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5CD49848-AD47-42E9-B33F-F00FE71DD6A0}" xr6:coauthVersionLast="47" xr6:coauthVersionMax="47" xr10:uidLastSave="{00000000-0000-0000-0000-000000000000}"/>
  <bookViews>
    <workbookView xWindow="-108" yWindow="-108" windowWidth="23256" windowHeight="12456" xr2:uid="{6FDA7855-69DE-4719-95F3-DF413E50AA44}"/>
  </bookViews>
  <sheets>
    <sheet name="린트너기반" sheetId="1" r:id="rId1"/>
  </sheets>
  <externalReferences>
    <externalReference r:id="rId2"/>
  </externalReferences>
  <definedNames>
    <definedName name="_xlnm._FilterDatabase" localSheetId="0" hidden="1">린트너기반!$A$1:$AB$7859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2" i="1"/>
  <c r="V7859" i="1"/>
  <c r="V7858" i="1"/>
  <c r="V7857" i="1"/>
  <c r="V7856" i="1"/>
  <c r="V7855" i="1"/>
  <c r="V7854" i="1"/>
  <c r="V7853" i="1"/>
  <c r="V7852" i="1"/>
  <c r="V7851" i="1"/>
  <c r="V7850" i="1"/>
  <c r="V7849" i="1"/>
  <c r="V7848" i="1"/>
  <c r="V7847" i="1"/>
  <c r="V7846" i="1"/>
  <c r="V7845" i="1"/>
  <c r="V7844" i="1"/>
  <c r="V7843" i="1"/>
  <c r="V7842" i="1"/>
  <c r="V7841" i="1"/>
  <c r="V7840" i="1"/>
  <c r="V7839" i="1"/>
  <c r="V7838" i="1"/>
  <c r="V7837" i="1"/>
  <c r="V7836" i="1"/>
  <c r="V7835" i="1"/>
  <c r="V7834" i="1"/>
  <c r="V7833" i="1"/>
  <c r="V7832" i="1"/>
  <c r="V7831" i="1"/>
  <c r="V7830" i="1"/>
  <c r="V7829" i="1"/>
  <c r="V7828" i="1"/>
  <c r="V7827" i="1"/>
  <c r="V7826" i="1"/>
  <c r="V7825" i="1"/>
  <c r="V7824" i="1"/>
  <c r="V7823" i="1"/>
  <c r="V7822" i="1"/>
  <c r="V7821" i="1"/>
  <c r="V7820" i="1"/>
  <c r="V7819" i="1"/>
  <c r="V7818" i="1"/>
  <c r="V7817" i="1"/>
  <c r="V7816" i="1"/>
  <c r="V7815" i="1"/>
  <c r="V7814" i="1"/>
  <c r="V7813" i="1"/>
  <c r="V7812" i="1"/>
  <c r="V7811" i="1"/>
  <c r="V7810" i="1"/>
  <c r="V7809" i="1"/>
  <c r="V7808" i="1"/>
  <c r="V7807" i="1"/>
  <c r="V7806" i="1"/>
  <c r="V7805" i="1"/>
  <c r="V7804" i="1"/>
  <c r="V7803" i="1"/>
  <c r="V7802" i="1"/>
  <c r="V7801" i="1"/>
  <c r="V7800" i="1"/>
  <c r="V7799" i="1"/>
  <c r="V7798" i="1"/>
  <c r="V7797" i="1"/>
  <c r="V7796" i="1"/>
  <c r="V7795" i="1"/>
  <c r="V7794" i="1"/>
  <c r="V7793" i="1"/>
  <c r="V7792" i="1"/>
  <c r="V7791" i="1"/>
  <c r="V7790" i="1"/>
  <c r="V7789" i="1"/>
  <c r="V7788" i="1"/>
  <c r="V7787" i="1"/>
  <c r="V7786" i="1"/>
  <c r="V7785" i="1"/>
  <c r="V7784" i="1"/>
  <c r="V7783" i="1"/>
  <c r="V7782" i="1"/>
  <c r="V7781" i="1"/>
  <c r="V7780" i="1"/>
  <c r="V7779" i="1"/>
  <c r="V7778" i="1"/>
  <c r="V7777" i="1"/>
  <c r="V7776" i="1"/>
  <c r="V7775" i="1"/>
  <c r="V7774" i="1"/>
  <c r="V7773" i="1"/>
  <c r="V7772" i="1"/>
  <c r="V7771" i="1"/>
  <c r="V7770" i="1"/>
  <c r="V7769" i="1"/>
  <c r="V7768" i="1"/>
  <c r="V7767" i="1"/>
  <c r="V7766" i="1"/>
  <c r="V7765" i="1"/>
  <c r="V7764" i="1"/>
  <c r="V7763" i="1"/>
  <c r="V7762" i="1"/>
  <c r="V7761" i="1"/>
  <c r="V7760" i="1"/>
  <c r="V7759" i="1"/>
  <c r="V7758" i="1"/>
  <c r="V7757" i="1"/>
  <c r="V7756" i="1"/>
  <c r="V7755" i="1"/>
  <c r="V7754" i="1"/>
  <c r="V7753" i="1"/>
  <c r="V7752" i="1"/>
  <c r="V7751" i="1"/>
  <c r="V7750" i="1"/>
  <c r="V7749" i="1"/>
  <c r="V7748" i="1"/>
  <c r="V7747" i="1"/>
  <c r="V7746" i="1"/>
  <c r="V7745" i="1"/>
  <c r="V7744" i="1"/>
  <c r="V7743" i="1"/>
  <c r="V7742" i="1"/>
  <c r="V7741" i="1"/>
  <c r="V7740" i="1"/>
  <c r="V7739" i="1"/>
  <c r="V7738" i="1"/>
  <c r="V7737" i="1"/>
  <c r="V7736" i="1"/>
  <c r="V7735" i="1"/>
  <c r="V7734" i="1"/>
  <c r="V7733" i="1"/>
  <c r="V7732" i="1"/>
  <c r="V7731" i="1"/>
  <c r="V7730" i="1"/>
  <c r="V7729" i="1"/>
  <c r="V7728" i="1"/>
  <c r="V7727" i="1"/>
  <c r="V7726" i="1"/>
  <c r="V7725" i="1"/>
  <c r="V7724" i="1"/>
  <c r="V7723" i="1"/>
  <c r="V7722" i="1"/>
  <c r="V7721" i="1"/>
  <c r="V7720" i="1"/>
  <c r="V7719" i="1"/>
  <c r="V7718" i="1"/>
  <c r="V7717" i="1"/>
  <c r="V7716" i="1"/>
  <c r="V7715" i="1"/>
  <c r="V7714" i="1"/>
  <c r="V7713" i="1"/>
  <c r="V7712" i="1"/>
  <c r="V7711" i="1"/>
  <c r="V7710" i="1"/>
  <c r="V7709" i="1"/>
  <c r="V7708" i="1"/>
  <c r="V7707" i="1"/>
  <c r="V7706" i="1"/>
  <c r="V7705" i="1"/>
  <c r="V7704" i="1"/>
  <c r="V7703" i="1"/>
  <c r="V7702" i="1"/>
  <c r="V7701" i="1"/>
  <c r="V7700" i="1"/>
  <c r="V7699" i="1"/>
  <c r="V7698" i="1"/>
  <c r="V7697" i="1"/>
  <c r="V7696" i="1"/>
  <c r="V7695" i="1"/>
  <c r="V7694" i="1"/>
  <c r="V7693" i="1"/>
  <c r="V7692" i="1"/>
  <c r="V7691" i="1"/>
  <c r="V7690" i="1"/>
  <c r="V7689" i="1"/>
  <c r="V7688" i="1"/>
  <c r="V7687" i="1"/>
  <c r="V7686" i="1"/>
  <c r="V7685" i="1"/>
  <c r="V7684" i="1"/>
  <c r="V7683" i="1"/>
  <c r="V7682" i="1"/>
  <c r="V7681" i="1"/>
  <c r="V7680" i="1"/>
  <c r="V7679" i="1"/>
  <c r="V7678" i="1"/>
  <c r="V7677" i="1"/>
  <c r="V7676" i="1"/>
  <c r="V7675" i="1"/>
  <c r="V7674" i="1"/>
  <c r="V7673" i="1"/>
  <c r="V7672" i="1"/>
  <c r="V7671" i="1"/>
  <c r="V7670" i="1"/>
  <c r="V7669" i="1"/>
  <c r="V7668" i="1"/>
  <c r="V7667" i="1"/>
  <c r="V7666" i="1"/>
  <c r="V7665" i="1"/>
  <c r="V7664" i="1"/>
  <c r="V7663" i="1"/>
  <c r="V7662" i="1"/>
  <c r="V7661" i="1"/>
  <c r="V7660" i="1"/>
  <c r="V7659" i="1"/>
  <c r="V7658" i="1"/>
  <c r="V7657" i="1"/>
  <c r="V7656" i="1"/>
  <c r="V7655" i="1"/>
  <c r="V7654" i="1"/>
  <c r="V7653" i="1"/>
  <c r="V7652" i="1"/>
  <c r="V7651" i="1"/>
  <c r="V7650" i="1"/>
  <c r="V7649" i="1"/>
  <c r="V7648" i="1"/>
  <c r="V7647" i="1"/>
  <c r="V7646" i="1"/>
  <c r="V7645" i="1"/>
  <c r="V7644" i="1"/>
  <c r="V7643" i="1"/>
  <c r="V7642" i="1"/>
  <c r="V7641" i="1"/>
  <c r="V7640" i="1"/>
  <c r="V7639" i="1"/>
  <c r="V7638" i="1"/>
  <c r="V7637" i="1"/>
  <c r="V7636" i="1"/>
  <c r="V7635" i="1"/>
  <c r="V7634" i="1"/>
  <c r="V7633" i="1"/>
  <c r="V7632" i="1"/>
  <c r="V7631" i="1"/>
  <c r="V7630" i="1"/>
  <c r="V7629" i="1"/>
  <c r="V7628" i="1"/>
  <c r="V7627" i="1"/>
  <c r="V7626" i="1"/>
  <c r="V7625" i="1"/>
  <c r="V7624" i="1"/>
  <c r="V7623" i="1"/>
  <c r="V7622" i="1"/>
  <c r="V7621" i="1"/>
  <c r="V7620" i="1"/>
  <c r="V7619" i="1"/>
  <c r="V7618" i="1"/>
  <c r="V7617" i="1"/>
  <c r="V7616" i="1"/>
  <c r="V7615" i="1"/>
  <c r="V7614" i="1"/>
  <c r="V7613" i="1"/>
  <c r="V7612" i="1"/>
  <c r="V7611" i="1"/>
  <c r="V7610" i="1"/>
  <c r="V7609" i="1"/>
  <c r="V7608" i="1"/>
  <c r="V7607" i="1"/>
  <c r="V7606" i="1"/>
  <c r="V7605" i="1"/>
  <c r="V7604" i="1"/>
  <c r="V7603" i="1"/>
  <c r="V7602" i="1"/>
  <c r="V7601" i="1"/>
  <c r="V7600" i="1"/>
  <c r="V7599" i="1"/>
  <c r="V7598" i="1"/>
  <c r="V7597" i="1"/>
  <c r="V7596" i="1"/>
  <c r="V7595" i="1"/>
  <c r="V7594" i="1"/>
  <c r="V7593" i="1"/>
  <c r="V7592" i="1"/>
  <c r="V7591" i="1"/>
  <c r="V7590" i="1"/>
  <c r="V7589" i="1"/>
  <c r="V7588" i="1"/>
  <c r="V7587" i="1"/>
  <c r="V7586" i="1"/>
  <c r="V7585" i="1"/>
  <c r="V7584" i="1"/>
  <c r="V7583" i="1"/>
  <c r="V7582" i="1"/>
  <c r="V7581" i="1"/>
  <c r="V7580" i="1"/>
  <c r="V7579" i="1"/>
  <c r="V7578" i="1"/>
  <c r="V7577" i="1"/>
  <c r="V7576" i="1"/>
  <c r="V7575" i="1"/>
  <c r="V7574" i="1"/>
  <c r="V7573" i="1"/>
  <c r="V7572" i="1"/>
  <c r="V7571" i="1"/>
  <c r="V7570" i="1"/>
  <c r="V7569" i="1"/>
  <c r="V7568" i="1"/>
  <c r="V7567" i="1"/>
  <c r="V7566" i="1"/>
  <c r="V7565" i="1"/>
  <c r="V7564" i="1"/>
  <c r="V7563" i="1"/>
  <c r="V7562" i="1"/>
  <c r="V7561" i="1"/>
  <c r="V7560" i="1"/>
  <c r="V7559" i="1"/>
  <c r="V7558" i="1"/>
  <c r="V7557" i="1"/>
  <c r="V7556" i="1"/>
  <c r="V7555" i="1"/>
  <c r="V7554" i="1"/>
  <c r="V7553" i="1"/>
  <c r="V7552" i="1"/>
  <c r="V7551" i="1"/>
  <c r="V7550" i="1"/>
  <c r="V7549" i="1"/>
  <c r="V7548" i="1"/>
  <c r="V7547" i="1"/>
  <c r="V7546" i="1"/>
  <c r="V7545" i="1"/>
  <c r="V7544" i="1"/>
  <c r="V7543" i="1"/>
  <c r="V7542" i="1"/>
  <c r="V7541" i="1"/>
  <c r="V7540" i="1"/>
  <c r="V7539" i="1"/>
  <c r="V7538" i="1"/>
  <c r="V7537" i="1"/>
  <c r="V7536" i="1"/>
  <c r="V7535" i="1"/>
  <c r="V7534" i="1"/>
  <c r="V7533" i="1"/>
  <c r="V7532" i="1"/>
  <c r="V7531" i="1"/>
  <c r="V7530" i="1"/>
  <c r="V7529" i="1"/>
  <c r="V7528" i="1"/>
  <c r="V7527" i="1"/>
  <c r="V7526" i="1"/>
  <c r="V7525" i="1"/>
  <c r="V7524" i="1"/>
  <c r="V7523" i="1"/>
  <c r="V7522" i="1"/>
  <c r="V7521" i="1"/>
  <c r="V7520" i="1"/>
  <c r="V7519" i="1"/>
  <c r="V7518" i="1"/>
  <c r="V7517" i="1"/>
  <c r="V7516" i="1"/>
  <c r="V7515" i="1"/>
  <c r="V7514" i="1"/>
  <c r="V7513" i="1"/>
  <c r="V7512" i="1"/>
  <c r="V7511" i="1"/>
  <c r="V7510" i="1"/>
  <c r="V7509" i="1"/>
  <c r="V7508" i="1"/>
  <c r="V7507" i="1"/>
  <c r="V7506" i="1"/>
  <c r="V7505" i="1"/>
  <c r="V7504" i="1"/>
  <c r="V7503" i="1"/>
  <c r="V7502" i="1"/>
  <c r="V7501" i="1"/>
  <c r="V7500" i="1"/>
  <c r="V7499" i="1"/>
  <c r="V7498" i="1"/>
  <c r="V7497" i="1"/>
  <c r="V7496" i="1"/>
  <c r="V7495" i="1"/>
  <c r="V7494" i="1"/>
  <c r="V7493" i="1"/>
  <c r="V7492" i="1"/>
  <c r="V7491" i="1"/>
  <c r="V7490" i="1"/>
  <c r="V7489" i="1"/>
  <c r="V7488" i="1"/>
  <c r="V7487" i="1"/>
  <c r="V7486" i="1"/>
  <c r="V7485" i="1"/>
  <c r="V7484" i="1"/>
  <c r="V7483" i="1"/>
  <c r="V7482" i="1"/>
  <c r="V7481" i="1"/>
  <c r="V7480" i="1"/>
  <c r="V7479" i="1"/>
  <c r="V7478" i="1"/>
  <c r="V7477" i="1"/>
  <c r="V7476" i="1"/>
  <c r="V7475" i="1"/>
  <c r="V7474" i="1"/>
  <c r="V7473" i="1"/>
  <c r="V7472" i="1"/>
  <c r="V7471" i="1"/>
  <c r="V7470" i="1"/>
  <c r="V7469" i="1"/>
  <c r="V7468" i="1"/>
  <c r="V7467" i="1"/>
  <c r="V7466" i="1"/>
  <c r="V7465" i="1"/>
  <c r="V7464" i="1"/>
  <c r="V7463" i="1"/>
  <c r="V7462" i="1"/>
  <c r="V7461" i="1"/>
  <c r="V7460" i="1"/>
  <c r="V7459" i="1"/>
  <c r="V7458" i="1"/>
  <c r="V7457" i="1"/>
  <c r="V7456" i="1"/>
  <c r="V7455" i="1"/>
  <c r="V7454" i="1"/>
  <c r="V7453" i="1"/>
  <c r="V7452" i="1"/>
  <c r="V7451" i="1"/>
  <c r="V7450" i="1"/>
  <c r="V7449" i="1"/>
  <c r="V7448" i="1"/>
  <c r="V7447" i="1"/>
  <c r="V7446" i="1"/>
  <c r="V7445" i="1"/>
  <c r="V7444" i="1"/>
  <c r="V7443" i="1"/>
  <c r="V7442" i="1"/>
  <c r="V7441" i="1"/>
  <c r="V7440" i="1"/>
  <c r="V7439" i="1"/>
  <c r="V7438" i="1"/>
  <c r="V7437" i="1"/>
  <c r="V7436" i="1"/>
  <c r="V7435" i="1"/>
  <c r="V7434" i="1"/>
  <c r="V7433" i="1"/>
  <c r="V7432" i="1"/>
  <c r="V7431" i="1"/>
  <c r="V7430" i="1"/>
  <c r="V7429" i="1"/>
  <c r="V7428" i="1"/>
  <c r="V7427" i="1"/>
  <c r="V7426" i="1"/>
  <c r="V7425" i="1"/>
  <c r="V7424" i="1"/>
  <c r="V7423" i="1"/>
  <c r="V7422" i="1"/>
  <c r="V7421" i="1"/>
  <c r="V7420" i="1"/>
  <c r="V7419" i="1"/>
  <c r="V7418" i="1"/>
  <c r="V7417" i="1"/>
  <c r="V7416" i="1"/>
  <c r="V7415" i="1"/>
  <c r="V7414" i="1"/>
  <c r="V7413" i="1"/>
  <c r="V7412" i="1"/>
  <c r="V7411" i="1"/>
  <c r="V7410" i="1"/>
  <c r="V7409" i="1"/>
  <c r="V7408" i="1"/>
  <c r="V7407" i="1"/>
  <c r="V7406" i="1"/>
  <c r="V7405" i="1"/>
  <c r="V7404" i="1"/>
  <c r="V7403" i="1"/>
  <c r="V7402" i="1"/>
  <c r="V7401" i="1"/>
  <c r="V7400" i="1"/>
  <c r="V7399" i="1"/>
  <c r="V7398" i="1"/>
  <c r="V7397" i="1"/>
  <c r="V7396" i="1"/>
  <c r="V7395" i="1"/>
  <c r="V7394" i="1"/>
  <c r="V7393" i="1"/>
  <c r="V7392" i="1"/>
  <c r="V7391" i="1"/>
  <c r="V7390" i="1"/>
  <c r="V7389" i="1"/>
  <c r="V7388" i="1"/>
  <c r="V7387" i="1"/>
  <c r="V7386" i="1"/>
  <c r="V7385" i="1"/>
  <c r="V7384" i="1"/>
  <c r="V7383" i="1"/>
  <c r="V7382" i="1"/>
  <c r="V7381" i="1"/>
  <c r="V7380" i="1"/>
  <c r="V7379" i="1"/>
  <c r="V7378" i="1"/>
  <c r="V7377" i="1"/>
  <c r="V7376" i="1"/>
  <c r="V7375" i="1"/>
  <c r="V7374" i="1"/>
  <c r="V7373" i="1"/>
  <c r="V7372" i="1"/>
  <c r="V7371" i="1"/>
  <c r="V7370" i="1"/>
  <c r="V7369" i="1"/>
  <c r="V7368" i="1"/>
  <c r="V7367" i="1"/>
  <c r="V7366" i="1"/>
  <c r="V7365" i="1"/>
  <c r="V7364" i="1"/>
  <c r="V7363" i="1"/>
  <c r="V7362" i="1"/>
  <c r="V7361" i="1"/>
  <c r="V7360" i="1"/>
  <c r="V7359" i="1"/>
  <c r="V7358" i="1"/>
  <c r="V7357" i="1"/>
  <c r="V7356" i="1"/>
  <c r="V7355" i="1"/>
  <c r="V7354" i="1"/>
  <c r="V7353" i="1"/>
  <c r="V7352" i="1"/>
  <c r="V7351" i="1"/>
  <c r="V7350" i="1"/>
  <c r="V7349" i="1"/>
  <c r="V7348" i="1"/>
  <c r="V7347" i="1"/>
  <c r="V7346" i="1"/>
  <c r="V7345" i="1"/>
  <c r="V7344" i="1"/>
  <c r="V7343" i="1"/>
  <c r="V7342" i="1"/>
  <c r="V7341" i="1"/>
  <c r="V7340" i="1"/>
  <c r="V7339" i="1"/>
  <c r="V7338" i="1"/>
  <c r="V7337" i="1"/>
  <c r="V7336" i="1"/>
  <c r="V7335" i="1"/>
  <c r="V7334" i="1"/>
  <c r="V7333" i="1"/>
  <c r="V7332" i="1"/>
  <c r="V7331" i="1"/>
  <c r="V7330" i="1"/>
  <c r="V7329" i="1"/>
  <c r="V7328" i="1"/>
  <c r="V7327" i="1"/>
  <c r="V7326" i="1"/>
  <c r="V7325" i="1"/>
  <c r="V7324" i="1"/>
  <c r="V7323" i="1"/>
  <c r="V7322" i="1"/>
  <c r="V7321" i="1"/>
  <c r="V7320" i="1"/>
  <c r="V7319" i="1"/>
  <c r="V7318" i="1"/>
  <c r="V7317" i="1"/>
  <c r="V7316" i="1"/>
  <c r="V7315" i="1"/>
  <c r="V7314" i="1"/>
  <c r="V7313" i="1"/>
  <c r="V7312" i="1"/>
  <c r="V7311" i="1"/>
  <c r="V7310" i="1"/>
  <c r="V7309" i="1"/>
  <c r="V7308" i="1"/>
  <c r="V7307" i="1"/>
  <c r="V7306" i="1"/>
  <c r="V7305" i="1"/>
  <c r="V7304" i="1"/>
  <c r="V7303" i="1"/>
  <c r="V7302" i="1"/>
  <c r="V7301" i="1"/>
  <c r="V7300" i="1"/>
  <c r="V7299" i="1"/>
  <c r="V7298" i="1"/>
  <c r="V7297" i="1"/>
  <c r="V7296" i="1"/>
  <c r="V7295" i="1"/>
  <c r="V7294" i="1"/>
  <c r="V7293" i="1"/>
  <c r="V7292" i="1"/>
  <c r="V7291" i="1"/>
  <c r="V7290" i="1"/>
  <c r="V7289" i="1"/>
  <c r="V7288" i="1"/>
  <c r="V7287" i="1"/>
  <c r="V7286" i="1"/>
  <c r="V7285" i="1"/>
  <c r="V7284" i="1"/>
  <c r="V7283" i="1"/>
  <c r="V7282" i="1"/>
  <c r="V7281" i="1"/>
  <c r="V7280" i="1"/>
  <c r="V7279" i="1"/>
  <c r="V7278" i="1"/>
  <c r="V7277" i="1"/>
  <c r="V7276" i="1"/>
  <c r="V7275" i="1"/>
  <c r="V7274" i="1"/>
  <c r="V7273" i="1"/>
  <c r="V7272" i="1"/>
  <c r="V7271" i="1"/>
  <c r="V7270" i="1"/>
  <c r="V7269" i="1"/>
  <c r="V7268" i="1"/>
  <c r="V7267" i="1"/>
  <c r="V7266" i="1"/>
  <c r="V7265" i="1"/>
  <c r="V7264" i="1"/>
  <c r="V7263" i="1"/>
  <c r="V7262" i="1"/>
  <c r="V7261" i="1"/>
  <c r="V7260" i="1"/>
  <c r="V7259" i="1"/>
  <c r="V7258" i="1"/>
  <c r="V7257" i="1"/>
  <c r="V7256" i="1"/>
  <c r="V7255" i="1"/>
  <c r="V7254" i="1"/>
  <c r="V7253" i="1"/>
  <c r="V7252" i="1"/>
  <c r="V7251" i="1"/>
  <c r="V7250" i="1"/>
  <c r="V7249" i="1"/>
  <c r="V7248" i="1"/>
  <c r="V7247" i="1"/>
  <c r="V7246" i="1"/>
  <c r="V7245" i="1"/>
  <c r="V7244" i="1"/>
  <c r="V7243" i="1"/>
  <c r="V7242" i="1"/>
  <c r="V7241" i="1"/>
  <c r="V7240" i="1"/>
  <c r="V7239" i="1"/>
  <c r="V7238" i="1"/>
  <c r="V7237" i="1"/>
  <c r="V7236" i="1"/>
  <c r="V7235" i="1"/>
  <c r="V7234" i="1"/>
  <c r="V7233" i="1"/>
  <c r="V7232" i="1"/>
  <c r="V7231" i="1"/>
  <c r="V7230" i="1"/>
  <c r="V7229" i="1"/>
  <c r="V7228" i="1"/>
  <c r="V7227" i="1"/>
  <c r="V7226" i="1"/>
  <c r="V7225" i="1"/>
  <c r="V7224" i="1"/>
  <c r="V7223" i="1"/>
  <c r="V7222" i="1"/>
  <c r="V7221" i="1"/>
  <c r="V7220" i="1"/>
  <c r="V7219" i="1"/>
  <c r="V7218" i="1"/>
  <c r="V7217" i="1"/>
  <c r="V7216" i="1"/>
  <c r="V7215" i="1"/>
  <c r="V7214" i="1"/>
  <c r="V7213" i="1"/>
  <c r="V7212" i="1"/>
  <c r="V7211" i="1"/>
  <c r="V7210" i="1"/>
  <c r="V7209" i="1"/>
  <c r="V7208" i="1"/>
  <c r="V7207" i="1"/>
  <c r="V7206" i="1"/>
  <c r="V7205" i="1"/>
  <c r="V7204" i="1"/>
  <c r="V7203" i="1"/>
  <c r="V7202" i="1"/>
  <c r="V7201" i="1"/>
  <c r="V7200" i="1"/>
  <c r="V7199" i="1"/>
  <c r="V7198" i="1"/>
  <c r="V7197" i="1"/>
  <c r="V7196" i="1"/>
  <c r="V7195" i="1"/>
  <c r="V7194" i="1"/>
  <c r="V7193" i="1"/>
  <c r="V7192" i="1"/>
  <c r="V7191" i="1"/>
  <c r="V7190" i="1"/>
  <c r="V7189" i="1"/>
  <c r="V7188" i="1"/>
  <c r="V7187" i="1"/>
  <c r="V7186" i="1"/>
  <c r="V7185" i="1"/>
  <c r="V7184" i="1"/>
  <c r="V7183" i="1"/>
  <c r="V7182" i="1"/>
  <c r="V7181" i="1"/>
  <c r="V7180" i="1"/>
  <c r="V7179" i="1"/>
  <c r="V7178" i="1"/>
  <c r="V7177" i="1"/>
  <c r="V7176" i="1"/>
  <c r="V7175" i="1"/>
  <c r="V7174" i="1"/>
  <c r="V7173" i="1"/>
  <c r="V7172" i="1"/>
  <c r="V7171" i="1"/>
  <c r="V7170" i="1"/>
  <c r="V7169" i="1"/>
  <c r="V7168" i="1"/>
  <c r="V7167" i="1"/>
  <c r="V7166" i="1"/>
  <c r="V7165" i="1"/>
  <c r="V7164" i="1"/>
  <c r="V7163" i="1"/>
  <c r="V7162" i="1"/>
  <c r="V7161" i="1"/>
  <c r="V7160" i="1"/>
  <c r="V7159" i="1"/>
  <c r="V7158" i="1"/>
  <c r="V7157" i="1"/>
  <c r="V7156" i="1"/>
  <c r="V7155" i="1"/>
  <c r="V7154" i="1"/>
  <c r="V7153" i="1"/>
  <c r="V7152" i="1"/>
  <c r="V7151" i="1"/>
  <c r="V7150" i="1"/>
  <c r="V7149" i="1"/>
  <c r="V7148" i="1"/>
  <c r="V7147" i="1"/>
  <c r="V7146" i="1"/>
  <c r="V7145" i="1"/>
  <c r="V7144" i="1"/>
  <c r="V7143" i="1"/>
  <c r="V7142" i="1"/>
  <c r="V7141" i="1"/>
  <c r="V7140" i="1"/>
  <c r="V7139" i="1"/>
  <c r="V7138" i="1"/>
  <c r="V7137" i="1"/>
  <c r="V7136" i="1"/>
  <c r="V7135" i="1"/>
  <c r="V7134" i="1"/>
  <c r="V7133" i="1"/>
  <c r="V7132" i="1"/>
  <c r="V7131" i="1"/>
  <c r="V7130" i="1"/>
  <c r="V7129" i="1"/>
  <c r="V7128" i="1"/>
  <c r="V7127" i="1"/>
  <c r="V7126" i="1"/>
  <c r="V7125" i="1"/>
  <c r="V7124" i="1"/>
  <c r="V7123" i="1"/>
  <c r="V7122" i="1"/>
  <c r="V7121" i="1"/>
  <c r="V7120" i="1"/>
  <c r="V7119" i="1"/>
  <c r="V7118" i="1"/>
  <c r="V7117" i="1"/>
  <c r="V7116" i="1"/>
  <c r="V7115" i="1"/>
  <c r="V7114" i="1"/>
  <c r="V7113" i="1"/>
  <c r="V7112" i="1"/>
  <c r="V7111" i="1"/>
  <c r="V7110" i="1"/>
  <c r="V7109" i="1"/>
  <c r="V7108" i="1"/>
  <c r="V7107" i="1"/>
  <c r="V7106" i="1"/>
  <c r="V7105" i="1"/>
  <c r="V7104" i="1"/>
  <c r="V7103" i="1"/>
  <c r="V7102" i="1"/>
  <c r="V7101" i="1"/>
  <c r="V7100" i="1"/>
  <c r="V7099" i="1"/>
  <c r="V7098" i="1"/>
  <c r="V7097" i="1"/>
  <c r="V7096" i="1"/>
  <c r="V7095" i="1"/>
  <c r="V7094" i="1"/>
  <c r="V7093" i="1"/>
  <c r="V7092" i="1"/>
  <c r="V7091" i="1"/>
  <c r="V7090" i="1"/>
  <c r="V7089" i="1"/>
  <c r="V7088" i="1"/>
  <c r="V7087" i="1"/>
  <c r="V7086" i="1"/>
  <c r="V7085" i="1"/>
  <c r="V7084" i="1"/>
  <c r="V7083" i="1"/>
  <c r="V7082" i="1"/>
  <c r="V7081" i="1"/>
  <c r="V7080" i="1"/>
  <c r="V7079" i="1"/>
  <c r="V7078" i="1"/>
  <c r="V7077" i="1"/>
  <c r="V7076" i="1"/>
  <c r="V7075" i="1"/>
  <c r="V7074" i="1"/>
  <c r="V7073" i="1"/>
  <c r="V7072" i="1"/>
  <c r="V7071" i="1"/>
  <c r="V7070" i="1"/>
  <c r="V7069" i="1"/>
  <c r="V7068" i="1"/>
  <c r="V7067" i="1"/>
  <c r="V7066" i="1"/>
  <c r="V7065" i="1"/>
  <c r="V7064" i="1"/>
  <c r="V7063" i="1"/>
  <c r="V7062" i="1"/>
  <c r="V7061" i="1"/>
  <c r="V7060" i="1"/>
  <c r="V7059" i="1"/>
  <c r="V7058" i="1"/>
  <c r="V7057" i="1"/>
  <c r="V7056" i="1"/>
  <c r="V7055" i="1"/>
  <c r="V7054" i="1"/>
  <c r="V7053" i="1"/>
  <c r="V7052" i="1"/>
  <c r="V7051" i="1"/>
  <c r="V7050" i="1"/>
  <c r="V7049" i="1"/>
  <c r="V7048" i="1"/>
  <c r="V7047" i="1"/>
  <c r="V7046" i="1"/>
  <c r="V7045" i="1"/>
  <c r="V7044" i="1"/>
  <c r="V7043" i="1"/>
  <c r="V7042" i="1"/>
  <c r="V7041" i="1"/>
  <c r="V7040" i="1"/>
  <c r="V7039" i="1"/>
  <c r="V7038" i="1"/>
  <c r="V7037" i="1"/>
  <c r="V7036" i="1"/>
  <c r="V7035" i="1"/>
  <c r="V7034" i="1"/>
  <c r="V7033" i="1"/>
  <c r="V7032" i="1"/>
  <c r="V7031" i="1"/>
  <c r="V7030" i="1"/>
  <c r="V7029" i="1"/>
  <c r="V7028" i="1"/>
  <c r="V7027" i="1"/>
  <c r="V7026" i="1"/>
  <c r="V7025" i="1"/>
  <c r="V7024" i="1"/>
  <c r="V7023" i="1"/>
  <c r="V7022" i="1"/>
  <c r="V7021" i="1"/>
  <c r="V7020" i="1"/>
  <c r="V7019" i="1"/>
  <c r="V7018" i="1"/>
  <c r="V7017" i="1"/>
  <c r="V7016" i="1"/>
  <c r="V7015" i="1"/>
  <c r="V7014" i="1"/>
  <c r="V7013" i="1"/>
  <c r="V7012" i="1"/>
  <c r="V7011" i="1"/>
  <c r="V7010" i="1"/>
  <c r="V7009" i="1"/>
  <c r="V7008" i="1"/>
  <c r="V7007" i="1"/>
  <c r="V7006" i="1"/>
  <c r="V7005" i="1"/>
  <c r="V7004" i="1"/>
  <c r="V7003" i="1"/>
  <c r="V7002" i="1"/>
  <c r="V7001" i="1"/>
  <c r="V7000" i="1"/>
  <c r="V6999" i="1"/>
  <c r="V6998" i="1"/>
  <c r="V6997" i="1"/>
  <c r="V6996" i="1"/>
  <c r="V6995" i="1"/>
  <c r="V6994" i="1"/>
  <c r="V6993" i="1"/>
  <c r="V6992" i="1"/>
  <c r="V6991" i="1"/>
  <c r="V6990" i="1"/>
  <c r="V6989" i="1"/>
  <c r="V6988" i="1"/>
  <c r="V6987" i="1"/>
  <c r="V6986" i="1"/>
  <c r="V6985" i="1"/>
  <c r="V6984" i="1"/>
  <c r="V6983" i="1"/>
  <c r="V6982" i="1"/>
  <c r="V6981" i="1"/>
  <c r="V6980" i="1"/>
  <c r="V6979" i="1"/>
  <c r="V6978" i="1"/>
  <c r="V6977" i="1"/>
  <c r="V6976" i="1"/>
  <c r="V6975" i="1"/>
  <c r="V6974" i="1"/>
  <c r="V6973" i="1"/>
  <c r="V6972" i="1"/>
  <c r="V6971" i="1"/>
  <c r="V6970" i="1"/>
  <c r="V6969" i="1"/>
  <c r="V6968" i="1"/>
  <c r="V6967" i="1"/>
  <c r="V6966" i="1"/>
  <c r="V6965" i="1"/>
  <c r="V6964" i="1"/>
  <c r="V6963" i="1"/>
  <c r="V6962" i="1"/>
  <c r="V6961" i="1"/>
  <c r="V6960" i="1"/>
  <c r="V6959" i="1"/>
  <c r="V6958" i="1"/>
  <c r="V6957" i="1"/>
  <c r="V6956" i="1"/>
  <c r="V6955" i="1"/>
  <c r="V6954" i="1"/>
  <c r="V6953" i="1"/>
  <c r="V6952" i="1"/>
  <c r="V6951" i="1"/>
  <c r="V6950" i="1"/>
  <c r="V6949" i="1"/>
  <c r="V6948" i="1"/>
  <c r="V6947" i="1"/>
  <c r="V6946" i="1"/>
  <c r="V6945" i="1"/>
  <c r="V6944" i="1"/>
  <c r="V6943" i="1"/>
  <c r="V6942" i="1"/>
  <c r="V6941" i="1"/>
  <c r="V6940" i="1"/>
  <c r="V6939" i="1"/>
  <c r="V6938" i="1"/>
  <c r="V6937" i="1"/>
  <c r="V6936" i="1"/>
  <c r="V6935" i="1"/>
  <c r="V6934" i="1"/>
  <c r="V6933" i="1"/>
  <c r="V6932" i="1"/>
  <c r="V6931" i="1"/>
  <c r="V6930" i="1"/>
  <c r="V6929" i="1"/>
  <c r="V6928" i="1"/>
  <c r="V6927" i="1"/>
  <c r="V6926" i="1"/>
  <c r="V6925" i="1"/>
  <c r="V6924" i="1"/>
  <c r="V6923" i="1"/>
  <c r="V6922" i="1"/>
  <c r="V6921" i="1"/>
  <c r="V6920" i="1"/>
  <c r="V6919" i="1"/>
  <c r="V6918" i="1"/>
  <c r="V6917" i="1"/>
  <c r="V6916" i="1"/>
  <c r="V6915" i="1"/>
  <c r="V6914" i="1"/>
  <c r="V6913" i="1"/>
  <c r="V6912" i="1"/>
  <c r="V6911" i="1"/>
  <c r="V6910" i="1"/>
  <c r="V6909" i="1"/>
  <c r="V6908" i="1"/>
  <c r="V6907" i="1"/>
  <c r="V6906" i="1"/>
  <c r="V6905" i="1"/>
  <c r="V6904" i="1"/>
  <c r="V6903" i="1"/>
  <c r="V6902" i="1"/>
  <c r="V6901" i="1"/>
  <c r="V6900" i="1"/>
  <c r="V6899" i="1"/>
  <c r="V6898" i="1"/>
  <c r="V6897" i="1"/>
  <c r="V6896" i="1"/>
  <c r="V6895" i="1"/>
  <c r="V6894" i="1"/>
  <c r="V6893" i="1"/>
  <c r="V6892" i="1"/>
  <c r="V6891" i="1"/>
  <c r="V6890" i="1"/>
  <c r="V6889" i="1"/>
  <c r="V6888" i="1"/>
  <c r="V6887" i="1"/>
  <c r="V6886" i="1"/>
  <c r="V6885" i="1"/>
  <c r="V6884" i="1"/>
  <c r="V6883" i="1"/>
  <c r="V6882" i="1"/>
  <c r="V6881" i="1"/>
  <c r="V6880" i="1"/>
  <c r="V6879" i="1"/>
  <c r="V6878" i="1"/>
  <c r="V6877" i="1"/>
  <c r="V6876" i="1"/>
  <c r="V6875" i="1"/>
  <c r="V6874" i="1"/>
  <c r="V6873" i="1"/>
  <c r="V6872" i="1"/>
  <c r="V6871" i="1"/>
  <c r="V6870" i="1"/>
  <c r="V6869" i="1"/>
  <c r="V6868" i="1"/>
  <c r="V6867" i="1"/>
  <c r="V6866" i="1"/>
  <c r="V6865" i="1"/>
  <c r="V6864" i="1"/>
  <c r="V6863" i="1"/>
  <c r="V6862" i="1"/>
  <c r="V6861" i="1"/>
  <c r="V6860" i="1"/>
  <c r="V6859" i="1"/>
  <c r="V6858" i="1"/>
  <c r="V6857" i="1"/>
  <c r="V6856" i="1"/>
  <c r="V6855" i="1"/>
  <c r="V6854" i="1"/>
  <c r="V6853" i="1"/>
  <c r="V6852" i="1"/>
  <c r="V6851" i="1"/>
  <c r="V6850" i="1"/>
  <c r="V6849" i="1"/>
  <c r="V6848" i="1"/>
  <c r="V6847" i="1"/>
  <c r="V6846" i="1"/>
  <c r="V6845" i="1"/>
  <c r="V6844" i="1"/>
  <c r="V6843" i="1"/>
  <c r="V6842" i="1"/>
  <c r="V6841" i="1"/>
  <c r="V6840" i="1"/>
  <c r="V6839" i="1"/>
  <c r="V6838" i="1"/>
  <c r="V6837" i="1"/>
  <c r="V6836" i="1"/>
  <c r="V6835" i="1"/>
  <c r="V6834" i="1"/>
  <c r="V6833" i="1"/>
  <c r="V6832" i="1"/>
  <c r="V6831" i="1"/>
  <c r="V6830" i="1"/>
  <c r="V6829" i="1"/>
  <c r="V6828" i="1"/>
  <c r="V6827" i="1"/>
  <c r="V6826" i="1"/>
  <c r="V6825" i="1"/>
  <c r="V6824" i="1"/>
  <c r="V6823" i="1"/>
  <c r="V6822" i="1"/>
  <c r="V6821" i="1"/>
  <c r="V6820" i="1"/>
  <c r="V6819" i="1"/>
  <c r="V6818" i="1"/>
  <c r="V6817" i="1"/>
  <c r="V6816" i="1"/>
  <c r="V6815" i="1"/>
  <c r="V6814" i="1"/>
  <c r="V6813" i="1"/>
  <c r="V6812" i="1"/>
  <c r="V6811" i="1"/>
  <c r="V6810" i="1"/>
  <c r="V6809" i="1"/>
  <c r="V6808" i="1"/>
  <c r="V6807" i="1"/>
  <c r="V6806" i="1"/>
  <c r="V6805" i="1"/>
  <c r="V6804" i="1"/>
  <c r="V6803" i="1"/>
  <c r="V6802" i="1"/>
  <c r="V6801" i="1"/>
  <c r="V6800" i="1"/>
  <c r="V6799" i="1"/>
  <c r="V6798" i="1"/>
  <c r="V6797" i="1"/>
  <c r="V6796" i="1"/>
  <c r="V6795" i="1"/>
  <c r="V6794" i="1"/>
  <c r="V6793" i="1"/>
  <c r="V6792" i="1"/>
  <c r="V6791" i="1"/>
  <c r="V6790" i="1"/>
  <c r="V6789" i="1"/>
  <c r="V6788" i="1"/>
  <c r="V6787" i="1"/>
  <c r="V6786" i="1"/>
  <c r="V6785" i="1"/>
  <c r="V6784" i="1"/>
  <c r="V6783" i="1"/>
  <c r="V6782" i="1"/>
  <c r="V6781" i="1"/>
  <c r="V6780" i="1"/>
  <c r="V6779" i="1"/>
  <c r="V6778" i="1"/>
  <c r="V6777" i="1"/>
  <c r="V6776" i="1"/>
  <c r="V6775" i="1"/>
  <c r="V6774" i="1"/>
  <c r="V6773" i="1"/>
  <c r="V6772" i="1"/>
  <c r="V6771" i="1"/>
  <c r="V6770" i="1"/>
  <c r="V6769" i="1"/>
  <c r="V6768" i="1"/>
  <c r="V6767" i="1"/>
  <c r="V6766" i="1"/>
  <c r="V6765" i="1"/>
  <c r="V6764" i="1"/>
  <c r="V6763" i="1"/>
  <c r="V6762" i="1"/>
  <c r="V6761" i="1"/>
  <c r="V6760" i="1"/>
  <c r="V6759" i="1"/>
  <c r="V6758" i="1"/>
  <c r="V6757" i="1"/>
  <c r="V6756" i="1"/>
  <c r="V6755" i="1"/>
  <c r="V6754" i="1"/>
  <c r="V6753" i="1"/>
  <c r="V6752" i="1"/>
  <c r="V6751" i="1"/>
  <c r="V6750" i="1"/>
  <c r="V6749" i="1"/>
  <c r="V6748" i="1"/>
  <c r="V6747" i="1"/>
  <c r="V6746" i="1"/>
  <c r="V6745" i="1"/>
  <c r="V6744" i="1"/>
  <c r="V6743" i="1"/>
  <c r="V6742" i="1"/>
  <c r="V6741" i="1"/>
  <c r="V6740" i="1"/>
  <c r="V6739" i="1"/>
  <c r="V6738" i="1"/>
  <c r="V6737" i="1"/>
  <c r="V6736" i="1"/>
  <c r="V6735" i="1"/>
  <c r="V6734" i="1"/>
  <c r="V6733" i="1"/>
  <c r="V6732" i="1"/>
  <c r="V6731" i="1"/>
  <c r="V6730" i="1"/>
  <c r="V6729" i="1"/>
  <c r="V6728" i="1"/>
  <c r="V6727" i="1"/>
  <c r="V6726" i="1"/>
  <c r="V6725" i="1"/>
  <c r="V6724" i="1"/>
  <c r="V6723" i="1"/>
  <c r="V6722" i="1"/>
  <c r="V6721" i="1"/>
  <c r="V6720" i="1"/>
  <c r="V6719" i="1"/>
  <c r="V6718" i="1"/>
  <c r="V6717" i="1"/>
  <c r="V6716" i="1"/>
  <c r="V6715" i="1"/>
  <c r="V6714" i="1"/>
  <c r="V6713" i="1"/>
  <c r="V6712" i="1"/>
  <c r="V6711" i="1"/>
  <c r="V6710" i="1"/>
  <c r="V6709" i="1"/>
  <c r="V6708" i="1"/>
  <c r="V6707" i="1"/>
  <c r="V6706" i="1"/>
  <c r="V6705" i="1"/>
  <c r="V6704" i="1"/>
  <c r="V6703" i="1"/>
  <c r="V6702" i="1"/>
  <c r="V6701" i="1"/>
  <c r="V6700" i="1"/>
  <c r="V6699" i="1"/>
  <c r="V6698" i="1"/>
  <c r="V6697" i="1"/>
  <c r="V6696" i="1"/>
  <c r="V6695" i="1"/>
  <c r="V6694" i="1"/>
  <c r="V6693" i="1"/>
  <c r="V6692" i="1"/>
  <c r="V6691" i="1"/>
  <c r="V6690" i="1"/>
  <c r="V6689" i="1"/>
  <c r="V6688" i="1"/>
  <c r="V6687" i="1"/>
  <c r="V6686" i="1"/>
  <c r="V6685" i="1"/>
  <c r="V6684" i="1"/>
  <c r="V6683" i="1"/>
  <c r="V6682" i="1"/>
  <c r="V6681" i="1"/>
  <c r="V6680" i="1"/>
  <c r="V6679" i="1"/>
  <c r="V6678" i="1"/>
  <c r="V6677" i="1"/>
  <c r="V6676" i="1"/>
  <c r="V6675" i="1"/>
  <c r="V6674" i="1"/>
  <c r="V6673" i="1"/>
  <c r="V6672" i="1"/>
  <c r="V6671" i="1"/>
  <c r="V6670" i="1"/>
  <c r="V6669" i="1"/>
  <c r="V6668" i="1"/>
  <c r="V6667" i="1"/>
  <c r="V6666" i="1"/>
  <c r="V6665" i="1"/>
  <c r="V6664" i="1"/>
  <c r="V6663" i="1"/>
  <c r="V6662" i="1"/>
  <c r="V6661" i="1"/>
  <c r="V6660" i="1"/>
  <c r="V6659" i="1"/>
  <c r="V6658" i="1"/>
  <c r="V6657" i="1"/>
  <c r="V6656" i="1"/>
  <c r="V6655" i="1"/>
  <c r="V6654" i="1"/>
  <c r="V6653" i="1"/>
  <c r="V6652" i="1"/>
  <c r="V6651" i="1"/>
  <c r="V6650" i="1"/>
  <c r="V6649" i="1"/>
  <c r="V6648" i="1"/>
  <c r="V6647" i="1"/>
  <c r="V6646" i="1"/>
  <c r="V6645" i="1"/>
  <c r="V6644" i="1"/>
  <c r="V6643" i="1"/>
  <c r="V6642" i="1"/>
  <c r="V6641" i="1"/>
  <c r="V6640" i="1"/>
  <c r="V6639" i="1"/>
  <c r="V6638" i="1"/>
  <c r="V6637" i="1"/>
  <c r="V6636" i="1"/>
  <c r="V6635" i="1"/>
  <c r="V6634" i="1"/>
  <c r="V6633" i="1"/>
  <c r="V6632" i="1"/>
  <c r="V6631" i="1"/>
  <c r="V6630" i="1"/>
  <c r="V6629" i="1"/>
  <c r="V6628" i="1"/>
  <c r="V6627" i="1"/>
  <c r="V6626" i="1"/>
  <c r="V6625" i="1"/>
  <c r="V6624" i="1"/>
  <c r="V6623" i="1"/>
  <c r="V6622" i="1"/>
  <c r="V6621" i="1"/>
  <c r="V6620" i="1"/>
  <c r="V6619" i="1"/>
  <c r="V6618" i="1"/>
  <c r="V6617" i="1"/>
  <c r="V6616" i="1"/>
  <c r="V6615" i="1"/>
  <c r="V6614" i="1"/>
  <c r="V6613" i="1"/>
  <c r="V6612" i="1"/>
  <c r="V6611" i="1"/>
  <c r="V6610" i="1"/>
  <c r="V6609" i="1"/>
  <c r="V6608" i="1"/>
  <c r="V6607" i="1"/>
  <c r="V6606" i="1"/>
  <c r="V6605" i="1"/>
  <c r="V6604" i="1"/>
  <c r="V6603" i="1"/>
  <c r="V6602" i="1"/>
  <c r="V6601" i="1"/>
  <c r="V6600" i="1"/>
  <c r="V6599" i="1"/>
  <c r="V6598" i="1"/>
  <c r="V6597" i="1"/>
  <c r="V6596" i="1"/>
  <c r="V6595" i="1"/>
  <c r="V6594" i="1"/>
  <c r="V6593" i="1"/>
  <c r="V6592" i="1"/>
  <c r="V6591" i="1"/>
  <c r="V6590" i="1"/>
  <c r="V6589" i="1"/>
  <c r="V6588" i="1"/>
  <c r="V6587" i="1"/>
  <c r="V6586" i="1"/>
  <c r="V6585" i="1"/>
  <c r="V6584" i="1"/>
  <c r="V6583" i="1"/>
  <c r="V6582" i="1"/>
  <c r="V6581" i="1"/>
  <c r="V6580" i="1"/>
  <c r="V6579" i="1"/>
  <c r="V6578" i="1"/>
  <c r="V6577" i="1"/>
  <c r="V6576" i="1"/>
  <c r="V6575" i="1"/>
  <c r="V6574" i="1"/>
  <c r="V6573" i="1"/>
  <c r="V6572" i="1"/>
  <c r="V6571" i="1"/>
  <c r="V6570" i="1"/>
  <c r="V6569" i="1"/>
  <c r="V6568" i="1"/>
  <c r="V6567" i="1"/>
  <c r="V6566" i="1"/>
  <c r="V6565" i="1"/>
  <c r="V6564" i="1"/>
  <c r="V6563" i="1"/>
  <c r="V6562" i="1"/>
  <c r="V6561" i="1"/>
  <c r="V6560" i="1"/>
  <c r="V6559" i="1"/>
  <c r="V6558" i="1"/>
  <c r="V6557" i="1"/>
  <c r="V6556" i="1"/>
  <c r="V6555" i="1"/>
  <c r="V6554" i="1"/>
  <c r="V6553" i="1"/>
  <c r="V6552" i="1"/>
  <c r="V6551" i="1"/>
  <c r="V6550" i="1"/>
  <c r="V6549" i="1"/>
  <c r="V6548" i="1"/>
  <c r="V6547" i="1"/>
  <c r="V6546" i="1"/>
  <c r="V6545" i="1"/>
  <c r="V6544" i="1"/>
  <c r="V6543" i="1"/>
  <c r="V6542" i="1"/>
  <c r="V6541" i="1"/>
  <c r="V6540" i="1"/>
  <c r="V6539" i="1"/>
  <c r="V6538" i="1"/>
  <c r="V6537" i="1"/>
  <c r="V6536" i="1"/>
  <c r="V6535" i="1"/>
  <c r="V6534" i="1"/>
  <c r="V6533" i="1"/>
  <c r="V6532" i="1"/>
  <c r="V6531" i="1"/>
  <c r="V6530" i="1"/>
  <c r="V6529" i="1"/>
  <c r="V6528" i="1"/>
  <c r="V6527" i="1"/>
  <c r="V6526" i="1"/>
  <c r="V6525" i="1"/>
  <c r="V6524" i="1"/>
  <c r="V6523" i="1"/>
  <c r="V6522" i="1"/>
  <c r="V6521" i="1"/>
  <c r="V6520" i="1"/>
  <c r="V6519" i="1"/>
  <c r="V6518" i="1"/>
  <c r="V6517" i="1"/>
  <c r="V6516" i="1"/>
  <c r="V6515" i="1"/>
  <c r="V6514" i="1"/>
  <c r="V6513" i="1"/>
  <c r="V6512" i="1"/>
  <c r="V6511" i="1"/>
  <c r="V6510" i="1"/>
  <c r="V6509" i="1"/>
  <c r="V6508" i="1"/>
  <c r="V6507" i="1"/>
  <c r="V6506" i="1"/>
  <c r="V6505" i="1"/>
  <c r="V6504" i="1"/>
  <c r="V6503" i="1"/>
  <c r="V6502" i="1"/>
  <c r="V6501" i="1"/>
  <c r="V6500" i="1"/>
  <c r="V6499" i="1"/>
  <c r="V6498" i="1"/>
  <c r="V6497" i="1"/>
  <c r="V6496" i="1"/>
  <c r="V6495" i="1"/>
  <c r="V6494" i="1"/>
  <c r="V6493" i="1"/>
  <c r="V6492" i="1"/>
  <c r="V6491" i="1"/>
  <c r="V6490" i="1"/>
  <c r="V6489" i="1"/>
  <c r="V6488" i="1"/>
  <c r="V6487" i="1"/>
  <c r="V6486" i="1"/>
  <c r="V6485" i="1"/>
  <c r="V6484" i="1"/>
  <c r="V6483" i="1"/>
  <c r="V6482" i="1"/>
  <c r="V6481" i="1"/>
  <c r="V6480" i="1"/>
  <c r="V6479" i="1"/>
  <c r="V6478" i="1"/>
  <c r="V6477" i="1"/>
  <c r="V6476" i="1"/>
  <c r="V6475" i="1"/>
  <c r="V6474" i="1"/>
  <c r="V6473" i="1"/>
  <c r="V6472" i="1"/>
  <c r="V6471" i="1"/>
  <c r="V6470" i="1"/>
  <c r="V6469" i="1"/>
  <c r="V6468" i="1"/>
  <c r="V6467" i="1"/>
  <c r="V6466" i="1"/>
  <c r="V6465" i="1"/>
  <c r="V6464" i="1"/>
  <c r="V6463" i="1"/>
  <c r="V6462" i="1"/>
  <c r="V6461" i="1"/>
  <c r="V6460" i="1"/>
  <c r="V6459" i="1"/>
  <c r="V6458" i="1"/>
  <c r="V6457" i="1"/>
  <c r="V6456" i="1"/>
  <c r="V6455" i="1"/>
  <c r="V6454" i="1"/>
  <c r="V6453" i="1"/>
  <c r="V6452" i="1"/>
  <c r="V6451" i="1"/>
  <c r="V6450" i="1"/>
  <c r="V6449" i="1"/>
  <c r="V6448" i="1"/>
  <c r="V6447" i="1"/>
  <c r="V6446" i="1"/>
  <c r="V6445" i="1"/>
  <c r="V6444" i="1"/>
  <c r="V6443" i="1"/>
  <c r="V6442" i="1"/>
  <c r="V6441" i="1"/>
  <c r="V6440" i="1"/>
  <c r="V6439" i="1"/>
  <c r="V6438" i="1"/>
  <c r="V6437" i="1"/>
  <c r="V6436" i="1"/>
  <c r="V6435" i="1"/>
  <c r="V6434" i="1"/>
  <c r="V6433" i="1"/>
  <c r="V6432" i="1"/>
  <c r="V6431" i="1"/>
  <c r="V6430" i="1"/>
  <c r="V6429" i="1"/>
  <c r="V6428" i="1"/>
  <c r="V6427" i="1"/>
  <c r="V6426" i="1"/>
  <c r="V6425" i="1"/>
  <c r="V6424" i="1"/>
  <c r="V6423" i="1"/>
  <c r="V6422" i="1"/>
  <c r="V6421" i="1"/>
  <c r="V6420" i="1"/>
  <c r="V6419" i="1"/>
  <c r="V6418" i="1"/>
  <c r="V6417" i="1"/>
  <c r="V6416" i="1"/>
  <c r="V6415" i="1"/>
  <c r="V6414" i="1"/>
  <c r="V6413" i="1"/>
  <c r="V6412" i="1"/>
  <c r="V6411" i="1"/>
  <c r="V6410" i="1"/>
  <c r="V6409" i="1"/>
  <c r="V6408" i="1"/>
  <c r="V6407" i="1"/>
  <c r="V6406" i="1"/>
  <c r="V6405" i="1"/>
  <c r="V6404" i="1"/>
  <c r="V6403" i="1"/>
  <c r="V6402" i="1"/>
  <c r="V6401" i="1"/>
  <c r="V6400" i="1"/>
  <c r="V6399" i="1"/>
  <c r="V6398" i="1"/>
  <c r="V6397" i="1"/>
  <c r="V6396" i="1"/>
  <c r="V6395" i="1"/>
  <c r="V6394" i="1"/>
  <c r="V6393" i="1"/>
  <c r="V6392" i="1"/>
  <c r="V6391" i="1"/>
  <c r="V6390" i="1"/>
  <c r="V6389" i="1"/>
  <c r="V6388" i="1"/>
  <c r="V6387" i="1"/>
  <c r="V6386" i="1"/>
  <c r="V6385" i="1"/>
  <c r="V6384" i="1"/>
  <c r="V6383" i="1"/>
  <c r="V6382" i="1"/>
  <c r="V6381" i="1"/>
  <c r="V6380" i="1"/>
  <c r="V6379" i="1"/>
  <c r="V6378" i="1"/>
  <c r="V6377" i="1"/>
  <c r="V6376" i="1"/>
  <c r="V6375" i="1"/>
  <c r="V6374" i="1"/>
  <c r="V6373" i="1"/>
  <c r="V6372" i="1"/>
  <c r="V6371" i="1"/>
  <c r="V6370" i="1"/>
  <c r="V6369" i="1"/>
  <c r="V6368" i="1"/>
  <c r="V6367" i="1"/>
  <c r="V6366" i="1"/>
  <c r="V6365" i="1"/>
  <c r="V6364" i="1"/>
  <c r="V6363" i="1"/>
  <c r="V6362" i="1"/>
  <c r="V6361" i="1"/>
  <c r="V6360" i="1"/>
  <c r="V6359" i="1"/>
  <c r="V6358" i="1"/>
  <c r="V6357" i="1"/>
  <c r="V6356" i="1"/>
  <c r="V6355" i="1"/>
  <c r="V6354" i="1"/>
  <c r="V6353" i="1"/>
  <c r="V6352" i="1"/>
  <c r="V6351" i="1"/>
  <c r="V6350" i="1"/>
  <c r="V6349" i="1"/>
  <c r="V6348" i="1"/>
  <c r="V6347" i="1"/>
  <c r="V6346" i="1"/>
  <c r="V6345" i="1"/>
  <c r="V6344" i="1"/>
  <c r="V6343" i="1"/>
  <c r="V6342" i="1"/>
  <c r="V6341" i="1"/>
  <c r="V6340" i="1"/>
  <c r="V6339" i="1"/>
  <c r="V6338" i="1"/>
  <c r="V6337" i="1"/>
  <c r="V6336" i="1"/>
  <c r="V6335" i="1"/>
  <c r="V6334" i="1"/>
  <c r="V6333" i="1"/>
  <c r="V6332" i="1"/>
  <c r="V6331" i="1"/>
  <c r="V6330" i="1"/>
  <c r="V6329" i="1"/>
  <c r="V6328" i="1"/>
  <c r="V6327" i="1"/>
  <c r="V6326" i="1"/>
  <c r="V6325" i="1"/>
  <c r="V6324" i="1"/>
  <c r="V6323" i="1"/>
  <c r="V6322" i="1"/>
  <c r="V6321" i="1"/>
  <c r="V6320" i="1"/>
  <c r="V6319" i="1"/>
  <c r="V6318" i="1"/>
  <c r="V6317" i="1"/>
  <c r="V6316" i="1"/>
  <c r="V6315" i="1"/>
  <c r="V6314" i="1"/>
  <c r="V6313" i="1"/>
  <c r="V6312" i="1"/>
  <c r="V6311" i="1"/>
  <c r="V6310" i="1"/>
  <c r="V6309" i="1"/>
  <c r="V6308" i="1"/>
  <c r="V6307" i="1"/>
  <c r="V6306" i="1"/>
  <c r="V6305" i="1"/>
  <c r="V6304" i="1"/>
  <c r="V6303" i="1"/>
  <c r="V6302" i="1"/>
  <c r="V6301" i="1"/>
  <c r="V6300" i="1"/>
  <c r="V6299" i="1"/>
  <c r="V6298" i="1"/>
  <c r="V6297" i="1"/>
  <c r="V6296" i="1"/>
  <c r="V6295" i="1"/>
  <c r="V6294" i="1"/>
  <c r="V6293" i="1"/>
  <c r="V6292" i="1"/>
  <c r="V6291" i="1"/>
  <c r="V6290" i="1"/>
  <c r="V6289" i="1"/>
  <c r="V6288" i="1"/>
  <c r="V6287" i="1"/>
  <c r="V6286" i="1"/>
  <c r="V6285" i="1"/>
  <c r="V6284" i="1"/>
  <c r="V6283" i="1"/>
  <c r="V6282" i="1"/>
  <c r="V6281" i="1"/>
  <c r="V6280" i="1"/>
  <c r="V6279" i="1"/>
  <c r="V6278" i="1"/>
  <c r="V6277" i="1"/>
  <c r="V6276" i="1"/>
  <c r="V6275" i="1"/>
  <c r="V6274" i="1"/>
  <c r="V6273" i="1"/>
  <c r="V6272" i="1"/>
  <c r="V6271" i="1"/>
  <c r="V6270" i="1"/>
  <c r="V6269" i="1"/>
  <c r="V6268" i="1"/>
  <c r="V6267" i="1"/>
  <c r="V6266" i="1"/>
  <c r="V6265" i="1"/>
  <c r="V6264" i="1"/>
  <c r="V6263" i="1"/>
  <c r="V6262" i="1"/>
  <c r="V6261" i="1"/>
  <c r="V6260" i="1"/>
  <c r="V6259" i="1"/>
  <c r="V6258" i="1"/>
  <c r="V6257" i="1"/>
  <c r="V6256" i="1"/>
  <c r="V6255" i="1"/>
  <c r="V6254" i="1"/>
  <c r="V6253" i="1"/>
  <c r="V6252" i="1"/>
  <c r="V6251" i="1"/>
  <c r="V6250" i="1"/>
  <c r="V6249" i="1"/>
  <c r="V6248" i="1"/>
  <c r="V6247" i="1"/>
  <c r="V6246" i="1"/>
  <c r="V6245" i="1"/>
  <c r="V6244" i="1"/>
  <c r="V6243" i="1"/>
  <c r="V6242" i="1"/>
  <c r="V6241" i="1"/>
  <c r="V6240" i="1"/>
  <c r="V6239" i="1"/>
  <c r="V6238" i="1"/>
  <c r="V6237" i="1"/>
  <c r="V6236" i="1"/>
  <c r="V6235" i="1"/>
  <c r="V6234" i="1"/>
  <c r="V6233" i="1"/>
  <c r="V6232" i="1"/>
  <c r="V6231" i="1"/>
  <c r="V6230" i="1"/>
  <c r="V6229" i="1"/>
  <c r="V6228" i="1"/>
  <c r="V6227" i="1"/>
  <c r="V6226" i="1"/>
  <c r="V6225" i="1"/>
  <c r="V6224" i="1"/>
  <c r="V6223" i="1"/>
  <c r="V6222" i="1"/>
  <c r="V6221" i="1"/>
  <c r="V6220" i="1"/>
  <c r="V6219" i="1"/>
  <c r="V6218" i="1"/>
  <c r="V6217" i="1"/>
  <c r="V6216" i="1"/>
  <c r="V6215" i="1"/>
  <c r="V6214" i="1"/>
  <c r="V6213" i="1"/>
  <c r="V6212" i="1"/>
  <c r="V6211" i="1"/>
  <c r="V6210" i="1"/>
  <c r="V6209" i="1"/>
  <c r="V6208" i="1"/>
  <c r="V6207" i="1"/>
  <c r="V6206" i="1"/>
  <c r="V6205" i="1"/>
  <c r="V6204" i="1"/>
  <c r="V6203" i="1"/>
  <c r="V6202" i="1"/>
  <c r="V6201" i="1"/>
  <c r="V6200" i="1"/>
  <c r="V6199" i="1"/>
  <c r="V6198" i="1"/>
  <c r="V6197" i="1"/>
  <c r="V6196" i="1"/>
  <c r="V6195" i="1"/>
  <c r="V6194" i="1"/>
  <c r="V6193" i="1"/>
  <c r="V6192" i="1"/>
  <c r="V6191" i="1"/>
  <c r="V6190" i="1"/>
  <c r="V6189" i="1"/>
  <c r="V6188" i="1"/>
  <c r="V6187" i="1"/>
  <c r="V6186" i="1"/>
  <c r="V6185" i="1"/>
  <c r="V6184" i="1"/>
  <c r="V6183" i="1"/>
  <c r="V6182" i="1"/>
  <c r="V6181" i="1"/>
  <c r="V6180" i="1"/>
  <c r="V6179" i="1"/>
  <c r="V6178" i="1"/>
  <c r="V6177" i="1"/>
  <c r="V6176" i="1"/>
  <c r="V6175" i="1"/>
  <c r="V6174" i="1"/>
  <c r="V6173" i="1"/>
  <c r="V6172" i="1"/>
  <c r="V6171" i="1"/>
  <c r="V6170" i="1"/>
  <c r="V6169" i="1"/>
  <c r="V6168" i="1"/>
  <c r="V6167" i="1"/>
  <c r="V6166" i="1"/>
  <c r="V6165" i="1"/>
  <c r="V6164" i="1"/>
  <c r="V6163" i="1"/>
  <c r="V6162" i="1"/>
  <c r="V6161" i="1"/>
  <c r="V6160" i="1"/>
  <c r="V6159" i="1"/>
  <c r="V6158" i="1"/>
  <c r="V6157" i="1"/>
  <c r="V6156" i="1"/>
  <c r="V6155" i="1"/>
  <c r="V6154" i="1"/>
  <c r="V6153" i="1"/>
  <c r="V6152" i="1"/>
  <c r="V6151" i="1"/>
  <c r="V6150" i="1"/>
  <c r="V6149" i="1"/>
  <c r="V6148" i="1"/>
  <c r="V6147" i="1"/>
  <c r="V6146" i="1"/>
  <c r="V6145" i="1"/>
  <c r="V6144" i="1"/>
  <c r="V6143" i="1"/>
  <c r="V6142" i="1"/>
  <c r="V6141" i="1"/>
  <c r="V6140" i="1"/>
  <c r="V6139" i="1"/>
  <c r="V6138" i="1"/>
  <c r="V6137" i="1"/>
  <c r="V6136" i="1"/>
  <c r="V6135" i="1"/>
  <c r="V6134" i="1"/>
  <c r="V6133" i="1"/>
  <c r="V6132" i="1"/>
  <c r="V6131" i="1"/>
  <c r="V6130" i="1"/>
  <c r="V6129" i="1"/>
  <c r="V6128" i="1"/>
  <c r="V6127" i="1"/>
  <c r="V6126" i="1"/>
  <c r="V6125" i="1"/>
  <c r="V6124" i="1"/>
  <c r="V6123" i="1"/>
  <c r="V6122" i="1"/>
  <c r="V6121" i="1"/>
  <c r="V6120" i="1"/>
  <c r="V6119" i="1"/>
  <c r="V6118" i="1"/>
  <c r="V6117" i="1"/>
  <c r="V6116" i="1"/>
  <c r="V6115" i="1"/>
  <c r="V6114" i="1"/>
  <c r="V6113" i="1"/>
  <c r="V6112" i="1"/>
  <c r="V6111" i="1"/>
  <c r="V6110" i="1"/>
  <c r="V6109" i="1"/>
  <c r="V6108" i="1"/>
  <c r="V6107" i="1"/>
  <c r="V6106" i="1"/>
  <c r="V6105" i="1"/>
  <c r="V6104" i="1"/>
  <c r="V6103" i="1"/>
  <c r="V6102" i="1"/>
  <c r="V6101" i="1"/>
  <c r="V6100" i="1"/>
  <c r="V6099" i="1"/>
  <c r="V6098" i="1"/>
  <c r="V6097" i="1"/>
  <c r="V6096" i="1"/>
  <c r="V6095" i="1"/>
  <c r="V6094" i="1"/>
  <c r="V6093" i="1"/>
  <c r="V6092" i="1"/>
  <c r="V6091" i="1"/>
  <c r="V6090" i="1"/>
  <c r="V6089" i="1"/>
  <c r="V6088" i="1"/>
  <c r="V6087" i="1"/>
  <c r="V6086" i="1"/>
  <c r="V6085" i="1"/>
  <c r="V6084" i="1"/>
  <c r="V6083" i="1"/>
  <c r="V6082" i="1"/>
  <c r="V6081" i="1"/>
  <c r="V6080" i="1"/>
  <c r="V6079" i="1"/>
  <c r="V6078" i="1"/>
  <c r="V6077" i="1"/>
  <c r="V6076" i="1"/>
  <c r="V6075" i="1"/>
  <c r="V6074" i="1"/>
  <c r="V6073" i="1"/>
  <c r="V6072" i="1"/>
  <c r="V6071" i="1"/>
  <c r="V6070" i="1"/>
  <c r="V6069" i="1"/>
  <c r="V6068" i="1"/>
  <c r="V6067" i="1"/>
  <c r="V6066" i="1"/>
  <c r="V6065" i="1"/>
  <c r="V6064" i="1"/>
  <c r="V6063" i="1"/>
  <c r="V6062" i="1"/>
  <c r="V6061" i="1"/>
  <c r="V6060" i="1"/>
  <c r="V6059" i="1"/>
  <c r="V6058" i="1"/>
  <c r="V6057" i="1"/>
  <c r="V6056" i="1"/>
  <c r="V6055" i="1"/>
  <c r="V6054" i="1"/>
  <c r="V6053" i="1"/>
  <c r="V6052" i="1"/>
  <c r="V6051" i="1"/>
  <c r="V6050" i="1"/>
  <c r="V6049" i="1"/>
  <c r="V6048" i="1"/>
  <c r="V6047" i="1"/>
  <c r="V6046" i="1"/>
  <c r="V6045" i="1"/>
  <c r="V6044" i="1"/>
  <c r="V6043" i="1"/>
  <c r="V6042" i="1"/>
  <c r="V6041" i="1"/>
  <c r="V6040" i="1"/>
  <c r="V6039" i="1"/>
  <c r="V6038" i="1"/>
  <c r="V6037" i="1"/>
  <c r="V6036" i="1"/>
  <c r="V6035" i="1"/>
  <c r="V6034" i="1"/>
  <c r="V6033" i="1"/>
  <c r="V6032" i="1"/>
  <c r="V6031" i="1"/>
  <c r="V6030" i="1"/>
  <c r="V6029" i="1"/>
  <c r="V6028" i="1"/>
  <c r="V6027" i="1"/>
  <c r="V6026" i="1"/>
  <c r="V6025" i="1"/>
  <c r="V6024" i="1"/>
  <c r="V6023" i="1"/>
  <c r="V6022" i="1"/>
  <c r="V6021" i="1"/>
  <c r="V6020" i="1"/>
  <c r="V6019" i="1"/>
  <c r="V6018" i="1"/>
  <c r="V6017" i="1"/>
  <c r="V6016" i="1"/>
  <c r="V6015" i="1"/>
  <c r="V6014" i="1"/>
  <c r="V6013" i="1"/>
  <c r="V6012" i="1"/>
  <c r="V6011" i="1"/>
  <c r="V6010" i="1"/>
  <c r="V6009" i="1"/>
  <c r="V6008" i="1"/>
  <c r="V6007" i="1"/>
  <c r="V6006" i="1"/>
  <c r="V6005" i="1"/>
  <c r="V6004" i="1"/>
  <c r="V6003" i="1"/>
  <c r="V6002" i="1"/>
  <c r="V6001" i="1"/>
  <c r="V6000" i="1"/>
  <c r="V5999" i="1"/>
  <c r="V5998" i="1"/>
  <c r="V5997" i="1"/>
  <c r="V5996" i="1"/>
  <c r="V5995" i="1"/>
  <c r="V5994" i="1"/>
  <c r="V5993" i="1"/>
  <c r="V5992" i="1"/>
  <c r="V5991" i="1"/>
  <c r="V5990" i="1"/>
  <c r="V5989" i="1"/>
  <c r="V5988" i="1"/>
  <c r="V5987" i="1"/>
  <c r="V5986" i="1"/>
  <c r="V5985" i="1"/>
  <c r="V5984" i="1"/>
  <c r="V5983" i="1"/>
  <c r="V5982" i="1"/>
  <c r="V5981" i="1"/>
  <c r="V5980" i="1"/>
  <c r="V5979" i="1"/>
  <c r="V5978" i="1"/>
  <c r="V5977" i="1"/>
  <c r="V5976" i="1"/>
  <c r="V5975" i="1"/>
  <c r="V5974" i="1"/>
  <c r="V5973" i="1"/>
  <c r="V5972" i="1"/>
  <c r="V5971" i="1"/>
  <c r="V5970" i="1"/>
  <c r="V5969" i="1"/>
  <c r="V5968" i="1"/>
  <c r="V5967" i="1"/>
  <c r="V5966" i="1"/>
  <c r="V5965" i="1"/>
  <c r="V5964" i="1"/>
  <c r="V5963" i="1"/>
  <c r="V5962" i="1"/>
  <c r="V5961" i="1"/>
  <c r="V5960" i="1"/>
  <c r="V5959" i="1"/>
  <c r="V5958" i="1"/>
  <c r="V5957" i="1"/>
  <c r="V5956" i="1"/>
  <c r="V5955" i="1"/>
  <c r="V5954" i="1"/>
  <c r="V5953" i="1"/>
  <c r="V5952" i="1"/>
  <c r="V5951" i="1"/>
  <c r="V5950" i="1"/>
  <c r="V5949" i="1"/>
  <c r="V5948" i="1"/>
  <c r="V5947" i="1"/>
  <c r="V5946" i="1"/>
  <c r="V5945" i="1"/>
  <c r="V5944" i="1"/>
  <c r="V5943" i="1"/>
  <c r="V5942" i="1"/>
  <c r="V5941" i="1"/>
  <c r="V5940" i="1"/>
  <c r="V5939" i="1"/>
  <c r="V5938" i="1"/>
  <c r="V5937" i="1"/>
  <c r="V5936" i="1"/>
  <c r="V5935" i="1"/>
  <c r="V5934" i="1"/>
  <c r="V5933" i="1"/>
  <c r="V5932" i="1"/>
  <c r="V5931" i="1"/>
  <c r="V5930" i="1"/>
  <c r="V5929" i="1"/>
  <c r="V5928" i="1"/>
  <c r="V5927" i="1"/>
  <c r="V5926" i="1"/>
  <c r="V5925" i="1"/>
  <c r="V5924" i="1"/>
  <c r="V5923" i="1"/>
  <c r="V5922" i="1"/>
  <c r="V5921" i="1"/>
  <c r="V5920" i="1"/>
  <c r="V5919" i="1"/>
  <c r="V5918" i="1"/>
  <c r="V5917" i="1"/>
  <c r="V5916" i="1"/>
  <c r="V5915" i="1"/>
  <c r="V5914" i="1"/>
  <c r="V5913" i="1"/>
  <c r="V5912" i="1"/>
  <c r="V5911" i="1"/>
  <c r="V5910" i="1"/>
  <c r="V5909" i="1"/>
  <c r="V5908" i="1"/>
  <c r="V5907" i="1"/>
  <c r="V5906" i="1"/>
  <c r="V5905" i="1"/>
  <c r="V5904" i="1"/>
  <c r="V5903" i="1"/>
  <c r="V5902" i="1"/>
  <c r="V5901" i="1"/>
  <c r="V5900" i="1"/>
  <c r="V5899" i="1"/>
  <c r="V5898" i="1"/>
  <c r="V5897" i="1"/>
  <c r="V5896" i="1"/>
  <c r="V5895" i="1"/>
  <c r="V5894" i="1"/>
  <c r="V5893" i="1"/>
  <c r="V5892" i="1"/>
  <c r="V5891" i="1"/>
  <c r="V5890" i="1"/>
  <c r="V5889" i="1"/>
  <c r="V5888" i="1"/>
  <c r="V5887" i="1"/>
  <c r="V5886" i="1"/>
  <c r="V5885" i="1"/>
  <c r="V5884" i="1"/>
  <c r="V5883" i="1"/>
  <c r="V5882" i="1"/>
  <c r="V5881" i="1"/>
  <c r="V5880" i="1"/>
  <c r="V5879" i="1"/>
  <c r="V5878" i="1"/>
  <c r="V5877" i="1"/>
  <c r="V5876" i="1"/>
  <c r="V5875" i="1"/>
  <c r="V5874" i="1"/>
  <c r="V5873" i="1"/>
  <c r="V5872" i="1"/>
  <c r="V5871" i="1"/>
  <c r="V5870" i="1"/>
  <c r="V5869" i="1"/>
  <c r="V5868" i="1"/>
  <c r="V5867" i="1"/>
  <c r="V5866" i="1"/>
  <c r="V5865" i="1"/>
  <c r="V5864" i="1"/>
  <c r="V5863" i="1"/>
  <c r="V5862" i="1"/>
  <c r="V5861" i="1"/>
  <c r="V5860" i="1"/>
  <c r="V5859" i="1"/>
  <c r="V5858" i="1"/>
  <c r="V5857" i="1"/>
  <c r="V5856" i="1"/>
  <c r="V5855" i="1"/>
  <c r="V5854" i="1"/>
  <c r="V5853" i="1"/>
  <c r="V5852" i="1"/>
  <c r="V5851" i="1"/>
  <c r="V5850" i="1"/>
  <c r="V5849" i="1"/>
  <c r="V5848" i="1"/>
  <c r="V5847" i="1"/>
  <c r="V5846" i="1"/>
  <c r="V5845" i="1"/>
  <c r="V5844" i="1"/>
  <c r="V5843" i="1"/>
  <c r="V5842" i="1"/>
  <c r="V5841" i="1"/>
  <c r="V5840" i="1"/>
  <c r="V5839" i="1"/>
  <c r="V5838" i="1"/>
  <c r="V5837" i="1"/>
  <c r="V5836" i="1"/>
  <c r="V5835" i="1"/>
  <c r="V5834" i="1"/>
  <c r="V5833" i="1"/>
  <c r="V5832" i="1"/>
  <c r="V5831" i="1"/>
  <c r="V5830" i="1"/>
  <c r="V5829" i="1"/>
  <c r="V5828" i="1"/>
  <c r="V5827" i="1"/>
  <c r="V5826" i="1"/>
  <c r="V5825" i="1"/>
  <c r="V5824" i="1"/>
  <c r="V5823" i="1"/>
  <c r="V5822" i="1"/>
  <c r="V5821" i="1"/>
  <c r="V5820" i="1"/>
  <c r="V5819" i="1"/>
  <c r="V5818" i="1"/>
  <c r="V5817" i="1"/>
  <c r="V5816" i="1"/>
  <c r="V5815" i="1"/>
  <c r="V5814" i="1"/>
  <c r="V5813" i="1"/>
  <c r="V5812" i="1"/>
  <c r="V5811" i="1"/>
  <c r="V5810" i="1"/>
  <c r="V5809" i="1"/>
  <c r="V5808" i="1"/>
  <c r="V5807" i="1"/>
  <c r="V5806" i="1"/>
  <c r="V5805" i="1"/>
  <c r="V5804" i="1"/>
  <c r="V5803" i="1"/>
  <c r="V5802" i="1"/>
  <c r="V5801" i="1"/>
  <c r="V5800" i="1"/>
  <c r="V5799" i="1"/>
  <c r="V5798" i="1"/>
  <c r="V5797" i="1"/>
  <c r="V5796" i="1"/>
  <c r="V5795" i="1"/>
  <c r="V5794" i="1"/>
  <c r="V5793" i="1"/>
  <c r="V5792" i="1"/>
  <c r="V5791" i="1"/>
  <c r="V5790" i="1"/>
  <c r="V5789" i="1"/>
  <c r="V5788" i="1"/>
  <c r="V5787" i="1"/>
  <c r="V5786" i="1"/>
  <c r="V5785" i="1"/>
  <c r="V5784" i="1"/>
  <c r="V5783" i="1"/>
  <c r="V5782" i="1"/>
  <c r="V5781" i="1"/>
  <c r="V5780" i="1"/>
  <c r="V5779" i="1"/>
  <c r="V5778" i="1"/>
  <c r="V5777" i="1"/>
  <c r="V5776" i="1"/>
  <c r="V5775" i="1"/>
  <c r="V5774" i="1"/>
  <c r="V5773" i="1"/>
  <c r="V5772" i="1"/>
  <c r="V5771" i="1"/>
  <c r="V5770" i="1"/>
  <c r="V5769" i="1"/>
  <c r="V5768" i="1"/>
  <c r="V5767" i="1"/>
  <c r="V5766" i="1"/>
  <c r="V5765" i="1"/>
  <c r="V5764" i="1"/>
  <c r="V5763" i="1"/>
  <c r="V5762" i="1"/>
  <c r="V5761" i="1"/>
  <c r="V5760" i="1"/>
  <c r="V5759" i="1"/>
  <c r="V5758" i="1"/>
  <c r="V5757" i="1"/>
  <c r="V5756" i="1"/>
  <c r="V5755" i="1"/>
  <c r="V5754" i="1"/>
  <c r="V5753" i="1"/>
  <c r="V5752" i="1"/>
  <c r="V5751" i="1"/>
  <c r="V5750" i="1"/>
  <c r="V5749" i="1"/>
  <c r="V5748" i="1"/>
  <c r="V5747" i="1"/>
  <c r="V5746" i="1"/>
  <c r="V5745" i="1"/>
  <c r="V5744" i="1"/>
  <c r="V5743" i="1"/>
  <c r="V5742" i="1"/>
  <c r="V5741" i="1"/>
  <c r="V5740" i="1"/>
  <c r="V5739" i="1"/>
  <c r="V5738" i="1"/>
  <c r="V5737" i="1"/>
  <c r="V5736" i="1"/>
  <c r="V5735" i="1"/>
  <c r="V5734" i="1"/>
  <c r="V5733" i="1"/>
  <c r="V5732" i="1"/>
  <c r="V5731" i="1"/>
  <c r="V5730" i="1"/>
  <c r="V5729" i="1"/>
  <c r="V5728" i="1"/>
  <c r="V5727" i="1"/>
  <c r="V5726" i="1"/>
  <c r="V5725" i="1"/>
  <c r="V5724" i="1"/>
  <c r="V5723" i="1"/>
  <c r="V5722" i="1"/>
  <c r="V5721" i="1"/>
  <c r="V5720" i="1"/>
  <c r="V5719" i="1"/>
  <c r="V5718" i="1"/>
  <c r="V5717" i="1"/>
  <c r="V5716" i="1"/>
  <c r="V5715" i="1"/>
  <c r="V5714" i="1"/>
  <c r="V5713" i="1"/>
  <c r="V5712" i="1"/>
  <c r="V5711" i="1"/>
  <c r="V5710" i="1"/>
  <c r="V5709" i="1"/>
  <c r="V5708" i="1"/>
  <c r="V5707" i="1"/>
  <c r="V5706" i="1"/>
  <c r="V5705" i="1"/>
  <c r="V5704" i="1"/>
  <c r="V5703" i="1"/>
  <c r="V5702" i="1"/>
  <c r="V5701" i="1"/>
  <c r="V5700" i="1"/>
  <c r="V5699" i="1"/>
  <c r="V5698" i="1"/>
  <c r="V5697" i="1"/>
  <c r="V5696" i="1"/>
  <c r="V5695" i="1"/>
  <c r="V5694" i="1"/>
  <c r="V5693" i="1"/>
  <c r="V5692" i="1"/>
  <c r="V5691" i="1"/>
  <c r="V5690" i="1"/>
  <c r="V5689" i="1"/>
  <c r="V5688" i="1"/>
  <c r="V5687" i="1"/>
  <c r="V5686" i="1"/>
  <c r="V5685" i="1"/>
  <c r="V5684" i="1"/>
  <c r="V5683" i="1"/>
  <c r="V5682" i="1"/>
  <c r="V5681" i="1"/>
  <c r="V5680" i="1"/>
  <c r="V5679" i="1"/>
  <c r="V5678" i="1"/>
  <c r="V5677" i="1"/>
  <c r="V5676" i="1"/>
  <c r="V5675" i="1"/>
  <c r="V5674" i="1"/>
  <c r="V5673" i="1"/>
  <c r="V5672" i="1"/>
  <c r="V5671" i="1"/>
  <c r="V5670" i="1"/>
  <c r="V5669" i="1"/>
  <c r="V5668" i="1"/>
  <c r="V5667" i="1"/>
  <c r="V5666" i="1"/>
  <c r="V5665" i="1"/>
  <c r="V5664" i="1"/>
  <c r="V5663" i="1"/>
  <c r="V5662" i="1"/>
  <c r="V5661" i="1"/>
  <c r="V5660" i="1"/>
  <c r="V5659" i="1"/>
  <c r="V5658" i="1"/>
  <c r="V5657" i="1"/>
  <c r="V5656" i="1"/>
  <c r="V5655" i="1"/>
  <c r="V5654" i="1"/>
  <c r="V5653" i="1"/>
  <c r="V5652" i="1"/>
  <c r="V5651" i="1"/>
  <c r="V5650" i="1"/>
  <c r="V5649" i="1"/>
  <c r="V5648" i="1"/>
  <c r="V5647" i="1"/>
  <c r="V5646" i="1"/>
  <c r="V5645" i="1"/>
  <c r="V5644" i="1"/>
  <c r="V5643" i="1"/>
  <c r="V5642" i="1"/>
  <c r="V5641" i="1"/>
  <c r="V5640" i="1"/>
  <c r="V5639" i="1"/>
  <c r="V5638" i="1"/>
  <c r="V5637" i="1"/>
  <c r="V5636" i="1"/>
  <c r="V5635" i="1"/>
  <c r="V5634" i="1"/>
  <c r="V5633" i="1"/>
  <c r="V5632" i="1"/>
  <c r="V5631" i="1"/>
  <c r="V5630" i="1"/>
  <c r="V5629" i="1"/>
  <c r="V5628" i="1"/>
  <c r="V5627" i="1"/>
  <c r="V5626" i="1"/>
  <c r="V5625" i="1"/>
  <c r="V5624" i="1"/>
  <c r="V5623" i="1"/>
  <c r="V5622" i="1"/>
  <c r="V5621" i="1"/>
  <c r="V5620" i="1"/>
  <c r="V5619" i="1"/>
  <c r="V5618" i="1"/>
  <c r="V5617" i="1"/>
  <c r="V5616" i="1"/>
  <c r="V5615" i="1"/>
  <c r="V5614" i="1"/>
  <c r="V5613" i="1"/>
  <c r="V5612" i="1"/>
  <c r="V5611" i="1"/>
  <c r="V5610" i="1"/>
  <c r="V5609" i="1"/>
  <c r="V5608" i="1"/>
  <c r="V5607" i="1"/>
  <c r="V5606" i="1"/>
  <c r="V5605" i="1"/>
  <c r="V5604" i="1"/>
  <c r="V5603" i="1"/>
  <c r="V5602" i="1"/>
  <c r="V5601" i="1"/>
  <c r="V5600" i="1"/>
  <c r="V5599" i="1"/>
  <c r="V5598" i="1"/>
  <c r="V5597" i="1"/>
  <c r="V5596" i="1"/>
  <c r="V5595" i="1"/>
  <c r="V5594" i="1"/>
  <c r="V5593" i="1"/>
  <c r="V5592" i="1"/>
  <c r="V5591" i="1"/>
  <c r="V5590" i="1"/>
  <c r="V5589" i="1"/>
  <c r="V5588" i="1"/>
  <c r="V5587" i="1"/>
  <c r="V5586" i="1"/>
  <c r="V5585" i="1"/>
  <c r="V5584" i="1"/>
  <c r="V5583" i="1"/>
  <c r="V5582" i="1"/>
  <c r="V5581" i="1"/>
  <c r="V5580" i="1"/>
  <c r="V5579" i="1"/>
  <c r="V5578" i="1"/>
  <c r="V5577" i="1"/>
  <c r="V5576" i="1"/>
  <c r="V5575" i="1"/>
  <c r="V5574" i="1"/>
  <c r="V5573" i="1"/>
  <c r="V5572" i="1"/>
  <c r="V5571" i="1"/>
  <c r="V5570" i="1"/>
  <c r="V5569" i="1"/>
  <c r="V5568" i="1"/>
  <c r="V5567" i="1"/>
  <c r="V5566" i="1"/>
  <c r="V5565" i="1"/>
  <c r="V5564" i="1"/>
  <c r="V5563" i="1"/>
  <c r="V5562" i="1"/>
  <c r="V5561" i="1"/>
  <c r="V5560" i="1"/>
  <c r="V5559" i="1"/>
  <c r="V5558" i="1"/>
  <c r="V5557" i="1"/>
  <c r="V5556" i="1"/>
  <c r="V5555" i="1"/>
  <c r="V5554" i="1"/>
  <c r="V5553" i="1"/>
  <c r="V5552" i="1"/>
  <c r="V5551" i="1"/>
  <c r="V5550" i="1"/>
  <c r="V5549" i="1"/>
  <c r="V5548" i="1"/>
  <c r="V5547" i="1"/>
  <c r="V5546" i="1"/>
  <c r="V5545" i="1"/>
  <c r="V5544" i="1"/>
  <c r="V5543" i="1"/>
  <c r="V5542" i="1"/>
  <c r="V5541" i="1"/>
  <c r="V5540" i="1"/>
  <c r="V5539" i="1"/>
  <c r="V5538" i="1"/>
  <c r="V5537" i="1"/>
  <c r="V5536" i="1"/>
  <c r="V5535" i="1"/>
  <c r="V5534" i="1"/>
  <c r="V5533" i="1"/>
  <c r="V5532" i="1"/>
  <c r="V5531" i="1"/>
  <c r="V5530" i="1"/>
  <c r="V5529" i="1"/>
  <c r="V5528" i="1"/>
  <c r="V5527" i="1"/>
  <c r="V5526" i="1"/>
  <c r="V5525" i="1"/>
  <c r="V5524" i="1"/>
  <c r="V5523" i="1"/>
  <c r="V5522" i="1"/>
  <c r="V5521" i="1"/>
  <c r="V5520" i="1"/>
  <c r="V5519" i="1"/>
  <c r="V5518" i="1"/>
  <c r="V5517" i="1"/>
  <c r="V5516" i="1"/>
  <c r="V5515" i="1"/>
  <c r="V5514" i="1"/>
  <c r="V5513" i="1"/>
  <c r="V5512" i="1"/>
  <c r="V5511" i="1"/>
  <c r="V5510" i="1"/>
  <c r="V5509" i="1"/>
  <c r="V5508" i="1"/>
  <c r="V5507" i="1"/>
  <c r="V5506" i="1"/>
  <c r="V5505" i="1"/>
  <c r="V5504" i="1"/>
  <c r="V5503" i="1"/>
  <c r="V5502" i="1"/>
  <c r="V5501" i="1"/>
  <c r="V5500" i="1"/>
  <c r="V5499" i="1"/>
  <c r="V5498" i="1"/>
  <c r="V5497" i="1"/>
  <c r="V5496" i="1"/>
  <c r="V5495" i="1"/>
  <c r="V5494" i="1"/>
  <c r="V5493" i="1"/>
  <c r="V5492" i="1"/>
  <c r="V5491" i="1"/>
  <c r="V5490" i="1"/>
  <c r="V5489" i="1"/>
  <c r="V5488" i="1"/>
  <c r="V5487" i="1"/>
  <c r="V5486" i="1"/>
  <c r="V5485" i="1"/>
  <c r="V5484" i="1"/>
  <c r="V5483" i="1"/>
  <c r="V5482" i="1"/>
  <c r="V5481" i="1"/>
  <c r="V5480" i="1"/>
  <c r="V5479" i="1"/>
  <c r="V5478" i="1"/>
  <c r="V5477" i="1"/>
  <c r="V5476" i="1"/>
  <c r="V5475" i="1"/>
  <c r="V5474" i="1"/>
  <c r="V5473" i="1"/>
  <c r="V5472" i="1"/>
  <c r="V5471" i="1"/>
  <c r="V5470" i="1"/>
  <c r="V5469" i="1"/>
  <c r="V5468" i="1"/>
  <c r="V5467" i="1"/>
  <c r="V5466" i="1"/>
  <c r="V5465" i="1"/>
  <c r="V5464" i="1"/>
  <c r="V5463" i="1"/>
  <c r="V5462" i="1"/>
  <c r="V5461" i="1"/>
  <c r="V5460" i="1"/>
  <c r="V5459" i="1"/>
  <c r="V5458" i="1"/>
  <c r="V5457" i="1"/>
  <c r="V5456" i="1"/>
  <c r="V5455" i="1"/>
  <c r="V5454" i="1"/>
  <c r="V5453" i="1"/>
  <c r="V5452" i="1"/>
  <c r="V5451" i="1"/>
  <c r="V5450" i="1"/>
  <c r="V5449" i="1"/>
  <c r="V5448" i="1"/>
  <c r="V5447" i="1"/>
  <c r="V5446" i="1"/>
  <c r="V5445" i="1"/>
  <c r="V5444" i="1"/>
  <c r="V5443" i="1"/>
  <c r="V5442" i="1"/>
  <c r="V5441" i="1"/>
  <c r="V5440" i="1"/>
  <c r="V5439" i="1"/>
  <c r="V5438" i="1"/>
  <c r="V5437" i="1"/>
  <c r="V5436" i="1"/>
  <c r="V5435" i="1"/>
  <c r="V5434" i="1"/>
  <c r="V5433" i="1"/>
  <c r="V5432" i="1"/>
  <c r="V5431" i="1"/>
  <c r="V5430" i="1"/>
  <c r="V5429" i="1"/>
  <c r="V5428" i="1"/>
  <c r="V5427" i="1"/>
  <c r="V5426" i="1"/>
  <c r="V5425" i="1"/>
  <c r="V5424" i="1"/>
  <c r="V5423" i="1"/>
  <c r="V5422" i="1"/>
  <c r="V5421" i="1"/>
  <c r="V5420" i="1"/>
  <c r="V5419" i="1"/>
  <c r="V5418" i="1"/>
  <c r="V5417" i="1"/>
  <c r="V5416" i="1"/>
  <c r="V5415" i="1"/>
  <c r="V5414" i="1"/>
  <c r="V5413" i="1"/>
  <c r="V5412" i="1"/>
  <c r="V5411" i="1"/>
  <c r="V5410" i="1"/>
  <c r="V5409" i="1"/>
  <c r="V5408" i="1"/>
  <c r="V5407" i="1"/>
  <c r="V5406" i="1"/>
  <c r="V5405" i="1"/>
  <c r="V5404" i="1"/>
  <c r="V5403" i="1"/>
  <c r="V5402" i="1"/>
  <c r="V5401" i="1"/>
  <c r="V5400" i="1"/>
  <c r="V5399" i="1"/>
  <c r="V5398" i="1"/>
  <c r="V5397" i="1"/>
  <c r="V5396" i="1"/>
  <c r="V5395" i="1"/>
  <c r="V5394" i="1"/>
  <c r="V5393" i="1"/>
  <c r="V5392" i="1"/>
  <c r="V5391" i="1"/>
  <c r="V5390" i="1"/>
  <c r="V5389" i="1"/>
  <c r="V5388" i="1"/>
  <c r="V5387" i="1"/>
  <c r="V5386" i="1"/>
  <c r="V5385" i="1"/>
  <c r="V5384" i="1"/>
  <c r="V5383" i="1"/>
  <c r="V5382" i="1"/>
  <c r="V5381" i="1"/>
  <c r="V5380" i="1"/>
  <c r="V5379" i="1"/>
  <c r="V5378" i="1"/>
  <c r="V5377" i="1"/>
  <c r="V5376" i="1"/>
  <c r="V5375" i="1"/>
  <c r="V5374" i="1"/>
  <c r="V5373" i="1"/>
  <c r="V5372" i="1"/>
  <c r="V5371" i="1"/>
  <c r="V5370" i="1"/>
  <c r="V5369" i="1"/>
  <c r="V5368" i="1"/>
  <c r="V5367" i="1"/>
  <c r="V5366" i="1"/>
  <c r="V5365" i="1"/>
  <c r="V5364" i="1"/>
  <c r="V5363" i="1"/>
  <c r="V5362" i="1"/>
  <c r="V5361" i="1"/>
  <c r="V5360" i="1"/>
  <c r="V5359" i="1"/>
  <c r="V5358" i="1"/>
  <c r="V5357" i="1"/>
  <c r="V5356" i="1"/>
  <c r="V5355" i="1"/>
  <c r="V5354" i="1"/>
  <c r="V5353" i="1"/>
  <c r="V5352" i="1"/>
  <c r="V5351" i="1"/>
  <c r="V5350" i="1"/>
  <c r="V5349" i="1"/>
  <c r="V5348" i="1"/>
  <c r="V5347" i="1"/>
  <c r="V5346" i="1"/>
  <c r="V5345" i="1"/>
  <c r="V5344" i="1"/>
  <c r="V5343" i="1"/>
  <c r="V5342" i="1"/>
  <c r="V5341" i="1"/>
  <c r="V5340" i="1"/>
  <c r="V5339" i="1"/>
  <c r="V5338" i="1"/>
  <c r="V5337" i="1"/>
  <c r="V5336" i="1"/>
  <c r="V5335" i="1"/>
  <c r="V5334" i="1"/>
  <c r="V5333" i="1"/>
  <c r="V5332" i="1"/>
  <c r="V5331" i="1"/>
  <c r="V5330" i="1"/>
  <c r="V5329" i="1"/>
  <c r="V5328" i="1"/>
  <c r="V5327" i="1"/>
  <c r="V5326" i="1"/>
  <c r="V5325" i="1"/>
  <c r="V5324" i="1"/>
  <c r="V5323" i="1"/>
  <c r="V5322" i="1"/>
  <c r="V5321" i="1"/>
  <c r="V5320" i="1"/>
  <c r="V5319" i="1"/>
  <c r="V5318" i="1"/>
  <c r="V5317" i="1"/>
  <c r="V5316" i="1"/>
  <c r="V5315" i="1"/>
  <c r="V5314" i="1"/>
  <c r="V5313" i="1"/>
  <c r="V5312" i="1"/>
  <c r="V5311" i="1"/>
  <c r="V5310" i="1"/>
  <c r="V5309" i="1"/>
  <c r="V5308" i="1"/>
  <c r="V5307" i="1"/>
  <c r="V5306" i="1"/>
  <c r="V5305" i="1"/>
  <c r="V5304" i="1"/>
  <c r="V5303" i="1"/>
  <c r="V5302" i="1"/>
  <c r="V5301" i="1"/>
  <c r="V5300" i="1"/>
  <c r="V5299" i="1"/>
  <c r="V5298" i="1"/>
  <c r="V5297" i="1"/>
  <c r="V5296" i="1"/>
  <c r="V5295" i="1"/>
  <c r="V5294" i="1"/>
  <c r="V5293" i="1"/>
  <c r="V5292" i="1"/>
  <c r="V5291" i="1"/>
  <c r="V5290" i="1"/>
  <c r="V5289" i="1"/>
  <c r="V5288" i="1"/>
  <c r="V5287" i="1"/>
  <c r="V5286" i="1"/>
  <c r="V5285" i="1"/>
  <c r="V5284" i="1"/>
  <c r="V5283" i="1"/>
  <c r="V5282" i="1"/>
  <c r="V5281" i="1"/>
  <c r="V5280" i="1"/>
  <c r="V5279" i="1"/>
  <c r="V5278" i="1"/>
  <c r="V5277" i="1"/>
  <c r="V5276" i="1"/>
  <c r="V5275" i="1"/>
  <c r="V5274" i="1"/>
  <c r="V5273" i="1"/>
  <c r="V5272" i="1"/>
  <c r="V5271" i="1"/>
  <c r="V5270" i="1"/>
  <c r="V5269" i="1"/>
  <c r="V5268" i="1"/>
  <c r="V5267" i="1"/>
  <c r="V5266" i="1"/>
  <c r="V5265" i="1"/>
  <c r="V5264" i="1"/>
  <c r="V5263" i="1"/>
  <c r="V5262" i="1"/>
  <c r="V5261" i="1"/>
  <c r="V5260" i="1"/>
  <c r="V5259" i="1"/>
  <c r="V5258" i="1"/>
  <c r="V5257" i="1"/>
  <c r="V5256" i="1"/>
  <c r="V5255" i="1"/>
  <c r="V5254" i="1"/>
  <c r="V5253" i="1"/>
  <c r="V5252" i="1"/>
  <c r="V5251" i="1"/>
  <c r="V5250" i="1"/>
  <c r="V5249" i="1"/>
  <c r="V5248" i="1"/>
  <c r="V5247" i="1"/>
  <c r="V5246" i="1"/>
  <c r="V5245" i="1"/>
  <c r="V5244" i="1"/>
  <c r="V5243" i="1"/>
  <c r="V5242" i="1"/>
  <c r="V5241" i="1"/>
  <c r="V5240" i="1"/>
  <c r="V5239" i="1"/>
  <c r="V5238" i="1"/>
  <c r="V5237" i="1"/>
  <c r="V5236" i="1"/>
  <c r="V5235" i="1"/>
  <c r="V5234" i="1"/>
  <c r="V5233" i="1"/>
  <c r="V5232" i="1"/>
  <c r="V5231" i="1"/>
  <c r="V5230" i="1"/>
  <c r="V5229" i="1"/>
  <c r="V5228" i="1"/>
  <c r="V5227" i="1"/>
  <c r="V5226" i="1"/>
  <c r="V5225" i="1"/>
  <c r="V5224" i="1"/>
  <c r="V5223" i="1"/>
  <c r="V5222" i="1"/>
  <c r="V5221" i="1"/>
  <c r="V5220" i="1"/>
  <c r="V5219" i="1"/>
  <c r="V5218" i="1"/>
  <c r="V5217" i="1"/>
  <c r="V5216" i="1"/>
  <c r="V5215" i="1"/>
  <c r="V5214" i="1"/>
  <c r="V5213" i="1"/>
  <c r="V5212" i="1"/>
  <c r="V5211" i="1"/>
  <c r="V5210" i="1"/>
  <c r="V5209" i="1"/>
  <c r="V5208" i="1"/>
  <c r="V5207" i="1"/>
  <c r="V5206" i="1"/>
  <c r="V5205" i="1"/>
  <c r="V5204" i="1"/>
  <c r="V5203" i="1"/>
  <c r="V5202" i="1"/>
  <c r="V5201" i="1"/>
  <c r="V5200" i="1"/>
  <c r="V5199" i="1"/>
  <c r="V5198" i="1"/>
  <c r="V5197" i="1"/>
  <c r="V5196" i="1"/>
  <c r="V5195" i="1"/>
  <c r="V5194" i="1"/>
  <c r="V5193" i="1"/>
  <c r="V5192" i="1"/>
  <c r="V5191" i="1"/>
  <c r="V5190" i="1"/>
  <c r="V5189" i="1"/>
  <c r="V5188" i="1"/>
  <c r="V5187" i="1"/>
  <c r="V5186" i="1"/>
  <c r="V5185" i="1"/>
  <c r="V5184" i="1"/>
  <c r="V5183" i="1"/>
  <c r="V5182" i="1"/>
  <c r="V5181" i="1"/>
  <c r="V5180" i="1"/>
  <c r="V5179" i="1"/>
  <c r="V5178" i="1"/>
  <c r="V5177" i="1"/>
  <c r="V5176" i="1"/>
  <c r="V5175" i="1"/>
  <c r="V5174" i="1"/>
  <c r="V5173" i="1"/>
  <c r="V5172" i="1"/>
  <c r="V5171" i="1"/>
  <c r="V5170" i="1"/>
  <c r="V5169" i="1"/>
  <c r="V5168" i="1"/>
  <c r="V5167" i="1"/>
  <c r="V5166" i="1"/>
  <c r="V5165" i="1"/>
  <c r="V5164" i="1"/>
  <c r="V5163" i="1"/>
  <c r="V5162" i="1"/>
  <c r="V5161" i="1"/>
  <c r="V5160" i="1"/>
  <c r="V5159" i="1"/>
  <c r="V5158" i="1"/>
  <c r="V5157" i="1"/>
  <c r="V5156" i="1"/>
  <c r="V5155" i="1"/>
  <c r="V5154" i="1"/>
  <c r="V5153" i="1"/>
  <c r="V5152" i="1"/>
  <c r="V5151" i="1"/>
  <c r="V5150" i="1"/>
  <c r="V5149" i="1"/>
  <c r="V5148" i="1"/>
  <c r="V5147" i="1"/>
  <c r="V5146" i="1"/>
  <c r="V5145" i="1"/>
  <c r="V5144" i="1"/>
  <c r="V5143" i="1"/>
  <c r="V5142" i="1"/>
  <c r="V5141" i="1"/>
  <c r="V5140" i="1"/>
  <c r="V5139" i="1"/>
  <c r="V5138" i="1"/>
  <c r="V5137" i="1"/>
  <c r="V5136" i="1"/>
  <c r="V5135" i="1"/>
  <c r="V5134" i="1"/>
  <c r="V5133" i="1"/>
  <c r="V5132" i="1"/>
  <c r="V5131" i="1"/>
  <c r="V5130" i="1"/>
  <c r="V5129" i="1"/>
  <c r="V5128" i="1"/>
  <c r="V5127" i="1"/>
  <c r="V5126" i="1"/>
  <c r="V5125" i="1"/>
  <c r="V5124" i="1"/>
  <c r="V5123" i="1"/>
  <c r="V5122" i="1"/>
  <c r="V5121" i="1"/>
  <c r="V5120" i="1"/>
  <c r="V5119" i="1"/>
  <c r="V5118" i="1"/>
  <c r="V5117" i="1"/>
  <c r="V5116" i="1"/>
  <c r="V5115" i="1"/>
  <c r="V5114" i="1"/>
  <c r="V5113" i="1"/>
  <c r="V5112" i="1"/>
  <c r="V5111" i="1"/>
  <c r="V5110" i="1"/>
  <c r="V5109" i="1"/>
  <c r="V5108" i="1"/>
  <c r="V5107" i="1"/>
  <c r="V5106" i="1"/>
  <c r="V5105" i="1"/>
  <c r="V5104" i="1"/>
  <c r="V5103" i="1"/>
  <c r="V5102" i="1"/>
  <c r="V5101" i="1"/>
  <c r="V5100" i="1"/>
  <c r="V5099" i="1"/>
  <c r="V5098" i="1"/>
  <c r="V5097" i="1"/>
  <c r="V5096" i="1"/>
  <c r="V5095" i="1"/>
  <c r="V5094" i="1"/>
  <c r="V5093" i="1"/>
  <c r="V5092" i="1"/>
  <c r="V5091" i="1"/>
  <c r="V5090" i="1"/>
  <c r="V5089" i="1"/>
  <c r="V5088" i="1"/>
  <c r="V5087" i="1"/>
  <c r="V5086" i="1"/>
  <c r="V5085" i="1"/>
  <c r="V5084" i="1"/>
  <c r="V5083" i="1"/>
  <c r="V5082" i="1"/>
  <c r="V5081" i="1"/>
  <c r="V5080" i="1"/>
  <c r="V5079" i="1"/>
  <c r="V5078" i="1"/>
  <c r="V5077" i="1"/>
  <c r="V5076" i="1"/>
  <c r="V5075" i="1"/>
  <c r="V5074" i="1"/>
  <c r="V5073" i="1"/>
  <c r="V5072" i="1"/>
  <c r="V5071" i="1"/>
  <c r="V5070" i="1"/>
  <c r="V5069" i="1"/>
  <c r="V5068" i="1"/>
  <c r="V5067" i="1"/>
  <c r="V5066" i="1"/>
  <c r="V5065" i="1"/>
  <c r="V5064" i="1"/>
  <c r="V5063" i="1"/>
  <c r="V5062" i="1"/>
  <c r="V5061" i="1"/>
  <c r="V5060" i="1"/>
  <c r="V5059" i="1"/>
  <c r="V5058" i="1"/>
  <c r="V5057" i="1"/>
  <c r="V5056" i="1"/>
  <c r="V5055" i="1"/>
  <c r="V5054" i="1"/>
  <c r="V5053" i="1"/>
  <c r="V5052" i="1"/>
  <c r="V5051" i="1"/>
  <c r="V5050" i="1"/>
  <c r="V5049" i="1"/>
  <c r="V5048" i="1"/>
  <c r="V5047" i="1"/>
  <c r="V5046" i="1"/>
  <c r="V5045" i="1"/>
  <c r="V5044" i="1"/>
  <c r="V5043" i="1"/>
  <c r="V5042" i="1"/>
  <c r="V5041" i="1"/>
  <c r="V5040" i="1"/>
  <c r="V5039" i="1"/>
  <c r="V5038" i="1"/>
  <c r="V5037" i="1"/>
  <c r="V5036" i="1"/>
  <c r="V5035" i="1"/>
  <c r="V5034" i="1"/>
  <c r="V5033" i="1"/>
  <c r="V5032" i="1"/>
  <c r="V5031" i="1"/>
  <c r="V5030" i="1"/>
  <c r="V5029" i="1"/>
  <c r="V5028" i="1"/>
  <c r="V5027" i="1"/>
  <c r="V5026" i="1"/>
  <c r="V5025" i="1"/>
  <c r="V5024" i="1"/>
  <c r="V5023" i="1"/>
  <c r="V5022" i="1"/>
  <c r="V5021" i="1"/>
  <c r="V5020" i="1"/>
  <c r="V5019" i="1"/>
  <c r="V5018" i="1"/>
  <c r="V5017" i="1"/>
  <c r="V5016" i="1"/>
  <c r="V5015" i="1"/>
  <c r="V5014" i="1"/>
  <c r="V5013" i="1"/>
  <c r="V5012" i="1"/>
  <c r="V5011" i="1"/>
  <c r="V5010" i="1"/>
  <c r="V5009" i="1"/>
  <c r="V5008" i="1"/>
  <c r="V5007" i="1"/>
  <c r="V5006" i="1"/>
  <c r="V5005" i="1"/>
  <c r="V5004" i="1"/>
  <c r="V5003" i="1"/>
  <c r="V5002" i="1"/>
  <c r="V5001" i="1"/>
  <c r="V5000" i="1"/>
  <c r="V4999" i="1"/>
  <c r="V4998" i="1"/>
  <c r="V4997" i="1"/>
  <c r="V4996" i="1"/>
  <c r="V4995" i="1"/>
  <c r="V4994" i="1"/>
  <c r="V4993" i="1"/>
  <c r="V4992" i="1"/>
  <c r="V4991" i="1"/>
  <c r="V4990" i="1"/>
  <c r="V4989" i="1"/>
  <c r="V4988" i="1"/>
  <c r="V4987" i="1"/>
  <c r="V4986" i="1"/>
  <c r="V4985" i="1"/>
  <c r="V4984" i="1"/>
  <c r="V4983" i="1"/>
  <c r="V4982" i="1"/>
  <c r="V4981" i="1"/>
  <c r="V4980" i="1"/>
  <c r="V4979" i="1"/>
  <c r="V4978" i="1"/>
  <c r="V4977" i="1"/>
  <c r="V4976" i="1"/>
  <c r="V4975" i="1"/>
  <c r="V4974" i="1"/>
  <c r="V4973" i="1"/>
  <c r="V4972" i="1"/>
  <c r="V4971" i="1"/>
  <c r="V4970" i="1"/>
  <c r="V4969" i="1"/>
  <c r="V4968" i="1"/>
  <c r="V4967" i="1"/>
  <c r="V4966" i="1"/>
  <c r="V4965" i="1"/>
  <c r="V4964" i="1"/>
  <c r="V4963" i="1"/>
  <c r="V4962" i="1"/>
  <c r="V4961" i="1"/>
  <c r="V4960" i="1"/>
  <c r="V4959" i="1"/>
  <c r="V4958" i="1"/>
  <c r="V4957" i="1"/>
  <c r="V4956" i="1"/>
  <c r="V4955" i="1"/>
  <c r="V4954" i="1"/>
  <c r="V4953" i="1"/>
  <c r="V4952" i="1"/>
  <c r="V4951" i="1"/>
  <c r="V4950" i="1"/>
  <c r="V4949" i="1"/>
  <c r="V4948" i="1"/>
  <c r="V4947" i="1"/>
  <c r="V4946" i="1"/>
  <c r="V4945" i="1"/>
  <c r="V4944" i="1"/>
  <c r="V4943" i="1"/>
  <c r="V4942" i="1"/>
  <c r="V4941" i="1"/>
  <c r="V4940" i="1"/>
  <c r="V4939" i="1"/>
  <c r="V4938" i="1"/>
  <c r="V4937" i="1"/>
  <c r="V4936" i="1"/>
  <c r="V4935" i="1"/>
  <c r="V4934" i="1"/>
  <c r="V4933" i="1"/>
  <c r="V4932" i="1"/>
  <c r="V4931" i="1"/>
  <c r="V4930" i="1"/>
  <c r="V4929" i="1"/>
  <c r="V4928" i="1"/>
  <c r="V4927" i="1"/>
  <c r="V4926" i="1"/>
  <c r="V4925" i="1"/>
  <c r="V4924" i="1"/>
  <c r="V4923" i="1"/>
  <c r="V4922" i="1"/>
  <c r="V4921" i="1"/>
  <c r="V4920" i="1"/>
  <c r="V4919" i="1"/>
  <c r="V4918" i="1"/>
  <c r="V4917" i="1"/>
  <c r="V4916" i="1"/>
  <c r="V4915" i="1"/>
  <c r="V4914" i="1"/>
  <c r="V4913" i="1"/>
  <c r="V4912" i="1"/>
  <c r="V4911" i="1"/>
  <c r="V4910" i="1"/>
  <c r="V4909" i="1"/>
  <c r="V4908" i="1"/>
  <c r="V4907" i="1"/>
  <c r="V4906" i="1"/>
  <c r="V4905" i="1"/>
  <c r="V4904" i="1"/>
  <c r="V4903" i="1"/>
  <c r="V4902" i="1"/>
  <c r="V4901" i="1"/>
  <c r="V4900" i="1"/>
  <c r="V4899" i="1"/>
  <c r="V4898" i="1"/>
  <c r="V4897" i="1"/>
  <c r="V4896" i="1"/>
  <c r="V4895" i="1"/>
  <c r="V4894" i="1"/>
  <c r="V4893" i="1"/>
  <c r="V4892" i="1"/>
  <c r="V4891" i="1"/>
  <c r="V4890" i="1"/>
  <c r="V4889" i="1"/>
  <c r="V4888" i="1"/>
  <c r="V4887" i="1"/>
  <c r="V4886" i="1"/>
  <c r="V4885" i="1"/>
  <c r="V4884" i="1"/>
  <c r="V4883" i="1"/>
  <c r="V4882" i="1"/>
  <c r="V4881" i="1"/>
  <c r="V4880" i="1"/>
  <c r="V4879" i="1"/>
  <c r="V4878" i="1"/>
  <c r="V4877" i="1"/>
  <c r="V4876" i="1"/>
  <c r="V4875" i="1"/>
  <c r="V4874" i="1"/>
  <c r="V4873" i="1"/>
  <c r="V4872" i="1"/>
  <c r="V4871" i="1"/>
  <c r="V4870" i="1"/>
  <c r="V4869" i="1"/>
  <c r="V4868" i="1"/>
  <c r="V4867" i="1"/>
  <c r="V4866" i="1"/>
  <c r="V4865" i="1"/>
  <c r="V4864" i="1"/>
  <c r="V4863" i="1"/>
  <c r="V4862" i="1"/>
  <c r="V4861" i="1"/>
  <c r="V4860" i="1"/>
  <c r="V4859" i="1"/>
  <c r="V4858" i="1"/>
  <c r="V4857" i="1"/>
  <c r="V4856" i="1"/>
  <c r="V4855" i="1"/>
  <c r="V4854" i="1"/>
  <c r="V4853" i="1"/>
  <c r="V4852" i="1"/>
  <c r="V4851" i="1"/>
  <c r="V4850" i="1"/>
  <c r="V4849" i="1"/>
  <c r="V4848" i="1"/>
  <c r="V4847" i="1"/>
  <c r="V4846" i="1"/>
  <c r="V4845" i="1"/>
  <c r="V4844" i="1"/>
  <c r="V4843" i="1"/>
  <c r="V4842" i="1"/>
  <c r="V4841" i="1"/>
  <c r="V4840" i="1"/>
  <c r="V4839" i="1"/>
  <c r="V4838" i="1"/>
  <c r="V4837" i="1"/>
  <c r="V4836" i="1"/>
  <c r="V4835" i="1"/>
  <c r="V4834" i="1"/>
  <c r="V4833" i="1"/>
  <c r="V4832" i="1"/>
  <c r="V4831" i="1"/>
  <c r="V4830" i="1"/>
  <c r="V4829" i="1"/>
  <c r="V4828" i="1"/>
  <c r="V4827" i="1"/>
  <c r="V4826" i="1"/>
  <c r="V4825" i="1"/>
  <c r="V4824" i="1"/>
  <c r="V4823" i="1"/>
  <c r="V4822" i="1"/>
  <c r="V4821" i="1"/>
  <c r="V4820" i="1"/>
  <c r="V4819" i="1"/>
  <c r="V4818" i="1"/>
  <c r="V4817" i="1"/>
  <c r="V4816" i="1"/>
  <c r="V4815" i="1"/>
  <c r="V4814" i="1"/>
  <c r="V4813" i="1"/>
  <c r="V4812" i="1"/>
  <c r="V4811" i="1"/>
  <c r="V4810" i="1"/>
  <c r="V4809" i="1"/>
  <c r="V4808" i="1"/>
  <c r="V4807" i="1"/>
  <c r="V4806" i="1"/>
  <c r="V4805" i="1"/>
  <c r="V4804" i="1"/>
  <c r="V4803" i="1"/>
  <c r="V4802" i="1"/>
  <c r="V4801" i="1"/>
  <c r="V4800" i="1"/>
  <c r="V4799" i="1"/>
  <c r="V4798" i="1"/>
  <c r="V4797" i="1"/>
  <c r="V4796" i="1"/>
  <c r="V4795" i="1"/>
  <c r="V4794" i="1"/>
  <c r="V4793" i="1"/>
  <c r="V4792" i="1"/>
  <c r="V4791" i="1"/>
  <c r="V4790" i="1"/>
  <c r="V4789" i="1"/>
  <c r="V4788" i="1"/>
  <c r="V4787" i="1"/>
  <c r="V4786" i="1"/>
  <c r="V4785" i="1"/>
  <c r="V4784" i="1"/>
  <c r="V4783" i="1"/>
  <c r="V4782" i="1"/>
  <c r="V4781" i="1"/>
  <c r="V4780" i="1"/>
  <c r="V4779" i="1"/>
  <c r="V4778" i="1"/>
  <c r="V4777" i="1"/>
  <c r="V4776" i="1"/>
  <c r="V4775" i="1"/>
  <c r="V4774" i="1"/>
  <c r="V4773" i="1"/>
  <c r="V4772" i="1"/>
  <c r="V4771" i="1"/>
  <c r="V4770" i="1"/>
  <c r="V4769" i="1"/>
  <c r="V4768" i="1"/>
  <c r="V4767" i="1"/>
  <c r="V4766" i="1"/>
  <c r="V4765" i="1"/>
  <c r="V4764" i="1"/>
  <c r="V4763" i="1"/>
  <c r="V4762" i="1"/>
  <c r="V4761" i="1"/>
  <c r="V4760" i="1"/>
  <c r="V4759" i="1"/>
  <c r="V4758" i="1"/>
  <c r="V4757" i="1"/>
  <c r="V4756" i="1"/>
  <c r="V4755" i="1"/>
  <c r="V4754" i="1"/>
  <c r="V4753" i="1"/>
  <c r="V4752" i="1"/>
  <c r="V4751" i="1"/>
  <c r="V4750" i="1"/>
  <c r="V4749" i="1"/>
  <c r="V4748" i="1"/>
  <c r="V4747" i="1"/>
  <c r="V4746" i="1"/>
  <c r="V4745" i="1"/>
  <c r="V4744" i="1"/>
  <c r="V4743" i="1"/>
  <c r="V4742" i="1"/>
  <c r="V4741" i="1"/>
  <c r="V4740" i="1"/>
  <c r="V4739" i="1"/>
  <c r="V4738" i="1"/>
  <c r="V4737" i="1"/>
  <c r="V4736" i="1"/>
  <c r="V4735" i="1"/>
  <c r="V4734" i="1"/>
  <c r="V4733" i="1"/>
  <c r="V4732" i="1"/>
  <c r="V4731" i="1"/>
  <c r="V4730" i="1"/>
  <c r="V4729" i="1"/>
  <c r="V4728" i="1"/>
  <c r="V4727" i="1"/>
  <c r="V4726" i="1"/>
  <c r="V4725" i="1"/>
  <c r="V4724" i="1"/>
  <c r="V4723" i="1"/>
  <c r="V4722" i="1"/>
  <c r="V4721" i="1"/>
  <c r="V4720" i="1"/>
  <c r="V4719" i="1"/>
  <c r="V4718" i="1"/>
  <c r="V4717" i="1"/>
  <c r="V4716" i="1"/>
  <c r="V4715" i="1"/>
  <c r="V4714" i="1"/>
  <c r="V4713" i="1"/>
  <c r="V4712" i="1"/>
  <c r="V4711" i="1"/>
  <c r="V4710" i="1"/>
  <c r="V4709" i="1"/>
  <c r="V4708" i="1"/>
  <c r="V4707" i="1"/>
  <c r="V4706" i="1"/>
  <c r="V4705" i="1"/>
  <c r="V4704" i="1"/>
  <c r="V4703" i="1"/>
  <c r="V4702" i="1"/>
  <c r="V4701" i="1"/>
  <c r="V4700" i="1"/>
  <c r="V4699" i="1"/>
  <c r="V4698" i="1"/>
  <c r="V4697" i="1"/>
  <c r="V4696" i="1"/>
  <c r="V4695" i="1"/>
  <c r="V4694" i="1"/>
  <c r="V4693" i="1"/>
  <c r="V4692" i="1"/>
  <c r="V4691" i="1"/>
  <c r="V4690" i="1"/>
  <c r="V4689" i="1"/>
  <c r="V4688" i="1"/>
  <c r="V4687" i="1"/>
  <c r="V4686" i="1"/>
  <c r="V4685" i="1"/>
  <c r="V4684" i="1"/>
  <c r="V4683" i="1"/>
  <c r="V4682" i="1"/>
  <c r="V4681" i="1"/>
  <c r="V4680" i="1"/>
  <c r="V4679" i="1"/>
  <c r="V4678" i="1"/>
  <c r="V4677" i="1"/>
  <c r="V4676" i="1"/>
  <c r="V4675" i="1"/>
  <c r="V4674" i="1"/>
  <c r="V4673" i="1"/>
  <c r="V4672" i="1"/>
  <c r="V4671" i="1"/>
  <c r="V4670" i="1"/>
  <c r="V4669" i="1"/>
  <c r="V4668" i="1"/>
  <c r="V4667" i="1"/>
  <c r="V4666" i="1"/>
  <c r="V4665" i="1"/>
  <c r="V4664" i="1"/>
  <c r="V4663" i="1"/>
  <c r="V4662" i="1"/>
  <c r="V4661" i="1"/>
  <c r="V4660" i="1"/>
  <c r="V4659" i="1"/>
  <c r="V4658" i="1"/>
  <c r="V4657" i="1"/>
  <c r="V4656" i="1"/>
  <c r="V4655" i="1"/>
  <c r="V4654" i="1"/>
  <c r="V4653" i="1"/>
  <c r="V4652" i="1"/>
  <c r="V4651" i="1"/>
  <c r="V4650" i="1"/>
  <c r="V4649" i="1"/>
  <c r="V4648" i="1"/>
  <c r="V4647" i="1"/>
  <c r="V4646" i="1"/>
  <c r="V4645" i="1"/>
  <c r="V4644" i="1"/>
  <c r="V4643" i="1"/>
  <c r="V4642" i="1"/>
  <c r="V4641" i="1"/>
  <c r="V4640" i="1"/>
  <c r="V4639" i="1"/>
  <c r="V4638" i="1"/>
  <c r="V4637" i="1"/>
  <c r="V4636" i="1"/>
  <c r="V4635" i="1"/>
  <c r="V4634" i="1"/>
  <c r="V4633" i="1"/>
  <c r="V4632" i="1"/>
  <c r="V4631" i="1"/>
  <c r="V4630" i="1"/>
  <c r="V4629" i="1"/>
  <c r="V4628" i="1"/>
  <c r="V4627" i="1"/>
  <c r="V4626" i="1"/>
  <c r="V4625" i="1"/>
  <c r="V4624" i="1"/>
  <c r="V4623" i="1"/>
  <c r="V4622" i="1"/>
  <c r="V4621" i="1"/>
  <c r="V4620" i="1"/>
  <c r="V4619" i="1"/>
  <c r="V4618" i="1"/>
  <c r="V4617" i="1"/>
  <c r="V4616" i="1"/>
  <c r="V4615" i="1"/>
  <c r="V4614" i="1"/>
  <c r="V4613" i="1"/>
  <c r="V4612" i="1"/>
  <c r="V4611" i="1"/>
  <c r="V4610" i="1"/>
  <c r="V4609" i="1"/>
  <c r="V4608" i="1"/>
  <c r="V4607" i="1"/>
  <c r="V4606" i="1"/>
  <c r="V4605" i="1"/>
  <c r="V4604" i="1"/>
  <c r="V4603" i="1"/>
  <c r="V4602" i="1"/>
  <c r="V4601" i="1"/>
  <c r="V4600" i="1"/>
  <c r="V4599" i="1"/>
  <c r="V4598" i="1"/>
  <c r="V4597" i="1"/>
  <c r="V4596" i="1"/>
  <c r="V4595" i="1"/>
  <c r="V4594" i="1"/>
  <c r="V4593" i="1"/>
  <c r="V4592" i="1"/>
  <c r="V4591" i="1"/>
  <c r="V4590" i="1"/>
  <c r="V4589" i="1"/>
  <c r="V4588" i="1"/>
  <c r="V4587" i="1"/>
  <c r="V4586" i="1"/>
  <c r="V4585" i="1"/>
  <c r="V4584" i="1"/>
  <c r="V4583" i="1"/>
  <c r="V4582" i="1"/>
  <c r="V4581" i="1"/>
  <c r="V4580" i="1"/>
  <c r="V4579" i="1"/>
  <c r="V4578" i="1"/>
  <c r="V4577" i="1"/>
  <c r="V4576" i="1"/>
  <c r="V4575" i="1"/>
  <c r="V4574" i="1"/>
  <c r="V4573" i="1"/>
  <c r="V4572" i="1"/>
  <c r="V4571" i="1"/>
  <c r="V4570" i="1"/>
  <c r="V4569" i="1"/>
  <c r="V4568" i="1"/>
  <c r="V4567" i="1"/>
  <c r="V4566" i="1"/>
  <c r="V4565" i="1"/>
  <c r="V4564" i="1"/>
  <c r="V4563" i="1"/>
  <c r="V4562" i="1"/>
  <c r="V4561" i="1"/>
  <c r="V4560" i="1"/>
  <c r="V4559" i="1"/>
  <c r="V4558" i="1"/>
  <c r="V4557" i="1"/>
  <c r="V4556" i="1"/>
  <c r="V4555" i="1"/>
  <c r="V4554" i="1"/>
  <c r="V4553" i="1"/>
  <c r="V4552" i="1"/>
  <c r="V4551" i="1"/>
  <c r="V4550" i="1"/>
  <c r="V4549" i="1"/>
  <c r="V4548" i="1"/>
  <c r="V4547" i="1"/>
  <c r="V4546" i="1"/>
  <c r="V4545" i="1"/>
  <c r="V4544" i="1"/>
  <c r="V4543" i="1"/>
  <c r="V4542" i="1"/>
  <c r="V4541" i="1"/>
  <c r="V4540" i="1"/>
  <c r="V4539" i="1"/>
  <c r="V4538" i="1"/>
  <c r="V4537" i="1"/>
  <c r="V4536" i="1"/>
  <c r="V4535" i="1"/>
  <c r="V4534" i="1"/>
  <c r="V4533" i="1"/>
  <c r="V4532" i="1"/>
  <c r="V4531" i="1"/>
  <c r="V4530" i="1"/>
  <c r="V4529" i="1"/>
  <c r="V4528" i="1"/>
  <c r="V4527" i="1"/>
  <c r="V4526" i="1"/>
  <c r="V4525" i="1"/>
  <c r="V4524" i="1"/>
  <c r="V4523" i="1"/>
  <c r="V4522" i="1"/>
  <c r="V4521" i="1"/>
  <c r="V4520" i="1"/>
  <c r="V4519" i="1"/>
  <c r="V4518" i="1"/>
  <c r="V4517" i="1"/>
  <c r="V4516" i="1"/>
  <c r="V4515" i="1"/>
  <c r="V4514" i="1"/>
  <c r="V4513" i="1"/>
  <c r="V4512" i="1"/>
  <c r="V4511" i="1"/>
  <c r="V4510" i="1"/>
  <c r="V4509" i="1"/>
  <c r="V4508" i="1"/>
  <c r="V4507" i="1"/>
  <c r="V4506" i="1"/>
  <c r="V4505" i="1"/>
  <c r="V4504" i="1"/>
  <c r="V4503" i="1"/>
  <c r="V4502" i="1"/>
  <c r="V4501" i="1"/>
  <c r="V4500" i="1"/>
  <c r="V4499" i="1"/>
  <c r="V4498" i="1"/>
  <c r="V4497" i="1"/>
  <c r="V4496" i="1"/>
  <c r="V4495" i="1"/>
  <c r="V4494" i="1"/>
  <c r="V4493" i="1"/>
  <c r="V4492" i="1"/>
  <c r="V4491" i="1"/>
  <c r="V4490" i="1"/>
  <c r="V4489" i="1"/>
  <c r="V4488" i="1"/>
  <c r="V4487" i="1"/>
  <c r="V4486" i="1"/>
  <c r="V4485" i="1"/>
  <c r="V4484" i="1"/>
  <c r="V4483" i="1"/>
  <c r="V4482" i="1"/>
  <c r="V4481" i="1"/>
  <c r="V4480" i="1"/>
  <c r="V4479" i="1"/>
  <c r="V4478" i="1"/>
  <c r="V4477" i="1"/>
  <c r="V4476" i="1"/>
  <c r="V4475" i="1"/>
  <c r="V4474" i="1"/>
  <c r="V4473" i="1"/>
  <c r="V4472" i="1"/>
  <c r="V4471" i="1"/>
  <c r="V4470" i="1"/>
  <c r="V4469" i="1"/>
  <c r="V4468" i="1"/>
  <c r="V4467" i="1"/>
  <c r="V4466" i="1"/>
  <c r="V4465" i="1"/>
  <c r="V4464" i="1"/>
  <c r="V4463" i="1"/>
  <c r="V4462" i="1"/>
  <c r="V4461" i="1"/>
  <c r="V4460" i="1"/>
  <c r="V4459" i="1"/>
  <c r="V4458" i="1"/>
  <c r="V4457" i="1"/>
  <c r="V4456" i="1"/>
  <c r="V4455" i="1"/>
  <c r="V4454" i="1"/>
  <c r="V4453" i="1"/>
  <c r="V4452" i="1"/>
  <c r="V4451" i="1"/>
  <c r="V4450" i="1"/>
  <c r="V4449" i="1"/>
  <c r="V4448" i="1"/>
  <c r="V4447" i="1"/>
  <c r="V4446" i="1"/>
  <c r="V4445" i="1"/>
  <c r="V4444" i="1"/>
  <c r="V4443" i="1"/>
  <c r="V4442" i="1"/>
  <c r="V4441" i="1"/>
  <c r="V4440" i="1"/>
  <c r="V4439" i="1"/>
  <c r="V4438" i="1"/>
  <c r="V4437" i="1"/>
  <c r="V4436" i="1"/>
  <c r="V4435" i="1"/>
  <c r="V4434" i="1"/>
  <c r="V4433" i="1"/>
  <c r="V4432" i="1"/>
  <c r="V4431" i="1"/>
  <c r="V4430" i="1"/>
  <c r="V4429" i="1"/>
  <c r="V4428" i="1"/>
  <c r="V4427" i="1"/>
  <c r="V4426" i="1"/>
  <c r="V4425" i="1"/>
  <c r="V4424" i="1"/>
  <c r="V4423" i="1"/>
  <c r="V4422" i="1"/>
  <c r="V4421" i="1"/>
  <c r="V4420" i="1"/>
  <c r="V4419" i="1"/>
  <c r="V4418" i="1"/>
  <c r="V4417" i="1"/>
  <c r="V4416" i="1"/>
  <c r="V4415" i="1"/>
  <c r="V4414" i="1"/>
  <c r="V4413" i="1"/>
  <c r="V4412" i="1"/>
  <c r="V4411" i="1"/>
  <c r="V4410" i="1"/>
  <c r="V4409" i="1"/>
  <c r="V4408" i="1"/>
  <c r="V4407" i="1"/>
  <c r="V4406" i="1"/>
  <c r="V4405" i="1"/>
  <c r="V4404" i="1"/>
  <c r="V4403" i="1"/>
  <c r="V4402" i="1"/>
  <c r="V4401" i="1"/>
  <c r="V4400" i="1"/>
  <c r="V4399" i="1"/>
  <c r="V4398" i="1"/>
  <c r="V4397" i="1"/>
  <c r="V4396" i="1"/>
  <c r="V4395" i="1"/>
  <c r="V4394" i="1"/>
  <c r="V4393" i="1"/>
  <c r="V4392" i="1"/>
  <c r="V4391" i="1"/>
  <c r="V4390" i="1"/>
  <c r="V4389" i="1"/>
  <c r="V4388" i="1"/>
  <c r="V4387" i="1"/>
  <c r="V4386" i="1"/>
  <c r="V4385" i="1"/>
  <c r="V4384" i="1"/>
  <c r="V4383" i="1"/>
  <c r="V4382" i="1"/>
  <c r="V4381" i="1"/>
  <c r="V4380" i="1"/>
  <c r="V4379" i="1"/>
  <c r="V4378" i="1"/>
  <c r="V4377" i="1"/>
  <c r="V4376" i="1"/>
  <c r="V4375" i="1"/>
  <c r="V4374" i="1"/>
  <c r="V4373" i="1"/>
  <c r="V4372" i="1"/>
  <c r="V4371" i="1"/>
  <c r="V4370" i="1"/>
  <c r="V4369" i="1"/>
  <c r="V4368" i="1"/>
  <c r="V4367" i="1"/>
  <c r="V4366" i="1"/>
  <c r="V4365" i="1"/>
  <c r="V4364" i="1"/>
  <c r="V4363" i="1"/>
  <c r="V4362" i="1"/>
  <c r="V4361" i="1"/>
  <c r="V4360" i="1"/>
  <c r="V4359" i="1"/>
  <c r="V4358" i="1"/>
  <c r="V4357" i="1"/>
  <c r="V4356" i="1"/>
  <c r="V4355" i="1"/>
  <c r="V4354" i="1"/>
  <c r="V4353" i="1"/>
  <c r="V4352" i="1"/>
  <c r="V4351" i="1"/>
  <c r="V4350" i="1"/>
  <c r="V4349" i="1"/>
  <c r="V4348" i="1"/>
  <c r="V4347" i="1"/>
  <c r="V4346" i="1"/>
  <c r="V4345" i="1"/>
  <c r="V4344" i="1"/>
  <c r="V4343" i="1"/>
  <c r="V4342" i="1"/>
  <c r="V4341" i="1"/>
  <c r="V4340" i="1"/>
  <c r="V4339" i="1"/>
  <c r="V4338" i="1"/>
  <c r="V4337" i="1"/>
  <c r="V4336" i="1"/>
  <c r="V4335" i="1"/>
  <c r="V4334" i="1"/>
  <c r="V4333" i="1"/>
  <c r="V4332" i="1"/>
  <c r="V4331" i="1"/>
  <c r="V4330" i="1"/>
  <c r="V4329" i="1"/>
  <c r="V4328" i="1"/>
  <c r="V4327" i="1"/>
  <c r="V4326" i="1"/>
  <c r="V4325" i="1"/>
  <c r="V4324" i="1"/>
  <c r="V4323" i="1"/>
  <c r="V4322" i="1"/>
  <c r="V4321" i="1"/>
  <c r="V4320" i="1"/>
  <c r="V4319" i="1"/>
  <c r="V4318" i="1"/>
  <c r="V4317" i="1"/>
  <c r="V4316" i="1"/>
  <c r="V4315" i="1"/>
  <c r="V4314" i="1"/>
  <c r="V4313" i="1"/>
  <c r="V4312" i="1"/>
  <c r="V4311" i="1"/>
  <c r="V4310" i="1"/>
  <c r="V4309" i="1"/>
  <c r="V4308" i="1"/>
  <c r="V4307" i="1"/>
  <c r="V4306" i="1"/>
  <c r="V4305" i="1"/>
  <c r="V4304" i="1"/>
  <c r="V4303" i="1"/>
  <c r="V4302" i="1"/>
  <c r="V4301" i="1"/>
  <c r="V4300" i="1"/>
  <c r="V4299" i="1"/>
  <c r="V4298" i="1"/>
  <c r="V4297" i="1"/>
  <c r="V4296" i="1"/>
  <c r="V4295" i="1"/>
  <c r="V4294" i="1"/>
  <c r="V4293" i="1"/>
  <c r="V4292" i="1"/>
  <c r="V4291" i="1"/>
  <c r="V4290" i="1"/>
  <c r="V4289" i="1"/>
  <c r="V4288" i="1"/>
  <c r="V4287" i="1"/>
  <c r="V4286" i="1"/>
  <c r="V4285" i="1"/>
  <c r="V4284" i="1"/>
  <c r="V4283" i="1"/>
  <c r="V4282" i="1"/>
  <c r="V4281" i="1"/>
  <c r="V4280" i="1"/>
  <c r="V4279" i="1"/>
  <c r="V4278" i="1"/>
  <c r="V4277" i="1"/>
  <c r="V4276" i="1"/>
  <c r="V4275" i="1"/>
  <c r="V4274" i="1"/>
  <c r="V4273" i="1"/>
  <c r="V4272" i="1"/>
  <c r="V4271" i="1"/>
  <c r="V4270" i="1"/>
  <c r="V4269" i="1"/>
  <c r="V4268" i="1"/>
  <c r="V4267" i="1"/>
  <c r="V4266" i="1"/>
  <c r="V4265" i="1"/>
  <c r="V4264" i="1"/>
  <c r="V4263" i="1"/>
  <c r="V4262" i="1"/>
  <c r="V4261" i="1"/>
  <c r="V4260" i="1"/>
  <c r="V4259" i="1"/>
  <c r="V4258" i="1"/>
  <c r="V4257" i="1"/>
  <c r="V4256" i="1"/>
  <c r="V4255" i="1"/>
  <c r="V4254" i="1"/>
  <c r="V4253" i="1"/>
  <c r="V4252" i="1"/>
  <c r="V4251" i="1"/>
  <c r="V4250" i="1"/>
  <c r="V4249" i="1"/>
  <c r="V4248" i="1"/>
  <c r="V4247" i="1"/>
  <c r="V4246" i="1"/>
  <c r="V4245" i="1"/>
  <c r="V4244" i="1"/>
  <c r="V4243" i="1"/>
  <c r="V4242" i="1"/>
  <c r="V4241" i="1"/>
  <c r="V4240" i="1"/>
  <c r="V4239" i="1"/>
  <c r="V4238" i="1"/>
  <c r="V4237" i="1"/>
  <c r="V4236" i="1"/>
  <c r="V4235" i="1"/>
  <c r="V4234" i="1"/>
  <c r="V4233" i="1"/>
  <c r="V4232" i="1"/>
  <c r="V4231" i="1"/>
  <c r="V4230" i="1"/>
  <c r="V4229" i="1"/>
  <c r="V4228" i="1"/>
  <c r="V4227" i="1"/>
  <c r="V4226" i="1"/>
  <c r="V4225" i="1"/>
  <c r="V4224" i="1"/>
  <c r="V4223" i="1"/>
  <c r="V4222" i="1"/>
  <c r="V4221" i="1"/>
  <c r="V4220" i="1"/>
  <c r="V4219" i="1"/>
  <c r="V4218" i="1"/>
  <c r="V4217" i="1"/>
  <c r="V4216" i="1"/>
  <c r="V4215" i="1"/>
  <c r="V4214" i="1"/>
  <c r="V4213" i="1"/>
  <c r="V4212" i="1"/>
  <c r="V4211" i="1"/>
  <c r="V4210" i="1"/>
  <c r="V4209" i="1"/>
  <c r="V4208" i="1"/>
  <c r="V4207" i="1"/>
  <c r="V4206" i="1"/>
  <c r="V4205" i="1"/>
  <c r="V4204" i="1"/>
  <c r="V4203" i="1"/>
  <c r="V4202" i="1"/>
  <c r="V4201" i="1"/>
  <c r="V4200" i="1"/>
  <c r="V4199" i="1"/>
  <c r="V4198" i="1"/>
  <c r="V4197" i="1"/>
  <c r="V4196" i="1"/>
  <c r="V4195" i="1"/>
  <c r="V4194" i="1"/>
  <c r="V4193" i="1"/>
  <c r="V4192" i="1"/>
  <c r="V4191" i="1"/>
  <c r="V4190" i="1"/>
  <c r="V4189" i="1"/>
  <c r="V4188" i="1"/>
  <c r="V4187" i="1"/>
  <c r="V4186" i="1"/>
  <c r="V4185" i="1"/>
  <c r="V4184" i="1"/>
  <c r="V4183" i="1"/>
  <c r="V4182" i="1"/>
  <c r="V4181" i="1"/>
  <c r="V4180" i="1"/>
  <c r="V4179" i="1"/>
  <c r="V4178" i="1"/>
  <c r="V4177" i="1"/>
  <c r="V4176" i="1"/>
  <c r="V4175" i="1"/>
  <c r="V4174" i="1"/>
  <c r="V4173" i="1"/>
  <c r="V4172" i="1"/>
  <c r="V4171" i="1"/>
  <c r="V4170" i="1"/>
  <c r="V4169" i="1"/>
  <c r="V4168" i="1"/>
  <c r="V4167" i="1"/>
  <c r="V4166" i="1"/>
  <c r="V4165" i="1"/>
  <c r="V4164" i="1"/>
  <c r="V4163" i="1"/>
  <c r="V4162" i="1"/>
  <c r="V4161" i="1"/>
  <c r="V4160" i="1"/>
  <c r="V4159" i="1"/>
  <c r="V4158" i="1"/>
  <c r="V4157" i="1"/>
  <c r="V4156" i="1"/>
  <c r="V4155" i="1"/>
  <c r="V4154" i="1"/>
  <c r="V4153" i="1"/>
  <c r="V4152" i="1"/>
  <c r="V4151" i="1"/>
  <c r="V4150" i="1"/>
  <c r="V4149" i="1"/>
  <c r="V4148" i="1"/>
  <c r="V4147" i="1"/>
  <c r="V4146" i="1"/>
  <c r="V4145" i="1"/>
  <c r="V4144" i="1"/>
  <c r="V4143" i="1"/>
  <c r="V4142" i="1"/>
  <c r="V4141" i="1"/>
  <c r="V4140" i="1"/>
  <c r="V4139" i="1"/>
  <c r="V4138" i="1"/>
  <c r="V4137" i="1"/>
  <c r="V4136" i="1"/>
  <c r="V4135" i="1"/>
  <c r="V4134" i="1"/>
  <c r="V4133" i="1"/>
  <c r="V4132" i="1"/>
  <c r="V4131" i="1"/>
  <c r="V4130" i="1"/>
  <c r="V4129" i="1"/>
  <c r="V4128" i="1"/>
  <c r="V4127" i="1"/>
  <c r="V4126" i="1"/>
  <c r="V4125" i="1"/>
  <c r="V4124" i="1"/>
  <c r="V4123" i="1"/>
  <c r="V4122" i="1"/>
  <c r="V4121" i="1"/>
  <c r="V4120" i="1"/>
  <c r="V4119" i="1"/>
  <c r="V4118" i="1"/>
  <c r="V4117" i="1"/>
  <c r="V4116" i="1"/>
  <c r="V4115" i="1"/>
  <c r="V4114" i="1"/>
  <c r="V4113" i="1"/>
  <c r="V4112" i="1"/>
  <c r="V4111" i="1"/>
  <c r="V4110" i="1"/>
  <c r="V4109" i="1"/>
  <c r="V4108" i="1"/>
  <c r="V4107" i="1"/>
  <c r="V4106" i="1"/>
  <c r="V4105" i="1"/>
  <c r="V4104" i="1"/>
  <c r="V4103" i="1"/>
  <c r="V4102" i="1"/>
  <c r="V4101" i="1"/>
  <c r="V4100" i="1"/>
  <c r="V4099" i="1"/>
  <c r="V4098" i="1"/>
  <c r="V4097" i="1"/>
  <c r="V4096" i="1"/>
  <c r="V4095" i="1"/>
  <c r="V4094" i="1"/>
  <c r="V4093" i="1"/>
  <c r="V4092" i="1"/>
  <c r="V4091" i="1"/>
  <c r="V4090" i="1"/>
  <c r="V4089" i="1"/>
  <c r="V4088" i="1"/>
  <c r="V4087" i="1"/>
  <c r="V4086" i="1"/>
  <c r="V4085" i="1"/>
  <c r="V4084" i="1"/>
  <c r="V4083" i="1"/>
  <c r="V4082" i="1"/>
  <c r="V4081" i="1"/>
  <c r="V4080" i="1"/>
  <c r="V4079" i="1"/>
  <c r="V4078" i="1"/>
  <c r="V4077" i="1"/>
  <c r="V4076" i="1"/>
  <c r="V4075" i="1"/>
  <c r="V4074" i="1"/>
  <c r="V4073" i="1"/>
  <c r="V4072" i="1"/>
  <c r="V4071" i="1"/>
  <c r="V4070" i="1"/>
  <c r="V4069" i="1"/>
  <c r="V4068" i="1"/>
  <c r="V4067" i="1"/>
  <c r="V4066" i="1"/>
  <c r="V4065" i="1"/>
  <c r="V4064" i="1"/>
  <c r="V4063" i="1"/>
  <c r="V4062" i="1"/>
  <c r="V4061" i="1"/>
  <c r="V4060" i="1"/>
  <c r="V4059" i="1"/>
  <c r="V4058" i="1"/>
  <c r="V4057" i="1"/>
  <c r="V4056" i="1"/>
  <c r="V4055" i="1"/>
  <c r="V4054" i="1"/>
  <c r="V4053" i="1"/>
  <c r="V4052" i="1"/>
  <c r="V4051" i="1"/>
  <c r="V4050" i="1"/>
  <c r="V4049" i="1"/>
  <c r="V4048" i="1"/>
  <c r="V4047" i="1"/>
  <c r="V4046" i="1"/>
  <c r="V4045" i="1"/>
  <c r="V4044" i="1"/>
  <c r="V4043" i="1"/>
  <c r="V4042" i="1"/>
  <c r="V4041" i="1"/>
  <c r="V4040" i="1"/>
  <c r="V4039" i="1"/>
  <c r="V4038" i="1"/>
  <c r="V4037" i="1"/>
  <c r="V4036" i="1"/>
  <c r="V4035" i="1"/>
  <c r="V4034" i="1"/>
  <c r="V4033" i="1"/>
  <c r="V4032" i="1"/>
  <c r="V4031" i="1"/>
  <c r="V4030" i="1"/>
  <c r="V4029" i="1"/>
  <c r="V4028" i="1"/>
  <c r="V4027" i="1"/>
  <c r="V4026" i="1"/>
  <c r="V4025" i="1"/>
  <c r="V4024" i="1"/>
  <c r="V4023" i="1"/>
  <c r="V4022" i="1"/>
  <c r="V4021" i="1"/>
  <c r="V4020" i="1"/>
  <c r="V4019" i="1"/>
  <c r="V4018" i="1"/>
  <c r="V4017" i="1"/>
  <c r="V4016" i="1"/>
  <c r="V4015" i="1"/>
  <c r="V4014" i="1"/>
  <c r="V4013" i="1"/>
  <c r="V4012" i="1"/>
  <c r="V4011" i="1"/>
  <c r="V4010" i="1"/>
  <c r="V4009" i="1"/>
  <c r="V4008" i="1"/>
  <c r="V4007" i="1"/>
  <c r="V4006" i="1"/>
  <c r="V4005" i="1"/>
  <c r="V4004" i="1"/>
  <c r="V4003" i="1"/>
  <c r="V4002" i="1"/>
  <c r="V4001" i="1"/>
  <c r="V4000" i="1"/>
  <c r="V3999" i="1"/>
  <c r="V3998" i="1"/>
  <c r="V3997" i="1"/>
  <c r="V3996" i="1"/>
  <c r="V3995" i="1"/>
  <c r="V3994" i="1"/>
  <c r="V3993" i="1"/>
  <c r="V3992" i="1"/>
  <c r="V3991" i="1"/>
  <c r="V3990" i="1"/>
  <c r="V3989" i="1"/>
  <c r="V3988" i="1"/>
  <c r="V3987" i="1"/>
  <c r="V3986" i="1"/>
  <c r="V3985" i="1"/>
  <c r="V3984" i="1"/>
  <c r="V3983" i="1"/>
  <c r="V3982" i="1"/>
  <c r="V3981" i="1"/>
  <c r="V3980" i="1"/>
  <c r="V3979" i="1"/>
  <c r="V3978" i="1"/>
  <c r="V3977" i="1"/>
  <c r="V3976" i="1"/>
  <c r="V3975" i="1"/>
  <c r="V3974" i="1"/>
  <c r="V3973" i="1"/>
  <c r="V3972" i="1"/>
  <c r="V3971" i="1"/>
  <c r="V3970" i="1"/>
  <c r="V3969" i="1"/>
  <c r="V3968" i="1"/>
  <c r="V3967" i="1"/>
  <c r="V3966" i="1"/>
  <c r="V3965" i="1"/>
  <c r="V3964" i="1"/>
  <c r="V3963" i="1"/>
  <c r="V3962" i="1"/>
  <c r="V3961" i="1"/>
  <c r="V3960" i="1"/>
  <c r="V3959" i="1"/>
  <c r="V3958" i="1"/>
  <c r="V3957" i="1"/>
  <c r="V3956" i="1"/>
  <c r="V3955" i="1"/>
  <c r="V3954" i="1"/>
  <c r="V3953" i="1"/>
  <c r="V3952" i="1"/>
  <c r="V3951" i="1"/>
  <c r="V3950" i="1"/>
  <c r="V3949" i="1"/>
  <c r="V3948" i="1"/>
  <c r="V3947" i="1"/>
  <c r="V3946" i="1"/>
  <c r="V3945" i="1"/>
  <c r="V3944" i="1"/>
  <c r="V3943" i="1"/>
  <c r="V3942" i="1"/>
  <c r="V3941" i="1"/>
  <c r="V3940" i="1"/>
  <c r="V3939" i="1"/>
  <c r="V3938" i="1"/>
  <c r="V3937" i="1"/>
  <c r="V3936" i="1"/>
  <c r="V3935" i="1"/>
  <c r="V3934" i="1"/>
  <c r="V3933" i="1"/>
  <c r="V3932" i="1"/>
  <c r="V3931" i="1"/>
  <c r="V3930" i="1"/>
  <c r="V3929" i="1"/>
  <c r="V3928" i="1"/>
  <c r="V3927" i="1"/>
  <c r="V3926" i="1"/>
  <c r="V3925" i="1"/>
  <c r="V3924" i="1"/>
  <c r="V3923" i="1"/>
  <c r="V3922" i="1"/>
  <c r="V3921" i="1"/>
  <c r="V3920" i="1"/>
  <c r="V3919" i="1"/>
  <c r="V3918" i="1"/>
  <c r="V3917" i="1"/>
  <c r="V3916" i="1"/>
  <c r="V3915" i="1"/>
  <c r="V3914" i="1"/>
  <c r="V3913" i="1"/>
  <c r="V3912" i="1"/>
  <c r="V3911" i="1"/>
  <c r="V3910" i="1"/>
  <c r="V3909" i="1"/>
  <c r="V3908" i="1"/>
  <c r="V3907" i="1"/>
  <c r="V3906" i="1"/>
  <c r="V3905" i="1"/>
  <c r="V3904" i="1"/>
  <c r="V3903" i="1"/>
  <c r="V3902" i="1"/>
  <c r="V3901" i="1"/>
  <c r="V3900" i="1"/>
  <c r="V3899" i="1"/>
  <c r="V3898" i="1"/>
  <c r="V3897" i="1"/>
  <c r="V3896" i="1"/>
  <c r="V3895" i="1"/>
  <c r="V3894" i="1"/>
  <c r="V3893" i="1"/>
  <c r="V3892" i="1"/>
  <c r="V3891" i="1"/>
  <c r="V3890" i="1"/>
  <c r="V3889" i="1"/>
  <c r="V3888" i="1"/>
  <c r="V3887" i="1"/>
  <c r="V3886" i="1"/>
  <c r="V3885" i="1"/>
  <c r="V3884" i="1"/>
  <c r="V3883" i="1"/>
  <c r="V3882" i="1"/>
  <c r="V3881" i="1"/>
  <c r="V3880" i="1"/>
  <c r="V3879" i="1"/>
  <c r="V3878" i="1"/>
  <c r="V3877" i="1"/>
  <c r="V3876" i="1"/>
  <c r="V3875" i="1"/>
  <c r="V3874" i="1"/>
  <c r="V3873" i="1"/>
  <c r="V3872" i="1"/>
  <c r="V3871" i="1"/>
  <c r="V3870" i="1"/>
  <c r="V3869" i="1"/>
  <c r="V3868" i="1"/>
  <c r="V3867" i="1"/>
  <c r="V3866" i="1"/>
  <c r="V3865" i="1"/>
  <c r="V3864" i="1"/>
  <c r="V3863" i="1"/>
  <c r="V3862" i="1"/>
  <c r="V3861" i="1"/>
  <c r="V3860" i="1"/>
  <c r="V3859" i="1"/>
  <c r="V3858" i="1"/>
  <c r="V3857" i="1"/>
  <c r="V3856" i="1"/>
  <c r="V3855" i="1"/>
  <c r="V3854" i="1"/>
  <c r="V3853" i="1"/>
  <c r="V3852" i="1"/>
  <c r="V3851" i="1"/>
  <c r="V3850" i="1"/>
  <c r="V3849" i="1"/>
  <c r="V3848" i="1"/>
  <c r="V3847" i="1"/>
  <c r="V3846" i="1"/>
  <c r="V3845" i="1"/>
  <c r="V3844" i="1"/>
  <c r="V3843" i="1"/>
  <c r="V3842" i="1"/>
  <c r="V3841" i="1"/>
  <c r="V3840" i="1"/>
  <c r="V3839" i="1"/>
  <c r="V3838" i="1"/>
  <c r="V3837" i="1"/>
  <c r="V3836" i="1"/>
  <c r="V3835" i="1"/>
  <c r="V3834" i="1"/>
  <c r="V3833" i="1"/>
  <c r="V3832" i="1"/>
  <c r="V3831" i="1"/>
  <c r="V3830" i="1"/>
  <c r="V3829" i="1"/>
  <c r="V3828" i="1"/>
  <c r="V3827" i="1"/>
  <c r="V3826" i="1"/>
  <c r="V3825" i="1"/>
  <c r="V3824" i="1"/>
  <c r="V3823" i="1"/>
  <c r="V3822" i="1"/>
  <c r="V3821" i="1"/>
  <c r="V3820" i="1"/>
  <c r="V3819" i="1"/>
  <c r="V3818" i="1"/>
  <c r="V3817" i="1"/>
  <c r="V3816" i="1"/>
  <c r="V3815" i="1"/>
  <c r="V3814" i="1"/>
  <c r="V3813" i="1"/>
  <c r="V3812" i="1"/>
  <c r="V3811" i="1"/>
  <c r="V3810" i="1"/>
  <c r="V3809" i="1"/>
  <c r="V3808" i="1"/>
  <c r="V3807" i="1"/>
  <c r="V3806" i="1"/>
  <c r="V3805" i="1"/>
  <c r="V3804" i="1"/>
  <c r="V3803" i="1"/>
  <c r="V3802" i="1"/>
  <c r="V3801" i="1"/>
  <c r="V3800" i="1"/>
  <c r="V3799" i="1"/>
  <c r="V3798" i="1"/>
  <c r="V3797" i="1"/>
  <c r="V3796" i="1"/>
  <c r="V3795" i="1"/>
  <c r="V3794" i="1"/>
  <c r="V3793" i="1"/>
  <c r="V3792" i="1"/>
  <c r="V3791" i="1"/>
  <c r="V3790" i="1"/>
  <c r="V3789" i="1"/>
  <c r="V3788" i="1"/>
  <c r="V3787" i="1"/>
  <c r="V3786" i="1"/>
  <c r="V3785" i="1"/>
  <c r="V3784" i="1"/>
  <c r="V3783" i="1"/>
  <c r="V3782" i="1"/>
  <c r="V3781" i="1"/>
  <c r="V3780" i="1"/>
  <c r="V3779" i="1"/>
  <c r="V3778" i="1"/>
  <c r="V3777" i="1"/>
  <c r="V3776" i="1"/>
  <c r="V3775" i="1"/>
  <c r="V3774" i="1"/>
  <c r="V3773" i="1"/>
  <c r="V3772" i="1"/>
  <c r="V3771" i="1"/>
  <c r="V3770" i="1"/>
  <c r="V3769" i="1"/>
  <c r="V3768" i="1"/>
  <c r="V3767" i="1"/>
  <c r="V3766" i="1"/>
  <c r="V3765" i="1"/>
  <c r="V3764" i="1"/>
  <c r="V3763" i="1"/>
  <c r="V3762" i="1"/>
  <c r="V3761" i="1"/>
  <c r="V3760" i="1"/>
  <c r="V3759" i="1"/>
  <c r="V3758" i="1"/>
  <c r="V3757" i="1"/>
  <c r="V3756" i="1"/>
  <c r="V3755" i="1"/>
  <c r="V3754" i="1"/>
  <c r="V3753" i="1"/>
  <c r="V3752" i="1"/>
  <c r="V3751" i="1"/>
  <c r="V3750" i="1"/>
  <c r="V3749" i="1"/>
  <c r="V3748" i="1"/>
  <c r="V3747" i="1"/>
  <c r="V3746" i="1"/>
  <c r="V3745" i="1"/>
  <c r="V3744" i="1"/>
  <c r="V3743" i="1"/>
  <c r="V3742" i="1"/>
  <c r="V3741" i="1"/>
  <c r="V3740" i="1"/>
  <c r="V3739" i="1"/>
  <c r="V3738" i="1"/>
  <c r="V3737" i="1"/>
  <c r="V3736" i="1"/>
  <c r="V3735" i="1"/>
  <c r="V3734" i="1"/>
  <c r="V3733" i="1"/>
  <c r="V3732" i="1"/>
  <c r="V3731" i="1"/>
  <c r="V3730" i="1"/>
  <c r="V3729" i="1"/>
  <c r="V3728" i="1"/>
  <c r="V3727" i="1"/>
  <c r="V3726" i="1"/>
  <c r="V3725" i="1"/>
  <c r="V3724" i="1"/>
  <c r="V3723" i="1"/>
  <c r="V3722" i="1"/>
  <c r="V3721" i="1"/>
  <c r="V3720" i="1"/>
  <c r="V3719" i="1"/>
  <c r="V3718" i="1"/>
  <c r="V3717" i="1"/>
  <c r="V3716" i="1"/>
  <c r="V3715" i="1"/>
  <c r="V3714" i="1"/>
  <c r="V3713" i="1"/>
  <c r="V3712" i="1"/>
  <c r="V3711" i="1"/>
  <c r="V3710" i="1"/>
  <c r="V3709" i="1"/>
  <c r="V3708" i="1"/>
  <c r="V3707" i="1"/>
  <c r="V3706" i="1"/>
  <c r="V3705" i="1"/>
  <c r="V3704" i="1"/>
  <c r="V3703" i="1"/>
  <c r="V3702" i="1"/>
  <c r="V3701" i="1"/>
  <c r="V3700" i="1"/>
  <c r="V3699" i="1"/>
  <c r="V3698" i="1"/>
  <c r="V3697" i="1"/>
  <c r="V3696" i="1"/>
  <c r="V3695" i="1"/>
  <c r="V3694" i="1"/>
  <c r="V3693" i="1"/>
  <c r="V3692" i="1"/>
  <c r="V3691" i="1"/>
  <c r="V3690" i="1"/>
  <c r="V3689" i="1"/>
  <c r="V3688" i="1"/>
  <c r="V3687" i="1"/>
  <c r="V3686" i="1"/>
  <c r="V3685" i="1"/>
  <c r="V3684" i="1"/>
  <c r="V3683" i="1"/>
  <c r="V3682" i="1"/>
  <c r="V3681" i="1"/>
  <c r="V3680" i="1"/>
  <c r="V3679" i="1"/>
  <c r="V3678" i="1"/>
  <c r="V3677" i="1"/>
  <c r="V3676" i="1"/>
  <c r="V3675" i="1"/>
  <c r="V3674" i="1"/>
  <c r="V3673" i="1"/>
  <c r="V3672" i="1"/>
  <c r="V3671" i="1"/>
  <c r="V3670" i="1"/>
  <c r="V3669" i="1"/>
  <c r="V3668" i="1"/>
  <c r="V3667" i="1"/>
  <c r="V3666" i="1"/>
  <c r="V3665" i="1"/>
  <c r="V3664" i="1"/>
  <c r="V3663" i="1"/>
  <c r="V3662" i="1"/>
  <c r="V3661" i="1"/>
  <c r="V3660" i="1"/>
  <c r="V3659" i="1"/>
  <c r="V3658" i="1"/>
  <c r="V3657" i="1"/>
  <c r="V3656" i="1"/>
  <c r="V3655" i="1"/>
  <c r="V3654" i="1"/>
  <c r="V3653" i="1"/>
  <c r="V3652" i="1"/>
  <c r="V3651" i="1"/>
  <c r="V3650" i="1"/>
  <c r="V3649" i="1"/>
  <c r="V3648" i="1"/>
  <c r="V3647" i="1"/>
  <c r="V3646" i="1"/>
  <c r="V3645" i="1"/>
  <c r="V3644" i="1"/>
  <c r="V3643" i="1"/>
  <c r="V3642" i="1"/>
  <c r="V3641" i="1"/>
  <c r="V3640" i="1"/>
  <c r="V3639" i="1"/>
  <c r="V3638" i="1"/>
  <c r="V3637" i="1"/>
  <c r="V3636" i="1"/>
  <c r="V3635" i="1"/>
  <c r="V3634" i="1"/>
  <c r="V3633" i="1"/>
  <c r="V3632" i="1"/>
  <c r="V3631" i="1"/>
  <c r="V3630" i="1"/>
  <c r="V3629" i="1"/>
  <c r="V3628" i="1"/>
  <c r="V3627" i="1"/>
  <c r="V3626" i="1"/>
  <c r="V3625" i="1"/>
  <c r="V3624" i="1"/>
  <c r="V3623" i="1"/>
  <c r="V3622" i="1"/>
  <c r="V3621" i="1"/>
  <c r="V3620" i="1"/>
  <c r="V3619" i="1"/>
  <c r="V3618" i="1"/>
  <c r="V3617" i="1"/>
  <c r="V3616" i="1"/>
  <c r="V3615" i="1"/>
  <c r="V3614" i="1"/>
  <c r="V3613" i="1"/>
  <c r="V3612" i="1"/>
  <c r="V3611" i="1"/>
  <c r="V3610" i="1"/>
  <c r="V3609" i="1"/>
  <c r="V3608" i="1"/>
  <c r="V3607" i="1"/>
  <c r="V3606" i="1"/>
  <c r="V3605" i="1"/>
  <c r="V3604" i="1"/>
  <c r="V3603" i="1"/>
  <c r="V3602" i="1"/>
  <c r="V3601" i="1"/>
  <c r="V3600" i="1"/>
  <c r="V3599" i="1"/>
  <c r="V3598" i="1"/>
  <c r="V3597" i="1"/>
  <c r="V3596" i="1"/>
  <c r="V3595" i="1"/>
  <c r="V3594" i="1"/>
  <c r="V3593" i="1"/>
  <c r="V3592" i="1"/>
  <c r="V3591" i="1"/>
  <c r="V3590" i="1"/>
  <c r="V3589" i="1"/>
  <c r="V3588" i="1"/>
  <c r="V3587" i="1"/>
  <c r="V3586" i="1"/>
  <c r="V3585" i="1"/>
  <c r="V3584" i="1"/>
  <c r="V3583" i="1"/>
  <c r="V3582" i="1"/>
  <c r="V3581" i="1"/>
  <c r="V3580" i="1"/>
  <c r="V3579" i="1"/>
  <c r="V3578" i="1"/>
  <c r="V3577" i="1"/>
  <c r="V3576" i="1"/>
  <c r="V3575" i="1"/>
  <c r="V3574" i="1"/>
  <c r="V3573" i="1"/>
  <c r="V3572" i="1"/>
  <c r="V3571" i="1"/>
  <c r="V3570" i="1"/>
  <c r="V3569" i="1"/>
  <c r="V3568" i="1"/>
  <c r="V3567" i="1"/>
  <c r="V3566" i="1"/>
  <c r="V3565" i="1"/>
  <c r="V3564" i="1"/>
  <c r="V3563" i="1"/>
  <c r="V3562" i="1"/>
  <c r="V3561" i="1"/>
  <c r="V3560" i="1"/>
  <c r="V3559" i="1"/>
  <c r="V3558" i="1"/>
  <c r="V3557" i="1"/>
  <c r="V3556" i="1"/>
  <c r="V3555" i="1"/>
  <c r="V3554" i="1"/>
  <c r="V3553" i="1"/>
  <c r="V3552" i="1"/>
  <c r="V3551" i="1"/>
  <c r="V3550" i="1"/>
  <c r="V3549" i="1"/>
  <c r="V3548" i="1"/>
  <c r="V3547" i="1"/>
  <c r="V3546" i="1"/>
  <c r="V3545" i="1"/>
  <c r="V3544" i="1"/>
  <c r="V3543" i="1"/>
  <c r="V3542" i="1"/>
  <c r="V3541" i="1"/>
  <c r="V3540" i="1"/>
  <c r="V3539" i="1"/>
  <c r="V3538" i="1"/>
  <c r="V3537" i="1"/>
  <c r="V3536" i="1"/>
  <c r="V3535" i="1"/>
  <c r="V3534" i="1"/>
  <c r="V3533" i="1"/>
  <c r="V3532" i="1"/>
  <c r="V3531" i="1"/>
  <c r="V3530" i="1"/>
  <c r="V3529" i="1"/>
  <c r="V3528" i="1"/>
  <c r="V3527" i="1"/>
  <c r="V3526" i="1"/>
  <c r="V3525" i="1"/>
  <c r="V3524" i="1"/>
  <c r="V3523" i="1"/>
  <c r="V3522" i="1"/>
  <c r="V3521" i="1"/>
  <c r="V3520" i="1"/>
  <c r="V3519" i="1"/>
  <c r="V3518" i="1"/>
  <c r="V3517" i="1"/>
  <c r="V3516" i="1"/>
  <c r="V3515" i="1"/>
  <c r="V3514" i="1"/>
  <c r="V3513" i="1"/>
  <c r="V3512" i="1"/>
  <c r="V3511" i="1"/>
  <c r="V3510" i="1"/>
  <c r="V3509" i="1"/>
  <c r="V3508" i="1"/>
  <c r="V3507" i="1"/>
  <c r="V3506" i="1"/>
  <c r="V3505" i="1"/>
  <c r="V3504" i="1"/>
  <c r="V3503" i="1"/>
  <c r="V3502" i="1"/>
  <c r="V3501" i="1"/>
  <c r="V3500" i="1"/>
  <c r="V3499" i="1"/>
  <c r="V3498" i="1"/>
  <c r="V3497" i="1"/>
  <c r="V3496" i="1"/>
  <c r="V3495" i="1"/>
  <c r="V3494" i="1"/>
  <c r="V3493" i="1"/>
  <c r="V3492" i="1"/>
  <c r="V3491" i="1"/>
  <c r="V3490" i="1"/>
  <c r="V3489" i="1"/>
  <c r="V3488" i="1"/>
  <c r="V3487" i="1"/>
  <c r="V3486" i="1"/>
  <c r="V3485" i="1"/>
  <c r="V3484" i="1"/>
  <c r="V3483" i="1"/>
  <c r="V3482" i="1"/>
  <c r="V3481" i="1"/>
  <c r="V3480" i="1"/>
  <c r="V3479" i="1"/>
  <c r="V3478" i="1"/>
  <c r="V3477" i="1"/>
  <c r="V3476" i="1"/>
  <c r="V3475" i="1"/>
  <c r="V3474" i="1"/>
  <c r="V3473" i="1"/>
  <c r="V3472" i="1"/>
  <c r="V3471" i="1"/>
  <c r="V3470" i="1"/>
  <c r="V3469" i="1"/>
  <c r="V3468" i="1"/>
  <c r="V3467" i="1"/>
  <c r="V3466" i="1"/>
  <c r="V3465" i="1"/>
  <c r="V3464" i="1"/>
  <c r="V3463" i="1"/>
  <c r="V3462" i="1"/>
  <c r="V3461" i="1"/>
  <c r="V3460" i="1"/>
  <c r="V3459" i="1"/>
  <c r="V3458" i="1"/>
  <c r="V3457" i="1"/>
  <c r="V3456" i="1"/>
  <c r="V3455" i="1"/>
  <c r="V3454" i="1"/>
  <c r="V3453" i="1"/>
  <c r="V3452" i="1"/>
  <c r="V3451" i="1"/>
  <c r="V3450" i="1"/>
  <c r="V3449" i="1"/>
  <c r="V3448" i="1"/>
  <c r="V3447" i="1"/>
  <c r="V3446" i="1"/>
  <c r="V3445" i="1"/>
  <c r="V3444" i="1"/>
  <c r="V3443" i="1"/>
  <c r="V3442" i="1"/>
  <c r="V3441" i="1"/>
  <c r="V3440" i="1"/>
  <c r="V3439" i="1"/>
  <c r="V3438" i="1"/>
  <c r="V3437" i="1"/>
  <c r="V3436" i="1"/>
  <c r="V3435" i="1"/>
  <c r="V3434" i="1"/>
  <c r="V3433" i="1"/>
  <c r="V3432" i="1"/>
  <c r="V3431" i="1"/>
  <c r="V3430" i="1"/>
  <c r="V3429" i="1"/>
  <c r="V3428" i="1"/>
  <c r="V3427" i="1"/>
  <c r="V3426" i="1"/>
  <c r="V3425" i="1"/>
  <c r="V3424" i="1"/>
  <c r="V3423" i="1"/>
  <c r="V3422" i="1"/>
  <c r="V3421" i="1"/>
  <c r="V3420" i="1"/>
  <c r="V3419" i="1"/>
  <c r="V3418" i="1"/>
  <c r="V3417" i="1"/>
  <c r="V3416" i="1"/>
  <c r="V3415" i="1"/>
  <c r="V3414" i="1"/>
  <c r="V3413" i="1"/>
  <c r="V3412" i="1"/>
  <c r="V3411" i="1"/>
  <c r="V3410" i="1"/>
  <c r="V3409" i="1"/>
  <c r="V3408" i="1"/>
  <c r="V3407" i="1"/>
  <c r="V3406" i="1"/>
  <c r="V3405" i="1"/>
  <c r="V3404" i="1"/>
  <c r="V3403" i="1"/>
  <c r="V3402" i="1"/>
  <c r="V3401" i="1"/>
  <c r="V3400" i="1"/>
  <c r="V3399" i="1"/>
  <c r="V3398" i="1"/>
  <c r="V3397" i="1"/>
  <c r="V3396" i="1"/>
  <c r="V3395" i="1"/>
  <c r="V3394" i="1"/>
  <c r="V3393" i="1"/>
  <c r="V3392" i="1"/>
  <c r="V3391" i="1"/>
  <c r="V3390" i="1"/>
  <c r="V3389" i="1"/>
  <c r="V3388" i="1"/>
  <c r="V3387" i="1"/>
  <c r="V3386" i="1"/>
  <c r="V3385" i="1"/>
  <c r="V3384" i="1"/>
  <c r="V3383" i="1"/>
  <c r="V3382" i="1"/>
  <c r="V3381" i="1"/>
  <c r="V3380" i="1"/>
  <c r="V3379" i="1"/>
  <c r="V3378" i="1"/>
  <c r="V3377" i="1"/>
  <c r="V3376" i="1"/>
  <c r="V3375" i="1"/>
  <c r="V3374" i="1"/>
  <c r="V3373" i="1"/>
  <c r="V3372" i="1"/>
  <c r="V3371" i="1"/>
  <c r="V3370" i="1"/>
  <c r="V3369" i="1"/>
  <c r="V3368" i="1"/>
  <c r="V3367" i="1"/>
  <c r="V3366" i="1"/>
  <c r="V3365" i="1"/>
  <c r="V3364" i="1"/>
  <c r="V3363" i="1"/>
  <c r="V3362" i="1"/>
  <c r="V3361" i="1"/>
  <c r="V3360" i="1"/>
  <c r="V3359" i="1"/>
  <c r="V3358" i="1"/>
  <c r="V3357" i="1"/>
  <c r="V3356" i="1"/>
  <c r="V3355" i="1"/>
  <c r="V3354" i="1"/>
  <c r="V3353" i="1"/>
  <c r="V3352" i="1"/>
  <c r="V3351" i="1"/>
  <c r="V3350" i="1"/>
  <c r="V3349" i="1"/>
  <c r="V3348" i="1"/>
  <c r="V3347" i="1"/>
  <c r="V3346" i="1"/>
  <c r="V3345" i="1"/>
  <c r="V3344" i="1"/>
  <c r="V3343" i="1"/>
  <c r="V3342" i="1"/>
  <c r="V3341" i="1"/>
  <c r="V3340" i="1"/>
  <c r="V3339" i="1"/>
  <c r="V3338" i="1"/>
  <c r="V3337" i="1"/>
  <c r="V3336" i="1"/>
  <c r="V3335" i="1"/>
  <c r="V3334" i="1"/>
  <c r="V3333" i="1"/>
  <c r="V3332" i="1"/>
  <c r="V3331" i="1"/>
  <c r="V3330" i="1"/>
  <c r="V3329" i="1"/>
  <c r="V3328" i="1"/>
  <c r="V3327" i="1"/>
  <c r="V3326" i="1"/>
  <c r="V3325" i="1"/>
  <c r="V3324" i="1"/>
  <c r="V3323" i="1"/>
  <c r="V3322" i="1"/>
  <c r="V3321" i="1"/>
  <c r="V3320" i="1"/>
  <c r="V3319" i="1"/>
  <c r="V3318" i="1"/>
  <c r="V3317" i="1"/>
  <c r="V3316" i="1"/>
  <c r="V3315" i="1"/>
  <c r="V3314" i="1"/>
  <c r="V3313" i="1"/>
  <c r="V3312" i="1"/>
  <c r="V3311" i="1"/>
  <c r="V3310" i="1"/>
  <c r="V3309" i="1"/>
  <c r="V3308" i="1"/>
  <c r="V3307" i="1"/>
  <c r="V3306" i="1"/>
  <c r="V3305" i="1"/>
  <c r="V3304" i="1"/>
  <c r="V3303" i="1"/>
  <c r="V3302" i="1"/>
  <c r="V3301" i="1"/>
  <c r="V3300" i="1"/>
  <c r="V3299" i="1"/>
  <c r="V3298" i="1"/>
  <c r="V3297" i="1"/>
  <c r="V3296" i="1"/>
  <c r="V3295" i="1"/>
  <c r="V3294" i="1"/>
  <c r="V3293" i="1"/>
  <c r="V3292" i="1"/>
  <c r="V3291" i="1"/>
  <c r="V3290" i="1"/>
  <c r="V3289" i="1"/>
  <c r="V3288" i="1"/>
  <c r="V3287" i="1"/>
  <c r="V3286" i="1"/>
  <c r="V3285" i="1"/>
  <c r="V3284" i="1"/>
  <c r="V3283" i="1"/>
  <c r="V3282" i="1"/>
  <c r="V3281" i="1"/>
  <c r="V3280" i="1"/>
  <c r="V3279" i="1"/>
  <c r="V3278" i="1"/>
  <c r="V3277" i="1"/>
  <c r="V3276" i="1"/>
  <c r="V3275" i="1"/>
  <c r="V3274" i="1"/>
  <c r="V3273" i="1"/>
  <c r="V3272" i="1"/>
  <c r="V3271" i="1"/>
  <c r="V3270" i="1"/>
  <c r="V3269" i="1"/>
  <c r="V3268" i="1"/>
  <c r="V3267" i="1"/>
  <c r="V3266" i="1"/>
  <c r="V3265" i="1"/>
  <c r="V3264" i="1"/>
  <c r="V3263" i="1"/>
  <c r="V3262" i="1"/>
  <c r="V3261" i="1"/>
  <c r="V3260" i="1"/>
  <c r="V3259" i="1"/>
  <c r="V3258" i="1"/>
  <c r="V3257" i="1"/>
  <c r="V3256" i="1"/>
  <c r="V3255" i="1"/>
  <c r="V3254" i="1"/>
  <c r="V3253" i="1"/>
  <c r="V3252" i="1"/>
  <c r="V3251" i="1"/>
  <c r="V3250" i="1"/>
  <c r="V3249" i="1"/>
  <c r="V3248" i="1"/>
  <c r="V3247" i="1"/>
  <c r="V3246" i="1"/>
  <c r="V3245" i="1"/>
  <c r="V3244" i="1"/>
  <c r="V3243" i="1"/>
  <c r="V3242" i="1"/>
  <c r="V3241" i="1"/>
  <c r="V3240" i="1"/>
  <c r="V3239" i="1"/>
  <c r="V3238" i="1"/>
  <c r="V3237" i="1"/>
  <c r="V3236" i="1"/>
  <c r="V3235" i="1"/>
  <c r="V3234" i="1"/>
  <c r="V3233" i="1"/>
  <c r="V3232" i="1"/>
  <c r="V3231" i="1"/>
  <c r="V3230" i="1"/>
  <c r="V3229" i="1"/>
  <c r="V3228" i="1"/>
  <c r="V3227" i="1"/>
  <c r="V3226" i="1"/>
  <c r="V3225" i="1"/>
  <c r="V3224" i="1"/>
  <c r="V3223" i="1"/>
  <c r="V3222" i="1"/>
  <c r="V3221" i="1"/>
  <c r="V3220" i="1"/>
  <c r="V3219" i="1"/>
  <c r="V3218" i="1"/>
  <c r="V3217" i="1"/>
  <c r="V3216" i="1"/>
  <c r="V3215" i="1"/>
  <c r="V3214" i="1"/>
  <c r="V3213" i="1"/>
  <c r="V3212" i="1"/>
  <c r="V3211" i="1"/>
  <c r="V3210" i="1"/>
  <c r="V3209" i="1"/>
  <c r="V3208" i="1"/>
  <c r="V3207" i="1"/>
  <c r="V3206" i="1"/>
  <c r="V3205" i="1"/>
  <c r="V3204" i="1"/>
  <c r="V3203" i="1"/>
  <c r="V3202" i="1"/>
  <c r="V3201" i="1"/>
  <c r="V3200" i="1"/>
  <c r="V3199" i="1"/>
  <c r="V3198" i="1"/>
  <c r="V3197" i="1"/>
  <c r="V3196" i="1"/>
  <c r="V3195" i="1"/>
  <c r="V3194" i="1"/>
  <c r="V3193" i="1"/>
  <c r="V3192" i="1"/>
  <c r="V3191" i="1"/>
  <c r="V3190" i="1"/>
  <c r="V3189" i="1"/>
  <c r="V3188" i="1"/>
  <c r="V3187" i="1"/>
  <c r="V3186" i="1"/>
  <c r="V3185" i="1"/>
  <c r="V3184" i="1"/>
  <c r="V3183" i="1"/>
  <c r="V3182" i="1"/>
  <c r="V3181" i="1"/>
  <c r="V3180" i="1"/>
  <c r="V3179" i="1"/>
  <c r="V3178" i="1"/>
  <c r="V3177" i="1"/>
  <c r="V3176" i="1"/>
  <c r="V3175" i="1"/>
  <c r="V3174" i="1"/>
  <c r="V3173" i="1"/>
  <c r="V3172" i="1"/>
  <c r="V3171" i="1"/>
  <c r="V3170" i="1"/>
  <c r="V3169" i="1"/>
  <c r="V3168" i="1"/>
  <c r="V3167" i="1"/>
  <c r="V3166" i="1"/>
  <c r="V3165" i="1"/>
  <c r="V3164" i="1"/>
  <c r="V3163" i="1"/>
  <c r="V3162" i="1"/>
  <c r="V3161" i="1"/>
  <c r="V3160" i="1"/>
  <c r="V3159" i="1"/>
  <c r="V3158" i="1"/>
  <c r="V3157" i="1"/>
  <c r="V3156" i="1"/>
  <c r="V3155" i="1"/>
  <c r="V3154" i="1"/>
  <c r="V3153" i="1"/>
  <c r="V3152" i="1"/>
  <c r="V3151" i="1"/>
  <c r="V3150" i="1"/>
  <c r="V3149" i="1"/>
  <c r="V3148" i="1"/>
  <c r="V3147" i="1"/>
  <c r="V3146" i="1"/>
  <c r="V3145" i="1"/>
  <c r="V3144" i="1"/>
  <c r="V3143" i="1"/>
  <c r="V3142" i="1"/>
  <c r="V3141" i="1"/>
  <c r="V3140" i="1"/>
  <c r="V3139" i="1"/>
  <c r="V3138" i="1"/>
  <c r="V3137" i="1"/>
  <c r="V3136" i="1"/>
  <c r="V3135" i="1"/>
  <c r="V3134" i="1"/>
  <c r="V3133" i="1"/>
  <c r="V3132" i="1"/>
  <c r="V3131" i="1"/>
  <c r="V3130" i="1"/>
  <c r="V3129" i="1"/>
  <c r="V3128" i="1"/>
  <c r="V3127" i="1"/>
  <c r="V3126" i="1"/>
  <c r="V3125" i="1"/>
  <c r="V3124" i="1"/>
  <c r="V3123" i="1"/>
  <c r="V3122" i="1"/>
  <c r="V3121" i="1"/>
  <c r="V3120" i="1"/>
  <c r="V3119" i="1"/>
  <c r="V3118" i="1"/>
  <c r="V3117" i="1"/>
  <c r="V3116" i="1"/>
  <c r="V3115" i="1"/>
  <c r="V3114" i="1"/>
  <c r="V3113" i="1"/>
  <c r="V3112" i="1"/>
  <c r="V3111" i="1"/>
  <c r="V3110" i="1"/>
  <c r="V3109" i="1"/>
  <c r="V3108" i="1"/>
  <c r="V3107" i="1"/>
  <c r="V3106" i="1"/>
  <c r="V3105" i="1"/>
  <c r="V3104" i="1"/>
  <c r="V3103" i="1"/>
  <c r="V3102" i="1"/>
  <c r="V3101" i="1"/>
  <c r="V3100" i="1"/>
  <c r="V3099" i="1"/>
  <c r="V3098" i="1"/>
  <c r="V3097" i="1"/>
  <c r="V3096" i="1"/>
  <c r="V3095" i="1"/>
  <c r="V3094" i="1"/>
  <c r="V3093" i="1"/>
  <c r="V3092" i="1"/>
  <c r="V3091" i="1"/>
  <c r="V3090" i="1"/>
  <c r="V3089" i="1"/>
  <c r="V3088" i="1"/>
  <c r="V3087" i="1"/>
  <c r="V3086" i="1"/>
  <c r="V3085" i="1"/>
  <c r="V3084" i="1"/>
  <c r="V3083" i="1"/>
  <c r="V3082" i="1"/>
  <c r="V3081" i="1"/>
  <c r="V3080" i="1"/>
  <c r="V3079" i="1"/>
  <c r="V3078" i="1"/>
  <c r="V3077" i="1"/>
  <c r="V3076" i="1"/>
  <c r="V3075" i="1"/>
  <c r="V3074" i="1"/>
  <c r="V3073" i="1"/>
  <c r="V3072" i="1"/>
  <c r="V3071" i="1"/>
  <c r="V3070" i="1"/>
  <c r="V3069" i="1"/>
  <c r="V3068" i="1"/>
  <c r="V3067" i="1"/>
  <c r="V3066" i="1"/>
  <c r="V3065" i="1"/>
  <c r="V3064" i="1"/>
  <c r="V3063" i="1"/>
  <c r="V3062" i="1"/>
  <c r="V3061" i="1"/>
  <c r="V3060" i="1"/>
  <c r="V3059" i="1"/>
  <c r="V3058" i="1"/>
  <c r="V3057" i="1"/>
  <c r="V3056" i="1"/>
  <c r="V3055" i="1"/>
  <c r="V3054" i="1"/>
  <c r="V3053" i="1"/>
  <c r="V3052" i="1"/>
  <c r="V3051" i="1"/>
  <c r="V3050" i="1"/>
  <c r="V3049" i="1"/>
  <c r="V3048" i="1"/>
  <c r="V3047" i="1"/>
  <c r="V3046" i="1"/>
  <c r="V3045" i="1"/>
  <c r="V3044" i="1"/>
  <c r="V3043" i="1"/>
  <c r="V3042" i="1"/>
  <c r="V3041" i="1"/>
  <c r="V3040" i="1"/>
  <c r="V3039" i="1"/>
  <c r="V3038" i="1"/>
  <c r="V3037" i="1"/>
  <c r="V3036" i="1"/>
  <c r="V3035" i="1"/>
  <c r="V3034" i="1"/>
  <c r="V3033" i="1"/>
  <c r="V3032" i="1"/>
  <c r="V3031" i="1"/>
  <c r="V3030" i="1"/>
  <c r="V3029" i="1"/>
  <c r="V3028" i="1"/>
  <c r="V3027" i="1"/>
  <c r="V3026" i="1"/>
  <c r="V3025" i="1"/>
  <c r="V3024" i="1"/>
  <c r="V3023" i="1"/>
  <c r="V3022" i="1"/>
  <c r="V3021" i="1"/>
  <c r="V3020" i="1"/>
  <c r="V3019" i="1"/>
  <c r="V3018" i="1"/>
  <c r="V3017" i="1"/>
  <c r="V3016" i="1"/>
  <c r="V3015" i="1"/>
  <c r="V3014" i="1"/>
  <c r="V3013" i="1"/>
  <c r="V3012" i="1"/>
  <c r="V3011" i="1"/>
  <c r="V3010" i="1"/>
  <c r="V3009" i="1"/>
  <c r="V3008" i="1"/>
  <c r="V3007" i="1"/>
  <c r="V3006" i="1"/>
  <c r="V3005" i="1"/>
  <c r="V3004" i="1"/>
  <c r="V3003" i="1"/>
  <c r="V3002" i="1"/>
  <c r="V3001" i="1"/>
  <c r="V3000" i="1"/>
  <c r="V2999" i="1"/>
  <c r="V2998" i="1"/>
  <c r="V2997" i="1"/>
  <c r="V2996" i="1"/>
  <c r="V2995" i="1"/>
  <c r="V2994" i="1"/>
  <c r="V2993" i="1"/>
  <c r="V2992" i="1"/>
  <c r="V2991" i="1"/>
  <c r="V2990" i="1"/>
  <c r="V2989" i="1"/>
  <c r="V2988" i="1"/>
  <c r="V2987" i="1"/>
  <c r="V2986" i="1"/>
  <c r="V2985" i="1"/>
  <c r="V2984" i="1"/>
  <c r="V2983" i="1"/>
  <c r="V2982" i="1"/>
  <c r="V2981" i="1"/>
  <c r="V2980" i="1"/>
  <c r="V2979" i="1"/>
  <c r="V2978" i="1"/>
  <c r="V2977" i="1"/>
  <c r="V2976" i="1"/>
  <c r="V2975" i="1"/>
  <c r="V2974" i="1"/>
  <c r="V2973" i="1"/>
  <c r="V2972" i="1"/>
  <c r="V2971" i="1"/>
  <c r="V2970" i="1"/>
  <c r="V2969" i="1"/>
  <c r="V2968" i="1"/>
  <c r="V2967" i="1"/>
  <c r="V2966" i="1"/>
  <c r="V2965" i="1"/>
  <c r="V2964" i="1"/>
  <c r="V2963" i="1"/>
  <c r="V2962" i="1"/>
  <c r="V2961" i="1"/>
  <c r="V2960" i="1"/>
  <c r="V2959" i="1"/>
  <c r="V2958" i="1"/>
  <c r="V2957" i="1"/>
  <c r="V2956" i="1"/>
  <c r="V2955" i="1"/>
  <c r="V2954" i="1"/>
  <c r="V2953" i="1"/>
  <c r="V2952" i="1"/>
  <c r="V2951" i="1"/>
  <c r="V2950" i="1"/>
  <c r="V2949" i="1"/>
  <c r="V2948" i="1"/>
  <c r="V2947" i="1"/>
  <c r="V2946" i="1"/>
  <c r="V2945" i="1"/>
  <c r="V2944" i="1"/>
  <c r="V2943" i="1"/>
  <c r="V2942" i="1"/>
  <c r="V2941" i="1"/>
  <c r="V2940" i="1"/>
  <c r="V2939" i="1"/>
  <c r="V2938" i="1"/>
  <c r="V2937" i="1"/>
  <c r="V2936" i="1"/>
  <c r="V2935" i="1"/>
  <c r="V2934" i="1"/>
  <c r="V2933" i="1"/>
  <c r="V2932" i="1"/>
  <c r="V2931" i="1"/>
  <c r="V2930" i="1"/>
  <c r="V2929" i="1"/>
  <c r="V2928" i="1"/>
  <c r="V2927" i="1"/>
  <c r="V2926" i="1"/>
  <c r="V2925" i="1"/>
  <c r="V2924" i="1"/>
  <c r="V2923" i="1"/>
  <c r="V2922" i="1"/>
  <c r="V2921" i="1"/>
  <c r="V2920" i="1"/>
  <c r="V2919" i="1"/>
  <c r="V2918" i="1"/>
  <c r="V2917" i="1"/>
  <c r="V2916" i="1"/>
  <c r="V2915" i="1"/>
  <c r="V2914" i="1"/>
  <c r="V2913" i="1"/>
  <c r="V2912" i="1"/>
  <c r="V2911" i="1"/>
  <c r="V2910" i="1"/>
  <c r="V2909" i="1"/>
  <c r="V2908" i="1"/>
  <c r="V2907" i="1"/>
  <c r="V2906" i="1"/>
  <c r="V2905" i="1"/>
  <c r="V2904" i="1"/>
  <c r="V2903" i="1"/>
  <c r="V2902" i="1"/>
  <c r="V2901" i="1"/>
  <c r="V2900" i="1"/>
  <c r="V2899" i="1"/>
  <c r="V2898" i="1"/>
  <c r="V2897" i="1"/>
  <c r="V2896" i="1"/>
  <c r="V2895" i="1"/>
  <c r="V2894" i="1"/>
  <c r="V2893" i="1"/>
  <c r="V2892" i="1"/>
  <c r="V2891" i="1"/>
  <c r="V2890" i="1"/>
  <c r="V2889" i="1"/>
  <c r="V2888" i="1"/>
  <c r="V2887" i="1"/>
  <c r="V2886" i="1"/>
  <c r="V2885" i="1"/>
  <c r="V2884" i="1"/>
  <c r="V2883" i="1"/>
  <c r="V2882" i="1"/>
  <c r="V2881" i="1"/>
  <c r="V2880" i="1"/>
  <c r="V2879" i="1"/>
  <c r="V2878" i="1"/>
  <c r="V2877" i="1"/>
  <c r="V2876" i="1"/>
  <c r="V2875" i="1"/>
  <c r="V2874" i="1"/>
  <c r="V2873" i="1"/>
  <c r="V2872" i="1"/>
  <c r="V2871" i="1"/>
  <c r="V2870" i="1"/>
  <c r="V2869" i="1"/>
  <c r="V2868" i="1"/>
  <c r="V2867" i="1"/>
  <c r="V2866" i="1"/>
  <c r="V2865" i="1"/>
  <c r="V2864" i="1"/>
  <c r="V2863" i="1"/>
  <c r="V2862" i="1"/>
  <c r="V2861" i="1"/>
  <c r="V2860" i="1"/>
  <c r="V2859" i="1"/>
  <c r="V2858" i="1"/>
  <c r="V2857" i="1"/>
  <c r="V2856" i="1"/>
  <c r="V2855" i="1"/>
  <c r="V2854" i="1"/>
  <c r="V2853" i="1"/>
  <c r="V2852" i="1"/>
  <c r="V2851" i="1"/>
  <c r="V2850" i="1"/>
  <c r="V2849" i="1"/>
  <c r="V2848" i="1"/>
  <c r="V2847" i="1"/>
  <c r="V2846" i="1"/>
  <c r="V2845" i="1"/>
  <c r="V2844" i="1"/>
  <c r="V2843" i="1"/>
  <c r="V2842" i="1"/>
  <c r="V2841" i="1"/>
  <c r="V2840" i="1"/>
  <c r="V2839" i="1"/>
  <c r="V2838" i="1"/>
  <c r="V2837" i="1"/>
  <c r="V2836" i="1"/>
  <c r="V2835" i="1"/>
  <c r="V2834" i="1"/>
  <c r="V2833" i="1"/>
  <c r="V2832" i="1"/>
  <c r="V2831" i="1"/>
  <c r="V2830" i="1"/>
  <c r="V2829" i="1"/>
  <c r="V2828" i="1"/>
  <c r="V2827" i="1"/>
  <c r="V2826" i="1"/>
  <c r="V2825" i="1"/>
  <c r="V2824" i="1"/>
  <c r="V2823" i="1"/>
  <c r="V2822" i="1"/>
  <c r="V2821" i="1"/>
  <c r="V2820" i="1"/>
  <c r="V2819" i="1"/>
  <c r="V2818" i="1"/>
  <c r="V2817" i="1"/>
  <c r="V2816" i="1"/>
  <c r="V2815" i="1"/>
  <c r="V2814" i="1"/>
  <c r="V2813" i="1"/>
  <c r="V2812" i="1"/>
  <c r="V2811" i="1"/>
  <c r="V2810" i="1"/>
  <c r="V2809" i="1"/>
  <c r="V2808" i="1"/>
  <c r="V2807" i="1"/>
  <c r="V2806" i="1"/>
  <c r="V2805" i="1"/>
  <c r="V2804" i="1"/>
  <c r="V2803" i="1"/>
  <c r="V2802" i="1"/>
  <c r="V2801" i="1"/>
  <c r="V2800" i="1"/>
  <c r="V2799" i="1"/>
  <c r="V2798" i="1"/>
  <c r="V2797" i="1"/>
  <c r="V2796" i="1"/>
  <c r="V2795" i="1"/>
  <c r="V2794" i="1"/>
  <c r="V2793" i="1"/>
  <c r="V2792" i="1"/>
  <c r="V2791" i="1"/>
  <c r="V2790" i="1"/>
  <c r="V2789" i="1"/>
  <c r="V2788" i="1"/>
  <c r="V2787" i="1"/>
  <c r="V2786" i="1"/>
  <c r="V2785" i="1"/>
  <c r="V2784" i="1"/>
  <c r="V2783" i="1"/>
  <c r="V2782" i="1"/>
  <c r="V2781" i="1"/>
  <c r="V2780" i="1"/>
  <c r="V2779" i="1"/>
  <c r="V2778" i="1"/>
  <c r="V2777" i="1"/>
  <c r="V2776" i="1"/>
  <c r="V2775" i="1"/>
  <c r="V2774" i="1"/>
  <c r="V2773" i="1"/>
  <c r="V2772" i="1"/>
  <c r="V2771" i="1"/>
  <c r="V2770" i="1"/>
  <c r="V2769" i="1"/>
  <c r="V2768" i="1"/>
  <c r="V2767" i="1"/>
  <c r="V2766" i="1"/>
  <c r="V2765" i="1"/>
  <c r="V2764" i="1"/>
  <c r="V2763" i="1"/>
  <c r="V2762" i="1"/>
  <c r="V2761" i="1"/>
  <c r="V2760" i="1"/>
  <c r="V2759" i="1"/>
  <c r="V2758" i="1"/>
  <c r="V2757" i="1"/>
  <c r="V2756" i="1"/>
  <c r="V2755" i="1"/>
  <c r="V2754" i="1"/>
  <c r="V2753" i="1"/>
  <c r="V2752" i="1"/>
  <c r="V2751" i="1"/>
  <c r="V2750" i="1"/>
  <c r="V2749" i="1"/>
  <c r="V2748" i="1"/>
  <c r="V2747" i="1"/>
  <c r="V2746" i="1"/>
  <c r="V2745" i="1"/>
  <c r="V2744" i="1"/>
  <c r="V2743" i="1"/>
  <c r="V2742" i="1"/>
  <c r="V2741" i="1"/>
  <c r="V2740" i="1"/>
  <c r="V2739" i="1"/>
  <c r="V2738" i="1"/>
  <c r="V2737" i="1"/>
  <c r="V2736" i="1"/>
  <c r="V2735" i="1"/>
  <c r="V2734" i="1"/>
  <c r="V2733" i="1"/>
  <c r="V2732" i="1"/>
  <c r="V2731" i="1"/>
  <c r="V2730" i="1"/>
  <c r="V2729" i="1"/>
  <c r="V2728" i="1"/>
  <c r="V2727" i="1"/>
  <c r="V2726" i="1"/>
  <c r="V2725" i="1"/>
  <c r="V2724" i="1"/>
  <c r="V2723" i="1"/>
  <c r="V2722" i="1"/>
  <c r="V2721" i="1"/>
  <c r="V2720" i="1"/>
  <c r="V2719" i="1"/>
  <c r="V2718" i="1"/>
  <c r="V2717" i="1"/>
  <c r="V2716" i="1"/>
  <c r="V2715" i="1"/>
  <c r="V2714" i="1"/>
  <c r="V2713" i="1"/>
  <c r="V2712" i="1"/>
  <c r="V2711" i="1"/>
  <c r="V2710" i="1"/>
  <c r="V2709" i="1"/>
  <c r="V2708" i="1"/>
  <c r="V2707" i="1"/>
  <c r="V2706" i="1"/>
  <c r="V2705" i="1"/>
  <c r="V2704" i="1"/>
  <c r="V2703" i="1"/>
  <c r="V2702" i="1"/>
  <c r="V2701" i="1"/>
  <c r="V2700" i="1"/>
  <c r="V2699" i="1"/>
  <c r="V2698" i="1"/>
  <c r="V2697" i="1"/>
  <c r="V2696" i="1"/>
  <c r="V2695" i="1"/>
  <c r="V2694" i="1"/>
  <c r="V2693" i="1"/>
  <c r="V2692" i="1"/>
  <c r="V2691" i="1"/>
  <c r="V2690" i="1"/>
  <c r="V2689" i="1"/>
  <c r="V2688" i="1"/>
  <c r="V2687" i="1"/>
  <c r="V2686" i="1"/>
  <c r="V2685" i="1"/>
  <c r="V2684" i="1"/>
  <c r="V2683" i="1"/>
  <c r="V2682" i="1"/>
  <c r="V2681" i="1"/>
  <c r="V2680" i="1"/>
  <c r="V2679" i="1"/>
  <c r="V2678" i="1"/>
  <c r="V2677" i="1"/>
  <c r="V2676" i="1"/>
  <c r="V2675" i="1"/>
  <c r="V2674" i="1"/>
  <c r="V2673" i="1"/>
  <c r="V2672" i="1"/>
  <c r="V2671" i="1"/>
  <c r="V2670" i="1"/>
  <c r="V2669" i="1"/>
  <c r="V2668" i="1"/>
  <c r="V2667" i="1"/>
  <c r="V2666" i="1"/>
  <c r="V2665" i="1"/>
  <c r="V2664" i="1"/>
  <c r="V2663" i="1"/>
  <c r="V2662" i="1"/>
  <c r="V2661" i="1"/>
  <c r="V2660" i="1"/>
  <c r="V2659" i="1"/>
  <c r="V2658" i="1"/>
  <c r="V2657" i="1"/>
  <c r="V2656" i="1"/>
  <c r="V2655" i="1"/>
  <c r="V2654" i="1"/>
  <c r="V2653" i="1"/>
  <c r="V2652" i="1"/>
  <c r="V2651" i="1"/>
  <c r="V2650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V2634" i="1"/>
  <c r="V2633" i="1"/>
  <c r="V2632" i="1"/>
  <c r="V2631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V2617" i="1"/>
  <c r="V2616" i="1"/>
  <c r="V2615" i="1"/>
  <c r="V2614" i="1"/>
  <c r="V2613" i="1"/>
  <c r="V2612" i="1"/>
  <c r="V2611" i="1"/>
  <c r="V2610" i="1"/>
  <c r="V2609" i="1"/>
  <c r="V2608" i="1"/>
  <c r="V2607" i="1"/>
  <c r="V2606" i="1"/>
  <c r="V2605" i="1"/>
  <c r="V2604" i="1"/>
  <c r="V2603" i="1"/>
  <c r="V2602" i="1"/>
  <c r="V2601" i="1"/>
  <c r="V2600" i="1"/>
  <c r="V2599" i="1"/>
  <c r="V2598" i="1"/>
  <c r="V2597" i="1"/>
  <c r="V2596" i="1"/>
  <c r="V2595" i="1"/>
  <c r="V2594" i="1"/>
  <c r="V2593" i="1"/>
  <c r="V2592" i="1"/>
  <c r="V2591" i="1"/>
  <c r="V2590" i="1"/>
  <c r="V2589" i="1"/>
  <c r="V2588" i="1"/>
  <c r="V2587" i="1"/>
  <c r="V2586" i="1"/>
  <c r="V2585" i="1"/>
  <c r="V2584" i="1"/>
  <c r="V2583" i="1"/>
  <c r="V2582" i="1"/>
  <c r="V2581" i="1"/>
  <c r="V2580" i="1"/>
  <c r="V2579" i="1"/>
  <c r="V2578" i="1"/>
  <c r="V2577" i="1"/>
  <c r="V2576" i="1"/>
  <c r="V2575" i="1"/>
  <c r="V2574" i="1"/>
  <c r="V2573" i="1"/>
  <c r="V2572" i="1"/>
  <c r="V2571" i="1"/>
  <c r="V2570" i="1"/>
  <c r="V2569" i="1"/>
  <c r="V2568" i="1"/>
  <c r="V2567" i="1"/>
  <c r="V2566" i="1"/>
  <c r="V2565" i="1"/>
  <c r="V2564" i="1"/>
  <c r="V2563" i="1"/>
  <c r="V2562" i="1"/>
  <c r="V2561" i="1"/>
  <c r="V2560" i="1"/>
  <c r="V2559" i="1"/>
  <c r="V2558" i="1"/>
  <c r="V2557" i="1"/>
  <c r="V2556" i="1"/>
  <c r="V2555" i="1"/>
  <c r="V2554" i="1"/>
  <c r="V2553" i="1"/>
  <c r="V2552" i="1"/>
  <c r="V2551" i="1"/>
  <c r="V2550" i="1"/>
  <c r="V2549" i="1"/>
  <c r="V2548" i="1"/>
  <c r="V2547" i="1"/>
  <c r="V2546" i="1"/>
  <c r="V2545" i="1"/>
  <c r="V2544" i="1"/>
  <c r="V2543" i="1"/>
  <c r="V2542" i="1"/>
  <c r="V2541" i="1"/>
  <c r="V2540" i="1"/>
  <c r="V2539" i="1"/>
  <c r="V2538" i="1"/>
  <c r="V2537" i="1"/>
  <c r="V2536" i="1"/>
  <c r="V2535" i="1"/>
  <c r="V2534" i="1"/>
  <c r="V2533" i="1"/>
  <c r="V2532" i="1"/>
  <c r="V2531" i="1"/>
  <c r="V2530" i="1"/>
  <c r="V2529" i="1"/>
  <c r="V2528" i="1"/>
  <c r="V2527" i="1"/>
  <c r="V2526" i="1"/>
  <c r="V2525" i="1"/>
  <c r="V2524" i="1"/>
  <c r="V2523" i="1"/>
  <c r="V2522" i="1"/>
  <c r="V2521" i="1"/>
  <c r="V2520" i="1"/>
  <c r="V2519" i="1"/>
  <c r="V2518" i="1"/>
  <c r="V2517" i="1"/>
  <c r="V2516" i="1"/>
  <c r="V2515" i="1"/>
  <c r="V2514" i="1"/>
  <c r="V2513" i="1"/>
  <c r="V2512" i="1"/>
  <c r="V2511" i="1"/>
  <c r="V2510" i="1"/>
  <c r="V2509" i="1"/>
  <c r="V2508" i="1"/>
  <c r="V2507" i="1"/>
  <c r="V2506" i="1"/>
  <c r="V2505" i="1"/>
  <c r="V2504" i="1"/>
  <c r="V2503" i="1"/>
  <c r="V2502" i="1"/>
  <c r="V2501" i="1"/>
  <c r="V2500" i="1"/>
  <c r="V2499" i="1"/>
  <c r="V2498" i="1"/>
  <c r="V2497" i="1"/>
  <c r="V2496" i="1"/>
  <c r="V2495" i="1"/>
  <c r="V2494" i="1"/>
  <c r="V2493" i="1"/>
  <c r="V2492" i="1"/>
  <c r="V2491" i="1"/>
  <c r="V2490" i="1"/>
  <c r="V2489" i="1"/>
  <c r="V2488" i="1"/>
  <c r="V2487" i="1"/>
  <c r="V2486" i="1"/>
  <c r="V2485" i="1"/>
  <c r="V2484" i="1"/>
  <c r="V2483" i="1"/>
  <c r="V2482" i="1"/>
  <c r="V2481" i="1"/>
  <c r="V2480" i="1"/>
  <c r="V2479" i="1"/>
  <c r="V2478" i="1"/>
  <c r="V2477" i="1"/>
  <c r="V2476" i="1"/>
  <c r="V2475" i="1"/>
  <c r="V2474" i="1"/>
  <c r="V2473" i="1"/>
  <c r="V2472" i="1"/>
  <c r="V2471" i="1"/>
  <c r="V2470" i="1"/>
  <c r="V2469" i="1"/>
  <c r="V2468" i="1"/>
  <c r="V2467" i="1"/>
  <c r="V2466" i="1"/>
  <c r="V2465" i="1"/>
  <c r="V2464" i="1"/>
  <c r="V2463" i="1"/>
  <c r="V2462" i="1"/>
  <c r="V2461" i="1"/>
  <c r="V2460" i="1"/>
  <c r="V2459" i="1"/>
  <c r="V2458" i="1"/>
  <c r="V2457" i="1"/>
  <c r="V2456" i="1"/>
  <c r="V2455" i="1"/>
  <c r="V2454" i="1"/>
  <c r="V2453" i="1"/>
  <c r="V2452" i="1"/>
  <c r="V2451" i="1"/>
  <c r="V2450" i="1"/>
  <c r="V2449" i="1"/>
  <c r="V2448" i="1"/>
  <c r="V2447" i="1"/>
  <c r="V2446" i="1"/>
  <c r="V2445" i="1"/>
  <c r="V2444" i="1"/>
  <c r="V2443" i="1"/>
  <c r="V2442" i="1"/>
  <c r="V2441" i="1"/>
  <c r="V2440" i="1"/>
  <c r="V2439" i="1"/>
  <c r="V2438" i="1"/>
  <c r="V2437" i="1"/>
  <c r="V2436" i="1"/>
  <c r="V2435" i="1"/>
  <c r="V2434" i="1"/>
  <c r="V2433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V2413" i="1"/>
  <c r="V2412" i="1"/>
  <c r="V2411" i="1"/>
  <c r="V2410" i="1"/>
  <c r="V2409" i="1"/>
  <c r="V2408" i="1"/>
  <c r="V2407" i="1"/>
  <c r="V2406" i="1"/>
  <c r="V2405" i="1"/>
  <c r="V2404" i="1"/>
  <c r="V2403" i="1"/>
  <c r="V2402" i="1"/>
  <c r="V2401" i="1"/>
  <c r="V2400" i="1"/>
  <c r="V2399" i="1"/>
  <c r="V2398" i="1"/>
  <c r="V2397" i="1"/>
  <c r="V2396" i="1"/>
  <c r="V2395" i="1"/>
  <c r="V2394" i="1"/>
  <c r="V2393" i="1"/>
  <c r="V2392" i="1"/>
  <c r="V2391" i="1"/>
  <c r="V2390" i="1"/>
  <c r="V2389" i="1"/>
  <c r="V2388" i="1"/>
  <c r="V2387" i="1"/>
  <c r="V2386" i="1"/>
  <c r="V2385" i="1"/>
  <c r="V2384" i="1"/>
  <c r="V2383" i="1"/>
  <c r="V2382" i="1"/>
  <c r="V2381" i="1"/>
  <c r="V2380" i="1"/>
  <c r="V2379" i="1"/>
  <c r="V2378" i="1"/>
  <c r="V2377" i="1"/>
  <c r="V2376" i="1"/>
  <c r="V2375" i="1"/>
  <c r="V2374" i="1"/>
  <c r="V2373" i="1"/>
  <c r="V2372" i="1"/>
  <c r="V2371" i="1"/>
  <c r="V2370" i="1"/>
  <c r="V2369" i="1"/>
  <c r="V2368" i="1"/>
  <c r="V2367" i="1"/>
  <c r="V2366" i="1"/>
  <c r="V2365" i="1"/>
  <c r="V2364" i="1"/>
  <c r="V2363" i="1"/>
  <c r="V2362" i="1"/>
  <c r="V2361" i="1"/>
  <c r="V2360" i="1"/>
  <c r="V2359" i="1"/>
  <c r="V2358" i="1"/>
  <c r="V2357" i="1"/>
  <c r="V2356" i="1"/>
  <c r="V2355" i="1"/>
  <c r="V2354" i="1"/>
  <c r="V2353" i="1"/>
  <c r="V2352" i="1"/>
  <c r="V2351" i="1"/>
  <c r="V2350" i="1"/>
  <c r="V2349" i="1"/>
  <c r="V2348" i="1"/>
  <c r="V2347" i="1"/>
  <c r="V2346" i="1"/>
  <c r="V2345" i="1"/>
  <c r="V2344" i="1"/>
  <c r="V2343" i="1"/>
  <c r="V2342" i="1"/>
  <c r="V2341" i="1"/>
  <c r="V2340" i="1"/>
  <c r="V2339" i="1"/>
  <c r="V2338" i="1"/>
  <c r="V2337" i="1"/>
  <c r="V2336" i="1"/>
  <c r="V2335" i="1"/>
  <c r="V2334" i="1"/>
  <c r="V2333" i="1"/>
  <c r="V2332" i="1"/>
  <c r="V2331" i="1"/>
  <c r="V2330" i="1"/>
  <c r="V2329" i="1"/>
  <c r="V2328" i="1"/>
  <c r="V2327" i="1"/>
  <c r="V2326" i="1"/>
  <c r="V2325" i="1"/>
  <c r="V2324" i="1"/>
  <c r="V2323" i="1"/>
  <c r="V2322" i="1"/>
  <c r="V2321" i="1"/>
  <c r="V2320" i="1"/>
  <c r="V2319" i="1"/>
  <c r="V2318" i="1"/>
  <c r="V2317" i="1"/>
  <c r="V2316" i="1"/>
  <c r="V2315" i="1"/>
  <c r="V2314" i="1"/>
  <c r="V2313" i="1"/>
  <c r="V2312" i="1"/>
  <c r="V2311" i="1"/>
  <c r="V2310" i="1"/>
  <c r="V2309" i="1"/>
  <c r="V2308" i="1"/>
  <c r="V2307" i="1"/>
  <c r="V2306" i="1"/>
  <c r="V2305" i="1"/>
  <c r="V2304" i="1"/>
  <c r="V2303" i="1"/>
  <c r="V2302" i="1"/>
  <c r="V2301" i="1"/>
  <c r="V2300" i="1"/>
  <c r="V2299" i="1"/>
  <c r="V2298" i="1"/>
  <c r="V2297" i="1"/>
  <c r="V2296" i="1"/>
  <c r="V2295" i="1"/>
  <c r="V2294" i="1"/>
  <c r="V2293" i="1"/>
  <c r="V2292" i="1"/>
  <c r="V2291" i="1"/>
  <c r="V2290" i="1"/>
  <c r="V2289" i="1"/>
  <c r="V2288" i="1"/>
  <c r="V2287" i="1"/>
  <c r="V2286" i="1"/>
  <c r="V2285" i="1"/>
  <c r="V2284" i="1"/>
  <c r="V2283" i="1"/>
  <c r="V2282" i="1"/>
  <c r="V2281" i="1"/>
  <c r="V2280" i="1"/>
  <c r="V2279" i="1"/>
  <c r="V2278" i="1"/>
  <c r="V2277" i="1"/>
  <c r="V2276" i="1"/>
  <c r="V2275" i="1"/>
  <c r="V2274" i="1"/>
  <c r="V2273" i="1"/>
  <c r="V2272" i="1"/>
  <c r="V2271" i="1"/>
  <c r="V2270" i="1"/>
  <c r="V2269" i="1"/>
  <c r="V2268" i="1"/>
  <c r="V2267" i="1"/>
  <c r="V2266" i="1"/>
  <c r="V2265" i="1"/>
  <c r="V2264" i="1"/>
  <c r="V2263" i="1"/>
  <c r="V2262" i="1"/>
  <c r="V2261" i="1"/>
  <c r="V2260" i="1"/>
  <c r="V2259" i="1"/>
  <c r="V2258" i="1"/>
  <c r="V2257" i="1"/>
  <c r="V2256" i="1"/>
  <c r="V2255" i="1"/>
  <c r="V2254" i="1"/>
  <c r="V2253" i="1"/>
  <c r="V2252" i="1"/>
  <c r="V2251" i="1"/>
  <c r="V2250" i="1"/>
  <c r="V2249" i="1"/>
  <c r="V2248" i="1"/>
  <c r="V2247" i="1"/>
  <c r="V2246" i="1"/>
  <c r="V2245" i="1"/>
  <c r="V2244" i="1"/>
  <c r="V2243" i="1"/>
  <c r="V2242" i="1"/>
  <c r="V2241" i="1"/>
  <c r="V2240" i="1"/>
  <c r="V2239" i="1"/>
  <c r="V2238" i="1"/>
  <c r="V2237" i="1"/>
  <c r="V2236" i="1"/>
  <c r="V2235" i="1"/>
  <c r="V2234" i="1"/>
  <c r="V2233" i="1"/>
  <c r="V2232" i="1"/>
  <c r="V2231" i="1"/>
  <c r="V2230" i="1"/>
  <c r="V2229" i="1"/>
  <c r="V2228" i="1"/>
  <c r="V2227" i="1"/>
  <c r="V2226" i="1"/>
  <c r="V2225" i="1"/>
  <c r="V2224" i="1"/>
  <c r="V2223" i="1"/>
  <c r="V2222" i="1"/>
  <c r="V2221" i="1"/>
  <c r="V2220" i="1"/>
  <c r="V2219" i="1"/>
  <c r="V2218" i="1"/>
  <c r="V2217" i="1"/>
  <c r="V2216" i="1"/>
  <c r="V2215" i="1"/>
  <c r="V2214" i="1"/>
  <c r="V2213" i="1"/>
  <c r="V2212" i="1"/>
  <c r="V2211" i="1"/>
  <c r="V2210" i="1"/>
  <c r="V2209" i="1"/>
  <c r="V2208" i="1"/>
  <c r="V2207" i="1"/>
  <c r="V2206" i="1"/>
  <c r="V2205" i="1"/>
  <c r="V2204" i="1"/>
  <c r="V2203" i="1"/>
  <c r="V2202" i="1"/>
  <c r="V2201" i="1"/>
  <c r="V2200" i="1"/>
  <c r="V2199" i="1"/>
  <c r="V2198" i="1"/>
  <c r="V2197" i="1"/>
  <c r="V2196" i="1"/>
  <c r="V2195" i="1"/>
  <c r="V2194" i="1"/>
  <c r="V2193" i="1"/>
  <c r="V2192" i="1"/>
  <c r="V2191" i="1"/>
  <c r="V2190" i="1"/>
  <c r="V2189" i="1"/>
  <c r="V2188" i="1"/>
  <c r="V2187" i="1"/>
  <c r="V2186" i="1"/>
  <c r="V2185" i="1"/>
  <c r="V2184" i="1"/>
  <c r="V2183" i="1"/>
  <c r="V2182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V2167" i="1"/>
  <c r="V2166" i="1"/>
  <c r="V2165" i="1"/>
  <c r="V2164" i="1"/>
  <c r="V2163" i="1"/>
  <c r="V2162" i="1"/>
  <c r="V2161" i="1"/>
  <c r="V2160" i="1"/>
  <c r="V2159" i="1"/>
  <c r="V2158" i="1"/>
  <c r="V2157" i="1"/>
  <c r="V2156" i="1"/>
  <c r="V2155" i="1"/>
  <c r="V2154" i="1"/>
  <c r="V2153" i="1"/>
  <c r="V2152" i="1"/>
  <c r="V2151" i="1"/>
  <c r="V2150" i="1"/>
  <c r="V2149" i="1"/>
  <c r="V2148" i="1"/>
  <c r="V2147" i="1"/>
  <c r="V2146" i="1"/>
  <c r="V2145" i="1"/>
  <c r="V2144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V2114" i="1"/>
  <c r="V2113" i="1"/>
  <c r="V2112" i="1"/>
  <c r="V2111" i="1"/>
  <c r="V2110" i="1"/>
  <c r="V2109" i="1"/>
  <c r="V2108" i="1"/>
  <c r="V2107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V2077" i="1"/>
  <c r="V2076" i="1"/>
  <c r="V2075" i="1"/>
  <c r="V2074" i="1"/>
  <c r="V2073" i="1"/>
  <c r="V2072" i="1"/>
  <c r="V2071" i="1"/>
  <c r="V2070" i="1"/>
  <c r="V2069" i="1"/>
  <c r="V2068" i="1"/>
  <c r="V2067" i="1"/>
  <c r="V2066" i="1"/>
  <c r="V2065" i="1"/>
  <c r="V2064" i="1"/>
  <c r="V2063" i="1"/>
  <c r="V2062" i="1"/>
  <c r="V2061" i="1"/>
  <c r="V2060" i="1"/>
  <c r="V2059" i="1"/>
  <c r="V2058" i="1"/>
  <c r="V2057" i="1"/>
  <c r="V2056" i="1"/>
  <c r="V2055" i="1"/>
  <c r="V2054" i="1"/>
  <c r="V2053" i="1"/>
  <c r="V2052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V2031" i="1"/>
  <c r="V2030" i="1"/>
  <c r="V2029" i="1"/>
  <c r="V2028" i="1"/>
  <c r="V2027" i="1"/>
  <c r="V2026" i="1"/>
  <c r="V2025" i="1"/>
  <c r="V2024" i="1"/>
  <c r="V2023" i="1"/>
  <c r="V2022" i="1"/>
  <c r="V2021" i="1"/>
  <c r="V2020" i="1"/>
  <c r="V2019" i="1"/>
  <c r="V2018" i="1"/>
  <c r="V2017" i="1"/>
  <c r="V2016" i="1"/>
  <c r="V2015" i="1"/>
  <c r="V2014" i="1"/>
  <c r="V2013" i="1"/>
  <c r="V2012" i="1"/>
  <c r="V2011" i="1"/>
  <c r="V2010" i="1"/>
  <c r="V2009" i="1"/>
  <c r="V2008" i="1"/>
  <c r="V2007" i="1"/>
  <c r="V2006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V1990" i="1"/>
  <c r="V1989" i="1"/>
  <c r="V1988" i="1"/>
  <c r="V1987" i="1"/>
  <c r="V1986" i="1"/>
  <c r="V1985" i="1"/>
  <c r="V1984" i="1"/>
  <c r="V1983" i="1"/>
  <c r="V1982" i="1"/>
  <c r="V1981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V1956" i="1"/>
  <c r="V1955" i="1"/>
  <c r="V1954" i="1"/>
  <c r="V1953" i="1"/>
  <c r="V1952" i="1"/>
  <c r="V1951" i="1"/>
  <c r="V1950" i="1"/>
  <c r="V1949" i="1"/>
  <c r="V1948" i="1"/>
  <c r="V1947" i="1"/>
  <c r="V1946" i="1"/>
  <c r="V1945" i="1"/>
  <c r="V1944" i="1"/>
  <c r="V1943" i="1"/>
  <c r="V1942" i="1"/>
  <c r="V1941" i="1"/>
  <c r="V1940" i="1"/>
  <c r="V1939" i="1"/>
  <c r="V1938" i="1"/>
  <c r="V1937" i="1"/>
  <c r="V1936" i="1"/>
  <c r="V1935" i="1"/>
  <c r="V1934" i="1"/>
  <c r="V1933" i="1"/>
  <c r="V1932" i="1"/>
  <c r="V1931" i="1"/>
  <c r="V1930" i="1"/>
  <c r="V1929" i="1"/>
  <c r="V1928" i="1"/>
  <c r="V1927" i="1"/>
  <c r="V1926" i="1"/>
  <c r="V1925" i="1"/>
  <c r="V1924" i="1"/>
  <c r="V1923" i="1"/>
  <c r="V1922" i="1"/>
  <c r="V1921" i="1"/>
  <c r="V1920" i="1"/>
  <c r="V1919" i="1"/>
  <c r="V1918" i="1"/>
  <c r="V1917" i="1"/>
  <c r="V1916" i="1"/>
  <c r="V1915" i="1"/>
  <c r="V1914" i="1"/>
  <c r="V1913" i="1"/>
  <c r="V1912" i="1"/>
  <c r="V1911" i="1"/>
  <c r="V1910" i="1"/>
  <c r="V1909" i="1"/>
  <c r="V1908" i="1"/>
  <c r="V1907" i="1"/>
  <c r="V1906" i="1"/>
  <c r="V1905" i="1"/>
  <c r="V1904" i="1"/>
  <c r="V1903" i="1"/>
  <c r="V1902" i="1"/>
  <c r="V1901" i="1"/>
  <c r="V1900" i="1"/>
  <c r="V1899" i="1"/>
  <c r="V1898" i="1"/>
  <c r="V1897" i="1"/>
  <c r="V1896" i="1"/>
  <c r="V1895" i="1"/>
  <c r="V1894" i="1"/>
  <c r="V1893" i="1"/>
  <c r="V1892" i="1"/>
  <c r="V1891" i="1"/>
  <c r="V1890" i="1"/>
  <c r="V1889" i="1"/>
  <c r="V1888" i="1"/>
  <c r="V1887" i="1"/>
  <c r="V1886" i="1"/>
  <c r="V1885" i="1"/>
  <c r="V1884" i="1"/>
  <c r="V1883" i="1"/>
  <c r="V1882" i="1"/>
  <c r="V1881" i="1"/>
  <c r="V1880" i="1"/>
  <c r="V1879" i="1"/>
  <c r="V1878" i="1"/>
  <c r="V1877" i="1"/>
  <c r="V1876" i="1"/>
  <c r="V1875" i="1"/>
  <c r="V1874" i="1"/>
  <c r="V1873" i="1"/>
  <c r="V1872" i="1"/>
  <c r="V1871" i="1"/>
  <c r="V1870" i="1"/>
  <c r="V1869" i="1"/>
  <c r="V1868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V1854" i="1"/>
  <c r="V1853" i="1"/>
  <c r="V1852" i="1"/>
  <c r="V1851" i="1"/>
  <c r="V1850" i="1"/>
  <c r="V1849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V1835" i="1"/>
  <c r="V1834" i="1"/>
  <c r="V1833" i="1"/>
  <c r="V1832" i="1"/>
  <c r="V1831" i="1"/>
  <c r="V1830" i="1"/>
  <c r="V1829" i="1"/>
  <c r="V1828" i="1"/>
  <c r="V1827" i="1"/>
  <c r="V1826" i="1"/>
  <c r="V1825" i="1"/>
  <c r="V1824" i="1"/>
  <c r="V1823" i="1"/>
  <c r="V1822" i="1"/>
  <c r="V1821" i="1"/>
  <c r="V1820" i="1"/>
  <c r="V1819" i="1"/>
  <c r="V1818" i="1"/>
  <c r="V1817" i="1"/>
  <c r="V1816" i="1"/>
  <c r="V1815" i="1"/>
  <c r="V1814" i="1"/>
  <c r="V1813" i="1"/>
  <c r="V1812" i="1"/>
  <c r="V1811" i="1"/>
  <c r="V1810" i="1"/>
  <c r="V1809" i="1"/>
  <c r="V1808" i="1"/>
  <c r="V1807" i="1"/>
  <c r="V1806" i="1"/>
  <c r="V1805" i="1"/>
  <c r="V1804" i="1"/>
  <c r="V1803" i="1"/>
  <c r="V1802" i="1"/>
  <c r="V1801" i="1"/>
  <c r="V1800" i="1"/>
  <c r="V1799" i="1"/>
  <c r="V1798" i="1"/>
  <c r="V1797" i="1"/>
  <c r="V1796" i="1"/>
  <c r="V1795" i="1"/>
  <c r="V1794" i="1"/>
  <c r="V1793" i="1"/>
  <c r="V1792" i="1"/>
  <c r="V1791" i="1"/>
  <c r="V1790" i="1"/>
  <c r="V1789" i="1"/>
  <c r="V1788" i="1"/>
  <c r="V1787" i="1"/>
  <c r="V1786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3" i="1"/>
  <c r="V1772" i="1"/>
  <c r="V1771" i="1"/>
  <c r="V1770" i="1"/>
  <c r="V1769" i="1"/>
  <c r="V1768" i="1"/>
  <c r="V1767" i="1"/>
  <c r="V1766" i="1"/>
  <c r="V1765" i="1"/>
  <c r="V1764" i="1"/>
  <c r="V1763" i="1"/>
  <c r="V1762" i="1"/>
  <c r="V1761" i="1"/>
  <c r="V1760" i="1"/>
  <c r="V1759" i="1"/>
  <c r="V1758" i="1"/>
  <c r="V1757" i="1"/>
  <c r="V1756" i="1"/>
  <c r="V1755" i="1"/>
  <c r="V1754" i="1"/>
  <c r="V1753" i="1"/>
  <c r="V1752" i="1"/>
  <c r="V1751" i="1"/>
  <c r="V1750" i="1"/>
  <c r="V1749" i="1"/>
  <c r="V1748" i="1"/>
  <c r="V1747" i="1"/>
  <c r="V1746" i="1"/>
  <c r="V1745" i="1"/>
  <c r="V1744" i="1"/>
  <c r="V1743" i="1"/>
  <c r="V1742" i="1"/>
  <c r="V1741" i="1"/>
  <c r="V1740" i="1"/>
  <c r="V1739" i="1"/>
  <c r="V1738" i="1"/>
  <c r="V1737" i="1"/>
  <c r="V1736" i="1"/>
  <c r="V1735" i="1"/>
  <c r="V1734" i="1"/>
  <c r="V1733" i="1"/>
  <c r="V1732" i="1"/>
  <c r="V1731" i="1"/>
  <c r="V1730" i="1"/>
  <c r="V1729" i="1"/>
  <c r="V1728" i="1"/>
  <c r="V1727" i="1"/>
  <c r="V1726" i="1"/>
  <c r="V1725" i="1"/>
  <c r="V1724" i="1"/>
  <c r="V1723" i="1"/>
  <c r="V1722" i="1"/>
  <c r="V1721" i="1"/>
  <c r="V1720" i="1"/>
  <c r="V1719" i="1"/>
  <c r="V1718" i="1"/>
  <c r="V1717" i="1"/>
  <c r="V1716" i="1"/>
  <c r="V1715" i="1"/>
  <c r="V1714" i="1"/>
  <c r="V1713" i="1"/>
  <c r="V1712" i="1"/>
  <c r="V1711" i="1"/>
  <c r="V1710" i="1"/>
  <c r="V1709" i="1"/>
  <c r="V1708" i="1"/>
  <c r="V1707" i="1"/>
  <c r="V1706" i="1"/>
  <c r="V1705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V1691" i="1"/>
  <c r="V1690" i="1"/>
  <c r="V1689" i="1"/>
  <c r="V1688" i="1"/>
  <c r="V1687" i="1"/>
  <c r="V1686" i="1"/>
  <c r="V1685" i="1"/>
  <c r="V1684" i="1"/>
  <c r="V1683" i="1"/>
  <c r="V1682" i="1"/>
  <c r="V1681" i="1"/>
  <c r="V1680" i="1"/>
  <c r="V1679" i="1"/>
  <c r="V1678" i="1"/>
  <c r="V1677" i="1"/>
  <c r="V1676" i="1"/>
  <c r="V1675" i="1"/>
  <c r="V1674" i="1"/>
  <c r="V1673" i="1"/>
  <c r="V1672" i="1"/>
  <c r="V1671" i="1"/>
  <c r="V1670" i="1"/>
  <c r="V1669" i="1"/>
  <c r="V1668" i="1"/>
  <c r="V1667" i="1"/>
  <c r="V1666" i="1"/>
  <c r="V1665" i="1"/>
  <c r="V1664" i="1"/>
  <c r="V1663" i="1"/>
  <c r="V1662" i="1"/>
  <c r="V1661" i="1"/>
  <c r="V1660" i="1"/>
  <c r="V1659" i="1"/>
  <c r="V1658" i="1"/>
  <c r="V1657" i="1"/>
  <c r="V1656" i="1"/>
  <c r="V1655" i="1"/>
  <c r="V1654" i="1"/>
  <c r="V1653" i="1"/>
  <c r="V1652" i="1"/>
  <c r="V1651" i="1"/>
  <c r="V1650" i="1"/>
  <c r="V1649" i="1"/>
  <c r="V1648" i="1"/>
  <c r="V1647" i="1"/>
  <c r="V1646" i="1"/>
  <c r="V1645" i="1"/>
  <c r="V1644" i="1"/>
  <c r="V1643" i="1"/>
  <c r="V1642" i="1"/>
  <c r="V1641" i="1"/>
  <c r="V1640" i="1"/>
  <c r="V1639" i="1"/>
  <c r="V1638" i="1"/>
  <c r="V1637" i="1"/>
  <c r="V1636" i="1"/>
  <c r="V1635" i="1"/>
  <c r="V1634" i="1"/>
  <c r="V1633" i="1"/>
  <c r="V1632" i="1"/>
  <c r="V1631" i="1"/>
  <c r="V1630" i="1"/>
  <c r="V1629" i="1"/>
  <c r="V1628" i="1"/>
  <c r="V1627" i="1"/>
  <c r="V1626" i="1"/>
  <c r="V1625" i="1"/>
  <c r="V1624" i="1"/>
  <c r="V1623" i="1"/>
  <c r="V1622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V1601" i="1"/>
  <c r="V1600" i="1"/>
  <c r="V1599" i="1"/>
  <c r="V1598" i="1"/>
  <c r="V1597" i="1"/>
  <c r="V1596" i="1"/>
  <c r="V1595" i="1"/>
  <c r="V1594" i="1"/>
  <c r="V1593" i="1"/>
  <c r="V1592" i="1"/>
  <c r="V1591" i="1"/>
  <c r="V1590" i="1"/>
  <c r="V1589" i="1"/>
  <c r="V1588" i="1"/>
  <c r="V1587" i="1"/>
  <c r="V1586" i="1"/>
  <c r="V1585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V1546" i="1"/>
  <c r="V1545" i="1"/>
  <c r="V1544" i="1"/>
  <c r="V1543" i="1"/>
  <c r="V1542" i="1"/>
  <c r="V1541" i="1"/>
  <c r="V1540" i="1"/>
  <c r="V1539" i="1"/>
  <c r="V1538" i="1"/>
  <c r="V1537" i="1"/>
  <c r="V1536" i="1"/>
  <c r="V1535" i="1"/>
  <c r="V1534" i="1"/>
  <c r="V1533" i="1"/>
  <c r="V1532" i="1"/>
  <c r="V1531" i="1"/>
  <c r="V1530" i="1"/>
  <c r="V1529" i="1"/>
  <c r="V1528" i="1"/>
  <c r="V1527" i="1"/>
  <c r="V1526" i="1"/>
  <c r="V1525" i="1"/>
  <c r="V1524" i="1"/>
  <c r="V1523" i="1"/>
  <c r="V1522" i="1"/>
  <c r="V1521" i="1"/>
  <c r="V1520" i="1"/>
  <c r="V1519" i="1"/>
  <c r="V1518" i="1"/>
  <c r="V1517" i="1"/>
  <c r="V1516" i="1"/>
  <c r="V1515" i="1"/>
  <c r="V1514" i="1"/>
  <c r="V1513" i="1"/>
  <c r="V1512" i="1"/>
  <c r="V1511" i="1"/>
  <c r="V1510" i="1"/>
  <c r="V1509" i="1"/>
  <c r="V1508" i="1"/>
  <c r="V1507" i="1"/>
  <c r="V1506" i="1"/>
  <c r="V1505" i="1"/>
  <c r="V1504" i="1"/>
  <c r="V1503" i="1"/>
  <c r="V1502" i="1"/>
  <c r="V1501" i="1"/>
  <c r="V1500" i="1"/>
  <c r="V1499" i="1"/>
  <c r="V1498" i="1"/>
  <c r="V1497" i="1"/>
  <c r="V1496" i="1"/>
  <c r="V1495" i="1"/>
  <c r="V1494" i="1"/>
  <c r="V1493" i="1"/>
  <c r="V1492" i="1"/>
  <c r="V1491" i="1"/>
  <c r="V1490" i="1"/>
  <c r="V1489" i="1"/>
  <c r="V1488" i="1"/>
  <c r="V1487" i="1"/>
  <c r="V1486" i="1"/>
  <c r="V1485" i="1"/>
  <c r="V1484" i="1"/>
  <c r="V1483" i="1"/>
  <c r="V1482" i="1"/>
  <c r="V1481" i="1"/>
  <c r="V1480" i="1"/>
  <c r="V1479" i="1"/>
  <c r="V1478" i="1"/>
  <c r="V1477" i="1"/>
  <c r="V1476" i="1"/>
  <c r="V1475" i="1"/>
  <c r="V1474" i="1"/>
  <c r="V1473" i="1"/>
  <c r="V1472" i="1"/>
  <c r="V1471" i="1"/>
  <c r="V1470" i="1"/>
  <c r="V1469" i="1"/>
  <c r="V1468" i="1"/>
  <c r="V1467" i="1"/>
  <c r="V1466" i="1"/>
  <c r="V1465" i="1"/>
  <c r="V1464" i="1"/>
  <c r="V1463" i="1"/>
  <c r="V1462" i="1"/>
  <c r="V1461" i="1"/>
  <c r="V1460" i="1"/>
  <c r="V1459" i="1"/>
  <c r="V1458" i="1"/>
  <c r="V1457" i="1"/>
  <c r="V1456" i="1"/>
  <c r="V1455" i="1"/>
  <c r="V1454" i="1"/>
  <c r="V1453" i="1"/>
  <c r="V1452" i="1"/>
  <c r="V1451" i="1"/>
  <c r="V1450" i="1"/>
  <c r="V1449" i="1"/>
  <c r="V1448" i="1"/>
  <c r="V1447" i="1"/>
  <c r="V1446" i="1"/>
  <c r="V1445" i="1"/>
  <c r="V1444" i="1"/>
  <c r="V1443" i="1"/>
  <c r="V1442" i="1"/>
  <c r="V1441" i="1"/>
  <c r="V1440" i="1"/>
  <c r="V1439" i="1"/>
  <c r="V1438" i="1"/>
  <c r="V1437" i="1"/>
  <c r="V1436" i="1"/>
  <c r="V1435" i="1"/>
  <c r="V1434" i="1"/>
  <c r="V1433" i="1"/>
  <c r="V1432" i="1"/>
  <c r="V1431" i="1"/>
  <c r="V1430" i="1"/>
  <c r="V1429" i="1"/>
  <c r="V1428" i="1"/>
  <c r="V1427" i="1"/>
  <c r="V1426" i="1"/>
  <c r="V1425" i="1"/>
  <c r="V1424" i="1"/>
  <c r="V1423" i="1"/>
  <c r="V1422" i="1"/>
  <c r="V1421" i="1"/>
  <c r="V1420" i="1"/>
  <c r="V1419" i="1"/>
  <c r="V1418" i="1"/>
  <c r="V1417" i="1"/>
  <c r="V1416" i="1"/>
  <c r="V1415" i="1"/>
  <c r="V1414" i="1"/>
  <c r="V1413" i="1"/>
  <c r="V1412" i="1"/>
  <c r="V1411" i="1"/>
  <c r="V1410" i="1"/>
  <c r="V1409" i="1"/>
  <c r="V1408" i="1"/>
  <c r="V1407" i="1"/>
  <c r="V1406" i="1"/>
  <c r="V1405" i="1"/>
  <c r="V1404" i="1"/>
  <c r="V1403" i="1"/>
  <c r="V1402" i="1"/>
  <c r="V1401" i="1"/>
  <c r="V1400" i="1"/>
  <c r="V1399" i="1"/>
  <c r="V1398" i="1"/>
  <c r="V1397" i="1"/>
  <c r="V1396" i="1"/>
  <c r="V1395" i="1"/>
  <c r="V1394" i="1"/>
  <c r="V1393" i="1"/>
  <c r="V1392" i="1"/>
  <c r="V1391" i="1"/>
  <c r="V1390" i="1"/>
  <c r="V1389" i="1"/>
  <c r="V1388" i="1"/>
  <c r="V1387" i="1"/>
  <c r="V1386" i="1"/>
  <c r="V1385" i="1"/>
  <c r="V1384" i="1"/>
  <c r="V1383" i="1"/>
  <c r="V1382" i="1"/>
  <c r="V1381" i="1"/>
  <c r="V1380" i="1"/>
  <c r="V1379" i="1"/>
  <c r="V1378" i="1"/>
  <c r="V1377" i="1"/>
  <c r="V1376" i="1"/>
  <c r="V1375" i="1"/>
  <c r="V1374" i="1"/>
  <c r="V1373" i="1"/>
  <c r="V1372" i="1"/>
  <c r="V1371" i="1"/>
  <c r="V1370" i="1"/>
  <c r="V1369" i="1"/>
  <c r="V1368" i="1"/>
  <c r="V1367" i="1"/>
  <c r="V1366" i="1"/>
  <c r="V1365" i="1"/>
  <c r="V1364" i="1"/>
  <c r="V1363" i="1"/>
  <c r="V1362" i="1"/>
  <c r="V1361" i="1"/>
  <c r="V1360" i="1"/>
  <c r="V1359" i="1"/>
  <c r="V1358" i="1"/>
  <c r="V1357" i="1"/>
  <c r="V1356" i="1"/>
  <c r="V1355" i="1"/>
  <c r="V1354" i="1"/>
  <c r="V1353" i="1"/>
  <c r="V1352" i="1"/>
  <c r="V1351" i="1"/>
  <c r="V1350" i="1"/>
  <c r="V1349" i="1"/>
  <c r="V1348" i="1"/>
  <c r="V1347" i="1"/>
  <c r="V1346" i="1"/>
  <c r="V1345" i="1"/>
  <c r="V1344" i="1"/>
  <c r="V1343" i="1"/>
  <c r="V1342" i="1"/>
  <c r="V1341" i="1"/>
  <c r="V1340" i="1"/>
  <c r="V1339" i="1"/>
  <c r="V1338" i="1"/>
  <c r="V1337" i="1"/>
  <c r="V1336" i="1"/>
  <c r="V1335" i="1"/>
  <c r="V1334" i="1"/>
  <c r="V1333" i="1"/>
  <c r="V1332" i="1"/>
  <c r="V1331" i="1"/>
  <c r="V1330" i="1"/>
  <c r="V1329" i="1"/>
  <c r="V1328" i="1"/>
  <c r="V1327" i="1"/>
  <c r="V1326" i="1"/>
  <c r="V1325" i="1"/>
  <c r="V1324" i="1"/>
  <c r="V1323" i="1"/>
  <c r="V1322" i="1"/>
  <c r="V1321" i="1"/>
  <c r="V1320" i="1"/>
  <c r="V1319" i="1"/>
  <c r="V1318" i="1"/>
  <c r="V1317" i="1"/>
  <c r="V1316" i="1"/>
  <c r="V1315" i="1"/>
  <c r="V1314" i="1"/>
  <c r="V1313" i="1"/>
  <c r="V1312" i="1"/>
  <c r="V1311" i="1"/>
  <c r="V1310" i="1"/>
  <c r="V1309" i="1"/>
  <c r="V1308" i="1"/>
  <c r="V1307" i="1"/>
  <c r="V1306" i="1"/>
  <c r="V1305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2" i="1"/>
  <c r="V1291" i="1"/>
  <c r="V1290" i="1"/>
  <c r="V1289" i="1"/>
  <c r="V1288" i="1"/>
  <c r="V1287" i="1"/>
  <c r="V1286" i="1"/>
  <c r="V1285" i="1"/>
  <c r="V1284" i="1"/>
  <c r="V1283" i="1"/>
  <c r="V1282" i="1"/>
  <c r="V1281" i="1"/>
  <c r="V1280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V1264" i="1"/>
  <c r="V1263" i="1"/>
  <c r="V1262" i="1"/>
  <c r="V1261" i="1"/>
  <c r="V1260" i="1"/>
  <c r="V1259" i="1"/>
  <c r="V1258" i="1"/>
  <c r="V1257" i="1"/>
  <c r="V1256" i="1"/>
  <c r="V1255" i="1"/>
  <c r="V1254" i="1"/>
  <c r="V1253" i="1"/>
  <c r="V1252" i="1"/>
  <c r="V1251" i="1"/>
  <c r="V1250" i="1"/>
  <c r="V1249" i="1"/>
  <c r="V1248" i="1"/>
  <c r="V1247" i="1"/>
  <c r="V1246" i="1"/>
  <c r="V1245" i="1"/>
  <c r="V1244" i="1"/>
  <c r="V1243" i="1"/>
  <c r="V1242" i="1"/>
  <c r="V1241" i="1"/>
  <c r="V1240" i="1"/>
  <c r="V1239" i="1"/>
  <c r="V1238" i="1"/>
  <c r="V1237" i="1"/>
  <c r="V1236" i="1"/>
  <c r="V1235" i="1"/>
  <c r="V1234" i="1"/>
  <c r="V1233" i="1"/>
  <c r="V1232" i="1"/>
  <c r="V1231" i="1"/>
  <c r="V1230" i="1"/>
  <c r="V1229" i="1"/>
  <c r="V1228" i="1"/>
  <c r="V1227" i="1"/>
  <c r="V1226" i="1"/>
  <c r="V1225" i="1"/>
  <c r="V1224" i="1"/>
  <c r="V1223" i="1"/>
  <c r="V1222" i="1"/>
  <c r="V1221" i="1"/>
  <c r="V1220" i="1"/>
  <c r="V1219" i="1"/>
  <c r="V1218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V1201" i="1"/>
  <c r="V1200" i="1"/>
  <c r="V1199" i="1"/>
  <c r="V1198" i="1"/>
  <c r="V1197" i="1"/>
  <c r="V1196" i="1"/>
  <c r="V1195" i="1"/>
  <c r="V1194" i="1"/>
  <c r="V1193" i="1"/>
  <c r="V1192" i="1"/>
  <c r="V1191" i="1"/>
  <c r="V1190" i="1"/>
  <c r="V1189" i="1"/>
  <c r="V1188" i="1"/>
  <c r="V1187" i="1"/>
  <c r="V1186" i="1"/>
  <c r="V1185" i="1"/>
  <c r="V1184" i="1"/>
  <c r="V1183" i="1"/>
  <c r="V1182" i="1"/>
  <c r="V1181" i="1"/>
  <c r="V1180" i="1"/>
  <c r="V1179" i="1"/>
  <c r="V1178" i="1"/>
  <c r="V1177" i="1"/>
  <c r="V1176" i="1"/>
  <c r="V1175" i="1"/>
  <c r="V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V1136" i="1"/>
  <c r="V1135" i="1"/>
  <c r="V1134" i="1"/>
  <c r="V1133" i="1"/>
  <c r="V1132" i="1"/>
  <c r="V1131" i="1"/>
  <c r="V1130" i="1"/>
  <c r="V1129" i="1"/>
  <c r="V1128" i="1"/>
  <c r="V1127" i="1"/>
  <c r="V1126" i="1"/>
  <c r="V1125" i="1"/>
  <c r="V1124" i="1"/>
  <c r="V1123" i="1"/>
  <c r="V1122" i="1"/>
  <c r="V1121" i="1"/>
  <c r="V1120" i="1"/>
  <c r="V1119" i="1"/>
  <c r="V1118" i="1"/>
  <c r="V1117" i="1"/>
  <c r="V1116" i="1"/>
  <c r="V1115" i="1"/>
  <c r="V1114" i="1"/>
  <c r="V1113" i="1"/>
  <c r="V1112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V1099" i="1"/>
  <c r="V1098" i="1"/>
  <c r="V1097" i="1"/>
  <c r="V1096" i="1"/>
  <c r="V1095" i="1"/>
  <c r="V1094" i="1"/>
  <c r="V1093" i="1"/>
  <c r="V1092" i="1"/>
  <c r="V1091" i="1"/>
  <c r="V1090" i="1"/>
  <c r="V1089" i="1"/>
  <c r="V1088" i="1"/>
  <c r="V1087" i="1"/>
  <c r="V1086" i="1"/>
  <c r="V1085" i="1"/>
  <c r="V1084" i="1"/>
  <c r="V1083" i="1"/>
  <c r="V1082" i="1"/>
  <c r="V1081" i="1"/>
  <c r="V1080" i="1"/>
  <c r="V1079" i="1"/>
  <c r="V1078" i="1"/>
  <c r="V1077" i="1"/>
  <c r="V1076" i="1"/>
  <c r="V1075" i="1"/>
  <c r="V1074" i="1"/>
  <c r="V1073" i="1"/>
  <c r="V1072" i="1"/>
  <c r="V1071" i="1"/>
  <c r="V1070" i="1"/>
  <c r="V1069" i="1"/>
  <c r="V1068" i="1"/>
  <c r="V1067" i="1"/>
  <c r="V1066" i="1"/>
  <c r="V1065" i="1"/>
  <c r="V1064" i="1"/>
  <c r="V1063" i="1"/>
  <c r="V1062" i="1"/>
  <c r="V1061" i="1"/>
  <c r="V1060" i="1"/>
  <c r="V1059" i="1"/>
  <c r="V1058" i="1"/>
  <c r="V1057" i="1"/>
  <c r="V1056" i="1"/>
  <c r="V1055" i="1"/>
  <c r="V1054" i="1"/>
  <c r="V1053" i="1"/>
  <c r="V1052" i="1"/>
  <c r="V1051" i="1"/>
  <c r="V1050" i="1"/>
  <c r="V1049" i="1"/>
  <c r="V1048" i="1"/>
  <c r="V1047" i="1"/>
  <c r="V1046" i="1"/>
  <c r="V1045" i="1"/>
  <c r="V1044" i="1"/>
  <c r="V1043" i="1"/>
  <c r="V1042" i="1"/>
  <c r="V1041" i="1"/>
  <c r="V1040" i="1"/>
  <c r="V1039" i="1"/>
  <c r="V1038" i="1"/>
  <c r="V1037" i="1"/>
  <c r="V1036" i="1"/>
  <c r="V1035" i="1"/>
  <c r="V1034" i="1"/>
  <c r="V1033" i="1"/>
  <c r="V1032" i="1"/>
  <c r="V1031" i="1"/>
  <c r="V1030" i="1"/>
  <c r="V1029" i="1"/>
  <c r="V1028" i="1"/>
  <c r="V1027" i="1"/>
  <c r="V1026" i="1"/>
  <c r="V1025" i="1"/>
  <c r="V1024" i="1"/>
  <c r="V1023" i="1"/>
  <c r="V1022" i="1"/>
  <c r="V1021" i="1"/>
  <c r="V1020" i="1"/>
  <c r="V1019" i="1"/>
  <c r="V1018" i="1"/>
  <c r="V1017" i="1"/>
  <c r="V1016" i="1"/>
  <c r="V1015" i="1"/>
  <c r="V1014" i="1"/>
  <c r="V1013" i="1"/>
  <c r="V1012" i="1"/>
  <c r="V1011" i="1"/>
  <c r="V1010" i="1"/>
  <c r="V1009" i="1"/>
  <c r="V1008" i="1"/>
  <c r="V1007" i="1"/>
  <c r="V1006" i="1"/>
  <c r="V1005" i="1"/>
  <c r="V1004" i="1"/>
  <c r="V1003" i="1"/>
  <c r="V1002" i="1"/>
  <c r="V1001" i="1"/>
  <c r="V1000" i="1"/>
  <c r="V999" i="1"/>
  <c r="V998" i="1"/>
  <c r="V997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V981" i="1"/>
  <c r="V980" i="1"/>
  <c r="V979" i="1"/>
  <c r="V978" i="1"/>
  <c r="V977" i="1"/>
  <c r="V976" i="1"/>
  <c r="V975" i="1"/>
  <c r="V974" i="1"/>
  <c r="V973" i="1"/>
  <c r="V972" i="1"/>
  <c r="V971" i="1"/>
  <c r="V970" i="1"/>
  <c r="V969" i="1"/>
  <c r="V968" i="1"/>
  <c r="V967" i="1"/>
  <c r="V966" i="1"/>
  <c r="V965" i="1"/>
  <c r="V964" i="1"/>
  <c r="V963" i="1"/>
  <c r="V962" i="1"/>
  <c r="V961" i="1"/>
  <c r="V960" i="1"/>
  <c r="V959" i="1"/>
  <c r="V958" i="1"/>
  <c r="V957" i="1"/>
  <c r="V956" i="1"/>
  <c r="V955" i="1"/>
  <c r="V954" i="1"/>
  <c r="V953" i="1"/>
  <c r="V952" i="1"/>
  <c r="V951" i="1"/>
  <c r="V950" i="1"/>
  <c r="V949" i="1"/>
  <c r="V948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V927" i="1"/>
  <c r="V926" i="1"/>
  <c r="V925" i="1"/>
  <c r="V924" i="1"/>
  <c r="V923" i="1"/>
  <c r="V922" i="1"/>
  <c r="V921" i="1"/>
  <c r="V920" i="1"/>
  <c r="V919" i="1"/>
  <c r="V918" i="1"/>
  <c r="V917" i="1"/>
  <c r="V916" i="1"/>
  <c r="V915" i="1"/>
  <c r="V914" i="1"/>
  <c r="V913" i="1"/>
  <c r="V912" i="1"/>
  <c r="V911" i="1"/>
  <c r="V910" i="1"/>
  <c r="V909" i="1"/>
  <c r="V908" i="1"/>
  <c r="V907" i="1"/>
  <c r="V906" i="1"/>
  <c r="V905" i="1"/>
  <c r="V904" i="1"/>
  <c r="V903" i="1"/>
  <c r="V902" i="1"/>
  <c r="V901" i="1"/>
  <c r="V900" i="1"/>
  <c r="V899" i="1"/>
  <c r="V898" i="1"/>
  <c r="V897" i="1"/>
  <c r="V896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V881" i="1"/>
  <c r="V880" i="1"/>
  <c r="V879" i="1"/>
  <c r="V878" i="1"/>
  <c r="V877" i="1"/>
  <c r="V876" i="1"/>
  <c r="V875" i="1"/>
  <c r="V874" i="1"/>
  <c r="V873" i="1"/>
  <c r="V872" i="1"/>
  <c r="V871" i="1"/>
  <c r="V870" i="1"/>
  <c r="V869" i="1"/>
  <c r="V868" i="1"/>
  <c r="V867" i="1"/>
  <c r="V866" i="1"/>
  <c r="V865" i="1"/>
  <c r="V864" i="1"/>
  <c r="V863" i="1"/>
  <c r="V862" i="1"/>
  <c r="V861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V844" i="1"/>
  <c r="V843" i="1"/>
  <c r="V842" i="1"/>
  <c r="V841" i="1"/>
  <c r="V840" i="1"/>
  <c r="V839" i="1"/>
  <c r="V838" i="1"/>
  <c r="V837" i="1"/>
  <c r="V836" i="1"/>
  <c r="V835" i="1"/>
  <c r="V834" i="1"/>
  <c r="V833" i="1"/>
  <c r="V832" i="1"/>
  <c r="V831" i="1"/>
  <c r="V830" i="1"/>
  <c r="V829" i="1"/>
  <c r="V828" i="1"/>
  <c r="V827" i="1"/>
  <c r="V826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V808" i="1"/>
  <c r="V807" i="1"/>
  <c r="V806" i="1"/>
  <c r="V805" i="1"/>
  <c r="V804" i="1"/>
  <c r="V803" i="1"/>
  <c r="V802" i="1"/>
  <c r="V801" i="1"/>
  <c r="V800" i="1"/>
  <c r="V799" i="1"/>
  <c r="V798" i="1"/>
  <c r="V797" i="1"/>
  <c r="V796" i="1"/>
  <c r="V795" i="1"/>
  <c r="V794" i="1"/>
  <c r="V793" i="1"/>
  <c r="V792" i="1"/>
  <c r="V791" i="1"/>
  <c r="V790" i="1"/>
  <c r="V789" i="1"/>
  <c r="V788" i="1"/>
  <c r="V787" i="1"/>
  <c r="V786" i="1"/>
  <c r="V785" i="1"/>
  <c r="V784" i="1"/>
  <c r="V783" i="1"/>
  <c r="V782" i="1"/>
  <c r="V781" i="1"/>
  <c r="V780" i="1"/>
  <c r="V779" i="1"/>
  <c r="V778" i="1"/>
  <c r="V777" i="1"/>
  <c r="V776" i="1"/>
  <c r="V775" i="1"/>
  <c r="V774" i="1"/>
  <c r="V773" i="1"/>
  <c r="V772" i="1"/>
  <c r="V771" i="1"/>
  <c r="V770" i="1"/>
  <c r="V769" i="1"/>
  <c r="V768" i="1"/>
  <c r="V767" i="1"/>
  <c r="V766" i="1"/>
  <c r="V765" i="1"/>
  <c r="V764" i="1"/>
  <c r="V763" i="1"/>
  <c r="V762" i="1"/>
  <c r="V761" i="1"/>
  <c r="V760" i="1"/>
  <c r="V759" i="1"/>
  <c r="V758" i="1"/>
  <c r="V757" i="1"/>
  <c r="V756" i="1"/>
  <c r="V755" i="1"/>
  <c r="V754" i="1"/>
  <c r="V753" i="1"/>
  <c r="V752" i="1"/>
  <c r="V751" i="1"/>
  <c r="V750" i="1"/>
  <c r="V749" i="1"/>
  <c r="V748" i="1"/>
  <c r="V747" i="1"/>
  <c r="V746" i="1"/>
  <c r="V745" i="1"/>
  <c r="V744" i="1"/>
  <c r="V743" i="1"/>
  <c r="V742" i="1"/>
  <c r="V741" i="1"/>
  <c r="V740" i="1"/>
  <c r="V739" i="1"/>
  <c r="V738" i="1"/>
  <c r="V737" i="1"/>
  <c r="V736" i="1"/>
  <c r="V735" i="1"/>
  <c r="V734" i="1"/>
  <c r="V733" i="1"/>
  <c r="V732" i="1"/>
  <c r="V731" i="1"/>
  <c r="V730" i="1"/>
  <c r="V729" i="1"/>
  <c r="V728" i="1"/>
  <c r="V727" i="1"/>
  <c r="V726" i="1"/>
  <c r="V725" i="1"/>
  <c r="V724" i="1"/>
  <c r="V723" i="1"/>
  <c r="V722" i="1"/>
  <c r="V721" i="1"/>
  <c r="V720" i="1"/>
  <c r="V719" i="1"/>
  <c r="V718" i="1"/>
  <c r="V717" i="1"/>
  <c r="V716" i="1"/>
  <c r="V715" i="1"/>
  <c r="V714" i="1"/>
  <c r="V713" i="1"/>
  <c r="V712" i="1"/>
  <c r="V711" i="1"/>
  <c r="V710" i="1"/>
  <c r="V709" i="1"/>
  <c r="V708" i="1"/>
  <c r="V707" i="1"/>
  <c r="V706" i="1"/>
  <c r="V705" i="1"/>
  <c r="V704" i="1"/>
  <c r="V703" i="1"/>
  <c r="V702" i="1"/>
  <c r="V701" i="1"/>
  <c r="V700" i="1"/>
  <c r="V699" i="1"/>
  <c r="V698" i="1"/>
  <c r="V697" i="1"/>
  <c r="V696" i="1"/>
  <c r="V695" i="1"/>
  <c r="V694" i="1"/>
  <c r="V693" i="1"/>
  <c r="V692" i="1"/>
  <c r="V691" i="1"/>
  <c r="V690" i="1"/>
  <c r="V689" i="1"/>
  <c r="V688" i="1"/>
  <c r="V687" i="1"/>
  <c r="V686" i="1"/>
  <c r="V685" i="1"/>
  <c r="V684" i="1"/>
  <c r="V683" i="1"/>
  <c r="V682" i="1"/>
  <c r="V681" i="1"/>
  <c r="V680" i="1"/>
  <c r="V679" i="1"/>
  <c r="V678" i="1"/>
  <c r="V677" i="1"/>
  <c r="V676" i="1"/>
  <c r="V675" i="1"/>
  <c r="V674" i="1"/>
  <c r="V673" i="1"/>
  <c r="V672" i="1"/>
  <c r="V671" i="1"/>
  <c r="V670" i="1"/>
  <c r="V669" i="1"/>
  <c r="V668" i="1"/>
  <c r="V667" i="1"/>
  <c r="V666" i="1"/>
  <c r="V665" i="1"/>
  <c r="V664" i="1"/>
  <c r="V663" i="1"/>
  <c r="V662" i="1"/>
  <c r="V661" i="1"/>
  <c r="V660" i="1"/>
  <c r="V659" i="1"/>
  <c r="V658" i="1"/>
  <c r="V657" i="1"/>
  <c r="V656" i="1"/>
  <c r="V655" i="1"/>
  <c r="V654" i="1"/>
  <c r="V653" i="1"/>
  <c r="V652" i="1"/>
  <c r="V651" i="1"/>
  <c r="V650" i="1"/>
  <c r="V649" i="1"/>
  <c r="V648" i="1"/>
  <c r="V647" i="1"/>
  <c r="V646" i="1"/>
  <c r="V645" i="1"/>
  <c r="V644" i="1"/>
  <c r="V643" i="1"/>
  <c r="V642" i="1"/>
  <c r="V641" i="1"/>
  <c r="V640" i="1"/>
  <c r="V639" i="1"/>
  <c r="V638" i="1"/>
  <c r="V637" i="1"/>
  <c r="V636" i="1"/>
  <c r="V635" i="1"/>
  <c r="V634" i="1"/>
  <c r="V633" i="1"/>
  <c r="V632" i="1"/>
  <c r="V631" i="1"/>
  <c r="V630" i="1"/>
  <c r="V629" i="1"/>
  <c r="V628" i="1"/>
  <c r="V627" i="1"/>
  <c r="V626" i="1"/>
  <c r="V625" i="1"/>
  <c r="V624" i="1"/>
  <c r="V623" i="1"/>
  <c r="V622" i="1"/>
  <c r="V621" i="1"/>
  <c r="V620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V600" i="1"/>
  <c r="V599" i="1"/>
  <c r="V598" i="1"/>
  <c r="V597" i="1"/>
  <c r="V596" i="1"/>
  <c r="V595" i="1"/>
  <c r="V594" i="1"/>
  <c r="V593" i="1"/>
  <c r="V592" i="1"/>
  <c r="V591" i="1"/>
  <c r="V590" i="1"/>
  <c r="V589" i="1"/>
  <c r="V588" i="1"/>
  <c r="V587" i="1"/>
  <c r="V586" i="1"/>
  <c r="V585" i="1"/>
  <c r="V584" i="1"/>
  <c r="V583" i="1"/>
  <c r="V582" i="1"/>
  <c r="V581" i="1"/>
  <c r="V580" i="1"/>
  <c r="V579" i="1"/>
  <c r="V578" i="1"/>
  <c r="V577" i="1"/>
  <c r="V576" i="1"/>
  <c r="V575" i="1"/>
  <c r="V574" i="1"/>
  <c r="V573" i="1"/>
  <c r="V572" i="1"/>
  <c r="V571" i="1"/>
  <c r="V570" i="1"/>
  <c r="V569" i="1"/>
  <c r="V568" i="1"/>
  <c r="V567" i="1"/>
  <c r="V566" i="1"/>
  <c r="V565" i="1"/>
  <c r="V564" i="1"/>
  <c r="V563" i="1"/>
  <c r="V562" i="1"/>
  <c r="V561" i="1"/>
  <c r="V560" i="1"/>
  <c r="V559" i="1"/>
  <c r="V558" i="1"/>
  <c r="V557" i="1"/>
  <c r="V556" i="1"/>
  <c r="V555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2" i="1"/>
  <c r="V531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V516" i="1"/>
  <c r="V515" i="1"/>
  <c r="V514" i="1"/>
  <c r="V513" i="1"/>
  <c r="V512" i="1"/>
  <c r="V511" i="1"/>
  <c r="V510" i="1"/>
  <c r="V509" i="1"/>
  <c r="V508" i="1"/>
  <c r="V507" i="1"/>
  <c r="V506" i="1"/>
  <c r="V505" i="1"/>
  <c r="V504" i="1"/>
  <c r="V503" i="1"/>
  <c r="V502" i="1"/>
  <c r="V501" i="1"/>
  <c r="V500" i="1"/>
  <c r="V499" i="1"/>
  <c r="V498" i="1"/>
  <c r="V497" i="1"/>
  <c r="V496" i="1"/>
  <c r="V495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V468" i="1"/>
  <c r="V467" i="1"/>
  <c r="V466" i="1"/>
  <c r="V465" i="1"/>
  <c r="V464" i="1"/>
  <c r="V463" i="1"/>
  <c r="V462" i="1"/>
  <c r="V461" i="1"/>
  <c r="V460" i="1"/>
  <c r="V459" i="1"/>
  <c r="V458" i="1"/>
  <c r="V457" i="1"/>
  <c r="V456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2" i="1"/>
  <c r="V441" i="1"/>
  <c r="V440" i="1"/>
  <c r="V439" i="1"/>
  <c r="V438" i="1"/>
  <c r="V437" i="1"/>
  <c r="V436" i="1"/>
  <c r="V435" i="1"/>
  <c r="V434" i="1"/>
  <c r="V433" i="1"/>
  <c r="V432" i="1"/>
  <c r="V431" i="1"/>
  <c r="V430" i="1"/>
  <c r="V429" i="1"/>
  <c r="V428" i="1"/>
  <c r="V427" i="1"/>
  <c r="V426" i="1"/>
  <c r="V425" i="1"/>
  <c r="V424" i="1"/>
  <c r="V423" i="1"/>
  <c r="V422" i="1"/>
  <c r="V421" i="1"/>
  <c r="V420" i="1"/>
  <c r="V419" i="1"/>
  <c r="V418" i="1"/>
  <c r="V417" i="1"/>
  <c r="V416" i="1"/>
  <c r="V415" i="1"/>
  <c r="V414" i="1"/>
  <c r="V413" i="1"/>
  <c r="V412" i="1"/>
  <c r="V411" i="1"/>
  <c r="V410" i="1"/>
  <c r="V409" i="1"/>
  <c r="V408" i="1"/>
  <c r="V407" i="1"/>
  <c r="V406" i="1"/>
  <c r="V405" i="1"/>
  <c r="V404" i="1"/>
  <c r="V403" i="1"/>
  <c r="V402" i="1"/>
  <c r="V401" i="1"/>
  <c r="V400" i="1"/>
  <c r="V399" i="1"/>
  <c r="V398" i="1"/>
  <c r="V397" i="1"/>
  <c r="V396" i="1"/>
  <c r="V395" i="1"/>
  <c r="V394" i="1"/>
  <c r="V393" i="1"/>
  <c r="V392" i="1"/>
  <c r="V391" i="1"/>
  <c r="V390" i="1"/>
  <c r="V389" i="1"/>
  <c r="V388" i="1"/>
  <c r="V387" i="1"/>
  <c r="V386" i="1"/>
  <c r="V385" i="1"/>
  <c r="V384" i="1"/>
  <c r="V383" i="1"/>
  <c r="V382" i="1"/>
  <c r="V381" i="1"/>
  <c r="V380" i="1"/>
  <c r="V379" i="1"/>
  <c r="V378" i="1"/>
  <c r="V377" i="1"/>
  <c r="V376" i="1"/>
  <c r="V375" i="1"/>
  <c r="V374" i="1"/>
  <c r="V373" i="1"/>
  <c r="V372" i="1"/>
  <c r="V371" i="1"/>
  <c r="V370" i="1"/>
  <c r="V369" i="1"/>
  <c r="V368" i="1"/>
  <c r="V367" i="1"/>
  <c r="V366" i="1"/>
  <c r="V365" i="1"/>
  <c r="V364" i="1"/>
  <c r="V363" i="1"/>
  <c r="V362" i="1"/>
  <c r="V361" i="1"/>
  <c r="V360" i="1"/>
  <c r="V359" i="1"/>
  <c r="V358" i="1"/>
  <c r="V357" i="1"/>
  <c r="V356" i="1"/>
  <c r="V355" i="1"/>
  <c r="V354" i="1"/>
  <c r="V353" i="1"/>
  <c r="V352" i="1"/>
  <c r="V351" i="1"/>
  <c r="V350" i="1"/>
  <c r="V349" i="1"/>
  <c r="V348" i="1"/>
  <c r="V347" i="1"/>
  <c r="V346" i="1"/>
  <c r="V345" i="1"/>
  <c r="V344" i="1"/>
  <c r="V343" i="1"/>
  <c r="V342" i="1"/>
  <c r="V341" i="1"/>
  <c r="V340" i="1"/>
  <c r="V339" i="1"/>
  <c r="V338" i="1"/>
  <c r="V337" i="1"/>
  <c r="V336" i="1"/>
  <c r="V335" i="1"/>
  <c r="V334" i="1"/>
  <c r="V333" i="1"/>
  <c r="V332" i="1"/>
  <c r="V331" i="1"/>
  <c r="V330" i="1"/>
  <c r="V329" i="1"/>
  <c r="V328" i="1"/>
  <c r="V327" i="1"/>
  <c r="V326" i="1"/>
  <c r="V325" i="1"/>
  <c r="V324" i="1"/>
  <c r="V323" i="1"/>
  <c r="V322" i="1"/>
  <c r="V321" i="1"/>
  <c r="V320" i="1"/>
  <c r="V319" i="1"/>
  <c r="V318" i="1"/>
  <c r="V317" i="1"/>
  <c r="V316" i="1"/>
  <c r="V315" i="1"/>
  <c r="V314" i="1"/>
  <c r="V313" i="1"/>
  <c r="V312" i="1"/>
  <c r="V311" i="1"/>
  <c r="V310" i="1"/>
  <c r="V309" i="1"/>
  <c r="V308" i="1"/>
  <c r="V307" i="1"/>
  <c r="V306" i="1"/>
  <c r="V305" i="1"/>
  <c r="V304" i="1"/>
  <c r="V303" i="1"/>
  <c r="V302" i="1"/>
  <c r="V301" i="1"/>
  <c r="V300" i="1"/>
  <c r="V299" i="1"/>
  <c r="V298" i="1"/>
  <c r="V297" i="1"/>
  <c r="V296" i="1"/>
  <c r="V295" i="1"/>
  <c r="V294" i="1"/>
  <c r="V293" i="1"/>
  <c r="V292" i="1"/>
  <c r="V291" i="1"/>
  <c r="V290" i="1"/>
  <c r="V289" i="1"/>
  <c r="V288" i="1"/>
  <c r="V287" i="1"/>
  <c r="V286" i="1"/>
  <c r="V285" i="1"/>
  <c r="V284" i="1"/>
  <c r="V283" i="1"/>
  <c r="V282" i="1"/>
  <c r="V281" i="1"/>
  <c r="V280" i="1"/>
  <c r="V279" i="1"/>
  <c r="V278" i="1"/>
  <c r="V277" i="1"/>
  <c r="V276" i="1"/>
  <c r="V275" i="1"/>
  <c r="V274" i="1"/>
  <c r="V273" i="1"/>
  <c r="V272" i="1"/>
  <c r="V271" i="1"/>
  <c r="V270" i="1"/>
  <c r="V269" i="1"/>
  <c r="V268" i="1"/>
  <c r="V267" i="1"/>
  <c r="V266" i="1"/>
  <c r="V265" i="1"/>
  <c r="V264" i="1"/>
  <c r="V263" i="1"/>
  <c r="V262" i="1"/>
  <c r="V261" i="1"/>
  <c r="V260" i="1"/>
  <c r="V259" i="1"/>
  <c r="V258" i="1"/>
  <c r="V257" i="1"/>
  <c r="V256" i="1"/>
  <c r="V255" i="1"/>
  <c r="V254" i="1"/>
  <c r="V253" i="1"/>
  <c r="V252" i="1"/>
  <c r="V251" i="1"/>
  <c r="V250" i="1"/>
  <c r="V249" i="1"/>
  <c r="V248" i="1"/>
  <c r="V247" i="1"/>
  <c r="V246" i="1"/>
  <c r="V245" i="1"/>
  <c r="V244" i="1"/>
  <c r="V243" i="1"/>
  <c r="V242" i="1"/>
  <c r="V241" i="1"/>
  <c r="V240" i="1"/>
  <c r="V239" i="1"/>
  <c r="V238" i="1"/>
  <c r="V237" i="1"/>
  <c r="V236" i="1"/>
  <c r="V235" i="1"/>
  <c r="V234" i="1"/>
  <c r="V233" i="1"/>
  <c r="V232" i="1"/>
  <c r="V231" i="1"/>
  <c r="V230" i="1"/>
  <c r="V229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V212" i="1"/>
  <c r="V211" i="1"/>
  <c r="V210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V193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V180" i="1"/>
  <c r="V179" i="1"/>
  <c r="V178" i="1"/>
  <c r="V177" i="1"/>
  <c r="V176" i="1"/>
  <c r="V175" i="1"/>
  <c r="V174" i="1"/>
  <c r="V173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V160" i="1"/>
  <c r="V159" i="1"/>
  <c r="V158" i="1"/>
  <c r="V157" i="1"/>
  <c r="V156" i="1"/>
  <c r="V155" i="1"/>
  <c r="V154" i="1"/>
  <c r="V153" i="1"/>
  <c r="V152" i="1"/>
  <c r="V151" i="1"/>
  <c r="V150" i="1"/>
  <c r="V149" i="1"/>
  <c r="V148" i="1"/>
  <c r="V147" i="1"/>
  <c r="V146" i="1"/>
  <c r="V145" i="1"/>
  <c r="V144" i="1"/>
  <c r="V143" i="1"/>
  <c r="V142" i="1"/>
  <c r="V141" i="1"/>
  <c r="V140" i="1"/>
  <c r="V139" i="1"/>
  <c r="V138" i="1"/>
  <c r="V137" i="1"/>
  <c r="V136" i="1"/>
  <c r="V135" i="1"/>
  <c r="V134" i="1"/>
  <c r="V133" i="1"/>
  <c r="V132" i="1"/>
  <c r="V131" i="1"/>
  <c r="V130" i="1"/>
  <c r="V129" i="1"/>
  <c r="V128" i="1"/>
  <c r="V127" i="1"/>
  <c r="V126" i="1"/>
  <c r="V125" i="1"/>
  <c r="V124" i="1"/>
  <c r="V123" i="1"/>
  <c r="V122" i="1"/>
  <c r="V121" i="1"/>
  <c r="V120" i="1"/>
  <c r="V119" i="1"/>
  <c r="V118" i="1"/>
  <c r="V117" i="1"/>
  <c r="V116" i="1"/>
  <c r="V115" i="1"/>
  <c r="V114" i="1"/>
  <c r="V113" i="1"/>
  <c r="V112" i="1"/>
  <c r="V111" i="1"/>
  <c r="V110" i="1"/>
  <c r="V109" i="1"/>
  <c r="V108" i="1"/>
  <c r="V107" i="1"/>
  <c r="V106" i="1"/>
  <c r="V105" i="1"/>
  <c r="V104" i="1"/>
  <c r="V103" i="1"/>
  <c r="V102" i="1"/>
  <c r="V101" i="1"/>
  <c r="V100" i="1"/>
  <c r="V99" i="1"/>
  <c r="V98" i="1"/>
  <c r="V97" i="1"/>
  <c r="V96" i="1"/>
  <c r="V95" i="1"/>
  <c r="V94" i="1"/>
  <c r="V93" i="1"/>
  <c r="V92" i="1"/>
  <c r="V91" i="1"/>
  <c r="V90" i="1"/>
  <c r="V89" i="1"/>
  <c r="V88" i="1"/>
  <c r="V87" i="1"/>
  <c r="V86" i="1"/>
  <c r="V85" i="1"/>
  <c r="V84" i="1"/>
  <c r="V83" i="1"/>
  <c r="V82" i="1"/>
  <c r="V81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V64" i="1"/>
  <c r="V63" i="1"/>
  <c r="V62" i="1"/>
  <c r="V61" i="1"/>
  <c r="V60" i="1"/>
  <c r="V59" i="1"/>
  <c r="V58" i="1"/>
  <c r="V57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V37" i="1"/>
  <c r="V36" i="1"/>
  <c r="V35" i="1"/>
  <c r="V34" i="1"/>
  <c r="V33" i="1"/>
  <c r="V32" i="1"/>
  <c r="V31" i="1"/>
  <c r="V30" i="1"/>
  <c r="V29" i="1"/>
  <c r="V28" i="1"/>
  <c r="V27" i="1"/>
  <c r="V26" i="1"/>
  <c r="V25" i="1"/>
  <c r="V24" i="1"/>
  <c r="V23" i="1"/>
  <c r="V22" i="1"/>
  <c r="V21" i="1"/>
  <c r="V20" i="1"/>
  <c r="V19" i="1"/>
  <c r="V18" i="1"/>
  <c r="V17" i="1"/>
  <c r="V16" i="1"/>
  <c r="V15" i="1"/>
  <c r="V14" i="1"/>
  <c r="V13" i="1"/>
  <c r="V12" i="1"/>
  <c r="V11" i="1"/>
  <c r="V10" i="1"/>
  <c r="V9" i="1"/>
  <c r="V8" i="1"/>
  <c r="V7" i="1"/>
  <c r="V6" i="1"/>
  <c r="V5" i="1"/>
  <c r="V4" i="1"/>
  <c r="V3" i="1"/>
  <c r="V2" i="1"/>
  <c r="U7859" i="1"/>
  <c r="T7859" i="1"/>
  <c r="S7859" i="1"/>
  <c r="R7859" i="1"/>
  <c r="Q7859" i="1"/>
  <c r="P7859" i="1"/>
  <c r="O7859" i="1"/>
  <c r="U7858" i="1"/>
  <c r="T7858" i="1"/>
  <c r="S7858" i="1"/>
  <c r="R7858" i="1"/>
  <c r="Q7858" i="1"/>
  <c r="P7858" i="1"/>
  <c r="O7858" i="1"/>
  <c r="U7857" i="1"/>
  <c r="T7857" i="1"/>
  <c r="S7857" i="1"/>
  <c r="R7857" i="1"/>
  <c r="Q7857" i="1"/>
  <c r="P7857" i="1"/>
  <c r="O7857" i="1"/>
  <c r="U7856" i="1"/>
  <c r="T7856" i="1"/>
  <c r="S7856" i="1"/>
  <c r="R7856" i="1"/>
  <c r="Q7856" i="1"/>
  <c r="P7856" i="1"/>
  <c r="O7856" i="1"/>
  <c r="U7855" i="1"/>
  <c r="T7855" i="1"/>
  <c r="S7855" i="1"/>
  <c r="R7855" i="1"/>
  <c r="Q7855" i="1"/>
  <c r="P7855" i="1"/>
  <c r="O7855" i="1"/>
  <c r="U7854" i="1"/>
  <c r="T7854" i="1"/>
  <c r="S7854" i="1"/>
  <c r="R7854" i="1"/>
  <c r="Q7854" i="1"/>
  <c r="P7854" i="1"/>
  <c r="O7854" i="1"/>
  <c r="U7853" i="1"/>
  <c r="T7853" i="1"/>
  <c r="S7853" i="1"/>
  <c r="R7853" i="1"/>
  <c r="Q7853" i="1"/>
  <c r="P7853" i="1"/>
  <c r="O7853" i="1"/>
  <c r="U7852" i="1"/>
  <c r="T7852" i="1"/>
  <c r="S7852" i="1"/>
  <c r="R7852" i="1"/>
  <c r="Q7852" i="1"/>
  <c r="P7852" i="1"/>
  <c r="O7852" i="1"/>
  <c r="U7851" i="1"/>
  <c r="T7851" i="1"/>
  <c r="S7851" i="1"/>
  <c r="R7851" i="1"/>
  <c r="Q7851" i="1"/>
  <c r="P7851" i="1"/>
  <c r="O7851" i="1"/>
  <c r="U7850" i="1"/>
  <c r="T7850" i="1"/>
  <c r="S7850" i="1"/>
  <c r="R7850" i="1"/>
  <c r="Q7850" i="1"/>
  <c r="P7850" i="1"/>
  <c r="O7850" i="1"/>
  <c r="U7849" i="1"/>
  <c r="T7849" i="1"/>
  <c r="S7849" i="1"/>
  <c r="R7849" i="1"/>
  <c r="Q7849" i="1"/>
  <c r="P7849" i="1"/>
  <c r="O7849" i="1"/>
  <c r="U7848" i="1"/>
  <c r="T7848" i="1"/>
  <c r="S7848" i="1"/>
  <c r="R7848" i="1"/>
  <c r="Q7848" i="1"/>
  <c r="P7848" i="1"/>
  <c r="O7848" i="1"/>
  <c r="U7847" i="1"/>
  <c r="T7847" i="1"/>
  <c r="S7847" i="1"/>
  <c r="R7847" i="1"/>
  <c r="Q7847" i="1"/>
  <c r="P7847" i="1"/>
  <c r="O7847" i="1"/>
  <c r="U7846" i="1"/>
  <c r="T7846" i="1"/>
  <c r="S7846" i="1"/>
  <c r="R7846" i="1"/>
  <c r="Q7846" i="1"/>
  <c r="P7846" i="1"/>
  <c r="O7846" i="1"/>
  <c r="U7845" i="1"/>
  <c r="T7845" i="1"/>
  <c r="S7845" i="1"/>
  <c r="R7845" i="1"/>
  <c r="Q7845" i="1"/>
  <c r="P7845" i="1"/>
  <c r="O7845" i="1"/>
  <c r="U7844" i="1"/>
  <c r="T7844" i="1"/>
  <c r="S7844" i="1"/>
  <c r="R7844" i="1"/>
  <c r="Q7844" i="1"/>
  <c r="P7844" i="1"/>
  <c r="O7844" i="1"/>
  <c r="U7843" i="1"/>
  <c r="T7843" i="1"/>
  <c r="S7843" i="1"/>
  <c r="R7843" i="1"/>
  <c r="Q7843" i="1"/>
  <c r="P7843" i="1"/>
  <c r="O7843" i="1"/>
  <c r="U7842" i="1"/>
  <c r="T7842" i="1"/>
  <c r="S7842" i="1"/>
  <c r="R7842" i="1"/>
  <c r="Q7842" i="1"/>
  <c r="P7842" i="1"/>
  <c r="O7842" i="1"/>
  <c r="U7841" i="1"/>
  <c r="T7841" i="1"/>
  <c r="S7841" i="1"/>
  <c r="R7841" i="1"/>
  <c r="Q7841" i="1"/>
  <c r="P7841" i="1"/>
  <c r="O7841" i="1"/>
  <c r="U7840" i="1"/>
  <c r="T7840" i="1"/>
  <c r="S7840" i="1"/>
  <c r="R7840" i="1"/>
  <c r="Q7840" i="1"/>
  <c r="P7840" i="1"/>
  <c r="O7840" i="1"/>
  <c r="U7839" i="1"/>
  <c r="T7839" i="1"/>
  <c r="S7839" i="1"/>
  <c r="R7839" i="1"/>
  <c r="Q7839" i="1"/>
  <c r="P7839" i="1"/>
  <c r="O7839" i="1"/>
  <c r="U7838" i="1"/>
  <c r="T7838" i="1"/>
  <c r="S7838" i="1"/>
  <c r="R7838" i="1"/>
  <c r="Q7838" i="1"/>
  <c r="P7838" i="1"/>
  <c r="O7838" i="1"/>
  <c r="U7837" i="1"/>
  <c r="T7837" i="1"/>
  <c r="S7837" i="1"/>
  <c r="R7837" i="1"/>
  <c r="Q7837" i="1"/>
  <c r="P7837" i="1"/>
  <c r="O7837" i="1"/>
  <c r="U7836" i="1"/>
  <c r="T7836" i="1"/>
  <c r="S7836" i="1"/>
  <c r="R7836" i="1"/>
  <c r="Q7836" i="1"/>
  <c r="P7836" i="1"/>
  <c r="O7836" i="1"/>
  <c r="U7835" i="1"/>
  <c r="T7835" i="1"/>
  <c r="S7835" i="1"/>
  <c r="R7835" i="1"/>
  <c r="Q7835" i="1"/>
  <c r="P7835" i="1"/>
  <c r="O7835" i="1"/>
  <c r="U7834" i="1"/>
  <c r="T7834" i="1"/>
  <c r="S7834" i="1"/>
  <c r="R7834" i="1"/>
  <c r="Q7834" i="1"/>
  <c r="P7834" i="1"/>
  <c r="O7834" i="1"/>
  <c r="U7833" i="1"/>
  <c r="T7833" i="1"/>
  <c r="S7833" i="1"/>
  <c r="R7833" i="1"/>
  <c r="Q7833" i="1"/>
  <c r="P7833" i="1"/>
  <c r="O7833" i="1"/>
  <c r="U7832" i="1"/>
  <c r="T7832" i="1"/>
  <c r="S7832" i="1"/>
  <c r="R7832" i="1"/>
  <c r="Q7832" i="1"/>
  <c r="P7832" i="1"/>
  <c r="O7832" i="1"/>
  <c r="U7831" i="1"/>
  <c r="T7831" i="1"/>
  <c r="S7831" i="1"/>
  <c r="R7831" i="1"/>
  <c r="Q7831" i="1"/>
  <c r="P7831" i="1"/>
  <c r="O7831" i="1"/>
  <c r="U7830" i="1"/>
  <c r="T7830" i="1"/>
  <c r="S7830" i="1"/>
  <c r="R7830" i="1"/>
  <c r="Q7830" i="1"/>
  <c r="P7830" i="1"/>
  <c r="O7830" i="1"/>
  <c r="U7829" i="1"/>
  <c r="T7829" i="1"/>
  <c r="S7829" i="1"/>
  <c r="R7829" i="1"/>
  <c r="Q7829" i="1"/>
  <c r="P7829" i="1"/>
  <c r="O7829" i="1"/>
  <c r="U7828" i="1"/>
  <c r="T7828" i="1"/>
  <c r="S7828" i="1"/>
  <c r="R7828" i="1"/>
  <c r="Q7828" i="1"/>
  <c r="P7828" i="1"/>
  <c r="O7828" i="1"/>
  <c r="U7827" i="1"/>
  <c r="T7827" i="1"/>
  <c r="S7827" i="1"/>
  <c r="R7827" i="1"/>
  <c r="Q7827" i="1"/>
  <c r="P7827" i="1"/>
  <c r="O7827" i="1"/>
  <c r="U7826" i="1"/>
  <c r="T7826" i="1"/>
  <c r="S7826" i="1"/>
  <c r="R7826" i="1"/>
  <c r="Q7826" i="1"/>
  <c r="P7826" i="1"/>
  <c r="O7826" i="1"/>
  <c r="U7825" i="1"/>
  <c r="T7825" i="1"/>
  <c r="S7825" i="1"/>
  <c r="R7825" i="1"/>
  <c r="Q7825" i="1"/>
  <c r="P7825" i="1"/>
  <c r="O7825" i="1"/>
  <c r="U7824" i="1"/>
  <c r="T7824" i="1"/>
  <c r="S7824" i="1"/>
  <c r="R7824" i="1"/>
  <c r="Q7824" i="1"/>
  <c r="P7824" i="1"/>
  <c r="O7824" i="1"/>
  <c r="U7823" i="1"/>
  <c r="T7823" i="1"/>
  <c r="S7823" i="1"/>
  <c r="R7823" i="1"/>
  <c r="Q7823" i="1"/>
  <c r="P7823" i="1"/>
  <c r="O7823" i="1"/>
  <c r="U7822" i="1"/>
  <c r="T7822" i="1"/>
  <c r="S7822" i="1"/>
  <c r="R7822" i="1"/>
  <c r="Q7822" i="1"/>
  <c r="P7822" i="1"/>
  <c r="O7822" i="1"/>
  <c r="U7821" i="1"/>
  <c r="T7821" i="1"/>
  <c r="S7821" i="1"/>
  <c r="R7821" i="1"/>
  <c r="Q7821" i="1"/>
  <c r="P7821" i="1"/>
  <c r="O7821" i="1"/>
  <c r="U7820" i="1"/>
  <c r="T7820" i="1"/>
  <c r="S7820" i="1"/>
  <c r="R7820" i="1"/>
  <c r="Q7820" i="1"/>
  <c r="P7820" i="1"/>
  <c r="O7820" i="1"/>
  <c r="U7819" i="1"/>
  <c r="T7819" i="1"/>
  <c r="S7819" i="1"/>
  <c r="R7819" i="1"/>
  <c r="Q7819" i="1"/>
  <c r="P7819" i="1"/>
  <c r="O7819" i="1"/>
  <c r="U7818" i="1"/>
  <c r="T7818" i="1"/>
  <c r="S7818" i="1"/>
  <c r="R7818" i="1"/>
  <c r="Q7818" i="1"/>
  <c r="P7818" i="1"/>
  <c r="O7818" i="1"/>
  <c r="U7817" i="1"/>
  <c r="T7817" i="1"/>
  <c r="S7817" i="1"/>
  <c r="R7817" i="1"/>
  <c r="Q7817" i="1"/>
  <c r="P7817" i="1"/>
  <c r="O7817" i="1"/>
  <c r="U7816" i="1"/>
  <c r="T7816" i="1"/>
  <c r="S7816" i="1"/>
  <c r="R7816" i="1"/>
  <c r="Q7816" i="1"/>
  <c r="P7816" i="1"/>
  <c r="O7816" i="1"/>
  <c r="U7815" i="1"/>
  <c r="T7815" i="1"/>
  <c r="S7815" i="1"/>
  <c r="R7815" i="1"/>
  <c r="Q7815" i="1"/>
  <c r="P7815" i="1"/>
  <c r="O7815" i="1"/>
  <c r="U7814" i="1"/>
  <c r="T7814" i="1"/>
  <c r="S7814" i="1"/>
  <c r="R7814" i="1"/>
  <c r="Q7814" i="1"/>
  <c r="P7814" i="1"/>
  <c r="O7814" i="1"/>
  <c r="U7813" i="1"/>
  <c r="T7813" i="1"/>
  <c r="S7813" i="1"/>
  <c r="R7813" i="1"/>
  <c r="Q7813" i="1"/>
  <c r="P7813" i="1"/>
  <c r="O7813" i="1"/>
  <c r="U7812" i="1"/>
  <c r="T7812" i="1"/>
  <c r="S7812" i="1"/>
  <c r="R7812" i="1"/>
  <c r="Q7812" i="1"/>
  <c r="P7812" i="1"/>
  <c r="O7812" i="1"/>
  <c r="U7811" i="1"/>
  <c r="T7811" i="1"/>
  <c r="S7811" i="1"/>
  <c r="R7811" i="1"/>
  <c r="Q7811" i="1"/>
  <c r="P7811" i="1"/>
  <c r="O7811" i="1"/>
  <c r="U7810" i="1"/>
  <c r="T7810" i="1"/>
  <c r="S7810" i="1"/>
  <c r="R7810" i="1"/>
  <c r="Q7810" i="1"/>
  <c r="P7810" i="1"/>
  <c r="O7810" i="1"/>
  <c r="U7809" i="1"/>
  <c r="T7809" i="1"/>
  <c r="S7809" i="1"/>
  <c r="R7809" i="1"/>
  <c r="Q7809" i="1"/>
  <c r="P7809" i="1"/>
  <c r="O7809" i="1"/>
  <c r="U7808" i="1"/>
  <c r="T7808" i="1"/>
  <c r="S7808" i="1"/>
  <c r="R7808" i="1"/>
  <c r="Q7808" i="1"/>
  <c r="P7808" i="1"/>
  <c r="O7808" i="1"/>
  <c r="U7807" i="1"/>
  <c r="T7807" i="1"/>
  <c r="S7807" i="1"/>
  <c r="R7807" i="1"/>
  <c r="Q7807" i="1"/>
  <c r="P7807" i="1"/>
  <c r="O7807" i="1"/>
  <c r="U7806" i="1"/>
  <c r="T7806" i="1"/>
  <c r="S7806" i="1"/>
  <c r="R7806" i="1"/>
  <c r="Q7806" i="1"/>
  <c r="P7806" i="1"/>
  <c r="O7806" i="1"/>
  <c r="U7805" i="1"/>
  <c r="T7805" i="1"/>
  <c r="S7805" i="1"/>
  <c r="R7805" i="1"/>
  <c r="Q7805" i="1"/>
  <c r="P7805" i="1"/>
  <c r="O7805" i="1"/>
  <c r="U7804" i="1"/>
  <c r="T7804" i="1"/>
  <c r="S7804" i="1"/>
  <c r="R7804" i="1"/>
  <c r="Q7804" i="1"/>
  <c r="P7804" i="1"/>
  <c r="O7804" i="1"/>
  <c r="U7803" i="1"/>
  <c r="T7803" i="1"/>
  <c r="S7803" i="1"/>
  <c r="R7803" i="1"/>
  <c r="Q7803" i="1"/>
  <c r="P7803" i="1"/>
  <c r="O7803" i="1"/>
  <c r="U7802" i="1"/>
  <c r="T7802" i="1"/>
  <c r="S7802" i="1"/>
  <c r="R7802" i="1"/>
  <c r="Q7802" i="1"/>
  <c r="P7802" i="1"/>
  <c r="O7802" i="1"/>
  <c r="U7801" i="1"/>
  <c r="T7801" i="1"/>
  <c r="S7801" i="1"/>
  <c r="R7801" i="1"/>
  <c r="Q7801" i="1"/>
  <c r="P7801" i="1"/>
  <c r="O7801" i="1"/>
  <c r="U7800" i="1"/>
  <c r="T7800" i="1"/>
  <c r="S7800" i="1"/>
  <c r="R7800" i="1"/>
  <c r="Q7800" i="1"/>
  <c r="P7800" i="1"/>
  <c r="O7800" i="1"/>
  <c r="U7799" i="1"/>
  <c r="T7799" i="1"/>
  <c r="S7799" i="1"/>
  <c r="R7799" i="1"/>
  <c r="Q7799" i="1"/>
  <c r="P7799" i="1"/>
  <c r="O7799" i="1"/>
  <c r="U7798" i="1"/>
  <c r="T7798" i="1"/>
  <c r="S7798" i="1"/>
  <c r="R7798" i="1"/>
  <c r="Q7798" i="1"/>
  <c r="P7798" i="1"/>
  <c r="O7798" i="1"/>
  <c r="U7797" i="1"/>
  <c r="T7797" i="1"/>
  <c r="S7797" i="1"/>
  <c r="R7797" i="1"/>
  <c r="Q7797" i="1"/>
  <c r="P7797" i="1"/>
  <c r="O7797" i="1"/>
  <c r="U7796" i="1"/>
  <c r="T7796" i="1"/>
  <c r="S7796" i="1"/>
  <c r="R7796" i="1"/>
  <c r="Q7796" i="1"/>
  <c r="P7796" i="1"/>
  <c r="O7796" i="1"/>
  <c r="U7795" i="1"/>
  <c r="T7795" i="1"/>
  <c r="S7795" i="1"/>
  <c r="R7795" i="1"/>
  <c r="Q7795" i="1"/>
  <c r="P7795" i="1"/>
  <c r="O7795" i="1"/>
  <c r="U7794" i="1"/>
  <c r="T7794" i="1"/>
  <c r="S7794" i="1"/>
  <c r="R7794" i="1"/>
  <c r="Q7794" i="1"/>
  <c r="P7794" i="1"/>
  <c r="O7794" i="1"/>
  <c r="U7793" i="1"/>
  <c r="T7793" i="1"/>
  <c r="S7793" i="1"/>
  <c r="R7793" i="1"/>
  <c r="Q7793" i="1"/>
  <c r="P7793" i="1"/>
  <c r="O7793" i="1"/>
  <c r="U7792" i="1"/>
  <c r="T7792" i="1"/>
  <c r="S7792" i="1"/>
  <c r="R7792" i="1"/>
  <c r="Q7792" i="1"/>
  <c r="P7792" i="1"/>
  <c r="O7792" i="1"/>
  <c r="U7791" i="1"/>
  <c r="T7791" i="1"/>
  <c r="S7791" i="1"/>
  <c r="R7791" i="1"/>
  <c r="Q7791" i="1"/>
  <c r="P7791" i="1"/>
  <c r="O7791" i="1"/>
  <c r="U7790" i="1"/>
  <c r="T7790" i="1"/>
  <c r="S7790" i="1"/>
  <c r="R7790" i="1"/>
  <c r="Q7790" i="1"/>
  <c r="P7790" i="1"/>
  <c r="O7790" i="1"/>
  <c r="U7789" i="1"/>
  <c r="T7789" i="1"/>
  <c r="S7789" i="1"/>
  <c r="R7789" i="1"/>
  <c r="Q7789" i="1"/>
  <c r="P7789" i="1"/>
  <c r="O7789" i="1"/>
  <c r="U7788" i="1"/>
  <c r="T7788" i="1"/>
  <c r="S7788" i="1"/>
  <c r="R7788" i="1"/>
  <c r="Q7788" i="1"/>
  <c r="P7788" i="1"/>
  <c r="O7788" i="1"/>
  <c r="U7787" i="1"/>
  <c r="T7787" i="1"/>
  <c r="S7787" i="1"/>
  <c r="R7787" i="1"/>
  <c r="Q7787" i="1"/>
  <c r="P7787" i="1"/>
  <c r="O7787" i="1"/>
  <c r="U7786" i="1"/>
  <c r="T7786" i="1"/>
  <c r="S7786" i="1"/>
  <c r="R7786" i="1"/>
  <c r="Q7786" i="1"/>
  <c r="P7786" i="1"/>
  <c r="O7786" i="1"/>
  <c r="U7785" i="1"/>
  <c r="T7785" i="1"/>
  <c r="S7785" i="1"/>
  <c r="R7785" i="1"/>
  <c r="Q7785" i="1"/>
  <c r="P7785" i="1"/>
  <c r="O7785" i="1"/>
  <c r="U7784" i="1"/>
  <c r="T7784" i="1"/>
  <c r="S7784" i="1"/>
  <c r="R7784" i="1"/>
  <c r="Q7784" i="1"/>
  <c r="P7784" i="1"/>
  <c r="O7784" i="1"/>
  <c r="U7783" i="1"/>
  <c r="T7783" i="1"/>
  <c r="S7783" i="1"/>
  <c r="R7783" i="1"/>
  <c r="Q7783" i="1"/>
  <c r="P7783" i="1"/>
  <c r="O7783" i="1"/>
  <c r="U7782" i="1"/>
  <c r="T7782" i="1"/>
  <c r="S7782" i="1"/>
  <c r="R7782" i="1"/>
  <c r="Q7782" i="1"/>
  <c r="P7782" i="1"/>
  <c r="O7782" i="1"/>
  <c r="U7781" i="1"/>
  <c r="T7781" i="1"/>
  <c r="S7781" i="1"/>
  <c r="R7781" i="1"/>
  <c r="Q7781" i="1"/>
  <c r="P7781" i="1"/>
  <c r="O7781" i="1"/>
  <c r="U7780" i="1"/>
  <c r="T7780" i="1"/>
  <c r="S7780" i="1"/>
  <c r="R7780" i="1"/>
  <c r="Q7780" i="1"/>
  <c r="P7780" i="1"/>
  <c r="O7780" i="1"/>
  <c r="U7779" i="1"/>
  <c r="T7779" i="1"/>
  <c r="S7779" i="1"/>
  <c r="R7779" i="1"/>
  <c r="Q7779" i="1"/>
  <c r="P7779" i="1"/>
  <c r="O7779" i="1"/>
  <c r="U7778" i="1"/>
  <c r="T7778" i="1"/>
  <c r="S7778" i="1"/>
  <c r="R7778" i="1"/>
  <c r="Q7778" i="1"/>
  <c r="P7778" i="1"/>
  <c r="O7778" i="1"/>
  <c r="U7777" i="1"/>
  <c r="T7777" i="1"/>
  <c r="S7777" i="1"/>
  <c r="R7777" i="1"/>
  <c r="Q7777" i="1"/>
  <c r="P7777" i="1"/>
  <c r="O7777" i="1"/>
  <c r="U7776" i="1"/>
  <c r="T7776" i="1"/>
  <c r="S7776" i="1"/>
  <c r="R7776" i="1"/>
  <c r="Q7776" i="1"/>
  <c r="P7776" i="1"/>
  <c r="O7776" i="1"/>
  <c r="U7775" i="1"/>
  <c r="T7775" i="1"/>
  <c r="S7775" i="1"/>
  <c r="R7775" i="1"/>
  <c r="Q7775" i="1"/>
  <c r="P7775" i="1"/>
  <c r="O7775" i="1"/>
  <c r="U7774" i="1"/>
  <c r="T7774" i="1"/>
  <c r="S7774" i="1"/>
  <c r="R7774" i="1"/>
  <c r="Q7774" i="1"/>
  <c r="P7774" i="1"/>
  <c r="O7774" i="1"/>
  <c r="U7773" i="1"/>
  <c r="T7773" i="1"/>
  <c r="S7773" i="1"/>
  <c r="R7773" i="1"/>
  <c r="Q7773" i="1"/>
  <c r="P7773" i="1"/>
  <c r="O7773" i="1"/>
  <c r="U7772" i="1"/>
  <c r="T7772" i="1"/>
  <c r="S7772" i="1"/>
  <c r="R7772" i="1"/>
  <c r="Q7772" i="1"/>
  <c r="P7772" i="1"/>
  <c r="O7772" i="1"/>
  <c r="U7771" i="1"/>
  <c r="T7771" i="1"/>
  <c r="S7771" i="1"/>
  <c r="R7771" i="1"/>
  <c r="Q7771" i="1"/>
  <c r="P7771" i="1"/>
  <c r="O7771" i="1"/>
  <c r="U7770" i="1"/>
  <c r="T7770" i="1"/>
  <c r="S7770" i="1"/>
  <c r="R7770" i="1"/>
  <c r="Q7770" i="1"/>
  <c r="P7770" i="1"/>
  <c r="O7770" i="1"/>
  <c r="U7769" i="1"/>
  <c r="T7769" i="1"/>
  <c r="S7769" i="1"/>
  <c r="R7769" i="1"/>
  <c r="Q7769" i="1"/>
  <c r="P7769" i="1"/>
  <c r="O7769" i="1"/>
  <c r="U7768" i="1"/>
  <c r="T7768" i="1"/>
  <c r="S7768" i="1"/>
  <c r="R7768" i="1"/>
  <c r="Q7768" i="1"/>
  <c r="P7768" i="1"/>
  <c r="O7768" i="1"/>
  <c r="U7767" i="1"/>
  <c r="T7767" i="1"/>
  <c r="S7767" i="1"/>
  <c r="R7767" i="1"/>
  <c r="Q7767" i="1"/>
  <c r="P7767" i="1"/>
  <c r="O7767" i="1"/>
  <c r="U7766" i="1"/>
  <c r="T7766" i="1"/>
  <c r="S7766" i="1"/>
  <c r="R7766" i="1"/>
  <c r="Q7766" i="1"/>
  <c r="P7766" i="1"/>
  <c r="O7766" i="1"/>
  <c r="U7765" i="1"/>
  <c r="T7765" i="1"/>
  <c r="S7765" i="1"/>
  <c r="R7765" i="1"/>
  <c r="Q7765" i="1"/>
  <c r="P7765" i="1"/>
  <c r="O7765" i="1"/>
  <c r="U7764" i="1"/>
  <c r="T7764" i="1"/>
  <c r="S7764" i="1"/>
  <c r="R7764" i="1"/>
  <c r="Q7764" i="1"/>
  <c r="P7764" i="1"/>
  <c r="O7764" i="1"/>
  <c r="U7763" i="1"/>
  <c r="T7763" i="1"/>
  <c r="S7763" i="1"/>
  <c r="R7763" i="1"/>
  <c r="Q7763" i="1"/>
  <c r="P7763" i="1"/>
  <c r="O7763" i="1"/>
  <c r="U7762" i="1"/>
  <c r="T7762" i="1"/>
  <c r="S7762" i="1"/>
  <c r="R7762" i="1"/>
  <c r="Q7762" i="1"/>
  <c r="P7762" i="1"/>
  <c r="O7762" i="1"/>
  <c r="U7761" i="1"/>
  <c r="T7761" i="1"/>
  <c r="S7761" i="1"/>
  <c r="R7761" i="1"/>
  <c r="Q7761" i="1"/>
  <c r="P7761" i="1"/>
  <c r="O7761" i="1"/>
  <c r="U7760" i="1"/>
  <c r="T7760" i="1"/>
  <c r="S7760" i="1"/>
  <c r="R7760" i="1"/>
  <c r="Q7760" i="1"/>
  <c r="P7760" i="1"/>
  <c r="O7760" i="1"/>
  <c r="U7759" i="1"/>
  <c r="T7759" i="1"/>
  <c r="S7759" i="1"/>
  <c r="R7759" i="1"/>
  <c r="Q7759" i="1"/>
  <c r="P7759" i="1"/>
  <c r="O7759" i="1"/>
  <c r="U7758" i="1"/>
  <c r="T7758" i="1"/>
  <c r="S7758" i="1"/>
  <c r="R7758" i="1"/>
  <c r="Q7758" i="1"/>
  <c r="P7758" i="1"/>
  <c r="O7758" i="1"/>
  <c r="U7757" i="1"/>
  <c r="T7757" i="1"/>
  <c r="S7757" i="1"/>
  <c r="R7757" i="1"/>
  <c r="Q7757" i="1"/>
  <c r="P7757" i="1"/>
  <c r="O7757" i="1"/>
  <c r="U7756" i="1"/>
  <c r="T7756" i="1"/>
  <c r="S7756" i="1"/>
  <c r="R7756" i="1"/>
  <c r="Q7756" i="1"/>
  <c r="P7756" i="1"/>
  <c r="O7756" i="1"/>
  <c r="U7755" i="1"/>
  <c r="T7755" i="1"/>
  <c r="S7755" i="1"/>
  <c r="R7755" i="1"/>
  <c r="Q7755" i="1"/>
  <c r="P7755" i="1"/>
  <c r="O7755" i="1"/>
  <c r="U7754" i="1"/>
  <c r="T7754" i="1"/>
  <c r="S7754" i="1"/>
  <c r="R7754" i="1"/>
  <c r="Q7754" i="1"/>
  <c r="P7754" i="1"/>
  <c r="O7754" i="1"/>
  <c r="U7753" i="1"/>
  <c r="T7753" i="1"/>
  <c r="S7753" i="1"/>
  <c r="R7753" i="1"/>
  <c r="Q7753" i="1"/>
  <c r="P7753" i="1"/>
  <c r="O7753" i="1"/>
  <c r="U7752" i="1"/>
  <c r="T7752" i="1"/>
  <c r="S7752" i="1"/>
  <c r="R7752" i="1"/>
  <c r="Q7752" i="1"/>
  <c r="P7752" i="1"/>
  <c r="O7752" i="1"/>
  <c r="U7751" i="1"/>
  <c r="T7751" i="1"/>
  <c r="S7751" i="1"/>
  <c r="R7751" i="1"/>
  <c r="Q7751" i="1"/>
  <c r="P7751" i="1"/>
  <c r="O7751" i="1"/>
  <c r="U7750" i="1"/>
  <c r="T7750" i="1"/>
  <c r="S7750" i="1"/>
  <c r="R7750" i="1"/>
  <c r="Q7750" i="1"/>
  <c r="P7750" i="1"/>
  <c r="O7750" i="1"/>
  <c r="U7749" i="1"/>
  <c r="T7749" i="1"/>
  <c r="S7749" i="1"/>
  <c r="R7749" i="1"/>
  <c r="Q7749" i="1"/>
  <c r="P7749" i="1"/>
  <c r="O7749" i="1"/>
  <c r="U7748" i="1"/>
  <c r="T7748" i="1"/>
  <c r="S7748" i="1"/>
  <c r="R7748" i="1"/>
  <c r="Q7748" i="1"/>
  <c r="P7748" i="1"/>
  <c r="O7748" i="1"/>
  <c r="U7747" i="1"/>
  <c r="T7747" i="1"/>
  <c r="S7747" i="1"/>
  <c r="R7747" i="1"/>
  <c r="Q7747" i="1"/>
  <c r="P7747" i="1"/>
  <c r="O7747" i="1"/>
  <c r="U7746" i="1"/>
  <c r="T7746" i="1"/>
  <c r="S7746" i="1"/>
  <c r="R7746" i="1"/>
  <c r="Q7746" i="1"/>
  <c r="P7746" i="1"/>
  <c r="O7746" i="1"/>
  <c r="U7745" i="1"/>
  <c r="T7745" i="1"/>
  <c r="S7745" i="1"/>
  <c r="R7745" i="1"/>
  <c r="Q7745" i="1"/>
  <c r="P7745" i="1"/>
  <c r="O7745" i="1"/>
  <c r="U7744" i="1"/>
  <c r="T7744" i="1"/>
  <c r="S7744" i="1"/>
  <c r="R7744" i="1"/>
  <c r="Q7744" i="1"/>
  <c r="P7744" i="1"/>
  <c r="O7744" i="1"/>
  <c r="U7743" i="1"/>
  <c r="T7743" i="1"/>
  <c r="S7743" i="1"/>
  <c r="R7743" i="1"/>
  <c r="Q7743" i="1"/>
  <c r="P7743" i="1"/>
  <c r="O7743" i="1"/>
  <c r="U7742" i="1"/>
  <c r="T7742" i="1"/>
  <c r="S7742" i="1"/>
  <c r="R7742" i="1"/>
  <c r="Q7742" i="1"/>
  <c r="P7742" i="1"/>
  <c r="O7742" i="1"/>
  <c r="U7741" i="1"/>
  <c r="T7741" i="1"/>
  <c r="S7741" i="1"/>
  <c r="R7741" i="1"/>
  <c r="Q7741" i="1"/>
  <c r="P7741" i="1"/>
  <c r="O7741" i="1"/>
  <c r="U7740" i="1"/>
  <c r="T7740" i="1"/>
  <c r="S7740" i="1"/>
  <c r="R7740" i="1"/>
  <c r="Q7740" i="1"/>
  <c r="P7740" i="1"/>
  <c r="O7740" i="1"/>
  <c r="U7739" i="1"/>
  <c r="T7739" i="1"/>
  <c r="S7739" i="1"/>
  <c r="R7739" i="1"/>
  <c r="Q7739" i="1"/>
  <c r="P7739" i="1"/>
  <c r="O7739" i="1"/>
  <c r="U7738" i="1"/>
  <c r="T7738" i="1"/>
  <c r="S7738" i="1"/>
  <c r="R7738" i="1"/>
  <c r="Q7738" i="1"/>
  <c r="P7738" i="1"/>
  <c r="O7738" i="1"/>
  <c r="U7737" i="1"/>
  <c r="T7737" i="1"/>
  <c r="S7737" i="1"/>
  <c r="R7737" i="1"/>
  <c r="Q7737" i="1"/>
  <c r="P7737" i="1"/>
  <c r="O7737" i="1"/>
  <c r="U7736" i="1"/>
  <c r="T7736" i="1"/>
  <c r="S7736" i="1"/>
  <c r="R7736" i="1"/>
  <c r="Q7736" i="1"/>
  <c r="P7736" i="1"/>
  <c r="O7736" i="1"/>
  <c r="U7735" i="1"/>
  <c r="T7735" i="1"/>
  <c r="S7735" i="1"/>
  <c r="R7735" i="1"/>
  <c r="Q7735" i="1"/>
  <c r="P7735" i="1"/>
  <c r="O7735" i="1"/>
  <c r="U7734" i="1"/>
  <c r="T7734" i="1"/>
  <c r="S7734" i="1"/>
  <c r="R7734" i="1"/>
  <c r="Q7734" i="1"/>
  <c r="P7734" i="1"/>
  <c r="O7734" i="1"/>
  <c r="U7733" i="1"/>
  <c r="T7733" i="1"/>
  <c r="S7733" i="1"/>
  <c r="R7733" i="1"/>
  <c r="Q7733" i="1"/>
  <c r="P7733" i="1"/>
  <c r="O7733" i="1"/>
  <c r="U7732" i="1"/>
  <c r="T7732" i="1"/>
  <c r="S7732" i="1"/>
  <c r="R7732" i="1"/>
  <c r="Q7732" i="1"/>
  <c r="P7732" i="1"/>
  <c r="O7732" i="1"/>
  <c r="U7731" i="1"/>
  <c r="T7731" i="1"/>
  <c r="S7731" i="1"/>
  <c r="R7731" i="1"/>
  <c r="Q7731" i="1"/>
  <c r="P7731" i="1"/>
  <c r="O7731" i="1"/>
  <c r="U7730" i="1"/>
  <c r="T7730" i="1"/>
  <c r="S7730" i="1"/>
  <c r="R7730" i="1"/>
  <c r="Q7730" i="1"/>
  <c r="P7730" i="1"/>
  <c r="O7730" i="1"/>
  <c r="U7729" i="1"/>
  <c r="T7729" i="1"/>
  <c r="S7729" i="1"/>
  <c r="R7729" i="1"/>
  <c r="Q7729" i="1"/>
  <c r="P7729" i="1"/>
  <c r="O7729" i="1"/>
  <c r="U7728" i="1"/>
  <c r="T7728" i="1"/>
  <c r="S7728" i="1"/>
  <c r="R7728" i="1"/>
  <c r="Q7728" i="1"/>
  <c r="P7728" i="1"/>
  <c r="O7728" i="1"/>
  <c r="U7727" i="1"/>
  <c r="T7727" i="1"/>
  <c r="S7727" i="1"/>
  <c r="R7727" i="1"/>
  <c r="Q7727" i="1"/>
  <c r="P7727" i="1"/>
  <c r="O7727" i="1"/>
  <c r="U7726" i="1"/>
  <c r="T7726" i="1"/>
  <c r="S7726" i="1"/>
  <c r="R7726" i="1"/>
  <c r="Q7726" i="1"/>
  <c r="P7726" i="1"/>
  <c r="O7726" i="1"/>
  <c r="U7725" i="1"/>
  <c r="T7725" i="1"/>
  <c r="S7725" i="1"/>
  <c r="R7725" i="1"/>
  <c r="Q7725" i="1"/>
  <c r="P7725" i="1"/>
  <c r="O7725" i="1"/>
  <c r="U7724" i="1"/>
  <c r="T7724" i="1"/>
  <c r="S7724" i="1"/>
  <c r="R7724" i="1"/>
  <c r="Q7724" i="1"/>
  <c r="P7724" i="1"/>
  <c r="O7724" i="1"/>
  <c r="U7723" i="1"/>
  <c r="T7723" i="1"/>
  <c r="S7723" i="1"/>
  <c r="R7723" i="1"/>
  <c r="Q7723" i="1"/>
  <c r="P7723" i="1"/>
  <c r="O7723" i="1"/>
  <c r="U7722" i="1"/>
  <c r="T7722" i="1"/>
  <c r="S7722" i="1"/>
  <c r="R7722" i="1"/>
  <c r="Q7722" i="1"/>
  <c r="P7722" i="1"/>
  <c r="O7722" i="1"/>
  <c r="U7721" i="1"/>
  <c r="T7721" i="1"/>
  <c r="S7721" i="1"/>
  <c r="R7721" i="1"/>
  <c r="Q7721" i="1"/>
  <c r="P7721" i="1"/>
  <c r="O7721" i="1"/>
  <c r="U7720" i="1"/>
  <c r="T7720" i="1"/>
  <c r="S7720" i="1"/>
  <c r="R7720" i="1"/>
  <c r="Q7720" i="1"/>
  <c r="P7720" i="1"/>
  <c r="O7720" i="1"/>
  <c r="U7719" i="1"/>
  <c r="T7719" i="1"/>
  <c r="S7719" i="1"/>
  <c r="R7719" i="1"/>
  <c r="Q7719" i="1"/>
  <c r="P7719" i="1"/>
  <c r="O7719" i="1"/>
  <c r="U7718" i="1"/>
  <c r="T7718" i="1"/>
  <c r="S7718" i="1"/>
  <c r="R7718" i="1"/>
  <c r="Q7718" i="1"/>
  <c r="P7718" i="1"/>
  <c r="O7718" i="1"/>
  <c r="U7717" i="1"/>
  <c r="T7717" i="1"/>
  <c r="S7717" i="1"/>
  <c r="R7717" i="1"/>
  <c r="Q7717" i="1"/>
  <c r="P7717" i="1"/>
  <c r="O7717" i="1"/>
  <c r="U7716" i="1"/>
  <c r="T7716" i="1"/>
  <c r="S7716" i="1"/>
  <c r="R7716" i="1"/>
  <c r="Q7716" i="1"/>
  <c r="P7716" i="1"/>
  <c r="O7716" i="1"/>
  <c r="U7715" i="1"/>
  <c r="T7715" i="1"/>
  <c r="S7715" i="1"/>
  <c r="R7715" i="1"/>
  <c r="Q7715" i="1"/>
  <c r="P7715" i="1"/>
  <c r="O7715" i="1"/>
  <c r="U7714" i="1"/>
  <c r="T7714" i="1"/>
  <c r="S7714" i="1"/>
  <c r="R7714" i="1"/>
  <c r="Q7714" i="1"/>
  <c r="P7714" i="1"/>
  <c r="O7714" i="1"/>
  <c r="U7713" i="1"/>
  <c r="T7713" i="1"/>
  <c r="S7713" i="1"/>
  <c r="R7713" i="1"/>
  <c r="Q7713" i="1"/>
  <c r="P7713" i="1"/>
  <c r="O7713" i="1"/>
  <c r="U7712" i="1"/>
  <c r="T7712" i="1"/>
  <c r="S7712" i="1"/>
  <c r="R7712" i="1"/>
  <c r="Q7712" i="1"/>
  <c r="P7712" i="1"/>
  <c r="O7712" i="1"/>
  <c r="U7711" i="1"/>
  <c r="T7711" i="1"/>
  <c r="S7711" i="1"/>
  <c r="R7711" i="1"/>
  <c r="Q7711" i="1"/>
  <c r="P7711" i="1"/>
  <c r="O7711" i="1"/>
  <c r="U7710" i="1"/>
  <c r="T7710" i="1"/>
  <c r="S7710" i="1"/>
  <c r="R7710" i="1"/>
  <c r="Q7710" i="1"/>
  <c r="P7710" i="1"/>
  <c r="O7710" i="1"/>
  <c r="U7709" i="1"/>
  <c r="T7709" i="1"/>
  <c r="S7709" i="1"/>
  <c r="R7709" i="1"/>
  <c r="Q7709" i="1"/>
  <c r="P7709" i="1"/>
  <c r="O7709" i="1"/>
  <c r="U7708" i="1"/>
  <c r="T7708" i="1"/>
  <c r="S7708" i="1"/>
  <c r="R7708" i="1"/>
  <c r="Q7708" i="1"/>
  <c r="P7708" i="1"/>
  <c r="O7708" i="1"/>
  <c r="U7707" i="1"/>
  <c r="T7707" i="1"/>
  <c r="S7707" i="1"/>
  <c r="R7707" i="1"/>
  <c r="Q7707" i="1"/>
  <c r="P7707" i="1"/>
  <c r="O7707" i="1"/>
  <c r="U7706" i="1"/>
  <c r="T7706" i="1"/>
  <c r="S7706" i="1"/>
  <c r="R7706" i="1"/>
  <c r="Q7706" i="1"/>
  <c r="P7706" i="1"/>
  <c r="O7706" i="1"/>
  <c r="U7705" i="1"/>
  <c r="T7705" i="1"/>
  <c r="S7705" i="1"/>
  <c r="R7705" i="1"/>
  <c r="Q7705" i="1"/>
  <c r="P7705" i="1"/>
  <c r="O7705" i="1"/>
  <c r="U7704" i="1"/>
  <c r="T7704" i="1"/>
  <c r="S7704" i="1"/>
  <c r="R7704" i="1"/>
  <c r="Q7704" i="1"/>
  <c r="P7704" i="1"/>
  <c r="O7704" i="1"/>
  <c r="U7703" i="1"/>
  <c r="T7703" i="1"/>
  <c r="S7703" i="1"/>
  <c r="R7703" i="1"/>
  <c r="Q7703" i="1"/>
  <c r="P7703" i="1"/>
  <c r="O7703" i="1"/>
  <c r="U7702" i="1"/>
  <c r="T7702" i="1"/>
  <c r="S7702" i="1"/>
  <c r="R7702" i="1"/>
  <c r="Q7702" i="1"/>
  <c r="P7702" i="1"/>
  <c r="O7702" i="1"/>
  <c r="U7701" i="1"/>
  <c r="T7701" i="1"/>
  <c r="S7701" i="1"/>
  <c r="R7701" i="1"/>
  <c r="Q7701" i="1"/>
  <c r="P7701" i="1"/>
  <c r="O7701" i="1"/>
  <c r="U7700" i="1"/>
  <c r="T7700" i="1"/>
  <c r="S7700" i="1"/>
  <c r="R7700" i="1"/>
  <c r="Q7700" i="1"/>
  <c r="P7700" i="1"/>
  <c r="O7700" i="1"/>
  <c r="U7699" i="1"/>
  <c r="T7699" i="1"/>
  <c r="S7699" i="1"/>
  <c r="R7699" i="1"/>
  <c r="Q7699" i="1"/>
  <c r="P7699" i="1"/>
  <c r="O7699" i="1"/>
  <c r="U7698" i="1"/>
  <c r="T7698" i="1"/>
  <c r="S7698" i="1"/>
  <c r="R7698" i="1"/>
  <c r="Q7698" i="1"/>
  <c r="P7698" i="1"/>
  <c r="O7698" i="1"/>
  <c r="U7697" i="1"/>
  <c r="T7697" i="1"/>
  <c r="S7697" i="1"/>
  <c r="R7697" i="1"/>
  <c r="Q7697" i="1"/>
  <c r="P7697" i="1"/>
  <c r="O7697" i="1"/>
  <c r="U7696" i="1"/>
  <c r="T7696" i="1"/>
  <c r="S7696" i="1"/>
  <c r="R7696" i="1"/>
  <c r="Q7696" i="1"/>
  <c r="P7696" i="1"/>
  <c r="O7696" i="1"/>
  <c r="U7695" i="1"/>
  <c r="T7695" i="1"/>
  <c r="S7695" i="1"/>
  <c r="R7695" i="1"/>
  <c r="Q7695" i="1"/>
  <c r="P7695" i="1"/>
  <c r="O7695" i="1"/>
  <c r="U7694" i="1"/>
  <c r="T7694" i="1"/>
  <c r="S7694" i="1"/>
  <c r="R7694" i="1"/>
  <c r="Q7694" i="1"/>
  <c r="P7694" i="1"/>
  <c r="O7694" i="1"/>
  <c r="U7693" i="1"/>
  <c r="T7693" i="1"/>
  <c r="S7693" i="1"/>
  <c r="R7693" i="1"/>
  <c r="Q7693" i="1"/>
  <c r="P7693" i="1"/>
  <c r="O7693" i="1"/>
  <c r="U7692" i="1"/>
  <c r="T7692" i="1"/>
  <c r="S7692" i="1"/>
  <c r="R7692" i="1"/>
  <c r="Q7692" i="1"/>
  <c r="P7692" i="1"/>
  <c r="O7692" i="1"/>
  <c r="U7691" i="1"/>
  <c r="T7691" i="1"/>
  <c r="S7691" i="1"/>
  <c r="R7691" i="1"/>
  <c r="Q7691" i="1"/>
  <c r="P7691" i="1"/>
  <c r="O7691" i="1"/>
  <c r="U7690" i="1"/>
  <c r="T7690" i="1"/>
  <c r="S7690" i="1"/>
  <c r="R7690" i="1"/>
  <c r="Q7690" i="1"/>
  <c r="P7690" i="1"/>
  <c r="O7690" i="1"/>
  <c r="U7689" i="1"/>
  <c r="T7689" i="1"/>
  <c r="S7689" i="1"/>
  <c r="R7689" i="1"/>
  <c r="Q7689" i="1"/>
  <c r="P7689" i="1"/>
  <c r="O7689" i="1"/>
  <c r="U7688" i="1"/>
  <c r="T7688" i="1"/>
  <c r="S7688" i="1"/>
  <c r="R7688" i="1"/>
  <c r="Q7688" i="1"/>
  <c r="P7688" i="1"/>
  <c r="O7688" i="1"/>
  <c r="U7687" i="1"/>
  <c r="T7687" i="1"/>
  <c r="S7687" i="1"/>
  <c r="R7687" i="1"/>
  <c r="Q7687" i="1"/>
  <c r="P7687" i="1"/>
  <c r="O7687" i="1"/>
  <c r="U7686" i="1"/>
  <c r="T7686" i="1"/>
  <c r="S7686" i="1"/>
  <c r="R7686" i="1"/>
  <c r="Q7686" i="1"/>
  <c r="P7686" i="1"/>
  <c r="O7686" i="1"/>
  <c r="U7685" i="1"/>
  <c r="T7685" i="1"/>
  <c r="S7685" i="1"/>
  <c r="R7685" i="1"/>
  <c r="Q7685" i="1"/>
  <c r="P7685" i="1"/>
  <c r="O7685" i="1"/>
  <c r="U7684" i="1"/>
  <c r="T7684" i="1"/>
  <c r="S7684" i="1"/>
  <c r="R7684" i="1"/>
  <c r="Q7684" i="1"/>
  <c r="P7684" i="1"/>
  <c r="O7684" i="1"/>
  <c r="U7683" i="1"/>
  <c r="T7683" i="1"/>
  <c r="S7683" i="1"/>
  <c r="R7683" i="1"/>
  <c r="Q7683" i="1"/>
  <c r="P7683" i="1"/>
  <c r="O7683" i="1"/>
  <c r="U7682" i="1"/>
  <c r="T7682" i="1"/>
  <c r="S7682" i="1"/>
  <c r="R7682" i="1"/>
  <c r="Q7682" i="1"/>
  <c r="P7682" i="1"/>
  <c r="O7682" i="1"/>
  <c r="U7681" i="1"/>
  <c r="T7681" i="1"/>
  <c r="S7681" i="1"/>
  <c r="R7681" i="1"/>
  <c r="Q7681" i="1"/>
  <c r="P7681" i="1"/>
  <c r="O7681" i="1"/>
  <c r="U7680" i="1"/>
  <c r="T7680" i="1"/>
  <c r="S7680" i="1"/>
  <c r="R7680" i="1"/>
  <c r="Q7680" i="1"/>
  <c r="P7680" i="1"/>
  <c r="O7680" i="1"/>
  <c r="U7679" i="1"/>
  <c r="T7679" i="1"/>
  <c r="S7679" i="1"/>
  <c r="R7679" i="1"/>
  <c r="Q7679" i="1"/>
  <c r="P7679" i="1"/>
  <c r="O7679" i="1"/>
  <c r="U7678" i="1"/>
  <c r="T7678" i="1"/>
  <c r="S7678" i="1"/>
  <c r="R7678" i="1"/>
  <c r="Q7678" i="1"/>
  <c r="P7678" i="1"/>
  <c r="O7678" i="1"/>
  <c r="U7677" i="1"/>
  <c r="T7677" i="1"/>
  <c r="S7677" i="1"/>
  <c r="R7677" i="1"/>
  <c r="Q7677" i="1"/>
  <c r="P7677" i="1"/>
  <c r="O7677" i="1"/>
  <c r="U7676" i="1"/>
  <c r="T7676" i="1"/>
  <c r="S7676" i="1"/>
  <c r="R7676" i="1"/>
  <c r="Q7676" i="1"/>
  <c r="P7676" i="1"/>
  <c r="O7676" i="1"/>
  <c r="U7675" i="1"/>
  <c r="T7675" i="1"/>
  <c r="S7675" i="1"/>
  <c r="R7675" i="1"/>
  <c r="Q7675" i="1"/>
  <c r="P7675" i="1"/>
  <c r="O7675" i="1"/>
  <c r="U7674" i="1"/>
  <c r="T7674" i="1"/>
  <c r="S7674" i="1"/>
  <c r="R7674" i="1"/>
  <c r="Q7674" i="1"/>
  <c r="P7674" i="1"/>
  <c r="O7674" i="1"/>
  <c r="U7673" i="1"/>
  <c r="T7673" i="1"/>
  <c r="S7673" i="1"/>
  <c r="R7673" i="1"/>
  <c r="Q7673" i="1"/>
  <c r="P7673" i="1"/>
  <c r="O7673" i="1"/>
  <c r="U7672" i="1"/>
  <c r="T7672" i="1"/>
  <c r="S7672" i="1"/>
  <c r="R7672" i="1"/>
  <c r="Q7672" i="1"/>
  <c r="P7672" i="1"/>
  <c r="O7672" i="1"/>
  <c r="U7671" i="1"/>
  <c r="T7671" i="1"/>
  <c r="S7671" i="1"/>
  <c r="R7671" i="1"/>
  <c r="Q7671" i="1"/>
  <c r="P7671" i="1"/>
  <c r="O7671" i="1"/>
  <c r="U7670" i="1"/>
  <c r="T7670" i="1"/>
  <c r="S7670" i="1"/>
  <c r="R7670" i="1"/>
  <c r="Q7670" i="1"/>
  <c r="P7670" i="1"/>
  <c r="O7670" i="1"/>
  <c r="U7669" i="1"/>
  <c r="T7669" i="1"/>
  <c r="S7669" i="1"/>
  <c r="R7669" i="1"/>
  <c r="Q7669" i="1"/>
  <c r="P7669" i="1"/>
  <c r="O7669" i="1"/>
  <c r="U7668" i="1"/>
  <c r="T7668" i="1"/>
  <c r="S7668" i="1"/>
  <c r="R7668" i="1"/>
  <c r="Q7668" i="1"/>
  <c r="P7668" i="1"/>
  <c r="O7668" i="1"/>
  <c r="U7667" i="1"/>
  <c r="T7667" i="1"/>
  <c r="S7667" i="1"/>
  <c r="R7667" i="1"/>
  <c r="Q7667" i="1"/>
  <c r="P7667" i="1"/>
  <c r="O7667" i="1"/>
  <c r="U7666" i="1"/>
  <c r="T7666" i="1"/>
  <c r="S7666" i="1"/>
  <c r="R7666" i="1"/>
  <c r="Q7666" i="1"/>
  <c r="P7666" i="1"/>
  <c r="O7666" i="1"/>
  <c r="U7665" i="1"/>
  <c r="T7665" i="1"/>
  <c r="S7665" i="1"/>
  <c r="R7665" i="1"/>
  <c r="Q7665" i="1"/>
  <c r="P7665" i="1"/>
  <c r="O7665" i="1"/>
  <c r="U7664" i="1"/>
  <c r="T7664" i="1"/>
  <c r="S7664" i="1"/>
  <c r="R7664" i="1"/>
  <c r="Q7664" i="1"/>
  <c r="P7664" i="1"/>
  <c r="O7664" i="1"/>
  <c r="U7663" i="1"/>
  <c r="T7663" i="1"/>
  <c r="S7663" i="1"/>
  <c r="R7663" i="1"/>
  <c r="Q7663" i="1"/>
  <c r="P7663" i="1"/>
  <c r="O7663" i="1"/>
  <c r="U7662" i="1"/>
  <c r="T7662" i="1"/>
  <c r="S7662" i="1"/>
  <c r="R7662" i="1"/>
  <c r="Q7662" i="1"/>
  <c r="P7662" i="1"/>
  <c r="O7662" i="1"/>
  <c r="U7661" i="1"/>
  <c r="T7661" i="1"/>
  <c r="S7661" i="1"/>
  <c r="R7661" i="1"/>
  <c r="Q7661" i="1"/>
  <c r="P7661" i="1"/>
  <c r="O7661" i="1"/>
  <c r="U7660" i="1"/>
  <c r="T7660" i="1"/>
  <c r="S7660" i="1"/>
  <c r="R7660" i="1"/>
  <c r="Q7660" i="1"/>
  <c r="P7660" i="1"/>
  <c r="O7660" i="1"/>
  <c r="U7659" i="1"/>
  <c r="T7659" i="1"/>
  <c r="S7659" i="1"/>
  <c r="R7659" i="1"/>
  <c r="Q7659" i="1"/>
  <c r="P7659" i="1"/>
  <c r="O7659" i="1"/>
  <c r="U7658" i="1"/>
  <c r="T7658" i="1"/>
  <c r="S7658" i="1"/>
  <c r="R7658" i="1"/>
  <c r="Q7658" i="1"/>
  <c r="P7658" i="1"/>
  <c r="O7658" i="1"/>
  <c r="U7657" i="1"/>
  <c r="T7657" i="1"/>
  <c r="S7657" i="1"/>
  <c r="R7657" i="1"/>
  <c r="Q7657" i="1"/>
  <c r="P7657" i="1"/>
  <c r="O7657" i="1"/>
  <c r="U7656" i="1"/>
  <c r="T7656" i="1"/>
  <c r="S7656" i="1"/>
  <c r="R7656" i="1"/>
  <c r="Q7656" i="1"/>
  <c r="P7656" i="1"/>
  <c r="O7656" i="1"/>
  <c r="U7655" i="1"/>
  <c r="T7655" i="1"/>
  <c r="S7655" i="1"/>
  <c r="R7655" i="1"/>
  <c r="Q7655" i="1"/>
  <c r="P7655" i="1"/>
  <c r="O7655" i="1"/>
  <c r="U7654" i="1"/>
  <c r="T7654" i="1"/>
  <c r="S7654" i="1"/>
  <c r="R7654" i="1"/>
  <c r="Q7654" i="1"/>
  <c r="P7654" i="1"/>
  <c r="O7654" i="1"/>
  <c r="U7653" i="1"/>
  <c r="T7653" i="1"/>
  <c r="S7653" i="1"/>
  <c r="R7653" i="1"/>
  <c r="Q7653" i="1"/>
  <c r="P7653" i="1"/>
  <c r="O7653" i="1"/>
  <c r="U7652" i="1"/>
  <c r="T7652" i="1"/>
  <c r="S7652" i="1"/>
  <c r="R7652" i="1"/>
  <c r="Q7652" i="1"/>
  <c r="P7652" i="1"/>
  <c r="O7652" i="1"/>
  <c r="U7651" i="1"/>
  <c r="T7651" i="1"/>
  <c r="S7651" i="1"/>
  <c r="R7651" i="1"/>
  <c r="Q7651" i="1"/>
  <c r="P7651" i="1"/>
  <c r="O7651" i="1"/>
  <c r="U7650" i="1"/>
  <c r="T7650" i="1"/>
  <c r="S7650" i="1"/>
  <c r="R7650" i="1"/>
  <c r="Q7650" i="1"/>
  <c r="P7650" i="1"/>
  <c r="O7650" i="1"/>
  <c r="U7649" i="1"/>
  <c r="T7649" i="1"/>
  <c r="S7649" i="1"/>
  <c r="R7649" i="1"/>
  <c r="Q7649" i="1"/>
  <c r="P7649" i="1"/>
  <c r="O7649" i="1"/>
  <c r="U7648" i="1"/>
  <c r="T7648" i="1"/>
  <c r="S7648" i="1"/>
  <c r="R7648" i="1"/>
  <c r="Q7648" i="1"/>
  <c r="P7648" i="1"/>
  <c r="O7648" i="1"/>
  <c r="U7647" i="1"/>
  <c r="T7647" i="1"/>
  <c r="S7647" i="1"/>
  <c r="R7647" i="1"/>
  <c r="Q7647" i="1"/>
  <c r="P7647" i="1"/>
  <c r="O7647" i="1"/>
  <c r="U7646" i="1"/>
  <c r="T7646" i="1"/>
  <c r="S7646" i="1"/>
  <c r="R7646" i="1"/>
  <c r="Q7646" i="1"/>
  <c r="P7646" i="1"/>
  <c r="O7646" i="1"/>
  <c r="U7645" i="1"/>
  <c r="T7645" i="1"/>
  <c r="S7645" i="1"/>
  <c r="R7645" i="1"/>
  <c r="Q7645" i="1"/>
  <c r="P7645" i="1"/>
  <c r="O7645" i="1"/>
  <c r="U7644" i="1"/>
  <c r="T7644" i="1"/>
  <c r="S7644" i="1"/>
  <c r="R7644" i="1"/>
  <c r="Q7644" i="1"/>
  <c r="P7644" i="1"/>
  <c r="O7644" i="1"/>
  <c r="U7643" i="1"/>
  <c r="T7643" i="1"/>
  <c r="S7643" i="1"/>
  <c r="R7643" i="1"/>
  <c r="Q7643" i="1"/>
  <c r="P7643" i="1"/>
  <c r="O7643" i="1"/>
  <c r="U7642" i="1"/>
  <c r="T7642" i="1"/>
  <c r="S7642" i="1"/>
  <c r="R7642" i="1"/>
  <c r="Q7642" i="1"/>
  <c r="P7642" i="1"/>
  <c r="O7642" i="1"/>
  <c r="U7641" i="1"/>
  <c r="T7641" i="1"/>
  <c r="S7641" i="1"/>
  <c r="R7641" i="1"/>
  <c r="Q7641" i="1"/>
  <c r="P7641" i="1"/>
  <c r="O7641" i="1"/>
  <c r="U7640" i="1"/>
  <c r="T7640" i="1"/>
  <c r="S7640" i="1"/>
  <c r="R7640" i="1"/>
  <c r="Q7640" i="1"/>
  <c r="P7640" i="1"/>
  <c r="O7640" i="1"/>
  <c r="U7639" i="1"/>
  <c r="T7639" i="1"/>
  <c r="S7639" i="1"/>
  <c r="R7639" i="1"/>
  <c r="Q7639" i="1"/>
  <c r="P7639" i="1"/>
  <c r="O7639" i="1"/>
  <c r="U7638" i="1"/>
  <c r="T7638" i="1"/>
  <c r="S7638" i="1"/>
  <c r="R7638" i="1"/>
  <c r="Q7638" i="1"/>
  <c r="P7638" i="1"/>
  <c r="O7638" i="1"/>
  <c r="U7637" i="1"/>
  <c r="T7637" i="1"/>
  <c r="S7637" i="1"/>
  <c r="R7637" i="1"/>
  <c r="Q7637" i="1"/>
  <c r="P7637" i="1"/>
  <c r="O7637" i="1"/>
  <c r="U7636" i="1"/>
  <c r="T7636" i="1"/>
  <c r="S7636" i="1"/>
  <c r="R7636" i="1"/>
  <c r="Q7636" i="1"/>
  <c r="P7636" i="1"/>
  <c r="O7636" i="1"/>
  <c r="U7635" i="1"/>
  <c r="T7635" i="1"/>
  <c r="S7635" i="1"/>
  <c r="R7635" i="1"/>
  <c r="Q7635" i="1"/>
  <c r="P7635" i="1"/>
  <c r="O7635" i="1"/>
  <c r="U7634" i="1"/>
  <c r="T7634" i="1"/>
  <c r="S7634" i="1"/>
  <c r="R7634" i="1"/>
  <c r="Q7634" i="1"/>
  <c r="P7634" i="1"/>
  <c r="O7634" i="1"/>
  <c r="U7633" i="1"/>
  <c r="T7633" i="1"/>
  <c r="S7633" i="1"/>
  <c r="R7633" i="1"/>
  <c r="Q7633" i="1"/>
  <c r="P7633" i="1"/>
  <c r="O7633" i="1"/>
  <c r="U7632" i="1"/>
  <c r="T7632" i="1"/>
  <c r="S7632" i="1"/>
  <c r="R7632" i="1"/>
  <c r="Q7632" i="1"/>
  <c r="P7632" i="1"/>
  <c r="O7632" i="1"/>
  <c r="U7631" i="1"/>
  <c r="T7631" i="1"/>
  <c r="S7631" i="1"/>
  <c r="R7631" i="1"/>
  <c r="Q7631" i="1"/>
  <c r="P7631" i="1"/>
  <c r="O7631" i="1"/>
  <c r="U7630" i="1"/>
  <c r="T7630" i="1"/>
  <c r="S7630" i="1"/>
  <c r="R7630" i="1"/>
  <c r="Q7630" i="1"/>
  <c r="P7630" i="1"/>
  <c r="O7630" i="1"/>
  <c r="U7629" i="1"/>
  <c r="T7629" i="1"/>
  <c r="S7629" i="1"/>
  <c r="R7629" i="1"/>
  <c r="Q7629" i="1"/>
  <c r="P7629" i="1"/>
  <c r="O7629" i="1"/>
  <c r="U7628" i="1"/>
  <c r="T7628" i="1"/>
  <c r="S7628" i="1"/>
  <c r="R7628" i="1"/>
  <c r="Q7628" i="1"/>
  <c r="P7628" i="1"/>
  <c r="O7628" i="1"/>
  <c r="U7627" i="1"/>
  <c r="T7627" i="1"/>
  <c r="S7627" i="1"/>
  <c r="R7627" i="1"/>
  <c r="Q7627" i="1"/>
  <c r="P7627" i="1"/>
  <c r="O7627" i="1"/>
  <c r="U7626" i="1"/>
  <c r="T7626" i="1"/>
  <c r="S7626" i="1"/>
  <c r="R7626" i="1"/>
  <c r="Q7626" i="1"/>
  <c r="P7626" i="1"/>
  <c r="O7626" i="1"/>
  <c r="U7625" i="1"/>
  <c r="T7625" i="1"/>
  <c r="S7625" i="1"/>
  <c r="R7625" i="1"/>
  <c r="Q7625" i="1"/>
  <c r="P7625" i="1"/>
  <c r="O7625" i="1"/>
  <c r="U7624" i="1"/>
  <c r="T7624" i="1"/>
  <c r="S7624" i="1"/>
  <c r="R7624" i="1"/>
  <c r="Q7624" i="1"/>
  <c r="P7624" i="1"/>
  <c r="O7624" i="1"/>
  <c r="U7623" i="1"/>
  <c r="T7623" i="1"/>
  <c r="S7623" i="1"/>
  <c r="R7623" i="1"/>
  <c r="Q7623" i="1"/>
  <c r="P7623" i="1"/>
  <c r="O7623" i="1"/>
  <c r="U7622" i="1"/>
  <c r="T7622" i="1"/>
  <c r="S7622" i="1"/>
  <c r="R7622" i="1"/>
  <c r="Q7622" i="1"/>
  <c r="P7622" i="1"/>
  <c r="O7622" i="1"/>
  <c r="U7621" i="1"/>
  <c r="T7621" i="1"/>
  <c r="S7621" i="1"/>
  <c r="R7621" i="1"/>
  <c r="Q7621" i="1"/>
  <c r="P7621" i="1"/>
  <c r="O7621" i="1"/>
  <c r="U7620" i="1"/>
  <c r="T7620" i="1"/>
  <c r="S7620" i="1"/>
  <c r="R7620" i="1"/>
  <c r="Q7620" i="1"/>
  <c r="P7620" i="1"/>
  <c r="O7620" i="1"/>
  <c r="U7619" i="1"/>
  <c r="T7619" i="1"/>
  <c r="S7619" i="1"/>
  <c r="R7619" i="1"/>
  <c r="Q7619" i="1"/>
  <c r="P7619" i="1"/>
  <c r="O7619" i="1"/>
  <c r="U7618" i="1"/>
  <c r="T7618" i="1"/>
  <c r="S7618" i="1"/>
  <c r="R7618" i="1"/>
  <c r="Q7618" i="1"/>
  <c r="P7618" i="1"/>
  <c r="O7618" i="1"/>
  <c r="U7617" i="1"/>
  <c r="T7617" i="1"/>
  <c r="S7617" i="1"/>
  <c r="R7617" i="1"/>
  <c r="Q7617" i="1"/>
  <c r="P7617" i="1"/>
  <c r="O7617" i="1"/>
  <c r="U7616" i="1"/>
  <c r="T7616" i="1"/>
  <c r="S7616" i="1"/>
  <c r="R7616" i="1"/>
  <c r="Q7616" i="1"/>
  <c r="P7616" i="1"/>
  <c r="O7616" i="1"/>
  <c r="U7615" i="1"/>
  <c r="T7615" i="1"/>
  <c r="S7615" i="1"/>
  <c r="R7615" i="1"/>
  <c r="Q7615" i="1"/>
  <c r="P7615" i="1"/>
  <c r="O7615" i="1"/>
  <c r="U7614" i="1"/>
  <c r="T7614" i="1"/>
  <c r="S7614" i="1"/>
  <c r="R7614" i="1"/>
  <c r="Q7614" i="1"/>
  <c r="P7614" i="1"/>
  <c r="O7614" i="1"/>
  <c r="U7613" i="1"/>
  <c r="T7613" i="1"/>
  <c r="S7613" i="1"/>
  <c r="R7613" i="1"/>
  <c r="Q7613" i="1"/>
  <c r="P7613" i="1"/>
  <c r="O7613" i="1"/>
  <c r="U7612" i="1"/>
  <c r="T7612" i="1"/>
  <c r="S7612" i="1"/>
  <c r="R7612" i="1"/>
  <c r="Q7612" i="1"/>
  <c r="P7612" i="1"/>
  <c r="O7612" i="1"/>
  <c r="U7611" i="1"/>
  <c r="T7611" i="1"/>
  <c r="S7611" i="1"/>
  <c r="R7611" i="1"/>
  <c r="Q7611" i="1"/>
  <c r="P7611" i="1"/>
  <c r="O7611" i="1"/>
  <c r="U7610" i="1"/>
  <c r="T7610" i="1"/>
  <c r="S7610" i="1"/>
  <c r="R7610" i="1"/>
  <c r="Q7610" i="1"/>
  <c r="P7610" i="1"/>
  <c r="O7610" i="1"/>
  <c r="U7609" i="1"/>
  <c r="T7609" i="1"/>
  <c r="S7609" i="1"/>
  <c r="R7609" i="1"/>
  <c r="Q7609" i="1"/>
  <c r="P7609" i="1"/>
  <c r="O7609" i="1"/>
  <c r="U7608" i="1"/>
  <c r="T7608" i="1"/>
  <c r="S7608" i="1"/>
  <c r="R7608" i="1"/>
  <c r="Q7608" i="1"/>
  <c r="P7608" i="1"/>
  <c r="O7608" i="1"/>
  <c r="U7607" i="1"/>
  <c r="T7607" i="1"/>
  <c r="S7607" i="1"/>
  <c r="R7607" i="1"/>
  <c r="Q7607" i="1"/>
  <c r="P7607" i="1"/>
  <c r="O7607" i="1"/>
  <c r="U7606" i="1"/>
  <c r="T7606" i="1"/>
  <c r="S7606" i="1"/>
  <c r="R7606" i="1"/>
  <c r="Q7606" i="1"/>
  <c r="P7606" i="1"/>
  <c r="O7606" i="1"/>
  <c r="U7605" i="1"/>
  <c r="T7605" i="1"/>
  <c r="S7605" i="1"/>
  <c r="R7605" i="1"/>
  <c r="Q7605" i="1"/>
  <c r="P7605" i="1"/>
  <c r="O7605" i="1"/>
  <c r="U7604" i="1"/>
  <c r="T7604" i="1"/>
  <c r="S7604" i="1"/>
  <c r="R7604" i="1"/>
  <c r="Q7604" i="1"/>
  <c r="P7604" i="1"/>
  <c r="O7604" i="1"/>
  <c r="U7603" i="1"/>
  <c r="T7603" i="1"/>
  <c r="S7603" i="1"/>
  <c r="R7603" i="1"/>
  <c r="Q7603" i="1"/>
  <c r="P7603" i="1"/>
  <c r="O7603" i="1"/>
  <c r="U7602" i="1"/>
  <c r="T7602" i="1"/>
  <c r="S7602" i="1"/>
  <c r="R7602" i="1"/>
  <c r="Q7602" i="1"/>
  <c r="P7602" i="1"/>
  <c r="O7602" i="1"/>
  <c r="U7601" i="1"/>
  <c r="T7601" i="1"/>
  <c r="S7601" i="1"/>
  <c r="R7601" i="1"/>
  <c r="Q7601" i="1"/>
  <c r="P7601" i="1"/>
  <c r="O7601" i="1"/>
  <c r="U7600" i="1"/>
  <c r="T7600" i="1"/>
  <c r="S7600" i="1"/>
  <c r="R7600" i="1"/>
  <c r="Q7600" i="1"/>
  <c r="P7600" i="1"/>
  <c r="O7600" i="1"/>
  <c r="U7599" i="1"/>
  <c r="T7599" i="1"/>
  <c r="S7599" i="1"/>
  <c r="R7599" i="1"/>
  <c r="Q7599" i="1"/>
  <c r="P7599" i="1"/>
  <c r="O7599" i="1"/>
  <c r="U7598" i="1"/>
  <c r="T7598" i="1"/>
  <c r="S7598" i="1"/>
  <c r="R7598" i="1"/>
  <c r="Q7598" i="1"/>
  <c r="P7598" i="1"/>
  <c r="O7598" i="1"/>
  <c r="U7597" i="1"/>
  <c r="T7597" i="1"/>
  <c r="S7597" i="1"/>
  <c r="R7597" i="1"/>
  <c r="Q7597" i="1"/>
  <c r="P7597" i="1"/>
  <c r="O7597" i="1"/>
  <c r="U7596" i="1"/>
  <c r="T7596" i="1"/>
  <c r="S7596" i="1"/>
  <c r="R7596" i="1"/>
  <c r="Q7596" i="1"/>
  <c r="P7596" i="1"/>
  <c r="O7596" i="1"/>
  <c r="U7595" i="1"/>
  <c r="T7595" i="1"/>
  <c r="S7595" i="1"/>
  <c r="R7595" i="1"/>
  <c r="Q7595" i="1"/>
  <c r="P7595" i="1"/>
  <c r="O7595" i="1"/>
  <c r="U7594" i="1"/>
  <c r="T7594" i="1"/>
  <c r="S7594" i="1"/>
  <c r="R7594" i="1"/>
  <c r="Q7594" i="1"/>
  <c r="P7594" i="1"/>
  <c r="O7594" i="1"/>
  <c r="U7593" i="1"/>
  <c r="T7593" i="1"/>
  <c r="S7593" i="1"/>
  <c r="R7593" i="1"/>
  <c r="Q7593" i="1"/>
  <c r="P7593" i="1"/>
  <c r="O7593" i="1"/>
  <c r="U7592" i="1"/>
  <c r="T7592" i="1"/>
  <c r="S7592" i="1"/>
  <c r="R7592" i="1"/>
  <c r="Q7592" i="1"/>
  <c r="P7592" i="1"/>
  <c r="O7592" i="1"/>
  <c r="U7591" i="1"/>
  <c r="T7591" i="1"/>
  <c r="S7591" i="1"/>
  <c r="R7591" i="1"/>
  <c r="Q7591" i="1"/>
  <c r="P7591" i="1"/>
  <c r="O7591" i="1"/>
  <c r="U7590" i="1"/>
  <c r="T7590" i="1"/>
  <c r="S7590" i="1"/>
  <c r="R7590" i="1"/>
  <c r="Q7590" i="1"/>
  <c r="P7590" i="1"/>
  <c r="O7590" i="1"/>
  <c r="U7589" i="1"/>
  <c r="T7589" i="1"/>
  <c r="S7589" i="1"/>
  <c r="R7589" i="1"/>
  <c r="Q7589" i="1"/>
  <c r="P7589" i="1"/>
  <c r="O7589" i="1"/>
  <c r="U7588" i="1"/>
  <c r="T7588" i="1"/>
  <c r="S7588" i="1"/>
  <c r="R7588" i="1"/>
  <c r="Q7588" i="1"/>
  <c r="P7588" i="1"/>
  <c r="O7588" i="1"/>
  <c r="U7587" i="1"/>
  <c r="T7587" i="1"/>
  <c r="S7587" i="1"/>
  <c r="R7587" i="1"/>
  <c r="Q7587" i="1"/>
  <c r="P7587" i="1"/>
  <c r="O7587" i="1"/>
  <c r="U7586" i="1"/>
  <c r="T7586" i="1"/>
  <c r="S7586" i="1"/>
  <c r="R7586" i="1"/>
  <c r="Q7586" i="1"/>
  <c r="P7586" i="1"/>
  <c r="O7586" i="1"/>
  <c r="U7585" i="1"/>
  <c r="T7585" i="1"/>
  <c r="S7585" i="1"/>
  <c r="R7585" i="1"/>
  <c r="Q7585" i="1"/>
  <c r="P7585" i="1"/>
  <c r="O7585" i="1"/>
  <c r="U7584" i="1"/>
  <c r="T7584" i="1"/>
  <c r="S7584" i="1"/>
  <c r="R7584" i="1"/>
  <c r="Q7584" i="1"/>
  <c r="P7584" i="1"/>
  <c r="O7584" i="1"/>
  <c r="U7583" i="1"/>
  <c r="T7583" i="1"/>
  <c r="S7583" i="1"/>
  <c r="R7583" i="1"/>
  <c r="Q7583" i="1"/>
  <c r="P7583" i="1"/>
  <c r="O7583" i="1"/>
  <c r="U7582" i="1"/>
  <c r="T7582" i="1"/>
  <c r="S7582" i="1"/>
  <c r="R7582" i="1"/>
  <c r="Q7582" i="1"/>
  <c r="P7582" i="1"/>
  <c r="O7582" i="1"/>
  <c r="U7581" i="1"/>
  <c r="T7581" i="1"/>
  <c r="S7581" i="1"/>
  <c r="R7581" i="1"/>
  <c r="Q7581" i="1"/>
  <c r="P7581" i="1"/>
  <c r="O7581" i="1"/>
  <c r="U7580" i="1"/>
  <c r="T7580" i="1"/>
  <c r="S7580" i="1"/>
  <c r="R7580" i="1"/>
  <c r="Q7580" i="1"/>
  <c r="P7580" i="1"/>
  <c r="O7580" i="1"/>
  <c r="U7579" i="1"/>
  <c r="T7579" i="1"/>
  <c r="S7579" i="1"/>
  <c r="R7579" i="1"/>
  <c r="Q7579" i="1"/>
  <c r="P7579" i="1"/>
  <c r="O7579" i="1"/>
  <c r="U7578" i="1"/>
  <c r="T7578" i="1"/>
  <c r="S7578" i="1"/>
  <c r="R7578" i="1"/>
  <c r="Q7578" i="1"/>
  <c r="P7578" i="1"/>
  <c r="O7578" i="1"/>
  <c r="U7577" i="1"/>
  <c r="T7577" i="1"/>
  <c r="S7577" i="1"/>
  <c r="R7577" i="1"/>
  <c r="Q7577" i="1"/>
  <c r="P7577" i="1"/>
  <c r="O7577" i="1"/>
  <c r="U7576" i="1"/>
  <c r="T7576" i="1"/>
  <c r="S7576" i="1"/>
  <c r="R7576" i="1"/>
  <c r="Q7576" i="1"/>
  <c r="P7576" i="1"/>
  <c r="O7576" i="1"/>
  <c r="U7575" i="1"/>
  <c r="T7575" i="1"/>
  <c r="S7575" i="1"/>
  <c r="R7575" i="1"/>
  <c r="Q7575" i="1"/>
  <c r="P7575" i="1"/>
  <c r="O7575" i="1"/>
  <c r="U7574" i="1"/>
  <c r="T7574" i="1"/>
  <c r="S7574" i="1"/>
  <c r="R7574" i="1"/>
  <c r="Q7574" i="1"/>
  <c r="P7574" i="1"/>
  <c r="O7574" i="1"/>
  <c r="U7573" i="1"/>
  <c r="T7573" i="1"/>
  <c r="S7573" i="1"/>
  <c r="R7573" i="1"/>
  <c r="Q7573" i="1"/>
  <c r="P7573" i="1"/>
  <c r="O7573" i="1"/>
  <c r="U7572" i="1"/>
  <c r="T7572" i="1"/>
  <c r="S7572" i="1"/>
  <c r="R7572" i="1"/>
  <c r="Q7572" i="1"/>
  <c r="P7572" i="1"/>
  <c r="O7572" i="1"/>
  <c r="U7571" i="1"/>
  <c r="T7571" i="1"/>
  <c r="S7571" i="1"/>
  <c r="R7571" i="1"/>
  <c r="Q7571" i="1"/>
  <c r="P7571" i="1"/>
  <c r="O7571" i="1"/>
  <c r="U7570" i="1"/>
  <c r="T7570" i="1"/>
  <c r="S7570" i="1"/>
  <c r="R7570" i="1"/>
  <c r="Q7570" i="1"/>
  <c r="P7570" i="1"/>
  <c r="O7570" i="1"/>
  <c r="U7569" i="1"/>
  <c r="T7569" i="1"/>
  <c r="S7569" i="1"/>
  <c r="R7569" i="1"/>
  <c r="Q7569" i="1"/>
  <c r="P7569" i="1"/>
  <c r="O7569" i="1"/>
  <c r="U7568" i="1"/>
  <c r="T7568" i="1"/>
  <c r="S7568" i="1"/>
  <c r="R7568" i="1"/>
  <c r="Q7568" i="1"/>
  <c r="P7568" i="1"/>
  <c r="O7568" i="1"/>
  <c r="U7567" i="1"/>
  <c r="T7567" i="1"/>
  <c r="S7567" i="1"/>
  <c r="R7567" i="1"/>
  <c r="Q7567" i="1"/>
  <c r="P7567" i="1"/>
  <c r="O7567" i="1"/>
  <c r="U7566" i="1"/>
  <c r="T7566" i="1"/>
  <c r="S7566" i="1"/>
  <c r="R7566" i="1"/>
  <c r="Q7566" i="1"/>
  <c r="P7566" i="1"/>
  <c r="O7566" i="1"/>
  <c r="U7565" i="1"/>
  <c r="T7565" i="1"/>
  <c r="S7565" i="1"/>
  <c r="R7565" i="1"/>
  <c r="Q7565" i="1"/>
  <c r="P7565" i="1"/>
  <c r="O7565" i="1"/>
  <c r="U7564" i="1"/>
  <c r="T7564" i="1"/>
  <c r="S7564" i="1"/>
  <c r="R7564" i="1"/>
  <c r="Q7564" i="1"/>
  <c r="P7564" i="1"/>
  <c r="O7564" i="1"/>
  <c r="U7563" i="1"/>
  <c r="T7563" i="1"/>
  <c r="S7563" i="1"/>
  <c r="R7563" i="1"/>
  <c r="Q7563" i="1"/>
  <c r="P7563" i="1"/>
  <c r="O7563" i="1"/>
  <c r="U7562" i="1"/>
  <c r="T7562" i="1"/>
  <c r="S7562" i="1"/>
  <c r="R7562" i="1"/>
  <c r="Q7562" i="1"/>
  <c r="P7562" i="1"/>
  <c r="O7562" i="1"/>
  <c r="U7561" i="1"/>
  <c r="T7561" i="1"/>
  <c r="S7561" i="1"/>
  <c r="R7561" i="1"/>
  <c r="Q7561" i="1"/>
  <c r="P7561" i="1"/>
  <c r="O7561" i="1"/>
  <c r="U7560" i="1"/>
  <c r="T7560" i="1"/>
  <c r="S7560" i="1"/>
  <c r="R7560" i="1"/>
  <c r="Q7560" i="1"/>
  <c r="P7560" i="1"/>
  <c r="O7560" i="1"/>
  <c r="U7559" i="1"/>
  <c r="T7559" i="1"/>
  <c r="S7559" i="1"/>
  <c r="R7559" i="1"/>
  <c r="Q7559" i="1"/>
  <c r="P7559" i="1"/>
  <c r="O7559" i="1"/>
  <c r="U7558" i="1"/>
  <c r="T7558" i="1"/>
  <c r="S7558" i="1"/>
  <c r="R7558" i="1"/>
  <c r="Q7558" i="1"/>
  <c r="P7558" i="1"/>
  <c r="O7558" i="1"/>
  <c r="U7557" i="1"/>
  <c r="T7557" i="1"/>
  <c r="S7557" i="1"/>
  <c r="R7557" i="1"/>
  <c r="Q7557" i="1"/>
  <c r="P7557" i="1"/>
  <c r="O7557" i="1"/>
  <c r="U7556" i="1"/>
  <c r="T7556" i="1"/>
  <c r="S7556" i="1"/>
  <c r="R7556" i="1"/>
  <c r="Q7556" i="1"/>
  <c r="P7556" i="1"/>
  <c r="O7556" i="1"/>
  <c r="U7555" i="1"/>
  <c r="T7555" i="1"/>
  <c r="S7555" i="1"/>
  <c r="R7555" i="1"/>
  <c r="Q7555" i="1"/>
  <c r="P7555" i="1"/>
  <c r="O7555" i="1"/>
  <c r="U7554" i="1"/>
  <c r="T7554" i="1"/>
  <c r="S7554" i="1"/>
  <c r="R7554" i="1"/>
  <c r="Q7554" i="1"/>
  <c r="P7554" i="1"/>
  <c r="O7554" i="1"/>
  <c r="U7553" i="1"/>
  <c r="T7553" i="1"/>
  <c r="S7553" i="1"/>
  <c r="R7553" i="1"/>
  <c r="Q7553" i="1"/>
  <c r="P7553" i="1"/>
  <c r="O7553" i="1"/>
  <c r="U7552" i="1"/>
  <c r="T7552" i="1"/>
  <c r="S7552" i="1"/>
  <c r="R7552" i="1"/>
  <c r="Q7552" i="1"/>
  <c r="P7552" i="1"/>
  <c r="O7552" i="1"/>
  <c r="U7551" i="1"/>
  <c r="T7551" i="1"/>
  <c r="S7551" i="1"/>
  <c r="R7551" i="1"/>
  <c r="Q7551" i="1"/>
  <c r="P7551" i="1"/>
  <c r="O7551" i="1"/>
  <c r="U7550" i="1"/>
  <c r="T7550" i="1"/>
  <c r="S7550" i="1"/>
  <c r="R7550" i="1"/>
  <c r="Q7550" i="1"/>
  <c r="P7550" i="1"/>
  <c r="O7550" i="1"/>
  <c r="U7549" i="1"/>
  <c r="T7549" i="1"/>
  <c r="S7549" i="1"/>
  <c r="R7549" i="1"/>
  <c r="Q7549" i="1"/>
  <c r="P7549" i="1"/>
  <c r="O7549" i="1"/>
  <c r="U7548" i="1"/>
  <c r="T7548" i="1"/>
  <c r="S7548" i="1"/>
  <c r="R7548" i="1"/>
  <c r="Q7548" i="1"/>
  <c r="P7548" i="1"/>
  <c r="O7548" i="1"/>
  <c r="U7547" i="1"/>
  <c r="T7547" i="1"/>
  <c r="S7547" i="1"/>
  <c r="R7547" i="1"/>
  <c r="Q7547" i="1"/>
  <c r="P7547" i="1"/>
  <c r="O7547" i="1"/>
  <c r="U7546" i="1"/>
  <c r="T7546" i="1"/>
  <c r="S7546" i="1"/>
  <c r="R7546" i="1"/>
  <c r="Q7546" i="1"/>
  <c r="P7546" i="1"/>
  <c r="O7546" i="1"/>
  <c r="U7545" i="1"/>
  <c r="T7545" i="1"/>
  <c r="S7545" i="1"/>
  <c r="R7545" i="1"/>
  <c r="Q7545" i="1"/>
  <c r="P7545" i="1"/>
  <c r="O7545" i="1"/>
  <c r="U7544" i="1"/>
  <c r="T7544" i="1"/>
  <c r="S7544" i="1"/>
  <c r="R7544" i="1"/>
  <c r="Q7544" i="1"/>
  <c r="P7544" i="1"/>
  <c r="O7544" i="1"/>
  <c r="U7543" i="1"/>
  <c r="T7543" i="1"/>
  <c r="S7543" i="1"/>
  <c r="R7543" i="1"/>
  <c r="Q7543" i="1"/>
  <c r="P7543" i="1"/>
  <c r="O7543" i="1"/>
  <c r="U7542" i="1"/>
  <c r="T7542" i="1"/>
  <c r="S7542" i="1"/>
  <c r="R7542" i="1"/>
  <c r="Q7542" i="1"/>
  <c r="P7542" i="1"/>
  <c r="O7542" i="1"/>
  <c r="U7541" i="1"/>
  <c r="T7541" i="1"/>
  <c r="S7541" i="1"/>
  <c r="R7541" i="1"/>
  <c r="Q7541" i="1"/>
  <c r="P7541" i="1"/>
  <c r="O7541" i="1"/>
  <c r="U7540" i="1"/>
  <c r="T7540" i="1"/>
  <c r="S7540" i="1"/>
  <c r="R7540" i="1"/>
  <c r="Q7540" i="1"/>
  <c r="P7540" i="1"/>
  <c r="O7540" i="1"/>
  <c r="U7539" i="1"/>
  <c r="T7539" i="1"/>
  <c r="S7539" i="1"/>
  <c r="R7539" i="1"/>
  <c r="Q7539" i="1"/>
  <c r="P7539" i="1"/>
  <c r="O7539" i="1"/>
  <c r="U7538" i="1"/>
  <c r="T7538" i="1"/>
  <c r="S7538" i="1"/>
  <c r="R7538" i="1"/>
  <c r="Q7538" i="1"/>
  <c r="P7538" i="1"/>
  <c r="O7538" i="1"/>
  <c r="U7537" i="1"/>
  <c r="T7537" i="1"/>
  <c r="S7537" i="1"/>
  <c r="R7537" i="1"/>
  <c r="Q7537" i="1"/>
  <c r="P7537" i="1"/>
  <c r="O7537" i="1"/>
  <c r="U7536" i="1"/>
  <c r="T7536" i="1"/>
  <c r="S7536" i="1"/>
  <c r="R7536" i="1"/>
  <c r="Q7536" i="1"/>
  <c r="P7536" i="1"/>
  <c r="O7536" i="1"/>
  <c r="U7535" i="1"/>
  <c r="T7535" i="1"/>
  <c r="S7535" i="1"/>
  <c r="R7535" i="1"/>
  <c r="Q7535" i="1"/>
  <c r="P7535" i="1"/>
  <c r="O7535" i="1"/>
  <c r="U7534" i="1"/>
  <c r="T7534" i="1"/>
  <c r="S7534" i="1"/>
  <c r="R7534" i="1"/>
  <c r="Q7534" i="1"/>
  <c r="P7534" i="1"/>
  <c r="O7534" i="1"/>
  <c r="U7533" i="1"/>
  <c r="T7533" i="1"/>
  <c r="S7533" i="1"/>
  <c r="R7533" i="1"/>
  <c r="Q7533" i="1"/>
  <c r="P7533" i="1"/>
  <c r="O7533" i="1"/>
  <c r="U7532" i="1"/>
  <c r="T7532" i="1"/>
  <c r="S7532" i="1"/>
  <c r="R7532" i="1"/>
  <c r="Q7532" i="1"/>
  <c r="P7532" i="1"/>
  <c r="O7532" i="1"/>
  <c r="U7531" i="1"/>
  <c r="T7531" i="1"/>
  <c r="S7531" i="1"/>
  <c r="R7531" i="1"/>
  <c r="Q7531" i="1"/>
  <c r="P7531" i="1"/>
  <c r="O7531" i="1"/>
  <c r="U7530" i="1"/>
  <c r="T7530" i="1"/>
  <c r="S7530" i="1"/>
  <c r="R7530" i="1"/>
  <c r="Q7530" i="1"/>
  <c r="P7530" i="1"/>
  <c r="O7530" i="1"/>
  <c r="U7529" i="1"/>
  <c r="T7529" i="1"/>
  <c r="S7529" i="1"/>
  <c r="R7529" i="1"/>
  <c r="Q7529" i="1"/>
  <c r="P7529" i="1"/>
  <c r="O7529" i="1"/>
  <c r="U7528" i="1"/>
  <c r="T7528" i="1"/>
  <c r="S7528" i="1"/>
  <c r="R7528" i="1"/>
  <c r="Q7528" i="1"/>
  <c r="P7528" i="1"/>
  <c r="O7528" i="1"/>
  <c r="U7527" i="1"/>
  <c r="T7527" i="1"/>
  <c r="S7527" i="1"/>
  <c r="R7527" i="1"/>
  <c r="Q7527" i="1"/>
  <c r="P7527" i="1"/>
  <c r="O7527" i="1"/>
  <c r="U7526" i="1"/>
  <c r="T7526" i="1"/>
  <c r="S7526" i="1"/>
  <c r="R7526" i="1"/>
  <c r="Q7526" i="1"/>
  <c r="P7526" i="1"/>
  <c r="O7526" i="1"/>
  <c r="U7525" i="1"/>
  <c r="T7525" i="1"/>
  <c r="S7525" i="1"/>
  <c r="R7525" i="1"/>
  <c r="Q7525" i="1"/>
  <c r="P7525" i="1"/>
  <c r="O7525" i="1"/>
  <c r="U7524" i="1"/>
  <c r="T7524" i="1"/>
  <c r="S7524" i="1"/>
  <c r="R7524" i="1"/>
  <c r="Q7524" i="1"/>
  <c r="P7524" i="1"/>
  <c r="O7524" i="1"/>
  <c r="U7523" i="1"/>
  <c r="T7523" i="1"/>
  <c r="S7523" i="1"/>
  <c r="R7523" i="1"/>
  <c r="Q7523" i="1"/>
  <c r="P7523" i="1"/>
  <c r="O7523" i="1"/>
  <c r="U7522" i="1"/>
  <c r="T7522" i="1"/>
  <c r="S7522" i="1"/>
  <c r="R7522" i="1"/>
  <c r="Q7522" i="1"/>
  <c r="P7522" i="1"/>
  <c r="O7522" i="1"/>
  <c r="U7521" i="1"/>
  <c r="T7521" i="1"/>
  <c r="S7521" i="1"/>
  <c r="R7521" i="1"/>
  <c r="Q7521" i="1"/>
  <c r="P7521" i="1"/>
  <c r="O7521" i="1"/>
  <c r="U7520" i="1"/>
  <c r="T7520" i="1"/>
  <c r="S7520" i="1"/>
  <c r="R7520" i="1"/>
  <c r="Q7520" i="1"/>
  <c r="P7520" i="1"/>
  <c r="O7520" i="1"/>
  <c r="U7519" i="1"/>
  <c r="T7519" i="1"/>
  <c r="S7519" i="1"/>
  <c r="R7519" i="1"/>
  <c r="Q7519" i="1"/>
  <c r="P7519" i="1"/>
  <c r="O7519" i="1"/>
  <c r="U7518" i="1"/>
  <c r="T7518" i="1"/>
  <c r="S7518" i="1"/>
  <c r="R7518" i="1"/>
  <c r="Q7518" i="1"/>
  <c r="P7518" i="1"/>
  <c r="O7518" i="1"/>
  <c r="U7517" i="1"/>
  <c r="T7517" i="1"/>
  <c r="S7517" i="1"/>
  <c r="R7517" i="1"/>
  <c r="Q7517" i="1"/>
  <c r="P7517" i="1"/>
  <c r="O7517" i="1"/>
  <c r="U7516" i="1"/>
  <c r="T7516" i="1"/>
  <c r="S7516" i="1"/>
  <c r="R7516" i="1"/>
  <c r="Q7516" i="1"/>
  <c r="P7516" i="1"/>
  <c r="O7516" i="1"/>
  <c r="U7515" i="1"/>
  <c r="T7515" i="1"/>
  <c r="S7515" i="1"/>
  <c r="R7515" i="1"/>
  <c r="Q7515" i="1"/>
  <c r="P7515" i="1"/>
  <c r="O7515" i="1"/>
  <c r="U7514" i="1"/>
  <c r="T7514" i="1"/>
  <c r="S7514" i="1"/>
  <c r="R7514" i="1"/>
  <c r="Q7514" i="1"/>
  <c r="P7514" i="1"/>
  <c r="O7514" i="1"/>
  <c r="U7513" i="1"/>
  <c r="T7513" i="1"/>
  <c r="S7513" i="1"/>
  <c r="R7513" i="1"/>
  <c r="Q7513" i="1"/>
  <c r="P7513" i="1"/>
  <c r="O7513" i="1"/>
  <c r="U7512" i="1"/>
  <c r="T7512" i="1"/>
  <c r="S7512" i="1"/>
  <c r="R7512" i="1"/>
  <c r="Q7512" i="1"/>
  <c r="P7512" i="1"/>
  <c r="O7512" i="1"/>
  <c r="U7511" i="1"/>
  <c r="T7511" i="1"/>
  <c r="S7511" i="1"/>
  <c r="R7511" i="1"/>
  <c r="Q7511" i="1"/>
  <c r="P7511" i="1"/>
  <c r="O7511" i="1"/>
  <c r="U7510" i="1"/>
  <c r="T7510" i="1"/>
  <c r="S7510" i="1"/>
  <c r="R7510" i="1"/>
  <c r="Q7510" i="1"/>
  <c r="P7510" i="1"/>
  <c r="O7510" i="1"/>
  <c r="U7509" i="1"/>
  <c r="T7509" i="1"/>
  <c r="S7509" i="1"/>
  <c r="R7509" i="1"/>
  <c r="Q7509" i="1"/>
  <c r="P7509" i="1"/>
  <c r="O7509" i="1"/>
  <c r="U7508" i="1"/>
  <c r="T7508" i="1"/>
  <c r="S7508" i="1"/>
  <c r="R7508" i="1"/>
  <c r="Q7508" i="1"/>
  <c r="P7508" i="1"/>
  <c r="O7508" i="1"/>
  <c r="U7507" i="1"/>
  <c r="T7507" i="1"/>
  <c r="S7507" i="1"/>
  <c r="R7507" i="1"/>
  <c r="Q7507" i="1"/>
  <c r="P7507" i="1"/>
  <c r="O7507" i="1"/>
  <c r="U7506" i="1"/>
  <c r="T7506" i="1"/>
  <c r="S7506" i="1"/>
  <c r="R7506" i="1"/>
  <c r="Q7506" i="1"/>
  <c r="P7506" i="1"/>
  <c r="O7506" i="1"/>
  <c r="U7505" i="1"/>
  <c r="T7505" i="1"/>
  <c r="S7505" i="1"/>
  <c r="R7505" i="1"/>
  <c r="Q7505" i="1"/>
  <c r="P7505" i="1"/>
  <c r="O7505" i="1"/>
  <c r="U7504" i="1"/>
  <c r="T7504" i="1"/>
  <c r="S7504" i="1"/>
  <c r="R7504" i="1"/>
  <c r="Q7504" i="1"/>
  <c r="P7504" i="1"/>
  <c r="O7504" i="1"/>
  <c r="U7503" i="1"/>
  <c r="T7503" i="1"/>
  <c r="S7503" i="1"/>
  <c r="R7503" i="1"/>
  <c r="Q7503" i="1"/>
  <c r="P7503" i="1"/>
  <c r="O7503" i="1"/>
  <c r="U7502" i="1"/>
  <c r="T7502" i="1"/>
  <c r="S7502" i="1"/>
  <c r="R7502" i="1"/>
  <c r="Q7502" i="1"/>
  <c r="P7502" i="1"/>
  <c r="O7502" i="1"/>
  <c r="U7501" i="1"/>
  <c r="T7501" i="1"/>
  <c r="S7501" i="1"/>
  <c r="R7501" i="1"/>
  <c r="Q7501" i="1"/>
  <c r="P7501" i="1"/>
  <c r="O7501" i="1"/>
  <c r="U7500" i="1"/>
  <c r="T7500" i="1"/>
  <c r="S7500" i="1"/>
  <c r="R7500" i="1"/>
  <c r="Q7500" i="1"/>
  <c r="P7500" i="1"/>
  <c r="O7500" i="1"/>
  <c r="U7499" i="1"/>
  <c r="T7499" i="1"/>
  <c r="S7499" i="1"/>
  <c r="R7499" i="1"/>
  <c r="Q7499" i="1"/>
  <c r="P7499" i="1"/>
  <c r="O7499" i="1"/>
  <c r="U7498" i="1"/>
  <c r="T7498" i="1"/>
  <c r="S7498" i="1"/>
  <c r="R7498" i="1"/>
  <c r="Q7498" i="1"/>
  <c r="P7498" i="1"/>
  <c r="O7498" i="1"/>
  <c r="U7497" i="1"/>
  <c r="T7497" i="1"/>
  <c r="S7497" i="1"/>
  <c r="R7497" i="1"/>
  <c r="Q7497" i="1"/>
  <c r="P7497" i="1"/>
  <c r="O7497" i="1"/>
  <c r="U7496" i="1"/>
  <c r="T7496" i="1"/>
  <c r="S7496" i="1"/>
  <c r="R7496" i="1"/>
  <c r="Q7496" i="1"/>
  <c r="P7496" i="1"/>
  <c r="O7496" i="1"/>
  <c r="U7495" i="1"/>
  <c r="T7495" i="1"/>
  <c r="S7495" i="1"/>
  <c r="R7495" i="1"/>
  <c r="Q7495" i="1"/>
  <c r="P7495" i="1"/>
  <c r="O7495" i="1"/>
  <c r="U7494" i="1"/>
  <c r="T7494" i="1"/>
  <c r="S7494" i="1"/>
  <c r="R7494" i="1"/>
  <c r="Q7494" i="1"/>
  <c r="P7494" i="1"/>
  <c r="O7494" i="1"/>
  <c r="U7493" i="1"/>
  <c r="T7493" i="1"/>
  <c r="S7493" i="1"/>
  <c r="R7493" i="1"/>
  <c r="Q7493" i="1"/>
  <c r="P7493" i="1"/>
  <c r="O7493" i="1"/>
  <c r="U7492" i="1"/>
  <c r="T7492" i="1"/>
  <c r="S7492" i="1"/>
  <c r="R7492" i="1"/>
  <c r="Q7492" i="1"/>
  <c r="P7492" i="1"/>
  <c r="O7492" i="1"/>
  <c r="U7491" i="1"/>
  <c r="T7491" i="1"/>
  <c r="S7491" i="1"/>
  <c r="R7491" i="1"/>
  <c r="Q7491" i="1"/>
  <c r="P7491" i="1"/>
  <c r="O7491" i="1"/>
  <c r="U7490" i="1"/>
  <c r="T7490" i="1"/>
  <c r="S7490" i="1"/>
  <c r="R7490" i="1"/>
  <c r="Q7490" i="1"/>
  <c r="P7490" i="1"/>
  <c r="O7490" i="1"/>
  <c r="U7489" i="1"/>
  <c r="T7489" i="1"/>
  <c r="S7489" i="1"/>
  <c r="R7489" i="1"/>
  <c r="Q7489" i="1"/>
  <c r="P7489" i="1"/>
  <c r="O7489" i="1"/>
  <c r="U7488" i="1"/>
  <c r="T7488" i="1"/>
  <c r="S7488" i="1"/>
  <c r="R7488" i="1"/>
  <c r="Q7488" i="1"/>
  <c r="P7488" i="1"/>
  <c r="O7488" i="1"/>
  <c r="U7487" i="1"/>
  <c r="T7487" i="1"/>
  <c r="S7487" i="1"/>
  <c r="R7487" i="1"/>
  <c r="Q7487" i="1"/>
  <c r="P7487" i="1"/>
  <c r="O7487" i="1"/>
  <c r="U7486" i="1"/>
  <c r="T7486" i="1"/>
  <c r="S7486" i="1"/>
  <c r="R7486" i="1"/>
  <c r="Q7486" i="1"/>
  <c r="P7486" i="1"/>
  <c r="O7486" i="1"/>
  <c r="U7485" i="1"/>
  <c r="T7485" i="1"/>
  <c r="S7485" i="1"/>
  <c r="R7485" i="1"/>
  <c r="Q7485" i="1"/>
  <c r="P7485" i="1"/>
  <c r="O7485" i="1"/>
  <c r="U7484" i="1"/>
  <c r="T7484" i="1"/>
  <c r="S7484" i="1"/>
  <c r="R7484" i="1"/>
  <c r="Q7484" i="1"/>
  <c r="P7484" i="1"/>
  <c r="O7484" i="1"/>
  <c r="U7483" i="1"/>
  <c r="T7483" i="1"/>
  <c r="S7483" i="1"/>
  <c r="R7483" i="1"/>
  <c r="Q7483" i="1"/>
  <c r="P7483" i="1"/>
  <c r="O7483" i="1"/>
  <c r="U7482" i="1"/>
  <c r="T7482" i="1"/>
  <c r="S7482" i="1"/>
  <c r="R7482" i="1"/>
  <c r="Q7482" i="1"/>
  <c r="P7482" i="1"/>
  <c r="O7482" i="1"/>
  <c r="U7481" i="1"/>
  <c r="T7481" i="1"/>
  <c r="S7481" i="1"/>
  <c r="R7481" i="1"/>
  <c r="Q7481" i="1"/>
  <c r="P7481" i="1"/>
  <c r="O7481" i="1"/>
  <c r="U7480" i="1"/>
  <c r="T7480" i="1"/>
  <c r="S7480" i="1"/>
  <c r="R7480" i="1"/>
  <c r="Q7480" i="1"/>
  <c r="P7480" i="1"/>
  <c r="O7480" i="1"/>
  <c r="U7479" i="1"/>
  <c r="T7479" i="1"/>
  <c r="S7479" i="1"/>
  <c r="R7479" i="1"/>
  <c r="Q7479" i="1"/>
  <c r="P7479" i="1"/>
  <c r="O7479" i="1"/>
  <c r="U7478" i="1"/>
  <c r="T7478" i="1"/>
  <c r="S7478" i="1"/>
  <c r="R7478" i="1"/>
  <c r="Q7478" i="1"/>
  <c r="P7478" i="1"/>
  <c r="O7478" i="1"/>
  <c r="U7477" i="1"/>
  <c r="T7477" i="1"/>
  <c r="S7477" i="1"/>
  <c r="R7477" i="1"/>
  <c r="Q7477" i="1"/>
  <c r="P7477" i="1"/>
  <c r="O7477" i="1"/>
  <c r="U7476" i="1"/>
  <c r="T7476" i="1"/>
  <c r="S7476" i="1"/>
  <c r="R7476" i="1"/>
  <c r="Q7476" i="1"/>
  <c r="P7476" i="1"/>
  <c r="O7476" i="1"/>
  <c r="U7475" i="1"/>
  <c r="T7475" i="1"/>
  <c r="S7475" i="1"/>
  <c r="R7475" i="1"/>
  <c r="Q7475" i="1"/>
  <c r="P7475" i="1"/>
  <c r="O7475" i="1"/>
  <c r="U7474" i="1"/>
  <c r="T7474" i="1"/>
  <c r="S7474" i="1"/>
  <c r="R7474" i="1"/>
  <c r="Q7474" i="1"/>
  <c r="P7474" i="1"/>
  <c r="O7474" i="1"/>
  <c r="U7473" i="1"/>
  <c r="T7473" i="1"/>
  <c r="S7473" i="1"/>
  <c r="R7473" i="1"/>
  <c r="Q7473" i="1"/>
  <c r="P7473" i="1"/>
  <c r="O7473" i="1"/>
  <c r="U7472" i="1"/>
  <c r="T7472" i="1"/>
  <c r="S7472" i="1"/>
  <c r="R7472" i="1"/>
  <c r="Q7472" i="1"/>
  <c r="P7472" i="1"/>
  <c r="O7472" i="1"/>
  <c r="U7471" i="1"/>
  <c r="T7471" i="1"/>
  <c r="S7471" i="1"/>
  <c r="R7471" i="1"/>
  <c r="Q7471" i="1"/>
  <c r="P7471" i="1"/>
  <c r="O7471" i="1"/>
  <c r="U7470" i="1"/>
  <c r="T7470" i="1"/>
  <c r="S7470" i="1"/>
  <c r="R7470" i="1"/>
  <c r="Q7470" i="1"/>
  <c r="P7470" i="1"/>
  <c r="O7470" i="1"/>
  <c r="U7469" i="1"/>
  <c r="T7469" i="1"/>
  <c r="S7469" i="1"/>
  <c r="R7469" i="1"/>
  <c r="Q7469" i="1"/>
  <c r="P7469" i="1"/>
  <c r="O7469" i="1"/>
  <c r="U7468" i="1"/>
  <c r="T7468" i="1"/>
  <c r="S7468" i="1"/>
  <c r="R7468" i="1"/>
  <c r="Q7468" i="1"/>
  <c r="P7468" i="1"/>
  <c r="O7468" i="1"/>
  <c r="U7467" i="1"/>
  <c r="T7467" i="1"/>
  <c r="S7467" i="1"/>
  <c r="R7467" i="1"/>
  <c r="Q7467" i="1"/>
  <c r="P7467" i="1"/>
  <c r="O7467" i="1"/>
  <c r="U7466" i="1"/>
  <c r="T7466" i="1"/>
  <c r="S7466" i="1"/>
  <c r="R7466" i="1"/>
  <c r="Q7466" i="1"/>
  <c r="P7466" i="1"/>
  <c r="O7466" i="1"/>
  <c r="U7465" i="1"/>
  <c r="T7465" i="1"/>
  <c r="S7465" i="1"/>
  <c r="R7465" i="1"/>
  <c r="Q7465" i="1"/>
  <c r="P7465" i="1"/>
  <c r="O7465" i="1"/>
  <c r="U7464" i="1"/>
  <c r="T7464" i="1"/>
  <c r="S7464" i="1"/>
  <c r="R7464" i="1"/>
  <c r="Q7464" i="1"/>
  <c r="P7464" i="1"/>
  <c r="O7464" i="1"/>
  <c r="U7463" i="1"/>
  <c r="T7463" i="1"/>
  <c r="S7463" i="1"/>
  <c r="R7463" i="1"/>
  <c r="Q7463" i="1"/>
  <c r="P7463" i="1"/>
  <c r="O7463" i="1"/>
  <c r="U7462" i="1"/>
  <c r="T7462" i="1"/>
  <c r="S7462" i="1"/>
  <c r="R7462" i="1"/>
  <c r="Q7462" i="1"/>
  <c r="P7462" i="1"/>
  <c r="O7462" i="1"/>
  <c r="U7461" i="1"/>
  <c r="T7461" i="1"/>
  <c r="S7461" i="1"/>
  <c r="R7461" i="1"/>
  <c r="Q7461" i="1"/>
  <c r="P7461" i="1"/>
  <c r="O7461" i="1"/>
  <c r="U7460" i="1"/>
  <c r="T7460" i="1"/>
  <c r="S7460" i="1"/>
  <c r="R7460" i="1"/>
  <c r="Q7460" i="1"/>
  <c r="P7460" i="1"/>
  <c r="O7460" i="1"/>
  <c r="U7459" i="1"/>
  <c r="T7459" i="1"/>
  <c r="S7459" i="1"/>
  <c r="R7459" i="1"/>
  <c r="Q7459" i="1"/>
  <c r="P7459" i="1"/>
  <c r="O7459" i="1"/>
  <c r="U7458" i="1"/>
  <c r="T7458" i="1"/>
  <c r="S7458" i="1"/>
  <c r="R7458" i="1"/>
  <c r="Q7458" i="1"/>
  <c r="P7458" i="1"/>
  <c r="O7458" i="1"/>
  <c r="U7457" i="1"/>
  <c r="T7457" i="1"/>
  <c r="S7457" i="1"/>
  <c r="R7457" i="1"/>
  <c r="Q7457" i="1"/>
  <c r="P7457" i="1"/>
  <c r="O7457" i="1"/>
  <c r="U7456" i="1"/>
  <c r="T7456" i="1"/>
  <c r="S7456" i="1"/>
  <c r="R7456" i="1"/>
  <c r="Q7456" i="1"/>
  <c r="P7456" i="1"/>
  <c r="O7456" i="1"/>
  <c r="U7455" i="1"/>
  <c r="T7455" i="1"/>
  <c r="S7455" i="1"/>
  <c r="R7455" i="1"/>
  <c r="Q7455" i="1"/>
  <c r="P7455" i="1"/>
  <c r="O7455" i="1"/>
  <c r="U7454" i="1"/>
  <c r="T7454" i="1"/>
  <c r="S7454" i="1"/>
  <c r="R7454" i="1"/>
  <c r="Q7454" i="1"/>
  <c r="P7454" i="1"/>
  <c r="O7454" i="1"/>
  <c r="U7453" i="1"/>
  <c r="T7453" i="1"/>
  <c r="S7453" i="1"/>
  <c r="R7453" i="1"/>
  <c r="Q7453" i="1"/>
  <c r="P7453" i="1"/>
  <c r="O7453" i="1"/>
  <c r="U7452" i="1"/>
  <c r="T7452" i="1"/>
  <c r="S7452" i="1"/>
  <c r="R7452" i="1"/>
  <c r="Q7452" i="1"/>
  <c r="P7452" i="1"/>
  <c r="O7452" i="1"/>
  <c r="U7451" i="1"/>
  <c r="T7451" i="1"/>
  <c r="S7451" i="1"/>
  <c r="R7451" i="1"/>
  <c r="Q7451" i="1"/>
  <c r="P7451" i="1"/>
  <c r="O7451" i="1"/>
  <c r="U7450" i="1"/>
  <c r="T7450" i="1"/>
  <c r="S7450" i="1"/>
  <c r="R7450" i="1"/>
  <c r="Q7450" i="1"/>
  <c r="P7450" i="1"/>
  <c r="O7450" i="1"/>
  <c r="U7449" i="1"/>
  <c r="T7449" i="1"/>
  <c r="S7449" i="1"/>
  <c r="R7449" i="1"/>
  <c r="Q7449" i="1"/>
  <c r="P7449" i="1"/>
  <c r="O7449" i="1"/>
  <c r="U7448" i="1"/>
  <c r="T7448" i="1"/>
  <c r="S7448" i="1"/>
  <c r="R7448" i="1"/>
  <c r="Q7448" i="1"/>
  <c r="P7448" i="1"/>
  <c r="O7448" i="1"/>
  <c r="U7447" i="1"/>
  <c r="T7447" i="1"/>
  <c r="S7447" i="1"/>
  <c r="R7447" i="1"/>
  <c r="Q7447" i="1"/>
  <c r="P7447" i="1"/>
  <c r="O7447" i="1"/>
  <c r="U7446" i="1"/>
  <c r="T7446" i="1"/>
  <c r="S7446" i="1"/>
  <c r="R7446" i="1"/>
  <c r="Q7446" i="1"/>
  <c r="P7446" i="1"/>
  <c r="O7446" i="1"/>
  <c r="U7445" i="1"/>
  <c r="T7445" i="1"/>
  <c r="S7445" i="1"/>
  <c r="R7445" i="1"/>
  <c r="Q7445" i="1"/>
  <c r="P7445" i="1"/>
  <c r="O7445" i="1"/>
  <c r="U7444" i="1"/>
  <c r="T7444" i="1"/>
  <c r="S7444" i="1"/>
  <c r="R7444" i="1"/>
  <c r="Q7444" i="1"/>
  <c r="P7444" i="1"/>
  <c r="O7444" i="1"/>
  <c r="U7443" i="1"/>
  <c r="T7443" i="1"/>
  <c r="S7443" i="1"/>
  <c r="R7443" i="1"/>
  <c r="Q7443" i="1"/>
  <c r="P7443" i="1"/>
  <c r="O7443" i="1"/>
  <c r="U7442" i="1"/>
  <c r="T7442" i="1"/>
  <c r="S7442" i="1"/>
  <c r="R7442" i="1"/>
  <c r="Q7442" i="1"/>
  <c r="P7442" i="1"/>
  <c r="O7442" i="1"/>
  <c r="U7441" i="1"/>
  <c r="T7441" i="1"/>
  <c r="S7441" i="1"/>
  <c r="R7441" i="1"/>
  <c r="Q7441" i="1"/>
  <c r="P7441" i="1"/>
  <c r="O7441" i="1"/>
  <c r="U7440" i="1"/>
  <c r="T7440" i="1"/>
  <c r="S7440" i="1"/>
  <c r="R7440" i="1"/>
  <c r="Q7440" i="1"/>
  <c r="P7440" i="1"/>
  <c r="O7440" i="1"/>
  <c r="U7439" i="1"/>
  <c r="T7439" i="1"/>
  <c r="S7439" i="1"/>
  <c r="R7439" i="1"/>
  <c r="Q7439" i="1"/>
  <c r="P7439" i="1"/>
  <c r="O7439" i="1"/>
  <c r="U7438" i="1"/>
  <c r="T7438" i="1"/>
  <c r="S7438" i="1"/>
  <c r="R7438" i="1"/>
  <c r="Q7438" i="1"/>
  <c r="P7438" i="1"/>
  <c r="O7438" i="1"/>
  <c r="U7437" i="1"/>
  <c r="T7437" i="1"/>
  <c r="S7437" i="1"/>
  <c r="R7437" i="1"/>
  <c r="Q7437" i="1"/>
  <c r="P7437" i="1"/>
  <c r="O7437" i="1"/>
  <c r="U7436" i="1"/>
  <c r="T7436" i="1"/>
  <c r="S7436" i="1"/>
  <c r="R7436" i="1"/>
  <c r="Q7436" i="1"/>
  <c r="P7436" i="1"/>
  <c r="O7436" i="1"/>
  <c r="U7435" i="1"/>
  <c r="T7435" i="1"/>
  <c r="S7435" i="1"/>
  <c r="R7435" i="1"/>
  <c r="Q7435" i="1"/>
  <c r="P7435" i="1"/>
  <c r="O7435" i="1"/>
  <c r="U7434" i="1"/>
  <c r="T7434" i="1"/>
  <c r="S7434" i="1"/>
  <c r="R7434" i="1"/>
  <c r="Q7434" i="1"/>
  <c r="P7434" i="1"/>
  <c r="O7434" i="1"/>
  <c r="U7433" i="1"/>
  <c r="T7433" i="1"/>
  <c r="S7433" i="1"/>
  <c r="R7433" i="1"/>
  <c r="Q7433" i="1"/>
  <c r="P7433" i="1"/>
  <c r="O7433" i="1"/>
  <c r="U7432" i="1"/>
  <c r="T7432" i="1"/>
  <c r="S7432" i="1"/>
  <c r="R7432" i="1"/>
  <c r="Q7432" i="1"/>
  <c r="P7432" i="1"/>
  <c r="O7432" i="1"/>
  <c r="U7431" i="1"/>
  <c r="T7431" i="1"/>
  <c r="S7431" i="1"/>
  <c r="R7431" i="1"/>
  <c r="Q7431" i="1"/>
  <c r="P7431" i="1"/>
  <c r="O7431" i="1"/>
  <c r="U7430" i="1"/>
  <c r="T7430" i="1"/>
  <c r="S7430" i="1"/>
  <c r="R7430" i="1"/>
  <c r="Q7430" i="1"/>
  <c r="P7430" i="1"/>
  <c r="O7430" i="1"/>
  <c r="U7429" i="1"/>
  <c r="T7429" i="1"/>
  <c r="S7429" i="1"/>
  <c r="R7429" i="1"/>
  <c r="Q7429" i="1"/>
  <c r="P7429" i="1"/>
  <c r="O7429" i="1"/>
  <c r="U7428" i="1"/>
  <c r="T7428" i="1"/>
  <c r="S7428" i="1"/>
  <c r="R7428" i="1"/>
  <c r="Q7428" i="1"/>
  <c r="P7428" i="1"/>
  <c r="O7428" i="1"/>
  <c r="U7427" i="1"/>
  <c r="T7427" i="1"/>
  <c r="S7427" i="1"/>
  <c r="R7427" i="1"/>
  <c r="Q7427" i="1"/>
  <c r="P7427" i="1"/>
  <c r="O7427" i="1"/>
  <c r="U7426" i="1"/>
  <c r="T7426" i="1"/>
  <c r="S7426" i="1"/>
  <c r="R7426" i="1"/>
  <c r="Q7426" i="1"/>
  <c r="P7426" i="1"/>
  <c r="O7426" i="1"/>
  <c r="U7425" i="1"/>
  <c r="T7425" i="1"/>
  <c r="S7425" i="1"/>
  <c r="R7425" i="1"/>
  <c r="Q7425" i="1"/>
  <c r="P7425" i="1"/>
  <c r="O7425" i="1"/>
  <c r="U7424" i="1"/>
  <c r="T7424" i="1"/>
  <c r="S7424" i="1"/>
  <c r="R7424" i="1"/>
  <c r="Q7424" i="1"/>
  <c r="P7424" i="1"/>
  <c r="O7424" i="1"/>
  <c r="U7423" i="1"/>
  <c r="T7423" i="1"/>
  <c r="S7423" i="1"/>
  <c r="R7423" i="1"/>
  <c r="Q7423" i="1"/>
  <c r="P7423" i="1"/>
  <c r="O7423" i="1"/>
  <c r="U7422" i="1"/>
  <c r="T7422" i="1"/>
  <c r="S7422" i="1"/>
  <c r="R7422" i="1"/>
  <c r="Q7422" i="1"/>
  <c r="P7422" i="1"/>
  <c r="O7422" i="1"/>
  <c r="U7421" i="1"/>
  <c r="T7421" i="1"/>
  <c r="S7421" i="1"/>
  <c r="R7421" i="1"/>
  <c r="Q7421" i="1"/>
  <c r="P7421" i="1"/>
  <c r="O7421" i="1"/>
  <c r="U7420" i="1"/>
  <c r="T7420" i="1"/>
  <c r="S7420" i="1"/>
  <c r="R7420" i="1"/>
  <c r="Q7420" i="1"/>
  <c r="P7420" i="1"/>
  <c r="O7420" i="1"/>
  <c r="U7419" i="1"/>
  <c r="T7419" i="1"/>
  <c r="S7419" i="1"/>
  <c r="R7419" i="1"/>
  <c r="Q7419" i="1"/>
  <c r="P7419" i="1"/>
  <c r="O7419" i="1"/>
  <c r="U7418" i="1"/>
  <c r="T7418" i="1"/>
  <c r="S7418" i="1"/>
  <c r="R7418" i="1"/>
  <c r="Q7418" i="1"/>
  <c r="P7418" i="1"/>
  <c r="O7418" i="1"/>
  <c r="U7417" i="1"/>
  <c r="T7417" i="1"/>
  <c r="S7417" i="1"/>
  <c r="R7417" i="1"/>
  <c r="Q7417" i="1"/>
  <c r="P7417" i="1"/>
  <c r="O7417" i="1"/>
  <c r="U7416" i="1"/>
  <c r="T7416" i="1"/>
  <c r="S7416" i="1"/>
  <c r="R7416" i="1"/>
  <c r="Q7416" i="1"/>
  <c r="P7416" i="1"/>
  <c r="O7416" i="1"/>
  <c r="U7415" i="1"/>
  <c r="T7415" i="1"/>
  <c r="S7415" i="1"/>
  <c r="R7415" i="1"/>
  <c r="Q7415" i="1"/>
  <c r="P7415" i="1"/>
  <c r="O7415" i="1"/>
  <c r="U7414" i="1"/>
  <c r="T7414" i="1"/>
  <c r="S7414" i="1"/>
  <c r="R7414" i="1"/>
  <c r="Q7414" i="1"/>
  <c r="P7414" i="1"/>
  <c r="O7414" i="1"/>
  <c r="U7413" i="1"/>
  <c r="T7413" i="1"/>
  <c r="S7413" i="1"/>
  <c r="R7413" i="1"/>
  <c r="Q7413" i="1"/>
  <c r="P7413" i="1"/>
  <c r="O7413" i="1"/>
  <c r="U7412" i="1"/>
  <c r="T7412" i="1"/>
  <c r="S7412" i="1"/>
  <c r="R7412" i="1"/>
  <c r="Q7412" i="1"/>
  <c r="P7412" i="1"/>
  <c r="O7412" i="1"/>
  <c r="U7411" i="1"/>
  <c r="T7411" i="1"/>
  <c r="S7411" i="1"/>
  <c r="R7411" i="1"/>
  <c r="Q7411" i="1"/>
  <c r="P7411" i="1"/>
  <c r="O7411" i="1"/>
  <c r="U7410" i="1"/>
  <c r="T7410" i="1"/>
  <c r="S7410" i="1"/>
  <c r="R7410" i="1"/>
  <c r="Q7410" i="1"/>
  <c r="P7410" i="1"/>
  <c r="O7410" i="1"/>
  <c r="U7409" i="1"/>
  <c r="T7409" i="1"/>
  <c r="S7409" i="1"/>
  <c r="R7409" i="1"/>
  <c r="Q7409" i="1"/>
  <c r="P7409" i="1"/>
  <c r="O7409" i="1"/>
  <c r="U7408" i="1"/>
  <c r="T7408" i="1"/>
  <c r="S7408" i="1"/>
  <c r="R7408" i="1"/>
  <c r="Q7408" i="1"/>
  <c r="P7408" i="1"/>
  <c r="O7408" i="1"/>
  <c r="U7407" i="1"/>
  <c r="T7407" i="1"/>
  <c r="S7407" i="1"/>
  <c r="R7407" i="1"/>
  <c r="Q7407" i="1"/>
  <c r="P7407" i="1"/>
  <c r="O7407" i="1"/>
  <c r="U7406" i="1"/>
  <c r="T7406" i="1"/>
  <c r="S7406" i="1"/>
  <c r="R7406" i="1"/>
  <c r="Q7406" i="1"/>
  <c r="P7406" i="1"/>
  <c r="O7406" i="1"/>
  <c r="U7405" i="1"/>
  <c r="T7405" i="1"/>
  <c r="S7405" i="1"/>
  <c r="R7405" i="1"/>
  <c r="Q7405" i="1"/>
  <c r="P7405" i="1"/>
  <c r="O7405" i="1"/>
  <c r="U7404" i="1"/>
  <c r="T7404" i="1"/>
  <c r="S7404" i="1"/>
  <c r="R7404" i="1"/>
  <c r="Q7404" i="1"/>
  <c r="P7404" i="1"/>
  <c r="O7404" i="1"/>
  <c r="U7403" i="1"/>
  <c r="T7403" i="1"/>
  <c r="S7403" i="1"/>
  <c r="R7403" i="1"/>
  <c r="Q7403" i="1"/>
  <c r="P7403" i="1"/>
  <c r="O7403" i="1"/>
  <c r="U7402" i="1"/>
  <c r="T7402" i="1"/>
  <c r="S7402" i="1"/>
  <c r="R7402" i="1"/>
  <c r="Q7402" i="1"/>
  <c r="P7402" i="1"/>
  <c r="O7402" i="1"/>
  <c r="U7401" i="1"/>
  <c r="T7401" i="1"/>
  <c r="S7401" i="1"/>
  <c r="R7401" i="1"/>
  <c r="Q7401" i="1"/>
  <c r="P7401" i="1"/>
  <c r="O7401" i="1"/>
  <c r="U7400" i="1"/>
  <c r="T7400" i="1"/>
  <c r="S7400" i="1"/>
  <c r="R7400" i="1"/>
  <c r="Q7400" i="1"/>
  <c r="P7400" i="1"/>
  <c r="O7400" i="1"/>
  <c r="U7399" i="1"/>
  <c r="T7399" i="1"/>
  <c r="S7399" i="1"/>
  <c r="R7399" i="1"/>
  <c r="Q7399" i="1"/>
  <c r="P7399" i="1"/>
  <c r="O7399" i="1"/>
  <c r="U7398" i="1"/>
  <c r="T7398" i="1"/>
  <c r="S7398" i="1"/>
  <c r="R7398" i="1"/>
  <c r="Q7398" i="1"/>
  <c r="P7398" i="1"/>
  <c r="O7398" i="1"/>
  <c r="U7397" i="1"/>
  <c r="T7397" i="1"/>
  <c r="S7397" i="1"/>
  <c r="R7397" i="1"/>
  <c r="Q7397" i="1"/>
  <c r="P7397" i="1"/>
  <c r="O7397" i="1"/>
  <c r="U7396" i="1"/>
  <c r="T7396" i="1"/>
  <c r="S7396" i="1"/>
  <c r="R7396" i="1"/>
  <c r="Q7396" i="1"/>
  <c r="P7396" i="1"/>
  <c r="O7396" i="1"/>
  <c r="U7395" i="1"/>
  <c r="T7395" i="1"/>
  <c r="S7395" i="1"/>
  <c r="R7395" i="1"/>
  <c r="Q7395" i="1"/>
  <c r="P7395" i="1"/>
  <c r="O7395" i="1"/>
  <c r="U7394" i="1"/>
  <c r="T7394" i="1"/>
  <c r="S7394" i="1"/>
  <c r="R7394" i="1"/>
  <c r="Q7394" i="1"/>
  <c r="P7394" i="1"/>
  <c r="O7394" i="1"/>
  <c r="U7393" i="1"/>
  <c r="T7393" i="1"/>
  <c r="S7393" i="1"/>
  <c r="R7393" i="1"/>
  <c r="Q7393" i="1"/>
  <c r="P7393" i="1"/>
  <c r="O7393" i="1"/>
  <c r="U7392" i="1"/>
  <c r="T7392" i="1"/>
  <c r="S7392" i="1"/>
  <c r="R7392" i="1"/>
  <c r="Q7392" i="1"/>
  <c r="P7392" i="1"/>
  <c r="O7392" i="1"/>
  <c r="U7391" i="1"/>
  <c r="T7391" i="1"/>
  <c r="S7391" i="1"/>
  <c r="R7391" i="1"/>
  <c r="Q7391" i="1"/>
  <c r="P7391" i="1"/>
  <c r="O7391" i="1"/>
  <c r="U7390" i="1"/>
  <c r="T7390" i="1"/>
  <c r="S7390" i="1"/>
  <c r="R7390" i="1"/>
  <c r="Q7390" i="1"/>
  <c r="P7390" i="1"/>
  <c r="O7390" i="1"/>
  <c r="U7389" i="1"/>
  <c r="T7389" i="1"/>
  <c r="S7389" i="1"/>
  <c r="R7389" i="1"/>
  <c r="Q7389" i="1"/>
  <c r="P7389" i="1"/>
  <c r="O7389" i="1"/>
  <c r="U7388" i="1"/>
  <c r="T7388" i="1"/>
  <c r="S7388" i="1"/>
  <c r="R7388" i="1"/>
  <c r="Q7388" i="1"/>
  <c r="P7388" i="1"/>
  <c r="O7388" i="1"/>
  <c r="U7387" i="1"/>
  <c r="T7387" i="1"/>
  <c r="S7387" i="1"/>
  <c r="R7387" i="1"/>
  <c r="Q7387" i="1"/>
  <c r="P7387" i="1"/>
  <c r="O7387" i="1"/>
  <c r="U7386" i="1"/>
  <c r="T7386" i="1"/>
  <c r="S7386" i="1"/>
  <c r="R7386" i="1"/>
  <c r="Q7386" i="1"/>
  <c r="P7386" i="1"/>
  <c r="O7386" i="1"/>
  <c r="U7385" i="1"/>
  <c r="T7385" i="1"/>
  <c r="S7385" i="1"/>
  <c r="R7385" i="1"/>
  <c r="Q7385" i="1"/>
  <c r="P7385" i="1"/>
  <c r="O7385" i="1"/>
  <c r="U7384" i="1"/>
  <c r="T7384" i="1"/>
  <c r="S7384" i="1"/>
  <c r="R7384" i="1"/>
  <c r="Q7384" i="1"/>
  <c r="P7384" i="1"/>
  <c r="O7384" i="1"/>
  <c r="U7383" i="1"/>
  <c r="T7383" i="1"/>
  <c r="S7383" i="1"/>
  <c r="R7383" i="1"/>
  <c r="Q7383" i="1"/>
  <c r="P7383" i="1"/>
  <c r="O7383" i="1"/>
  <c r="U7382" i="1"/>
  <c r="T7382" i="1"/>
  <c r="S7382" i="1"/>
  <c r="R7382" i="1"/>
  <c r="Q7382" i="1"/>
  <c r="P7382" i="1"/>
  <c r="O7382" i="1"/>
  <c r="U7381" i="1"/>
  <c r="T7381" i="1"/>
  <c r="S7381" i="1"/>
  <c r="R7381" i="1"/>
  <c r="Q7381" i="1"/>
  <c r="P7381" i="1"/>
  <c r="O7381" i="1"/>
  <c r="U7380" i="1"/>
  <c r="T7380" i="1"/>
  <c r="S7380" i="1"/>
  <c r="R7380" i="1"/>
  <c r="Q7380" i="1"/>
  <c r="P7380" i="1"/>
  <c r="O7380" i="1"/>
  <c r="U7379" i="1"/>
  <c r="T7379" i="1"/>
  <c r="S7379" i="1"/>
  <c r="R7379" i="1"/>
  <c r="Q7379" i="1"/>
  <c r="P7379" i="1"/>
  <c r="O7379" i="1"/>
  <c r="U7378" i="1"/>
  <c r="T7378" i="1"/>
  <c r="S7378" i="1"/>
  <c r="R7378" i="1"/>
  <c r="Q7378" i="1"/>
  <c r="P7378" i="1"/>
  <c r="O7378" i="1"/>
  <c r="U7377" i="1"/>
  <c r="T7377" i="1"/>
  <c r="S7377" i="1"/>
  <c r="R7377" i="1"/>
  <c r="Q7377" i="1"/>
  <c r="P7377" i="1"/>
  <c r="O7377" i="1"/>
  <c r="U7376" i="1"/>
  <c r="T7376" i="1"/>
  <c r="S7376" i="1"/>
  <c r="R7376" i="1"/>
  <c r="Q7376" i="1"/>
  <c r="P7376" i="1"/>
  <c r="O7376" i="1"/>
  <c r="U7375" i="1"/>
  <c r="T7375" i="1"/>
  <c r="S7375" i="1"/>
  <c r="R7375" i="1"/>
  <c r="Q7375" i="1"/>
  <c r="P7375" i="1"/>
  <c r="O7375" i="1"/>
  <c r="U7374" i="1"/>
  <c r="T7374" i="1"/>
  <c r="S7374" i="1"/>
  <c r="R7374" i="1"/>
  <c r="Q7374" i="1"/>
  <c r="P7374" i="1"/>
  <c r="O7374" i="1"/>
  <c r="U7373" i="1"/>
  <c r="T7373" i="1"/>
  <c r="S7373" i="1"/>
  <c r="R7373" i="1"/>
  <c r="Q7373" i="1"/>
  <c r="P7373" i="1"/>
  <c r="O7373" i="1"/>
  <c r="U7372" i="1"/>
  <c r="T7372" i="1"/>
  <c r="S7372" i="1"/>
  <c r="R7372" i="1"/>
  <c r="Q7372" i="1"/>
  <c r="P7372" i="1"/>
  <c r="O7372" i="1"/>
  <c r="U7371" i="1"/>
  <c r="T7371" i="1"/>
  <c r="S7371" i="1"/>
  <c r="R7371" i="1"/>
  <c r="Q7371" i="1"/>
  <c r="P7371" i="1"/>
  <c r="O7371" i="1"/>
  <c r="U7370" i="1"/>
  <c r="T7370" i="1"/>
  <c r="S7370" i="1"/>
  <c r="R7370" i="1"/>
  <c r="Q7370" i="1"/>
  <c r="P7370" i="1"/>
  <c r="O7370" i="1"/>
  <c r="U7369" i="1"/>
  <c r="T7369" i="1"/>
  <c r="S7369" i="1"/>
  <c r="R7369" i="1"/>
  <c r="Q7369" i="1"/>
  <c r="P7369" i="1"/>
  <c r="O7369" i="1"/>
  <c r="U7368" i="1"/>
  <c r="T7368" i="1"/>
  <c r="S7368" i="1"/>
  <c r="R7368" i="1"/>
  <c r="Q7368" i="1"/>
  <c r="P7368" i="1"/>
  <c r="O7368" i="1"/>
  <c r="U7367" i="1"/>
  <c r="T7367" i="1"/>
  <c r="S7367" i="1"/>
  <c r="R7367" i="1"/>
  <c r="Q7367" i="1"/>
  <c r="P7367" i="1"/>
  <c r="O7367" i="1"/>
  <c r="U7366" i="1"/>
  <c r="T7366" i="1"/>
  <c r="S7366" i="1"/>
  <c r="R7366" i="1"/>
  <c r="Q7366" i="1"/>
  <c r="P7366" i="1"/>
  <c r="O7366" i="1"/>
  <c r="U7365" i="1"/>
  <c r="T7365" i="1"/>
  <c r="S7365" i="1"/>
  <c r="R7365" i="1"/>
  <c r="Q7365" i="1"/>
  <c r="P7365" i="1"/>
  <c r="O7365" i="1"/>
  <c r="U7364" i="1"/>
  <c r="T7364" i="1"/>
  <c r="S7364" i="1"/>
  <c r="R7364" i="1"/>
  <c r="Q7364" i="1"/>
  <c r="P7364" i="1"/>
  <c r="O7364" i="1"/>
  <c r="U7363" i="1"/>
  <c r="T7363" i="1"/>
  <c r="S7363" i="1"/>
  <c r="R7363" i="1"/>
  <c r="Q7363" i="1"/>
  <c r="P7363" i="1"/>
  <c r="O7363" i="1"/>
  <c r="U7362" i="1"/>
  <c r="T7362" i="1"/>
  <c r="S7362" i="1"/>
  <c r="R7362" i="1"/>
  <c r="Q7362" i="1"/>
  <c r="P7362" i="1"/>
  <c r="O7362" i="1"/>
  <c r="U7361" i="1"/>
  <c r="T7361" i="1"/>
  <c r="S7361" i="1"/>
  <c r="R7361" i="1"/>
  <c r="Q7361" i="1"/>
  <c r="P7361" i="1"/>
  <c r="O7361" i="1"/>
  <c r="U7360" i="1"/>
  <c r="T7360" i="1"/>
  <c r="S7360" i="1"/>
  <c r="R7360" i="1"/>
  <c r="Q7360" i="1"/>
  <c r="P7360" i="1"/>
  <c r="O7360" i="1"/>
  <c r="U7359" i="1"/>
  <c r="T7359" i="1"/>
  <c r="S7359" i="1"/>
  <c r="R7359" i="1"/>
  <c r="Q7359" i="1"/>
  <c r="P7359" i="1"/>
  <c r="O7359" i="1"/>
  <c r="U7358" i="1"/>
  <c r="T7358" i="1"/>
  <c r="S7358" i="1"/>
  <c r="R7358" i="1"/>
  <c r="Q7358" i="1"/>
  <c r="P7358" i="1"/>
  <c r="O7358" i="1"/>
  <c r="U7357" i="1"/>
  <c r="T7357" i="1"/>
  <c r="S7357" i="1"/>
  <c r="R7357" i="1"/>
  <c r="Q7357" i="1"/>
  <c r="P7357" i="1"/>
  <c r="O7357" i="1"/>
  <c r="U7356" i="1"/>
  <c r="T7356" i="1"/>
  <c r="S7356" i="1"/>
  <c r="R7356" i="1"/>
  <c r="Q7356" i="1"/>
  <c r="P7356" i="1"/>
  <c r="O7356" i="1"/>
  <c r="U7355" i="1"/>
  <c r="T7355" i="1"/>
  <c r="S7355" i="1"/>
  <c r="R7355" i="1"/>
  <c r="Q7355" i="1"/>
  <c r="P7355" i="1"/>
  <c r="O7355" i="1"/>
  <c r="U7354" i="1"/>
  <c r="T7354" i="1"/>
  <c r="S7354" i="1"/>
  <c r="R7354" i="1"/>
  <c r="Q7354" i="1"/>
  <c r="P7354" i="1"/>
  <c r="O7354" i="1"/>
  <c r="U7353" i="1"/>
  <c r="T7353" i="1"/>
  <c r="S7353" i="1"/>
  <c r="R7353" i="1"/>
  <c r="Q7353" i="1"/>
  <c r="P7353" i="1"/>
  <c r="O7353" i="1"/>
  <c r="U7352" i="1"/>
  <c r="T7352" i="1"/>
  <c r="S7352" i="1"/>
  <c r="R7352" i="1"/>
  <c r="Q7352" i="1"/>
  <c r="P7352" i="1"/>
  <c r="O7352" i="1"/>
  <c r="U7351" i="1"/>
  <c r="T7351" i="1"/>
  <c r="S7351" i="1"/>
  <c r="R7351" i="1"/>
  <c r="Q7351" i="1"/>
  <c r="P7351" i="1"/>
  <c r="O7351" i="1"/>
  <c r="U7350" i="1"/>
  <c r="T7350" i="1"/>
  <c r="S7350" i="1"/>
  <c r="R7350" i="1"/>
  <c r="Q7350" i="1"/>
  <c r="P7350" i="1"/>
  <c r="O7350" i="1"/>
  <c r="U7349" i="1"/>
  <c r="T7349" i="1"/>
  <c r="S7349" i="1"/>
  <c r="R7349" i="1"/>
  <c r="Q7349" i="1"/>
  <c r="P7349" i="1"/>
  <c r="O7349" i="1"/>
  <c r="U7348" i="1"/>
  <c r="T7348" i="1"/>
  <c r="S7348" i="1"/>
  <c r="R7348" i="1"/>
  <c r="Q7348" i="1"/>
  <c r="P7348" i="1"/>
  <c r="O7348" i="1"/>
  <c r="U7347" i="1"/>
  <c r="T7347" i="1"/>
  <c r="S7347" i="1"/>
  <c r="R7347" i="1"/>
  <c r="Q7347" i="1"/>
  <c r="P7347" i="1"/>
  <c r="O7347" i="1"/>
  <c r="U7346" i="1"/>
  <c r="T7346" i="1"/>
  <c r="S7346" i="1"/>
  <c r="R7346" i="1"/>
  <c r="Q7346" i="1"/>
  <c r="P7346" i="1"/>
  <c r="O7346" i="1"/>
  <c r="U7345" i="1"/>
  <c r="T7345" i="1"/>
  <c r="S7345" i="1"/>
  <c r="R7345" i="1"/>
  <c r="Q7345" i="1"/>
  <c r="P7345" i="1"/>
  <c r="O7345" i="1"/>
  <c r="U7344" i="1"/>
  <c r="T7344" i="1"/>
  <c r="S7344" i="1"/>
  <c r="R7344" i="1"/>
  <c r="Q7344" i="1"/>
  <c r="P7344" i="1"/>
  <c r="O7344" i="1"/>
  <c r="U7343" i="1"/>
  <c r="T7343" i="1"/>
  <c r="S7343" i="1"/>
  <c r="R7343" i="1"/>
  <c r="Q7343" i="1"/>
  <c r="P7343" i="1"/>
  <c r="O7343" i="1"/>
  <c r="U7342" i="1"/>
  <c r="T7342" i="1"/>
  <c r="S7342" i="1"/>
  <c r="R7342" i="1"/>
  <c r="Q7342" i="1"/>
  <c r="P7342" i="1"/>
  <c r="O7342" i="1"/>
  <c r="U7341" i="1"/>
  <c r="T7341" i="1"/>
  <c r="S7341" i="1"/>
  <c r="R7341" i="1"/>
  <c r="Q7341" i="1"/>
  <c r="P7341" i="1"/>
  <c r="O7341" i="1"/>
  <c r="U7340" i="1"/>
  <c r="T7340" i="1"/>
  <c r="S7340" i="1"/>
  <c r="R7340" i="1"/>
  <c r="Q7340" i="1"/>
  <c r="P7340" i="1"/>
  <c r="O7340" i="1"/>
  <c r="U7339" i="1"/>
  <c r="T7339" i="1"/>
  <c r="S7339" i="1"/>
  <c r="R7339" i="1"/>
  <c r="Q7339" i="1"/>
  <c r="P7339" i="1"/>
  <c r="O7339" i="1"/>
  <c r="U7338" i="1"/>
  <c r="T7338" i="1"/>
  <c r="S7338" i="1"/>
  <c r="R7338" i="1"/>
  <c r="Q7338" i="1"/>
  <c r="P7338" i="1"/>
  <c r="O7338" i="1"/>
  <c r="U7337" i="1"/>
  <c r="T7337" i="1"/>
  <c r="S7337" i="1"/>
  <c r="R7337" i="1"/>
  <c r="Q7337" i="1"/>
  <c r="P7337" i="1"/>
  <c r="O7337" i="1"/>
  <c r="U7336" i="1"/>
  <c r="T7336" i="1"/>
  <c r="S7336" i="1"/>
  <c r="R7336" i="1"/>
  <c r="Q7336" i="1"/>
  <c r="P7336" i="1"/>
  <c r="O7336" i="1"/>
  <c r="U7335" i="1"/>
  <c r="T7335" i="1"/>
  <c r="S7335" i="1"/>
  <c r="R7335" i="1"/>
  <c r="Q7335" i="1"/>
  <c r="P7335" i="1"/>
  <c r="O7335" i="1"/>
  <c r="U7334" i="1"/>
  <c r="T7334" i="1"/>
  <c r="S7334" i="1"/>
  <c r="R7334" i="1"/>
  <c r="Q7334" i="1"/>
  <c r="P7334" i="1"/>
  <c r="O7334" i="1"/>
  <c r="U7333" i="1"/>
  <c r="T7333" i="1"/>
  <c r="S7333" i="1"/>
  <c r="R7333" i="1"/>
  <c r="Q7333" i="1"/>
  <c r="P7333" i="1"/>
  <c r="O7333" i="1"/>
  <c r="U7332" i="1"/>
  <c r="T7332" i="1"/>
  <c r="S7332" i="1"/>
  <c r="R7332" i="1"/>
  <c r="Q7332" i="1"/>
  <c r="P7332" i="1"/>
  <c r="O7332" i="1"/>
  <c r="U7331" i="1"/>
  <c r="T7331" i="1"/>
  <c r="S7331" i="1"/>
  <c r="R7331" i="1"/>
  <c r="Q7331" i="1"/>
  <c r="P7331" i="1"/>
  <c r="O7331" i="1"/>
  <c r="U7330" i="1"/>
  <c r="T7330" i="1"/>
  <c r="S7330" i="1"/>
  <c r="R7330" i="1"/>
  <c r="Q7330" i="1"/>
  <c r="P7330" i="1"/>
  <c r="O7330" i="1"/>
  <c r="U7329" i="1"/>
  <c r="T7329" i="1"/>
  <c r="S7329" i="1"/>
  <c r="R7329" i="1"/>
  <c r="Q7329" i="1"/>
  <c r="P7329" i="1"/>
  <c r="O7329" i="1"/>
  <c r="U7328" i="1"/>
  <c r="T7328" i="1"/>
  <c r="S7328" i="1"/>
  <c r="R7328" i="1"/>
  <c r="Q7328" i="1"/>
  <c r="P7328" i="1"/>
  <c r="O7328" i="1"/>
  <c r="U7327" i="1"/>
  <c r="T7327" i="1"/>
  <c r="S7327" i="1"/>
  <c r="R7327" i="1"/>
  <c r="Q7327" i="1"/>
  <c r="P7327" i="1"/>
  <c r="O7327" i="1"/>
  <c r="U7326" i="1"/>
  <c r="T7326" i="1"/>
  <c r="S7326" i="1"/>
  <c r="R7326" i="1"/>
  <c r="Q7326" i="1"/>
  <c r="P7326" i="1"/>
  <c r="O7326" i="1"/>
  <c r="U7325" i="1"/>
  <c r="T7325" i="1"/>
  <c r="S7325" i="1"/>
  <c r="R7325" i="1"/>
  <c r="Q7325" i="1"/>
  <c r="P7325" i="1"/>
  <c r="O7325" i="1"/>
  <c r="U7324" i="1"/>
  <c r="T7324" i="1"/>
  <c r="S7324" i="1"/>
  <c r="R7324" i="1"/>
  <c r="Q7324" i="1"/>
  <c r="P7324" i="1"/>
  <c r="O7324" i="1"/>
  <c r="U7323" i="1"/>
  <c r="T7323" i="1"/>
  <c r="S7323" i="1"/>
  <c r="R7323" i="1"/>
  <c r="Q7323" i="1"/>
  <c r="P7323" i="1"/>
  <c r="O7323" i="1"/>
  <c r="U7322" i="1"/>
  <c r="T7322" i="1"/>
  <c r="S7322" i="1"/>
  <c r="R7322" i="1"/>
  <c r="Q7322" i="1"/>
  <c r="P7322" i="1"/>
  <c r="O7322" i="1"/>
  <c r="U7321" i="1"/>
  <c r="T7321" i="1"/>
  <c r="S7321" i="1"/>
  <c r="R7321" i="1"/>
  <c r="Q7321" i="1"/>
  <c r="P7321" i="1"/>
  <c r="O7321" i="1"/>
  <c r="U7320" i="1"/>
  <c r="T7320" i="1"/>
  <c r="S7320" i="1"/>
  <c r="R7320" i="1"/>
  <c r="Q7320" i="1"/>
  <c r="P7320" i="1"/>
  <c r="O7320" i="1"/>
  <c r="U7319" i="1"/>
  <c r="T7319" i="1"/>
  <c r="S7319" i="1"/>
  <c r="R7319" i="1"/>
  <c r="Q7319" i="1"/>
  <c r="P7319" i="1"/>
  <c r="O7319" i="1"/>
  <c r="U7318" i="1"/>
  <c r="T7318" i="1"/>
  <c r="S7318" i="1"/>
  <c r="R7318" i="1"/>
  <c r="Q7318" i="1"/>
  <c r="P7318" i="1"/>
  <c r="O7318" i="1"/>
  <c r="U7317" i="1"/>
  <c r="T7317" i="1"/>
  <c r="S7317" i="1"/>
  <c r="R7317" i="1"/>
  <c r="Q7317" i="1"/>
  <c r="P7317" i="1"/>
  <c r="O7317" i="1"/>
  <c r="U7316" i="1"/>
  <c r="T7316" i="1"/>
  <c r="S7316" i="1"/>
  <c r="R7316" i="1"/>
  <c r="Q7316" i="1"/>
  <c r="P7316" i="1"/>
  <c r="O7316" i="1"/>
  <c r="U7315" i="1"/>
  <c r="T7315" i="1"/>
  <c r="S7315" i="1"/>
  <c r="R7315" i="1"/>
  <c r="Q7315" i="1"/>
  <c r="P7315" i="1"/>
  <c r="O7315" i="1"/>
  <c r="U7314" i="1"/>
  <c r="T7314" i="1"/>
  <c r="S7314" i="1"/>
  <c r="R7314" i="1"/>
  <c r="Q7314" i="1"/>
  <c r="P7314" i="1"/>
  <c r="O7314" i="1"/>
  <c r="U7313" i="1"/>
  <c r="T7313" i="1"/>
  <c r="S7313" i="1"/>
  <c r="R7313" i="1"/>
  <c r="Q7313" i="1"/>
  <c r="P7313" i="1"/>
  <c r="O7313" i="1"/>
  <c r="U7312" i="1"/>
  <c r="T7312" i="1"/>
  <c r="S7312" i="1"/>
  <c r="R7312" i="1"/>
  <c r="Q7312" i="1"/>
  <c r="P7312" i="1"/>
  <c r="O7312" i="1"/>
  <c r="U7311" i="1"/>
  <c r="T7311" i="1"/>
  <c r="S7311" i="1"/>
  <c r="R7311" i="1"/>
  <c r="Q7311" i="1"/>
  <c r="P7311" i="1"/>
  <c r="O7311" i="1"/>
  <c r="U7310" i="1"/>
  <c r="T7310" i="1"/>
  <c r="S7310" i="1"/>
  <c r="R7310" i="1"/>
  <c r="Q7310" i="1"/>
  <c r="P7310" i="1"/>
  <c r="O7310" i="1"/>
  <c r="U7309" i="1"/>
  <c r="T7309" i="1"/>
  <c r="S7309" i="1"/>
  <c r="R7309" i="1"/>
  <c r="Q7309" i="1"/>
  <c r="P7309" i="1"/>
  <c r="O7309" i="1"/>
  <c r="U7308" i="1"/>
  <c r="T7308" i="1"/>
  <c r="S7308" i="1"/>
  <c r="R7308" i="1"/>
  <c r="Q7308" i="1"/>
  <c r="P7308" i="1"/>
  <c r="O7308" i="1"/>
  <c r="U7307" i="1"/>
  <c r="T7307" i="1"/>
  <c r="S7307" i="1"/>
  <c r="R7307" i="1"/>
  <c r="Q7307" i="1"/>
  <c r="P7307" i="1"/>
  <c r="O7307" i="1"/>
  <c r="U7306" i="1"/>
  <c r="T7306" i="1"/>
  <c r="S7306" i="1"/>
  <c r="R7306" i="1"/>
  <c r="Q7306" i="1"/>
  <c r="P7306" i="1"/>
  <c r="O7306" i="1"/>
  <c r="U7305" i="1"/>
  <c r="T7305" i="1"/>
  <c r="S7305" i="1"/>
  <c r="R7305" i="1"/>
  <c r="Q7305" i="1"/>
  <c r="P7305" i="1"/>
  <c r="O7305" i="1"/>
  <c r="U7304" i="1"/>
  <c r="T7304" i="1"/>
  <c r="S7304" i="1"/>
  <c r="R7304" i="1"/>
  <c r="Q7304" i="1"/>
  <c r="P7304" i="1"/>
  <c r="O7304" i="1"/>
  <c r="U7303" i="1"/>
  <c r="T7303" i="1"/>
  <c r="S7303" i="1"/>
  <c r="R7303" i="1"/>
  <c r="Q7303" i="1"/>
  <c r="P7303" i="1"/>
  <c r="O7303" i="1"/>
  <c r="U7302" i="1"/>
  <c r="T7302" i="1"/>
  <c r="S7302" i="1"/>
  <c r="R7302" i="1"/>
  <c r="Q7302" i="1"/>
  <c r="P7302" i="1"/>
  <c r="O7302" i="1"/>
  <c r="U7301" i="1"/>
  <c r="T7301" i="1"/>
  <c r="S7301" i="1"/>
  <c r="R7301" i="1"/>
  <c r="Q7301" i="1"/>
  <c r="P7301" i="1"/>
  <c r="O7301" i="1"/>
  <c r="U7300" i="1"/>
  <c r="T7300" i="1"/>
  <c r="S7300" i="1"/>
  <c r="R7300" i="1"/>
  <c r="Q7300" i="1"/>
  <c r="P7300" i="1"/>
  <c r="O7300" i="1"/>
  <c r="U7299" i="1"/>
  <c r="T7299" i="1"/>
  <c r="S7299" i="1"/>
  <c r="R7299" i="1"/>
  <c r="Q7299" i="1"/>
  <c r="P7299" i="1"/>
  <c r="O7299" i="1"/>
  <c r="U7298" i="1"/>
  <c r="T7298" i="1"/>
  <c r="S7298" i="1"/>
  <c r="R7298" i="1"/>
  <c r="Q7298" i="1"/>
  <c r="P7298" i="1"/>
  <c r="O7298" i="1"/>
  <c r="U7297" i="1"/>
  <c r="T7297" i="1"/>
  <c r="S7297" i="1"/>
  <c r="R7297" i="1"/>
  <c r="Q7297" i="1"/>
  <c r="P7297" i="1"/>
  <c r="O7297" i="1"/>
  <c r="U7296" i="1"/>
  <c r="T7296" i="1"/>
  <c r="S7296" i="1"/>
  <c r="R7296" i="1"/>
  <c r="Q7296" i="1"/>
  <c r="P7296" i="1"/>
  <c r="O7296" i="1"/>
  <c r="U7295" i="1"/>
  <c r="T7295" i="1"/>
  <c r="S7295" i="1"/>
  <c r="R7295" i="1"/>
  <c r="Q7295" i="1"/>
  <c r="P7295" i="1"/>
  <c r="O7295" i="1"/>
  <c r="U7294" i="1"/>
  <c r="T7294" i="1"/>
  <c r="S7294" i="1"/>
  <c r="R7294" i="1"/>
  <c r="Q7294" i="1"/>
  <c r="P7294" i="1"/>
  <c r="O7294" i="1"/>
  <c r="U7293" i="1"/>
  <c r="T7293" i="1"/>
  <c r="S7293" i="1"/>
  <c r="R7293" i="1"/>
  <c r="Q7293" i="1"/>
  <c r="P7293" i="1"/>
  <c r="O7293" i="1"/>
  <c r="U7292" i="1"/>
  <c r="T7292" i="1"/>
  <c r="S7292" i="1"/>
  <c r="R7292" i="1"/>
  <c r="Q7292" i="1"/>
  <c r="P7292" i="1"/>
  <c r="O7292" i="1"/>
  <c r="U7291" i="1"/>
  <c r="T7291" i="1"/>
  <c r="S7291" i="1"/>
  <c r="R7291" i="1"/>
  <c r="Q7291" i="1"/>
  <c r="P7291" i="1"/>
  <c r="O7291" i="1"/>
  <c r="U7290" i="1"/>
  <c r="T7290" i="1"/>
  <c r="S7290" i="1"/>
  <c r="R7290" i="1"/>
  <c r="Q7290" i="1"/>
  <c r="P7290" i="1"/>
  <c r="O7290" i="1"/>
  <c r="U7289" i="1"/>
  <c r="T7289" i="1"/>
  <c r="S7289" i="1"/>
  <c r="R7289" i="1"/>
  <c r="Q7289" i="1"/>
  <c r="P7289" i="1"/>
  <c r="O7289" i="1"/>
  <c r="U7288" i="1"/>
  <c r="T7288" i="1"/>
  <c r="S7288" i="1"/>
  <c r="R7288" i="1"/>
  <c r="Q7288" i="1"/>
  <c r="P7288" i="1"/>
  <c r="O7288" i="1"/>
  <c r="U7287" i="1"/>
  <c r="T7287" i="1"/>
  <c r="S7287" i="1"/>
  <c r="R7287" i="1"/>
  <c r="Q7287" i="1"/>
  <c r="P7287" i="1"/>
  <c r="O7287" i="1"/>
  <c r="U7286" i="1"/>
  <c r="T7286" i="1"/>
  <c r="S7286" i="1"/>
  <c r="R7286" i="1"/>
  <c r="Q7286" i="1"/>
  <c r="P7286" i="1"/>
  <c r="O7286" i="1"/>
  <c r="U7285" i="1"/>
  <c r="T7285" i="1"/>
  <c r="S7285" i="1"/>
  <c r="R7285" i="1"/>
  <c r="Q7285" i="1"/>
  <c r="P7285" i="1"/>
  <c r="O7285" i="1"/>
  <c r="U7284" i="1"/>
  <c r="T7284" i="1"/>
  <c r="S7284" i="1"/>
  <c r="R7284" i="1"/>
  <c r="Q7284" i="1"/>
  <c r="P7284" i="1"/>
  <c r="O7284" i="1"/>
  <c r="U7283" i="1"/>
  <c r="T7283" i="1"/>
  <c r="S7283" i="1"/>
  <c r="R7283" i="1"/>
  <c r="Q7283" i="1"/>
  <c r="P7283" i="1"/>
  <c r="O7283" i="1"/>
  <c r="U7282" i="1"/>
  <c r="T7282" i="1"/>
  <c r="S7282" i="1"/>
  <c r="R7282" i="1"/>
  <c r="Q7282" i="1"/>
  <c r="P7282" i="1"/>
  <c r="O7282" i="1"/>
  <c r="U7281" i="1"/>
  <c r="T7281" i="1"/>
  <c r="S7281" i="1"/>
  <c r="R7281" i="1"/>
  <c r="Q7281" i="1"/>
  <c r="P7281" i="1"/>
  <c r="O7281" i="1"/>
  <c r="U7280" i="1"/>
  <c r="T7280" i="1"/>
  <c r="S7280" i="1"/>
  <c r="R7280" i="1"/>
  <c r="Q7280" i="1"/>
  <c r="P7280" i="1"/>
  <c r="O7280" i="1"/>
  <c r="U7279" i="1"/>
  <c r="T7279" i="1"/>
  <c r="S7279" i="1"/>
  <c r="R7279" i="1"/>
  <c r="Q7279" i="1"/>
  <c r="P7279" i="1"/>
  <c r="O7279" i="1"/>
  <c r="U7278" i="1"/>
  <c r="T7278" i="1"/>
  <c r="S7278" i="1"/>
  <c r="R7278" i="1"/>
  <c r="Q7278" i="1"/>
  <c r="P7278" i="1"/>
  <c r="O7278" i="1"/>
  <c r="U7277" i="1"/>
  <c r="T7277" i="1"/>
  <c r="S7277" i="1"/>
  <c r="R7277" i="1"/>
  <c r="Q7277" i="1"/>
  <c r="P7277" i="1"/>
  <c r="O7277" i="1"/>
  <c r="U7276" i="1"/>
  <c r="T7276" i="1"/>
  <c r="S7276" i="1"/>
  <c r="R7276" i="1"/>
  <c r="Q7276" i="1"/>
  <c r="P7276" i="1"/>
  <c r="O7276" i="1"/>
  <c r="U7275" i="1"/>
  <c r="T7275" i="1"/>
  <c r="S7275" i="1"/>
  <c r="R7275" i="1"/>
  <c r="Q7275" i="1"/>
  <c r="P7275" i="1"/>
  <c r="O7275" i="1"/>
  <c r="U7274" i="1"/>
  <c r="T7274" i="1"/>
  <c r="S7274" i="1"/>
  <c r="R7274" i="1"/>
  <c r="Q7274" i="1"/>
  <c r="P7274" i="1"/>
  <c r="O7274" i="1"/>
  <c r="U7273" i="1"/>
  <c r="T7273" i="1"/>
  <c r="S7273" i="1"/>
  <c r="R7273" i="1"/>
  <c r="Q7273" i="1"/>
  <c r="P7273" i="1"/>
  <c r="O7273" i="1"/>
  <c r="U7272" i="1"/>
  <c r="T7272" i="1"/>
  <c r="S7272" i="1"/>
  <c r="R7272" i="1"/>
  <c r="Q7272" i="1"/>
  <c r="P7272" i="1"/>
  <c r="O7272" i="1"/>
  <c r="U7271" i="1"/>
  <c r="T7271" i="1"/>
  <c r="S7271" i="1"/>
  <c r="R7271" i="1"/>
  <c r="Q7271" i="1"/>
  <c r="P7271" i="1"/>
  <c r="O7271" i="1"/>
  <c r="U7270" i="1"/>
  <c r="T7270" i="1"/>
  <c r="S7270" i="1"/>
  <c r="R7270" i="1"/>
  <c r="Q7270" i="1"/>
  <c r="P7270" i="1"/>
  <c r="O7270" i="1"/>
  <c r="U7269" i="1"/>
  <c r="T7269" i="1"/>
  <c r="S7269" i="1"/>
  <c r="R7269" i="1"/>
  <c r="Q7269" i="1"/>
  <c r="P7269" i="1"/>
  <c r="O7269" i="1"/>
  <c r="U7268" i="1"/>
  <c r="T7268" i="1"/>
  <c r="S7268" i="1"/>
  <c r="R7268" i="1"/>
  <c r="Q7268" i="1"/>
  <c r="P7268" i="1"/>
  <c r="O7268" i="1"/>
  <c r="U7267" i="1"/>
  <c r="T7267" i="1"/>
  <c r="S7267" i="1"/>
  <c r="R7267" i="1"/>
  <c r="Q7267" i="1"/>
  <c r="P7267" i="1"/>
  <c r="O7267" i="1"/>
  <c r="U7266" i="1"/>
  <c r="T7266" i="1"/>
  <c r="S7266" i="1"/>
  <c r="R7266" i="1"/>
  <c r="Q7266" i="1"/>
  <c r="P7266" i="1"/>
  <c r="O7266" i="1"/>
  <c r="U7265" i="1"/>
  <c r="T7265" i="1"/>
  <c r="S7265" i="1"/>
  <c r="R7265" i="1"/>
  <c r="Q7265" i="1"/>
  <c r="P7265" i="1"/>
  <c r="O7265" i="1"/>
  <c r="U7264" i="1"/>
  <c r="T7264" i="1"/>
  <c r="S7264" i="1"/>
  <c r="R7264" i="1"/>
  <c r="Q7264" i="1"/>
  <c r="P7264" i="1"/>
  <c r="O7264" i="1"/>
  <c r="U7263" i="1"/>
  <c r="T7263" i="1"/>
  <c r="S7263" i="1"/>
  <c r="R7263" i="1"/>
  <c r="Q7263" i="1"/>
  <c r="P7263" i="1"/>
  <c r="O7263" i="1"/>
  <c r="U7262" i="1"/>
  <c r="T7262" i="1"/>
  <c r="S7262" i="1"/>
  <c r="R7262" i="1"/>
  <c r="Q7262" i="1"/>
  <c r="P7262" i="1"/>
  <c r="O7262" i="1"/>
  <c r="U7261" i="1"/>
  <c r="T7261" i="1"/>
  <c r="S7261" i="1"/>
  <c r="R7261" i="1"/>
  <c r="Q7261" i="1"/>
  <c r="P7261" i="1"/>
  <c r="O7261" i="1"/>
  <c r="U7260" i="1"/>
  <c r="T7260" i="1"/>
  <c r="S7260" i="1"/>
  <c r="R7260" i="1"/>
  <c r="Q7260" i="1"/>
  <c r="P7260" i="1"/>
  <c r="O7260" i="1"/>
  <c r="U7259" i="1"/>
  <c r="T7259" i="1"/>
  <c r="S7259" i="1"/>
  <c r="R7259" i="1"/>
  <c r="Q7259" i="1"/>
  <c r="P7259" i="1"/>
  <c r="O7259" i="1"/>
  <c r="U7258" i="1"/>
  <c r="T7258" i="1"/>
  <c r="S7258" i="1"/>
  <c r="R7258" i="1"/>
  <c r="Q7258" i="1"/>
  <c r="P7258" i="1"/>
  <c r="O7258" i="1"/>
  <c r="U7257" i="1"/>
  <c r="T7257" i="1"/>
  <c r="S7257" i="1"/>
  <c r="R7257" i="1"/>
  <c r="Q7257" i="1"/>
  <c r="P7257" i="1"/>
  <c r="O7257" i="1"/>
  <c r="U7256" i="1"/>
  <c r="T7256" i="1"/>
  <c r="S7256" i="1"/>
  <c r="R7256" i="1"/>
  <c r="Q7256" i="1"/>
  <c r="P7256" i="1"/>
  <c r="O7256" i="1"/>
  <c r="U7255" i="1"/>
  <c r="T7255" i="1"/>
  <c r="S7255" i="1"/>
  <c r="R7255" i="1"/>
  <c r="Q7255" i="1"/>
  <c r="P7255" i="1"/>
  <c r="O7255" i="1"/>
  <c r="U7254" i="1"/>
  <c r="T7254" i="1"/>
  <c r="S7254" i="1"/>
  <c r="R7254" i="1"/>
  <c r="Q7254" i="1"/>
  <c r="P7254" i="1"/>
  <c r="O7254" i="1"/>
  <c r="U7253" i="1"/>
  <c r="T7253" i="1"/>
  <c r="S7253" i="1"/>
  <c r="R7253" i="1"/>
  <c r="Q7253" i="1"/>
  <c r="P7253" i="1"/>
  <c r="O7253" i="1"/>
  <c r="U7252" i="1"/>
  <c r="T7252" i="1"/>
  <c r="S7252" i="1"/>
  <c r="R7252" i="1"/>
  <c r="Q7252" i="1"/>
  <c r="P7252" i="1"/>
  <c r="O7252" i="1"/>
  <c r="U7251" i="1"/>
  <c r="T7251" i="1"/>
  <c r="S7251" i="1"/>
  <c r="R7251" i="1"/>
  <c r="Q7251" i="1"/>
  <c r="P7251" i="1"/>
  <c r="O7251" i="1"/>
  <c r="U7250" i="1"/>
  <c r="T7250" i="1"/>
  <c r="S7250" i="1"/>
  <c r="R7250" i="1"/>
  <c r="Q7250" i="1"/>
  <c r="P7250" i="1"/>
  <c r="O7250" i="1"/>
  <c r="U7249" i="1"/>
  <c r="T7249" i="1"/>
  <c r="S7249" i="1"/>
  <c r="R7249" i="1"/>
  <c r="Q7249" i="1"/>
  <c r="P7249" i="1"/>
  <c r="O7249" i="1"/>
  <c r="U7248" i="1"/>
  <c r="T7248" i="1"/>
  <c r="S7248" i="1"/>
  <c r="R7248" i="1"/>
  <c r="Q7248" i="1"/>
  <c r="P7248" i="1"/>
  <c r="O7248" i="1"/>
  <c r="U7247" i="1"/>
  <c r="T7247" i="1"/>
  <c r="S7247" i="1"/>
  <c r="R7247" i="1"/>
  <c r="Q7247" i="1"/>
  <c r="P7247" i="1"/>
  <c r="O7247" i="1"/>
  <c r="U7246" i="1"/>
  <c r="T7246" i="1"/>
  <c r="S7246" i="1"/>
  <c r="R7246" i="1"/>
  <c r="Q7246" i="1"/>
  <c r="P7246" i="1"/>
  <c r="O7246" i="1"/>
  <c r="U7245" i="1"/>
  <c r="T7245" i="1"/>
  <c r="S7245" i="1"/>
  <c r="R7245" i="1"/>
  <c r="Q7245" i="1"/>
  <c r="P7245" i="1"/>
  <c r="O7245" i="1"/>
  <c r="U7244" i="1"/>
  <c r="T7244" i="1"/>
  <c r="S7244" i="1"/>
  <c r="R7244" i="1"/>
  <c r="Q7244" i="1"/>
  <c r="P7244" i="1"/>
  <c r="O7244" i="1"/>
  <c r="U7243" i="1"/>
  <c r="T7243" i="1"/>
  <c r="S7243" i="1"/>
  <c r="R7243" i="1"/>
  <c r="Q7243" i="1"/>
  <c r="P7243" i="1"/>
  <c r="O7243" i="1"/>
  <c r="U7242" i="1"/>
  <c r="T7242" i="1"/>
  <c r="S7242" i="1"/>
  <c r="R7242" i="1"/>
  <c r="Q7242" i="1"/>
  <c r="P7242" i="1"/>
  <c r="O7242" i="1"/>
  <c r="U7241" i="1"/>
  <c r="T7241" i="1"/>
  <c r="S7241" i="1"/>
  <c r="R7241" i="1"/>
  <c r="Q7241" i="1"/>
  <c r="P7241" i="1"/>
  <c r="O7241" i="1"/>
  <c r="U7240" i="1"/>
  <c r="T7240" i="1"/>
  <c r="S7240" i="1"/>
  <c r="R7240" i="1"/>
  <c r="Q7240" i="1"/>
  <c r="P7240" i="1"/>
  <c r="O7240" i="1"/>
  <c r="U7239" i="1"/>
  <c r="T7239" i="1"/>
  <c r="S7239" i="1"/>
  <c r="R7239" i="1"/>
  <c r="Q7239" i="1"/>
  <c r="P7239" i="1"/>
  <c r="O7239" i="1"/>
  <c r="U7238" i="1"/>
  <c r="T7238" i="1"/>
  <c r="S7238" i="1"/>
  <c r="R7238" i="1"/>
  <c r="Q7238" i="1"/>
  <c r="P7238" i="1"/>
  <c r="O7238" i="1"/>
  <c r="U7237" i="1"/>
  <c r="T7237" i="1"/>
  <c r="S7237" i="1"/>
  <c r="R7237" i="1"/>
  <c r="Q7237" i="1"/>
  <c r="P7237" i="1"/>
  <c r="O7237" i="1"/>
  <c r="U7236" i="1"/>
  <c r="T7236" i="1"/>
  <c r="S7236" i="1"/>
  <c r="R7236" i="1"/>
  <c r="Q7236" i="1"/>
  <c r="P7236" i="1"/>
  <c r="O7236" i="1"/>
  <c r="U7235" i="1"/>
  <c r="T7235" i="1"/>
  <c r="S7235" i="1"/>
  <c r="R7235" i="1"/>
  <c r="Q7235" i="1"/>
  <c r="P7235" i="1"/>
  <c r="O7235" i="1"/>
  <c r="U7234" i="1"/>
  <c r="T7234" i="1"/>
  <c r="S7234" i="1"/>
  <c r="R7234" i="1"/>
  <c r="Q7234" i="1"/>
  <c r="P7234" i="1"/>
  <c r="O7234" i="1"/>
  <c r="U7233" i="1"/>
  <c r="T7233" i="1"/>
  <c r="S7233" i="1"/>
  <c r="R7233" i="1"/>
  <c r="Q7233" i="1"/>
  <c r="P7233" i="1"/>
  <c r="O7233" i="1"/>
  <c r="U7232" i="1"/>
  <c r="T7232" i="1"/>
  <c r="S7232" i="1"/>
  <c r="R7232" i="1"/>
  <c r="Q7232" i="1"/>
  <c r="P7232" i="1"/>
  <c r="O7232" i="1"/>
  <c r="U7231" i="1"/>
  <c r="T7231" i="1"/>
  <c r="S7231" i="1"/>
  <c r="R7231" i="1"/>
  <c r="Q7231" i="1"/>
  <c r="P7231" i="1"/>
  <c r="O7231" i="1"/>
  <c r="U7230" i="1"/>
  <c r="T7230" i="1"/>
  <c r="S7230" i="1"/>
  <c r="R7230" i="1"/>
  <c r="Q7230" i="1"/>
  <c r="P7230" i="1"/>
  <c r="O7230" i="1"/>
  <c r="U7229" i="1"/>
  <c r="T7229" i="1"/>
  <c r="S7229" i="1"/>
  <c r="R7229" i="1"/>
  <c r="Q7229" i="1"/>
  <c r="P7229" i="1"/>
  <c r="O7229" i="1"/>
  <c r="U7228" i="1"/>
  <c r="T7228" i="1"/>
  <c r="S7228" i="1"/>
  <c r="R7228" i="1"/>
  <c r="Q7228" i="1"/>
  <c r="P7228" i="1"/>
  <c r="O7228" i="1"/>
  <c r="U7227" i="1"/>
  <c r="T7227" i="1"/>
  <c r="S7227" i="1"/>
  <c r="R7227" i="1"/>
  <c r="Q7227" i="1"/>
  <c r="P7227" i="1"/>
  <c r="O7227" i="1"/>
  <c r="U7226" i="1"/>
  <c r="T7226" i="1"/>
  <c r="S7226" i="1"/>
  <c r="R7226" i="1"/>
  <c r="Q7226" i="1"/>
  <c r="P7226" i="1"/>
  <c r="O7226" i="1"/>
  <c r="U7225" i="1"/>
  <c r="T7225" i="1"/>
  <c r="S7225" i="1"/>
  <c r="R7225" i="1"/>
  <c r="Q7225" i="1"/>
  <c r="P7225" i="1"/>
  <c r="O7225" i="1"/>
  <c r="U7224" i="1"/>
  <c r="T7224" i="1"/>
  <c r="S7224" i="1"/>
  <c r="R7224" i="1"/>
  <c r="Q7224" i="1"/>
  <c r="P7224" i="1"/>
  <c r="O7224" i="1"/>
  <c r="U7223" i="1"/>
  <c r="T7223" i="1"/>
  <c r="S7223" i="1"/>
  <c r="R7223" i="1"/>
  <c r="Q7223" i="1"/>
  <c r="P7223" i="1"/>
  <c r="O7223" i="1"/>
  <c r="U7222" i="1"/>
  <c r="T7222" i="1"/>
  <c r="S7222" i="1"/>
  <c r="R7222" i="1"/>
  <c r="Q7222" i="1"/>
  <c r="P7222" i="1"/>
  <c r="O7222" i="1"/>
  <c r="U7221" i="1"/>
  <c r="T7221" i="1"/>
  <c r="S7221" i="1"/>
  <c r="R7221" i="1"/>
  <c r="Q7221" i="1"/>
  <c r="P7221" i="1"/>
  <c r="O7221" i="1"/>
  <c r="U7220" i="1"/>
  <c r="T7220" i="1"/>
  <c r="S7220" i="1"/>
  <c r="R7220" i="1"/>
  <c r="Q7220" i="1"/>
  <c r="P7220" i="1"/>
  <c r="O7220" i="1"/>
  <c r="U7219" i="1"/>
  <c r="T7219" i="1"/>
  <c r="S7219" i="1"/>
  <c r="R7219" i="1"/>
  <c r="Q7219" i="1"/>
  <c r="P7219" i="1"/>
  <c r="O7219" i="1"/>
  <c r="U7218" i="1"/>
  <c r="T7218" i="1"/>
  <c r="S7218" i="1"/>
  <c r="R7218" i="1"/>
  <c r="Q7218" i="1"/>
  <c r="P7218" i="1"/>
  <c r="O7218" i="1"/>
  <c r="U7217" i="1"/>
  <c r="T7217" i="1"/>
  <c r="S7217" i="1"/>
  <c r="R7217" i="1"/>
  <c r="Q7217" i="1"/>
  <c r="P7217" i="1"/>
  <c r="O7217" i="1"/>
  <c r="U7216" i="1"/>
  <c r="T7216" i="1"/>
  <c r="S7216" i="1"/>
  <c r="R7216" i="1"/>
  <c r="Q7216" i="1"/>
  <c r="P7216" i="1"/>
  <c r="O7216" i="1"/>
  <c r="U7215" i="1"/>
  <c r="T7215" i="1"/>
  <c r="S7215" i="1"/>
  <c r="R7215" i="1"/>
  <c r="Q7215" i="1"/>
  <c r="P7215" i="1"/>
  <c r="O7215" i="1"/>
  <c r="U7214" i="1"/>
  <c r="T7214" i="1"/>
  <c r="S7214" i="1"/>
  <c r="R7214" i="1"/>
  <c r="Q7214" i="1"/>
  <c r="P7214" i="1"/>
  <c r="O7214" i="1"/>
  <c r="U7213" i="1"/>
  <c r="T7213" i="1"/>
  <c r="S7213" i="1"/>
  <c r="R7213" i="1"/>
  <c r="Q7213" i="1"/>
  <c r="P7213" i="1"/>
  <c r="O7213" i="1"/>
  <c r="U7212" i="1"/>
  <c r="T7212" i="1"/>
  <c r="S7212" i="1"/>
  <c r="R7212" i="1"/>
  <c r="Q7212" i="1"/>
  <c r="P7212" i="1"/>
  <c r="O7212" i="1"/>
  <c r="U7211" i="1"/>
  <c r="T7211" i="1"/>
  <c r="S7211" i="1"/>
  <c r="R7211" i="1"/>
  <c r="Q7211" i="1"/>
  <c r="P7211" i="1"/>
  <c r="O7211" i="1"/>
  <c r="U7210" i="1"/>
  <c r="T7210" i="1"/>
  <c r="S7210" i="1"/>
  <c r="R7210" i="1"/>
  <c r="Q7210" i="1"/>
  <c r="P7210" i="1"/>
  <c r="O7210" i="1"/>
  <c r="U7209" i="1"/>
  <c r="T7209" i="1"/>
  <c r="S7209" i="1"/>
  <c r="R7209" i="1"/>
  <c r="Q7209" i="1"/>
  <c r="P7209" i="1"/>
  <c r="O7209" i="1"/>
  <c r="U7208" i="1"/>
  <c r="T7208" i="1"/>
  <c r="S7208" i="1"/>
  <c r="R7208" i="1"/>
  <c r="Q7208" i="1"/>
  <c r="P7208" i="1"/>
  <c r="O7208" i="1"/>
  <c r="U7207" i="1"/>
  <c r="T7207" i="1"/>
  <c r="S7207" i="1"/>
  <c r="R7207" i="1"/>
  <c r="Q7207" i="1"/>
  <c r="P7207" i="1"/>
  <c r="O7207" i="1"/>
  <c r="U7206" i="1"/>
  <c r="T7206" i="1"/>
  <c r="S7206" i="1"/>
  <c r="R7206" i="1"/>
  <c r="Q7206" i="1"/>
  <c r="P7206" i="1"/>
  <c r="O7206" i="1"/>
  <c r="U7205" i="1"/>
  <c r="T7205" i="1"/>
  <c r="S7205" i="1"/>
  <c r="R7205" i="1"/>
  <c r="Q7205" i="1"/>
  <c r="P7205" i="1"/>
  <c r="O7205" i="1"/>
  <c r="U7204" i="1"/>
  <c r="T7204" i="1"/>
  <c r="S7204" i="1"/>
  <c r="R7204" i="1"/>
  <c r="Q7204" i="1"/>
  <c r="P7204" i="1"/>
  <c r="O7204" i="1"/>
  <c r="U7203" i="1"/>
  <c r="T7203" i="1"/>
  <c r="S7203" i="1"/>
  <c r="R7203" i="1"/>
  <c r="Q7203" i="1"/>
  <c r="P7203" i="1"/>
  <c r="O7203" i="1"/>
  <c r="U7202" i="1"/>
  <c r="T7202" i="1"/>
  <c r="S7202" i="1"/>
  <c r="R7202" i="1"/>
  <c r="Q7202" i="1"/>
  <c r="P7202" i="1"/>
  <c r="O7202" i="1"/>
  <c r="U7201" i="1"/>
  <c r="T7201" i="1"/>
  <c r="S7201" i="1"/>
  <c r="R7201" i="1"/>
  <c r="Q7201" i="1"/>
  <c r="P7201" i="1"/>
  <c r="O7201" i="1"/>
  <c r="U7200" i="1"/>
  <c r="T7200" i="1"/>
  <c r="S7200" i="1"/>
  <c r="R7200" i="1"/>
  <c r="Q7200" i="1"/>
  <c r="P7200" i="1"/>
  <c r="O7200" i="1"/>
  <c r="U7199" i="1"/>
  <c r="T7199" i="1"/>
  <c r="S7199" i="1"/>
  <c r="R7199" i="1"/>
  <c r="Q7199" i="1"/>
  <c r="P7199" i="1"/>
  <c r="O7199" i="1"/>
  <c r="U7198" i="1"/>
  <c r="T7198" i="1"/>
  <c r="S7198" i="1"/>
  <c r="R7198" i="1"/>
  <c r="Q7198" i="1"/>
  <c r="P7198" i="1"/>
  <c r="O7198" i="1"/>
  <c r="U7197" i="1"/>
  <c r="T7197" i="1"/>
  <c r="S7197" i="1"/>
  <c r="R7197" i="1"/>
  <c r="Q7197" i="1"/>
  <c r="P7197" i="1"/>
  <c r="O7197" i="1"/>
  <c r="U7196" i="1"/>
  <c r="T7196" i="1"/>
  <c r="S7196" i="1"/>
  <c r="R7196" i="1"/>
  <c r="Q7196" i="1"/>
  <c r="P7196" i="1"/>
  <c r="O7196" i="1"/>
  <c r="U7195" i="1"/>
  <c r="T7195" i="1"/>
  <c r="S7195" i="1"/>
  <c r="R7195" i="1"/>
  <c r="Q7195" i="1"/>
  <c r="P7195" i="1"/>
  <c r="O7195" i="1"/>
  <c r="U7194" i="1"/>
  <c r="T7194" i="1"/>
  <c r="S7194" i="1"/>
  <c r="R7194" i="1"/>
  <c r="Q7194" i="1"/>
  <c r="P7194" i="1"/>
  <c r="O7194" i="1"/>
  <c r="U7193" i="1"/>
  <c r="T7193" i="1"/>
  <c r="S7193" i="1"/>
  <c r="R7193" i="1"/>
  <c r="Q7193" i="1"/>
  <c r="P7193" i="1"/>
  <c r="O7193" i="1"/>
  <c r="U7192" i="1"/>
  <c r="T7192" i="1"/>
  <c r="S7192" i="1"/>
  <c r="R7192" i="1"/>
  <c r="Q7192" i="1"/>
  <c r="P7192" i="1"/>
  <c r="O7192" i="1"/>
  <c r="U7191" i="1"/>
  <c r="T7191" i="1"/>
  <c r="S7191" i="1"/>
  <c r="R7191" i="1"/>
  <c r="Q7191" i="1"/>
  <c r="P7191" i="1"/>
  <c r="O7191" i="1"/>
  <c r="U7190" i="1"/>
  <c r="T7190" i="1"/>
  <c r="S7190" i="1"/>
  <c r="R7190" i="1"/>
  <c r="Q7190" i="1"/>
  <c r="P7190" i="1"/>
  <c r="O7190" i="1"/>
  <c r="U7189" i="1"/>
  <c r="T7189" i="1"/>
  <c r="S7189" i="1"/>
  <c r="R7189" i="1"/>
  <c r="Q7189" i="1"/>
  <c r="P7189" i="1"/>
  <c r="O7189" i="1"/>
  <c r="U7188" i="1"/>
  <c r="T7188" i="1"/>
  <c r="S7188" i="1"/>
  <c r="R7188" i="1"/>
  <c r="Q7188" i="1"/>
  <c r="P7188" i="1"/>
  <c r="O7188" i="1"/>
  <c r="U7187" i="1"/>
  <c r="T7187" i="1"/>
  <c r="S7187" i="1"/>
  <c r="R7187" i="1"/>
  <c r="Q7187" i="1"/>
  <c r="P7187" i="1"/>
  <c r="O7187" i="1"/>
  <c r="U7186" i="1"/>
  <c r="T7186" i="1"/>
  <c r="S7186" i="1"/>
  <c r="R7186" i="1"/>
  <c r="Q7186" i="1"/>
  <c r="P7186" i="1"/>
  <c r="O7186" i="1"/>
  <c r="U7185" i="1"/>
  <c r="T7185" i="1"/>
  <c r="S7185" i="1"/>
  <c r="R7185" i="1"/>
  <c r="Q7185" i="1"/>
  <c r="P7185" i="1"/>
  <c r="O7185" i="1"/>
  <c r="U7184" i="1"/>
  <c r="T7184" i="1"/>
  <c r="S7184" i="1"/>
  <c r="R7184" i="1"/>
  <c r="Q7184" i="1"/>
  <c r="P7184" i="1"/>
  <c r="O7184" i="1"/>
  <c r="U7183" i="1"/>
  <c r="T7183" i="1"/>
  <c r="S7183" i="1"/>
  <c r="R7183" i="1"/>
  <c r="Q7183" i="1"/>
  <c r="P7183" i="1"/>
  <c r="O7183" i="1"/>
  <c r="U7182" i="1"/>
  <c r="T7182" i="1"/>
  <c r="S7182" i="1"/>
  <c r="R7182" i="1"/>
  <c r="Q7182" i="1"/>
  <c r="P7182" i="1"/>
  <c r="O7182" i="1"/>
  <c r="U7181" i="1"/>
  <c r="T7181" i="1"/>
  <c r="S7181" i="1"/>
  <c r="R7181" i="1"/>
  <c r="Q7181" i="1"/>
  <c r="P7181" i="1"/>
  <c r="O7181" i="1"/>
  <c r="U7180" i="1"/>
  <c r="T7180" i="1"/>
  <c r="S7180" i="1"/>
  <c r="R7180" i="1"/>
  <c r="Q7180" i="1"/>
  <c r="P7180" i="1"/>
  <c r="O7180" i="1"/>
  <c r="U7179" i="1"/>
  <c r="T7179" i="1"/>
  <c r="S7179" i="1"/>
  <c r="R7179" i="1"/>
  <c r="Q7179" i="1"/>
  <c r="P7179" i="1"/>
  <c r="O7179" i="1"/>
  <c r="U7178" i="1"/>
  <c r="T7178" i="1"/>
  <c r="S7178" i="1"/>
  <c r="R7178" i="1"/>
  <c r="Q7178" i="1"/>
  <c r="P7178" i="1"/>
  <c r="O7178" i="1"/>
  <c r="U7177" i="1"/>
  <c r="T7177" i="1"/>
  <c r="S7177" i="1"/>
  <c r="R7177" i="1"/>
  <c r="Q7177" i="1"/>
  <c r="P7177" i="1"/>
  <c r="O7177" i="1"/>
  <c r="U7176" i="1"/>
  <c r="T7176" i="1"/>
  <c r="S7176" i="1"/>
  <c r="R7176" i="1"/>
  <c r="Q7176" i="1"/>
  <c r="P7176" i="1"/>
  <c r="O7176" i="1"/>
  <c r="U7175" i="1"/>
  <c r="T7175" i="1"/>
  <c r="S7175" i="1"/>
  <c r="R7175" i="1"/>
  <c r="Q7175" i="1"/>
  <c r="P7175" i="1"/>
  <c r="O7175" i="1"/>
  <c r="U7174" i="1"/>
  <c r="T7174" i="1"/>
  <c r="S7174" i="1"/>
  <c r="R7174" i="1"/>
  <c r="Q7174" i="1"/>
  <c r="P7174" i="1"/>
  <c r="O7174" i="1"/>
  <c r="U7173" i="1"/>
  <c r="T7173" i="1"/>
  <c r="S7173" i="1"/>
  <c r="R7173" i="1"/>
  <c r="Q7173" i="1"/>
  <c r="P7173" i="1"/>
  <c r="O7173" i="1"/>
  <c r="U7172" i="1"/>
  <c r="T7172" i="1"/>
  <c r="S7172" i="1"/>
  <c r="R7172" i="1"/>
  <c r="Q7172" i="1"/>
  <c r="P7172" i="1"/>
  <c r="O7172" i="1"/>
  <c r="U7171" i="1"/>
  <c r="T7171" i="1"/>
  <c r="S7171" i="1"/>
  <c r="R7171" i="1"/>
  <c r="Q7171" i="1"/>
  <c r="P7171" i="1"/>
  <c r="O7171" i="1"/>
  <c r="U7170" i="1"/>
  <c r="T7170" i="1"/>
  <c r="S7170" i="1"/>
  <c r="R7170" i="1"/>
  <c r="Q7170" i="1"/>
  <c r="P7170" i="1"/>
  <c r="O7170" i="1"/>
  <c r="U7169" i="1"/>
  <c r="T7169" i="1"/>
  <c r="S7169" i="1"/>
  <c r="R7169" i="1"/>
  <c r="Q7169" i="1"/>
  <c r="P7169" i="1"/>
  <c r="O7169" i="1"/>
  <c r="U7168" i="1"/>
  <c r="T7168" i="1"/>
  <c r="S7168" i="1"/>
  <c r="R7168" i="1"/>
  <c r="Q7168" i="1"/>
  <c r="P7168" i="1"/>
  <c r="O7168" i="1"/>
  <c r="U7167" i="1"/>
  <c r="T7167" i="1"/>
  <c r="S7167" i="1"/>
  <c r="R7167" i="1"/>
  <c r="Q7167" i="1"/>
  <c r="P7167" i="1"/>
  <c r="O7167" i="1"/>
  <c r="U7166" i="1"/>
  <c r="T7166" i="1"/>
  <c r="S7166" i="1"/>
  <c r="R7166" i="1"/>
  <c r="Q7166" i="1"/>
  <c r="P7166" i="1"/>
  <c r="O7166" i="1"/>
  <c r="U7165" i="1"/>
  <c r="T7165" i="1"/>
  <c r="S7165" i="1"/>
  <c r="R7165" i="1"/>
  <c r="Q7165" i="1"/>
  <c r="P7165" i="1"/>
  <c r="O7165" i="1"/>
  <c r="U7164" i="1"/>
  <c r="T7164" i="1"/>
  <c r="S7164" i="1"/>
  <c r="R7164" i="1"/>
  <c r="Q7164" i="1"/>
  <c r="P7164" i="1"/>
  <c r="O7164" i="1"/>
  <c r="U7163" i="1"/>
  <c r="T7163" i="1"/>
  <c r="S7163" i="1"/>
  <c r="R7163" i="1"/>
  <c r="Q7163" i="1"/>
  <c r="P7163" i="1"/>
  <c r="O7163" i="1"/>
  <c r="U7162" i="1"/>
  <c r="T7162" i="1"/>
  <c r="S7162" i="1"/>
  <c r="R7162" i="1"/>
  <c r="Q7162" i="1"/>
  <c r="P7162" i="1"/>
  <c r="O7162" i="1"/>
  <c r="U7161" i="1"/>
  <c r="T7161" i="1"/>
  <c r="S7161" i="1"/>
  <c r="R7161" i="1"/>
  <c r="Q7161" i="1"/>
  <c r="P7161" i="1"/>
  <c r="O7161" i="1"/>
  <c r="U7160" i="1"/>
  <c r="T7160" i="1"/>
  <c r="S7160" i="1"/>
  <c r="R7160" i="1"/>
  <c r="Q7160" i="1"/>
  <c r="P7160" i="1"/>
  <c r="O7160" i="1"/>
  <c r="U7159" i="1"/>
  <c r="T7159" i="1"/>
  <c r="S7159" i="1"/>
  <c r="R7159" i="1"/>
  <c r="Q7159" i="1"/>
  <c r="P7159" i="1"/>
  <c r="O7159" i="1"/>
  <c r="U7158" i="1"/>
  <c r="T7158" i="1"/>
  <c r="S7158" i="1"/>
  <c r="R7158" i="1"/>
  <c r="Q7158" i="1"/>
  <c r="P7158" i="1"/>
  <c r="O7158" i="1"/>
  <c r="U7157" i="1"/>
  <c r="T7157" i="1"/>
  <c r="S7157" i="1"/>
  <c r="R7157" i="1"/>
  <c r="Q7157" i="1"/>
  <c r="P7157" i="1"/>
  <c r="O7157" i="1"/>
  <c r="U7156" i="1"/>
  <c r="T7156" i="1"/>
  <c r="S7156" i="1"/>
  <c r="R7156" i="1"/>
  <c r="Q7156" i="1"/>
  <c r="P7156" i="1"/>
  <c r="O7156" i="1"/>
  <c r="U7155" i="1"/>
  <c r="T7155" i="1"/>
  <c r="S7155" i="1"/>
  <c r="R7155" i="1"/>
  <c r="Q7155" i="1"/>
  <c r="P7155" i="1"/>
  <c r="O7155" i="1"/>
  <c r="U7154" i="1"/>
  <c r="T7154" i="1"/>
  <c r="S7154" i="1"/>
  <c r="R7154" i="1"/>
  <c r="Q7154" i="1"/>
  <c r="P7154" i="1"/>
  <c r="O7154" i="1"/>
  <c r="U7153" i="1"/>
  <c r="T7153" i="1"/>
  <c r="S7153" i="1"/>
  <c r="R7153" i="1"/>
  <c r="Q7153" i="1"/>
  <c r="P7153" i="1"/>
  <c r="O7153" i="1"/>
  <c r="U7152" i="1"/>
  <c r="T7152" i="1"/>
  <c r="S7152" i="1"/>
  <c r="R7152" i="1"/>
  <c r="Q7152" i="1"/>
  <c r="P7152" i="1"/>
  <c r="O7152" i="1"/>
  <c r="U7151" i="1"/>
  <c r="T7151" i="1"/>
  <c r="S7151" i="1"/>
  <c r="R7151" i="1"/>
  <c r="Q7151" i="1"/>
  <c r="P7151" i="1"/>
  <c r="O7151" i="1"/>
  <c r="U7150" i="1"/>
  <c r="T7150" i="1"/>
  <c r="S7150" i="1"/>
  <c r="R7150" i="1"/>
  <c r="Q7150" i="1"/>
  <c r="P7150" i="1"/>
  <c r="O7150" i="1"/>
  <c r="U7149" i="1"/>
  <c r="T7149" i="1"/>
  <c r="S7149" i="1"/>
  <c r="R7149" i="1"/>
  <c r="Q7149" i="1"/>
  <c r="P7149" i="1"/>
  <c r="O7149" i="1"/>
  <c r="U7148" i="1"/>
  <c r="T7148" i="1"/>
  <c r="S7148" i="1"/>
  <c r="R7148" i="1"/>
  <c r="Q7148" i="1"/>
  <c r="P7148" i="1"/>
  <c r="O7148" i="1"/>
  <c r="U7147" i="1"/>
  <c r="T7147" i="1"/>
  <c r="S7147" i="1"/>
  <c r="R7147" i="1"/>
  <c r="Q7147" i="1"/>
  <c r="P7147" i="1"/>
  <c r="O7147" i="1"/>
  <c r="U7146" i="1"/>
  <c r="T7146" i="1"/>
  <c r="S7146" i="1"/>
  <c r="R7146" i="1"/>
  <c r="Q7146" i="1"/>
  <c r="P7146" i="1"/>
  <c r="O7146" i="1"/>
  <c r="U7145" i="1"/>
  <c r="T7145" i="1"/>
  <c r="S7145" i="1"/>
  <c r="R7145" i="1"/>
  <c r="Q7145" i="1"/>
  <c r="P7145" i="1"/>
  <c r="O7145" i="1"/>
  <c r="U7144" i="1"/>
  <c r="T7144" i="1"/>
  <c r="S7144" i="1"/>
  <c r="R7144" i="1"/>
  <c r="Q7144" i="1"/>
  <c r="P7144" i="1"/>
  <c r="O7144" i="1"/>
  <c r="U7143" i="1"/>
  <c r="T7143" i="1"/>
  <c r="S7143" i="1"/>
  <c r="R7143" i="1"/>
  <c r="Q7143" i="1"/>
  <c r="P7143" i="1"/>
  <c r="O7143" i="1"/>
  <c r="U7142" i="1"/>
  <c r="T7142" i="1"/>
  <c r="S7142" i="1"/>
  <c r="R7142" i="1"/>
  <c r="Q7142" i="1"/>
  <c r="P7142" i="1"/>
  <c r="O7142" i="1"/>
  <c r="U7141" i="1"/>
  <c r="T7141" i="1"/>
  <c r="S7141" i="1"/>
  <c r="R7141" i="1"/>
  <c r="Q7141" i="1"/>
  <c r="P7141" i="1"/>
  <c r="O7141" i="1"/>
  <c r="U7140" i="1"/>
  <c r="T7140" i="1"/>
  <c r="S7140" i="1"/>
  <c r="R7140" i="1"/>
  <c r="Q7140" i="1"/>
  <c r="P7140" i="1"/>
  <c r="O7140" i="1"/>
  <c r="U7139" i="1"/>
  <c r="T7139" i="1"/>
  <c r="S7139" i="1"/>
  <c r="R7139" i="1"/>
  <c r="Q7139" i="1"/>
  <c r="P7139" i="1"/>
  <c r="O7139" i="1"/>
  <c r="U7138" i="1"/>
  <c r="T7138" i="1"/>
  <c r="S7138" i="1"/>
  <c r="R7138" i="1"/>
  <c r="Q7138" i="1"/>
  <c r="P7138" i="1"/>
  <c r="O7138" i="1"/>
  <c r="U7137" i="1"/>
  <c r="T7137" i="1"/>
  <c r="S7137" i="1"/>
  <c r="R7137" i="1"/>
  <c r="Q7137" i="1"/>
  <c r="P7137" i="1"/>
  <c r="O7137" i="1"/>
  <c r="U7136" i="1"/>
  <c r="T7136" i="1"/>
  <c r="S7136" i="1"/>
  <c r="R7136" i="1"/>
  <c r="Q7136" i="1"/>
  <c r="P7136" i="1"/>
  <c r="O7136" i="1"/>
  <c r="U7135" i="1"/>
  <c r="T7135" i="1"/>
  <c r="S7135" i="1"/>
  <c r="R7135" i="1"/>
  <c r="Q7135" i="1"/>
  <c r="P7135" i="1"/>
  <c r="O7135" i="1"/>
  <c r="U7134" i="1"/>
  <c r="T7134" i="1"/>
  <c r="S7134" i="1"/>
  <c r="R7134" i="1"/>
  <c r="Q7134" i="1"/>
  <c r="P7134" i="1"/>
  <c r="O7134" i="1"/>
  <c r="U7133" i="1"/>
  <c r="T7133" i="1"/>
  <c r="S7133" i="1"/>
  <c r="R7133" i="1"/>
  <c r="Q7133" i="1"/>
  <c r="P7133" i="1"/>
  <c r="O7133" i="1"/>
  <c r="U7132" i="1"/>
  <c r="T7132" i="1"/>
  <c r="S7132" i="1"/>
  <c r="R7132" i="1"/>
  <c r="Q7132" i="1"/>
  <c r="P7132" i="1"/>
  <c r="O7132" i="1"/>
  <c r="U7131" i="1"/>
  <c r="T7131" i="1"/>
  <c r="S7131" i="1"/>
  <c r="R7131" i="1"/>
  <c r="Q7131" i="1"/>
  <c r="P7131" i="1"/>
  <c r="O7131" i="1"/>
  <c r="U7130" i="1"/>
  <c r="T7130" i="1"/>
  <c r="S7130" i="1"/>
  <c r="R7130" i="1"/>
  <c r="Q7130" i="1"/>
  <c r="P7130" i="1"/>
  <c r="O7130" i="1"/>
  <c r="U7129" i="1"/>
  <c r="T7129" i="1"/>
  <c r="S7129" i="1"/>
  <c r="R7129" i="1"/>
  <c r="Q7129" i="1"/>
  <c r="P7129" i="1"/>
  <c r="O7129" i="1"/>
  <c r="U7128" i="1"/>
  <c r="T7128" i="1"/>
  <c r="S7128" i="1"/>
  <c r="R7128" i="1"/>
  <c r="Q7128" i="1"/>
  <c r="P7128" i="1"/>
  <c r="O7128" i="1"/>
  <c r="U7127" i="1"/>
  <c r="T7127" i="1"/>
  <c r="S7127" i="1"/>
  <c r="R7127" i="1"/>
  <c r="Q7127" i="1"/>
  <c r="P7127" i="1"/>
  <c r="O7127" i="1"/>
  <c r="U7126" i="1"/>
  <c r="T7126" i="1"/>
  <c r="S7126" i="1"/>
  <c r="R7126" i="1"/>
  <c r="Q7126" i="1"/>
  <c r="P7126" i="1"/>
  <c r="O7126" i="1"/>
  <c r="U7125" i="1"/>
  <c r="T7125" i="1"/>
  <c r="S7125" i="1"/>
  <c r="R7125" i="1"/>
  <c r="Q7125" i="1"/>
  <c r="P7125" i="1"/>
  <c r="O7125" i="1"/>
  <c r="U7124" i="1"/>
  <c r="T7124" i="1"/>
  <c r="S7124" i="1"/>
  <c r="R7124" i="1"/>
  <c r="Q7124" i="1"/>
  <c r="P7124" i="1"/>
  <c r="O7124" i="1"/>
  <c r="U7123" i="1"/>
  <c r="T7123" i="1"/>
  <c r="S7123" i="1"/>
  <c r="R7123" i="1"/>
  <c r="Q7123" i="1"/>
  <c r="P7123" i="1"/>
  <c r="O7123" i="1"/>
  <c r="U7122" i="1"/>
  <c r="T7122" i="1"/>
  <c r="S7122" i="1"/>
  <c r="R7122" i="1"/>
  <c r="Q7122" i="1"/>
  <c r="P7122" i="1"/>
  <c r="O7122" i="1"/>
  <c r="U7121" i="1"/>
  <c r="T7121" i="1"/>
  <c r="S7121" i="1"/>
  <c r="R7121" i="1"/>
  <c r="Q7121" i="1"/>
  <c r="P7121" i="1"/>
  <c r="O7121" i="1"/>
  <c r="U7120" i="1"/>
  <c r="T7120" i="1"/>
  <c r="S7120" i="1"/>
  <c r="R7120" i="1"/>
  <c r="Q7120" i="1"/>
  <c r="P7120" i="1"/>
  <c r="O7120" i="1"/>
  <c r="U7119" i="1"/>
  <c r="T7119" i="1"/>
  <c r="S7119" i="1"/>
  <c r="R7119" i="1"/>
  <c r="Q7119" i="1"/>
  <c r="P7119" i="1"/>
  <c r="O7119" i="1"/>
  <c r="U7118" i="1"/>
  <c r="T7118" i="1"/>
  <c r="S7118" i="1"/>
  <c r="R7118" i="1"/>
  <c r="Q7118" i="1"/>
  <c r="P7118" i="1"/>
  <c r="O7118" i="1"/>
  <c r="U7117" i="1"/>
  <c r="T7117" i="1"/>
  <c r="S7117" i="1"/>
  <c r="R7117" i="1"/>
  <c r="Q7117" i="1"/>
  <c r="P7117" i="1"/>
  <c r="O7117" i="1"/>
  <c r="U7116" i="1"/>
  <c r="T7116" i="1"/>
  <c r="S7116" i="1"/>
  <c r="R7116" i="1"/>
  <c r="Q7116" i="1"/>
  <c r="P7116" i="1"/>
  <c r="O7116" i="1"/>
  <c r="U7115" i="1"/>
  <c r="T7115" i="1"/>
  <c r="S7115" i="1"/>
  <c r="R7115" i="1"/>
  <c r="Q7115" i="1"/>
  <c r="P7115" i="1"/>
  <c r="O7115" i="1"/>
  <c r="U7114" i="1"/>
  <c r="T7114" i="1"/>
  <c r="S7114" i="1"/>
  <c r="R7114" i="1"/>
  <c r="Q7114" i="1"/>
  <c r="P7114" i="1"/>
  <c r="O7114" i="1"/>
  <c r="U7113" i="1"/>
  <c r="T7113" i="1"/>
  <c r="S7113" i="1"/>
  <c r="R7113" i="1"/>
  <c r="Q7113" i="1"/>
  <c r="P7113" i="1"/>
  <c r="O7113" i="1"/>
  <c r="U7112" i="1"/>
  <c r="T7112" i="1"/>
  <c r="S7112" i="1"/>
  <c r="R7112" i="1"/>
  <c r="Q7112" i="1"/>
  <c r="P7112" i="1"/>
  <c r="O7112" i="1"/>
  <c r="U7111" i="1"/>
  <c r="T7111" i="1"/>
  <c r="S7111" i="1"/>
  <c r="R7111" i="1"/>
  <c r="Q7111" i="1"/>
  <c r="P7111" i="1"/>
  <c r="O7111" i="1"/>
  <c r="U7110" i="1"/>
  <c r="T7110" i="1"/>
  <c r="S7110" i="1"/>
  <c r="R7110" i="1"/>
  <c r="Q7110" i="1"/>
  <c r="P7110" i="1"/>
  <c r="O7110" i="1"/>
  <c r="U7109" i="1"/>
  <c r="T7109" i="1"/>
  <c r="S7109" i="1"/>
  <c r="R7109" i="1"/>
  <c r="Q7109" i="1"/>
  <c r="P7109" i="1"/>
  <c r="O7109" i="1"/>
  <c r="U7108" i="1"/>
  <c r="T7108" i="1"/>
  <c r="S7108" i="1"/>
  <c r="R7108" i="1"/>
  <c r="Q7108" i="1"/>
  <c r="P7108" i="1"/>
  <c r="O7108" i="1"/>
  <c r="U7107" i="1"/>
  <c r="T7107" i="1"/>
  <c r="S7107" i="1"/>
  <c r="R7107" i="1"/>
  <c r="Q7107" i="1"/>
  <c r="P7107" i="1"/>
  <c r="O7107" i="1"/>
  <c r="U7106" i="1"/>
  <c r="T7106" i="1"/>
  <c r="S7106" i="1"/>
  <c r="R7106" i="1"/>
  <c r="Q7106" i="1"/>
  <c r="P7106" i="1"/>
  <c r="O7106" i="1"/>
  <c r="U7105" i="1"/>
  <c r="T7105" i="1"/>
  <c r="S7105" i="1"/>
  <c r="R7105" i="1"/>
  <c r="Q7105" i="1"/>
  <c r="P7105" i="1"/>
  <c r="O7105" i="1"/>
  <c r="U7104" i="1"/>
  <c r="T7104" i="1"/>
  <c r="S7104" i="1"/>
  <c r="R7104" i="1"/>
  <c r="Q7104" i="1"/>
  <c r="P7104" i="1"/>
  <c r="O7104" i="1"/>
  <c r="U7103" i="1"/>
  <c r="T7103" i="1"/>
  <c r="S7103" i="1"/>
  <c r="R7103" i="1"/>
  <c r="Q7103" i="1"/>
  <c r="P7103" i="1"/>
  <c r="O7103" i="1"/>
  <c r="U7102" i="1"/>
  <c r="T7102" i="1"/>
  <c r="S7102" i="1"/>
  <c r="R7102" i="1"/>
  <c r="Q7102" i="1"/>
  <c r="P7102" i="1"/>
  <c r="O7102" i="1"/>
  <c r="U7101" i="1"/>
  <c r="T7101" i="1"/>
  <c r="S7101" i="1"/>
  <c r="R7101" i="1"/>
  <c r="Q7101" i="1"/>
  <c r="P7101" i="1"/>
  <c r="O7101" i="1"/>
  <c r="U7100" i="1"/>
  <c r="T7100" i="1"/>
  <c r="S7100" i="1"/>
  <c r="R7100" i="1"/>
  <c r="Q7100" i="1"/>
  <c r="P7100" i="1"/>
  <c r="O7100" i="1"/>
  <c r="U7099" i="1"/>
  <c r="T7099" i="1"/>
  <c r="S7099" i="1"/>
  <c r="R7099" i="1"/>
  <c r="Q7099" i="1"/>
  <c r="P7099" i="1"/>
  <c r="O7099" i="1"/>
  <c r="U7098" i="1"/>
  <c r="T7098" i="1"/>
  <c r="S7098" i="1"/>
  <c r="R7098" i="1"/>
  <c r="Q7098" i="1"/>
  <c r="P7098" i="1"/>
  <c r="O7098" i="1"/>
  <c r="U7097" i="1"/>
  <c r="T7097" i="1"/>
  <c r="S7097" i="1"/>
  <c r="R7097" i="1"/>
  <c r="Q7097" i="1"/>
  <c r="P7097" i="1"/>
  <c r="O7097" i="1"/>
  <c r="U7096" i="1"/>
  <c r="T7096" i="1"/>
  <c r="S7096" i="1"/>
  <c r="R7096" i="1"/>
  <c r="Q7096" i="1"/>
  <c r="P7096" i="1"/>
  <c r="O7096" i="1"/>
  <c r="U7095" i="1"/>
  <c r="T7095" i="1"/>
  <c r="S7095" i="1"/>
  <c r="R7095" i="1"/>
  <c r="Q7095" i="1"/>
  <c r="P7095" i="1"/>
  <c r="O7095" i="1"/>
  <c r="U7094" i="1"/>
  <c r="T7094" i="1"/>
  <c r="S7094" i="1"/>
  <c r="R7094" i="1"/>
  <c r="Q7094" i="1"/>
  <c r="P7094" i="1"/>
  <c r="O7094" i="1"/>
  <c r="U7093" i="1"/>
  <c r="T7093" i="1"/>
  <c r="S7093" i="1"/>
  <c r="R7093" i="1"/>
  <c r="Q7093" i="1"/>
  <c r="P7093" i="1"/>
  <c r="O7093" i="1"/>
  <c r="U7092" i="1"/>
  <c r="T7092" i="1"/>
  <c r="S7092" i="1"/>
  <c r="R7092" i="1"/>
  <c r="Q7092" i="1"/>
  <c r="P7092" i="1"/>
  <c r="O7092" i="1"/>
  <c r="U7091" i="1"/>
  <c r="T7091" i="1"/>
  <c r="S7091" i="1"/>
  <c r="R7091" i="1"/>
  <c r="Q7091" i="1"/>
  <c r="P7091" i="1"/>
  <c r="O7091" i="1"/>
  <c r="U7090" i="1"/>
  <c r="T7090" i="1"/>
  <c r="S7090" i="1"/>
  <c r="R7090" i="1"/>
  <c r="Q7090" i="1"/>
  <c r="P7090" i="1"/>
  <c r="O7090" i="1"/>
  <c r="U7089" i="1"/>
  <c r="T7089" i="1"/>
  <c r="S7089" i="1"/>
  <c r="R7089" i="1"/>
  <c r="Q7089" i="1"/>
  <c r="P7089" i="1"/>
  <c r="O7089" i="1"/>
  <c r="U7088" i="1"/>
  <c r="T7088" i="1"/>
  <c r="S7088" i="1"/>
  <c r="R7088" i="1"/>
  <c r="Q7088" i="1"/>
  <c r="P7088" i="1"/>
  <c r="O7088" i="1"/>
  <c r="U7087" i="1"/>
  <c r="T7087" i="1"/>
  <c r="S7087" i="1"/>
  <c r="R7087" i="1"/>
  <c r="Q7087" i="1"/>
  <c r="P7087" i="1"/>
  <c r="O7087" i="1"/>
  <c r="U7086" i="1"/>
  <c r="T7086" i="1"/>
  <c r="S7086" i="1"/>
  <c r="R7086" i="1"/>
  <c r="Q7086" i="1"/>
  <c r="P7086" i="1"/>
  <c r="O7086" i="1"/>
  <c r="U7085" i="1"/>
  <c r="T7085" i="1"/>
  <c r="S7085" i="1"/>
  <c r="R7085" i="1"/>
  <c r="Q7085" i="1"/>
  <c r="P7085" i="1"/>
  <c r="O7085" i="1"/>
  <c r="U7084" i="1"/>
  <c r="T7084" i="1"/>
  <c r="S7084" i="1"/>
  <c r="R7084" i="1"/>
  <c r="Q7084" i="1"/>
  <c r="P7084" i="1"/>
  <c r="O7084" i="1"/>
  <c r="U7083" i="1"/>
  <c r="T7083" i="1"/>
  <c r="S7083" i="1"/>
  <c r="R7083" i="1"/>
  <c r="Q7083" i="1"/>
  <c r="P7083" i="1"/>
  <c r="O7083" i="1"/>
  <c r="U7082" i="1"/>
  <c r="T7082" i="1"/>
  <c r="S7082" i="1"/>
  <c r="R7082" i="1"/>
  <c r="Q7082" i="1"/>
  <c r="P7082" i="1"/>
  <c r="O7082" i="1"/>
  <c r="U7081" i="1"/>
  <c r="T7081" i="1"/>
  <c r="S7081" i="1"/>
  <c r="R7081" i="1"/>
  <c r="Q7081" i="1"/>
  <c r="P7081" i="1"/>
  <c r="O7081" i="1"/>
  <c r="U7080" i="1"/>
  <c r="T7080" i="1"/>
  <c r="S7080" i="1"/>
  <c r="R7080" i="1"/>
  <c r="Q7080" i="1"/>
  <c r="P7080" i="1"/>
  <c r="O7080" i="1"/>
  <c r="U7079" i="1"/>
  <c r="T7079" i="1"/>
  <c r="S7079" i="1"/>
  <c r="R7079" i="1"/>
  <c r="Q7079" i="1"/>
  <c r="P7079" i="1"/>
  <c r="O7079" i="1"/>
  <c r="U7078" i="1"/>
  <c r="T7078" i="1"/>
  <c r="S7078" i="1"/>
  <c r="R7078" i="1"/>
  <c r="Q7078" i="1"/>
  <c r="P7078" i="1"/>
  <c r="O7078" i="1"/>
  <c r="U7077" i="1"/>
  <c r="T7077" i="1"/>
  <c r="S7077" i="1"/>
  <c r="R7077" i="1"/>
  <c r="Q7077" i="1"/>
  <c r="P7077" i="1"/>
  <c r="O7077" i="1"/>
  <c r="U7076" i="1"/>
  <c r="T7076" i="1"/>
  <c r="S7076" i="1"/>
  <c r="R7076" i="1"/>
  <c r="Q7076" i="1"/>
  <c r="P7076" i="1"/>
  <c r="O7076" i="1"/>
  <c r="U7075" i="1"/>
  <c r="T7075" i="1"/>
  <c r="S7075" i="1"/>
  <c r="R7075" i="1"/>
  <c r="Q7075" i="1"/>
  <c r="P7075" i="1"/>
  <c r="O7075" i="1"/>
  <c r="U7074" i="1"/>
  <c r="T7074" i="1"/>
  <c r="S7074" i="1"/>
  <c r="R7074" i="1"/>
  <c r="Q7074" i="1"/>
  <c r="P7074" i="1"/>
  <c r="O7074" i="1"/>
  <c r="U7073" i="1"/>
  <c r="T7073" i="1"/>
  <c r="S7073" i="1"/>
  <c r="R7073" i="1"/>
  <c r="Q7073" i="1"/>
  <c r="P7073" i="1"/>
  <c r="O7073" i="1"/>
  <c r="U7072" i="1"/>
  <c r="T7072" i="1"/>
  <c r="S7072" i="1"/>
  <c r="R7072" i="1"/>
  <c r="Q7072" i="1"/>
  <c r="P7072" i="1"/>
  <c r="O7072" i="1"/>
  <c r="U7071" i="1"/>
  <c r="T7071" i="1"/>
  <c r="S7071" i="1"/>
  <c r="R7071" i="1"/>
  <c r="Q7071" i="1"/>
  <c r="P7071" i="1"/>
  <c r="O7071" i="1"/>
  <c r="U7070" i="1"/>
  <c r="T7070" i="1"/>
  <c r="S7070" i="1"/>
  <c r="R7070" i="1"/>
  <c r="Q7070" i="1"/>
  <c r="P7070" i="1"/>
  <c r="O7070" i="1"/>
  <c r="U7069" i="1"/>
  <c r="T7069" i="1"/>
  <c r="S7069" i="1"/>
  <c r="R7069" i="1"/>
  <c r="Q7069" i="1"/>
  <c r="P7069" i="1"/>
  <c r="O7069" i="1"/>
  <c r="U7068" i="1"/>
  <c r="T7068" i="1"/>
  <c r="S7068" i="1"/>
  <c r="R7068" i="1"/>
  <c r="Q7068" i="1"/>
  <c r="P7068" i="1"/>
  <c r="O7068" i="1"/>
  <c r="U7067" i="1"/>
  <c r="T7067" i="1"/>
  <c r="S7067" i="1"/>
  <c r="R7067" i="1"/>
  <c r="Q7067" i="1"/>
  <c r="P7067" i="1"/>
  <c r="O7067" i="1"/>
  <c r="U7066" i="1"/>
  <c r="T7066" i="1"/>
  <c r="S7066" i="1"/>
  <c r="R7066" i="1"/>
  <c r="Q7066" i="1"/>
  <c r="P7066" i="1"/>
  <c r="O7066" i="1"/>
  <c r="U7065" i="1"/>
  <c r="T7065" i="1"/>
  <c r="S7065" i="1"/>
  <c r="R7065" i="1"/>
  <c r="Q7065" i="1"/>
  <c r="P7065" i="1"/>
  <c r="O7065" i="1"/>
  <c r="U7064" i="1"/>
  <c r="T7064" i="1"/>
  <c r="S7064" i="1"/>
  <c r="R7064" i="1"/>
  <c r="Q7064" i="1"/>
  <c r="P7064" i="1"/>
  <c r="O7064" i="1"/>
  <c r="U7063" i="1"/>
  <c r="T7063" i="1"/>
  <c r="S7063" i="1"/>
  <c r="R7063" i="1"/>
  <c r="Q7063" i="1"/>
  <c r="P7063" i="1"/>
  <c r="O7063" i="1"/>
  <c r="U7062" i="1"/>
  <c r="T7062" i="1"/>
  <c r="S7062" i="1"/>
  <c r="R7062" i="1"/>
  <c r="Q7062" i="1"/>
  <c r="P7062" i="1"/>
  <c r="O7062" i="1"/>
  <c r="U7061" i="1"/>
  <c r="T7061" i="1"/>
  <c r="S7061" i="1"/>
  <c r="R7061" i="1"/>
  <c r="Q7061" i="1"/>
  <c r="P7061" i="1"/>
  <c r="O7061" i="1"/>
  <c r="U7060" i="1"/>
  <c r="T7060" i="1"/>
  <c r="S7060" i="1"/>
  <c r="R7060" i="1"/>
  <c r="Q7060" i="1"/>
  <c r="P7060" i="1"/>
  <c r="O7060" i="1"/>
  <c r="U7059" i="1"/>
  <c r="T7059" i="1"/>
  <c r="S7059" i="1"/>
  <c r="R7059" i="1"/>
  <c r="Q7059" i="1"/>
  <c r="P7059" i="1"/>
  <c r="O7059" i="1"/>
  <c r="U7058" i="1"/>
  <c r="T7058" i="1"/>
  <c r="S7058" i="1"/>
  <c r="R7058" i="1"/>
  <c r="Q7058" i="1"/>
  <c r="P7058" i="1"/>
  <c r="O7058" i="1"/>
  <c r="U7057" i="1"/>
  <c r="T7057" i="1"/>
  <c r="S7057" i="1"/>
  <c r="R7057" i="1"/>
  <c r="Q7057" i="1"/>
  <c r="P7057" i="1"/>
  <c r="O7057" i="1"/>
  <c r="U7056" i="1"/>
  <c r="T7056" i="1"/>
  <c r="S7056" i="1"/>
  <c r="R7056" i="1"/>
  <c r="Q7056" i="1"/>
  <c r="P7056" i="1"/>
  <c r="O7056" i="1"/>
  <c r="U7055" i="1"/>
  <c r="T7055" i="1"/>
  <c r="S7055" i="1"/>
  <c r="R7055" i="1"/>
  <c r="Q7055" i="1"/>
  <c r="P7055" i="1"/>
  <c r="O7055" i="1"/>
  <c r="U7054" i="1"/>
  <c r="T7054" i="1"/>
  <c r="S7054" i="1"/>
  <c r="R7054" i="1"/>
  <c r="Q7054" i="1"/>
  <c r="P7054" i="1"/>
  <c r="O7054" i="1"/>
  <c r="U7053" i="1"/>
  <c r="T7053" i="1"/>
  <c r="S7053" i="1"/>
  <c r="R7053" i="1"/>
  <c r="Q7053" i="1"/>
  <c r="P7053" i="1"/>
  <c r="O7053" i="1"/>
  <c r="U7052" i="1"/>
  <c r="T7052" i="1"/>
  <c r="S7052" i="1"/>
  <c r="R7052" i="1"/>
  <c r="Q7052" i="1"/>
  <c r="P7052" i="1"/>
  <c r="O7052" i="1"/>
  <c r="U7051" i="1"/>
  <c r="T7051" i="1"/>
  <c r="S7051" i="1"/>
  <c r="R7051" i="1"/>
  <c r="Q7051" i="1"/>
  <c r="P7051" i="1"/>
  <c r="O7051" i="1"/>
  <c r="U7050" i="1"/>
  <c r="T7050" i="1"/>
  <c r="S7050" i="1"/>
  <c r="R7050" i="1"/>
  <c r="Q7050" i="1"/>
  <c r="P7050" i="1"/>
  <c r="O7050" i="1"/>
  <c r="U7049" i="1"/>
  <c r="T7049" i="1"/>
  <c r="S7049" i="1"/>
  <c r="R7049" i="1"/>
  <c r="Q7049" i="1"/>
  <c r="P7049" i="1"/>
  <c r="O7049" i="1"/>
  <c r="U7048" i="1"/>
  <c r="T7048" i="1"/>
  <c r="S7048" i="1"/>
  <c r="R7048" i="1"/>
  <c r="Q7048" i="1"/>
  <c r="P7048" i="1"/>
  <c r="O7048" i="1"/>
  <c r="U7047" i="1"/>
  <c r="T7047" i="1"/>
  <c r="S7047" i="1"/>
  <c r="R7047" i="1"/>
  <c r="Q7047" i="1"/>
  <c r="P7047" i="1"/>
  <c r="O7047" i="1"/>
  <c r="U7046" i="1"/>
  <c r="T7046" i="1"/>
  <c r="S7046" i="1"/>
  <c r="R7046" i="1"/>
  <c r="Q7046" i="1"/>
  <c r="P7046" i="1"/>
  <c r="O7046" i="1"/>
  <c r="U7045" i="1"/>
  <c r="T7045" i="1"/>
  <c r="S7045" i="1"/>
  <c r="R7045" i="1"/>
  <c r="Q7045" i="1"/>
  <c r="P7045" i="1"/>
  <c r="O7045" i="1"/>
  <c r="U7044" i="1"/>
  <c r="T7044" i="1"/>
  <c r="S7044" i="1"/>
  <c r="R7044" i="1"/>
  <c r="Q7044" i="1"/>
  <c r="P7044" i="1"/>
  <c r="O7044" i="1"/>
  <c r="U7043" i="1"/>
  <c r="T7043" i="1"/>
  <c r="S7043" i="1"/>
  <c r="R7043" i="1"/>
  <c r="Q7043" i="1"/>
  <c r="P7043" i="1"/>
  <c r="O7043" i="1"/>
  <c r="U7042" i="1"/>
  <c r="T7042" i="1"/>
  <c r="S7042" i="1"/>
  <c r="R7042" i="1"/>
  <c r="Q7042" i="1"/>
  <c r="P7042" i="1"/>
  <c r="O7042" i="1"/>
  <c r="U7041" i="1"/>
  <c r="T7041" i="1"/>
  <c r="S7041" i="1"/>
  <c r="R7041" i="1"/>
  <c r="Q7041" i="1"/>
  <c r="P7041" i="1"/>
  <c r="O7041" i="1"/>
  <c r="U7040" i="1"/>
  <c r="T7040" i="1"/>
  <c r="S7040" i="1"/>
  <c r="R7040" i="1"/>
  <c r="Q7040" i="1"/>
  <c r="P7040" i="1"/>
  <c r="O7040" i="1"/>
  <c r="U7039" i="1"/>
  <c r="T7039" i="1"/>
  <c r="S7039" i="1"/>
  <c r="R7039" i="1"/>
  <c r="Q7039" i="1"/>
  <c r="P7039" i="1"/>
  <c r="O7039" i="1"/>
  <c r="U7038" i="1"/>
  <c r="T7038" i="1"/>
  <c r="S7038" i="1"/>
  <c r="R7038" i="1"/>
  <c r="Q7038" i="1"/>
  <c r="P7038" i="1"/>
  <c r="O7038" i="1"/>
  <c r="U7037" i="1"/>
  <c r="T7037" i="1"/>
  <c r="S7037" i="1"/>
  <c r="R7037" i="1"/>
  <c r="Q7037" i="1"/>
  <c r="P7037" i="1"/>
  <c r="O7037" i="1"/>
  <c r="U7036" i="1"/>
  <c r="T7036" i="1"/>
  <c r="S7036" i="1"/>
  <c r="R7036" i="1"/>
  <c r="Q7036" i="1"/>
  <c r="P7036" i="1"/>
  <c r="O7036" i="1"/>
  <c r="U7035" i="1"/>
  <c r="T7035" i="1"/>
  <c r="S7035" i="1"/>
  <c r="R7035" i="1"/>
  <c r="Q7035" i="1"/>
  <c r="P7035" i="1"/>
  <c r="O7035" i="1"/>
  <c r="U7034" i="1"/>
  <c r="T7034" i="1"/>
  <c r="S7034" i="1"/>
  <c r="R7034" i="1"/>
  <c r="Q7034" i="1"/>
  <c r="P7034" i="1"/>
  <c r="O7034" i="1"/>
  <c r="U7033" i="1"/>
  <c r="T7033" i="1"/>
  <c r="S7033" i="1"/>
  <c r="R7033" i="1"/>
  <c r="Q7033" i="1"/>
  <c r="P7033" i="1"/>
  <c r="O7033" i="1"/>
  <c r="U7032" i="1"/>
  <c r="T7032" i="1"/>
  <c r="S7032" i="1"/>
  <c r="R7032" i="1"/>
  <c r="Q7032" i="1"/>
  <c r="P7032" i="1"/>
  <c r="O7032" i="1"/>
  <c r="U7031" i="1"/>
  <c r="T7031" i="1"/>
  <c r="S7031" i="1"/>
  <c r="R7031" i="1"/>
  <c r="Q7031" i="1"/>
  <c r="P7031" i="1"/>
  <c r="O7031" i="1"/>
  <c r="U7030" i="1"/>
  <c r="T7030" i="1"/>
  <c r="S7030" i="1"/>
  <c r="R7030" i="1"/>
  <c r="Q7030" i="1"/>
  <c r="P7030" i="1"/>
  <c r="O7030" i="1"/>
  <c r="U7029" i="1"/>
  <c r="T7029" i="1"/>
  <c r="S7029" i="1"/>
  <c r="R7029" i="1"/>
  <c r="Q7029" i="1"/>
  <c r="P7029" i="1"/>
  <c r="O7029" i="1"/>
  <c r="U7028" i="1"/>
  <c r="T7028" i="1"/>
  <c r="S7028" i="1"/>
  <c r="R7028" i="1"/>
  <c r="Q7028" i="1"/>
  <c r="P7028" i="1"/>
  <c r="O7028" i="1"/>
  <c r="U7027" i="1"/>
  <c r="T7027" i="1"/>
  <c r="S7027" i="1"/>
  <c r="R7027" i="1"/>
  <c r="Q7027" i="1"/>
  <c r="P7027" i="1"/>
  <c r="O7027" i="1"/>
  <c r="U7026" i="1"/>
  <c r="T7026" i="1"/>
  <c r="S7026" i="1"/>
  <c r="R7026" i="1"/>
  <c r="Q7026" i="1"/>
  <c r="P7026" i="1"/>
  <c r="O7026" i="1"/>
  <c r="U7025" i="1"/>
  <c r="T7025" i="1"/>
  <c r="S7025" i="1"/>
  <c r="R7025" i="1"/>
  <c r="Q7025" i="1"/>
  <c r="P7025" i="1"/>
  <c r="O7025" i="1"/>
  <c r="U7024" i="1"/>
  <c r="T7024" i="1"/>
  <c r="S7024" i="1"/>
  <c r="R7024" i="1"/>
  <c r="Q7024" i="1"/>
  <c r="P7024" i="1"/>
  <c r="O7024" i="1"/>
  <c r="U7023" i="1"/>
  <c r="T7023" i="1"/>
  <c r="S7023" i="1"/>
  <c r="R7023" i="1"/>
  <c r="Q7023" i="1"/>
  <c r="P7023" i="1"/>
  <c r="O7023" i="1"/>
  <c r="U7022" i="1"/>
  <c r="T7022" i="1"/>
  <c r="S7022" i="1"/>
  <c r="R7022" i="1"/>
  <c r="Q7022" i="1"/>
  <c r="P7022" i="1"/>
  <c r="O7022" i="1"/>
  <c r="U7021" i="1"/>
  <c r="T7021" i="1"/>
  <c r="S7021" i="1"/>
  <c r="R7021" i="1"/>
  <c r="Q7021" i="1"/>
  <c r="P7021" i="1"/>
  <c r="O7021" i="1"/>
  <c r="U7020" i="1"/>
  <c r="T7020" i="1"/>
  <c r="S7020" i="1"/>
  <c r="R7020" i="1"/>
  <c r="Q7020" i="1"/>
  <c r="P7020" i="1"/>
  <c r="O7020" i="1"/>
  <c r="U7019" i="1"/>
  <c r="T7019" i="1"/>
  <c r="S7019" i="1"/>
  <c r="R7019" i="1"/>
  <c r="Q7019" i="1"/>
  <c r="P7019" i="1"/>
  <c r="O7019" i="1"/>
  <c r="U7018" i="1"/>
  <c r="T7018" i="1"/>
  <c r="S7018" i="1"/>
  <c r="R7018" i="1"/>
  <c r="Q7018" i="1"/>
  <c r="P7018" i="1"/>
  <c r="O7018" i="1"/>
  <c r="U7017" i="1"/>
  <c r="T7017" i="1"/>
  <c r="S7017" i="1"/>
  <c r="R7017" i="1"/>
  <c r="Q7017" i="1"/>
  <c r="P7017" i="1"/>
  <c r="O7017" i="1"/>
  <c r="U7016" i="1"/>
  <c r="T7016" i="1"/>
  <c r="S7016" i="1"/>
  <c r="R7016" i="1"/>
  <c r="Q7016" i="1"/>
  <c r="P7016" i="1"/>
  <c r="O7016" i="1"/>
  <c r="U7015" i="1"/>
  <c r="T7015" i="1"/>
  <c r="S7015" i="1"/>
  <c r="R7015" i="1"/>
  <c r="Q7015" i="1"/>
  <c r="P7015" i="1"/>
  <c r="O7015" i="1"/>
  <c r="U7014" i="1"/>
  <c r="T7014" i="1"/>
  <c r="S7014" i="1"/>
  <c r="R7014" i="1"/>
  <c r="Q7014" i="1"/>
  <c r="P7014" i="1"/>
  <c r="O7014" i="1"/>
  <c r="U7013" i="1"/>
  <c r="T7013" i="1"/>
  <c r="S7013" i="1"/>
  <c r="R7013" i="1"/>
  <c r="Q7013" i="1"/>
  <c r="P7013" i="1"/>
  <c r="O7013" i="1"/>
  <c r="U7012" i="1"/>
  <c r="T7012" i="1"/>
  <c r="S7012" i="1"/>
  <c r="R7012" i="1"/>
  <c r="Q7012" i="1"/>
  <c r="P7012" i="1"/>
  <c r="O7012" i="1"/>
  <c r="U7011" i="1"/>
  <c r="T7011" i="1"/>
  <c r="S7011" i="1"/>
  <c r="R7011" i="1"/>
  <c r="Q7011" i="1"/>
  <c r="P7011" i="1"/>
  <c r="O7011" i="1"/>
  <c r="U7010" i="1"/>
  <c r="T7010" i="1"/>
  <c r="S7010" i="1"/>
  <c r="R7010" i="1"/>
  <c r="Q7010" i="1"/>
  <c r="P7010" i="1"/>
  <c r="O7010" i="1"/>
  <c r="U7009" i="1"/>
  <c r="T7009" i="1"/>
  <c r="S7009" i="1"/>
  <c r="R7009" i="1"/>
  <c r="Q7009" i="1"/>
  <c r="P7009" i="1"/>
  <c r="O7009" i="1"/>
  <c r="U7008" i="1"/>
  <c r="T7008" i="1"/>
  <c r="S7008" i="1"/>
  <c r="R7008" i="1"/>
  <c r="Q7008" i="1"/>
  <c r="P7008" i="1"/>
  <c r="O7008" i="1"/>
  <c r="U7007" i="1"/>
  <c r="T7007" i="1"/>
  <c r="S7007" i="1"/>
  <c r="R7007" i="1"/>
  <c r="Q7007" i="1"/>
  <c r="P7007" i="1"/>
  <c r="O7007" i="1"/>
  <c r="U7006" i="1"/>
  <c r="T7006" i="1"/>
  <c r="S7006" i="1"/>
  <c r="R7006" i="1"/>
  <c r="Q7006" i="1"/>
  <c r="P7006" i="1"/>
  <c r="O7006" i="1"/>
  <c r="U7005" i="1"/>
  <c r="T7005" i="1"/>
  <c r="S7005" i="1"/>
  <c r="R7005" i="1"/>
  <c r="Q7005" i="1"/>
  <c r="P7005" i="1"/>
  <c r="O7005" i="1"/>
  <c r="U7004" i="1"/>
  <c r="T7004" i="1"/>
  <c r="S7004" i="1"/>
  <c r="R7004" i="1"/>
  <c r="Q7004" i="1"/>
  <c r="P7004" i="1"/>
  <c r="O7004" i="1"/>
  <c r="U7003" i="1"/>
  <c r="T7003" i="1"/>
  <c r="S7003" i="1"/>
  <c r="R7003" i="1"/>
  <c r="Q7003" i="1"/>
  <c r="P7003" i="1"/>
  <c r="O7003" i="1"/>
  <c r="U7002" i="1"/>
  <c r="T7002" i="1"/>
  <c r="S7002" i="1"/>
  <c r="R7002" i="1"/>
  <c r="Q7002" i="1"/>
  <c r="P7002" i="1"/>
  <c r="O7002" i="1"/>
  <c r="U7001" i="1"/>
  <c r="T7001" i="1"/>
  <c r="S7001" i="1"/>
  <c r="R7001" i="1"/>
  <c r="Q7001" i="1"/>
  <c r="P7001" i="1"/>
  <c r="O7001" i="1"/>
  <c r="U7000" i="1"/>
  <c r="T7000" i="1"/>
  <c r="S7000" i="1"/>
  <c r="R7000" i="1"/>
  <c r="Q7000" i="1"/>
  <c r="P7000" i="1"/>
  <c r="O7000" i="1"/>
  <c r="U6999" i="1"/>
  <c r="T6999" i="1"/>
  <c r="S6999" i="1"/>
  <c r="R6999" i="1"/>
  <c r="Q6999" i="1"/>
  <c r="P6999" i="1"/>
  <c r="O6999" i="1"/>
  <c r="U6998" i="1"/>
  <c r="T6998" i="1"/>
  <c r="S6998" i="1"/>
  <c r="R6998" i="1"/>
  <c r="Q6998" i="1"/>
  <c r="P6998" i="1"/>
  <c r="O6998" i="1"/>
  <c r="U6997" i="1"/>
  <c r="T6997" i="1"/>
  <c r="S6997" i="1"/>
  <c r="R6997" i="1"/>
  <c r="Q6997" i="1"/>
  <c r="P6997" i="1"/>
  <c r="O6997" i="1"/>
  <c r="U6996" i="1"/>
  <c r="T6996" i="1"/>
  <c r="S6996" i="1"/>
  <c r="R6996" i="1"/>
  <c r="Q6996" i="1"/>
  <c r="P6996" i="1"/>
  <c r="O6996" i="1"/>
  <c r="U6995" i="1"/>
  <c r="T6995" i="1"/>
  <c r="S6995" i="1"/>
  <c r="R6995" i="1"/>
  <c r="Q6995" i="1"/>
  <c r="P6995" i="1"/>
  <c r="O6995" i="1"/>
  <c r="U6994" i="1"/>
  <c r="T6994" i="1"/>
  <c r="S6994" i="1"/>
  <c r="R6994" i="1"/>
  <c r="Q6994" i="1"/>
  <c r="P6994" i="1"/>
  <c r="O6994" i="1"/>
  <c r="U6993" i="1"/>
  <c r="T6993" i="1"/>
  <c r="S6993" i="1"/>
  <c r="R6993" i="1"/>
  <c r="Q6993" i="1"/>
  <c r="P6993" i="1"/>
  <c r="O6993" i="1"/>
  <c r="U6992" i="1"/>
  <c r="T6992" i="1"/>
  <c r="S6992" i="1"/>
  <c r="R6992" i="1"/>
  <c r="Q6992" i="1"/>
  <c r="P6992" i="1"/>
  <c r="O6992" i="1"/>
  <c r="U6991" i="1"/>
  <c r="T6991" i="1"/>
  <c r="S6991" i="1"/>
  <c r="R6991" i="1"/>
  <c r="Q6991" i="1"/>
  <c r="P6991" i="1"/>
  <c r="O6991" i="1"/>
  <c r="U6990" i="1"/>
  <c r="T6990" i="1"/>
  <c r="S6990" i="1"/>
  <c r="R6990" i="1"/>
  <c r="Q6990" i="1"/>
  <c r="P6990" i="1"/>
  <c r="O6990" i="1"/>
  <c r="U6989" i="1"/>
  <c r="T6989" i="1"/>
  <c r="S6989" i="1"/>
  <c r="R6989" i="1"/>
  <c r="Q6989" i="1"/>
  <c r="P6989" i="1"/>
  <c r="O6989" i="1"/>
  <c r="U6988" i="1"/>
  <c r="T6988" i="1"/>
  <c r="S6988" i="1"/>
  <c r="R6988" i="1"/>
  <c r="Q6988" i="1"/>
  <c r="P6988" i="1"/>
  <c r="O6988" i="1"/>
  <c r="U6987" i="1"/>
  <c r="T6987" i="1"/>
  <c r="S6987" i="1"/>
  <c r="R6987" i="1"/>
  <c r="Q6987" i="1"/>
  <c r="P6987" i="1"/>
  <c r="O6987" i="1"/>
  <c r="U6986" i="1"/>
  <c r="T6986" i="1"/>
  <c r="S6986" i="1"/>
  <c r="R6986" i="1"/>
  <c r="Q6986" i="1"/>
  <c r="P6986" i="1"/>
  <c r="O6986" i="1"/>
  <c r="U6985" i="1"/>
  <c r="T6985" i="1"/>
  <c r="S6985" i="1"/>
  <c r="R6985" i="1"/>
  <c r="Q6985" i="1"/>
  <c r="P6985" i="1"/>
  <c r="O6985" i="1"/>
  <c r="U6984" i="1"/>
  <c r="T6984" i="1"/>
  <c r="S6984" i="1"/>
  <c r="R6984" i="1"/>
  <c r="Q6984" i="1"/>
  <c r="P6984" i="1"/>
  <c r="O6984" i="1"/>
  <c r="U6983" i="1"/>
  <c r="T6983" i="1"/>
  <c r="S6983" i="1"/>
  <c r="R6983" i="1"/>
  <c r="Q6983" i="1"/>
  <c r="P6983" i="1"/>
  <c r="O6983" i="1"/>
  <c r="U6982" i="1"/>
  <c r="T6982" i="1"/>
  <c r="S6982" i="1"/>
  <c r="R6982" i="1"/>
  <c r="Q6982" i="1"/>
  <c r="P6982" i="1"/>
  <c r="O6982" i="1"/>
  <c r="U6981" i="1"/>
  <c r="T6981" i="1"/>
  <c r="S6981" i="1"/>
  <c r="R6981" i="1"/>
  <c r="Q6981" i="1"/>
  <c r="P6981" i="1"/>
  <c r="O6981" i="1"/>
  <c r="U6980" i="1"/>
  <c r="T6980" i="1"/>
  <c r="S6980" i="1"/>
  <c r="R6980" i="1"/>
  <c r="Q6980" i="1"/>
  <c r="P6980" i="1"/>
  <c r="O6980" i="1"/>
  <c r="U6979" i="1"/>
  <c r="T6979" i="1"/>
  <c r="S6979" i="1"/>
  <c r="R6979" i="1"/>
  <c r="Q6979" i="1"/>
  <c r="P6979" i="1"/>
  <c r="O6979" i="1"/>
  <c r="U6978" i="1"/>
  <c r="T6978" i="1"/>
  <c r="S6978" i="1"/>
  <c r="R6978" i="1"/>
  <c r="Q6978" i="1"/>
  <c r="P6978" i="1"/>
  <c r="O6978" i="1"/>
  <c r="U6977" i="1"/>
  <c r="T6977" i="1"/>
  <c r="S6977" i="1"/>
  <c r="R6977" i="1"/>
  <c r="Q6977" i="1"/>
  <c r="P6977" i="1"/>
  <c r="O6977" i="1"/>
  <c r="U6976" i="1"/>
  <c r="T6976" i="1"/>
  <c r="S6976" i="1"/>
  <c r="R6976" i="1"/>
  <c r="Q6976" i="1"/>
  <c r="P6976" i="1"/>
  <c r="O6976" i="1"/>
  <c r="U6975" i="1"/>
  <c r="T6975" i="1"/>
  <c r="S6975" i="1"/>
  <c r="R6975" i="1"/>
  <c r="Q6975" i="1"/>
  <c r="P6975" i="1"/>
  <c r="O6975" i="1"/>
  <c r="U6974" i="1"/>
  <c r="T6974" i="1"/>
  <c r="S6974" i="1"/>
  <c r="R6974" i="1"/>
  <c r="Q6974" i="1"/>
  <c r="P6974" i="1"/>
  <c r="O6974" i="1"/>
  <c r="U6973" i="1"/>
  <c r="T6973" i="1"/>
  <c r="S6973" i="1"/>
  <c r="R6973" i="1"/>
  <c r="Q6973" i="1"/>
  <c r="P6973" i="1"/>
  <c r="O6973" i="1"/>
  <c r="U6972" i="1"/>
  <c r="T6972" i="1"/>
  <c r="S6972" i="1"/>
  <c r="R6972" i="1"/>
  <c r="Q6972" i="1"/>
  <c r="P6972" i="1"/>
  <c r="O6972" i="1"/>
  <c r="U6971" i="1"/>
  <c r="T6971" i="1"/>
  <c r="S6971" i="1"/>
  <c r="R6971" i="1"/>
  <c r="Q6971" i="1"/>
  <c r="P6971" i="1"/>
  <c r="O6971" i="1"/>
  <c r="U6970" i="1"/>
  <c r="T6970" i="1"/>
  <c r="S6970" i="1"/>
  <c r="R6970" i="1"/>
  <c r="Q6970" i="1"/>
  <c r="P6970" i="1"/>
  <c r="O6970" i="1"/>
  <c r="U6969" i="1"/>
  <c r="T6969" i="1"/>
  <c r="S6969" i="1"/>
  <c r="R6969" i="1"/>
  <c r="Q6969" i="1"/>
  <c r="P6969" i="1"/>
  <c r="O6969" i="1"/>
  <c r="U6968" i="1"/>
  <c r="T6968" i="1"/>
  <c r="S6968" i="1"/>
  <c r="R6968" i="1"/>
  <c r="Q6968" i="1"/>
  <c r="P6968" i="1"/>
  <c r="O6968" i="1"/>
  <c r="U6967" i="1"/>
  <c r="T6967" i="1"/>
  <c r="S6967" i="1"/>
  <c r="R6967" i="1"/>
  <c r="Q6967" i="1"/>
  <c r="P6967" i="1"/>
  <c r="O6967" i="1"/>
  <c r="U6966" i="1"/>
  <c r="T6966" i="1"/>
  <c r="S6966" i="1"/>
  <c r="R6966" i="1"/>
  <c r="Q6966" i="1"/>
  <c r="P6966" i="1"/>
  <c r="O6966" i="1"/>
  <c r="U6965" i="1"/>
  <c r="T6965" i="1"/>
  <c r="S6965" i="1"/>
  <c r="R6965" i="1"/>
  <c r="Q6965" i="1"/>
  <c r="P6965" i="1"/>
  <c r="O6965" i="1"/>
  <c r="U6964" i="1"/>
  <c r="T6964" i="1"/>
  <c r="S6964" i="1"/>
  <c r="R6964" i="1"/>
  <c r="Q6964" i="1"/>
  <c r="P6964" i="1"/>
  <c r="O6964" i="1"/>
  <c r="U6963" i="1"/>
  <c r="T6963" i="1"/>
  <c r="S6963" i="1"/>
  <c r="R6963" i="1"/>
  <c r="Q6963" i="1"/>
  <c r="P6963" i="1"/>
  <c r="O6963" i="1"/>
  <c r="U6962" i="1"/>
  <c r="T6962" i="1"/>
  <c r="S6962" i="1"/>
  <c r="R6962" i="1"/>
  <c r="Q6962" i="1"/>
  <c r="P6962" i="1"/>
  <c r="O6962" i="1"/>
  <c r="U6961" i="1"/>
  <c r="T6961" i="1"/>
  <c r="S6961" i="1"/>
  <c r="R6961" i="1"/>
  <c r="Q6961" i="1"/>
  <c r="P6961" i="1"/>
  <c r="O6961" i="1"/>
  <c r="U6960" i="1"/>
  <c r="T6960" i="1"/>
  <c r="S6960" i="1"/>
  <c r="R6960" i="1"/>
  <c r="Q6960" i="1"/>
  <c r="P6960" i="1"/>
  <c r="O6960" i="1"/>
  <c r="U6959" i="1"/>
  <c r="T6959" i="1"/>
  <c r="S6959" i="1"/>
  <c r="R6959" i="1"/>
  <c r="Q6959" i="1"/>
  <c r="P6959" i="1"/>
  <c r="O6959" i="1"/>
  <c r="U6958" i="1"/>
  <c r="T6958" i="1"/>
  <c r="S6958" i="1"/>
  <c r="R6958" i="1"/>
  <c r="Q6958" i="1"/>
  <c r="P6958" i="1"/>
  <c r="O6958" i="1"/>
  <c r="U6957" i="1"/>
  <c r="T6957" i="1"/>
  <c r="S6957" i="1"/>
  <c r="R6957" i="1"/>
  <c r="Q6957" i="1"/>
  <c r="P6957" i="1"/>
  <c r="O6957" i="1"/>
  <c r="U6956" i="1"/>
  <c r="T6956" i="1"/>
  <c r="S6956" i="1"/>
  <c r="R6956" i="1"/>
  <c r="Q6956" i="1"/>
  <c r="P6956" i="1"/>
  <c r="O6956" i="1"/>
  <c r="U6955" i="1"/>
  <c r="T6955" i="1"/>
  <c r="S6955" i="1"/>
  <c r="R6955" i="1"/>
  <c r="Q6955" i="1"/>
  <c r="P6955" i="1"/>
  <c r="O6955" i="1"/>
  <c r="U6954" i="1"/>
  <c r="T6954" i="1"/>
  <c r="S6954" i="1"/>
  <c r="R6954" i="1"/>
  <c r="Q6954" i="1"/>
  <c r="P6954" i="1"/>
  <c r="O6954" i="1"/>
  <c r="U6953" i="1"/>
  <c r="T6953" i="1"/>
  <c r="S6953" i="1"/>
  <c r="R6953" i="1"/>
  <c r="Q6953" i="1"/>
  <c r="P6953" i="1"/>
  <c r="O6953" i="1"/>
  <c r="U6952" i="1"/>
  <c r="T6952" i="1"/>
  <c r="S6952" i="1"/>
  <c r="R6952" i="1"/>
  <c r="Q6952" i="1"/>
  <c r="P6952" i="1"/>
  <c r="O6952" i="1"/>
  <c r="U6951" i="1"/>
  <c r="T6951" i="1"/>
  <c r="S6951" i="1"/>
  <c r="R6951" i="1"/>
  <c r="Q6951" i="1"/>
  <c r="P6951" i="1"/>
  <c r="O6951" i="1"/>
  <c r="U6950" i="1"/>
  <c r="T6950" i="1"/>
  <c r="S6950" i="1"/>
  <c r="R6950" i="1"/>
  <c r="Q6950" i="1"/>
  <c r="P6950" i="1"/>
  <c r="O6950" i="1"/>
  <c r="U6949" i="1"/>
  <c r="T6949" i="1"/>
  <c r="S6949" i="1"/>
  <c r="R6949" i="1"/>
  <c r="Q6949" i="1"/>
  <c r="P6949" i="1"/>
  <c r="O6949" i="1"/>
  <c r="U6948" i="1"/>
  <c r="T6948" i="1"/>
  <c r="S6948" i="1"/>
  <c r="R6948" i="1"/>
  <c r="Q6948" i="1"/>
  <c r="P6948" i="1"/>
  <c r="O6948" i="1"/>
  <c r="U6947" i="1"/>
  <c r="T6947" i="1"/>
  <c r="S6947" i="1"/>
  <c r="R6947" i="1"/>
  <c r="Q6947" i="1"/>
  <c r="P6947" i="1"/>
  <c r="O6947" i="1"/>
  <c r="U6946" i="1"/>
  <c r="T6946" i="1"/>
  <c r="S6946" i="1"/>
  <c r="R6946" i="1"/>
  <c r="Q6946" i="1"/>
  <c r="P6946" i="1"/>
  <c r="O6946" i="1"/>
  <c r="U6945" i="1"/>
  <c r="T6945" i="1"/>
  <c r="S6945" i="1"/>
  <c r="R6945" i="1"/>
  <c r="Q6945" i="1"/>
  <c r="P6945" i="1"/>
  <c r="O6945" i="1"/>
  <c r="U6944" i="1"/>
  <c r="T6944" i="1"/>
  <c r="S6944" i="1"/>
  <c r="R6944" i="1"/>
  <c r="Q6944" i="1"/>
  <c r="P6944" i="1"/>
  <c r="O6944" i="1"/>
  <c r="U6943" i="1"/>
  <c r="T6943" i="1"/>
  <c r="S6943" i="1"/>
  <c r="R6943" i="1"/>
  <c r="Q6943" i="1"/>
  <c r="P6943" i="1"/>
  <c r="O6943" i="1"/>
  <c r="U6942" i="1"/>
  <c r="T6942" i="1"/>
  <c r="S6942" i="1"/>
  <c r="R6942" i="1"/>
  <c r="Q6942" i="1"/>
  <c r="P6942" i="1"/>
  <c r="O6942" i="1"/>
  <c r="U6941" i="1"/>
  <c r="T6941" i="1"/>
  <c r="S6941" i="1"/>
  <c r="R6941" i="1"/>
  <c r="Q6941" i="1"/>
  <c r="P6941" i="1"/>
  <c r="O6941" i="1"/>
  <c r="U6940" i="1"/>
  <c r="T6940" i="1"/>
  <c r="S6940" i="1"/>
  <c r="R6940" i="1"/>
  <c r="Q6940" i="1"/>
  <c r="P6940" i="1"/>
  <c r="O6940" i="1"/>
  <c r="U6939" i="1"/>
  <c r="T6939" i="1"/>
  <c r="S6939" i="1"/>
  <c r="R6939" i="1"/>
  <c r="Q6939" i="1"/>
  <c r="P6939" i="1"/>
  <c r="O6939" i="1"/>
  <c r="U6938" i="1"/>
  <c r="T6938" i="1"/>
  <c r="S6938" i="1"/>
  <c r="R6938" i="1"/>
  <c r="Q6938" i="1"/>
  <c r="P6938" i="1"/>
  <c r="O6938" i="1"/>
  <c r="U6937" i="1"/>
  <c r="T6937" i="1"/>
  <c r="S6937" i="1"/>
  <c r="R6937" i="1"/>
  <c r="Q6937" i="1"/>
  <c r="P6937" i="1"/>
  <c r="O6937" i="1"/>
  <c r="U6936" i="1"/>
  <c r="T6936" i="1"/>
  <c r="S6936" i="1"/>
  <c r="R6936" i="1"/>
  <c r="Q6936" i="1"/>
  <c r="P6936" i="1"/>
  <c r="O6936" i="1"/>
  <c r="U6935" i="1"/>
  <c r="T6935" i="1"/>
  <c r="S6935" i="1"/>
  <c r="R6935" i="1"/>
  <c r="Q6935" i="1"/>
  <c r="P6935" i="1"/>
  <c r="O6935" i="1"/>
  <c r="U6934" i="1"/>
  <c r="T6934" i="1"/>
  <c r="S6934" i="1"/>
  <c r="R6934" i="1"/>
  <c r="Q6934" i="1"/>
  <c r="P6934" i="1"/>
  <c r="O6934" i="1"/>
  <c r="U6933" i="1"/>
  <c r="T6933" i="1"/>
  <c r="S6933" i="1"/>
  <c r="R6933" i="1"/>
  <c r="Q6933" i="1"/>
  <c r="P6933" i="1"/>
  <c r="O6933" i="1"/>
  <c r="U6932" i="1"/>
  <c r="T6932" i="1"/>
  <c r="S6932" i="1"/>
  <c r="R6932" i="1"/>
  <c r="Q6932" i="1"/>
  <c r="P6932" i="1"/>
  <c r="O6932" i="1"/>
  <c r="U6931" i="1"/>
  <c r="T6931" i="1"/>
  <c r="S6931" i="1"/>
  <c r="R6931" i="1"/>
  <c r="Q6931" i="1"/>
  <c r="P6931" i="1"/>
  <c r="O6931" i="1"/>
  <c r="U6930" i="1"/>
  <c r="T6930" i="1"/>
  <c r="S6930" i="1"/>
  <c r="R6930" i="1"/>
  <c r="Q6930" i="1"/>
  <c r="P6930" i="1"/>
  <c r="O6930" i="1"/>
  <c r="U6929" i="1"/>
  <c r="T6929" i="1"/>
  <c r="S6929" i="1"/>
  <c r="R6929" i="1"/>
  <c r="Q6929" i="1"/>
  <c r="P6929" i="1"/>
  <c r="O6929" i="1"/>
  <c r="U6928" i="1"/>
  <c r="T6928" i="1"/>
  <c r="S6928" i="1"/>
  <c r="R6928" i="1"/>
  <c r="Q6928" i="1"/>
  <c r="P6928" i="1"/>
  <c r="O6928" i="1"/>
  <c r="U6927" i="1"/>
  <c r="T6927" i="1"/>
  <c r="S6927" i="1"/>
  <c r="R6927" i="1"/>
  <c r="Q6927" i="1"/>
  <c r="P6927" i="1"/>
  <c r="O6927" i="1"/>
  <c r="U6926" i="1"/>
  <c r="T6926" i="1"/>
  <c r="S6926" i="1"/>
  <c r="R6926" i="1"/>
  <c r="Q6926" i="1"/>
  <c r="P6926" i="1"/>
  <c r="O6926" i="1"/>
  <c r="U6925" i="1"/>
  <c r="T6925" i="1"/>
  <c r="S6925" i="1"/>
  <c r="R6925" i="1"/>
  <c r="Q6925" i="1"/>
  <c r="P6925" i="1"/>
  <c r="O6925" i="1"/>
  <c r="U6924" i="1"/>
  <c r="T6924" i="1"/>
  <c r="S6924" i="1"/>
  <c r="R6924" i="1"/>
  <c r="Q6924" i="1"/>
  <c r="P6924" i="1"/>
  <c r="O6924" i="1"/>
  <c r="U6923" i="1"/>
  <c r="T6923" i="1"/>
  <c r="S6923" i="1"/>
  <c r="R6923" i="1"/>
  <c r="Q6923" i="1"/>
  <c r="P6923" i="1"/>
  <c r="O6923" i="1"/>
  <c r="U6922" i="1"/>
  <c r="T6922" i="1"/>
  <c r="S6922" i="1"/>
  <c r="R6922" i="1"/>
  <c r="Q6922" i="1"/>
  <c r="P6922" i="1"/>
  <c r="O6922" i="1"/>
  <c r="U6921" i="1"/>
  <c r="T6921" i="1"/>
  <c r="S6921" i="1"/>
  <c r="R6921" i="1"/>
  <c r="Q6921" i="1"/>
  <c r="P6921" i="1"/>
  <c r="O6921" i="1"/>
  <c r="U6920" i="1"/>
  <c r="T6920" i="1"/>
  <c r="S6920" i="1"/>
  <c r="R6920" i="1"/>
  <c r="Q6920" i="1"/>
  <c r="P6920" i="1"/>
  <c r="O6920" i="1"/>
  <c r="U6919" i="1"/>
  <c r="T6919" i="1"/>
  <c r="S6919" i="1"/>
  <c r="R6919" i="1"/>
  <c r="Q6919" i="1"/>
  <c r="P6919" i="1"/>
  <c r="O6919" i="1"/>
  <c r="U6918" i="1"/>
  <c r="T6918" i="1"/>
  <c r="S6918" i="1"/>
  <c r="R6918" i="1"/>
  <c r="Q6918" i="1"/>
  <c r="P6918" i="1"/>
  <c r="O6918" i="1"/>
  <c r="U6917" i="1"/>
  <c r="T6917" i="1"/>
  <c r="S6917" i="1"/>
  <c r="R6917" i="1"/>
  <c r="Q6917" i="1"/>
  <c r="P6917" i="1"/>
  <c r="O6917" i="1"/>
  <c r="U6916" i="1"/>
  <c r="T6916" i="1"/>
  <c r="S6916" i="1"/>
  <c r="R6916" i="1"/>
  <c r="Q6916" i="1"/>
  <c r="P6916" i="1"/>
  <c r="O6916" i="1"/>
  <c r="U6915" i="1"/>
  <c r="T6915" i="1"/>
  <c r="S6915" i="1"/>
  <c r="R6915" i="1"/>
  <c r="Q6915" i="1"/>
  <c r="P6915" i="1"/>
  <c r="O6915" i="1"/>
  <c r="U6914" i="1"/>
  <c r="T6914" i="1"/>
  <c r="S6914" i="1"/>
  <c r="R6914" i="1"/>
  <c r="Q6914" i="1"/>
  <c r="P6914" i="1"/>
  <c r="O6914" i="1"/>
  <c r="U6913" i="1"/>
  <c r="T6913" i="1"/>
  <c r="S6913" i="1"/>
  <c r="R6913" i="1"/>
  <c r="Q6913" i="1"/>
  <c r="P6913" i="1"/>
  <c r="O6913" i="1"/>
  <c r="U6912" i="1"/>
  <c r="T6912" i="1"/>
  <c r="S6912" i="1"/>
  <c r="R6912" i="1"/>
  <c r="Q6912" i="1"/>
  <c r="P6912" i="1"/>
  <c r="O6912" i="1"/>
  <c r="U6911" i="1"/>
  <c r="T6911" i="1"/>
  <c r="S6911" i="1"/>
  <c r="R6911" i="1"/>
  <c r="Q6911" i="1"/>
  <c r="P6911" i="1"/>
  <c r="O6911" i="1"/>
  <c r="U6910" i="1"/>
  <c r="T6910" i="1"/>
  <c r="S6910" i="1"/>
  <c r="R6910" i="1"/>
  <c r="Q6910" i="1"/>
  <c r="P6910" i="1"/>
  <c r="O6910" i="1"/>
  <c r="U6909" i="1"/>
  <c r="T6909" i="1"/>
  <c r="S6909" i="1"/>
  <c r="R6909" i="1"/>
  <c r="Q6909" i="1"/>
  <c r="P6909" i="1"/>
  <c r="O6909" i="1"/>
  <c r="U6908" i="1"/>
  <c r="T6908" i="1"/>
  <c r="S6908" i="1"/>
  <c r="R6908" i="1"/>
  <c r="Q6908" i="1"/>
  <c r="P6908" i="1"/>
  <c r="O6908" i="1"/>
  <c r="U6907" i="1"/>
  <c r="T6907" i="1"/>
  <c r="S6907" i="1"/>
  <c r="R6907" i="1"/>
  <c r="Q6907" i="1"/>
  <c r="P6907" i="1"/>
  <c r="O6907" i="1"/>
  <c r="U6906" i="1"/>
  <c r="T6906" i="1"/>
  <c r="S6906" i="1"/>
  <c r="R6906" i="1"/>
  <c r="Q6906" i="1"/>
  <c r="P6906" i="1"/>
  <c r="O6906" i="1"/>
  <c r="U6905" i="1"/>
  <c r="T6905" i="1"/>
  <c r="S6905" i="1"/>
  <c r="R6905" i="1"/>
  <c r="Q6905" i="1"/>
  <c r="P6905" i="1"/>
  <c r="O6905" i="1"/>
  <c r="U6904" i="1"/>
  <c r="T6904" i="1"/>
  <c r="S6904" i="1"/>
  <c r="R6904" i="1"/>
  <c r="Q6904" i="1"/>
  <c r="P6904" i="1"/>
  <c r="O6904" i="1"/>
  <c r="U6903" i="1"/>
  <c r="T6903" i="1"/>
  <c r="S6903" i="1"/>
  <c r="R6903" i="1"/>
  <c r="Q6903" i="1"/>
  <c r="P6903" i="1"/>
  <c r="O6903" i="1"/>
  <c r="U6902" i="1"/>
  <c r="T6902" i="1"/>
  <c r="S6902" i="1"/>
  <c r="R6902" i="1"/>
  <c r="Q6902" i="1"/>
  <c r="P6902" i="1"/>
  <c r="O6902" i="1"/>
  <c r="U6901" i="1"/>
  <c r="T6901" i="1"/>
  <c r="S6901" i="1"/>
  <c r="R6901" i="1"/>
  <c r="Q6901" i="1"/>
  <c r="P6901" i="1"/>
  <c r="O6901" i="1"/>
  <c r="U6900" i="1"/>
  <c r="T6900" i="1"/>
  <c r="S6900" i="1"/>
  <c r="R6900" i="1"/>
  <c r="Q6900" i="1"/>
  <c r="P6900" i="1"/>
  <c r="O6900" i="1"/>
  <c r="U6899" i="1"/>
  <c r="T6899" i="1"/>
  <c r="S6899" i="1"/>
  <c r="R6899" i="1"/>
  <c r="Q6899" i="1"/>
  <c r="P6899" i="1"/>
  <c r="O6899" i="1"/>
  <c r="U6898" i="1"/>
  <c r="T6898" i="1"/>
  <c r="S6898" i="1"/>
  <c r="R6898" i="1"/>
  <c r="Q6898" i="1"/>
  <c r="P6898" i="1"/>
  <c r="O6898" i="1"/>
  <c r="U6897" i="1"/>
  <c r="T6897" i="1"/>
  <c r="S6897" i="1"/>
  <c r="R6897" i="1"/>
  <c r="Q6897" i="1"/>
  <c r="P6897" i="1"/>
  <c r="O6897" i="1"/>
  <c r="U6896" i="1"/>
  <c r="T6896" i="1"/>
  <c r="S6896" i="1"/>
  <c r="R6896" i="1"/>
  <c r="Q6896" i="1"/>
  <c r="P6896" i="1"/>
  <c r="O6896" i="1"/>
  <c r="U6895" i="1"/>
  <c r="T6895" i="1"/>
  <c r="S6895" i="1"/>
  <c r="R6895" i="1"/>
  <c r="Q6895" i="1"/>
  <c r="P6895" i="1"/>
  <c r="O6895" i="1"/>
  <c r="U6894" i="1"/>
  <c r="T6894" i="1"/>
  <c r="S6894" i="1"/>
  <c r="R6894" i="1"/>
  <c r="Q6894" i="1"/>
  <c r="P6894" i="1"/>
  <c r="O6894" i="1"/>
  <c r="U6893" i="1"/>
  <c r="T6893" i="1"/>
  <c r="S6893" i="1"/>
  <c r="R6893" i="1"/>
  <c r="Q6893" i="1"/>
  <c r="P6893" i="1"/>
  <c r="O6893" i="1"/>
  <c r="U6892" i="1"/>
  <c r="T6892" i="1"/>
  <c r="S6892" i="1"/>
  <c r="R6892" i="1"/>
  <c r="Q6892" i="1"/>
  <c r="P6892" i="1"/>
  <c r="O6892" i="1"/>
  <c r="U6891" i="1"/>
  <c r="T6891" i="1"/>
  <c r="S6891" i="1"/>
  <c r="R6891" i="1"/>
  <c r="Q6891" i="1"/>
  <c r="P6891" i="1"/>
  <c r="O6891" i="1"/>
  <c r="U6890" i="1"/>
  <c r="T6890" i="1"/>
  <c r="S6890" i="1"/>
  <c r="R6890" i="1"/>
  <c r="Q6890" i="1"/>
  <c r="P6890" i="1"/>
  <c r="O6890" i="1"/>
  <c r="U6889" i="1"/>
  <c r="T6889" i="1"/>
  <c r="S6889" i="1"/>
  <c r="R6889" i="1"/>
  <c r="Q6889" i="1"/>
  <c r="P6889" i="1"/>
  <c r="O6889" i="1"/>
  <c r="U6888" i="1"/>
  <c r="T6888" i="1"/>
  <c r="S6888" i="1"/>
  <c r="R6888" i="1"/>
  <c r="Q6888" i="1"/>
  <c r="P6888" i="1"/>
  <c r="O6888" i="1"/>
  <c r="U6887" i="1"/>
  <c r="T6887" i="1"/>
  <c r="S6887" i="1"/>
  <c r="R6887" i="1"/>
  <c r="Q6887" i="1"/>
  <c r="P6887" i="1"/>
  <c r="O6887" i="1"/>
  <c r="U6886" i="1"/>
  <c r="T6886" i="1"/>
  <c r="S6886" i="1"/>
  <c r="R6886" i="1"/>
  <c r="Q6886" i="1"/>
  <c r="P6886" i="1"/>
  <c r="O6886" i="1"/>
  <c r="U6885" i="1"/>
  <c r="T6885" i="1"/>
  <c r="S6885" i="1"/>
  <c r="R6885" i="1"/>
  <c r="Q6885" i="1"/>
  <c r="P6885" i="1"/>
  <c r="O6885" i="1"/>
  <c r="U6884" i="1"/>
  <c r="T6884" i="1"/>
  <c r="S6884" i="1"/>
  <c r="R6884" i="1"/>
  <c r="Q6884" i="1"/>
  <c r="P6884" i="1"/>
  <c r="O6884" i="1"/>
  <c r="U6883" i="1"/>
  <c r="T6883" i="1"/>
  <c r="S6883" i="1"/>
  <c r="R6883" i="1"/>
  <c r="Q6883" i="1"/>
  <c r="P6883" i="1"/>
  <c r="O6883" i="1"/>
  <c r="U6882" i="1"/>
  <c r="T6882" i="1"/>
  <c r="S6882" i="1"/>
  <c r="R6882" i="1"/>
  <c r="Q6882" i="1"/>
  <c r="P6882" i="1"/>
  <c r="O6882" i="1"/>
  <c r="U6881" i="1"/>
  <c r="T6881" i="1"/>
  <c r="S6881" i="1"/>
  <c r="R6881" i="1"/>
  <c r="Q6881" i="1"/>
  <c r="P6881" i="1"/>
  <c r="O6881" i="1"/>
  <c r="U6880" i="1"/>
  <c r="T6880" i="1"/>
  <c r="S6880" i="1"/>
  <c r="R6880" i="1"/>
  <c r="Q6880" i="1"/>
  <c r="P6880" i="1"/>
  <c r="O6880" i="1"/>
  <c r="U6879" i="1"/>
  <c r="T6879" i="1"/>
  <c r="S6879" i="1"/>
  <c r="R6879" i="1"/>
  <c r="Q6879" i="1"/>
  <c r="P6879" i="1"/>
  <c r="O6879" i="1"/>
  <c r="U6878" i="1"/>
  <c r="T6878" i="1"/>
  <c r="S6878" i="1"/>
  <c r="R6878" i="1"/>
  <c r="Q6878" i="1"/>
  <c r="P6878" i="1"/>
  <c r="O6878" i="1"/>
  <c r="U6877" i="1"/>
  <c r="T6877" i="1"/>
  <c r="S6877" i="1"/>
  <c r="R6877" i="1"/>
  <c r="Q6877" i="1"/>
  <c r="P6877" i="1"/>
  <c r="O6877" i="1"/>
  <c r="U6876" i="1"/>
  <c r="T6876" i="1"/>
  <c r="S6876" i="1"/>
  <c r="R6876" i="1"/>
  <c r="Q6876" i="1"/>
  <c r="P6876" i="1"/>
  <c r="O6876" i="1"/>
  <c r="U6875" i="1"/>
  <c r="T6875" i="1"/>
  <c r="S6875" i="1"/>
  <c r="R6875" i="1"/>
  <c r="Q6875" i="1"/>
  <c r="P6875" i="1"/>
  <c r="O6875" i="1"/>
  <c r="U6874" i="1"/>
  <c r="T6874" i="1"/>
  <c r="S6874" i="1"/>
  <c r="R6874" i="1"/>
  <c r="Q6874" i="1"/>
  <c r="P6874" i="1"/>
  <c r="O6874" i="1"/>
  <c r="U6873" i="1"/>
  <c r="T6873" i="1"/>
  <c r="S6873" i="1"/>
  <c r="R6873" i="1"/>
  <c r="Q6873" i="1"/>
  <c r="P6873" i="1"/>
  <c r="O6873" i="1"/>
  <c r="U6872" i="1"/>
  <c r="T6872" i="1"/>
  <c r="S6872" i="1"/>
  <c r="R6872" i="1"/>
  <c r="Q6872" i="1"/>
  <c r="P6872" i="1"/>
  <c r="O6872" i="1"/>
  <c r="U6871" i="1"/>
  <c r="T6871" i="1"/>
  <c r="S6871" i="1"/>
  <c r="R6871" i="1"/>
  <c r="Q6871" i="1"/>
  <c r="P6871" i="1"/>
  <c r="O6871" i="1"/>
  <c r="U6870" i="1"/>
  <c r="T6870" i="1"/>
  <c r="S6870" i="1"/>
  <c r="R6870" i="1"/>
  <c r="Q6870" i="1"/>
  <c r="P6870" i="1"/>
  <c r="O6870" i="1"/>
  <c r="U6869" i="1"/>
  <c r="T6869" i="1"/>
  <c r="S6869" i="1"/>
  <c r="R6869" i="1"/>
  <c r="Q6869" i="1"/>
  <c r="P6869" i="1"/>
  <c r="O6869" i="1"/>
  <c r="U6868" i="1"/>
  <c r="T6868" i="1"/>
  <c r="S6868" i="1"/>
  <c r="R6868" i="1"/>
  <c r="Q6868" i="1"/>
  <c r="P6868" i="1"/>
  <c r="O6868" i="1"/>
  <c r="U6867" i="1"/>
  <c r="T6867" i="1"/>
  <c r="S6867" i="1"/>
  <c r="R6867" i="1"/>
  <c r="Q6867" i="1"/>
  <c r="P6867" i="1"/>
  <c r="O6867" i="1"/>
  <c r="U6866" i="1"/>
  <c r="T6866" i="1"/>
  <c r="S6866" i="1"/>
  <c r="R6866" i="1"/>
  <c r="Q6866" i="1"/>
  <c r="P6866" i="1"/>
  <c r="O6866" i="1"/>
  <c r="U6865" i="1"/>
  <c r="T6865" i="1"/>
  <c r="S6865" i="1"/>
  <c r="R6865" i="1"/>
  <c r="Q6865" i="1"/>
  <c r="P6865" i="1"/>
  <c r="O6865" i="1"/>
  <c r="U6864" i="1"/>
  <c r="T6864" i="1"/>
  <c r="S6864" i="1"/>
  <c r="R6864" i="1"/>
  <c r="Q6864" i="1"/>
  <c r="P6864" i="1"/>
  <c r="O6864" i="1"/>
  <c r="U6863" i="1"/>
  <c r="T6863" i="1"/>
  <c r="S6863" i="1"/>
  <c r="R6863" i="1"/>
  <c r="Q6863" i="1"/>
  <c r="P6863" i="1"/>
  <c r="O6863" i="1"/>
  <c r="U6862" i="1"/>
  <c r="T6862" i="1"/>
  <c r="S6862" i="1"/>
  <c r="R6862" i="1"/>
  <c r="Q6862" i="1"/>
  <c r="P6862" i="1"/>
  <c r="O6862" i="1"/>
  <c r="U6861" i="1"/>
  <c r="T6861" i="1"/>
  <c r="S6861" i="1"/>
  <c r="R6861" i="1"/>
  <c r="Q6861" i="1"/>
  <c r="P6861" i="1"/>
  <c r="O6861" i="1"/>
  <c r="U6860" i="1"/>
  <c r="T6860" i="1"/>
  <c r="S6860" i="1"/>
  <c r="R6860" i="1"/>
  <c r="Q6860" i="1"/>
  <c r="P6860" i="1"/>
  <c r="O6860" i="1"/>
  <c r="U6859" i="1"/>
  <c r="T6859" i="1"/>
  <c r="S6859" i="1"/>
  <c r="R6859" i="1"/>
  <c r="Q6859" i="1"/>
  <c r="P6859" i="1"/>
  <c r="O6859" i="1"/>
  <c r="U6858" i="1"/>
  <c r="T6858" i="1"/>
  <c r="S6858" i="1"/>
  <c r="R6858" i="1"/>
  <c r="Q6858" i="1"/>
  <c r="P6858" i="1"/>
  <c r="O6858" i="1"/>
  <c r="U6857" i="1"/>
  <c r="T6857" i="1"/>
  <c r="S6857" i="1"/>
  <c r="R6857" i="1"/>
  <c r="Q6857" i="1"/>
  <c r="P6857" i="1"/>
  <c r="O6857" i="1"/>
  <c r="U6856" i="1"/>
  <c r="T6856" i="1"/>
  <c r="S6856" i="1"/>
  <c r="R6856" i="1"/>
  <c r="Q6856" i="1"/>
  <c r="P6856" i="1"/>
  <c r="O6856" i="1"/>
  <c r="U6855" i="1"/>
  <c r="T6855" i="1"/>
  <c r="S6855" i="1"/>
  <c r="R6855" i="1"/>
  <c r="Q6855" i="1"/>
  <c r="P6855" i="1"/>
  <c r="O6855" i="1"/>
  <c r="U6854" i="1"/>
  <c r="T6854" i="1"/>
  <c r="S6854" i="1"/>
  <c r="R6854" i="1"/>
  <c r="Q6854" i="1"/>
  <c r="P6854" i="1"/>
  <c r="O6854" i="1"/>
  <c r="U6853" i="1"/>
  <c r="T6853" i="1"/>
  <c r="S6853" i="1"/>
  <c r="R6853" i="1"/>
  <c r="Q6853" i="1"/>
  <c r="P6853" i="1"/>
  <c r="O6853" i="1"/>
  <c r="U6852" i="1"/>
  <c r="T6852" i="1"/>
  <c r="S6852" i="1"/>
  <c r="R6852" i="1"/>
  <c r="Q6852" i="1"/>
  <c r="P6852" i="1"/>
  <c r="O6852" i="1"/>
  <c r="U6851" i="1"/>
  <c r="T6851" i="1"/>
  <c r="S6851" i="1"/>
  <c r="R6851" i="1"/>
  <c r="Q6851" i="1"/>
  <c r="P6851" i="1"/>
  <c r="O6851" i="1"/>
  <c r="U6850" i="1"/>
  <c r="T6850" i="1"/>
  <c r="S6850" i="1"/>
  <c r="R6850" i="1"/>
  <c r="Q6850" i="1"/>
  <c r="P6850" i="1"/>
  <c r="O6850" i="1"/>
  <c r="U6849" i="1"/>
  <c r="T6849" i="1"/>
  <c r="S6849" i="1"/>
  <c r="R6849" i="1"/>
  <c r="Q6849" i="1"/>
  <c r="P6849" i="1"/>
  <c r="O6849" i="1"/>
  <c r="U6848" i="1"/>
  <c r="T6848" i="1"/>
  <c r="S6848" i="1"/>
  <c r="R6848" i="1"/>
  <c r="Q6848" i="1"/>
  <c r="P6848" i="1"/>
  <c r="O6848" i="1"/>
  <c r="U6847" i="1"/>
  <c r="T6847" i="1"/>
  <c r="S6847" i="1"/>
  <c r="R6847" i="1"/>
  <c r="Q6847" i="1"/>
  <c r="P6847" i="1"/>
  <c r="O6847" i="1"/>
  <c r="U6846" i="1"/>
  <c r="T6846" i="1"/>
  <c r="S6846" i="1"/>
  <c r="R6846" i="1"/>
  <c r="Q6846" i="1"/>
  <c r="P6846" i="1"/>
  <c r="O6846" i="1"/>
  <c r="U6845" i="1"/>
  <c r="T6845" i="1"/>
  <c r="S6845" i="1"/>
  <c r="R6845" i="1"/>
  <c r="Q6845" i="1"/>
  <c r="P6845" i="1"/>
  <c r="O6845" i="1"/>
  <c r="U6844" i="1"/>
  <c r="T6844" i="1"/>
  <c r="S6844" i="1"/>
  <c r="R6844" i="1"/>
  <c r="Q6844" i="1"/>
  <c r="P6844" i="1"/>
  <c r="O6844" i="1"/>
  <c r="U6843" i="1"/>
  <c r="T6843" i="1"/>
  <c r="S6843" i="1"/>
  <c r="R6843" i="1"/>
  <c r="Q6843" i="1"/>
  <c r="P6843" i="1"/>
  <c r="O6843" i="1"/>
  <c r="U6842" i="1"/>
  <c r="T6842" i="1"/>
  <c r="S6842" i="1"/>
  <c r="R6842" i="1"/>
  <c r="Q6842" i="1"/>
  <c r="P6842" i="1"/>
  <c r="O6842" i="1"/>
  <c r="U6841" i="1"/>
  <c r="T6841" i="1"/>
  <c r="S6841" i="1"/>
  <c r="R6841" i="1"/>
  <c r="Q6841" i="1"/>
  <c r="P6841" i="1"/>
  <c r="O6841" i="1"/>
  <c r="U6840" i="1"/>
  <c r="T6840" i="1"/>
  <c r="S6840" i="1"/>
  <c r="R6840" i="1"/>
  <c r="Q6840" i="1"/>
  <c r="P6840" i="1"/>
  <c r="O6840" i="1"/>
  <c r="U6839" i="1"/>
  <c r="T6839" i="1"/>
  <c r="S6839" i="1"/>
  <c r="R6839" i="1"/>
  <c r="Q6839" i="1"/>
  <c r="P6839" i="1"/>
  <c r="O6839" i="1"/>
  <c r="U6838" i="1"/>
  <c r="T6838" i="1"/>
  <c r="S6838" i="1"/>
  <c r="R6838" i="1"/>
  <c r="Q6838" i="1"/>
  <c r="P6838" i="1"/>
  <c r="O6838" i="1"/>
  <c r="U6837" i="1"/>
  <c r="T6837" i="1"/>
  <c r="S6837" i="1"/>
  <c r="R6837" i="1"/>
  <c r="Q6837" i="1"/>
  <c r="P6837" i="1"/>
  <c r="O6837" i="1"/>
  <c r="U6836" i="1"/>
  <c r="T6836" i="1"/>
  <c r="S6836" i="1"/>
  <c r="R6836" i="1"/>
  <c r="Q6836" i="1"/>
  <c r="P6836" i="1"/>
  <c r="O6836" i="1"/>
  <c r="U6835" i="1"/>
  <c r="T6835" i="1"/>
  <c r="S6835" i="1"/>
  <c r="R6835" i="1"/>
  <c r="Q6835" i="1"/>
  <c r="P6835" i="1"/>
  <c r="O6835" i="1"/>
  <c r="U6834" i="1"/>
  <c r="T6834" i="1"/>
  <c r="S6834" i="1"/>
  <c r="R6834" i="1"/>
  <c r="Q6834" i="1"/>
  <c r="P6834" i="1"/>
  <c r="O6834" i="1"/>
  <c r="U6833" i="1"/>
  <c r="T6833" i="1"/>
  <c r="S6833" i="1"/>
  <c r="R6833" i="1"/>
  <c r="Q6833" i="1"/>
  <c r="P6833" i="1"/>
  <c r="O6833" i="1"/>
  <c r="U6832" i="1"/>
  <c r="T6832" i="1"/>
  <c r="S6832" i="1"/>
  <c r="R6832" i="1"/>
  <c r="Q6832" i="1"/>
  <c r="P6832" i="1"/>
  <c r="O6832" i="1"/>
  <c r="U6831" i="1"/>
  <c r="T6831" i="1"/>
  <c r="S6831" i="1"/>
  <c r="R6831" i="1"/>
  <c r="Q6831" i="1"/>
  <c r="P6831" i="1"/>
  <c r="O6831" i="1"/>
  <c r="U6830" i="1"/>
  <c r="T6830" i="1"/>
  <c r="S6830" i="1"/>
  <c r="R6830" i="1"/>
  <c r="Q6830" i="1"/>
  <c r="P6830" i="1"/>
  <c r="O6830" i="1"/>
  <c r="U6829" i="1"/>
  <c r="T6829" i="1"/>
  <c r="S6829" i="1"/>
  <c r="R6829" i="1"/>
  <c r="Q6829" i="1"/>
  <c r="P6829" i="1"/>
  <c r="O6829" i="1"/>
  <c r="U6828" i="1"/>
  <c r="T6828" i="1"/>
  <c r="S6828" i="1"/>
  <c r="R6828" i="1"/>
  <c r="Q6828" i="1"/>
  <c r="P6828" i="1"/>
  <c r="O6828" i="1"/>
  <c r="U6827" i="1"/>
  <c r="T6827" i="1"/>
  <c r="S6827" i="1"/>
  <c r="R6827" i="1"/>
  <c r="Q6827" i="1"/>
  <c r="P6827" i="1"/>
  <c r="O6827" i="1"/>
  <c r="U6826" i="1"/>
  <c r="T6826" i="1"/>
  <c r="S6826" i="1"/>
  <c r="R6826" i="1"/>
  <c r="Q6826" i="1"/>
  <c r="P6826" i="1"/>
  <c r="O6826" i="1"/>
  <c r="U6825" i="1"/>
  <c r="T6825" i="1"/>
  <c r="S6825" i="1"/>
  <c r="R6825" i="1"/>
  <c r="Q6825" i="1"/>
  <c r="P6825" i="1"/>
  <c r="O6825" i="1"/>
  <c r="U6824" i="1"/>
  <c r="T6824" i="1"/>
  <c r="S6824" i="1"/>
  <c r="R6824" i="1"/>
  <c r="Q6824" i="1"/>
  <c r="P6824" i="1"/>
  <c r="O6824" i="1"/>
  <c r="U6823" i="1"/>
  <c r="T6823" i="1"/>
  <c r="S6823" i="1"/>
  <c r="R6823" i="1"/>
  <c r="Q6823" i="1"/>
  <c r="P6823" i="1"/>
  <c r="O6823" i="1"/>
  <c r="U6822" i="1"/>
  <c r="T6822" i="1"/>
  <c r="S6822" i="1"/>
  <c r="R6822" i="1"/>
  <c r="Q6822" i="1"/>
  <c r="P6822" i="1"/>
  <c r="O6822" i="1"/>
  <c r="U6821" i="1"/>
  <c r="T6821" i="1"/>
  <c r="S6821" i="1"/>
  <c r="R6821" i="1"/>
  <c r="Q6821" i="1"/>
  <c r="P6821" i="1"/>
  <c r="O6821" i="1"/>
  <c r="U6820" i="1"/>
  <c r="T6820" i="1"/>
  <c r="S6820" i="1"/>
  <c r="R6820" i="1"/>
  <c r="Q6820" i="1"/>
  <c r="P6820" i="1"/>
  <c r="O6820" i="1"/>
  <c r="U6819" i="1"/>
  <c r="T6819" i="1"/>
  <c r="S6819" i="1"/>
  <c r="R6819" i="1"/>
  <c r="Q6819" i="1"/>
  <c r="P6819" i="1"/>
  <c r="O6819" i="1"/>
  <c r="U6818" i="1"/>
  <c r="T6818" i="1"/>
  <c r="S6818" i="1"/>
  <c r="R6818" i="1"/>
  <c r="Q6818" i="1"/>
  <c r="P6818" i="1"/>
  <c r="O6818" i="1"/>
  <c r="U6817" i="1"/>
  <c r="T6817" i="1"/>
  <c r="S6817" i="1"/>
  <c r="R6817" i="1"/>
  <c r="Q6817" i="1"/>
  <c r="P6817" i="1"/>
  <c r="O6817" i="1"/>
  <c r="U6816" i="1"/>
  <c r="T6816" i="1"/>
  <c r="S6816" i="1"/>
  <c r="R6816" i="1"/>
  <c r="Q6816" i="1"/>
  <c r="P6816" i="1"/>
  <c r="O6816" i="1"/>
  <c r="U6815" i="1"/>
  <c r="T6815" i="1"/>
  <c r="S6815" i="1"/>
  <c r="R6815" i="1"/>
  <c r="Q6815" i="1"/>
  <c r="P6815" i="1"/>
  <c r="O6815" i="1"/>
  <c r="U6814" i="1"/>
  <c r="T6814" i="1"/>
  <c r="S6814" i="1"/>
  <c r="R6814" i="1"/>
  <c r="Q6814" i="1"/>
  <c r="P6814" i="1"/>
  <c r="O6814" i="1"/>
  <c r="U6813" i="1"/>
  <c r="T6813" i="1"/>
  <c r="S6813" i="1"/>
  <c r="R6813" i="1"/>
  <c r="Q6813" i="1"/>
  <c r="P6813" i="1"/>
  <c r="O6813" i="1"/>
  <c r="U6812" i="1"/>
  <c r="T6812" i="1"/>
  <c r="S6812" i="1"/>
  <c r="R6812" i="1"/>
  <c r="Q6812" i="1"/>
  <c r="P6812" i="1"/>
  <c r="O6812" i="1"/>
  <c r="U6811" i="1"/>
  <c r="T6811" i="1"/>
  <c r="S6811" i="1"/>
  <c r="R6811" i="1"/>
  <c r="Q6811" i="1"/>
  <c r="P6811" i="1"/>
  <c r="O6811" i="1"/>
  <c r="U6810" i="1"/>
  <c r="T6810" i="1"/>
  <c r="S6810" i="1"/>
  <c r="R6810" i="1"/>
  <c r="Q6810" i="1"/>
  <c r="P6810" i="1"/>
  <c r="O6810" i="1"/>
  <c r="U6809" i="1"/>
  <c r="T6809" i="1"/>
  <c r="S6809" i="1"/>
  <c r="R6809" i="1"/>
  <c r="Q6809" i="1"/>
  <c r="P6809" i="1"/>
  <c r="O6809" i="1"/>
  <c r="U6808" i="1"/>
  <c r="T6808" i="1"/>
  <c r="S6808" i="1"/>
  <c r="R6808" i="1"/>
  <c r="Q6808" i="1"/>
  <c r="P6808" i="1"/>
  <c r="O6808" i="1"/>
  <c r="U6807" i="1"/>
  <c r="T6807" i="1"/>
  <c r="S6807" i="1"/>
  <c r="R6807" i="1"/>
  <c r="Q6807" i="1"/>
  <c r="P6807" i="1"/>
  <c r="O6807" i="1"/>
  <c r="U6806" i="1"/>
  <c r="T6806" i="1"/>
  <c r="S6806" i="1"/>
  <c r="R6806" i="1"/>
  <c r="Q6806" i="1"/>
  <c r="P6806" i="1"/>
  <c r="O6806" i="1"/>
  <c r="U6805" i="1"/>
  <c r="T6805" i="1"/>
  <c r="S6805" i="1"/>
  <c r="R6805" i="1"/>
  <c r="Q6805" i="1"/>
  <c r="P6805" i="1"/>
  <c r="O6805" i="1"/>
  <c r="U6804" i="1"/>
  <c r="T6804" i="1"/>
  <c r="S6804" i="1"/>
  <c r="R6804" i="1"/>
  <c r="Q6804" i="1"/>
  <c r="P6804" i="1"/>
  <c r="O6804" i="1"/>
  <c r="U6803" i="1"/>
  <c r="T6803" i="1"/>
  <c r="S6803" i="1"/>
  <c r="R6803" i="1"/>
  <c r="Q6803" i="1"/>
  <c r="P6803" i="1"/>
  <c r="O6803" i="1"/>
  <c r="U6802" i="1"/>
  <c r="T6802" i="1"/>
  <c r="S6802" i="1"/>
  <c r="R6802" i="1"/>
  <c r="Q6802" i="1"/>
  <c r="P6802" i="1"/>
  <c r="O6802" i="1"/>
  <c r="U6801" i="1"/>
  <c r="T6801" i="1"/>
  <c r="S6801" i="1"/>
  <c r="R6801" i="1"/>
  <c r="Q6801" i="1"/>
  <c r="P6801" i="1"/>
  <c r="O6801" i="1"/>
  <c r="U6800" i="1"/>
  <c r="T6800" i="1"/>
  <c r="S6800" i="1"/>
  <c r="R6800" i="1"/>
  <c r="Q6800" i="1"/>
  <c r="P6800" i="1"/>
  <c r="O6800" i="1"/>
  <c r="U6799" i="1"/>
  <c r="T6799" i="1"/>
  <c r="S6799" i="1"/>
  <c r="R6799" i="1"/>
  <c r="Q6799" i="1"/>
  <c r="P6799" i="1"/>
  <c r="O6799" i="1"/>
  <c r="U6798" i="1"/>
  <c r="T6798" i="1"/>
  <c r="S6798" i="1"/>
  <c r="R6798" i="1"/>
  <c r="Q6798" i="1"/>
  <c r="P6798" i="1"/>
  <c r="O6798" i="1"/>
  <c r="U6797" i="1"/>
  <c r="T6797" i="1"/>
  <c r="S6797" i="1"/>
  <c r="R6797" i="1"/>
  <c r="Q6797" i="1"/>
  <c r="P6797" i="1"/>
  <c r="O6797" i="1"/>
  <c r="U6796" i="1"/>
  <c r="T6796" i="1"/>
  <c r="S6796" i="1"/>
  <c r="R6796" i="1"/>
  <c r="Q6796" i="1"/>
  <c r="P6796" i="1"/>
  <c r="O6796" i="1"/>
  <c r="U6795" i="1"/>
  <c r="T6795" i="1"/>
  <c r="S6795" i="1"/>
  <c r="R6795" i="1"/>
  <c r="Q6795" i="1"/>
  <c r="P6795" i="1"/>
  <c r="O6795" i="1"/>
  <c r="U6794" i="1"/>
  <c r="T6794" i="1"/>
  <c r="S6794" i="1"/>
  <c r="R6794" i="1"/>
  <c r="Q6794" i="1"/>
  <c r="P6794" i="1"/>
  <c r="O6794" i="1"/>
  <c r="U6793" i="1"/>
  <c r="T6793" i="1"/>
  <c r="S6793" i="1"/>
  <c r="R6793" i="1"/>
  <c r="Q6793" i="1"/>
  <c r="P6793" i="1"/>
  <c r="O6793" i="1"/>
  <c r="U6792" i="1"/>
  <c r="T6792" i="1"/>
  <c r="S6792" i="1"/>
  <c r="R6792" i="1"/>
  <c r="Q6792" i="1"/>
  <c r="P6792" i="1"/>
  <c r="O6792" i="1"/>
  <c r="U6791" i="1"/>
  <c r="T6791" i="1"/>
  <c r="S6791" i="1"/>
  <c r="R6791" i="1"/>
  <c r="Q6791" i="1"/>
  <c r="P6791" i="1"/>
  <c r="O6791" i="1"/>
  <c r="U6790" i="1"/>
  <c r="T6790" i="1"/>
  <c r="S6790" i="1"/>
  <c r="R6790" i="1"/>
  <c r="Q6790" i="1"/>
  <c r="P6790" i="1"/>
  <c r="O6790" i="1"/>
  <c r="U6789" i="1"/>
  <c r="T6789" i="1"/>
  <c r="S6789" i="1"/>
  <c r="R6789" i="1"/>
  <c r="Q6789" i="1"/>
  <c r="P6789" i="1"/>
  <c r="O6789" i="1"/>
  <c r="U6788" i="1"/>
  <c r="T6788" i="1"/>
  <c r="S6788" i="1"/>
  <c r="R6788" i="1"/>
  <c r="Q6788" i="1"/>
  <c r="P6788" i="1"/>
  <c r="O6788" i="1"/>
  <c r="U6787" i="1"/>
  <c r="T6787" i="1"/>
  <c r="S6787" i="1"/>
  <c r="R6787" i="1"/>
  <c r="Q6787" i="1"/>
  <c r="P6787" i="1"/>
  <c r="O6787" i="1"/>
  <c r="U6786" i="1"/>
  <c r="T6786" i="1"/>
  <c r="S6786" i="1"/>
  <c r="R6786" i="1"/>
  <c r="Q6786" i="1"/>
  <c r="P6786" i="1"/>
  <c r="O6786" i="1"/>
  <c r="U6785" i="1"/>
  <c r="T6785" i="1"/>
  <c r="S6785" i="1"/>
  <c r="R6785" i="1"/>
  <c r="Q6785" i="1"/>
  <c r="P6785" i="1"/>
  <c r="O6785" i="1"/>
  <c r="U6784" i="1"/>
  <c r="T6784" i="1"/>
  <c r="S6784" i="1"/>
  <c r="R6784" i="1"/>
  <c r="Q6784" i="1"/>
  <c r="P6784" i="1"/>
  <c r="O6784" i="1"/>
  <c r="U6783" i="1"/>
  <c r="T6783" i="1"/>
  <c r="S6783" i="1"/>
  <c r="R6783" i="1"/>
  <c r="Q6783" i="1"/>
  <c r="P6783" i="1"/>
  <c r="O6783" i="1"/>
  <c r="U6782" i="1"/>
  <c r="T6782" i="1"/>
  <c r="S6782" i="1"/>
  <c r="R6782" i="1"/>
  <c r="Q6782" i="1"/>
  <c r="P6782" i="1"/>
  <c r="O6782" i="1"/>
  <c r="U6781" i="1"/>
  <c r="T6781" i="1"/>
  <c r="S6781" i="1"/>
  <c r="R6781" i="1"/>
  <c r="Q6781" i="1"/>
  <c r="P6781" i="1"/>
  <c r="O6781" i="1"/>
  <c r="U6780" i="1"/>
  <c r="T6780" i="1"/>
  <c r="S6780" i="1"/>
  <c r="R6780" i="1"/>
  <c r="Q6780" i="1"/>
  <c r="P6780" i="1"/>
  <c r="O6780" i="1"/>
  <c r="U6779" i="1"/>
  <c r="T6779" i="1"/>
  <c r="S6779" i="1"/>
  <c r="R6779" i="1"/>
  <c r="Q6779" i="1"/>
  <c r="P6779" i="1"/>
  <c r="O6779" i="1"/>
  <c r="U6778" i="1"/>
  <c r="T6778" i="1"/>
  <c r="S6778" i="1"/>
  <c r="R6778" i="1"/>
  <c r="Q6778" i="1"/>
  <c r="P6778" i="1"/>
  <c r="O6778" i="1"/>
  <c r="U6777" i="1"/>
  <c r="T6777" i="1"/>
  <c r="S6777" i="1"/>
  <c r="R6777" i="1"/>
  <c r="Q6777" i="1"/>
  <c r="P6777" i="1"/>
  <c r="O6777" i="1"/>
  <c r="U6776" i="1"/>
  <c r="T6776" i="1"/>
  <c r="S6776" i="1"/>
  <c r="R6776" i="1"/>
  <c r="Q6776" i="1"/>
  <c r="P6776" i="1"/>
  <c r="O6776" i="1"/>
  <c r="U6775" i="1"/>
  <c r="T6775" i="1"/>
  <c r="S6775" i="1"/>
  <c r="R6775" i="1"/>
  <c r="Q6775" i="1"/>
  <c r="P6775" i="1"/>
  <c r="O6775" i="1"/>
  <c r="U6774" i="1"/>
  <c r="T6774" i="1"/>
  <c r="S6774" i="1"/>
  <c r="R6774" i="1"/>
  <c r="Q6774" i="1"/>
  <c r="P6774" i="1"/>
  <c r="O6774" i="1"/>
  <c r="U6773" i="1"/>
  <c r="T6773" i="1"/>
  <c r="S6773" i="1"/>
  <c r="R6773" i="1"/>
  <c r="Q6773" i="1"/>
  <c r="P6773" i="1"/>
  <c r="O6773" i="1"/>
  <c r="U6772" i="1"/>
  <c r="T6772" i="1"/>
  <c r="S6772" i="1"/>
  <c r="R6772" i="1"/>
  <c r="Q6772" i="1"/>
  <c r="P6772" i="1"/>
  <c r="O6772" i="1"/>
  <c r="U6771" i="1"/>
  <c r="T6771" i="1"/>
  <c r="S6771" i="1"/>
  <c r="R6771" i="1"/>
  <c r="Q6771" i="1"/>
  <c r="P6771" i="1"/>
  <c r="O6771" i="1"/>
  <c r="U6770" i="1"/>
  <c r="T6770" i="1"/>
  <c r="S6770" i="1"/>
  <c r="R6770" i="1"/>
  <c r="Q6770" i="1"/>
  <c r="P6770" i="1"/>
  <c r="O6770" i="1"/>
  <c r="U6769" i="1"/>
  <c r="T6769" i="1"/>
  <c r="S6769" i="1"/>
  <c r="R6769" i="1"/>
  <c r="Q6769" i="1"/>
  <c r="P6769" i="1"/>
  <c r="O6769" i="1"/>
  <c r="U6768" i="1"/>
  <c r="T6768" i="1"/>
  <c r="S6768" i="1"/>
  <c r="R6768" i="1"/>
  <c r="Q6768" i="1"/>
  <c r="P6768" i="1"/>
  <c r="O6768" i="1"/>
  <c r="U6767" i="1"/>
  <c r="T6767" i="1"/>
  <c r="S6767" i="1"/>
  <c r="R6767" i="1"/>
  <c r="Q6767" i="1"/>
  <c r="P6767" i="1"/>
  <c r="O6767" i="1"/>
  <c r="U6766" i="1"/>
  <c r="T6766" i="1"/>
  <c r="S6766" i="1"/>
  <c r="R6766" i="1"/>
  <c r="Q6766" i="1"/>
  <c r="P6766" i="1"/>
  <c r="O6766" i="1"/>
  <c r="U6765" i="1"/>
  <c r="T6765" i="1"/>
  <c r="S6765" i="1"/>
  <c r="R6765" i="1"/>
  <c r="Q6765" i="1"/>
  <c r="P6765" i="1"/>
  <c r="O6765" i="1"/>
  <c r="U6764" i="1"/>
  <c r="T6764" i="1"/>
  <c r="S6764" i="1"/>
  <c r="R6764" i="1"/>
  <c r="Q6764" i="1"/>
  <c r="P6764" i="1"/>
  <c r="O6764" i="1"/>
  <c r="U6763" i="1"/>
  <c r="T6763" i="1"/>
  <c r="S6763" i="1"/>
  <c r="R6763" i="1"/>
  <c r="Q6763" i="1"/>
  <c r="P6763" i="1"/>
  <c r="O6763" i="1"/>
  <c r="U6762" i="1"/>
  <c r="T6762" i="1"/>
  <c r="S6762" i="1"/>
  <c r="R6762" i="1"/>
  <c r="Q6762" i="1"/>
  <c r="P6762" i="1"/>
  <c r="O6762" i="1"/>
  <c r="U6761" i="1"/>
  <c r="T6761" i="1"/>
  <c r="S6761" i="1"/>
  <c r="R6761" i="1"/>
  <c r="Q6761" i="1"/>
  <c r="P6761" i="1"/>
  <c r="O6761" i="1"/>
  <c r="U6760" i="1"/>
  <c r="T6760" i="1"/>
  <c r="S6760" i="1"/>
  <c r="R6760" i="1"/>
  <c r="Q6760" i="1"/>
  <c r="P6760" i="1"/>
  <c r="O6760" i="1"/>
  <c r="U6759" i="1"/>
  <c r="T6759" i="1"/>
  <c r="S6759" i="1"/>
  <c r="R6759" i="1"/>
  <c r="Q6759" i="1"/>
  <c r="P6759" i="1"/>
  <c r="O6759" i="1"/>
  <c r="U6758" i="1"/>
  <c r="T6758" i="1"/>
  <c r="S6758" i="1"/>
  <c r="R6758" i="1"/>
  <c r="Q6758" i="1"/>
  <c r="P6758" i="1"/>
  <c r="O6758" i="1"/>
  <c r="U6757" i="1"/>
  <c r="T6757" i="1"/>
  <c r="S6757" i="1"/>
  <c r="R6757" i="1"/>
  <c r="Q6757" i="1"/>
  <c r="P6757" i="1"/>
  <c r="O6757" i="1"/>
  <c r="U6756" i="1"/>
  <c r="T6756" i="1"/>
  <c r="S6756" i="1"/>
  <c r="R6756" i="1"/>
  <c r="Q6756" i="1"/>
  <c r="P6756" i="1"/>
  <c r="O6756" i="1"/>
  <c r="U6755" i="1"/>
  <c r="T6755" i="1"/>
  <c r="S6755" i="1"/>
  <c r="R6755" i="1"/>
  <c r="Q6755" i="1"/>
  <c r="P6755" i="1"/>
  <c r="O6755" i="1"/>
  <c r="U6754" i="1"/>
  <c r="T6754" i="1"/>
  <c r="S6754" i="1"/>
  <c r="R6754" i="1"/>
  <c r="Q6754" i="1"/>
  <c r="P6754" i="1"/>
  <c r="O6754" i="1"/>
  <c r="U6753" i="1"/>
  <c r="T6753" i="1"/>
  <c r="S6753" i="1"/>
  <c r="R6753" i="1"/>
  <c r="Q6753" i="1"/>
  <c r="P6753" i="1"/>
  <c r="O6753" i="1"/>
  <c r="U6752" i="1"/>
  <c r="T6752" i="1"/>
  <c r="S6752" i="1"/>
  <c r="R6752" i="1"/>
  <c r="Q6752" i="1"/>
  <c r="P6752" i="1"/>
  <c r="O6752" i="1"/>
  <c r="U6751" i="1"/>
  <c r="T6751" i="1"/>
  <c r="S6751" i="1"/>
  <c r="R6751" i="1"/>
  <c r="Q6751" i="1"/>
  <c r="P6751" i="1"/>
  <c r="O6751" i="1"/>
  <c r="U6750" i="1"/>
  <c r="T6750" i="1"/>
  <c r="S6750" i="1"/>
  <c r="R6750" i="1"/>
  <c r="Q6750" i="1"/>
  <c r="P6750" i="1"/>
  <c r="O6750" i="1"/>
  <c r="U6749" i="1"/>
  <c r="T6749" i="1"/>
  <c r="S6749" i="1"/>
  <c r="R6749" i="1"/>
  <c r="Q6749" i="1"/>
  <c r="P6749" i="1"/>
  <c r="O6749" i="1"/>
  <c r="U6748" i="1"/>
  <c r="T6748" i="1"/>
  <c r="S6748" i="1"/>
  <c r="R6748" i="1"/>
  <c r="Q6748" i="1"/>
  <c r="P6748" i="1"/>
  <c r="O6748" i="1"/>
  <c r="U6747" i="1"/>
  <c r="T6747" i="1"/>
  <c r="S6747" i="1"/>
  <c r="R6747" i="1"/>
  <c r="Q6747" i="1"/>
  <c r="P6747" i="1"/>
  <c r="O6747" i="1"/>
  <c r="U6746" i="1"/>
  <c r="T6746" i="1"/>
  <c r="S6746" i="1"/>
  <c r="R6746" i="1"/>
  <c r="Q6746" i="1"/>
  <c r="P6746" i="1"/>
  <c r="O6746" i="1"/>
  <c r="U6745" i="1"/>
  <c r="T6745" i="1"/>
  <c r="S6745" i="1"/>
  <c r="R6745" i="1"/>
  <c r="Q6745" i="1"/>
  <c r="P6745" i="1"/>
  <c r="O6745" i="1"/>
  <c r="U6744" i="1"/>
  <c r="T6744" i="1"/>
  <c r="S6744" i="1"/>
  <c r="R6744" i="1"/>
  <c r="Q6744" i="1"/>
  <c r="P6744" i="1"/>
  <c r="O6744" i="1"/>
  <c r="U6743" i="1"/>
  <c r="T6743" i="1"/>
  <c r="S6743" i="1"/>
  <c r="R6743" i="1"/>
  <c r="Q6743" i="1"/>
  <c r="P6743" i="1"/>
  <c r="O6743" i="1"/>
  <c r="U6742" i="1"/>
  <c r="T6742" i="1"/>
  <c r="S6742" i="1"/>
  <c r="R6742" i="1"/>
  <c r="Q6742" i="1"/>
  <c r="P6742" i="1"/>
  <c r="O6742" i="1"/>
  <c r="U6741" i="1"/>
  <c r="T6741" i="1"/>
  <c r="S6741" i="1"/>
  <c r="R6741" i="1"/>
  <c r="Q6741" i="1"/>
  <c r="P6741" i="1"/>
  <c r="O6741" i="1"/>
  <c r="U6740" i="1"/>
  <c r="T6740" i="1"/>
  <c r="S6740" i="1"/>
  <c r="R6740" i="1"/>
  <c r="Q6740" i="1"/>
  <c r="P6740" i="1"/>
  <c r="O6740" i="1"/>
  <c r="U6739" i="1"/>
  <c r="T6739" i="1"/>
  <c r="S6739" i="1"/>
  <c r="R6739" i="1"/>
  <c r="Q6739" i="1"/>
  <c r="P6739" i="1"/>
  <c r="O6739" i="1"/>
  <c r="U6738" i="1"/>
  <c r="T6738" i="1"/>
  <c r="S6738" i="1"/>
  <c r="R6738" i="1"/>
  <c r="Q6738" i="1"/>
  <c r="P6738" i="1"/>
  <c r="O6738" i="1"/>
  <c r="U6737" i="1"/>
  <c r="T6737" i="1"/>
  <c r="S6737" i="1"/>
  <c r="R6737" i="1"/>
  <c r="Q6737" i="1"/>
  <c r="P6737" i="1"/>
  <c r="O6737" i="1"/>
  <c r="U6736" i="1"/>
  <c r="T6736" i="1"/>
  <c r="S6736" i="1"/>
  <c r="R6736" i="1"/>
  <c r="Q6736" i="1"/>
  <c r="P6736" i="1"/>
  <c r="O6736" i="1"/>
  <c r="U6735" i="1"/>
  <c r="T6735" i="1"/>
  <c r="S6735" i="1"/>
  <c r="R6735" i="1"/>
  <c r="Q6735" i="1"/>
  <c r="P6735" i="1"/>
  <c r="O6735" i="1"/>
  <c r="U6734" i="1"/>
  <c r="T6734" i="1"/>
  <c r="S6734" i="1"/>
  <c r="R6734" i="1"/>
  <c r="Q6734" i="1"/>
  <c r="P6734" i="1"/>
  <c r="O6734" i="1"/>
  <c r="U6733" i="1"/>
  <c r="T6733" i="1"/>
  <c r="S6733" i="1"/>
  <c r="R6733" i="1"/>
  <c r="Q6733" i="1"/>
  <c r="P6733" i="1"/>
  <c r="O6733" i="1"/>
  <c r="U6732" i="1"/>
  <c r="T6732" i="1"/>
  <c r="S6732" i="1"/>
  <c r="R6732" i="1"/>
  <c r="Q6732" i="1"/>
  <c r="P6732" i="1"/>
  <c r="O6732" i="1"/>
  <c r="U6731" i="1"/>
  <c r="T6731" i="1"/>
  <c r="S6731" i="1"/>
  <c r="R6731" i="1"/>
  <c r="Q6731" i="1"/>
  <c r="P6731" i="1"/>
  <c r="O6731" i="1"/>
  <c r="U6730" i="1"/>
  <c r="T6730" i="1"/>
  <c r="S6730" i="1"/>
  <c r="R6730" i="1"/>
  <c r="Q6730" i="1"/>
  <c r="P6730" i="1"/>
  <c r="O6730" i="1"/>
  <c r="U6729" i="1"/>
  <c r="T6729" i="1"/>
  <c r="S6729" i="1"/>
  <c r="R6729" i="1"/>
  <c r="Q6729" i="1"/>
  <c r="P6729" i="1"/>
  <c r="O6729" i="1"/>
  <c r="U6728" i="1"/>
  <c r="T6728" i="1"/>
  <c r="S6728" i="1"/>
  <c r="R6728" i="1"/>
  <c r="Q6728" i="1"/>
  <c r="P6728" i="1"/>
  <c r="O6728" i="1"/>
  <c r="U6727" i="1"/>
  <c r="T6727" i="1"/>
  <c r="S6727" i="1"/>
  <c r="R6727" i="1"/>
  <c r="Q6727" i="1"/>
  <c r="P6727" i="1"/>
  <c r="O6727" i="1"/>
  <c r="U6726" i="1"/>
  <c r="T6726" i="1"/>
  <c r="S6726" i="1"/>
  <c r="R6726" i="1"/>
  <c r="Q6726" i="1"/>
  <c r="P6726" i="1"/>
  <c r="O6726" i="1"/>
  <c r="U6725" i="1"/>
  <c r="T6725" i="1"/>
  <c r="S6725" i="1"/>
  <c r="R6725" i="1"/>
  <c r="Q6725" i="1"/>
  <c r="P6725" i="1"/>
  <c r="O6725" i="1"/>
  <c r="U6724" i="1"/>
  <c r="T6724" i="1"/>
  <c r="S6724" i="1"/>
  <c r="R6724" i="1"/>
  <c r="Q6724" i="1"/>
  <c r="P6724" i="1"/>
  <c r="O6724" i="1"/>
  <c r="U6723" i="1"/>
  <c r="T6723" i="1"/>
  <c r="S6723" i="1"/>
  <c r="R6723" i="1"/>
  <c r="Q6723" i="1"/>
  <c r="P6723" i="1"/>
  <c r="O6723" i="1"/>
  <c r="U6722" i="1"/>
  <c r="T6722" i="1"/>
  <c r="S6722" i="1"/>
  <c r="R6722" i="1"/>
  <c r="Q6722" i="1"/>
  <c r="P6722" i="1"/>
  <c r="O6722" i="1"/>
  <c r="U6721" i="1"/>
  <c r="T6721" i="1"/>
  <c r="S6721" i="1"/>
  <c r="R6721" i="1"/>
  <c r="Q6721" i="1"/>
  <c r="P6721" i="1"/>
  <c r="O6721" i="1"/>
  <c r="U6720" i="1"/>
  <c r="T6720" i="1"/>
  <c r="S6720" i="1"/>
  <c r="R6720" i="1"/>
  <c r="Q6720" i="1"/>
  <c r="P6720" i="1"/>
  <c r="O6720" i="1"/>
  <c r="U6719" i="1"/>
  <c r="T6719" i="1"/>
  <c r="S6719" i="1"/>
  <c r="R6719" i="1"/>
  <c r="Q6719" i="1"/>
  <c r="P6719" i="1"/>
  <c r="O6719" i="1"/>
  <c r="U6718" i="1"/>
  <c r="T6718" i="1"/>
  <c r="S6718" i="1"/>
  <c r="R6718" i="1"/>
  <c r="Q6718" i="1"/>
  <c r="P6718" i="1"/>
  <c r="O6718" i="1"/>
  <c r="U6717" i="1"/>
  <c r="T6717" i="1"/>
  <c r="S6717" i="1"/>
  <c r="R6717" i="1"/>
  <c r="Q6717" i="1"/>
  <c r="P6717" i="1"/>
  <c r="O6717" i="1"/>
  <c r="U6716" i="1"/>
  <c r="T6716" i="1"/>
  <c r="S6716" i="1"/>
  <c r="R6716" i="1"/>
  <c r="Q6716" i="1"/>
  <c r="P6716" i="1"/>
  <c r="O6716" i="1"/>
  <c r="U6715" i="1"/>
  <c r="T6715" i="1"/>
  <c r="S6715" i="1"/>
  <c r="R6715" i="1"/>
  <c r="Q6715" i="1"/>
  <c r="P6715" i="1"/>
  <c r="O6715" i="1"/>
  <c r="U6714" i="1"/>
  <c r="T6714" i="1"/>
  <c r="S6714" i="1"/>
  <c r="R6714" i="1"/>
  <c r="Q6714" i="1"/>
  <c r="P6714" i="1"/>
  <c r="O6714" i="1"/>
  <c r="U6713" i="1"/>
  <c r="T6713" i="1"/>
  <c r="S6713" i="1"/>
  <c r="R6713" i="1"/>
  <c r="Q6713" i="1"/>
  <c r="P6713" i="1"/>
  <c r="O6713" i="1"/>
  <c r="U6712" i="1"/>
  <c r="T6712" i="1"/>
  <c r="S6712" i="1"/>
  <c r="R6712" i="1"/>
  <c r="Q6712" i="1"/>
  <c r="P6712" i="1"/>
  <c r="O6712" i="1"/>
  <c r="U6711" i="1"/>
  <c r="T6711" i="1"/>
  <c r="S6711" i="1"/>
  <c r="R6711" i="1"/>
  <c r="Q6711" i="1"/>
  <c r="P6711" i="1"/>
  <c r="O6711" i="1"/>
  <c r="U6710" i="1"/>
  <c r="T6710" i="1"/>
  <c r="S6710" i="1"/>
  <c r="R6710" i="1"/>
  <c r="Q6710" i="1"/>
  <c r="P6710" i="1"/>
  <c r="O6710" i="1"/>
  <c r="U6709" i="1"/>
  <c r="T6709" i="1"/>
  <c r="S6709" i="1"/>
  <c r="R6709" i="1"/>
  <c r="Q6709" i="1"/>
  <c r="P6709" i="1"/>
  <c r="O6709" i="1"/>
  <c r="U6708" i="1"/>
  <c r="T6708" i="1"/>
  <c r="S6708" i="1"/>
  <c r="R6708" i="1"/>
  <c r="Q6708" i="1"/>
  <c r="P6708" i="1"/>
  <c r="O6708" i="1"/>
  <c r="U6707" i="1"/>
  <c r="T6707" i="1"/>
  <c r="S6707" i="1"/>
  <c r="R6707" i="1"/>
  <c r="Q6707" i="1"/>
  <c r="P6707" i="1"/>
  <c r="O6707" i="1"/>
  <c r="U6706" i="1"/>
  <c r="T6706" i="1"/>
  <c r="S6706" i="1"/>
  <c r="R6706" i="1"/>
  <c r="Q6706" i="1"/>
  <c r="P6706" i="1"/>
  <c r="O6706" i="1"/>
  <c r="U6705" i="1"/>
  <c r="T6705" i="1"/>
  <c r="S6705" i="1"/>
  <c r="R6705" i="1"/>
  <c r="Q6705" i="1"/>
  <c r="P6705" i="1"/>
  <c r="O6705" i="1"/>
  <c r="U6704" i="1"/>
  <c r="T6704" i="1"/>
  <c r="S6704" i="1"/>
  <c r="R6704" i="1"/>
  <c r="Q6704" i="1"/>
  <c r="P6704" i="1"/>
  <c r="O6704" i="1"/>
  <c r="U6703" i="1"/>
  <c r="T6703" i="1"/>
  <c r="S6703" i="1"/>
  <c r="R6703" i="1"/>
  <c r="Q6703" i="1"/>
  <c r="P6703" i="1"/>
  <c r="O6703" i="1"/>
  <c r="U6702" i="1"/>
  <c r="T6702" i="1"/>
  <c r="S6702" i="1"/>
  <c r="R6702" i="1"/>
  <c r="Q6702" i="1"/>
  <c r="P6702" i="1"/>
  <c r="O6702" i="1"/>
  <c r="U6701" i="1"/>
  <c r="T6701" i="1"/>
  <c r="S6701" i="1"/>
  <c r="R6701" i="1"/>
  <c r="Q6701" i="1"/>
  <c r="P6701" i="1"/>
  <c r="O6701" i="1"/>
  <c r="U6700" i="1"/>
  <c r="T6700" i="1"/>
  <c r="S6700" i="1"/>
  <c r="R6700" i="1"/>
  <c r="Q6700" i="1"/>
  <c r="P6700" i="1"/>
  <c r="O6700" i="1"/>
  <c r="U6699" i="1"/>
  <c r="T6699" i="1"/>
  <c r="S6699" i="1"/>
  <c r="R6699" i="1"/>
  <c r="Q6699" i="1"/>
  <c r="P6699" i="1"/>
  <c r="O6699" i="1"/>
  <c r="U6698" i="1"/>
  <c r="T6698" i="1"/>
  <c r="S6698" i="1"/>
  <c r="R6698" i="1"/>
  <c r="Q6698" i="1"/>
  <c r="P6698" i="1"/>
  <c r="O6698" i="1"/>
  <c r="U6697" i="1"/>
  <c r="T6697" i="1"/>
  <c r="S6697" i="1"/>
  <c r="R6697" i="1"/>
  <c r="Q6697" i="1"/>
  <c r="P6697" i="1"/>
  <c r="O6697" i="1"/>
  <c r="U6696" i="1"/>
  <c r="T6696" i="1"/>
  <c r="S6696" i="1"/>
  <c r="R6696" i="1"/>
  <c r="Q6696" i="1"/>
  <c r="P6696" i="1"/>
  <c r="O6696" i="1"/>
  <c r="U6695" i="1"/>
  <c r="T6695" i="1"/>
  <c r="S6695" i="1"/>
  <c r="R6695" i="1"/>
  <c r="Q6695" i="1"/>
  <c r="P6695" i="1"/>
  <c r="O6695" i="1"/>
  <c r="U6694" i="1"/>
  <c r="T6694" i="1"/>
  <c r="S6694" i="1"/>
  <c r="R6694" i="1"/>
  <c r="Q6694" i="1"/>
  <c r="P6694" i="1"/>
  <c r="O6694" i="1"/>
  <c r="U6693" i="1"/>
  <c r="T6693" i="1"/>
  <c r="S6693" i="1"/>
  <c r="R6693" i="1"/>
  <c r="Q6693" i="1"/>
  <c r="P6693" i="1"/>
  <c r="O6693" i="1"/>
  <c r="U6692" i="1"/>
  <c r="T6692" i="1"/>
  <c r="S6692" i="1"/>
  <c r="R6692" i="1"/>
  <c r="Q6692" i="1"/>
  <c r="P6692" i="1"/>
  <c r="O6692" i="1"/>
  <c r="U6691" i="1"/>
  <c r="T6691" i="1"/>
  <c r="S6691" i="1"/>
  <c r="R6691" i="1"/>
  <c r="Q6691" i="1"/>
  <c r="P6691" i="1"/>
  <c r="O6691" i="1"/>
  <c r="U6690" i="1"/>
  <c r="T6690" i="1"/>
  <c r="S6690" i="1"/>
  <c r="R6690" i="1"/>
  <c r="Q6690" i="1"/>
  <c r="P6690" i="1"/>
  <c r="O6690" i="1"/>
  <c r="U6689" i="1"/>
  <c r="T6689" i="1"/>
  <c r="S6689" i="1"/>
  <c r="R6689" i="1"/>
  <c r="Q6689" i="1"/>
  <c r="P6689" i="1"/>
  <c r="O6689" i="1"/>
  <c r="U6688" i="1"/>
  <c r="T6688" i="1"/>
  <c r="S6688" i="1"/>
  <c r="R6688" i="1"/>
  <c r="Q6688" i="1"/>
  <c r="P6688" i="1"/>
  <c r="O6688" i="1"/>
  <c r="U6687" i="1"/>
  <c r="T6687" i="1"/>
  <c r="S6687" i="1"/>
  <c r="R6687" i="1"/>
  <c r="Q6687" i="1"/>
  <c r="P6687" i="1"/>
  <c r="O6687" i="1"/>
  <c r="U6686" i="1"/>
  <c r="T6686" i="1"/>
  <c r="S6686" i="1"/>
  <c r="R6686" i="1"/>
  <c r="Q6686" i="1"/>
  <c r="P6686" i="1"/>
  <c r="O6686" i="1"/>
  <c r="U6685" i="1"/>
  <c r="T6685" i="1"/>
  <c r="S6685" i="1"/>
  <c r="R6685" i="1"/>
  <c r="Q6685" i="1"/>
  <c r="P6685" i="1"/>
  <c r="O6685" i="1"/>
  <c r="U6684" i="1"/>
  <c r="T6684" i="1"/>
  <c r="S6684" i="1"/>
  <c r="R6684" i="1"/>
  <c r="Q6684" i="1"/>
  <c r="P6684" i="1"/>
  <c r="O6684" i="1"/>
  <c r="U6683" i="1"/>
  <c r="T6683" i="1"/>
  <c r="S6683" i="1"/>
  <c r="R6683" i="1"/>
  <c r="Q6683" i="1"/>
  <c r="P6683" i="1"/>
  <c r="O6683" i="1"/>
  <c r="U6682" i="1"/>
  <c r="T6682" i="1"/>
  <c r="S6682" i="1"/>
  <c r="R6682" i="1"/>
  <c r="Q6682" i="1"/>
  <c r="P6682" i="1"/>
  <c r="O6682" i="1"/>
  <c r="U6681" i="1"/>
  <c r="T6681" i="1"/>
  <c r="S6681" i="1"/>
  <c r="R6681" i="1"/>
  <c r="Q6681" i="1"/>
  <c r="P6681" i="1"/>
  <c r="O6681" i="1"/>
  <c r="U6680" i="1"/>
  <c r="T6680" i="1"/>
  <c r="S6680" i="1"/>
  <c r="R6680" i="1"/>
  <c r="Q6680" i="1"/>
  <c r="P6680" i="1"/>
  <c r="O6680" i="1"/>
  <c r="U6679" i="1"/>
  <c r="T6679" i="1"/>
  <c r="S6679" i="1"/>
  <c r="R6679" i="1"/>
  <c r="Q6679" i="1"/>
  <c r="P6679" i="1"/>
  <c r="O6679" i="1"/>
  <c r="U6678" i="1"/>
  <c r="T6678" i="1"/>
  <c r="S6678" i="1"/>
  <c r="R6678" i="1"/>
  <c r="Q6678" i="1"/>
  <c r="P6678" i="1"/>
  <c r="O6678" i="1"/>
  <c r="U6677" i="1"/>
  <c r="T6677" i="1"/>
  <c r="S6677" i="1"/>
  <c r="R6677" i="1"/>
  <c r="Q6677" i="1"/>
  <c r="P6677" i="1"/>
  <c r="O6677" i="1"/>
  <c r="U6676" i="1"/>
  <c r="T6676" i="1"/>
  <c r="S6676" i="1"/>
  <c r="R6676" i="1"/>
  <c r="Q6676" i="1"/>
  <c r="P6676" i="1"/>
  <c r="O6676" i="1"/>
  <c r="U6675" i="1"/>
  <c r="T6675" i="1"/>
  <c r="S6675" i="1"/>
  <c r="R6675" i="1"/>
  <c r="Q6675" i="1"/>
  <c r="P6675" i="1"/>
  <c r="O6675" i="1"/>
  <c r="U6674" i="1"/>
  <c r="T6674" i="1"/>
  <c r="S6674" i="1"/>
  <c r="R6674" i="1"/>
  <c r="Q6674" i="1"/>
  <c r="P6674" i="1"/>
  <c r="O6674" i="1"/>
  <c r="U6673" i="1"/>
  <c r="T6673" i="1"/>
  <c r="S6673" i="1"/>
  <c r="R6673" i="1"/>
  <c r="Q6673" i="1"/>
  <c r="P6673" i="1"/>
  <c r="O6673" i="1"/>
  <c r="U6672" i="1"/>
  <c r="T6672" i="1"/>
  <c r="S6672" i="1"/>
  <c r="R6672" i="1"/>
  <c r="Q6672" i="1"/>
  <c r="P6672" i="1"/>
  <c r="O6672" i="1"/>
  <c r="U6671" i="1"/>
  <c r="T6671" i="1"/>
  <c r="S6671" i="1"/>
  <c r="R6671" i="1"/>
  <c r="Q6671" i="1"/>
  <c r="P6671" i="1"/>
  <c r="O6671" i="1"/>
  <c r="U6670" i="1"/>
  <c r="T6670" i="1"/>
  <c r="S6670" i="1"/>
  <c r="R6670" i="1"/>
  <c r="Q6670" i="1"/>
  <c r="P6670" i="1"/>
  <c r="O6670" i="1"/>
  <c r="U6669" i="1"/>
  <c r="T6669" i="1"/>
  <c r="S6669" i="1"/>
  <c r="R6669" i="1"/>
  <c r="Q6669" i="1"/>
  <c r="P6669" i="1"/>
  <c r="O6669" i="1"/>
  <c r="U6668" i="1"/>
  <c r="T6668" i="1"/>
  <c r="S6668" i="1"/>
  <c r="R6668" i="1"/>
  <c r="Q6668" i="1"/>
  <c r="P6668" i="1"/>
  <c r="O6668" i="1"/>
  <c r="U6667" i="1"/>
  <c r="T6667" i="1"/>
  <c r="S6667" i="1"/>
  <c r="R6667" i="1"/>
  <c r="Q6667" i="1"/>
  <c r="P6667" i="1"/>
  <c r="O6667" i="1"/>
  <c r="U6666" i="1"/>
  <c r="T6666" i="1"/>
  <c r="S6666" i="1"/>
  <c r="R6666" i="1"/>
  <c r="Q6666" i="1"/>
  <c r="P6666" i="1"/>
  <c r="O6666" i="1"/>
  <c r="U6665" i="1"/>
  <c r="T6665" i="1"/>
  <c r="S6665" i="1"/>
  <c r="R6665" i="1"/>
  <c r="Q6665" i="1"/>
  <c r="P6665" i="1"/>
  <c r="O6665" i="1"/>
  <c r="U6664" i="1"/>
  <c r="T6664" i="1"/>
  <c r="S6664" i="1"/>
  <c r="R6664" i="1"/>
  <c r="Q6664" i="1"/>
  <c r="P6664" i="1"/>
  <c r="O6664" i="1"/>
  <c r="U6663" i="1"/>
  <c r="T6663" i="1"/>
  <c r="S6663" i="1"/>
  <c r="R6663" i="1"/>
  <c r="Q6663" i="1"/>
  <c r="P6663" i="1"/>
  <c r="O6663" i="1"/>
  <c r="U6662" i="1"/>
  <c r="T6662" i="1"/>
  <c r="S6662" i="1"/>
  <c r="R6662" i="1"/>
  <c r="Q6662" i="1"/>
  <c r="P6662" i="1"/>
  <c r="O6662" i="1"/>
  <c r="U6661" i="1"/>
  <c r="T6661" i="1"/>
  <c r="S6661" i="1"/>
  <c r="R6661" i="1"/>
  <c r="Q6661" i="1"/>
  <c r="P6661" i="1"/>
  <c r="O6661" i="1"/>
  <c r="U6660" i="1"/>
  <c r="T6660" i="1"/>
  <c r="S6660" i="1"/>
  <c r="R6660" i="1"/>
  <c r="Q6660" i="1"/>
  <c r="P6660" i="1"/>
  <c r="O6660" i="1"/>
  <c r="U6659" i="1"/>
  <c r="T6659" i="1"/>
  <c r="S6659" i="1"/>
  <c r="R6659" i="1"/>
  <c r="Q6659" i="1"/>
  <c r="P6659" i="1"/>
  <c r="O6659" i="1"/>
  <c r="U6658" i="1"/>
  <c r="T6658" i="1"/>
  <c r="S6658" i="1"/>
  <c r="R6658" i="1"/>
  <c r="Q6658" i="1"/>
  <c r="P6658" i="1"/>
  <c r="O6658" i="1"/>
  <c r="U6657" i="1"/>
  <c r="T6657" i="1"/>
  <c r="S6657" i="1"/>
  <c r="R6657" i="1"/>
  <c r="Q6657" i="1"/>
  <c r="P6657" i="1"/>
  <c r="O6657" i="1"/>
  <c r="U6656" i="1"/>
  <c r="T6656" i="1"/>
  <c r="S6656" i="1"/>
  <c r="R6656" i="1"/>
  <c r="Q6656" i="1"/>
  <c r="P6656" i="1"/>
  <c r="O6656" i="1"/>
  <c r="U6655" i="1"/>
  <c r="T6655" i="1"/>
  <c r="S6655" i="1"/>
  <c r="R6655" i="1"/>
  <c r="Q6655" i="1"/>
  <c r="P6655" i="1"/>
  <c r="O6655" i="1"/>
  <c r="U6654" i="1"/>
  <c r="T6654" i="1"/>
  <c r="S6654" i="1"/>
  <c r="R6654" i="1"/>
  <c r="Q6654" i="1"/>
  <c r="P6654" i="1"/>
  <c r="O6654" i="1"/>
  <c r="U6653" i="1"/>
  <c r="T6653" i="1"/>
  <c r="S6653" i="1"/>
  <c r="R6653" i="1"/>
  <c r="Q6653" i="1"/>
  <c r="P6653" i="1"/>
  <c r="O6653" i="1"/>
  <c r="U6652" i="1"/>
  <c r="T6652" i="1"/>
  <c r="S6652" i="1"/>
  <c r="R6652" i="1"/>
  <c r="Q6652" i="1"/>
  <c r="P6652" i="1"/>
  <c r="O6652" i="1"/>
  <c r="U6651" i="1"/>
  <c r="T6651" i="1"/>
  <c r="S6651" i="1"/>
  <c r="R6651" i="1"/>
  <c r="Q6651" i="1"/>
  <c r="P6651" i="1"/>
  <c r="O6651" i="1"/>
  <c r="U6650" i="1"/>
  <c r="T6650" i="1"/>
  <c r="S6650" i="1"/>
  <c r="R6650" i="1"/>
  <c r="Q6650" i="1"/>
  <c r="P6650" i="1"/>
  <c r="O6650" i="1"/>
  <c r="U6649" i="1"/>
  <c r="T6649" i="1"/>
  <c r="S6649" i="1"/>
  <c r="R6649" i="1"/>
  <c r="Q6649" i="1"/>
  <c r="P6649" i="1"/>
  <c r="O6649" i="1"/>
  <c r="U6648" i="1"/>
  <c r="T6648" i="1"/>
  <c r="S6648" i="1"/>
  <c r="R6648" i="1"/>
  <c r="Q6648" i="1"/>
  <c r="P6648" i="1"/>
  <c r="O6648" i="1"/>
  <c r="U6647" i="1"/>
  <c r="T6647" i="1"/>
  <c r="S6647" i="1"/>
  <c r="R6647" i="1"/>
  <c r="Q6647" i="1"/>
  <c r="P6647" i="1"/>
  <c r="O6647" i="1"/>
  <c r="U6646" i="1"/>
  <c r="T6646" i="1"/>
  <c r="S6646" i="1"/>
  <c r="R6646" i="1"/>
  <c r="Q6646" i="1"/>
  <c r="P6646" i="1"/>
  <c r="O6646" i="1"/>
  <c r="U6645" i="1"/>
  <c r="T6645" i="1"/>
  <c r="S6645" i="1"/>
  <c r="R6645" i="1"/>
  <c r="Q6645" i="1"/>
  <c r="P6645" i="1"/>
  <c r="O6645" i="1"/>
  <c r="U6644" i="1"/>
  <c r="T6644" i="1"/>
  <c r="S6644" i="1"/>
  <c r="R6644" i="1"/>
  <c r="Q6644" i="1"/>
  <c r="P6644" i="1"/>
  <c r="O6644" i="1"/>
  <c r="U6643" i="1"/>
  <c r="T6643" i="1"/>
  <c r="S6643" i="1"/>
  <c r="R6643" i="1"/>
  <c r="Q6643" i="1"/>
  <c r="P6643" i="1"/>
  <c r="O6643" i="1"/>
  <c r="U6642" i="1"/>
  <c r="T6642" i="1"/>
  <c r="S6642" i="1"/>
  <c r="R6642" i="1"/>
  <c r="Q6642" i="1"/>
  <c r="P6642" i="1"/>
  <c r="O6642" i="1"/>
  <c r="U6641" i="1"/>
  <c r="T6641" i="1"/>
  <c r="S6641" i="1"/>
  <c r="R6641" i="1"/>
  <c r="Q6641" i="1"/>
  <c r="P6641" i="1"/>
  <c r="O6641" i="1"/>
  <c r="U6640" i="1"/>
  <c r="T6640" i="1"/>
  <c r="S6640" i="1"/>
  <c r="R6640" i="1"/>
  <c r="Q6640" i="1"/>
  <c r="P6640" i="1"/>
  <c r="O6640" i="1"/>
  <c r="U6639" i="1"/>
  <c r="T6639" i="1"/>
  <c r="S6639" i="1"/>
  <c r="R6639" i="1"/>
  <c r="Q6639" i="1"/>
  <c r="P6639" i="1"/>
  <c r="O6639" i="1"/>
  <c r="U6638" i="1"/>
  <c r="T6638" i="1"/>
  <c r="S6638" i="1"/>
  <c r="R6638" i="1"/>
  <c r="Q6638" i="1"/>
  <c r="P6638" i="1"/>
  <c r="O6638" i="1"/>
  <c r="U6637" i="1"/>
  <c r="T6637" i="1"/>
  <c r="S6637" i="1"/>
  <c r="R6637" i="1"/>
  <c r="Q6637" i="1"/>
  <c r="P6637" i="1"/>
  <c r="O6637" i="1"/>
  <c r="U6636" i="1"/>
  <c r="T6636" i="1"/>
  <c r="S6636" i="1"/>
  <c r="R6636" i="1"/>
  <c r="Q6636" i="1"/>
  <c r="P6636" i="1"/>
  <c r="O6636" i="1"/>
  <c r="U6635" i="1"/>
  <c r="T6635" i="1"/>
  <c r="S6635" i="1"/>
  <c r="R6635" i="1"/>
  <c r="Q6635" i="1"/>
  <c r="P6635" i="1"/>
  <c r="O6635" i="1"/>
  <c r="U6634" i="1"/>
  <c r="T6634" i="1"/>
  <c r="S6634" i="1"/>
  <c r="R6634" i="1"/>
  <c r="Q6634" i="1"/>
  <c r="P6634" i="1"/>
  <c r="O6634" i="1"/>
  <c r="U6633" i="1"/>
  <c r="T6633" i="1"/>
  <c r="S6633" i="1"/>
  <c r="R6633" i="1"/>
  <c r="Q6633" i="1"/>
  <c r="P6633" i="1"/>
  <c r="O6633" i="1"/>
  <c r="U6632" i="1"/>
  <c r="T6632" i="1"/>
  <c r="S6632" i="1"/>
  <c r="R6632" i="1"/>
  <c r="Q6632" i="1"/>
  <c r="P6632" i="1"/>
  <c r="O6632" i="1"/>
  <c r="U6631" i="1"/>
  <c r="T6631" i="1"/>
  <c r="S6631" i="1"/>
  <c r="R6631" i="1"/>
  <c r="Q6631" i="1"/>
  <c r="P6631" i="1"/>
  <c r="O6631" i="1"/>
  <c r="U6630" i="1"/>
  <c r="T6630" i="1"/>
  <c r="S6630" i="1"/>
  <c r="R6630" i="1"/>
  <c r="Q6630" i="1"/>
  <c r="P6630" i="1"/>
  <c r="O6630" i="1"/>
  <c r="U6629" i="1"/>
  <c r="T6629" i="1"/>
  <c r="S6629" i="1"/>
  <c r="R6629" i="1"/>
  <c r="Q6629" i="1"/>
  <c r="P6629" i="1"/>
  <c r="O6629" i="1"/>
  <c r="U6628" i="1"/>
  <c r="T6628" i="1"/>
  <c r="S6628" i="1"/>
  <c r="R6628" i="1"/>
  <c r="Q6628" i="1"/>
  <c r="P6628" i="1"/>
  <c r="O6628" i="1"/>
  <c r="U6627" i="1"/>
  <c r="T6627" i="1"/>
  <c r="S6627" i="1"/>
  <c r="R6627" i="1"/>
  <c r="Q6627" i="1"/>
  <c r="P6627" i="1"/>
  <c r="O6627" i="1"/>
  <c r="U6626" i="1"/>
  <c r="T6626" i="1"/>
  <c r="S6626" i="1"/>
  <c r="R6626" i="1"/>
  <c r="Q6626" i="1"/>
  <c r="P6626" i="1"/>
  <c r="O6626" i="1"/>
  <c r="U6625" i="1"/>
  <c r="T6625" i="1"/>
  <c r="S6625" i="1"/>
  <c r="R6625" i="1"/>
  <c r="Q6625" i="1"/>
  <c r="P6625" i="1"/>
  <c r="O6625" i="1"/>
  <c r="U6624" i="1"/>
  <c r="T6624" i="1"/>
  <c r="S6624" i="1"/>
  <c r="R6624" i="1"/>
  <c r="Q6624" i="1"/>
  <c r="P6624" i="1"/>
  <c r="O6624" i="1"/>
  <c r="U6623" i="1"/>
  <c r="T6623" i="1"/>
  <c r="S6623" i="1"/>
  <c r="R6623" i="1"/>
  <c r="Q6623" i="1"/>
  <c r="P6623" i="1"/>
  <c r="O6623" i="1"/>
  <c r="U6622" i="1"/>
  <c r="T6622" i="1"/>
  <c r="S6622" i="1"/>
  <c r="R6622" i="1"/>
  <c r="Q6622" i="1"/>
  <c r="P6622" i="1"/>
  <c r="O6622" i="1"/>
  <c r="U6621" i="1"/>
  <c r="T6621" i="1"/>
  <c r="S6621" i="1"/>
  <c r="R6621" i="1"/>
  <c r="Q6621" i="1"/>
  <c r="P6621" i="1"/>
  <c r="O6621" i="1"/>
  <c r="U6620" i="1"/>
  <c r="T6620" i="1"/>
  <c r="S6620" i="1"/>
  <c r="R6620" i="1"/>
  <c r="Q6620" i="1"/>
  <c r="P6620" i="1"/>
  <c r="O6620" i="1"/>
  <c r="U6619" i="1"/>
  <c r="T6619" i="1"/>
  <c r="S6619" i="1"/>
  <c r="R6619" i="1"/>
  <c r="Q6619" i="1"/>
  <c r="P6619" i="1"/>
  <c r="O6619" i="1"/>
  <c r="U6618" i="1"/>
  <c r="T6618" i="1"/>
  <c r="S6618" i="1"/>
  <c r="R6618" i="1"/>
  <c r="Q6618" i="1"/>
  <c r="P6618" i="1"/>
  <c r="O6618" i="1"/>
  <c r="U6617" i="1"/>
  <c r="T6617" i="1"/>
  <c r="S6617" i="1"/>
  <c r="R6617" i="1"/>
  <c r="Q6617" i="1"/>
  <c r="P6617" i="1"/>
  <c r="O6617" i="1"/>
  <c r="U6616" i="1"/>
  <c r="T6616" i="1"/>
  <c r="S6616" i="1"/>
  <c r="R6616" i="1"/>
  <c r="Q6616" i="1"/>
  <c r="P6616" i="1"/>
  <c r="O6616" i="1"/>
  <c r="U6615" i="1"/>
  <c r="T6615" i="1"/>
  <c r="S6615" i="1"/>
  <c r="R6615" i="1"/>
  <c r="Q6615" i="1"/>
  <c r="P6615" i="1"/>
  <c r="O6615" i="1"/>
  <c r="U6614" i="1"/>
  <c r="T6614" i="1"/>
  <c r="S6614" i="1"/>
  <c r="R6614" i="1"/>
  <c r="Q6614" i="1"/>
  <c r="P6614" i="1"/>
  <c r="O6614" i="1"/>
  <c r="U6613" i="1"/>
  <c r="T6613" i="1"/>
  <c r="S6613" i="1"/>
  <c r="R6613" i="1"/>
  <c r="Q6613" i="1"/>
  <c r="P6613" i="1"/>
  <c r="O6613" i="1"/>
  <c r="U6612" i="1"/>
  <c r="T6612" i="1"/>
  <c r="S6612" i="1"/>
  <c r="R6612" i="1"/>
  <c r="Q6612" i="1"/>
  <c r="P6612" i="1"/>
  <c r="O6612" i="1"/>
  <c r="U6611" i="1"/>
  <c r="T6611" i="1"/>
  <c r="S6611" i="1"/>
  <c r="R6611" i="1"/>
  <c r="Q6611" i="1"/>
  <c r="P6611" i="1"/>
  <c r="O6611" i="1"/>
  <c r="U6610" i="1"/>
  <c r="T6610" i="1"/>
  <c r="S6610" i="1"/>
  <c r="R6610" i="1"/>
  <c r="Q6610" i="1"/>
  <c r="P6610" i="1"/>
  <c r="O6610" i="1"/>
  <c r="U6609" i="1"/>
  <c r="T6609" i="1"/>
  <c r="S6609" i="1"/>
  <c r="R6609" i="1"/>
  <c r="Q6609" i="1"/>
  <c r="P6609" i="1"/>
  <c r="O6609" i="1"/>
  <c r="U6608" i="1"/>
  <c r="T6608" i="1"/>
  <c r="S6608" i="1"/>
  <c r="R6608" i="1"/>
  <c r="Q6608" i="1"/>
  <c r="P6608" i="1"/>
  <c r="O6608" i="1"/>
  <c r="U6607" i="1"/>
  <c r="T6607" i="1"/>
  <c r="S6607" i="1"/>
  <c r="R6607" i="1"/>
  <c r="Q6607" i="1"/>
  <c r="P6607" i="1"/>
  <c r="O6607" i="1"/>
  <c r="U6606" i="1"/>
  <c r="T6606" i="1"/>
  <c r="S6606" i="1"/>
  <c r="R6606" i="1"/>
  <c r="Q6606" i="1"/>
  <c r="P6606" i="1"/>
  <c r="O6606" i="1"/>
  <c r="U6605" i="1"/>
  <c r="T6605" i="1"/>
  <c r="S6605" i="1"/>
  <c r="R6605" i="1"/>
  <c r="Q6605" i="1"/>
  <c r="P6605" i="1"/>
  <c r="O6605" i="1"/>
  <c r="U6604" i="1"/>
  <c r="T6604" i="1"/>
  <c r="S6604" i="1"/>
  <c r="R6604" i="1"/>
  <c r="Q6604" i="1"/>
  <c r="P6604" i="1"/>
  <c r="O6604" i="1"/>
  <c r="U6603" i="1"/>
  <c r="T6603" i="1"/>
  <c r="S6603" i="1"/>
  <c r="R6603" i="1"/>
  <c r="Q6603" i="1"/>
  <c r="P6603" i="1"/>
  <c r="O6603" i="1"/>
  <c r="U6602" i="1"/>
  <c r="T6602" i="1"/>
  <c r="S6602" i="1"/>
  <c r="R6602" i="1"/>
  <c r="Q6602" i="1"/>
  <c r="P6602" i="1"/>
  <c r="O6602" i="1"/>
  <c r="U6601" i="1"/>
  <c r="T6601" i="1"/>
  <c r="S6601" i="1"/>
  <c r="R6601" i="1"/>
  <c r="Q6601" i="1"/>
  <c r="P6601" i="1"/>
  <c r="O6601" i="1"/>
  <c r="U6600" i="1"/>
  <c r="T6600" i="1"/>
  <c r="S6600" i="1"/>
  <c r="R6600" i="1"/>
  <c r="Q6600" i="1"/>
  <c r="P6600" i="1"/>
  <c r="O6600" i="1"/>
  <c r="U6599" i="1"/>
  <c r="T6599" i="1"/>
  <c r="S6599" i="1"/>
  <c r="R6599" i="1"/>
  <c r="Q6599" i="1"/>
  <c r="P6599" i="1"/>
  <c r="O6599" i="1"/>
  <c r="U6598" i="1"/>
  <c r="T6598" i="1"/>
  <c r="S6598" i="1"/>
  <c r="R6598" i="1"/>
  <c r="Q6598" i="1"/>
  <c r="P6598" i="1"/>
  <c r="O6598" i="1"/>
  <c r="U6597" i="1"/>
  <c r="T6597" i="1"/>
  <c r="S6597" i="1"/>
  <c r="R6597" i="1"/>
  <c r="Q6597" i="1"/>
  <c r="P6597" i="1"/>
  <c r="O6597" i="1"/>
  <c r="U6596" i="1"/>
  <c r="T6596" i="1"/>
  <c r="S6596" i="1"/>
  <c r="R6596" i="1"/>
  <c r="Q6596" i="1"/>
  <c r="P6596" i="1"/>
  <c r="O6596" i="1"/>
  <c r="U6595" i="1"/>
  <c r="T6595" i="1"/>
  <c r="S6595" i="1"/>
  <c r="R6595" i="1"/>
  <c r="Q6595" i="1"/>
  <c r="P6595" i="1"/>
  <c r="O6595" i="1"/>
  <c r="U6594" i="1"/>
  <c r="T6594" i="1"/>
  <c r="S6594" i="1"/>
  <c r="R6594" i="1"/>
  <c r="Q6594" i="1"/>
  <c r="P6594" i="1"/>
  <c r="O6594" i="1"/>
  <c r="U6593" i="1"/>
  <c r="T6593" i="1"/>
  <c r="S6593" i="1"/>
  <c r="R6593" i="1"/>
  <c r="Q6593" i="1"/>
  <c r="P6593" i="1"/>
  <c r="O6593" i="1"/>
  <c r="U6592" i="1"/>
  <c r="T6592" i="1"/>
  <c r="S6592" i="1"/>
  <c r="R6592" i="1"/>
  <c r="Q6592" i="1"/>
  <c r="P6592" i="1"/>
  <c r="O6592" i="1"/>
  <c r="U6591" i="1"/>
  <c r="T6591" i="1"/>
  <c r="S6591" i="1"/>
  <c r="R6591" i="1"/>
  <c r="Q6591" i="1"/>
  <c r="P6591" i="1"/>
  <c r="O6591" i="1"/>
  <c r="U6590" i="1"/>
  <c r="T6590" i="1"/>
  <c r="S6590" i="1"/>
  <c r="R6590" i="1"/>
  <c r="Q6590" i="1"/>
  <c r="P6590" i="1"/>
  <c r="O6590" i="1"/>
  <c r="U6589" i="1"/>
  <c r="T6589" i="1"/>
  <c r="S6589" i="1"/>
  <c r="R6589" i="1"/>
  <c r="Q6589" i="1"/>
  <c r="P6589" i="1"/>
  <c r="O6589" i="1"/>
  <c r="U6588" i="1"/>
  <c r="T6588" i="1"/>
  <c r="S6588" i="1"/>
  <c r="R6588" i="1"/>
  <c r="Q6588" i="1"/>
  <c r="P6588" i="1"/>
  <c r="O6588" i="1"/>
  <c r="U6587" i="1"/>
  <c r="T6587" i="1"/>
  <c r="S6587" i="1"/>
  <c r="R6587" i="1"/>
  <c r="Q6587" i="1"/>
  <c r="P6587" i="1"/>
  <c r="O6587" i="1"/>
  <c r="U6586" i="1"/>
  <c r="T6586" i="1"/>
  <c r="S6586" i="1"/>
  <c r="R6586" i="1"/>
  <c r="Q6586" i="1"/>
  <c r="P6586" i="1"/>
  <c r="O6586" i="1"/>
  <c r="U6585" i="1"/>
  <c r="T6585" i="1"/>
  <c r="S6585" i="1"/>
  <c r="R6585" i="1"/>
  <c r="Q6585" i="1"/>
  <c r="P6585" i="1"/>
  <c r="O6585" i="1"/>
  <c r="U6584" i="1"/>
  <c r="T6584" i="1"/>
  <c r="S6584" i="1"/>
  <c r="R6584" i="1"/>
  <c r="Q6584" i="1"/>
  <c r="P6584" i="1"/>
  <c r="O6584" i="1"/>
  <c r="U6583" i="1"/>
  <c r="T6583" i="1"/>
  <c r="S6583" i="1"/>
  <c r="R6583" i="1"/>
  <c r="Q6583" i="1"/>
  <c r="P6583" i="1"/>
  <c r="O6583" i="1"/>
  <c r="U6582" i="1"/>
  <c r="T6582" i="1"/>
  <c r="S6582" i="1"/>
  <c r="R6582" i="1"/>
  <c r="Q6582" i="1"/>
  <c r="P6582" i="1"/>
  <c r="O6582" i="1"/>
  <c r="U6581" i="1"/>
  <c r="T6581" i="1"/>
  <c r="S6581" i="1"/>
  <c r="R6581" i="1"/>
  <c r="Q6581" i="1"/>
  <c r="P6581" i="1"/>
  <c r="O6581" i="1"/>
  <c r="U6580" i="1"/>
  <c r="T6580" i="1"/>
  <c r="S6580" i="1"/>
  <c r="R6580" i="1"/>
  <c r="Q6580" i="1"/>
  <c r="P6580" i="1"/>
  <c r="O6580" i="1"/>
  <c r="U6579" i="1"/>
  <c r="T6579" i="1"/>
  <c r="S6579" i="1"/>
  <c r="R6579" i="1"/>
  <c r="Q6579" i="1"/>
  <c r="P6579" i="1"/>
  <c r="O6579" i="1"/>
  <c r="U6578" i="1"/>
  <c r="T6578" i="1"/>
  <c r="S6578" i="1"/>
  <c r="R6578" i="1"/>
  <c r="Q6578" i="1"/>
  <c r="P6578" i="1"/>
  <c r="O6578" i="1"/>
  <c r="U6577" i="1"/>
  <c r="T6577" i="1"/>
  <c r="S6577" i="1"/>
  <c r="R6577" i="1"/>
  <c r="Q6577" i="1"/>
  <c r="P6577" i="1"/>
  <c r="O6577" i="1"/>
  <c r="U6576" i="1"/>
  <c r="T6576" i="1"/>
  <c r="S6576" i="1"/>
  <c r="R6576" i="1"/>
  <c r="Q6576" i="1"/>
  <c r="P6576" i="1"/>
  <c r="O6576" i="1"/>
  <c r="U6575" i="1"/>
  <c r="T6575" i="1"/>
  <c r="S6575" i="1"/>
  <c r="R6575" i="1"/>
  <c r="Q6575" i="1"/>
  <c r="P6575" i="1"/>
  <c r="O6575" i="1"/>
  <c r="U6574" i="1"/>
  <c r="T6574" i="1"/>
  <c r="S6574" i="1"/>
  <c r="R6574" i="1"/>
  <c r="Q6574" i="1"/>
  <c r="P6574" i="1"/>
  <c r="O6574" i="1"/>
  <c r="U6573" i="1"/>
  <c r="T6573" i="1"/>
  <c r="S6573" i="1"/>
  <c r="R6573" i="1"/>
  <c r="Q6573" i="1"/>
  <c r="P6573" i="1"/>
  <c r="O6573" i="1"/>
  <c r="U6572" i="1"/>
  <c r="T6572" i="1"/>
  <c r="S6572" i="1"/>
  <c r="R6572" i="1"/>
  <c r="Q6572" i="1"/>
  <c r="P6572" i="1"/>
  <c r="O6572" i="1"/>
  <c r="U6571" i="1"/>
  <c r="T6571" i="1"/>
  <c r="S6571" i="1"/>
  <c r="R6571" i="1"/>
  <c r="Q6571" i="1"/>
  <c r="P6571" i="1"/>
  <c r="O6571" i="1"/>
  <c r="U6570" i="1"/>
  <c r="T6570" i="1"/>
  <c r="S6570" i="1"/>
  <c r="R6570" i="1"/>
  <c r="Q6570" i="1"/>
  <c r="P6570" i="1"/>
  <c r="O6570" i="1"/>
  <c r="U6569" i="1"/>
  <c r="T6569" i="1"/>
  <c r="S6569" i="1"/>
  <c r="R6569" i="1"/>
  <c r="Q6569" i="1"/>
  <c r="P6569" i="1"/>
  <c r="O6569" i="1"/>
  <c r="U6568" i="1"/>
  <c r="T6568" i="1"/>
  <c r="S6568" i="1"/>
  <c r="R6568" i="1"/>
  <c r="Q6568" i="1"/>
  <c r="P6568" i="1"/>
  <c r="O6568" i="1"/>
  <c r="U6567" i="1"/>
  <c r="T6567" i="1"/>
  <c r="S6567" i="1"/>
  <c r="R6567" i="1"/>
  <c r="Q6567" i="1"/>
  <c r="P6567" i="1"/>
  <c r="O6567" i="1"/>
  <c r="U6566" i="1"/>
  <c r="T6566" i="1"/>
  <c r="S6566" i="1"/>
  <c r="R6566" i="1"/>
  <c r="Q6566" i="1"/>
  <c r="P6566" i="1"/>
  <c r="O6566" i="1"/>
  <c r="U6565" i="1"/>
  <c r="T6565" i="1"/>
  <c r="S6565" i="1"/>
  <c r="R6565" i="1"/>
  <c r="Q6565" i="1"/>
  <c r="P6565" i="1"/>
  <c r="O6565" i="1"/>
  <c r="U6564" i="1"/>
  <c r="T6564" i="1"/>
  <c r="S6564" i="1"/>
  <c r="R6564" i="1"/>
  <c r="Q6564" i="1"/>
  <c r="P6564" i="1"/>
  <c r="O6564" i="1"/>
  <c r="U6563" i="1"/>
  <c r="T6563" i="1"/>
  <c r="S6563" i="1"/>
  <c r="R6563" i="1"/>
  <c r="Q6563" i="1"/>
  <c r="P6563" i="1"/>
  <c r="O6563" i="1"/>
  <c r="U6562" i="1"/>
  <c r="T6562" i="1"/>
  <c r="S6562" i="1"/>
  <c r="R6562" i="1"/>
  <c r="Q6562" i="1"/>
  <c r="P6562" i="1"/>
  <c r="O6562" i="1"/>
  <c r="U6561" i="1"/>
  <c r="T6561" i="1"/>
  <c r="S6561" i="1"/>
  <c r="R6561" i="1"/>
  <c r="Q6561" i="1"/>
  <c r="P6561" i="1"/>
  <c r="O6561" i="1"/>
  <c r="U6560" i="1"/>
  <c r="T6560" i="1"/>
  <c r="S6560" i="1"/>
  <c r="R6560" i="1"/>
  <c r="Q6560" i="1"/>
  <c r="P6560" i="1"/>
  <c r="O6560" i="1"/>
  <c r="U6559" i="1"/>
  <c r="T6559" i="1"/>
  <c r="S6559" i="1"/>
  <c r="R6559" i="1"/>
  <c r="Q6559" i="1"/>
  <c r="P6559" i="1"/>
  <c r="O6559" i="1"/>
  <c r="U6558" i="1"/>
  <c r="T6558" i="1"/>
  <c r="S6558" i="1"/>
  <c r="R6558" i="1"/>
  <c r="Q6558" i="1"/>
  <c r="P6558" i="1"/>
  <c r="O6558" i="1"/>
  <c r="U6557" i="1"/>
  <c r="T6557" i="1"/>
  <c r="S6557" i="1"/>
  <c r="R6557" i="1"/>
  <c r="Q6557" i="1"/>
  <c r="P6557" i="1"/>
  <c r="O6557" i="1"/>
  <c r="U6556" i="1"/>
  <c r="T6556" i="1"/>
  <c r="S6556" i="1"/>
  <c r="R6556" i="1"/>
  <c r="Q6556" i="1"/>
  <c r="P6556" i="1"/>
  <c r="O6556" i="1"/>
  <c r="U6555" i="1"/>
  <c r="T6555" i="1"/>
  <c r="S6555" i="1"/>
  <c r="R6555" i="1"/>
  <c r="Q6555" i="1"/>
  <c r="P6555" i="1"/>
  <c r="O6555" i="1"/>
  <c r="U6554" i="1"/>
  <c r="T6554" i="1"/>
  <c r="S6554" i="1"/>
  <c r="R6554" i="1"/>
  <c r="Q6554" i="1"/>
  <c r="P6554" i="1"/>
  <c r="O6554" i="1"/>
  <c r="U6553" i="1"/>
  <c r="T6553" i="1"/>
  <c r="S6553" i="1"/>
  <c r="R6553" i="1"/>
  <c r="Q6553" i="1"/>
  <c r="P6553" i="1"/>
  <c r="O6553" i="1"/>
  <c r="U6552" i="1"/>
  <c r="T6552" i="1"/>
  <c r="S6552" i="1"/>
  <c r="R6552" i="1"/>
  <c r="Q6552" i="1"/>
  <c r="P6552" i="1"/>
  <c r="O6552" i="1"/>
  <c r="U6551" i="1"/>
  <c r="T6551" i="1"/>
  <c r="S6551" i="1"/>
  <c r="R6551" i="1"/>
  <c r="Q6551" i="1"/>
  <c r="P6551" i="1"/>
  <c r="O6551" i="1"/>
  <c r="U6550" i="1"/>
  <c r="T6550" i="1"/>
  <c r="S6550" i="1"/>
  <c r="R6550" i="1"/>
  <c r="Q6550" i="1"/>
  <c r="P6550" i="1"/>
  <c r="O6550" i="1"/>
  <c r="U6549" i="1"/>
  <c r="T6549" i="1"/>
  <c r="S6549" i="1"/>
  <c r="R6549" i="1"/>
  <c r="Q6549" i="1"/>
  <c r="P6549" i="1"/>
  <c r="O6549" i="1"/>
  <c r="U6548" i="1"/>
  <c r="T6548" i="1"/>
  <c r="S6548" i="1"/>
  <c r="R6548" i="1"/>
  <c r="Q6548" i="1"/>
  <c r="P6548" i="1"/>
  <c r="O6548" i="1"/>
  <c r="U6547" i="1"/>
  <c r="T6547" i="1"/>
  <c r="S6547" i="1"/>
  <c r="R6547" i="1"/>
  <c r="Q6547" i="1"/>
  <c r="P6547" i="1"/>
  <c r="O6547" i="1"/>
  <c r="U6546" i="1"/>
  <c r="T6546" i="1"/>
  <c r="S6546" i="1"/>
  <c r="R6546" i="1"/>
  <c r="Q6546" i="1"/>
  <c r="P6546" i="1"/>
  <c r="O6546" i="1"/>
  <c r="U6545" i="1"/>
  <c r="T6545" i="1"/>
  <c r="S6545" i="1"/>
  <c r="R6545" i="1"/>
  <c r="Q6545" i="1"/>
  <c r="P6545" i="1"/>
  <c r="O6545" i="1"/>
  <c r="U6544" i="1"/>
  <c r="T6544" i="1"/>
  <c r="S6544" i="1"/>
  <c r="R6544" i="1"/>
  <c r="Q6544" i="1"/>
  <c r="P6544" i="1"/>
  <c r="O6544" i="1"/>
  <c r="U6543" i="1"/>
  <c r="T6543" i="1"/>
  <c r="S6543" i="1"/>
  <c r="R6543" i="1"/>
  <c r="Q6543" i="1"/>
  <c r="P6543" i="1"/>
  <c r="O6543" i="1"/>
  <c r="U6542" i="1"/>
  <c r="T6542" i="1"/>
  <c r="S6542" i="1"/>
  <c r="R6542" i="1"/>
  <c r="Q6542" i="1"/>
  <c r="P6542" i="1"/>
  <c r="O6542" i="1"/>
  <c r="U6541" i="1"/>
  <c r="T6541" i="1"/>
  <c r="S6541" i="1"/>
  <c r="R6541" i="1"/>
  <c r="Q6541" i="1"/>
  <c r="P6541" i="1"/>
  <c r="O6541" i="1"/>
  <c r="U6540" i="1"/>
  <c r="T6540" i="1"/>
  <c r="S6540" i="1"/>
  <c r="R6540" i="1"/>
  <c r="Q6540" i="1"/>
  <c r="P6540" i="1"/>
  <c r="O6540" i="1"/>
  <c r="U6539" i="1"/>
  <c r="T6539" i="1"/>
  <c r="S6539" i="1"/>
  <c r="R6539" i="1"/>
  <c r="Q6539" i="1"/>
  <c r="P6539" i="1"/>
  <c r="O6539" i="1"/>
  <c r="U6538" i="1"/>
  <c r="T6538" i="1"/>
  <c r="S6538" i="1"/>
  <c r="R6538" i="1"/>
  <c r="Q6538" i="1"/>
  <c r="P6538" i="1"/>
  <c r="O6538" i="1"/>
  <c r="U6537" i="1"/>
  <c r="T6537" i="1"/>
  <c r="S6537" i="1"/>
  <c r="R6537" i="1"/>
  <c r="Q6537" i="1"/>
  <c r="P6537" i="1"/>
  <c r="O6537" i="1"/>
  <c r="U6536" i="1"/>
  <c r="T6536" i="1"/>
  <c r="S6536" i="1"/>
  <c r="R6536" i="1"/>
  <c r="Q6536" i="1"/>
  <c r="P6536" i="1"/>
  <c r="O6536" i="1"/>
  <c r="U6535" i="1"/>
  <c r="T6535" i="1"/>
  <c r="S6535" i="1"/>
  <c r="R6535" i="1"/>
  <c r="Q6535" i="1"/>
  <c r="P6535" i="1"/>
  <c r="O6535" i="1"/>
  <c r="U6534" i="1"/>
  <c r="T6534" i="1"/>
  <c r="S6534" i="1"/>
  <c r="R6534" i="1"/>
  <c r="Q6534" i="1"/>
  <c r="P6534" i="1"/>
  <c r="O6534" i="1"/>
  <c r="U6533" i="1"/>
  <c r="T6533" i="1"/>
  <c r="S6533" i="1"/>
  <c r="R6533" i="1"/>
  <c r="Q6533" i="1"/>
  <c r="P6533" i="1"/>
  <c r="O6533" i="1"/>
  <c r="U6532" i="1"/>
  <c r="T6532" i="1"/>
  <c r="S6532" i="1"/>
  <c r="R6532" i="1"/>
  <c r="Q6532" i="1"/>
  <c r="P6532" i="1"/>
  <c r="O6532" i="1"/>
  <c r="U6531" i="1"/>
  <c r="T6531" i="1"/>
  <c r="S6531" i="1"/>
  <c r="R6531" i="1"/>
  <c r="Q6531" i="1"/>
  <c r="P6531" i="1"/>
  <c r="O6531" i="1"/>
  <c r="U6530" i="1"/>
  <c r="T6530" i="1"/>
  <c r="S6530" i="1"/>
  <c r="R6530" i="1"/>
  <c r="Q6530" i="1"/>
  <c r="P6530" i="1"/>
  <c r="O6530" i="1"/>
  <c r="U6529" i="1"/>
  <c r="T6529" i="1"/>
  <c r="S6529" i="1"/>
  <c r="R6529" i="1"/>
  <c r="Q6529" i="1"/>
  <c r="P6529" i="1"/>
  <c r="O6529" i="1"/>
  <c r="U6528" i="1"/>
  <c r="T6528" i="1"/>
  <c r="S6528" i="1"/>
  <c r="R6528" i="1"/>
  <c r="Q6528" i="1"/>
  <c r="P6528" i="1"/>
  <c r="O6528" i="1"/>
  <c r="U6527" i="1"/>
  <c r="T6527" i="1"/>
  <c r="S6527" i="1"/>
  <c r="R6527" i="1"/>
  <c r="Q6527" i="1"/>
  <c r="P6527" i="1"/>
  <c r="O6527" i="1"/>
  <c r="U6526" i="1"/>
  <c r="T6526" i="1"/>
  <c r="S6526" i="1"/>
  <c r="R6526" i="1"/>
  <c r="Q6526" i="1"/>
  <c r="P6526" i="1"/>
  <c r="O6526" i="1"/>
  <c r="U6525" i="1"/>
  <c r="T6525" i="1"/>
  <c r="S6525" i="1"/>
  <c r="R6525" i="1"/>
  <c r="Q6525" i="1"/>
  <c r="P6525" i="1"/>
  <c r="O6525" i="1"/>
  <c r="U6524" i="1"/>
  <c r="T6524" i="1"/>
  <c r="S6524" i="1"/>
  <c r="R6524" i="1"/>
  <c r="Q6524" i="1"/>
  <c r="P6524" i="1"/>
  <c r="O6524" i="1"/>
  <c r="U6523" i="1"/>
  <c r="T6523" i="1"/>
  <c r="S6523" i="1"/>
  <c r="R6523" i="1"/>
  <c r="Q6523" i="1"/>
  <c r="P6523" i="1"/>
  <c r="O6523" i="1"/>
  <c r="U6522" i="1"/>
  <c r="T6522" i="1"/>
  <c r="S6522" i="1"/>
  <c r="R6522" i="1"/>
  <c r="Q6522" i="1"/>
  <c r="P6522" i="1"/>
  <c r="O6522" i="1"/>
  <c r="U6521" i="1"/>
  <c r="T6521" i="1"/>
  <c r="S6521" i="1"/>
  <c r="R6521" i="1"/>
  <c r="Q6521" i="1"/>
  <c r="P6521" i="1"/>
  <c r="O6521" i="1"/>
  <c r="U6520" i="1"/>
  <c r="T6520" i="1"/>
  <c r="S6520" i="1"/>
  <c r="R6520" i="1"/>
  <c r="Q6520" i="1"/>
  <c r="P6520" i="1"/>
  <c r="O6520" i="1"/>
  <c r="U6519" i="1"/>
  <c r="T6519" i="1"/>
  <c r="S6519" i="1"/>
  <c r="R6519" i="1"/>
  <c r="Q6519" i="1"/>
  <c r="P6519" i="1"/>
  <c r="O6519" i="1"/>
  <c r="U6518" i="1"/>
  <c r="T6518" i="1"/>
  <c r="S6518" i="1"/>
  <c r="R6518" i="1"/>
  <c r="Q6518" i="1"/>
  <c r="P6518" i="1"/>
  <c r="O6518" i="1"/>
  <c r="U6517" i="1"/>
  <c r="T6517" i="1"/>
  <c r="S6517" i="1"/>
  <c r="R6517" i="1"/>
  <c r="Q6517" i="1"/>
  <c r="P6517" i="1"/>
  <c r="O6517" i="1"/>
  <c r="U6516" i="1"/>
  <c r="T6516" i="1"/>
  <c r="S6516" i="1"/>
  <c r="R6516" i="1"/>
  <c r="Q6516" i="1"/>
  <c r="P6516" i="1"/>
  <c r="O6516" i="1"/>
  <c r="U6515" i="1"/>
  <c r="T6515" i="1"/>
  <c r="S6515" i="1"/>
  <c r="R6515" i="1"/>
  <c r="Q6515" i="1"/>
  <c r="P6515" i="1"/>
  <c r="O6515" i="1"/>
  <c r="U6514" i="1"/>
  <c r="T6514" i="1"/>
  <c r="S6514" i="1"/>
  <c r="R6514" i="1"/>
  <c r="Q6514" i="1"/>
  <c r="P6514" i="1"/>
  <c r="O6514" i="1"/>
  <c r="U6513" i="1"/>
  <c r="T6513" i="1"/>
  <c r="S6513" i="1"/>
  <c r="R6513" i="1"/>
  <c r="Q6513" i="1"/>
  <c r="P6513" i="1"/>
  <c r="O6513" i="1"/>
  <c r="U6512" i="1"/>
  <c r="T6512" i="1"/>
  <c r="S6512" i="1"/>
  <c r="R6512" i="1"/>
  <c r="Q6512" i="1"/>
  <c r="P6512" i="1"/>
  <c r="O6512" i="1"/>
  <c r="U6511" i="1"/>
  <c r="T6511" i="1"/>
  <c r="S6511" i="1"/>
  <c r="R6511" i="1"/>
  <c r="Q6511" i="1"/>
  <c r="P6511" i="1"/>
  <c r="O6511" i="1"/>
  <c r="U6510" i="1"/>
  <c r="T6510" i="1"/>
  <c r="S6510" i="1"/>
  <c r="R6510" i="1"/>
  <c r="Q6510" i="1"/>
  <c r="P6510" i="1"/>
  <c r="O6510" i="1"/>
  <c r="U6509" i="1"/>
  <c r="T6509" i="1"/>
  <c r="S6509" i="1"/>
  <c r="R6509" i="1"/>
  <c r="Q6509" i="1"/>
  <c r="P6509" i="1"/>
  <c r="O6509" i="1"/>
  <c r="U6508" i="1"/>
  <c r="T6508" i="1"/>
  <c r="S6508" i="1"/>
  <c r="R6508" i="1"/>
  <c r="Q6508" i="1"/>
  <c r="P6508" i="1"/>
  <c r="O6508" i="1"/>
  <c r="U6507" i="1"/>
  <c r="T6507" i="1"/>
  <c r="S6507" i="1"/>
  <c r="R6507" i="1"/>
  <c r="Q6507" i="1"/>
  <c r="P6507" i="1"/>
  <c r="O6507" i="1"/>
  <c r="U6506" i="1"/>
  <c r="T6506" i="1"/>
  <c r="S6506" i="1"/>
  <c r="R6506" i="1"/>
  <c r="Q6506" i="1"/>
  <c r="P6506" i="1"/>
  <c r="O6506" i="1"/>
  <c r="U6505" i="1"/>
  <c r="T6505" i="1"/>
  <c r="S6505" i="1"/>
  <c r="R6505" i="1"/>
  <c r="Q6505" i="1"/>
  <c r="P6505" i="1"/>
  <c r="O6505" i="1"/>
  <c r="U6504" i="1"/>
  <c r="T6504" i="1"/>
  <c r="S6504" i="1"/>
  <c r="R6504" i="1"/>
  <c r="Q6504" i="1"/>
  <c r="P6504" i="1"/>
  <c r="O6504" i="1"/>
  <c r="U6503" i="1"/>
  <c r="T6503" i="1"/>
  <c r="S6503" i="1"/>
  <c r="R6503" i="1"/>
  <c r="Q6503" i="1"/>
  <c r="P6503" i="1"/>
  <c r="O6503" i="1"/>
  <c r="U6502" i="1"/>
  <c r="T6502" i="1"/>
  <c r="S6502" i="1"/>
  <c r="R6502" i="1"/>
  <c r="Q6502" i="1"/>
  <c r="P6502" i="1"/>
  <c r="O6502" i="1"/>
  <c r="U6501" i="1"/>
  <c r="T6501" i="1"/>
  <c r="S6501" i="1"/>
  <c r="R6501" i="1"/>
  <c r="Q6501" i="1"/>
  <c r="P6501" i="1"/>
  <c r="O6501" i="1"/>
  <c r="U6500" i="1"/>
  <c r="T6500" i="1"/>
  <c r="S6500" i="1"/>
  <c r="R6500" i="1"/>
  <c r="Q6500" i="1"/>
  <c r="P6500" i="1"/>
  <c r="O6500" i="1"/>
  <c r="U6499" i="1"/>
  <c r="T6499" i="1"/>
  <c r="S6499" i="1"/>
  <c r="R6499" i="1"/>
  <c r="Q6499" i="1"/>
  <c r="P6499" i="1"/>
  <c r="O6499" i="1"/>
  <c r="U6498" i="1"/>
  <c r="T6498" i="1"/>
  <c r="S6498" i="1"/>
  <c r="R6498" i="1"/>
  <c r="Q6498" i="1"/>
  <c r="P6498" i="1"/>
  <c r="O6498" i="1"/>
  <c r="U6497" i="1"/>
  <c r="T6497" i="1"/>
  <c r="S6497" i="1"/>
  <c r="R6497" i="1"/>
  <c r="Q6497" i="1"/>
  <c r="P6497" i="1"/>
  <c r="O6497" i="1"/>
  <c r="U6496" i="1"/>
  <c r="T6496" i="1"/>
  <c r="S6496" i="1"/>
  <c r="R6496" i="1"/>
  <c r="Q6496" i="1"/>
  <c r="P6496" i="1"/>
  <c r="O6496" i="1"/>
  <c r="U6495" i="1"/>
  <c r="T6495" i="1"/>
  <c r="S6495" i="1"/>
  <c r="R6495" i="1"/>
  <c r="Q6495" i="1"/>
  <c r="P6495" i="1"/>
  <c r="O6495" i="1"/>
  <c r="U6494" i="1"/>
  <c r="T6494" i="1"/>
  <c r="S6494" i="1"/>
  <c r="R6494" i="1"/>
  <c r="Q6494" i="1"/>
  <c r="P6494" i="1"/>
  <c r="O6494" i="1"/>
  <c r="U6493" i="1"/>
  <c r="T6493" i="1"/>
  <c r="S6493" i="1"/>
  <c r="R6493" i="1"/>
  <c r="Q6493" i="1"/>
  <c r="P6493" i="1"/>
  <c r="O6493" i="1"/>
  <c r="U6492" i="1"/>
  <c r="T6492" i="1"/>
  <c r="S6492" i="1"/>
  <c r="R6492" i="1"/>
  <c r="Q6492" i="1"/>
  <c r="P6492" i="1"/>
  <c r="O6492" i="1"/>
  <c r="U6491" i="1"/>
  <c r="T6491" i="1"/>
  <c r="S6491" i="1"/>
  <c r="R6491" i="1"/>
  <c r="Q6491" i="1"/>
  <c r="P6491" i="1"/>
  <c r="O6491" i="1"/>
  <c r="U6490" i="1"/>
  <c r="T6490" i="1"/>
  <c r="S6490" i="1"/>
  <c r="R6490" i="1"/>
  <c r="Q6490" i="1"/>
  <c r="P6490" i="1"/>
  <c r="O6490" i="1"/>
  <c r="U6489" i="1"/>
  <c r="T6489" i="1"/>
  <c r="S6489" i="1"/>
  <c r="R6489" i="1"/>
  <c r="Q6489" i="1"/>
  <c r="P6489" i="1"/>
  <c r="O6489" i="1"/>
  <c r="U6488" i="1"/>
  <c r="T6488" i="1"/>
  <c r="S6488" i="1"/>
  <c r="R6488" i="1"/>
  <c r="Q6488" i="1"/>
  <c r="P6488" i="1"/>
  <c r="O6488" i="1"/>
  <c r="U6487" i="1"/>
  <c r="T6487" i="1"/>
  <c r="S6487" i="1"/>
  <c r="R6487" i="1"/>
  <c r="Q6487" i="1"/>
  <c r="P6487" i="1"/>
  <c r="O6487" i="1"/>
  <c r="U6486" i="1"/>
  <c r="T6486" i="1"/>
  <c r="S6486" i="1"/>
  <c r="R6486" i="1"/>
  <c r="Q6486" i="1"/>
  <c r="P6486" i="1"/>
  <c r="O6486" i="1"/>
  <c r="U6485" i="1"/>
  <c r="T6485" i="1"/>
  <c r="S6485" i="1"/>
  <c r="R6485" i="1"/>
  <c r="Q6485" i="1"/>
  <c r="P6485" i="1"/>
  <c r="O6485" i="1"/>
  <c r="U6484" i="1"/>
  <c r="T6484" i="1"/>
  <c r="S6484" i="1"/>
  <c r="R6484" i="1"/>
  <c r="Q6484" i="1"/>
  <c r="P6484" i="1"/>
  <c r="O6484" i="1"/>
  <c r="U6483" i="1"/>
  <c r="T6483" i="1"/>
  <c r="S6483" i="1"/>
  <c r="R6483" i="1"/>
  <c r="Q6483" i="1"/>
  <c r="P6483" i="1"/>
  <c r="O6483" i="1"/>
  <c r="U6482" i="1"/>
  <c r="T6482" i="1"/>
  <c r="S6482" i="1"/>
  <c r="R6482" i="1"/>
  <c r="Q6482" i="1"/>
  <c r="P6482" i="1"/>
  <c r="O6482" i="1"/>
  <c r="U6481" i="1"/>
  <c r="T6481" i="1"/>
  <c r="S6481" i="1"/>
  <c r="R6481" i="1"/>
  <c r="Q6481" i="1"/>
  <c r="P6481" i="1"/>
  <c r="O6481" i="1"/>
  <c r="U6480" i="1"/>
  <c r="T6480" i="1"/>
  <c r="S6480" i="1"/>
  <c r="R6480" i="1"/>
  <c r="Q6480" i="1"/>
  <c r="P6480" i="1"/>
  <c r="O6480" i="1"/>
  <c r="U6479" i="1"/>
  <c r="T6479" i="1"/>
  <c r="S6479" i="1"/>
  <c r="R6479" i="1"/>
  <c r="Q6479" i="1"/>
  <c r="P6479" i="1"/>
  <c r="O6479" i="1"/>
  <c r="U6478" i="1"/>
  <c r="T6478" i="1"/>
  <c r="S6478" i="1"/>
  <c r="R6478" i="1"/>
  <c r="Q6478" i="1"/>
  <c r="P6478" i="1"/>
  <c r="O6478" i="1"/>
  <c r="U6477" i="1"/>
  <c r="T6477" i="1"/>
  <c r="S6477" i="1"/>
  <c r="R6477" i="1"/>
  <c r="Q6477" i="1"/>
  <c r="P6477" i="1"/>
  <c r="O6477" i="1"/>
  <c r="U6476" i="1"/>
  <c r="T6476" i="1"/>
  <c r="S6476" i="1"/>
  <c r="R6476" i="1"/>
  <c r="Q6476" i="1"/>
  <c r="P6476" i="1"/>
  <c r="O6476" i="1"/>
  <c r="U6475" i="1"/>
  <c r="T6475" i="1"/>
  <c r="S6475" i="1"/>
  <c r="R6475" i="1"/>
  <c r="Q6475" i="1"/>
  <c r="P6475" i="1"/>
  <c r="O6475" i="1"/>
  <c r="U6474" i="1"/>
  <c r="T6474" i="1"/>
  <c r="S6474" i="1"/>
  <c r="R6474" i="1"/>
  <c r="Q6474" i="1"/>
  <c r="P6474" i="1"/>
  <c r="O6474" i="1"/>
  <c r="U6473" i="1"/>
  <c r="T6473" i="1"/>
  <c r="S6473" i="1"/>
  <c r="R6473" i="1"/>
  <c r="Q6473" i="1"/>
  <c r="P6473" i="1"/>
  <c r="O6473" i="1"/>
  <c r="U6472" i="1"/>
  <c r="T6472" i="1"/>
  <c r="S6472" i="1"/>
  <c r="R6472" i="1"/>
  <c r="Q6472" i="1"/>
  <c r="P6472" i="1"/>
  <c r="O6472" i="1"/>
  <c r="U6471" i="1"/>
  <c r="T6471" i="1"/>
  <c r="S6471" i="1"/>
  <c r="R6471" i="1"/>
  <c r="Q6471" i="1"/>
  <c r="P6471" i="1"/>
  <c r="O6471" i="1"/>
  <c r="U6470" i="1"/>
  <c r="T6470" i="1"/>
  <c r="S6470" i="1"/>
  <c r="R6470" i="1"/>
  <c r="Q6470" i="1"/>
  <c r="P6470" i="1"/>
  <c r="O6470" i="1"/>
  <c r="U6469" i="1"/>
  <c r="T6469" i="1"/>
  <c r="S6469" i="1"/>
  <c r="R6469" i="1"/>
  <c r="Q6469" i="1"/>
  <c r="P6469" i="1"/>
  <c r="O6469" i="1"/>
  <c r="U6468" i="1"/>
  <c r="T6468" i="1"/>
  <c r="S6468" i="1"/>
  <c r="R6468" i="1"/>
  <c r="Q6468" i="1"/>
  <c r="P6468" i="1"/>
  <c r="O6468" i="1"/>
  <c r="U6467" i="1"/>
  <c r="T6467" i="1"/>
  <c r="S6467" i="1"/>
  <c r="R6467" i="1"/>
  <c r="Q6467" i="1"/>
  <c r="P6467" i="1"/>
  <c r="O6467" i="1"/>
  <c r="U6466" i="1"/>
  <c r="T6466" i="1"/>
  <c r="S6466" i="1"/>
  <c r="R6466" i="1"/>
  <c r="Q6466" i="1"/>
  <c r="P6466" i="1"/>
  <c r="O6466" i="1"/>
  <c r="U6465" i="1"/>
  <c r="T6465" i="1"/>
  <c r="S6465" i="1"/>
  <c r="R6465" i="1"/>
  <c r="Q6465" i="1"/>
  <c r="P6465" i="1"/>
  <c r="O6465" i="1"/>
  <c r="U6464" i="1"/>
  <c r="T6464" i="1"/>
  <c r="S6464" i="1"/>
  <c r="R6464" i="1"/>
  <c r="Q6464" i="1"/>
  <c r="P6464" i="1"/>
  <c r="O6464" i="1"/>
  <c r="U6463" i="1"/>
  <c r="T6463" i="1"/>
  <c r="S6463" i="1"/>
  <c r="R6463" i="1"/>
  <c r="Q6463" i="1"/>
  <c r="P6463" i="1"/>
  <c r="O6463" i="1"/>
  <c r="U6462" i="1"/>
  <c r="T6462" i="1"/>
  <c r="S6462" i="1"/>
  <c r="R6462" i="1"/>
  <c r="Q6462" i="1"/>
  <c r="P6462" i="1"/>
  <c r="O6462" i="1"/>
  <c r="U6461" i="1"/>
  <c r="T6461" i="1"/>
  <c r="S6461" i="1"/>
  <c r="R6461" i="1"/>
  <c r="Q6461" i="1"/>
  <c r="P6461" i="1"/>
  <c r="O6461" i="1"/>
  <c r="U6460" i="1"/>
  <c r="T6460" i="1"/>
  <c r="S6460" i="1"/>
  <c r="R6460" i="1"/>
  <c r="Q6460" i="1"/>
  <c r="P6460" i="1"/>
  <c r="O6460" i="1"/>
  <c r="U6459" i="1"/>
  <c r="T6459" i="1"/>
  <c r="S6459" i="1"/>
  <c r="R6459" i="1"/>
  <c r="Q6459" i="1"/>
  <c r="P6459" i="1"/>
  <c r="O6459" i="1"/>
  <c r="U6458" i="1"/>
  <c r="T6458" i="1"/>
  <c r="S6458" i="1"/>
  <c r="R6458" i="1"/>
  <c r="Q6458" i="1"/>
  <c r="P6458" i="1"/>
  <c r="O6458" i="1"/>
  <c r="U6457" i="1"/>
  <c r="T6457" i="1"/>
  <c r="S6457" i="1"/>
  <c r="R6457" i="1"/>
  <c r="Q6457" i="1"/>
  <c r="P6457" i="1"/>
  <c r="O6457" i="1"/>
  <c r="U6456" i="1"/>
  <c r="T6456" i="1"/>
  <c r="S6456" i="1"/>
  <c r="R6456" i="1"/>
  <c r="Q6456" i="1"/>
  <c r="P6456" i="1"/>
  <c r="O6456" i="1"/>
  <c r="U6455" i="1"/>
  <c r="T6455" i="1"/>
  <c r="S6455" i="1"/>
  <c r="R6455" i="1"/>
  <c r="Q6455" i="1"/>
  <c r="P6455" i="1"/>
  <c r="O6455" i="1"/>
  <c r="U6454" i="1"/>
  <c r="T6454" i="1"/>
  <c r="S6454" i="1"/>
  <c r="R6454" i="1"/>
  <c r="Q6454" i="1"/>
  <c r="P6454" i="1"/>
  <c r="O6454" i="1"/>
  <c r="U6453" i="1"/>
  <c r="T6453" i="1"/>
  <c r="S6453" i="1"/>
  <c r="R6453" i="1"/>
  <c r="Q6453" i="1"/>
  <c r="P6453" i="1"/>
  <c r="O6453" i="1"/>
  <c r="U6452" i="1"/>
  <c r="T6452" i="1"/>
  <c r="S6452" i="1"/>
  <c r="R6452" i="1"/>
  <c r="Q6452" i="1"/>
  <c r="P6452" i="1"/>
  <c r="O6452" i="1"/>
  <c r="U6451" i="1"/>
  <c r="T6451" i="1"/>
  <c r="S6451" i="1"/>
  <c r="R6451" i="1"/>
  <c r="Q6451" i="1"/>
  <c r="P6451" i="1"/>
  <c r="O6451" i="1"/>
  <c r="U6450" i="1"/>
  <c r="T6450" i="1"/>
  <c r="S6450" i="1"/>
  <c r="R6450" i="1"/>
  <c r="Q6450" i="1"/>
  <c r="P6450" i="1"/>
  <c r="O6450" i="1"/>
  <c r="U6449" i="1"/>
  <c r="T6449" i="1"/>
  <c r="S6449" i="1"/>
  <c r="R6449" i="1"/>
  <c r="Q6449" i="1"/>
  <c r="P6449" i="1"/>
  <c r="O6449" i="1"/>
  <c r="U6448" i="1"/>
  <c r="T6448" i="1"/>
  <c r="S6448" i="1"/>
  <c r="R6448" i="1"/>
  <c r="Q6448" i="1"/>
  <c r="P6448" i="1"/>
  <c r="O6448" i="1"/>
  <c r="U6447" i="1"/>
  <c r="T6447" i="1"/>
  <c r="S6447" i="1"/>
  <c r="R6447" i="1"/>
  <c r="Q6447" i="1"/>
  <c r="P6447" i="1"/>
  <c r="O6447" i="1"/>
  <c r="U6446" i="1"/>
  <c r="T6446" i="1"/>
  <c r="S6446" i="1"/>
  <c r="R6446" i="1"/>
  <c r="Q6446" i="1"/>
  <c r="P6446" i="1"/>
  <c r="O6446" i="1"/>
  <c r="U6445" i="1"/>
  <c r="T6445" i="1"/>
  <c r="S6445" i="1"/>
  <c r="R6445" i="1"/>
  <c r="Q6445" i="1"/>
  <c r="P6445" i="1"/>
  <c r="O6445" i="1"/>
  <c r="U6444" i="1"/>
  <c r="T6444" i="1"/>
  <c r="S6444" i="1"/>
  <c r="R6444" i="1"/>
  <c r="Q6444" i="1"/>
  <c r="P6444" i="1"/>
  <c r="O6444" i="1"/>
  <c r="U6443" i="1"/>
  <c r="T6443" i="1"/>
  <c r="S6443" i="1"/>
  <c r="R6443" i="1"/>
  <c r="Q6443" i="1"/>
  <c r="P6443" i="1"/>
  <c r="O6443" i="1"/>
  <c r="U6442" i="1"/>
  <c r="T6442" i="1"/>
  <c r="S6442" i="1"/>
  <c r="R6442" i="1"/>
  <c r="Q6442" i="1"/>
  <c r="P6442" i="1"/>
  <c r="O6442" i="1"/>
  <c r="U6441" i="1"/>
  <c r="T6441" i="1"/>
  <c r="S6441" i="1"/>
  <c r="R6441" i="1"/>
  <c r="Q6441" i="1"/>
  <c r="P6441" i="1"/>
  <c r="O6441" i="1"/>
  <c r="U6440" i="1"/>
  <c r="T6440" i="1"/>
  <c r="S6440" i="1"/>
  <c r="R6440" i="1"/>
  <c r="Q6440" i="1"/>
  <c r="P6440" i="1"/>
  <c r="O6440" i="1"/>
  <c r="U6439" i="1"/>
  <c r="T6439" i="1"/>
  <c r="S6439" i="1"/>
  <c r="R6439" i="1"/>
  <c r="Q6439" i="1"/>
  <c r="P6439" i="1"/>
  <c r="O6439" i="1"/>
  <c r="U6438" i="1"/>
  <c r="T6438" i="1"/>
  <c r="S6438" i="1"/>
  <c r="R6438" i="1"/>
  <c r="Q6438" i="1"/>
  <c r="P6438" i="1"/>
  <c r="O6438" i="1"/>
  <c r="U6437" i="1"/>
  <c r="T6437" i="1"/>
  <c r="S6437" i="1"/>
  <c r="R6437" i="1"/>
  <c r="Q6437" i="1"/>
  <c r="P6437" i="1"/>
  <c r="O6437" i="1"/>
  <c r="U6436" i="1"/>
  <c r="T6436" i="1"/>
  <c r="S6436" i="1"/>
  <c r="R6436" i="1"/>
  <c r="Q6436" i="1"/>
  <c r="P6436" i="1"/>
  <c r="O6436" i="1"/>
  <c r="U6435" i="1"/>
  <c r="T6435" i="1"/>
  <c r="S6435" i="1"/>
  <c r="R6435" i="1"/>
  <c r="Q6435" i="1"/>
  <c r="P6435" i="1"/>
  <c r="O6435" i="1"/>
  <c r="U6434" i="1"/>
  <c r="T6434" i="1"/>
  <c r="S6434" i="1"/>
  <c r="R6434" i="1"/>
  <c r="Q6434" i="1"/>
  <c r="P6434" i="1"/>
  <c r="O6434" i="1"/>
  <c r="U6433" i="1"/>
  <c r="T6433" i="1"/>
  <c r="S6433" i="1"/>
  <c r="R6433" i="1"/>
  <c r="Q6433" i="1"/>
  <c r="P6433" i="1"/>
  <c r="O6433" i="1"/>
  <c r="U6432" i="1"/>
  <c r="T6432" i="1"/>
  <c r="S6432" i="1"/>
  <c r="R6432" i="1"/>
  <c r="Q6432" i="1"/>
  <c r="P6432" i="1"/>
  <c r="O6432" i="1"/>
  <c r="U6431" i="1"/>
  <c r="T6431" i="1"/>
  <c r="S6431" i="1"/>
  <c r="R6431" i="1"/>
  <c r="Q6431" i="1"/>
  <c r="P6431" i="1"/>
  <c r="O6431" i="1"/>
  <c r="U6430" i="1"/>
  <c r="T6430" i="1"/>
  <c r="S6430" i="1"/>
  <c r="R6430" i="1"/>
  <c r="Q6430" i="1"/>
  <c r="P6430" i="1"/>
  <c r="O6430" i="1"/>
  <c r="U6429" i="1"/>
  <c r="T6429" i="1"/>
  <c r="S6429" i="1"/>
  <c r="R6429" i="1"/>
  <c r="Q6429" i="1"/>
  <c r="P6429" i="1"/>
  <c r="O6429" i="1"/>
  <c r="U6428" i="1"/>
  <c r="T6428" i="1"/>
  <c r="S6428" i="1"/>
  <c r="R6428" i="1"/>
  <c r="Q6428" i="1"/>
  <c r="P6428" i="1"/>
  <c r="O6428" i="1"/>
  <c r="U6427" i="1"/>
  <c r="T6427" i="1"/>
  <c r="S6427" i="1"/>
  <c r="R6427" i="1"/>
  <c r="Q6427" i="1"/>
  <c r="P6427" i="1"/>
  <c r="O6427" i="1"/>
  <c r="U6426" i="1"/>
  <c r="T6426" i="1"/>
  <c r="S6426" i="1"/>
  <c r="R6426" i="1"/>
  <c r="Q6426" i="1"/>
  <c r="P6426" i="1"/>
  <c r="O6426" i="1"/>
  <c r="U6425" i="1"/>
  <c r="T6425" i="1"/>
  <c r="S6425" i="1"/>
  <c r="R6425" i="1"/>
  <c r="Q6425" i="1"/>
  <c r="P6425" i="1"/>
  <c r="O6425" i="1"/>
  <c r="U6424" i="1"/>
  <c r="T6424" i="1"/>
  <c r="S6424" i="1"/>
  <c r="R6424" i="1"/>
  <c r="Q6424" i="1"/>
  <c r="P6424" i="1"/>
  <c r="O6424" i="1"/>
  <c r="U6423" i="1"/>
  <c r="T6423" i="1"/>
  <c r="S6423" i="1"/>
  <c r="R6423" i="1"/>
  <c r="Q6423" i="1"/>
  <c r="P6423" i="1"/>
  <c r="O6423" i="1"/>
  <c r="U6422" i="1"/>
  <c r="T6422" i="1"/>
  <c r="S6422" i="1"/>
  <c r="R6422" i="1"/>
  <c r="Q6422" i="1"/>
  <c r="P6422" i="1"/>
  <c r="O6422" i="1"/>
  <c r="U6421" i="1"/>
  <c r="T6421" i="1"/>
  <c r="S6421" i="1"/>
  <c r="R6421" i="1"/>
  <c r="Q6421" i="1"/>
  <c r="P6421" i="1"/>
  <c r="O6421" i="1"/>
  <c r="U6420" i="1"/>
  <c r="T6420" i="1"/>
  <c r="S6420" i="1"/>
  <c r="R6420" i="1"/>
  <c r="Q6420" i="1"/>
  <c r="P6420" i="1"/>
  <c r="O6420" i="1"/>
  <c r="U6419" i="1"/>
  <c r="T6419" i="1"/>
  <c r="S6419" i="1"/>
  <c r="R6419" i="1"/>
  <c r="Q6419" i="1"/>
  <c r="P6419" i="1"/>
  <c r="O6419" i="1"/>
  <c r="U6418" i="1"/>
  <c r="T6418" i="1"/>
  <c r="S6418" i="1"/>
  <c r="R6418" i="1"/>
  <c r="Q6418" i="1"/>
  <c r="P6418" i="1"/>
  <c r="O6418" i="1"/>
  <c r="U6417" i="1"/>
  <c r="T6417" i="1"/>
  <c r="S6417" i="1"/>
  <c r="R6417" i="1"/>
  <c r="Q6417" i="1"/>
  <c r="P6417" i="1"/>
  <c r="O6417" i="1"/>
  <c r="U6416" i="1"/>
  <c r="T6416" i="1"/>
  <c r="S6416" i="1"/>
  <c r="R6416" i="1"/>
  <c r="Q6416" i="1"/>
  <c r="P6416" i="1"/>
  <c r="O6416" i="1"/>
  <c r="U6415" i="1"/>
  <c r="T6415" i="1"/>
  <c r="S6415" i="1"/>
  <c r="R6415" i="1"/>
  <c r="Q6415" i="1"/>
  <c r="P6415" i="1"/>
  <c r="O6415" i="1"/>
  <c r="U6414" i="1"/>
  <c r="T6414" i="1"/>
  <c r="S6414" i="1"/>
  <c r="R6414" i="1"/>
  <c r="Q6414" i="1"/>
  <c r="P6414" i="1"/>
  <c r="O6414" i="1"/>
  <c r="U6413" i="1"/>
  <c r="T6413" i="1"/>
  <c r="S6413" i="1"/>
  <c r="R6413" i="1"/>
  <c r="Q6413" i="1"/>
  <c r="P6413" i="1"/>
  <c r="O6413" i="1"/>
  <c r="U6412" i="1"/>
  <c r="T6412" i="1"/>
  <c r="S6412" i="1"/>
  <c r="R6412" i="1"/>
  <c r="Q6412" i="1"/>
  <c r="P6412" i="1"/>
  <c r="O6412" i="1"/>
  <c r="U6411" i="1"/>
  <c r="T6411" i="1"/>
  <c r="S6411" i="1"/>
  <c r="R6411" i="1"/>
  <c r="Q6411" i="1"/>
  <c r="P6411" i="1"/>
  <c r="O6411" i="1"/>
  <c r="U6410" i="1"/>
  <c r="T6410" i="1"/>
  <c r="S6410" i="1"/>
  <c r="R6410" i="1"/>
  <c r="Q6410" i="1"/>
  <c r="P6410" i="1"/>
  <c r="O6410" i="1"/>
  <c r="U6409" i="1"/>
  <c r="T6409" i="1"/>
  <c r="S6409" i="1"/>
  <c r="R6409" i="1"/>
  <c r="Q6409" i="1"/>
  <c r="P6409" i="1"/>
  <c r="O6409" i="1"/>
  <c r="U6408" i="1"/>
  <c r="T6408" i="1"/>
  <c r="S6408" i="1"/>
  <c r="R6408" i="1"/>
  <c r="Q6408" i="1"/>
  <c r="P6408" i="1"/>
  <c r="O6408" i="1"/>
  <c r="U6407" i="1"/>
  <c r="T6407" i="1"/>
  <c r="S6407" i="1"/>
  <c r="R6407" i="1"/>
  <c r="Q6407" i="1"/>
  <c r="P6407" i="1"/>
  <c r="O6407" i="1"/>
  <c r="U6406" i="1"/>
  <c r="T6406" i="1"/>
  <c r="S6406" i="1"/>
  <c r="R6406" i="1"/>
  <c r="Q6406" i="1"/>
  <c r="P6406" i="1"/>
  <c r="O6406" i="1"/>
  <c r="U6405" i="1"/>
  <c r="T6405" i="1"/>
  <c r="S6405" i="1"/>
  <c r="R6405" i="1"/>
  <c r="Q6405" i="1"/>
  <c r="P6405" i="1"/>
  <c r="O6405" i="1"/>
  <c r="U6404" i="1"/>
  <c r="T6404" i="1"/>
  <c r="S6404" i="1"/>
  <c r="R6404" i="1"/>
  <c r="Q6404" i="1"/>
  <c r="P6404" i="1"/>
  <c r="O6404" i="1"/>
  <c r="U6403" i="1"/>
  <c r="T6403" i="1"/>
  <c r="S6403" i="1"/>
  <c r="R6403" i="1"/>
  <c r="Q6403" i="1"/>
  <c r="P6403" i="1"/>
  <c r="O6403" i="1"/>
  <c r="U6402" i="1"/>
  <c r="T6402" i="1"/>
  <c r="S6402" i="1"/>
  <c r="R6402" i="1"/>
  <c r="Q6402" i="1"/>
  <c r="P6402" i="1"/>
  <c r="O6402" i="1"/>
  <c r="U6401" i="1"/>
  <c r="T6401" i="1"/>
  <c r="S6401" i="1"/>
  <c r="R6401" i="1"/>
  <c r="Q6401" i="1"/>
  <c r="P6401" i="1"/>
  <c r="O6401" i="1"/>
  <c r="U6400" i="1"/>
  <c r="T6400" i="1"/>
  <c r="S6400" i="1"/>
  <c r="R6400" i="1"/>
  <c r="Q6400" i="1"/>
  <c r="P6400" i="1"/>
  <c r="O6400" i="1"/>
  <c r="U6399" i="1"/>
  <c r="T6399" i="1"/>
  <c r="S6399" i="1"/>
  <c r="R6399" i="1"/>
  <c r="Q6399" i="1"/>
  <c r="P6399" i="1"/>
  <c r="O6399" i="1"/>
  <c r="U6398" i="1"/>
  <c r="T6398" i="1"/>
  <c r="S6398" i="1"/>
  <c r="R6398" i="1"/>
  <c r="Q6398" i="1"/>
  <c r="P6398" i="1"/>
  <c r="O6398" i="1"/>
  <c r="U6397" i="1"/>
  <c r="T6397" i="1"/>
  <c r="S6397" i="1"/>
  <c r="R6397" i="1"/>
  <c r="Q6397" i="1"/>
  <c r="P6397" i="1"/>
  <c r="O6397" i="1"/>
  <c r="U6396" i="1"/>
  <c r="T6396" i="1"/>
  <c r="S6396" i="1"/>
  <c r="R6396" i="1"/>
  <c r="Q6396" i="1"/>
  <c r="P6396" i="1"/>
  <c r="O6396" i="1"/>
  <c r="U6395" i="1"/>
  <c r="T6395" i="1"/>
  <c r="S6395" i="1"/>
  <c r="R6395" i="1"/>
  <c r="Q6395" i="1"/>
  <c r="P6395" i="1"/>
  <c r="O6395" i="1"/>
  <c r="U6394" i="1"/>
  <c r="T6394" i="1"/>
  <c r="S6394" i="1"/>
  <c r="R6394" i="1"/>
  <c r="Q6394" i="1"/>
  <c r="P6394" i="1"/>
  <c r="O6394" i="1"/>
  <c r="U6393" i="1"/>
  <c r="T6393" i="1"/>
  <c r="S6393" i="1"/>
  <c r="R6393" i="1"/>
  <c r="Q6393" i="1"/>
  <c r="P6393" i="1"/>
  <c r="O6393" i="1"/>
  <c r="U6392" i="1"/>
  <c r="T6392" i="1"/>
  <c r="S6392" i="1"/>
  <c r="R6392" i="1"/>
  <c r="Q6392" i="1"/>
  <c r="P6392" i="1"/>
  <c r="O6392" i="1"/>
  <c r="U6391" i="1"/>
  <c r="T6391" i="1"/>
  <c r="S6391" i="1"/>
  <c r="R6391" i="1"/>
  <c r="Q6391" i="1"/>
  <c r="P6391" i="1"/>
  <c r="O6391" i="1"/>
  <c r="U6390" i="1"/>
  <c r="T6390" i="1"/>
  <c r="S6390" i="1"/>
  <c r="R6390" i="1"/>
  <c r="Q6390" i="1"/>
  <c r="P6390" i="1"/>
  <c r="O6390" i="1"/>
  <c r="U6389" i="1"/>
  <c r="T6389" i="1"/>
  <c r="S6389" i="1"/>
  <c r="R6389" i="1"/>
  <c r="Q6389" i="1"/>
  <c r="P6389" i="1"/>
  <c r="O6389" i="1"/>
  <c r="U6388" i="1"/>
  <c r="T6388" i="1"/>
  <c r="S6388" i="1"/>
  <c r="R6388" i="1"/>
  <c r="Q6388" i="1"/>
  <c r="P6388" i="1"/>
  <c r="O6388" i="1"/>
  <c r="U6387" i="1"/>
  <c r="T6387" i="1"/>
  <c r="S6387" i="1"/>
  <c r="R6387" i="1"/>
  <c r="Q6387" i="1"/>
  <c r="P6387" i="1"/>
  <c r="O6387" i="1"/>
  <c r="U6386" i="1"/>
  <c r="T6386" i="1"/>
  <c r="S6386" i="1"/>
  <c r="R6386" i="1"/>
  <c r="Q6386" i="1"/>
  <c r="P6386" i="1"/>
  <c r="O6386" i="1"/>
  <c r="U6385" i="1"/>
  <c r="T6385" i="1"/>
  <c r="S6385" i="1"/>
  <c r="R6385" i="1"/>
  <c r="Q6385" i="1"/>
  <c r="P6385" i="1"/>
  <c r="O6385" i="1"/>
  <c r="U6384" i="1"/>
  <c r="T6384" i="1"/>
  <c r="S6384" i="1"/>
  <c r="R6384" i="1"/>
  <c r="Q6384" i="1"/>
  <c r="P6384" i="1"/>
  <c r="O6384" i="1"/>
  <c r="U6383" i="1"/>
  <c r="T6383" i="1"/>
  <c r="S6383" i="1"/>
  <c r="R6383" i="1"/>
  <c r="Q6383" i="1"/>
  <c r="P6383" i="1"/>
  <c r="O6383" i="1"/>
  <c r="U6382" i="1"/>
  <c r="T6382" i="1"/>
  <c r="S6382" i="1"/>
  <c r="R6382" i="1"/>
  <c r="Q6382" i="1"/>
  <c r="P6382" i="1"/>
  <c r="O6382" i="1"/>
  <c r="U6381" i="1"/>
  <c r="T6381" i="1"/>
  <c r="S6381" i="1"/>
  <c r="R6381" i="1"/>
  <c r="Q6381" i="1"/>
  <c r="P6381" i="1"/>
  <c r="O6381" i="1"/>
  <c r="U6380" i="1"/>
  <c r="T6380" i="1"/>
  <c r="S6380" i="1"/>
  <c r="R6380" i="1"/>
  <c r="Q6380" i="1"/>
  <c r="P6380" i="1"/>
  <c r="O6380" i="1"/>
  <c r="U6379" i="1"/>
  <c r="T6379" i="1"/>
  <c r="S6379" i="1"/>
  <c r="R6379" i="1"/>
  <c r="Q6379" i="1"/>
  <c r="P6379" i="1"/>
  <c r="O6379" i="1"/>
  <c r="U6378" i="1"/>
  <c r="T6378" i="1"/>
  <c r="S6378" i="1"/>
  <c r="R6378" i="1"/>
  <c r="Q6378" i="1"/>
  <c r="P6378" i="1"/>
  <c r="O6378" i="1"/>
  <c r="U6377" i="1"/>
  <c r="T6377" i="1"/>
  <c r="S6377" i="1"/>
  <c r="R6377" i="1"/>
  <c r="Q6377" i="1"/>
  <c r="P6377" i="1"/>
  <c r="O6377" i="1"/>
  <c r="U6376" i="1"/>
  <c r="T6376" i="1"/>
  <c r="S6376" i="1"/>
  <c r="R6376" i="1"/>
  <c r="Q6376" i="1"/>
  <c r="P6376" i="1"/>
  <c r="O6376" i="1"/>
  <c r="U6375" i="1"/>
  <c r="T6375" i="1"/>
  <c r="S6375" i="1"/>
  <c r="R6375" i="1"/>
  <c r="Q6375" i="1"/>
  <c r="P6375" i="1"/>
  <c r="O6375" i="1"/>
  <c r="U6374" i="1"/>
  <c r="T6374" i="1"/>
  <c r="S6374" i="1"/>
  <c r="R6374" i="1"/>
  <c r="Q6374" i="1"/>
  <c r="P6374" i="1"/>
  <c r="O6374" i="1"/>
  <c r="U6373" i="1"/>
  <c r="T6373" i="1"/>
  <c r="S6373" i="1"/>
  <c r="R6373" i="1"/>
  <c r="Q6373" i="1"/>
  <c r="P6373" i="1"/>
  <c r="O6373" i="1"/>
  <c r="U6372" i="1"/>
  <c r="T6372" i="1"/>
  <c r="S6372" i="1"/>
  <c r="R6372" i="1"/>
  <c r="Q6372" i="1"/>
  <c r="P6372" i="1"/>
  <c r="O6372" i="1"/>
  <c r="U6371" i="1"/>
  <c r="T6371" i="1"/>
  <c r="S6371" i="1"/>
  <c r="R6371" i="1"/>
  <c r="Q6371" i="1"/>
  <c r="P6371" i="1"/>
  <c r="O6371" i="1"/>
  <c r="U6370" i="1"/>
  <c r="T6370" i="1"/>
  <c r="S6370" i="1"/>
  <c r="R6370" i="1"/>
  <c r="Q6370" i="1"/>
  <c r="P6370" i="1"/>
  <c r="O6370" i="1"/>
  <c r="U6369" i="1"/>
  <c r="T6369" i="1"/>
  <c r="S6369" i="1"/>
  <c r="R6369" i="1"/>
  <c r="Q6369" i="1"/>
  <c r="P6369" i="1"/>
  <c r="O6369" i="1"/>
  <c r="U6368" i="1"/>
  <c r="T6368" i="1"/>
  <c r="S6368" i="1"/>
  <c r="R6368" i="1"/>
  <c r="Q6368" i="1"/>
  <c r="P6368" i="1"/>
  <c r="O6368" i="1"/>
  <c r="U6367" i="1"/>
  <c r="T6367" i="1"/>
  <c r="S6367" i="1"/>
  <c r="R6367" i="1"/>
  <c r="Q6367" i="1"/>
  <c r="P6367" i="1"/>
  <c r="O6367" i="1"/>
  <c r="U6366" i="1"/>
  <c r="T6366" i="1"/>
  <c r="S6366" i="1"/>
  <c r="R6366" i="1"/>
  <c r="Q6366" i="1"/>
  <c r="P6366" i="1"/>
  <c r="O6366" i="1"/>
  <c r="U6365" i="1"/>
  <c r="T6365" i="1"/>
  <c r="S6365" i="1"/>
  <c r="R6365" i="1"/>
  <c r="Q6365" i="1"/>
  <c r="P6365" i="1"/>
  <c r="O6365" i="1"/>
  <c r="U6364" i="1"/>
  <c r="T6364" i="1"/>
  <c r="S6364" i="1"/>
  <c r="R6364" i="1"/>
  <c r="Q6364" i="1"/>
  <c r="P6364" i="1"/>
  <c r="O6364" i="1"/>
  <c r="U6363" i="1"/>
  <c r="T6363" i="1"/>
  <c r="S6363" i="1"/>
  <c r="R6363" i="1"/>
  <c r="Q6363" i="1"/>
  <c r="P6363" i="1"/>
  <c r="O6363" i="1"/>
  <c r="U6362" i="1"/>
  <c r="T6362" i="1"/>
  <c r="S6362" i="1"/>
  <c r="R6362" i="1"/>
  <c r="Q6362" i="1"/>
  <c r="P6362" i="1"/>
  <c r="O6362" i="1"/>
  <c r="U6361" i="1"/>
  <c r="T6361" i="1"/>
  <c r="S6361" i="1"/>
  <c r="R6361" i="1"/>
  <c r="Q6361" i="1"/>
  <c r="P6361" i="1"/>
  <c r="O6361" i="1"/>
  <c r="U6360" i="1"/>
  <c r="T6360" i="1"/>
  <c r="S6360" i="1"/>
  <c r="R6360" i="1"/>
  <c r="Q6360" i="1"/>
  <c r="P6360" i="1"/>
  <c r="O6360" i="1"/>
  <c r="U6359" i="1"/>
  <c r="T6359" i="1"/>
  <c r="S6359" i="1"/>
  <c r="R6359" i="1"/>
  <c r="Q6359" i="1"/>
  <c r="P6359" i="1"/>
  <c r="O6359" i="1"/>
  <c r="U6358" i="1"/>
  <c r="T6358" i="1"/>
  <c r="S6358" i="1"/>
  <c r="R6358" i="1"/>
  <c r="Q6358" i="1"/>
  <c r="P6358" i="1"/>
  <c r="O6358" i="1"/>
  <c r="U6357" i="1"/>
  <c r="T6357" i="1"/>
  <c r="S6357" i="1"/>
  <c r="R6357" i="1"/>
  <c r="Q6357" i="1"/>
  <c r="P6357" i="1"/>
  <c r="O6357" i="1"/>
  <c r="U6356" i="1"/>
  <c r="T6356" i="1"/>
  <c r="S6356" i="1"/>
  <c r="R6356" i="1"/>
  <c r="Q6356" i="1"/>
  <c r="P6356" i="1"/>
  <c r="O6356" i="1"/>
  <c r="U6355" i="1"/>
  <c r="T6355" i="1"/>
  <c r="S6355" i="1"/>
  <c r="R6355" i="1"/>
  <c r="Q6355" i="1"/>
  <c r="P6355" i="1"/>
  <c r="O6355" i="1"/>
  <c r="U6354" i="1"/>
  <c r="T6354" i="1"/>
  <c r="S6354" i="1"/>
  <c r="R6354" i="1"/>
  <c r="Q6354" i="1"/>
  <c r="P6354" i="1"/>
  <c r="O6354" i="1"/>
  <c r="U6353" i="1"/>
  <c r="T6353" i="1"/>
  <c r="S6353" i="1"/>
  <c r="R6353" i="1"/>
  <c r="Q6353" i="1"/>
  <c r="P6353" i="1"/>
  <c r="O6353" i="1"/>
  <c r="U6352" i="1"/>
  <c r="T6352" i="1"/>
  <c r="S6352" i="1"/>
  <c r="R6352" i="1"/>
  <c r="Q6352" i="1"/>
  <c r="P6352" i="1"/>
  <c r="O6352" i="1"/>
  <c r="U6351" i="1"/>
  <c r="T6351" i="1"/>
  <c r="S6351" i="1"/>
  <c r="R6351" i="1"/>
  <c r="Q6351" i="1"/>
  <c r="P6351" i="1"/>
  <c r="O6351" i="1"/>
  <c r="U6350" i="1"/>
  <c r="T6350" i="1"/>
  <c r="S6350" i="1"/>
  <c r="R6350" i="1"/>
  <c r="Q6350" i="1"/>
  <c r="P6350" i="1"/>
  <c r="O6350" i="1"/>
  <c r="U6349" i="1"/>
  <c r="T6349" i="1"/>
  <c r="S6349" i="1"/>
  <c r="R6349" i="1"/>
  <c r="Q6349" i="1"/>
  <c r="P6349" i="1"/>
  <c r="O6349" i="1"/>
  <c r="U6348" i="1"/>
  <c r="T6348" i="1"/>
  <c r="S6348" i="1"/>
  <c r="R6348" i="1"/>
  <c r="Q6348" i="1"/>
  <c r="P6348" i="1"/>
  <c r="O6348" i="1"/>
  <c r="U6347" i="1"/>
  <c r="T6347" i="1"/>
  <c r="S6347" i="1"/>
  <c r="R6347" i="1"/>
  <c r="Q6347" i="1"/>
  <c r="P6347" i="1"/>
  <c r="O6347" i="1"/>
  <c r="U6346" i="1"/>
  <c r="T6346" i="1"/>
  <c r="S6346" i="1"/>
  <c r="R6346" i="1"/>
  <c r="Q6346" i="1"/>
  <c r="P6346" i="1"/>
  <c r="O6346" i="1"/>
  <c r="U6345" i="1"/>
  <c r="T6345" i="1"/>
  <c r="S6345" i="1"/>
  <c r="R6345" i="1"/>
  <c r="Q6345" i="1"/>
  <c r="P6345" i="1"/>
  <c r="O6345" i="1"/>
  <c r="U6344" i="1"/>
  <c r="T6344" i="1"/>
  <c r="S6344" i="1"/>
  <c r="R6344" i="1"/>
  <c r="Q6344" i="1"/>
  <c r="P6344" i="1"/>
  <c r="O6344" i="1"/>
  <c r="U6343" i="1"/>
  <c r="T6343" i="1"/>
  <c r="S6343" i="1"/>
  <c r="R6343" i="1"/>
  <c r="Q6343" i="1"/>
  <c r="P6343" i="1"/>
  <c r="O6343" i="1"/>
  <c r="U6342" i="1"/>
  <c r="T6342" i="1"/>
  <c r="S6342" i="1"/>
  <c r="R6342" i="1"/>
  <c r="Q6342" i="1"/>
  <c r="P6342" i="1"/>
  <c r="O6342" i="1"/>
  <c r="U6341" i="1"/>
  <c r="T6341" i="1"/>
  <c r="S6341" i="1"/>
  <c r="R6341" i="1"/>
  <c r="Q6341" i="1"/>
  <c r="P6341" i="1"/>
  <c r="O6341" i="1"/>
  <c r="U6340" i="1"/>
  <c r="T6340" i="1"/>
  <c r="S6340" i="1"/>
  <c r="R6340" i="1"/>
  <c r="Q6340" i="1"/>
  <c r="P6340" i="1"/>
  <c r="O6340" i="1"/>
  <c r="U6339" i="1"/>
  <c r="T6339" i="1"/>
  <c r="S6339" i="1"/>
  <c r="R6339" i="1"/>
  <c r="Q6339" i="1"/>
  <c r="P6339" i="1"/>
  <c r="O6339" i="1"/>
  <c r="U6338" i="1"/>
  <c r="T6338" i="1"/>
  <c r="S6338" i="1"/>
  <c r="R6338" i="1"/>
  <c r="Q6338" i="1"/>
  <c r="P6338" i="1"/>
  <c r="O6338" i="1"/>
  <c r="U6337" i="1"/>
  <c r="T6337" i="1"/>
  <c r="S6337" i="1"/>
  <c r="R6337" i="1"/>
  <c r="Q6337" i="1"/>
  <c r="P6337" i="1"/>
  <c r="O6337" i="1"/>
  <c r="U6336" i="1"/>
  <c r="T6336" i="1"/>
  <c r="S6336" i="1"/>
  <c r="R6336" i="1"/>
  <c r="Q6336" i="1"/>
  <c r="P6336" i="1"/>
  <c r="O6336" i="1"/>
  <c r="U6335" i="1"/>
  <c r="T6335" i="1"/>
  <c r="S6335" i="1"/>
  <c r="R6335" i="1"/>
  <c r="Q6335" i="1"/>
  <c r="P6335" i="1"/>
  <c r="O6335" i="1"/>
  <c r="U6334" i="1"/>
  <c r="T6334" i="1"/>
  <c r="S6334" i="1"/>
  <c r="R6334" i="1"/>
  <c r="Q6334" i="1"/>
  <c r="P6334" i="1"/>
  <c r="O6334" i="1"/>
  <c r="U6333" i="1"/>
  <c r="T6333" i="1"/>
  <c r="S6333" i="1"/>
  <c r="R6333" i="1"/>
  <c r="Q6333" i="1"/>
  <c r="P6333" i="1"/>
  <c r="O6333" i="1"/>
  <c r="U6332" i="1"/>
  <c r="T6332" i="1"/>
  <c r="S6332" i="1"/>
  <c r="R6332" i="1"/>
  <c r="Q6332" i="1"/>
  <c r="P6332" i="1"/>
  <c r="O6332" i="1"/>
  <c r="U6331" i="1"/>
  <c r="T6331" i="1"/>
  <c r="S6331" i="1"/>
  <c r="R6331" i="1"/>
  <c r="Q6331" i="1"/>
  <c r="P6331" i="1"/>
  <c r="O6331" i="1"/>
  <c r="U6330" i="1"/>
  <c r="T6330" i="1"/>
  <c r="S6330" i="1"/>
  <c r="R6330" i="1"/>
  <c r="Q6330" i="1"/>
  <c r="P6330" i="1"/>
  <c r="O6330" i="1"/>
  <c r="U6329" i="1"/>
  <c r="T6329" i="1"/>
  <c r="S6329" i="1"/>
  <c r="R6329" i="1"/>
  <c r="Q6329" i="1"/>
  <c r="P6329" i="1"/>
  <c r="O6329" i="1"/>
  <c r="U6328" i="1"/>
  <c r="T6328" i="1"/>
  <c r="S6328" i="1"/>
  <c r="R6328" i="1"/>
  <c r="Q6328" i="1"/>
  <c r="P6328" i="1"/>
  <c r="O6328" i="1"/>
  <c r="U6327" i="1"/>
  <c r="T6327" i="1"/>
  <c r="S6327" i="1"/>
  <c r="R6327" i="1"/>
  <c r="Q6327" i="1"/>
  <c r="P6327" i="1"/>
  <c r="O6327" i="1"/>
  <c r="U6326" i="1"/>
  <c r="T6326" i="1"/>
  <c r="S6326" i="1"/>
  <c r="R6326" i="1"/>
  <c r="Q6326" i="1"/>
  <c r="P6326" i="1"/>
  <c r="O6326" i="1"/>
  <c r="U6325" i="1"/>
  <c r="T6325" i="1"/>
  <c r="S6325" i="1"/>
  <c r="R6325" i="1"/>
  <c r="Q6325" i="1"/>
  <c r="P6325" i="1"/>
  <c r="O6325" i="1"/>
  <c r="U6324" i="1"/>
  <c r="T6324" i="1"/>
  <c r="S6324" i="1"/>
  <c r="R6324" i="1"/>
  <c r="Q6324" i="1"/>
  <c r="P6324" i="1"/>
  <c r="O6324" i="1"/>
  <c r="U6323" i="1"/>
  <c r="T6323" i="1"/>
  <c r="S6323" i="1"/>
  <c r="R6323" i="1"/>
  <c r="Q6323" i="1"/>
  <c r="P6323" i="1"/>
  <c r="O6323" i="1"/>
  <c r="U6322" i="1"/>
  <c r="T6322" i="1"/>
  <c r="S6322" i="1"/>
  <c r="R6322" i="1"/>
  <c r="Q6322" i="1"/>
  <c r="P6322" i="1"/>
  <c r="O6322" i="1"/>
  <c r="U6321" i="1"/>
  <c r="T6321" i="1"/>
  <c r="S6321" i="1"/>
  <c r="R6321" i="1"/>
  <c r="Q6321" i="1"/>
  <c r="P6321" i="1"/>
  <c r="O6321" i="1"/>
  <c r="U6320" i="1"/>
  <c r="T6320" i="1"/>
  <c r="S6320" i="1"/>
  <c r="R6320" i="1"/>
  <c r="Q6320" i="1"/>
  <c r="P6320" i="1"/>
  <c r="O6320" i="1"/>
  <c r="U6319" i="1"/>
  <c r="T6319" i="1"/>
  <c r="S6319" i="1"/>
  <c r="R6319" i="1"/>
  <c r="Q6319" i="1"/>
  <c r="P6319" i="1"/>
  <c r="O6319" i="1"/>
  <c r="U6318" i="1"/>
  <c r="T6318" i="1"/>
  <c r="S6318" i="1"/>
  <c r="R6318" i="1"/>
  <c r="Q6318" i="1"/>
  <c r="P6318" i="1"/>
  <c r="O6318" i="1"/>
  <c r="U6317" i="1"/>
  <c r="T6317" i="1"/>
  <c r="S6317" i="1"/>
  <c r="R6317" i="1"/>
  <c r="Q6317" i="1"/>
  <c r="P6317" i="1"/>
  <c r="O6317" i="1"/>
  <c r="U6316" i="1"/>
  <c r="T6316" i="1"/>
  <c r="S6316" i="1"/>
  <c r="R6316" i="1"/>
  <c r="Q6316" i="1"/>
  <c r="P6316" i="1"/>
  <c r="O6316" i="1"/>
  <c r="U6315" i="1"/>
  <c r="T6315" i="1"/>
  <c r="S6315" i="1"/>
  <c r="R6315" i="1"/>
  <c r="Q6315" i="1"/>
  <c r="P6315" i="1"/>
  <c r="O6315" i="1"/>
  <c r="U6314" i="1"/>
  <c r="T6314" i="1"/>
  <c r="S6314" i="1"/>
  <c r="R6314" i="1"/>
  <c r="Q6314" i="1"/>
  <c r="P6314" i="1"/>
  <c r="O6314" i="1"/>
  <c r="U6313" i="1"/>
  <c r="T6313" i="1"/>
  <c r="S6313" i="1"/>
  <c r="R6313" i="1"/>
  <c r="Q6313" i="1"/>
  <c r="P6313" i="1"/>
  <c r="O6313" i="1"/>
  <c r="U6312" i="1"/>
  <c r="T6312" i="1"/>
  <c r="S6312" i="1"/>
  <c r="R6312" i="1"/>
  <c r="Q6312" i="1"/>
  <c r="P6312" i="1"/>
  <c r="O6312" i="1"/>
  <c r="U6311" i="1"/>
  <c r="T6311" i="1"/>
  <c r="S6311" i="1"/>
  <c r="R6311" i="1"/>
  <c r="Q6311" i="1"/>
  <c r="P6311" i="1"/>
  <c r="O6311" i="1"/>
  <c r="U6310" i="1"/>
  <c r="T6310" i="1"/>
  <c r="S6310" i="1"/>
  <c r="R6310" i="1"/>
  <c r="Q6310" i="1"/>
  <c r="P6310" i="1"/>
  <c r="O6310" i="1"/>
  <c r="U6309" i="1"/>
  <c r="T6309" i="1"/>
  <c r="S6309" i="1"/>
  <c r="R6309" i="1"/>
  <c r="Q6309" i="1"/>
  <c r="P6309" i="1"/>
  <c r="O6309" i="1"/>
  <c r="U6308" i="1"/>
  <c r="T6308" i="1"/>
  <c r="S6308" i="1"/>
  <c r="R6308" i="1"/>
  <c r="Q6308" i="1"/>
  <c r="P6308" i="1"/>
  <c r="O6308" i="1"/>
  <c r="U6307" i="1"/>
  <c r="T6307" i="1"/>
  <c r="S6307" i="1"/>
  <c r="R6307" i="1"/>
  <c r="Q6307" i="1"/>
  <c r="P6307" i="1"/>
  <c r="O6307" i="1"/>
  <c r="U6306" i="1"/>
  <c r="T6306" i="1"/>
  <c r="S6306" i="1"/>
  <c r="R6306" i="1"/>
  <c r="Q6306" i="1"/>
  <c r="P6306" i="1"/>
  <c r="O6306" i="1"/>
  <c r="U6305" i="1"/>
  <c r="T6305" i="1"/>
  <c r="S6305" i="1"/>
  <c r="R6305" i="1"/>
  <c r="Q6305" i="1"/>
  <c r="P6305" i="1"/>
  <c r="O6305" i="1"/>
  <c r="U6304" i="1"/>
  <c r="T6304" i="1"/>
  <c r="S6304" i="1"/>
  <c r="R6304" i="1"/>
  <c r="Q6304" i="1"/>
  <c r="P6304" i="1"/>
  <c r="O6304" i="1"/>
  <c r="U6303" i="1"/>
  <c r="T6303" i="1"/>
  <c r="S6303" i="1"/>
  <c r="R6303" i="1"/>
  <c r="Q6303" i="1"/>
  <c r="P6303" i="1"/>
  <c r="O6303" i="1"/>
  <c r="U6302" i="1"/>
  <c r="T6302" i="1"/>
  <c r="S6302" i="1"/>
  <c r="R6302" i="1"/>
  <c r="Q6302" i="1"/>
  <c r="P6302" i="1"/>
  <c r="O6302" i="1"/>
  <c r="U6301" i="1"/>
  <c r="T6301" i="1"/>
  <c r="S6301" i="1"/>
  <c r="R6301" i="1"/>
  <c r="Q6301" i="1"/>
  <c r="P6301" i="1"/>
  <c r="O6301" i="1"/>
  <c r="U6300" i="1"/>
  <c r="T6300" i="1"/>
  <c r="S6300" i="1"/>
  <c r="R6300" i="1"/>
  <c r="Q6300" i="1"/>
  <c r="P6300" i="1"/>
  <c r="O6300" i="1"/>
  <c r="U6299" i="1"/>
  <c r="T6299" i="1"/>
  <c r="S6299" i="1"/>
  <c r="R6299" i="1"/>
  <c r="Q6299" i="1"/>
  <c r="P6299" i="1"/>
  <c r="O6299" i="1"/>
  <c r="U6298" i="1"/>
  <c r="T6298" i="1"/>
  <c r="S6298" i="1"/>
  <c r="R6298" i="1"/>
  <c r="Q6298" i="1"/>
  <c r="P6298" i="1"/>
  <c r="O6298" i="1"/>
  <c r="U6297" i="1"/>
  <c r="T6297" i="1"/>
  <c r="S6297" i="1"/>
  <c r="R6297" i="1"/>
  <c r="Q6297" i="1"/>
  <c r="P6297" i="1"/>
  <c r="O6297" i="1"/>
  <c r="U6296" i="1"/>
  <c r="T6296" i="1"/>
  <c r="S6296" i="1"/>
  <c r="R6296" i="1"/>
  <c r="Q6296" i="1"/>
  <c r="P6296" i="1"/>
  <c r="O6296" i="1"/>
  <c r="U6295" i="1"/>
  <c r="T6295" i="1"/>
  <c r="S6295" i="1"/>
  <c r="R6295" i="1"/>
  <c r="Q6295" i="1"/>
  <c r="P6295" i="1"/>
  <c r="O6295" i="1"/>
  <c r="U6294" i="1"/>
  <c r="T6294" i="1"/>
  <c r="S6294" i="1"/>
  <c r="R6294" i="1"/>
  <c r="Q6294" i="1"/>
  <c r="P6294" i="1"/>
  <c r="O6294" i="1"/>
  <c r="U6293" i="1"/>
  <c r="T6293" i="1"/>
  <c r="S6293" i="1"/>
  <c r="R6293" i="1"/>
  <c r="Q6293" i="1"/>
  <c r="P6293" i="1"/>
  <c r="O6293" i="1"/>
  <c r="U6292" i="1"/>
  <c r="T6292" i="1"/>
  <c r="S6292" i="1"/>
  <c r="R6292" i="1"/>
  <c r="Q6292" i="1"/>
  <c r="P6292" i="1"/>
  <c r="O6292" i="1"/>
  <c r="U6291" i="1"/>
  <c r="T6291" i="1"/>
  <c r="S6291" i="1"/>
  <c r="R6291" i="1"/>
  <c r="Q6291" i="1"/>
  <c r="P6291" i="1"/>
  <c r="O6291" i="1"/>
  <c r="U6290" i="1"/>
  <c r="T6290" i="1"/>
  <c r="S6290" i="1"/>
  <c r="R6290" i="1"/>
  <c r="Q6290" i="1"/>
  <c r="P6290" i="1"/>
  <c r="O6290" i="1"/>
  <c r="U6289" i="1"/>
  <c r="T6289" i="1"/>
  <c r="S6289" i="1"/>
  <c r="R6289" i="1"/>
  <c r="Q6289" i="1"/>
  <c r="P6289" i="1"/>
  <c r="O6289" i="1"/>
  <c r="U6288" i="1"/>
  <c r="T6288" i="1"/>
  <c r="S6288" i="1"/>
  <c r="R6288" i="1"/>
  <c r="Q6288" i="1"/>
  <c r="P6288" i="1"/>
  <c r="O6288" i="1"/>
  <c r="U6287" i="1"/>
  <c r="T6287" i="1"/>
  <c r="S6287" i="1"/>
  <c r="R6287" i="1"/>
  <c r="Q6287" i="1"/>
  <c r="P6287" i="1"/>
  <c r="O6287" i="1"/>
  <c r="U6286" i="1"/>
  <c r="T6286" i="1"/>
  <c r="S6286" i="1"/>
  <c r="R6286" i="1"/>
  <c r="Q6286" i="1"/>
  <c r="P6286" i="1"/>
  <c r="O6286" i="1"/>
  <c r="U6285" i="1"/>
  <c r="T6285" i="1"/>
  <c r="S6285" i="1"/>
  <c r="R6285" i="1"/>
  <c r="Q6285" i="1"/>
  <c r="P6285" i="1"/>
  <c r="O6285" i="1"/>
  <c r="U6284" i="1"/>
  <c r="T6284" i="1"/>
  <c r="S6284" i="1"/>
  <c r="R6284" i="1"/>
  <c r="Q6284" i="1"/>
  <c r="P6284" i="1"/>
  <c r="O6284" i="1"/>
  <c r="U6283" i="1"/>
  <c r="T6283" i="1"/>
  <c r="S6283" i="1"/>
  <c r="R6283" i="1"/>
  <c r="Q6283" i="1"/>
  <c r="P6283" i="1"/>
  <c r="O6283" i="1"/>
  <c r="U6282" i="1"/>
  <c r="T6282" i="1"/>
  <c r="S6282" i="1"/>
  <c r="R6282" i="1"/>
  <c r="Q6282" i="1"/>
  <c r="P6282" i="1"/>
  <c r="O6282" i="1"/>
  <c r="U6281" i="1"/>
  <c r="T6281" i="1"/>
  <c r="S6281" i="1"/>
  <c r="R6281" i="1"/>
  <c r="Q6281" i="1"/>
  <c r="P6281" i="1"/>
  <c r="O6281" i="1"/>
  <c r="U6280" i="1"/>
  <c r="T6280" i="1"/>
  <c r="S6280" i="1"/>
  <c r="R6280" i="1"/>
  <c r="Q6280" i="1"/>
  <c r="P6280" i="1"/>
  <c r="O6280" i="1"/>
  <c r="U6279" i="1"/>
  <c r="T6279" i="1"/>
  <c r="S6279" i="1"/>
  <c r="R6279" i="1"/>
  <c r="Q6279" i="1"/>
  <c r="P6279" i="1"/>
  <c r="O6279" i="1"/>
  <c r="U6278" i="1"/>
  <c r="T6278" i="1"/>
  <c r="S6278" i="1"/>
  <c r="R6278" i="1"/>
  <c r="Q6278" i="1"/>
  <c r="P6278" i="1"/>
  <c r="O6278" i="1"/>
  <c r="U6277" i="1"/>
  <c r="T6277" i="1"/>
  <c r="S6277" i="1"/>
  <c r="R6277" i="1"/>
  <c r="Q6277" i="1"/>
  <c r="P6277" i="1"/>
  <c r="O6277" i="1"/>
  <c r="U6276" i="1"/>
  <c r="T6276" i="1"/>
  <c r="S6276" i="1"/>
  <c r="R6276" i="1"/>
  <c r="Q6276" i="1"/>
  <c r="P6276" i="1"/>
  <c r="O6276" i="1"/>
  <c r="U6275" i="1"/>
  <c r="T6275" i="1"/>
  <c r="S6275" i="1"/>
  <c r="R6275" i="1"/>
  <c r="Q6275" i="1"/>
  <c r="P6275" i="1"/>
  <c r="O6275" i="1"/>
  <c r="U6274" i="1"/>
  <c r="T6274" i="1"/>
  <c r="S6274" i="1"/>
  <c r="R6274" i="1"/>
  <c r="Q6274" i="1"/>
  <c r="P6274" i="1"/>
  <c r="O6274" i="1"/>
  <c r="U6273" i="1"/>
  <c r="T6273" i="1"/>
  <c r="S6273" i="1"/>
  <c r="R6273" i="1"/>
  <c r="Q6273" i="1"/>
  <c r="P6273" i="1"/>
  <c r="O6273" i="1"/>
  <c r="U6272" i="1"/>
  <c r="T6272" i="1"/>
  <c r="S6272" i="1"/>
  <c r="R6272" i="1"/>
  <c r="Q6272" i="1"/>
  <c r="P6272" i="1"/>
  <c r="O6272" i="1"/>
  <c r="U6271" i="1"/>
  <c r="T6271" i="1"/>
  <c r="S6271" i="1"/>
  <c r="R6271" i="1"/>
  <c r="Q6271" i="1"/>
  <c r="P6271" i="1"/>
  <c r="O6271" i="1"/>
  <c r="U6270" i="1"/>
  <c r="T6270" i="1"/>
  <c r="S6270" i="1"/>
  <c r="R6270" i="1"/>
  <c r="Q6270" i="1"/>
  <c r="P6270" i="1"/>
  <c r="O6270" i="1"/>
  <c r="U6269" i="1"/>
  <c r="T6269" i="1"/>
  <c r="S6269" i="1"/>
  <c r="R6269" i="1"/>
  <c r="Q6269" i="1"/>
  <c r="P6269" i="1"/>
  <c r="O6269" i="1"/>
  <c r="U6268" i="1"/>
  <c r="T6268" i="1"/>
  <c r="S6268" i="1"/>
  <c r="R6268" i="1"/>
  <c r="Q6268" i="1"/>
  <c r="P6268" i="1"/>
  <c r="O6268" i="1"/>
  <c r="U6267" i="1"/>
  <c r="T6267" i="1"/>
  <c r="S6267" i="1"/>
  <c r="R6267" i="1"/>
  <c r="Q6267" i="1"/>
  <c r="P6267" i="1"/>
  <c r="O6267" i="1"/>
  <c r="U6266" i="1"/>
  <c r="T6266" i="1"/>
  <c r="S6266" i="1"/>
  <c r="R6266" i="1"/>
  <c r="Q6266" i="1"/>
  <c r="P6266" i="1"/>
  <c r="O6266" i="1"/>
  <c r="U6265" i="1"/>
  <c r="T6265" i="1"/>
  <c r="S6265" i="1"/>
  <c r="R6265" i="1"/>
  <c r="Q6265" i="1"/>
  <c r="P6265" i="1"/>
  <c r="O6265" i="1"/>
  <c r="U6264" i="1"/>
  <c r="T6264" i="1"/>
  <c r="S6264" i="1"/>
  <c r="R6264" i="1"/>
  <c r="Q6264" i="1"/>
  <c r="P6264" i="1"/>
  <c r="O6264" i="1"/>
  <c r="U6263" i="1"/>
  <c r="T6263" i="1"/>
  <c r="S6263" i="1"/>
  <c r="R6263" i="1"/>
  <c r="Q6263" i="1"/>
  <c r="P6263" i="1"/>
  <c r="O6263" i="1"/>
  <c r="U6262" i="1"/>
  <c r="T6262" i="1"/>
  <c r="S6262" i="1"/>
  <c r="R6262" i="1"/>
  <c r="Q6262" i="1"/>
  <c r="P6262" i="1"/>
  <c r="O6262" i="1"/>
  <c r="U6261" i="1"/>
  <c r="T6261" i="1"/>
  <c r="S6261" i="1"/>
  <c r="R6261" i="1"/>
  <c r="Q6261" i="1"/>
  <c r="P6261" i="1"/>
  <c r="O6261" i="1"/>
  <c r="U6260" i="1"/>
  <c r="T6260" i="1"/>
  <c r="S6260" i="1"/>
  <c r="R6260" i="1"/>
  <c r="Q6260" i="1"/>
  <c r="P6260" i="1"/>
  <c r="O6260" i="1"/>
  <c r="U6259" i="1"/>
  <c r="T6259" i="1"/>
  <c r="S6259" i="1"/>
  <c r="R6259" i="1"/>
  <c r="Q6259" i="1"/>
  <c r="P6259" i="1"/>
  <c r="O6259" i="1"/>
  <c r="U6258" i="1"/>
  <c r="T6258" i="1"/>
  <c r="S6258" i="1"/>
  <c r="R6258" i="1"/>
  <c r="Q6258" i="1"/>
  <c r="P6258" i="1"/>
  <c r="O6258" i="1"/>
  <c r="U6257" i="1"/>
  <c r="T6257" i="1"/>
  <c r="S6257" i="1"/>
  <c r="R6257" i="1"/>
  <c r="Q6257" i="1"/>
  <c r="P6257" i="1"/>
  <c r="O6257" i="1"/>
  <c r="U6256" i="1"/>
  <c r="T6256" i="1"/>
  <c r="S6256" i="1"/>
  <c r="R6256" i="1"/>
  <c r="Q6256" i="1"/>
  <c r="P6256" i="1"/>
  <c r="O6256" i="1"/>
  <c r="U6255" i="1"/>
  <c r="T6255" i="1"/>
  <c r="S6255" i="1"/>
  <c r="R6255" i="1"/>
  <c r="Q6255" i="1"/>
  <c r="P6255" i="1"/>
  <c r="O6255" i="1"/>
  <c r="U6254" i="1"/>
  <c r="T6254" i="1"/>
  <c r="S6254" i="1"/>
  <c r="R6254" i="1"/>
  <c r="Q6254" i="1"/>
  <c r="P6254" i="1"/>
  <c r="O6254" i="1"/>
  <c r="U6253" i="1"/>
  <c r="T6253" i="1"/>
  <c r="S6253" i="1"/>
  <c r="R6253" i="1"/>
  <c r="Q6253" i="1"/>
  <c r="P6253" i="1"/>
  <c r="O6253" i="1"/>
  <c r="U6252" i="1"/>
  <c r="T6252" i="1"/>
  <c r="S6252" i="1"/>
  <c r="R6252" i="1"/>
  <c r="Q6252" i="1"/>
  <c r="P6252" i="1"/>
  <c r="O6252" i="1"/>
  <c r="U6251" i="1"/>
  <c r="T6251" i="1"/>
  <c r="S6251" i="1"/>
  <c r="R6251" i="1"/>
  <c r="Q6251" i="1"/>
  <c r="P6251" i="1"/>
  <c r="O6251" i="1"/>
  <c r="U6250" i="1"/>
  <c r="T6250" i="1"/>
  <c r="S6250" i="1"/>
  <c r="R6250" i="1"/>
  <c r="Q6250" i="1"/>
  <c r="P6250" i="1"/>
  <c r="O6250" i="1"/>
  <c r="U6249" i="1"/>
  <c r="T6249" i="1"/>
  <c r="S6249" i="1"/>
  <c r="R6249" i="1"/>
  <c r="Q6249" i="1"/>
  <c r="P6249" i="1"/>
  <c r="O6249" i="1"/>
  <c r="U6248" i="1"/>
  <c r="T6248" i="1"/>
  <c r="S6248" i="1"/>
  <c r="R6248" i="1"/>
  <c r="Q6248" i="1"/>
  <c r="P6248" i="1"/>
  <c r="O6248" i="1"/>
  <c r="U6247" i="1"/>
  <c r="T6247" i="1"/>
  <c r="S6247" i="1"/>
  <c r="R6247" i="1"/>
  <c r="Q6247" i="1"/>
  <c r="P6247" i="1"/>
  <c r="O6247" i="1"/>
  <c r="U6246" i="1"/>
  <c r="T6246" i="1"/>
  <c r="S6246" i="1"/>
  <c r="R6246" i="1"/>
  <c r="Q6246" i="1"/>
  <c r="P6246" i="1"/>
  <c r="O6246" i="1"/>
  <c r="U6245" i="1"/>
  <c r="T6245" i="1"/>
  <c r="S6245" i="1"/>
  <c r="R6245" i="1"/>
  <c r="Q6245" i="1"/>
  <c r="P6245" i="1"/>
  <c r="O6245" i="1"/>
  <c r="U6244" i="1"/>
  <c r="T6244" i="1"/>
  <c r="S6244" i="1"/>
  <c r="R6244" i="1"/>
  <c r="Q6244" i="1"/>
  <c r="P6244" i="1"/>
  <c r="O6244" i="1"/>
  <c r="U6243" i="1"/>
  <c r="T6243" i="1"/>
  <c r="S6243" i="1"/>
  <c r="R6243" i="1"/>
  <c r="Q6243" i="1"/>
  <c r="P6243" i="1"/>
  <c r="O6243" i="1"/>
  <c r="U6242" i="1"/>
  <c r="T6242" i="1"/>
  <c r="S6242" i="1"/>
  <c r="R6242" i="1"/>
  <c r="Q6242" i="1"/>
  <c r="P6242" i="1"/>
  <c r="O6242" i="1"/>
  <c r="U6241" i="1"/>
  <c r="T6241" i="1"/>
  <c r="S6241" i="1"/>
  <c r="R6241" i="1"/>
  <c r="Q6241" i="1"/>
  <c r="P6241" i="1"/>
  <c r="O6241" i="1"/>
  <c r="U6240" i="1"/>
  <c r="T6240" i="1"/>
  <c r="S6240" i="1"/>
  <c r="R6240" i="1"/>
  <c r="Q6240" i="1"/>
  <c r="P6240" i="1"/>
  <c r="O6240" i="1"/>
  <c r="U6239" i="1"/>
  <c r="T6239" i="1"/>
  <c r="S6239" i="1"/>
  <c r="R6239" i="1"/>
  <c r="Q6239" i="1"/>
  <c r="P6239" i="1"/>
  <c r="O6239" i="1"/>
  <c r="U6238" i="1"/>
  <c r="T6238" i="1"/>
  <c r="S6238" i="1"/>
  <c r="R6238" i="1"/>
  <c r="Q6238" i="1"/>
  <c r="P6238" i="1"/>
  <c r="O6238" i="1"/>
  <c r="U6237" i="1"/>
  <c r="T6237" i="1"/>
  <c r="S6237" i="1"/>
  <c r="R6237" i="1"/>
  <c r="Q6237" i="1"/>
  <c r="P6237" i="1"/>
  <c r="O6237" i="1"/>
  <c r="U6236" i="1"/>
  <c r="T6236" i="1"/>
  <c r="S6236" i="1"/>
  <c r="R6236" i="1"/>
  <c r="Q6236" i="1"/>
  <c r="P6236" i="1"/>
  <c r="O6236" i="1"/>
  <c r="U6235" i="1"/>
  <c r="T6235" i="1"/>
  <c r="S6235" i="1"/>
  <c r="R6235" i="1"/>
  <c r="Q6235" i="1"/>
  <c r="P6235" i="1"/>
  <c r="O6235" i="1"/>
  <c r="U6234" i="1"/>
  <c r="T6234" i="1"/>
  <c r="S6234" i="1"/>
  <c r="R6234" i="1"/>
  <c r="Q6234" i="1"/>
  <c r="P6234" i="1"/>
  <c r="O6234" i="1"/>
  <c r="U6233" i="1"/>
  <c r="T6233" i="1"/>
  <c r="S6233" i="1"/>
  <c r="R6233" i="1"/>
  <c r="Q6233" i="1"/>
  <c r="P6233" i="1"/>
  <c r="O6233" i="1"/>
  <c r="U6232" i="1"/>
  <c r="T6232" i="1"/>
  <c r="S6232" i="1"/>
  <c r="R6232" i="1"/>
  <c r="Q6232" i="1"/>
  <c r="P6232" i="1"/>
  <c r="O6232" i="1"/>
  <c r="U6231" i="1"/>
  <c r="T6231" i="1"/>
  <c r="S6231" i="1"/>
  <c r="R6231" i="1"/>
  <c r="Q6231" i="1"/>
  <c r="P6231" i="1"/>
  <c r="O6231" i="1"/>
  <c r="U6230" i="1"/>
  <c r="T6230" i="1"/>
  <c r="S6230" i="1"/>
  <c r="R6230" i="1"/>
  <c r="Q6230" i="1"/>
  <c r="P6230" i="1"/>
  <c r="O6230" i="1"/>
  <c r="U6229" i="1"/>
  <c r="T6229" i="1"/>
  <c r="S6229" i="1"/>
  <c r="R6229" i="1"/>
  <c r="Q6229" i="1"/>
  <c r="P6229" i="1"/>
  <c r="O6229" i="1"/>
  <c r="U6228" i="1"/>
  <c r="T6228" i="1"/>
  <c r="S6228" i="1"/>
  <c r="R6228" i="1"/>
  <c r="Q6228" i="1"/>
  <c r="P6228" i="1"/>
  <c r="O6228" i="1"/>
  <c r="U6227" i="1"/>
  <c r="T6227" i="1"/>
  <c r="S6227" i="1"/>
  <c r="R6227" i="1"/>
  <c r="Q6227" i="1"/>
  <c r="P6227" i="1"/>
  <c r="O6227" i="1"/>
  <c r="U6226" i="1"/>
  <c r="T6226" i="1"/>
  <c r="S6226" i="1"/>
  <c r="R6226" i="1"/>
  <c r="Q6226" i="1"/>
  <c r="P6226" i="1"/>
  <c r="O6226" i="1"/>
  <c r="U6225" i="1"/>
  <c r="T6225" i="1"/>
  <c r="S6225" i="1"/>
  <c r="R6225" i="1"/>
  <c r="Q6225" i="1"/>
  <c r="P6225" i="1"/>
  <c r="O6225" i="1"/>
  <c r="U6224" i="1"/>
  <c r="T6224" i="1"/>
  <c r="S6224" i="1"/>
  <c r="R6224" i="1"/>
  <c r="Q6224" i="1"/>
  <c r="P6224" i="1"/>
  <c r="O6224" i="1"/>
  <c r="U6223" i="1"/>
  <c r="T6223" i="1"/>
  <c r="S6223" i="1"/>
  <c r="R6223" i="1"/>
  <c r="Q6223" i="1"/>
  <c r="P6223" i="1"/>
  <c r="O6223" i="1"/>
  <c r="U6222" i="1"/>
  <c r="T6222" i="1"/>
  <c r="S6222" i="1"/>
  <c r="R6222" i="1"/>
  <c r="Q6222" i="1"/>
  <c r="P6222" i="1"/>
  <c r="O6222" i="1"/>
  <c r="U6221" i="1"/>
  <c r="T6221" i="1"/>
  <c r="S6221" i="1"/>
  <c r="R6221" i="1"/>
  <c r="Q6221" i="1"/>
  <c r="P6221" i="1"/>
  <c r="O6221" i="1"/>
  <c r="U6220" i="1"/>
  <c r="T6220" i="1"/>
  <c r="S6220" i="1"/>
  <c r="R6220" i="1"/>
  <c r="Q6220" i="1"/>
  <c r="P6220" i="1"/>
  <c r="O6220" i="1"/>
  <c r="U6219" i="1"/>
  <c r="T6219" i="1"/>
  <c r="S6219" i="1"/>
  <c r="R6219" i="1"/>
  <c r="Q6219" i="1"/>
  <c r="P6219" i="1"/>
  <c r="O6219" i="1"/>
  <c r="U6218" i="1"/>
  <c r="T6218" i="1"/>
  <c r="S6218" i="1"/>
  <c r="R6218" i="1"/>
  <c r="Q6218" i="1"/>
  <c r="P6218" i="1"/>
  <c r="O6218" i="1"/>
  <c r="U6217" i="1"/>
  <c r="T6217" i="1"/>
  <c r="S6217" i="1"/>
  <c r="R6217" i="1"/>
  <c r="Q6217" i="1"/>
  <c r="P6217" i="1"/>
  <c r="O6217" i="1"/>
  <c r="U6216" i="1"/>
  <c r="T6216" i="1"/>
  <c r="S6216" i="1"/>
  <c r="R6216" i="1"/>
  <c r="Q6216" i="1"/>
  <c r="P6216" i="1"/>
  <c r="O6216" i="1"/>
  <c r="U6215" i="1"/>
  <c r="T6215" i="1"/>
  <c r="S6215" i="1"/>
  <c r="R6215" i="1"/>
  <c r="Q6215" i="1"/>
  <c r="P6215" i="1"/>
  <c r="O6215" i="1"/>
  <c r="U6214" i="1"/>
  <c r="T6214" i="1"/>
  <c r="S6214" i="1"/>
  <c r="R6214" i="1"/>
  <c r="Q6214" i="1"/>
  <c r="P6214" i="1"/>
  <c r="O6214" i="1"/>
  <c r="U6213" i="1"/>
  <c r="T6213" i="1"/>
  <c r="S6213" i="1"/>
  <c r="R6213" i="1"/>
  <c r="Q6213" i="1"/>
  <c r="P6213" i="1"/>
  <c r="O6213" i="1"/>
  <c r="U6212" i="1"/>
  <c r="T6212" i="1"/>
  <c r="S6212" i="1"/>
  <c r="R6212" i="1"/>
  <c r="Q6212" i="1"/>
  <c r="P6212" i="1"/>
  <c r="O6212" i="1"/>
  <c r="U6211" i="1"/>
  <c r="T6211" i="1"/>
  <c r="S6211" i="1"/>
  <c r="R6211" i="1"/>
  <c r="Q6211" i="1"/>
  <c r="P6211" i="1"/>
  <c r="O6211" i="1"/>
  <c r="U6210" i="1"/>
  <c r="T6210" i="1"/>
  <c r="S6210" i="1"/>
  <c r="R6210" i="1"/>
  <c r="Q6210" i="1"/>
  <c r="P6210" i="1"/>
  <c r="O6210" i="1"/>
  <c r="U6209" i="1"/>
  <c r="T6209" i="1"/>
  <c r="S6209" i="1"/>
  <c r="R6209" i="1"/>
  <c r="Q6209" i="1"/>
  <c r="P6209" i="1"/>
  <c r="O6209" i="1"/>
  <c r="U6208" i="1"/>
  <c r="T6208" i="1"/>
  <c r="S6208" i="1"/>
  <c r="R6208" i="1"/>
  <c r="Q6208" i="1"/>
  <c r="P6208" i="1"/>
  <c r="O6208" i="1"/>
  <c r="U6207" i="1"/>
  <c r="T6207" i="1"/>
  <c r="S6207" i="1"/>
  <c r="R6207" i="1"/>
  <c r="Q6207" i="1"/>
  <c r="P6207" i="1"/>
  <c r="O6207" i="1"/>
  <c r="U6206" i="1"/>
  <c r="T6206" i="1"/>
  <c r="S6206" i="1"/>
  <c r="R6206" i="1"/>
  <c r="Q6206" i="1"/>
  <c r="P6206" i="1"/>
  <c r="O6206" i="1"/>
  <c r="U6205" i="1"/>
  <c r="T6205" i="1"/>
  <c r="S6205" i="1"/>
  <c r="R6205" i="1"/>
  <c r="Q6205" i="1"/>
  <c r="P6205" i="1"/>
  <c r="O6205" i="1"/>
  <c r="U6204" i="1"/>
  <c r="T6204" i="1"/>
  <c r="S6204" i="1"/>
  <c r="R6204" i="1"/>
  <c r="Q6204" i="1"/>
  <c r="P6204" i="1"/>
  <c r="O6204" i="1"/>
  <c r="U6203" i="1"/>
  <c r="T6203" i="1"/>
  <c r="S6203" i="1"/>
  <c r="R6203" i="1"/>
  <c r="Q6203" i="1"/>
  <c r="P6203" i="1"/>
  <c r="O6203" i="1"/>
  <c r="U6202" i="1"/>
  <c r="T6202" i="1"/>
  <c r="S6202" i="1"/>
  <c r="R6202" i="1"/>
  <c r="Q6202" i="1"/>
  <c r="P6202" i="1"/>
  <c r="O6202" i="1"/>
  <c r="U6201" i="1"/>
  <c r="T6201" i="1"/>
  <c r="S6201" i="1"/>
  <c r="R6201" i="1"/>
  <c r="Q6201" i="1"/>
  <c r="P6201" i="1"/>
  <c r="O6201" i="1"/>
  <c r="U6200" i="1"/>
  <c r="T6200" i="1"/>
  <c r="S6200" i="1"/>
  <c r="R6200" i="1"/>
  <c r="Q6200" i="1"/>
  <c r="P6200" i="1"/>
  <c r="O6200" i="1"/>
  <c r="U6199" i="1"/>
  <c r="T6199" i="1"/>
  <c r="S6199" i="1"/>
  <c r="R6199" i="1"/>
  <c r="Q6199" i="1"/>
  <c r="P6199" i="1"/>
  <c r="O6199" i="1"/>
  <c r="U6198" i="1"/>
  <c r="T6198" i="1"/>
  <c r="S6198" i="1"/>
  <c r="R6198" i="1"/>
  <c r="Q6198" i="1"/>
  <c r="P6198" i="1"/>
  <c r="O6198" i="1"/>
  <c r="U6197" i="1"/>
  <c r="T6197" i="1"/>
  <c r="S6197" i="1"/>
  <c r="R6197" i="1"/>
  <c r="Q6197" i="1"/>
  <c r="P6197" i="1"/>
  <c r="O6197" i="1"/>
  <c r="U6196" i="1"/>
  <c r="T6196" i="1"/>
  <c r="S6196" i="1"/>
  <c r="R6196" i="1"/>
  <c r="Q6196" i="1"/>
  <c r="P6196" i="1"/>
  <c r="O6196" i="1"/>
  <c r="U6195" i="1"/>
  <c r="T6195" i="1"/>
  <c r="S6195" i="1"/>
  <c r="R6195" i="1"/>
  <c r="Q6195" i="1"/>
  <c r="P6195" i="1"/>
  <c r="O6195" i="1"/>
  <c r="U6194" i="1"/>
  <c r="T6194" i="1"/>
  <c r="S6194" i="1"/>
  <c r="R6194" i="1"/>
  <c r="Q6194" i="1"/>
  <c r="P6194" i="1"/>
  <c r="O6194" i="1"/>
  <c r="U6193" i="1"/>
  <c r="T6193" i="1"/>
  <c r="S6193" i="1"/>
  <c r="R6193" i="1"/>
  <c r="Q6193" i="1"/>
  <c r="P6193" i="1"/>
  <c r="O6193" i="1"/>
  <c r="U6192" i="1"/>
  <c r="T6192" i="1"/>
  <c r="S6192" i="1"/>
  <c r="R6192" i="1"/>
  <c r="Q6192" i="1"/>
  <c r="P6192" i="1"/>
  <c r="O6192" i="1"/>
  <c r="U6191" i="1"/>
  <c r="T6191" i="1"/>
  <c r="S6191" i="1"/>
  <c r="R6191" i="1"/>
  <c r="Q6191" i="1"/>
  <c r="P6191" i="1"/>
  <c r="O6191" i="1"/>
  <c r="U6190" i="1"/>
  <c r="T6190" i="1"/>
  <c r="S6190" i="1"/>
  <c r="R6190" i="1"/>
  <c r="Q6190" i="1"/>
  <c r="P6190" i="1"/>
  <c r="O6190" i="1"/>
  <c r="U6189" i="1"/>
  <c r="T6189" i="1"/>
  <c r="S6189" i="1"/>
  <c r="R6189" i="1"/>
  <c r="Q6189" i="1"/>
  <c r="P6189" i="1"/>
  <c r="O6189" i="1"/>
  <c r="U6188" i="1"/>
  <c r="T6188" i="1"/>
  <c r="S6188" i="1"/>
  <c r="R6188" i="1"/>
  <c r="Q6188" i="1"/>
  <c r="P6188" i="1"/>
  <c r="O6188" i="1"/>
  <c r="U6187" i="1"/>
  <c r="T6187" i="1"/>
  <c r="S6187" i="1"/>
  <c r="R6187" i="1"/>
  <c r="Q6187" i="1"/>
  <c r="P6187" i="1"/>
  <c r="O6187" i="1"/>
  <c r="U6186" i="1"/>
  <c r="T6186" i="1"/>
  <c r="S6186" i="1"/>
  <c r="R6186" i="1"/>
  <c r="Q6186" i="1"/>
  <c r="P6186" i="1"/>
  <c r="O6186" i="1"/>
  <c r="U6185" i="1"/>
  <c r="T6185" i="1"/>
  <c r="S6185" i="1"/>
  <c r="R6185" i="1"/>
  <c r="Q6185" i="1"/>
  <c r="P6185" i="1"/>
  <c r="O6185" i="1"/>
  <c r="U6184" i="1"/>
  <c r="T6184" i="1"/>
  <c r="S6184" i="1"/>
  <c r="R6184" i="1"/>
  <c r="Q6184" i="1"/>
  <c r="P6184" i="1"/>
  <c r="O6184" i="1"/>
  <c r="U6183" i="1"/>
  <c r="T6183" i="1"/>
  <c r="S6183" i="1"/>
  <c r="R6183" i="1"/>
  <c r="Q6183" i="1"/>
  <c r="P6183" i="1"/>
  <c r="O6183" i="1"/>
  <c r="U6182" i="1"/>
  <c r="T6182" i="1"/>
  <c r="S6182" i="1"/>
  <c r="R6182" i="1"/>
  <c r="Q6182" i="1"/>
  <c r="P6182" i="1"/>
  <c r="O6182" i="1"/>
  <c r="U6181" i="1"/>
  <c r="T6181" i="1"/>
  <c r="S6181" i="1"/>
  <c r="R6181" i="1"/>
  <c r="Q6181" i="1"/>
  <c r="P6181" i="1"/>
  <c r="O6181" i="1"/>
  <c r="U6180" i="1"/>
  <c r="T6180" i="1"/>
  <c r="S6180" i="1"/>
  <c r="R6180" i="1"/>
  <c r="Q6180" i="1"/>
  <c r="P6180" i="1"/>
  <c r="O6180" i="1"/>
  <c r="U6179" i="1"/>
  <c r="T6179" i="1"/>
  <c r="S6179" i="1"/>
  <c r="R6179" i="1"/>
  <c r="Q6179" i="1"/>
  <c r="P6179" i="1"/>
  <c r="O6179" i="1"/>
  <c r="U6178" i="1"/>
  <c r="T6178" i="1"/>
  <c r="S6178" i="1"/>
  <c r="R6178" i="1"/>
  <c r="Q6178" i="1"/>
  <c r="P6178" i="1"/>
  <c r="O6178" i="1"/>
  <c r="U6177" i="1"/>
  <c r="T6177" i="1"/>
  <c r="S6177" i="1"/>
  <c r="R6177" i="1"/>
  <c r="Q6177" i="1"/>
  <c r="P6177" i="1"/>
  <c r="O6177" i="1"/>
  <c r="U6176" i="1"/>
  <c r="T6176" i="1"/>
  <c r="S6176" i="1"/>
  <c r="R6176" i="1"/>
  <c r="Q6176" i="1"/>
  <c r="P6176" i="1"/>
  <c r="O6176" i="1"/>
  <c r="U6175" i="1"/>
  <c r="T6175" i="1"/>
  <c r="S6175" i="1"/>
  <c r="R6175" i="1"/>
  <c r="Q6175" i="1"/>
  <c r="P6175" i="1"/>
  <c r="O6175" i="1"/>
  <c r="U6174" i="1"/>
  <c r="T6174" i="1"/>
  <c r="S6174" i="1"/>
  <c r="R6174" i="1"/>
  <c r="Q6174" i="1"/>
  <c r="P6174" i="1"/>
  <c r="O6174" i="1"/>
  <c r="U6173" i="1"/>
  <c r="T6173" i="1"/>
  <c r="S6173" i="1"/>
  <c r="R6173" i="1"/>
  <c r="Q6173" i="1"/>
  <c r="P6173" i="1"/>
  <c r="O6173" i="1"/>
  <c r="U6172" i="1"/>
  <c r="T6172" i="1"/>
  <c r="S6172" i="1"/>
  <c r="R6172" i="1"/>
  <c r="Q6172" i="1"/>
  <c r="P6172" i="1"/>
  <c r="O6172" i="1"/>
  <c r="U6171" i="1"/>
  <c r="T6171" i="1"/>
  <c r="S6171" i="1"/>
  <c r="R6171" i="1"/>
  <c r="Q6171" i="1"/>
  <c r="P6171" i="1"/>
  <c r="O6171" i="1"/>
  <c r="U6170" i="1"/>
  <c r="T6170" i="1"/>
  <c r="S6170" i="1"/>
  <c r="R6170" i="1"/>
  <c r="Q6170" i="1"/>
  <c r="P6170" i="1"/>
  <c r="O6170" i="1"/>
  <c r="U6169" i="1"/>
  <c r="T6169" i="1"/>
  <c r="S6169" i="1"/>
  <c r="R6169" i="1"/>
  <c r="Q6169" i="1"/>
  <c r="P6169" i="1"/>
  <c r="O6169" i="1"/>
  <c r="U6168" i="1"/>
  <c r="T6168" i="1"/>
  <c r="S6168" i="1"/>
  <c r="R6168" i="1"/>
  <c r="Q6168" i="1"/>
  <c r="P6168" i="1"/>
  <c r="O6168" i="1"/>
  <c r="U6167" i="1"/>
  <c r="T6167" i="1"/>
  <c r="S6167" i="1"/>
  <c r="R6167" i="1"/>
  <c r="Q6167" i="1"/>
  <c r="P6167" i="1"/>
  <c r="O6167" i="1"/>
  <c r="U6166" i="1"/>
  <c r="T6166" i="1"/>
  <c r="S6166" i="1"/>
  <c r="R6166" i="1"/>
  <c r="Q6166" i="1"/>
  <c r="P6166" i="1"/>
  <c r="O6166" i="1"/>
  <c r="U6165" i="1"/>
  <c r="T6165" i="1"/>
  <c r="S6165" i="1"/>
  <c r="R6165" i="1"/>
  <c r="Q6165" i="1"/>
  <c r="P6165" i="1"/>
  <c r="O6165" i="1"/>
  <c r="U6164" i="1"/>
  <c r="T6164" i="1"/>
  <c r="S6164" i="1"/>
  <c r="R6164" i="1"/>
  <c r="Q6164" i="1"/>
  <c r="P6164" i="1"/>
  <c r="O6164" i="1"/>
  <c r="U6163" i="1"/>
  <c r="T6163" i="1"/>
  <c r="S6163" i="1"/>
  <c r="R6163" i="1"/>
  <c r="Q6163" i="1"/>
  <c r="P6163" i="1"/>
  <c r="O6163" i="1"/>
  <c r="U6162" i="1"/>
  <c r="T6162" i="1"/>
  <c r="S6162" i="1"/>
  <c r="R6162" i="1"/>
  <c r="Q6162" i="1"/>
  <c r="P6162" i="1"/>
  <c r="O6162" i="1"/>
  <c r="U6161" i="1"/>
  <c r="T6161" i="1"/>
  <c r="S6161" i="1"/>
  <c r="R6161" i="1"/>
  <c r="Q6161" i="1"/>
  <c r="P6161" i="1"/>
  <c r="O6161" i="1"/>
  <c r="U6160" i="1"/>
  <c r="T6160" i="1"/>
  <c r="S6160" i="1"/>
  <c r="R6160" i="1"/>
  <c r="Q6160" i="1"/>
  <c r="P6160" i="1"/>
  <c r="O6160" i="1"/>
  <c r="U6159" i="1"/>
  <c r="T6159" i="1"/>
  <c r="S6159" i="1"/>
  <c r="R6159" i="1"/>
  <c r="Q6159" i="1"/>
  <c r="P6159" i="1"/>
  <c r="O6159" i="1"/>
  <c r="U6158" i="1"/>
  <c r="T6158" i="1"/>
  <c r="S6158" i="1"/>
  <c r="R6158" i="1"/>
  <c r="Q6158" i="1"/>
  <c r="P6158" i="1"/>
  <c r="O6158" i="1"/>
  <c r="U6157" i="1"/>
  <c r="T6157" i="1"/>
  <c r="S6157" i="1"/>
  <c r="R6157" i="1"/>
  <c r="Q6157" i="1"/>
  <c r="P6157" i="1"/>
  <c r="O6157" i="1"/>
  <c r="U6156" i="1"/>
  <c r="T6156" i="1"/>
  <c r="S6156" i="1"/>
  <c r="R6156" i="1"/>
  <c r="Q6156" i="1"/>
  <c r="P6156" i="1"/>
  <c r="O6156" i="1"/>
  <c r="U6155" i="1"/>
  <c r="T6155" i="1"/>
  <c r="S6155" i="1"/>
  <c r="R6155" i="1"/>
  <c r="Q6155" i="1"/>
  <c r="P6155" i="1"/>
  <c r="O6155" i="1"/>
  <c r="U6154" i="1"/>
  <c r="T6154" i="1"/>
  <c r="S6154" i="1"/>
  <c r="R6154" i="1"/>
  <c r="Q6154" i="1"/>
  <c r="P6154" i="1"/>
  <c r="O6154" i="1"/>
  <c r="U6153" i="1"/>
  <c r="T6153" i="1"/>
  <c r="S6153" i="1"/>
  <c r="R6153" i="1"/>
  <c r="Q6153" i="1"/>
  <c r="P6153" i="1"/>
  <c r="O6153" i="1"/>
  <c r="U6152" i="1"/>
  <c r="T6152" i="1"/>
  <c r="S6152" i="1"/>
  <c r="R6152" i="1"/>
  <c r="Q6152" i="1"/>
  <c r="P6152" i="1"/>
  <c r="O6152" i="1"/>
  <c r="U6151" i="1"/>
  <c r="T6151" i="1"/>
  <c r="S6151" i="1"/>
  <c r="R6151" i="1"/>
  <c r="Q6151" i="1"/>
  <c r="P6151" i="1"/>
  <c r="O6151" i="1"/>
  <c r="U6150" i="1"/>
  <c r="T6150" i="1"/>
  <c r="S6150" i="1"/>
  <c r="R6150" i="1"/>
  <c r="Q6150" i="1"/>
  <c r="P6150" i="1"/>
  <c r="O6150" i="1"/>
  <c r="U6149" i="1"/>
  <c r="T6149" i="1"/>
  <c r="S6149" i="1"/>
  <c r="R6149" i="1"/>
  <c r="Q6149" i="1"/>
  <c r="P6149" i="1"/>
  <c r="O6149" i="1"/>
  <c r="U6148" i="1"/>
  <c r="T6148" i="1"/>
  <c r="S6148" i="1"/>
  <c r="R6148" i="1"/>
  <c r="Q6148" i="1"/>
  <c r="P6148" i="1"/>
  <c r="O6148" i="1"/>
  <c r="U6147" i="1"/>
  <c r="T6147" i="1"/>
  <c r="S6147" i="1"/>
  <c r="R6147" i="1"/>
  <c r="Q6147" i="1"/>
  <c r="P6147" i="1"/>
  <c r="O6147" i="1"/>
  <c r="U6146" i="1"/>
  <c r="T6146" i="1"/>
  <c r="S6146" i="1"/>
  <c r="R6146" i="1"/>
  <c r="Q6146" i="1"/>
  <c r="P6146" i="1"/>
  <c r="O6146" i="1"/>
  <c r="U6145" i="1"/>
  <c r="T6145" i="1"/>
  <c r="S6145" i="1"/>
  <c r="R6145" i="1"/>
  <c r="Q6145" i="1"/>
  <c r="P6145" i="1"/>
  <c r="O6145" i="1"/>
  <c r="U6144" i="1"/>
  <c r="T6144" i="1"/>
  <c r="S6144" i="1"/>
  <c r="R6144" i="1"/>
  <c r="Q6144" i="1"/>
  <c r="P6144" i="1"/>
  <c r="O6144" i="1"/>
  <c r="U6143" i="1"/>
  <c r="T6143" i="1"/>
  <c r="S6143" i="1"/>
  <c r="R6143" i="1"/>
  <c r="Q6143" i="1"/>
  <c r="P6143" i="1"/>
  <c r="O6143" i="1"/>
  <c r="U6142" i="1"/>
  <c r="T6142" i="1"/>
  <c r="S6142" i="1"/>
  <c r="R6142" i="1"/>
  <c r="Q6142" i="1"/>
  <c r="P6142" i="1"/>
  <c r="O6142" i="1"/>
  <c r="U6141" i="1"/>
  <c r="T6141" i="1"/>
  <c r="S6141" i="1"/>
  <c r="R6141" i="1"/>
  <c r="Q6141" i="1"/>
  <c r="P6141" i="1"/>
  <c r="O6141" i="1"/>
  <c r="U6140" i="1"/>
  <c r="T6140" i="1"/>
  <c r="S6140" i="1"/>
  <c r="R6140" i="1"/>
  <c r="Q6140" i="1"/>
  <c r="P6140" i="1"/>
  <c r="O6140" i="1"/>
  <c r="U6139" i="1"/>
  <c r="T6139" i="1"/>
  <c r="S6139" i="1"/>
  <c r="R6139" i="1"/>
  <c r="Q6139" i="1"/>
  <c r="P6139" i="1"/>
  <c r="O6139" i="1"/>
  <c r="U6138" i="1"/>
  <c r="T6138" i="1"/>
  <c r="S6138" i="1"/>
  <c r="R6138" i="1"/>
  <c r="Q6138" i="1"/>
  <c r="P6138" i="1"/>
  <c r="O6138" i="1"/>
  <c r="U6137" i="1"/>
  <c r="T6137" i="1"/>
  <c r="S6137" i="1"/>
  <c r="R6137" i="1"/>
  <c r="Q6137" i="1"/>
  <c r="P6137" i="1"/>
  <c r="O6137" i="1"/>
  <c r="U6136" i="1"/>
  <c r="T6136" i="1"/>
  <c r="S6136" i="1"/>
  <c r="R6136" i="1"/>
  <c r="Q6136" i="1"/>
  <c r="P6136" i="1"/>
  <c r="O6136" i="1"/>
  <c r="U6135" i="1"/>
  <c r="T6135" i="1"/>
  <c r="S6135" i="1"/>
  <c r="R6135" i="1"/>
  <c r="Q6135" i="1"/>
  <c r="P6135" i="1"/>
  <c r="O6135" i="1"/>
  <c r="U6134" i="1"/>
  <c r="T6134" i="1"/>
  <c r="S6134" i="1"/>
  <c r="R6134" i="1"/>
  <c r="Q6134" i="1"/>
  <c r="P6134" i="1"/>
  <c r="O6134" i="1"/>
  <c r="U6133" i="1"/>
  <c r="T6133" i="1"/>
  <c r="S6133" i="1"/>
  <c r="R6133" i="1"/>
  <c r="Q6133" i="1"/>
  <c r="P6133" i="1"/>
  <c r="O6133" i="1"/>
  <c r="U6132" i="1"/>
  <c r="T6132" i="1"/>
  <c r="S6132" i="1"/>
  <c r="R6132" i="1"/>
  <c r="Q6132" i="1"/>
  <c r="P6132" i="1"/>
  <c r="O6132" i="1"/>
  <c r="U6131" i="1"/>
  <c r="T6131" i="1"/>
  <c r="S6131" i="1"/>
  <c r="R6131" i="1"/>
  <c r="Q6131" i="1"/>
  <c r="P6131" i="1"/>
  <c r="O6131" i="1"/>
  <c r="U6130" i="1"/>
  <c r="T6130" i="1"/>
  <c r="S6130" i="1"/>
  <c r="R6130" i="1"/>
  <c r="Q6130" i="1"/>
  <c r="P6130" i="1"/>
  <c r="O6130" i="1"/>
  <c r="U6129" i="1"/>
  <c r="T6129" i="1"/>
  <c r="S6129" i="1"/>
  <c r="R6129" i="1"/>
  <c r="Q6129" i="1"/>
  <c r="P6129" i="1"/>
  <c r="O6129" i="1"/>
  <c r="U6128" i="1"/>
  <c r="T6128" i="1"/>
  <c r="S6128" i="1"/>
  <c r="R6128" i="1"/>
  <c r="Q6128" i="1"/>
  <c r="P6128" i="1"/>
  <c r="O6128" i="1"/>
  <c r="U6127" i="1"/>
  <c r="T6127" i="1"/>
  <c r="S6127" i="1"/>
  <c r="R6127" i="1"/>
  <c r="Q6127" i="1"/>
  <c r="P6127" i="1"/>
  <c r="O6127" i="1"/>
  <c r="U6126" i="1"/>
  <c r="T6126" i="1"/>
  <c r="S6126" i="1"/>
  <c r="R6126" i="1"/>
  <c r="Q6126" i="1"/>
  <c r="P6126" i="1"/>
  <c r="O6126" i="1"/>
  <c r="U6125" i="1"/>
  <c r="T6125" i="1"/>
  <c r="S6125" i="1"/>
  <c r="R6125" i="1"/>
  <c r="Q6125" i="1"/>
  <c r="P6125" i="1"/>
  <c r="O6125" i="1"/>
  <c r="U6124" i="1"/>
  <c r="T6124" i="1"/>
  <c r="S6124" i="1"/>
  <c r="R6124" i="1"/>
  <c r="Q6124" i="1"/>
  <c r="P6124" i="1"/>
  <c r="O6124" i="1"/>
  <c r="U6123" i="1"/>
  <c r="T6123" i="1"/>
  <c r="S6123" i="1"/>
  <c r="R6123" i="1"/>
  <c r="Q6123" i="1"/>
  <c r="P6123" i="1"/>
  <c r="O6123" i="1"/>
  <c r="U6122" i="1"/>
  <c r="T6122" i="1"/>
  <c r="S6122" i="1"/>
  <c r="R6122" i="1"/>
  <c r="Q6122" i="1"/>
  <c r="P6122" i="1"/>
  <c r="O6122" i="1"/>
  <c r="U6121" i="1"/>
  <c r="T6121" i="1"/>
  <c r="S6121" i="1"/>
  <c r="R6121" i="1"/>
  <c r="Q6121" i="1"/>
  <c r="P6121" i="1"/>
  <c r="O6121" i="1"/>
  <c r="U6120" i="1"/>
  <c r="T6120" i="1"/>
  <c r="S6120" i="1"/>
  <c r="R6120" i="1"/>
  <c r="Q6120" i="1"/>
  <c r="P6120" i="1"/>
  <c r="O6120" i="1"/>
  <c r="U6119" i="1"/>
  <c r="T6119" i="1"/>
  <c r="S6119" i="1"/>
  <c r="R6119" i="1"/>
  <c r="Q6119" i="1"/>
  <c r="P6119" i="1"/>
  <c r="O6119" i="1"/>
  <c r="U6118" i="1"/>
  <c r="T6118" i="1"/>
  <c r="S6118" i="1"/>
  <c r="R6118" i="1"/>
  <c r="Q6118" i="1"/>
  <c r="P6118" i="1"/>
  <c r="O6118" i="1"/>
  <c r="U6117" i="1"/>
  <c r="T6117" i="1"/>
  <c r="S6117" i="1"/>
  <c r="R6117" i="1"/>
  <c r="Q6117" i="1"/>
  <c r="P6117" i="1"/>
  <c r="O6117" i="1"/>
  <c r="U6116" i="1"/>
  <c r="T6116" i="1"/>
  <c r="S6116" i="1"/>
  <c r="R6116" i="1"/>
  <c r="Q6116" i="1"/>
  <c r="P6116" i="1"/>
  <c r="O6116" i="1"/>
  <c r="U6115" i="1"/>
  <c r="T6115" i="1"/>
  <c r="S6115" i="1"/>
  <c r="R6115" i="1"/>
  <c r="Q6115" i="1"/>
  <c r="P6115" i="1"/>
  <c r="O6115" i="1"/>
  <c r="U6114" i="1"/>
  <c r="T6114" i="1"/>
  <c r="S6114" i="1"/>
  <c r="R6114" i="1"/>
  <c r="Q6114" i="1"/>
  <c r="P6114" i="1"/>
  <c r="O6114" i="1"/>
  <c r="U6113" i="1"/>
  <c r="T6113" i="1"/>
  <c r="S6113" i="1"/>
  <c r="R6113" i="1"/>
  <c r="Q6113" i="1"/>
  <c r="P6113" i="1"/>
  <c r="O6113" i="1"/>
  <c r="U6112" i="1"/>
  <c r="T6112" i="1"/>
  <c r="S6112" i="1"/>
  <c r="R6112" i="1"/>
  <c r="Q6112" i="1"/>
  <c r="P6112" i="1"/>
  <c r="O6112" i="1"/>
  <c r="U6111" i="1"/>
  <c r="T6111" i="1"/>
  <c r="S6111" i="1"/>
  <c r="R6111" i="1"/>
  <c r="Q6111" i="1"/>
  <c r="P6111" i="1"/>
  <c r="O6111" i="1"/>
  <c r="U6110" i="1"/>
  <c r="T6110" i="1"/>
  <c r="S6110" i="1"/>
  <c r="R6110" i="1"/>
  <c r="Q6110" i="1"/>
  <c r="P6110" i="1"/>
  <c r="O6110" i="1"/>
  <c r="U6109" i="1"/>
  <c r="T6109" i="1"/>
  <c r="S6109" i="1"/>
  <c r="R6109" i="1"/>
  <c r="Q6109" i="1"/>
  <c r="P6109" i="1"/>
  <c r="O6109" i="1"/>
  <c r="U6108" i="1"/>
  <c r="T6108" i="1"/>
  <c r="S6108" i="1"/>
  <c r="R6108" i="1"/>
  <c r="Q6108" i="1"/>
  <c r="P6108" i="1"/>
  <c r="O6108" i="1"/>
  <c r="U6107" i="1"/>
  <c r="T6107" i="1"/>
  <c r="S6107" i="1"/>
  <c r="R6107" i="1"/>
  <c r="Q6107" i="1"/>
  <c r="P6107" i="1"/>
  <c r="O6107" i="1"/>
  <c r="U6106" i="1"/>
  <c r="T6106" i="1"/>
  <c r="S6106" i="1"/>
  <c r="R6106" i="1"/>
  <c r="Q6106" i="1"/>
  <c r="P6106" i="1"/>
  <c r="O6106" i="1"/>
  <c r="U6105" i="1"/>
  <c r="T6105" i="1"/>
  <c r="S6105" i="1"/>
  <c r="R6105" i="1"/>
  <c r="Q6105" i="1"/>
  <c r="P6105" i="1"/>
  <c r="O6105" i="1"/>
  <c r="U6104" i="1"/>
  <c r="T6104" i="1"/>
  <c r="S6104" i="1"/>
  <c r="R6104" i="1"/>
  <c r="Q6104" i="1"/>
  <c r="P6104" i="1"/>
  <c r="O6104" i="1"/>
  <c r="U6103" i="1"/>
  <c r="T6103" i="1"/>
  <c r="S6103" i="1"/>
  <c r="R6103" i="1"/>
  <c r="Q6103" i="1"/>
  <c r="P6103" i="1"/>
  <c r="O6103" i="1"/>
  <c r="U6102" i="1"/>
  <c r="T6102" i="1"/>
  <c r="S6102" i="1"/>
  <c r="R6102" i="1"/>
  <c r="Q6102" i="1"/>
  <c r="P6102" i="1"/>
  <c r="O6102" i="1"/>
  <c r="U6101" i="1"/>
  <c r="T6101" i="1"/>
  <c r="S6101" i="1"/>
  <c r="R6101" i="1"/>
  <c r="Q6101" i="1"/>
  <c r="P6101" i="1"/>
  <c r="O6101" i="1"/>
  <c r="U6100" i="1"/>
  <c r="T6100" i="1"/>
  <c r="S6100" i="1"/>
  <c r="R6100" i="1"/>
  <c r="Q6100" i="1"/>
  <c r="P6100" i="1"/>
  <c r="O6100" i="1"/>
  <c r="U6099" i="1"/>
  <c r="T6099" i="1"/>
  <c r="S6099" i="1"/>
  <c r="R6099" i="1"/>
  <c r="Q6099" i="1"/>
  <c r="P6099" i="1"/>
  <c r="O6099" i="1"/>
  <c r="U6098" i="1"/>
  <c r="T6098" i="1"/>
  <c r="S6098" i="1"/>
  <c r="R6098" i="1"/>
  <c r="Q6098" i="1"/>
  <c r="P6098" i="1"/>
  <c r="O6098" i="1"/>
  <c r="U6097" i="1"/>
  <c r="T6097" i="1"/>
  <c r="S6097" i="1"/>
  <c r="R6097" i="1"/>
  <c r="Q6097" i="1"/>
  <c r="P6097" i="1"/>
  <c r="O6097" i="1"/>
  <c r="U6096" i="1"/>
  <c r="T6096" i="1"/>
  <c r="S6096" i="1"/>
  <c r="R6096" i="1"/>
  <c r="Q6096" i="1"/>
  <c r="P6096" i="1"/>
  <c r="O6096" i="1"/>
  <c r="U6095" i="1"/>
  <c r="T6095" i="1"/>
  <c r="S6095" i="1"/>
  <c r="R6095" i="1"/>
  <c r="Q6095" i="1"/>
  <c r="P6095" i="1"/>
  <c r="O6095" i="1"/>
  <c r="U6094" i="1"/>
  <c r="T6094" i="1"/>
  <c r="S6094" i="1"/>
  <c r="R6094" i="1"/>
  <c r="Q6094" i="1"/>
  <c r="P6094" i="1"/>
  <c r="O6094" i="1"/>
  <c r="U6093" i="1"/>
  <c r="T6093" i="1"/>
  <c r="S6093" i="1"/>
  <c r="R6093" i="1"/>
  <c r="Q6093" i="1"/>
  <c r="P6093" i="1"/>
  <c r="O6093" i="1"/>
  <c r="U6092" i="1"/>
  <c r="T6092" i="1"/>
  <c r="S6092" i="1"/>
  <c r="R6092" i="1"/>
  <c r="Q6092" i="1"/>
  <c r="P6092" i="1"/>
  <c r="O6092" i="1"/>
  <c r="U6091" i="1"/>
  <c r="T6091" i="1"/>
  <c r="S6091" i="1"/>
  <c r="R6091" i="1"/>
  <c r="Q6091" i="1"/>
  <c r="P6091" i="1"/>
  <c r="O6091" i="1"/>
  <c r="U6090" i="1"/>
  <c r="T6090" i="1"/>
  <c r="S6090" i="1"/>
  <c r="R6090" i="1"/>
  <c r="Q6090" i="1"/>
  <c r="P6090" i="1"/>
  <c r="O6090" i="1"/>
  <c r="U6089" i="1"/>
  <c r="T6089" i="1"/>
  <c r="S6089" i="1"/>
  <c r="R6089" i="1"/>
  <c r="Q6089" i="1"/>
  <c r="P6089" i="1"/>
  <c r="O6089" i="1"/>
  <c r="U6088" i="1"/>
  <c r="T6088" i="1"/>
  <c r="S6088" i="1"/>
  <c r="R6088" i="1"/>
  <c r="Q6088" i="1"/>
  <c r="P6088" i="1"/>
  <c r="O6088" i="1"/>
  <c r="U6087" i="1"/>
  <c r="T6087" i="1"/>
  <c r="S6087" i="1"/>
  <c r="R6087" i="1"/>
  <c r="Q6087" i="1"/>
  <c r="P6087" i="1"/>
  <c r="O6087" i="1"/>
  <c r="U6086" i="1"/>
  <c r="T6086" i="1"/>
  <c r="S6086" i="1"/>
  <c r="R6086" i="1"/>
  <c r="Q6086" i="1"/>
  <c r="P6086" i="1"/>
  <c r="O6086" i="1"/>
  <c r="U6085" i="1"/>
  <c r="T6085" i="1"/>
  <c r="S6085" i="1"/>
  <c r="R6085" i="1"/>
  <c r="Q6085" i="1"/>
  <c r="P6085" i="1"/>
  <c r="O6085" i="1"/>
  <c r="U6084" i="1"/>
  <c r="T6084" i="1"/>
  <c r="S6084" i="1"/>
  <c r="R6084" i="1"/>
  <c r="Q6084" i="1"/>
  <c r="P6084" i="1"/>
  <c r="O6084" i="1"/>
  <c r="U6083" i="1"/>
  <c r="T6083" i="1"/>
  <c r="S6083" i="1"/>
  <c r="R6083" i="1"/>
  <c r="Q6083" i="1"/>
  <c r="P6083" i="1"/>
  <c r="O6083" i="1"/>
  <c r="U6082" i="1"/>
  <c r="T6082" i="1"/>
  <c r="S6082" i="1"/>
  <c r="R6082" i="1"/>
  <c r="Q6082" i="1"/>
  <c r="P6082" i="1"/>
  <c r="O6082" i="1"/>
  <c r="U6081" i="1"/>
  <c r="T6081" i="1"/>
  <c r="S6081" i="1"/>
  <c r="R6081" i="1"/>
  <c r="Q6081" i="1"/>
  <c r="P6081" i="1"/>
  <c r="O6081" i="1"/>
  <c r="U6080" i="1"/>
  <c r="T6080" i="1"/>
  <c r="S6080" i="1"/>
  <c r="R6080" i="1"/>
  <c r="Q6080" i="1"/>
  <c r="P6080" i="1"/>
  <c r="O6080" i="1"/>
  <c r="U6079" i="1"/>
  <c r="T6079" i="1"/>
  <c r="S6079" i="1"/>
  <c r="R6079" i="1"/>
  <c r="Q6079" i="1"/>
  <c r="P6079" i="1"/>
  <c r="O6079" i="1"/>
  <c r="U6078" i="1"/>
  <c r="T6078" i="1"/>
  <c r="S6078" i="1"/>
  <c r="R6078" i="1"/>
  <c r="Q6078" i="1"/>
  <c r="P6078" i="1"/>
  <c r="O6078" i="1"/>
  <c r="U6077" i="1"/>
  <c r="T6077" i="1"/>
  <c r="S6077" i="1"/>
  <c r="R6077" i="1"/>
  <c r="Q6077" i="1"/>
  <c r="P6077" i="1"/>
  <c r="O6077" i="1"/>
  <c r="U6076" i="1"/>
  <c r="T6076" i="1"/>
  <c r="S6076" i="1"/>
  <c r="R6076" i="1"/>
  <c r="Q6076" i="1"/>
  <c r="P6076" i="1"/>
  <c r="O6076" i="1"/>
  <c r="U6075" i="1"/>
  <c r="T6075" i="1"/>
  <c r="S6075" i="1"/>
  <c r="R6075" i="1"/>
  <c r="Q6075" i="1"/>
  <c r="P6075" i="1"/>
  <c r="O6075" i="1"/>
  <c r="U6074" i="1"/>
  <c r="T6074" i="1"/>
  <c r="S6074" i="1"/>
  <c r="R6074" i="1"/>
  <c r="Q6074" i="1"/>
  <c r="P6074" i="1"/>
  <c r="O6074" i="1"/>
  <c r="U6073" i="1"/>
  <c r="T6073" i="1"/>
  <c r="S6073" i="1"/>
  <c r="R6073" i="1"/>
  <c r="Q6073" i="1"/>
  <c r="P6073" i="1"/>
  <c r="O6073" i="1"/>
  <c r="U6072" i="1"/>
  <c r="T6072" i="1"/>
  <c r="S6072" i="1"/>
  <c r="R6072" i="1"/>
  <c r="Q6072" i="1"/>
  <c r="P6072" i="1"/>
  <c r="O6072" i="1"/>
  <c r="U6071" i="1"/>
  <c r="T6071" i="1"/>
  <c r="S6071" i="1"/>
  <c r="R6071" i="1"/>
  <c r="Q6071" i="1"/>
  <c r="P6071" i="1"/>
  <c r="O6071" i="1"/>
  <c r="U6070" i="1"/>
  <c r="T6070" i="1"/>
  <c r="S6070" i="1"/>
  <c r="R6070" i="1"/>
  <c r="Q6070" i="1"/>
  <c r="P6070" i="1"/>
  <c r="O6070" i="1"/>
  <c r="U6069" i="1"/>
  <c r="T6069" i="1"/>
  <c r="S6069" i="1"/>
  <c r="R6069" i="1"/>
  <c r="Q6069" i="1"/>
  <c r="P6069" i="1"/>
  <c r="O6069" i="1"/>
  <c r="U6068" i="1"/>
  <c r="T6068" i="1"/>
  <c r="S6068" i="1"/>
  <c r="R6068" i="1"/>
  <c r="Q6068" i="1"/>
  <c r="P6068" i="1"/>
  <c r="O6068" i="1"/>
  <c r="U6067" i="1"/>
  <c r="T6067" i="1"/>
  <c r="S6067" i="1"/>
  <c r="R6067" i="1"/>
  <c r="Q6067" i="1"/>
  <c r="P6067" i="1"/>
  <c r="O6067" i="1"/>
  <c r="U6066" i="1"/>
  <c r="T6066" i="1"/>
  <c r="S6066" i="1"/>
  <c r="R6066" i="1"/>
  <c r="Q6066" i="1"/>
  <c r="P6066" i="1"/>
  <c r="O6066" i="1"/>
  <c r="U6065" i="1"/>
  <c r="T6065" i="1"/>
  <c r="S6065" i="1"/>
  <c r="R6065" i="1"/>
  <c r="Q6065" i="1"/>
  <c r="P6065" i="1"/>
  <c r="O6065" i="1"/>
  <c r="U6064" i="1"/>
  <c r="T6064" i="1"/>
  <c r="S6064" i="1"/>
  <c r="R6064" i="1"/>
  <c r="Q6064" i="1"/>
  <c r="P6064" i="1"/>
  <c r="O6064" i="1"/>
  <c r="U6063" i="1"/>
  <c r="T6063" i="1"/>
  <c r="S6063" i="1"/>
  <c r="R6063" i="1"/>
  <c r="Q6063" i="1"/>
  <c r="P6063" i="1"/>
  <c r="O6063" i="1"/>
  <c r="U6062" i="1"/>
  <c r="T6062" i="1"/>
  <c r="S6062" i="1"/>
  <c r="R6062" i="1"/>
  <c r="Q6062" i="1"/>
  <c r="P6062" i="1"/>
  <c r="O6062" i="1"/>
  <c r="U6061" i="1"/>
  <c r="T6061" i="1"/>
  <c r="S6061" i="1"/>
  <c r="R6061" i="1"/>
  <c r="Q6061" i="1"/>
  <c r="P6061" i="1"/>
  <c r="O6061" i="1"/>
  <c r="U6060" i="1"/>
  <c r="T6060" i="1"/>
  <c r="S6060" i="1"/>
  <c r="R6060" i="1"/>
  <c r="Q6060" i="1"/>
  <c r="P6060" i="1"/>
  <c r="O6060" i="1"/>
  <c r="U6059" i="1"/>
  <c r="T6059" i="1"/>
  <c r="S6059" i="1"/>
  <c r="R6059" i="1"/>
  <c r="Q6059" i="1"/>
  <c r="P6059" i="1"/>
  <c r="O6059" i="1"/>
  <c r="U6058" i="1"/>
  <c r="T6058" i="1"/>
  <c r="S6058" i="1"/>
  <c r="R6058" i="1"/>
  <c r="Q6058" i="1"/>
  <c r="P6058" i="1"/>
  <c r="O6058" i="1"/>
  <c r="U6057" i="1"/>
  <c r="T6057" i="1"/>
  <c r="S6057" i="1"/>
  <c r="R6057" i="1"/>
  <c r="Q6057" i="1"/>
  <c r="P6057" i="1"/>
  <c r="O6057" i="1"/>
  <c r="U6056" i="1"/>
  <c r="T6056" i="1"/>
  <c r="S6056" i="1"/>
  <c r="R6056" i="1"/>
  <c r="Q6056" i="1"/>
  <c r="P6056" i="1"/>
  <c r="O6056" i="1"/>
  <c r="U6055" i="1"/>
  <c r="T6055" i="1"/>
  <c r="S6055" i="1"/>
  <c r="R6055" i="1"/>
  <c r="Q6055" i="1"/>
  <c r="P6055" i="1"/>
  <c r="O6055" i="1"/>
  <c r="U6054" i="1"/>
  <c r="T6054" i="1"/>
  <c r="S6054" i="1"/>
  <c r="R6054" i="1"/>
  <c r="Q6054" i="1"/>
  <c r="P6054" i="1"/>
  <c r="O6054" i="1"/>
  <c r="U6053" i="1"/>
  <c r="T6053" i="1"/>
  <c r="S6053" i="1"/>
  <c r="R6053" i="1"/>
  <c r="Q6053" i="1"/>
  <c r="P6053" i="1"/>
  <c r="O6053" i="1"/>
  <c r="U6052" i="1"/>
  <c r="T6052" i="1"/>
  <c r="S6052" i="1"/>
  <c r="R6052" i="1"/>
  <c r="Q6052" i="1"/>
  <c r="P6052" i="1"/>
  <c r="O6052" i="1"/>
  <c r="U6051" i="1"/>
  <c r="T6051" i="1"/>
  <c r="S6051" i="1"/>
  <c r="R6051" i="1"/>
  <c r="Q6051" i="1"/>
  <c r="P6051" i="1"/>
  <c r="O6051" i="1"/>
  <c r="U6050" i="1"/>
  <c r="T6050" i="1"/>
  <c r="S6050" i="1"/>
  <c r="R6050" i="1"/>
  <c r="Q6050" i="1"/>
  <c r="P6050" i="1"/>
  <c r="O6050" i="1"/>
  <c r="U6049" i="1"/>
  <c r="T6049" i="1"/>
  <c r="S6049" i="1"/>
  <c r="R6049" i="1"/>
  <c r="Q6049" i="1"/>
  <c r="P6049" i="1"/>
  <c r="O6049" i="1"/>
  <c r="U6048" i="1"/>
  <c r="T6048" i="1"/>
  <c r="S6048" i="1"/>
  <c r="R6048" i="1"/>
  <c r="Q6048" i="1"/>
  <c r="P6048" i="1"/>
  <c r="O6048" i="1"/>
  <c r="U6047" i="1"/>
  <c r="T6047" i="1"/>
  <c r="S6047" i="1"/>
  <c r="R6047" i="1"/>
  <c r="Q6047" i="1"/>
  <c r="P6047" i="1"/>
  <c r="O6047" i="1"/>
  <c r="U6046" i="1"/>
  <c r="T6046" i="1"/>
  <c r="S6046" i="1"/>
  <c r="R6046" i="1"/>
  <c r="Q6046" i="1"/>
  <c r="P6046" i="1"/>
  <c r="O6046" i="1"/>
  <c r="U6045" i="1"/>
  <c r="T6045" i="1"/>
  <c r="S6045" i="1"/>
  <c r="R6045" i="1"/>
  <c r="Q6045" i="1"/>
  <c r="P6045" i="1"/>
  <c r="O6045" i="1"/>
  <c r="U6044" i="1"/>
  <c r="T6044" i="1"/>
  <c r="S6044" i="1"/>
  <c r="R6044" i="1"/>
  <c r="Q6044" i="1"/>
  <c r="P6044" i="1"/>
  <c r="O6044" i="1"/>
  <c r="U6043" i="1"/>
  <c r="T6043" i="1"/>
  <c r="S6043" i="1"/>
  <c r="R6043" i="1"/>
  <c r="Q6043" i="1"/>
  <c r="P6043" i="1"/>
  <c r="O6043" i="1"/>
  <c r="U6042" i="1"/>
  <c r="T6042" i="1"/>
  <c r="S6042" i="1"/>
  <c r="R6042" i="1"/>
  <c r="Q6042" i="1"/>
  <c r="P6042" i="1"/>
  <c r="O6042" i="1"/>
  <c r="U6041" i="1"/>
  <c r="T6041" i="1"/>
  <c r="S6041" i="1"/>
  <c r="R6041" i="1"/>
  <c r="Q6041" i="1"/>
  <c r="P6041" i="1"/>
  <c r="O6041" i="1"/>
  <c r="U6040" i="1"/>
  <c r="T6040" i="1"/>
  <c r="S6040" i="1"/>
  <c r="R6040" i="1"/>
  <c r="Q6040" i="1"/>
  <c r="P6040" i="1"/>
  <c r="O6040" i="1"/>
  <c r="U6039" i="1"/>
  <c r="T6039" i="1"/>
  <c r="S6039" i="1"/>
  <c r="R6039" i="1"/>
  <c r="Q6039" i="1"/>
  <c r="P6039" i="1"/>
  <c r="O6039" i="1"/>
  <c r="U6038" i="1"/>
  <c r="T6038" i="1"/>
  <c r="S6038" i="1"/>
  <c r="R6038" i="1"/>
  <c r="Q6038" i="1"/>
  <c r="P6038" i="1"/>
  <c r="O6038" i="1"/>
  <c r="U6037" i="1"/>
  <c r="T6037" i="1"/>
  <c r="S6037" i="1"/>
  <c r="R6037" i="1"/>
  <c r="Q6037" i="1"/>
  <c r="P6037" i="1"/>
  <c r="O6037" i="1"/>
  <c r="U6036" i="1"/>
  <c r="T6036" i="1"/>
  <c r="S6036" i="1"/>
  <c r="R6036" i="1"/>
  <c r="Q6036" i="1"/>
  <c r="P6036" i="1"/>
  <c r="O6036" i="1"/>
  <c r="U6035" i="1"/>
  <c r="T6035" i="1"/>
  <c r="S6035" i="1"/>
  <c r="R6035" i="1"/>
  <c r="Q6035" i="1"/>
  <c r="P6035" i="1"/>
  <c r="O6035" i="1"/>
  <c r="U6034" i="1"/>
  <c r="T6034" i="1"/>
  <c r="S6034" i="1"/>
  <c r="R6034" i="1"/>
  <c r="Q6034" i="1"/>
  <c r="P6034" i="1"/>
  <c r="O6034" i="1"/>
  <c r="U6033" i="1"/>
  <c r="T6033" i="1"/>
  <c r="S6033" i="1"/>
  <c r="R6033" i="1"/>
  <c r="Q6033" i="1"/>
  <c r="P6033" i="1"/>
  <c r="O6033" i="1"/>
  <c r="U6032" i="1"/>
  <c r="T6032" i="1"/>
  <c r="S6032" i="1"/>
  <c r="R6032" i="1"/>
  <c r="Q6032" i="1"/>
  <c r="P6032" i="1"/>
  <c r="O6032" i="1"/>
  <c r="U6031" i="1"/>
  <c r="T6031" i="1"/>
  <c r="S6031" i="1"/>
  <c r="R6031" i="1"/>
  <c r="Q6031" i="1"/>
  <c r="P6031" i="1"/>
  <c r="O6031" i="1"/>
  <c r="U6030" i="1"/>
  <c r="T6030" i="1"/>
  <c r="S6030" i="1"/>
  <c r="R6030" i="1"/>
  <c r="Q6030" i="1"/>
  <c r="P6030" i="1"/>
  <c r="O6030" i="1"/>
  <c r="U6029" i="1"/>
  <c r="T6029" i="1"/>
  <c r="S6029" i="1"/>
  <c r="R6029" i="1"/>
  <c r="Q6029" i="1"/>
  <c r="P6029" i="1"/>
  <c r="O6029" i="1"/>
  <c r="U6028" i="1"/>
  <c r="T6028" i="1"/>
  <c r="S6028" i="1"/>
  <c r="R6028" i="1"/>
  <c r="Q6028" i="1"/>
  <c r="P6028" i="1"/>
  <c r="O6028" i="1"/>
  <c r="U6027" i="1"/>
  <c r="T6027" i="1"/>
  <c r="S6027" i="1"/>
  <c r="R6027" i="1"/>
  <c r="Q6027" i="1"/>
  <c r="P6027" i="1"/>
  <c r="O6027" i="1"/>
  <c r="U6026" i="1"/>
  <c r="T6026" i="1"/>
  <c r="S6026" i="1"/>
  <c r="R6026" i="1"/>
  <c r="Q6026" i="1"/>
  <c r="P6026" i="1"/>
  <c r="O6026" i="1"/>
  <c r="U6025" i="1"/>
  <c r="T6025" i="1"/>
  <c r="S6025" i="1"/>
  <c r="R6025" i="1"/>
  <c r="Q6025" i="1"/>
  <c r="P6025" i="1"/>
  <c r="O6025" i="1"/>
  <c r="U6024" i="1"/>
  <c r="T6024" i="1"/>
  <c r="S6024" i="1"/>
  <c r="R6024" i="1"/>
  <c r="Q6024" i="1"/>
  <c r="P6024" i="1"/>
  <c r="O6024" i="1"/>
  <c r="U6023" i="1"/>
  <c r="T6023" i="1"/>
  <c r="S6023" i="1"/>
  <c r="R6023" i="1"/>
  <c r="Q6023" i="1"/>
  <c r="P6023" i="1"/>
  <c r="O6023" i="1"/>
  <c r="U6022" i="1"/>
  <c r="T6022" i="1"/>
  <c r="S6022" i="1"/>
  <c r="R6022" i="1"/>
  <c r="Q6022" i="1"/>
  <c r="P6022" i="1"/>
  <c r="O6022" i="1"/>
  <c r="U6021" i="1"/>
  <c r="T6021" i="1"/>
  <c r="S6021" i="1"/>
  <c r="R6021" i="1"/>
  <c r="Q6021" i="1"/>
  <c r="P6021" i="1"/>
  <c r="O6021" i="1"/>
  <c r="U6020" i="1"/>
  <c r="T6020" i="1"/>
  <c r="S6020" i="1"/>
  <c r="R6020" i="1"/>
  <c r="Q6020" i="1"/>
  <c r="P6020" i="1"/>
  <c r="O6020" i="1"/>
  <c r="U6019" i="1"/>
  <c r="T6019" i="1"/>
  <c r="S6019" i="1"/>
  <c r="R6019" i="1"/>
  <c r="Q6019" i="1"/>
  <c r="P6019" i="1"/>
  <c r="O6019" i="1"/>
  <c r="U6018" i="1"/>
  <c r="T6018" i="1"/>
  <c r="S6018" i="1"/>
  <c r="R6018" i="1"/>
  <c r="Q6018" i="1"/>
  <c r="P6018" i="1"/>
  <c r="O6018" i="1"/>
  <c r="U6017" i="1"/>
  <c r="T6017" i="1"/>
  <c r="S6017" i="1"/>
  <c r="R6017" i="1"/>
  <c r="Q6017" i="1"/>
  <c r="P6017" i="1"/>
  <c r="O6017" i="1"/>
  <c r="U6016" i="1"/>
  <c r="T6016" i="1"/>
  <c r="S6016" i="1"/>
  <c r="R6016" i="1"/>
  <c r="Q6016" i="1"/>
  <c r="P6016" i="1"/>
  <c r="O6016" i="1"/>
  <c r="U6015" i="1"/>
  <c r="T6015" i="1"/>
  <c r="S6015" i="1"/>
  <c r="R6015" i="1"/>
  <c r="Q6015" i="1"/>
  <c r="P6015" i="1"/>
  <c r="O6015" i="1"/>
  <c r="U6014" i="1"/>
  <c r="T6014" i="1"/>
  <c r="S6014" i="1"/>
  <c r="R6014" i="1"/>
  <c r="Q6014" i="1"/>
  <c r="P6014" i="1"/>
  <c r="O6014" i="1"/>
  <c r="U6013" i="1"/>
  <c r="T6013" i="1"/>
  <c r="S6013" i="1"/>
  <c r="R6013" i="1"/>
  <c r="Q6013" i="1"/>
  <c r="P6013" i="1"/>
  <c r="O6013" i="1"/>
  <c r="U6012" i="1"/>
  <c r="T6012" i="1"/>
  <c r="S6012" i="1"/>
  <c r="R6012" i="1"/>
  <c r="Q6012" i="1"/>
  <c r="P6012" i="1"/>
  <c r="O6012" i="1"/>
  <c r="U6011" i="1"/>
  <c r="T6011" i="1"/>
  <c r="S6011" i="1"/>
  <c r="R6011" i="1"/>
  <c r="Q6011" i="1"/>
  <c r="P6011" i="1"/>
  <c r="O6011" i="1"/>
  <c r="U6010" i="1"/>
  <c r="T6010" i="1"/>
  <c r="S6010" i="1"/>
  <c r="R6010" i="1"/>
  <c r="Q6010" i="1"/>
  <c r="P6010" i="1"/>
  <c r="O6010" i="1"/>
  <c r="U6009" i="1"/>
  <c r="T6009" i="1"/>
  <c r="S6009" i="1"/>
  <c r="R6009" i="1"/>
  <c r="Q6009" i="1"/>
  <c r="P6009" i="1"/>
  <c r="O6009" i="1"/>
  <c r="U6008" i="1"/>
  <c r="T6008" i="1"/>
  <c r="S6008" i="1"/>
  <c r="R6008" i="1"/>
  <c r="Q6008" i="1"/>
  <c r="P6008" i="1"/>
  <c r="O6008" i="1"/>
  <c r="U6007" i="1"/>
  <c r="T6007" i="1"/>
  <c r="S6007" i="1"/>
  <c r="R6007" i="1"/>
  <c r="Q6007" i="1"/>
  <c r="P6007" i="1"/>
  <c r="O6007" i="1"/>
  <c r="U6006" i="1"/>
  <c r="T6006" i="1"/>
  <c r="S6006" i="1"/>
  <c r="R6006" i="1"/>
  <c r="Q6006" i="1"/>
  <c r="P6006" i="1"/>
  <c r="O6006" i="1"/>
  <c r="U6005" i="1"/>
  <c r="T6005" i="1"/>
  <c r="S6005" i="1"/>
  <c r="R6005" i="1"/>
  <c r="Q6005" i="1"/>
  <c r="P6005" i="1"/>
  <c r="O6005" i="1"/>
  <c r="U6004" i="1"/>
  <c r="T6004" i="1"/>
  <c r="S6004" i="1"/>
  <c r="R6004" i="1"/>
  <c r="Q6004" i="1"/>
  <c r="P6004" i="1"/>
  <c r="O6004" i="1"/>
  <c r="U6003" i="1"/>
  <c r="T6003" i="1"/>
  <c r="S6003" i="1"/>
  <c r="R6003" i="1"/>
  <c r="Q6003" i="1"/>
  <c r="P6003" i="1"/>
  <c r="O6003" i="1"/>
  <c r="U6002" i="1"/>
  <c r="T6002" i="1"/>
  <c r="S6002" i="1"/>
  <c r="R6002" i="1"/>
  <c r="Q6002" i="1"/>
  <c r="P6002" i="1"/>
  <c r="O6002" i="1"/>
  <c r="U6001" i="1"/>
  <c r="T6001" i="1"/>
  <c r="S6001" i="1"/>
  <c r="R6001" i="1"/>
  <c r="Q6001" i="1"/>
  <c r="P6001" i="1"/>
  <c r="O6001" i="1"/>
  <c r="U6000" i="1"/>
  <c r="T6000" i="1"/>
  <c r="S6000" i="1"/>
  <c r="R6000" i="1"/>
  <c r="Q6000" i="1"/>
  <c r="P6000" i="1"/>
  <c r="O6000" i="1"/>
  <c r="U5999" i="1"/>
  <c r="T5999" i="1"/>
  <c r="S5999" i="1"/>
  <c r="R5999" i="1"/>
  <c r="Q5999" i="1"/>
  <c r="P5999" i="1"/>
  <c r="O5999" i="1"/>
  <c r="U5998" i="1"/>
  <c r="T5998" i="1"/>
  <c r="S5998" i="1"/>
  <c r="R5998" i="1"/>
  <c r="Q5998" i="1"/>
  <c r="P5998" i="1"/>
  <c r="O5998" i="1"/>
  <c r="U5997" i="1"/>
  <c r="T5997" i="1"/>
  <c r="S5997" i="1"/>
  <c r="R5997" i="1"/>
  <c r="Q5997" i="1"/>
  <c r="P5997" i="1"/>
  <c r="O5997" i="1"/>
  <c r="U5996" i="1"/>
  <c r="T5996" i="1"/>
  <c r="S5996" i="1"/>
  <c r="R5996" i="1"/>
  <c r="Q5996" i="1"/>
  <c r="P5996" i="1"/>
  <c r="O5996" i="1"/>
  <c r="U5995" i="1"/>
  <c r="T5995" i="1"/>
  <c r="S5995" i="1"/>
  <c r="R5995" i="1"/>
  <c r="Q5995" i="1"/>
  <c r="P5995" i="1"/>
  <c r="O5995" i="1"/>
  <c r="U5994" i="1"/>
  <c r="T5994" i="1"/>
  <c r="S5994" i="1"/>
  <c r="R5994" i="1"/>
  <c r="Q5994" i="1"/>
  <c r="P5994" i="1"/>
  <c r="O5994" i="1"/>
  <c r="U5993" i="1"/>
  <c r="T5993" i="1"/>
  <c r="S5993" i="1"/>
  <c r="R5993" i="1"/>
  <c r="Q5993" i="1"/>
  <c r="P5993" i="1"/>
  <c r="O5993" i="1"/>
  <c r="U5992" i="1"/>
  <c r="T5992" i="1"/>
  <c r="S5992" i="1"/>
  <c r="R5992" i="1"/>
  <c r="Q5992" i="1"/>
  <c r="P5992" i="1"/>
  <c r="O5992" i="1"/>
  <c r="U5991" i="1"/>
  <c r="T5991" i="1"/>
  <c r="S5991" i="1"/>
  <c r="R5991" i="1"/>
  <c r="Q5991" i="1"/>
  <c r="P5991" i="1"/>
  <c r="O5991" i="1"/>
  <c r="U5990" i="1"/>
  <c r="T5990" i="1"/>
  <c r="S5990" i="1"/>
  <c r="R5990" i="1"/>
  <c r="Q5990" i="1"/>
  <c r="P5990" i="1"/>
  <c r="O5990" i="1"/>
  <c r="U5989" i="1"/>
  <c r="T5989" i="1"/>
  <c r="S5989" i="1"/>
  <c r="R5989" i="1"/>
  <c r="Q5989" i="1"/>
  <c r="P5989" i="1"/>
  <c r="O5989" i="1"/>
  <c r="U5988" i="1"/>
  <c r="T5988" i="1"/>
  <c r="S5988" i="1"/>
  <c r="R5988" i="1"/>
  <c r="Q5988" i="1"/>
  <c r="P5988" i="1"/>
  <c r="O5988" i="1"/>
  <c r="U5987" i="1"/>
  <c r="T5987" i="1"/>
  <c r="S5987" i="1"/>
  <c r="R5987" i="1"/>
  <c r="Q5987" i="1"/>
  <c r="P5987" i="1"/>
  <c r="O5987" i="1"/>
  <c r="U5986" i="1"/>
  <c r="T5986" i="1"/>
  <c r="S5986" i="1"/>
  <c r="R5986" i="1"/>
  <c r="Q5986" i="1"/>
  <c r="P5986" i="1"/>
  <c r="O5986" i="1"/>
  <c r="U5985" i="1"/>
  <c r="T5985" i="1"/>
  <c r="S5985" i="1"/>
  <c r="R5985" i="1"/>
  <c r="Q5985" i="1"/>
  <c r="P5985" i="1"/>
  <c r="O5985" i="1"/>
  <c r="U5984" i="1"/>
  <c r="T5984" i="1"/>
  <c r="S5984" i="1"/>
  <c r="R5984" i="1"/>
  <c r="Q5984" i="1"/>
  <c r="P5984" i="1"/>
  <c r="O5984" i="1"/>
  <c r="U5983" i="1"/>
  <c r="T5983" i="1"/>
  <c r="S5983" i="1"/>
  <c r="R5983" i="1"/>
  <c r="Q5983" i="1"/>
  <c r="P5983" i="1"/>
  <c r="O5983" i="1"/>
  <c r="U5982" i="1"/>
  <c r="T5982" i="1"/>
  <c r="S5982" i="1"/>
  <c r="R5982" i="1"/>
  <c r="Q5982" i="1"/>
  <c r="P5982" i="1"/>
  <c r="O5982" i="1"/>
  <c r="U5981" i="1"/>
  <c r="T5981" i="1"/>
  <c r="S5981" i="1"/>
  <c r="R5981" i="1"/>
  <c r="Q5981" i="1"/>
  <c r="P5981" i="1"/>
  <c r="O5981" i="1"/>
  <c r="U5980" i="1"/>
  <c r="T5980" i="1"/>
  <c r="S5980" i="1"/>
  <c r="R5980" i="1"/>
  <c r="Q5980" i="1"/>
  <c r="P5980" i="1"/>
  <c r="O5980" i="1"/>
  <c r="U5979" i="1"/>
  <c r="T5979" i="1"/>
  <c r="S5979" i="1"/>
  <c r="R5979" i="1"/>
  <c r="Q5979" i="1"/>
  <c r="P5979" i="1"/>
  <c r="O5979" i="1"/>
  <c r="U5978" i="1"/>
  <c r="T5978" i="1"/>
  <c r="S5978" i="1"/>
  <c r="R5978" i="1"/>
  <c r="Q5978" i="1"/>
  <c r="P5978" i="1"/>
  <c r="O5978" i="1"/>
  <c r="U5977" i="1"/>
  <c r="T5977" i="1"/>
  <c r="S5977" i="1"/>
  <c r="R5977" i="1"/>
  <c r="Q5977" i="1"/>
  <c r="P5977" i="1"/>
  <c r="O5977" i="1"/>
  <c r="U5976" i="1"/>
  <c r="T5976" i="1"/>
  <c r="S5976" i="1"/>
  <c r="R5976" i="1"/>
  <c r="Q5976" i="1"/>
  <c r="P5976" i="1"/>
  <c r="O5976" i="1"/>
  <c r="U5975" i="1"/>
  <c r="T5975" i="1"/>
  <c r="S5975" i="1"/>
  <c r="R5975" i="1"/>
  <c r="Q5975" i="1"/>
  <c r="P5975" i="1"/>
  <c r="O5975" i="1"/>
  <c r="U5974" i="1"/>
  <c r="T5974" i="1"/>
  <c r="S5974" i="1"/>
  <c r="R5974" i="1"/>
  <c r="Q5974" i="1"/>
  <c r="P5974" i="1"/>
  <c r="O5974" i="1"/>
  <c r="U5973" i="1"/>
  <c r="T5973" i="1"/>
  <c r="S5973" i="1"/>
  <c r="R5973" i="1"/>
  <c r="Q5973" i="1"/>
  <c r="P5973" i="1"/>
  <c r="O5973" i="1"/>
  <c r="U5972" i="1"/>
  <c r="T5972" i="1"/>
  <c r="S5972" i="1"/>
  <c r="R5972" i="1"/>
  <c r="Q5972" i="1"/>
  <c r="P5972" i="1"/>
  <c r="O5972" i="1"/>
  <c r="U5971" i="1"/>
  <c r="T5971" i="1"/>
  <c r="S5971" i="1"/>
  <c r="R5971" i="1"/>
  <c r="Q5971" i="1"/>
  <c r="P5971" i="1"/>
  <c r="O5971" i="1"/>
  <c r="U5970" i="1"/>
  <c r="T5970" i="1"/>
  <c r="S5970" i="1"/>
  <c r="R5970" i="1"/>
  <c r="Q5970" i="1"/>
  <c r="P5970" i="1"/>
  <c r="O5970" i="1"/>
  <c r="U5969" i="1"/>
  <c r="T5969" i="1"/>
  <c r="S5969" i="1"/>
  <c r="R5969" i="1"/>
  <c r="Q5969" i="1"/>
  <c r="P5969" i="1"/>
  <c r="O5969" i="1"/>
  <c r="U5968" i="1"/>
  <c r="T5968" i="1"/>
  <c r="S5968" i="1"/>
  <c r="R5968" i="1"/>
  <c r="Q5968" i="1"/>
  <c r="P5968" i="1"/>
  <c r="O5968" i="1"/>
  <c r="U5967" i="1"/>
  <c r="T5967" i="1"/>
  <c r="S5967" i="1"/>
  <c r="R5967" i="1"/>
  <c r="Q5967" i="1"/>
  <c r="P5967" i="1"/>
  <c r="O5967" i="1"/>
  <c r="U5966" i="1"/>
  <c r="T5966" i="1"/>
  <c r="S5966" i="1"/>
  <c r="R5966" i="1"/>
  <c r="Q5966" i="1"/>
  <c r="P5966" i="1"/>
  <c r="O5966" i="1"/>
  <c r="U5965" i="1"/>
  <c r="T5965" i="1"/>
  <c r="S5965" i="1"/>
  <c r="R5965" i="1"/>
  <c r="Q5965" i="1"/>
  <c r="P5965" i="1"/>
  <c r="O5965" i="1"/>
  <c r="U5964" i="1"/>
  <c r="T5964" i="1"/>
  <c r="S5964" i="1"/>
  <c r="R5964" i="1"/>
  <c r="Q5964" i="1"/>
  <c r="P5964" i="1"/>
  <c r="O5964" i="1"/>
  <c r="U5963" i="1"/>
  <c r="T5963" i="1"/>
  <c r="S5963" i="1"/>
  <c r="R5963" i="1"/>
  <c r="Q5963" i="1"/>
  <c r="P5963" i="1"/>
  <c r="O5963" i="1"/>
  <c r="U5962" i="1"/>
  <c r="T5962" i="1"/>
  <c r="S5962" i="1"/>
  <c r="R5962" i="1"/>
  <c r="Q5962" i="1"/>
  <c r="P5962" i="1"/>
  <c r="O5962" i="1"/>
  <c r="U5961" i="1"/>
  <c r="T5961" i="1"/>
  <c r="S5961" i="1"/>
  <c r="R5961" i="1"/>
  <c r="Q5961" i="1"/>
  <c r="P5961" i="1"/>
  <c r="O5961" i="1"/>
  <c r="U5960" i="1"/>
  <c r="T5960" i="1"/>
  <c r="S5960" i="1"/>
  <c r="R5960" i="1"/>
  <c r="Q5960" i="1"/>
  <c r="P5960" i="1"/>
  <c r="O5960" i="1"/>
  <c r="U5959" i="1"/>
  <c r="T5959" i="1"/>
  <c r="S5959" i="1"/>
  <c r="R5959" i="1"/>
  <c r="Q5959" i="1"/>
  <c r="P5959" i="1"/>
  <c r="O5959" i="1"/>
  <c r="U5958" i="1"/>
  <c r="T5958" i="1"/>
  <c r="S5958" i="1"/>
  <c r="R5958" i="1"/>
  <c r="Q5958" i="1"/>
  <c r="P5958" i="1"/>
  <c r="O5958" i="1"/>
  <c r="U5957" i="1"/>
  <c r="T5957" i="1"/>
  <c r="S5957" i="1"/>
  <c r="R5957" i="1"/>
  <c r="Q5957" i="1"/>
  <c r="P5957" i="1"/>
  <c r="O5957" i="1"/>
  <c r="U5956" i="1"/>
  <c r="T5956" i="1"/>
  <c r="S5956" i="1"/>
  <c r="R5956" i="1"/>
  <c r="Q5956" i="1"/>
  <c r="P5956" i="1"/>
  <c r="O5956" i="1"/>
  <c r="U5955" i="1"/>
  <c r="T5955" i="1"/>
  <c r="S5955" i="1"/>
  <c r="R5955" i="1"/>
  <c r="Q5955" i="1"/>
  <c r="P5955" i="1"/>
  <c r="O5955" i="1"/>
  <c r="U5954" i="1"/>
  <c r="T5954" i="1"/>
  <c r="S5954" i="1"/>
  <c r="R5954" i="1"/>
  <c r="Q5954" i="1"/>
  <c r="P5954" i="1"/>
  <c r="O5954" i="1"/>
  <c r="U5953" i="1"/>
  <c r="T5953" i="1"/>
  <c r="S5953" i="1"/>
  <c r="R5953" i="1"/>
  <c r="Q5953" i="1"/>
  <c r="P5953" i="1"/>
  <c r="O5953" i="1"/>
  <c r="U5952" i="1"/>
  <c r="T5952" i="1"/>
  <c r="S5952" i="1"/>
  <c r="R5952" i="1"/>
  <c r="Q5952" i="1"/>
  <c r="P5952" i="1"/>
  <c r="O5952" i="1"/>
  <c r="U5951" i="1"/>
  <c r="T5951" i="1"/>
  <c r="S5951" i="1"/>
  <c r="R5951" i="1"/>
  <c r="Q5951" i="1"/>
  <c r="P5951" i="1"/>
  <c r="O5951" i="1"/>
  <c r="U5950" i="1"/>
  <c r="T5950" i="1"/>
  <c r="S5950" i="1"/>
  <c r="R5950" i="1"/>
  <c r="Q5950" i="1"/>
  <c r="P5950" i="1"/>
  <c r="O5950" i="1"/>
  <c r="U5949" i="1"/>
  <c r="T5949" i="1"/>
  <c r="S5949" i="1"/>
  <c r="R5949" i="1"/>
  <c r="Q5949" i="1"/>
  <c r="P5949" i="1"/>
  <c r="O5949" i="1"/>
  <c r="U5948" i="1"/>
  <c r="T5948" i="1"/>
  <c r="S5948" i="1"/>
  <c r="R5948" i="1"/>
  <c r="Q5948" i="1"/>
  <c r="P5948" i="1"/>
  <c r="O5948" i="1"/>
  <c r="U5947" i="1"/>
  <c r="T5947" i="1"/>
  <c r="S5947" i="1"/>
  <c r="R5947" i="1"/>
  <c r="Q5947" i="1"/>
  <c r="P5947" i="1"/>
  <c r="O5947" i="1"/>
  <c r="U5946" i="1"/>
  <c r="T5946" i="1"/>
  <c r="S5946" i="1"/>
  <c r="R5946" i="1"/>
  <c r="Q5946" i="1"/>
  <c r="P5946" i="1"/>
  <c r="O5946" i="1"/>
  <c r="U5945" i="1"/>
  <c r="T5945" i="1"/>
  <c r="S5945" i="1"/>
  <c r="R5945" i="1"/>
  <c r="Q5945" i="1"/>
  <c r="P5945" i="1"/>
  <c r="O5945" i="1"/>
  <c r="U5944" i="1"/>
  <c r="T5944" i="1"/>
  <c r="S5944" i="1"/>
  <c r="R5944" i="1"/>
  <c r="Q5944" i="1"/>
  <c r="P5944" i="1"/>
  <c r="O5944" i="1"/>
  <c r="U5943" i="1"/>
  <c r="T5943" i="1"/>
  <c r="S5943" i="1"/>
  <c r="R5943" i="1"/>
  <c r="Q5943" i="1"/>
  <c r="P5943" i="1"/>
  <c r="O5943" i="1"/>
  <c r="U5942" i="1"/>
  <c r="T5942" i="1"/>
  <c r="S5942" i="1"/>
  <c r="R5942" i="1"/>
  <c r="Q5942" i="1"/>
  <c r="P5942" i="1"/>
  <c r="O5942" i="1"/>
  <c r="U5941" i="1"/>
  <c r="T5941" i="1"/>
  <c r="S5941" i="1"/>
  <c r="R5941" i="1"/>
  <c r="Q5941" i="1"/>
  <c r="P5941" i="1"/>
  <c r="O5941" i="1"/>
  <c r="U5940" i="1"/>
  <c r="T5940" i="1"/>
  <c r="S5940" i="1"/>
  <c r="R5940" i="1"/>
  <c r="Q5940" i="1"/>
  <c r="P5940" i="1"/>
  <c r="O5940" i="1"/>
  <c r="U5939" i="1"/>
  <c r="T5939" i="1"/>
  <c r="S5939" i="1"/>
  <c r="R5939" i="1"/>
  <c r="Q5939" i="1"/>
  <c r="P5939" i="1"/>
  <c r="O5939" i="1"/>
  <c r="U5938" i="1"/>
  <c r="T5938" i="1"/>
  <c r="S5938" i="1"/>
  <c r="R5938" i="1"/>
  <c r="Q5938" i="1"/>
  <c r="P5938" i="1"/>
  <c r="O5938" i="1"/>
  <c r="U5937" i="1"/>
  <c r="T5937" i="1"/>
  <c r="S5937" i="1"/>
  <c r="R5937" i="1"/>
  <c r="Q5937" i="1"/>
  <c r="P5937" i="1"/>
  <c r="O5937" i="1"/>
  <c r="U5936" i="1"/>
  <c r="T5936" i="1"/>
  <c r="S5936" i="1"/>
  <c r="R5936" i="1"/>
  <c r="Q5936" i="1"/>
  <c r="P5936" i="1"/>
  <c r="O5936" i="1"/>
  <c r="U5935" i="1"/>
  <c r="T5935" i="1"/>
  <c r="S5935" i="1"/>
  <c r="R5935" i="1"/>
  <c r="Q5935" i="1"/>
  <c r="P5935" i="1"/>
  <c r="O5935" i="1"/>
  <c r="U5934" i="1"/>
  <c r="T5934" i="1"/>
  <c r="S5934" i="1"/>
  <c r="R5934" i="1"/>
  <c r="Q5934" i="1"/>
  <c r="P5934" i="1"/>
  <c r="O5934" i="1"/>
  <c r="U5933" i="1"/>
  <c r="T5933" i="1"/>
  <c r="S5933" i="1"/>
  <c r="R5933" i="1"/>
  <c r="Q5933" i="1"/>
  <c r="P5933" i="1"/>
  <c r="O5933" i="1"/>
  <c r="U5932" i="1"/>
  <c r="T5932" i="1"/>
  <c r="S5932" i="1"/>
  <c r="R5932" i="1"/>
  <c r="Q5932" i="1"/>
  <c r="P5932" i="1"/>
  <c r="O5932" i="1"/>
  <c r="U5931" i="1"/>
  <c r="T5931" i="1"/>
  <c r="S5931" i="1"/>
  <c r="R5931" i="1"/>
  <c r="Q5931" i="1"/>
  <c r="P5931" i="1"/>
  <c r="O5931" i="1"/>
  <c r="U5930" i="1"/>
  <c r="T5930" i="1"/>
  <c r="S5930" i="1"/>
  <c r="R5930" i="1"/>
  <c r="Q5930" i="1"/>
  <c r="P5930" i="1"/>
  <c r="O5930" i="1"/>
  <c r="U5929" i="1"/>
  <c r="T5929" i="1"/>
  <c r="S5929" i="1"/>
  <c r="R5929" i="1"/>
  <c r="Q5929" i="1"/>
  <c r="P5929" i="1"/>
  <c r="O5929" i="1"/>
  <c r="U5928" i="1"/>
  <c r="T5928" i="1"/>
  <c r="S5928" i="1"/>
  <c r="R5928" i="1"/>
  <c r="Q5928" i="1"/>
  <c r="P5928" i="1"/>
  <c r="O5928" i="1"/>
  <c r="U5927" i="1"/>
  <c r="T5927" i="1"/>
  <c r="S5927" i="1"/>
  <c r="R5927" i="1"/>
  <c r="Q5927" i="1"/>
  <c r="P5927" i="1"/>
  <c r="O5927" i="1"/>
  <c r="U5926" i="1"/>
  <c r="T5926" i="1"/>
  <c r="S5926" i="1"/>
  <c r="R5926" i="1"/>
  <c r="Q5926" i="1"/>
  <c r="P5926" i="1"/>
  <c r="O5926" i="1"/>
  <c r="U5925" i="1"/>
  <c r="T5925" i="1"/>
  <c r="S5925" i="1"/>
  <c r="R5925" i="1"/>
  <c r="Q5925" i="1"/>
  <c r="P5925" i="1"/>
  <c r="O5925" i="1"/>
  <c r="U5924" i="1"/>
  <c r="T5924" i="1"/>
  <c r="S5924" i="1"/>
  <c r="R5924" i="1"/>
  <c r="Q5924" i="1"/>
  <c r="P5924" i="1"/>
  <c r="O5924" i="1"/>
  <c r="U5923" i="1"/>
  <c r="T5923" i="1"/>
  <c r="S5923" i="1"/>
  <c r="R5923" i="1"/>
  <c r="Q5923" i="1"/>
  <c r="P5923" i="1"/>
  <c r="O5923" i="1"/>
  <c r="U5922" i="1"/>
  <c r="T5922" i="1"/>
  <c r="S5922" i="1"/>
  <c r="R5922" i="1"/>
  <c r="Q5922" i="1"/>
  <c r="P5922" i="1"/>
  <c r="O5922" i="1"/>
  <c r="U5921" i="1"/>
  <c r="T5921" i="1"/>
  <c r="S5921" i="1"/>
  <c r="R5921" i="1"/>
  <c r="Q5921" i="1"/>
  <c r="P5921" i="1"/>
  <c r="O5921" i="1"/>
  <c r="U5920" i="1"/>
  <c r="T5920" i="1"/>
  <c r="S5920" i="1"/>
  <c r="R5920" i="1"/>
  <c r="Q5920" i="1"/>
  <c r="P5920" i="1"/>
  <c r="O5920" i="1"/>
  <c r="U5919" i="1"/>
  <c r="T5919" i="1"/>
  <c r="S5919" i="1"/>
  <c r="R5919" i="1"/>
  <c r="Q5919" i="1"/>
  <c r="P5919" i="1"/>
  <c r="O5919" i="1"/>
  <c r="U5918" i="1"/>
  <c r="T5918" i="1"/>
  <c r="S5918" i="1"/>
  <c r="R5918" i="1"/>
  <c r="Q5918" i="1"/>
  <c r="P5918" i="1"/>
  <c r="O5918" i="1"/>
  <c r="U5917" i="1"/>
  <c r="T5917" i="1"/>
  <c r="S5917" i="1"/>
  <c r="R5917" i="1"/>
  <c r="Q5917" i="1"/>
  <c r="P5917" i="1"/>
  <c r="O5917" i="1"/>
  <c r="U5916" i="1"/>
  <c r="T5916" i="1"/>
  <c r="S5916" i="1"/>
  <c r="R5916" i="1"/>
  <c r="Q5916" i="1"/>
  <c r="P5916" i="1"/>
  <c r="O5916" i="1"/>
  <c r="U5915" i="1"/>
  <c r="T5915" i="1"/>
  <c r="S5915" i="1"/>
  <c r="R5915" i="1"/>
  <c r="Q5915" i="1"/>
  <c r="P5915" i="1"/>
  <c r="O5915" i="1"/>
  <c r="U5914" i="1"/>
  <c r="T5914" i="1"/>
  <c r="S5914" i="1"/>
  <c r="R5914" i="1"/>
  <c r="Q5914" i="1"/>
  <c r="P5914" i="1"/>
  <c r="O5914" i="1"/>
  <c r="U5913" i="1"/>
  <c r="T5913" i="1"/>
  <c r="S5913" i="1"/>
  <c r="R5913" i="1"/>
  <c r="Q5913" i="1"/>
  <c r="P5913" i="1"/>
  <c r="O5913" i="1"/>
  <c r="U5912" i="1"/>
  <c r="T5912" i="1"/>
  <c r="S5912" i="1"/>
  <c r="R5912" i="1"/>
  <c r="Q5912" i="1"/>
  <c r="P5912" i="1"/>
  <c r="O5912" i="1"/>
  <c r="U5911" i="1"/>
  <c r="T5911" i="1"/>
  <c r="S5911" i="1"/>
  <c r="R5911" i="1"/>
  <c r="Q5911" i="1"/>
  <c r="P5911" i="1"/>
  <c r="O5911" i="1"/>
  <c r="U5910" i="1"/>
  <c r="T5910" i="1"/>
  <c r="S5910" i="1"/>
  <c r="R5910" i="1"/>
  <c r="Q5910" i="1"/>
  <c r="P5910" i="1"/>
  <c r="O5910" i="1"/>
  <c r="U5909" i="1"/>
  <c r="T5909" i="1"/>
  <c r="S5909" i="1"/>
  <c r="R5909" i="1"/>
  <c r="Q5909" i="1"/>
  <c r="P5909" i="1"/>
  <c r="O5909" i="1"/>
  <c r="U5908" i="1"/>
  <c r="T5908" i="1"/>
  <c r="S5908" i="1"/>
  <c r="R5908" i="1"/>
  <c r="Q5908" i="1"/>
  <c r="P5908" i="1"/>
  <c r="O5908" i="1"/>
  <c r="U5907" i="1"/>
  <c r="T5907" i="1"/>
  <c r="S5907" i="1"/>
  <c r="R5907" i="1"/>
  <c r="Q5907" i="1"/>
  <c r="P5907" i="1"/>
  <c r="O5907" i="1"/>
  <c r="U5906" i="1"/>
  <c r="T5906" i="1"/>
  <c r="S5906" i="1"/>
  <c r="R5906" i="1"/>
  <c r="Q5906" i="1"/>
  <c r="P5906" i="1"/>
  <c r="O5906" i="1"/>
  <c r="U5905" i="1"/>
  <c r="T5905" i="1"/>
  <c r="S5905" i="1"/>
  <c r="R5905" i="1"/>
  <c r="Q5905" i="1"/>
  <c r="P5905" i="1"/>
  <c r="O5905" i="1"/>
  <c r="U5904" i="1"/>
  <c r="T5904" i="1"/>
  <c r="S5904" i="1"/>
  <c r="R5904" i="1"/>
  <c r="Q5904" i="1"/>
  <c r="P5904" i="1"/>
  <c r="O5904" i="1"/>
  <c r="U5903" i="1"/>
  <c r="T5903" i="1"/>
  <c r="S5903" i="1"/>
  <c r="R5903" i="1"/>
  <c r="Q5903" i="1"/>
  <c r="P5903" i="1"/>
  <c r="O5903" i="1"/>
  <c r="U5902" i="1"/>
  <c r="T5902" i="1"/>
  <c r="S5902" i="1"/>
  <c r="R5902" i="1"/>
  <c r="Q5902" i="1"/>
  <c r="P5902" i="1"/>
  <c r="O5902" i="1"/>
  <c r="U5901" i="1"/>
  <c r="T5901" i="1"/>
  <c r="S5901" i="1"/>
  <c r="R5901" i="1"/>
  <c r="Q5901" i="1"/>
  <c r="P5901" i="1"/>
  <c r="O5901" i="1"/>
  <c r="U5900" i="1"/>
  <c r="T5900" i="1"/>
  <c r="S5900" i="1"/>
  <c r="R5900" i="1"/>
  <c r="Q5900" i="1"/>
  <c r="P5900" i="1"/>
  <c r="O5900" i="1"/>
  <c r="U5899" i="1"/>
  <c r="T5899" i="1"/>
  <c r="S5899" i="1"/>
  <c r="R5899" i="1"/>
  <c r="Q5899" i="1"/>
  <c r="P5899" i="1"/>
  <c r="O5899" i="1"/>
  <c r="U5898" i="1"/>
  <c r="T5898" i="1"/>
  <c r="S5898" i="1"/>
  <c r="R5898" i="1"/>
  <c r="Q5898" i="1"/>
  <c r="P5898" i="1"/>
  <c r="O5898" i="1"/>
  <c r="U5897" i="1"/>
  <c r="T5897" i="1"/>
  <c r="S5897" i="1"/>
  <c r="R5897" i="1"/>
  <c r="Q5897" i="1"/>
  <c r="P5897" i="1"/>
  <c r="O5897" i="1"/>
  <c r="U5896" i="1"/>
  <c r="T5896" i="1"/>
  <c r="S5896" i="1"/>
  <c r="R5896" i="1"/>
  <c r="Q5896" i="1"/>
  <c r="P5896" i="1"/>
  <c r="O5896" i="1"/>
  <c r="U5895" i="1"/>
  <c r="T5895" i="1"/>
  <c r="S5895" i="1"/>
  <c r="R5895" i="1"/>
  <c r="Q5895" i="1"/>
  <c r="P5895" i="1"/>
  <c r="O5895" i="1"/>
  <c r="U5894" i="1"/>
  <c r="T5894" i="1"/>
  <c r="S5894" i="1"/>
  <c r="R5894" i="1"/>
  <c r="Q5894" i="1"/>
  <c r="P5894" i="1"/>
  <c r="O5894" i="1"/>
  <c r="U5893" i="1"/>
  <c r="T5893" i="1"/>
  <c r="S5893" i="1"/>
  <c r="R5893" i="1"/>
  <c r="Q5893" i="1"/>
  <c r="P5893" i="1"/>
  <c r="O5893" i="1"/>
  <c r="U5892" i="1"/>
  <c r="T5892" i="1"/>
  <c r="S5892" i="1"/>
  <c r="R5892" i="1"/>
  <c r="Q5892" i="1"/>
  <c r="P5892" i="1"/>
  <c r="O5892" i="1"/>
  <c r="U5891" i="1"/>
  <c r="T5891" i="1"/>
  <c r="S5891" i="1"/>
  <c r="R5891" i="1"/>
  <c r="Q5891" i="1"/>
  <c r="P5891" i="1"/>
  <c r="O5891" i="1"/>
  <c r="U5890" i="1"/>
  <c r="T5890" i="1"/>
  <c r="S5890" i="1"/>
  <c r="R5890" i="1"/>
  <c r="Q5890" i="1"/>
  <c r="P5890" i="1"/>
  <c r="O5890" i="1"/>
  <c r="U5889" i="1"/>
  <c r="T5889" i="1"/>
  <c r="S5889" i="1"/>
  <c r="R5889" i="1"/>
  <c r="Q5889" i="1"/>
  <c r="P5889" i="1"/>
  <c r="O5889" i="1"/>
  <c r="U5888" i="1"/>
  <c r="T5888" i="1"/>
  <c r="S5888" i="1"/>
  <c r="R5888" i="1"/>
  <c r="Q5888" i="1"/>
  <c r="P5888" i="1"/>
  <c r="O5888" i="1"/>
  <c r="U5887" i="1"/>
  <c r="T5887" i="1"/>
  <c r="S5887" i="1"/>
  <c r="R5887" i="1"/>
  <c r="Q5887" i="1"/>
  <c r="P5887" i="1"/>
  <c r="O5887" i="1"/>
  <c r="U5886" i="1"/>
  <c r="T5886" i="1"/>
  <c r="S5886" i="1"/>
  <c r="R5886" i="1"/>
  <c r="Q5886" i="1"/>
  <c r="P5886" i="1"/>
  <c r="O5886" i="1"/>
  <c r="U5885" i="1"/>
  <c r="T5885" i="1"/>
  <c r="S5885" i="1"/>
  <c r="R5885" i="1"/>
  <c r="Q5885" i="1"/>
  <c r="P5885" i="1"/>
  <c r="O5885" i="1"/>
  <c r="U5884" i="1"/>
  <c r="T5884" i="1"/>
  <c r="S5884" i="1"/>
  <c r="R5884" i="1"/>
  <c r="Q5884" i="1"/>
  <c r="P5884" i="1"/>
  <c r="O5884" i="1"/>
  <c r="U5883" i="1"/>
  <c r="T5883" i="1"/>
  <c r="S5883" i="1"/>
  <c r="R5883" i="1"/>
  <c r="Q5883" i="1"/>
  <c r="P5883" i="1"/>
  <c r="O5883" i="1"/>
  <c r="U5882" i="1"/>
  <c r="T5882" i="1"/>
  <c r="S5882" i="1"/>
  <c r="R5882" i="1"/>
  <c r="Q5882" i="1"/>
  <c r="P5882" i="1"/>
  <c r="O5882" i="1"/>
  <c r="U5881" i="1"/>
  <c r="T5881" i="1"/>
  <c r="S5881" i="1"/>
  <c r="R5881" i="1"/>
  <c r="Q5881" i="1"/>
  <c r="P5881" i="1"/>
  <c r="O5881" i="1"/>
  <c r="U5880" i="1"/>
  <c r="T5880" i="1"/>
  <c r="S5880" i="1"/>
  <c r="R5880" i="1"/>
  <c r="Q5880" i="1"/>
  <c r="P5880" i="1"/>
  <c r="O5880" i="1"/>
  <c r="U5879" i="1"/>
  <c r="T5879" i="1"/>
  <c r="S5879" i="1"/>
  <c r="R5879" i="1"/>
  <c r="Q5879" i="1"/>
  <c r="P5879" i="1"/>
  <c r="O5879" i="1"/>
  <c r="U5878" i="1"/>
  <c r="T5878" i="1"/>
  <c r="S5878" i="1"/>
  <c r="R5878" i="1"/>
  <c r="Q5878" i="1"/>
  <c r="P5878" i="1"/>
  <c r="O5878" i="1"/>
  <c r="U5877" i="1"/>
  <c r="T5877" i="1"/>
  <c r="S5877" i="1"/>
  <c r="R5877" i="1"/>
  <c r="Q5877" i="1"/>
  <c r="P5877" i="1"/>
  <c r="O5877" i="1"/>
  <c r="U5876" i="1"/>
  <c r="T5876" i="1"/>
  <c r="S5876" i="1"/>
  <c r="R5876" i="1"/>
  <c r="Q5876" i="1"/>
  <c r="P5876" i="1"/>
  <c r="O5876" i="1"/>
  <c r="U5875" i="1"/>
  <c r="T5875" i="1"/>
  <c r="S5875" i="1"/>
  <c r="R5875" i="1"/>
  <c r="Q5875" i="1"/>
  <c r="P5875" i="1"/>
  <c r="O5875" i="1"/>
  <c r="U5874" i="1"/>
  <c r="T5874" i="1"/>
  <c r="S5874" i="1"/>
  <c r="R5874" i="1"/>
  <c r="Q5874" i="1"/>
  <c r="P5874" i="1"/>
  <c r="O5874" i="1"/>
  <c r="U5873" i="1"/>
  <c r="T5873" i="1"/>
  <c r="S5873" i="1"/>
  <c r="R5873" i="1"/>
  <c r="Q5873" i="1"/>
  <c r="P5873" i="1"/>
  <c r="O5873" i="1"/>
  <c r="U5872" i="1"/>
  <c r="T5872" i="1"/>
  <c r="S5872" i="1"/>
  <c r="R5872" i="1"/>
  <c r="Q5872" i="1"/>
  <c r="P5872" i="1"/>
  <c r="O5872" i="1"/>
  <c r="U5871" i="1"/>
  <c r="T5871" i="1"/>
  <c r="S5871" i="1"/>
  <c r="R5871" i="1"/>
  <c r="Q5871" i="1"/>
  <c r="P5871" i="1"/>
  <c r="O5871" i="1"/>
  <c r="U5870" i="1"/>
  <c r="T5870" i="1"/>
  <c r="S5870" i="1"/>
  <c r="R5870" i="1"/>
  <c r="Q5870" i="1"/>
  <c r="P5870" i="1"/>
  <c r="O5870" i="1"/>
  <c r="U5869" i="1"/>
  <c r="T5869" i="1"/>
  <c r="S5869" i="1"/>
  <c r="R5869" i="1"/>
  <c r="Q5869" i="1"/>
  <c r="P5869" i="1"/>
  <c r="O5869" i="1"/>
  <c r="U5868" i="1"/>
  <c r="T5868" i="1"/>
  <c r="S5868" i="1"/>
  <c r="R5868" i="1"/>
  <c r="Q5868" i="1"/>
  <c r="P5868" i="1"/>
  <c r="O5868" i="1"/>
  <c r="U5867" i="1"/>
  <c r="T5867" i="1"/>
  <c r="S5867" i="1"/>
  <c r="R5867" i="1"/>
  <c r="Q5867" i="1"/>
  <c r="P5867" i="1"/>
  <c r="O5867" i="1"/>
  <c r="U5866" i="1"/>
  <c r="T5866" i="1"/>
  <c r="S5866" i="1"/>
  <c r="R5866" i="1"/>
  <c r="Q5866" i="1"/>
  <c r="P5866" i="1"/>
  <c r="O5866" i="1"/>
  <c r="U5865" i="1"/>
  <c r="T5865" i="1"/>
  <c r="S5865" i="1"/>
  <c r="R5865" i="1"/>
  <c r="Q5865" i="1"/>
  <c r="P5865" i="1"/>
  <c r="O5865" i="1"/>
  <c r="U5864" i="1"/>
  <c r="T5864" i="1"/>
  <c r="S5864" i="1"/>
  <c r="R5864" i="1"/>
  <c r="Q5864" i="1"/>
  <c r="P5864" i="1"/>
  <c r="O5864" i="1"/>
  <c r="U5863" i="1"/>
  <c r="T5863" i="1"/>
  <c r="S5863" i="1"/>
  <c r="R5863" i="1"/>
  <c r="Q5863" i="1"/>
  <c r="P5863" i="1"/>
  <c r="O5863" i="1"/>
  <c r="U5862" i="1"/>
  <c r="T5862" i="1"/>
  <c r="S5862" i="1"/>
  <c r="R5862" i="1"/>
  <c r="Q5862" i="1"/>
  <c r="P5862" i="1"/>
  <c r="O5862" i="1"/>
  <c r="U5861" i="1"/>
  <c r="T5861" i="1"/>
  <c r="S5861" i="1"/>
  <c r="R5861" i="1"/>
  <c r="Q5861" i="1"/>
  <c r="P5861" i="1"/>
  <c r="O5861" i="1"/>
  <c r="U5860" i="1"/>
  <c r="T5860" i="1"/>
  <c r="S5860" i="1"/>
  <c r="R5860" i="1"/>
  <c r="Q5860" i="1"/>
  <c r="P5860" i="1"/>
  <c r="O5860" i="1"/>
  <c r="U5859" i="1"/>
  <c r="T5859" i="1"/>
  <c r="S5859" i="1"/>
  <c r="R5859" i="1"/>
  <c r="Q5859" i="1"/>
  <c r="P5859" i="1"/>
  <c r="O5859" i="1"/>
  <c r="U5858" i="1"/>
  <c r="T5858" i="1"/>
  <c r="S5858" i="1"/>
  <c r="R5858" i="1"/>
  <c r="Q5858" i="1"/>
  <c r="P5858" i="1"/>
  <c r="O5858" i="1"/>
  <c r="U5857" i="1"/>
  <c r="T5857" i="1"/>
  <c r="S5857" i="1"/>
  <c r="R5857" i="1"/>
  <c r="Q5857" i="1"/>
  <c r="P5857" i="1"/>
  <c r="O5857" i="1"/>
  <c r="U5856" i="1"/>
  <c r="T5856" i="1"/>
  <c r="S5856" i="1"/>
  <c r="R5856" i="1"/>
  <c r="Q5856" i="1"/>
  <c r="P5856" i="1"/>
  <c r="O5856" i="1"/>
  <c r="U5855" i="1"/>
  <c r="T5855" i="1"/>
  <c r="S5855" i="1"/>
  <c r="R5855" i="1"/>
  <c r="Q5855" i="1"/>
  <c r="P5855" i="1"/>
  <c r="O5855" i="1"/>
  <c r="U5854" i="1"/>
  <c r="T5854" i="1"/>
  <c r="S5854" i="1"/>
  <c r="R5854" i="1"/>
  <c r="Q5854" i="1"/>
  <c r="P5854" i="1"/>
  <c r="O5854" i="1"/>
  <c r="U5853" i="1"/>
  <c r="T5853" i="1"/>
  <c r="S5853" i="1"/>
  <c r="R5853" i="1"/>
  <c r="Q5853" i="1"/>
  <c r="P5853" i="1"/>
  <c r="O5853" i="1"/>
  <c r="U5852" i="1"/>
  <c r="T5852" i="1"/>
  <c r="S5852" i="1"/>
  <c r="R5852" i="1"/>
  <c r="Q5852" i="1"/>
  <c r="P5852" i="1"/>
  <c r="O5852" i="1"/>
  <c r="U5851" i="1"/>
  <c r="T5851" i="1"/>
  <c r="S5851" i="1"/>
  <c r="R5851" i="1"/>
  <c r="Q5851" i="1"/>
  <c r="P5851" i="1"/>
  <c r="O5851" i="1"/>
  <c r="U5850" i="1"/>
  <c r="T5850" i="1"/>
  <c r="S5850" i="1"/>
  <c r="R5850" i="1"/>
  <c r="Q5850" i="1"/>
  <c r="P5850" i="1"/>
  <c r="O5850" i="1"/>
  <c r="U5849" i="1"/>
  <c r="T5849" i="1"/>
  <c r="S5849" i="1"/>
  <c r="R5849" i="1"/>
  <c r="Q5849" i="1"/>
  <c r="P5849" i="1"/>
  <c r="O5849" i="1"/>
  <c r="U5848" i="1"/>
  <c r="T5848" i="1"/>
  <c r="S5848" i="1"/>
  <c r="R5848" i="1"/>
  <c r="Q5848" i="1"/>
  <c r="P5848" i="1"/>
  <c r="O5848" i="1"/>
  <c r="U5847" i="1"/>
  <c r="T5847" i="1"/>
  <c r="S5847" i="1"/>
  <c r="R5847" i="1"/>
  <c r="Q5847" i="1"/>
  <c r="P5847" i="1"/>
  <c r="O5847" i="1"/>
  <c r="U5846" i="1"/>
  <c r="T5846" i="1"/>
  <c r="S5846" i="1"/>
  <c r="R5846" i="1"/>
  <c r="Q5846" i="1"/>
  <c r="P5846" i="1"/>
  <c r="O5846" i="1"/>
  <c r="U5845" i="1"/>
  <c r="T5845" i="1"/>
  <c r="S5845" i="1"/>
  <c r="R5845" i="1"/>
  <c r="Q5845" i="1"/>
  <c r="P5845" i="1"/>
  <c r="O5845" i="1"/>
  <c r="U5844" i="1"/>
  <c r="T5844" i="1"/>
  <c r="S5844" i="1"/>
  <c r="R5844" i="1"/>
  <c r="Q5844" i="1"/>
  <c r="P5844" i="1"/>
  <c r="O5844" i="1"/>
  <c r="U5843" i="1"/>
  <c r="T5843" i="1"/>
  <c r="S5843" i="1"/>
  <c r="R5843" i="1"/>
  <c r="Q5843" i="1"/>
  <c r="P5843" i="1"/>
  <c r="O5843" i="1"/>
  <c r="U5842" i="1"/>
  <c r="T5842" i="1"/>
  <c r="S5842" i="1"/>
  <c r="R5842" i="1"/>
  <c r="Q5842" i="1"/>
  <c r="P5842" i="1"/>
  <c r="O5842" i="1"/>
  <c r="U5841" i="1"/>
  <c r="T5841" i="1"/>
  <c r="S5841" i="1"/>
  <c r="R5841" i="1"/>
  <c r="Q5841" i="1"/>
  <c r="P5841" i="1"/>
  <c r="O5841" i="1"/>
  <c r="U5840" i="1"/>
  <c r="T5840" i="1"/>
  <c r="S5840" i="1"/>
  <c r="R5840" i="1"/>
  <c r="Q5840" i="1"/>
  <c r="P5840" i="1"/>
  <c r="O5840" i="1"/>
  <c r="U5839" i="1"/>
  <c r="T5839" i="1"/>
  <c r="S5839" i="1"/>
  <c r="R5839" i="1"/>
  <c r="Q5839" i="1"/>
  <c r="P5839" i="1"/>
  <c r="O5839" i="1"/>
  <c r="U5838" i="1"/>
  <c r="T5838" i="1"/>
  <c r="S5838" i="1"/>
  <c r="R5838" i="1"/>
  <c r="Q5838" i="1"/>
  <c r="P5838" i="1"/>
  <c r="O5838" i="1"/>
  <c r="U5837" i="1"/>
  <c r="T5837" i="1"/>
  <c r="S5837" i="1"/>
  <c r="R5837" i="1"/>
  <c r="Q5837" i="1"/>
  <c r="P5837" i="1"/>
  <c r="O5837" i="1"/>
  <c r="U5836" i="1"/>
  <c r="T5836" i="1"/>
  <c r="S5836" i="1"/>
  <c r="R5836" i="1"/>
  <c r="Q5836" i="1"/>
  <c r="P5836" i="1"/>
  <c r="O5836" i="1"/>
  <c r="U5835" i="1"/>
  <c r="T5835" i="1"/>
  <c r="S5835" i="1"/>
  <c r="R5835" i="1"/>
  <c r="Q5835" i="1"/>
  <c r="P5835" i="1"/>
  <c r="O5835" i="1"/>
  <c r="U5834" i="1"/>
  <c r="T5834" i="1"/>
  <c r="S5834" i="1"/>
  <c r="R5834" i="1"/>
  <c r="Q5834" i="1"/>
  <c r="P5834" i="1"/>
  <c r="O5834" i="1"/>
  <c r="U5833" i="1"/>
  <c r="T5833" i="1"/>
  <c r="S5833" i="1"/>
  <c r="R5833" i="1"/>
  <c r="Q5833" i="1"/>
  <c r="P5833" i="1"/>
  <c r="O5833" i="1"/>
  <c r="U5832" i="1"/>
  <c r="T5832" i="1"/>
  <c r="S5832" i="1"/>
  <c r="R5832" i="1"/>
  <c r="Q5832" i="1"/>
  <c r="P5832" i="1"/>
  <c r="O5832" i="1"/>
  <c r="U5831" i="1"/>
  <c r="T5831" i="1"/>
  <c r="S5831" i="1"/>
  <c r="R5831" i="1"/>
  <c r="Q5831" i="1"/>
  <c r="P5831" i="1"/>
  <c r="O5831" i="1"/>
  <c r="U5830" i="1"/>
  <c r="T5830" i="1"/>
  <c r="S5830" i="1"/>
  <c r="R5830" i="1"/>
  <c r="Q5830" i="1"/>
  <c r="P5830" i="1"/>
  <c r="O5830" i="1"/>
  <c r="U5829" i="1"/>
  <c r="T5829" i="1"/>
  <c r="S5829" i="1"/>
  <c r="R5829" i="1"/>
  <c r="Q5829" i="1"/>
  <c r="P5829" i="1"/>
  <c r="O5829" i="1"/>
  <c r="U5828" i="1"/>
  <c r="T5828" i="1"/>
  <c r="S5828" i="1"/>
  <c r="R5828" i="1"/>
  <c r="Q5828" i="1"/>
  <c r="P5828" i="1"/>
  <c r="O5828" i="1"/>
  <c r="U5827" i="1"/>
  <c r="T5827" i="1"/>
  <c r="S5827" i="1"/>
  <c r="R5827" i="1"/>
  <c r="Q5827" i="1"/>
  <c r="P5827" i="1"/>
  <c r="O5827" i="1"/>
  <c r="U5826" i="1"/>
  <c r="T5826" i="1"/>
  <c r="S5826" i="1"/>
  <c r="R5826" i="1"/>
  <c r="Q5826" i="1"/>
  <c r="P5826" i="1"/>
  <c r="O5826" i="1"/>
  <c r="U5825" i="1"/>
  <c r="T5825" i="1"/>
  <c r="S5825" i="1"/>
  <c r="R5825" i="1"/>
  <c r="Q5825" i="1"/>
  <c r="P5825" i="1"/>
  <c r="O5825" i="1"/>
  <c r="U5824" i="1"/>
  <c r="T5824" i="1"/>
  <c r="S5824" i="1"/>
  <c r="R5824" i="1"/>
  <c r="Q5824" i="1"/>
  <c r="P5824" i="1"/>
  <c r="O5824" i="1"/>
  <c r="U5823" i="1"/>
  <c r="T5823" i="1"/>
  <c r="S5823" i="1"/>
  <c r="R5823" i="1"/>
  <c r="Q5823" i="1"/>
  <c r="P5823" i="1"/>
  <c r="O5823" i="1"/>
  <c r="U5822" i="1"/>
  <c r="T5822" i="1"/>
  <c r="S5822" i="1"/>
  <c r="R5822" i="1"/>
  <c r="Q5822" i="1"/>
  <c r="P5822" i="1"/>
  <c r="O5822" i="1"/>
  <c r="U5821" i="1"/>
  <c r="T5821" i="1"/>
  <c r="S5821" i="1"/>
  <c r="R5821" i="1"/>
  <c r="Q5821" i="1"/>
  <c r="P5821" i="1"/>
  <c r="O5821" i="1"/>
  <c r="U5820" i="1"/>
  <c r="T5820" i="1"/>
  <c r="S5820" i="1"/>
  <c r="R5820" i="1"/>
  <c r="Q5820" i="1"/>
  <c r="P5820" i="1"/>
  <c r="O5820" i="1"/>
  <c r="U5819" i="1"/>
  <c r="T5819" i="1"/>
  <c r="S5819" i="1"/>
  <c r="R5819" i="1"/>
  <c r="Q5819" i="1"/>
  <c r="P5819" i="1"/>
  <c r="O5819" i="1"/>
  <c r="U5818" i="1"/>
  <c r="T5818" i="1"/>
  <c r="S5818" i="1"/>
  <c r="R5818" i="1"/>
  <c r="Q5818" i="1"/>
  <c r="P5818" i="1"/>
  <c r="O5818" i="1"/>
  <c r="U5817" i="1"/>
  <c r="T5817" i="1"/>
  <c r="S5817" i="1"/>
  <c r="R5817" i="1"/>
  <c r="Q5817" i="1"/>
  <c r="P5817" i="1"/>
  <c r="O5817" i="1"/>
  <c r="U5816" i="1"/>
  <c r="T5816" i="1"/>
  <c r="S5816" i="1"/>
  <c r="R5816" i="1"/>
  <c r="Q5816" i="1"/>
  <c r="P5816" i="1"/>
  <c r="O5816" i="1"/>
  <c r="U5815" i="1"/>
  <c r="T5815" i="1"/>
  <c r="S5815" i="1"/>
  <c r="R5815" i="1"/>
  <c r="Q5815" i="1"/>
  <c r="P5815" i="1"/>
  <c r="O5815" i="1"/>
  <c r="U5814" i="1"/>
  <c r="T5814" i="1"/>
  <c r="S5814" i="1"/>
  <c r="R5814" i="1"/>
  <c r="Q5814" i="1"/>
  <c r="P5814" i="1"/>
  <c r="O5814" i="1"/>
  <c r="U5813" i="1"/>
  <c r="T5813" i="1"/>
  <c r="S5813" i="1"/>
  <c r="R5813" i="1"/>
  <c r="Q5813" i="1"/>
  <c r="P5813" i="1"/>
  <c r="O5813" i="1"/>
  <c r="U5812" i="1"/>
  <c r="T5812" i="1"/>
  <c r="S5812" i="1"/>
  <c r="R5812" i="1"/>
  <c r="Q5812" i="1"/>
  <c r="P5812" i="1"/>
  <c r="O5812" i="1"/>
  <c r="U5811" i="1"/>
  <c r="T5811" i="1"/>
  <c r="S5811" i="1"/>
  <c r="R5811" i="1"/>
  <c r="Q5811" i="1"/>
  <c r="P5811" i="1"/>
  <c r="O5811" i="1"/>
  <c r="U5810" i="1"/>
  <c r="T5810" i="1"/>
  <c r="S5810" i="1"/>
  <c r="R5810" i="1"/>
  <c r="Q5810" i="1"/>
  <c r="P5810" i="1"/>
  <c r="O5810" i="1"/>
  <c r="U5809" i="1"/>
  <c r="T5809" i="1"/>
  <c r="S5809" i="1"/>
  <c r="R5809" i="1"/>
  <c r="Q5809" i="1"/>
  <c r="P5809" i="1"/>
  <c r="O5809" i="1"/>
  <c r="U5808" i="1"/>
  <c r="T5808" i="1"/>
  <c r="S5808" i="1"/>
  <c r="R5808" i="1"/>
  <c r="Q5808" i="1"/>
  <c r="P5808" i="1"/>
  <c r="O5808" i="1"/>
  <c r="U5807" i="1"/>
  <c r="T5807" i="1"/>
  <c r="S5807" i="1"/>
  <c r="R5807" i="1"/>
  <c r="Q5807" i="1"/>
  <c r="P5807" i="1"/>
  <c r="O5807" i="1"/>
  <c r="U5806" i="1"/>
  <c r="T5806" i="1"/>
  <c r="S5806" i="1"/>
  <c r="R5806" i="1"/>
  <c r="Q5806" i="1"/>
  <c r="P5806" i="1"/>
  <c r="O5806" i="1"/>
  <c r="U5805" i="1"/>
  <c r="T5805" i="1"/>
  <c r="S5805" i="1"/>
  <c r="R5805" i="1"/>
  <c r="Q5805" i="1"/>
  <c r="P5805" i="1"/>
  <c r="O5805" i="1"/>
  <c r="U5804" i="1"/>
  <c r="T5804" i="1"/>
  <c r="S5804" i="1"/>
  <c r="R5804" i="1"/>
  <c r="Q5804" i="1"/>
  <c r="P5804" i="1"/>
  <c r="O5804" i="1"/>
  <c r="U5803" i="1"/>
  <c r="T5803" i="1"/>
  <c r="S5803" i="1"/>
  <c r="R5803" i="1"/>
  <c r="Q5803" i="1"/>
  <c r="P5803" i="1"/>
  <c r="O5803" i="1"/>
  <c r="U5802" i="1"/>
  <c r="T5802" i="1"/>
  <c r="S5802" i="1"/>
  <c r="R5802" i="1"/>
  <c r="Q5802" i="1"/>
  <c r="P5802" i="1"/>
  <c r="O5802" i="1"/>
  <c r="U5801" i="1"/>
  <c r="T5801" i="1"/>
  <c r="S5801" i="1"/>
  <c r="R5801" i="1"/>
  <c r="Q5801" i="1"/>
  <c r="P5801" i="1"/>
  <c r="O5801" i="1"/>
  <c r="U5800" i="1"/>
  <c r="T5800" i="1"/>
  <c r="S5800" i="1"/>
  <c r="R5800" i="1"/>
  <c r="Q5800" i="1"/>
  <c r="P5800" i="1"/>
  <c r="O5800" i="1"/>
  <c r="U5799" i="1"/>
  <c r="T5799" i="1"/>
  <c r="S5799" i="1"/>
  <c r="R5799" i="1"/>
  <c r="Q5799" i="1"/>
  <c r="P5799" i="1"/>
  <c r="O5799" i="1"/>
  <c r="U5798" i="1"/>
  <c r="T5798" i="1"/>
  <c r="S5798" i="1"/>
  <c r="R5798" i="1"/>
  <c r="Q5798" i="1"/>
  <c r="P5798" i="1"/>
  <c r="O5798" i="1"/>
  <c r="U5797" i="1"/>
  <c r="T5797" i="1"/>
  <c r="S5797" i="1"/>
  <c r="R5797" i="1"/>
  <c r="Q5797" i="1"/>
  <c r="P5797" i="1"/>
  <c r="O5797" i="1"/>
  <c r="U5796" i="1"/>
  <c r="T5796" i="1"/>
  <c r="S5796" i="1"/>
  <c r="R5796" i="1"/>
  <c r="Q5796" i="1"/>
  <c r="P5796" i="1"/>
  <c r="O5796" i="1"/>
  <c r="U5795" i="1"/>
  <c r="T5795" i="1"/>
  <c r="S5795" i="1"/>
  <c r="R5795" i="1"/>
  <c r="Q5795" i="1"/>
  <c r="P5795" i="1"/>
  <c r="O5795" i="1"/>
  <c r="U5794" i="1"/>
  <c r="T5794" i="1"/>
  <c r="S5794" i="1"/>
  <c r="R5794" i="1"/>
  <c r="Q5794" i="1"/>
  <c r="P5794" i="1"/>
  <c r="O5794" i="1"/>
  <c r="U5793" i="1"/>
  <c r="T5793" i="1"/>
  <c r="S5793" i="1"/>
  <c r="R5793" i="1"/>
  <c r="Q5793" i="1"/>
  <c r="P5793" i="1"/>
  <c r="O5793" i="1"/>
  <c r="U5792" i="1"/>
  <c r="T5792" i="1"/>
  <c r="S5792" i="1"/>
  <c r="R5792" i="1"/>
  <c r="Q5792" i="1"/>
  <c r="P5792" i="1"/>
  <c r="O5792" i="1"/>
  <c r="U5791" i="1"/>
  <c r="T5791" i="1"/>
  <c r="S5791" i="1"/>
  <c r="R5791" i="1"/>
  <c r="Q5791" i="1"/>
  <c r="P5791" i="1"/>
  <c r="O5791" i="1"/>
  <c r="U5790" i="1"/>
  <c r="T5790" i="1"/>
  <c r="S5790" i="1"/>
  <c r="R5790" i="1"/>
  <c r="Q5790" i="1"/>
  <c r="P5790" i="1"/>
  <c r="O5790" i="1"/>
  <c r="U5789" i="1"/>
  <c r="T5789" i="1"/>
  <c r="S5789" i="1"/>
  <c r="R5789" i="1"/>
  <c r="Q5789" i="1"/>
  <c r="P5789" i="1"/>
  <c r="O5789" i="1"/>
  <c r="U5788" i="1"/>
  <c r="T5788" i="1"/>
  <c r="S5788" i="1"/>
  <c r="R5788" i="1"/>
  <c r="Q5788" i="1"/>
  <c r="P5788" i="1"/>
  <c r="O5788" i="1"/>
  <c r="U5787" i="1"/>
  <c r="T5787" i="1"/>
  <c r="S5787" i="1"/>
  <c r="R5787" i="1"/>
  <c r="Q5787" i="1"/>
  <c r="P5787" i="1"/>
  <c r="O5787" i="1"/>
  <c r="U5786" i="1"/>
  <c r="T5786" i="1"/>
  <c r="S5786" i="1"/>
  <c r="R5786" i="1"/>
  <c r="Q5786" i="1"/>
  <c r="P5786" i="1"/>
  <c r="O5786" i="1"/>
  <c r="U5785" i="1"/>
  <c r="T5785" i="1"/>
  <c r="S5785" i="1"/>
  <c r="R5785" i="1"/>
  <c r="Q5785" i="1"/>
  <c r="P5785" i="1"/>
  <c r="O5785" i="1"/>
  <c r="U5784" i="1"/>
  <c r="T5784" i="1"/>
  <c r="S5784" i="1"/>
  <c r="R5784" i="1"/>
  <c r="Q5784" i="1"/>
  <c r="P5784" i="1"/>
  <c r="O5784" i="1"/>
  <c r="U5783" i="1"/>
  <c r="T5783" i="1"/>
  <c r="S5783" i="1"/>
  <c r="R5783" i="1"/>
  <c r="Q5783" i="1"/>
  <c r="P5783" i="1"/>
  <c r="O5783" i="1"/>
  <c r="U5782" i="1"/>
  <c r="T5782" i="1"/>
  <c r="S5782" i="1"/>
  <c r="R5782" i="1"/>
  <c r="Q5782" i="1"/>
  <c r="P5782" i="1"/>
  <c r="O5782" i="1"/>
  <c r="U5781" i="1"/>
  <c r="T5781" i="1"/>
  <c r="S5781" i="1"/>
  <c r="R5781" i="1"/>
  <c r="Q5781" i="1"/>
  <c r="P5781" i="1"/>
  <c r="O5781" i="1"/>
  <c r="U5780" i="1"/>
  <c r="T5780" i="1"/>
  <c r="S5780" i="1"/>
  <c r="R5780" i="1"/>
  <c r="Q5780" i="1"/>
  <c r="P5780" i="1"/>
  <c r="O5780" i="1"/>
  <c r="U5779" i="1"/>
  <c r="T5779" i="1"/>
  <c r="S5779" i="1"/>
  <c r="R5779" i="1"/>
  <c r="Q5779" i="1"/>
  <c r="P5779" i="1"/>
  <c r="O5779" i="1"/>
  <c r="U5778" i="1"/>
  <c r="T5778" i="1"/>
  <c r="S5778" i="1"/>
  <c r="R5778" i="1"/>
  <c r="Q5778" i="1"/>
  <c r="P5778" i="1"/>
  <c r="O5778" i="1"/>
  <c r="U5777" i="1"/>
  <c r="T5777" i="1"/>
  <c r="S5777" i="1"/>
  <c r="R5777" i="1"/>
  <c r="Q5777" i="1"/>
  <c r="P5777" i="1"/>
  <c r="O5777" i="1"/>
  <c r="U5776" i="1"/>
  <c r="T5776" i="1"/>
  <c r="S5776" i="1"/>
  <c r="R5776" i="1"/>
  <c r="Q5776" i="1"/>
  <c r="P5776" i="1"/>
  <c r="O5776" i="1"/>
  <c r="U5775" i="1"/>
  <c r="T5775" i="1"/>
  <c r="S5775" i="1"/>
  <c r="R5775" i="1"/>
  <c r="Q5775" i="1"/>
  <c r="P5775" i="1"/>
  <c r="O5775" i="1"/>
  <c r="U5774" i="1"/>
  <c r="T5774" i="1"/>
  <c r="S5774" i="1"/>
  <c r="R5774" i="1"/>
  <c r="Q5774" i="1"/>
  <c r="P5774" i="1"/>
  <c r="O5774" i="1"/>
  <c r="U5773" i="1"/>
  <c r="T5773" i="1"/>
  <c r="S5773" i="1"/>
  <c r="R5773" i="1"/>
  <c r="Q5773" i="1"/>
  <c r="P5773" i="1"/>
  <c r="O5773" i="1"/>
  <c r="U5772" i="1"/>
  <c r="T5772" i="1"/>
  <c r="S5772" i="1"/>
  <c r="R5772" i="1"/>
  <c r="Q5772" i="1"/>
  <c r="P5772" i="1"/>
  <c r="O5772" i="1"/>
  <c r="U5771" i="1"/>
  <c r="T5771" i="1"/>
  <c r="S5771" i="1"/>
  <c r="R5771" i="1"/>
  <c r="Q5771" i="1"/>
  <c r="P5771" i="1"/>
  <c r="O5771" i="1"/>
  <c r="U5770" i="1"/>
  <c r="T5770" i="1"/>
  <c r="S5770" i="1"/>
  <c r="R5770" i="1"/>
  <c r="Q5770" i="1"/>
  <c r="P5770" i="1"/>
  <c r="O5770" i="1"/>
  <c r="U5769" i="1"/>
  <c r="T5769" i="1"/>
  <c r="S5769" i="1"/>
  <c r="R5769" i="1"/>
  <c r="Q5769" i="1"/>
  <c r="P5769" i="1"/>
  <c r="O5769" i="1"/>
  <c r="U5768" i="1"/>
  <c r="T5768" i="1"/>
  <c r="S5768" i="1"/>
  <c r="R5768" i="1"/>
  <c r="Q5768" i="1"/>
  <c r="P5768" i="1"/>
  <c r="O5768" i="1"/>
  <c r="U5767" i="1"/>
  <c r="T5767" i="1"/>
  <c r="S5767" i="1"/>
  <c r="R5767" i="1"/>
  <c r="Q5767" i="1"/>
  <c r="P5767" i="1"/>
  <c r="O5767" i="1"/>
  <c r="U5766" i="1"/>
  <c r="T5766" i="1"/>
  <c r="S5766" i="1"/>
  <c r="R5766" i="1"/>
  <c r="Q5766" i="1"/>
  <c r="P5766" i="1"/>
  <c r="O5766" i="1"/>
  <c r="U5765" i="1"/>
  <c r="T5765" i="1"/>
  <c r="S5765" i="1"/>
  <c r="R5765" i="1"/>
  <c r="Q5765" i="1"/>
  <c r="P5765" i="1"/>
  <c r="O5765" i="1"/>
  <c r="U5764" i="1"/>
  <c r="T5764" i="1"/>
  <c r="S5764" i="1"/>
  <c r="R5764" i="1"/>
  <c r="Q5764" i="1"/>
  <c r="P5764" i="1"/>
  <c r="O5764" i="1"/>
  <c r="U5763" i="1"/>
  <c r="T5763" i="1"/>
  <c r="S5763" i="1"/>
  <c r="R5763" i="1"/>
  <c r="Q5763" i="1"/>
  <c r="P5763" i="1"/>
  <c r="O5763" i="1"/>
  <c r="U5762" i="1"/>
  <c r="T5762" i="1"/>
  <c r="S5762" i="1"/>
  <c r="R5762" i="1"/>
  <c r="Q5762" i="1"/>
  <c r="P5762" i="1"/>
  <c r="O5762" i="1"/>
  <c r="U5761" i="1"/>
  <c r="T5761" i="1"/>
  <c r="S5761" i="1"/>
  <c r="R5761" i="1"/>
  <c r="Q5761" i="1"/>
  <c r="P5761" i="1"/>
  <c r="O5761" i="1"/>
  <c r="U5760" i="1"/>
  <c r="T5760" i="1"/>
  <c r="S5760" i="1"/>
  <c r="R5760" i="1"/>
  <c r="Q5760" i="1"/>
  <c r="P5760" i="1"/>
  <c r="O5760" i="1"/>
  <c r="U5759" i="1"/>
  <c r="T5759" i="1"/>
  <c r="S5759" i="1"/>
  <c r="R5759" i="1"/>
  <c r="Q5759" i="1"/>
  <c r="P5759" i="1"/>
  <c r="O5759" i="1"/>
  <c r="U5758" i="1"/>
  <c r="T5758" i="1"/>
  <c r="S5758" i="1"/>
  <c r="R5758" i="1"/>
  <c r="Q5758" i="1"/>
  <c r="P5758" i="1"/>
  <c r="O5758" i="1"/>
  <c r="U5757" i="1"/>
  <c r="T5757" i="1"/>
  <c r="S5757" i="1"/>
  <c r="R5757" i="1"/>
  <c r="Q5757" i="1"/>
  <c r="P5757" i="1"/>
  <c r="O5757" i="1"/>
  <c r="U5756" i="1"/>
  <c r="T5756" i="1"/>
  <c r="S5756" i="1"/>
  <c r="R5756" i="1"/>
  <c r="Q5756" i="1"/>
  <c r="P5756" i="1"/>
  <c r="O5756" i="1"/>
  <c r="U5755" i="1"/>
  <c r="T5755" i="1"/>
  <c r="S5755" i="1"/>
  <c r="R5755" i="1"/>
  <c r="Q5755" i="1"/>
  <c r="P5755" i="1"/>
  <c r="O5755" i="1"/>
  <c r="U5754" i="1"/>
  <c r="T5754" i="1"/>
  <c r="S5754" i="1"/>
  <c r="R5754" i="1"/>
  <c r="Q5754" i="1"/>
  <c r="P5754" i="1"/>
  <c r="O5754" i="1"/>
  <c r="U5753" i="1"/>
  <c r="T5753" i="1"/>
  <c r="S5753" i="1"/>
  <c r="R5753" i="1"/>
  <c r="Q5753" i="1"/>
  <c r="P5753" i="1"/>
  <c r="O5753" i="1"/>
  <c r="U5752" i="1"/>
  <c r="T5752" i="1"/>
  <c r="S5752" i="1"/>
  <c r="R5752" i="1"/>
  <c r="Q5752" i="1"/>
  <c r="P5752" i="1"/>
  <c r="O5752" i="1"/>
  <c r="U5751" i="1"/>
  <c r="T5751" i="1"/>
  <c r="S5751" i="1"/>
  <c r="R5751" i="1"/>
  <c r="Q5751" i="1"/>
  <c r="P5751" i="1"/>
  <c r="O5751" i="1"/>
  <c r="U5750" i="1"/>
  <c r="T5750" i="1"/>
  <c r="S5750" i="1"/>
  <c r="R5750" i="1"/>
  <c r="Q5750" i="1"/>
  <c r="P5750" i="1"/>
  <c r="O5750" i="1"/>
  <c r="U5749" i="1"/>
  <c r="T5749" i="1"/>
  <c r="S5749" i="1"/>
  <c r="R5749" i="1"/>
  <c r="Q5749" i="1"/>
  <c r="P5749" i="1"/>
  <c r="O5749" i="1"/>
  <c r="U5748" i="1"/>
  <c r="T5748" i="1"/>
  <c r="S5748" i="1"/>
  <c r="R5748" i="1"/>
  <c r="Q5748" i="1"/>
  <c r="P5748" i="1"/>
  <c r="O5748" i="1"/>
  <c r="U5747" i="1"/>
  <c r="T5747" i="1"/>
  <c r="S5747" i="1"/>
  <c r="R5747" i="1"/>
  <c r="Q5747" i="1"/>
  <c r="P5747" i="1"/>
  <c r="O5747" i="1"/>
  <c r="U5746" i="1"/>
  <c r="T5746" i="1"/>
  <c r="S5746" i="1"/>
  <c r="R5746" i="1"/>
  <c r="Q5746" i="1"/>
  <c r="P5746" i="1"/>
  <c r="O5746" i="1"/>
  <c r="U5745" i="1"/>
  <c r="T5745" i="1"/>
  <c r="S5745" i="1"/>
  <c r="R5745" i="1"/>
  <c r="Q5745" i="1"/>
  <c r="P5745" i="1"/>
  <c r="O5745" i="1"/>
  <c r="U5744" i="1"/>
  <c r="T5744" i="1"/>
  <c r="S5744" i="1"/>
  <c r="R5744" i="1"/>
  <c r="Q5744" i="1"/>
  <c r="P5744" i="1"/>
  <c r="O5744" i="1"/>
  <c r="U5743" i="1"/>
  <c r="T5743" i="1"/>
  <c r="S5743" i="1"/>
  <c r="R5743" i="1"/>
  <c r="Q5743" i="1"/>
  <c r="P5743" i="1"/>
  <c r="O5743" i="1"/>
  <c r="U5742" i="1"/>
  <c r="T5742" i="1"/>
  <c r="S5742" i="1"/>
  <c r="R5742" i="1"/>
  <c r="Q5742" i="1"/>
  <c r="P5742" i="1"/>
  <c r="O5742" i="1"/>
  <c r="U5741" i="1"/>
  <c r="T5741" i="1"/>
  <c r="S5741" i="1"/>
  <c r="R5741" i="1"/>
  <c r="Q5741" i="1"/>
  <c r="P5741" i="1"/>
  <c r="O5741" i="1"/>
  <c r="U5740" i="1"/>
  <c r="T5740" i="1"/>
  <c r="S5740" i="1"/>
  <c r="R5740" i="1"/>
  <c r="Q5740" i="1"/>
  <c r="P5740" i="1"/>
  <c r="O5740" i="1"/>
  <c r="U5739" i="1"/>
  <c r="T5739" i="1"/>
  <c r="S5739" i="1"/>
  <c r="R5739" i="1"/>
  <c r="Q5739" i="1"/>
  <c r="P5739" i="1"/>
  <c r="O5739" i="1"/>
  <c r="U5738" i="1"/>
  <c r="T5738" i="1"/>
  <c r="S5738" i="1"/>
  <c r="R5738" i="1"/>
  <c r="Q5738" i="1"/>
  <c r="P5738" i="1"/>
  <c r="O5738" i="1"/>
  <c r="U5737" i="1"/>
  <c r="T5737" i="1"/>
  <c r="S5737" i="1"/>
  <c r="R5737" i="1"/>
  <c r="Q5737" i="1"/>
  <c r="P5737" i="1"/>
  <c r="O5737" i="1"/>
  <c r="U5736" i="1"/>
  <c r="T5736" i="1"/>
  <c r="S5736" i="1"/>
  <c r="R5736" i="1"/>
  <c r="Q5736" i="1"/>
  <c r="P5736" i="1"/>
  <c r="O5736" i="1"/>
  <c r="U5735" i="1"/>
  <c r="T5735" i="1"/>
  <c r="S5735" i="1"/>
  <c r="R5735" i="1"/>
  <c r="Q5735" i="1"/>
  <c r="P5735" i="1"/>
  <c r="O5735" i="1"/>
  <c r="U5734" i="1"/>
  <c r="T5734" i="1"/>
  <c r="S5734" i="1"/>
  <c r="R5734" i="1"/>
  <c r="Q5734" i="1"/>
  <c r="P5734" i="1"/>
  <c r="O5734" i="1"/>
  <c r="U5733" i="1"/>
  <c r="T5733" i="1"/>
  <c r="S5733" i="1"/>
  <c r="R5733" i="1"/>
  <c r="Q5733" i="1"/>
  <c r="P5733" i="1"/>
  <c r="O5733" i="1"/>
  <c r="U5732" i="1"/>
  <c r="T5732" i="1"/>
  <c r="S5732" i="1"/>
  <c r="R5732" i="1"/>
  <c r="Q5732" i="1"/>
  <c r="P5732" i="1"/>
  <c r="O5732" i="1"/>
  <c r="U5731" i="1"/>
  <c r="T5731" i="1"/>
  <c r="S5731" i="1"/>
  <c r="R5731" i="1"/>
  <c r="Q5731" i="1"/>
  <c r="P5731" i="1"/>
  <c r="O5731" i="1"/>
  <c r="U5730" i="1"/>
  <c r="T5730" i="1"/>
  <c r="S5730" i="1"/>
  <c r="R5730" i="1"/>
  <c r="Q5730" i="1"/>
  <c r="P5730" i="1"/>
  <c r="O5730" i="1"/>
  <c r="U5729" i="1"/>
  <c r="T5729" i="1"/>
  <c r="S5729" i="1"/>
  <c r="R5729" i="1"/>
  <c r="Q5729" i="1"/>
  <c r="P5729" i="1"/>
  <c r="O5729" i="1"/>
  <c r="U5728" i="1"/>
  <c r="T5728" i="1"/>
  <c r="S5728" i="1"/>
  <c r="R5728" i="1"/>
  <c r="Q5728" i="1"/>
  <c r="P5728" i="1"/>
  <c r="O5728" i="1"/>
  <c r="U5727" i="1"/>
  <c r="T5727" i="1"/>
  <c r="S5727" i="1"/>
  <c r="R5727" i="1"/>
  <c r="Q5727" i="1"/>
  <c r="P5727" i="1"/>
  <c r="O5727" i="1"/>
  <c r="U5726" i="1"/>
  <c r="T5726" i="1"/>
  <c r="S5726" i="1"/>
  <c r="R5726" i="1"/>
  <c r="Q5726" i="1"/>
  <c r="P5726" i="1"/>
  <c r="O5726" i="1"/>
  <c r="U5725" i="1"/>
  <c r="T5725" i="1"/>
  <c r="S5725" i="1"/>
  <c r="R5725" i="1"/>
  <c r="Q5725" i="1"/>
  <c r="P5725" i="1"/>
  <c r="O5725" i="1"/>
  <c r="U5724" i="1"/>
  <c r="T5724" i="1"/>
  <c r="S5724" i="1"/>
  <c r="R5724" i="1"/>
  <c r="Q5724" i="1"/>
  <c r="P5724" i="1"/>
  <c r="O5724" i="1"/>
  <c r="U5723" i="1"/>
  <c r="T5723" i="1"/>
  <c r="S5723" i="1"/>
  <c r="R5723" i="1"/>
  <c r="Q5723" i="1"/>
  <c r="P5723" i="1"/>
  <c r="O5723" i="1"/>
  <c r="U5722" i="1"/>
  <c r="T5722" i="1"/>
  <c r="S5722" i="1"/>
  <c r="R5722" i="1"/>
  <c r="Q5722" i="1"/>
  <c r="P5722" i="1"/>
  <c r="O5722" i="1"/>
  <c r="U5721" i="1"/>
  <c r="T5721" i="1"/>
  <c r="S5721" i="1"/>
  <c r="R5721" i="1"/>
  <c r="Q5721" i="1"/>
  <c r="P5721" i="1"/>
  <c r="O5721" i="1"/>
  <c r="U5720" i="1"/>
  <c r="T5720" i="1"/>
  <c r="S5720" i="1"/>
  <c r="R5720" i="1"/>
  <c r="Q5720" i="1"/>
  <c r="P5720" i="1"/>
  <c r="O5720" i="1"/>
  <c r="U5719" i="1"/>
  <c r="T5719" i="1"/>
  <c r="S5719" i="1"/>
  <c r="R5719" i="1"/>
  <c r="Q5719" i="1"/>
  <c r="P5719" i="1"/>
  <c r="O5719" i="1"/>
  <c r="U5718" i="1"/>
  <c r="T5718" i="1"/>
  <c r="S5718" i="1"/>
  <c r="R5718" i="1"/>
  <c r="Q5718" i="1"/>
  <c r="P5718" i="1"/>
  <c r="O5718" i="1"/>
  <c r="U5717" i="1"/>
  <c r="T5717" i="1"/>
  <c r="S5717" i="1"/>
  <c r="R5717" i="1"/>
  <c r="Q5717" i="1"/>
  <c r="P5717" i="1"/>
  <c r="O5717" i="1"/>
  <c r="U5716" i="1"/>
  <c r="T5716" i="1"/>
  <c r="S5716" i="1"/>
  <c r="R5716" i="1"/>
  <c r="Q5716" i="1"/>
  <c r="P5716" i="1"/>
  <c r="O5716" i="1"/>
  <c r="U5715" i="1"/>
  <c r="T5715" i="1"/>
  <c r="S5715" i="1"/>
  <c r="R5715" i="1"/>
  <c r="Q5715" i="1"/>
  <c r="P5715" i="1"/>
  <c r="O5715" i="1"/>
  <c r="U5714" i="1"/>
  <c r="T5714" i="1"/>
  <c r="S5714" i="1"/>
  <c r="R5714" i="1"/>
  <c r="Q5714" i="1"/>
  <c r="P5714" i="1"/>
  <c r="O5714" i="1"/>
  <c r="U5713" i="1"/>
  <c r="T5713" i="1"/>
  <c r="S5713" i="1"/>
  <c r="R5713" i="1"/>
  <c r="Q5713" i="1"/>
  <c r="P5713" i="1"/>
  <c r="O5713" i="1"/>
  <c r="U5712" i="1"/>
  <c r="T5712" i="1"/>
  <c r="S5712" i="1"/>
  <c r="R5712" i="1"/>
  <c r="Q5712" i="1"/>
  <c r="P5712" i="1"/>
  <c r="O5712" i="1"/>
  <c r="U5711" i="1"/>
  <c r="T5711" i="1"/>
  <c r="S5711" i="1"/>
  <c r="R5711" i="1"/>
  <c r="Q5711" i="1"/>
  <c r="P5711" i="1"/>
  <c r="O5711" i="1"/>
  <c r="U5710" i="1"/>
  <c r="T5710" i="1"/>
  <c r="S5710" i="1"/>
  <c r="R5710" i="1"/>
  <c r="Q5710" i="1"/>
  <c r="P5710" i="1"/>
  <c r="O5710" i="1"/>
  <c r="U5709" i="1"/>
  <c r="T5709" i="1"/>
  <c r="S5709" i="1"/>
  <c r="R5709" i="1"/>
  <c r="Q5709" i="1"/>
  <c r="P5709" i="1"/>
  <c r="O5709" i="1"/>
  <c r="U5708" i="1"/>
  <c r="T5708" i="1"/>
  <c r="S5708" i="1"/>
  <c r="R5708" i="1"/>
  <c r="Q5708" i="1"/>
  <c r="P5708" i="1"/>
  <c r="O5708" i="1"/>
  <c r="U5707" i="1"/>
  <c r="T5707" i="1"/>
  <c r="S5707" i="1"/>
  <c r="R5707" i="1"/>
  <c r="Q5707" i="1"/>
  <c r="P5707" i="1"/>
  <c r="O5707" i="1"/>
  <c r="U5706" i="1"/>
  <c r="T5706" i="1"/>
  <c r="S5706" i="1"/>
  <c r="R5706" i="1"/>
  <c r="Q5706" i="1"/>
  <c r="P5706" i="1"/>
  <c r="O5706" i="1"/>
  <c r="U5705" i="1"/>
  <c r="T5705" i="1"/>
  <c r="S5705" i="1"/>
  <c r="R5705" i="1"/>
  <c r="Q5705" i="1"/>
  <c r="P5705" i="1"/>
  <c r="O5705" i="1"/>
  <c r="U5704" i="1"/>
  <c r="T5704" i="1"/>
  <c r="S5704" i="1"/>
  <c r="R5704" i="1"/>
  <c r="Q5704" i="1"/>
  <c r="P5704" i="1"/>
  <c r="O5704" i="1"/>
  <c r="U5703" i="1"/>
  <c r="T5703" i="1"/>
  <c r="S5703" i="1"/>
  <c r="R5703" i="1"/>
  <c r="Q5703" i="1"/>
  <c r="P5703" i="1"/>
  <c r="O5703" i="1"/>
  <c r="U5702" i="1"/>
  <c r="T5702" i="1"/>
  <c r="S5702" i="1"/>
  <c r="R5702" i="1"/>
  <c r="Q5702" i="1"/>
  <c r="P5702" i="1"/>
  <c r="O5702" i="1"/>
  <c r="U5701" i="1"/>
  <c r="T5701" i="1"/>
  <c r="S5701" i="1"/>
  <c r="R5701" i="1"/>
  <c r="Q5701" i="1"/>
  <c r="P5701" i="1"/>
  <c r="O5701" i="1"/>
  <c r="U5700" i="1"/>
  <c r="T5700" i="1"/>
  <c r="S5700" i="1"/>
  <c r="R5700" i="1"/>
  <c r="Q5700" i="1"/>
  <c r="P5700" i="1"/>
  <c r="O5700" i="1"/>
  <c r="U5699" i="1"/>
  <c r="T5699" i="1"/>
  <c r="S5699" i="1"/>
  <c r="R5699" i="1"/>
  <c r="Q5699" i="1"/>
  <c r="P5699" i="1"/>
  <c r="O5699" i="1"/>
  <c r="U5698" i="1"/>
  <c r="T5698" i="1"/>
  <c r="S5698" i="1"/>
  <c r="R5698" i="1"/>
  <c r="Q5698" i="1"/>
  <c r="P5698" i="1"/>
  <c r="O5698" i="1"/>
  <c r="U5697" i="1"/>
  <c r="T5697" i="1"/>
  <c r="S5697" i="1"/>
  <c r="R5697" i="1"/>
  <c r="Q5697" i="1"/>
  <c r="P5697" i="1"/>
  <c r="O5697" i="1"/>
  <c r="U5696" i="1"/>
  <c r="T5696" i="1"/>
  <c r="S5696" i="1"/>
  <c r="R5696" i="1"/>
  <c r="Q5696" i="1"/>
  <c r="P5696" i="1"/>
  <c r="O5696" i="1"/>
  <c r="U5695" i="1"/>
  <c r="T5695" i="1"/>
  <c r="S5695" i="1"/>
  <c r="R5695" i="1"/>
  <c r="Q5695" i="1"/>
  <c r="P5695" i="1"/>
  <c r="O5695" i="1"/>
  <c r="U5694" i="1"/>
  <c r="T5694" i="1"/>
  <c r="S5694" i="1"/>
  <c r="R5694" i="1"/>
  <c r="Q5694" i="1"/>
  <c r="P5694" i="1"/>
  <c r="O5694" i="1"/>
  <c r="U5693" i="1"/>
  <c r="T5693" i="1"/>
  <c r="S5693" i="1"/>
  <c r="R5693" i="1"/>
  <c r="Q5693" i="1"/>
  <c r="P5693" i="1"/>
  <c r="O5693" i="1"/>
  <c r="U5692" i="1"/>
  <c r="T5692" i="1"/>
  <c r="S5692" i="1"/>
  <c r="R5692" i="1"/>
  <c r="Q5692" i="1"/>
  <c r="P5692" i="1"/>
  <c r="O5692" i="1"/>
  <c r="U5691" i="1"/>
  <c r="T5691" i="1"/>
  <c r="S5691" i="1"/>
  <c r="R5691" i="1"/>
  <c r="Q5691" i="1"/>
  <c r="P5691" i="1"/>
  <c r="O5691" i="1"/>
  <c r="U5690" i="1"/>
  <c r="T5690" i="1"/>
  <c r="S5690" i="1"/>
  <c r="R5690" i="1"/>
  <c r="Q5690" i="1"/>
  <c r="P5690" i="1"/>
  <c r="O5690" i="1"/>
  <c r="U5689" i="1"/>
  <c r="T5689" i="1"/>
  <c r="S5689" i="1"/>
  <c r="R5689" i="1"/>
  <c r="Q5689" i="1"/>
  <c r="P5689" i="1"/>
  <c r="O5689" i="1"/>
  <c r="U5688" i="1"/>
  <c r="T5688" i="1"/>
  <c r="S5688" i="1"/>
  <c r="R5688" i="1"/>
  <c r="Q5688" i="1"/>
  <c r="P5688" i="1"/>
  <c r="O5688" i="1"/>
  <c r="U5687" i="1"/>
  <c r="T5687" i="1"/>
  <c r="S5687" i="1"/>
  <c r="R5687" i="1"/>
  <c r="Q5687" i="1"/>
  <c r="P5687" i="1"/>
  <c r="O5687" i="1"/>
  <c r="U5686" i="1"/>
  <c r="T5686" i="1"/>
  <c r="S5686" i="1"/>
  <c r="R5686" i="1"/>
  <c r="Q5686" i="1"/>
  <c r="P5686" i="1"/>
  <c r="O5686" i="1"/>
  <c r="U5685" i="1"/>
  <c r="T5685" i="1"/>
  <c r="S5685" i="1"/>
  <c r="R5685" i="1"/>
  <c r="Q5685" i="1"/>
  <c r="P5685" i="1"/>
  <c r="O5685" i="1"/>
  <c r="U5684" i="1"/>
  <c r="T5684" i="1"/>
  <c r="S5684" i="1"/>
  <c r="R5684" i="1"/>
  <c r="Q5684" i="1"/>
  <c r="P5684" i="1"/>
  <c r="O5684" i="1"/>
  <c r="U5683" i="1"/>
  <c r="T5683" i="1"/>
  <c r="S5683" i="1"/>
  <c r="R5683" i="1"/>
  <c r="Q5683" i="1"/>
  <c r="P5683" i="1"/>
  <c r="O5683" i="1"/>
  <c r="U5682" i="1"/>
  <c r="T5682" i="1"/>
  <c r="S5682" i="1"/>
  <c r="R5682" i="1"/>
  <c r="Q5682" i="1"/>
  <c r="P5682" i="1"/>
  <c r="O5682" i="1"/>
  <c r="U5681" i="1"/>
  <c r="T5681" i="1"/>
  <c r="S5681" i="1"/>
  <c r="R5681" i="1"/>
  <c r="Q5681" i="1"/>
  <c r="P5681" i="1"/>
  <c r="O5681" i="1"/>
  <c r="U5680" i="1"/>
  <c r="T5680" i="1"/>
  <c r="S5680" i="1"/>
  <c r="R5680" i="1"/>
  <c r="Q5680" i="1"/>
  <c r="P5680" i="1"/>
  <c r="O5680" i="1"/>
  <c r="U5679" i="1"/>
  <c r="T5679" i="1"/>
  <c r="S5679" i="1"/>
  <c r="R5679" i="1"/>
  <c r="Q5679" i="1"/>
  <c r="P5679" i="1"/>
  <c r="O5679" i="1"/>
  <c r="U5678" i="1"/>
  <c r="T5678" i="1"/>
  <c r="S5678" i="1"/>
  <c r="R5678" i="1"/>
  <c r="Q5678" i="1"/>
  <c r="P5678" i="1"/>
  <c r="O5678" i="1"/>
  <c r="U5677" i="1"/>
  <c r="T5677" i="1"/>
  <c r="S5677" i="1"/>
  <c r="R5677" i="1"/>
  <c r="Q5677" i="1"/>
  <c r="P5677" i="1"/>
  <c r="O5677" i="1"/>
  <c r="U5676" i="1"/>
  <c r="T5676" i="1"/>
  <c r="S5676" i="1"/>
  <c r="R5676" i="1"/>
  <c r="Q5676" i="1"/>
  <c r="P5676" i="1"/>
  <c r="O5676" i="1"/>
  <c r="U5675" i="1"/>
  <c r="T5675" i="1"/>
  <c r="S5675" i="1"/>
  <c r="R5675" i="1"/>
  <c r="Q5675" i="1"/>
  <c r="P5675" i="1"/>
  <c r="O5675" i="1"/>
  <c r="U5674" i="1"/>
  <c r="T5674" i="1"/>
  <c r="S5674" i="1"/>
  <c r="R5674" i="1"/>
  <c r="Q5674" i="1"/>
  <c r="P5674" i="1"/>
  <c r="O5674" i="1"/>
  <c r="U5673" i="1"/>
  <c r="T5673" i="1"/>
  <c r="S5673" i="1"/>
  <c r="R5673" i="1"/>
  <c r="Q5673" i="1"/>
  <c r="P5673" i="1"/>
  <c r="O5673" i="1"/>
  <c r="U5672" i="1"/>
  <c r="T5672" i="1"/>
  <c r="S5672" i="1"/>
  <c r="R5672" i="1"/>
  <c r="Q5672" i="1"/>
  <c r="P5672" i="1"/>
  <c r="O5672" i="1"/>
  <c r="U5671" i="1"/>
  <c r="T5671" i="1"/>
  <c r="S5671" i="1"/>
  <c r="R5671" i="1"/>
  <c r="Q5671" i="1"/>
  <c r="P5671" i="1"/>
  <c r="O5671" i="1"/>
  <c r="U5670" i="1"/>
  <c r="T5670" i="1"/>
  <c r="S5670" i="1"/>
  <c r="R5670" i="1"/>
  <c r="Q5670" i="1"/>
  <c r="P5670" i="1"/>
  <c r="O5670" i="1"/>
  <c r="U5669" i="1"/>
  <c r="T5669" i="1"/>
  <c r="S5669" i="1"/>
  <c r="R5669" i="1"/>
  <c r="Q5669" i="1"/>
  <c r="P5669" i="1"/>
  <c r="O5669" i="1"/>
  <c r="U5668" i="1"/>
  <c r="T5668" i="1"/>
  <c r="S5668" i="1"/>
  <c r="R5668" i="1"/>
  <c r="Q5668" i="1"/>
  <c r="P5668" i="1"/>
  <c r="O5668" i="1"/>
  <c r="U5667" i="1"/>
  <c r="T5667" i="1"/>
  <c r="S5667" i="1"/>
  <c r="R5667" i="1"/>
  <c r="Q5667" i="1"/>
  <c r="P5667" i="1"/>
  <c r="O5667" i="1"/>
  <c r="U5666" i="1"/>
  <c r="T5666" i="1"/>
  <c r="S5666" i="1"/>
  <c r="R5666" i="1"/>
  <c r="Q5666" i="1"/>
  <c r="P5666" i="1"/>
  <c r="O5666" i="1"/>
  <c r="U5665" i="1"/>
  <c r="T5665" i="1"/>
  <c r="S5665" i="1"/>
  <c r="R5665" i="1"/>
  <c r="Q5665" i="1"/>
  <c r="P5665" i="1"/>
  <c r="O5665" i="1"/>
  <c r="U5664" i="1"/>
  <c r="T5664" i="1"/>
  <c r="S5664" i="1"/>
  <c r="R5664" i="1"/>
  <c r="Q5664" i="1"/>
  <c r="P5664" i="1"/>
  <c r="O5664" i="1"/>
  <c r="U5663" i="1"/>
  <c r="T5663" i="1"/>
  <c r="S5663" i="1"/>
  <c r="R5663" i="1"/>
  <c r="Q5663" i="1"/>
  <c r="P5663" i="1"/>
  <c r="O5663" i="1"/>
  <c r="U5662" i="1"/>
  <c r="T5662" i="1"/>
  <c r="S5662" i="1"/>
  <c r="R5662" i="1"/>
  <c r="Q5662" i="1"/>
  <c r="P5662" i="1"/>
  <c r="O5662" i="1"/>
  <c r="U5661" i="1"/>
  <c r="T5661" i="1"/>
  <c r="S5661" i="1"/>
  <c r="R5661" i="1"/>
  <c r="Q5661" i="1"/>
  <c r="P5661" i="1"/>
  <c r="O5661" i="1"/>
  <c r="U5660" i="1"/>
  <c r="T5660" i="1"/>
  <c r="S5660" i="1"/>
  <c r="R5660" i="1"/>
  <c r="Q5660" i="1"/>
  <c r="P5660" i="1"/>
  <c r="O5660" i="1"/>
  <c r="U5659" i="1"/>
  <c r="T5659" i="1"/>
  <c r="S5659" i="1"/>
  <c r="R5659" i="1"/>
  <c r="Q5659" i="1"/>
  <c r="P5659" i="1"/>
  <c r="O5659" i="1"/>
  <c r="U5658" i="1"/>
  <c r="T5658" i="1"/>
  <c r="S5658" i="1"/>
  <c r="R5658" i="1"/>
  <c r="Q5658" i="1"/>
  <c r="P5658" i="1"/>
  <c r="O5658" i="1"/>
  <c r="U5657" i="1"/>
  <c r="T5657" i="1"/>
  <c r="S5657" i="1"/>
  <c r="R5657" i="1"/>
  <c r="Q5657" i="1"/>
  <c r="P5657" i="1"/>
  <c r="O5657" i="1"/>
  <c r="U5656" i="1"/>
  <c r="T5656" i="1"/>
  <c r="S5656" i="1"/>
  <c r="R5656" i="1"/>
  <c r="Q5656" i="1"/>
  <c r="P5656" i="1"/>
  <c r="O5656" i="1"/>
  <c r="U5655" i="1"/>
  <c r="T5655" i="1"/>
  <c r="S5655" i="1"/>
  <c r="R5655" i="1"/>
  <c r="Q5655" i="1"/>
  <c r="P5655" i="1"/>
  <c r="O5655" i="1"/>
  <c r="U5654" i="1"/>
  <c r="T5654" i="1"/>
  <c r="S5654" i="1"/>
  <c r="R5654" i="1"/>
  <c r="Q5654" i="1"/>
  <c r="P5654" i="1"/>
  <c r="O5654" i="1"/>
  <c r="U5653" i="1"/>
  <c r="T5653" i="1"/>
  <c r="S5653" i="1"/>
  <c r="R5653" i="1"/>
  <c r="Q5653" i="1"/>
  <c r="P5653" i="1"/>
  <c r="O5653" i="1"/>
  <c r="U5652" i="1"/>
  <c r="T5652" i="1"/>
  <c r="S5652" i="1"/>
  <c r="R5652" i="1"/>
  <c r="Q5652" i="1"/>
  <c r="P5652" i="1"/>
  <c r="O5652" i="1"/>
  <c r="U5651" i="1"/>
  <c r="T5651" i="1"/>
  <c r="S5651" i="1"/>
  <c r="R5651" i="1"/>
  <c r="Q5651" i="1"/>
  <c r="P5651" i="1"/>
  <c r="O5651" i="1"/>
  <c r="U5650" i="1"/>
  <c r="T5650" i="1"/>
  <c r="S5650" i="1"/>
  <c r="R5650" i="1"/>
  <c r="Q5650" i="1"/>
  <c r="P5650" i="1"/>
  <c r="O5650" i="1"/>
  <c r="U5649" i="1"/>
  <c r="T5649" i="1"/>
  <c r="S5649" i="1"/>
  <c r="R5649" i="1"/>
  <c r="Q5649" i="1"/>
  <c r="P5649" i="1"/>
  <c r="O5649" i="1"/>
  <c r="U5648" i="1"/>
  <c r="T5648" i="1"/>
  <c r="S5648" i="1"/>
  <c r="R5648" i="1"/>
  <c r="Q5648" i="1"/>
  <c r="P5648" i="1"/>
  <c r="O5648" i="1"/>
  <c r="U5647" i="1"/>
  <c r="T5647" i="1"/>
  <c r="S5647" i="1"/>
  <c r="R5647" i="1"/>
  <c r="Q5647" i="1"/>
  <c r="P5647" i="1"/>
  <c r="O5647" i="1"/>
  <c r="U5646" i="1"/>
  <c r="T5646" i="1"/>
  <c r="S5646" i="1"/>
  <c r="R5646" i="1"/>
  <c r="Q5646" i="1"/>
  <c r="P5646" i="1"/>
  <c r="O5646" i="1"/>
  <c r="U5645" i="1"/>
  <c r="T5645" i="1"/>
  <c r="S5645" i="1"/>
  <c r="R5645" i="1"/>
  <c r="Q5645" i="1"/>
  <c r="P5645" i="1"/>
  <c r="O5645" i="1"/>
  <c r="U5644" i="1"/>
  <c r="T5644" i="1"/>
  <c r="S5644" i="1"/>
  <c r="R5644" i="1"/>
  <c r="Q5644" i="1"/>
  <c r="P5644" i="1"/>
  <c r="O5644" i="1"/>
  <c r="U5643" i="1"/>
  <c r="T5643" i="1"/>
  <c r="S5643" i="1"/>
  <c r="R5643" i="1"/>
  <c r="Q5643" i="1"/>
  <c r="P5643" i="1"/>
  <c r="O5643" i="1"/>
  <c r="U5642" i="1"/>
  <c r="T5642" i="1"/>
  <c r="S5642" i="1"/>
  <c r="R5642" i="1"/>
  <c r="Q5642" i="1"/>
  <c r="P5642" i="1"/>
  <c r="O5642" i="1"/>
  <c r="U5641" i="1"/>
  <c r="T5641" i="1"/>
  <c r="S5641" i="1"/>
  <c r="R5641" i="1"/>
  <c r="Q5641" i="1"/>
  <c r="P5641" i="1"/>
  <c r="O5641" i="1"/>
  <c r="U5640" i="1"/>
  <c r="T5640" i="1"/>
  <c r="S5640" i="1"/>
  <c r="R5640" i="1"/>
  <c r="Q5640" i="1"/>
  <c r="P5640" i="1"/>
  <c r="O5640" i="1"/>
  <c r="U5639" i="1"/>
  <c r="T5639" i="1"/>
  <c r="S5639" i="1"/>
  <c r="R5639" i="1"/>
  <c r="Q5639" i="1"/>
  <c r="P5639" i="1"/>
  <c r="O5639" i="1"/>
  <c r="U5638" i="1"/>
  <c r="T5638" i="1"/>
  <c r="S5638" i="1"/>
  <c r="R5638" i="1"/>
  <c r="Q5638" i="1"/>
  <c r="P5638" i="1"/>
  <c r="O5638" i="1"/>
  <c r="U5637" i="1"/>
  <c r="T5637" i="1"/>
  <c r="S5637" i="1"/>
  <c r="R5637" i="1"/>
  <c r="Q5637" i="1"/>
  <c r="P5637" i="1"/>
  <c r="O5637" i="1"/>
  <c r="U5636" i="1"/>
  <c r="T5636" i="1"/>
  <c r="S5636" i="1"/>
  <c r="R5636" i="1"/>
  <c r="Q5636" i="1"/>
  <c r="P5636" i="1"/>
  <c r="O5636" i="1"/>
  <c r="U5635" i="1"/>
  <c r="T5635" i="1"/>
  <c r="S5635" i="1"/>
  <c r="R5635" i="1"/>
  <c r="Q5635" i="1"/>
  <c r="P5635" i="1"/>
  <c r="O5635" i="1"/>
  <c r="U5634" i="1"/>
  <c r="T5634" i="1"/>
  <c r="S5634" i="1"/>
  <c r="R5634" i="1"/>
  <c r="Q5634" i="1"/>
  <c r="P5634" i="1"/>
  <c r="O5634" i="1"/>
  <c r="U5633" i="1"/>
  <c r="T5633" i="1"/>
  <c r="S5633" i="1"/>
  <c r="R5633" i="1"/>
  <c r="Q5633" i="1"/>
  <c r="P5633" i="1"/>
  <c r="O5633" i="1"/>
  <c r="U5632" i="1"/>
  <c r="T5632" i="1"/>
  <c r="S5632" i="1"/>
  <c r="R5632" i="1"/>
  <c r="Q5632" i="1"/>
  <c r="P5632" i="1"/>
  <c r="O5632" i="1"/>
  <c r="U5631" i="1"/>
  <c r="T5631" i="1"/>
  <c r="S5631" i="1"/>
  <c r="R5631" i="1"/>
  <c r="Q5631" i="1"/>
  <c r="P5631" i="1"/>
  <c r="O5631" i="1"/>
  <c r="U5630" i="1"/>
  <c r="T5630" i="1"/>
  <c r="S5630" i="1"/>
  <c r="R5630" i="1"/>
  <c r="Q5630" i="1"/>
  <c r="P5630" i="1"/>
  <c r="O5630" i="1"/>
  <c r="U5629" i="1"/>
  <c r="T5629" i="1"/>
  <c r="S5629" i="1"/>
  <c r="R5629" i="1"/>
  <c r="Q5629" i="1"/>
  <c r="P5629" i="1"/>
  <c r="O5629" i="1"/>
  <c r="U5628" i="1"/>
  <c r="T5628" i="1"/>
  <c r="S5628" i="1"/>
  <c r="R5628" i="1"/>
  <c r="Q5628" i="1"/>
  <c r="P5628" i="1"/>
  <c r="O5628" i="1"/>
  <c r="U5627" i="1"/>
  <c r="T5627" i="1"/>
  <c r="S5627" i="1"/>
  <c r="R5627" i="1"/>
  <c r="Q5627" i="1"/>
  <c r="P5627" i="1"/>
  <c r="O5627" i="1"/>
  <c r="U5626" i="1"/>
  <c r="T5626" i="1"/>
  <c r="S5626" i="1"/>
  <c r="R5626" i="1"/>
  <c r="Q5626" i="1"/>
  <c r="P5626" i="1"/>
  <c r="O5626" i="1"/>
  <c r="U5625" i="1"/>
  <c r="T5625" i="1"/>
  <c r="S5625" i="1"/>
  <c r="R5625" i="1"/>
  <c r="Q5625" i="1"/>
  <c r="P5625" i="1"/>
  <c r="O5625" i="1"/>
  <c r="U5624" i="1"/>
  <c r="T5624" i="1"/>
  <c r="S5624" i="1"/>
  <c r="R5624" i="1"/>
  <c r="Q5624" i="1"/>
  <c r="P5624" i="1"/>
  <c r="O5624" i="1"/>
  <c r="U5623" i="1"/>
  <c r="T5623" i="1"/>
  <c r="S5623" i="1"/>
  <c r="R5623" i="1"/>
  <c r="Q5623" i="1"/>
  <c r="P5623" i="1"/>
  <c r="O5623" i="1"/>
  <c r="U5622" i="1"/>
  <c r="T5622" i="1"/>
  <c r="S5622" i="1"/>
  <c r="R5622" i="1"/>
  <c r="Q5622" i="1"/>
  <c r="P5622" i="1"/>
  <c r="O5622" i="1"/>
  <c r="U5621" i="1"/>
  <c r="T5621" i="1"/>
  <c r="S5621" i="1"/>
  <c r="R5621" i="1"/>
  <c r="Q5621" i="1"/>
  <c r="P5621" i="1"/>
  <c r="O5621" i="1"/>
  <c r="U5620" i="1"/>
  <c r="T5620" i="1"/>
  <c r="S5620" i="1"/>
  <c r="R5620" i="1"/>
  <c r="Q5620" i="1"/>
  <c r="P5620" i="1"/>
  <c r="O5620" i="1"/>
  <c r="U5619" i="1"/>
  <c r="T5619" i="1"/>
  <c r="S5619" i="1"/>
  <c r="R5619" i="1"/>
  <c r="Q5619" i="1"/>
  <c r="P5619" i="1"/>
  <c r="O5619" i="1"/>
  <c r="U5618" i="1"/>
  <c r="T5618" i="1"/>
  <c r="S5618" i="1"/>
  <c r="R5618" i="1"/>
  <c r="Q5618" i="1"/>
  <c r="P5618" i="1"/>
  <c r="O5618" i="1"/>
  <c r="U5617" i="1"/>
  <c r="T5617" i="1"/>
  <c r="S5617" i="1"/>
  <c r="R5617" i="1"/>
  <c r="Q5617" i="1"/>
  <c r="P5617" i="1"/>
  <c r="O5617" i="1"/>
  <c r="U5616" i="1"/>
  <c r="T5616" i="1"/>
  <c r="S5616" i="1"/>
  <c r="R5616" i="1"/>
  <c r="Q5616" i="1"/>
  <c r="P5616" i="1"/>
  <c r="O5616" i="1"/>
  <c r="U5615" i="1"/>
  <c r="T5615" i="1"/>
  <c r="S5615" i="1"/>
  <c r="R5615" i="1"/>
  <c r="Q5615" i="1"/>
  <c r="P5615" i="1"/>
  <c r="O5615" i="1"/>
  <c r="U5614" i="1"/>
  <c r="T5614" i="1"/>
  <c r="S5614" i="1"/>
  <c r="R5614" i="1"/>
  <c r="Q5614" i="1"/>
  <c r="P5614" i="1"/>
  <c r="O5614" i="1"/>
  <c r="U5613" i="1"/>
  <c r="T5613" i="1"/>
  <c r="S5613" i="1"/>
  <c r="R5613" i="1"/>
  <c r="Q5613" i="1"/>
  <c r="P5613" i="1"/>
  <c r="O5613" i="1"/>
  <c r="U5612" i="1"/>
  <c r="T5612" i="1"/>
  <c r="S5612" i="1"/>
  <c r="R5612" i="1"/>
  <c r="Q5612" i="1"/>
  <c r="P5612" i="1"/>
  <c r="O5612" i="1"/>
  <c r="U5611" i="1"/>
  <c r="T5611" i="1"/>
  <c r="S5611" i="1"/>
  <c r="R5611" i="1"/>
  <c r="Q5611" i="1"/>
  <c r="P5611" i="1"/>
  <c r="O5611" i="1"/>
  <c r="U5610" i="1"/>
  <c r="T5610" i="1"/>
  <c r="S5610" i="1"/>
  <c r="R5610" i="1"/>
  <c r="Q5610" i="1"/>
  <c r="P5610" i="1"/>
  <c r="O5610" i="1"/>
  <c r="U5609" i="1"/>
  <c r="T5609" i="1"/>
  <c r="S5609" i="1"/>
  <c r="R5609" i="1"/>
  <c r="Q5609" i="1"/>
  <c r="P5609" i="1"/>
  <c r="O5609" i="1"/>
  <c r="U5608" i="1"/>
  <c r="T5608" i="1"/>
  <c r="S5608" i="1"/>
  <c r="R5608" i="1"/>
  <c r="Q5608" i="1"/>
  <c r="P5608" i="1"/>
  <c r="O5608" i="1"/>
  <c r="U5607" i="1"/>
  <c r="T5607" i="1"/>
  <c r="S5607" i="1"/>
  <c r="R5607" i="1"/>
  <c r="Q5607" i="1"/>
  <c r="P5607" i="1"/>
  <c r="O5607" i="1"/>
  <c r="U5606" i="1"/>
  <c r="T5606" i="1"/>
  <c r="S5606" i="1"/>
  <c r="R5606" i="1"/>
  <c r="Q5606" i="1"/>
  <c r="P5606" i="1"/>
  <c r="O5606" i="1"/>
  <c r="U5605" i="1"/>
  <c r="T5605" i="1"/>
  <c r="S5605" i="1"/>
  <c r="R5605" i="1"/>
  <c r="Q5605" i="1"/>
  <c r="P5605" i="1"/>
  <c r="O5605" i="1"/>
  <c r="U5604" i="1"/>
  <c r="T5604" i="1"/>
  <c r="S5604" i="1"/>
  <c r="R5604" i="1"/>
  <c r="Q5604" i="1"/>
  <c r="P5604" i="1"/>
  <c r="O5604" i="1"/>
  <c r="U5603" i="1"/>
  <c r="T5603" i="1"/>
  <c r="S5603" i="1"/>
  <c r="R5603" i="1"/>
  <c r="Q5603" i="1"/>
  <c r="P5603" i="1"/>
  <c r="O5603" i="1"/>
  <c r="U5602" i="1"/>
  <c r="T5602" i="1"/>
  <c r="S5602" i="1"/>
  <c r="R5602" i="1"/>
  <c r="Q5602" i="1"/>
  <c r="P5602" i="1"/>
  <c r="O5602" i="1"/>
  <c r="U5601" i="1"/>
  <c r="T5601" i="1"/>
  <c r="S5601" i="1"/>
  <c r="R5601" i="1"/>
  <c r="Q5601" i="1"/>
  <c r="P5601" i="1"/>
  <c r="O5601" i="1"/>
  <c r="U5600" i="1"/>
  <c r="T5600" i="1"/>
  <c r="S5600" i="1"/>
  <c r="R5600" i="1"/>
  <c r="Q5600" i="1"/>
  <c r="P5600" i="1"/>
  <c r="O5600" i="1"/>
  <c r="U5599" i="1"/>
  <c r="T5599" i="1"/>
  <c r="S5599" i="1"/>
  <c r="R5599" i="1"/>
  <c r="Q5599" i="1"/>
  <c r="P5599" i="1"/>
  <c r="O5599" i="1"/>
  <c r="U5598" i="1"/>
  <c r="T5598" i="1"/>
  <c r="S5598" i="1"/>
  <c r="R5598" i="1"/>
  <c r="Q5598" i="1"/>
  <c r="P5598" i="1"/>
  <c r="O5598" i="1"/>
  <c r="U5597" i="1"/>
  <c r="T5597" i="1"/>
  <c r="S5597" i="1"/>
  <c r="R5597" i="1"/>
  <c r="Q5597" i="1"/>
  <c r="P5597" i="1"/>
  <c r="O5597" i="1"/>
  <c r="U5596" i="1"/>
  <c r="T5596" i="1"/>
  <c r="S5596" i="1"/>
  <c r="R5596" i="1"/>
  <c r="Q5596" i="1"/>
  <c r="P5596" i="1"/>
  <c r="O5596" i="1"/>
  <c r="U5595" i="1"/>
  <c r="T5595" i="1"/>
  <c r="S5595" i="1"/>
  <c r="R5595" i="1"/>
  <c r="Q5595" i="1"/>
  <c r="P5595" i="1"/>
  <c r="O5595" i="1"/>
  <c r="U5594" i="1"/>
  <c r="T5594" i="1"/>
  <c r="S5594" i="1"/>
  <c r="R5594" i="1"/>
  <c r="Q5594" i="1"/>
  <c r="P5594" i="1"/>
  <c r="O5594" i="1"/>
  <c r="U5593" i="1"/>
  <c r="T5593" i="1"/>
  <c r="S5593" i="1"/>
  <c r="R5593" i="1"/>
  <c r="Q5593" i="1"/>
  <c r="P5593" i="1"/>
  <c r="O5593" i="1"/>
  <c r="U5592" i="1"/>
  <c r="T5592" i="1"/>
  <c r="S5592" i="1"/>
  <c r="R5592" i="1"/>
  <c r="Q5592" i="1"/>
  <c r="P5592" i="1"/>
  <c r="O5592" i="1"/>
  <c r="U5591" i="1"/>
  <c r="T5591" i="1"/>
  <c r="S5591" i="1"/>
  <c r="R5591" i="1"/>
  <c r="Q5591" i="1"/>
  <c r="P5591" i="1"/>
  <c r="O5591" i="1"/>
  <c r="U5590" i="1"/>
  <c r="T5590" i="1"/>
  <c r="S5590" i="1"/>
  <c r="R5590" i="1"/>
  <c r="Q5590" i="1"/>
  <c r="P5590" i="1"/>
  <c r="O5590" i="1"/>
  <c r="U5589" i="1"/>
  <c r="T5589" i="1"/>
  <c r="S5589" i="1"/>
  <c r="R5589" i="1"/>
  <c r="Q5589" i="1"/>
  <c r="P5589" i="1"/>
  <c r="O5589" i="1"/>
  <c r="U5588" i="1"/>
  <c r="T5588" i="1"/>
  <c r="S5588" i="1"/>
  <c r="R5588" i="1"/>
  <c r="Q5588" i="1"/>
  <c r="P5588" i="1"/>
  <c r="O5588" i="1"/>
  <c r="U5587" i="1"/>
  <c r="T5587" i="1"/>
  <c r="S5587" i="1"/>
  <c r="R5587" i="1"/>
  <c r="Q5587" i="1"/>
  <c r="P5587" i="1"/>
  <c r="O5587" i="1"/>
  <c r="U5586" i="1"/>
  <c r="T5586" i="1"/>
  <c r="S5586" i="1"/>
  <c r="R5586" i="1"/>
  <c r="Q5586" i="1"/>
  <c r="P5586" i="1"/>
  <c r="O5586" i="1"/>
  <c r="U5585" i="1"/>
  <c r="T5585" i="1"/>
  <c r="S5585" i="1"/>
  <c r="R5585" i="1"/>
  <c r="Q5585" i="1"/>
  <c r="P5585" i="1"/>
  <c r="O5585" i="1"/>
  <c r="U5584" i="1"/>
  <c r="T5584" i="1"/>
  <c r="S5584" i="1"/>
  <c r="R5584" i="1"/>
  <c r="Q5584" i="1"/>
  <c r="P5584" i="1"/>
  <c r="O5584" i="1"/>
  <c r="U5583" i="1"/>
  <c r="T5583" i="1"/>
  <c r="S5583" i="1"/>
  <c r="R5583" i="1"/>
  <c r="Q5583" i="1"/>
  <c r="P5583" i="1"/>
  <c r="O5583" i="1"/>
  <c r="U5582" i="1"/>
  <c r="T5582" i="1"/>
  <c r="S5582" i="1"/>
  <c r="R5582" i="1"/>
  <c r="Q5582" i="1"/>
  <c r="P5582" i="1"/>
  <c r="O5582" i="1"/>
  <c r="U5581" i="1"/>
  <c r="T5581" i="1"/>
  <c r="S5581" i="1"/>
  <c r="R5581" i="1"/>
  <c r="Q5581" i="1"/>
  <c r="P5581" i="1"/>
  <c r="O5581" i="1"/>
  <c r="U5580" i="1"/>
  <c r="T5580" i="1"/>
  <c r="S5580" i="1"/>
  <c r="R5580" i="1"/>
  <c r="Q5580" i="1"/>
  <c r="P5580" i="1"/>
  <c r="O5580" i="1"/>
  <c r="U5579" i="1"/>
  <c r="T5579" i="1"/>
  <c r="S5579" i="1"/>
  <c r="R5579" i="1"/>
  <c r="Q5579" i="1"/>
  <c r="P5579" i="1"/>
  <c r="O5579" i="1"/>
  <c r="U5578" i="1"/>
  <c r="T5578" i="1"/>
  <c r="S5578" i="1"/>
  <c r="R5578" i="1"/>
  <c r="Q5578" i="1"/>
  <c r="P5578" i="1"/>
  <c r="O5578" i="1"/>
  <c r="U5577" i="1"/>
  <c r="T5577" i="1"/>
  <c r="S5577" i="1"/>
  <c r="R5577" i="1"/>
  <c r="Q5577" i="1"/>
  <c r="P5577" i="1"/>
  <c r="O5577" i="1"/>
  <c r="U5576" i="1"/>
  <c r="T5576" i="1"/>
  <c r="S5576" i="1"/>
  <c r="R5576" i="1"/>
  <c r="Q5576" i="1"/>
  <c r="P5576" i="1"/>
  <c r="O5576" i="1"/>
  <c r="U5575" i="1"/>
  <c r="T5575" i="1"/>
  <c r="S5575" i="1"/>
  <c r="R5575" i="1"/>
  <c r="Q5575" i="1"/>
  <c r="P5575" i="1"/>
  <c r="O5575" i="1"/>
  <c r="U5574" i="1"/>
  <c r="T5574" i="1"/>
  <c r="S5574" i="1"/>
  <c r="R5574" i="1"/>
  <c r="Q5574" i="1"/>
  <c r="P5574" i="1"/>
  <c r="O5574" i="1"/>
  <c r="U5573" i="1"/>
  <c r="T5573" i="1"/>
  <c r="S5573" i="1"/>
  <c r="R5573" i="1"/>
  <c r="Q5573" i="1"/>
  <c r="P5573" i="1"/>
  <c r="O5573" i="1"/>
  <c r="U5572" i="1"/>
  <c r="T5572" i="1"/>
  <c r="S5572" i="1"/>
  <c r="R5572" i="1"/>
  <c r="Q5572" i="1"/>
  <c r="P5572" i="1"/>
  <c r="O5572" i="1"/>
  <c r="U5571" i="1"/>
  <c r="T5571" i="1"/>
  <c r="S5571" i="1"/>
  <c r="R5571" i="1"/>
  <c r="Q5571" i="1"/>
  <c r="P5571" i="1"/>
  <c r="O5571" i="1"/>
  <c r="U5570" i="1"/>
  <c r="T5570" i="1"/>
  <c r="S5570" i="1"/>
  <c r="R5570" i="1"/>
  <c r="Q5570" i="1"/>
  <c r="P5570" i="1"/>
  <c r="O5570" i="1"/>
  <c r="U5569" i="1"/>
  <c r="T5569" i="1"/>
  <c r="S5569" i="1"/>
  <c r="R5569" i="1"/>
  <c r="Q5569" i="1"/>
  <c r="P5569" i="1"/>
  <c r="O5569" i="1"/>
  <c r="U5568" i="1"/>
  <c r="T5568" i="1"/>
  <c r="S5568" i="1"/>
  <c r="R5568" i="1"/>
  <c r="Q5568" i="1"/>
  <c r="P5568" i="1"/>
  <c r="O5568" i="1"/>
  <c r="U5567" i="1"/>
  <c r="T5567" i="1"/>
  <c r="S5567" i="1"/>
  <c r="R5567" i="1"/>
  <c r="Q5567" i="1"/>
  <c r="P5567" i="1"/>
  <c r="O5567" i="1"/>
  <c r="U5566" i="1"/>
  <c r="T5566" i="1"/>
  <c r="S5566" i="1"/>
  <c r="R5566" i="1"/>
  <c r="Q5566" i="1"/>
  <c r="P5566" i="1"/>
  <c r="O5566" i="1"/>
  <c r="U5565" i="1"/>
  <c r="T5565" i="1"/>
  <c r="S5565" i="1"/>
  <c r="R5565" i="1"/>
  <c r="Q5565" i="1"/>
  <c r="P5565" i="1"/>
  <c r="O5565" i="1"/>
  <c r="U5564" i="1"/>
  <c r="T5564" i="1"/>
  <c r="S5564" i="1"/>
  <c r="R5564" i="1"/>
  <c r="Q5564" i="1"/>
  <c r="P5564" i="1"/>
  <c r="O5564" i="1"/>
  <c r="U5563" i="1"/>
  <c r="T5563" i="1"/>
  <c r="S5563" i="1"/>
  <c r="R5563" i="1"/>
  <c r="Q5563" i="1"/>
  <c r="P5563" i="1"/>
  <c r="O5563" i="1"/>
  <c r="U5562" i="1"/>
  <c r="T5562" i="1"/>
  <c r="S5562" i="1"/>
  <c r="R5562" i="1"/>
  <c r="Q5562" i="1"/>
  <c r="P5562" i="1"/>
  <c r="O5562" i="1"/>
  <c r="U5561" i="1"/>
  <c r="T5561" i="1"/>
  <c r="S5561" i="1"/>
  <c r="R5561" i="1"/>
  <c r="Q5561" i="1"/>
  <c r="P5561" i="1"/>
  <c r="O5561" i="1"/>
  <c r="U5560" i="1"/>
  <c r="T5560" i="1"/>
  <c r="S5560" i="1"/>
  <c r="R5560" i="1"/>
  <c r="Q5560" i="1"/>
  <c r="P5560" i="1"/>
  <c r="O5560" i="1"/>
  <c r="U5559" i="1"/>
  <c r="T5559" i="1"/>
  <c r="S5559" i="1"/>
  <c r="R5559" i="1"/>
  <c r="Q5559" i="1"/>
  <c r="P5559" i="1"/>
  <c r="O5559" i="1"/>
  <c r="U5558" i="1"/>
  <c r="T5558" i="1"/>
  <c r="S5558" i="1"/>
  <c r="R5558" i="1"/>
  <c r="Q5558" i="1"/>
  <c r="P5558" i="1"/>
  <c r="O5558" i="1"/>
  <c r="U5557" i="1"/>
  <c r="T5557" i="1"/>
  <c r="S5557" i="1"/>
  <c r="R5557" i="1"/>
  <c r="Q5557" i="1"/>
  <c r="P5557" i="1"/>
  <c r="O5557" i="1"/>
  <c r="U5556" i="1"/>
  <c r="T5556" i="1"/>
  <c r="S5556" i="1"/>
  <c r="R5556" i="1"/>
  <c r="Q5556" i="1"/>
  <c r="P5556" i="1"/>
  <c r="O5556" i="1"/>
  <c r="U5555" i="1"/>
  <c r="T5555" i="1"/>
  <c r="S5555" i="1"/>
  <c r="R5555" i="1"/>
  <c r="Q5555" i="1"/>
  <c r="P5555" i="1"/>
  <c r="O5555" i="1"/>
  <c r="U5554" i="1"/>
  <c r="T5554" i="1"/>
  <c r="S5554" i="1"/>
  <c r="R5554" i="1"/>
  <c r="Q5554" i="1"/>
  <c r="P5554" i="1"/>
  <c r="O5554" i="1"/>
  <c r="U5553" i="1"/>
  <c r="T5553" i="1"/>
  <c r="S5553" i="1"/>
  <c r="R5553" i="1"/>
  <c r="Q5553" i="1"/>
  <c r="P5553" i="1"/>
  <c r="O5553" i="1"/>
  <c r="U5552" i="1"/>
  <c r="T5552" i="1"/>
  <c r="S5552" i="1"/>
  <c r="R5552" i="1"/>
  <c r="Q5552" i="1"/>
  <c r="P5552" i="1"/>
  <c r="O5552" i="1"/>
  <c r="U5551" i="1"/>
  <c r="T5551" i="1"/>
  <c r="S5551" i="1"/>
  <c r="R5551" i="1"/>
  <c r="Q5551" i="1"/>
  <c r="P5551" i="1"/>
  <c r="O5551" i="1"/>
  <c r="U5550" i="1"/>
  <c r="T5550" i="1"/>
  <c r="S5550" i="1"/>
  <c r="R5550" i="1"/>
  <c r="Q5550" i="1"/>
  <c r="P5550" i="1"/>
  <c r="O5550" i="1"/>
  <c r="U5549" i="1"/>
  <c r="T5549" i="1"/>
  <c r="S5549" i="1"/>
  <c r="R5549" i="1"/>
  <c r="Q5549" i="1"/>
  <c r="P5549" i="1"/>
  <c r="O5549" i="1"/>
  <c r="U5548" i="1"/>
  <c r="T5548" i="1"/>
  <c r="S5548" i="1"/>
  <c r="R5548" i="1"/>
  <c r="Q5548" i="1"/>
  <c r="P5548" i="1"/>
  <c r="O5548" i="1"/>
  <c r="U5547" i="1"/>
  <c r="T5547" i="1"/>
  <c r="S5547" i="1"/>
  <c r="R5547" i="1"/>
  <c r="Q5547" i="1"/>
  <c r="P5547" i="1"/>
  <c r="O5547" i="1"/>
  <c r="U5546" i="1"/>
  <c r="T5546" i="1"/>
  <c r="S5546" i="1"/>
  <c r="R5546" i="1"/>
  <c r="Q5546" i="1"/>
  <c r="P5546" i="1"/>
  <c r="O5546" i="1"/>
  <c r="U5545" i="1"/>
  <c r="T5545" i="1"/>
  <c r="S5545" i="1"/>
  <c r="R5545" i="1"/>
  <c r="Q5545" i="1"/>
  <c r="P5545" i="1"/>
  <c r="O5545" i="1"/>
  <c r="U5544" i="1"/>
  <c r="T5544" i="1"/>
  <c r="S5544" i="1"/>
  <c r="R5544" i="1"/>
  <c r="Q5544" i="1"/>
  <c r="P5544" i="1"/>
  <c r="O5544" i="1"/>
  <c r="U5543" i="1"/>
  <c r="T5543" i="1"/>
  <c r="S5543" i="1"/>
  <c r="R5543" i="1"/>
  <c r="Q5543" i="1"/>
  <c r="P5543" i="1"/>
  <c r="O5543" i="1"/>
  <c r="U5542" i="1"/>
  <c r="T5542" i="1"/>
  <c r="S5542" i="1"/>
  <c r="R5542" i="1"/>
  <c r="Q5542" i="1"/>
  <c r="P5542" i="1"/>
  <c r="O5542" i="1"/>
  <c r="U5541" i="1"/>
  <c r="T5541" i="1"/>
  <c r="S5541" i="1"/>
  <c r="R5541" i="1"/>
  <c r="Q5541" i="1"/>
  <c r="P5541" i="1"/>
  <c r="O5541" i="1"/>
  <c r="U5540" i="1"/>
  <c r="T5540" i="1"/>
  <c r="S5540" i="1"/>
  <c r="R5540" i="1"/>
  <c r="Q5540" i="1"/>
  <c r="P5540" i="1"/>
  <c r="O5540" i="1"/>
  <c r="U5539" i="1"/>
  <c r="T5539" i="1"/>
  <c r="S5539" i="1"/>
  <c r="R5539" i="1"/>
  <c r="Q5539" i="1"/>
  <c r="P5539" i="1"/>
  <c r="O5539" i="1"/>
  <c r="U5538" i="1"/>
  <c r="T5538" i="1"/>
  <c r="S5538" i="1"/>
  <c r="R5538" i="1"/>
  <c r="Q5538" i="1"/>
  <c r="P5538" i="1"/>
  <c r="O5538" i="1"/>
  <c r="U5537" i="1"/>
  <c r="T5537" i="1"/>
  <c r="S5537" i="1"/>
  <c r="R5537" i="1"/>
  <c r="Q5537" i="1"/>
  <c r="P5537" i="1"/>
  <c r="O5537" i="1"/>
  <c r="U5536" i="1"/>
  <c r="T5536" i="1"/>
  <c r="S5536" i="1"/>
  <c r="R5536" i="1"/>
  <c r="Q5536" i="1"/>
  <c r="P5536" i="1"/>
  <c r="O5536" i="1"/>
  <c r="U5535" i="1"/>
  <c r="T5535" i="1"/>
  <c r="S5535" i="1"/>
  <c r="R5535" i="1"/>
  <c r="Q5535" i="1"/>
  <c r="P5535" i="1"/>
  <c r="O5535" i="1"/>
  <c r="U5534" i="1"/>
  <c r="T5534" i="1"/>
  <c r="S5534" i="1"/>
  <c r="R5534" i="1"/>
  <c r="Q5534" i="1"/>
  <c r="P5534" i="1"/>
  <c r="O5534" i="1"/>
  <c r="U5533" i="1"/>
  <c r="T5533" i="1"/>
  <c r="S5533" i="1"/>
  <c r="R5533" i="1"/>
  <c r="Q5533" i="1"/>
  <c r="P5533" i="1"/>
  <c r="O5533" i="1"/>
  <c r="U5532" i="1"/>
  <c r="T5532" i="1"/>
  <c r="S5532" i="1"/>
  <c r="R5532" i="1"/>
  <c r="Q5532" i="1"/>
  <c r="P5532" i="1"/>
  <c r="O5532" i="1"/>
  <c r="U5531" i="1"/>
  <c r="T5531" i="1"/>
  <c r="S5531" i="1"/>
  <c r="R5531" i="1"/>
  <c r="Q5531" i="1"/>
  <c r="P5531" i="1"/>
  <c r="O5531" i="1"/>
  <c r="U5530" i="1"/>
  <c r="T5530" i="1"/>
  <c r="S5530" i="1"/>
  <c r="R5530" i="1"/>
  <c r="Q5530" i="1"/>
  <c r="P5530" i="1"/>
  <c r="O5530" i="1"/>
  <c r="U5529" i="1"/>
  <c r="T5529" i="1"/>
  <c r="S5529" i="1"/>
  <c r="R5529" i="1"/>
  <c r="Q5529" i="1"/>
  <c r="P5529" i="1"/>
  <c r="O5529" i="1"/>
  <c r="U5528" i="1"/>
  <c r="T5528" i="1"/>
  <c r="S5528" i="1"/>
  <c r="R5528" i="1"/>
  <c r="Q5528" i="1"/>
  <c r="P5528" i="1"/>
  <c r="O5528" i="1"/>
  <c r="U5527" i="1"/>
  <c r="T5527" i="1"/>
  <c r="S5527" i="1"/>
  <c r="R5527" i="1"/>
  <c r="Q5527" i="1"/>
  <c r="P5527" i="1"/>
  <c r="O5527" i="1"/>
  <c r="U5526" i="1"/>
  <c r="T5526" i="1"/>
  <c r="S5526" i="1"/>
  <c r="R5526" i="1"/>
  <c r="Q5526" i="1"/>
  <c r="P5526" i="1"/>
  <c r="O5526" i="1"/>
  <c r="U5525" i="1"/>
  <c r="T5525" i="1"/>
  <c r="S5525" i="1"/>
  <c r="R5525" i="1"/>
  <c r="Q5525" i="1"/>
  <c r="P5525" i="1"/>
  <c r="O5525" i="1"/>
  <c r="U5524" i="1"/>
  <c r="T5524" i="1"/>
  <c r="S5524" i="1"/>
  <c r="R5524" i="1"/>
  <c r="Q5524" i="1"/>
  <c r="P5524" i="1"/>
  <c r="O5524" i="1"/>
  <c r="U5523" i="1"/>
  <c r="T5523" i="1"/>
  <c r="S5523" i="1"/>
  <c r="R5523" i="1"/>
  <c r="Q5523" i="1"/>
  <c r="P5523" i="1"/>
  <c r="O5523" i="1"/>
  <c r="U5522" i="1"/>
  <c r="T5522" i="1"/>
  <c r="S5522" i="1"/>
  <c r="R5522" i="1"/>
  <c r="Q5522" i="1"/>
  <c r="P5522" i="1"/>
  <c r="O5522" i="1"/>
  <c r="U5521" i="1"/>
  <c r="T5521" i="1"/>
  <c r="S5521" i="1"/>
  <c r="R5521" i="1"/>
  <c r="Q5521" i="1"/>
  <c r="P5521" i="1"/>
  <c r="O5521" i="1"/>
  <c r="U5520" i="1"/>
  <c r="T5520" i="1"/>
  <c r="S5520" i="1"/>
  <c r="R5520" i="1"/>
  <c r="Q5520" i="1"/>
  <c r="P5520" i="1"/>
  <c r="O5520" i="1"/>
  <c r="U5519" i="1"/>
  <c r="T5519" i="1"/>
  <c r="S5519" i="1"/>
  <c r="R5519" i="1"/>
  <c r="Q5519" i="1"/>
  <c r="P5519" i="1"/>
  <c r="O5519" i="1"/>
  <c r="U5518" i="1"/>
  <c r="T5518" i="1"/>
  <c r="S5518" i="1"/>
  <c r="R5518" i="1"/>
  <c r="Q5518" i="1"/>
  <c r="P5518" i="1"/>
  <c r="O5518" i="1"/>
  <c r="U5517" i="1"/>
  <c r="T5517" i="1"/>
  <c r="S5517" i="1"/>
  <c r="R5517" i="1"/>
  <c r="Q5517" i="1"/>
  <c r="P5517" i="1"/>
  <c r="O5517" i="1"/>
  <c r="U5516" i="1"/>
  <c r="T5516" i="1"/>
  <c r="S5516" i="1"/>
  <c r="R5516" i="1"/>
  <c r="Q5516" i="1"/>
  <c r="P5516" i="1"/>
  <c r="O5516" i="1"/>
  <c r="U5515" i="1"/>
  <c r="T5515" i="1"/>
  <c r="S5515" i="1"/>
  <c r="R5515" i="1"/>
  <c r="Q5515" i="1"/>
  <c r="P5515" i="1"/>
  <c r="O5515" i="1"/>
  <c r="U5514" i="1"/>
  <c r="T5514" i="1"/>
  <c r="S5514" i="1"/>
  <c r="R5514" i="1"/>
  <c r="Q5514" i="1"/>
  <c r="P5514" i="1"/>
  <c r="O5514" i="1"/>
  <c r="U5513" i="1"/>
  <c r="T5513" i="1"/>
  <c r="S5513" i="1"/>
  <c r="R5513" i="1"/>
  <c r="Q5513" i="1"/>
  <c r="P5513" i="1"/>
  <c r="O5513" i="1"/>
  <c r="U5512" i="1"/>
  <c r="T5512" i="1"/>
  <c r="S5512" i="1"/>
  <c r="R5512" i="1"/>
  <c r="Q5512" i="1"/>
  <c r="P5512" i="1"/>
  <c r="O5512" i="1"/>
  <c r="U5511" i="1"/>
  <c r="T5511" i="1"/>
  <c r="S5511" i="1"/>
  <c r="R5511" i="1"/>
  <c r="Q5511" i="1"/>
  <c r="P5511" i="1"/>
  <c r="O5511" i="1"/>
  <c r="U5510" i="1"/>
  <c r="T5510" i="1"/>
  <c r="S5510" i="1"/>
  <c r="R5510" i="1"/>
  <c r="Q5510" i="1"/>
  <c r="P5510" i="1"/>
  <c r="O5510" i="1"/>
  <c r="U5509" i="1"/>
  <c r="T5509" i="1"/>
  <c r="S5509" i="1"/>
  <c r="R5509" i="1"/>
  <c r="Q5509" i="1"/>
  <c r="P5509" i="1"/>
  <c r="O5509" i="1"/>
  <c r="U5508" i="1"/>
  <c r="T5508" i="1"/>
  <c r="S5508" i="1"/>
  <c r="R5508" i="1"/>
  <c r="Q5508" i="1"/>
  <c r="P5508" i="1"/>
  <c r="O5508" i="1"/>
  <c r="U5507" i="1"/>
  <c r="T5507" i="1"/>
  <c r="S5507" i="1"/>
  <c r="R5507" i="1"/>
  <c r="Q5507" i="1"/>
  <c r="P5507" i="1"/>
  <c r="O5507" i="1"/>
  <c r="U5506" i="1"/>
  <c r="T5506" i="1"/>
  <c r="S5506" i="1"/>
  <c r="R5506" i="1"/>
  <c r="Q5506" i="1"/>
  <c r="P5506" i="1"/>
  <c r="O5506" i="1"/>
  <c r="U5505" i="1"/>
  <c r="T5505" i="1"/>
  <c r="S5505" i="1"/>
  <c r="R5505" i="1"/>
  <c r="Q5505" i="1"/>
  <c r="P5505" i="1"/>
  <c r="O5505" i="1"/>
  <c r="U5504" i="1"/>
  <c r="T5504" i="1"/>
  <c r="S5504" i="1"/>
  <c r="R5504" i="1"/>
  <c r="Q5504" i="1"/>
  <c r="P5504" i="1"/>
  <c r="O5504" i="1"/>
  <c r="U5503" i="1"/>
  <c r="T5503" i="1"/>
  <c r="S5503" i="1"/>
  <c r="R5503" i="1"/>
  <c r="Q5503" i="1"/>
  <c r="P5503" i="1"/>
  <c r="O5503" i="1"/>
  <c r="U5502" i="1"/>
  <c r="T5502" i="1"/>
  <c r="S5502" i="1"/>
  <c r="R5502" i="1"/>
  <c r="Q5502" i="1"/>
  <c r="P5502" i="1"/>
  <c r="O5502" i="1"/>
  <c r="U5501" i="1"/>
  <c r="T5501" i="1"/>
  <c r="S5501" i="1"/>
  <c r="R5501" i="1"/>
  <c r="Q5501" i="1"/>
  <c r="P5501" i="1"/>
  <c r="O5501" i="1"/>
  <c r="U5500" i="1"/>
  <c r="T5500" i="1"/>
  <c r="S5500" i="1"/>
  <c r="R5500" i="1"/>
  <c r="Q5500" i="1"/>
  <c r="P5500" i="1"/>
  <c r="O5500" i="1"/>
  <c r="U5499" i="1"/>
  <c r="T5499" i="1"/>
  <c r="S5499" i="1"/>
  <c r="R5499" i="1"/>
  <c r="Q5499" i="1"/>
  <c r="P5499" i="1"/>
  <c r="O5499" i="1"/>
  <c r="U5498" i="1"/>
  <c r="T5498" i="1"/>
  <c r="S5498" i="1"/>
  <c r="R5498" i="1"/>
  <c r="Q5498" i="1"/>
  <c r="P5498" i="1"/>
  <c r="O5498" i="1"/>
  <c r="U5497" i="1"/>
  <c r="T5497" i="1"/>
  <c r="S5497" i="1"/>
  <c r="R5497" i="1"/>
  <c r="Q5497" i="1"/>
  <c r="P5497" i="1"/>
  <c r="O5497" i="1"/>
  <c r="U5496" i="1"/>
  <c r="T5496" i="1"/>
  <c r="S5496" i="1"/>
  <c r="R5496" i="1"/>
  <c r="Q5496" i="1"/>
  <c r="P5496" i="1"/>
  <c r="O5496" i="1"/>
  <c r="U5495" i="1"/>
  <c r="T5495" i="1"/>
  <c r="S5495" i="1"/>
  <c r="R5495" i="1"/>
  <c r="Q5495" i="1"/>
  <c r="P5495" i="1"/>
  <c r="O5495" i="1"/>
  <c r="U5494" i="1"/>
  <c r="T5494" i="1"/>
  <c r="S5494" i="1"/>
  <c r="R5494" i="1"/>
  <c r="Q5494" i="1"/>
  <c r="P5494" i="1"/>
  <c r="O5494" i="1"/>
  <c r="U5493" i="1"/>
  <c r="T5493" i="1"/>
  <c r="S5493" i="1"/>
  <c r="R5493" i="1"/>
  <c r="Q5493" i="1"/>
  <c r="P5493" i="1"/>
  <c r="O5493" i="1"/>
  <c r="U5492" i="1"/>
  <c r="T5492" i="1"/>
  <c r="S5492" i="1"/>
  <c r="R5492" i="1"/>
  <c r="Q5492" i="1"/>
  <c r="P5492" i="1"/>
  <c r="O5492" i="1"/>
  <c r="U5491" i="1"/>
  <c r="T5491" i="1"/>
  <c r="S5491" i="1"/>
  <c r="R5491" i="1"/>
  <c r="Q5491" i="1"/>
  <c r="P5491" i="1"/>
  <c r="O5491" i="1"/>
  <c r="U5490" i="1"/>
  <c r="T5490" i="1"/>
  <c r="S5490" i="1"/>
  <c r="R5490" i="1"/>
  <c r="Q5490" i="1"/>
  <c r="P5490" i="1"/>
  <c r="O5490" i="1"/>
  <c r="U5489" i="1"/>
  <c r="T5489" i="1"/>
  <c r="S5489" i="1"/>
  <c r="R5489" i="1"/>
  <c r="Q5489" i="1"/>
  <c r="P5489" i="1"/>
  <c r="O5489" i="1"/>
  <c r="U5488" i="1"/>
  <c r="T5488" i="1"/>
  <c r="S5488" i="1"/>
  <c r="R5488" i="1"/>
  <c r="Q5488" i="1"/>
  <c r="P5488" i="1"/>
  <c r="O5488" i="1"/>
  <c r="U5487" i="1"/>
  <c r="T5487" i="1"/>
  <c r="S5487" i="1"/>
  <c r="R5487" i="1"/>
  <c r="Q5487" i="1"/>
  <c r="P5487" i="1"/>
  <c r="O5487" i="1"/>
  <c r="U5486" i="1"/>
  <c r="T5486" i="1"/>
  <c r="S5486" i="1"/>
  <c r="R5486" i="1"/>
  <c r="Q5486" i="1"/>
  <c r="P5486" i="1"/>
  <c r="O5486" i="1"/>
  <c r="U5485" i="1"/>
  <c r="T5485" i="1"/>
  <c r="S5485" i="1"/>
  <c r="R5485" i="1"/>
  <c r="Q5485" i="1"/>
  <c r="P5485" i="1"/>
  <c r="O5485" i="1"/>
  <c r="U5484" i="1"/>
  <c r="T5484" i="1"/>
  <c r="S5484" i="1"/>
  <c r="R5484" i="1"/>
  <c r="Q5484" i="1"/>
  <c r="P5484" i="1"/>
  <c r="O5484" i="1"/>
  <c r="U5483" i="1"/>
  <c r="T5483" i="1"/>
  <c r="S5483" i="1"/>
  <c r="R5483" i="1"/>
  <c r="Q5483" i="1"/>
  <c r="P5483" i="1"/>
  <c r="O5483" i="1"/>
  <c r="U5482" i="1"/>
  <c r="T5482" i="1"/>
  <c r="S5482" i="1"/>
  <c r="R5482" i="1"/>
  <c r="Q5482" i="1"/>
  <c r="P5482" i="1"/>
  <c r="O5482" i="1"/>
  <c r="U5481" i="1"/>
  <c r="T5481" i="1"/>
  <c r="S5481" i="1"/>
  <c r="R5481" i="1"/>
  <c r="Q5481" i="1"/>
  <c r="P5481" i="1"/>
  <c r="O5481" i="1"/>
  <c r="U5480" i="1"/>
  <c r="T5480" i="1"/>
  <c r="S5480" i="1"/>
  <c r="R5480" i="1"/>
  <c r="Q5480" i="1"/>
  <c r="P5480" i="1"/>
  <c r="O5480" i="1"/>
  <c r="U5479" i="1"/>
  <c r="T5479" i="1"/>
  <c r="S5479" i="1"/>
  <c r="R5479" i="1"/>
  <c r="Q5479" i="1"/>
  <c r="P5479" i="1"/>
  <c r="O5479" i="1"/>
  <c r="U5478" i="1"/>
  <c r="T5478" i="1"/>
  <c r="S5478" i="1"/>
  <c r="R5478" i="1"/>
  <c r="Q5478" i="1"/>
  <c r="P5478" i="1"/>
  <c r="O5478" i="1"/>
  <c r="U5477" i="1"/>
  <c r="T5477" i="1"/>
  <c r="S5477" i="1"/>
  <c r="R5477" i="1"/>
  <c r="Q5477" i="1"/>
  <c r="P5477" i="1"/>
  <c r="O5477" i="1"/>
  <c r="U5476" i="1"/>
  <c r="T5476" i="1"/>
  <c r="S5476" i="1"/>
  <c r="R5476" i="1"/>
  <c r="Q5476" i="1"/>
  <c r="P5476" i="1"/>
  <c r="O5476" i="1"/>
  <c r="U5475" i="1"/>
  <c r="T5475" i="1"/>
  <c r="S5475" i="1"/>
  <c r="R5475" i="1"/>
  <c r="Q5475" i="1"/>
  <c r="P5475" i="1"/>
  <c r="O5475" i="1"/>
  <c r="U5474" i="1"/>
  <c r="T5474" i="1"/>
  <c r="S5474" i="1"/>
  <c r="R5474" i="1"/>
  <c r="Q5474" i="1"/>
  <c r="P5474" i="1"/>
  <c r="O5474" i="1"/>
  <c r="U5473" i="1"/>
  <c r="T5473" i="1"/>
  <c r="S5473" i="1"/>
  <c r="R5473" i="1"/>
  <c r="Q5473" i="1"/>
  <c r="P5473" i="1"/>
  <c r="O5473" i="1"/>
  <c r="U5472" i="1"/>
  <c r="T5472" i="1"/>
  <c r="S5472" i="1"/>
  <c r="R5472" i="1"/>
  <c r="Q5472" i="1"/>
  <c r="P5472" i="1"/>
  <c r="O5472" i="1"/>
  <c r="U5471" i="1"/>
  <c r="T5471" i="1"/>
  <c r="S5471" i="1"/>
  <c r="R5471" i="1"/>
  <c r="Q5471" i="1"/>
  <c r="P5471" i="1"/>
  <c r="O5471" i="1"/>
  <c r="U5470" i="1"/>
  <c r="T5470" i="1"/>
  <c r="S5470" i="1"/>
  <c r="R5470" i="1"/>
  <c r="Q5470" i="1"/>
  <c r="P5470" i="1"/>
  <c r="O5470" i="1"/>
  <c r="U5469" i="1"/>
  <c r="T5469" i="1"/>
  <c r="S5469" i="1"/>
  <c r="R5469" i="1"/>
  <c r="Q5469" i="1"/>
  <c r="P5469" i="1"/>
  <c r="O5469" i="1"/>
  <c r="U5468" i="1"/>
  <c r="T5468" i="1"/>
  <c r="S5468" i="1"/>
  <c r="R5468" i="1"/>
  <c r="Q5468" i="1"/>
  <c r="P5468" i="1"/>
  <c r="O5468" i="1"/>
  <c r="U5467" i="1"/>
  <c r="T5467" i="1"/>
  <c r="S5467" i="1"/>
  <c r="R5467" i="1"/>
  <c r="Q5467" i="1"/>
  <c r="P5467" i="1"/>
  <c r="O5467" i="1"/>
  <c r="U5466" i="1"/>
  <c r="T5466" i="1"/>
  <c r="S5466" i="1"/>
  <c r="R5466" i="1"/>
  <c r="Q5466" i="1"/>
  <c r="P5466" i="1"/>
  <c r="O5466" i="1"/>
  <c r="U5465" i="1"/>
  <c r="T5465" i="1"/>
  <c r="S5465" i="1"/>
  <c r="R5465" i="1"/>
  <c r="Q5465" i="1"/>
  <c r="P5465" i="1"/>
  <c r="O5465" i="1"/>
  <c r="U5464" i="1"/>
  <c r="T5464" i="1"/>
  <c r="S5464" i="1"/>
  <c r="R5464" i="1"/>
  <c r="Q5464" i="1"/>
  <c r="P5464" i="1"/>
  <c r="O5464" i="1"/>
  <c r="U5463" i="1"/>
  <c r="T5463" i="1"/>
  <c r="S5463" i="1"/>
  <c r="R5463" i="1"/>
  <c r="Q5463" i="1"/>
  <c r="P5463" i="1"/>
  <c r="O5463" i="1"/>
  <c r="U5462" i="1"/>
  <c r="T5462" i="1"/>
  <c r="S5462" i="1"/>
  <c r="R5462" i="1"/>
  <c r="Q5462" i="1"/>
  <c r="P5462" i="1"/>
  <c r="O5462" i="1"/>
  <c r="U5461" i="1"/>
  <c r="T5461" i="1"/>
  <c r="S5461" i="1"/>
  <c r="R5461" i="1"/>
  <c r="Q5461" i="1"/>
  <c r="P5461" i="1"/>
  <c r="O5461" i="1"/>
  <c r="U5460" i="1"/>
  <c r="T5460" i="1"/>
  <c r="S5460" i="1"/>
  <c r="R5460" i="1"/>
  <c r="Q5460" i="1"/>
  <c r="P5460" i="1"/>
  <c r="O5460" i="1"/>
  <c r="U5459" i="1"/>
  <c r="T5459" i="1"/>
  <c r="S5459" i="1"/>
  <c r="R5459" i="1"/>
  <c r="Q5459" i="1"/>
  <c r="P5459" i="1"/>
  <c r="O5459" i="1"/>
  <c r="U5458" i="1"/>
  <c r="T5458" i="1"/>
  <c r="S5458" i="1"/>
  <c r="R5458" i="1"/>
  <c r="Q5458" i="1"/>
  <c r="P5458" i="1"/>
  <c r="O5458" i="1"/>
  <c r="U5457" i="1"/>
  <c r="T5457" i="1"/>
  <c r="S5457" i="1"/>
  <c r="R5457" i="1"/>
  <c r="Q5457" i="1"/>
  <c r="P5457" i="1"/>
  <c r="O5457" i="1"/>
  <c r="U5456" i="1"/>
  <c r="T5456" i="1"/>
  <c r="S5456" i="1"/>
  <c r="R5456" i="1"/>
  <c r="Q5456" i="1"/>
  <c r="P5456" i="1"/>
  <c r="O5456" i="1"/>
  <c r="U5455" i="1"/>
  <c r="T5455" i="1"/>
  <c r="S5455" i="1"/>
  <c r="R5455" i="1"/>
  <c r="Q5455" i="1"/>
  <c r="P5455" i="1"/>
  <c r="O5455" i="1"/>
  <c r="U5454" i="1"/>
  <c r="T5454" i="1"/>
  <c r="S5454" i="1"/>
  <c r="R5454" i="1"/>
  <c r="Q5454" i="1"/>
  <c r="P5454" i="1"/>
  <c r="O5454" i="1"/>
  <c r="U5453" i="1"/>
  <c r="T5453" i="1"/>
  <c r="S5453" i="1"/>
  <c r="R5453" i="1"/>
  <c r="Q5453" i="1"/>
  <c r="P5453" i="1"/>
  <c r="O5453" i="1"/>
  <c r="U5452" i="1"/>
  <c r="T5452" i="1"/>
  <c r="S5452" i="1"/>
  <c r="R5452" i="1"/>
  <c r="Q5452" i="1"/>
  <c r="P5452" i="1"/>
  <c r="O5452" i="1"/>
  <c r="U5451" i="1"/>
  <c r="T5451" i="1"/>
  <c r="S5451" i="1"/>
  <c r="R5451" i="1"/>
  <c r="Q5451" i="1"/>
  <c r="P5451" i="1"/>
  <c r="O5451" i="1"/>
  <c r="U5450" i="1"/>
  <c r="T5450" i="1"/>
  <c r="S5450" i="1"/>
  <c r="R5450" i="1"/>
  <c r="Q5450" i="1"/>
  <c r="P5450" i="1"/>
  <c r="O5450" i="1"/>
  <c r="U5449" i="1"/>
  <c r="T5449" i="1"/>
  <c r="S5449" i="1"/>
  <c r="R5449" i="1"/>
  <c r="Q5449" i="1"/>
  <c r="P5449" i="1"/>
  <c r="O5449" i="1"/>
  <c r="U5448" i="1"/>
  <c r="T5448" i="1"/>
  <c r="S5448" i="1"/>
  <c r="R5448" i="1"/>
  <c r="Q5448" i="1"/>
  <c r="P5448" i="1"/>
  <c r="O5448" i="1"/>
  <c r="U5447" i="1"/>
  <c r="T5447" i="1"/>
  <c r="S5447" i="1"/>
  <c r="R5447" i="1"/>
  <c r="Q5447" i="1"/>
  <c r="P5447" i="1"/>
  <c r="O5447" i="1"/>
  <c r="U5446" i="1"/>
  <c r="T5446" i="1"/>
  <c r="S5446" i="1"/>
  <c r="R5446" i="1"/>
  <c r="Q5446" i="1"/>
  <c r="P5446" i="1"/>
  <c r="O5446" i="1"/>
  <c r="U5445" i="1"/>
  <c r="T5445" i="1"/>
  <c r="S5445" i="1"/>
  <c r="R5445" i="1"/>
  <c r="Q5445" i="1"/>
  <c r="P5445" i="1"/>
  <c r="O5445" i="1"/>
  <c r="U5444" i="1"/>
  <c r="T5444" i="1"/>
  <c r="S5444" i="1"/>
  <c r="R5444" i="1"/>
  <c r="Q5444" i="1"/>
  <c r="P5444" i="1"/>
  <c r="O5444" i="1"/>
  <c r="U5443" i="1"/>
  <c r="T5443" i="1"/>
  <c r="S5443" i="1"/>
  <c r="R5443" i="1"/>
  <c r="Q5443" i="1"/>
  <c r="P5443" i="1"/>
  <c r="O5443" i="1"/>
  <c r="U5442" i="1"/>
  <c r="T5442" i="1"/>
  <c r="S5442" i="1"/>
  <c r="R5442" i="1"/>
  <c r="Q5442" i="1"/>
  <c r="P5442" i="1"/>
  <c r="O5442" i="1"/>
  <c r="U5441" i="1"/>
  <c r="T5441" i="1"/>
  <c r="S5441" i="1"/>
  <c r="R5441" i="1"/>
  <c r="Q5441" i="1"/>
  <c r="P5441" i="1"/>
  <c r="O5441" i="1"/>
  <c r="U5440" i="1"/>
  <c r="T5440" i="1"/>
  <c r="S5440" i="1"/>
  <c r="R5440" i="1"/>
  <c r="Q5440" i="1"/>
  <c r="P5440" i="1"/>
  <c r="O5440" i="1"/>
  <c r="U5439" i="1"/>
  <c r="T5439" i="1"/>
  <c r="S5439" i="1"/>
  <c r="R5439" i="1"/>
  <c r="Q5439" i="1"/>
  <c r="P5439" i="1"/>
  <c r="O5439" i="1"/>
  <c r="U5438" i="1"/>
  <c r="T5438" i="1"/>
  <c r="S5438" i="1"/>
  <c r="R5438" i="1"/>
  <c r="Q5438" i="1"/>
  <c r="P5438" i="1"/>
  <c r="O5438" i="1"/>
  <c r="U5437" i="1"/>
  <c r="T5437" i="1"/>
  <c r="S5437" i="1"/>
  <c r="R5437" i="1"/>
  <c r="Q5437" i="1"/>
  <c r="P5437" i="1"/>
  <c r="O5437" i="1"/>
  <c r="U5436" i="1"/>
  <c r="T5436" i="1"/>
  <c r="S5436" i="1"/>
  <c r="R5436" i="1"/>
  <c r="Q5436" i="1"/>
  <c r="P5436" i="1"/>
  <c r="O5436" i="1"/>
  <c r="U5435" i="1"/>
  <c r="T5435" i="1"/>
  <c r="S5435" i="1"/>
  <c r="R5435" i="1"/>
  <c r="Q5435" i="1"/>
  <c r="P5435" i="1"/>
  <c r="O5435" i="1"/>
  <c r="U5434" i="1"/>
  <c r="T5434" i="1"/>
  <c r="S5434" i="1"/>
  <c r="R5434" i="1"/>
  <c r="Q5434" i="1"/>
  <c r="P5434" i="1"/>
  <c r="O5434" i="1"/>
  <c r="U5433" i="1"/>
  <c r="T5433" i="1"/>
  <c r="S5433" i="1"/>
  <c r="R5433" i="1"/>
  <c r="Q5433" i="1"/>
  <c r="P5433" i="1"/>
  <c r="O5433" i="1"/>
  <c r="U5432" i="1"/>
  <c r="T5432" i="1"/>
  <c r="S5432" i="1"/>
  <c r="R5432" i="1"/>
  <c r="Q5432" i="1"/>
  <c r="P5432" i="1"/>
  <c r="O5432" i="1"/>
  <c r="U5431" i="1"/>
  <c r="T5431" i="1"/>
  <c r="S5431" i="1"/>
  <c r="R5431" i="1"/>
  <c r="Q5431" i="1"/>
  <c r="P5431" i="1"/>
  <c r="O5431" i="1"/>
  <c r="U5430" i="1"/>
  <c r="T5430" i="1"/>
  <c r="S5430" i="1"/>
  <c r="R5430" i="1"/>
  <c r="Q5430" i="1"/>
  <c r="P5430" i="1"/>
  <c r="O5430" i="1"/>
  <c r="U5429" i="1"/>
  <c r="T5429" i="1"/>
  <c r="S5429" i="1"/>
  <c r="R5429" i="1"/>
  <c r="Q5429" i="1"/>
  <c r="P5429" i="1"/>
  <c r="O5429" i="1"/>
  <c r="U5428" i="1"/>
  <c r="T5428" i="1"/>
  <c r="S5428" i="1"/>
  <c r="R5428" i="1"/>
  <c r="Q5428" i="1"/>
  <c r="P5428" i="1"/>
  <c r="O5428" i="1"/>
  <c r="U5427" i="1"/>
  <c r="T5427" i="1"/>
  <c r="S5427" i="1"/>
  <c r="R5427" i="1"/>
  <c r="Q5427" i="1"/>
  <c r="P5427" i="1"/>
  <c r="O5427" i="1"/>
  <c r="U5426" i="1"/>
  <c r="T5426" i="1"/>
  <c r="S5426" i="1"/>
  <c r="R5426" i="1"/>
  <c r="Q5426" i="1"/>
  <c r="P5426" i="1"/>
  <c r="O5426" i="1"/>
  <c r="U5425" i="1"/>
  <c r="T5425" i="1"/>
  <c r="S5425" i="1"/>
  <c r="R5425" i="1"/>
  <c r="Q5425" i="1"/>
  <c r="P5425" i="1"/>
  <c r="O5425" i="1"/>
  <c r="U5424" i="1"/>
  <c r="T5424" i="1"/>
  <c r="S5424" i="1"/>
  <c r="R5424" i="1"/>
  <c r="Q5424" i="1"/>
  <c r="P5424" i="1"/>
  <c r="O5424" i="1"/>
  <c r="U5423" i="1"/>
  <c r="T5423" i="1"/>
  <c r="S5423" i="1"/>
  <c r="R5423" i="1"/>
  <c r="Q5423" i="1"/>
  <c r="P5423" i="1"/>
  <c r="O5423" i="1"/>
  <c r="U5422" i="1"/>
  <c r="T5422" i="1"/>
  <c r="S5422" i="1"/>
  <c r="R5422" i="1"/>
  <c r="Q5422" i="1"/>
  <c r="P5422" i="1"/>
  <c r="O5422" i="1"/>
  <c r="U5421" i="1"/>
  <c r="T5421" i="1"/>
  <c r="S5421" i="1"/>
  <c r="R5421" i="1"/>
  <c r="Q5421" i="1"/>
  <c r="P5421" i="1"/>
  <c r="O5421" i="1"/>
  <c r="U5420" i="1"/>
  <c r="T5420" i="1"/>
  <c r="S5420" i="1"/>
  <c r="R5420" i="1"/>
  <c r="Q5420" i="1"/>
  <c r="P5420" i="1"/>
  <c r="O5420" i="1"/>
  <c r="U5419" i="1"/>
  <c r="T5419" i="1"/>
  <c r="S5419" i="1"/>
  <c r="R5419" i="1"/>
  <c r="Q5419" i="1"/>
  <c r="P5419" i="1"/>
  <c r="O5419" i="1"/>
  <c r="U5418" i="1"/>
  <c r="T5418" i="1"/>
  <c r="S5418" i="1"/>
  <c r="R5418" i="1"/>
  <c r="Q5418" i="1"/>
  <c r="P5418" i="1"/>
  <c r="O5418" i="1"/>
  <c r="U5417" i="1"/>
  <c r="T5417" i="1"/>
  <c r="S5417" i="1"/>
  <c r="R5417" i="1"/>
  <c r="Q5417" i="1"/>
  <c r="P5417" i="1"/>
  <c r="O5417" i="1"/>
  <c r="U5416" i="1"/>
  <c r="T5416" i="1"/>
  <c r="S5416" i="1"/>
  <c r="R5416" i="1"/>
  <c r="Q5416" i="1"/>
  <c r="P5416" i="1"/>
  <c r="O5416" i="1"/>
  <c r="U5415" i="1"/>
  <c r="T5415" i="1"/>
  <c r="S5415" i="1"/>
  <c r="R5415" i="1"/>
  <c r="Q5415" i="1"/>
  <c r="P5415" i="1"/>
  <c r="O5415" i="1"/>
  <c r="U5414" i="1"/>
  <c r="T5414" i="1"/>
  <c r="S5414" i="1"/>
  <c r="R5414" i="1"/>
  <c r="Q5414" i="1"/>
  <c r="P5414" i="1"/>
  <c r="O5414" i="1"/>
  <c r="U5413" i="1"/>
  <c r="T5413" i="1"/>
  <c r="S5413" i="1"/>
  <c r="R5413" i="1"/>
  <c r="Q5413" i="1"/>
  <c r="P5413" i="1"/>
  <c r="O5413" i="1"/>
  <c r="U5412" i="1"/>
  <c r="T5412" i="1"/>
  <c r="S5412" i="1"/>
  <c r="R5412" i="1"/>
  <c r="Q5412" i="1"/>
  <c r="P5412" i="1"/>
  <c r="O5412" i="1"/>
  <c r="U5411" i="1"/>
  <c r="T5411" i="1"/>
  <c r="S5411" i="1"/>
  <c r="R5411" i="1"/>
  <c r="Q5411" i="1"/>
  <c r="P5411" i="1"/>
  <c r="O5411" i="1"/>
  <c r="U5410" i="1"/>
  <c r="T5410" i="1"/>
  <c r="S5410" i="1"/>
  <c r="R5410" i="1"/>
  <c r="Q5410" i="1"/>
  <c r="P5410" i="1"/>
  <c r="O5410" i="1"/>
  <c r="U5409" i="1"/>
  <c r="T5409" i="1"/>
  <c r="S5409" i="1"/>
  <c r="R5409" i="1"/>
  <c r="Q5409" i="1"/>
  <c r="P5409" i="1"/>
  <c r="O5409" i="1"/>
  <c r="U5408" i="1"/>
  <c r="T5408" i="1"/>
  <c r="S5408" i="1"/>
  <c r="R5408" i="1"/>
  <c r="Q5408" i="1"/>
  <c r="P5408" i="1"/>
  <c r="O5408" i="1"/>
  <c r="U5407" i="1"/>
  <c r="T5407" i="1"/>
  <c r="S5407" i="1"/>
  <c r="R5407" i="1"/>
  <c r="Q5407" i="1"/>
  <c r="P5407" i="1"/>
  <c r="O5407" i="1"/>
  <c r="U5406" i="1"/>
  <c r="T5406" i="1"/>
  <c r="S5406" i="1"/>
  <c r="R5406" i="1"/>
  <c r="Q5406" i="1"/>
  <c r="P5406" i="1"/>
  <c r="O5406" i="1"/>
  <c r="U5405" i="1"/>
  <c r="T5405" i="1"/>
  <c r="S5405" i="1"/>
  <c r="R5405" i="1"/>
  <c r="Q5405" i="1"/>
  <c r="P5405" i="1"/>
  <c r="O5405" i="1"/>
  <c r="U5404" i="1"/>
  <c r="T5404" i="1"/>
  <c r="S5404" i="1"/>
  <c r="R5404" i="1"/>
  <c r="Q5404" i="1"/>
  <c r="P5404" i="1"/>
  <c r="O5404" i="1"/>
  <c r="U5403" i="1"/>
  <c r="T5403" i="1"/>
  <c r="S5403" i="1"/>
  <c r="R5403" i="1"/>
  <c r="Q5403" i="1"/>
  <c r="P5403" i="1"/>
  <c r="O5403" i="1"/>
  <c r="U5402" i="1"/>
  <c r="T5402" i="1"/>
  <c r="S5402" i="1"/>
  <c r="R5402" i="1"/>
  <c r="Q5402" i="1"/>
  <c r="P5402" i="1"/>
  <c r="O5402" i="1"/>
  <c r="U5401" i="1"/>
  <c r="T5401" i="1"/>
  <c r="S5401" i="1"/>
  <c r="R5401" i="1"/>
  <c r="Q5401" i="1"/>
  <c r="P5401" i="1"/>
  <c r="O5401" i="1"/>
  <c r="U5400" i="1"/>
  <c r="T5400" i="1"/>
  <c r="S5400" i="1"/>
  <c r="R5400" i="1"/>
  <c r="Q5400" i="1"/>
  <c r="P5400" i="1"/>
  <c r="O5400" i="1"/>
  <c r="U5399" i="1"/>
  <c r="T5399" i="1"/>
  <c r="S5399" i="1"/>
  <c r="R5399" i="1"/>
  <c r="Q5399" i="1"/>
  <c r="P5399" i="1"/>
  <c r="O5399" i="1"/>
  <c r="U5398" i="1"/>
  <c r="T5398" i="1"/>
  <c r="S5398" i="1"/>
  <c r="R5398" i="1"/>
  <c r="Q5398" i="1"/>
  <c r="P5398" i="1"/>
  <c r="O5398" i="1"/>
  <c r="U5397" i="1"/>
  <c r="T5397" i="1"/>
  <c r="S5397" i="1"/>
  <c r="R5397" i="1"/>
  <c r="Q5397" i="1"/>
  <c r="P5397" i="1"/>
  <c r="O5397" i="1"/>
  <c r="U5396" i="1"/>
  <c r="T5396" i="1"/>
  <c r="S5396" i="1"/>
  <c r="R5396" i="1"/>
  <c r="Q5396" i="1"/>
  <c r="P5396" i="1"/>
  <c r="O5396" i="1"/>
  <c r="U5395" i="1"/>
  <c r="T5395" i="1"/>
  <c r="S5395" i="1"/>
  <c r="R5395" i="1"/>
  <c r="Q5395" i="1"/>
  <c r="P5395" i="1"/>
  <c r="O5395" i="1"/>
  <c r="U5394" i="1"/>
  <c r="T5394" i="1"/>
  <c r="S5394" i="1"/>
  <c r="R5394" i="1"/>
  <c r="Q5394" i="1"/>
  <c r="P5394" i="1"/>
  <c r="O5394" i="1"/>
  <c r="U5393" i="1"/>
  <c r="T5393" i="1"/>
  <c r="S5393" i="1"/>
  <c r="R5393" i="1"/>
  <c r="Q5393" i="1"/>
  <c r="P5393" i="1"/>
  <c r="O5393" i="1"/>
  <c r="U5392" i="1"/>
  <c r="T5392" i="1"/>
  <c r="S5392" i="1"/>
  <c r="R5392" i="1"/>
  <c r="Q5392" i="1"/>
  <c r="P5392" i="1"/>
  <c r="O5392" i="1"/>
  <c r="U5391" i="1"/>
  <c r="T5391" i="1"/>
  <c r="S5391" i="1"/>
  <c r="R5391" i="1"/>
  <c r="Q5391" i="1"/>
  <c r="P5391" i="1"/>
  <c r="O5391" i="1"/>
  <c r="U5390" i="1"/>
  <c r="T5390" i="1"/>
  <c r="S5390" i="1"/>
  <c r="R5390" i="1"/>
  <c r="Q5390" i="1"/>
  <c r="P5390" i="1"/>
  <c r="O5390" i="1"/>
  <c r="U5389" i="1"/>
  <c r="T5389" i="1"/>
  <c r="S5389" i="1"/>
  <c r="R5389" i="1"/>
  <c r="Q5389" i="1"/>
  <c r="P5389" i="1"/>
  <c r="O5389" i="1"/>
  <c r="U5388" i="1"/>
  <c r="T5388" i="1"/>
  <c r="S5388" i="1"/>
  <c r="R5388" i="1"/>
  <c r="Q5388" i="1"/>
  <c r="P5388" i="1"/>
  <c r="O5388" i="1"/>
  <c r="U5387" i="1"/>
  <c r="T5387" i="1"/>
  <c r="S5387" i="1"/>
  <c r="R5387" i="1"/>
  <c r="Q5387" i="1"/>
  <c r="P5387" i="1"/>
  <c r="O5387" i="1"/>
  <c r="U5386" i="1"/>
  <c r="T5386" i="1"/>
  <c r="S5386" i="1"/>
  <c r="R5386" i="1"/>
  <c r="Q5386" i="1"/>
  <c r="P5386" i="1"/>
  <c r="O5386" i="1"/>
  <c r="U5385" i="1"/>
  <c r="T5385" i="1"/>
  <c r="S5385" i="1"/>
  <c r="R5385" i="1"/>
  <c r="Q5385" i="1"/>
  <c r="P5385" i="1"/>
  <c r="O5385" i="1"/>
  <c r="U5384" i="1"/>
  <c r="T5384" i="1"/>
  <c r="S5384" i="1"/>
  <c r="R5384" i="1"/>
  <c r="Q5384" i="1"/>
  <c r="P5384" i="1"/>
  <c r="O5384" i="1"/>
  <c r="U5383" i="1"/>
  <c r="T5383" i="1"/>
  <c r="S5383" i="1"/>
  <c r="R5383" i="1"/>
  <c r="Q5383" i="1"/>
  <c r="P5383" i="1"/>
  <c r="O5383" i="1"/>
  <c r="U5382" i="1"/>
  <c r="T5382" i="1"/>
  <c r="S5382" i="1"/>
  <c r="R5382" i="1"/>
  <c r="Q5382" i="1"/>
  <c r="P5382" i="1"/>
  <c r="O5382" i="1"/>
  <c r="U5381" i="1"/>
  <c r="T5381" i="1"/>
  <c r="S5381" i="1"/>
  <c r="R5381" i="1"/>
  <c r="Q5381" i="1"/>
  <c r="P5381" i="1"/>
  <c r="O5381" i="1"/>
  <c r="U5380" i="1"/>
  <c r="T5380" i="1"/>
  <c r="S5380" i="1"/>
  <c r="R5380" i="1"/>
  <c r="Q5380" i="1"/>
  <c r="P5380" i="1"/>
  <c r="O5380" i="1"/>
  <c r="U5379" i="1"/>
  <c r="T5379" i="1"/>
  <c r="S5379" i="1"/>
  <c r="R5379" i="1"/>
  <c r="Q5379" i="1"/>
  <c r="P5379" i="1"/>
  <c r="O5379" i="1"/>
  <c r="U5378" i="1"/>
  <c r="T5378" i="1"/>
  <c r="S5378" i="1"/>
  <c r="R5378" i="1"/>
  <c r="Q5378" i="1"/>
  <c r="P5378" i="1"/>
  <c r="O5378" i="1"/>
  <c r="U5377" i="1"/>
  <c r="T5377" i="1"/>
  <c r="S5377" i="1"/>
  <c r="R5377" i="1"/>
  <c r="Q5377" i="1"/>
  <c r="P5377" i="1"/>
  <c r="O5377" i="1"/>
  <c r="U5376" i="1"/>
  <c r="T5376" i="1"/>
  <c r="S5376" i="1"/>
  <c r="R5376" i="1"/>
  <c r="Q5376" i="1"/>
  <c r="P5376" i="1"/>
  <c r="O5376" i="1"/>
  <c r="U5375" i="1"/>
  <c r="T5375" i="1"/>
  <c r="S5375" i="1"/>
  <c r="R5375" i="1"/>
  <c r="Q5375" i="1"/>
  <c r="P5375" i="1"/>
  <c r="O5375" i="1"/>
  <c r="U5374" i="1"/>
  <c r="T5374" i="1"/>
  <c r="S5374" i="1"/>
  <c r="R5374" i="1"/>
  <c r="Q5374" i="1"/>
  <c r="P5374" i="1"/>
  <c r="O5374" i="1"/>
  <c r="U5373" i="1"/>
  <c r="T5373" i="1"/>
  <c r="S5373" i="1"/>
  <c r="R5373" i="1"/>
  <c r="Q5373" i="1"/>
  <c r="P5373" i="1"/>
  <c r="O5373" i="1"/>
  <c r="U5372" i="1"/>
  <c r="T5372" i="1"/>
  <c r="S5372" i="1"/>
  <c r="R5372" i="1"/>
  <c r="Q5372" i="1"/>
  <c r="P5372" i="1"/>
  <c r="O5372" i="1"/>
  <c r="U5371" i="1"/>
  <c r="T5371" i="1"/>
  <c r="S5371" i="1"/>
  <c r="R5371" i="1"/>
  <c r="Q5371" i="1"/>
  <c r="P5371" i="1"/>
  <c r="O5371" i="1"/>
  <c r="U5370" i="1"/>
  <c r="T5370" i="1"/>
  <c r="S5370" i="1"/>
  <c r="R5370" i="1"/>
  <c r="Q5370" i="1"/>
  <c r="P5370" i="1"/>
  <c r="O5370" i="1"/>
  <c r="U5369" i="1"/>
  <c r="T5369" i="1"/>
  <c r="S5369" i="1"/>
  <c r="R5369" i="1"/>
  <c r="Q5369" i="1"/>
  <c r="P5369" i="1"/>
  <c r="O5369" i="1"/>
  <c r="U5368" i="1"/>
  <c r="T5368" i="1"/>
  <c r="S5368" i="1"/>
  <c r="R5368" i="1"/>
  <c r="Q5368" i="1"/>
  <c r="P5368" i="1"/>
  <c r="O5368" i="1"/>
  <c r="U5367" i="1"/>
  <c r="T5367" i="1"/>
  <c r="S5367" i="1"/>
  <c r="R5367" i="1"/>
  <c r="Q5367" i="1"/>
  <c r="P5367" i="1"/>
  <c r="O5367" i="1"/>
  <c r="U5366" i="1"/>
  <c r="T5366" i="1"/>
  <c r="S5366" i="1"/>
  <c r="R5366" i="1"/>
  <c r="Q5366" i="1"/>
  <c r="P5366" i="1"/>
  <c r="O5366" i="1"/>
  <c r="U5365" i="1"/>
  <c r="T5365" i="1"/>
  <c r="S5365" i="1"/>
  <c r="R5365" i="1"/>
  <c r="Q5365" i="1"/>
  <c r="P5365" i="1"/>
  <c r="O5365" i="1"/>
  <c r="U5364" i="1"/>
  <c r="T5364" i="1"/>
  <c r="S5364" i="1"/>
  <c r="R5364" i="1"/>
  <c r="Q5364" i="1"/>
  <c r="P5364" i="1"/>
  <c r="O5364" i="1"/>
  <c r="U5363" i="1"/>
  <c r="T5363" i="1"/>
  <c r="S5363" i="1"/>
  <c r="R5363" i="1"/>
  <c r="Q5363" i="1"/>
  <c r="P5363" i="1"/>
  <c r="O5363" i="1"/>
  <c r="U5362" i="1"/>
  <c r="T5362" i="1"/>
  <c r="S5362" i="1"/>
  <c r="R5362" i="1"/>
  <c r="Q5362" i="1"/>
  <c r="P5362" i="1"/>
  <c r="O5362" i="1"/>
  <c r="U5361" i="1"/>
  <c r="T5361" i="1"/>
  <c r="S5361" i="1"/>
  <c r="R5361" i="1"/>
  <c r="Q5361" i="1"/>
  <c r="P5361" i="1"/>
  <c r="O5361" i="1"/>
  <c r="U5360" i="1"/>
  <c r="T5360" i="1"/>
  <c r="S5360" i="1"/>
  <c r="R5360" i="1"/>
  <c r="Q5360" i="1"/>
  <c r="P5360" i="1"/>
  <c r="O5360" i="1"/>
  <c r="U5359" i="1"/>
  <c r="T5359" i="1"/>
  <c r="S5359" i="1"/>
  <c r="R5359" i="1"/>
  <c r="Q5359" i="1"/>
  <c r="P5359" i="1"/>
  <c r="O5359" i="1"/>
  <c r="U5358" i="1"/>
  <c r="T5358" i="1"/>
  <c r="S5358" i="1"/>
  <c r="R5358" i="1"/>
  <c r="Q5358" i="1"/>
  <c r="P5358" i="1"/>
  <c r="O5358" i="1"/>
  <c r="U5357" i="1"/>
  <c r="T5357" i="1"/>
  <c r="S5357" i="1"/>
  <c r="R5357" i="1"/>
  <c r="Q5357" i="1"/>
  <c r="P5357" i="1"/>
  <c r="O5357" i="1"/>
  <c r="U5356" i="1"/>
  <c r="T5356" i="1"/>
  <c r="S5356" i="1"/>
  <c r="R5356" i="1"/>
  <c r="Q5356" i="1"/>
  <c r="P5356" i="1"/>
  <c r="O5356" i="1"/>
  <c r="U5355" i="1"/>
  <c r="T5355" i="1"/>
  <c r="S5355" i="1"/>
  <c r="R5355" i="1"/>
  <c r="Q5355" i="1"/>
  <c r="P5355" i="1"/>
  <c r="O5355" i="1"/>
  <c r="U5354" i="1"/>
  <c r="T5354" i="1"/>
  <c r="S5354" i="1"/>
  <c r="R5354" i="1"/>
  <c r="Q5354" i="1"/>
  <c r="P5354" i="1"/>
  <c r="O5354" i="1"/>
  <c r="U5353" i="1"/>
  <c r="T5353" i="1"/>
  <c r="S5353" i="1"/>
  <c r="R5353" i="1"/>
  <c r="Q5353" i="1"/>
  <c r="P5353" i="1"/>
  <c r="O5353" i="1"/>
  <c r="U5352" i="1"/>
  <c r="T5352" i="1"/>
  <c r="S5352" i="1"/>
  <c r="R5352" i="1"/>
  <c r="Q5352" i="1"/>
  <c r="P5352" i="1"/>
  <c r="O5352" i="1"/>
  <c r="U5351" i="1"/>
  <c r="T5351" i="1"/>
  <c r="S5351" i="1"/>
  <c r="R5351" i="1"/>
  <c r="Q5351" i="1"/>
  <c r="P5351" i="1"/>
  <c r="O5351" i="1"/>
  <c r="U5350" i="1"/>
  <c r="T5350" i="1"/>
  <c r="S5350" i="1"/>
  <c r="R5350" i="1"/>
  <c r="Q5350" i="1"/>
  <c r="P5350" i="1"/>
  <c r="O5350" i="1"/>
  <c r="U5349" i="1"/>
  <c r="T5349" i="1"/>
  <c r="S5349" i="1"/>
  <c r="R5349" i="1"/>
  <c r="Q5349" i="1"/>
  <c r="P5349" i="1"/>
  <c r="O5349" i="1"/>
  <c r="U5348" i="1"/>
  <c r="T5348" i="1"/>
  <c r="S5348" i="1"/>
  <c r="R5348" i="1"/>
  <c r="Q5348" i="1"/>
  <c r="P5348" i="1"/>
  <c r="O5348" i="1"/>
  <c r="U5347" i="1"/>
  <c r="T5347" i="1"/>
  <c r="S5347" i="1"/>
  <c r="R5347" i="1"/>
  <c r="Q5347" i="1"/>
  <c r="P5347" i="1"/>
  <c r="O5347" i="1"/>
  <c r="U5346" i="1"/>
  <c r="T5346" i="1"/>
  <c r="S5346" i="1"/>
  <c r="R5346" i="1"/>
  <c r="Q5346" i="1"/>
  <c r="P5346" i="1"/>
  <c r="O5346" i="1"/>
  <c r="U5345" i="1"/>
  <c r="T5345" i="1"/>
  <c r="S5345" i="1"/>
  <c r="R5345" i="1"/>
  <c r="Q5345" i="1"/>
  <c r="P5345" i="1"/>
  <c r="O5345" i="1"/>
  <c r="U5344" i="1"/>
  <c r="T5344" i="1"/>
  <c r="S5344" i="1"/>
  <c r="R5344" i="1"/>
  <c r="Q5344" i="1"/>
  <c r="P5344" i="1"/>
  <c r="O5344" i="1"/>
  <c r="U5343" i="1"/>
  <c r="T5343" i="1"/>
  <c r="S5343" i="1"/>
  <c r="R5343" i="1"/>
  <c r="Q5343" i="1"/>
  <c r="P5343" i="1"/>
  <c r="O5343" i="1"/>
  <c r="U5342" i="1"/>
  <c r="T5342" i="1"/>
  <c r="S5342" i="1"/>
  <c r="R5342" i="1"/>
  <c r="Q5342" i="1"/>
  <c r="P5342" i="1"/>
  <c r="O5342" i="1"/>
  <c r="U5341" i="1"/>
  <c r="T5341" i="1"/>
  <c r="S5341" i="1"/>
  <c r="R5341" i="1"/>
  <c r="Q5341" i="1"/>
  <c r="P5341" i="1"/>
  <c r="O5341" i="1"/>
  <c r="U5340" i="1"/>
  <c r="T5340" i="1"/>
  <c r="S5340" i="1"/>
  <c r="R5340" i="1"/>
  <c r="Q5340" i="1"/>
  <c r="P5340" i="1"/>
  <c r="O5340" i="1"/>
  <c r="U5339" i="1"/>
  <c r="T5339" i="1"/>
  <c r="S5339" i="1"/>
  <c r="R5339" i="1"/>
  <c r="Q5339" i="1"/>
  <c r="P5339" i="1"/>
  <c r="O5339" i="1"/>
  <c r="U5338" i="1"/>
  <c r="T5338" i="1"/>
  <c r="S5338" i="1"/>
  <c r="R5338" i="1"/>
  <c r="Q5338" i="1"/>
  <c r="P5338" i="1"/>
  <c r="O5338" i="1"/>
  <c r="U5337" i="1"/>
  <c r="T5337" i="1"/>
  <c r="S5337" i="1"/>
  <c r="R5337" i="1"/>
  <c r="Q5337" i="1"/>
  <c r="P5337" i="1"/>
  <c r="O5337" i="1"/>
  <c r="U5336" i="1"/>
  <c r="T5336" i="1"/>
  <c r="S5336" i="1"/>
  <c r="R5336" i="1"/>
  <c r="Q5336" i="1"/>
  <c r="P5336" i="1"/>
  <c r="O5336" i="1"/>
  <c r="U5335" i="1"/>
  <c r="T5335" i="1"/>
  <c r="S5335" i="1"/>
  <c r="R5335" i="1"/>
  <c r="Q5335" i="1"/>
  <c r="P5335" i="1"/>
  <c r="O5335" i="1"/>
  <c r="U5334" i="1"/>
  <c r="T5334" i="1"/>
  <c r="S5334" i="1"/>
  <c r="R5334" i="1"/>
  <c r="Q5334" i="1"/>
  <c r="P5334" i="1"/>
  <c r="O5334" i="1"/>
  <c r="U5333" i="1"/>
  <c r="T5333" i="1"/>
  <c r="S5333" i="1"/>
  <c r="R5333" i="1"/>
  <c r="Q5333" i="1"/>
  <c r="P5333" i="1"/>
  <c r="O5333" i="1"/>
  <c r="U5332" i="1"/>
  <c r="T5332" i="1"/>
  <c r="S5332" i="1"/>
  <c r="R5332" i="1"/>
  <c r="Q5332" i="1"/>
  <c r="P5332" i="1"/>
  <c r="O5332" i="1"/>
  <c r="U5331" i="1"/>
  <c r="T5331" i="1"/>
  <c r="S5331" i="1"/>
  <c r="R5331" i="1"/>
  <c r="Q5331" i="1"/>
  <c r="P5331" i="1"/>
  <c r="O5331" i="1"/>
  <c r="U5330" i="1"/>
  <c r="T5330" i="1"/>
  <c r="S5330" i="1"/>
  <c r="R5330" i="1"/>
  <c r="Q5330" i="1"/>
  <c r="P5330" i="1"/>
  <c r="O5330" i="1"/>
  <c r="U5329" i="1"/>
  <c r="T5329" i="1"/>
  <c r="S5329" i="1"/>
  <c r="R5329" i="1"/>
  <c r="Q5329" i="1"/>
  <c r="P5329" i="1"/>
  <c r="O5329" i="1"/>
  <c r="U5328" i="1"/>
  <c r="T5328" i="1"/>
  <c r="S5328" i="1"/>
  <c r="R5328" i="1"/>
  <c r="Q5328" i="1"/>
  <c r="P5328" i="1"/>
  <c r="O5328" i="1"/>
  <c r="U5327" i="1"/>
  <c r="T5327" i="1"/>
  <c r="S5327" i="1"/>
  <c r="R5327" i="1"/>
  <c r="Q5327" i="1"/>
  <c r="P5327" i="1"/>
  <c r="O5327" i="1"/>
  <c r="U5326" i="1"/>
  <c r="T5326" i="1"/>
  <c r="S5326" i="1"/>
  <c r="R5326" i="1"/>
  <c r="Q5326" i="1"/>
  <c r="P5326" i="1"/>
  <c r="O5326" i="1"/>
  <c r="U5325" i="1"/>
  <c r="T5325" i="1"/>
  <c r="S5325" i="1"/>
  <c r="R5325" i="1"/>
  <c r="Q5325" i="1"/>
  <c r="P5325" i="1"/>
  <c r="O5325" i="1"/>
  <c r="U5324" i="1"/>
  <c r="T5324" i="1"/>
  <c r="S5324" i="1"/>
  <c r="R5324" i="1"/>
  <c r="Q5324" i="1"/>
  <c r="P5324" i="1"/>
  <c r="O5324" i="1"/>
  <c r="U5323" i="1"/>
  <c r="T5323" i="1"/>
  <c r="S5323" i="1"/>
  <c r="R5323" i="1"/>
  <c r="Q5323" i="1"/>
  <c r="P5323" i="1"/>
  <c r="O5323" i="1"/>
  <c r="U5322" i="1"/>
  <c r="T5322" i="1"/>
  <c r="S5322" i="1"/>
  <c r="R5322" i="1"/>
  <c r="Q5322" i="1"/>
  <c r="P5322" i="1"/>
  <c r="O5322" i="1"/>
  <c r="U5321" i="1"/>
  <c r="T5321" i="1"/>
  <c r="S5321" i="1"/>
  <c r="R5321" i="1"/>
  <c r="Q5321" i="1"/>
  <c r="P5321" i="1"/>
  <c r="O5321" i="1"/>
  <c r="U5320" i="1"/>
  <c r="T5320" i="1"/>
  <c r="S5320" i="1"/>
  <c r="R5320" i="1"/>
  <c r="Q5320" i="1"/>
  <c r="P5320" i="1"/>
  <c r="O5320" i="1"/>
  <c r="U5319" i="1"/>
  <c r="T5319" i="1"/>
  <c r="S5319" i="1"/>
  <c r="R5319" i="1"/>
  <c r="Q5319" i="1"/>
  <c r="P5319" i="1"/>
  <c r="O5319" i="1"/>
  <c r="U5318" i="1"/>
  <c r="T5318" i="1"/>
  <c r="S5318" i="1"/>
  <c r="R5318" i="1"/>
  <c r="Q5318" i="1"/>
  <c r="P5318" i="1"/>
  <c r="O5318" i="1"/>
  <c r="U5317" i="1"/>
  <c r="T5317" i="1"/>
  <c r="S5317" i="1"/>
  <c r="R5317" i="1"/>
  <c r="Q5317" i="1"/>
  <c r="P5317" i="1"/>
  <c r="O5317" i="1"/>
  <c r="U5316" i="1"/>
  <c r="T5316" i="1"/>
  <c r="S5316" i="1"/>
  <c r="R5316" i="1"/>
  <c r="Q5316" i="1"/>
  <c r="P5316" i="1"/>
  <c r="O5316" i="1"/>
  <c r="U5315" i="1"/>
  <c r="T5315" i="1"/>
  <c r="S5315" i="1"/>
  <c r="R5315" i="1"/>
  <c r="Q5315" i="1"/>
  <c r="P5315" i="1"/>
  <c r="O5315" i="1"/>
  <c r="U5314" i="1"/>
  <c r="T5314" i="1"/>
  <c r="S5314" i="1"/>
  <c r="R5314" i="1"/>
  <c r="Q5314" i="1"/>
  <c r="P5314" i="1"/>
  <c r="O5314" i="1"/>
  <c r="U5313" i="1"/>
  <c r="T5313" i="1"/>
  <c r="S5313" i="1"/>
  <c r="R5313" i="1"/>
  <c r="Q5313" i="1"/>
  <c r="P5313" i="1"/>
  <c r="O5313" i="1"/>
  <c r="U5312" i="1"/>
  <c r="T5312" i="1"/>
  <c r="S5312" i="1"/>
  <c r="R5312" i="1"/>
  <c r="Q5312" i="1"/>
  <c r="P5312" i="1"/>
  <c r="O5312" i="1"/>
  <c r="U5311" i="1"/>
  <c r="T5311" i="1"/>
  <c r="S5311" i="1"/>
  <c r="R5311" i="1"/>
  <c r="Q5311" i="1"/>
  <c r="P5311" i="1"/>
  <c r="O5311" i="1"/>
  <c r="U5310" i="1"/>
  <c r="T5310" i="1"/>
  <c r="S5310" i="1"/>
  <c r="R5310" i="1"/>
  <c r="Q5310" i="1"/>
  <c r="P5310" i="1"/>
  <c r="O5310" i="1"/>
  <c r="U5309" i="1"/>
  <c r="T5309" i="1"/>
  <c r="S5309" i="1"/>
  <c r="R5309" i="1"/>
  <c r="Q5309" i="1"/>
  <c r="P5309" i="1"/>
  <c r="O5309" i="1"/>
  <c r="U5308" i="1"/>
  <c r="T5308" i="1"/>
  <c r="S5308" i="1"/>
  <c r="R5308" i="1"/>
  <c r="Q5308" i="1"/>
  <c r="P5308" i="1"/>
  <c r="O5308" i="1"/>
  <c r="U5307" i="1"/>
  <c r="T5307" i="1"/>
  <c r="S5307" i="1"/>
  <c r="R5307" i="1"/>
  <c r="Q5307" i="1"/>
  <c r="P5307" i="1"/>
  <c r="O5307" i="1"/>
  <c r="U5306" i="1"/>
  <c r="T5306" i="1"/>
  <c r="S5306" i="1"/>
  <c r="R5306" i="1"/>
  <c r="Q5306" i="1"/>
  <c r="P5306" i="1"/>
  <c r="O5306" i="1"/>
  <c r="U5305" i="1"/>
  <c r="T5305" i="1"/>
  <c r="S5305" i="1"/>
  <c r="R5305" i="1"/>
  <c r="Q5305" i="1"/>
  <c r="P5305" i="1"/>
  <c r="O5305" i="1"/>
  <c r="U5304" i="1"/>
  <c r="T5304" i="1"/>
  <c r="S5304" i="1"/>
  <c r="R5304" i="1"/>
  <c r="Q5304" i="1"/>
  <c r="P5304" i="1"/>
  <c r="O5304" i="1"/>
  <c r="U5303" i="1"/>
  <c r="T5303" i="1"/>
  <c r="S5303" i="1"/>
  <c r="R5303" i="1"/>
  <c r="Q5303" i="1"/>
  <c r="P5303" i="1"/>
  <c r="O5303" i="1"/>
  <c r="U5302" i="1"/>
  <c r="T5302" i="1"/>
  <c r="S5302" i="1"/>
  <c r="R5302" i="1"/>
  <c r="Q5302" i="1"/>
  <c r="P5302" i="1"/>
  <c r="O5302" i="1"/>
  <c r="U5301" i="1"/>
  <c r="T5301" i="1"/>
  <c r="S5301" i="1"/>
  <c r="R5301" i="1"/>
  <c r="Q5301" i="1"/>
  <c r="P5301" i="1"/>
  <c r="O5301" i="1"/>
  <c r="U5300" i="1"/>
  <c r="T5300" i="1"/>
  <c r="S5300" i="1"/>
  <c r="R5300" i="1"/>
  <c r="Q5300" i="1"/>
  <c r="P5300" i="1"/>
  <c r="O5300" i="1"/>
  <c r="U5299" i="1"/>
  <c r="T5299" i="1"/>
  <c r="S5299" i="1"/>
  <c r="R5299" i="1"/>
  <c r="Q5299" i="1"/>
  <c r="P5299" i="1"/>
  <c r="O5299" i="1"/>
  <c r="U5298" i="1"/>
  <c r="T5298" i="1"/>
  <c r="S5298" i="1"/>
  <c r="R5298" i="1"/>
  <c r="Q5298" i="1"/>
  <c r="P5298" i="1"/>
  <c r="O5298" i="1"/>
  <c r="U5297" i="1"/>
  <c r="T5297" i="1"/>
  <c r="S5297" i="1"/>
  <c r="R5297" i="1"/>
  <c r="Q5297" i="1"/>
  <c r="P5297" i="1"/>
  <c r="O5297" i="1"/>
  <c r="U5296" i="1"/>
  <c r="T5296" i="1"/>
  <c r="S5296" i="1"/>
  <c r="R5296" i="1"/>
  <c r="Q5296" i="1"/>
  <c r="P5296" i="1"/>
  <c r="O5296" i="1"/>
  <c r="U5295" i="1"/>
  <c r="T5295" i="1"/>
  <c r="S5295" i="1"/>
  <c r="R5295" i="1"/>
  <c r="Q5295" i="1"/>
  <c r="P5295" i="1"/>
  <c r="O5295" i="1"/>
  <c r="U5294" i="1"/>
  <c r="T5294" i="1"/>
  <c r="S5294" i="1"/>
  <c r="R5294" i="1"/>
  <c r="Q5294" i="1"/>
  <c r="P5294" i="1"/>
  <c r="O5294" i="1"/>
  <c r="U5293" i="1"/>
  <c r="T5293" i="1"/>
  <c r="S5293" i="1"/>
  <c r="R5293" i="1"/>
  <c r="Q5293" i="1"/>
  <c r="P5293" i="1"/>
  <c r="O5293" i="1"/>
  <c r="U5292" i="1"/>
  <c r="T5292" i="1"/>
  <c r="S5292" i="1"/>
  <c r="R5292" i="1"/>
  <c r="Q5292" i="1"/>
  <c r="P5292" i="1"/>
  <c r="O5292" i="1"/>
  <c r="U5291" i="1"/>
  <c r="T5291" i="1"/>
  <c r="S5291" i="1"/>
  <c r="R5291" i="1"/>
  <c r="Q5291" i="1"/>
  <c r="P5291" i="1"/>
  <c r="O5291" i="1"/>
  <c r="U5290" i="1"/>
  <c r="T5290" i="1"/>
  <c r="S5290" i="1"/>
  <c r="R5290" i="1"/>
  <c r="Q5290" i="1"/>
  <c r="P5290" i="1"/>
  <c r="O5290" i="1"/>
  <c r="U5289" i="1"/>
  <c r="T5289" i="1"/>
  <c r="S5289" i="1"/>
  <c r="R5289" i="1"/>
  <c r="Q5289" i="1"/>
  <c r="P5289" i="1"/>
  <c r="O5289" i="1"/>
  <c r="U5288" i="1"/>
  <c r="T5288" i="1"/>
  <c r="S5288" i="1"/>
  <c r="R5288" i="1"/>
  <c r="Q5288" i="1"/>
  <c r="P5288" i="1"/>
  <c r="O5288" i="1"/>
  <c r="U5287" i="1"/>
  <c r="T5287" i="1"/>
  <c r="S5287" i="1"/>
  <c r="R5287" i="1"/>
  <c r="Q5287" i="1"/>
  <c r="P5287" i="1"/>
  <c r="O5287" i="1"/>
  <c r="U5286" i="1"/>
  <c r="T5286" i="1"/>
  <c r="S5286" i="1"/>
  <c r="R5286" i="1"/>
  <c r="Q5286" i="1"/>
  <c r="P5286" i="1"/>
  <c r="O5286" i="1"/>
  <c r="U5285" i="1"/>
  <c r="T5285" i="1"/>
  <c r="S5285" i="1"/>
  <c r="R5285" i="1"/>
  <c r="Q5285" i="1"/>
  <c r="P5285" i="1"/>
  <c r="O5285" i="1"/>
  <c r="U5284" i="1"/>
  <c r="T5284" i="1"/>
  <c r="S5284" i="1"/>
  <c r="R5284" i="1"/>
  <c r="Q5284" i="1"/>
  <c r="P5284" i="1"/>
  <c r="O5284" i="1"/>
  <c r="U5283" i="1"/>
  <c r="T5283" i="1"/>
  <c r="S5283" i="1"/>
  <c r="R5283" i="1"/>
  <c r="Q5283" i="1"/>
  <c r="P5283" i="1"/>
  <c r="O5283" i="1"/>
  <c r="U5282" i="1"/>
  <c r="T5282" i="1"/>
  <c r="S5282" i="1"/>
  <c r="R5282" i="1"/>
  <c r="Q5282" i="1"/>
  <c r="P5282" i="1"/>
  <c r="O5282" i="1"/>
  <c r="U5281" i="1"/>
  <c r="T5281" i="1"/>
  <c r="S5281" i="1"/>
  <c r="R5281" i="1"/>
  <c r="Q5281" i="1"/>
  <c r="P5281" i="1"/>
  <c r="O5281" i="1"/>
  <c r="U5280" i="1"/>
  <c r="T5280" i="1"/>
  <c r="S5280" i="1"/>
  <c r="R5280" i="1"/>
  <c r="Q5280" i="1"/>
  <c r="P5280" i="1"/>
  <c r="O5280" i="1"/>
  <c r="U5279" i="1"/>
  <c r="T5279" i="1"/>
  <c r="S5279" i="1"/>
  <c r="R5279" i="1"/>
  <c r="Q5279" i="1"/>
  <c r="P5279" i="1"/>
  <c r="O5279" i="1"/>
  <c r="U5278" i="1"/>
  <c r="T5278" i="1"/>
  <c r="S5278" i="1"/>
  <c r="R5278" i="1"/>
  <c r="Q5278" i="1"/>
  <c r="P5278" i="1"/>
  <c r="O5278" i="1"/>
  <c r="U5277" i="1"/>
  <c r="T5277" i="1"/>
  <c r="S5277" i="1"/>
  <c r="R5277" i="1"/>
  <c r="Q5277" i="1"/>
  <c r="P5277" i="1"/>
  <c r="O5277" i="1"/>
  <c r="U5276" i="1"/>
  <c r="T5276" i="1"/>
  <c r="S5276" i="1"/>
  <c r="R5276" i="1"/>
  <c r="Q5276" i="1"/>
  <c r="P5276" i="1"/>
  <c r="O5276" i="1"/>
  <c r="U5275" i="1"/>
  <c r="T5275" i="1"/>
  <c r="S5275" i="1"/>
  <c r="R5275" i="1"/>
  <c r="Q5275" i="1"/>
  <c r="P5275" i="1"/>
  <c r="O5275" i="1"/>
  <c r="U5274" i="1"/>
  <c r="T5274" i="1"/>
  <c r="S5274" i="1"/>
  <c r="R5274" i="1"/>
  <c r="Q5274" i="1"/>
  <c r="P5274" i="1"/>
  <c r="O5274" i="1"/>
  <c r="U5273" i="1"/>
  <c r="T5273" i="1"/>
  <c r="S5273" i="1"/>
  <c r="R5273" i="1"/>
  <c r="Q5273" i="1"/>
  <c r="P5273" i="1"/>
  <c r="O5273" i="1"/>
  <c r="U5272" i="1"/>
  <c r="T5272" i="1"/>
  <c r="S5272" i="1"/>
  <c r="R5272" i="1"/>
  <c r="Q5272" i="1"/>
  <c r="P5272" i="1"/>
  <c r="O5272" i="1"/>
  <c r="U5271" i="1"/>
  <c r="T5271" i="1"/>
  <c r="S5271" i="1"/>
  <c r="R5271" i="1"/>
  <c r="Q5271" i="1"/>
  <c r="P5271" i="1"/>
  <c r="O5271" i="1"/>
  <c r="U5270" i="1"/>
  <c r="T5270" i="1"/>
  <c r="S5270" i="1"/>
  <c r="R5270" i="1"/>
  <c r="Q5270" i="1"/>
  <c r="P5270" i="1"/>
  <c r="O5270" i="1"/>
  <c r="U5269" i="1"/>
  <c r="T5269" i="1"/>
  <c r="S5269" i="1"/>
  <c r="R5269" i="1"/>
  <c r="Q5269" i="1"/>
  <c r="P5269" i="1"/>
  <c r="O5269" i="1"/>
  <c r="U5268" i="1"/>
  <c r="T5268" i="1"/>
  <c r="S5268" i="1"/>
  <c r="R5268" i="1"/>
  <c r="Q5268" i="1"/>
  <c r="P5268" i="1"/>
  <c r="O5268" i="1"/>
  <c r="U5267" i="1"/>
  <c r="T5267" i="1"/>
  <c r="S5267" i="1"/>
  <c r="R5267" i="1"/>
  <c r="Q5267" i="1"/>
  <c r="P5267" i="1"/>
  <c r="O5267" i="1"/>
  <c r="U5266" i="1"/>
  <c r="T5266" i="1"/>
  <c r="S5266" i="1"/>
  <c r="R5266" i="1"/>
  <c r="Q5266" i="1"/>
  <c r="P5266" i="1"/>
  <c r="O5266" i="1"/>
  <c r="U5265" i="1"/>
  <c r="T5265" i="1"/>
  <c r="S5265" i="1"/>
  <c r="R5265" i="1"/>
  <c r="Q5265" i="1"/>
  <c r="P5265" i="1"/>
  <c r="O5265" i="1"/>
  <c r="U5264" i="1"/>
  <c r="T5264" i="1"/>
  <c r="S5264" i="1"/>
  <c r="R5264" i="1"/>
  <c r="Q5264" i="1"/>
  <c r="P5264" i="1"/>
  <c r="O5264" i="1"/>
  <c r="U5263" i="1"/>
  <c r="T5263" i="1"/>
  <c r="S5263" i="1"/>
  <c r="R5263" i="1"/>
  <c r="Q5263" i="1"/>
  <c r="P5263" i="1"/>
  <c r="O5263" i="1"/>
  <c r="U5262" i="1"/>
  <c r="T5262" i="1"/>
  <c r="S5262" i="1"/>
  <c r="R5262" i="1"/>
  <c r="Q5262" i="1"/>
  <c r="P5262" i="1"/>
  <c r="O5262" i="1"/>
  <c r="U5261" i="1"/>
  <c r="T5261" i="1"/>
  <c r="S5261" i="1"/>
  <c r="R5261" i="1"/>
  <c r="Q5261" i="1"/>
  <c r="P5261" i="1"/>
  <c r="O5261" i="1"/>
  <c r="U5260" i="1"/>
  <c r="T5260" i="1"/>
  <c r="S5260" i="1"/>
  <c r="R5260" i="1"/>
  <c r="Q5260" i="1"/>
  <c r="P5260" i="1"/>
  <c r="O5260" i="1"/>
  <c r="U5259" i="1"/>
  <c r="T5259" i="1"/>
  <c r="S5259" i="1"/>
  <c r="R5259" i="1"/>
  <c r="Q5259" i="1"/>
  <c r="P5259" i="1"/>
  <c r="O5259" i="1"/>
  <c r="U5258" i="1"/>
  <c r="T5258" i="1"/>
  <c r="S5258" i="1"/>
  <c r="R5258" i="1"/>
  <c r="Q5258" i="1"/>
  <c r="P5258" i="1"/>
  <c r="O5258" i="1"/>
  <c r="U5257" i="1"/>
  <c r="T5257" i="1"/>
  <c r="S5257" i="1"/>
  <c r="R5257" i="1"/>
  <c r="Q5257" i="1"/>
  <c r="P5257" i="1"/>
  <c r="O5257" i="1"/>
  <c r="U5256" i="1"/>
  <c r="T5256" i="1"/>
  <c r="S5256" i="1"/>
  <c r="R5256" i="1"/>
  <c r="Q5256" i="1"/>
  <c r="P5256" i="1"/>
  <c r="O5256" i="1"/>
  <c r="U5255" i="1"/>
  <c r="T5255" i="1"/>
  <c r="S5255" i="1"/>
  <c r="R5255" i="1"/>
  <c r="Q5255" i="1"/>
  <c r="P5255" i="1"/>
  <c r="O5255" i="1"/>
  <c r="U5254" i="1"/>
  <c r="T5254" i="1"/>
  <c r="S5254" i="1"/>
  <c r="R5254" i="1"/>
  <c r="Q5254" i="1"/>
  <c r="P5254" i="1"/>
  <c r="O5254" i="1"/>
  <c r="U5253" i="1"/>
  <c r="T5253" i="1"/>
  <c r="S5253" i="1"/>
  <c r="R5253" i="1"/>
  <c r="Q5253" i="1"/>
  <c r="P5253" i="1"/>
  <c r="O5253" i="1"/>
  <c r="U5252" i="1"/>
  <c r="T5252" i="1"/>
  <c r="S5252" i="1"/>
  <c r="R5252" i="1"/>
  <c r="Q5252" i="1"/>
  <c r="P5252" i="1"/>
  <c r="O5252" i="1"/>
  <c r="U5251" i="1"/>
  <c r="T5251" i="1"/>
  <c r="S5251" i="1"/>
  <c r="R5251" i="1"/>
  <c r="Q5251" i="1"/>
  <c r="P5251" i="1"/>
  <c r="O5251" i="1"/>
  <c r="U5250" i="1"/>
  <c r="T5250" i="1"/>
  <c r="S5250" i="1"/>
  <c r="R5250" i="1"/>
  <c r="Q5250" i="1"/>
  <c r="P5250" i="1"/>
  <c r="O5250" i="1"/>
  <c r="U5249" i="1"/>
  <c r="T5249" i="1"/>
  <c r="S5249" i="1"/>
  <c r="R5249" i="1"/>
  <c r="Q5249" i="1"/>
  <c r="P5249" i="1"/>
  <c r="O5249" i="1"/>
  <c r="U5248" i="1"/>
  <c r="T5248" i="1"/>
  <c r="S5248" i="1"/>
  <c r="R5248" i="1"/>
  <c r="Q5248" i="1"/>
  <c r="P5248" i="1"/>
  <c r="O5248" i="1"/>
  <c r="U5247" i="1"/>
  <c r="T5247" i="1"/>
  <c r="S5247" i="1"/>
  <c r="R5247" i="1"/>
  <c r="Q5247" i="1"/>
  <c r="P5247" i="1"/>
  <c r="O5247" i="1"/>
  <c r="U5246" i="1"/>
  <c r="T5246" i="1"/>
  <c r="S5246" i="1"/>
  <c r="R5246" i="1"/>
  <c r="Q5246" i="1"/>
  <c r="P5246" i="1"/>
  <c r="O5246" i="1"/>
  <c r="U5245" i="1"/>
  <c r="T5245" i="1"/>
  <c r="S5245" i="1"/>
  <c r="R5245" i="1"/>
  <c r="Q5245" i="1"/>
  <c r="P5245" i="1"/>
  <c r="O5245" i="1"/>
  <c r="U5244" i="1"/>
  <c r="T5244" i="1"/>
  <c r="S5244" i="1"/>
  <c r="R5244" i="1"/>
  <c r="Q5244" i="1"/>
  <c r="P5244" i="1"/>
  <c r="O5244" i="1"/>
  <c r="U5243" i="1"/>
  <c r="T5243" i="1"/>
  <c r="S5243" i="1"/>
  <c r="R5243" i="1"/>
  <c r="Q5243" i="1"/>
  <c r="P5243" i="1"/>
  <c r="O5243" i="1"/>
  <c r="U5242" i="1"/>
  <c r="T5242" i="1"/>
  <c r="S5242" i="1"/>
  <c r="R5242" i="1"/>
  <c r="Q5242" i="1"/>
  <c r="P5242" i="1"/>
  <c r="O5242" i="1"/>
  <c r="U5241" i="1"/>
  <c r="T5241" i="1"/>
  <c r="S5241" i="1"/>
  <c r="R5241" i="1"/>
  <c r="Q5241" i="1"/>
  <c r="P5241" i="1"/>
  <c r="O5241" i="1"/>
  <c r="U5240" i="1"/>
  <c r="T5240" i="1"/>
  <c r="S5240" i="1"/>
  <c r="R5240" i="1"/>
  <c r="Q5240" i="1"/>
  <c r="P5240" i="1"/>
  <c r="O5240" i="1"/>
  <c r="U5239" i="1"/>
  <c r="T5239" i="1"/>
  <c r="S5239" i="1"/>
  <c r="R5239" i="1"/>
  <c r="Q5239" i="1"/>
  <c r="P5239" i="1"/>
  <c r="O5239" i="1"/>
  <c r="U5238" i="1"/>
  <c r="T5238" i="1"/>
  <c r="S5238" i="1"/>
  <c r="R5238" i="1"/>
  <c r="Q5238" i="1"/>
  <c r="P5238" i="1"/>
  <c r="O5238" i="1"/>
  <c r="U5237" i="1"/>
  <c r="T5237" i="1"/>
  <c r="S5237" i="1"/>
  <c r="R5237" i="1"/>
  <c r="Q5237" i="1"/>
  <c r="P5237" i="1"/>
  <c r="O5237" i="1"/>
  <c r="U5236" i="1"/>
  <c r="T5236" i="1"/>
  <c r="S5236" i="1"/>
  <c r="R5236" i="1"/>
  <c r="Q5236" i="1"/>
  <c r="P5236" i="1"/>
  <c r="O5236" i="1"/>
  <c r="U5235" i="1"/>
  <c r="T5235" i="1"/>
  <c r="S5235" i="1"/>
  <c r="R5235" i="1"/>
  <c r="Q5235" i="1"/>
  <c r="P5235" i="1"/>
  <c r="O5235" i="1"/>
  <c r="U5234" i="1"/>
  <c r="T5234" i="1"/>
  <c r="S5234" i="1"/>
  <c r="R5234" i="1"/>
  <c r="Q5234" i="1"/>
  <c r="P5234" i="1"/>
  <c r="O5234" i="1"/>
  <c r="U5233" i="1"/>
  <c r="T5233" i="1"/>
  <c r="S5233" i="1"/>
  <c r="R5233" i="1"/>
  <c r="Q5233" i="1"/>
  <c r="P5233" i="1"/>
  <c r="O5233" i="1"/>
  <c r="U5232" i="1"/>
  <c r="T5232" i="1"/>
  <c r="S5232" i="1"/>
  <c r="R5232" i="1"/>
  <c r="Q5232" i="1"/>
  <c r="P5232" i="1"/>
  <c r="O5232" i="1"/>
  <c r="U5231" i="1"/>
  <c r="T5231" i="1"/>
  <c r="S5231" i="1"/>
  <c r="R5231" i="1"/>
  <c r="Q5231" i="1"/>
  <c r="P5231" i="1"/>
  <c r="O5231" i="1"/>
  <c r="U5230" i="1"/>
  <c r="T5230" i="1"/>
  <c r="S5230" i="1"/>
  <c r="R5230" i="1"/>
  <c r="Q5230" i="1"/>
  <c r="P5230" i="1"/>
  <c r="O5230" i="1"/>
  <c r="U5229" i="1"/>
  <c r="T5229" i="1"/>
  <c r="S5229" i="1"/>
  <c r="R5229" i="1"/>
  <c r="Q5229" i="1"/>
  <c r="P5229" i="1"/>
  <c r="O5229" i="1"/>
  <c r="U5228" i="1"/>
  <c r="T5228" i="1"/>
  <c r="S5228" i="1"/>
  <c r="R5228" i="1"/>
  <c r="Q5228" i="1"/>
  <c r="P5228" i="1"/>
  <c r="O5228" i="1"/>
  <c r="U5227" i="1"/>
  <c r="T5227" i="1"/>
  <c r="S5227" i="1"/>
  <c r="R5227" i="1"/>
  <c r="Q5227" i="1"/>
  <c r="P5227" i="1"/>
  <c r="O5227" i="1"/>
  <c r="U5226" i="1"/>
  <c r="T5226" i="1"/>
  <c r="S5226" i="1"/>
  <c r="R5226" i="1"/>
  <c r="Q5226" i="1"/>
  <c r="P5226" i="1"/>
  <c r="O5226" i="1"/>
  <c r="U5225" i="1"/>
  <c r="T5225" i="1"/>
  <c r="S5225" i="1"/>
  <c r="R5225" i="1"/>
  <c r="Q5225" i="1"/>
  <c r="P5225" i="1"/>
  <c r="O5225" i="1"/>
  <c r="U5224" i="1"/>
  <c r="T5224" i="1"/>
  <c r="S5224" i="1"/>
  <c r="R5224" i="1"/>
  <c r="Q5224" i="1"/>
  <c r="P5224" i="1"/>
  <c r="O5224" i="1"/>
  <c r="U5223" i="1"/>
  <c r="T5223" i="1"/>
  <c r="S5223" i="1"/>
  <c r="R5223" i="1"/>
  <c r="Q5223" i="1"/>
  <c r="P5223" i="1"/>
  <c r="O5223" i="1"/>
  <c r="U5222" i="1"/>
  <c r="T5222" i="1"/>
  <c r="S5222" i="1"/>
  <c r="R5222" i="1"/>
  <c r="Q5222" i="1"/>
  <c r="P5222" i="1"/>
  <c r="O5222" i="1"/>
  <c r="U5221" i="1"/>
  <c r="T5221" i="1"/>
  <c r="S5221" i="1"/>
  <c r="R5221" i="1"/>
  <c r="Q5221" i="1"/>
  <c r="P5221" i="1"/>
  <c r="O5221" i="1"/>
  <c r="U5220" i="1"/>
  <c r="T5220" i="1"/>
  <c r="S5220" i="1"/>
  <c r="R5220" i="1"/>
  <c r="Q5220" i="1"/>
  <c r="P5220" i="1"/>
  <c r="O5220" i="1"/>
  <c r="U5219" i="1"/>
  <c r="T5219" i="1"/>
  <c r="S5219" i="1"/>
  <c r="R5219" i="1"/>
  <c r="Q5219" i="1"/>
  <c r="P5219" i="1"/>
  <c r="O5219" i="1"/>
  <c r="U5218" i="1"/>
  <c r="T5218" i="1"/>
  <c r="S5218" i="1"/>
  <c r="R5218" i="1"/>
  <c r="Q5218" i="1"/>
  <c r="P5218" i="1"/>
  <c r="O5218" i="1"/>
  <c r="U5217" i="1"/>
  <c r="T5217" i="1"/>
  <c r="S5217" i="1"/>
  <c r="R5217" i="1"/>
  <c r="Q5217" i="1"/>
  <c r="P5217" i="1"/>
  <c r="O5217" i="1"/>
  <c r="U5216" i="1"/>
  <c r="T5216" i="1"/>
  <c r="S5216" i="1"/>
  <c r="R5216" i="1"/>
  <c r="Q5216" i="1"/>
  <c r="P5216" i="1"/>
  <c r="O5216" i="1"/>
  <c r="U5215" i="1"/>
  <c r="T5215" i="1"/>
  <c r="S5215" i="1"/>
  <c r="R5215" i="1"/>
  <c r="Q5215" i="1"/>
  <c r="P5215" i="1"/>
  <c r="O5215" i="1"/>
  <c r="U5214" i="1"/>
  <c r="T5214" i="1"/>
  <c r="S5214" i="1"/>
  <c r="R5214" i="1"/>
  <c r="Q5214" i="1"/>
  <c r="P5214" i="1"/>
  <c r="O5214" i="1"/>
  <c r="U5213" i="1"/>
  <c r="T5213" i="1"/>
  <c r="S5213" i="1"/>
  <c r="R5213" i="1"/>
  <c r="Q5213" i="1"/>
  <c r="P5213" i="1"/>
  <c r="O5213" i="1"/>
  <c r="U5212" i="1"/>
  <c r="T5212" i="1"/>
  <c r="S5212" i="1"/>
  <c r="R5212" i="1"/>
  <c r="Q5212" i="1"/>
  <c r="P5212" i="1"/>
  <c r="O5212" i="1"/>
  <c r="U5211" i="1"/>
  <c r="T5211" i="1"/>
  <c r="S5211" i="1"/>
  <c r="R5211" i="1"/>
  <c r="Q5211" i="1"/>
  <c r="P5211" i="1"/>
  <c r="O5211" i="1"/>
  <c r="U5210" i="1"/>
  <c r="T5210" i="1"/>
  <c r="S5210" i="1"/>
  <c r="R5210" i="1"/>
  <c r="Q5210" i="1"/>
  <c r="P5210" i="1"/>
  <c r="O5210" i="1"/>
  <c r="U5209" i="1"/>
  <c r="T5209" i="1"/>
  <c r="S5209" i="1"/>
  <c r="R5209" i="1"/>
  <c r="Q5209" i="1"/>
  <c r="P5209" i="1"/>
  <c r="O5209" i="1"/>
  <c r="U5208" i="1"/>
  <c r="T5208" i="1"/>
  <c r="S5208" i="1"/>
  <c r="R5208" i="1"/>
  <c r="Q5208" i="1"/>
  <c r="P5208" i="1"/>
  <c r="O5208" i="1"/>
  <c r="U5207" i="1"/>
  <c r="T5207" i="1"/>
  <c r="S5207" i="1"/>
  <c r="R5207" i="1"/>
  <c r="Q5207" i="1"/>
  <c r="P5207" i="1"/>
  <c r="O5207" i="1"/>
  <c r="U5206" i="1"/>
  <c r="T5206" i="1"/>
  <c r="S5206" i="1"/>
  <c r="R5206" i="1"/>
  <c r="Q5206" i="1"/>
  <c r="P5206" i="1"/>
  <c r="O5206" i="1"/>
  <c r="U5205" i="1"/>
  <c r="T5205" i="1"/>
  <c r="S5205" i="1"/>
  <c r="R5205" i="1"/>
  <c r="Q5205" i="1"/>
  <c r="P5205" i="1"/>
  <c r="O5205" i="1"/>
  <c r="U5204" i="1"/>
  <c r="T5204" i="1"/>
  <c r="S5204" i="1"/>
  <c r="R5204" i="1"/>
  <c r="Q5204" i="1"/>
  <c r="P5204" i="1"/>
  <c r="O5204" i="1"/>
  <c r="U5203" i="1"/>
  <c r="T5203" i="1"/>
  <c r="S5203" i="1"/>
  <c r="R5203" i="1"/>
  <c r="Q5203" i="1"/>
  <c r="P5203" i="1"/>
  <c r="O5203" i="1"/>
  <c r="U5202" i="1"/>
  <c r="T5202" i="1"/>
  <c r="S5202" i="1"/>
  <c r="R5202" i="1"/>
  <c r="Q5202" i="1"/>
  <c r="P5202" i="1"/>
  <c r="O5202" i="1"/>
  <c r="U5201" i="1"/>
  <c r="T5201" i="1"/>
  <c r="S5201" i="1"/>
  <c r="R5201" i="1"/>
  <c r="Q5201" i="1"/>
  <c r="P5201" i="1"/>
  <c r="O5201" i="1"/>
  <c r="U5200" i="1"/>
  <c r="T5200" i="1"/>
  <c r="S5200" i="1"/>
  <c r="R5200" i="1"/>
  <c r="Q5200" i="1"/>
  <c r="P5200" i="1"/>
  <c r="O5200" i="1"/>
  <c r="U5199" i="1"/>
  <c r="T5199" i="1"/>
  <c r="S5199" i="1"/>
  <c r="R5199" i="1"/>
  <c r="Q5199" i="1"/>
  <c r="P5199" i="1"/>
  <c r="O5199" i="1"/>
  <c r="U5198" i="1"/>
  <c r="T5198" i="1"/>
  <c r="S5198" i="1"/>
  <c r="R5198" i="1"/>
  <c r="Q5198" i="1"/>
  <c r="P5198" i="1"/>
  <c r="O5198" i="1"/>
  <c r="U5197" i="1"/>
  <c r="T5197" i="1"/>
  <c r="S5197" i="1"/>
  <c r="R5197" i="1"/>
  <c r="Q5197" i="1"/>
  <c r="P5197" i="1"/>
  <c r="O5197" i="1"/>
  <c r="U5196" i="1"/>
  <c r="T5196" i="1"/>
  <c r="S5196" i="1"/>
  <c r="R5196" i="1"/>
  <c r="Q5196" i="1"/>
  <c r="P5196" i="1"/>
  <c r="O5196" i="1"/>
  <c r="U5195" i="1"/>
  <c r="T5195" i="1"/>
  <c r="S5195" i="1"/>
  <c r="R5195" i="1"/>
  <c r="Q5195" i="1"/>
  <c r="P5195" i="1"/>
  <c r="O5195" i="1"/>
  <c r="U5194" i="1"/>
  <c r="T5194" i="1"/>
  <c r="S5194" i="1"/>
  <c r="R5194" i="1"/>
  <c r="Q5194" i="1"/>
  <c r="P5194" i="1"/>
  <c r="O5194" i="1"/>
  <c r="U5193" i="1"/>
  <c r="T5193" i="1"/>
  <c r="S5193" i="1"/>
  <c r="R5193" i="1"/>
  <c r="Q5193" i="1"/>
  <c r="P5193" i="1"/>
  <c r="O5193" i="1"/>
  <c r="U5192" i="1"/>
  <c r="T5192" i="1"/>
  <c r="S5192" i="1"/>
  <c r="R5192" i="1"/>
  <c r="Q5192" i="1"/>
  <c r="P5192" i="1"/>
  <c r="O5192" i="1"/>
  <c r="U5191" i="1"/>
  <c r="T5191" i="1"/>
  <c r="S5191" i="1"/>
  <c r="R5191" i="1"/>
  <c r="Q5191" i="1"/>
  <c r="P5191" i="1"/>
  <c r="O5191" i="1"/>
  <c r="U5190" i="1"/>
  <c r="T5190" i="1"/>
  <c r="S5190" i="1"/>
  <c r="R5190" i="1"/>
  <c r="Q5190" i="1"/>
  <c r="P5190" i="1"/>
  <c r="O5190" i="1"/>
  <c r="U5189" i="1"/>
  <c r="T5189" i="1"/>
  <c r="S5189" i="1"/>
  <c r="R5189" i="1"/>
  <c r="Q5189" i="1"/>
  <c r="P5189" i="1"/>
  <c r="O5189" i="1"/>
  <c r="U5188" i="1"/>
  <c r="T5188" i="1"/>
  <c r="S5188" i="1"/>
  <c r="R5188" i="1"/>
  <c r="Q5188" i="1"/>
  <c r="P5188" i="1"/>
  <c r="O5188" i="1"/>
  <c r="U5187" i="1"/>
  <c r="T5187" i="1"/>
  <c r="S5187" i="1"/>
  <c r="R5187" i="1"/>
  <c r="Q5187" i="1"/>
  <c r="P5187" i="1"/>
  <c r="O5187" i="1"/>
  <c r="U5186" i="1"/>
  <c r="T5186" i="1"/>
  <c r="S5186" i="1"/>
  <c r="R5186" i="1"/>
  <c r="Q5186" i="1"/>
  <c r="P5186" i="1"/>
  <c r="O5186" i="1"/>
  <c r="U5185" i="1"/>
  <c r="T5185" i="1"/>
  <c r="S5185" i="1"/>
  <c r="R5185" i="1"/>
  <c r="Q5185" i="1"/>
  <c r="P5185" i="1"/>
  <c r="O5185" i="1"/>
  <c r="U5184" i="1"/>
  <c r="T5184" i="1"/>
  <c r="S5184" i="1"/>
  <c r="R5184" i="1"/>
  <c r="Q5184" i="1"/>
  <c r="P5184" i="1"/>
  <c r="O5184" i="1"/>
  <c r="U5183" i="1"/>
  <c r="T5183" i="1"/>
  <c r="S5183" i="1"/>
  <c r="R5183" i="1"/>
  <c r="Q5183" i="1"/>
  <c r="P5183" i="1"/>
  <c r="O5183" i="1"/>
  <c r="U5182" i="1"/>
  <c r="T5182" i="1"/>
  <c r="S5182" i="1"/>
  <c r="R5182" i="1"/>
  <c r="Q5182" i="1"/>
  <c r="P5182" i="1"/>
  <c r="O5182" i="1"/>
  <c r="U5181" i="1"/>
  <c r="T5181" i="1"/>
  <c r="S5181" i="1"/>
  <c r="R5181" i="1"/>
  <c r="Q5181" i="1"/>
  <c r="P5181" i="1"/>
  <c r="O5181" i="1"/>
  <c r="U5180" i="1"/>
  <c r="T5180" i="1"/>
  <c r="S5180" i="1"/>
  <c r="R5180" i="1"/>
  <c r="Q5180" i="1"/>
  <c r="P5180" i="1"/>
  <c r="O5180" i="1"/>
  <c r="U5179" i="1"/>
  <c r="T5179" i="1"/>
  <c r="S5179" i="1"/>
  <c r="R5179" i="1"/>
  <c r="Q5179" i="1"/>
  <c r="P5179" i="1"/>
  <c r="O5179" i="1"/>
  <c r="U5178" i="1"/>
  <c r="T5178" i="1"/>
  <c r="S5178" i="1"/>
  <c r="R5178" i="1"/>
  <c r="Q5178" i="1"/>
  <c r="P5178" i="1"/>
  <c r="O5178" i="1"/>
  <c r="U5177" i="1"/>
  <c r="T5177" i="1"/>
  <c r="S5177" i="1"/>
  <c r="R5177" i="1"/>
  <c r="Q5177" i="1"/>
  <c r="P5177" i="1"/>
  <c r="O5177" i="1"/>
  <c r="U5176" i="1"/>
  <c r="T5176" i="1"/>
  <c r="S5176" i="1"/>
  <c r="R5176" i="1"/>
  <c r="Q5176" i="1"/>
  <c r="P5176" i="1"/>
  <c r="O5176" i="1"/>
  <c r="U5175" i="1"/>
  <c r="T5175" i="1"/>
  <c r="S5175" i="1"/>
  <c r="R5175" i="1"/>
  <c r="Q5175" i="1"/>
  <c r="P5175" i="1"/>
  <c r="O5175" i="1"/>
  <c r="U5174" i="1"/>
  <c r="T5174" i="1"/>
  <c r="S5174" i="1"/>
  <c r="R5174" i="1"/>
  <c r="Q5174" i="1"/>
  <c r="P5174" i="1"/>
  <c r="O5174" i="1"/>
  <c r="U5173" i="1"/>
  <c r="T5173" i="1"/>
  <c r="S5173" i="1"/>
  <c r="R5173" i="1"/>
  <c r="Q5173" i="1"/>
  <c r="P5173" i="1"/>
  <c r="O5173" i="1"/>
  <c r="U5172" i="1"/>
  <c r="T5172" i="1"/>
  <c r="S5172" i="1"/>
  <c r="R5172" i="1"/>
  <c r="Q5172" i="1"/>
  <c r="P5172" i="1"/>
  <c r="O5172" i="1"/>
  <c r="U5171" i="1"/>
  <c r="T5171" i="1"/>
  <c r="S5171" i="1"/>
  <c r="R5171" i="1"/>
  <c r="Q5171" i="1"/>
  <c r="P5171" i="1"/>
  <c r="O5171" i="1"/>
  <c r="U5170" i="1"/>
  <c r="T5170" i="1"/>
  <c r="S5170" i="1"/>
  <c r="R5170" i="1"/>
  <c r="Q5170" i="1"/>
  <c r="P5170" i="1"/>
  <c r="O5170" i="1"/>
  <c r="U5169" i="1"/>
  <c r="T5169" i="1"/>
  <c r="S5169" i="1"/>
  <c r="R5169" i="1"/>
  <c r="Q5169" i="1"/>
  <c r="P5169" i="1"/>
  <c r="O5169" i="1"/>
  <c r="U5168" i="1"/>
  <c r="T5168" i="1"/>
  <c r="S5168" i="1"/>
  <c r="R5168" i="1"/>
  <c r="Q5168" i="1"/>
  <c r="P5168" i="1"/>
  <c r="O5168" i="1"/>
  <c r="U5167" i="1"/>
  <c r="T5167" i="1"/>
  <c r="S5167" i="1"/>
  <c r="R5167" i="1"/>
  <c r="Q5167" i="1"/>
  <c r="P5167" i="1"/>
  <c r="O5167" i="1"/>
  <c r="U5166" i="1"/>
  <c r="T5166" i="1"/>
  <c r="S5166" i="1"/>
  <c r="R5166" i="1"/>
  <c r="Q5166" i="1"/>
  <c r="P5166" i="1"/>
  <c r="O5166" i="1"/>
  <c r="U5165" i="1"/>
  <c r="T5165" i="1"/>
  <c r="S5165" i="1"/>
  <c r="R5165" i="1"/>
  <c r="Q5165" i="1"/>
  <c r="P5165" i="1"/>
  <c r="O5165" i="1"/>
  <c r="U5164" i="1"/>
  <c r="T5164" i="1"/>
  <c r="S5164" i="1"/>
  <c r="R5164" i="1"/>
  <c r="Q5164" i="1"/>
  <c r="P5164" i="1"/>
  <c r="O5164" i="1"/>
  <c r="U5163" i="1"/>
  <c r="T5163" i="1"/>
  <c r="S5163" i="1"/>
  <c r="R5163" i="1"/>
  <c r="Q5163" i="1"/>
  <c r="P5163" i="1"/>
  <c r="O5163" i="1"/>
  <c r="U5162" i="1"/>
  <c r="T5162" i="1"/>
  <c r="S5162" i="1"/>
  <c r="R5162" i="1"/>
  <c r="Q5162" i="1"/>
  <c r="P5162" i="1"/>
  <c r="O5162" i="1"/>
  <c r="U5161" i="1"/>
  <c r="T5161" i="1"/>
  <c r="S5161" i="1"/>
  <c r="R5161" i="1"/>
  <c r="Q5161" i="1"/>
  <c r="P5161" i="1"/>
  <c r="O5161" i="1"/>
  <c r="U5160" i="1"/>
  <c r="T5160" i="1"/>
  <c r="S5160" i="1"/>
  <c r="R5160" i="1"/>
  <c r="Q5160" i="1"/>
  <c r="P5160" i="1"/>
  <c r="O5160" i="1"/>
  <c r="U5159" i="1"/>
  <c r="T5159" i="1"/>
  <c r="S5159" i="1"/>
  <c r="R5159" i="1"/>
  <c r="Q5159" i="1"/>
  <c r="P5159" i="1"/>
  <c r="O5159" i="1"/>
  <c r="U5158" i="1"/>
  <c r="T5158" i="1"/>
  <c r="S5158" i="1"/>
  <c r="R5158" i="1"/>
  <c r="Q5158" i="1"/>
  <c r="P5158" i="1"/>
  <c r="O5158" i="1"/>
  <c r="U5157" i="1"/>
  <c r="T5157" i="1"/>
  <c r="S5157" i="1"/>
  <c r="R5157" i="1"/>
  <c r="Q5157" i="1"/>
  <c r="P5157" i="1"/>
  <c r="O5157" i="1"/>
  <c r="U5156" i="1"/>
  <c r="T5156" i="1"/>
  <c r="S5156" i="1"/>
  <c r="R5156" i="1"/>
  <c r="Q5156" i="1"/>
  <c r="P5156" i="1"/>
  <c r="O5156" i="1"/>
  <c r="U5155" i="1"/>
  <c r="T5155" i="1"/>
  <c r="S5155" i="1"/>
  <c r="R5155" i="1"/>
  <c r="Q5155" i="1"/>
  <c r="P5155" i="1"/>
  <c r="O5155" i="1"/>
  <c r="U5154" i="1"/>
  <c r="T5154" i="1"/>
  <c r="S5154" i="1"/>
  <c r="R5154" i="1"/>
  <c r="Q5154" i="1"/>
  <c r="P5154" i="1"/>
  <c r="O5154" i="1"/>
  <c r="U5153" i="1"/>
  <c r="T5153" i="1"/>
  <c r="S5153" i="1"/>
  <c r="R5153" i="1"/>
  <c r="Q5153" i="1"/>
  <c r="P5153" i="1"/>
  <c r="O5153" i="1"/>
  <c r="U5152" i="1"/>
  <c r="T5152" i="1"/>
  <c r="S5152" i="1"/>
  <c r="R5152" i="1"/>
  <c r="Q5152" i="1"/>
  <c r="P5152" i="1"/>
  <c r="O5152" i="1"/>
  <c r="U5151" i="1"/>
  <c r="T5151" i="1"/>
  <c r="S5151" i="1"/>
  <c r="R5151" i="1"/>
  <c r="Q5151" i="1"/>
  <c r="P5151" i="1"/>
  <c r="O5151" i="1"/>
  <c r="U5150" i="1"/>
  <c r="T5150" i="1"/>
  <c r="S5150" i="1"/>
  <c r="R5150" i="1"/>
  <c r="Q5150" i="1"/>
  <c r="P5150" i="1"/>
  <c r="O5150" i="1"/>
  <c r="U5149" i="1"/>
  <c r="T5149" i="1"/>
  <c r="S5149" i="1"/>
  <c r="R5149" i="1"/>
  <c r="Q5149" i="1"/>
  <c r="P5149" i="1"/>
  <c r="O5149" i="1"/>
  <c r="U5148" i="1"/>
  <c r="T5148" i="1"/>
  <c r="S5148" i="1"/>
  <c r="R5148" i="1"/>
  <c r="Q5148" i="1"/>
  <c r="P5148" i="1"/>
  <c r="O5148" i="1"/>
  <c r="U5147" i="1"/>
  <c r="T5147" i="1"/>
  <c r="S5147" i="1"/>
  <c r="R5147" i="1"/>
  <c r="Q5147" i="1"/>
  <c r="P5147" i="1"/>
  <c r="O5147" i="1"/>
  <c r="U5146" i="1"/>
  <c r="T5146" i="1"/>
  <c r="S5146" i="1"/>
  <c r="R5146" i="1"/>
  <c r="Q5146" i="1"/>
  <c r="P5146" i="1"/>
  <c r="O5146" i="1"/>
  <c r="U5145" i="1"/>
  <c r="T5145" i="1"/>
  <c r="S5145" i="1"/>
  <c r="R5145" i="1"/>
  <c r="Q5145" i="1"/>
  <c r="P5145" i="1"/>
  <c r="O5145" i="1"/>
  <c r="U5144" i="1"/>
  <c r="T5144" i="1"/>
  <c r="S5144" i="1"/>
  <c r="R5144" i="1"/>
  <c r="Q5144" i="1"/>
  <c r="P5144" i="1"/>
  <c r="O5144" i="1"/>
  <c r="U5143" i="1"/>
  <c r="T5143" i="1"/>
  <c r="S5143" i="1"/>
  <c r="R5143" i="1"/>
  <c r="Q5143" i="1"/>
  <c r="P5143" i="1"/>
  <c r="O5143" i="1"/>
  <c r="U5142" i="1"/>
  <c r="T5142" i="1"/>
  <c r="S5142" i="1"/>
  <c r="R5142" i="1"/>
  <c r="Q5142" i="1"/>
  <c r="P5142" i="1"/>
  <c r="O5142" i="1"/>
  <c r="U5141" i="1"/>
  <c r="T5141" i="1"/>
  <c r="S5141" i="1"/>
  <c r="R5141" i="1"/>
  <c r="Q5141" i="1"/>
  <c r="P5141" i="1"/>
  <c r="O5141" i="1"/>
  <c r="U5140" i="1"/>
  <c r="T5140" i="1"/>
  <c r="S5140" i="1"/>
  <c r="R5140" i="1"/>
  <c r="Q5140" i="1"/>
  <c r="P5140" i="1"/>
  <c r="O5140" i="1"/>
  <c r="U5139" i="1"/>
  <c r="T5139" i="1"/>
  <c r="S5139" i="1"/>
  <c r="R5139" i="1"/>
  <c r="Q5139" i="1"/>
  <c r="P5139" i="1"/>
  <c r="O5139" i="1"/>
  <c r="U5138" i="1"/>
  <c r="T5138" i="1"/>
  <c r="S5138" i="1"/>
  <c r="R5138" i="1"/>
  <c r="Q5138" i="1"/>
  <c r="P5138" i="1"/>
  <c r="O5138" i="1"/>
  <c r="U5137" i="1"/>
  <c r="T5137" i="1"/>
  <c r="S5137" i="1"/>
  <c r="R5137" i="1"/>
  <c r="Q5137" i="1"/>
  <c r="P5137" i="1"/>
  <c r="O5137" i="1"/>
  <c r="U5136" i="1"/>
  <c r="T5136" i="1"/>
  <c r="S5136" i="1"/>
  <c r="R5136" i="1"/>
  <c r="Q5136" i="1"/>
  <c r="P5136" i="1"/>
  <c r="O5136" i="1"/>
  <c r="U5135" i="1"/>
  <c r="T5135" i="1"/>
  <c r="S5135" i="1"/>
  <c r="R5135" i="1"/>
  <c r="Q5135" i="1"/>
  <c r="P5135" i="1"/>
  <c r="O5135" i="1"/>
  <c r="U5134" i="1"/>
  <c r="T5134" i="1"/>
  <c r="S5134" i="1"/>
  <c r="R5134" i="1"/>
  <c r="Q5134" i="1"/>
  <c r="P5134" i="1"/>
  <c r="O5134" i="1"/>
  <c r="U5133" i="1"/>
  <c r="T5133" i="1"/>
  <c r="S5133" i="1"/>
  <c r="R5133" i="1"/>
  <c r="Q5133" i="1"/>
  <c r="P5133" i="1"/>
  <c r="O5133" i="1"/>
  <c r="U5132" i="1"/>
  <c r="T5132" i="1"/>
  <c r="S5132" i="1"/>
  <c r="R5132" i="1"/>
  <c r="Q5132" i="1"/>
  <c r="P5132" i="1"/>
  <c r="O5132" i="1"/>
  <c r="U5131" i="1"/>
  <c r="T5131" i="1"/>
  <c r="S5131" i="1"/>
  <c r="R5131" i="1"/>
  <c r="Q5131" i="1"/>
  <c r="P5131" i="1"/>
  <c r="O5131" i="1"/>
  <c r="U5130" i="1"/>
  <c r="T5130" i="1"/>
  <c r="S5130" i="1"/>
  <c r="R5130" i="1"/>
  <c r="Q5130" i="1"/>
  <c r="P5130" i="1"/>
  <c r="O5130" i="1"/>
  <c r="U5129" i="1"/>
  <c r="T5129" i="1"/>
  <c r="S5129" i="1"/>
  <c r="R5129" i="1"/>
  <c r="Q5129" i="1"/>
  <c r="P5129" i="1"/>
  <c r="O5129" i="1"/>
  <c r="U5128" i="1"/>
  <c r="T5128" i="1"/>
  <c r="S5128" i="1"/>
  <c r="R5128" i="1"/>
  <c r="Q5128" i="1"/>
  <c r="P5128" i="1"/>
  <c r="O5128" i="1"/>
  <c r="U5127" i="1"/>
  <c r="T5127" i="1"/>
  <c r="S5127" i="1"/>
  <c r="R5127" i="1"/>
  <c r="Q5127" i="1"/>
  <c r="P5127" i="1"/>
  <c r="O5127" i="1"/>
  <c r="U5126" i="1"/>
  <c r="T5126" i="1"/>
  <c r="S5126" i="1"/>
  <c r="R5126" i="1"/>
  <c r="Q5126" i="1"/>
  <c r="P5126" i="1"/>
  <c r="O5126" i="1"/>
  <c r="U5125" i="1"/>
  <c r="T5125" i="1"/>
  <c r="S5125" i="1"/>
  <c r="R5125" i="1"/>
  <c r="Q5125" i="1"/>
  <c r="P5125" i="1"/>
  <c r="O5125" i="1"/>
  <c r="U5124" i="1"/>
  <c r="T5124" i="1"/>
  <c r="S5124" i="1"/>
  <c r="R5124" i="1"/>
  <c r="Q5124" i="1"/>
  <c r="P5124" i="1"/>
  <c r="O5124" i="1"/>
  <c r="U5123" i="1"/>
  <c r="T5123" i="1"/>
  <c r="S5123" i="1"/>
  <c r="R5123" i="1"/>
  <c r="Q5123" i="1"/>
  <c r="P5123" i="1"/>
  <c r="O5123" i="1"/>
  <c r="U5122" i="1"/>
  <c r="T5122" i="1"/>
  <c r="S5122" i="1"/>
  <c r="R5122" i="1"/>
  <c r="Q5122" i="1"/>
  <c r="P5122" i="1"/>
  <c r="O5122" i="1"/>
  <c r="U5121" i="1"/>
  <c r="T5121" i="1"/>
  <c r="S5121" i="1"/>
  <c r="R5121" i="1"/>
  <c r="Q5121" i="1"/>
  <c r="P5121" i="1"/>
  <c r="O5121" i="1"/>
  <c r="U5120" i="1"/>
  <c r="T5120" i="1"/>
  <c r="S5120" i="1"/>
  <c r="R5120" i="1"/>
  <c r="Q5120" i="1"/>
  <c r="P5120" i="1"/>
  <c r="O5120" i="1"/>
  <c r="U5119" i="1"/>
  <c r="T5119" i="1"/>
  <c r="S5119" i="1"/>
  <c r="R5119" i="1"/>
  <c r="Q5119" i="1"/>
  <c r="P5119" i="1"/>
  <c r="O5119" i="1"/>
  <c r="U5118" i="1"/>
  <c r="T5118" i="1"/>
  <c r="S5118" i="1"/>
  <c r="R5118" i="1"/>
  <c r="Q5118" i="1"/>
  <c r="P5118" i="1"/>
  <c r="O5118" i="1"/>
  <c r="U5117" i="1"/>
  <c r="T5117" i="1"/>
  <c r="S5117" i="1"/>
  <c r="R5117" i="1"/>
  <c r="Q5117" i="1"/>
  <c r="P5117" i="1"/>
  <c r="O5117" i="1"/>
  <c r="U5116" i="1"/>
  <c r="T5116" i="1"/>
  <c r="S5116" i="1"/>
  <c r="R5116" i="1"/>
  <c r="Q5116" i="1"/>
  <c r="P5116" i="1"/>
  <c r="O5116" i="1"/>
  <c r="U5115" i="1"/>
  <c r="T5115" i="1"/>
  <c r="S5115" i="1"/>
  <c r="R5115" i="1"/>
  <c r="Q5115" i="1"/>
  <c r="P5115" i="1"/>
  <c r="O5115" i="1"/>
  <c r="U5114" i="1"/>
  <c r="T5114" i="1"/>
  <c r="S5114" i="1"/>
  <c r="R5114" i="1"/>
  <c r="Q5114" i="1"/>
  <c r="P5114" i="1"/>
  <c r="O5114" i="1"/>
  <c r="U5113" i="1"/>
  <c r="T5113" i="1"/>
  <c r="S5113" i="1"/>
  <c r="R5113" i="1"/>
  <c r="Q5113" i="1"/>
  <c r="P5113" i="1"/>
  <c r="O5113" i="1"/>
  <c r="U5112" i="1"/>
  <c r="T5112" i="1"/>
  <c r="S5112" i="1"/>
  <c r="R5112" i="1"/>
  <c r="Q5112" i="1"/>
  <c r="P5112" i="1"/>
  <c r="O5112" i="1"/>
  <c r="U5111" i="1"/>
  <c r="T5111" i="1"/>
  <c r="S5111" i="1"/>
  <c r="R5111" i="1"/>
  <c r="Q5111" i="1"/>
  <c r="P5111" i="1"/>
  <c r="O5111" i="1"/>
  <c r="U5110" i="1"/>
  <c r="T5110" i="1"/>
  <c r="S5110" i="1"/>
  <c r="R5110" i="1"/>
  <c r="Q5110" i="1"/>
  <c r="P5110" i="1"/>
  <c r="O5110" i="1"/>
  <c r="U5109" i="1"/>
  <c r="T5109" i="1"/>
  <c r="S5109" i="1"/>
  <c r="R5109" i="1"/>
  <c r="Q5109" i="1"/>
  <c r="P5109" i="1"/>
  <c r="O5109" i="1"/>
  <c r="U5108" i="1"/>
  <c r="T5108" i="1"/>
  <c r="S5108" i="1"/>
  <c r="R5108" i="1"/>
  <c r="Q5108" i="1"/>
  <c r="P5108" i="1"/>
  <c r="O5108" i="1"/>
  <c r="U5107" i="1"/>
  <c r="T5107" i="1"/>
  <c r="S5107" i="1"/>
  <c r="R5107" i="1"/>
  <c r="Q5107" i="1"/>
  <c r="P5107" i="1"/>
  <c r="O5107" i="1"/>
  <c r="U5106" i="1"/>
  <c r="T5106" i="1"/>
  <c r="S5106" i="1"/>
  <c r="R5106" i="1"/>
  <c r="Q5106" i="1"/>
  <c r="P5106" i="1"/>
  <c r="O5106" i="1"/>
  <c r="U5105" i="1"/>
  <c r="T5105" i="1"/>
  <c r="S5105" i="1"/>
  <c r="R5105" i="1"/>
  <c r="Q5105" i="1"/>
  <c r="P5105" i="1"/>
  <c r="O5105" i="1"/>
  <c r="U5104" i="1"/>
  <c r="T5104" i="1"/>
  <c r="S5104" i="1"/>
  <c r="R5104" i="1"/>
  <c r="Q5104" i="1"/>
  <c r="P5104" i="1"/>
  <c r="O5104" i="1"/>
  <c r="U5103" i="1"/>
  <c r="T5103" i="1"/>
  <c r="S5103" i="1"/>
  <c r="R5103" i="1"/>
  <c r="Q5103" i="1"/>
  <c r="P5103" i="1"/>
  <c r="O5103" i="1"/>
  <c r="U5102" i="1"/>
  <c r="T5102" i="1"/>
  <c r="S5102" i="1"/>
  <c r="R5102" i="1"/>
  <c r="Q5102" i="1"/>
  <c r="P5102" i="1"/>
  <c r="O5102" i="1"/>
  <c r="U5101" i="1"/>
  <c r="T5101" i="1"/>
  <c r="S5101" i="1"/>
  <c r="R5101" i="1"/>
  <c r="Q5101" i="1"/>
  <c r="P5101" i="1"/>
  <c r="O5101" i="1"/>
  <c r="U5100" i="1"/>
  <c r="T5100" i="1"/>
  <c r="S5100" i="1"/>
  <c r="R5100" i="1"/>
  <c r="Q5100" i="1"/>
  <c r="P5100" i="1"/>
  <c r="O5100" i="1"/>
  <c r="U5099" i="1"/>
  <c r="T5099" i="1"/>
  <c r="S5099" i="1"/>
  <c r="R5099" i="1"/>
  <c r="Q5099" i="1"/>
  <c r="P5099" i="1"/>
  <c r="O5099" i="1"/>
  <c r="U5098" i="1"/>
  <c r="T5098" i="1"/>
  <c r="S5098" i="1"/>
  <c r="R5098" i="1"/>
  <c r="Q5098" i="1"/>
  <c r="P5098" i="1"/>
  <c r="O5098" i="1"/>
  <c r="U5097" i="1"/>
  <c r="T5097" i="1"/>
  <c r="S5097" i="1"/>
  <c r="R5097" i="1"/>
  <c r="Q5097" i="1"/>
  <c r="P5097" i="1"/>
  <c r="O5097" i="1"/>
  <c r="U5096" i="1"/>
  <c r="T5096" i="1"/>
  <c r="S5096" i="1"/>
  <c r="R5096" i="1"/>
  <c r="Q5096" i="1"/>
  <c r="P5096" i="1"/>
  <c r="O5096" i="1"/>
  <c r="U5095" i="1"/>
  <c r="T5095" i="1"/>
  <c r="S5095" i="1"/>
  <c r="R5095" i="1"/>
  <c r="Q5095" i="1"/>
  <c r="P5095" i="1"/>
  <c r="O5095" i="1"/>
  <c r="U5094" i="1"/>
  <c r="T5094" i="1"/>
  <c r="S5094" i="1"/>
  <c r="R5094" i="1"/>
  <c r="Q5094" i="1"/>
  <c r="P5094" i="1"/>
  <c r="O5094" i="1"/>
  <c r="U5093" i="1"/>
  <c r="T5093" i="1"/>
  <c r="S5093" i="1"/>
  <c r="R5093" i="1"/>
  <c r="Q5093" i="1"/>
  <c r="P5093" i="1"/>
  <c r="O5093" i="1"/>
  <c r="U5092" i="1"/>
  <c r="T5092" i="1"/>
  <c r="S5092" i="1"/>
  <c r="R5092" i="1"/>
  <c r="Q5092" i="1"/>
  <c r="P5092" i="1"/>
  <c r="O5092" i="1"/>
  <c r="U5091" i="1"/>
  <c r="T5091" i="1"/>
  <c r="S5091" i="1"/>
  <c r="R5091" i="1"/>
  <c r="Q5091" i="1"/>
  <c r="P5091" i="1"/>
  <c r="O5091" i="1"/>
  <c r="U5090" i="1"/>
  <c r="T5090" i="1"/>
  <c r="S5090" i="1"/>
  <c r="R5090" i="1"/>
  <c r="Q5090" i="1"/>
  <c r="P5090" i="1"/>
  <c r="O5090" i="1"/>
  <c r="U5089" i="1"/>
  <c r="T5089" i="1"/>
  <c r="S5089" i="1"/>
  <c r="R5089" i="1"/>
  <c r="Q5089" i="1"/>
  <c r="P5089" i="1"/>
  <c r="O5089" i="1"/>
  <c r="U5088" i="1"/>
  <c r="T5088" i="1"/>
  <c r="S5088" i="1"/>
  <c r="R5088" i="1"/>
  <c r="Q5088" i="1"/>
  <c r="P5088" i="1"/>
  <c r="O5088" i="1"/>
  <c r="U5087" i="1"/>
  <c r="T5087" i="1"/>
  <c r="S5087" i="1"/>
  <c r="R5087" i="1"/>
  <c r="Q5087" i="1"/>
  <c r="P5087" i="1"/>
  <c r="O5087" i="1"/>
  <c r="U5086" i="1"/>
  <c r="T5086" i="1"/>
  <c r="S5086" i="1"/>
  <c r="R5086" i="1"/>
  <c r="Q5086" i="1"/>
  <c r="P5086" i="1"/>
  <c r="O5086" i="1"/>
  <c r="U5085" i="1"/>
  <c r="T5085" i="1"/>
  <c r="S5085" i="1"/>
  <c r="R5085" i="1"/>
  <c r="Q5085" i="1"/>
  <c r="P5085" i="1"/>
  <c r="O5085" i="1"/>
  <c r="U5084" i="1"/>
  <c r="T5084" i="1"/>
  <c r="S5084" i="1"/>
  <c r="R5084" i="1"/>
  <c r="Q5084" i="1"/>
  <c r="P5084" i="1"/>
  <c r="O5084" i="1"/>
  <c r="U5083" i="1"/>
  <c r="T5083" i="1"/>
  <c r="S5083" i="1"/>
  <c r="R5083" i="1"/>
  <c r="Q5083" i="1"/>
  <c r="P5083" i="1"/>
  <c r="O5083" i="1"/>
  <c r="U5082" i="1"/>
  <c r="T5082" i="1"/>
  <c r="S5082" i="1"/>
  <c r="R5082" i="1"/>
  <c r="Q5082" i="1"/>
  <c r="P5082" i="1"/>
  <c r="O5082" i="1"/>
  <c r="U5081" i="1"/>
  <c r="T5081" i="1"/>
  <c r="S5081" i="1"/>
  <c r="R5081" i="1"/>
  <c r="Q5081" i="1"/>
  <c r="P5081" i="1"/>
  <c r="O5081" i="1"/>
  <c r="U5080" i="1"/>
  <c r="T5080" i="1"/>
  <c r="S5080" i="1"/>
  <c r="R5080" i="1"/>
  <c r="Q5080" i="1"/>
  <c r="P5080" i="1"/>
  <c r="O5080" i="1"/>
  <c r="U5079" i="1"/>
  <c r="T5079" i="1"/>
  <c r="S5079" i="1"/>
  <c r="R5079" i="1"/>
  <c r="Q5079" i="1"/>
  <c r="P5079" i="1"/>
  <c r="O5079" i="1"/>
  <c r="U5078" i="1"/>
  <c r="T5078" i="1"/>
  <c r="S5078" i="1"/>
  <c r="R5078" i="1"/>
  <c r="Q5078" i="1"/>
  <c r="P5078" i="1"/>
  <c r="O5078" i="1"/>
  <c r="U5077" i="1"/>
  <c r="T5077" i="1"/>
  <c r="S5077" i="1"/>
  <c r="R5077" i="1"/>
  <c r="Q5077" i="1"/>
  <c r="P5077" i="1"/>
  <c r="O5077" i="1"/>
  <c r="U5076" i="1"/>
  <c r="T5076" i="1"/>
  <c r="S5076" i="1"/>
  <c r="R5076" i="1"/>
  <c r="Q5076" i="1"/>
  <c r="P5076" i="1"/>
  <c r="O5076" i="1"/>
  <c r="U5075" i="1"/>
  <c r="T5075" i="1"/>
  <c r="S5075" i="1"/>
  <c r="R5075" i="1"/>
  <c r="Q5075" i="1"/>
  <c r="P5075" i="1"/>
  <c r="O5075" i="1"/>
  <c r="U5074" i="1"/>
  <c r="T5074" i="1"/>
  <c r="S5074" i="1"/>
  <c r="R5074" i="1"/>
  <c r="Q5074" i="1"/>
  <c r="P5074" i="1"/>
  <c r="O5074" i="1"/>
  <c r="U5073" i="1"/>
  <c r="T5073" i="1"/>
  <c r="S5073" i="1"/>
  <c r="R5073" i="1"/>
  <c r="Q5073" i="1"/>
  <c r="P5073" i="1"/>
  <c r="O5073" i="1"/>
  <c r="U5072" i="1"/>
  <c r="T5072" i="1"/>
  <c r="S5072" i="1"/>
  <c r="R5072" i="1"/>
  <c r="Q5072" i="1"/>
  <c r="P5072" i="1"/>
  <c r="O5072" i="1"/>
  <c r="U5071" i="1"/>
  <c r="T5071" i="1"/>
  <c r="S5071" i="1"/>
  <c r="R5071" i="1"/>
  <c r="Q5071" i="1"/>
  <c r="P5071" i="1"/>
  <c r="O5071" i="1"/>
  <c r="U5070" i="1"/>
  <c r="T5070" i="1"/>
  <c r="S5070" i="1"/>
  <c r="R5070" i="1"/>
  <c r="Q5070" i="1"/>
  <c r="P5070" i="1"/>
  <c r="O5070" i="1"/>
  <c r="U5069" i="1"/>
  <c r="T5069" i="1"/>
  <c r="S5069" i="1"/>
  <c r="R5069" i="1"/>
  <c r="Q5069" i="1"/>
  <c r="P5069" i="1"/>
  <c r="O5069" i="1"/>
  <c r="U5068" i="1"/>
  <c r="T5068" i="1"/>
  <c r="S5068" i="1"/>
  <c r="R5068" i="1"/>
  <c r="Q5068" i="1"/>
  <c r="P5068" i="1"/>
  <c r="O5068" i="1"/>
  <c r="U5067" i="1"/>
  <c r="T5067" i="1"/>
  <c r="S5067" i="1"/>
  <c r="R5067" i="1"/>
  <c r="Q5067" i="1"/>
  <c r="P5067" i="1"/>
  <c r="O5067" i="1"/>
  <c r="U5066" i="1"/>
  <c r="T5066" i="1"/>
  <c r="S5066" i="1"/>
  <c r="R5066" i="1"/>
  <c r="Q5066" i="1"/>
  <c r="P5066" i="1"/>
  <c r="O5066" i="1"/>
  <c r="U5065" i="1"/>
  <c r="T5065" i="1"/>
  <c r="S5065" i="1"/>
  <c r="R5065" i="1"/>
  <c r="Q5065" i="1"/>
  <c r="P5065" i="1"/>
  <c r="O5065" i="1"/>
  <c r="U5064" i="1"/>
  <c r="T5064" i="1"/>
  <c r="S5064" i="1"/>
  <c r="R5064" i="1"/>
  <c r="Q5064" i="1"/>
  <c r="P5064" i="1"/>
  <c r="O5064" i="1"/>
  <c r="U5063" i="1"/>
  <c r="T5063" i="1"/>
  <c r="S5063" i="1"/>
  <c r="R5063" i="1"/>
  <c r="Q5063" i="1"/>
  <c r="P5063" i="1"/>
  <c r="O5063" i="1"/>
  <c r="U5062" i="1"/>
  <c r="T5062" i="1"/>
  <c r="S5062" i="1"/>
  <c r="R5062" i="1"/>
  <c r="Q5062" i="1"/>
  <c r="P5062" i="1"/>
  <c r="O5062" i="1"/>
  <c r="U5061" i="1"/>
  <c r="T5061" i="1"/>
  <c r="S5061" i="1"/>
  <c r="R5061" i="1"/>
  <c r="Q5061" i="1"/>
  <c r="P5061" i="1"/>
  <c r="O5061" i="1"/>
  <c r="U5060" i="1"/>
  <c r="T5060" i="1"/>
  <c r="S5060" i="1"/>
  <c r="R5060" i="1"/>
  <c r="Q5060" i="1"/>
  <c r="P5060" i="1"/>
  <c r="O5060" i="1"/>
  <c r="U5059" i="1"/>
  <c r="T5059" i="1"/>
  <c r="S5059" i="1"/>
  <c r="R5059" i="1"/>
  <c r="Q5059" i="1"/>
  <c r="P5059" i="1"/>
  <c r="O5059" i="1"/>
  <c r="U5058" i="1"/>
  <c r="T5058" i="1"/>
  <c r="S5058" i="1"/>
  <c r="R5058" i="1"/>
  <c r="Q5058" i="1"/>
  <c r="P5058" i="1"/>
  <c r="O5058" i="1"/>
  <c r="U5057" i="1"/>
  <c r="T5057" i="1"/>
  <c r="S5057" i="1"/>
  <c r="R5057" i="1"/>
  <c r="Q5057" i="1"/>
  <c r="P5057" i="1"/>
  <c r="O5057" i="1"/>
  <c r="U5056" i="1"/>
  <c r="T5056" i="1"/>
  <c r="S5056" i="1"/>
  <c r="R5056" i="1"/>
  <c r="Q5056" i="1"/>
  <c r="P5056" i="1"/>
  <c r="O5056" i="1"/>
  <c r="U5055" i="1"/>
  <c r="T5055" i="1"/>
  <c r="S5055" i="1"/>
  <c r="R5055" i="1"/>
  <c r="Q5055" i="1"/>
  <c r="P5055" i="1"/>
  <c r="O5055" i="1"/>
  <c r="U5054" i="1"/>
  <c r="T5054" i="1"/>
  <c r="S5054" i="1"/>
  <c r="R5054" i="1"/>
  <c r="Q5054" i="1"/>
  <c r="P5054" i="1"/>
  <c r="O5054" i="1"/>
  <c r="U5053" i="1"/>
  <c r="T5053" i="1"/>
  <c r="S5053" i="1"/>
  <c r="R5053" i="1"/>
  <c r="Q5053" i="1"/>
  <c r="P5053" i="1"/>
  <c r="O5053" i="1"/>
  <c r="U5052" i="1"/>
  <c r="T5052" i="1"/>
  <c r="S5052" i="1"/>
  <c r="R5052" i="1"/>
  <c r="Q5052" i="1"/>
  <c r="P5052" i="1"/>
  <c r="O5052" i="1"/>
  <c r="U5051" i="1"/>
  <c r="T5051" i="1"/>
  <c r="S5051" i="1"/>
  <c r="R5051" i="1"/>
  <c r="Q5051" i="1"/>
  <c r="P5051" i="1"/>
  <c r="O5051" i="1"/>
  <c r="U5050" i="1"/>
  <c r="T5050" i="1"/>
  <c r="S5050" i="1"/>
  <c r="R5050" i="1"/>
  <c r="Q5050" i="1"/>
  <c r="P5050" i="1"/>
  <c r="O5050" i="1"/>
  <c r="U5049" i="1"/>
  <c r="T5049" i="1"/>
  <c r="S5049" i="1"/>
  <c r="R5049" i="1"/>
  <c r="Q5049" i="1"/>
  <c r="P5049" i="1"/>
  <c r="O5049" i="1"/>
  <c r="U5048" i="1"/>
  <c r="T5048" i="1"/>
  <c r="S5048" i="1"/>
  <c r="R5048" i="1"/>
  <c r="Q5048" i="1"/>
  <c r="P5048" i="1"/>
  <c r="O5048" i="1"/>
  <c r="U5047" i="1"/>
  <c r="T5047" i="1"/>
  <c r="S5047" i="1"/>
  <c r="R5047" i="1"/>
  <c r="Q5047" i="1"/>
  <c r="P5047" i="1"/>
  <c r="O5047" i="1"/>
  <c r="U5046" i="1"/>
  <c r="T5046" i="1"/>
  <c r="S5046" i="1"/>
  <c r="R5046" i="1"/>
  <c r="Q5046" i="1"/>
  <c r="P5046" i="1"/>
  <c r="O5046" i="1"/>
  <c r="U5045" i="1"/>
  <c r="T5045" i="1"/>
  <c r="S5045" i="1"/>
  <c r="R5045" i="1"/>
  <c r="Q5045" i="1"/>
  <c r="P5045" i="1"/>
  <c r="O5045" i="1"/>
  <c r="U5044" i="1"/>
  <c r="T5044" i="1"/>
  <c r="S5044" i="1"/>
  <c r="R5044" i="1"/>
  <c r="Q5044" i="1"/>
  <c r="P5044" i="1"/>
  <c r="O5044" i="1"/>
  <c r="U5043" i="1"/>
  <c r="T5043" i="1"/>
  <c r="S5043" i="1"/>
  <c r="R5043" i="1"/>
  <c r="Q5043" i="1"/>
  <c r="P5043" i="1"/>
  <c r="O5043" i="1"/>
  <c r="U5042" i="1"/>
  <c r="T5042" i="1"/>
  <c r="S5042" i="1"/>
  <c r="R5042" i="1"/>
  <c r="Q5042" i="1"/>
  <c r="P5042" i="1"/>
  <c r="O5042" i="1"/>
  <c r="U5041" i="1"/>
  <c r="T5041" i="1"/>
  <c r="S5041" i="1"/>
  <c r="R5041" i="1"/>
  <c r="Q5041" i="1"/>
  <c r="P5041" i="1"/>
  <c r="O5041" i="1"/>
  <c r="U5040" i="1"/>
  <c r="T5040" i="1"/>
  <c r="S5040" i="1"/>
  <c r="R5040" i="1"/>
  <c r="Q5040" i="1"/>
  <c r="P5040" i="1"/>
  <c r="O5040" i="1"/>
  <c r="U5039" i="1"/>
  <c r="T5039" i="1"/>
  <c r="S5039" i="1"/>
  <c r="R5039" i="1"/>
  <c r="Q5039" i="1"/>
  <c r="P5039" i="1"/>
  <c r="O5039" i="1"/>
  <c r="U5038" i="1"/>
  <c r="T5038" i="1"/>
  <c r="S5038" i="1"/>
  <c r="R5038" i="1"/>
  <c r="Q5038" i="1"/>
  <c r="P5038" i="1"/>
  <c r="O5038" i="1"/>
  <c r="U5037" i="1"/>
  <c r="T5037" i="1"/>
  <c r="S5037" i="1"/>
  <c r="R5037" i="1"/>
  <c r="Q5037" i="1"/>
  <c r="P5037" i="1"/>
  <c r="O5037" i="1"/>
  <c r="U5036" i="1"/>
  <c r="T5036" i="1"/>
  <c r="S5036" i="1"/>
  <c r="R5036" i="1"/>
  <c r="Q5036" i="1"/>
  <c r="P5036" i="1"/>
  <c r="O5036" i="1"/>
  <c r="U5035" i="1"/>
  <c r="T5035" i="1"/>
  <c r="S5035" i="1"/>
  <c r="R5035" i="1"/>
  <c r="Q5035" i="1"/>
  <c r="P5035" i="1"/>
  <c r="O5035" i="1"/>
  <c r="U5034" i="1"/>
  <c r="T5034" i="1"/>
  <c r="S5034" i="1"/>
  <c r="R5034" i="1"/>
  <c r="Q5034" i="1"/>
  <c r="P5034" i="1"/>
  <c r="O5034" i="1"/>
  <c r="U5033" i="1"/>
  <c r="T5033" i="1"/>
  <c r="S5033" i="1"/>
  <c r="R5033" i="1"/>
  <c r="Q5033" i="1"/>
  <c r="P5033" i="1"/>
  <c r="O5033" i="1"/>
  <c r="U5032" i="1"/>
  <c r="T5032" i="1"/>
  <c r="S5032" i="1"/>
  <c r="R5032" i="1"/>
  <c r="Q5032" i="1"/>
  <c r="P5032" i="1"/>
  <c r="O5032" i="1"/>
  <c r="U5031" i="1"/>
  <c r="T5031" i="1"/>
  <c r="S5031" i="1"/>
  <c r="R5031" i="1"/>
  <c r="Q5031" i="1"/>
  <c r="P5031" i="1"/>
  <c r="O5031" i="1"/>
  <c r="U5030" i="1"/>
  <c r="T5030" i="1"/>
  <c r="S5030" i="1"/>
  <c r="R5030" i="1"/>
  <c r="Q5030" i="1"/>
  <c r="P5030" i="1"/>
  <c r="O5030" i="1"/>
  <c r="U5029" i="1"/>
  <c r="T5029" i="1"/>
  <c r="S5029" i="1"/>
  <c r="R5029" i="1"/>
  <c r="Q5029" i="1"/>
  <c r="P5029" i="1"/>
  <c r="O5029" i="1"/>
  <c r="U5028" i="1"/>
  <c r="T5028" i="1"/>
  <c r="S5028" i="1"/>
  <c r="R5028" i="1"/>
  <c r="Q5028" i="1"/>
  <c r="P5028" i="1"/>
  <c r="O5028" i="1"/>
  <c r="U5027" i="1"/>
  <c r="T5027" i="1"/>
  <c r="S5027" i="1"/>
  <c r="R5027" i="1"/>
  <c r="Q5027" i="1"/>
  <c r="P5027" i="1"/>
  <c r="O5027" i="1"/>
  <c r="U5026" i="1"/>
  <c r="T5026" i="1"/>
  <c r="S5026" i="1"/>
  <c r="R5026" i="1"/>
  <c r="Q5026" i="1"/>
  <c r="P5026" i="1"/>
  <c r="O5026" i="1"/>
  <c r="U5025" i="1"/>
  <c r="T5025" i="1"/>
  <c r="S5025" i="1"/>
  <c r="R5025" i="1"/>
  <c r="Q5025" i="1"/>
  <c r="P5025" i="1"/>
  <c r="O5025" i="1"/>
  <c r="U5024" i="1"/>
  <c r="T5024" i="1"/>
  <c r="S5024" i="1"/>
  <c r="R5024" i="1"/>
  <c r="Q5024" i="1"/>
  <c r="P5024" i="1"/>
  <c r="O5024" i="1"/>
  <c r="U5023" i="1"/>
  <c r="T5023" i="1"/>
  <c r="S5023" i="1"/>
  <c r="R5023" i="1"/>
  <c r="Q5023" i="1"/>
  <c r="P5023" i="1"/>
  <c r="O5023" i="1"/>
  <c r="U5022" i="1"/>
  <c r="T5022" i="1"/>
  <c r="S5022" i="1"/>
  <c r="R5022" i="1"/>
  <c r="Q5022" i="1"/>
  <c r="P5022" i="1"/>
  <c r="O5022" i="1"/>
  <c r="U5021" i="1"/>
  <c r="T5021" i="1"/>
  <c r="S5021" i="1"/>
  <c r="R5021" i="1"/>
  <c r="Q5021" i="1"/>
  <c r="P5021" i="1"/>
  <c r="O5021" i="1"/>
  <c r="U5020" i="1"/>
  <c r="T5020" i="1"/>
  <c r="S5020" i="1"/>
  <c r="R5020" i="1"/>
  <c r="Q5020" i="1"/>
  <c r="P5020" i="1"/>
  <c r="O5020" i="1"/>
  <c r="U5019" i="1"/>
  <c r="T5019" i="1"/>
  <c r="S5019" i="1"/>
  <c r="R5019" i="1"/>
  <c r="Q5019" i="1"/>
  <c r="P5019" i="1"/>
  <c r="O5019" i="1"/>
  <c r="U5018" i="1"/>
  <c r="T5018" i="1"/>
  <c r="S5018" i="1"/>
  <c r="R5018" i="1"/>
  <c r="Q5018" i="1"/>
  <c r="P5018" i="1"/>
  <c r="O5018" i="1"/>
  <c r="U5017" i="1"/>
  <c r="T5017" i="1"/>
  <c r="S5017" i="1"/>
  <c r="R5017" i="1"/>
  <c r="Q5017" i="1"/>
  <c r="P5017" i="1"/>
  <c r="O5017" i="1"/>
  <c r="U5016" i="1"/>
  <c r="T5016" i="1"/>
  <c r="S5016" i="1"/>
  <c r="R5016" i="1"/>
  <c r="Q5016" i="1"/>
  <c r="P5016" i="1"/>
  <c r="O5016" i="1"/>
  <c r="U5015" i="1"/>
  <c r="T5015" i="1"/>
  <c r="S5015" i="1"/>
  <c r="R5015" i="1"/>
  <c r="Q5015" i="1"/>
  <c r="P5015" i="1"/>
  <c r="O5015" i="1"/>
  <c r="U5014" i="1"/>
  <c r="T5014" i="1"/>
  <c r="S5014" i="1"/>
  <c r="R5014" i="1"/>
  <c r="Q5014" i="1"/>
  <c r="P5014" i="1"/>
  <c r="O5014" i="1"/>
  <c r="U5013" i="1"/>
  <c r="T5013" i="1"/>
  <c r="S5013" i="1"/>
  <c r="R5013" i="1"/>
  <c r="Q5013" i="1"/>
  <c r="P5013" i="1"/>
  <c r="O5013" i="1"/>
  <c r="U5012" i="1"/>
  <c r="T5012" i="1"/>
  <c r="S5012" i="1"/>
  <c r="R5012" i="1"/>
  <c r="Q5012" i="1"/>
  <c r="P5012" i="1"/>
  <c r="O5012" i="1"/>
  <c r="U5011" i="1"/>
  <c r="T5011" i="1"/>
  <c r="S5011" i="1"/>
  <c r="R5011" i="1"/>
  <c r="Q5011" i="1"/>
  <c r="P5011" i="1"/>
  <c r="O5011" i="1"/>
  <c r="U5010" i="1"/>
  <c r="T5010" i="1"/>
  <c r="S5010" i="1"/>
  <c r="R5010" i="1"/>
  <c r="Q5010" i="1"/>
  <c r="P5010" i="1"/>
  <c r="O5010" i="1"/>
  <c r="U5009" i="1"/>
  <c r="T5009" i="1"/>
  <c r="S5009" i="1"/>
  <c r="R5009" i="1"/>
  <c r="Q5009" i="1"/>
  <c r="P5009" i="1"/>
  <c r="O5009" i="1"/>
  <c r="U5008" i="1"/>
  <c r="T5008" i="1"/>
  <c r="S5008" i="1"/>
  <c r="R5008" i="1"/>
  <c r="Q5008" i="1"/>
  <c r="P5008" i="1"/>
  <c r="O5008" i="1"/>
  <c r="U5007" i="1"/>
  <c r="T5007" i="1"/>
  <c r="S5007" i="1"/>
  <c r="R5007" i="1"/>
  <c r="Q5007" i="1"/>
  <c r="P5007" i="1"/>
  <c r="O5007" i="1"/>
  <c r="U5006" i="1"/>
  <c r="T5006" i="1"/>
  <c r="S5006" i="1"/>
  <c r="R5006" i="1"/>
  <c r="Q5006" i="1"/>
  <c r="P5006" i="1"/>
  <c r="O5006" i="1"/>
  <c r="U5005" i="1"/>
  <c r="T5005" i="1"/>
  <c r="S5005" i="1"/>
  <c r="R5005" i="1"/>
  <c r="Q5005" i="1"/>
  <c r="P5005" i="1"/>
  <c r="O5005" i="1"/>
  <c r="U5004" i="1"/>
  <c r="T5004" i="1"/>
  <c r="S5004" i="1"/>
  <c r="R5004" i="1"/>
  <c r="Q5004" i="1"/>
  <c r="P5004" i="1"/>
  <c r="O5004" i="1"/>
  <c r="U5003" i="1"/>
  <c r="T5003" i="1"/>
  <c r="S5003" i="1"/>
  <c r="R5003" i="1"/>
  <c r="Q5003" i="1"/>
  <c r="P5003" i="1"/>
  <c r="O5003" i="1"/>
  <c r="U5002" i="1"/>
  <c r="T5002" i="1"/>
  <c r="S5002" i="1"/>
  <c r="R5002" i="1"/>
  <c r="Q5002" i="1"/>
  <c r="P5002" i="1"/>
  <c r="O5002" i="1"/>
  <c r="U5001" i="1"/>
  <c r="T5001" i="1"/>
  <c r="S5001" i="1"/>
  <c r="R5001" i="1"/>
  <c r="Q5001" i="1"/>
  <c r="P5001" i="1"/>
  <c r="O5001" i="1"/>
  <c r="U5000" i="1"/>
  <c r="T5000" i="1"/>
  <c r="S5000" i="1"/>
  <c r="R5000" i="1"/>
  <c r="Q5000" i="1"/>
  <c r="P5000" i="1"/>
  <c r="O5000" i="1"/>
  <c r="U4999" i="1"/>
  <c r="T4999" i="1"/>
  <c r="S4999" i="1"/>
  <c r="R4999" i="1"/>
  <c r="Q4999" i="1"/>
  <c r="P4999" i="1"/>
  <c r="O4999" i="1"/>
  <c r="U4998" i="1"/>
  <c r="T4998" i="1"/>
  <c r="S4998" i="1"/>
  <c r="R4998" i="1"/>
  <c r="Q4998" i="1"/>
  <c r="P4998" i="1"/>
  <c r="O4998" i="1"/>
  <c r="U4997" i="1"/>
  <c r="T4997" i="1"/>
  <c r="S4997" i="1"/>
  <c r="R4997" i="1"/>
  <c r="Q4997" i="1"/>
  <c r="P4997" i="1"/>
  <c r="O4997" i="1"/>
  <c r="U4996" i="1"/>
  <c r="T4996" i="1"/>
  <c r="S4996" i="1"/>
  <c r="R4996" i="1"/>
  <c r="Q4996" i="1"/>
  <c r="P4996" i="1"/>
  <c r="O4996" i="1"/>
  <c r="U4995" i="1"/>
  <c r="T4995" i="1"/>
  <c r="S4995" i="1"/>
  <c r="R4995" i="1"/>
  <c r="Q4995" i="1"/>
  <c r="P4995" i="1"/>
  <c r="O4995" i="1"/>
  <c r="U4994" i="1"/>
  <c r="T4994" i="1"/>
  <c r="S4994" i="1"/>
  <c r="R4994" i="1"/>
  <c r="Q4994" i="1"/>
  <c r="P4994" i="1"/>
  <c r="O4994" i="1"/>
  <c r="U4993" i="1"/>
  <c r="T4993" i="1"/>
  <c r="S4993" i="1"/>
  <c r="R4993" i="1"/>
  <c r="Q4993" i="1"/>
  <c r="P4993" i="1"/>
  <c r="O4993" i="1"/>
  <c r="U4992" i="1"/>
  <c r="T4992" i="1"/>
  <c r="S4992" i="1"/>
  <c r="R4992" i="1"/>
  <c r="Q4992" i="1"/>
  <c r="P4992" i="1"/>
  <c r="O4992" i="1"/>
  <c r="U4991" i="1"/>
  <c r="T4991" i="1"/>
  <c r="S4991" i="1"/>
  <c r="R4991" i="1"/>
  <c r="Q4991" i="1"/>
  <c r="P4991" i="1"/>
  <c r="O4991" i="1"/>
  <c r="U4990" i="1"/>
  <c r="T4990" i="1"/>
  <c r="S4990" i="1"/>
  <c r="R4990" i="1"/>
  <c r="Q4990" i="1"/>
  <c r="P4990" i="1"/>
  <c r="O4990" i="1"/>
  <c r="U4989" i="1"/>
  <c r="T4989" i="1"/>
  <c r="S4989" i="1"/>
  <c r="R4989" i="1"/>
  <c r="Q4989" i="1"/>
  <c r="P4989" i="1"/>
  <c r="O4989" i="1"/>
  <c r="U4988" i="1"/>
  <c r="T4988" i="1"/>
  <c r="S4988" i="1"/>
  <c r="R4988" i="1"/>
  <c r="Q4988" i="1"/>
  <c r="P4988" i="1"/>
  <c r="O4988" i="1"/>
  <c r="U4987" i="1"/>
  <c r="T4987" i="1"/>
  <c r="S4987" i="1"/>
  <c r="R4987" i="1"/>
  <c r="Q4987" i="1"/>
  <c r="P4987" i="1"/>
  <c r="O4987" i="1"/>
  <c r="U4986" i="1"/>
  <c r="T4986" i="1"/>
  <c r="S4986" i="1"/>
  <c r="R4986" i="1"/>
  <c r="Q4986" i="1"/>
  <c r="P4986" i="1"/>
  <c r="O4986" i="1"/>
  <c r="U4985" i="1"/>
  <c r="T4985" i="1"/>
  <c r="S4985" i="1"/>
  <c r="R4985" i="1"/>
  <c r="Q4985" i="1"/>
  <c r="P4985" i="1"/>
  <c r="O4985" i="1"/>
  <c r="U4984" i="1"/>
  <c r="T4984" i="1"/>
  <c r="S4984" i="1"/>
  <c r="R4984" i="1"/>
  <c r="Q4984" i="1"/>
  <c r="P4984" i="1"/>
  <c r="O4984" i="1"/>
  <c r="U4983" i="1"/>
  <c r="T4983" i="1"/>
  <c r="S4983" i="1"/>
  <c r="R4983" i="1"/>
  <c r="Q4983" i="1"/>
  <c r="P4983" i="1"/>
  <c r="O4983" i="1"/>
  <c r="U4982" i="1"/>
  <c r="T4982" i="1"/>
  <c r="S4982" i="1"/>
  <c r="R4982" i="1"/>
  <c r="Q4982" i="1"/>
  <c r="P4982" i="1"/>
  <c r="O4982" i="1"/>
  <c r="U4981" i="1"/>
  <c r="T4981" i="1"/>
  <c r="S4981" i="1"/>
  <c r="R4981" i="1"/>
  <c r="Q4981" i="1"/>
  <c r="P4981" i="1"/>
  <c r="O4981" i="1"/>
  <c r="U4980" i="1"/>
  <c r="T4980" i="1"/>
  <c r="S4980" i="1"/>
  <c r="R4980" i="1"/>
  <c r="Q4980" i="1"/>
  <c r="P4980" i="1"/>
  <c r="O4980" i="1"/>
  <c r="U4979" i="1"/>
  <c r="T4979" i="1"/>
  <c r="S4979" i="1"/>
  <c r="R4979" i="1"/>
  <c r="Q4979" i="1"/>
  <c r="P4979" i="1"/>
  <c r="O4979" i="1"/>
  <c r="U4978" i="1"/>
  <c r="T4978" i="1"/>
  <c r="S4978" i="1"/>
  <c r="R4978" i="1"/>
  <c r="Q4978" i="1"/>
  <c r="P4978" i="1"/>
  <c r="O4978" i="1"/>
  <c r="U4977" i="1"/>
  <c r="T4977" i="1"/>
  <c r="S4977" i="1"/>
  <c r="R4977" i="1"/>
  <c r="Q4977" i="1"/>
  <c r="P4977" i="1"/>
  <c r="O4977" i="1"/>
  <c r="U4976" i="1"/>
  <c r="T4976" i="1"/>
  <c r="S4976" i="1"/>
  <c r="R4976" i="1"/>
  <c r="Q4976" i="1"/>
  <c r="P4976" i="1"/>
  <c r="O4976" i="1"/>
  <c r="U4975" i="1"/>
  <c r="T4975" i="1"/>
  <c r="S4975" i="1"/>
  <c r="R4975" i="1"/>
  <c r="Q4975" i="1"/>
  <c r="P4975" i="1"/>
  <c r="O4975" i="1"/>
  <c r="U4974" i="1"/>
  <c r="T4974" i="1"/>
  <c r="S4974" i="1"/>
  <c r="R4974" i="1"/>
  <c r="Q4974" i="1"/>
  <c r="P4974" i="1"/>
  <c r="O4974" i="1"/>
  <c r="U4973" i="1"/>
  <c r="T4973" i="1"/>
  <c r="S4973" i="1"/>
  <c r="R4973" i="1"/>
  <c r="Q4973" i="1"/>
  <c r="P4973" i="1"/>
  <c r="O4973" i="1"/>
  <c r="U4972" i="1"/>
  <c r="T4972" i="1"/>
  <c r="S4972" i="1"/>
  <c r="R4972" i="1"/>
  <c r="Q4972" i="1"/>
  <c r="P4972" i="1"/>
  <c r="O4972" i="1"/>
  <c r="U4971" i="1"/>
  <c r="T4971" i="1"/>
  <c r="S4971" i="1"/>
  <c r="R4971" i="1"/>
  <c r="Q4971" i="1"/>
  <c r="P4971" i="1"/>
  <c r="O4971" i="1"/>
  <c r="U4970" i="1"/>
  <c r="T4970" i="1"/>
  <c r="S4970" i="1"/>
  <c r="R4970" i="1"/>
  <c r="Q4970" i="1"/>
  <c r="P4970" i="1"/>
  <c r="O4970" i="1"/>
  <c r="U4969" i="1"/>
  <c r="T4969" i="1"/>
  <c r="S4969" i="1"/>
  <c r="R4969" i="1"/>
  <c r="Q4969" i="1"/>
  <c r="P4969" i="1"/>
  <c r="O4969" i="1"/>
  <c r="U4968" i="1"/>
  <c r="T4968" i="1"/>
  <c r="S4968" i="1"/>
  <c r="R4968" i="1"/>
  <c r="Q4968" i="1"/>
  <c r="P4968" i="1"/>
  <c r="O4968" i="1"/>
  <c r="U4967" i="1"/>
  <c r="T4967" i="1"/>
  <c r="S4967" i="1"/>
  <c r="R4967" i="1"/>
  <c r="Q4967" i="1"/>
  <c r="P4967" i="1"/>
  <c r="O4967" i="1"/>
  <c r="U4966" i="1"/>
  <c r="T4966" i="1"/>
  <c r="S4966" i="1"/>
  <c r="R4966" i="1"/>
  <c r="Q4966" i="1"/>
  <c r="P4966" i="1"/>
  <c r="O4966" i="1"/>
  <c r="U4965" i="1"/>
  <c r="T4965" i="1"/>
  <c r="S4965" i="1"/>
  <c r="R4965" i="1"/>
  <c r="Q4965" i="1"/>
  <c r="P4965" i="1"/>
  <c r="O4965" i="1"/>
  <c r="U4964" i="1"/>
  <c r="T4964" i="1"/>
  <c r="S4964" i="1"/>
  <c r="R4964" i="1"/>
  <c r="Q4964" i="1"/>
  <c r="P4964" i="1"/>
  <c r="O4964" i="1"/>
  <c r="U4963" i="1"/>
  <c r="T4963" i="1"/>
  <c r="S4963" i="1"/>
  <c r="R4963" i="1"/>
  <c r="Q4963" i="1"/>
  <c r="P4963" i="1"/>
  <c r="O4963" i="1"/>
  <c r="U4962" i="1"/>
  <c r="T4962" i="1"/>
  <c r="S4962" i="1"/>
  <c r="R4962" i="1"/>
  <c r="Q4962" i="1"/>
  <c r="P4962" i="1"/>
  <c r="O4962" i="1"/>
  <c r="U4961" i="1"/>
  <c r="T4961" i="1"/>
  <c r="S4961" i="1"/>
  <c r="R4961" i="1"/>
  <c r="Q4961" i="1"/>
  <c r="P4961" i="1"/>
  <c r="O4961" i="1"/>
  <c r="U4960" i="1"/>
  <c r="T4960" i="1"/>
  <c r="S4960" i="1"/>
  <c r="R4960" i="1"/>
  <c r="Q4960" i="1"/>
  <c r="P4960" i="1"/>
  <c r="O4960" i="1"/>
  <c r="U4959" i="1"/>
  <c r="T4959" i="1"/>
  <c r="S4959" i="1"/>
  <c r="R4959" i="1"/>
  <c r="Q4959" i="1"/>
  <c r="P4959" i="1"/>
  <c r="O4959" i="1"/>
  <c r="U4958" i="1"/>
  <c r="T4958" i="1"/>
  <c r="S4958" i="1"/>
  <c r="R4958" i="1"/>
  <c r="Q4958" i="1"/>
  <c r="P4958" i="1"/>
  <c r="O4958" i="1"/>
  <c r="U4957" i="1"/>
  <c r="T4957" i="1"/>
  <c r="S4957" i="1"/>
  <c r="R4957" i="1"/>
  <c r="Q4957" i="1"/>
  <c r="P4957" i="1"/>
  <c r="O4957" i="1"/>
  <c r="U4956" i="1"/>
  <c r="T4956" i="1"/>
  <c r="S4956" i="1"/>
  <c r="R4956" i="1"/>
  <c r="Q4956" i="1"/>
  <c r="P4956" i="1"/>
  <c r="O4956" i="1"/>
  <c r="U4955" i="1"/>
  <c r="T4955" i="1"/>
  <c r="S4955" i="1"/>
  <c r="R4955" i="1"/>
  <c r="Q4955" i="1"/>
  <c r="P4955" i="1"/>
  <c r="O4955" i="1"/>
  <c r="U4954" i="1"/>
  <c r="T4954" i="1"/>
  <c r="S4954" i="1"/>
  <c r="R4954" i="1"/>
  <c r="Q4954" i="1"/>
  <c r="P4954" i="1"/>
  <c r="O4954" i="1"/>
  <c r="U4953" i="1"/>
  <c r="T4953" i="1"/>
  <c r="S4953" i="1"/>
  <c r="R4953" i="1"/>
  <c r="Q4953" i="1"/>
  <c r="P4953" i="1"/>
  <c r="O4953" i="1"/>
  <c r="U4952" i="1"/>
  <c r="T4952" i="1"/>
  <c r="S4952" i="1"/>
  <c r="R4952" i="1"/>
  <c r="Q4952" i="1"/>
  <c r="P4952" i="1"/>
  <c r="O4952" i="1"/>
  <c r="U4951" i="1"/>
  <c r="T4951" i="1"/>
  <c r="S4951" i="1"/>
  <c r="R4951" i="1"/>
  <c r="Q4951" i="1"/>
  <c r="P4951" i="1"/>
  <c r="O4951" i="1"/>
  <c r="U4950" i="1"/>
  <c r="T4950" i="1"/>
  <c r="S4950" i="1"/>
  <c r="R4950" i="1"/>
  <c r="Q4950" i="1"/>
  <c r="P4950" i="1"/>
  <c r="O4950" i="1"/>
  <c r="U4949" i="1"/>
  <c r="T4949" i="1"/>
  <c r="S4949" i="1"/>
  <c r="R4949" i="1"/>
  <c r="Q4949" i="1"/>
  <c r="P4949" i="1"/>
  <c r="O4949" i="1"/>
  <c r="U4948" i="1"/>
  <c r="T4948" i="1"/>
  <c r="S4948" i="1"/>
  <c r="R4948" i="1"/>
  <c r="Q4948" i="1"/>
  <c r="P4948" i="1"/>
  <c r="O4948" i="1"/>
  <c r="U4947" i="1"/>
  <c r="T4947" i="1"/>
  <c r="S4947" i="1"/>
  <c r="R4947" i="1"/>
  <c r="Q4947" i="1"/>
  <c r="P4947" i="1"/>
  <c r="O4947" i="1"/>
  <c r="U4946" i="1"/>
  <c r="T4946" i="1"/>
  <c r="S4946" i="1"/>
  <c r="R4946" i="1"/>
  <c r="Q4946" i="1"/>
  <c r="P4946" i="1"/>
  <c r="O4946" i="1"/>
  <c r="U4945" i="1"/>
  <c r="T4945" i="1"/>
  <c r="S4945" i="1"/>
  <c r="R4945" i="1"/>
  <c r="Q4945" i="1"/>
  <c r="P4945" i="1"/>
  <c r="O4945" i="1"/>
  <c r="U4944" i="1"/>
  <c r="T4944" i="1"/>
  <c r="S4944" i="1"/>
  <c r="R4944" i="1"/>
  <c r="Q4944" i="1"/>
  <c r="P4944" i="1"/>
  <c r="O4944" i="1"/>
  <c r="U4943" i="1"/>
  <c r="T4943" i="1"/>
  <c r="S4943" i="1"/>
  <c r="R4943" i="1"/>
  <c r="Q4943" i="1"/>
  <c r="P4943" i="1"/>
  <c r="O4943" i="1"/>
  <c r="U4942" i="1"/>
  <c r="T4942" i="1"/>
  <c r="S4942" i="1"/>
  <c r="R4942" i="1"/>
  <c r="Q4942" i="1"/>
  <c r="P4942" i="1"/>
  <c r="O4942" i="1"/>
  <c r="U4941" i="1"/>
  <c r="T4941" i="1"/>
  <c r="S4941" i="1"/>
  <c r="R4941" i="1"/>
  <c r="Q4941" i="1"/>
  <c r="P4941" i="1"/>
  <c r="O4941" i="1"/>
  <c r="U4940" i="1"/>
  <c r="T4940" i="1"/>
  <c r="S4940" i="1"/>
  <c r="R4940" i="1"/>
  <c r="Q4940" i="1"/>
  <c r="P4940" i="1"/>
  <c r="O4940" i="1"/>
  <c r="U4939" i="1"/>
  <c r="T4939" i="1"/>
  <c r="S4939" i="1"/>
  <c r="R4939" i="1"/>
  <c r="Q4939" i="1"/>
  <c r="P4939" i="1"/>
  <c r="O4939" i="1"/>
  <c r="U4938" i="1"/>
  <c r="T4938" i="1"/>
  <c r="S4938" i="1"/>
  <c r="R4938" i="1"/>
  <c r="Q4938" i="1"/>
  <c r="P4938" i="1"/>
  <c r="O4938" i="1"/>
  <c r="U4937" i="1"/>
  <c r="T4937" i="1"/>
  <c r="S4937" i="1"/>
  <c r="R4937" i="1"/>
  <c r="Q4937" i="1"/>
  <c r="P4937" i="1"/>
  <c r="O4937" i="1"/>
  <c r="U4936" i="1"/>
  <c r="T4936" i="1"/>
  <c r="S4936" i="1"/>
  <c r="R4936" i="1"/>
  <c r="Q4936" i="1"/>
  <c r="P4936" i="1"/>
  <c r="O4936" i="1"/>
  <c r="U4935" i="1"/>
  <c r="T4935" i="1"/>
  <c r="S4935" i="1"/>
  <c r="R4935" i="1"/>
  <c r="Q4935" i="1"/>
  <c r="P4935" i="1"/>
  <c r="O4935" i="1"/>
  <c r="U4934" i="1"/>
  <c r="T4934" i="1"/>
  <c r="S4934" i="1"/>
  <c r="R4934" i="1"/>
  <c r="Q4934" i="1"/>
  <c r="P4934" i="1"/>
  <c r="O4934" i="1"/>
  <c r="U4933" i="1"/>
  <c r="T4933" i="1"/>
  <c r="S4933" i="1"/>
  <c r="R4933" i="1"/>
  <c r="Q4933" i="1"/>
  <c r="P4933" i="1"/>
  <c r="O4933" i="1"/>
  <c r="U4932" i="1"/>
  <c r="T4932" i="1"/>
  <c r="S4932" i="1"/>
  <c r="R4932" i="1"/>
  <c r="Q4932" i="1"/>
  <c r="P4932" i="1"/>
  <c r="O4932" i="1"/>
  <c r="U4931" i="1"/>
  <c r="T4931" i="1"/>
  <c r="S4931" i="1"/>
  <c r="R4931" i="1"/>
  <c r="Q4931" i="1"/>
  <c r="P4931" i="1"/>
  <c r="O4931" i="1"/>
  <c r="U4930" i="1"/>
  <c r="T4930" i="1"/>
  <c r="S4930" i="1"/>
  <c r="R4930" i="1"/>
  <c r="Q4930" i="1"/>
  <c r="P4930" i="1"/>
  <c r="O4930" i="1"/>
  <c r="U4929" i="1"/>
  <c r="T4929" i="1"/>
  <c r="S4929" i="1"/>
  <c r="R4929" i="1"/>
  <c r="Q4929" i="1"/>
  <c r="P4929" i="1"/>
  <c r="O4929" i="1"/>
  <c r="U4928" i="1"/>
  <c r="T4928" i="1"/>
  <c r="S4928" i="1"/>
  <c r="R4928" i="1"/>
  <c r="Q4928" i="1"/>
  <c r="P4928" i="1"/>
  <c r="O4928" i="1"/>
  <c r="U4927" i="1"/>
  <c r="T4927" i="1"/>
  <c r="S4927" i="1"/>
  <c r="R4927" i="1"/>
  <c r="Q4927" i="1"/>
  <c r="P4927" i="1"/>
  <c r="O4927" i="1"/>
  <c r="U4926" i="1"/>
  <c r="T4926" i="1"/>
  <c r="S4926" i="1"/>
  <c r="R4926" i="1"/>
  <c r="Q4926" i="1"/>
  <c r="P4926" i="1"/>
  <c r="O4926" i="1"/>
  <c r="U4925" i="1"/>
  <c r="T4925" i="1"/>
  <c r="S4925" i="1"/>
  <c r="R4925" i="1"/>
  <c r="Q4925" i="1"/>
  <c r="P4925" i="1"/>
  <c r="O4925" i="1"/>
  <c r="U4924" i="1"/>
  <c r="T4924" i="1"/>
  <c r="S4924" i="1"/>
  <c r="R4924" i="1"/>
  <c r="Q4924" i="1"/>
  <c r="P4924" i="1"/>
  <c r="O4924" i="1"/>
  <c r="U4923" i="1"/>
  <c r="T4923" i="1"/>
  <c r="S4923" i="1"/>
  <c r="R4923" i="1"/>
  <c r="Q4923" i="1"/>
  <c r="P4923" i="1"/>
  <c r="O4923" i="1"/>
  <c r="U4922" i="1"/>
  <c r="T4922" i="1"/>
  <c r="S4922" i="1"/>
  <c r="R4922" i="1"/>
  <c r="Q4922" i="1"/>
  <c r="P4922" i="1"/>
  <c r="O4922" i="1"/>
  <c r="U4921" i="1"/>
  <c r="T4921" i="1"/>
  <c r="S4921" i="1"/>
  <c r="R4921" i="1"/>
  <c r="Q4921" i="1"/>
  <c r="P4921" i="1"/>
  <c r="O4921" i="1"/>
  <c r="U4920" i="1"/>
  <c r="T4920" i="1"/>
  <c r="S4920" i="1"/>
  <c r="R4920" i="1"/>
  <c r="Q4920" i="1"/>
  <c r="P4920" i="1"/>
  <c r="O4920" i="1"/>
  <c r="U4919" i="1"/>
  <c r="T4919" i="1"/>
  <c r="S4919" i="1"/>
  <c r="R4919" i="1"/>
  <c r="Q4919" i="1"/>
  <c r="P4919" i="1"/>
  <c r="O4919" i="1"/>
  <c r="U4918" i="1"/>
  <c r="T4918" i="1"/>
  <c r="S4918" i="1"/>
  <c r="R4918" i="1"/>
  <c r="Q4918" i="1"/>
  <c r="P4918" i="1"/>
  <c r="O4918" i="1"/>
  <c r="U4917" i="1"/>
  <c r="T4917" i="1"/>
  <c r="S4917" i="1"/>
  <c r="R4917" i="1"/>
  <c r="Q4917" i="1"/>
  <c r="P4917" i="1"/>
  <c r="O4917" i="1"/>
  <c r="U4916" i="1"/>
  <c r="T4916" i="1"/>
  <c r="S4916" i="1"/>
  <c r="R4916" i="1"/>
  <c r="Q4916" i="1"/>
  <c r="P4916" i="1"/>
  <c r="O4916" i="1"/>
  <c r="U4915" i="1"/>
  <c r="T4915" i="1"/>
  <c r="S4915" i="1"/>
  <c r="R4915" i="1"/>
  <c r="Q4915" i="1"/>
  <c r="P4915" i="1"/>
  <c r="O4915" i="1"/>
  <c r="U4914" i="1"/>
  <c r="T4914" i="1"/>
  <c r="S4914" i="1"/>
  <c r="R4914" i="1"/>
  <c r="Q4914" i="1"/>
  <c r="P4914" i="1"/>
  <c r="O4914" i="1"/>
  <c r="U4913" i="1"/>
  <c r="T4913" i="1"/>
  <c r="S4913" i="1"/>
  <c r="R4913" i="1"/>
  <c r="Q4913" i="1"/>
  <c r="P4913" i="1"/>
  <c r="O4913" i="1"/>
  <c r="U4912" i="1"/>
  <c r="T4912" i="1"/>
  <c r="S4912" i="1"/>
  <c r="R4912" i="1"/>
  <c r="Q4912" i="1"/>
  <c r="P4912" i="1"/>
  <c r="O4912" i="1"/>
  <c r="U4911" i="1"/>
  <c r="T4911" i="1"/>
  <c r="S4911" i="1"/>
  <c r="R4911" i="1"/>
  <c r="Q4911" i="1"/>
  <c r="P4911" i="1"/>
  <c r="O4911" i="1"/>
  <c r="U4910" i="1"/>
  <c r="T4910" i="1"/>
  <c r="S4910" i="1"/>
  <c r="R4910" i="1"/>
  <c r="Q4910" i="1"/>
  <c r="P4910" i="1"/>
  <c r="O4910" i="1"/>
  <c r="U4909" i="1"/>
  <c r="T4909" i="1"/>
  <c r="S4909" i="1"/>
  <c r="R4909" i="1"/>
  <c r="Q4909" i="1"/>
  <c r="P4909" i="1"/>
  <c r="O4909" i="1"/>
  <c r="U4908" i="1"/>
  <c r="T4908" i="1"/>
  <c r="S4908" i="1"/>
  <c r="R4908" i="1"/>
  <c r="Q4908" i="1"/>
  <c r="P4908" i="1"/>
  <c r="O4908" i="1"/>
  <c r="U4907" i="1"/>
  <c r="T4907" i="1"/>
  <c r="S4907" i="1"/>
  <c r="R4907" i="1"/>
  <c r="Q4907" i="1"/>
  <c r="P4907" i="1"/>
  <c r="O4907" i="1"/>
  <c r="U4906" i="1"/>
  <c r="T4906" i="1"/>
  <c r="S4906" i="1"/>
  <c r="R4906" i="1"/>
  <c r="Q4906" i="1"/>
  <c r="P4906" i="1"/>
  <c r="O4906" i="1"/>
  <c r="U4905" i="1"/>
  <c r="T4905" i="1"/>
  <c r="S4905" i="1"/>
  <c r="R4905" i="1"/>
  <c r="Q4905" i="1"/>
  <c r="P4905" i="1"/>
  <c r="O4905" i="1"/>
  <c r="U4904" i="1"/>
  <c r="T4904" i="1"/>
  <c r="S4904" i="1"/>
  <c r="R4904" i="1"/>
  <c r="Q4904" i="1"/>
  <c r="P4904" i="1"/>
  <c r="O4904" i="1"/>
  <c r="U4903" i="1"/>
  <c r="T4903" i="1"/>
  <c r="S4903" i="1"/>
  <c r="R4903" i="1"/>
  <c r="Q4903" i="1"/>
  <c r="P4903" i="1"/>
  <c r="O4903" i="1"/>
  <c r="U4902" i="1"/>
  <c r="T4902" i="1"/>
  <c r="S4902" i="1"/>
  <c r="R4902" i="1"/>
  <c r="Q4902" i="1"/>
  <c r="P4902" i="1"/>
  <c r="O4902" i="1"/>
  <c r="U4901" i="1"/>
  <c r="T4901" i="1"/>
  <c r="S4901" i="1"/>
  <c r="R4901" i="1"/>
  <c r="Q4901" i="1"/>
  <c r="P4901" i="1"/>
  <c r="O4901" i="1"/>
  <c r="U4900" i="1"/>
  <c r="T4900" i="1"/>
  <c r="S4900" i="1"/>
  <c r="R4900" i="1"/>
  <c r="Q4900" i="1"/>
  <c r="P4900" i="1"/>
  <c r="O4900" i="1"/>
  <c r="U4899" i="1"/>
  <c r="T4899" i="1"/>
  <c r="S4899" i="1"/>
  <c r="R4899" i="1"/>
  <c r="Q4899" i="1"/>
  <c r="P4899" i="1"/>
  <c r="O4899" i="1"/>
  <c r="U4898" i="1"/>
  <c r="T4898" i="1"/>
  <c r="S4898" i="1"/>
  <c r="R4898" i="1"/>
  <c r="Q4898" i="1"/>
  <c r="P4898" i="1"/>
  <c r="O4898" i="1"/>
  <c r="U4897" i="1"/>
  <c r="T4897" i="1"/>
  <c r="S4897" i="1"/>
  <c r="R4897" i="1"/>
  <c r="Q4897" i="1"/>
  <c r="P4897" i="1"/>
  <c r="O4897" i="1"/>
  <c r="U4896" i="1"/>
  <c r="T4896" i="1"/>
  <c r="S4896" i="1"/>
  <c r="R4896" i="1"/>
  <c r="Q4896" i="1"/>
  <c r="P4896" i="1"/>
  <c r="O4896" i="1"/>
  <c r="U4895" i="1"/>
  <c r="T4895" i="1"/>
  <c r="S4895" i="1"/>
  <c r="R4895" i="1"/>
  <c r="Q4895" i="1"/>
  <c r="P4895" i="1"/>
  <c r="O4895" i="1"/>
  <c r="U4894" i="1"/>
  <c r="T4894" i="1"/>
  <c r="S4894" i="1"/>
  <c r="R4894" i="1"/>
  <c r="Q4894" i="1"/>
  <c r="P4894" i="1"/>
  <c r="O4894" i="1"/>
  <c r="U4893" i="1"/>
  <c r="T4893" i="1"/>
  <c r="S4893" i="1"/>
  <c r="R4893" i="1"/>
  <c r="Q4893" i="1"/>
  <c r="P4893" i="1"/>
  <c r="O4893" i="1"/>
  <c r="U4892" i="1"/>
  <c r="T4892" i="1"/>
  <c r="S4892" i="1"/>
  <c r="R4892" i="1"/>
  <c r="Q4892" i="1"/>
  <c r="P4892" i="1"/>
  <c r="O4892" i="1"/>
  <c r="U4891" i="1"/>
  <c r="T4891" i="1"/>
  <c r="S4891" i="1"/>
  <c r="R4891" i="1"/>
  <c r="Q4891" i="1"/>
  <c r="P4891" i="1"/>
  <c r="O4891" i="1"/>
  <c r="U4890" i="1"/>
  <c r="T4890" i="1"/>
  <c r="S4890" i="1"/>
  <c r="R4890" i="1"/>
  <c r="Q4890" i="1"/>
  <c r="P4890" i="1"/>
  <c r="O4890" i="1"/>
  <c r="U4889" i="1"/>
  <c r="T4889" i="1"/>
  <c r="S4889" i="1"/>
  <c r="R4889" i="1"/>
  <c r="Q4889" i="1"/>
  <c r="P4889" i="1"/>
  <c r="O4889" i="1"/>
  <c r="U4888" i="1"/>
  <c r="T4888" i="1"/>
  <c r="S4888" i="1"/>
  <c r="R4888" i="1"/>
  <c r="Q4888" i="1"/>
  <c r="P4888" i="1"/>
  <c r="O4888" i="1"/>
  <c r="U4887" i="1"/>
  <c r="T4887" i="1"/>
  <c r="S4887" i="1"/>
  <c r="R4887" i="1"/>
  <c r="Q4887" i="1"/>
  <c r="P4887" i="1"/>
  <c r="O4887" i="1"/>
  <c r="U4886" i="1"/>
  <c r="T4886" i="1"/>
  <c r="S4886" i="1"/>
  <c r="R4886" i="1"/>
  <c r="Q4886" i="1"/>
  <c r="P4886" i="1"/>
  <c r="O4886" i="1"/>
  <c r="U4885" i="1"/>
  <c r="T4885" i="1"/>
  <c r="S4885" i="1"/>
  <c r="R4885" i="1"/>
  <c r="Q4885" i="1"/>
  <c r="P4885" i="1"/>
  <c r="O4885" i="1"/>
  <c r="U4884" i="1"/>
  <c r="T4884" i="1"/>
  <c r="S4884" i="1"/>
  <c r="R4884" i="1"/>
  <c r="Q4884" i="1"/>
  <c r="P4884" i="1"/>
  <c r="O4884" i="1"/>
  <c r="U4883" i="1"/>
  <c r="T4883" i="1"/>
  <c r="S4883" i="1"/>
  <c r="R4883" i="1"/>
  <c r="Q4883" i="1"/>
  <c r="P4883" i="1"/>
  <c r="O4883" i="1"/>
  <c r="U4882" i="1"/>
  <c r="T4882" i="1"/>
  <c r="S4882" i="1"/>
  <c r="R4882" i="1"/>
  <c r="Q4882" i="1"/>
  <c r="P4882" i="1"/>
  <c r="O4882" i="1"/>
  <c r="U4881" i="1"/>
  <c r="T4881" i="1"/>
  <c r="S4881" i="1"/>
  <c r="R4881" i="1"/>
  <c r="Q4881" i="1"/>
  <c r="P4881" i="1"/>
  <c r="O4881" i="1"/>
  <c r="U4880" i="1"/>
  <c r="T4880" i="1"/>
  <c r="S4880" i="1"/>
  <c r="R4880" i="1"/>
  <c r="Q4880" i="1"/>
  <c r="P4880" i="1"/>
  <c r="O4880" i="1"/>
  <c r="U4879" i="1"/>
  <c r="T4879" i="1"/>
  <c r="S4879" i="1"/>
  <c r="R4879" i="1"/>
  <c r="Q4879" i="1"/>
  <c r="P4879" i="1"/>
  <c r="O4879" i="1"/>
  <c r="U4878" i="1"/>
  <c r="T4878" i="1"/>
  <c r="S4878" i="1"/>
  <c r="R4878" i="1"/>
  <c r="Q4878" i="1"/>
  <c r="P4878" i="1"/>
  <c r="O4878" i="1"/>
  <c r="U4877" i="1"/>
  <c r="T4877" i="1"/>
  <c r="S4877" i="1"/>
  <c r="R4877" i="1"/>
  <c r="Q4877" i="1"/>
  <c r="P4877" i="1"/>
  <c r="O4877" i="1"/>
  <c r="U4876" i="1"/>
  <c r="T4876" i="1"/>
  <c r="S4876" i="1"/>
  <c r="R4876" i="1"/>
  <c r="Q4876" i="1"/>
  <c r="P4876" i="1"/>
  <c r="O4876" i="1"/>
  <c r="U4875" i="1"/>
  <c r="T4875" i="1"/>
  <c r="S4875" i="1"/>
  <c r="R4875" i="1"/>
  <c r="Q4875" i="1"/>
  <c r="P4875" i="1"/>
  <c r="O4875" i="1"/>
  <c r="U4874" i="1"/>
  <c r="T4874" i="1"/>
  <c r="S4874" i="1"/>
  <c r="R4874" i="1"/>
  <c r="Q4874" i="1"/>
  <c r="P4874" i="1"/>
  <c r="O4874" i="1"/>
  <c r="U4873" i="1"/>
  <c r="T4873" i="1"/>
  <c r="S4873" i="1"/>
  <c r="R4873" i="1"/>
  <c r="Q4873" i="1"/>
  <c r="P4873" i="1"/>
  <c r="O4873" i="1"/>
  <c r="U4872" i="1"/>
  <c r="T4872" i="1"/>
  <c r="S4872" i="1"/>
  <c r="R4872" i="1"/>
  <c r="Q4872" i="1"/>
  <c r="P4872" i="1"/>
  <c r="O4872" i="1"/>
  <c r="U4871" i="1"/>
  <c r="T4871" i="1"/>
  <c r="S4871" i="1"/>
  <c r="R4871" i="1"/>
  <c r="Q4871" i="1"/>
  <c r="P4871" i="1"/>
  <c r="O4871" i="1"/>
  <c r="U4870" i="1"/>
  <c r="T4870" i="1"/>
  <c r="S4870" i="1"/>
  <c r="R4870" i="1"/>
  <c r="Q4870" i="1"/>
  <c r="P4870" i="1"/>
  <c r="O4870" i="1"/>
  <c r="U4869" i="1"/>
  <c r="T4869" i="1"/>
  <c r="S4869" i="1"/>
  <c r="R4869" i="1"/>
  <c r="Q4869" i="1"/>
  <c r="P4869" i="1"/>
  <c r="O4869" i="1"/>
  <c r="U4868" i="1"/>
  <c r="T4868" i="1"/>
  <c r="S4868" i="1"/>
  <c r="R4868" i="1"/>
  <c r="Q4868" i="1"/>
  <c r="P4868" i="1"/>
  <c r="O4868" i="1"/>
  <c r="U4867" i="1"/>
  <c r="T4867" i="1"/>
  <c r="S4867" i="1"/>
  <c r="R4867" i="1"/>
  <c r="Q4867" i="1"/>
  <c r="P4867" i="1"/>
  <c r="O4867" i="1"/>
  <c r="U4866" i="1"/>
  <c r="T4866" i="1"/>
  <c r="S4866" i="1"/>
  <c r="R4866" i="1"/>
  <c r="Q4866" i="1"/>
  <c r="P4866" i="1"/>
  <c r="O4866" i="1"/>
  <c r="U4865" i="1"/>
  <c r="T4865" i="1"/>
  <c r="S4865" i="1"/>
  <c r="R4865" i="1"/>
  <c r="Q4865" i="1"/>
  <c r="P4865" i="1"/>
  <c r="O4865" i="1"/>
  <c r="U4864" i="1"/>
  <c r="T4864" i="1"/>
  <c r="S4864" i="1"/>
  <c r="R4864" i="1"/>
  <c r="Q4864" i="1"/>
  <c r="P4864" i="1"/>
  <c r="O4864" i="1"/>
  <c r="U4863" i="1"/>
  <c r="T4863" i="1"/>
  <c r="S4863" i="1"/>
  <c r="R4863" i="1"/>
  <c r="Q4863" i="1"/>
  <c r="P4863" i="1"/>
  <c r="O4863" i="1"/>
  <c r="U4862" i="1"/>
  <c r="T4862" i="1"/>
  <c r="S4862" i="1"/>
  <c r="R4862" i="1"/>
  <c r="Q4862" i="1"/>
  <c r="P4862" i="1"/>
  <c r="O4862" i="1"/>
  <c r="U4861" i="1"/>
  <c r="T4861" i="1"/>
  <c r="S4861" i="1"/>
  <c r="R4861" i="1"/>
  <c r="Q4861" i="1"/>
  <c r="P4861" i="1"/>
  <c r="O4861" i="1"/>
  <c r="U4860" i="1"/>
  <c r="T4860" i="1"/>
  <c r="S4860" i="1"/>
  <c r="R4860" i="1"/>
  <c r="Q4860" i="1"/>
  <c r="P4860" i="1"/>
  <c r="O4860" i="1"/>
  <c r="U4859" i="1"/>
  <c r="T4859" i="1"/>
  <c r="S4859" i="1"/>
  <c r="R4859" i="1"/>
  <c r="Q4859" i="1"/>
  <c r="P4859" i="1"/>
  <c r="O4859" i="1"/>
  <c r="U4858" i="1"/>
  <c r="T4858" i="1"/>
  <c r="S4858" i="1"/>
  <c r="R4858" i="1"/>
  <c r="Q4858" i="1"/>
  <c r="P4858" i="1"/>
  <c r="O4858" i="1"/>
  <c r="U4857" i="1"/>
  <c r="T4857" i="1"/>
  <c r="S4857" i="1"/>
  <c r="R4857" i="1"/>
  <c r="Q4857" i="1"/>
  <c r="P4857" i="1"/>
  <c r="O4857" i="1"/>
  <c r="U4856" i="1"/>
  <c r="T4856" i="1"/>
  <c r="S4856" i="1"/>
  <c r="R4856" i="1"/>
  <c r="Q4856" i="1"/>
  <c r="P4856" i="1"/>
  <c r="O4856" i="1"/>
  <c r="U4855" i="1"/>
  <c r="T4855" i="1"/>
  <c r="S4855" i="1"/>
  <c r="R4855" i="1"/>
  <c r="Q4855" i="1"/>
  <c r="P4855" i="1"/>
  <c r="O4855" i="1"/>
  <c r="U4854" i="1"/>
  <c r="T4854" i="1"/>
  <c r="S4854" i="1"/>
  <c r="R4854" i="1"/>
  <c r="Q4854" i="1"/>
  <c r="P4854" i="1"/>
  <c r="O4854" i="1"/>
  <c r="U4853" i="1"/>
  <c r="T4853" i="1"/>
  <c r="S4853" i="1"/>
  <c r="R4853" i="1"/>
  <c r="Q4853" i="1"/>
  <c r="P4853" i="1"/>
  <c r="O4853" i="1"/>
  <c r="U4852" i="1"/>
  <c r="T4852" i="1"/>
  <c r="S4852" i="1"/>
  <c r="R4852" i="1"/>
  <c r="Q4852" i="1"/>
  <c r="P4852" i="1"/>
  <c r="O4852" i="1"/>
  <c r="U4851" i="1"/>
  <c r="T4851" i="1"/>
  <c r="S4851" i="1"/>
  <c r="R4851" i="1"/>
  <c r="Q4851" i="1"/>
  <c r="P4851" i="1"/>
  <c r="O4851" i="1"/>
  <c r="U4850" i="1"/>
  <c r="T4850" i="1"/>
  <c r="S4850" i="1"/>
  <c r="R4850" i="1"/>
  <c r="Q4850" i="1"/>
  <c r="P4850" i="1"/>
  <c r="O4850" i="1"/>
  <c r="U4849" i="1"/>
  <c r="T4849" i="1"/>
  <c r="S4849" i="1"/>
  <c r="R4849" i="1"/>
  <c r="Q4849" i="1"/>
  <c r="P4849" i="1"/>
  <c r="O4849" i="1"/>
  <c r="U4848" i="1"/>
  <c r="T4848" i="1"/>
  <c r="S4848" i="1"/>
  <c r="R4848" i="1"/>
  <c r="Q4848" i="1"/>
  <c r="P4848" i="1"/>
  <c r="O4848" i="1"/>
  <c r="U4847" i="1"/>
  <c r="T4847" i="1"/>
  <c r="S4847" i="1"/>
  <c r="R4847" i="1"/>
  <c r="Q4847" i="1"/>
  <c r="P4847" i="1"/>
  <c r="O4847" i="1"/>
  <c r="U4846" i="1"/>
  <c r="T4846" i="1"/>
  <c r="S4846" i="1"/>
  <c r="R4846" i="1"/>
  <c r="Q4846" i="1"/>
  <c r="P4846" i="1"/>
  <c r="O4846" i="1"/>
  <c r="U4845" i="1"/>
  <c r="T4845" i="1"/>
  <c r="S4845" i="1"/>
  <c r="R4845" i="1"/>
  <c r="Q4845" i="1"/>
  <c r="P4845" i="1"/>
  <c r="O4845" i="1"/>
  <c r="U4844" i="1"/>
  <c r="T4844" i="1"/>
  <c r="S4844" i="1"/>
  <c r="R4844" i="1"/>
  <c r="Q4844" i="1"/>
  <c r="P4844" i="1"/>
  <c r="O4844" i="1"/>
  <c r="U4843" i="1"/>
  <c r="T4843" i="1"/>
  <c r="S4843" i="1"/>
  <c r="R4843" i="1"/>
  <c r="Q4843" i="1"/>
  <c r="P4843" i="1"/>
  <c r="O4843" i="1"/>
  <c r="U4842" i="1"/>
  <c r="T4842" i="1"/>
  <c r="S4842" i="1"/>
  <c r="R4842" i="1"/>
  <c r="Q4842" i="1"/>
  <c r="P4842" i="1"/>
  <c r="O4842" i="1"/>
  <c r="U4841" i="1"/>
  <c r="T4841" i="1"/>
  <c r="S4841" i="1"/>
  <c r="R4841" i="1"/>
  <c r="Q4841" i="1"/>
  <c r="P4841" i="1"/>
  <c r="O4841" i="1"/>
  <c r="U4840" i="1"/>
  <c r="T4840" i="1"/>
  <c r="S4840" i="1"/>
  <c r="R4840" i="1"/>
  <c r="Q4840" i="1"/>
  <c r="P4840" i="1"/>
  <c r="O4840" i="1"/>
  <c r="U4839" i="1"/>
  <c r="T4839" i="1"/>
  <c r="S4839" i="1"/>
  <c r="R4839" i="1"/>
  <c r="Q4839" i="1"/>
  <c r="P4839" i="1"/>
  <c r="O4839" i="1"/>
  <c r="U4838" i="1"/>
  <c r="T4838" i="1"/>
  <c r="S4838" i="1"/>
  <c r="R4838" i="1"/>
  <c r="Q4838" i="1"/>
  <c r="P4838" i="1"/>
  <c r="O4838" i="1"/>
  <c r="U4837" i="1"/>
  <c r="T4837" i="1"/>
  <c r="S4837" i="1"/>
  <c r="R4837" i="1"/>
  <c r="Q4837" i="1"/>
  <c r="P4837" i="1"/>
  <c r="O4837" i="1"/>
  <c r="U4836" i="1"/>
  <c r="T4836" i="1"/>
  <c r="S4836" i="1"/>
  <c r="R4836" i="1"/>
  <c r="Q4836" i="1"/>
  <c r="P4836" i="1"/>
  <c r="O4836" i="1"/>
  <c r="U4835" i="1"/>
  <c r="T4835" i="1"/>
  <c r="S4835" i="1"/>
  <c r="R4835" i="1"/>
  <c r="Q4835" i="1"/>
  <c r="P4835" i="1"/>
  <c r="O4835" i="1"/>
  <c r="U4834" i="1"/>
  <c r="T4834" i="1"/>
  <c r="S4834" i="1"/>
  <c r="R4834" i="1"/>
  <c r="Q4834" i="1"/>
  <c r="P4834" i="1"/>
  <c r="O4834" i="1"/>
  <c r="U4833" i="1"/>
  <c r="T4833" i="1"/>
  <c r="S4833" i="1"/>
  <c r="R4833" i="1"/>
  <c r="Q4833" i="1"/>
  <c r="P4833" i="1"/>
  <c r="O4833" i="1"/>
  <c r="U4832" i="1"/>
  <c r="T4832" i="1"/>
  <c r="S4832" i="1"/>
  <c r="R4832" i="1"/>
  <c r="Q4832" i="1"/>
  <c r="P4832" i="1"/>
  <c r="O4832" i="1"/>
  <c r="U4831" i="1"/>
  <c r="T4831" i="1"/>
  <c r="S4831" i="1"/>
  <c r="R4831" i="1"/>
  <c r="Q4831" i="1"/>
  <c r="P4831" i="1"/>
  <c r="O4831" i="1"/>
  <c r="U4830" i="1"/>
  <c r="T4830" i="1"/>
  <c r="S4830" i="1"/>
  <c r="R4830" i="1"/>
  <c r="Q4830" i="1"/>
  <c r="P4830" i="1"/>
  <c r="O4830" i="1"/>
  <c r="U4829" i="1"/>
  <c r="T4829" i="1"/>
  <c r="S4829" i="1"/>
  <c r="R4829" i="1"/>
  <c r="Q4829" i="1"/>
  <c r="P4829" i="1"/>
  <c r="O4829" i="1"/>
  <c r="U4828" i="1"/>
  <c r="T4828" i="1"/>
  <c r="S4828" i="1"/>
  <c r="R4828" i="1"/>
  <c r="Q4828" i="1"/>
  <c r="P4828" i="1"/>
  <c r="O4828" i="1"/>
  <c r="U4827" i="1"/>
  <c r="T4827" i="1"/>
  <c r="S4827" i="1"/>
  <c r="R4827" i="1"/>
  <c r="Q4827" i="1"/>
  <c r="P4827" i="1"/>
  <c r="O4827" i="1"/>
  <c r="U4826" i="1"/>
  <c r="T4826" i="1"/>
  <c r="S4826" i="1"/>
  <c r="R4826" i="1"/>
  <c r="Q4826" i="1"/>
  <c r="P4826" i="1"/>
  <c r="O4826" i="1"/>
  <c r="U4825" i="1"/>
  <c r="T4825" i="1"/>
  <c r="S4825" i="1"/>
  <c r="R4825" i="1"/>
  <c r="Q4825" i="1"/>
  <c r="P4825" i="1"/>
  <c r="O4825" i="1"/>
  <c r="U4824" i="1"/>
  <c r="T4824" i="1"/>
  <c r="S4824" i="1"/>
  <c r="R4824" i="1"/>
  <c r="Q4824" i="1"/>
  <c r="P4824" i="1"/>
  <c r="O4824" i="1"/>
  <c r="U4823" i="1"/>
  <c r="T4823" i="1"/>
  <c r="S4823" i="1"/>
  <c r="R4823" i="1"/>
  <c r="Q4823" i="1"/>
  <c r="P4823" i="1"/>
  <c r="O4823" i="1"/>
  <c r="U4822" i="1"/>
  <c r="T4822" i="1"/>
  <c r="S4822" i="1"/>
  <c r="R4822" i="1"/>
  <c r="Q4822" i="1"/>
  <c r="P4822" i="1"/>
  <c r="O4822" i="1"/>
  <c r="U4821" i="1"/>
  <c r="T4821" i="1"/>
  <c r="S4821" i="1"/>
  <c r="R4821" i="1"/>
  <c r="Q4821" i="1"/>
  <c r="P4821" i="1"/>
  <c r="O4821" i="1"/>
  <c r="U4820" i="1"/>
  <c r="T4820" i="1"/>
  <c r="S4820" i="1"/>
  <c r="R4820" i="1"/>
  <c r="Q4820" i="1"/>
  <c r="P4820" i="1"/>
  <c r="O4820" i="1"/>
  <c r="U4819" i="1"/>
  <c r="T4819" i="1"/>
  <c r="S4819" i="1"/>
  <c r="R4819" i="1"/>
  <c r="Q4819" i="1"/>
  <c r="P4819" i="1"/>
  <c r="O4819" i="1"/>
  <c r="U4818" i="1"/>
  <c r="T4818" i="1"/>
  <c r="S4818" i="1"/>
  <c r="R4818" i="1"/>
  <c r="Q4818" i="1"/>
  <c r="P4818" i="1"/>
  <c r="O4818" i="1"/>
  <c r="U4817" i="1"/>
  <c r="T4817" i="1"/>
  <c r="S4817" i="1"/>
  <c r="R4817" i="1"/>
  <c r="Q4817" i="1"/>
  <c r="P4817" i="1"/>
  <c r="O4817" i="1"/>
  <c r="U4816" i="1"/>
  <c r="T4816" i="1"/>
  <c r="S4816" i="1"/>
  <c r="R4816" i="1"/>
  <c r="Q4816" i="1"/>
  <c r="P4816" i="1"/>
  <c r="O4816" i="1"/>
  <c r="U4815" i="1"/>
  <c r="T4815" i="1"/>
  <c r="S4815" i="1"/>
  <c r="R4815" i="1"/>
  <c r="Q4815" i="1"/>
  <c r="P4815" i="1"/>
  <c r="O4815" i="1"/>
  <c r="U4814" i="1"/>
  <c r="T4814" i="1"/>
  <c r="S4814" i="1"/>
  <c r="R4814" i="1"/>
  <c r="Q4814" i="1"/>
  <c r="P4814" i="1"/>
  <c r="O4814" i="1"/>
  <c r="U4813" i="1"/>
  <c r="T4813" i="1"/>
  <c r="S4813" i="1"/>
  <c r="R4813" i="1"/>
  <c r="Q4813" i="1"/>
  <c r="P4813" i="1"/>
  <c r="O4813" i="1"/>
  <c r="U4812" i="1"/>
  <c r="T4812" i="1"/>
  <c r="S4812" i="1"/>
  <c r="R4812" i="1"/>
  <c r="Q4812" i="1"/>
  <c r="P4812" i="1"/>
  <c r="O4812" i="1"/>
  <c r="U4811" i="1"/>
  <c r="T4811" i="1"/>
  <c r="S4811" i="1"/>
  <c r="R4811" i="1"/>
  <c r="Q4811" i="1"/>
  <c r="P4811" i="1"/>
  <c r="O4811" i="1"/>
  <c r="U4810" i="1"/>
  <c r="T4810" i="1"/>
  <c r="S4810" i="1"/>
  <c r="R4810" i="1"/>
  <c r="Q4810" i="1"/>
  <c r="P4810" i="1"/>
  <c r="O4810" i="1"/>
  <c r="U4809" i="1"/>
  <c r="T4809" i="1"/>
  <c r="S4809" i="1"/>
  <c r="R4809" i="1"/>
  <c r="Q4809" i="1"/>
  <c r="P4809" i="1"/>
  <c r="O4809" i="1"/>
  <c r="U4808" i="1"/>
  <c r="T4808" i="1"/>
  <c r="S4808" i="1"/>
  <c r="R4808" i="1"/>
  <c r="Q4808" i="1"/>
  <c r="P4808" i="1"/>
  <c r="O4808" i="1"/>
  <c r="U4807" i="1"/>
  <c r="T4807" i="1"/>
  <c r="S4807" i="1"/>
  <c r="R4807" i="1"/>
  <c r="Q4807" i="1"/>
  <c r="P4807" i="1"/>
  <c r="O4807" i="1"/>
  <c r="U4806" i="1"/>
  <c r="T4806" i="1"/>
  <c r="S4806" i="1"/>
  <c r="R4806" i="1"/>
  <c r="Q4806" i="1"/>
  <c r="P4806" i="1"/>
  <c r="O4806" i="1"/>
  <c r="U4805" i="1"/>
  <c r="T4805" i="1"/>
  <c r="S4805" i="1"/>
  <c r="R4805" i="1"/>
  <c r="Q4805" i="1"/>
  <c r="P4805" i="1"/>
  <c r="O4805" i="1"/>
  <c r="U4804" i="1"/>
  <c r="T4804" i="1"/>
  <c r="S4804" i="1"/>
  <c r="R4804" i="1"/>
  <c r="Q4804" i="1"/>
  <c r="P4804" i="1"/>
  <c r="O4804" i="1"/>
  <c r="U4803" i="1"/>
  <c r="T4803" i="1"/>
  <c r="S4803" i="1"/>
  <c r="R4803" i="1"/>
  <c r="Q4803" i="1"/>
  <c r="P4803" i="1"/>
  <c r="O4803" i="1"/>
  <c r="U4802" i="1"/>
  <c r="T4802" i="1"/>
  <c r="S4802" i="1"/>
  <c r="R4802" i="1"/>
  <c r="Q4802" i="1"/>
  <c r="P4802" i="1"/>
  <c r="O4802" i="1"/>
  <c r="U4801" i="1"/>
  <c r="T4801" i="1"/>
  <c r="S4801" i="1"/>
  <c r="R4801" i="1"/>
  <c r="Q4801" i="1"/>
  <c r="P4801" i="1"/>
  <c r="O4801" i="1"/>
  <c r="U4800" i="1"/>
  <c r="T4800" i="1"/>
  <c r="S4800" i="1"/>
  <c r="R4800" i="1"/>
  <c r="Q4800" i="1"/>
  <c r="P4800" i="1"/>
  <c r="O4800" i="1"/>
  <c r="U4799" i="1"/>
  <c r="T4799" i="1"/>
  <c r="S4799" i="1"/>
  <c r="R4799" i="1"/>
  <c r="Q4799" i="1"/>
  <c r="P4799" i="1"/>
  <c r="O4799" i="1"/>
  <c r="U4798" i="1"/>
  <c r="T4798" i="1"/>
  <c r="S4798" i="1"/>
  <c r="R4798" i="1"/>
  <c r="Q4798" i="1"/>
  <c r="P4798" i="1"/>
  <c r="O4798" i="1"/>
  <c r="U4797" i="1"/>
  <c r="T4797" i="1"/>
  <c r="S4797" i="1"/>
  <c r="R4797" i="1"/>
  <c r="Q4797" i="1"/>
  <c r="P4797" i="1"/>
  <c r="O4797" i="1"/>
  <c r="U4796" i="1"/>
  <c r="T4796" i="1"/>
  <c r="S4796" i="1"/>
  <c r="R4796" i="1"/>
  <c r="Q4796" i="1"/>
  <c r="P4796" i="1"/>
  <c r="O4796" i="1"/>
  <c r="U4795" i="1"/>
  <c r="T4795" i="1"/>
  <c r="S4795" i="1"/>
  <c r="R4795" i="1"/>
  <c r="Q4795" i="1"/>
  <c r="P4795" i="1"/>
  <c r="O4795" i="1"/>
  <c r="U4794" i="1"/>
  <c r="T4794" i="1"/>
  <c r="S4794" i="1"/>
  <c r="R4794" i="1"/>
  <c r="Q4794" i="1"/>
  <c r="P4794" i="1"/>
  <c r="O4794" i="1"/>
  <c r="U4793" i="1"/>
  <c r="T4793" i="1"/>
  <c r="S4793" i="1"/>
  <c r="R4793" i="1"/>
  <c r="Q4793" i="1"/>
  <c r="P4793" i="1"/>
  <c r="O4793" i="1"/>
  <c r="U4792" i="1"/>
  <c r="T4792" i="1"/>
  <c r="S4792" i="1"/>
  <c r="R4792" i="1"/>
  <c r="Q4792" i="1"/>
  <c r="P4792" i="1"/>
  <c r="O4792" i="1"/>
  <c r="U4791" i="1"/>
  <c r="T4791" i="1"/>
  <c r="S4791" i="1"/>
  <c r="R4791" i="1"/>
  <c r="Q4791" i="1"/>
  <c r="P4791" i="1"/>
  <c r="O4791" i="1"/>
  <c r="U4790" i="1"/>
  <c r="T4790" i="1"/>
  <c r="S4790" i="1"/>
  <c r="R4790" i="1"/>
  <c r="Q4790" i="1"/>
  <c r="P4790" i="1"/>
  <c r="O4790" i="1"/>
  <c r="U4789" i="1"/>
  <c r="T4789" i="1"/>
  <c r="S4789" i="1"/>
  <c r="R4789" i="1"/>
  <c r="Q4789" i="1"/>
  <c r="P4789" i="1"/>
  <c r="O4789" i="1"/>
  <c r="U4788" i="1"/>
  <c r="T4788" i="1"/>
  <c r="S4788" i="1"/>
  <c r="R4788" i="1"/>
  <c r="Q4788" i="1"/>
  <c r="P4788" i="1"/>
  <c r="O4788" i="1"/>
  <c r="U4787" i="1"/>
  <c r="T4787" i="1"/>
  <c r="S4787" i="1"/>
  <c r="R4787" i="1"/>
  <c r="Q4787" i="1"/>
  <c r="P4787" i="1"/>
  <c r="O4787" i="1"/>
  <c r="U4786" i="1"/>
  <c r="T4786" i="1"/>
  <c r="S4786" i="1"/>
  <c r="R4786" i="1"/>
  <c r="Q4786" i="1"/>
  <c r="P4786" i="1"/>
  <c r="O4786" i="1"/>
  <c r="U4785" i="1"/>
  <c r="T4785" i="1"/>
  <c r="S4785" i="1"/>
  <c r="R4785" i="1"/>
  <c r="Q4785" i="1"/>
  <c r="P4785" i="1"/>
  <c r="O4785" i="1"/>
  <c r="U4784" i="1"/>
  <c r="T4784" i="1"/>
  <c r="S4784" i="1"/>
  <c r="R4784" i="1"/>
  <c r="Q4784" i="1"/>
  <c r="P4784" i="1"/>
  <c r="O4784" i="1"/>
  <c r="U4783" i="1"/>
  <c r="T4783" i="1"/>
  <c r="S4783" i="1"/>
  <c r="R4783" i="1"/>
  <c r="Q4783" i="1"/>
  <c r="P4783" i="1"/>
  <c r="O4783" i="1"/>
  <c r="U4782" i="1"/>
  <c r="T4782" i="1"/>
  <c r="S4782" i="1"/>
  <c r="R4782" i="1"/>
  <c r="Q4782" i="1"/>
  <c r="P4782" i="1"/>
  <c r="O4782" i="1"/>
  <c r="U4781" i="1"/>
  <c r="T4781" i="1"/>
  <c r="S4781" i="1"/>
  <c r="R4781" i="1"/>
  <c r="Q4781" i="1"/>
  <c r="P4781" i="1"/>
  <c r="O4781" i="1"/>
  <c r="U4780" i="1"/>
  <c r="T4780" i="1"/>
  <c r="S4780" i="1"/>
  <c r="R4780" i="1"/>
  <c r="Q4780" i="1"/>
  <c r="P4780" i="1"/>
  <c r="O4780" i="1"/>
  <c r="U4779" i="1"/>
  <c r="T4779" i="1"/>
  <c r="S4779" i="1"/>
  <c r="R4779" i="1"/>
  <c r="Q4779" i="1"/>
  <c r="P4779" i="1"/>
  <c r="O4779" i="1"/>
  <c r="U4778" i="1"/>
  <c r="T4778" i="1"/>
  <c r="S4778" i="1"/>
  <c r="R4778" i="1"/>
  <c r="Q4778" i="1"/>
  <c r="P4778" i="1"/>
  <c r="O4778" i="1"/>
  <c r="U4777" i="1"/>
  <c r="T4777" i="1"/>
  <c r="S4777" i="1"/>
  <c r="R4777" i="1"/>
  <c r="Q4777" i="1"/>
  <c r="P4777" i="1"/>
  <c r="O4777" i="1"/>
  <c r="U4776" i="1"/>
  <c r="T4776" i="1"/>
  <c r="S4776" i="1"/>
  <c r="R4776" i="1"/>
  <c r="Q4776" i="1"/>
  <c r="P4776" i="1"/>
  <c r="O4776" i="1"/>
  <c r="U4775" i="1"/>
  <c r="T4775" i="1"/>
  <c r="S4775" i="1"/>
  <c r="R4775" i="1"/>
  <c r="Q4775" i="1"/>
  <c r="P4775" i="1"/>
  <c r="O4775" i="1"/>
  <c r="U4774" i="1"/>
  <c r="T4774" i="1"/>
  <c r="S4774" i="1"/>
  <c r="R4774" i="1"/>
  <c r="Q4774" i="1"/>
  <c r="P4774" i="1"/>
  <c r="O4774" i="1"/>
  <c r="U4773" i="1"/>
  <c r="T4773" i="1"/>
  <c r="S4773" i="1"/>
  <c r="R4773" i="1"/>
  <c r="Q4773" i="1"/>
  <c r="P4773" i="1"/>
  <c r="O4773" i="1"/>
  <c r="U4772" i="1"/>
  <c r="T4772" i="1"/>
  <c r="S4772" i="1"/>
  <c r="R4772" i="1"/>
  <c r="Q4772" i="1"/>
  <c r="P4772" i="1"/>
  <c r="O4772" i="1"/>
  <c r="U4771" i="1"/>
  <c r="T4771" i="1"/>
  <c r="S4771" i="1"/>
  <c r="R4771" i="1"/>
  <c r="Q4771" i="1"/>
  <c r="P4771" i="1"/>
  <c r="O4771" i="1"/>
  <c r="U4770" i="1"/>
  <c r="T4770" i="1"/>
  <c r="S4770" i="1"/>
  <c r="R4770" i="1"/>
  <c r="Q4770" i="1"/>
  <c r="P4770" i="1"/>
  <c r="O4770" i="1"/>
  <c r="U4769" i="1"/>
  <c r="T4769" i="1"/>
  <c r="S4769" i="1"/>
  <c r="R4769" i="1"/>
  <c r="Q4769" i="1"/>
  <c r="P4769" i="1"/>
  <c r="O4769" i="1"/>
  <c r="U4768" i="1"/>
  <c r="T4768" i="1"/>
  <c r="S4768" i="1"/>
  <c r="R4768" i="1"/>
  <c r="Q4768" i="1"/>
  <c r="P4768" i="1"/>
  <c r="O4768" i="1"/>
  <c r="U4767" i="1"/>
  <c r="T4767" i="1"/>
  <c r="S4767" i="1"/>
  <c r="R4767" i="1"/>
  <c r="Q4767" i="1"/>
  <c r="P4767" i="1"/>
  <c r="O4767" i="1"/>
  <c r="U4766" i="1"/>
  <c r="T4766" i="1"/>
  <c r="S4766" i="1"/>
  <c r="R4766" i="1"/>
  <c r="Q4766" i="1"/>
  <c r="P4766" i="1"/>
  <c r="O4766" i="1"/>
  <c r="U4765" i="1"/>
  <c r="T4765" i="1"/>
  <c r="S4765" i="1"/>
  <c r="R4765" i="1"/>
  <c r="Q4765" i="1"/>
  <c r="P4765" i="1"/>
  <c r="O4765" i="1"/>
  <c r="U4764" i="1"/>
  <c r="T4764" i="1"/>
  <c r="S4764" i="1"/>
  <c r="R4764" i="1"/>
  <c r="Q4764" i="1"/>
  <c r="P4764" i="1"/>
  <c r="O4764" i="1"/>
  <c r="U4763" i="1"/>
  <c r="T4763" i="1"/>
  <c r="S4763" i="1"/>
  <c r="R4763" i="1"/>
  <c r="Q4763" i="1"/>
  <c r="P4763" i="1"/>
  <c r="O4763" i="1"/>
  <c r="U4762" i="1"/>
  <c r="T4762" i="1"/>
  <c r="S4762" i="1"/>
  <c r="R4762" i="1"/>
  <c r="Q4762" i="1"/>
  <c r="P4762" i="1"/>
  <c r="O4762" i="1"/>
  <c r="U4761" i="1"/>
  <c r="T4761" i="1"/>
  <c r="S4761" i="1"/>
  <c r="R4761" i="1"/>
  <c r="Q4761" i="1"/>
  <c r="P4761" i="1"/>
  <c r="O4761" i="1"/>
  <c r="U4760" i="1"/>
  <c r="T4760" i="1"/>
  <c r="S4760" i="1"/>
  <c r="R4760" i="1"/>
  <c r="Q4760" i="1"/>
  <c r="P4760" i="1"/>
  <c r="O4760" i="1"/>
  <c r="U4759" i="1"/>
  <c r="T4759" i="1"/>
  <c r="S4759" i="1"/>
  <c r="R4759" i="1"/>
  <c r="Q4759" i="1"/>
  <c r="P4759" i="1"/>
  <c r="O4759" i="1"/>
  <c r="U4758" i="1"/>
  <c r="T4758" i="1"/>
  <c r="S4758" i="1"/>
  <c r="R4758" i="1"/>
  <c r="Q4758" i="1"/>
  <c r="P4758" i="1"/>
  <c r="O4758" i="1"/>
  <c r="U4757" i="1"/>
  <c r="T4757" i="1"/>
  <c r="S4757" i="1"/>
  <c r="R4757" i="1"/>
  <c r="Q4757" i="1"/>
  <c r="P4757" i="1"/>
  <c r="O4757" i="1"/>
  <c r="U4756" i="1"/>
  <c r="T4756" i="1"/>
  <c r="S4756" i="1"/>
  <c r="R4756" i="1"/>
  <c r="Q4756" i="1"/>
  <c r="P4756" i="1"/>
  <c r="O4756" i="1"/>
  <c r="U4755" i="1"/>
  <c r="T4755" i="1"/>
  <c r="S4755" i="1"/>
  <c r="R4755" i="1"/>
  <c r="Q4755" i="1"/>
  <c r="P4755" i="1"/>
  <c r="O4755" i="1"/>
  <c r="U4754" i="1"/>
  <c r="T4754" i="1"/>
  <c r="S4754" i="1"/>
  <c r="R4754" i="1"/>
  <c r="Q4754" i="1"/>
  <c r="P4754" i="1"/>
  <c r="O4754" i="1"/>
  <c r="U4753" i="1"/>
  <c r="T4753" i="1"/>
  <c r="S4753" i="1"/>
  <c r="R4753" i="1"/>
  <c r="Q4753" i="1"/>
  <c r="P4753" i="1"/>
  <c r="O4753" i="1"/>
  <c r="U4752" i="1"/>
  <c r="T4752" i="1"/>
  <c r="S4752" i="1"/>
  <c r="R4752" i="1"/>
  <c r="Q4752" i="1"/>
  <c r="P4752" i="1"/>
  <c r="O4752" i="1"/>
  <c r="U4751" i="1"/>
  <c r="T4751" i="1"/>
  <c r="S4751" i="1"/>
  <c r="R4751" i="1"/>
  <c r="Q4751" i="1"/>
  <c r="P4751" i="1"/>
  <c r="O4751" i="1"/>
  <c r="U4750" i="1"/>
  <c r="T4750" i="1"/>
  <c r="S4750" i="1"/>
  <c r="R4750" i="1"/>
  <c r="Q4750" i="1"/>
  <c r="P4750" i="1"/>
  <c r="O4750" i="1"/>
  <c r="U4749" i="1"/>
  <c r="T4749" i="1"/>
  <c r="S4749" i="1"/>
  <c r="R4749" i="1"/>
  <c r="Q4749" i="1"/>
  <c r="P4749" i="1"/>
  <c r="O4749" i="1"/>
  <c r="U4748" i="1"/>
  <c r="T4748" i="1"/>
  <c r="S4748" i="1"/>
  <c r="R4748" i="1"/>
  <c r="Q4748" i="1"/>
  <c r="P4748" i="1"/>
  <c r="O4748" i="1"/>
  <c r="U4747" i="1"/>
  <c r="T4747" i="1"/>
  <c r="S4747" i="1"/>
  <c r="R4747" i="1"/>
  <c r="Q4747" i="1"/>
  <c r="P4747" i="1"/>
  <c r="O4747" i="1"/>
  <c r="U4746" i="1"/>
  <c r="T4746" i="1"/>
  <c r="S4746" i="1"/>
  <c r="R4746" i="1"/>
  <c r="Q4746" i="1"/>
  <c r="P4746" i="1"/>
  <c r="O4746" i="1"/>
  <c r="U4745" i="1"/>
  <c r="T4745" i="1"/>
  <c r="S4745" i="1"/>
  <c r="R4745" i="1"/>
  <c r="Q4745" i="1"/>
  <c r="P4745" i="1"/>
  <c r="O4745" i="1"/>
  <c r="U4744" i="1"/>
  <c r="T4744" i="1"/>
  <c r="S4744" i="1"/>
  <c r="R4744" i="1"/>
  <c r="Q4744" i="1"/>
  <c r="P4744" i="1"/>
  <c r="O4744" i="1"/>
  <c r="U4743" i="1"/>
  <c r="T4743" i="1"/>
  <c r="S4743" i="1"/>
  <c r="R4743" i="1"/>
  <c r="Q4743" i="1"/>
  <c r="P4743" i="1"/>
  <c r="O4743" i="1"/>
  <c r="U4742" i="1"/>
  <c r="T4742" i="1"/>
  <c r="S4742" i="1"/>
  <c r="R4742" i="1"/>
  <c r="Q4742" i="1"/>
  <c r="P4742" i="1"/>
  <c r="O4742" i="1"/>
  <c r="U4741" i="1"/>
  <c r="T4741" i="1"/>
  <c r="S4741" i="1"/>
  <c r="R4741" i="1"/>
  <c r="Q4741" i="1"/>
  <c r="P4741" i="1"/>
  <c r="O4741" i="1"/>
  <c r="U4740" i="1"/>
  <c r="T4740" i="1"/>
  <c r="S4740" i="1"/>
  <c r="R4740" i="1"/>
  <c r="Q4740" i="1"/>
  <c r="P4740" i="1"/>
  <c r="O4740" i="1"/>
  <c r="U4739" i="1"/>
  <c r="T4739" i="1"/>
  <c r="S4739" i="1"/>
  <c r="R4739" i="1"/>
  <c r="Q4739" i="1"/>
  <c r="P4739" i="1"/>
  <c r="O4739" i="1"/>
  <c r="U4738" i="1"/>
  <c r="T4738" i="1"/>
  <c r="S4738" i="1"/>
  <c r="R4738" i="1"/>
  <c r="Q4738" i="1"/>
  <c r="P4738" i="1"/>
  <c r="O4738" i="1"/>
  <c r="U4737" i="1"/>
  <c r="T4737" i="1"/>
  <c r="S4737" i="1"/>
  <c r="R4737" i="1"/>
  <c r="Q4737" i="1"/>
  <c r="P4737" i="1"/>
  <c r="O4737" i="1"/>
  <c r="U4736" i="1"/>
  <c r="T4736" i="1"/>
  <c r="S4736" i="1"/>
  <c r="R4736" i="1"/>
  <c r="Q4736" i="1"/>
  <c r="P4736" i="1"/>
  <c r="O4736" i="1"/>
  <c r="U4735" i="1"/>
  <c r="T4735" i="1"/>
  <c r="S4735" i="1"/>
  <c r="R4735" i="1"/>
  <c r="Q4735" i="1"/>
  <c r="P4735" i="1"/>
  <c r="O4735" i="1"/>
  <c r="U4734" i="1"/>
  <c r="T4734" i="1"/>
  <c r="S4734" i="1"/>
  <c r="R4734" i="1"/>
  <c r="Q4734" i="1"/>
  <c r="P4734" i="1"/>
  <c r="O4734" i="1"/>
  <c r="U4733" i="1"/>
  <c r="T4733" i="1"/>
  <c r="S4733" i="1"/>
  <c r="R4733" i="1"/>
  <c r="Q4733" i="1"/>
  <c r="P4733" i="1"/>
  <c r="O4733" i="1"/>
  <c r="U4732" i="1"/>
  <c r="T4732" i="1"/>
  <c r="S4732" i="1"/>
  <c r="R4732" i="1"/>
  <c r="Q4732" i="1"/>
  <c r="P4732" i="1"/>
  <c r="O4732" i="1"/>
  <c r="U4731" i="1"/>
  <c r="T4731" i="1"/>
  <c r="S4731" i="1"/>
  <c r="R4731" i="1"/>
  <c r="Q4731" i="1"/>
  <c r="P4731" i="1"/>
  <c r="O4731" i="1"/>
  <c r="U4730" i="1"/>
  <c r="T4730" i="1"/>
  <c r="S4730" i="1"/>
  <c r="R4730" i="1"/>
  <c r="Q4730" i="1"/>
  <c r="P4730" i="1"/>
  <c r="O4730" i="1"/>
  <c r="U4729" i="1"/>
  <c r="T4729" i="1"/>
  <c r="S4729" i="1"/>
  <c r="R4729" i="1"/>
  <c r="Q4729" i="1"/>
  <c r="P4729" i="1"/>
  <c r="O4729" i="1"/>
  <c r="U4728" i="1"/>
  <c r="T4728" i="1"/>
  <c r="S4728" i="1"/>
  <c r="R4728" i="1"/>
  <c r="Q4728" i="1"/>
  <c r="P4728" i="1"/>
  <c r="O4728" i="1"/>
  <c r="U4727" i="1"/>
  <c r="T4727" i="1"/>
  <c r="S4727" i="1"/>
  <c r="R4727" i="1"/>
  <c r="Q4727" i="1"/>
  <c r="P4727" i="1"/>
  <c r="O4727" i="1"/>
  <c r="U4726" i="1"/>
  <c r="T4726" i="1"/>
  <c r="S4726" i="1"/>
  <c r="R4726" i="1"/>
  <c r="Q4726" i="1"/>
  <c r="P4726" i="1"/>
  <c r="O4726" i="1"/>
  <c r="U4725" i="1"/>
  <c r="T4725" i="1"/>
  <c r="S4725" i="1"/>
  <c r="R4725" i="1"/>
  <c r="Q4725" i="1"/>
  <c r="P4725" i="1"/>
  <c r="O4725" i="1"/>
  <c r="U4724" i="1"/>
  <c r="T4724" i="1"/>
  <c r="S4724" i="1"/>
  <c r="R4724" i="1"/>
  <c r="Q4724" i="1"/>
  <c r="P4724" i="1"/>
  <c r="O4724" i="1"/>
  <c r="U4723" i="1"/>
  <c r="T4723" i="1"/>
  <c r="S4723" i="1"/>
  <c r="R4723" i="1"/>
  <c r="Q4723" i="1"/>
  <c r="P4723" i="1"/>
  <c r="O4723" i="1"/>
  <c r="U4722" i="1"/>
  <c r="T4722" i="1"/>
  <c r="S4722" i="1"/>
  <c r="R4722" i="1"/>
  <c r="Q4722" i="1"/>
  <c r="P4722" i="1"/>
  <c r="O4722" i="1"/>
  <c r="U4721" i="1"/>
  <c r="T4721" i="1"/>
  <c r="S4721" i="1"/>
  <c r="R4721" i="1"/>
  <c r="Q4721" i="1"/>
  <c r="P4721" i="1"/>
  <c r="O4721" i="1"/>
  <c r="U4720" i="1"/>
  <c r="T4720" i="1"/>
  <c r="S4720" i="1"/>
  <c r="R4720" i="1"/>
  <c r="Q4720" i="1"/>
  <c r="P4720" i="1"/>
  <c r="O4720" i="1"/>
  <c r="U4719" i="1"/>
  <c r="T4719" i="1"/>
  <c r="S4719" i="1"/>
  <c r="R4719" i="1"/>
  <c r="Q4719" i="1"/>
  <c r="P4719" i="1"/>
  <c r="O4719" i="1"/>
  <c r="U4718" i="1"/>
  <c r="T4718" i="1"/>
  <c r="S4718" i="1"/>
  <c r="R4718" i="1"/>
  <c r="Q4718" i="1"/>
  <c r="P4718" i="1"/>
  <c r="O4718" i="1"/>
  <c r="U4717" i="1"/>
  <c r="T4717" i="1"/>
  <c r="S4717" i="1"/>
  <c r="R4717" i="1"/>
  <c r="Q4717" i="1"/>
  <c r="P4717" i="1"/>
  <c r="O4717" i="1"/>
  <c r="U4716" i="1"/>
  <c r="T4716" i="1"/>
  <c r="S4716" i="1"/>
  <c r="R4716" i="1"/>
  <c r="Q4716" i="1"/>
  <c r="P4716" i="1"/>
  <c r="O4716" i="1"/>
  <c r="U4715" i="1"/>
  <c r="T4715" i="1"/>
  <c r="S4715" i="1"/>
  <c r="R4715" i="1"/>
  <c r="Q4715" i="1"/>
  <c r="P4715" i="1"/>
  <c r="O4715" i="1"/>
  <c r="U4714" i="1"/>
  <c r="T4714" i="1"/>
  <c r="S4714" i="1"/>
  <c r="R4714" i="1"/>
  <c r="Q4714" i="1"/>
  <c r="P4714" i="1"/>
  <c r="O4714" i="1"/>
  <c r="U4713" i="1"/>
  <c r="T4713" i="1"/>
  <c r="S4713" i="1"/>
  <c r="R4713" i="1"/>
  <c r="Q4713" i="1"/>
  <c r="P4713" i="1"/>
  <c r="O4713" i="1"/>
  <c r="U4712" i="1"/>
  <c r="T4712" i="1"/>
  <c r="S4712" i="1"/>
  <c r="R4712" i="1"/>
  <c r="Q4712" i="1"/>
  <c r="P4712" i="1"/>
  <c r="O4712" i="1"/>
  <c r="U4711" i="1"/>
  <c r="T4711" i="1"/>
  <c r="S4711" i="1"/>
  <c r="R4711" i="1"/>
  <c r="Q4711" i="1"/>
  <c r="P4711" i="1"/>
  <c r="O4711" i="1"/>
  <c r="U4710" i="1"/>
  <c r="T4710" i="1"/>
  <c r="S4710" i="1"/>
  <c r="R4710" i="1"/>
  <c r="Q4710" i="1"/>
  <c r="P4710" i="1"/>
  <c r="O4710" i="1"/>
  <c r="U4709" i="1"/>
  <c r="T4709" i="1"/>
  <c r="S4709" i="1"/>
  <c r="R4709" i="1"/>
  <c r="Q4709" i="1"/>
  <c r="P4709" i="1"/>
  <c r="O4709" i="1"/>
  <c r="U4708" i="1"/>
  <c r="T4708" i="1"/>
  <c r="S4708" i="1"/>
  <c r="R4708" i="1"/>
  <c r="Q4708" i="1"/>
  <c r="P4708" i="1"/>
  <c r="O4708" i="1"/>
  <c r="U4707" i="1"/>
  <c r="T4707" i="1"/>
  <c r="S4707" i="1"/>
  <c r="R4707" i="1"/>
  <c r="Q4707" i="1"/>
  <c r="P4707" i="1"/>
  <c r="O4707" i="1"/>
  <c r="U4706" i="1"/>
  <c r="T4706" i="1"/>
  <c r="S4706" i="1"/>
  <c r="R4706" i="1"/>
  <c r="Q4706" i="1"/>
  <c r="P4706" i="1"/>
  <c r="O4706" i="1"/>
  <c r="U4705" i="1"/>
  <c r="T4705" i="1"/>
  <c r="S4705" i="1"/>
  <c r="R4705" i="1"/>
  <c r="Q4705" i="1"/>
  <c r="P4705" i="1"/>
  <c r="O4705" i="1"/>
  <c r="U4704" i="1"/>
  <c r="T4704" i="1"/>
  <c r="S4704" i="1"/>
  <c r="R4704" i="1"/>
  <c r="Q4704" i="1"/>
  <c r="P4704" i="1"/>
  <c r="O4704" i="1"/>
  <c r="U4703" i="1"/>
  <c r="T4703" i="1"/>
  <c r="S4703" i="1"/>
  <c r="R4703" i="1"/>
  <c r="Q4703" i="1"/>
  <c r="P4703" i="1"/>
  <c r="O4703" i="1"/>
  <c r="U4702" i="1"/>
  <c r="T4702" i="1"/>
  <c r="S4702" i="1"/>
  <c r="R4702" i="1"/>
  <c r="Q4702" i="1"/>
  <c r="P4702" i="1"/>
  <c r="O4702" i="1"/>
  <c r="U4701" i="1"/>
  <c r="T4701" i="1"/>
  <c r="S4701" i="1"/>
  <c r="R4701" i="1"/>
  <c r="Q4701" i="1"/>
  <c r="P4701" i="1"/>
  <c r="O4701" i="1"/>
  <c r="U4700" i="1"/>
  <c r="T4700" i="1"/>
  <c r="S4700" i="1"/>
  <c r="R4700" i="1"/>
  <c r="Q4700" i="1"/>
  <c r="P4700" i="1"/>
  <c r="O4700" i="1"/>
  <c r="U4699" i="1"/>
  <c r="T4699" i="1"/>
  <c r="S4699" i="1"/>
  <c r="R4699" i="1"/>
  <c r="Q4699" i="1"/>
  <c r="P4699" i="1"/>
  <c r="O4699" i="1"/>
  <c r="U4698" i="1"/>
  <c r="T4698" i="1"/>
  <c r="S4698" i="1"/>
  <c r="R4698" i="1"/>
  <c r="Q4698" i="1"/>
  <c r="P4698" i="1"/>
  <c r="O4698" i="1"/>
  <c r="U4697" i="1"/>
  <c r="T4697" i="1"/>
  <c r="S4697" i="1"/>
  <c r="R4697" i="1"/>
  <c r="Q4697" i="1"/>
  <c r="P4697" i="1"/>
  <c r="O4697" i="1"/>
  <c r="U4696" i="1"/>
  <c r="T4696" i="1"/>
  <c r="S4696" i="1"/>
  <c r="R4696" i="1"/>
  <c r="Q4696" i="1"/>
  <c r="P4696" i="1"/>
  <c r="O4696" i="1"/>
  <c r="U4695" i="1"/>
  <c r="T4695" i="1"/>
  <c r="S4695" i="1"/>
  <c r="R4695" i="1"/>
  <c r="Q4695" i="1"/>
  <c r="P4695" i="1"/>
  <c r="O4695" i="1"/>
  <c r="U4694" i="1"/>
  <c r="T4694" i="1"/>
  <c r="S4694" i="1"/>
  <c r="R4694" i="1"/>
  <c r="Q4694" i="1"/>
  <c r="P4694" i="1"/>
  <c r="O4694" i="1"/>
  <c r="U4693" i="1"/>
  <c r="T4693" i="1"/>
  <c r="S4693" i="1"/>
  <c r="R4693" i="1"/>
  <c r="Q4693" i="1"/>
  <c r="P4693" i="1"/>
  <c r="O4693" i="1"/>
  <c r="U4692" i="1"/>
  <c r="T4692" i="1"/>
  <c r="S4692" i="1"/>
  <c r="R4692" i="1"/>
  <c r="Q4692" i="1"/>
  <c r="P4692" i="1"/>
  <c r="O4692" i="1"/>
  <c r="U4691" i="1"/>
  <c r="T4691" i="1"/>
  <c r="S4691" i="1"/>
  <c r="R4691" i="1"/>
  <c r="Q4691" i="1"/>
  <c r="P4691" i="1"/>
  <c r="O4691" i="1"/>
  <c r="U4690" i="1"/>
  <c r="T4690" i="1"/>
  <c r="S4690" i="1"/>
  <c r="R4690" i="1"/>
  <c r="Q4690" i="1"/>
  <c r="P4690" i="1"/>
  <c r="O4690" i="1"/>
  <c r="U4689" i="1"/>
  <c r="T4689" i="1"/>
  <c r="S4689" i="1"/>
  <c r="R4689" i="1"/>
  <c r="Q4689" i="1"/>
  <c r="P4689" i="1"/>
  <c r="O4689" i="1"/>
  <c r="U4688" i="1"/>
  <c r="T4688" i="1"/>
  <c r="S4688" i="1"/>
  <c r="R4688" i="1"/>
  <c r="Q4688" i="1"/>
  <c r="P4688" i="1"/>
  <c r="O4688" i="1"/>
  <c r="U4687" i="1"/>
  <c r="T4687" i="1"/>
  <c r="S4687" i="1"/>
  <c r="R4687" i="1"/>
  <c r="Q4687" i="1"/>
  <c r="P4687" i="1"/>
  <c r="O4687" i="1"/>
  <c r="U4686" i="1"/>
  <c r="T4686" i="1"/>
  <c r="S4686" i="1"/>
  <c r="R4686" i="1"/>
  <c r="Q4686" i="1"/>
  <c r="P4686" i="1"/>
  <c r="O4686" i="1"/>
  <c r="U4685" i="1"/>
  <c r="T4685" i="1"/>
  <c r="S4685" i="1"/>
  <c r="R4685" i="1"/>
  <c r="Q4685" i="1"/>
  <c r="P4685" i="1"/>
  <c r="O4685" i="1"/>
  <c r="U4684" i="1"/>
  <c r="T4684" i="1"/>
  <c r="S4684" i="1"/>
  <c r="R4684" i="1"/>
  <c r="Q4684" i="1"/>
  <c r="P4684" i="1"/>
  <c r="O4684" i="1"/>
  <c r="U4683" i="1"/>
  <c r="T4683" i="1"/>
  <c r="S4683" i="1"/>
  <c r="R4683" i="1"/>
  <c r="Q4683" i="1"/>
  <c r="P4683" i="1"/>
  <c r="O4683" i="1"/>
  <c r="U4682" i="1"/>
  <c r="T4682" i="1"/>
  <c r="S4682" i="1"/>
  <c r="R4682" i="1"/>
  <c r="Q4682" i="1"/>
  <c r="P4682" i="1"/>
  <c r="O4682" i="1"/>
  <c r="U4681" i="1"/>
  <c r="T4681" i="1"/>
  <c r="S4681" i="1"/>
  <c r="R4681" i="1"/>
  <c r="Q4681" i="1"/>
  <c r="P4681" i="1"/>
  <c r="O4681" i="1"/>
  <c r="U4680" i="1"/>
  <c r="T4680" i="1"/>
  <c r="S4680" i="1"/>
  <c r="R4680" i="1"/>
  <c r="Q4680" i="1"/>
  <c r="P4680" i="1"/>
  <c r="O4680" i="1"/>
  <c r="U4679" i="1"/>
  <c r="T4679" i="1"/>
  <c r="S4679" i="1"/>
  <c r="R4679" i="1"/>
  <c r="Q4679" i="1"/>
  <c r="P4679" i="1"/>
  <c r="O4679" i="1"/>
  <c r="U4678" i="1"/>
  <c r="T4678" i="1"/>
  <c r="S4678" i="1"/>
  <c r="R4678" i="1"/>
  <c r="Q4678" i="1"/>
  <c r="P4678" i="1"/>
  <c r="O4678" i="1"/>
  <c r="U4677" i="1"/>
  <c r="T4677" i="1"/>
  <c r="S4677" i="1"/>
  <c r="R4677" i="1"/>
  <c r="Q4677" i="1"/>
  <c r="P4677" i="1"/>
  <c r="O4677" i="1"/>
  <c r="U4676" i="1"/>
  <c r="T4676" i="1"/>
  <c r="S4676" i="1"/>
  <c r="R4676" i="1"/>
  <c r="Q4676" i="1"/>
  <c r="P4676" i="1"/>
  <c r="O4676" i="1"/>
  <c r="U4675" i="1"/>
  <c r="T4675" i="1"/>
  <c r="S4675" i="1"/>
  <c r="R4675" i="1"/>
  <c r="Q4675" i="1"/>
  <c r="P4675" i="1"/>
  <c r="O4675" i="1"/>
  <c r="U4674" i="1"/>
  <c r="T4674" i="1"/>
  <c r="S4674" i="1"/>
  <c r="R4674" i="1"/>
  <c r="Q4674" i="1"/>
  <c r="P4674" i="1"/>
  <c r="O4674" i="1"/>
  <c r="U4673" i="1"/>
  <c r="T4673" i="1"/>
  <c r="S4673" i="1"/>
  <c r="R4673" i="1"/>
  <c r="Q4673" i="1"/>
  <c r="P4673" i="1"/>
  <c r="O4673" i="1"/>
  <c r="U4672" i="1"/>
  <c r="T4672" i="1"/>
  <c r="S4672" i="1"/>
  <c r="R4672" i="1"/>
  <c r="Q4672" i="1"/>
  <c r="P4672" i="1"/>
  <c r="O4672" i="1"/>
  <c r="U4671" i="1"/>
  <c r="T4671" i="1"/>
  <c r="S4671" i="1"/>
  <c r="R4671" i="1"/>
  <c r="Q4671" i="1"/>
  <c r="P4671" i="1"/>
  <c r="O4671" i="1"/>
  <c r="U4670" i="1"/>
  <c r="T4670" i="1"/>
  <c r="S4670" i="1"/>
  <c r="R4670" i="1"/>
  <c r="Q4670" i="1"/>
  <c r="P4670" i="1"/>
  <c r="O4670" i="1"/>
  <c r="U4669" i="1"/>
  <c r="T4669" i="1"/>
  <c r="S4669" i="1"/>
  <c r="R4669" i="1"/>
  <c r="Q4669" i="1"/>
  <c r="P4669" i="1"/>
  <c r="O4669" i="1"/>
  <c r="U4668" i="1"/>
  <c r="T4668" i="1"/>
  <c r="S4668" i="1"/>
  <c r="R4668" i="1"/>
  <c r="Q4668" i="1"/>
  <c r="P4668" i="1"/>
  <c r="O4668" i="1"/>
  <c r="U4667" i="1"/>
  <c r="T4667" i="1"/>
  <c r="S4667" i="1"/>
  <c r="R4667" i="1"/>
  <c r="Q4667" i="1"/>
  <c r="P4667" i="1"/>
  <c r="O4667" i="1"/>
  <c r="U4666" i="1"/>
  <c r="T4666" i="1"/>
  <c r="S4666" i="1"/>
  <c r="R4666" i="1"/>
  <c r="Q4666" i="1"/>
  <c r="P4666" i="1"/>
  <c r="O4666" i="1"/>
  <c r="U4665" i="1"/>
  <c r="T4665" i="1"/>
  <c r="S4665" i="1"/>
  <c r="R4665" i="1"/>
  <c r="Q4665" i="1"/>
  <c r="P4665" i="1"/>
  <c r="O4665" i="1"/>
  <c r="U4664" i="1"/>
  <c r="T4664" i="1"/>
  <c r="S4664" i="1"/>
  <c r="R4664" i="1"/>
  <c r="Q4664" i="1"/>
  <c r="P4664" i="1"/>
  <c r="O4664" i="1"/>
  <c r="U4663" i="1"/>
  <c r="T4663" i="1"/>
  <c r="S4663" i="1"/>
  <c r="R4663" i="1"/>
  <c r="Q4663" i="1"/>
  <c r="P4663" i="1"/>
  <c r="O4663" i="1"/>
  <c r="U4662" i="1"/>
  <c r="T4662" i="1"/>
  <c r="S4662" i="1"/>
  <c r="R4662" i="1"/>
  <c r="Q4662" i="1"/>
  <c r="P4662" i="1"/>
  <c r="O4662" i="1"/>
  <c r="U4661" i="1"/>
  <c r="T4661" i="1"/>
  <c r="S4661" i="1"/>
  <c r="R4661" i="1"/>
  <c r="Q4661" i="1"/>
  <c r="P4661" i="1"/>
  <c r="O4661" i="1"/>
  <c r="U4660" i="1"/>
  <c r="T4660" i="1"/>
  <c r="S4660" i="1"/>
  <c r="R4660" i="1"/>
  <c r="Q4660" i="1"/>
  <c r="P4660" i="1"/>
  <c r="O4660" i="1"/>
  <c r="U4659" i="1"/>
  <c r="T4659" i="1"/>
  <c r="S4659" i="1"/>
  <c r="R4659" i="1"/>
  <c r="Q4659" i="1"/>
  <c r="P4659" i="1"/>
  <c r="O4659" i="1"/>
  <c r="U4658" i="1"/>
  <c r="T4658" i="1"/>
  <c r="S4658" i="1"/>
  <c r="R4658" i="1"/>
  <c r="Q4658" i="1"/>
  <c r="P4658" i="1"/>
  <c r="O4658" i="1"/>
  <c r="U4657" i="1"/>
  <c r="T4657" i="1"/>
  <c r="S4657" i="1"/>
  <c r="R4657" i="1"/>
  <c r="Q4657" i="1"/>
  <c r="P4657" i="1"/>
  <c r="O4657" i="1"/>
  <c r="U4656" i="1"/>
  <c r="T4656" i="1"/>
  <c r="S4656" i="1"/>
  <c r="R4656" i="1"/>
  <c r="Q4656" i="1"/>
  <c r="P4656" i="1"/>
  <c r="O4656" i="1"/>
  <c r="U4655" i="1"/>
  <c r="T4655" i="1"/>
  <c r="S4655" i="1"/>
  <c r="R4655" i="1"/>
  <c r="Q4655" i="1"/>
  <c r="P4655" i="1"/>
  <c r="O4655" i="1"/>
  <c r="U4654" i="1"/>
  <c r="T4654" i="1"/>
  <c r="S4654" i="1"/>
  <c r="R4654" i="1"/>
  <c r="Q4654" i="1"/>
  <c r="P4654" i="1"/>
  <c r="O4654" i="1"/>
  <c r="U4653" i="1"/>
  <c r="T4653" i="1"/>
  <c r="S4653" i="1"/>
  <c r="R4653" i="1"/>
  <c r="Q4653" i="1"/>
  <c r="P4653" i="1"/>
  <c r="O4653" i="1"/>
  <c r="U4652" i="1"/>
  <c r="T4652" i="1"/>
  <c r="S4652" i="1"/>
  <c r="R4652" i="1"/>
  <c r="Q4652" i="1"/>
  <c r="P4652" i="1"/>
  <c r="O4652" i="1"/>
  <c r="U4651" i="1"/>
  <c r="T4651" i="1"/>
  <c r="S4651" i="1"/>
  <c r="R4651" i="1"/>
  <c r="Q4651" i="1"/>
  <c r="P4651" i="1"/>
  <c r="O4651" i="1"/>
  <c r="U4650" i="1"/>
  <c r="T4650" i="1"/>
  <c r="S4650" i="1"/>
  <c r="R4650" i="1"/>
  <c r="Q4650" i="1"/>
  <c r="P4650" i="1"/>
  <c r="O4650" i="1"/>
  <c r="U4649" i="1"/>
  <c r="T4649" i="1"/>
  <c r="S4649" i="1"/>
  <c r="R4649" i="1"/>
  <c r="Q4649" i="1"/>
  <c r="P4649" i="1"/>
  <c r="O4649" i="1"/>
  <c r="U4648" i="1"/>
  <c r="T4648" i="1"/>
  <c r="S4648" i="1"/>
  <c r="R4648" i="1"/>
  <c r="Q4648" i="1"/>
  <c r="P4648" i="1"/>
  <c r="O4648" i="1"/>
  <c r="U4647" i="1"/>
  <c r="T4647" i="1"/>
  <c r="S4647" i="1"/>
  <c r="R4647" i="1"/>
  <c r="Q4647" i="1"/>
  <c r="P4647" i="1"/>
  <c r="O4647" i="1"/>
  <c r="U4646" i="1"/>
  <c r="T4646" i="1"/>
  <c r="S4646" i="1"/>
  <c r="R4646" i="1"/>
  <c r="Q4646" i="1"/>
  <c r="P4646" i="1"/>
  <c r="O4646" i="1"/>
  <c r="U4645" i="1"/>
  <c r="T4645" i="1"/>
  <c r="S4645" i="1"/>
  <c r="R4645" i="1"/>
  <c r="Q4645" i="1"/>
  <c r="P4645" i="1"/>
  <c r="O4645" i="1"/>
  <c r="U4644" i="1"/>
  <c r="T4644" i="1"/>
  <c r="S4644" i="1"/>
  <c r="R4644" i="1"/>
  <c r="Q4644" i="1"/>
  <c r="P4644" i="1"/>
  <c r="O4644" i="1"/>
  <c r="U4643" i="1"/>
  <c r="T4643" i="1"/>
  <c r="S4643" i="1"/>
  <c r="R4643" i="1"/>
  <c r="Q4643" i="1"/>
  <c r="P4643" i="1"/>
  <c r="O4643" i="1"/>
  <c r="U4642" i="1"/>
  <c r="T4642" i="1"/>
  <c r="S4642" i="1"/>
  <c r="R4642" i="1"/>
  <c r="Q4642" i="1"/>
  <c r="P4642" i="1"/>
  <c r="O4642" i="1"/>
  <c r="U4641" i="1"/>
  <c r="T4641" i="1"/>
  <c r="S4641" i="1"/>
  <c r="R4641" i="1"/>
  <c r="Q4641" i="1"/>
  <c r="P4641" i="1"/>
  <c r="O4641" i="1"/>
  <c r="U4640" i="1"/>
  <c r="T4640" i="1"/>
  <c r="S4640" i="1"/>
  <c r="R4640" i="1"/>
  <c r="Q4640" i="1"/>
  <c r="P4640" i="1"/>
  <c r="O4640" i="1"/>
  <c r="U4639" i="1"/>
  <c r="T4639" i="1"/>
  <c r="S4639" i="1"/>
  <c r="R4639" i="1"/>
  <c r="Q4639" i="1"/>
  <c r="P4639" i="1"/>
  <c r="O4639" i="1"/>
  <c r="U4638" i="1"/>
  <c r="T4638" i="1"/>
  <c r="S4638" i="1"/>
  <c r="R4638" i="1"/>
  <c r="Q4638" i="1"/>
  <c r="P4638" i="1"/>
  <c r="O4638" i="1"/>
  <c r="U4637" i="1"/>
  <c r="T4637" i="1"/>
  <c r="S4637" i="1"/>
  <c r="R4637" i="1"/>
  <c r="Q4637" i="1"/>
  <c r="P4637" i="1"/>
  <c r="O4637" i="1"/>
  <c r="U4636" i="1"/>
  <c r="T4636" i="1"/>
  <c r="S4636" i="1"/>
  <c r="R4636" i="1"/>
  <c r="Q4636" i="1"/>
  <c r="P4636" i="1"/>
  <c r="O4636" i="1"/>
  <c r="U4635" i="1"/>
  <c r="T4635" i="1"/>
  <c r="S4635" i="1"/>
  <c r="R4635" i="1"/>
  <c r="Q4635" i="1"/>
  <c r="P4635" i="1"/>
  <c r="O4635" i="1"/>
  <c r="U4634" i="1"/>
  <c r="T4634" i="1"/>
  <c r="S4634" i="1"/>
  <c r="R4634" i="1"/>
  <c r="Q4634" i="1"/>
  <c r="P4634" i="1"/>
  <c r="O4634" i="1"/>
  <c r="U4633" i="1"/>
  <c r="T4633" i="1"/>
  <c r="S4633" i="1"/>
  <c r="R4633" i="1"/>
  <c r="Q4633" i="1"/>
  <c r="P4633" i="1"/>
  <c r="O4633" i="1"/>
  <c r="U4632" i="1"/>
  <c r="T4632" i="1"/>
  <c r="S4632" i="1"/>
  <c r="R4632" i="1"/>
  <c r="Q4632" i="1"/>
  <c r="P4632" i="1"/>
  <c r="O4632" i="1"/>
  <c r="U4631" i="1"/>
  <c r="T4631" i="1"/>
  <c r="S4631" i="1"/>
  <c r="R4631" i="1"/>
  <c r="Q4631" i="1"/>
  <c r="P4631" i="1"/>
  <c r="O4631" i="1"/>
  <c r="U4630" i="1"/>
  <c r="T4630" i="1"/>
  <c r="S4630" i="1"/>
  <c r="R4630" i="1"/>
  <c r="Q4630" i="1"/>
  <c r="P4630" i="1"/>
  <c r="O4630" i="1"/>
  <c r="U4629" i="1"/>
  <c r="T4629" i="1"/>
  <c r="S4629" i="1"/>
  <c r="R4629" i="1"/>
  <c r="Q4629" i="1"/>
  <c r="P4629" i="1"/>
  <c r="O4629" i="1"/>
  <c r="U4628" i="1"/>
  <c r="T4628" i="1"/>
  <c r="S4628" i="1"/>
  <c r="R4628" i="1"/>
  <c r="Q4628" i="1"/>
  <c r="P4628" i="1"/>
  <c r="O4628" i="1"/>
  <c r="U4627" i="1"/>
  <c r="T4627" i="1"/>
  <c r="S4627" i="1"/>
  <c r="R4627" i="1"/>
  <c r="Q4627" i="1"/>
  <c r="P4627" i="1"/>
  <c r="O4627" i="1"/>
  <c r="U4626" i="1"/>
  <c r="T4626" i="1"/>
  <c r="S4626" i="1"/>
  <c r="R4626" i="1"/>
  <c r="Q4626" i="1"/>
  <c r="P4626" i="1"/>
  <c r="O4626" i="1"/>
  <c r="U4625" i="1"/>
  <c r="T4625" i="1"/>
  <c r="S4625" i="1"/>
  <c r="R4625" i="1"/>
  <c r="Q4625" i="1"/>
  <c r="P4625" i="1"/>
  <c r="O4625" i="1"/>
  <c r="U4624" i="1"/>
  <c r="T4624" i="1"/>
  <c r="S4624" i="1"/>
  <c r="R4624" i="1"/>
  <c r="Q4624" i="1"/>
  <c r="P4624" i="1"/>
  <c r="O4624" i="1"/>
  <c r="U4623" i="1"/>
  <c r="T4623" i="1"/>
  <c r="S4623" i="1"/>
  <c r="R4623" i="1"/>
  <c r="Q4623" i="1"/>
  <c r="P4623" i="1"/>
  <c r="O4623" i="1"/>
  <c r="U4622" i="1"/>
  <c r="T4622" i="1"/>
  <c r="S4622" i="1"/>
  <c r="R4622" i="1"/>
  <c r="Q4622" i="1"/>
  <c r="P4622" i="1"/>
  <c r="O4622" i="1"/>
  <c r="U4621" i="1"/>
  <c r="T4621" i="1"/>
  <c r="S4621" i="1"/>
  <c r="R4621" i="1"/>
  <c r="Q4621" i="1"/>
  <c r="P4621" i="1"/>
  <c r="O4621" i="1"/>
  <c r="U4620" i="1"/>
  <c r="T4620" i="1"/>
  <c r="S4620" i="1"/>
  <c r="R4620" i="1"/>
  <c r="Q4620" i="1"/>
  <c r="P4620" i="1"/>
  <c r="O4620" i="1"/>
  <c r="U4619" i="1"/>
  <c r="T4619" i="1"/>
  <c r="S4619" i="1"/>
  <c r="R4619" i="1"/>
  <c r="Q4619" i="1"/>
  <c r="P4619" i="1"/>
  <c r="O4619" i="1"/>
  <c r="U4618" i="1"/>
  <c r="T4618" i="1"/>
  <c r="S4618" i="1"/>
  <c r="R4618" i="1"/>
  <c r="Q4618" i="1"/>
  <c r="P4618" i="1"/>
  <c r="O4618" i="1"/>
  <c r="U4617" i="1"/>
  <c r="T4617" i="1"/>
  <c r="S4617" i="1"/>
  <c r="R4617" i="1"/>
  <c r="Q4617" i="1"/>
  <c r="P4617" i="1"/>
  <c r="O4617" i="1"/>
  <c r="U4616" i="1"/>
  <c r="T4616" i="1"/>
  <c r="S4616" i="1"/>
  <c r="R4616" i="1"/>
  <c r="Q4616" i="1"/>
  <c r="P4616" i="1"/>
  <c r="O4616" i="1"/>
  <c r="U4615" i="1"/>
  <c r="T4615" i="1"/>
  <c r="S4615" i="1"/>
  <c r="R4615" i="1"/>
  <c r="Q4615" i="1"/>
  <c r="P4615" i="1"/>
  <c r="O4615" i="1"/>
  <c r="U4614" i="1"/>
  <c r="T4614" i="1"/>
  <c r="S4614" i="1"/>
  <c r="R4614" i="1"/>
  <c r="Q4614" i="1"/>
  <c r="P4614" i="1"/>
  <c r="O4614" i="1"/>
  <c r="U4613" i="1"/>
  <c r="T4613" i="1"/>
  <c r="S4613" i="1"/>
  <c r="R4613" i="1"/>
  <c r="Q4613" i="1"/>
  <c r="P4613" i="1"/>
  <c r="O4613" i="1"/>
  <c r="U4612" i="1"/>
  <c r="T4612" i="1"/>
  <c r="S4612" i="1"/>
  <c r="R4612" i="1"/>
  <c r="Q4612" i="1"/>
  <c r="P4612" i="1"/>
  <c r="O4612" i="1"/>
  <c r="U4611" i="1"/>
  <c r="T4611" i="1"/>
  <c r="S4611" i="1"/>
  <c r="R4611" i="1"/>
  <c r="Q4611" i="1"/>
  <c r="P4611" i="1"/>
  <c r="O4611" i="1"/>
  <c r="U4610" i="1"/>
  <c r="T4610" i="1"/>
  <c r="S4610" i="1"/>
  <c r="R4610" i="1"/>
  <c r="Q4610" i="1"/>
  <c r="P4610" i="1"/>
  <c r="O4610" i="1"/>
  <c r="U4609" i="1"/>
  <c r="T4609" i="1"/>
  <c r="S4609" i="1"/>
  <c r="R4609" i="1"/>
  <c r="Q4609" i="1"/>
  <c r="P4609" i="1"/>
  <c r="O4609" i="1"/>
  <c r="U4608" i="1"/>
  <c r="T4608" i="1"/>
  <c r="S4608" i="1"/>
  <c r="R4608" i="1"/>
  <c r="Q4608" i="1"/>
  <c r="P4608" i="1"/>
  <c r="O4608" i="1"/>
  <c r="U4607" i="1"/>
  <c r="T4607" i="1"/>
  <c r="S4607" i="1"/>
  <c r="R4607" i="1"/>
  <c r="Q4607" i="1"/>
  <c r="P4607" i="1"/>
  <c r="O4607" i="1"/>
  <c r="U4606" i="1"/>
  <c r="T4606" i="1"/>
  <c r="S4606" i="1"/>
  <c r="R4606" i="1"/>
  <c r="Q4606" i="1"/>
  <c r="P4606" i="1"/>
  <c r="O4606" i="1"/>
  <c r="U4605" i="1"/>
  <c r="T4605" i="1"/>
  <c r="S4605" i="1"/>
  <c r="R4605" i="1"/>
  <c r="Q4605" i="1"/>
  <c r="P4605" i="1"/>
  <c r="O4605" i="1"/>
  <c r="U4604" i="1"/>
  <c r="T4604" i="1"/>
  <c r="S4604" i="1"/>
  <c r="R4604" i="1"/>
  <c r="Q4604" i="1"/>
  <c r="P4604" i="1"/>
  <c r="O4604" i="1"/>
  <c r="U4603" i="1"/>
  <c r="T4603" i="1"/>
  <c r="S4603" i="1"/>
  <c r="R4603" i="1"/>
  <c r="Q4603" i="1"/>
  <c r="P4603" i="1"/>
  <c r="O4603" i="1"/>
  <c r="U4602" i="1"/>
  <c r="T4602" i="1"/>
  <c r="S4602" i="1"/>
  <c r="R4602" i="1"/>
  <c r="Q4602" i="1"/>
  <c r="P4602" i="1"/>
  <c r="O4602" i="1"/>
  <c r="U4601" i="1"/>
  <c r="T4601" i="1"/>
  <c r="S4601" i="1"/>
  <c r="R4601" i="1"/>
  <c r="Q4601" i="1"/>
  <c r="P4601" i="1"/>
  <c r="O4601" i="1"/>
  <c r="U4600" i="1"/>
  <c r="T4600" i="1"/>
  <c r="S4600" i="1"/>
  <c r="R4600" i="1"/>
  <c r="Q4600" i="1"/>
  <c r="P4600" i="1"/>
  <c r="O4600" i="1"/>
  <c r="U4599" i="1"/>
  <c r="T4599" i="1"/>
  <c r="S4599" i="1"/>
  <c r="R4599" i="1"/>
  <c r="Q4599" i="1"/>
  <c r="P4599" i="1"/>
  <c r="O4599" i="1"/>
  <c r="U4598" i="1"/>
  <c r="T4598" i="1"/>
  <c r="S4598" i="1"/>
  <c r="R4598" i="1"/>
  <c r="Q4598" i="1"/>
  <c r="P4598" i="1"/>
  <c r="O4598" i="1"/>
  <c r="U4597" i="1"/>
  <c r="T4597" i="1"/>
  <c r="S4597" i="1"/>
  <c r="R4597" i="1"/>
  <c r="Q4597" i="1"/>
  <c r="P4597" i="1"/>
  <c r="O4597" i="1"/>
  <c r="U4596" i="1"/>
  <c r="T4596" i="1"/>
  <c r="S4596" i="1"/>
  <c r="R4596" i="1"/>
  <c r="Q4596" i="1"/>
  <c r="P4596" i="1"/>
  <c r="O4596" i="1"/>
  <c r="U4595" i="1"/>
  <c r="T4595" i="1"/>
  <c r="S4595" i="1"/>
  <c r="R4595" i="1"/>
  <c r="Q4595" i="1"/>
  <c r="P4595" i="1"/>
  <c r="O4595" i="1"/>
  <c r="U4594" i="1"/>
  <c r="T4594" i="1"/>
  <c r="S4594" i="1"/>
  <c r="R4594" i="1"/>
  <c r="Q4594" i="1"/>
  <c r="P4594" i="1"/>
  <c r="O4594" i="1"/>
  <c r="U4593" i="1"/>
  <c r="T4593" i="1"/>
  <c r="S4593" i="1"/>
  <c r="R4593" i="1"/>
  <c r="Q4593" i="1"/>
  <c r="P4593" i="1"/>
  <c r="O4593" i="1"/>
  <c r="U4592" i="1"/>
  <c r="T4592" i="1"/>
  <c r="S4592" i="1"/>
  <c r="R4592" i="1"/>
  <c r="Q4592" i="1"/>
  <c r="P4592" i="1"/>
  <c r="O4592" i="1"/>
  <c r="U4591" i="1"/>
  <c r="T4591" i="1"/>
  <c r="S4591" i="1"/>
  <c r="R4591" i="1"/>
  <c r="Q4591" i="1"/>
  <c r="P4591" i="1"/>
  <c r="O4591" i="1"/>
  <c r="U4590" i="1"/>
  <c r="T4590" i="1"/>
  <c r="S4590" i="1"/>
  <c r="R4590" i="1"/>
  <c r="Q4590" i="1"/>
  <c r="P4590" i="1"/>
  <c r="O4590" i="1"/>
  <c r="U4589" i="1"/>
  <c r="T4589" i="1"/>
  <c r="S4589" i="1"/>
  <c r="R4589" i="1"/>
  <c r="Q4589" i="1"/>
  <c r="P4589" i="1"/>
  <c r="O4589" i="1"/>
  <c r="U4588" i="1"/>
  <c r="T4588" i="1"/>
  <c r="S4588" i="1"/>
  <c r="R4588" i="1"/>
  <c r="Q4588" i="1"/>
  <c r="P4588" i="1"/>
  <c r="O4588" i="1"/>
  <c r="U4587" i="1"/>
  <c r="T4587" i="1"/>
  <c r="S4587" i="1"/>
  <c r="R4587" i="1"/>
  <c r="Q4587" i="1"/>
  <c r="P4587" i="1"/>
  <c r="O4587" i="1"/>
  <c r="U4586" i="1"/>
  <c r="T4586" i="1"/>
  <c r="S4586" i="1"/>
  <c r="R4586" i="1"/>
  <c r="Q4586" i="1"/>
  <c r="P4586" i="1"/>
  <c r="O4586" i="1"/>
  <c r="U4585" i="1"/>
  <c r="T4585" i="1"/>
  <c r="S4585" i="1"/>
  <c r="R4585" i="1"/>
  <c r="Q4585" i="1"/>
  <c r="P4585" i="1"/>
  <c r="O4585" i="1"/>
  <c r="U4584" i="1"/>
  <c r="T4584" i="1"/>
  <c r="S4584" i="1"/>
  <c r="R4584" i="1"/>
  <c r="Q4584" i="1"/>
  <c r="P4584" i="1"/>
  <c r="O4584" i="1"/>
  <c r="U4583" i="1"/>
  <c r="T4583" i="1"/>
  <c r="S4583" i="1"/>
  <c r="R4583" i="1"/>
  <c r="Q4583" i="1"/>
  <c r="P4583" i="1"/>
  <c r="O4583" i="1"/>
  <c r="U4582" i="1"/>
  <c r="T4582" i="1"/>
  <c r="S4582" i="1"/>
  <c r="R4582" i="1"/>
  <c r="Q4582" i="1"/>
  <c r="P4582" i="1"/>
  <c r="O4582" i="1"/>
  <c r="U4581" i="1"/>
  <c r="T4581" i="1"/>
  <c r="S4581" i="1"/>
  <c r="R4581" i="1"/>
  <c r="Q4581" i="1"/>
  <c r="P4581" i="1"/>
  <c r="O4581" i="1"/>
  <c r="U4580" i="1"/>
  <c r="T4580" i="1"/>
  <c r="S4580" i="1"/>
  <c r="R4580" i="1"/>
  <c r="Q4580" i="1"/>
  <c r="P4580" i="1"/>
  <c r="O4580" i="1"/>
  <c r="U4579" i="1"/>
  <c r="T4579" i="1"/>
  <c r="S4579" i="1"/>
  <c r="R4579" i="1"/>
  <c r="Q4579" i="1"/>
  <c r="P4579" i="1"/>
  <c r="O4579" i="1"/>
  <c r="U4578" i="1"/>
  <c r="T4578" i="1"/>
  <c r="S4578" i="1"/>
  <c r="R4578" i="1"/>
  <c r="Q4578" i="1"/>
  <c r="P4578" i="1"/>
  <c r="O4578" i="1"/>
  <c r="U4577" i="1"/>
  <c r="T4577" i="1"/>
  <c r="S4577" i="1"/>
  <c r="R4577" i="1"/>
  <c r="Q4577" i="1"/>
  <c r="P4577" i="1"/>
  <c r="O4577" i="1"/>
  <c r="U4576" i="1"/>
  <c r="T4576" i="1"/>
  <c r="S4576" i="1"/>
  <c r="R4576" i="1"/>
  <c r="Q4576" i="1"/>
  <c r="P4576" i="1"/>
  <c r="O4576" i="1"/>
  <c r="U4575" i="1"/>
  <c r="T4575" i="1"/>
  <c r="S4575" i="1"/>
  <c r="R4575" i="1"/>
  <c r="Q4575" i="1"/>
  <c r="P4575" i="1"/>
  <c r="O4575" i="1"/>
  <c r="U4574" i="1"/>
  <c r="T4574" i="1"/>
  <c r="S4574" i="1"/>
  <c r="R4574" i="1"/>
  <c r="Q4574" i="1"/>
  <c r="P4574" i="1"/>
  <c r="O4574" i="1"/>
  <c r="U4573" i="1"/>
  <c r="T4573" i="1"/>
  <c r="S4573" i="1"/>
  <c r="R4573" i="1"/>
  <c r="Q4573" i="1"/>
  <c r="P4573" i="1"/>
  <c r="O4573" i="1"/>
  <c r="U4572" i="1"/>
  <c r="T4572" i="1"/>
  <c r="S4572" i="1"/>
  <c r="R4572" i="1"/>
  <c r="Q4572" i="1"/>
  <c r="P4572" i="1"/>
  <c r="O4572" i="1"/>
  <c r="U4571" i="1"/>
  <c r="T4571" i="1"/>
  <c r="S4571" i="1"/>
  <c r="R4571" i="1"/>
  <c r="Q4571" i="1"/>
  <c r="P4571" i="1"/>
  <c r="O4571" i="1"/>
  <c r="U4570" i="1"/>
  <c r="T4570" i="1"/>
  <c r="S4570" i="1"/>
  <c r="R4570" i="1"/>
  <c r="Q4570" i="1"/>
  <c r="P4570" i="1"/>
  <c r="O4570" i="1"/>
  <c r="U4569" i="1"/>
  <c r="T4569" i="1"/>
  <c r="S4569" i="1"/>
  <c r="R4569" i="1"/>
  <c r="Q4569" i="1"/>
  <c r="P4569" i="1"/>
  <c r="O4569" i="1"/>
  <c r="U4568" i="1"/>
  <c r="T4568" i="1"/>
  <c r="S4568" i="1"/>
  <c r="R4568" i="1"/>
  <c r="Q4568" i="1"/>
  <c r="P4568" i="1"/>
  <c r="O4568" i="1"/>
  <c r="U4567" i="1"/>
  <c r="T4567" i="1"/>
  <c r="S4567" i="1"/>
  <c r="R4567" i="1"/>
  <c r="Q4567" i="1"/>
  <c r="P4567" i="1"/>
  <c r="O4567" i="1"/>
  <c r="U4566" i="1"/>
  <c r="T4566" i="1"/>
  <c r="S4566" i="1"/>
  <c r="R4566" i="1"/>
  <c r="Q4566" i="1"/>
  <c r="P4566" i="1"/>
  <c r="O4566" i="1"/>
  <c r="U4565" i="1"/>
  <c r="T4565" i="1"/>
  <c r="S4565" i="1"/>
  <c r="R4565" i="1"/>
  <c r="Q4565" i="1"/>
  <c r="P4565" i="1"/>
  <c r="O4565" i="1"/>
  <c r="U4564" i="1"/>
  <c r="T4564" i="1"/>
  <c r="S4564" i="1"/>
  <c r="R4564" i="1"/>
  <c r="Q4564" i="1"/>
  <c r="P4564" i="1"/>
  <c r="O4564" i="1"/>
  <c r="U4563" i="1"/>
  <c r="T4563" i="1"/>
  <c r="S4563" i="1"/>
  <c r="R4563" i="1"/>
  <c r="Q4563" i="1"/>
  <c r="P4563" i="1"/>
  <c r="O4563" i="1"/>
  <c r="U4562" i="1"/>
  <c r="T4562" i="1"/>
  <c r="S4562" i="1"/>
  <c r="R4562" i="1"/>
  <c r="Q4562" i="1"/>
  <c r="P4562" i="1"/>
  <c r="O4562" i="1"/>
  <c r="U4561" i="1"/>
  <c r="T4561" i="1"/>
  <c r="S4561" i="1"/>
  <c r="R4561" i="1"/>
  <c r="Q4561" i="1"/>
  <c r="P4561" i="1"/>
  <c r="O4561" i="1"/>
  <c r="U4560" i="1"/>
  <c r="T4560" i="1"/>
  <c r="S4560" i="1"/>
  <c r="R4560" i="1"/>
  <c r="Q4560" i="1"/>
  <c r="P4560" i="1"/>
  <c r="O4560" i="1"/>
  <c r="U4559" i="1"/>
  <c r="T4559" i="1"/>
  <c r="S4559" i="1"/>
  <c r="R4559" i="1"/>
  <c r="Q4559" i="1"/>
  <c r="P4559" i="1"/>
  <c r="O4559" i="1"/>
  <c r="U4558" i="1"/>
  <c r="T4558" i="1"/>
  <c r="S4558" i="1"/>
  <c r="R4558" i="1"/>
  <c r="Q4558" i="1"/>
  <c r="P4558" i="1"/>
  <c r="O4558" i="1"/>
  <c r="U4557" i="1"/>
  <c r="T4557" i="1"/>
  <c r="S4557" i="1"/>
  <c r="R4557" i="1"/>
  <c r="Q4557" i="1"/>
  <c r="P4557" i="1"/>
  <c r="O4557" i="1"/>
  <c r="U4556" i="1"/>
  <c r="T4556" i="1"/>
  <c r="S4556" i="1"/>
  <c r="R4556" i="1"/>
  <c r="Q4556" i="1"/>
  <c r="P4556" i="1"/>
  <c r="O4556" i="1"/>
  <c r="U4555" i="1"/>
  <c r="T4555" i="1"/>
  <c r="S4555" i="1"/>
  <c r="R4555" i="1"/>
  <c r="Q4555" i="1"/>
  <c r="P4555" i="1"/>
  <c r="O4555" i="1"/>
  <c r="U4554" i="1"/>
  <c r="T4554" i="1"/>
  <c r="S4554" i="1"/>
  <c r="R4554" i="1"/>
  <c r="Q4554" i="1"/>
  <c r="P4554" i="1"/>
  <c r="O4554" i="1"/>
  <c r="U4553" i="1"/>
  <c r="T4553" i="1"/>
  <c r="S4553" i="1"/>
  <c r="R4553" i="1"/>
  <c r="Q4553" i="1"/>
  <c r="P4553" i="1"/>
  <c r="O4553" i="1"/>
  <c r="U4552" i="1"/>
  <c r="T4552" i="1"/>
  <c r="S4552" i="1"/>
  <c r="R4552" i="1"/>
  <c r="Q4552" i="1"/>
  <c r="P4552" i="1"/>
  <c r="O4552" i="1"/>
  <c r="U4551" i="1"/>
  <c r="T4551" i="1"/>
  <c r="S4551" i="1"/>
  <c r="R4551" i="1"/>
  <c r="Q4551" i="1"/>
  <c r="P4551" i="1"/>
  <c r="O4551" i="1"/>
  <c r="U4550" i="1"/>
  <c r="T4550" i="1"/>
  <c r="S4550" i="1"/>
  <c r="R4550" i="1"/>
  <c r="Q4550" i="1"/>
  <c r="P4550" i="1"/>
  <c r="O4550" i="1"/>
  <c r="U4549" i="1"/>
  <c r="T4549" i="1"/>
  <c r="S4549" i="1"/>
  <c r="R4549" i="1"/>
  <c r="Q4549" i="1"/>
  <c r="P4549" i="1"/>
  <c r="O4549" i="1"/>
  <c r="U4548" i="1"/>
  <c r="T4548" i="1"/>
  <c r="S4548" i="1"/>
  <c r="R4548" i="1"/>
  <c r="Q4548" i="1"/>
  <c r="P4548" i="1"/>
  <c r="O4548" i="1"/>
  <c r="U4547" i="1"/>
  <c r="T4547" i="1"/>
  <c r="S4547" i="1"/>
  <c r="R4547" i="1"/>
  <c r="Q4547" i="1"/>
  <c r="P4547" i="1"/>
  <c r="O4547" i="1"/>
  <c r="U4546" i="1"/>
  <c r="T4546" i="1"/>
  <c r="S4546" i="1"/>
  <c r="R4546" i="1"/>
  <c r="Q4546" i="1"/>
  <c r="P4546" i="1"/>
  <c r="O4546" i="1"/>
  <c r="U4545" i="1"/>
  <c r="T4545" i="1"/>
  <c r="S4545" i="1"/>
  <c r="R4545" i="1"/>
  <c r="Q4545" i="1"/>
  <c r="P4545" i="1"/>
  <c r="O4545" i="1"/>
  <c r="U4544" i="1"/>
  <c r="T4544" i="1"/>
  <c r="S4544" i="1"/>
  <c r="R4544" i="1"/>
  <c r="Q4544" i="1"/>
  <c r="P4544" i="1"/>
  <c r="O4544" i="1"/>
  <c r="U4543" i="1"/>
  <c r="T4543" i="1"/>
  <c r="S4543" i="1"/>
  <c r="R4543" i="1"/>
  <c r="Q4543" i="1"/>
  <c r="P4543" i="1"/>
  <c r="O4543" i="1"/>
  <c r="U4542" i="1"/>
  <c r="T4542" i="1"/>
  <c r="S4542" i="1"/>
  <c r="R4542" i="1"/>
  <c r="Q4542" i="1"/>
  <c r="P4542" i="1"/>
  <c r="O4542" i="1"/>
  <c r="U4541" i="1"/>
  <c r="T4541" i="1"/>
  <c r="S4541" i="1"/>
  <c r="R4541" i="1"/>
  <c r="Q4541" i="1"/>
  <c r="P4541" i="1"/>
  <c r="O4541" i="1"/>
  <c r="U4540" i="1"/>
  <c r="T4540" i="1"/>
  <c r="S4540" i="1"/>
  <c r="R4540" i="1"/>
  <c r="Q4540" i="1"/>
  <c r="P4540" i="1"/>
  <c r="O4540" i="1"/>
  <c r="U4539" i="1"/>
  <c r="T4539" i="1"/>
  <c r="S4539" i="1"/>
  <c r="R4539" i="1"/>
  <c r="Q4539" i="1"/>
  <c r="P4539" i="1"/>
  <c r="O4539" i="1"/>
  <c r="U4538" i="1"/>
  <c r="T4538" i="1"/>
  <c r="S4538" i="1"/>
  <c r="R4538" i="1"/>
  <c r="Q4538" i="1"/>
  <c r="P4538" i="1"/>
  <c r="O4538" i="1"/>
  <c r="U4537" i="1"/>
  <c r="T4537" i="1"/>
  <c r="S4537" i="1"/>
  <c r="R4537" i="1"/>
  <c r="Q4537" i="1"/>
  <c r="P4537" i="1"/>
  <c r="O4537" i="1"/>
  <c r="U4536" i="1"/>
  <c r="T4536" i="1"/>
  <c r="S4536" i="1"/>
  <c r="R4536" i="1"/>
  <c r="Q4536" i="1"/>
  <c r="P4536" i="1"/>
  <c r="O4536" i="1"/>
  <c r="U4535" i="1"/>
  <c r="T4535" i="1"/>
  <c r="S4535" i="1"/>
  <c r="R4535" i="1"/>
  <c r="Q4535" i="1"/>
  <c r="P4535" i="1"/>
  <c r="O4535" i="1"/>
  <c r="U4534" i="1"/>
  <c r="T4534" i="1"/>
  <c r="S4534" i="1"/>
  <c r="R4534" i="1"/>
  <c r="Q4534" i="1"/>
  <c r="P4534" i="1"/>
  <c r="O4534" i="1"/>
  <c r="U4533" i="1"/>
  <c r="T4533" i="1"/>
  <c r="S4533" i="1"/>
  <c r="R4533" i="1"/>
  <c r="Q4533" i="1"/>
  <c r="P4533" i="1"/>
  <c r="O4533" i="1"/>
  <c r="U4532" i="1"/>
  <c r="T4532" i="1"/>
  <c r="S4532" i="1"/>
  <c r="R4532" i="1"/>
  <c r="Q4532" i="1"/>
  <c r="P4532" i="1"/>
  <c r="O4532" i="1"/>
  <c r="U4531" i="1"/>
  <c r="T4531" i="1"/>
  <c r="S4531" i="1"/>
  <c r="R4531" i="1"/>
  <c r="Q4531" i="1"/>
  <c r="P4531" i="1"/>
  <c r="O4531" i="1"/>
  <c r="U4530" i="1"/>
  <c r="T4530" i="1"/>
  <c r="S4530" i="1"/>
  <c r="R4530" i="1"/>
  <c r="Q4530" i="1"/>
  <c r="P4530" i="1"/>
  <c r="O4530" i="1"/>
  <c r="U4529" i="1"/>
  <c r="T4529" i="1"/>
  <c r="S4529" i="1"/>
  <c r="R4529" i="1"/>
  <c r="Q4529" i="1"/>
  <c r="P4529" i="1"/>
  <c r="O4529" i="1"/>
  <c r="U4528" i="1"/>
  <c r="T4528" i="1"/>
  <c r="S4528" i="1"/>
  <c r="R4528" i="1"/>
  <c r="Q4528" i="1"/>
  <c r="P4528" i="1"/>
  <c r="O4528" i="1"/>
  <c r="U4527" i="1"/>
  <c r="T4527" i="1"/>
  <c r="S4527" i="1"/>
  <c r="R4527" i="1"/>
  <c r="Q4527" i="1"/>
  <c r="P4527" i="1"/>
  <c r="O4527" i="1"/>
  <c r="U4526" i="1"/>
  <c r="T4526" i="1"/>
  <c r="S4526" i="1"/>
  <c r="R4526" i="1"/>
  <c r="Q4526" i="1"/>
  <c r="P4526" i="1"/>
  <c r="O4526" i="1"/>
  <c r="U4525" i="1"/>
  <c r="T4525" i="1"/>
  <c r="S4525" i="1"/>
  <c r="R4525" i="1"/>
  <c r="Q4525" i="1"/>
  <c r="P4525" i="1"/>
  <c r="O4525" i="1"/>
  <c r="U4524" i="1"/>
  <c r="T4524" i="1"/>
  <c r="S4524" i="1"/>
  <c r="R4524" i="1"/>
  <c r="Q4524" i="1"/>
  <c r="P4524" i="1"/>
  <c r="O4524" i="1"/>
  <c r="U4523" i="1"/>
  <c r="T4523" i="1"/>
  <c r="S4523" i="1"/>
  <c r="R4523" i="1"/>
  <c r="Q4523" i="1"/>
  <c r="P4523" i="1"/>
  <c r="O4523" i="1"/>
  <c r="U4522" i="1"/>
  <c r="T4522" i="1"/>
  <c r="S4522" i="1"/>
  <c r="R4522" i="1"/>
  <c r="Q4522" i="1"/>
  <c r="P4522" i="1"/>
  <c r="O4522" i="1"/>
  <c r="U4521" i="1"/>
  <c r="T4521" i="1"/>
  <c r="S4521" i="1"/>
  <c r="R4521" i="1"/>
  <c r="Q4521" i="1"/>
  <c r="P4521" i="1"/>
  <c r="O4521" i="1"/>
  <c r="U4520" i="1"/>
  <c r="T4520" i="1"/>
  <c r="S4520" i="1"/>
  <c r="R4520" i="1"/>
  <c r="Q4520" i="1"/>
  <c r="P4520" i="1"/>
  <c r="O4520" i="1"/>
  <c r="U4519" i="1"/>
  <c r="T4519" i="1"/>
  <c r="S4519" i="1"/>
  <c r="R4519" i="1"/>
  <c r="Q4519" i="1"/>
  <c r="P4519" i="1"/>
  <c r="O4519" i="1"/>
  <c r="U4518" i="1"/>
  <c r="T4518" i="1"/>
  <c r="S4518" i="1"/>
  <c r="R4518" i="1"/>
  <c r="Q4518" i="1"/>
  <c r="P4518" i="1"/>
  <c r="O4518" i="1"/>
  <c r="U4517" i="1"/>
  <c r="T4517" i="1"/>
  <c r="S4517" i="1"/>
  <c r="R4517" i="1"/>
  <c r="Q4517" i="1"/>
  <c r="P4517" i="1"/>
  <c r="O4517" i="1"/>
  <c r="U4516" i="1"/>
  <c r="T4516" i="1"/>
  <c r="S4516" i="1"/>
  <c r="R4516" i="1"/>
  <c r="Q4516" i="1"/>
  <c r="P4516" i="1"/>
  <c r="O4516" i="1"/>
  <c r="U4515" i="1"/>
  <c r="T4515" i="1"/>
  <c r="S4515" i="1"/>
  <c r="R4515" i="1"/>
  <c r="Q4515" i="1"/>
  <c r="P4515" i="1"/>
  <c r="O4515" i="1"/>
  <c r="U4514" i="1"/>
  <c r="T4514" i="1"/>
  <c r="S4514" i="1"/>
  <c r="R4514" i="1"/>
  <c r="Q4514" i="1"/>
  <c r="P4514" i="1"/>
  <c r="O4514" i="1"/>
  <c r="U4513" i="1"/>
  <c r="T4513" i="1"/>
  <c r="S4513" i="1"/>
  <c r="R4513" i="1"/>
  <c r="Q4513" i="1"/>
  <c r="P4513" i="1"/>
  <c r="O4513" i="1"/>
  <c r="U4512" i="1"/>
  <c r="T4512" i="1"/>
  <c r="S4512" i="1"/>
  <c r="R4512" i="1"/>
  <c r="Q4512" i="1"/>
  <c r="P4512" i="1"/>
  <c r="O4512" i="1"/>
  <c r="U4511" i="1"/>
  <c r="T4511" i="1"/>
  <c r="S4511" i="1"/>
  <c r="R4511" i="1"/>
  <c r="Q4511" i="1"/>
  <c r="P4511" i="1"/>
  <c r="O4511" i="1"/>
  <c r="U4510" i="1"/>
  <c r="T4510" i="1"/>
  <c r="S4510" i="1"/>
  <c r="R4510" i="1"/>
  <c r="Q4510" i="1"/>
  <c r="P4510" i="1"/>
  <c r="O4510" i="1"/>
  <c r="U4509" i="1"/>
  <c r="T4509" i="1"/>
  <c r="S4509" i="1"/>
  <c r="R4509" i="1"/>
  <c r="Q4509" i="1"/>
  <c r="P4509" i="1"/>
  <c r="O4509" i="1"/>
  <c r="U4508" i="1"/>
  <c r="T4508" i="1"/>
  <c r="S4508" i="1"/>
  <c r="R4508" i="1"/>
  <c r="Q4508" i="1"/>
  <c r="P4508" i="1"/>
  <c r="O4508" i="1"/>
  <c r="U4507" i="1"/>
  <c r="T4507" i="1"/>
  <c r="S4507" i="1"/>
  <c r="R4507" i="1"/>
  <c r="Q4507" i="1"/>
  <c r="P4507" i="1"/>
  <c r="O4507" i="1"/>
  <c r="U4506" i="1"/>
  <c r="T4506" i="1"/>
  <c r="S4506" i="1"/>
  <c r="R4506" i="1"/>
  <c r="Q4506" i="1"/>
  <c r="P4506" i="1"/>
  <c r="O4506" i="1"/>
  <c r="U4505" i="1"/>
  <c r="T4505" i="1"/>
  <c r="S4505" i="1"/>
  <c r="R4505" i="1"/>
  <c r="Q4505" i="1"/>
  <c r="P4505" i="1"/>
  <c r="O4505" i="1"/>
  <c r="U4504" i="1"/>
  <c r="T4504" i="1"/>
  <c r="S4504" i="1"/>
  <c r="R4504" i="1"/>
  <c r="Q4504" i="1"/>
  <c r="P4504" i="1"/>
  <c r="O4504" i="1"/>
  <c r="U4503" i="1"/>
  <c r="T4503" i="1"/>
  <c r="S4503" i="1"/>
  <c r="R4503" i="1"/>
  <c r="Q4503" i="1"/>
  <c r="P4503" i="1"/>
  <c r="O4503" i="1"/>
  <c r="U4502" i="1"/>
  <c r="T4502" i="1"/>
  <c r="S4502" i="1"/>
  <c r="R4502" i="1"/>
  <c r="Q4502" i="1"/>
  <c r="P4502" i="1"/>
  <c r="O4502" i="1"/>
  <c r="U4501" i="1"/>
  <c r="T4501" i="1"/>
  <c r="S4501" i="1"/>
  <c r="R4501" i="1"/>
  <c r="Q4501" i="1"/>
  <c r="P4501" i="1"/>
  <c r="O4501" i="1"/>
  <c r="U4500" i="1"/>
  <c r="T4500" i="1"/>
  <c r="S4500" i="1"/>
  <c r="R4500" i="1"/>
  <c r="Q4500" i="1"/>
  <c r="P4500" i="1"/>
  <c r="O4500" i="1"/>
  <c r="U4499" i="1"/>
  <c r="T4499" i="1"/>
  <c r="S4499" i="1"/>
  <c r="R4499" i="1"/>
  <c r="Q4499" i="1"/>
  <c r="P4499" i="1"/>
  <c r="O4499" i="1"/>
  <c r="U4498" i="1"/>
  <c r="T4498" i="1"/>
  <c r="S4498" i="1"/>
  <c r="R4498" i="1"/>
  <c r="Q4498" i="1"/>
  <c r="P4498" i="1"/>
  <c r="O4498" i="1"/>
  <c r="U4497" i="1"/>
  <c r="T4497" i="1"/>
  <c r="S4497" i="1"/>
  <c r="R4497" i="1"/>
  <c r="Q4497" i="1"/>
  <c r="P4497" i="1"/>
  <c r="O4497" i="1"/>
  <c r="U4496" i="1"/>
  <c r="T4496" i="1"/>
  <c r="S4496" i="1"/>
  <c r="R4496" i="1"/>
  <c r="Q4496" i="1"/>
  <c r="P4496" i="1"/>
  <c r="O4496" i="1"/>
  <c r="U4495" i="1"/>
  <c r="T4495" i="1"/>
  <c r="S4495" i="1"/>
  <c r="R4495" i="1"/>
  <c r="Q4495" i="1"/>
  <c r="P4495" i="1"/>
  <c r="O4495" i="1"/>
  <c r="U4494" i="1"/>
  <c r="T4494" i="1"/>
  <c r="S4494" i="1"/>
  <c r="R4494" i="1"/>
  <c r="Q4494" i="1"/>
  <c r="P4494" i="1"/>
  <c r="O4494" i="1"/>
  <c r="U4493" i="1"/>
  <c r="T4493" i="1"/>
  <c r="S4493" i="1"/>
  <c r="R4493" i="1"/>
  <c r="Q4493" i="1"/>
  <c r="P4493" i="1"/>
  <c r="O4493" i="1"/>
  <c r="U4492" i="1"/>
  <c r="T4492" i="1"/>
  <c r="S4492" i="1"/>
  <c r="R4492" i="1"/>
  <c r="Q4492" i="1"/>
  <c r="P4492" i="1"/>
  <c r="O4492" i="1"/>
  <c r="U4491" i="1"/>
  <c r="T4491" i="1"/>
  <c r="S4491" i="1"/>
  <c r="R4491" i="1"/>
  <c r="Q4491" i="1"/>
  <c r="P4491" i="1"/>
  <c r="O4491" i="1"/>
  <c r="U4490" i="1"/>
  <c r="T4490" i="1"/>
  <c r="S4490" i="1"/>
  <c r="R4490" i="1"/>
  <c r="Q4490" i="1"/>
  <c r="P4490" i="1"/>
  <c r="O4490" i="1"/>
  <c r="U4489" i="1"/>
  <c r="T4489" i="1"/>
  <c r="S4489" i="1"/>
  <c r="R4489" i="1"/>
  <c r="Q4489" i="1"/>
  <c r="P4489" i="1"/>
  <c r="O4489" i="1"/>
  <c r="U4488" i="1"/>
  <c r="T4488" i="1"/>
  <c r="S4488" i="1"/>
  <c r="R4488" i="1"/>
  <c r="Q4488" i="1"/>
  <c r="P4488" i="1"/>
  <c r="O4488" i="1"/>
  <c r="U4487" i="1"/>
  <c r="T4487" i="1"/>
  <c r="S4487" i="1"/>
  <c r="R4487" i="1"/>
  <c r="Q4487" i="1"/>
  <c r="P4487" i="1"/>
  <c r="O4487" i="1"/>
  <c r="U4486" i="1"/>
  <c r="T4486" i="1"/>
  <c r="S4486" i="1"/>
  <c r="R4486" i="1"/>
  <c r="Q4486" i="1"/>
  <c r="P4486" i="1"/>
  <c r="O4486" i="1"/>
  <c r="U4485" i="1"/>
  <c r="T4485" i="1"/>
  <c r="S4485" i="1"/>
  <c r="R4485" i="1"/>
  <c r="Q4485" i="1"/>
  <c r="P4485" i="1"/>
  <c r="O4485" i="1"/>
  <c r="U4484" i="1"/>
  <c r="T4484" i="1"/>
  <c r="S4484" i="1"/>
  <c r="R4484" i="1"/>
  <c r="Q4484" i="1"/>
  <c r="P4484" i="1"/>
  <c r="O4484" i="1"/>
  <c r="U4483" i="1"/>
  <c r="T4483" i="1"/>
  <c r="S4483" i="1"/>
  <c r="R4483" i="1"/>
  <c r="Q4483" i="1"/>
  <c r="P4483" i="1"/>
  <c r="O4483" i="1"/>
  <c r="U4482" i="1"/>
  <c r="T4482" i="1"/>
  <c r="S4482" i="1"/>
  <c r="R4482" i="1"/>
  <c r="Q4482" i="1"/>
  <c r="P4482" i="1"/>
  <c r="O4482" i="1"/>
  <c r="U4481" i="1"/>
  <c r="T4481" i="1"/>
  <c r="S4481" i="1"/>
  <c r="R4481" i="1"/>
  <c r="Q4481" i="1"/>
  <c r="P4481" i="1"/>
  <c r="O4481" i="1"/>
  <c r="U4480" i="1"/>
  <c r="T4480" i="1"/>
  <c r="S4480" i="1"/>
  <c r="R4480" i="1"/>
  <c r="Q4480" i="1"/>
  <c r="P4480" i="1"/>
  <c r="O4480" i="1"/>
  <c r="U4479" i="1"/>
  <c r="T4479" i="1"/>
  <c r="S4479" i="1"/>
  <c r="R4479" i="1"/>
  <c r="Q4479" i="1"/>
  <c r="P4479" i="1"/>
  <c r="O4479" i="1"/>
  <c r="U4478" i="1"/>
  <c r="T4478" i="1"/>
  <c r="S4478" i="1"/>
  <c r="R4478" i="1"/>
  <c r="Q4478" i="1"/>
  <c r="P4478" i="1"/>
  <c r="O4478" i="1"/>
  <c r="U4477" i="1"/>
  <c r="T4477" i="1"/>
  <c r="S4477" i="1"/>
  <c r="R4477" i="1"/>
  <c r="Q4477" i="1"/>
  <c r="P4477" i="1"/>
  <c r="O4477" i="1"/>
  <c r="U4476" i="1"/>
  <c r="T4476" i="1"/>
  <c r="S4476" i="1"/>
  <c r="R4476" i="1"/>
  <c r="Q4476" i="1"/>
  <c r="P4476" i="1"/>
  <c r="O4476" i="1"/>
  <c r="U4475" i="1"/>
  <c r="T4475" i="1"/>
  <c r="S4475" i="1"/>
  <c r="R4475" i="1"/>
  <c r="Q4475" i="1"/>
  <c r="P4475" i="1"/>
  <c r="O4475" i="1"/>
  <c r="U4474" i="1"/>
  <c r="T4474" i="1"/>
  <c r="S4474" i="1"/>
  <c r="R4474" i="1"/>
  <c r="Q4474" i="1"/>
  <c r="P4474" i="1"/>
  <c r="O4474" i="1"/>
  <c r="U4473" i="1"/>
  <c r="T4473" i="1"/>
  <c r="S4473" i="1"/>
  <c r="R4473" i="1"/>
  <c r="Q4473" i="1"/>
  <c r="P4473" i="1"/>
  <c r="O4473" i="1"/>
  <c r="U4472" i="1"/>
  <c r="T4472" i="1"/>
  <c r="S4472" i="1"/>
  <c r="R4472" i="1"/>
  <c r="Q4472" i="1"/>
  <c r="P4472" i="1"/>
  <c r="O4472" i="1"/>
  <c r="U4471" i="1"/>
  <c r="T4471" i="1"/>
  <c r="S4471" i="1"/>
  <c r="R4471" i="1"/>
  <c r="Q4471" i="1"/>
  <c r="P4471" i="1"/>
  <c r="O4471" i="1"/>
  <c r="U4470" i="1"/>
  <c r="T4470" i="1"/>
  <c r="S4470" i="1"/>
  <c r="R4470" i="1"/>
  <c r="Q4470" i="1"/>
  <c r="P4470" i="1"/>
  <c r="O4470" i="1"/>
  <c r="U4469" i="1"/>
  <c r="T4469" i="1"/>
  <c r="S4469" i="1"/>
  <c r="R4469" i="1"/>
  <c r="Q4469" i="1"/>
  <c r="P4469" i="1"/>
  <c r="O4469" i="1"/>
  <c r="U4468" i="1"/>
  <c r="T4468" i="1"/>
  <c r="S4468" i="1"/>
  <c r="R4468" i="1"/>
  <c r="Q4468" i="1"/>
  <c r="P4468" i="1"/>
  <c r="O4468" i="1"/>
  <c r="U4467" i="1"/>
  <c r="T4467" i="1"/>
  <c r="S4467" i="1"/>
  <c r="R4467" i="1"/>
  <c r="Q4467" i="1"/>
  <c r="P4467" i="1"/>
  <c r="O4467" i="1"/>
  <c r="U4466" i="1"/>
  <c r="T4466" i="1"/>
  <c r="S4466" i="1"/>
  <c r="R4466" i="1"/>
  <c r="Q4466" i="1"/>
  <c r="P4466" i="1"/>
  <c r="O4466" i="1"/>
  <c r="U4465" i="1"/>
  <c r="T4465" i="1"/>
  <c r="S4465" i="1"/>
  <c r="R4465" i="1"/>
  <c r="Q4465" i="1"/>
  <c r="P4465" i="1"/>
  <c r="O4465" i="1"/>
  <c r="U4464" i="1"/>
  <c r="T4464" i="1"/>
  <c r="S4464" i="1"/>
  <c r="R4464" i="1"/>
  <c r="Q4464" i="1"/>
  <c r="P4464" i="1"/>
  <c r="O4464" i="1"/>
  <c r="U4463" i="1"/>
  <c r="T4463" i="1"/>
  <c r="S4463" i="1"/>
  <c r="R4463" i="1"/>
  <c r="Q4463" i="1"/>
  <c r="P4463" i="1"/>
  <c r="O4463" i="1"/>
  <c r="U4462" i="1"/>
  <c r="T4462" i="1"/>
  <c r="S4462" i="1"/>
  <c r="R4462" i="1"/>
  <c r="Q4462" i="1"/>
  <c r="P4462" i="1"/>
  <c r="O4462" i="1"/>
  <c r="U4461" i="1"/>
  <c r="T4461" i="1"/>
  <c r="S4461" i="1"/>
  <c r="R4461" i="1"/>
  <c r="Q4461" i="1"/>
  <c r="P4461" i="1"/>
  <c r="O4461" i="1"/>
  <c r="U4460" i="1"/>
  <c r="T4460" i="1"/>
  <c r="S4460" i="1"/>
  <c r="R4460" i="1"/>
  <c r="Q4460" i="1"/>
  <c r="P4460" i="1"/>
  <c r="O4460" i="1"/>
  <c r="U4459" i="1"/>
  <c r="T4459" i="1"/>
  <c r="S4459" i="1"/>
  <c r="R4459" i="1"/>
  <c r="Q4459" i="1"/>
  <c r="P4459" i="1"/>
  <c r="O4459" i="1"/>
  <c r="U4458" i="1"/>
  <c r="T4458" i="1"/>
  <c r="S4458" i="1"/>
  <c r="R4458" i="1"/>
  <c r="Q4458" i="1"/>
  <c r="P4458" i="1"/>
  <c r="O4458" i="1"/>
  <c r="U4457" i="1"/>
  <c r="T4457" i="1"/>
  <c r="S4457" i="1"/>
  <c r="R4457" i="1"/>
  <c r="Q4457" i="1"/>
  <c r="P4457" i="1"/>
  <c r="O4457" i="1"/>
  <c r="U4456" i="1"/>
  <c r="T4456" i="1"/>
  <c r="S4456" i="1"/>
  <c r="R4456" i="1"/>
  <c r="Q4456" i="1"/>
  <c r="P4456" i="1"/>
  <c r="O4456" i="1"/>
  <c r="U4455" i="1"/>
  <c r="T4455" i="1"/>
  <c r="S4455" i="1"/>
  <c r="R4455" i="1"/>
  <c r="Q4455" i="1"/>
  <c r="P4455" i="1"/>
  <c r="O4455" i="1"/>
  <c r="U4454" i="1"/>
  <c r="T4454" i="1"/>
  <c r="S4454" i="1"/>
  <c r="R4454" i="1"/>
  <c r="Q4454" i="1"/>
  <c r="P4454" i="1"/>
  <c r="O4454" i="1"/>
  <c r="U4453" i="1"/>
  <c r="T4453" i="1"/>
  <c r="S4453" i="1"/>
  <c r="R4453" i="1"/>
  <c r="Q4453" i="1"/>
  <c r="P4453" i="1"/>
  <c r="O4453" i="1"/>
  <c r="U4452" i="1"/>
  <c r="T4452" i="1"/>
  <c r="S4452" i="1"/>
  <c r="R4452" i="1"/>
  <c r="Q4452" i="1"/>
  <c r="P4452" i="1"/>
  <c r="O4452" i="1"/>
  <c r="U4451" i="1"/>
  <c r="T4451" i="1"/>
  <c r="S4451" i="1"/>
  <c r="R4451" i="1"/>
  <c r="Q4451" i="1"/>
  <c r="P4451" i="1"/>
  <c r="O4451" i="1"/>
  <c r="U4450" i="1"/>
  <c r="T4450" i="1"/>
  <c r="S4450" i="1"/>
  <c r="R4450" i="1"/>
  <c r="Q4450" i="1"/>
  <c r="P4450" i="1"/>
  <c r="O4450" i="1"/>
  <c r="U4449" i="1"/>
  <c r="T4449" i="1"/>
  <c r="S4449" i="1"/>
  <c r="R4449" i="1"/>
  <c r="Q4449" i="1"/>
  <c r="P4449" i="1"/>
  <c r="O4449" i="1"/>
  <c r="U4448" i="1"/>
  <c r="T4448" i="1"/>
  <c r="S4448" i="1"/>
  <c r="R4448" i="1"/>
  <c r="Q4448" i="1"/>
  <c r="P4448" i="1"/>
  <c r="O4448" i="1"/>
  <c r="U4447" i="1"/>
  <c r="T4447" i="1"/>
  <c r="S4447" i="1"/>
  <c r="R4447" i="1"/>
  <c r="Q4447" i="1"/>
  <c r="P4447" i="1"/>
  <c r="O4447" i="1"/>
  <c r="U4446" i="1"/>
  <c r="T4446" i="1"/>
  <c r="S4446" i="1"/>
  <c r="R4446" i="1"/>
  <c r="Q4446" i="1"/>
  <c r="P4446" i="1"/>
  <c r="O4446" i="1"/>
  <c r="U4445" i="1"/>
  <c r="T4445" i="1"/>
  <c r="S4445" i="1"/>
  <c r="R4445" i="1"/>
  <c r="Q4445" i="1"/>
  <c r="P4445" i="1"/>
  <c r="O4445" i="1"/>
  <c r="U4444" i="1"/>
  <c r="T4444" i="1"/>
  <c r="S4444" i="1"/>
  <c r="R4444" i="1"/>
  <c r="Q4444" i="1"/>
  <c r="P4444" i="1"/>
  <c r="O4444" i="1"/>
  <c r="U4443" i="1"/>
  <c r="T4443" i="1"/>
  <c r="S4443" i="1"/>
  <c r="R4443" i="1"/>
  <c r="Q4443" i="1"/>
  <c r="P4443" i="1"/>
  <c r="O4443" i="1"/>
  <c r="U4442" i="1"/>
  <c r="T4442" i="1"/>
  <c r="S4442" i="1"/>
  <c r="R4442" i="1"/>
  <c r="Q4442" i="1"/>
  <c r="P4442" i="1"/>
  <c r="O4442" i="1"/>
  <c r="U4441" i="1"/>
  <c r="T4441" i="1"/>
  <c r="S4441" i="1"/>
  <c r="R4441" i="1"/>
  <c r="Q4441" i="1"/>
  <c r="P4441" i="1"/>
  <c r="O4441" i="1"/>
  <c r="U4440" i="1"/>
  <c r="T4440" i="1"/>
  <c r="S4440" i="1"/>
  <c r="R4440" i="1"/>
  <c r="Q4440" i="1"/>
  <c r="P4440" i="1"/>
  <c r="O4440" i="1"/>
  <c r="U4439" i="1"/>
  <c r="T4439" i="1"/>
  <c r="S4439" i="1"/>
  <c r="R4439" i="1"/>
  <c r="Q4439" i="1"/>
  <c r="P4439" i="1"/>
  <c r="O4439" i="1"/>
  <c r="U4438" i="1"/>
  <c r="T4438" i="1"/>
  <c r="S4438" i="1"/>
  <c r="R4438" i="1"/>
  <c r="Q4438" i="1"/>
  <c r="P4438" i="1"/>
  <c r="O4438" i="1"/>
  <c r="U4437" i="1"/>
  <c r="T4437" i="1"/>
  <c r="S4437" i="1"/>
  <c r="R4437" i="1"/>
  <c r="Q4437" i="1"/>
  <c r="P4437" i="1"/>
  <c r="O4437" i="1"/>
  <c r="U4436" i="1"/>
  <c r="T4436" i="1"/>
  <c r="S4436" i="1"/>
  <c r="R4436" i="1"/>
  <c r="Q4436" i="1"/>
  <c r="P4436" i="1"/>
  <c r="O4436" i="1"/>
  <c r="U4435" i="1"/>
  <c r="T4435" i="1"/>
  <c r="S4435" i="1"/>
  <c r="R4435" i="1"/>
  <c r="Q4435" i="1"/>
  <c r="P4435" i="1"/>
  <c r="O4435" i="1"/>
  <c r="U4434" i="1"/>
  <c r="T4434" i="1"/>
  <c r="S4434" i="1"/>
  <c r="R4434" i="1"/>
  <c r="Q4434" i="1"/>
  <c r="P4434" i="1"/>
  <c r="O4434" i="1"/>
  <c r="U4433" i="1"/>
  <c r="T4433" i="1"/>
  <c r="S4433" i="1"/>
  <c r="R4433" i="1"/>
  <c r="Q4433" i="1"/>
  <c r="P4433" i="1"/>
  <c r="O4433" i="1"/>
  <c r="U4432" i="1"/>
  <c r="T4432" i="1"/>
  <c r="S4432" i="1"/>
  <c r="R4432" i="1"/>
  <c r="Q4432" i="1"/>
  <c r="P4432" i="1"/>
  <c r="O4432" i="1"/>
  <c r="U4431" i="1"/>
  <c r="T4431" i="1"/>
  <c r="S4431" i="1"/>
  <c r="R4431" i="1"/>
  <c r="Q4431" i="1"/>
  <c r="P4431" i="1"/>
  <c r="O4431" i="1"/>
  <c r="U4430" i="1"/>
  <c r="T4430" i="1"/>
  <c r="S4430" i="1"/>
  <c r="R4430" i="1"/>
  <c r="Q4430" i="1"/>
  <c r="P4430" i="1"/>
  <c r="O4430" i="1"/>
  <c r="U4429" i="1"/>
  <c r="T4429" i="1"/>
  <c r="S4429" i="1"/>
  <c r="R4429" i="1"/>
  <c r="Q4429" i="1"/>
  <c r="P4429" i="1"/>
  <c r="O4429" i="1"/>
  <c r="U4428" i="1"/>
  <c r="T4428" i="1"/>
  <c r="S4428" i="1"/>
  <c r="R4428" i="1"/>
  <c r="Q4428" i="1"/>
  <c r="P4428" i="1"/>
  <c r="O4428" i="1"/>
  <c r="U4427" i="1"/>
  <c r="T4427" i="1"/>
  <c r="S4427" i="1"/>
  <c r="R4427" i="1"/>
  <c r="Q4427" i="1"/>
  <c r="P4427" i="1"/>
  <c r="O4427" i="1"/>
  <c r="U4426" i="1"/>
  <c r="T4426" i="1"/>
  <c r="S4426" i="1"/>
  <c r="R4426" i="1"/>
  <c r="Q4426" i="1"/>
  <c r="P4426" i="1"/>
  <c r="O4426" i="1"/>
  <c r="U4425" i="1"/>
  <c r="T4425" i="1"/>
  <c r="S4425" i="1"/>
  <c r="R4425" i="1"/>
  <c r="Q4425" i="1"/>
  <c r="P4425" i="1"/>
  <c r="O4425" i="1"/>
  <c r="U4424" i="1"/>
  <c r="T4424" i="1"/>
  <c r="S4424" i="1"/>
  <c r="R4424" i="1"/>
  <c r="Q4424" i="1"/>
  <c r="P4424" i="1"/>
  <c r="O4424" i="1"/>
  <c r="U4423" i="1"/>
  <c r="T4423" i="1"/>
  <c r="S4423" i="1"/>
  <c r="R4423" i="1"/>
  <c r="Q4423" i="1"/>
  <c r="P4423" i="1"/>
  <c r="O4423" i="1"/>
  <c r="U4422" i="1"/>
  <c r="T4422" i="1"/>
  <c r="S4422" i="1"/>
  <c r="R4422" i="1"/>
  <c r="Q4422" i="1"/>
  <c r="P4422" i="1"/>
  <c r="O4422" i="1"/>
  <c r="U4421" i="1"/>
  <c r="T4421" i="1"/>
  <c r="S4421" i="1"/>
  <c r="R4421" i="1"/>
  <c r="Q4421" i="1"/>
  <c r="P4421" i="1"/>
  <c r="O4421" i="1"/>
  <c r="U4420" i="1"/>
  <c r="T4420" i="1"/>
  <c r="S4420" i="1"/>
  <c r="R4420" i="1"/>
  <c r="Q4420" i="1"/>
  <c r="P4420" i="1"/>
  <c r="O4420" i="1"/>
  <c r="U4419" i="1"/>
  <c r="T4419" i="1"/>
  <c r="S4419" i="1"/>
  <c r="R4419" i="1"/>
  <c r="Q4419" i="1"/>
  <c r="P4419" i="1"/>
  <c r="O4419" i="1"/>
  <c r="U4418" i="1"/>
  <c r="T4418" i="1"/>
  <c r="S4418" i="1"/>
  <c r="R4418" i="1"/>
  <c r="Q4418" i="1"/>
  <c r="P4418" i="1"/>
  <c r="O4418" i="1"/>
  <c r="U4417" i="1"/>
  <c r="T4417" i="1"/>
  <c r="S4417" i="1"/>
  <c r="R4417" i="1"/>
  <c r="Q4417" i="1"/>
  <c r="P4417" i="1"/>
  <c r="O4417" i="1"/>
  <c r="U4416" i="1"/>
  <c r="T4416" i="1"/>
  <c r="S4416" i="1"/>
  <c r="R4416" i="1"/>
  <c r="Q4416" i="1"/>
  <c r="P4416" i="1"/>
  <c r="O4416" i="1"/>
  <c r="U4415" i="1"/>
  <c r="T4415" i="1"/>
  <c r="S4415" i="1"/>
  <c r="R4415" i="1"/>
  <c r="Q4415" i="1"/>
  <c r="P4415" i="1"/>
  <c r="O4415" i="1"/>
  <c r="U4414" i="1"/>
  <c r="T4414" i="1"/>
  <c r="S4414" i="1"/>
  <c r="R4414" i="1"/>
  <c r="Q4414" i="1"/>
  <c r="P4414" i="1"/>
  <c r="O4414" i="1"/>
  <c r="U4413" i="1"/>
  <c r="T4413" i="1"/>
  <c r="S4413" i="1"/>
  <c r="R4413" i="1"/>
  <c r="Q4413" i="1"/>
  <c r="P4413" i="1"/>
  <c r="O4413" i="1"/>
  <c r="U4412" i="1"/>
  <c r="T4412" i="1"/>
  <c r="S4412" i="1"/>
  <c r="R4412" i="1"/>
  <c r="Q4412" i="1"/>
  <c r="P4412" i="1"/>
  <c r="O4412" i="1"/>
  <c r="U4411" i="1"/>
  <c r="T4411" i="1"/>
  <c r="S4411" i="1"/>
  <c r="R4411" i="1"/>
  <c r="Q4411" i="1"/>
  <c r="P4411" i="1"/>
  <c r="O4411" i="1"/>
  <c r="U4410" i="1"/>
  <c r="T4410" i="1"/>
  <c r="S4410" i="1"/>
  <c r="R4410" i="1"/>
  <c r="Q4410" i="1"/>
  <c r="P4410" i="1"/>
  <c r="O4410" i="1"/>
  <c r="U4409" i="1"/>
  <c r="T4409" i="1"/>
  <c r="S4409" i="1"/>
  <c r="R4409" i="1"/>
  <c r="Q4409" i="1"/>
  <c r="P4409" i="1"/>
  <c r="O4409" i="1"/>
  <c r="U4408" i="1"/>
  <c r="T4408" i="1"/>
  <c r="S4408" i="1"/>
  <c r="R4408" i="1"/>
  <c r="Q4408" i="1"/>
  <c r="P4408" i="1"/>
  <c r="O4408" i="1"/>
  <c r="U4407" i="1"/>
  <c r="T4407" i="1"/>
  <c r="S4407" i="1"/>
  <c r="R4407" i="1"/>
  <c r="Q4407" i="1"/>
  <c r="P4407" i="1"/>
  <c r="O4407" i="1"/>
  <c r="U4406" i="1"/>
  <c r="T4406" i="1"/>
  <c r="S4406" i="1"/>
  <c r="R4406" i="1"/>
  <c r="Q4406" i="1"/>
  <c r="P4406" i="1"/>
  <c r="O4406" i="1"/>
  <c r="U4405" i="1"/>
  <c r="T4405" i="1"/>
  <c r="S4405" i="1"/>
  <c r="R4405" i="1"/>
  <c r="Q4405" i="1"/>
  <c r="P4405" i="1"/>
  <c r="O4405" i="1"/>
  <c r="U4404" i="1"/>
  <c r="T4404" i="1"/>
  <c r="S4404" i="1"/>
  <c r="R4404" i="1"/>
  <c r="Q4404" i="1"/>
  <c r="P4404" i="1"/>
  <c r="O4404" i="1"/>
  <c r="U4403" i="1"/>
  <c r="T4403" i="1"/>
  <c r="S4403" i="1"/>
  <c r="R4403" i="1"/>
  <c r="Q4403" i="1"/>
  <c r="P4403" i="1"/>
  <c r="O4403" i="1"/>
  <c r="U4402" i="1"/>
  <c r="T4402" i="1"/>
  <c r="S4402" i="1"/>
  <c r="R4402" i="1"/>
  <c r="Q4402" i="1"/>
  <c r="P4402" i="1"/>
  <c r="O4402" i="1"/>
  <c r="U4401" i="1"/>
  <c r="T4401" i="1"/>
  <c r="S4401" i="1"/>
  <c r="R4401" i="1"/>
  <c r="Q4401" i="1"/>
  <c r="P4401" i="1"/>
  <c r="O4401" i="1"/>
  <c r="U4400" i="1"/>
  <c r="T4400" i="1"/>
  <c r="S4400" i="1"/>
  <c r="R4400" i="1"/>
  <c r="Q4400" i="1"/>
  <c r="P4400" i="1"/>
  <c r="O4400" i="1"/>
  <c r="U4399" i="1"/>
  <c r="T4399" i="1"/>
  <c r="S4399" i="1"/>
  <c r="R4399" i="1"/>
  <c r="Q4399" i="1"/>
  <c r="P4399" i="1"/>
  <c r="O4399" i="1"/>
  <c r="U4398" i="1"/>
  <c r="T4398" i="1"/>
  <c r="S4398" i="1"/>
  <c r="R4398" i="1"/>
  <c r="Q4398" i="1"/>
  <c r="P4398" i="1"/>
  <c r="O4398" i="1"/>
  <c r="U4397" i="1"/>
  <c r="T4397" i="1"/>
  <c r="S4397" i="1"/>
  <c r="R4397" i="1"/>
  <c r="Q4397" i="1"/>
  <c r="P4397" i="1"/>
  <c r="O4397" i="1"/>
  <c r="U4396" i="1"/>
  <c r="T4396" i="1"/>
  <c r="S4396" i="1"/>
  <c r="R4396" i="1"/>
  <c r="Q4396" i="1"/>
  <c r="P4396" i="1"/>
  <c r="O4396" i="1"/>
  <c r="U4395" i="1"/>
  <c r="T4395" i="1"/>
  <c r="S4395" i="1"/>
  <c r="R4395" i="1"/>
  <c r="Q4395" i="1"/>
  <c r="P4395" i="1"/>
  <c r="O4395" i="1"/>
  <c r="U4394" i="1"/>
  <c r="T4394" i="1"/>
  <c r="S4394" i="1"/>
  <c r="R4394" i="1"/>
  <c r="Q4394" i="1"/>
  <c r="P4394" i="1"/>
  <c r="O4394" i="1"/>
  <c r="U4393" i="1"/>
  <c r="T4393" i="1"/>
  <c r="S4393" i="1"/>
  <c r="R4393" i="1"/>
  <c r="Q4393" i="1"/>
  <c r="P4393" i="1"/>
  <c r="O4393" i="1"/>
  <c r="U4392" i="1"/>
  <c r="T4392" i="1"/>
  <c r="S4392" i="1"/>
  <c r="R4392" i="1"/>
  <c r="Q4392" i="1"/>
  <c r="P4392" i="1"/>
  <c r="O4392" i="1"/>
  <c r="U4391" i="1"/>
  <c r="T4391" i="1"/>
  <c r="S4391" i="1"/>
  <c r="R4391" i="1"/>
  <c r="Q4391" i="1"/>
  <c r="P4391" i="1"/>
  <c r="O4391" i="1"/>
  <c r="U4390" i="1"/>
  <c r="T4390" i="1"/>
  <c r="S4390" i="1"/>
  <c r="R4390" i="1"/>
  <c r="Q4390" i="1"/>
  <c r="P4390" i="1"/>
  <c r="O4390" i="1"/>
  <c r="U4389" i="1"/>
  <c r="T4389" i="1"/>
  <c r="S4389" i="1"/>
  <c r="R4389" i="1"/>
  <c r="Q4389" i="1"/>
  <c r="P4389" i="1"/>
  <c r="O4389" i="1"/>
  <c r="U4388" i="1"/>
  <c r="T4388" i="1"/>
  <c r="S4388" i="1"/>
  <c r="R4388" i="1"/>
  <c r="Q4388" i="1"/>
  <c r="P4388" i="1"/>
  <c r="O4388" i="1"/>
  <c r="U4387" i="1"/>
  <c r="T4387" i="1"/>
  <c r="S4387" i="1"/>
  <c r="R4387" i="1"/>
  <c r="Q4387" i="1"/>
  <c r="P4387" i="1"/>
  <c r="O4387" i="1"/>
  <c r="U4386" i="1"/>
  <c r="T4386" i="1"/>
  <c r="S4386" i="1"/>
  <c r="R4386" i="1"/>
  <c r="Q4386" i="1"/>
  <c r="P4386" i="1"/>
  <c r="O4386" i="1"/>
  <c r="U4385" i="1"/>
  <c r="T4385" i="1"/>
  <c r="S4385" i="1"/>
  <c r="R4385" i="1"/>
  <c r="Q4385" i="1"/>
  <c r="P4385" i="1"/>
  <c r="O4385" i="1"/>
  <c r="U4384" i="1"/>
  <c r="T4384" i="1"/>
  <c r="S4384" i="1"/>
  <c r="R4384" i="1"/>
  <c r="Q4384" i="1"/>
  <c r="P4384" i="1"/>
  <c r="O4384" i="1"/>
  <c r="U4383" i="1"/>
  <c r="T4383" i="1"/>
  <c r="S4383" i="1"/>
  <c r="R4383" i="1"/>
  <c r="Q4383" i="1"/>
  <c r="P4383" i="1"/>
  <c r="O4383" i="1"/>
  <c r="U4382" i="1"/>
  <c r="T4382" i="1"/>
  <c r="S4382" i="1"/>
  <c r="R4382" i="1"/>
  <c r="Q4382" i="1"/>
  <c r="P4382" i="1"/>
  <c r="O4382" i="1"/>
  <c r="U4381" i="1"/>
  <c r="T4381" i="1"/>
  <c r="S4381" i="1"/>
  <c r="R4381" i="1"/>
  <c r="Q4381" i="1"/>
  <c r="P4381" i="1"/>
  <c r="O4381" i="1"/>
  <c r="U4380" i="1"/>
  <c r="T4380" i="1"/>
  <c r="S4380" i="1"/>
  <c r="R4380" i="1"/>
  <c r="Q4380" i="1"/>
  <c r="P4380" i="1"/>
  <c r="O4380" i="1"/>
  <c r="U4379" i="1"/>
  <c r="T4379" i="1"/>
  <c r="S4379" i="1"/>
  <c r="R4379" i="1"/>
  <c r="Q4379" i="1"/>
  <c r="P4379" i="1"/>
  <c r="O4379" i="1"/>
  <c r="U4378" i="1"/>
  <c r="T4378" i="1"/>
  <c r="S4378" i="1"/>
  <c r="R4378" i="1"/>
  <c r="Q4378" i="1"/>
  <c r="P4378" i="1"/>
  <c r="O4378" i="1"/>
  <c r="U4377" i="1"/>
  <c r="T4377" i="1"/>
  <c r="S4377" i="1"/>
  <c r="R4377" i="1"/>
  <c r="Q4377" i="1"/>
  <c r="P4377" i="1"/>
  <c r="O4377" i="1"/>
  <c r="U4376" i="1"/>
  <c r="T4376" i="1"/>
  <c r="S4376" i="1"/>
  <c r="R4376" i="1"/>
  <c r="Q4376" i="1"/>
  <c r="P4376" i="1"/>
  <c r="O4376" i="1"/>
  <c r="U4375" i="1"/>
  <c r="T4375" i="1"/>
  <c r="S4375" i="1"/>
  <c r="R4375" i="1"/>
  <c r="Q4375" i="1"/>
  <c r="P4375" i="1"/>
  <c r="O4375" i="1"/>
  <c r="U4374" i="1"/>
  <c r="T4374" i="1"/>
  <c r="S4374" i="1"/>
  <c r="R4374" i="1"/>
  <c r="Q4374" i="1"/>
  <c r="P4374" i="1"/>
  <c r="O4374" i="1"/>
  <c r="U4373" i="1"/>
  <c r="T4373" i="1"/>
  <c r="S4373" i="1"/>
  <c r="R4373" i="1"/>
  <c r="Q4373" i="1"/>
  <c r="P4373" i="1"/>
  <c r="O4373" i="1"/>
  <c r="U4372" i="1"/>
  <c r="T4372" i="1"/>
  <c r="S4372" i="1"/>
  <c r="R4372" i="1"/>
  <c r="Q4372" i="1"/>
  <c r="P4372" i="1"/>
  <c r="O4372" i="1"/>
  <c r="U4371" i="1"/>
  <c r="T4371" i="1"/>
  <c r="S4371" i="1"/>
  <c r="R4371" i="1"/>
  <c r="Q4371" i="1"/>
  <c r="P4371" i="1"/>
  <c r="O4371" i="1"/>
  <c r="U4370" i="1"/>
  <c r="T4370" i="1"/>
  <c r="S4370" i="1"/>
  <c r="R4370" i="1"/>
  <c r="Q4370" i="1"/>
  <c r="P4370" i="1"/>
  <c r="O4370" i="1"/>
  <c r="U4369" i="1"/>
  <c r="T4369" i="1"/>
  <c r="S4369" i="1"/>
  <c r="R4369" i="1"/>
  <c r="Q4369" i="1"/>
  <c r="P4369" i="1"/>
  <c r="O4369" i="1"/>
  <c r="U4368" i="1"/>
  <c r="T4368" i="1"/>
  <c r="S4368" i="1"/>
  <c r="R4368" i="1"/>
  <c r="Q4368" i="1"/>
  <c r="P4368" i="1"/>
  <c r="O4368" i="1"/>
  <c r="U4367" i="1"/>
  <c r="T4367" i="1"/>
  <c r="S4367" i="1"/>
  <c r="R4367" i="1"/>
  <c r="Q4367" i="1"/>
  <c r="P4367" i="1"/>
  <c r="O4367" i="1"/>
  <c r="U4366" i="1"/>
  <c r="T4366" i="1"/>
  <c r="S4366" i="1"/>
  <c r="R4366" i="1"/>
  <c r="Q4366" i="1"/>
  <c r="P4366" i="1"/>
  <c r="O4366" i="1"/>
  <c r="U4365" i="1"/>
  <c r="T4365" i="1"/>
  <c r="S4365" i="1"/>
  <c r="R4365" i="1"/>
  <c r="Q4365" i="1"/>
  <c r="P4365" i="1"/>
  <c r="O4365" i="1"/>
  <c r="U4364" i="1"/>
  <c r="T4364" i="1"/>
  <c r="S4364" i="1"/>
  <c r="R4364" i="1"/>
  <c r="Q4364" i="1"/>
  <c r="P4364" i="1"/>
  <c r="O4364" i="1"/>
  <c r="U4363" i="1"/>
  <c r="T4363" i="1"/>
  <c r="S4363" i="1"/>
  <c r="R4363" i="1"/>
  <c r="Q4363" i="1"/>
  <c r="P4363" i="1"/>
  <c r="O4363" i="1"/>
  <c r="U4362" i="1"/>
  <c r="T4362" i="1"/>
  <c r="S4362" i="1"/>
  <c r="R4362" i="1"/>
  <c r="Q4362" i="1"/>
  <c r="P4362" i="1"/>
  <c r="O4362" i="1"/>
  <c r="U4361" i="1"/>
  <c r="T4361" i="1"/>
  <c r="S4361" i="1"/>
  <c r="R4361" i="1"/>
  <c r="Q4361" i="1"/>
  <c r="P4361" i="1"/>
  <c r="O4361" i="1"/>
  <c r="U4360" i="1"/>
  <c r="T4360" i="1"/>
  <c r="S4360" i="1"/>
  <c r="R4360" i="1"/>
  <c r="Q4360" i="1"/>
  <c r="P4360" i="1"/>
  <c r="O4360" i="1"/>
  <c r="U4359" i="1"/>
  <c r="T4359" i="1"/>
  <c r="S4359" i="1"/>
  <c r="R4359" i="1"/>
  <c r="Q4359" i="1"/>
  <c r="P4359" i="1"/>
  <c r="O4359" i="1"/>
  <c r="U4358" i="1"/>
  <c r="T4358" i="1"/>
  <c r="S4358" i="1"/>
  <c r="R4358" i="1"/>
  <c r="Q4358" i="1"/>
  <c r="P4358" i="1"/>
  <c r="O4358" i="1"/>
  <c r="U4357" i="1"/>
  <c r="T4357" i="1"/>
  <c r="S4357" i="1"/>
  <c r="R4357" i="1"/>
  <c r="Q4357" i="1"/>
  <c r="P4357" i="1"/>
  <c r="O4357" i="1"/>
  <c r="U4356" i="1"/>
  <c r="T4356" i="1"/>
  <c r="S4356" i="1"/>
  <c r="R4356" i="1"/>
  <c r="Q4356" i="1"/>
  <c r="P4356" i="1"/>
  <c r="O4356" i="1"/>
  <c r="U4355" i="1"/>
  <c r="T4355" i="1"/>
  <c r="S4355" i="1"/>
  <c r="R4355" i="1"/>
  <c r="Q4355" i="1"/>
  <c r="P4355" i="1"/>
  <c r="O4355" i="1"/>
  <c r="U4354" i="1"/>
  <c r="T4354" i="1"/>
  <c r="S4354" i="1"/>
  <c r="R4354" i="1"/>
  <c r="Q4354" i="1"/>
  <c r="P4354" i="1"/>
  <c r="O4354" i="1"/>
  <c r="U4353" i="1"/>
  <c r="T4353" i="1"/>
  <c r="S4353" i="1"/>
  <c r="R4353" i="1"/>
  <c r="Q4353" i="1"/>
  <c r="P4353" i="1"/>
  <c r="O4353" i="1"/>
  <c r="U4352" i="1"/>
  <c r="T4352" i="1"/>
  <c r="S4352" i="1"/>
  <c r="R4352" i="1"/>
  <c r="Q4352" i="1"/>
  <c r="P4352" i="1"/>
  <c r="O4352" i="1"/>
  <c r="U4351" i="1"/>
  <c r="T4351" i="1"/>
  <c r="S4351" i="1"/>
  <c r="R4351" i="1"/>
  <c r="Q4351" i="1"/>
  <c r="P4351" i="1"/>
  <c r="O4351" i="1"/>
  <c r="U4350" i="1"/>
  <c r="T4350" i="1"/>
  <c r="S4350" i="1"/>
  <c r="R4350" i="1"/>
  <c r="Q4350" i="1"/>
  <c r="P4350" i="1"/>
  <c r="O4350" i="1"/>
  <c r="U4349" i="1"/>
  <c r="T4349" i="1"/>
  <c r="S4349" i="1"/>
  <c r="R4349" i="1"/>
  <c r="Q4349" i="1"/>
  <c r="P4349" i="1"/>
  <c r="O4349" i="1"/>
  <c r="U4348" i="1"/>
  <c r="T4348" i="1"/>
  <c r="S4348" i="1"/>
  <c r="R4348" i="1"/>
  <c r="Q4348" i="1"/>
  <c r="P4348" i="1"/>
  <c r="O4348" i="1"/>
  <c r="U4347" i="1"/>
  <c r="T4347" i="1"/>
  <c r="S4347" i="1"/>
  <c r="R4347" i="1"/>
  <c r="Q4347" i="1"/>
  <c r="P4347" i="1"/>
  <c r="O4347" i="1"/>
  <c r="U4346" i="1"/>
  <c r="T4346" i="1"/>
  <c r="S4346" i="1"/>
  <c r="R4346" i="1"/>
  <c r="Q4346" i="1"/>
  <c r="P4346" i="1"/>
  <c r="O4346" i="1"/>
  <c r="U4345" i="1"/>
  <c r="T4345" i="1"/>
  <c r="S4345" i="1"/>
  <c r="R4345" i="1"/>
  <c r="Q4345" i="1"/>
  <c r="P4345" i="1"/>
  <c r="O4345" i="1"/>
  <c r="U4344" i="1"/>
  <c r="T4344" i="1"/>
  <c r="S4344" i="1"/>
  <c r="R4344" i="1"/>
  <c r="Q4344" i="1"/>
  <c r="P4344" i="1"/>
  <c r="O4344" i="1"/>
  <c r="U4343" i="1"/>
  <c r="T4343" i="1"/>
  <c r="S4343" i="1"/>
  <c r="R4343" i="1"/>
  <c r="Q4343" i="1"/>
  <c r="P4343" i="1"/>
  <c r="O4343" i="1"/>
  <c r="U4342" i="1"/>
  <c r="T4342" i="1"/>
  <c r="S4342" i="1"/>
  <c r="R4342" i="1"/>
  <c r="Q4342" i="1"/>
  <c r="P4342" i="1"/>
  <c r="O4342" i="1"/>
  <c r="U4341" i="1"/>
  <c r="T4341" i="1"/>
  <c r="S4341" i="1"/>
  <c r="R4341" i="1"/>
  <c r="Q4341" i="1"/>
  <c r="P4341" i="1"/>
  <c r="O4341" i="1"/>
  <c r="U4340" i="1"/>
  <c r="T4340" i="1"/>
  <c r="S4340" i="1"/>
  <c r="R4340" i="1"/>
  <c r="Q4340" i="1"/>
  <c r="P4340" i="1"/>
  <c r="O4340" i="1"/>
  <c r="U4339" i="1"/>
  <c r="T4339" i="1"/>
  <c r="S4339" i="1"/>
  <c r="R4339" i="1"/>
  <c r="Q4339" i="1"/>
  <c r="P4339" i="1"/>
  <c r="O4339" i="1"/>
  <c r="U4338" i="1"/>
  <c r="T4338" i="1"/>
  <c r="S4338" i="1"/>
  <c r="R4338" i="1"/>
  <c r="Q4338" i="1"/>
  <c r="P4338" i="1"/>
  <c r="O4338" i="1"/>
  <c r="U4337" i="1"/>
  <c r="T4337" i="1"/>
  <c r="S4337" i="1"/>
  <c r="R4337" i="1"/>
  <c r="Q4337" i="1"/>
  <c r="P4337" i="1"/>
  <c r="O4337" i="1"/>
  <c r="U4336" i="1"/>
  <c r="T4336" i="1"/>
  <c r="S4336" i="1"/>
  <c r="R4336" i="1"/>
  <c r="Q4336" i="1"/>
  <c r="P4336" i="1"/>
  <c r="O4336" i="1"/>
  <c r="U4335" i="1"/>
  <c r="T4335" i="1"/>
  <c r="S4335" i="1"/>
  <c r="R4335" i="1"/>
  <c r="Q4335" i="1"/>
  <c r="P4335" i="1"/>
  <c r="O4335" i="1"/>
  <c r="U4334" i="1"/>
  <c r="T4334" i="1"/>
  <c r="S4334" i="1"/>
  <c r="R4334" i="1"/>
  <c r="Q4334" i="1"/>
  <c r="P4334" i="1"/>
  <c r="O4334" i="1"/>
  <c r="U4333" i="1"/>
  <c r="T4333" i="1"/>
  <c r="S4333" i="1"/>
  <c r="R4333" i="1"/>
  <c r="Q4333" i="1"/>
  <c r="P4333" i="1"/>
  <c r="O4333" i="1"/>
  <c r="U4332" i="1"/>
  <c r="T4332" i="1"/>
  <c r="S4332" i="1"/>
  <c r="R4332" i="1"/>
  <c r="Q4332" i="1"/>
  <c r="P4332" i="1"/>
  <c r="O4332" i="1"/>
  <c r="U4331" i="1"/>
  <c r="T4331" i="1"/>
  <c r="S4331" i="1"/>
  <c r="R4331" i="1"/>
  <c r="Q4331" i="1"/>
  <c r="P4331" i="1"/>
  <c r="O4331" i="1"/>
  <c r="U4330" i="1"/>
  <c r="T4330" i="1"/>
  <c r="S4330" i="1"/>
  <c r="R4330" i="1"/>
  <c r="Q4330" i="1"/>
  <c r="P4330" i="1"/>
  <c r="O4330" i="1"/>
  <c r="U4329" i="1"/>
  <c r="T4329" i="1"/>
  <c r="S4329" i="1"/>
  <c r="R4329" i="1"/>
  <c r="Q4329" i="1"/>
  <c r="P4329" i="1"/>
  <c r="O4329" i="1"/>
  <c r="U4328" i="1"/>
  <c r="T4328" i="1"/>
  <c r="S4328" i="1"/>
  <c r="R4328" i="1"/>
  <c r="Q4328" i="1"/>
  <c r="P4328" i="1"/>
  <c r="O4328" i="1"/>
  <c r="U4327" i="1"/>
  <c r="T4327" i="1"/>
  <c r="S4327" i="1"/>
  <c r="R4327" i="1"/>
  <c r="Q4327" i="1"/>
  <c r="P4327" i="1"/>
  <c r="O4327" i="1"/>
  <c r="U4326" i="1"/>
  <c r="T4326" i="1"/>
  <c r="S4326" i="1"/>
  <c r="R4326" i="1"/>
  <c r="Q4326" i="1"/>
  <c r="P4326" i="1"/>
  <c r="O4326" i="1"/>
  <c r="U4325" i="1"/>
  <c r="T4325" i="1"/>
  <c r="S4325" i="1"/>
  <c r="R4325" i="1"/>
  <c r="Q4325" i="1"/>
  <c r="P4325" i="1"/>
  <c r="O4325" i="1"/>
  <c r="U4324" i="1"/>
  <c r="T4324" i="1"/>
  <c r="S4324" i="1"/>
  <c r="R4324" i="1"/>
  <c r="Q4324" i="1"/>
  <c r="P4324" i="1"/>
  <c r="O4324" i="1"/>
  <c r="U4323" i="1"/>
  <c r="T4323" i="1"/>
  <c r="S4323" i="1"/>
  <c r="R4323" i="1"/>
  <c r="Q4323" i="1"/>
  <c r="P4323" i="1"/>
  <c r="O4323" i="1"/>
  <c r="U4322" i="1"/>
  <c r="T4322" i="1"/>
  <c r="S4322" i="1"/>
  <c r="R4322" i="1"/>
  <c r="Q4322" i="1"/>
  <c r="P4322" i="1"/>
  <c r="O4322" i="1"/>
  <c r="U4321" i="1"/>
  <c r="T4321" i="1"/>
  <c r="S4321" i="1"/>
  <c r="R4321" i="1"/>
  <c r="Q4321" i="1"/>
  <c r="P4321" i="1"/>
  <c r="O4321" i="1"/>
  <c r="U4320" i="1"/>
  <c r="T4320" i="1"/>
  <c r="S4320" i="1"/>
  <c r="R4320" i="1"/>
  <c r="Q4320" i="1"/>
  <c r="P4320" i="1"/>
  <c r="O4320" i="1"/>
  <c r="U4319" i="1"/>
  <c r="T4319" i="1"/>
  <c r="S4319" i="1"/>
  <c r="R4319" i="1"/>
  <c r="Q4319" i="1"/>
  <c r="P4319" i="1"/>
  <c r="O4319" i="1"/>
  <c r="U4318" i="1"/>
  <c r="T4318" i="1"/>
  <c r="S4318" i="1"/>
  <c r="R4318" i="1"/>
  <c r="Q4318" i="1"/>
  <c r="P4318" i="1"/>
  <c r="O4318" i="1"/>
  <c r="U4317" i="1"/>
  <c r="T4317" i="1"/>
  <c r="S4317" i="1"/>
  <c r="R4317" i="1"/>
  <c r="Q4317" i="1"/>
  <c r="P4317" i="1"/>
  <c r="O4317" i="1"/>
  <c r="U4316" i="1"/>
  <c r="T4316" i="1"/>
  <c r="S4316" i="1"/>
  <c r="R4316" i="1"/>
  <c r="Q4316" i="1"/>
  <c r="P4316" i="1"/>
  <c r="O4316" i="1"/>
  <c r="U4315" i="1"/>
  <c r="T4315" i="1"/>
  <c r="S4315" i="1"/>
  <c r="R4315" i="1"/>
  <c r="Q4315" i="1"/>
  <c r="P4315" i="1"/>
  <c r="O4315" i="1"/>
  <c r="U4314" i="1"/>
  <c r="T4314" i="1"/>
  <c r="S4314" i="1"/>
  <c r="R4314" i="1"/>
  <c r="Q4314" i="1"/>
  <c r="P4314" i="1"/>
  <c r="O4314" i="1"/>
  <c r="U4313" i="1"/>
  <c r="T4313" i="1"/>
  <c r="S4313" i="1"/>
  <c r="R4313" i="1"/>
  <c r="Q4313" i="1"/>
  <c r="P4313" i="1"/>
  <c r="O4313" i="1"/>
  <c r="U4312" i="1"/>
  <c r="T4312" i="1"/>
  <c r="S4312" i="1"/>
  <c r="R4312" i="1"/>
  <c r="Q4312" i="1"/>
  <c r="P4312" i="1"/>
  <c r="O4312" i="1"/>
  <c r="U4311" i="1"/>
  <c r="T4311" i="1"/>
  <c r="S4311" i="1"/>
  <c r="R4311" i="1"/>
  <c r="Q4311" i="1"/>
  <c r="P4311" i="1"/>
  <c r="O4311" i="1"/>
  <c r="U4310" i="1"/>
  <c r="T4310" i="1"/>
  <c r="S4310" i="1"/>
  <c r="R4310" i="1"/>
  <c r="Q4310" i="1"/>
  <c r="P4310" i="1"/>
  <c r="O4310" i="1"/>
  <c r="U4309" i="1"/>
  <c r="T4309" i="1"/>
  <c r="S4309" i="1"/>
  <c r="R4309" i="1"/>
  <c r="Q4309" i="1"/>
  <c r="P4309" i="1"/>
  <c r="O4309" i="1"/>
  <c r="U4308" i="1"/>
  <c r="T4308" i="1"/>
  <c r="S4308" i="1"/>
  <c r="R4308" i="1"/>
  <c r="Q4308" i="1"/>
  <c r="P4308" i="1"/>
  <c r="O4308" i="1"/>
  <c r="U4307" i="1"/>
  <c r="T4307" i="1"/>
  <c r="S4307" i="1"/>
  <c r="R4307" i="1"/>
  <c r="Q4307" i="1"/>
  <c r="P4307" i="1"/>
  <c r="O4307" i="1"/>
  <c r="U4306" i="1"/>
  <c r="T4306" i="1"/>
  <c r="S4306" i="1"/>
  <c r="R4306" i="1"/>
  <c r="Q4306" i="1"/>
  <c r="P4306" i="1"/>
  <c r="O4306" i="1"/>
  <c r="U4305" i="1"/>
  <c r="T4305" i="1"/>
  <c r="S4305" i="1"/>
  <c r="R4305" i="1"/>
  <c r="Q4305" i="1"/>
  <c r="P4305" i="1"/>
  <c r="O4305" i="1"/>
  <c r="U4304" i="1"/>
  <c r="T4304" i="1"/>
  <c r="S4304" i="1"/>
  <c r="R4304" i="1"/>
  <c r="Q4304" i="1"/>
  <c r="P4304" i="1"/>
  <c r="O4304" i="1"/>
  <c r="U4303" i="1"/>
  <c r="T4303" i="1"/>
  <c r="S4303" i="1"/>
  <c r="R4303" i="1"/>
  <c r="Q4303" i="1"/>
  <c r="P4303" i="1"/>
  <c r="O4303" i="1"/>
  <c r="U4302" i="1"/>
  <c r="T4302" i="1"/>
  <c r="S4302" i="1"/>
  <c r="R4302" i="1"/>
  <c r="Q4302" i="1"/>
  <c r="P4302" i="1"/>
  <c r="O4302" i="1"/>
  <c r="U4301" i="1"/>
  <c r="T4301" i="1"/>
  <c r="S4301" i="1"/>
  <c r="R4301" i="1"/>
  <c r="Q4301" i="1"/>
  <c r="P4301" i="1"/>
  <c r="O4301" i="1"/>
  <c r="U4300" i="1"/>
  <c r="T4300" i="1"/>
  <c r="S4300" i="1"/>
  <c r="R4300" i="1"/>
  <c r="Q4300" i="1"/>
  <c r="P4300" i="1"/>
  <c r="O4300" i="1"/>
  <c r="U4299" i="1"/>
  <c r="T4299" i="1"/>
  <c r="S4299" i="1"/>
  <c r="R4299" i="1"/>
  <c r="Q4299" i="1"/>
  <c r="P4299" i="1"/>
  <c r="O4299" i="1"/>
  <c r="U4298" i="1"/>
  <c r="T4298" i="1"/>
  <c r="S4298" i="1"/>
  <c r="R4298" i="1"/>
  <c r="Q4298" i="1"/>
  <c r="P4298" i="1"/>
  <c r="O4298" i="1"/>
  <c r="U4297" i="1"/>
  <c r="T4297" i="1"/>
  <c r="S4297" i="1"/>
  <c r="R4297" i="1"/>
  <c r="Q4297" i="1"/>
  <c r="P4297" i="1"/>
  <c r="O4297" i="1"/>
  <c r="U4296" i="1"/>
  <c r="T4296" i="1"/>
  <c r="S4296" i="1"/>
  <c r="R4296" i="1"/>
  <c r="Q4296" i="1"/>
  <c r="P4296" i="1"/>
  <c r="O4296" i="1"/>
  <c r="U4295" i="1"/>
  <c r="T4295" i="1"/>
  <c r="S4295" i="1"/>
  <c r="R4295" i="1"/>
  <c r="Q4295" i="1"/>
  <c r="P4295" i="1"/>
  <c r="O4295" i="1"/>
  <c r="U4294" i="1"/>
  <c r="T4294" i="1"/>
  <c r="S4294" i="1"/>
  <c r="R4294" i="1"/>
  <c r="Q4294" i="1"/>
  <c r="P4294" i="1"/>
  <c r="O4294" i="1"/>
  <c r="U4293" i="1"/>
  <c r="T4293" i="1"/>
  <c r="S4293" i="1"/>
  <c r="R4293" i="1"/>
  <c r="Q4293" i="1"/>
  <c r="P4293" i="1"/>
  <c r="O4293" i="1"/>
  <c r="U4292" i="1"/>
  <c r="T4292" i="1"/>
  <c r="S4292" i="1"/>
  <c r="R4292" i="1"/>
  <c r="Q4292" i="1"/>
  <c r="P4292" i="1"/>
  <c r="O4292" i="1"/>
  <c r="U4291" i="1"/>
  <c r="T4291" i="1"/>
  <c r="S4291" i="1"/>
  <c r="R4291" i="1"/>
  <c r="Q4291" i="1"/>
  <c r="P4291" i="1"/>
  <c r="O4291" i="1"/>
  <c r="U4290" i="1"/>
  <c r="T4290" i="1"/>
  <c r="S4290" i="1"/>
  <c r="R4290" i="1"/>
  <c r="Q4290" i="1"/>
  <c r="P4290" i="1"/>
  <c r="O4290" i="1"/>
  <c r="U4289" i="1"/>
  <c r="T4289" i="1"/>
  <c r="S4289" i="1"/>
  <c r="R4289" i="1"/>
  <c r="Q4289" i="1"/>
  <c r="P4289" i="1"/>
  <c r="O4289" i="1"/>
  <c r="U4288" i="1"/>
  <c r="T4288" i="1"/>
  <c r="S4288" i="1"/>
  <c r="R4288" i="1"/>
  <c r="Q4288" i="1"/>
  <c r="P4288" i="1"/>
  <c r="O4288" i="1"/>
  <c r="U4287" i="1"/>
  <c r="T4287" i="1"/>
  <c r="S4287" i="1"/>
  <c r="R4287" i="1"/>
  <c r="Q4287" i="1"/>
  <c r="P4287" i="1"/>
  <c r="O4287" i="1"/>
  <c r="U4286" i="1"/>
  <c r="T4286" i="1"/>
  <c r="S4286" i="1"/>
  <c r="R4286" i="1"/>
  <c r="Q4286" i="1"/>
  <c r="P4286" i="1"/>
  <c r="O4286" i="1"/>
  <c r="U4285" i="1"/>
  <c r="T4285" i="1"/>
  <c r="S4285" i="1"/>
  <c r="R4285" i="1"/>
  <c r="Q4285" i="1"/>
  <c r="P4285" i="1"/>
  <c r="O4285" i="1"/>
  <c r="U4284" i="1"/>
  <c r="T4284" i="1"/>
  <c r="S4284" i="1"/>
  <c r="R4284" i="1"/>
  <c r="Q4284" i="1"/>
  <c r="P4284" i="1"/>
  <c r="O4284" i="1"/>
  <c r="U4283" i="1"/>
  <c r="T4283" i="1"/>
  <c r="S4283" i="1"/>
  <c r="R4283" i="1"/>
  <c r="Q4283" i="1"/>
  <c r="P4283" i="1"/>
  <c r="O4283" i="1"/>
  <c r="U4282" i="1"/>
  <c r="T4282" i="1"/>
  <c r="S4282" i="1"/>
  <c r="R4282" i="1"/>
  <c r="Q4282" i="1"/>
  <c r="P4282" i="1"/>
  <c r="O4282" i="1"/>
  <c r="U4281" i="1"/>
  <c r="T4281" i="1"/>
  <c r="S4281" i="1"/>
  <c r="R4281" i="1"/>
  <c r="Q4281" i="1"/>
  <c r="P4281" i="1"/>
  <c r="O4281" i="1"/>
  <c r="U4280" i="1"/>
  <c r="T4280" i="1"/>
  <c r="S4280" i="1"/>
  <c r="R4280" i="1"/>
  <c r="Q4280" i="1"/>
  <c r="P4280" i="1"/>
  <c r="O4280" i="1"/>
  <c r="U4279" i="1"/>
  <c r="T4279" i="1"/>
  <c r="S4279" i="1"/>
  <c r="R4279" i="1"/>
  <c r="Q4279" i="1"/>
  <c r="P4279" i="1"/>
  <c r="O4279" i="1"/>
  <c r="U4278" i="1"/>
  <c r="T4278" i="1"/>
  <c r="S4278" i="1"/>
  <c r="R4278" i="1"/>
  <c r="Q4278" i="1"/>
  <c r="P4278" i="1"/>
  <c r="O4278" i="1"/>
  <c r="U4277" i="1"/>
  <c r="T4277" i="1"/>
  <c r="S4277" i="1"/>
  <c r="R4277" i="1"/>
  <c r="Q4277" i="1"/>
  <c r="P4277" i="1"/>
  <c r="O4277" i="1"/>
  <c r="U4276" i="1"/>
  <c r="T4276" i="1"/>
  <c r="S4276" i="1"/>
  <c r="R4276" i="1"/>
  <c r="Q4276" i="1"/>
  <c r="P4276" i="1"/>
  <c r="O4276" i="1"/>
  <c r="U4275" i="1"/>
  <c r="T4275" i="1"/>
  <c r="S4275" i="1"/>
  <c r="R4275" i="1"/>
  <c r="Q4275" i="1"/>
  <c r="P4275" i="1"/>
  <c r="O4275" i="1"/>
  <c r="U4274" i="1"/>
  <c r="T4274" i="1"/>
  <c r="S4274" i="1"/>
  <c r="R4274" i="1"/>
  <c r="Q4274" i="1"/>
  <c r="P4274" i="1"/>
  <c r="O4274" i="1"/>
  <c r="U4273" i="1"/>
  <c r="T4273" i="1"/>
  <c r="S4273" i="1"/>
  <c r="R4273" i="1"/>
  <c r="Q4273" i="1"/>
  <c r="P4273" i="1"/>
  <c r="O4273" i="1"/>
  <c r="U4272" i="1"/>
  <c r="T4272" i="1"/>
  <c r="S4272" i="1"/>
  <c r="R4272" i="1"/>
  <c r="Q4272" i="1"/>
  <c r="P4272" i="1"/>
  <c r="O4272" i="1"/>
  <c r="U4271" i="1"/>
  <c r="T4271" i="1"/>
  <c r="S4271" i="1"/>
  <c r="R4271" i="1"/>
  <c r="Q4271" i="1"/>
  <c r="P4271" i="1"/>
  <c r="O4271" i="1"/>
  <c r="U4270" i="1"/>
  <c r="T4270" i="1"/>
  <c r="S4270" i="1"/>
  <c r="R4270" i="1"/>
  <c r="Q4270" i="1"/>
  <c r="P4270" i="1"/>
  <c r="O4270" i="1"/>
  <c r="U4269" i="1"/>
  <c r="T4269" i="1"/>
  <c r="S4269" i="1"/>
  <c r="R4269" i="1"/>
  <c r="Q4269" i="1"/>
  <c r="P4269" i="1"/>
  <c r="O4269" i="1"/>
  <c r="U4268" i="1"/>
  <c r="T4268" i="1"/>
  <c r="S4268" i="1"/>
  <c r="R4268" i="1"/>
  <c r="Q4268" i="1"/>
  <c r="P4268" i="1"/>
  <c r="O4268" i="1"/>
  <c r="U4267" i="1"/>
  <c r="T4267" i="1"/>
  <c r="S4267" i="1"/>
  <c r="R4267" i="1"/>
  <c r="Q4267" i="1"/>
  <c r="P4267" i="1"/>
  <c r="O4267" i="1"/>
  <c r="U4266" i="1"/>
  <c r="T4266" i="1"/>
  <c r="S4266" i="1"/>
  <c r="R4266" i="1"/>
  <c r="Q4266" i="1"/>
  <c r="P4266" i="1"/>
  <c r="O4266" i="1"/>
  <c r="U4265" i="1"/>
  <c r="T4265" i="1"/>
  <c r="S4265" i="1"/>
  <c r="R4265" i="1"/>
  <c r="Q4265" i="1"/>
  <c r="P4265" i="1"/>
  <c r="O4265" i="1"/>
  <c r="U4264" i="1"/>
  <c r="T4264" i="1"/>
  <c r="S4264" i="1"/>
  <c r="R4264" i="1"/>
  <c r="Q4264" i="1"/>
  <c r="P4264" i="1"/>
  <c r="O4264" i="1"/>
  <c r="U4263" i="1"/>
  <c r="T4263" i="1"/>
  <c r="S4263" i="1"/>
  <c r="R4263" i="1"/>
  <c r="Q4263" i="1"/>
  <c r="P4263" i="1"/>
  <c r="O4263" i="1"/>
  <c r="U4262" i="1"/>
  <c r="T4262" i="1"/>
  <c r="S4262" i="1"/>
  <c r="R4262" i="1"/>
  <c r="Q4262" i="1"/>
  <c r="P4262" i="1"/>
  <c r="O4262" i="1"/>
  <c r="U4261" i="1"/>
  <c r="T4261" i="1"/>
  <c r="S4261" i="1"/>
  <c r="R4261" i="1"/>
  <c r="Q4261" i="1"/>
  <c r="P4261" i="1"/>
  <c r="O4261" i="1"/>
  <c r="U4260" i="1"/>
  <c r="T4260" i="1"/>
  <c r="S4260" i="1"/>
  <c r="R4260" i="1"/>
  <c r="Q4260" i="1"/>
  <c r="P4260" i="1"/>
  <c r="O4260" i="1"/>
  <c r="U4259" i="1"/>
  <c r="T4259" i="1"/>
  <c r="S4259" i="1"/>
  <c r="R4259" i="1"/>
  <c r="Q4259" i="1"/>
  <c r="P4259" i="1"/>
  <c r="O4259" i="1"/>
  <c r="U4258" i="1"/>
  <c r="T4258" i="1"/>
  <c r="S4258" i="1"/>
  <c r="R4258" i="1"/>
  <c r="Q4258" i="1"/>
  <c r="P4258" i="1"/>
  <c r="O4258" i="1"/>
  <c r="U4257" i="1"/>
  <c r="T4257" i="1"/>
  <c r="S4257" i="1"/>
  <c r="R4257" i="1"/>
  <c r="Q4257" i="1"/>
  <c r="P4257" i="1"/>
  <c r="O4257" i="1"/>
  <c r="U4256" i="1"/>
  <c r="T4256" i="1"/>
  <c r="S4256" i="1"/>
  <c r="R4256" i="1"/>
  <c r="Q4256" i="1"/>
  <c r="P4256" i="1"/>
  <c r="O4256" i="1"/>
  <c r="U4255" i="1"/>
  <c r="T4255" i="1"/>
  <c r="S4255" i="1"/>
  <c r="R4255" i="1"/>
  <c r="Q4255" i="1"/>
  <c r="P4255" i="1"/>
  <c r="O4255" i="1"/>
  <c r="U4254" i="1"/>
  <c r="T4254" i="1"/>
  <c r="S4254" i="1"/>
  <c r="R4254" i="1"/>
  <c r="Q4254" i="1"/>
  <c r="P4254" i="1"/>
  <c r="O4254" i="1"/>
  <c r="U4253" i="1"/>
  <c r="T4253" i="1"/>
  <c r="S4253" i="1"/>
  <c r="R4253" i="1"/>
  <c r="Q4253" i="1"/>
  <c r="P4253" i="1"/>
  <c r="O4253" i="1"/>
  <c r="U4252" i="1"/>
  <c r="T4252" i="1"/>
  <c r="S4252" i="1"/>
  <c r="R4252" i="1"/>
  <c r="Q4252" i="1"/>
  <c r="P4252" i="1"/>
  <c r="O4252" i="1"/>
  <c r="U4251" i="1"/>
  <c r="T4251" i="1"/>
  <c r="S4251" i="1"/>
  <c r="R4251" i="1"/>
  <c r="Q4251" i="1"/>
  <c r="P4251" i="1"/>
  <c r="O4251" i="1"/>
  <c r="U4250" i="1"/>
  <c r="T4250" i="1"/>
  <c r="S4250" i="1"/>
  <c r="R4250" i="1"/>
  <c r="Q4250" i="1"/>
  <c r="P4250" i="1"/>
  <c r="O4250" i="1"/>
  <c r="U4249" i="1"/>
  <c r="T4249" i="1"/>
  <c r="S4249" i="1"/>
  <c r="R4249" i="1"/>
  <c r="Q4249" i="1"/>
  <c r="P4249" i="1"/>
  <c r="O4249" i="1"/>
  <c r="U4248" i="1"/>
  <c r="T4248" i="1"/>
  <c r="S4248" i="1"/>
  <c r="R4248" i="1"/>
  <c r="Q4248" i="1"/>
  <c r="P4248" i="1"/>
  <c r="O4248" i="1"/>
  <c r="U4247" i="1"/>
  <c r="T4247" i="1"/>
  <c r="S4247" i="1"/>
  <c r="R4247" i="1"/>
  <c r="Q4247" i="1"/>
  <c r="P4247" i="1"/>
  <c r="O4247" i="1"/>
  <c r="U4246" i="1"/>
  <c r="T4246" i="1"/>
  <c r="S4246" i="1"/>
  <c r="R4246" i="1"/>
  <c r="Q4246" i="1"/>
  <c r="P4246" i="1"/>
  <c r="O4246" i="1"/>
  <c r="U4245" i="1"/>
  <c r="T4245" i="1"/>
  <c r="S4245" i="1"/>
  <c r="R4245" i="1"/>
  <c r="Q4245" i="1"/>
  <c r="P4245" i="1"/>
  <c r="O4245" i="1"/>
  <c r="U4244" i="1"/>
  <c r="T4244" i="1"/>
  <c r="S4244" i="1"/>
  <c r="R4244" i="1"/>
  <c r="Q4244" i="1"/>
  <c r="P4244" i="1"/>
  <c r="O4244" i="1"/>
  <c r="U4243" i="1"/>
  <c r="T4243" i="1"/>
  <c r="S4243" i="1"/>
  <c r="R4243" i="1"/>
  <c r="Q4243" i="1"/>
  <c r="P4243" i="1"/>
  <c r="O4243" i="1"/>
  <c r="U4242" i="1"/>
  <c r="T4242" i="1"/>
  <c r="S4242" i="1"/>
  <c r="R4242" i="1"/>
  <c r="Q4242" i="1"/>
  <c r="P4242" i="1"/>
  <c r="O4242" i="1"/>
  <c r="U4241" i="1"/>
  <c r="T4241" i="1"/>
  <c r="S4241" i="1"/>
  <c r="R4241" i="1"/>
  <c r="Q4241" i="1"/>
  <c r="P4241" i="1"/>
  <c r="O4241" i="1"/>
  <c r="U4240" i="1"/>
  <c r="T4240" i="1"/>
  <c r="S4240" i="1"/>
  <c r="R4240" i="1"/>
  <c r="Q4240" i="1"/>
  <c r="P4240" i="1"/>
  <c r="O4240" i="1"/>
  <c r="U4239" i="1"/>
  <c r="T4239" i="1"/>
  <c r="S4239" i="1"/>
  <c r="R4239" i="1"/>
  <c r="Q4239" i="1"/>
  <c r="P4239" i="1"/>
  <c r="O4239" i="1"/>
  <c r="U4238" i="1"/>
  <c r="T4238" i="1"/>
  <c r="S4238" i="1"/>
  <c r="R4238" i="1"/>
  <c r="Q4238" i="1"/>
  <c r="P4238" i="1"/>
  <c r="O4238" i="1"/>
  <c r="U4237" i="1"/>
  <c r="T4237" i="1"/>
  <c r="S4237" i="1"/>
  <c r="R4237" i="1"/>
  <c r="Q4237" i="1"/>
  <c r="P4237" i="1"/>
  <c r="O4237" i="1"/>
  <c r="U4236" i="1"/>
  <c r="T4236" i="1"/>
  <c r="S4236" i="1"/>
  <c r="R4236" i="1"/>
  <c r="Q4236" i="1"/>
  <c r="P4236" i="1"/>
  <c r="O4236" i="1"/>
  <c r="U4235" i="1"/>
  <c r="T4235" i="1"/>
  <c r="S4235" i="1"/>
  <c r="R4235" i="1"/>
  <c r="Q4235" i="1"/>
  <c r="P4235" i="1"/>
  <c r="O4235" i="1"/>
  <c r="U4234" i="1"/>
  <c r="T4234" i="1"/>
  <c r="S4234" i="1"/>
  <c r="R4234" i="1"/>
  <c r="Q4234" i="1"/>
  <c r="P4234" i="1"/>
  <c r="O4234" i="1"/>
  <c r="U4233" i="1"/>
  <c r="T4233" i="1"/>
  <c r="S4233" i="1"/>
  <c r="R4233" i="1"/>
  <c r="Q4233" i="1"/>
  <c r="P4233" i="1"/>
  <c r="O4233" i="1"/>
  <c r="U4232" i="1"/>
  <c r="T4232" i="1"/>
  <c r="S4232" i="1"/>
  <c r="R4232" i="1"/>
  <c r="Q4232" i="1"/>
  <c r="P4232" i="1"/>
  <c r="O4232" i="1"/>
  <c r="U4231" i="1"/>
  <c r="T4231" i="1"/>
  <c r="S4231" i="1"/>
  <c r="R4231" i="1"/>
  <c r="Q4231" i="1"/>
  <c r="P4231" i="1"/>
  <c r="O4231" i="1"/>
  <c r="U4230" i="1"/>
  <c r="T4230" i="1"/>
  <c r="S4230" i="1"/>
  <c r="R4230" i="1"/>
  <c r="Q4230" i="1"/>
  <c r="P4230" i="1"/>
  <c r="O4230" i="1"/>
  <c r="U4229" i="1"/>
  <c r="T4229" i="1"/>
  <c r="S4229" i="1"/>
  <c r="R4229" i="1"/>
  <c r="Q4229" i="1"/>
  <c r="P4229" i="1"/>
  <c r="O4229" i="1"/>
  <c r="U4228" i="1"/>
  <c r="T4228" i="1"/>
  <c r="S4228" i="1"/>
  <c r="R4228" i="1"/>
  <c r="Q4228" i="1"/>
  <c r="P4228" i="1"/>
  <c r="O4228" i="1"/>
  <c r="U4227" i="1"/>
  <c r="T4227" i="1"/>
  <c r="S4227" i="1"/>
  <c r="R4227" i="1"/>
  <c r="Q4227" i="1"/>
  <c r="P4227" i="1"/>
  <c r="O4227" i="1"/>
  <c r="U4226" i="1"/>
  <c r="T4226" i="1"/>
  <c r="S4226" i="1"/>
  <c r="R4226" i="1"/>
  <c r="Q4226" i="1"/>
  <c r="P4226" i="1"/>
  <c r="O4226" i="1"/>
  <c r="U4225" i="1"/>
  <c r="T4225" i="1"/>
  <c r="S4225" i="1"/>
  <c r="R4225" i="1"/>
  <c r="Q4225" i="1"/>
  <c r="P4225" i="1"/>
  <c r="O4225" i="1"/>
  <c r="U4224" i="1"/>
  <c r="T4224" i="1"/>
  <c r="S4224" i="1"/>
  <c r="R4224" i="1"/>
  <c r="Q4224" i="1"/>
  <c r="P4224" i="1"/>
  <c r="O4224" i="1"/>
  <c r="U4223" i="1"/>
  <c r="T4223" i="1"/>
  <c r="S4223" i="1"/>
  <c r="R4223" i="1"/>
  <c r="Q4223" i="1"/>
  <c r="P4223" i="1"/>
  <c r="O4223" i="1"/>
  <c r="U4222" i="1"/>
  <c r="T4222" i="1"/>
  <c r="S4222" i="1"/>
  <c r="R4222" i="1"/>
  <c r="Q4222" i="1"/>
  <c r="P4222" i="1"/>
  <c r="O4222" i="1"/>
  <c r="U4221" i="1"/>
  <c r="T4221" i="1"/>
  <c r="S4221" i="1"/>
  <c r="R4221" i="1"/>
  <c r="Q4221" i="1"/>
  <c r="P4221" i="1"/>
  <c r="O4221" i="1"/>
  <c r="U4220" i="1"/>
  <c r="T4220" i="1"/>
  <c r="S4220" i="1"/>
  <c r="R4220" i="1"/>
  <c r="Q4220" i="1"/>
  <c r="P4220" i="1"/>
  <c r="O4220" i="1"/>
  <c r="U4219" i="1"/>
  <c r="T4219" i="1"/>
  <c r="S4219" i="1"/>
  <c r="R4219" i="1"/>
  <c r="Q4219" i="1"/>
  <c r="P4219" i="1"/>
  <c r="O4219" i="1"/>
  <c r="U4218" i="1"/>
  <c r="T4218" i="1"/>
  <c r="S4218" i="1"/>
  <c r="R4218" i="1"/>
  <c r="Q4218" i="1"/>
  <c r="P4218" i="1"/>
  <c r="O4218" i="1"/>
  <c r="U4217" i="1"/>
  <c r="T4217" i="1"/>
  <c r="S4217" i="1"/>
  <c r="R4217" i="1"/>
  <c r="Q4217" i="1"/>
  <c r="P4217" i="1"/>
  <c r="O4217" i="1"/>
  <c r="U4216" i="1"/>
  <c r="T4216" i="1"/>
  <c r="S4216" i="1"/>
  <c r="R4216" i="1"/>
  <c r="Q4216" i="1"/>
  <c r="P4216" i="1"/>
  <c r="O4216" i="1"/>
  <c r="U4215" i="1"/>
  <c r="T4215" i="1"/>
  <c r="S4215" i="1"/>
  <c r="R4215" i="1"/>
  <c r="Q4215" i="1"/>
  <c r="P4215" i="1"/>
  <c r="O4215" i="1"/>
  <c r="U4214" i="1"/>
  <c r="T4214" i="1"/>
  <c r="S4214" i="1"/>
  <c r="R4214" i="1"/>
  <c r="Q4214" i="1"/>
  <c r="P4214" i="1"/>
  <c r="O4214" i="1"/>
  <c r="U4213" i="1"/>
  <c r="T4213" i="1"/>
  <c r="S4213" i="1"/>
  <c r="R4213" i="1"/>
  <c r="Q4213" i="1"/>
  <c r="P4213" i="1"/>
  <c r="O4213" i="1"/>
  <c r="U4212" i="1"/>
  <c r="T4212" i="1"/>
  <c r="S4212" i="1"/>
  <c r="R4212" i="1"/>
  <c r="Q4212" i="1"/>
  <c r="P4212" i="1"/>
  <c r="O4212" i="1"/>
  <c r="U4211" i="1"/>
  <c r="T4211" i="1"/>
  <c r="S4211" i="1"/>
  <c r="R4211" i="1"/>
  <c r="Q4211" i="1"/>
  <c r="P4211" i="1"/>
  <c r="O4211" i="1"/>
  <c r="U4210" i="1"/>
  <c r="T4210" i="1"/>
  <c r="S4210" i="1"/>
  <c r="R4210" i="1"/>
  <c r="Q4210" i="1"/>
  <c r="P4210" i="1"/>
  <c r="O4210" i="1"/>
  <c r="U4209" i="1"/>
  <c r="T4209" i="1"/>
  <c r="S4209" i="1"/>
  <c r="R4209" i="1"/>
  <c r="Q4209" i="1"/>
  <c r="P4209" i="1"/>
  <c r="O4209" i="1"/>
  <c r="U4208" i="1"/>
  <c r="T4208" i="1"/>
  <c r="S4208" i="1"/>
  <c r="R4208" i="1"/>
  <c r="Q4208" i="1"/>
  <c r="P4208" i="1"/>
  <c r="O4208" i="1"/>
  <c r="U4207" i="1"/>
  <c r="T4207" i="1"/>
  <c r="S4207" i="1"/>
  <c r="R4207" i="1"/>
  <c r="Q4207" i="1"/>
  <c r="P4207" i="1"/>
  <c r="O4207" i="1"/>
  <c r="U4206" i="1"/>
  <c r="T4206" i="1"/>
  <c r="S4206" i="1"/>
  <c r="R4206" i="1"/>
  <c r="Q4206" i="1"/>
  <c r="P4206" i="1"/>
  <c r="O4206" i="1"/>
  <c r="U4205" i="1"/>
  <c r="T4205" i="1"/>
  <c r="S4205" i="1"/>
  <c r="R4205" i="1"/>
  <c r="Q4205" i="1"/>
  <c r="P4205" i="1"/>
  <c r="O4205" i="1"/>
  <c r="U4204" i="1"/>
  <c r="T4204" i="1"/>
  <c r="S4204" i="1"/>
  <c r="R4204" i="1"/>
  <c r="Q4204" i="1"/>
  <c r="P4204" i="1"/>
  <c r="O4204" i="1"/>
  <c r="U4203" i="1"/>
  <c r="T4203" i="1"/>
  <c r="S4203" i="1"/>
  <c r="R4203" i="1"/>
  <c r="Q4203" i="1"/>
  <c r="P4203" i="1"/>
  <c r="O4203" i="1"/>
  <c r="U4202" i="1"/>
  <c r="T4202" i="1"/>
  <c r="S4202" i="1"/>
  <c r="R4202" i="1"/>
  <c r="Q4202" i="1"/>
  <c r="P4202" i="1"/>
  <c r="O4202" i="1"/>
  <c r="U4201" i="1"/>
  <c r="T4201" i="1"/>
  <c r="S4201" i="1"/>
  <c r="R4201" i="1"/>
  <c r="Q4201" i="1"/>
  <c r="P4201" i="1"/>
  <c r="O4201" i="1"/>
  <c r="U4200" i="1"/>
  <c r="T4200" i="1"/>
  <c r="S4200" i="1"/>
  <c r="R4200" i="1"/>
  <c r="Q4200" i="1"/>
  <c r="P4200" i="1"/>
  <c r="O4200" i="1"/>
  <c r="U4199" i="1"/>
  <c r="T4199" i="1"/>
  <c r="S4199" i="1"/>
  <c r="R4199" i="1"/>
  <c r="Q4199" i="1"/>
  <c r="P4199" i="1"/>
  <c r="O4199" i="1"/>
  <c r="U4198" i="1"/>
  <c r="T4198" i="1"/>
  <c r="S4198" i="1"/>
  <c r="R4198" i="1"/>
  <c r="Q4198" i="1"/>
  <c r="P4198" i="1"/>
  <c r="O4198" i="1"/>
  <c r="U4197" i="1"/>
  <c r="T4197" i="1"/>
  <c r="S4197" i="1"/>
  <c r="R4197" i="1"/>
  <c r="Q4197" i="1"/>
  <c r="P4197" i="1"/>
  <c r="O4197" i="1"/>
  <c r="U4196" i="1"/>
  <c r="T4196" i="1"/>
  <c r="S4196" i="1"/>
  <c r="R4196" i="1"/>
  <c r="Q4196" i="1"/>
  <c r="P4196" i="1"/>
  <c r="O4196" i="1"/>
  <c r="U4195" i="1"/>
  <c r="T4195" i="1"/>
  <c r="S4195" i="1"/>
  <c r="R4195" i="1"/>
  <c r="Q4195" i="1"/>
  <c r="P4195" i="1"/>
  <c r="O4195" i="1"/>
  <c r="U4194" i="1"/>
  <c r="T4194" i="1"/>
  <c r="S4194" i="1"/>
  <c r="R4194" i="1"/>
  <c r="Q4194" i="1"/>
  <c r="P4194" i="1"/>
  <c r="O4194" i="1"/>
  <c r="U4193" i="1"/>
  <c r="T4193" i="1"/>
  <c r="S4193" i="1"/>
  <c r="R4193" i="1"/>
  <c r="Q4193" i="1"/>
  <c r="P4193" i="1"/>
  <c r="O4193" i="1"/>
  <c r="U4192" i="1"/>
  <c r="T4192" i="1"/>
  <c r="S4192" i="1"/>
  <c r="R4192" i="1"/>
  <c r="Q4192" i="1"/>
  <c r="P4192" i="1"/>
  <c r="O4192" i="1"/>
  <c r="U4191" i="1"/>
  <c r="T4191" i="1"/>
  <c r="S4191" i="1"/>
  <c r="R4191" i="1"/>
  <c r="Q4191" i="1"/>
  <c r="P4191" i="1"/>
  <c r="O4191" i="1"/>
  <c r="U4190" i="1"/>
  <c r="T4190" i="1"/>
  <c r="S4190" i="1"/>
  <c r="R4190" i="1"/>
  <c r="Q4190" i="1"/>
  <c r="P4190" i="1"/>
  <c r="O4190" i="1"/>
  <c r="U4189" i="1"/>
  <c r="T4189" i="1"/>
  <c r="S4189" i="1"/>
  <c r="R4189" i="1"/>
  <c r="Q4189" i="1"/>
  <c r="P4189" i="1"/>
  <c r="O4189" i="1"/>
  <c r="U4188" i="1"/>
  <c r="T4188" i="1"/>
  <c r="S4188" i="1"/>
  <c r="R4188" i="1"/>
  <c r="Q4188" i="1"/>
  <c r="P4188" i="1"/>
  <c r="O4188" i="1"/>
  <c r="U4187" i="1"/>
  <c r="T4187" i="1"/>
  <c r="S4187" i="1"/>
  <c r="R4187" i="1"/>
  <c r="Q4187" i="1"/>
  <c r="P4187" i="1"/>
  <c r="O4187" i="1"/>
  <c r="U4186" i="1"/>
  <c r="T4186" i="1"/>
  <c r="S4186" i="1"/>
  <c r="R4186" i="1"/>
  <c r="Q4186" i="1"/>
  <c r="P4186" i="1"/>
  <c r="O4186" i="1"/>
  <c r="U4185" i="1"/>
  <c r="T4185" i="1"/>
  <c r="S4185" i="1"/>
  <c r="R4185" i="1"/>
  <c r="Q4185" i="1"/>
  <c r="P4185" i="1"/>
  <c r="O4185" i="1"/>
  <c r="U4184" i="1"/>
  <c r="T4184" i="1"/>
  <c r="S4184" i="1"/>
  <c r="R4184" i="1"/>
  <c r="Q4184" i="1"/>
  <c r="P4184" i="1"/>
  <c r="O4184" i="1"/>
  <c r="U4183" i="1"/>
  <c r="T4183" i="1"/>
  <c r="S4183" i="1"/>
  <c r="R4183" i="1"/>
  <c r="Q4183" i="1"/>
  <c r="P4183" i="1"/>
  <c r="O4183" i="1"/>
  <c r="U4182" i="1"/>
  <c r="T4182" i="1"/>
  <c r="S4182" i="1"/>
  <c r="R4182" i="1"/>
  <c r="Q4182" i="1"/>
  <c r="P4182" i="1"/>
  <c r="O4182" i="1"/>
  <c r="U4181" i="1"/>
  <c r="T4181" i="1"/>
  <c r="S4181" i="1"/>
  <c r="R4181" i="1"/>
  <c r="Q4181" i="1"/>
  <c r="P4181" i="1"/>
  <c r="O4181" i="1"/>
  <c r="U4180" i="1"/>
  <c r="T4180" i="1"/>
  <c r="S4180" i="1"/>
  <c r="R4180" i="1"/>
  <c r="Q4180" i="1"/>
  <c r="P4180" i="1"/>
  <c r="O4180" i="1"/>
  <c r="U4179" i="1"/>
  <c r="T4179" i="1"/>
  <c r="S4179" i="1"/>
  <c r="R4179" i="1"/>
  <c r="Q4179" i="1"/>
  <c r="P4179" i="1"/>
  <c r="O4179" i="1"/>
  <c r="U4178" i="1"/>
  <c r="T4178" i="1"/>
  <c r="S4178" i="1"/>
  <c r="R4178" i="1"/>
  <c r="Q4178" i="1"/>
  <c r="P4178" i="1"/>
  <c r="O4178" i="1"/>
  <c r="U4177" i="1"/>
  <c r="T4177" i="1"/>
  <c r="S4177" i="1"/>
  <c r="R4177" i="1"/>
  <c r="Q4177" i="1"/>
  <c r="P4177" i="1"/>
  <c r="O4177" i="1"/>
  <c r="U4176" i="1"/>
  <c r="T4176" i="1"/>
  <c r="S4176" i="1"/>
  <c r="R4176" i="1"/>
  <c r="Q4176" i="1"/>
  <c r="P4176" i="1"/>
  <c r="O4176" i="1"/>
  <c r="U4175" i="1"/>
  <c r="T4175" i="1"/>
  <c r="S4175" i="1"/>
  <c r="R4175" i="1"/>
  <c r="Q4175" i="1"/>
  <c r="P4175" i="1"/>
  <c r="O4175" i="1"/>
  <c r="U4174" i="1"/>
  <c r="T4174" i="1"/>
  <c r="S4174" i="1"/>
  <c r="R4174" i="1"/>
  <c r="Q4174" i="1"/>
  <c r="P4174" i="1"/>
  <c r="O4174" i="1"/>
  <c r="U4173" i="1"/>
  <c r="T4173" i="1"/>
  <c r="S4173" i="1"/>
  <c r="R4173" i="1"/>
  <c r="Q4173" i="1"/>
  <c r="P4173" i="1"/>
  <c r="O4173" i="1"/>
  <c r="U4172" i="1"/>
  <c r="T4172" i="1"/>
  <c r="S4172" i="1"/>
  <c r="R4172" i="1"/>
  <c r="Q4172" i="1"/>
  <c r="P4172" i="1"/>
  <c r="O4172" i="1"/>
  <c r="U4171" i="1"/>
  <c r="T4171" i="1"/>
  <c r="S4171" i="1"/>
  <c r="R4171" i="1"/>
  <c r="Q4171" i="1"/>
  <c r="P4171" i="1"/>
  <c r="O4171" i="1"/>
  <c r="U4170" i="1"/>
  <c r="T4170" i="1"/>
  <c r="S4170" i="1"/>
  <c r="R4170" i="1"/>
  <c r="Q4170" i="1"/>
  <c r="P4170" i="1"/>
  <c r="O4170" i="1"/>
  <c r="U4169" i="1"/>
  <c r="T4169" i="1"/>
  <c r="S4169" i="1"/>
  <c r="R4169" i="1"/>
  <c r="Q4169" i="1"/>
  <c r="P4169" i="1"/>
  <c r="O4169" i="1"/>
  <c r="U4168" i="1"/>
  <c r="T4168" i="1"/>
  <c r="S4168" i="1"/>
  <c r="R4168" i="1"/>
  <c r="Q4168" i="1"/>
  <c r="P4168" i="1"/>
  <c r="O4168" i="1"/>
  <c r="U4167" i="1"/>
  <c r="T4167" i="1"/>
  <c r="S4167" i="1"/>
  <c r="R4167" i="1"/>
  <c r="Q4167" i="1"/>
  <c r="P4167" i="1"/>
  <c r="O4167" i="1"/>
  <c r="U4166" i="1"/>
  <c r="T4166" i="1"/>
  <c r="S4166" i="1"/>
  <c r="R4166" i="1"/>
  <c r="Q4166" i="1"/>
  <c r="P4166" i="1"/>
  <c r="O4166" i="1"/>
  <c r="U4165" i="1"/>
  <c r="T4165" i="1"/>
  <c r="S4165" i="1"/>
  <c r="R4165" i="1"/>
  <c r="Q4165" i="1"/>
  <c r="P4165" i="1"/>
  <c r="O4165" i="1"/>
  <c r="U4164" i="1"/>
  <c r="T4164" i="1"/>
  <c r="S4164" i="1"/>
  <c r="R4164" i="1"/>
  <c r="Q4164" i="1"/>
  <c r="P4164" i="1"/>
  <c r="O4164" i="1"/>
  <c r="U4163" i="1"/>
  <c r="T4163" i="1"/>
  <c r="S4163" i="1"/>
  <c r="R4163" i="1"/>
  <c r="Q4163" i="1"/>
  <c r="P4163" i="1"/>
  <c r="O4163" i="1"/>
  <c r="U4162" i="1"/>
  <c r="T4162" i="1"/>
  <c r="S4162" i="1"/>
  <c r="R4162" i="1"/>
  <c r="Q4162" i="1"/>
  <c r="P4162" i="1"/>
  <c r="O4162" i="1"/>
  <c r="U4161" i="1"/>
  <c r="T4161" i="1"/>
  <c r="S4161" i="1"/>
  <c r="R4161" i="1"/>
  <c r="Q4161" i="1"/>
  <c r="P4161" i="1"/>
  <c r="O4161" i="1"/>
  <c r="U4160" i="1"/>
  <c r="T4160" i="1"/>
  <c r="S4160" i="1"/>
  <c r="R4160" i="1"/>
  <c r="Q4160" i="1"/>
  <c r="P4160" i="1"/>
  <c r="O4160" i="1"/>
  <c r="U4159" i="1"/>
  <c r="T4159" i="1"/>
  <c r="S4159" i="1"/>
  <c r="R4159" i="1"/>
  <c r="Q4159" i="1"/>
  <c r="P4159" i="1"/>
  <c r="O4159" i="1"/>
  <c r="U4158" i="1"/>
  <c r="T4158" i="1"/>
  <c r="S4158" i="1"/>
  <c r="R4158" i="1"/>
  <c r="Q4158" i="1"/>
  <c r="P4158" i="1"/>
  <c r="O4158" i="1"/>
  <c r="U4157" i="1"/>
  <c r="T4157" i="1"/>
  <c r="S4157" i="1"/>
  <c r="R4157" i="1"/>
  <c r="Q4157" i="1"/>
  <c r="P4157" i="1"/>
  <c r="O4157" i="1"/>
  <c r="U4156" i="1"/>
  <c r="T4156" i="1"/>
  <c r="S4156" i="1"/>
  <c r="R4156" i="1"/>
  <c r="Q4156" i="1"/>
  <c r="P4156" i="1"/>
  <c r="O4156" i="1"/>
  <c r="U4155" i="1"/>
  <c r="T4155" i="1"/>
  <c r="S4155" i="1"/>
  <c r="R4155" i="1"/>
  <c r="Q4155" i="1"/>
  <c r="P4155" i="1"/>
  <c r="O4155" i="1"/>
  <c r="U4154" i="1"/>
  <c r="T4154" i="1"/>
  <c r="S4154" i="1"/>
  <c r="R4154" i="1"/>
  <c r="Q4154" i="1"/>
  <c r="P4154" i="1"/>
  <c r="O4154" i="1"/>
  <c r="U4153" i="1"/>
  <c r="T4153" i="1"/>
  <c r="S4153" i="1"/>
  <c r="R4153" i="1"/>
  <c r="Q4153" i="1"/>
  <c r="P4153" i="1"/>
  <c r="O4153" i="1"/>
  <c r="U4152" i="1"/>
  <c r="T4152" i="1"/>
  <c r="S4152" i="1"/>
  <c r="R4152" i="1"/>
  <c r="Q4152" i="1"/>
  <c r="P4152" i="1"/>
  <c r="O4152" i="1"/>
  <c r="U4151" i="1"/>
  <c r="T4151" i="1"/>
  <c r="S4151" i="1"/>
  <c r="R4151" i="1"/>
  <c r="Q4151" i="1"/>
  <c r="P4151" i="1"/>
  <c r="O4151" i="1"/>
  <c r="U4150" i="1"/>
  <c r="T4150" i="1"/>
  <c r="S4150" i="1"/>
  <c r="R4150" i="1"/>
  <c r="Q4150" i="1"/>
  <c r="P4150" i="1"/>
  <c r="O4150" i="1"/>
  <c r="U4149" i="1"/>
  <c r="T4149" i="1"/>
  <c r="S4149" i="1"/>
  <c r="R4149" i="1"/>
  <c r="Q4149" i="1"/>
  <c r="P4149" i="1"/>
  <c r="O4149" i="1"/>
  <c r="U4148" i="1"/>
  <c r="T4148" i="1"/>
  <c r="S4148" i="1"/>
  <c r="R4148" i="1"/>
  <c r="Q4148" i="1"/>
  <c r="P4148" i="1"/>
  <c r="O4148" i="1"/>
  <c r="U4147" i="1"/>
  <c r="T4147" i="1"/>
  <c r="S4147" i="1"/>
  <c r="R4147" i="1"/>
  <c r="Q4147" i="1"/>
  <c r="P4147" i="1"/>
  <c r="O4147" i="1"/>
  <c r="U4146" i="1"/>
  <c r="T4146" i="1"/>
  <c r="S4146" i="1"/>
  <c r="R4146" i="1"/>
  <c r="Q4146" i="1"/>
  <c r="P4146" i="1"/>
  <c r="O4146" i="1"/>
  <c r="U4145" i="1"/>
  <c r="T4145" i="1"/>
  <c r="S4145" i="1"/>
  <c r="R4145" i="1"/>
  <c r="Q4145" i="1"/>
  <c r="P4145" i="1"/>
  <c r="O4145" i="1"/>
  <c r="U4144" i="1"/>
  <c r="T4144" i="1"/>
  <c r="S4144" i="1"/>
  <c r="R4144" i="1"/>
  <c r="Q4144" i="1"/>
  <c r="P4144" i="1"/>
  <c r="O4144" i="1"/>
  <c r="U4143" i="1"/>
  <c r="T4143" i="1"/>
  <c r="S4143" i="1"/>
  <c r="R4143" i="1"/>
  <c r="Q4143" i="1"/>
  <c r="P4143" i="1"/>
  <c r="O4143" i="1"/>
  <c r="U4142" i="1"/>
  <c r="T4142" i="1"/>
  <c r="S4142" i="1"/>
  <c r="R4142" i="1"/>
  <c r="Q4142" i="1"/>
  <c r="P4142" i="1"/>
  <c r="O4142" i="1"/>
  <c r="U4141" i="1"/>
  <c r="T4141" i="1"/>
  <c r="S4141" i="1"/>
  <c r="R4141" i="1"/>
  <c r="Q4141" i="1"/>
  <c r="P4141" i="1"/>
  <c r="O4141" i="1"/>
  <c r="U4140" i="1"/>
  <c r="T4140" i="1"/>
  <c r="S4140" i="1"/>
  <c r="R4140" i="1"/>
  <c r="Q4140" i="1"/>
  <c r="P4140" i="1"/>
  <c r="O4140" i="1"/>
  <c r="U4139" i="1"/>
  <c r="T4139" i="1"/>
  <c r="S4139" i="1"/>
  <c r="R4139" i="1"/>
  <c r="Q4139" i="1"/>
  <c r="P4139" i="1"/>
  <c r="O4139" i="1"/>
  <c r="U4138" i="1"/>
  <c r="T4138" i="1"/>
  <c r="S4138" i="1"/>
  <c r="R4138" i="1"/>
  <c r="Q4138" i="1"/>
  <c r="P4138" i="1"/>
  <c r="O4138" i="1"/>
  <c r="U4137" i="1"/>
  <c r="T4137" i="1"/>
  <c r="S4137" i="1"/>
  <c r="R4137" i="1"/>
  <c r="Q4137" i="1"/>
  <c r="P4137" i="1"/>
  <c r="O4137" i="1"/>
  <c r="U4136" i="1"/>
  <c r="T4136" i="1"/>
  <c r="S4136" i="1"/>
  <c r="R4136" i="1"/>
  <c r="Q4136" i="1"/>
  <c r="P4136" i="1"/>
  <c r="O4136" i="1"/>
  <c r="U4135" i="1"/>
  <c r="T4135" i="1"/>
  <c r="S4135" i="1"/>
  <c r="R4135" i="1"/>
  <c r="Q4135" i="1"/>
  <c r="P4135" i="1"/>
  <c r="O4135" i="1"/>
  <c r="U4134" i="1"/>
  <c r="T4134" i="1"/>
  <c r="S4134" i="1"/>
  <c r="R4134" i="1"/>
  <c r="Q4134" i="1"/>
  <c r="P4134" i="1"/>
  <c r="O4134" i="1"/>
  <c r="U4133" i="1"/>
  <c r="T4133" i="1"/>
  <c r="S4133" i="1"/>
  <c r="R4133" i="1"/>
  <c r="Q4133" i="1"/>
  <c r="P4133" i="1"/>
  <c r="O4133" i="1"/>
  <c r="U4132" i="1"/>
  <c r="T4132" i="1"/>
  <c r="S4132" i="1"/>
  <c r="R4132" i="1"/>
  <c r="Q4132" i="1"/>
  <c r="P4132" i="1"/>
  <c r="O4132" i="1"/>
  <c r="U4131" i="1"/>
  <c r="T4131" i="1"/>
  <c r="S4131" i="1"/>
  <c r="R4131" i="1"/>
  <c r="Q4131" i="1"/>
  <c r="P4131" i="1"/>
  <c r="O4131" i="1"/>
  <c r="U4130" i="1"/>
  <c r="T4130" i="1"/>
  <c r="S4130" i="1"/>
  <c r="R4130" i="1"/>
  <c r="Q4130" i="1"/>
  <c r="P4130" i="1"/>
  <c r="O4130" i="1"/>
  <c r="U4129" i="1"/>
  <c r="T4129" i="1"/>
  <c r="S4129" i="1"/>
  <c r="R4129" i="1"/>
  <c r="Q4129" i="1"/>
  <c r="P4129" i="1"/>
  <c r="O4129" i="1"/>
  <c r="U4128" i="1"/>
  <c r="T4128" i="1"/>
  <c r="S4128" i="1"/>
  <c r="R4128" i="1"/>
  <c r="Q4128" i="1"/>
  <c r="P4128" i="1"/>
  <c r="O4128" i="1"/>
  <c r="U4127" i="1"/>
  <c r="T4127" i="1"/>
  <c r="S4127" i="1"/>
  <c r="R4127" i="1"/>
  <c r="Q4127" i="1"/>
  <c r="P4127" i="1"/>
  <c r="O4127" i="1"/>
  <c r="U4126" i="1"/>
  <c r="T4126" i="1"/>
  <c r="S4126" i="1"/>
  <c r="R4126" i="1"/>
  <c r="Q4126" i="1"/>
  <c r="P4126" i="1"/>
  <c r="O4126" i="1"/>
  <c r="U4125" i="1"/>
  <c r="T4125" i="1"/>
  <c r="S4125" i="1"/>
  <c r="R4125" i="1"/>
  <c r="Q4125" i="1"/>
  <c r="P4125" i="1"/>
  <c r="O4125" i="1"/>
  <c r="U4124" i="1"/>
  <c r="T4124" i="1"/>
  <c r="S4124" i="1"/>
  <c r="R4124" i="1"/>
  <c r="Q4124" i="1"/>
  <c r="P4124" i="1"/>
  <c r="O4124" i="1"/>
  <c r="U4123" i="1"/>
  <c r="T4123" i="1"/>
  <c r="S4123" i="1"/>
  <c r="R4123" i="1"/>
  <c r="Q4123" i="1"/>
  <c r="P4123" i="1"/>
  <c r="O4123" i="1"/>
  <c r="U4122" i="1"/>
  <c r="T4122" i="1"/>
  <c r="S4122" i="1"/>
  <c r="R4122" i="1"/>
  <c r="Q4122" i="1"/>
  <c r="P4122" i="1"/>
  <c r="O4122" i="1"/>
  <c r="U4121" i="1"/>
  <c r="T4121" i="1"/>
  <c r="S4121" i="1"/>
  <c r="R4121" i="1"/>
  <c r="Q4121" i="1"/>
  <c r="P4121" i="1"/>
  <c r="O4121" i="1"/>
  <c r="U4120" i="1"/>
  <c r="T4120" i="1"/>
  <c r="S4120" i="1"/>
  <c r="R4120" i="1"/>
  <c r="Q4120" i="1"/>
  <c r="P4120" i="1"/>
  <c r="O4120" i="1"/>
  <c r="U4119" i="1"/>
  <c r="T4119" i="1"/>
  <c r="S4119" i="1"/>
  <c r="R4119" i="1"/>
  <c r="Q4119" i="1"/>
  <c r="P4119" i="1"/>
  <c r="O4119" i="1"/>
  <c r="U4118" i="1"/>
  <c r="T4118" i="1"/>
  <c r="S4118" i="1"/>
  <c r="R4118" i="1"/>
  <c r="Q4118" i="1"/>
  <c r="P4118" i="1"/>
  <c r="O4118" i="1"/>
  <c r="U4117" i="1"/>
  <c r="T4117" i="1"/>
  <c r="S4117" i="1"/>
  <c r="R4117" i="1"/>
  <c r="Q4117" i="1"/>
  <c r="P4117" i="1"/>
  <c r="O4117" i="1"/>
  <c r="U4116" i="1"/>
  <c r="T4116" i="1"/>
  <c r="S4116" i="1"/>
  <c r="R4116" i="1"/>
  <c r="Q4116" i="1"/>
  <c r="P4116" i="1"/>
  <c r="O4116" i="1"/>
  <c r="U4115" i="1"/>
  <c r="T4115" i="1"/>
  <c r="S4115" i="1"/>
  <c r="R4115" i="1"/>
  <c r="Q4115" i="1"/>
  <c r="P4115" i="1"/>
  <c r="O4115" i="1"/>
  <c r="U4114" i="1"/>
  <c r="T4114" i="1"/>
  <c r="S4114" i="1"/>
  <c r="R4114" i="1"/>
  <c r="Q4114" i="1"/>
  <c r="P4114" i="1"/>
  <c r="O4114" i="1"/>
  <c r="U4113" i="1"/>
  <c r="T4113" i="1"/>
  <c r="S4113" i="1"/>
  <c r="R4113" i="1"/>
  <c r="Q4113" i="1"/>
  <c r="P4113" i="1"/>
  <c r="O4113" i="1"/>
  <c r="U4112" i="1"/>
  <c r="T4112" i="1"/>
  <c r="S4112" i="1"/>
  <c r="R4112" i="1"/>
  <c r="Q4112" i="1"/>
  <c r="P4112" i="1"/>
  <c r="O4112" i="1"/>
  <c r="U4111" i="1"/>
  <c r="T4111" i="1"/>
  <c r="S4111" i="1"/>
  <c r="R4111" i="1"/>
  <c r="Q4111" i="1"/>
  <c r="P4111" i="1"/>
  <c r="O4111" i="1"/>
  <c r="U4110" i="1"/>
  <c r="T4110" i="1"/>
  <c r="S4110" i="1"/>
  <c r="R4110" i="1"/>
  <c r="Q4110" i="1"/>
  <c r="P4110" i="1"/>
  <c r="O4110" i="1"/>
  <c r="U4109" i="1"/>
  <c r="T4109" i="1"/>
  <c r="S4109" i="1"/>
  <c r="R4109" i="1"/>
  <c r="Q4109" i="1"/>
  <c r="P4109" i="1"/>
  <c r="O4109" i="1"/>
  <c r="U4108" i="1"/>
  <c r="T4108" i="1"/>
  <c r="S4108" i="1"/>
  <c r="R4108" i="1"/>
  <c r="Q4108" i="1"/>
  <c r="P4108" i="1"/>
  <c r="O4108" i="1"/>
  <c r="U4107" i="1"/>
  <c r="T4107" i="1"/>
  <c r="S4107" i="1"/>
  <c r="R4107" i="1"/>
  <c r="Q4107" i="1"/>
  <c r="P4107" i="1"/>
  <c r="O4107" i="1"/>
  <c r="U4106" i="1"/>
  <c r="T4106" i="1"/>
  <c r="S4106" i="1"/>
  <c r="R4106" i="1"/>
  <c r="Q4106" i="1"/>
  <c r="P4106" i="1"/>
  <c r="O4106" i="1"/>
  <c r="U4105" i="1"/>
  <c r="T4105" i="1"/>
  <c r="S4105" i="1"/>
  <c r="R4105" i="1"/>
  <c r="Q4105" i="1"/>
  <c r="P4105" i="1"/>
  <c r="O4105" i="1"/>
  <c r="U4104" i="1"/>
  <c r="T4104" i="1"/>
  <c r="S4104" i="1"/>
  <c r="R4104" i="1"/>
  <c r="Q4104" i="1"/>
  <c r="P4104" i="1"/>
  <c r="O4104" i="1"/>
  <c r="U4103" i="1"/>
  <c r="T4103" i="1"/>
  <c r="S4103" i="1"/>
  <c r="R4103" i="1"/>
  <c r="Q4103" i="1"/>
  <c r="P4103" i="1"/>
  <c r="O4103" i="1"/>
  <c r="U4102" i="1"/>
  <c r="T4102" i="1"/>
  <c r="S4102" i="1"/>
  <c r="R4102" i="1"/>
  <c r="Q4102" i="1"/>
  <c r="P4102" i="1"/>
  <c r="O4102" i="1"/>
  <c r="U4101" i="1"/>
  <c r="T4101" i="1"/>
  <c r="S4101" i="1"/>
  <c r="R4101" i="1"/>
  <c r="Q4101" i="1"/>
  <c r="P4101" i="1"/>
  <c r="O4101" i="1"/>
  <c r="U4100" i="1"/>
  <c r="T4100" i="1"/>
  <c r="S4100" i="1"/>
  <c r="R4100" i="1"/>
  <c r="Q4100" i="1"/>
  <c r="P4100" i="1"/>
  <c r="O4100" i="1"/>
  <c r="U4099" i="1"/>
  <c r="T4099" i="1"/>
  <c r="S4099" i="1"/>
  <c r="R4099" i="1"/>
  <c r="Q4099" i="1"/>
  <c r="P4099" i="1"/>
  <c r="O4099" i="1"/>
  <c r="U4098" i="1"/>
  <c r="T4098" i="1"/>
  <c r="S4098" i="1"/>
  <c r="R4098" i="1"/>
  <c r="Q4098" i="1"/>
  <c r="P4098" i="1"/>
  <c r="O4098" i="1"/>
  <c r="U4097" i="1"/>
  <c r="T4097" i="1"/>
  <c r="S4097" i="1"/>
  <c r="R4097" i="1"/>
  <c r="Q4097" i="1"/>
  <c r="P4097" i="1"/>
  <c r="O4097" i="1"/>
  <c r="U4096" i="1"/>
  <c r="T4096" i="1"/>
  <c r="S4096" i="1"/>
  <c r="R4096" i="1"/>
  <c r="Q4096" i="1"/>
  <c r="P4096" i="1"/>
  <c r="O4096" i="1"/>
  <c r="U4095" i="1"/>
  <c r="T4095" i="1"/>
  <c r="S4095" i="1"/>
  <c r="R4095" i="1"/>
  <c r="Q4095" i="1"/>
  <c r="P4095" i="1"/>
  <c r="O4095" i="1"/>
  <c r="U4094" i="1"/>
  <c r="T4094" i="1"/>
  <c r="S4094" i="1"/>
  <c r="R4094" i="1"/>
  <c r="Q4094" i="1"/>
  <c r="P4094" i="1"/>
  <c r="O4094" i="1"/>
  <c r="U4093" i="1"/>
  <c r="T4093" i="1"/>
  <c r="S4093" i="1"/>
  <c r="R4093" i="1"/>
  <c r="Q4093" i="1"/>
  <c r="P4093" i="1"/>
  <c r="O4093" i="1"/>
  <c r="U4092" i="1"/>
  <c r="T4092" i="1"/>
  <c r="S4092" i="1"/>
  <c r="R4092" i="1"/>
  <c r="Q4092" i="1"/>
  <c r="P4092" i="1"/>
  <c r="O4092" i="1"/>
  <c r="U4091" i="1"/>
  <c r="T4091" i="1"/>
  <c r="S4091" i="1"/>
  <c r="R4091" i="1"/>
  <c r="Q4091" i="1"/>
  <c r="P4091" i="1"/>
  <c r="O4091" i="1"/>
  <c r="U4090" i="1"/>
  <c r="T4090" i="1"/>
  <c r="S4090" i="1"/>
  <c r="R4090" i="1"/>
  <c r="Q4090" i="1"/>
  <c r="P4090" i="1"/>
  <c r="O4090" i="1"/>
  <c r="U4089" i="1"/>
  <c r="T4089" i="1"/>
  <c r="S4089" i="1"/>
  <c r="R4089" i="1"/>
  <c r="Q4089" i="1"/>
  <c r="P4089" i="1"/>
  <c r="O4089" i="1"/>
  <c r="U4088" i="1"/>
  <c r="T4088" i="1"/>
  <c r="S4088" i="1"/>
  <c r="R4088" i="1"/>
  <c r="Q4088" i="1"/>
  <c r="P4088" i="1"/>
  <c r="O4088" i="1"/>
  <c r="U4087" i="1"/>
  <c r="T4087" i="1"/>
  <c r="S4087" i="1"/>
  <c r="R4087" i="1"/>
  <c r="Q4087" i="1"/>
  <c r="P4087" i="1"/>
  <c r="O4087" i="1"/>
  <c r="U4086" i="1"/>
  <c r="T4086" i="1"/>
  <c r="S4086" i="1"/>
  <c r="R4086" i="1"/>
  <c r="Q4086" i="1"/>
  <c r="P4086" i="1"/>
  <c r="O4086" i="1"/>
  <c r="U4085" i="1"/>
  <c r="T4085" i="1"/>
  <c r="S4085" i="1"/>
  <c r="R4085" i="1"/>
  <c r="Q4085" i="1"/>
  <c r="P4085" i="1"/>
  <c r="O4085" i="1"/>
  <c r="U4084" i="1"/>
  <c r="T4084" i="1"/>
  <c r="S4084" i="1"/>
  <c r="R4084" i="1"/>
  <c r="Q4084" i="1"/>
  <c r="P4084" i="1"/>
  <c r="O4084" i="1"/>
  <c r="U4083" i="1"/>
  <c r="T4083" i="1"/>
  <c r="S4083" i="1"/>
  <c r="R4083" i="1"/>
  <c r="Q4083" i="1"/>
  <c r="P4083" i="1"/>
  <c r="O4083" i="1"/>
  <c r="U4082" i="1"/>
  <c r="T4082" i="1"/>
  <c r="S4082" i="1"/>
  <c r="R4082" i="1"/>
  <c r="Q4082" i="1"/>
  <c r="P4082" i="1"/>
  <c r="O4082" i="1"/>
  <c r="U4081" i="1"/>
  <c r="T4081" i="1"/>
  <c r="S4081" i="1"/>
  <c r="R4081" i="1"/>
  <c r="Q4081" i="1"/>
  <c r="P4081" i="1"/>
  <c r="O4081" i="1"/>
  <c r="U4080" i="1"/>
  <c r="T4080" i="1"/>
  <c r="S4080" i="1"/>
  <c r="R4080" i="1"/>
  <c r="Q4080" i="1"/>
  <c r="P4080" i="1"/>
  <c r="O4080" i="1"/>
  <c r="U4079" i="1"/>
  <c r="T4079" i="1"/>
  <c r="S4079" i="1"/>
  <c r="R4079" i="1"/>
  <c r="Q4079" i="1"/>
  <c r="P4079" i="1"/>
  <c r="O4079" i="1"/>
  <c r="U4078" i="1"/>
  <c r="T4078" i="1"/>
  <c r="S4078" i="1"/>
  <c r="R4078" i="1"/>
  <c r="Q4078" i="1"/>
  <c r="P4078" i="1"/>
  <c r="O4078" i="1"/>
  <c r="U4077" i="1"/>
  <c r="T4077" i="1"/>
  <c r="S4077" i="1"/>
  <c r="R4077" i="1"/>
  <c r="Q4077" i="1"/>
  <c r="P4077" i="1"/>
  <c r="O4077" i="1"/>
  <c r="U4076" i="1"/>
  <c r="T4076" i="1"/>
  <c r="S4076" i="1"/>
  <c r="R4076" i="1"/>
  <c r="Q4076" i="1"/>
  <c r="P4076" i="1"/>
  <c r="O4076" i="1"/>
  <c r="U4075" i="1"/>
  <c r="T4075" i="1"/>
  <c r="S4075" i="1"/>
  <c r="R4075" i="1"/>
  <c r="Q4075" i="1"/>
  <c r="P4075" i="1"/>
  <c r="O4075" i="1"/>
  <c r="U4074" i="1"/>
  <c r="T4074" i="1"/>
  <c r="S4074" i="1"/>
  <c r="R4074" i="1"/>
  <c r="Q4074" i="1"/>
  <c r="P4074" i="1"/>
  <c r="O4074" i="1"/>
  <c r="U4073" i="1"/>
  <c r="T4073" i="1"/>
  <c r="S4073" i="1"/>
  <c r="R4073" i="1"/>
  <c r="Q4073" i="1"/>
  <c r="P4073" i="1"/>
  <c r="O4073" i="1"/>
  <c r="U4072" i="1"/>
  <c r="T4072" i="1"/>
  <c r="S4072" i="1"/>
  <c r="R4072" i="1"/>
  <c r="Q4072" i="1"/>
  <c r="P4072" i="1"/>
  <c r="O4072" i="1"/>
  <c r="U4071" i="1"/>
  <c r="T4071" i="1"/>
  <c r="S4071" i="1"/>
  <c r="R4071" i="1"/>
  <c r="Q4071" i="1"/>
  <c r="P4071" i="1"/>
  <c r="O4071" i="1"/>
  <c r="U4070" i="1"/>
  <c r="T4070" i="1"/>
  <c r="S4070" i="1"/>
  <c r="R4070" i="1"/>
  <c r="Q4070" i="1"/>
  <c r="P4070" i="1"/>
  <c r="O4070" i="1"/>
  <c r="U4069" i="1"/>
  <c r="T4069" i="1"/>
  <c r="S4069" i="1"/>
  <c r="R4069" i="1"/>
  <c r="Q4069" i="1"/>
  <c r="P4069" i="1"/>
  <c r="O4069" i="1"/>
  <c r="U4068" i="1"/>
  <c r="T4068" i="1"/>
  <c r="S4068" i="1"/>
  <c r="R4068" i="1"/>
  <c r="Q4068" i="1"/>
  <c r="P4068" i="1"/>
  <c r="O4068" i="1"/>
  <c r="U4067" i="1"/>
  <c r="T4067" i="1"/>
  <c r="S4067" i="1"/>
  <c r="R4067" i="1"/>
  <c r="Q4067" i="1"/>
  <c r="P4067" i="1"/>
  <c r="O4067" i="1"/>
  <c r="U4066" i="1"/>
  <c r="T4066" i="1"/>
  <c r="S4066" i="1"/>
  <c r="R4066" i="1"/>
  <c r="Q4066" i="1"/>
  <c r="P4066" i="1"/>
  <c r="O4066" i="1"/>
  <c r="U4065" i="1"/>
  <c r="T4065" i="1"/>
  <c r="S4065" i="1"/>
  <c r="R4065" i="1"/>
  <c r="Q4065" i="1"/>
  <c r="P4065" i="1"/>
  <c r="O4065" i="1"/>
  <c r="U4064" i="1"/>
  <c r="T4064" i="1"/>
  <c r="S4064" i="1"/>
  <c r="R4064" i="1"/>
  <c r="Q4064" i="1"/>
  <c r="P4064" i="1"/>
  <c r="O4064" i="1"/>
  <c r="U4063" i="1"/>
  <c r="T4063" i="1"/>
  <c r="S4063" i="1"/>
  <c r="R4063" i="1"/>
  <c r="Q4063" i="1"/>
  <c r="P4063" i="1"/>
  <c r="O4063" i="1"/>
  <c r="U4062" i="1"/>
  <c r="T4062" i="1"/>
  <c r="S4062" i="1"/>
  <c r="R4062" i="1"/>
  <c r="Q4062" i="1"/>
  <c r="P4062" i="1"/>
  <c r="O4062" i="1"/>
  <c r="U4061" i="1"/>
  <c r="T4061" i="1"/>
  <c r="S4061" i="1"/>
  <c r="R4061" i="1"/>
  <c r="Q4061" i="1"/>
  <c r="P4061" i="1"/>
  <c r="O4061" i="1"/>
  <c r="U4060" i="1"/>
  <c r="T4060" i="1"/>
  <c r="S4060" i="1"/>
  <c r="R4060" i="1"/>
  <c r="Q4060" i="1"/>
  <c r="P4060" i="1"/>
  <c r="O4060" i="1"/>
  <c r="U4059" i="1"/>
  <c r="T4059" i="1"/>
  <c r="S4059" i="1"/>
  <c r="R4059" i="1"/>
  <c r="Q4059" i="1"/>
  <c r="P4059" i="1"/>
  <c r="O4059" i="1"/>
  <c r="U4058" i="1"/>
  <c r="T4058" i="1"/>
  <c r="S4058" i="1"/>
  <c r="R4058" i="1"/>
  <c r="Q4058" i="1"/>
  <c r="P4058" i="1"/>
  <c r="O4058" i="1"/>
  <c r="U4057" i="1"/>
  <c r="T4057" i="1"/>
  <c r="S4057" i="1"/>
  <c r="R4057" i="1"/>
  <c r="Q4057" i="1"/>
  <c r="P4057" i="1"/>
  <c r="O4057" i="1"/>
  <c r="U4056" i="1"/>
  <c r="T4056" i="1"/>
  <c r="S4056" i="1"/>
  <c r="R4056" i="1"/>
  <c r="Q4056" i="1"/>
  <c r="P4056" i="1"/>
  <c r="O4056" i="1"/>
  <c r="U4055" i="1"/>
  <c r="T4055" i="1"/>
  <c r="S4055" i="1"/>
  <c r="R4055" i="1"/>
  <c r="Q4055" i="1"/>
  <c r="P4055" i="1"/>
  <c r="O4055" i="1"/>
  <c r="U4054" i="1"/>
  <c r="T4054" i="1"/>
  <c r="S4054" i="1"/>
  <c r="R4054" i="1"/>
  <c r="Q4054" i="1"/>
  <c r="P4054" i="1"/>
  <c r="O4054" i="1"/>
  <c r="U4053" i="1"/>
  <c r="T4053" i="1"/>
  <c r="S4053" i="1"/>
  <c r="R4053" i="1"/>
  <c r="Q4053" i="1"/>
  <c r="P4053" i="1"/>
  <c r="O4053" i="1"/>
  <c r="U4052" i="1"/>
  <c r="T4052" i="1"/>
  <c r="S4052" i="1"/>
  <c r="R4052" i="1"/>
  <c r="Q4052" i="1"/>
  <c r="P4052" i="1"/>
  <c r="O4052" i="1"/>
  <c r="U4051" i="1"/>
  <c r="T4051" i="1"/>
  <c r="S4051" i="1"/>
  <c r="R4051" i="1"/>
  <c r="Q4051" i="1"/>
  <c r="P4051" i="1"/>
  <c r="O4051" i="1"/>
  <c r="U4050" i="1"/>
  <c r="T4050" i="1"/>
  <c r="S4050" i="1"/>
  <c r="R4050" i="1"/>
  <c r="Q4050" i="1"/>
  <c r="P4050" i="1"/>
  <c r="O4050" i="1"/>
  <c r="U4049" i="1"/>
  <c r="T4049" i="1"/>
  <c r="S4049" i="1"/>
  <c r="R4049" i="1"/>
  <c r="Q4049" i="1"/>
  <c r="P4049" i="1"/>
  <c r="O4049" i="1"/>
  <c r="U4048" i="1"/>
  <c r="T4048" i="1"/>
  <c r="S4048" i="1"/>
  <c r="R4048" i="1"/>
  <c r="Q4048" i="1"/>
  <c r="P4048" i="1"/>
  <c r="O4048" i="1"/>
  <c r="U4047" i="1"/>
  <c r="T4047" i="1"/>
  <c r="S4047" i="1"/>
  <c r="R4047" i="1"/>
  <c r="Q4047" i="1"/>
  <c r="P4047" i="1"/>
  <c r="O4047" i="1"/>
  <c r="U4046" i="1"/>
  <c r="T4046" i="1"/>
  <c r="S4046" i="1"/>
  <c r="R4046" i="1"/>
  <c r="Q4046" i="1"/>
  <c r="P4046" i="1"/>
  <c r="O4046" i="1"/>
  <c r="U4045" i="1"/>
  <c r="T4045" i="1"/>
  <c r="S4045" i="1"/>
  <c r="R4045" i="1"/>
  <c r="Q4045" i="1"/>
  <c r="P4045" i="1"/>
  <c r="O4045" i="1"/>
  <c r="U4044" i="1"/>
  <c r="T4044" i="1"/>
  <c r="S4044" i="1"/>
  <c r="R4044" i="1"/>
  <c r="Q4044" i="1"/>
  <c r="P4044" i="1"/>
  <c r="O4044" i="1"/>
  <c r="U4043" i="1"/>
  <c r="T4043" i="1"/>
  <c r="S4043" i="1"/>
  <c r="R4043" i="1"/>
  <c r="Q4043" i="1"/>
  <c r="P4043" i="1"/>
  <c r="O4043" i="1"/>
  <c r="U4042" i="1"/>
  <c r="T4042" i="1"/>
  <c r="S4042" i="1"/>
  <c r="R4042" i="1"/>
  <c r="Q4042" i="1"/>
  <c r="P4042" i="1"/>
  <c r="O4042" i="1"/>
  <c r="U4041" i="1"/>
  <c r="T4041" i="1"/>
  <c r="S4041" i="1"/>
  <c r="R4041" i="1"/>
  <c r="Q4041" i="1"/>
  <c r="P4041" i="1"/>
  <c r="O4041" i="1"/>
  <c r="U4040" i="1"/>
  <c r="T4040" i="1"/>
  <c r="S4040" i="1"/>
  <c r="R4040" i="1"/>
  <c r="Q4040" i="1"/>
  <c r="P4040" i="1"/>
  <c r="O4040" i="1"/>
  <c r="U4039" i="1"/>
  <c r="T4039" i="1"/>
  <c r="S4039" i="1"/>
  <c r="R4039" i="1"/>
  <c r="Q4039" i="1"/>
  <c r="P4039" i="1"/>
  <c r="O4039" i="1"/>
  <c r="U4038" i="1"/>
  <c r="T4038" i="1"/>
  <c r="S4038" i="1"/>
  <c r="R4038" i="1"/>
  <c r="Q4038" i="1"/>
  <c r="P4038" i="1"/>
  <c r="O4038" i="1"/>
  <c r="U4037" i="1"/>
  <c r="T4037" i="1"/>
  <c r="S4037" i="1"/>
  <c r="R4037" i="1"/>
  <c r="Q4037" i="1"/>
  <c r="P4037" i="1"/>
  <c r="O4037" i="1"/>
  <c r="U4036" i="1"/>
  <c r="T4036" i="1"/>
  <c r="S4036" i="1"/>
  <c r="R4036" i="1"/>
  <c r="Q4036" i="1"/>
  <c r="P4036" i="1"/>
  <c r="O4036" i="1"/>
  <c r="U4035" i="1"/>
  <c r="T4035" i="1"/>
  <c r="S4035" i="1"/>
  <c r="R4035" i="1"/>
  <c r="Q4035" i="1"/>
  <c r="P4035" i="1"/>
  <c r="O4035" i="1"/>
  <c r="U4034" i="1"/>
  <c r="T4034" i="1"/>
  <c r="S4034" i="1"/>
  <c r="R4034" i="1"/>
  <c r="Q4034" i="1"/>
  <c r="P4034" i="1"/>
  <c r="O4034" i="1"/>
  <c r="U4033" i="1"/>
  <c r="T4033" i="1"/>
  <c r="S4033" i="1"/>
  <c r="R4033" i="1"/>
  <c r="Q4033" i="1"/>
  <c r="P4033" i="1"/>
  <c r="O4033" i="1"/>
  <c r="U4032" i="1"/>
  <c r="T4032" i="1"/>
  <c r="S4032" i="1"/>
  <c r="R4032" i="1"/>
  <c r="Q4032" i="1"/>
  <c r="P4032" i="1"/>
  <c r="O4032" i="1"/>
  <c r="U4031" i="1"/>
  <c r="T4031" i="1"/>
  <c r="S4031" i="1"/>
  <c r="R4031" i="1"/>
  <c r="Q4031" i="1"/>
  <c r="P4031" i="1"/>
  <c r="O4031" i="1"/>
  <c r="U4030" i="1"/>
  <c r="T4030" i="1"/>
  <c r="S4030" i="1"/>
  <c r="R4030" i="1"/>
  <c r="Q4030" i="1"/>
  <c r="P4030" i="1"/>
  <c r="O4030" i="1"/>
  <c r="U4029" i="1"/>
  <c r="T4029" i="1"/>
  <c r="S4029" i="1"/>
  <c r="R4029" i="1"/>
  <c r="Q4029" i="1"/>
  <c r="P4029" i="1"/>
  <c r="O4029" i="1"/>
  <c r="U4028" i="1"/>
  <c r="T4028" i="1"/>
  <c r="S4028" i="1"/>
  <c r="R4028" i="1"/>
  <c r="Q4028" i="1"/>
  <c r="P4028" i="1"/>
  <c r="O4028" i="1"/>
  <c r="U4027" i="1"/>
  <c r="T4027" i="1"/>
  <c r="S4027" i="1"/>
  <c r="R4027" i="1"/>
  <c r="Q4027" i="1"/>
  <c r="P4027" i="1"/>
  <c r="O4027" i="1"/>
  <c r="U4026" i="1"/>
  <c r="T4026" i="1"/>
  <c r="S4026" i="1"/>
  <c r="R4026" i="1"/>
  <c r="Q4026" i="1"/>
  <c r="P4026" i="1"/>
  <c r="O4026" i="1"/>
  <c r="U4025" i="1"/>
  <c r="T4025" i="1"/>
  <c r="S4025" i="1"/>
  <c r="R4025" i="1"/>
  <c r="Q4025" i="1"/>
  <c r="P4025" i="1"/>
  <c r="O4025" i="1"/>
  <c r="U4024" i="1"/>
  <c r="T4024" i="1"/>
  <c r="S4024" i="1"/>
  <c r="R4024" i="1"/>
  <c r="Q4024" i="1"/>
  <c r="P4024" i="1"/>
  <c r="O4024" i="1"/>
  <c r="U4023" i="1"/>
  <c r="T4023" i="1"/>
  <c r="S4023" i="1"/>
  <c r="R4023" i="1"/>
  <c r="Q4023" i="1"/>
  <c r="P4023" i="1"/>
  <c r="O4023" i="1"/>
  <c r="U4022" i="1"/>
  <c r="T4022" i="1"/>
  <c r="S4022" i="1"/>
  <c r="R4022" i="1"/>
  <c r="Q4022" i="1"/>
  <c r="P4022" i="1"/>
  <c r="O4022" i="1"/>
  <c r="U4021" i="1"/>
  <c r="T4021" i="1"/>
  <c r="S4021" i="1"/>
  <c r="R4021" i="1"/>
  <c r="Q4021" i="1"/>
  <c r="P4021" i="1"/>
  <c r="O4021" i="1"/>
  <c r="U4020" i="1"/>
  <c r="T4020" i="1"/>
  <c r="S4020" i="1"/>
  <c r="R4020" i="1"/>
  <c r="Q4020" i="1"/>
  <c r="P4020" i="1"/>
  <c r="O4020" i="1"/>
  <c r="U4019" i="1"/>
  <c r="T4019" i="1"/>
  <c r="S4019" i="1"/>
  <c r="R4019" i="1"/>
  <c r="Q4019" i="1"/>
  <c r="P4019" i="1"/>
  <c r="O4019" i="1"/>
  <c r="U4018" i="1"/>
  <c r="T4018" i="1"/>
  <c r="S4018" i="1"/>
  <c r="R4018" i="1"/>
  <c r="Q4018" i="1"/>
  <c r="P4018" i="1"/>
  <c r="O4018" i="1"/>
  <c r="U4017" i="1"/>
  <c r="T4017" i="1"/>
  <c r="S4017" i="1"/>
  <c r="R4017" i="1"/>
  <c r="Q4017" i="1"/>
  <c r="P4017" i="1"/>
  <c r="O4017" i="1"/>
  <c r="U4016" i="1"/>
  <c r="T4016" i="1"/>
  <c r="S4016" i="1"/>
  <c r="R4016" i="1"/>
  <c r="Q4016" i="1"/>
  <c r="P4016" i="1"/>
  <c r="O4016" i="1"/>
  <c r="U4015" i="1"/>
  <c r="T4015" i="1"/>
  <c r="S4015" i="1"/>
  <c r="R4015" i="1"/>
  <c r="Q4015" i="1"/>
  <c r="P4015" i="1"/>
  <c r="O4015" i="1"/>
  <c r="U4014" i="1"/>
  <c r="T4014" i="1"/>
  <c r="S4014" i="1"/>
  <c r="R4014" i="1"/>
  <c r="Q4014" i="1"/>
  <c r="P4014" i="1"/>
  <c r="O4014" i="1"/>
  <c r="U4013" i="1"/>
  <c r="T4013" i="1"/>
  <c r="S4013" i="1"/>
  <c r="R4013" i="1"/>
  <c r="Q4013" i="1"/>
  <c r="P4013" i="1"/>
  <c r="O4013" i="1"/>
  <c r="U4012" i="1"/>
  <c r="T4012" i="1"/>
  <c r="S4012" i="1"/>
  <c r="R4012" i="1"/>
  <c r="Q4012" i="1"/>
  <c r="P4012" i="1"/>
  <c r="O4012" i="1"/>
  <c r="U4011" i="1"/>
  <c r="T4011" i="1"/>
  <c r="S4011" i="1"/>
  <c r="R4011" i="1"/>
  <c r="Q4011" i="1"/>
  <c r="P4011" i="1"/>
  <c r="O4011" i="1"/>
  <c r="U4010" i="1"/>
  <c r="T4010" i="1"/>
  <c r="S4010" i="1"/>
  <c r="R4010" i="1"/>
  <c r="Q4010" i="1"/>
  <c r="P4010" i="1"/>
  <c r="O4010" i="1"/>
  <c r="U4009" i="1"/>
  <c r="T4009" i="1"/>
  <c r="S4009" i="1"/>
  <c r="R4009" i="1"/>
  <c r="Q4009" i="1"/>
  <c r="P4009" i="1"/>
  <c r="O4009" i="1"/>
  <c r="U4008" i="1"/>
  <c r="T4008" i="1"/>
  <c r="S4008" i="1"/>
  <c r="R4008" i="1"/>
  <c r="Q4008" i="1"/>
  <c r="P4008" i="1"/>
  <c r="O4008" i="1"/>
  <c r="U4007" i="1"/>
  <c r="T4007" i="1"/>
  <c r="S4007" i="1"/>
  <c r="R4007" i="1"/>
  <c r="Q4007" i="1"/>
  <c r="P4007" i="1"/>
  <c r="O4007" i="1"/>
  <c r="U4006" i="1"/>
  <c r="T4006" i="1"/>
  <c r="S4006" i="1"/>
  <c r="R4006" i="1"/>
  <c r="Q4006" i="1"/>
  <c r="P4006" i="1"/>
  <c r="O4006" i="1"/>
  <c r="U4005" i="1"/>
  <c r="T4005" i="1"/>
  <c r="S4005" i="1"/>
  <c r="R4005" i="1"/>
  <c r="Q4005" i="1"/>
  <c r="P4005" i="1"/>
  <c r="O4005" i="1"/>
  <c r="U4004" i="1"/>
  <c r="T4004" i="1"/>
  <c r="S4004" i="1"/>
  <c r="R4004" i="1"/>
  <c r="Q4004" i="1"/>
  <c r="P4004" i="1"/>
  <c r="O4004" i="1"/>
  <c r="U4003" i="1"/>
  <c r="T4003" i="1"/>
  <c r="S4003" i="1"/>
  <c r="R4003" i="1"/>
  <c r="Q4003" i="1"/>
  <c r="P4003" i="1"/>
  <c r="O4003" i="1"/>
  <c r="U4002" i="1"/>
  <c r="T4002" i="1"/>
  <c r="S4002" i="1"/>
  <c r="R4002" i="1"/>
  <c r="Q4002" i="1"/>
  <c r="P4002" i="1"/>
  <c r="O4002" i="1"/>
  <c r="U4001" i="1"/>
  <c r="T4001" i="1"/>
  <c r="S4001" i="1"/>
  <c r="R4001" i="1"/>
  <c r="Q4001" i="1"/>
  <c r="P4001" i="1"/>
  <c r="O4001" i="1"/>
  <c r="U4000" i="1"/>
  <c r="T4000" i="1"/>
  <c r="S4000" i="1"/>
  <c r="R4000" i="1"/>
  <c r="Q4000" i="1"/>
  <c r="P4000" i="1"/>
  <c r="O4000" i="1"/>
  <c r="U3999" i="1"/>
  <c r="T3999" i="1"/>
  <c r="S3999" i="1"/>
  <c r="R3999" i="1"/>
  <c r="Q3999" i="1"/>
  <c r="P3999" i="1"/>
  <c r="O3999" i="1"/>
  <c r="U3998" i="1"/>
  <c r="T3998" i="1"/>
  <c r="S3998" i="1"/>
  <c r="R3998" i="1"/>
  <c r="Q3998" i="1"/>
  <c r="P3998" i="1"/>
  <c r="O3998" i="1"/>
  <c r="U3997" i="1"/>
  <c r="T3997" i="1"/>
  <c r="S3997" i="1"/>
  <c r="R3997" i="1"/>
  <c r="Q3997" i="1"/>
  <c r="P3997" i="1"/>
  <c r="O3997" i="1"/>
  <c r="U3996" i="1"/>
  <c r="T3996" i="1"/>
  <c r="S3996" i="1"/>
  <c r="R3996" i="1"/>
  <c r="Q3996" i="1"/>
  <c r="P3996" i="1"/>
  <c r="O3996" i="1"/>
  <c r="U3995" i="1"/>
  <c r="T3995" i="1"/>
  <c r="S3995" i="1"/>
  <c r="R3995" i="1"/>
  <c r="Q3995" i="1"/>
  <c r="P3995" i="1"/>
  <c r="O3995" i="1"/>
  <c r="U3994" i="1"/>
  <c r="T3994" i="1"/>
  <c r="S3994" i="1"/>
  <c r="R3994" i="1"/>
  <c r="Q3994" i="1"/>
  <c r="P3994" i="1"/>
  <c r="O3994" i="1"/>
  <c r="U3993" i="1"/>
  <c r="T3993" i="1"/>
  <c r="S3993" i="1"/>
  <c r="R3993" i="1"/>
  <c r="Q3993" i="1"/>
  <c r="P3993" i="1"/>
  <c r="O3993" i="1"/>
  <c r="U3992" i="1"/>
  <c r="T3992" i="1"/>
  <c r="S3992" i="1"/>
  <c r="R3992" i="1"/>
  <c r="Q3992" i="1"/>
  <c r="P3992" i="1"/>
  <c r="O3992" i="1"/>
  <c r="U3991" i="1"/>
  <c r="T3991" i="1"/>
  <c r="S3991" i="1"/>
  <c r="R3991" i="1"/>
  <c r="Q3991" i="1"/>
  <c r="P3991" i="1"/>
  <c r="O3991" i="1"/>
  <c r="U3990" i="1"/>
  <c r="T3990" i="1"/>
  <c r="S3990" i="1"/>
  <c r="R3990" i="1"/>
  <c r="Q3990" i="1"/>
  <c r="P3990" i="1"/>
  <c r="O3990" i="1"/>
  <c r="U3989" i="1"/>
  <c r="T3989" i="1"/>
  <c r="S3989" i="1"/>
  <c r="R3989" i="1"/>
  <c r="Q3989" i="1"/>
  <c r="P3989" i="1"/>
  <c r="O3989" i="1"/>
  <c r="U3988" i="1"/>
  <c r="T3988" i="1"/>
  <c r="S3988" i="1"/>
  <c r="R3988" i="1"/>
  <c r="Q3988" i="1"/>
  <c r="P3988" i="1"/>
  <c r="O3988" i="1"/>
  <c r="U3987" i="1"/>
  <c r="T3987" i="1"/>
  <c r="S3987" i="1"/>
  <c r="R3987" i="1"/>
  <c r="Q3987" i="1"/>
  <c r="P3987" i="1"/>
  <c r="O3987" i="1"/>
  <c r="U3986" i="1"/>
  <c r="T3986" i="1"/>
  <c r="S3986" i="1"/>
  <c r="R3986" i="1"/>
  <c r="Q3986" i="1"/>
  <c r="P3986" i="1"/>
  <c r="O3986" i="1"/>
  <c r="U3985" i="1"/>
  <c r="T3985" i="1"/>
  <c r="S3985" i="1"/>
  <c r="R3985" i="1"/>
  <c r="Q3985" i="1"/>
  <c r="P3985" i="1"/>
  <c r="O3985" i="1"/>
  <c r="U3984" i="1"/>
  <c r="T3984" i="1"/>
  <c r="S3984" i="1"/>
  <c r="R3984" i="1"/>
  <c r="Q3984" i="1"/>
  <c r="P3984" i="1"/>
  <c r="O3984" i="1"/>
  <c r="U3983" i="1"/>
  <c r="T3983" i="1"/>
  <c r="S3983" i="1"/>
  <c r="R3983" i="1"/>
  <c r="Q3983" i="1"/>
  <c r="P3983" i="1"/>
  <c r="O3983" i="1"/>
  <c r="U3982" i="1"/>
  <c r="T3982" i="1"/>
  <c r="S3982" i="1"/>
  <c r="R3982" i="1"/>
  <c r="Q3982" i="1"/>
  <c r="P3982" i="1"/>
  <c r="O3982" i="1"/>
  <c r="U3981" i="1"/>
  <c r="T3981" i="1"/>
  <c r="S3981" i="1"/>
  <c r="R3981" i="1"/>
  <c r="Q3981" i="1"/>
  <c r="P3981" i="1"/>
  <c r="O3981" i="1"/>
  <c r="U3980" i="1"/>
  <c r="T3980" i="1"/>
  <c r="S3980" i="1"/>
  <c r="R3980" i="1"/>
  <c r="Q3980" i="1"/>
  <c r="P3980" i="1"/>
  <c r="O3980" i="1"/>
  <c r="U3979" i="1"/>
  <c r="T3979" i="1"/>
  <c r="S3979" i="1"/>
  <c r="R3979" i="1"/>
  <c r="Q3979" i="1"/>
  <c r="P3979" i="1"/>
  <c r="O3979" i="1"/>
  <c r="U3978" i="1"/>
  <c r="T3978" i="1"/>
  <c r="S3978" i="1"/>
  <c r="R3978" i="1"/>
  <c r="Q3978" i="1"/>
  <c r="P3978" i="1"/>
  <c r="O3978" i="1"/>
  <c r="U3977" i="1"/>
  <c r="T3977" i="1"/>
  <c r="S3977" i="1"/>
  <c r="R3977" i="1"/>
  <c r="Q3977" i="1"/>
  <c r="P3977" i="1"/>
  <c r="O3977" i="1"/>
  <c r="U3976" i="1"/>
  <c r="T3976" i="1"/>
  <c r="S3976" i="1"/>
  <c r="R3976" i="1"/>
  <c r="Q3976" i="1"/>
  <c r="P3976" i="1"/>
  <c r="O3976" i="1"/>
  <c r="U3975" i="1"/>
  <c r="T3975" i="1"/>
  <c r="S3975" i="1"/>
  <c r="R3975" i="1"/>
  <c r="Q3975" i="1"/>
  <c r="P3975" i="1"/>
  <c r="O3975" i="1"/>
  <c r="U3974" i="1"/>
  <c r="T3974" i="1"/>
  <c r="S3974" i="1"/>
  <c r="R3974" i="1"/>
  <c r="Q3974" i="1"/>
  <c r="P3974" i="1"/>
  <c r="O3974" i="1"/>
  <c r="U3973" i="1"/>
  <c r="T3973" i="1"/>
  <c r="S3973" i="1"/>
  <c r="R3973" i="1"/>
  <c r="Q3973" i="1"/>
  <c r="P3973" i="1"/>
  <c r="O3973" i="1"/>
  <c r="U3972" i="1"/>
  <c r="T3972" i="1"/>
  <c r="S3972" i="1"/>
  <c r="R3972" i="1"/>
  <c r="Q3972" i="1"/>
  <c r="P3972" i="1"/>
  <c r="O3972" i="1"/>
  <c r="U3971" i="1"/>
  <c r="T3971" i="1"/>
  <c r="S3971" i="1"/>
  <c r="R3971" i="1"/>
  <c r="Q3971" i="1"/>
  <c r="P3971" i="1"/>
  <c r="O3971" i="1"/>
  <c r="U3970" i="1"/>
  <c r="T3970" i="1"/>
  <c r="S3970" i="1"/>
  <c r="R3970" i="1"/>
  <c r="Q3970" i="1"/>
  <c r="P3970" i="1"/>
  <c r="O3970" i="1"/>
  <c r="U3969" i="1"/>
  <c r="T3969" i="1"/>
  <c r="S3969" i="1"/>
  <c r="R3969" i="1"/>
  <c r="Q3969" i="1"/>
  <c r="P3969" i="1"/>
  <c r="O3969" i="1"/>
  <c r="U3968" i="1"/>
  <c r="T3968" i="1"/>
  <c r="S3968" i="1"/>
  <c r="R3968" i="1"/>
  <c r="Q3968" i="1"/>
  <c r="P3968" i="1"/>
  <c r="O3968" i="1"/>
  <c r="U3967" i="1"/>
  <c r="T3967" i="1"/>
  <c r="S3967" i="1"/>
  <c r="R3967" i="1"/>
  <c r="Q3967" i="1"/>
  <c r="P3967" i="1"/>
  <c r="O3967" i="1"/>
  <c r="U3966" i="1"/>
  <c r="T3966" i="1"/>
  <c r="S3966" i="1"/>
  <c r="R3966" i="1"/>
  <c r="Q3966" i="1"/>
  <c r="P3966" i="1"/>
  <c r="O3966" i="1"/>
  <c r="U3965" i="1"/>
  <c r="T3965" i="1"/>
  <c r="S3965" i="1"/>
  <c r="R3965" i="1"/>
  <c r="Q3965" i="1"/>
  <c r="P3965" i="1"/>
  <c r="O3965" i="1"/>
  <c r="U3964" i="1"/>
  <c r="T3964" i="1"/>
  <c r="S3964" i="1"/>
  <c r="R3964" i="1"/>
  <c r="Q3964" i="1"/>
  <c r="P3964" i="1"/>
  <c r="O3964" i="1"/>
  <c r="U3963" i="1"/>
  <c r="T3963" i="1"/>
  <c r="S3963" i="1"/>
  <c r="R3963" i="1"/>
  <c r="Q3963" i="1"/>
  <c r="P3963" i="1"/>
  <c r="O3963" i="1"/>
  <c r="U3962" i="1"/>
  <c r="T3962" i="1"/>
  <c r="S3962" i="1"/>
  <c r="R3962" i="1"/>
  <c r="Q3962" i="1"/>
  <c r="P3962" i="1"/>
  <c r="O3962" i="1"/>
  <c r="U3961" i="1"/>
  <c r="T3961" i="1"/>
  <c r="S3961" i="1"/>
  <c r="R3961" i="1"/>
  <c r="Q3961" i="1"/>
  <c r="P3961" i="1"/>
  <c r="O3961" i="1"/>
  <c r="U3960" i="1"/>
  <c r="T3960" i="1"/>
  <c r="S3960" i="1"/>
  <c r="R3960" i="1"/>
  <c r="Q3960" i="1"/>
  <c r="P3960" i="1"/>
  <c r="O3960" i="1"/>
  <c r="U3959" i="1"/>
  <c r="T3959" i="1"/>
  <c r="S3959" i="1"/>
  <c r="R3959" i="1"/>
  <c r="Q3959" i="1"/>
  <c r="P3959" i="1"/>
  <c r="O3959" i="1"/>
  <c r="U3958" i="1"/>
  <c r="T3958" i="1"/>
  <c r="S3958" i="1"/>
  <c r="R3958" i="1"/>
  <c r="Q3958" i="1"/>
  <c r="P3958" i="1"/>
  <c r="O3958" i="1"/>
  <c r="U3957" i="1"/>
  <c r="T3957" i="1"/>
  <c r="S3957" i="1"/>
  <c r="R3957" i="1"/>
  <c r="Q3957" i="1"/>
  <c r="P3957" i="1"/>
  <c r="O3957" i="1"/>
  <c r="U3956" i="1"/>
  <c r="T3956" i="1"/>
  <c r="S3956" i="1"/>
  <c r="R3956" i="1"/>
  <c r="Q3956" i="1"/>
  <c r="P3956" i="1"/>
  <c r="O3956" i="1"/>
  <c r="U3955" i="1"/>
  <c r="T3955" i="1"/>
  <c r="S3955" i="1"/>
  <c r="R3955" i="1"/>
  <c r="Q3955" i="1"/>
  <c r="P3955" i="1"/>
  <c r="O3955" i="1"/>
  <c r="U3954" i="1"/>
  <c r="T3954" i="1"/>
  <c r="S3954" i="1"/>
  <c r="R3954" i="1"/>
  <c r="Q3954" i="1"/>
  <c r="P3954" i="1"/>
  <c r="O3954" i="1"/>
  <c r="U3953" i="1"/>
  <c r="T3953" i="1"/>
  <c r="S3953" i="1"/>
  <c r="R3953" i="1"/>
  <c r="Q3953" i="1"/>
  <c r="P3953" i="1"/>
  <c r="O3953" i="1"/>
  <c r="U3952" i="1"/>
  <c r="T3952" i="1"/>
  <c r="S3952" i="1"/>
  <c r="R3952" i="1"/>
  <c r="Q3952" i="1"/>
  <c r="P3952" i="1"/>
  <c r="O3952" i="1"/>
  <c r="U3951" i="1"/>
  <c r="T3951" i="1"/>
  <c r="S3951" i="1"/>
  <c r="R3951" i="1"/>
  <c r="Q3951" i="1"/>
  <c r="P3951" i="1"/>
  <c r="O3951" i="1"/>
  <c r="U3950" i="1"/>
  <c r="T3950" i="1"/>
  <c r="S3950" i="1"/>
  <c r="R3950" i="1"/>
  <c r="Q3950" i="1"/>
  <c r="P3950" i="1"/>
  <c r="O3950" i="1"/>
  <c r="U3949" i="1"/>
  <c r="T3949" i="1"/>
  <c r="S3949" i="1"/>
  <c r="R3949" i="1"/>
  <c r="Q3949" i="1"/>
  <c r="P3949" i="1"/>
  <c r="O3949" i="1"/>
  <c r="U3948" i="1"/>
  <c r="T3948" i="1"/>
  <c r="S3948" i="1"/>
  <c r="R3948" i="1"/>
  <c r="Q3948" i="1"/>
  <c r="P3948" i="1"/>
  <c r="O3948" i="1"/>
  <c r="U3947" i="1"/>
  <c r="T3947" i="1"/>
  <c r="S3947" i="1"/>
  <c r="R3947" i="1"/>
  <c r="Q3947" i="1"/>
  <c r="P3947" i="1"/>
  <c r="O3947" i="1"/>
  <c r="U3946" i="1"/>
  <c r="T3946" i="1"/>
  <c r="S3946" i="1"/>
  <c r="R3946" i="1"/>
  <c r="Q3946" i="1"/>
  <c r="P3946" i="1"/>
  <c r="O3946" i="1"/>
  <c r="U3945" i="1"/>
  <c r="T3945" i="1"/>
  <c r="S3945" i="1"/>
  <c r="R3945" i="1"/>
  <c r="Q3945" i="1"/>
  <c r="P3945" i="1"/>
  <c r="O3945" i="1"/>
  <c r="U3944" i="1"/>
  <c r="T3944" i="1"/>
  <c r="S3944" i="1"/>
  <c r="R3944" i="1"/>
  <c r="Q3944" i="1"/>
  <c r="P3944" i="1"/>
  <c r="O3944" i="1"/>
  <c r="U3943" i="1"/>
  <c r="T3943" i="1"/>
  <c r="S3943" i="1"/>
  <c r="R3943" i="1"/>
  <c r="Q3943" i="1"/>
  <c r="P3943" i="1"/>
  <c r="O3943" i="1"/>
  <c r="U3942" i="1"/>
  <c r="T3942" i="1"/>
  <c r="S3942" i="1"/>
  <c r="R3942" i="1"/>
  <c r="Q3942" i="1"/>
  <c r="P3942" i="1"/>
  <c r="O3942" i="1"/>
  <c r="U3941" i="1"/>
  <c r="T3941" i="1"/>
  <c r="S3941" i="1"/>
  <c r="R3941" i="1"/>
  <c r="Q3941" i="1"/>
  <c r="P3941" i="1"/>
  <c r="O3941" i="1"/>
  <c r="U3940" i="1"/>
  <c r="T3940" i="1"/>
  <c r="S3940" i="1"/>
  <c r="R3940" i="1"/>
  <c r="Q3940" i="1"/>
  <c r="P3940" i="1"/>
  <c r="O3940" i="1"/>
  <c r="U3939" i="1"/>
  <c r="T3939" i="1"/>
  <c r="S3939" i="1"/>
  <c r="R3939" i="1"/>
  <c r="Q3939" i="1"/>
  <c r="P3939" i="1"/>
  <c r="O3939" i="1"/>
  <c r="U3938" i="1"/>
  <c r="T3938" i="1"/>
  <c r="S3938" i="1"/>
  <c r="R3938" i="1"/>
  <c r="Q3938" i="1"/>
  <c r="P3938" i="1"/>
  <c r="O3938" i="1"/>
  <c r="U3937" i="1"/>
  <c r="T3937" i="1"/>
  <c r="S3937" i="1"/>
  <c r="R3937" i="1"/>
  <c r="Q3937" i="1"/>
  <c r="P3937" i="1"/>
  <c r="O3937" i="1"/>
  <c r="U3936" i="1"/>
  <c r="T3936" i="1"/>
  <c r="S3936" i="1"/>
  <c r="R3936" i="1"/>
  <c r="Q3936" i="1"/>
  <c r="P3936" i="1"/>
  <c r="O3936" i="1"/>
  <c r="U3935" i="1"/>
  <c r="T3935" i="1"/>
  <c r="S3935" i="1"/>
  <c r="R3935" i="1"/>
  <c r="Q3935" i="1"/>
  <c r="P3935" i="1"/>
  <c r="O3935" i="1"/>
  <c r="U3934" i="1"/>
  <c r="T3934" i="1"/>
  <c r="S3934" i="1"/>
  <c r="R3934" i="1"/>
  <c r="Q3934" i="1"/>
  <c r="P3934" i="1"/>
  <c r="O3934" i="1"/>
  <c r="U3933" i="1"/>
  <c r="T3933" i="1"/>
  <c r="S3933" i="1"/>
  <c r="R3933" i="1"/>
  <c r="Q3933" i="1"/>
  <c r="P3933" i="1"/>
  <c r="O3933" i="1"/>
  <c r="U3932" i="1"/>
  <c r="T3932" i="1"/>
  <c r="S3932" i="1"/>
  <c r="R3932" i="1"/>
  <c r="Q3932" i="1"/>
  <c r="P3932" i="1"/>
  <c r="O3932" i="1"/>
  <c r="U3931" i="1"/>
  <c r="T3931" i="1"/>
  <c r="S3931" i="1"/>
  <c r="R3931" i="1"/>
  <c r="Q3931" i="1"/>
  <c r="P3931" i="1"/>
  <c r="O3931" i="1"/>
  <c r="U3930" i="1"/>
  <c r="T3930" i="1"/>
  <c r="S3930" i="1"/>
  <c r="R3930" i="1"/>
  <c r="Q3930" i="1"/>
  <c r="P3930" i="1"/>
  <c r="O3930" i="1"/>
  <c r="U3929" i="1"/>
  <c r="T3929" i="1"/>
  <c r="S3929" i="1"/>
  <c r="R3929" i="1"/>
  <c r="Q3929" i="1"/>
  <c r="P3929" i="1"/>
  <c r="O3929" i="1"/>
  <c r="U3928" i="1"/>
  <c r="T3928" i="1"/>
  <c r="S3928" i="1"/>
  <c r="R3928" i="1"/>
  <c r="Q3928" i="1"/>
  <c r="P3928" i="1"/>
  <c r="O3928" i="1"/>
  <c r="U3927" i="1"/>
  <c r="T3927" i="1"/>
  <c r="S3927" i="1"/>
  <c r="R3927" i="1"/>
  <c r="Q3927" i="1"/>
  <c r="P3927" i="1"/>
  <c r="O3927" i="1"/>
  <c r="U3926" i="1"/>
  <c r="T3926" i="1"/>
  <c r="S3926" i="1"/>
  <c r="R3926" i="1"/>
  <c r="Q3926" i="1"/>
  <c r="P3926" i="1"/>
  <c r="O3926" i="1"/>
  <c r="U3925" i="1"/>
  <c r="T3925" i="1"/>
  <c r="S3925" i="1"/>
  <c r="R3925" i="1"/>
  <c r="Q3925" i="1"/>
  <c r="P3925" i="1"/>
  <c r="O3925" i="1"/>
  <c r="U3924" i="1"/>
  <c r="T3924" i="1"/>
  <c r="S3924" i="1"/>
  <c r="R3924" i="1"/>
  <c r="Q3924" i="1"/>
  <c r="P3924" i="1"/>
  <c r="O3924" i="1"/>
  <c r="U3923" i="1"/>
  <c r="T3923" i="1"/>
  <c r="S3923" i="1"/>
  <c r="R3923" i="1"/>
  <c r="Q3923" i="1"/>
  <c r="P3923" i="1"/>
  <c r="O3923" i="1"/>
  <c r="U3922" i="1"/>
  <c r="T3922" i="1"/>
  <c r="S3922" i="1"/>
  <c r="R3922" i="1"/>
  <c r="Q3922" i="1"/>
  <c r="P3922" i="1"/>
  <c r="O3922" i="1"/>
  <c r="U3921" i="1"/>
  <c r="T3921" i="1"/>
  <c r="S3921" i="1"/>
  <c r="R3921" i="1"/>
  <c r="Q3921" i="1"/>
  <c r="P3921" i="1"/>
  <c r="O3921" i="1"/>
  <c r="U3920" i="1"/>
  <c r="T3920" i="1"/>
  <c r="S3920" i="1"/>
  <c r="R3920" i="1"/>
  <c r="Q3920" i="1"/>
  <c r="P3920" i="1"/>
  <c r="O3920" i="1"/>
  <c r="U3919" i="1"/>
  <c r="T3919" i="1"/>
  <c r="S3919" i="1"/>
  <c r="R3919" i="1"/>
  <c r="Q3919" i="1"/>
  <c r="P3919" i="1"/>
  <c r="O3919" i="1"/>
  <c r="U3918" i="1"/>
  <c r="T3918" i="1"/>
  <c r="S3918" i="1"/>
  <c r="R3918" i="1"/>
  <c r="Q3918" i="1"/>
  <c r="P3918" i="1"/>
  <c r="O3918" i="1"/>
  <c r="U3917" i="1"/>
  <c r="T3917" i="1"/>
  <c r="S3917" i="1"/>
  <c r="R3917" i="1"/>
  <c r="Q3917" i="1"/>
  <c r="P3917" i="1"/>
  <c r="O3917" i="1"/>
  <c r="U3916" i="1"/>
  <c r="T3916" i="1"/>
  <c r="S3916" i="1"/>
  <c r="R3916" i="1"/>
  <c r="Q3916" i="1"/>
  <c r="P3916" i="1"/>
  <c r="O3916" i="1"/>
  <c r="U3915" i="1"/>
  <c r="T3915" i="1"/>
  <c r="S3915" i="1"/>
  <c r="R3915" i="1"/>
  <c r="Q3915" i="1"/>
  <c r="P3915" i="1"/>
  <c r="O3915" i="1"/>
  <c r="U3914" i="1"/>
  <c r="T3914" i="1"/>
  <c r="S3914" i="1"/>
  <c r="R3914" i="1"/>
  <c r="Q3914" i="1"/>
  <c r="P3914" i="1"/>
  <c r="O3914" i="1"/>
  <c r="U3913" i="1"/>
  <c r="T3913" i="1"/>
  <c r="S3913" i="1"/>
  <c r="R3913" i="1"/>
  <c r="Q3913" i="1"/>
  <c r="P3913" i="1"/>
  <c r="O3913" i="1"/>
  <c r="U3912" i="1"/>
  <c r="T3912" i="1"/>
  <c r="S3912" i="1"/>
  <c r="R3912" i="1"/>
  <c r="Q3912" i="1"/>
  <c r="P3912" i="1"/>
  <c r="O3912" i="1"/>
  <c r="U3911" i="1"/>
  <c r="T3911" i="1"/>
  <c r="S3911" i="1"/>
  <c r="R3911" i="1"/>
  <c r="Q3911" i="1"/>
  <c r="P3911" i="1"/>
  <c r="O3911" i="1"/>
  <c r="U3910" i="1"/>
  <c r="T3910" i="1"/>
  <c r="S3910" i="1"/>
  <c r="R3910" i="1"/>
  <c r="Q3910" i="1"/>
  <c r="P3910" i="1"/>
  <c r="O3910" i="1"/>
  <c r="U3909" i="1"/>
  <c r="T3909" i="1"/>
  <c r="S3909" i="1"/>
  <c r="R3909" i="1"/>
  <c r="Q3909" i="1"/>
  <c r="P3909" i="1"/>
  <c r="O3909" i="1"/>
  <c r="U3908" i="1"/>
  <c r="T3908" i="1"/>
  <c r="S3908" i="1"/>
  <c r="R3908" i="1"/>
  <c r="Q3908" i="1"/>
  <c r="P3908" i="1"/>
  <c r="O3908" i="1"/>
  <c r="U3907" i="1"/>
  <c r="T3907" i="1"/>
  <c r="S3907" i="1"/>
  <c r="R3907" i="1"/>
  <c r="Q3907" i="1"/>
  <c r="P3907" i="1"/>
  <c r="O3907" i="1"/>
  <c r="U3906" i="1"/>
  <c r="T3906" i="1"/>
  <c r="S3906" i="1"/>
  <c r="R3906" i="1"/>
  <c r="Q3906" i="1"/>
  <c r="P3906" i="1"/>
  <c r="O3906" i="1"/>
  <c r="U3905" i="1"/>
  <c r="T3905" i="1"/>
  <c r="S3905" i="1"/>
  <c r="R3905" i="1"/>
  <c r="Q3905" i="1"/>
  <c r="P3905" i="1"/>
  <c r="O3905" i="1"/>
  <c r="U3904" i="1"/>
  <c r="T3904" i="1"/>
  <c r="S3904" i="1"/>
  <c r="R3904" i="1"/>
  <c r="Q3904" i="1"/>
  <c r="P3904" i="1"/>
  <c r="O3904" i="1"/>
  <c r="U3903" i="1"/>
  <c r="T3903" i="1"/>
  <c r="S3903" i="1"/>
  <c r="R3903" i="1"/>
  <c r="Q3903" i="1"/>
  <c r="P3903" i="1"/>
  <c r="O3903" i="1"/>
  <c r="U3902" i="1"/>
  <c r="T3902" i="1"/>
  <c r="S3902" i="1"/>
  <c r="R3902" i="1"/>
  <c r="Q3902" i="1"/>
  <c r="P3902" i="1"/>
  <c r="O3902" i="1"/>
  <c r="U3901" i="1"/>
  <c r="T3901" i="1"/>
  <c r="S3901" i="1"/>
  <c r="R3901" i="1"/>
  <c r="Q3901" i="1"/>
  <c r="P3901" i="1"/>
  <c r="O3901" i="1"/>
  <c r="U3900" i="1"/>
  <c r="T3900" i="1"/>
  <c r="S3900" i="1"/>
  <c r="R3900" i="1"/>
  <c r="Q3900" i="1"/>
  <c r="P3900" i="1"/>
  <c r="O3900" i="1"/>
  <c r="U3899" i="1"/>
  <c r="T3899" i="1"/>
  <c r="S3899" i="1"/>
  <c r="R3899" i="1"/>
  <c r="Q3899" i="1"/>
  <c r="P3899" i="1"/>
  <c r="O3899" i="1"/>
  <c r="U3898" i="1"/>
  <c r="T3898" i="1"/>
  <c r="S3898" i="1"/>
  <c r="R3898" i="1"/>
  <c r="Q3898" i="1"/>
  <c r="P3898" i="1"/>
  <c r="O3898" i="1"/>
  <c r="U3897" i="1"/>
  <c r="T3897" i="1"/>
  <c r="S3897" i="1"/>
  <c r="R3897" i="1"/>
  <c r="Q3897" i="1"/>
  <c r="P3897" i="1"/>
  <c r="O3897" i="1"/>
  <c r="U3896" i="1"/>
  <c r="T3896" i="1"/>
  <c r="S3896" i="1"/>
  <c r="R3896" i="1"/>
  <c r="Q3896" i="1"/>
  <c r="P3896" i="1"/>
  <c r="O3896" i="1"/>
  <c r="U3895" i="1"/>
  <c r="T3895" i="1"/>
  <c r="S3895" i="1"/>
  <c r="R3895" i="1"/>
  <c r="Q3895" i="1"/>
  <c r="P3895" i="1"/>
  <c r="O3895" i="1"/>
  <c r="U3894" i="1"/>
  <c r="T3894" i="1"/>
  <c r="S3894" i="1"/>
  <c r="R3894" i="1"/>
  <c r="Q3894" i="1"/>
  <c r="P3894" i="1"/>
  <c r="O3894" i="1"/>
  <c r="U3893" i="1"/>
  <c r="T3893" i="1"/>
  <c r="S3893" i="1"/>
  <c r="R3893" i="1"/>
  <c r="Q3893" i="1"/>
  <c r="P3893" i="1"/>
  <c r="O3893" i="1"/>
  <c r="U3892" i="1"/>
  <c r="T3892" i="1"/>
  <c r="S3892" i="1"/>
  <c r="R3892" i="1"/>
  <c r="Q3892" i="1"/>
  <c r="P3892" i="1"/>
  <c r="O3892" i="1"/>
  <c r="U3891" i="1"/>
  <c r="T3891" i="1"/>
  <c r="S3891" i="1"/>
  <c r="R3891" i="1"/>
  <c r="Q3891" i="1"/>
  <c r="P3891" i="1"/>
  <c r="O3891" i="1"/>
  <c r="U3890" i="1"/>
  <c r="T3890" i="1"/>
  <c r="S3890" i="1"/>
  <c r="R3890" i="1"/>
  <c r="Q3890" i="1"/>
  <c r="P3890" i="1"/>
  <c r="O3890" i="1"/>
  <c r="U3889" i="1"/>
  <c r="T3889" i="1"/>
  <c r="S3889" i="1"/>
  <c r="R3889" i="1"/>
  <c r="Q3889" i="1"/>
  <c r="P3889" i="1"/>
  <c r="O3889" i="1"/>
  <c r="U3888" i="1"/>
  <c r="T3888" i="1"/>
  <c r="S3888" i="1"/>
  <c r="R3888" i="1"/>
  <c r="Q3888" i="1"/>
  <c r="P3888" i="1"/>
  <c r="O3888" i="1"/>
  <c r="U3887" i="1"/>
  <c r="T3887" i="1"/>
  <c r="S3887" i="1"/>
  <c r="R3887" i="1"/>
  <c r="Q3887" i="1"/>
  <c r="P3887" i="1"/>
  <c r="O3887" i="1"/>
  <c r="U3886" i="1"/>
  <c r="T3886" i="1"/>
  <c r="S3886" i="1"/>
  <c r="R3886" i="1"/>
  <c r="Q3886" i="1"/>
  <c r="P3886" i="1"/>
  <c r="O3886" i="1"/>
  <c r="U3885" i="1"/>
  <c r="T3885" i="1"/>
  <c r="S3885" i="1"/>
  <c r="R3885" i="1"/>
  <c r="Q3885" i="1"/>
  <c r="P3885" i="1"/>
  <c r="O3885" i="1"/>
  <c r="U3884" i="1"/>
  <c r="T3884" i="1"/>
  <c r="S3884" i="1"/>
  <c r="R3884" i="1"/>
  <c r="Q3884" i="1"/>
  <c r="P3884" i="1"/>
  <c r="O3884" i="1"/>
  <c r="U3883" i="1"/>
  <c r="T3883" i="1"/>
  <c r="S3883" i="1"/>
  <c r="R3883" i="1"/>
  <c r="Q3883" i="1"/>
  <c r="P3883" i="1"/>
  <c r="O3883" i="1"/>
  <c r="U3882" i="1"/>
  <c r="T3882" i="1"/>
  <c r="S3882" i="1"/>
  <c r="R3882" i="1"/>
  <c r="Q3882" i="1"/>
  <c r="P3882" i="1"/>
  <c r="O3882" i="1"/>
  <c r="U3881" i="1"/>
  <c r="T3881" i="1"/>
  <c r="S3881" i="1"/>
  <c r="R3881" i="1"/>
  <c r="Q3881" i="1"/>
  <c r="P3881" i="1"/>
  <c r="O3881" i="1"/>
  <c r="U3880" i="1"/>
  <c r="T3880" i="1"/>
  <c r="S3880" i="1"/>
  <c r="R3880" i="1"/>
  <c r="Q3880" i="1"/>
  <c r="P3880" i="1"/>
  <c r="O3880" i="1"/>
  <c r="U3879" i="1"/>
  <c r="T3879" i="1"/>
  <c r="S3879" i="1"/>
  <c r="R3879" i="1"/>
  <c r="Q3879" i="1"/>
  <c r="P3879" i="1"/>
  <c r="O3879" i="1"/>
  <c r="U3878" i="1"/>
  <c r="T3878" i="1"/>
  <c r="S3878" i="1"/>
  <c r="R3878" i="1"/>
  <c r="Q3878" i="1"/>
  <c r="P3878" i="1"/>
  <c r="O3878" i="1"/>
  <c r="U3877" i="1"/>
  <c r="T3877" i="1"/>
  <c r="S3877" i="1"/>
  <c r="R3877" i="1"/>
  <c r="Q3877" i="1"/>
  <c r="P3877" i="1"/>
  <c r="O3877" i="1"/>
  <c r="U3876" i="1"/>
  <c r="T3876" i="1"/>
  <c r="S3876" i="1"/>
  <c r="R3876" i="1"/>
  <c r="Q3876" i="1"/>
  <c r="P3876" i="1"/>
  <c r="O3876" i="1"/>
  <c r="U3875" i="1"/>
  <c r="T3875" i="1"/>
  <c r="S3875" i="1"/>
  <c r="R3875" i="1"/>
  <c r="Q3875" i="1"/>
  <c r="P3875" i="1"/>
  <c r="O3875" i="1"/>
  <c r="U3874" i="1"/>
  <c r="T3874" i="1"/>
  <c r="S3874" i="1"/>
  <c r="R3874" i="1"/>
  <c r="Q3874" i="1"/>
  <c r="P3874" i="1"/>
  <c r="O3874" i="1"/>
  <c r="U3873" i="1"/>
  <c r="T3873" i="1"/>
  <c r="S3873" i="1"/>
  <c r="R3873" i="1"/>
  <c r="Q3873" i="1"/>
  <c r="P3873" i="1"/>
  <c r="O3873" i="1"/>
  <c r="U3872" i="1"/>
  <c r="T3872" i="1"/>
  <c r="S3872" i="1"/>
  <c r="R3872" i="1"/>
  <c r="Q3872" i="1"/>
  <c r="P3872" i="1"/>
  <c r="O3872" i="1"/>
  <c r="U3871" i="1"/>
  <c r="T3871" i="1"/>
  <c r="S3871" i="1"/>
  <c r="R3871" i="1"/>
  <c r="Q3871" i="1"/>
  <c r="P3871" i="1"/>
  <c r="O3871" i="1"/>
  <c r="U3870" i="1"/>
  <c r="T3870" i="1"/>
  <c r="S3870" i="1"/>
  <c r="R3870" i="1"/>
  <c r="Q3870" i="1"/>
  <c r="P3870" i="1"/>
  <c r="O3870" i="1"/>
  <c r="U3869" i="1"/>
  <c r="T3869" i="1"/>
  <c r="S3869" i="1"/>
  <c r="R3869" i="1"/>
  <c r="Q3869" i="1"/>
  <c r="P3869" i="1"/>
  <c r="O3869" i="1"/>
  <c r="U3868" i="1"/>
  <c r="T3868" i="1"/>
  <c r="S3868" i="1"/>
  <c r="R3868" i="1"/>
  <c r="Q3868" i="1"/>
  <c r="P3868" i="1"/>
  <c r="O3868" i="1"/>
  <c r="U3867" i="1"/>
  <c r="T3867" i="1"/>
  <c r="S3867" i="1"/>
  <c r="R3867" i="1"/>
  <c r="Q3867" i="1"/>
  <c r="P3867" i="1"/>
  <c r="O3867" i="1"/>
  <c r="U3866" i="1"/>
  <c r="T3866" i="1"/>
  <c r="S3866" i="1"/>
  <c r="R3866" i="1"/>
  <c r="Q3866" i="1"/>
  <c r="P3866" i="1"/>
  <c r="O3866" i="1"/>
  <c r="U3865" i="1"/>
  <c r="T3865" i="1"/>
  <c r="S3865" i="1"/>
  <c r="R3865" i="1"/>
  <c r="Q3865" i="1"/>
  <c r="P3865" i="1"/>
  <c r="O3865" i="1"/>
  <c r="U3864" i="1"/>
  <c r="T3864" i="1"/>
  <c r="S3864" i="1"/>
  <c r="R3864" i="1"/>
  <c r="Q3864" i="1"/>
  <c r="P3864" i="1"/>
  <c r="O3864" i="1"/>
  <c r="U3863" i="1"/>
  <c r="T3863" i="1"/>
  <c r="S3863" i="1"/>
  <c r="R3863" i="1"/>
  <c r="Q3863" i="1"/>
  <c r="P3863" i="1"/>
  <c r="O3863" i="1"/>
  <c r="U3862" i="1"/>
  <c r="T3862" i="1"/>
  <c r="S3862" i="1"/>
  <c r="R3862" i="1"/>
  <c r="Q3862" i="1"/>
  <c r="P3862" i="1"/>
  <c r="O3862" i="1"/>
  <c r="U3861" i="1"/>
  <c r="T3861" i="1"/>
  <c r="S3861" i="1"/>
  <c r="R3861" i="1"/>
  <c r="Q3861" i="1"/>
  <c r="P3861" i="1"/>
  <c r="O3861" i="1"/>
  <c r="U3860" i="1"/>
  <c r="T3860" i="1"/>
  <c r="S3860" i="1"/>
  <c r="R3860" i="1"/>
  <c r="Q3860" i="1"/>
  <c r="P3860" i="1"/>
  <c r="O3860" i="1"/>
  <c r="U3859" i="1"/>
  <c r="T3859" i="1"/>
  <c r="S3859" i="1"/>
  <c r="R3859" i="1"/>
  <c r="Q3859" i="1"/>
  <c r="P3859" i="1"/>
  <c r="O3859" i="1"/>
  <c r="U3858" i="1"/>
  <c r="T3858" i="1"/>
  <c r="S3858" i="1"/>
  <c r="R3858" i="1"/>
  <c r="Q3858" i="1"/>
  <c r="P3858" i="1"/>
  <c r="O3858" i="1"/>
  <c r="U3857" i="1"/>
  <c r="T3857" i="1"/>
  <c r="S3857" i="1"/>
  <c r="R3857" i="1"/>
  <c r="Q3857" i="1"/>
  <c r="P3857" i="1"/>
  <c r="O3857" i="1"/>
  <c r="U3856" i="1"/>
  <c r="T3856" i="1"/>
  <c r="S3856" i="1"/>
  <c r="R3856" i="1"/>
  <c r="Q3856" i="1"/>
  <c r="P3856" i="1"/>
  <c r="O3856" i="1"/>
  <c r="U3855" i="1"/>
  <c r="T3855" i="1"/>
  <c r="S3855" i="1"/>
  <c r="R3855" i="1"/>
  <c r="Q3855" i="1"/>
  <c r="P3855" i="1"/>
  <c r="O3855" i="1"/>
  <c r="U3854" i="1"/>
  <c r="T3854" i="1"/>
  <c r="S3854" i="1"/>
  <c r="R3854" i="1"/>
  <c r="Q3854" i="1"/>
  <c r="P3854" i="1"/>
  <c r="O3854" i="1"/>
  <c r="U3853" i="1"/>
  <c r="T3853" i="1"/>
  <c r="S3853" i="1"/>
  <c r="R3853" i="1"/>
  <c r="Q3853" i="1"/>
  <c r="P3853" i="1"/>
  <c r="O3853" i="1"/>
  <c r="U3852" i="1"/>
  <c r="T3852" i="1"/>
  <c r="S3852" i="1"/>
  <c r="R3852" i="1"/>
  <c r="Q3852" i="1"/>
  <c r="P3852" i="1"/>
  <c r="O3852" i="1"/>
  <c r="U3851" i="1"/>
  <c r="T3851" i="1"/>
  <c r="S3851" i="1"/>
  <c r="R3851" i="1"/>
  <c r="Q3851" i="1"/>
  <c r="P3851" i="1"/>
  <c r="O3851" i="1"/>
  <c r="U3850" i="1"/>
  <c r="T3850" i="1"/>
  <c r="S3850" i="1"/>
  <c r="R3850" i="1"/>
  <c r="Q3850" i="1"/>
  <c r="P3850" i="1"/>
  <c r="O3850" i="1"/>
  <c r="U3849" i="1"/>
  <c r="T3849" i="1"/>
  <c r="S3849" i="1"/>
  <c r="R3849" i="1"/>
  <c r="Q3849" i="1"/>
  <c r="P3849" i="1"/>
  <c r="O3849" i="1"/>
  <c r="U3848" i="1"/>
  <c r="T3848" i="1"/>
  <c r="S3848" i="1"/>
  <c r="R3848" i="1"/>
  <c r="Q3848" i="1"/>
  <c r="P3848" i="1"/>
  <c r="O3848" i="1"/>
  <c r="U3847" i="1"/>
  <c r="T3847" i="1"/>
  <c r="S3847" i="1"/>
  <c r="R3847" i="1"/>
  <c r="Q3847" i="1"/>
  <c r="P3847" i="1"/>
  <c r="O3847" i="1"/>
  <c r="U3846" i="1"/>
  <c r="T3846" i="1"/>
  <c r="S3846" i="1"/>
  <c r="R3846" i="1"/>
  <c r="Q3846" i="1"/>
  <c r="P3846" i="1"/>
  <c r="O3846" i="1"/>
  <c r="U3845" i="1"/>
  <c r="T3845" i="1"/>
  <c r="S3845" i="1"/>
  <c r="R3845" i="1"/>
  <c r="Q3845" i="1"/>
  <c r="P3845" i="1"/>
  <c r="O3845" i="1"/>
  <c r="U3844" i="1"/>
  <c r="T3844" i="1"/>
  <c r="S3844" i="1"/>
  <c r="R3844" i="1"/>
  <c r="Q3844" i="1"/>
  <c r="P3844" i="1"/>
  <c r="O3844" i="1"/>
  <c r="U3843" i="1"/>
  <c r="T3843" i="1"/>
  <c r="S3843" i="1"/>
  <c r="R3843" i="1"/>
  <c r="Q3843" i="1"/>
  <c r="P3843" i="1"/>
  <c r="O3843" i="1"/>
  <c r="U3842" i="1"/>
  <c r="T3842" i="1"/>
  <c r="S3842" i="1"/>
  <c r="R3842" i="1"/>
  <c r="Q3842" i="1"/>
  <c r="P3842" i="1"/>
  <c r="O3842" i="1"/>
  <c r="U3841" i="1"/>
  <c r="T3841" i="1"/>
  <c r="S3841" i="1"/>
  <c r="R3841" i="1"/>
  <c r="Q3841" i="1"/>
  <c r="P3841" i="1"/>
  <c r="O3841" i="1"/>
  <c r="U3840" i="1"/>
  <c r="T3840" i="1"/>
  <c r="S3840" i="1"/>
  <c r="R3840" i="1"/>
  <c r="Q3840" i="1"/>
  <c r="P3840" i="1"/>
  <c r="O3840" i="1"/>
  <c r="U3839" i="1"/>
  <c r="T3839" i="1"/>
  <c r="S3839" i="1"/>
  <c r="R3839" i="1"/>
  <c r="Q3839" i="1"/>
  <c r="P3839" i="1"/>
  <c r="O3839" i="1"/>
  <c r="U3838" i="1"/>
  <c r="T3838" i="1"/>
  <c r="S3838" i="1"/>
  <c r="R3838" i="1"/>
  <c r="Q3838" i="1"/>
  <c r="P3838" i="1"/>
  <c r="O3838" i="1"/>
  <c r="U3837" i="1"/>
  <c r="T3837" i="1"/>
  <c r="S3837" i="1"/>
  <c r="R3837" i="1"/>
  <c r="Q3837" i="1"/>
  <c r="P3837" i="1"/>
  <c r="O3837" i="1"/>
  <c r="U3836" i="1"/>
  <c r="T3836" i="1"/>
  <c r="S3836" i="1"/>
  <c r="R3836" i="1"/>
  <c r="Q3836" i="1"/>
  <c r="P3836" i="1"/>
  <c r="O3836" i="1"/>
  <c r="U3835" i="1"/>
  <c r="T3835" i="1"/>
  <c r="S3835" i="1"/>
  <c r="R3835" i="1"/>
  <c r="Q3835" i="1"/>
  <c r="P3835" i="1"/>
  <c r="O3835" i="1"/>
  <c r="U3834" i="1"/>
  <c r="T3834" i="1"/>
  <c r="S3834" i="1"/>
  <c r="R3834" i="1"/>
  <c r="Q3834" i="1"/>
  <c r="P3834" i="1"/>
  <c r="O3834" i="1"/>
  <c r="U3833" i="1"/>
  <c r="T3833" i="1"/>
  <c r="S3833" i="1"/>
  <c r="R3833" i="1"/>
  <c r="Q3833" i="1"/>
  <c r="P3833" i="1"/>
  <c r="O3833" i="1"/>
  <c r="U3832" i="1"/>
  <c r="T3832" i="1"/>
  <c r="S3832" i="1"/>
  <c r="R3832" i="1"/>
  <c r="Q3832" i="1"/>
  <c r="P3832" i="1"/>
  <c r="O3832" i="1"/>
  <c r="U3831" i="1"/>
  <c r="T3831" i="1"/>
  <c r="S3831" i="1"/>
  <c r="R3831" i="1"/>
  <c r="Q3831" i="1"/>
  <c r="P3831" i="1"/>
  <c r="O3831" i="1"/>
  <c r="U3830" i="1"/>
  <c r="T3830" i="1"/>
  <c r="S3830" i="1"/>
  <c r="R3830" i="1"/>
  <c r="Q3830" i="1"/>
  <c r="P3830" i="1"/>
  <c r="O3830" i="1"/>
  <c r="U3829" i="1"/>
  <c r="T3829" i="1"/>
  <c r="S3829" i="1"/>
  <c r="R3829" i="1"/>
  <c r="Q3829" i="1"/>
  <c r="P3829" i="1"/>
  <c r="O3829" i="1"/>
  <c r="U3828" i="1"/>
  <c r="T3828" i="1"/>
  <c r="S3828" i="1"/>
  <c r="R3828" i="1"/>
  <c r="Q3828" i="1"/>
  <c r="P3828" i="1"/>
  <c r="O3828" i="1"/>
  <c r="U3827" i="1"/>
  <c r="T3827" i="1"/>
  <c r="S3827" i="1"/>
  <c r="R3827" i="1"/>
  <c r="Q3827" i="1"/>
  <c r="P3827" i="1"/>
  <c r="O3827" i="1"/>
  <c r="U3826" i="1"/>
  <c r="T3826" i="1"/>
  <c r="S3826" i="1"/>
  <c r="R3826" i="1"/>
  <c r="Q3826" i="1"/>
  <c r="P3826" i="1"/>
  <c r="O3826" i="1"/>
  <c r="U3825" i="1"/>
  <c r="T3825" i="1"/>
  <c r="S3825" i="1"/>
  <c r="R3825" i="1"/>
  <c r="Q3825" i="1"/>
  <c r="P3825" i="1"/>
  <c r="O3825" i="1"/>
  <c r="U3824" i="1"/>
  <c r="T3824" i="1"/>
  <c r="S3824" i="1"/>
  <c r="R3824" i="1"/>
  <c r="Q3824" i="1"/>
  <c r="P3824" i="1"/>
  <c r="O3824" i="1"/>
  <c r="U3823" i="1"/>
  <c r="T3823" i="1"/>
  <c r="S3823" i="1"/>
  <c r="R3823" i="1"/>
  <c r="Q3823" i="1"/>
  <c r="P3823" i="1"/>
  <c r="O3823" i="1"/>
  <c r="U3822" i="1"/>
  <c r="T3822" i="1"/>
  <c r="S3822" i="1"/>
  <c r="R3822" i="1"/>
  <c r="Q3822" i="1"/>
  <c r="P3822" i="1"/>
  <c r="O3822" i="1"/>
  <c r="U3821" i="1"/>
  <c r="T3821" i="1"/>
  <c r="S3821" i="1"/>
  <c r="R3821" i="1"/>
  <c r="Q3821" i="1"/>
  <c r="P3821" i="1"/>
  <c r="O3821" i="1"/>
  <c r="U3820" i="1"/>
  <c r="T3820" i="1"/>
  <c r="S3820" i="1"/>
  <c r="R3820" i="1"/>
  <c r="Q3820" i="1"/>
  <c r="P3820" i="1"/>
  <c r="O3820" i="1"/>
  <c r="U3819" i="1"/>
  <c r="T3819" i="1"/>
  <c r="S3819" i="1"/>
  <c r="R3819" i="1"/>
  <c r="Q3819" i="1"/>
  <c r="P3819" i="1"/>
  <c r="O3819" i="1"/>
  <c r="U3818" i="1"/>
  <c r="T3818" i="1"/>
  <c r="S3818" i="1"/>
  <c r="R3818" i="1"/>
  <c r="Q3818" i="1"/>
  <c r="P3818" i="1"/>
  <c r="O3818" i="1"/>
  <c r="U3817" i="1"/>
  <c r="T3817" i="1"/>
  <c r="S3817" i="1"/>
  <c r="R3817" i="1"/>
  <c r="Q3817" i="1"/>
  <c r="P3817" i="1"/>
  <c r="O3817" i="1"/>
  <c r="U3816" i="1"/>
  <c r="T3816" i="1"/>
  <c r="S3816" i="1"/>
  <c r="R3816" i="1"/>
  <c r="Q3816" i="1"/>
  <c r="P3816" i="1"/>
  <c r="O3816" i="1"/>
  <c r="U3815" i="1"/>
  <c r="T3815" i="1"/>
  <c r="S3815" i="1"/>
  <c r="R3815" i="1"/>
  <c r="Q3815" i="1"/>
  <c r="P3815" i="1"/>
  <c r="O3815" i="1"/>
  <c r="U3814" i="1"/>
  <c r="T3814" i="1"/>
  <c r="S3814" i="1"/>
  <c r="R3814" i="1"/>
  <c r="Q3814" i="1"/>
  <c r="P3814" i="1"/>
  <c r="O3814" i="1"/>
  <c r="U3813" i="1"/>
  <c r="T3813" i="1"/>
  <c r="S3813" i="1"/>
  <c r="R3813" i="1"/>
  <c r="Q3813" i="1"/>
  <c r="P3813" i="1"/>
  <c r="O3813" i="1"/>
  <c r="U3812" i="1"/>
  <c r="T3812" i="1"/>
  <c r="S3812" i="1"/>
  <c r="R3812" i="1"/>
  <c r="Q3812" i="1"/>
  <c r="P3812" i="1"/>
  <c r="O3812" i="1"/>
  <c r="U3811" i="1"/>
  <c r="T3811" i="1"/>
  <c r="S3811" i="1"/>
  <c r="R3811" i="1"/>
  <c r="Q3811" i="1"/>
  <c r="P3811" i="1"/>
  <c r="O3811" i="1"/>
  <c r="U3810" i="1"/>
  <c r="T3810" i="1"/>
  <c r="S3810" i="1"/>
  <c r="R3810" i="1"/>
  <c r="Q3810" i="1"/>
  <c r="P3810" i="1"/>
  <c r="O3810" i="1"/>
  <c r="U3809" i="1"/>
  <c r="T3809" i="1"/>
  <c r="S3809" i="1"/>
  <c r="R3809" i="1"/>
  <c r="Q3809" i="1"/>
  <c r="P3809" i="1"/>
  <c r="O3809" i="1"/>
  <c r="U3808" i="1"/>
  <c r="T3808" i="1"/>
  <c r="S3808" i="1"/>
  <c r="R3808" i="1"/>
  <c r="Q3808" i="1"/>
  <c r="P3808" i="1"/>
  <c r="O3808" i="1"/>
  <c r="U3807" i="1"/>
  <c r="T3807" i="1"/>
  <c r="S3807" i="1"/>
  <c r="R3807" i="1"/>
  <c r="Q3807" i="1"/>
  <c r="P3807" i="1"/>
  <c r="O3807" i="1"/>
  <c r="U3806" i="1"/>
  <c r="T3806" i="1"/>
  <c r="S3806" i="1"/>
  <c r="R3806" i="1"/>
  <c r="Q3806" i="1"/>
  <c r="P3806" i="1"/>
  <c r="O3806" i="1"/>
  <c r="U3805" i="1"/>
  <c r="T3805" i="1"/>
  <c r="S3805" i="1"/>
  <c r="R3805" i="1"/>
  <c r="Q3805" i="1"/>
  <c r="P3805" i="1"/>
  <c r="O3805" i="1"/>
  <c r="U3804" i="1"/>
  <c r="T3804" i="1"/>
  <c r="S3804" i="1"/>
  <c r="R3804" i="1"/>
  <c r="Q3804" i="1"/>
  <c r="P3804" i="1"/>
  <c r="O3804" i="1"/>
  <c r="U3803" i="1"/>
  <c r="T3803" i="1"/>
  <c r="S3803" i="1"/>
  <c r="R3803" i="1"/>
  <c r="Q3803" i="1"/>
  <c r="P3803" i="1"/>
  <c r="O3803" i="1"/>
  <c r="U3802" i="1"/>
  <c r="T3802" i="1"/>
  <c r="S3802" i="1"/>
  <c r="R3802" i="1"/>
  <c r="Q3802" i="1"/>
  <c r="P3802" i="1"/>
  <c r="O3802" i="1"/>
  <c r="U3801" i="1"/>
  <c r="T3801" i="1"/>
  <c r="S3801" i="1"/>
  <c r="R3801" i="1"/>
  <c r="Q3801" i="1"/>
  <c r="P3801" i="1"/>
  <c r="O3801" i="1"/>
  <c r="U3800" i="1"/>
  <c r="T3800" i="1"/>
  <c r="S3800" i="1"/>
  <c r="R3800" i="1"/>
  <c r="Q3800" i="1"/>
  <c r="P3800" i="1"/>
  <c r="O3800" i="1"/>
  <c r="U3799" i="1"/>
  <c r="T3799" i="1"/>
  <c r="S3799" i="1"/>
  <c r="R3799" i="1"/>
  <c r="Q3799" i="1"/>
  <c r="P3799" i="1"/>
  <c r="O3799" i="1"/>
  <c r="U3798" i="1"/>
  <c r="T3798" i="1"/>
  <c r="S3798" i="1"/>
  <c r="R3798" i="1"/>
  <c r="Q3798" i="1"/>
  <c r="P3798" i="1"/>
  <c r="O3798" i="1"/>
  <c r="U3797" i="1"/>
  <c r="T3797" i="1"/>
  <c r="S3797" i="1"/>
  <c r="R3797" i="1"/>
  <c r="Q3797" i="1"/>
  <c r="P3797" i="1"/>
  <c r="O3797" i="1"/>
  <c r="U3796" i="1"/>
  <c r="T3796" i="1"/>
  <c r="S3796" i="1"/>
  <c r="R3796" i="1"/>
  <c r="Q3796" i="1"/>
  <c r="P3796" i="1"/>
  <c r="O3796" i="1"/>
  <c r="U3795" i="1"/>
  <c r="T3795" i="1"/>
  <c r="S3795" i="1"/>
  <c r="R3795" i="1"/>
  <c r="Q3795" i="1"/>
  <c r="P3795" i="1"/>
  <c r="O3795" i="1"/>
  <c r="U3794" i="1"/>
  <c r="T3794" i="1"/>
  <c r="S3794" i="1"/>
  <c r="R3794" i="1"/>
  <c r="Q3794" i="1"/>
  <c r="P3794" i="1"/>
  <c r="O3794" i="1"/>
  <c r="U3793" i="1"/>
  <c r="T3793" i="1"/>
  <c r="S3793" i="1"/>
  <c r="R3793" i="1"/>
  <c r="Q3793" i="1"/>
  <c r="P3793" i="1"/>
  <c r="O3793" i="1"/>
  <c r="U3792" i="1"/>
  <c r="T3792" i="1"/>
  <c r="S3792" i="1"/>
  <c r="R3792" i="1"/>
  <c r="Q3792" i="1"/>
  <c r="P3792" i="1"/>
  <c r="O3792" i="1"/>
  <c r="U3791" i="1"/>
  <c r="T3791" i="1"/>
  <c r="S3791" i="1"/>
  <c r="R3791" i="1"/>
  <c r="Q3791" i="1"/>
  <c r="P3791" i="1"/>
  <c r="O3791" i="1"/>
  <c r="U3790" i="1"/>
  <c r="T3790" i="1"/>
  <c r="S3790" i="1"/>
  <c r="R3790" i="1"/>
  <c r="Q3790" i="1"/>
  <c r="P3790" i="1"/>
  <c r="O3790" i="1"/>
  <c r="U3789" i="1"/>
  <c r="T3789" i="1"/>
  <c r="S3789" i="1"/>
  <c r="R3789" i="1"/>
  <c r="Q3789" i="1"/>
  <c r="P3789" i="1"/>
  <c r="O3789" i="1"/>
  <c r="U3788" i="1"/>
  <c r="T3788" i="1"/>
  <c r="S3788" i="1"/>
  <c r="R3788" i="1"/>
  <c r="Q3788" i="1"/>
  <c r="P3788" i="1"/>
  <c r="O3788" i="1"/>
  <c r="U3787" i="1"/>
  <c r="T3787" i="1"/>
  <c r="S3787" i="1"/>
  <c r="R3787" i="1"/>
  <c r="Q3787" i="1"/>
  <c r="P3787" i="1"/>
  <c r="O3787" i="1"/>
  <c r="U3786" i="1"/>
  <c r="T3786" i="1"/>
  <c r="S3786" i="1"/>
  <c r="R3786" i="1"/>
  <c r="Q3786" i="1"/>
  <c r="P3786" i="1"/>
  <c r="O3786" i="1"/>
  <c r="U3785" i="1"/>
  <c r="T3785" i="1"/>
  <c r="S3785" i="1"/>
  <c r="R3785" i="1"/>
  <c r="Q3785" i="1"/>
  <c r="P3785" i="1"/>
  <c r="O3785" i="1"/>
  <c r="U3784" i="1"/>
  <c r="T3784" i="1"/>
  <c r="S3784" i="1"/>
  <c r="R3784" i="1"/>
  <c r="Q3784" i="1"/>
  <c r="P3784" i="1"/>
  <c r="O3784" i="1"/>
  <c r="U3783" i="1"/>
  <c r="T3783" i="1"/>
  <c r="S3783" i="1"/>
  <c r="R3783" i="1"/>
  <c r="Q3783" i="1"/>
  <c r="P3783" i="1"/>
  <c r="O3783" i="1"/>
  <c r="U3782" i="1"/>
  <c r="T3782" i="1"/>
  <c r="S3782" i="1"/>
  <c r="R3782" i="1"/>
  <c r="Q3782" i="1"/>
  <c r="P3782" i="1"/>
  <c r="O3782" i="1"/>
  <c r="U3781" i="1"/>
  <c r="T3781" i="1"/>
  <c r="S3781" i="1"/>
  <c r="R3781" i="1"/>
  <c r="Q3781" i="1"/>
  <c r="P3781" i="1"/>
  <c r="O3781" i="1"/>
  <c r="U3780" i="1"/>
  <c r="T3780" i="1"/>
  <c r="S3780" i="1"/>
  <c r="R3780" i="1"/>
  <c r="Q3780" i="1"/>
  <c r="P3780" i="1"/>
  <c r="O3780" i="1"/>
  <c r="U3779" i="1"/>
  <c r="T3779" i="1"/>
  <c r="S3779" i="1"/>
  <c r="R3779" i="1"/>
  <c r="Q3779" i="1"/>
  <c r="P3779" i="1"/>
  <c r="O3779" i="1"/>
  <c r="U3778" i="1"/>
  <c r="T3778" i="1"/>
  <c r="S3778" i="1"/>
  <c r="R3778" i="1"/>
  <c r="Q3778" i="1"/>
  <c r="P3778" i="1"/>
  <c r="O3778" i="1"/>
  <c r="U3777" i="1"/>
  <c r="T3777" i="1"/>
  <c r="S3777" i="1"/>
  <c r="R3777" i="1"/>
  <c r="Q3777" i="1"/>
  <c r="P3777" i="1"/>
  <c r="O3777" i="1"/>
  <c r="U3776" i="1"/>
  <c r="T3776" i="1"/>
  <c r="S3776" i="1"/>
  <c r="R3776" i="1"/>
  <c r="Q3776" i="1"/>
  <c r="P3776" i="1"/>
  <c r="O3776" i="1"/>
  <c r="U3775" i="1"/>
  <c r="T3775" i="1"/>
  <c r="S3775" i="1"/>
  <c r="R3775" i="1"/>
  <c r="Q3775" i="1"/>
  <c r="P3775" i="1"/>
  <c r="O3775" i="1"/>
  <c r="U3774" i="1"/>
  <c r="T3774" i="1"/>
  <c r="S3774" i="1"/>
  <c r="R3774" i="1"/>
  <c r="Q3774" i="1"/>
  <c r="P3774" i="1"/>
  <c r="O3774" i="1"/>
  <c r="U3773" i="1"/>
  <c r="T3773" i="1"/>
  <c r="S3773" i="1"/>
  <c r="R3773" i="1"/>
  <c r="Q3773" i="1"/>
  <c r="P3773" i="1"/>
  <c r="O3773" i="1"/>
  <c r="U3772" i="1"/>
  <c r="T3772" i="1"/>
  <c r="S3772" i="1"/>
  <c r="R3772" i="1"/>
  <c r="Q3772" i="1"/>
  <c r="P3772" i="1"/>
  <c r="O3772" i="1"/>
  <c r="U3771" i="1"/>
  <c r="T3771" i="1"/>
  <c r="S3771" i="1"/>
  <c r="R3771" i="1"/>
  <c r="Q3771" i="1"/>
  <c r="P3771" i="1"/>
  <c r="O3771" i="1"/>
  <c r="U3770" i="1"/>
  <c r="T3770" i="1"/>
  <c r="S3770" i="1"/>
  <c r="R3770" i="1"/>
  <c r="Q3770" i="1"/>
  <c r="P3770" i="1"/>
  <c r="O3770" i="1"/>
  <c r="U3769" i="1"/>
  <c r="T3769" i="1"/>
  <c r="S3769" i="1"/>
  <c r="R3769" i="1"/>
  <c r="Q3769" i="1"/>
  <c r="P3769" i="1"/>
  <c r="O3769" i="1"/>
  <c r="U3768" i="1"/>
  <c r="T3768" i="1"/>
  <c r="S3768" i="1"/>
  <c r="R3768" i="1"/>
  <c r="Q3768" i="1"/>
  <c r="P3768" i="1"/>
  <c r="O3768" i="1"/>
  <c r="U3767" i="1"/>
  <c r="T3767" i="1"/>
  <c r="S3767" i="1"/>
  <c r="R3767" i="1"/>
  <c r="Q3767" i="1"/>
  <c r="P3767" i="1"/>
  <c r="O3767" i="1"/>
  <c r="U3766" i="1"/>
  <c r="T3766" i="1"/>
  <c r="S3766" i="1"/>
  <c r="R3766" i="1"/>
  <c r="Q3766" i="1"/>
  <c r="P3766" i="1"/>
  <c r="O3766" i="1"/>
  <c r="U3765" i="1"/>
  <c r="T3765" i="1"/>
  <c r="S3765" i="1"/>
  <c r="R3765" i="1"/>
  <c r="Q3765" i="1"/>
  <c r="P3765" i="1"/>
  <c r="O3765" i="1"/>
  <c r="U3764" i="1"/>
  <c r="T3764" i="1"/>
  <c r="S3764" i="1"/>
  <c r="R3764" i="1"/>
  <c r="Q3764" i="1"/>
  <c r="P3764" i="1"/>
  <c r="O3764" i="1"/>
  <c r="U3763" i="1"/>
  <c r="T3763" i="1"/>
  <c r="S3763" i="1"/>
  <c r="R3763" i="1"/>
  <c r="Q3763" i="1"/>
  <c r="P3763" i="1"/>
  <c r="O3763" i="1"/>
  <c r="U3762" i="1"/>
  <c r="T3762" i="1"/>
  <c r="S3762" i="1"/>
  <c r="R3762" i="1"/>
  <c r="Q3762" i="1"/>
  <c r="P3762" i="1"/>
  <c r="O3762" i="1"/>
  <c r="U3761" i="1"/>
  <c r="T3761" i="1"/>
  <c r="S3761" i="1"/>
  <c r="R3761" i="1"/>
  <c r="Q3761" i="1"/>
  <c r="P3761" i="1"/>
  <c r="O3761" i="1"/>
  <c r="U3760" i="1"/>
  <c r="T3760" i="1"/>
  <c r="S3760" i="1"/>
  <c r="R3760" i="1"/>
  <c r="Q3760" i="1"/>
  <c r="P3760" i="1"/>
  <c r="O3760" i="1"/>
  <c r="U3759" i="1"/>
  <c r="T3759" i="1"/>
  <c r="S3759" i="1"/>
  <c r="R3759" i="1"/>
  <c r="Q3759" i="1"/>
  <c r="P3759" i="1"/>
  <c r="O3759" i="1"/>
  <c r="U3758" i="1"/>
  <c r="T3758" i="1"/>
  <c r="S3758" i="1"/>
  <c r="R3758" i="1"/>
  <c r="Q3758" i="1"/>
  <c r="P3758" i="1"/>
  <c r="O3758" i="1"/>
  <c r="U3757" i="1"/>
  <c r="T3757" i="1"/>
  <c r="S3757" i="1"/>
  <c r="R3757" i="1"/>
  <c r="Q3757" i="1"/>
  <c r="P3757" i="1"/>
  <c r="O3757" i="1"/>
  <c r="U3756" i="1"/>
  <c r="T3756" i="1"/>
  <c r="S3756" i="1"/>
  <c r="R3756" i="1"/>
  <c r="Q3756" i="1"/>
  <c r="P3756" i="1"/>
  <c r="O3756" i="1"/>
  <c r="U3755" i="1"/>
  <c r="T3755" i="1"/>
  <c r="S3755" i="1"/>
  <c r="R3755" i="1"/>
  <c r="Q3755" i="1"/>
  <c r="P3755" i="1"/>
  <c r="O3755" i="1"/>
  <c r="U3754" i="1"/>
  <c r="T3754" i="1"/>
  <c r="S3754" i="1"/>
  <c r="R3754" i="1"/>
  <c r="Q3754" i="1"/>
  <c r="P3754" i="1"/>
  <c r="O3754" i="1"/>
  <c r="U3753" i="1"/>
  <c r="T3753" i="1"/>
  <c r="S3753" i="1"/>
  <c r="R3753" i="1"/>
  <c r="Q3753" i="1"/>
  <c r="P3753" i="1"/>
  <c r="O3753" i="1"/>
  <c r="U3752" i="1"/>
  <c r="T3752" i="1"/>
  <c r="S3752" i="1"/>
  <c r="R3752" i="1"/>
  <c r="Q3752" i="1"/>
  <c r="P3752" i="1"/>
  <c r="O3752" i="1"/>
  <c r="U3751" i="1"/>
  <c r="T3751" i="1"/>
  <c r="S3751" i="1"/>
  <c r="R3751" i="1"/>
  <c r="Q3751" i="1"/>
  <c r="P3751" i="1"/>
  <c r="O3751" i="1"/>
  <c r="U3750" i="1"/>
  <c r="T3750" i="1"/>
  <c r="S3750" i="1"/>
  <c r="R3750" i="1"/>
  <c r="Q3750" i="1"/>
  <c r="P3750" i="1"/>
  <c r="O3750" i="1"/>
  <c r="U3749" i="1"/>
  <c r="T3749" i="1"/>
  <c r="S3749" i="1"/>
  <c r="R3749" i="1"/>
  <c r="Q3749" i="1"/>
  <c r="P3749" i="1"/>
  <c r="O3749" i="1"/>
  <c r="U3748" i="1"/>
  <c r="T3748" i="1"/>
  <c r="S3748" i="1"/>
  <c r="R3748" i="1"/>
  <c r="Q3748" i="1"/>
  <c r="P3748" i="1"/>
  <c r="O3748" i="1"/>
  <c r="U3747" i="1"/>
  <c r="T3747" i="1"/>
  <c r="S3747" i="1"/>
  <c r="R3747" i="1"/>
  <c r="Q3747" i="1"/>
  <c r="P3747" i="1"/>
  <c r="O3747" i="1"/>
  <c r="U3746" i="1"/>
  <c r="T3746" i="1"/>
  <c r="S3746" i="1"/>
  <c r="R3746" i="1"/>
  <c r="Q3746" i="1"/>
  <c r="P3746" i="1"/>
  <c r="O3746" i="1"/>
  <c r="U3745" i="1"/>
  <c r="T3745" i="1"/>
  <c r="S3745" i="1"/>
  <c r="R3745" i="1"/>
  <c r="Q3745" i="1"/>
  <c r="P3745" i="1"/>
  <c r="O3745" i="1"/>
  <c r="U3744" i="1"/>
  <c r="T3744" i="1"/>
  <c r="S3744" i="1"/>
  <c r="R3744" i="1"/>
  <c r="Q3744" i="1"/>
  <c r="P3744" i="1"/>
  <c r="O3744" i="1"/>
  <c r="U3743" i="1"/>
  <c r="T3743" i="1"/>
  <c r="S3743" i="1"/>
  <c r="R3743" i="1"/>
  <c r="Q3743" i="1"/>
  <c r="P3743" i="1"/>
  <c r="O3743" i="1"/>
  <c r="U3742" i="1"/>
  <c r="T3742" i="1"/>
  <c r="S3742" i="1"/>
  <c r="R3742" i="1"/>
  <c r="Q3742" i="1"/>
  <c r="P3742" i="1"/>
  <c r="O3742" i="1"/>
  <c r="U3741" i="1"/>
  <c r="T3741" i="1"/>
  <c r="S3741" i="1"/>
  <c r="R3741" i="1"/>
  <c r="Q3741" i="1"/>
  <c r="P3741" i="1"/>
  <c r="O3741" i="1"/>
  <c r="U3740" i="1"/>
  <c r="T3740" i="1"/>
  <c r="S3740" i="1"/>
  <c r="R3740" i="1"/>
  <c r="Q3740" i="1"/>
  <c r="P3740" i="1"/>
  <c r="O3740" i="1"/>
  <c r="U3739" i="1"/>
  <c r="T3739" i="1"/>
  <c r="S3739" i="1"/>
  <c r="R3739" i="1"/>
  <c r="Q3739" i="1"/>
  <c r="P3739" i="1"/>
  <c r="O3739" i="1"/>
  <c r="U3738" i="1"/>
  <c r="T3738" i="1"/>
  <c r="S3738" i="1"/>
  <c r="R3738" i="1"/>
  <c r="Q3738" i="1"/>
  <c r="P3738" i="1"/>
  <c r="O3738" i="1"/>
  <c r="U3737" i="1"/>
  <c r="T3737" i="1"/>
  <c r="S3737" i="1"/>
  <c r="R3737" i="1"/>
  <c r="Q3737" i="1"/>
  <c r="P3737" i="1"/>
  <c r="O3737" i="1"/>
  <c r="U3736" i="1"/>
  <c r="T3736" i="1"/>
  <c r="S3736" i="1"/>
  <c r="R3736" i="1"/>
  <c r="Q3736" i="1"/>
  <c r="P3736" i="1"/>
  <c r="O3736" i="1"/>
  <c r="U3735" i="1"/>
  <c r="T3735" i="1"/>
  <c r="S3735" i="1"/>
  <c r="R3735" i="1"/>
  <c r="Q3735" i="1"/>
  <c r="P3735" i="1"/>
  <c r="O3735" i="1"/>
  <c r="U3734" i="1"/>
  <c r="T3734" i="1"/>
  <c r="S3734" i="1"/>
  <c r="R3734" i="1"/>
  <c r="Q3734" i="1"/>
  <c r="P3734" i="1"/>
  <c r="O3734" i="1"/>
  <c r="U3733" i="1"/>
  <c r="T3733" i="1"/>
  <c r="S3733" i="1"/>
  <c r="R3733" i="1"/>
  <c r="Q3733" i="1"/>
  <c r="P3733" i="1"/>
  <c r="O3733" i="1"/>
  <c r="U3732" i="1"/>
  <c r="T3732" i="1"/>
  <c r="S3732" i="1"/>
  <c r="R3732" i="1"/>
  <c r="Q3732" i="1"/>
  <c r="P3732" i="1"/>
  <c r="O3732" i="1"/>
  <c r="U3731" i="1"/>
  <c r="T3731" i="1"/>
  <c r="S3731" i="1"/>
  <c r="R3731" i="1"/>
  <c r="Q3731" i="1"/>
  <c r="P3731" i="1"/>
  <c r="O3731" i="1"/>
  <c r="U3730" i="1"/>
  <c r="T3730" i="1"/>
  <c r="S3730" i="1"/>
  <c r="R3730" i="1"/>
  <c r="Q3730" i="1"/>
  <c r="P3730" i="1"/>
  <c r="O3730" i="1"/>
  <c r="U3729" i="1"/>
  <c r="T3729" i="1"/>
  <c r="S3729" i="1"/>
  <c r="R3729" i="1"/>
  <c r="Q3729" i="1"/>
  <c r="P3729" i="1"/>
  <c r="O3729" i="1"/>
  <c r="U3728" i="1"/>
  <c r="T3728" i="1"/>
  <c r="S3728" i="1"/>
  <c r="R3728" i="1"/>
  <c r="Q3728" i="1"/>
  <c r="P3728" i="1"/>
  <c r="O3728" i="1"/>
  <c r="U3727" i="1"/>
  <c r="T3727" i="1"/>
  <c r="S3727" i="1"/>
  <c r="R3727" i="1"/>
  <c r="Q3727" i="1"/>
  <c r="P3727" i="1"/>
  <c r="O3727" i="1"/>
  <c r="U3726" i="1"/>
  <c r="T3726" i="1"/>
  <c r="S3726" i="1"/>
  <c r="R3726" i="1"/>
  <c r="Q3726" i="1"/>
  <c r="P3726" i="1"/>
  <c r="O3726" i="1"/>
  <c r="U3725" i="1"/>
  <c r="T3725" i="1"/>
  <c r="S3725" i="1"/>
  <c r="R3725" i="1"/>
  <c r="Q3725" i="1"/>
  <c r="P3725" i="1"/>
  <c r="O3725" i="1"/>
  <c r="U3724" i="1"/>
  <c r="T3724" i="1"/>
  <c r="S3724" i="1"/>
  <c r="R3724" i="1"/>
  <c r="Q3724" i="1"/>
  <c r="P3724" i="1"/>
  <c r="O3724" i="1"/>
  <c r="U3723" i="1"/>
  <c r="T3723" i="1"/>
  <c r="S3723" i="1"/>
  <c r="R3723" i="1"/>
  <c r="Q3723" i="1"/>
  <c r="P3723" i="1"/>
  <c r="O3723" i="1"/>
  <c r="U3722" i="1"/>
  <c r="T3722" i="1"/>
  <c r="S3722" i="1"/>
  <c r="R3722" i="1"/>
  <c r="Q3722" i="1"/>
  <c r="P3722" i="1"/>
  <c r="O3722" i="1"/>
  <c r="U3721" i="1"/>
  <c r="T3721" i="1"/>
  <c r="S3721" i="1"/>
  <c r="R3721" i="1"/>
  <c r="Q3721" i="1"/>
  <c r="P3721" i="1"/>
  <c r="O3721" i="1"/>
  <c r="U3720" i="1"/>
  <c r="T3720" i="1"/>
  <c r="S3720" i="1"/>
  <c r="R3720" i="1"/>
  <c r="Q3720" i="1"/>
  <c r="P3720" i="1"/>
  <c r="O3720" i="1"/>
  <c r="U3719" i="1"/>
  <c r="T3719" i="1"/>
  <c r="S3719" i="1"/>
  <c r="R3719" i="1"/>
  <c r="Q3719" i="1"/>
  <c r="P3719" i="1"/>
  <c r="O3719" i="1"/>
  <c r="U3718" i="1"/>
  <c r="T3718" i="1"/>
  <c r="S3718" i="1"/>
  <c r="R3718" i="1"/>
  <c r="Q3718" i="1"/>
  <c r="P3718" i="1"/>
  <c r="O3718" i="1"/>
  <c r="U3717" i="1"/>
  <c r="T3717" i="1"/>
  <c r="S3717" i="1"/>
  <c r="R3717" i="1"/>
  <c r="Q3717" i="1"/>
  <c r="P3717" i="1"/>
  <c r="O3717" i="1"/>
  <c r="U3716" i="1"/>
  <c r="T3716" i="1"/>
  <c r="S3716" i="1"/>
  <c r="R3716" i="1"/>
  <c r="Q3716" i="1"/>
  <c r="P3716" i="1"/>
  <c r="O3716" i="1"/>
  <c r="U3715" i="1"/>
  <c r="T3715" i="1"/>
  <c r="S3715" i="1"/>
  <c r="R3715" i="1"/>
  <c r="Q3715" i="1"/>
  <c r="P3715" i="1"/>
  <c r="O3715" i="1"/>
  <c r="U3714" i="1"/>
  <c r="T3714" i="1"/>
  <c r="S3714" i="1"/>
  <c r="R3714" i="1"/>
  <c r="Q3714" i="1"/>
  <c r="P3714" i="1"/>
  <c r="O3714" i="1"/>
  <c r="U3713" i="1"/>
  <c r="T3713" i="1"/>
  <c r="S3713" i="1"/>
  <c r="R3713" i="1"/>
  <c r="Q3713" i="1"/>
  <c r="P3713" i="1"/>
  <c r="O3713" i="1"/>
  <c r="U3712" i="1"/>
  <c r="T3712" i="1"/>
  <c r="S3712" i="1"/>
  <c r="R3712" i="1"/>
  <c r="Q3712" i="1"/>
  <c r="P3712" i="1"/>
  <c r="O3712" i="1"/>
  <c r="U3711" i="1"/>
  <c r="T3711" i="1"/>
  <c r="S3711" i="1"/>
  <c r="R3711" i="1"/>
  <c r="Q3711" i="1"/>
  <c r="P3711" i="1"/>
  <c r="O3711" i="1"/>
  <c r="U3710" i="1"/>
  <c r="T3710" i="1"/>
  <c r="S3710" i="1"/>
  <c r="R3710" i="1"/>
  <c r="Q3710" i="1"/>
  <c r="P3710" i="1"/>
  <c r="O3710" i="1"/>
  <c r="U3709" i="1"/>
  <c r="T3709" i="1"/>
  <c r="S3709" i="1"/>
  <c r="R3709" i="1"/>
  <c r="Q3709" i="1"/>
  <c r="P3709" i="1"/>
  <c r="O3709" i="1"/>
  <c r="U3708" i="1"/>
  <c r="T3708" i="1"/>
  <c r="S3708" i="1"/>
  <c r="R3708" i="1"/>
  <c r="Q3708" i="1"/>
  <c r="P3708" i="1"/>
  <c r="O3708" i="1"/>
  <c r="U3707" i="1"/>
  <c r="T3707" i="1"/>
  <c r="S3707" i="1"/>
  <c r="R3707" i="1"/>
  <c r="Q3707" i="1"/>
  <c r="P3707" i="1"/>
  <c r="O3707" i="1"/>
  <c r="U3706" i="1"/>
  <c r="T3706" i="1"/>
  <c r="S3706" i="1"/>
  <c r="R3706" i="1"/>
  <c r="Q3706" i="1"/>
  <c r="P3706" i="1"/>
  <c r="O3706" i="1"/>
  <c r="U3705" i="1"/>
  <c r="T3705" i="1"/>
  <c r="S3705" i="1"/>
  <c r="R3705" i="1"/>
  <c r="Q3705" i="1"/>
  <c r="P3705" i="1"/>
  <c r="O3705" i="1"/>
  <c r="U3704" i="1"/>
  <c r="T3704" i="1"/>
  <c r="S3704" i="1"/>
  <c r="R3704" i="1"/>
  <c r="Q3704" i="1"/>
  <c r="P3704" i="1"/>
  <c r="O3704" i="1"/>
  <c r="U3703" i="1"/>
  <c r="T3703" i="1"/>
  <c r="S3703" i="1"/>
  <c r="R3703" i="1"/>
  <c r="Q3703" i="1"/>
  <c r="P3703" i="1"/>
  <c r="O3703" i="1"/>
  <c r="U3702" i="1"/>
  <c r="T3702" i="1"/>
  <c r="S3702" i="1"/>
  <c r="R3702" i="1"/>
  <c r="Q3702" i="1"/>
  <c r="P3702" i="1"/>
  <c r="O3702" i="1"/>
  <c r="U3701" i="1"/>
  <c r="T3701" i="1"/>
  <c r="S3701" i="1"/>
  <c r="R3701" i="1"/>
  <c r="Q3701" i="1"/>
  <c r="P3701" i="1"/>
  <c r="O3701" i="1"/>
  <c r="U3700" i="1"/>
  <c r="T3700" i="1"/>
  <c r="S3700" i="1"/>
  <c r="R3700" i="1"/>
  <c r="Q3700" i="1"/>
  <c r="P3700" i="1"/>
  <c r="O3700" i="1"/>
  <c r="U3699" i="1"/>
  <c r="T3699" i="1"/>
  <c r="S3699" i="1"/>
  <c r="R3699" i="1"/>
  <c r="Q3699" i="1"/>
  <c r="P3699" i="1"/>
  <c r="O3699" i="1"/>
  <c r="U3698" i="1"/>
  <c r="T3698" i="1"/>
  <c r="S3698" i="1"/>
  <c r="R3698" i="1"/>
  <c r="Q3698" i="1"/>
  <c r="P3698" i="1"/>
  <c r="O3698" i="1"/>
  <c r="U3697" i="1"/>
  <c r="T3697" i="1"/>
  <c r="S3697" i="1"/>
  <c r="R3697" i="1"/>
  <c r="Q3697" i="1"/>
  <c r="P3697" i="1"/>
  <c r="O3697" i="1"/>
  <c r="U3696" i="1"/>
  <c r="T3696" i="1"/>
  <c r="S3696" i="1"/>
  <c r="R3696" i="1"/>
  <c r="Q3696" i="1"/>
  <c r="P3696" i="1"/>
  <c r="O3696" i="1"/>
  <c r="U3695" i="1"/>
  <c r="T3695" i="1"/>
  <c r="S3695" i="1"/>
  <c r="R3695" i="1"/>
  <c r="Q3695" i="1"/>
  <c r="P3695" i="1"/>
  <c r="O3695" i="1"/>
  <c r="U3694" i="1"/>
  <c r="T3694" i="1"/>
  <c r="S3694" i="1"/>
  <c r="R3694" i="1"/>
  <c r="Q3694" i="1"/>
  <c r="P3694" i="1"/>
  <c r="O3694" i="1"/>
  <c r="U3693" i="1"/>
  <c r="T3693" i="1"/>
  <c r="S3693" i="1"/>
  <c r="R3693" i="1"/>
  <c r="Q3693" i="1"/>
  <c r="P3693" i="1"/>
  <c r="O3693" i="1"/>
  <c r="U3692" i="1"/>
  <c r="T3692" i="1"/>
  <c r="S3692" i="1"/>
  <c r="R3692" i="1"/>
  <c r="Q3692" i="1"/>
  <c r="P3692" i="1"/>
  <c r="O3692" i="1"/>
  <c r="U3691" i="1"/>
  <c r="T3691" i="1"/>
  <c r="S3691" i="1"/>
  <c r="R3691" i="1"/>
  <c r="Q3691" i="1"/>
  <c r="P3691" i="1"/>
  <c r="O3691" i="1"/>
  <c r="U3690" i="1"/>
  <c r="T3690" i="1"/>
  <c r="S3690" i="1"/>
  <c r="R3690" i="1"/>
  <c r="Q3690" i="1"/>
  <c r="P3690" i="1"/>
  <c r="O3690" i="1"/>
  <c r="U3689" i="1"/>
  <c r="T3689" i="1"/>
  <c r="S3689" i="1"/>
  <c r="R3689" i="1"/>
  <c r="Q3689" i="1"/>
  <c r="P3689" i="1"/>
  <c r="O3689" i="1"/>
  <c r="U3688" i="1"/>
  <c r="T3688" i="1"/>
  <c r="S3688" i="1"/>
  <c r="R3688" i="1"/>
  <c r="Q3688" i="1"/>
  <c r="P3688" i="1"/>
  <c r="O3688" i="1"/>
  <c r="U3687" i="1"/>
  <c r="T3687" i="1"/>
  <c r="S3687" i="1"/>
  <c r="R3687" i="1"/>
  <c r="Q3687" i="1"/>
  <c r="P3687" i="1"/>
  <c r="O3687" i="1"/>
  <c r="U3686" i="1"/>
  <c r="T3686" i="1"/>
  <c r="S3686" i="1"/>
  <c r="R3686" i="1"/>
  <c r="Q3686" i="1"/>
  <c r="P3686" i="1"/>
  <c r="O3686" i="1"/>
  <c r="U3685" i="1"/>
  <c r="T3685" i="1"/>
  <c r="S3685" i="1"/>
  <c r="R3685" i="1"/>
  <c r="Q3685" i="1"/>
  <c r="P3685" i="1"/>
  <c r="O3685" i="1"/>
  <c r="U3684" i="1"/>
  <c r="T3684" i="1"/>
  <c r="S3684" i="1"/>
  <c r="R3684" i="1"/>
  <c r="Q3684" i="1"/>
  <c r="P3684" i="1"/>
  <c r="O3684" i="1"/>
  <c r="U3683" i="1"/>
  <c r="T3683" i="1"/>
  <c r="S3683" i="1"/>
  <c r="R3683" i="1"/>
  <c r="Q3683" i="1"/>
  <c r="P3683" i="1"/>
  <c r="O3683" i="1"/>
  <c r="U3682" i="1"/>
  <c r="T3682" i="1"/>
  <c r="S3682" i="1"/>
  <c r="R3682" i="1"/>
  <c r="Q3682" i="1"/>
  <c r="P3682" i="1"/>
  <c r="O3682" i="1"/>
  <c r="U3681" i="1"/>
  <c r="T3681" i="1"/>
  <c r="S3681" i="1"/>
  <c r="R3681" i="1"/>
  <c r="Q3681" i="1"/>
  <c r="P3681" i="1"/>
  <c r="O3681" i="1"/>
  <c r="U3680" i="1"/>
  <c r="T3680" i="1"/>
  <c r="S3680" i="1"/>
  <c r="R3680" i="1"/>
  <c r="Q3680" i="1"/>
  <c r="P3680" i="1"/>
  <c r="O3680" i="1"/>
  <c r="U3679" i="1"/>
  <c r="T3679" i="1"/>
  <c r="S3679" i="1"/>
  <c r="R3679" i="1"/>
  <c r="Q3679" i="1"/>
  <c r="P3679" i="1"/>
  <c r="O3679" i="1"/>
  <c r="U3678" i="1"/>
  <c r="T3678" i="1"/>
  <c r="S3678" i="1"/>
  <c r="R3678" i="1"/>
  <c r="Q3678" i="1"/>
  <c r="P3678" i="1"/>
  <c r="O3678" i="1"/>
  <c r="U3677" i="1"/>
  <c r="T3677" i="1"/>
  <c r="S3677" i="1"/>
  <c r="R3677" i="1"/>
  <c r="Q3677" i="1"/>
  <c r="P3677" i="1"/>
  <c r="O3677" i="1"/>
  <c r="U3676" i="1"/>
  <c r="T3676" i="1"/>
  <c r="S3676" i="1"/>
  <c r="R3676" i="1"/>
  <c r="Q3676" i="1"/>
  <c r="P3676" i="1"/>
  <c r="O3676" i="1"/>
  <c r="U3675" i="1"/>
  <c r="T3675" i="1"/>
  <c r="S3675" i="1"/>
  <c r="R3675" i="1"/>
  <c r="Q3675" i="1"/>
  <c r="P3675" i="1"/>
  <c r="O3675" i="1"/>
  <c r="U3674" i="1"/>
  <c r="T3674" i="1"/>
  <c r="S3674" i="1"/>
  <c r="R3674" i="1"/>
  <c r="Q3674" i="1"/>
  <c r="P3674" i="1"/>
  <c r="O3674" i="1"/>
  <c r="U3673" i="1"/>
  <c r="T3673" i="1"/>
  <c r="S3673" i="1"/>
  <c r="R3673" i="1"/>
  <c r="Q3673" i="1"/>
  <c r="P3673" i="1"/>
  <c r="O3673" i="1"/>
  <c r="U3672" i="1"/>
  <c r="T3672" i="1"/>
  <c r="S3672" i="1"/>
  <c r="R3672" i="1"/>
  <c r="Q3672" i="1"/>
  <c r="P3672" i="1"/>
  <c r="O3672" i="1"/>
  <c r="U3671" i="1"/>
  <c r="T3671" i="1"/>
  <c r="S3671" i="1"/>
  <c r="R3671" i="1"/>
  <c r="Q3671" i="1"/>
  <c r="P3671" i="1"/>
  <c r="O3671" i="1"/>
  <c r="U3670" i="1"/>
  <c r="T3670" i="1"/>
  <c r="S3670" i="1"/>
  <c r="R3670" i="1"/>
  <c r="Q3670" i="1"/>
  <c r="P3670" i="1"/>
  <c r="O3670" i="1"/>
  <c r="U3669" i="1"/>
  <c r="T3669" i="1"/>
  <c r="S3669" i="1"/>
  <c r="R3669" i="1"/>
  <c r="Q3669" i="1"/>
  <c r="P3669" i="1"/>
  <c r="O3669" i="1"/>
  <c r="U3668" i="1"/>
  <c r="T3668" i="1"/>
  <c r="S3668" i="1"/>
  <c r="R3668" i="1"/>
  <c r="Q3668" i="1"/>
  <c r="P3668" i="1"/>
  <c r="O3668" i="1"/>
  <c r="U3667" i="1"/>
  <c r="T3667" i="1"/>
  <c r="S3667" i="1"/>
  <c r="R3667" i="1"/>
  <c r="Q3667" i="1"/>
  <c r="P3667" i="1"/>
  <c r="O3667" i="1"/>
  <c r="U3666" i="1"/>
  <c r="T3666" i="1"/>
  <c r="S3666" i="1"/>
  <c r="R3666" i="1"/>
  <c r="Q3666" i="1"/>
  <c r="P3666" i="1"/>
  <c r="O3666" i="1"/>
  <c r="U3665" i="1"/>
  <c r="T3665" i="1"/>
  <c r="S3665" i="1"/>
  <c r="R3665" i="1"/>
  <c r="Q3665" i="1"/>
  <c r="P3665" i="1"/>
  <c r="O3665" i="1"/>
  <c r="U3664" i="1"/>
  <c r="T3664" i="1"/>
  <c r="S3664" i="1"/>
  <c r="R3664" i="1"/>
  <c r="Q3664" i="1"/>
  <c r="P3664" i="1"/>
  <c r="O3664" i="1"/>
  <c r="U3663" i="1"/>
  <c r="T3663" i="1"/>
  <c r="S3663" i="1"/>
  <c r="R3663" i="1"/>
  <c r="Q3663" i="1"/>
  <c r="P3663" i="1"/>
  <c r="O3663" i="1"/>
  <c r="U3662" i="1"/>
  <c r="T3662" i="1"/>
  <c r="S3662" i="1"/>
  <c r="R3662" i="1"/>
  <c r="Q3662" i="1"/>
  <c r="P3662" i="1"/>
  <c r="O3662" i="1"/>
  <c r="U3661" i="1"/>
  <c r="T3661" i="1"/>
  <c r="S3661" i="1"/>
  <c r="R3661" i="1"/>
  <c r="Q3661" i="1"/>
  <c r="P3661" i="1"/>
  <c r="O3661" i="1"/>
  <c r="U3660" i="1"/>
  <c r="T3660" i="1"/>
  <c r="S3660" i="1"/>
  <c r="R3660" i="1"/>
  <c r="Q3660" i="1"/>
  <c r="P3660" i="1"/>
  <c r="O3660" i="1"/>
  <c r="U3659" i="1"/>
  <c r="T3659" i="1"/>
  <c r="S3659" i="1"/>
  <c r="R3659" i="1"/>
  <c r="Q3659" i="1"/>
  <c r="P3659" i="1"/>
  <c r="O3659" i="1"/>
  <c r="U3658" i="1"/>
  <c r="T3658" i="1"/>
  <c r="S3658" i="1"/>
  <c r="R3658" i="1"/>
  <c r="Q3658" i="1"/>
  <c r="P3658" i="1"/>
  <c r="O3658" i="1"/>
  <c r="U3657" i="1"/>
  <c r="T3657" i="1"/>
  <c r="S3657" i="1"/>
  <c r="R3657" i="1"/>
  <c r="Q3657" i="1"/>
  <c r="P3657" i="1"/>
  <c r="O3657" i="1"/>
  <c r="U3656" i="1"/>
  <c r="T3656" i="1"/>
  <c r="S3656" i="1"/>
  <c r="R3656" i="1"/>
  <c r="Q3656" i="1"/>
  <c r="P3656" i="1"/>
  <c r="O3656" i="1"/>
  <c r="U3655" i="1"/>
  <c r="T3655" i="1"/>
  <c r="S3655" i="1"/>
  <c r="R3655" i="1"/>
  <c r="Q3655" i="1"/>
  <c r="P3655" i="1"/>
  <c r="O3655" i="1"/>
  <c r="U3654" i="1"/>
  <c r="T3654" i="1"/>
  <c r="S3654" i="1"/>
  <c r="R3654" i="1"/>
  <c r="Q3654" i="1"/>
  <c r="P3654" i="1"/>
  <c r="O3654" i="1"/>
  <c r="U3653" i="1"/>
  <c r="T3653" i="1"/>
  <c r="S3653" i="1"/>
  <c r="R3653" i="1"/>
  <c r="Q3653" i="1"/>
  <c r="P3653" i="1"/>
  <c r="O3653" i="1"/>
  <c r="U3652" i="1"/>
  <c r="T3652" i="1"/>
  <c r="S3652" i="1"/>
  <c r="R3652" i="1"/>
  <c r="Q3652" i="1"/>
  <c r="P3652" i="1"/>
  <c r="O3652" i="1"/>
  <c r="U3651" i="1"/>
  <c r="T3651" i="1"/>
  <c r="S3651" i="1"/>
  <c r="R3651" i="1"/>
  <c r="Q3651" i="1"/>
  <c r="P3651" i="1"/>
  <c r="O3651" i="1"/>
  <c r="U3650" i="1"/>
  <c r="T3650" i="1"/>
  <c r="S3650" i="1"/>
  <c r="R3650" i="1"/>
  <c r="Q3650" i="1"/>
  <c r="P3650" i="1"/>
  <c r="O3650" i="1"/>
  <c r="U3649" i="1"/>
  <c r="T3649" i="1"/>
  <c r="S3649" i="1"/>
  <c r="R3649" i="1"/>
  <c r="Q3649" i="1"/>
  <c r="P3649" i="1"/>
  <c r="O3649" i="1"/>
  <c r="U3648" i="1"/>
  <c r="T3648" i="1"/>
  <c r="S3648" i="1"/>
  <c r="R3648" i="1"/>
  <c r="Q3648" i="1"/>
  <c r="P3648" i="1"/>
  <c r="O3648" i="1"/>
  <c r="U3647" i="1"/>
  <c r="T3647" i="1"/>
  <c r="S3647" i="1"/>
  <c r="R3647" i="1"/>
  <c r="Q3647" i="1"/>
  <c r="P3647" i="1"/>
  <c r="O3647" i="1"/>
  <c r="U3646" i="1"/>
  <c r="T3646" i="1"/>
  <c r="S3646" i="1"/>
  <c r="R3646" i="1"/>
  <c r="Q3646" i="1"/>
  <c r="P3646" i="1"/>
  <c r="O3646" i="1"/>
  <c r="U3645" i="1"/>
  <c r="T3645" i="1"/>
  <c r="S3645" i="1"/>
  <c r="R3645" i="1"/>
  <c r="Q3645" i="1"/>
  <c r="P3645" i="1"/>
  <c r="O3645" i="1"/>
  <c r="U3644" i="1"/>
  <c r="T3644" i="1"/>
  <c r="S3644" i="1"/>
  <c r="R3644" i="1"/>
  <c r="Q3644" i="1"/>
  <c r="P3644" i="1"/>
  <c r="O3644" i="1"/>
  <c r="U3643" i="1"/>
  <c r="T3643" i="1"/>
  <c r="S3643" i="1"/>
  <c r="R3643" i="1"/>
  <c r="Q3643" i="1"/>
  <c r="P3643" i="1"/>
  <c r="O3643" i="1"/>
  <c r="U3642" i="1"/>
  <c r="T3642" i="1"/>
  <c r="S3642" i="1"/>
  <c r="R3642" i="1"/>
  <c r="Q3642" i="1"/>
  <c r="P3642" i="1"/>
  <c r="O3642" i="1"/>
  <c r="U3641" i="1"/>
  <c r="T3641" i="1"/>
  <c r="S3641" i="1"/>
  <c r="R3641" i="1"/>
  <c r="Q3641" i="1"/>
  <c r="P3641" i="1"/>
  <c r="O3641" i="1"/>
  <c r="U3640" i="1"/>
  <c r="T3640" i="1"/>
  <c r="S3640" i="1"/>
  <c r="R3640" i="1"/>
  <c r="Q3640" i="1"/>
  <c r="P3640" i="1"/>
  <c r="O3640" i="1"/>
  <c r="U3639" i="1"/>
  <c r="T3639" i="1"/>
  <c r="S3639" i="1"/>
  <c r="R3639" i="1"/>
  <c r="Q3639" i="1"/>
  <c r="P3639" i="1"/>
  <c r="O3639" i="1"/>
  <c r="U3638" i="1"/>
  <c r="T3638" i="1"/>
  <c r="S3638" i="1"/>
  <c r="R3638" i="1"/>
  <c r="Q3638" i="1"/>
  <c r="P3638" i="1"/>
  <c r="O3638" i="1"/>
  <c r="U3637" i="1"/>
  <c r="T3637" i="1"/>
  <c r="S3637" i="1"/>
  <c r="R3637" i="1"/>
  <c r="Q3637" i="1"/>
  <c r="P3637" i="1"/>
  <c r="O3637" i="1"/>
  <c r="U3636" i="1"/>
  <c r="T3636" i="1"/>
  <c r="S3636" i="1"/>
  <c r="R3636" i="1"/>
  <c r="Q3636" i="1"/>
  <c r="P3636" i="1"/>
  <c r="O3636" i="1"/>
  <c r="U3635" i="1"/>
  <c r="T3635" i="1"/>
  <c r="S3635" i="1"/>
  <c r="R3635" i="1"/>
  <c r="Q3635" i="1"/>
  <c r="P3635" i="1"/>
  <c r="O3635" i="1"/>
  <c r="U3634" i="1"/>
  <c r="T3634" i="1"/>
  <c r="S3634" i="1"/>
  <c r="R3634" i="1"/>
  <c r="Q3634" i="1"/>
  <c r="P3634" i="1"/>
  <c r="O3634" i="1"/>
  <c r="U3633" i="1"/>
  <c r="T3633" i="1"/>
  <c r="S3633" i="1"/>
  <c r="R3633" i="1"/>
  <c r="Q3633" i="1"/>
  <c r="P3633" i="1"/>
  <c r="O3633" i="1"/>
  <c r="U3632" i="1"/>
  <c r="T3632" i="1"/>
  <c r="S3632" i="1"/>
  <c r="R3632" i="1"/>
  <c r="Q3632" i="1"/>
  <c r="P3632" i="1"/>
  <c r="O3632" i="1"/>
  <c r="U3631" i="1"/>
  <c r="T3631" i="1"/>
  <c r="S3631" i="1"/>
  <c r="R3631" i="1"/>
  <c r="Q3631" i="1"/>
  <c r="P3631" i="1"/>
  <c r="O3631" i="1"/>
  <c r="U3630" i="1"/>
  <c r="T3630" i="1"/>
  <c r="S3630" i="1"/>
  <c r="R3630" i="1"/>
  <c r="Q3630" i="1"/>
  <c r="P3630" i="1"/>
  <c r="O3630" i="1"/>
  <c r="U3629" i="1"/>
  <c r="T3629" i="1"/>
  <c r="S3629" i="1"/>
  <c r="R3629" i="1"/>
  <c r="Q3629" i="1"/>
  <c r="P3629" i="1"/>
  <c r="O3629" i="1"/>
  <c r="U3628" i="1"/>
  <c r="T3628" i="1"/>
  <c r="S3628" i="1"/>
  <c r="R3628" i="1"/>
  <c r="Q3628" i="1"/>
  <c r="P3628" i="1"/>
  <c r="O3628" i="1"/>
  <c r="U3627" i="1"/>
  <c r="T3627" i="1"/>
  <c r="S3627" i="1"/>
  <c r="R3627" i="1"/>
  <c r="Q3627" i="1"/>
  <c r="P3627" i="1"/>
  <c r="O3627" i="1"/>
  <c r="U3626" i="1"/>
  <c r="T3626" i="1"/>
  <c r="S3626" i="1"/>
  <c r="R3626" i="1"/>
  <c r="Q3626" i="1"/>
  <c r="P3626" i="1"/>
  <c r="O3626" i="1"/>
  <c r="U3625" i="1"/>
  <c r="T3625" i="1"/>
  <c r="S3625" i="1"/>
  <c r="R3625" i="1"/>
  <c r="Q3625" i="1"/>
  <c r="P3625" i="1"/>
  <c r="O3625" i="1"/>
  <c r="U3624" i="1"/>
  <c r="T3624" i="1"/>
  <c r="S3624" i="1"/>
  <c r="R3624" i="1"/>
  <c r="Q3624" i="1"/>
  <c r="P3624" i="1"/>
  <c r="O3624" i="1"/>
  <c r="U3623" i="1"/>
  <c r="T3623" i="1"/>
  <c r="S3623" i="1"/>
  <c r="R3623" i="1"/>
  <c r="Q3623" i="1"/>
  <c r="P3623" i="1"/>
  <c r="O3623" i="1"/>
  <c r="U3622" i="1"/>
  <c r="T3622" i="1"/>
  <c r="S3622" i="1"/>
  <c r="R3622" i="1"/>
  <c r="Q3622" i="1"/>
  <c r="P3622" i="1"/>
  <c r="O3622" i="1"/>
  <c r="U3621" i="1"/>
  <c r="T3621" i="1"/>
  <c r="S3621" i="1"/>
  <c r="R3621" i="1"/>
  <c r="Q3621" i="1"/>
  <c r="P3621" i="1"/>
  <c r="O3621" i="1"/>
  <c r="U3620" i="1"/>
  <c r="T3620" i="1"/>
  <c r="S3620" i="1"/>
  <c r="R3620" i="1"/>
  <c r="Q3620" i="1"/>
  <c r="P3620" i="1"/>
  <c r="O3620" i="1"/>
  <c r="U3619" i="1"/>
  <c r="T3619" i="1"/>
  <c r="S3619" i="1"/>
  <c r="R3619" i="1"/>
  <c r="Q3619" i="1"/>
  <c r="P3619" i="1"/>
  <c r="O3619" i="1"/>
  <c r="U3618" i="1"/>
  <c r="T3618" i="1"/>
  <c r="S3618" i="1"/>
  <c r="R3618" i="1"/>
  <c r="Q3618" i="1"/>
  <c r="P3618" i="1"/>
  <c r="O3618" i="1"/>
  <c r="U3617" i="1"/>
  <c r="T3617" i="1"/>
  <c r="S3617" i="1"/>
  <c r="R3617" i="1"/>
  <c r="Q3617" i="1"/>
  <c r="P3617" i="1"/>
  <c r="O3617" i="1"/>
  <c r="U3616" i="1"/>
  <c r="T3616" i="1"/>
  <c r="S3616" i="1"/>
  <c r="R3616" i="1"/>
  <c r="Q3616" i="1"/>
  <c r="P3616" i="1"/>
  <c r="O3616" i="1"/>
  <c r="U3615" i="1"/>
  <c r="T3615" i="1"/>
  <c r="S3615" i="1"/>
  <c r="R3615" i="1"/>
  <c r="Q3615" i="1"/>
  <c r="P3615" i="1"/>
  <c r="O3615" i="1"/>
  <c r="U3614" i="1"/>
  <c r="T3614" i="1"/>
  <c r="S3614" i="1"/>
  <c r="R3614" i="1"/>
  <c r="Q3614" i="1"/>
  <c r="P3614" i="1"/>
  <c r="O3614" i="1"/>
  <c r="U3613" i="1"/>
  <c r="T3613" i="1"/>
  <c r="S3613" i="1"/>
  <c r="R3613" i="1"/>
  <c r="Q3613" i="1"/>
  <c r="P3613" i="1"/>
  <c r="O3613" i="1"/>
  <c r="U3612" i="1"/>
  <c r="T3612" i="1"/>
  <c r="S3612" i="1"/>
  <c r="R3612" i="1"/>
  <c r="Q3612" i="1"/>
  <c r="P3612" i="1"/>
  <c r="O3612" i="1"/>
  <c r="U3611" i="1"/>
  <c r="T3611" i="1"/>
  <c r="S3611" i="1"/>
  <c r="R3611" i="1"/>
  <c r="Q3611" i="1"/>
  <c r="P3611" i="1"/>
  <c r="O3611" i="1"/>
  <c r="U3610" i="1"/>
  <c r="T3610" i="1"/>
  <c r="S3610" i="1"/>
  <c r="R3610" i="1"/>
  <c r="Q3610" i="1"/>
  <c r="P3610" i="1"/>
  <c r="O3610" i="1"/>
  <c r="U3609" i="1"/>
  <c r="T3609" i="1"/>
  <c r="S3609" i="1"/>
  <c r="R3609" i="1"/>
  <c r="Q3609" i="1"/>
  <c r="P3609" i="1"/>
  <c r="O3609" i="1"/>
  <c r="U3608" i="1"/>
  <c r="T3608" i="1"/>
  <c r="S3608" i="1"/>
  <c r="R3608" i="1"/>
  <c r="Q3608" i="1"/>
  <c r="P3608" i="1"/>
  <c r="O3608" i="1"/>
  <c r="U3607" i="1"/>
  <c r="T3607" i="1"/>
  <c r="S3607" i="1"/>
  <c r="R3607" i="1"/>
  <c r="Q3607" i="1"/>
  <c r="P3607" i="1"/>
  <c r="O3607" i="1"/>
  <c r="U3606" i="1"/>
  <c r="T3606" i="1"/>
  <c r="S3606" i="1"/>
  <c r="R3606" i="1"/>
  <c r="Q3606" i="1"/>
  <c r="P3606" i="1"/>
  <c r="O3606" i="1"/>
  <c r="U3605" i="1"/>
  <c r="T3605" i="1"/>
  <c r="S3605" i="1"/>
  <c r="R3605" i="1"/>
  <c r="Q3605" i="1"/>
  <c r="P3605" i="1"/>
  <c r="O3605" i="1"/>
  <c r="U3604" i="1"/>
  <c r="T3604" i="1"/>
  <c r="S3604" i="1"/>
  <c r="R3604" i="1"/>
  <c r="Q3604" i="1"/>
  <c r="P3604" i="1"/>
  <c r="O3604" i="1"/>
  <c r="U3603" i="1"/>
  <c r="T3603" i="1"/>
  <c r="S3603" i="1"/>
  <c r="R3603" i="1"/>
  <c r="Q3603" i="1"/>
  <c r="P3603" i="1"/>
  <c r="O3603" i="1"/>
  <c r="U3602" i="1"/>
  <c r="T3602" i="1"/>
  <c r="S3602" i="1"/>
  <c r="R3602" i="1"/>
  <c r="Q3602" i="1"/>
  <c r="P3602" i="1"/>
  <c r="O3602" i="1"/>
  <c r="U3601" i="1"/>
  <c r="T3601" i="1"/>
  <c r="S3601" i="1"/>
  <c r="R3601" i="1"/>
  <c r="Q3601" i="1"/>
  <c r="P3601" i="1"/>
  <c r="O3601" i="1"/>
  <c r="U3600" i="1"/>
  <c r="T3600" i="1"/>
  <c r="S3600" i="1"/>
  <c r="R3600" i="1"/>
  <c r="Q3600" i="1"/>
  <c r="P3600" i="1"/>
  <c r="O3600" i="1"/>
  <c r="U3599" i="1"/>
  <c r="T3599" i="1"/>
  <c r="S3599" i="1"/>
  <c r="R3599" i="1"/>
  <c r="Q3599" i="1"/>
  <c r="P3599" i="1"/>
  <c r="O3599" i="1"/>
  <c r="U3598" i="1"/>
  <c r="T3598" i="1"/>
  <c r="S3598" i="1"/>
  <c r="R3598" i="1"/>
  <c r="Q3598" i="1"/>
  <c r="P3598" i="1"/>
  <c r="O3598" i="1"/>
  <c r="U3597" i="1"/>
  <c r="T3597" i="1"/>
  <c r="S3597" i="1"/>
  <c r="R3597" i="1"/>
  <c r="Q3597" i="1"/>
  <c r="P3597" i="1"/>
  <c r="O3597" i="1"/>
  <c r="U3596" i="1"/>
  <c r="T3596" i="1"/>
  <c r="S3596" i="1"/>
  <c r="R3596" i="1"/>
  <c r="Q3596" i="1"/>
  <c r="P3596" i="1"/>
  <c r="O3596" i="1"/>
  <c r="U3595" i="1"/>
  <c r="T3595" i="1"/>
  <c r="S3595" i="1"/>
  <c r="R3595" i="1"/>
  <c r="Q3595" i="1"/>
  <c r="P3595" i="1"/>
  <c r="O3595" i="1"/>
  <c r="U3594" i="1"/>
  <c r="T3594" i="1"/>
  <c r="S3594" i="1"/>
  <c r="R3594" i="1"/>
  <c r="Q3594" i="1"/>
  <c r="P3594" i="1"/>
  <c r="O3594" i="1"/>
  <c r="U3593" i="1"/>
  <c r="T3593" i="1"/>
  <c r="S3593" i="1"/>
  <c r="R3593" i="1"/>
  <c r="Q3593" i="1"/>
  <c r="P3593" i="1"/>
  <c r="O3593" i="1"/>
  <c r="U3592" i="1"/>
  <c r="T3592" i="1"/>
  <c r="S3592" i="1"/>
  <c r="R3592" i="1"/>
  <c r="Q3592" i="1"/>
  <c r="P3592" i="1"/>
  <c r="O3592" i="1"/>
  <c r="U3591" i="1"/>
  <c r="T3591" i="1"/>
  <c r="S3591" i="1"/>
  <c r="R3591" i="1"/>
  <c r="Q3591" i="1"/>
  <c r="P3591" i="1"/>
  <c r="O3591" i="1"/>
  <c r="U3590" i="1"/>
  <c r="T3590" i="1"/>
  <c r="S3590" i="1"/>
  <c r="R3590" i="1"/>
  <c r="Q3590" i="1"/>
  <c r="P3590" i="1"/>
  <c r="O3590" i="1"/>
  <c r="U3589" i="1"/>
  <c r="T3589" i="1"/>
  <c r="S3589" i="1"/>
  <c r="R3589" i="1"/>
  <c r="Q3589" i="1"/>
  <c r="P3589" i="1"/>
  <c r="O3589" i="1"/>
  <c r="U3588" i="1"/>
  <c r="T3588" i="1"/>
  <c r="S3588" i="1"/>
  <c r="R3588" i="1"/>
  <c r="Q3588" i="1"/>
  <c r="P3588" i="1"/>
  <c r="O3588" i="1"/>
  <c r="U3587" i="1"/>
  <c r="T3587" i="1"/>
  <c r="S3587" i="1"/>
  <c r="R3587" i="1"/>
  <c r="Q3587" i="1"/>
  <c r="P3587" i="1"/>
  <c r="O3587" i="1"/>
  <c r="U3586" i="1"/>
  <c r="T3586" i="1"/>
  <c r="S3586" i="1"/>
  <c r="R3586" i="1"/>
  <c r="Q3586" i="1"/>
  <c r="P3586" i="1"/>
  <c r="O3586" i="1"/>
  <c r="U3585" i="1"/>
  <c r="T3585" i="1"/>
  <c r="S3585" i="1"/>
  <c r="R3585" i="1"/>
  <c r="Q3585" i="1"/>
  <c r="P3585" i="1"/>
  <c r="O3585" i="1"/>
  <c r="U3584" i="1"/>
  <c r="T3584" i="1"/>
  <c r="S3584" i="1"/>
  <c r="R3584" i="1"/>
  <c r="Q3584" i="1"/>
  <c r="P3584" i="1"/>
  <c r="O3584" i="1"/>
  <c r="U3583" i="1"/>
  <c r="T3583" i="1"/>
  <c r="S3583" i="1"/>
  <c r="R3583" i="1"/>
  <c r="Q3583" i="1"/>
  <c r="P3583" i="1"/>
  <c r="O3583" i="1"/>
  <c r="U3582" i="1"/>
  <c r="T3582" i="1"/>
  <c r="S3582" i="1"/>
  <c r="R3582" i="1"/>
  <c r="Q3582" i="1"/>
  <c r="P3582" i="1"/>
  <c r="O3582" i="1"/>
  <c r="U3581" i="1"/>
  <c r="T3581" i="1"/>
  <c r="S3581" i="1"/>
  <c r="R3581" i="1"/>
  <c r="Q3581" i="1"/>
  <c r="P3581" i="1"/>
  <c r="O3581" i="1"/>
  <c r="U3580" i="1"/>
  <c r="T3580" i="1"/>
  <c r="S3580" i="1"/>
  <c r="R3580" i="1"/>
  <c r="Q3580" i="1"/>
  <c r="P3580" i="1"/>
  <c r="O3580" i="1"/>
  <c r="U3579" i="1"/>
  <c r="T3579" i="1"/>
  <c r="S3579" i="1"/>
  <c r="R3579" i="1"/>
  <c r="Q3579" i="1"/>
  <c r="P3579" i="1"/>
  <c r="O3579" i="1"/>
  <c r="U3578" i="1"/>
  <c r="T3578" i="1"/>
  <c r="S3578" i="1"/>
  <c r="R3578" i="1"/>
  <c r="Q3578" i="1"/>
  <c r="P3578" i="1"/>
  <c r="O3578" i="1"/>
  <c r="U3577" i="1"/>
  <c r="T3577" i="1"/>
  <c r="S3577" i="1"/>
  <c r="R3577" i="1"/>
  <c r="Q3577" i="1"/>
  <c r="P3577" i="1"/>
  <c r="O3577" i="1"/>
  <c r="U3576" i="1"/>
  <c r="T3576" i="1"/>
  <c r="S3576" i="1"/>
  <c r="R3576" i="1"/>
  <c r="Q3576" i="1"/>
  <c r="P3576" i="1"/>
  <c r="O3576" i="1"/>
  <c r="U3575" i="1"/>
  <c r="T3575" i="1"/>
  <c r="S3575" i="1"/>
  <c r="R3575" i="1"/>
  <c r="Q3575" i="1"/>
  <c r="P3575" i="1"/>
  <c r="O3575" i="1"/>
  <c r="U3574" i="1"/>
  <c r="T3574" i="1"/>
  <c r="S3574" i="1"/>
  <c r="R3574" i="1"/>
  <c r="Q3574" i="1"/>
  <c r="P3574" i="1"/>
  <c r="O3574" i="1"/>
  <c r="U3573" i="1"/>
  <c r="T3573" i="1"/>
  <c r="S3573" i="1"/>
  <c r="R3573" i="1"/>
  <c r="Q3573" i="1"/>
  <c r="P3573" i="1"/>
  <c r="O3573" i="1"/>
  <c r="U3572" i="1"/>
  <c r="T3572" i="1"/>
  <c r="S3572" i="1"/>
  <c r="R3572" i="1"/>
  <c r="Q3572" i="1"/>
  <c r="P3572" i="1"/>
  <c r="O3572" i="1"/>
  <c r="U3571" i="1"/>
  <c r="T3571" i="1"/>
  <c r="S3571" i="1"/>
  <c r="R3571" i="1"/>
  <c r="Q3571" i="1"/>
  <c r="P3571" i="1"/>
  <c r="O3571" i="1"/>
  <c r="U3570" i="1"/>
  <c r="T3570" i="1"/>
  <c r="S3570" i="1"/>
  <c r="R3570" i="1"/>
  <c r="Q3570" i="1"/>
  <c r="P3570" i="1"/>
  <c r="O3570" i="1"/>
  <c r="U3569" i="1"/>
  <c r="T3569" i="1"/>
  <c r="S3569" i="1"/>
  <c r="R3569" i="1"/>
  <c r="Q3569" i="1"/>
  <c r="P3569" i="1"/>
  <c r="O3569" i="1"/>
  <c r="U3568" i="1"/>
  <c r="T3568" i="1"/>
  <c r="S3568" i="1"/>
  <c r="R3568" i="1"/>
  <c r="Q3568" i="1"/>
  <c r="P3568" i="1"/>
  <c r="O3568" i="1"/>
  <c r="U3567" i="1"/>
  <c r="T3567" i="1"/>
  <c r="S3567" i="1"/>
  <c r="R3567" i="1"/>
  <c r="Q3567" i="1"/>
  <c r="P3567" i="1"/>
  <c r="O3567" i="1"/>
  <c r="U3566" i="1"/>
  <c r="T3566" i="1"/>
  <c r="S3566" i="1"/>
  <c r="R3566" i="1"/>
  <c r="Q3566" i="1"/>
  <c r="P3566" i="1"/>
  <c r="O3566" i="1"/>
  <c r="U3565" i="1"/>
  <c r="T3565" i="1"/>
  <c r="S3565" i="1"/>
  <c r="R3565" i="1"/>
  <c r="Q3565" i="1"/>
  <c r="P3565" i="1"/>
  <c r="O3565" i="1"/>
  <c r="U3564" i="1"/>
  <c r="T3564" i="1"/>
  <c r="S3564" i="1"/>
  <c r="R3564" i="1"/>
  <c r="Q3564" i="1"/>
  <c r="P3564" i="1"/>
  <c r="O3564" i="1"/>
  <c r="U3563" i="1"/>
  <c r="T3563" i="1"/>
  <c r="S3563" i="1"/>
  <c r="R3563" i="1"/>
  <c r="Q3563" i="1"/>
  <c r="P3563" i="1"/>
  <c r="O3563" i="1"/>
  <c r="U3562" i="1"/>
  <c r="T3562" i="1"/>
  <c r="S3562" i="1"/>
  <c r="R3562" i="1"/>
  <c r="Q3562" i="1"/>
  <c r="P3562" i="1"/>
  <c r="O3562" i="1"/>
  <c r="U3561" i="1"/>
  <c r="T3561" i="1"/>
  <c r="S3561" i="1"/>
  <c r="R3561" i="1"/>
  <c r="Q3561" i="1"/>
  <c r="P3561" i="1"/>
  <c r="O3561" i="1"/>
  <c r="U3560" i="1"/>
  <c r="T3560" i="1"/>
  <c r="S3560" i="1"/>
  <c r="R3560" i="1"/>
  <c r="Q3560" i="1"/>
  <c r="P3560" i="1"/>
  <c r="O3560" i="1"/>
  <c r="U3559" i="1"/>
  <c r="T3559" i="1"/>
  <c r="S3559" i="1"/>
  <c r="R3559" i="1"/>
  <c r="Q3559" i="1"/>
  <c r="P3559" i="1"/>
  <c r="O3559" i="1"/>
  <c r="U3558" i="1"/>
  <c r="T3558" i="1"/>
  <c r="S3558" i="1"/>
  <c r="R3558" i="1"/>
  <c r="Q3558" i="1"/>
  <c r="P3558" i="1"/>
  <c r="O3558" i="1"/>
  <c r="U3557" i="1"/>
  <c r="T3557" i="1"/>
  <c r="S3557" i="1"/>
  <c r="R3557" i="1"/>
  <c r="Q3557" i="1"/>
  <c r="P3557" i="1"/>
  <c r="O3557" i="1"/>
  <c r="U3556" i="1"/>
  <c r="T3556" i="1"/>
  <c r="S3556" i="1"/>
  <c r="R3556" i="1"/>
  <c r="Q3556" i="1"/>
  <c r="P3556" i="1"/>
  <c r="O3556" i="1"/>
  <c r="U3555" i="1"/>
  <c r="T3555" i="1"/>
  <c r="S3555" i="1"/>
  <c r="R3555" i="1"/>
  <c r="Q3555" i="1"/>
  <c r="P3555" i="1"/>
  <c r="O3555" i="1"/>
  <c r="U3554" i="1"/>
  <c r="T3554" i="1"/>
  <c r="S3554" i="1"/>
  <c r="R3554" i="1"/>
  <c r="Q3554" i="1"/>
  <c r="P3554" i="1"/>
  <c r="O3554" i="1"/>
  <c r="U3553" i="1"/>
  <c r="T3553" i="1"/>
  <c r="S3553" i="1"/>
  <c r="R3553" i="1"/>
  <c r="Q3553" i="1"/>
  <c r="P3553" i="1"/>
  <c r="O3553" i="1"/>
  <c r="U3552" i="1"/>
  <c r="T3552" i="1"/>
  <c r="S3552" i="1"/>
  <c r="R3552" i="1"/>
  <c r="Q3552" i="1"/>
  <c r="P3552" i="1"/>
  <c r="O3552" i="1"/>
  <c r="U3551" i="1"/>
  <c r="T3551" i="1"/>
  <c r="S3551" i="1"/>
  <c r="R3551" i="1"/>
  <c r="Q3551" i="1"/>
  <c r="P3551" i="1"/>
  <c r="O3551" i="1"/>
  <c r="U3550" i="1"/>
  <c r="T3550" i="1"/>
  <c r="S3550" i="1"/>
  <c r="R3550" i="1"/>
  <c r="Q3550" i="1"/>
  <c r="P3550" i="1"/>
  <c r="O3550" i="1"/>
  <c r="U3549" i="1"/>
  <c r="T3549" i="1"/>
  <c r="S3549" i="1"/>
  <c r="R3549" i="1"/>
  <c r="Q3549" i="1"/>
  <c r="P3549" i="1"/>
  <c r="O3549" i="1"/>
  <c r="U3548" i="1"/>
  <c r="T3548" i="1"/>
  <c r="S3548" i="1"/>
  <c r="R3548" i="1"/>
  <c r="Q3548" i="1"/>
  <c r="P3548" i="1"/>
  <c r="O3548" i="1"/>
  <c r="U3547" i="1"/>
  <c r="T3547" i="1"/>
  <c r="S3547" i="1"/>
  <c r="R3547" i="1"/>
  <c r="Q3547" i="1"/>
  <c r="P3547" i="1"/>
  <c r="O3547" i="1"/>
  <c r="U3546" i="1"/>
  <c r="T3546" i="1"/>
  <c r="S3546" i="1"/>
  <c r="R3546" i="1"/>
  <c r="Q3546" i="1"/>
  <c r="P3546" i="1"/>
  <c r="O3546" i="1"/>
  <c r="U3545" i="1"/>
  <c r="T3545" i="1"/>
  <c r="S3545" i="1"/>
  <c r="R3545" i="1"/>
  <c r="Q3545" i="1"/>
  <c r="P3545" i="1"/>
  <c r="O3545" i="1"/>
  <c r="U3544" i="1"/>
  <c r="T3544" i="1"/>
  <c r="S3544" i="1"/>
  <c r="R3544" i="1"/>
  <c r="Q3544" i="1"/>
  <c r="P3544" i="1"/>
  <c r="O3544" i="1"/>
  <c r="U3543" i="1"/>
  <c r="T3543" i="1"/>
  <c r="S3543" i="1"/>
  <c r="R3543" i="1"/>
  <c r="Q3543" i="1"/>
  <c r="P3543" i="1"/>
  <c r="O3543" i="1"/>
  <c r="U3542" i="1"/>
  <c r="T3542" i="1"/>
  <c r="S3542" i="1"/>
  <c r="R3542" i="1"/>
  <c r="Q3542" i="1"/>
  <c r="P3542" i="1"/>
  <c r="O3542" i="1"/>
  <c r="U3541" i="1"/>
  <c r="T3541" i="1"/>
  <c r="S3541" i="1"/>
  <c r="R3541" i="1"/>
  <c r="Q3541" i="1"/>
  <c r="P3541" i="1"/>
  <c r="O3541" i="1"/>
  <c r="U3540" i="1"/>
  <c r="T3540" i="1"/>
  <c r="S3540" i="1"/>
  <c r="R3540" i="1"/>
  <c r="Q3540" i="1"/>
  <c r="P3540" i="1"/>
  <c r="O3540" i="1"/>
  <c r="U3539" i="1"/>
  <c r="T3539" i="1"/>
  <c r="S3539" i="1"/>
  <c r="R3539" i="1"/>
  <c r="Q3539" i="1"/>
  <c r="P3539" i="1"/>
  <c r="O3539" i="1"/>
  <c r="U3538" i="1"/>
  <c r="T3538" i="1"/>
  <c r="S3538" i="1"/>
  <c r="R3538" i="1"/>
  <c r="Q3538" i="1"/>
  <c r="P3538" i="1"/>
  <c r="O3538" i="1"/>
  <c r="U3537" i="1"/>
  <c r="T3537" i="1"/>
  <c r="S3537" i="1"/>
  <c r="R3537" i="1"/>
  <c r="Q3537" i="1"/>
  <c r="P3537" i="1"/>
  <c r="O3537" i="1"/>
  <c r="U3536" i="1"/>
  <c r="T3536" i="1"/>
  <c r="S3536" i="1"/>
  <c r="R3536" i="1"/>
  <c r="Q3536" i="1"/>
  <c r="P3536" i="1"/>
  <c r="O3536" i="1"/>
  <c r="U3535" i="1"/>
  <c r="T3535" i="1"/>
  <c r="S3535" i="1"/>
  <c r="R3535" i="1"/>
  <c r="Q3535" i="1"/>
  <c r="P3535" i="1"/>
  <c r="O3535" i="1"/>
  <c r="U3534" i="1"/>
  <c r="T3534" i="1"/>
  <c r="S3534" i="1"/>
  <c r="R3534" i="1"/>
  <c r="Q3534" i="1"/>
  <c r="P3534" i="1"/>
  <c r="O3534" i="1"/>
  <c r="U3533" i="1"/>
  <c r="T3533" i="1"/>
  <c r="S3533" i="1"/>
  <c r="R3533" i="1"/>
  <c r="Q3533" i="1"/>
  <c r="P3533" i="1"/>
  <c r="O3533" i="1"/>
  <c r="U3532" i="1"/>
  <c r="T3532" i="1"/>
  <c r="S3532" i="1"/>
  <c r="R3532" i="1"/>
  <c r="Q3532" i="1"/>
  <c r="P3532" i="1"/>
  <c r="O3532" i="1"/>
  <c r="U3531" i="1"/>
  <c r="T3531" i="1"/>
  <c r="S3531" i="1"/>
  <c r="R3531" i="1"/>
  <c r="Q3531" i="1"/>
  <c r="P3531" i="1"/>
  <c r="O3531" i="1"/>
  <c r="U3530" i="1"/>
  <c r="T3530" i="1"/>
  <c r="S3530" i="1"/>
  <c r="R3530" i="1"/>
  <c r="Q3530" i="1"/>
  <c r="P3530" i="1"/>
  <c r="O3530" i="1"/>
  <c r="U3529" i="1"/>
  <c r="T3529" i="1"/>
  <c r="S3529" i="1"/>
  <c r="R3529" i="1"/>
  <c r="Q3529" i="1"/>
  <c r="P3529" i="1"/>
  <c r="O3529" i="1"/>
  <c r="U3528" i="1"/>
  <c r="T3528" i="1"/>
  <c r="S3528" i="1"/>
  <c r="R3528" i="1"/>
  <c r="Q3528" i="1"/>
  <c r="P3528" i="1"/>
  <c r="O3528" i="1"/>
  <c r="U3527" i="1"/>
  <c r="T3527" i="1"/>
  <c r="S3527" i="1"/>
  <c r="R3527" i="1"/>
  <c r="Q3527" i="1"/>
  <c r="P3527" i="1"/>
  <c r="O3527" i="1"/>
  <c r="U3526" i="1"/>
  <c r="T3526" i="1"/>
  <c r="S3526" i="1"/>
  <c r="R3526" i="1"/>
  <c r="Q3526" i="1"/>
  <c r="P3526" i="1"/>
  <c r="O3526" i="1"/>
  <c r="U3525" i="1"/>
  <c r="T3525" i="1"/>
  <c r="S3525" i="1"/>
  <c r="R3525" i="1"/>
  <c r="Q3525" i="1"/>
  <c r="P3525" i="1"/>
  <c r="O3525" i="1"/>
  <c r="U3524" i="1"/>
  <c r="T3524" i="1"/>
  <c r="S3524" i="1"/>
  <c r="R3524" i="1"/>
  <c r="Q3524" i="1"/>
  <c r="P3524" i="1"/>
  <c r="O3524" i="1"/>
  <c r="U3523" i="1"/>
  <c r="T3523" i="1"/>
  <c r="S3523" i="1"/>
  <c r="R3523" i="1"/>
  <c r="Q3523" i="1"/>
  <c r="P3523" i="1"/>
  <c r="O3523" i="1"/>
  <c r="U3522" i="1"/>
  <c r="T3522" i="1"/>
  <c r="S3522" i="1"/>
  <c r="R3522" i="1"/>
  <c r="Q3522" i="1"/>
  <c r="P3522" i="1"/>
  <c r="O3522" i="1"/>
  <c r="U3521" i="1"/>
  <c r="T3521" i="1"/>
  <c r="S3521" i="1"/>
  <c r="R3521" i="1"/>
  <c r="Q3521" i="1"/>
  <c r="P3521" i="1"/>
  <c r="O3521" i="1"/>
  <c r="U3520" i="1"/>
  <c r="T3520" i="1"/>
  <c r="S3520" i="1"/>
  <c r="R3520" i="1"/>
  <c r="Q3520" i="1"/>
  <c r="P3520" i="1"/>
  <c r="O3520" i="1"/>
  <c r="U3519" i="1"/>
  <c r="T3519" i="1"/>
  <c r="S3519" i="1"/>
  <c r="R3519" i="1"/>
  <c r="Q3519" i="1"/>
  <c r="P3519" i="1"/>
  <c r="O3519" i="1"/>
  <c r="U3518" i="1"/>
  <c r="T3518" i="1"/>
  <c r="S3518" i="1"/>
  <c r="R3518" i="1"/>
  <c r="Q3518" i="1"/>
  <c r="P3518" i="1"/>
  <c r="O3518" i="1"/>
  <c r="U3517" i="1"/>
  <c r="T3517" i="1"/>
  <c r="S3517" i="1"/>
  <c r="R3517" i="1"/>
  <c r="Q3517" i="1"/>
  <c r="P3517" i="1"/>
  <c r="O3517" i="1"/>
  <c r="U3516" i="1"/>
  <c r="T3516" i="1"/>
  <c r="S3516" i="1"/>
  <c r="R3516" i="1"/>
  <c r="Q3516" i="1"/>
  <c r="P3516" i="1"/>
  <c r="O3516" i="1"/>
  <c r="U3515" i="1"/>
  <c r="T3515" i="1"/>
  <c r="S3515" i="1"/>
  <c r="R3515" i="1"/>
  <c r="Q3515" i="1"/>
  <c r="P3515" i="1"/>
  <c r="O3515" i="1"/>
  <c r="U3514" i="1"/>
  <c r="T3514" i="1"/>
  <c r="S3514" i="1"/>
  <c r="R3514" i="1"/>
  <c r="Q3514" i="1"/>
  <c r="P3514" i="1"/>
  <c r="O3514" i="1"/>
  <c r="U3513" i="1"/>
  <c r="T3513" i="1"/>
  <c r="S3513" i="1"/>
  <c r="R3513" i="1"/>
  <c r="Q3513" i="1"/>
  <c r="P3513" i="1"/>
  <c r="O3513" i="1"/>
  <c r="U3512" i="1"/>
  <c r="T3512" i="1"/>
  <c r="S3512" i="1"/>
  <c r="R3512" i="1"/>
  <c r="Q3512" i="1"/>
  <c r="P3512" i="1"/>
  <c r="O3512" i="1"/>
  <c r="U3511" i="1"/>
  <c r="T3511" i="1"/>
  <c r="S3511" i="1"/>
  <c r="R3511" i="1"/>
  <c r="Q3511" i="1"/>
  <c r="P3511" i="1"/>
  <c r="O3511" i="1"/>
  <c r="U3510" i="1"/>
  <c r="T3510" i="1"/>
  <c r="S3510" i="1"/>
  <c r="R3510" i="1"/>
  <c r="Q3510" i="1"/>
  <c r="P3510" i="1"/>
  <c r="O3510" i="1"/>
  <c r="U3509" i="1"/>
  <c r="T3509" i="1"/>
  <c r="S3509" i="1"/>
  <c r="R3509" i="1"/>
  <c r="Q3509" i="1"/>
  <c r="P3509" i="1"/>
  <c r="O3509" i="1"/>
  <c r="U3508" i="1"/>
  <c r="T3508" i="1"/>
  <c r="S3508" i="1"/>
  <c r="R3508" i="1"/>
  <c r="Q3508" i="1"/>
  <c r="P3508" i="1"/>
  <c r="O3508" i="1"/>
  <c r="U3507" i="1"/>
  <c r="T3507" i="1"/>
  <c r="S3507" i="1"/>
  <c r="R3507" i="1"/>
  <c r="Q3507" i="1"/>
  <c r="P3507" i="1"/>
  <c r="O3507" i="1"/>
  <c r="U3506" i="1"/>
  <c r="T3506" i="1"/>
  <c r="S3506" i="1"/>
  <c r="R3506" i="1"/>
  <c r="Q3506" i="1"/>
  <c r="P3506" i="1"/>
  <c r="O3506" i="1"/>
  <c r="U3505" i="1"/>
  <c r="T3505" i="1"/>
  <c r="S3505" i="1"/>
  <c r="R3505" i="1"/>
  <c r="Q3505" i="1"/>
  <c r="P3505" i="1"/>
  <c r="O3505" i="1"/>
  <c r="U3504" i="1"/>
  <c r="T3504" i="1"/>
  <c r="S3504" i="1"/>
  <c r="R3504" i="1"/>
  <c r="Q3504" i="1"/>
  <c r="P3504" i="1"/>
  <c r="O3504" i="1"/>
  <c r="U3503" i="1"/>
  <c r="T3503" i="1"/>
  <c r="S3503" i="1"/>
  <c r="R3503" i="1"/>
  <c r="Q3503" i="1"/>
  <c r="P3503" i="1"/>
  <c r="O3503" i="1"/>
  <c r="U3502" i="1"/>
  <c r="T3502" i="1"/>
  <c r="S3502" i="1"/>
  <c r="R3502" i="1"/>
  <c r="Q3502" i="1"/>
  <c r="P3502" i="1"/>
  <c r="O3502" i="1"/>
  <c r="U3501" i="1"/>
  <c r="T3501" i="1"/>
  <c r="S3501" i="1"/>
  <c r="R3501" i="1"/>
  <c r="Q3501" i="1"/>
  <c r="P3501" i="1"/>
  <c r="O3501" i="1"/>
  <c r="U3500" i="1"/>
  <c r="T3500" i="1"/>
  <c r="S3500" i="1"/>
  <c r="R3500" i="1"/>
  <c r="Q3500" i="1"/>
  <c r="P3500" i="1"/>
  <c r="O3500" i="1"/>
  <c r="U3499" i="1"/>
  <c r="T3499" i="1"/>
  <c r="S3499" i="1"/>
  <c r="R3499" i="1"/>
  <c r="Q3499" i="1"/>
  <c r="P3499" i="1"/>
  <c r="O3499" i="1"/>
  <c r="U3498" i="1"/>
  <c r="T3498" i="1"/>
  <c r="S3498" i="1"/>
  <c r="R3498" i="1"/>
  <c r="Q3498" i="1"/>
  <c r="P3498" i="1"/>
  <c r="O3498" i="1"/>
  <c r="U3497" i="1"/>
  <c r="T3497" i="1"/>
  <c r="S3497" i="1"/>
  <c r="R3497" i="1"/>
  <c r="Q3497" i="1"/>
  <c r="P3497" i="1"/>
  <c r="O3497" i="1"/>
  <c r="U3496" i="1"/>
  <c r="T3496" i="1"/>
  <c r="S3496" i="1"/>
  <c r="R3496" i="1"/>
  <c r="Q3496" i="1"/>
  <c r="P3496" i="1"/>
  <c r="O3496" i="1"/>
  <c r="U3495" i="1"/>
  <c r="T3495" i="1"/>
  <c r="S3495" i="1"/>
  <c r="R3495" i="1"/>
  <c r="Q3495" i="1"/>
  <c r="P3495" i="1"/>
  <c r="O3495" i="1"/>
  <c r="U3494" i="1"/>
  <c r="T3494" i="1"/>
  <c r="S3494" i="1"/>
  <c r="R3494" i="1"/>
  <c r="Q3494" i="1"/>
  <c r="P3494" i="1"/>
  <c r="O3494" i="1"/>
  <c r="U3493" i="1"/>
  <c r="T3493" i="1"/>
  <c r="S3493" i="1"/>
  <c r="R3493" i="1"/>
  <c r="Q3493" i="1"/>
  <c r="P3493" i="1"/>
  <c r="O3493" i="1"/>
  <c r="U3492" i="1"/>
  <c r="T3492" i="1"/>
  <c r="S3492" i="1"/>
  <c r="R3492" i="1"/>
  <c r="Q3492" i="1"/>
  <c r="P3492" i="1"/>
  <c r="O3492" i="1"/>
  <c r="U3491" i="1"/>
  <c r="T3491" i="1"/>
  <c r="S3491" i="1"/>
  <c r="R3491" i="1"/>
  <c r="Q3491" i="1"/>
  <c r="P3491" i="1"/>
  <c r="O3491" i="1"/>
  <c r="U3490" i="1"/>
  <c r="T3490" i="1"/>
  <c r="S3490" i="1"/>
  <c r="R3490" i="1"/>
  <c r="Q3490" i="1"/>
  <c r="P3490" i="1"/>
  <c r="O3490" i="1"/>
  <c r="U3489" i="1"/>
  <c r="T3489" i="1"/>
  <c r="S3489" i="1"/>
  <c r="R3489" i="1"/>
  <c r="Q3489" i="1"/>
  <c r="P3489" i="1"/>
  <c r="O3489" i="1"/>
  <c r="U3488" i="1"/>
  <c r="T3488" i="1"/>
  <c r="S3488" i="1"/>
  <c r="R3488" i="1"/>
  <c r="Q3488" i="1"/>
  <c r="P3488" i="1"/>
  <c r="O3488" i="1"/>
  <c r="U3487" i="1"/>
  <c r="T3487" i="1"/>
  <c r="S3487" i="1"/>
  <c r="R3487" i="1"/>
  <c r="Q3487" i="1"/>
  <c r="P3487" i="1"/>
  <c r="O3487" i="1"/>
  <c r="U3486" i="1"/>
  <c r="T3486" i="1"/>
  <c r="S3486" i="1"/>
  <c r="R3486" i="1"/>
  <c r="Q3486" i="1"/>
  <c r="P3486" i="1"/>
  <c r="O3486" i="1"/>
  <c r="U3485" i="1"/>
  <c r="T3485" i="1"/>
  <c r="S3485" i="1"/>
  <c r="R3485" i="1"/>
  <c r="Q3485" i="1"/>
  <c r="P3485" i="1"/>
  <c r="O3485" i="1"/>
  <c r="U3484" i="1"/>
  <c r="T3484" i="1"/>
  <c r="S3484" i="1"/>
  <c r="R3484" i="1"/>
  <c r="Q3484" i="1"/>
  <c r="P3484" i="1"/>
  <c r="O3484" i="1"/>
  <c r="U3483" i="1"/>
  <c r="T3483" i="1"/>
  <c r="S3483" i="1"/>
  <c r="R3483" i="1"/>
  <c r="Q3483" i="1"/>
  <c r="P3483" i="1"/>
  <c r="O3483" i="1"/>
  <c r="U3482" i="1"/>
  <c r="T3482" i="1"/>
  <c r="S3482" i="1"/>
  <c r="R3482" i="1"/>
  <c r="Q3482" i="1"/>
  <c r="P3482" i="1"/>
  <c r="O3482" i="1"/>
  <c r="U3481" i="1"/>
  <c r="T3481" i="1"/>
  <c r="S3481" i="1"/>
  <c r="R3481" i="1"/>
  <c r="Q3481" i="1"/>
  <c r="P3481" i="1"/>
  <c r="O3481" i="1"/>
  <c r="U3480" i="1"/>
  <c r="T3480" i="1"/>
  <c r="S3480" i="1"/>
  <c r="R3480" i="1"/>
  <c r="Q3480" i="1"/>
  <c r="P3480" i="1"/>
  <c r="O3480" i="1"/>
  <c r="U3479" i="1"/>
  <c r="T3479" i="1"/>
  <c r="S3479" i="1"/>
  <c r="R3479" i="1"/>
  <c r="Q3479" i="1"/>
  <c r="P3479" i="1"/>
  <c r="O3479" i="1"/>
  <c r="U3478" i="1"/>
  <c r="T3478" i="1"/>
  <c r="S3478" i="1"/>
  <c r="R3478" i="1"/>
  <c r="Q3478" i="1"/>
  <c r="P3478" i="1"/>
  <c r="O3478" i="1"/>
  <c r="U3477" i="1"/>
  <c r="T3477" i="1"/>
  <c r="S3477" i="1"/>
  <c r="R3477" i="1"/>
  <c r="Q3477" i="1"/>
  <c r="P3477" i="1"/>
  <c r="O3477" i="1"/>
  <c r="U3476" i="1"/>
  <c r="T3476" i="1"/>
  <c r="S3476" i="1"/>
  <c r="R3476" i="1"/>
  <c r="Q3476" i="1"/>
  <c r="P3476" i="1"/>
  <c r="O3476" i="1"/>
  <c r="U3475" i="1"/>
  <c r="T3475" i="1"/>
  <c r="S3475" i="1"/>
  <c r="R3475" i="1"/>
  <c r="Q3475" i="1"/>
  <c r="P3475" i="1"/>
  <c r="O3475" i="1"/>
  <c r="U3474" i="1"/>
  <c r="T3474" i="1"/>
  <c r="S3474" i="1"/>
  <c r="R3474" i="1"/>
  <c r="Q3474" i="1"/>
  <c r="P3474" i="1"/>
  <c r="O3474" i="1"/>
  <c r="U3473" i="1"/>
  <c r="T3473" i="1"/>
  <c r="S3473" i="1"/>
  <c r="R3473" i="1"/>
  <c r="Q3473" i="1"/>
  <c r="P3473" i="1"/>
  <c r="O3473" i="1"/>
  <c r="U3472" i="1"/>
  <c r="T3472" i="1"/>
  <c r="S3472" i="1"/>
  <c r="R3472" i="1"/>
  <c r="Q3472" i="1"/>
  <c r="P3472" i="1"/>
  <c r="O3472" i="1"/>
  <c r="U3471" i="1"/>
  <c r="T3471" i="1"/>
  <c r="S3471" i="1"/>
  <c r="R3471" i="1"/>
  <c r="Q3471" i="1"/>
  <c r="P3471" i="1"/>
  <c r="O3471" i="1"/>
  <c r="U3470" i="1"/>
  <c r="T3470" i="1"/>
  <c r="S3470" i="1"/>
  <c r="R3470" i="1"/>
  <c r="Q3470" i="1"/>
  <c r="P3470" i="1"/>
  <c r="O3470" i="1"/>
  <c r="U3469" i="1"/>
  <c r="T3469" i="1"/>
  <c r="S3469" i="1"/>
  <c r="R3469" i="1"/>
  <c r="Q3469" i="1"/>
  <c r="P3469" i="1"/>
  <c r="O3469" i="1"/>
  <c r="U3468" i="1"/>
  <c r="T3468" i="1"/>
  <c r="S3468" i="1"/>
  <c r="R3468" i="1"/>
  <c r="Q3468" i="1"/>
  <c r="P3468" i="1"/>
  <c r="O3468" i="1"/>
  <c r="U3467" i="1"/>
  <c r="T3467" i="1"/>
  <c r="S3467" i="1"/>
  <c r="R3467" i="1"/>
  <c r="Q3467" i="1"/>
  <c r="P3467" i="1"/>
  <c r="O3467" i="1"/>
  <c r="U3466" i="1"/>
  <c r="T3466" i="1"/>
  <c r="S3466" i="1"/>
  <c r="R3466" i="1"/>
  <c r="Q3466" i="1"/>
  <c r="P3466" i="1"/>
  <c r="O3466" i="1"/>
  <c r="U3465" i="1"/>
  <c r="T3465" i="1"/>
  <c r="S3465" i="1"/>
  <c r="R3465" i="1"/>
  <c r="Q3465" i="1"/>
  <c r="P3465" i="1"/>
  <c r="O3465" i="1"/>
  <c r="U3464" i="1"/>
  <c r="T3464" i="1"/>
  <c r="S3464" i="1"/>
  <c r="R3464" i="1"/>
  <c r="Q3464" i="1"/>
  <c r="P3464" i="1"/>
  <c r="O3464" i="1"/>
  <c r="U3463" i="1"/>
  <c r="T3463" i="1"/>
  <c r="S3463" i="1"/>
  <c r="R3463" i="1"/>
  <c r="Q3463" i="1"/>
  <c r="P3463" i="1"/>
  <c r="O3463" i="1"/>
  <c r="U3462" i="1"/>
  <c r="T3462" i="1"/>
  <c r="S3462" i="1"/>
  <c r="R3462" i="1"/>
  <c r="Q3462" i="1"/>
  <c r="P3462" i="1"/>
  <c r="O3462" i="1"/>
  <c r="U3461" i="1"/>
  <c r="T3461" i="1"/>
  <c r="S3461" i="1"/>
  <c r="R3461" i="1"/>
  <c r="Q3461" i="1"/>
  <c r="P3461" i="1"/>
  <c r="O3461" i="1"/>
  <c r="U3460" i="1"/>
  <c r="T3460" i="1"/>
  <c r="S3460" i="1"/>
  <c r="R3460" i="1"/>
  <c r="Q3460" i="1"/>
  <c r="P3460" i="1"/>
  <c r="O3460" i="1"/>
  <c r="U3459" i="1"/>
  <c r="T3459" i="1"/>
  <c r="S3459" i="1"/>
  <c r="R3459" i="1"/>
  <c r="Q3459" i="1"/>
  <c r="P3459" i="1"/>
  <c r="O3459" i="1"/>
  <c r="U3458" i="1"/>
  <c r="T3458" i="1"/>
  <c r="S3458" i="1"/>
  <c r="R3458" i="1"/>
  <c r="Q3458" i="1"/>
  <c r="P3458" i="1"/>
  <c r="O3458" i="1"/>
  <c r="U3457" i="1"/>
  <c r="T3457" i="1"/>
  <c r="S3457" i="1"/>
  <c r="R3457" i="1"/>
  <c r="Q3457" i="1"/>
  <c r="P3457" i="1"/>
  <c r="O3457" i="1"/>
  <c r="U3456" i="1"/>
  <c r="T3456" i="1"/>
  <c r="S3456" i="1"/>
  <c r="R3456" i="1"/>
  <c r="Q3456" i="1"/>
  <c r="P3456" i="1"/>
  <c r="O3456" i="1"/>
  <c r="U3455" i="1"/>
  <c r="T3455" i="1"/>
  <c r="S3455" i="1"/>
  <c r="R3455" i="1"/>
  <c r="Q3455" i="1"/>
  <c r="P3455" i="1"/>
  <c r="O3455" i="1"/>
  <c r="U3454" i="1"/>
  <c r="T3454" i="1"/>
  <c r="S3454" i="1"/>
  <c r="R3454" i="1"/>
  <c r="Q3454" i="1"/>
  <c r="P3454" i="1"/>
  <c r="O3454" i="1"/>
  <c r="U3453" i="1"/>
  <c r="T3453" i="1"/>
  <c r="S3453" i="1"/>
  <c r="R3453" i="1"/>
  <c r="Q3453" i="1"/>
  <c r="P3453" i="1"/>
  <c r="O3453" i="1"/>
  <c r="U3452" i="1"/>
  <c r="T3452" i="1"/>
  <c r="S3452" i="1"/>
  <c r="R3452" i="1"/>
  <c r="Q3452" i="1"/>
  <c r="P3452" i="1"/>
  <c r="O3452" i="1"/>
  <c r="U3451" i="1"/>
  <c r="T3451" i="1"/>
  <c r="S3451" i="1"/>
  <c r="R3451" i="1"/>
  <c r="Q3451" i="1"/>
  <c r="P3451" i="1"/>
  <c r="O3451" i="1"/>
  <c r="U3450" i="1"/>
  <c r="T3450" i="1"/>
  <c r="S3450" i="1"/>
  <c r="R3450" i="1"/>
  <c r="Q3450" i="1"/>
  <c r="P3450" i="1"/>
  <c r="O3450" i="1"/>
  <c r="U3449" i="1"/>
  <c r="T3449" i="1"/>
  <c r="S3449" i="1"/>
  <c r="R3449" i="1"/>
  <c r="Q3449" i="1"/>
  <c r="P3449" i="1"/>
  <c r="O3449" i="1"/>
  <c r="U3448" i="1"/>
  <c r="T3448" i="1"/>
  <c r="S3448" i="1"/>
  <c r="R3448" i="1"/>
  <c r="Q3448" i="1"/>
  <c r="P3448" i="1"/>
  <c r="O3448" i="1"/>
  <c r="U3447" i="1"/>
  <c r="T3447" i="1"/>
  <c r="S3447" i="1"/>
  <c r="R3447" i="1"/>
  <c r="Q3447" i="1"/>
  <c r="P3447" i="1"/>
  <c r="O3447" i="1"/>
  <c r="U3446" i="1"/>
  <c r="T3446" i="1"/>
  <c r="S3446" i="1"/>
  <c r="R3446" i="1"/>
  <c r="Q3446" i="1"/>
  <c r="P3446" i="1"/>
  <c r="O3446" i="1"/>
  <c r="U3445" i="1"/>
  <c r="T3445" i="1"/>
  <c r="S3445" i="1"/>
  <c r="R3445" i="1"/>
  <c r="Q3445" i="1"/>
  <c r="P3445" i="1"/>
  <c r="O3445" i="1"/>
  <c r="U3444" i="1"/>
  <c r="T3444" i="1"/>
  <c r="S3444" i="1"/>
  <c r="R3444" i="1"/>
  <c r="Q3444" i="1"/>
  <c r="P3444" i="1"/>
  <c r="O3444" i="1"/>
  <c r="U3443" i="1"/>
  <c r="T3443" i="1"/>
  <c r="S3443" i="1"/>
  <c r="R3443" i="1"/>
  <c r="Q3443" i="1"/>
  <c r="P3443" i="1"/>
  <c r="O3443" i="1"/>
  <c r="U3442" i="1"/>
  <c r="T3442" i="1"/>
  <c r="S3442" i="1"/>
  <c r="R3442" i="1"/>
  <c r="Q3442" i="1"/>
  <c r="P3442" i="1"/>
  <c r="O3442" i="1"/>
  <c r="U3441" i="1"/>
  <c r="T3441" i="1"/>
  <c r="S3441" i="1"/>
  <c r="R3441" i="1"/>
  <c r="Q3441" i="1"/>
  <c r="P3441" i="1"/>
  <c r="O3441" i="1"/>
  <c r="U3440" i="1"/>
  <c r="T3440" i="1"/>
  <c r="S3440" i="1"/>
  <c r="R3440" i="1"/>
  <c r="Q3440" i="1"/>
  <c r="P3440" i="1"/>
  <c r="O3440" i="1"/>
  <c r="U3439" i="1"/>
  <c r="T3439" i="1"/>
  <c r="S3439" i="1"/>
  <c r="R3439" i="1"/>
  <c r="Q3439" i="1"/>
  <c r="P3439" i="1"/>
  <c r="O3439" i="1"/>
  <c r="U3438" i="1"/>
  <c r="T3438" i="1"/>
  <c r="S3438" i="1"/>
  <c r="R3438" i="1"/>
  <c r="Q3438" i="1"/>
  <c r="P3438" i="1"/>
  <c r="O3438" i="1"/>
  <c r="U3437" i="1"/>
  <c r="T3437" i="1"/>
  <c r="S3437" i="1"/>
  <c r="R3437" i="1"/>
  <c r="Q3437" i="1"/>
  <c r="P3437" i="1"/>
  <c r="O3437" i="1"/>
  <c r="U3436" i="1"/>
  <c r="T3436" i="1"/>
  <c r="S3436" i="1"/>
  <c r="R3436" i="1"/>
  <c r="Q3436" i="1"/>
  <c r="P3436" i="1"/>
  <c r="O3436" i="1"/>
  <c r="U3435" i="1"/>
  <c r="T3435" i="1"/>
  <c r="S3435" i="1"/>
  <c r="R3435" i="1"/>
  <c r="Q3435" i="1"/>
  <c r="P3435" i="1"/>
  <c r="O3435" i="1"/>
  <c r="U3434" i="1"/>
  <c r="T3434" i="1"/>
  <c r="S3434" i="1"/>
  <c r="R3434" i="1"/>
  <c r="Q3434" i="1"/>
  <c r="P3434" i="1"/>
  <c r="O3434" i="1"/>
  <c r="U3433" i="1"/>
  <c r="T3433" i="1"/>
  <c r="S3433" i="1"/>
  <c r="R3433" i="1"/>
  <c r="Q3433" i="1"/>
  <c r="P3433" i="1"/>
  <c r="O3433" i="1"/>
  <c r="U3432" i="1"/>
  <c r="T3432" i="1"/>
  <c r="S3432" i="1"/>
  <c r="R3432" i="1"/>
  <c r="Q3432" i="1"/>
  <c r="P3432" i="1"/>
  <c r="O3432" i="1"/>
  <c r="U3431" i="1"/>
  <c r="T3431" i="1"/>
  <c r="S3431" i="1"/>
  <c r="R3431" i="1"/>
  <c r="Q3431" i="1"/>
  <c r="P3431" i="1"/>
  <c r="O3431" i="1"/>
  <c r="U3430" i="1"/>
  <c r="T3430" i="1"/>
  <c r="S3430" i="1"/>
  <c r="R3430" i="1"/>
  <c r="Q3430" i="1"/>
  <c r="P3430" i="1"/>
  <c r="O3430" i="1"/>
  <c r="U3429" i="1"/>
  <c r="T3429" i="1"/>
  <c r="S3429" i="1"/>
  <c r="R3429" i="1"/>
  <c r="Q3429" i="1"/>
  <c r="P3429" i="1"/>
  <c r="O3429" i="1"/>
  <c r="U3428" i="1"/>
  <c r="T3428" i="1"/>
  <c r="S3428" i="1"/>
  <c r="R3428" i="1"/>
  <c r="Q3428" i="1"/>
  <c r="P3428" i="1"/>
  <c r="O3428" i="1"/>
  <c r="U3427" i="1"/>
  <c r="T3427" i="1"/>
  <c r="S3427" i="1"/>
  <c r="R3427" i="1"/>
  <c r="Q3427" i="1"/>
  <c r="P3427" i="1"/>
  <c r="O3427" i="1"/>
  <c r="U3426" i="1"/>
  <c r="T3426" i="1"/>
  <c r="S3426" i="1"/>
  <c r="R3426" i="1"/>
  <c r="Q3426" i="1"/>
  <c r="P3426" i="1"/>
  <c r="O3426" i="1"/>
  <c r="U3425" i="1"/>
  <c r="T3425" i="1"/>
  <c r="S3425" i="1"/>
  <c r="R3425" i="1"/>
  <c r="Q3425" i="1"/>
  <c r="P3425" i="1"/>
  <c r="O3425" i="1"/>
  <c r="U3424" i="1"/>
  <c r="T3424" i="1"/>
  <c r="S3424" i="1"/>
  <c r="R3424" i="1"/>
  <c r="Q3424" i="1"/>
  <c r="P3424" i="1"/>
  <c r="O3424" i="1"/>
  <c r="U3423" i="1"/>
  <c r="T3423" i="1"/>
  <c r="S3423" i="1"/>
  <c r="R3423" i="1"/>
  <c r="Q3423" i="1"/>
  <c r="P3423" i="1"/>
  <c r="O3423" i="1"/>
  <c r="U3422" i="1"/>
  <c r="T3422" i="1"/>
  <c r="S3422" i="1"/>
  <c r="R3422" i="1"/>
  <c r="Q3422" i="1"/>
  <c r="P3422" i="1"/>
  <c r="O3422" i="1"/>
  <c r="U3421" i="1"/>
  <c r="T3421" i="1"/>
  <c r="S3421" i="1"/>
  <c r="R3421" i="1"/>
  <c r="Q3421" i="1"/>
  <c r="P3421" i="1"/>
  <c r="O3421" i="1"/>
  <c r="U3420" i="1"/>
  <c r="T3420" i="1"/>
  <c r="S3420" i="1"/>
  <c r="R3420" i="1"/>
  <c r="Q3420" i="1"/>
  <c r="P3420" i="1"/>
  <c r="O3420" i="1"/>
  <c r="U3419" i="1"/>
  <c r="T3419" i="1"/>
  <c r="S3419" i="1"/>
  <c r="R3419" i="1"/>
  <c r="Q3419" i="1"/>
  <c r="P3419" i="1"/>
  <c r="O3419" i="1"/>
  <c r="U3418" i="1"/>
  <c r="T3418" i="1"/>
  <c r="S3418" i="1"/>
  <c r="R3418" i="1"/>
  <c r="Q3418" i="1"/>
  <c r="P3418" i="1"/>
  <c r="O3418" i="1"/>
  <c r="U3417" i="1"/>
  <c r="T3417" i="1"/>
  <c r="S3417" i="1"/>
  <c r="R3417" i="1"/>
  <c r="Q3417" i="1"/>
  <c r="P3417" i="1"/>
  <c r="O3417" i="1"/>
  <c r="U3416" i="1"/>
  <c r="T3416" i="1"/>
  <c r="S3416" i="1"/>
  <c r="R3416" i="1"/>
  <c r="Q3416" i="1"/>
  <c r="P3416" i="1"/>
  <c r="O3416" i="1"/>
  <c r="U3415" i="1"/>
  <c r="T3415" i="1"/>
  <c r="S3415" i="1"/>
  <c r="R3415" i="1"/>
  <c r="Q3415" i="1"/>
  <c r="P3415" i="1"/>
  <c r="O3415" i="1"/>
  <c r="U3414" i="1"/>
  <c r="T3414" i="1"/>
  <c r="S3414" i="1"/>
  <c r="R3414" i="1"/>
  <c r="Q3414" i="1"/>
  <c r="P3414" i="1"/>
  <c r="O3414" i="1"/>
  <c r="U3413" i="1"/>
  <c r="T3413" i="1"/>
  <c r="S3413" i="1"/>
  <c r="R3413" i="1"/>
  <c r="Q3413" i="1"/>
  <c r="P3413" i="1"/>
  <c r="O3413" i="1"/>
  <c r="U3412" i="1"/>
  <c r="T3412" i="1"/>
  <c r="S3412" i="1"/>
  <c r="R3412" i="1"/>
  <c r="Q3412" i="1"/>
  <c r="P3412" i="1"/>
  <c r="O3412" i="1"/>
  <c r="U3411" i="1"/>
  <c r="T3411" i="1"/>
  <c r="S3411" i="1"/>
  <c r="R3411" i="1"/>
  <c r="Q3411" i="1"/>
  <c r="P3411" i="1"/>
  <c r="O3411" i="1"/>
  <c r="U3410" i="1"/>
  <c r="T3410" i="1"/>
  <c r="S3410" i="1"/>
  <c r="R3410" i="1"/>
  <c r="Q3410" i="1"/>
  <c r="P3410" i="1"/>
  <c r="O3410" i="1"/>
  <c r="U3409" i="1"/>
  <c r="T3409" i="1"/>
  <c r="S3409" i="1"/>
  <c r="R3409" i="1"/>
  <c r="Q3409" i="1"/>
  <c r="P3409" i="1"/>
  <c r="O3409" i="1"/>
  <c r="U3408" i="1"/>
  <c r="T3408" i="1"/>
  <c r="S3408" i="1"/>
  <c r="R3408" i="1"/>
  <c r="Q3408" i="1"/>
  <c r="P3408" i="1"/>
  <c r="O3408" i="1"/>
  <c r="U3407" i="1"/>
  <c r="T3407" i="1"/>
  <c r="S3407" i="1"/>
  <c r="R3407" i="1"/>
  <c r="Q3407" i="1"/>
  <c r="P3407" i="1"/>
  <c r="O3407" i="1"/>
  <c r="U3406" i="1"/>
  <c r="T3406" i="1"/>
  <c r="S3406" i="1"/>
  <c r="R3406" i="1"/>
  <c r="Q3406" i="1"/>
  <c r="P3406" i="1"/>
  <c r="O3406" i="1"/>
  <c r="U3405" i="1"/>
  <c r="T3405" i="1"/>
  <c r="S3405" i="1"/>
  <c r="R3405" i="1"/>
  <c r="Q3405" i="1"/>
  <c r="P3405" i="1"/>
  <c r="O3405" i="1"/>
  <c r="U3404" i="1"/>
  <c r="T3404" i="1"/>
  <c r="S3404" i="1"/>
  <c r="R3404" i="1"/>
  <c r="Q3404" i="1"/>
  <c r="P3404" i="1"/>
  <c r="O3404" i="1"/>
  <c r="U3403" i="1"/>
  <c r="T3403" i="1"/>
  <c r="S3403" i="1"/>
  <c r="R3403" i="1"/>
  <c r="Q3403" i="1"/>
  <c r="P3403" i="1"/>
  <c r="O3403" i="1"/>
  <c r="U3402" i="1"/>
  <c r="T3402" i="1"/>
  <c r="S3402" i="1"/>
  <c r="R3402" i="1"/>
  <c r="Q3402" i="1"/>
  <c r="P3402" i="1"/>
  <c r="O3402" i="1"/>
  <c r="U3401" i="1"/>
  <c r="T3401" i="1"/>
  <c r="S3401" i="1"/>
  <c r="R3401" i="1"/>
  <c r="Q3401" i="1"/>
  <c r="P3401" i="1"/>
  <c r="O3401" i="1"/>
  <c r="U3400" i="1"/>
  <c r="T3400" i="1"/>
  <c r="S3400" i="1"/>
  <c r="R3400" i="1"/>
  <c r="Q3400" i="1"/>
  <c r="P3400" i="1"/>
  <c r="O3400" i="1"/>
  <c r="U3399" i="1"/>
  <c r="T3399" i="1"/>
  <c r="S3399" i="1"/>
  <c r="R3399" i="1"/>
  <c r="Q3399" i="1"/>
  <c r="P3399" i="1"/>
  <c r="O3399" i="1"/>
  <c r="U3398" i="1"/>
  <c r="T3398" i="1"/>
  <c r="S3398" i="1"/>
  <c r="R3398" i="1"/>
  <c r="Q3398" i="1"/>
  <c r="P3398" i="1"/>
  <c r="O3398" i="1"/>
  <c r="U3397" i="1"/>
  <c r="T3397" i="1"/>
  <c r="S3397" i="1"/>
  <c r="R3397" i="1"/>
  <c r="Q3397" i="1"/>
  <c r="P3397" i="1"/>
  <c r="O3397" i="1"/>
  <c r="U3396" i="1"/>
  <c r="T3396" i="1"/>
  <c r="S3396" i="1"/>
  <c r="R3396" i="1"/>
  <c r="Q3396" i="1"/>
  <c r="P3396" i="1"/>
  <c r="O3396" i="1"/>
  <c r="U3395" i="1"/>
  <c r="T3395" i="1"/>
  <c r="S3395" i="1"/>
  <c r="R3395" i="1"/>
  <c r="Q3395" i="1"/>
  <c r="P3395" i="1"/>
  <c r="O3395" i="1"/>
  <c r="U3394" i="1"/>
  <c r="T3394" i="1"/>
  <c r="S3394" i="1"/>
  <c r="R3394" i="1"/>
  <c r="Q3394" i="1"/>
  <c r="P3394" i="1"/>
  <c r="O3394" i="1"/>
  <c r="U3393" i="1"/>
  <c r="T3393" i="1"/>
  <c r="S3393" i="1"/>
  <c r="R3393" i="1"/>
  <c r="Q3393" i="1"/>
  <c r="P3393" i="1"/>
  <c r="O3393" i="1"/>
  <c r="U3392" i="1"/>
  <c r="T3392" i="1"/>
  <c r="S3392" i="1"/>
  <c r="R3392" i="1"/>
  <c r="Q3392" i="1"/>
  <c r="P3392" i="1"/>
  <c r="O3392" i="1"/>
  <c r="U3391" i="1"/>
  <c r="T3391" i="1"/>
  <c r="S3391" i="1"/>
  <c r="R3391" i="1"/>
  <c r="Q3391" i="1"/>
  <c r="P3391" i="1"/>
  <c r="O3391" i="1"/>
  <c r="U3390" i="1"/>
  <c r="T3390" i="1"/>
  <c r="S3390" i="1"/>
  <c r="R3390" i="1"/>
  <c r="Q3390" i="1"/>
  <c r="P3390" i="1"/>
  <c r="O3390" i="1"/>
  <c r="U3389" i="1"/>
  <c r="T3389" i="1"/>
  <c r="S3389" i="1"/>
  <c r="R3389" i="1"/>
  <c r="Q3389" i="1"/>
  <c r="P3389" i="1"/>
  <c r="O3389" i="1"/>
  <c r="U3388" i="1"/>
  <c r="T3388" i="1"/>
  <c r="S3388" i="1"/>
  <c r="R3388" i="1"/>
  <c r="Q3388" i="1"/>
  <c r="P3388" i="1"/>
  <c r="O3388" i="1"/>
  <c r="U3387" i="1"/>
  <c r="T3387" i="1"/>
  <c r="S3387" i="1"/>
  <c r="R3387" i="1"/>
  <c r="Q3387" i="1"/>
  <c r="P3387" i="1"/>
  <c r="O3387" i="1"/>
  <c r="U3386" i="1"/>
  <c r="T3386" i="1"/>
  <c r="S3386" i="1"/>
  <c r="R3386" i="1"/>
  <c r="Q3386" i="1"/>
  <c r="P3386" i="1"/>
  <c r="O3386" i="1"/>
  <c r="U3385" i="1"/>
  <c r="T3385" i="1"/>
  <c r="S3385" i="1"/>
  <c r="R3385" i="1"/>
  <c r="Q3385" i="1"/>
  <c r="P3385" i="1"/>
  <c r="O3385" i="1"/>
  <c r="U3384" i="1"/>
  <c r="T3384" i="1"/>
  <c r="S3384" i="1"/>
  <c r="R3384" i="1"/>
  <c r="Q3384" i="1"/>
  <c r="P3384" i="1"/>
  <c r="O3384" i="1"/>
  <c r="U3383" i="1"/>
  <c r="T3383" i="1"/>
  <c r="S3383" i="1"/>
  <c r="R3383" i="1"/>
  <c r="Q3383" i="1"/>
  <c r="P3383" i="1"/>
  <c r="O3383" i="1"/>
  <c r="U3382" i="1"/>
  <c r="T3382" i="1"/>
  <c r="S3382" i="1"/>
  <c r="R3382" i="1"/>
  <c r="Q3382" i="1"/>
  <c r="P3382" i="1"/>
  <c r="O3382" i="1"/>
  <c r="U3381" i="1"/>
  <c r="T3381" i="1"/>
  <c r="S3381" i="1"/>
  <c r="R3381" i="1"/>
  <c r="Q3381" i="1"/>
  <c r="P3381" i="1"/>
  <c r="O3381" i="1"/>
  <c r="U3380" i="1"/>
  <c r="T3380" i="1"/>
  <c r="S3380" i="1"/>
  <c r="R3380" i="1"/>
  <c r="Q3380" i="1"/>
  <c r="P3380" i="1"/>
  <c r="O3380" i="1"/>
  <c r="U3379" i="1"/>
  <c r="T3379" i="1"/>
  <c r="S3379" i="1"/>
  <c r="R3379" i="1"/>
  <c r="Q3379" i="1"/>
  <c r="P3379" i="1"/>
  <c r="O3379" i="1"/>
  <c r="U3378" i="1"/>
  <c r="T3378" i="1"/>
  <c r="S3378" i="1"/>
  <c r="R3378" i="1"/>
  <c r="Q3378" i="1"/>
  <c r="P3378" i="1"/>
  <c r="O3378" i="1"/>
  <c r="U3377" i="1"/>
  <c r="T3377" i="1"/>
  <c r="S3377" i="1"/>
  <c r="R3377" i="1"/>
  <c r="Q3377" i="1"/>
  <c r="P3377" i="1"/>
  <c r="O3377" i="1"/>
  <c r="U3376" i="1"/>
  <c r="T3376" i="1"/>
  <c r="S3376" i="1"/>
  <c r="R3376" i="1"/>
  <c r="Q3376" i="1"/>
  <c r="P3376" i="1"/>
  <c r="O3376" i="1"/>
  <c r="U3375" i="1"/>
  <c r="T3375" i="1"/>
  <c r="S3375" i="1"/>
  <c r="R3375" i="1"/>
  <c r="Q3375" i="1"/>
  <c r="P3375" i="1"/>
  <c r="O3375" i="1"/>
  <c r="U3374" i="1"/>
  <c r="T3374" i="1"/>
  <c r="S3374" i="1"/>
  <c r="R3374" i="1"/>
  <c r="Q3374" i="1"/>
  <c r="P3374" i="1"/>
  <c r="O3374" i="1"/>
  <c r="U3373" i="1"/>
  <c r="T3373" i="1"/>
  <c r="S3373" i="1"/>
  <c r="R3373" i="1"/>
  <c r="Q3373" i="1"/>
  <c r="P3373" i="1"/>
  <c r="O3373" i="1"/>
  <c r="U3372" i="1"/>
  <c r="T3372" i="1"/>
  <c r="S3372" i="1"/>
  <c r="R3372" i="1"/>
  <c r="Q3372" i="1"/>
  <c r="P3372" i="1"/>
  <c r="O3372" i="1"/>
  <c r="U3371" i="1"/>
  <c r="T3371" i="1"/>
  <c r="S3371" i="1"/>
  <c r="R3371" i="1"/>
  <c r="Q3371" i="1"/>
  <c r="P3371" i="1"/>
  <c r="O3371" i="1"/>
  <c r="U3370" i="1"/>
  <c r="T3370" i="1"/>
  <c r="S3370" i="1"/>
  <c r="R3370" i="1"/>
  <c r="Q3370" i="1"/>
  <c r="P3370" i="1"/>
  <c r="O3370" i="1"/>
  <c r="U3369" i="1"/>
  <c r="T3369" i="1"/>
  <c r="S3369" i="1"/>
  <c r="R3369" i="1"/>
  <c r="Q3369" i="1"/>
  <c r="P3369" i="1"/>
  <c r="O3369" i="1"/>
  <c r="U3368" i="1"/>
  <c r="T3368" i="1"/>
  <c r="S3368" i="1"/>
  <c r="R3368" i="1"/>
  <c r="Q3368" i="1"/>
  <c r="P3368" i="1"/>
  <c r="O3368" i="1"/>
  <c r="U3367" i="1"/>
  <c r="T3367" i="1"/>
  <c r="S3367" i="1"/>
  <c r="R3367" i="1"/>
  <c r="Q3367" i="1"/>
  <c r="P3367" i="1"/>
  <c r="O3367" i="1"/>
  <c r="U3366" i="1"/>
  <c r="T3366" i="1"/>
  <c r="S3366" i="1"/>
  <c r="R3366" i="1"/>
  <c r="Q3366" i="1"/>
  <c r="P3366" i="1"/>
  <c r="O3366" i="1"/>
  <c r="U3365" i="1"/>
  <c r="T3365" i="1"/>
  <c r="S3365" i="1"/>
  <c r="R3365" i="1"/>
  <c r="Q3365" i="1"/>
  <c r="P3365" i="1"/>
  <c r="O3365" i="1"/>
  <c r="U3364" i="1"/>
  <c r="T3364" i="1"/>
  <c r="S3364" i="1"/>
  <c r="R3364" i="1"/>
  <c r="Q3364" i="1"/>
  <c r="P3364" i="1"/>
  <c r="O3364" i="1"/>
  <c r="U3363" i="1"/>
  <c r="T3363" i="1"/>
  <c r="S3363" i="1"/>
  <c r="R3363" i="1"/>
  <c r="Q3363" i="1"/>
  <c r="P3363" i="1"/>
  <c r="O3363" i="1"/>
  <c r="U3362" i="1"/>
  <c r="T3362" i="1"/>
  <c r="S3362" i="1"/>
  <c r="R3362" i="1"/>
  <c r="Q3362" i="1"/>
  <c r="P3362" i="1"/>
  <c r="O3362" i="1"/>
  <c r="U3361" i="1"/>
  <c r="T3361" i="1"/>
  <c r="S3361" i="1"/>
  <c r="R3361" i="1"/>
  <c r="Q3361" i="1"/>
  <c r="P3361" i="1"/>
  <c r="O3361" i="1"/>
  <c r="U3360" i="1"/>
  <c r="T3360" i="1"/>
  <c r="S3360" i="1"/>
  <c r="R3360" i="1"/>
  <c r="Q3360" i="1"/>
  <c r="P3360" i="1"/>
  <c r="O3360" i="1"/>
  <c r="U3359" i="1"/>
  <c r="T3359" i="1"/>
  <c r="S3359" i="1"/>
  <c r="R3359" i="1"/>
  <c r="Q3359" i="1"/>
  <c r="P3359" i="1"/>
  <c r="O3359" i="1"/>
  <c r="U3358" i="1"/>
  <c r="T3358" i="1"/>
  <c r="S3358" i="1"/>
  <c r="R3358" i="1"/>
  <c r="Q3358" i="1"/>
  <c r="P3358" i="1"/>
  <c r="O3358" i="1"/>
  <c r="U3357" i="1"/>
  <c r="T3357" i="1"/>
  <c r="S3357" i="1"/>
  <c r="R3357" i="1"/>
  <c r="Q3357" i="1"/>
  <c r="P3357" i="1"/>
  <c r="O3357" i="1"/>
  <c r="U3356" i="1"/>
  <c r="T3356" i="1"/>
  <c r="S3356" i="1"/>
  <c r="R3356" i="1"/>
  <c r="Q3356" i="1"/>
  <c r="P3356" i="1"/>
  <c r="O3356" i="1"/>
  <c r="U3355" i="1"/>
  <c r="T3355" i="1"/>
  <c r="S3355" i="1"/>
  <c r="R3355" i="1"/>
  <c r="Q3355" i="1"/>
  <c r="P3355" i="1"/>
  <c r="O3355" i="1"/>
  <c r="U3354" i="1"/>
  <c r="T3354" i="1"/>
  <c r="S3354" i="1"/>
  <c r="R3354" i="1"/>
  <c r="Q3354" i="1"/>
  <c r="P3354" i="1"/>
  <c r="O3354" i="1"/>
  <c r="U3353" i="1"/>
  <c r="T3353" i="1"/>
  <c r="S3353" i="1"/>
  <c r="R3353" i="1"/>
  <c r="Q3353" i="1"/>
  <c r="P3353" i="1"/>
  <c r="O3353" i="1"/>
  <c r="U3352" i="1"/>
  <c r="T3352" i="1"/>
  <c r="S3352" i="1"/>
  <c r="R3352" i="1"/>
  <c r="Q3352" i="1"/>
  <c r="P3352" i="1"/>
  <c r="O3352" i="1"/>
  <c r="U3351" i="1"/>
  <c r="T3351" i="1"/>
  <c r="S3351" i="1"/>
  <c r="R3351" i="1"/>
  <c r="Q3351" i="1"/>
  <c r="P3351" i="1"/>
  <c r="O3351" i="1"/>
  <c r="U3350" i="1"/>
  <c r="T3350" i="1"/>
  <c r="S3350" i="1"/>
  <c r="R3350" i="1"/>
  <c r="Q3350" i="1"/>
  <c r="P3350" i="1"/>
  <c r="O3350" i="1"/>
  <c r="U3349" i="1"/>
  <c r="T3349" i="1"/>
  <c r="S3349" i="1"/>
  <c r="R3349" i="1"/>
  <c r="Q3349" i="1"/>
  <c r="P3349" i="1"/>
  <c r="O3349" i="1"/>
  <c r="U3348" i="1"/>
  <c r="T3348" i="1"/>
  <c r="S3348" i="1"/>
  <c r="R3348" i="1"/>
  <c r="Q3348" i="1"/>
  <c r="P3348" i="1"/>
  <c r="O3348" i="1"/>
  <c r="U3347" i="1"/>
  <c r="T3347" i="1"/>
  <c r="S3347" i="1"/>
  <c r="R3347" i="1"/>
  <c r="Q3347" i="1"/>
  <c r="P3347" i="1"/>
  <c r="O3347" i="1"/>
  <c r="U3346" i="1"/>
  <c r="T3346" i="1"/>
  <c r="S3346" i="1"/>
  <c r="R3346" i="1"/>
  <c r="Q3346" i="1"/>
  <c r="P3346" i="1"/>
  <c r="O3346" i="1"/>
  <c r="U3345" i="1"/>
  <c r="T3345" i="1"/>
  <c r="S3345" i="1"/>
  <c r="R3345" i="1"/>
  <c r="Q3345" i="1"/>
  <c r="P3345" i="1"/>
  <c r="O3345" i="1"/>
  <c r="U3344" i="1"/>
  <c r="T3344" i="1"/>
  <c r="S3344" i="1"/>
  <c r="R3344" i="1"/>
  <c r="Q3344" i="1"/>
  <c r="P3344" i="1"/>
  <c r="O3344" i="1"/>
  <c r="U3343" i="1"/>
  <c r="T3343" i="1"/>
  <c r="S3343" i="1"/>
  <c r="R3343" i="1"/>
  <c r="Q3343" i="1"/>
  <c r="P3343" i="1"/>
  <c r="O3343" i="1"/>
  <c r="U3342" i="1"/>
  <c r="T3342" i="1"/>
  <c r="S3342" i="1"/>
  <c r="R3342" i="1"/>
  <c r="Q3342" i="1"/>
  <c r="P3342" i="1"/>
  <c r="O3342" i="1"/>
  <c r="U3341" i="1"/>
  <c r="T3341" i="1"/>
  <c r="S3341" i="1"/>
  <c r="R3341" i="1"/>
  <c r="Q3341" i="1"/>
  <c r="P3341" i="1"/>
  <c r="O3341" i="1"/>
  <c r="U3340" i="1"/>
  <c r="T3340" i="1"/>
  <c r="S3340" i="1"/>
  <c r="R3340" i="1"/>
  <c r="Q3340" i="1"/>
  <c r="P3340" i="1"/>
  <c r="O3340" i="1"/>
  <c r="U3339" i="1"/>
  <c r="T3339" i="1"/>
  <c r="S3339" i="1"/>
  <c r="R3339" i="1"/>
  <c r="Q3339" i="1"/>
  <c r="P3339" i="1"/>
  <c r="O3339" i="1"/>
  <c r="U3338" i="1"/>
  <c r="T3338" i="1"/>
  <c r="S3338" i="1"/>
  <c r="R3338" i="1"/>
  <c r="Q3338" i="1"/>
  <c r="P3338" i="1"/>
  <c r="O3338" i="1"/>
  <c r="U3337" i="1"/>
  <c r="T3337" i="1"/>
  <c r="S3337" i="1"/>
  <c r="R3337" i="1"/>
  <c r="Q3337" i="1"/>
  <c r="P3337" i="1"/>
  <c r="O3337" i="1"/>
  <c r="U3336" i="1"/>
  <c r="T3336" i="1"/>
  <c r="S3336" i="1"/>
  <c r="R3336" i="1"/>
  <c r="Q3336" i="1"/>
  <c r="P3336" i="1"/>
  <c r="O3336" i="1"/>
  <c r="U3335" i="1"/>
  <c r="T3335" i="1"/>
  <c r="S3335" i="1"/>
  <c r="R3335" i="1"/>
  <c r="Q3335" i="1"/>
  <c r="P3335" i="1"/>
  <c r="O3335" i="1"/>
  <c r="U3334" i="1"/>
  <c r="T3334" i="1"/>
  <c r="S3334" i="1"/>
  <c r="R3334" i="1"/>
  <c r="Q3334" i="1"/>
  <c r="P3334" i="1"/>
  <c r="O3334" i="1"/>
  <c r="U3333" i="1"/>
  <c r="T3333" i="1"/>
  <c r="S3333" i="1"/>
  <c r="R3333" i="1"/>
  <c r="Q3333" i="1"/>
  <c r="P3333" i="1"/>
  <c r="O3333" i="1"/>
  <c r="U3332" i="1"/>
  <c r="T3332" i="1"/>
  <c r="S3332" i="1"/>
  <c r="R3332" i="1"/>
  <c r="Q3332" i="1"/>
  <c r="P3332" i="1"/>
  <c r="O3332" i="1"/>
  <c r="U3331" i="1"/>
  <c r="T3331" i="1"/>
  <c r="S3331" i="1"/>
  <c r="R3331" i="1"/>
  <c r="Q3331" i="1"/>
  <c r="P3331" i="1"/>
  <c r="O3331" i="1"/>
  <c r="U3330" i="1"/>
  <c r="T3330" i="1"/>
  <c r="S3330" i="1"/>
  <c r="R3330" i="1"/>
  <c r="Q3330" i="1"/>
  <c r="P3330" i="1"/>
  <c r="O3330" i="1"/>
  <c r="U3329" i="1"/>
  <c r="T3329" i="1"/>
  <c r="S3329" i="1"/>
  <c r="R3329" i="1"/>
  <c r="Q3329" i="1"/>
  <c r="P3329" i="1"/>
  <c r="O3329" i="1"/>
  <c r="U3328" i="1"/>
  <c r="T3328" i="1"/>
  <c r="S3328" i="1"/>
  <c r="R3328" i="1"/>
  <c r="Q3328" i="1"/>
  <c r="P3328" i="1"/>
  <c r="O3328" i="1"/>
  <c r="U3327" i="1"/>
  <c r="T3327" i="1"/>
  <c r="S3327" i="1"/>
  <c r="R3327" i="1"/>
  <c r="Q3327" i="1"/>
  <c r="P3327" i="1"/>
  <c r="O3327" i="1"/>
  <c r="U3326" i="1"/>
  <c r="T3326" i="1"/>
  <c r="S3326" i="1"/>
  <c r="R3326" i="1"/>
  <c r="Q3326" i="1"/>
  <c r="P3326" i="1"/>
  <c r="O3326" i="1"/>
  <c r="U3325" i="1"/>
  <c r="T3325" i="1"/>
  <c r="S3325" i="1"/>
  <c r="R3325" i="1"/>
  <c r="Q3325" i="1"/>
  <c r="P3325" i="1"/>
  <c r="O3325" i="1"/>
  <c r="U3324" i="1"/>
  <c r="T3324" i="1"/>
  <c r="S3324" i="1"/>
  <c r="R3324" i="1"/>
  <c r="Q3324" i="1"/>
  <c r="P3324" i="1"/>
  <c r="O3324" i="1"/>
  <c r="U3323" i="1"/>
  <c r="T3323" i="1"/>
  <c r="S3323" i="1"/>
  <c r="R3323" i="1"/>
  <c r="Q3323" i="1"/>
  <c r="P3323" i="1"/>
  <c r="O3323" i="1"/>
  <c r="U3322" i="1"/>
  <c r="T3322" i="1"/>
  <c r="S3322" i="1"/>
  <c r="R3322" i="1"/>
  <c r="Q3322" i="1"/>
  <c r="P3322" i="1"/>
  <c r="O3322" i="1"/>
  <c r="U3321" i="1"/>
  <c r="T3321" i="1"/>
  <c r="S3321" i="1"/>
  <c r="R3321" i="1"/>
  <c r="Q3321" i="1"/>
  <c r="P3321" i="1"/>
  <c r="O3321" i="1"/>
  <c r="U3320" i="1"/>
  <c r="T3320" i="1"/>
  <c r="S3320" i="1"/>
  <c r="R3320" i="1"/>
  <c r="Q3320" i="1"/>
  <c r="P3320" i="1"/>
  <c r="O3320" i="1"/>
  <c r="U3319" i="1"/>
  <c r="T3319" i="1"/>
  <c r="S3319" i="1"/>
  <c r="R3319" i="1"/>
  <c r="Q3319" i="1"/>
  <c r="P3319" i="1"/>
  <c r="O3319" i="1"/>
  <c r="U3318" i="1"/>
  <c r="T3318" i="1"/>
  <c r="S3318" i="1"/>
  <c r="R3318" i="1"/>
  <c r="Q3318" i="1"/>
  <c r="P3318" i="1"/>
  <c r="O3318" i="1"/>
  <c r="U3317" i="1"/>
  <c r="T3317" i="1"/>
  <c r="S3317" i="1"/>
  <c r="R3317" i="1"/>
  <c r="Q3317" i="1"/>
  <c r="P3317" i="1"/>
  <c r="O3317" i="1"/>
  <c r="U3316" i="1"/>
  <c r="T3316" i="1"/>
  <c r="S3316" i="1"/>
  <c r="R3316" i="1"/>
  <c r="Q3316" i="1"/>
  <c r="P3316" i="1"/>
  <c r="O3316" i="1"/>
  <c r="U3315" i="1"/>
  <c r="T3315" i="1"/>
  <c r="S3315" i="1"/>
  <c r="R3315" i="1"/>
  <c r="Q3315" i="1"/>
  <c r="P3315" i="1"/>
  <c r="O3315" i="1"/>
  <c r="U3314" i="1"/>
  <c r="T3314" i="1"/>
  <c r="S3314" i="1"/>
  <c r="R3314" i="1"/>
  <c r="Q3314" i="1"/>
  <c r="P3314" i="1"/>
  <c r="O3314" i="1"/>
  <c r="U3313" i="1"/>
  <c r="T3313" i="1"/>
  <c r="S3313" i="1"/>
  <c r="R3313" i="1"/>
  <c r="Q3313" i="1"/>
  <c r="P3313" i="1"/>
  <c r="O3313" i="1"/>
  <c r="U3312" i="1"/>
  <c r="T3312" i="1"/>
  <c r="S3312" i="1"/>
  <c r="R3312" i="1"/>
  <c r="Q3312" i="1"/>
  <c r="P3312" i="1"/>
  <c r="O3312" i="1"/>
  <c r="U3311" i="1"/>
  <c r="T3311" i="1"/>
  <c r="S3311" i="1"/>
  <c r="R3311" i="1"/>
  <c r="Q3311" i="1"/>
  <c r="P3311" i="1"/>
  <c r="O3311" i="1"/>
  <c r="U3310" i="1"/>
  <c r="T3310" i="1"/>
  <c r="S3310" i="1"/>
  <c r="R3310" i="1"/>
  <c r="Q3310" i="1"/>
  <c r="P3310" i="1"/>
  <c r="O3310" i="1"/>
  <c r="U3309" i="1"/>
  <c r="T3309" i="1"/>
  <c r="S3309" i="1"/>
  <c r="R3309" i="1"/>
  <c r="Q3309" i="1"/>
  <c r="P3309" i="1"/>
  <c r="O3309" i="1"/>
  <c r="U3308" i="1"/>
  <c r="T3308" i="1"/>
  <c r="S3308" i="1"/>
  <c r="R3308" i="1"/>
  <c r="Q3308" i="1"/>
  <c r="P3308" i="1"/>
  <c r="O3308" i="1"/>
  <c r="U3307" i="1"/>
  <c r="T3307" i="1"/>
  <c r="S3307" i="1"/>
  <c r="R3307" i="1"/>
  <c r="Q3307" i="1"/>
  <c r="P3307" i="1"/>
  <c r="O3307" i="1"/>
  <c r="U3306" i="1"/>
  <c r="T3306" i="1"/>
  <c r="S3306" i="1"/>
  <c r="R3306" i="1"/>
  <c r="Q3306" i="1"/>
  <c r="P3306" i="1"/>
  <c r="O3306" i="1"/>
  <c r="U3305" i="1"/>
  <c r="T3305" i="1"/>
  <c r="S3305" i="1"/>
  <c r="R3305" i="1"/>
  <c r="Q3305" i="1"/>
  <c r="P3305" i="1"/>
  <c r="O3305" i="1"/>
  <c r="U3304" i="1"/>
  <c r="T3304" i="1"/>
  <c r="S3304" i="1"/>
  <c r="R3304" i="1"/>
  <c r="Q3304" i="1"/>
  <c r="P3304" i="1"/>
  <c r="O3304" i="1"/>
  <c r="U3303" i="1"/>
  <c r="T3303" i="1"/>
  <c r="S3303" i="1"/>
  <c r="R3303" i="1"/>
  <c r="Q3303" i="1"/>
  <c r="P3303" i="1"/>
  <c r="O3303" i="1"/>
  <c r="U3302" i="1"/>
  <c r="T3302" i="1"/>
  <c r="S3302" i="1"/>
  <c r="R3302" i="1"/>
  <c r="Q3302" i="1"/>
  <c r="P3302" i="1"/>
  <c r="O3302" i="1"/>
  <c r="U3301" i="1"/>
  <c r="T3301" i="1"/>
  <c r="S3301" i="1"/>
  <c r="R3301" i="1"/>
  <c r="Q3301" i="1"/>
  <c r="P3301" i="1"/>
  <c r="O3301" i="1"/>
  <c r="U3300" i="1"/>
  <c r="T3300" i="1"/>
  <c r="S3300" i="1"/>
  <c r="R3300" i="1"/>
  <c r="Q3300" i="1"/>
  <c r="P3300" i="1"/>
  <c r="O3300" i="1"/>
  <c r="U3299" i="1"/>
  <c r="T3299" i="1"/>
  <c r="S3299" i="1"/>
  <c r="R3299" i="1"/>
  <c r="Q3299" i="1"/>
  <c r="P3299" i="1"/>
  <c r="O3299" i="1"/>
  <c r="U3298" i="1"/>
  <c r="T3298" i="1"/>
  <c r="S3298" i="1"/>
  <c r="R3298" i="1"/>
  <c r="Q3298" i="1"/>
  <c r="P3298" i="1"/>
  <c r="O3298" i="1"/>
  <c r="U3297" i="1"/>
  <c r="T3297" i="1"/>
  <c r="S3297" i="1"/>
  <c r="R3297" i="1"/>
  <c r="Q3297" i="1"/>
  <c r="P3297" i="1"/>
  <c r="O3297" i="1"/>
  <c r="U3296" i="1"/>
  <c r="T3296" i="1"/>
  <c r="S3296" i="1"/>
  <c r="R3296" i="1"/>
  <c r="Q3296" i="1"/>
  <c r="P3296" i="1"/>
  <c r="O3296" i="1"/>
  <c r="U3295" i="1"/>
  <c r="T3295" i="1"/>
  <c r="S3295" i="1"/>
  <c r="R3295" i="1"/>
  <c r="Q3295" i="1"/>
  <c r="P3295" i="1"/>
  <c r="O3295" i="1"/>
  <c r="U3294" i="1"/>
  <c r="T3294" i="1"/>
  <c r="S3294" i="1"/>
  <c r="R3294" i="1"/>
  <c r="Q3294" i="1"/>
  <c r="P3294" i="1"/>
  <c r="O3294" i="1"/>
  <c r="U3293" i="1"/>
  <c r="T3293" i="1"/>
  <c r="S3293" i="1"/>
  <c r="R3293" i="1"/>
  <c r="Q3293" i="1"/>
  <c r="P3293" i="1"/>
  <c r="O3293" i="1"/>
  <c r="U3292" i="1"/>
  <c r="T3292" i="1"/>
  <c r="S3292" i="1"/>
  <c r="R3292" i="1"/>
  <c r="Q3292" i="1"/>
  <c r="P3292" i="1"/>
  <c r="O3292" i="1"/>
  <c r="U3291" i="1"/>
  <c r="T3291" i="1"/>
  <c r="S3291" i="1"/>
  <c r="R3291" i="1"/>
  <c r="Q3291" i="1"/>
  <c r="P3291" i="1"/>
  <c r="O3291" i="1"/>
  <c r="U3290" i="1"/>
  <c r="T3290" i="1"/>
  <c r="S3290" i="1"/>
  <c r="R3290" i="1"/>
  <c r="Q3290" i="1"/>
  <c r="P3290" i="1"/>
  <c r="O3290" i="1"/>
  <c r="U3289" i="1"/>
  <c r="T3289" i="1"/>
  <c r="S3289" i="1"/>
  <c r="R3289" i="1"/>
  <c r="Q3289" i="1"/>
  <c r="P3289" i="1"/>
  <c r="O3289" i="1"/>
  <c r="U3288" i="1"/>
  <c r="T3288" i="1"/>
  <c r="S3288" i="1"/>
  <c r="R3288" i="1"/>
  <c r="Q3288" i="1"/>
  <c r="P3288" i="1"/>
  <c r="O3288" i="1"/>
  <c r="U3287" i="1"/>
  <c r="T3287" i="1"/>
  <c r="S3287" i="1"/>
  <c r="R3287" i="1"/>
  <c r="Q3287" i="1"/>
  <c r="P3287" i="1"/>
  <c r="O3287" i="1"/>
  <c r="U3286" i="1"/>
  <c r="T3286" i="1"/>
  <c r="S3286" i="1"/>
  <c r="R3286" i="1"/>
  <c r="Q3286" i="1"/>
  <c r="P3286" i="1"/>
  <c r="O3286" i="1"/>
  <c r="U3285" i="1"/>
  <c r="T3285" i="1"/>
  <c r="S3285" i="1"/>
  <c r="R3285" i="1"/>
  <c r="Q3285" i="1"/>
  <c r="P3285" i="1"/>
  <c r="O3285" i="1"/>
  <c r="U3284" i="1"/>
  <c r="T3284" i="1"/>
  <c r="S3284" i="1"/>
  <c r="R3284" i="1"/>
  <c r="Q3284" i="1"/>
  <c r="P3284" i="1"/>
  <c r="O3284" i="1"/>
  <c r="U3283" i="1"/>
  <c r="T3283" i="1"/>
  <c r="S3283" i="1"/>
  <c r="R3283" i="1"/>
  <c r="Q3283" i="1"/>
  <c r="P3283" i="1"/>
  <c r="O3283" i="1"/>
  <c r="U3282" i="1"/>
  <c r="T3282" i="1"/>
  <c r="S3282" i="1"/>
  <c r="R3282" i="1"/>
  <c r="Q3282" i="1"/>
  <c r="P3282" i="1"/>
  <c r="O3282" i="1"/>
  <c r="U3281" i="1"/>
  <c r="T3281" i="1"/>
  <c r="S3281" i="1"/>
  <c r="R3281" i="1"/>
  <c r="Q3281" i="1"/>
  <c r="P3281" i="1"/>
  <c r="O3281" i="1"/>
  <c r="U3280" i="1"/>
  <c r="T3280" i="1"/>
  <c r="S3280" i="1"/>
  <c r="R3280" i="1"/>
  <c r="Q3280" i="1"/>
  <c r="P3280" i="1"/>
  <c r="O3280" i="1"/>
  <c r="U3279" i="1"/>
  <c r="T3279" i="1"/>
  <c r="S3279" i="1"/>
  <c r="R3279" i="1"/>
  <c r="Q3279" i="1"/>
  <c r="P3279" i="1"/>
  <c r="O3279" i="1"/>
  <c r="U3278" i="1"/>
  <c r="T3278" i="1"/>
  <c r="S3278" i="1"/>
  <c r="R3278" i="1"/>
  <c r="Q3278" i="1"/>
  <c r="P3278" i="1"/>
  <c r="O3278" i="1"/>
  <c r="U3277" i="1"/>
  <c r="T3277" i="1"/>
  <c r="S3277" i="1"/>
  <c r="R3277" i="1"/>
  <c r="Q3277" i="1"/>
  <c r="P3277" i="1"/>
  <c r="O3277" i="1"/>
  <c r="U3276" i="1"/>
  <c r="T3276" i="1"/>
  <c r="S3276" i="1"/>
  <c r="R3276" i="1"/>
  <c r="Q3276" i="1"/>
  <c r="P3276" i="1"/>
  <c r="O3276" i="1"/>
  <c r="U3275" i="1"/>
  <c r="T3275" i="1"/>
  <c r="S3275" i="1"/>
  <c r="R3275" i="1"/>
  <c r="Q3275" i="1"/>
  <c r="P3275" i="1"/>
  <c r="O3275" i="1"/>
  <c r="U3274" i="1"/>
  <c r="T3274" i="1"/>
  <c r="S3274" i="1"/>
  <c r="R3274" i="1"/>
  <c r="Q3274" i="1"/>
  <c r="P3274" i="1"/>
  <c r="O3274" i="1"/>
  <c r="U3273" i="1"/>
  <c r="T3273" i="1"/>
  <c r="S3273" i="1"/>
  <c r="R3273" i="1"/>
  <c r="Q3273" i="1"/>
  <c r="P3273" i="1"/>
  <c r="O3273" i="1"/>
  <c r="U3272" i="1"/>
  <c r="T3272" i="1"/>
  <c r="S3272" i="1"/>
  <c r="R3272" i="1"/>
  <c r="Q3272" i="1"/>
  <c r="P3272" i="1"/>
  <c r="O3272" i="1"/>
  <c r="U3271" i="1"/>
  <c r="T3271" i="1"/>
  <c r="S3271" i="1"/>
  <c r="R3271" i="1"/>
  <c r="Q3271" i="1"/>
  <c r="P3271" i="1"/>
  <c r="O3271" i="1"/>
  <c r="U3270" i="1"/>
  <c r="T3270" i="1"/>
  <c r="S3270" i="1"/>
  <c r="R3270" i="1"/>
  <c r="Q3270" i="1"/>
  <c r="P3270" i="1"/>
  <c r="O3270" i="1"/>
  <c r="U3269" i="1"/>
  <c r="T3269" i="1"/>
  <c r="S3269" i="1"/>
  <c r="R3269" i="1"/>
  <c r="Q3269" i="1"/>
  <c r="P3269" i="1"/>
  <c r="O3269" i="1"/>
  <c r="U3268" i="1"/>
  <c r="T3268" i="1"/>
  <c r="S3268" i="1"/>
  <c r="R3268" i="1"/>
  <c r="Q3268" i="1"/>
  <c r="P3268" i="1"/>
  <c r="O3268" i="1"/>
  <c r="U3267" i="1"/>
  <c r="T3267" i="1"/>
  <c r="S3267" i="1"/>
  <c r="R3267" i="1"/>
  <c r="Q3267" i="1"/>
  <c r="P3267" i="1"/>
  <c r="O3267" i="1"/>
  <c r="U3266" i="1"/>
  <c r="T3266" i="1"/>
  <c r="S3266" i="1"/>
  <c r="R3266" i="1"/>
  <c r="Q3266" i="1"/>
  <c r="P3266" i="1"/>
  <c r="O3266" i="1"/>
  <c r="U3265" i="1"/>
  <c r="T3265" i="1"/>
  <c r="S3265" i="1"/>
  <c r="R3265" i="1"/>
  <c r="Q3265" i="1"/>
  <c r="P3265" i="1"/>
  <c r="O3265" i="1"/>
  <c r="U3264" i="1"/>
  <c r="T3264" i="1"/>
  <c r="S3264" i="1"/>
  <c r="R3264" i="1"/>
  <c r="Q3264" i="1"/>
  <c r="P3264" i="1"/>
  <c r="O3264" i="1"/>
  <c r="U3263" i="1"/>
  <c r="T3263" i="1"/>
  <c r="S3263" i="1"/>
  <c r="R3263" i="1"/>
  <c r="Q3263" i="1"/>
  <c r="P3263" i="1"/>
  <c r="O3263" i="1"/>
  <c r="U3262" i="1"/>
  <c r="T3262" i="1"/>
  <c r="S3262" i="1"/>
  <c r="R3262" i="1"/>
  <c r="Q3262" i="1"/>
  <c r="P3262" i="1"/>
  <c r="O3262" i="1"/>
  <c r="U3261" i="1"/>
  <c r="T3261" i="1"/>
  <c r="S3261" i="1"/>
  <c r="R3261" i="1"/>
  <c r="Q3261" i="1"/>
  <c r="P3261" i="1"/>
  <c r="O3261" i="1"/>
  <c r="U3260" i="1"/>
  <c r="T3260" i="1"/>
  <c r="S3260" i="1"/>
  <c r="R3260" i="1"/>
  <c r="Q3260" i="1"/>
  <c r="P3260" i="1"/>
  <c r="O3260" i="1"/>
  <c r="U3259" i="1"/>
  <c r="T3259" i="1"/>
  <c r="S3259" i="1"/>
  <c r="R3259" i="1"/>
  <c r="Q3259" i="1"/>
  <c r="P3259" i="1"/>
  <c r="O3259" i="1"/>
  <c r="U3258" i="1"/>
  <c r="T3258" i="1"/>
  <c r="S3258" i="1"/>
  <c r="R3258" i="1"/>
  <c r="Q3258" i="1"/>
  <c r="P3258" i="1"/>
  <c r="O3258" i="1"/>
  <c r="U3257" i="1"/>
  <c r="T3257" i="1"/>
  <c r="S3257" i="1"/>
  <c r="R3257" i="1"/>
  <c r="Q3257" i="1"/>
  <c r="P3257" i="1"/>
  <c r="O3257" i="1"/>
  <c r="U3256" i="1"/>
  <c r="T3256" i="1"/>
  <c r="S3256" i="1"/>
  <c r="R3256" i="1"/>
  <c r="Q3256" i="1"/>
  <c r="P3256" i="1"/>
  <c r="O3256" i="1"/>
  <c r="U3255" i="1"/>
  <c r="T3255" i="1"/>
  <c r="S3255" i="1"/>
  <c r="R3255" i="1"/>
  <c r="Q3255" i="1"/>
  <c r="P3255" i="1"/>
  <c r="O3255" i="1"/>
  <c r="U3254" i="1"/>
  <c r="T3254" i="1"/>
  <c r="S3254" i="1"/>
  <c r="R3254" i="1"/>
  <c r="Q3254" i="1"/>
  <c r="P3254" i="1"/>
  <c r="O3254" i="1"/>
  <c r="U3253" i="1"/>
  <c r="T3253" i="1"/>
  <c r="S3253" i="1"/>
  <c r="R3253" i="1"/>
  <c r="Q3253" i="1"/>
  <c r="P3253" i="1"/>
  <c r="O3253" i="1"/>
  <c r="U3252" i="1"/>
  <c r="T3252" i="1"/>
  <c r="S3252" i="1"/>
  <c r="R3252" i="1"/>
  <c r="Q3252" i="1"/>
  <c r="P3252" i="1"/>
  <c r="O3252" i="1"/>
  <c r="U3251" i="1"/>
  <c r="T3251" i="1"/>
  <c r="S3251" i="1"/>
  <c r="R3251" i="1"/>
  <c r="Q3251" i="1"/>
  <c r="P3251" i="1"/>
  <c r="O3251" i="1"/>
  <c r="U3250" i="1"/>
  <c r="T3250" i="1"/>
  <c r="S3250" i="1"/>
  <c r="R3250" i="1"/>
  <c r="Q3250" i="1"/>
  <c r="P3250" i="1"/>
  <c r="O3250" i="1"/>
  <c r="U3249" i="1"/>
  <c r="T3249" i="1"/>
  <c r="S3249" i="1"/>
  <c r="R3249" i="1"/>
  <c r="Q3249" i="1"/>
  <c r="P3249" i="1"/>
  <c r="O3249" i="1"/>
  <c r="U3248" i="1"/>
  <c r="T3248" i="1"/>
  <c r="S3248" i="1"/>
  <c r="R3248" i="1"/>
  <c r="Q3248" i="1"/>
  <c r="P3248" i="1"/>
  <c r="O3248" i="1"/>
  <c r="U3247" i="1"/>
  <c r="T3247" i="1"/>
  <c r="S3247" i="1"/>
  <c r="R3247" i="1"/>
  <c r="Q3247" i="1"/>
  <c r="P3247" i="1"/>
  <c r="O3247" i="1"/>
  <c r="U3246" i="1"/>
  <c r="T3246" i="1"/>
  <c r="S3246" i="1"/>
  <c r="R3246" i="1"/>
  <c r="Q3246" i="1"/>
  <c r="P3246" i="1"/>
  <c r="O3246" i="1"/>
  <c r="U3245" i="1"/>
  <c r="T3245" i="1"/>
  <c r="S3245" i="1"/>
  <c r="R3245" i="1"/>
  <c r="Q3245" i="1"/>
  <c r="P3245" i="1"/>
  <c r="O3245" i="1"/>
  <c r="U3244" i="1"/>
  <c r="T3244" i="1"/>
  <c r="S3244" i="1"/>
  <c r="R3244" i="1"/>
  <c r="Q3244" i="1"/>
  <c r="P3244" i="1"/>
  <c r="O3244" i="1"/>
  <c r="U3243" i="1"/>
  <c r="T3243" i="1"/>
  <c r="S3243" i="1"/>
  <c r="R3243" i="1"/>
  <c r="Q3243" i="1"/>
  <c r="P3243" i="1"/>
  <c r="O3243" i="1"/>
  <c r="U3242" i="1"/>
  <c r="T3242" i="1"/>
  <c r="S3242" i="1"/>
  <c r="R3242" i="1"/>
  <c r="Q3242" i="1"/>
  <c r="P3242" i="1"/>
  <c r="O3242" i="1"/>
  <c r="U3241" i="1"/>
  <c r="T3241" i="1"/>
  <c r="S3241" i="1"/>
  <c r="R3241" i="1"/>
  <c r="Q3241" i="1"/>
  <c r="P3241" i="1"/>
  <c r="O3241" i="1"/>
  <c r="U3240" i="1"/>
  <c r="T3240" i="1"/>
  <c r="S3240" i="1"/>
  <c r="R3240" i="1"/>
  <c r="Q3240" i="1"/>
  <c r="P3240" i="1"/>
  <c r="O3240" i="1"/>
  <c r="U3239" i="1"/>
  <c r="T3239" i="1"/>
  <c r="S3239" i="1"/>
  <c r="R3239" i="1"/>
  <c r="Q3239" i="1"/>
  <c r="P3239" i="1"/>
  <c r="O3239" i="1"/>
  <c r="U3238" i="1"/>
  <c r="T3238" i="1"/>
  <c r="S3238" i="1"/>
  <c r="R3238" i="1"/>
  <c r="Q3238" i="1"/>
  <c r="P3238" i="1"/>
  <c r="O3238" i="1"/>
  <c r="U3237" i="1"/>
  <c r="T3237" i="1"/>
  <c r="S3237" i="1"/>
  <c r="R3237" i="1"/>
  <c r="Q3237" i="1"/>
  <c r="P3237" i="1"/>
  <c r="O3237" i="1"/>
  <c r="U3236" i="1"/>
  <c r="T3236" i="1"/>
  <c r="S3236" i="1"/>
  <c r="R3236" i="1"/>
  <c r="Q3236" i="1"/>
  <c r="P3236" i="1"/>
  <c r="O3236" i="1"/>
  <c r="U3235" i="1"/>
  <c r="T3235" i="1"/>
  <c r="S3235" i="1"/>
  <c r="R3235" i="1"/>
  <c r="Q3235" i="1"/>
  <c r="P3235" i="1"/>
  <c r="O3235" i="1"/>
  <c r="U3234" i="1"/>
  <c r="T3234" i="1"/>
  <c r="S3234" i="1"/>
  <c r="R3234" i="1"/>
  <c r="Q3234" i="1"/>
  <c r="P3234" i="1"/>
  <c r="O3234" i="1"/>
  <c r="U3233" i="1"/>
  <c r="T3233" i="1"/>
  <c r="S3233" i="1"/>
  <c r="R3233" i="1"/>
  <c r="Q3233" i="1"/>
  <c r="P3233" i="1"/>
  <c r="O3233" i="1"/>
  <c r="U3232" i="1"/>
  <c r="T3232" i="1"/>
  <c r="S3232" i="1"/>
  <c r="R3232" i="1"/>
  <c r="Q3232" i="1"/>
  <c r="P3232" i="1"/>
  <c r="O3232" i="1"/>
  <c r="U3231" i="1"/>
  <c r="T3231" i="1"/>
  <c r="S3231" i="1"/>
  <c r="R3231" i="1"/>
  <c r="Q3231" i="1"/>
  <c r="P3231" i="1"/>
  <c r="O3231" i="1"/>
  <c r="U3230" i="1"/>
  <c r="T3230" i="1"/>
  <c r="S3230" i="1"/>
  <c r="R3230" i="1"/>
  <c r="Q3230" i="1"/>
  <c r="P3230" i="1"/>
  <c r="O3230" i="1"/>
  <c r="U3229" i="1"/>
  <c r="T3229" i="1"/>
  <c r="S3229" i="1"/>
  <c r="R3229" i="1"/>
  <c r="Q3229" i="1"/>
  <c r="P3229" i="1"/>
  <c r="O3229" i="1"/>
  <c r="U3228" i="1"/>
  <c r="T3228" i="1"/>
  <c r="S3228" i="1"/>
  <c r="R3228" i="1"/>
  <c r="Q3228" i="1"/>
  <c r="P3228" i="1"/>
  <c r="O3228" i="1"/>
  <c r="U3227" i="1"/>
  <c r="T3227" i="1"/>
  <c r="S3227" i="1"/>
  <c r="R3227" i="1"/>
  <c r="Q3227" i="1"/>
  <c r="P3227" i="1"/>
  <c r="O3227" i="1"/>
  <c r="U3226" i="1"/>
  <c r="T3226" i="1"/>
  <c r="S3226" i="1"/>
  <c r="R3226" i="1"/>
  <c r="Q3226" i="1"/>
  <c r="P3226" i="1"/>
  <c r="O3226" i="1"/>
  <c r="U3225" i="1"/>
  <c r="T3225" i="1"/>
  <c r="S3225" i="1"/>
  <c r="R3225" i="1"/>
  <c r="Q3225" i="1"/>
  <c r="P3225" i="1"/>
  <c r="O3225" i="1"/>
  <c r="U3224" i="1"/>
  <c r="T3224" i="1"/>
  <c r="S3224" i="1"/>
  <c r="R3224" i="1"/>
  <c r="Q3224" i="1"/>
  <c r="P3224" i="1"/>
  <c r="O3224" i="1"/>
  <c r="U3223" i="1"/>
  <c r="T3223" i="1"/>
  <c r="S3223" i="1"/>
  <c r="R3223" i="1"/>
  <c r="Q3223" i="1"/>
  <c r="P3223" i="1"/>
  <c r="O3223" i="1"/>
  <c r="U3222" i="1"/>
  <c r="T3222" i="1"/>
  <c r="S3222" i="1"/>
  <c r="R3222" i="1"/>
  <c r="Q3222" i="1"/>
  <c r="P3222" i="1"/>
  <c r="O3222" i="1"/>
  <c r="U3221" i="1"/>
  <c r="T3221" i="1"/>
  <c r="S3221" i="1"/>
  <c r="R3221" i="1"/>
  <c r="Q3221" i="1"/>
  <c r="P3221" i="1"/>
  <c r="O3221" i="1"/>
  <c r="U3220" i="1"/>
  <c r="T3220" i="1"/>
  <c r="S3220" i="1"/>
  <c r="R3220" i="1"/>
  <c r="Q3220" i="1"/>
  <c r="P3220" i="1"/>
  <c r="O3220" i="1"/>
  <c r="U3219" i="1"/>
  <c r="T3219" i="1"/>
  <c r="S3219" i="1"/>
  <c r="R3219" i="1"/>
  <c r="Q3219" i="1"/>
  <c r="P3219" i="1"/>
  <c r="O3219" i="1"/>
  <c r="U3218" i="1"/>
  <c r="T3218" i="1"/>
  <c r="S3218" i="1"/>
  <c r="R3218" i="1"/>
  <c r="Q3218" i="1"/>
  <c r="P3218" i="1"/>
  <c r="O3218" i="1"/>
  <c r="U3217" i="1"/>
  <c r="T3217" i="1"/>
  <c r="S3217" i="1"/>
  <c r="R3217" i="1"/>
  <c r="Q3217" i="1"/>
  <c r="P3217" i="1"/>
  <c r="O3217" i="1"/>
  <c r="U3216" i="1"/>
  <c r="T3216" i="1"/>
  <c r="S3216" i="1"/>
  <c r="R3216" i="1"/>
  <c r="Q3216" i="1"/>
  <c r="P3216" i="1"/>
  <c r="O3216" i="1"/>
  <c r="U3215" i="1"/>
  <c r="T3215" i="1"/>
  <c r="S3215" i="1"/>
  <c r="R3215" i="1"/>
  <c r="Q3215" i="1"/>
  <c r="P3215" i="1"/>
  <c r="O3215" i="1"/>
  <c r="U3214" i="1"/>
  <c r="T3214" i="1"/>
  <c r="S3214" i="1"/>
  <c r="R3214" i="1"/>
  <c r="Q3214" i="1"/>
  <c r="P3214" i="1"/>
  <c r="O3214" i="1"/>
  <c r="U3213" i="1"/>
  <c r="T3213" i="1"/>
  <c r="S3213" i="1"/>
  <c r="R3213" i="1"/>
  <c r="Q3213" i="1"/>
  <c r="P3213" i="1"/>
  <c r="O3213" i="1"/>
  <c r="U3212" i="1"/>
  <c r="T3212" i="1"/>
  <c r="S3212" i="1"/>
  <c r="R3212" i="1"/>
  <c r="Q3212" i="1"/>
  <c r="P3212" i="1"/>
  <c r="O3212" i="1"/>
  <c r="U3211" i="1"/>
  <c r="T3211" i="1"/>
  <c r="S3211" i="1"/>
  <c r="R3211" i="1"/>
  <c r="Q3211" i="1"/>
  <c r="P3211" i="1"/>
  <c r="O3211" i="1"/>
  <c r="U3210" i="1"/>
  <c r="T3210" i="1"/>
  <c r="S3210" i="1"/>
  <c r="R3210" i="1"/>
  <c r="Q3210" i="1"/>
  <c r="P3210" i="1"/>
  <c r="O3210" i="1"/>
  <c r="U3209" i="1"/>
  <c r="T3209" i="1"/>
  <c r="S3209" i="1"/>
  <c r="R3209" i="1"/>
  <c r="Q3209" i="1"/>
  <c r="P3209" i="1"/>
  <c r="O3209" i="1"/>
  <c r="U3208" i="1"/>
  <c r="T3208" i="1"/>
  <c r="S3208" i="1"/>
  <c r="R3208" i="1"/>
  <c r="Q3208" i="1"/>
  <c r="P3208" i="1"/>
  <c r="O3208" i="1"/>
  <c r="U3207" i="1"/>
  <c r="T3207" i="1"/>
  <c r="S3207" i="1"/>
  <c r="R3207" i="1"/>
  <c r="Q3207" i="1"/>
  <c r="P3207" i="1"/>
  <c r="O3207" i="1"/>
  <c r="U3206" i="1"/>
  <c r="T3206" i="1"/>
  <c r="S3206" i="1"/>
  <c r="R3206" i="1"/>
  <c r="Q3206" i="1"/>
  <c r="P3206" i="1"/>
  <c r="O3206" i="1"/>
  <c r="U3205" i="1"/>
  <c r="T3205" i="1"/>
  <c r="S3205" i="1"/>
  <c r="R3205" i="1"/>
  <c r="Q3205" i="1"/>
  <c r="P3205" i="1"/>
  <c r="O3205" i="1"/>
  <c r="U3204" i="1"/>
  <c r="T3204" i="1"/>
  <c r="S3204" i="1"/>
  <c r="R3204" i="1"/>
  <c r="Q3204" i="1"/>
  <c r="P3204" i="1"/>
  <c r="O3204" i="1"/>
  <c r="U3203" i="1"/>
  <c r="T3203" i="1"/>
  <c r="S3203" i="1"/>
  <c r="R3203" i="1"/>
  <c r="Q3203" i="1"/>
  <c r="P3203" i="1"/>
  <c r="O3203" i="1"/>
  <c r="U3202" i="1"/>
  <c r="T3202" i="1"/>
  <c r="S3202" i="1"/>
  <c r="R3202" i="1"/>
  <c r="Q3202" i="1"/>
  <c r="P3202" i="1"/>
  <c r="O3202" i="1"/>
  <c r="U3201" i="1"/>
  <c r="T3201" i="1"/>
  <c r="S3201" i="1"/>
  <c r="R3201" i="1"/>
  <c r="Q3201" i="1"/>
  <c r="P3201" i="1"/>
  <c r="O3201" i="1"/>
  <c r="U3200" i="1"/>
  <c r="T3200" i="1"/>
  <c r="S3200" i="1"/>
  <c r="R3200" i="1"/>
  <c r="Q3200" i="1"/>
  <c r="P3200" i="1"/>
  <c r="O3200" i="1"/>
  <c r="U3199" i="1"/>
  <c r="T3199" i="1"/>
  <c r="S3199" i="1"/>
  <c r="R3199" i="1"/>
  <c r="Q3199" i="1"/>
  <c r="P3199" i="1"/>
  <c r="O3199" i="1"/>
  <c r="U3198" i="1"/>
  <c r="T3198" i="1"/>
  <c r="S3198" i="1"/>
  <c r="R3198" i="1"/>
  <c r="Q3198" i="1"/>
  <c r="P3198" i="1"/>
  <c r="O3198" i="1"/>
  <c r="U3197" i="1"/>
  <c r="T3197" i="1"/>
  <c r="S3197" i="1"/>
  <c r="R3197" i="1"/>
  <c r="Q3197" i="1"/>
  <c r="P3197" i="1"/>
  <c r="O3197" i="1"/>
  <c r="U3196" i="1"/>
  <c r="T3196" i="1"/>
  <c r="S3196" i="1"/>
  <c r="R3196" i="1"/>
  <c r="Q3196" i="1"/>
  <c r="P3196" i="1"/>
  <c r="O3196" i="1"/>
  <c r="U3195" i="1"/>
  <c r="T3195" i="1"/>
  <c r="S3195" i="1"/>
  <c r="R3195" i="1"/>
  <c r="Q3195" i="1"/>
  <c r="P3195" i="1"/>
  <c r="O3195" i="1"/>
  <c r="U3194" i="1"/>
  <c r="T3194" i="1"/>
  <c r="S3194" i="1"/>
  <c r="R3194" i="1"/>
  <c r="Q3194" i="1"/>
  <c r="P3194" i="1"/>
  <c r="O3194" i="1"/>
  <c r="U3193" i="1"/>
  <c r="T3193" i="1"/>
  <c r="S3193" i="1"/>
  <c r="R3193" i="1"/>
  <c r="Q3193" i="1"/>
  <c r="P3193" i="1"/>
  <c r="O3193" i="1"/>
  <c r="U3192" i="1"/>
  <c r="T3192" i="1"/>
  <c r="S3192" i="1"/>
  <c r="R3192" i="1"/>
  <c r="Q3192" i="1"/>
  <c r="P3192" i="1"/>
  <c r="O3192" i="1"/>
  <c r="U3191" i="1"/>
  <c r="T3191" i="1"/>
  <c r="S3191" i="1"/>
  <c r="R3191" i="1"/>
  <c r="Q3191" i="1"/>
  <c r="P3191" i="1"/>
  <c r="O3191" i="1"/>
  <c r="U3190" i="1"/>
  <c r="T3190" i="1"/>
  <c r="S3190" i="1"/>
  <c r="R3190" i="1"/>
  <c r="Q3190" i="1"/>
  <c r="P3190" i="1"/>
  <c r="O3190" i="1"/>
  <c r="U3189" i="1"/>
  <c r="T3189" i="1"/>
  <c r="S3189" i="1"/>
  <c r="R3189" i="1"/>
  <c r="Q3189" i="1"/>
  <c r="P3189" i="1"/>
  <c r="O3189" i="1"/>
  <c r="U3188" i="1"/>
  <c r="T3188" i="1"/>
  <c r="S3188" i="1"/>
  <c r="R3188" i="1"/>
  <c r="Q3188" i="1"/>
  <c r="P3188" i="1"/>
  <c r="O3188" i="1"/>
  <c r="U3187" i="1"/>
  <c r="T3187" i="1"/>
  <c r="S3187" i="1"/>
  <c r="R3187" i="1"/>
  <c r="Q3187" i="1"/>
  <c r="P3187" i="1"/>
  <c r="O3187" i="1"/>
  <c r="U3186" i="1"/>
  <c r="T3186" i="1"/>
  <c r="S3186" i="1"/>
  <c r="R3186" i="1"/>
  <c r="Q3186" i="1"/>
  <c r="P3186" i="1"/>
  <c r="O3186" i="1"/>
  <c r="U3185" i="1"/>
  <c r="T3185" i="1"/>
  <c r="S3185" i="1"/>
  <c r="R3185" i="1"/>
  <c r="Q3185" i="1"/>
  <c r="P3185" i="1"/>
  <c r="O3185" i="1"/>
  <c r="U3184" i="1"/>
  <c r="T3184" i="1"/>
  <c r="S3184" i="1"/>
  <c r="R3184" i="1"/>
  <c r="Q3184" i="1"/>
  <c r="P3184" i="1"/>
  <c r="O3184" i="1"/>
  <c r="U3183" i="1"/>
  <c r="T3183" i="1"/>
  <c r="S3183" i="1"/>
  <c r="R3183" i="1"/>
  <c r="Q3183" i="1"/>
  <c r="P3183" i="1"/>
  <c r="O3183" i="1"/>
  <c r="U3182" i="1"/>
  <c r="T3182" i="1"/>
  <c r="S3182" i="1"/>
  <c r="R3182" i="1"/>
  <c r="Q3182" i="1"/>
  <c r="P3182" i="1"/>
  <c r="O3182" i="1"/>
  <c r="U3181" i="1"/>
  <c r="T3181" i="1"/>
  <c r="S3181" i="1"/>
  <c r="R3181" i="1"/>
  <c r="Q3181" i="1"/>
  <c r="P3181" i="1"/>
  <c r="O3181" i="1"/>
  <c r="U3180" i="1"/>
  <c r="T3180" i="1"/>
  <c r="S3180" i="1"/>
  <c r="R3180" i="1"/>
  <c r="Q3180" i="1"/>
  <c r="P3180" i="1"/>
  <c r="O3180" i="1"/>
  <c r="U3179" i="1"/>
  <c r="T3179" i="1"/>
  <c r="S3179" i="1"/>
  <c r="R3179" i="1"/>
  <c r="Q3179" i="1"/>
  <c r="P3179" i="1"/>
  <c r="O3179" i="1"/>
  <c r="U3178" i="1"/>
  <c r="T3178" i="1"/>
  <c r="S3178" i="1"/>
  <c r="R3178" i="1"/>
  <c r="Q3178" i="1"/>
  <c r="P3178" i="1"/>
  <c r="O3178" i="1"/>
  <c r="U3177" i="1"/>
  <c r="T3177" i="1"/>
  <c r="S3177" i="1"/>
  <c r="R3177" i="1"/>
  <c r="Q3177" i="1"/>
  <c r="P3177" i="1"/>
  <c r="O3177" i="1"/>
  <c r="U3176" i="1"/>
  <c r="T3176" i="1"/>
  <c r="S3176" i="1"/>
  <c r="R3176" i="1"/>
  <c r="Q3176" i="1"/>
  <c r="P3176" i="1"/>
  <c r="O3176" i="1"/>
  <c r="U3175" i="1"/>
  <c r="T3175" i="1"/>
  <c r="S3175" i="1"/>
  <c r="R3175" i="1"/>
  <c r="Q3175" i="1"/>
  <c r="P3175" i="1"/>
  <c r="O3175" i="1"/>
  <c r="U3174" i="1"/>
  <c r="T3174" i="1"/>
  <c r="S3174" i="1"/>
  <c r="R3174" i="1"/>
  <c r="Q3174" i="1"/>
  <c r="P3174" i="1"/>
  <c r="O3174" i="1"/>
  <c r="U3173" i="1"/>
  <c r="T3173" i="1"/>
  <c r="S3173" i="1"/>
  <c r="R3173" i="1"/>
  <c r="Q3173" i="1"/>
  <c r="P3173" i="1"/>
  <c r="O3173" i="1"/>
  <c r="U3172" i="1"/>
  <c r="T3172" i="1"/>
  <c r="S3172" i="1"/>
  <c r="R3172" i="1"/>
  <c r="Q3172" i="1"/>
  <c r="P3172" i="1"/>
  <c r="O3172" i="1"/>
  <c r="U3171" i="1"/>
  <c r="T3171" i="1"/>
  <c r="S3171" i="1"/>
  <c r="R3171" i="1"/>
  <c r="Q3171" i="1"/>
  <c r="P3171" i="1"/>
  <c r="O3171" i="1"/>
  <c r="U3170" i="1"/>
  <c r="T3170" i="1"/>
  <c r="S3170" i="1"/>
  <c r="R3170" i="1"/>
  <c r="Q3170" i="1"/>
  <c r="P3170" i="1"/>
  <c r="O3170" i="1"/>
  <c r="U3169" i="1"/>
  <c r="T3169" i="1"/>
  <c r="S3169" i="1"/>
  <c r="R3169" i="1"/>
  <c r="Q3169" i="1"/>
  <c r="P3169" i="1"/>
  <c r="O3169" i="1"/>
  <c r="U3168" i="1"/>
  <c r="T3168" i="1"/>
  <c r="S3168" i="1"/>
  <c r="R3168" i="1"/>
  <c r="Q3168" i="1"/>
  <c r="P3168" i="1"/>
  <c r="O3168" i="1"/>
  <c r="U3167" i="1"/>
  <c r="T3167" i="1"/>
  <c r="S3167" i="1"/>
  <c r="R3167" i="1"/>
  <c r="Q3167" i="1"/>
  <c r="P3167" i="1"/>
  <c r="O3167" i="1"/>
  <c r="U3166" i="1"/>
  <c r="T3166" i="1"/>
  <c r="S3166" i="1"/>
  <c r="R3166" i="1"/>
  <c r="Q3166" i="1"/>
  <c r="P3166" i="1"/>
  <c r="O3166" i="1"/>
  <c r="U3165" i="1"/>
  <c r="T3165" i="1"/>
  <c r="S3165" i="1"/>
  <c r="R3165" i="1"/>
  <c r="Q3165" i="1"/>
  <c r="P3165" i="1"/>
  <c r="O3165" i="1"/>
  <c r="U3164" i="1"/>
  <c r="T3164" i="1"/>
  <c r="S3164" i="1"/>
  <c r="R3164" i="1"/>
  <c r="Q3164" i="1"/>
  <c r="P3164" i="1"/>
  <c r="O3164" i="1"/>
  <c r="U3163" i="1"/>
  <c r="T3163" i="1"/>
  <c r="S3163" i="1"/>
  <c r="R3163" i="1"/>
  <c r="Q3163" i="1"/>
  <c r="P3163" i="1"/>
  <c r="O3163" i="1"/>
  <c r="U3162" i="1"/>
  <c r="T3162" i="1"/>
  <c r="S3162" i="1"/>
  <c r="R3162" i="1"/>
  <c r="Q3162" i="1"/>
  <c r="P3162" i="1"/>
  <c r="O3162" i="1"/>
  <c r="U3161" i="1"/>
  <c r="T3161" i="1"/>
  <c r="S3161" i="1"/>
  <c r="R3161" i="1"/>
  <c r="Q3161" i="1"/>
  <c r="P3161" i="1"/>
  <c r="O3161" i="1"/>
  <c r="U3160" i="1"/>
  <c r="T3160" i="1"/>
  <c r="S3160" i="1"/>
  <c r="R3160" i="1"/>
  <c r="Q3160" i="1"/>
  <c r="P3160" i="1"/>
  <c r="O3160" i="1"/>
  <c r="U3159" i="1"/>
  <c r="T3159" i="1"/>
  <c r="S3159" i="1"/>
  <c r="R3159" i="1"/>
  <c r="Q3159" i="1"/>
  <c r="P3159" i="1"/>
  <c r="O3159" i="1"/>
  <c r="U3158" i="1"/>
  <c r="T3158" i="1"/>
  <c r="S3158" i="1"/>
  <c r="R3158" i="1"/>
  <c r="Q3158" i="1"/>
  <c r="P3158" i="1"/>
  <c r="O3158" i="1"/>
  <c r="U3157" i="1"/>
  <c r="T3157" i="1"/>
  <c r="S3157" i="1"/>
  <c r="R3157" i="1"/>
  <c r="Q3157" i="1"/>
  <c r="P3157" i="1"/>
  <c r="O3157" i="1"/>
  <c r="U3156" i="1"/>
  <c r="T3156" i="1"/>
  <c r="S3156" i="1"/>
  <c r="R3156" i="1"/>
  <c r="Q3156" i="1"/>
  <c r="P3156" i="1"/>
  <c r="O3156" i="1"/>
  <c r="U3155" i="1"/>
  <c r="T3155" i="1"/>
  <c r="S3155" i="1"/>
  <c r="R3155" i="1"/>
  <c r="Q3155" i="1"/>
  <c r="P3155" i="1"/>
  <c r="O3155" i="1"/>
  <c r="U3154" i="1"/>
  <c r="T3154" i="1"/>
  <c r="S3154" i="1"/>
  <c r="R3154" i="1"/>
  <c r="Q3154" i="1"/>
  <c r="P3154" i="1"/>
  <c r="O3154" i="1"/>
  <c r="U3153" i="1"/>
  <c r="T3153" i="1"/>
  <c r="S3153" i="1"/>
  <c r="R3153" i="1"/>
  <c r="Q3153" i="1"/>
  <c r="P3153" i="1"/>
  <c r="O3153" i="1"/>
  <c r="U3152" i="1"/>
  <c r="T3152" i="1"/>
  <c r="S3152" i="1"/>
  <c r="R3152" i="1"/>
  <c r="Q3152" i="1"/>
  <c r="P3152" i="1"/>
  <c r="O3152" i="1"/>
  <c r="U3151" i="1"/>
  <c r="T3151" i="1"/>
  <c r="S3151" i="1"/>
  <c r="R3151" i="1"/>
  <c r="Q3151" i="1"/>
  <c r="P3151" i="1"/>
  <c r="O3151" i="1"/>
  <c r="U3150" i="1"/>
  <c r="T3150" i="1"/>
  <c r="S3150" i="1"/>
  <c r="R3150" i="1"/>
  <c r="Q3150" i="1"/>
  <c r="P3150" i="1"/>
  <c r="O3150" i="1"/>
  <c r="U3149" i="1"/>
  <c r="T3149" i="1"/>
  <c r="S3149" i="1"/>
  <c r="R3149" i="1"/>
  <c r="Q3149" i="1"/>
  <c r="P3149" i="1"/>
  <c r="O3149" i="1"/>
  <c r="U3148" i="1"/>
  <c r="T3148" i="1"/>
  <c r="S3148" i="1"/>
  <c r="R3148" i="1"/>
  <c r="Q3148" i="1"/>
  <c r="P3148" i="1"/>
  <c r="O3148" i="1"/>
  <c r="U3147" i="1"/>
  <c r="T3147" i="1"/>
  <c r="S3147" i="1"/>
  <c r="R3147" i="1"/>
  <c r="Q3147" i="1"/>
  <c r="P3147" i="1"/>
  <c r="O3147" i="1"/>
  <c r="U3146" i="1"/>
  <c r="T3146" i="1"/>
  <c r="S3146" i="1"/>
  <c r="R3146" i="1"/>
  <c r="Q3146" i="1"/>
  <c r="P3146" i="1"/>
  <c r="O3146" i="1"/>
  <c r="U3145" i="1"/>
  <c r="T3145" i="1"/>
  <c r="S3145" i="1"/>
  <c r="R3145" i="1"/>
  <c r="Q3145" i="1"/>
  <c r="P3145" i="1"/>
  <c r="O3145" i="1"/>
  <c r="U3144" i="1"/>
  <c r="T3144" i="1"/>
  <c r="S3144" i="1"/>
  <c r="R3144" i="1"/>
  <c r="Q3144" i="1"/>
  <c r="P3144" i="1"/>
  <c r="O3144" i="1"/>
  <c r="U3143" i="1"/>
  <c r="T3143" i="1"/>
  <c r="S3143" i="1"/>
  <c r="R3143" i="1"/>
  <c r="Q3143" i="1"/>
  <c r="P3143" i="1"/>
  <c r="O3143" i="1"/>
  <c r="U3142" i="1"/>
  <c r="T3142" i="1"/>
  <c r="S3142" i="1"/>
  <c r="R3142" i="1"/>
  <c r="Q3142" i="1"/>
  <c r="P3142" i="1"/>
  <c r="O3142" i="1"/>
  <c r="U3141" i="1"/>
  <c r="T3141" i="1"/>
  <c r="S3141" i="1"/>
  <c r="R3141" i="1"/>
  <c r="Q3141" i="1"/>
  <c r="P3141" i="1"/>
  <c r="O3141" i="1"/>
  <c r="U3140" i="1"/>
  <c r="T3140" i="1"/>
  <c r="S3140" i="1"/>
  <c r="R3140" i="1"/>
  <c r="Q3140" i="1"/>
  <c r="P3140" i="1"/>
  <c r="O3140" i="1"/>
  <c r="U3139" i="1"/>
  <c r="T3139" i="1"/>
  <c r="S3139" i="1"/>
  <c r="R3139" i="1"/>
  <c r="Q3139" i="1"/>
  <c r="P3139" i="1"/>
  <c r="O3139" i="1"/>
  <c r="U3138" i="1"/>
  <c r="T3138" i="1"/>
  <c r="S3138" i="1"/>
  <c r="R3138" i="1"/>
  <c r="Q3138" i="1"/>
  <c r="P3138" i="1"/>
  <c r="O3138" i="1"/>
  <c r="U3137" i="1"/>
  <c r="T3137" i="1"/>
  <c r="S3137" i="1"/>
  <c r="R3137" i="1"/>
  <c r="Q3137" i="1"/>
  <c r="P3137" i="1"/>
  <c r="O3137" i="1"/>
  <c r="U3136" i="1"/>
  <c r="T3136" i="1"/>
  <c r="S3136" i="1"/>
  <c r="R3136" i="1"/>
  <c r="Q3136" i="1"/>
  <c r="P3136" i="1"/>
  <c r="O3136" i="1"/>
  <c r="U3135" i="1"/>
  <c r="T3135" i="1"/>
  <c r="S3135" i="1"/>
  <c r="R3135" i="1"/>
  <c r="Q3135" i="1"/>
  <c r="P3135" i="1"/>
  <c r="O3135" i="1"/>
  <c r="U3134" i="1"/>
  <c r="T3134" i="1"/>
  <c r="S3134" i="1"/>
  <c r="R3134" i="1"/>
  <c r="Q3134" i="1"/>
  <c r="P3134" i="1"/>
  <c r="O3134" i="1"/>
  <c r="U3133" i="1"/>
  <c r="T3133" i="1"/>
  <c r="S3133" i="1"/>
  <c r="R3133" i="1"/>
  <c r="Q3133" i="1"/>
  <c r="P3133" i="1"/>
  <c r="O3133" i="1"/>
  <c r="U3132" i="1"/>
  <c r="T3132" i="1"/>
  <c r="S3132" i="1"/>
  <c r="R3132" i="1"/>
  <c r="Q3132" i="1"/>
  <c r="P3132" i="1"/>
  <c r="O3132" i="1"/>
  <c r="U3131" i="1"/>
  <c r="T3131" i="1"/>
  <c r="S3131" i="1"/>
  <c r="R3131" i="1"/>
  <c r="Q3131" i="1"/>
  <c r="P3131" i="1"/>
  <c r="O3131" i="1"/>
  <c r="U3130" i="1"/>
  <c r="T3130" i="1"/>
  <c r="S3130" i="1"/>
  <c r="R3130" i="1"/>
  <c r="Q3130" i="1"/>
  <c r="P3130" i="1"/>
  <c r="O3130" i="1"/>
  <c r="U3129" i="1"/>
  <c r="T3129" i="1"/>
  <c r="S3129" i="1"/>
  <c r="R3129" i="1"/>
  <c r="Q3129" i="1"/>
  <c r="P3129" i="1"/>
  <c r="O3129" i="1"/>
  <c r="U3128" i="1"/>
  <c r="T3128" i="1"/>
  <c r="S3128" i="1"/>
  <c r="R3128" i="1"/>
  <c r="Q3128" i="1"/>
  <c r="P3128" i="1"/>
  <c r="O3128" i="1"/>
  <c r="U3127" i="1"/>
  <c r="T3127" i="1"/>
  <c r="S3127" i="1"/>
  <c r="R3127" i="1"/>
  <c r="Q3127" i="1"/>
  <c r="P3127" i="1"/>
  <c r="O3127" i="1"/>
  <c r="U3126" i="1"/>
  <c r="T3126" i="1"/>
  <c r="S3126" i="1"/>
  <c r="R3126" i="1"/>
  <c r="Q3126" i="1"/>
  <c r="P3126" i="1"/>
  <c r="O3126" i="1"/>
  <c r="U3125" i="1"/>
  <c r="T3125" i="1"/>
  <c r="S3125" i="1"/>
  <c r="R3125" i="1"/>
  <c r="Q3125" i="1"/>
  <c r="P3125" i="1"/>
  <c r="O3125" i="1"/>
  <c r="U3124" i="1"/>
  <c r="T3124" i="1"/>
  <c r="S3124" i="1"/>
  <c r="R3124" i="1"/>
  <c r="Q3124" i="1"/>
  <c r="P3124" i="1"/>
  <c r="O3124" i="1"/>
  <c r="U3123" i="1"/>
  <c r="T3123" i="1"/>
  <c r="S3123" i="1"/>
  <c r="R3123" i="1"/>
  <c r="Q3123" i="1"/>
  <c r="P3123" i="1"/>
  <c r="O3123" i="1"/>
  <c r="U3122" i="1"/>
  <c r="T3122" i="1"/>
  <c r="S3122" i="1"/>
  <c r="R3122" i="1"/>
  <c r="Q3122" i="1"/>
  <c r="P3122" i="1"/>
  <c r="O3122" i="1"/>
  <c r="U3121" i="1"/>
  <c r="T3121" i="1"/>
  <c r="S3121" i="1"/>
  <c r="R3121" i="1"/>
  <c r="Q3121" i="1"/>
  <c r="P3121" i="1"/>
  <c r="O3121" i="1"/>
  <c r="U3120" i="1"/>
  <c r="T3120" i="1"/>
  <c r="S3120" i="1"/>
  <c r="R3120" i="1"/>
  <c r="Q3120" i="1"/>
  <c r="P3120" i="1"/>
  <c r="O3120" i="1"/>
  <c r="U3119" i="1"/>
  <c r="T3119" i="1"/>
  <c r="S3119" i="1"/>
  <c r="R3119" i="1"/>
  <c r="Q3119" i="1"/>
  <c r="P3119" i="1"/>
  <c r="O3119" i="1"/>
  <c r="U3118" i="1"/>
  <c r="T3118" i="1"/>
  <c r="S3118" i="1"/>
  <c r="R3118" i="1"/>
  <c r="Q3118" i="1"/>
  <c r="P3118" i="1"/>
  <c r="O3118" i="1"/>
  <c r="U3117" i="1"/>
  <c r="T3117" i="1"/>
  <c r="S3117" i="1"/>
  <c r="R3117" i="1"/>
  <c r="Q3117" i="1"/>
  <c r="P3117" i="1"/>
  <c r="O3117" i="1"/>
  <c r="U3116" i="1"/>
  <c r="T3116" i="1"/>
  <c r="S3116" i="1"/>
  <c r="R3116" i="1"/>
  <c r="Q3116" i="1"/>
  <c r="P3116" i="1"/>
  <c r="O3116" i="1"/>
  <c r="U3115" i="1"/>
  <c r="T3115" i="1"/>
  <c r="S3115" i="1"/>
  <c r="R3115" i="1"/>
  <c r="Q3115" i="1"/>
  <c r="P3115" i="1"/>
  <c r="O3115" i="1"/>
  <c r="U3114" i="1"/>
  <c r="T3114" i="1"/>
  <c r="S3114" i="1"/>
  <c r="R3114" i="1"/>
  <c r="Q3114" i="1"/>
  <c r="P3114" i="1"/>
  <c r="O3114" i="1"/>
  <c r="U3113" i="1"/>
  <c r="T3113" i="1"/>
  <c r="S3113" i="1"/>
  <c r="R3113" i="1"/>
  <c r="Q3113" i="1"/>
  <c r="P3113" i="1"/>
  <c r="O3113" i="1"/>
  <c r="U3112" i="1"/>
  <c r="T3112" i="1"/>
  <c r="S3112" i="1"/>
  <c r="R3112" i="1"/>
  <c r="Q3112" i="1"/>
  <c r="P3112" i="1"/>
  <c r="O3112" i="1"/>
  <c r="U3111" i="1"/>
  <c r="T3111" i="1"/>
  <c r="S3111" i="1"/>
  <c r="R3111" i="1"/>
  <c r="Q3111" i="1"/>
  <c r="P3111" i="1"/>
  <c r="O3111" i="1"/>
  <c r="U3110" i="1"/>
  <c r="T3110" i="1"/>
  <c r="S3110" i="1"/>
  <c r="R3110" i="1"/>
  <c r="Q3110" i="1"/>
  <c r="P3110" i="1"/>
  <c r="O3110" i="1"/>
  <c r="U3109" i="1"/>
  <c r="T3109" i="1"/>
  <c r="S3109" i="1"/>
  <c r="R3109" i="1"/>
  <c r="Q3109" i="1"/>
  <c r="P3109" i="1"/>
  <c r="O3109" i="1"/>
  <c r="U3108" i="1"/>
  <c r="T3108" i="1"/>
  <c r="S3108" i="1"/>
  <c r="R3108" i="1"/>
  <c r="Q3108" i="1"/>
  <c r="P3108" i="1"/>
  <c r="O3108" i="1"/>
  <c r="U3107" i="1"/>
  <c r="T3107" i="1"/>
  <c r="S3107" i="1"/>
  <c r="R3107" i="1"/>
  <c r="Q3107" i="1"/>
  <c r="P3107" i="1"/>
  <c r="O3107" i="1"/>
  <c r="U3106" i="1"/>
  <c r="T3106" i="1"/>
  <c r="S3106" i="1"/>
  <c r="R3106" i="1"/>
  <c r="Q3106" i="1"/>
  <c r="P3106" i="1"/>
  <c r="O3106" i="1"/>
  <c r="U3105" i="1"/>
  <c r="T3105" i="1"/>
  <c r="S3105" i="1"/>
  <c r="R3105" i="1"/>
  <c r="Q3105" i="1"/>
  <c r="P3105" i="1"/>
  <c r="O3105" i="1"/>
  <c r="U3104" i="1"/>
  <c r="T3104" i="1"/>
  <c r="S3104" i="1"/>
  <c r="R3104" i="1"/>
  <c r="Q3104" i="1"/>
  <c r="P3104" i="1"/>
  <c r="O3104" i="1"/>
  <c r="U3103" i="1"/>
  <c r="T3103" i="1"/>
  <c r="S3103" i="1"/>
  <c r="R3103" i="1"/>
  <c r="Q3103" i="1"/>
  <c r="P3103" i="1"/>
  <c r="O3103" i="1"/>
  <c r="U3102" i="1"/>
  <c r="T3102" i="1"/>
  <c r="S3102" i="1"/>
  <c r="R3102" i="1"/>
  <c r="Q3102" i="1"/>
  <c r="P3102" i="1"/>
  <c r="O3102" i="1"/>
  <c r="U3101" i="1"/>
  <c r="T3101" i="1"/>
  <c r="S3101" i="1"/>
  <c r="R3101" i="1"/>
  <c r="Q3101" i="1"/>
  <c r="P3101" i="1"/>
  <c r="O3101" i="1"/>
  <c r="U3100" i="1"/>
  <c r="T3100" i="1"/>
  <c r="S3100" i="1"/>
  <c r="R3100" i="1"/>
  <c r="Q3100" i="1"/>
  <c r="P3100" i="1"/>
  <c r="O3100" i="1"/>
  <c r="U3099" i="1"/>
  <c r="T3099" i="1"/>
  <c r="S3099" i="1"/>
  <c r="R3099" i="1"/>
  <c r="Q3099" i="1"/>
  <c r="P3099" i="1"/>
  <c r="O3099" i="1"/>
  <c r="U3098" i="1"/>
  <c r="T3098" i="1"/>
  <c r="S3098" i="1"/>
  <c r="R3098" i="1"/>
  <c r="Q3098" i="1"/>
  <c r="P3098" i="1"/>
  <c r="O3098" i="1"/>
  <c r="U3097" i="1"/>
  <c r="T3097" i="1"/>
  <c r="S3097" i="1"/>
  <c r="R3097" i="1"/>
  <c r="Q3097" i="1"/>
  <c r="P3097" i="1"/>
  <c r="O3097" i="1"/>
  <c r="U3096" i="1"/>
  <c r="T3096" i="1"/>
  <c r="S3096" i="1"/>
  <c r="R3096" i="1"/>
  <c r="Q3096" i="1"/>
  <c r="P3096" i="1"/>
  <c r="O3096" i="1"/>
  <c r="U3095" i="1"/>
  <c r="T3095" i="1"/>
  <c r="S3095" i="1"/>
  <c r="R3095" i="1"/>
  <c r="Q3095" i="1"/>
  <c r="P3095" i="1"/>
  <c r="O3095" i="1"/>
  <c r="U3094" i="1"/>
  <c r="T3094" i="1"/>
  <c r="S3094" i="1"/>
  <c r="R3094" i="1"/>
  <c r="Q3094" i="1"/>
  <c r="P3094" i="1"/>
  <c r="O3094" i="1"/>
  <c r="U3093" i="1"/>
  <c r="T3093" i="1"/>
  <c r="S3093" i="1"/>
  <c r="R3093" i="1"/>
  <c r="Q3093" i="1"/>
  <c r="P3093" i="1"/>
  <c r="O3093" i="1"/>
  <c r="U3092" i="1"/>
  <c r="T3092" i="1"/>
  <c r="S3092" i="1"/>
  <c r="R3092" i="1"/>
  <c r="Q3092" i="1"/>
  <c r="P3092" i="1"/>
  <c r="O3092" i="1"/>
  <c r="U3091" i="1"/>
  <c r="T3091" i="1"/>
  <c r="S3091" i="1"/>
  <c r="R3091" i="1"/>
  <c r="Q3091" i="1"/>
  <c r="P3091" i="1"/>
  <c r="O3091" i="1"/>
  <c r="U3090" i="1"/>
  <c r="T3090" i="1"/>
  <c r="S3090" i="1"/>
  <c r="R3090" i="1"/>
  <c r="Q3090" i="1"/>
  <c r="P3090" i="1"/>
  <c r="O3090" i="1"/>
  <c r="U3089" i="1"/>
  <c r="T3089" i="1"/>
  <c r="S3089" i="1"/>
  <c r="R3089" i="1"/>
  <c r="Q3089" i="1"/>
  <c r="P3089" i="1"/>
  <c r="O3089" i="1"/>
  <c r="U3088" i="1"/>
  <c r="T3088" i="1"/>
  <c r="S3088" i="1"/>
  <c r="R3088" i="1"/>
  <c r="Q3088" i="1"/>
  <c r="P3088" i="1"/>
  <c r="O3088" i="1"/>
  <c r="U3087" i="1"/>
  <c r="T3087" i="1"/>
  <c r="S3087" i="1"/>
  <c r="R3087" i="1"/>
  <c r="Q3087" i="1"/>
  <c r="P3087" i="1"/>
  <c r="O3087" i="1"/>
  <c r="U3086" i="1"/>
  <c r="T3086" i="1"/>
  <c r="S3086" i="1"/>
  <c r="R3086" i="1"/>
  <c r="Q3086" i="1"/>
  <c r="P3086" i="1"/>
  <c r="O3086" i="1"/>
  <c r="U3085" i="1"/>
  <c r="T3085" i="1"/>
  <c r="S3085" i="1"/>
  <c r="R3085" i="1"/>
  <c r="Q3085" i="1"/>
  <c r="P3085" i="1"/>
  <c r="O3085" i="1"/>
  <c r="U3084" i="1"/>
  <c r="T3084" i="1"/>
  <c r="S3084" i="1"/>
  <c r="R3084" i="1"/>
  <c r="Q3084" i="1"/>
  <c r="P3084" i="1"/>
  <c r="O3084" i="1"/>
  <c r="U3083" i="1"/>
  <c r="T3083" i="1"/>
  <c r="S3083" i="1"/>
  <c r="R3083" i="1"/>
  <c r="Q3083" i="1"/>
  <c r="P3083" i="1"/>
  <c r="O3083" i="1"/>
  <c r="U3082" i="1"/>
  <c r="T3082" i="1"/>
  <c r="S3082" i="1"/>
  <c r="R3082" i="1"/>
  <c r="Q3082" i="1"/>
  <c r="P3082" i="1"/>
  <c r="O3082" i="1"/>
  <c r="U3081" i="1"/>
  <c r="T3081" i="1"/>
  <c r="S3081" i="1"/>
  <c r="R3081" i="1"/>
  <c r="Q3081" i="1"/>
  <c r="P3081" i="1"/>
  <c r="O3081" i="1"/>
  <c r="U3080" i="1"/>
  <c r="T3080" i="1"/>
  <c r="S3080" i="1"/>
  <c r="R3080" i="1"/>
  <c r="Q3080" i="1"/>
  <c r="P3080" i="1"/>
  <c r="O3080" i="1"/>
  <c r="U3079" i="1"/>
  <c r="T3079" i="1"/>
  <c r="S3079" i="1"/>
  <c r="R3079" i="1"/>
  <c r="Q3079" i="1"/>
  <c r="P3079" i="1"/>
  <c r="O3079" i="1"/>
  <c r="U3078" i="1"/>
  <c r="T3078" i="1"/>
  <c r="S3078" i="1"/>
  <c r="R3078" i="1"/>
  <c r="Q3078" i="1"/>
  <c r="P3078" i="1"/>
  <c r="O3078" i="1"/>
  <c r="U3077" i="1"/>
  <c r="T3077" i="1"/>
  <c r="S3077" i="1"/>
  <c r="R3077" i="1"/>
  <c r="Q3077" i="1"/>
  <c r="P3077" i="1"/>
  <c r="O3077" i="1"/>
  <c r="U3076" i="1"/>
  <c r="T3076" i="1"/>
  <c r="S3076" i="1"/>
  <c r="R3076" i="1"/>
  <c r="Q3076" i="1"/>
  <c r="P3076" i="1"/>
  <c r="O3076" i="1"/>
  <c r="U3075" i="1"/>
  <c r="T3075" i="1"/>
  <c r="S3075" i="1"/>
  <c r="R3075" i="1"/>
  <c r="Q3075" i="1"/>
  <c r="P3075" i="1"/>
  <c r="O3075" i="1"/>
  <c r="U3074" i="1"/>
  <c r="T3074" i="1"/>
  <c r="S3074" i="1"/>
  <c r="R3074" i="1"/>
  <c r="Q3074" i="1"/>
  <c r="P3074" i="1"/>
  <c r="O3074" i="1"/>
  <c r="U3073" i="1"/>
  <c r="T3073" i="1"/>
  <c r="S3073" i="1"/>
  <c r="R3073" i="1"/>
  <c r="Q3073" i="1"/>
  <c r="P3073" i="1"/>
  <c r="O3073" i="1"/>
  <c r="U3072" i="1"/>
  <c r="T3072" i="1"/>
  <c r="S3072" i="1"/>
  <c r="R3072" i="1"/>
  <c r="Q3072" i="1"/>
  <c r="P3072" i="1"/>
  <c r="O3072" i="1"/>
  <c r="U3071" i="1"/>
  <c r="T3071" i="1"/>
  <c r="S3071" i="1"/>
  <c r="R3071" i="1"/>
  <c r="Q3071" i="1"/>
  <c r="P3071" i="1"/>
  <c r="O3071" i="1"/>
  <c r="U3070" i="1"/>
  <c r="T3070" i="1"/>
  <c r="S3070" i="1"/>
  <c r="R3070" i="1"/>
  <c r="Q3070" i="1"/>
  <c r="P3070" i="1"/>
  <c r="O3070" i="1"/>
  <c r="U3069" i="1"/>
  <c r="T3069" i="1"/>
  <c r="S3069" i="1"/>
  <c r="R3069" i="1"/>
  <c r="Q3069" i="1"/>
  <c r="P3069" i="1"/>
  <c r="O3069" i="1"/>
  <c r="U3068" i="1"/>
  <c r="T3068" i="1"/>
  <c r="S3068" i="1"/>
  <c r="R3068" i="1"/>
  <c r="Q3068" i="1"/>
  <c r="P3068" i="1"/>
  <c r="O3068" i="1"/>
  <c r="U3067" i="1"/>
  <c r="T3067" i="1"/>
  <c r="S3067" i="1"/>
  <c r="R3067" i="1"/>
  <c r="Q3067" i="1"/>
  <c r="P3067" i="1"/>
  <c r="O3067" i="1"/>
  <c r="U3066" i="1"/>
  <c r="T3066" i="1"/>
  <c r="S3066" i="1"/>
  <c r="R3066" i="1"/>
  <c r="Q3066" i="1"/>
  <c r="P3066" i="1"/>
  <c r="O3066" i="1"/>
  <c r="U3065" i="1"/>
  <c r="T3065" i="1"/>
  <c r="S3065" i="1"/>
  <c r="R3065" i="1"/>
  <c r="Q3065" i="1"/>
  <c r="P3065" i="1"/>
  <c r="O3065" i="1"/>
  <c r="U3064" i="1"/>
  <c r="T3064" i="1"/>
  <c r="S3064" i="1"/>
  <c r="R3064" i="1"/>
  <c r="Q3064" i="1"/>
  <c r="P3064" i="1"/>
  <c r="O3064" i="1"/>
  <c r="U3063" i="1"/>
  <c r="T3063" i="1"/>
  <c r="S3063" i="1"/>
  <c r="R3063" i="1"/>
  <c r="Q3063" i="1"/>
  <c r="P3063" i="1"/>
  <c r="O3063" i="1"/>
  <c r="U3062" i="1"/>
  <c r="T3062" i="1"/>
  <c r="S3062" i="1"/>
  <c r="R3062" i="1"/>
  <c r="Q3062" i="1"/>
  <c r="P3062" i="1"/>
  <c r="O3062" i="1"/>
  <c r="U3061" i="1"/>
  <c r="T3061" i="1"/>
  <c r="S3061" i="1"/>
  <c r="R3061" i="1"/>
  <c r="Q3061" i="1"/>
  <c r="P3061" i="1"/>
  <c r="O3061" i="1"/>
  <c r="U3060" i="1"/>
  <c r="T3060" i="1"/>
  <c r="S3060" i="1"/>
  <c r="R3060" i="1"/>
  <c r="Q3060" i="1"/>
  <c r="P3060" i="1"/>
  <c r="O3060" i="1"/>
  <c r="U3059" i="1"/>
  <c r="T3059" i="1"/>
  <c r="S3059" i="1"/>
  <c r="R3059" i="1"/>
  <c r="Q3059" i="1"/>
  <c r="P3059" i="1"/>
  <c r="O3059" i="1"/>
  <c r="U3058" i="1"/>
  <c r="T3058" i="1"/>
  <c r="S3058" i="1"/>
  <c r="R3058" i="1"/>
  <c r="Q3058" i="1"/>
  <c r="P3058" i="1"/>
  <c r="O3058" i="1"/>
  <c r="U3057" i="1"/>
  <c r="T3057" i="1"/>
  <c r="S3057" i="1"/>
  <c r="R3057" i="1"/>
  <c r="Q3057" i="1"/>
  <c r="P3057" i="1"/>
  <c r="O3057" i="1"/>
  <c r="U3056" i="1"/>
  <c r="T3056" i="1"/>
  <c r="S3056" i="1"/>
  <c r="R3056" i="1"/>
  <c r="Q3056" i="1"/>
  <c r="P3056" i="1"/>
  <c r="O3056" i="1"/>
  <c r="U3055" i="1"/>
  <c r="T3055" i="1"/>
  <c r="S3055" i="1"/>
  <c r="R3055" i="1"/>
  <c r="Q3055" i="1"/>
  <c r="P3055" i="1"/>
  <c r="O3055" i="1"/>
  <c r="U3054" i="1"/>
  <c r="T3054" i="1"/>
  <c r="S3054" i="1"/>
  <c r="R3054" i="1"/>
  <c r="Q3054" i="1"/>
  <c r="P3054" i="1"/>
  <c r="O3054" i="1"/>
  <c r="U3053" i="1"/>
  <c r="T3053" i="1"/>
  <c r="S3053" i="1"/>
  <c r="R3053" i="1"/>
  <c r="Q3053" i="1"/>
  <c r="P3053" i="1"/>
  <c r="O3053" i="1"/>
  <c r="U3052" i="1"/>
  <c r="T3052" i="1"/>
  <c r="S3052" i="1"/>
  <c r="R3052" i="1"/>
  <c r="Q3052" i="1"/>
  <c r="P3052" i="1"/>
  <c r="O3052" i="1"/>
  <c r="U3051" i="1"/>
  <c r="T3051" i="1"/>
  <c r="S3051" i="1"/>
  <c r="R3051" i="1"/>
  <c r="Q3051" i="1"/>
  <c r="P3051" i="1"/>
  <c r="O3051" i="1"/>
  <c r="U3050" i="1"/>
  <c r="T3050" i="1"/>
  <c r="S3050" i="1"/>
  <c r="R3050" i="1"/>
  <c r="Q3050" i="1"/>
  <c r="P3050" i="1"/>
  <c r="O3050" i="1"/>
  <c r="U3049" i="1"/>
  <c r="T3049" i="1"/>
  <c r="S3049" i="1"/>
  <c r="R3049" i="1"/>
  <c r="Q3049" i="1"/>
  <c r="P3049" i="1"/>
  <c r="O3049" i="1"/>
  <c r="U3048" i="1"/>
  <c r="T3048" i="1"/>
  <c r="S3048" i="1"/>
  <c r="R3048" i="1"/>
  <c r="Q3048" i="1"/>
  <c r="P3048" i="1"/>
  <c r="O3048" i="1"/>
  <c r="U3047" i="1"/>
  <c r="T3047" i="1"/>
  <c r="S3047" i="1"/>
  <c r="R3047" i="1"/>
  <c r="Q3047" i="1"/>
  <c r="P3047" i="1"/>
  <c r="O3047" i="1"/>
  <c r="U3046" i="1"/>
  <c r="T3046" i="1"/>
  <c r="S3046" i="1"/>
  <c r="R3046" i="1"/>
  <c r="Q3046" i="1"/>
  <c r="P3046" i="1"/>
  <c r="O3046" i="1"/>
  <c r="U3045" i="1"/>
  <c r="T3045" i="1"/>
  <c r="S3045" i="1"/>
  <c r="R3045" i="1"/>
  <c r="Q3045" i="1"/>
  <c r="P3045" i="1"/>
  <c r="O3045" i="1"/>
  <c r="U3044" i="1"/>
  <c r="T3044" i="1"/>
  <c r="S3044" i="1"/>
  <c r="R3044" i="1"/>
  <c r="Q3044" i="1"/>
  <c r="P3044" i="1"/>
  <c r="O3044" i="1"/>
  <c r="U3043" i="1"/>
  <c r="T3043" i="1"/>
  <c r="S3043" i="1"/>
  <c r="R3043" i="1"/>
  <c r="Q3043" i="1"/>
  <c r="P3043" i="1"/>
  <c r="O3043" i="1"/>
  <c r="U3042" i="1"/>
  <c r="T3042" i="1"/>
  <c r="S3042" i="1"/>
  <c r="R3042" i="1"/>
  <c r="Q3042" i="1"/>
  <c r="P3042" i="1"/>
  <c r="O3042" i="1"/>
  <c r="U3041" i="1"/>
  <c r="T3041" i="1"/>
  <c r="S3041" i="1"/>
  <c r="R3041" i="1"/>
  <c r="Q3041" i="1"/>
  <c r="P3041" i="1"/>
  <c r="O3041" i="1"/>
  <c r="U3040" i="1"/>
  <c r="T3040" i="1"/>
  <c r="S3040" i="1"/>
  <c r="R3040" i="1"/>
  <c r="Q3040" i="1"/>
  <c r="P3040" i="1"/>
  <c r="O3040" i="1"/>
  <c r="U3039" i="1"/>
  <c r="T3039" i="1"/>
  <c r="S3039" i="1"/>
  <c r="R3039" i="1"/>
  <c r="Q3039" i="1"/>
  <c r="P3039" i="1"/>
  <c r="O3039" i="1"/>
  <c r="U3038" i="1"/>
  <c r="T3038" i="1"/>
  <c r="S3038" i="1"/>
  <c r="R3038" i="1"/>
  <c r="Q3038" i="1"/>
  <c r="P3038" i="1"/>
  <c r="O3038" i="1"/>
  <c r="U3037" i="1"/>
  <c r="T3037" i="1"/>
  <c r="S3037" i="1"/>
  <c r="R3037" i="1"/>
  <c r="Q3037" i="1"/>
  <c r="P3037" i="1"/>
  <c r="O3037" i="1"/>
  <c r="U3036" i="1"/>
  <c r="T3036" i="1"/>
  <c r="S3036" i="1"/>
  <c r="R3036" i="1"/>
  <c r="Q3036" i="1"/>
  <c r="P3036" i="1"/>
  <c r="O3036" i="1"/>
  <c r="U3035" i="1"/>
  <c r="T3035" i="1"/>
  <c r="S3035" i="1"/>
  <c r="R3035" i="1"/>
  <c r="Q3035" i="1"/>
  <c r="P3035" i="1"/>
  <c r="O3035" i="1"/>
  <c r="U3034" i="1"/>
  <c r="T3034" i="1"/>
  <c r="S3034" i="1"/>
  <c r="R3034" i="1"/>
  <c r="Q3034" i="1"/>
  <c r="P3034" i="1"/>
  <c r="O3034" i="1"/>
  <c r="U3033" i="1"/>
  <c r="T3033" i="1"/>
  <c r="S3033" i="1"/>
  <c r="R3033" i="1"/>
  <c r="Q3033" i="1"/>
  <c r="P3033" i="1"/>
  <c r="O3033" i="1"/>
  <c r="U3032" i="1"/>
  <c r="T3032" i="1"/>
  <c r="S3032" i="1"/>
  <c r="R3032" i="1"/>
  <c r="Q3032" i="1"/>
  <c r="P3032" i="1"/>
  <c r="O3032" i="1"/>
  <c r="U3031" i="1"/>
  <c r="T3031" i="1"/>
  <c r="S3031" i="1"/>
  <c r="R3031" i="1"/>
  <c r="Q3031" i="1"/>
  <c r="P3031" i="1"/>
  <c r="O3031" i="1"/>
  <c r="U3030" i="1"/>
  <c r="T3030" i="1"/>
  <c r="S3030" i="1"/>
  <c r="R3030" i="1"/>
  <c r="Q3030" i="1"/>
  <c r="P3030" i="1"/>
  <c r="O3030" i="1"/>
  <c r="U3029" i="1"/>
  <c r="T3029" i="1"/>
  <c r="S3029" i="1"/>
  <c r="R3029" i="1"/>
  <c r="Q3029" i="1"/>
  <c r="P3029" i="1"/>
  <c r="O3029" i="1"/>
  <c r="U3028" i="1"/>
  <c r="T3028" i="1"/>
  <c r="S3028" i="1"/>
  <c r="R3028" i="1"/>
  <c r="Q3028" i="1"/>
  <c r="P3028" i="1"/>
  <c r="O3028" i="1"/>
  <c r="U3027" i="1"/>
  <c r="T3027" i="1"/>
  <c r="S3027" i="1"/>
  <c r="R3027" i="1"/>
  <c r="Q3027" i="1"/>
  <c r="P3027" i="1"/>
  <c r="O3027" i="1"/>
  <c r="U3026" i="1"/>
  <c r="T3026" i="1"/>
  <c r="S3026" i="1"/>
  <c r="R3026" i="1"/>
  <c r="Q3026" i="1"/>
  <c r="P3026" i="1"/>
  <c r="O3026" i="1"/>
  <c r="U3025" i="1"/>
  <c r="T3025" i="1"/>
  <c r="S3025" i="1"/>
  <c r="R3025" i="1"/>
  <c r="Q3025" i="1"/>
  <c r="P3025" i="1"/>
  <c r="O3025" i="1"/>
  <c r="U3024" i="1"/>
  <c r="T3024" i="1"/>
  <c r="S3024" i="1"/>
  <c r="R3024" i="1"/>
  <c r="Q3024" i="1"/>
  <c r="P3024" i="1"/>
  <c r="O3024" i="1"/>
  <c r="U3023" i="1"/>
  <c r="T3023" i="1"/>
  <c r="S3023" i="1"/>
  <c r="R3023" i="1"/>
  <c r="Q3023" i="1"/>
  <c r="P3023" i="1"/>
  <c r="O3023" i="1"/>
  <c r="U3022" i="1"/>
  <c r="T3022" i="1"/>
  <c r="S3022" i="1"/>
  <c r="R3022" i="1"/>
  <c r="Q3022" i="1"/>
  <c r="P3022" i="1"/>
  <c r="O3022" i="1"/>
  <c r="U3021" i="1"/>
  <c r="T3021" i="1"/>
  <c r="S3021" i="1"/>
  <c r="R3021" i="1"/>
  <c r="Q3021" i="1"/>
  <c r="P3021" i="1"/>
  <c r="O3021" i="1"/>
  <c r="U3020" i="1"/>
  <c r="T3020" i="1"/>
  <c r="S3020" i="1"/>
  <c r="R3020" i="1"/>
  <c r="Q3020" i="1"/>
  <c r="P3020" i="1"/>
  <c r="O3020" i="1"/>
  <c r="U3019" i="1"/>
  <c r="T3019" i="1"/>
  <c r="S3019" i="1"/>
  <c r="R3019" i="1"/>
  <c r="Q3019" i="1"/>
  <c r="P3019" i="1"/>
  <c r="O3019" i="1"/>
  <c r="U3018" i="1"/>
  <c r="T3018" i="1"/>
  <c r="S3018" i="1"/>
  <c r="R3018" i="1"/>
  <c r="Q3018" i="1"/>
  <c r="P3018" i="1"/>
  <c r="O3018" i="1"/>
  <c r="U3017" i="1"/>
  <c r="T3017" i="1"/>
  <c r="S3017" i="1"/>
  <c r="R3017" i="1"/>
  <c r="Q3017" i="1"/>
  <c r="P3017" i="1"/>
  <c r="O3017" i="1"/>
  <c r="U3016" i="1"/>
  <c r="T3016" i="1"/>
  <c r="S3016" i="1"/>
  <c r="R3016" i="1"/>
  <c r="Q3016" i="1"/>
  <c r="P3016" i="1"/>
  <c r="O3016" i="1"/>
  <c r="U3015" i="1"/>
  <c r="T3015" i="1"/>
  <c r="S3015" i="1"/>
  <c r="R3015" i="1"/>
  <c r="Q3015" i="1"/>
  <c r="P3015" i="1"/>
  <c r="O3015" i="1"/>
  <c r="U3014" i="1"/>
  <c r="T3014" i="1"/>
  <c r="S3014" i="1"/>
  <c r="R3014" i="1"/>
  <c r="Q3014" i="1"/>
  <c r="P3014" i="1"/>
  <c r="O3014" i="1"/>
  <c r="U3013" i="1"/>
  <c r="T3013" i="1"/>
  <c r="S3013" i="1"/>
  <c r="R3013" i="1"/>
  <c r="Q3013" i="1"/>
  <c r="P3013" i="1"/>
  <c r="O3013" i="1"/>
  <c r="U3012" i="1"/>
  <c r="T3012" i="1"/>
  <c r="S3012" i="1"/>
  <c r="R3012" i="1"/>
  <c r="Q3012" i="1"/>
  <c r="P3012" i="1"/>
  <c r="O3012" i="1"/>
  <c r="U3011" i="1"/>
  <c r="T3011" i="1"/>
  <c r="S3011" i="1"/>
  <c r="R3011" i="1"/>
  <c r="Q3011" i="1"/>
  <c r="P3011" i="1"/>
  <c r="O3011" i="1"/>
  <c r="U3010" i="1"/>
  <c r="T3010" i="1"/>
  <c r="S3010" i="1"/>
  <c r="R3010" i="1"/>
  <c r="Q3010" i="1"/>
  <c r="P3010" i="1"/>
  <c r="O3010" i="1"/>
  <c r="U3009" i="1"/>
  <c r="T3009" i="1"/>
  <c r="S3009" i="1"/>
  <c r="R3009" i="1"/>
  <c r="Q3009" i="1"/>
  <c r="P3009" i="1"/>
  <c r="O3009" i="1"/>
  <c r="U3008" i="1"/>
  <c r="T3008" i="1"/>
  <c r="S3008" i="1"/>
  <c r="R3008" i="1"/>
  <c r="Q3008" i="1"/>
  <c r="P3008" i="1"/>
  <c r="O3008" i="1"/>
  <c r="U3007" i="1"/>
  <c r="T3007" i="1"/>
  <c r="S3007" i="1"/>
  <c r="R3007" i="1"/>
  <c r="Q3007" i="1"/>
  <c r="P3007" i="1"/>
  <c r="O3007" i="1"/>
  <c r="U3006" i="1"/>
  <c r="T3006" i="1"/>
  <c r="S3006" i="1"/>
  <c r="R3006" i="1"/>
  <c r="Q3006" i="1"/>
  <c r="P3006" i="1"/>
  <c r="O3006" i="1"/>
  <c r="U3005" i="1"/>
  <c r="T3005" i="1"/>
  <c r="S3005" i="1"/>
  <c r="R3005" i="1"/>
  <c r="Q3005" i="1"/>
  <c r="P3005" i="1"/>
  <c r="O3005" i="1"/>
  <c r="U3004" i="1"/>
  <c r="T3004" i="1"/>
  <c r="S3004" i="1"/>
  <c r="R3004" i="1"/>
  <c r="Q3004" i="1"/>
  <c r="P3004" i="1"/>
  <c r="O3004" i="1"/>
  <c r="U3003" i="1"/>
  <c r="T3003" i="1"/>
  <c r="S3003" i="1"/>
  <c r="R3003" i="1"/>
  <c r="Q3003" i="1"/>
  <c r="P3003" i="1"/>
  <c r="O3003" i="1"/>
  <c r="U3002" i="1"/>
  <c r="T3002" i="1"/>
  <c r="S3002" i="1"/>
  <c r="R3002" i="1"/>
  <c r="Q3002" i="1"/>
  <c r="P3002" i="1"/>
  <c r="O3002" i="1"/>
  <c r="U3001" i="1"/>
  <c r="T3001" i="1"/>
  <c r="S3001" i="1"/>
  <c r="R3001" i="1"/>
  <c r="Q3001" i="1"/>
  <c r="P3001" i="1"/>
  <c r="O3001" i="1"/>
  <c r="U3000" i="1"/>
  <c r="T3000" i="1"/>
  <c r="S3000" i="1"/>
  <c r="R3000" i="1"/>
  <c r="Q3000" i="1"/>
  <c r="P3000" i="1"/>
  <c r="O3000" i="1"/>
  <c r="U2999" i="1"/>
  <c r="T2999" i="1"/>
  <c r="S2999" i="1"/>
  <c r="R2999" i="1"/>
  <c r="Q2999" i="1"/>
  <c r="P2999" i="1"/>
  <c r="O2999" i="1"/>
  <c r="U2998" i="1"/>
  <c r="T2998" i="1"/>
  <c r="S2998" i="1"/>
  <c r="R2998" i="1"/>
  <c r="Q2998" i="1"/>
  <c r="P2998" i="1"/>
  <c r="O2998" i="1"/>
  <c r="U2997" i="1"/>
  <c r="T2997" i="1"/>
  <c r="S2997" i="1"/>
  <c r="R2997" i="1"/>
  <c r="Q2997" i="1"/>
  <c r="P2997" i="1"/>
  <c r="O2997" i="1"/>
  <c r="U2996" i="1"/>
  <c r="T2996" i="1"/>
  <c r="S2996" i="1"/>
  <c r="R2996" i="1"/>
  <c r="Q2996" i="1"/>
  <c r="P2996" i="1"/>
  <c r="O2996" i="1"/>
  <c r="U2995" i="1"/>
  <c r="T2995" i="1"/>
  <c r="S2995" i="1"/>
  <c r="R2995" i="1"/>
  <c r="Q2995" i="1"/>
  <c r="P2995" i="1"/>
  <c r="O2995" i="1"/>
  <c r="U2994" i="1"/>
  <c r="T2994" i="1"/>
  <c r="S2994" i="1"/>
  <c r="R2994" i="1"/>
  <c r="Q2994" i="1"/>
  <c r="P2994" i="1"/>
  <c r="O2994" i="1"/>
  <c r="U2993" i="1"/>
  <c r="T2993" i="1"/>
  <c r="S2993" i="1"/>
  <c r="R2993" i="1"/>
  <c r="Q2993" i="1"/>
  <c r="P2993" i="1"/>
  <c r="O2993" i="1"/>
  <c r="U2992" i="1"/>
  <c r="T2992" i="1"/>
  <c r="S2992" i="1"/>
  <c r="R2992" i="1"/>
  <c r="Q2992" i="1"/>
  <c r="P2992" i="1"/>
  <c r="O2992" i="1"/>
  <c r="U2991" i="1"/>
  <c r="T2991" i="1"/>
  <c r="S2991" i="1"/>
  <c r="R2991" i="1"/>
  <c r="Q2991" i="1"/>
  <c r="P2991" i="1"/>
  <c r="O2991" i="1"/>
  <c r="U2990" i="1"/>
  <c r="T2990" i="1"/>
  <c r="S2990" i="1"/>
  <c r="R2990" i="1"/>
  <c r="Q2990" i="1"/>
  <c r="P2990" i="1"/>
  <c r="O2990" i="1"/>
  <c r="U2989" i="1"/>
  <c r="T2989" i="1"/>
  <c r="S2989" i="1"/>
  <c r="R2989" i="1"/>
  <c r="Q2989" i="1"/>
  <c r="P2989" i="1"/>
  <c r="O2989" i="1"/>
  <c r="U2988" i="1"/>
  <c r="T2988" i="1"/>
  <c r="S2988" i="1"/>
  <c r="R2988" i="1"/>
  <c r="Q2988" i="1"/>
  <c r="P2988" i="1"/>
  <c r="O2988" i="1"/>
  <c r="U2987" i="1"/>
  <c r="T2987" i="1"/>
  <c r="S2987" i="1"/>
  <c r="R2987" i="1"/>
  <c r="Q2987" i="1"/>
  <c r="P2987" i="1"/>
  <c r="O2987" i="1"/>
  <c r="U2986" i="1"/>
  <c r="T2986" i="1"/>
  <c r="S2986" i="1"/>
  <c r="R2986" i="1"/>
  <c r="Q2986" i="1"/>
  <c r="P2986" i="1"/>
  <c r="O2986" i="1"/>
  <c r="U2985" i="1"/>
  <c r="T2985" i="1"/>
  <c r="S2985" i="1"/>
  <c r="R2985" i="1"/>
  <c r="Q2985" i="1"/>
  <c r="P2985" i="1"/>
  <c r="O2985" i="1"/>
  <c r="U2984" i="1"/>
  <c r="T2984" i="1"/>
  <c r="S2984" i="1"/>
  <c r="R2984" i="1"/>
  <c r="Q2984" i="1"/>
  <c r="P2984" i="1"/>
  <c r="O2984" i="1"/>
  <c r="U2983" i="1"/>
  <c r="T2983" i="1"/>
  <c r="S2983" i="1"/>
  <c r="R2983" i="1"/>
  <c r="Q2983" i="1"/>
  <c r="P2983" i="1"/>
  <c r="O2983" i="1"/>
  <c r="U2982" i="1"/>
  <c r="T2982" i="1"/>
  <c r="S2982" i="1"/>
  <c r="R2982" i="1"/>
  <c r="Q2982" i="1"/>
  <c r="P2982" i="1"/>
  <c r="O2982" i="1"/>
  <c r="U2981" i="1"/>
  <c r="T2981" i="1"/>
  <c r="S2981" i="1"/>
  <c r="R2981" i="1"/>
  <c r="Q2981" i="1"/>
  <c r="P2981" i="1"/>
  <c r="O2981" i="1"/>
  <c r="U2980" i="1"/>
  <c r="T2980" i="1"/>
  <c r="S2980" i="1"/>
  <c r="R2980" i="1"/>
  <c r="Q2980" i="1"/>
  <c r="P2980" i="1"/>
  <c r="O2980" i="1"/>
  <c r="U2979" i="1"/>
  <c r="T2979" i="1"/>
  <c r="S2979" i="1"/>
  <c r="R2979" i="1"/>
  <c r="Q2979" i="1"/>
  <c r="P2979" i="1"/>
  <c r="O2979" i="1"/>
  <c r="U2978" i="1"/>
  <c r="T2978" i="1"/>
  <c r="S2978" i="1"/>
  <c r="R2978" i="1"/>
  <c r="Q2978" i="1"/>
  <c r="P2978" i="1"/>
  <c r="O2978" i="1"/>
  <c r="U2977" i="1"/>
  <c r="T2977" i="1"/>
  <c r="S2977" i="1"/>
  <c r="R2977" i="1"/>
  <c r="Q2977" i="1"/>
  <c r="P2977" i="1"/>
  <c r="O2977" i="1"/>
  <c r="U2976" i="1"/>
  <c r="T2976" i="1"/>
  <c r="S2976" i="1"/>
  <c r="R2976" i="1"/>
  <c r="Q2976" i="1"/>
  <c r="P2976" i="1"/>
  <c r="O2976" i="1"/>
  <c r="U2975" i="1"/>
  <c r="T2975" i="1"/>
  <c r="S2975" i="1"/>
  <c r="R2975" i="1"/>
  <c r="Q2975" i="1"/>
  <c r="P2975" i="1"/>
  <c r="O2975" i="1"/>
  <c r="U2974" i="1"/>
  <c r="T2974" i="1"/>
  <c r="S2974" i="1"/>
  <c r="R2974" i="1"/>
  <c r="Q2974" i="1"/>
  <c r="P2974" i="1"/>
  <c r="O2974" i="1"/>
  <c r="U2973" i="1"/>
  <c r="T2973" i="1"/>
  <c r="S2973" i="1"/>
  <c r="R2973" i="1"/>
  <c r="Q2973" i="1"/>
  <c r="P2973" i="1"/>
  <c r="O2973" i="1"/>
  <c r="U2972" i="1"/>
  <c r="T2972" i="1"/>
  <c r="S2972" i="1"/>
  <c r="R2972" i="1"/>
  <c r="Q2972" i="1"/>
  <c r="P2972" i="1"/>
  <c r="O2972" i="1"/>
  <c r="U2971" i="1"/>
  <c r="T2971" i="1"/>
  <c r="S2971" i="1"/>
  <c r="R2971" i="1"/>
  <c r="Q2971" i="1"/>
  <c r="P2971" i="1"/>
  <c r="O2971" i="1"/>
  <c r="U2970" i="1"/>
  <c r="T2970" i="1"/>
  <c r="S2970" i="1"/>
  <c r="R2970" i="1"/>
  <c r="Q2970" i="1"/>
  <c r="P2970" i="1"/>
  <c r="O2970" i="1"/>
  <c r="U2969" i="1"/>
  <c r="T2969" i="1"/>
  <c r="S2969" i="1"/>
  <c r="R2969" i="1"/>
  <c r="Q2969" i="1"/>
  <c r="P2969" i="1"/>
  <c r="O2969" i="1"/>
  <c r="U2968" i="1"/>
  <c r="T2968" i="1"/>
  <c r="S2968" i="1"/>
  <c r="R2968" i="1"/>
  <c r="Q2968" i="1"/>
  <c r="P2968" i="1"/>
  <c r="O2968" i="1"/>
  <c r="U2967" i="1"/>
  <c r="T2967" i="1"/>
  <c r="S2967" i="1"/>
  <c r="R2967" i="1"/>
  <c r="Q2967" i="1"/>
  <c r="P2967" i="1"/>
  <c r="O2967" i="1"/>
  <c r="U2966" i="1"/>
  <c r="T2966" i="1"/>
  <c r="S2966" i="1"/>
  <c r="R2966" i="1"/>
  <c r="Q2966" i="1"/>
  <c r="P2966" i="1"/>
  <c r="O2966" i="1"/>
  <c r="U2965" i="1"/>
  <c r="T2965" i="1"/>
  <c r="S2965" i="1"/>
  <c r="R2965" i="1"/>
  <c r="Q2965" i="1"/>
  <c r="P2965" i="1"/>
  <c r="O2965" i="1"/>
  <c r="U2964" i="1"/>
  <c r="T2964" i="1"/>
  <c r="S2964" i="1"/>
  <c r="R2964" i="1"/>
  <c r="Q2964" i="1"/>
  <c r="P2964" i="1"/>
  <c r="O2964" i="1"/>
  <c r="U2963" i="1"/>
  <c r="T2963" i="1"/>
  <c r="S2963" i="1"/>
  <c r="R2963" i="1"/>
  <c r="Q2963" i="1"/>
  <c r="P2963" i="1"/>
  <c r="O2963" i="1"/>
  <c r="U2962" i="1"/>
  <c r="T2962" i="1"/>
  <c r="S2962" i="1"/>
  <c r="R2962" i="1"/>
  <c r="Q2962" i="1"/>
  <c r="P2962" i="1"/>
  <c r="O2962" i="1"/>
  <c r="U2961" i="1"/>
  <c r="T2961" i="1"/>
  <c r="S2961" i="1"/>
  <c r="R2961" i="1"/>
  <c r="Q2961" i="1"/>
  <c r="P2961" i="1"/>
  <c r="O2961" i="1"/>
  <c r="U2960" i="1"/>
  <c r="T2960" i="1"/>
  <c r="S2960" i="1"/>
  <c r="R2960" i="1"/>
  <c r="Q2960" i="1"/>
  <c r="P2960" i="1"/>
  <c r="O2960" i="1"/>
  <c r="U2959" i="1"/>
  <c r="T2959" i="1"/>
  <c r="S2959" i="1"/>
  <c r="R2959" i="1"/>
  <c r="Q2959" i="1"/>
  <c r="P2959" i="1"/>
  <c r="O2959" i="1"/>
  <c r="U2958" i="1"/>
  <c r="T2958" i="1"/>
  <c r="S2958" i="1"/>
  <c r="R2958" i="1"/>
  <c r="Q2958" i="1"/>
  <c r="P2958" i="1"/>
  <c r="O2958" i="1"/>
  <c r="U2957" i="1"/>
  <c r="T2957" i="1"/>
  <c r="S2957" i="1"/>
  <c r="R2957" i="1"/>
  <c r="Q2957" i="1"/>
  <c r="P2957" i="1"/>
  <c r="O2957" i="1"/>
  <c r="U2956" i="1"/>
  <c r="T2956" i="1"/>
  <c r="S2956" i="1"/>
  <c r="R2956" i="1"/>
  <c r="Q2956" i="1"/>
  <c r="P2956" i="1"/>
  <c r="O2956" i="1"/>
  <c r="U2955" i="1"/>
  <c r="T2955" i="1"/>
  <c r="S2955" i="1"/>
  <c r="R2955" i="1"/>
  <c r="Q2955" i="1"/>
  <c r="P2955" i="1"/>
  <c r="O2955" i="1"/>
  <c r="U2954" i="1"/>
  <c r="T2954" i="1"/>
  <c r="S2954" i="1"/>
  <c r="R2954" i="1"/>
  <c r="Q2954" i="1"/>
  <c r="P2954" i="1"/>
  <c r="O2954" i="1"/>
  <c r="U2953" i="1"/>
  <c r="T2953" i="1"/>
  <c r="S2953" i="1"/>
  <c r="R2953" i="1"/>
  <c r="Q2953" i="1"/>
  <c r="P2953" i="1"/>
  <c r="O2953" i="1"/>
  <c r="U2952" i="1"/>
  <c r="T2952" i="1"/>
  <c r="S2952" i="1"/>
  <c r="R2952" i="1"/>
  <c r="Q2952" i="1"/>
  <c r="P2952" i="1"/>
  <c r="O2952" i="1"/>
  <c r="U2951" i="1"/>
  <c r="T2951" i="1"/>
  <c r="S2951" i="1"/>
  <c r="R2951" i="1"/>
  <c r="Q2951" i="1"/>
  <c r="P2951" i="1"/>
  <c r="O2951" i="1"/>
  <c r="U2950" i="1"/>
  <c r="T2950" i="1"/>
  <c r="S2950" i="1"/>
  <c r="R2950" i="1"/>
  <c r="Q2950" i="1"/>
  <c r="P2950" i="1"/>
  <c r="O2950" i="1"/>
  <c r="U2949" i="1"/>
  <c r="T2949" i="1"/>
  <c r="S2949" i="1"/>
  <c r="R2949" i="1"/>
  <c r="Q2949" i="1"/>
  <c r="P2949" i="1"/>
  <c r="O2949" i="1"/>
  <c r="U2948" i="1"/>
  <c r="T2948" i="1"/>
  <c r="S2948" i="1"/>
  <c r="R2948" i="1"/>
  <c r="Q2948" i="1"/>
  <c r="P2948" i="1"/>
  <c r="O2948" i="1"/>
  <c r="U2947" i="1"/>
  <c r="T2947" i="1"/>
  <c r="S2947" i="1"/>
  <c r="R2947" i="1"/>
  <c r="Q2947" i="1"/>
  <c r="P2947" i="1"/>
  <c r="O2947" i="1"/>
  <c r="U2946" i="1"/>
  <c r="T2946" i="1"/>
  <c r="S2946" i="1"/>
  <c r="R2946" i="1"/>
  <c r="Q2946" i="1"/>
  <c r="P2946" i="1"/>
  <c r="O2946" i="1"/>
  <c r="U2945" i="1"/>
  <c r="T2945" i="1"/>
  <c r="S2945" i="1"/>
  <c r="R2945" i="1"/>
  <c r="Q2945" i="1"/>
  <c r="P2945" i="1"/>
  <c r="O2945" i="1"/>
  <c r="U2944" i="1"/>
  <c r="T2944" i="1"/>
  <c r="S2944" i="1"/>
  <c r="R2944" i="1"/>
  <c r="Q2944" i="1"/>
  <c r="P2944" i="1"/>
  <c r="O2944" i="1"/>
  <c r="U2943" i="1"/>
  <c r="T2943" i="1"/>
  <c r="S2943" i="1"/>
  <c r="R2943" i="1"/>
  <c r="Q2943" i="1"/>
  <c r="P2943" i="1"/>
  <c r="O2943" i="1"/>
  <c r="U2942" i="1"/>
  <c r="T2942" i="1"/>
  <c r="S2942" i="1"/>
  <c r="R2942" i="1"/>
  <c r="Q2942" i="1"/>
  <c r="P2942" i="1"/>
  <c r="O2942" i="1"/>
  <c r="U2941" i="1"/>
  <c r="T2941" i="1"/>
  <c r="S2941" i="1"/>
  <c r="R2941" i="1"/>
  <c r="Q2941" i="1"/>
  <c r="P2941" i="1"/>
  <c r="O2941" i="1"/>
  <c r="U2940" i="1"/>
  <c r="T2940" i="1"/>
  <c r="S2940" i="1"/>
  <c r="R2940" i="1"/>
  <c r="Q2940" i="1"/>
  <c r="P2940" i="1"/>
  <c r="O2940" i="1"/>
  <c r="U2939" i="1"/>
  <c r="T2939" i="1"/>
  <c r="S2939" i="1"/>
  <c r="R2939" i="1"/>
  <c r="Q2939" i="1"/>
  <c r="P2939" i="1"/>
  <c r="O2939" i="1"/>
  <c r="U2938" i="1"/>
  <c r="T2938" i="1"/>
  <c r="S2938" i="1"/>
  <c r="R2938" i="1"/>
  <c r="Q2938" i="1"/>
  <c r="P2938" i="1"/>
  <c r="O2938" i="1"/>
  <c r="U2937" i="1"/>
  <c r="T2937" i="1"/>
  <c r="S2937" i="1"/>
  <c r="R2937" i="1"/>
  <c r="Q2937" i="1"/>
  <c r="P2937" i="1"/>
  <c r="O2937" i="1"/>
  <c r="U2936" i="1"/>
  <c r="T2936" i="1"/>
  <c r="S2936" i="1"/>
  <c r="R2936" i="1"/>
  <c r="Q2936" i="1"/>
  <c r="P2936" i="1"/>
  <c r="O2936" i="1"/>
  <c r="U2935" i="1"/>
  <c r="T2935" i="1"/>
  <c r="S2935" i="1"/>
  <c r="R2935" i="1"/>
  <c r="Q2935" i="1"/>
  <c r="P2935" i="1"/>
  <c r="O2935" i="1"/>
  <c r="U2934" i="1"/>
  <c r="T2934" i="1"/>
  <c r="S2934" i="1"/>
  <c r="R2934" i="1"/>
  <c r="Q2934" i="1"/>
  <c r="P2934" i="1"/>
  <c r="O2934" i="1"/>
  <c r="U2933" i="1"/>
  <c r="T2933" i="1"/>
  <c r="S2933" i="1"/>
  <c r="R2933" i="1"/>
  <c r="Q2933" i="1"/>
  <c r="P2933" i="1"/>
  <c r="O2933" i="1"/>
  <c r="U2932" i="1"/>
  <c r="T2932" i="1"/>
  <c r="S2932" i="1"/>
  <c r="R2932" i="1"/>
  <c r="Q2932" i="1"/>
  <c r="P2932" i="1"/>
  <c r="O2932" i="1"/>
  <c r="U2931" i="1"/>
  <c r="T2931" i="1"/>
  <c r="S2931" i="1"/>
  <c r="R2931" i="1"/>
  <c r="Q2931" i="1"/>
  <c r="P2931" i="1"/>
  <c r="O2931" i="1"/>
  <c r="U2930" i="1"/>
  <c r="T2930" i="1"/>
  <c r="S2930" i="1"/>
  <c r="R2930" i="1"/>
  <c r="Q2930" i="1"/>
  <c r="P2930" i="1"/>
  <c r="O2930" i="1"/>
  <c r="U2929" i="1"/>
  <c r="T2929" i="1"/>
  <c r="S2929" i="1"/>
  <c r="R2929" i="1"/>
  <c r="Q2929" i="1"/>
  <c r="P2929" i="1"/>
  <c r="O2929" i="1"/>
  <c r="U2928" i="1"/>
  <c r="T2928" i="1"/>
  <c r="S2928" i="1"/>
  <c r="R2928" i="1"/>
  <c r="Q2928" i="1"/>
  <c r="P2928" i="1"/>
  <c r="O2928" i="1"/>
  <c r="U2927" i="1"/>
  <c r="T2927" i="1"/>
  <c r="S2927" i="1"/>
  <c r="R2927" i="1"/>
  <c r="Q2927" i="1"/>
  <c r="P2927" i="1"/>
  <c r="O2927" i="1"/>
  <c r="U2926" i="1"/>
  <c r="T2926" i="1"/>
  <c r="S2926" i="1"/>
  <c r="R2926" i="1"/>
  <c r="Q2926" i="1"/>
  <c r="P2926" i="1"/>
  <c r="O2926" i="1"/>
  <c r="U2925" i="1"/>
  <c r="T2925" i="1"/>
  <c r="S2925" i="1"/>
  <c r="R2925" i="1"/>
  <c r="Q2925" i="1"/>
  <c r="P2925" i="1"/>
  <c r="O2925" i="1"/>
  <c r="U2924" i="1"/>
  <c r="T2924" i="1"/>
  <c r="S2924" i="1"/>
  <c r="R2924" i="1"/>
  <c r="Q2924" i="1"/>
  <c r="P2924" i="1"/>
  <c r="O2924" i="1"/>
  <c r="U2923" i="1"/>
  <c r="T2923" i="1"/>
  <c r="S2923" i="1"/>
  <c r="R2923" i="1"/>
  <c r="Q2923" i="1"/>
  <c r="P2923" i="1"/>
  <c r="O2923" i="1"/>
  <c r="U2922" i="1"/>
  <c r="T2922" i="1"/>
  <c r="S2922" i="1"/>
  <c r="R2922" i="1"/>
  <c r="Q2922" i="1"/>
  <c r="P2922" i="1"/>
  <c r="O2922" i="1"/>
  <c r="U2921" i="1"/>
  <c r="T2921" i="1"/>
  <c r="S2921" i="1"/>
  <c r="R2921" i="1"/>
  <c r="Q2921" i="1"/>
  <c r="P2921" i="1"/>
  <c r="O2921" i="1"/>
  <c r="U2920" i="1"/>
  <c r="T2920" i="1"/>
  <c r="S2920" i="1"/>
  <c r="R2920" i="1"/>
  <c r="Q2920" i="1"/>
  <c r="P2920" i="1"/>
  <c r="O2920" i="1"/>
  <c r="U2919" i="1"/>
  <c r="T2919" i="1"/>
  <c r="S2919" i="1"/>
  <c r="R2919" i="1"/>
  <c r="Q2919" i="1"/>
  <c r="P2919" i="1"/>
  <c r="O2919" i="1"/>
  <c r="U2918" i="1"/>
  <c r="T2918" i="1"/>
  <c r="S2918" i="1"/>
  <c r="R2918" i="1"/>
  <c r="Q2918" i="1"/>
  <c r="P2918" i="1"/>
  <c r="O2918" i="1"/>
  <c r="U2917" i="1"/>
  <c r="T2917" i="1"/>
  <c r="S2917" i="1"/>
  <c r="R2917" i="1"/>
  <c r="Q2917" i="1"/>
  <c r="P2917" i="1"/>
  <c r="O2917" i="1"/>
  <c r="U2916" i="1"/>
  <c r="T2916" i="1"/>
  <c r="S2916" i="1"/>
  <c r="R2916" i="1"/>
  <c r="Q2916" i="1"/>
  <c r="P2916" i="1"/>
  <c r="O2916" i="1"/>
  <c r="U2915" i="1"/>
  <c r="T2915" i="1"/>
  <c r="S2915" i="1"/>
  <c r="R2915" i="1"/>
  <c r="Q2915" i="1"/>
  <c r="P2915" i="1"/>
  <c r="O2915" i="1"/>
  <c r="U2914" i="1"/>
  <c r="T2914" i="1"/>
  <c r="S2914" i="1"/>
  <c r="R2914" i="1"/>
  <c r="Q2914" i="1"/>
  <c r="P2914" i="1"/>
  <c r="O2914" i="1"/>
  <c r="U2913" i="1"/>
  <c r="T2913" i="1"/>
  <c r="S2913" i="1"/>
  <c r="R2913" i="1"/>
  <c r="Q2913" i="1"/>
  <c r="P2913" i="1"/>
  <c r="O2913" i="1"/>
  <c r="U2912" i="1"/>
  <c r="T2912" i="1"/>
  <c r="S2912" i="1"/>
  <c r="R2912" i="1"/>
  <c r="Q2912" i="1"/>
  <c r="P2912" i="1"/>
  <c r="O2912" i="1"/>
  <c r="U2911" i="1"/>
  <c r="T2911" i="1"/>
  <c r="S2911" i="1"/>
  <c r="R2911" i="1"/>
  <c r="Q2911" i="1"/>
  <c r="P2911" i="1"/>
  <c r="O2911" i="1"/>
  <c r="U2910" i="1"/>
  <c r="T2910" i="1"/>
  <c r="S2910" i="1"/>
  <c r="R2910" i="1"/>
  <c r="Q2910" i="1"/>
  <c r="P2910" i="1"/>
  <c r="O2910" i="1"/>
  <c r="U2909" i="1"/>
  <c r="T2909" i="1"/>
  <c r="S2909" i="1"/>
  <c r="R2909" i="1"/>
  <c r="Q2909" i="1"/>
  <c r="P2909" i="1"/>
  <c r="O2909" i="1"/>
  <c r="U2908" i="1"/>
  <c r="T2908" i="1"/>
  <c r="S2908" i="1"/>
  <c r="R2908" i="1"/>
  <c r="Q2908" i="1"/>
  <c r="P2908" i="1"/>
  <c r="O2908" i="1"/>
  <c r="U2907" i="1"/>
  <c r="T2907" i="1"/>
  <c r="S2907" i="1"/>
  <c r="R2907" i="1"/>
  <c r="Q2907" i="1"/>
  <c r="P2907" i="1"/>
  <c r="O2907" i="1"/>
  <c r="U2906" i="1"/>
  <c r="T2906" i="1"/>
  <c r="S2906" i="1"/>
  <c r="R2906" i="1"/>
  <c r="Q2906" i="1"/>
  <c r="P2906" i="1"/>
  <c r="O2906" i="1"/>
  <c r="U2905" i="1"/>
  <c r="T2905" i="1"/>
  <c r="S2905" i="1"/>
  <c r="R2905" i="1"/>
  <c r="Q2905" i="1"/>
  <c r="P2905" i="1"/>
  <c r="O2905" i="1"/>
  <c r="U2904" i="1"/>
  <c r="T2904" i="1"/>
  <c r="S2904" i="1"/>
  <c r="R2904" i="1"/>
  <c r="Q2904" i="1"/>
  <c r="P2904" i="1"/>
  <c r="O2904" i="1"/>
  <c r="U2903" i="1"/>
  <c r="T2903" i="1"/>
  <c r="S2903" i="1"/>
  <c r="R2903" i="1"/>
  <c r="Q2903" i="1"/>
  <c r="P2903" i="1"/>
  <c r="O2903" i="1"/>
  <c r="U2902" i="1"/>
  <c r="T2902" i="1"/>
  <c r="S2902" i="1"/>
  <c r="R2902" i="1"/>
  <c r="Q2902" i="1"/>
  <c r="P2902" i="1"/>
  <c r="O2902" i="1"/>
  <c r="U2901" i="1"/>
  <c r="T2901" i="1"/>
  <c r="S2901" i="1"/>
  <c r="R2901" i="1"/>
  <c r="Q2901" i="1"/>
  <c r="P2901" i="1"/>
  <c r="O2901" i="1"/>
  <c r="U2900" i="1"/>
  <c r="T2900" i="1"/>
  <c r="S2900" i="1"/>
  <c r="R2900" i="1"/>
  <c r="Q2900" i="1"/>
  <c r="P2900" i="1"/>
  <c r="O2900" i="1"/>
  <c r="U2899" i="1"/>
  <c r="T2899" i="1"/>
  <c r="S2899" i="1"/>
  <c r="R2899" i="1"/>
  <c r="Q2899" i="1"/>
  <c r="P2899" i="1"/>
  <c r="O2899" i="1"/>
  <c r="U2898" i="1"/>
  <c r="T2898" i="1"/>
  <c r="S2898" i="1"/>
  <c r="R2898" i="1"/>
  <c r="Q2898" i="1"/>
  <c r="P2898" i="1"/>
  <c r="O2898" i="1"/>
  <c r="U2897" i="1"/>
  <c r="T2897" i="1"/>
  <c r="S2897" i="1"/>
  <c r="R2897" i="1"/>
  <c r="Q2897" i="1"/>
  <c r="P2897" i="1"/>
  <c r="O2897" i="1"/>
  <c r="U2896" i="1"/>
  <c r="T2896" i="1"/>
  <c r="S2896" i="1"/>
  <c r="R2896" i="1"/>
  <c r="Q2896" i="1"/>
  <c r="P2896" i="1"/>
  <c r="O2896" i="1"/>
  <c r="U2895" i="1"/>
  <c r="T2895" i="1"/>
  <c r="S2895" i="1"/>
  <c r="R2895" i="1"/>
  <c r="Q2895" i="1"/>
  <c r="P2895" i="1"/>
  <c r="O2895" i="1"/>
  <c r="U2894" i="1"/>
  <c r="T2894" i="1"/>
  <c r="S2894" i="1"/>
  <c r="R2894" i="1"/>
  <c r="Q2894" i="1"/>
  <c r="P2894" i="1"/>
  <c r="O2894" i="1"/>
  <c r="U2893" i="1"/>
  <c r="T2893" i="1"/>
  <c r="S2893" i="1"/>
  <c r="R2893" i="1"/>
  <c r="Q2893" i="1"/>
  <c r="P2893" i="1"/>
  <c r="O2893" i="1"/>
  <c r="U2892" i="1"/>
  <c r="T2892" i="1"/>
  <c r="S2892" i="1"/>
  <c r="R2892" i="1"/>
  <c r="Q2892" i="1"/>
  <c r="P2892" i="1"/>
  <c r="O2892" i="1"/>
  <c r="U2891" i="1"/>
  <c r="T2891" i="1"/>
  <c r="S2891" i="1"/>
  <c r="R2891" i="1"/>
  <c r="Q2891" i="1"/>
  <c r="P2891" i="1"/>
  <c r="O2891" i="1"/>
  <c r="U2890" i="1"/>
  <c r="T2890" i="1"/>
  <c r="S2890" i="1"/>
  <c r="R2890" i="1"/>
  <c r="Q2890" i="1"/>
  <c r="P2890" i="1"/>
  <c r="O2890" i="1"/>
  <c r="U2889" i="1"/>
  <c r="T2889" i="1"/>
  <c r="S2889" i="1"/>
  <c r="R2889" i="1"/>
  <c r="Q2889" i="1"/>
  <c r="P2889" i="1"/>
  <c r="O2889" i="1"/>
  <c r="U2888" i="1"/>
  <c r="T2888" i="1"/>
  <c r="S2888" i="1"/>
  <c r="R2888" i="1"/>
  <c r="Q2888" i="1"/>
  <c r="P2888" i="1"/>
  <c r="O2888" i="1"/>
  <c r="U2887" i="1"/>
  <c r="T2887" i="1"/>
  <c r="S2887" i="1"/>
  <c r="R2887" i="1"/>
  <c r="Q2887" i="1"/>
  <c r="P2887" i="1"/>
  <c r="O2887" i="1"/>
  <c r="U2886" i="1"/>
  <c r="T2886" i="1"/>
  <c r="S2886" i="1"/>
  <c r="R2886" i="1"/>
  <c r="Q2886" i="1"/>
  <c r="P2886" i="1"/>
  <c r="O2886" i="1"/>
  <c r="U2885" i="1"/>
  <c r="T2885" i="1"/>
  <c r="S2885" i="1"/>
  <c r="R2885" i="1"/>
  <c r="Q2885" i="1"/>
  <c r="P2885" i="1"/>
  <c r="O2885" i="1"/>
  <c r="U2884" i="1"/>
  <c r="T2884" i="1"/>
  <c r="S2884" i="1"/>
  <c r="R2884" i="1"/>
  <c r="Q2884" i="1"/>
  <c r="P2884" i="1"/>
  <c r="O2884" i="1"/>
  <c r="U2883" i="1"/>
  <c r="T2883" i="1"/>
  <c r="S2883" i="1"/>
  <c r="R2883" i="1"/>
  <c r="Q2883" i="1"/>
  <c r="P2883" i="1"/>
  <c r="O2883" i="1"/>
  <c r="U2882" i="1"/>
  <c r="T2882" i="1"/>
  <c r="S2882" i="1"/>
  <c r="R2882" i="1"/>
  <c r="Q2882" i="1"/>
  <c r="P2882" i="1"/>
  <c r="O2882" i="1"/>
  <c r="U2881" i="1"/>
  <c r="T2881" i="1"/>
  <c r="S2881" i="1"/>
  <c r="R2881" i="1"/>
  <c r="Q2881" i="1"/>
  <c r="P2881" i="1"/>
  <c r="O2881" i="1"/>
  <c r="U2880" i="1"/>
  <c r="T2880" i="1"/>
  <c r="S2880" i="1"/>
  <c r="R2880" i="1"/>
  <c r="Q2880" i="1"/>
  <c r="P2880" i="1"/>
  <c r="O2880" i="1"/>
  <c r="U2879" i="1"/>
  <c r="T2879" i="1"/>
  <c r="S2879" i="1"/>
  <c r="R2879" i="1"/>
  <c r="Q2879" i="1"/>
  <c r="P2879" i="1"/>
  <c r="O2879" i="1"/>
  <c r="U2878" i="1"/>
  <c r="T2878" i="1"/>
  <c r="S2878" i="1"/>
  <c r="R2878" i="1"/>
  <c r="Q2878" i="1"/>
  <c r="P2878" i="1"/>
  <c r="O2878" i="1"/>
  <c r="U2877" i="1"/>
  <c r="T2877" i="1"/>
  <c r="S2877" i="1"/>
  <c r="R2877" i="1"/>
  <c r="Q2877" i="1"/>
  <c r="P2877" i="1"/>
  <c r="O2877" i="1"/>
  <c r="U2876" i="1"/>
  <c r="T2876" i="1"/>
  <c r="S2876" i="1"/>
  <c r="R2876" i="1"/>
  <c r="Q2876" i="1"/>
  <c r="P2876" i="1"/>
  <c r="O2876" i="1"/>
  <c r="U2875" i="1"/>
  <c r="T2875" i="1"/>
  <c r="S2875" i="1"/>
  <c r="R2875" i="1"/>
  <c r="Q2875" i="1"/>
  <c r="P2875" i="1"/>
  <c r="O2875" i="1"/>
  <c r="U2874" i="1"/>
  <c r="T2874" i="1"/>
  <c r="S2874" i="1"/>
  <c r="R2874" i="1"/>
  <c r="Q2874" i="1"/>
  <c r="P2874" i="1"/>
  <c r="O2874" i="1"/>
  <c r="U2873" i="1"/>
  <c r="T2873" i="1"/>
  <c r="S2873" i="1"/>
  <c r="R2873" i="1"/>
  <c r="Q2873" i="1"/>
  <c r="P2873" i="1"/>
  <c r="O2873" i="1"/>
  <c r="U2872" i="1"/>
  <c r="T2872" i="1"/>
  <c r="S2872" i="1"/>
  <c r="R2872" i="1"/>
  <c r="Q2872" i="1"/>
  <c r="P2872" i="1"/>
  <c r="O2872" i="1"/>
  <c r="U2871" i="1"/>
  <c r="T2871" i="1"/>
  <c r="S2871" i="1"/>
  <c r="R2871" i="1"/>
  <c r="Q2871" i="1"/>
  <c r="P2871" i="1"/>
  <c r="O2871" i="1"/>
  <c r="U2870" i="1"/>
  <c r="T2870" i="1"/>
  <c r="S2870" i="1"/>
  <c r="R2870" i="1"/>
  <c r="Q2870" i="1"/>
  <c r="P2870" i="1"/>
  <c r="O2870" i="1"/>
  <c r="U2869" i="1"/>
  <c r="T2869" i="1"/>
  <c r="S2869" i="1"/>
  <c r="R2869" i="1"/>
  <c r="Q2869" i="1"/>
  <c r="P2869" i="1"/>
  <c r="O2869" i="1"/>
  <c r="U2868" i="1"/>
  <c r="T2868" i="1"/>
  <c r="S2868" i="1"/>
  <c r="R2868" i="1"/>
  <c r="Q2868" i="1"/>
  <c r="P2868" i="1"/>
  <c r="O2868" i="1"/>
  <c r="U2867" i="1"/>
  <c r="T2867" i="1"/>
  <c r="S2867" i="1"/>
  <c r="R2867" i="1"/>
  <c r="Q2867" i="1"/>
  <c r="P2867" i="1"/>
  <c r="O2867" i="1"/>
  <c r="U2866" i="1"/>
  <c r="T2866" i="1"/>
  <c r="S2866" i="1"/>
  <c r="R2866" i="1"/>
  <c r="Q2866" i="1"/>
  <c r="P2866" i="1"/>
  <c r="O2866" i="1"/>
  <c r="U2865" i="1"/>
  <c r="T2865" i="1"/>
  <c r="S2865" i="1"/>
  <c r="R2865" i="1"/>
  <c r="Q2865" i="1"/>
  <c r="P2865" i="1"/>
  <c r="O2865" i="1"/>
  <c r="U2864" i="1"/>
  <c r="T2864" i="1"/>
  <c r="S2864" i="1"/>
  <c r="R2864" i="1"/>
  <c r="Q2864" i="1"/>
  <c r="P2864" i="1"/>
  <c r="O2864" i="1"/>
  <c r="U2863" i="1"/>
  <c r="T2863" i="1"/>
  <c r="S2863" i="1"/>
  <c r="R2863" i="1"/>
  <c r="Q2863" i="1"/>
  <c r="P2863" i="1"/>
  <c r="O2863" i="1"/>
  <c r="U2862" i="1"/>
  <c r="T2862" i="1"/>
  <c r="S2862" i="1"/>
  <c r="R2862" i="1"/>
  <c r="Q2862" i="1"/>
  <c r="P2862" i="1"/>
  <c r="O2862" i="1"/>
  <c r="U2861" i="1"/>
  <c r="T2861" i="1"/>
  <c r="S2861" i="1"/>
  <c r="R2861" i="1"/>
  <c r="Q2861" i="1"/>
  <c r="P2861" i="1"/>
  <c r="O2861" i="1"/>
  <c r="U2860" i="1"/>
  <c r="T2860" i="1"/>
  <c r="S2860" i="1"/>
  <c r="R2860" i="1"/>
  <c r="Q2860" i="1"/>
  <c r="P2860" i="1"/>
  <c r="O2860" i="1"/>
  <c r="U2859" i="1"/>
  <c r="T2859" i="1"/>
  <c r="S2859" i="1"/>
  <c r="R2859" i="1"/>
  <c r="Q2859" i="1"/>
  <c r="P2859" i="1"/>
  <c r="O2859" i="1"/>
  <c r="U2858" i="1"/>
  <c r="T2858" i="1"/>
  <c r="S2858" i="1"/>
  <c r="R2858" i="1"/>
  <c r="Q2858" i="1"/>
  <c r="P2858" i="1"/>
  <c r="O2858" i="1"/>
  <c r="U2857" i="1"/>
  <c r="T2857" i="1"/>
  <c r="S2857" i="1"/>
  <c r="R2857" i="1"/>
  <c r="Q2857" i="1"/>
  <c r="P2857" i="1"/>
  <c r="O2857" i="1"/>
  <c r="U2856" i="1"/>
  <c r="T2856" i="1"/>
  <c r="S2856" i="1"/>
  <c r="R2856" i="1"/>
  <c r="Q2856" i="1"/>
  <c r="P2856" i="1"/>
  <c r="O2856" i="1"/>
  <c r="U2855" i="1"/>
  <c r="T2855" i="1"/>
  <c r="S2855" i="1"/>
  <c r="R2855" i="1"/>
  <c r="Q2855" i="1"/>
  <c r="P2855" i="1"/>
  <c r="O2855" i="1"/>
  <c r="U2854" i="1"/>
  <c r="T2854" i="1"/>
  <c r="S2854" i="1"/>
  <c r="R2854" i="1"/>
  <c r="Q2854" i="1"/>
  <c r="P2854" i="1"/>
  <c r="O2854" i="1"/>
  <c r="U2853" i="1"/>
  <c r="T2853" i="1"/>
  <c r="S2853" i="1"/>
  <c r="R2853" i="1"/>
  <c r="Q2853" i="1"/>
  <c r="P2853" i="1"/>
  <c r="O2853" i="1"/>
  <c r="U2852" i="1"/>
  <c r="T2852" i="1"/>
  <c r="S2852" i="1"/>
  <c r="R2852" i="1"/>
  <c r="Q2852" i="1"/>
  <c r="P2852" i="1"/>
  <c r="O2852" i="1"/>
  <c r="U2851" i="1"/>
  <c r="T2851" i="1"/>
  <c r="S2851" i="1"/>
  <c r="R2851" i="1"/>
  <c r="Q2851" i="1"/>
  <c r="P2851" i="1"/>
  <c r="O2851" i="1"/>
  <c r="U2850" i="1"/>
  <c r="T2850" i="1"/>
  <c r="S2850" i="1"/>
  <c r="R2850" i="1"/>
  <c r="Q2850" i="1"/>
  <c r="P2850" i="1"/>
  <c r="O2850" i="1"/>
  <c r="U2849" i="1"/>
  <c r="T2849" i="1"/>
  <c r="S2849" i="1"/>
  <c r="R2849" i="1"/>
  <c r="Q2849" i="1"/>
  <c r="P2849" i="1"/>
  <c r="O2849" i="1"/>
  <c r="U2848" i="1"/>
  <c r="T2848" i="1"/>
  <c r="S2848" i="1"/>
  <c r="R2848" i="1"/>
  <c r="Q2848" i="1"/>
  <c r="P2848" i="1"/>
  <c r="O2848" i="1"/>
  <c r="U2847" i="1"/>
  <c r="T2847" i="1"/>
  <c r="S2847" i="1"/>
  <c r="R2847" i="1"/>
  <c r="Q2847" i="1"/>
  <c r="P2847" i="1"/>
  <c r="O2847" i="1"/>
  <c r="U2846" i="1"/>
  <c r="T2846" i="1"/>
  <c r="S2846" i="1"/>
  <c r="R2846" i="1"/>
  <c r="Q2846" i="1"/>
  <c r="P2846" i="1"/>
  <c r="O2846" i="1"/>
  <c r="U2845" i="1"/>
  <c r="T2845" i="1"/>
  <c r="S2845" i="1"/>
  <c r="R2845" i="1"/>
  <c r="Q2845" i="1"/>
  <c r="P2845" i="1"/>
  <c r="O2845" i="1"/>
  <c r="U2844" i="1"/>
  <c r="T2844" i="1"/>
  <c r="S2844" i="1"/>
  <c r="R2844" i="1"/>
  <c r="Q2844" i="1"/>
  <c r="P2844" i="1"/>
  <c r="O2844" i="1"/>
  <c r="U2843" i="1"/>
  <c r="T2843" i="1"/>
  <c r="S2843" i="1"/>
  <c r="R2843" i="1"/>
  <c r="Q2843" i="1"/>
  <c r="P2843" i="1"/>
  <c r="O2843" i="1"/>
  <c r="U2842" i="1"/>
  <c r="T2842" i="1"/>
  <c r="S2842" i="1"/>
  <c r="R2842" i="1"/>
  <c r="Q2842" i="1"/>
  <c r="P2842" i="1"/>
  <c r="O2842" i="1"/>
  <c r="U2841" i="1"/>
  <c r="T2841" i="1"/>
  <c r="S2841" i="1"/>
  <c r="R2841" i="1"/>
  <c r="Q2841" i="1"/>
  <c r="P2841" i="1"/>
  <c r="O2841" i="1"/>
  <c r="U2840" i="1"/>
  <c r="T2840" i="1"/>
  <c r="S2840" i="1"/>
  <c r="R2840" i="1"/>
  <c r="Q2840" i="1"/>
  <c r="P2840" i="1"/>
  <c r="O2840" i="1"/>
  <c r="U2839" i="1"/>
  <c r="T2839" i="1"/>
  <c r="S2839" i="1"/>
  <c r="R2839" i="1"/>
  <c r="Q2839" i="1"/>
  <c r="P2839" i="1"/>
  <c r="O2839" i="1"/>
  <c r="U2838" i="1"/>
  <c r="T2838" i="1"/>
  <c r="S2838" i="1"/>
  <c r="R2838" i="1"/>
  <c r="Q2838" i="1"/>
  <c r="P2838" i="1"/>
  <c r="O2838" i="1"/>
  <c r="U2837" i="1"/>
  <c r="T2837" i="1"/>
  <c r="S2837" i="1"/>
  <c r="R2837" i="1"/>
  <c r="Q2837" i="1"/>
  <c r="P2837" i="1"/>
  <c r="O2837" i="1"/>
  <c r="U2836" i="1"/>
  <c r="T2836" i="1"/>
  <c r="S2836" i="1"/>
  <c r="R2836" i="1"/>
  <c r="Q2836" i="1"/>
  <c r="P2836" i="1"/>
  <c r="O2836" i="1"/>
  <c r="U2835" i="1"/>
  <c r="T2835" i="1"/>
  <c r="S2835" i="1"/>
  <c r="R2835" i="1"/>
  <c r="Q2835" i="1"/>
  <c r="P2835" i="1"/>
  <c r="O2835" i="1"/>
  <c r="U2834" i="1"/>
  <c r="T2834" i="1"/>
  <c r="S2834" i="1"/>
  <c r="R2834" i="1"/>
  <c r="Q2834" i="1"/>
  <c r="P2834" i="1"/>
  <c r="O2834" i="1"/>
  <c r="U2833" i="1"/>
  <c r="T2833" i="1"/>
  <c r="S2833" i="1"/>
  <c r="R2833" i="1"/>
  <c r="Q2833" i="1"/>
  <c r="P2833" i="1"/>
  <c r="O2833" i="1"/>
  <c r="U2832" i="1"/>
  <c r="T2832" i="1"/>
  <c r="S2832" i="1"/>
  <c r="R2832" i="1"/>
  <c r="Q2832" i="1"/>
  <c r="P2832" i="1"/>
  <c r="O2832" i="1"/>
  <c r="U2831" i="1"/>
  <c r="T2831" i="1"/>
  <c r="S2831" i="1"/>
  <c r="R2831" i="1"/>
  <c r="Q2831" i="1"/>
  <c r="P2831" i="1"/>
  <c r="O2831" i="1"/>
  <c r="U2830" i="1"/>
  <c r="T2830" i="1"/>
  <c r="S2830" i="1"/>
  <c r="R2830" i="1"/>
  <c r="Q2830" i="1"/>
  <c r="P2830" i="1"/>
  <c r="O2830" i="1"/>
  <c r="U2829" i="1"/>
  <c r="T2829" i="1"/>
  <c r="S2829" i="1"/>
  <c r="R2829" i="1"/>
  <c r="Q2829" i="1"/>
  <c r="P2829" i="1"/>
  <c r="O2829" i="1"/>
  <c r="U2828" i="1"/>
  <c r="T2828" i="1"/>
  <c r="S2828" i="1"/>
  <c r="R2828" i="1"/>
  <c r="Q2828" i="1"/>
  <c r="P2828" i="1"/>
  <c r="O2828" i="1"/>
  <c r="U2827" i="1"/>
  <c r="T2827" i="1"/>
  <c r="S2827" i="1"/>
  <c r="R2827" i="1"/>
  <c r="Q2827" i="1"/>
  <c r="P2827" i="1"/>
  <c r="O2827" i="1"/>
  <c r="U2826" i="1"/>
  <c r="T2826" i="1"/>
  <c r="S2826" i="1"/>
  <c r="R2826" i="1"/>
  <c r="Q2826" i="1"/>
  <c r="P2826" i="1"/>
  <c r="O2826" i="1"/>
  <c r="U2825" i="1"/>
  <c r="T2825" i="1"/>
  <c r="S2825" i="1"/>
  <c r="R2825" i="1"/>
  <c r="Q2825" i="1"/>
  <c r="P2825" i="1"/>
  <c r="O2825" i="1"/>
  <c r="U2824" i="1"/>
  <c r="T2824" i="1"/>
  <c r="S2824" i="1"/>
  <c r="R2824" i="1"/>
  <c r="Q2824" i="1"/>
  <c r="P2824" i="1"/>
  <c r="O2824" i="1"/>
  <c r="U2823" i="1"/>
  <c r="T2823" i="1"/>
  <c r="S2823" i="1"/>
  <c r="R2823" i="1"/>
  <c r="Q2823" i="1"/>
  <c r="P2823" i="1"/>
  <c r="O2823" i="1"/>
  <c r="U2822" i="1"/>
  <c r="T2822" i="1"/>
  <c r="S2822" i="1"/>
  <c r="R2822" i="1"/>
  <c r="Q2822" i="1"/>
  <c r="P2822" i="1"/>
  <c r="O2822" i="1"/>
  <c r="U2821" i="1"/>
  <c r="T2821" i="1"/>
  <c r="S2821" i="1"/>
  <c r="R2821" i="1"/>
  <c r="Q2821" i="1"/>
  <c r="P2821" i="1"/>
  <c r="O2821" i="1"/>
  <c r="U2820" i="1"/>
  <c r="T2820" i="1"/>
  <c r="S2820" i="1"/>
  <c r="R2820" i="1"/>
  <c r="Q2820" i="1"/>
  <c r="P2820" i="1"/>
  <c r="O2820" i="1"/>
  <c r="U2819" i="1"/>
  <c r="T2819" i="1"/>
  <c r="S2819" i="1"/>
  <c r="R2819" i="1"/>
  <c r="Q2819" i="1"/>
  <c r="P2819" i="1"/>
  <c r="O2819" i="1"/>
  <c r="U2818" i="1"/>
  <c r="T2818" i="1"/>
  <c r="S2818" i="1"/>
  <c r="R2818" i="1"/>
  <c r="Q2818" i="1"/>
  <c r="P2818" i="1"/>
  <c r="O2818" i="1"/>
  <c r="U2817" i="1"/>
  <c r="T2817" i="1"/>
  <c r="S2817" i="1"/>
  <c r="R2817" i="1"/>
  <c r="Q2817" i="1"/>
  <c r="P2817" i="1"/>
  <c r="O2817" i="1"/>
  <c r="U2816" i="1"/>
  <c r="T2816" i="1"/>
  <c r="S2816" i="1"/>
  <c r="R2816" i="1"/>
  <c r="Q2816" i="1"/>
  <c r="P2816" i="1"/>
  <c r="O2816" i="1"/>
  <c r="U2815" i="1"/>
  <c r="T2815" i="1"/>
  <c r="S2815" i="1"/>
  <c r="R2815" i="1"/>
  <c r="Q2815" i="1"/>
  <c r="P2815" i="1"/>
  <c r="O2815" i="1"/>
  <c r="U2814" i="1"/>
  <c r="T2814" i="1"/>
  <c r="S2814" i="1"/>
  <c r="R2814" i="1"/>
  <c r="Q2814" i="1"/>
  <c r="P2814" i="1"/>
  <c r="O2814" i="1"/>
  <c r="U2813" i="1"/>
  <c r="T2813" i="1"/>
  <c r="S2813" i="1"/>
  <c r="R2813" i="1"/>
  <c r="Q2813" i="1"/>
  <c r="P2813" i="1"/>
  <c r="O2813" i="1"/>
  <c r="U2812" i="1"/>
  <c r="T2812" i="1"/>
  <c r="S2812" i="1"/>
  <c r="R2812" i="1"/>
  <c r="Q2812" i="1"/>
  <c r="P2812" i="1"/>
  <c r="O2812" i="1"/>
  <c r="U2811" i="1"/>
  <c r="T2811" i="1"/>
  <c r="S2811" i="1"/>
  <c r="R2811" i="1"/>
  <c r="Q2811" i="1"/>
  <c r="P2811" i="1"/>
  <c r="O2811" i="1"/>
  <c r="U2810" i="1"/>
  <c r="T2810" i="1"/>
  <c r="S2810" i="1"/>
  <c r="R2810" i="1"/>
  <c r="Q2810" i="1"/>
  <c r="P2810" i="1"/>
  <c r="O2810" i="1"/>
  <c r="U2809" i="1"/>
  <c r="T2809" i="1"/>
  <c r="S2809" i="1"/>
  <c r="R2809" i="1"/>
  <c r="Q2809" i="1"/>
  <c r="P2809" i="1"/>
  <c r="O2809" i="1"/>
  <c r="U2808" i="1"/>
  <c r="T2808" i="1"/>
  <c r="S2808" i="1"/>
  <c r="R2808" i="1"/>
  <c r="Q2808" i="1"/>
  <c r="P2808" i="1"/>
  <c r="O2808" i="1"/>
  <c r="U2807" i="1"/>
  <c r="T2807" i="1"/>
  <c r="S2807" i="1"/>
  <c r="R2807" i="1"/>
  <c r="Q2807" i="1"/>
  <c r="P2807" i="1"/>
  <c r="O2807" i="1"/>
  <c r="U2806" i="1"/>
  <c r="T2806" i="1"/>
  <c r="S2806" i="1"/>
  <c r="R2806" i="1"/>
  <c r="Q2806" i="1"/>
  <c r="P2806" i="1"/>
  <c r="O2806" i="1"/>
  <c r="U2805" i="1"/>
  <c r="T2805" i="1"/>
  <c r="S2805" i="1"/>
  <c r="R2805" i="1"/>
  <c r="Q2805" i="1"/>
  <c r="P2805" i="1"/>
  <c r="O2805" i="1"/>
  <c r="U2804" i="1"/>
  <c r="T2804" i="1"/>
  <c r="S2804" i="1"/>
  <c r="R2804" i="1"/>
  <c r="Q2804" i="1"/>
  <c r="P2804" i="1"/>
  <c r="O2804" i="1"/>
  <c r="U2803" i="1"/>
  <c r="T2803" i="1"/>
  <c r="S2803" i="1"/>
  <c r="R2803" i="1"/>
  <c r="Q2803" i="1"/>
  <c r="P2803" i="1"/>
  <c r="O2803" i="1"/>
  <c r="U2802" i="1"/>
  <c r="T2802" i="1"/>
  <c r="S2802" i="1"/>
  <c r="R2802" i="1"/>
  <c r="Q2802" i="1"/>
  <c r="P2802" i="1"/>
  <c r="O2802" i="1"/>
  <c r="U2801" i="1"/>
  <c r="T2801" i="1"/>
  <c r="S2801" i="1"/>
  <c r="R2801" i="1"/>
  <c r="Q2801" i="1"/>
  <c r="P2801" i="1"/>
  <c r="O2801" i="1"/>
  <c r="U2800" i="1"/>
  <c r="T2800" i="1"/>
  <c r="S2800" i="1"/>
  <c r="R2800" i="1"/>
  <c r="Q2800" i="1"/>
  <c r="P2800" i="1"/>
  <c r="O2800" i="1"/>
  <c r="U2799" i="1"/>
  <c r="T2799" i="1"/>
  <c r="S2799" i="1"/>
  <c r="R2799" i="1"/>
  <c r="Q2799" i="1"/>
  <c r="P2799" i="1"/>
  <c r="O2799" i="1"/>
  <c r="U2798" i="1"/>
  <c r="T2798" i="1"/>
  <c r="S2798" i="1"/>
  <c r="R2798" i="1"/>
  <c r="Q2798" i="1"/>
  <c r="P2798" i="1"/>
  <c r="O2798" i="1"/>
  <c r="U2797" i="1"/>
  <c r="T2797" i="1"/>
  <c r="S2797" i="1"/>
  <c r="R2797" i="1"/>
  <c r="Q2797" i="1"/>
  <c r="P2797" i="1"/>
  <c r="O2797" i="1"/>
  <c r="U2796" i="1"/>
  <c r="T2796" i="1"/>
  <c r="S2796" i="1"/>
  <c r="R2796" i="1"/>
  <c r="Q2796" i="1"/>
  <c r="P2796" i="1"/>
  <c r="O2796" i="1"/>
  <c r="U2795" i="1"/>
  <c r="T2795" i="1"/>
  <c r="S2795" i="1"/>
  <c r="R2795" i="1"/>
  <c r="Q2795" i="1"/>
  <c r="P2795" i="1"/>
  <c r="O2795" i="1"/>
  <c r="U2794" i="1"/>
  <c r="T2794" i="1"/>
  <c r="S2794" i="1"/>
  <c r="R2794" i="1"/>
  <c r="Q2794" i="1"/>
  <c r="P2794" i="1"/>
  <c r="O2794" i="1"/>
  <c r="U2793" i="1"/>
  <c r="T2793" i="1"/>
  <c r="S2793" i="1"/>
  <c r="R2793" i="1"/>
  <c r="Q2793" i="1"/>
  <c r="P2793" i="1"/>
  <c r="O2793" i="1"/>
  <c r="U2792" i="1"/>
  <c r="T2792" i="1"/>
  <c r="S2792" i="1"/>
  <c r="R2792" i="1"/>
  <c r="Q2792" i="1"/>
  <c r="P2792" i="1"/>
  <c r="O2792" i="1"/>
  <c r="U2791" i="1"/>
  <c r="T2791" i="1"/>
  <c r="S2791" i="1"/>
  <c r="R2791" i="1"/>
  <c r="Q2791" i="1"/>
  <c r="P2791" i="1"/>
  <c r="O2791" i="1"/>
  <c r="U2790" i="1"/>
  <c r="T2790" i="1"/>
  <c r="S2790" i="1"/>
  <c r="R2790" i="1"/>
  <c r="Q2790" i="1"/>
  <c r="P2790" i="1"/>
  <c r="O2790" i="1"/>
  <c r="U2789" i="1"/>
  <c r="T2789" i="1"/>
  <c r="S2789" i="1"/>
  <c r="R2789" i="1"/>
  <c r="Q2789" i="1"/>
  <c r="P2789" i="1"/>
  <c r="O2789" i="1"/>
  <c r="U2788" i="1"/>
  <c r="T2788" i="1"/>
  <c r="S2788" i="1"/>
  <c r="R2788" i="1"/>
  <c r="Q2788" i="1"/>
  <c r="P2788" i="1"/>
  <c r="O2788" i="1"/>
  <c r="U2787" i="1"/>
  <c r="T2787" i="1"/>
  <c r="S2787" i="1"/>
  <c r="R2787" i="1"/>
  <c r="Q2787" i="1"/>
  <c r="P2787" i="1"/>
  <c r="O2787" i="1"/>
  <c r="U2786" i="1"/>
  <c r="T2786" i="1"/>
  <c r="S2786" i="1"/>
  <c r="R2786" i="1"/>
  <c r="Q2786" i="1"/>
  <c r="P2786" i="1"/>
  <c r="O2786" i="1"/>
  <c r="U2785" i="1"/>
  <c r="T2785" i="1"/>
  <c r="S2785" i="1"/>
  <c r="R2785" i="1"/>
  <c r="Q2785" i="1"/>
  <c r="P2785" i="1"/>
  <c r="O2785" i="1"/>
  <c r="U2784" i="1"/>
  <c r="T2784" i="1"/>
  <c r="S2784" i="1"/>
  <c r="R2784" i="1"/>
  <c r="Q2784" i="1"/>
  <c r="P2784" i="1"/>
  <c r="O2784" i="1"/>
  <c r="U2783" i="1"/>
  <c r="T2783" i="1"/>
  <c r="S2783" i="1"/>
  <c r="R2783" i="1"/>
  <c r="Q2783" i="1"/>
  <c r="P2783" i="1"/>
  <c r="O2783" i="1"/>
  <c r="U2782" i="1"/>
  <c r="T2782" i="1"/>
  <c r="S2782" i="1"/>
  <c r="R2782" i="1"/>
  <c r="Q2782" i="1"/>
  <c r="P2782" i="1"/>
  <c r="O2782" i="1"/>
  <c r="U2781" i="1"/>
  <c r="T2781" i="1"/>
  <c r="S2781" i="1"/>
  <c r="R2781" i="1"/>
  <c r="Q2781" i="1"/>
  <c r="P2781" i="1"/>
  <c r="O2781" i="1"/>
  <c r="U2780" i="1"/>
  <c r="T2780" i="1"/>
  <c r="S2780" i="1"/>
  <c r="R2780" i="1"/>
  <c r="Q2780" i="1"/>
  <c r="P2780" i="1"/>
  <c r="O2780" i="1"/>
  <c r="U2779" i="1"/>
  <c r="T2779" i="1"/>
  <c r="S2779" i="1"/>
  <c r="R2779" i="1"/>
  <c r="Q2779" i="1"/>
  <c r="P2779" i="1"/>
  <c r="O2779" i="1"/>
  <c r="U2778" i="1"/>
  <c r="T2778" i="1"/>
  <c r="S2778" i="1"/>
  <c r="R2778" i="1"/>
  <c r="Q2778" i="1"/>
  <c r="P2778" i="1"/>
  <c r="O2778" i="1"/>
  <c r="U2777" i="1"/>
  <c r="T2777" i="1"/>
  <c r="S2777" i="1"/>
  <c r="R2777" i="1"/>
  <c r="Q2777" i="1"/>
  <c r="P2777" i="1"/>
  <c r="O2777" i="1"/>
  <c r="U2776" i="1"/>
  <c r="T2776" i="1"/>
  <c r="S2776" i="1"/>
  <c r="R2776" i="1"/>
  <c r="Q2776" i="1"/>
  <c r="P2776" i="1"/>
  <c r="O2776" i="1"/>
  <c r="U2775" i="1"/>
  <c r="T2775" i="1"/>
  <c r="S2775" i="1"/>
  <c r="R2775" i="1"/>
  <c r="Q2775" i="1"/>
  <c r="P2775" i="1"/>
  <c r="O2775" i="1"/>
  <c r="U2774" i="1"/>
  <c r="T2774" i="1"/>
  <c r="S2774" i="1"/>
  <c r="R2774" i="1"/>
  <c r="Q2774" i="1"/>
  <c r="P2774" i="1"/>
  <c r="O2774" i="1"/>
  <c r="U2773" i="1"/>
  <c r="T2773" i="1"/>
  <c r="S2773" i="1"/>
  <c r="R2773" i="1"/>
  <c r="Q2773" i="1"/>
  <c r="P2773" i="1"/>
  <c r="O2773" i="1"/>
  <c r="U2772" i="1"/>
  <c r="T2772" i="1"/>
  <c r="S2772" i="1"/>
  <c r="R2772" i="1"/>
  <c r="Q2772" i="1"/>
  <c r="P2772" i="1"/>
  <c r="O2772" i="1"/>
  <c r="U2771" i="1"/>
  <c r="T2771" i="1"/>
  <c r="S2771" i="1"/>
  <c r="R2771" i="1"/>
  <c r="Q2771" i="1"/>
  <c r="P2771" i="1"/>
  <c r="O2771" i="1"/>
  <c r="U2770" i="1"/>
  <c r="T2770" i="1"/>
  <c r="S2770" i="1"/>
  <c r="R2770" i="1"/>
  <c r="Q2770" i="1"/>
  <c r="P2770" i="1"/>
  <c r="O2770" i="1"/>
  <c r="U2769" i="1"/>
  <c r="T2769" i="1"/>
  <c r="S2769" i="1"/>
  <c r="R2769" i="1"/>
  <c r="Q2769" i="1"/>
  <c r="P2769" i="1"/>
  <c r="O2769" i="1"/>
  <c r="U2768" i="1"/>
  <c r="T2768" i="1"/>
  <c r="S2768" i="1"/>
  <c r="R2768" i="1"/>
  <c r="Q2768" i="1"/>
  <c r="P2768" i="1"/>
  <c r="O2768" i="1"/>
  <c r="U2767" i="1"/>
  <c r="T2767" i="1"/>
  <c r="S2767" i="1"/>
  <c r="R2767" i="1"/>
  <c r="Q2767" i="1"/>
  <c r="P2767" i="1"/>
  <c r="O2767" i="1"/>
  <c r="U2766" i="1"/>
  <c r="T2766" i="1"/>
  <c r="S2766" i="1"/>
  <c r="R2766" i="1"/>
  <c r="Q2766" i="1"/>
  <c r="P2766" i="1"/>
  <c r="O2766" i="1"/>
  <c r="U2765" i="1"/>
  <c r="T2765" i="1"/>
  <c r="S2765" i="1"/>
  <c r="R2765" i="1"/>
  <c r="Q2765" i="1"/>
  <c r="P2765" i="1"/>
  <c r="O2765" i="1"/>
  <c r="U2764" i="1"/>
  <c r="T2764" i="1"/>
  <c r="S2764" i="1"/>
  <c r="R2764" i="1"/>
  <c r="Q2764" i="1"/>
  <c r="P2764" i="1"/>
  <c r="O2764" i="1"/>
  <c r="U2763" i="1"/>
  <c r="T2763" i="1"/>
  <c r="S2763" i="1"/>
  <c r="R2763" i="1"/>
  <c r="Q2763" i="1"/>
  <c r="P2763" i="1"/>
  <c r="O2763" i="1"/>
  <c r="U2762" i="1"/>
  <c r="T2762" i="1"/>
  <c r="S2762" i="1"/>
  <c r="R2762" i="1"/>
  <c r="Q2762" i="1"/>
  <c r="P2762" i="1"/>
  <c r="O2762" i="1"/>
  <c r="U2761" i="1"/>
  <c r="T2761" i="1"/>
  <c r="S2761" i="1"/>
  <c r="R2761" i="1"/>
  <c r="Q2761" i="1"/>
  <c r="P2761" i="1"/>
  <c r="O2761" i="1"/>
  <c r="U2760" i="1"/>
  <c r="T2760" i="1"/>
  <c r="S2760" i="1"/>
  <c r="R2760" i="1"/>
  <c r="Q2760" i="1"/>
  <c r="P2760" i="1"/>
  <c r="O2760" i="1"/>
  <c r="U2759" i="1"/>
  <c r="T2759" i="1"/>
  <c r="S2759" i="1"/>
  <c r="R2759" i="1"/>
  <c r="Q2759" i="1"/>
  <c r="P2759" i="1"/>
  <c r="O2759" i="1"/>
  <c r="U2758" i="1"/>
  <c r="T2758" i="1"/>
  <c r="S2758" i="1"/>
  <c r="R2758" i="1"/>
  <c r="Q2758" i="1"/>
  <c r="P2758" i="1"/>
  <c r="O2758" i="1"/>
  <c r="U2757" i="1"/>
  <c r="T2757" i="1"/>
  <c r="S2757" i="1"/>
  <c r="R2757" i="1"/>
  <c r="Q2757" i="1"/>
  <c r="P2757" i="1"/>
  <c r="O2757" i="1"/>
  <c r="U2756" i="1"/>
  <c r="T2756" i="1"/>
  <c r="S2756" i="1"/>
  <c r="R2756" i="1"/>
  <c r="Q2756" i="1"/>
  <c r="P2756" i="1"/>
  <c r="O2756" i="1"/>
  <c r="U2755" i="1"/>
  <c r="T2755" i="1"/>
  <c r="S2755" i="1"/>
  <c r="R2755" i="1"/>
  <c r="Q2755" i="1"/>
  <c r="P2755" i="1"/>
  <c r="O2755" i="1"/>
  <c r="U2754" i="1"/>
  <c r="T2754" i="1"/>
  <c r="S2754" i="1"/>
  <c r="R2754" i="1"/>
  <c r="Q2754" i="1"/>
  <c r="P2754" i="1"/>
  <c r="O2754" i="1"/>
  <c r="U2753" i="1"/>
  <c r="T2753" i="1"/>
  <c r="S2753" i="1"/>
  <c r="R2753" i="1"/>
  <c r="Q2753" i="1"/>
  <c r="P2753" i="1"/>
  <c r="O2753" i="1"/>
  <c r="U2752" i="1"/>
  <c r="T2752" i="1"/>
  <c r="S2752" i="1"/>
  <c r="R2752" i="1"/>
  <c r="Q2752" i="1"/>
  <c r="P2752" i="1"/>
  <c r="O2752" i="1"/>
  <c r="U2751" i="1"/>
  <c r="T2751" i="1"/>
  <c r="S2751" i="1"/>
  <c r="R2751" i="1"/>
  <c r="Q2751" i="1"/>
  <c r="P2751" i="1"/>
  <c r="O2751" i="1"/>
  <c r="U2750" i="1"/>
  <c r="T2750" i="1"/>
  <c r="S2750" i="1"/>
  <c r="R2750" i="1"/>
  <c r="Q2750" i="1"/>
  <c r="P2750" i="1"/>
  <c r="O2750" i="1"/>
  <c r="U2749" i="1"/>
  <c r="T2749" i="1"/>
  <c r="S2749" i="1"/>
  <c r="R2749" i="1"/>
  <c r="Q2749" i="1"/>
  <c r="P2749" i="1"/>
  <c r="O2749" i="1"/>
  <c r="U2748" i="1"/>
  <c r="T2748" i="1"/>
  <c r="S2748" i="1"/>
  <c r="R2748" i="1"/>
  <c r="Q2748" i="1"/>
  <c r="P2748" i="1"/>
  <c r="O2748" i="1"/>
  <c r="U2747" i="1"/>
  <c r="T2747" i="1"/>
  <c r="S2747" i="1"/>
  <c r="R2747" i="1"/>
  <c r="Q2747" i="1"/>
  <c r="P2747" i="1"/>
  <c r="O2747" i="1"/>
  <c r="U2746" i="1"/>
  <c r="T2746" i="1"/>
  <c r="S2746" i="1"/>
  <c r="R2746" i="1"/>
  <c r="Q2746" i="1"/>
  <c r="P2746" i="1"/>
  <c r="O2746" i="1"/>
  <c r="U2745" i="1"/>
  <c r="T2745" i="1"/>
  <c r="S2745" i="1"/>
  <c r="R2745" i="1"/>
  <c r="Q2745" i="1"/>
  <c r="P2745" i="1"/>
  <c r="O2745" i="1"/>
  <c r="U2744" i="1"/>
  <c r="T2744" i="1"/>
  <c r="S2744" i="1"/>
  <c r="R2744" i="1"/>
  <c r="Q2744" i="1"/>
  <c r="P2744" i="1"/>
  <c r="O2744" i="1"/>
  <c r="U2743" i="1"/>
  <c r="T2743" i="1"/>
  <c r="S2743" i="1"/>
  <c r="R2743" i="1"/>
  <c r="Q2743" i="1"/>
  <c r="P2743" i="1"/>
  <c r="O2743" i="1"/>
  <c r="U2742" i="1"/>
  <c r="T2742" i="1"/>
  <c r="S2742" i="1"/>
  <c r="R2742" i="1"/>
  <c r="Q2742" i="1"/>
  <c r="P2742" i="1"/>
  <c r="O2742" i="1"/>
  <c r="U2741" i="1"/>
  <c r="T2741" i="1"/>
  <c r="S2741" i="1"/>
  <c r="R2741" i="1"/>
  <c r="Q2741" i="1"/>
  <c r="P2741" i="1"/>
  <c r="O2741" i="1"/>
  <c r="U2740" i="1"/>
  <c r="T2740" i="1"/>
  <c r="S2740" i="1"/>
  <c r="R2740" i="1"/>
  <c r="Q2740" i="1"/>
  <c r="P2740" i="1"/>
  <c r="O2740" i="1"/>
  <c r="U2739" i="1"/>
  <c r="T2739" i="1"/>
  <c r="S2739" i="1"/>
  <c r="R2739" i="1"/>
  <c r="Q2739" i="1"/>
  <c r="P2739" i="1"/>
  <c r="O2739" i="1"/>
  <c r="U2738" i="1"/>
  <c r="T2738" i="1"/>
  <c r="S2738" i="1"/>
  <c r="R2738" i="1"/>
  <c r="Q2738" i="1"/>
  <c r="P2738" i="1"/>
  <c r="O2738" i="1"/>
  <c r="U2737" i="1"/>
  <c r="T2737" i="1"/>
  <c r="S2737" i="1"/>
  <c r="R2737" i="1"/>
  <c r="Q2737" i="1"/>
  <c r="P2737" i="1"/>
  <c r="O2737" i="1"/>
  <c r="U2736" i="1"/>
  <c r="T2736" i="1"/>
  <c r="S2736" i="1"/>
  <c r="R2736" i="1"/>
  <c r="Q2736" i="1"/>
  <c r="P2736" i="1"/>
  <c r="O2736" i="1"/>
  <c r="U2735" i="1"/>
  <c r="T2735" i="1"/>
  <c r="S2735" i="1"/>
  <c r="R2735" i="1"/>
  <c r="Q2735" i="1"/>
  <c r="P2735" i="1"/>
  <c r="O2735" i="1"/>
  <c r="U2734" i="1"/>
  <c r="T2734" i="1"/>
  <c r="S2734" i="1"/>
  <c r="R2734" i="1"/>
  <c r="Q2734" i="1"/>
  <c r="P2734" i="1"/>
  <c r="O2734" i="1"/>
  <c r="U2733" i="1"/>
  <c r="T2733" i="1"/>
  <c r="S2733" i="1"/>
  <c r="R2733" i="1"/>
  <c r="Q2733" i="1"/>
  <c r="P2733" i="1"/>
  <c r="O2733" i="1"/>
  <c r="U2732" i="1"/>
  <c r="T2732" i="1"/>
  <c r="S2732" i="1"/>
  <c r="R2732" i="1"/>
  <c r="Q2732" i="1"/>
  <c r="P2732" i="1"/>
  <c r="O2732" i="1"/>
  <c r="U2731" i="1"/>
  <c r="T2731" i="1"/>
  <c r="S2731" i="1"/>
  <c r="R2731" i="1"/>
  <c r="Q2731" i="1"/>
  <c r="P2731" i="1"/>
  <c r="O2731" i="1"/>
  <c r="U2730" i="1"/>
  <c r="T2730" i="1"/>
  <c r="S2730" i="1"/>
  <c r="R2730" i="1"/>
  <c r="Q2730" i="1"/>
  <c r="P2730" i="1"/>
  <c r="O2730" i="1"/>
  <c r="U2729" i="1"/>
  <c r="T2729" i="1"/>
  <c r="S2729" i="1"/>
  <c r="R2729" i="1"/>
  <c r="Q2729" i="1"/>
  <c r="P2729" i="1"/>
  <c r="O2729" i="1"/>
  <c r="U2728" i="1"/>
  <c r="T2728" i="1"/>
  <c r="S2728" i="1"/>
  <c r="R2728" i="1"/>
  <c r="Q2728" i="1"/>
  <c r="P2728" i="1"/>
  <c r="O2728" i="1"/>
  <c r="U2727" i="1"/>
  <c r="T2727" i="1"/>
  <c r="S2727" i="1"/>
  <c r="R2727" i="1"/>
  <c r="Q2727" i="1"/>
  <c r="P2727" i="1"/>
  <c r="O2727" i="1"/>
  <c r="U2726" i="1"/>
  <c r="T2726" i="1"/>
  <c r="S2726" i="1"/>
  <c r="R2726" i="1"/>
  <c r="Q2726" i="1"/>
  <c r="P2726" i="1"/>
  <c r="O2726" i="1"/>
  <c r="U2725" i="1"/>
  <c r="T2725" i="1"/>
  <c r="S2725" i="1"/>
  <c r="R2725" i="1"/>
  <c r="Q2725" i="1"/>
  <c r="P2725" i="1"/>
  <c r="O2725" i="1"/>
  <c r="U2724" i="1"/>
  <c r="T2724" i="1"/>
  <c r="S2724" i="1"/>
  <c r="R2724" i="1"/>
  <c r="Q2724" i="1"/>
  <c r="P2724" i="1"/>
  <c r="O2724" i="1"/>
  <c r="U2723" i="1"/>
  <c r="T2723" i="1"/>
  <c r="S2723" i="1"/>
  <c r="R2723" i="1"/>
  <c r="Q2723" i="1"/>
  <c r="P2723" i="1"/>
  <c r="O2723" i="1"/>
  <c r="U2722" i="1"/>
  <c r="T2722" i="1"/>
  <c r="S2722" i="1"/>
  <c r="R2722" i="1"/>
  <c r="Q2722" i="1"/>
  <c r="P2722" i="1"/>
  <c r="O2722" i="1"/>
  <c r="U2721" i="1"/>
  <c r="T2721" i="1"/>
  <c r="S2721" i="1"/>
  <c r="R2721" i="1"/>
  <c r="Q2721" i="1"/>
  <c r="P2721" i="1"/>
  <c r="O2721" i="1"/>
  <c r="U2720" i="1"/>
  <c r="T2720" i="1"/>
  <c r="S2720" i="1"/>
  <c r="R2720" i="1"/>
  <c r="Q2720" i="1"/>
  <c r="P2720" i="1"/>
  <c r="O2720" i="1"/>
  <c r="U2719" i="1"/>
  <c r="T2719" i="1"/>
  <c r="S2719" i="1"/>
  <c r="R2719" i="1"/>
  <c r="Q2719" i="1"/>
  <c r="P2719" i="1"/>
  <c r="O2719" i="1"/>
  <c r="U2718" i="1"/>
  <c r="T2718" i="1"/>
  <c r="S2718" i="1"/>
  <c r="R2718" i="1"/>
  <c r="Q2718" i="1"/>
  <c r="P2718" i="1"/>
  <c r="O2718" i="1"/>
  <c r="U2717" i="1"/>
  <c r="T2717" i="1"/>
  <c r="S2717" i="1"/>
  <c r="R2717" i="1"/>
  <c r="Q2717" i="1"/>
  <c r="P2717" i="1"/>
  <c r="O2717" i="1"/>
  <c r="U2716" i="1"/>
  <c r="T2716" i="1"/>
  <c r="S2716" i="1"/>
  <c r="R2716" i="1"/>
  <c r="Q2716" i="1"/>
  <c r="P2716" i="1"/>
  <c r="O2716" i="1"/>
  <c r="U2715" i="1"/>
  <c r="T2715" i="1"/>
  <c r="S2715" i="1"/>
  <c r="R2715" i="1"/>
  <c r="Q2715" i="1"/>
  <c r="P2715" i="1"/>
  <c r="O2715" i="1"/>
  <c r="U2714" i="1"/>
  <c r="T2714" i="1"/>
  <c r="S2714" i="1"/>
  <c r="R2714" i="1"/>
  <c r="Q2714" i="1"/>
  <c r="P2714" i="1"/>
  <c r="O2714" i="1"/>
  <c r="U2713" i="1"/>
  <c r="T2713" i="1"/>
  <c r="S2713" i="1"/>
  <c r="R2713" i="1"/>
  <c r="Q2713" i="1"/>
  <c r="P2713" i="1"/>
  <c r="O2713" i="1"/>
  <c r="U2712" i="1"/>
  <c r="T2712" i="1"/>
  <c r="S2712" i="1"/>
  <c r="R2712" i="1"/>
  <c r="Q2712" i="1"/>
  <c r="P2712" i="1"/>
  <c r="O2712" i="1"/>
  <c r="U2711" i="1"/>
  <c r="T2711" i="1"/>
  <c r="S2711" i="1"/>
  <c r="R2711" i="1"/>
  <c r="Q2711" i="1"/>
  <c r="P2711" i="1"/>
  <c r="O2711" i="1"/>
  <c r="U2710" i="1"/>
  <c r="T2710" i="1"/>
  <c r="S2710" i="1"/>
  <c r="R2710" i="1"/>
  <c r="Q2710" i="1"/>
  <c r="P2710" i="1"/>
  <c r="O2710" i="1"/>
  <c r="U2709" i="1"/>
  <c r="T2709" i="1"/>
  <c r="S2709" i="1"/>
  <c r="R2709" i="1"/>
  <c r="Q2709" i="1"/>
  <c r="P2709" i="1"/>
  <c r="O2709" i="1"/>
  <c r="U2708" i="1"/>
  <c r="T2708" i="1"/>
  <c r="S2708" i="1"/>
  <c r="R2708" i="1"/>
  <c r="Q2708" i="1"/>
  <c r="P2708" i="1"/>
  <c r="O2708" i="1"/>
  <c r="U2707" i="1"/>
  <c r="T2707" i="1"/>
  <c r="S2707" i="1"/>
  <c r="R2707" i="1"/>
  <c r="Q2707" i="1"/>
  <c r="P2707" i="1"/>
  <c r="O2707" i="1"/>
  <c r="U2706" i="1"/>
  <c r="T2706" i="1"/>
  <c r="S2706" i="1"/>
  <c r="R2706" i="1"/>
  <c r="Q2706" i="1"/>
  <c r="P2706" i="1"/>
  <c r="O2706" i="1"/>
  <c r="U2705" i="1"/>
  <c r="T2705" i="1"/>
  <c r="S2705" i="1"/>
  <c r="R2705" i="1"/>
  <c r="Q2705" i="1"/>
  <c r="P2705" i="1"/>
  <c r="O2705" i="1"/>
  <c r="U2704" i="1"/>
  <c r="T2704" i="1"/>
  <c r="S2704" i="1"/>
  <c r="R2704" i="1"/>
  <c r="Q2704" i="1"/>
  <c r="P2704" i="1"/>
  <c r="O2704" i="1"/>
  <c r="U2703" i="1"/>
  <c r="T2703" i="1"/>
  <c r="S2703" i="1"/>
  <c r="R2703" i="1"/>
  <c r="Q2703" i="1"/>
  <c r="P2703" i="1"/>
  <c r="O2703" i="1"/>
  <c r="U2702" i="1"/>
  <c r="T2702" i="1"/>
  <c r="S2702" i="1"/>
  <c r="R2702" i="1"/>
  <c r="Q2702" i="1"/>
  <c r="P2702" i="1"/>
  <c r="O2702" i="1"/>
  <c r="U2701" i="1"/>
  <c r="T2701" i="1"/>
  <c r="S2701" i="1"/>
  <c r="R2701" i="1"/>
  <c r="Q2701" i="1"/>
  <c r="P2701" i="1"/>
  <c r="O2701" i="1"/>
  <c r="U2700" i="1"/>
  <c r="T2700" i="1"/>
  <c r="S2700" i="1"/>
  <c r="R2700" i="1"/>
  <c r="Q2700" i="1"/>
  <c r="P2700" i="1"/>
  <c r="O2700" i="1"/>
  <c r="U2699" i="1"/>
  <c r="T2699" i="1"/>
  <c r="S2699" i="1"/>
  <c r="R2699" i="1"/>
  <c r="Q2699" i="1"/>
  <c r="P2699" i="1"/>
  <c r="O2699" i="1"/>
  <c r="U2698" i="1"/>
  <c r="T2698" i="1"/>
  <c r="S2698" i="1"/>
  <c r="R2698" i="1"/>
  <c r="Q2698" i="1"/>
  <c r="P2698" i="1"/>
  <c r="O2698" i="1"/>
  <c r="U2697" i="1"/>
  <c r="T2697" i="1"/>
  <c r="S2697" i="1"/>
  <c r="R2697" i="1"/>
  <c r="Q2697" i="1"/>
  <c r="P2697" i="1"/>
  <c r="O2697" i="1"/>
  <c r="U2696" i="1"/>
  <c r="T2696" i="1"/>
  <c r="S2696" i="1"/>
  <c r="R2696" i="1"/>
  <c r="Q2696" i="1"/>
  <c r="P2696" i="1"/>
  <c r="O2696" i="1"/>
  <c r="U2695" i="1"/>
  <c r="T2695" i="1"/>
  <c r="S2695" i="1"/>
  <c r="R2695" i="1"/>
  <c r="Q2695" i="1"/>
  <c r="P2695" i="1"/>
  <c r="O2695" i="1"/>
  <c r="U2694" i="1"/>
  <c r="T2694" i="1"/>
  <c r="S2694" i="1"/>
  <c r="R2694" i="1"/>
  <c r="Q2694" i="1"/>
  <c r="P2694" i="1"/>
  <c r="O2694" i="1"/>
  <c r="U2693" i="1"/>
  <c r="T2693" i="1"/>
  <c r="S2693" i="1"/>
  <c r="R2693" i="1"/>
  <c r="Q2693" i="1"/>
  <c r="P2693" i="1"/>
  <c r="O2693" i="1"/>
  <c r="U2692" i="1"/>
  <c r="T2692" i="1"/>
  <c r="S2692" i="1"/>
  <c r="R2692" i="1"/>
  <c r="Q2692" i="1"/>
  <c r="P2692" i="1"/>
  <c r="O2692" i="1"/>
  <c r="U2691" i="1"/>
  <c r="T2691" i="1"/>
  <c r="S2691" i="1"/>
  <c r="R2691" i="1"/>
  <c r="Q2691" i="1"/>
  <c r="P2691" i="1"/>
  <c r="O2691" i="1"/>
  <c r="U2690" i="1"/>
  <c r="T2690" i="1"/>
  <c r="S2690" i="1"/>
  <c r="R2690" i="1"/>
  <c r="Q2690" i="1"/>
  <c r="P2690" i="1"/>
  <c r="O2690" i="1"/>
  <c r="U2689" i="1"/>
  <c r="T2689" i="1"/>
  <c r="S2689" i="1"/>
  <c r="R2689" i="1"/>
  <c r="Q2689" i="1"/>
  <c r="P2689" i="1"/>
  <c r="O2689" i="1"/>
  <c r="U2688" i="1"/>
  <c r="T2688" i="1"/>
  <c r="S2688" i="1"/>
  <c r="R2688" i="1"/>
  <c r="Q2688" i="1"/>
  <c r="P2688" i="1"/>
  <c r="O2688" i="1"/>
  <c r="U2687" i="1"/>
  <c r="T2687" i="1"/>
  <c r="S2687" i="1"/>
  <c r="R2687" i="1"/>
  <c r="Q2687" i="1"/>
  <c r="P2687" i="1"/>
  <c r="O2687" i="1"/>
  <c r="U2686" i="1"/>
  <c r="T2686" i="1"/>
  <c r="S2686" i="1"/>
  <c r="R2686" i="1"/>
  <c r="Q2686" i="1"/>
  <c r="P2686" i="1"/>
  <c r="O2686" i="1"/>
  <c r="U2685" i="1"/>
  <c r="T2685" i="1"/>
  <c r="S2685" i="1"/>
  <c r="R2685" i="1"/>
  <c r="Q2685" i="1"/>
  <c r="P2685" i="1"/>
  <c r="O2685" i="1"/>
  <c r="U2684" i="1"/>
  <c r="T2684" i="1"/>
  <c r="S2684" i="1"/>
  <c r="R2684" i="1"/>
  <c r="Q2684" i="1"/>
  <c r="P2684" i="1"/>
  <c r="O2684" i="1"/>
  <c r="U2683" i="1"/>
  <c r="T2683" i="1"/>
  <c r="S2683" i="1"/>
  <c r="R2683" i="1"/>
  <c r="Q2683" i="1"/>
  <c r="P2683" i="1"/>
  <c r="O2683" i="1"/>
  <c r="U2682" i="1"/>
  <c r="T2682" i="1"/>
  <c r="S2682" i="1"/>
  <c r="R2682" i="1"/>
  <c r="Q2682" i="1"/>
  <c r="P2682" i="1"/>
  <c r="O2682" i="1"/>
  <c r="U2681" i="1"/>
  <c r="T2681" i="1"/>
  <c r="S2681" i="1"/>
  <c r="R2681" i="1"/>
  <c r="Q2681" i="1"/>
  <c r="P2681" i="1"/>
  <c r="O2681" i="1"/>
  <c r="U2680" i="1"/>
  <c r="T2680" i="1"/>
  <c r="S2680" i="1"/>
  <c r="R2680" i="1"/>
  <c r="Q2680" i="1"/>
  <c r="P2680" i="1"/>
  <c r="O2680" i="1"/>
  <c r="U2679" i="1"/>
  <c r="T2679" i="1"/>
  <c r="S2679" i="1"/>
  <c r="R2679" i="1"/>
  <c r="Q2679" i="1"/>
  <c r="P2679" i="1"/>
  <c r="O2679" i="1"/>
  <c r="U2678" i="1"/>
  <c r="T2678" i="1"/>
  <c r="S2678" i="1"/>
  <c r="R2678" i="1"/>
  <c r="Q2678" i="1"/>
  <c r="P2678" i="1"/>
  <c r="O2678" i="1"/>
  <c r="U2677" i="1"/>
  <c r="T2677" i="1"/>
  <c r="S2677" i="1"/>
  <c r="R2677" i="1"/>
  <c r="Q2677" i="1"/>
  <c r="P2677" i="1"/>
  <c r="O2677" i="1"/>
  <c r="U2676" i="1"/>
  <c r="T2676" i="1"/>
  <c r="S2676" i="1"/>
  <c r="R2676" i="1"/>
  <c r="Q2676" i="1"/>
  <c r="P2676" i="1"/>
  <c r="O2676" i="1"/>
  <c r="U2675" i="1"/>
  <c r="T2675" i="1"/>
  <c r="S2675" i="1"/>
  <c r="R2675" i="1"/>
  <c r="Q2675" i="1"/>
  <c r="P2675" i="1"/>
  <c r="O2675" i="1"/>
  <c r="U2674" i="1"/>
  <c r="T2674" i="1"/>
  <c r="S2674" i="1"/>
  <c r="R2674" i="1"/>
  <c r="Q2674" i="1"/>
  <c r="P2674" i="1"/>
  <c r="O2674" i="1"/>
  <c r="U2673" i="1"/>
  <c r="T2673" i="1"/>
  <c r="S2673" i="1"/>
  <c r="R2673" i="1"/>
  <c r="Q2673" i="1"/>
  <c r="P2673" i="1"/>
  <c r="O2673" i="1"/>
  <c r="U2672" i="1"/>
  <c r="T2672" i="1"/>
  <c r="S2672" i="1"/>
  <c r="R2672" i="1"/>
  <c r="Q2672" i="1"/>
  <c r="P2672" i="1"/>
  <c r="O2672" i="1"/>
  <c r="U2671" i="1"/>
  <c r="T2671" i="1"/>
  <c r="S2671" i="1"/>
  <c r="R2671" i="1"/>
  <c r="Q2671" i="1"/>
  <c r="P2671" i="1"/>
  <c r="O2671" i="1"/>
  <c r="U2670" i="1"/>
  <c r="T2670" i="1"/>
  <c r="S2670" i="1"/>
  <c r="R2670" i="1"/>
  <c r="Q2670" i="1"/>
  <c r="P2670" i="1"/>
  <c r="O2670" i="1"/>
  <c r="U2669" i="1"/>
  <c r="T2669" i="1"/>
  <c r="S2669" i="1"/>
  <c r="R2669" i="1"/>
  <c r="Q2669" i="1"/>
  <c r="P2669" i="1"/>
  <c r="O2669" i="1"/>
  <c r="U2668" i="1"/>
  <c r="T2668" i="1"/>
  <c r="S2668" i="1"/>
  <c r="R2668" i="1"/>
  <c r="Q2668" i="1"/>
  <c r="P2668" i="1"/>
  <c r="O2668" i="1"/>
  <c r="U2667" i="1"/>
  <c r="T2667" i="1"/>
  <c r="S2667" i="1"/>
  <c r="R2667" i="1"/>
  <c r="Q2667" i="1"/>
  <c r="P2667" i="1"/>
  <c r="O2667" i="1"/>
  <c r="U2666" i="1"/>
  <c r="T2666" i="1"/>
  <c r="S2666" i="1"/>
  <c r="R2666" i="1"/>
  <c r="Q2666" i="1"/>
  <c r="P2666" i="1"/>
  <c r="O2666" i="1"/>
  <c r="U2665" i="1"/>
  <c r="T2665" i="1"/>
  <c r="S2665" i="1"/>
  <c r="R2665" i="1"/>
  <c r="Q2665" i="1"/>
  <c r="P2665" i="1"/>
  <c r="O2665" i="1"/>
  <c r="U2664" i="1"/>
  <c r="T2664" i="1"/>
  <c r="S2664" i="1"/>
  <c r="R2664" i="1"/>
  <c r="Q2664" i="1"/>
  <c r="P2664" i="1"/>
  <c r="O2664" i="1"/>
  <c r="U2663" i="1"/>
  <c r="T2663" i="1"/>
  <c r="S2663" i="1"/>
  <c r="R2663" i="1"/>
  <c r="Q2663" i="1"/>
  <c r="P2663" i="1"/>
  <c r="O2663" i="1"/>
  <c r="U2662" i="1"/>
  <c r="T2662" i="1"/>
  <c r="S2662" i="1"/>
  <c r="R2662" i="1"/>
  <c r="Q2662" i="1"/>
  <c r="P2662" i="1"/>
  <c r="O2662" i="1"/>
  <c r="U2661" i="1"/>
  <c r="T2661" i="1"/>
  <c r="S2661" i="1"/>
  <c r="R2661" i="1"/>
  <c r="Q2661" i="1"/>
  <c r="P2661" i="1"/>
  <c r="O2661" i="1"/>
  <c r="U2660" i="1"/>
  <c r="T2660" i="1"/>
  <c r="S2660" i="1"/>
  <c r="R2660" i="1"/>
  <c r="Q2660" i="1"/>
  <c r="P2660" i="1"/>
  <c r="O2660" i="1"/>
  <c r="U2659" i="1"/>
  <c r="T2659" i="1"/>
  <c r="S2659" i="1"/>
  <c r="R2659" i="1"/>
  <c r="Q2659" i="1"/>
  <c r="P2659" i="1"/>
  <c r="O2659" i="1"/>
  <c r="U2658" i="1"/>
  <c r="T2658" i="1"/>
  <c r="S2658" i="1"/>
  <c r="R2658" i="1"/>
  <c r="Q2658" i="1"/>
  <c r="P2658" i="1"/>
  <c r="O2658" i="1"/>
  <c r="U2657" i="1"/>
  <c r="T2657" i="1"/>
  <c r="S2657" i="1"/>
  <c r="R2657" i="1"/>
  <c r="Q2657" i="1"/>
  <c r="P2657" i="1"/>
  <c r="O2657" i="1"/>
  <c r="U2656" i="1"/>
  <c r="T2656" i="1"/>
  <c r="S2656" i="1"/>
  <c r="R2656" i="1"/>
  <c r="Q2656" i="1"/>
  <c r="P2656" i="1"/>
  <c r="O2656" i="1"/>
  <c r="U2655" i="1"/>
  <c r="T2655" i="1"/>
  <c r="S2655" i="1"/>
  <c r="R2655" i="1"/>
  <c r="Q2655" i="1"/>
  <c r="P2655" i="1"/>
  <c r="O2655" i="1"/>
  <c r="U2654" i="1"/>
  <c r="T2654" i="1"/>
  <c r="S2654" i="1"/>
  <c r="R2654" i="1"/>
  <c r="Q2654" i="1"/>
  <c r="P2654" i="1"/>
  <c r="O2654" i="1"/>
  <c r="U2653" i="1"/>
  <c r="T2653" i="1"/>
  <c r="S2653" i="1"/>
  <c r="R2653" i="1"/>
  <c r="Q2653" i="1"/>
  <c r="P2653" i="1"/>
  <c r="O2653" i="1"/>
  <c r="U2652" i="1"/>
  <c r="T2652" i="1"/>
  <c r="S2652" i="1"/>
  <c r="R2652" i="1"/>
  <c r="Q2652" i="1"/>
  <c r="P2652" i="1"/>
  <c r="O2652" i="1"/>
  <c r="U2651" i="1"/>
  <c r="T2651" i="1"/>
  <c r="S2651" i="1"/>
  <c r="R2651" i="1"/>
  <c r="Q2651" i="1"/>
  <c r="P2651" i="1"/>
  <c r="O2651" i="1"/>
  <c r="U2650" i="1"/>
  <c r="T2650" i="1"/>
  <c r="S2650" i="1"/>
  <c r="R2650" i="1"/>
  <c r="Q2650" i="1"/>
  <c r="P2650" i="1"/>
  <c r="O2650" i="1"/>
  <c r="U2649" i="1"/>
  <c r="T2649" i="1"/>
  <c r="S2649" i="1"/>
  <c r="R2649" i="1"/>
  <c r="Q2649" i="1"/>
  <c r="P2649" i="1"/>
  <c r="O2649" i="1"/>
  <c r="U2648" i="1"/>
  <c r="T2648" i="1"/>
  <c r="S2648" i="1"/>
  <c r="R2648" i="1"/>
  <c r="Q2648" i="1"/>
  <c r="P2648" i="1"/>
  <c r="O2648" i="1"/>
  <c r="U2647" i="1"/>
  <c r="T2647" i="1"/>
  <c r="S2647" i="1"/>
  <c r="R2647" i="1"/>
  <c r="Q2647" i="1"/>
  <c r="P2647" i="1"/>
  <c r="O2647" i="1"/>
  <c r="U2646" i="1"/>
  <c r="T2646" i="1"/>
  <c r="S2646" i="1"/>
  <c r="R2646" i="1"/>
  <c r="Q2646" i="1"/>
  <c r="P2646" i="1"/>
  <c r="O2646" i="1"/>
  <c r="U2645" i="1"/>
  <c r="T2645" i="1"/>
  <c r="S2645" i="1"/>
  <c r="R2645" i="1"/>
  <c r="Q2645" i="1"/>
  <c r="P2645" i="1"/>
  <c r="O2645" i="1"/>
  <c r="U2644" i="1"/>
  <c r="T2644" i="1"/>
  <c r="S2644" i="1"/>
  <c r="R2644" i="1"/>
  <c r="Q2644" i="1"/>
  <c r="P2644" i="1"/>
  <c r="O2644" i="1"/>
  <c r="U2643" i="1"/>
  <c r="T2643" i="1"/>
  <c r="S2643" i="1"/>
  <c r="R2643" i="1"/>
  <c r="Q2643" i="1"/>
  <c r="P2643" i="1"/>
  <c r="O2643" i="1"/>
  <c r="U2642" i="1"/>
  <c r="T2642" i="1"/>
  <c r="S2642" i="1"/>
  <c r="R2642" i="1"/>
  <c r="Q2642" i="1"/>
  <c r="P2642" i="1"/>
  <c r="O2642" i="1"/>
  <c r="U2641" i="1"/>
  <c r="T2641" i="1"/>
  <c r="S2641" i="1"/>
  <c r="R2641" i="1"/>
  <c r="Q2641" i="1"/>
  <c r="P2641" i="1"/>
  <c r="O2641" i="1"/>
  <c r="U2640" i="1"/>
  <c r="T2640" i="1"/>
  <c r="S2640" i="1"/>
  <c r="R2640" i="1"/>
  <c r="Q2640" i="1"/>
  <c r="P2640" i="1"/>
  <c r="O2640" i="1"/>
  <c r="U2639" i="1"/>
  <c r="T2639" i="1"/>
  <c r="S2639" i="1"/>
  <c r="R2639" i="1"/>
  <c r="Q2639" i="1"/>
  <c r="P2639" i="1"/>
  <c r="O2639" i="1"/>
  <c r="U2638" i="1"/>
  <c r="T2638" i="1"/>
  <c r="S2638" i="1"/>
  <c r="R2638" i="1"/>
  <c r="Q2638" i="1"/>
  <c r="P2638" i="1"/>
  <c r="O2638" i="1"/>
  <c r="U2637" i="1"/>
  <c r="T2637" i="1"/>
  <c r="S2637" i="1"/>
  <c r="R2637" i="1"/>
  <c r="Q2637" i="1"/>
  <c r="P2637" i="1"/>
  <c r="O2637" i="1"/>
  <c r="U2636" i="1"/>
  <c r="T2636" i="1"/>
  <c r="S2636" i="1"/>
  <c r="R2636" i="1"/>
  <c r="Q2636" i="1"/>
  <c r="P2636" i="1"/>
  <c r="O2636" i="1"/>
  <c r="U2635" i="1"/>
  <c r="T2635" i="1"/>
  <c r="S2635" i="1"/>
  <c r="R2635" i="1"/>
  <c r="Q2635" i="1"/>
  <c r="P2635" i="1"/>
  <c r="O2635" i="1"/>
  <c r="U2634" i="1"/>
  <c r="T2634" i="1"/>
  <c r="S2634" i="1"/>
  <c r="R2634" i="1"/>
  <c r="Q2634" i="1"/>
  <c r="P2634" i="1"/>
  <c r="O2634" i="1"/>
  <c r="U2633" i="1"/>
  <c r="T2633" i="1"/>
  <c r="S2633" i="1"/>
  <c r="R2633" i="1"/>
  <c r="Q2633" i="1"/>
  <c r="P2633" i="1"/>
  <c r="O2633" i="1"/>
  <c r="U2632" i="1"/>
  <c r="T2632" i="1"/>
  <c r="S2632" i="1"/>
  <c r="R2632" i="1"/>
  <c r="Q2632" i="1"/>
  <c r="P2632" i="1"/>
  <c r="O2632" i="1"/>
  <c r="U2631" i="1"/>
  <c r="T2631" i="1"/>
  <c r="S2631" i="1"/>
  <c r="R2631" i="1"/>
  <c r="Q2631" i="1"/>
  <c r="P2631" i="1"/>
  <c r="O2631" i="1"/>
  <c r="U2630" i="1"/>
  <c r="T2630" i="1"/>
  <c r="S2630" i="1"/>
  <c r="R2630" i="1"/>
  <c r="Q2630" i="1"/>
  <c r="P2630" i="1"/>
  <c r="O2630" i="1"/>
  <c r="U2629" i="1"/>
  <c r="T2629" i="1"/>
  <c r="S2629" i="1"/>
  <c r="R2629" i="1"/>
  <c r="Q2629" i="1"/>
  <c r="P2629" i="1"/>
  <c r="O2629" i="1"/>
  <c r="U2628" i="1"/>
  <c r="T2628" i="1"/>
  <c r="S2628" i="1"/>
  <c r="R2628" i="1"/>
  <c r="Q2628" i="1"/>
  <c r="P2628" i="1"/>
  <c r="O2628" i="1"/>
  <c r="U2627" i="1"/>
  <c r="T2627" i="1"/>
  <c r="S2627" i="1"/>
  <c r="R2627" i="1"/>
  <c r="Q2627" i="1"/>
  <c r="P2627" i="1"/>
  <c r="O2627" i="1"/>
  <c r="U2626" i="1"/>
  <c r="T2626" i="1"/>
  <c r="S2626" i="1"/>
  <c r="R2626" i="1"/>
  <c r="Q2626" i="1"/>
  <c r="P2626" i="1"/>
  <c r="O2626" i="1"/>
  <c r="U2625" i="1"/>
  <c r="T2625" i="1"/>
  <c r="S2625" i="1"/>
  <c r="R2625" i="1"/>
  <c r="Q2625" i="1"/>
  <c r="P2625" i="1"/>
  <c r="O2625" i="1"/>
  <c r="U2624" i="1"/>
  <c r="T2624" i="1"/>
  <c r="S2624" i="1"/>
  <c r="R2624" i="1"/>
  <c r="Q2624" i="1"/>
  <c r="P2624" i="1"/>
  <c r="O2624" i="1"/>
  <c r="U2623" i="1"/>
  <c r="T2623" i="1"/>
  <c r="S2623" i="1"/>
  <c r="R2623" i="1"/>
  <c r="Q2623" i="1"/>
  <c r="P2623" i="1"/>
  <c r="O2623" i="1"/>
  <c r="U2622" i="1"/>
  <c r="T2622" i="1"/>
  <c r="S2622" i="1"/>
  <c r="R2622" i="1"/>
  <c r="Q2622" i="1"/>
  <c r="P2622" i="1"/>
  <c r="O2622" i="1"/>
  <c r="U2621" i="1"/>
  <c r="T2621" i="1"/>
  <c r="S2621" i="1"/>
  <c r="R2621" i="1"/>
  <c r="Q2621" i="1"/>
  <c r="P2621" i="1"/>
  <c r="O2621" i="1"/>
  <c r="U2620" i="1"/>
  <c r="T2620" i="1"/>
  <c r="S2620" i="1"/>
  <c r="R2620" i="1"/>
  <c r="Q2620" i="1"/>
  <c r="P2620" i="1"/>
  <c r="O2620" i="1"/>
  <c r="U2619" i="1"/>
  <c r="T2619" i="1"/>
  <c r="S2619" i="1"/>
  <c r="R2619" i="1"/>
  <c r="Q2619" i="1"/>
  <c r="P2619" i="1"/>
  <c r="O2619" i="1"/>
  <c r="U2618" i="1"/>
  <c r="T2618" i="1"/>
  <c r="S2618" i="1"/>
  <c r="R2618" i="1"/>
  <c r="Q2618" i="1"/>
  <c r="P2618" i="1"/>
  <c r="O2618" i="1"/>
  <c r="U2617" i="1"/>
  <c r="T2617" i="1"/>
  <c r="S2617" i="1"/>
  <c r="R2617" i="1"/>
  <c r="Q2617" i="1"/>
  <c r="P2617" i="1"/>
  <c r="O2617" i="1"/>
  <c r="U2616" i="1"/>
  <c r="T2616" i="1"/>
  <c r="S2616" i="1"/>
  <c r="R2616" i="1"/>
  <c r="Q2616" i="1"/>
  <c r="P2616" i="1"/>
  <c r="O2616" i="1"/>
  <c r="U2615" i="1"/>
  <c r="T2615" i="1"/>
  <c r="S2615" i="1"/>
  <c r="R2615" i="1"/>
  <c r="Q2615" i="1"/>
  <c r="P2615" i="1"/>
  <c r="O2615" i="1"/>
  <c r="U2614" i="1"/>
  <c r="T2614" i="1"/>
  <c r="S2614" i="1"/>
  <c r="R2614" i="1"/>
  <c r="Q2614" i="1"/>
  <c r="P2614" i="1"/>
  <c r="O2614" i="1"/>
  <c r="U2613" i="1"/>
  <c r="T2613" i="1"/>
  <c r="S2613" i="1"/>
  <c r="R2613" i="1"/>
  <c r="Q2613" i="1"/>
  <c r="P2613" i="1"/>
  <c r="O2613" i="1"/>
  <c r="U2612" i="1"/>
  <c r="T2612" i="1"/>
  <c r="S2612" i="1"/>
  <c r="R2612" i="1"/>
  <c r="Q2612" i="1"/>
  <c r="P2612" i="1"/>
  <c r="O2612" i="1"/>
  <c r="U2611" i="1"/>
  <c r="T2611" i="1"/>
  <c r="S2611" i="1"/>
  <c r="R2611" i="1"/>
  <c r="Q2611" i="1"/>
  <c r="P2611" i="1"/>
  <c r="O2611" i="1"/>
  <c r="U2610" i="1"/>
  <c r="T2610" i="1"/>
  <c r="S2610" i="1"/>
  <c r="R2610" i="1"/>
  <c r="Q2610" i="1"/>
  <c r="P2610" i="1"/>
  <c r="O2610" i="1"/>
  <c r="U2609" i="1"/>
  <c r="T2609" i="1"/>
  <c r="S2609" i="1"/>
  <c r="R2609" i="1"/>
  <c r="Q2609" i="1"/>
  <c r="P2609" i="1"/>
  <c r="O2609" i="1"/>
  <c r="U2608" i="1"/>
  <c r="T2608" i="1"/>
  <c r="S2608" i="1"/>
  <c r="R2608" i="1"/>
  <c r="Q2608" i="1"/>
  <c r="P2608" i="1"/>
  <c r="O2608" i="1"/>
  <c r="U2607" i="1"/>
  <c r="T2607" i="1"/>
  <c r="S2607" i="1"/>
  <c r="R2607" i="1"/>
  <c r="Q2607" i="1"/>
  <c r="P2607" i="1"/>
  <c r="O2607" i="1"/>
  <c r="U2606" i="1"/>
  <c r="T2606" i="1"/>
  <c r="S2606" i="1"/>
  <c r="R2606" i="1"/>
  <c r="Q2606" i="1"/>
  <c r="P2606" i="1"/>
  <c r="O2606" i="1"/>
  <c r="U2605" i="1"/>
  <c r="T2605" i="1"/>
  <c r="S2605" i="1"/>
  <c r="R2605" i="1"/>
  <c r="Q2605" i="1"/>
  <c r="P2605" i="1"/>
  <c r="O2605" i="1"/>
  <c r="U2604" i="1"/>
  <c r="T2604" i="1"/>
  <c r="S2604" i="1"/>
  <c r="R2604" i="1"/>
  <c r="Q2604" i="1"/>
  <c r="P2604" i="1"/>
  <c r="O2604" i="1"/>
  <c r="U2603" i="1"/>
  <c r="T2603" i="1"/>
  <c r="S2603" i="1"/>
  <c r="R2603" i="1"/>
  <c r="Q2603" i="1"/>
  <c r="P2603" i="1"/>
  <c r="O2603" i="1"/>
  <c r="U2602" i="1"/>
  <c r="T2602" i="1"/>
  <c r="S2602" i="1"/>
  <c r="R2602" i="1"/>
  <c r="Q2602" i="1"/>
  <c r="P2602" i="1"/>
  <c r="O2602" i="1"/>
  <c r="U2601" i="1"/>
  <c r="T2601" i="1"/>
  <c r="S2601" i="1"/>
  <c r="R2601" i="1"/>
  <c r="Q2601" i="1"/>
  <c r="P2601" i="1"/>
  <c r="O2601" i="1"/>
  <c r="U2600" i="1"/>
  <c r="T2600" i="1"/>
  <c r="S2600" i="1"/>
  <c r="R2600" i="1"/>
  <c r="Q2600" i="1"/>
  <c r="P2600" i="1"/>
  <c r="O2600" i="1"/>
  <c r="U2599" i="1"/>
  <c r="T2599" i="1"/>
  <c r="S2599" i="1"/>
  <c r="R2599" i="1"/>
  <c r="Q2599" i="1"/>
  <c r="P2599" i="1"/>
  <c r="O2599" i="1"/>
  <c r="U2598" i="1"/>
  <c r="T2598" i="1"/>
  <c r="S2598" i="1"/>
  <c r="R2598" i="1"/>
  <c r="Q2598" i="1"/>
  <c r="P2598" i="1"/>
  <c r="O2598" i="1"/>
  <c r="U2597" i="1"/>
  <c r="T2597" i="1"/>
  <c r="S2597" i="1"/>
  <c r="R2597" i="1"/>
  <c r="Q2597" i="1"/>
  <c r="P2597" i="1"/>
  <c r="O2597" i="1"/>
  <c r="U2596" i="1"/>
  <c r="T2596" i="1"/>
  <c r="S2596" i="1"/>
  <c r="R2596" i="1"/>
  <c r="Q2596" i="1"/>
  <c r="P2596" i="1"/>
  <c r="O2596" i="1"/>
  <c r="U2595" i="1"/>
  <c r="T2595" i="1"/>
  <c r="S2595" i="1"/>
  <c r="R2595" i="1"/>
  <c r="Q2595" i="1"/>
  <c r="P2595" i="1"/>
  <c r="O2595" i="1"/>
  <c r="U2594" i="1"/>
  <c r="T2594" i="1"/>
  <c r="S2594" i="1"/>
  <c r="R2594" i="1"/>
  <c r="Q2594" i="1"/>
  <c r="P2594" i="1"/>
  <c r="O2594" i="1"/>
  <c r="U2593" i="1"/>
  <c r="T2593" i="1"/>
  <c r="S2593" i="1"/>
  <c r="R2593" i="1"/>
  <c r="Q2593" i="1"/>
  <c r="P2593" i="1"/>
  <c r="O2593" i="1"/>
  <c r="U2592" i="1"/>
  <c r="T2592" i="1"/>
  <c r="S2592" i="1"/>
  <c r="R2592" i="1"/>
  <c r="Q2592" i="1"/>
  <c r="P2592" i="1"/>
  <c r="O2592" i="1"/>
  <c r="U2591" i="1"/>
  <c r="T2591" i="1"/>
  <c r="S2591" i="1"/>
  <c r="R2591" i="1"/>
  <c r="Q2591" i="1"/>
  <c r="P2591" i="1"/>
  <c r="O2591" i="1"/>
  <c r="U2590" i="1"/>
  <c r="T2590" i="1"/>
  <c r="S2590" i="1"/>
  <c r="R2590" i="1"/>
  <c r="Q2590" i="1"/>
  <c r="P2590" i="1"/>
  <c r="O2590" i="1"/>
  <c r="U2589" i="1"/>
  <c r="T2589" i="1"/>
  <c r="S2589" i="1"/>
  <c r="R2589" i="1"/>
  <c r="Q2589" i="1"/>
  <c r="P2589" i="1"/>
  <c r="O2589" i="1"/>
  <c r="U2588" i="1"/>
  <c r="T2588" i="1"/>
  <c r="S2588" i="1"/>
  <c r="R2588" i="1"/>
  <c r="Q2588" i="1"/>
  <c r="P2588" i="1"/>
  <c r="O2588" i="1"/>
  <c r="U2587" i="1"/>
  <c r="T2587" i="1"/>
  <c r="S2587" i="1"/>
  <c r="R2587" i="1"/>
  <c r="Q2587" i="1"/>
  <c r="P2587" i="1"/>
  <c r="O2587" i="1"/>
  <c r="U2586" i="1"/>
  <c r="T2586" i="1"/>
  <c r="S2586" i="1"/>
  <c r="R2586" i="1"/>
  <c r="Q2586" i="1"/>
  <c r="P2586" i="1"/>
  <c r="O2586" i="1"/>
  <c r="U2585" i="1"/>
  <c r="T2585" i="1"/>
  <c r="S2585" i="1"/>
  <c r="R2585" i="1"/>
  <c r="Q2585" i="1"/>
  <c r="P2585" i="1"/>
  <c r="O2585" i="1"/>
  <c r="U2584" i="1"/>
  <c r="T2584" i="1"/>
  <c r="S2584" i="1"/>
  <c r="R2584" i="1"/>
  <c r="Q2584" i="1"/>
  <c r="P2584" i="1"/>
  <c r="O2584" i="1"/>
  <c r="U2583" i="1"/>
  <c r="T2583" i="1"/>
  <c r="S2583" i="1"/>
  <c r="R2583" i="1"/>
  <c r="Q2583" i="1"/>
  <c r="P2583" i="1"/>
  <c r="O2583" i="1"/>
  <c r="U2582" i="1"/>
  <c r="T2582" i="1"/>
  <c r="S2582" i="1"/>
  <c r="R2582" i="1"/>
  <c r="Q2582" i="1"/>
  <c r="P2582" i="1"/>
  <c r="O2582" i="1"/>
  <c r="U2581" i="1"/>
  <c r="T2581" i="1"/>
  <c r="S2581" i="1"/>
  <c r="R2581" i="1"/>
  <c r="Q2581" i="1"/>
  <c r="P2581" i="1"/>
  <c r="O2581" i="1"/>
  <c r="U2580" i="1"/>
  <c r="T2580" i="1"/>
  <c r="S2580" i="1"/>
  <c r="R2580" i="1"/>
  <c r="Q2580" i="1"/>
  <c r="P2580" i="1"/>
  <c r="O2580" i="1"/>
  <c r="U2579" i="1"/>
  <c r="T2579" i="1"/>
  <c r="S2579" i="1"/>
  <c r="R2579" i="1"/>
  <c r="Q2579" i="1"/>
  <c r="P2579" i="1"/>
  <c r="O2579" i="1"/>
  <c r="U2578" i="1"/>
  <c r="T2578" i="1"/>
  <c r="S2578" i="1"/>
  <c r="R2578" i="1"/>
  <c r="Q2578" i="1"/>
  <c r="P2578" i="1"/>
  <c r="O2578" i="1"/>
  <c r="U2577" i="1"/>
  <c r="T2577" i="1"/>
  <c r="S2577" i="1"/>
  <c r="R2577" i="1"/>
  <c r="Q2577" i="1"/>
  <c r="P2577" i="1"/>
  <c r="O2577" i="1"/>
  <c r="U2576" i="1"/>
  <c r="T2576" i="1"/>
  <c r="S2576" i="1"/>
  <c r="R2576" i="1"/>
  <c r="Q2576" i="1"/>
  <c r="P2576" i="1"/>
  <c r="O2576" i="1"/>
  <c r="U2575" i="1"/>
  <c r="T2575" i="1"/>
  <c r="S2575" i="1"/>
  <c r="R2575" i="1"/>
  <c r="Q2575" i="1"/>
  <c r="P2575" i="1"/>
  <c r="O2575" i="1"/>
  <c r="U2574" i="1"/>
  <c r="T2574" i="1"/>
  <c r="S2574" i="1"/>
  <c r="R2574" i="1"/>
  <c r="Q2574" i="1"/>
  <c r="P2574" i="1"/>
  <c r="O2574" i="1"/>
  <c r="U2573" i="1"/>
  <c r="T2573" i="1"/>
  <c r="S2573" i="1"/>
  <c r="R2573" i="1"/>
  <c r="Q2573" i="1"/>
  <c r="P2573" i="1"/>
  <c r="O2573" i="1"/>
  <c r="U2572" i="1"/>
  <c r="T2572" i="1"/>
  <c r="S2572" i="1"/>
  <c r="R2572" i="1"/>
  <c r="Q2572" i="1"/>
  <c r="P2572" i="1"/>
  <c r="O2572" i="1"/>
  <c r="U2571" i="1"/>
  <c r="T2571" i="1"/>
  <c r="S2571" i="1"/>
  <c r="R2571" i="1"/>
  <c r="Q2571" i="1"/>
  <c r="P2571" i="1"/>
  <c r="O2571" i="1"/>
  <c r="U2570" i="1"/>
  <c r="T2570" i="1"/>
  <c r="S2570" i="1"/>
  <c r="R2570" i="1"/>
  <c r="Q2570" i="1"/>
  <c r="P2570" i="1"/>
  <c r="O2570" i="1"/>
  <c r="U2569" i="1"/>
  <c r="T2569" i="1"/>
  <c r="S2569" i="1"/>
  <c r="R2569" i="1"/>
  <c r="Q2569" i="1"/>
  <c r="P2569" i="1"/>
  <c r="O2569" i="1"/>
  <c r="U2568" i="1"/>
  <c r="T2568" i="1"/>
  <c r="S2568" i="1"/>
  <c r="R2568" i="1"/>
  <c r="Q2568" i="1"/>
  <c r="P2568" i="1"/>
  <c r="O2568" i="1"/>
  <c r="U2567" i="1"/>
  <c r="T2567" i="1"/>
  <c r="S2567" i="1"/>
  <c r="R2567" i="1"/>
  <c r="Q2567" i="1"/>
  <c r="P2567" i="1"/>
  <c r="O2567" i="1"/>
  <c r="U2566" i="1"/>
  <c r="T2566" i="1"/>
  <c r="S2566" i="1"/>
  <c r="R2566" i="1"/>
  <c r="Q2566" i="1"/>
  <c r="P2566" i="1"/>
  <c r="O2566" i="1"/>
  <c r="U2565" i="1"/>
  <c r="T2565" i="1"/>
  <c r="S2565" i="1"/>
  <c r="R2565" i="1"/>
  <c r="Q2565" i="1"/>
  <c r="P2565" i="1"/>
  <c r="O2565" i="1"/>
  <c r="U2564" i="1"/>
  <c r="T2564" i="1"/>
  <c r="S2564" i="1"/>
  <c r="R2564" i="1"/>
  <c r="Q2564" i="1"/>
  <c r="P2564" i="1"/>
  <c r="O2564" i="1"/>
  <c r="U2563" i="1"/>
  <c r="T2563" i="1"/>
  <c r="S2563" i="1"/>
  <c r="R2563" i="1"/>
  <c r="Q2563" i="1"/>
  <c r="P2563" i="1"/>
  <c r="O2563" i="1"/>
  <c r="U2562" i="1"/>
  <c r="T2562" i="1"/>
  <c r="S2562" i="1"/>
  <c r="R2562" i="1"/>
  <c r="Q2562" i="1"/>
  <c r="P2562" i="1"/>
  <c r="O2562" i="1"/>
  <c r="U2561" i="1"/>
  <c r="T2561" i="1"/>
  <c r="S2561" i="1"/>
  <c r="R2561" i="1"/>
  <c r="Q2561" i="1"/>
  <c r="P2561" i="1"/>
  <c r="O2561" i="1"/>
  <c r="U2560" i="1"/>
  <c r="T2560" i="1"/>
  <c r="S2560" i="1"/>
  <c r="R2560" i="1"/>
  <c r="Q2560" i="1"/>
  <c r="P2560" i="1"/>
  <c r="O2560" i="1"/>
  <c r="U2559" i="1"/>
  <c r="T2559" i="1"/>
  <c r="S2559" i="1"/>
  <c r="R2559" i="1"/>
  <c r="Q2559" i="1"/>
  <c r="P2559" i="1"/>
  <c r="O2559" i="1"/>
  <c r="U2558" i="1"/>
  <c r="T2558" i="1"/>
  <c r="S2558" i="1"/>
  <c r="R2558" i="1"/>
  <c r="Q2558" i="1"/>
  <c r="P2558" i="1"/>
  <c r="O2558" i="1"/>
  <c r="U2557" i="1"/>
  <c r="T2557" i="1"/>
  <c r="S2557" i="1"/>
  <c r="R2557" i="1"/>
  <c r="Q2557" i="1"/>
  <c r="P2557" i="1"/>
  <c r="O2557" i="1"/>
  <c r="U2556" i="1"/>
  <c r="T2556" i="1"/>
  <c r="S2556" i="1"/>
  <c r="R2556" i="1"/>
  <c r="Q2556" i="1"/>
  <c r="P2556" i="1"/>
  <c r="O2556" i="1"/>
  <c r="U2555" i="1"/>
  <c r="T2555" i="1"/>
  <c r="S2555" i="1"/>
  <c r="R2555" i="1"/>
  <c r="Q2555" i="1"/>
  <c r="P2555" i="1"/>
  <c r="O2555" i="1"/>
  <c r="U2554" i="1"/>
  <c r="T2554" i="1"/>
  <c r="S2554" i="1"/>
  <c r="R2554" i="1"/>
  <c r="Q2554" i="1"/>
  <c r="P2554" i="1"/>
  <c r="O2554" i="1"/>
  <c r="U2553" i="1"/>
  <c r="T2553" i="1"/>
  <c r="S2553" i="1"/>
  <c r="R2553" i="1"/>
  <c r="Q2553" i="1"/>
  <c r="P2553" i="1"/>
  <c r="O2553" i="1"/>
  <c r="U2552" i="1"/>
  <c r="T2552" i="1"/>
  <c r="S2552" i="1"/>
  <c r="R2552" i="1"/>
  <c r="Q2552" i="1"/>
  <c r="P2552" i="1"/>
  <c r="O2552" i="1"/>
  <c r="U2551" i="1"/>
  <c r="T2551" i="1"/>
  <c r="S2551" i="1"/>
  <c r="R2551" i="1"/>
  <c r="Q2551" i="1"/>
  <c r="P2551" i="1"/>
  <c r="O2551" i="1"/>
  <c r="U2550" i="1"/>
  <c r="T2550" i="1"/>
  <c r="S2550" i="1"/>
  <c r="R2550" i="1"/>
  <c r="Q2550" i="1"/>
  <c r="P2550" i="1"/>
  <c r="O2550" i="1"/>
  <c r="U2549" i="1"/>
  <c r="T2549" i="1"/>
  <c r="S2549" i="1"/>
  <c r="R2549" i="1"/>
  <c r="Q2549" i="1"/>
  <c r="P2549" i="1"/>
  <c r="O2549" i="1"/>
  <c r="U2548" i="1"/>
  <c r="T2548" i="1"/>
  <c r="S2548" i="1"/>
  <c r="R2548" i="1"/>
  <c r="Q2548" i="1"/>
  <c r="P2548" i="1"/>
  <c r="O2548" i="1"/>
  <c r="U2547" i="1"/>
  <c r="T2547" i="1"/>
  <c r="S2547" i="1"/>
  <c r="R2547" i="1"/>
  <c r="Q2547" i="1"/>
  <c r="P2547" i="1"/>
  <c r="O2547" i="1"/>
  <c r="U2546" i="1"/>
  <c r="T2546" i="1"/>
  <c r="S2546" i="1"/>
  <c r="R2546" i="1"/>
  <c r="Q2546" i="1"/>
  <c r="P2546" i="1"/>
  <c r="O2546" i="1"/>
  <c r="U2545" i="1"/>
  <c r="T2545" i="1"/>
  <c r="S2545" i="1"/>
  <c r="R2545" i="1"/>
  <c r="Q2545" i="1"/>
  <c r="P2545" i="1"/>
  <c r="O2545" i="1"/>
  <c r="U2544" i="1"/>
  <c r="T2544" i="1"/>
  <c r="S2544" i="1"/>
  <c r="R2544" i="1"/>
  <c r="Q2544" i="1"/>
  <c r="P2544" i="1"/>
  <c r="O2544" i="1"/>
  <c r="U2543" i="1"/>
  <c r="T2543" i="1"/>
  <c r="S2543" i="1"/>
  <c r="R2543" i="1"/>
  <c r="Q2543" i="1"/>
  <c r="P2543" i="1"/>
  <c r="O2543" i="1"/>
  <c r="U2542" i="1"/>
  <c r="T2542" i="1"/>
  <c r="S2542" i="1"/>
  <c r="R2542" i="1"/>
  <c r="Q2542" i="1"/>
  <c r="P2542" i="1"/>
  <c r="O2542" i="1"/>
  <c r="U2541" i="1"/>
  <c r="T2541" i="1"/>
  <c r="S2541" i="1"/>
  <c r="R2541" i="1"/>
  <c r="Q2541" i="1"/>
  <c r="P2541" i="1"/>
  <c r="O2541" i="1"/>
  <c r="U2540" i="1"/>
  <c r="T2540" i="1"/>
  <c r="S2540" i="1"/>
  <c r="R2540" i="1"/>
  <c r="Q2540" i="1"/>
  <c r="P2540" i="1"/>
  <c r="O2540" i="1"/>
  <c r="U2539" i="1"/>
  <c r="T2539" i="1"/>
  <c r="S2539" i="1"/>
  <c r="R2539" i="1"/>
  <c r="Q2539" i="1"/>
  <c r="P2539" i="1"/>
  <c r="O2539" i="1"/>
  <c r="U2538" i="1"/>
  <c r="T2538" i="1"/>
  <c r="S2538" i="1"/>
  <c r="R2538" i="1"/>
  <c r="Q2538" i="1"/>
  <c r="P2538" i="1"/>
  <c r="O2538" i="1"/>
  <c r="U2537" i="1"/>
  <c r="T2537" i="1"/>
  <c r="S2537" i="1"/>
  <c r="R2537" i="1"/>
  <c r="Q2537" i="1"/>
  <c r="P2537" i="1"/>
  <c r="O2537" i="1"/>
  <c r="U2536" i="1"/>
  <c r="T2536" i="1"/>
  <c r="S2536" i="1"/>
  <c r="R2536" i="1"/>
  <c r="Q2536" i="1"/>
  <c r="P2536" i="1"/>
  <c r="O2536" i="1"/>
  <c r="U2535" i="1"/>
  <c r="T2535" i="1"/>
  <c r="S2535" i="1"/>
  <c r="R2535" i="1"/>
  <c r="Q2535" i="1"/>
  <c r="P2535" i="1"/>
  <c r="O2535" i="1"/>
  <c r="U2534" i="1"/>
  <c r="T2534" i="1"/>
  <c r="S2534" i="1"/>
  <c r="R2534" i="1"/>
  <c r="Q2534" i="1"/>
  <c r="P2534" i="1"/>
  <c r="O2534" i="1"/>
  <c r="U2533" i="1"/>
  <c r="T2533" i="1"/>
  <c r="S2533" i="1"/>
  <c r="R2533" i="1"/>
  <c r="Q2533" i="1"/>
  <c r="P2533" i="1"/>
  <c r="O2533" i="1"/>
  <c r="U2532" i="1"/>
  <c r="T2532" i="1"/>
  <c r="S2532" i="1"/>
  <c r="R2532" i="1"/>
  <c r="Q2532" i="1"/>
  <c r="P2532" i="1"/>
  <c r="O2532" i="1"/>
  <c r="U2531" i="1"/>
  <c r="T2531" i="1"/>
  <c r="S2531" i="1"/>
  <c r="R2531" i="1"/>
  <c r="Q2531" i="1"/>
  <c r="P2531" i="1"/>
  <c r="O2531" i="1"/>
  <c r="U2530" i="1"/>
  <c r="T2530" i="1"/>
  <c r="S2530" i="1"/>
  <c r="R2530" i="1"/>
  <c r="Q2530" i="1"/>
  <c r="P2530" i="1"/>
  <c r="O2530" i="1"/>
  <c r="U2529" i="1"/>
  <c r="T2529" i="1"/>
  <c r="S2529" i="1"/>
  <c r="R2529" i="1"/>
  <c r="Q2529" i="1"/>
  <c r="P2529" i="1"/>
  <c r="O2529" i="1"/>
  <c r="U2528" i="1"/>
  <c r="T2528" i="1"/>
  <c r="S2528" i="1"/>
  <c r="R2528" i="1"/>
  <c r="Q2528" i="1"/>
  <c r="P2528" i="1"/>
  <c r="O2528" i="1"/>
  <c r="U2527" i="1"/>
  <c r="T2527" i="1"/>
  <c r="S2527" i="1"/>
  <c r="R2527" i="1"/>
  <c r="Q2527" i="1"/>
  <c r="P2527" i="1"/>
  <c r="O2527" i="1"/>
  <c r="U2526" i="1"/>
  <c r="T2526" i="1"/>
  <c r="S2526" i="1"/>
  <c r="R2526" i="1"/>
  <c r="Q2526" i="1"/>
  <c r="P2526" i="1"/>
  <c r="O2526" i="1"/>
  <c r="U2525" i="1"/>
  <c r="T2525" i="1"/>
  <c r="S2525" i="1"/>
  <c r="R2525" i="1"/>
  <c r="Q2525" i="1"/>
  <c r="P2525" i="1"/>
  <c r="O2525" i="1"/>
  <c r="U2524" i="1"/>
  <c r="T2524" i="1"/>
  <c r="S2524" i="1"/>
  <c r="R2524" i="1"/>
  <c r="Q2524" i="1"/>
  <c r="P2524" i="1"/>
  <c r="O2524" i="1"/>
  <c r="U2523" i="1"/>
  <c r="T2523" i="1"/>
  <c r="S2523" i="1"/>
  <c r="R2523" i="1"/>
  <c r="Q2523" i="1"/>
  <c r="P2523" i="1"/>
  <c r="O2523" i="1"/>
  <c r="U2522" i="1"/>
  <c r="T2522" i="1"/>
  <c r="S2522" i="1"/>
  <c r="R2522" i="1"/>
  <c r="Q2522" i="1"/>
  <c r="P2522" i="1"/>
  <c r="O2522" i="1"/>
  <c r="U2521" i="1"/>
  <c r="T2521" i="1"/>
  <c r="S2521" i="1"/>
  <c r="R2521" i="1"/>
  <c r="Q2521" i="1"/>
  <c r="P2521" i="1"/>
  <c r="O2521" i="1"/>
  <c r="U2520" i="1"/>
  <c r="T2520" i="1"/>
  <c r="S2520" i="1"/>
  <c r="R2520" i="1"/>
  <c r="Q2520" i="1"/>
  <c r="P2520" i="1"/>
  <c r="O2520" i="1"/>
  <c r="U2519" i="1"/>
  <c r="T2519" i="1"/>
  <c r="S2519" i="1"/>
  <c r="R2519" i="1"/>
  <c r="Q2519" i="1"/>
  <c r="P2519" i="1"/>
  <c r="O2519" i="1"/>
  <c r="U2518" i="1"/>
  <c r="T2518" i="1"/>
  <c r="S2518" i="1"/>
  <c r="R2518" i="1"/>
  <c r="Q2518" i="1"/>
  <c r="P2518" i="1"/>
  <c r="O2518" i="1"/>
  <c r="U2517" i="1"/>
  <c r="T2517" i="1"/>
  <c r="S2517" i="1"/>
  <c r="R2517" i="1"/>
  <c r="Q2517" i="1"/>
  <c r="P2517" i="1"/>
  <c r="O2517" i="1"/>
  <c r="U2516" i="1"/>
  <c r="T2516" i="1"/>
  <c r="S2516" i="1"/>
  <c r="R2516" i="1"/>
  <c r="Q2516" i="1"/>
  <c r="P2516" i="1"/>
  <c r="O2516" i="1"/>
  <c r="U2515" i="1"/>
  <c r="T2515" i="1"/>
  <c r="S2515" i="1"/>
  <c r="R2515" i="1"/>
  <c r="Q2515" i="1"/>
  <c r="P2515" i="1"/>
  <c r="O2515" i="1"/>
  <c r="U2514" i="1"/>
  <c r="T2514" i="1"/>
  <c r="S2514" i="1"/>
  <c r="R2514" i="1"/>
  <c r="Q2514" i="1"/>
  <c r="P2514" i="1"/>
  <c r="O2514" i="1"/>
  <c r="U2513" i="1"/>
  <c r="T2513" i="1"/>
  <c r="S2513" i="1"/>
  <c r="R2513" i="1"/>
  <c r="Q2513" i="1"/>
  <c r="P2513" i="1"/>
  <c r="O2513" i="1"/>
  <c r="U2512" i="1"/>
  <c r="T2512" i="1"/>
  <c r="S2512" i="1"/>
  <c r="R2512" i="1"/>
  <c r="Q2512" i="1"/>
  <c r="P2512" i="1"/>
  <c r="O2512" i="1"/>
  <c r="U2511" i="1"/>
  <c r="T2511" i="1"/>
  <c r="S2511" i="1"/>
  <c r="R2511" i="1"/>
  <c r="Q2511" i="1"/>
  <c r="P2511" i="1"/>
  <c r="O2511" i="1"/>
  <c r="U2510" i="1"/>
  <c r="T2510" i="1"/>
  <c r="S2510" i="1"/>
  <c r="R2510" i="1"/>
  <c r="Q2510" i="1"/>
  <c r="P2510" i="1"/>
  <c r="O2510" i="1"/>
  <c r="U2509" i="1"/>
  <c r="T2509" i="1"/>
  <c r="S2509" i="1"/>
  <c r="R2509" i="1"/>
  <c r="Q2509" i="1"/>
  <c r="P2509" i="1"/>
  <c r="O2509" i="1"/>
  <c r="U2508" i="1"/>
  <c r="T2508" i="1"/>
  <c r="S2508" i="1"/>
  <c r="R2508" i="1"/>
  <c r="Q2508" i="1"/>
  <c r="P2508" i="1"/>
  <c r="O2508" i="1"/>
  <c r="U2507" i="1"/>
  <c r="T2507" i="1"/>
  <c r="S2507" i="1"/>
  <c r="R2507" i="1"/>
  <c r="Q2507" i="1"/>
  <c r="P2507" i="1"/>
  <c r="O2507" i="1"/>
  <c r="U2506" i="1"/>
  <c r="T2506" i="1"/>
  <c r="S2506" i="1"/>
  <c r="R2506" i="1"/>
  <c r="Q2506" i="1"/>
  <c r="P2506" i="1"/>
  <c r="O2506" i="1"/>
  <c r="U2505" i="1"/>
  <c r="T2505" i="1"/>
  <c r="S2505" i="1"/>
  <c r="R2505" i="1"/>
  <c r="Q2505" i="1"/>
  <c r="P2505" i="1"/>
  <c r="O2505" i="1"/>
  <c r="U2504" i="1"/>
  <c r="T2504" i="1"/>
  <c r="S2504" i="1"/>
  <c r="R2504" i="1"/>
  <c r="Q2504" i="1"/>
  <c r="P2504" i="1"/>
  <c r="O2504" i="1"/>
  <c r="U2503" i="1"/>
  <c r="T2503" i="1"/>
  <c r="S2503" i="1"/>
  <c r="R2503" i="1"/>
  <c r="Q2503" i="1"/>
  <c r="P2503" i="1"/>
  <c r="O2503" i="1"/>
  <c r="U2502" i="1"/>
  <c r="T2502" i="1"/>
  <c r="S2502" i="1"/>
  <c r="R2502" i="1"/>
  <c r="Q2502" i="1"/>
  <c r="P2502" i="1"/>
  <c r="O2502" i="1"/>
  <c r="U2501" i="1"/>
  <c r="T2501" i="1"/>
  <c r="S2501" i="1"/>
  <c r="R2501" i="1"/>
  <c r="Q2501" i="1"/>
  <c r="P2501" i="1"/>
  <c r="O2501" i="1"/>
  <c r="U2500" i="1"/>
  <c r="T2500" i="1"/>
  <c r="S2500" i="1"/>
  <c r="R2500" i="1"/>
  <c r="Q2500" i="1"/>
  <c r="P2500" i="1"/>
  <c r="O2500" i="1"/>
  <c r="U2499" i="1"/>
  <c r="T2499" i="1"/>
  <c r="S2499" i="1"/>
  <c r="R2499" i="1"/>
  <c r="Q2499" i="1"/>
  <c r="P2499" i="1"/>
  <c r="O2499" i="1"/>
  <c r="U2498" i="1"/>
  <c r="T2498" i="1"/>
  <c r="S2498" i="1"/>
  <c r="R2498" i="1"/>
  <c r="Q2498" i="1"/>
  <c r="P2498" i="1"/>
  <c r="O2498" i="1"/>
  <c r="U2497" i="1"/>
  <c r="T2497" i="1"/>
  <c r="S2497" i="1"/>
  <c r="R2497" i="1"/>
  <c r="Q2497" i="1"/>
  <c r="P2497" i="1"/>
  <c r="O2497" i="1"/>
  <c r="U2496" i="1"/>
  <c r="T2496" i="1"/>
  <c r="S2496" i="1"/>
  <c r="R2496" i="1"/>
  <c r="Q2496" i="1"/>
  <c r="P2496" i="1"/>
  <c r="O2496" i="1"/>
  <c r="U2495" i="1"/>
  <c r="T2495" i="1"/>
  <c r="S2495" i="1"/>
  <c r="R2495" i="1"/>
  <c r="Q2495" i="1"/>
  <c r="P2495" i="1"/>
  <c r="O2495" i="1"/>
  <c r="U2494" i="1"/>
  <c r="T2494" i="1"/>
  <c r="S2494" i="1"/>
  <c r="R2494" i="1"/>
  <c r="Q2494" i="1"/>
  <c r="P2494" i="1"/>
  <c r="O2494" i="1"/>
  <c r="U2493" i="1"/>
  <c r="T2493" i="1"/>
  <c r="S2493" i="1"/>
  <c r="R2493" i="1"/>
  <c r="Q2493" i="1"/>
  <c r="P2493" i="1"/>
  <c r="O2493" i="1"/>
  <c r="U2492" i="1"/>
  <c r="T2492" i="1"/>
  <c r="S2492" i="1"/>
  <c r="R2492" i="1"/>
  <c r="Q2492" i="1"/>
  <c r="P2492" i="1"/>
  <c r="O2492" i="1"/>
  <c r="U2491" i="1"/>
  <c r="T2491" i="1"/>
  <c r="S2491" i="1"/>
  <c r="R2491" i="1"/>
  <c r="Q2491" i="1"/>
  <c r="P2491" i="1"/>
  <c r="O2491" i="1"/>
  <c r="U2490" i="1"/>
  <c r="T2490" i="1"/>
  <c r="S2490" i="1"/>
  <c r="R2490" i="1"/>
  <c r="Q2490" i="1"/>
  <c r="P2490" i="1"/>
  <c r="O2490" i="1"/>
  <c r="U2489" i="1"/>
  <c r="T2489" i="1"/>
  <c r="S2489" i="1"/>
  <c r="R2489" i="1"/>
  <c r="Q2489" i="1"/>
  <c r="P2489" i="1"/>
  <c r="O2489" i="1"/>
  <c r="U2488" i="1"/>
  <c r="T2488" i="1"/>
  <c r="S2488" i="1"/>
  <c r="R2488" i="1"/>
  <c r="Q2488" i="1"/>
  <c r="P2488" i="1"/>
  <c r="O2488" i="1"/>
  <c r="U2487" i="1"/>
  <c r="T2487" i="1"/>
  <c r="S2487" i="1"/>
  <c r="R2487" i="1"/>
  <c r="Q2487" i="1"/>
  <c r="P2487" i="1"/>
  <c r="O2487" i="1"/>
  <c r="U2486" i="1"/>
  <c r="T2486" i="1"/>
  <c r="S2486" i="1"/>
  <c r="R2486" i="1"/>
  <c r="Q2486" i="1"/>
  <c r="P2486" i="1"/>
  <c r="O2486" i="1"/>
  <c r="U2485" i="1"/>
  <c r="T2485" i="1"/>
  <c r="S2485" i="1"/>
  <c r="R2485" i="1"/>
  <c r="Q2485" i="1"/>
  <c r="P2485" i="1"/>
  <c r="O2485" i="1"/>
  <c r="U2484" i="1"/>
  <c r="T2484" i="1"/>
  <c r="S2484" i="1"/>
  <c r="R2484" i="1"/>
  <c r="Q2484" i="1"/>
  <c r="P2484" i="1"/>
  <c r="O2484" i="1"/>
  <c r="U2483" i="1"/>
  <c r="T2483" i="1"/>
  <c r="S2483" i="1"/>
  <c r="R2483" i="1"/>
  <c r="Q2483" i="1"/>
  <c r="P2483" i="1"/>
  <c r="O2483" i="1"/>
  <c r="U2482" i="1"/>
  <c r="T2482" i="1"/>
  <c r="S2482" i="1"/>
  <c r="R2482" i="1"/>
  <c r="Q2482" i="1"/>
  <c r="P2482" i="1"/>
  <c r="O2482" i="1"/>
  <c r="U2481" i="1"/>
  <c r="T2481" i="1"/>
  <c r="S2481" i="1"/>
  <c r="R2481" i="1"/>
  <c r="Q2481" i="1"/>
  <c r="P2481" i="1"/>
  <c r="O2481" i="1"/>
  <c r="U2480" i="1"/>
  <c r="T2480" i="1"/>
  <c r="S2480" i="1"/>
  <c r="R2480" i="1"/>
  <c r="Q2480" i="1"/>
  <c r="P2480" i="1"/>
  <c r="O2480" i="1"/>
  <c r="U2479" i="1"/>
  <c r="T2479" i="1"/>
  <c r="S2479" i="1"/>
  <c r="R2479" i="1"/>
  <c r="Q2479" i="1"/>
  <c r="P2479" i="1"/>
  <c r="O2479" i="1"/>
  <c r="U2478" i="1"/>
  <c r="T2478" i="1"/>
  <c r="S2478" i="1"/>
  <c r="R2478" i="1"/>
  <c r="Q2478" i="1"/>
  <c r="P2478" i="1"/>
  <c r="O2478" i="1"/>
  <c r="U2477" i="1"/>
  <c r="T2477" i="1"/>
  <c r="S2477" i="1"/>
  <c r="R2477" i="1"/>
  <c r="Q2477" i="1"/>
  <c r="P2477" i="1"/>
  <c r="O2477" i="1"/>
  <c r="U2476" i="1"/>
  <c r="T2476" i="1"/>
  <c r="S2476" i="1"/>
  <c r="R2476" i="1"/>
  <c r="Q2476" i="1"/>
  <c r="P2476" i="1"/>
  <c r="O2476" i="1"/>
  <c r="U2475" i="1"/>
  <c r="T2475" i="1"/>
  <c r="S2475" i="1"/>
  <c r="R2475" i="1"/>
  <c r="Q2475" i="1"/>
  <c r="P2475" i="1"/>
  <c r="O2475" i="1"/>
  <c r="U2474" i="1"/>
  <c r="T2474" i="1"/>
  <c r="S2474" i="1"/>
  <c r="R2474" i="1"/>
  <c r="Q2474" i="1"/>
  <c r="P2474" i="1"/>
  <c r="O2474" i="1"/>
  <c r="U2473" i="1"/>
  <c r="T2473" i="1"/>
  <c r="S2473" i="1"/>
  <c r="R2473" i="1"/>
  <c r="Q2473" i="1"/>
  <c r="P2473" i="1"/>
  <c r="O2473" i="1"/>
  <c r="U2472" i="1"/>
  <c r="T2472" i="1"/>
  <c r="S2472" i="1"/>
  <c r="R2472" i="1"/>
  <c r="Q2472" i="1"/>
  <c r="P2472" i="1"/>
  <c r="O2472" i="1"/>
  <c r="U2471" i="1"/>
  <c r="T2471" i="1"/>
  <c r="S2471" i="1"/>
  <c r="R2471" i="1"/>
  <c r="Q2471" i="1"/>
  <c r="P2471" i="1"/>
  <c r="O2471" i="1"/>
  <c r="U2470" i="1"/>
  <c r="T2470" i="1"/>
  <c r="S2470" i="1"/>
  <c r="R2470" i="1"/>
  <c r="Q2470" i="1"/>
  <c r="P2470" i="1"/>
  <c r="O2470" i="1"/>
  <c r="U2469" i="1"/>
  <c r="T2469" i="1"/>
  <c r="S2469" i="1"/>
  <c r="R2469" i="1"/>
  <c r="Q2469" i="1"/>
  <c r="P2469" i="1"/>
  <c r="O2469" i="1"/>
  <c r="U2468" i="1"/>
  <c r="T2468" i="1"/>
  <c r="S2468" i="1"/>
  <c r="R2468" i="1"/>
  <c r="Q2468" i="1"/>
  <c r="P2468" i="1"/>
  <c r="O2468" i="1"/>
  <c r="U2467" i="1"/>
  <c r="T2467" i="1"/>
  <c r="S2467" i="1"/>
  <c r="R2467" i="1"/>
  <c r="Q2467" i="1"/>
  <c r="P2467" i="1"/>
  <c r="O2467" i="1"/>
  <c r="U2466" i="1"/>
  <c r="T2466" i="1"/>
  <c r="S2466" i="1"/>
  <c r="R2466" i="1"/>
  <c r="Q2466" i="1"/>
  <c r="P2466" i="1"/>
  <c r="O2466" i="1"/>
  <c r="U2465" i="1"/>
  <c r="T2465" i="1"/>
  <c r="S2465" i="1"/>
  <c r="R2465" i="1"/>
  <c r="Q2465" i="1"/>
  <c r="P2465" i="1"/>
  <c r="O2465" i="1"/>
  <c r="U2464" i="1"/>
  <c r="T2464" i="1"/>
  <c r="S2464" i="1"/>
  <c r="R2464" i="1"/>
  <c r="Q2464" i="1"/>
  <c r="P2464" i="1"/>
  <c r="O2464" i="1"/>
  <c r="U2463" i="1"/>
  <c r="T2463" i="1"/>
  <c r="S2463" i="1"/>
  <c r="R2463" i="1"/>
  <c r="Q2463" i="1"/>
  <c r="P2463" i="1"/>
  <c r="O2463" i="1"/>
  <c r="U2462" i="1"/>
  <c r="T2462" i="1"/>
  <c r="S2462" i="1"/>
  <c r="R2462" i="1"/>
  <c r="Q2462" i="1"/>
  <c r="P2462" i="1"/>
  <c r="O2462" i="1"/>
  <c r="U2461" i="1"/>
  <c r="T2461" i="1"/>
  <c r="S2461" i="1"/>
  <c r="R2461" i="1"/>
  <c r="Q2461" i="1"/>
  <c r="P2461" i="1"/>
  <c r="O2461" i="1"/>
  <c r="U2460" i="1"/>
  <c r="T2460" i="1"/>
  <c r="S2460" i="1"/>
  <c r="R2460" i="1"/>
  <c r="Q2460" i="1"/>
  <c r="P2460" i="1"/>
  <c r="O2460" i="1"/>
  <c r="U2459" i="1"/>
  <c r="T2459" i="1"/>
  <c r="S2459" i="1"/>
  <c r="R2459" i="1"/>
  <c r="Q2459" i="1"/>
  <c r="P2459" i="1"/>
  <c r="O2459" i="1"/>
  <c r="U2458" i="1"/>
  <c r="T2458" i="1"/>
  <c r="S2458" i="1"/>
  <c r="R2458" i="1"/>
  <c r="Q2458" i="1"/>
  <c r="P2458" i="1"/>
  <c r="O2458" i="1"/>
  <c r="U2457" i="1"/>
  <c r="T2457" i="1"/>
  <c r="S2457" i="1"/>
  <c r="R2457" i="1"/>
  <c r="Q2457" i="1"/>
  <c r="P2457" i="1"/>
  <c r="O2457" i="1"/>
  <c r="U2456" i="1"/>
  <c r="T2456" i="1"/>
  <c r="S2456" i="1"/>
  <c r="R2456" i="1"/>
  <c r="Q2456" i="1"/>
  <c r="P2456" i="1"/>
  <c r="O2456" i="1"/>
  <c r="U2455" i="1"/>
  <c r="T2455" i="1"/>
  <c r="S2455" i="1"/>
  <c r="R2455" i="1"/>
  <c r="Q2455" i="1"/>
  <c r="P2455" i="1"/>
  <c r="O2455" i="1"/>
  <c r="U2454" i="1"/>
  <c r="T2454" i="1"/>
  <c r="S2454" i="1"/>
  <c r="R2454" i="1"/>
  <c r="Q2454" i="1"/>
  <c r="P2454" i="1"/>
  <c r="O2454" i="1"/>
  <c r="U2453" i="1"/>
  <c r="T2453" i="1"/>
  <c r="S2453" i="1"/>
  <c r="R2453" i="1"/>
  <c r="Q2453" i="1"/>
  <c r="P2453" i="1"/>
  <c r="O2453" i="1"/>
  <c r="U2452" i="1"/>
  <c r="T2452" i="1"/>
  <c r="S2452" i="1"/>
  <c r="R2452" i="1"/>
  <c r="Q2452" i="1"/>
  <c r="P2452" i="1"/>
  <c r="O2452" i="1"/>
  <c r="U2451" i="1"/>
  <c r="T2451" i="1"/>
  <c r="S2451" i="1"/>
  <c r="R2451" i="1"/>
  <c r="Q2451" i="1"/>
  <c r="P2451" i="1"/>
  <c r="O2451" i="1"/>
  <c r="U2450" i="1"/>
  <c r="T2450" i="1"/>
  <c r="S2450" i="1"/>
  <c r="R2450" i="1"/>
  <c r="Q2450" i="1"/>
  <c r="P2450" i="1"/>
  <c r="O2450" i="1"/>
  <c r="U2449" i="1"/>
  <c r="T2449" i="1"/>
  <c r="S2449" i="1"/>
  <c r="R2449" i="1"/>
  <c r="Q2449" i="1"/>
  <c r="P2449" i="1"/>
  <c r="O2449" i="1"/>
  <c r="U2448" i="1"/>
  <c r="T2448" i="1"/>
  <c r="S2448" i="1"/>
  <c r="R2448" i="1"/>
  <c r="Q2448" i="1"/>
  <c r="P2448" i="1"/>
  <c r="O2448" i="1"/>
  <c r="U2447" i="1"/>
  <c r="T2447" i="1"/>
  <c r="S2447" i="1"/>
  <c r="R2447" i="1"/>
  <c r="Q2447" i="1"/>
  <c r="P2447" i="1"/>
  <c r="O2447" i="1"/>
  <c r="U2446" i="1"/>
  <c r="T2446" i="1"/>
  <c r="S2446" i="1"/>
  <c r="R2446" i="1"/>
  <c r="Q2446" i="1"/>
  <c r="P2446" i="1"/>
  <c r="O2446" i="1"/>
  <c r="U2445" i="1"/>
  <c r="T2445" i="1"/>
  <c r="S2445" i="1"/>
  <c r="R2445" i="1"/>
  <c r="Q2445" i="1"/>
  <c r="P2445" i="1"/>
  <c r="O2445" i="1"/>
  <c r="U2444" i="1"/>
  <c r="T2444" i="1"/>
  <c r="S2444" i="1"/>
  <c r="R2444" i="1"/>
  <c r="Q2444" i="1"/>
  <c r="P2444" i="1"/>
  <c r="O2444" i="1"/>
  <c r="U2443" i="1"/>
  <c r="T2443" i="1"/>
  <c r="S2443" i="1"/>
  <c r="R2443" i="1"/>
  <c r="Q2443" i="1"/>
  <c r="P2443" i="1"/>
  <c r="O2443" i="1"/>
  <c r="U2442" i="1"/>
  <c r="T2442" i="1"/>
  <c r="S2442" i="1"/>
  <c r="R2442" i="1"/>
  <c r="Q2442" i="1"/>
  <c r="P2442" i="1"/>
  <c r="O2442" i="1"/>
  <c r="U2441" i="1"/>
  <c r="T2441" i="1"/>
  <c r="S2441" i="1"/>
  <c r="R2441" i="1"/>
  <c r="Q2441" i="1"/>
  <c r="P2441" i="1"/>
  <c r="O2441" i="1"/>
  <c r="U2440" i="1"/>
  <c r="T2440" i="1"/>
  <c r="S2440" i="1"/>
  <c r="R2440" i="1"/>
  <c r="Q2440" i="1"/>
  <c r="P2440" i="1"/>
  <c r="O2440" i="1"/>
  <c r="U2439" i="1"/>
  <c r="T2439" i="1"/>
  <c r="S2439" i="1"/>
  <c r="R2439" i="1"/>
  <c r="Q2439" i="1"/>
  <c r="P2439" i="1"/>
  <c r="O2439" i="1"/>
  <c r="U2438" i="1"/>
  <c r="T2438" i="1"/>
  <c r="S2438" i="1"/>
  <c r="R2438" i="1"/>
  <c r="Q2438" i="1"/>
  <c r="P2438" i="1"/>
  <c r="O2438" i="1"/>
  <c r="U2437" i="1"/>
  <c r="T2437" i="1"/>
  <c r="S2437" i="1"/>
  <c r="R2437" i="1"/>
  <c r="Q2437" i="1"/>
  <c r="P2437" i="1"/>
  <c r="O2437" i="1"/>
  <c r="U2436" i="1"/>
  <c r="T2436" i="1"/>
  <c r="S2436" i="1"/>
  <c r="R2436" i="1"/>
  <c r="Q2436" i="1"/>
  <c r="P2436" i="1"/>
  <c r="O2436" i="1"/>
  <c r="U2435" i="1"/>
  <c r="T2435" i="1"/>
  <c r="S2435" i="1"/>
  <c r="R2435" i="1"/>
  <c r="Q2435" i="1"/>
  <c r="P2435" i="1"/>
  <c r="O2435" i="1"/>
  <c r="U2434" i="1"/>
  <c r="T2434" i="1"/>
  <c r="S2434" i="1"/>
  <c r="R2434" i="1"/>
  <c r="Q2434" i="1"/>
  <c r="P2434" i="1"/>
  <c r="O2434" i="1"/>
  <c r="U2433" i="1"/>
  <c r="T2433" i="1"/>
  <c r="S2433" i="1"/>
  <c r="R2433" i="1"/>
  <c r="Q2433" i="1"/>
  <c r="P2433" i="1"/>
  <c r="O2433" i="1"/>
  <c r="U2432" i="1"/>
  <c r="T2432" i="1"/>
  <c r="S2432" i="1"/>
  <c r="R2432" i="1"/>
  <c r="Q2432" i="1"/>
  <c r="P2432" i="1"/>
  <c r="O2432" i="1"/>
  <c r="U2431" i="1"/>
  <c r="T2431" i="1"/>
  <c r="S2431" i="1"/>
  <c r="R2431" i="1"/>
  <c r="Q2431" i="1"/>
  <c r="P2431" i="1"/>
  <c r="O2431" i="1"/>
  <c r="U2430" i="1"/>
  <c r="T2430" i="1"/>
  <c r="S2430" i="1"/>
  <c r="R2430" i="1"/>
  <c r="Q2430" i="1"/>
  <c r="P2430" i="1"/>
  <c r="O2430" i="1"/>
  <c r="U2429" i="1"/>
  <c r="T2429" i="1"/>
  <c r="S2429" i="1"/>
  <c r="R2429" i="1"/>
  <c r="Q2429" i="1"/>
  <c r="P2429" i="1"/>
  <c r="O2429" i="1"/>
  <c r="U2428" i="1"/>
  <c r="T2428" i="1"/>
  <c r="S2428" i="1"/>
  <c r="R2428" i="1"/>
  <c r="Q2428" i="1"/>
  <c r="P2428" i="1"/>
  <c r="O2428" i="1"/>
  <c r="U2427" i="1"/>
  <c r="T2427" i="1"/>
  <c r="S2427" i="1"/>
  <c r="R2427" i="1"/>
  <c r="Q2427" i="1"/>
  <c r="P2427" i="1"/>
  <c r="O2427" i="1"/>
  <c r="U2426" i="1"/>
  <c r="T2426" i="1"/>
  <c r="S2426" i="1"/>
  <c r="R2426" i="1"/>
  <c r="Q2426" i="1"/>
  <c r="P2426" i="1"/>
  <c r="O2426" i="1"/>
  <c r="U2425" i="1"/>
  <c r="T2425" i="1"/>
  <c r="S2425" i="1"/>
  <c r="R2425" i="1"/>
  <c r="Q2425" i="1"/>
  <c r="P2425" i="1"/>
  <c r="O2425" i="1"/>
  <c r="U2424" i="1"/>
  <c r="T2424" i="1"/>
  <c r="S2424" i="1"/>
  <c r="R2424" i="1"/>
  <c r="Q2424" i="1"/>
  <c r="P2424" i="1"/>
  <c r="O2424" i="1"/>
  <c r="U2423" i="1"/>
  <c r="T2423" i="1"/>
  <c r="S2423" i="1"/>
  <c r="R2423" i="1"/>
  <c r="Q2423" i="1"/>
  <c r="P2423" i="1"/>
  <c r="O2423" i="1"/>
  <c r="U2422" i="1"/>
  <c r="T2422" i="1"/>
  <c r="S2422" i="1"/>
  <c r="R2422" i="1"/>
  <c r="Q2422" i="1"/>
  <c r="P2422" i="1"/>
  <c r="O2422" i="1"/>
  <c r="U2421" i="1"/>
  <c r="T2421" i="1"/>
  <c r="S2421" i="1"/>
  <c r="R2421" i="1"/>
  <c r="Q2421" i="1"/>
  <c r="P2421" i="1"/>
  <c r="O2421" i="1"/>
  <c r="U2420" i="1"/>
  <c r="T2420" i="1"/>
  <c r="S2420" i="1"/>
  <c r="R2420" i="1"/>
  <c r="Q2420" i="1"/>
  <c r="P2420" i="1"/>
  <c r="O2420" i="1"/>
  <c r="U2419" i="1"/>
  <c r="T2419" i="1"/>
  <c r="S2419" i="1"/>
  <c r="R2419" i="1"/>
  <c r="Q2419" i="1"/>
  <c r="P2419" i="1"/>
  <c r="O2419" i="1"/>
  <c r="U2418" i="1"/>
  <c r="T2418" i="1"/>
  <c r="S2418" i="1"/>
  <c r="R2418" i="1"/>
  <c r="Q2418" i="1"/>
  <c r="P2418" i="1"/>
  <c r="O2418" i="1"/>
  <c r="U2417" i="1"/>
  <c r="T2417" i="1"/>
  <c r="S2417" i="1"/>
  <c r="R2417" i="1"/>
  <c r="Q2417" i="1"/>
  <c r="P2417" i="1"/>
  <c r="O2417" i="1"/>
  <c r="U2416" i="1"/>
  <c r="T2416" i="1"/>
  <c r="S2416" i="1"/>
  <c r="R2416" i="1"/>
  <c r="Q2416" i="1"/>
  <c r="P2416" i="1"/>
  <c r="O2416" i="1"/>
  <c r="U2415" i="1"/>
  <c r="T2415" i="1"/>
  <c r="S2415" i="1"/>
  <c r="R2415" i="1"/>
  <c r="Q2415" i="1"/>
  <c r="P2415" i="1"/>
  <c r="O2415" i="1"/>
  <c r="U2414" i="1"/>
  <c r="T2414" i="1"/>
  <c r="S2414" i="1"/>
  <c r="R2414" i="1"/>
  <c r="Q2414" i="1"/>
  <c r="P2414" i="1"/>
  <c r="O2414" i="1"/>
  <c r="U2413" i="1"/>
  <c r="T2413" i="1"/>
  <c r="S2413" i="1"/>
  <c r="R2413" i="1"/>
  <c r="Q2413" i="1"/>
  <c r="P2413" i="1"/>
  <c r="O2413" i="1"/>
  <c r="U2412" i="1"/>
  <c r="T2412" i="1"/>
  <c r="S2412" i="1"/>
  <c r="R2412" i="1"/>
  <c r="Q2412" i="1"/>
  <c r="P2412" i="1"/>
  <c r="O2412" i="1"/>
  <c r="U2411" i="1"/>
  <c r="T2411" i="1"/>
  <c r="S2411" i="1"/>
  <c r="R2411" i="1"/>
  <c r="Q2411" i="1"/>
  <c r="P2411" i="1"/>
  <c r="O2411" i="1"/>
  <c r="U2410" i="1"/>
  <c r="T2410" i="1"/>
  <c r="S2410" i="1"/>
  <c r="R2410" i="1"/>
  <c r="Q2410" i="1"/>
  <c r="P2410" i="1"/>
  <c r="O2410" i="1"/>
  <c r="U2409" i="1"/>
  <c r="T2409" i="1"/>
  <c r="S2409" i="1"/>
  <c r="R2409" i="1"/>
  <c r="Q2409" i="1"/>
  <c r="P2409" i="1"/>
  <c r="O2409" i="1"/>
  <c r="U2408" i="1"/>
  <c r="T2408" i="1"/>
  <c r="S2408" i="1"/>
  <c r="R2408" i="1"/>
  <c r="Q2408" i="1"/>
  <c r="P2408" i="1"/>
  <c r="O2408" i="1"/>
  <c r="U2407" i="1"/>
  <c r="T2407" i="1"/>
  <c r="S2407" i="1"/>
  <c r="R2407" i="1"/>
  <c r="Q2407" i="1"/>
  <c r="P2407" i="1"/>
  <c r="O2407" i="1"/>
  <c r="U2406" i="1"/>
  <c r="T2406" i="1"/>
  <c r="S2406" i="1"/>
  <c r="R2406" i="1"/>
  <c r="Q2406" i="1"/>
  <c r="P2406" i="1"/>
  <c r="O2406" i="1"/>
  <c r="U2405" i="1"/>
  <c r="T2405" i="1"/>
  <c r="S2405" i="1"/>
  <c r="R2405" i="1"/>
  <c r="Q2405" i="1"/>
  <c r="P2405" i="1"/>
  <c r="O2405" i="1"/>
  <c r="U2404" i="1"/>
  <c r="T2404" i="1"/>
  <c r="S2404" i="1"/>
  <c r="R2404" i="1"/>
  <c r="Q2404" i="1"/>
  <c r="P2404" i="1"/>
  <c r="O2404" i="1"/>
  <c r="U2403" i="1"/>
  <c r="T2403" i="1"/>
  <c r="S2403" i="1"/>
  <c r="R2403" i="1"/>
  <c r="Q2403" i="1"/>
  <c r="P2403" i="1"/>
  <c r="O2403" i="1"/>
  <c r="U2402" i="1"/>
  <c r="T2402" i="1"/>
  <c r="S2402" i="1"/>
  <c r="R2402" i="1"/>
  <c r="Q2402" i="1"/>
  <c r="P2402" i="1"/>
  <c r="O2402" i="1"/>
  <c r="U2401" i="1"/>
  <c r="T2401" i="1"/>
  <c r="S2401" i="1"/>
  <c r="R2401" i="1"/>
  <c r="Q2401" i="1"/>
  <c r="P2401" i="1"/>
  <c r="O2401" i="1"/>
  <c r="U2400" i="1"/>
  <c r="T2400" i="1"/>
  <c r="S2400" i="1"/>
  <c r="R2400" i="1"/>
  <c r="Q2400" i="1"/>
  <c r="P2400" i="1"/>
  <c r="O2400" i="1"/>
  <c r="U2399" i="1"/>
  <c r="T2399" i="1"/>
  <c r="S2399" i="1"/>
  <c r="R2399" i="1"/>
  <c r="Q2399" i="1"/>
  <c r="P2399" i="1"/>
  <c r="O2399" i="1"/>
  <c r="U2398" i="1"/>
  <c r="T2398" i="1"/>
  <c r="S2398" i="1"/>
  <c r="R2398" i="1"/>
  <c r="Q2398" i="1"/>
  <c r="P2398" i="1"/>
  <c r="O2398" i="1"/>
  <c r="U2397" i="1"/>
  <c r="T2397" i="1"/>
  <c r="S2397" i="1"/>
  <c r="R2397" i="1"/>
  <c r="Q2397" i="1"/>
  <c r="P2397" i="1"/>
  <c r="O2397" i="1"/>
  <c r="U2396" i="1"/>
  <c r="T2396" i="1"/>
  <c r="S2396" i="1"/>
  <c r="R2396" i="1"/>
  <c r="Q2396" i="1"/>
  <c r="P2396" i="1"/>
  <c r="O2396" i="1"/>
  <c r="U2395" i="1"/>
  <c r="T2395" i="1"/>
  <c r="S2395" i="1"/>
  <c r="R2395" i="1"/>
  <c r="Q2395" i="1"/>
  <c r="P2395" i="1"/>
  <c r="O2395" i="1"/>
  <c r="U2394" i="1"/>
  <c r="T2394" i="1"/>
  <c r="S2394" i="1"/>
  <c r="R2394" i="1"/>
  <c r="Q2394" i="1"/>
  <c r="P2394" i="1"/>
  <c r="O2394" i="1"/>
  <c r="U2393" i="1"/>
  <c r="T2393" i="1"/>
  <c r="S2393" i="1"/>
  <c r="R2393" i="1"/>
  <c r="Q2393" i="1"/>
  <c r="P2393" i="1"/>
  <c r="O2393" i="1"/>
  <c r="U2392" i="1"/>
  <c r="T2392" i="1"/>
  <c r="S2392" i="1"/>
  <c r="R2392" i="1"/>
  <c r="Q2392" i="1"/>
  <c r="P2392" i="1"/>
  <c r="O2392" i="1"/>
  <c r="U2391" i="1"/>
  <c r="T2391" i="1"/>
  <c r="S2391" i="1"/>
  <c r="R2391" i="1"/>
  <c r="Q2391" i="1"/>
  <c r="P2391" i="1"/>
  <c r="O2391" i="1"/>
  <c r="U2390" i="1"/>
  <c r="T2390" i="1"/>
  <c r="S2390" i="1"/>
  <c r="R2390" i="1"/>
  <c r="Q2390" i="1"/>
  <c r="P2390" i="1"/>
  <c r="O2390" i="1"/>
  <c r="U2389" i="1"/>
  <c r="T2389" i="1"/>
  <c r="S2389" i="1"/>
  <c r="R2389" i="1"/>
  <c r="Q2389" i="1"/>
  <c r="P2389" i="1"/>
  <c r="O2389" i="1"/>
  <c r="U2388" i="1"/>
  <c r="T2388" i="1"/>
  <c r="S2388" i="1"/>
  <c r="R2388" i="1"/>
  <c r="Q2388" i="1"/>
  <c r="P2388" i="1"/>
  <c r="O2388" i="1"/>
  <c r="U2387" i="1"/>
  <c r="T2387" i="1"/>
  <c r="S2387" i="1"/>
  <c r="R2387" i="1"/>
  <c r="Q2387" i="1"/>
  <c r="P2387" i="1"/>
  <c r="O2387" i="1"/>
  <c r="U2386" i="1"/>
  <c r="T2386" i="1"/>
  <c r="S2386" i="1"/>
  <c r="R2386" i="1"/>
  <c r="Q2386" i="1"/>
  <c r="P2386" i="1"/>
  <c r="O2386" i="1"/>
  <c r="U2385" i="1"/>
  <c r="T2385" i="1"/>
  <c r="S2385" i="1"/>
  <c r="R2385" i="1"/>
  <c r="Q2385" i="1"/>
  <c r="P2385" i="1"/>
  <c r="O2385" i="1"/>
  <c r="U2384" i="1"/>
  <c r="T2384" i="1"/>
  <c r="S2384" i="1"/>
  <c r="R2384" i="1"/>
  <c r="Q2384" i="1"/>
  <c r="P2384" i="1"/>
  <c r="O2384" i="1"/>
  <c r="U2383" i="1"/>
  <c r="T2383" i="1"/>
  <c r="S2383" i="1"/>
  <c r="R2383" i="1"/>
  <c r="Q2383" i="1"/>
  <c r="P2383" i="1"/>
  <c r="O2383" i="1"/>
  <c r="U2382" i="1"/>
  <c r="T2382" i="1"/>
  <c r="S2382" i="1"/>
  <c r="R2382" i="1"/>
  <c r="Q2382" i="1"/>
  <c r="P2382" i="1"/>
  <c r="O2382" i="1"/>
  <c r="U2381" i="1"/>
  <c r="T2381" i="1"/>
  <c r="S2381" i="1"/>
  <c r="R2381" i="1"/>
  <c r="Q2381" i="1"/>
  <c r="P2381" i="1"/>
  <c r="O2381" i="1"/>
  <c r="U2380" i="1"/>
  <c r="T2380" i="1"/>
  <c r="S2380" i="1"/>
  <c r="R2380" i="1"/>
  <c r="Q2380" i="1"/>
  <c r="P2380" i="1"/>
  <c r="O2380" i="1"/>
  <c r="U2379" i="1"/>
  <c r="T2379" i="1"/>
  <c r="S2379" i="1"/>
  <c r="R2379" i="1"/>
  <c r="Q2379" i="1"/>
  <c r="P2379" i="1"/>
  <c r="O2379" i="1"/>
  <c r="U2378" i="1"/>
  <c r="T2378" i="1"/>
  <c r="S2378" i="1"/>
  <c r="R2378" i="1"/>
  <c r="Q2378" i="1"/>
  <c r="P2378" i="1"/>
  <c r="O2378" i="1"/>
  <c r="U2377" i="1"/>
  <c r="T2377" i="1"/>
  <c r="S2377" i="1"/>
  <c r="R2377" i="1"/>
  <c r="Q2377" i="1"/>
  <c r="P2377" i="1"/>
  <c r="O2377" i="1"/>
  <c r="U2376" i="1"/>
  <c r="T2376" i="1"/>
  <c r="S2376" i="1"/>
  <c r="R2376" i="1"/>
  <c r="Q2376" i="1"/>
  <c r="P2376" i="1"/>
  <c r="O2376" i="1"/>
  <c r="U2375" i="1"/>
  <c r="T2375" i="1"/>
  <c r="S2375" i="1"/>
  <c r="R2375" i="1"/>
  <c r="Q2375" i="1"/>
  <c r="P2375" i="1"/>
  <c r="O2375" i="1"/>
  <c r="U2374" i="1"/>
  <c r="T2374" i="1"/>
  <c r="S2374" i="1"/>
  <c r="R2374" i="1"/>
  <c r="Q2374" i="1"/>
  <c r="P2374" i="1"/>
  <c r="O2374" i="1"/>
  <c r="U2373" i="1"/>
  <c r="T2373" i="1"/>
  <c r="S2373" i="1"/>
  <c r="R2373" i="1"/>
  <c r="Q2373" i="1"/>
  <c r="P2373" i="1"/>
  <c r="O2373" i="1"/>
  <c r="U2372" i="1"/>
  <c r="T2372" i="1"/>
  <c r="S2372" i="1"/>
  <c r="R2372" i="1"/>
  <c r="Q2372" i="1"/>
  <c r="P2372" i="1"/>
  <c r="O2372" i="1"/>
  <c r="U2371" i="1"/>
  <c r="T2371" i="1"/>
  <c r="S2371" i="1"/>
  <c r="R2371" i="1"/>
  <c r="Q2371" i="1"/>
  <c r="P2371" i="1"/>
  <c r="O2371" i="1"/>
  <c r="U2370" i="1"/>
  <c r="T2370" i="1"/>
  <c r="S2370" i="1"/>
  <c r="R2370" i="1"/>
  <c r="Q2370" i="1"/>
  <c r="P2370" i="1"/>
  <c r="O2370" i="1"/>
  <c r="U2369" i="1"/>
  <c r="T2369" i="1"/>
  <c r="S2369" i="1"/>
  <c r="R2369" i="1"/>
  <c r="Q2369" i="1"/>
  <c r="P2369" i="1"/>
  <c r="O2369" i="1"/>
  <c r="U2368" i="1"/>
  <c r="T2368" i="1"/>
  <c r="S2368" i="1"/>
  <c r="R2368" i="1"/>
  <c r="Q2368" i="1"/>
  <c r="P2368" i="1"/>
  <c r="O2368" i="1"/>
  <c r="U2367" i="1"/>
  <c r="T2367" i="1"/>
  <c r="S2367" i="1"/>
  <c r="R2367" i="1"/>
  <c r="Q2367" i="1"/>
  <c r="P2367" i="1"/>
  <c r="O2367" i="1"/>
  <c r="U2366" i="1"/>
  <c r="T2366" i="1"/>
  <c r="S2366" i="1"/>
  <c r="R2366" i="1"/>
  <c r="Q2366" i="1"/>
  <c r="P2366" i="1"/>
  <c r="O2366" i="1"/>
  <c r="U2365" i="1"/>
  <c r="T2365" i="1"/>
  <c r="S2365" i="1"/>
  <c r="R2365" i="1"/>
  <c r="Q2365" i="1"/>
  <c r="P2365" i="1"/>
  <c r="O2365" i="1"/>
  <c r="U2364" i="1"/>
  <c r="T2364" i="1"/>
  <c r="S2364" i="1"/>
  <c r="R2364" i="1"/>
  <c r="Q2364" i="1"/>
  <c r="P2364" i="1"/>
  <c r="O2364" i="1"/>
  <c r="U2363" i="1"/>
  <c r="T2363" i="1"/>
  <c r="S2363" i="1"/>
  <c r="R2363" i="1"/>
  <c r="Q2363" i="1"/>
  <c r="P2363" i="1"/>
  <c r="O2363" i="1"/>
  <c r="U2362" i="1"/>
  <c r="T2362" i="1"/>
  <c r="S2362" i="1"/>
  <c r="R2362" i="1"/>
  <c r="Q2362" i="1"/>
  <c r="P2362" i="1"/>
  <c r="O2362" i="1"/>
  <c r="U2361" i="1"/>
  <c r="T2361" i="1"/>
  <c r="S2361" i="1"/>
  <c r="R2361" i="1"/>
  <c r="Q2361" i="1"/>
  <c r="P2361" i="1"/>
  <c r="O2361" i="1"/>
  <c r="U2360" i="1"/>
  <c r="T2360" i="1"/>
  <c r="S2360" i="1"/>
  <c r="R2360" i="1"/>
  <c r="Q2360" i="1"/>
  <c r="P2360" i="1"/>
  <c r="O2360" i="1"/>
  <c r="U2359" i="1"/>
  <c r="T2359" i="1"/>
  <c r="S2359" i="1"/>
  <c r="R2359" i="1"/>
  <c r="Q2359" i="1"/>
  <c r="P2359" i="1"/>
  <c r="O2359" i="1"/>
  <c r="U2358" i="1"/>
  <c r="T2358" i="1"/>
  <c r="S2358" i="1"/>
  <c r="R2358" i="1"/>
  <c r="Q2358" i="1"/>
  <c r="P2358" i="1"/>
  <c r="O2358" i="1"/>
  <c r="U2357" i="1"/>
  <c r="T2357" i="1"/>
  <c r="S2357" i="1"/>
  <c r="R2357" i="1"/>
  <c r="Q2357" i="1"/>
  <c r="P2357" i="1"/>
  <c r="O2357" i="1"/>
  <c r="U2356" i="1"/>
  <c r="T2356" i="1"/>
  <c r="S2356" i="1"/>
  <c r="R2356" i="1"/>
  <c r="Q2356" i="1"/>
  <c r="P2356" i="1"/>
  <c r="O2356" i="1"/>
  <c r="U2355" i="1"/>
  <c r="T2355" i="1"/>
  <c r="S2355" i="1"/>
  <c r="R2355" i="1"/>
  <c r="Q2355" i="1"/>
  <c r="P2355" i="1"/>
  <c r="O2355" i="1"/>
  <c r="U2354" i="1"/>
  <c r="T2354" i="1"/>
  <c r="S2354" i="1"/>
  <c r="R2354" i="1"/>
  <c r="Q2354" i="1"/>
  <c r="P2354" i="1"/>
  <c r="O2354" i="1"/>
  <c r="U2353" i="1"/>
  <c r="T2353" i="1"/>
  <c r="S2353" i="1"/>
  <c r="R2353" i="1"/>
  <c r="Q2353" i="1"/>
  <c r="P2353" i="1"/>
  <c r="O2353" i="1"/>
  <c r="U2352" i="1"/>
  <c r="T2352" i="1"/>
  <c r="S2352" i="1"/>
  <c r="R2352" i="1"/>
  <c r="Q2352" i="1"/>
  <c r="P2352" i="1"/>
  <c r="O2352" i="1"/>
  <c r="U2351" i="1"/>
  <c r="T2351" i="1"/>
  <c r="S2351" i="1"/>
  <c r="R2351" i="1"/>
  <c r="Q2351" i="1"/>
  <c r="P2351" i="1"/>
  <c r="O2351" i="1"/>
  <c r="U2350" i="1"/>
  <c r="T2350" i="1"/>
  <c r="S2350" i="1"/>
  <c r="R2350" i="1"/>
  <c r="Q2350" i="1"/>
  <c r="P2350" i="1"/>
  <c r="O2350" i="1"/>
  <c r="U2349" i="1"/>
  <c r="T2349" i="1"/>
  <c r="S2349" i="1"/>
  <c r="R2349" i="1"/>
  <c r="Q2349" i="1"/>
  <c r="P2349" i="1"/>
  <c r="O2349" i="1"/>
  <c r="U2348" i="1"/>
  <c r="T2348" i="1"/>
  <c r="S2348" i="1"/>
  <c r="R2348" i="1"/>
  <c r="Q2348" i="1"/>
  <c r="P2348" i="1"/>
  <c r="O2348" i="1"/>
  <c r="U2347" i="1"/>
  <c r="T2347" i="1"/>
  <c r="S2347" i="1"/>
  <c r="R2347" i="1"/>
  <c r="Q2347" i="1"/>
  <c r="P2347" i="1"/>
  <c r="O2347" i="1"/>
  <c r="U2346" i="1"/>
  <c r="T2346" i="1"/>
  <c r="S2346" i="1"/>
  <c r="R2346" i="1"/>
  <c r="Q2346" i="1"/>
  <c r="P2346" i="1"/>
  <c r="O2346" i="1"/>
  <c r="U2345" i="1"/>
  <c r="T2345" i="1"/>
  <c r="S2345" i="1"/>
  <c r="R2345" i="1"/>
  <c r="Q2345" i="1"/>
  <c r="P2345" i="1"/>
  <c r="O2345" i="1"/>
  <c r="U2344" i="1"/>
  <c r="T2344" i="1"/>
  <c r="S2344" i="1"/>
  <c r="R2344" i="1"/>
  <c r="Q2344" i="1"/>
  <c r="P2344" i="1"/>
  <c r="O2344" i="1"/>
  <c r="U2343" i="1"/>
  <c r="T2343" i="1"/>
  <c r="S2343" i="1"/>
  <c r="R2343" i="1"/>
  <c r="Q2343" i="1"/>
  <c r="P2343" i="1"/>
  <c r="O2343" i="1"/>
  <c r="U2342" i="1"/>
  <c r="T2342" i="1"/>
  <c r="S2342" i="1"/>
  <c r="R2342" i="1"/>
  <c r="Q2342" i="1"/>
  <c r="P2342" i="1"/>
  <c r="O2342" i="1"/>
  <c r="U2341" i="1"/>
  <c r="T2341" i="1"/>
  <c r="S2341" i="1"/>
  <c r="R2341" i="1"/>
  <c r="Q2341" i="1"/>
  <c r="P2341" i="1"/>
  <c r="O2341" i="1"/>
  <c r="U2340" i="1"/>
  <c r="T2340" i="1"/>
  <c r="S2340" i="1"/>
  <c r="R2340" i="1"/>
  <c r="Q2340" i="1"/>
  <c r="P2340" i="1"/>
  <c r="O2340" i="1"/>
  <c r="U2339" i="1"/>
  <c r="T2339" i="1"/>
  <c r="S2339" i="1"/>
  <c r="R2339" i="1"/>
  <c r="Q2339" i="1"/>
  <c r="P2339" i="1"/>
  <c r="O2339" i="1"/>
  <c r="U2338" i="1"/>
  <c r="T2338" i="1"/>
  <c r="S2338" i="1"/>
  <c r="R2338" i="1"/>
  <c r="Q2338" i="1"/>
  <c r="P2338" i="1"/>
  <c r="O2338" i="1"/>
  <c r="U2337" i="1"/>
  <c r="T2337" i="1"/>
  <c r="S2337" i="1"/>
  <c r="R2337" i="1"/>
  <c r="Q2337" i="1"/>
  <c r="P2337" i="1"/>
  <c r="O2337" i="1"/>
  <c r="U2336" i="1"/>
  <c r="T2336" i="1"/>
  <c r="S2336" i="1"/>
  <c r="R2336" i="1"/>
  <c r="Q2336" i="1"/>
  <c r="P2336" i="1"/>
  <c r="O2336" i="1"/>
  <c r="U2335" i="1"/>
  <c r="T2335" i="1"/>
  <c r="S2335" i="1"/>
  <c r="R2335" i="1"/>
  <c r="Q2335" i="1"/>
  <c r="P2335" i="1"/>
  <c r="O2335" i="1"/>
  <c r="U2334" i="1"/>
  <c r="T2334" i="1"/>
  <c r="S2334" i="1"/>
  <c r="R2334" i="1"/>
  <c r="Q2334" i="1"/>
  <c r="P2334" i="1"/>
  <c r="O2334" i="1"/>
  <c r="U2333" i="1"/>
  <c r="T2333" i="1"/>
  <c r="S2333" i="1"/>
  <c r="R2333" i="1"/>
  <c r="Q2333" i="1"/>
  <c r="P2333" i="1"/>
  <c r="O2333" i="1"/>
  <c r="U2332" i="1"/>
  <c r="T2332" i="1"/>
  <c r="S2332" i="1"/>
  <c r="R2332" i="1"/>
  <c r="Q2332" i="1"/>
  <c r="P2332" i="1"/>
  <c r="O2332" i="1"/>
  <c r="U2331" i="1"/>
  <c r="T2331" i="1"/>
  <c r="S2331" i="1"/>
  <c r="R2331" i="1"/>
  <c r="Q2331" i="1"/>
  <c r="P2331" i="1"/>
  <c r="O2331" i="1"/>
  <c r="U2330" i="1"/>
  <c r="T2330" i="1"/>
  <c r="S2330" i="1"/>
  <c r="R2330" i="1"/>
  <c r="Q2330" i="1"/>
  <c r="P2330" i="1"/>
  <c r="O2330" i="1"/>
  <c r="U2329" i="1"/>
  <c r="T2329" i="1"/>
  <c r="S2329" i="1"/>
  <c r="R2329" i="1"/>
  <c r="Q2329" i="1"/>
  <c r="P2329" i="1"/>
  <c r="O2329" i="1"/>
  <c r="U2328" i="1"/>
  <c r="T2328" i="1"/>
  <c r="S2328" i="1"/>
  <c r="R2328" i="1"/>
  <c r="Q2328" i="1"/>
  <c r="P2328" i="1"/>
  <c r="O2328" i="1"/>
  <c r="U2327" i="1"/>
  <c r="T2327" i="1"/>
  <c r="S2327" i="1"/>
  <c r="R2327" i="1"/>
  <c r="Q2327" i="1"/>
  <c r="P2327" i="1"/>
  <c r="O2327" i="1"/>
  <c r="U2326" i="1"/>
  <c r="T2326" i="1"/>
  <c r="S2326" i="1"/>
  <c r="R2326" i="1"/>
  <c r="Q2326" i="1"/>
  <c r="P2326" i="1"/>
  <c r="O2326" i="1"/>
  <c r="U2325" i="1"/>
  <c r="T2325" i="1"/>
  <c r="S2325" i="1"/>
  <c r="R2325" i="1"/>
  <c r="Q2325" i="1"/>
  <c r="P2325" i="1"/>
  <c r="O2325" i="1"/>
  <c r="U2324" i="1"/>
  <c r="T2324" i="1"/>
  <c r="S2324" i="1"/>
  <c r="R2324" i="1"/>
  <c r="Q2324" i="1"/>
  <c r="P2324" i="1"/>
  <c r="O2324" i="1"/>
  <c r="U2323" i="1"/>
  <c r="T2323" i="1"/>
  <c r="S2323" i="1"/>
  <c r="R2323" i="1"/>
  <c r="Q2323" i="1"/>
  <c r="P2323" i="1"/>
  <c r="O2323" i="1"/>
  <c r="U2322" i="1"/>
  <c r="T2322" i="1"/>
  <c r="S2322" i="1"/>
  <c r="R2322" i="1"/>
  <c r="Q2322" i="1"/>
  <c r="P2322" i="1"/>
  <c r="O2322" i="1"/>
  <c r="U2321" i="1"/>
  <c r="T2321" i="1"/>
  <c r="S2321" i="1"/>
  <c r="R2321" i="1"/>
  <c r="Q2321" i="1"/>
  <c r="P2321" i="1"/>
  <c r="O2321" i="1"/>
  <c r="U2320" i="1"/>
  <c r="T2320" i="1"/>
  <c r="S2320" i="1"/>
  <c r="R2320" i="1"/>
  <c r="Q2320" i="1"/>
  <c r="P2320" i="1"/>
  <c r="O2320" i="1"/>
  <c r="U2319" i="1"/>
  <c r="T2319" i="1"/>
  <c r="S2319" i="1"/>
  <c r="R2319" i="1"/>
  <c r="Q2319" i="1"/>
  <c r="P2319" i="1"/>
  <c r="O2319" i="1"/>
  <c r="U2318" i="1"/>
  <c r="T2318" i="1"/>
  <c r="S2318" i="1"/>
  <c r="R2318" i="1"/>
  <c r="Q2318" i="1"/>
  <c r="P2318" i="1"/>
  <c r="O2318" i="1"/>
  <c r="U2317" i="1"/>
  <c r="T2317" i="1"/>
  <c r="S2317" i="1"/>
  <c r="R2317" i="1"/>
  <c r="Q2317" i="1"/>
  <c r="P2317" i="1"/>
  <c r="O2317" i="1"/>
  <c r="U2316" i="1"/>
  <c r="T2316" i="1"/>
  <c r="S2316" i="1"/>
  <c r="R2316" i="1"/>
  <c r="Q2316" i="1"/>
  <c r="P2316" i="1"/>
  <c r="O2316" i="1"/>
  <c r="U2315" i="1"/>
  <c r="T2315" i="1"/>
  <c r="S2315" i="1"/>
  <c r="R2315" i="1"/>
  <c r="Q2315" i="1"/>
  <c r="P2315" i="1"/>
  <c r="O2315" i="1"/>
  <c r="U2314" i="1"/>
  <c r="T2314" i="1"/>
  <c r="S2314" i="1"/>
  <c r="R2314" i="1"/>
  <c r="Q2314" i="1"/>
  <c r="P2314" i="1"/>
  <c r="O2314" i="1"/>
  <c r="U2313" i="1"/>
  <c r="T2313" i="1"/>
  <c r="S2313" i="1"/>
  <c r="R2313" i="1"/>
  <c r="Q2313" i="1"/>
  <c r="P2313" i="1"/>
  <c r="O2313" i="1"/>
  <c r="U2312" i="1"/>
  <c r="T2312" i="1"/>
  <c r="S2312" i="1"/>
  <c r="R2312" i="1"/>
  <c r="Q2312" i="1"/>
  <c r="P2312" i="1"/>
  <c r="O2312" i="1"/>
  <c r="U2311" i="1"/>
  <c r="T2311" i="1"/>
  <c r="S2311" i="1"/>
  <c r="R2311" i="1"/>
  <c r="Q2311" i="1"/>
  <c r="P2311" i="1"/>
  <c r="O2311" i="1"/>
  <c r="U2310" i="1"/>
  <c r="T2310" i="1"/>
  <c r="S2310" i="1"/>
  <c r="R2310" i="1"/>
  <c r="Q2310" i="1"/>
  <c r="P2310" i="1"/>
  <c r="O2310" i="1"/>
  <c r="U2309" i="1"/>
  <c r="T2309" i="1"/>
  <c r="S2309" i="1"/>
  <c r="R2309" i="1"/>
  <c r="Q2309" i="1"/>
  <c r="P2309" i="1"/>
  <c r="O2309" i="1"/>
  <c r="U2308" i="1"/>
  <c r="T2308" i="1"/>
  <c r="S2308" i="1"/>
  <c r="R2308" i="1"/>
  <c r="Q2308" i="1"/>
  <c r="P2308" i="1"/>
  <c r="O2308" i="1"/>
  <c r="U2307" i="1"/>
  <c r="T2307" i="1"/>
  <c r="S2307" i="1"/>
  <c r="R2307" i="1"/>
  <c r="Q2307" i="1"/>
  <c r="P2307" i="1"/>
  <c r="O2307" i="1"/>
  <c r="U2306" i="1"/>
  <c r="T2306" i="1"/>
  <c r="S2306" i="1"/>
  <c r="R2306" i="1"/>
  <c r="Q2306" i="1"/>
  <c r="P2306" i="1"/>
  <c r="O2306" i="1"/>
  <c r="U2305" i="1"/>
  <c r="T2305" i="1"/>
  <c r="S2305" i="1"/>
  <c r="R2305" i="1"/>
  <c r="Q2305" i="1"/>
  <c r="P2305" i="1"/>
  <c r="O2305" i="1"/>
  <c r="U2304" i="1"/>
  <c r="T2304" i="1"/>
  <c r="S2304" i="1"/>
  <c r="R2304" i="1"/>
  <c r="Q2304" i="1"/>
  <c r="P2304" i="1"/>
  <c r="O2304" i="1"/>
  <c r="U2303" i="1"/>
  <c r="T2303" i="1"/>
  <c r="S2303" i="1"/>
  <c r="R2303" i="1"/>
  <c r="Q2303" i="1"/>
  <c r="P2303" i="1"/>
  <c r="O2303" i="1"/>
  <c r="U2302" i="1"/>
  <c r="T2302" i="1"/>
  <c r="S2302" i="1"/>
  <c r="R2302" i="1"/>
  <c r="Q2302" i="1"/>
  <c r="P2302" i="1"/>
  <c r="O2302" i="1"/>
  <c r="U2301" i="1"/>
  <c r="T2301" i="1"/>
  <c r="S2301" i="1"/>
  <c r="R2301" i="1"/>
  <c r="Q2301" i="1"/>
  <c r="P2301" i="1"/>
  <c r="O2301" i="1"/>
  <c r="U2300" i="1"/>
  <c r="T2300" i="1"/>
  <c r="S2300" i="1"/>
  <c r="R2300" i="1"/>
  <c r="Q2300" i="1"/>
  <c r="P2300" i="1"/>
  <c r="O2300" i="1"/>
  <c r="U2299" i="1"/>
  <c r="T2299" i="1"/>
  <c r="S2299" i="1"/>
  <c r="R2299" i="1"/>
  <c r="Q2299" i="1"/>
  <c r="P2299" i="1"/>
  <c r="O2299" i="1"/>
  <c r="U2298" i="1"/>
  <c r="T2298" i="1"/>
  <c r="S2298" i="1"/>
  <c r="R2298" i="1"/>
  <c r="Q2298" i="1"/>
  <c r="P2298" i="1"/>
  <c r="O2298" i="1"/>
  <c r="U2297" i="1"/>
  <c r="T2297" i="1"/>
  <c r="S2297" i="1"/>
  <c r="R2297" i="1"/>
  <c r="Q2297" i="1"/>
  <c r="P2297" i="1"/>
  <c r="O2297" i="1"/>
  <c r="U2296" i="1"/>
  <c r="T2296" i="1"/>
  <c r="S2296" i="1"/>
  <c r="R2296" i="1"/>
  <c r="Q2296" i="1"/>
  <c r="P2296" i="1"/>
  <c r="O2296" i="1"/>
  <c r="U2295" i="1"/>
  <c r="T2295" i="1"/>
  <c r="S2295" i="1"/>
  <c r="R2295" i="1"/>
  <c r="Q2295" i="1"/>
  <c r="P2295" i="1"/>
  <c r="O2295" i="1"/>
  <c r="U2294" i="1"/>
  <c r="T2294" i="1"/>
  <c r="S2294" i="1"/>
  <c r="R2294" i="1"/>
  <c r="Q2294" i="1"/>
  <c r="P2294" i="1"/>
  <c r="O2294" i="1"/>
  <c r="U2293" i="1"/>
  <c r="T2293" i="1"/>
  <c r="S2293" i="1"/>
  <c r="R2293" i="1"/>
  <c r="Q2293" i="1"/>
  <c r="P2293" i="1"/>
  <c r="O2293" i="1"/>
  <c r="U2292" i="1"/>
  <c r="T2292" i="1"/>
  <c r="S2292" i="1"/>
  <c r="R2292" i="1"/>
  <c r="Q2292" i="1"/>
  <c r="P2292" i="1"/>
  <c r="O2292" i="1"/>
  <c r="U2291" i="1"/>
  <c r="T2291" i="1"/>
  <c r="S2291" i="1"/>
  <c r="R2291" i="1"/>
  <c r="Q2291" i="1"/>
  <c r="P2291" i="1"/>
  <c r="O2291" i="1"/>
  <c r="U2290" i="1"/>
  <c r="T2290" i="1"/>
  <c r="S2290" i="1"/>
  <c r="R2290" i="1"/>
  <c r="Q2290" i="1"/>
  <c r="P2290" i="1"/>
  <c r="O2290" i="1"/>
  <c r="U2289" i="1"/>
  <c r="T2289" i="1"/>
  <c r="S2289" i="1"/>
  <c r="R2289" i="1"/>
  <c r="Q2289" i="1"/>
  <c r="P2289" i="1"/>
  <c r="O2289" i="1"/>
  <c r="U2288" i="1"/>
  <c r="T2288" i="1"/>
  <c r="S2288" i="1"/>
  <c r="R2288" i="1"/>
  <c r="Q2288" i="1"/>
  <c r="P2288" i="1"/>
  <c r="O2288" i="1"/>
  <c r="U2287" i="1"/>
  <c r="T2287" i="1"/>
  <c r="S2287" i="1"/>
  <c r="R2287" i="1"/>
  <c r="Q2287" i="1"/>
  <c r="P2287" i="1"/>
  <c r="O2287" i="1"/>
  <c r="U2286" i="1"/>
  <c r="T2286" i="1"/>
  <c r="S2286" i="1"/>
  <c r="R2286" i="1"/>
  <c r="Q2286" i="1"/>
  <c r="P2286" i="1"/>
  <c r="O2286" i="1"/>
  <c r="U2285" i="1"/>
  <c r="T2285" i="1"/>
  <c r="S2285" i="1"/>
  <c r="R2285" i="1"/>
  <c r="Q2285" i="1"/>
  <c r="P2285" i="1"/>
  <c r="O2285" i="1"/>
  <c r="U2284" i="1"/>
  <c r="T2284" i="1"/>
  <c r="S2284" i="1"/>
  <c r="R2284" i="1"/>
  <c r="Q2284" i="1"/>
  <c r="P2284" i="1"/>
  <c r="O2284" i="1"/>
  <c r="U2283" i="1"/>
  <c r="T2283" i="1"/>
  <c r="S2283" i="1"/>
  <c r="R2283" i="1"/>
  <c r="Q2283" i="1"/>
  <c r="P2283" i="1"/>
  <c r="O2283" i="1"/>
  <c r="U2282" i="1"/>
  <c r="T2282" i="1"/>
  <c r="S2282" i="1"/>
  <c r="R2282" i="1"/>
  <c r="Q2282" i="1"/>
  <c r="P2282" i="1"/>
  <c r="O2282" i="1"/>
  <c r="U2281" i="1"/>
  <c r="T2281" i="1"/>
  <c r="S2281" i="1"/>
  <c r="R2281" i="1"/>
  <c r="Q2281" i="1"/>
  <c r="P2281" i="1"/>
  <c r="O2281" i="1"/>
  <c r="U2280" i="1"/>
  <c r="T2280" i="1"/>
  <c r="S2280" i="1"/>
  <c r="R2280" i="1"/>
  <c r="Q2280" i="1"/>
  <c r="P2280" i="1"/>
  <c r="O2280" i="1"/>
  <c r="U2279" i="1"/>
  <c r="T2279" i="1"/>
  <c r="S2279" i="1"/>
  <c r="R2279" i="1"/>
  <c r="Q2279" i="1"/>
  <c r="P2279" i="1"/>
  <c r="O2279" i="1"/>
  <c r="U2278" i="1"/>
  <c r="T2278" i="1"/>
  <c r="S2278" i="1"/>
  <c r="R2278" i="1"/>
  <c r="Q2278" i="1"/>
  <c r="P2278" i="1"/>
  <c r="O2278" i="1"/>
  <c r="U2277" i="1"/>
  <c r="T2277" i="1"/>
  <c r="S2277" i="1"/>
  <c r="R2277" i="1"/>
  <c r="Q2277" i="1"/>
  <c r="P2277" i="1"/>
  <c r="O2277" i="1"/>
  <c r="U2276" i="1"/>
  <c r="T2276" i="1"/>
  <c r="S2276" i="1"/>
  <c r="R2276" i="1"/>
  <c r="Q2276" i="1"/>
  <c r="P2276" i="1"/>
  <c r="O2276" i="1"/>
  <c r="U2275" i="1"/>
  <c r="T2275" i="1"/>
  <c r="S2275" i="1"/>
  <c r="R2275" i="1"/>
  <c r="Q2275" i="1"/>
  <c r="P2275" i="1"/>
  <c r="O2275" i="1"/>
  <c r="U2274" i="1"/>
  <c r="T2274" i="1"/>
  <c r="S2274" i="1"/>
  <c r="R2274" i="1"/>
  <c r="Q2274" i="1"/>
  <c r="P2274" i="1"/>
  <c r="O2274" i="1"/>
  <c r="U2273" i="1"/>
  <c r="T2273" i="1"/>
  <c r="S2273" i="1"/>
  <c r="R2273" i="1"/>
  <c r="Q2273" i="1"/>
  <c r="P2273" i="1"/>
  <c r="O2273" i="1"/>
  <c r="U2272" i="1"/>
  <c r="T2272" i="1"/>
  <c r="S2272" i="1"/>
  <c r="R2272" i="1"/>
  <c r="Q2272" i="1"/>
  <c r="P2272" i="1"/>
  <c r="O2272" i="1"/>
  <c r="U2271" i="1"/>
  <c r="T2271" i="1"/>
  <c r="S2271" i="1"/>
  <c r="R2271" i="1"/>
  <c r="Q2271" i="1"/>
  <c r="P2271" i="1"/>
  <c r="O2271" i="1"/>
  <c r="U2270" i="1"/>
  <c r="T2270" i="1"/>
  <c r="S2270" i="1"/>
  <c r="R2270" i="1"/>
  <c r="Q2270" i="1"/>
  <c r="P2270" i="1"/>
  <c r="O2270" i="1"/>
  <c r="U2269" i="1"/>
  <c r="T2269" i="1"/>
  <c r="S2269" i="1"/>
  <c r="R2269" i="1"/>
  <c r="Q2269" i="1"/>
  <c r="P2269" i="1"/>
  <c r="O2269" i="1"/>
  <c r="U2268" i="1"/>
  <c r="T2268" i="1"/>
  <c r="S2268" i="1"/>
  <c r="R2268" i="1"/>
  <c r="Q2268" i="1"/>
  <c r="P2268" i="1"/>
  <c r="O2268" i="1"/>
  <c r="U2267" i="1"/>
  <c r="T2267" i="1"/>
  <c r="S2267" i="1"/>
  <c r="R2267" i="1"/>
  <c r="Q2267" i="1"/>
  <c r="P2267" i="1"/>
  <c r="O2267" i="1"/>
  <c r="U2266" i="1"/>
  <c r="T2266" i="1"/>
  <c r="S2266" i="1"/>
  <c r="R2266" i="1"/>
  <c r="Q2266" i="1"/>
  <c r="P2266" i="1"/>
  <c r="O2266" i="1"/>
  <c r="U2265" i="1"/>
  <c r="T2265" i="1"/>
  <c r="S2265" i="1"/>
  <c r="R2265" i="1"/>
  <c r="Q2265" i="1"/>
  <c r="P2265" i="1"/>
  <c r="O2265" i="1"/>
  <c r="U2264" i="1"/>
  <c r="T2264" i="1"/>
  <c r="S2264" i="1"/>
  <c r="R2264" i="1"/>
  <c r="Q2264" i="1"/>
  <c r="P2264" i="1"/>
  <c r="O2264" i="1"/>
  <c r="U2263" i="1"/>
  <c r="T2263" i="1"/>
  <c r="S2263" i="1"/>
  <c r="R2263" i="1"/>
  <c r="Q2263" i="1"/>
  <c r="P2263" i="1"/>
  <c r="O2263" i="1"/>
  <c r="U2262" i="1"/>
  <c r="T2262" i="1"/>
  <c r="S2262" i="1"/>
  <c r="R2262" i="1"/>
  <c r="Q2262" i="1"/>
  <c r="P2262" i="1"/>
  <c r="O2262" i="1"/>
  <c r="U2261" i="1"/>
  <c r="T2261" i="1"/>
  <c r="S2261" i="1"/>
  <c r="R2261" i="1"/>
  <c r="Q2261" i="1"/>
  <c r="P2261" i="1"/>
  <c r="O2261" i="1"/>
  <c r="U2260" i="1"/>
  <c r="T2260" i="1"/>
  <c r="S2260" i="1"/>
  <c r="R2260" i="1"/>
  <c r="Q2260" i="1"/>
  <c r="P2260" i="1"/>
  <c r="O2260" i="1"/>
  <c r="U2259" i="1"/>
  <c r="T2259" i="1"/>
  <c r="S2259" i="1"/>
  <c r="R2259" i="1"/>
  <c r="Q2259" i="1"/>
  <c r="P2259" i="1"/>
  <c r="O2259" i="1"/>
  <c r="U2258" i="1"/>
  <c r="T2258" i="1"/>
  <c r="S2258" i="1"/>
  <c r="R2258" i="1"/>
  <c r="Q2258" i="1"/>
  <c r="P2258" i="1"/>
  <c r="O2258" i="1"/>
  <c r="U2257" i="1"/>
  <c r="T2257" i="1"/>
  <c r="S2257" i="1"/>
  <c r="R2257" i="1"/>
  <c r="Q2257" i="1"/>
  <c r="P2257" i="1"/>
  <c r="O2257" i="1"/>
  <c r="U2256" i="1"/>
  <c r="T2256" i="1"/>
  <c r="S2256" i="1"/>
  <c r="R2256" i="1"/>
  <c r="Q2256" i="1"/>
  <c r="P2256" i="1"/>
  <c r="O2256" i="1"/>
  <c r="U2255" i="1"/>
  <c r="T2255" i="1"/>
  <c r="S2255" i="1"/>
  <c r="R2255" i="1"/>
  <c r="Q2255" i="1"/>
  <c r="P2255" i="1"/>
  <c r="O2255" i="1"/>
  <c r="U2254" i="1"/>
  <c r="T2254" i="1"/>
  <c r="S2254" i="1"/>
  <c r="R2254" i="1"/>
  <c r="Q2254" i="1"/>
  <c r="P2254" i="1"/>
  <c r="O2254" i="1"/>
  <c r="U2253" i="1"/>
  <c r="T2253" i="1"/>
  <c r="S2253" i="1"/>
  <c r="R2253" i="1"/>
  <c r="Q2253" i="1"/>
  <c r="P2253" i="1"/>
  <c r="O2253" i="1"/>
  <c r="U2252" i="1"/>
  <c r="T2252" i="1"/>
  <c r="S2252" i="1"/>
  <c r="R2252" i="1"/>
  <c r="Q2252" i="1"/>
  <c r="P2252" i="1"/>
  <c r="O2252" i="1"/>
  <c r="U2251" i="1"/>
  <c r="T2251" i="1"/>
  <c r="S2251" i="1"/>
  <c r="R2251" i="1"/>
  <c r="Q2251" i="1"/>
  <c r="P2251" i="1"/>
  <c r="O2251" i="1"/>
  <c r="U2250" i="1"/>
  <c r="T2250" i="1"/>
  <c r="S2250" i="1"/>
  <c r="R2250" i="1"/>
  <c r="Q2250" i="1"/>
  <c r="P2250" i="1"/>
  <c r="O2250" i="1"/>
  <c r="U2249" i="1"/>
  <c r="T2249" i="1"/>
  <c r="S2249" i="1"/>
  <c r="R2249" i="1"/>
  <c r="Q2249" i="1"/>
  <c r="P2249" i="1"/>
  <c r="O2249" i="1"/>
  <c r="U2248" i="1"/>
  <c r="T2248" i="1"/>
  <c r="S2248" i="1"/>
  <c r="R2248" i="1"/>
  <c r="Q2248" i="1"/>
  <c r="P2248" i="1"/>
  <c r="O2248" i="1"/>
  <c r="U2247" i="1"/>
  <c r="T2247" i="1"/>
  <c r="S2247" i="1"/>
  <c r="R2247" i="1"/>
  <c r="Q2247" i="1"/>
  <c r="P2247" i="1"/>
  <c r="O2247" i="1"/>
  <c r="U2246" i="1"/>
  <c r="T2246" i="1"/>
  <c r="S2246" i="1"/>
  <c r="R2246" i="1"/>
  <c r="Q2246" i="1"/>
  <c r="P2246" i="1"/>
  <c r="O2246" i="1"/>
  <c r="U2245" i="1"/>
  <c r="T2245" i="1"/>
  <c r="S2245" i="1"/>
  <c r="R2245" i="1"/>
  <c r="Q2245" i="1"/>
  <c r="P2245" i="1"/>
  <c r="O2245" i="1"/>
  <c r="U2244" i="1"/>
  <c r="T2244" i="1"/>
  <c r="S2244" i="1"/>
  <c r="R2244" i="1"/>
  <c r="Q2244" i="1"/>
  <c r="P2244" i="1"/>
  <c r="O2244" i="1"/>
  <c r="U2243" i="1"/>
  <c r="T2243" i="1"/>
  <c r="S2243" i="1"/>
  <c r="R2243" i="1"/>
  <c r="Q2243" i="1"/>
  <c r="P2243" i="1"/>
  <c r="O2243" i="1"/>
  <c r="U2242" i="1"/>
  <c r="T2242" i="1"/>
  <c r="S2242" i="1"/>
  <c r="R2242" i="1"/>
  <c r="Q2242" i="1"/>
  <c r="P2242" i="1"/>
  <c r="O2242" i="1"/>
  <c r="U2241" i="1"/>
  <c r="T2241" i="1"/>
  <c r="S2241" i="1"/>
  <c r="R2241" i="1"/>
  <c r="Q2241" i="1"/>
  <c r="P2241" i="1"/>
  <c r="O2241" i="1"/>
  <c r="U2240" i="1"/>
  <c r="T2240" i="1"/>
  <c r="S2240" i="1"/>
  <c r="R2240" i="1"/>
  <c r="Q2240" i="1"/>
  <c r="P2240" i="1"/>
  <c r="O2240" i="1"/>
  <c r="U2239" i="1"/>
  <c r="T2239" i="1"/>
  <c r="S2239" i="1"/>
  <c r="R2239" i="1"/>
  <c r="Q2239" i="1"/>
  <c r="P2239" i="1"/>
  <c r="O2239" i="1"/>
  <c r="U2238" i="1"/>
  <c r="T2238" i="1"/>
  <c r="S2238" i="1"/>
  <c r="R2238" i="1"/>
  <c r="Q2238" i="1"/>
  <c r="P2238" i="1"/>
  <c r="O2238" i="1"/>
  <c r="U2237" i="1"/>
  <c r="T2237" i="1"/>
  <c r="S2237" i="1"/>
  <c r="R2237" i="1"/>
  <c r="Q2237" i="1"/>
  <c r="P2237" i="1"/>
  <c r="O2237" i="1"/>
  <c r="U2236" i="1"/>
  <c r="T2236" i="1"/>
  <c r="S2236" i="1"/>
  <c r="R2236" i="1"/>
  <c r="Q2236" i="1"/>
  <c r="P2236" i="1"/>
  <c r="O2236" i="1"/>
  <c r="U2235" i="1"/>
  <c r="T2235" i="1"/>
  <c r="S2235" i="1"/>
  <c r="R2235" i="1"/>
  <c r="Q2235" i="1"/>
  <c r="P2235" i="1"/>
  <c r="O2235" i="1"/>
  <c r="U2234" i="1"/>
  <c r="T2234" i="1"/>
  <c r="S2234" i="1"/>
  <c r="R2234" i="1"/>
  <c r="Q2234" i="1"/>
  <c r="P2234" i="1"/>
  <c r="O2234" i="1"/>
  <c r="U2233" i="1"/>
  <c r="T2233" i="1"/>
  <c r="S2233" i="1"/>
  <c r="R2233" i="1"/>
  <c r="Q2233" i="1"/>
  <c r="P2233" i="1"/>
  <c r="O2233" i="1"/>
  <c r="U2232" i="1"/>
  <c r="T2232" i="1"/>
  <c r="S2232" i="1"/>
  <c r="R2232" i="1"/>
  <c r="Q2232" i="1"/>
  <c r="P2232" i="1"/>
  <c r="O2232" i="1"/>
  <c r="U2231" i="1"/>
  <c r="T2231" i="1"/>
  <c r="S2231" i="1"/>
  <c r="R2231" i="1"/>
  <c r="Q2231" i="1"/>
  <c r="P2231" i="1"/>
  <c r="O2231" i="1"/>
  <c r="U2230" i="1"/>
  <c r="T2230" i="1"/>
  <c r="S2230" i="1"/>
  <c r="R2230" i="1"/>
  <c r="Q2230" i="1"/>
  <c r="P2230" i="1"/>
  <c r="O2230" i="1"/>
  <c r="U2229" i="1"/>
  <c r="T2229" i="1"/>
  <c r="S2229" i="1"/>
  <c r="R2229" i="1"/>
  <c r="Q2229" i="1"/>
  <c r="P2229" i="1"/>
  <c r="O2229" i="1"/>
  <c r="U2228" i="1"/>
  <c r="T2228" i="1"/>
  <c r="S2228" i="1"/>
  <c r="R2228" i="1"/>
  <c r="Q2228" i="1"/>
  <c r="P2228" i="1"/>
  <c r="O2228" i="1"/>
  <c r="U2227" i="1"/>
  <c r="T2227" i="1"/>
  <c r="S2227" i="1"/>
  <c r="R2227" i="1"/>
  <c r="Q2227" i="1"/>
  <c r="P2227" i="1"/>
  <c r="O2227" i="1"/>
  <c r="U2226" i="1"/>
  <c r="T2226" i="1"/>
  <c r="S2226" i="1"/>
  <c r="R2226" i="1"/>
  <c r="Q2226" i="1"/>
  <c r="P2226" i="1"/>
  <c r="O2226" i="1"/>
  <c r="U2225" i="1"/>
  <c r="T2225" i="1"/>
  <c r="S2225" i="1"/>
  <c r="R2225" i="1"/>
  <c r="Q2225" i="1"/>
  <c r="P2225" i="1"/>
  <c r="O2225" i="1"/>
  <c r="U2224" i="1"/>
  <c r="T2224" i="1"/>
  <c r="S2224" i="1"/>
  <c r="R2224" i="1"/>
  <c r="Q2224" i="1"/>
  <c r="P2224" i="1"/>
  <c r="O2224" i="1"/>
  <c r="U2223" i="1"/>
  <c r="T2223" i="1"/>
  <c r="S2223" i="1"/>
  <c r="R2223" i="1"/>
  <c r="Q2223" i="1"/>
  <c r="P2223" i="1"/>
  <c r="O2223" i="1"/>
  <c r="U2222" i="1"/>
  <c r="T2222" i="1"/>
  <c r="S2222" i="1"/>
  <c r="R2222" i="1"/>
  <c r="Q2222" i="1"/>
  <c r="P2222" i="1"/>
  <c r="O2222" i="1"/>
  <c r="U2221" i="1"/>
  <c r="T2221" i="1"/>
  <c r="S2221" i="1"/>
  <c r="R2221" i="1"/>
  <c r="Q2221" i="1"/>
  <c r="P2221" i="1"/>
  <c r="O2221" i="1"/>
  <c r="U2220" i="1"/>
  <c r="T2220" i="1"/>
  <c r="S2220" i="1"/>
  <c r="R2220" i="1"/>
  <c r="Q2220" i="1"/>
  <c r="P2220" i="1"/>
  <c r="O2220" i="1"/>
  <c r="U2219" i="1"/>
  <c r="T2219" i="1"/>
  <c r="S2219" i="1"/>
  <c r="R2219" i="1"/>
  <c r="Q2219" i="1"/>
  <c r="P2219" i="1"/>
  <c r="O2219" i="1"/>
  <c r="U2218" i="1"/>
  <c r="T2218" i="1"/>
  <c r="S2218" i="1"/>
  <c r="R2218" i="1"/>
  <c r="Q2218" i="1"/>
  <c r="P2218" i="1"/>
  <c r="O2218" i="1"/>
  <c r="U2217" i="1"/>
  <c r="T2217" i="1"/>
  <c r="S2217" i="1"/>
  <c r="R2217" i="1"/>
  <c r="Q2217" i="1"/>
  <c r="P2217" i="1"/>
  <c r="O2217" i="1"/>
  <c r="U2216" i="1"/>
  <c r="T2216" i="1"/>
  <c r="S2216" i="1"/>
  <c r="R2216" i="1"/>
  <c r="Q2216" i="1"/>
  <c r="P2216" i="1"/>
  <c r="O2216" i="1"/>
  <c r="U2215" i="1"/>
  <c r="T2215" i="1"/>
  <c r="S2215" i="1"/>
  <c r="R2215" i="1"/>
  <c r="Q2215" i="1"/>
  <c r="P2215" i="1"/>
  <c r="O2215" i="1"/>
  <c r="U2214" i="1"/>
  <c r="T2214" i="1"/>
  <c r="S2214" i="1"/>
  <c r="R2214" i="1"/>
  <c r="Q2214" i="1"/>
  <c r="P2214" i="1"/>
  <c r="O2214" i="1"/>
  <c r="U2213" i="1"/>
  <c r="T2213" i="1"/>
  <c r="S2213" i="1"/>
  <c r="R2213" i="1"/>
  <c r="Q2213" i="1"/>
  <c r="P2213" i="1"/>
  <c r="O2213" i="1"/>
  <c r="U2212" i="1"/>
  <c r="T2212" i="1"/>
  <c r="S2212" i="1"/>
  <c r="R2212" i="1"/>
  <c r="Q2212" i="1"/>
  <c r="P2212" i="1"/>
  <c r="O2212" i="1"/>
  <c r="U2211" i="1"/>
  <c r="T2211" i="1"/>
  <c r="S2211" i="1"/>
  <c r="R2211" i="1"/>
  <c r="Q2211" i="1"/>
  <c r="P2211" i="1"/>
  <c r="O2211" i="1"/>
  <c r="U2210" i="1"/>
  <c r="T2210" i="1"/>
  <c r="S2210" i="1"/>
  <c r="R2210" i="1"/>
  <c r="Q2210" i="1"/>
  <c r="P2210" i="1"/>
  <c r="O2210" i="1"/>
  <c r="U2209" i="1"/>
  <c r="T2209" i="1"/>
  <c r="S2209" i="1"/>
  <c r="R2209" i="1"/>
  <c r="Q2209" i="1"/>
  <c r="P2209" i="1"/>
  <c r="O2209" i="1"/>
  <c r="U2208" i="1"/>
  <c r="T2208" i="1"/>
  <c r="S2208" i="1"/>
  <c r="R2208" i="1"/>
  <c r="Q2208" i="1"/>
  <c r="P2208" i="1"/>
  <c r="O2208" i="1"/>
  <c r="U2207" i="1"/>
  <c r="T2207" i="1"/>
  <c r="S2207" i="1"/>
  <c r="R2207" i="1"/>
  <c r="Q2207" i="1"/>
  <c r="P2207" i="1"/>
  <c r="O2207" i="1"/>
  <c r="U2206" i="1"/>
  <c r="T2206" i="1"/>
  <c r="S2206" i="1"/>
  <c r="R2206" i="1"/>
  <c r="Q2206" i="1"/>
  <c r="P2206" i="1"/>
  <c r="O2206" i="1"/>
  <c r="U2205" i="1"/>
  <c r="T2205" i="1"/>
  <c r="S2205" i="1"/>
  <c r="R2205" i="1"/>
  <c r="Q2205" i="1"/>
  <c r="P2205" i="1"/>
  <c r="O2205" i="1"/>
  <c r="U2204" i="1"/>
  <c r="T2204" i="1"/>
  <c r="S2204" i="1"/>
  <c r="R2204" i="1"/>
  <c r="Q2204" i="1"/>
  <c r="P2204" i="1"/>
  <c r="O2204" i="1"/>
  <c r="U2203" i="1"/>
  <c r="T2203" i="1"/>
  <c r="S2203" i="1"/>
  <c r="R2203" i="1"/>
  <c r="Q2203" i="1"/>
  <c r="P2203" i="1"/>
  <c r="O2203" i="1"/>
  <c r="U2202" i="1"/>
  <c r="T2202" i="1"/>
  <c r="S2202" i="1"/>
  <c r="R2202" i="1"/>
  <c r="Q2202" i="1"/>
  <c r="P2202" i="1"/>
  <c r="O2202" i="1"/>
  <c r="U2201" i="1"/>
  <c r="T2201" i="1"/>
  <c r="S2201" i="1"/>
  <c r="R2201" i="1"/>
  <c r="Q2201" i="1"/>
  <c r="P2201" i="1"/>
  <c r="O2201" i="1"/>
  <c r="U2200" i="1"/>
  <c r="T2200" i="1"/>
  <c r="S2200" i="1"/>
  <c r="R2200" i="1"/>
  <c r="Q2200" i="1"/>
  <c r="P2200" i="1"/>
  <c r="O2200" i="1"/>
  <c r="U2199" i="1"/>
  <c r="T2199" i="1"/>
  <c r="S2199" i="1"/>
  <c r="R2199" i="1"/>
  <c r="Q2199" i="1"/>
  <c r="P2199" i="1"/>
  <c r="O2199" i="1"/>
  <c r="U2198" i="1"/>
  <c r="T2198" i="1"/>
  <c r="S2198" i="1"/>
  <c r="R2198" i="1"/>
  <c r="Q2198" i="1"/>
  <c r="P2198" i="1"/>
  <c r="O2198" i="1"/>
  <c r="U2197" i="1"/>
  <c r="T2197" i="1"/>
  <c r="S2197" i="1"/>
  <c r="R2197" i="1"/>
  <c r="Q2197" i="1"/>
  <c r="P2197" i="1"/>
  <c r="O2197" i="1"/>
  <c r="U2196" i="1"/>
  <c r="T2196" i="1"/>
  <c r="S2196" i="1"/>
  <c r="R2196" i="1"/>
  <c r="Q2196" i="1"/>
  <c r="P2196" i="1"/>
  <c r="O2196" i="1"/>
  <c r="U2195" i="1"/>
  <c r="T2195" i="1"/>
  <c r="S2195" i="1"/>
  <c r="R2195" i="1"/>
  <c r="Q2195" i="1"/>
  <c r="P2195" i="1"/>
  <c r="O2195" i="1"/>
  <c r="U2194" i="1"/>
  <c r="T2194" i="1"/>
  <c r="S2194" i="1"/>
  <c r="R2194" i="1"/>
  <c r="Q2194" i="1"/>
  <c r="P2194" i="1"/>
  <c r="O2194" i="1"/>
  <c r="U2193" i="1"/>
  <c r="T2193" i="1"/>
  <c r="S2193" i="1"/>
  <c r="R2193" i="1"/>
  <c r="Q2193" i="1"/>
  <c r="P2193" i="1"/>
  <c r="O2193" i="1"/>
  <c r="U2192" i="1"/>
  <c r="T2192" i="1"/>
  <c r="S2192" i="1"/>
  <c r="R2192" i="1"/>
  <c r="Q2192" i="1"/>
  <c r="P2192" i="1"/>
  <c r="O2192" i="1"/>
  <c r="U2191" i="1"/>
  <c r="T2191" i="1"/>
  <c r="S2191" i="1"/>
  <c r="R2191" i="1"/>
  <c r="Q2191" i="1"/>
  <c r="P2191" i="1"/>
  <c r="O2191" i="1"/>
  <c r="U2190" i="1"/>
  <c r="T2190" i="1"/>
  <c r="S2190" i="1"/>
  <c r="R2190" i="1"/>
  <c r="Q2190" i="1"/>
  <c r="P2190" i="1"/>
  <c r="O2190" i="1"/>
  <c r="U2189" i="1"/>
  <c r="T2189" i="1"/>
  <c r="S2189" i="1"/>
  <c r="R2189" i="1"/>
  <c r="Q2189" i="1"/>
  <c r="P2189" i="1"/>
  <c r="O2189" i="1"/>
  <c r="U2188" i="1"/>
  <c r="T2188" i="1"/>
  <c r="S2188" i="1"/>
  <c r="R2188" i="1"/>
  <c r="Q2188" i="1"/>
  <c r="P2188" i="1"/>
  <c r="O2188" i="1"/>
  <c r="U2187" i="1"/>
  <c r="T2187" i="1"/>
  <c r="S2187" i="1"/>
  <c r="R2187" i="1"/>
  <c r="Q2187" i="1"/>
  <c r="P2187" i="1"/>
  <c r="O2187" i="1"/>
  <c r="U2186" i="1"/>
  <c r="T2186" i="1"/>
  <c r="S2186" i="1"/>
  <c r="R2186" i="1"/>
  <c r="Q2186" i="1"/>
  <c r="P2186" i="1"/>
  <c r="O2186" i="1"/>
  <c r="U2185" i="1"/>
  <c r="T2185" i="1"/>
  <c r="S2185" i="1"/>
  <c r="R2185" i="1"/>
  <c r="Q2185" i="1"/>
  <c r="P2185" i="1"/>
  <c r="O2185" i="1"/>
  <c r="U2184" i="1"/>
  <c r="T2184" i="1"/>
  <c r="S2184" i="1"/>
  <c r="R2184" i="1"/>
  <c r="Q2184" i="1"/>
  <c r="P2184" i="1"/>
  <c r="O2184" i="1"/>
  <c r="U2183" i="1"/>
  <c r="T2183" i="1"/>
  <c r="S2183" i="1"/>
  <c r="R2183" i="1"/>
  <c r="Q2183" i="1"/>
  <c r="P2183" i="1"/>
  <c r="O2183" i="1"/>
  <c r="U2182" i="1"/>
  <c r="T2182" i="1"/>
  <c r="S2182" i="1"/>
  <c r="R2182" i="1"/>
  <c r="Q2182" i="1"/>
  <c r="P2182" i="1"/>
  <c r="O2182" i="1"/>
  <c r="U2181" i="1"/>
  <c r="T2181" i="1"/>
  <c r="S2181" i="1"/>
  <c r="R2181" i="1"/>
  <c r="Q2181" i="1"/>
  <c r="P2181" i="1"/>
  <c r="O2181" i="1"/>
  <c r="U2180" i="1"/>
  <c r="T2180" i="1"/>
  <c r="S2180" i="1"/>
  <c r="R2180" i="1"/>
  <c r="Q2180" i="1"/>
  <c r="P2180" i="1"/>
  <c r="O2180" i="1"/>
  <c r="U2179" i="1"/>
  <c r="T2179" i="1"/>
  <c r="S2179" i="1"/>
  <c r="R2179" i="1"/>
  <c r="Q2179" i="1"/>
  <c r="P2179" i="1"/>
  <c r="O2179" i="1"/>
  <c r="U2178" i="1"/>
  <c r="T2178" i="1"/>
  <c r="S2178" i="1"/>
  <c r="R2178" i="1"/>
  <c r="Q2178" i="1"/>
  <c r="P2178" i="1"/>
  <c r="O2178" i="1"/>
  <c r="U2177" i="1"/>
  <c r="T2177" i="1"/>
  <c r="S2177" i="1"/>
  <c r="R2177" i="1"/>
  <c r="Q2177" i="1"/>
  <c r="P2177" i="1"/>
  <c r="O2177" i="1"/>
  <c r="U2176" i="1"/>
  <c r="T2176" i="1"/>
  <c r="S2176" i="1"/>
  <c r="R2176" i="1"/>
  <c r="Q2176" i="1"/>
  <c r="P2176" i="1"/>
  <c r="O2176" i="1"/>
  <c r="U2175" i="1"/>
  <c r="T2175" i="1"/>
  <c r="S2175" i="1"/>
  <c r="R2175" i="1"/>
  <c r="Q2175" i="1"/>
  <c r="P2175" i="1"/>
  <c r="O2175" i="1"/>
  <c r="U2174" i="1"/>
  <c r="T2174" i="1"/>
  <c r="S2174" i="1"/>
  <c r="R2174" i="1"/>
  <c r="Q2174" i="1"/>
  <c r="P2174" i="1"/>
  <c r="O2174" i="1"/>
  <c r="U2173" i="1"/>
  <c r="T2173" i="1"/>
  <c r="S2173" i="1"/>
  <c r="R2173" i="1"/>
  <c r="Q2173" i="1"/>
  <c r="P2173" i="1"/>
  <c r="O2173" i="1"/>
  <c r="U2172" i="1"/>
  <c r="T2172" i="1"/>
  <c r="S2172" i="1"/>
  <c r="R2172" i="1"/>
  <c r="Q2172" i="1"/>
  <c r="P2172" i="1"/>
  <c r="O2172" i="1"/>
  <c r="U2171" i="1"/>
  <c r="T2171" i="1"/>
  <c r="S2171" i="1"/>
  <c r="R2171" i="1"/>
  <c r="Q2171" i="1"/>
  <c r="P2171" i="1"/>
  <c r="O2171" i="1"/>
  <c r="U2170" i="1"/>
  <c r="T2170" i="1"/>
  <c r="S2170" i="1"/>
  <c r="R2170" i="1"/>
  <c r="Q2170" i="1"/>
  <c r="P2170" i="1"/>
  <c r="O2170" i="1"/>
  <c r="U2169" i="1"/>
  <c r="T2169" i="1"/>
  <c r="S2169" i="1"/>
  <c r="R2169" i="1"/>
  <c r="Q2169" i="1"/>
  <c r="P2169" i="1"/>
  <c r="O2169" i="1"/>
  <c r="U2168" i="1"/>
  <c r="T2168" i="1"/>
  <c r="S2168" i="1"/>
  <c r="R2168" i="1"/>
  <c r="Q2168" i="1"/>
  <c r="P2168" i="1"/>
  <c r="O2168" i="1"/>
  <c r="U2167" i="1"/>
  <c r="T2167" i="1"/>
  <c r="S2167" i="1"/>
  <c r="R2167" i="1"/>
  <c r="Q2167" i="1"/>
  <c r="P2167" i="1"/>
  <c r="O2167" i="1"/>
  <c r="U2166" i="1"/>
  <c r="T2166" i="1"/>
  <c r="S2166" i="1"/>
  <c r="R2166" i="1"/>
  <c r="Q2166" i="1"/>
  <c r="P2166" i="1"/>
  <c r="O2166" i="1"/>
  <c r="U2165" i="1"/>
  <c r="T2165" i="1"/>
  <c r="S2165" i="1"/>
  <c r="R2165" i="1"/>
  <c r="Q2165" i="1"/>
  <c r="P2165" i="1"/>
  <c r="O2165" i="1"/>
  <c r="U2164" i="1"/>
  <c r="T2164" i="1"/>
  <c r="S2164" i="1"/>
  <c r="R2164" i="1"/>
  <c r="Q2164" i="1"/>
  <c r="P2164" i="1"/>
  <c r="O2164" i="1"/>
  <c r="U2163" i="1"/>
  <c r="T2163" i="1"/>
  <c r="S2163" i="1"/>
  <c r="R2163" i="1"/>
  <c r="Q2163" i="1"/>
  <c r="P2163" i="1"/>
  <c r="O2163" i="1"/>
  <c r="U2162" i="1"/>
  <c r="T2162" i="1"/>
  <c r="S2162" i="1"/>
  <c r="R2162" i="1"/>
  <c r="Q2162" i="1"/>
  <c r="P2162" i="1"/>
  <c r="O2162" i="1"/>
  <c r="U2161" i="1"/>
  <c r="T2161" i="1"/>
  <c r="S2161" i="1"/>
  <c r="R2161" i="1"/>
  <c r="Q2161" i="1"/>
  <c r="P2161" i="1"/>
  <c r="O2161" i="1"/>
  <c r="U2160" i="1"/>
  <c r="T2160" i="1"/>
  <c r="S2160" i="1"/>
  <c r="R2160" i="1"/>
  <c r="Q2160" i="1"/>
  <c r="P2160" i="1"/>
  <c r="O2160" i="1"/>
  <c r="U2159" i="1"/>
  <c r="T2159" i="1"/>
  <c r="S2159" i="1"/>
  <c r="R2159" i="1"/>
  <c r="Q2159" i="1"/>
  <c r="P2159" i="1"/>
  <c r="O2159" i="1"/>
  <c r="U2158" i="1"/>
  <c r="T2158" i="1"/>
  <c r="S2158" i="1"/>
  <c r="R2158" i="1"/>
  <c r="Q2158" i="1"/>
  <c r="P2158" i="1"/>
  <c r="O2158" i="1"/>
  <c r="U2157" i="1"/>
  <c r="T2157" i="1"/>
  <c r="S2157" i="1"/>
  <c r="R2157" i="1"/>
  <c r="Q2157" i="1"/>
  <c r="P2157" i="1"/>
  <c r="O2157" i="1"/>
  <c r="U2156" i="1"/>
  <c r="T2156" i="1"/>
  <c r="S2156" i="1"/>
  <c r="R2156" i="1"/>
  <c r="Q2156" i="1"/>
  <c r="P2156" i="1"/>
  <c r="O2156" i="1"/>
  <c r="U2155" i="1"/>
  <c r="T2155" i="1"/>
  <c r="S2155" i="1"/>
  <c r="R2155" i="1"/>
  <c r="Q2155" i="1"/>
  <c r="P2155" i="1"/>
  <c r="O2155" i="1"/>
  <c r="U2154" i="1"/>
  <c r="T2154" i="1"/>
  <c r="S2154" i="1"/>
  <c r="R2154" i="1"/>
  <c r="Q2154" i="1"/>
  <c r="P2154" i="1"/>
  <c r="O2154" i="1"/>
  <c r="U2153" i="1"/>
  <c r="T2153" i="1"/>
  <c r="S2153" i="1"/>
  <c r="R2153" i="1"/>
  <c r="Q2153" i="1"/>
  <c r="P2153" i="1"/>
  <c r="O2153" i="1"/>
  <c r="U2152" i="1"/>
  <c r="T2152" i="1"/>
  <c r="S2152" i="1"/>
  <c r="R2152" i="1"/>
  <c r="Q2152" i="1"/>
  <c r="P2152" i="1"/>
  <c r="O2152" i="1"/>
  <c r="U2151" i="1"/>
  <c r="T2151" i="1"/>
  <c r="S2151" i="1"/>
  <c r="R2151" i="1"/>
  <c r="Q2151" i="1"/>
  <c r="P2151" i="1"/>
  <c r="O2151" i="1"/>
  <c r="U2150" i="1"/>
  <c r="T2150" i="1"/>
  <c r="S2150" i="1"/>
  <c r="R2150" i="1"/>
  <c r="Q2150" i="1"/>
  <c r="P2150" i="1"/>
  <c r="O2150" i="1"/>
  <c r="U2149" i="1"/>
  <c r="T2149" i="1"/>
  <c r="S2149" i="1"/>
  <c r="R2149" i="1"/>
  <c r="Q2149" i="1"/>
  <c r="P2149" i="1"/>
  <c r="O2149" i="1"/>
  <c r="U2148" i="1"/>
  <c r="T2148" i="1"/>
  <c r="S2148" i="1"/>
  <c r="R2148" i="1"/>
  <c r="Q2148" i="1"/>
  <c r="P2148" i="1"/>
  <c r="O2148" i="1"/>
  <c r="U2147" i="1"/>
  <c r="T2147" i="1"/>
  <c r="S2147" i="1"/>
  <c r="R2147" i="1"/>
  <c r="Q2147" i="1"/>
  <c r="P2147" i="1"/>
  <c r="O2147" i="1"/>
  <c r="U2146" i="1"/>
  <c r="T2146" i="1"/>
  <c r="S2146" i="1"/>
  <c r="R2146" i="1"/>
  <c r="Q2146" i="1"/>
  <c r="P2146" i="1"/>
  <c r="O2146" i="1"/>
  <c r="U2145" i="1"/>
  <c r="T2145" i="1"/>
  <c r="S2145" i="1"/>
  <c r="R2145" i="1"/>
  <c r="Q2145" i="1"/>
  <c r="P2145" i="1"/>
  <c r="O2145" i="1"/>
  <c r="U2144" i="1"/>
  <c r="T2144" i="1"/>
  <c r="S2144" i="1"/>
  <c r="R2144" i="1"/>
  <c r="Q2144" i="1"/>
  <c r="P2144" i="1"/>
  <c r="O2144" i="1"/>
  <c r="U2143" i="1"/>
  <c r="T2143" i="1"/>
  <c r="S2143" i="1"/>
  <c r="R2143" i="1"/>
  <c r="Q2143" i="1"/>
  <c r="P2143" i="1"/>
  <c r="O2143" i="1"/>
  <c r="U2142" i="1"/>
  <c r="T2142" i="1"/>
  <c r="S2142" i="1"/>
  <c r="R2142" i="1"/>
  <c r="Q2142" i="1"/>
  <c r="P2142" i="1"/>
  <c r="O2142" i="1"/>
  <c r="U2141" i="1"/>
  <c r="T2141" i="1"/>
  <c r="S2141" i="1"/>
  <c r="R2141" i="1"/>
  <c r="Q2141" i="1"/>
  <c r="P2141" i="1"/>
  <c r="O2141" i="1"/>
  <c r="U2140" i="1"/>
  <c r="T2140" i="1"/>
  <c r="S2140" i="1"/>
  <c r="R2140" i="1"/>
  <c r="Q2140" i="1"/>
  <c r="P2140" i="1"/>
  <c r="O2140" i="1"/>
  <c r="U2139" i="1"/>
  <c r="T2139" i="1"/>
  <c r="S2139" i="1"/>
  <c r="R2139" i="1"/>
  <c r="Q2139" i="1"/>
  <c r="P2139" i="1"/>
  <c r="O2139" i="1"/>
  <c r="U2138" i="1"/>
  <c r="T2138" i="1"/>
  <c r="S2138" i="1"/>
  <c r="R2138" i="1"/>
  <c r="Q2138" i="1"/>
  <c r="P2138" i="1"/>
  <c r="O2138" i="1"/>
  <c r="U2137" i="1"/>
  <c r="T2137" i="1"/>
  <c r="S2137" i="1"/>
  <c r="R2137" i="1"/>
  <c r="Q2137" i="1"/>
  <c r="P2137" i="1"/>
  <c r="O2137" i="1"/>
  <c r="U2136" i="1"/>
  <c r="T2136" i="1"/>
  <c r="S2136" i="1"/>
  <c r="R2136" i="1"/>
  <c r="Q2136" i="1"/>
  <c r="P2136" i="1"/>
  <c r="O2136" i="1"/>
  <c r="U2135" i="1"/>
  <c r="T2135" i="1"/>
  <c r="S2135" i="1"/>
  <c r="R2135" i="1"/>
  <c r="Q2135" i="1"/>
  <c r="P2135" i="1"/>
  <c r="O2135" i="1"/>
  <c r="U2134" i="1"/>
  <c r="T2134" i="1"/>
  <c r="S2134" i="1"/>
  <c r="R2134" i="1"/>
  <c r="Q2134" i="1"/>
  <c r="P2134" i="1"/>
  <c r="O2134" i="1"/>
  <c r="U2133" i="1"/>
  <c r="T2133" i="1"/>
  <c r="S2133" i="1"/>
  <c r="R2133" i="1"/>
  <c r="Q2133" i="1"/>
  <c r="P2133" i="1"/>
  <c r="O2133" i="1"/>
  <c r="U2132" i="1"/>
  <c r="T2132" i="1"/>
  <c r="S2132" i="1"/>
  <c r="R2132" i="1"/>
  <c r="Q2132" i="1"/>
  <c r="P2132" i="1"/>
  <c r="O2132" i="1"/>
  <c r="U2131" i="1"/>
  <c r="T2131" i="1"/>
  <c r="S2131" i="1"/>
  <c r="R2131" i="1"/>
  <c r="Q2131" i="1"/>
  <c r="P2131" i="1"/>
  <c r="O2131" i="1"/>
  <c r="U2130" i="1"/>
  <c r="T2130" i="1"/>
  <c r="S2130" i="1"/>
  <c r="R2130" i="1"/>
  <c r="Q2130" i="1"/>
  <c r="P2130" i="1"/>
  <c r="O2130" i="1"/>
  <c r="U2129" i="1"/>
  <c r="T2129" i="1"/>
  <c r="S2129" i="1"/>
  <c r="R2129" i="1"/>
  <c r="Q2129" i="1"/>
  <c r="P2129" i="1"/>
  <c r="O2129" i="1"/>
  <c r="U2128" i="1"/>
  <c r="T2128" i="1"/>
  <c r="S2128" i="1"/>
  <c r="R2128" i="1"/>
  <c r="Q2128" i="1"/>
  <c r="P2128" i="1"/>
  <c r="O2128" i="1"/>
  <c r="U2127" i="1"/>
  <c r="T2127" i="1"/>
  <c r="S2127" i="1"/>
  <c r="R2127" i="1"/>
  <c r="Q2127" i="1"/>
  <c r="P2127" i="1"/>
  <c r="O2127" i="1"/>
  <c r="U2126" i="1"/>
  <c r="T2126" i="1"/>
  <c r="S2126" i="1"/>
  <c r="R2126" i="1"/>
  <c r="Q2126" i="1"/>
  <c r="P2126" i="1"/>
  <c r="O2126" i="1"/>
  <c r="U2125" i="1"/>
  <c r="T2125" i="1"/>
  <c r="S2125" i="1"/>
  <c r="R2125" i="1"/>
  <c r="Q2125" i="1"/>
  <c r="P2125" i="1"/>
  <c r="O2125" i="1"/>
  <c r="U2124" i="1"/>
  <c r="T2124" i="1"/>
  <c r="S2124" i="1"/>
  <c r="R2124" i="1"/>
  <c r="Q2124" i="1"/>
  <c r="P2124" i="1"/>
  <c r="O2124" i="1"/>
  <c r="U2123" i="1"/>
  <c r="T2123" i="1"/>
  <c r="S2123" i="1"/>
  <c r="R2123" i="1"/>
  <c r="Q2123" i="1"/>
  <c r="P2123" i="1"/>
  <c r="O2123" i="1"/>
  <c r="U2122" i="1"/>
  <c r="T2122" i="1"/>
  <c r="S2122" i="1"/>
  <c r="R2122" i="1"/>
  <c r="Q2122" i="1"/>
  <c r="P2122" i="1"/>
  <c r="O2122" i="1"/>
  <c r="U2121" i="1"/>
  <c r="T2121" i="1"/>
  <c r="S2121" i="1"/>
  <c r="R2121" i="1"/>
  <c r="Q2121" i="1"/>
  <c r="P2121" i="1"/>
  <c r="O2121" i="1"/>
  <c r="U2120" i="1"/>
  <c r="T2120" i="1"/>
  <c r="S2120" i="1"/>
  <c r="R2120" i="1"/>
  <c r="Q2120" i="1"/>
  <c r="P2120" i="1"/>
  <c r="O2120" i="1"/>
  <c r="U2119" i="1"/>
  <c r="T2119" i="1"/>
  <c r="S2119" i="1"/>
  <c r="R2119" i="1"/>
  <c r="Q2119" i="1"/>
  <c r="P2119" i="1"/>
  <c r="O2119" i="1"/>
  <c r="U2118" i="1"/>
  <c r="T2118" i="1"/>
  <c r="S2118" i="1"/>
  <c r="R2118" i="1"/>
  <c r="Q2118" i="1"/>
  <c r="P2118" i="1"/>
  <c r="O2118" i="1"/>
  <c r="U2117" i="1"/>
  <c r="T2117" i="1"/>
  <c r="S2117" i="1"/>
  <c r="R2117" i="1"/>
  <c r="Q2117" i="1"/>
  <c r="P2117" i="1"/>
  <c r="O2117" i="1"/>
  <c r="U2116" i="1"/>
  <c r="T2116" i="1"/>
  <c r="S2116" i="1"/>
  <c r="R2116" i="1"/>
  <c r="Q2116" i="1"/>
  <c r="P2116" i="1"/>
  <c r="O2116" i="1"/>
  <c r="U2115" i="1"/>
  <c r="T2115" i="1"/>
  <c r="S2115" i="1"/>
  <c r="R2115" i="1"/>
  <c r="Q2115" i="1"/>
  <c r="P2115" i="1"/>
  <c r="O2115" i="1"/>
  <c r="U2114" i="1"/>
  <c r="T2114" i="1"/>
  <c r="S2114" i="1"/>
  <c r="R2114" i="1"/>
  <c r="Q2114" i="1"/>
  <c r="P2114" i="1"/>
  <c r="O2114" i="1"/>
  <c r="U2113" i="1"/>
  <c r="T2113" i="1"/>
  <c r="S2113" i="1"/>
  <c r="R2113" i="1"/>
  <c r="Q2113" i="1"/>
  <c r="P2113" i="1"/>
  <c r="O2113" i="1"/>
  <c r="U2112" i="1"/>
  <c r="T2112" i="1"/>
  <c r="S2112" i="1"/>
  <c r="R2112" i="1"/>
  <c r="Q2112" i="1"/>
  <c r="P2112" i="1"/>
  <c r="O2112" i="1"/>
  <c r="U2111" i="1"/>
  <c r="T2111" i="1"/>
  <c r="S2111" i="1"/>
  <c r="R2111" i="1"/>
  <c r="Q2111" i="1"/>
  <c r="P2111" i="1"/>
  <c r="O2111" i="1"/>
  <c r="U2110" i="1"/>
  <c r="T2110" i="1"/>
  <c r="S2110" i="1"/>
  <c r="R2110" i="1"/>
  <c r="Q2110" i="1"/>
  <c r="P2110" i="1"/>
  <c r="O2110" i="1"/>
  <c r="U2109" i="1"/>
  <c r="T2109" i="1"/>
  <c r="S2109" i="1"/>
  <c r="R2109" i="1"/>
  <c r="Q2109" i="1"/>
  <c r="P2109" i="1"/>
  <c r="O2109" i="1"/>
  <c r="U2108" i="1"/>
  <c r="T2108" i="1"/>
  <c r="S2108" i="1"/>
  <c r="R2108" i="1"/>
  <c r="Q2108" i="1"/>
  <c r="P2108" i="1"/>
  <c r="O2108" i="1"/>
  <c r="U2107" i="1"/>
  <c r="T2107" i="1"/>
  <c r="S2107" i="1"/>
  <c r="R2107" i="1"/>
  <c r="Q2107" i="1"/>
  <c r="P2107" i="1"/>
  <c r="O2107" i="1"/>
  <c r="U2106" i="1"/>
  <c r="T2106" i="1"/>
  <c r="S2106" i="1"/>
  <c r="R2106" i="1"/>
  <c r="Q2106" i="1"/>
  <c r="P2106" i="1"/>
  <c r="O2106" i="1"/>
  <c r="U2105" i="1"/>
  <c r="T2105" i="1"/>
  <c r="S2105" i="1"/>
  <c r="R2105" i="1"/>
  <c r="Q2105" i="1"/>
  <c r="P2105" i="1"/>
  <c r="O2105" i="1"/>
  <c r="U2104" i="1"/>
  <c r="T2104" i="1"/>
  <c r="S2104" i="1"/>
  <c r="R2104" i="1"/>
  <c r="Q2104" i="1"/>
  <c r="P2104" i="1"/>
  <c r="O2104" i="1"/>
  <c r="U2103" i="1"/>
  <c r="T2103" i="1"/>
  <c r="S2103" i="1"/>
  <c r="R2103" i="1"/>
  <c r="Q2103" i="1"/>
  <c r="P2103" i="1"/>
  <c r="O2103" i="1"/>
  <c r="U2102" i="1"/>
  <c r="T2102" i="1"/>
  <c r="S2102" i="1"/>
  <c r="R2102" i="1"/>
  <c r="Q2102" i="1"/>
  <c r="P2102" i="1"/>
  <c r="O2102" i="1"/>
  <c r="U2101" i="1"/>
  <c r="T2101" i="1"/>
  <c r="S2101" i="1"/>
  <c r="R2101" i="1"/>
  <c r="Q2101" i="1"/>
  <c r="P2101" i="1"/>
  <c r="O2101" i="1"/>
  <c r="U2100" i="1"/>
  <c r="T2100" i="1"/>
  <c r="S2100" i="1"/>
  <c r="R2100" i="1"/>
  <c r="Q2100" i="1"/>
  <c r="P2100" i="1"/>
  <c r="O2100" i="1"/>
  <c r="U2099" i="1"/>
  <c r="T2099" i="1"/>
  <c r="S2099" i="1"/>
  <c r="R2099" i="1"/>
  <c r="Q2099" i="1"/>
  <c r="P2099" i="1"/>
  <c r="O2099" i="1"/>
  <c r="U2098" i="1"/>
  <c r="T2098" i="1"/>
  <c r="S2098" i="1"/>
  <c r="R2098" i="1"/>
  <c r="Q2098" i="1"/>
  <c r="P2098" i="1"/>
  <c r="O2098" i="1"/>
  <c r="U2097" i="1"/>
  <c r="T2097" i="1"/>
  <c r="S2097" i="1"/>
  <c r="R2097" i="1"/>
  <c r="Q2097" i="1"/>
  <c r="P2097" i="1"/>
  <c r="O2097" i="1"/>
  <c r="U2096" i="1"/>
  <c r="T2096" i="1"/>
  <c r="S2096" i="1"/>
  <c r="R2096" i="1"/>
  <c r="Q2096" i="1"/>
  <c r="P2096" i="1"/>
  <c r="O2096" i="1"/>
  <c r="U2095" i="1"/>
  <c r="T2095" i="1"/>
  <c r="S2095" i="1"/>
  <c r="R2095" i="1"/>
  <c r="Q2095" i="1"/>
  <c r="P2095" i="1"/>
  <c r="O2095" i="1"/>
  <c r="U2094" i="1"/>
  <c r="T2094" i="1"/>
  <c r="S2094" i="1"/>
  <c r="R2094" i="1"/>
  <c r="Q2094" i="1"/>
  <c r="P2094" i="1"/>
  <c r="O2094" i="1"/>
  <c r="U2093" i="1"/>
  <c r="T2093" i="1"/>
  <c r="S2093" i="1"/>
  <c r="R2093" i="1"/>
  <c r="Q2093" i="1"/>
  <c r="P2093" i="1"/>
  <c r="O2093" i="1"/>
  <c r="U2092" i="1"/>
  <c r="T2092" i="1"/>
  <c r="S2092" i="1"/>
  <c r="R2092" i="1"/>
  <c r="Q2092" i="1"/>
  <c r="P2092" i="1"/>
  <c r="O2092" i="1"/>
  <c r="U2091" i="1"/>
  <c r="T2091" i="1"/>
  <c r="S2091" i="1"/>
  <c r="R2091" i="1"/>
  <c r="Q2091" i="1"/>
  <c r="P2091" i="1"/>
  <c r="O2091" i="1"/>
  <c r="U2090" i="1"/>
  <c r="T2090" i="1"/>
  <c r="S2090" i="1"/>
  <c r="R2090" i="1"/>
  <c r="Q2090" i="1"/>
  <c r="P2090" i="1"/>
  <c r="O2090" i="1"/>
  <c r="U2089" i="1"/>
  <c r="T2089" i="1"/>
  <c r="S2089" i="1"/>
  <c r="R2089" i="1"/>
  <c r="Q2089" i="1"/>
  <c r="P2089" i="1"/>
  <c r="O2089" i="1"/>
  <c r="U2088" i="1"/>
  <c r="T2088" i="1"/>
  <c r="S2088" i="1"/>
  <c r="R2088" i="1"/>
  <c r="Q2088" i="1"/>
  <c r="P2088" i="1"/>
  <c r="O2088" i="1"/>
  <c r="U2087" i="1"/>
  <c r="T2087" i="1"/>
  <c r="S2087" i="1"/>
  <c r="R2087" i="1"/>
  <c r="Q2087" i="1"/>
  <c r="P2087" i="1"/>
  <c r="O2087" i="1"/>
  <c r="U2086" i="1"/>
  <c r="T2086" i="1"/>
  <c r="S2086" i="1"/>
  <c r="R2086" i="1"/>
  <c r="Q2086" i="1"/>
  <c r="P2086" i="1"/>
  <c r="O2086" i="1"/>
  <c r="U2085" i="1"/>
  <c r="T2085" i="1"/>
  <c r="S2085" i="1"/>
  <c r="R2085" i="1"/>
  <c r="Q2085" i="1"/>
  <c r="P2085" i="1"/>
  <c r="O2085" i="1"/>
  <c r="U2084" i="1"/>
  <c r="T2084" i="1"/>
  <c r="S2084" i="1"/>
  <c r="R2084" i="1"/>
  <c r="Q2084" i="1"/>
  <c r="P2084" i="1"/>
  <c r="O2084" i="1"/>
  <c r="U2083" i="1"/>
  <c r="T2083" i="1"/>
  <c r="S2083" i="1"/>
  <c r="R2083" i="1"/>
  <c r="Q2083" i="1"/>
  <c r="P2083" i="1"/>
  <c r="O2083" i="1"/>
  <c r="U2082" i="1"/>
  <c r="T2082" i="1"/>
  <c r="S2082" i="1"/>
  <c r="R2082" i="1"/>
  <c r="Q2082" i="1"/>
  <c r="P2082" i="1"/>
  <c r="O2082" i="1"/>
  <c r="U2081" i="1"/>
  <c r="T2081" i="1"/>
  <c r="S2081" i="1"/>
  <c r="R2081" i="1"/>
  <c r="Q2081" i="1"/>
  <c r="P2081" i="1"/>
  <c r="O2081" i="1"/>
  <c r="U2080" i="1"/>
  <c r="T2080" i="1"/>
  <c r="S2080" i="1"/>
  <c r="R2080" i="1"/>
  <c r="Q2080" i="1"/>
  <c r="P2080" i="1"/>
  <c r="O2080" i="1"/>
  <c r="U2079" i="1"/>
  <c r="T2079" i="1"/>
  <c r="S2079" i="1"/>
  <c r="R2079" i="1"/>
  <c r="Q2079" i="1"/>
  <c r="P2079" i="1"/>
  <c r="O2079" i="1"/>
  <c r="U2078" i="1"/>
  <c r="T2078" i="1"/>
  <c r="S2078" i="1"/>
  <c r="R2078" i="1"/>
  <c r="Q2078" i="1"/>
  <c r="P2078" i="1"/>
  <c r="O2078" i="1"/>
  <c r="U2077" i="1"/>
  <c r="T2077" i="1"/>
  <c r="S2077" i="1"/>
  <c r="R2077" i="1"/>
  <c r="Q2077" i="1"/>
  <c r="P2077" i="1"/>
  <c r="O2077" i="1"/>
  <c r="U2076" i="1"/>
  <c r="T2076" i="1"/>
  <c r="S2076" i="1"/>
  <c r="R2076" i="1"/>
  <c r="Q2076" i="1"/>
  <c r="P2076" i="1"/>
  <c r="O2076" i="1"/>
  <c r="U2075" i="1"/>
  <c r="T2075" i="1"/>
  <c r="S2075" i="1"/>
  <c r="R2075" i="1"/>
  <c r="Q2075" i="1"/>
  <c r="P2075" i="1"/>
  <c r="O2075" i="1"/>
  <c r="U2074" i="1"/>
  <c r="T2074" i="1"/>
  <c r="S2074" i="1"/>
  <c r="R2074" i="1"/>
  <c r="Q2074" i="1"/>
  <c r="P2074" i="1"/>
  <c r="O2074" i="1"/>
  <c r="U2073" i="1"/>
  <c r="T2073" i="1"/>
  <c r="S2073" i="1"/>
  <c r="R2073" i="1"/>
  <c r="Q2073" i="1"/>
  <c r="P2073" i="1"/>
  <c r="O2073" i="1"/>
  <c r="U2072" i="1"/>
  <c r="T2072" i="1"/>
  <c r="S2072" i="1"/>
  <c r="R2072" i="1"/>
  <c r="Q2072" i="1"/>
  <c r="P2072" i="1"/>
  <c r="O2072" i="1"/>
  <c r="U2071" i="1"/>
  <c r="T2071" i="1"/>
  <c r="S2071" i="1"/>
  <c r="R2071" i="1"/>
  <c r="Q2071" i="1"/>
  <c r="P2071" i="1"/>
  <c r="O2071" i="1"/>
  <c r="U2070" i="1"/>
  <c r="T2070" i="1"/>
  <c r="S2070" i="1"/>
  <c r="R2070" i="1"/>
  <c r="Q2070" i="1"/>
  <c r="P2070" i="1"/>
  <c r="O2070" i="1"/>
  <c r="U2069" i="1"/>
  <c r="T2069" i="1"/>
  <c r="S2069" i="1"/>
  <c r="R2069" i="1"/>
  <c r="Q2069" i="1"/>
  <c r="P2069" i="1"/>
  <c r="O2069" i="1"/>
  <c r="U2068" i="1"/>
  <c r="T2068" i="1"/>
  <c r="S2068" i="1"/>
  <c r="R2068" i="1"/>
  <c r="Q2068" i="1"/>
  <c r="P2068" i="1"/>
  <c r="O2068" i="1"/>
  <c r="U2067" i="1"/>
  <c r="T2067" i="1"/>
  <c r="S2067" i="1"/>
  <c r="R2067" i="1"/>
  <c r="Q2067" i="1"/>
  <c r="P2067" i="1"/>
  <c r="O2067" i="1"/>
  <c r="U2066" i="1"/>
  <c r="T2066" i="1"/>
  <c r="S2066" i="1"/>
  <c r="R2066" i="1"/>
  <c r="Q2066" i="1"/>
  <c r="P2066" i="1"/>
  <c r="O2066" i="1"/>
  <c r="U2065" i="1"/>
  <c r="T2065" i="1"/>
  <c r="S2065" i="1"/>
  <c r="R2065" i="1"/>
  <c r="Q2065" i="1"/>
  <c r="P2065" i="1"/>
  <c r="O2065" i="1"/>
  <c r="U2064" i="1"/>
  <c r="T2064" i="1"/>
  <c r="S2064" i="1"/>
  <c r="R2064" i="1"/>
  <c r="Q2064" i="1"/>
  <c r="P2064" i="1"/>
  <c r="O2064" i="1"/>
  <c r="U2063" i="1"/>
  <c r="T2063" i="1"/>
  <c r="S2063" i="1"/>
  <c r="R2063" i="1"/>
  <c r="Q2063" i="1"/>
  <c r="P2063" i="1"/>
  <c r="O2063" i="1"/>
  <c r="U2062" i="1"/>
  <c r="T2062" i="1"/>
  <c r="S2062" i="1"/>
  <c r="R2062" i="1"/>
  <c r="Q2062" i="1"/>
  <c r="P2062" i="1"/>
  <c r="O2062" i="1"/>
  <c r="U2061" i="1"/>
  <c r="T2061" i="1"/>
  <c r="S2061" i="1"/>
  <c r="R2061" i="1"/>
  <c r="Q2061" i="1"/>
  <c r="P2061" i="1"/>
  <c r="O2061" i="1"/>
  <c r="U2060" i="1"/>
  <c r="T2060" i="1"/>
  <c r="S2060" i="1"/>
  <c r="R2060" i="1"/>
  <c r="Q2060" i="1"/>
  <c r="P2060" i="1"/>
  <c r="O2060" i="1"/>
  <c r="U2059" i="1"/>
  <c r="T2059" i="1"/>
  <c r="S2059" i="1"/>
  <c r="R2059" i="1"/>
  <c r="Q2059" i="1"/>
  <c r="P2059" i="1"/>
  <c r="O2059" i="1"/>
  <c r="U2058" i="1"/>
  <c r="T2058" i="1"/>
  <c r="S2058" i="1"/>
  <c r="R2058" i="1"/>
  <c r="Q2058" i="1"/>
  <c r="P2058" i="1"/>
  <c r="O2058" i="1"/>
  <c r="U2057" i="1"/>
  <c r="T2057" i="1"/>
  <c r="S2057" i="1"/>
  <c r="R2057" i="1"/>
  <c r="Q2057" i="1"/>
  <c r="P2057" i="1"/>
  <c r="O2057" i="1"/>
  <c r="U2056" i="1"/>
  <c r="T2056" i="1"/>
  <c r="S2056" i="1"/>
  <c r="R2056" i="1"/>
  <c r="Q2056" i="1"/>
  <c r="P2056" i="1"/>
  <c r="O2056" i="1"/>
  <c r="U2055" i="1"/>
  <c r="T2055" i="1"/>
  <c r="S2055" i="1"/>
  <c r="R2055" i="1"/>
  <c r="Q2055" i="1"/>
  <c r="P2055" i="1"/>
  <c r="O2055" i="1"/>
  <c r="U2054" i="1"/>
  <c r="T2054" i="1"/>
  <c r="S2054" i="1"/>
  <c r="R2054" i="1"/>
  <c r="Q2054" i="1"/>
  <c r="P2054" i="1"/>
  <c r="O2054" i="1"/>
  <c r="U2053" i="1"/>
  <c r="T2053" i="1"/>
  <c r="S2053" i="1"/>
  <c r="R2053" i="1"/>
  <c r="Q2053" i="1"/>
  <c r="P2053" i="1"/>
  <c r="O2053" i="1"/>
  <c r="U2052" i="1"/>
  <c r="T2052" i="1"/>
  <c r="S2052" i="1"/>
  <c r="R2052" i="1"/>
  <c r="Q2052" i="1"/>
  <c r="P2052" i="1"/>
  <c r="O2052" i="1"/>
  <c r="U2051" i="1"/>
  <c r="T2051" i="1"/>
  <c r="S2051" i="1"/>
  <c r="R2051" i="1"/>
  <c r="Q2051" i="1"/>
  <c r="P2051" i="1"/>
  <c r="O2051" i="1"/>
  <c r="U2050" i="1"/>
  <c r="T2050" i="1"/>
  <c r="S2050" i="1"/>
  <c r="R2050" i="1"/>
  <c r="Q2050" i="1"/>
  <c r="P2050" i="1"/>
  <c r="O2050" i="1"/>
  <c r="U2049" i="1"/>
  <c r="T2049" i="1"/>
  <c r="S2049" i="1"/>
  <c r="R2049" i="1"/>
  <c r="Q2049" i="1"/>
  <c r="P2049" i="1"/>
  <c r="O2049" i="1"/>
  <c r="U2048" i="1"/>
  <c r="T2048" i="1"/>
  <c r="S2048" i="1"/>
  <c r="R2048" i="1"/>
  <c r="Q2048" i="1"/>
  <c r="P2048" i="1"/>
  <c r="O2048" i="1"/>
  <c r="U2047" i="1"/>
  <c r="T2047" i="1"/>
  <c r="S2047" i="1"/>
  <c r="R2047" i="1"/>
  <c r="Q2047" i="1"/>
  <c r="P2047" i="1"/>
  <c r="O2047" i="1"/>
  <c r="U2046" i="1"/>
  <c r="T2046" i="1"/>
  <c r="S2046" i="1"/>
  <c r="R2046" i="1"/>
  <c r="Q2046" i="1"/>
  <c r="P2046" i="1"/>
  <c r="O2046" i="1"/>
  <c r="U2045" i="1"/>
  <c r="T2045" i="1"/>
  <c r="S2045" i="1"/>
  <c r="R2045" i="1"/>
  <c r="Q2045" i="1"/>
  <c r="P2045" i="1"/>
  <c r="O2045" i="1"/>
  <c r="U2044" i="1"/>
  <c r="T2044" i="1"/>
  <c r="S2044" i="1"/>
  <c r="R2044" i="1"/>
  <c r="Q2044" i="1"/>
  <c r="P2044" i="1"/>
  <c r="O2044" i="1"/>
  <c r="U2043" i="1"/>
  <c r="T2043" i="1"/>
  <c r="S2043" i="1"/>
  <c r="R2043" i="1"/>
  <c r="Q2043" i="1"/>
  <c r="P2043" i="1"/>
  <c r="O2043" i="1"/>
  <c r="U2042" i="1"/>
  <c r="T2042" i="1"/>
  <c r="S2042" i="1"/>
  <c r="R2042" i="1"/>
  <c r="Q2042" i="1"/>
  <c r="P2042" i="1"/>
  <c r="O2042" i="1"/>
  <c r="U2041" i="1"/>
  <c r="T2041" i="1"/>
  <c r="S2041" i="1"/>
  <c r="R2041" i="1"/>
  <c r="Q2041" i="1"/>
  <c r="P2041" i="1"/>
  <c r="O2041" i="1"/>
  <c r="U2040" i="1"/>
  <c r="T2040" i="1"/>
  <c r="S2040" i="1"/>
  <c r="R2040" i="1"/>
  <c r="Q2040" i="1"/>
  <c r="P2040" i="1"/>
  <c r="O2040" i="1"/>
  <c r="U2039" i="1"/>
  <c r="T2039" i="1"/>
  <c r="S2039" i="1"/>
  <c r="R2039" i="1"/>
  <c r="Q2039" i="1"/>
  <c r="P2039" i="1"/>
  <c r="O2039" i="1"/>
  <c r="U2038" i="1"/>
  <c r="T2038" i="1"/>
  <c r="S2038" i="1"/>
  <c r="R2038" i="1"/>
  <c r="Q2038" i="1"/>
  <c r="P2038" i="1"/>
  <c r="O2038" i="1"/>
  <c r="U2037" i="1"/>
  <c r="T2037" i="1"/>
  <c r="S2037" i="1"/>
  <c r="R2037" i="1"/>
  <c r="Q2037" i="1"/>
  <c r="P2037" i="1"/>
  <c r="O2037" i="1"/>
  <c r="U2036" i="1"/>
  <c r="T2036" i="1"/>
  <c r="S2036" i="1"/>
  <c r="R2036" i="1"/>
  <c r="Q2036" i="1"/>
  <c r="P2036" i="1"/>
  <c r="O2036" i="1"/>
  <c r="U2035" i="1"/>
  <c r="T2035" i="1"/>
  <c r="S2035" i="1"/>
  <c r="R2035" i="1"/>
  <c r="Q2035" i="1"/>
  <c r="P2035" i="1"/>
  <c r="O2035" i="1"/>
  <c r="U2034" i="1"/>
  <c r="T2034" i="1"/>
  <c r="S2034" i="1"/>
  <c r="R2034" i="1"/>
  <c r="Q2034" i="1"/>
  <c r="P2034" i="1"/>
  <c r="O2034" i="1"/>
  <c r="U2033" i="1"/>
  <c r="T2033" i="1"/>
  <c r="S2033" i="1"/>
  <c r="R2033" i="1"/>
  <c r="Q2033" i="1"/>
  <c r="P2033" i="1"/>
  <c r="O2033" i="1"/>
  <c r="U2032" i="1"/>
  <c r="T2032" i="1"/>
  <c r="S2032" i="1"/>
  <c r="R2032" i="1"/>
  <c r="Q2032" i="1"/>
  <c r="P2032" i="1"/>
  <c r="O2032" i="1"/>
  <c r="U2031" i="1"/>
  <c r="T2031" i="1"/>
  <c r="S2031" i="1"/>
  <c r="R2031" i="1"/>
  <c r="Q2031" i="1"/>
  <c r="P2031" i="1"/>
  <c r="O2031" i="1"/>
  <c r="U2030" i="1"/>
  <c r="T2030" i="1"/>
  <c r="S2030" i="1"/>
  <c r="R2030" i="1"/>
  <c r="Q2030" i="1"/>
  <c r="P2030" i="1"/>
  <c r="O2030" i="1"/>
  <c r="U2029" i="1"/>
  <c r="T2029" i="1"/>
  <c r="S2029" i="1"/>
  <c r="R2029" i="1"/>
  <c r="Q2029" i="1"/>
  <c r="P2029" i="1"/>
  <c r="O2029" i="1"/>
  <c r="U2028" i="1"/>
  <c r="T2028" i="1"/>
  <c r="S2028" i="1"/>
  <c r="R2028" i="1"/>
  <c r="Q2028" i="1"/>
  <c r="P2028" i="1"/>
  <c r="O2028" i="1"/>
  <c r="U2027" i="1"/>
  <c r="T2027" i="1"/>
  <c r="S2027" i="1"/>
  <c r="R2027" i="1"/>
  <c r="Q2027" i="1"/>
  <c r="P2027" i="1"/>
  <c r="O2027" i="1"/>
  <c r="U2026" i="1"/>
  <c r="T2026" i="1"/>
  <c r="S2026" i="1"/>
  <c r="R2026" i="1"/>
  <c r="Q2026" i="1"/>
  <c r="P2026" i="1"/>
  <c r="O2026" i="1"/>
  <c r="U2025" i="1"/>
  <c r="T2025" i="1"/>
  <c r="S2025" i="1"/>
  <c r="R2025" i="1"/>
  <c r="Q2025" i="1"/>
  <c r="P2025" i="1"/>
  <c r="O2025" i="1"/>
  <c r="U2024" i="1"/>
  <c r="T2024" i="1"/>
  <c r="S2024" i="1"/>
  <c r="R2024" i="1"/>
  <c r="Q2024" i="1"/>
  <c r="P2024" i="1"/>
  <c r="O2024" i="1"/>
  <c r="U2023" i="1"/>
  <c r="T2023" i="1"/>
  <c r="S2023" i="1"/>
  <c r="R2023" i="1"/>
  <c r="Q2023" i="1"/>
  <c r="P2023" i="1"/>
  <c r="O2023" i="1"/>
  <c r="U2022" i="1"/>
  <c r="T2022" i="1"/>
  <c r="S2022" i="1"/>
  <c r="R2022" i="1"/>
  <c r="Q2022" i="1"/>
  <c r="P2022" i="1"/>
  <c r="O2022" i="1"/>
  <c r="U2021" i="1"/>
  <c r="T2021" i="1"/>
  <c r="S2021" i="1"/>
  <c r="R2021" i="1"/>
  <c r="Q2021" i="1"/>
  <c r="P2021" i="1"/>
  <c r="O2021" i="1"/>
  <c r="U2020" i="1"/>
  <c r="T2020" i="1"/>
  <c r="S2020" i="1"/>
  <c r="R2020" i="1"/>
  <c r="Q2020" i="1"/>
  <c r="P2020" i="1"/>
  <c r="O2020" i="1"/>
  <c r="U2019" i="1"/>
  <c r="T2019" i="1"/>
  <c r="S2019" i="1"/>
  <c r="R2019" i="1"/>
  <c r="Q2019" i="1"/>
  <c r="P2019" i="1"/>
  <c r="O2019" i="1"/>
  <c r="U2018" i="1"/>
  <c r="T2018" i="1"/>
  <c r="S2018" i="1"/>
  <c r="R2018" i="1"/>
  <c r="Q2018" i="1"/>
  <c r="P2018" i="1"/>
  <c r="O2018" i="1"/>
  <c r="U2017" i="1"/>
  <c r="T2017" i="1"/>
  <c r="S2017" i="1"/>
  <c r="R2017" i="1"/>
  <c r="Q2017" i="1"/>
  <c r="P2017" i="1"/>
  <c r="O2017" i="1"/>
  <c r="U2016" i="1"/>
  <c r="T2016" i="1"/>
  <c r="S2016" i="1"/>
  <c r="R2016" i="1"/>
  <c r="Q2016" i="1"/>
  <c r="P2016" i="1"/>
  <c r="O2016" i="1"/>
  <c r="U2015" i="1"/>
  <c r="T2015" i="1"/>
  <c r="S2015" i="1"/>
  <c r="R2015" i="1"/>
  <c r="Q2015" i="1"/>
  <c r="P2015" i="1"/>
  <c r="O2015" i="1"/>
  <c r="U2014" i="1"/>
  <c r="T2014" i="1"/>
  <c r="S2014" i="1"/>
  <c r="R2014" i="1"/>
  <c r="Q2014" i="1"/>
  <c r="P2014" i="1"/>
  <c r="O2014" i="1"/>
  <c r="U2013" i="1"/>
  <c r="T2013" i="1"/>
  <c r="S2013" i="1"/>
  <c r="R2013" i="1"/>
  <c r="Q2013" i="1"/>
  <c r="P2013" i="1"/>
  <c r="O2013" i="1"/>
  <c r="U2012" i="1"/>
  <c r="T2012" i="1"/>
  <c r="S2012" i="1"/>
  <c r="R2012" i="1"/>
  <c r="Q2012" i="1"/>
  <c r="P2012" i="1"/>
  <c r="O2012" i="1"/>
  <c r="U2011" i="1"/>
  <c r="T2011" i="1"/>
  <c r="S2011" i="1"/>
  <c r="R2011" i="1"/>
  <c r="Q2011" i="1"/>
  <c r="P2011" i="1"/>
  <c r="O2011" i="1"/>
  <c r="U2010" i="1"/>
  <c r="T2010" i="1"/>
  <c r="S2010" i="1"/>
  <c r="R2010" i="1"/>
  <c r="Q2010" i="1"/>
  <c r="P2010" i="1"/>
  <c r="O2010" i="1"/>
  <c r="U2009" i="1"/>
  <c r="T2009" i="1"/>
  <c r="S2009" i="1"/>
  <c r="R2009" i="1"/>
  <c r="Q2009" i="1"/>
  <c r="P2009" i="1"/>
  <c r="O2009" i="1"/>
  <c r="U2008" i="1"/>
  <c r="T2008" i="1"/>
  <c r="S2008" i="1"/>
  <c r="R2008" i="1"/>
  <c r="Q2008" i="1"/>
  <c r="P2008" i="1"/>
  <c r="O2008" i="1"/>
  <c r="U2007" i="1"/>
  <c r="T2007" i="1"/>
  <c r="S2007" i="1"/>
  <c r="R2007" i="1"/>
  <c r="Q2007" i="1"/>
  <c r="P2007" i="1"/>
  <c r="O2007" i="1"/>
  <c r="U2006" i="1"/>
  <c r="T2006" i="1"/>
  <c r="S2006" i="1"/>
  <c r="R2006" i="1"/>
  <c r="Q2006" i="1"/>
  <c r="P2006" i="1"/>
  <c r="O2006" i="1"/>
  <c r="U2005" i="1"/>
  <c r="T2005" i="1"/>
  <c r="S2005" i="1"/>
  <c r="R2005" i="1"/>
  <c r="Q2005" i="1"/>
  <c r="P2005" i="1"/>
  <c r="O2005" i="1"/>
  <c r="U2004" i="1"/>
  <c r="T2004" i="1"/>
  <c r="S2004" i="1"/>
  <c r="R2004" i="1"/>
  <c r="Q2004" i="1"/>
  <c r="P2004" i="1"/>
  <c r="O2004" i="1"/>
  <c r="U2003" i="1"/>
  <c r="T2003" i="1"/>
  <c r="S2003" i="1"/>
  <c r="R2003" i="1"/>
  <c r="Q2003" i="1"/>
  <c r="P2003" i="1"/>
  <c r="O2003" i="1"/>
  <c r="U2002" i="1"/>
  <c r="T2002" i="1"/>
  <c r="S2002" i="1"/>
  <c r="R2002" i="1"/>
  <c r="Q2002" i="1"/>
  <c r="P2002" i="1"/>
  <c r="O2002" i="1"/>
  <c r="U2001" i="1"/>
  <c r="T2001" i="1"/>
  <c r="S2001" i="1"/>
  <c r="R2001" i="1"/>
  <c r="Q2001" i="1"/>
  <c r="P2001" i="1"/>
  <c r="O2001" i="1"/>
  <c r="U2000" i="1"/>
  <c r="T2000" i="1"/>
  <c r="S2000" i="1"/>
  <c r="R2000" i="1"/>
  <c r="Q2000" i="1"/>
  <c r="P2000" i="1"/>
  <c r="O2000" i="1"/>
  <c r="U1999" i="1"/>
  <c r="T1999" i="1"/>
  <c r="S1999" i="1"/>
  <c r="R1999" i="1"/>
  <c r="Q1999" i="1"/>
  <c r="P1999" i="1"/>
  <c r="O1999" i="1"/>
  <c r="U1998" i="1"/>
  <c r="T1998" i="1"/>
  <c r="S1998" i="1"/>
  <c r="R1998" i="1"/>
  <c r="Q1998" i="1"/>
  <c r="P1998" i="1"/>
  <c r="O1998" i="1"/>
  <c r="U1997" i="1"/>
  <c r="T1997" i="1"/>
  <c r="S1997" i="1"/>
  <c r="R1997" i="1"/>
  <c r="Q1997" i="1"/>
  <c r="P1997" i="1"/>
  <c r="O1997" i="1"/>
  <c r="U1996" i="1"/>
  <c r="T1996" i="1"/>
  <c r="S1996" i="1"/>
  <c r="R1996" i="1"/>
  <c r="Q1996" i="1"/>
  <c r="P1996" i="1"/>
  <c r="O1996" i="1"/>
  <c r="U1995" i="1"/>
  <c r="T1995" i="1"/>
  <c r="S1995" i="1"/>
  <c r="R1995" i="1"/>
  <c r="Q1995" i="1"/>
  <c r="P1995" i="1"/>
  <c r="O1995" i="1"/>
  <c r="U1994" i="1"/>
  <c r="T1994" i="1"/>
  <c r="S1994" i="1"/>
  <c r="R1994" i="1"/>
  <c r="Q1994" i="1"/>
  <c r="P1994" i="1"/>
  <c r="O1994" i="1"/>
  <c r="U1993" i="1"/>
  <c r="T1993" i="1"/>
  <c r="S1993" i="1"/>
  <c r="R1993" i="1"/>
  <c r="Q1993" i="1"/>
  <c r="P1993" i="1"/>
  <c r="O1993" i="1"/>
  <c r="U1992" i="1"/>
  <c r="T1992" i="1"/>
  <c r="S1992" i="1"/>
  <c r="R1992" i="1"/>
  <c r="Q1992" i="1"/>
  <c r="P1992" i="1"/>
  <c r="O1992" i="1"/>
  <c r="U1991" i="1"/>
  <c r="T1991" i="1"/>
  <c r="S1991" i="1"/>
  <c r="R1991" i="1"/>
  <c r="Q1991" i="1"/>
  <c r="P1991" i="1"/>
  <c r="O1991" i="1"/>
  <c r="U1990" i="1"/>
  <c r="T1990" i="1"/>
  <c r="S1990" i="1"/>
  <c r="R1990" i="1"/>
  <c r="Q1990" i="1"/>
  <c r="P1990" i="1"/>
  <c r="O1990" i="1"/>
  <c r="U1989" i="1"/>
  <c r="T1989" i="1"/>
  <c r="S1989" i="1"/>
  <c r="R1989" i="1"/>
  <c r="Q1989" i="1"/>
  <c r="P1989" i="1"/>
  <c r="O1989" i="1"/>
  <c r="U1988" i="1"/>
  <c r="T1988" i="1"/>
  <c r="S1988" i="1"/>
  <c r="R1988" i="1"/>
  <c r="Q1988" i="1"/>
  <c r="P1988" i="1"/>
  <c r="O1988" i="1"/>
  <c r="U1987" i="1"/>
  <c r="T1987" i="1"/>
  <c r="S1987" i="1"/>
  <c r="R1987" i="1"/>
  <c r="Q1987" i="1"/>
  <c r="P1987" i="1"/>
  <c r="O1987" i="1"/>
  <c r="U1986" i="1"/>
  <c r="T1986" i="1"/>
  <c r="S1986" i="1"/>
  <c r="R1986" i="1"/>
  <c r="Q1986" i="1"/>
  <c r="P1986" i="1"/>
  <c r="O1986" i="1"/>
  <c r="U1985" i="1"/>
  <c r="T1985" i="1"/>
  <c r="S1985" i="1"/>
  <c r="R1985" i="1"/>
  <c r="Q1985" i="1"/>
  <c r="P1985" i="1"/>
  <c r="O1985" i="1"/>
  <c r="U1984" i="1"/>
  <c r="T1984" i="1"/>
  <c r="S1984" i="1"/>
  <c r="R1984" i="1"/>
  <c r="Q1984" i="1"/>
  <c r="P1984" i="1"/>
  <c r="O1984" i="1"/>
  <c r="U1983" i="1"/>
  <c r="T1983" i="1"/>
  <c r="S1983" i="1"/>
  <c r="R1983" i="1"/>
  <c r="Q1983" i="1"/>
  <c r="P1983" i="1"/>
  <c r="O1983" i="1"/>
  <c r="U1982" i="1"/>
  <c r="T1982" i="1"/>
  <c r="S1982" i="1"/>
  <c r="R1982" i="1"/>
  <c r="Q1982" i="1"/>
  <c r="P1982" i="1"/>
  <c r="O1982" i="1"/>
  <c r="U1981" i="1"/>
  <c r="T1981" i="1"/>
  <c r="S1981" i="1"/>
  <c r="R1981" i="1"/>
  <c r="Q1981" i="1"/>
  <c r="P1981" i="1"/>
  <c r="O1981" i="1"/>
  <c r="U1980" i="1"/>
  <c r="T1980" i="1"/>
  <c r="S1980" i="1"/>
  <c r="R1980" i="1"/>
  <c r="Q1980" i="1"/>
  <c r="P1980" i="1"/>
  <c r="O1980" i="1"/>
  <c r="U1979" i="1"/>
  <c r="T1979" i="1"/>
  <c r="S1979" i="1"/>
  <c r="R1979" i="1"/>
  <c r="Q1979" i="1"/>
  <c r="P1979" i="1"/>
  <c r="O1979" i="1"/>
  <c r="U1978" i="1"/>
  <c r="T1978" i="1"/>
  <c r="S1978" i="1"/>
  <c r="R1978" i="1"/>
  <c r="Q1978" i="1"/>
  <c r="P1978" i="1"/>
  <c r="O1978" i="1"/>
  <c r="U1977" i="1"/>
  <c r="T1977" i="1"/>
  <c r="S1977" i="1"/>
  <c r="R1977" i="1"/>
  <c r="Q1977" i="1"/>
  <c r="P1977" i="1"/>
  <c r="O1977" i="1"/>
  <c r="U1976" i="1"/>
  <c r="T1976" i="1"/>
  <c r="S1976" i="1"/>
  <c r="R1976" i="1"/>
  <c r="Q1976" i="1"/>
  <c r="P1976" i="1"/>
  <c r="O1976" i="1"/>
  <c r="U1975" i="1"/>
  <c r="T1975" i="1"/>
  <c r="S1975" i="1"/>
  <c r="R1975" i="1"/>
  <c r="Q1975" i="1"/>
  <c r="P1975" i="1"/>
  <c r="O1975" i="1"/>
  <c r="U1974" i="1"/>
  <c r="T1974" i="1"/>
  <c r="S1974" i="1"/>
  <c r="R1974" i="1"/>
  <c r="Q1974" i="1"/>
  <c r="P1974" i="1"/>
  <c r="O1974" i="1"/>
  <c r="U1973" i="1"/>
  <c r="T1973" i="1"/>
  <c r="S1973" i="1"/>
  <c r="R1973" i="1"/>
  <c r="Q1973" i="1"/>
  <c r="P1973" i="1"/>
  <c r="O1973" i="1"/>
  <c r="U1972" i="1"/>
  <c r="T1972" i="1"/>
  <c r="S1972" i="1"/>
  <c r="R1972" i="1"/>
  <c r="Q1972" i="1"/>
  <c r="P1972" i="1"/>
  <c r="O1972" i="1"/>
  <c r="U1971" i="1"/>
  <c r="T1971" i="1"/>
  <c r="S1971" i="1"/>
  <c r="R1971" i="1"/>
  <c r="Q1971" i="1"/>
  <c r="P1971" i="1"/>
  <c r="O1971" i="1"/>
  <c r="U1970" i="1"/>
  <c r="T1970" i="1"/>
  <c r="S1970" i="1"/>
  <c r="R1970" i="1"/>
  <c r="Q1970" i="1"/>
  <c r="P1970" i="1"/>
  <c r="O1970" i="1"/>
  <c r="U1969" i="1"/>
  <c r="T1969" i="1"/>
  <c r="S1969" i="1"/>
  <c r="R1969" i="1"/>
  <c r="Q1969" i="1"/>
  <c r="P1969" i="1"/>
  <c r="O1969" i="1"/>
  <c r="U1968" i="1"/>
  <c r="T1968" i="1"/>
  <c r="S1968" i="1"/>
  <c r="R1968" i="1"/>
  <c r="Q1968" i="1"/>
  <c r="P1968" i="1"/>
  <c r="O1968" i="1"/>
  <c r="U1967" i="1"/>
  <c r="T1967" i="1"/>
  <c r="S1967" i="1"/>
  <c r="R1967" i="1"/>
  <c r="Q1967" i="1"/>
  <c r="P1967" i="1"/>
  <c r="O1967" i="1"/>
  <c r="U1966" i="1"/>
  <c r="T1966" i="1"/>
  <c r="S1966" i="1"/>
  <c r="R1966" i="1"/>
  <c r="Q1966" i="1"/>
  <c r="P1966" i="1"/>
  <c r="O1966" i="1"/>
  <c r="U1965" i="1"/>
  <c r="T1965" i="1"/>
  <c r="S1965" i="1"/>
  <c r="R1965" i="1"/>
  <c r="Q1965" i="1"/>
  <c r="P1965" i="1"/>
  <c r="O1965" i="1"/>
  <c r="U1964" i="1"/>
  <c r="T1964" i="1"/>
  <c r="S1964" i="1"/>
  <c r="R1964" i="1"/>
  <c r="Q1964" i="1"/>
  <c r="P1964" i="1"/>
  <c r="O1964" i="1"/>
  <c r="U1963" i="1"/>
  <c r="T1963" i="1"/>
  <c r="S1963" i="1"/>
  <c r="R1963" i="1"/>
  <c r="Q1963" i="1"/>
  <c r="P1963" i="1"/>
  <c r="O1963" i="1"/>
  <c r="U1962" i="1"/>
  <c r="T1962" i="1"/>
  <c r="S1962" i="1"/>
  <c r="R1962" i="1"/>
  <c r="Q1962" i="1"/>
  <c r="P1962" i="1"/>
  <c r="O1962" i="1"/>
  <c r="U1961" i="1"/>
  <c r="T1961" i="1"/>
  <c r="S1961" i="1"/>
  <c r="R1961" i="1"/>
  <c r="Q1961" i="1"/>
  <c r="P1961" i="1"/>
  <c r="O1961" i="1"/>
  <c r="U1960" i="1"/>
  <c r="T1960" i="1"/>
  <c r="S1960" i="1"/>
  <c r="R1960" i="1"/>
  <c r="Q1960" i="1"/>
  <c r="P1960" i="1"/>
  <c r="O1960" i="1"/>
  <c r="U1959" i="1"/>
  <c r="T1959" i="1"/>
  <c r="S1959" i="1"/>
  <c r="R1959" i="1"/>
  <c r="Q1959" i="1"/>
  <c r="P1959" i="1"/>
  <c r="O1959" i="1"/>
  <c r="U1958" i="1"/>
  <c r="T1958" i="1"/>
  <c r="S1958" i="1"/>
  <c r="R1958" i="1"/>
  <c r="Q1958" i="1"/>
  <c r="P1958" i="1"/>
  <c r="O1958" i="1"/>
  <c r="U1957" i="1"/>
  <c r="T1957" i="1"/>
  <c r="S1957" i="1"/>
  <c r="R1957" i="1"/>
  <c r="Q1957" i="1"/>
  <c r="P1957" i="1"/>
  <c r="O1957" i="1"/>
  <c r="U1956" i="1"/>
  <c r="T1956" i="1"/>
  <c r="S1956" i="1"/>
  <c r="R1956" i="1"/>
  <c r="Q1956" i="1"/>
  <c r="P1956" i="1"/>
  <c r="O1956" i="1"/>
  <c r="U1955" i="1"/>
  <c r="T1955" i="1"/>
  <c r="S1955" i="1"/>
  <c r="R1955" i="1"/>
  <c r="Q1955" i="1"/>
  <c r="P1955" i="1"/>
  <c r="O1955" i="1"/>
  <c r="U1954" i="1"/>
  <c r="T1954" i="1"/>
  <c r="S1954" i="1"/>
  <c r="R1954" i="1"/>
  <c r="Q1954" i="1"/>
  <c r="P1954" i="1"/>
  <c r="O1954" i="1"/>
  <c r="U1953" i="1"/>
  <c r="T1953" i="1"/>
  <c r="S1953" i="1"/>
  <c r="R1953" i="1"/>
  <c r="Q1953" i="1"/>
  <c r="P1953" i="1"/>
  <c r="O1953" i="1"/>
  <c r="U1952" i="1"/>
  <c r="T1952" i="1"/>
  <c r="S1952" i="1"/>
  <c r="R1952" i="1"/>
  <c r="Q1952" i="1"/>
  <c r="P1952" i="1"/>
  <c r="O1952" i="1"/>
  <c r="U1951" i="1"/>
  <c r="T1951" i="1"/>
  <c r="S1951" i="1"/>
  <c r="R1951" i="1"/>
  <c r="Q1951" i="1"/>
  <c r="P1951" i="1"/>
  <c r="O1951" i="1"/>
  <c r="U1950" i="1"/>
  <c r="T1950" i="1"/>
  <c r="S1950" i="1"/>
  <c r="R1950" i="1"/>
  <c r="Q1950" i="1"/>
  <c r="P1950" i="1"/>
  <c r="O1950" i="1"/>
  <c r="U1949" i="1"/>
  <c r="T1949" i="1"/>
  <c r="S1949" i="1"/>
  <c r="R1949" i="1"/>
  <c r="Q1949" i="1"/>
  <c r="P1949" i="1"/>
  <c r="O1949" i="1"/>
  <c r="U1948" i="1"/>
  <c r="T1948" i="1"/>
  <c r="S1948" i="1"/>
  <c r="R1948" i="1"/>
  <c r="Q1948" i="1"/>
  <c r="P1948" i="1"/>
  <c r="O1948" i="1"/>
  <c r="U1947" i="1"/>
  <c r="T1947" i="1"/>
  <c r="S1947" i="1"/>
  <c r="R1947" i="1"/>
  <c r="Q1947" i="1"/>
  <c r="P1947" i="1"/>
  <c r="O1947" i="1"/>
  <c r="U1946" i="1"/>
  <c r="T1946" i="1"/>
  <c r="S1946" i="1"/>
  <c r="R1946" i="1"/>
  <c r="Q1946" i="1"/>
  <c r="P1946" i="1"/>
  <c r="O1946" i="1"/>
  <c r="U1945" i="1"/>
  <c r="T1945" i="1"/>
  <c r="S1945" i="1"/>
  <c r="R1945" i="1"/>
  <c r="Q1945" i="1"/>
  <c r="P1945" i="1"/>
  <c r="O1945" i="1"/>
  <c r="U1944" i="1"/>
  <c r="T1944" i="1"/>
  <c r="S1944" i="1"/>
  <c r="R1944" i="1"/>
  <c r="Q1944" i="1"/>
  <c r="P1944" i="1"/>
  <c r="O1944" i="1"/>
  <c r="U1943" i="1"/>
  <c r="T1943" i="1"/>
  <c r="S1943" i="1"/>
  <c r="R1943" i="1"/>
  <c r="Q1943" i="1"/>
  <c r="P1943" i="1"/>
  <c r="O1943" i="1"/>
  <c r="U1942" i="1"/>
  <c r="T1942" i="1"/>
  <c r="S1942" i="1"/>
  <c r="R1942" i="1"/>
  <c r="Q1942" i="1"/>
  <c r="P1942" i="1"/>
  <c r="O1942" i="1"/>
  <c r="U1941" i="1"/>
  <c r="T1941" i="1"/>
  <c r="S1941" i="1"/>
  <c r="R1941" i="1"/>
  <c r="Q1941" i="1"/>
  <c r="P1941" i="1"/>
  <c r="O1941" i="1"/>
  <c r="U1940" i="1"/>
  <c r="T1940" i="1"/>
  <c r="S1940" i="1"/>
  <c r="R1940" i="1"/>
  <c r="Q1940" i="1"/>
  <c r="P1940" i="1"/>
  <c r="O1940" i="1"/>
  <c r="U1939" i="1"/>
  <c r="T1939" i="1"/>
  <c r="S1939" i="1"/>
  <c r="R1939" i="1"/>
  <c r="Q1939" i="1"/>
  <c r="P1939" i="1"/>
  <c r="O1939" i="1"/>
  <c r="U1938" i="1"/>
  <c r="T1938" i="1"/>
  <c r="S1938" i="1"/>
  <c r="R1938" i="1"/>
  <c r="Q1938" i="1"/>
  <c r="P1938" i="1"/>
  <c r="O1938" i="1"/>
  <c r="U1937" i="1"/>
  <c r="T1937" i="1"/>
  <c r="S1937" i="1"/>
  <c r="R1937" i="1"/>
  <c r="Q1937" i="1"/>
  <c r="P1937" i="1"/>
  <c r="O1937" i="1"/>
  <c r="U1936" i="1"/>
  <c r="T1936" i="1"/>
  <c r="S1936" i="1"/>
  <c r="R1936" i="1"/>
  <c r="Q1936" i="1"/>
  <c r="P1936" i="1"/>
  <c r="O1936" i="1"/>
  <c r="U1935" i="1"/>
  <c r="T1935" i="1"/>
  <c r="S1935" i="1"/>
  <c r="R1935" i="1"/>
  <c r="Q1935" i="1"/>
  <c r="P1935" i="1"/>
  <c r="O1935" i="1"/>
  <c r="U1934" i="1"/>
  <c r="T1934" i="1"/>
  <c r="S1934" i="1"/>
  <c r="R1934" i="1"/>
  <c r="Q1934" i="1"/>
  <c r="P1934" i="1"/>
  <c r="O1934" i="1"/>
  <c r="U1933" i="1"/>
  <c r="T1933" i="1"/>
  <c r="S1933" i="1"/>
  <c r="R1933" i="1"/>
  <c r="Q1933" i="1"/>
  <c r="P1933" i="1"/>
  <c r="O1933" i="1"/>
  <c r="U1932" i="1"/>
  <c r="T1932" i="1"/>
  <c r="S1932" i="1"/>
  <c r="R1932" i="1"/>
  <c r="Q1932" i="1"/>
  <c r="P1932" i="1"/>
  <c r="O1932" i="1"/>
  <c r="U1931" i="1"/>
  <c r="T1931" i="1"/>
  <c r="S1931" i="1"/>
  <c r="R1931" i="1"/>
  <c r="Q1931" i="1"/>
  <c r="P1931" i="1"/>
  <c r="O1931" i="1"/>
  <c r="U1930" i="1"/>
  <c r="T1930" i="1"/>
  <c r="S1930" i="1"/>
  <c r="R1930" i="1"/>
  <c r="Q1930" i="1"/>
  <c r="P1930" i="1"/>
  <c r="O1930" i="1"/>
  <c r="U1929" i="1"/>
  <c r="T1929" i="1"/>
  <c r="S1929" i="1"/>
  <c r="R1929" i="1"/>
  <c r="Q1929" i="1"/>
  <c r="P1929" i="1"/>
  <c r="O1929" i="1"/>
  <c r="U1928" i="1"/>
  <c r="T1928" i="1"/>
  <c r="S1928" i="1"/>
  <c r="R1928" i="1"/>
  <c r="Q1928" i="1"/>
  <c r="P1928" i="1"/>
  <c r="O1928" i="1"/>
  <c r="U1927" i="1"/>
  <c r="T1927" i="1"/>
  <c r="S1927" i="1"/>
  <c r="R1927" i="1"/>
  <c r="Q1927" i="1"/>
  <c r="P1927" i="1"/>
  <c r="O1927" i="1"/>
  <c r="U1926" i="1"/>
  <c r="T1926" i="1"/>
  <c r="S1926" i="1"/>
  <c r="R1926" i="1"/>
  <c r="Q1926" i="1"/>
  <c r="P1926" i="1"/>
  <c r="O1926" i="1"/>
  <c r="U1925" i="1"/>
  <c r="T1925" i="1"/>
  <c r="S1925" i="1"/>
  <c r="R1925" i="1"/>
  <c r="Q1925" i="1"/>
  <c r="P1925" i="1"/>
  <c r="O1925" i="1"/>
  <c r="U1924" i="1"/>
  <c r="T1924" i="1"/>
  <c r="S1924" i="1"/>
  <c r="R1924" i="1"/>
  <c r="Q1924" i="1"/>
  <c r="P1924" i="1"/>
  <c r="O1924" i="1"/>
  <c r="U1923" i="1"/>
  <c r="T1923" i="1"/>
  <c r="S1923" i="1"/>
  <c r="R1923" i="1"/>
  <c r="Q1923" i="1"/>
  <c r="P1923" i="1"/>
  <c r="O1923" i="1"/>
  <c r="U1922" i="1"/>
  <c r="T1922" i="1"/>
  <c r="S1922" i="1"/>
  <c r="R1922" i="1"/>
  <c r="Q1922" i="1"/>
  <c r="P1922" i="1"/>
  <c r="O1922" i="1"/>
  <c r="U1921" i="1"/>
  <c r="T1921" i="1"/>
  <c r="S1921" i="1"/>
  <c r="R1921" i="1"/>
  <c r="Q1921" i="1"/>
  <c r="P1921" i="1"/>
  <c r="O1921" i="1"/>
  <c r="U1920" i="1"/>
  <c r="T1920" i="1"/>
  <c r="S1920" i="1"/>
  <c r="R1920" i="1"/>
  <c r="Q1920" i="1"/>
  <c r="P1920" i="1"/>
  <c r="O1920" i="1"/>
  <c r="U1919" i="1"/>
  <c r="T1919" i="1"/>
  <c r="S1919" i="1"/>
  <c r="R1919" i="1"/>
  <c r="Q1919" i="1"/>
  <c r="P1919" i="1"/>
  <c r="O1919" i="1"/>
  <c r="U1918" i="1"/>
  <c r="T1918" i="1"/>
  <c r="S1918" i="1"/>
  <c r="R1918" i="1"/>
  <c r="Q1918" i="1"/>
  <c r="P1918" i="1"/>
  <c r="O1918" i="1"/>
  <c r="U1917" i="1"/>
  <c r="T1917" i="1"/>
  <c r="S1917" i="1"/>
  <c r="R1917" i="1"/>
  <c r="Q1917" i="1"/>
  <c r="P1917" i="1"/>
  <c r="O1917" i="1"/>
  <c r="U1916" i="1"/>
  <c r="T1916" i="1"/>
  <c r="S1916" i="1"/>
  <c r="R1916" i="1"/>
  <c r="Q1916" i="1"/>
  <c r="P1916" i="1"/>
  <c r="O1916" i="1"/>
  <c r="U1915" i="1"/>
  <c r="T1915" i="1"/>
  <c r="S1915" i="1"/>
  <c r="R1915" i="1"/>
  <c r="Q1915" i="1"/>
  <c r="P1915" i="1"/>
  <c r="O1915" i="1"/>
  <c r="U1914" i="1"/>
  <c r="T1914" i="1"/>
  <c r="S1914" i="1"/>
  <c r="R1914" i="1"/>
  <c r="Q1914" i="1"/>
  <c r="P1914" i="1"/>
  <c r="O1914" i="1"/>
  <c r="U1913" i="1"/>
  <c r="T1913" i="1"/>
  <c r="S1913" i="1"/>
  <c r="R1913" i="1"/>
  <c r="Q1913" i="1"/>
  <c r="P1913" i="1"/>
  <c r="O1913" i="1"/>
  <c r="U1912" i="1"/>
  <c r="T1912" i="1"/>
  <c r="S1912" i="1"/>
  <c r="R1912" i="1"/>
  <c r="Q1912" i="1"/>
  <c r="P1912" i="1"/>
  <c r="O1912" i="1"/>
  <c r="U1911" i="1"/>
  <c r="T1911" i="1"/>
  <c r="S1911" i="1"/>
  <c r="R1911" i="1"/>
  <c r="Q1911" i="1"/>
  <c r="P1911" i="1"/>
  <c r="O1911" i="1"/>
  <c r="U1910" i="1"/>
  <c r="T1910" i="1"/>
  <c r="S1910" i="1"/>
  <c r="R1910" i="1"/>
  <c r="Q1910" i="1"/>
  <c r="P1910" i="1"/>
  <c r="O1910" i="1"/>
  <c r="U1909" i="1"/>
  <c r="T1909" i="1"/>
  <c r="S1909" i="1"/>
  <c r="R1909" i="1"/>
  <c r="Q1909" i="1"/>
  <c r="P1909" i="1"/>
  <c r="O1909" i="1"/>
  <c r="U1908" i="1"/>
  <c r="T1908" i="1"/>
  <c r="S1908" i="1"/>
  <c r="R1908" i="1"/>
  <c r="Q1908" i="1"/>
  <c r="P1908" i="1"/>
  <c r="O1908" i="1"/>
  <c r="U1907" i="1"/>
  <c r="T1907" i="1"/>
  <c r="S1907" i="1"/>
  <c r="R1907" i="1"/>
  <c r="Q1907" i="1"/>
  <c r="P1907" i="1"/>
  <c r="O1907" i="1"/>
  <c r="U1906" i="1"/>
  <c r="T1906" i="1"/>
  <c r="S1906" i="1"/>
  <c r="R1906" i="1"/>
  <c r="Q1906" i="1"/>
  <c r="P1906" i="1"/>
  <c r="O1906" i="1"/>
  <c r="U1905" i="1"/>
  <c r="T1905" i="1"/>
  <c r="S1905" i="1"/>
  <c r="R1905" i="1"/>
  <c r="Q1905" i="1"/>
  <c r="P1905" i="1"/>
  <c r="O1905" i="1"/>
  <c r="U1904" i="1"/>
  <c r="T1904" i="1"/>
  <c r="S1904" i="1"/>
  <c r="R1904" i="1"/>
  <c r="Q1904" i="1"/>
  <c r="P1904" i="1"/>
  <c r="O1904" i="1"/>
  <c r="U1903" i="1"/>
  <c r="T1903" i="1"/>
  <c r="S1903" i="1"/>
  <c r="R1903" i="1"/>
  <c r="Q1903" i="1"/>
  <c r="P1903" i="1"/>
  <c r="O1903" i="1"/>
  <c r="U1902" i="1"/>
  <c r="T1902" i="1"/>
  <c r="S1902" i="1"/>
  <c r="R1902" i="1"/>
  <c r="Q1902" i="1"/>
  <c r="P1902" i="1"/>
  <c r="O1902" i="1"/>
  <c r="U1901" i="1"/>
  <c r="T1901" i="1"/>
  <c r="S1901" i="1"/>
  <c r="R1901" i="1"/>
  <c r="Q1901" i="1"/>
  <c r="P1901" i="1"/>
  <c r="O1901" i="1"/>
  <c r="U1900" i="1"/>
  <c r="T1900" i="1"/>
  <c r="S1900" i="1"/>
  <c r="R1900" i="1"/>
  <c r="Q1900" i="1"/>
  <c r="P1900" i="1"/>
  <c r="O1900" i="1"/>
  <c r="U1899" i="1"/>
  <c r="T1899" i="1"/>
  <c r="S1899" i="1"/>
  <c r="R1899" i="1"/>
  <c r="Q1899" i="1"/>
  <c r="P1899" i="1"/>
  <c r="O1899" i="1"/>
  <c r="U1898" i="1"/>
  <c r="T1898" i="1"/>
  <c r="S1898" i="1"/>
  <c r="R1898" i="1"/>
  <c r="Q1898" i="1"/>
  <c r="P1898" i="1"/>
  <c r="O1898" i="1"/>
  <c r="U1897" i="1"/>
  <c r="T1897" i="1"/>
  <c r="S1897" i="1"/>
  <c r="R1897" i="1"/>
  <c r="Q1897" i="1"/>
  <c r="P1897" i="1"/>
  <c r="O1897" i="1"/>
  <c r="U1896" i="1"/>
  <c r="T1896" i="1"/>
  <c r="S1896" i="1"/>
  <c r="R1896" i="1"/>
  <c r="Q1896" i="1"/>
  <c r="P1896" i="1"/>
  <c r="O1896" i="1"/>
  <c r="U1895" i="1"/>
  <c r="T1895" i="1"/>
  <c r="S1895" i="1"/>
  <c r="R1895" i="1"/>
  <c r="Q1895" i="1"/>
  <c r="P1895" i="1"/>
  <c r="O1895" i="1"/>
  <c r="U1894" i="1"/>
  <c r="T1894" i="1"/>
  <c r="S1894" i="1"/>
  <c r="R1894" i="1"/>
  <c r="Q1894" i="1"/>
  <c r="P1894" i="1"/>
  <c r="O1894" i="1"/>
  <c r="U1893" i="1"/>
  <c r="T1893" i="1"/>
  <c r="S1893" i="1"/>
  <c r="R1893" i="1"/>
  <c r="Q1893" i="1"/>
  <c r="P1893" i="1"/>
  <c r="O1893" i="1"/>
  <c r="U1892" i="1"/>
  <c r="T1892" i="1"/>
  <c r="S1892" i="1"/>
  <c r="R1892" i="1"/>
  <c r="Q1892" i="1"/>
  <c r="P1892" i="1"/>
  <c r="O1892" i="1"/>
  <c r="U1891" i="1"/>
  <c r="T1891" i="1"/>
  <c r="S1891" i="1"/>
  <c r="R1891" i="1"/>
  <c r="Q1891" i="1"/>
  <c r="P1891" i="1"/>
  <c r="O1891" i="1"/>
  <c r="U1890" i="1"/>
  <c r="T1890" i="1"/>
  <c r="S1890" i="1"/>
  <c r="R1890" i="1"/>
  <c r="Q1890" i="1"/>
  <c r="P1890" i="1"/>
  <c r="O1890" i="1"/>
  <c r="U1889" i="1"/>
  <c r="T1889" i="1"/>
  <c r="S1889" i="1"/>
  <c r="R1889" i="1"/>
  <c r="Q1889" i="1"/>
  <c r="P1889" i="1"/>
  <c r="O1889" i="1"/>
  <c r="U1888" i="1"/>
  <c r="T1888" i="1"/>
  <c r="S1888" i="1"/>
  <c r="R1888" i="1"/>
  <c r="Q1888" i="1"/>
  <c r="P1888" i="1"/>
  <c r="O1888" i="1"/>
  <c r="U1887" i="1"/>
  <c r="T1887" i="1"/>
  <c r="S1887" i="1"/>
  <c r="R1887" i="1"/>
  <c r="Q1887" i="1"/>
  <c r="P1887" i="1"/>
  <c r="O1887" i="1"/>
  <c r="U1886" i="1"/>
  <c r="T1886" i="1"/>
  <c r="S1886" i="1"/>
  <c r="R1886" i="1"/>
  <c r="Q1886" i="1"/>
  <c r="P1886" i="1"/>
  <c r="O1886" i="1"/>
  <c r="U1885" i="1"/>
  <c r="T1885" i="1"/>
  <c r="S1885" i="1"/>
  <c r="R1885" i="1"/>
  <c r="Q1885" i="1"/>
  <c r="P1885" i="1"/>
  <c r="O1885" i="1"/>
  <c r="U1884" i="1"/>
  <c r="T1884" i="1"/>
  <c r="S1884" i="1"/>
  <c r="R1884" i="1"/>
  <c r="Q1884" i="1"/>
  <c r="P1884" i="1"/>
  <c r="O1884" i="1"/>
  <c r="U1883" i="1"/>
  <c r="T1883" i="1"/>
  <c r="S1883" i="1"/>
  <c r="R1883" i="1"/>
  <c r="Q1883" i="1"/>
  <c r="P1883" i="1"/>
  <c r="O1883" i="1"/>
  <c r="U1882" i="1"/>
  <c r="T1882" i="1"/>
  <c r="S1882" i="1"/>
  <c r="R1882" i="1"/>
  <c r="Q1882" i="1"/>
  <c r="P1882" i="1"/>
  <c r="O1882" i="1"/>
  <c r="U1881" i="1"/>
  <c r="T1881" i="1"/>
  <c r="S1881" i="1"/>
  <c r="R1881" i="1"/>
  <c r="Q1881" i="1"/>
  <c r="P1881" i="1"/>
  <c r="O1881" i="1"/>
  <c r="U1880" i="1"/>
  <c r="T1880" i="1"/>
  <c r="S1880" i="1"/>
  <c r="R1880" i="1"/>
  <c r="Q1880" i="1"/>
  <c r="P1880" i="1"/>
  <c r="O1880" i="1"/>
  <c r="U1879" i="1"/>
  <c r="T1879" i="1"/>
  <c r="S1879" i="1"/>
  <c r="R1879" i="1"/>
  <c r="Q1879" i="1"/>
  <c r="P1879" i="1"/>
  <c r="O1879" i="1"/>
  <c r="U1878" i="1"/>
  <c r="T1878" i="1"/>
  <c r="S1878" i="1"/>
  <c r="R1878" i="1"/>
  <c r="Q1878" i="1"/>
  <c r="P1878" i="1"/>
  <c r="O1878" i="1"/>
  <c r="U1877" i="1"/>
  <c r="T1877" i="1"/>
  <c r="S1877" i="1"/>
  <c r="R1877" i="1"/>
  <c r="Q1877" i="1"/>
  <c r="P1877" i="1"/>
  <c r="O1877" i="1"/>
  <c r="U1876" i="1"/>
  <c r="T1876" i="1"/>
  <c r="S1876" i="1"/>
  <c r="R1876" i="1"/>
  <c r="Q1876" i="1"/>
  <c r="P1876" i="1"/>
  <c r="O1876" i="1"/>
  <c r="U1875" i="1"/>
  <c r="T1875" i="1"/>
  <c r="S1875" i="1"/>
  <c r="R1875" i="1"/>
  <c r="Q1875" i="1"/>
  <c r="P1875" i="1"/>
  <c r="O1875" i="1"/>
  <c r="U1874" i="1"/>
  <c r="T1874" i="1"/>
  <c r="S1874" i="1"/>
  <c r="R1874" i="1"/>
  <c r="Q1874" i="1"/>
  <c r="P1874" i="1"/>
  <c r="O1874" i="1"/>
  <c r="U1873" i="1"/>
  <c r="T1873" i="1"/>
  <c r="S1873" i="1"/>
  <c r="R1873" i="1"/>
  <c r="Q1873" i="1"/>
  <c r="P1873" i="1"/>
  <c r="O1873" i="1"/>
  <c r="U1872" i="1"/>
  <c r="T1872" i="1"/>
  <c r="S1872" i="1"/>
  <c r="R1872" i="1"/>
  <c r="Q1872" i="1"/>
  <c r="P1872" i="1"/>
  <c r="O1872" i="1"/>
  <c r="U1871" i="1"/>
  <c r="T1871" i="1"/>
  <c r="S1871" i="1"/>
  <c r="R1871" i="1"/>
  <c r="Q1871" i="1"/>
  <c r="P1871" i="1"/>
  <c r="O1871" i="1"/>
  <c r="U1870" i="1"/>
  <c r="T1870" i="1"/>
  <c r="S1870" i="1"/>
  <c r="R1870" i="1"/>
  <c r="Q1870" i="1"/>
  <c r="P1870" i="1"/>
  <c r="O1870" i="1"/>
  <c r="U1869" i="1"/>
  <c r="T1869" i="1"/>
  <c r="S1869" i="1"/>
  <c r="R1869" i="1"/>
  <c r="Q1869" i="1"/>
  <c r="P1869" i="1"/>
  <c r="O1869" i="1"/>
  <c r="U1868" i="1"/>
  <c r="T1868" i="1"/>
  <c r="S1868" i="1"/>
  <c r="R1868" i="1"/>
  <c r="Q1868" i="1"/>
  <c r="P1868" i="1"/>
  <c r="O1868" i="1"/>
  <c r="U1867" i="1"/>
  <c r="T1867" i="1"/>
  <c r="S1867" i="1"/>
  <c r="R1867" i="1"/>
  <c r="Q1867" i="1"/>
  <c r="P1867" i="1"/>
  <c r="O1867" i="1"/>
  <c r="U1866" i="1"/>
  <c r="T1866" i="1"/>
  <c r="S1866" i="1"/>
  <c r="R1866" i="1"/>
  <c r="Q1866" i="1"/>
  <c r="P1866" i="1"/>
  <c r="O1866" i="1"/>
  <c r="U1865" i="1"/>
  <c r="T1865" i="1"/>
  <c r="S1865" i="1"/>
  <c r="R1865" i="1"/>
  <c r="Q1865" i="1"/>
  <c r="P1865" i="1"/>
  <c r="O1865" i="1"/>
  <c r="U1864" i="1"/>
  <c r="T1864" i="1"/>
  <c r="S1864" i="1"/>
  <c r="R1864" i="1"/>
  <c r="Q1864" i="1"/>
  <c r="P1864" i="1"/>
  <c r="O1864" i="1"/>
  <c r="U1863" i="1"/>
  <c r="T1863" i="1"/>
  <c r="S1863" i="1"/>
  <c r="R1863" i="1"/>
  <c r="Q1863" i="1"/>
  <c r="P1863" i="1"/>
  <c r="O1863" i="1"/>
  <c r="U1862" i="1"/>
  <c r="T1862" i="1"/>
  <c r="S1862" i="1"/>
  <c r="R1862" i="1"/>
  <c r="Q1862" i="1"/>
  <c r="P1862" i="1"/>
  <c r="O1862" i="1"/>
  <c r="U1861" i="1"/>
  <c r="T1861" i="1"/>
  <c r="S1861" i="1"/>
  <c r="R1861" i="1"/>
  <c r="Q1861" i="1"/>
  <c r="P1861" i="1"/>
  <c r="O1861" i="1"/>
  <c r="U1860" i="1"/>
  <c r="T1860" i="1"/>
  <c r="S1860" i="1"/>
  <c r="R1860" i="1"/>
  <c r="Q1860" i="1"/>
  <c r="P1860" i="1"/>
  <c r="O1860" i="1"/>
  <c r="U1859" i="1"/>
  <c r="T1859" i="1"/>
  <c r="S1859" i="1"/>
  <c r="R1859" i="1"/>
  <c r="Q1859" i="1"/>
  <c r="P1859" i="1"/>
  <c r="O1859" i="1"/>
  <c r="U1858" i="1"/>
  <c r="T1858" i="1"/>
  <c r="S1858" i="1"/>
  <c r="R1858" i="1"/>
  <c r="Q1858" i="1"/>
  <c r="P1858" i="1"/>
  <c r="O1858" i="1"/>
  <c r="U1857" i="1"/>
  <c r="T1857" i="1"/>
  <c r="S1857" i="1"/>
  <c r="R1857" i="1"/>
  <c r="Q1857" i="1"/>
  <c r="P1857" i="1"/>
  <c r="O1857" i="1"/>
  <c r="U1856" i="1"/>
  <c r="T1856" i="1"/>
  <c r="S1856" i="1"/>
  <c r="R1856" i="1"/>
  <c r="Q1856" i="1"/>
  <c r="P1856" i="1"/>
  <c r="O1856" i="1"/>
  <c r="U1855" i="1"/>
  <c r="T1855" i="1"/>
  <c r="S1855" i="1"/>
  <c r="R1855" i="1"/>
  <c r="Q1855" i="1"/>
  <c r="P1855" i="1"/>
  <c r="O1855" i="1"/>
  <c r="U1854" i="1"/>
  <c r="T1854" i="1"/>
  <c r="S1854" i="1"/>
  <c r="R1854" i="1"/>
  <c r="Q1854" i="1"/>
  <c r="P1854" i="1"/>
  <c r="O1854" i="1"/>
  <c r="U1853" i="1"/>
  <c r="T1853" i="1"/>
  <c r="S1853" i="1"/>
  <c r="R1853" i="1"/>
  <c r="Q1853" i="1"/>
  <c r="P1853" i="1"/>
  <c r="O1853" i="1"/>
  <c r="U1852" i="1"/>
  <c r="T1852" i="1"/>
  <c r="S1852" i="1"/>
  <c r="R1852" i="1"/>
  <c r="Q1852" i="1"/>
  <c r="P1852" i="1"/>
  <c r="O1852" i="1"/>
  <c r="U1851" i="1"/>
  <c r="T1851" i="1"/>
  <c r="S1851" i="1"/>
  <c r="R1851" i="1"/>
  <c r="Q1851" i="1"/>
  <c r="P1851" i="1"/>
  <c r="O1851" i="1"/>
  <c r="U1850" i="1"/>
  <c r="T1850" i="1"/>
  <c r="S1850" i="1"/>
  <c r="R1850" i="1"/>
  <c r="Q1850" i="1"/>
  <c r="P1850" i="1"/>
  <c r="O1850" i="1"/>
  <c r="U1849" i="1"/>
  <c r="T1849" i="1"/>
  <c r="S1849" i="1"/>
  <c r="R1849" i="1"/>
  <c r="Q1849" i="1"/>
  <c r="P1849" i="1"/>
  <c r="O1849" i="1"/>
  <c r="U1848" i="1"/>
  <c r="T1848" i="1"/>
  <c r="S1848" i="1"/>
  <c r="R1848" i="1"/>
  <c r="Q1848" i="1"/>
  <c r="P1848" i="1"/>
  <c r="O1848" i="1"/>
  <c r="U1847" i="1"/>
  <c r="T1847" i="1"/>
  <c r="S1847" i="1"/>
  <c r="R1847" i="1"/>
  <c r="Q1847" i="1"/>
  <c r="P1847" i="1"/>
  <c r="O1847" i="1"/>
  <c r="U1846" i="1"/>
  <c r="T1846" i="1"/>
  <c r="S1846" i="1"/>
  <c r="R1846" i="1"/>
  <c r="Q1846" i="1"/>
  <c r="P1846" i="1"/>
  <c r="O1846" i="1"/>
  <c r="U1845" i="1"/>
  <c r="T1845" i="1"/>
  <c r="S1845" i="1"/>
  <c r="R1845" i="1"/>
  <c r="Q1845" i="1"/>
  <c r="P1845" i="1"/>
  <c r="O1845" i="1"/>
  <c r="U1844" i="1"/>
  <c r="T1844" i="1"/>
  <c r="S1844" i="1"/>
  <c r="R1844" i="1"/>
  <c r="Q1844" i="1"/>
  <c r="P1844" i="1"/>
  <c r="O1844" i="1"/>
  <c r="U1843" i="1"/>
  <c r="T1843" i="1"/>
  <c r="S1843" i="1"/>
  <c r="R1843" i="1"/>
  <c r="Q1843" i="1"/>
  <c r="P1843" i="1"/>
  <c r="O1843" i="1"/>
  <c r="U1842" i="1"/>
  <c r="T1842" i="1"/>
  <c r="S1842" i="1"/>
  <c r="R1842" i="1"/>
  <c r="Q1842" i="1"/>
  <c r="P1842" i="1"/>
  <c r="O1842" i="1"/>
  <c r="U1841" i="1"/>
  <c r="T1841" i="1"/>
  <c r="S1841" i="1"/>
  <c r="R1841" i="1"/>
  <c r="Q1841" i="1"/>
  <c r="P1841" i="1"/>
  <c r="O1841" i="1"/>
  <c r="U1840" i="1"/>
  <c r="T1840" i="1"/>
  <c r="S1840" i="1"/>
  <c r="R1840" i="1"/>
  <c r="Q1840" i="1"/>
  <c r="P1840" i="1"/>
  <c r="O1840" i="1"/>
  <c r="U1839" i="1"/>
  <c r="T1839" i="1"/>
  <c r="S1839" i="1"/>
  <c r="R1839" i="1"/>
  <c r="Q1839" i="1"/>
  <c r="P1839" i="1"/>
  <c r="O1839" i="1"/>
  <c r="U1838" i="1"/>
  <c r="T1838" i="1"/>
  <c r="S1838" i="1"/>
  <c r="R1838" i="1"/>
  <c r="Q1838" i="1"/>
  <c r="P1838" i="1"/>
  <c r="O1838" i="1"/>
  <c r="U1837" i="1"/>
  <c r="T1837" i="1"/>
  <c r="S1837" i="1"/>
  <c r="R1837" i="1"/>
  <c r="Q1837" i="1"/>
  <c r="P1837" i="1"/>
  <c r="O1837" i="1"/>
  <c r="U1836" i="1"/>
  <c r="T1836" i="1"/>
  <c r="S1836" i="1"/>
  <c r="R1836" i="1"/>
  <c r="Q1836" i="1"/>
  <c r="P1836" i="1"/>
  <c r="O1836" i="1"/>
  <c r="U1835" i="1"/>
  <c r="T1835" i="1"/>
  <c r="S1835" i="1"/>
  <c r="R1835" i="1"/>
  <c r="Q1835" i="1"/>
  <c r="P1835" i="1"/>
  <c r="O1835" i="1"/>
  <c r="U1834" i="1"/>
  <c r="T1834" i="1"/>
  <c r="S1834" i="1"/>
  <c r="R1834" i="1"/>
  <c r="Q1834" i="1"/>
  <c r="P1834" i="1"/>
  <c r="O1834" i="1"/>
  <c r="U1833" i="1"/>
  <c r="T1833" i="1"/>
  <c r="S1833" i="1"/>
  <c r="R1833" i="1"/>
  <c r="Q1833" i="1"/>
  <c r="P1833" i="1"/>
  <c r="O1833" i="1"/>
  <c r="U1832" i="1"/>
  <c r="T1832" i="1"/>
  <c r="S1832" i="1"/>
  <c r="R1832" i="1"/>
  <c r="Q1832" i="1"/>
  <c r="P1832" i="1"/>
  <c r="O1832" i="1"/>
  <c r="U1831" i="1"/>
  <c r="T1831" i="1"/>
  <c r="S1831" i="1"/>
  <c r="R1831" i="1"/>
  <c r="Q1831" i="1"/>
  <c r="P1831" i="1"/>
  <c r="O1831" i="1"/>
  <c r="U1830" i="1"/>
  <c r="T1830" i="1"/>
  <c r="S1830" i="1"/>
  <c r="R1830" i="1"/>
  <c r="Q1830" i="1"/>
  <c r="P1830" i="1"/>
  <c r="O1830" i="1"/>
  <c r="U1829" i="1"/>
  <c r="T1829" i="1"/>
  <c r="S1829" i="1"/>
  <c r="R1829" i="1"/>
  <c r="Q1829" i="1"/>
  <c r="P1829" i="1"/>
  <c r="O1829" i="1"/>
  <c r="U1828" i="1"/>
  <c r="T1828" i="1"/>
  <c r="S1828" i="1"/>
  <c r="R1828" i="1"/>
  <c r="Q1828" i="1"/>
  <c r="P1828" i="1"/>
  <c r="O1828" i="1"/>
  <c r="U1827" i="1"/>
  <c r="T1827" i="1"/>
  <c r="S1827" i="1"/>
  <c r="R1827" i="1"/>
  <c r="Q1827" i="1"/>
  <c r="P1827" i="1"/>
  <c r="O1827" i="1"/>
  <c r="U1826" i="1"/>
  <c r="T1826" i="1"/>
  <c r="S1826" i="1"/>
  <c r="R1826" i="1"/>
  <c r="Q1826" i="1"/>
  <c r="P1826" i="1"/>
  <c r="O1826" i="1"/>
  <c r="U1825" i="1"/>
  <c r="T1825" i="1"/>
  <c r="S1825" i="1"/>
  <c r="R1825" i="1"/>
  <c r="Q1825" i="1"/>
  <c r="P1825" i="1"/>
  <c r="O1825" i="1"/>
  <c r="U1824" i="1"/>
  <c r="T1824" i="1"/>
  <c r="S1824" i="1"/>
  <c r="R1824" i="1"/>
  <c r="Q1824" i="1"/>
  <c r="P1824" i="1"/>
  <c r="O1824" i="1"/>
  <c r="U1823" i="1"/>
  <c r="T1823" i="1"/>
  <c r="S1823" i="1"/>
  <c r="R1823" i="1"/>
  <c r="Q1823" i="1"/>
  <c r="P1823" i="1"/>
  <c r="O1823" i="1"/>
  <c r="U1822" i="1"/>
  <c r="T1822" i="1"/>
  <c r="S1822" i="1"/>
  <c r="R1822" i="1"/>
  <c r="Q1822" i="1"/>
  <c r="P1822" i="1"/>
  <c r="O1822" i="1"/>
  <c r="U1821" i="1"/>
  <c r="T1821" i="1"/>
  <c r="S1821" i="1"/>
  <c r="R1821" i="1"/>
  <c r="Q1821" i="1"/>
  <c r="P1821" i="1"/>
  <c r="O1821" i="1"/>
  <c r="U1820" i="1"/>
  <c r="T1820" i="1"/>
  <c r="S1820" i="1"/>
  <c r="R1820" i="1"/>
  <c r="Q1820" i="1"/>
  <c r="P1820" i="1"/>
  <c r="O1820" i="1"/>
  <c r="U1819" i="1"/>
  <c r="T1819" i="1"/>
  <c r="S1819" i="1"/>
  <c r="R1819" i="1"/>
  <c r="Q1819" i="1"/>
  <c r="P1819" i="1"/>
  <c r="O1819" i="1"/>
  <c r="U1818" i="1"/>
  <c r="T1818" i="1"/>
  <c r="S1818" i="1"/>
  <c r="R1818" i="1"/>
  <c r="Q1818" i="1"/>
  <c r="P1818" i="1"/>
  <c r="O1818" i="1"/>
  <c r="U1817" i="1"/>
  <c r="T1817" i="1"/>
  <c r="S1817" i="1"/>
  <c r="R1817" i="1"/>
  <c r="Q1817" i="1"/>
  <c r="P1817" i="1"/>
  <c r="O1817" i="1"/>
  <c r="U1816" i="1"/>
  <c r="T1816" i="1"/>
  <c r="S1816" i="1"/>
  <c r="R1816" i="1"/>
  <c r="Q1816" i="1"/>
  <c r="P1816" i="1"/>
  <c r="O1816" i="1"/>
  <c r="U1815" i="1"/>
  <c r="T1815" i="1"/>
  <c r="S1815" i="1"/>
  <c r="R1815" i="1"/>
  <c r="Q1815" i="1"/>
  <c r="P1815" i="1"/>
  <c r="O1815" i="1"/>
  <c r="U1814" i="1"/>
  <c r="T1814" i="1"/>
  <c r="S1814" i="1"/>
  <c r="R1814" i="1"/>
  <c r="Q1814" i="1"/>
  <c r="P1814" i="1"/>
  <c r="O1814" i="1"/>
  <c r="U1813" i="1"/>
  <c r="T1813" i="1"/>
  <c r="S1813" i="1"/>
  <c r="R1813" i="1"/>
  <c r="Q1813" i="1"/>
  <c r="P1813" i="1"/>
  <c r="O1813" i="1"/>
  <c r="U1812" i="1"/>
  <c r="T1812" i="1"/>
  <c r="S1812" i="1"/>
  <c r="R1812" i="1"/>
  <c r="Q1812" i="1"/>
  <c r="P1812" i="1"/>
  <c r="O1812" i="1"/>
  <c r="U1811" i="1"/>
  <c r="T1811" i="1"/>
  <c r="S1811" i="1"/>
  <c r="R1811" i="1"/>
  <c r="Q1811" i="1"/>
  <c r="P1811" i="1"/>
  <c r="O1811" i="1"/>
  <c r="U1810" i="1"/>
  <c r="T1810" i="1"/>
  <c r="S1810" i="1"/>
  <c r="R1810" i="1"/>
  <c r="Q1810" i="1"/>
  <c r="P1810" i="1"/>
  <c r="O1810" i="1"/>
  <c r="U1809" i="1"/>
  <c r="T1809" i="1"/>
  <c r="S1809" i="1"/>
  <c r="R1809" i="1"/>
  <c r="Q1809" i="1"/>
  <c r="P1809" i="1"/>
  <c r="O1809" i="1"/>
  <c r="U1808" i="1"/>
  <c r="T1808" i="1"/>
  <c r="S1808" i="1"/>
  <c r="R1808" i="1"/>
  <c r="Q1808" i="1"/>
  <c r="P1808" i="1"/>
  <c r="O1808" i="1"/>
  <c r="U1807" i="1"/>
  <c r="T1807" i="1"/>
  <c r="S1807" i="1"/>
  <c r="R1807" i="1"/>
  <c r="Q1807" i="1"/>
  <c r="P1807" i="1"/>
  <c r="O1807" i="1"/>
  <c r="U1806" i="1"/>
  <c r="T1806" i="1"/>
  <c r="S1806" i="1"/>
  <c r="R1806" i="1"/>
  <c r="Q1806" i="1"/>
  <c r="P1806" i="1"/>
  <c r="O1806" i="1"/>
  <c r="U1805" i="1"/>
  <c r="T1805" i="1"/>
  <c r="S1805" i="1"/>
  <c r="R1805" i="1"/>
  <c r="Q1805" i="1"/>
  <c r="P1805" i="1"/>
  <c r="O1805" i="1"/>
  <c r="U1804" i="1"/>
  <c r="T1804" i="1"/>
  <c r="S1804" i="1"/>
  <c r="R1804" i="1"/>
  <c r="Q1804" i="1"/>
  <c r="P1804" i="1"/>
  <c r="O1804" i="1"/>
  <c r="U1803" i="1"/>
  <c r="T1803" i="1"/>
  <c r="S1803" i="1"/>
  <c r="R1803" i="1"/>
  <c r="Q1803" i="1"/>
  <c r="P1803" i="1"/>
  <c r="O1803" i="1"/>
  <c r="U1802" i="1"/>
  <c r="T1802" i="1"/>
  <c r="S1802" i="1"/>
  <c r="R1802" i="1"/>
  <c r="Q1802" i="1"/>
  <c r="P1802" i="1"/>
  <c r="O1802" i="1"/>
  <c r="U1801" i="1"/>
  <c r="T1801" i="1"/>
  <c r="S1801" i="1"/>
  <c r="R1801" i="1"/>
  <c r="Q1801" i="1"/>
  <c r="P1801" i="1"/>
  <c r="O1801" i="1"/>
  <c r="U1800" i="1"/>
  <c r="T1800" i="1"/>
  <c r="S1800" i="1"/>
  <c r="R1800" i="1"/>
  <c r="Q1800" i="1"/>
  <c r="P1800" i="1"/>
  <c r="O1800" i="1"/>
  <c r="U1799" i="1"/>
  <c r="T1799" i="1"/>
  <c r="S1799" i="1"/>
  <c r="R1799" i="1"/>
  <c r="Q1799" i="1"/>
  <c r="P1799" i="1"/>
  <c r="O1799" i="1"/>
  <c r="U1798" i="1"/>
  <c r="T1798" i="1"/>
  <c r="S1798" i="1"/>
  <c r="R1798" i="1"/>
  <c r="Q1798" i="1"/>
  <c r="P1798" i="1"/>
  <c r="O1798" i="1"/>
  <c r="U1797" i="1"/>
  <c r="T1797" i="1"/>
  <c r="S1797" i="1"/>
  <c r="R1797" i="1"/>
  <c r="Q1797" i="1"/>
  <c r="P1797" i="1"/>
  <c r="O1797" i="1"/>
  <c r="U1796" i="1"/>
  <c r="T1796" i="1"/>
  <c r="S1796" i="1"/>
  <c r="R1796" i="1"/>
  <c r="Q1796" i="1"/>
  <c r="P1796" i="1"/>
  <c r="O1796" i="1"/>
  <c r="U1795" i="1"/>
  <c r="T1795" i="1"/>
  <c r="S1795" i="1"/>
  <c r="R1795" i="1"/>
  <c r="Q1795" i="1"/>
  <c r="P1795" i="1"/>
  <c r="O1795" i="1"/>
  <c r="U1794" i="1"/>
  <c r="T1794" i="1"/>
  <c r="S1794" i="1"/>
  <c r="R1794" i="1"/>
  <c r="Q1794" i="1"/>
  <c r="P1794" i="1"/>
  <c r="O1794" i="1"/>
  <c r="U1793" i="1"/>
  <c r="T1793" i="1"/>
  <c r="S1793" i="1"/>
  <c r="R1793" i="1"/>
  <c r="Q1793" i="1"/>
  <c r="P1793" i="1"/>
  <c r="O1793" i="1"/>
  <c r="U1792" i="1"/>
  <c r="T1792" i="1"/>
  <c r="S1792" i="1"/>
  <c r="R1792" i="1"/>
  <c r="Q1792" i="1"/>
  <c r="P1792" i="1"/>
  <c r="O1792" i="1"/>
  <c r="U1791" i="1"/>
  <c r="T1791" i="1"/>
  <c r="S1791" i="1"/>
  <c r="R1791" i="1"/>
  <c r="Q1791" i="1"/>
  <c r="P1791" i="1"/>
  <c r="O1791" i="1"/>
  <c r="U1790" i="1"/>
  <c r="T1790" i="1"/>
  <c r="S1790" i="1"/>
  <c r="R1790" i="1"/>
  <c r="Q1790" i="1"/>
  <c r="P1790" i="1"/>
  <c r="O1790" i="1"/>
  <c r="U1789" i="1"/>
  <c r="T1789" i="1"/>
  <c r="S1789" i="1"/>
  <c r="R1789" i="1"/>
  <c r="Q1789" i="1"/>
  <c r="P1789" i="1"/>
  <c r="O1789" i="1"/>
  <c r="U1788" i="1"/>
  <c r="T1788" i="1"/>
  <c r="S1788" i="1"/>
  <c r="R1788" i="1"/>
  <c r="Q1788" i="1"/>
  <c r="P1788" i="1"/>
  <c r="O1788" i="1"/>
  <c r="U1787" i="1"/>
  <c r="T1787" i="1"/>
  <c r="S1787" i="1"/>
  <c r="R1787" i="1"/>
  <c r="Q1787" i="1"/>
  <c r="P1787" i="1"/>
  <c r="O1787" i="1"/>
  <c r="U1786" i="1"/>
  <c r="T1786" i="1"/>
  <c r="S1786" i="1"/>
  <c r="R1786" i="1"/>
  <c r="Q1786" i="1"/>
  <c r="P1786" i="1"/>
  <c r="O1786" i="1"/>
  <c r="U1785" i="1"/>
  <c r="T1785" i="1"/>
  <c r="S1785" i="1"/>
  <c r="R1785" i="1"/>
  <c r="Q1785" i="1"/>
  <c r="P1785" i="1"/>
  <c r="O1785" i="1"/>
  <c r="U1784" i="1"/>
  <c r="T1784" i="1"/>
  <c r="S1784" i="1"/>
  <c r="R1784" i="1"/>
  <c r="Q1784" i="1"/>
  <c r="P1784" i="1"/>
  <c r="O1784" i="1"/>
  <c r="U1783" i="1"/>
  <c r="T1783" i="1"/>
  <c r="S1783" i="1"/>
  <c r="R1783" i="1"/>
  <c r="Q1783" i="1"/>
  <c r="P1783" i="1"/>
  <c r="O1783" i="1"/>
  <c r="U1782" i="1"/>
  <c r="T1782" i="1"/>
  <c r="S1782" i="1"/>
  <c r="R1782" i="1"/>
  <c r="Q1782" i="1"/>
  <c r="P1782" i="1"/>
  <c r="O1782" i="1"/>
  <c r="U1781" i="1"/>
  <c r="T1781" i="1"/>
  <c r="S1781" i="1"/>
  <c r="R1781" i="1"/>
  <c r="Q1781" i="1"/>
  <c r="P1781" i="1"/>
  <c r="O1781" i="1"/>
  <c r="U1780" i="1"/>
  <c r="T1780" i="1"/>
  <c r="S1780" i="1"/>
  <c r="R1780" i="1"/>
  <c r="Q1780" i="1"/>
  <c r="P1780" i="1"/>
  <c r="O1780" i="1"/>
  <c r="U1779" i="1"/>
  <c r="T1779" i="1"/>
  <c r="S1779" i="1"/>
  <c r="R1779" i="1"/>
  <c r="Q1779" i="1"/>
  <c r="P1779" i="1"/>
  <c r="O1779" i="1"/>
  <c r="U1778" i="1"/>
  <c r="T1778" i="1"/>
  <c r="S1778" i="1"/>
  <c r="R1778" i="1"/>
  <c r="Q1778" i="1"/>
  <c r="P1778" i="1"/>
  <c r="O1778" i="1"/>
  <c r="U1777" i="1"/>
  <c r="T1777" i="1"/>
  <c r="S1777" i="1"/>
  <c r="R1777" i="1"/>
  <c r="Q1777" i="1"/>
  <c r="P1777" i="1"/>
  <c r="O1777" i="1"/>
  <c r="U1776" i="1"/>
  <c r="T1776" i="1"/>
  <c r="S1776" i="1"/>
  <c r="R1776" i="1"/>
  <c r="Q1776" i="1"/>
  <c r="P1776" i="1"/>
  <c r="O1776" i="1"/>
  <c r="U1775" i="1"/>
  <c r="T1775" i="1"/>
  <c r="S1775" i="1"/>
  <c r="R1775" i="1"/>
  <c r="Q1775" i="1"/>
  <c r="P1775" i="1"/>
  <c r="O1775" i="1"/>
  <c r="U1774" i="1"/>
  <c r="T1774" i="1"/>
  <c r="S1774" i="1"/>
  <c r="R1774" i="1"/>
  <c r="Q1774" i="1"/>
  <c r="P1774" i="1"/>
  <c r="O1774" i="1"/>
  <c r="U1773" i="1"/>
  <c r="T1773" i="1"/>
  <c r="S1773" i="1"/>
  <c r="R1773" i="1"/>
  <c r="Q1773" i="1"/>
  <c r="P1773" i="1"/>
  <c r="O1773" i="1"/>
  <c r="U1772" i="1"/>
  <c r="T1772" i="1"/>
  <c r="S1772" i="1"/>
  <c r="R1772" i="1"/>
  <c r="Q1772" i="1"/>
  <c r="P1772" i="1"/>
  <c r="O1772" i="1"/>
  <c r="U1771" i="1"/>
  <c r="T1771" i="1"/>
  <c r="S1771" i="1"/>
  <c r="R1771" i="1"/>
  <c r="Q1771" i="1"/>
  <c r="P1771" i="1"/>
  <c r="O1771" i="1"/>
  <c r="U1770" i="1"/>
  <c r="T1770" i="1"/>
  <c r="S1770" i="1"/>
  <c r="R1770" i="1"/>
  <c r="Q1770" i="1"/>
  <c r="P1770" i="1"/>
  <c r="O1770" i="1"/>
  <c r="U1769" i="1"/>
  <c r="T1769" i="1"/>
  <c r="S1769" i="1"/>
  <c r="R1769" i="1"/>
  <c r="Q1769" i="1"/>
  <c r="P1769" i="1"/>
  <c r="O1769" i="1"/>
  <c r="U1768" i="1"/>
  <c r="T1768" i="1"/>
  <c r="S1768" i="1"/>
  <c r="R1768" i="1"/>
  <c r="Q1768" i="1"/>
  <c r="P1768" i="1"/>
  <c r="O1768" i="1"/>
  <c r="U1767" i="1"/>
  <c r="T1767" i="1"/>
  <c r="S1767" i="1"/>
  <c r="R1767" i="1"/>
  <c r="Q1767" i="1"/>
  <c r="P1767" i="1"/>
  <c r="O1767" i="1"/>
  <c r="U1766" i="1"/>
  <c r="T1766" i="1"/>
  <c r="S1766" i="1"/>
  <c r="R1766" i="1"/>
  <c r="Q1766" i="1"/>
  <c r="P1766" i="1"/>
  <c r="O1766" i="1"/>
  <c r="U1765" i="1"/>
  <c r="T1765" i="1"/>
  <c r="S1765" i="1"/>
  <c r="R1765" i="1"/>
  <c r="Q1765" i="1"/>
  <c r="P1765" i="1"/>
  <c r="O1765" i="1"/>
  <c r="U1764" i="1"/>
  <c r="T1764" i="1"/>
  <c r="S1764" i="1"/>
  <c r="R1764" i="1"/>
  <c r="Q1764" i="1"/>
  <c r="P1764" i="1"/>
  <c r="O1764" i="1"/>
  <c r="U1763" i="1"/>
  <c r="T1763" i="1"/>
  <c r="S1763" i="1"/>
  <c r="R1763" i="1"/>
  <c r="Q1763" i="1"/>
  <c r="P1763" i="1"/>
  <c r="O1763" i="1"/>
  <c r="U1762" i="1"/>
  <c r="T1762" i="1"/>
  <c r="S1762" i="1"/>
  <c r="R1762" i="1"/>
  <c r="Q1762" i="1"/>
  <c r="P1762" i="1"/>
  <c r="O1762" i="1"/>
  <c r="U1761" i="1"/>
  <c r="T1761" i="1"/>
  <c r="S1761" i="1"/>
  <c r="R1761" i="1"/>
  <c r="Q1761" i="1"/>
  <c r="P1761" i="1"/>
  <c r="O1761" i="1"/>
  <c r="U1760" i="1"/>
  <c r="T1760" i="1"/>
  <c r="S1760" i="1"/>
  <c r="R1760" i="1"/>
  <c r="Q1760" i="1"/>
  <c r="P1760" i="1"/>
  <c r="O1760" i="1"/>
  <c r="U1759" i="1"/>
  <c r="T1759" i="1"/>
  <c r="S1759" i="1"/>
  <c r="R1759" i="1"/>
  <c r="Q1759" i="1"/>
  <c r="P1759" i="1"/>
  <c r="O1759" i="1"/>
  <c r="U1758" i="1"/>
  <c r="T1758" i="1"/>
  <c r="S1758" i="1"/>
  <c r="R1758" i="1"/>
  <c r="Q1758" i="1"/>
  <c r="P1758" i="1"/>
  <c r="O1758" i="1"/>
  <c r="U1757" i="1"/>
  <c r="T1757" i="1"/>
  <c r="S1757" i="1"/>
  <c r="R1757" i="1"/>
  <c r="Q1757" i="1"/>
  <c r="P1757" i="1"/>
  <c r="O1757" i="1"/>
  <c r="U1756" i="1"/>
  <c r="T1756" i="1"/>
  <c r="S1756" i="1"/>
  <c r="R1756" i="1"/>
  <c r="Q1756" i="1"/>
  <c r="P1756" i="1"/>
  <c r="O1756" i="1"/>
  <c r="U1755" i="1"/>
  <c r="T1755" i="1"/>
  <c r="S1755" i="1"/>
  <c r="R1755" i="1"/>
  <c r="Q1755" i="1"/>
  <c r="P1755" i="1"/>
  <c r="O1755" i="1"/>
  <c r="U1754" i="1"/>
  <c r="T1754" i="1"/>
  <c r="S1754" i="1"/>
  <c r="R1754" i="1"/>
  <c r="Q1754" i="1"/>
  <c r="P1754" i="1"/>
  <c r="O1754" i="1"/>
  <c r="U1753" i="1"/>
  <c r="T1753" i="1"/>
  <c r="S1753" i="1"/>
  <c r="R1753" i="1"/>
  <c r="Q1753" i="1"/>
  <c r="P1753" i="1"/>
  <c r="O1753" i="1"/>
  <c r="U1752" i="1"/>
  <c r="T1752" i="1"/>
  <c r="S1752" i="1"/>
  <c r="R1752" i="1"/>
  <c r="Q1752" i="1"/>
  <c r="P1752" i="1"/>
  <c r="O1752" i="1"/>
  <c r="U1751" i="1"/>
  <c r="T1751" i="1"/>
  <c r="S1751" i="1"/>
  <c r="R1751" i="1"/>
  <c r="Q1751" i="1"/>
  <c r="P1751" i="1"/>
  <c r="O1751" i="1"/>
  <c r="U1750" i="1"/>
  <c r="T1750" i="1"/>
  <c r="S1750" i="1"/>
  <c r="R1750" i="1"/>
  <c r="Q1750" i="1"/>
  <c r="P1750" i="1"/>
  <c r="O1750" i="1"/>
  <c r="U1749" i="1"/>
  <c r="T1749" i="1"/>
  <c r="S1749" i="1"/>
  <c r="R1749" i="1"/>
  <c r="Q1749" i="1"/>
  <c r="P1749" i="1"/>
  <c r="O1749" i="1"/>
  <c r="U1748" i="1"/>
  <c r="T1748" i="1"/>
  <c r="S1748" i="1"/>
  <c r="R1748" i="1"/>
  <c r="Q1748" i="1"/>
  <c r="P1748" i="1"/>
  <c r="O1748" i="1"/>
  <c r="U1747" i="1"/>
  <c r="T1747" i="1"/>
  <c r="S1747" i="1"/>
  <c r="R1747" i="1"/>
  <c r="Q1747" i="1"/>
  <c r="P1747" i="1"/>
  <c r="O1747" i="1"/>
  <c r="U1746" i="1"/>
  <c r="T1746" i="1"/>
  <c r="S1746" i="1"/>
  <c r="R1746" i="1"/>
  <c r="Q1746" i="1"/>
  <c r="P1746" i="1"/>
  <c r="O1746" i="1"/>
  <c r="U1745" i="1"/>
  <c r="T1745" i="1"/>
  <c r="S1745" i="1"/>
  <c r="R1745" i="1"/>
  <c r="Q1745" i="1"/>
  <c r="P1745" i="1"/>
  <c r="O1745" i="1"/>
  <c r="U1744" i="1"/>
  <c r="T1744" i="1"/>
  <c r="S1744" i="1"/>
  <c r="R1744" i="1"/>
  <c r="Q1744" i="1"/>
  <c r="P1744" i="1"/>
  <c r="O1744" i="1"/>
  <c r="U1743" i="1"/>
  <c r="T1743" i="1"/>
  <c r="S1743" i="1"/>
  <c r="R1743" i="1"/>
  <c r="Q1743" i="1"/>
  <c r="P1743" i="1"/>
  <c r="O1743" i="1"/>
  <c r="U1742" i="1"/>
  <c r="T1742" i="1"/>
  <c r="S1742" i="1"/>
  <c r="R1742" i="1"/>
  <c r="Q1742" i="1"/>
  <c r="P1742" i="1"/>
  <c r="O1742" i="1"/>
  <c r="U1741" i="1"/>
  <c r="T1741" i="1"/>
  <c r="S1741" i="1"/>
  <c r="R1741" i="1"/>
  <c r="Q1741" i="1"/>
  <c r="P1741" i="1"/>
  <c r="O1741" i="1"/>
  <c r="U1740" i="1"/>
  <c r="T1740" i="1"/>
  <c r="S1740" i="1"/>
  <c r="R1740" i="1"/>
  <c r="Q1740" i="1"/>
  <c r="P1740" i="1"/>
  <c r="O1740" i="1"/>
  <c r="U1739" i="1"/>
  <c r="T1739" i="1"/>
  <c r="S1739" i="1"/>
  <c r="R1739" i="1"/>
  <c r="Q1739" i="1"/>
  <c r="P1739" i="1"/>
  <c r="O1739" i="1"/>
  <c r="U1738" i="1"/>
  <c r="T1738" i="1"/>
  <c r="S1738" i="1"/>
  <c r="R1738" i="1"/>
  <c r="Q1738" i="1"/>
  <c r="P1738" i="1"/>
  <c r="O1738" i="1"/>
  <c r="U1737" i="1"/>
  <c r="T1737" i="1"/>
  <c r="S1737" i="1"/>
  <c r="R1737" i="1"/>
  <c r="Q1737" i="1"/>
  <c r="P1737" i="1"/>
  <c r="O1737" i="1"/>
  <c r="U1736" i="1"/>
  <c r="T1736" i="1"/>
  <c r="S1736" i="1"/>
  <c r="R1736" i="1"/>
  <c r="Q1736" i="1"/>
  <c r="P1736" i="1"/>
  <c r="O1736" i="1"/>
  <c r="U1735" i="1"/>
  <c r="T1735" i="1"/>
  <c r="S1735" i="1"/>
  <c r="R1735" i="1"/>
  <c r="Q1735" i="1"/>
  <c r="P1735" i="1"/>
  <c r="O1735" i="1"/>
  <c r="U1734" i="1"/>
  <c r="T1734" i="1"/>
  <c r="S1734" i="1"/>
  <c r="R1734" i="1"/>
  <c r="Q1734" i="1"/>
  <c r="P1734" i="1"/>
  <c r="O1734" i="1"/>
  <c r="U1733" i="1"/>
  <c r="T1733" i="1"/>
  <c r="S1733" i="1"/>
  <c r="R1733" i="1"/>
  <c r="Q1733" i="1"/>
  <c r="P1733" i="1"/>
  <c r="O1733" i="1"/>
  <c r="U1732" i="1"/>
  <c r="T1732" i="1"/>
  <c r="S1732" i="1"/>
  <c r="R1732" i="1"/>
  <c r="Q1732" i="1"/>
  <c r="P1732" i="1"/>
  <c r="O1732" i="1"/>
  <c r="U1731" i="1"/>
  <c r="T1731" i="1"/>
  <c r="S1731" i="1"/>
  <c r="R1731" i="1"/>
  <c r="Q1731" i="1"/>
  <c r="P1731" i="1"/>
  <c r="O1731" i="1"/>
  <c r="U1730" i="1"/>
  <c r="T1730" i="1"/>
  <c r="S1730" i="1"/>
  <c r="R1730" i="1"/>
  <c r="Q1730" i="1"/>
  <c r="P1730" i="1"/>
  <c r="O1730" i="1"/>
  <c r="U1729" i="1"/>
  <c r="T1729" i="1"/>
  <c r="S1729" i="1"/>
  <c r="R1729" i="1"/>
  <c r="Q1729" i="1"/>
  <c r="P1729" i="1"/>
  <c r="O1729" i="1"/>
  <c r="U1728" i="1"/>
  <c r="T1728" i="1"/>
  <c r="S1728" i="1"/>
  <c r="R1728" i="1"/>
  <c r="Q1728" i="1"/>
  <c r="P1728" i="1"/>
  <c r="O1728" i="1"/>
  <c r="U1727" i="1"/>
  <c r="T1727" i="1"/>
  <c r="S1727" i="1"/>
  <c r="R1727" i="1"/>
  <c r="Q1727" i="1"/>
  <c r="P1727" i="1"/>
  <c r="O1727" i="1"/>
  <c r="U1726" i="1"/>
  <c r="T1726" i="1"/>
  <c r="S1726" i="1"/>
  <c r="R1726" i="1"/>
  <c r="Q1726" i="1"/>
  <c r="P1726" i="1"/>
  <c r="O1726" i="1"/>
  <c r="U1725" i="1"/>
  <c r="T1725" i="1"/>
  <c r="S1725" i="1"/>
  <c r="R1725" i="1"/>
  <c r="Q1725" i="1"/>
  <c r="P1725" i="1"/>
  <c r="O1725" i="1"/>
  <c r="U1724" i="1"/>
  <c r="T1724" i="1"/>
  <c r="S1724" i="1"/>
  <c r="R1724" i="1"/>
  <c r="Q1724" i="1"/>
  <c r="P1724" i="1"/>
  <c r="O1724" i="1"/>
  <c r="U1723" i="1"/>
  <c r="T1723" i="1"/>
  <c r="S1723" i="1"/>
  <c r="R1723" i="1"/>
  <c r="Q1723" i="1"/>
  <c r="P1723" i="1"/>
  <c r="O1723" i="1"/>
  <c r="U1722" i="1"/>
  <c r="T1722" i="1"/>
  <c r="S1722" i="1"/>
  <c r="R1722" i="1"/>
  <c r="Q1722" i="1"/>
  <c r="P1722" i="1"/>
  <c r="O1722" i="1"/>
  <c r="U1721" i="1"/>
  <c r="T1721" i="1"/>
  <c r="S1721" i="1"/>
  <c r="R1721" i="1"/>
  <c r="Q1721" i="1"/>
  <c r="P1721" i="1"/>
  <c r="O1721" i="1"/>
  <c r="U1720" i="1"/>
  <c r="T1720" i="1"/>
  <c r="S1720" i="1"/>
  <c r="R1720" i="1"/>
  <c r="Q1720" i="1"/>
  <c r="P1720" i="1"/>
  <c r="O1720" i="1"/>
  <c r="U1719" i="1"/>
  <c r="T1719" i="1"/>
  <c r="S1719" i="1"/>
  <c r="R1719" i="1"/>
  <c r="Q1719" i="1"/>
  <c r="P1719" i="1"/>
  <c r="O1719" i="1"/>
  <c r="U1718" i="1"/>
  <c r="T1718" i="1"/>
  <c r="S1718" i="1"/>
  <c r="R1718" i="1"/>
  <c r="Q1718" i="1"/>
  <c r="P1718" i="1"/>
  <c r="O1718" i="1"/>
  <c r="U1717" i="1"/>
  <c r="T1717" i="1"/>
  <c r="S1717" i="1"/>
  <c r="R1717" i="1"/>
  <c r="Q1717" i="1"/>
  <c r="P1717" i="1"/>
  <c r="O1717" i="1"/>
  <c r="U1716" i="1"/>
  <c r="T1716" i="1"/>
  <c r="S1716" i="1"/>
  <c r="R1716" i="1"/>
  <c r="Q1716" i="1"/>
  <c r="P1716" i="1"/>
  <c r="O1716" i="1"/>
  <c r="U1715" i="1"/>
  <c r="T1715" i="1"/>
  <c r="S1715" i="1"/>
  <c r="R1715" i="1"/>
  <c r="Q1715" i="1"/>
  <c r="P1715" i="1"/>
  <c r="O1715" i="1"/>
  <c r="U1714" i="1"/>
  <c r="T1714" i="1"/>
  <c r="S1714" i="1"/>
  <c r="R1714" i="1"/>
  <c r="Q1714" i="1"/>
  <c r="P1714" i="1"/>
  <c r="O1714" i="1"/>
  <c r="U1713" i="1"/>
  <c r="T1713" i="1"/>
  <c r="S1713" i="1"/>
  <c r="R1713" i="1"/>
  <c r="Q1713" i="1"/>
  <c r="P1713" i="1"/>
  <c r="O1713" i="1"/>
  <c r="U1712" i="1"/>
  <c r="T1712" i="1"/>
  <c r="S1712" i="1"/>
  <c r="R1712" i="1"/>
  <c r="Q1712" i="1"/>
  <c r="P1712" i="1"/>
  <c r="O1712" i="1"/>
  <c r="U1711" i="1"/>
  <c r="T1711" i="1"/>
  <c r="S1711" i="1"/>
  <c r="R1711" i="1"/>
  <c r="Q1711" i="1"/>
  <c r="P1711" i="1"/>
  <c r="O1711" i="1"/>
  <c r="U1710" i="1"/>
  <c r="T1710" i="1"/>
  <c r="S1710" i="1"/>
  <c r="R1710" i="1"/>
  <c r="Q1710" i="1"/>
  <c r="P1710" i="1"/>
  <c r="O1710" i="1"/>
  <c r="U1709" i="1"/>
  <c r="T1709" i="1"/>
  <c r="S1709" i="1"/>
  <c r="R1709" i="1"/>
  <c r="Q1709" i="1"/>
  <c r="P1709" i="1"/>
  <c r="O1709" i="1"/>
  <c r="U1708" i="1"/>
  <c r="T1708" i="1"/>
  <c r="S1708" i="1"/>
  <c r="R1708" i="1"/>
  <c r="Q1708" i="1"/>
  <c r="P1708" i="1"/>
  <c r="O1708" i="1"/>
  <c r="U1707" i="1"/>
  <c r="T1707" i="1"/>
  <c r="S1707" i="1"/>
  <c r="R1707" i="1"/>
  <c r="Q1707" i="1"/>
  <c r="P1707" i="1"/>
  <c r="O1707" i="1"/>
  <c r="U1706" i="1"/>
  <c r="T1706" i="1"/>
  <c r="S1706" i="1"/>
  <c r="R1706" i="1"/>
  <c r="Q1706" i="1"/>
  <c r="P1706" i="1"/>
  <c r="O1706" i="1"/>
  <c r="U1705" i="1"/>
  <c r="T1705" i="1"/>
  <c r="S1705" i="1"/>
  <c r="R1705" i="1"/>
  <c r="Q1705" i="1"/>
  <c r="P1705" i="1"/>
  <c r="O1705" i="1"/>
  <c r="U1704" i="1"/>
  <c r="T1704" i="1"/>
  <c r="S1704" i="1"/>
  <c r="R1704" i="1"/>
  <c r="Q1704" i="1"/>
  <c r="P1704" i="1"/>
  <c r="O1704" i="1"/>
  <c r="U1703" i="1"/>
  <c r="T1703" i="1"/>
  <c r="S1703" i="1"/>
  <c r="R1703" i="1"/>
  <c r="Q1703" i="1"/>
  <c r="P1703" i="1"/>
  <c r="O1703" i="1"/>
  <c r="U1702" i="1"/>
  <c r="T1702" i="1"/>
  <c r="S1702" i="1"/>
  <c r="R1702" i="1"/>
  <c r="Q1702" i="1"/>
  <c r="P1702" i="1"/>
  <c r="O1702" i="1"/>
  <c r="U1701" i="1"/>
  <c r="T1701" i="1"/>
  <c r="S1701" i="1"/>
  <c r="R1701" i="1"/>
  <c r="Q1701" i="1"/>
  <c r="P1701" i="1"/>
  <c r="O1701" i="1"/>
  <c r="U1700" i="1"/>
  <c r="T1700" i="1"/>
  <c r="S1700" i="1"/>
  <c r="R1700" i="1"/>
  <c r="Q1700" i="1"/>
  <c r="P1700" i="1"/>
  <c r="O1700" i="1"/>
  <c r="U1699" i="1"/>
  <c r="T1699" i="1"/>
  <c r="S1699" i="1"/>
  <c r="R1699" i="1"/>
  <c r="Q1699" i="1"/>
  <c r="P1699" i="1"/>
  <c r="O1699" i="1"/>
  <c r="U1698" i="1"/>
  <c r="T1698" i="1"/>
  <c r="S1698" i="1"/>
  <c r="R1698" i="1"/>
  <c r="Q1698" i="1"/>
  <c r="P1698" i="1"/>
  <c r="O1698" i="1"/>
  <c r="U1697" i="1"/>
  <c r="T1697" i="1"/>
  <c r="S1697" i="1"/>
  <c r="R1697" i="1"/>
  <c r="Q1697" i="1"/>
  <c r="P1697" i="1"/>
  <c r="O1697" i="1"/>
  <c r="U1696" i="1"/>
  <c r="T1696" i="1"/>
  <c r="S1696" i="1"/>
  <c r="R1696" i="1"/>
  <c r="Q1696" i="1"/>
  <c r="P1696" i="1"/>
  <c r="O1696" i="1"/>
  <c r="U1695" i="1"/>
  <c r="T1695" i="1"/>
  <c r="S1695" i="1"/>
  <c r="R1695" i="1"/>
  <c r="Q1695" i="1"/>
  <c r="P1695" i="1"/>
  <c r="O1695" i="1"/>
  <c r="U1694" i="1"/>
  <c r="T1694" i="1"/>
  <c r="S1694" i="1"/>
  <c r="R1694" i="1"/>
  <c r="Q1694" i="1"/>
  <c r="P1694" i="1"/>
  <c r="O1694" i="1"/>
  <c r="U1693" i="1"/>
  <c r="T1693" i="1"/>
  <c r="S1693" i="1"/>
  <c r="R1693" i="1"/>
  <c r="Q1693" i="1"/>
  <c r="P1693" i="1"/>
  <c r="O1693" i="1"/>
  <c r="U1692" i="1"/>
  <c r="T1692" i="1"/>
  <c r="S1692" i="1"/>
  <c r="R1692" i="1"/>
  <c r="Q1692" i="1"/>
  <c r="P1692" i="1"/>
  <c r="O1692" i="1"/>
  <c r="U1691" i="1"/>
  <c r="T1691" i="1"/>
  <c r="S1691" i="1"/>
  <c r="R1691" i="1"/>
  <c r="Q1691" i="1"/>
  <c r="P1691" i="1"/>
  <c r="O1691" i="1"/>
  <c r="U1690" i="1"/>
  <c r="T1690" i="1"/>
  <c r="S1690" i="1"/>
  <c r="R1690" i="1"/>
  <c r="Q1690" i="1"/>
  <c r="P1690" i="1"/>
  <c r="O1690" i="1"/>
  <c r="U1689" i="1"/>
  <c r="T1689" i="1"/>
  <c r="S1689" i="1"/>
  <c r="R1689" i="1"/>
  <c r="Q1689" i="1"/>
  <c r="P1689" i="1"/>
  <c r="O1689" i="1"/>
  <c r="U1688" i="1"/>
  <c r="T1688" i="1"/>
  <c r="S1688" i="1"/>
  <c r="R1688" i="1"/>
  <c r="Q1688" i="1"/>
  <c r="P1688" i="1"/>
  <c r="O1688" i="1"/>
  <c r="U1687" i="1"/>
  <c r="T1687" i="1"/>
  <c r="S1687" i="1"/>
  <c r="R1687" i="1"/>
  <c r="Q1687" i="1"/>
  <c r="P1687" i="1"/>
  <c r="O1687" i="1"/>
  <c r="U1686" i="1"/>
  <c r="T1686" i="1"/>
  <c r="S1686" i="1"/>
  <c r="R1686" i="1"/>
  <c r="Q1686" i="1"/>
  <c r="P1686" i="1"/>
  <c r="O1686" i="1"/>
  <c r="U1685" i="1"/>
  <c r="T1685" i="1"/>
  <c r="S1685" i="1"/>
  <c r="R1685" i="1"/>
  <c r="Q1685" i="1"/>
  <c r="P1685" i="1"/>
  <c r="O1685" i="1"/>
  <c r="U1684" i="1"/>
  <c r="T1684" i="1"/>
  <c r="S1684" i="1"/>
  <c r="R1684" i="1"/>
  <c r="Q1684" i="1"/>
  <c r="P1684" i="1"/>
  <c r="O1684" i="1"/>
  <c r="U1683" i="1"/>
  <c r="T1683" i="1"/>
  <c r="S1683" i="1"/>
  <c r="R1683" i="1"/>
  <c r="Q1683" i="1"/>
  <c r="P1683" i="1"/>
  <c r="O1683" i="1"/>
  <c r="U1682" i="1"/>
  <c r="T1682" i="1"/>
  <c r="S1682" i="1"/>
  <c r="R1682" i="1"/>
  <c r="Q1682" i="1"/>
  <c r="P1682" i="1"/>
  <c r="O1682" i="1"/>
  <c r="U1681" i="1"/>
  <c r="T1681" i="1"/>
  <c r="S1681" i="1"/>
  <c r="R1681" i="1"/>
  <c r="Q1681" i="1"/>
  <c r="P1681" i="1"/>
  <c r="O1681" i="1"/>
  <c r="U1680" i="1"/>
  <c r="T1680" i="1"/>
  <c r="S1680" i="1"/>
  <c r="R1680" i="1"/>
  <c r="Q1680" i="1"/>
  <c r="P1680" i="1"/>
  <c r="O1680" i="1"/>
  <c r="U1679" i="1"/>
  <c r="T1679" i="1"/>
  <c r="S1679" i="1"/>
  <c r="R1679" i="1"/>
  <c r="Q1679" i="1"/>
  <c r="P1679" i="1"/>
  <c r="O1679" i="1"/>
  <c r="U1678" i="1"/>
  <c r="T1678" i="1"/>
  <c r="S1678" i="1"/>
  <c r="R1678" i="1"/>
  <c r="Q1678" i="1"/>
  <c r="P1678" i="1"/>
  <c r="O1678" i="1"/>
  <c r="U1677" i="1"/>
  <c r="T1677" i="1"/>
  <c r="S1677" i="1"/>
  <c r="R1677" i="1"/>
  <c r="Q1677" i="1"/>
  <c r="P1677" i="1"/>
  <c r="O1677" i="1"/>
  <c r="U1676" i="1"/>
  <c r="T1676" i="1"/>
  <c r="S1676" i="1"/>
  <c r="R1676" i="1"/>
  <c r="Q1676" i="1"/>
  <c r="P1676" i="1"/>
  <c r="O1676" i="1"/>
  <c r="U1675" i="1"/>
  <c r="T1675" i="1"/>
  <c r="S1675" i="1"/>
  <c r="R1675" i="1"/>
  <c r="Q1675" i="1"/>
  <c r="P1675" i="1"/>
  <c r="O1675" i="1"/>
  <c r="U1674" i="1"/>
  <c r="T1674" i="1"/>
  <c r="S1674" i="1"/>
  <c r="R1674" i="1"/>
  <c r="Q1674" i="1"/>
  <c r="P1674" i="1"/>
  <c r="O1674" i="1"/>
  <c r="U1673" i="1"/>
  <c r="T1673" i="1"/>
  <c r="S1673" i="1"/>
  <c r="R1673" i="1"/>
  <c r="Q1673" i="1"/>
  <c r="P1673" i="1"/>
  <c r="O1673" i="1"/>
  <c r="U1672" i="1"/>
  <c r="T1672" i="1"/>
  <c r="S1672" i="1"/>
  <c r="R1672" i="1"/>
  <c r="Q1672" i="1"/>
  <c r="P1672" i="1"/>
  <c r="O1672" i="1"/>
  <c r="U1671" i="1"/>
  <c r="T1671" i="1"/>
  <c r="S1671" i="1"/>
  <c r="R1671" i="1"/>
  <c r="Q1671" i="1"/>
  <c r="P1671" i="1"/>
  <c r="O1671" i="1"/>
  <c r="U1670" i="1"/>
  <c r="T1670" i="1"/>
  <c r="S1670" i="1"/>
  <c r="R1670" i="1"/>
  <c r="Q1670" i="1"/>
  <c r="P1670" i="1"/>
  <c r="O1670" i="1"/>
  <c r="U1669" i="1"/>
  <c r="T1669" i="1"/>
  <c r="S1669" i="1"/>
  <c r="R1669" i="1"/>
  <c r="Q1669" i="1"/>
  <c r="P1669" i="1"/>
  <c r="O1669" i="1"/>
  <c r="U1668" i="1"/>
  <c r="T1668" i="1"/>
  <c r="S1668" i="1"/>
  <c r="R1668" i="1"/>
  <c r="Q1668" i="1"/>
  <c r="P1668" i="1"/>
  <c r="O1668" i="1"/>
  <c r="U1667" i="1"/>
  <c r="T1667" i="1"/>
  <c r="S1667" i="1"/>
  <c r="R1667" i="1"/>
  <c r="Q1667" i="1"/>
  <c r="P1667" i="1"/>
  <c r="O1667" i="1"/>
  <c r="U1666" i="1"/>
  <c r="T1666" i="1"/>
  <c r="S1666" i="1"/>
  <c r="R1666" i="1"/>
  <c r="Q1666" i="1"/>
  <c r="P1666" i="1"/>
  <c r="O1666" i="1"/>
  <c r="U1665" i="1"/>
  <c r="T1665" i="1"/>
  <c r="S1665" i="1"/>
  <c r="R1665" i="1"/>
  <c r="Q1665" i="1"/>
  <c r="P1665" i="1"/>
  <c r="O1665" i="1"/>
  <c r="U1664" i="1"/>
  <c r="T1664" i="1"/>
  <c r="S1664" i="1"/>
  <c r="R1664" i="1"/>
  <c r="Q1664" i="1"/>
  <c r="P1664" i="1"/>
  <c r="O1664" i="1"/>
  <c r="U1663" i="1"/>
  <c r="T1663" i="1"/>
  <c r="S1663" i="1"/>
  <c r="R1663" i="1"/>
  <c r="Q1663" i="1"/>
  <c r="P1663" i="1"/>
  <c r="O1663" i="1"/>
  <c r="U1662" i="1"/>
  <c r="T1662" i="1"/>
  <c r="S1662" i="1"/>
  <c r="R1662" i="1"/>
  <c r="Q1662" i="1"/>
  <c r="P1662" i="1"/>
  <c r="O1662" i="1"/>
  <c r="U1661" i="1"/>
  <c r="T1661" i="1"/>
  <c r="S1661" i="1"/>
  <c r="R1661" i="1"/>
  <c r="Q1661" i="1"/>
  <c r="P1661" i="1"/>
  <c r="O1661" i="1"/>
  <c r="U1660" i="1"/>
  <c r="T1660" i="1"/>
  <c r="S1660" i="1"/>
  <c r="R1660" i="1"/>
  <c r="Q1660" i="1"/>
  <c r="P1660" i="1"/>
  <c r="O1660" i="1"/>
  <c r="U1659" i="1"/>
  <c r="T1659" i="1"/>
  <c r="S1659" i="1"/>
  <c r="R1659" i="1"/>
  <c r="Q1659" i="1"/>
  <c r="P1659" i="1"/>
  <c r="O1659" i="1"/>
  <c r="U1658" i="1"/>
  <c r="T1658" i="1"/>
  <c r="S1658" i="1"/>
  <c r="R1658" i="1"/>
  <c r="Q1658" i="1"/>
  <c r="P1658" i="1"/>
  <c r="O1658" i="1"/>
  <c r="U1657" i="1"/>
  <c r="T1657" i="1"/>
  <c r="S1657" i="1"/>
  <c r="R1657" i="1"/>
  <c r="Q1657" i="1"/>
  <c r="P1657" i="1"/>
  <c r="O1657" i="1"/>
  <c r="U1656" i="1"/>
  <c r="T1656" i="1"/>
  <c r="S1656" i="1"/>
  <c r="R1656" i="1"/>
  <c r="Q1656" i="1"/>
  <c r="P1656" i="1"/>
  <c r="O1656" i="1"/>
  <c r="U1655" i="1"/>
  <c r="T1655" i="1"/>
  <c r="S1655" i="1"/>
  <c r="R1655" i="1"/>
  <c r="Q1655" i="1"/>
  <c r="P1655" i="1"/>
  <c r="O1655" i="1"/>
  <c r="U1654" i="1"/>
  <c r="T1654" i="1"/>
  <c r="S1654" i="1"/>
  <c r="R1654" i="1"/>
  <c r="Q1654" i="1"/>
  <c r="P1654" i="1"/>
  <c r="O1654" i="1"/>
  <c r="U1653" i="1"/>
  <c r="T1653" i="1"/>
  <c r="S1653" i="1"/>
  <c r="R1653" i="1"/>
  <c r="Q1653" i="1"/>
  <c r="P1653" i="1"/>
  <c r="O1653" i="1"/>
  <c r="U1652" i="1"/>
  <c r="T1652" i="1"/>
  <c r="S1652" i="1"/>
  <c r="R1652" i="1"/>
  <c r="Q1652" i="1"/>
  <c r="P1652" i="1"/>
  <c r="O1652" i="1"/>
  <c r="U1651" i="1"/>
  <c r="T1651" i="1"/>
  <c r="S1651" i="1"/>
  <c r="R1651" i="1"/>
  <c r="Q1651" i="1"/>
  <c r="P1651" i="1"/>
  <c r="O1651" i="1"/>
  <c r="U1650" i="1"/>
  <c r="T1650" i="1"/>
  <c r="S1650" i="1"/>
  <c r="R1650" i="1"/>
  <c r="Q1650" i="1"/>
  <c r="P1650" i="1"/>
  <c r="O1650" i="1"/>
  <c r="U1649" i="1"/>
  <c r="T1649" i="1"/>
  <c r="S1649" i="1"/>
  <c r="R1649" i="1"/>
  <c r="Q1649" i="1"/>
  <c r="P1649" i="1"/>
  <c r="O1649" i="1"/>
  <c r="U1648" i="1"/>
  <c r="T1648" i="1"/>
  <c r="S1648" i="1"/>
  <c r="R1648" i="1"/>
  <c r="Q1648" i="1"/>
  <c r="P1648" i="1"/>
  <c r="O1648" i="1"/>
  <c r="U1647" i="1"/>
  <c r="T1647" i="1"/>
  <c r="S1647" i="1"/>
  <c r="R1647" i="1"/>
  <c r="Q1647" i="1"/>
  <c r="P1647" i="1"/>
  <c r="O1647" i="1"/>
  <c r="U1646" i="1"/>
  <c r="T1646" i="1"/>
  <c r="S1646" i="1"/>
  <c r="R1646" i="1"/>
  <c r="Q1646" i="1"/>
  <c r="P1646" i="1"/>
  <c r="O1646" i="1"/>
  <c r="U1645" i="1"/>
  <c r="T1645" i="1"/>
  <c r="S1645" i="1"/>
  <c r="R1645" i="1"/>
  <c r="Q1645" i="1"/>
  <c r="P1645" i="1"/>
  <c r="O1645" i="1"/>
  <c r="U1644" i="1"/>
  <c r="T1644" i="1"/>
  <c r="S1644" i="1"/>
  <c r="R1644" i="1"/>
  <c r="Q1644" i="1"/>
  <c r="P1644" i="1"/>
  <c r="O1644" i="1"/>
  <c r="U1643" i="1"/>
  <c r="T1643" i="1"/>
  <c r="S1643" i="1"/>
  <c r="R1643" i="1"/>
  <c r="Q1643" i="1"/>
  <c r="P1643" i="1"/>
  <c r="O1643" i="1"/>
  <c r="U1642" i="1"/>
  <c r="T1642" i="1"/>
  <c r="S1642" i="1"/>
  <c r="R1642" i="1"/>
  <c r="Q1642" i="1"/>
  <c r="P1642" i="1"/>
  <c r="O1642" i="1"/>
  <c r="U1641" i="1"/>
  <c r="T1641" i="1"/>
  <c r="S1641" i="1"/>
  <c r="R1641" i="1"/>
  <c r="Q1641" i="1"/>
  <c r="P1641" i="1"/>
  <c r="O1641" i="1"/>
  <c r="U1640" i="1"/>
  <c r="T1640" i="1"/>
  <c r="S1640" i="1"/>
  <c r="R1640" i="1"/>
  <c r="Q1640" i="1"/>
  <c r="P1640" i="1"/>
  <c r="O1640" i="1"/>
  <c r="U1639" i="1"/>
  <c r="T1639" i="1"/>
  <c r="S1639" i="1"/>
  <c r="R1639" i="1"/>
  <c r="Q1639" i="1"/>
  <c r="P1639" i="1"/>
  <c r="O1639" i="1"/>
  <c r="U1638" i="1"/>
  <c r="T1638" i="1"/>
  <c r="S1638" i="1"/>
  <c r="R1638" i="1"/>
  <c r="Q1638" i="1"/>
  <c r="P1638" i="1"/>
  <c r="O1638" i="1"/>
  <c r="U1637" i="1"/>
  <c r="T1637" i="1"/>
  <c r="S1637" i="1"/>
  <c r="R1637" i="1"/>
  <c r="Q1637" i="1"/>
  <c r="P1637" i="1"/>
  <c r="O1637" i="1"/>
  <c r="U1636" i="1"/>
  <c r="T1636" i="1"/>
  <c r="S1636" i="1"/>
  <c r="R1636" i="1"/>
  <c r="Q1636" i="1"/>
  <c r="P1636" i="1"/>
  <c r="O1636" i="1"/>
  <c r="U1635" i="1"/>
  <c r="T1635" i="1"/>
  <c r="S1635" i="1"/>
  <c r="R1635" i="1"/>
  <c r="Q1635" i="1"/>
  <c r="P1635" i="1"/>
  <c r="O1635" i="1"/>
  <c r="U1634" i="1"/>
  <c r="T1634" i="1"/>
  <c r="S1634" i="1"/>
  <c r="R1634" i="1"/>
  <c r="Q1634" i="1"/>
  <c r="P1634" i="1"/>
  <c r="O1634" i="1"/>
  <c r="U1633" i="1"/>
  <c r="T1633" i="1"/>
  <c r="S1633" i="1"/>
  <c r="R1633" i="1"/>
  <c r="Q1633" i="1"/>
  <c r="P1633" i="1"/>
  <c r="O1633" i="1"/>
  <c r="U1632" i="1"/>
  <c r="T1632" i="1"/>
  <c r="S1632" i="1"/>
  <c r="R1632" i="1"/>
  <c r="Q1632" i="1"/>
  <c r="P1632" i="1"/>
  <c r="O1632" i="1"/>
  <c r="U1631" i="1"/>
  <c r="T1631" i="1"/>
  <c r="S1631" i="1"/>
  <c r="R1631" i="1"/>
  <c r="Q1631" i="1"/>
  <c r="P1631" i="1"/>
  <c r="O1631" i="1"/>
  <c r="U1630" i="1"/>
  <c r="T1630" i="1"/>
  <c r="S1630" i="1"/>
  <c r="R1630" i="1"/>
  <c r="Q1630" i="1"/>
  <c r="P1630" i="1"/>
  <c r="O1630" i="1"/>
  <c r="U1629" i="1"/>
  <c r="T1629" i="1"/>
  <c r="S1629" i="1"/>
  <c r="R1629" i="1"/>
  <c r="Q1629" i="1"/>
  <c r="P1629" i="1"/>
  <c r="O1629" i="1"/>
  <c r="U1628" i="1"/>
  <c r="T1628" i="1"/>
  <c r="S1628" i="1"/>
  <c r="R1628" i="1"/>
  <c r="Q1628" i="1"/>
  <c r="P1628" i="1"/>
  <c r="O1628" i="1"/>
  <c r="U1627" i="1"/>
  <c r="T1627" i="1"/>
  <c r="S1627" i="1"/>
  <c r="R1627" i="1"/>
  <c r="Q1627" i="1"/>
  <c r="P1627" i="1"/>
  <c r="O1627" i="1"/>
  <c r="U1626" i="1"/>
  <c r="T1626" i="1"/>
  <c r="S1626" i="1"/>
  <c r="R1626" i="1"/>
  <c r="Q1626" i="1"/>
  <c r="P1626" i="1"/>
  <c r="O1626" i="1"/>
  <c r="U1625" i="1"/>
  <c r="T1625" i="1"/>
  <c r="S1625" i="1"/>
  <c r="R1625" i="1"/>
  <c r="Q1625" i="1"/>
  <c r="P1625" i="1"/>
  <c r="O1625" i="1"/>
  <c r="U1624" i="1"/>
  <c r="T1624" i="1"/>
  <c r="S1624" i="1"/>
  <c r="R1624" i="1"/>
  <c r="Q1624" i="1"/>
  <c r="P1624" i="1"/>
  <c r="O1624" i="1"/>
  <c r="U1623" i="1"/>
  <c r="T1623" i="1"/>
  <c r="S1623" i="1"/>
  <c r="R1623" i="1"/>
  <c r="Q1623" i="1"/>
  <c r="P1623" i="1"/>
  <c r="O1623" i="1"/>
  <c r="U1622" i="1"/>
  <c r="T1622" i="1"/>
  <c r="S1622" i="1"/>
  <c r="R1622" i="1"/>
  <c r="Q1622" i="1"/>
  <c r="P1622" i="1"/>
  <c r="O1622" i="1"/>
  <c r="U1621" i="1"/>
  <c r="T1621" i="1"/>
  <c r="S1621" i="1"/>
  <c r="R1621" i="1"/>
  <c r="Q1621" i="1"/>
  <c r="P1621" i="1"/>
  <c r="O1621" i="1"/>
  <c r="U1620" i="1"/>
  <c r="T1620" i="1"/>
  <c r="S1620" i="1"/>
  <c r="R1620" i="1"/>
  <c r="Q1620" i="1"/>
  <c r="P1620" i="1"/>
  <c r="O1620" i="1"/>
  <c r="U1619" i="1"/>
  <c r="T1619" i="1"/>
  <c r="S1619" i="1"/>
  <c r="R1619" i="1"/>
  <c r="Q1619" i="1"/>
  <c r="P1619" i="1"/>
  <c r="O1619" i="1"/>
  <c r="U1618" i="1"/>
  <c r="T1618" i="1"/>
  <c r="S1618" i="1"/>
  <c r="R1618" i="1"/>
  <c r="Q1618" i="1"/>
  <c r="P1618" i="1"/>
  <c r="O1618" i="1"/>
  <c r="U1617" i="1"/>
  <c r="T1617" i="1"/>
  <c r="S1617" i="1"/>
  <c r="R1617" i="1"/>
  <c r="Q1617" i="1"/>
  <c r="P1617" i="1"/>
  <c r="O1617" i="1"/>
  <c r="U1616" i="1"/>
  <c r="T1616" i="1"/>
  <c r="S1616" i="1"/>
  <c r="R1616" i="1"/>
  <c r="Q1616" i="1"/>
  <c r="P1616" i="1"/>
  <c r="O1616" i="1"/>
  <c r="U1615" i="1"/>
  <c r="T1615" i="1"/>
  <c r="S1615" i="1"/>
  <c r="R1615" i="1"/>
  <c r="Q1615" i="1"/>
  <c r="P1615" i="1"/>
  <c r="O1615" i="1"/>
  <c r="U1614" i="1"/>
  <c r="T1614" i="1"/>
  <c r="S1614" i="1"/>
  <c r="R1614" i="1"/>
  <c r="Q1614" i="1"/>
  <c r="P1614" i="1"/>
  <c r="O1614" i="1"/>
  <c r="U1613" i="1"/>
  <c r="T1613" i="1"/>
  <c r="S1613" i="1"/>
  <c r="R1613" i="1"/>
  <c r="Q1613" i="1"/>
  <c r="P1613" i="1"/>
  <c r="O1613" i="1"/>
  <c r="U1612" i="1"/>
  <c r="T1612" i="1"/>
  <c r="S1612" i="1"/>
  <c r="R1612" i="1"/>
  <c r="Q1612" i="1"/>
  <c r="P1612" i="1"/>
  <c r="O1612" i="1"/>
  <c r="U1611" i="1"/>
  <c r="T1611" i="1"/>
  <c r="S1611" i="1"/>
  <c r="R1611" i="1"/>
  <c r="Q1611" i="1"/>
  <c r="P1611" i="1"/>
  <c r="O1611" i="1"/>
  <c r="U1610" i="1"/>
  <c r="T1610" i="1"/>
  <c r="S1610" i="1"/>
  <c r="R1610" i="1"/>
  <c r="Q1610" i="1"/>
  <c r="P1610" i="1"/>
  <c r="O1610" i="1"/>
  <c r="U1609" i="1"/>
  <c r="T1609" i="1"/>
  <c r="S1609" i="1"/>
  <c r="R1609" i="1"/>
  <c r="Q1609" i="1"/>
  <c r="P1609" i="1"/>
  <c r="O1609" i="1"/>
  <c r="U1608" i="1"/>
  <c r="T1608" i="1"/>
  <c r="S1608" i="1"/>
  <c r="R1608" i="1"/>
  <c r="Q1608" i="1"/>
  <c r="P1608" i="1"/>
  <c r="O1608" i="1"/>
  <c r="U1607" i="1"/>
  <c r="T1607" i="1"/>
  <c r="S1607" i="1"/>
  <c r="R1607" i="1"/>
  <c r="Q1607" i="1"/>
  <c r="P1607" i="1"/>
  <c r="O1607" i="1"/>
  <c r="U1606" i="1"/>
  <c r="T1606" i="1"/>
  <c r="S1606" i="1"/>
  <c r="R1606" i="1"/>
  <c r="Q1606" i="1"/>
  <c r="P1606" i="1"/>
  <c r="O1606" i="1"/>
  <c r="U1605" i="1"/>
  <c r="T1605" i="1"/>
  <c r="S1605" i="1"/>
  <c r="R1605" i="1"/>
  <c r="Q1605" i="1"/>
  <c r="P1605" i="1"/>
  <c r="O1605" i="1"/>
  <c r="U1604" i="1"/>
  <c r="T1604" i="1"/>
  <c r="S1604" i="1"/>
  <c r="R1604" i="1"/>
  <c r="Q1604" i="1"/>
  <c r="P1604" i="1"/>
  <c r="O1604" i="1"/>
  <c r="U1603" i="1"/>
  <c r="T1603" i="1"/>
  <c r="S1603" i="1"/>
  <c r="R1603" i="1"/>
  <c r="Q1603" i="1"/>
  <c r="P1603" i="1"/>
  <c r="O1603" i="1"/>
  <c r="U1602" i="1"/>
  <c r="T1602" i="1"/>
  <c r="S1602" i="1"/>
  <c r="R1602" i="1"/>
  <c r="Q1602" i="1"/>
  <c r="P1602" i="1"/>
  <c r="O1602" i="1"/>
  <c r="U1601" i="1"/>
  <c r="T1601" i="1"/>
  <c r="S1601" i="1"/>
  <c r="R1601" i="1"/>
  <c r="Q1601" i="1"/>
  <c r="P1601" i="1"/>
  <c r="O1601" i="1"/>
  <c r="U1600" i="1"/>
  <c r="T1600" i="1"/>
  <c r="S1600" i="1"/>
  <c r="R1600" i="1"/>
  <c r="Q1600" i="1"/>
  <c r="P1600" i="1"/>
  <c r="O1600" i="1"/>
  <c r="U1599" i="1"/>
  <c r="T1599" i="1"/>
  <c r="S1599" i="1"/>
  <c r="R1599" i="1"/>
  <c r="Q1599" i="1"/>
  <c r="P1599" i="1"/>
  <c r="O1599" i="1"/>
  <c r="U1598" i="1"/>
  <c r="T1598" i="1"/>
  <c r="S1598" i="1"/>
  <c r="R1598" i="1"/>
  <c r="Q1598" i="1"/>
  <c r="P1598" i="1"/>
  <c r="O1598" i="1"/>
  <c r="U1597" i="1"/>
  <c r="T1597" i="1"/>
  <c r="S1597" i="1"/>
  <c r="R1597" i="1"/>
  <c r="Q1597" i="1"/>
  <c r="P1597" i="1"/>
  <c r="O1597" i="1"/>
  <c r="U1596" i="1"/>
  <c r="T1596" i="1"/>
  <c r="S1596" i="1"/>
  <c r="R1596" i="1"/>
  <c r="Q1596" i="1"/>
  <c r="P1596" i="1"/>
  <c r="O1596" i="1"/>
  <c r="U1595" i="1"/>
  <c r="T1595" i="1"/>
  <c r="S1595" i="1"/>
  <c r="R1595" i="1"/>
  <c r="Q1595" i="1"/>
  <c r="P1595" i="1"/>
  <c r="O1595" i="1"/>
  <c r="U1594" i="1"/>
  <c r="T1594" i="1"/>
  <c r="S1594" i="1"/>
  <c r="R1594" i="1"/>
  <c r="Q1594" i="1"/>
  <c r="P1594" i="1"/>
  <c r="O1594" i="1"/>
  <c r="U1593" i="1"/>
  <c r="T1593" i="1"/>
  <c r="S1593" i="1"/>
  <c r="R1593" i="1"/>
  <c r="Q1593" i="1"/>
  <c r="P1593" i="1"/>
  <c r="O1593" i="1"/>
  <c r="U1592" i="1"/>
  <c r="T1592" i="1"/>
  <c r="S1592" i="1"/>
  <c r="R1592" i="1"/>
  <c r="Q1592" i="1"/>
  <c r="P1592" i="1"/>
  <c r="O1592" i="1"/>
  <c r="U1591" i="1"/>
  <c r="T1591" i="1"/>
  <c r="S1591" i="1"/>
  <c r="R1591" i="1"/>
  <c r="Q1591" i="1"/>
  <c r="P1591" i="1"/>
  <c r="O1591" i="1"/>
  <c r="U1590" i="1"/>
  <c r="T1590" i="1"/>
  <c r="S1590" i="1"/>
  <c r="R1590" i="1"/>
  <c r="Q1590" i="1"/>
  <c r="P1590" i="1"/>
  <c r="O1590" i="1"/>
  <c r="U1589" i="1"/>
  <c r="T1589" i="1"/>
  <c r="S1589" i="1"/>
  <c r="R1589" i="1"/>
  <c r="Q1589" i="1"/>
  <c r="P1589" i="1"/>
  <c r="O1589" i="1"/>
  <c r="U1588" i="1"/>
  <c r="T1588" i="1"/>
  <c r="S1588" i="1"/>
  <c r="R1588" i="1"/>
  <c r="Q1588" i="1"/>
  <c r="P1588" i="1"/>
  <c r="O1588" i="1"/>
  <c r="U1587" i="1"/>
  <c r="T1587" i="1"/>
  <c r="S1587" i="1"/>
  <c r="R1587" i="1"/>
  <c r="Q1587" i="1"/>
  <c r="P1587" i="1"/>
  <c r="O1587" i="1"/>
  <c r="U1586" i="1"/>
  <c r="T1586" i="1"/>
  <c r="S1586" i="1"/>
  <c r="R1586" i="1"/>
  <c r="Q1586" i="1"/>
  <c r="P1586" i="1"/>
  <c r="O1586" i="1"/>
  <c r="U1585" i="1"/>
  <c r="T1585" i="1"/>
  <c r="S1585" i="1"/>
  <c r="R1585" i="1"/>
  <c r="Q1585" i="1"/>
  <c r="P1585" i="1"/>
  <c r="O1585" i="1"/>
  <c r="U1584" i="1"/>
  <c r="T1584" i="1"/>
  <c r="S1584" i="1"/>
  <c r="R1584" i="1"/>
  <c r="Q1584" i="1"/>
  <c r="P1584" i="1"/>
  <c r="O1584" i="1"/>
  <c r="U1583" i="1"/>
  <c r="T1583" i="1"/>
  <c r="S1583" i="1"/>
  <c r="R1583" i="1"/>
  <c r="Q1583" i="1"/>
  <c r="P1583" i="1"/>
  <c r="O1583" i="1"/>
  <c r="U1582" i="1"/>
  <c r="T1582" i="1"/>
  <c r="S1582" i="1"/>
  <c r="R1582" i="1"/>
  <c r="Q1582" i="1"/>
  <c r="P1582" i="1"/>
  <c r="O1582" i="1"/>
  <c r="U1581" i="1"/>
  <c r="T1581" i="1"/>
  <c r="S1581" i="1"/>
  <c r="R1581" i="1"/>
  <c r="Q1581" i="1"/>
  <c r="P1581" i="1"/>
  <c r="O1581" i="1"/>
  <c r="U1580" i="1"/>
  <c r="T1580" i="1"/>
  <c r="S1580" i="1"/>
  <c r="R1580" i="1"/>
  <c r="Q1580" i="1"/>
  <c r="P1580" i="1"/>
  <c r="O1580" i="1"/>
  <c r="U1579" i="1"/>
  <c r="T1579" i="1"/>
  <c r="S1579" i="1"/>
  <c r="R1579" i="1"/>
  <c r="Q1579" i="1"/>
  <c r="P1579" i="1"/>
  <c r="O1579" i="1"/>
  <c r="U1578" i="1"/>
  <c r="T1578" i="1"/>
  <c r="S1578" i="1"/>
  <c r="R1578" i="1"/>
  <c r="Q1578" i="1"/>
  <c r="P1578" i="1"/>
  <c r="O1578" i="1"/>
  <c r="U1577" i="1"/>
  <c r="T1577" i="1"/>
  <c r="S1577" i="1"/>
  <c r="R1577" i="1"/>
  <c r="Q1577" i="1"/>
  <c r="P1577" i="1"/>
  <c r="O1577" i="1"/>
  <c r="U1576" i="1"/>
  <c r="T1576" i="1"/>
  <c r="S1576" i="1"/>
  <c r="R1576" i="1"/>
  <c r="Q1576" i="1"/>
  <c r="P1576" i="1"/>
  <c r="O1576" i="1"/>
  <c r="U1575" i="1"/>
  <c r="T1575" i="1"/>
  <c r="S1575" i="1"/>
  <c r="R1575" i="1"/>
  <c r="Q1575" i="1"/>
  <c r="P1575" i="1"/>
  <c r="O1575" i="1"/>
  <c r="U1574" i="1"/>
  <c r="T1574" i="1"/>
  <c r="S1574" i="1"/>
  <c r="R1574" i="1"/>
  <c r="Q1574" i="1"/>
  <c r="P1574" i="1"/>
  <c r="O1574" i="1"/>
  <c r="U1573" i="1"/>
  <c r="T1573" i="1"/>
  <c r="S1573" i="1"/>
  <c r="R1573" i="1"/>
  <c r="Q1573" i="1"/>
  <c r="P1573" i="1"/>
  <c r="O1573" i="1"/>
  <c r="U1572" i="1"/>
  <c r="T1572" i="1"/>
  <c r="S1572" i="1"/>
  <c r="R1572" i="1"/>
  <c r="Q1572" i="1"/>
  <c r="P1572" i="1"/>
  <c r="O1572" i="1"/>
  <c r="U1571" i="1"/>
  <c r="T1571" i="1"/>
  <c r="S1571" i="1"/>
  <c r="R1571" i="1"/>
  <c r="Q1571" i="1"/>
  <c r="P1571" i="1"/>
  <c r="O1571" i="1"/>
  <c r="U1570" i="1"/>
  <c r="T1570" i="1"/>
  <c r="S1570" i="1"/>
  <c r="R1570" i="1"/>
  <c r="Q1570" i="1"/>
  <c r="P1570" i="1"/>
  <c r="O1570" i="1"/>
  <c r="U1569" i="1"/>
  <c r="T1569" i="1"/>
  <c r="S1569" i="1"/>
  <c r="R1569" i="1"/>
  <c r="Q1569" i="1"/>
  <c r="P1569" i="1"/>
  <c r="O1569" i="1"/>
  <c r="U1568" i="1"/>
  <c r="T1568" i="1"/>
  <c r="S1568" i="1"/>
  <c r="R1568" i="1"/>
  <c r="Q1568" i="1"/>
  <c r="P1568" i="1"/>
  <c r="O1568" i="1"/>
  <c r="U1567" i="1"/>
  <c r="T1567" i="1"/>
  <c r="S1567" i="1"/>
  <c r="R1567" i="1"/>
  <c r="Q1567" i="1"/>
  <c r="P1567" i="1"/>
  <c r="O1567" i="1"/>
  <c r="U1566" i="1"/>
  <c r="T1566" i="1"/>
  <c r="S1566" i="1"/>
  <c r="R1566" i="1"/>
  <c r="Q1566" i="1"/>
  <c r="P1566" i="1"/>
  <c r="O1566" i="1"/>
  <c r="U1565" i="1"/>
  <c r="T1565" i="1"/>
  <c r="S1565" i="1"/>
  <c r="R1565" i="1"/>
  <c r="Q1565" i="1"/>
  <c r="P1565" i="1"/>
  <c r="O1565" i="1"/>
  <c r="U1564" i="1"/>
  <c r="T1564" i="1"/>
  <c r="S1564" i="1"/>
  <c r="R1564" i="1"/>
  <c r="Q1564" i="1"/>
  <c r="P1564" i="1"/>
  <c r="O1564" i="1"/>
  <c r="U1563" i="1"/>
  <c r="T1563" i="1"/>
  <c r="S1563" i="1"/>
  <c r="R1563" i="1"/>
  <c r="Q1563" i="1"/>
  <c r="P1563" i="1"/>
  <c r="O1563" i="1"/>
  <c r="U1562" i="1"/>
  <c r="T1562" i="1"/>
  <c r="S1562" i="1"/>
  <c r="R1562" i="1"/>
  <c r="Q1562" i="1"/>
  <c r="P1562" i="1"/>
  <c r="O1562" i="1"/>
  <c r="U1561" i="1"/>
  <c r="T1561" i="1"/>
  <c r="S1561" i="1"/>
  <c r="R1561" i="1"/>
  <c r="Q1561" i="1"/>
  <c r="P1561" i="1"/>
  <c r="O1561" i="1"/>
  <c r="U1560" i="1"/>
  <c r="T1560" i="1"/>
  <c r="S1560" i="1"/>
  <c r="R1560" i="1"/>
  <c r="Q1560" i="1"/>
  <c r="P1560" i="1"/>
  <c r="O1560" i="1"/>
  <c r="U1559" i="1"/>
  <c r="T1559" i="1"/>
  <c r="S1559" i="1"/>
  <c r="R1559" i="1"/>
  <c r="Q1559" i="1"/>
  <c r="P1559" i="1"/>
  <c r="O1559" i="1"/>
  <c r="U1558" i="1"/>
  <c r="T1558" i="1"/>
  <c r="S1558" i="1"/>
  <c r="R1558" i="1"/>
  <c r="Q1558" i="1"/>
  <c r="P1558" i="1"/>
  <c r="O1558" i="1"/>
  <c r="U1557" i="1"/>
  <c r="T1557" i="1"/>
  <c r="S1557" i="1"/>
  <c r="R1557" i="1"/>
  <c r="Q1557" i="1"/>
  <c r="P1557" i="1"/>
  <c r="O1557" i="1"/>
  <c r="U1556" i="1"/>
  <c r="T1556" i="1"/>
  <c r="S1556" i="1"/>
  <c r="R1556" i="1"/>
  <c r="Q1556" i="1"/>
  <c r="P1556" i="1"/>
  <c r="O1556" i="1"/>
  <c r="U1555" i="1"/>
  <c r="T1555" i="1"/>
  <c r="S1555" i="1"/>
  <c r="R1555" i="1"/>
  <c r="Q1555" i="1"/>
  <c r="P1555" i="1"/>
  <c r="O1555" i="1"/>
  <c r="U1554" i="1"/>
  <c r="T1554" i="1"/>
  <c r="S1554" i="1"/>
  <c r="R1554" i="1"/>
  <c r="Q1554" i="1"/>
  <c r="P1554" i="1"/>
  <c r="O1554" i="1"/>
  <c r="U1553" i="1"/>
  <c r="T1553" i="1"/>
  <c r="S1553" i="1"/>
  <c r="R1553" i="1"/>
  <c r="Q1553" i="1"/>
  <c r="P1553" i="1"/>
  <c r="O1553" i="1"/>
  <c r="U1552" i="1"/>
  <c r="T1552" i="1"/>
  <c r="S1552" i="1"/>
  <c r="R1552" i="1"/>
  <c r="Q1552" i="1"/>
  <c r="P1552" i="1"/>
  <c r="O1552" i="1"/>
  <c r="U1551" i="1"/>
  <c r="T1551" i="1"/>
  <c r="S1551" i="1"/>
  <c r="R1551" i="1"/>
  <c r="Q1551" i="1"/>
  <c r="P1551" i="1"/>
  <c r="O1551" i="1"/>
  <c r="U1550" i="1"/>
  <c r="T1550" i="1"/>
  <c r="S1550" i="1"/>
  <c r="R1550" i="1"/>
  <c r="Q1550" i="1"/>
  <c r="P1550" i="1"/>
  <c r="O1550" i="1"/>
  <c r="U1549" i="1"/>
  <c r="T1549" i="1"/>
  <c r="S1549" i="1"/>
  <c r="R1549" i="1"/>
  <c r="Q1549" i="1"/>
  <c r="P1549" i="1"/>
  <c r="O1549" i="1"/>
  <c r="U1548" i="1"/>
  <c r="T1548" i="1"/>
  <c r="S1548" i="1"/>
  <c r="R1548" i="1"/>
  <c r="Q1548" i="1"/>
  <c r="P1548" i="1"/>
  <c r="O1548" i="1"/>
  <c r="U1547" i="1"/>
  <c r="T1547" i="1"/>
  <c r="S1547" i="1"/>
  <c r="R1547" i="1"/>
  <c r="Q1547" i="1"/>
  <c r="P1547" i="1"/>
  <c r="O1547" i="1"/>
  <c r="U1546" i="1"/>
  <c r="T1546" i="1"/>
  <c r="S1546" i="1"/>
  <c r="R1546" i="1"/>
  <c r="Q1546" i="1"/>
  <c r="P1546" i="1"/>
  <c r="O1546" i="1"/>
  <c r="U1545" i="1"/>
  <c r="T1545" i="1"/>
  <c r="S1545" i="1"/>
  <c r="R1545" i="1"/>
  <c r="Q1545" i="1"/>
  <c r="P1545" i="1"/>
  <c r="O1545" i="1"/>
  <c r="U1544" i="1"/>
  <c r="T1544" i="1"/>
  <c r="S1544" i="1"/>
  <c r="R1544" i="1"/>
  <c r="Q1544" i="1"/>
  <c r="P1544" i="1"/>
  <c r="O1544" i="1"/>
  <c r="U1543" i="1"/>
  <c r="T1543" i="1"/>
  <c r="S1543" i="1"/>
  <c r="R1543" i="1"/>
  <c r="Q1543" i="1"/>
  <c r="P1543" i="1"/>
  <c r="O1543" i="1"/>
  <c r="U1542" i="1"/>
  <c r="T1542" i="1"/>
  <c r="S1542" i="1"/>
  <c r="R1542" i="1"/>
  <c r="Q1542" i="1"/>
  <c r="P1542" i="1"/>
  <c r="O1542" i="1"/>
  <c r="U1541" i="1"/>
  <c r="T1541" i="1"/>
  <c r="S1541" i="1"/>
  <c r="R1541" i="1"/>
  <c r="Q1541" i="1"/>
  <c r="P1541" i="1"/>
  <c r="O1541" i="1"/>
  <c r="U1540" i="1"/>
  <c r="T1540" i="1"/>
  <c r="S1540" i="1"/>
  <c r="R1540" i="1"/>
  <c r="Q1540" i="1"/>
  <c r="P1540" i="1"/>
  <c r="O1540" i="1"/>
  <c r="U1539" i="1"/>
  <c r="T1539" i="1"/>
  <c r="S1539" i="1"/>
  <c r="R1539" i="1"/>
  <c r="Q1539" i="1"/>
  <c r="P1539" i="1"/>
  <c r="O1539" i="1"/>
  <c r="U1538" i="1"/>
  <c r="T1538" i="1"/>
  <c r="S1538" i="1"/>
  <c r="R1538" i="1"/>
  <c r="Q1538" i="1"/>
  <c r="P1538" i="1"/>
  <c r="O1538" i="1"/>
  <c r="U1537" i="1"/>
  <c r="T1537" i="1"/>
  <c r="S1537" i="1"/>
  <c r="R1537" i="1"/>
  <c r="Q1537" i="1"/>
  <c r="P1537" i="1"/>
  <c r="O1537" i="1"/>
  <c r="U1536" i="1"/>
  <c r="T1536" i="1"/>
  <c r="S1536" i="1"/>
  <c r="R1536" i="1"/>
  <c r="Q1536" i="1"/>
  <c r="P1536" i="1"/>
  <c r="O1536" i="1"/>
  <c r="U1535" i="1"/>
  <c r="T1535" i="1"/>
  <c r="S1535" i="1"/>
  <c r="R1535" i="1"/>
  <c r="Q1535" i="1"/>
  <c r="P1535" i="1"/>
  <c r="O1535" i="1"/>
  <c r="U1534" i="1"/>
  <c r="T1534" i="1"/>
  <c r="S1534" i="1"/>
  <c r="R1534" i="1"/>
  <c r="Q1534" i="1"/>
  <c r="P1534" i="1"/>
  <c r="O1534" i="1"/>
  <c r="U1533" i="1"/>
  <c r="T1533" i="1"/>
  <c r="S1533" i="1"/>
  <c r="R1533" i="1"/>
  <c r="Q1533" i="1"/>
  <c r="P1533" i="1"/>
  <c r="O1533" i="1"/>
  <c r="U1532" i="1"/>
  <c r="T1532" i="1"/>
  <c r="S1532" i="1"/>
  <c r="R1532" i="1"/>
  <c r="Q1532" i="1"/>
  <c r="P1532" i="1"/>
  <c r="O1532" i="1"/>
  <c r="U1531" i="1"/>
  <c r="T1531" i="1"/>
  <c r="S1531" i="1"/>
  <c r="R1531" i="1"/>
  <c r="Q1531" i="1"/>
  <c r="P1531" i="1"/>
  <c r="O1531" i="1"/>
  <c r="U1530" i="1"/>
  <c r="T1530" i="1"/>
  <c r="S1530" i="1"/>
  <c r="R1530" i="1"/>
  <c r="Q1530" i="1"/>
  <c r="P1530" i="1"/>
  <c r="O1530" i="1"/>
  <c r="U1529" i="1"/>
  <c r="T1529" i="1"/>
  <c r="S1529" i="1"/>
  <c r="R1529" i="1"/>
  <c r="Q1529" i="1"/>
  <c r="P1529" i="1"/>
  <c r="O1529" i="1"/>
  <c r="U1528" i="1"/>
  <c r="T1528" i="1"/>
  <c r="S1528" i="1"/>
  <c r="R1528" i="1"/>
  <c r="Q1528" i="1"/>
  <c r="P1528" i="1"/>
  <c r="O1528" i="1"/>
  <c r="U1527" i="1"/>
  <c r="T1527" i="1"/>
  <c r="S1527" i="1"/>
  <c r="R1527" i="1"/>
  <c r="Q1527" i="1"/>
  <c r="P1527" i="1"/>
  <c r="O1527" i="1"/>
  <c r="U1526" i="1"/>
  <c r="T1526" i="1"/>
  <c r="S1526" i="1"/>
  <c r="R1526" i="1"/>
  <c r="Q1526" i="1"/>
  <c r="P1526" i="1"/>
  <c r="O1526" i="1"/>
  <c r="U1525" i="1"/>
  <c r="T1525" i="1"/>
  <c r="S1525" i="1"/>
  <c r="R1525" i="1"/>
  <c r="Q1525" i="1"/>
  <c r="P1525" i="1"/>
  <c r="O1525" i="1"/>
  <c r="U1524" i="1"/>
  <c r="T1524" i="1"/>
  <c r="S1524" i="1"/>
  <c r="R1524" i="1"/>
  <c r="Q1524" i="1"/>
  <c r="P1524" i="1"/>
  <c r="O1524" i="1"/>
  <c r="U1523" i="1"/>
  <c r="T1523" i="1"/>
  <c r="S1523" i="1"/>
  <c r="R1523" i="1"/>
  <c r="Q1523" i="1"/>
  <c r="P1523" i="1"/>
  <c r="O1523" i="1"/>
  <c r="U1522" i="1"/>
  <c r="T1522" i="1"/>
  <c r="S1522" i="1"/>
  <c r="R1522" i="1"/>
  <c r="Q1522" i="1"/>
  <c r="P1522" i="1"/>
  <c r="O1522" i="1"/>
  <c r="U1521" i="1"/>
  <c r="T1521" i="1"/>
  <c r="S1521" i="1"/>
  <c r="R1521" i="1"/>
  <c r="Q1521" i="1"/>
  <c r="P1521" i="1"/>
  <c r="O1521" i="1"/>
  <c r="U1520" i="1"/>
  <c r="T1520" i="1"/>
  <c r="S1520" i="1"/>
  <c r="R1520" i="1"/>
  <c r="Q1520" i="1"/>
  <c r="P1520" i="1"/>
  <c r="O1520" i="1"/>
  <c r="U1519" i="1"/>
  <c r="T1519" i="1"/>
  <c r="S1519" i="1"/>
  <c r="R1519" i="1"/>
  <c r="Q1519" i="1"/>
  <c r="P1519" i="1"/>
  <c r="O1519" i="1"/>
  <c r="U1518" i="1"/>
  <c r="T1518" i="1"/>
  <c r="S1518" i="1"/>
  <c r="R1518" i="1"/>
  <c r="Q1518" i="1"/>
  <c r="P1518" i="1"/>
  <c r="O1518" i="1"/>
  <c r="U1517" i="1"/>
  <c r="T1517" i="1"/>
  <c r="S1517" i="1"/>
  <c r="R1517" i="1"/>
  <c r="Q1517" i="1"/>
  <c r="P1517" i="1"/>
  <c r="O1517" i="1"/>
  <c r="U1516" i="1"/>
  <c r="T1516" i="1"/>
  <c r="S1516" i="1"/>
  <c r="R1516" i="1"/>
  <c r="Q1516" i="1"/>
  <c r="P1516" i="1"/>
  <c r="O1516" i="1"/>
  <c r="U1515" i="1"/>
  <c r="T1515" i="1"/>
  <c r="S1515" i="1"/>
  <c r="R1515" i="1"/>
  <c r="Q1515" i="1"/>
  <c r="P1515" i="1"/>
  <c r="O1515" i="1"/>
  <c r="U1514" i="1"/>
  <c r="T1514" i="1"/>
  <c r="S1514" i="1"/>
  <c r="R1514" i="1"/>
  <c r="Q1514" i="1"/>
  <c r="P1514" i="1"/>
  <c r="O1514" i="1"/>
  <c r="U1513" i="1"/>
  <c r="T1513" i="1"/>
  <c r="S1513" i="1"/>
  <c r="R1513" i="1"/>
  <c r="Q1513" i="1"/>
  <c r="P1513" i="1"/>
  <c r="O1513" i="1"/>
  <c r="U1512" i="1"/>
  <c r="T1512" i="1"/>
  <c r="S1512" i="1"/>
  <c r="R1512" i="1"/>
  <c r="Q1512" i="1"/>
  <c r="P1512" i="1"/>
  <c r="O1512" i="1"/>
  <c r="U1511" i="1"/>
  <c r="T1511" i="1"/>
  <c r="S1511" i="1"/>
  <c r="R1511" i="1"/>
  <c r="Q1511" i="1"/>
  <c r="P1511" i="1"/>
  <c r="O1511" i="1"/>
  <c r="U1510" i="1"/>
  <c r="T1510" i="1"/>
  <c r="S1510" i="1"/>
  <c r="R1510" i="1"/>
  <c r="Q1510" i="1"/>
  <c r="P1510" i="1"/>
  <c r="O1510" i="1"/>
  <c r="U1509" i="1"/>
  <c r="T1509" i="1"/>
  <c r="S1509" i="1"/>
  <c r="R1509" i="1"/>
  <c r="Q1509" i="1"/>
  <c r="P1509" i="1"/>
  <c r="O1509" i="1"/>
  <c r="U1508" i="1"/>
  <c r="T1508" i="1"/>
  <c r="S1508" i="1"/>
  <c r="R1508" i="1"/>
  <c r="Q1508" i="1"/>
  <c r="P1508" i="1"/>
  <c r="O1508" i="1"/>
  <c r="U1507" i="1"/>
  <c r="T1507" i="1"/>
  <c r="S1507" i="1"/>
  <c r="R1507" i="1"/>
  <c r="Q1507" i="1"/>
  <c r="P1507" i="1"/>
  <c r="O1507" i="1"/>
  <c r="U1506" i="1"/>
  <c r="T1506" i="1"/>
  <c r="S1506" i="1"/>
  <c r="R1506" i="1"/>
  <c r="Q1506" i="1"/>
  <c r="P1506" i="1"/>
  <c r="O1506" i="1"/>
  <c r="U1505" i="1"/>
  <c r="T1505" i="1"/>
  <c r="S1505" i="1"/>
  <c r="R1505" i="1"/>
  <c r="Q1505" i="1"/>
  <c r="P1505" i="1"/>
  <c r="O1505" i="1"/>
  <c r="U1504" i="1"/>
  <c r="T1504" i="1"/>
  <c r="S1504" i="1"/>
  <c r="R1504" i="1"/>
  <c r="Q1504" i="1"/>
  <c r="P1504" i="1"/>
  <c r="O1504" i="1"/>
  <c r="U1503" i="1"/>
  <c r="T1503" i="1"/>
  <c r="S1503" i="1"/>
  <c r="R1503" i="1"/>
  <c r="Q1503" i="1"/>
  <c r="P1503" i="1"/>
  <c r="O1503" i="1"/>
  <c r="U1502" i="1"/>
  <c r="T1502" i="1"/>
  <c r="S1502" i="1"/>
  <c r="R1502" i="1"/>
  <c r="Q1502" i="1"/>
  <c r="P1502" i="1"/>
  <c r="O1502" i="1"/>
  <c r="U1501" i="1"/>
  <c r="T1501" i="1"/>
  <c r="S1501" i="1"/>
  <c r="R1501" i="1"/>
  <c r="Q1501" i="1"/>
  <c r="P1501" i="1"/>
  <c r="O1501" i="1"/>
  <c r="U1500" i="1"/>
  <c r="T1500" i="1"/>
  <c r="S1500" i="1"/>
  <c r="R1500" i="1"/>
  <c r="Q1500" i="1"/>
  <c r="P1500" i="1"/>
  <c r="O1500" i="1"/>
  <c r="U1499" i="1"/>
  <c r="T1499" i="1"/>
  <c r="S1499" i="1"/>
  <c r="R1499" i="1"/>
  <c r="Q1499" i="1"/>
  <c r="P1499" i="1"/>
  <c r="O1499" i="1"/>
  <c r="U1498" i="1"/>
  <c r="T1498" i="1"/>
  <c r="S1498" i="1"/>
  <c r="R1498" i="1"/>
  <c r="Q1498" i="1"/>
  <c r="P1498" i="1"/>
  <c r="O1498" i="1"/>
  <c r="U1497" i="1"/>
  <c r="T1497" i="1"/>
  <c r="S1497" i="1"/>
  <c r="R1497" i="1"/>
  <c r="Q1497" i="1"/>
  <c r="P1497" i="1"/>
  <c r="O1497" i="1"/>
  <c r="U1496" i="1"/>
  <c r="T1496" i="1"/>
  <c r="S1496" i="1"/>
  <c r="R1496" i="1"/>
  <c r="Q1496" i="1"/>
  <c r="P1496" i="1"/>
  <c r="O1496" i="1"/>
  <c r="U1495" i="1"/>
  <c r="T1495" i="1"/>
  <c r="S1495" i="1"/>
  <c r="R1495" i="1"/>
  <c r="Q1495" i="1"/>
  <c r="P1495" i="1"/>
  <c r="O1495" i="1"/>
  <c r="U1494" i="1"/>
  <c r="T1494" i="1"/>
  <c r="S1494" i="1"/>
  <c r="R1494" i="1"/>
  <c r="Q1494" i="1"/>
  <c r="P1494" i="1"/>
  <c r="O1494" i="1"/>
  <c r="U1493" i="1"/>
  <c r="T1493" i="1"/>
  <c r="S1493" i="1"/>
  <c r="R1493" i="1"/>
  <c r="Q1493" i="1"/>
  <c r="P1493" i="1"/>
  <c r="O1493" i="1"/>
  <c r="U1492" i="1"/>
  <c r="T1492" i="1"/>
  <c r="S1492" i="1"/>
  <c r="R1492" i="1"/>
  <c r="Q1492" i="1"/>
  <c r="P1492" i="1"/>
  <c r="O1492" i="1"/>
  <c r="U1491" i="1"/>
  <c r="T1491" i="1"/>
  <c r="S1491" i="1"/>
  <c r="R1491" i="1"/>
  <c r="Q1491" i="1"/>
  <c r="P1491" i="1"/>
  <c r="O1491" i="1"/>
  <c r="U1490" i="1"/>
  <c r="T1490" i="1"/>
  <c r="S1490" i="1"/>
  <c r="R1490" i="1"/>
  <c r="Q1490" i="1"/>
  <c r="P1490" i="1"/>
  <c r="O1490" i="1"/>
  <c r="U1489" i="1"/>
  <c r="T1489" i="1"/>
  <c r="S1489" i="1"/>
  <c r="R1489" i="1"/>
  <c r="Q1489" i="1"/>
  <c r="P1489" i="1"/>
  <c r="O1489" i="1"/>
  <c r="U1488" i="1"/>
  <c r="T1488" i="1"/>
  <c r="S1488" i="1"/>
  <c r="R1488" i="1"/>
  <c r="Q1488" i="1"/>
  <c r="P1488" i="1"/>
  <c r="O1488" i="1"/>
  <c r="U1487" i="1"/>
  <c r="T1487" i="1"/>
  <c r="S1487" i="1"/>
  <c r="R1487" i="1"/>
  <c r="Q1487" i="1"/>
  <c r="P1487" i="1"/>
  <c r="O1487" i="1"/>
  <c r="U1486" i="1"/>
  <c r="T1486" i="1"/>
  <c r="S1486" i="1"/>
  <c r="R1486" i="1"/>
  <c r="Q1486" i="1"/>
  <c r="P1486" i="1"/>
  <c r="O1486" i="1"/>
  <c r="U1485" i="1"/>
  <c r="T1485" i="1"/>
  <c r="S1485" i="1"/>
  <c r="R1485" i="1"/>
  <c r="Q1485" i="1"/>
  <c r="P1485" i="1"/>
  <c r="O1485" i="1"/>
  <c r="U1484" i="1"/>
  <c r="T1484" i="1"/>
  <c r="S1484" i="1"/>
  <c r="R1484" i="1"/>
  <c r="Q1484" i="1"/>
  <c r="P1484" i="1"/>
  <c r="O1484" i="1"/>
  <c r="U1483" i="1"/>
  <c r="T1483" i="1"/>
  <c r="S1483" i="1"/>
  <c r="R1483" i="1"/>
  <c r="Q1483" i="1"/>
  <c r="P1483" i="1"/>
  <c r="O1483" i="1"/>
  <c r="U1482" i="1"/>
  <c r="T1482" i="1"/>
  <c r="S1482" i="1"/>
  <c r="R1482" i="1"/>
  <c r="Q1482" i="1"/>
  <c r="P1482" i="1"/>
  <c r="O1482" i="1"/>
  <c r="U1481" i="1"/>
  <c r="T1481" i="1"/>
  <c r="S1481" i="1"/>
  <c r="R1481" i="1"/>
  <c r="Q1481" i="1"/>
  <c r="P1481" i="1"/>
  <c r="O1481" i="1"/>
  <c r="U1480" i="1"/>
  <c r="T1480" i="1"/>
  <c r="S1480" i="1"/>
  <c r="R1480" i="1"/>
  <c r="Q1480" i="1"/>
  <c r="P1480" i="1"/>
  <c r="O1480" i="1"/>
  <c r="U1479" i="1"/>
  <c r="T1479" i="1"/>
  <c r="S1479" i="1"/>
  <c r="R1479" i="1"/>
  <c r="Q1479" i="1"/>
  <c r="P1479" i="1"/>
  <c r="O1479" i="1"/>
  <c r="U1478" i="1"/>
  <c r="T1478" i="1"/>
  <c r="S1478" i="1"/>
  <c r="R1478" i="1"/>
  <c r="Q1478" i="1"/>
  <c r="P1478" i="1"/>
  <c r="O1478" i="1"/>
  <c r="U1477" i="1"/>
  <c r="T1477" i="1"/>
  <c r="S1477" i="1"/>
  <c r="R1477" i="1"/>
  <c r="Q1477" i="1"/>
  <c r="P1477" i="1"/>
  <c r="O1477" i="1"/>
  <c r="U1476" i="1"/>
  <c r="T1476" i="1"/>
  <c r="S1476" i="1"/>
  <c r="R1476" i="1"/>
  <c r="Q1476" i="1"/>
  <c r="P1476" i="1"/>
  <c r="O1476" i="1"/>
  <c r="U1475" i="1"/>
  <c r="T1475" i="1"/>
  <c r="S1475" i="1"/>
  <c r="R1475" i="1"/>
  <c r="Q1475" i="1"/>
  <c r="P1475" i="1"/>
  <c r="O1475" i="1"/>
  <c r="U1474" i="1"/>
  <c r="T1474" i="1"/>
  <c r="S1474" i="1"/>
  <c r="R1474" i="1"/>
  <c r="Q1474" i="1"/>
  <c r="P1474" i="1"/>
  <c r="O1474" i="1"/>
  <c r="U1473" i="1"/>
  <c r="T1473" i="1"/>
  <c r="S1473" i="1"/>
  <c r="R1473" i="1"/>
  <c r="Q1473" i="1"/>
  <c r="P1473" i="1"/>
  <c r="O1473" i="1"/>
  <c r="U1472" i="1"/>
  <c r="T1472" i="1"/>
  <c r="S1472" i="1"/>
  <c r="R1472" i="1"/>
  <c r="Q1472" i="1"/>
  <c r="P1472" i="1"/>
  <c r="O1472" i="1"/>
  <c r="U1471" i="1"/>
  <c r="T1471" i="1"/>
  <c r="S1471" i="1"/>
  <c r="R1471" i="1"/>
  <c r="Q1471" i="1"/>
  <c r="P1471" i="1"/>
  <c r="O1471" i="1"/>
  <c r="U1470" i="1"/>
  <c r="T1470" i="1"/>
  <c r="S1470" i="1"/>
  <c r="R1470" i="1"/>
  <c r="Q1470" i="1"/>
  <c r="P1470" i="1"/>
  <c r="O1470" i="1"/>
  <c r="U1469" i="1"/>
  <c r="T1469" i="1"/>
  <c r="S1469" i="1"/>
  <c r="R1469" i="1"/>
  <c r="Q1469" i="1"/>
  <c r="P1469" i="1"/>
  <c r="O1469" i="1"/>
  <c r="U1468" i="1"/>
  <c r="T1468" i="1"/>
  <c r="S1468" i="1"/>
  <c r="R1468" i="1"/>
  <c r="Q1468" i="1"/>
  <c r="P1468" i="1"/>
  <c r="O1468" i="1"/>
  <c r="U1467" i="1"/>
  <c r="T1467" i="1"/>
  <c r="S1467" i="1"/>
  <c r="R1467" i="1"/>
  <c r="Q1467" i="1"/>
  <c r="P1467" i="1"/>
  <c r="O1467" i="1"/>
  <c r="U1466" i="1"/>
  <c r="T1466" i="1"/>
  <c r="S1466" i="1"/>
  <c r="R1466" i="1"/>
  <c r="Q1466" i="1"/>
  <c r="P1466" i="1"/>
  <c r="O1466" i="1"/>
  <c r="U1465" i="1"/>
  <c r="T1465" i="1"/>
  <c r="S1465" i="1"/>
  <c r="R1465" i="1"/>
  <c r="Q1465" i="1"/>
  <c r="P1465" i="1"/>
  <c r="O1465" i="1"/>
  <c r="U1464" i="1"/>
  <c r="T1464" i="1"/>
  <c r="S1464" i="1"/>
  <c r="R1464" i="1"/>
  <c r="Q1464" i="1"/>
  <c r="P1464" i="1"/>
  <c r="O1464" i="1"/>
  <c r="U1463" i="1"/>
  <c r="T1463" i="1"/>
  <c r="S1463" i="1"/>
  <c r="R1463" i="1"/>
  <c r="Q1463" i="1"/>
  <c r="P1463" i="1"/>
  <c r="O1463" i="1"/>
  <c r="U1462" i="1"/>
  <c r="T1462" i="1"/>
  <c r="S1462" i="1"/>
  <c r="R1462" i="1"/>
  <c r="Q1462" i="1"/>
  <c r="P1462" i="1"/>
  <c r="O1462" i="1"/>
  <c r="U1461" i="1"/>
  <c r="T1461" i="1"/>
  <c r="S1461" i="1"/>
  <c r="R1461" i="1"/>
  <c r="Q1461" i="1"/>
  <c r="P1461" i="1"/>
  <c r="O1461" i="1"/>
  <c r="U1460" i="1"/>
  <c r="T1460" i="1"/>
  <c r="S1460" i="1"/>
  <c r="R1460" i="1"/>
  <c r="Q1460" i="1"/>
  <c r="P1460" i="1"/>
  <c r="O1460" i="1"/>
  <c r="U1459" i="1"/>
  <c r="T1459" i="1"/>
  <c r="S1459" i="1"/>
  <c r="R1459" i="1"/>
  <c r="Q1459" i="1"/>
  <c r="P1459" i="1"/>
  <c r="O1459" i="1"/>
  <c r="U1458" i="1"/>
  <c r="T1458" i="1"/>
  <c r="S1458" i="1"/>
  <c r="R1458" i="1"/>
  <c r="Q1458" i="1"/>
  <c r="P1458" i="1"/>
  <c r="O1458" i="1"/>
  <c r="U1457" i="1"/>
  <c r="T1457" i="1"/>
  <c r="S1457" i="1"/>
  <c r="R1457" i="1"/>
  <c r="Q1457" i="1"/>
  <c r="P1457" i="1"/>
  <c r="O1457" i="1"/>
  <c r="U1456" i="1"/>
  <c r="T1456" i="1"/>
  <c r="S1456" i="1"/>
  <c r="R1456" i="1"/>
  <c r="Q1456" i="1"/>
  <c r="P1456" i="1"/>
  <c r="O1456" i="1"/>
  <c r="U1455" i="1"/>
  <c r="T1455" i="1"/>
  <c r="S1455" i="1"/>
  <c r="R1455" i="1"/>
  <c r="Q1455" i="1"/>
  <c r="P1455" i="1"/>
  <c r="O1455" i="1"/>
  <c r="U1454" i="1"/>
  <c r="T1454" i="1"/>
  <c r="S1454" i="1"/>
  <c r="R1454" i="1"/>
  <c r="Q1454" i="1"/>
  <c r="P1454" i="1"/>
  <c r="O1454" i="1"/>
  <c r="U1453" i="1"/>
  <c r="T1453" i="1"/>
  <c r="S1453" i="1"/>
  <c r="R1453" i="1"/>
  <c r="Q1453" i="1"/>
  <c r="P1453" i="1"/>
  <c r="O1453" i="1"/>
  <c r="U1452" i="1"/>
  <c r="T1452" i="1"/>
  <c r="S1452" i="1"/>
  <c r="R1452" i="1"/>
  <c r="Q1452" i="1"/>
  <c r="P1452" i="1"/>
  <c r="O1452" i="1"/>
  <c r="U1451" i="1"/>
  <c r="T1451" i="1"/>
  <c r="S1451" i="1"/>
  <c r="R1451" i="1"/>
  <c r="Q1451" i="1"/>
  <c r="P1451" i="1"/>
  <c r="O1451" i="1"/>
  <c r="U1450" i="1"/>
  <c r="T1450" i="1"/>
  <c r="S1450" i="1"/>
  <c r="R1450" i="1"/>
  <c r="Q1450" i="1"/>
  <c r="P1450" i="1"/>
  <c r="O1450" i="1"/>
  <c r="U1449" i="1"/>
  <c r="T1449" i="1"/>
  <c r="S1449" i="1"/>
  <c r="R1449" i="1"/>
  <c r="Q1449" i="1"/>
  <c r="P1449" i="1"/>
  <c r="O1449" i="1"/>
  <c r="U1448" i="1"/>
  <c r="T1448" i="1"/>
  <c r="S1448" i="1"/>
  <c r="R1448" i="1"/>
  <c r="Q1448" i="1"/>
  <c r="P1448" i="1"/>
  <c r="O1448" i="1"/>
  <c r="U1447" i="1"/>
  <c r="T1447" i="1"/>
  <c r="S1447" i="1"/>
  <c r="R1447" i="1"/>
  <c r="Q1447" i="1"/>
  <c r="P1447" i="1"/>
  <c r="O1447" i="1"/>
  <c r="U1446" i="1"/>
  <c r="T1446" i="1"/>
  <c r="S1446" i="1"/>
  <c r="R1446" i="1"/>
  <c r="Q1446" i="1"/>
  <c r="P1446" i="1"/>
  <c r="O1446" i="1"/>
  <c r="U1445" i="1"/>
  <c r="T1445" i="1"/>
  <c r="S1445" i="1"/>
  <c r="R1445" i="1"/>
  <c r="Q1445" i="1"/>
  <c r="P1445" i="1"/>
  <c r="O1445" i="1"/>
  <c r="U1444" i="1"/>
  <c r="T1444" i="1"/>
  <c r="S1444" i="1"/>
  <c r="R1444" i="1"/>
  <c r="Q1444" i="1"/>
  <c r="P1444" i="1"/>
  <c r="O1444" i="1"/>
  <c r="U1443" i="1"/>
  <c r="T1443" i="1"/>
  <c r="S1443" i="1"/>
  <c r="R1443" i="1"/>
  <c r="Q1443" i="1"/>
  <c r="P1443" i="1"/>
  <c r="O1443" i="1"/>
  <c r="U1442" i="1"/>
  <c r="T1442" i="1"/>
  <c r="S1442" i="1"/>
  <c r="R1442" i="1"/>
  <c r="Q1442" i="1"/>
  <c r="P1442" i="1"/>
  <c r="O1442" i="1"/>
  <c r="U1441" i="1"/>
  <c r="T1441" i="1"/>
  <c r="S1441" i="1"/>
  <c r="R1441" i="1"/>
  <c r="Q1441" i="1"/>
  <c r="P1441" i="1"/>
  <c r="O1441" i="1"/>
  <c r="U1440" i="1"/>
  <c r="T1440" i="1"/>
  <c r="S1440" i="1"/>
  <c r="R1440" i="1"/>
  <c r="Q1440" i="1"/>
  <c r="P1440" i="1"/>
  <c r="O1440" i="1"/>
  <c r="U1439" i="1"/>
  <c r="T1439" i="1"/>
  <c r="S1439" i="1"/>
  <c r="R1439" i="1"/>
  <c r="Q1439" i="1"/>
  <c r="P1439" i="1"/>
  <c r="O1439" i="1"/>
  <c r="U1438" i="1"/>
  <c r="T1438" i="1"/>
  <c r="S1438" i="1"/>
  <c r="R1438" i="1"/>
  <c r="Q1438" i="1"/>
  <c r="P1438" i="1"/>
  <c r="O1438" i="1"/>
  <c r="U1437" i="1"/>
  <c r="T1437" i="1"/>
  <c r="S1437" i="1"/>
  <c r="R1437" i="1"/>
  <c r="Q1437" i="1"/>
  <c r="P1437" i="1"/>
  <c r="O1437" i="1"/>
  <c r="U1436" i="1"/>
  <c r="T1436" i="1"/>
  <c r="S1436" i="1"/>
  <c r="R1436" i="1"/>
  <c r="Q1436" i="1"/>
  <c r="P1436" i="1"/>
  <c r="O1436" i="1"/>
  <c r="U1435" i="1"/>
  <c r="T1435" i="1"/>
  <c r="S1435" i="1"/>
  <c r="R1435" i="1"/>
  <c r="Q1435" i="1"/>
  <c r="P1435" i="1"/>
  <c r="O1435" i="1"/>
  <c r="U1434" i="1"/>
  <c r="T1434" i="1"/>
  <c r="S1434" i="1"/>
  <c r="R1434" i="1"/>
  <c r="Q1434" i="1"/>
  <c r="P1434" i="1"/>
  <c r="O1434" i="1"/>
  <c r="U1433" i="1"/>
  <c r="T1433" i="1"/>
  <c r="S1433" i="1"/>
  <c r="R1433" i="1"/>
  <c r="Q1433" i="1"/>
  <c r="P1433" i="1"/>
  <c r="O1433" i="1"/>
  <c r="U1432" i="1"/>
  <c r="T1432" i="1"/>
  <c r="S1432" i="1"/>
  <c r="R1432" i="1"/>
  <c r="Q1432" i="1"/>
  <c r="P1432" i="1"/>
  <c r="O1432" i="1"/>
  <c r="U1431" i="1"/>
  <c r="T1431" i="1"/>
  <c r="S1431" i="1"/>
  <c r="R1431" i="1"/>
  <c r="Q1431" i="1"/>
  <c r="P1431" i="1"/>
  <c r="O1431" i="1"/>
  <c r="U1430" i="1"/>
  <c r="T1430" i="1"/>
  <c r="S1430" i="1"/>
  <c r="R1430" i="1"/>
  <c r="Q1430" i="1"/>
  <c r="P1430" i="1"/>
  <c r="O1430" i="1"/>
  <c r="U1429" i="1"/>
  <c r="T1429" i="1"/>
  <c r="S1429" i="1"/>
  <c r="R1429" i="1"/>
  <c r="Q1429" i="1"/>
  <c r="P1429" i="1"/>
  <c r="O1429" i="1"/>
  <c r="U1428" i="1"/>
  <c r="T1428" i="1"/>
  <c r="S1428" i="1"/>
  <c r="R1428" i="1"/>
  <c r="Q1428" i="1"/>
  <c r="P1428" i="1"/>
  <c r="O1428" i="1"/>
  <c r="U1427" i="1"/>
  <c r="T1427" i="1"/>
  <c r="S1427" i="1"/>
  <c r="R1427" i="1"/>
  <c r="Q1427" i="1"/>
  <c r="P1427" i="1"/>
  <c r="O1427" i="1"/>
  <c r="U1426" i="1"/>
  <c r="T1426" i="1"/>
  <c r="S1426" i="1"/>
  <c r="R1426" i="1"/>
  <c r="Q1426" i="1"/>
  <c r="P1426" i="1"/>
  <c r="O1426" i="1"/>
  <c r="U1425" i="1"/>
  <c r="T1425" i="1"/>
  <c r="S1425" i="1"/>
  <c r="R1425" i="1"/>
  <c r="Q1425" i="1"/>
  <c r="P1425" i="1"/>
  <c r="O1425" i="1"/>
  <c r="U1424" i="1"/>
  <c r="T1424" i="1"/>
  <c r="S1424" i="1"/>
  <c r="R1424" i="1"/>
  <c r="Q1424" i="1"/>
  <c r="P1424" i="1"/>
  <c r="O1424" i="1"/>
  <c r="U1423" i="1"/>
  <c r="T1423" i="1"/>
  <c r="S1423" i="1"/>
  <c r="R1423" i="1"/>
  <c r="Q1423" i="1"/>
  <c r="P1423" i="1"/>
  <c r="O1423" i="1"/>
  <c r="U1422" i="1"/>
  <c r="T1422" i="1"/>
  <c r="S1422" i="1"/>
  <c r="R1422" i="1"/>
  <c r="Q1422" i="1"/>
  <c r="P1422" i="1"/>
  <c r="O1422" i="1"/>
  <c r="U1421" i="1"/>
  <c r="T1421" i="1"/>
  <c r="S1421" i="1"/>
  <c r="R1421" i="1"/>
  <c r="Q1421" i="1"/>
  <c r="P1421" i="1"/>
  <c r="O1421" i="1"/>
  <c r="U1420" i="1"/>
  <c r="T1420" i="1"/>
  <c r="S1420" i="1"/>
  <c r="R1420" i="1"/>
  <c r="Q1420" i="1"/>
  <c r="P1420" i="1"/>
  <c r="O1420" i="1"/>
  <c r="U1419" i="1"/>
  <c r="T1419" i="1"/>
  <c r="S1419" i="1"/>
  <c r="R1419" i="1"/>
  <c r="Q1419" i="1"/>
  <c r="P1419" i="1"/>
  <c r="O1419" i="1"/>
  <c r="U1418" i="1"/>
  <c r="T1418" i="1"/>
  <c r="S1418" i="1"/>
  <c r="R1418" i="1"/>
  <c r="Q1418" i="1"/>
  <c r="P1418" i="1"/>
  <c r="O1418" i="1"/>
  <c r="U1417" i="1"/>
  <c r="T1417" i="1"/>
  <c r="S1417" i="1"/>
  <c r="R1417" i="1"/>
  <c r="Q1417" i="1"/>
  <c r="P1417" i="1"/>
  <c r="O1417" i="1"/>
  <c r="U1416" i="1"/>
  <c r="T1416" i="1"/>
  <c r="S1416" i="1"/>
  <c r="R1416" i="1"/>
  <c r="Q1416" i="1"/>
  <c r="P1416" i="1"/>
  <c r="O1416" i="1"/>
  <c r="U1415" i="1"/>
  <c r="T1415" i="1"/>
  <c r="S1415" i="1"/>
  <c r="R1415" i="1"/>
  <c r="Q1415" i="1"/>
  <c r="P1415" i="1"/>
  <c r="O1415" i="1"/>
  <c r="U1414" i="1"/>
  <c r="T1414" i="1"/>
  <c r="S1414" i="1"/>
  <c r="R1414" i="1"/>
  <c r="Q1414" i="1"/>
  <c r="P1414" i="1"/>
  <c r="O1414" i="1"/>
  <c r="U1413" i="1"/>
  <c r="T1413" i="1"/>
  <c r="S1413" i="1"/>
  <c r="R1413" i="1"/>
  <c r="Q1413" i="1"/>
  <c r="P1413" i="1"/>
  <c r="O1413" i="1"/>
  <c r="U1412" i="1"/>
  <c r="T1412" i="1"/>
  <c r="S1412" i="1"/>
  <c r="R1412" i="1"/>
  <c r="Q1412" i="1"/>
  <c r="P1412" i="1"/>
  <c r="O1412" i="1"/>
  <c r="U1411" i="1"/>
  <c r="T1411" i="1"/>
  <c r="S1411" i="1"/>
  <c r="R1411" i="1"/>
  <c r="Q1411" i="1"/>
  <c r="P1411" i="1"/>
  <c r="O1411" i="1"/>
  <c r="U1410" i="1"/>
  <c r="T1410" i="1"/>
  <c r="S1410" i="1"/>
  <c r="R1410" i="1"/>
  <c r="Q1410" i="1"/>
  <c r="P1410" i="1"/>
  <c r="O1410" i="1"/>
  <c r="U1409" i="1"/>
  <c r="T1409" i="1"/>
  <c r="S1409" i="1"/>
  <c r="R1409" i="1"/>
  <c r="Q1409" i="1"/>
  <c r="P1409" i="1"/>
  <c r="O1409" i="1"/>
  <c r="U1408" i="1"/>
  <c r="T1408" i="1"/>
  <c r="S1408" i="1"/>
  <c r="R1408" i="1"/>
  <c r="Q1408" i="1"/>
  <c r="P1408" i="1"/>
  <c r="O1408" i="1"/>
  <c r="U1407" i="1"/>
  <c r="T1407" i="1"/>
  <c r="S1407" i="1"/>
  <c r="R1407" i="1"/>
  <c r="Q1407" i="1"/>
  <c r="P1407" i="1"/>
  <c r="O1407" i="1"/>
  <c r="U1406" i="1"/>
  <c r="T1406" i="1"/>
  <c r="S1406" i="1"/>
  <c r="R1406" i="1"/>
  <c r="Q1406" i="1"/>
  <c r="P1406" i="1"/>
  <c r="O1406" i="1"/>
  <c r="U1405" i="1"/>
  <c r="T1405" i="1"/>
  <c r="S1405" i="1"/>
  <c r="R1405" i="1"/>
  <c r="Q1405" i="1"/>
  <c r="P1405" i="1"/>
  <c r="O1405" i="1"/>
  <c r="U1404" i="1"/>
  <c r="T1404" i="1"/>
  <c r="S1404" i="1"/>
  <c r="R1404" i="1"/>
  <c r="Q1404" i="1"/>
  <c r="P1404" i="1"/>
  <c r="O1404" i="1"/>
  <c r="U1403" i="1"/>
  <c r="T1403" i="1"/>
  <c r="S1403" i="1"/>
  <c r="R1403" i="1"/>
  <c r="Q1403" i="1"/>
  <c r="P1403" i="1"/>
  <c r="O1403" i="1"/>
  <c r="U1402" i="1"/>
  <c r="T1402" i="1"/>
  <c r="S1402" i="1"/>
  <c r="R1402" i="1"/>
  <c r="Q1402" i="1"/>
  <c r="P1402" i="1"/>
  <c r="O1402" i="1"/>
  <c r="U1401" i="1"/>
  <c r="T1401" i="1"/>
  <c r="S1401" i="1"/>
  <c r="R1401" i="1"/>
  <c r="Q1401" i="1"/>
  <c r="P1401" i="1"/>
  <c r="O1401" i="1"/>
  <c r="U1400" i="1"/>
  <c r="T1400" i="1"/>
  <c r="S1400" i="1"/>
  <c r="R1400" i="1"/>
  <c r="Q1400" i="1"/>
  <c r="P1400" i="1"/>
  <c r="O1400" i="1"/>
  <c r="U1399" i="1"/>
  <c r="T1399" i="1"/>
  <c r="S1399" i="1"/>
  <c r="R1399" i="1"/>
  <c r="Q1399" i="1"/>
  <c r="P1399" i="1"/>
  <c r="O1399" i="1"/>
  <c r="U1398" i="1"/>
  <c r="T1398" i="1"/>
  <c r="S1398" i="1"/>
  <c r="R1398" i="1"/>
  <c r="Q1398" i="1"/>
  <c r="P1398" i="1"/>
  <c r="O1398" i="1"/>
  <c r="U1397" i="1"/>
  <c r="T1397" i="1"/>
  <c r="S1397" i="1"/>
  <c r="R1397" i="1"/>
  <c r="Q1397" i="1"/>
  <c r="P1397" i="1"/>
  <c r="O1397" i="1"/>
  <c r="U1396" i="1"/>
  <c r="T1396" i="1"/>
  <c r="S1396" i="1"/>
  <c r="R1396" i="1"/>
  <c r="Q1396" i="1"/>
  <c r="P1396" i="1"/>
  <c r="O1396" i="1"/>
  <c r="U1395" i="1"/>
  <c r="T1395" i="1"/>
  <c r="S1395" i="1"/>
  <c r="R1395" i="1"/>
  <c r="Q1395" i="1"/>
  <c r="P1395" i="1"/>
  <c r="O1395" i="1"/>
  <c r="U1394" i="1"/>
  <c r="T1394" i="1"/>
  <c r="S1394" i="1"/>
  <c r="R1394" i="1"/>
  <c r="Q1394" i="1"/>
  <c r="P1394" i="1"/>
  <c r="O1394" i="1"/>
  <c r="U1393" i="1"/>
  <c r="T1393" i="1"/>
  <c r="S1393" i="1"/>
  <c r="R1393" i="1"/>
  <c r="Q1393" i="1"/>
  <c r="P1393" i="1"/>
  <c r="O1393" i="1"/>
  <c r="U1392" i="1"/>
  <c r="T1392" i="1"/>
  <c r="S1392" i="1"/>
  <c r="R1392" i="1"/>
  <c r="Q1392" i="1"/>
  <c r="P1392" i="1"/>
  <c r="O1392" i="1"/>
  <c r="U1391" i="1"/>
  <c r="T1391" i="1"/>
  <c r="S1391" i="1"/>
  <c r="R1391" i="1"/>
  <c r="Q1391" i="1"/>
  <c r="P1391" i="1"/>
  <c r="O1391" i="1"/>
  <c r="U1390" i="1"/>
  <c r="T1390" i="1"/>
  <c r="S1390" i="1"/>
  <c r="R1390" i="1"/>
  <c r="Q1390" i="1"/>
  <c r="P1390" i="1"/>
  <c r="O1390" i="1"/>
  <c r="U1389" i="1"/>
  <c r="T1389" i="1"/>
  <c r="S1389" i="1"/>
  <c r="R1389" i="1"/>
  <c r="Q1389" i="1"/>
  <c r="P1389" i="1"/>
  <c r="O1389" i="1"/>
  <c r="U1388" i="1"/>
  <c r="T1388" i="1"/>
  <c r="S1388" i="1"/>
  <c r="R1388" i="1"/>
  <c r="Q1388" i="1"/>
  <c r="P1388" i="1"/>
  <c r="O1388" i="1"/>
  <c r="U1387" i="1"/>
  <c r="T1387" i="1"/>
  <c r="S1387" i="1"/>
  <c r="R1387" i="1"/>
  <c r="Q1387" i="1"/>
  <c r="P1387" i="1"/>
  <c r="O1387" i="1"/>
  <c r="U1386" i="1"/>
  <c r="T1386" i="1"/>
  <c r="S1386" i="1"/>
  <c r="R1386" i="1"/>
  <c r="Q1386" i="1"/>
  <c r="P1386" i="1"/>
  <c r="O1386" i="1"/>
  <c r="U1385" i="1"/>
  <c r="T1385" i="1"/>
  <c r="S1385" i="1"/>
  <c r="R1385" i="1"/>
  <c r="Q1385" i="1"/>
  <c r="P1385" i="1"/>
  <c r="O1385" i="1"/>
  <c r="U1384" i="1"/>
  <c r="T1384" i="1"/>
  <c r="S1384" i="1"/>
  <c r="R1384" i="1"/>
  <c r="Q1384" i="1"/>
  <c r="P1384" i="1"/>
  <c r="O1384" i="1"/>
  <c r="U1383" i="1"/>
  <c r="T1383" i="1"/>
  <c r="S1383" i="1"/>
  <c r="R1383" i="1"/>
  <c r="Q1383" i="1"/>
  <c r="P1383" i="1"/>
  <c r="O1383" i="1"/>
  <c r="U1382" i="1"/>
  <c r="T1382" i="1"/>
  <c r="S1382" i="1"/>
  <c r="R1382" i="1"/>
  <c r="Q1382" i="1"/>
  <c r="P1382" i="1"/>
  <c r="O1382" i="1"/>
  <c r="U1381" i="1"/>
  <c r="T1381" i="1"/>
  <c r="S1381" i="1"/>
  <c r="R1381" i="1"/>
  <c r="Q1381" i="1"/>
  <c r="P1381" i="1"/>
  <c r="O1381" i="1"/>
  <c r="U1380" i="1"/>
  <c r="T1380" i="1"/>
  <c r="S1380" i="1"/>
  <c r="R1380" i="1"/>
  <c r="Q1380" i="1"/>
  <c r="P1380" i="1"/>
  <c r="O1380" i="1"/>
  <c r="U1379" i="1"/>
  <c r="T1379" i="1"/>
  <c r="S1379" i="1"/>
  <c r="R1379" i="1"/>
  <c r="Q1379" i="1"/>
  <c r="P1379" i="1"/>
  <c r="O1379" i="1"/>
  <c r="U1378" i="1"/>
  <c r="T1378" i="1"/>
  <c r="S1378" i="1"/>
  <c r="R1378" i="1"/>
  <c r="Q1378" i="1"/>
  <c r="P1378" i="1"/>
  <c r="O1378" i="1"/>
  <c r="U1377" i="1"/>
  <c r="T1377" i="1"/>
  <c r="S1377" i="1"/>
  <c r="R1377" i="1"/>
  <c r="Q1377" i="1"/>
  <c r="P1377" i="1"/>
  <c r="O1377" i="1"/>
  <c r="U1376" i="1"/>
  <c r="T1376" i="1"/>
  <c r="S1376" i="1"/>
  <c r="R1376" i="1"/>
  <c r="Q1376" i="1"/>
  <c r="P1376" i="1"/>
  <c r="O1376" i="1"/>
  <c r="U1375" i="1"/>
  <c r="T1375" i="1"/>
  <c r="S1375" i="1"/>
  <c r="R1375" i="1"/>
  <c r="Q1375" i="1"/>
  <c r="P1375" i="1"/>
  <c r="O1375" i="1"/>
  <c r="U1374" i="1"/>
  <c r="T1374" i="1"/>
  <c r="S1374" i="1"/>
  <c r="R1374" i="1"/>
  <c r="Q1374" i="1"/>
  <c r="P1374" i="1"/>
  <c r="O1374" i="1"/>
  <c r="U1373" i="1"/>
  <c r="T1373" i="1"/>
  <c r="S1373" i="1"/>
  <c r="R1373" i="1"/>
  <c r="Q1373" i="1"/>
  <c r="P1373" i="1"/>
  <c r="O1373" i="1"/>
  <c r="U1372" i="1"/>
  <c r="T1372" i="1"/>
  <c r="S1372" i="1"/>
  <c r="R1372" i="1"/>
  <c r="Q1372" i="1"/>
  <c r="P1372" i="1"/>
  <c r="O1372" i="1"/>
  <c r="U1371" i="1"/>
  <c r="T1371" i="1"/>
  <c r="S1371" i="1"/>
  <c r="R1371" i="1"/>
  <c r="Q1371" i="1"/>
  <c r="P1371" i="1"/>
  <c r="O1371" i="1"/>
  <c r="U1370" i="1"/>
  <c r="T1370" i="1"/>
  <c r="S1370" i="1"/>
  <c r="R1370" i="1"/>
  <c r="Q1370" i="1"/>
  <c r="P1370" i="1"/>
  <c r="O1370" i="1"/>
  <c r="U1369" i="1"/>
  <c r="T1369" i="1"/>
  <c r="S1369" i="1"/>
  <c r="R1369" i="1"/>
  <c r="Q1369" i="1"/>
  <c r="P1369" i="1"/>
  <c r="O1369" i="1"/>
  <c r="U1368" i="1"/>
  <c r="T1368" i="1"/>
  <c r="S1368" i="1"/>
  <c r="R1368" i="1"/>
  <c r="Q1368" i="1"/>
  <c r="P1368" i="1"/>
  <c r="O1368" i="1"/>
  <c r="U1367" i="1"/>
  <c r="T1367" i="1"/>
  <c r="S1367" i="1"/>
  <c r="R1367" i="1"/>
  <c r="Q1367" i="1"/>
  <c r="P1367" i="1"/>
  <c r="O1367" i="1"/>
  <c r="U1366" i="1"/>
  <c r="T1366" i="1"/>
  <c r="S1366" i="1"/>
  <c r="R1366" i="1"/>
  <c r="Q1366" i="1"/>
  <c r="P1366" i="1"/>
  <c r="O1366" i="1"/>
  <c r="U1365" i="1"/>
  <c r="T1365" i="1"/>
  <c r="S1365" i="1"/>
  <c r="R1365" i="1"/>
  <c r="Q1365" i="1"/>
  <c r="P1365" i="1"/>
  <c r="O1365" i="1"/>
  <c r="U1364" i="1"/>
  <c r="T1364" i="1"/>
  <c r="S1364" i="1"/>
  <c r="R1364" i="1"/>
  <c r="Q1364" i="1"/>
  <c r="P1364" i="1"/>
  <c r="O1364" i="1"/>
  <c r="U1363" i="1"/>
  <c r="T1363" i="1"/>
  <c r="S1363" i="1"/>
  <c r="R1363" i="1"/>
  <c r="Q1363" i="1"/>
  <c r="P1363" i="1"/>
  <c r="O1363" i="1"/>
  <c r="U1362" i="1"/>
  <c r="T1362" i="1"/>
  <c r="S1362" i="1"/>
  <c r="R1362" i="1"/>
  <c r="Q1362" i="1"/>
  <c r="P1362" i="1"/>
  <c r="O1362" i="1"/>
  <c r="U1361" i="1"/>
  <c r="T1361" i="1"/>
  <c r="S1361" i="1"/>
  <c r="R1361" i="1"/>
  <c r="Q1361" i="1"/>
  <c r="P1361" i="1"/>
  <c r="O1361" i="1"/>
  <c r="U1360" i="1"/>
  <c r="T1360" i="1"/>
  <c r="S1360" i="1"/>
  <c r="R1360" i="1"/>
  <c r="Q1360" i="1"/>
  <c r="P1360" i="1"/>
  <c r="O1360" i="1"/>
  <c r="U1359" i="1"/>
  <c r="T1359" i="1"/>
  <c r="S1359" i="1"/>
  <c r="R1359" i="1"/>
  <c r="Q1359" i="1"/>
  <c r="P1359" i="1"/>
  <c r="O1359" i="1"/>
  <c r="U1358" i="1"/>
  <c r="T1358" i="1"/>
  <c r="S1358" i="1"/>
  <c r="R1358" i="1"/>
  <c r="Q1358" i="1"/>
  <c r="P1358" i="1"/>
  <c r="O1358" i="1"/>
  <c r="U1357" i="1"/>
  <c r="T1357" i="1"/>
  <c r="S1357" i="1"/>
  <c r="R1357" i="1"/>
  <c r="Q1357" i="1"/>
  <c r="P1357" i="1"/>
  <c r="O1357" i="1"/>
  <c r="U1356" i="1"/>
  <c r="T1356" i="1"/>
  <c r="S1356" i="1"/>
  <c r="R1356" i="1"/>
  <c r="Q1356" i="1"/>
  <c r="P1356" i="1"/>
  <c r="O1356" i="1"/>
  <c r="U1355" i="1"/>
  <c r="T1355" i="1"/>
  <c r="S1355" i="1"/>
  <c r="R1355" i="1"/>
  <c r="Q1355" i="1"/>
  <c r="P1355" i="1"/>
  <c r="O1355" i="1"/>
  <c r="U1354" i="1"/>
  <c r="T1354" i="1"/>
  <c r="S1354" i="1"/>
  <c r="R1354" i="1"/>
  <c r="Q1354" i="1"/>
  <c r="P1354" i="1"/>
  <c r="O1354" i="1"/>
  <c r="U1353" i="1"/>
  <c r="T1353" i="1"/>
  <c r="S1353" i="1"/>
  <c r="R1353" i="1"/>
  <c r="Q1353" i="1"/>
  <c r="P1353" i="1"/>
  <c r="O1353" i="1"/>
  <c r="U1352" i="1"/>
  <c r="T1352" i="1"/>
  <c r="S1352" i="1"/>
  <c r="R1352" i="1"/>
  <c r="Q1352" i="1"/>
  <c r="P1352" i="1"/>
  <c r="O1352" i="1"/>
  <c r="U1351" i="1"/>
  <c r="T1351" i="1"/>
  <c r="S1351" i="1"/>
  <c r="R1351" i="1"/>
  <c r="Q1351" i="1"/>
  <c r="P1351" i="1"/>
  <c r="O1351" i="1"/>
  <c r="U1350" i="1"/>
  <c r="T1350" i="1"/>
  <c r="S1350" i="1"/>
  <c r="R1350" i="1"/>
  <c r="Q1350" i="1"/>
  <c r="P1350" i="1"/>
  <c r="O1350" i="1"/>
  <c r="U1349" i="1"/>
  <c r="T1349" i="1"/>
  <c r="S1349" i="1"/>
  <c r="R1349" i="1"/>
  <c r="Q1349" i="1"/>
  <c r="P1349" i="1"/>
  <c r="O1349" i="1"/>
  <c r="U1348" i="1"/>
  <c r="T1348" i="1"/>
  <c r="S1348" i="1"/>
  <c r="R1348" i="1"/>
  <c r="Q1348" i="1"/>
  <c r="P1348" i="1"/>
  <c r="O1348" i="1"/>
  <c r="U1347" i="1"/>
  <c r="T1347" i="1"/>
  <c r="S1347" i="1"/>
  <c r="R1347" i="1"/>
  <c r="Q1347" i="1"/>
  <c r="P1347" i="1"/>
  <c r="O1347" i="1"/>
  <c r="U1346" i="1"/>
  <c r="T1346" i="1"/>
  <c r="S1346" i="1"/>
  <c r="R1346" i="1"/>
  <c r="Q1346" i="1"/>
  <c r="P1346" i="1"/>
  <c r="O1346" i="1"/>
  <c r="U1345" i="1"/>
  <c r="T1345" i="1"/>
  <c r="S1345" i="1"/>
  <c r="R1345" i="1"/>
  <c r="Q1345" i="1"/>
  <c r="P1345" i="1"/>
  <c r="O1345" i="1"/>
  <c r="U1344" i="1"/>
  <c r="T1344" i="1"/>
  <c r="S1344" i="1"/>
  <c r="R1344" i="1"/>
  <c r="Q1344" i="1"/>
  <c r="P1344" i="1"/>
  <c r="O1344" i="1"/>
  <c r="U1343" i="1"/>
  <c r="T1343" i="1"/>
  <c r="S1343" i="1"/>
  <c r="R1343" i="1"/>
  <c r="Q1343" i="1"/>
  <c r="P1343" i="1"/>
  <c r="O1343" i="1"/>
  <c r="U1342" i="1"/>
  <c r="T1342" i="1"/>
  <c r="S1342" i="1"/>
  <c r="R1342" i="1"/>
  <c r="Q1342" i="1"/>
  <c r="P1342" i="1"/>
  <c r="O1342" i="1"/>
  <c r="U1341" i="1"/>
  <c r="T1341" i="1"/>
  <c r="S1341" i="1"/>
  <c r="R1341" i="1"/>
  <c r="Q1341" i="1"/>
  <c r="P1341" i="1"/>
  <c r="O1341" i="1"/>
  <c r="U1340" i="1"/>
  <c r="T1340" i="1"/>
  <c r="S1340" i="1"/>
  <c r="R1340" i="1"/>
  <c r="Q1340" i="1"/>
  <c r="P1340" i="1"/>
  <c r="O1340" i="1"/>
  <c r="U1339" i="1"/>
  <c r="T1339" i="1"/>
  <c r="S1339" i="1"/>
  <c r="R1339" i="1"/>
  <c r="Q1339" i="1"/>
  <c r="P1339" i="1"/>
  <c r="O1339" i="1"/>
  <c r="U1338" i="1"/>
  <c r="T1338" i="1"/>
  <c r="S1338" i="1"/>
  <c r="R1338" i="1"/>
  <c r="Q1338" i="1"/>
  <c r="P1338" i="1"/>
  <c r="O1338" i="1"/>
  <c r="U1337" i="1"/>
  <c r="T1337" i="1"/>
  <c r="S1337" i="1"/>
  <c r="R1337" i="1"/>
  <c r="Q1337" i="1"/>
  <c r="P1337" i="1"/>
  <c r="O1337" i="1"/>
  <c r="U1336" i="1"/>
  <c r="T1336" i="1"/>
  <c r="S1336" i="1"/>
  <c r="R1336" i="1"/>
  <c r="Q1336" i="1"/>
  <c r="P1336" i="1"/>
  <c r="O1336" i="1"/>
  <c r="U1335" i="1"/>
  <c r="T1335" i="1"/>
  <c r="S1335" i="1"/>
  <c r="R1335" i="1"/>
  <c r="Q1335" i="1"/>
  <c r="P1335" i="1"/>
  <c r="O1335" i="1"/>
  <c r="U1334" i="1"/>
  <c r="T1334" i="1"/>
  <c r="S1334" i="1"/>
  <c r="R1334" i="1"/>
  <c r="Q1334" i="1"/>
  <c r="P1334" i="1"/>
  <c r="O1334" i="1"/>
  <c r="U1333" i="1"/>
  <c r="T1333" i="1"/>
  <c r="S1333" i="1"/>
  <c r="R1333" i="1"/>
  <c r="Q1333" i="1"/>
  <c r="P1333" i="1"/>
  <c r="O1333" i="1"/>
  <c r="U1332" i="1"/>
  <c r="T1332" i="1"/>
  <c r="S1332" i="1"/>
  <c r="R1332" i="1"/>
  <c r="Q1332" i="1"/>
  <c r="P1332" i="1"/>
  <c r="O1332" i="1"/>
  <c r="U1331" i="1"/>
  <c r="T1331" i="1"/>
  <c r="S1331" i="1"/>
  <c r="R1331" i="1"/>
  <c r="Q1331" i="1"/>
  <c r="P1331" i="1"/>
  <c r="O1331" i="1"/>
  <c r="U1330" i="1"/>
  <c r="T1330" i="1"/>
  <c r="S1330" i="1"/>
  <c r="R1330" i="1"/>
  <c r="Q1330" i="1"/>
  <c r="P1330" i="1"/>
  <c r="O1330" i="1"/>
  <c r="U1329" i="1"/>
  <c r="T1329" i="1"/>
  <c r="S1329" i="1"/>
  <c r="R1329" i="1"/>
  <c r="Q1329" i="1"/>
  <c r="P1329" i="1"/>
  <c r="O1329" i="1"/>
  <c r="U1328" i="1"/>
  <c r="T1328" i="1"/>
  <c r="S1328" i="1"/>
  <c r="R1328" i="1"/>
  <c r="Q1328" i="1"/>
  <c r="P1328" i="1"/>
  <c r="O1328" i="1"/>
  <c r="U1327" i="1"/>
  <c r="T1327" i="1"/>
  <c r="S1327" i="1"/>
  <c r="R1327" i="1"/>
  <c r="Q1327" i="1"/>
  <c r="P1327" i="1"/>
  <c r="O1327" i="1"/>
  <c r="U1326" i="1"/>
  <c r="T1326" i="1"/>
  <c r="S1326" i="1"/>
  <c r="R1326" i="1"/>
  <c r="Q1326" i="1"/>
  <c r="P1326" i="1"/>
  <c r="O1326" i="1"/>
  <c r="U1325" i="1"/>
  <c r="T1325" i="1"/>
  <c r="S1325" i="1"/>
  <c r="R1325" i="1"/>
  <c r="Q1325" i="1"/>
  <c r="P1325" i="1"/>
  <c r="O1325" i="1"/>
  <c r="U1324" i="1"/>
  <c r="T1324" i="1"/>
  <c r="S1324" i="1"/>
  <c r="R1324" i="1"/>
  <c r="Q1324" i="1"/>
  <c r="P1324" i="1"/>
  <c r="O1324" i="1"/>
  <c r="U1323" i="1"/>
  <c r="T1323" i="1"/>
  <c r="S1323" i="1"/>
  <c r="R1323" i="1"/>
  <c r="Q1323" i="1"/>
  <c r="P1323" i="1"/>
  <c r="O1323" i="1"/>
  <c r="U1322" i="1"/>
  <c r="T1322" i="1"/>
  <c r="S1322" i="1"/>
  <c r="R1322" i="1"/>
  <c r="Q1322" i="1"/>
  <c r="P1322" i="1"/>
  <c r="O1322" i="1"/>
  <c r="U1321" i="1"/>
  <c r="T1321" i="1"/>
  <c r="S1321" i="1"/>
  <c r="R1321" i="1"/>
  <c r="Q1321" i="1"/>
  <c r="P1321" i="1"/>
  <c r="O1321" i="1"/>
  <c r="U1320" i="1"/>
  <c r="T1320" i="1"/>
  <c r="S1320" i="1"/>
  <c r="R1320" i="1"/>
  <c r="Q1320" i="1"/>
  <c r="P1320" i="1"/>
  <c r="O1320" i="1"/>
  <c r="U1319" i="1"/>
  <c r="T1319" i="1"/>
  <c r="S1319" i="1"/>
  <c r="R1319" i="1"/>
  <c r="Q1319" i="1"/>
  <c r="P1319" i="1"/>
  <c r="O1319" i="1"/>
  <c r="U1318" i="1"/>
  <c r="T1318" i="1"/>
  <c r="S1318" i="1"/>
  <c r="R1318" i="1"/>
  <c r="Q1318" i="1"/>
  <c r="P1318" i="1"/>
  <c r="O1318" i="1"/>
  <c r="U1317" i="1"/>
  <c r="T1317" i="1"/>
  <c r="S1317" i="1"/>
  <c r="R1317" i="1"/>
  <c r="Q1317" i="1"/>
  <c r="P1317" i="1"/>
  <c r="O1317" i="1"/>
  <c r="U1316" i="1"/>
  <c r="T1316" i="1"/>
  <c r="S1316" i="1"/>
  <c r="R1316" i="1"/>
  <c r="Q1316" i="1"/>
  <c r="P1316" i="1"/>
  <c r="O1316" i="1"/>
  <c r="U1315" i="1"/>
  <c r="T1315" i="1"/>
  <c r="S1315" i="1"/>
  <c r="R1315" i="1"/>
  <c r="Q1315" i="1"/>
  <c r="P1315" i="1"/>
  <c r="O1315" i="1"/>
  <c r="U1314" i="1"/>
  <c r="T1314" i="1"/>
  <c r="S1314" i="1"/>
  <c r="R1314" i="1"/>
  <c r="Q1314" i="1"/>
  <c r="P1314" i="1"/>
  <c r="O1314" i="1"/>
  <c r="U1313" i="1"/>
  <c r="T1313" i="1"/>
  <c r="S1313" i="1"/>
  <c r="R1313" i="1"/>
  <c r="Q1313" i="1"/>
  <c r="P1313" i="1"/>
  <c r="O1313" i="1"/>
  <c r="U1312" i="1"/>
  <c r="T1312" i="1"/>
  <c r="S1312" i="1"/>
  <c r="R1312" i="1"/>
  <c r="Q1312" i="1"/>
  <c r="P1312" i="1"/>
  <c r="O1312" i="1"/>
  <c r="U1311" i="1"/>
  <c r="T1311" i="1"/>
  <c r="S1311" i="1"/>
  <c r="R1311" i="1"/>
  <c r="Q1311" i="1"/>
  <c r="P1311" i="1"/>
  <c r="O1311" i="1"/>
  <c r="U1310" i="1"/>
  <c r="T1310" i="1"/>
  <c r="S1310" i="1"/>
  <c r="R1310" i="1"/>
  <c r="Q1310" i="1"/>
  <c r="P1310" i="1"/>
  <c r="O1310" i="1"/>
  <c r="U1309" i="1"/>
  <c r="T1309" i="1"/>
  <c r="S1309" i="1"/>
  <c r="R1309" i="1"/>
  <c r="Q1309" i="1"/>
  <c r="P1309" i="1"/>
  <c r="O1309" i="1"/>
  <c r="U1308" i="1"/>
  <c r="T1308" i="1"/>
  <c r="S1308" i="1"/>
  <c r="R1308" i="1"/>
  <c r="Q1308" i="1"/>
  <c r="P1308" i="1"/>
  <c r="O1308" i="1"/>
  <c r="U1307" i="1"/>
  <c r="T1307" i="1"/>
  <c r="S1307" i="1"/>
  <c r="R1307" i="1"/>
  <c r="Q1307" i="1"/>
  <c r="P1307" i="1"/>
  <c r="O1307" i="1"/>
  <c r="U1306" i="1"/>
  <c r="T1306" i="1"/>
  <c r="S1306" i="1"/>
  <c r="R1306" i="1"/>
  <c r="Q1306" i="1"/>
  <c r="P1306" i="1"/>
  <c r="O1306" i="1"/>
  <c r="U1305" i="1"/>
  <c r="T1305" i="1"/>
  <c r="S1305" i="1"/>
  <c r="R1305" i="1"/>
  <c r="Q1305" i="1"/>
  <c r="P1305" i="1"/>
  <c r="O1305" i="1"/>
  <c r="U1304" i="1"/>
  <c r="T1304" i="1"/>
  <c r="S1304" i="1"/>
  <c r="R1304" i="1"/>
  <c r="Q1304" i="1"/>
  <c r="P1304" i="1"/>
  <c r="O1304" i="1"/>
  <c r="U1303" i="1"/>
  <c r="T1303" i="1"/>
  <c r="S1303" i="1"/>
  <c r="R1303" i="1"/>
  <c r="Q1303" i="1"/>
  <c r="P1303" i="1"/>
  <c r="O1303" i="1"/>
  <c r="U1302" i="1"/>
  <c r="T1302" i="1"/>
  <c r="S1302" i="1"/>
  <c r="R1302" i="1"/>
  <c r="Q1302" i="1"/>
  <c r="P1302" i="1"/>
  <c r="O1302" i="1"/>
  <c r="U1301" i="1"/>
  <c r="T1301" i="1"/>
  <c r="S1301" i="1"/>
  <c r="R1301" i="1"/>
  <c r="Q1301" i="1"/>
  <c r="P1301" i="1"/>
  <c r="O1301" i="1"/>
  <c r="U1300" i="1"/>
  <c r="T1300" i="1"/>
  <c r="S1300" i="1"/>
  <c r="R1300" i="1"/>
  <c r="Q1300" i="1"/>
  <c r="P1300" i="1"/>
  <c r="O1300" i="1"/>
  <c r="U1299" i="1"/>
  <c r="T1299" i="1"/>
  <c r="S1299" i="1"/>
  <c r="R1299" i="1"/>
  <c r="Q1299" i="1"/>
  <c r="P1299" i="1"/>
  <c r="O1299" i="1"/>
  <c r="U1298" i="1"/>
  <c r="T1298" i="1"/>
  <c r="S1298" i="1"/>
  <c r="R1298" i="1"/>
  <c r="Q1298" i="1"/>
  <c r="P1298" i="1"/>
  <c r="O1298" i="1"/>
  <c r="U1297" i="1"/>
  <c r="T1297" i="1"/>
  <c r="S1297" i="1"/>
  <c r="R1297" i="1"/>
  <c r="Q1297" i="1"/>
  <c r="P1297" i="1"/>
  <c r="O1297" i="1"/>
  <c r="U1296" i="1"/>
  <c r="T1296" i="1"/>
  <c r="S1296" i="1"/>
  <c r="R1296" i="1"/>
  <c r="Q1296" i="1"/>
  <c r="P1296" i="1"/>
  <c r="O1296" i="1"/>
  <c r="U1295" i="1"/>
  <c r="T1295" i="1"/>
  <c r="S1295" i="1"/>
  <c r="R1295" i="1"/>
  <c r="Q1295" i="1"/>
  <c r="P1295" i="1"/>
  <c r="O1295" i="1"/>
  <c r="U1294" i="1"/>
  <c r="T1294" i="1"/>
  <c r="S1294" i="1"/>
  <c r="R1294" i="1"/>
  <c r="Q1294" i="1"/>
  <c r="P1294" i="1"/>
  <c r="O1294" i="1"/>
  <c r="U1293" i="1"/>
  <c r="T1293" i="1"/>
  <c r="S1293" i="1"/>
  <c r="R1293" i="1"/>
  <c r="Q1293" i="1"/>
  <c r="P1293" i="1"/>
  <c r="O1293" i="1"/>
  <c r="U1292" i="1"/>
  <c r="T1292" i="1"/>
  <c r="S1292" i="1"/>
  <c r="R1292" i="1"/>
  <c r="Q1292" i="1"/>
  <c r="P1292" i="1"/>
  <c r="O1292" i="1"/>
  <c r="U1291" i="1"/>
  <c r="T1291" i="1"/>
  <c r="S1291" i="1"/>
  <c r="R1291" i="1"/>
  <c r="Q1291" i="1"/>
  <c r="P1291" i="1"/>
  <c r="O1291" i="1"/>
  <c r="U1290" i="1"/>
  <c r="T1290" i="1"/>
  <c r="S1290" i="1"/>
  <c r="R1290" i="1"/>
  <c r="Q1290" i="1"/>
  <c r="P1290" i="1"/>
  <c r="O1290" i="1"/>
  <c r="U1289" i="1"/>
  <c r="T1289" i="1"/>
  <c r="S1289" i="1"/>
  <c r="R1289" i="1"/>
  <c r="Q1289" i="1"/>
  <c r="P1289" i="1"/>
  <c r="O1289" i="1"/>
  <c r="U1288" i="1"/>
  <c r="T1288" i="1"/>
  <c r="S1288" i="1"/>
  <c r="R1288" i="1"/>
  <c r="Q1288" i="1"/>
  <c r="P1288" i="1"/>
  <c r="O1288" i="1"/>
  <c r="U1287" i="1"/>
  <c r="T1287" i="1"/>
  <c r="S1287" i="1"/>
  <c r="R1287" i="1"/>
  <c r="Q1287" i="1"/>
  <c r="P1287" i="1"/>
  <c r="O1287" i="1"/>
  <c r="U1286" i="1"/>
  <c r="T1286" i="1"/>
  <c r="S1286" i="1"/>
  <c r="R1286" i="1"/>
  <c r="Q1286" i="1"/>
  <c r="P1286" i="1"/>
  <c r="O1286" i="1"/>
  <c r="U1285" i="1"/>
  <c r="T1285" i="1"/>
  <c r="S1285" i="1"/>
  <c r="R1285" i="1"/>
  <c r="Q1285" i="1"/>
  <c r="P1285" i="1"/>
  <c r="O1285" i="1"/>
  <c r="U1284" i="1"/>
  <c r="T1284" i="1"/>
  <c r="S1284" i="1"/>
  <c r="R1284" i="1"/>
  <c r="Q1284" i="1"/>
  <c r="P1284" i="1"/>
  <c r="O1284" i="1"/>
  <c r="U1283" i="1"/>
  <c r="T1283" i="1"/>
  <c r="S1283" i="1"/>
  <c r="R1283" i="1"/>
  <c r="Q1283" i="1"/>
  <c r="P1283" i="1"/>
  <c r="O1283" i="1"/>
  <c r="U1282" i="1"/>
  <c r="T1282" i="1"/>
  <c r="S1282" i="1"/>
  <c r="R1282" i="1"/>
  <c r="Q1282" i="1"/>
  <c r="P1282" i="1"/>
  <c r="O1282" i="1"/>
  <c r="U1281" i="1"/>
  <c r="T1281" i="1"/>
  <c r="S1281" i="1"/>
  <c r="R1281" i="1"/>
  <c r="Q1281" i="1"/>
  <c r="P1281" i="1"/>
  <c r="O1281" i="1"/>
  <c r="U1280" i="1"/>
  <c r="T1280" i="1"/>
  <c r="S1280" i="1"/>
  <c r="R1280" i="1"/>
  <c r="Q1280" i="1"/>
  <c r="P1280" i="1"/>
  <c r="O1280" i="1"/>
  <c r="U1279" i="1"/>
  <c r="T1279" i="1"/>
  <c r="S1279" i="1"/>
  <c r="R1279" i="1"/>
  <c r="Q1279" i="1"/>
  <c r="P1279" i="1"/>
  <c r="O1279" i="1"/>
  <c r="U1278" i="1"/>
  <c r="T1278" i="1"/>
  <c r="S1278" i="1"/>
  <c r="R1278" i="1"/>
  <c r="Q1278" i="1"/>
  <c r="P1278" i="1"/>
  <c r="O1278" i="1"/>
  <c r="U1277" i="1"/>
  <c r="T1277" i="1"/>
  <c r="S1277" i="1"/>
  <c r="R1277" i="1"/>
  <c r="Q1277" i="1"/>
  <c r="P1277" i="1"/>
  <c r="O1277" i="1"/>
  <c r="U1276" i="1"/>
  <c r="T1276" i="1"/>
  <c r="S1276" i="1"/>
  <c r="R1276" i="1"/>
  <c r="Q1276" i="1"/>
  <c r="P1276" i="1"/>
  <c r="O1276" i="1"/>
  <c r="U1275" i="1"/>
  <c r="T1275" i="1"/>
  <c r="S1275" i="1"/>
  <c r="R1275" i="1"/>
  <c r="Q1275" i="1"/>
  <c r="P1275" i="1"/>
  <c r="O1275" i="1"/>
  <c r="U1274" i="1"/>
  <c r="T1274" i="1"/>
  <c r="S1274" i="1"/>
  <c r="R1274" i="1"/>
  <c r="Q1274" i="1"/>
  <c r="P1274" i="1"/>
  <c r="O1274" i="1"/>
  <c r="U1273" i="1"/>
  <c r="T1273" i="1"/>
  <c r="S1273" i="1"/>
  <c r="R1273" i="1"/>
  <c r="Q1273" i="1"/>
  <c r="P1273" i="1"/>
  <c r="O1273" i="1"/>
  <c r="U1272" i="1"/>
  <c r="T1272" i="1"/>
  <c r="S1272" i="1"/>
  <c r="R1272" i="1"/>
  <c r="Q1272" i="1"/>
  <c r="P1272" i="1"/>
  <c r="O1272" i="1"/>
  <c r="U1271" i="1"/>
  <c r="T1271" i="1"/>
  <c r="S1271" i="1"/>
  <c r="R1271" i="1"/>
  <c r="Q1271" i="1"/>
  <c r="P1271" i="1"/>
  <c r="O1271" i="1"/>
  <c r="U1270" i="1"/>
  <c r="T1270" i="1"/>
  <c r="S1270" i="1"/>
  <c r="R1270" i="1"/>
  <c r="Q1270" i="1"/>
  <c r="P1270" i="1"/>
  <c r="O1270" i="1"/>
  <c r="U1269" i="1"/>
  <c r="T1269" i="1"/>
  <c r="S1269" i="1"/>
  <c r="R1269" i="1"/>
  <c r="Q1269" i="1"/>
  <c r="P1269" i="1"/>
  <c r="O1269" i="1"/>
  <c r="U1268" i="1"/>
  <c r="T1268" i="1"/>
  <c r="S1268" i="1"/>
  <c r="R1268" i="1"/>
  <c r="Q1268" i="1"/>
  <c r="P1268" i="1"/>
  <c r="O1268" i="1"/>
  <c r="U1267" i="1"/>
  <c r="T1267" i="1"/>
  <c r="S1267" i="1"/>
  <c r="R1267" i="1"/>
  <c r="Q1267" i="1"/>
  <c r="P1267" i="1"/>
  <c r="O1267" i="1"/>
  <c r="U1266" i="1"/>
  <c r="T1266" i="1"/>
  <c r="S1266" i="1"/>
  <c r="R1266" i="1"/>
  <c r="Q1266" i="1"/>
  <c r="P1266" i="1"/>
  <c r="O1266" i="1"/>
  <c r="U1265" i="1"/>
  <c r="T1265" i="1"/>
  <c r="S1265" i="1"/>
  <c r="R1265" i="1"/>
  <c r="Q1265" i="1"/>
  <c r="P1265" i="1"/>
  <c r="O1265" i="1"/>
  <c r="U1264" i="1"/>
  <c r="T1264" i="1"/>
  <c r="S1264" i="1"/>
  <c r="R1264" i="1"/>
  <c r="Q1264" i="1"/>
  <c r="P1264" i="1"/>
  <c r="O1264" i="1"/>
  <c r="U1263" i="1"/>
  <c r="T1263" i="1"/>
  <c r="S1263" i="1"/>
  <c r="R1263" i="1"/>
  <c r="Q1263" i="1"/>
  <c r="P1263" i="1"/>
  <c r="O1263" i="1"/>
  <c r="U1262" i="1"/>
  <c r="T1262" i="1"/>
  <c r="S1262" i="1"/>
  <c r="R1262" i="1"/>
  <c r="Q1262" i="1"/>
  <c r="P1262" i="1"/>
  <c r="O1262" i="1"/>
  <c r="U1261" i="1"/>
  <c r="T1261" i="1"/>
  <c r="S1261" i="1"/>
  <c r="R1261" i="1"/>
  <c r="Q1261" i="1"/>
  <c r="P1261" i="1"/>
  <c r="O1261" i="1"/>
  <c r="U1260" i="1"/>
  <c r="T1260" i="1"/>
  <c r="S1260" i="1"/>
  <c r="R1260" i="1"/>
  <c r="Q1260" i="1"/>
  <c r="P1260" i="1"/>
  <c r="O1260" i="1"/>
  <c r="U1259" i="1"/>
  <c r="T1259" i="1"/>
  <c r="S1259" i="1"/>
  <c r="R1259" i="1"/>
  <c r="Q1259" i="1"/>
  <c r="P1259" i="1"/>
  <c r="O1259" i="1"/>
  <c r="U1258" i="1"/>
  <c r="T1258" i="1"/>
  <c r="S1258" i="1"/>
  <c r="R1258" i="1"/>
  <c r="Q1258" i="1"/>
  <c r="P1258" i="1"/>
  <c r="O1258" i="1"/>
  <c r="U1257" i="1"/>
  <c r="T1257" i="1"/>
  <c r="S1257" i="1"/>
  <c r="R1257" i="1"/>
  <c r="Q1257" i="1"/>
  <c r="P1257" i="1"/>
  <c r="O1257" i="1"/>
  <c r="U1256" i="1"/>
  <c r="T1256" i="1"/>
  <c r="S1256" i="1"/>
  <c r="R1256" i="1"/>
  <c r="Q1256" i="1"/>
  <c r="P1256" i="1"/>
  <c r="O1256" i="1"/>
  <c r="U1255" i="1"/>
  <c r="T1255" i="1"/>
  <c r="S1255" i="1"/>
  <c r="R1255" i="1"/>
  <c r="Q1255" i="1"/>
  <c r="P1255" i="1"/>
  <c r="O1255" i="1"/>
  <c r="U1254" i="1"/>
  <c r="T1254" i="1"/>
  <c r="S1254" i="1"/>
  <c r="R1254" i="1"/>
  <c r="Q1254" i="1"/>
  <c r="P1254" i="1"/>
  <c r="O1254" i="1"/>
  <c r="U1253" i="1"/>
  <c r="T1253" i="1"/>
  <c r="S1253" i="1"/>
  <c r="R1253" i="1"/>
  <c r="Q1253" i="1"/>
  <c r="P1253" i="1"/>
  <c r="O1253" i="1"/>
  <c r="U1252" i="1"/>
  <c r="T1252" i="1"/>
  <c r="S1252" i="1"/>
  <c r="R1252" i="1"/>
  <c r="Q1252" i="1"/>
  <c r="P1252" i="1"/>
  <c r="O1252" i="1"/>
  <c r="U1251" i="1"/>
  <c r="T1251" i="1"/>
  <c r="S1251" i="1"/>
  <c r="R1251" i="1"/>
  <c r="Q1251" i="1"/>
  <c r="P1251" i="1"/>
  <c r="O1251" i="1"/>
  <c r="U1250" i="1"/>
  <c r="T1250" i="1"/>
  <c r="S1250" i="1"/>
  <c r="R1250" i="1"/>
  <c r="Q1250" i="1"/>
  <c r="P1250" i="1"/>
  <c r="O1250" i="1"/>
  <c r="U1249" i="1"/>
  <c r="T1249" i="1"/>
  <c r="S1249" i="1"/>
  <c r="R1249" i="1"/>
  <c r="Q1249" i="1"/>
  <c r="P1249" i="1"/>
  <c r="O1249" i="1"/>
  <c r="U1248" i="1"/>
  <c r="T1248" i="1"/>
  <c r="S1248" i="1"/>
  <c r="R1248" i="1"/>
  <c r="Q1248" i="1"/>
  <c r="P1248" i="1"/>
  <c r="O1248" i="1"/>
  <c r="U1247" i="1"/>
  <c r="T1247" i="1"/>
  <c r="S1247" i="1"/>
  <c r="R1247" i="1"/>
  <c r="Q1247" i="1"/>
  <c r="P1247" i="1"/>
  <c r="O1247" i="1"/>
  <c r="U1246" i="1"/>
  <c r="T1246" i="1"/>
  <c r="S1246" i="1"/>
  <c r="R1246" i="1"/>
  <c r="Q1246" i="1"/>
  <c r="P1246" i="1"/>
  <c r="O1246" i="1"/>
  <c r="U1245" i="1"/>
  <c r="T1245" i="1"/>
  <c r="S1245" i="1"/>
  <c r="R1245" i="1"/>
  <c r="Q1245" i="1"/>
  <c r="P1245" i="1"/>
  <c r="O1245" i="1"/>
  <c r="U1244" i="1"/>
  <c r="T1244" i="1"/>
  <c r="S1244" i="1"/>
  <c r="R1244" i="1"/>
  <c r="Q1244" i="1"/>
  <c r="P1244" i="1"/>
  <c r="O1244" i="1"/>
  <c r="U1243" i="1"/>
  <c r="T1243" i="1"/>
  <c r="S1243" i="1"/>
  <c r="R1243" i="1"/>
  <c r="Q1243" i="1"/>
  <c r="P1243" i="1"/>
  <c r="O1243" i="1"/>
  <c r="U1242" i="1"/>
  <c r="T1242" i="1"/>
  <c r="S1242" i="1"/>
  <c r="R1242" i="1"/>
  <c r="Q1242" i="1"/>
  <c r="P1242" i="1"/>
  <c r="O1242" i="1"/>
  <c r="U1241" i="1"/>
  <c r="T1241" i="1"/>
  <c r="S1241" i="1"/>
  <c r="R1241" i="1"/>
  <c r="Q1241" i="1"/>
  <c r="P1241" i="1"/>
  <c r="O1241" i="1"/>
  <c r="U1240" i="1"/>
  <c r="T1240" i="1"/>
  <c r="S1240" i="1"/>
  <c r="R1240" i="1"/>
  <c r="Q1240" i="1"/>
  <c r="P1240" i="1"/>
  <c r="O1240" i="1"/>
  <c r="U1239" i="1"/>
  <c r="T1239" i="1"/>
  <c r="S1239" i="1"/>
  <c r="R1239" i="1"/>
  <c r="Q1239" i="1"/>
  <c r="P1239" i="1"/>
  <c r="O1239" i="1"/>
  <c r="U1238" i="1"/>
  <c r="T1238" i="1"/>
  <c r="S1238" i="1"/>
  <c r="R1238" i="1"/>
  <c r="Q1238" i="1"/>
  <c r="P1238" i="1"/>
  <c r="O1238" i="1"/>
  <c r="U1237" i="1"/>
  <c r="T1237" i="1"/>
  <c r="S1237" i="1"/>
  <c r="R1237" i="1"/>
  <c r="Q1237" i="1"/>
  <c r="P1237" i="1"/>
  <c r="O1237" i="1"/>
  <c r="U1236" i="1"/>
  <c r="T1236" i="1"/>
  <c r="S1236" i="1"/>
  <c r="R1236" i="1"/>
  <c r="Q1236" i="1"/>
  <c r="P1236" i="1"/>
  <c r="O1236" i="1"/>
  <c r="U1235" i="1"/>
  <c r="T1235" i="1"/>
  <c r="S1235" i="1"/>
  <c r="R1235" i="1"/>
  <c r="Q1235" i="1"/>
  <c r="P1235" i="1"/>
  <c r="O1235" i="1"/>
  <c r="U1234" i="1"/>
  <c r="T1234" i="1"/>
  <c r="S1234" i="1"/>
  <c r="R1234" i="1"/>
  <c r="Q1234" i="1"/>
  <c r="P1234" i="1"/>
  <c r="O1234" i="1"/>
  <c r="U1233" i="1"/>
  <c r="T1233" i="1"/>
  <c r="S1233" i="1"/>
  <c r="R1233" i="1"/>
  <c r="Q1233" i="1"/>
  <c r="P1233" i="1"/>
  <c r="O1233" i="1"/>
  <c r="U1232" i="1"/>
  <c r="T1232" i="1"/>
  <c r="S1232" i="1"/>
  <c r="R1232" i="1"/>
  <c r="Q1232" i="1"/>
  <c r="P1232" i="1"/>
  <c r="O1232" i="1"/>
  <c r="U1231" i="1"/>
  <c r="T1231" i="1"/>
  <c r="S1231" i="1"/>
  <c r="R1231" i="1"/>
  <c r="Q1231" i="1"/>
  <c r="P1231" i="1"/>
  <c r="O1231" i="1"/>
  <c r="U1230" i="1"/>
  <c r="T1230" i="1"/>
  <c r="S1230" i="1"/>
  <c r="R1230" i="1"/>
  <c r="Q1230" i="1"/>
  <c r="P1230" i="1"/>
  <c r="O1230" i="1"/>
  <c r="U1229" i="1"/>
  <c r="T1229" i="1"/>
  <c r="S1229" i="1"/>
  <c r="R1229" i="1"/>
  <c r="Q1229" i="1"/>
  <c r="P1229" i="1"/>
  <c r="O1229" i="1"/>
  <c r="U1228" i="1"/>
  <c r="T1228" i="1"/>
  <c r="S1228" i="1"/>
  <c r="R1228" i="1"/>
  <c r="Q1228" i="1"/>
  <c r="P1228" i="1"/>
  <c r="O1228" i="1"/>
  <c r="U1227" i="1"/>
  <c r="T1227" i="1"/>
  <c r="S1227" i="1"/>
  <c r="R1227" i="1"/>
  <c r="Q1227" i="1"/>
  <c r="P1227" i="1"/>
  <c r="O1227" i="1"/>
  <c r="U1226" i="1"/>
  <c r="T1226" i="1"/>
  <c r="S1226" i="1"/>
  <c r="R1226" i="1"/>
  <c r="Q1226" i="1"/>
  <c r="P1226" i="1"/>
  <c r="O1226" i="1"/>
  <c r="U1225" i="1"/>
  <c r="T1225" i="1"/>
  <c r="S1225" i="1"/>
  <c r="R1225" i="1"/>
  <c r="Q1225" i="1"/>
  <c r="P1225" i="1"/>
  <c r="O1225" i="1"/>
  <c r="U1224" i="1"/>
  <c r="T1224" i="1"/>
  <c r="S1224" i="1"/>
  <c r="R1224" i="1"/>
  <c r="Q1224" i="1"/>
  <c r="P1224" i="1"/>
  <c r="O1224" i="1"/>
  <c r="U1223" i="1"/>
  <c r="T1223" i="1"/>
  <c r="S1223" i="1"/>
  <c r="R1223" i="1"/>
  <c r="Q1223" i="1"/>
  <c r="P1223" i="1"/>
  <c r="O1223" i="1"/>
  <c r="U1222" i="1"/>
  <c r="T1222" i="1"/>
  <c r="S1222" i="1"/>
  <c r="R1222" i="1"/>
  <c r="Q1222" i="1"/>
  <c r="P1222" i="1"/>
  <c r="O1222" i="1"/>
  <c r="U1221" i="1"/>
  <c r="T1221" i="1"/>
  <c r="S1221" i="1"/>
  <c r="R1221" i="1"/>
  <c r="Q1221" i="1"/>
  <c r="P1221" i="1"/>
  <c r="O1221" i="1"/>
  <c r="U1220" i="1"/>
  <c r="T1220" i="1"/>
  <c r="S1220" i="1"/>
  <c r="R1220" i="1"/>
  <c r="Q1220" i="1"/>
  <c r="P1220" i="1"/>
  <c r="O1220" i="1"/>
  <c r="U1219" i="1"/>
  <c r="T1219" i="1"/>
  <c r="S1219" i="1"/>
  <c r="R1219" i="1"/>
  <c r="Q1219" i="1"/>
  <c r="P1219" i="1"/>
  <c r="O1219" i="1"/>
  <c r="U1218" i="1"/>
  <c r="T1218" i="1"/>
  <c r="S1218" i="1"/>
  <c r="R1218" i="1"/>
  <c r="Q1218" i="1"/>
  <c r="P1218" i="1"/>
  <c r="O1218" i="1"/>
  <c r="U1217" i="1"/>
  <c r="T1217" i="1"/>
  <c r="S1217" i="1"/>
  <c r="R1217" i="1"/>
  <c r="Q1217" i="1"/>
  <c r="P1217" i="1"/>
  <c r="O1217" i="1"/>
  <c r="U1216" i="1"/>
  <c r="T1216" i="1"/>
  <c r="S1216" i="1"/>
  <c r="R1216" i="1"/>
  <c r="Q1216" i="1"/>
  <c r="P1216" i="1"/>
  <c r="O1216" i="1"/>
  <c r="U1215" i="1"/>
  <c r="T1215" i="1"/>
  <c r="S1215" i="1"/>
  <c r="R1215" i="1"/>
  <c r="Q1215" i="1"/>
  <c r="P1215" i="1"/>
  <c r="O1215" i="1"/>
  <c r="U1214" i="1"/>
  <c r="T1214" i="1"/>
  <c r="S1214" i="1"/>
  <c r="R1214" i="1"/>
  <c r="Q1214" i="1"/>
  <c r="P1214" i="1"/>
  <c r="O1214" i="1"/>
  <c r="U1213" i="1"/>
  <c r="T1213" i="1"/>
  <c r="S1213" i="1"/>
  <c r="R1213" i="1"/>
  <c r="Q1213" i="1"/>
  <c r="P1213" i="1"/>
  <c r="O1213" i="1"/>
  <c r="U1212" i="1"/>
  <c r="T1212" i="1"/>
  <c r="S1212" i="1"/>
  <c r="R1212" i="1"/>
  <c r="Q1212" i="1"/>
  <c r="P1212" i="1"/>
  <c r="O1212" i="1"/>
  <c r="U1211" i="1"/>
  <c r="T1211" i="1"/>
  <c r="S1211" i="1"/>
  <c r="R1211" i="1"/>
  <c r="Q1211" i="1"/>
  <c r="P1211" i="1"/>
  <c r="O1211" i="1"/>
  <c r="U1210" i="1"/>
  <c r="T1210" i="1"/>
  <c r="S1210" i="1"/>
  <c r="R1210" i="1"/>
  <c r="Q1210" i="1"/>
  <c r="P1210" i="1"/>
  <c r="O1210" i="1"/>
  <c r="U1209" i="1"/>
  <c r="T1209" i="1"/>
  <c r="S1209" i="1"/>
  <c r="R1209" i="1"/>
  <c r="Q1209" i="1"/>
  <c r="P1209" i="1"/>
  <c r="O1209" i="1"/>
  <c r="U1208" i="1"/>
  <c r="T1208" i="1"/>
  <c r="S1208" i="1"/>
  <c r="R1208" i="1"/>
  <c r="Q1208" i="1"/>
  <c r="P1208" i="1"/>
  <c r="O1208" i="1"/>
  <c r="U1207" i="1"/>
  <c r="T1207" i="1"/>
  <c r="S1207" i="1"/>
  <c r="R1207" i="1"/>
  <c r="Q1207" i="1"/>
  <c r="P1207" i="1"/>
  <c r="O1207" i="1"/>
  <c r="U1206" i="1"/>
  <c r="T1206" i="1"/>
  <c r="S1206" i="1"/>
  <c r="R1206" i="1"/>
  <c r="Q1206" i="1"/>
  <c r="P1206" i="1"/>
  <c r="O1206" i="1"/>
  <c r="U1205" i="1"/>
  <c r="T1205" i="1"/>
  <c r="S1205" i="1"/>
  <c r="R1205" i="1"/>
  <c r="Q1205" i="1"/>
  <c r="P1205" i="1"/>
  <c r="O1205" i="1"/>
  <c r="U1204" i="1"/>
  <c r="T1204" i="1"/>
  <c r="S1204" i="1"/>
  <c r="R1204" i="1"/>
  <c r="Q1204" i="1"/>
  <c r="P1204" i="1"/>
  <c r="O1204" i="1"/>
  <c r="U1203" i="1"/>
  <c r="T1203" i="1"/>
  <c r="S1203" i="1"/>
  <c r="R1203" i="1"/>
  <c r="Q1203" i="1"/>
  <c r="P1203" i="1"/>
  <c r="O1203" i="1"/>
  <c r="U1202" i="1"/>
  <c r="T1202" i="1"/>
  <c r="S1202" i="1"/>
  <c r="R1202" i="1"/>
  <c r="Q1202" i="1"/>
  <c r="P1202" i="1"/>
  <c r="O1202" i="1"/>
  <c r="U1201" i="1"/>
  <c r="T1201" i="1"/>
  <c r="S1201" i="1"/>
  <c r="R1201" i="1"/>
  <c r="Q1201" i="1"/>
  <c r="P1201" i="1"/>
  <c r="O1201" i="1"/>
  <c r="U1200" i="1"/>
  <c r="T1200" i="1"/>
  <c r="S1200" i="1"/>
  <c r="R1200" i="1"/>
  <c r="Q1200" i="1"/>
  <c r="P1200" i="1"/>
  <c r="O1200" i="1"/>
  <c r="U1199" i="1"/>
  <c r="T1199" i="1"/>
  <c r="S1199" i="1"/>
  <c r="R1199" i="1"/>
  <c r="Q1199" i="1"/>
  <c r="P1199" i="1"/>
  <c r="O1199" i="1"/>
  <c r="U1198" i="1"/>
  <c r="T1198" i="1"/>
  <c r="S1198" i="1"/>
  <c r="R1198" i="1"/>
  <c r="Q1198" i="1"/>
  <c r="P1198" i="1"/>
  <c r="O1198" i="1"/>
  <c r="U1197" i="1"/>
  <c r="T1197" i="1"/>
  <c r="S1197" i="1"/>
  <c r="R1197" i="1"/>
  <c r="Q1197" i="1"/>
  <c r="P1197" i="1"/>
  <c r="O1197" i="1"/>
  <c r="U1196" i="1"/>
  <c r="T1196" i="1"/>
  <c r="S1196" i="1"/>
  <c r="R1196" i="1"/>
  <c r="Q1196" i="1"/>
  <c r="P1196" i="1"/>
  <c r="O1196" i="1"/>
  <c r="U1195" i="1"/>
  <c r="T1195" i="1"/>
  <c r="S1195" i="1"/>
  <c r="R1195" i="1"/>
  <c r="Q1195" i="1"/>
  <c r="P1195" i="1"/>
  <c r="O1195" i="1"/>
  <c r="U1194" i="1"/>
  <c r="T1194" i="1"/>
  <c r="S1194" i="1"/>
  <c r="R1194" i="1"/>
  <c r="Q1194" i="1"/>
  <c r="P1194" i="1"/>
  <c r="O1194" i="1"/>
  <c r="U1193" i="1"/>
  <c r="T1193" i="1"/>
  <c r="S1193" i="1"/>
  <c r="R1193" i="1"/>
  <c r="Q1193" i="1"/>
  <c r="P1193" i="1"/>
  <c r="O1193" i="1"/>
  <c r="U1192" i="1"/>
  <c r="T1192" i="1"/>
  <c r="S1192" i="1"/>
  <c r="R1192" i="1"/>
  <c r="Q1192" i="1"/>
  <c r="P1192" i="1"/>
  <c r="O1192" i="1"/>
  <c r="U1191" i="1"/>
  <c r="T1191" i="1"/>
  <c r="S1191" i="1"/>
  <c r="R1191" i="1"/>
  <c r="Q1191" i="1"/>
  <c r="P1191" i="1"/>
  <c r="O1191" i="1"/>
  <c r="U1190" i="1"/>
  <c r="T1190" i="1"/>
  <c r="S1190" i="1"/>
  <c r="R1190" i="1"/>
  <c r="Q1190" i="1"/>
  <c r="P1190" i="1"/>
  <c r="O1190" i="1"/>
  <c r="U1189" i="1"/>
  <c r="T1189" i="1"/>
  <c r="S1189" i="1"/>
  <c r="R1189" i="1"/>
  <c r="Q1189" i="1"/>
  <c r="P1189" i="1"/>
  <c r="O1189" i="1"/>
  <c r="U1188" i="1"/>
  <c r="T1188" i="1"/>
  <c r="S1188" i="1"/>
  <c r="R1188" i="1"/>
  <c r="Q1188" i="1"/>
  <c r="P1188" i="1"/>
  <c r="O1188" i="1"/>
  <c r="U1187" i="1"/>
  <c r="T1187" i="1"/>
  <c r="S1187" i="1"/>
  <c r="R1187" i="1"/>
  <c r="Q1187" i="1"/>
  <c r="P1187" i="1"/>
  <c r="O1187" i="1"/>
  <c r="U1186" i="1"/>
  <c r="T1186" i="1"/>
  <c r="S1186" i="1"/>
  <c r="R1186" i="1"/>
  <c r="Q1186" i="1"/>
  <c r="P1186" i="1"/>
  <c r="O1186" i="1"/>
  <c r="U1185" i="1"/>
  <c r="T1185" i="1"/>
  <c r="S1185" i="1"/>
  <c r="R1185" i="1"/>
  <c r="Q1185" i="1"/>
  <c r="P1185" i="1"/>
  <c r="O1185" i="1"/>
  <c r="U1184" i="1"/>
  <c r="T1184" i="1"/>
  <c r="S1184" i="1"/>
  <c r="R1184" i="1"/>
  <c r="Q1184" i="1"/>
  <c r="P1184" i="1"/>
  <c r="O1184" i="1"/>
  <c r="U1183" i="1"/>
  <c r="T1183" i="1"/>
  <c r="S1183" i="1"/>
  <c r="R1183" i="1"/>
  <c r="Q1183" i="1"/>
  <c r="P1183" i="1"/>
  <c r="O1183" i="1"/>
  <c r="U1182" i="1"/>
  <c r="T1182" i="1"/>
  <c r="S1182" i="1"/>
  <c r="R1182" i="1"/>
  <c r="Q1182" i="1"/>
  <c r="P1182" i="1"/>
  <c r="O1182" i="1"/>
  <c r="U1181" i="1"/>
  <c r="T1181" i="1"/>
  <c r="S1181" i="1"/>
  <c r="R1181" i="1"/>
  <c r="Q1181" i="1"/>
  <c r="P1181" i="1"/>
  <c r="O1181" i="1"/>
  <c r="U1180" i="1"/>
  <c r="T1180" i="1"/>
  <c r="S1180" i="1"/>
  <c r="R1180" i="1"/>
  <c r="Q1180" i="1"/>
  <c r="P1180" i="1"/>
  <c r="O1180" i="1"/>
  <c r="U1179" i="1"/>
  <c r="T1179" i="1"/>
  <c r="S1179" i="1"/>
  <c r="R1179" i="1"/>
  <c r="Q1179" i="1"/>
  <c r="P1179" i="1"/>
  <c r="O1179" i="1"/>
  <c r="U1178" i="1"/>
  <c r="T1178" i="1"/>
  <c r="S1178" i="1"/>
  <c r="R1178" i="1"/>
  <c r="Q1178" i="1"/>
  <c r="P1178" i="1"/>
  <c r="O1178" i="1"/>
  <c r="U1177" i="1"/>
  <c r="T1177" i="1"/>
  <c r="S1177" i="1"/>
  <c r="R1177" i="1"/>
  <c r="Q1177" i="1"/>
  <c r="P1177" i="1"/>
  <c r="O1177" i="1"/>
  <c r="U1176" i="1"/>
  <c r="T1176" i="1"/>
  <c r="S1176" i="1"/>
  <c r="R1176" i="1"/>
  <c r="Q1176" i="1"/>
  <c r="P1176" i="1"/>
  <c r="O1176" i="1"/>
  <c r="U1175" i="1"/>
  <c r="T1175" i="1"/>
  <c r="S1175" i="1"/>
  <c r="R1175" i="1"/>
  <c r="Q1175" i="1"/>
  <c r="P1175" i="1"/>
  <c r="O1175" i="1"/>
  <c r="U1174" i="1"/>
  <c r="T1174" i="1"/>
  <c r="S1174" i="1"/>
  <c r="R1174" i="1"/>
  <c r="Q1174" i="1"/>
  <c r="P1174" i="1"/>
  <c r="O1174" i="1"/>
  <c r="U1173" i="1"/>
  <c r="T1173" i="1"/>
  <c r="S1173" i="1"/>
  <c r="R1173" i="1"/>
  <c r="Q1173" i="1"/>
  <c r="P1173" i="1"/>
  <c r="O1173" i="1"/>
  <c r="U1172" i="1"/>
  <c r="T1172" i="1"/>
  <c r="S1172" i="1"/>
  <c r="R1172" i="1"/>
  <c r="Q1172" i="1"/>
  <c r="P1172" i="1"/>
  <c r="O1172" i="1"/>
  <c r="U1171" i="1"/>
  <c r="T1171" i="1"/>
  <c r="S1171" i="1"/>
  <c r="R1171" i="1"/>
  <c r="Q1171" i="1"/>
  <c r="P1171" i="1"/>
  <c r="O1171" i="1"/>
  <c r="U1170" i="1"/>
  <c r="T1170" i="1"/>
  <c r="S1170" i="1"/>
  <c r="R1170" i="1"/>
  <c r="Q1170" i="1"/>
  <c r="P1170" i="1"/>
  <c r="O1170" i="1"/>
  <c r="U1169" i="1"/>
  <c r="T1169" i="1"/>
  <c r="S1169" i="1"/>
  <c r="R1169" i="1"/>
  <c r="Q1169" i="1"/>
  <c r="P1169" i="1"/>
  <c r="O1169" i="1"/>
  <c r="U1168" i="1"/>
  <c r="T1168" i="1"/>
  <c r="S1168" i="1"/>
  <c r="R1168" i="1"/>
  <c r="Q1168" i="1"/>
  <c r="P1168" i="1"/>
  <c r="O1168" i="1"/>
  <c r="U1167" i="1"/>
  <c r="T1167" i="1"/>
  <c r="S1167" i="1"/>
  <c r="R1167" i="1"/>
  <c r="Q1167" i="1"/>
  <c r="P1167" i="1"/>
  <c r="O1167" i="1"/>
  <c r="U1166" i="1"/>
  <c r="T1166" i="1"/>
  <c r="S1166" i="1"/>
  <c r="R1166" i="1"/>
  <c r="Q1166" i="1"/>
  <c r="P1166" i="1"/>
  <c r="O1166" i="1"/>
  <c r="U1165" i="1"/>
  <c r="T1165" i="1"/>
  <c r="S1165" i="1"/>
  <c r="R1165" i="1"/>
  <c r="Q1165" i="1"/>
  <c r="P1165" i="1"/>
  <c r="O1165" i="1"/>
  <c r="U1164" i="1"/>
  <c r="T1164" i="1"/>
  <c r="S1164" i="1"/>
  <c r="R1164" i="1"/>
  <c r="Q1164" i="1"/>
  <c r="P1164" i="1"/>
  <c r="O1164" i="1"/>
  <c r="U1163" i="1"/>
  <c r="T1163" i="1"/>
  <c r="S1163" i="1"/>
  <c r="R1163" i="1"/>
  <c r="Q1163" i="1"/>
  <c r="P1163" i="1"/>
  <c r="O1163" i="1"/>
  <c r="U1162" i="1"/>
  <c r="T1162" i="1"/>
  <c r="S1162" i="1"/>
  <c r="R1162" i="1"/>
  <c r="Q1162" i="1"/>
  <c r="P1162" i="1"/>
  <c r="O1162" i="1"/>
  <c r="U1161" i="1"/>
  <c r="T1161" i="1"/>
  <c r="S1161" i="1"/>
  <c r="R1161" i="1"/>
  <c r="Q1161" i="1"/>
  <c r="P1161" i="1"/>
  <c r="O1161" i="1"/>
  <c r="U1160" i="1"/>
  <c r="T1160" i="1"/>
  <c r="S1160" i="1"/>
  <c r="R1160" i="1"/>
  <c r="Q1160" i="1"/>
  <c r="P1160" i="1"/>
  <c r="O1160" i="1"/>
  <c r="U1159" i="1"/>
  <c r="T1159" i="1"/>
  <c r="S1159" i="1"/>
  <c r="R1159" i="1"/>
  <c r="Q1159" i="1"/>
  <c r="P1159" i="1"/>
  <c r="O1159" i="1"/>
  <c r="U1158" i="1"/>
  <c r="T1158" i="1"/>
  <c r="S1158" i="1"/>
  <c r="R1158" i="1"/>
  <c r="Q1158" i="1"/>
  <c r="P1158" i="1"/>
  <c r="O1158" i="1"/>
  <c r="U1157" i="1"/>
  <c r="T1157" i="1"/>
  <c r="S1157" i="1"/>
  <c r="R1157" i="1"/>
  <c r="Q1157" i="1"/>
  <c r="P1157" i="1"/>
  <c r="O1157" i="1"/>
  <c r="U1156" i="1"/>
  <c r="T1156" i="1"/>
  <c r="S1156" i="1"/>
  <c r="R1156" i="1"/>
  <c r="Q1156" i="1"/>
  <c r="P1156" i="1"/>
  <c r="O1156" i="1"/>
  <c r="U1155" i="1"/>
  <c r="T1155" i="1"/>
  <c r="S1155" i="1"/>
  <c r="R1155" i="1"/>
  <c r="Q1155" i="1"/>
  <c r="P1155" i="1"/>
  <c r="O1155" i="1"/>
  <c r="U1154" i="1"/>
  <c r="T1154" i="1"/>
  <c r="S1154" i="1"/>
  <c r="R1154" i="1"/>
  <c r="Q1154" i="1"/>
  <c r="P1154" i="1"/>
  <c r="O1154" i="1"/>
  <c r="U1153" i="1"/>
  <c r="T1153" i="1"/>
  <c r="S1153" i="1"/>
  <c r="R1153" i="1"/>
  <c r="Q1153" i="1"/>
  <c r="P1153" i="1"/>
  <c r="O1153" i="1"/>
  <c r="U1152" i="1"/>
  <c r="T1152" i="1"/>
  <c r="S1152" i="1"/>
  <c r="R1152" i="1"/>
  <c r="Q1152" i="1"/>
  <c r="P1152" i="1"/>
  <c r="O1152" i="1"/>
  <c r="U1151" i="1"/>
  <c r="T1151" i="1"/>
  <c r="S1151" i="1"/>
  <c r="R1151" i="1"/>
  <c r="Q1151" i="1"/>
  <c r="P1151" i="1"/>
  <c r="O1151" i="1"/>
  <c r="U1150" i="1"/>
  <c r="T1150" i="1"/>
  <c r="S1150" i="1"/>
  <c r="R1150" i="1"/>
  <c r="Q1150" i="1"/>
  <c r="P1150" i="1"/>
  <c r="O1150" i="1"/>
  <c r="U1149" i="1"/>
  <c r="T1149" i="1"/>
  <c r="S1149" i="1"/>
  <c r="R1149" i="1"/>
  <c r="Q1149" i="1"/>
  <c r="P1149" i="1"/>
  <c r="O1149" i="1"/>
  <c r="U1148" i="1"/>
  <c r="T1148" i="1"/>
  <c r="S1148" i="1"/>
  <c r="R1148" i="1"/>
  <c r="Q1148" i="1"/>
  <c r="P1148" i="1"/>
  <c r="O1148" i="1"/>
  <c r="U1147" i="1"/>
  <c r="T1147" i="1"/>
  <c r="S1147" i="1"/>
  <c r="R1147" i="1"/>
  <c r="Q1147" i="1"/>
  <c r="P1147" i="1"/>
  <c r="O1147" i="1"/>
  <c r="U1146" i="1"/>
  <c r="T1146" i="1"/>
  <c r="S1146" i="1"/>
  <c r="R1146" i="1"/>
  <c r="Q1146" i="1"/>
  <c r="P1146" i="1"/>
  <c r="O1146" i="1"/>
  <c r="U1145" i="1"/>
  <c r="T1145" i="1"/>
  <c r="S1145" i="1"/>
  <c r="R1145" i="1"/>
  <c r="Q1145" i="1"/>
  <c r="P1145" i="1"/>
  <c r="O1145" i="1"/>
  <c r="U1144" i="1"/>
  <c r="T1144" i="1"/>
  <c r="S1144" i="1"/>
  <c r="R1144" i="1"/>
  <c r="Q1144" i="1"/>
  <c r="P1144" i="1"/>
  <c r="O1144" i="1"/>
  <c r="U1143" i="1"/>
  <c r="T1143" i="1"/>
  <c r="S1143" i="1"/>
  <c r="R1143" i="1"/>
  <c r="Q1143" i="1"/>
  <c r="P1143" i="1"/>
  <c r="O1143" i="1"/>
  <c r="U1142" i="1"/>
  <c r="T1142" i="1"/>
  <c r="S1142" i="1"/>
  <c r="R1142" i="1"/>
  <c r="Q1142" i="1"/>
  <c r="P1142" i="1"/>
  <c r="O1142" i="1"/>
  <c r="U1141" i="1"/>
  <c r="T1141" i="1"/>
  <c r="S1141" i="1"/>
  <c r="R1141" i="1"/>
  <c r="Q1141" i="1"/>
  <c r="P1141" i="1"/>
  <c r="O1141" i="1"/>
  <c r="U1140" i="1"/>
  <c r="T1140" i="1"/>
  <c r="S1140" i="1"/>
  <c r="R1140" i="1"/>
  <c r="Q1140" i="1"/>
  <c r="P1140" i="1"/>
  <c r="O1140" i="1"/>
  <c r="U1139" i="1"/>
  <c r="T1139" i="1"/>
  <c r="S1139" i="1"/>
  <c r="R1139" i="1"/>
  <c r="Q1139" i="1"/>
  <c r="P1139" i="1"/>
  <c r="O1139" i="1"/>
  <c r="U1138" i="1"/>
  <c r="T1138" i="1"/>
  <c r="S1138" i="1"/>
  <c r="R1138" i="1"/>
  <c r="Q1138" i="1"/>
  <c r="P1138" i="1"/>
  <c r="O1138" i="1"/>
  <c r="U1137" i="1"/>
  <c r="T1137" i="1"/>
  <c r="S1137" i="1"/>
  <c r="R1137" i="1"/>
  <c r="Q1137" i="1"/>
  <c r="P1137" i="1"/>
  <c r="O1137" i="1"/>
  <c r="U1136" i="1"/>
  <c r="T1136" i="1"/>
  <c r="S1136" i="1"/>
  <c r="R1136" i="1"/>
  <c r="Q1136" i="1"/>
  <c r="P1136" i="1"/>
  <c r="O1136" i="1"/>
  <c r="U1135" i="1"/>
  <c r="T1135" i="1"/>
  <c r="S1135" i="1"/>
  <c r="R1135" i="1"/>
  <c r="Q1135" i="1"/>
  <c r="P1135" i="1"/>
  <c r="O1135" i="1"/>
  <c r="U1134" i="1"/>
  <c r="T1134" i="1"/>
  <c r="S1134" i="1"/>
  <c r="R1134" i="1"/>
  <c r="Q1134" i="1"/>
  <c r="P1134" i="1"/>
  <c r="O1134" i="1"/>
  <c r="U1133" i="1"/>
  <c r="T1133" i="1"/>
  <c r="S1133" i="1"/>
  <c r="R1133" i="1"/>
  <c r="Q1133" i="1"/>
  <c r="P1133" i="1"/>
  <c r="O1133" i="1"/>
  <c r="U1132" i="1"/>
  <c r="T1132" i="1"/>
  <c r="S1132" i="1"/>
  <c r="R1132" i="1"/>
  <c r="Q1132" i="1"/>
  <c r="P1132" i="1"/>
  <c r="O1132" i="1"/>
  <c r="U1131" i="1"/>
  <c r="T1131" i="1"/>
  <c r="S1131" i="1"/>
  <c r="R1131" i="1"/>
  <c r="Q1131" i="1"/>
  <c r="P1131" i="1"/>
  <c r="O1131" i="1"/>
  <c r="U1130" i="1"/>
  <c r="T1130" i="1"/>
  <c r="S1130" i="1"/>
  <c r="R1130" i="1"/>
  <c r="Q1130" i="1"/>
  <c r="P1130" i="1"/>
  <c r="O1130" i="1"/>
  <c r="U1129" i="1"/>
  <c r="T1129" i="1"/>
  <c r="S1129" i="1"/>
  <c r="R1129" i="1"/>
  <c r="Q1129" i="1"/>
  <c r="P1129" i="1"/>
  <c r="O1129" i="1"/>
  <c r="U1128" i="1"/>
  <c r="T1128" i="1"/>
  <c r="S1128" i="1"/>
  <c r="R1128" i="1"/>
  <c r="Q1128" i="1"/>
  <c r="P1128" i="1"/>
  <c r="O1128" i="1"/>
  <c r="U1127" i="1"/>
  <c r="T1127" i="1"/>
  <c r="S1127" i="1"/>
  <c r="R1127" i="1"/>
  <c r="Q1127" i="1"/>
  <c r="P1127" i="1"/>
  <c r="O1127" i="1"/>
  <c r="U1126" i="1"/>
  <c r="T1126" i="1"/>
  <c r="S1126" i="1"/>
  <c r="R1126" i="1"/>
  <c r="Q1126" i="1"/>
  <c r="P1126" i="1"/>
  <c r="O1126" i="1"/>
  <c r="U1125" i="1"/>
  <c r="T1125" i="1"/>
  <c r="S1125" i="1"/>
  <c r="R1125" i="1"/>
  <c r="Q1125" i="1"/>
  <c r="P1125" i="1"/>
  <c r="O1125" i="1"/>
  <c r="U1124" i="1"/>
  <c r="T1124" i="1"/>
  <c r="S1124" i="1"/>
  <c r="R1124" i="1"/>
  <c r="Q1124" i="1"/>
  <c r="P1124" i="1"/>
  <c r="O1124" i="1"/>
  <c r="U1123" i="1"/>
  <c r="T1123" i="1"/>
  <c r="S1123" i="1"/>
  <c r="R1123" i="1"/>
  <c r="Q1123" i="1"/>
  <c r="P1123" i="1"/>
  <c r="O1123" i="1"/>
  <c r="U1122" i="1"/>
  <c r="T1122" i="1"/>
  <c r="S1122" i="1"/>
  <c r="R1122" i="1"/>
  <c r="Q1122" i="1"/>
  <c r="P1122" i="1"/>
  <c r="O1122" i="1"/>
  <c r="U1121" i="1"/>
  <c r="T1121" i="1"/>
  <c r="S1121" i="1"/>
  <c r="R1121" i="1"/>
  <c r="Q1121" i="1"/>
  <c r="P1121" i="1"/>
  <c r="O1121" i="1"/>
  <c r="U1120" i="1"/>
  <c r="T1120" i="1"/>
  <c r="S1120" i="1"/>
  <c r="R1120" i="1"/>
  <c r="Q1120" i="1"/>
  <c r="P1120" i="1"/>
  <c r="O1120" i="1"/>
  <c r="U1119" i="1"/>
  <c r="T1119" i="1"/>
  <c r="S1119" i="1"/>
  <c r="R1119" i="1"/>
  <c r="Q1119" i="1"/>
  <c r="P1119" i="1"/>
  <c r="O1119" i="1"/>
  <c r="U1118" i="1"/>
  <c r="T1118" i="1"/>
  <c r="S1118" i="1"/>
  <c r="R1118" i="1"/>
  <c r="Q1118" i="1"/>
  <c r="P1118" i="1"/>
  <c r="O1118" i="1"/>
  <c r="U1117" i="1"/>
  <c r="T1117" i="1"/>
  <c r="S1117" i="1"/>
  <c r="R1117" i="1"/>
  <c r="Q1117" i="1"/>
  <c r="P1117" i="1"/>
  <c r="O1117" i="1"/>
  <c r="U1116" i="1"/>
  <c r="T1116" i="1"/>
  <c r="S1116" i="1"/>
  <c r="R1116" i="1"/>
  <c r="Q1116" i="1"/>
  <c r="P1116" i="1"/>
  <c r="O1116" i="1"/>
  <c r="U1115" i="1"/>
  <c r="T1115" i="1"/>
  <c r="S1115" i="1"/>
  <c r="R1115" i="1"/>
  <c r="Q1115" i="1"/>
  <c r="P1115" i="1"/>
  <c r="O1115" i="1"/>
  <c r="U1114" i="1"/>
  <c r="T1114" i="1"/>
  <c r="S1114" i="1"/>
  <c r="R1114" i="1"/>
  <c r="Q1114" i="1"/>
  <c r="P1114" i="1"/>
  <c r="O1114" i="1"/>
  <c r="U1113" i="1"/>
  <c r="T1113" i="1"/>
  <c r="S1113" i="1"/>
  <c r="R1113" i="1"/>
  <c r="Q1113" i="1"/>
  <c r="P1113" i="1"/>
  <c r="O1113" i="1"/>
  <c r="U1112" i="1"/>
  <c r="T1112" i="1"/>
  <c r="S1112" i="1"/>
  <c r="R1112" i="1"/>
  <c r="Q1112" i="1"/>
  <c r="P1112" i="1"/>
  <c r="O1112" i="1"/>
  <c r="U1111" i="1"/>
  <c r="T1111" i="1"/>
  <c r="S1111" i="1"/>
  <c r="R1111" i="1"/>
  <c r="Q1111" i="1"/>
  <c r="P1111" i="1"/>
  <c r="O1111" i="1"/>
  <c r="U1110" i="1"/>
  <c r="T1110" i="1"/>
  <c r="S1110" i="1"/>
  <c r="R1110" i="1"/>
  <c r="Q1110" i="1"/>
  <c r="P1110" i="1"/>
  <c r="O1110" i="1"/>
  <c r="U1109" i="1"/>
  <c r="T1109" i="1"/>
  <c r="S1109" i="1"/>
  <c r="R1109" i="1"/>
  <c r="Q1109" i="1"/>
  <c r="P1109" i="1"/>
  <c r="O1109" i="1"/>
  <c r="U1108" i="1"/>
  <c r="T1108" i="1"/>
  <c r="S1108" i="1"/>
  <c r="R1108" i="1"/>
  <c r="Q1108" i="1"/>
  <c r="P1108" i="1"/>
  <c r="O1108" i="1"/>
  <c r="U1107" i="1"/>
  <c r="T1107" i="1"/>
  <c r="S1107" i="1"/>
  <c r="R1107" i="1"/>
  <c r="Q1107" i="1"/>
  <c r="P1107" i="1"/>
  <c r="O1107" i="1"/>
  <c r="U1106" i="1"/>
  <c r="T1106" i="1"/>
  <c r="S1106" i="1"/>
  <c r="R1106" i="1"/>
  <c r="Q1106" i="1"/>
  <c r="P1106" i="1"/>
  <c r="O1106" i="1"/>
  <c r="U1105" i="1"/>
  <c r="T1105" i="1"/>
  <c r="S1105" i="1"/>
  <c r="R1105" i="1"/>
  <c r="Q1105" i="1"/>
  <c r="P1105" i="1"/>
  <c r="O1105" i="1"/>
  <c r="U1104" i="1"/>
  <c r="T1104" i="1"/>
  <c r="S1104" i="1"/>
  <c r="R1104" i="1"/>
  <c r="Q1104" i="1"/>
  <c r="P1104" i="1"/>
  <c r="O1104" i="1"/>
  <c r="U1103" i="1"/>
  <c r="T1103" i="1"/>
  <c r="S1103" i="1"/>
  <c r="R1103" i="1"/>
  <c r="Q1103" i="1"/>
  <c r="P1103" i="1"/>
  <c r="O1103" i="1"/>
  <c r="U1102" i="1"/>
  <c r="T1102" i="1"/>
  <c r="S1102" i="1"/>
  <c r="R1102" i="1"/>
  <c r="Q1102" i="1"/>
  <c r="P1102" i="1"/>
  <c r="O1102" i="1"/>
  <c r="U1101" i="1"/>
  <c r="T1101" i="1"/>
  <c r="S1101" i="1"/>
  <c r="R1101" i="1"/>
  <c r="Q1101" i="1"/>
  <c r="P1101" i="1"/>
  <c r="O1101" i="1"/>
  <c r="U1100" i="1"/>
  <c r="T1100" i="1"/>
  <c r="S1100" i="1"/>
  <c r="R1100" i="1"/>
  <c r="Q1100" i="1"/>
  <c r="P1100" i="1"/>
  <c r="O1100" i="1"/>
  <c r="U1099" i="1"/>
  <c r="T1099" i="1"/>
  <c r="S1099" i="1"/>
  <c r="R1099" i="1"/>
  <c r="Q1099" i="1"/>
  <c r="P1099" i="1"/>
  <c r="O1099" i="1"/>
  <c r="U1098" i="1"/>
  <c r="T1098" i="1"/>
  <c r="S1098" i="1"/>
  <c r="R1098" i="1"/>
  <c r="Q1098" i="1"/>
  <c r="P1098" i="1"/>
  <c r="O1098" i="1"/>
  <c r="U1097" i="1"/>
  <c r="T1097" i="1"/>
  <c r="S1097" i="1"/>
  <c r="R1097" i="1"/>
  <c r="Q1097" i="1"/>
  <c r="P1097" i="1"/>
  <c r="O1097" i="1"/>
  <c r="U1096" i="1"/>
  <c r="T1096" i="1"/>
  <c r="S1096" i="1"/>
  <c r="R1096" i="1"/>
  <c r="Q1096" i="1"/>
  <c r="P1096" i="1"/>
  <c r="O1096" i="1"/>
  <c r="U1095" i="1"/>
  <c r="T1095" i="1"/>
  <c r="S1095" i="1"/>
  <c r="R1095" i="1"/>
  <c r="Q1095" i="1"/>
  <c r="P1095" i="1"/>
  <c r="O1095" i="1"/>
  <c r="U1094" i="1"/>
  <c r="T1094" i="1"/>
  <c r="S1094" i="1"/>
  <c r="R1094" i="1"/>
  <c r="Q1094" i="1"/>
  <c r="P1094" i="1"/>
  <c r="O1094" i="1"/>
  <c r="U1093" i="1"/>
  <c r="T1093" i="1"/>
  <c r="S1093" i="1"/>
  <c r="R1093" i="1"/>
  <c r="Q1093" i="1"/>
  <c r="P1093" i="1"/>
  <c r="O1093" i="1"/>
  <c r="U1092" i="1"/>
  <c r="T1092" i="1"/>
  <c r="S1092" i="1"/>
  <c r="R1092" i="1"/>
  <c r="Q1092" i="1"/>
  <c r="P1092" i="1"/>
  <c r="O1092" i="1"/>
  <c r="U1091" i="1"/>
  <c r="T1091" i="1"/>
  <c r="S1091" i="1"/>
  <c r="R1091" i="1"/>
  <c r="Q1091" i="1"/>
  <c r="P1091" i="1"/>
  <c r="O1091" i="1"/>
  <c r="U1090" i="1"/>
  <c r="T1090" i="1"/>
  <c r="S1090" i="1"/>
  <c r="R1090" i="1"/>
  <c r="Q1090" i="1"/>
  <c r="P1090" i="1"/>
  <c r="O1090" i="1"/>
  <c r="U1089" i="1"/>
  <c r="T1089" i="1"/>
  <c r="S1089" i="1"/>
  <c r="R1089" i="1"/>
  <c r="Q1089" i="1"/>
  <c r="P1089" i="1"/>
  <c r="O1089" i="1"/>
  <c r="U1088" i="1"/>
  <c r="T1088" i="1"/>
  <c r="S1088" i="1"/>
  <c r="R1088" i="1"/>
  <c r="Q1088" i="1"/>
  <c r="P1088" i="1"/>
  <c r="O1088" i="1"/>
  <c r="U1087" i="1"/>
  <c r="T1087" i="1"/>
  <c r="S1087" i="1"/>
  <c r="R1087" i="1"/>
  <c r="Q1087" i="1"/>
  <c r="P1087" i="1"/>
  <c r="O1087" i="1"/>
  <c r="U1086" i="1"/>
  <c r="T1086" i="1"/>
  <c r="S1086" i="1"/>
  <c r="R1086" i="1"/>
  <c r="Q1086" i="1"/>
  <c r="P1086" i="1"/>
  <c r="O1086" i="1"/>
  <c r="U1085" i="1"/>
  <c r="T1085" i="1"/>
  <c r="S1085" i="1"/>
  <c r="R1085" i="1"/>
  <c r="Q1085" i="1"/>
  <c r="P1085" i="1"/>
  <c r="O1085" i="1"/>
  <c r="U1084" i="1"/>
  <c r="T1084" i="1"/>
  <c r="S1084" i="1"/>
  <c r="R1084" i="1"/>
  <c r="Q1084" i="1"/>
  <c r="P1084" i="1"/>
  <c r="O1084" i="1"/>
  <c r="U1083" i="1"/>
  <c r="T1083" i="1"/>
  <c r="S1083" i="1"/>
  <c r="R1083" i="1"/>
  <c r="Q1083" i="1"/>
  <c r="P1083" i="1"/>
  <c r="O1083" i="1"/>
  <c r="U1082" i="1"/>
  <c r="T1082" i="1"/>
  <c r="S1082" i="1"/>
  <c r="R1082" i="1"/>
  <c r="Q1082" i="1"/>
  <c r="P1082" i="1"/>
  <c r="O1082" i="1"/>
  <c r="U1081" i="1"/>
  <c r="T1081" i="1"/>
  <c r="S1081" i="1"/>
  <c r="R1081" i="1"/>
  <c r="Q1081" i="1"/>
  <c r="P1081" i="1"/>
  <c r="O1081" i="1"/>
  <c r="U1080" i="1"/>
  <c r="T1080" i="1"/>
  <c r="S1080" i="1"/>
  <c r="R1080" i="1"/>
  <c r="Q1080" i="1"/>
  <c r="P1080" i="1"/>
  <c r="O1080" i="1"/>
  <c r="U1079" i="1"/>
  <c r="T1079" i="1"/>
  <c r="S1079" i="1"/>
  <c r="R1079" i="1"/>
  <c r="Q1079" i="1"/>
  <c r="P1079" i="1"/>
  <c r="O1079" i="1"/>
  <c r="U1078" i="1"/>
  <c r="T1078" i="1"/>
  <c r="S1078" i="1"/>
  <c r="R1078" i="1"/>
  <c r="Q1078" i="1"/>
  <c r="P1078" i="1"/>
  <c r="O1078" i="1"/>
  <c r="U1077" i="1"/>
  <c r="T1077" i="1"/>
  <c r="S1077" i="1"/>
  <c r="R1077" i="1"/>
  <c r="Q1077" i="1"/>
  <c r="P1077" i="1"/>
  <c r="O1077" i="1"/>
  <c r="U1076" i="1"/>
  <c r="T1076" i="1"/>
  <c r="S1076" i="1"/>
  <c r="R1076" i="1"/>
  <c r="Q1076" i="1"/>
  <c r="P1076" i="1"/>
  <c r="O1076" i="1"/>
  <c r="U1075" i="1"/>
  <c r="T1075" i="1"/>
  <c r="S1075" i="1"/>
  <c r="R1075" i="1"/>
  <c r="Q1075" i="1"/>
  <c r="P1075" i="1"/>
  <c r="O1075" i="1"/>
  <c r="U1074" i="1"/>
  <c r="T1074" i="1"/>
  <c r="S1074" i="1"/>
  <c r="R1074" i="1"/>
  <c r="Q1074" i="1"/>
  <c r="P1074" i="1"/>
  <c r="O1074" i="1"/>
  <c r="U1073" i="1"/>
  <c r="T1073" i="1"/>
  <c r="S1073" i="1"/>
  <c r="R1073" i="1"/>
  <c r="Q1073" i="1"/>
  <c r="P1073" i="1"/>
  <c r="O1073" i="1"/>
  <c r="U1072" i="1"/>
  <c r="T1072" i="1"/>
  <c r="S1072" i="1"/>
  <c r="R1072" i="1"/>
  <c r="Q1072" i="1"/>
  <c r="P1072" i="1"/>
  <c r="O1072" i="1"/>
  <c r="U1071" i="1"/>
  <c r="T1071" i="1"/>
  <c r="S1071" i="1"/>
  <c r="R1071" i="1"/>
  <c r="Q1071" i="1"/>
  <c r="P1071" i="1"/>
  <c r="O1071" i="1"/>
  <c r="U1070" i="1"/>
  <c r="T1070" i="1"/>
  <c r="S1070" i="1"/>
  <c r="R1070" i="1"/>
  <c r="Q1070" i="1"/>
  <c r="P1070" i="1"/>
  <c r="O1070" i="1"/>
  <c r="U1069" i="1"/>
  <c r="T1069" i="1"/>
  <c r="S1069" i="1"/>
  <c r="R1069" i="1"/>
  <c r="Q1069" i="1"/>
  <c r="P1069" i="1"/>
  <c r="O1069" i="1"/>
  <c r="U1068" i="1"/>
  <c r="T1068" i="1"/>
  <c r="S1068" i="1"/>
  <c r="R1068" i="1"/>
  <c r="Q1068" i="1"/>
  <c r="P1068" i="1"/>
  <c r="O1068" i="1"/>
  <c r="U1067" i="1"/>
  <c r="T1067" i="1"/>
  <c r="S1067" i="1"/>
  <c r="R1067" i="1"/>
  <c r="Q1067" i="1"/>
  <c r="P1067" i="1"/>
  <c r="O1067" i="1"/>
  <c r="U1066" i="1"/>
  <c r="T1066" i="1"/>
  <c r="S1066" i="1"/>
  <c r="R1066" i="1"/>
  <c r="Q1066" i="1"/>
  <c r="P1066" i="1"/>
  <c r="O1066" i="1"/>
  <c r="U1065" i="1"/>
  <c r="T1065" i="1"/>
  <c r="S1065" i="1"/>
  <c r="R1065" i="1"/>
  <c r="Q1065" i="1"/>
  <c r="P1065" i="1"/>
  <c r="O1065" i="1"/>
  <c r="U1064" i="1"/>
  <c r="T1064" i="1"/>
  <c r="S1064" i="1"/>
  <c r="R1064" i="1"/>
  <c r="Q1064" i="1"/>
  <c r="P1064" i="1"/>
  <c r="O1064" i="1"/>
  <c r="U1063" i="1"/>
  <c r="T1063" i="1"/>
  <c r="S1063" i="1"/>
  <c r="R1063" i="1"/>
  <c r="Q1063" i="1"/>
  <c r="P1063" i="1"/>
  <c r="O1063" i="1"/>
  <c r="U1062" i="1"/>
  <c r="T1062" i="1"/>
  <c r="S1062" i="1"/>
  <c r="R1062" i="1"/>
  <c r="Q1062" i="1"/>
  <c r="P1062" i="1"/>
  <c r="O1062" i="1"/>
  <c r="U1061" i="1"/>
  <c r="T1061" i="1"/>
  <c r="S1061" i="1"/>
  <c r="R1061" i="1"/>
  <c r="Q1061" i="1"/>
  <c r="P1061" i="1"/>
  <c r="O1061" i="1"/>
  <c r="U1060" i="1"/>
  <c r="T1060" i="1"/>
  <c r="S1060" i="1"/>
  <c r="R1060" i="1"/>
  <c r="Q1060" i="1"/>
  <c r="P1060" i="1"/>
  <c r="O1060" i="1"/>
  <c r="U1059" i="1"/>
  <c r="T1059" i="1"/>
  <c r="S1059" i="1"/>
  <c r="R1059" i="1"/>
  <c r="Q1059" i="1"/>
  <c r="P1059" i="1"/>
  <c r="O1059" i="1"/>
  <c r="U1058" i="1"/>
  <c r="T1058" i="1"/>
  <c r="S1058" i="1"/>
  <c r="R1058" i="1"/>
  <c r="Q1058" i="1"/>
  <c r="P1058" i="1"/>
  <c r="O1058" i="1"/>
  <c r="U1057" i="1"/>
  <c r="T1057" i="1"/>
  <c r="S1057" i="1"/>
  <c r="R1057" i="1"/>
  <c r="Q1057" i="1"/>
  <c r="P1057" i="1"/>
  <c r="O1057" i="1"/>
  <c r="U1056" i="1"/>
  <c r="T1056" i="1"/>
  <c r="S1056" i="1"/>
  <c r="R1056" i="1"/>
  <c r="Q1056" i="1"/>
  <c r="P1056" i="1"/>
  <c r="O1056" i="1"/>
  <c r="U1055" i="1"/>
  <c r="T1055" i="1"/>
  <c r="S1055" i="1"/>
  <c r="R1055" i="1"/>
  <c r="Q1055" i="1"/>
  <c r="P1055" i="1"/>
  <c r="O1055" i="1"/>
  <c r="U1054" i="1"/>
  <c r="T1054" i="1"/>
  <c r="S1054" i="1"/>
  <c r="R1054" i="1"/>
  <c r="Q1054" i="1"/>
  <c r="P1054" i="1"/>
  <c r="O1054" i="1"/>
  <c r="U1053" i="1"/>
  <c r="T1053" i="1"/>
  <c r="S1053" i="1"/>
  <c r="R1053" i="1"/>
  <c r="Q1053" i="1"/>
  <c r="P1053" i="1"/>
  <c r="O1053" i="1"/>
  <c r="U1052" i="1"/>
  <c r="T1052" i="1"/>
  <c r="S1052" i="1"/>
  <c r="R1052" i="1"/>
  <c r="Q1052" i="1"/>
  <c r="P1052" i="1"/>
  <c r="O1052" i="1"/>
  <c r="U1051" i="1"/>
  <c r="T1051" i="1"/>
  <c r="S1051" i="1"/>
  <c r="R1051" i="1"/>
  <c r="Q1051" i="1"/>
  <c r="P1051" i="1"/>
  <c r="O1051" i="1"/>
  <c r="U1050" i="1"/>
  <c r="T1050" i="1"/>
  <c r="S1050" i="1"/>
  <c r="R1050" i="1"/>
  <c r="Q1050" i="1"/>
  <c r="P1050" i="1"/>
  <c r="O1050" i="1"/>
  <c r="U1049" i="1"/>
  <c r="T1049" i="1"/>
  <c r="S1049" i="1"/>
  <c r="R1049" i="1"/>
  <c r="Q1049" i="1"/>
  <c r="P1049" i="1"/>
  <c r="O1049" i="1"/>
  <c r="U1048" i="1"/>
  <c r="T1048" i="1"/>
  <c r="S1048" i="1"/>
  <c r="R1048" i="1"/>
  <c r="Q1048" i="1"/>
  <c r="P1048" i="1"/>
  <c r="O1048" i="1"/>
  <c r="U1047" i="1"/>
  <c r="T1047" i="1"/>
  <c r="S1047" i="1"/>
  <c r="R1047" i="1"/>
  <c r="Q1047" i="1"/>
  <c r="P1047" i="1"/>
  <c r="O1047" i="1"/>
  <c r="U1046" i="1"/>
  <c r="T1046" i="1"/>
  <c r="S1046" i="1"/>
  <c r="R1046" i="1"/>
  <c r="Q1046" i="1"/>
  <c r="P1046" i="1"/>
  <c r="O1046" i="1"/>
  <c r="U1045" i="1"/>
  <c r="T1045" i="1"/>
  <c r="S1045" i="1"/>
  <c r="R1045" i="1"/>
  <c r="Q1045" i="1"/>
  <c r="P1045" i="1"/>
  <c r="O1045" i="1"/>
  <c r="U1044" i="1"/>
  <c r="T1044" i="1"/>
  <c r="S1044" i="1"/>
  <c r="R1044" i="1"/>
  <c r="Q1044" i="1"/>
  <c r="P1044" i="1"/>
  <c r="O1044" i="1"/>
  <c r="U1043" i="1"/>
  <c r="T1043" i="1"/>
  <c r="S1043" i="1"/>
  <c r="R1043" i="1"/>
  <c r="Q1043" i="1"/>
  <c r="P1043" i="1"/>
  <c r="O1043" i="1"/>
  <c r="U1042" i="1"/>
  <c r="T1042" i="1"/>
  <c r="S1042" i="1"/>
  <c r="R1042" i="1"/>
  <c r="Q1042" i="1"/>
  <c r="P1042" i="1"/>
  <c r="O1042" i="1"/>
  <c r="U1041" i="1"/>
  <c r="T1041" i="1"/>
  <c r="S1041" i="1"/>
  <c r="R1041" i="1"/>
  <c r="Q1041" i="1"/>
  <c r="P1041" i="1"/>
  <c r="O1041" i="1"/>
  <c r="U1040" i="1"/>
  <c r="T1040" i="1"/>
  <c r="S1040" i="1"/>
  <c r="R1040" i="1"/>
  <c r="Q1040" i="1"/>
  <c r="P1040" i="1"/>
  <c r="O1040" i="1"/>
  <c r="U1039" i="1"/>
  <c r="T1039" i="1"/>
  <c r="S1039" i="1"/>
  <c r="R1039" i="1"/>
  <c r="Q1039" i="1"/>
  <c r="P1039" i="1"/>
  <c r="O1039" i="1"/>
  <c r="U1038" i="1"/>
  <c r="T1038" i="1"/>
  <c r="S1038" i="1"/>
  <c r="R1038" i="1"/>
  <c r="Q1038" i="1"/>
  <c r="P1038" i="1"/>
  <c r="O1038" i="1"/>
  <c r="U1037" i="1"/>
  <c r="T1037" i="1"/>
  <c r="S1037" i="1"/>
  <c r="R1037" i="1"/>
  <c r="Q1037" i="1"/>
  <c r="P1037" i="1"/>
  <c r="O1037" i="1"/>
  <c r="U1036" i="1"/>
  <c r="T1036" i="1"/>
  <c r="S1036" i="1"/>
  <c r="R1036" i="1"/>
  <c r="Q1036" i="1"/>
  <c r="P1036" i="1"/>
  <c r="O1036" i="1"/>
  <c r="U1035" i="1"/>
  <c r="T1035" i="1"/>
  <c r="S1035" i="1"/>
  <c r="R1035" i="1"/>
  <c r="Q1035" i="1"/>
  <c r="P1035" i="1"/>
  <c r="O1035" i="1"/>
  <c r="U1034" i="1"/>
  <c r="T1034" i="1"/>
  <c r="S1034" i="1"/>
  <c r="R1034" i="1"/>
  <c r="Q1034" i="1"/>
  <c r="P1034" i="1"/>
  <c r="O1034" i="1"/>
  <c r="U1033" i="1"/>
  <c r="T1033" i="1"/>
  <c r="S1033" i="1"/>
  <c r="R1033" i="1"/>
  <c r="Q1033" i="1"/>
  <c r="P1033" i="1"/>
  <c r="O1033" i="1"/>
  <c r="U1032" i="1"/>
  <c r="T1032" i="1"/>
  <c r="S1032" i="1"/>
  <c r="R1032" i="1"/>
  <c r="Q1032" i="1"/>
  <c r="P1032" i="1"/>
  <c r="O1032" i="1"/>
  <c r="U1031" i="1"/>
  <c r="T1031" i="1"/>
  <c r="S1031" i="1"/>
  <c r="R1031" i="1"/>
  <c r="Q1031" i="1"/>
  <c r="P1031" i="1"/>
  <c r="O1031" i="1"/>
  <c r="U1030" i="1"/>
  <c r="T1030" i="1"/>
  <c r="S1030" i="1"/>
  <c r="R1030" i="1"/>
  <c r="Q1030" i="1"/>
  <c r="P1030" i="1"/>
  <c r="O1030" i="1"/>
  <c r="U1029" i="1"/>
  <c r="T1029" i="1"/>
  <c r="S1029" i="1"/>
  <c r="R1029" i="1"/>
  <c r="Q1029" i="1"/>
  <c r="P1029" i="1"/>
  <c r="O1029" i="1"/>
  <c r="U1028" i="1"/>
  <c r="T1028" i="1"/>
  <c r="S1028" i="1"/>
  <c r="R1028" i="1"/>
  <c r="Q1028" i="1"/>
  <c r="P1028" i="1"/>
  <c r="O1028" i="1"/>
  <c r="U1027" i="1"/>
  <c r="T1027" i="1"/>
  <c r="S1027" i="1"/>
  <c r="R1027" i="1"/>
  <c r="Q1027" i="1"/>
  <c r="P1027" i="1"/>
  <c r="O1027" i="1"/>
  <c r="U1026" i="1"/>
  <c r="T1026" i="1"/>
  <c r="S1026" i="1"/>
  <c r="R1026" i="1"/>
  <c r="Q1026" i="1"/>
  <c r="P1026" i="1"/>
  <c r="O1026" i="1"/>
  <c r="U1025" i="1"/>
  <c r="T1025" i="1"/>
  <c r="S1025" i="1"/>
  <c r="R1025" i="1"/>
  <c r="Q1025" i="1"/>
  <c r="P1025" i="1"/>
  <c r="O1025" i="1"/>
  <c r="U1024" i="1"/>
  <c r="T1024" i="1"/>
  <c r="S1024" i="1"/>
  <c r="R1024" i="1"/>
  <c r="Q1024" i="1"/>
  <c r="P1024" i="1"/>
  <c r="O1024" i="1"/>
  <c r="U1023" i="1"/>
  <c r="T1023" i="1"/>
  <c r="S1023" i="1"/>
  <c r="R1023" i="1"/>
  <c r="Q1023" i="1"/>
  <c r="P1023" i="1"/>
  <c r="O1023" i="1"/>
  <c r="U1022" i="1"/>
  <c r="T1022" i="1"/>
  <c r="S1022" i="1"/>
  <c r="R1022" i="1"/>
  <c r="Q1022" i="1"/>
  <c r="P1022" i="1"/>
  <c r="O1022" i="1"/>
  <c r="U1021" i="1"/>
  <c r="T1021" i="1"/>
  <c r="S1021" i="1"/>
  <c r="R1021" i="1"/>
  <c r="Q1021" i="1"/>
  <c r="P1021" i="1"/>
  <c r="O1021" i="1"/>
  <c r="U1020" i="1"/>
  <c r="T1020" i="1"/>
  <c r="S1020" i="1"/>
  <c r="R1020" i="1"/>
  <c r="Q1020" i="1"/>
  <c r="P1020" i="1"/>
  <c r="O1020" i="1"/>
  <c r="U1019" i="1"/>
  <c r="T1019" i="1"/>
  <c r="S1019" i="1"/>
  <c r="R1019" i="1"/>
  <c r="Q1019" i="1"/>
  <c r="P1019" i="1"/>
  <c r="O1019" i="1"/>
  <c r="U1018" i="1"/>
  <c r="T1018" i="1"/>
  <c r="S1018" i="1"/>
  <c r="R1018" i="1"/>
  <c r="Q1018" i="1"/>
  <c r="P1018" i="1"/>
  <c r="O1018" i="1"/>
  <c r="U1017" i="1"/>
  <c r="T1017" i="1"/>
  <c r="S1017" i="1"/>
  <c r="R1017" i="1"/>
  <c r="Q1017" i="1"/>
  <c r="P1017" i="1"/>
  <c r="O1017" i="1"/>
  <c r="U1016" i="1"/>
  <c r="T1016" i="1"/>
  <c r="S1016" i="1"/>
  <c r="R1016" i="1"/>
  <c r="Q1016" i="1"/>
  <c r="P1016" i="1"/>
  <c r="O1016" i="1"/>
  <c r="U1015" i="1"/>
  <c r="T1015" i="1"/>
  <c r="S1015" i="1"/>
  <c r="R1015" i="1"/>
  <c r="Q1015" i="1"/>
  <c r="P1015" i="1"/>
  <c r="O1015" i="1"/>
  <c r="U1014" i="1"/>
  <c r="T1014" i="1"/>
  <c r="S1014" i="1"/>
  <c r="R1014" i="1"/>
  <c r="Q1014" i="1"/>
  <c r="P1014" i="1"/>
  <c r="O1014" i="1"/>
  <c r="U1013" i="1"/>
  <c r="T1013" i="1"/>
  <c r="S1013" i="1"/>
  <c r="R1013" i="1"/>
  <c r="Q1013" i="1"/>
  <c r="P1013" i="1"/>
  <c r="O1013" i="1"/>
  <c r="U1012" i="1"/>
  <c r="T1012" i="1"/>
  <c r="S1012" i="1"/>
  <c r="R1012" i="1"/>
  <c r="Q1012" i="1"/>
  <c r="P1012" i="1"/>
  <c r="O1012" i="1"/>
  <c r="U1011" i="1"/>
  <c r="T1011" i="1"/>
  <c r="S1011" i="1"/>
  <c r="R1011" i="1"/>
  <c r="Q1011" i="1"/>
  <c r="P1011" i="1"/>
  <c r="O1011" i="1"/>
  <c r="U1010" i="1"/>
  <c r="T1010" i="1"/>
  <c r="S1010" i="1"/>
  <c r="R1010" i="1"/>
  <c r="Q1010" i="1"/>
  <c r="P1010" i="1"/>
  <c r="O1010" i="1"/>
  <c r="U1009" i="1"/>
  <c r="T1009" i="1"/>
  <c r="S1009" i="1"/>
  <c r="R1009" i="1"/>
  <c r="Q1009" i="1"/>
  <c r="P1009" i="1"/>
  <c r="O1009" i="1"/>
  <c r="U1008" i="1"/>
  <c r="T1008" i="1"/>
  <c r="S1008" i="1"/>
  <c r="R1008" i="1"/>
  <c r="Q1008" i="1"/>
  <c r="P1008" i="1"/>
  <c r="O1008" i="1"/>
  <c r="U1007" i="1"/>
  <c r="T1007" i="1"/>
  <c r="S1007" i="1"/>
  <c r="R1007" i="1"/>
  <c r="Q1007" i="1"/>
  <c r="P1007" i="1"/>
  <c r="O1007" i="1"/>
  <c r="U1006" i="1"/>
  <c r="T1006" i="1"/>
  <c r="S1006" i="1"/>
  <c r="R1006" i="1"/>
  <c r="Q1006" i="1"/>
  <c r="P1006" i="1"/>
  <c r="O1006" i="1"/>
  <c r="U1005" i="1"/>
  <c r="T1005" i="1"/>
  <c r="S1005" i="1"/>
  <c r="R1005" i="1"/>
  <c r="Q1005" i="1"/>
  <c r="P1005" i="1"/>
  <c r="O1005" i="1"/>
  <c r="U1004" i="1"/>
  <c r="T1004" i="1"/>
  <c r="S1004" i="1"/>
  <c r="R1004" i="1"/>
  <c r="Q1004" i="1"/>
  <c r="P1004" i="1"/>
  <c r="O1004" i="1"/>
  <c r="U1003" i="1"/>
  <c r="T1003" i="1"/>
  <c r="S1003" i="1"/>
  <c r="R1003" i="1"/>
  <c r="Q1003" i="1"/>
  <c r="P1003" i="1"/>
  <c r="O1003" i="1"/>
  <c r="U1002" i="1"/>
  <c r="T1002" i="1"/>
  <c r="S1002" i="1"/>
  <c r="R1002" i="1"/>
  <c r="Q1002" i="1"/>
  <c r="P1002" i="1"/>
  <c r="O1002" i="1"/>
  <c r="U1001" i="1"/>
  <c r="T1001" i="1"/>
  <c r="S1001" i="1"/>
  <c r="R1001" i="1"/>
  <c r="Q1001" i="1"/>
  <c r="P1001" i="1"/>
  <c r="O1001" i="1"/>
  <c r="U1000" i="1"/>
  <c r="T1000" i="1"/>
  <c r="S1000" i="1"/>
  <c r="R1000" i="1"/>
  <c r="Q1000" i="1"/>
  <c r="P1000" i="1"/>
  <c r="O1000" i="1"/>
  <c r="U999" i="1"/>
  <c r="T999" i="1"/>
  <c r="S999" i="1"/>
  <c r="R999" i="1"/>
  <c r="Q999" i="1"/>
  <c r="P999" i="1"/>
  <c r="O999" i="1"/>
  <c r="U998" i="1"/>
  <c r="T998" i="1"/>
  <c r="S998" i="1"/>
  <c r="R998" i="1"/>
  <c r="Q998" i="1"/>
  <c r="P998" i="1"/>
  <c r="O998" i="1"/>
  <c r="U997" i="1"/>
  <c r="T997" i="1"/>
  <c r="S997" i="1"/>
  <c r="R997" i="1"/>
  <c r="Q997" i="1"/>
  <c r="P997" i="1"/>
  <c r="O997" i="1"/>
  <c r="U996" i="1"/>
  <c r="T996" i="1"/>
  <c r="S996" i="1"/>
  <c r="R996" i="1"/>
  <c r="Q996" i="1"/>
  <c r="P996" i="1"/>
  <c r="O996" i="1"/>
  <c r="U995" i="1"/>
  <c r="T995" i="1"/>
  <c r="S995" i="1"/>
  <c r="R995" i="1"/>
  <c r="Q995" i="1"/>
  <c r="P995" i="1"/>
  <c r="O995" i="1"/>
  <c r="U994" i="1"/>
  <c r="T994" i="1"/>
  <c r="S994" i="1"/>
  <c r="R994" i="1"/>
  <c r="Q994" i="1"/>
  <c r="P994" i="1"/>
  <c r="O994" i="1"/>
  <c r="U993" i="1"/>
  <c r="T993" i="1"/>
  <c r="S993" i="1"/>
  <c r="R993" i="1"/>
  <c r="Q993" i="1"/>
  <c r="P993" i="1"/>
  <c r="O993" i="1"/>
  <c r="U992" i="1"/>
  <c r="T992" i="1"/>
  <c r="S992" i="1"/>
  <c r="R992" i="1"/>
  <c r="Q992" i="1"/>
  <c r="P992" i="1"/>
  <c r="O992" i="1"/>
  <c r="U991" i="1"/>
  <c r="T991" i="1"/>
  <c r="S991" i="1"/>
  <c r="R991" i="1"/>
  <c r="Q991" i="1"/>
  <c r="P991" i="1"/>
  <c r="O991" i="1"/>
  <c r="U990" i="1"/>
  <c r="T990" i="1"/>
  <c r="S990" i="1"/>
  <c r="R990" i="1"/>
  <c r="Q990" i="1"/>
  <c r="P990" i="1"/>
  <c r="O990" i="1"/>
  <c r="U989" i="1"/>
  <c r="T989" i="1"/>
  <c r="S989" i="1"/>
  <c r="R989" i="1"/>
  <c r="Q989" i="1"/>
  <c r="P989" i="1"/>
  <c r="O989" i="1"/>
  <c r="U988" i="1"/>
  <c r="T988" i="1"/>
  <c r="S988" i="1"/>
  <c r="R988" i="1"/>
  <c r="Q988" i="1"/>
  <c r="P988" i="1"/>
  <c r="O988" i="1"/>
  <c r="U987" i="1"/>
  <c r="T987" i="1"/>
  <c r="S987" i="1"/>
  <c r="R987" i="1"/>
  <c r="Q987" i="1"/>
  <c r="P987" i="1"/>
  <c r="O987" i="1"/>
  <c r="U986" i="1"/>
  <c r="T986" i="1"/>
  <c r="S986" i="1"/>
  <c r="R986" i="1"/>
  <c r="Q986" i="1"/>
  <c r="P986" i="1"/>
  <c r="O986" i="1"/>
  <c r="U985" i="1"/>
  <c r="T985" i="1"/>
  <c r="S985" i="1"/>
  <c r="R985" i="1"/>
  <c r="Q985" i="1"/>
  <c r="P985" i="1"/>
  <c r="O985" i="1"/>
  <c r="U984" i="1"/>
  <c r="T984" i="1"/>
  <c r="S984" i="1"/>
  <c r="R984" i="1"/>
  <c r="Q984" i="1"/>
  <c r="P984" i="1"/>
  <c r="O984" i="1"/>
  <c r="U983" i="1"/>
  <c r="T983" i="1"/>
  <c r="S983" i="1"/>
  <c r="R983" i="1"/>
  <c r="Q983" i="1"/>
  <c r="P983" i="1"/>
  <c r="O983" i="1"/>
  <c r="U982" i="1"/>
  <c r="T982" i="1"/>
  <c r="S982" i="1"/>
  <c r="R982" i="1"/>
  <c r="Q982" i="1"/>
  <c r="P982" i="1"/>
  <c r="O982" i="1"/>
  <c r="U981" i="1"/>
  <c r="T981" i="1"/>
  <c r="S981" i="1"/>
  <c r="R981" i="1"/>
  <c r="Q981" i="1"/>
  <c r="P981" i="1"/>
  <c r="O981" i="1"/>
  <c r="U980" i="1"/>
  <c r="T980" i="1"/>
  <c r="S980" i="1"/>
  <c r="R980" i="1"/>
  <c r="Q980" i="1"/>
  <c r="P980" i="1"/>
  <c r="O980" i="1"/>
  <c r="U979" i="1"/>
  <c r="T979" i="1"/>
  <c r="S979" i="1"/>
  <c r="R979" i="1"/>
  <c r="Q979" i="1"/>
  <c r="P979" i="1"/>
  <c r="O979" i="1"/>
  <c r="U978" i="1"/>
  <c r="T978" i="1"/>
  <c r="S978" i="1"/>
  <c r="R978" i="1"/>
  <c r="Q978" i="1"/>
  <c r="P978" i="1"/>
  <c r="O978" i="1"/>
  <c r="U977" i="1"/>
  <c r="T977" i="1"/>
  <c r="S977" i="1"/>
  <c r="R977" i="1"/>
  <c r="Q977" i="1"/>
  <c r="P977" i="1"/>
  <c r="O977" i="1"/>
  <c r="U976" i="1"/>
  <c r="T976" i="1"/>
  <c r="S976" i="1"/>
  <c r="R976" i="1"/>
  <c r="Q976" i="1"/>
  <c r="P976" i="1"/>
  <c r="O976" i="1"/>
  <c r="U975" i="1"/>
  <c r="T975" i="1"/>
  <c r="S975" i="1"/>
  <c r="R975" i="1"/>
  <c r="Q975" i="1"/>
  <c r="P975" i="1"/>
  <c r="O975" i="1"/>
  <c r="U974" i="1"/>
  <c r="T974" i="1"/>
  <c r="S974" i="1"/>
  <c r="R974" i="1"/>
  <c r="Q974" i="1"/>
  <c r="P974" i="1"/>
  <c r="O974" i="1"/>
  <c r="U973" i="1"/>
  <c r="T973" i="1"/>
  <c r="S973" i="1"/>
  <c r="R973" i="1"/>
  <c r="Q973" i="1"/>
  <c r="P973" i="1"/>
  <c r="O973" i="1"/>
  <c r="U972" i="1"/>
  <c r="T972" i="1"/>
  <c r="S972" i="1"/>
  <c r="R972" i="1"/>
  <c r="Q972" i="1"/>
  <c r="P972" i="1"/>
  <c r="O972" i="1"/>
  <c r="U971" i="1"/>
  <c r="T971" i="1"/>
  <c r="S971" i="1"/>
  <c r="R971" i="1"/>
  <c r="Q971" i="1"/>
  <c r="P971" i="1"/>
  <c r="O971" i="1"/>
  <c r="U970" i="1"/>
  <c r="T970" i="1"/>
  <c r="S970" i="1"/>
  <c r="R970" i="1"/>
  <c r="Q970" i="1"/>
  <c r="P970" i="1"/>
  <c r="O970" i="1"/>
  <c r="U969" i="1"/>
  <c r="T969" i="1"/>
  <c r="S969" i="1"/>
  <c r="R969" i="1"/>
  <c r="Q969" i="1"/>
  <c r="P969" i="1"/>
  <c r="O969" i="1"/>
  <c r="U968" i="1"/>
  <c r="T968" i="1"/>
  <c r="S968" i="1"/>
  <c r="R968" i="1"/>
  <c r="Q968" i="1"/>
  <c r="P968" i="1"/>
  <c r="O968" i="1"/>
  <c r="U967" i="1"/>
  <c r="T967" i="1"/>
  <c r="S967" i="1"/>
  <c r="R967" i="1"/>
  <c r="Q967" i="1"/>
  <c r="P967" i="1"/>
  <c r="O967" i="1"/>
  <c r="U966" i="1"/>
  <c r="T966" i="1"/>
  <c r="S966" i="1"/>
  <c r="R966" i="1"/>
  <c r="Q966" i="1"/>
  <c r="P966" i="1"/>
  <c r="O966" i="1"/>
  <c r="U965" i="1"/>
  <c r="T965" i="1"/>
  <c r="S965" i="1"/>
  <c r="R965" i="1"/>
  <c r="Q965" i="1"/>
  <c r="P965" i="1"/>
  <c r="O965" i="1"/>
  <c r="U964" i="1"/>
  <c r="T964" i="1"/>
  <c r="S964" i="1"/>
  <c r="R964" i="1"/>
  <c r="Q964" i="1"/>
  <c r="P964" i="1"/>
  <c r="O964" i="1"/>
  <c r="U963" i="1"/>
  <c r="T963" i="1"/>
  <c r="S963" i="1"/>
  <c r="R963" i="1"/>
  <c r="Q963" i="1"/>
  <c r="P963" i="1"/>
  <c r="O963" i="1"/>
  <c r="U962" i="1"/>
  <c r="T962" i="1"/>
  <c r="S962" i="1"/>
  <c r="R962" i="1"/>
  <c r="Q962" i="1"/>
  <c r="P962" i="1"/>
  <c r="O962" i="1"/>
  <c r="U961" i="1"/>
  <c r="T961" i="1"/>
  <c r="S961" i="1"/>
  <c r="R961" i="1"/>
  <c r="Q961" i="1"/>
  <c r="P961" i="1"/>
  <c r="O961" i="1"/>
  <c r="U960" i="1"/>
  <c r="T960" i="1"/>
  <c r="S960" i="1"/>
  <c r="R960" i="1"/>
  <c r="Q960" i="1"/>
  <c r="P960" i="1"/>
  <c r="O960" i="1"/>
  <c r="U959" i="1"/>
  <c r="T959" i="1"/>
  <c r="S959" i="1"/>
  <c r="R959" i="1"/>
  <c r="Q959" i="1"/>
  <c r="P959" i="1"/>
  <c r="O959" i="1"/>
  <c r="U958" i="1"/>
  <c r="T958" i="1"/>
  <c r="S958" i="1"/>
  <c r="R958" i="1"/>
  <c r="Q958" i="1"/>
  <c r="P958" i="1"/>
  <c r="O958" i="1"/>
  <c r="U957" i="1"/>
  <c r="T957" i="1"/>
  <c r="S957" i="1"/>
  <c r="R957" i="1"/>
  <c r="Q957" i="1"/>
  <c r="P957" i="1"/>
  <c r="O957" i="1"/>
  <c r="U956" i="1"/>
  <c r="T956" i="1"/>
  <c r="S956" i="1"/>
  <c r="R956" i="1"/>
  <c r="Q956" i="1"/>
  <c r="P956" i="1"/>
  <c r="O956" i="1"/>
  <c r="U955" i="1"/>
  <c r="T955" i="1"/>
  <c r="S955" i="1"/>
  <c r="R955" i="1"/>
  <c r="Q955" i="1"/>
  <c r="P955" i="1"/>
  <c r="O955" i="1"/>
  <c r="U954" i="1"/>
  <c r="T954" i="1"/>
  <c r="S954" i="1"/>
  <c r="R954" i="1"/>
  <c r="Q954" i="1"/>
  <c r="P954" i="1"/>
  <c r="O954" i="1"/>
  <c r="U953" i="1"/>
  <c r="T953" i="1"/>
  <c r="S953" i="1"/>
  <c r="R953" i="1"/>
  <c r="Q953" i="1"/>
  <c r="P953" i="1"/>
  <c r="O953" i="1"/>
  <c r="U952" i="1"/>
  <c r="T952" i="1"/>
  <c r="S952" i="1"/>
  <c r="R952" i="1"/>
  <c r="Q952" i="1"/>
  <c r="P952" i="1"/>
  <c r="O952" i="1"/>
  <c r="U951" i="1"/>
  <c r="T951" i="1"/>
  <c r="S951" i="1"/>
  <c r="R951" i="1"/>
  <c r="Q951" i="1"/>
  <c r="P951" i="1"/>
  <c r="O951" i="1"/>
  <c r="U950" i="1"/>
  <c r="T950" i="1"/>
  <c r="S950" i="1"/>
  <c r="R950" i="1"/>
  <c r="Q950" i="1"/>
  <c r="P950" i="1"/>
  <c r="O950" i="1"/>
  <c r="U949" i="1"/>
  <c r="T949" i="1"/>
  <c r="S949" i="1"/>
  <c r="R949" i="1"/>
  <c r="Q949" i="1"/>
  <c r="P949" i="1"/>
  <c r="O949" i="1"/>
  <c r="U948" i="1"/>
  <c r="T948" i="1"/>
  <c r="S948" i="1"/>
  <c r="R948" i="1"/>
  <c r="Q948" i="1"/>
  <c r="P948" i="1"/>
  <c r="O948" i="1"/>
  <c r="U947" i="1"/>
  <c r="T947" i="1"/>
  <c r="S947" i="1"/>
  <c r="R947" i="1"/>
  <c r="Q947" i="1"/>
  <c r="P947" i="1"/>
  <c r="O947" i="1"/>
  <c r="U946" i="1"/>
  <c r="T946" i="1"/>
  <c r="S946" i="1"/>
  <c r="R946" i="1"/>
  <c r="Q946" i="1"/>
  <c r="P946" i="1"/>
  <c r="O946" i="1"/>
  <c r="U945" i="1"/>
  <c r="T945" i="1"/>
  <c r="S945" i="1"/>
  <c r="R945" i="1"/>
  <c r="Q945" i="1"/>
  <c r="P945" i="1"/>
  <c r="O945" i="1"/>
  <c r="U944" i="1"/>
  <c r="T944" i="1"/>
  <c r="S944" i="1"/>
  <c r="R944" i="1"/>
  <c r="Q944" i="1"/>
  <c r="P944" i="1"/>
  <c r="O944" i="1"/>
  <c r="U943" i="1"/>
  <c r="T943" i="1"/>
  <c r="S943" i="1"/>
  <c r="R943" i="1"/>
  <c r="Q943" i="1"/>
  <c r="P943" i="1"/>
  <c r="O943" i="1"/>
  <c r="U942" i="1"/>
  <c r="T942" i="1"/>
  <c r="S942" i="1"/>
  <c r="R942" i="1"/>
  <c r="Q942" i="1"/>
  <c r="P942" i="1"/>
  <c r="O942" i="1"/>
  <c r="U941" i="1"/>
  <c r="T941" i="1"/>
  <c r="S941" i="1"/>
  <c r="R941" i="1"/>
  <c r="Q941" i="1"/>
  <c r="P941" i="1"/>
  <c r="O941" i="1"/>
  <c r="U940" i="1"/>
  <c r="T940" i="1"/>
  <c r="S940" i="1"/>
  <c r="R940" i="1"/>
  <c r="Q940" i="1"/>
  <c r="P940" i="1"/>
  <c r="O940" i="1"/>
  <c r="U939" i="1"/>
  <c r="T939" i="1"/>
  <c r="S939" i="1"/>
  <c r="R939" i="1"/>
  <c r="Q939" i="1"/>
  <c r="P939" i="1"/>
  <c r="O939" i="1"/>
  <c r="U938" i="1"/>
  <c r="T938" i="1"/>
  <c r="S938" i="1"/>
  <c r="R938" i="1"/>
  <c r="Q938" i="1"/>
  <c r="P938" i="1"/>
  <c r="O938" i="1"/>
  <c r="U937" i="1"/>
  <c r="T937" i="1"/>
  <c r="S937" i="1"/>
  <c r="R937" i="1"/>
  <c r="Q937" i="1"/>
  <c r="P937" i="1"/>
  <c r="O937" i="1"/>
  <c r="U936" i="1"/>
  <c r="T936" i="1"/>
  <c r="S936" i="1"/>
  <c r="R936" i="1"/>
  <c r="Q936" i="1"/>
  <c r="P936" i="1"/>
  <c r="O936" i="1"/>
  <c r="U935" i="1"/>
  <c r="T935" i="1"/>
  <c r="S935" i="1"/>
  <c r="R935" i="1"/>
  <c r="Q935" i="1"/>
  <c r="P935" i="1"/>
  <c r="O935" i="1"/>
  <c r="U934" i="1"/>
  <c r="T934" i="1"/>
  <c r="S934" i="1"/>
  <c r="R934" i="1"/>
  <c r="Q934" i="1"/>
  <c r="P934" i="1"/>
  <c r="O934" i="1"/>
  <c r="U933" i="1"/>
  <c r="T933" i="1"/>
  <c r="S933" i="1"/>
  <c r="R933" i="1"/>
  <c r="Q933" i="1"/>
  <c r="P933" i="1"/>
  <c r="O933" i="1"/>
  <c r="U932" i="1"/>
  <c r="T932" i="1"/>
  <c r="S932" i="1"/>
  <c r="R932" i="1"/>
  <c r="Q932" i="1"/>
  <c r="P932" i="1"/>
  <c r="O932" i="1"/>
  <c r="U931" i="1"/>
  <c r="T931" i="1"/>
  <c r="S931" i="1"/>
  <c r="R931" i="1"/>
  <c r="Q931" i="1"/>
  <c r="P931" i="1"/>
  <c r="O931" i="1"/>
  <c r="U930" i="1"/>
  <c r="T930" i="1"/>
  <c r="S930" i="1"/>
  <c r="R930" i="1"/>
  <c r="Q930" i="1"/>
  <c r="P930" i="1"/>
  <c r="O930" i="1"/>
  <c r="U929" i="1"/>
  <c r="T929" i="1"/>
  <c r="S929" i="1"/>
  <c r="R929" i="1"/>
  <c r="Q929" i="1"/>
  <c r="P929" i="1"/>
  <c r="O929" i="1"/>
  <c r="U928" i="1"/>
  <c r="T928" i="1"/>
  <c r="S928" i="1"/>
  <c r="R928" i="1"/>
  <c r="Q928" i="1"/>
  <c r="P928" i="1"/>
  <c r="O928" i="1"/>
  <c r="U927" i="1"/>
  <c r="T927" i="1"/>
  <c r="S927" i="1"/>
  <c r="R927" i="1"/>
  <c r="Q927" i="1"/>
  <c r="P927" i="1"/>
  <c r="O927" i="1"/>
  <c r="U926" i="1"/>
  <c r="T926" i="1"/>
  <c r="S926" i="1"/>
  <c r="R926" i="1"/>
  <c r="Q926" i="1"/>
  <c r="P926" i="1"/>
  <c r="O926" i="1"/>
  <c r="U925" i="1"/>
  <c r="T925" i="1"/>
  <c r="S925" i="1"/>
  <c r="R925" i="1"/>
  <c r="Q925" i="1"/>
  <c r="P925" i="1"/>
  <c r="O925" i="1"/>
  <c r="U924" i="1"/>
  <c r="T924" i="1"/>
  <c r="S924" i="1"/>
  <c r="R924" i="1"/>
  <c r="Q924" i="1"/>
  <c r="P924" i="1"/>
  <c r="O924" i="1"/>
  <c r="U923" i="1"/>
  <c r="T923" i="1"/>
  <c r="S923" i="1"/>
  <c r="R923" i="1"/>
  <c r="Q923" i="1"/>
  <c r="P923" i="1"/>
  <c r="O923" i="1"/>
  <c r="U922" i="1"/>
  <c r="T922" i="1"/>
  <c r="S922" i="1"/>
  <c r="R922" i="1"/>
  <c r="Q922" i="1"/>
  <c r="P922" i="1"/>
  <c r="O922" i="1"/>
  <c r="U921" i="1"/>
  <c r="T921" i="1"/>
  <c r="S921" i="1"/>
  <c r="R921" i="1"/>
  <c r="Q921" i="1"/>
  <c r="P921" i="1"/>
  <c r="O921" i="1"/>
  <c r="U920" i="1"/>
  <c r="T920" i="1"/>
  <c r="S920" i="1"/>
  <c r="R920" i="1"/>
  <c r="Q920" i="1"/>
  <c r="P920" i="1"/>
  <c r="O920" i="1"/>
  <c r="U919" i="1"/>
  <c r="T919" i="1"/>
  <c r="S919" i="1"/>
  <c r="R919" i="1"/>
  <c r="Q919" i="1"/>
  <c r="P919" i="1"/>
  <c r="O919" i="1"/>
  <c r="U918" i="1"/>
  <c r="T918" i="1"/>
  <c r="S918" i="1"/>
  <c r="R918" i="1"/>
  <c r="Q918" i="1"/>
  <c r="P918" i="1"/>
  <c r="O918" i="1"/>
  <c r="U917" i="1"/>
  <c r="T917" i="1"/>
  <c r="S917" i="1"/>
  <c r="R917" i="1"/>
  <c r="Q917" i="1"/>
  <c r="P917" i="1"/>
  <c r="O917" i="1"/>
  <c r="U916" i="1"/>
  <c r="T916" i="1"/>
  <c r="S916" i="1"/>
  <c r="R916" i="1"/>
  <c r="Q916" i="1"/>
  <c r="P916" i="1"/>
  <c r="O916" i="1"/>
  <c r="U915" i="1"/>
  <c r="T915" i="1"/>
  <c r="S915" i="1"/>
  <c r="R915" i="1"/>
  <c r="Q915" i="1"/>
  <c r="P915" i="1"/>
  <c r="O915" i="1"/>
  <c r="U914" i="1"/>
  <c r="T914" i="1"/>
  <c r="S914" i="1"/>
  <c r="R914" i="1"/>
  <c r="Q914" i="1"/>
  <c r="P914" i="1"/>
  <c r="O914" i="1"/>
  <c r="U913" i="1"/>
  <c r="T913" i="1"/>
  <c r="S913" i="1"/>
  <c r="R913" i="1"/>
  <c r="Q913" i="1"/>
  <c r="P913" i="1"/>
  <c r="O913" i="1"/>
  <c r="U912" i="1"/>
  <c r="T912" i="1"/>
  <c r="S912" i="1"/>
  <c r="R912" i="1"/>
  <c r="Q912" i="1"/>
  <c r="P912" i="1"/>
  <c r="O912" i="1"/>
  <c r="U911" i="1"/>
  <c r="T911" i="1"/>
  <c r="S911" i="1"/>
  <c r="R911" i="1"/>
  <c r="Q911" i="1"/>
  <c r="P911" i="1"/>
  <c r="O911" i="1"/>
  <c r="U910" i="1"/>
  <c r="T910" i="1"/>
  <c r="S910" i="1"/>
  <c r="R910" i="1"/>
  <c r="Q910" i="1"/>
  <c r="P910" i="1"/>
  <c r="O910" i="1"/>
  <c r="U909" i="1"/>
  <c r="T909" i="1"/>
  <c r="S909" i="1"/>
  <c r="R909" i="1"/>
  <c r="Q909" i="1"/>
  <c r="P909" i="1"/>
  <c r="O909" i="1"/>
  <c r="U908" i="1"/>
  <c r="T908" i="1"/>
  <c r="S908" i="1"/>
  <c r="R908" i="1"/>
  <c r="Q908" i="1"/>
  <c r="P908" i="1"/>
  <c r="O908" i="1"/>
  <c r="U907" i="1"/>
  <c r="T907" i="1"/>
  <c r="S907" i="1"/>
  <c r="R907" i="1"/>
  <c r="Q907" i="1"/>
  <c r="P907" i="1"/>
  <c r="O907" i="1"/>
  <c r="U906" i="1"/>
  <c r="T906" i="1"/>
  <c r="S906" i="1"/>
  <c r="R906" i="1"/>
  <c r="Q906" i="1"/>
  <c r="P906" i="1"/>
  <c r="O906" i="1"/>
  <c r="U905" i="1"/>
  <c r="T905" i="1"/>
  <c r="S905" i="1"/>
  <c r="R905" i="1"/>
  <c r="Q905" i="1"/>
  <c r="P905" i="1"/>
  <c r="O905" i="1"/>
  <c r="U904" i="1"/>
  <c r="T904" i="1"/>
  <c r="S904" i="1"/>
  <c r="R904" i="1"/>
  <c r="Q904" i="1"/>
  <c r="P904" i="1"/>
  <c r="O904" i="1"/>
  <c r="U903" i="1"/>
  <c r="T903" i="1"/>
  <c r="S903" i="1"/>
  <c r="R903" i="1"/>
  <c r="Q903" i="1"/>
  <c r="P903" i="1"/>
  <c r="O903" i="1"/>
  <c r="U902" i="1"/>
  <c r="T902" i="1"/>
  <c r="S902" i="1"/>
  <c r="R902" i="1"/>
  <c r="Q902" i="1"/>
  <c r="P902" i="1"/>
  <c r="O902" i="1"/>
  <c r="U901" i="1"/>
  <c r="T901" i="1"/>
  <c r="S901" i="1"/>
  <c r="R901" i="1"/>
  <c r="Q901" i="1"/>
  <c r="P901" i="1"/>
  <c r="O901" i="1"/>
  <c r="U900" i="1"/>
  <c r="T900" i="1"/>
  <c r="S900" i="1"/>
  <c r="R900" i="1"/>
  <c r="Q900" i="1"/>
  <c r="P900" i="1"/>
  <c r="O900" i="1"/>
  <c r="U899" i="1"/>
  <c r="T899" i="1"/>
  <c r="S899" i="1"/>
  <c r="R899" i="1"/>
  <c r="Q899" i="1"/>
  <c r="P899" i="1"/>
  <c r="O899" i="1"/>
  <c r="U898" i="1"/>
  <c r="T898" i="1"/>
  <c r="S898" i="1"/>
  <c r="R898" i="1"/>
  <c r="Q898" i="1"/>
  <c r="P898" i="1"/>
  <c r="O898" i="1"/>
  <c r="U897" i="1"/>
  <c r="T897" i="1"/>
  <c r="S897" i="1"/>
  <c r="R897" i="1"/>
  <c r="Q897" i="1"/>
  <c r="P897" i="1"/>
  <c r="O897" i="1"/>
  <c r="U896" i="1"/>
  <c r="T896" i="1"/>
  <c r="S896" i="1"/>
  <c r="R896" i="1"/>
  <c r="Q896" i="1"/>
  <c r="P896" i="1"/>
  <c r="O896" i="1"/>
  <c r="U895" i="1"/>
  <c r="T895" i="1"/>
  <c r="S895" i="1"/>
  <c r="R895" i="1"/>
  <c r="Q895" i="1"/>
  <c r="P895" i="1"/>
  <c r="O895" i="1"/>
  <c r="U894" i="1"/>
  <c r="T894" i="1"/>
  <c r="S894" i="1"/>
  <c r="R894" i="1"/>
  <c r="Q894" i="1"/>
  <c r="P894" i="1"/>
  <c r="O894" i="1"/>
  <c r="U893" i="1"/>
  <c r="T893" i="1"/>
  <c r="S893" i="1"/>
  <c r="R893" i="1"/>
  <c r="Q893" i="1"/>
  <c r="P893" i="1"/>
  <c r="O893" i="1"/>
  <c r="U892" i="1"/>
  <c r="T892" i="1"/>
  <c r="S892" i="1"/>
  <c r="R892" i="1"/>
  <c r="Q892" i="1"/>
  <c r="P892" i="1"/>
  <c r="O892" i="1"/>
  <c r="U891" i="1"/>
  <c r="T891" i="1"/>
  <c r="S891" i="1"/>
  <c r="R891" i="1"/>
  <c r="Q891" i="1"/>
  <c r="P891" i="1"/>
  <c r="O891" i="1"/>
  <c r="U890" i="1"/>
  <c r="T890" i="1"/>
  <c r="S890" i="1"/>
  <c r="R890" i="1"/>
  <c r="Q890" i="1"/>
  <c r="P890" i="1"/>
  <c r="O890" i="1"/>
  <c r="U889" i="1"/>
  <c r="T889" i="1"/>
  <c r="S889" i="1"/>
  <c r="R889" i="1"/>
  <c r="Q889" i="1"/>
  <c r="P889" i="1"/>
  <c r="O889" i="1"/>
  <c r="U888" i="1"/>
  <c r="T888" i="1"/>
  <c r="S888" i="1"/>
  <c r="R888" i="1"/>
  <c r="Q888" i="1"/>
  <c r="P888" i="1"/>
  <c r="O888" i="1"/>
  <c r="U887" i="1"/>
  <c r="T887" i="1"/>
  <c r="S887" i="1"/>
  <c r="R887" i="1"/>
  <c r="Q887" i="1"/>
  <c r="P887" i="1"/>
  <c r="O887" i="1"/>
  <c r="U886" i="1"/>
  <c r="T886" i="1"/>
  <c r="S886" i="1"/>
  <c r="R886" i="1"/>
  <c r="Q886" i="1"/>
  <c r="P886" i="1"/>
  <c r="O886" i="1"/>
  <c r="U885" i="1"/>
  <c r="T885" i="1"/>
  <c r="S885" i="1"/>
  <c r="R885" i="1"/>
  <c r="Q885" i="1"/>
  <c r="P885" i="1"/>
  <c r="O885" i="1"/>
  <c r="U884" i="1"/>
  <c r="T884" i="1"/>
  <c r="S884" i="1"/>
  <c r="R884" i="1"/>
  <c r="Q884" i="1"/>
  <c r="P884" i="1"/>
  <c r="O884" i="1"/>
  <c r="U883" i="1"/>
  <c r="T883" i="1"/>
  <c r="S883" i="1"/>
  <c r="R883" i="1"/>
  <c r="Q883" i="1"/>
  <c r="P883" i="1"/>
  <c r="O883" i="1"/>
  <c r="U882" i="1"/>
  <c r="T882" i="1"/>
  <c r="S882" i="1"/>
  <c r="R882" i="1"/>
  <c r="Q882" i="1"/>
  <c r="P882" i="1"/>
  <c r="O882" i="1"/>
  <c r="U881" i="1"/>
  <c r="T881" i="1"/>
  <c r="S881" i="1"/>
  <c r="R881" i="1"/>
  <c r="Q881" i="1"/>
  <c r="P881" i="1"/>
  <c r="O881" i="1"/>
  <c r="U880" i="1"/>
  <c r="T880" i="1"/>
  <c r="S880" i="1"/>
  <c r="R880" i="1"/>
  <c r="Q880" i="1"/>
  <c r="P880" i="1"/>
  <c r="O880" i="1"/>
  <c r="U879" i="1"/>
  <c r="T879" i="1"/>
  <c r="S879" i="1"/>
  <c r="R879" i="1"/>
  <c r="Q879" i="1"/>
  <c r="P879" i="1"/>
  <c r="O879" i="1"/>
  <c r="U878" i="1"/>
  <c r="T878" i="1"/>
  <c r="S878" i="1"/>
  <c r="R878" i="1"/>
  <c r="Q878" i="1"/>
  <c r="P878" i="1"/>
  <c r="O878" i="1"/>
  <c r="U877" i="1"/>
  <c r="T877" i="1"/>
  <c r="S877" i="1"/>
  <c r="R877" i="1"/>
  <c r="Q877" i="1"/>
  <c r="P877" i="1"/>
  <c r="O877" i="1"/>
  <c r="U876" i="1"/>
  <c r="T876" i="1"/>
  <c r="S876" i="1"/>
  <c r="R876" i="1"/>
  <c r="Q876" i="1"/>
  <c r="P876" i="1"/>
  <c r="O876" i="1"/>
  <c r="U875" i="1"/>
  <c r="T875" i="1"/>
  <c r="S875" i="1"/>
  <c r="R875" i="1"/>
  <c r="Q875" i="1"/>
  <c r="P875" i="1"/>
  <c r="O875" i="1"/>
  <c r="U874" i="1"/>
  <c r="T874" i="1"/>
  <c r="S874" i="1"/>
  <c r="R874" i="1"/>
  <c r="Q874" i="1"/>
  <c r="P874" i="1"/>
  <c r="O874" i="1"/>
  <c r="U873" i="1"/>
  <c r="T873" i="1"/>
  <c r="S873" i="1"/>
  <c r="R873" i="1"/>
  <c r="Q873" i="1"/>
  <c r="P873" i="1"/>
  <c r="O873" i="1"/>
  <c r="U872" i="1"/>
  <c r="T872" i="1"/>
  <c r="S872" i="1"/>
  <c r="R872" i="1"/>
  <c r="Q872" i="1"/>
  <c r="P872" i="1"/>
  <c r="O872" i="1"/>
  <c r="U871" i="1"/>
  <c r="T871" i="1"/>
  <c r="S871" i="1"/>
  <c r="R871" i="1"/>
  <c r="Q871" i="1"/>
  <c r="P871" i="1"/>
  <c r="O871" i="1"/>
  <c r="U870" i="1"/>
  <c r="T870" i="1"/>
  <c r="S870" i="1"/>
  <c r="R870" i="1"/>
  <c r="Q870" i="1"/>
  <c r="P870" i="1"/>
  <c r="O870" i="1"/>
  <c r="U869" i="1"/>
  <c r="T869" i="1"/>
  <c r="S869" i="1"/>
  <c r="R869" i="1"/>
  <c r="Q869" i="1"/>
  <c r="P869" i="1"/>
  <c r="O869" i="1"/>
  <c r="U868" i="1"/>
  <c r="T868" i="1"/>
  <c r="S868" i="1"/>
  <c r="R868" i="1"/>
  <c r="Q868" i="1"/>
  <c r="P868" i="1"/>
  <c r="O868" i="1"/>
  <c r="U867" i="1"/>
  <c r="T867" i="1"/>
  <c r="S867" i="1"/>
  <c r="R867" i="1"/>
  <c r="Q867" i="1"/>
  <c r="P867" i="1"/>
  <c r="O867" i="1"/>
  <c r="U866" i="1"/>
  <c r="T866" i="1"/>
  <c r="S866" i="1"/>
  <c r="R866" i="1"/>
  <c r="Q866" i="1"/>
  <c r="P866" i="1"/>
  <c r="O866" i="1"/>
  <c r="U865" i="1"/>
  <c r="T865" i="1"/>
  <c r="S865" i="1"/>
  <c r="R865" i="1"/>
  <c r="Q865" i="1"/>
  <c r="P865" i="1"/>
  <c r="O865" i="1"/>
  <c r="U864" i="1"/>
  <c r="T864" i="1"/>
  <c r="S864" i="1"/>
  <c r="R864" i="1"/>
  <c r="Q864" i="1"/>
  <c r="P864" i="1"/>
  <c r="O864" i="1"/>
  <c r="U863" i="1"/>
  <c r="T863" i="1"/>
  <c r="S863" i="1"/>
  <c r="R863" i="1"/>
  <c r="Q863" i="1"/>
  <c r="P863" i="1"/>
  <c r="O863" i="1"/>
  <c r="U862" i="1"/>
  <c r="T862" i="1"/>
  <c r="S862" i="1"/>
  <c r="R862" i="1"/>
  <c r="Q862" i="1"/>
  <c r="P862" i="1"/>
  <c r="O862" i="1"/>
  <c r="U861" i="1"/>
  <c r="T861" i="1"/>
  <c r="S861" i="1"/>
  <c r="R861" i="1"/>
  <c r="Q861" i="1"/>
  <c r="P861" i="1"/>
  <c r="O861" i="1"/>
  <c r="U860" i="1"/>
  <c r="T860" i="1"/>
  <c r="S860" i="1"/>
  <c r="R860" i="1"/>
  <c r="Q860" i="1"/>
  <c r="P860" i="1"/>
  <c r="O860" i="1"/>
  <c r="U859" i="1"/>
  <c r="T859" i="1"/>
  <c r="S859" i="1"/>
  <c r="R859" i="1"/>
  <c r="Q859" i="1"/>
  <c r="P859" i="1"/>
  <c r="O859" i="1"/>
  <c r="U858" i="1"/>
  <c r="T858" i="1"/>
  <c r="S858" i="1"/>
  <c r="R858" i="1"/>
  <c r="Q858" i="1"/>
  <c r="P858" i="1"/>
  <c r="O858" i="1"/>
  <c r="U857" i="1"/>
  <c r="T857" i="1"/>
  <c r="S857" i="1"/>
  <c r="R857" i="1"/>
  <c r="Q857" i="1"/>
  <c r="P857" i="1"/>
  <c r="O857" i="1"/>
  <c r="U856" i="1"/>
  <c r="T856" i="1"/>
  <c r="S856" i="1"/>
  <c r="R856" i="1"/>
  <c r="Q856" i="1"/>
  <c r="P856" i="1"/>
  <c r="O856" i="1"/>
  <c r="U855" i="1"/>
  <c r="T855" i="1"/>
  <c r="S855" i="1"/>
  <c r="R855" i="1"/>
  <c r="Q855" i="1"/>
  <c r="P855" i="1"/>
  <c r="O855" i="1"/>
  <c r="U854" i="1"/>
  <c r="T854" i="1"/>
  <c r="S854" i="1"/>
  <c r="R854" i="1"/>
  <c r="Q854" i="1"/>
  <c r="P854" i="1"/>
  <c r="O854" i="1"/>
  <c r="U853" i="1"/>
  <c r="T853" i="1"/>
  <c r="S853" i="1"/>
  <c r="R853" i="1"/>
  <c r="Q853" i="1"/>
  <c r="P853" i="1"/>
  <c r="O853" i="1"/>
  <c r="U852" i="1"/>
  <c r="T852" i="1"/>
  <c r="S852" i="1"/>
  <c r="R852" i="1"/>
  <c r="Q852" i="1"/>
  <c r="P852" i="1"/>
  <c r="O852" i="1"/>
  <c r="U851" i="1"/>
  <c r="T851" i="1"/>
  <c r="S851" i="1"/>
  <c r="R851" i="1"/>
  <c r="Q851" i="1"/>
  <c r="P851" i="1"/>
  <c r="O851" i="1"/>
  <c r="U850" i="1"/>
  <c r="T850" i="1"/>
  <c r="S850" i="1"/>
  <c r="R850" i="1"/>
  <c r="Q850" i="1"/>
  <c r="P850" i="1"/>
  <c r="O850" i="1"/>
  <c r="U849" i="1"/>
  <c r="T849" i="1"/>
  <c r="S849" i="1"/>
  <c r="R849" i="1"/>
  <c r="Q849" i="1"/>
  <c r="P849" i="1"/>
  <c r="O849" i="1"/>
  <c r="U848" i="1"/>
  <c r="T848" i="1"/>
  <c r="S848" i="1"/>
  <c r="R848" i="1"/>
  <c r="Q848" i="1"/>
  <c r="P848" i="1"/>
  <c r="O848" i="1"/>
  <c r="U847" i="1"/>
  <c r="T847" i="1"/>
  <c r="S847" i="1"/>
  <c r="R847" i="1"/>
  <c r="Q847" i="1"/>
  <c r="P847" i="1"/>
  <c r="O847" i="1"/>
  <c r="U846" i="1"/>
  <c r="T846" i="1"/>
  <c r="S846" i="1"/>
  <c r="R846" i="1"/>
  <c r="Q846" i="1"/>
  <c r="P846" i="1"/>
  <c r="O846" i="1"/>
  <c r="U845" i="1"/>
  <c r="T845" i="1"/>
  <c r="S845" i="1"/>
  <c r="R845" i="1"/>
  <c r="Q845" i="1"/>
  <c r="P845" i="1"/>
  <c r="O845" i="1"/>
  <c r="U844" i="1"/>
  <c r="T844" i="1"/>
  <c r="S844" i="1"/>
  <c r="R844" i="1"/>
  <c r="Q844" i="1"/>
  <c r="P844" i="1"/>
  <c r="O844" i="1"/>
  <c r="U843" i="1"/>
  <c r="T843" i="1"/>
  <c r="S843" i="1"/>
  <c r="R843" i="1"/>
  <c r="Q843" i="1"/>
  <c r="P843" i="1"/>
  <c r="O843" i="1"/>
  <c r="U842" i="1"/>
  <c r="T842" i="1"/>
  <c r="S842" i="1"/>
  <c r="R842" i="1"/>
  <c r="Q842" i="1"/>
  <c r="P842" i="1"/>
  <c r="O842" i="1"/>
  <c r="U841" i="1"/>
  <c r="T841" i="1"/>
  <c r="S841" i="1"/>
  <c r="R841" i="1"/>
  <c r="Q841" i="1"/>
  <c r="P841" i="1"/>
  <c r="O841" i="1"/>
  <c r="U840" i="1"/>
  <c r="T840" i="1"/>
  <c r="S840" i="1"/>
  <c r="R840" i="1"/>
  <c r="Q840" i="1"/>
  <c r="P840" i="1"/>
  <c r="O840" i="1"/>
  <c r="U839" i="1"/>
  <c r="T839" i="1"/>
  <c r="S839" i="1"/>
  <c r="R839" i="1"/>
  <c r="Q839" i="1"/>
  <c r="P839" i="1"/>
  <c r="O839" i="1"/>
  <c r="U838" i="1"/>
  <c r="T838" i="1"/>
  <c r="S838" i="1"/>
  <c r="R838" i="1"/>
  <c r="Q838" i="1"/>
  <c r="P838" i="1"/>
  <c r="O838" i="1"/>
  <c r="U837" i="1"/>
  <c r="T837" i="1"/>
  <c r="S837" i="1"/>
  <c r="R837" i="1"/>
  <c r="Q837" i="1"/>
  <c r="P837" i="1"/>
  <c r="O837" i="1"/>
  <c r="U836" i="1"/>
  <c r="T836" i="1"/>
  <c r="S836" i="1"/>
  <c r="R836" i="1"/>
  <c r="Q836" i="1"/>
  <c r="P836" i="1"/>
  <c r="O836" i="1"/>
  <c r="U835" i="1"/>
  <c r="T835" i="1"/>
  <c r="S835" i="1"/>
  <c r="R835" i="1"/>
  <c r="Q835" i="1"/>
  <c r="P835" i="1"/>
  <c r="O835" i="1"/>
  <c r="U834" i="1"/>
  <c r="T834" i="1"/>
  <c r="S834" i="1"/>
  <c r="R834" i="1"/>
  <c r="Q834" i="1"/>
  <c r="P834" i="1"/>
  <c r="O834" i="1"/>
  <c r="U833" i="1"/>
  <c r="T833" i="1"/>
  <c r="S833" i="1"/>
  <c r="R833" i="1"/>
  <c r="Q833" i="1"/>
  <c r="P833" i="1"/>
  <c r="O833" i="1"/>
  <c r="U832" i="1"/>
  <c r="T832" i="1"/>
  <c r="S832" i="1"/>
  <c r="R832" i="1"/>
  <c r="Q832" i="1"/>
  <c r="P832" i="1"/>
  <c r="O832" i="1"/>
  <c r="U831" i="1"/>
  <c r="T831" i="1"/>
  <c r="S831" i="1"/>
  <c r="R831" i="1"/>
  <c r="Q831" i="1"/>
  <c r="P831" i="1"/>
  <c r="O831" i="1"/>
  <c r="U830" i="1"/>
  <c r="T830" i="1"/>
  <c r="S830" i="1"/>
  <c r="R830" i="1"/>
  <c r="Q830" i="1"/>
  <c r="P830" i="1"/>
  <c r="O830" i="1"/>
  <c r="U829" i="1"/>
  <c r="T829" i="1"/>
  <c r="S829" i="1"/>
  <c r="R829" i="1"/>
  <c r="Q829" i="1"/>
  <c r="P829" i="1"/>
  <c r="O829" i="1"/>
  <c r="U828" i="1"/>
  <c r="T828" i="1"/>
  <c r="S828" i="1"/>
  <c r="R828" i="1"/>
  <c r="Q828" i="1"/>
  <c r="P828" i="1"/>
  <c r="O828" i="1"/>
  <c r="U827" i="1"/>
  <c r="T827" i="1"/>
  <c r="S827" i="1"/>
  <c r="R827" i="1"/>
  <c r="Q827" i="1"/>
  <c r="P827" i="1"/>
  <c r="O827" i="1"/>
  <c r="U826" i="1"/>
  <c r="T826" i="1"/>
  <c r="S826" i="1"/>
  <c r="R826" i="1"/>
  <c r="Q826" i="1"/>
  <c r="P826" i="1"/>
  <c r="O826" i="1"/>
  <c r="U825" i="1"/>
  <c r="T825" i="1"/>
  <c r="S825" i="1"/>
  <c r="R825" i="1"/>
  <c r="Q825" i="1"/>
  <c r="P825" i="1"/>
  <c r="O825" i="1"/>
  <c r="U824" i="1"/>
  <c r="T824" i="1"/>
  <c r="S824" i="1"/>
  <c r="R824" i="1"/>
  <c r="Q824" i="1"/>
  <c r="P824" i="1"/>
  <c r="O824" i="1"/>
  <c r="U823" i="1"/>
  <c r="T823" i="1"/>
  <c r="S823" i="1"/>
  <c r="R823" i="1"/>
  <c r="Q823" i="1"/>
  <c r="P823" i="1"/>
  <c r="O823" i="1"/>
  <c r="U822" i="1"/>
  <c r="T822" i="1"/>
  <c r="S822" i="1"/>
  <c r="R822" i="1"/>
  <c r="Q822" i="1"/>
  <c r="P822" i="1"/>
  <c r="O822" i="1"/>
  <c r="U821" i="1"/>
  <c r="T821" i="1"/>
  <c r="S821" i="1"/>
  <c r="R821" i="1"/>
  <c r="Q821" i="1"/>
  <c r="P821" i="1"/>
  <c r="O821" i="1"/>
  <c r="U820" i="1"/>
  <c r="T820" i="1"/>
  <c r="S820" i="1"/>
  <c r="R820" i="1"/>
  <c r="Q820" i="1"/>
  <c r="P820" i="1"/>
  <c r="O820" i="1"/>
  <c r="U819" i="1"/>
  <c r="T819" i="1"/>
  <c r="S819" i="1"/>
  <c r="R819" i="1"/>
  <c r="Q819" i="1"/>
  <c r="P819" i="1"/>
  <c r="O819" i="1"/>
  <c r="U818" i="1"/>
  <c r="T818" i="1"/>
  <c r="S818" i="1"/>
  <c r="R818" i="1"/>
  <c r="Q818" i="1"/>
  <c r="P818" i="1"/>
  <c r="O818" i="1"/>
  <c r="U817" i="1"/>
  <c r="T817" i="1"/>
  <c r="S817" i="1"/>
  <c r="R817" i="1"/>
  <c r="Q817" i="1"/>
  <c r="P817" i="1"/>
  <c r="O817" i="1"/>
  <c r="U816" i="1"/>
  <c r="T816" i="1"/>
  <c r="S816" i="1"/>
  <c r="R816" i="1"/>
  <c r="Q816" i="1"/>
  <c r="P816" i="1"/>
  <c r="O816" i="1"/>
  <c r="U815" i="1"/>
  <c r="T815" i="1"/>
  <c r="S815" i="1"/>
  <c r="R815" i="1"/>
  <c r="Q815" i="1"/>
  <c r="P815" i="1"/>
  <c r="O815" i="1"/>
  <c r="U814" i="1"/>
  <c r="T814" i="1"/>
  <c r="S814" i="1"/>
  <c r="R814" i="1"/>
  <c r="Q814" i="1"/>
  <c r="P814" i="1"/>
  <c r="O814" i="1"/>
  <c r="U813" i="1"/>
  <c r="T813" i="1"/>
  <c r="S813" i="1"/>
  <c r="R813" i="1"/>
  <c r="Q813" i="1"/>
  <c r="P813" i="1"/>
  <c r="O813" i="1"/>
  <c r="U812" i="1"/>
  <c r="T812" i="1"/>
  <c r="S812" i="1"/>
  <c r="R812" i="1"/>
  <c r="Q812" i="1"/>
  <c r="P812" i="1"/>
  <c r="O812" i="1"/>
  <c r="U811" i="1"/>
  <c r="T811" i="1"/>
  <c r="S811" i="1"/>
  <c r="R811" i="1"/>
  <c r="Q811" i="1"/>
  <c r="P811" i="1"/>
  <c r="O811" i="1"/>
  <c r="U810" i="1"/>
  <c r="T810" i="1"/>
  <c r="S810" i="1"/>
  <c r="R810" i="1"/>
  <c r="Q810" i="1"/>
  <c r="P810" i="1"/>
  <c r="O810" i="1"/>
  <c r="U809" i="1"/>
  <c r="T809" i="1"/>
  <c r="S809" i="1"/>
  <c r="R809" i="1"/>
  <c r="Q809" i="1"/>
  <c r="P809" i="1"/>
  <c r="O809" i="1"/>
  <c r="U808" i="1"/>
  <c r="T808" i="1"/>
  <c r="S808" i="1"/>
  <c r="R808" i="1"/>
  <c r="Q808" i="1"/>
  <c r="P808" i="1"/>
  <c r="O808" i="1"/>
  <c r="U807" i="1"/>
  <c r="T807" i="1"/>
  <c r="S807" i="1"/>
  <c r="R807" i="1"/>
  <c r="Q807" i="1"/>
  <c r="P807" i="1"/>
  <c r="O807" i="1"/>
  <c r="U806" i="1"/>
  <c r="T806" i="1"/>
  <c r="S806" i="1"/>
  <c r="R806" i="1"/>
  <c r="Q806" i="1"/>
  <c r="P806" i="1"/>
  <c r="O806" i="1"/>
  <c r="U805" i="1"/>
  <c r="T805" i="1"/>
  <c r="S805" i="1"/>
  <c r="R805" i="1"/>
  <c r="Q805" i="1"/>
  <c r="P805" i="1"/>
  <c r="O805" i="1"/>
  <c r="U804" i="1"/>
  <c r="T804" i="1"/>
  <c r="S804" i="1"/>
  <c r="R804" i="1"/>
  <c r="Q804" i="1"/>
  <c r="P804" i="1"/>
  <c r="O804" i="1"/>
  <c r="U803" i="1"/>
  <c r="T803" i="1"/>
  <c r="S803" i="1"/>
  <c r="R803" i="1"/>
  <c r="Q803" i="1"/>
  <c r="P803" i="1"/>
  <c r="O803" i="1"/>
  <c r="U802" i="1"/>
  <c r="T802" i="1"/>
  <c r="S802" i="1"/>
  <c r="R802" i="1"/>
  <c r="Q802" i="1"/>
  <c r="P802" i="1"/>
  <c r="O802" i="1"/>
  <c r="U801" i="1"/>
  <c r="T801" i="1"/>
  <c r="S801" i="1"/>
  <c r="R801" i="1"/>
  <c r="Q801" i="1"/>
  <c r="P801" i="1"/>
  <c r="O801" i="1"/>
  <c r="U800" i="1"/>
  <c r="T800" i="1"/>
  <c r="S800" i="1"/>
  <c r="R800" i="1"/>
  <c r="Q800" i="1"/>
  <c r="P800" i="1"/>
  <c r="O800" i="1"/>
  <c r="U799" i="1"/>
  <c r="T799" i="1"/>
  <c r="S799" i="1"/>
  <c r="R799" i="1"/>
  <c r="Q799" i="1"/>
  <c r="P799" i="1"/>
  <c r="O799" i="1"/>
  <c r="U798" i="1"/>
  <c r="T798" i="1"/>
  <c r="S798" i="1"/>
  <c r="R798" i="1"/>
  <c r="Q798" i="1"/>
  <c r="P798" i="1"/>
  <c r="O798" i="1"/>
  <c r="U797" i="1"/>
  <c r="T797" i="1"/>
  <c r="S797" i="1"/>
  <c r="R797" i="1"/>
  <c r="Q797" i="1"/>
  <c r="P797" i="1"/>
  <c r="O797" i="1"/>
  <c r="U796" i="1"/>
  <c r="T796" i="1"/>
  <c r="S796" i="1"/>
  <c r="R796" i="1"/>
  <c r="Q796" i="1"/>
  <c r="P796" i="1"/>
  <c r="O796" i="1"/>
  <c r="U795" i="1"/>
  <c r="T795" i="1"/>
  <c r="S795" i="1"/>
  <c r="R795" i="1"/>
  <c r="Q795" i="1"/>
  <c r="P795" i="1"/>
  <c r="O795" i="1"/>
  <c r="U794" i="1"/>
  <c r="T794" i="1"/>
  <c r="S794" i="1"/>
  <c r="R794" i="1"/>
  <c r="Q794" i="1"/>
  <c r="P794" i="1"/>
  <c r="O794" i="1"/>
  <c r="U793" i="1"/>
  <c r="T793" i="1"/>
  <c r="S793" i="1"/>
  <c r="R793" i="1"/>
  <c r="Q793" i="1"/>
  <c r="P793" i="1"/>
  <c r="O793" i="1"/>
  <c r="U792" i="1"/>
  <c r="T792" i="1"/>
  <c r="S792" i="1"/>
  <c r="R792" i="1"/>
  <c r="Q792" i="1"/>
  <c r="P792" i="1"/>
  <c r="O792" i="1"/>
  <c r="U791" i="1"/>
  <c r="T791" i="1"/>
  <c r="S791" i="1"/>
  <c r="R791" i="1"/>
  <c r="Q791" i="1"/>
  <c r="P791" i="1"/>
  <c r="O791" i="1"/>
  <c r="U790" i="1"/>
  <c r="T790" i="1"/>
  <c r="S790" i="1"/>
  <c r="R790" i="1"/>
  <c r="Q790" i="1"/>
  <c r="P790" i="1"/>
  <c r="O790" i="1"/>
  <c r="U789" i="1"/>
  <c r="T789" i="1"/>
  <c r="S789" i="1"/>
  <c r="R789" i="1"/>
  <c r="Q789" i="1"/>
  <c r="P789" i="1"/>
  <c r="O789" i="1"/>
  <c r="U788" i="1"/>
  <c r="T788" i="1"/>
  <c r="S788" i="1"/>
  <c r="R788" i="1"/>
  <c r="Q788" i="1"/>
  <c r="P788" i="1"/>
  <c r="O788" i="1"/>
  <c r="U787" i="1"/>
  <c r="T787" i="1"/>
  <c r="S787" i="1"/>
  <c r="R787" i="1"/>
  <c r="Q787" i="1"/>
  <c r="P787" i="1"/>
  <c r="O787" i="1"/>
  <c r="U786" i="1"/>
  <c r="T786" i="1"/>
  <c r="S786" i="1"/>
  <c r="R786" i="1"/>
  <c r="Q786" i="1"/>
  <c r="P786" i="1"/>
  <c r="O786" i="1"/>
  <c r="U785" i="1"/>
  <c r="T785" i="1"/>
  <c r="S785" i="1"/>
  <c r="R785" i="1"/>
  <c r="Q785" i="1"/>
  <c r="P785" i="1"/>
  <c r="O785" i="1"/>
  <c r="U784" i="1"/>
  <c r="T784" i="1"/>
  <c r="S784" i="1"/>
  <c r="R784" i="1"/>
  <c r="Q784" i="1"/>
  <c r="P784" i="1"/>
  <c r="O784" i="1"/>
  <c r="U783" i="1"/>
  <c r="T783" i="1"/>
  <c r="S783" i="1"/>
  <c r="R783" i="1"/>
  <c r="Q783" i="1"/>
  <c r="P783" i="1"/>
  <c r="O783" i="1"/>
  <c r="U782" i="1"/>
  <c r="T782" i="1"/>
  <c r="S782" i="1"/>
  <c r="R782" i="1"/>
  <c r="Q782" i="1"/>
  <c r="P782" i="1"/>
  <c r="O782" i="1"/>
  <c r="U781" i="1"/>
  <c r="T781" i="1"/>
  <c r="S781" i="1"/>
  <c r="R781" i="1"/>
  <c r="Q781" i="1"/>
  <c r="P781" i="1"/>
  <c r="O781" i="1"/>
  <c r="U780" i="1"/>
  <c r="T780" i="1"/>
  <c r="S780" i="1"/>
  <c r="R780" i="1"/>
  <c r="Q780" i="1"/>
  <c r="P780" i="1"/>
  <c r="O780" i="1"/>
  <c r="U779" i="1"/>
  <c r="T779" i="1"/>
  <c r="S779" i="1"/>
  <c r="R779" i="1"/>
  <c r="Q779" i="1"/>
  <c r="P779" i="1"/>
  <c r="O779" i="1"/>
  <c r="U778" i="1"/>
  <c r="T778" i="1"/>
  <c r="S778" i="1"/>
  <c r="R778" i="1"/>
  <c r="Q778" i="1"/>
  <c r="P778" i="1"/>
  <c r="O778" i="1"/>
  <c r="U777" i="1"/>
  <c r="T777" i="1"/>
  <c r="S777" i="1"/>
  <c r="R777" i="1"/>
  <c r="Q777" i="1"/>
  <c r="P777" i="1"/>
  <c r="O777" i="1"/>
  <c r="U776" i="1"/>
  <c r="T776" i="1"/>
  <c r="S776" i="1"/>
  <c r="R776" i="1"/>
  <c r="Q776" i="1"/>
  <c r="P776" i="1"/>
  <c r="O776" i="1"/>
  <c r="U775" i="1"/>
  <c r="T775" i="1"/>
  <c r="S775" i="1"/>
  <c r="R775" i="1"/>
  <c r="Q775" i="1"/>
  <c r="P775" i="1"/>
  <c r="O775" i="1"/>
  <c r="U774" i="1"/>
  <c r="T774" i="1"/>
  <c r="S774" i="1"/>
  <c r="R774" i="1"/>
  <c r="Q774" i="1"/>
  <c r="P774" i="1"/>
  <c r="O774" i="1"/>
  <c r="U773" i="1"/>
  <c r="T773" i="1"/>
  <c r="S773" i="1"/>
  <c r="R773" i="1"/>
  <c r="Q773" i="1"/>
  <c r="P773" i="1"/>
  <c r="O773" i="1"/>
  <c r="U772" i="1"/>
  <c r="T772" i="1"/>
  <c r="S772" i="1"/>
  <c r="R772" i="1"/>
  <c r="Q772" i="1"/>
  <c r="P772" i="1"/>
  <c r="O772" i="1"/>
  <c r="U771" i="1"/>
  <c r="T771" i="1"/>
  <c r="S771" i="1"/>
  <c r="R771" i="1"/>
  <c r="Q771" i="1"/>
  <c r="P771" i="1"/>
  <c r="O771" i="1"/>
  <c r="U770" i="1"/>
  <c r="T770" i="1"/>
  <c r="S770" i="1"/>
  <c r="R770" i="1"/>
  <c r="Q770" i="1"/>
  <c r="P770" i="1"/>
  <c r="O770" i="1"/>
  <c r="U769" i="1"/>
  <c r="T769" i="1"/>
  <c r="S769" i="1"/>
  <c r="R769" i="1"/>
  <c r="Q769" i="1"/>
  <c r="P769" i="1"/>
  <c r="O769" i="1"/>
  <c r="U768" i="1"/>
  <c r="T768" i="1"/>
  <c r="S768" i="1"/>
  <c r="R768" i="1"/>
  <c r="Q768" i="1"/>
  <c r="P768" i="1"/>
  <c r="O768" i="1"/>
  <c r="U767" i="1"/>
  <c r="T767" i="1"/>
  <c r="S767" i="1"/>
  <c r="R767" i="1"/>
  <c r="Q767" i="1"/>
  <c r="P767" i="1"/>
  <c r="O767" i="1"/>
  <c r="U766" i="1"/>
  <c r="T766" i="1"/>
  <c r="S766" i="1"/>
  <c r="R766" i="1"/>
  <c r="Q766" i="1"/>
  <c r="P766" i="1"/>
  <c r="O766" i="1"/>
  <c r="U765" i="1"/>
  <c r="T765" i="1"/>
  <c r="S765" i="1"/>
  <c r="R765" i="1"/>
  <c r="Q765" i="1"/>
  <c r="P765" i="1"/>
  <c r="O765" i="1"/>
  <c r="U764" i="1"/>
  <c r="T764" i="1"/>
  <c r="S764" i="1"/>
  <c r="R764" i="1"/>
  <c r="Q764" i="1"/>
  <c r="P764" i="1"/>
  <c r="O764" i="1"/>
  <c r="U763" i="1"/>
  <c r="T763" i="1"/>
  <c r="S763" i="1"/>
  <c r="R763" i="1"/>
  <c r="Q763" i="1"/>
  <c r="P763" i="1"/>
  <c r="O763" i="1"/>
  <c r="U762" i="1"/>
  <c r="T762" i="1"/>
  <c r="S762" i="1"/>
  <c r="R762" i="1"/>
  <c r="Q762" i="1"/>
  <c r="P762" i="1"/>
  <c r="O762" i="1"/>
  <c r="U761" i="1"/>
  <c r="T761" i="1"/>
  <c r="S761" i="1"/>
  <c r="R761" i="1"/>
  <c r="Q761" i="1"/>
  <c r="P761" i="1"/>
  <c r="O761" i="1"/>
  <c r="U760" i="1"/>
  <c r="T760" i="1"/>
  <c r="S760" i="1"/>
  <c r="R760" i="1"/>
  <c r="Q760" i="1"/>
  <c r="P760" i="1"/>
  <c r="O760" i="1"/>
  <c r="U759" i="1"/>
  <c r="T759" i="1"/>
  <c r="S759" i="1"/>
  <c r="R759" i="1"/>
  <c r="Q759" i="1"/>
  <c r="P759" i="1"/>
  <c r="O759" i="1"/>
  <c r="U758" i="1"/>
  <c r="T758" i="1"/>
  <c r="S758" i="1"/>
  <c r="R758" i="1"/>
  <c r="Q758" i="1"/>
  <c r="P758" i="1"/>
  <c r="O758" i="1"/>
  <c r="U757" i="1"/>
  <c r="T757" i="1"/>
  <c r="S757" i="1"/>
  <c r="R757" i="1"/>
  <c r="Q757" i="1"/>
  <c r="P757" i="1"/>
  <c r="O757" i="1"/>
  <c r="U756" i="1"/>
  <c r="T756" i="1"/>
  <c r="S756" i="1"/>
  <c r="R756" i="1"/>
  <c r="Q756" i="1"/>
  <c r="P756" i="1"/>
  <c r="O756" i="1"/>
  <c r="U755" i="1"/>
  <c r="T755" i="1"/>
  <c r="S755" i="1"/>
  <c r="R755" i="1"/>
  <c r="Q755" i="1"/>
  <c r="P755" i="1"/>
  <c r="O755" i="1"/>
  <c r="U754" i="1"/>
  <c r="T754" i="1"/>
  <c r="S754" i="1"/>
  <c r="R754" i="1"/>
  <c r="Q754" i="1"/>
  <c r="P754" i="1"/>
  <c r="O754" i="1"/>
  <c r="U753" i="1"/>
  <c r="T753" i="1"/>
  <c r="S753" i="1"/>
  <c r="R753" i="1"/>
  <c r="Q753" i="1"/>
  <c r="P753" i="1"/>
  <c r="O753" i="1"/>
  <c r="U752" i="1"/>
  <c r="T752" i="1"/>
  <c r="S752" i="1"/>
  <c r="R752" i="1"/>
  <c r="Q752" i="1"/>
  <c r="P752" i="1"/>
  <c r="O752" i="1"/>
  <c r="U751" i="1"/>
  <c r="T751" i="1"/>
  <c r="S751" i="1"/>
  <c r="R751" i="1"/>
  <c r="Q751" i="1"/>
  <c r="P751" i="1"/>
  <c r="O751" i="1"/>
  <c r="U750" i="1"/>
  <c r="T750" i="1"/>
  <c r="S750" i="1"/>
  <c r="R750" i="1"/>
  <c r="Q750" i="1"/>
  <c r="P750" i="1"/>
  <c r="O750" i="1"/>
  <c r="U749" i="1"/>
  <c r="T749" i="1"/>
  <c r="S749" i="1"/>
  <c r="R749" i="1"/>
  <c r="Q749" i="1"/>
  <c r="P749" i="1"/>
  <c r="O749" i="1"/>
  <c r="U748" i="1"/>
  <c r="T748" i="1"/>
  <c r="S748" i="1"/>
  <c r="R748" i="1"/>
  <c r="Q748" i="1"/>
  <c r="P748" i="1"/>
  <c r="O748" i="1"/>
  <c r="U747" i="1"/>
  <c r="T747" i="1"/>
  <c r="S747" i="1"/>
  <c r="R747" i="1"/>
  <c r="Q747" i="1"/>
  <c r="P747" i="1"/>
  <c r="O747" i="1"/>
  <c r="U746" i="1"/>
  <c r="T746" i="1"/>
  <c r="S746" i="1"/>
  <c r="R746" i="1"/>
  <c r="Q746" i="1"/>
  <c r="P746" i="1"/>
  <c r="O746" i="1"/>
  <c r="U745" i="1"/>
  <c r="T745" i="1"/>
  <c r="S745" i="1"/>
  <c r="R745" i="1"/>
  <c r="Q745" i="1"/>
  <c r="P745" i="1"/>
  <c r="O745" i="1"/>
  <c r="U744" i="1"/>
  <c r="T744" i="1"/>
  <c r="S744" i="1"/>
  <c r="R744" i="1"/>
  <c r="Q744" i="1"/>
  <c r="P744" i="1"/>
  <c r="O744" i="1"/>
  <c r="U743" i="1"/>
  <c r="T743" i="1"/>
  <c r="S743" i="1"/>
  <c r="R743" i="1"/>
  <c r="Q743" i="1"/>
  <c r="P743" i="1"/>
  <c r="O743" i="1"/>
  <c r="U742" i="1"/>
  <c r="T742" i="1"/>
  <c r="S742" i="1"/>
  <c r="R742" i="1"/>
  <c r="Q742" i="1"/>
  <c r="P742" i="1"/>
  <c r="O742" i="1"/>
  <c r="U741" i="1"/>
  <c r="T741" i="1"/>
  <c r="S741" i="1"/>
  <c r="R741" i="1"/>
  <c r="Q741" i="1"/>
  <c r="P741" i="1"/>
  <c r="O741" i="1"/>
  <c r="U740" i="1"/>
  <c r="T740" i="1"/>
  <c r="S740" i="1"/>
  <c r="R740" i="1"/>
  <c r="Q740" i="1"/>
  <c r="P740" i="1"/>
  <c r="O740" i="1"/>
  <c r="U739" i="1"/>
  <c r="T739" i="1"/>
  <c r="S739" i="1"/>
  <c r="R739" i="1"/>
  <c r="Q739" i="1"/>
  <c r="P739" i="1"/>
  <c r="O739" i="1"/>
  <c r="U738" i="1"/>
  <c r="T738" i="1"/>
  <c r="S738" i="1"/>
  <c r="R738" i="1"/>
  <c r="Q738" i="1"/>
  <c r="P738" i="1"/>
  <c r="O738" i="1"/>
  <c r="U737" i="1"/>
  <c r="T737" i="1"/>
  <c r="S737" i="1"/>
  <c r="R737" i="1"/>
  <c r="Q737" i="1"/>
  <c r="P737" i="1"/>
  <c r="O737" i="1"/>
  <c r="U736" i="1"/>
  <c r="T736" i="1"/>
  <c r="S736" i="1"/>
  <c r="R736" i="1"/>
  <c r="Q736" i="1"/>
  <c r="P736" i="1"/>
  <c r="O736" i="1"/>
  <c r="U735" i="1"/>
  <c r="T735" i="1"/>
  <c r="S735" i="1"/>
  <c r="R735" i="1"/>
  <c r="Q735" i="1"/>
  <c r="P735" i="1"/>
  <c r="O735" i="1"/>
  <c r="U734" i="1"/>
  <c r="T734" i="1"/>
  <c r="S734" i="1"/>
  <c r="R734" i="1"/>
  <c r="Q734" i="1"/>
  <c r="P734" i="1"/>
  <c r="O734" i="1"/>
  <c r="U733" i="1"/>
  <c r="T733" i="1"/>
  <c r="S733" i="1"/>
  <c r="R733" i="1"/>
  <c r="Q733" i="1"/>
  <c r="P733" i="1"/>
  <c r="O733" i="1"/>
  <c r="U732" i="1"/>
  <c r="T732" i="1"/>
  <c r="S732" i="1"/>
  <c r="R732" i="1"/>
  <c r="Q732" i="1"/>
  <c r="P732" i="1"/>
  <c r="O732" i="1"/>
  <c r="U731" i="1"/>
  <c r="T731" i="1"/>
  <c r="S731" i="1"/>
  <c r="R731" i="1"/>
  <c r="Q731" i="1"/>
  <c r="P731" i="1"/>
  <c r="O731" i="1"/>
  <c r="U730" i="1"/>
  <c r="T730" i="1"/>
  <c r="S730" i="1"/>
  <c r="R730" i="1"/>
  <c r="Q730" i="1"/>
  <c r="P730" i="1"/>
  <c r="O730" i="1"/>
  <c r="U729" i="1"/>
  <c r="T729" i="1"/>
  <c r="S729" i="1"/>
  <c r="R729" i="1"/>
  <c r="Q729" i="1"/>
  <c r="P729" i="1"/>
  <c r="O729" i="1"/>
  <c r="U728" i="1"/>
  <c r="T728" i="1"/>
  <c r="S728" i="1"/>
  <c r="R728" i="1"/>
  <c r="Q728" i="1"/>
  <c r="P728" i="1"/>
  <c r="O728" i="1"/>
  <c r="U727" i="1"/>
  <c r="T727" i="1"/>
  <c r="S727" i="1"/>
  <c r="R727" i="1"/>
  <c r="Q727" i="1"/>
  <c r="P727" i="1"/>
  <c r="O727" i="1"/>
  <c r="U726" i="1"/>
  <c r="T726" i="1"/>
  <c r="S726" i="1"/>
  <c r="R726" i="1"/>
  <c r="Q726" i="1"/>
  <c r="P726" i="1"/>
  <c r="O726" i="1"/>
  <c r="U725" i="1"/>
  <c r="T725" i="1"/>
  <c r="S725" i="1"/>
  <c r="R725" i="1"/>
  <c r="Q725" i="1"/>
  <c r="P725" i="1"/>
  <c r="O725" i="1"/>
  <c r="U724" i="1"/>
  <c r="T724" i="1"/>
  <c r="S724" i="1"/>
  <c r="R724" i="1"/>
  <c r="Q724" i="1"/>
  <c r="P724" i="1"/>
  <c r="O724" i="1"/>
  <c r="U723" i="1"/>
  <c r="T723" i="1"/>
  <c r="S723" i="1"/>
  <c r="R723" i="1"/>
  <c r="Q723" i="1"/>
  <c r="P723" i="1"/>
  <c r="O723" i="1"/>
  <c r="U722" i="1"/>
  <c r="T722" i="1"/>
  <c r="S722" i="1"/>
  <c r="R722" i="1"/>
  <c r="Q722" i="1"/>
  <c r="P722" i="1"/>
  <c r="O722" i="1"/>
  <c r="U721" i="1"/>
  <c r="T721" i="1"/>
  <c r="S721" i="1"/>
  <c r="R721" i="1"/>
  <c r="Q721" i="1"/>
  <c r="P721" i="1"/>
  <c r="O721" i="1"/>
  <c r="U720" i="1"/>
  <c r="T720" i="1"/>
  <c r="S720" i="1"/>
  <c r="R720" i="1"/>
  <c r="Q720" i="1"/>
  <c r="P720" i="1"/>
  <c r="O720" i="1"/>
  <c r="U719" i="1"/>
  <c r="T719" i="1"/>
  <c r="S719" i="1"/>
  <c r="R719" i="1"/>
  <c r="Q719" i="1"/>
  <c r="P719" i="1"/>
  <c r="O719" i="1"/>
  <c r="U718" i="1"/>
  <c r="T718" i="1"/>
  <c r="S718" i="1"/>
  <c r="R718" i="1"/>
  <c r="Q718" i="1"/>
  <c r="P718" i="1"/>
  <c r="O718" i="1"/>
  <c r="U717" i="1"/>
  <c r="T717" i="1"/>
  <c r="S717" i="1"/>
  <c r="R717" i="1"/>
  <c r="Q717" i="1"/>
  <c r="P717" i="1"/>
  <c r="O717" i="1"/>
  <c r="U716" i="1"/>
  <c r="T716" i="1"/>
  <c r="S716" i="1"/>
  <c r="R716" i="1"/>
  <c r="Q716" i="1"/>
  <c r="P716" i="1"/>
  <c r="O716" i="1"/>
  <c r="U715" i="1"/>
  <c r="T715" i="1"/>
  <c r="S715" i="1"/>
  <c r="R715" i="1"/>
  <c r="Q715" i="1"/>
  <c r="P715" i="1"/>
  <c r="O715" i="1"/>
  <c r="U714" i="1"/>
  <c r="T714" i="1"/>
  <c r="S714" i="1"/>
  <c r="R714" i="1"/>
  <c r="Q714" i="1"/>
  <c r="P714" i="1"/>
  <c r="O714" i="1"/>
  <c r="U713" i="1"/>
  <c r="T713" i="1"/>
  <c r="S713" i="1"/>
  <c r="R713" i="1"/>
  <c r="Q713" i="1"/>
  <c r="P713" i="1"/>
  <c r="O713" i="1"/>
  <c r="U712" i="1"/>
  <c r="T712" i="1"/>
  <c r="S712" i="1"/>
  <c r="R712" i="1"/>
  <c r="Q712" i="1"/>
  <c r="P712" i="1"/>
  <c r="O712" i="1"/>
  <c r="U711" i="1"/>
  <c r="T711" i="1"/>
  <c r="S711" i="1"/>
  <c r="R711" i="1"/>
  <c r="Q711" i="1"/>
  <c r="P711" i="1"/>
  <c r="O711" i="1"/>
  <c r="U710" i="1"/>
  <c r="T710" i="1"/>
  <c r="S710" i="1"/>
  <c r="R710" i="1"/>
  <c r="Q710" i="1"/>
  <c r="P710" i="1"/>
  <c r="O710" i="1"/>
  <c r="U709" i="1"/>
  <c r="T709" i="1"/>
  <c r="S709" i="1"/>
  <c r="R709" i="1"/>
  <c r="Q709" i="1"/>
  <c r="P709" i="1"/>
  <c r="O709" i="1"/>
  <c r="U708" i="1"/>
  <c r="T708" i="1"/>
  <c r="S708" i="1"/>
  <c r="R708" i="1"/>
  <c r="Q708" i="1"/>
  <c r="P708" i="1"/>
  <c r="O708" i="1"/>
  <c r="U707" i="1"/>
  <c r="T707" i="1"/>
  <c r="S707" i="1"/>
  <c r="R707" i="1"/>
  <c r="Q707" i="1"/>
  <c r="P707" i="1"/>
  <c r="O707" i="1"/>
  <c r="U706" i="1"/>
  <c r="T706" i="1"/>
  <c r="S706" i="1"/>
  <c r="R706" i="1"/>
  <c r="Q706" i="1"/>
  <c r="P706" i="1"/>
  <c r="O706" i="1"/>
  <c r="U705" i="1"/>
  <c r="T705" i="1"/>
  <c r="S705" i="1"/>
  <c r="R705" i="1"/>
  <c r="Q705" i="1"/>
  <c r="P705" i="1"/>
  <c r="O705" i="1"/>
  <c r="U704" i="1"/>
  <c r="T704" i="1"/>
  <c r="S704" i="1"/>
  <c r="R704" i="1"/>
  <c r="Q704" i="1"/>
  <c r="P704" i="1"/>
  <c r="O704" i="1"/>
  <c r="U703" i="1"/>
  <c r="T703" i="1"/>
  <c r="S703" i="1"/>
  <c r="R703" i="1"/>
  <c r="Q703" i="1"/>
  <c r="P703" i="1"/>
  <c r="O703" i="1"/>
  <c r="U702" i="1"/>
  <c r="T702" i="1"/>
  <c r="S702" i="1"/>
  <c r="R702" i="1"/>
  <c r="Q702" i="1"/>
  <c r="P702" i="1"/>
  <c r="O702" i="1"/>
  <c r="U701" i="1"/>
  <c r="T701" i="1"/>
  <c r="S701" i="1"/>
  <c r="R701" i="1"/>
  <c r="Q701" i="1"/>
  <c r="P701" i="1"/>
  <c r="O701" i="1"/>
  <c r="U700" i="1"/>
  <c r="T700" i="1"/>
  <c r="S700" i="1"/>
  <c r="R700" i="1"/>
  <c r="Q700" i="1"/>
  <c r="P700" i="1"/>
  <c r="O700" i="1"/>
  <c r="U699" i="1"/>
  <c r="T699" i="1"/>
  <c r="S699" i="1"/>
  <c r="R699" i="1"/>
  <c r="Q699" i="1"/>
  <c r="P699" i="1"/>
  <c r="O699" i="1"/>
  <c r="U698" i="1"/>
  <c r="T698" i="1"/>
  <c r="S698" i="1"/>
  <c r="R698" i="1"/>
  <c r="Q698" i="1"/>
  <c r="P698" i="1"/>
  <c r="O698" i="1"/>
  <c r="U697" i="1"/>
  <c r="T697" i="1"/>
  <c r="S697" i="1"/>
  <c r="R697" i="1"/>
  <c r="Q697" i="1"/>
  <c r="P697" i="1"/>
  <c r="O697" i="1"/>
  <c r="U696" i="1"/>
  <c r="T696" i="1"/>
  <c r="S696" i="1"/>
  <c r="R696" i="1"/>
  <c r="Q696" i="1"/>
  <c r="P696" i="1"/>
  <c r="O696" i="1"/>
  <c r="U695" i="1"/>
  <c r="T695" i="1"/>
  <c r="S695" i="1"/>
  <c r="R695" i="1"/>
  <c r="Q695" i="1"/>
  <c r="P695" i="1"/>
  <c r="O695" i="1"/>
  <c r="U694" i="1"/>
  <c r="T694" i="1"/>
  <c r="S694" i="1"/>
  <c r="R694" i="1"/>
  <c r="Q694" i="1"/>
  <c r="P694" i="1"/>
  <c r="O694" i="1"/>
  <c r="U693" i="1"/>
  <c r="T693" i="1"/>
  <c r="S693" i="1"/>
  <c r="R693" i="1"/>
  <c r="Q693" i="1"/>
  <c r="P693" i="1"/>
  <c r="O693" i="1"/>
  <c r="U692" i="1"/>
  <c r="T692" i="1"/>
  <c r="S692" i="1"/>
  <c r="R692" i="1"/>
  <c r="Q692" i="1"/>
  <c r="P692" i="1"/>
  <c r="O692" i="1"/>
  <c r="U691" i="1"/>
  <c r="T691" i="1"/>
  <c r="S691" i="1"/>
  <c r="R691" i="1"/>
  <c r="Q691" i="1"/>
  <c r="P691" i="1"/>
  <c r="O691" i="1"/>
  <c r="U690" i="1"/>
  <c r="T690" i="1"/>
  <c r="S690" i="1"/>
  <c r="R690" i="1"/>
  <c r="Q690" i="1"/>
  <c r="P690" i="1"/>
  <c r="O690" i="1"/>
  <c r="U689" i="1"/>
  <c r="T689" i="1"/>
  <c r="S689" i="1"/>
  <c r="R689" i="1"/>
  <c r="Q689" i="1"/>
  <c r="P689" i="1"/>
  <c r="O689" i="1"/>
  <c r="U688" i="1"/>
  <c r="T688" i="1"/>
  <c r="S688" i="1"/>
  <c r="R688" i="1"/>
  <c r="Q688" i="1"/>
  <c r="P688" i="1"/>
  <c r="O688" i="1"/>
  <c r="U687" i="1"/>
  <c r="T687" i="1"/>
  <c r="S687" i="1"/>
  <c r="R687" i="1"/>
  <c r="Q687" i="1"/>
  <c r="P687" i="1"/>
  <c r="O687" i="1"/>
  <c r="U686" i="1"/>
  <c r="T686" i="1"/>
  <c r="S686" i="1"/>
  <c r="R686" i="1"/>
  <c r="Q686" i="1"/>
  <c r="P686" i="1"/>
  <c r="O686" i="1"/>
  <c r="U685" i="1"/>
  <c r="T685" i="1"/>
  <c r="S685" i="1"/>
  <c r="R685" i="1"/>
  <c r="Q685" i="1"/>
  <c r="P685" i="1"/>
  <c r="O685" i="1"/>
  <c r="U684" i="1"/>
  <c r="T684" i="1"/>
  <c r="S684" i="1"/>
  <c r="R684" i="1"/>
  <c r="Q684" i="1"/>
  <c r="P684" i="1"/>
  <c r="O684" i="1"/>
  <c r="U683" i="1"/>
  <c r="T683" i="1"/>
  <c r="S683" i="1"/>
  <c r="R683" i="1"/>
  <c r="Q683" i="1"/>
  <c r="P683" i="1"/>
  <c r="O683" i="1"/>
  <c r="U682" i="1"/>
  <c r="T682" i="1"/>
  <c r="S682" i="1"/>
  <c r="R682" i="1"/>
  <c r="Q682" i="1"/>
  <c r="P682" i="1"/>
  <c r="O682" i="1"/>
  <c r="U681" i="1"/>
  <c r="T681" i="1"/>
  <c r="S681" i="1"/>
  <c r="R681" i="1"/>
  <c r="Q681" i="1"/>
  <c r="P681" i="1"/>
  <c r="O681" i="1"/>
  <c r="U680" i="1"/>
  <c r="T680" i="1"/>
  <c r="S680" i="1"/>
  <c r="R680" i="1"/>
  <c r="Q680" i="1"/>
  <c r="P680" i="1"/>
  <c r="O680" i="1"/>
  <c r="U679" i="1"/>
  <c r="T679" i="1"/>
  <c r="S679" i="1"/>
  <c r="R679" i="1"/>
  <c r="Q679" i="1"/>
  <c r="P679" i="1"/>
  <c r="O679" i="1"/>
  <c r="U678" i="1"/>
  <c r="T678" i="1"/>
  <c r="S678" i="1"/>
  <c r="R678" i="1"/>
  <c r="Q678" i="1"/>
  <c r="P678" i="1"/>
  <c r="O678" i="1"/>
  <c r="U677" i="1"/>
  <c r="T677" i="1"/>
  <c r="S677" i="1"/>
  <c r="R677" i="1"/>
  <c r="Q677" i="1"/>
  <c r="P677" i="1"/>
  <c r="O677" i="1"/>
  <c r="U676" i="1"/>
  <c r="T676" i="1"/>
  <c r="S676" i="1"/>
  <c r="R676" i="1"/>
  <c r="Q676" i="1"/>
  <c r="P676" i="1"/>
  <c r="O676" i="1"/>
  <c r="U675" i="1"/>
  <c r="T675" i="1"/>
  <c r="S675" i="1"/>
  <c r="R675" i="1"/>
  <c r="Q675" i="1"/>
  <c r="P675" i="1"/>
  <c r="O675" i="1"/>
  <c r="U674" i="1"/>
  <c r="T674" i="1"/>
  <c r="S674" i="1"/>
  <c r="R674" i="1"/>
  <c r="Q674" i="1"/>
  <c r="P674" i="1"/>
  <c r="O674" i="1"/>
  <c r="U673" i="1"/>
  <c r="T673" i="1"/>
  <c r="S673" i="1"/>
  <c r="R673" i="1"/>
  <c r="Q673" i="1"/>
  <c r="P673" i="1"/>
  <c r="O673" i="1"/>
  <c r="U672" i="1"/>
  <c r="T672" i="1"/>
  <c r="S672" i="1"/>
  <c r="R672" i="1"/>
  <c r="Q672" i="1"/>
  <c r="P672" i="1"/>
  <c r="O672" i="1"/>
  <c r="U671" i="1"/>
  <c r="T671" i="1"/>
  <c r="S671" i="1"/>
  <c r="R671" i="1"/>
  <c r="Q671" i="1"/>
  <c r="P671" i="1"/>
  <c r="O671" i="1"/>
  <c r="U670" i="1"/>
  <c r="T670" i="1"/>
  <c r="S670" i="1"/>
  <c r="R670" i="1"/>
  <c r="Q670" i="1"/>
  <c r="P670" i="1"/>
  <c r="O670" i="1"/>
  <c r="U669" i="1"/>
  <c r="T669" i="1"/>
  <c r="S669" i="1"/>
  <c r="R669" i="1"/>
  <c r="Q669" i="1"/>
  <c r="P669" i="1"/>
  <c r="O669" i="1"/>
  <c r="U668" i="1"/>
  <c r="T668" i="1"/>
  <c r="S668" i="1"/>
  <c r="R668" i="1"/>
  <c r="Q668" i="1"/>
  <c r="P668" i="1"/>
  <c r="O668" i="1"/>
  <c r="U667" i="1"/>
  <c r="T667" i="1"/>
  <c r="S667" i="1"/>
  <c r="R667" i="1"/>
  <c r="Q667" i="1"/>
  <c r="P667" i="1"/>
  <c r="O667" i="1"/>
  <c r="U666" i="1"/>
  <c r="T666" i="1"/>
  <c r="S666" i="1"/>
  <c r="R666" i="1"/>
  <c r="Q666" i="1"/>
  <c r="P666" i="1"/>
  <c r="O666" i="1"/>
  <c r="U665" i="1"/>
  <c r="T665" i="1"/>
  <c r="S665" i="1"/>
  <c r="R665" i="1"/>
  <c r="Q665" i="1"/>
  <c r="P665" i="1"/>
  <c r="O665" i="1"/>
  <c r="U664" i="1"/>
  <c r="T664" i="1"/>
  <c r="S664" i="1"/>
  <c r="R664" i="1"/>
  <c r="Q664" i="1"/>
  <c r="P664" i="1"/>
  <c r="O664" i="1"/>
  <c r="U663" i="1"/>
  <c r="T663" i="1"/>
  <c r="S663" i="1"/>
  <c r="R663" i="1"/>
  <c r="Q663" i="1"/>
  <c r="P663" i="1"/>
  <c r="O663" i="1"/>
  <c r="U662" i="1"/>
  <c r="T662" i="1"/>
  <c r="S662" i="1"/>
  <c r="R662" i="1"/>
  <c r="Q662" i="1"/>
  <c r="P662" i="1"/>
  <c r="O662" i="1"/>
  <c r="U661" i="1"/>
  <c r="T661" i="1"/>
  <c r="S661" i="1"/>
  <c r="R661" i="1"/>
  <c r="Q661" i="1"/>
  <c r="P661" i="1"/>
  <c r="O661" i="1"/>
  <c r="U660" i="1"/>
  <c r="T660" i="1"/>
  <c r="S660" i="1"/>
  <c r="R660" i="1"/>
  <c r="Q660" i="1"/>
  <c r="P660" i="1"/>
  <c r="O660" i="1"/>
  <c r="U659" i="1"/>
  <c r="T659" i="1"/>
  <c r="S659" i="1"/>
  <c r="R659" i="1"/>
  <c r="Q659" i="1"/>
  <c r="P659" i="1"/>
  <c r="O659" i="1"/>
  <c r="U658" i="1"/>
  <c r="T658" i="1"/>
  <c r="S658" i="1"/>
  <c r="R658" i="1"/>
  <c r="Q658" i="1"/>
  <c r="P658" i="1"/>
  <c r="O658" i="1"/>
  <c r="U657" i="1"/>
  <c r="T657" i="1"/>
  <c r="S657" i="1"/>
  <c r="R657" i="1"/>
  <c r="Q657" i="1"/>
  <c r="P657" i="1"/>
  <c r="O657" i="1"/>
  <c r="U656" i="1"/>
  <c r="T656" i="1"/>
  <c r="S656" i="1"/>
  <c r="R656" i="1"/>
  <c r="Q656" i="1"/>
  <c r="P656" i="1"/>
  <c r="O656" i="1"/>
  <c r="U655" i="1"/>
  <c r="T655" i="1"/>
  <c r="S655" i="1"/>
  <c r="R655" i="1"/>
  <c r="Q655" i="1"/>
  <c r="P655" i="1"/>
  <c r="O655" i="1"/>
  <c r="U654" i="1"/>
  <c r="T654" i="1"/>
  <c r="S654" i="1"/>
  <c r="R654" i="1"/>
  <c r="Q654" i="1"/>
  <c r="P654" i="1"/>
  <c r="O654" i="1"/>
  <c r="U653" i="1"/>
  <c r="T653" i="1"/>
  <c r="S653" i="1"/>
  <c r="R653" i="1"/>
  <c r="Q653" i="1"/>
  <c r="P653" i="1"/>
  <c r="O653" i="1"/>
  <c r="U652" i="1"/>
  <c r="T652" i="1"/>
  <c r="S652" i="1"/>
  <c r="R652" i="1"/>
  <c r="Q652" i="1"/>
  <c r="P652" i="1"/>
  <c r="O652" i="1"/>
  <c r="U651" i="1"/>
  <c r="T651" i="1"/>
  <c r="S651" i="1"/>
  <c r="R651" i="1"/>
  <c r="Q651" i="1"/>
  <c r="P651" i="1"/>
  <c r="O651" i="1"/>
  <c r="U650" i="1"/>
  <c r="T650" i="1"/>
  <c r="S650" i="1"/>
  <c r="R650" i="1"/>
  <c r="Q650" i="1"/>
  <c r="P650" i="1"/>
  <c r="O650" i="1"/>
  <c r="U649" i="1"/>
  <c r="T649" i="1"/>
  <c r="S649" i="1"/>
  <c r="R649" i="1"/>
  <c r="Q649" i="1"/>
  <c r="P649" i="1"/>
  <c r="O649" i="1"/>
  <c r="U648" i="1"/>
  <c r="T648" i="1"/>
  <c r="S648" i="1"/>
  <c r="R648" i="1"/>
  <c r="Q648" i="1"/>
  <c r="P648" i="1"/>
  <c r="O648" i="1"/>
  <c r="U647" i="1"/>
  <c r="T647" i="1"/>
  <c r="S647" i="1"/>
  <c r="R647" i="1"/>
  <c r="Q647" i="1"/>
  <c r="P647" i="1"/>
  <c r="O647" i="1"/>
  <c r="U646" i="1"/>
  <c r="T646" i="1"/>
  <c r="S646" i="1"/>
  <c r="R646" i="1"/>
  <c r="Q646" i="1"/>
  <c r="P646" i="1"/>
  <c r="O646" i="1"/>
  <c r="U645" i="1"/>
  <c r="T645" i="1"/>
  <c r="S645" i="1"/>
  <c r="R645" i="1"/>
  <c r="Q645" i="1"/>
  <c r="P645" i="1"/>
  <c r="O645" i="1"/>
  <c r="U644" i="1"/>
  <c r="T644" i="1"/>
  <c r="S644" i="1"/>
  <c r="R644" i="1"/>
  <c r="Q644" i="1"/>
  <c r="P644" i="1"/>
  <c r="O644" i="1"/>
  <c r="U643" i="1"/>
  <c r="T643" i="1"/>
  <c r="S643" i="1"/>
  <c r="R643" i="1"/>
  <c r="Q643" i="1"/>
  <c r="P643" i="1"/>
  <c r="O643" i="1"/>
  <c r="U642" i="1"/>
  <c r="T642" i="1"/>
  <c r="S642" i="1"/>
  <c r="R642" i="1"/>
  <c r="Q642" i="1"/>
  <c r="P642" i="1"/>
  <c r="O642" i="1"/>
  <c r="U641" i="1"/>
  <c r="T641" i="1"/>
  <c r="S641" i="1"/>
  <c r="R641" i="1"/>
  <c r="Q641" i="1"/>
  <c r="P641" i="1"/>
  <c r="O641" i="1"/>
  <c r="U640" i="1"/>
  <c r="T640" i="1"/>
  <c r="S640" i="1"/>
  <c r="R640" i="1"/>
  <c r="Q640" i="1"/>
  <c r="P640" i="1"/>
  <c r="O640" i="1"/>
  <c r="U639" i="1"/>
  <c r="T639" i="1"/>
  <c r="S639" i="1"/>
  <c r="R639" i="1"/>
  <c r="Q639" i="1"/>
  <c r="P639" i="1"/>
  <c r="O639" i="1"/>
  <c r="U638" i="1"/>
  <c r="T638" i="1"/>
  <c r="S638" i="1"/>
  <c r="R638" i="1"/>
  <c r="Q638" i="1"/>
  <c r="P638" i="1"/>
  <c r="O638" i="1"/>
  <c r="U637" i="1"/>
  <c r="T637" i="1"/>
  <c r="S637" i="1"/>
  <c r="R637" i="1"/>
  <c r="Q637" i="1"/>
  <c r="P637" i="1"/>
  <c r="O637" i="1"/>
  <c r="U636" i="1"/>
  <c r="T636" i="1"/>
  <c r="S636" i="1"/>
  <c r="R636" i="1"/>
  <c r="Q636" i="1"/>
  <c r="P636" i="1"/>
  <c r="O636" i="1"/>
  <c r="U635" i="1"/>
  <c r="T635" i="1"/>
  <c r="S635" i="1"/>
  <c r="R635" i="1"/>
  <c r="Q635" i="1"/>
  <c r="P635" i="1"/>
  <c r="O635" i="1"/>
  <c r="U634" i="1"/>
  <c r="T634" i="1"/>
  <c r="S634" i="1"/>
  <c r="R634" i="1"/>
  <c r="Q634" i="1"/>
  <c r="P634" i="1"/>
  <c r="O634" i="1"/>
  <c r="U633" i="1"/>
  <c r="T633" i="1"/>
  <c r="S633" i="1"/>
  <c r="R633" i="1"/>
  <c r="Q633" i="1"/>
  <c r="P633" i="1"/>
  <c r="O633" i="1"/>
  <c r="U632" i="1"/>
  <c r="T632" i="1"/>
  <c r="S632" i="1"/>
  <c r="R632" i="1"/>
  <c r="Q632" i="1"/>
  <c r="P632" i="1"/>
  <c r="O632" i="1"/>
  <c r="U631" i="1"/>
  <c r="T631" i="1"/>
  <c r="S631" i="1"/>
  <c r="R631" i="1"/>
  <c r="Q631" i="1"/>
  <c r="P631" i="1"/>
  <c r="O631" i="1"/>
  <c r="U630" i="1"/>
  <c r="T630" i="1"/>
  <c r="S630" i="1"/>
  <c r="R630" i="1"/>
  <c r="Q630" i="1"/>
  <c r="P630" i="1"/>
  <c r="O630" i="1"/>
  <c r="U629" i="1"/>
  <c r="T629" i="1"/>
  <c r="S629" i="1"/>
  <c r="R629" i="1"/>
  <c r="Q629" i="1"/>
  <c r="P629" i="1"/>
  <c r="O629" i="1"/>
  <c r="U628" i="1"/>
  <c r="T628" i="1"/>
  <c r="S628" i="1"/>
  <c r="R628" i="1"/>
  <c r="Q628" i="1"/>
  <c r="P628" i="1"/>
  <c r="O628" i="1"/>
  <c r="U627" i="1"/>
  <c r="T627" i="1"/>
  <c r="S627" i="1"/>
  <c r="R627" i="1"/>
  <c r="Q627" i="1"/>
  <c r="P627" i="1"/>
  <c r="O627" i="1"/>
  <c r="U626" i="1"/>
  <c r="T626" i="1"/>
  <c r="S626" i="1"/>
  <c r="R626" i="1"/>
  <c r="Q626" i="1"/>
  <c r="P626" i="1"/>
  <c r="O626" i="1"/>
  <c r="U625" i="1"/>
  <c r="T625" i="1"/>
  <c r="S625" i="1"/>
  <c r="R625" i="1"/>
  <c r="Q625" i="1"/>
  <c r="P625" i="1"/>
  <c r="O625" i="1"/>
  <c r="U624" i="1"/>
  <c r="T624" i="1"/>
  <c r="S624" i="1"/>
  <c r="R624" i="1"/>
  <c r="Q624" i="1"/>
  <c r="P624" i="1"/>
  <c r="O624" i="1"/>
  <c r="U623" i="1"/>
  <c r="T623" i="1"/>
  <c r="S623" i="1"/>
  <c r="R623" i="1"/>
  <c r="Q623" i="1"/>
  <c r="P623" i="1"/>
  <c r="O623" i="1"/>
  <c r="U622" i="1"/>
  <c r="T622" i="1"/>
  <c r="S622" i="1"/>
  <c r="R622" i="1"/>
  <c r="Q622" i="1"/>
  <c r="P622" i="1"/>
  <c r="O622" i="1"/>
  <c r="U621" i="1"/>
  <c r="T621" i="1"/>
  <c r="S621" i="1"/>
  <c r="R621" i="1"/>
  <c r="Q621" i="1"/>
  <c r="P621" i="1"/>
  <c r="O621" i="1"/>
  <c r="U620" i="1"/>
  <c r="T620" i="1"/>
  <c r="S620" i="1"/>
  <c r="R620" i="1"/>
  <c r="Q620" i="1"/>
  <c r="P620" i="1"/>
  <c r="O620" i="1"/>
  <c r="U619" i="1"/>
  <c r="T619" i="1"/>
  <c r="S619" i="1"/>
  <c r="R619" i="1"/>
  <c r="Q619" i="1"/>
  <c r="P619" i="1"/>
  <c r="O619" i="1"/>
  <c r="U618" i="1"/>
  <c r="T618" i="1"/>
  <c r="S618" i="1"/>
  <c r="R618" i="1"/>
  <c r="Q618" i="1"/>
  <c r="P618" i="1"/>
  <c r="O618" i="1"/>
  <c r="U617" i="1"/>
  <c r="T617" i="1"/>
  <c r="S617" i="1"/>
  <c r="R617" i="1"/>
  <c r="Q617" i="1"/>
  <c r="P617" i="1"/>
  <c r="O617" i="1"/>
  <c r="U616" i="1"/>
  <c r="T616" i="1"/>
  <c r="S616" i="1"/>
  <c r="R616" i="1"/>
  <c r="Q616" i="1"/>
  <c r="P616" i="1"/>
  <c r="O616" i="1"/>
  <c r="U615" i="1"/>
  <c r="T615" i="1"/>
  <c r="S615" i="1"/>
  <c r="R615" i="1"/>
  <c r="Q615" i="1"/>
  <c r="P615" i="1"/>
  <c r="O615" i="1"/>
  <c r="U614" i="1"/>
  <c r="T614" i="1"/>
  <c r="S614" i="1"/>
  <c r="R614" i="1"/>
  <c r="Q614" i="1"/>
  <c r="P614" i="1"/>
  <c r="O614" i="1"/>
  <c r="U613" i="1"/>
  <c r="T613" i="1"/>
  <c r="S613" i="1"/>
  <c r="R613" i="1"/>
  <c r="Q613" i="1"/>
  <c r="P613" i="1"/>
  <c r="O613" i="1"/>
  <c r="U612" i="1"/>
  <c r="T612" i="1"/>
  <c r="S612" i="1"/>
  <c r="R612" i="1"/>
  <c r="Q612" i="1"/>
  <c r="P612" i="1"/>
  <c r="O612" i="1"/>
  <c r="U611" i="1"/>
  <c r="T611" i="1"/>
  <c r="S611" i="1"/>
  <c r="R611" i="1"/>
  <c r="Q611" i="1"/>
  <c r="P611" i="1"/>
  <c r="O611" i="1"/>
  <c r="U610" i="1"/>
  <c r="T610" i="1"/>
  <c r="S610" i="1"/>
  <c r="R610" i="1"/>
  <c r="Q610" i="1"/>
  <c r="P610" i="1"/>
  <c r="O610" i="1"/>
  <c r="U609" i="1"/>
  <c r="T609" i="1"/>
  <c r="S609" i="1"/>
  <c r="R609" i="1"/>
  <c r="Q609" i="1"/>
  <c r="P609" i="1"/>
  <c r="O609" i="1"/>
  <c r="U608" i="1"/>
  <c r="T608" i="1"/>
  <c r="S608" i="1"/>
  <c r="R608" i="1"/>
  <c r="Q608" i="1"/>
  <c r="P608" i="1"/>
  <c r="O608" i="1"/>
  <c r="U607" i="1"/>
  <c r="T607" i="1"/>
  <c r="S607" i="1"/>
  <c r="R607" i="1"/>
  <c r="Q607" i="1"/>
  <c r="P607" i="1"/>
  <c r="O607" i="1"/>
  <c r="U606" i="1"/>
  <c r="T606" i="1"/>
  <c r="S606" i="1"/>
  <c r="R606" i="1"/>
  <c r="Q606" i="1"/>
  <c r="P606" i="1"/>
  <c r="O606" i="1"/>
  <c r="U605" i="1"/>
  <c r="T605" i="1"/>
  <c r="S605" i="1"/>
  <c r="R605" i="1"/>
  <c r="Q605" i="1"/>
  <c r="P605" i="1"/>
  <c r="O605" i="1"/>
  <c r="U604" i="1"/>
  <c r="T604" i="1"/>
  <c r="S604" i="1"/>
  <c r="R604" i="1"/>
  <c r="Q604" i="1"/>
  <c r="P604" i="1"/>
  <c r="O604" i="1"/>
  <c r="U603" i="1"/>
  <c r="T603" i="1"/>
  <c r="S603" i="1"/>
  <c r="R603" i="1"/>
  <c r="Q603" i="1"/>
  <c r="P603" i="1"/>
  <c r="O603" i="1"/>
  <c r="U602" i="1"/>
  <c r="T602" i="1"/>
  <c r="S602" i="1"/>
  <c r="R602" i="1"/>
  <c r="Q602" i="1"/>
  <c r="P602" i="1"/>
  <c r="O602" i="1"/>
  <c r="U601" i="1"/>
  <c r="T601" i="1"/>
  <c r="S601" i="1"/>
  <c r="R601" i="1"/>
  <c r="Q601" i="1"/>
  <c r="P601" i="1"/>
  <c r="O601" i="1"/>
  <c r="U600" i="1"/>
  <c r="T600" i="1"/>
  <c r="S600" i="1"/>
  <c r="R600" i="1"/>
  <c r="Q600" i="1"/>
  <c r="P600" i="1"/>
  <c r="O600" i="1"/>
  <c r="U599" i="1"/>
  <c r="T599" i="1"/>
  <c r="S599" i="1"/>
  <c r="R599" i="1"/>
  <c r="Q599" i="1"/>
  <c r="P599" i="1"/>
  <c r="O599" i="1"/>
  <c r="U598" i="1"/>
  <c r="T598" i="1"/>
  <c r="S598" i="1"/>
  <c r="R598" i="1"/>
  <c r="Q598" i="1"/>
  <c r="P598" i="1"/>
  <c r="O598" i="1"/>
  <c r="U597" i="1"/>
  <c r="T597" i="1"/>
  <c r="S597" i="1"/>
  <c r="R597" i="1"/>
  <c r="Q597" i="1"/>
  <c r="P597" i="1"/>
  <c r="O597" i="1"/>
  <c r="U596" i="1"/>
  <c r="T596" i="1"/>
  <c r="S596" i="1"/>
  <c r="R596" i="1"/>
  <c r="Q596" i="1"/>
  <c r="P596" i="1"/>
  <c r="O596" i="1"/>
  <c r="U595" i="1"/>
  <c r="T595" i="1"/>
  <c r="S595" i="1"/>
  <c r="R595" i="1"/>
  <c r="Q595" i="1"/>
  <c r="P595" i="1"/>
  <c r="O595" i="1"/>
  <c r="U594" i="1"/>
  <c r="T594" i="1"/>
  <c r="S594" i="1"/>
  <c r="R594" i="1"/>
  <c r="Q594" i="1"/>
  <c r="P594" i="1"/>
  <c r="O594" i="1"/>
  <c r="U593" i="1"/>
  <c r="T593" i="1"/>
  <c r="S593" i="1"/>
  <c r="R593" i="1"/>
  <c r="Q593" i="1"/>
  <c r="P593" i="1"/>
  <c r="O593" i="1"/>
  <c r="U592" i="1"/>
  <c r="T592" i="1"/>
  <c r="S592" i="1"/>
  <c r="R592" i="1"/>
  <c r="Q592" i="1"/>
  <c r="P592" i="1"/>
  <c r="O592" i="1"/>
  <c r="U591" i="1"/>
  <c r="T591" i="1"/>
  <c r="S591" i="1"/>
  <c r="R591" i="1"/>
  <c r="Q591" i="1"/>
  <c r="P591" i="1"/>
  <c r="O591" i="1"/>
  <c r="U590" i="1"/>
  <c r="T590" i="1"/>
  <c r="S590" i="1"/>
  <c r="R590" i="1"/>
  <c r="Q590" i="1"/>
  <c r="P590" i="1"/>
  <c r="O590" i="1"/>
  <c r="U589" i="1"/>
  <c r="T589" i="1"/>
  <c r="S589" i="1"/>
  <c r="R589" i="1"/>
  <c r="Q589" i="1"/>
  <c r="P589" i="1"/>
  <c r="O589" i="1"/>
  <c r="U588" i="1"/>
  <c r="T588" i="1"/>
  <c r="S588" i="1"/>
  <c r="R588" i="1"/>
  <c r="Q588" i="1"/>
  <c r="P588" i="1"/>
  <c r="O588" i="1"/>
  <c r="U587" i="1"/>
  <c r="T587" i="1"/>
  <c r="S587" i="1"/>
  <c r="R587" i="1"/>
  <c r="Q587" i="1"/>
  <c r="P587" i="1"/>
  <c r="O587" i="1"/>
  <c r="U586" i="1"/>
  <c r="T586" i="1"/>
  <c r="S586" i="1"/>
  <c r="R586" i="1"/>
  <c r="Q586" i="1"/>
  <c r="P586" i="1"/>
  <c r="O586" i="1"/>
  <c r="U585" i="1"/>
  <c r="T585" i="1"/>
  <c r="S585" i="1"/>
  <c r="R585" i="1"/>
  <c r="Q585" i="1"/>
  <c r="P585" i="1"/>
  <c r="O585" i="1"/>
  <c r="U584" i="1"/>
  <c r="T584" i="1"/>
  <c r="S584" i="1"/>
  <c r="R584" i="1"/>
  <c r="Q584" i="1"/>
  <c r="P584" i="1"/>
  <c r="O584" i="1"/>
  <c r="U583" i="1"/>
  <c r="T583" i="1"/>
  <c r="S583" i="1"/>
  <c r="R583" i="1"/>
  <c r="Q583" i="1"/>
  <c r="P583" i="1"/>
  <c r="O583" i="1"/>
  <c r="U582" i="1"/>
  <c r="T582" i="1"/>
  <c r="S582" i="1"/>
  <c r="R582" i="1"/>
  <c r="Q582" i="1"/>
  <c r="P582" i="1"/>
  <c r="O582" i="1"/>
  <c r="U581" i="1"/>
  <c r="T581" i="1"/>
  <c r="S581" i="1"/>
  <c r="R581" i="1"/>
  <c r="Q581" i="1"/>
  <c r="P581" i="1"/>
  <c r="O581" i="1"/>
  <c r="U580" i="1"/>
  <c r="T580" i="1"/>
  <c r="S580" i="1"/>
  <c r="R580" i="1"/>
  <c r="Q580" i="1"/>
  <c r="P580" i="1"/>
  <c r="O580" i="1"/>
  <c r="U579" i="1"/>
  <c r="T579" i="1"/>
  <c r="S579" i="1"/>
  <c r="R579" i="1"/>
  <c r="Q579" i="1"/>
  <c r="P579" i="1"/>
  <c r="O579" i="1"/>
  <c r="U578" i="1"/>
  <c r="T578" i="1"/>
  <c r="S578" i="1"/>
  <c r="R578" i="1"/>
  <c r="Q578" i="1"/>
  <c r="P578" i="1"/>
  <c r="O578" i="1"/>
  <c r="U577" i="1"/>
  <c r="T577" i="1"/>
  <c r="S577" i="1"/>
  <c r="R577" i="1"/>
  <c r="Q577" i="1"/>
  <c r="P577" i="1"/>
  <c r="O577" i="1"/>
  <c r="U576" i="1"/>
  <c r="T576" i="1"/>
  <c r="S576" i="1"/>
  <c r="R576" i="1"/>
  <c r="Q576" i="1"/>
  <c r="P576" i="1"/>
  <c r="O576" i="1"/>
  <c r="U575" i="1"/>
  <c r="T575" i="1"/>
  <c r="S575" i="1"/>
  <c r="R575" i="1"/>
  <c r="Q575" i="1"/>
  <c r="P575" i="1"/>
  <c r="O575" i="1"/>
  <c r="U574" i="1"/>
  <c r="T574" i="1"/>
  <c r="S574" i="1"/>
  <c r="R574" i="1"/>
  <c r="Q574" i="1"/>
  <c r="P574" i="1"/>
  <c r="O574" i="1"/>
  <c r="U573" i="1"/>
  <c r="T573" i="1"/>
  <c r="S573" i="1"/>
  <c r="R573" i="1"/>
  <c r="Q573" i="1"/>
  <c r="P573" i="1"/>
  <c r="O573" i="1"/>
  <c r="U572" i="1"/>
  <c r="T572" i="1"/>
  <c r="S572" i="1"/>
  <c r="R572" i="1"/>
  <c r="Q572" i="1"/>
  <c r="P572" i="1"/>
  <c r="O572" i="1"/>
  <c r="U571" i="1"/>
  <c r="T571" i="1"/>
  <c r="S571" i="1"/>
  <c r="R571" i="1"/>
  <c r="Q571" i="1"/>
  <c r="P571" i="1"/>
  <c r="O571" i="1"/>
  <c r="U570" i="1"/>
  <c r="T570" i="1"/>
  <c r="S570" i="1"/>
  <c r="R570" i="1"/>
  <c r="Q570" i="1"/>
  <c r="P570" i="1"/>
  <c r="O570" i="1"/>
  <c r="U569" i="1"/>
  <c r="T569" i="1"/>
  <c r="S569" i="1"/>
  <c r="R569" i="1"/>
  <c r="Q569" i="1"/>
  <c r="P569" i="1"/>
  <c r="O569" i="1"/>
  <c r="U568" i="1"/>
  <c r="T568" i="1"/>
  <c r="S568" i="1"/>
  <c r="R568" i="1"/>
  <c r="Q568" i="1"/>
  <c r="P568" i="1"/>
  <c r="O568" i="1"/>
  <c r="U567" i="1"/>
  <c r="T567" i="1"/>
  <c r="S567" i="1"/>
  <c r="R567" i="1"/>
  <c r="Q567" i="1"/>
  <c r="P567" i="1"/>
  <c r="O567" i="1"/>
  <c r="U566" i="1"/>
  <c r="T566" i="1"/>
  <c r="S566" i="1"/>
  <c r="R566" i="1"/>
  <c r="Q566" i="1"/>
  <c r="P566" i="1"/>
  <c r="O566" i="1"/>
  <c r="U565" i="1"/>
  <c r="T565" i="1"/>
  <c r="S565" i="1"/>
  <c r="R565" i="1"/>
  <c r="Q565" i="1"/>
  <c r="P565" i="1"/>
  <c r="O565" i="1"/>
  <c r="U564" i="1"/>
  <c r="T564" i="1"/>
  <c r="S564" i="1"/>
  <c r="R564" i="1"/>
  <c r="Q564" i="1"/>
  <c r="P564" i="1"/>
  <c r="O564" i="1"/>
  <c r="U563" i="1"/>
  <c r="T563" i="1"/>
  <c r="S563" i="1"/>
  <c r="R563" i="1"/>
  <c r="Q563" i="1"/>
  <c r="P563" i="1"/>
  <c r="O563" i="1"/>
  <c r="U562" i="1"/>
  <c r="T562" i="1"/>
  <c r="S562" i="1"/>
  <c r="R562" i="1"/>
  <c r="Q562" i="1"/>
  <c r="P562" i="1"/>
  <c r="O562" i="1"/>
  <c r="U561" i="1"/>
  <c r="T561" i="1"/>
  <c r="S561" i="1"/>
  <c r="R561" i="1"/>
  <c r="Q561" i="1"/>
  <c r="P561" i="1"/>
  <c r="O561" i="1"/>
  <c r="U560" i="1"/>
  <c r="T560" i="1"/>
  <c r="S560" i="1"/>
  <c r="R560" i="1"/>
  <c r="Q560" i="1"/>
  <c r="P560" i="1"/>
  <c r="O560" i="1"/>
  <c r="U559" i="1"/>
  <c r="T559" i="1"/>
  <c r="S559" i="1"/>
  <c r="R559" i="1"/>
  <c r="Q559" i="1"/>
  <c r="P559" i="1"/>
  <c r="O559" i="1"/>
  <c r="U558" i="1"/>
  <c r="T558" i="1"/>
  <c r="S558" i="1"/>
  <c r="R558" i="1"/>
  <c r="Q558" i="1"/>
  <c r="P558" i="1"/>
  <c r="O558" i="1"/>
  <c r="U557" i="1"/>
  <c r="T557" i="1"/>
  <c r="S557" i="1"/>
  <c r="R557" i="1"/>
  <c r="Q557" i="1"/>
  <c r="P557" i="1"/>
  <c r="O557" i="1"/>
  <c r="U556" i="1"/>
  <c r="T556" i="1"/>
  <c r="S556" i="1"/>
  <c r="R556" i="1"/>
  <c r="Q556" i="1"/>
  <c r="P556" i="1"/>
  <c r="O556" i="1"/>
  <c r="U555" i="1"/>
  <c r="T555" i="1"/>
  <c r="S555" i="1"/>
  <c r="R555" i="1"/>
  <c r="Q555" i="1"/>
  <c r="P555" i="1"/>
  <c r="O555" i="1"/>
  <c r="U554" i="1"/>
  <c r="T554" i="1"/>
  <c r="S554" i="1"/>
  <c r="R554" i="1"/>
  <c r="Q554" i="1"/>
  <c r="P554" i="1"/>
  <c r="O554" i="1"/>
  <c r="U553" i="1"/>
  <c r="T553" i="1"/>
  <c r="S553" i="1"/>
  <c r="R553" i="1"/>
  <c r="Q553" i="1"/>
  <c r="P553" i="1"/>
  <c r="O553" i="1"/>
  <c r="U552" i="1"/>
  <c r="T552" i="1"/>
  <c r="S552" i="1"/>
  <c r="R552" i="1"/>
  <c r="Q552" i="1"/>
  <c r="P552" i="1"/>
  <c r="O552" i="1"/>
  <c r="U551" i="1"/>
  <c r="T551" i="1"/>
  <c r="S551" i="1"/>
  <c r="R551" i="1"/>
  <c r="Q551" i="1"/>
  <c r="P551" i="1"/>
  <c r="O551" i="1"/>
  <c r="U550" i="1"/>
  <c r="T550" i="1"/>
  <c r="S550" i="1"/>
  <c r="R550" i="1"/>
  <c r="Q550" i="1"/>
  <c r="P550" i="1"/>
  <c r="O550" i="1"/>
  <c r="U549" i="1"/>
  <c r="T549" i="1"/>
  <c r="S549" i="1"/>
  <c r="R549" i="1"/>
  <c r="Q549" i="1"/>
  <c r="P549" i="1"/>
  <c r="O549" i="1"/>
  <c r="U548" i="1"/>
  <c r="T548" i="1"/>
  <c r="S548" i="1"/>
  <c r="R548" i="1"/>
  <c r="Q548" i="1"/>
  <c r="P548" i="1"/>
  <c r="O548" i="1"/>
  <c r="U547" i="1"/>
  <c r="T547" i="1"/>
  <c r="S547" i="1"/>
  <c r="R547" i="1"/>
  <c r="Q547" i="1"/>
  <c r="P547" i="1"/>
  <c r="O547" i="1"/>
  <c r="U546" i="1"/>
  <c r="T546" i="1"/>
  <c r="S546" i="1"/>
  <c r="R546" i="1"/>
  <c r="Q546" i="1"/>
  <c r="P546" i="1"/>
  <c r="O546" i="1"/>
  <c r="U545" i="1"/>
  <c r="T545" i="1"/>
  <c r="S545" i="1"/>
  <c r="R545" i="1"/>
  <c r="Q545" i="1"/>
  <c r="P545" i="1"/>
  <c r="O545" i="1"/>
  <c r="U544" i="1"/>
  <c r="T544" i="1"/>
  <c r="S544" i="1"/>
  <c r="R544" i="1"/>
  <c r="Q544" i="1"/>
  <c r="P544" i="1"/>
  <c r="O544" i="1"/>
  <c r="U543" i="1"/>
  <c r="T543" i="1"/>
  <c r="S543" i="1"/>
  <c r="R543" i="1"/>
  <c r="Q543" i="1"/>
  <c r="P543" i="1"/>
  <c r="O543" i="1"/>
  <c r="U542" i="1"/>
  <c r="T542" i="1"/>
  <c r="S542" i="1"/>
  <c r="R542" i="1"/>
  <c r="Q542" i="1"/>
  <c r="P542" i="1"/>
  <c r="O542" i="1"/>
  <c r="U541" i="1"/>
  <c r="T541" i="1"/>
  <c r="S541" i="1"/>
  <c r="R541" i="1"/>
  <c r="Q541" i="1"/>
  <c r="P541" i="1"/>
  <c r="O541" i="1"/>
  <c r="U540" i="1"/>
  <c r="T540" i="1"/>
  <c r="S540" i="1"/>
  <c r="R540" i="1"/>
  <c r="Q540" i="1"/>
  <c r="P540" i="1"/>
  <c r="O540" i="1"/>
  <c r="U539" i="1"/>
  <c r="T539" i="1"/>
  <c r="S539" i="1"/>
  <c r="R539" i="1"/>
  <c r="Q539" i="1"/>
  <c r="P539" i="1"/>
  <c r="O539" i="1"/>
  <c r="U538" i="1"/>
  <c r="T538" i="1"/>
  <c r="S538" i="1"/>
  <c r="R538" i="1"/>
  <c r="Q538" i="1"/>
  <c r="P538" i="1"/>
  <c r="O538" i="1"/>
  <c r="U537" i="1"/>
  <c r="T537" i="1"/>
  <c r="S537" i="1"/>
  <c r="R537" i="1"/>
  <c r="Q537" i="1"/>
  <c r="P537" i="1"/>
  <c r="O537" i="1"/>
  <c r="U536" i="1"/>
  <c r="T536" i="1"/>
  <c r="S536" i="1"/>
  <c r="R536" i="1"/>
  <c r="Q536" i="1"/>
  <c r="P536" i="1"/>
  <c r="O536" i="1"/>
  <c r="U535" i="1"/>
  <c r="T535" i="1"/>
  <c r="S535" i="1"/>
  <c r="R535" i="1"/>
  <c r="Q535" i="1"/>
  <c r="P535" i="1"/>
  <c r="O535" i="1"/>
  <c r="U534" i="1"/>
  <c r="T534" i="1"/>
  <c r="S534" i="1"/>
  <c r="R534" i="1"/>
  <c r="Q534" i="1"/>
  <c r="P534" i="1"/>
  <c r="O534" i="1"/>
  <c r="U533" i="1"/>
  <c r="T533" i="1"/>
  <c r="S533" i="1"/>
  <c r="R533" i="1"/>
  <c r="Q533" i="1"/>
  <c r="P533" i="1"/>
  <c r="O533" i="1"/>
  <c r="U532" i="1"/>
  <c r="T532" i="1"/>
  <c r="S532" i="1"/>
  <c r="R532" i="1"/>
  <c r="Q532" i="1"/>
  <c r="P532" i="1"/>
  <c r="O532" i="1"/>
  <c r="U531" i="1"/>
  <c r="T531" i="1"/>
  <c r="S531" i="1"/>
  <c r="R531" i="1"/>
  <c r="Q531" i="1"/>
  <c r="P531" i="1"/>
  <c r="O531" i="1"/>
  <c r="U530" i="1"/>
  <c r="T530" i="1"/>
  <c r="S530" i="1"/>
  <c r="R530" i="1"/>
  <c r="Q530" i="1"/>
  <c r="P530" i="1"/>
  <c r="O530" i="1"/>
  <c r="U529" i="1"/>
  <c r="T529" i="1"/>
  <c r="S529" i="1"/>
  <c r="R529" i="1"/>
  <c r="Q529" i="1"/>
  <c r="P529" i="1"/>
  <c r="O529" i="1"/>
  <c r="U528" i="1"/>
  <c r="T528" i="1"/>
  <c r="S528" i="1"/>
  <c r="R528" i="1"/>
  <c r="Q528" i="1"/>
  <c r="P528" i="1"/>
  <c r="O528" i="1"/>
  <c r="U527" i="1"/>
  <c r="T527" i="1"/>
  <c r="S527" i="1"/>
  <c r="R527" i="1"/>
  <c r="Q527" i="1"/>
  <c r="P527" i="1"/>
  <c r="O527" i="1"/>
  <c r="U526" i="1"/>
  <c r="T526" i="1"/>
  <c r="S526" i="1"/>
  <c r="R526" i="1"/>
  <c r="Q526" i="1"/>
  <c r="P526" i="1"/>
  <c r="O526" i="1"/>
  <c r="U525" i="1"/>
  <c r="T525" i="1"/>
  <c r="S525" i="1"/>
  <c r="R525" i="1"/>
  <c r="Q525" i="1"/>
  <c r="P525" i="1"/>
  <c r="O525" i="1"/>
  <c r="U524" i="1"/>
  <c r="T524" i="1"/>
  <c r="S524" i="1"/>
  <c r="R524" i="1"/>
  <c r="Q524" i="1"/>
  <c r="P524" i="1"/>
  <c r="O524" i="1"/>
  <c r="U523" i="1"/>
  <c r="T523" i="1"/>
  <c r="S523" i="1"/>
  <c r="R523" i="1"/>
  <c r="Q523" i="1"/>
  <c r="P523" i="1"/>
  <c r="O523" i="1"/>
  <c r="U522" i="1"/>
  <c r="T522" i="1"/>
  <c r="S522" i="1"/>
  <c r="R522" i="1"/>
  <c r="Q522" i="1"/>
  <c r="P522" i="1"/>
  <c r="O522" i="1"/>
  <c r="U521" i="1"/>
  <c r="T521" i="1"/>
  <c r="S521" i="1"/>
  <c r="R521" i="1"/>
  <c r="Q521" i="1"/>
  <c r="P521" i="1"/>
  <c r="O521" i="1"/>
  <c r="U520" i="1"/>
  <c r="T520" i="1"/>
  <c r="S520" i="1"/>
  <c r="R520" i="1"/>
  <c r="Q520" i="1"/>
  <c r="P520" i="1"/>
  <c r="O520" i="1"/>
  <c r="U519" i="1"/>
  <c r="T519" i="1"/>
  <c r="S519" i="1"/>
  <c r="R519" i="1"/>
  <c r="Q519" i="1"/>
  <c r="P519" i="1"/>
  <c r="O519" i="1"/>
  <c r="U518" i="1"/>
  <c r="T518" i="1"/>
  <c r="S518" i="1"/>
  <c r="R518" i="1"/>
  <c r="Q518" i="1"/>
  <c r="P518" i="1"/>
  <c r="O518" i="1"/>
  <c r="U517" i="1"/>
  <c r="T517" i="1"/>
  <c r="S517" i="1"/>
  <c r="R517" i="1"/>
  <c r="Q517" i="1"/>
  <c r="P517" i="1"/>
  <c r="O517" i="1"/>
  <c r="U516" i="1"/>
  <c r="T516" i="1"/>
  <c r="S516" i="1"/>
  <c r="R516" i="1"/>
  <c r="Q516" i="1"/>
  <c r="P516" i="1"/>
  <c r="O516" i="1"/>
  <c r="U515" i="1"/>
  <c r="T515" i="1"/>
  <c r="S515" i="1"/>
  <c r="R515" i="1"/>
  <c r="Q515" i="1"/>
  <c r="P515" i="1"/>
  <c r="O515" i="1"/>
  <c r="U514" i="1"/>
  <c r="T514" i="1"/>
  <c r="S514" i="1"/>
  <c r="R514" i="1"/>
  <c r="Q514" i="1"/>
  <c r="P514" i="1"/>
  <c r="O514" i="1"/>
  <c r="U513" i="1"/>
  <c r="T513" i="1"/>
  <c r="S513" i="1"/>
  <c r="R513" i="1"/>
  <c r="Q513" i="1"/>
  <c r="P513" i="1"/>
  <c r="O513" i="1"/>
  <c r="U512" i="1"/>
  <c r="T512" i="1"/>
  <c r="S512" i="1"/>
  <c r="R512" i="1"/>
  <c r="Q512" i="1"/>
  <c r="P512" i="1"/>
  <c r="O512" i="1"/>
  <c r="U511" i="1"/>
  <c r="T511" i="1"/>
  <c r="S511" i="1"/>
  <c r="R511" i="1"/>
  <c r="Q511" i="1"/>
  <c r="P511" i="1"/>
  <c r="O511" i="1"/>
  <c r="U510" i="1"/>
  <c r="T510" i="1"/>
  <c r="S510" i="1"/>
  <c r="R510" i="1"/>
  <c r="Q510" i="1"/>
  <c r="P510" i="1"/>
  <c r="O510" i="1"/>
  <c r="U509" i="1"/>
  <c r="T509" i="1"/>
  <c r="S509" i="1"/>
  <c r="R509" i="1"/>
  <c r="Q509" i="1"/>
  <c r="P509" i="1"/>
  <c r="O509" i="1"/>
  <c r="U508" i="1"/>
  <c r="T508" i="1"/>
  <c r="S508" i="1"/>
  <c r="R508" i="1"/>
  <c r="Q508" i="1"/>
  <c r="P508" i="1"/>
  <c r="O508" i="1"/>
  <c r="U507" i="1"/>
  <c r="T507" i="1"/>
  <c r="S507" i="1"/>
  <c r="R507" i="1"/>
  <c r="Q507" i="1"/>
  <c r="P507" i="1"/>
  <c r="O507" i="1"/>
  <c r="U506" i="1"/>
  <c r="T506" i="1"/>
  <c r="S506" i="1"/>
  <c r="R506" i="1"/>
  <c r="Q506" i="1"/>
  <c r="P506" i="1"/>
  <c r="O506" i="1"/>
  <c r="U505" i="1"/>
  <c r="T505" i="1"/>
  <c r="S505" i="1"/>
  <c r="R505" i="1"/>
  <c r="Q505" i="1"/>
  <c r="P505" i="1"/>
  <c r="O505" i="1"/>
  <c r="U504" i="1"/>
  <c r="T504" i="1"/>
  <c r="S504" i="1"/>
  <c r="R504" i="1"/>
  <c r="Q504" i="1"/>
  <c r="P504" i="1"/>
  <c r="O504" i="1"/>
  <c r="U503" i="1"/>
  <c r="T503" i="1"/>
  <c r="S503" i="1"/>
  <c r="R503" i="1"/>
  <c r="Q503" i="1"/>
  <c r="P503" i="1"/>
  <c r="O503" i="1"/>
  <c r="U502" i="1"/>
  <c r="T502" i="1"/>
  <c r="S502" i="1"/>
  <c r="R502" i="1"/>
  <c r="Q502" i="1"/>
  <c r="P502" i="1"/>
  <c r="O502" i="1"/>
  <c r="U501" i="1"/>
  <c r="T501" i="1"/>
  <c r="S501" i="1"/>
  <c r="R501" i="1"/>
  <c r="Q501" i="1"/>
  <c r="P501" i="1"/>
  <c r="O501" i="1"/>
  <c r="U500" i="1"/>
  <c r="T500" i="1"/>
  <c r="S500" i="1"/>
  <c r="R500" i="1"/>
  <c r="Q500" i="1"/>
  <c r="P500" i="1"/>
  <c r="O500" i="1"/>
  <c r="U499" i="1"/>
  <c r="T499" i="1"/>
  <c r="S499" i="1"/>
  <c r="R499" i="1"/>
  <c r="Q499" i="1"/>
  <c r="P499" i="1"/>
  <c r="O499" i="1"/>
  <c r="U498" i="1"/>
  <c r="T498" i="1"/>
  <c r="S498" i="1"/>
  <c r="R498" i="1"/>
  <c r="Q498" i="1"/>
  <c r="P498" i="1"/>
  <c r="O498" i="1"/>
  <c r="U497" i="1"/>
  <c r="T497" i="1"/>
  <c r="S497" i="1"/>
  <c r="R497" i="1"/>
  <c r="Q497" i="1"/>
  <c r="P497" i="1"/>
  <c r="O497" i="1"/>
  <c r="U496" i="1"/>
  <c r="T496" i="1"/>
  <c r="S496" i="1"/>
  <c r="R496" i="1"/>
  <c r="Q496" i="1"/>
  <c r="P496" i="1"/>
  <c r="O496" i="1"/>
  <c r="U495" i="1"/>
  <c r="T495" i="1"/>
  <c r="S495" i="1"/>
  <c r="R495" i="1"/>
  <c r="Q495" i="1"/>
  <c r="P495" i="1"/>
  <c r="O495" i="1"/>
  <c r="U494" i="1"/>
  <c r="T494" i="1"/>
  <c r="S494" i="1"/>
  <c r="R494" i="1"/>
  <c r="Q494" i="1"/>
  <c r="P494" i="1"/>
  <c r="O494" i="1"/>
  <c r="U493" i="1"/>
  <c r="T493" i="1"/>
  <c r="S493" i="1"/>
  <c r="R493" i="1"/>
  <c r="Q493" i="1"/>
  <c r="P493" i="1"/>
  <c r="O493" i="1"/>
  <c r="U492" i="1"/>
  <c r="T492" i="1"/>
  <c r="S492" i="1"/>
  <c r="R492" i="1"/>
  <c r="Q492" i="1"/>
  <c r="P492" i="1"/>
  <c r="O492" i="1"/>
  <c r="U491" i="1"/>
  <c r="T491" i="1"/>
  <c r="S491" i="1"/>
  <c r="R491" i="1"/>
  <c r="Q491" i="1"/>
  <c r="P491" i="1"/>
  <c r="O491" i="1"/>
  <c r="U490" i="1"/>
  <c r="T490" i="1"/>
  <c r="S490" i="1"/>
  <c r="R490" i="1"/>
  <c r="Q490" i="1"/>
  <c r="P490" i="1"/>
  <c r="O490" i="1"/>
  <c r="U489" i="1"/>
  <c r="T489" i="1"/>
  <c r="S489" i="1"/>
  <c r="R489" i="1"/>
  <c r="Q489" i="1"/>
  <c r="P489" i="1"/>
  <c r="O489" i="1"/>
  <c r="U488" i="1"/>
  <c r="T488" i="1"/>
  <c r="S488" i="1"/>
  <c r="R488" i="1"/>
  <c r="Q488" i="1"/>
  <c r="P488" i="1"/>
  <c r="O488" i="1"/>
  <c r="U487" i="1"/>
  <c r="T487" i="1"/>
  <c r="S487" i="1"/>
  <c r="R487" i="1"/>
  <c r="Q487" i="1"/>
  <c r="P487" i="1"/>
  <c r="O487" i="1"/>
  <c r="U486" i="1"/>
  <c r="T486" i="1"/>
  <c r="S486" i="1"/>
  <c r="R486" i="1"/>
  <c r="Q486" i="1"/>
  <c r="P486" i="1"/>
  <c r="O486" i="1"/>
  <c r="U485" i="1"/>
  <c r="T485" i="1"/>
  <c r="S485" i="1"/>
  <c r="R485" i="1"/>
  <c r="Q485" i="1"/>
  <c r="P485" i="1"/>
  <c r="O485" i="1"/>
  <c r="U484" i="1"/>
  <c r="T484" i="1"/>
  <c r="S484" i="1"/>
  <c r="R484" i="1"/>
  <c r="Q484" i="1"/>
  <c r="P484" i="1"/>
  <c r="O484" i="1"/>
  <c r="U483" i="1"/>
  <c r="T483" i="1"/>
  <c r="S483" i="1"/>
  <c r="R483" i="1"/>
  <c r="Q483" i="1"/>
  <c r="P483" i="1"/>
  <c r="O483" i="1"/>
  <c r="U482" i="1"/>
  <c r="T482" i="1"/>
  <c r="S482" i="1"/>
  <c r="R482" i="1"/>
  <c r="Q482" i="1"/>
  <c r="P482" i="1"/>
  <c r="O482" i="1"/>
  <c r="U481" i="1"/>
  <c r="T481" i="1"/>
  <c r="S481" i="1"/>
  <c r="R481" i="1"/>
  <c r="Q481" i="1"/>
  <c r="P481" i="1"/>
  <c r="O481" i="1"/>
  <c r="U480" i="1"/>
  <c r="T480" i="1"/>
  <c r="S480" i="1"/>
  <c r="R480" i="1"/>
  <c r="Q480" i="1"/>
  <c r="P480" i="1"/>
  <c r="O480" i="1"/>
  <c r="U479" i="1"/>
  <c r="T479" i="1"/>
  <c r="S479" i="1"/>
  <c r="R479" i="1"/>
  <c r="Q479" i="1"/>
  <c r="P479" i="1"/>
  <c r="O479" i="1"/>
  <c r="U478" i="1"/>
  <c r="T478" i="1"/>
  <c r="S478" i="1"/>
  <c r="R478" i="1"/>
  <c r="Q478" i="1"/>
  <c r="P478" i="1"/>
  <c r="O478" i="1"/>
  <c r="U477" i="1"/>
  <c r="T477" i="1"/>
  <c r="S477" i="1"/>
  <c r="R477" i="1"/>
  <c r="Q477" i="1"/>
  <c r="P477" i="1"/>
  <c r="O477" i="1"/>
  <c r="U476" i="1"/>
  <c r="T476" i="1"/>
  <c r="S476" i="1"/>
  <c r="R476" i="1"/>
  <c r="Q476" i="1"/>
  <c r="P476" i="1"/>
  <c r="O476" i="1"/>
  <c r="U475" i="1"/>
  <c r="T475" i="1"/>
  <c r="S475" i="1"/>
  <c r="R475" i="1"/>
  <c r="Q475" i="1"/>
  <c r="P475" i="1"/>
  <c r="O475" i="1"/>
  <c r="U474" i="1"/>
  <c r="T474" i="1"/>
  <c r="S474" i="1"/>
  <c r="R474" i="1"/>
  <c r="Q474" i="1"/>
  <c r="P474" i="1"/>
  <c r="O474" i="1"/>
  <c r="U473" i="1"/>
  <c r="T473" i="1"/>
  <c r="S473" i="1"/>
  <c r="R473" i="1"/>
  <c r="Q473" i="1"/>
  <c r="P473" i="1"/>
  <c r="O473" i="1"/>
  <c r="U472" i="1"/>
  <c r="T472" i="1"/>
  <c r="S472" i="1"/>
  <c r="R472" i="1"/>
  <c r="Q472" i="1"/>
  <c r="P472" i="1"/>
  <c r="O472" i="1"/>
  <c r="U471" i="1"/>
  <c r="T471" i="1"/>
  <c r="S471" i="1"/>
  <c r="R471" i="1"/>
  <c r="Q471" i="1"/>
  <c r="P471" i="1"/>
  <c r="O471" i="1"/>
  <c r="U470" i="1"/>
  <c r="T470" i="1"/>
  <c r="S470" i="1"/>
  <c r="R470" i="1"/>
  <c r="Q470" i="1"/>
  <c r="P470" i="1"/>
  <c r="O470" i="1"/>
  <c r="U469" i="1"/>
  <c r="T469" i="1"/>
  <c r="S469" i="1"/>
  <c r="R469" i="1"/>
  <c r="Q469" i="1"/>
  <c r="P469" i="1"/>
  <c r="O469" i="1"/>
  <c r="U468" i="1"/>
  <c r="T468" i="1"/>
  <c r="S468" i="1"/>
  <c r="R468" i="1"/>
  <c r="Q468" i="1"/>
  <c r="P468" i="1"/>
  <c r="O468" i="1"/>
  <c r="U467" i="1"/>
  <c r="T467" i="1"/>
  <c r="S467" i="1"/>
  <c r="R467" i="1"/>
  <c r="Q467" i="1"/>
  <c r="P467" i="1"/>
  <c r="O467" i="1"/>
  <c r="U466" i="1"/>
  <c r="T466" i="1"/>
  <c r="S466" i="1"/>
  <c r="R466" i="1"/>
  <c r="Q466" i="1"/>
  <c r="P466" i="1"/>
  <c r="O466" i="1"/>
  <c r="U465" i="1"/>
  <c r="T465" i="1"/>
  <c r="S465" i="1"/>
  <c r="R465" i="1"/>
  <c r="Q465" i="1"/>
  <c r="P465" i="1"/>
  <c r="O465" i="1"/>
  <c r="U464" i="1"/>
  <c r="T464" i="1"/>
  <c r="S464" i="1"/>
  <c r="R464" i="1"/>
  <c r="Q464" i="1"/>
  <c r="P464" i="1"/>
  <c r="O464" i="1"/>
  <c r="U463" i="1"/>
  <c r="T463" i="1"/>
  <c r="S463" i="1"/>
  <c r="R463" i="1"/>
  <c r="Q463" i="1"/>
  <c r="P463" i="1"/>
  <c r="O463" i="1"/>
  <c r="U462" i="1"/>
  <c r="T462" i="1"/>
  <c r="S462" i="1"/>
  <c r="R462" i="1"/>
  <c r="Q462" i="1"/>
  <c r="P462" i="1"/>
  <c r="O462" i="1"/>
  <c r="U461" i="1"/>
  <c r="T461" i="1"/>
  <c r="S461" i="1"/>
  <c r="R461" i="1"/>
  <c r="Q461" i="1"/>
  <c r="P461" i="1"/>
  <c r="O461" i="1"/>
  <c r="U460" i="1"/>
  <c r="T460" i="1"/>
  <c r="S460" i="1"/>
  <c r="R460" i="1"/>
  <c r="Q460" i="1"/>
  <c r="P460" i="1"/>
  <c r="O460" i="1"/>
  <c r="U459" i="1"/>
  <c r="T459" i="1"/>
  <c r="S459" i="1"/>
  <c r="R459" i="1"/>
  <c r="Q459" i="1"/>
  <c r="P459" i="1"/>
  <c r="O459" i="1"/>
  <c r="U458" i="1"/>
  <c r="T458" i="1"/>
  <c r="S458" i="1"/>
  <c r="R458" i="1"/>
  <c r="Q458" i="1"/>
  <c r="P458" i="1"/>
  <c r="O458" i="1"/>
  <c r="U457" i="1"/>
  <c r="T457" i="1"/>
  <c r="S457" i="1"/>
  <c r="R457" i="1"/>
  <c r="Q457" i="1"/>
  <c r="P457" i="1"/>
  <c r="O457" i="1"/>
  <c r="U456" i="1"/>
  <c r="T456" i="1"/>
  <c r="S456" i="1"/>
  <c r="R456" i="1"/>
  <c r="Q456" i="1"/>
  <c r="P456" i="1"/>
  <c r="O456" i="1"/>
  <c r="U455" i="1"/>
  <c r="T455" i="1"/>
  <c r="S455" i="1"/>
  <c r="R455" i="1"/>
  <c r="Q455" i="1"/>
  <c r="P455" i="1"/>
  <c r="O455" i="1"/>
  <c r="U454" i="1"/>
  <c r="T454" i="1"/>
  <c r="S454" i="1"/>
  <c r="R454" i="1"/>
  <c r="Q454" i="1"/>
  <c r="P454" i="1"/>
  <c r="O454" i="1"/>
  <c r="U453" i="1"/>
  <c r="T453" i="1"/>
  <c r="S453" i="1"/>
  <c r="R453" i="1"/>
  <c r="Q453" i="1"/>
  <c r="P453" i="1"/>
  <c r="O453" i="1"/>
  <c r="U452" i="1"/>
  <c r="T452" i="1"/>
  <c r="S452" i="1"/>
  <c r="R452" i="1"/>
  <c r="Q452" i="1"/>
  <c r="P452" i="1"/>
  <c r="O452" i="1"/>
  <c r="U451" i="1"/>
  <c r="T451" i="1"/>
  <c r="S451" i="1"/>
  <c r="R451" i="1"/>
  <c r="Q451" i="1"/>
  <c r="P451" i="1"/>
  <c r="O451" i="1"/>
  <c r="U450" i="1"/>
  <c r="T450" i="1"/>
  <c r="S450" i="1"/>
  <c r="R450" i="1"/>
  <c r="Q450" i="1"/>
  <c r="P450" i="1"/>
  <c r="O450" i="1"/>
  <c r="U449" i="1"/>
  <c r="T449" i="1"/>
  <c r="S449" i="1"/>
  <c r="R449" i="1"/>
  <c r="Q449" i="1"/>
  <c r="P449" i="1"/>
  <c r="O449" i="1"/>
  <c r="U448" i="1"/>
  <c r="T448" i="1"/>
  <c r="S448" i="1"/>
  <c r="R448" i="1"/>
  <c r="Q448" i="1"/>
  <c r="P448" i="1"/>
  <c r="O448" i="1"/>
  <c r="U447" i="1"/>
  <c r="T447" i="1"/>
  <c r="S447" i="1"/>
  <c r="R447" i="1"/>
  <c r="Q447" i="1"/>
  <c r="P447" i="1"/>
  <c r="O447" i="1"/>
  <c r="U446" i="1"/>
  <c r="T446" i="1"/>
  <c r="S446" i="1"/>
  <c r="R446" i="1"/>
  <c r="Q446" i="1"/>
  <c r="P446" i="1"/>
  <c r="O446" i="1"/>
  <c r="U445" i="1"/>
  <c r="T445" i="1"/>
  <c r="S445" i="1"/>
  <c r="R445" i="1"/>
  <c r="Q445" i="1"/>
  <c r="P445" i="1"/>
  <c r="O445" i="1"/>
  <c r="U444" i="1"/>
  <c r="T444" i="1"/>
  <c r="S444" i="1"/>
  <c r="R444" i="1"/>
  <c r="Q444" i="1"/>
  <c r="P444" i="1"/>
  <c r="O444" i="1"/>
  <c r="U443" i="1"/>
  <c r="T443" i="1"/>
  <c r="S443" i="1"/>
  <c r="R443" i="1"/>
  <c r="Q443" i="1"/>
  <c r="P443" i="1"/>
  <c r="O443" i="1"/>
  <c r="U442" i="1"/>
  <c r="T442" i="1"/>
  <c r="S442" i="1"/>
  <c r="R442" i="1"/>
  <c r="Q442" i="1"/>
  <c r="P442" i="1"/>
  <c r="O442" i="1"/>
  <c r="U441" i="1"/>
  <c r="T441" i="1"/>
  <c r="S441" i="1"/>
  <c r="R441" i="1"/>
  <c r="Q441" i="1"/>
  <c r="P441" i="1"/>
  <c r="O441" i="1"/>
  <c r="U440" i="1"/>
  <c r="T440" i="1"/>
  <c r="S440" i="1"/>
  <c r="R440" i="1"/>
  <c r="Q440" i="1"/>
  <c r="P440" i="1"/>
  <c r="O440" i="1"/>
  <c r="U439" i="1"/>
  <c r="T439" i="1"/>
  <c r="S439" i="1"/>
  <c r="R439" i="1"/>
  <c r="Q439" i="1"/>
  <c r="P439" i="1"/>
  <c r="O439" i="1"/>
  <c r="U438" i="1"/>
  <c r="T438" i="1"/>
  <c r="S438" i="1"/>
  <c r="R438" i="1"/>
  <c r="Q438" i="1"/>
  <c r="P438" i="1"/>
  <c r="O438" i="1"/>
  <c r="U437" i="1"/>
  <c r="T437" i="1"/>
  <c r="S437" i="1"/>
  <c r="R437" i="1"/>
  <c r="Q437" i="1"/>
  <c r="P437" i="1"/>
  <c r="O437" i="1"/>
  <c r="U436" i="1"/>
  <c r="T436" i="1"/>
  <c r="S436" i="1"/>
  <c r="R436" i="1"/>
  <c r="Q436" i="1"/>
  <c r="P436" i="1"/>
  <c r="O436" i="1"/>
  <c r="U435" i="1"/>
  <c r="T435" i="1"/>
  <c r="S435" i="1"/>
  <c r="R435" i="1"/>
  <c r="Q435" i="1"/>
  <c r="P435" i="1"/>
  <c r="O435" i="1"/>
  <c r="U434" i="1"/>
  <c r="T434" i="1"/>
  <c r="S434" i="1"/>
  <c r="R434" i="1"/>
  <c r="Q434" i="1"/>
  <c r="P434" i="1"/>
  <c r="O434" i="1"/>
  <c r="U433" i="1"/>
  <c r="T433" i="1"/>
  <c r="S433" i="1"/>
  <c r="R433" i="1"/>
  <c r="Q433" i="1"/>
  <c r="P433" i="1"/>
  <c r="O433" i="1"/>
  <c r="U432" i="1"/>
  <c r="T432" i="1"/>
  <c r="S432" i="1"/>
  <c r="R432" i="1"/>
  <c r="Q432" i="1"/>
  <c r="P432" i="1"/>
  <c r="O432" i="1"/>
  <c r="U431" i="1"/>
  <c r="T431" i="1"/>
  <c r="S431" i="1"/>
  <c r="R431" i="1"/>
  <c r="Q431" i="1"/>
  <c r="P431" i="1"/>
  <c r="O431" i="1"/>
  <c r="U430" i="1"/>
  <c r="T430" i="1"/>
  <c r="S430" i="1"/>
  <c r="R430" i="1"/>
  <c r="Q430" i="1"/>
  <c r="P430" i="1"/>
  <c r="O430" i="1"/>
  <c r="U429" i="1"/>
  <c r="T429" i="1"/>
  <c r="S429" i="1"/>
  <c r="R429" i="1"/>
  <c r="Q429" i="1"/>
  <c r="P429" i="1"/>
  <c r="O429" i="1"/>
  <c r="U428" i="1"/>
  <c r="T428" i="1"/>
  <c r="S428" i="1"/>
  <c r="R428" i="1"/>
  <c r="Q428" i="1"/>
  <c r="P428" i="1"/>
  <c r="O428" i="1"/>
  <c r="U427" i="1"/>
  <c r="T427" i="1"/>
  <c r="S427" i="1"/>
  <c r="R427" i="1"/>
  <c r="Q427" i="1"/>
  <c r="P427" i="1"/>
  <c r="O427" i="1"/>
  <c r="U426" i="1"/>
  <c r="T426" i="1"/>
  <c r="S426" i="1"/>
  <c r="R426" i="1"/>
  <c r="Q426" i="1"/>
  <c r="P426" i="1"/>
  <c r="O426" i="1"/>
  <c r="U425" i="1"/>
  <c r="T425" i="1"/>
  <c r="S425" i="1"/>
  <c r="R425" i="1"/>
  <c r="Q425" i="1"/>
  <c r="P425" i="1"/>
  <c r="O425" i="1"/>
  <c r="U424" i="1"/>
  <c r="T424" i="1"/>
  <c r="S424" i="1"/>
  <c r="R424" i="1"/>
  <c r="Q424" i="1"/>
  <c r="P424" i="1"/>
  <c r="O424" i="1"/>
  <c r="U423" i="1"/>
  <c r="T423" i="1"/>
  <c r="S423" i="1"/>
  <c r="R423" i="1"/>
  <c r="Q423" i="1"/>
  <c r="P423" i="1"/>
  <c r="O423" i="1"/>
  <c r="U422" i="1"/>
  <c r="T422" i="1"/>
  <c r="S422" i="1"/>
  <c r="R422" i="1"/>
  <c r="Q422" i="1"/>
  <c r="P422" i="1"/>
  <c r="O422" i="1"/>
  <c r="U421" i="1"/>
  <c r="T421" i="1"/>
  <c r="S421" i="1"/>
  <c r="R421" i="1"/>
  <c r="Q421" i="1"/>
  <c r="P421" i="1"/>
  <c r="O421" i="1"/>
  <c r="U420" i="1"/>
  <c r="T420" i="1"/>
  <c r="S420" i="1"/>
  <c r="R420" i="1"/>
  <c r="Q420" i="1"/>
  <c r="P420" i="1"/>
  <c r="O420" i="1"/>
  <c r="U419" i="1"/>
  <c r="T419" i="1"/>
  <c r="S419" i="1"/>
  <c r="R419" i="1"/>
  <c r="Q419" i="1"/>
  <c r="P419" i="1"/>
  <c r="O419" i="1"/>
  <c r="U418" i="1"/>
  <c r="T418" i="1"/>
  <c r="S418" i="1"/>
  <c r="R418" i="1"/>
  <c r="Q418" i="1"/>
  <c r="P418" i="1"/>
  <c r="O418" i="1"/>
  <c r="U417" i="1"/>
  <c r="T417" i="1"/>
  <c r="S417" i="1"/>
  <c r="R417" i="1"/>
  <c r="Q417" i="1"/>
  <c r="P417" i="1"/>
  <c r="O417" i="1"/>
  <c r="U416" i="1"/>
  <c r="T416" i="1"/>
  <c r="S416" i="1"/>
  <c r="R416" i="1"/>
  <c r="Q416" i="1"/>
  <c r="P416" i="1"/>
  <c r="O416" i="1"/>
  <c r="U415" i="1"/>
  <c r="T415" i="1"/>
  <c r="S415" i="1"/>
  <c r="R415" i="1"/>
  <c r="Q415" i="1"/>
  <c r="P415" i="1"/>
  <c r="O415" i="1"/>
  <c r="U414" i="1"/>
  <c r="T414" i="1"/>
  <c r="S414" i="1"/>
  <c r="R414" i="1"/>
  <c r="Q414" i="1"/>
  <c r="P414" i="1"/>
  <c r="O414" i="1"/>
  <c r="U413" i="1"/>
  <c r="T413" i="1"/>
  <c r="S413" i="1"/>
  <c r="R413" i="1"/>
  <c r="Q413" i="1"/>
  <c r="P413" i="1"/>
  <c r="O413" i="1"/>
  <c r="U412" i="1"/>
  <c r="T412" i="1"/>
  <c r="S412" i="1"/>
  <c r="R412" i="1"/>
  <c r="Q412" i="1"/>
  <c r="P412" i="1"/>
  <c r="O412" i="1"/>
  <c r="U411" i="1"/>
  <c r="T411" i="1"/>
  <c r="S411" i="1"/>
  <c r="R411" i="1"/>
  <c r="Q411" i="1"/>
  <c r="P411" i="1"/>
  <c r="O411" i="1"/>
  <c r="U410" i="1"/>
  <c r="T410" i="1"/>
  <c r="S410" i="1"/>
  <c r="R410" i="1"/>
  <c r="Q410" i="1"/>
  <c r="P410" i="1"/>
  <c r="O410" i="1"/>
  <c r="U409" i="1"/>
  <c r="T409" i="1"/>
  <c r="S409" i="1"/>
  <c r="R409" i="1"/>
  <c r="Q409" i="1"/>
  <c r="P409" i="1"/>
  <c r="O409" i="1"/>
  <c r="U408" i="1"/>
  <c r="T408" i="1"/>
  <c r="S408" i="1"/>
  <c r="R408" i="1"/>
  <c r="Q408" i="1"/>
  <c r="P408" i="1"/>
  <c r="O408" i="1"/>
  <c r="U407" i="1"/>
  <c r="T407" i="1"/>
  <c r="S407" i="1"/>
  <c r="R407" i="1"/>
  <c r="Q407" i="1"/>
  <c r="P407" i="1"/>
  <c r="O407" i="1"/>
  <c r="U406" i="1"/>
  <c r="T406" i="1"/>
  <c r="S406" i="1"/>
  <c r="R406" i="1"/>
  <c r="Q406" i="1"/>
  <c r="P406" i="1"/>
  <c r="O406" i="1"/>
  <c r="U405" i="1"/>
  <c r="T405" i="1"/>
  <c r="S405" i="1"/>
  <c r="R405" i="1"/>
  <c r="Q405" i="1"/>
  <c r="P405" i="1"/>
  <c r="O405" i="1"/>
  <c r="U404" i="1"/>
  <c r="T404" i="1"/>
  <c r="S404" i="1"/>
  <c r="R404" i="1"/>
  <c r="Q404" i="1"/>
  <c r="P404" i="1"/>
  <c r="O404" i="1"/>
  <c r="U403" i="1"/>
  <c r="T403" i="1"/>
  <c r="S403" i="1"/>
  <c r="R403" i="1"/>
  <c r="Q403" i="1"/>
  <c r="P403" i="1"/>
  <c r="O403" i="1"/>
  <c r="U402" i="1"/>
  <c r="T402" i="1"/>
  <c r="S402" i="1"/>
  <c r="R402" i="1"/>
  <c r="Q402" i="1"/>
  <c r="P402" i="1"/>
  <c r="O402" i="1"/>
  <c r="U401" i="1"/>
  <c r="T401" i="1"/>
  <c r="S401" i="1"/>
  <c r="R401" i="1"/>
  <c r="Q401" i="1"/>
  <c r="P401" i="1"/>
  <c r="O401" i="1"/>
  <c r="U400" i="1"/>
  <c r="T400" i="1"/>
  <c r="S400" i="1"/>
  <c r="R400" i="1"/>
  <c r="Q400" i="1"/>
  <c r="P400" i="1"/>
  <c r="O400" i="1"/>
  <c r="U399" i="1"/>
  <c r="T399" i="1"/>
  <c r="S399" i="1"/>
  <c r="R399" i="1"/>
  <c r="Q399" i="1"/>
  <c r="P399" i="1"/>
  <c r="O399" i="1"/>
  <c r="U398" i="1"/>
  <c r="T398" i="1"/>
  <c r="S398" i="1"/>
  <c r="R398" i="1"/>
  <c r="Q398" i="1"/>
  <c r="P398" i="1"/>
  <c r="O398" i="1"/>
  <c r="U397" i="1"/>
  <c r="T397" i="1"/>
  <c r="S397" i="1"/>
  <c r="R397" i="1"/>
  <c r="Q397" i="1"/>
  <c r="P397" i="1"/>
  <c r="O397" i="1"/>
  <c r="U396" i="1"/>
  <c r="T396" i="1"/>
  <c r="S396" i="1"/>
  <c r="R396" i="1"/>
  <c r="Q396" i="1"/>
  <c r="P396" i="1"/>
  <c r="O396" i="1"/>
  <c r="U395" i="1"/>
  <c r="T395" i="1"/>
  <c r="S395" i="1"/>
  <c r="R395" i="1"/>
  <c r="Q395" i="1"/>
  <c r="P395" i="1"/>
  <c r="O395" i="1"/>
  <c r="U394" i="1"/>
  <c r="T394" i="1"/>
  <c r="S394" i="1"/>
  <c r="R394" i="1"/>
  <c r="Q394" i="1"/>
  <c r="P394" i="1"/>
  <c r="O394" i="1"/>
  <c r="U393" i="1"/>
  <c r="T393" i="1"/>
  <c r="S393" i="1"/>
  <c r="R393" i="1"/>
  <c r="Q393" i="1"/>
  <c r="P393" i="1"/>
  <c r="O393" i="1"/>
  <c r="U392" i="1"/>
  <c r="T392" i="1"/>
  <c r="S392" i="1"/>
  <c r="R392" i="1"/>
  <c r="Q392" i="1"/>
  <c r="P392" i="1"/>
  <c r="O392" i="1"/>
  <c r="U391" i="1"/>
  <c r="T391" i="1"/>
  <c r="S391" i="1"/>
  <c r="R391" i="1"/>
  <c r="Q391" i="1"/>
  <c r="P391" i="1"/>
  <c r="O391" i="1"/>
  <c r="U390" i="1"/>
  <c r="T390" i="1"/>
  <c r="S390" i="1"/>
  <c r="R390" i="1"/>
  <c r="Q390" i="1"/>
  <c r="P390" i="1"/>
  <c r="O390" i="1"/>
  <c r="U389" i="1"/>
  <c r="T389" i="1"/>
  <c r="S389" i="1"/>
  <c r="R389" i="1"/>
  <c r="Q389" i="1"/>
  <c r="P389" i="1"/>
  <c r="O389" i="1"/>
  <c r="U388" i="1"/>
  <c r="T388" i="1"/>
  <c r="S388" i="1"/>
  <c r="R388" i="1"/>
  <c r="Q388" i="1"/>
  <c r="P388" i="1"/>
  <c r="O388" i="1"/>
  <c r="U387" i="1"/>
  <c r="T387" i="1"/>
  <c r="S387" i="1"/>
  <c r="R387" i="1"/>
  <c r="Q387" i="1"/>
  <c r="P387" i="1"/>
  <c r="O387" i="1"/>
  <c r="U386" i="1"/>
  <c r="T386" i="1"/>
  <c r="S386" i="1"/>
  <c r="R386" i="1"/>
  <c r="Q386" i="1"/>
  <c r="P386" i="1"/>
  <c r="O386" i="1"/>
  <c r="U385" i="1"/>
  <c r="T385" i="1"/>
  <c r="S385" i="1"/>
  <c r="R385" i="1"/>
  <c r="Q385" i="1"/>
  <c r="P385" i="1"/>
  <c r="O385" i="1"/>
  <c r="U384" i="1"/>
  <c r="T384" i="1"/>
  <c r="S384" i="1"/>
  <c r="R384" i="1"/>
  <c r="Q384" i="1"/>
  <c r="P384" i="1"/>
  <c r="O384" i="1"/>
  <c r="U383" i="1"/>
  <c r="T383" i="1"/>
  <c r="S383" i="1"/>
  <c r="R383" i="1"/>
  <c r="Q383" i="1"/>
  <c r="P383" i="1"/>
  <c r="O383" i="1"/>
  <c r="U382" i="1"/>
  <c r="T382" i="1"/>
  <c r="S382" i="1"/>
  <c r="R382" i="1"/>
  <c r="Q382" i="1"/>
  <c r="P382" i="1"/>
  <c r="O382" i="1"/>
  <c r="U381" i="1"/>
  <c r="T381" i="1"/>
  <c r="S381" i="1"/>
  <c r="R381" i="1"/>
  <c r="Q381" i="1"/>
  <c r="P381" i="1"/>
  <c r="O381" i="1"/>
  <c r="U380" i="1"/>
  <c r="T380" i="1"/>
  <c r="S380" i="1"/>
  <c r="R380" i="1"/>
  <c r="Q380" i="1"/>
  <c r="P380" i="1"/>
  <c r="O380" i="1"/>
  <c r="U379" i="1"/>
  <c r="T379" i="1"/>
  <c r="S379" i="1"/>
  <c r="R379" i="1"/>
  <c r="Q379" i="1"/>
  <c r="P379" i="1"/>
  <c r="O379" i="1"/>
  <c r="U378" i="1"/>
  <c r="T378" i="1"/>
  <c r="S378" i="1"/>
  <c r="R378" i="1"/>
  <c r="Q378" i="1"/>
  <c r="P378" i="1"/>
  <c r="O378" i="1"/>
  <c r="U377" i="1"/>
  <c r="T377" i="1"/>
  <c r="S377" i="1"/>
  <c r="R377" i="1"/>
  <c r="Q377" i="1"/>
  <c r="P377" i="1"/>
  <c r="O377" i="1"/>
  <c r="U376" i="1"/>
  <c r="T376" i="1"/>
  <c r="S376" i="1"/>
  <c r="R376" i="1"/>
  <c r="Q376" i="1"/>
  <c r="P376" i="1"/>
  <c r="O376" i="1"/>
  <c r="U375" i="1"/>
  <c r="T375" i="1"/>
  <c r="S375" i="1"/>
  <c r="R375" i="1"/>
  <c r="Q375" i="1"/>
  <c r="P375" i="1"/>
  <c r="O375" i="1"/>
  <c r="U374" i="1"/>
  <c r="T374" i="1"/>
  <c r="S374" i="1"/>
  <c r="R374" i="1"/>
  <c r="Q374" i="1"/>
  <c r="P374" i="1"/>
  <c r="O374" i="1"/>
  <c r="U373" i="1"/>
  <c r="T373" i="1"/>
  <c r="S373" i="1"/>
  <c r="R373" i="1"/>
  <c r="Q373" i="1"/>
  <c r="P373" i="1"/>
  <c r="O373" i="1"/>
  <c r="U372" i="1"/>
  <c r="T372" i="1"/>
  <c r="S372" i="1"/>
  <c r="R372" i="1"/>
  <c r="Q372" i="1"/>
  <c r="P372" i="1"/>
  <c r="O372" i="1"/>
  <c r="U371" i="1"/>
  <c r="T371" i="1"/>
  <c r="S371" i="1"/>
  <c r="R371" i="1"/>
  <c r="Q371" i="1"/>
  <c r="P371" i="1"/>
  <c r="O371" i="1"/>
  <c r="U370" i="1"/>
  <c r="T370" i="1"/>
  <c r="S370" i="1"/>
  <c r="R370" i="1"/>
  <c r="Q370" i="1"/>
  <c r="P370" i="1"/>
  <c r="O370" i="1"/>
  <c r="U369" i="1"/>
  <c r="T369" i="1"/>
  <c r="S369" i="1"/>
  <c r="R369" i="1"/>
  <c r="Q369" i="1"/>
  <c r="P369" i="1"/>
  <c r="O369" i="1"/>
  <c r="U368" i="1"/>
  <c r="T368" i="1"/>
  <c r="S368" i="1"/>
  <c r="R368" i="1"/>
  <c r="Q368" i="1"/>
  <c r="P368" i="1"/>
  <c r="O368" i="1"/>
  <c r="U367" i="1"/>
  <c r="T367" i="1"/>
  <c r="S367" i="1"/>
  <c r="R367" i="1"/>
  <c r="Q367" i="1"/>
  <c r="P367" i="1"/>
  <c r="O367" i="1"/>
  <c r="U366" i="1"/>
  <c r="T366" i="1"/>
  <c r="S366" i="1"/>
  <c r="R366" i="1"/>
  <c r="Q366" i="1"/>
  <c r="P366" i="1"/>
  <c r="O366" i="1"/>
  <c r="U365" i="1"/>
  <c r="T365" i="1"/>
  <c r="S365" i="1"/>
  <c r="R365" i="1"/>
  <c r="Q365" i="1"/>
  <c r="P365" i="1"/>
  <c r="O365" i="1"/>
  <c r="U364" i="1"/>
  <c r="T364" i="1"/>
  <c r="S364" i="1"/>
  <c r="R364" i="1"/>
  <c r="Q364" i="1"/>
  <c r="P364" i="1"/>
  <c r="O364" i="1"/>
  <c r="U363" i="1"/>
  <c r="T363" i="1"/>
  <c r="S363" i="1"/>
  <c r="R363" i="1"/>
  <c r="Q363" i="1"/>
  <c r="P363" i="1"/>
  <c r="O363" i="1"/>
  <c r="U362" i="1"/>
  <c r="T362" i="1"/>
  <c r="S362" i="1"/>
  <c r="R362" i="1"/>
  <c r="Q362" i="1"/>
  <c r="P362" i="1"/>
  <c r="O362" i="1"/>
  <c r="U361" i="1"/>
  <c r="T361" i="1"/>
  <c r="S361" i="1"/>
  <c r="R361" i="1"/>
  <c r="Q361" i="1"/>
  <c r="P361" i="1"/>
  <c r="O361" i="1"/>
  <c r="U360" i="1"/>
  <c r="T360" i="1"/>
  <c r="S360" i="1"/>
  <c r="R360" i="1"/>
  <c r="Q360" i="1"/>
  <c r="P360" i="1"/>
  <c r="O360" i="1"/>
  <c r="U359" i="1"/>
  <c r="T359" i="1"/>
  <c r="S359" i="1"/>
  <c r="R359" i="1"/>
  <c r="Q359" i="1"/>
  <c r="P359" i="1"/>
  <c r="O359" i="1"/>
  <c r="U358" i="1"/>
  <c r="T358" i="1"/>
  <c r="S358" i="1"/>
  <c r="R358" i="1"/>
  <c r="Q358" i="1"/>
  <c r="P358" i="1"/>
  <c r="O358" i="1"/>
  <c r="U357" i="1"/>
  <c r="T357" i="1"/>
  <c r="S357" i="1"/>
  <c r="R357" i="1"/>
  <c r="Q357" i="1"/>
  <c r="P357" i="1"/>
  <c r="O357" i="1"/>
  <c r="U356" i="1"/>
  <c r="T356" i="1"/>
  <c r="S356" i="1"/>
  <c r="R356" i="1"/>
  <c r="Q356" i="1"/>
  <c r="P356" i="1"/>
  <c r="O356" i="1"/>
  <c r="U355" i="1"/>
  <c r="T355" i="1"/>
  <c r="S355" i="1"/>
  <c r="R355" i="1"/>
  <c r="Q355" i="1"/>
  <c r="P355" i="1"/>
  <c r="O355" i="1"/>
  <c r="U354" i="1"/>
  <c r="T354" i="1"/>
  <c r="S354" i="1"/>
  <c r="R354" i="1"/>
  <c r="Q354" i="1"/>
  <c r="P354" i="1"/>
  <c r="O354" i="1"/>
  <c r="U353" i="1"/>
  <c r="T353" i="1"/>
  <c r="S353" i="1"/>
  <c r="R353" i="1"/>
  <c r="Q353" i="1"/>
  <c r="P353" i="1"/>
  <c r="O353" i="1"/>
  <c r="U352" i="1"/>
  <c r="T352" i="1"/>
  <c r="S352" i="1"/>
  <c r="R352" i="1"/>
  <c r="Q352" i="1"/>
  <c r="P352" i="1"/>
  <c r="O352" i="1"/>
  <c r="U351" i="1"/>
  <c r="T351" i="1"/>
  <c r="S351" i="1"/>
  <c r="R351" i="1"/>
  <c r="Q351" i="1"/>
  <c r="P351" i="1"/>
  <c r="O351" i="1"/>
  <c r="U350" i="1"/>
  <c r="T350" i="1"/>
  <c r="S350" i="1"/>
  <c r="R350" i="1"/>
  <c r="Q350" i="1"/>
  <c r="P350" i="1"/>
  <c r="O350" i="1"/>
  <c r="U349" i="1"/>
  <c r="T349" i="1"/>
  <c r="S349" i="1"/>
  <c r="R349" i="1"/>
  <c r="Q349" i="1"/>
  <c r="P349" i="1"/>
  <c r="O349" i="1"/>
  <c r="U348" i="1"/>
  <c r="T348" i="1"/>
  <c r="S348" i="1"/>
  <c r="R348" i="1"/>
  <c r="Q348" i="1"/>
  <c r="P348" i="1"/>
  <c r="O348" i="1"/>
  <c r="U347" i="1"/>
  <c r="T347" i="1"/>
  <c r="S347" i="1"/>
  <c r="R347" i="1"/>
  <c r="Q347" i="1"/>
  <c r="P347" i="1"/>
  <c r="O347" i="1"/>
  <c r="U346" i="1"/>
  <c r="T346" i="1"/>
  <c r="S346" i="1"/>
  <c r="R346" i="1"/>
  <c r="Q346" i="1"/>
  <c r="P346" i="1"/>
  <c r="O346" i="1"/>
  <c r="U345" i="1"/>
  <c r="T345" i="1"/>
  <c r="S345" i="1"/>
  <c r="R345" i="1"/>
  <c r="Q345" i="1"/>
  <c r="P345" i="1"/>
  <c r="O345" i="1"/>
  <c r="U344" i="1"/>
  <c r="T344" i="1"/>
  <c r="S344" i="1"/>
  <c r="R344" i="1"/>
  <c r="Q344" i="1"/>
  <c r="P344" i="1"/>
  <c r="O344" i="1"/>
  <c r="U343" i="1"/>
  <c r="T343" i="1"/>
  <c r="S343" i="1"/>
  <c r="R343" i="1"/>
  <c r="Q343" i="1"/>
  <c r="P343" i="1"/>
  <c r="O343" i="1"/>
  <c r="U342" i="1"/>
  <c r="T342" i="1"/>
  <c r="S342" i="1"/>
  <c r="R342" i="1"/>
  <c r="Q342" i="1"/>
  <c r="P342" i="1"/>
  <c r="O342" i="1"/>
  <c r="U341" i="1"/>
  <c r="T341" i="1"/>
  <c r="S341" i="1"/>
  <c r="R341" i="1"/>
  <c r="Q341" i="1"/>
  <c r="P341" i="1"/>
  <c r="O341" i="1"/>
  <c r="U340" i="1"/>
  <c r="T340" i="1"/>
  <c r="S340" i="1"/>
  <c r="R340" i="1"/>
  <c r="Q340" i="1"/>
  <c r="P340" i="1"/>
  <c r="O340" i="1"/>
  <c r="U339" i="1"/>
  <c r="T339" i="1"/>
  <c r="S339" i="1"/>
  <c r="R339" i="1"/>
  <c r="Q339" i="1"/>
  <c r="P339" i="1"/>
  <c r="O339" i="1"/>
  <c r="U338" i="1"/>
  <c r="T338" i="1"/>
  <c r="S338" i="1"/>
  <c r="R338" i="1"/>
  <c r="Q338" i="1"/>
  <c r="P338" i="1"/>
  <c r="O338" i="1"/>
  <c r="U337" i="1"/>
  <c r="T337" i="1"/>
  <c r="S337" i="1"/>
  <c r="R337" i="1"/>
  <c r="Q337" i="1"/>
  <c r="P337" i="1"/>
  <c r="O337" i="1"/>
  <c r="U336" i="1"/>
  <c r="T336" i="1"/>
  <c r="S336" i="1"/>
  <c r="R336" i="1"/>
  <c r="Q336" i="1"/>
  <c r="P336" i="1"/>
  <c r="O336" i="1"/>
  <c r="U335" i="1"/>
  <c r="T335" i="1"/>
  <c r="S335" i="1"/>
  <c r="R335" i="1"/>
  <c r="Q335" i="1"/>
  <c r="P335" i="1"/>
  <c r="O335" i="1"/>
  <c r="U334" i="1"/>
  <c r="T334" i="1"/>
  <c r="S334" i="1"/>
  <c r="R334" i="1"/>
  <c r="Q334" i="1"/>
  <c r="P334" i="1"/>
  <c r="O334" i="1"/>
  <c r="U333" i="1"/>
  <c r="T333" i="1"/>
  <c r="S333" i="1"/>
  <c r="R333" i="1"/>
  <c r="Q333" i="1"/>
  <c r="P333" i="1"/>
  <c r="O333" i="1"/>
  <c r="U332" i="1"/>
  <c r="T332" i="1"/>
  <c r="S332" i="1"/>
  <c r="R332" i="1"/>
  <c r="Q332" i="1"/>
  <c r="P332" i="1"/>
  <c r="O332" i="1"/>
  <c r="U331" i="1"/>
  <c r="T331" i="1"/>
  <c r="S331" i="1"/>
  <c r="R331" i="1"/>
  <c r="Q331" i="1"/>
  <c r="P331" i="1"/>
  <c r="O331" i="1"/>
  <c r="U330" i="1"/>
  <c r="T330" i="1"/>
  <c r="S330" i="1"/>
  <c r="R330" i="1"/>
  <c r="Q330" i="1"/>
  <c r="P330" i="1"/>
  <c r="O330" i="1"/>
  <c r="U329" i="1"/>
  <c r="T329" i="1"/>
  <c r="S329" i="1"/>
  <c r="R329" i="1"/>
  <c r="Q329" i="1"/>
  <c r="P329" i="1"/>
  <c r="O329" i="1"/>
  <c r="U328" i="1"/>
  <c r="T328" i="1"/>
  <c r="S328" i="1"/>
  <c r="R328" i="1"/>
  <c r="Q328" i="1"/>
  <c r="P328" i="1"/>
  <c r="O328" i="1"/>
  <c r="U327" i="1"/>
  <c r="T327" i="1"/>
  <c r="S327" i="1"/>
  <c r="R327" i="1"/>
  <c r="Q327" i="1"/>
  <c r="P327" i="1"/>
  <c r="O327" i="1"/>
  <c r="U326" i="1"/>
  <c r="T326" i="1"/>
  <c r="S326" i="1"/>
  <c r="R326" i="1"/>
  <c r="Q326" i="1"/>
  <c r="P326" i="1"/>
  <c r="O326" i="1"/>
  <c r="U325" i="1"/>
  <c r="T325" i="1"/>
  <c r="S325" i="1"/>
  <c r="R325" i="1"/>
  <c r="Q325" i="1"/>
  <c r="P325" i="1"/>
  <c r="O325" i="1"/>
  <c r="U324" i="1"/>
  <c r="T324" i="1"/>
  <c r="S324" i="1"/>
  <c r="R324" i="1"/>
  <c r="Q324" i="1"/>
  <c r="P324" i="1"/>
  <c r="O324" i="1"/>
  <c r="U323" i="1"/>
  <c r="T323" i="1"/>
  <c r="S323" i="1"/>
  <c r="R323" i="1"/>
  <c r="Q323" i="1"/>
  <c r="P323" i="1"/>
  <c r="O323" i="1"/>
  <c r="U322" i="1"/>
  <c r="T322" i="1"/>
  <c r="S322" i="1"/>
  <c r="R322" i="1"/>
  <c r="Q322" i="1"/>
  <c r="P322" i="1"/>
  <c r="O322" i="1"/>
  <c r="U321" i="1"/>
  <c r="T321" i="1"/>
  <c r="S321" i="1"/>
  <c r="R321" i="1"/>
  <c r="Q321" i="1"/>
  <c r="P321" i="1"/>
  <c r="O321" i="1"/>
  <c r="U320" i="1"/>
  <c r="T320" i="1"/>
  <c r="S320" i="1"/>
  <c r="R320" i="1"/>
  <c r="Q320" i="1"/>
  <c r="P320" i="1"/>
  <c r="O320" i="1"/>
  <c r="U319" i="1"/>
  <c r="T319" i="1"/>
  <c r="S319" i="1"/>
  <c r="R319" i="1"/>
  <c r="Q319" i="1"/>
  <c r="P319" i="1"/>
  <c r="O319" i="1"/>
  <c r="U318" i="1"/>
  <c r="T318" i="1"/>
  <c r="S318" i="1"/>
  <c r="R318" i="1"/>
  <c r="Q318" i="1"/>
  <c r="P318" i="1"/>
  <c r="O318" i="1"/>
  <c r="U317" i="1"/>
  <c r="T317" i="1"/>
  <c r="S317" i="1"/>
  <c r="R317" i="1"/>
  <c r="Q317" i="1"/>
  <c r="P317" i="1"/>
  <c r="O317" i="1"/>
  <c r="U316" i="1"/>
  <c r="T316" i="1"/>
  <c r="S316" i="1"/>
  <c r="R316" i="1"/>
  <c r="Q316" i="1"/>
  <c r="P316" i="1"/>
  <c r="O316" i="1"/>
  <c r="U315" i="1"/>
  <c r="T315" i="1"/>
  <c r="S315" i="1"/>
  <c r="R315" i="1"/>
  <c r="Q315" i="1"/>
  <c r="P315" i="1"/>
  <c r="O315" i="1"/>
  <c r="U314" i="1"/>
  <c r="T314" i="1"/>
  <c r="S314" i="1"/>
  <c r="R314" i="1"/>
  <c r="Q314" i="1"/>
  <c r="P314" i="1"/>
  <c r="O314" i="1"/>
  <c r="U313" i="1"/>
  <c r="T313" i="1"/>
  <c r="S313" i="1"/>
  <c r="R313" i="1"/>
  <c r="Q313" i="1"/>
  <c r="P313" i="1"/>
  <c r="O313" i="1"/>
  <c r="U312" i="1"/>
  <c r="T312" i="1"/>
  <c r="S312" i="1"/>
  <c r="R312" i="1"/>
  <c r="Q312" i="1"/>
  <c r="P312" i="1"/>
  <c r="O312" i="1"/>
  <c r="U311" i="1"/>
  <c r="T311" i="1"/>
  <c r="S311" i="1"/>
  <c r="R311" i="1"/>
  <c r="Q311" i="1"/>
  <c r="P311" i="1"/>
  <c r="O311" i="1"/>
  <c r="U310" i="1"/>
  <c r="T310" i="1"/>
  <c r="S310" i="1"/>
  <c r="R310" i="1"/>
  <c r="Q310" i="1"/>
  <c r="P310" i="1"/>
  <c r="O310" i="1"/>
  <c r="U309" i="1"/>
  <c r="T309" i="1"/>
  <c r="S309" i="1"/>
  <c r="R309" i="1"/>
  <c r="Q309" i="1"/>
  <c r="P309" i="1"/>
  <c r="O309" i="1"/>
  <c r="U308" i="1"/>
  <c r="T308" i="1"/>
  <c r="S308" i="1"/>
  <c r="R308" i="1"/>
  <c r="Q308" i="1"/>
  <c r="P308" i="1"/>
  <c r="O308" i="1"/>
  <c r="U307" i="1"/>
  <c r="T307" i="1"/>
  <c r="S307" i="1"/>
  <c r="R307" i="1"/>
  <c r="Q307" i="1"/>
  <c r="P307" i="1"/>
  <c r="O307" i="1"/>
  <c r="U306" i="1"/>
  <c r="T306" i="1"/>
  <c r="S306" i="1"/>
  <c r="R306" i="1"/>
  <c r="Q306" i="1"/>
  <c r="P306" i="1"/>
  <c r="O306" i="1"/>
  <c r="U305" i="1"/>
  <c r="T305" i="1"/>
  <c r="S305" i="1"/>
  <c r="R305" i="1"/>
  <c r="Q305" i="1"/>
  <c r="P305" i="1"/>
  <c r="O305" i="1"/>
  <c r="U304" i="1"/>
  <c r="T304" i="1"/>
  <c r="S304" i="1"/>
  <c r="R304" i="1"/>
  <c r="Q304" i="1"/>
  <c r="P304" i="1"/>
  <c r="O304" i="1"/>
  <c r="U303" i="1"/>
  <c r="T303" i="1"/>
  <c r="S303" i="1"/>
  <c r="R303" i="1"/>
  <c r="Q303" i="1"/>
  <c r="P303" i="1"/>
  <c r="O303" i="1"/>
  <c r="U302" i="1"/>
  <c r="T302" i="1"/>
  <c r="S302" i="1"/>
  <c r="R302" i="1"/>
  <c r="Q302" i="1"/>
  <c r="P302" i="1"/>
  <c r="O302" i="1"/>
  <c r="U301" i="1"/>
  <c r="T301" i="1"/>
  <c r="S301" i="1"/>
  <c r="R301" i="1"/>
  <c r="Q301" i="1"/>
  <c r="P301" i="1"/>
  <c r="O301" i="1"/>
  <c r="U300" i="1"/>
  <c r="T300" i="1"/>
  <c r="S300" i="1"/>
  <c r="R300" i="1"/>
  <c r="Q300" i="1"/>
  <c r="P300" i="1"/>
  <c r="O300" i="1"/>
  <c r="U299" i="1"/>
  <c r="T299" i="1"/>
  <c r="S299" i="1"/>
  <c r="R299" i="1"/>
  <c r="Q299" i="1"/>
  <c r="P299" i="1"/>
  <c r="O299" i="1"/>
  <c r="U298" i="1"/>
  <c r="T298" i="1"/>
  <c r="S298" i="1"/>
  <c r="R298" i="1"/>
  <c r="Q298" i="1"/>
  <c r="P298" i="1"/>
  <c r="O298" i="1"/>
  <c r="U297" i="1"/>
  <c r="T297" i="1"/>
  <c r="S297" i="1"/>
  <c r="R297" i="1"/>
  <c r="Q297" i="1"/>
  <c r="P297" i="1"/>
  <c r="O297" i="1"/>
  <c r="U296" i="1"/>
  <c r="T296" i="1"/>
  <c r="S296" i="1"/>
  <c r="R296" i="1"/>
  <c r="Q296" i="1"/>
  <c r="P296" i="1"/>
  <c r="O296" i="1"/>
  <c r="U295" i="1"/>
  <c r="T295" i="1"/>
  <c r="S295" i="1"/>
  <c r="R295" i="1"/>
  <c r="Q295" i="1"/>
  <c r="P295" i="1"/>
  <c r="O295" i="1"/>
  <c r="U294" i="1"/>
  <c r="T294" i="1"/>
  <c r="S294" i="1"/>
  <c r="R294" i="1"/>
  <c r="Q294" i="1"/>
  <c r="P294" i="1"/>
  <c r="O294" i="1"/>
  <c r="U293" i="1"/>
  <c r="T293" i="1"/>
  <c r="S293" i="1"/>
  <c r="R293" i="1"/>
  <c r="Q293" i="1"/>
  <c r="P293" i="1"/>
  <c r="O293" i="1"/>
  <c r="U292" i="1"/>
  <c r="T292" i="1"/>
  <c r="S292" i="1"/>
  <c r="R292" i="1"/>
  <c r="Q292" i="1"/>
  <c r="P292" i="1"/>
  <c r="O292" i="1"/>
  <c r="U291" i="1"/>
  <c r="T291" i="1"/>
  <c r="S291" i="1"/>
  <c r="R291" i="1"/>
  <c r="Q291" i="1"/>
  <c r="P291" i="1"/>
  <c r="O291" i="1"/>
  <c r="U290" i="1"/>
  <c r="T290" i="1"/>
  <c r="S290" i="1"/>
  <c r="R290" i="1"/>
  <c r="Q290" i="1"/>
  <c r="P290" i="1"/>
  <c r="O290" i="1"/>
  <c r="U289" i="1"/>
  <c r="T289" i="1"/>
  <c r="S289" i="1"/>
  <c r="R289" i="1"/>
  <c r="Q289" i="1"/>
  <c r="P289" i="1"/>
  <c r="O289" i="1"/>
  <c r="U288" i="1"/>
  <c r="T288" i="1"/>
  <c r="S288" i="1"/>
  <c r="R288" i="1"/>
  <c r="Q288" i="1"/>
  <c r="P288" i="1"/>
  <c r="O288" i="1"/>
  <c r="U287" i="1"/>
  <c r="T287" i="1"/>
  <c r="S287" i="1"/>
  <c r="R287" i="1"/>
  <c r="Q287" i="1"/>
  <c r="P287" i="1"/>
  <c r="O287" i="1"/>
  <c r="U286" i="1"/>
  <c r="T286" i="1"/>
  <c r="S286" i="1"/>
  <c r="R286" i="1"/>
  <c r="Q286" i="1"/>
  <c r="P286" i="1"/>
  <c r="O286" i="1"/>
  <c r="U285" i="1"/>
  <c r="T285" i="1"/>
  <c r="S285" i="1"/>
  <c r="R285" i="1"/>
  <c r="Q285" i="1"/>
  <c r="P285" i="1"/>
  <c r="O285" i="1"/>
  <c r="U284" i="1"/>
  <c r="T284" i="1"/>
  <c r="S284" i="1"/>
  <c r="R284" i="1"/>
  <c r="Q284" i="1"/>
  <c r="P284" i="1"/>
  <c r="O284" i="1"/>
  <c r="U283" i="1"/>
  <c r="T283" i="1"/>
  <c r="S283" i="1"/>
  <c r="R283" i="1"/>
  <c r="Q283" i="1"/>
  <c r="P283" i="1"/>
  <c r="O283" i="1"/>
  <c r="U282" i="1"/>
  <c r="T282" i="1"/>
  <c r="S282" i="1"/>
  <c r="R282" i="1"/>
  <c r="Q282" i="1"/>
  <c r="P282" i="1"/>
  <c r="O282" i="1"/>
  <c r="U281" i="1"/>
  <c r="T281" i="1"/>
  <c r="S281" i="1"/>
  <c r="R281" i="1"/>
  <c r="Q281" i="1"/>
  <c r="P281" i="1"/>
  <c r="O281" i="1"/>
  <c r="U280" i="1"/>
  <c r="T280" i="1"/>
  <c r="S280" i="1"/>
  <c r="R280" i="1"/>
  <c r="Q280" i="1"/>
  <c r="P280" i="1"/>
  <c r="O280" i="1"/>
  <c r="U279" i="1"/>
  <c r="T279" i="1"/>
  <c r="S279" i="1"/>
  <c r="R279" i="1"/>
  <c r="Q279" i="1"/>
  <c r="P279" i="1"/>
  <c r="O279" i="1"/>
  <c r="U278" i="1"/>
  <c r="T278" i="1"/>
  <c r="S278" i="1"/>
  <c r="R278" i="1"/>
  <c r="Q278" i="1"/>
  <c r="P278" i="1"/>
  <c r="O278" i="1"/>
  <c r="U277" i="1"/>
  <c r="T277" i="1"/>
  <c r="S277" i="1"/>
  <c r="R277" i="1"/>
  <c r="Q277" i="1"/>
  <c r="P277" i="1"/>
  <c r="O277" i="1"/>
  <c r="U276" i="1"/>
  <c r="T276" i="1"/>
  <c r="S276" i="1"/>
  <c r="R276" i="1"/>
  <c r="Q276" i="1"/>
  <c r="P276" i="1"/>
  <c r="O276" i="1"/>
  <c r="U275" i="1"/>
  <c r="T275" i="1"/>
  <c r="S275" i="1"/>
  <c r="R275" i="1"/>
  <c r="Q275" i="1"/>
  <c r="P275" i="1"/>
  <c r="O275" i="1"/>
  <c r="U274" i="1"/>
  <c r="T274" i="1"/>
  <c r="S274" i="1"/>
  <c r="R274" i="1"/>
  <c r="Q274" i="1"/>
  <c r="P274" i="1"/>
  <c r="O274" i="1"/>
  <c r="U273" i="1"/>
  <c r="T273" i="1"/>
  <c r="S273" i="1"/>
  <c r="R273" i="1"/>
  <c r="Q273" i="1"/>
  <c r="P273" i="1"/>
  <c r="O273" i="1"/>
  <c r="U272" i="1"/>
  <c r="T272" i="1"/>
  <c r="S272" i="1"/>
  <c r="R272" i="1"/>
  <c r="Q272" i="1"/>
  <c r="P272" i="1"/>
  <c r="O272" i="1"/>
  <c r="U271" i="1"/>
  <c r="T271" i="1"/>
  <c r="S271" i="1"/>
  <c r="R271" i="1"/>
  <c r="Q271" i="1"/>
  <c r="P271" i="1"/>
  <c r="O271" i="1"/>
  <c r="U270" i="1"/>
  <c r="T270" i="1"/>
  <c r="S270" i="1"/>
  <c r="R270" i="1"/>
  <c r="Q270" i="1"/>
  <c r="P270" i="1"/>
  <c r="O270" i="1"/>
  <c r="U269" i="1"/>
  <c r="T269" i="1"/>
  <c r="S269" i="1"/>
  <c r="R269" i="1"/>
  <c r="Q269" i="1"/>
  <c r="P269" i="1"/>
  <c r="O269" i="1"/>
  <c r="U268" i="1"/>
  <c r="T268" i="1"/>
  <c r="S268" i="1"/>
  <c r="R268" i="1"/>
  <c r="Q268" i="1"/>
  <c r="P268" i="1"/>
  <c r="O268" i="1"/>
  <c r="U267" i="1"/>
  <c r="T267" i="1"/>
  <c r="S267" i="1"/>
  <c r="R267" i="1"/>
  <c r="Q267" i="1"/>
  <c r="P267" i="1"/>
  <c r="O267" i="1"/>
  <c r="U266" i="1"/>
  <c r="T266" i="1"/>
  <c r="S266" i="1"/>
  <c r="R266" i="1"/>
  <c r="Q266" i="1"/>
  <c r="P266" i="1"/>
  <c r="O266" i="1"/>
  <c r="U265" i="1"/>
  <c r="T265" i="1"/>
  <c r="S265" i="1"/>
  <c r="R265" i="1"/>
  <c r="Q265" i="1"/>
  <c r="P265" i="1"/>
  <c r="O265" i="1"/>
  <c r="U264" i="1"/>
  <c r="T264" i="1"/>
  <c r="S264" i="1"/>
  <c r="R264" i="1"/>
  <c r="Q264" i="1"/>
  <c r="P264" i="1"/>
  <c r="O264" i="1"/>
  <c r="U263" i="1"/>
  <c r="T263" i="1"/>
  <c r="S263" i="1"/>
  <c r="R263" i="1"/>
  <c r="Q263" i="1"/>
  <c r="P263" i="1"/>
  <c r="O263" i="1"/>
  <c r="U262" i="1"/>
  <c r="T262" i="1"/>
  <c r="S262" i="1"/>
  <c r="R262" i="1"/>
  <c r="Q262" i="1"/>
  <c r="P262" i="1"/>
  <c r="O262" i="1"/>
  <c r="U261" i="1"/>
  <c r="T261" i="1"/>
  <c r="S261" i="1"/>
  <c r="R261" i="1"/>
  <c r="Q261" i="1"/>
  <c r="P261" i="1"/>
  <c r="O261" i="1"/>
  <c r="U260" i="1"/>
  <c r="T260" i="1"/>
  <c r="S260" i="1"/>
  <c r="R260" i="1"/>
  <c r="Q260" i="1"/>
  <c r="P260" i="1"/>
  <c r="O260" i="1"/>
  <c r="U259" i="1"/>
  <c r="T259" i="1"/>
  <c r="S259" i="1"/>
  <c r="R259" i="1"/>
  <c r="Q259" i="1"/>
  <c r="P259" i="1"/>
  <c r="O259" i="1"/>
  <c r="U258" i="1"/>
  <c r="T258" i="1"/>
  <c r="S258" i="1"/>
  <c r="R258" i="1"/>
  <c r="Q258" i="1"/>
  <c r="P258" i="1"/>
  <c r="O258" i="1"/>
  <c r="U257" i="1"/>
  <c r="T257" i="1"/>
  <c r="S257" i="1"/>
  <c r="R257" i="1"/>
  <c r="Q257" i="1"/>
  <c r="P257" i="1"/>
  <c r="O257" i="1"/>
  <c r="U256" i="1"/>
  <c r="T256" i="1"/>
  <c r="S256" i="1"/>
  <c r="R256" i="1"/>
  <c r="Q256" i="1"/>
  <c r="P256" i="1"/>
  <c r="O256" i="1"/>
  <c r="U255" i="1"/>
  <c r="T255" i="1"/>
  <c r="S255" i="1"/>
  <c r="R255" i="1"/>
  <c r="Q255" i="1"/>
  <c r="P255" i="1"/>
  <c r="O255" i="1"/>
  <c r="U254" i="1"/>
  <c r="T254" i="1"/>
  <c r="S254" i="1"/>
  <c r="R254" i="1"/>
  <c r="Q254" i="1"/>
  <c r="P254" i="1"/>
  <c r="O254" i="1"/>
  <c r="U253" i="1"/>
  <c r="T253" i="1"/>
  <c r="S253" i="1"/>
  <c r="R253" i="1"/>
  <c r="Q253" i="1"/>
  <c r="P253" i="1"/>
  <c r="O253" i="1"/>
  <c r="U252" i="1"/>
  <c r="T252" i="1"/>
  <c r="S252" i="1"/>
  <c r="R252" i="1"/>
  <c r="Q252" i="1"/>
  <c r="P252" i="1"/>
  <c r="O252" i="1"/>
  <c r="U251" i="1"/>
  <c r="T251" i="1"/>
  <c r="S251" i="1"/>
  <c r="R251" i="1"/>
  <c r="Q251" i="1"/>
  <c r="P251" i="1"/>
  <c r="O251" i="1"/>
  <c r="U250" i="1"/>
  <c r="T250" i="1"/>
  <c r="S250" i="1"/>
  <c r="R250" i="1"/>
  <c r="Q250" i="1"/>
  <c r="P250" i="1"/>
  <c r="O250" i="1"/>
  <c r="U249" i="1"/>
  <c r="T249" i="1"/>
  <c r="S249" i="1"/>
  <c r="R249" i="1"/>
  <c r="Q249" i="1"/>
  <c r="P249" i="1"/>
  <c r="O249" i="1"/>
  <c r="U248" i="1"/>
  <c r="T248" i="1"/>
  <c r="S248" i="1"/>
  <c r="R248" i="1"/>
  <c r="Q248" i="1"/>
  <c r="P248" i="1"/>
  <c r="O248" i="1"/>
  <c r="U247" i="1"/>
  <c r="T247" i="1"/>
  <c r="S247" i="1"/>
  <c r="R247" i="1"/>
  <c r="Q247" i="1"/>
  <c r="P247" i="1"/>
  <c r="O247" i="1"/>
  <c r="U246" i="1"/>
  <c r="T246" i="1"/>
  <c r="S246" i="1"/>
  <c r="R246" i="1"/>
  <c r="Q246" i="1"/>
  <c r="P246" i="1"/>
  <c r="O246" i="1"/>
  <c r="U245" i="1"/>
  <c r="T245" i="1"/>
  <c r="S245" i="1"/>
  <c r="R245" i="1"/>
  <c r="Q245" i="1"/>
  <c r="P245" i="1"/>
  <c r="O245" i="1"/>
  <c r="U244" i="1"/>
  <c r="T244" i="1"/>
  <c r="S244" i="1"/>
  <c r="R244" i="1"/>
  <c r="Q244" i="1"/>
  <c r="P244" i="1"/>
  <c r="O244" i="1"/>
  <c r="U243" i="1"/>
  <c r="T243" i="1"/>
  <c r="S243" i="1"/>
  <c r="R243" i="1"/>
  <c r="Q243" i="1"/>
  <c r="P243" i="1"/>
  <c r="O243" i="1"/>
  <c r="U242" i="1"/>
  <c r="T242" i="1"/>
  <c r="S242" i="1"/>
  <c r="R242" i="1"/>
  <c r="Q242" i="1"/>
  <c r="P242" i="1"/>
  <c r="O242" i="1"/>
  <c r="U241" i="1"/>
  <c r="T241" i="1"/>
  <c r="S241" i="1"/>
  <c r="R241" i="1"/>
  <c r="Q241" i="1"/>
  <c r="P241" i="1"/>
  <c r="O241" i="1"/>
  <c r="U240" i="1"/>
  <c r="T240" i="1"/>
  <c r="S240" i="1"/>
  <c r="R240" i="1"/>
  <c r="Q240" i="1"/>
  <c r="P240" i="1"/>
  <c r="O240" i="1"/>
  <c r="U239" i="1"/>
  <c r="T239" i="1"/>
  <c r="S239" i="1"/>
  <c r="R239" i="1"/>
  <c r="Q239" i="1"/>
  <c r="P239" i="1"/>
  <c r="O239" i="1"/>
  <c r="U238" i="1"/>
  <c r="T238" i="1"/>
  <c r="S238" i="1"/>
  <c r="R238" i="1"/>
  <c r="Q238" i="1"/>
  <c r="P238" i="1"/>
  <c r="O238" i="1"/>
  <c r="U237" i="1"/>
  <c r="T237" i="1"/>
  <c r="S237" i="1"/>
  <c r="R237" i="1"/>
  <c r="Q237" i="1"/>
  <c r="P237" i="1"/>
  <c r="O237" i="1"/>
  <c r="U236" i="1"/>
  <c r="T236" i="1"/>
  <c r="S236" i="1"/>
  <c r="R236" i="1"/>
  <c r="Q236" i="1"/>
  <c r="P236" i="1"/>
  <c r="O236" i="1"/>
  <c r="U235" i="1"/>
  <c r="T235" i="1"/>
  <c r="S235" i="1"/>
  <c r="R235" i="1"/>
  <c r="Q235" i="1"/>
  <c r="P235" i="1"/>
  <c r="O235" i="1"/>
  <c r="U234" i="1"/>
  <c r="T234" i="1"/>
  <c r="S234" i="1"/>
  <c r="R234" i="1"/>
  <c r="Q234" i="1"/>
  <c r="P234" i="1"/>
  <c r="O234" i="1"/>
  <c r="U233" i="1"/>
  <c r="T233" i="1"/>
  <c r="S233" i="1"/>
  <c r="R233" i="1"/>
  <c r="Q233" i="1"/>
  <c r="P233" i="1"/>
  <c r="O233" i="1"/>
  <c r="U232" i="1"/>
  <c r="T232" i="1"/>
  <c r="S232" i="1"/>
  <c r="R232" i="1"/>
  <c r="Q232" i="1"/>
  <c r="P232" i="1"/>
  <c r="O232" i="1"/>
  <c r="U231" i="1"/>
  <c r="T231" i="1"/>
  <c r="S231" i="1"/>
  <c r="R231" i="1"/>
  <c r="Q231" i="1"/>
  <c r="P231" i="1"/>
  <c r="O231" i="1"/>
  <c r="U230" i="1"/>
  <c r="T230" i="1"/>
  <c r="S230" i="1"/>
  <c r="R230" i="1"/>
  <c r="Q230" i="1"/>
  <c r="P230" i="1"/>
  <c r="O230" i="1"/>
  <c r="U229" i="1"/>
  <c r="T229" i="1"/>
  <c r="S229" i="1"/>
  <c r="R229" i="1"/>
  <c r="Q229" i="1"/>
  <c r="P229" i="1"/>
  <c r="O229" i="1"/>
  <c r="U228" i="1"/>
  <c r="T228" i="1"/>
  <c r="S228" i="1"/>
  <c r="R228" i="1"/>
  <c r="Q228" i="1"/>
  <c r="P228" i="1"/>
  <c r="O228" i="1"/>
  <c r="U227" i="1"/>
  <c r="T227" i="1"/>
  <c r="S227" i="1"/>
  <c r="R227" i="1"/>
  <c r="Q227" i="1"/>
  <c r="P227" i="1"/>
  <c r="O227" i="1"/>
  <c r="U226" i="1"/>
  <c r="T226" i="1"/>
  <c r="S226" i="1"/>
  <c r="R226" i="1"/>
  <c r="Q226" i="1"/>
  <c r="P226" i="1"/>
  <c r="O226" i="1"/>
  <c r="U225" i="1"/>
  <c r="T225" i="1"/>
  <c r="S225" i="1"/>
  <c r="R225" i="1"/>
  <c r="Q225" i="1"/>
  <c r="P225" i="1"/>
  <c r="O225" i="1"/>
  <c r="U224" i="1"/>
  <c r="T224" i="1"/>
  <c r="S224" i="1"/>
  <c r="R224" i="1"/>
  <c r="Q224" i="1"/>
  <c r="P224" i="1"/>
  <c r="O224" i="1"/>
  <c r="U223" i="1"/>
  <c r="T223" i="1"/>
  <c r="S223" i="1"/>
  <c r="R223" i="1"/>
  <c r="Q223" i="1"/>
  <c r="P223" i="1"/>
  <c r="O223" i="1"/>
  <c r="U222" i="1"/>
  <c r="T222" i="1"/>
  <c r="S222" i="1"/>
  <c r="R222" i="1"/>
  <c r="Q222" i="1"/>
  <c r="P222" i="1"/>
  <c r="O222" i="1"/>
  <c r="U221" i="1"/>
  <c r="T221" i="1"/>
  <c r="S221" i="1"/>
  <c r="R221" i="1"/>
  <c r="Q221" i="1"/>
  <c r="P221" i="1"/>
  <c r="O221" i="1"/>
  <c r="U220" i="1"/>
  <c r="T220" i="1"/>
  <c r="S220" i="1"/>
  <c r="R220" i="1"/>
  <c r="Q220" i="1"/>
  <c r="P220" i="1"/>
  <c r="O220" i="1"/>
  <c r="U219" i="1"/>
  <c r="T219" i="1"/>
  <c r="S219" i="1"/>
  <c r="R219" i="1"/>
  <c r="Q219" i="1"/>
  <c r="P219" i="1"/>
  <c r="O219" i="1"/>
  <c r="U218" i="1"/>
  <c r="T218" i="1"/>
  <c r="S218" i="1"/>
  <c r="R218" i="1"/>
  <c r="Q218" i="1"/>
  <c r="P218" i="1"/>
  <c r="O218" i="1"/>
  <c r="U217" i="1"/>
  <c r="T217" i="1"/>
  <c r="S217" i="1"/>
  <c r="R217" i="1"/>
  <c r="Q217" i="1"/>
  <c r="P217" i="1"/>
  <c r="O217" i="1"/>
  <c r="U216" i="1"/>
  <c r="T216" i="1"/>
  <c r="S216" i="1"/>
  <c r="R216" i="1"/>
  <c r="Q216" i="1"/>
  <c r="P216" i="1"/>
  <c r="O216" i="1"/>
  <c r="U215" i="1"/>
  <c r="T215" i="1"/>
  <c r="S215" i="1"/>
  <c r="R215" i="1"/>
  <c r="Q215" i="1"/>
  <c r="P215" i="1"/>
  <c r="O215" i="1"/>
  <c r="U214" i="1"/>
  <c r="T214" i="1"/>
  <c r="S214" i="1"/>
  <c r="R214" i="1"/>
  <c r="Q214" i="1"/>
  <c r="P214" i="1"/>
  <c r="O214" i="1"/>
  <c r="U213" i="1"/>
  <c r="T213" i="1"/>
  <c r="S213" i="1"/>
  <c r="R213" i="1"/>
  <c r="Q213" i="1"/>
  <c r="P213" i="1"/>
  <c r="O213" i="1"/>
  <c r="U212" i="1"/>
  <c r="T212" i="1"/>
  <c r="S212" i="1"/>
  <c r="R212" i="1"/>
  <c r="Q212" i="1"/>
  <c r="P212" i="1"/>
  <c r="O212" i="1"/>
  <c r="U211" i="1"/>
  <c r="T211" i="1"/>
  <c r="S211" i="1"/>
  <c r="R211" i="1"/>
  <c r="Q211" i="1"/>
  <c r="P211" i="1"/>
  <c r="O211" i="1"/>
  <c r="U210" i="1"/>
  <c r="T210" i="1"/>
  <c r="S210" i="1"/>
  <c r="R210" i="1"/>
  <c r="Q210" i="1"/>
  <c r="P210" i="1"/>
  <c r="O210" i="1"/>
  <c r="U209" i="1"/>
  <c r="T209" i="1"/>
  <c r="S209" i="1"/>
  <c r="R209" i="1"/>
  <c r="Q209" i="1"/>
  <c r="P209" i="1"/>
  <c r="O209" i="1"/>
  <c r="U208" i="1"/>
  <c r="T208" i="1"/>
  <c r="S208" i="1"/>
  <c r="R208" i="1"/>
  <c r="Q208" i="1"/>
  <c r="P208" i="1"/>
  <c r="O208" i="1"/>
  <c r="U207" i="1"/>
  <c r="T207" i="1"/>
  <c r="S207" i="1"/>
  <c r="R207" i="1"/>
  <c r="Q207" i="1"/>
  <c r="P207" i="1"/>
  <c r="O207" i="1"/>
  <c r="U206" i="1"/>
  <c r="T206" i="1"/>
  <c r="S206" i="1"/>
  <c r="R206" i="1"/>
  <c r="Q206" i="1"/>
  <c r="P206" i="1"/>
  <c r="O206" i="1"/>
  <c r="U205" i="1"/>
  <c r="T205" i="1"/>
  <c r="S205" i="1"/>
  <c r="R205" i="1"/>
  <c r="Q205" i="1"/>
  <c r="P205" i="1"/>
  <c r="O205" i="1"/>
  <c r="U204" i="1"/>
  <c r="T204" i="1"/>
  <c r="S204" i="1"/>
  <c r="R204" i="1"/>
  <c r="Q204" i="1"/>
  <c r="P204" i="1"/>
  <c r="O204" i="1"/>
  <c r="U203" i="1"/>
  <c r="T203" i="1"/>
  <c r="S203" i="1"/>
  <c r="R203" i="1"/>
  <c r="Q203" i="1"/>
  <c r="P203" i="1"/>
  <c r="O203" i="1"/>
  <c r="U202" i="1"/>
  <c r="T202" i="1"/>
  <c r="S202" i="1"/>
  <c r="R202" i="1"/>
  <c r="Q202" i="1"/>
  <c r="P202" i="1"/>
  <c r="O202" i="1"/>
  <c r="U201" i="1"/>
  <c r="T201" i="1"/>
  <c r="S201" i="1"/>
  <c r="R201" i="1"/>
  <c r="Q201" i="1"/>
  <c r="P201" i="1"/>
  <c r="O201" i="1"/>
  <c r="U200" i="1"/>
  <c r="T200" i="1"/>
  <c r="S200" i="1"/>
  <c r="R200" i="1"/>
  <c r="Q200" i="1"/>
  <c r="P200" i="1"/>
  <c r="O200" i="1"/>
  <c r="U199" i="1"/>
  <c r="T199" i="1"/>
  <c r="S199" i="1"/>
  <c r="R199" i="1"/>
  <c r="Q199" i="1"/>
  <c r="P199" i="1"/>
  <c r="O199" i="1"/>
  <c r="U198" i="1"/>
  <c r="T198" i="1"/>
  <c r="S198" i="1"/>
  <c r="R198" i="1"/>
  <c r="Q198" i="1"/>
  <c r="P198" i="1"/>
  <c r="O198" i="1"/>
  <c r="U197" i="1"/>
  <c r="T197" i="1"/>
  <c r="S197" i="1"/>
  <c r="R197" i="1"/>
  <c r="Q197" i="1"/>
  <c r="P197" i="1"/>
  <c r="O197" i="1"/>
  <c r="U196" i="1"/>
  <c r="T196" i="1"/>
  <c r="S196" i="1"/>
  <c r="R196" i="1"/>
  <c r="Q196" i="1"/>
  <c r="P196" i="1"/>
  <c r="O196" i="1"/>
  <c r="U195" i="1"/>
  <c r="T195" i="1"/>
  <c r="S195" i="1"/>
  <c r="R195" i="1"/>
  <c r="Q195" i="1"/>
  <c r="P195" i="1"/>
  <c r="O195" i="1"/>
  <c r="U194" i="1"/>
  <c r="T194" i="1"/>
  <c r="S194" i="1"/>
  <c r="R194" i="1"/>
  <c r="Q194" i="1"/>
  <c r="P194" i="1"/>
  <c r="O194" i="1"/>
  <c r="U193" i="1"/>
  <c r="T193" i="1"/>
  <c r="S193" i="1"/>
  <c r="R193" i="1"/>
  <c r="Q193" i="1"/>
  <c r="P193" i="1"/>
  <c r="O193" i="1"/>
  <c r="U192" i="1"/>
  <c r="T192" i="1"/>
  <c r="S192" i="1"/>
  <c r="R192" i="1"/>
  <c r="Q192" i="1"/>
  <c r="P192" i="1"/>
  <c r="O192" i="1"/>
  <c r="U191" i="1"/>
  <c r="T191" i="1"/>
  <c r="S191" i="1"/>
  <c r="R191" i="1"/>
  <c r="Q191" i="1"/>
  <c r="P191" i="1"/>
  <c r="O191" i="1"/>
  <c r="U190" i="1"/>
  <c r="T190" i="1"/>
  <c r="S190" i="1"/>
  <c r="R190" i="1"/>
  <c r="Q190" i="1"/>
  <c r="P190" i="1"/>
  <c r="O190" i="1"/>
  <c r="U189" i="1"/>
  <c r="T189" i="1"/>
  <c r="S189" i="1"/>
  <c r="R189" i="1"/>
  <c r="Q189" i="1"/>
  <c r="P189" i="1"/>
  <c r="O189" i="1"/>
  <c r="U188" i="1"/>
  <c r="T188" i="1"/>
  <c r="S188" i="1"/>
  <c r="R188" i="1"/>
  <c r="Q188" i="1"/>
  <c r="P188" i="1"/>
  <c r="O188" i="1"/>
  <c r="U187" i="1"/>
  <c r="T187" i="1"/>
  <c r="S187" i="1"/>
  <c r="R187" i="1"/>
  <c r="Q187" i="1"/>
  <c r="P187" i="1"/>
  <c r="O187" i="1"/>
  <c r="U186" i="1"/>
  <c r="T186" i="1"/>
  <c r="S186" i="1"/>
  <c r="R186" i="1"/>
  <c r="Q186" i="1"/>
  <c r="P186" i="1"/>
  <c r="O186" i="1"/>
  <c r="U185" i="1"/>
  <c r="T185" i="1"/>
  <c r="S185" i="1"/>
  <c r="R185" i="1"/>
  <c r="Q185" i="1"/>
  <c r="P185" i="1"/>
  <c r="O185" i="1"/>
  <c r="U184" i="1"/>
  <c r="T184" i="1"/>
  <c r="S184" i="1"/>
  <c r="R184" i="1"/>
  <c r="Q184" i="1"/>
  <c r="P184" i="1"/>
  <c r="O184" i="1"/>
  <c r="U183" i="1"/>
  <c r="T183" i="1"/>
  <c r="S183" i="1"/>
  <c r="R183" i="1"/>
  <c r="Q183" i="1"/>
  <c r="P183" i="1"/>
  <c r="O183" i="1"/>
  <c r="U182" i="1"/>
  <c r="T182" i="1"/>
  <c r="S182" i="1"/>
  <c r="R182" i="1"/>
  <c r="Q182" i="1"/>
  <c r="P182" i="1"/>
  <c r="O182" i="1"/>
  <c r="U181" i="1"/>
  <c r="T181" i="1"/>
  <c r="S181" i="1"/>
  <c r="R181" i="1"/>
  <c r="Q181" i="1"/>
  <c r="P181" i="1"/>
  <c r="O181" i="1"/>
  <c r="U180" i="1"/>
  <c r="T180" i="1"/>
  <c r="S180" i="1"/>
  <c r="R180" i="1"/>
  <c r="Q180" i="1"/>
  <c r="P180" i="1"/>
  <c r="O180" i="1"/>
  <c r="U179" i="1"/>
  <c r="T179" i="1"/>
  <c r="S179" i="1"/>
  <c r="R179" i="1"/>
  <c r="Q179" i="1"/>
  <c r="P179" i="1"/>
  <c r="O179" i="1"/>
  <c r="U178" i="1"/>
  <c r="T178" i="1"/>
  <c r="S178" i="1"/>
  <c r="R178" i="1"/>
  <c r="Q178" i="1"/>
  <c r="P178" i="1"/>
  <c r="O178" i="1"/>
  <c r="U177" i="1"/>
  <c r="T177" i="1"/>
  <c r="S177" i="1"/>
  <c r="R177" i="1"/>
  <c r="Q177" i="1"/>
  <c r="P177" i="1"/>
  <c r="O177" i="1"/>
  <c r="U176" i="1"/>
  <c r="T176" i="1"/>
  <c r="S176" i="1"/>
  <c r="R176" i="1"/>
  <c r="Q176" i="1"/>
  <c r="P176" i="1"/>
  <c r="O176" i="1"/>
  <c r="U175" i="1"/>
  <c r="T175" i="1"/>
  <c r="S175" i="1"/>
  <c r="R175" i="1"/>
  <c r="Q175" i="1"/>
  <c r="P175" i="1"/>
  <c r="O175" i="1"/>
  <c r="U174" i="1"/>
  <c r="T174" i="1"/>
  <c r="S174" i="1"/>
  <c r="R174" i="1"/>
  <c r="Q174" i="1"/>
  <c r="P174" i="1"/>
  <c r="O174" i="1"/>
  <c r="U173" i="1"/>
  <c r="T173" i="1"/>
  <c r="S173" i="1"/>
  <c r="R173" i="1"/>
  <c r="Q173" i="1"/>
  <c r="P173" i="1"/>
  <c r="O173" i="1"/>
  <c r="U172" i="1"/>
  <c r="T172" i="1"/>
  <c r="S172" i="1"/>
  <c r="R172" i="1"/>
  <c r="Q172" i="1"/>
  <c r="P172" i="1"/>
  <c r="O172" i="1"/>
  <c r="U171" i="1"/>
  <c r="T171" i="1"/>
  <c r="S171" i="1"/>
  <c r="R171" i="1"/>
  <c r="Q171" i="1"/>
  <c r="P171" i="1"/>
  <c r="O171" i="1"/>
  <c r="U170" i="1"/>
  <c r="T170" i="1"/>
  <c r="S170" i="1"/>
  <c r="R170" i="1"/>
  <c r="Q170" i="1"/>
  <c r="P170" i="1"/>
  <c r="O170" i="1"/>
  <c r="U169" i="1"/>
  <c r="T169" i="1"/>
  <c r="S169" i="1"/>
  <c r="R169" i="1"/>
  <c r="Q169" i="1"/>
  <c r="P169" i="1"/>
  <c r="O169" i="1"/>
  <c r="U168" i="1"/>
  <c r="T168" i="1"/>
  <c r="S168" i="1"/>
  <c r="R168" i="1"/>
  <c r="Q168" i="1"/>
  <c r="P168" i="1"/>
  <c r="O168" i="1"/>
  <c r="U167" i="1"/>
  <c r="T167" i="1"/>
  <c r="S167" i="1"/>
  <c r="R167" i="1"/>
  <c r="Q167" i="1"/>
  <c r="P167" i="1"/>
  <c r="O167" i="1"/>
  <c r="U166" i="1"/>
  <c r="T166" i="1"/>
  <c r="S166" i="1"/>
  <c r="R166" i="1"/>
  <c r="Q166" i="1"/>
  <c r="P166" i="1"/>
  <c r="O166" i="1"/>
  <c r="U165" i="1"/>
  <c r="T165" i="1"/>
  <c r="S165" i="1"/>
  <c r="R165" i="1"/>
  <c r="Q165" i="1"/>
  <c r="P165" i="1"/>
  <c r="O165" i="1"/>
  <c r="U164" i="1"/>
  <c r="T164" i="1"/>
  <c r="S164" i="1"/>
  <c r="R164" i="1"/>
  <c r="Q164" i="1"/>
  <c r="P164" i="1"/>
  <c r="O164" i="1"/>
  <c r="U163" i="1"/>
  <c r="T163" i="1"/>
  <c r="S163" i="1"/>
  <c r="R163" i="1"/>
  <c r="Q163" i="1"/>
  <c r="P163" i="1"/>
  <c r="O163" i="1"/>
  <c r="U162" i="1"/>
  <c r="T162" i="1"/>
  <c r="S162" i="1"/>
  <c r="R162" i="1"/>
  <c r="Q162" i="1"/>
  <c r="P162" i="1"/>
  <c r="O162" i="1"/>
  <c r="U161" i="1"/>
  <c r="T161" i="1"/>
  <c r="S161" i="1"/>
  <c r="R161" i="1"/>
  <c r="Q161" i="1"/>
  <c r="P161" i="1"/>
  <c r="O161" i="1"/>
  <c r="U160" i="1"/>
  <c r="T160" i="1"/>
  <c r="S160" i="1"/>
  <c r="R160" i="1"/>
  <c r="Q160" i="1"/>
  <c r="P160" i="1"/>
  <c r="O160" i="1"/>
  <c r="U159" i="1"/>
  <c r="T159" i="1"/>
  <c r="S159" i="1"/>
  <c r="R159" i="1"/>
  <c r="Q159" i="1"/>
  <c r="P159" i="1"/>
  <c r="O159" i="1"/>
  <c r="U158" i="1"/>
  <c r="T158" i="1"/>
  <c r="S158" i="1"/>
  <c r="R158" i="1"/>
  <c r="Q158" i="1"/>
  <c r="P158" i="1"/>
  <c r="O158" i="1"/>
  <c r="U157" i="1"/>
  <c r="T157" i="1"/>
  <c r="S157" i="1"/>
  <c r="R157" i="1"/>
  <c r="Q157" i="1"/>
  <c r="P157" i="1"/>
  <c r="O157" i="1"/>
  <c r="U156" i="1"/>
  <c r="T156" i="1"/>
  <c r="S156" i="1"/>
  <c r="R156" i="1"/>
  <c r="Q156" i="1"/>
  <c r="P156" i="1"/>
  <c r="O156" i="1"/>
  <c r="U155" i="1"/>
  <c r="T155" i="1"/>
  <c r="S155" i="1"/>
  <c r="R155" i="1"/>
  <c r="Q155" i="1"/>
  <c r="P155" i="1"/>
  <c r="O155" i="1"/>
  <c r="U154" i="1"/>
  <c r="T154" i="1"/>
  <c r="S154" i="1"/>
  <c r="R154" i="1"/>
  <c r="Q154" i="1"/>
  <c r="P154" i="1"/>
  <c r="O154" i="1"/>
  <c r="U153" i="1"/>
  <c r="T153" i="1"/>
  <c r="S153" i="1"/>
  <c r="R153" i="1"/>
  <c r="Q153" i="1"/>
  <c r="P153" i="1"/>
  <c r="O153" i="1"/>
  <c r="U152" i="1"/>
  <c r="T152" i="1"/>
  <c r="S152" i="1"/>
  <c r="R152" i="1"/>
  <c r="Q152" i="1"/>
  <c r="P152" i="1"/>
  <c r="O152" i="1"/>
  <c r="U151" i="1"/>
  <c r="T151" i="1"/>
  <c r="S151" i="1"/>
  <c r="R151" i="1"/>
  <c r="Q151" i="1"/>
  <c r="P151" i="1"/>
  <c r="O151" i="1"/>
  <c r="U150" i="1"/>
  <c r="T150" i="1"/>
  <c r="S150" i="1"/>
  <c r="R150" i="1"/>
  <c r="Q150" i="1"/>
  <c r="P150" i="1"/>
  <c r="O150" i="1"/>
  <c r="U149" i="1"/>
  <c r="T149" i="1"/>
  <c r="S149" i="1"/>
  <c r="R149" i="1"/>
  <c r="Q149" i="1"/>
  <c r="P149" i="1"/>
  <c r="O149" i="1"/>
  <c r="U148" i="1"/>
  <c r="T148" i="1"/>
  <c r="S148" i="1"/>
  <c r="R148" i="1"/>
  <c r="Q148" i="1"/>
  <c r="P148" i="1"/>
  <c r="O148" i="1"/>
  <c r="U147" i="1"/>
  <c r="T147" i="1"/>
  <c r="S147" i="1"/>
  <c r="R147" i="1"/>
  <c r="Q147" i="1"/>
  <c r="P147" i="1"/>
  <c r="O147" i="1"/>
  <c r="U146" i="1"/>
  <c r="T146" i="1"/>
  <c r="S146" i="1"/>
  <c r="R146" i="1"/>
  <c r="Q146" i="1"/>
  <c r="P146" i="1"/>
  <c r="O146" i="1"/>
  <c r="U145" i="1"/>
  <c r="T145" i="1"/>
  <c r="S145" i="1"/>
  <c r="R145" i="1"/>
  <c r="Q145" i="1"/>
  <c r="P145" i="1"/>
  <c r="O145" i="1"/>
  <c r="U144" i="1"/>
  <c r="T144" i="1"/>
  <c r="S144" i="1"/>
  <c r="R144" i="1"/>
  <c r="Q144" i="1"/>
  <c r="P144" i="1"/>
  <c r="O144" i="1"/>
  <c r="U143" i="1"/>
  <c r="T143" i="1"/>
  <c r="S143" i="1"/>
  <c r="R143" i="1"/>
  <c r="Q143" i="1"/>
  <c r="P143" i="1"/>
  <c r="O143" i="1"/>
  <c r="U142" i="1"/>
  <c r="T142" i="1"/>
  <c r="S142" i="1"/>
  <c r="R142" i="1"/>
  <c r="Q142" i="1"/>
  <c r="P142" i="1"/>
  <c r="O142" i="1"/>
  <c r="U141" i="1"/>
  <c r="T141" i="1"/>
  <c r="S141" i="1"/>
  <c r="R141" i="1"/>
  <c r="Q141" i="1"/>
  <c r="P141" i="1"/>
  <c r="O141" i="1"/>
  <c r="U140" i="1"/>
  <c r="T140" i="1"/>
  <c r="S140" i="1"/>
  <c r="R140" i="1"/>
  <c r="Q140" i="1"/>
  <c r="P140" i="1"/>
  <c r="O140" i="1"/>
  <c r="U139" i="1"/>
  <c r="T139" i="1"/>
  <c r="S139" i="1"/>
  <c r="R139" i="1"/>
  <c r="Q139" i="1"/>
  <c r="P139" i="1"/>
  <c r="O139" i="1"/>
  <c r="U138" i="1"/>
  <c r="T138" i="1"/>
  <c r="S138" i="1"/>
  <c r="R138" i="1"/>
  <c r="Q138" i="1"/>
  <c r="P138" i="1"/>
  <c r="O138" i="1"/>
  <c r="U137" i="1"/>
  <c r="T137" i="1"/>
  <c r="S137" i="1"/>
  <c r="R137" i="1"/>
  <c r="Q137" i="1"/>
  <c r="P137" i="1"/>
  <c r="O137" i="1"/>
  <c r="U136" i="1"/>
  <c r="T136" i="1"/>
  <c r="S136" i="1"/>
  <c r="R136" i="1"/>
  <c r="Q136" i="1"/>
  <c r="P136" i="1"/>
  <c r="O136" i="1"/>
  <c r="U135" i="1"/>
  <c r="T135" i="1"/>
  <c r="S135" i="1"/>
  <c r="R135" i="1"/>
  <c r="Q135" i="1"/>
  <c r="P135" i="1"/>
  <c r="O135" i="1"/>
  <c r="U134" i="1"/>
  <c r="T134" i="1"/>
  <c r="S134" i="1"/>
  <c r="R134" i="1"/>
  <c r="Q134" i="1"/>
  <c r="P134" i="1"/>
  <c r="O134" i="1"/>
  <c r="U133" i="1"/>
  <c r="T133" i="1"/>
  <c r="S133" i="1"/>
  <c r="R133" i="1"/>
  <c r="Q133" i="1"/>
  <c r="P133" i="1"/>
  <c r="O133" i="1"/>
  <c r="U132" i="1"/>
  <c r="T132" i="1"/>
  <c r="S132" i="1"/>
  <c r="R132" i="1"/>
  <c r="Q132" i="1"/>
  <c r="P132" i="1"/>
  <c r="O132" i="1"/>
  <c r="U131" i="1"/>
  <c r="T131" i="1"/>
  <c r="S131" i="1"/>
  <c r="R131" i="1"/>
  <c r="Q131" i="1"/>
  <c r="P131" i="1"/>
  <c r="O131" i="1"/>
  <c r="U130" i="1"/>
  <c r="T130" i="1"/>
  <c r="S130" i="1"/>
  <c r="R130" i="1"/>
  <c r="Q130" i="1"/>
  <c r="P130" i="1"/>
  <c r="O130" i="1"/>
  <c r="U129" i="1"/>
  <c r="T129" i="1"/>
  <c r="S129" i="1"/>
  <c r="R129" i="1"/>
  <c r="Q129" i="1"/>
  <c r="P129" i="1"/>
  <c r="O129" i="1"/>
  <c r="U128" i="1"/>
  <c r="T128" i="1"/>
  <c r="S128" i="1"/>
  <c r="R128" i="1"/>
  <c r="Q128" i="1"/>
  <c r="P128" i="1"/>
  <c r="O128" i="1"/>
  <c r="U127" i="1"/>
  <c r="T127" i="1"/>
  <c r="S127" i="1"/>
  <c r="R127" i="1"/>
  <c r="Q127" i="1"/>
  <c r="P127" i="1"/>
  <c r="O127" i="1"/>
  <c r="U126" i="1"/>
  <c r="T126" i="1"/>
  <c r="S126" i="1"/>
  <c r="R126" i="1"/>
  <c r="Q126" i="1"/>
  <c r="P126" i="1"/>
  <c r="O126" i="1"/>
  <c r="U125" i="1"/>
  <c r="T125" i="1"/>
  <c r="S125" i="1"/>
  <c r="R125" i="1"/>
  <c r="Q125" i="1"/>
  <c r="P125" i="1"/>
  <c r="O125" i="1"/>
  <c r="U124" i="1"/>
  <c r="T124" i="1"/>
  <c r="S124" i="1"/>
  <c r="R124" i="1"/>
  <c r="Q124" i="1"/>
  <c r="P124" i="1"/>
  <c r="O124" i="1"/>
  <c r="U123" i="1"/>
  <c r="T123" i="1"/>
  <c r="S123" i="1"/>
  <c r="R123" i="1"/>
  <c r="Q123" i="1"/>
  <c r="P123" i="1"/>
  <c r="O123" i="1"/>
  <c r="U122" i="1"/>
  <c r="T122" i="1"/>
  <c r="S122" i="1"/>
  <c r="R122" i="1"/>
  <c r="Q122" i="1"/>
  <c r="P122" i="1"/>
  <c r="O122" i="1"/>
  <c r="U121" i="1"/>
  <c r="T121" i="1"/>
  <c r="S121" i="1"/>
  <c r="R121" i="1"/>
  <c r="Q121" i="1"/>
  <c r="P121" i="1"/>
  <c r="O121" i="1"/>
  <c r="U120" i="1"/>
  <c r="T120" i="1"/>
  <c r="S120" i="1"/>
  <c r="R120" i="1"/>
  <c r="Q120" i="1"/>
  <c r="P120" i="1"/>
  <c r="O120" i="1"/>
  <c r="U119" i="1"/>
  <c r="T119" i="1"/>
  <c r="S119" i="1"/>
  <c r="R119" i="1"/>
  <c r="Q119" i="1"/>
  <c r="P119" i="1"/>
  <c r="O119" i="1"/>
  <c r="U118" i="1"/>
  <c r="T118" i="1"/>
  <c r="S118" i="1"/>
  <c r="R118" i="1"/>
  <c r="Q118" i="1"/>
  <c r="P118" i="1"/>
  <c r="O118" i="1"/>
  <c r="U117" i="1"/>
  <c r="T117" i="1"/>
  <c r="S117" i="1"/>
  <c r="R117" i="1"/>
  <c r="Q117" i="1"/>
  <c r="P117" i="1"/>
  <c r="O117" i="1"/>
  <c r="U116" i="1"/>
  <c r="T116" i="1"/>
  <c r="S116" i="1"/>
  <c r="R116" i="1"/>
  <c r="Q116" i="1"/>
  <c r="P116" i="1"/>
  <c r="O116" i="1"/>
  <c r="U115" i="1"/>
  <c r="T115" i="1"/>
  <c r="S115" i="1"/>
  <c r="R115" i="1"/>
  <c r="Q115" i="1"/>
  <c r="P115" i="1"/>
  <c r="O115" i="1"/>
  <c r="U114" i="1"/>
  <c r="T114" i="1"/>
  <c r="S114" i="1"/>
  <c r="R114" i="1"/>
  <c r="Q114" i="1"/>
  <c r="P114" i="1"/>
  <c r="O114" i="1"/>
  <c r="U113" i="1"/>
  <c r="T113" i="1"/>
  <c r="S113" i="1"/>
  <c r="R113" i="1"/>
  <c r="Q113" i="1"/>
  <c r="P113" i="1"/>
  <c r="O113" i="1"/>
  <c r="U112" i="1"/>
  <c r="T112" i="1"/>
  <c r="S112" i="1"/>
  <c r="R112" i="1"/>
  <c r="Q112" i="1"/>
  <c r="P112" i="1"/>
  <c r="O112" i="1"/>
  <c r="U111" i="1"/>
  <c r="T111" i="1"/>
  <c r="S111" i="1"/>
  <c r="R111" i="1"/>
  <c r="Q111" i="1"/>
  <c r="P111" i="1"/>
  <c r="O111" i="1"/>
  <c r="U110" i="1"/>
  <c r="T110" i="1"/>
  <c r="S110" i="1"/>
  <c r="R110" i="1"/>
  <c r="Q110" i="1"/>
  <c r="P110" i="1"/>
  <c r="O110" i="1"/>
  <c r="U109" i="1"/>
  <c r="T109" i="1"/>
  <c r="S109" i="1"/>
  <c r="R109" i="1"/>
  <c r="Q109" i="1"/>
  <c r="P109" i="1"/>
  <c r="O109" i="1"/>
  <c r="U108" i="1"/>
  <c r="T108" i="1"/>
  <c r="S108" i="1"/>
  <c r="R108" i="1"/>
  <c r="Q108" i="1"/>
  <c r="P108" i="1"/>
  <c r="O108" i="1"/>
  <c r="U107" i="1"/>
  <c r="T107" i="1"/>
  <c r="S107" i="1"/>
  <c r="R107" i="1"/>
  <c r="Q107" i="1"/>
  <c r="P107" i="1"/>
  <c r="O107" i="1"/>
  <c r="U106" i="1"/>
  <c r="T106" i="1"/>
  <c r="S106" i="1"/>
  <c r="R106" i="1"/>
  <c r="Q106" i="1"/>
  <c r="P106" i="1"/>
  <c r="O106" i="1"/>
  <c r="U105" i="1"/>
  <c r="T105" i="1"/>
  <c r="S105" i="1"/>
  <c r="R105" i="1"/>
  <c r="Q105" i="1"/>
  <c r="P105" i="1"/>
  <c r="O105" i="1"/>
  <c r="U104" i="1"/>
  <c r="T104" i="1"/>
  <c r="S104" i="1"/>
  <c r="R104" i="1"/>
  <c r="Q104" i="1"/>
  <c r="P104" i="1"/>
  <c r="O104" i="1"/>
  <c r="U103" i="1"/>
  <c r="T103" i="1"/>
  <c r="S103" i="1"/>
  <c r="R103" i="1"/>
  <c r="Q103" i="1"/>
  <c r="P103" i="1"/>
  <c r="O103" i="1"/>
  <c r="U102" i="1"/>
  <c r="T102" i="1"/>
  <c r="S102" i="1"/>
  <c r="R102" i="1"/>
  <c r="Q102" i="1"/>
  <c r="P102" i="1"/>
  <c r="O102" i="1"/>
  <c r="U101" i="1"/>
  <c r="T101" i="1"/>
  <c r="S101" i="1"/>
  <c r="R101" i="1"/>
  <c r="Q101" i="1"/>
  <c r="P101" i="1"/>
  <c r="O101" i="1"/>
  <c r="U100" i="1"/>
  <c r="T100" i="1"/>
  <c r="S100" i="1"/>
  <c r="R100" i="1"/>
  <c r="Q100" i="1"/>
  <c r="P100" i="1"/>
  <c r="O100" i="1"/>
  <c r="U99" i="1"/>
  <c r="T99" i="1"/>
  <c r="S99" i="1"/>
  <c r="R99" i="1"/>
  <c r="Q99" i="1"/>
  <c r="P99" i="1"/>
  <c r="O99" i="1"/>
  <c r="U98" i="1"/>
  <c r="T98" i="1"/>
  <c r="S98" i="1"/>
  <c r="R98" i="1"/>
  <c r="Q98" i="1"/>
  <c r="P98" i="1"/>
  <c r="O98" i="1"/>
  <c r="U97" i="1"/>
  <c r="T97" i="1"/>
  <c r="S97" i="1"/>
  <c r="R97" i="1"/>
  <c r="Q97" i="1"/>
  <c r="P97" i="1"/>
  <c r="O97" i="1"/>
  <c r="U96" i="1"/>
  <c r="T96" i="1"/>
  <c r="S96" i="1"/>
  <c r="R96" i="1"/>
  <c r="Q96" i="1"/>
  <c r="P96" i="1"/>
  <c r="O96" i="1"/>
  <c r="U95" i="1"/>
  <c r="T95" i="1"/>
  <c r="S95" i="1"/>
  <c r="R95" i="1"/>
  <c r="Q95" i="1"/>
  <c r="P95" i="1"/>
  <c r="O95" i="1"/>
  <c r="U94" i="1"/>
  <c r="T94" i="1"/>
  <c r="S94" i="1"/>
  <c r="R94" i="1"/>
  <c r="Q94" i="1"/>
  <c r="P94" i="1"/>
  <c r="O94" i="1"/>
  <c r="U93" i="1"/>
  <c r="T93" i="1"/>
  <c r="S93" i="1"/>
  <c r="R93" i="1"/>
  <c r="Q93" i="1"/>
  <c r="P93" i="1"/>
  <c r="O93" i="1"/>
  <c r="U92" i="1"/>
  <c r="T92" i="1"/>
  <c r="S92" i="1"/>
  <c r="R92" i="1"/>
  <c r="Q92" i="1"/>
  <c r="P92" i="1"/>
  <c r="O92" i="1"/>
  <c r="U91" i="1"/>
  <c r="T91" i="1"/>
  <c r="S91" i="1"/>
  <c r="R91" i="1"/>
  <c r="Q91" i="1"/>
  <c r="P91" i="1"/>
  <c r="O91" i="1"/>
  <c r="U90" i="1"/>
  <c r="T90" i="1"/>
  <c r="S90" i="1"/>
  <c r="R90" i="1"/>
  <c r="Q90" i="1"/>
  <c r="P90" i="1"/>
  <c r="O90" i="1"/>
  <c r="U89" i="1"/>
  <c r="T89" i="1"/>
  <c r="S89" i="1"/>
  <c r="R89" i="1"/>
  <c r="Q89" i="1"/>
  <c r="P89" i="1"/>
  <c r="O89" i="1"/>
  <c r="U88" i="1"/>
  <c r="T88" i="1"/>
  <c r="S88" i="1"/>
  <c r="R88" i="1"/>
  <c r="Q88" i="1"/>
  <c r="P88" i="1"/>
  <c r="O88" i="1"/>
  <c r="U87" i="1"/>
  <c r="T87" i="1"/>
  <c r="S87" i="1"/>
  <c r="R87" i="1"/>
  <c r="Q87" i="1"/>
  <c r="P87" i="1"/>
  <c r="O87" i="1"/>
  <c r="U86" i="1"/>
  <c r="T86" i="1"/>
  <c r="S86" i="1"/>
  <c r="R86" i="1"/>
  <c r="Q86" i="1"/>
  <c r="P86" i="1"/>
  <c r="O86" i="1"/>
  <c r="U85" i="1"/>
  <c r="T85" i="1"/>
  <c r="S85" i="1"/>
  <c r="R85" i="1"/>
  <c r="Q85" i="1"/>
  <c r="P85" i="1"/>
  <c r="O85" i="1"/>
  <c r="U84" i="1"/>
  <c r="T84" i="1"/>
  <c r="S84" i="1"/>
  <c r="R84" i="1"/>
  <c r="Q84" i="1"/>
  <c r="P84" i="1"/>
  <c r="O84" i="1"/>
  <c r="U83" i="1"/>
  <c r="T83" i="1"/>
  <c r="S83" i="1"/>
  <c r="R83" i="1"/>
  <c r="Q83" i="1"/>
  <c r="P83" i="1"/>
  <c r="O83" i="1"/>
  <c r="U82" i="1"/>
  <c r="T82" i="1"/>
  <c r="S82" i="1"/>
  <c r="R82" i="1"/>
  <c r="Q82" i="1"/>
  <c r="P82" i="1"/>
  <c r="O82" i="1"/>
  <c r="U81" i="1"/>
  <c r="T81" i="1"/>
  <c r="S81" i="1"/>
  <c r="R81" i="1"/>
  <c r="Q81" i="1"/>
  <c r="P81" i="1"/>
  <c r="O81" i="1"/>
  <c r="U80" i="1"/>
  <c r="T80" i="1"/>
  <c r="S80" i="1"/>
  <c r="R80" i="1"/>
  <c r="Q80" i="1"/>
  <c r="P80" i="1"/>
  <c r="O80" i="1"/>
  <c r="U79" i="1"/>
  <c r="T79" i="1"/>
  <c r="S79" i="1"/>
  <c r="R79" i="1"/>
  <c r="Q79" i="1"/>
  <c r="P79" i="1"/>
  <c r="O79" i="1"/>
  <c r="U78" i="1"/>
  <c r="T78" i="1"/>
  <c r="S78" i="1"/>
  <c r="R78" i="1"/>
  <c r="Q78" i="1"/>
  <c r="P78" i="1"/>
  <c r="O78" i="1"/>
  <c r="U77" i="1"/>
  <c r="T77" i="1"/>
  <c r="S77" i="1"/>
  <c r="R77" i="1"/>
  <c r="Q77" i="1"/>
  <c r="P77" i="1"/>
  <c r="O77" i="1"/>
  <c r="U76" i="1"/>
  <c r="T76" i="1"/>
  <c r="S76" i="1"/>
  <c r="R76" i="1"/>
  <c r="Q76" i="1"/>
  <c r="P76" i="1"/>
  <c r="O76" i="1"/>
  <c r="U75" i="1"/>
  <c r="T75" i="1"/>
  <c r="S75" i="1"/>
  <c r="R75" i="1"/>
  <c r="Q75" i="1"/>
  <c r="P75" i="1"/>
  <c r="O75" i="1"/>
  <c r="U74" i="1"/>
  <c r="T74" i="1"/>
  <c r="S74" i="1"/>
  <c r="R74" i="1"/>
  <c r="Q74" i="1"/>
  <c r="P74" i="1"/>
  <c r="O74" i="1"/>
  <c r="U73" i="1"/>
  <c r="T73" i="1"/>
  <c r="S73" i="1"/>
  <c r="R73" i="1"/>
  <c r="Q73" i="1"/>
  <c r="P73" i="1"/>
  <c r="O73" i="1"/>
  <c r="U72" i="1"/>
  <c r="T72" i="1"/>
  <c r="S72" i="1"/>
  <c r="R72" i="1"/>
  <c r="Q72" i="1"/>
  <c r="P72" i="1"/>
  <c r="O72" i="1"/>
  <c r="U71" i="1"/>
  <c r="T71" i="1"/>
  <c r="S71" i="1"/>
  <c r="R71" i="1"/>
  <c r="Q71" i="1"/>
  <c r="P71" i="1"/>
  <c r="O71" i="1"/>
  <c r="U70" i="1"/>
  <c r="T70" i="1"/>
  <c r="S70" i="1"/>
  <c r="R70" i="1"/>
  <c r="Q70" i="1"/>
  <c r="P70" i="1"/>
  <c r="O70" i="1"/>
  <c r="U69" i="1"/>
  <c r="T69" i="1"/>
  <c r="S69" i="1"/>
  <c r="R69" i="1"/>
  <c r="Q69" i="1"/>
  <c r="P69" i="1"/>
  <c r="O69" i="1"/>
  <c r="U68" i="1"/>
  <c r="T68" i="1"/>
  <c r="S68" i="1"/>
  <c r="R68" i="1"/>
  <c r="Q68" i="1"/>
  <c r="P68" i="1"/>
  <c r="O68" i="1"/>
  <c r="U67" i="1"/>
  <c r="T67" i="1"/>
  <c r="S67" i="1"/>
  <c r="R67" i="1"/>
  <c r="Q67" i="1"/>
  <c r="P67" i="1"/>
  <c r="O67" i="1"/>
  <c r="U66" i="1"/>
  <c r="T66" i="1"/>
  <c r="S66" i="1"/>
  <c r="R66" i="1"/>
  <c r="Q66" i="1"/>
  <c r="P66" i="1"/>
  <c r="O66" i="1"/>
  <c r="U65" i="1"/>
  <c r="T65" i="1"/>
  <c r="S65" i="1"/>
  <c r="R65" i="1"/>
  <c r="Q65" i="1"/>
  <c r="P65" i="1"/>
  <c r="O65" i="1"/>
  <c r="U64" i="1"/>
  <c r="T64" i="1"/>
  <c r="S64" i="1"/>
  <c r="R64" i="1"/>
  <c r="Q64" i="1"/>
  <c r="P64" i="1"/>
  <c r="O64" i="1"/>
  <c r="U63" i="1"/>
  <c r="T63" i="1"/>
  <c r="S63" i="1"/>
  <c r="R63" i="1"/>
  <c r="Q63" i="1"/>
  <c r="P63" i="1"/>
  <c r="O63" i="1"/>
  <c r="U62" i="1"/>
  <c r="T62" i="1"/>
  <c r="S62" i="1"/>
  <c r="R62" i="1"/>
  <c r="Q62" i="1"/>
  <c r="P62" i="1"/>
  <c r="O62" i="1"/>
  <c r="U61" i="1"/>
  <c r="T61" i="1"/>
  <c r="S61" i="1"/>
  <c r="R61" i="1"/>
  <c r="Q61" i="1"/>
  <c r="P61" i="1"/>
  <c r="O61" i="1"/>
  <c r="U60" i="1"/>
  <c r="T60" i="1"/>
  <c r="S60" i="1"/>
  <c r="R60" i="1"/>
  <c r="Q60" i="1"/>
  <c r="P60" i="1"/>
  <c r="O60" i="1"/>
  <c r="U59" i="1"/>
  <c r="T59" i="1"/>
  <c r="S59" i="1"/>
  <c r="R59" i="1"/>
  <c r="Q59" i="1"/>
  <c r="P59" i="1"/>
  <c r="O59" i="1"/>
  <c r="U58" i="1"/>
  <c r="T58" i="1"/>
  <c r="S58" i="1"/>
  <c r="R58" i="1"/>
  <c r="Q58" i="1"/>
  <c r="P58" i="1"/>
  <c r="O58" i="1"/>
  <c r="U57" i="1"/>
  <c r="T57" i="1"/>
  <c r="S57" i="1"/>
  <c r="R57" i="1"/>
  <c r="Q57" i="1"/>
  <c r="P57" i="1"/>
  <c r="O57" i="1"/>
  <c r="U56" i="1"/>
  <c r="T56" i="1"/>
  <c r="S56" i="1"/>
  <c r="R56" i="1"/>
  <c r="Q56" i="1"/>
  <c r="P56" i="1"/>
  <c r="O56" i="1"/>
  <c r="U55" i="1"/>
  <c r="T55" i="1"/>
  <c r="S55" i="1"/>
  <c r="R55" i="1"/>
  <c r="Q55" i="1"/>
  <c r="P55" i="1"/>
  <c r="O55" i="1"/>
  <c r="U54" i="1"/>
  <c r="T54" i="1"/>
  <c r="S54" i="1"/>
  <c r="R54" i="1"/>
  <c r="Q54" i="1"/>
  <c r="P54" i="1"/>
  <c r="O54" i="1"/>
  <c r="U53" i="1"/>
  <c r="T53" i="1"/>
  <c r="S53" i="1"/>
  <c r="R53" i="1"/>
  <c r="Q53" i="1"/>
  <c r="P53" i="1"/>
  <c r="O53" i="1"/>
  <c r="U52" i="1"/>
  <c r="T52" i="1"/>
  <c r="S52" i="1"/>
  <c r="R52" i="1"/>
  <c r="Q52" i="1"/>
  <c r="P52" i="1"/>
  <c r="O52" i="1"/>
  <c r="U51" i="1"/>
  <c r="T51" i="1"/>
  <c r="S51" i="1"/>
  <c r="R51" i="1"/>
  <c r="Q51" i="1"/>
  <c r="P51" i="1"/>
  <c r="O51" i="1"/>
  <c r="U50" i="1"/>
  <c r="T50" i="1"/>
  <c r="S50" i="1"/>
  <c r="R50" i="1"/>
  <c r="Q50" i="1"/>
  <c r="P50" i="1"/>
  <c r="O50" i="1"/>
  <c r="U49" i="1"/>
  <c r="T49" i="1"/>
  <c r="S49" i="1"/>
  <c r="R49" i="1"/>
  <c r="Q49" i="1"/>
  <c r="P49" i="1"/>
  <c r="O49" i="1"/>
  <c r="U48" i="1"/>
  <c r="T48" i="1"/>
  <c r="S48" i="1"/>
  <c r="R48" i="1"/>
  <c r="Q48" i="1"/>
  <c r="P48" i="1"/>
  <c r="O48" i="1"/>
  <c r="U47" i="1"/>
  <c r="T47" i="1"/>
  <c r="S47" i="1"/>
  <c r="R47" i="1"/>
  <c r="Q47" i="1"/>
  <c r="P47" i="1"/>
  <c r="O47" i="1"/>
  <c r="U46" i="1"/>
  <c r="T46" i="1"/>
  <c r="S46" i="1"/>
  <c r="R46" i="1"/>
  <c r="Q46" i="1"/>
  <c r="P46" i="1"/>
  <c r="O46" i="1"/>
  <c r="U45" i="1"/>
  <c r="T45" i="1"/>
  <c r="S45" i="1"/>
  <c r="R45" i="1"/>
  <c r="Q45" i="1"/>
  <c r="P45" i="1"/>
  <c r="O45" i="1"/>
  <c r="U44" i="1"/>
  <c r="T44" i="1"/>
  <c r="S44" i="1"/>
  <c r="R44" i="1"/>
  <c r="Q44" i="1"/>
  <c r="P44" i="1"/>
  <c r="O44" i="1"/>
  <c r="U43" i="1"/>
  <c r="T43" i="1"/>
  <c r="S43" i="1"/>
  <c r="R43" i="1"/>
  <c r="Q43" i="1"/>
  <c r="P43" i="1"/>
  <c r="O43" i="1"/>
  <c r="U42" i="1"/>
  <c r="T42" i="1"/>
  <c r="S42" i="1"/>
  <c r="R42" i="1"/>
  <c r="Q42" i="1"/>
  <c r="P42" i="1"/>
  <c r="O42" i="1"/>
  <c r="U41" i="1"/>
  <c r="T41" i="1"/>
  <c r="S41" i="1"/>
  <c r="R41" i="1"/>
  <c r="Q41" i="1"/>
  <c r="P41" i="1"/>
  <c r="O41" i="1"/>
  <c r="U40" i="1"/>
  <c r="T40" i="1"/>
  <c r="S40" i="1"/>
  <c r="R40" i="1"/>
  <c r="Q40" i="1"/>
  <c r="P40" i="1"/>
  <c r="O40" i="1"/>
  <c r="U39" i="1"/>
  <c r="T39" i="1"/>
  <c r="S39" i="1"/>
  <c r="R39" i="1"/>
  <c r="Q39" i="1"/>
  <c r="P39" i="1"/>
  <c r="O39" i="1"/>
  <c r="U38" i="1"/>
  <c r="T38" i="1"/>
  <c r="S38" i="1"/>
  <c r="R38" i="1"/>
  <c r="Q38" i="1"/>
  <c r="P38" i="1"/>
  <c r="O38" i="1"/>
  <c r="U37" i="1"/>
  <c r="T37" i="1"/>
  <c r="S37" i="1"/>
  <c r="R37" i="1"/>
  <c r="Q37" i="1"/>
  <c r="P37" i="1"/>
  <c r="O37" i="1"/>
  <c r="U36" i="1"/>
  <c r="T36" i="1"/>
  <c r="S36" i="1"/>
  <c r="R36" i="1"/>
  <c r="Q36" i="1"/>
  <c r="P36" i="1"/>
  <c r="O36" i="1"/>
  <c r="U35" i="1"/>
  <c r="T35" i="1"/>
  <c r="S35" i="1"/>
  <c r="R35" i="1"/>
  <c r="Q35" i="1"/>
  <c r="P35" i="1"/>
  <c r="O35" i="1"/>
  <c r="U34" i="1"/>
  <c r="T34" i="1"/>
  <c r="S34" i="1"/>
  <c r="R34" i="1"/>
  <c r="Q34" i="1"/>
  <c r="P34" i="1"/>
  <c r="O34" i="1"/>
  <c r="U33" i="1"/>
  <c r="T33" i="1"/>
  <c r="S33" i="1"/>
  <c r="R33" i="1"/>
  <c r="Q33" i="1"/>
  <c r="P33" i="1"/>
  <c r="O33" i="1"/>
  <c r="U32" i="1"/>
  <c r="T32" i="1"/>
  <c r="S32" i="1"/>
  <c r="R32" i="1"/>
  <c r="Q32" i="1"/>
  <c r="P32" i="1"/>
  <c r="O32" i="1"/>
  <c r="U31" i="1"/>
  <c r="T31" i="1"/>
  <c r="S31" i="1"/>
  <c r="R31" i="1"/>
  <c r="Q31" i="1"/>
  <c r="P31" i="1"/>
  <c r="O31" i="1"/>
  <c r="U30" i="1"/>
  <c r="T30" i="1"/>
  <c r="S30" i="1"/>
  <c r="R30" i="1"/>
  <c r="Q30" i="1"/>
  <c r="P30" i="1"/>
  <c r="O30" i="1"/>
  <c r="U29" i="1"/>
  <c r="T29" i="1"/>
  <c r="S29" i="1"/>
  <c r="R29" i="1"/>
  <c r="Q29" i="1"/>
  <c r="P29" i="1"/>
  <c r="O29" i="1"/>
  <c r="U28" i="1"/>
  <c r="T28" i="1"/>
  <c r="S28" i="1"/>
  <c r="R28" i="1"/>
  <c r="Q28" i="1"/>
  <c r="P28" i="1"/>
  <c r="O28" i="1"/>
  <c r="U27" i="1"/>
  <c r="T27" i="1"/>
  <c r="S27" i="1"/>
  <c r="R27" i="1"/>
  <c r="Q27" i="1"/>
  <c r="P27" i="1"/>
  <c r="O27" i="1"/>
  <c r="U26" i="1"/>
  <c r="T26" i="1"/>
  <c r="S26" i="1"/>
  <c r="R26" i="1"/>
  <c r="Q26" i="1"/>
  <c r="P26" i="1"/>
  <c r="O26" i="1"/>
  <c r="U25" i="1"/>
  <c r="T25" i="1"/>
  <c r="S25" i="1"/>
  <c r="R25" i="1"/>
  <c r="Q25" i="1"/>
  <c r="P25" i="1"/>
  <c r="O25" i="1"/>
  <c r="U24" i="1"/>
  <c r="T24" i="1"/>
  <c r="S24" i="1"/>
  <c r="R24" i="1"/>
  <c r="Q24" i="1"/>
  <c r="P24" i="1"/>
  <c r="O24" i="1"/>
  <c r="U23" i="1"/>
  <c r="T23" i="1"/>
  <c r="S23" i="1"/>
  <c r="R23" i="1"/>
  <c r="Q23" i="1"/>
  <c r="P23" i="1"/>
  <c r="O23" i="1"/>
  <c r="U22" i="1"/>
  <c r="T22" i="1"/>
  <c r="S22" i="1"/>
  <c r="R22" i="1"/>
  <c r="Q22" i="1"/>
  <c r="P22" i="1"/>
  <c r="O22" i="1"/>
  <c r="U21" i="1"/>
  <c r="T21" i="1"/>
  <c r="S21" i="1"/>
  <c r="R21" i="1"/>
  <c r="Q21" i="1"/>
  <c r="P21" i="1"/>
  <c r="O21" i="1"/>
  <c r="U20" i="1"/>
  <c r="T20" i="1"/>
  <c r="S20" i="1"/>
  <c r="R20" i="1"/>
  <c r="Q20" i="1"/>
  <c r="P20" i="1"/>
  <c r="O20" i="1"/>
  <c r="U19" i="1"/>
  <c r="T19" i="1"/>
  <c r="S19" i="1"/>
  <c r="R19" i="1"/>
  <c r="Q19" i="1"/>
  <c r="P19" i="1"/>
  <c r="O19" i="1"/>
  <c r="U18" i="1"/>
  <c r="T18" i="1"/>
  <c r="S18" i="1"/>
  <c r="R18" i="1"/>
  <c r="Q18" i="1"/>
  <c r="P18" i="1"/>
  <c r="O18" i="1"/>
  <c r="U17" i="1"/>
  <c r="T17" i="1"/>
  <c r="S17" i="1"/>
  <c r="R17" i="1"/>
  <c r="Q17" i="1"/>
  <c r="P17" i="1"/>
  <c r="O17" i="1"/>
  <c r="U16" i="1"/>
  <c r="T16" i="1"/>
  <c r="S16" i="1"/>
  <c r="R16" i="1"/>
  <c r="Q16" i="1"/>
  <c r="P16" i="1"/>
  <c r="O16" i="1"/>
  <c r="U15" i="1"/>
  <c r="T15" i="1"/>
  <c r="S15" i="1"/>
  <c r="R15" i="1"/>
  <c r="Q15" i="1"/>
  <c r="P15" i="1"/>
  <c r="O15" i="1"/>
  <c r="U14" i="1"/>
  <c r="T14" i="1"/>
  <c r="S14" i="1"/>
  <c r="R14" i="1"/>
  <c r="Q14" i="1"/>
  <c r="P14" i="1"/>
  <c r="O14" i="1"/>
  <c r="U13" i="1"/>
  <c r="T13" i="1"/>
  <c r="S13" i="1"/>
  <c r="R13" i="1"/>
  <c r="Q13" i="1"/>
  <c r="P13" i="1"/>
  <c r="O13" i="1"/>
  <c r="U12" i="1"/>
  <c r="T12" i="1"/>
  <c r="S12" i="1"/>
  <c r="R12" i="1"/>
  <c r="Q12" i="1"/>
  <c r="P12" i="1"/>
  <c r="O12" i="1"/>
  <c r="U11" i="1"/>
  <c r="T11" i="1"/>
  <c r="S11" i="1"/>
  <c r="R11" i="1"/>
  <c r="Q11" i="1"/>
  <c r="P11" i="1"/>
  <c r="O11" i="1"/>
  <c r="U10" i="1"/>
  <c r="T10" i="1"/>
  <c r="S10" i="1"/>
  <c r="R10" i="1"/>
  <c r="Q10" i="1"/>
  <c r="P10" i="1"/>
  <c r="O10" i="1"/>
  <c r="U9" i="1"/>
  <c r="T9" i="1"/>
  <c r="S9" i="1"/>
  <c r="R9" i="1"/>
  <c r="Q9" i="1"/>
  <c r="P9" i="1"/>
  <c r="O9" i="1"/>
  <c r="U8" i="1"/>
  <c r="T8" i="1"/>
  <c r="S8" i="1"/>
  <c r="R8" i="1"/>
  <c r="Q8" i="1"/>
  <c r="P8" i="1"/>
  <c r="O8" i="1"/>
  <c r="U7" i="1"/>
  <c r="T7" i="1"/>
  <c r="S7" i="1"/>
  <c r="R7" i="1"/>
  <c r="Q7" i="1"/>
  <c r="P7" i="1"/>
  <c r="O7" i="1"/>
  <c r="U6" i="1"/>
  <c r="T6" i="1"/>
  <c r="S6" i="1"/>
  <c r="R6" i="1"/>
  <c r="Q6" i="1"/>
  <c r="P6" i="1"/>
  <c r="O6" i="1"/>
  <c r="U5" i="1"/>
  <c r="T5" i="1"/>
  <c r="S5" i="1"/>
  <c r="R5" i="1"/>
  <c r="Q5" i="1"/>
  <c r="P5" i="1"/>
  <c r="O5" i="1"/>
  <c r="U4" i="1"/>
  <c r="T4" i="1"/>
  <c r="S4" i="1"/>
  <c r="R4" i="1"/>
  <c r="Q4" i="1"/>
  <c r="P4" i="1"/>
  <c r="O4" i="1"/>
  <c r="U3" i="1"/>
  <c r="T3" i="1"/>
  <c r="S3" i="1"/>
  <c r="R3" i="1"/>
  <c r="Q3" i="1"/>
  <c r="P3" i="1"/>
  <c r="O3" i="1"/>
  <c r="U2" i="1"/>
  <c r="T2" i="1"/>
  <c r="S2" i="1"/>
  <c r="R2" i="1"/>
  <c r="Q2" i="1"/>
  <c r="P2" i="1"/>
  <c r="O2" i="1"/>
  <c r="G7859" i="1"/>
  <c r="G7858" i="1"/>
  <c r="G7857" i="1"/>
  <c r="G7856" i="1"/>
  <c r="G7855" i="1"/>
  <c r="G7854" i="1"/>
  <c r="G7853" i="1"/>
  <c r="G7852" i="1"/>
  <c r="G7851" i="1"/>
  <c r="G7850" i="1"/>
  <c r="G7849" i="1"/>
  <c r="G7848" i="1"/>
  <c r="G7847" i="1"/>
  <c r="G7846" i="1"/>
  <c r="G7845" i="1"/>
  <c r="G7844" i="1"/>
  <c r="G7843" i="1"/>
  <c r="G7842" i="1"/>
  <c r="G7841" i="1"/>
  <c r="G7840" i="1"/>
  <c r="G7839" i="1"/>
  <c r="G7838" i="1"/>
  <c r="G7837" i="1"/>
  <c r="G7836" i="1"/>
  <c r="G7835" i="1"/>
  <c r="G7834" i="1"/>
  <c r="G7833" i="1"/>
  <c r="G7832" i="1"/>
  <c r="G7831" i="1"/>
  <c r="G7830" i="1"/>
  <c r="G7829" i="1"/>
  <c r="G7828" i="1"/>
  <c r="G7827" i="1"/>
  <c r="G7826" i="1"/>
  <c r="G7825" i="1"/>
  <c r="G7824" i="1"/>
  <c r="G7823" i="1"/>
  <c r="G7822" i="1"/>
  <c r="G7821" i="1"/>
  <c r="G7820" i="1"/>
  <c r="G7819" i="1"/>
  <c r="G7818" i="1"/>
  <c r="G7817" i="1"/>
  <c r="G7816" i="1"/>
  <c r="G7815" i="1"/>
  <c r="G7814" i="1"/>
  <c r="G7813" i="1"/>
  <c r="G7812" i="1"/>
  <c r="G7811" i="1"/>
  <c r="G7810" i="1"/>
  <c r="G7809" i="1"/>
  <c r="G7808" i="1"/>
  <c r="G7807" i="1"/>
  <c r="G7806" i="1"/>
  <c r="G7805" i="1"/>
  <c r="G7804" i="1"/>
  <c r="G7803" i="1"/>
  <c r="G7802" i="1"/>
  <c r="G7801" i="1"/>
  <c r="G7800" i="1"/>
  <c r="G7799" i="1"/>
  <c r="G7798" i="1"/>
  <c r="G7797" i="1"/>
  <c r="G7796" i="1"/>
  <c r="G7795" i="1"/>
  <c r="G7794" i="1"/>
  <c r="G7793" i="1"/>
  <c r="G7792" i="1"/>
  <c r="G7791" i="1"/>
  <c r="G7790" i="1"/>
  <c r="G7789" i="1"/>
  <c r="G7788" i="1"/>
  <c r="G7787" i="1"/>
  <c r="G7786" i="1"/>
  <c r="G7785" i="1"/>
  <c r="G7784" i="1"/>
  <c r="G7783" i="1"/>
  <c r="G7782" i="1"/>
  <c r="G7781" i="1"/>
  <c r="G7780" i="1"/>
  <c r="G7779" i="1"/>
  <c r="G7778" i="1"/>
  <c r="G7777" i="1"/>
  <c r="G7776" i="1"/>
  <c r="G7775" i="1"/>
  <c r="G7774" i="1"/>
  <c r="G7773" i="1"/>
  <c r="G7772" i="1"/>
  <c r="G7771" i="1"/>
  <c r="G7770" i="1"/>
  <c r="G7769" i="1"/>
  <c r="G7768" i="1"/>
  <c r="G7767" i="1"/>
  <c r="G7766" i="1"/>
  <c r="G7765" i="1"/>
  <c r="G7764" i="1"/>
  <c r="G7763" i="1"/>
  <c r="G7762" i="1"/>
  <c r="G7761" i="1"/>
  <c r="G7760" i="1"/>
  <c r="G7759" i="1"/>
  <c r="G7758" i="1"/>
  <c r="G7757" i="1"/>
  <c r="G7756" i="1"/>
  <c r="G7755" i="1"/>
  <c r="G7754" i="1"/>
  <c r="G7753" i="1"/>
  <c r="G7752" i="1"/>
  <c r="G7751" i="1"/>
  <c r="G7750" i="1"/>
  <c r="G7749" i="1"/>
  <c r="G7748" i="1"/>
  <c r="G7747" i="1"/>
  <c r="G7746" i="1"/>
  <c r="G7745" i="1"/>
  <c r="G7744" i="1"/>
  <c r="G7743" i="1"/>
  <c r="G7742" i="1"/>
  <c r="G7741" i="1"/>
  <c r="G7740" i="1"/>
  <c r="G7739" i="1"/>
  <c r="G7738" i="1"/>
  <c r="G7737" i="1"/>
  <c r="G7736" i="1"/>
  <c r="G7735" i="1"/>
  <c r="G7734" i="1"/>
  <c r="G7733" i="1"/>
  <c r="G7732" i="1"/>
  <c r="G7731" i="1"/>
  <c r="G7730" i="1"/>
  <c r="G7729" i="1"/>
  <c r="G7728" i="1"/>
  <c r="G7727" i="1"/>
  <c r="G7726" i="1"/>
  <c r="G7725" i="1"/>
  <c r="G7724" i="1"/>
  <c r="G7723" i="1"/>
  <c r="G7722" i="1"/>
  <c r="G7721" i="1"/>
  <c r="G7720" i="1"/>
  <c r="G7719" i="1"/>
  <c r="G7718" i="1"/>
  <c r="G7717" i="1"/>
  <c r="G7716" i="1"/>
  <c r="G7715" i="1"/>
  <c r="G7714" i="1"/>
  <c r="G7713" i="1"/>
  <c r="G7712" i="1"/>
  <c r="G7711" i="1"/>
  <c r="G7710" i="1"/>
  <c r="G7709" i="1"/>
  <c r="G7708" i="1"/>
  <c r="G7707" i="1"/>
  <c r="G7706" i="1"/>
  <c r="G7705" i="1"/>
  <c r="G7704" i="1"/>
  <c r="G7703" i="1"/>
  <c r="G7702" i="1"/>
  <c r="G7701" i="1"/>
  <c r="G7700" i="1"/>
  <c r="G7699" i="1"/>
  <c r="G7698" i="1"/>
  <c r="G7697" i="1"/>
  <c r="G7696" i="1"/>
  <c r="G7695" i="1"/>
  <c r="G7694" i="1"/>
  <c r="G7693" i="1"/>
  <c r="G7692" i="1"/>
  <c r="G7691" i="1"/>
  <c r="G7690" i="1"/>
  <c r="G7689" i="1"/>
  <c r="G7688" i="1"/>
  <c r="G7687" i="1"/>
  <c r="G7686" i="1"/>
  <c r="G7685" i="1"/>
  <c r="G7684" i="1"/>
  <c r="G7683" i="1"/>
  <c r="G7682" i="1"/>
  <c r="G7681" i="1"/>
  <c r="G7680" i="1"/>
  <c r="G7679" i="1"/>
  <c r="G7678" i="1"/>
  <c r="G7677" i="1"/>
  <c r="G7676" i="1"/>
  <c r="G7675" i="1"/>
  <c r="G7674" i="1"/>
  <c r="G7673" i="1"/>
  <c r="G7672" i="1"/>
  <c r="G7671" i="1"/>
  <c r="G7670" i="1"/>
  <c r="G7669" i="1"/>
  <c r="G7668" i="1"/>
  <c r="G7667" i="1"/>
  <c r="G7666" i="1"/>
  <c r="G7665" i="1"/>
  <c r="G7664" i="1"/>
  <c r="G7663" i="1"/>
  <c r="G7662" i="1"/>
  <c r="G7661" i="1"/>
  <c r="G7660" i="1"/>
  <c r="G7659" i="1"/>
  <c r="G7658" i="1"/>
  <c r="G7657" i="1"/>
  <c r="G7656" i="1"/>
  <c r="G7655" i="1"/>
  <c r="G7654" i="1"/>
  <c r="G7653" i="1"/>
  <c r="G7652" i="1"/>
  <c r="G7651" i="1"/>
  <c r="G7650" i="1"/>
  <c r="G7649" i="1"/>
  <c r="G7648" i="1"/>
  <c r="G7647" i="1"/>
  <c r="G7646" i="1"/>
  <c r="G7645" i="1"/>
  <c r="G7644" i="1"/>
  <c r="G7643" i="1"/>
  <c r="G7642" i="1"/>
  <c r="G7641" i="1"/>
  <c r="G7640" i="1"/>
  <c r="G7639" i="1"/>
  <c r="G7638" i="1"/>
  <c r="G7637" i="1"/>
  <c r="G7636" i="1"/>
  <c r="G7635" i="1"/>
  <c r="G7634" i="1"/>
  <c r="G7633" i="1"/>
  <c r="G7632" i="1"/>
  <c r="G7631" i="1"/>
  <c r="G7630" i="1"/>
  <c r="G7629" i="1"/>
  <c r="G7628" i="1"/>
  <c r="G7627" i="1"/>
  <c r="G7626" i="1"/>
  <c r="G7625" i="1"/>
  <c r="G7624" i="1"/>
  <c r="G7623" i="1"/>
  <c r="G7622" i="1"/>
  <c r="G7621" i="1"/>
  <c r="G7620" i="1"/>
  <c r="G7619" i="1"/>
  <c r="G7618" i="1"/>
  <c r="G7617" i="1"/>
  <c r="G7616" i="1"/>
  <c r="G7615" i="1"/>
  <c r="G7614" i="1"/>
  <c r="G7613" i="1"/>
  <c r="G7612" i="1"/>
  <c r="G7611" i="1"/>
  <c r="G7610" i="1"/>
  <c r="G7609" i="1"/>
  <c r="G7608" i="1"/>
  <c r="G7607" i="1"/>
  <c r="G7606" i="1"/>
  <c r="G7605" i="1"/>
  <c r="G7604" i="1"/>
  <c r="G7603" i="1"/>
  <c r="G7602" i="1"/>
  <c r="G7601" i="1"/>
  <c r="G7600" i="1"/>
  <c r="G7599" i="1"/>
  <c r="G7598" i="1"/>
  <c r="G7597" i="1"/>
  <c r="G7596" i="1"/>
  <c r="G7595" i="1"/>
  <c r="G7594" i="1"/>
  <c r="G7593" i="1"/>
  <c r="G7592" i="1"/>
  <c r="G7591" i="1"/>
  <c r="G7590" i="1"/>
  <c r="G7589" i="1"/>
  <c r="G7588" i="1"/>
  <c r="G7587" i="1"/>
  <c r="G7586" i="1"/>
  <c r="G7585" i="1"/>
  <c r="G7584" i="1"/>
  <c r="G7583" i="1"/>
  <c r="G7582" i="1"/>
  <c r="G7581" i="1"/>
  <c r="G7580" i="1"/>
  <c r="G7579" i="1"/>
  <c r="G7578" i="1"/>
  <c r="G7577" i="1"/>
  <c r="G7576" i="1"/>
  <c r="G7575" i="1"/>
  <c r="G7574" i="1"/>
  <c r="G7573" i="1"/>
  <c r="G7572" i="1"/>
  <c r="G7571" i="1"/>
  <c r="G7570" i="1"/>
  <c r="G7569" i="1"/>
  <c r="G7568" i="1"/>
  <c r="G7567" i="1"/>
  <c r="G7566" i="1"/>
  <c r="G7565" i="1"/>
  <c r="G7564" i="1"/>
  <c r="G7563" i="1"/>
  <c r="G7562" i="1"/>
  <c r="G7561" i="1"/>
  <c r="G7560" i="1"/>
  <c r="G7559" i="1"/>
  <c r="G7558" i="1"/>
  <c r="G7557" i="1"/>
  <c r="G7556" i="1"/>
  <c r="G7555" i="1"/>
  <c r="G7554" i="1"/>
  <c r="G7553" i="1"/>
  <c r="G7552" i="1"/>
  <c r="G7551" i="1"/>
  <c r="G7550" i="1"/>
  <c r="G7549" i="1"/>
  <c r="G7548" i="1"/>
  <c r="G7547" i="1"/>
  <c r="G7546" i="1"/>
  <c r="G7545" i="1"/>
  <c r="G7544" i="1"/>
  <c r="G7543" i="1"/>
  <c r="G7542" i="1"/>
  <c r="G7541" i="1"/>
  <c r="G7540" i="1"/>
  <c r="G7539" i="1"/>
  <c r="G7538" i="1"/>
  <c r="G7537" i="1"/>
  <c r="G7536" i="1"/>
  <c r="G7535" i="1"/>
  <c r="G7534" i="1"/>
  <c r="G7533" i="1"/>
  <c r="G7532" i="1"/>
  <c r="G7531" i="1"/>
  <c r="G7530" i="1"/>
  <c r="G7529" i="1"/>
  <c r="G7528" i="1"/>
  <c r="G7527" i="1"/>
  <c r="G7526" i="1"/>
  <c r="G7525" i="1"/>
  <c r="G7524" i="1"/>
  <c r="G7523" i="1"/>
  <c r="G7522" i="1"/>
  <c r="G7521" i="1"/>
  <c r="G7520" i="1"/>
  <c r="G7519" i="1"/>
  <c r="G7518" i="1"/>
  <c r="G7517" i="1"/>
  <c r="G7516" i="1"/>
  <c r="G7515" i="1"/>
  <c r="G7514" i="1"/>
  <c r="G7513" i="1"/>
  <c r="G7512" i="1"/>
  <c r="G7511" i="1"/>
  <c r="G7510" i="1"/>
  <c r="G7509" i="1"/>
  <c r="G7508" i="1"/>
  <c r="G7507" i="1"/>
  <c r="G7506" i="1"/>
  <c r="G7505" i="1"/>
  <c r="G7504" i="1"/>
  <c r="G7503" i="1"/>
  <c r="G7502" i="1"/>
  <c r="G7501" i="1"/>
  <c r="G7500" i="1"/>
  <c r="G7499" i="1"/>
  <c r="G7498" i="1"/>
  <c r="G7497" i="1"/>
  <c r="G7496" i="1"/>
  <c r="G7495" i="1"/>
  <c r="G7494" i="1"/>
  <c r="G7493" i="1"/>
  <c r="G7492" i="1"/>
  <c r="G7491" i="1"/>
  <c r="G7490" i="1"/>
  <c r="G7489" i="1"/>
  <c r="G7488" i="1"/>
  <c r="G7487" i="1"/>
  <c r="G7486" i="1"/>
  <c r="G7485" i="1"/>
  <c r="G7484" i="1"/>
  <c r="G7483" i="1"/>
  <c r="G7482" i="1"/>
  <c r="G7481" i="1"/>
  <c r="G7480" i="1"/>
  <c r="G7479" i="1"/>
  <c r="G7478" i="1"/>
  <c r="G7477" i="1"/>
  <c r="G7476" i="1"/>
  <c r="G7475" i="1"/>
  <c r="G7474" i="1"/>
  <c r="G7473" i="1"/>
  <c r="G7472" i="1"/>
  <c r="G7471" i="1"/>
  <c r="G7470" i="1"/>
  <c r="G7469" i="1"/>
  <c r="G7468" i="1"/>
  <c r="G7467" i="1"/>
  <c r="G7466" i="1"/>
  <c r="G7465" i="1"/>
  <c r="G7464" i="1"/>
  <c r="G7463" i="1"/>
  <c r="G7462" i="1"/>
  <c r="G7461" i="1"/>
  <c r="G7460" i="1"/>
  <c r="G7459" i="1"/>
  <c r="G7458" i="1"/>
  <c r="G7457" i="1"/>
  <c r="G7456" i="1"/>
  <c r="G7455" i="1"/>
  <c r="G7454" i="1"/>
  <c r="G7453" i="1"/>
  <c r="G7452" i="1"/>
  <c r="G7451" i="1"/>
  <c r="G7450" i="1"/>
  <c r="G7449" i="1"/>
  <c r="G7448" i="1"/>
  <c r="G7447" i="1"/>
  <c r="G7446" i="1"/>
  <c r="G7445" i="1"/>
  <c r="G7444" i="1"/>
  <c r="G7443" i="1"/>
  <c r="G7442" i="1"/>
  <c r="G7441" i="1"/>
  <c r="G7440" i="1"/>
  <c r="G7439" i="1"/>
  <c r="G7438" i="1"/>
  <c r="G7437" i="1"/>
  <c r="G7436" i="1"/>
  <c r="G7435" i="1"/>
  <c r="G7434" i="1"/>
  <c r="G7433" i="1"/>
  <c r="G7432" i="1"/>
  <c r="G7431" i="1"/>
  <c r="G7430" i="1"/>
  <c r="G7429" i="1"/>
  <c r="G7428" i="1"/>
  <c r="G7427" i="1"/>
  <c r="G7426" i="1"/>
  <c r="G7425" i="1"/>
  <c r="G7424" i="1"/>
  <c r="G7423" i="1"/>
  <c r="G7422" i="1"/>
  <c r="G7421" i="1"/>
  <c r="G7420" i="1"/>
  <c r="G7419" i="1"/>
  <c r="G7418" i="1"/>
  <c r="G7417" i="1"/>
  <c r="G7416" i="1"/>
  <c r="G7415" i="1"/>
  <c r="G7414" i="1"/>
  <c r="G7413" i="1"/>
  <c r="G7412" i="1"/>
  <c r="G7411" i="1"/>
  <c r="G7410" i="1"/>
  <c r="G7409" i="1"/>
  <c r="G7408" i="1"/>
  <c r="G7407" i="1"/>
  <c r="G7406" i="1"/>
  <c r="G7405" i="1"/>
  <c r="G7404" i="1"/>
  <c r="G7403" i="1"/>
  <c r="G7402" i="1"/>
  <c r="G7401" i="1"/>
  <c r="G7400" i="1"/>
  <c r="G7399" i="1"/>
  <c r="G7398" i="1"/>
  <c r="G7397" i="1"/>
  <c r="G7396" i="1"/>
  <c r="G7395" i="1"/>
  <c r="G7394" i="1"/>
  <c r="G7393" i="1"/>
  <c r="G7392" i="1"/>
  <c r="G7391" i="1"/>
  <c r="G7390" i="1"/>
  <c r="G7389" i="1"/>
  <c r="G7388" i="1"/>
  <c r="G7387" i="1"/>
  <c r="G7386" i="1"/>
  <c r="G7385" i="1"/>
  <c r="G7384" i="1"/>
  <c r="G7383" i="1"/>
  <c r="G7382" i="1"/>
  <c r="G7381" i="1"/>
  <c r="G7380" i="1"/>
  <c r="G7379" i="1"/>
  <c r="G7378" i="1"/>
  <c r="G7377" i="1"/>
  <c r="G7376" i="1"/>
  <c r="G7375" i="1"/>
  <c r="G7374" i="1"/>
  <c r="G7373" i="1"/>
  <c r="G7372" i="1"/>
  <c r="G7371" i="1"/>
  <c r="G7370" i="1"/>
  <c r="G7369" i="1"/>
  <c r="G7368" i="1"/>
  <c r="G7367" i="1"/>
  <c r="G7366" i="1"/>
  <c r="G7365" i="1"/>
  <c r="G7364" i="1"/>
  <c r="G7363" i="1"/>
  <c r="G7362" i="1"/>
  <c r="G7361" i="1"/>
  <c r="G7360" i="1"/>
  <c r="G7359" i="1"/>
  <c r="G7358" i="1"/>
  <c r="G7357" i="1"/>
  <c r="G7356" i="1"/>
  <c r="G7355" i="1"/>
  <c r="G7354" i="1"/>
  <c r="G7353" i="1"/>
  <c r="G7352" i="1"/>
  <c r="G7351" i="1"/>
  <c r="G7350" i="1"/>
  <c r="G7349" i="1"/>
  <c r="G7348" i="1"/>
  <c r="G7347" i="1"/>
  <c r="G7346" i="1"/>
  <c r="G7345" i="1"/>
  <c r="G7344" i="1"/>
  <c r="G7343" i="1"/>
  <c r="G7342" i="1"/>
  <c r="G7341" i="1"/>
  <c r="G7340" i="1"/>
  <c r="G7339" i="1"/>
  <c r="G7338" i="1"/>
  <c r="G7337" i="1"/>
  <c r="G7336" i="1"/>
  <c r="G7335" i="1"/>
  <c r="G7334" i="1"/>
  <c r="G7333" i="1"/>
  <c r="G7332" i="1"/>
  <c r="G7331" i="1"/>
  <c r="G7330" i="1"/>
  <c r="G7329" i="1"/>
  <c r="G7328" i="1"/>
  <c r="G7327" i="1"/>
  <c r="G7326" i="1"/>
  <c r="G7325" i="1"/>
  <c r="G7324" i="1"/>
  <c r="G7323" i="1"/>
  <c r="G7322" i="1"/>
  <c r="G7321" i="1"/>
  <c r="G7320" i="1"/>
  <c r="G7319" i="1"/>
  <c r="G7318" i="1"/>
  <c r="G7317" i="1"/>
  <c r="G7316" i="1"/>
  <c r="G7315" i="1"/>
  <c r="G7314" i="1"/>
  <c r="G7313" i="1"/>
  <c r="G7312" i="1"/>
  <c r="G7311" i="1"/>
  <c r="G7310" i="1"/>
  <c r="G7309" i="1"/>
  <c r="G7308" i="1"/>
  <c r="G7307" i="1"/>
  <c r="G7306" i="1"/>
  <c r="G7305" i="1"/>
  <c r="G7304" i="1"/>
  <c r="G7303" i="1"/>
  <c r="G7302" i="1"/>
  <c r="G7301" i="1"/>
  <c r="G7300" i="1"/>
  <c r="G7299" i="1"/>
  <c r="G7298" i="1"/>
  <c r="G7297" i="1"/>
  <c r="G7296" i="1"/>
  <c r="G7295" i="1"/>
  <c r="G7294" i="1"/>
  <c r="G7293" i="1"/>
  <c r="G7292" i="1"/>
  <c r="G7291" i="1"/>
  <c r="G7290" i="1"/>
  <c r="G7289" i="1"/>
  <c r="G7288" i="1"/>
  <c r="G7287" i="1"/>
  <c r="G7286" i="1"/>
  <c r="G7285" i="1"/>
  <c r="G7284" i="1"/>
  <c r="G7283" i="1"/>
  <c r="G7282" i="1"/>
  <c r="G7281" i="1"/>
  <c r="G7280" i="1"/>
  <c r="G7279" i="1"/>
  <c r="G7278" i="1"/>
  <c r="G7277" i="1"/>
  <c r="G7276" i="1"/>
  <c r="G7275" i="1"/>
  <c r="G7274" i="1"/>
  <c r="G7273" i="1"/>
  <c r="G7272" i="1"/>
  <c r="G7271" i="1"/>
  <c r="G7270" i="1"/>
  <c r="G7269" i="1"/>
  <c r="G7268" i="1"/>
  <c r="G7267" i="1"/>
  <c r="G7266" i="1"/>
  <c r="G7265" i="1"/>
  <c r="G7264" i="1"/>
  <c r="G7263" i="1"/>
  <c r="G7262" i="1"/>
  <c r="G7261" i="1"/>
  <c r="G7260" i="1"/>
  <c r="G7259" i="1"/>
  <c r="G7258" i="1"/>
  <c r="G7257" i="1"/>
  <c r="G7256" i="1"/>
  <c r="G7255" i="1"/>
  <c r="G7254" i="1"/>
  <c r="G7253" i="1"/>
  <c r="G7252" i="1"/>
  <c r="G7251" i="1"/>
  <c r="G7250" i="1"/>
  <c r="G7249" i="1"/>
  <c r="G7248" i="1"/>
  <c r="G7247" i="1"/>
  <c r="G7246" i="1"/>
  <c r="G7245" i="1"/>
  <c r="G7244" i="1"/>
  <c r="G7243" i="1"/>
  <c r="G7242" i="1"/>
  <c r="G7241" i="1"/>
  <c r="G7240" i="1"/>
  <c r="G7239" i="1"/>
  <c r="G7238" i="1"/>
  <c r="G7237" i="1"/>
  <c r="G7236" i="1"/>
  <c r="G7235" i="1"/>
  <c r="G7234" i="1"/>
  <c r="G7233" i="1"/>
  <c r="G7232" i="1"/>
  <c r="G7231" i="1"/>
  <c r="G7230" i="1"/>
  <c r="G7229" i="1"/>
  <c r="G7228" i="1"/>
  <c r="G7227" i="1"/>
  <c r="G7226" i="1"/>
  <c r="G7225" i="1"/>
  <c r="G7224" i="1"/>
  <c r="G7223" i="1"/>
  <c r="G7222" i="1"/>
  <c r="G7221" i="1"/>
  <c r="G7220" i="1"/>
  <c r="G7219" i="1"/>
  <c r="G7218" i="1"/>
  <c r="G7217" i="1"/>
  <c r="G7216" i="1"/>
  <c r="G7215" i="1"/>
  <c r="G7214" i="1"/>
  <c r="G7213" i="1"/>
  <c r="G7212" i="1"/>
  <c r="G7211" i="1"/>
  <c r="G7210" i="1"/>
  <c r="G7209" i="1"/>
  <c r="G7208" i="1"/>
  <c r="G7207" i="1"/>
  <c r="G7206" i="1"/>
  <c r="G7205" i="1"/>
  <c r="G7204" i="1"/>
  <c r="G7203" i="1"/>
  <c r="G7202" i="1"/>
  <c r="G7201" i="1"/>
  <c r="G7200" i="1"/>
  <c r="G7199" i="1"/>
  <c r="G7198" i="1"/>
  <c r="G7197" i="1"/>
  <c r="G7196" i="1"/>
  <c r="G7195" i="1"/>
  <c r="G7194" i="1"/>
  <c r="G7193" i="1"/>
  <c r="G7192" i="1"/>
  <c r="G7191" i="1"/>
  <c r="G7190" i="1"/>
  <c r="G7189" i="1"/>
  <c r="G7188" i="1"/>
  <c r="G7187" i="1"/>
  <c r="G7186" i="1"/>
  <c r="G7185" i="1"/>
  <c r="G7184" i="1"/>
  <c r="G7183" i="1"/>
  <c r="G7182" i="1"/>
  <c r="G7181" i="1"/>
  <c r="G7180" i="1"/>
  <c r="G7179" i="1"/>
  <c r="G7178" i="1"/>
  <c r="G7177" i="1"/>
  <c r="G7176" i="1"/>
  <c r="G7175" i="1"/>
  <c r="G7174" i="1"/>
  <c r="G7173" i="1"/>
  <c r="G7172" i="1"/>
  <c r="G7171" i="1"/>
  <c r="G7170" i="1"/>
  <c r="G7169" i="1"/>
  <c r="G7168" i="1"/>
  <c r="G7167" i="1"/>
  <c r="G7166" i="1"/>
  <c r="G7165" i="1"/>
  <c r="G7164" i="1"/>
  <c r="G7163" i="1"/>
  <c r="G7162" i="1"/>
  <c r="G7161" i="1"/>
  <c r="G7160" i="1"/>
  <c r="G7159" i="1"/>
  <c r="G7158" i="1"/>
  <c r="G7157" i="1"/>
  <c r="G7156" i="1"/>
  <c r="G7155" i="1"/>
  <c r="G7154" i="1"/>
  <c r="G7153" i="1"/>
  <c r="G7152" i="1"/>
  <c r="G7151" i="1"/>
  <c r="G7150" i="1"/>
  <c r="G7149" i="1"/>
  <c r="G7148" i="1"/>
  <c r="G7147" i="1"/>
  <c r="G7146" i="1"/>
  <c r="G7145" i="1"/>
  <c r="G7144" i="1"/>
  <c r="G7143" i="1"/>
  <c r="G7142" i="1"/>
  <c r="G7141" i="1"/>
  <c r="G7140" i="1"/>
  <c r="G7139" i="1"/>
  <c r="G7138" i="1"/>
  <c r="G7137" i="1"/>
  <c r="G7136" i="1"/>
  <c r="G7135" i="1"/>
  <c r="G7134" i="1"/>
  <c r="G7133" i="1"/>
  <c r="G7132" i="1"/>
  <c r="G7131" i="1"/>
  <c r="G7130" i="1"/>
  <c r="G7129" i="1"/>
  <c r="G7128" i="1"/>
  <c r="G7127" i="1"/>
  <c r="G7126" i="1"/>
  <c r="G7125" i="1"/>
  <c r="G7124" i="1"/>
  <c r="G7123" i="1"/>
  <c r="G7122" i="1"/>
  <c r="G7121" i="1"/>
  <c r="G7120" i="1"/>
  <c r="G7119" i="1"/>
  <c r="G7118" i="1"/>
  <c r="G7117" i="1"/>
  <c r="G7116" i="1"/>
  <c r="G7115" i="1"/>
  <c r="G7114" i="1"/>
  <c r="G7113" i="1"/>
  <c r="G7112" i="1"/>
  <c r="G7111" i="1"/>
  <c r="G7110" i="1"/>
  <c r="G7109" i="1"/>
  <c r="G7108" i="1"/>
  <c r="G7107" i="1"/>
  <c r="G7106" i="1"/>
  <c r="G7105" i="1"/>
  <c r="G7104" i="1"/>
  <c r="G7103" i="1"/>
  <c r="G7102" i="1"/>
  <c r="G7101" i="1"/>
  <c r="G7100" i="1"/>
  <c r="G7099" i="1"/>
  <c r="G7098" i="1"/>
  <c r="G7097" i="1"/>
  <c r="G7096" i="1"/>
  <c r="G7095" i="1"/>
  <c r="G7094" i="1"/>
  <c r="G7093" i="1"/>
  <c r="G7092" i="1"/>
  <c r="G7091" i="1"/>
  <c r="G7090" i="1"/>
  <c r="G7089" i="1"/>
  <c r="G7088" i="1"/>
  <c r="G7087" i="1"/>
  <c r="G7086" i="1"/>
  <c r="G7085" i="1"/>
  <c r="G7084" i="1"/>
  <c r="G7083" i="1"/>
  <c r="G7082" i="1"/>
  <c r="G7081" i="1"/>
  <c r="G7080" i="1"/>
  <c r="G7079" i="1"/>
  <c r="G7078" i="1"/>
  <c r="G7077" i="1"/>
  <c r="G7076" i="1"/>
  <c r="G7075" i="1"/>
  <c r="G7074" i="1"/>
  <c r="G7073" i="1"/>
  <c r="G7072" i="1"/>
  <c r="G7071" i="1"/>
  <c r="G7070" i="1"/>
  <c r="G7069" i="1"/>
  <c r="G7068" i="1"/>
  <c r="G7067" i="1"/>
  <c r="G7066" i="1"/>
  <c r="G7065" i="1"/>
  <c r="G7064" i="1"/>
  <c r="G7063" i="1"/>
  <c r="G7062" i="1"/>
  <c r="G7061" i="1"/>
  <c r="G7060" i="1"/>
  <c r="G7059" i="1"/>
  <c r="G7058" i="1"/>
  <c r="G7057" i="1"/>
  <c r="G7056" i="1"/>
  <c r="G7055" i="1"/>
  <c r="G7054" i="1"/>
  <c r="G7053" i="1"/>
  <c r="G7052" i="1"/>
  <c r="G7051" i="1"/>
  <c r="G7050" i="1"/>
  <c r="G7049" i="1"/>
  <c r="G7048" i="1"/>
  <c r="G7047" i="1"/>
  <c r="G7046" i="1"/>
  <c r="G7045" i="1"/>
  <c r="G7044" i="1"/>
  <c r="G7043" i="1"/>
  <c r="G7042" i="1"/>
  <c r="G7041" i="1"/>
  <c r="G7040" i="1"/>
  <c r="G7039" i="1"/>
  <c r="G7038" i="1"/>
  <c r="G7037" i="1"/>
  <c r="G7036" i="1"/>
  <c r="G7035" i="1"/>
  <c r="G7034" i="1"/>
  <c r="G7033" i="1"/>
  <c r="G7032" i="1"/>
  <c r="G7031" i="1"/>
  <c r="G7030" i="1"/>
  <c r="G7029" i="1"/>
  <c r="G7028" i="1"/>
  <c r="G7027" i="1"/>
  <c r="G7026" i="1"/>
  <c r="G7025" i="1"/>
  <c r="G7024" i="1"/>
  <c r="G7023" i="1"/>
  <c r="G7022" i="1"/>
  <c r="G7021" i="1"/>
  <c r="G7020" i="1"/>
  <c r="G7019" i="1"/>
  <c r="G7018" i="1"/>
  <c r="G7017" i="1"/>
  <c r="G7016" i="1"/>
  <c r="G7015" i="1"/>
  <c r="G7014" i="1"/>
  <c r="G7013" i="1"/>
  <c r="G7012" i="1"/>
  <c r="G7011" i="1"/>
  <c r="G7010" i="1"/>
  <c r="G7009" i="1"/>
  <c r="G7008" i="1"/>
  <c r="G7007" i="1"/>
  <c r="G7006" i="1"/>
  <c r="G7005" i="1"/>
  <c r="G7004" i="1"/>
  <c r="G7003" i="1"/>
  <c r="G7002" i="1"/>
  <c r="G7001" i="1"/>
  <c r="G7000" i="1"/>
  <c r="G6999" i="1"/>
  <c r="G6998" i="1"/>
  <c r="G6997" i="1"/>
  <c r="G6996" i="1"/>
  <c r="G6995" i="1"/>
  <c r="G6994" i="1"/>
  <c r="G6993" i="1"/>
  <c r="G6992" i="1"/>
  <c r="G6991" i="1"/>
  <c r="G6990" i="1"/>
  <c r="G6989" i="1"/>
  <c r="G6988" i="1"/>
  <c r="G6987" i="1"/>
  <c r="G6986" i="1"/>
  <c r="G6985" i="1"/>
  <c r="G6984" i="1"/>
  <c r="G6983" i="1"/>
  <c r="G6982" i="1"/>
  <c r="G6981" i="1"/>
  <c r="G6980" i="1"/>
  <c r="G6979" i="1"/>
  <c r="G6978" i="1"/>
  <c r="G6977" i="1"/>
  <c r="G6976" i="1"/>
  <c r="G6975" i="1"/>
  <c r="G6974" i="1"/>
  <c r="G6973" i="1"/>
  <c r="G6972" i="1"/>
  <c r="G6971" i="1"/>
  <c r="G6970" i="1"/>
  <c r="G6969" i="1"/>
  <c r="G6968" i="1"/>
  <c r="G6967" i="1"/>
  <c r="G6966" i="1"/>
  <c r="G6965" i="1"/>
  <c r="G6964" i="1"/>
  <c r="G6963" i="1"/>
  <c r="G6962" i="1"/>
  <c r="G6961" i="1"/>
  <c r="G6960" i="1"/>
  <c r="G6959" i="1"/>
  <c r="G6958" i="1"/>
  <c r="G6957" i="1"/>
  <c r="G6956" i="1"/>
  <c r="G6955" i="1"/>
  <c r="G6954" i="1"/>
  <c r="G6953" i="1"/>
  <c r="G6952" i="1"/>
  <c r="G6951" i="1"/>
  <c r="G6950" i="1"/>
  <c r="G6949" i="1"/>
  <c r="G6948" i="1"/>
  <c r="G6947" i="1"/>
  <c r="G6946" i="1"/>
  <c r="G6945" i="1"/>
  <c r="G6944" i="1"/>
  <c r="G6943" i="1"/>
  <c r="G6942" i="1"/>
  <c r="G6941" i="1"/>
  <c r="G6940" i="1"/>
  <c r="G6939" i="1"/>
  <c r="G6938" i="1"/>
  <c r="G6937" i="1"/>
  <c r="G6936" i="1"/>
  <c r="G6935" i="1"/>
  <c r="G6934" i="1"/>
  <c r="G6933" i="1"/>
  <c r="G6932" i="1"/>
  <c r="G6931" i="1"/>
  <c r="G6930" i="1"/>
  <c r="G6929" i="1"/>
  <c r="G6928" i="1"/>
  <c r="G6927" i="1"/>
  <c r="G6926" i="1"/>
  <c r="G6925" i="1"/>
  <c r="G6924" i="1"/>
  <c r="G6923" i="1"/>
  <c r="G6922" i="1"/>
  <c r="G6921" i="1"/>
  <c r="G6920" i="1"/>
  <c r="G6919" i="1"/>
  <c r="G6918" i="1"/>
  <c r="G6917" i="1"/>
  <c r="G6916" i="1"/>
  <c r="G6915" i="1"/>
  <c r="G6914" i="1"/>
  <c r="G6913" i="1"/>
  <c r="G6912" i="1"/>
  <c r="G6911" i="1"/>
  <c r="G6910" i="1"/>
  <c r="G6909" i="1"/>
  <c r="G6908" i="1"/>
  <c r="G6907" i="1"/>
  <c r="G6906" i="1"/>
  <c r="G6905" i="1"/>
  <c r="G6904" i="1"/>
  <c r="G6903" i="1"/>
  <c r="G6902" i="1"/>
  <c r="G6901" i="1"/>
  <c r="G6900" i="1"/>
  <c r="G6899" i="1"/>
  <c r="G6898" i="1"/>
  <c r="G6897" i="1"/>
  <c r="G6896" i="1"/>
  <c r="G6895" i="1"/>
  <c r="G6894" i="1"/>
  <c r="G6893" i="1"/>
  <c r="G6892" i="1"/>
  <c r="G6891" i="1"/>
  <c r="G6890" i="1"/>
  <c r="G6889" i="1"/>
  <c r="G6888" i="1"/>
  <c r="G6887" i="1"/>
  <c r="G6886" i="1"/>
  <c r="G6885" i="1"/>
  <c r="G6884" i="1"/>
  <c r="G6883" i="1"/>
  <c r="G6882" i="1"/>
  <c r="G6881" i="1"/>
  <c r="G6880" i="1"/>
  <c r="G6879" i="1"/>
  <c r="G6878" i="1"/>
  <c r="G6877" i="1"/>
  <c r="G6876" i="1"/>
  <c r="G6875" i="1"/>
  <c r="G6874" i="1"/>
  <c r="G6873" i="1"/>
  <c r="G6872" i="1"/>
  <c r="G6871" i="1"/>
  <c r="G6870" i="1"/>
  <c r="G6869" i="1"/>
  <c r="G6868" i="1"/>
  <c r="G6867" i="1"/>
  <c r="G6866" i="1"/>
  <c r="G6865" i="1"/>
  <c r="G6864" i="1"/>
  <c r="G6863" i="1"/>
  <c r="G6862" i="1"/>
  <c r="G6861" i="1"/>
  <c r="G6860" i="1"/>
  <c r="G6859" i="1"/>
  <c r="G6858" i="1"/>
  <c r="G6857" i="1"/>
  <c r="G6856" i="1"/>
  <c r="G6855" i="1"/>
  <c r="G6854" i="1"/>
  <c r="G6853" i="1"/>
  <c r="G6852" i="1"/>
  <c r="G6851" i="1"/>
  <c r="G6850" i="1"/>
  <c r="G6849" i="1"/>
  <c r="G6848" i="1"/>
  <c r="G6847" i="1"/>
  <c r="G6846" i="1"/>
  <c r="G6845" i="1"/>
  <c r="G6844" i="1"/>
  <c r="G6843" i="1"/>
  <c r="G6842" i="1"/>
  <c r="G6841" i="1"/>
  <c r="G6840" i="1"/>
  <c r="G6839" i="1"/>
  <c r="G6838" i="1"/>
  <c r="G6837" i="1"/>
  <c r="G6836" i="1"/>
  <c r="G6835" i="1"/>
  <c r="G6834" i="1"/>
  <c r="G6833" i="1"/>
  <c r="G6832" i="1"/>
  <c r="G6831" i="1"/>
  <c r="G6830" i="1"/>
  <c r="G6829" i="1"/>
  <c r="G6828" i="1"/>
  <c r="G6827" i="1"/>
  <c r="G6826" i="1"/>
  <c r="G6825" i="1"/>
  <c r="G6824" i="1"/>
  <c r="G6823" i="1"/>
  <c r="G6822" i="1"/>
  <c r="G6821" i="1"/>
  <c r="G6820" i="1"/>
  <c r="G6819" i="1"/>
  <c r="G6818" i="1"/>
  <c r="G6817" i="1"/>
  <c r="G6816" i="1"/>
  <c r="G6815" i="1"/>
  <c r="G6814" i="1"/>
  <c r="G6813" i="1"/>
  <c r="G6812" i="1"/>
  <c r="G6811" i="1"/>
  <c r="G6810" i="1"/>
  <c r="G6809" i="1"/>
  <c r="G6808" i="1"/>
  <c r="G6807" i="1"/>
  <c r="G6806" i="1"/>
  <c r="G6805" i="1"/>
  <c r="G6804" i="1"/>
  <c r="G6803" i="1"/>
  <c r="G6802" i="1"/>
  <c r="G6801" i="1"/>
  <c r="G6800" i="1"/>
  <c r="G6799" i="1"/>
  <c r="G6798" i="1"/>
  <c r="G6797" i="1"/>
  <c r="G6796" i="1"/>
  <c r="G6795" i="1"/>
  <c r="G6794" i="1"/>
  <c r="G6793" i="1"/>
  <c r="G6792" i="1"/>
  <c r="G6791" i="1"/>
  <c r="G6790" i="1"/>
  <c r="G6789" i="1"/>
  <c r="G6788" i="1"/>
  <c r="G6787" i="1"/>
  <c r="G6786" i="1"/>
  <c r="G6785" i="1"/>
  <c r="G6784" i="1"/>
  <c r="G6783" i="1"/>
  <c r="G6782" i="1"/>
  <c r="G6781" i="1"/>
  <c r="G6780" i="1"/>
  <c r="G6779" i="1"/>
  <c r="G6778" i="1"/>
  <c r="G6777" i="1"/>
  <c r="G6776" i="1"/>
  <c r="G6775" i="1"/>
  <c r="G6774" i="1"/>
  <c r="G6773" i="1"/>
  <c r="G6772" i="1"/>
  <c r="G6771" i="1"/>
  <c r="G6770" i="1"/>
  <c r="G6769" i="1"/>
  <c r="G6768" i="1"/>
  <c r="G6767" i="1"/>
  <c r="G6766" i="1"/>
  <c r="G6765" i="1"/>
  <c r="G6764" i="1"/>
  <c r="G6763" i="1"/>
  <c r="G6762" i="1"/>
  <c r="G6761" i="1"/>
  <c r="G6760" i="1"/>
  <c r="G6759" i="1"/>
  <c r="G6758" i="1"/>
  <c r="G6757" i="1"/>
  <c r="G6756" i="1"/>
  <c r="G6755" i="1"/>
  <c r="G6754" i="1"/>
  <c r="G6753" i="1"/>
  <c r="G6752" i="1"/>
  <c r="G6751" i="1"/>
  <c r="G6750" i="1"/>
  <c r="G6749" i="1"/>
  <c r="G6748" i="1"/>
  <c r="G6747" i="1"/>
  <c r="G6746" i="1"/>
  <c r="G6745" i="1"/>
  <c r="G6744" i="1"/>
  <c r="G6743" i="1"/>
  <c r="G6742" i="1"/>
  <c r="G6741" i="1"/>
  <c r="G6740" i="1"/>
  <c r="G6739" i="1"/>
  <c r="G6738" i="1"/>
  <c r="G6737" i="1"/>
  <c r="G6736" i="1"/>
  <c r="G6735" i="1"/>
  <c r="G6734" i="1"/>
  <c r="G6733" i="1"/>
  <c r="G6732" i="1"/>
  <c r="G6731" i="1"/>
  <c r="G6730" i="1"/>
  <c r="G6729" i="1"/>
  <c r="G6728" i="1"/>
  <c r="G6727" i="1"/>
  <c r="G6726" i="1"/>
  <c r="G6725" i="1"/>
  <c r="G6724" i="1"/>
  <c r="G6723" i="1"/>
  <c r="G6722" i="1"/>
  <c r="G6721" i="1"/>
  <c r="G6720" i="1"/>
  <c r="G6719" i="1"/>
  <c r="G6718" i="1"/>
  <c r="G6717" i="1"/>
  <c r="G6716" i="1"/>
  <c r="G6715" i="1"/>
  <c r="G6714" i="1"/>
  <c r="G6713" i="1"/>
  <c r="G6712" i="1"/>
  <c r="G6711" i="1"/>
  <c r="G6710" i="1"/>
  <c r="G6709" i="1"/>
  <c r="G6708" i="1"/>
  <c r="G6707" i="1"/>
  <c r="G6706" i="1"/>
  <c r="G6705" i="1"/>
  <c r="G6704" i="1"/>
  <c r="G6703" i="1"/>
  <c r="G6702" i="1"/>
  <c r="G6701" i="1"/>
  <c r="G6700" i="1"/>
  <c r="G6699" i="1"/>
  <c r="G6698" i="1"/>
  <c r="G6697" i="1"/>
  <c r="G6696" i="1"/>
  <c r="G6695" i="1"/>
  <c r="G6694" i="1"/>
  <c r="G6693" i="1"/>
  <c r="G6692" i="1"/>
  <c r="G6691" i="1"/>
  <c r="G6690" i="1"/>
  <c r="G6689" i="1"/>
  <c r="G6688" i="1"/>
  <c r="G6687" i="1"/>
  <c r="G6686" i="1"/>
  <c r="G6685" i="1"/>
  <c r="G6684" i="1"/>
  <c r="G6683" i="1"/>
  <c r="G6682" i="1"/>
  <c r="G6681" i="1"/>
  <c r="G6680" i="1"/>
  <c r="G6679" i="1"/>
  <c r="G6678" i="1"/>
  <c r="G6677" i="1"/>
  <c r="G6676" i="1"/>
  <c r="G6675" i="1"/>
  <c r="G6674" i="1"/>
  <c r="G6673" i="1"/>
  <c r="G6672" i="1"/>
  <c r="G6671" i="1"/>
  <c r="G6670" i="1"/>
  <c r="G6669" i="1"/>
  <c r="G6668" i="1"/>
  <c r="G6667" i="1"/>
  <c r="G6666" i="1"/>
  <c r="G6665" i="1"/>
  <c r="G6664" i="1"/>
  <c r="G6663" i="1"/>
  <c r="G6662" i="1"/>
  <c r="G6661" i="1"/>
  <c r="G6660" i="1"/>
  <c r="G6659" i="1"/>
  <c r="G6658" i="1"/>
  <c r="G6657" i="1"/>
  <c r="G6656" i="1"/>
  <c r="G6655" i="1"/>
  <c r="G6654" i="1"/>
  <c r="G6653" i="1"/>
  <c r="G6652" i="1"/>
  <c r="G6651" i="1"/>
  <c r="G6650" i="1"/>
  <c r="G6649" i="1"/>
  <c r="G6648" i="1"/>
  <c r="G6647" i="1"/>
  <c r="G6646" i="1"/>
  <c r="G6645" i="1"/>
  <c r="G6644" i="1"/>
  <c r="G6643" i="1"/>
  <c r="G6642" i="1"/>
  <c r="G6641" i="1"/>
  <c r="G6640" i="1"/>
  <c r="G6639" i="1"/>
  <c r="G6638" i="1"/>
  <c r="G6637" i="1"/>
  <c r="G6636" i="1"/>
  <c r="G6635" i="1"/>
  <c r="G6634" i="1"/>
  <c r="G6633" i="1"/>
  <c r="G6632" i="1"/>
  <c r="G6631" i="1"/>
  <c r="G6630" i="1"/>
  <c r="G6629" i="1"/>
  <c r="G6628" i="1"/>
  <c r="G6627" i="1"/>
  <c r="G6626" i="1"/>
  <c r="G6625" i="1"/>
  <c r="G6624" i="1"/>
  <c r="G6623" i="1"/>
  <c r="G6622" i="1"/>
  <c r="G6621" i="1"/>
  <c r="G6620" i="1"/>
  <c r="G6619" i="1"/>
  <c r="G6618" i="1"/>
  <c r="G6617" i="1"/>
  <c r="G6616" i="1"/>
  <c r="G6615" i="1"/>
  <c r="G6614" i="1"/>
  <c r="G6613" i="1"/>
  <c r="G6612" i="1"/>
  <c r="G6611" i="1"/>
  <c r="G6610" i="1"/>
  <c r="G6609" i="1"/>
  <c r="G6608" i="1"/>
  <c r="G6607" i="1"/>
  <c r="G6606" i="1"/>
  <c r="G6605" i="1"/>
  <c r="G6604" i="1"/>
  <c r="G6603" i="1"/>
  <c r="G6602" i="1"/>
  <c r="G6601" i="1"/>
  <c r="G6600" i="1"/>
  <c r="G6599" i="1"/>
  <c r="G6598" i="1"/>
  <c r="G6597" i="1"/>
  <c r="G6596" i="1"/>
  <c r="G6595" i="1"/>
  <c r="G6594" i="1"/>
  <c r="G6593" i="1"/>
  <c r="G6592" i="1"/>
  <c r="G6591" i="1"/>
  <c r="G6590" i="1"/>
  <c r="G6589" i="1"/>
  <c r="G6588" i="1"/>
  <c r="G6587" i="1"/>
  <c r="G6586" i="1"/>
  <c r="G6585" i="1"/>
  <c r="G6584" i="1"/>
  <c r="G6583" i="1"/>
  <c r="G6582" i="1"/>
  <c r="G6581" i="1"/>
  <c r="G6580" i="1"/>
  <c r="G6579" i="1"/>
  <c r="G6578" i="1"/>
  <c r="G6577" i="1"/>
  <c r="G6576" i="1"/>
  <c r="G6575" i="1"/>
  <c r="G6574" i="1"/>
  <c r="G6573" i="1"/>
  <c r="G6572" i="1"/>
  <c r="G6571" i="1"/>
  <c r="G6570" i="1"/>
  <c r="G6569" i="1"/>
  <c r="G6568" i="1"/>
  <c r="G6567" i="1"/>
  <c r="G6566" i="1"/>
  <c r="G6565" i="1"/>
  <c r="G6564" i="1"/>
  <c r="G6563" i="1"/>
  <c r="G6562" i="1"/>
  <c r="G6561" i="1"/>
  <c r="G6560" i="1"/>
  <c r="G6559" i="1"/>
  <c r="G6558" i="1"/>
  <c r="G6557" i="1"/>
  <c r="G6556" i="1"/>
  <c r="G6555" i="1"/>
  <c r="G6554" i="1"/>
  <c r="G6553" i="1"/>
  <c r="G6552" i="1"/>
  <c r="G6551" i="1"/>
  <c r="G6550" i="1"/>
  <c r="G6549" i="1"/>
  <c r="G6548" i="1"/>
  <c r="G6547" i="1"/>
  <c r="G6546" i="1"/>
  <c r="G6545" i="1"/>
  <c r="G6544" i="1"/>
  <c r="G6543" i="1"/>
  <c r="G6542" i="1"/>
  <c r="G6541" i="1"/>
  <c r="G6540" i="1"/>
  <c r="G6539" i="1"/>
  <c r="G6538" i="1"/>
  <c r="G6537" i="1"/>
  <c r="G6536" i="1"/>
  <c r="G6535" i="1"/>
  <c r="G6534" i="1"/>
  <c r="G6533" i="1"/>
  <c r="G6532" i="1"/>
  <c r="G6531" i="1"/>
  <c r="G6530" i="1"/>
  <c r="G6529" i="1"/>
  <c r="G6528" i="1"/>
  <c r="G6527" i="1"/>
  <c r="G6526" i="1"/>
  <c r="G6525" i="1"/>
  <c r="G6524" i="1"/>
  <c r="G6523" i="1"/>
  <c r="G6522" i="1"/>
  <c r="G6521" i="1"/>
  <c r="G6520" i="1"/>
  <c r="G6519" i="1"/>
  <c r="G6518" i="1"/>
  <c r="G6517" i="1"/>
  <c r="G6516" i="1"/>
  <c r="G6515" i="1"/>
  <c r="G6514" i="1"/>
  <c r="G6513" i="1"/>
  <c r="G6512" i="1"/>
  <c r="G6511" i="1"/>
  <c r="G6510" i="1"/>
  <c r="G6509" i="1"/>
  <c r="G6508" i="1"/>
  <c r="G6507" i="1"/>
  <c r="G6506" i="1"/>
  <c r="G6505" i="1"/>
  <c r="G6504" i="1"/>
  <c r="G6503" i="1"/>
  <c r="G6502" i="1"/>
  <c r="G6501" i="1"/>
  <c r="G6500" i="1"/>
  <c r="G6499" i="1"/>
  <c r="G6498" i="1"/>
  <c r="G6497" i="1"/>
  <c r="G6496" i="1"/>
  <c r="G6495" i="1"/>
  <c r="G6494" i="1"/>
  <c r="G6493" i="1"/>
  <c r="G6492" i="1"/>
  <c r="G6491" i="1"/>
  <c r="G6490" i="1"/>
  <c r="G6489" i="1"/>
  <c r="G6488" i="1"/>
  <c r="G6487" i="1"/>
  <c r="G6486" i="1"/>
  <c r="G6485" i="1"/>
  <c r="G6484" i="1"/>
  <c r="G6483" i="1"/>
  <c r="G6482" i="1"/>
  <c r="G6481" i="1"/>
  <c r="G6480" i="1"/>
  <c r="G6479" i="1"/>
  <c r="G6478" i="1"/>
  <c r="G6477" i="1"/>
  <c r="G6476" i="1"/>
  <c r="G6475" i="1"/>
  <c r="G6474" i="1"/>
  <c r="G6473" i="1"/>
  <c r="G6472" i="1"/>
  <c r="G6471" i="1"/>
  <c r="G6470" i="1"/>
  <c r="G6469" i="1"/>
  <c r="G6468" i="1"/>
  <c r="G6467" i="1"/>
  <c r="G6466" i="1"/>
  <c r="G6465" i="1"/>
  <c r="G6464" i="1"/>
  <c r="G6463" i="1"/>
  <c r="G6462" i="1"/>
  <c r="G6461" i="1"/>
  <c r="G6460" i="1"/>
  <c r="G6459" i="1"/>
  <c r="G6458" i="1"/>
  <c r="G6457" i="1"/>
  <c r="G6456" i="1"/>
  <c r="G6455" i="1"/>
  <c r="G6454" i="1"/>
  <c r="G6453" i="1"/>
  <c r="G6452" i="1"/>
  <c r="G6451" i="1"/>
  <c r="G6450" i="1"/>
  <c r="G6449" i="1"/>
  <c r="G6448" i="1"/>
  <c r="G6447" i="1"/>
  <c r="G6446" i="1"/>
  <c r="G6445" i="1"/>
  <c r="G6444" i="1"/>
  <c r="G6443" i="1"/>
  <c r="G6442" i="1"/>
  <c r="G6441" i="1"/>
  <c r="G6440" i="1"/>
  <c r="G6439" i="1"/>
  <c r="G6438" i="1"/>
  <c r="G6437" i="1"/>
  <c r="G6436" i="1"/>
  <c r="G6435" i="1"/>
  <c r="G6434" i="1"/>
  <c r="G6433" i="1"/>
  <c r="G6432" i="1"/>
  <c r="G6431" i="1"/>
  <c r="G6430" i="1"/>
  <c r="G6429" i="1"/>
  <c r="G6428" i="1"/>
  <c r="G6427" i="1"/>
  <c r="G6426" i="1"/>
  <c r="G6425" i="1"/>
  <c r="G6424" i="1"/>
  <c r="G6423" i="1"/>
  <c r="G6422" i="1"/>
  <c r="G6421" i="1"/>
  <c r="G6420" i="1"/>
  <c r="G6419" i="1"/>
  <c r="G6418" i="1"/>
  <c r="G6417" i="1"/>
  <c r="G6416" i="1"/>
  <c r="G6415" i="1"/>
  <c r="G6414" i="1"/>
  <c r="G6413" i="1"/>
  <c r="G6412" i="1"/>
  <c r="G6411" i="1"/>
  <c r="G6410" i="1"/>
  <c r="G6409" i="1"/>
  <c r="G6408" i="1"/>
  <c r="G6407" i="1"/>
  <c r="G6406" i="1"/>
  <c r="G6405" i="1"/>
  <c r="G6404" i="1"/>
  <c r="G6403" i="1"/>
  <c r="G6402" i="1"/>
  <c r="G6401" i="1"/>
  <c r="G6400" i="1"/>
  <c r="G6399" i="1"/>
  <c r="G6398" i="1"/>
  <c r="G6397" i="1"/>
  <c r="G6396" i="1"/>
  <c r="G6395" i="1"/>
  <c r="G6394" i="1"/>
  <c r="G6393" i="1"/>
  <c r="G6392" i="1"/>
  <c r="G6391" i="1"/>
  <c r="G6390" i="1"/>
  <c r="G6389" i="1"/>
  <c r="G6388" i="1"/>
  <c r="G6387" i="1"/>
  <c r="G6386" i="1"/>
  <c r="G6385" i="1"/>
  <c r="G6384" i="1"/>
  <c r="G6383" i="1"/>
  <c r="G6382" i="1"/>
  <c r="G6381" i="1"/>
  <c r="G6380" i="1"/>
  <c r="G6379" i="1"/>
  <c r="G6378" i="1"/>
  <c r="G6377" i="1"/>
  <c r="G6376" i="1"/>
  <c r="G6375" i="1"/>
  <c r="G6374" i="1"/>
  <c r="G6373" i="1"/>
  <c r="G6372" i="1"/>
  <c r="G6371" i="1"/>
  <c r="G6370" i="1"/>
  <c r="G6369" i="1"/>
  <c r="G6368" i="1"/>
  <c r="G6367" i="1"/>
  <c r="G6366" i="1"/>
  <c r="G6365" i="1"/>
  <c r="G6364" i="1"/>
  <c r="G6363" i="1"/>
  <c r="G6362" i="1"/>
  <c r="G6361" i="1"/>
  <c r="G6360" i="1"/>
  <c r="G6359" i="1"/>
  <c r="G6358" i="1"/>
  <c r="G6357" i="1"/>
  <c r="G6356" i="1"/>
  <c r="G6355" i="1"/>
  <c r="G6354" i="1"/>
  <c r="G6353" i="1"/>
  <c r="G6352" i="1"/>
  <c r="G6351" i="1"/>
  <c r="G6350" i="1"/>
  <c r="G6349" i="1"/>
  <c r="G6348" i="1"/>
  <c r="G6347" i="1"/>
  <c r="G6346" i="1"/>
  <c r="G6345" i="1"/>
  <c r="G6344" i="1"/>
  <c r="G6343" i="1"/>
  <c r="G6342" i="1"/>
  <c r="G6341" i="1"/>
  <c r="G6340" i="1"/>
  <c r="G6339" i="1"/>
  <c r="G6338" i="1"/>
  <c r="G6337" i="1"/>
  <c r="G6336" i="1"/>
  <c r="G6335" i="1"/>
  <c r="G6334" i="1"/>
  <c r="G6333" i="1"/>
  <c r="G6332" i="1"/>
  <c r="G6331" i="1"/>
  <c r="G6330" i="1"/>
  <c r="G6329" i="1"/>
  <c r="G6328" i="1"/>
  <c r="G6327" i="1"/>
  <c r="G6326" i="1"/>
  <c r="G6325" i="1"/>
  <c r="G6324" i="1"/>
  <c r="G6323" i="1"/>
  <c r="G6322" i="1"/>
  <c r="G6321" i="1"/>
  <c r="G6320" i="1"/>
  <c r="G6319" i="1"/>
  <c r="G6318" i="1"/>
  <c r="G6317" i="1"/>
  <c r="G6316" i="1"/>
  <c r="G6315" i="1"/>
  <c r="G6314" i="1"/>
  <c r="G6313" i="1"/>
  <c r="G6312" i="1"/>
  <c r="G6311" i="1"/>
  <c r="G6310" i="1"/>
  <c r="G6309" i="1"/>
  <c r="G6308" i="1"/>
  <c r="G6307" i="1"/>
  <c r="G6306" i="1"/>
  <c r="G6305" i="1"/>
  <c r="G6304" i="1"/>
  <c r="G6303" i="1"/>
  <c r="G6302" i="1"/>
  <c r="G6301" i="1"/>
  <c r="G6300" i="1"/>
  <c r="G6299" i="1"/>
  <c r="G6298" i="1"/>
  <c r="G6297" i="1"/>
  <c r="G6296" i="1"/>
  <c r="G6295" i="1"/>
  <c r="G6294" i="1"/>
  <c r="G6293" i="1"/>
  <c r="G6292" i="1"/>
  <c r="G6291" i="1"/>
  <c r="G6290" i="1"/>
  <c r="G6289" i="1"/>
  <c r="G6288" i="1"/>
  <c r="G6287" i="1"/>
  <c r="G6286" i="1"/>
  <c r="G6285" i="1"/>
  <c r="G6284" i="1"/>
  <c r="G6283" i="1"/>
  <c r="G6282" i="1"/>
  <c r="G6281" i="1"/>
  <c r="G6280" i="1"/>
  <c r="G6279" i="1"/>
  <c r="G6278" i="1"/>
  <c r="G6277" i="1"/>
  <c r="G6276" i="1"/>
  <c r="G6275" i="1"/>
  <c r="G6274" i="1"/>
  <c r="G6273" i="1"/>
  <c r="G6272" i="1"/>
  <c r="G6271" i="1"/>
  <c r="G6270" i="1"/>
  <c r="G6269" i="1"/>
  <c r="G6268" i="1"/>
  <c r="G6267" i="1"/>
  <c r="G6266" i="1"/>
  <c r="G6265" i="1"/>
  <c r="G6264" i="1"/>
  <c r="G6263" i="1"/>
  <c r="G6262" i="1"/>
  <c r="G6261" i="1"/>
  <c r="G6260" i="1"/>
  <c r="G6259" i="1"/>
  <c r="G6258" i="1"/>
  <c r="G6257" i="1"/>
  <c r="G6256" i="1"/>
  <c r="G6255" i="1"/>
  <c r="G6254" i="1"/>
  <c r="G6253" i="1"/>
  <c r="G6252" i="1"/>
  <c r="G6251" i="1"/>
  <c r="G6250" i="1"/>
  <c r="G6249" i="1"/>
  <c r="G6248" i="1"/>
  <c r="G6247" i="1"/>
  <c r="G6246" i="1"/>
  <c r="G6245" i="1"/>
  <c r="G6244" i="1"/>
  <c r="G6243" i="1"/>
  <c r="G6242" i="1"/>
  <c r="G6241" i="1"/>
  <c r="G6240" i="1"/>
  <c r="G6239" i="1"/>
  <c r="G6238" i="1"/>
  <c r="G6237" i="1"/>
  <c r="G6236" i="1"/>
  <c r="G6235" i="1"/>
  <c r="G6234" i="1"/>
  <c r="G6233" i="1"/>
  <c r="G6232" i="1"/>
  <c r="G6231" i="1"/>
  <c r="G6230" i="1"/>
  <c r="G6229" i="1"/>
  <c r="G6228" i="1"/>
  <c r="G6227" i="1"/>
  <c r="G6226" i="1"/>
  <c r="G6225" i="1"/>
  <c r="G6224" i="1"/>
  <c r="G6223" i="1"/>
  <c r="G6222" i="1"/>
  <c r="G6221" i="1"/>
  <c r="G6220" i="1"/>
  <c r="G6219" i="1"/>
  <c r="G6218" i="1"/>
  <c r="G6217" i="1"/>
  <c r="G6216" i="1"/>
  <c r="G6215" i="1"/>
  <c r="G6214" i="1"/>
  <c r="G6213" i="1"/>
  <c r="G6212" i="1"/>
  <c r="G6211" i="1"/>
  <c r="G6210" i="1"/>
  <c r="G6209" i="1"/>
  <c r="G6208" i="1"/>
  <c r="G6207" i="1"/>
  <c r="G6206" i="1"/>
  <c r="G6205" i="1"/>
  <c r="G6204" i="1"/>
  <c r="G6203" i="1"/>
  <c r="G6202" i="1"/>
  <c r="G6201" i="1"/>
  <c r="G6200" i="1"/>
  <c r="G6199" i="1"/>
  <c r="G6198" i="1"/>
  <c r="G6197" i="1"/>
  <c r="G6196" i="1"/>
  <c r="G6195" i="1"/>
  <c r="G6194" i="1"/>
  <c r="G6193" i="1"/>
  <c r="G6192" i="1"/>
  <c r="G6191" i="1"/>
  <c r="G6190" i="1"/>
  <c r="G6189" i="1"/>
  <c r="G6188" i="1"/>
  <c r="G6187" i="1"/>
  <c r="G6186" i="1"/>
  <c r="G6185" i="1"/>
  <c r="G6184" i="1"/>
  <c r="G6183" i="1"/>
  <c r="G6182" i="1"/>
  <c r="G6181" i="1"/>
  <c r="G6180" i="1"/>
  <c r="G6179" i="1"/>
  <c r="G6178" i="1"/>
  <c r="G6177" i="1"/>
  <c r="G6176" i="1"/>
  <c r="G6175" i="1"/>
  <c r="G6174" i="1"/>
  <c r="G6173" i="1"/>
  <c r="G6172" i="1"/>
  <c r="G6171" i="1"/>
  <c r="G6170" i="1"/>
  <c r="G6169" i="1"/>
  <c r="G6168" i="1"/>
  <c r="G6167" i="1"/>
  <c r="G6166" i="1"/>
  <c r="G6165" i="1"/>
  <c r="G6164" i="1"/>
  <c r="G6163" i="1"/>
  <c r="G6162" i="1"/>
  <c r="G6161" i="1"/>
  <c r="G6160" i="1"/>
  <c r="G6159" i="1"/>
  <c r="G6158" i="1"/>
  <c r="G6157" i="1"/>
  <c r="G6156" i="1"/>
  <c r="G6155" i="1"/>
  <c r="G6154" i="1"/>
  <c r="G6153" i="1"/>
  <c r="G6152" i="1"/>
  <c r="G6151" i="1"/>
  <c r="G6150" i="1"/>
  <c r="G6149" i="1"/>
  <c r="G6148" i="1"/>
  <c r="G6147" i="1"/>
  <c r="G6146" i="1"/>
  <c r="G6145" i="1"/>
  <c r="G6144" i="1"/>
  <c r="G6143" i="1"/>
  <c r="G6142" i="1"/>
  <c r="G6141" i="1"/>
  <c r="G6140" i="1"/>
  <c r="G6139" i="1"/>
  <c r="G6138" i="1"/>
  <c r="G6137" i="1"/>
  <c r="G6136" i="1"/>
  <c r="G6135" i="1"/>
  <c r="G6134" i="1"/>
  <c r="G6133" i="1"/>
  <c r="G6132" i="1"/>
  <c r="G6131" i="1"/>
  <c r="G6130" i="1"/>
  <c r="G6129" i="1"/>
  <c r="G6128" i="1"/>
  <c r="G6127" i="1"/>
  <c r="G6126" i="1"/>
  <c r="G6125" i="1"/>
  <c r="G6124" i="1"/>
  <c r="G6123" i="1"/>
  <c r="G6122" i="1"/>
  <c r="G6121" i="1"/>
  <c r="G6120" i="1"/>
  <c r="G6119" i="1"/>
  <c r="G6118" i="1"/>
  <c r="G6117" i="1"/>
  <c r="G6116" i="1"/>
  <c r="G6115" i="1"/>
  <c r="G6114" i="1"/>
  <c r="G6113" i="1"/>
  <c r="G6112" i="1"/>
  <c r="G6111" i="1"/>
  <c r="G6110" i="1"/>
  <c r="G6109" i="1"/>
  <c r="G6108" i="1"/>
  <c r="G6107" i="1"/>
  <c r="G6106" i="1"/>
  <c r="G6105" i="1"/>
  <c r="G6104" i="1"/>
  <c r="G6103" i="1"/>
  <c r="G6102" i="1"/>
  <c r="G6101" i="1"/>
  <c r="G6100" i="1"/>
  <c r="G6099" i="1"/>
  <c r="G6098" i="1"/>
  <c r="G6097" i="1"/>
  <c r="G6096" i="1"/>
  <c r="G6095" i="1"/>
  <c r="G6094" i="1"/>
  <c r="G6093" i="1"/>
  <c r="G6092" i="1"/>
  <c r="G6091" i="1"/>
  <c r="G6090" i="1"/>
  <c r="G6089" i="1"/>
  <c r="G6088" i="1"/>
  <c r="G6087" i="1"/>
  <c r="G6086" i="1"/>
  <c r="G6085" i="1"/>
  <c r="G6084" i="1"/>
  <c r="G6083" i="1"/>
  <c r="G6082" i="1"/>
  <c r="G6081" i="1"/>
  <c r="G6080" i="1"/>
  <c r="G6079" i="1"/>
  <c r="G6078" i="1"/>
  <c r="G6077" i="1"/>
  <c r="G6076" i="1"/>
  <c r="G6075" i="1"/>
  <c r="G6074" i="1"/>
  <c r="G6073" i="1"/>
  <c r="G6072" i="1"/>
  <c r="G6071" i="1"/>
  <c r="G6070" i="1"/>
  <c r="G6069" i="1"/>
  <c r="G6068" i="1"/>
  <c r="G6067" i="1"/>
  <c r="G6066" i="1"/>
  <c r="G6065" i="1"/>
  <c r="G6064" i="1"/>
  <c r="G6063" i="1"/>
  <c r="G6062" i="1"/>
  <c r="G6061" i="1"/>
  <c r="G6060" i="1"/>
  <c r="G6059" i="1"/>
  <c r="G6058" i="1"/>
  <c r="G6057" i="1"/>
  <c r="G6056" i="1"/>
  <c r="G6055" i="1"/>
  <c r="G6054" i="1"/>
  <c r="G6053" i="1"/>
  <c r="G6052" i="1"/>
  <c r="G6051" i="1"/>
  <c r="G6050" i="1"/>
  <c r="G6049" i="1"/>
  <c r="G6048" i="1"/>
  <c r="G6047" i="1"/>
  <c r="G6046" i="1"/>
  <c r="G6045" i="1"/>
  <c r="G6044" i="1"/>
  <c r="G6043" i="1"/>
  <c r="G6042" i="1"/>
  <c r="G6041" i="1"/>
  <c r="G6040" i="1"/>
  <c r="G6039" i="1"/>
  <c r="G6038" i="1"/>
  <c r="G6037" i="1"/>
  <c r="G6036" i="1"/>
  <c r="G6035" i="1"/>
  <c r="G6034" i="1"/>
  <c r="G6033" i="1"/>
  <c r="G6032" i="1"/>
  <c r="G6031" i="1"/>
  <c r="G6030" i="1"/>
  <c r="G6029" i="1"/>
  <c r="G6028" i="1"/>
  <c r="G6027" i="1"/>
  <c r="G6026" i="1"/>
  <c r="G6025" i="1"/>
  <c r="G6024" i="1"/>
  <c r="G6023" i="1"/>
  <c r="G6022" i="1"/>
  <c r="G6021" i="1"/>
  <c r="G6020" i="1"/>
  <c r="G6019" i="1"/>
  <c r="G6018" i="1"/>
  <c r="G6017" i="1"/>
  <c r="G6016" i="1"/>
  <c r="G6015" i="1"/>
  <c r="G6014" i="1"/>
  <c r="G6013" i="1"/>
  <c r="G6012" i="1"/>
  <c r="G6011" i="1"/>
  <c r="G6010" i="1"/>
  <c r="G6009" i="1"/>
  <c r="G6008" i="1"/>
  <c r="G6007" i="1"/>
  <c r="G6006" i="1"/>
  <c r="G6005" i="1"/>
  <c r="G6004" i="1"/>
  <c r="G6003" i="1"/>
  <c r="G6002" i="1"/>
  <c r="G6001" i="1"/>
  <c r="G6000" i="1"/>
  <c r="G5999" i="1"/>
  <c r="G5998" i="1"/>
  <c r="G5997" i="1"/>
  <c r="G5996" i="1"/>
  <c r="G5995" i="1"/>
  <c r="G5994" i="1"/>
  <c r="G5993" i="1"/>
  <c r="G5992" i="1"/>
  <c r="G5991" i="1"/>
  <c r="G5990" i="1"/>
  <c r="G5989" i="1"/>
  <c r="G5988" i="1"/>
  <c r="G5987" i="1"/>
  <c r="G5986" i="1"/>
  <c r="G5985" i="1"/>
  <c r="G5984" i="1"/>
  <c r="G5983" i="1"/>
  <c r="G5982" i="1"/>
  <c r="G5981" i="1"/>
  <c r="G5980" i="1"/>
  <c r="G5979" i="1"/>
  <c r="G5978" i="1"/>
  <c r="G5977" i="1"/>
  <c r="G5976" i="1"/>
  <c r="G5975" i="1"/>
  <c r="G5974" i="1"/>
  <c r="G5973" i="1"/>
  <c r="G5972" i="1"/>
  <c r="G5971" i="1"/>
  <c r="G5970" i="1"/>
  <c r="G5969" i="1"/>
  <c r="G5968" i="1"/>
  <c r="G5967" i="1"/>
  <c r="G5966" i="1"/>
  <c r="G5965" i="1"/>
  <c r="G5964" i="1"/>
  <c r="G5963" i="1"/>
  <c r="G5962" i="1"/>
  <c r="G5961" i="1"/>
  <c r="G5960" i="1"/>
  <c r="G5959" i="1"/>
  <c r="G5958" i="1"/>
  <c r="G5957" i="1"/>
  <c r="G5956" i="1"/>
  <c r="G5955" i="1"/>
  <c r="G5954" i="1"/>
  <c r="G5953" i="1"/>
  <c r="G5952" i="1"/>
  <c r="G5951" i="1"/>
  <c r="G5950" i="1"/>
  <c r="G5949" i="1"/>
  <c r="G5948" i="1"/>
  <c r="G5947" i="1"/>
  <c r="G5946" i="1"/>
  <c r="G5945" i="1"/>
  <c r="G5944" i="1"/>
  <c r="G5943" i="1"/>
  <c r="G5942" i="1"/>
  <c r="G5941" i="1"/>
  <c r="G5940" i="1"/>
  <c r="G5939" i="1"/>
  <c r="G5938" i="1"/>
  <c r="G5937" i="1"/>
  <c r="G5936" i="1"/>
  <c r="G5935" i="1"/>
  <c r="G5934" i="1"/>
  <c r="G5933" i="1"/>
  <c r="G5932" i="1"/>
  <c r="G5931" i="1"/>
  <c r="G5930" i="1"/>
  <c r="G5929" i="1"/>
  <c r="G5928" i="1"/>
  <c r="G5927" i="1"/>
  <c r="G5926" i="1"/>
  <c r="G5925" i="1"/>
  <c r="G5924" i="1"/>
  <c r="G5923" i="1"/>
  <c r="G5922" i="1"/>
  <c r="G5921" i="1"/>
  <c r="G5920" i="1"/>
  <c r="G5919" i="1"/>
  <c r="G5918" i="1"/>
  <c r="G5917" i="1"/>
  <c r="G5916" i="1"/>
  <c r="G5915" i="1"/>
  <c r="G5914" i="1"/>
  <c r="G5913" i="1"/>
  <c r="G5912" i="1"/>
  <c r="G5911" i="1"/>
  <c r="G5910" i="1"/>
  <c r="G5909" i="1"/>
  <c r="G5908" i="1"/>
  <c r="G5907" i="1"/>
  <c r="G5906" i="1"/>
  <c r="G5905" i="1"/>
  <c r="G5904" i="1"/>
  <c r="G5903" i="1"/>
  <c r="G5902" i="1"/>
  <c r="G5901" i="1"/>
  <c r="G5900" i="1"/>
  <c r="G5899" i="1"/>
  <c r="G5898" i="1"/>
  <c r="G5897" i="1"/>
  <c r="G5896" i="1"/>
  <c r="G5895" i="1"/>
  <c r="G5894" i="1"/>
  <c r="G5893" i="1"/>
  <c r="G5892" i="1"/>
  <c r="G5891" i="1"/>
  <c r="G5890" i="1"/>
  <c r="G5889" i="1"/>
  <c r="G5888" i="1"/>
  <c r="G5887" i="1"/>
  <c r="G5886" i="1"/>
  <c r="G5885" i="1"/>
  <c r="G5884" i="1"/>
  <c r="G5883" i="1"/>
  <c r="G5882" i="1"/>
  <c r="G5881" i="1"/>
  <c r="G5880" i="1"/>
  <c r="G5879" i="1"/>
  <c r="G5878" i="1"/>
  <c r="G5877" i="1"/>
  <c r="G5876" i="1"/>
  <c r="G5875" i="1"/>
  <c r="G5874" i="1"/>
  <c r="G5873" i="1"/>
  <c r="G5872" i="1"/>
  <c r="G5871" i="1"/>
  <c r="G5870" i="1"/>
  <c r="G5869" i="1"/>
  <c r="G5868" i="1"/>
  <c r="G5867" i="1"/>
  <c r="G5866" i="1"/>
  <c r="G5865" i="1"/>
  <c r="G5864" i="1"/>
  <c r="G5863" i="1"/>
  <c r="G5862" i="1"/>
  <c r="G5861" i="1"/>
  <c r="G5860" i="1"/>
  <c r="G5859" i="1"/>
  <c r="G5858" i="1"/>
  <c r="G5857" i="1"/>
  <c r="G5856" i="1"/>
  <c r="G5855" i="1"/>
  <c r="G5854" i="1"/>
  <c r="G5853" i="1"/>
  <c r="G5852" i="1"/>
  <c r="G5851" i="1"/>
  <c r="G5850" i="1"/>
  <c r="G5849" i="1"/>
  <c r="G5848" i="1"/>
  <c r="G5847" i="1"/>
  <c r="G5846" i="1"/>
  <c r="G5845" i="1"/>
  <c r="G5844" i="1"/>
  <c r="G5843" i="1"/>
  <c r="G5842" i="1"/>
  <c r="G5841" i="1"/>
  <c r="G5840" i="1"/>
  <c r="G5839" i="1"/>
  <c r="G5838" i="1"/>
  <c r="G5837" i="1"/>
  <c r="G5836" i="1"/>
  <c r="G5835" i="1"/>
  <c r="G5834" i="1"/>
  <c r="G5833" i="1"/>
  <c r="G5832" i="1"/>
  <c r="G5831" i="1"/>
  <c r="G5830" i="1"/>
  <c r="G5829" i="1"/>
  <c r="G5828" i="1"/>
  <c r="G5827" i="1"/>
  <c r="G5826" i="1"/>
  <c r="G5825" i="1"/>
  <c r="G5824" i="1"/>
  <c r="G5823" i="1"/>
  <c r="G5822" i="1"/>
  <c r="G5821" i="1"/>
  <c r="G5820" i="1"/>
  <c r="G5819" i="1"/>
  <c r="G5818" i="1"/>
  <c r="G5817" i="1"/>
  <c r="G5816" i="1"/>
  <c r="G5815" i="1"/>
  <c r="G5814" i="1"/>
  <c r="G5813" i="1"/>
  <c r="G5812" i="1"/>
  <c r="G5811" i="1"/>
  <c r="G5810" i="1"/>
  <c r="G5809" i="1"/>
  <c r="G5808" i="1"/>
  <c r="G5807" i="1"/>
  <c r="G5806" i="1"/>
  <c r="G5805" i="1"/>
  <c r="G5804" i="1"/>
  <c r="G5803" i="1"/>
  <c r="G5802" i="1"/>
  <c r="G5801" i="1"/>
  <c r="G5800" i="1"/>
  <c r="G5799" i="1"/>
  <c r="G5798" i="1"/>
  <c r="G5797" i="1"/>
  <c r="G5796" i="1"/>
  <c r="G5795" i="1"/>
  <c r="G5794" i="1"/>
  <c r="G5793" i="1"/>
  <c r="G5792" i="1"/>
  <c r="G5791" i="1"/>
  <c r="G5790" i="1"/>
  <c r="G5789" i="1"/>
  <c r="G5788" i="1"/>
  <c r="G5787" i="1"/>
  <c r="G5786" i="1"/>
  <c r="G5785" i="1"/>
  <c r="G5784" i="1"/>
  <c r="G5783" i="1"/>
  <c r="G5782" i="1"/>
  <c r="G5781" i="1"/>
  <c r="G5780" i="1"/>
  <c r="G5779" i="1"/>
  <c r="G5778" i="1"/>
  <c r="G5777" i="1"/>
  <c r="G5776" i="1"/>
  <c r="G5775" i="1"/>
  <c r="G5774" i="1"/>
  <c r="G5773" i="1"/>
  <c r="G5772" i="1"/>
  <c r="G5771" i="1"/>
  <c r="G5770" i="1"/>
  <c r="G5769" i="1"/>
  <c r="G5768" i="1"/>
  <c r="G5767" i="1"/>
  <c r="G5766" i="1"/>
  <c r="G5765" i="1"/>
  <c r="G5764" i="1"/>
  <c r="G5763" i="1"/>
  <c r="G5762" i="1"/>
  <c r="G5761" i="1"/>
  <c r="G5760" i="1"/>
  <c r="G5759" i="1"/>
  <c r="G5758" i="1"/>
  <c r="G5757" i="1"/>
  <c r="G5756" i="1"/>
  <c r="G5755" i="1"/>
  <c r="G5754" i="1"/>
  <c r="G5753" i="1"/>
  <c r="G5752" i="1"/>
  <c r="G5751" i="1"/>
  <c r="G5750" i="1"/>
  <c r="G5749" i="1"/>
  <c r="G5748" i="1"/>
  <c r="G5747" i="1"/>
  <c r="G5746" i="1"/>
  <c r="G5745" i="1"/>
  <c r="G5744" i="1"/>
  <c r="G5743" i="1"/>
  <c r="G5742" i="1"/>
  <c r="G5741" i="1"/>
  <c r="G5740" i="1"/>
  <c r="G5739" i="1"/>
  <c r="G5738" i="1"/>
  <c r="G5737" i="1"/>
  <c r="G5736" i="1"/>
  <c r="G5735" i="1"/>
  <c r="G5734" i="1"/>
  <c r="G5733" i="1"/>
  <c r="G5732" i="1"/>
  <c r="G5731" i="1"/>
  <c r="G5730" i="1"/>
  <c r="G5729" i="1"/>
  <c r="G5728" i="1"/>
  <c r="G5727" i="1"/>
  <c r="G5726" i="1"/>
  <c r="G5725" i="1"/>
  <c r="G5724" i="1"/>
  <c r="G5723" i="1"/>
  <c r="G5722" i="1"/>
  <c r="G5721" i="1"/>
  <c r="G5720" i="1"/>
  <c r="G5719" i="1"/>
  <c r="G5718" i="1"/>
  <c r="G5717" i="1"/>
  <c r="G5716" i="1"/>
  <c r="G5715" i="1"/>
  <c r="G5714" i="1"/>
  <c r="G5713" i="1"/>
  <c r="G5712" i="1"/>
  <c r="G5711" i="1"/>
  <c r="G5710" i="1"/>
  <c r="G5709" i="1"/>
  <c r="G5708" i="1"/>
  <c r="G5707" i="1"/>
  <c r="G5706" i="1"/>
  <c r="G5705" i="1"/>
  <c r="G5704" i="1"/>
  <c r="G5703" i="1"/>
  <c r="G5702" i="1"/>
  <c r="G5701" i="1"/>
  <c r="G5700" i="1"/>
  <c r="G5699" i="1"/>
  <c r="G5698" i="1"/>
  <c r="G5697" i="1"/>
  <c r="G5696" i="1"/>
  <c r="G5695" i="1"/>
  <c r="G5694" i="1"/>
  <c r="G5693" i="1"/>
  <c r="G5692" i="1"/>
  <c r="G5691" i="1"/>
  <c r="G5690" i="1"/>
  <c r="G5689" i="1"/>
  <c r="G5688" i="1"/>
  <c r="G5687" i="1"/>
  <c r="G5686" i="1"/>
  <c r="G5685" i="1"/>
  <c r="G5684" i="1"/>
  <c r="G5683" i="1"/>
  <c r="G5682" i="1"/>
  <c r="G5681" i="1"/>
  <c r="G5680" i="1"/>
  <c r="G5679" i="1"/>
  <c r="G5678" i="1"/>
  <c r="G5677" i="1"/>
  <c r="G5676" i="1"/>
  <c r="G5675" i="1"/>
  <c r="G5674" i="1"/>
  <c r="G5673" i="1"/>
  <c r="G5672" i="1"/>
  <c r="G5671" i="1"/>
  <c r="G5670" i="1"/>
  <c r="G5669" i="1"/>
  <c r="G5668" i="1"/>
  <c r="G5667" i="1"/>
  <c r="G5666" i="1"/>
  <c r="G5665" i="1"/>
  <c r="G5664" i="1"/>
  <c r="G5663" i="1"/>
  <c r="G5662" i="1"/>
  <c r="G5661" i="1"/>
  <c r="G5660" i="1"/>
  <c r="G5659" i="1"/>
  <c r="G5658" i="1"/>
  <c r="G5657" i="1"/>
  <c r="G5656" i="1"/>
  <c r="G5655" i="1"/>
  <c r="G5654" i="1"/>
  <c r="G5653" i="1"/>
  <c r="G5652" i="1"/>
  <c r="G5651" i="1"/>
  <c r="G5650" i="1"/>
  <c r="G5649" i="1"/>
  <c r="G5648" i="1"/>
  <c r="G5647" i="1"/>
  <c r="G5646" i="1"/>
  <c r="G5645" i="1"/>
  <c r="G5644" i="1"/>
  <c r="G5643" i="1"/>
  <c r="G5642" i="1"/>
  <c r="G5641" i="1"/>
  <c r="G5640" i="1"/>
  <c r="G5639" i="1"/>
  <c r="G5638" i="1"/>
  <c r="G5637" i="1"/>
  <c r="G5636" i="1"/>
  <c r="G5635" i="1"/>
  <c r="G5634" i="1"/>
  <c r="G5633" i="1"/>
  <c r="G5632" i="1"/>
  <c r="G5631" i="1"/>
  <c r="G5630" i="1"/>
  <c r="G5629" i="1"/>
  <c r="G5628" i="1"/>
  <c r="G5627" i="1"/>
  <c r="G5626" i="1"/>
  <c r="G5625" i="1"/>
  <c r="G5624" i="1"/>
  <c r="G5623" i="1"/>
  <c r="G5622" i="1"/>
  <c r="G5621" i="1"/>
  <c r="G5620" i="1"/>
  <c r="G5619" i="1"/>
  <c r="G5618" i="1"/>
  <c r="G5617" i="1"/>
  <c r="G5616" i="1"/>
  <c r="G5615" i="1"/>
  <c r="G5614" i="1"/>
  <c r="G5613" i="1"/>
  <c r="G5612" i="1"/>
  <c r="G5611" i="1"/>
  <c r="G5610" i="1"/>
  <c r="G5609" i="1"/>
  <c r="G5608" i="1"/>
  <c r="G5607" i="1"/>
  <c r="G5606" i="1"/>
  <c r="G5605" i="1"/>
  <c r="G5604" i="1"/>
  <c r="G5603" i="1"/>
  <c r="G5602" i="1"/>
  <c r="G5601" i="1"/>
  <c r="G5600" i="1"/>
  <c r="G5599" i="1"/>
  <c r="G5598" i="1"/>
  <c r="G5597" i="1"/>
  <c r="G5596" i="1"/>
  <c r="G5595" i="1"/>
  <c r="G5594" i="1"/>
  <c r="G5593" i="1"/>
  <c r="G5592" i="1"/>
  <c r="G5591" i="1"/>
  <c r="G5590" i="1"/>
  <c r="G5589" i="1"/>
  <c r="G5588" i="1"/>
  <c r="G5587" i="1"/>
  <c r="G5586" i="1"/>
  <c r="G5585" i="1"/>
  <c r="G5584" i="1"/>
  <c r="G5583" i="1"/>
  <c r="G5582" i="1"/>
  <c r="G5581" i="1"/>
  <c r="G5580" i="1"/>
  <c r="G5579" i="1"/>
  <c r="G5578" i="1"/>
  <c r="G5577" i="1"/>
  <c r="G5576" i="1"/>
  <c r="G5575" i="1"/>
  <c r="G5574" i="1"/>
  <c r="G5573" i="1"/>
  <c r="G5572" i="1"/>
  <c r="G5571" i="1"/>
  <c r="G5570" i="1"/>
  <c r="G5569" i="1"/>
  <c r="G5568" i="1"/>
  <c r="G5567" i="1"/>
  <c r="G5566" i="1"/>
  <c r="G5565" i="1"/>
  <c r="G5564" i="1"/>
  <c r="G5563" i="1"/>
  <c r="G5562" i="1"/>
  <c r="G5561" i="1"/>
  <c r="G5560" i="1"/>
  <c r="G5559" i="1"/>
  <c r="G5558" i="1"/>
  <c r="G5557" i="1"/>
  <c r="G5556" i="1"/>
  <c r="G5555" i="1"/>
  <c r="G5554" i="1"/>
  <c r="G5553" i="1"/>
  <c r="G5552" i="1"/>
  <c r="G5551" i="1"/>
  <c r="G5550" i="1"/>
  <c r="G5549" i="1"/>
  <c r="G5548" i="1"/>
  <c r="G5547" i="1"/>
  <c r="G5546" i="1"/>
  <c r="G5545" i="1"/>
  <c r="G5544" i="1"/>
  <c r="G5543" i="1"/>
  <c r="G5542" i="1"/>
  <c r="G5541" i="1"/>
  <c r="G5540" i="1"/>
  <c r="G5539" i="1"/>
  <c r="G5538" i="1"/>
  <c r="G5537" i="1"/>
  <c r="G5536" i="1"/>
  <c r="G5535" i="1"/>
  <c r="G5534" i="1"/>
  <c r="G5533" i="1"/>
  <c r="G5532" i="1"/>
  <c r="G5531" i="1"/>
  <c r="G5530" i="1"/>
  <c r="G5529" i="1"/>
  <c r="G5528" i="1"/>
  <c r="G5527" i="1"/>
  <c r="G5526" i="1"/>
  <c r="G5525" i="1"/>
  <c r="G5524" i="1"/>
  <c r="G5523" i="1"/>
  <c r="G5522" i="1"/>
  <c r="G5521" i="1"/>
  <c r="G5520" i="1"/>
  <c r="G5519" i="1"/>
  <c r="G5518" i="1"/>
  <c r="G5517" i="1"/>
  <c r="G5516" i="1"/>
  <c r="G5515" i="1"/>
  <c r="G5514" i="1"/>
  <c r="G5513" i="1"/>
  <c r="G5512" i="1"/>
  <c r="G5511" i="1"/>
  <c r="G5510" i="1"/>
  <c r="G5509" i="1"/>
  <c r="G5508" i="1"/>
  <c r="G5507" i="1"/>
  <c r="G5506" i="1"/>
  <c r="G5505" i="1"/>
  <c r="G5504" i="1"/>
  <c r="G5503" i="1"/>
  <c r="G5502" i="1"/>
  <c r="G5501" i="1"/>
  <c r="G5500" i="1"/>
  <c r="G5499" i="1"/>
  <c r="G5498" i="1"/>
  <c r="G5497" i="1"/>
  <c r="G5496" i="1"/>
  <c r="G5495" i="1"/>
  <c r="G5494" i="1"/>
  <c r="G5493" i="1"/>
  <c r="G5492" i="1"/>
  <c r="G5491" i="1"/>
  <c r="G5490" i="1"/>
  <c r="G5489" i="1"/>
  <c r="G5488" i="1"/>
  <c r="G5487" i="1"/>
  <c r="G5486" i="1"/>
  <c r="G5485" i="1"/>
  <c r="G5484" i="1"/>
  <c r="G5483" i="1"/>
  <c r="G5482" i="1"/>
  <c r="G5481" i="1"/>
  <c r="G5480" i="1"/>
  <c r="G5479" i="1"/>
  <c r="G5478" i="1"/>
  <c r="G5477" i="1"/>
  <c r="G5476" i="1"/>
  <c r="G5475" i="1"/>
  <c r="G5474" i="1"/>
  <c r="G5473" i="1"/>
  <c r="G5472" i="1"/>
  <c r="G5471" i="1"/>
  <c r="G5470" i="1"/>
  <c r="G5469" i="1"/>
  <c r="G5468" i="1"/>
  <c r="G5467" i="1"/>
  <c r="G5466" i="1"/>
  <c r="G5465" i="1"/>
  <c r="G5464" i="1"/>
  <c r="G5463" i="1"/>
  <c r="G5462" i="1"/>
  <c r="G5461" i="1"/>
  <c r="G5460" i="1"/>
  <c r="G5459" i="1"/>
  <c r="G5458" i="1"/>
  <c r="G5457" i="1"/>
  <c r="G5456" i="1"/>
  <c r="G5455" i="1"/>
  <c r="G5454" i="1"/>
  <c r="G5453" i="1"/>
  <c r="G5452" i="1"/>
  <c r="G5451" i="1"/>
  <c r="G5450" i="1"/>
  <c r="G5449" i="1"/>
  <c r="G5448" i="1"/>
  <c r="G5447" i="1"/>
  <c r="G5446" i="1"/>
  <c r="G5445" i="1"/>
  <c r="G5444" i="1"/>
  <c r="G5443" i="1"/>
  <c r="G5442" i="1"/>
  <c r="G5441" i="1"/>
  <c r="G5440" i="1"/>
  <c r="G5439" i="1"/>
  <c r="G5438" i="1"/>
  <c r="G5437" i="1"/>
  <c r="G5436" i="1"/>
  <c r="G5435" i="1"/>
  <c r="G5434" i="1"/>
  <c r="G5433" i="1"/>
  <c r="G5432" i="1"/>
  <c r="G5431" i="1"/>
  <c r="G5430" i="1"/>
  <c r="G5429" i="1"/>
  <c r="G5428" i="1"/>
  <c r="G5427" i="1"/>
  <c r="G5426" i="1"/>
  <c r="G5425" i="1"/>
  <c r="G5424" i="1"/>
  <c r="G5423" i="1"/>
  <c r="G5422" i="1"/>
  <c r="G5421" i="1"/>
  <c r="G5420" i="1"/>
  <c r="G5419" i="1"/>
  <c r="G5418" i="1"/>
  <c r="G5417" i="1"/>
  <c r="G5416" i="1"/>
  <c r="G5415" i="1"/>
  <c r="G5414" i="1"/>
  <c r="G5413" i="1"/>
  <c r="G5412" i="1"/>
  <c r="G5411" i="1"/>
  <c r="G5410" i="1"/>
  <c r="G5409" i="1"/>
  <c r="G5408" i="1"/>
  <c r="G5407" i="1"/>
  <c r="G5406" i="1"/>
  <c r="G5405" i="1"/>
  <c r="G5404" i="1"/>
  <c r="G5403" i="1"/>
  <c r="G5402" i="1"/>
  <c r="G5401" i="1"/>
  <c r="G5400" i="1"/>
  <c r="G5399" i="1"/>
  <c r="G5398" i="1"/>
  <c r="G5397" i="1"/>
  <c r="G5396" i="1"/>
  <c r="G5395" i="1"/>
  <c r="G5394" i="1"/>
  <c r="G5393" i="1"/>
  <c r="G5392" i="1"/>
  <c r="G5391" i="1"/>
  <c r="G5390" i="1"/>
  <c r="G5389" i="1"/>
  <c r="G5388" i="1"/>
  <c r="G5387" i="1"/>
  <c r="G5386" i="1"/>
  <c r="G5385" i="1"/>
  <c r="G5384" i="1"/>
  <c r="G5383" i="1"/>
  <c r="G5382" i="1"/>
  <c r="G5381" i="1"/>
  <c r="G5380" i="1"/>
  <c r="G5379" i="1"/>
  <c r="G5378" i="1"/>
  <c r="G5377" i="1"/>
  <c r="G5376" i="1"/>
  <c r="G5375" i="1"/>
  <c r="G5374" i="1"/>
  <c r="G5373" i="1"/>
  <c r="G5372" i="1"/>
  <c r="G5371" i="1"/>
  <c r="G5370" i="1"/>
  <c r="G5369" i="1"/>
  <c r="G5368" i="1"/>
  <c r="G5367" i="1"/>
  <c r="G5366" i="1"/>
  <c r="G5365" i="1"/>
  <c r="G5364" i="1"/>
  <c r="G5363" i="1"/>
  <c r="G5362" i="1"/>
  <c r="G5361" i="1"/>
  <c r="G5360" i="1"/>
  <c r="G5359" i="1"/>
  <c r="G5358" i="1"/>
  <c r="G5357" i="1"/>
  <c r="G5356" i="1"/>
  <c r="G5355" i="1"/>
  <c r="G5354" i="1"/>
  <c r="G5353" i="1"/>
  <c r="G5352" i="1"/>
  <c r="G5351" i="1"/>
  <c r="G5350" i="1"/>
  <c r="G5349" i="1"/>
  <c r="G5348" i="1"/>
  <c r="G5347" i="1"/>
  <c r="G5346" i="1"/>
  <c r="G5345" i="1"/>
  <c r="G5344" i="1"/>
  <c r="G5343" i="1"/>
  <c r="G5342" i="1"/>
  <c r="G5341" i="1"/>
  <c r="G5340" i="1"/>
  <c r="G5339" i="1"/>
  <c r="G5338" i="1"/>
  <c r="G5337" i="1"/>
  <c r="G5336" i="1"/>
  <c r="G5335" i="1"/>
  <c r="G5334" i="1"/>
  <c r="G5333" i="1"/>
  <c r="G5332" i="1"/>
  <c r="G5331" i="1"/>
  <c r="G5330" i="1"/>
  <c r="G5329" i="1"/>
  <c r="G5328" i="1"/>
  <c r="G5327" i="1"/>
  <c r="G5326" i="1"/>
  <c r="G5325" i="1"/>
  <c r="G5324" i="1"/>
  <c r="G5323" i="1"/>
  <c r="G5322" i="1"/>
  <c r="G5321" i="1"/>
  <c r="G5320" i="1"/>
  <c r="G5319" i="1"/>
  <c r="G5318" i="1"/>
  <c r="G5317" i="1"/>
  <c r="G5316" i="1"/>
  <c r="G5315" i="1"/>
  <c r="G5314" i="1"/>
  <c r="G5313" i="1"/>
  <c r="G5312" i="1"/>
  <c r="G5311" i="1"/>
  <c r="G5310" i="1"/>
  <c r="G5309" i="1"/>
  <c r="G5308" i="1"/>
  <c r="G5307" i="1"/>
  <c r="G5306" i="1"/>
  <c r="G5305" i="1"/>
  <c r="G5304" i="1"/>
  <c r="G5303" i="1"/>
  <c r="G5302" i="1"/>
  <c r="G5301" i="1"/>
  <c r="G5300" i="1"/>
  <c r="G5299" i="1"/>
  <c r="G5298" i="1"/>
  <c r="G5297" i="1"/>
  <c r="G5296" i="1"/>
  <c r="G5295" i="1"/>
  <c r="G5294" i="1"/>
  <c r="G5293" i="1"/>
  <c r="G5292" i="1"/>
  <c r="G5291" i="1"/>
  <c r="G5290" i="1"/>
  <c r="G5289" i="1"/>
  <c r="G5288" i="1"/>
  <c r="G5287" i="1"/>
  <c r="G5286" i="1"/>
  <c r="G5285" i="1"/>
  <c r="G5284" i="1"/>
  <c r="G5283" i="1"/>
  <c r="G5282" i="1"/>
  <c r="G5281" i="1"/>
  <c r="G5280" i="1"/>
  <c r="G5279" i="1"/>
  <c r="G5278" i="1"/>
  <c r="G5277" i="1"/>
  <c r="G5276" i="1"/>
  <c r="G5275" i="1"/>
  <c r="G5274" i="1"/>
  <c r="G5273" i="1"/>
  <c r="G5272" i="1"/>
  <c r="G5271" i="1"/>
  <c r="G5270" i="1"/>
  <c r="G5269" i="1"/>
  <c r="G5268" i="1"/>
  <c r="G5267" i="1"/>
  <c r="G5266" i="1"/>
  <c r="G5265" i="1"/>
  <c r="G5264" i="1"/>
  <c r="G5263" i="1"/>
  <c r="G5262" i="1"/>
  <c r="G5261" i="1"/>
  <c r="G5260" i="1"/>
  <c r="G5259" i="1"/>
  <c r="G5258" i="1"/>
  <c r="G5257" i="1"/>
  <c r="G5256" i="1"/>
  <c r="G5255" i="1"/>
  <c r="G5254" i="1"/>
  <c r="G5253" i="1"/>
  <c r="G5252" i="1"/>
  <c r="G5251" i="1"/>
  <c r="G5250" i="1"/>
  <c r="G5249" i="1"/>
  <c r="G5248" i="1"/>
  <c r="G5247" i="1"/>
  <c r="G5246" i="1"/>
  <c r="G5245" i="1"/>
  <c r="G5244" i="1"/>
  <c r="G5243" i="1"/>
  <c r="G5242" i="1"/>
  <c r="G5241" i="1"/>
  <c r="G5240" i="1"/>
  <c r="G5239" i="1"/>
  <c r="G5238" i="1"/>
  <c r="G5237" i="1"/>
  <c r="G5236" i="1"/>
  <c r="G5235" i="1"/>
  <c r="G5234" i="1"/>
  <c r="G5233" i="1"/>
  <c r="G5232" i="1"/>
  <c r="G5231" i="1"/>
  <c r="G5230" i="1"/>
  <c r="G5229" i="1"/>
  <c r="G5228" i="1"/>
  <c r="G5227" i="1"/>
  <c r="G5226" i="1"/>
  <c r="G5225" i="1"/>
  <c r="G5224" i="1"/>
  <c r="G5223" i="1"/>
  <c r="G5222" i="1"/>
  <c r="G5221" i="1"/>
  <c r="G5220" i="1"/>
  <c r="G5219" i="1"/>
  <c r="G5218" i="1"/>
  <c r="G5217" i="1"/>
  <c r="G5216" i="1"/>
  <c r="G5215" i="1"/>
  <c r="G5214" i="1"/>
  <c r="G5213" i="1"/>
  <c r="G5212" i="1"/>
  <c r="G5211" i="1"/>
  <c r="G5210" i="1"/>
  <c r="G5209" i="1"/>
  <c r="G5208" i="1"/>
  <c r="G5207" i="1"/>
  <c r="G5206" i="1"/>
  <c r="G5205" i="1"/>
  <c r="G5204" i="1"/>
  <c r="G5203" i="1"/>
  <c r="G5202" i="1"/>
  <c r="G5201" i="1"/>
  <c r="G5200" i="1"/>
  <c r="G5199" i="1"/>
  <c r="G5198" i="1"/>
  <c r="G5197" i="1"/>
  <c r="G5196" i="1"/>
  <c r="G5195" i="1"/>
  <c r="G5194" i="1"/>
  <c r="G5193" i="1"/>
  <c r="G5192" i="1"/>
  <c r="G5191" i="1"/>
  <c r="G5190" i="1"/>
  <c r="G5189" i="1"/>
  <c r="G5188" i="1"/>
  <c r="G5187" i="1"/>
  <c r="G5186" i="1"/>
  <c r="G5185" i="1"/>
  <c r="G5184" i="1"/>
  <c r="G5183" i="1"/>
  <c r="G5182" i="1"/>
  <c r="G5181" i="1"/>
  <c r="G5180" i="1"/>
  <c r="G5179" i="1"/>
  <c r="G5178" i="1"/>
  <c r="G5177" i="1"/>
  <c r="G5176" i="1"/>
  <c r="G5175" i="1"/>
  <c r="G5174" i="1"/>
  <c r="G5173" i="1"/>
  <c r="G5172" i="1"/>
  <c r="G5171" i="1"/>
  <c r="G5170" i="1"/>
  <c r="G5169" i="1"/>
  <c r="G5168" i="1"/>
  <c r="G5167" i="1"/>
  <c r="G5166" i="1"/>
  <c r="G5165" i="1"/>
  <c r="G5164" i="1"/>
  <c r="G5163" i="1"/>
  <c r="G5162" i="1"/>
  <c r="G5161" i="1"/>
  <c r="G5160" i="1"/>
  <c r="G5159" i="1"/>
  <c r="G5158" i="1"/>
  <c r="G5157" i="1"/>
  <c r="G5156" i="1"/>
  <c r="G5155" i="1"/>
  <c r="G5154" i="1"/>
  <c r="G5153" i="1"/>
  <c r="G5152" i="1"/>
  <c r="G5151" i="1"/>
  <c r="G5150" i="1"/>
  <c r="G5149" i="1"/>
  <c r="G5148" i="1"/>
  <c r="G5147" i="1"/>
  <c r="G5146" i="1"/>
  <c r="G5145" i="1"/>
  <c r="G5144" i="1"/>
  <c r="G5143" i="1"/>
  <c r="G5142" i="1"/>
  <c r="G5141" i="1"/>
  <c r="G5140" i="1"/>
  <c r="G5139" i="1"/>
  <c r="G5138" i="1"/>
  <c r="G5137" i="1"/>
  <c r="G5136" i="1"/>
  <c r="G5135" i="1"/>
  <c r="G5134" i="1"/>
  <c r="G5133" i="1"/>
  <c r="G5132" i="1"/>
  <c r="G5131" i="1"/>
  <c r="G5130" i="1"/>
  <c r="G5129" i="1"/>
  <c r="G5128" i="1"/>
  <c r="G5127" i="1"/>
  <c r="G5126" i="1"/>
  <c r="G5125" i="1"/>
  <c r="G5124" i="1"/>
  <c r="G5123" i="1"/>
  <c r="G5122" i="1"/>
  <c r="G5121" i="1"/>
  <c r="G5120" i="1"/>
  <c r="G5119" i="1"/>
  <c r="G5118" i="1"/>
  <c r="G5117" i="1"/>
  <c r="G5116" i="1"/>
  <c r="G5115" i="1"/>
  <c r="G5114" i="1"/>
  <c r="G5113" i="1"/>
  <c r="G5112" i="1"/>
  <c r="G5111" i="1"/>
  <c r="G5110" i="1"/>
  <c r="G5109" i="1"/>
  <c r="G5108" i="1"/>
  <c r="G5107" i="1"/>
  <c r="G5106" i="1"/>
  <c r="G5105" i="1"/>
  <c r="G5104" i="1"/>
  <c r="G5103" i="1"/>
  <c r="G5102" i="1"/>
  <c r="G5101" i="1"/>
  <c r="G5100" i="1"/>
  <c r="G5099" i="1"/>
  <c r="G5098" i="1"/>
  <c r="G5097" i="1"/>
  <c r="G5096" i="1"/>
  <c r="G5095" i="1"/>
  <c r="G5094" i="1"/>
  <c r="G5093" i="1"/>
  <c r="G5092" i="1"/>
  <c r="G5091" i="1"/>
  <c r="G5090" i="1"/>
  <c r="G5089" i="1"/>
  <c r="G5088" i="1"/>
  <c r="G5087" i="1"/>
  <c r="G5086" i="1"/>
  <c r="G5085" i="1"/>
  <c r="G5084" i="1"/>
  <c r="G5083" i="1"/>
  <c r="G5082" i="1"/>
  <c r="G5081" i="1"/>
  <c r="G5080" i="1"/>
  <c r="G5079" i="1"/>
  <c r="G5078" i="1"/>
  <c r="G5077" i="1"/>
  <c r="G5076" i="1"/>
  <c r="G5075" i="1"/>
  <c r="G5074" i="1"/>
  <c r="G5073" i="1"/>
  <c r="G5072" i="1"/>
  <c r="G5071" i="1"/>
  <c r="G5070" i="1"/>
  <c r="G5069" i="1"/>
  <c r="G5068" i="1"/>
  <c r="G5067" i="1"/>
  <c r="G5066" i="1"/>
  <c r="G5065" i="1"/>
  <c r="G5064" i="1"/>
  <c r="G5063" i="1"/>
  <c r="G5062" i="1"/>
  <c r="G5061" i="1"/>
  <c r="G5060" i="1"/>
  <c r="G5059" i="1"/>
  <c r="G5058" i="1"/>
  <c r="G5057" i="1"/>
  <c r="G5056" i="1"/>
  <c r="G5055" i="1"/>
  <c r="G5054" i="1"/>
  <c r="G5053" i="1"/>
  <c r="G5052" i="1"/>
  <c r="G5051" i="1"/>
  <c r="G5050" i="1"/>
  <c r="G5049" i="1"/>
  <c r="G5048" i="1"/>
  <c r="G5047" i="1"/>
  <c r="G5046" i="1"/>
  <c r="G5045" i="1"/>
  <c r="G5044" i="1"/>
  <c r="G5043" i="1"/>
  <c r="G5042" i="1"/>
  <c r="G5041" i="1"/>
  <c r="G5040" i="1"/>
  <c r="G5039" i="1"/>
  <c r="G5038" i="1"/>
  <c r="G5037" i="1"/>
  <c r="G5036" i="1"/>
  <c r="G5035" i="1"/>
  <c r="G5034" i="1"/>
  <c r="G5033" i="1"/>
  <c r="G5032" i="1"/>
  <c r="G5031" i="1"/>
  <c r="G5030" i="1"/>
  <c r="G5029" i="1"/>
  <c r="G5028" i="1"/>
  <c r="G5027" i="1"/>
  <c r="G5026" i="1"/>
  <c r="G5025" i="1"/>
  <c r="G5024" i="1"/>
  <c r="G5023" i="1"/>
  <c r="G5022" i="1"/>
  <c r="G5021" i="1"/>
  <c r="G5020" i="1"/>
  <c r="G5019" i="1"/>
  <c r="G5018" i="1"/>
  <c r="G5017" i="1"/>
  <c r="G5016" i="1"/>
  <c r="G5015" i="1"/>
  <c r="G5014" i="1"/>
  <c r="G5013" i="1"/>
  <c r="G5012" i="1"/>
  <c r="G5011" i="1"/>
  <c r="G5010" i="1"/>
  <c r="G5009" i="1"/>
  <c r="G5008" i="1"/>
  <c r="G5007" i="1"/>
  <c r="G5006" i="1"/>
  <c r="G5005" i="1"/>
  <c r="G5004" i="1"/>
  <c r="G5003" i="1"/>
  <c r="G5002" i="1"/>
  <c r="G5001" i="1"/>
  <c r="G5000" i="1"/>
  <c r="G4999" i="1"/>
  <c r="G4998" i="1"/>
  <c r="G4997" i="1"/>
  <c r="G4996" i="1"/>
  <c r="G4995" i="1"/>
  <c r="G4994" i="1"/>
  <c r="G4993" i="1"/>
  <c r="G4992" i="1"/>
  <c r="G4991" i="1"/>
  <c r="G4990" i="1"/>
  <c r="G4989" i="1"/>
  <c r="G4988" i="1"/>
  <c r="G4987" i="1"/>
  <c r="G4986" i="1"/>
  <c r="G4985" i="1"/>
  <c r="G4984" i="1"/>
  <c r="G4983" i="1"/>
  <c r="G4982" i="1"/>
  <c r="G4981" i="1"/>
  <c r="G4980" i="1"/>
  <c r="G4979" i="1"/>
  <c r="G4978" i="1"/>
  <c r="G4977" i="1"/>
  <c r="G4976" i="1"/>
  <c r="G4975" i="1"/>
  <c r="G4974" i="1"/>
  <c r="G4973" i="1"/>
  <c r="G4972" i="1"/>
  <c r="G4971" i="1"/>
  <c r="G4970" i="1"/>
  <c r="G4969" i="1"/>
  <c r="G4968" i="1"/>
  <c r="G4967" i="1"/>
  <c r="G4966" i="1"/>
  <c r="G4965" i="1"/>
  <c r="G4964" i="1"/>
  <c r="G4963" i="1"/>
  <c r="G4962" i="1"/>
  <c r="G4961" i="1"/>
  <c r="G4960" i="1"/>
  <c r="G4959" i="1"/>
  <c r="G4958" i="1"/>
  <c r="G4957" i="1"/>
  <c r="G4956" i="1"/>
  <c r="G4955" i="1"/>
  <c r="G4954" i="1"/>
  <c r="G4953" i="1"/>
  <c r="G4952" i="1"/>
  <c r="G4951" i="1"/>
  <c r="G4950" i="1"/>
  <c r="G4949" i="1"/>
  <c r="G4948" i="1"/>
  <c r="G4947" i="1"/>
  <c r="G4946" i="1"/>
  <c r="G4945" i="1"/>
  <c r="G4944" i="1"/>
  <c r="G4943" i="1"/>
  <c r="G4942" i="1"/>
  <c r="G4941" i="1"/>
  <c r="G4940" i="1"/>
  <c r="G4939" i="1"/>
  <c r="G4938" i="1"/>
  <c r="G4937" i="1"/>
  <c r="G4936" i="1"/>
  <c r="G4935" i="1"/>
  <c r="G4934" i="1"/>
  <c r="G4933" i="1"/>
  <c r="G4932" i="1"/>
  <c r="G4931" i="1"/>
  <c r="G4930" i="1"/>
  <c r="G4929" i="1"/>
  <c r="G4928" i="1"/>
  <c r="G4927" i="1"/>
  <c r="G4926" i="1"/>
  <c r="G4925" i="1"/>
  <c r="G4924" i="1"/>
  <c r="G4923" i="1"/>
  <c r="G4922" i="1"/>
  <c r="G4921" i="1"/>
  <c r="G4920" i="1"/>
  <c r="G4919" i="1"/>
  <c r="G4918" i="1"/>
  <c r="G4917" i="1"/>
  <c r="G4916" i="1"/>
  <c r="G4915" i="1"/>
  <c r="G4914" i="1"/>
  <c r="G4913" i="1"/>
  <c r="G4912" i="1"/>
  <c r="G4911" i="1"/>
  <c r="G4910" i="1"/>
  <c r="G4909" i="1"/>
  <c r="G4908" i="1"/>
  <c r="G4907" i="1"/>
  <c r="G4906" i="1"/>
  <c r="G4905" i="1"/>
  <c r="G4904" i="1"/>
  <c r="G4903" i="1"/>
  <c r="G4902" i="1"/>
  <c r="G4901" i="1"/>
  <c r="G4900" i="1"/>
  <c r="G4899" i="1"/>
  <c r="G4898" i="1"/>
  <c r="G4897" i="1"/>
  <c r="G4896" i="1"/>
  <c r="G4895" i="1"/>
  <c r="G4894" i="1"/>
  <c r="G4893" i="1"/>
  <c r="G4892" i="1"/>
  <c r="G4891" i="1"/>
  <c r="G4890" i="1"/>
  <c r="G4889" i="1"/>
  <c r="G4888" i="1"/>
  <c r="G4887" i="1"/>
  <c r="G4886" i="1"/>
  <c r="G4885" i="1"/>
  <c r="G4884" i="1"/>
  <c r="G4883" i="1"/>
  <c r="G4882" i="1"/>
  <c r="G4881" i="1"/>
  <c r="G4880" i="1"/>
  <c r="G4879" i="1"/>
  <c r="G4878" i="1"/>
  <c r="G4877" i="1"/>
  <c r="G4876" i="1"/>
  <c r="G4875" i="1"/>
  <c r="G4874" i="1"/>
  <c r="G4873" i="1"/>
  <c r="G4872" i="1"/>
  <c r="G4871" i="1"/>
  <c r="G4870" i="1"/>
  <c r="G4869" i="1"/>
  <c r="G4868" i="1"/>
  <c r="G4867" i="1"/>
  <c r="G4866" i="1"/>
  <c r="G4865" i="1"/>
  <c r="G4864" i="1"/>
  <c r="G4863" i="1"/>
  <c r="G4862" i="1"/>
  <c r="G4861" i="1"/>
  <c r="G4860" i="1"/>
  <c r="G4859" i="1"/>
  <c r="G4858" i="1"/>
  <c r="G4857" i="1"/>
  <c r="G4856" i="1"/>
  <c r="G4855" i="1"/>
  <c r="G4854" i="1"/>
  <c r="G4853" i="1"/>
  <c r="G4852" i="1"/>
  <c r="G4851" i="1"/>
  <c r="G4850" i="1"/>
  <c r="G4849" i="1"/>
  <c r="G4848" i="1"/>
  <c r="G4847" i="1"/>
  <c r="G4846" i="1"/>
  <c r="G4845" i="1"/>
  <c r="G4844" i="1"/>
  <c r="G4843" i="1"/>
  <c r="G4842" i="1"/>
  <c r="G4841" i="1"/>
  <c r="G4840" i="1"/>
  <c r="G4839" i="1"/>
  <c r="G4838" i="1"/>
  <c r="G4837" i="1"/>
  <c r="G4836" i="1"/>
  <c r="G4835" i="1"/>
  <c r="G4834" i="1"/>
  <c r="G4833" i="1"/>
  <c r="G4832" i="1"/>
  <c r="G4831" i="1"/>
  <c r="G4830" i="1"/>
  <c r="G4829" i="1"/>
  <c r="G4828" i="1"/>
  <c r="G4827" i="1"/>
  <c r="G4826" i="1"/>
  <c r="G4825" i="1"/>
  <c r="G4824" i="1"/>
  <c r="G4823" i="1"/>
  <c r="G4822" i="1"/>
  <c r="G4821" i="1"/>
  <c r="G4820" i="1"/>
  <c r="G4819" i="1"/>
  <c r="G4818" i="1"/>
  <c r="G4817" i="1"/>
  <c r="G4816" i="1"/>
  <c r="G4815" i="1"/>
  <c r="G4814" i="1"/>
  <c r="G4813" i="1"/>
  <c r="G4812" i="1"/>
  <c r="G4811" i="1"/>
  <c r="G4810" i="1"/>
  <c r="G4809" i="1"/>
  <c r="G4808" i="1"/>
  <c r="G4807" i="1"/>
  <c r="G4806" i="1"/>
  <c r="G4805" i="1"/>
  <c r="G4804" i="1"/>
  <c r="G4803" i="1"/>
  <c r="G4802" i="1"/>
  <c r="G4801" i="1"/>
  <c r="G4800" i="1"/>
  <c r="G4799" i="1"/>
  <c r="G4798" i="1"/>
  <c r="G4797" i="1"/>
  <c r="G4796" i="1"/>
  <c r="G4795" i="1"/>
  <c r="G4794" i="1"/>
  <c r="G4793" i="1"/>
  <c r="G4792" i="1"/>
  <c r="G4791" i="1"/>
  <c r="G4790" i="1"/>
  <c r="G4789" i="1"/>
  <c r="G4788" i="1"/>
  <c r="G4787" i="1"/>
  <c r="G4786" i="1"/>
  <c r="G4785" i="1"/>
  <c r="G4784" i="1"/>
  <c r="G4783" i="1"/>
  <c r="G4782" i="1"/>
  <c r="G4781" i="1"/>
  <c r="G4780" i="1"/>
  <c r="G4779" i="1"/>
  <c r="G4778" i="1"/>
  <c r="G4777" i="1"/>
  <c r="G4776" i="1"/>
  <c r="G4775" i="1"/>
  <c r="G4774" i="1"/>
  <c r="G4773" i="1"/>
  <c r="G4772" i="1"/>
  <c r="G4771" i="1"/>
  <c r="G4770" i="1"/>
  <c r="G4769" i="1"/>
  <c r="G4768" i="1"/>
  <c r="G4767" i="1"/>
  <c r="G4766" i="1"/>
  <c r="G4765" i="1"/>
  <c r="G4764" i="1"/>
  <c r="G4763" i="1"/>
  <c r="G4762" i="1"/>
  <c r="G4761" i="1"/>
  <c r="G4760" i="1"/>
  <c r="G4759" i="1"/>
  <c r="G4758" i="1"/>
  <c r="G4757" i="1"/>
  <c r="G4756" i="1"/>
  <c r="G4755" i="1"/>
  <c r="G4754" i="1"/>
  <c r="G4753" i="1"/>
  <c r="G4752" i="1"/>
  <c r="G4751" i="1"/>
  <c r="G4750" i="1"/>
  <c r="G4749" i="1"/>
  <c r="G4748" i="1"/>
  <c r="G4747" i="1"/>
  <c r="G4746" i="1"/>
  <c r="G4745" i="1"/>
  <c r="G4744" i="1"/>
  <c r="G4743" i="1"/>
  <c r="G4742" i="1"/>
  <c r="G4741" i="1"/>
  <c r="G4740" i="1"/>
  <c r="G4739" i="1"/>
  <c r="G4738" i="1"/>
  <c r="G4737" i="1"/>
  <c r="G4736" i="1"/>
  <c r="G4735" i="1"/>
  <c r="G4734" i="1"/>
  <c r="G4733" i="1"/>
  <c r="G4732" i="1"/>
  <c r="G4731" i="1"/>
  <c r="G4730" i="1"/>
  <c r="G4729" i="1"/>
  <c r="G4728" i="1"/>
  <c r="G4727" i="1"/>
  <c r="G4726" i="1"/>
  <c r="G4725" i="1"/>
  <c r="G4724" i="1"/>
  <c r="G4723" i="1"/>
  <c r="G4722" i="1"/>
  <c r="G4721" i="1"/>
  <c r="G4720" i="1"/>
  <c r="G4719" i="1"/>
  <c r="G4718" i="1"/>
  <c r="G4717" i="1"/>
  <c r="G4716" i="1"/>
  <c r="G4715" i="1"/>
  <c r="G4714" i="1"/>
  <c r="G4713" i="1"/>
  <c r="G4712" i="1"/>
  <c r="G4711" i="1"/>
  <c r="G4710" i="1"/>
  <c r="G4709" i="1"/>
  <c r="G4708" i="1"/>
  <c r="G4707" i="1"/>
  <c r="G4706" i="1"/>
  <c r="G4705" i="1"/>
  <c r="G4704" i="1"/>
  <c r="G4703" i="1"/>
  <c r="G4702" i="1"/>
  <c r="G4701" i="1"/>
  <c r="G4700" i="1"/>
  <c r="G4699" i="1"/>
  <c r="G4698" i="1"/>
  <c r="G4697" i="1"/>
  <c r="G4696" i="1"/>
  <c r="G4695" i="1"/>
  <c r="G4694" i="1"/>
  <c r="G4693" i="1"/>
  <c r="G4692" i="1"/>
  <c r="G4691" i="1"/>
  <c r="G4690" i="1"/>
  <c r="G4689" i="1"/>
  <c r="G4688" i="1"/>
  <c r="G4687" i="1"/>
  <c r="G4686" i="1"/>
  <c r="G4685" i="1"/>
  <c r="G4684" i="1"/>
  <c r="G4683" i="1"/>
  <c r="G4682" i="1"/>
  <c r="G4681" i="1"/>
  <c r="G4680" i="1"/>
  <c r="G4679" i="1"/>
  <c r="G4678" i="1"/>
  <c r="G4677" i="1"/>
  <c r="G4676" i="1"/>
  <c r="G4675" i="1"/>
  <c r="G4674" i="1"/>
  <c r="G4673" i="1"/>
  <c r="G4672" i="1"/>
  <c r="G4671" i="1"/>
  <c r="G4670" i="1"/>
  <c r="G4669" i="1"/>
  <c r="G4668" i="1"/>
  <c r="G4667" i="1"/>
  <c r="G4666" i="1"/>
  <c r="G4665" i="1"/>
  <c r="G4664" i="1"/>
  <c r="G4663" i="1"/>
  <c r="G4662" i="1"/>
  <c r="G4661" i="1"/>
  <c r="G4660" i="1"/>
  <c r="G4659" i="1"/>
  <c r="G4658" i="1"/>
  <c r="G4657" i="1"/>
  <c r="G4656" i="1"/>
  <c r="G4655" i="1"/>
  <c r="G4654" i="1"/>
  <c r="G4653" i="1"/>
  <c r="G4652" i="1"/>
  <c r="G4651" i="1"/>
  <c r="G4650" i="1"/>
  <c r="G4649" i="1"/>
  <c r="G4648" i="1"/>
  <c r="G4647" i="1"/>
  <c r="G4646" i="1"/>
  <c r="G4645" i="1"/>
  <c r="G4644" i="1"/>
  <c r="G4643" i="1"/>
  <c r="G4642" i="1"/>
  <c r="G4641" i="1"/>
  <c r="G4640" i="1"/>
  <c r="G4639" i="1"/>
  <c r="G4638" i="1"/>
  <c r="G4637" i="1"/>
  <c r="G4636" i="1"/>
  <c r="G4635" i="1"/>
  <c r="G4634" i="1"/>
  <c r="G4633" i="1"/>
  <c r="G4632" i="1"/>
  <c r="G4631" i="1"/>
  <c r="G4630" i="1"/>
  <c r="G4629" i="1"/>
  <c r="G4628" i="1"/>
  <c r="G4627" i="1"/>
  <c r="G4626" i="1"/>
  <c r="G4625" i="1"/>
  <c r="G4624" i="1"/>
  <c r="G4623" i="1"/>
  <c r="G4622" i="1"/>
  <c r="G4621" i="1"/>
  <c r="G4620" i="1"/>
  <c r="G4619" i="1"/>
  <c r="G4618" i="1"/>
  <c r="G4617" i="1"/>
  <c r="G4616" i="1"/>
  <c r="G4615" i="1"/>
  <c r="G4614" i="1"/>
  <c r="G4613" i="1"/>
  <c r="G4612" i="1"/>
  <c r="G4611" i="1"/>
  <c r="G4610" i="1"/>
  <c r="G4609" i="1"/>
  <c r="G4608" i="1"/>
  <c r="G4607" i="1"/>
  <c r="G4606" i="1"/>
  <c r="G4605" i="1"/>
  <c r="G4604" i="1"/>
  <c r="G4603" i="1"/>
  <c r="G4602" i="1"/>
  <c r="G4601" i="1"/>
  <c r="G4600" i="1"/>
  <c r="G4599" i="1"/>
  <c r="G4598" i="1"/>
  <c r="G4597" i="1"/>
  <c r="G4596" i="1"/>
  <c r="G4595" i="1"/>
  <c r="G4594" i="1"/>
  <c r="G4593" i="1"/>
  <c r="G4592" i="1"/>
  <c r="G4591" i="1"/>
  <c r="G4590" i="1"/>
  <c r="G4589" i="1"/>
  <c r="G4588" i="1"/>
  <c r="G4587" i="1"/>
  <c r="G4586" i="1"/>
  <c r="G4585" i="1"/>
  <c r="G4584" i="1"/>
  <c r="G4583" i="1"/>
  <c r="G4582" i="1"/>
  <c r="G4581" i="1"/>
  <c r="G4580" i="1"/>
  <c r="G4579" i="1"/>
  <c r="G4578" i="1"/>
  <c r="G4577" i="1"/>
  <c r="G4576" i="1"/>
  <c r="G4575" i="1"/>
  <c r="G4574" i="1"/>
  <c r="G4573" i="1"/>
  <c r="G4572" i="1"/>
  <c r="G4571" i="1"/>
  <c r="G4570" i="1"/>
  <c r="G4569" i="1"/>
  <c r="G4568" i="1"/>
  <c r="G4567" i="1"/>
  <c r="G4566" i="1"/>
  <c r="G4565" i="1"/>
  <c r="G4564" i="1"/>
  <c r="G4563" i="1"/>
  <c r="G4562" i="1"/>
  <c r="G4561" i="1"/>
  <c r="G4560" i="1"/>
  <c r="G4559" i="1"/>
  <c r="G4558" i="1"/>
  <c r="G4557" i="1"/>
  <c r="G4556" i="1"/>
  <c r="G4555" i="1"/>
  <c r="G4554" i="1"/>
  <c r="G4553" i="1"/>
  <c r="G4552" i="1"/>
  <c r="G4551" i="1"/>
  <c r="G4550" i="1"/>
  <c r="G4549" i="1"/>
  <c r="G4548" i="1"/>
  <c r="G4547" i="1"/>
  <c r="G4546" i="1"/>
  <c r="G4545" i="1"/>
  <c r="G4544" i="1"/>
  <c r="G4543" i="1"/>
  <c r="G4542" i="1"/>
  <c r="G4541" i="1"/>
  <c r="G4540" i="1"/>
  <c r="G4539" i="1"/>
  <c r="G4538" i="1"/>
  <c r="G4537" i="1"/>
  <c r="G4536" i="1"/>
  <c r="G4535" i="1"/>
  <c r="G4534" i="1"/>
  <c r="G4533" i="1"/>
  <c r="G4532" i="1"/>
  <c r="G4531" i="1"/>
  <c r="G4530" i="1"/>
  <c r="G4529" i="1"/>
  <c r="G4528" i="1"/>
  <c r="G4527" i="1"/>
  <c r="G4526" i="1"/>
  <c r="G4525" i="1"/>
  <c r="G4524" i="1"/>
  <c r="G4523" i="1"/>
  <c r="G4522" i="1"/>
  <c r="G4521" i="1"/>
  <c r="G4520" i="1"/>
  <c r="G4519" i="1"/>
  <c r="G4518" i="1"/>
  <c r="G4517" i="1"/>
  <c r="G4516" i="1"/>
  <c r="G4515" i="1"/>
  <c r="G4514" i="1"/>
  <c r="G4513" i="1"/>
  <c r="G4512" i="1"/>
  <c r="G4511" i="1"/>
  <c r="G4510" i="1"/>
  <c r="G4509" i="1"/>
  <c r="G4508" i="1"/>
  <c r="G4507" i="1"/>
  <c r="G4506" i="1"/>
  <c r="G4505" i="1"/>
  <c r="G4504" i="1"/>
  <c r="G4503" i="1"/>
  <c r="G4502" i="1"/>
  <c r="G4501" i="1"/>
  <c r="G4500" i="1"/>
  <c r="G4499" i="1"/>
  <c r="G4498" i="1"/>
  <c r="G4497" i="1"/>
  <c r="G4496" i="1"/>
  <c r="G4495" i="1"/>
  <c r="G4494" i="1"/>
  <c r="G4493" i="1"/>
  <c r="G4492" i="1"/>
  <c r="G4491" i="1"/>
  <c r="G4490" i="1"/>
  <c r="G4489" i="1"/>
  <c r="G4488" i="1"/>
  <c r="G4487" i="1"/>
  <c r="G4486" i="1"/>
  <c r="G4485" i="1"/>
  <c r="G4484" i="1"/>
  <c r="G4483" i="1"/>
  <c r="G4482" i="1"/>
  <c r="G4481" i="1"/>
  <c r="G4480" i="1"/>
  <c r="G4479" i="1"/>
  <c r="G4478" i="1"/>
  <c r="G4477" i="1"/>
  <c r="G4476" i="1"/>
  <c r="G4475" i="1"/>
  <c r="G4474" i="1"/>
  <c r="G4473" i="1"/>
  <c r="G4472" i="1"/>
  <c r="G4471" i="1"/>
  <c r="G4470" i="1"/>
  <c r="G4469" i="1"/>
  <c r="G4468" i="1"/>
  <c r="G4467" i="1"/>
  <c r="G4466" i="1"/>
  <c r="G4465" i="1"/>
  <c r="G4464" i="1"/>
  <c r="G4463" i="1"/>
  <c r="G4462" i="1"/>
  <c r="G4461" i="1"/>
  <c r="G4460" i="1"/>
  <c r="G4459" i="1"/>
  <c r="G4458" i="1"/>
  <c r="G4457" i="1"/>
  <c r="G4456" i="1"/>
  <c r="G4455" i="1"/>
  <c r="G4454" i="1"/>
  <c r="G4453" i="1"/>
  <c r="G4452" i="1"/>
  <c r="G4451" i="1"/>
  <c r="G4450" i="1"/>
  <c r="G4449" i="1"/>
  <c r="G4448" i="1"/>
  <c r="G4447" i="1"/>
  <c r="G4446" i="1"/>
  <c r="G4445" i="1"/>
  <c r="G4444" i="1"/>
  <c r="G4443" i="1"/>
  <c r="G4442" i="1"/>
  <c r="G4441" i="1"/>
  <c r="G4440" i="1"/>
  <c r="G4439" i="1"/>
  <c r="G4438" i="1"/>
  <c r="G4437" i="1"/>
  <c r="G4436" i="1"/>
  <c r="G4435" i="1"/>
  <c r="G4434" i="1"/>
  <c r="G4433" i="1"/>
  <c r="G4432" i="1"/>
  <c r="G4431" i="1"/>
  <c r="G4430" i="1"/>
  <c r="G4429" i="1"/>
  <c r="G4428" i="1"/>
  <c r="G4427" i="1"/>
  <c r="G4426" i="1"/>
  <c r="G4425" i="1"/>
  <c r="G4424" i="1"/>
  <c r="G4423" i="1"/>
  <c r="G4422" i="1"/>
  <c r="G4421" i="1"/>
  <c r="G4420" i="1"/>
  <c r="G4419" i="1"/>
  <c r="G4418" i="1"/>
  <c r="G4417" i="1"/>
  <c r="G4416" i="1"/>
  <c r="G4415" i="1"/>
  <c r="G4414" i="1"/>
  <c r="G4413" i="1"/>
  <c r="G4412" i="1"/>
  <c r="G4411" i="1"/>
  <c r="G4410" i="1"/>
  <c r="G4409" i="1"/>
  <c r="G4408" i="1"/>
  <c r="G4407" i="1"/>
  <c r="G4406" i="1"/>
  <c r="G4405" i="1"/>
  <c r="G4404" i="1"/>
  <c r="G4403" i="1"/>
  <c r="G4402" i="1"/>
  <c r="G4401" i="1"/>
  <c r="G4400" i="1"/>
  <c r="G4399" i="1"/>
  <c r="G4398" i="1"/>
  <c r="G4397" i="1"/>
  <c r="G4396" i="1"/>
  <c r="G4395" i="1"/>
  <c r="G4394" i="1"/>
  <c r="G4393" i="1"/>
  <c r="G4392" i="1"/>
  <c r="G4391" i="1"/>
  <c r="G4390" i="1"/>
  <c r="G4389" i="1"/>
  <c r="G4388" i="1"/>
  <c r="G4387" i="1"/>
  <c r="G4386" i="1"/>
  <c r="G4385" i="1"/>
  <c r="G4384" i="1"/>
  <c r="G4383" i="1"/>
  <c r="G4382" i="1"/>
  <c r="G4381" i="1"/>
  <c r="G4380" i="1"/>
  <c r="G4379" i="1"/>
  <c r="G4378" i="1"/>
  <c r="G4377" i="1"/>
  <c r="G4376" i="1"/>
  <c r="G4375" i="1"/>
  <c r="G4374" i="1"/>
  <c r="G4373" i="1"/>
  <c r="G4372" i="1"/>
  <c r="G4371" i="1"/>
  <c r="G4370" i="1"/>
  <c r="G4369" i="1"/>
  <c r="G4368" i="1"/>
  <c r="G4367" i="1"/>
  <c r="G4366" i="1"/>
  <c r="G4365" i="1"/>
  <c r="G4364" i="1"/>
  <c r="G4363" i="1"/>
  <c r="G4362" i="1"/>
  <c r="G4361" i="1"/>
  <c r="G4360" i="1"/>
  <c r="G4359" i="1"/>
  <c r="G4358" i="1"/>
  <c r="G4357" i="1"/>
  <c r="G4356" i="1"/>
  <c r="G4355" i="1"/>
  <c r="G4354" i="1"/>
  <c r="G4353" i="1"/>
  <c r="G4352" i="1"/>
  <c r="G4351" i="1"/>
  <c r="G4350" i="1"/>
  <c r="G4349" i="1"/>
  <c r="G4348" i="1"/>
  <c r="G4347" i="1"/>
  <c r="G4346" i="1"/>
  <c r="G4345" i="1"/>
  <c r="G4344" i="1"/>
  <c r="G4343" i="1"/>
  <c r="G4342" i="1"/>
  <c r="G4341" i="1"/>
  <c r="G4340" i="1"/>
  <c r="G4339" i="1"/>
  <c r="G4338" i="1"/>
  <c r="G4337" i="1"/>
  <c r="G4336" i="1"/>
  <c r="G4335" i="1"/>
  <c r="G4334" i="1"/>
  <c r="G4333" i="1"/>
  <c r="G4332" i="1"/>
  <c r="G4331" i="1"/>
  <c r="G4330" i="1"/>
  <c r="G4329" i="1"/>
  <c r="G4328" i="1"/>
  <c r="G4327" i="1"/>
  <c r="G4326" i="1"/>
  <c r="G4325" i="1"/>
  <c r="G4324" i="1"/>
  <c r="G4323" i="1"/>
  <c r="G4322" i="1"/>
  <c r="G4321" i="1"/>
  <c r="G4320" i="1"/>
  <c r="G4319" i="1"/>
  <c r="G4318" i="1"/>
  <c r="G4317" i="1"/>
  <c r="G4316" i="1"/>
  <c r="G4315" i="1"/>
  <c r="G4314" i="1"/>
  <c r="G4313" i="1"/>
  <c r="G4312" i="1"/>
  <c r="G4311" i="1"/>
  <c r="G4310" i="1"/>
  <c r="G4309" i="1"/>
  <c r="G4308" i="1"/>
  <c r="G4307" i="1"/>
  <c r="G4306" i="1"/>
  <c r="G4305" i="1"/>
  <c r="G4304" i="1"/>
  <c r="G4303" i="1"/>
  <c r="G4302" i="1"/>
  <c r="G4301" i="1"/>
  <c r="G4300" i="1"/>
  <c r="G4299" i="1"/>
  <c r="G4298" i="1"/>
  <c r="G4297" i="1"/>
  <c r="G4296" i="1"/>
  <c r="G4295" i="1"/>
  <c r="G4294" i="1"/>
  <c r="G4293" i="1"/>
  <c r="G4292" i="1"/>
  <c r="G4291" i="1"/>
  <c r="G4290" i="1"/>
  <c r="G4289" i="1"/>
  <c r="G4288" i="1"/>
  <c r="G4287" i="1"/>
  <c r="G4286" i="1"/>
  <c r="G4285" i="1"/>
  <c r="G4284" i="1"/>
  <c r="G4283" i="1"/>
  <c r="G4282" i="1"/>
  <c r="G4281" i="1"/>
  <c r="G4280" i="1"/>
  <c r="G4279" i="1"/>
  <c r="G4278" i="1"/>
  <c r="G4277" i="1"/>
  <c r="G4276" i="1"/>
  <c r="G4275" i="1"/>
  <c r="G4274" i="1"/>
  <c r="G4273" i="1"/>
  <c r="G4272" i="1"/>
  <c r="G4271" i="1"/>
  <c r="G4270" i="1"/>
  <c r="G4269" i="1"/>
  <c r="G4268" i="1"/>
  <c r="G4267" i="1"/>
  <c r="G4266" i="1"/>
  <c r="G4265" i="1"/>
  <c r="G4264" i="1"/>
  <c r="G4263" i="1"/>
  <c r="G4262" i="1"/>
  <c r="G4261" i="1"/>
  <c r="G4260" i="1"/>
  <c r="G4259" i="1"/>
  <c r="G4258" i="1"/>
  <c r="G4257" i="1"/>
  <c r="G4256" i="1"/>
  <c r="G4255" i="1"/>
  <c r="G4254" i="1"/>
  <c r="G4253" i="1"/>
  <c r="G4252" i="1"/>
  <c r="G4251" i="1"/>
  <c r="G4250" i="1"/>
  <c r="G4249" i="1"/>
  <c r="G4248" i="1"/>
  <c r="G4247" i="1"/>
  <c r="G4246" i="1"/>
  <c r="G4245" i="1"/>
  <c r="G4244" i="1"/>
  <c r="G4243" i="1"/>
  <c r="G4242" i="1"/>
  <c r="G4241" i="1"/>
  <c r="G4240" i="1"/>
  <c r="G4239" i="1"/>
  <c r="G4238" i="1"/>
  <c r="G4237" i="1"/>
  <c r="G4236" i="1"/>
  <c r="G4235" i="1"/>
  <c r="G4234" i="1"/>
  <c r="G4233" i="1"/>
  <c r="G4232" i="1"/>
  <c r="G4231" i="1"/>
  <c r="G4230" i="1"/>
  <c r="G4229" i="1"/>
  <c r="G4228" i="1"/>
  <c r="G4227" i="1"/>
  <c r="G4226" i="1"/>
  <c r="G4225" i="1"/>
  <c r="G4224" i="1"/>
  <c r="G4223" i="1"/>
  <c r="G4222" i="1"/>
  <c r="G4221" i="1"/>
  <c r="G4220" i="1"/>
  <c r="G4219" i="1"/>
  <c r="G4218" i="1"/>
  <c r="G4217" i="1"/>
  <c r="G4216" i="1"/>
  <c r="G4215" i="1"/>
  <c r="G4214" i="1"/>
  <c r="G4213" i="1"/>
  <c r="G4212" i="1"/>
  <c r="G4211" i="1"/>
  <c r="G4210" i="1"/>
  <c r="G4209" i="1"/>
  <c r="G4208" i="1"/>
  <c r="G4207" i="1"/>
  <c r="G4206" i="1"/>
  <c r="G4205" i="1"/>
  <c r="G4204" i="1"/>
  <c r="G4203" i="1"/>
  <c r="G4202" i="1"/>
  <c r="G4201" i="1"/>
  <c r="G4200" i="1"/>
  <c r="G4199" i="1"/>
  <c r="G4198" i="1"/>
  <c r="G4197" i="1"/>
  <c r="G4196" i="1"/>
  <c r="G4195" i="1"/>
  <c r="G4194" i="1"/>
  <c r="G4193" i="1"/>
  <c r="G4192" i="1"/>
  <c r="G4191" i="1"/>
  <c r="G4190" i="1"/>
  <c r="G4189" i="1"/>
  <c r="G4188" i="1"/>
  <c r="G4187" i="1"/>
  <c r="G4186" i="1"/>
  <c r="G4185" i="1"/>
  <c r="G4184" i="1"/>
  <c r="G4183" i="1"/>
  <c r="G4182" i="1"/>
  <c r="G4181" i="1"/>
  <c r="G4180" i="1"/>
  <c r="G4179" i="1"/>
  <c r="G4178" i="1"/>
  <c r="G4177" i="1"/>
  <c r="G4176" i="1"/>
  <c r="G4175" i="1"/>
  <c r="G4174" i="1"/>
  <c r="G4173" i="1"/>
  <c r="G4172" i="1"/>
  <c r="G4171" i="1"/>
  <c r="G4170" i="1"/>
  <c r="G4169" i="1"/>
  <c r="G4168" i="1"/>
  <c r="G4167" i="1"/>
  <c r="G4166" i="1"/>
  <c r="G4165" i="1"/>
  <c r="G4164" i="1"/>
  <c r="G4163" i="1"/>
  <c r="G4162" i="1"/>
  <c r="G4161" i="1"/>
  <c r="G4160" i="1"/>
  <c r="G4159" i="1"/>
  <c r="G4158" i="1"/>
  <c r="G4157" i="1"/>
  <c r="G4156" i="1"/>
  <c r="G4155" i="1"/>
  <c r="G4154" i="1"/>
  <c r="G4153" i="1"/>
  <c r="G4152" i="1"/>
  <c r="G4151" i="1"/>
  <c r="G4150" i="1"/>
  <c r="G4149" i="1"/>
  <c r="G4148" i="1"/>
  <c r="G4147" i="1"/>
  <c r="G4146" i="1"/>
  <c r="G4145" i="1"/>
  <c r="G4144" i="1"/>
  <c r="G4143" i="1"/>
  <c r="G4142" i="1"/>
  <c r="G4141" i="1"/>
  <c r="G4140" i="1"/>
  <c r="G4139" i="1"/>
  <c r="G4138" i="1"/>
  <c r="G4137" i="1"/>
  <c r="G4136" i="1"/>
  <c r="G4135" i="1"/>
  <c r="G4134" i="1"/>
  <c r="G4133" i="1"/>
  <c r="G4132" i="1"/>
  <c r="G4131" i="1"/>
  <c r="G4130" i="1"/>
  <c r="G4129" i="1"/>
  <c r="G4128" i="1"/>
  <c r="G4127" i="1"/>
  <c r="G4126" i="1"/>
  <c r="G4125" i="1"/>
  <c r="G4124" i="1"/>
  <c r="G4123" i="1"/>
  <c r="G4122" i="1"/>
  <c r="G4121" i="1"/>
  <c r="G4120" i="1"/>
  <c r="G4119" i="1"/>
  <c r="G4118" i="1"/>
  <c r="G4117" i="1"/>
  <c r="G4116" i="1"/>
  <c r="G4115" i="1"/>
  <c r="G4114" i="1"/>
  <c r="G4113" i="1"/>
  <c r="G4112" i="1"/>
  <c r="G4111" i="1"/>
  <c r="G4110" i="1"/>
  <c r="G4109" i="1"/>
  <c r="G4108" i="1"/>
  <c r="G4107" i="1"/>
  <c r="G4106" i="1"/>
  <c r="G4105" i="1"/>
  <c r="G4104" i="1"/>
  <c r="G4103" i="1"/>
  <c r="G4102" i="1"/>
  <c r="G4101" i="1"/>
  <c r="G4100" i="1"/>
  <c r="G4099" i="1"/>
  <c r="G4098" i="1"/>
  <c r="G4097" i="1"/>
  <c r="G4096" i="1"/>
  <c r="G4095" i="1"/>
  <c r="G4094" i="1"/>
  <c r="G4093" i="1"/>
  <c r="G4092" i="1"/>
  <c r="G4091" i="1"/>
  <c r="G4090" i="1"/>
  <c r="G4089" i="1"/>
  <c r="G4088" i="1"/>
  <c r="G4087" i="1"/>
  <c r="G4086" i="1"/>
  <c r="G4085" i="1"/>
  <c r="G4084" i="1"/>
  <c r="G4083" i="1"/>
  <c r="G4082" i="1"/>
  <c r="G4081" i="1"/>
  <c r="G4080" i="1"/>
  <c r="G4079" i="1"/>
  <c r="G4078" i="1"/>
  <c r="G4077" i="1"/>
  <c r="G4076" i="1"/>
  <c r="G4075" i="1"/>
  <c r="G4074" i="1"/>
  <c r="G4073" i="1"/>
  <c r="G4072" i="1"/>
  <c r="G4071" i="1"/>
  <c r="G4070" i="1"/>
  <c r="G4069" i="1"/>
  <c r="G4068" i="1"/>
  <c r="G4067" i="1"/>
  <c r="G4066" i="1"/>
  <c r="G4065" i="1"/>
  <c r="G4064" i="1"/>
  <c r="G4063" i="1"/>
  <c r="G4062" i="1"/>
  <c r="G4061" i="1"/>
  <c r="G4060" i="1"/>
  <c r="G4059" i="1"/>
  <c r="G4058" i="1"/>
  <c r="G4057" i="1"/>
  <c r="G4056" i="1"/>
  <c r="G4055" i="1"/>
  <c r="G4054" i="1"/>
  <c r="G4053" i="1"/>
  <c r="G4052" i="1"/>
  <c r="G4051" i="1"/>
  <c r="G4050" i="1"/>
  <c r="G4049" i="1"/>
  <c r="G4048" i="1"/>
  <c r="G4047" i="1"/>
  <c r="G4046" i="1"/>
  <c r="G4045" i="1"/>
  <c r="G4044" i="1"/>
  <c r="G4043" i="1"/>
  <c r="G4042" i="1"/>
  <c r="G4041" i="1"/>
  <c r="G4040" i="1"/>
  <c r="G4039" i="1"/>
  <c r="G4038" i="1"/>
  <c r="G4037" i="1"/>
  <c r="G4036" i="1"/>
  <c r="G4035" i="1"/>
  <c r="G4034" i="1"/>
  <c r="G4033" i="1"/>
  <c r="G4032" i="1"/>
  <c r="G4031" i="1"/>
  <c r="G4030" i="1"/>
  <c r="G4029" i="1"/>
  <c r="G4028" i="1"/>
  <c r="G4027" i="1"/>
  <c r="G4026" i="1"/>
  <c r="G4025" i="1"/>
  <c r="G4024" i="1"/>
  <c r="G4023" i="1"/>
  <c r="G4022" i="1"/>
  <c r="G4021" i="1"/>
  <c r="G4020" i="1"/>
  <c r="G4019" i="1"/>
  <c r="G4018" i="1"/>
  <c r="G4017" i="1"/>
  <c r="G4016" i="1"/>
  <c r="G4015" i="1"/>
  <c r="G4014" i="1"/>
  <c r="G4013" i="1"/>
  <c r="G4012" i="1"/>
  <c r="G4011" i="1"/>
  <c r="G4010" i="1"/>
  <c r="G4009" i="1"/>
  <c r="G4008" i="1"/>
  <c r="G4007" i="1"/>
  <c r="G4006" i="1"/>
  <c r="G4005" i="1"/>
  <c r="G4004" i="1"/>
  <c r="G4003" i="1"/>
  <c r="G4002" i="1"/>
  <c r="G4001" i="1"/>
  <c r="G4000" i="1"/>
  <c r="G3999" i="1"/>
  <c r="G3998" i="1"/>
  <c r="G3997" i="1"/>
  <c r="G3996" i="1"/>
  <c r="G3995" i="1"/>
  <c r="G3994" i="1"/>
  <c r="G3993" i="1"/>
  <c r="G3992" i="1"/>
  <c r="G3991" i="1"/>
  <c r="G3990" i="1"/>
  <c r="G3989" i="1"/>
  <c r="G3988" i="1"/>
  <c r="G3987" i="1"/>
  <c r="G3986" i="1"/>
  <c r="G3985" i="1"/>
  <c r="G3984" i="1"/>
  <c r="G3983" i="1"/>
  <c r="G3982" i="1"/>
  <c r="G3981" i="1"/>
  <c r="G3980" i="1"/>
  <c r="G3979" i="1"/>
  <c r="G3978" i="1"/>
  <c r="G3977" i="1"/>
  <c r="G3976" i="1"/>
  <c r="G3975" i="1"/>
  <c r="G3974" i="1"/>
  <c r="G3973" i="1"/>
  <c r="G3972" i="1"/>
  <c r="G3971" i="1"/>
  <c r="G3970" i="1"/>
  <c r="G3969" i="1"/>
  <c r="G3968" i="1"/>
  <c r="G3967" i="1"/>
  <c r="G3966" i="1"/>
  <c r="G3965" i="1"/>
  <c r="G3964" i="1"/>
  <c r="G3963" i="1"/>
  <c r="G3962" i="1"/>
  <c r="G3961" i="1"/>
  <c r="G3960" i="1"/>
  <c r="G3959" i="1"/>
  <c r="G3958" i="1"/>
  <c r="G3957" i="1"/>
  <c r="G3956" i="1"/>
  <c r="G3955" i="1"/>
  <c r="G3954" i="1"/>
  <c r="G3953" i="1"/>
  <c r="G3952" i="1"/>
  <c r="G3951" i="1"/>
  <c r="G3950" i="1"/>
  <c r="G3949" i="1"/>
  <c r="G3948" i="1"/>
  <c r="G3947" i="1"/>
  <c r="G3946" i="1"/>
  <c r="G3945" i="1"/>
  <c r="G3944" i="1"/>
  <c r="G3943" i="1"/>
  <c r="G3942" i="1"/>
  <c r="G3941" i="1"/>
  <c r="G3940" i="1"/>
  <c r="G3939" i="1"/>
  <c r="G3938" i="1"/>
  <c r="G3937" i="1"/>
  <c r="G3936" i="1"/>
  <c r="G3935" i="1"/>
  <c r="G3934" i="1"/>
  <c r="G3933" i="1"/>
  <c r="G3932" i="1"/>
  <c r="G3931" i="1"/>
  <c r="G3930" i="1"/>
  <c r="G3929" i="1"/>
  <c r="G3928" i="1"/>
  <c r="G3927" i="1"/>
  <c r="G3926" i="1"/>
  <c r="G3925" i="1"/>
  <c r="G3924" i="1"/>
  <c r="G3923" i="1"/>
  <c r="G3922" i="1"/>
  <c r="G3921" i="1"/>
  <c r="G3920" i="1"/>
  <c r="G3919" i="1"/>
  <c r="G3918" i="1"/>
  <c r="G3917" i="1"/>
  <c r="G3916" i="1"/>
  <c r="G3915" i="1"/>
  <c r="G3914" i="1"/>
  <c r="G3913" i="1"/>
  <c r="G3912" i="1"/>
  <c r="G3911" i="1"/>
  <c r="G3910" i="1"/>
  <c r="G3909" i="1"/>
  <c r="G3908" i="1"/>
  <c r="G3907" i="1"/>
  <c r="G3906" i="1"/>
  <c r="G3905" i="1"/>
  <c r="G3904" i="1"/>
  <c r="G3903" i="1"/>
  <c r="G3902" i="1"/>
  <c r="G3901" i="1"/>
  <c r="G3900" i="1"/>
  <c r="G3899" i="1"/>
  <c r="G3898" i="1"/>
  <c r="G3897" i="1"/>
  <c r="G3896" i="1"/>
  <c r="G3895" i="1"/>
  <c r="G3894" i="1"/>
  <c r="G3893" i="1"/>
  <c r="G3892" i="1"/>
  <c r="G3891" i="1"/>
  <c r="G3890" i="1"/>
  <c r="G3889" i="1"/>
  <c r="G3888" i="1"/>
  <c r="G3887" i="1"/>
  <c r="G3886" i="1"/>
  <c r="G3885" i="1"/>
  <c r="G3884" i="1"/>
  <c r="G3883" i="1"/>
  <c r="G3882" i="1"/>
  <c r="G3881" i="1"/>
  <c r="G3880" i="1"/>
  <c r="G3879" i="1"/>
  <c r="G3878" i="1"/>
  <c r="G3877" i="1"/>
  <c r="G3876" i="1"/>
  <c r="G3875" i="1"/>
  <c r="G3874" i="1"/>
  <c r="G3873" i="1"/>
  <c r="G3872" i="1"/>
  <c r="G3871" i="1"/>
  <c r="G3870" i="1"/>
  <c r="G3869" i="1"/>
  <c r="G3868" i="1"/>
  <c r="G3867" i="1"/>
  <c r="G3866" i="1"/>
  <c r="G3865" i="1"/>
  <c r="G3864" i="1"/>
  <c r="G3863" i="1"/>
  <c r="G3862" i="1"/>
  <c r="G3861" i="1"/>
  <c r="G3860" i="1"/>
  <c r="G3859" i="1"/>
  <c r="G3858" i="1"/>
  <c r="G3857" i="1"/>
  <c r="G3856" i="1"/>
  <c r="G3855" i="1"/>
  <c r="G3854" i="1"/>
  <c r="G3853" i="1"/>
  <c r="G3852" i="1"/>
  <c r="G3851" i="1"/>
  <c r="G3850" i="1"/>
  <c r="G3849" i="1"/>
  <c r="G3848" i="1"/>
  <c r="G3847" i="1"/>
  <c r="G3846" i="1"/>
  <c r="G3845" i="1"/>
  <c r="G3844" i="1"/>
  <c r="G3843" i="1"/>
  <c r="G3842" i="1"/>
  <c r="G3841" i="1"/>
  <c r="G3840" i="1"/>
  <c r="G3839" i="1"/>
  <c r="G3838" i="1"/>
  <c r="G3837" i="1"/>
  <c r="G3836" i="1"/>
  <c r="G3835" i="1"/>
  <c r="G3834" i="1"/>
  <c r="G3833" i="1"/>
  <c r="G3832" i="1"/>
  <c r="G3831" i="1"/>
  <c r="G3830" i="1"/>
  <c r="G3829" i="1"/>
  <c r="G3828" i="1"/>
  <c r="G3827" i="1"/>
  <c r="G3826" i="1"/>
  <c r="G3825" i="1"/>
  <c r="G3824" i="1"/>
  <c r="G3823" i="1"/>
  <c r="G3822" i="1"/>
  <c r="G3821" i="1"/>
  <c r="G3820" i="1"/>
  <c r="G3819" i="1"/>
  <c r="G3818" i="1"/>
  <c r="G3817" i="1"/>
  <c r="G3816" i="1"/>
  <c r="G3815" i="1"/>
  <c r="G3814" i="1"/>
  <c r="G3813" i="1"/>
  <c r="G3812" i="1"/>
  <c r="G3811" i="1"/>
  <c r="G3810" i="1"/>
  <c r="G3809" i="1"/>
  <c r="G3808" i="1"/>
  <c r="G3807" i="1"/>
  <c r="G3806" i="1"/>
  <c r="G3805" i="1"/>
  <c r="G3804" i="1"/>
  <c r="G3803" i="1"/>
  <c r="G3802" i="1"/>
  <c r="G3801" i="1"/>
  <c r="G3800" i="1"/>
  <c r="G3799" i="1"/>
  <c r="G3798" i="1"/>
  <c r="G3797" i="1"/>
  <c r="G3796" i="1"/>
  <c r="G3795" i="1"/>
  <c r="G3794" i="1"/>
  <c r="G3793" i="1"/>
  <c r="G3792" i="1"/>
  <c r="G3791" i="1"/>
  <c r="G3790" i="1"/>
  <c r="G3789" i="1"/>
  <c r="G3788" i="1"/>
  <c r="G3787" i="1"/>
  <c r="G3786" i="1"/>
  <c r="G3785" i="1"/>
  <c r="G3784" i="1"/>
  <c r="G3783" i="1"/>
  <c r="G3782" i="1"/>
  <c r="G3781" i="1"/>
  <c r="G3780" i="1"/>
  <c r="G3779" i="1"/>
  <c r="G3778" i="1"/>
  <c r="G3777" i="1"/>
  <c r="G3776" i="1"/>
  <c r="G3775" i="1"/>
  <c r="G3774" i="1"/>
  <c r="G3773" i="1"/>
  <c r="G3772" i="1"/>
  <c r="G3771" i="1"/>
  <c r="G3770" i="1"/>
  <c r="G3769" i="1"/>
  <c r="G3768" i="1"/>
  <c r="G3767" i="1"/>
  <c r="G3766" i="1"/>
  <c r="G3765" i="1"/>
  <c r="G3764" i="1"/>
  <c r="G3763" i="1"/>
  <c r="G3762" i="1"/>
  <c r="G3761" i="1"/>
  <c r="G3760" i="1"/>
  <c r="G3759" i="1"/>
  <c r="G3758" i="1"/>
  <c r="G3757" i="1"/>
  <c r="G3756" i="1"/>
  <c r="G3755" i="1"/>
  <c r="G3754" i="1"/>
  <c r="G3753" i="1"/>
  <c r="G3752" i="1"/>
  <c r="G3751" i="1"/>
  <c r="G3750" i="1"/>
  <c r="G3749" i="1"/>
  <c r="G3748" i="1"/>
  <c r="G3747" i="1"/>
  <c r="G3746" i="1"/>
  <c r="G3745" i="1"/>
  <c r="G3744" i="1"/>
  <c r="G3743" i="1"/>
  <c r="G3742" i="1"/>
  <c r="G3741" i="1"/>
  <c r="G3740" i="1"/>
  <c r="G3739" i="1"/>
  <c r="G3738" i="1"/>
  <c r="G3737" i="1"/>
  <c r="G3736" i="1"/>
  <c r="G3735" i="1"/>
  <c r="G3734" i="1"/>
  <c r="G3733" i="1"/>
  <c r="G3732" i="1"/>
  <c r="G3731" i="1"/>
  <c r="G3730" i="1"/>
  <c r="G3729" i="1"/>
  <c r="G3728" i="1"/>
  <c r="G3727" i="1"/>
  <c r="G3726" i="1"/>
  <c r="G3725" i="1"/>
  <c r="G3724" i="1"/>
  <c r="G3723" i="1"/>
  <c r="G3722" i="1"/>
  <c r="G3721" i="1"/>
  <c r="G3720" i="1"/>
  <c r="G3719" i="1"/>
  <c r="G3718" i="1"/>
  <c r="G3717" i="1"/>
  <c r="G3716" i="1"/>
  <c r="G3715" i="1"/>
  <c r="G3714" i="1"/>
  <c r="G3713" i="1"/>
  <c r="G3712" i="1"/>
  <c r="G3711" i="1"/>
  <c r="G3710" i="1"/>
  <c r="G3709" i="1"/>
  <c r="G3708" i="1"/>
  <c r="G3707" i="1"/>
  <c r="G3706" i="1"/>
  <c r="G3705" i="1"/>
  <c r="G3704" i="1"/>
  <c r="G3703" i="1"/>
  <c r="G3702" i="1"/>
  <c r="G3701" i="1"/>
  <c r="G3700" i="1"/>
  <c r="G3699" i="1"/>
  <c r="G3698" i="1"/>
  <c r="G3697" i="1"/>
  <c r="G3696" i="1"/>
  <c r="G3695" i="1"/>
  <c r="G3694" i="1"/>
  <c r="G3693" i="1"/>
  <c r="G3692" i="1"/>
  <c r="G3691" i="1"/>
  <c r="G3690" i="1"/>
  <c r="G3689" i="1"/>
  <c r="G3688" i="1"/>
  <c r="G3687" i="1"/>
  <c r="G3686" i="1"/>
  <c r="G3685" i="1"/>
  <c r="G3684" i="1"/>
  <c r="G3683" i="1"/>
  <c r="G3682" i="1"/>
  <c r="G3681" i="1"/>
  <c r="G3680" i="1"/>
  <c r="G3679" i="1"/>
  <c r="G3678" i="1"/>
  <c r="G3677" i="1"/>
  <c r="G3676" i="1"/>
  <c r="G3675" i="1"/>
  <c r="G3674" i="1"/>
  <c r="G3673" i="1"/>
  <c r="G3672" i="1"/>
  <c r="G3671" i="1"/>
  <c r="G3670" i="1"/>
  <c r="G3669" i="1"/>
  <c r="G3668" i="1"/>
  <c r="G3667" i="1"/>
  <c r="G3666" i="1"/>
  <c r="G3665" i="1"/>
  <c r="G3664" i="1"/>
  <c r="G3663" i="1"/>
  <c r="G3662" i="1"/>
  <c r="G3661" i="1"/>
  <c r="G3660" i="1"/>
  <c r="G3659" i="1"/>
  <c r="G3658" i="1"/>
  <c r="G3657" i="1"/>
  <c r="G3656" i="1"/>
  <c r="G3655" i="1"/>
  <c r="G3654" i="1"/>
  <c r="G3653" i="1"/>
  <c r="G3652" i="1"/>
  <c r="G3651" i="1"/>
  <c r="G3650" i="1"/>
  <c r="G3649" i="1"/>
  <c r="G3648" i="1"/>
  <c r="G3647" i="1"/>
  <c r="G3646" i="1"/>
  <c r="G3645" i="1"/>
  <c r="G3644" i="1"/>
  <c r="G3643" i="1"/>
  <c r="G3642" i="1"/>
  <c r="G3641" i="1"/>
  <c r="G3640" i="1"/>
  <c r="G3639" i="1"/>
  <c r="G3638" i="1"/>
  <c r="G3637" i="1"/>
  <c r="G3636" i="1"/>
  <c r="G3635" i="1"/>
  <c r="G3634" i="1"/>
  <c r="G3633" i="1"/>
  <c r="G3632" i="1"/>
  <c r="G3631" i="1"/>
  <c r="G3630" i="1"/>
  <c r="G3629" i="1"/>
  <c r="G3628" i="1"/>
  <c r="G3627" i="1"/>
  <c r="G3626" i="1"/>
  <c r="G3625" i="1"/>
  <c r="G3624" i="1"/>
  <c r="G3623" i="1"/>
  <c r="G3622" i="1"/>
  <c r="G3621" i="1"/>
  <c r="G3620" i="1"/>
  <c r="G3619" i="1"/>
  <c r="G3618" i="1"/>
  <c r="G3617" i="1"/>
  <c r="G3616" i="1"/>
  <c r="G3615" i="1"/>
  <c r="G3614" i="1"/>
  <c r="G3613" i="1"/>
  <c r="G3612" i="1"/>
  <c r="G3611" i="1"/>
  <c r="G3610" i="1"/>
  <c r="G3609" i="1"/>
  <c r="G3608" i="1"/>
  <c r="G3607" i="1"/>
  <c r="G3606" i="1"/>
  <c r="G3605" i="1"/>
  <c r="G3604" i="1"/>
  <c r="G3603" i="1"/>
  <c r="G3602" i="1"/>
  <c r="G3601" i="1"/>
  <c r="G3600" i="1"/>
  <c r="G3599" i="1"/>
  <c r="G3598" i="1"/>
  <c r="G3597" i="1"/>
  <c r="G3596" i="1"/>
  <c r="G3595" i="1"/>
  <c r="G3594" i="1"/>
  <c r="G3593" i="1"/>
  <c r="G3592" i="1"/>
  <c r="G3591" i="1"/>
  <c r="G3590" i="1"/>
  <c r="G3589" i="1"/>
  <c r="G3588" i="1"/>
  <c r="G3587" i="1"/>
  <c r="G3586" i="1"/>
  <c r="G3585" i="1"/>
  <c r="G3584" i="1"/>
  <c r="G3583" i="1"/>
  <c r="G3582" i="1"/>
  <c r="G3581" i="1"/>
  <c r="G3580" i="1"/>
  <c r="G3579" i="1"/>
  <c r="G3578" i="1"/>
  <c r="G3577" i="1"/>
  <c r="G3576" i="1"/>
  <c r="G3575" i="1"/>
  <c r="G3574" i="1"/>
  <c r="G3573" i="1"/>
  <c r="G3572" i="1"/>
  <c r="G3571" i="1"/>
  <c r="G3570" i="1"/>
  <c r="G3569" i="1"/>
  <c r="G3568" i="1"/>
  <c r="G3567" i="1"/>
  <c r="G3566" i="1"/>
  <c r="G3565" i="1"/>
  <c r="G3564" i="1"/>
  <c r="G3563" i="1"/>
  <c r="G3562" i="1"/>
  <c r="G3561" i="1"/>
  <c r="G3560" i="1"/>
  <c r="G3559" i="1"/>
  <c r="G3558" i="1"/>
  <c r="G3557" i="1"/>
  <c r="G3556" i="1"/>
  <c r="G3555" i="1"/>
  <c r="G3554" i="1"/>
  <c r="G3553" i="1"/>
  <c r="G3552" i="1"/>
  <c r="G3551" i="1"/>
  <c r="G3550" i="1"/>
  <c r="G3549" i="1"/>
  <c r="G3548" i="1"/>
  <c r="G3547" i="1"/>
  <c r="G3546" i="1"/>
  <c r="G3545" i="1"/>
  <c r="G3544" i="1"/>
  <c r="G3543" i="1"/>
  <c r="G3542" i="1"/>
  <c r="G3541" i="1"/>
  <c r="G3540" i="1"/>
  <c r="G3539" i="1"/>
  <c r="G3538" i="1"/>
  <c r="G3537" i="1"/>
  <c r="G3536" i="1"/>
  <c r="G3535" i="1"/>
  <c r="G3534" i="1"/>
  <c r="G3533" i="1"/>
  <c r="G3532" i="1"/>
  <c r="G3531" i="1"/>
  <c r="G3530" i="1"/>
  <c r="G3529" i="1"/>
  <c r="G3528" i="1"/>
  <c r="G3527" i="1"/>
  <c r="G3526" i="1"/>
  <c r="G3525" i="1"/>
  <c r="G3524" i="1"/>
  <c r="G3523" i="1"/>
  <c r="G3522" i="1"/>
  <c r="G3521" i="1"/>
  <c r="G3520" i="1"/>
  <c r="G3519" i="1"/>
  <c r="G3518" i="1"/>
  <c r="G3517" i="1"/>
  <c r="G3516" i="1"/>
  <c r="G3515" i="1"/>
  <c r="G3514" i="1"/>
  <c r="G3513" i="1"/>
  <c r="G3512" i="1"/>
  <c r="G3511" i="1"/>
  <c r="G3510" i="1"/>
  <c r="G3509" i="1"/>
  <c r="G3508" i="1"/>
  <c r="G3507" i="1"/>
  <c r="G3506" i="1"/>
  <c r="G3505" i="1"/>
  <c r="G3504" i="1"/>
  <c r="G3503" i="1"/>
  <c r="G3502" i="1"/>
  <c r="G3501" i="1"/>
  <c r="G3500" i="1"/>
  <c r="G3499" i="1"/>
  <c r="G3498" i="1"/>
  <c r="G3497" i="1"/>
  <c r="G3496" i="1"/>
  <c r="G3495" i="1"/>
  <c r="G3494" i="1"/>
  <c r="G3493" i="1"/>
  <c r="G3492" i="1"/>
  <c r="G3491" i="1"/>
  <c r="G3490" i="1"/>
  <c r="G3489" i="1"/>
  <c r="G3488" i="1"/>
  <c r="G3487" i="1"/>
  <c r="G3486" i="1"/>
  <c r="G3485" i="1"/>
  <c r="G3484" i="1"/>
  <c r="G3483" i="1"/>
  <c r="G3482" i="1"/>
  <c r="G3481" i="1"/>
  <c r="G3480" i="1"/>
  <c r="G3479" i="1"/>
  <c r="G3478" i="1"/>
  <c r="G3477" i="1"/>
  <c r="G3476" i="1"/>
  <c r="G3475" i="1"/>
  <c r="G3474" i="1"/>
  <c r="G3473" i="1"/>
  <c r="G3472" i="1"/>
  <c r="G3471" i="1"/>
  <c r="G3470" i="1"/>
  <c r="G3469" i="1"/>
  <c r="G3468" i="1"/>
  <c r="G3467" i="1"/>
  <c r="G3466" i="1"/>
  <c r="G3465" i="1"/>
  <c r="G3464" i="1"/>
  <c r="G3463" i="1"/>
  <c r="G3462" i="1"/>
  <c r="G3461" i="1"/>
  <c r="G3460" i="1"/>
  <c r="G3459" i="1"/>
  <c r="G3458" i="1"/>
  <c r="G3457" i="1"/>
  <c r="G3456" i="1"/>
  <c r="G3455" i="1"/>
  <c r="G3454" i="1"/>
  <c r="G3453" i="1"/>
  <c r="G3452" i="1"/>
  <c r="G3451" i="1"/>
  <c r="G3450" i="1"/>
  <c r="G3449" i="1"/>
  <c r="G3448" i="1"/>
  <c r="G3447" i="1"/>
  <c r="G3446" i="1"/>
  <c r="G3445" i="1"/>
  <c r="G3444" i="1"/>
  <c r="G3443" i="1"/>
  <c r="G3442" i="1"/>
  <c r="G3441" i="1"/>
  <c r="G3440" i="1"/>
  <c r="G3439" i="1"/>
  <c r="G3438" i="1"/>
  <c r="G3437" i="1"/>
  <c r="G3436" i="1"/>
  <c r="G3435" i="1"/>
  <c r="G3434" i="1"/>
  <c r="G3433" i="1"/>
  <c r="G3432" i="1"/>
  <c r="G3431" i="1"/>
  <c r="G3430" i="1"/>
  <c r="G3429" i="1"/>
  <c r="G3428" i="1"/>
  <c r="G3427" i="1"/>
  <c r="G3426" i="1"/>
  <c r="G3425" i="1"/>
  <c r="G3424" i="1"/>
  <c r="G3423" i="1"/>
  <c r="G3422" i="1"/>
  <c r="G3421" i="1"/>
  <c r="G3420" i="1"/>
  <c r="G3419" i="1"/>
  <c r="G3418" i="1"/>
  <c r="G3417" i="1"/>
  <c r="G3416" i="1"/>
  <c r="G3415" i="1"/>
  <c r="G3414" i="1"/>
  <c r="G3413" i="1"/>
  <c r="G3412" i="1"/>
  <c r="G3411" i="1"/>
  <c r="G3410" i="1"/>
  <c r="G3409" i="1"/>
  <c r="G3408" i="1"/>
  <c r="G3407" i="1"/>
  <c r="G3406" i="1"/>
  <c r="G3405" i="1"/>
  <c r="G3404" i="1"/>
  <c r="G3403" i="1"/>
  <c r="G3402" i="1"/>
  <c r="G3401" i="1"/>
  <c r="G3400" i="1"/>
  <c r="G3399" i="1"/>
  <c r="G3398" i="1"/>
  <c r="G3397" i="1"/>
  <c r="G3396" i="1"/>
  <c r="G3395" i="1"/>
  <c r="G3394" i="1"/>
  <c r="G3393" i="1"/>
  <c r="G3392" i="1"/>
  <c r="G3391" i="1"/>
  <c r="G3390" i="1"/>
  <c r="G3389" i="1"/>
  <c r="G3388" i="1"/>
  <c r="G3387" i="1"/>
  <c r="G3386" i="1"/>
  <c r="G3385" i="1"/>
  <c r="G3384" i="1"/>
  <c r="G3383" i="1"/>
  <c r="G3382" i="1"/>
  <c r="G3381" i="1"/>
  <c r="G3380" i="1"/>
  <c r="G3379" i="1"/>
  <c r="G3378" i="1"/>
  <c r="G3377" i="1"/>
  <c r="G3376" i="1"/>
  <c r="G3375" i="1"/>
  <c r="G3374" i="1"/>
  <c r="G3373" i="1"/>
  <c r="G3372" i="1"/>
  <c r="G3371" i="1"/>
  <c r="G3370" i="1"/>
  <c r="G3369" i="1"/>
  <c r="G3368" i="1"/>
  <c r="G3367" i="1"/>
  <c r="G3366" i="1"/>
  <c r="G3365" i="1"/>
  <c r="G3364" i="1"/>
  <c r="G3363" i="1"/>
  <c r="G3362" i="1"/>
  <c r="G3361" i="1"/>
  <c r="G3360" i="1"/>
  <c r="G3359" i="1"/>
  <c r="G3358" i="1"/>
  <c r="G3357" i="1"/>
  <c r="G3356" i="1"/>
  <c r="G3355" i="1"/>
  <c r="G3354" i="1"/>
  <c r="G3353" i="1"/>
  <c r="G3352" i="1"/>
  <c r="G3351" i="1"/>
  <c r="G3350" i="1"/>
  <c r="G3349" i="1"/>
  <c r="G3348" i="1"/>
  <c r="G3347" i="1"/>
  <c r="G3346" i="1"/>
  <c r="G3345" i="1"/>
  <c r="G3344" i="1"/>
  <c r="G3343" i="1"/>
  <c r="G3342" i="1"/>
  <c r="G3341" i="1"/>
  <c r="G3340" i="1"/>
  <c r="G3339" i="1"/>
  <c r="G3338" i="1"/>
  <c r="G3337" i="1"/>
  <c r="G3336" i="1"/>
  <c r="G3335" i="1"/>
  <c r="G3334" i="1"/>
  <c r="G3333" i="1"/>
  <c r="G3332" i="1"/>
  <c r="G3331" i="1"/>
  <c r="G3330" i="1"/>
  <c r="G3329" i="1"/>
  <c r="G3328" i="1"/>
  <c r="G3327" i="1"/>
  <c r="G3326" i="1"/>
  <c r="G3325" i="1"/>
  <c r="G3324" i="1"/>
  <c r="G3323" i="1"/>
  <c r="G3322" i="1"/>
  <c r="G3321" i="1"/>
  <c r="G3320" i="1"/>
  <c r="G3319" i="1"/>
  <c r="G3318" i="1"/>
  <c r="G3317" i="1"/>
  <c r="G3316" i="1"/>
  <c r="G3315" i="1"/>
  <c r="G3314" i="1"/>
  <c r="G3313" i="1"/>
  <c r="G3312" i="1"/>
  <c r="G3311" i="1"/>
  <c r="G3310" i="1"/>
  <c r="G3309" i="1"/>
  <c r="G3308" i="1"/>
  <c r="G3307" i="1"/>
  <c r="G3306" i="1"/>
  <c r="G3305" i="1"/>
  <c r="G3304" i="1"/>
  <c r="G3303" i="1"/>
  <c r="G3302" i="1"/>
  <c r="G3301" i="1"/>
  <c r="G3300" i="1"/>
  <c r="G3299" i="1"/>
  <c r="G3298" i="1"/>
  <c r="G3297" i="1"/>
  <c r="G3296" i="1"/>
  <c r="G3295" i="1"/>
  <c r="G3294" i="1"/>
  <c r="G3293" i="1"/>
  <c r="G3292" i="1"/>
  <c r="G3291" i="1"/>
  <c r="G3290" i="1"/>
  <c r="G3289" i="1"/>
  <c r="G3288" i="1"/>
  <c r="G3287" i="1"/>
  <c r="G3286" i="1"/>
  <c r="G3285" i="1"/>
  <c r="G3284" i="1"/>
  <c r="G3283" i="1"/>
  <c r="G3282" i="1"/>
  <c r="G3281" i="1"/>
  <c r="G3280" i="1"/>
  <c r="G3279" i="1"/>
  <c r="G3278" i="1"/>
  <c r="G3277" i="1"/>
  <c r="G3276" i="1"/>
  <c r="G3275" i="1"/>
  <c r="G3274" i="1"/>
  <c r="G3273" i="1"/>
  <c r="G3272" i="1"/>
  <c r="G3271" i="1"/>
  <c r="G3270" i="1"/>
  <c r="G3269" i="1"/>
  <c r="G3268" i="1"/>
  <c r="G3267" i="1"/>
  <c r="G3266" i="1"/>
  <c r="G3265" i="1"/>
  <c r="G3264" i="1"/>
  <c r="G3263" i="1"/>
  <c r="G3262" i="1"/>
  <c r="G3261" i="1"/>
  <c r="G3260" i="1"/>
  <c r="G3259" i="1"/>
  <c r="G3258" i="1"/>
  <c r="G3257" i="1"/>
  <c r="G3256" i="1"/>
  <c r="G3255" i="1"/>
  <c r="G3254" i="1"/>
  <c r="G3253" i="1"/>
  <c r="G3252" i="1"/>
  <c r="G3251" i="1"/>
  <c r="G3250" i="1"/>
  <c r="G3249" i="1"/>
  <c r="G3248" i="1"/>
  <c r="G3247" i="1"/>
  <c r="G3246" i="1"/>
  <c r="G3245" i="1"/>
  <c r="G3244" i="1"/>
  <c r="G3243" i="1"/>
  <c r="G3242" i="1"/>
  <c r="G3241" i="1"/>
  <c r="G3240" i="1"/>
  <c r="G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G2930" i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G2713" i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G2605" i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G2372" i="1"/>
  <c r="G2371" i="1"/>
  <c r="G2370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G2243" i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G2120" i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G2093" i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G2035" i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G1834" i="1"/>
  <c r="G1833" i="1"/>
  <c r="G1832" i="1"/>
  <c r="G1831" i="1"/>
  <c r="G1830" i="1"/>
  <c r="G1829" i="1"/>
  <c r="G1828" i="1"/>
  <c r="G1827" i="1"/>
  <c r="G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G1734" i="1"/>
  <c r="G1733" i="1"/>
  <c r="G1732" i="1"/>
  <c r="G1731" i="1"/>
  <c r="G1730" i="1"/>
  <c r="G1729" i="1"/>
  <c r="G1728" i="1"/>
  <c r="G1727" i="1"/>
  <c r="G1726" i="1"/>
  <c r="G1725" i="1"/>
  <c r="G1724" i="1"/>
  <c r="G1723" i="1"/>
  <c r="G1722" i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G1667" i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G1605" i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G1590" i="1"/>
  <c r="G1589" i="1"/>
  <c r="G1588" i="1"/>
  <c r="G1587" i="1"/>
  <c r="G1586" i="1"/>
  <c r="G1585" i="1"/>
  <c r="G1584" i="1"/>
  <c r="G1583" i="1"/>
  <c r="G1582" i="1"/>
  <c r="G1581" i="1"/>
  <c r="G1580" i="1"/>
  <c r="G1579" i="1"/>
  <c r="G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3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  <c r="AA7859" i="1"/>
  <c r="Z7859" i="1" s="1"/>
  <c r="Y7859" i="1"/>
  <c r="X7859" i="1" s="1"/>
  <c r="AA7858" i="1"/>
  <c r="Z7858" i="1" s="1"/>
  <c r="Y7858" i="1"/>
  <c r="X7858" i="1" s="1"/>
  <c r="AA7857" i="1"/>
  <c r="Z7857" i="1" s="1"/>
  <c r="Y7857" i="1"/>
  <c r="X7857" i="1" s="1"/>
  <c r="AA7856" i="1"/>
  <c r="Z7856" i="1" s="1"/>
  <c r="Y7856" i="1"/>
  <c r="X7856" i="1" s="1"/>
  <c r="AA7855" i="1"/>
  <c r="Z7855" i="1" s="1"/>
  <c r="Y7855" i="1"/>
  <c r="X7855" i="1" s="1"/>
  <c r="AA7854" i="1"/>
  <c r="Z7854" i="1" s="1"/>
  <c r="Y7854" i="1"/>
  <c r="X7854" i="1" s="1"/>
  <c r="AA7853" i="1"/>
  <c r="Z7853" i="1" s="1"/>
  <c r="Y7853" i="1"/>
  <c r="X7853" i="1" s="1"/>
  <c r="AA7852" i="1"/>
  <c r="Z7852" i="1" s="1"/>
  <c r="Y7852" i="1"/>
  <c r="X7852" i="1" s="1"/>
  <c r="AA7851" i="1"/>
  <c r="Z7851" i="1" s="1"/>
  <c r="Y7851" i="1"/>
  <c r="X7851" i="1" s="1"/>
  <c r="AA7850" i="1"/>
  <c r="Z7850" i="1" s="1"/>
  <c r="Y7850" i="1"/>
  <c r="X7850" i="1" s="1"/>
  <c r="AA7849" i="1"/>
  <c r="Z7849" i="1" s="1"/>
  <c r="Y7849" i="1"/>
  <c r="X7849" i="1" s="1"/>
  <c r="AA7848" i="1"/>
  <c r="Z7848" i="1" s="1"/>
  <c r="Y7848" i="1"/>
  <c r="X7848" i="1" s="1"/>
  <c r="AA7847" i="1"/>
  <c r="Z7847" i="1" s="1"/>
  <c r="Y7847" i="1"/>
  <c r="X7847" i="1" s="1"/>
  <c r="AA7846" i="1"/>
  <c r="Z7846" i="1" s="1"/>
  <c r="Y7846" i="1"/>
  <c r="X7846" i="1" s="1"/>
  <c r="AA7845" i="1"/>
  <c r="Z7845" i="1" s="1"/>
  <c r="Y7845" i="1"/>
  <c r="X7845" i="1" s="1"/>
  <c r="AA7844" i="1"/>
  <c r="Z7844" i="1" s="1"/>
  <c r="Y7844" i="1"/>
  <c r="X7844" i="1" s="1"/>
  <c r="AA7843" i="1"/>
  <c r="Z7843" i="1" s="1"/>
  <c r="Y7843" i="1"/>
  <c r="X7843" i="1" s="1"/>
  <c r="AA7842" i="1"/>
  <c r="Z7842" i="1" s="1"/>
  <c r="Y7842" i="1"/>
  <c r="X7842" i="1" s="1"/>
  <c r="AA7841" i="1"/>
  <c r="Z7841" i="1" s="1"/>
  <c r="Y7841" i="1"/>
  <c r="X7841" i="1" s="1"/>
  <c r="AA7840" i="1"/>
  <c r="Z7840" i="1" s="1"/>
  <c r="Y7840" i="1"/>
  <c r="X7840" i="1" s="1"/>
  <c r="AA7839" i="1"/>
  <c r="Z7839" i="1" s="1"/>
  <c r="Y7839" i="1"/>
  <c r="X7839" i="1" s="1"/>
  <c r="AA7838" i="1"/>
  <c r="Z7838" i="1" s="1"/>
  <c r="Y7838" i="1"/>
  <c r="X7838" i="1" s="1"/>
  <c r="AA7837" i="1"/>
  <c r="Z7837" i="1" s="1"/>
  <c r="Y7837" i="1"/>
  <c r="X7837" i="1" s="1"/>
  <c r="AA7836" i="1"/>
  <c r="Z7836" i="1" s="1"/>
  <c r="Y7836" i="1"/>
  <c r="X7836" i="1" s="1"/>
  <c r="AA7835" i="1"/>
  <c r="Z7835" i="1" s="1"/>
  <c r="Y7835" i="1"/>
  <c r="X7835" i="1" s="1"/>
  <c r="AA7834" i="1"/>
  <c r="Z7834" i="1" s="1"/>
  <c r="Y7834" i="1"/>
  <c r="X7834" i="1" s="1"/>
  <c r="AA7833" i="1"/>
  <c r="Z7833" i="1" s="1"/>
  <c r="Y7833" i="1"/>
  <c r="X7833" i="1" s="1"/>
  <c r="AA7832" i="1"/>
  <c r="Z7832" i="1" s="1"/>
  <c r="Y7832" i="1"/>
  <c r="X7832" i="1" s="1"/>
  <c r="AA7831" i="1"/>
  <c r="Z7831" i="1" s="1"/>
  <c r="Y7831" i="1"/>
  <c r="X7831" i="1" s="1"/>
  <c r="AA7830" i="1"/>
  <c r="Z7830" i="1" s="1"/>
  <c r="Y7830" i="1"/>
  <c r="X7830" i="1" s="1"/>
  <c r="AA7829" i="1"/>
  <c r="Z7829" i="1" s="1"/>
  <c r="Y7829" i="1"/>
  <c r="X7829" i="1" s="1"/>
  <c r="AA7828" i="1"/>
  <c r="Z7828" i="1" s="1"/>
  <c r="Y7828" i="1"/>
  <c r="X7828" i="1" s="1"/>
  <c r="AA7827" i="1"/>
  <c r="Z7827" i="1" s="1"/>
  <c r="Y7827" i="1"/>
  <c r="X7827" i="1" s="1"/>
  <c r="AA7826" i="1"/>
  <c r="Z7826" i="1" s="1"/>
  <c r="Y7826" i="1"/>
  <c r="X7826" i="1" s="1"/>
  <c r="AA7825" i="1"/>
  <c r="Z7825" i="1" s="1"/>
  <c r="Y7825" i="1"/>
  <c r="X7825" i="1" s="1"/>
  <c r="AA7824" i="1"/>
  <c r="Z7824" i="1" s="1"/>
  <c r="Y7824" i="1"/>
  <c r="X7824" i="1" s="1"/>
  <c r="AA7823" i="1"/>
  <c r="Z7823" i="1" s="1"/>
  <c r="Y7823" i="1"/>
  <c r="X7823" i="1" s="1"/>
  <c r="AA7822" i="1"/>
  <c r="Z7822" i="1" s="1"/>
  <c r="Y7822" i="1"/>
  <c r="X7822" i="1" s="1"/>
  <c r="AA7821" i="1"/>
  <c r="Z7821" i="1" s="1"/>
  <c r="Y7821" i="1"/>
  <c r="X7821" i="1" s="1"/>
  <c r="AA7820" i="1"/>
  <c r="Z7820" i="1" s="1"/>
  <c r="Y7820" i="1"/>
  <c r="X7820" i="1" s="1"/>
  <c r="AA7819" i="1"/>
  <c r="Z7819" i="1" s="1"/>
  <c r="Y7819" i="1"/>
  <c r="X7819" i="1" s="1"/>
  <c r="AA7818" i="1"/>
  <c r="Z7818" i="1" s="1"/>
  <c r="Y7818" i="1"/>
  <c r="X7818" i="1" s="1"/>
  <c r="AA7817" i="1"/>
  <c r="Z7817" i="1" s="1"/>
  <c r="Y7817" i="1"/>
  <c r="X7817" i="1" s="1"/>
  <c r="AA7816" i="1"/>
  <c r="Z7816" i="1" s="1"/>
  <c r="Y7816" i="1"/>
  <c r="X7816" i="1" s="1"/>
  <c r="AA7815" i="1"/>
  <c r="Z7815" i="1" s="1"/>
  <c r="Y7815" i="1"/>
  <c r="X7815" i="1" s="1"/>
  <c r="AA7814" i="1"/>
  <c r="Z7814" i="1" s="1"/>
  <c r="Y7814" i="1"/>
  <c r="X7814" i="1" s="1"/>
  <c r="AA7813" i="1"/>
  <c r="Z7813" i="1" s="1"/>
  <c r="Y7813" i="1"/>
  <c r="X7813" i="1" s="1"/>
  <c r="AA7812" i="1"/>
  <c r="Z7812" i="1" s="1"/>
  <c r="Y7812" i="1"/>
  <c r="X7812" i="1" s="1"/>
  <c r="AA7811" i="1"/>
  <c r="Z7811" i="1" s="1"/>
  <c r="Y7811" i="1"/>
  <c r="X7811" i="1" s="1"/>
  <c r="AA7810" i="1"/>
  <c r="Z7810" i="1" s="1"/>
  <c r="Y7810" i="1"/>
  <c r="X7810" i="1" s="1"/>
  <c r="AA7809" i="1"/>
  <c r="Z7809" i="1" s="1"/>
  <c r="Y7809" i="1"/>
  <c r="X7809" i="1" s="1"/>
  <c r="AA7808" i="1"/>
  <c r="Z7808" i="1" s="1"/>
  <c r="Y7808" i="1"/>
  <c r="X7808" i="1" s="1"/>
  <c r="AA7807" i="1"/>
  <c r="Z7807" i="1" s="1"/>
  <c r="Y7807" i="1"/>
  <c r="X7807" i="1" s="1"/>
  <c r="AA7806" i="1"/>
  <c r="Z7806" i="1" s="1"/>
  <c r="Y7806" i="1"/>
  <c r="X7806" i="1" s="1"/>
  <c r="AA7805" i="1"/>
  <c r="Z7805" i="1" s="1"/>
  <c r="Y7805" i="1"/>
  <c r="X7805" i="1" s="1"/>
  <c r="AA7804" i="1"/>
  <c r="Z7804" i="1" s="1"/>
  <c r="Y7804" i="1"/>
  <c r="X7804" i="1" s="1"/>
  <c r="AA7803" i="1"/>
  <c r="Z7803" i="1" s="1"/>
  <c r="Y7803" i="1"/>
  <c r="X7803" i="1" s="1"/>
  <c r="AA7802" i="1"/>
  <c r="Z7802" i="1" s="1"/>
  <c r="Y7802" i="1"/>
  <c r="X7802" i="1" s="1"/>
  <c r="AA7801" i="1"/>
  <c r="Z7801" i="1" s="1"/>
  <c r="Y7801" i="1"/>
  <c r="X7801" i="1" s="1"/>
  <c r="AA7800" i="1"/>
  <c r="Z7800" i="1" s="1"/>
  <c r="Y7800" i="1"/>
  <c r="X7800" i="1" s="1"/>
  <c r="AA7799" i="1"/>
  <c r="Z7799" i="1" s="1"/>
  <c r="Y7799" i="1"/>
  <c r="X7799" i="1" s="1"/>
  <c r="AA7798" i="1"/>
  <c r="Z7798" i="1" s="1"/>
  <c r="Y7798" i="1"/>
  <c r="X7798" i="1" s="1"/>
  <c r="AA7797" i="1"/>
  <c r="Z7797" i="1" s="1"/>
  <c r="Y7797" i="1"/>
  <c r="X7797" i="1" s="1"/>
  <c r="AA7796" i="1"/>
  <c r="Z7796" i="1" s="1"/>
  <c r="Y7796" i="1"/>
  <c r="X7796" i="1" s="1"/>
  <c r="AA7795" i="1"/>
  <c r="Z7795" i="1" s="1"/>
  <c r="Y7795" i="1"/>
  <c r="X7795" i="1" s="1"/>
  <c r="AA7794" i="1"/>
  <c r="Z7794" i="1" s="1"/>
  <c r="Y7794" i="1"/>
  <c r="X7794" i="1" s="1"/>
  <c r="AA7793" i="1"/>
  <c r="Z7793" i="1" s="1"/>
  <c r="Y7793" i="1"/>
  <c r="X7793" i="1" s="1"/>
  <c r="AA7792" i="1"/>
  <c r="Z7792" i="1" s="1"/>
  <c r="Y7792" i="1"/>
  <c r="X7792" i="1" s="1"/>
  <c r="AA7791" i="1"/>
  <c r="Z7791" i="1" s="1"/>
  <c r="Y7791" i="1"/>
  <c r="X7791" i="1" s="1"/>
  <c r="AA7790" i="1"/>
  <c r="Z7790" i="1" s="1"/>
  <c r="Y7790" i="1"/>
  <c r="X7790" i="1" s="1"/>
  <c r="AA7789" i="1"/>
  <c r="Z7789" i="1" s="1"/>
  <c r="Y7789" i="1"/>
  <c r="X7789" i="1" s="1"/>
  <c r="AA7788" i="1"/>
  <c r="Z7788" i="1" s="1"/>
  <c r="Y7788" i="1"/>
  <c r="X7788" i="1" s="1"/>
  <c r="AA7787" i="1"/>
  <c r="Z7787" i="1" s="1"/>
  <c r="Y7787" i="1"/>
  <c r="X7787" i="1" s="1"/>
  <c r="AA7786" i="1"/>
  <c r="Z7786" i="1" s="1"/>
  <c r="Y7786" i="1"/>
  <c r="X7786" i="1" s="1"/>
  <c r="AA7785" i="1"/>
  <c r="Z7785" i="1" s="1"/>
  <c r="Y7785" i="1"/>
  <c r="X7785" i="1" s="1"/>
  <c r="AA7784" i="1"/>
  <c r="Z7784" i="1" s="1"/>
  <c r="Y7784" i="1"/>
  <c r="X7784" i="1" s="1"/>
  <c r="AA7783" i="1"/>
  <c r="Z7783" i="1" s="1"/>
  <c r="Y7783" i="1"/>
  <c r="X7783" i="1" s="1"/>
  <c r="AA7782" i="1"/>
  <c r="Z7782" i="1" s="1"/>
  <c r="Y7782" i="1"/>
  <c r="X7782" i="1" s="1"/>
  <c r="AA7781" i="1"/>
  <c r="Z7781" i="1" s="1"/>
  <c r="Y7781" i="1"/>
  <c r="X7781" i="1" s="1"/>
  <c r="AA7780" i="1"/>
  <c r="Z7780" i="1" s="1"/>
  <c r="Y7780" i="1"/>
  <c r="X7780" i="1" s="1"/>
  <c r="AA7779" i="1"/>
  <c r="Z7779" i="1" s="1"/>
  <c r="Y7779" i="1"/>
  <c r="X7779" i="1" s="1"/>
  <c r="AA7778" i="1"/>
  <c r="Z7778" i="1" s="1"/>
  <c r="Y7778" i="1"/>
  <c r="X7778" i="1" s="1"/>
  <c r="AA7777" i="1"/>
  <c r="Z7777" i="1" s="1"/>
  <c r="Y7777" i="1"/>
  <c r="X7777" i="1" s="1"/>
  <c r="AA7776" i="1"/>
  <c r="Z7776" i="1" s="1"/>
  <c r="Y7776" i="1"/>
  <c r="X7776" i="1" s="1"/>
  <c r="AA7775" i="1"/>
  <c r="Z7775" i="1" s="1"/>
  <c r="Y7775" i="1"/>
  <c r="X7775" i="1" s="1"/>
  <c r="AA7774" i="1"/>
  <c r="Z7774" i="1" s="1"/>
  <c r="Y7774" i="1"/>
  <c r="X7774" i="1" s="1"/>
  <c r="AA7773" i="1"/>
  <c r="Z7773" i="1" s="1"/>
  <c r="Y7773" i="1"/>
  <c r="X7773" i="1" s="1"/>
  <c r="AA7772" i="1"/>
  <c r="Z7772" i="1" s="1"/>
  <c r="Y7772" i="1"/>
  <c r="X7772" i="1" s="1"/>
  <c r="AA7771" i="1"/>
  <c r="Z7771" i="1" s="1"/>
  <c r="Y7771" i="1"/>
  <c r="X7771" i="1" s="1"/>
  <c r="AA7770" i="1"/>
  <c r="Z7770" i="1" s="1"/>
  <c r="Y7770" i="1"/>
  <c r="X7770" i="1" s="1"/>
  <c r="AA7769" i="1"/>
  <c r="Z7769" i="1" s="1"/>
  <c r="Y7769" i="1"/>
  <c r="X7769" i="1" s="1"/>
  <c r="AA7768" i="1"/>
  <c r="Z7768" i="1" s="1"/>
  <c r="Y7768" i="1"/>
  <c r="X7768" i="1" s="1"/>
  <c r="AA7767" i="1"/>
  <c r="Z7767" i="1" s="1"/>
  <c r="Y7767" i="1"/>
  <c r="X7767" i="1" s="1"/>
  <c r="AA7766" i="1"/>
  <c r="Z7766" i="1" s="1"/>
  <c r="Y7766" i="1"/>
  <c r="X7766" i="1" s="1"/>
  <c r="AA7765" i="1"/>
  <c r="Z7765" i="1" s="1"/>
  <c r="Y7765" i="1"/>
  <c r="X7765" i="1" s="1"/>
  <c r="AA7764" i="1"/>
  <c r="Z7764" i="1" s="1"/>
  <c r="Y7764" i="1"/>
  <c r="X7764" i="1" s="1"/>
  <c r="AA7763" i="1"/>
  <c r="Z7763" i="1" s="1"/>
  <c r="Y7763" i="1"/>
  <c r="X7763" i="1" s="1"/>
  <c r="AA7762" i="1"/>
  <c r="Z7762" i="1" s="1"/>
  <c r="Y7762" i="1"/>
  <c r="X7762" i="1" s="1"/>
  <c r="AA7761" i="1"/>
  <c r="Z7761" i="1" s="1"/>
  <c r="Y7761" i="1"/>
  <c r="X7761" i="1" s="1"/>
  <c r="AA7760" i="1"/>
  <c r="Z7760" i="1" s="1"/>
  <c r="Y7760" i="1"/>
  <c r="X7760" i="1" s="1"/>
  <c r="AA7759" i="1"/>
  <c r="Z7759" i="1" s="1"/>
  <c r="Y7759" i="1"/>
  <c r="X7759" i="1" s="1"/>
  <c r="AA7758" i="1"/>
  <c r="Z7758" i="1" s="1"/>
  <c r="Y7758" i="1"/>
  <c r="X7758" i="1" s="1"/>
  <c r="AA7757" i="1"/>
  <c r="Z7757" i="1" s="1"/>
  <c r="Y7757" i="1"/>
  <c r="X7757" i="1" s="1"/>
  <c r="AA7756" i="1"/>
  <c r="Z7756" i="1" s="1"/>
  <c r="Y7756" i="1"/>
  <c r="X7756" i="1" s="1"/>
  <c r="AA7755" i="1"/>
  <c r="Z7755" i="1" s="1"/>
  <c r="Y7755" i="1"/>
  <c r="X7755" i="1" s="1"/>
  <c r="AA7754" i="1"/>
  <c r="Z7754" i="1" s="1"/>
  <c r="Y7754" i="1"/>
  <c r="X7754" i="1" s="1"/>
  <c r="AA7753" i="1"/>
  <c r="Z7753" i="1" s="1"/>
  <c r="Y7753" i="1"/>
  <c r="X7753" i="1" s="1"/>
  <c r="AA7752" i="1"/>
  <c r="Z7752" i="1" s="1"/>
  <c r="Y7752" i="1"/>
  <c r="X7752" i="1" s="1"/>
  <c r="AA7751" i="1"/>
  <c r="Z7751" i="1" s="1"/>
  <c r="Y7751" i="1"/>
  <c r="X7751" i="1" s="1"/>
  <c r="AA7750" i="1"/>
  <c r="Z7750" i="1" s="1"/>
  <c r="Y7750" i="1"/>
  <c r="X7750" i="1" s="1"/>
  <c r="AA7749" i="1"/>
  <c r="Z7749" i="1" s="1"/>
  <c r="Y7749" i="1"/>
  <c r="X7749" i="1" s="1"/>
  <c r="AA7748" i="1"/>
  <c r="Z7748" i="1" s="1"/>
  <c r="Y7748" i="1"/>
  <c r="X7748" i="1" s="1"/>
  <c r="AA7747" i="1"/>
  <c r="Z7747" i="1" s="1"/>
  <c r="Y7747" i="1"/>
  <c r="X7747" i="1" s="1"/>
  <c r="AA7746" i="1"/>
  <c r="Z7746" i="1" s="1"/>
  <c r="Y7746" i="1"/>
  <c r="X7746" i="1" s="1"/>
  <c r="AA7745" i="1"/>
  <c r="Z7745" i="1" s="1"/>
  <c r="Y7745" i="1"/>
  <c r="X7745" i="1" s="1"/>
  <c r="AA7744" i="1"/>
  <c r="Z7744" i="1" s="1"/>
  <c r="Y7744" i="1"/>
  <c r="X7744" i="1" s="1"/>
  <c r="AA7743" i="1"/>
  <c r="Z7743" i="1" s="1"/>
  <c r="Y7743" i="1"/>
  <c r="X7743" i="1" s="1"/>
  <c r="AA7742" i="1"/>
  <c r="Z7742" i="1" s="1"/>
  <c r="Y7742" i="1"/>
  <c r="X7742" i="1" s="1"/>
  <c r="AA7741" i="1"/>
  <c r="Z7741" i="1" s="1"/>
  <c r="Y7741" i="1"/>
  <c r="X7741" i="1" s="1"/>
  <c r="AA7740" i="1"/>
  <c r="Z7740" i="1" s="1"/>
  <c r="Y7740" i="1"/>
  <c r="X7740" i="1" s="1"/>
  <c r="AA7739" i="1"/>
  <c r="Z7739" i="1" s="1"/>
  <c r="Y7739" i="1"/>
  <c r="X7739" i="1" s="1"/>
  <c r="AA7738" i="1"/>
  <c r="Z7738" i="1" s="1"/>
  <c r="Y7738" i="1"/>
  <c r="X7738" i="1" s="1"/>
  <c r="AA7737" i="1"/>
  <c r="Z7737" i="1" s="1"/>
  <c r="Y7737" i="1"/>
  <c r="X7737" i="1" s="1"/>
  <c r="AA7736" i="1"/>
  <c r="Z7736" i="1" s="1"/>
  <c r="Y7736" i="1"/>
  <c r="X7736" i="1" s="1"/>
  <c r="AA7735" i="1"/>
  <c r="Z7735" i="1" s="1"/>
  <c r="Y7735" i="1"/>
  <c r="X7735" i="1" s="1"/>
  <c r="AA7734" i="1"/>
  <c r="Z7734" i="1" s="1"/>
  <c r="Y7734" i="1"/>
  <c r="X7734" i="1" s="1"/>
  <c r="AA7733" i="1"/>
  <c r="Z7733" i="1" s="1"/>
  <c r="Y7733" i="1"/>
  <c r="X7733" i="1" s="1"/>
  <c r="AA7732" i="1"/>
  <c r="Z7732" i="1" s="1"/>
  <c r="Y7732" i="1"/>
  <c r="X7732" i="1" s="1"/>
  <c r="AA7731" i="1"/>
  <c r="Z7731" i="1" s="1"/>
  <c r="Y7731" i="1"/>
  <c r="X7731" i="1" s="1"/>
  <c r="AA7730" i="1"/>
  <c r="Z7730" i="1" s="1"/>
  <c r="Y7730" i="1"/>
  <c r="X7730" i="1" s="1"/>
  <c r="AA7729" i="1"/>
  <c r="Z7729" i="1" s="1"/>
  <c r="Y7729" i="1"/>
  <c r="X7729" i="1" s="1"/>
  <c r="AA7728" i="1"/>
  <c r="Z7728" i="1" s="1"/>
  <c r="Y7728" i="1"/>
  <c r="X7728" i="1" s="1"/>
  <c r="AA7727" i="1"/>
  <c r="Z7727" i="1" s="1"/>
  <c r="Y7727" i="1"/>
  <c r="X7727" i="1" s="1"/>
  <c r="AA7726" i="1"/>
  <c r="Z7726" i="1" s="1"/>
  <c r="Y7726" i="1"/>
  <c r="X7726" i="1" s="1"/>
  <c r="AA7725" i="1"/>
  <c r="Z7725" i="1" s="1"/>
  <c r="Y7725" i="1"/>
  <c r="X7725" i="1" s="1"/>
  <c r="AA7724" i="1"/>
  <c r="Z7724" i="1" s="1"/>
  <c r="Y7724" i="1"/>
  <c r="X7724" i="1" s="1"/>
  <c r="AA7723" i="1"/>
  <c r="Z7723" i="1" s="1"/>
  <c r="Y7723" i="1"/>
  <c r="X7723" i="1" s="1"/>
  <c r="AA7722" i="1"/>
  <c r="Z7722" i="1" s="1"/>
  <c r="Y7722" i="1"/>
  <c r="X7722" i="1" s="1"/>
  <c r="AA7721" i="1"/>
  <c r="Z7721" i="1" s="1"/>
  <c r="Y7721" i="1"/>
  <c r="X7721" i="1" s="1"/>
  <c r="AA7720" i="1"/>
  <c r="Z7720" i="1" s="1"/>
  <c r="Y7720" i="1"/>
  <c r="X7720" i="1" s="1"/>
  <c r="AA7719" i="1"/>
  <c r="Z7719" i="1" s="1"/>
  <c r="Y7719" i="1"/>
  <c r="X7719" i="1" s="1"/>
  <c r="AA7718" i="1"/>
  <c r="Z7718" i="1" s="1"/>
  <c r="Y7718" i="1"/>
  <c r="X7718" i="1" s="1"/>
  <c r="AA7717" i="1"/>
  <c r="Z7717" i="1" s="1"/>
  <c r="Y7717" i="1"/>
  <c r="X7717" i="1" s="1"/>
  <c r="AA7716" i="1"/>
  <c r="Z7716" i="1" s="1"/>
  <c r="Y7716" i="1"/>
  <c r="X7716" i="1" s="1"/>
  <c r="AA7715" i="1"/>
  <c r="Z7715" i="1" s="1"/>
  <c r="Y7715" i="1"/>
  <c r="X7715" i="1" s="1"/>
  <c r="AA7714" i="1"/>
  <c r="Z7714" i="1" s="1"/>
  <c r="Y7714" i="1"/>
  <c r="X7714" i="1" s="1"/>
  <c r="AA7713" i="1"/>
  <c r="Z7713" i="1" s="1"/>
  <c r="Y7713" i="1"/>
  <c r="X7713" i="1" s="1"/>
  <c r="AA7712" i="1"/>
  <c r="Z7712" i="1" s="1"/>
  <c r="Y7712" i="1"/>
  <c r="X7712" i="1" s="1"/>
  <c r="AA7711" i="1"/>
  <c r="Z7711" i="1" s="1"/>
  <c r="Y7711" i="1"/>
  <c r="X7711" i="1" s="1"/>
  <c r="AA7710" i="1"/>
  <c r="Z7710" i="1" s="1"/>
  <c r="Y7710" i="1"/>
  <c r="X7710" i="1" s="1"/>
  <c r="AA7709" i="1"/>
  <c r="Z7709" i="1" s="1"/>
  <c r="Y7709" i="1"/>
  <c r="X7709" i="1" s="1"/>
  <c r="AA7708" i="1"/>
  <c r="Z7708" i="1" s="1"/>
  <c r="Y7708" i="1"/>
  <c r="X7708" i="1" s="1"/>
  <c r="AA7707" i="1"/>
  <c r="Z7707" i="1" s="1"/>
  <c r="Y7707" i="1"/>
  <c r="X7707" i="1" s="1"/>
  <c r="AA7706" i="1"/>
  <c r="Z7706" i="1" s="1"/>
  <c r="Y7706" i="1"/>
  <c r="X7706" i="1" s="1"/>
  <c r="AA7705" i="1"/>
  <c r="Z7705" i="1" s="1"/>
  <c r="Y7705" i="1"/>
  <c r="X7705" i="1" s="1"/>
  <c r="AA7704" i="1"/>
  <c r="Z7704" i="1" s="1"/>
  <c r="Y7704" i="1"/>
  <c r="X7704" i="1" s="1"/>
  <c r="AA7703" i="1"/>
  <c r="Z7703" i="1" s="1"/>
  <c r="Y7703" i="1"/>
  <c r="X7703" i="1" s="1"/>
  <c r="AA7702" i="1"/>
  <c r="Z7702" i="1" s="1"/>
  <c r="Y7702" i="1"/>
  <c r="X7702" i="1" s="1"/>
  <c r="AA7701" i="1"/>
  <c r="Z7701" i="1" s="1"/>
  <c r="Y7701" i="1"/>
  <c r="X7701" i="1" s="1"/>
  <c r="AA7700" i="1"/>
  <c r="Z7700" i="1" s="1"/>
  <c r="Y7700" i="1"/>
  <c r="X7700" i="1" s="1"/>
  <c r="AA7699" i="1"/>
  <c r="Z7699" i="1" s="1"/>
  <c r="Y7699" i="1"/>
  <c r="X7699" i="1" s="1"/>
  <c r="AA7698" i="1"/>
  <c r="Z7698" i="1" s="1"/>
  <c r="Y7698" i="1"/>
  <c r="X7698" i="1" s="1"/>
  <c r="AA7697" i="1"/>
  <c r="Z7697" i="1" s="1"/>
  <c r="Y7697" i="1"/>
  <c r="X7697" i="1" s="1"/>
  <c r="AA7696" i="1"/>
  <c r="Z7696" i="1" s="1"/>
  <c r="Y7696" i="1"/>
  <c r="X7696" i="1" s="1"/>
  <c r="AA7695" i="1"/>
  <c r="Z7695" i="1" s="1"/>
  <c r="Y7695" i="1"/>
  <c r="X7695" i="1" s="1"/>
  <c r="AA7694" i="1"/>
  <c r="Z7694" i="1" s="1"/>
  <c r="Y7694" i="1"/>
  <c r="X7694" i="1" s="1"/>
  <c r="AA7693" i="1"/>
  <c r="Z7693" i="1" s="1"/>
  <c r="Y7693" i="1"/>
  <c r="X7693" i="1" s="1"/>
  <c r="AA7692" i="1"/>
  <c r="Z7692" i="1" s="1"/>
  <c r="Y7692" i="1"/>
  <c r="X7692" i="1" s="1"/>
  <c r="AA7691" i="1"/>
  <c r="Z7691" i="1" s="1"/>
  <c r="Y7691" i="1"/>
  <c r="X7691" i="1" s="1"/>
  <c r="AA7690" i="1"/>
  <c r="Z7690" i="1" s="1"/>
  <c r="Y7690" i="1"/>
  <c r="X7690" i="1" s="1"/>
  <c r="AA7689" i="1"/>
  <c r="Z7689" i="1" s="1"/>
  <c r="Y7689" i="1"/>
  <c r="X7689" i="1" s="1"/>
  <c r="AA7688" i="1"/>
  <c r="Z7688" i="1" s="1"/>
  <c r="Y7688" i="1"/>
  <c r="X7688" i="1" s="1"/>
  <c r="AA7687" i="1"/>
  <c r="Z7687" i="1" s="1"/>
  <c r="Y7687" i="1"/>
  <c r="X7687" i="1" s="1"/>
  <c r="AA7686" i="1"/>
  <c r="Z7686" i="1" s="1"/>
  <c r="Y7686" i="1"/>
  <c r="X7686" i="1" s="1"/>
  <c r="AA7685" i="1"/>
  <c r="Z7685" i="1" s="1"/>
  <c r="Y7685" i="1"/>
  <c r="X7685" i="1" s="1"/>
  <c r="AA7684" i="1"/>
  <c r="Z7684" i="1" s="1"/>
  <c r="Y7684" i="1"/>
  <c r="X7684" i="1" s="1"/>
  <c r="AA7683" i="1"/>
  <c r="Z7683" i="1" s="1"/>
  <c r="Y7683" i="1"/>
  <c r="X7683" i="1" s="1"/>
  <c r="AA7682" i="1"/>
  <c r="Z7682" i="1" s="1"/>
  <c r="Y7682" i="1"/>
  <c r="X7682" i="1" s="1"/>
  <c r="AA7681" i="1"/>
  <c r="Z7681" i="1" s="1"/>
  <c r="Y7681" i="1"/>
  <c r="X7681" i="1" s="1"/>
  <c r="AA7680" i="1"/>
  <c r="Z7680" i="1" s="1"/>
  <c r="Y7680" i="1"/>
  <c r="X7680" i="1" s="1"/>
  <c r="AA7679" i="1"/>
  <c r="Z7679" i="1" s="1"/>
  <c r="Y7679" i="1"/>
  <c r="X7679" i="1" s="1"/>
  <c r="AA7678" i="1"/>
  <c r="Z7678" i="1" s="1"/>
  <c r="Y7678" i="1"/>
  <c r="X7678" i="1" s="1"/>
  <c r="AA7677" i="1"/>
  <c r="Z7677" i="1" s="1"/>
  <c r="Y7677" i="1"/>
  <c r="X7677" i="1" s="1"/>
  <c r="AA7676" i="1"/>
  <c r="Z7676" i="1" s="1"/>
  <c r="Y7676" i="1"/>
  <c r="X7676" i="1" s="1"/>
  <c r="AA7675" i="1"/>
  <c r="Z7675" i="1" s="1"/>
  <c r="Y7675" i="1"/>
  <c r="X7675" i="1" s="1"/>
  <c r="AA7674" i="1"/>
  <c r="Z7674" i="1" s="1"/>
  <c r="Y7674" i="1"/>
  <c r="X7674" i="1" s="1"/>
  <c r="AA7673" i="1"/>
  <c r="Z7673" i="1" s="1"/>
  <c r="Y7673" i="1"/>
  <c r="X7673" i="1" s="1"/>
  <c r="AA7672" i="1"/>
  <c r="Z7672" i="1" s="1"/>
  <c r="Y7672" i="1"/>
  <c r="X7672" i="1" s="1"/>
  <c r="AA7671" i="1"/>
  <c r="Z7671" i="1" s="1"/>
  <c r="Y7671" i="1"/>
  <c r="X7671" i="1" s="1"/>
  <c r="AA7670" i="1"/>
  <c r="Z7670" i="1" s="1"/>
  <c r="Y7670" i="1"/>
  <c r="X7670" i="1" s="1"/>
  <c r="AA7669" i="1"/>
  <c r="Z7669" i="1" s="1"/>
  <c r="Y7669" i="1"/>
  <c r="X7669" i="1" s="1"/>
  <c r="AA7668" i="1"/>
  <c r="Z7668" i="1" s="1"/>
  <c r="Y7668" i="1"/>
  <c r="X7668" i="1" s="1"/>
  <c r="AA7667" i="1"/>
  <c r="Z7667" i="1" s="1"/>
  <c r="Y7667" i="1"/>
  <c r="X7667" i="1" s="1"/>
  <c r="AA7666" i="1"/>
  <c r="Z7666" i="1" s="1"/>
  <c r="Y7666" i="1"/>
  <c r="X7666" i="1" s="1"/>
  <c r="AA7665" i="1"/>
  <c r="Z7665" i="1" s="1"/>
  <c r="Y7665" i="1"/>
  <c r="X7665" i="1" s="1"/>
  <c r="AA7664" i="1"/>
  <c r="Z7664" i="1" s="1"/>
  <c r="Y7664" i="1"/>
  <c r="X7664" i="1" s="1"/>
  <c r="AA7663" i="1"/>
  <c r="Z7663" i="1" s="1"/>
  <c r="Y7663" i="1"/>
  <c r="X7663" i="1" s="1"/>
  <c r="AA7662" i="1"/>
  <c r="Z7662" i="1" s="1"/>
  <c r="Y7662" i="1"/>
  <c r="X7662" i="1" s="1"/>
  <c r="AA7661" i="1"/>
  <c r="Z7661" i="1" s="1"/>
  <c r="Y7661" i="1"/>
  <c r="X7661" i="1" s="1"/>
  <c r="AA7660" i="1"/>
  <c r="Z7660" i="1" s="1"/>
  <c r="Y7660" i="1"/>
  <c r="X7660" i="1" s="1"/>
  <c r="AA7659" i="1"/>
  <c r="Z7659" i="1" s="1"/>
  <c r="Y7659" i="1"/>
  <c r="X7659" i="1" s="1"/>
  <c r="AA7658" i="1"/>
  <c r="Z7658" i="1" s="1"/>
  <c r="Y7658" i="1"/>
  <c r="X7658" i="1" s="1"/>
  <c r="AA7657" i="1"/>
  <c r="Z7657" i="1" s="1"/>
  <c r="Y7657" i="1"/>
  <c r="X7657" i="1" s="1"/>
  <c r="AA7656" i="1"/>
  <c r="Z7656" i="1" s="1"/>
  <c r="Y7656" i="1"/>
  <c r="X7656" i="1" s="1"/>
  <c r="AA7655" i="1"/>
  <c r="Z7655" i="1" s="1"/>
  <c r="Y7655" i="1"/>
  <c r="X7655" i="1" s="1"/>
  <c r="AA7654" i="1"/>
  <c r="Z7654" i="1" s="1"/>
  <c r="Y7654" i="1"/>
  <c r="X7654" i="1" s="1"/>
  <c r="AA7653" i="1"/>
  <c r="Z7653" i="1" s="1"/>
  <c r="Y7653" i="1"/>
  <c r="X7653" i="1" s="1"/>
  <c r="AA7652" i="1"/>
  <c r="Z7652" i="1" s="1"/>
  <c r="Y7652" i="1"/>
  <c r="X7652" i="1" s="1"/>
  <c r="AA7651" i="1"/>
  <c r="Z7651" i="1" s="1"/>
  <c r="Y7651" i="1"/>
  <c r="X7651" i="1" s="1"/>
  <c r="AA7650" i="1"/>
  <c r="Z7650" i="1" s="1"/>
  <c r="Y7650" i="1"/>
  <c r="X7650" i="1" s="1"/>
  <c r="AA7649" i="1"/>
  <c r="Z7649" i="1" s="1"/>
  <c r="Y7649" i="1"/>
  <c r="X7649" i="1" s="1"/>
  <c r="AA7648" i="1"/>
  <c r="Z7648" i="1" s="1"/>
  <c r="Y7648" i="1"/>
  <c r="X7648" i="1" s="1"/>
  <c r="AA7647" i="1"/>
  <c r="Z7647" i="1" s="1"/>
  <c r="Y7647" i="1"/>
  <c r="X7647" i="1" s="1"/>
  <c r="AA7646" i="1"/>
  <c r="Z7646" i="1" s="1"/>
  <c r="Y7646" i="1"/>
  <c r="X7646" i="1" s="1"/>
  <c r="AA7645" i="1"/>
  <c r="Z7645" i="1" s="1"/>
  <c r="Y7645" i="1"/>
  <c r="X7645" i="1" s="1"/>
  <c r="AA7644" i="1"/>
  <c r="Z7644" i="1" s="1"/>
  <c r="Y7644" i="1"/>
  <c r="X7644" i="1" s="1"/>
  <c r="AA7643" i="1"/>
  <c r="Z7643" i="1" s="1"/>
  <c r="Y7643" i="1"/>
  <c r="X7643" i="1" s="1"/>
  <c r="AA7642" i="1"/>
  <c r="Z7642" i="1" s="1"/>
  <c r="Y7642" i="1"/>
  <c r="X7642" i="1" s="1"/>
  <c r="AA7641" i="1"/>
  <c r="Z7641" i="1" s="1"/>
  <c r="Y7641" i="1"/>
  <c r="X7641" i="1" s="1"/>
  <c r="AA7640" i="1"/>
  <c r="Z7640" i="1" s="1"/>
  <c r="Y7640" i="1"/>
  <c r="X7640" i="1" s="1"/>
  <c r="AA7639" i="1"/>
  <c r="Z7639" i="1" s="1"/>
  <c r="Y7639" i="1"/>
  <c r="X7639" i="1" s="1"/>
  <c r="AA7638" i="1"/>
  <c r="Z7638" i="1" s="1"/>
  <c r="Y7638" i="1"/>
  <c r="X7638" i="1" s="1"/>
  <c r="AA7637" i="1"/>
  <c r="Z7637" i="1" s="1"/>
  <c r="Y7637" i="1"/>
  <c r="X7637" i="1" s="1"/>
  <c r="AA7636" i="1"/>
  <c r="Z7636" i="1" s="1"/>
  <c r="Y7636" i="1"/>
  <c r="X7636" i="1" s="1"/>
  <c r="AA7635" i="1"/>
  <c r="Z7635" i="1" s="1"/>
  <c r="Y7635" i="1"/>
  <c r="X7635" i="1" s="1"/>
  <c r="AA7634" i="1"/>
  <c r="Z7634" i="1" s="1"/>
  <c r="Y7634" i="1"/>
  <c r="X7634" i="1" s="1"/>
  <c r="AA7633" i="1"/>
  <c r="Z7633" i="1" s="1"/>
  <c r="Y7633" i="1"/>
  <c r="X7633" i="1" s="1"/>
  <c r="AA7632" i="1"/>
  <c r="Z7632" i="1" s="1"/>
  <c r="Y7632" i="1"/>
  <c r="X7632" i="1" s="1"/>
  <c r="AA7631" i="1"/>
  <c r="Z7631" i="1" s="1"/>
  <c r="Y7631" i="1"/>
  <c r="X7631" i="1" s="1"/>
  <c r="AA7630" i="1"/>
  <c r="Z7630" i="1" s="1"/>
  <c r="Y7630" i="1"/>
  <c r="X7630" i="1" s="1"/>
  <c r="AA7629" i="1"/>
  <c r="Z7629" i="1" s="1"/>
  <c r="Y7629" i="1"/>
  <c r="X7629" i="1" s="1"/>
  <c r="AA7628" i="1"/>
  <c r="Z7628" i="1" s="1"/>
  <c r="Y7628" i="1"/>
  <c r="X7628" i="1" s="1"/>
  <c r="AA7627" i="1"/>
  <c r="Z7627" i="1" s="1"/>
  <c r="Y7627" i="1"/>
  <c r="X7627" i="1" s="1"/>
  <c r="AA7626" i="1"/>
  <c r="Z7626" i="1" s="1"/>
  <c r="Y7626" i="1"/>
  <c r="X7626" i="1" s="1"/>
  <c r="AA7625" i="1"/>
  <c r="Z7625" i="1" s="1"/>
  <c r="Y7625" i="1"/>
  <c r="X7625" i="1" s="1"/>
  <c r="AA7624" i="1"/>
  <c r="Z7624" i="1" s="1"/>
  <c r="Y7624" i="1"/>
  <c r="X7624" i="1" s="1"/>
  <c r="AA7623" i="1"/>
  <c r="Z7623" i="1" s="1"/>
  <c r="Y7623" i="1"/>
  <c r="X7623" i="1" s="1"/>
  <c r="AA7622" i="1"/>
  <c r="Z7622" i="1" s="1"/>
  <c r="Y7622" i="1"/>
  <c r="X7622" i="1" s="1"/>
  <c r="AA7621" i="1"/>
  <c r="Z7621" i="1" s="1"/>
  <c r="Y7621" i="1"/>
  <c r="X7621" i="1" s="1"/>
  <c r="AA7620" i="1"/>
  <c r="Z7620" i="1" s="1"/>
  <c r="Y7620" i="1"/>
  <c r="X7620" i="1" s="1"/>
  <c r="AA7619" i="1"/>
  <c r="Z7619" i="1" s="1"/>
  <c r="Y7619" i="1"/>
  <c r="X7619" i="1" s="1"/>
  <c r="AA7618" i="1"/>
  <c r="Z7618" i="1" s="1"/>
  <c r="Y7618" i="1"/>
  <c r="X7618" i="1" s="1"/>
  <c r="AA7617" i="1"/>
  <c r="Z7617" i="1" s="1"/>
  <c r="Y7617" i="1"/>
  <c r="X7617" i="1" s="1"/>
  <c r="AA7616" i="1"/>
  <c r="Z7616" i="1" s="1"/>
  <c r="Y7616" i="1"/>
  <c r="X7616" i="1" s="1"/>
  <c r="AA7615" i="1"/>
  <c r="Z7615" i="1" s="1"/>
  <c r="Y7615" i="1"/>
  <c r="X7615" i="1" s="1"/>
  <c r="AA7614" i="1"/>
  <c r="Z7614" i="1" s="1"/>
  <c r="Y7614" i="1"/>
  <c r="X7614" i="1" s="1"/>
  <c r="AA7613" i="1"/>
  <c r="Z7613" i="1" s="1"/>
  <c r="Y7613" i="1"/>
  <c r="X7613" i="1" s="1"/>
  <c r="AA7612" i="1"/>
  <c r="Z7612" i="1" s="1"/>
  <c r="Y7612" i="1"/>
  <c r="X7612" i="1" s="1"/>
  <c r="AA7611" i="1"/>
  <c r="Z7611" i="1" s="1"/>
  <c r="Y7611" i="1"/>
  <c r="X7611" i="1" s="1"/>
  <c r="AA7610" i="1"/>
  <c r="Z7610" i="1" s="1"/>
  <c r="Y7610" i="1"/>
  <c r="X7610" i="1" s="1"/>
  <c r="AA7609" i="1"/>
  <c r="Z7609" i="1" s="1"/>
  <c r="Y7609" i="1"/>
  <c r="X7609" i="1" s="1"/>
  <c r="AA7608" i="1"/>
  <c r="Z7608" i="1" s="1"/>
  <c r="Y7608" i="1"/>
  <c r="X7608" i="1" s="1"/>
  <c r="AA7607" i="1"/>
  <c r="Z7607" i="1" s="1"/>
  <c r="Y7607" i="1"/>
  <c r="X7607" i="1" s="1"/>
  <c r="AA7606" i="1"/>
  <c r="Z7606" i="1" s="1"/>
  <c r="Y7606" i="1"/>
  <c r="X7606" i="1" s="1"/>
  <c r="AA7605" i="1"/>
  <c r="Z7605" i="1" s="1"/>
  <c r="Y7605" i="1"/>
  <c r="X7605" i="1" s="1"/>
  <c r="AA7604" i="1"/>
  <c r="Z7604" i="1" s="1"/>
  <c r="Y7604" i="1"/>
  <c r="X7604" i="1" s="1"/>
  <c r="AA7603" i="1"/>
  <c r="Z7603" i="1" s="1"/>
  <c r="Y7603" i="1"/>
  <c r="X7603" i="1" s="1"/>
  <c r="AA7602" i="1"/>
  <c r="Z7602" i="1" s="1"/>
  <c r="Y7602" i="1"/>
  <c r="X7602" i="1" s="1"/>
  <c r="AA7601" i="1"/>
  <c r="Z7601" i="1" s="1"/>
  <c r="Y7601" i="1"/>
  <c r="X7601" i="1" s="1"/>
  <c r="AA7600" i="1"/>
  <c r="Z7600" i="1" s="1"/>
  <c r="Y7600" i="1"/>
  <c r="X7600" i="1" s="1"/>
  <c r="AA7599" i="1"/>
  <c r="Z7599" i="1" s="1"/>
  <c r="Y7599" i="1"/>
  <c r="X7599" i="1" s="1"/>
  <c r="AA7598" i="1"/>
  <c r="Z7598" i="1" s="1"/>
  <c r="Y7598" i="1"/>
  <c r="X7598" i="1" s="1"/>
  <c r="AA7597" i="1"/>
  <c r="Z7597" i="1" s="1"/>
  <c r="Y7597" i="1"/>
  <c r="X7597" i="1" s="1"/>
  <c r="AA7596" i="1"/>
  <c r="Z7596" i="1" s="1"/>
  <c r="Y7596" i="1"/>
  <c r="X7596" i="1" s="1"/>
  <c r="AA7595" i="1"/>
  <c r="Z7595" i="1" s="1"/>
  <c r="Y7595" i="1"/>
  <c r="X7595" i="1" s="1"/>
  <c r="AA7594" i="1"/>
  <c r="Z7594" i="1" s="1"/>
  <c r="Y7594" i="1"/>
  <c r="X7594" i="1" s="1"/>
  <c r="AA7593" i="1"/>
  <c r="Z7593" i="1" s="1"/>
  <c r="Y7593" i="1"/>
  <c r="X7593" i="1" s="1"/>
  <c r="AA7592" i="1"/>
  <c r="Z7592" i="1" s="1"/>
  <c r="Y7592" i="1"/>
  <c r="X7592" i="1" s="1"/>
  <c r="AA7591" i="1"/>
  <c r="Z7591" i="1" s="1"/>
  <c r="Y7591" i="1"/>
  <c r="X7591" i="1" s="1"/>
  <c r="AA7590" i="1"/>
  <c r="Z7590" i="1" s="1"/>
  <c r="Y7590" i="1"/>
  <c r="X7590" i="1" s="1"/>
  <c r="AA7589" i="1"/>
  <c r="Z7589" i="1" s="1"/>
  <c r="Y7589" i="1"/>
  <c r="X7589" i="1" s="1"/>
  <c r="AA7588" i="1"/>
  <c r="Z7588" i="1" s="1"/>
  <c r="Y7588" i="1"/>
  <c r="X7588" i="1" s="1"/>
  <c r="AA7587" i="1"/>
  <c r="Z7587" i="1" s="1"/>
  <c r="Y7587" i="1"/>
  <c r="X7587" i="1" s="1"/>
  <c r="AA7586" i="1"/>
  <c r="Z7586" i="1" s="1"/>
  <c r="Y7586" i="1"/>
  <c r="X7586" i="1" s="1"/>
  <c r="AA7585" i="1"/>
  <c r="Z7585" i="1" s="1"/>
  <c r="Y7585" i="1"/>
  <c r="X7585" i="1" s="1"/>
  <c r="AA7584" i="1"/>
  <c r="Z7584" i="1" s="1"/>
  <c r="Y7584" i="1"/>
  <c r="X7584" i="1" s="1"/>
  <c r="AA7583" i="1"/>
  <c r="Z7583" i="1" s="1"/>
  <c r="Y7583" i="1"/>
  <c r="X7583" i="1" s="1"/>
  <c r="AA7582" i="1"/>
  <c r="Z7582" i="1" s="1"/>
  <c r="Y7582" i="1"/>
  <c r="X7582" i="1" s="1"/>
  <c r="AA7581" i="1"/>
  <c r="Z7581" i="1" s="1"/>
  <c r="Y7581" i="1"/>
  <c r="X7581" i="1" s="1"/>
  <c r="AA7580" i="1"/>
  <c r="Z7580" i="1" s="1"/>
  <c r="Y7580" i="1"/>
  <c r="X7580" i="1" s="1"/>
  <c r="AA7579" i="1"/>
  <c r="Z7579" i="1" s="1"/>
  <c r="Y7579" i="1"/>
  <c r="X7579" i="1" s="1"/>
  <c r="AA7578" i="1"/>
  <c r="Z7578" i="1" s="1"/>
  <c r="Y7578" i="1"/>
  <c r="X7578" i="1" s="1"/>
  <c r="AA7577" i="1"/>
  <c r="Z7577" i="1" s="1"/>
  <c r="Y7577" i="1"/>
  <c r="X7577" i="1" s="1"/>
  <c r="AA7576" i="1"/>
  <c r="Z7576" i="1" s="1"/>
  <c r="Y7576" i="1"/>
  <c r="X7576" i="1" s="1"/>
  <c r="AA7575" i="1"/>
  <c r="Z7575" i="1" s="1"/>
  <c r="Y7575" i="1"/>
  <c r="X7575" i="1" s="1"/>
  <c r="AA7574" i="1"/>
  <c r="Z7574" i="1" s="1"/>
  <c r="Y7574" i="1"/>
  <c r="X7574" i="1" s="1"/>
  <c r="AA7573" i="1"/>
  <c r="Z7573" i="1" s="1"/>
  <c r="Y7573" i="1"/>
  <c r="X7573" i="1" s="1"/>
  <c r="AA7572" i="1"/>
  <c r="Z7572" i="1" s="1"/>
  <c r="Y7572" i="1"/>
  <c r="X7572" i="1" s="1"/>
  <c r="AA7571" i="1"/>
  <c r="Z7571" i="1" s="1"/>
  <c r="Y7571" i="1"/>
  <c r="X7571" i="1" s="1"/>
  <c r="AA7570" i="1"/>
  <c r="Z7570" i="1" s="1"/>
  <c r="Y7570" i="1"/>
  <c r="X7570" i="1" s="1"/>
  <c r="AA7569" i="1"/>
  <c r="Z7569" i="1" s="1"/>
  <c r="Y7569" i="1"/>
  <c r="X7569" i="1" s="1"/>
  <c r="AA7568" i="1"/>
  <c r="Z7568" i="1" s="1"/>
  <c r="Y7568" i="1"/>
  <c r="X7568" i="1" s="1"/>
  <c r="AA7567" i="1"/>
  <c r="Z7567" i="1" s="1"/>
  <c r="Y7567" i="1"/>
  <c r="X7567" i="1" s="1"/>
  <c r="AA7566" i="1"/>
  <c r="Z7566" i="1" s="1"/>
  <c r="Y7566" i="1"/>
  <c r="X7566" i="1" s="1"/>
  <c r="AA7565" i="1"/>
  <c r="Z7565" i="1" s="1"/>
  <c r="Y7565" i="1"/>
  <c r="X7565" i="1" s="1"/>
  <c r="AA7564" i="1"/>
  <c r="Z7564" i="1" s="1"/>
  <c r="Y7564" i="1"/>
  <c r="X7564" i="1" s="1"/>
  <c r="AA7563" i="1"/>
  <c r="Z7563" i="1" s="1"/>
  <c r="Y7563" i="1"/>
  <c r="X7563" i="1" s="1"/>
  <c r="AA7562" i="1"/>
  <c r="Z7562" i="1" s="1"/>
  <c r="Y7562" i="1"/>
  <c r="X7562" i="1" s="1"/>
  <c r="AA7561" i="1"/>
  <c r="Z7561" i="1" s="1"/>
  <c r="Y7561" i="1"/>
  <c r="X7561" i="1" s="1"/>
  <c r="AA7560" i="1"/>
  <c r="Z7560" i="1" s="1"/>
  <c r="Y7560" i="1"/>
  <c r="X7560" i="1" s="1"/>
  <c r="AA7559" i="1"/>
  <c r="Z7559" i="1" s="1"/>
  <c r="Y7559" i="1"/>
  <c r="X7559" i="1" s="1"/>
  <c r="AA7558" i="1"/>
  <c r="Z7558" i="1" s="1"/>
  <c r="Y7558" i="1"/>
  <c r="X7558" i="1" s="1"/>
  <c r="AA7557" i="1"/>
  <c r="Z7557" i="1" s="1"/>
  <c r="Y7557" i="1"/>
  <c r="X7557" i="1" s="1"/>
  <c r="AA7556" i="1"/>
  <c r="Z7556" i="1" s="1"/>
  <c r="Y7556" i="1"/>
  <c r="X7556" i="1" s="1"/>
  <c r="AA7555" i="1"/>
  <c r="Z7555" i="1" s="1"/>
  <c r="Y7555" i="1"/>
  <c r="X7555" i="1" s="1"/>
  <c r="AA7554" i="1"/>
  <c r="Z7554" i="1" s="1"/>
  <c r="Y7554" i="1"/>
  <c r="X7554" i="1" s="1"/>
  <c r="AA7553" i="1"/>
  <c r="Z7553" i="1" s="1"/>
  <c r="Y7553" i="1"/>
  <c r="X7553" i="1" s="1"/>
  <c r="AA7552" i="1"/>
  <c r="Z7552" i="1" s="1"/>
  <c r="Y7552" i="1"/>
  <c r="X7552" i="1" s="1"/>
  <c r="AA7551" i="1"/>
  <c r="Z7551" i="1" s="1"/>
  <c r="Y7551" i="1"/>
  <c r="X7551" i="1" s="1"/>
  <c r="AA7550" i="1"/>
  <c r="Z7550" i="1" s="1"/>
  <c r="Y7550" i="1"/>
  <c r="X7550" i="1" s="1"/>
  <c r="AA7549" i="1"/>
  <c r="Z7549" i="1" s="1"/>
  <c r="Y7549" i="1"/>
  <c r="X7549" i="1" s="1"/>
  <c r="AA7548" i="1"/>
  <c r="Z7548" i="1" s="1"/>
  <c r="Y7548" i="1"/>
  <c r="X7548" i="1" s="1"/>
  <c r="AA7547" i="1"/>
  <c r="Z7547" i="1" s="1"/>
  <c r="Y7547" i="1"/>
  <c r="X7547" i="1" s="1"/>
  <c r="AA7546" i="1"/>
  <c r="Z7546" i="1" s="1"/>
  <c r="Y7546" i="1"/>
  <c r="X7546" i="1" s="1"/>
  <c r="AA7545" i="1"/>
  <c r="Z7545" i="1" s="1"/>
  <c r="Y7545" i="1"/>
  <c r="X7545" i="1" s="1"/>
  <c r="AA7544" i="1"/>
  <c r="Z7544" i="1" s="1"/>
  <c r="Y7544" i="1"/>
  <c r="X7544" i="1" s="1"/>
  <c r="AA7543" i="1"/>
  <c r="Z7543" i="1" s="1"/>
  <c r="Y7543" i="1"/>
  <c r="X7543" i="1" s="1"/>
  <c r="AA7542" i="1"/>
  <c r="Z7542" i="1" s="1"/>
  <c r="Y7542" i="1"/>
  <c r="X7542" i="1" s="1"/>
  <c r="AA7541" i="1"/>
  <c r="Z7541" i="1" s="1"/>
  <c r="Y7541" i="1"/>
  <c r="X7541" i="1" s="1"/>
  <c r="AA7540" i="1"/>
  <c r="Z7540" i="1" s="1"/>
  <c r="Y7540" i="1"/>
  <c r="X7540" i="1" s="1"/>
  <c r="AA7539" i="1"/>
  <c r="Z7539" i="1" s="1"/>
  <c r="Y7539" i="1"/>
  <c r="X7539" i="1" s="1"/>
  <c r="AA7538" i="1"/>
  <c r="Z7538" i="1" s="1"/>
  <c r="Y7538" i="1"/>
  <c r="X7538" i="1" s="1"/>
  <c r="AA7537" i="1"/>
  <c r="Z7537" i="1" s="1"/>
  <c r="Y7537" i="1"/>
  <c r="X7537" i="1" s="1"/>
  <c r="AA7536" i="1"/>
  <c r="Z7536" i="1" s="1"/>
  <c r="Y7536" i="1"/>
  <c r="X7536" i="1" s="1"/>
  <c r="AA7535" i="1"/>
  <c r="Z7535" i="1" s="1"/>
  <c r="Y7535" i="1"/>
  <c r="X7535" i="1" s="1"/>
  <c r="AA7534" i="1"/>
  <c r="Z7534" i="1" s="1"/>
  <c r="Y7534" i="1"/>
  <c r="X7534" i="1" s="1"/>
  <c r="AA7533" i="1"/>
  <c r="Z7533" i="1" s="1"/>
  <c r="Y7533" i="1"/>
  <c r="X7533" i="1" s="1"/>
  <c r="AA7532" i="1"/>
  <c r="Z7532" i="1" s="1"/>
  <c r="Y7532" i="1"/>
  <c r="X7532" i="1" s="1"/>
  <c r="AA7531" i="1"/>
  <c r="Z7531" i="1" s="1"/>
  <c r="Y7531" i="1"/>
  <c r="X7531" i="1" s="1"/>
  <c r="AA7530" i="1"/>
  <c r="Z7530" i="1" s="1"/>
  <c r="Y7530" i="1"/>
  <c r="X7530" i="1" s="1"/>
  <c r="AA7529" i="1"/>
  <c r="Z7529" i="1" s="1"/>
  <c r="Y7529" i="1"/>
  <c r="X7529" i="1" s="1"/>
  <c r="AA7528" i="1"/>
  <c r="Z7528" i="1" s="1"/>
  <c r="Y7528" i="1"/>
  <c r="X7528" i="1" s="1"/>
  <c r="AA7527" i="1"/>
  <c r="Z7527" i="1" s="1"/>
  <c r="Y7527" i="1"/>
  <c r="X7527" i="1" s="1"/>
  <c r="AA7526" i="1"/>
  <c r="Z7526" i="1" s="1"/>
  <c r="Y7526" i="1"/>
  <c r="X7526" i="1" s="1"/>
  <c r="AA7525" i="1"/>
  <c r="Z7525" i="1" s="1"/>
  <c r="Y7525" i="1"/>
  <c r="X7525" i="1" s="1"/>
  <c r="AA7524" i="1"/>
  <c r="Z7524" i="1" s="1"/>
  <c r="Y7524" i="1"/>
  <c r="X7524" i="1" s="1"/>
  <c r="AA7523" i="1"/>
  <c r="Z7523" i="1" s="1"/>
  <c r="Y7523" i="1"/>
  <c r="X7523" i="1" s="1"/>
  <c r="AA7522" i="1"/>
  <c r="Z7522" i="1" s="1"/>
  <c r="Y7522" i="1"/>
  <c r="X7522" i="1" s="1"/>
  <c r="AA7521" i="1"/>
  <c r="Z7521" i="1" s="1"/>
  <c r="Y7521" i="1"/>
  <c r="X7521" i="1" s="1"/>
  <c r="AA7520" i="1"/>
  <c r="Z7520" i="1" s="1"/>
  <c r="Y7520" i="1"/>
  <c r="X7520" i="1" s="1"/>
  <c r="AA7519" i="1"/>
  <c r="Z7519" i="1" s="1"/>
  <c r="Y7519" i="1"/>
  <c r="X7519" i="1" s="1"/>
  <c r="AA7518" i="1"/>
  <c r="Z7518" i="1" s="1"/>
  <c r="Y7518" i="1"/>
  <c r="X7518" i="1" s="1"/>
  <c r="AA7517" i="1"/>
  <c r="Z7517" i="1" s="1"/>
  <c r="Y7517" i="1"/>
  <c r="X7517" i="1" s="1"/>
  <c r="AA7516" i="1"/>
  <c r="Z7516" i="1" s="1"/>
  <c r="Y7516" i="1"/>
  <c r="X7516" i="1" s="1"/>
  <c r="AA7515" i="1"/>
  <c r="Z7515" i="1" s="1"/>
  <c r="Y7515" i="1"/>
  <c r="X7515" i="1" s="1"/>
  <c r="AA7514" i="1"/>
  <c r="Z7514" i="1" s="1"/>
  <c r="Y7514" i="1"/>
  <c r="X7514" i="1" s="1"/>
  <c r="AA7513" i="1"/>
  <c r="Z7513" i="1" s="1"/>
  <c r="Y7513" i="1"/>
  <c r="X7513" i="1" s="1"/>
  <c r="AA7512" i="1"/>
  <c r="Z7512" i="1" s="1"/>
  <c r="Y7512" i="1"/>
  <c r="X7512" i="1" s="1"/>
  <c r="AA7511" i="1"/>
  <c r="Z7511" i="1" s="1"/>
  <c r="Y7511" i="1"/>
  <c r="X7511" i="1" s="1"/>
  <c r="AA7510" i="1"/>
  <c r="Z7510" i="1" s="1"/>
  <c r="Y7510" i="1"/>
  <c r="X7510" i="1" s="1"/>
  <c r="AA7509" i="1"/>
  <c r="Z7509" i="1" s="1"/>
  <c r="Y7509" i="1"/>
  <c r="X7509" i="1" s="1"/>
  <c r="AA7508" i="1"/>
  <c r="Z7508" i="1" s="1"/>
  <c r="Y7508" i="1"/>
  <c r="X7508" i="1" s="1"/>
  <c r="AA7507" i="1"/>
  <c r="Z7507" i="1" s="1"/>
  <c r="Y7507" i="1"/>
  <c r="X7507" i="1" s="1"/>
  <c r="AA7506" i="1"/>
  <c r="Z7506" i="1" s="1"/>
  <c r="Y7506" i="1"/>
  <c r="X7506" i="1" s="1"/>
  <c r="AA7505" i="1"/>
  <c r="Z7505" i="1" s="1"/>
  <c r="Y7505" i="1"/>
  <c r="X7505" i="1" s="1"/>
  <c r="AA7504" i="1"/>
  <c r="Z7504" i="1" s="1"/>
  <c r="Y7504" i="1"/>
  <c r="X7504" i="1" s="1"/>
  <c r="AA7503" i="1"/>
  <c r="Z7503" i="1" s="1"/>
  <c r="Y7503" i="1"/>
  <c r="X7503" i="1" s="1"/>
  <c r="AA7502" i="1"/>
  <c r="Z7502" i="1" s="1"/>
  <c r="Y7502" i="1"/>
  <c r="X7502" i="1" s="1"/>
  <c r="AA7501" i="1"/>
  <c r="Z7501" i="1" s="1"/>
  <c r="Y7501" i="1"/>
  <c r="X7501" i="1" s="1"/>
  <c r="AA7500" i="1"/>
  <c r="Z7500" i="1" s="1"/>
  <c r="Y7500" i="1"/>
  <c r="X7500" i="1" s="1"/>
  <c r="AA7499" i="1"/>
  <c r="Z7499" i="1" s="1"/>
  <c r="Y7499" i="1"/>
  <c r="X7499" i="1" s="1"/>
  <c r="AA7498" i="1"/>
  <c r="Z7498" i="1" s="1"/>
  <c r="Y7498" i="1"/>
  <c r="X7498" i="1" s="1"/>
  <c r="AA7497" i="1"/>
  <c r="Z7497" i="1" s="1"/>
  <c r="Y7497" i="1"/>
  <c r="X7497" i="1" s="1"/>
  <c r="AA7496" i="1"/>
  <c r="Z7496" i="1" s="1"/>
  <c r="Y7496" i="1"/>
  <c r="X7496" i="1" s="1"/>
  <c r="AA7495" i="1"/>
  <c r="Z7495" i="1" s="1"/>
  <c r="Y7495" i="1"/>
  <c r="X7495" i="1" s="1"/>
  <c r="AA7494" i="1"/>
  <c r="Z7494" i="1" s="1"/>
  <c r="Y7494" i="1"/>
  <c r="X7494" i="1" s="1"/>
  <c r="AA7493" i="1"/>
  <c r="Z7493" i="1" s="1"/>
  <c r="Y7493" i="1"/>
  <c r="X7493" i="1" s="1"/>
  <c r="AA7492" i="1"/>
  <c r="Z7492" i="1" s="1"/>
  <c r="Y7492" i="1"/>
  <c r="X7492" i="1" s="1"/>
  <c r="AA7491" i="1"/>
  <c r="Z7491" i="1" s="1"/>
  <c r="Y7491" i="1"/>
  <c r="X7491" i="1" s="1"/>
  <c r="AA7490" i="1"/>
  <c r="Z7490" i="1" s="1"/>
  <c r="Y7490" i="1"/>
  <c r="X7490" i="1" s="1"/>
  <c r="AA7489" i="1"/>
  <c r="Z7489" i="1" s="1"/>
  <c r="Y7489" i="1"/>
  <c r="X7489" i="1" s="1"/>
  <c r="AA7488" i="1"/>
  <c r="Z7488" i="1" s="1"/>
  <c r="Y7488" i="1"/>
  <c r="X7488" i="1" s="1"/>
  <c r="AA7487" i="1"/>
  <c r="Z7487" i="1" s="1"/>
  <c r="Y7487" i="1"/>
  <c r="X7487" i="1" s="1"/>
  <c r="AA7486" i="1"/>
  <c r="Z7486" i="1" s="1"/>
  <c r="Y7486" i="1"/>
  <c r="X7486" i="1" s="1"/>
  <c r="AA7485" i="1"/>
  <c r="Z7485" i="1" s="1"/>
  <c r="Y7485" i="1"/>
  <c r="X7485" i="1" s="1"/>
  <c r="AA7484" i="1"/>
  <c r="Z7484" i="1" s="1"/>
  <c r="Y7484" i="1"/>
  <c r="X7484" i="1" s="1"/>
  <c r="AA7483" i="1"/>
  <c r="Z7483" i="1" s="1"/>
  <c r="Y7483" i="1"/>
  <c r="X7483" i="1" s="1"/>
  <c r="AA7482" i="1"/>
  <c r="Z7482" i="1" s="1"/>
  <c r="Y7482" i="1"/>
  <c r="X7482" i="1" s="1"/>
  <c r="AA7481" i="1"/>
  <c r="Z7481" i="1" s="1"/>
  <c r="Y7481" i="1"/>
  <c r="X7481" i="1" s="1"/>
  <c r="AA7480" i="1"/>
  <c r="Z7480" i="1" s="1"/>
  <c r="Y7480" i="1"/>
  <c r="X7480" i="1" s="1"/>
  <c r="AA7479" i="1"/>
  <c r="Z7479" i="1" s="1"/>
  <c r="Y7479" i="1"/>
  <c r="X7479" i="1" s="1"/>
  <c r="AA7478" i="1"/>
  <c r="Z7478" i="1" s="1"/>
  <c r="Y7478" i="1"/>
  <c r="X7478" i="1" s="1"/>
  <c r="AA7477" i="1"/>
  <c r="Z7477" i="1" s="1"/>
  <c r="Y7477" i="1"/>
  <c r="X7477" i="1" s="1"/>
  <c r="AA7476" i="1"/>
  <c r="Z7476" i="1" s="1"/>
  <c r="Y7476" i="1"/>
  <c r="X7476" i="1" s="1"/>
  <c r="AA7475" i="1"/>
  <c r="Z7475" i="1" s="1"/>
  <c r="Y7475" i="1"/>
  <c r="X7475" i="1" s="1"/>
  <c r="AA7474" i="1"/>
  <c r="Z7474" i="1" s="1"/>
  <c r="Y7474" i="1"/>
  <c r="X7474" i="1" s="1"/>
  <c r="AA7473" i="1"/>
  <c r="Z7473" i="1" s="1"/>
  <c r="Y7473" i="1"/>
  <c r="X7473" i="1" s="1"/>
  <c r="AA7472" i="1"/>
  <c r="Z7472" i="1" s="1"/>
  <c r="Y7472" i="1"/>
  <c r="X7472" i="1" s="1"/>
  <c r="AA7471" i="1"/>
  <c r="Z7471" i="1" s="1"/>
  <c r="Y7471" i="1"/>
  <c r="X7471" i="1" s="1"/>
  <c r="AA7470" i="1"/>
  <c r="Z7470" i="1" s="1"/>
  <c r="Y7470" i="1"/>
  <c r="X7470" i="1" s="1"/>
  <c r="AA7469" i="1"/>
  <c r="Z7469" i="1" s="1"/>
  <c r="Y7469" i="1"/>
  <c r="X7469" i="1" s="1"/>
  <c r="AA7468" i="1"/>
  <c r="Z7468" i="1" s="1"/>
  <c r="Y7468" i="1"/>
  <c r="X7468" i="1" s="1"/>
  <c r="AA7467" i="1"/>
  <c r="Z7467" i="1" s="1"/>
  <c r="Y7467" i="1"/>
  <c r="X7467" i="1" s="1"/>
  <c r="AA7466" i="1"/>
  <c r="Z7466" i="1" s="1"/>
  <c r="Y7466" i="1"/>
  <c r="X7466" i="1" s="1"/>
  <c r="AA7465" i="1"/>
  <c r="Z7465" i="1" s="1"/>
  <c r="Y7465" i="1"/>
  <c r="X7465" i="1" s="1"/>
  <c r="AA7464" i="1"/>
  <c r="Z7464" i="1" s="1"/>
  <c r="Y7464" i="1"/>
  <c r="X7464" i="1" s="1"/>
  <c r="AA7463" i="1"/>
  <c r="Z7463" i="1" s="1"/>
  <c r="Y7463" i="1"/>
  <c r="X7463" i="1" s="1"/>
  <c r="AA7462" i="1"/>
  <c r="Z7462" i="1" s="1"/>
  <c r="Y7462" i="1"/>
  <c r="X7462" i="1" s="1"/>
  <c r="AA7461" i="1"/>
  <c r="Z7461" i="1" s="1"/>
  <c r="Y7461" i="1"/>
  <c r="X7461" i="1" s="1"/>
  <c r="AA7460" i="1"/>
  <c r="Z7460" i="1" s="1"/>
  <c r="Y7460" i="1"/>
  <c r="X7460" i="1" s="1"/>
  <c r="AA7459" i="1"/>
  <c r="Z7459" i="1" s="1"/>
  <c r="Y7459" i="1"/>
  <c r="X7459" i="1" s="1"/>
  <c r="AA7458" i="1"/>
  <c r="Z7458" i="1" s="1"/>
  <c r="Y7458" i="1"/>
  <c r="X7458" i="1" s="1"/>
  <c r="AA7457" i="1"/>
  <c r="Z7457" i="1" s="1"/>
  <c r="Y7457" i="1"/>
  <c r="X7457" i="1" s="1"/>
  <c r="AA7456" i="1"/>
  <c r="Z7456" i="1" s="1"/>
  <c r="Y7456" i="1"/>
  <c r="X7456" i="1" s="1"/>
  <c r="AA7455" i="1"/>
  <c r="Z7455" i="1" s="1"/>
  <c r="Y7455" i="1"/>
  <c r="X7455" i="1" s="1"/>
  <c r="AA7454" i="1"/>
  <c r="Z7454" i="1" s="1"/>
  <c r="Y7454" i="1"/>
  <c r="X7454" i="1" s="1"/>
  <c r="AA7453" i="1"/>
  <c r="Z7453" i="1" s="1"/>
  <c r="Y7453" i="1"/>
  <c r="X7453" i="1" s="1"/>
  <c r="AA7452" i="1"/>
  <c r="Z7452" i="1" s="1"/>
  <c r="Y7452" i="1"/>
  <c r="X7452" i="1" s="1"/>
  <c r="AA7451" i="1"/>
  <c r="Z7451" i="1" s="1"/>
  <c r="Y7451" i="1"/>
  <c r="X7451" i="1" s="1"/>
  <c r="AA7450" i="1"/>
  <c r="Z7450" i="1" s="1"/>
  <c r="Y7450" i="1"/>
  <c r="X7450" i="1" s="1"/>
  <c r="AA7449" i="1"/>
  <c r="Z7449" i="1" s="1"/>
  <c r="Y7449" i="1"/>
  <c r="X7449" i="1" s="1"/>
  <c r="AA7448" i="1"/>
  <c r="Z7448" i="1" s="1"/>
  <c r="Y7448" i="1"/>
  <c r="X7448" i="1" s="1"/>
  <c r="AA7447" i="1"/>
  <c r="Z7447" i="1" s="1"/>
  <c r="Y7447" i="1"/>
  <c r="X7447" i="1" s="1"/>
  <c r="AA7446" i="1"/>
  <c r="Z7446" i="1" s="1"/>
  <c r="Y7446" i="1"/>
  <c r="X7446" i="1" s="1"/>
  <c r="AA7445" i="1"/>
  <c r="Z7445" i="1" s="1"/>
  <c r="Y7445" i="1"/>
  <c r="X7445" i="1" s="1"/>
  <c r="AA7444" i="1"/>
  <c r="Z7444" i="1" s="1"/>
  <c r="Y7444" i="1"/>
  <c r="X7444" i="1" s="1"/>
  <c r="AA7443" i="1"/>
  <c r="Z7443" i="1" s="1"/>
  <c r="Y7443" i="1"/>
  <c r="X7443" i="1" s="1"/>
  <c r="AA7442" i="1"/>
  <c r="Z7442" i="1" s="1"/>
  <c r="Y7442" i="1"/>
  <c r="X7442" i="1" s="1"/>
  <c r="AA7441" i="1"/>
  <c r="Z7441" i="1" s="1"/>
  <c r="Y7441" i="1"/>
  <c r="X7441" i="1" s="1"/>
  <c r="AA7440" i="1"/>
  <c r="Z7440" i="1" s="1"/>
  <c r="Y7440" i="1"/>
  <c r="X7440" i="1" s="1"/>
  <c r="AA7439" i="1"/>
  <c r="Z7439" i="1" s="1"/>
  <c r="Y7439" i="1"/>
  <c r="X7439" i="1" s="1"/>
  <c r="AA7438" i="1"/>
  <c r="Z7438" i="1" s="1"/>
  <c r="Y7438" i="1"/>
  <c r="X7438" i="1" s="1"/>
  <c r="AA7437" i="1"/>
  <c r="Z7437" i="1" s="1"/>
  <c r="Y7437" i="1"/>
  <c r="X7437" i="1" s="1"/>
  <c r="AA7436" i="1"/>
  <c r="Z7436" i="1" s="1"/>
  <c r="Y7436" i="1"/>
  <c r="X7436" i="1" s="1"/>
  <c r="AA7435" i="1"/>
  <c r="Z7435" i="1" s="1"/>
  <c r="Y7435" i="1"/>
  <c r="X7435" i="1" s="1"/>
  <c r="AA7434" i="1"/>
  <c r="Z7434" i="1" s="1"/>
  <c r="Y7434" i="1"/>
  <c r="X7434" i="1" s="1"/>
  <c r="AA7433" i="1"/>
  <c r="Z7433" i="1" s="1"/>
  <c r="Y7433" i="1"/>
  <c r="X7433" i="1" s="1"/>
  <c r="AA7432" i="1"/>
  <c r="Z7432" i="1" s="1"/>
  <c r="Y7432" i="1"/>
  <c r="X7432" i="1" s="1"/>
  <c r="AA7431" i="1"/>
  <c r="Z7431" i="1" s="1"/>
  <c r="Y7431" i="1"/>
  <c r="X7431" i="1" s="1"/>
  <c r="AA7430" i="1"/>
  <c r="Z7430" i="1" s="1"/>
  <c r="Y7430" i="1"/>
  <c r="X7430" i="1" s="1"/>
  <c r="AA7429" i="1"/>
  <c r="Z7429" i="1" s="1"/>
  <c r="Y7429" i="1"/>
  <c r="X7429" i="1" s="1"/>
  <c r="AA7428" i="1"/>
  <c r="Z7428" i="1" s="1"/>
  <c r="Y7428" i="1"/>
  <c r="X7428" i="1" s="1"/>
  <c r="AA7427" i="1"/>
  <c r="Z7427" i="1" s="1"/>
  <c r="Y7427" i="1"/>
  <c r="X7427" i="1" s="1"/>
  <c r="AA7426" i="1"/>
  <c r="Z7426" i="1" s="1"/>
  <c r="Y7426" i="1"/>
  <c r="X7426" i="1" s="1"/>
  <c r="AA7425" i="1"/>
  <c r="Z7425" i="1" s="1"/>
  <c r="Y7425" i="1"/>
  <c r="X7425" i="1" s="1"/>
  <c r="AA7424" i="1"/>
  <c r="Z7424" i="1" s="1"/>
  <c r="Y7424" i="1"/>
  <c r="X7424" i="1" s="1"/>
  <c r="AA7423" i="1"/>
  <c r="Z7423" i="1" s="1"/>
  <c r="Y7423" i="1"/>
  <c r="X7423" i="1" s="1"/>
  <c r="AA7422" i="1"/>
  <c r="Z7422" i="1" s="1"/>
  <c r="Y7422" i="1"/>
  <c r="X7422" i="1" s="1"/>
  <c r="AA7421" i="1"/>
  <c r="Z7421" i="1" s="1"/>
  <c r="Y7421" i="1"/>
  <c r="X7421" i="1" s="1"/>
  <c r="AA7420" i="1"/>
  <c r="Z7420" i="1" s="1"/>
  <c r="Y7420" i="1"/>
  <c r="X7420" i="1" s="1"/>
  <c r="AA7419" i="1"/>
  <c r="Z7419" i="1" s="1"/>
  <c r="Y7419" i="1"/>
  <c r="X7419" i="1" s="1"/>
  <c r="AA7418" i="1"/>
  <c r="Z7418" i="1" s="1"/>
  <c r="Y7418" i="1"/>
  <c r="X7418" i="1" s="1"/>
  <c r="AA7417" i="1"/>
  <c r="Z7417" i="1" s="1"/>
  <c r="Y7417" i="1"/>
  <c r="X7417" i="1" s="1"/>
  <c r="AA7416" i="1"/>
  <c r="Z7416" i="1" s="1"/>
  <c r="Y7416" i="1"/>
  <c r="X7416" i="1" s="1"/>
  <c r="AA7415" i="1"/>
  <c r="Z7415" i="1" s="1"/>
  <c r="Y7415" i="1"/>
  <c r="X7415" i="1" s="1"/>
  <c r="AA7414" i="1"/>
  <c r="Z7414" i="1" s="1"/>
  <c r="Y7414" i="1"/>
  <c r="X7414" i="1" s="1"/>
  <c r="AA7413" i="1"/>
  <c r="Z7413" i="1" s="1"/>
  <c r="Y7413" i="1"/>
  <c r="X7413" i="1" s="1"/>
  <c r="AA7412" i="1"/>
  <c r="Z7412" i="1" s="1"/>
  <c r="Y7412" i="1"/>
  <c r="X7412" i="1" s="1"/>
  <c r="AA7411" i="1"/>
  <c r="Z7411" i="1" s="1"/>
  <c r="Y7411" i="1"/>
  <c r="X7411" i="1" s="1"/>
  <c r="AA7410" i="1"/>
  <c r="Z7410" i="1" s="1"/>
  <c r="Y7410" i="1"/>
  <c r="X7410" i="1" s="1"/>
  <c r="AA7409" i="1"/>
  <c r="Z7409" i="1" s="1"/>
  <c r="Y7409" i="1"/>
  <c r="X7409" i="1" s="1"/>
  <c r="AA7408" i="1"/>
  <c r="Z7408" i="1" s="1"/>
  <c r="Y7408" i="1"/>
  <c r="X7408" i="1" s="1"/>
  <c r="AA7407" i="1"/>
  <c r="Z7407" i="1" s="1"/>
  <c r="Y7407" i="1"/>
  <c r="X7407" i="1" s="1"/>
  <c r="AA7406" i="1"/>
  <c r="Z7406" i="1" s="1"/>
  <c r="Y7406" i="1"/>
  <c r="X7406" i="1" s="1"/>
  <c r="AA7405" i="1"/>
  <c r="Z7405" i="1" s="1"/>
  <c r="Y7405" i="1"/>
  <c r="X7405" i="1" s="1"/>
  <c r="AA7404" i="1"/>
  <c r="Z7404" i="1" s="1"/>
  <c r="Y7404" i="1"/>
  <c r="X7404" i="1" s="1"/>
  <c r="AA7403" i="1"/>
  <c r="Z7403" i="1" s="1"/>
  <c r="Y7403" i="1"/>
  <c r="X7403" i="1" s="1"/>
  <c r="AA7402" i="1"/>
  <c r="Z7402" i="1" s="1"/>
  <c r="Y7402" i="1"/>
  <c r="X7402" i="1" s="1"/>
  <c r="AA7401" i="1"/>
  <c r="Z7401" i="1" s="1"/>
  <c r="Y7401" i="1"/>
  <c r="X7401" i="1" s="1"/>
  <c r="AA7400" i="1"/>
  <c r="Z7400" i="1" s="1"/>
  <c r="Y7400" i="1"/>
  <c r="X7400" i="1" s="1"/>
  <c r="AA7399" i="1"/>
  <c r="Z7399" i="1" s="1"/>
  <c r="Y7399" i="1"/>
  <c r="X7399" i="1" s="1"/>
  <c r="AA7398" i="1"/>
  <c r="Z7398" i="1" s="1"/>
  <c r="Y7398" i="1"/>
  <c r="X7398" i="1" s="1"/>
  <c r="AA7397" i="1"/>
  <c r="Z7397" i="1" s="1"/>
  <c r="Y7397" i="1"/>
  <c r="X7397" i="1" s="1"/>
  <c r="AA7396" i="1"/>
  <c r="Z7396" i="1" s="1"/>
  <c r="Y7396" i="1"/>
  <c r="X7396" i="1" s="1"/>
  <c r="AA7395" i="1"/>
  <c r="Z7395" i="1" s="1"/>
  <c r="Y7395" i="1"/>
  <c r="X7395" i="1" s="1"/>
  <c r="AA7394" i="1"/>
  <c r="Z7394" i="1" s="1"/>
  <c r="Y7394" i="1"/>
  <c r="X7394" i="1" s="1"/>
  <c r="AA7393" i="1"/>
  <c r="Z7393" i="1" s="1"/>
  <c r="Y7393" i="1"/>
  <c r="X7393" i="1" s="1"/>
  <c r="AA7392" i="1"/>
  <c r="Z7392" i="1" s="1"/>
  <c r="Y7392" i="1"/>
  <c r="X7392" i="1" s="1"/>
  <c r="AA7391" i="1"/>
  <c r="Z7391" i="1" s="1"/>
  <c r="Y7391" i="1"/>
  <c r="X7391" i="1" s="1"/>
  <c r="AA7390" i="1"/>
  <c r="Z7390" i="1" s="1"/>
  <c r="Y7390" i="1"/>
  <c r="X7390" i="1" s="1"/>
  <c r="AA7389" i="1"/>
  <c r="Z7389" i="1" s="1"/>
  <c r="Y7389" i="1"/>
  <c r="X7389" i="1" s="1"/>
  <c r="AA7388" i="1"/>
  <c r="Z7388" i="1" s="1"/>
  <c r="Y7388" i="1"/>
  <c r="X7388" i="1" s="1"/>
  <c r="AA7387" i="1"/>
  <c r="Z7387" i="1" s="1"/>
  <c r="Y7387" i="1"/>
  <c r="X7387" i="1" s="1"/>
  <c r="AA7386" i="1"/>
  <c r="Z7386" i="1" s="1"/>
  <c r="Y7386" i="1"/>
  <c r="X7386" i="1" s="1"/>
  <c r="AA7385" i="1"/>
  <c r="Z7385" i="1" s="1"/>
  <c r="Y7385" i="1"/>
  <c r="X7385" i="1" s="1"/>
  <c r="AA7384" i="1"/>
  <c r="Z7384" i="1" s="1"/>
  <c r="Y7384" i="1"/>
  <c r="X7384" i="1" s="1"/>
  <c r="AA7383" i="1"/>
  <c r="Z7383" i="1" s="1"/>
  <c r="Y7383" i="1"/>
  <c r="X7383" i="1" s="1"/>
  <c r="AA7382" i="1"/>
  <c r="Z7382" i="1" s="1"/>
  <c r="Y7382" i="1"/>
  <c r="X7382" i="1" s="1"/>
  <c r="AA7381" i="1"/>
  <c r="Z7381" i="1" s="1"/>
  <c r="Y7381" i="1"/>
  <c r="X7381" i="1" s="1"/>
  <c r="AA7380" i="1"/>
  <c r="Z7380" i="1" s="1"/>
  <c r="Y7380" i="1"/>
  <c r="X7380" i="1" s="1"/>
  <c r="AA7379" i="1"/>
  <c r="Z7379" i="1" s="1"/>
  <c r="Y7379" i="1"/>
  <c r="X7379" i="1" s="1"/>
  <c r="AA7378" i="1"/>
  <c r="Z7378" i="1" s="1"/>
  <c r="Y7378" i="1"/>
  <c r="X7378" i="1" s="1"/>
  <c r="AA7377" i="1"/>
  <c r="Z7377" i="1" s="1"/>
  <c r="Y7377" i="1"/>
  <c r="X7377" i="1" s="1"/>
  <c r="AA7376" i="1"/>
  <c r="Z7376" i="1" s="1"/>
  <c r="Y7376" i="1"/>
  <c r="X7376" i="1" s="1"/>
  <c r="AA7375" i="1"/>
  <c r="Z7375" i="1" s="1"/>
  <c r="Y7375" i="1"/>
  <c r="X7375" i="1" s="1"/>
  <c r="AA7374" i="1"/>
  <c r="Z7374" i="1" s="1"/>
  <c r="Y7374" i="1"/>
  <c r="X7374" i="1" s="1"/>
  <c r="AA7373" i="1"/>
  <c r="Z7373" i="1" s="1"/>
  <c r="Y7373" i="1"/>
  <c r="X7373" i="1" s="1"/>
  <c r="AA7372" i="1"/>
  <c r="Z7372" i="1" s="1"/>
  <c r="Y7372" i="1"/>
  <c r="X7372" i="1" s="1"/>
  <c r="AA7371" i="1"/>
  <c r="Z7371" i="1" s="1"/>
  <c r="Y7371" i="1"/>
  <c r="X7371" i="1" s="1"/>
  <c r="AA7370" i="1"/>
  <c r="Z7370" i="1" s="1"/>
  <c r="Y7370" i="1"/>
  <c r="X7370" i="1" s="1"/>
  <c r="AA7369" i="1"/>
  <c r="Z7369" i="1" s="1"/>
  <c r="Y7369" i="1"/>
  <c r="X7369" i="1" s="1"/>
  <c r="AA7368" i="1"/>
  <c r="Z7368" i="1" s="1"/>
  <c r="Y7368" i="1"/>
  <c r="X7368" i="1" s="1"/>
  <c r="AA7367" i="1"/>
  <c r="Z7367" i="1" s="1"/>
  <c r="Y7367" i="1"/>
  <c r="X7367" i="1" s="1"/>
  <c r="AA7366" i="1"/>
  <c r="Z7366" i="1" s="1"/>
  <c r="Y7366" i="1"/>
  <c r="X7366" i="1" s="1"/>
  <c r="AA7365" i="1"/>
  <c r="Z7365" i="1" s="1"/>
  <c r="Y7365" i="1"/>
  <c r="X7365" i="1" s="1"/>
  <c r="AA7364" i="1"/>
  <c r="Z7364" i="1" s="1"/>
  <c r="Y7364" i="1"/>
  <c r="X7364" i="1" s="1"/>
  <c r="AA7363" i="1"/>
  <c r="Z7363" i="1" s="1"/>
  <c r="Y7363" i="1"/>
  <c r="X7363" i="1" s="1"/>
  <c r="AA7362" i="1"/>
  <c r="Z7362" i="1" s="1"/>
  <c r="Y7362" i="1"/>
  <c r="X7362" i="1" s="1"/>
  <c r="AA7361" i="1"/>
  <c r="Z7361" i="1" s="1"/>
  <c r="Y7361" i="1"/>
  <c r="X7361" i="1" s="1"/>
  <c r="AA7360" i="1"/>
  <c r="Z7360" i="1" s="1"/>
  <c r="Y7360" i="1"/>
  <c r="X7360" i="1" s="1"/>
  <c r="AA7359" i="1"/>
  <c r="Z7359" i="1" s="1"/>
  <c r="Y7359" i="1"/>
  <c r="X7359" i="1" s="1"/>
  <c r="AA7358" i="1"/>
  <c r="Z7358" i="1" s="1"/>
  <c r="Y7358" i="1"/>
  <c r="X7358" i="1" s="1"/>
  <c r="AA7357" i="1"/>
  <c r="Z7357" i="1" s="1"/>
  <c r="Y7357" i="1"/>
  <c r="X7357" i="1" s="1"/>
  <c r="AA7356" i="1"/>
  <c r="Z7356" i="1" s="1"/>
  <c r="Y7356" i="1"/>
  <c r="X7356" i="1" s="1"/>
  <c r="AA7355" i="1"/>
  <c r="Z7355" i="1" s="1"/>
  <c r="Y7355" i="1"/>
  <c r="X7355" i="1" s="1"/>
  <c r="AA7354" i="1"/>
  <c r="Z7354" i="1" s="1"/>
  <c r="Y7354" i="1"/>
  <c r="X7354" i="1" s="1"/>
  <c r="AA7353" i="1"/>
  <c r="Z7353" i="1" s="1"/>
  <c r="Y7353" i="1"/>
  <c r="X7353" i="1" s="1"/>
  <c r="AA7352" i="1"/>
  <c r="Z7352" i="1" s="1"/>
  <c r="Y7352" i="1"/>
  <c r="X7352" i="1" s="1"/>
  <c r="AA7351" i="1"/>
  <c r="Z7351" i="1" s="1"/>
  <c r="Y7351" i="1"/>
  <c r="X7351" i="1" s="1"/>
  <c r="AA7350" i="1"/>
  <c r="Z7350" i="1" s="1"/>
  <c r="Y7350" i="1"/>
  <c r="X7350" i="1" s="1"/>
  <c r="AA7349" i="1"/>
  <c r="Z7349" i="1" s="1"/>
  <c r="Y7349" i="1"/>
  <c r="X7349" i="1" s="1"/>
  <c r="AA7348" i="1"/>
  <c r="Z7348" i="1" s="1"/>
  <c r="Y7348" i="1"/>
  <c r="X7348" i="1" s="1"/>
  <c r="AA7347" i="1"/>
  <c r="Z7347" i="1" s="1"/>
  <c r="Y7347" i="1"/>
  <c r="X7347" i="1" s="1"/>
  <c r="AA7346" i="1"/>
  <c r="Z7346" i="1" s="1"/>
  <c r="Y7346" i="1"/>
  <c r="X7346" i="1" s="1"/>
  <c r="AA7345" i="1"/>
  <c r="Z7345" i="1" s="1"/>
  <c r="Y7345" i="1"/>
  <c r="X7345" i="1" s="1"/>
  <c r="AA7344" i="1"/>
  <c r="Z7344" i="1" s="1"/>
  <c r="Y7344" i="1"/>
  <c r="X7344" i="1" s="1"/>
  <c r="AA7343" i="1"/>
  <c r="Z7343" i="1" s="1"/>
  <c r="Y7343" i="1"/>
  <c r="X7343" i="1" s="1"/>
  <c r="AA7342" i="1"/>
  <c r="Z7342" i="1" s="1"/>
  <c r="Y7342" i="1"/>
  <c r="X7342" i="1" s="1"/>
  <c r="AA7341" i="1"/>
  <c r="Z7341" i="1" s="1"/>
  <c r="Y7341" i="1"/>
  <c r="X7341" i="1" s="1"/>
  <c r="AA7340" i="1"/>
  <c r="Z7340" i="1" s="1"/>
  <c r="Y7340" i="1"/>
  <c r="X7340" i="1" s="1"/>
  <c r="AA7339" i="1"/>
  <c r="Z7339" i="1" s="1"/>
  <c r="Y7339" i="1"/>
  <c r="X7339" i="1" s="1"/>
  <c r="AA7338" i="1"/>
  <c r="Z7338" i="1" s="1"/>
  <c r="Y7338" i="1"/>
  <c r="X7338" i="1" s="1"/>
  <c r="AA7337" i="1"/>
  <c r="Z7337" i="1" s="1"/>
  <c r="Y7337" i="1"/>
  <c r="X7337" i="1" s="1"/>
  <c r="AA7336" i="1"/>
  <c r="Z7336" i="1" s="1"/>
  <c r="Y7336" i="1"/>
  <c r="X7336" i="1" s="1"/>
  <c r="AA7335" i="1"/>
  <c r="Z7335" i="1" s="1"/>
  <c r="Y7335" i="1"/>
  <c r="X7335" i="1" s="1"/>
  <c r="AA7334" i="1"/>
  <c r="Z7334" i="1" s="1"/>
  <c r="Y7334" i="1"/>
  <c r="X7334" i="1" s="1"/>
  <c r="AA7333" i="1"/>
  <c r="Z7333" i="1" s="1"/>
  <c r="Y7333" i="1"/>
  <c r="X7333" i="1" s="1"/>
  <c r="AA7332" i="1"/>
  <c r="Z7332" i="1" s="1"/>
  <c r="Y7332" i="1"/>
  <c r="X7332" i="1" s="1"/>
  <c r="AA7331" i="1"/>
  <c r="Z7331" i="1" s="1"/>
  <c r="Y7331" i="1"/>
  <c r="X7331" i="1" s="1"/>
  <c r="AA7330" i="1"/>
  <c r="Z7330" i="1" s="1"/>
  <c r="Y7330" i="1"/>
  <c r="X7330" i="1" s="1"/>
  <c r="AA7329" i="1"/>
  <c r="Z7329" i="1" s="1"/>
  <c r="Y7329" i="1"/>
  <c r="X7329" i="1" s="1"/>
  <c r="AA7328" i="1"/>
  <c r="Z7328" i="1" s="1"/>
  <c r="Y7328" i="1"/>
  <c r="X7328" i="1" s="1"/>
  <c r="AA7327" i="1"/>
  <c r="Z7327" i="1" s="1"/>
  <c r="Y7327" i="1"/>
  <c r="X7327" i="1" s="1"/>
  <c r="AA7326" i="1"/>
  <c r="Z7326" i="1" s="1"/>
  <c r="Y7326" i="1"/>
  <c r="X7326" i="1" s="1"/>
  <c r="AA7325" i="1"/>
  <c r="Z7325" i="1" s="1"/>
  <c r="Y7325" i="1"/>
  <c r="X7325" i="1" s="1"/>
  <c r="AA7324" i="1"/>
  <c r="Z7324" i="1" s="1"/>
  <c r="Y7324" i="1"/>
  <c r="X7324" i="1" s="1"/>
  <c r="AA7323" i="1"/>
  <c r="Z7323" i="1" s="1"/>
  <c r="Y7323" i="1"/>
  <c r="X7323" i="1" s="1"/>
  <c r="AA7322" i="1"/>
  <c r="Z7322" i="1" s="1"/>
  <c r="Y7322" i="1"/>
  <c r="X7322" i="1" s="1"/>
  <c r="AA7321" i="1"/>
  <c r="Z7321" i="1" s="1"/>
  <c r="Y7321" i="1"/>
  <c r="X7321" i="1" s="1"/>
  <c r="AA7320" i="1"/>
  <c r="Z7320" i="1" s="1"/>
  <c r="Y7320" i="1"/>
  <c r="X7320" i="1" s="1"/>
  <c r="AA7319" i="1"/>
  <c r="Z7319" i="1" s="1"/>
  <c r="Y7319" i="1"/>
  <c r="X7319" i="1" s="1"/>
  <c r="AA7318" i="1"/>
  <c r="Z7318" i="1" s="1"/>
  <c r="Y7318" i="1"/>
  <c r="X7318" i="1" s="1"/>
  <c r="AA7317" i="1"/>
  <c r="Z7317" i="1" s="1"/>
  <c r="Y7317" i="1"/>
  <c r="X7317" i="1" s="1"/>
  <c r="AA7316" i="1"/>
  <c r="Z7316" i="1" s="1"/>
  <c r="Y7316" i="1"/>
  <c r="X7316" i="1" s="1"/>
  <c r="AA7315" i="1"/>
  <c r="Z7315" i="1" s="1"/>
  <c r="Y7315" i="1"/>
  <c r="X7315" i="1" s="1"/>
  <c r="AA7314" i="1"/>
  <c r="Z7314" i="1" s="1"/>
  <c r="Y7314" i="1"/>
  <c r="X7314" i="1" s="1"/>
  <c r="AA7313" i="1"/>
  <c r="Z7313" i="1" s="1"/>
  <c r="Y7313" i="1"/>
  <c r="X7313" i="1" s="1"/>
  <c r="AA7312" i="1"/>
  <c r="Z7312" i="1" s="1"/>
  <c r="Y7312" i="1"/>
  <c r="X7312" i="1" s="1"/>
  <c r="AA7311" i="1"/>
  <c r="Z7311" i="1" s="1"/>
  <c r="Y7311" i="1"/>
  <c r="X7311" i="1" s="1"/>
  <c r="AA7310" i="1"/>
  <c r="Z7310" i="1" s="1"/>
  <c r="Y7310" i="1"/>
  <c r="X7310" i="1" s="1"/>
  <c r="AA7309" i="1"/>
  <c r="Z7309" i="1" s="1"/>
  <c r="Y7309" i="1"/>
  <c r="X7309" i="1" s="1"/>
  <c r="AA7308" i="1"/>
  <c r="Z7308" i="1" s="1"/>
  <c r="Y7308" i="1"/>
  <c r="X7308" i="1" s="1"/>
  <c r="AA7307" i="1"/>
  <c r="Z7307" i="1" s="1"/>
  <c r="Y7307" i="1"/>
  <c r="X7307" i="1" s="1"/>
  <c r="AA7306" i="1"/>
  <c r="Z7306" i="1" s="1"/>
  <c r="Y7306" i="1"/>
  <c r="X7306" i="1" s="1"/>
  <c r="AA7305" i="1"/>
  <c r="Z7305" i="1" s="1"/>
  <c r="Y7305" i="1"/>
  <c r="X7305" i="1" s="1"/>
  <c r="AA7304" i="1"/>
  <c r="Z7304" i="1" s="1"/>
  <c r="Y7304" i="1"/>
  <c r="X7304" i="1" s="1"/>
  <c r="AA7303" i="1"/>
  <c r="Z7303" i="1" s="1"/>
  <c r="Y7303" i="1"/>
  <c r="X7303" i="1" s="1"/>
  <c r="AA7302" i="1"/>
  <c r="Z7302" i="1" s="1"/>
  <c r="Y7302" i="1"/>
  <c r="X7302" i="1" s="1"/>
  <c r="AA7301" i="1"/>
  <c r="Z7301" i="1" s="1"/>
  <c r="Y7301" i="1"/>
  <c r="X7301" i="1" s="1"/>
  <c r="AA7300" i="1"/>
  <c r="Z7300" i="1" s="1"/>
  <c r="Y7300" i="1"/>
  <c r="X7300" i="1" s="1"/>
  <c r="AA7299" i="1"/>
  <c r="Z7299" i="1" s="1"/>
  <c r="Y7299" i="1"/>
  <c r="X7299" i="1" s="1"/>
  <c r="AA7298" i="1"/>
  <c r="Z7298" i="1" s="1"/>
  <c r="Y7298" i="1"/>
  <c r="X7298" i="1" s="1"/>
  <c r="AA7297" i="1"/>
  <c r="Z7297" i="1" s="1"/>
  <c r="Y7297" i="1"/>
  <c r="X7297" i="1" s="1"/>
  <c r="AA7296" i="1"/>
  <c r="Z7296" i="1" s="1"/>
  <c r="Y7296" i="1"/>
  <c r="X7296" i="1" s="1"/>
  <c r="AA7295" i="1"/>
  <c r="Z7295" i="1" s="1"/>
  <c r="Y7295" i="1"/>
  <c r="X7295" i="1" s="1"/>
  <c r="AA7294" i="1"/>
  <c r="Z7294" i="1" s="1"/>
  <c r="Y7294" i="1"/>
  <c r="X7294" i="1" s="1"/>
  <c r="AA7293" i="1"/>
  <c r="Z7293" i="1" s="1"/>
  <c r="Y7293" i="1"/>
  <c r="X7293" i="1" s="1"/>
  <c r="AA7292" i="1"/>
  <c r="Z7292" i="1" s="1"/>
  <c r="Y7292" i="1"/>
  <c r="X7292" i="1" s="1"/>
  <c r="AA7291" i="1"/>
  <c r="Z7291" i="1" s="1"/>
  <c r="Y7291" i="1"/>
  <c r="X7291" i="1" s="1"/>
  <c r="AA7290" i="1"/>
  <c r="Z7290" i="1" s="1"/>
  <c r="Y7290" i="1"/>
  <c r="X7290" i="1" s="1"/>
  <c r="AA7289" i="1"/>
  <c r="Z7289" i="1" s="1"/>
  <c r="Y7289" i="1"/>
  <c r="X7289" i="1" s="1"/>
  <c r="AA7288" i="1"/>
  <c r="Z7288" i="1" s="1"/>
  <c r="Y7288" i="1"/>
  <c r="X7288" i="1" s="1"/>
  <c r="AA7287" i="1"/>
  <c r="Z7287" i="1" s="1"/>
  <c r="Y7287" i="1"/>
  <c r="X7287" i="1" s="1"/>
  <c r="AA7286" i="1"/>
  <c r="Z7286" i="1" s="1"/>
  <c r="Y7286" i="1"/>
  <c r="X7286" i="1" s="1"/>
  <c r="AA7285" i="1"/>
  <c r="Z7285" i="1" s="1"/>
  <c r="Y7285" i="1"/>
  <c r="X7285" i="1" s="1"/>
  <c r="AA7284" i="1"/>
  <c r="Z7284" i="1" s="1"/>
  <c r="Y7284" i="1"/>
  <c r="X7284" i="1" s="1"/>
  <c r="AA7283" i="1"/>
  <c r="Z7283" i="1" s="1"/>
  <c r="Y7283" i="1"/>
  <c r="X7283" i="1" s="1"/>
  <c r="AA7282" i="1"/>
  <c r="Z7282" i="1" s="1"/>
  <c r="Y7282" i="1"/>
  <c r="X7282" i="1" s="1"/>
  <c r="AA7281" i="1"/>
  <c r="Z7281" i="1" s="1"/>
  <c r="Y7281" i="1"/>
  <c r="X7281" i="1" s="1"/>
  <c r="AA7280" i="1"/>
  <c r="Z7280" i="1" s="1"/>
  <c r="Y7280" i="1"/>
  <c r="X7280" i="1" s="1"/>
  <c r="AA7279" i="1"/>
  <c r="Z7279" i="1" s="1"/>
  <c r="Y7279" i="1"/>
  <c r="X7279" i="1" s="1"/>
  <c r="AA7278" i="1"/>
  <c r="Z7278" i="1" s="1"/>
  <c r="Y7278" i="1"/>
  <c r="X7278" i="1" s="1"/>
  <c r="AA7277" i="1"/>
  <c r="Z7277" i="1" s="1"/>
  <c r="Y7277" i="1"/>
  <c r="X7277" i="1" s="1"/>
  <c r="AA7276" i="1"/>
  <c r="Z7276" i="1" s="1"/>
  <c r="Y7276" i="1"/>
  <c r="X7276" i="1" s="1"/>
  <c r="AA7275" i="1"/>
  <c r="Z7275" i="1" s="1"/>
  <c r="Y7275" i="1"/>
  <c r="X7275" i="1" s="1"/>
  <c r="AA7274" i="1"/>
  <c r="Z7274" i="1" s="1"/>
  <c r="Y7274" i="1"/>
  <c r="X7274" i="1" s="1"/>
  <c r="AA7273" i="1"/>
  <c r="Z7273" i="1" s="1"/>
  <c r="Y7273" i="1"/>
  <c r="X7273" i="1" s="1"/>
  <c r="AA7272" i="1"/>
  <c r="Z7272" i="1" s="1"/>
  <c r="Y7272" i="1"/>
  <c r="X7272" i="1" s="1"/>
  <c r="AA7271" i="1"/>
  <c r="Z7271" i="1" s="1"/>
  <c r="Y7271" i="1"/>
  <c r="X7271" i="1" s="1"/>
  <c r="AA7270" i="1"/>
  <c r="Z7270" i="1" s="1"/>
  <c r="Y7270" i="1"/>
  <c r="X7270" i="1" s="1"/>
  <c r="AA7269" i="1"/>
  <c r="Z7269" i="1" s="1"/>
  <c r="Y7269" i="1"/>
  <c r="X7269" i="1" s="1"/>
  <c r="AA7268" i="1"/>
  <c r="Z7268" i="1" s="1"/>
  <c r="Y7268" i="1"/>
  <c r="X7268" i="1" s="1"/>
  <c r="AA7267" i="1"/>
  <c r="Z7267" i="1" s="1"/>
  <c r="Y7267" i="1"/>
  <c r="X7267" i="1" s="1"/>
  <c r="AA7266" i="1"/>
  <c r="Z7266" i="1" s="1"/>
  <c r="Y7266" i="1"/>
  <c r="X7266" i="1" s="1"/>
  <c r="AA7265" i="1"/>
  <c r="Z7265" i="1" s="1"/>
  <c r="Y7265" i="1"/>
  <c r="X7265" i="1" s="1"/>
  <c r="AA7264" i="1"/>
  <c r="Z7264" i="1" s="1"/>
  <c r="Y7264" i="1"/>
  <c r="X7264" i="1" s="1"/>
  <c r="AA7263" i="1"/>
  <c r="Z7263" i="1" s="1"/>
  <c r="Y7263" i="1"/>
  <c r="X7263" i="1" s="1"/>
  <c r="AA7262" i="1"/>
  <c r="Z7262" i="1" s="1"/>
  <c r="Y7262" i="1"/>
  <c r="X7262" i="1" s="1"/>
  <c r="AA7261" i="1"/>
  <c r="Z7261" i="1" s="1"/>
  <c r="Y7261" i="1"/>
  <c r="X7261" i="1" s="1"/>
  <c r="AA7260" i="1"/>
  <c r="Z7260" i="1" s="1"/>
  <c r="Y7260" i="1"/>
  <c r="X7260" i="1" s="1"/>
  <c r="AA7259" i="1"/>
  <c r="Z7259" i="1" s="1"/>
  <c r="Y7259" i="1"/>
  <c r="X7259" i="1" s="1"/>
  <c r="AA7258" i="1"/>
  <c r="Z7258" i="1" s="1"/>
  <c r="Y7258" i="1"/>
  <c r="X7258" i="1" s="1"/>
  <c r="AA7257" i="1"/>
  <c r="Z7257" i="1" s="1"/>
  <c r="Y7257" i="1"/>
  <c r="X7257" i="1" s="1"/>
  <c r="AA7256" i="1"/>
  <c r="Z7256" i="1" s="1"/>
  <c r="Y7256" i="1"/>
  <c r="X7256" i="1" s="1"/>
  <c r="AA7255" i="1"/>
  <c r="Z7255" i="1" s="1"/>
  <c r="Y7255" i="1"/>
  <c r="X7255" i="1" s="1"/>
  <c r="AA7254" i="1"/>
  <c r="Z7254" i="1" s="1"/>
  <c r="Y7254" i="1"/>
  <c r="X7254" i="1" s="1"/>
  <c r="AA7253" i="1"/>
  <c r="Z7253" i="1" s="1"/>
  <c r="Y7253" i="1"/>
  <c r="X7253" i="1" s="1"/>
  <c r="AA7252" i="1"/>
  <c r="Z7252" i="1" s="1"/>
  <c r="Y7252" i="1"/>
  <c r="X7252" i="1" s="1"/>
  <c r="AA7251" i="1"/>
  <c r="Z7251" i="1" s="1"/>
  <c r="Y7251" i="1"/>
  <c r="X7251" i="1" s="1"/>
  <c r="AA7250" i="1"/>
  <c r="Z7250" i="1" s="1"/>
  <c r="Y7250" i="1"/>
  <c r="X7250" i="1" s="1"/>
  <c r="AA7249" i="1"/>
  <c r="Z7249" i="1" s="1"/>
  <c r="Y7249" i="1"/>
  <c r="X7249" i="1" s="1"/>
  <c r="AA7248" i="1"/>
  <c r="Z7248" i="1" s="1"/>
  <c r="Y7248" i="1"/>
  <c r="X7248" i="1" s="1"/>
  <c r="AA7247" i="1"/>
  <c r="Z7247" i="1" s="1"/>
  <c r="Y7247" i="1"/>
  <c r="X7247" i="1" s="1"/>
  <c r="AA7246" i="1"/>
  <c r="Z7246" i="1" s="1"/>
  <c r="Y7246" i="1"/>
  <c r="X7246" i="1" s="1"/>
  <c r="AA7245" i="1"/>
  <c r="Z7245" i="1" s="1"/>
  <c r="Y7245" i="1"/>
  <c r="X7245" i="1" s="1"/>
  <c r="AA7244" i="1"/>
  <c r="Z7244" i="1" s="1"/>
  <c r="Y7244" i="1"/>
  <c r="X7244" i="1" s="1"/>
  <c r="AA7243" i="1"/>
  <c r="Z7243" i="1" s="1"/>
  <c r="Y7243" i="1"/>
  <c r="X7243" i="1" s="1"/>
  <c r="AA7242" i="1"/>
  <c r="Z7242" i="1" s="1"/>
  <c r="Y7242" i="1"/>
  <c r="X7242" i="1" s="1"/>
  <c r="AA7241" i="1"/>
  <c r="Z7241" i="1" s="1"/>
  <c r="Y7241" i="1"/>
  <c r="X7241" i="1" s="1"/>
  <c r="AA7240" i="1"/>
  <c r="Z7240" i="1" s="1"/>
  <c r="Y7240" i="1"/>
  <c r="X7240" i="1" s="1"/>
  <c r="AA7239" i="1"/>
  <c r="Z7239" i="1" s="1"/>
  <c r="Y7239" i="1"/>
  <c r="X7239" i="1" s="1"/>
  <c r="AA7238" i="1"/>
  <c r="Z7238" i="1" s="1"/>
  <c r="Y7238" i="1"/>
  <c r="X7238" i="1" s="1"/>
  <c r="AA7237" i="1"/>
  <c r="Z7237" i="1" s="1"/>
  <c r="Y7237" i="1"/>
  <c r="X7237" i="1" s="1"/>
  <c r="AA7236" i="1"/>
  <c r="Z7236" i="1" s="1"/>
  <c r="Y7236" i="1"/>
  <c r="X7236" i="1" s="1"/>
  <c r="AA7235" i="1"/>
  <c r="Z7235" i="1" s="1"/>
  <c r="Y7235" i="1"/>
  <c r="X7235" i="1" s="1"/>
  <c r="AA7234" i="1"/>
  <c r="Z7234" i="1" s="1"/>
  <c r="Y7234" i="1"/>
  <c r="X7234" i="1" s="1"/>
  <c r="AA7233" i="1"/>
  <c r="Z7233" i="1" s="1"/>
  <c r="Y7233" i="1"/>
  <c r="X7233" i="1" s="1"/>
  <c r="AA7232" i="1"/>
  <c r="Z7232" i="1" s="1"/>
  <c r="Y7232" i="1"/>
  <c r="X7232" i="1" s="1"/>
  <c r="AA7231" i="1"/>
  <c r="Z7231" i="1" s="1"/>
  <c r="Y7231" i="1"/>
  <c r="X7231" i="1" s="1"/>
  <c r="AA7230" i="1"/>
  <c r="Z7230" i="1" s="1"/>
  <c r="Y7230" i="1"/>
  <c r="X7230" i="1" s="1"/>
  <c r="AA7229" i="1"/>
  <c r="Z7229" i="1" s="1"/>
  <c r="Y7229" i="1"/>
  <c r="X7229" i="1" s="1"/>
  <c r="AA7228" i="1"/>
  <c r="Z7228" i="1" s="1"/>
  <c r="Y7228" i="1"/>
  <c r="X7228" i="1" s="1"/>
  <c r="AA7227" i="1"/>
  <c r="Z7227" i="1" s="1"/>
  <c r="Y7227" i="1"/>
  <c r="X7227" i="1" s="1"/>
  <c r="AA7226" i="1"/>
  <c r="Z7226" i="1" s="1"/>
  <c r="Y7226" i="1"/>
  <c r="X7226" i="1" s="1"/>
  <c r="AA7225" i="1"/>
  <c r="Z7225" i="1" s="1"/>
  <c r="Y7225" i="1"/>
  <c r="X7225" i="1" s="1"/>
  <c r="AA7224" i="1"/>
  <c r="Z7224" i="1" s="1"/>
  <c r="Y7224" i="1"/>
  <c r="X7224" i="1" s="1"/>
  <c r="AA7223" i="1"/>
  <c r="Z7223" i="1" s="1"/>
  <c r="Y7223" i="1"/>
  <c r="X7223" i="1" s="1"/>
  <c r="AA7222" i="1"/>
  <c r="Z7222" i="1" s="1"/>
  <c r="Y7222" i="1"/>
  <c r="X7222" i="1" s="1"/>
  <c r="AA7221" i="1"/>
  <c r="Z7221" i="1" s="1"/>
  <c r="Y7221" i="1"/>
  <c r="X7221" i="1" s="1"/>
  <c r="AA7220" i="1"/>
  <c r="Z7220" i="1" s="1"/>
  <c r="Y7220" i="1"/>
  <c r="X7220" i="1" s="1"/>
  <c r="AA7219" i="1"/>
  <c r="Z7219" i="1" s="1"/>
  <c r="Y7219" i="1"/>
  <c r="X7219" i="1" s="1"/>
  <c r="AA7218" i="1"/>
  <c r="Z7218" i="1" s="1"/>
  <c r="Y7218" i="1"/>
  <c r="X7218" i="1" s="1"/>
  <c r="AA7217" i="1"/>
  <c r="Z7217" i="1" s="1"/>
  <c r="Y7217" i="1"/>
  <c r="X7217" i="1" s="1"/>
  <c r="AA7216" i="1"/>
  <c r="Z7216" i="1" s="1"/>
  <c r="Y7216" i="1"/>
  <c r="X7216" i="1" s="1"/>
  <c r="AA7215" i="1"/>
  <c r="Z7215" i="1" s="1"/>
  <c r="Y7215" i="1"/>
  <c r="X7215" i="1" s="1"/>
  <c r="AA7214" i="1"/>
  <c r="Z7214" i="1" s="1"/>
  <c r="Y7214" i="1"/>
  <c r="X7214" i="1" s="1"/>
  <c r="AA7213" i="1"/>
  <c r="Z7213" i="1" s="1"/>
  <c r="Y7213" i="1"/>
  <c r="X7213" i="1" s="1"/>
  <c r="AA7212" i="1"/>
  <c r="Z7212" i="1" s="1"/>
  <c r="Y7212" i="1"/>
  <c r="X7212" i="1" s="1"/>
  <c r="AA7211" i="1"/>
  <c r="Z7211" i="1" s="1"/>
  <c r="Y7211" i="1"/>
  <c r="X7211" i="1" s="1"/>
  <c r="AA7210" i="1"/>
  <c r="Z7210" i="1" s="1"/>
  <c r="Y7210" i="1"/>
  <c r="X7210" i="1" s="1"/>
  <c r="AA7209" i="1"/>
  <c r="Z7209" i="1" s="1"/>
  <c r="Y7209" i="1"/>
  <c r="X7209" i="1" s="1"/>
  <c r="AA7208" i="1"/>
  <c r="Z7208" i="1" s="1"/>
  <c r="Y7208" i="1"/>
  <c r="X7208" i="1" s="1"/>
  <c r="AA7207" i="1"/>
  <c r="Z7207" i="1" s="1"/>
  <c r="Y7207" i="1"/>
  <c r="X7207" i="1" s="1"/>
  <c r="AA7206" i="1"/>
  <c r="Z7206" i="1" s="1"/>
  <c r="Y7206" i="1"/>
  <c r="X7206" i="1" s="1"/>
  <c r="AA7205" i="1"/>
  <c r="Z7205" i="1" s="1"/>
  <c r="Y7205" i="1"/>
  <c r="X7205" i="1" s="1"/>
  <c r="AA7204" i="1"/>
  <c r="Z7204" i="1" s="1"/>
  <c r="Y7204" i="1"/>
  <c r="X7204" i="1" s="1"/>
  <c r="AA7203" i="1"/>
  <c r="Z7203" i="1" s="1"/>
  <c r="Y7203" i="1"/>
  <c r="X7203" i="1" s="1"/>
  <c r="AA7202" i="1"/>
  <c r="Z7202" i="1" s="1"/>
  <c r="Y7202" i="1"/>
  <c r="X7202" i="1" s="1"/>
  <c r="AA7201" i="1"/>
  <c r="Z7201" i="1" s="1"/>
  <c r="Y7201" i="1"/>
  <c r="X7201" i="1" s="1"/>
  <c r="AA7200" i="1"/>
  <c r="Z7200" i="1" s="1"/>
  <c r="Y7200" i="1"/>
  <c r="X7200" i="1" s="1"/>
  <c r="AA7199" i="1"/>
  <c r="Z7199" i="1" s="1"/>
  <c r="Y7199" i="1"/>
  <c r="X7199" i="1" s="1"/>
  <c r="AA7198" i="1"/>
  <c r="Z7198" i="1" s="1"/>
  <c r="Y7198" i="1"/>
  <c r="X7198" i="1" s="1"/>
  <c r="AA7197" i="1"/>
  <c r="Z7197" i="1" s="1"/>
  <c r="Y7197" i="1"/>
  <c r="X7197" i="1" s="1"/>
  <c r="AA7196" i="1"/>
  <c r="Z7196" i="1" s="1"/>
  <c r="Y7196" i="1"/>
  <c r="X7196" i="1" s="1"/>
  <c r="AA7195" i="1"/>
  <c r="Z7195" i="1" s="1"/>
  <c r="Y7195" i="1"/>
  <c r="X7195" i="1" s="1"/>
  <c r="AA7194" i="1"/>
  <c r="Z7194" i="1" s="1"/>
  <c r="Y7194" i="1"/>
  <c r="X7194" i="1" s="1"/>
  <c r="AA7193" i="1"/>
  <c r="Z7193" i="1" s="1"/>
  <c r="Y7193" i="1"/>
  <c r="X7193" i="1" s="1"/>
  <c r="AA7192" i="1"/>
  <c r="Z7192" i="1" s="1"/>
  <c r="Y7192" i="1"/>
  <c r="X7192" i="1" s="1"/>
  <c r="AA7191" i="1"/>
  <c r="Z7191" i="1" s="1"/>
  <c r="Y7191" i="1"/>
  <c r="X7191" i="1" s="1"/>
  <c r="AA7190" i="1"/>
  <c r="Z7190" i="1" s="1"/>
  <c r="Y7190" i="1"/>
  <c r="X7190" i="1" s="1"/>
  <c r="AA7189" i="1"/>
  <c r="Z7189" i="1" s="1"/>
  <c r="Y7189" i="1"/>
  <c r="X7189" i="1" s="1"/>
  <c r="AA7188" i="1"/>
  <c r="Z7188" i="1" s="1"/>
  <c r="Y7188" i="1"/>
  <c r="X7188" i="1" s="1"/>
  <c r="AA7187" i="1"/>
  <c r="Z7187" i="1" s="1"/>
  <c r="Y7187" i="1"/>
  <c r="X7187" i="1" s="1"/>
  <c r="AA7186" i="1"/>
  <c r="Z7186" i="1" s="1"/>
  <c r="Y7186" i="1"/>
  <c r="X7186" i="1" s="1"/>
  <c r="AA7185" i="1"/>
  <c r="Z7185" i="1" s="1"/>
  <c r="Y7185" i="1"/>
  <c r="X7185" i="1" s="1"/>
  <c r="AA7184" i="1"/>
  <c r="Z7184" i="1" s="1"/>
  <c r="Y7184" i="1"/>
  <c r="X7184" i="1" s="1"/>
  <c r="AA7183" i="1"/>
  <c r="Z7183" i="1" s="1"/>
  <c r="Y7183" i="1"/>
  <c r="X7183" i="1" s="1"/>
  <c r="AA7182" i="1"/>
  <c r="Z7182" i="1" s="1"/>
  <c r="Y7182" i="1"/>
  <c r="X7182" i="1" s="1"/>
  <c r="AA7181" i="1"/>
  <c r="Z7181" i="1" s="1"/>
  <c r="Y7181" i="1"/>
  <c r="X7181" i="1" s="1"/>
  <c r="AA7180" i="1"/>
  <c r="Z7180" i="1" s="1"/>
  <c r="Y7180" i="1"/>
  <c r="X7180" i="1" s="1"/>
  <c r="AA7179" i="1"/>
  <c r="Z7179" i="1" s="1"/>
  <c r="Y7179" i="1"/>
  <c r="X7179" i="1" s="1"/>
  <c r="AA7178" i="1"/>
  <c r="Z7178" i="1" s="1"/>
  <c r="Y7178" i="1"/>
  <c r="X7178" i="1" s="1"/>
  <c r="AA7177" i="1"/>
  <c r="Z7177" i="1" s="1"/>
  <c r="Y7177" i="1"/>
  <c r="X7177" i="1" s="1"/>
  <c r="AA7176" i="1"/>
  <c r="Z7176" i="1" s="1"/>
  <c r="Y7176" i="1"/>
  <c r="X7176" i="1" s="1"/>
  <c r="AA7175" i="1"/>
  <c r="Z7175" i="1" s="1"/>
  <c r="Y7175" i="1"/>
  <c r="X7175" i="1" s="1"/>
  <c r="AA7174" i="1"/>
  <c r="Z7174" i="1" s="1"/>
  <c r="Y7174" i="1"/>
  <c r="X7174" i="1" s="1"/>
  <c r="AA7173" i="1"/>
  <c r="Z7173" i="1" s="1"/>
  <c r="Y7173" i="1"/>
  <c r="X7173" i="1" s="1"/>
  <c r="AA7172" i="1"/>
  <c r="Z7172" i="1" s="1"/>
  <c r="Y7172" i="1"/>
  <c r="X7172" i="1" s="1"/>
  <c r="AA7171" i="1"/>
  <c r="Z7171" i="1" s="1"/>
  <c r="Y7171" i="1"/>
  <c r="X7171" i="1" s="1"/>
  <c r="AA7170" i="1"/>
  <c r="Z7170" i="1" s="1"/>
  <c r="Y7170" i="1"/>
  <c r="X7170" i="1" s="1"/>
  <c r="AA7169" i="1"/>
  <c r="Z7169" i="1" s="1"/>
  <c r="Y7169" i="1"/>
  <c r="X7169" i="1" s="1"/>
  <c r="AA7168" i="1"/>
  <c r="Z7168" i="1" s="1"/>
  <c r="Y7168" i="1"/>
  <c r="X7168" i="1" s="1"/>
  <c r="AA7167" i="1"/>
  <c r="Z7167" i="1" s="1"/>
  <c r="Y7167" i="1"/>
  <c r="X7167" i="1" s="1"/>
  <c r="AA7166" i="1"/>
  <c r="Z7166" i="1" s="1"/>
  <c r="Y7166" i="1"/>
  <c r="X7166" i="1" s="1"/>
  <c r="AA7165" i="1"/>
  <c r="Z7165" i="1" s="1"/>
  <c r="Y7165" i="1"/>
  <c r="X7165" i="1" s="1"/>
  <c r="AA7164" i="1"/>
  <c r="Z7164" i="1" s="1"/>
  <c r="Y7164" i="1"/>
  <c r="X7164" i="1" s="1"/>
  <c r="AA7163" i="1"/>
  <c r="Z7163" i="1" s="1"/>
  <c r="Y7163" i="1"/>
  <c r="X7163" i="1" s="1"/>
  <c r="AA7162" i="1"/>
  <c r="Z7162" i="1" s="1"/>
  <c r="Y7162" i="1"/>
  <c r="X7162" i="1" s="1"/>
  <c r="AA7161" i="1"/>
  <c r="Z7161" i="1" s="1"/>
  <c r="Y7161" i="1"/>
  <c r="X7161" i="1" s="1"/>
  <c r="AA7160" i="1"/>
  <c r="Z7160" i="1" s="1"/>
  <c r="Y7160" i="1"/>
  <c r="X7160" i="1" s="1"/>
  <c r="AA7159" i="1"/>
  <c r="Z7159" i="1" s="1"/>
  <c r="Y7159" i="1"/>
  <c r="X7159" i="1" s="1"/>
  <c r="AA7158" i="1"/>
  <c r="Z7158" i="1" s="1"/>
  <c r="Y7158" i="1"/>
  <c r="X7158" i="1" s="1"/>
  <c r="AA7157" i="1"/>
  <c r="Z7157" i="1" s="1"/>
  <c r="Y7157" i="1"/>
  <c r="X7157" i="1" s="1"/>
  <c r="AA7156" i="1"/>
  <c r="Z7156" i="1" s="1"/>
  <c r="Y7156" i="1"/>
  <c r="X7156" i="1" s="1"/>
  <c r="AA7155" i="1"/>
  <c r="Z7155" i="1" s="1"/>
  <c r="Y7155" i="1"/>
  <c r="X7155" i="1" s="1"/>
  <c r="AA7154" i="1"/>
  <c r="Z7154" i="1" s="1"/>
  <c r="Y7154" i="1"/>
  <c r="X7154" i="1" s="1"/>
  <c r="AA7153" i="1"/>
  <c r="Z7153" i="1" s="1"/>
  <c r="Y7153" i="1"/>
  <c r="X7153" i="1" s="1"/>
  <c r="AA7152" i="1"/>
  <c r="Z7152" i="1" s="1"/>
  <c r="Y7152" i="1"/>
  <c r="X7152" i="1" s="1"/>
  <c r="AA7151" i="1"/>
  <c r="Z7151" i="1" s="1"/>
  <c r="Y7151" i="1"/>
  <c r="X7151" i="1" s="1"/>
  <c r="AA7150" i="1"/>
  <c r="Z7150" i="1" s="1"/>
  <c r="Y7150" i="1"/>
  <c r="X7150" i="1" s="1"/>
  <c r="AA7149" i="1"/>
  <c r="Z7149" i="1" s="1"/>
  <c r="Y7149" i="1"/>
  <c r="X7149" i="1" s="1"/>
  <c r="AA7148" i="1"/>
  <c r="Z7148" i="1" s="1"/>
  <c r="Y7148" i="1"/>
  <c r="X7148" i="1" s="1"/>
  <c r="AA7147" i="1"/>
  <c r="Z7147" i="1" s="1"/>
  <c r="Y7147" i="1"/>
  <c r="X7147" i="1" s="1"/>
  <c r="AA7146" i="1"/>
  <c r="Z7146" i="1" s="1"/>
  <c r="Y7146" i="1"/>
  <c r="X7146" i="1" s="1"/>
  <c r="AA7145" i="1"/>
  <c r="Z7145" i="1" s="1"/>
  <c r="Y7145" i="1"/>
  <c r="X7145" i="1" s="1"/>
  <c r="AA7144" i="1"/>
  <c r="Z7144" i="1" s="1"/>
  <c r="Y7144" i="1"/>
  <c r="X7144" i="1" s="1"/>
  <c r="AA7143" i="1"/>
  <c r="Z7143" i="1" s="1"/>
  <c r="Y7143" i="1"/>
  <c r="X7143" i="1" s="1"/>
  <c r="AA7142" i="1"/>
  <c r="Z7142" i="1" s="1"/>
  <c r="Y7142" i="1"/>
  <c r="X7142" i="1" s="1"/>
  <c r="AA7141" i="1"/>
  <c r="Z7141" i="1" s="1"/>
  <c r="Y7141" i="1"/>
  <c r="X7141" i="1" s="1"/>
  <c r="AA7140" i="1"/>
  <c r="Z7140" i="1" s="1"/>
  <c r="Y7140" i="1"/>
  <c r="X7140" i="1" s="1"/>
  <c r="AA7139" i="1"/>
  <c r="Z7139" i="1" s="1"/>
  <c r="Y7139" i="1"/>
  <c r="X7139" i="1" s="1"/>
  <c r="AA7138" i="1"/>
  <c r="Z7138" i="1" s="1"/>
  <c r="Y7138" i="1"/>
  <c r="X7138" i="1" s="1"/>
  <c r="AA7137" i="1"/>
  <c r="Z7137" i="1" s="1"/>
  <c r="Y7137" i="1"/>
  <c r="X7137" i="1" s="1"/>
  <c r="AA7136" i="1"/>
  <c r="Z7136" i="1" s="1"/>
  <c r="Y7136" i="1"/>
  <c r="X7136" i="1" s="1"/>
  <c r="AA7135" i="1"/>
  <c r="Z7135" i="1" s="1"/>
  <c r="Y7135" i="1"/>
  <c r="X7135" i="1" s="1"/>
  <c r="AA7134" i="1"/>
  <c r="Z7134" i="1" s="1"/>
  <c r="Y7134" i="1"/>
  <c r="X7134" i="1" s="1"/>
  <c r="AA7133" i="1"/>
  <c r="Z7133" i="1" s="1"/>
  <c r="Y7133" i="1"/>
  <c r="X7133" i="1" s="1"/>
  <c r="AA7132" i="1"/>
  <c r="Z7132" i="1" s="1"/>
  <c r="Y7132" i="1"/>
  <c r="X7132" i="1" s="1"/>
  <c r="AA7131" i="1"/>
  <c r="Z7131" i="1" s="1"/>
  <c r="Y7131" i="1"/>
  <c r="X7131" i="1" s="1"/>
  <c r="AA7130" i="1"/>
  <c r="Z7130" i="1" s="1"/>
  <c r="Y7130" i="1"/>
  <c r="X7130" i="1" s="1"/>
  <c r="AA7129" i="1"/>
  <c r="Z7129" i="1" s="1"/>
  <c r="Y7129" i="1"/>
  <c r="X7129" i="1" s="1"/>
  <c r="AA7128" i="1"/>
  <c r="Z7128" i="1" s="1"/>
  <c r="Y7128" i="1"/>
  <c r="X7128" i="1" s="1"/>
  <c r="AA7127" i="1"/>
  <c r="Z7127" i="1" s="1"/>
  <c r="Y7127" i="1"/>
  <c r="X7127" i="1" s="1"/>
  <c r="AA7126" i="1"/>
  <c r="Z7126" i="1" s="1"/>
  <c r="Y7126" i="1"/>
  <c r="X7126" i="1" s="1"/>
  <c r="AA7125" i="1"/>
  <c r="Z7125" i="1" s="1"/>
  <c r="Y7125" i="1"/>
  <c r="X7125" i="1" s="1"/>
  <c r="AA7124" i="1"/>
  <c r="Z7124" i="1" s="1"/>
  <c r="Y7124" i="1"/>
  <c r="X7124" i="1" s="1"/>
  <c r="AA7123" i="1"/>
  <c r="Z7123" i="1" s="1"/>
  <c r="Y7123" i="1"/>
  <c r="X7123" i="1" s="1"/>
  <c r="AA7122" i="1"/>
  <c r="Z7122" i="1" s="1"/>
  <c r="Y7122" i="1"/>
  <c r="X7122" i="1" s="1"/>
  <c r="AA7121" i="1"/>
  <c r="Z7121" i="1" s="1"/>
  <c r="Y7121" i="1"/>
  <c r="X7121" i="1" s="1"/>
  <c r="AA7120" i="1"/>
  <c r="Z7120" i="1" s="1"/>
  <c r="Y7120" i="1"/>
  <c r="X7120" i="1" s="1"/>
  <c r="AA7119" i="1"/>
  <c r="Z7119" i="1" s="1"/>
  <c r="Y7119" i="1"/>
  <c r="X7119" i="1" s="1"/>
  <c r="AA7118" i="1"/>
  <c r="Z7118" i="1" s="1"/>
  <c r="Y7118" i="1"/>
  <c r="X7118" i="1" s="1"/>
  <c r="AA7117" i="1"/>
  <c r="Z7117" i="1" s="1"/>
  <c r="Y7117" i="1"/>
  <c r="X7117" i="1" s="1"/>
  <c r="AA7116" i="1"/>
  <c r="Z7116" i="1" s="1"/>
  <c r="Y7116" i="1"/>
  <c r="X7116" i="1" s="1"/>
  <c r="AA7115" i="1"/>
  <c r="Z7115" i="1" s="1"/>
  <c r="Y7115" i="1"/>
  <c r="X7115" i="1" s="1"/>
  <c r="AA7114" i="1"/>
  <c r="Z7114" i="1" s="1"/>
  <c r="Y7114" i="1"/>
  <c r="X7114" i="1" s="1"/>
  <c r="AA7113" i="1"/>
  <c r="Z7113" i="1" s="1"/>
  <c r="Y7113" i="1"/>
  <c r="X7113" i="1" s="1"/>
  <c r="AA7112" i="1"/>
  <c r="Z7112" i="1" s="1"/>
  <c r="Y7112" i="1"/>
  <c r="X7112" i="1" s="1"/>
  <c r="AA7111" i="1"/>
  <c r="Z7111" i="1" s="1"/>
  <c r="Y7111" i="1"/>
  <c r="X7111" i="1" s="1"/>
  <c r="AA7110" i="1"/>
  <c r="Z7110" i="1" s="1"/>
  <c r="Y7110" i="1"/>
  <c r="X7110" i="1" s="1"/>
  <c r="AA7109" i="1"/>
  <c r="Z7109" i="1" s="1"/>
  <c r="Y7109" i="1"/>
  <c r="X7109" i="1" s="1"/>
  <c r="AA7108" i="1"/>
  <c r="Z7108" i="1" s="1"/>
  <c r="Y7108" i="1"/>
  <c r="X7108" i="1" s="1"/>
  <c r="AA7107" i="1"/>
  <c r="Z7107" i="1" s="1"/>
  <c r="Y7107" i="1"/>
  <c r="X7107" i="1" s="1"/>
  <c r="AA7106" i="1"/>
  <c r="Z7106" i="1" s="1"/>
  <c r="Y7106" i="1"/>
  <c r="X7106" i="1" s="1"/>
  <c r="AA7105" i="1"/>
  <c r="Z7105" i="1" s="1"/>
  <c r="Y7105" i="1"/>
  <c r="X7105" i="1" s="1"/>
  <c r="AA7104" i="1"/>
  <c r="Z7104" i="1" s="1"/>
  <c r="Y7104" i="1"/>
  <c r="X7104" i="1" s="1"/>
  <c r="AA7103" i="1"/>
  <c r="Z7103" i="1" s="1"/>
  <c r="Y7103" i="1"/>
  <c r="X7103" i="1" s="1"/>
  <c r="AA7102" i="1"/>
  <c r="Z7102" i="1" s="1"/>
  <c r="Y7102" i="1"/>
  <c r="X7102" i="1" s="1"/>
  <c r="AA7101" i="1"/>
  <c r="Z7101" i="1" s="1"/>
  <c r="Y7101" i="1"/>
  <c r="X7101" i="1" s="1"/>
  <c r="AA7100" i="1"/>
  <c r="Z7100" i="1" s="1"/>
  <c r="Y7100" i="1"/>
  <c r="X7100" i="1" s="1"/>
  <c r="AA7099" i="1"/>
  <c r="Z7099" i="1" s="1"/>
  <c r="Y7099" i="1"/>
  <c r="X7099" i="1" s="1"/>
  <c r="AA7098" i="1"/>
  <c r="Z7098" i="1" s="1"/>
  <c r="Y7098" i="1"/>
  <c r="X7098" i="1" s="1"/>
  <c r="AA7097" i="1"/>
  <c r="Z7097" i="1" s="1"/>
  <c r="Y7097" i="1"/>
  <c r="X7097" i="1" s="1"/>
  <c r="AA7096" i="1"/>
  <c r="Z7096" i="1" s="1"/>
  <c r="Y7096" i="1"/>
  <c r="X7096" i="1" s="1"/>
  <c r="AA7095" i="1"/>
  <c r="Z7095" i="1" s="1"/>
  <c r="Y7095" i="1"/>
  <c r="X7095" i="1" s="1"/>
  <c r="AA7094" i="1"/>
  <c r="Z7094" i="1" s="1"/>
  <c r="Y7094" i="1"/>
  <c r="X7094" i="1" s="1"/>
  <c r="AA7093" i="1"/>
  <c r="Z7093" i="1" s="1"/>
  <c r="Y7093" i="1"/>
  <c r="X7093" i="1" s="1"/>
  <c r="AA7092" i="1"/>
  <c r="Z7092" i="1" s="1"/>
  <c r="Y7092" i="1"/>
  <c r="X7092" i="1" s="1"/>
  <c r="AA7091" i="1"/>
  <c r="Z7091" i="1" s="1"/>
  <c r="Y7091" i="1"/>
  <c r="X7091" i="1" s="1"/>
  <c r="AA7090" i="1"/>
  <c r="Z7090" i="1" s="1"/>
  <c r="Y7090" i="1"/>
  <c r="X7090" i="1" s="1"/>
  <c r="AA7089" i="1"/>
  <c r="Z7089" i="1" s="1"/>
  <c r="Y7089" i="1"/>
  <c r="X7089" i="1" s="1"/>
  <c r="AA7088" i="1"/>
  <c r="Z7088" i="1" s="1"/>
  <c r="Y7088" i="1"/>
  <c r="X7088" i="1" s="1"/>
  <c r="AA7087" i="1"/>
  <c r="Z7087" i="1" s="1"/>
  <c r="Y7087" i="1"/>
  <c r="X7087" i="1" s="1"/>
  <c r="AA7086" i="1"/>
  <c r="Z7086" i="1" s="1"/>
  <c r="Y7086" i="1"/>
  <c r="X7086" i="1" s="1"/>
  <c r="AA7085" i="1"/>
  <c r="Z7085" i="1" s="1"/>
  <c r="Y7085" i="1"/>
  <c r="X7085" i="1" s="1"/>
  <c r="AA7084" i="1"/>
  <c r="Z7084" i="1" s="1"/>
  <c r="Y7084" i="1"/>
  <c r="X7084" i="1" s="1"/>
  <c r="AA7083" i="1"/>
  <c r="Z7083" i="1" s="1"/>
  <c r="Y7083" i="1"/>
  <c r="X7083" i="1" s="1"/>
  <c r="AA7082" i="1"/>
  <c r="Z7082" i="1" s="1"/>
  <c r="Y7082" i="1"/>
  <c r="X7082" i="1" s="1"/>
  <c r="AA7081" i="1"/>
  <c r="Z7081" i="1" s="1"/>
  <c r="Y7081" i="1"/>
  <c r="X7081" i="1" s="1"/>
  <c r="AA7080" i="1"/>
  <c r="Z7080" i="1" s="1"/>
  <c r="Y7080" i="1"/>
  <c r="X7080" i="1" s="1"/>
  <c r="AA7079" i="1"/>
  <c r="Z7079" i="1" s="1"/>
  <c r="Y7079" i="1"/>
  <c r="X7079" i="1" s="1"/>
  <c r="AA7078" i="1"/>
  <c r="Z7078" i="1" s="1"/>
  <c r="Y7078" i="1"/>
  <c r="X7078" i="1" s="1"/>
  <c r="AA7077" i="1"/>
  <c r="Z7077" i="1" s="1"/>
  <c r="Y7077" i="1"/>
  <c r="X7077" i="1" s="1"/>
  <c r="AA7076" i="1"/>
  <c r="Z7076" i="1" s="1"/>
  <c r="Y7076" i="1"/>
  <c r="X7076" i="1" s="1"/>
  <c r="AA7075" i="1"/>
  <c r="Z7075" i="1" s="1"/>
  <c r="Y7075" i="1"/>
  <c r="X7075" i="1" s="1"/>
  <c r="AA7074" i="1"/>
  <c r="Z7074" i="1" s="1"/>
  <c r="Y7074" i="1"/>
  <c r="X7074" i="1" s="1"/>
  <c r="AA7073" i="1"/>
  <c r="Z7073" i="1" s="1"/>
  <c r="Y7073" i="1"/>
  <c r="X7073" i="1" s="1"/>
  <c r="AA7072" i="1"/>
  <c r="Z7072" i="1" s="1"/>
  <c r="Y7072" i="1"/>
  <c r="X7072" i="1" s="1"/>
  <c r="AA7071" i="1"/>
  <c r="Z7071" i="1" s="1"/>
  <c r="Y7071" i="1"/>
  <c r="X7071" i="1" s="1"/>
  <c r="AA7070" i="1"/>
  <c r="Z7070" i="1" s="1"/>
  <c r="Y7070" i="1"/>
  <c r="X7070" i="1" s="1"/>
  <c r="AA7069" i="1"/>
  <c r="Z7069" i="1" s="1"/>
  <c r="Y7069" i="1"/>
  <c r="X7069" i="1" s="1"/>
  <c r="AA7068" i="1"/>
  <c r="Z7068" i="1" s="1"/>
  <c r="Y7068" i="1"/>
  <c r="X7068" i="1" s="1"/>
  <c r="AA7067" i="1"/>
  <c r="Z7067" i="1" s="1"/>
  <c r="Y7067" i="1"/>
  <c r="X7067" i="1" s="1"/>
  <c r="AA7066" i="1"/>
  <c r="Z7066" i="1" s="1"/>
  <c r="Y7066" i="1"/>
  <c r="X7066" i="1" s="1"/>
  <c r="AA7065" i="1"/>
  <c r="Z7065" i="1" s="1"/>
  <c r="Y7065" i="1"/>
  <c r="X7065" i="1" s="1"/>
  <c r="AA7064" i="1"/>
  <c r="Z7064" i="1" s="1"/>
  <c r="Y7064" i="1"/>
  <c r="X7064" i="1" s="1"/>
  <c r="AA7063" i="1"/>
  <c r="Z7063" i="1" s="1"/>
  <c r="Y7063" i="1"/>
  <c r="X7063" i="1" s="1"/>
  <c r="AA7062" i="1"/>
  <c r="Z7062" i="1" s="1"/>
  <c r="Y7062" i="1"/>
  <c r="X7062" i="1" s="1"/>
  <c r="AA7061" i="1"/>
  <c r="Z7061" i="1" s="1"/>
  <c r="Y7061" i="1"/>
  <c r="X7061" i="1" s="1"/>
  <c r="AA7060" i="1"/>
  <c r="Z7060" i="1" s="1"/>
  <c r="Y7060" i="1"/>
  <c r="X7060" i="1" s="1"/>
  <c r="AA7059" i="1"/>
  <c r="Z7059" i="1" s="1"/>
  <c r="Y7059" i="1"/>
  <c r="X7059" i="1" s="1"/>
  <c r="AA7058" i="1"/>
  <c r="Z7058" i="1" s="1"/>
  <c r="Y7058" i="1"/>
  <c r="X7058" i="1" s="1"/>
  <c r="AA7057" i="1"/>
  <c r="Z7057" i="1" s="1"/>
  <c r="Y7057" i="1"/>
  <c r="X7057" i="1" s="1"/>
  <c r="AA7056" i="1"/>
  <c r="Z7056" i="1" s="1"/>
  <c r="Y7056" i="1"/>
  <c r="X7056" i="1" s="1"/>
  <c r="AA7055" i="1"/>
  <c r="Z7055" i="1" s="1"/>
  <c r="Y7055" i="1"/>
  <c r="X7055" i="1" s="1"/>
  <c r="AA7054" i="1"/>
  <c r="Z7054" i="1" s="1"/>
  <c r="Y7054" i="1"/>
  <c r="X7054" i="1" s="1"/>
  <c r="AA7053" i="1"/>
  <c r="Z7053" i="1" s="1"/>
  <c r="Y7053" i="1"/>
  <c r="X7053" i="1" s="1"/>
  <c r="AA7052" i="1"/>
  <c r="Z7052" i="1" s="1"/>
  <c r="Y7052" i="1"/>
  <c r="X7052" i="1" s="1"/>
  <c r="AA7051" i="1"/>
  <c r="Z7051" i="1" s="1"/>
  <c r="Y7051" i="1"/>
  <c r="X7051" i="1" s="1"/>
  <c r="AA7050" i="1"/>
  <c r="Z7050" i="1" s="1"/>
  <c r="Y7050" i="1"/>
  <c r="X7050" i="1" s="1"/>
  <c r="AA7049" i="1"/>
  <c r="Z7049" i="1" s="1"/>
  <c r="Y7049" i="1"/>
  <c r="X7049" i="1" s="1"/>
  <c r="AA7048" i="1"/>
  <c r="Z7048" i="1" s="1"/>
  <c r="Y7048" i="1"/>
  <c r="X7048" i="1" s="1"/>
  <c r="AA7047" i="1"/>
  <c r="Z7047" i="1" s="1"/>
  <c r="Y7047" i="1"/>
  <c r="X7047" i="1" s="1"/>
  <c r="AA7046" i="1"/>
  <c r="Z7046" i="1" s="1"/>
  <c r="Y7046" i="1"/>
  <c r="X7046" i="1" s="1"/>
  <c r="AA7045" i="1"/>
  <c r="Z7045" i="1" s="1"/>
  <c r="Y7045" i="1"/>
  <c r="X7045" i="1" s="1"/>
  <c r="AA7044" i="1"/>
  <c r="Z7044" i="1" s="1"/>
  <c r="Y7044" i="1"/>
  <c r="X7044" i="1" s="1"/>
  <c r="AA7043" i="1"/>
  <c r="Z7043" i="1" s="1"/>
  <c r="Y7043" i="1"/>
  <c r="X7043" i="1" s="1"/>
  <c r="AA7042" i="1"/>
  <c r="Z7042" i="1" s="1"/>
  <c r="Y7042" i="1"/>
  <c r="X7042" i="1" s="1"/>
  <c r="AA7041" i="1"/>
  <c r="Z7041" i="1" s="1"/>
  <c r="Y7041" i="1"/>
  <c r="X7041" i="1" s="1"/>
  <c r="AA7040" i="1"/>
  <c r="Z7040" i="1" s="1"/>
  <c r="Y7040" i="1"/>
  <c r="X7040" i="1" s="1"/>
  <c r="AA7039" i="1"/>
  <c r="Z7039" i="1" s="1"/>
  <c r="Y7039" i="1"/>
  <c r="X7039" i="1" s="1"/>
  <c r="AA7038" i="1"/>
  <c r="Z7038" i="1" s="1"/>
  <c r="Y7038" i="1"/>
  <c r="X7038" i="1" s="1"/>
  <c r="AA7037" i="1"/>
  <c r="Z7037" i="1" s="1"/>
  <c r="Y7037" i="1"/>
  <c r="X7037" i="1" s="1"/>
  <c r="AA7036" i="1"/>
  <c r="Z7036" i="1" s="1"/>
  <c r="Y7036" i="1"/>
  <c r="X7036" i="1" s="1"/>
  <c r="AA7035" i="1"/>
  <c r="Z7035" i="1" s="1"/>
  <c r="Y7035" i="1"/>
  <c r="X7035" i="1" s="1"/>
  <c r="AA7034" i="1"/>
  <c r="Z7034" i="1" s="1"/>
  <c r="Y7034" i="1"/>
  <c r="X7034" i="1" s="1"/>
  <c r="AA7033" i="1"/>
  <c r="Z7033" i="1" s="1"/>
  <c r="Y7033" i="1"/>
  <c r="X7033" i="1" s="1"/>
  <c r="AA7032" i="1"/>
  <c r="Z7032" i="1" s="1"/>
  <c r="Y7032" i="1"/>
  <c r="X7032" i="1" s="1"/>
  <c r="AA7031" i="1"/>
  <c r="Z7031" i="1" s="1"/>
  <c r="Y7031" i="1"/>
  <c r="X7031" i="1" s="1"/>
  <c r="AA7030" i="1"/>
  <c r="Z7030" i="1" s="1"/>
  <c r="Y7030" i="1"/>
  <c r="X7030" i="1" s="1"/>
  <c r="AA7029" i="1"/>
  <c r="Z7029" i="1" s="1"/>
  <c r="Y7029" i="1"/>
  <c r="X7029" i="1" s="1"/>
  <c r="AA7028" i="1"/>
  <c r="Z7028" i="1" s="1"/>
  <c r="Y7028" i="1"/>
  <c r="X7028" i="1" s="1"/>
  <c r="AA7027" i="1"/>
  <c r="Z7027" i="1" s="1"/>
  <c r="Y7027" i="1"/>
  <c r="X7027" i="1" s="1"/>
  <c r="AA7026" i="1"/>
  <c r="Z7026" i="1" s="1"/>
  <c r="Y7026" i="1"/>
  <c r="X7026" i="1" s="1"/>
  <c r="AA7025" i="1"/>
  <c r="Z7025" i="1" s="1"/>
  <c r="Y7025" i="1"/>
  <c r="X7025" i="1" s="1"/>
  <c r="AA7024" i="1"/>
  <c r="Z7024" i="1" s="1"/>
  <c r="Y7024" i="1"/>
  <c r="X7024" i="1" s="1"/>
  <c r="AA7023" i="1"/>
  <c r="Z7023" i="1" s="1"/>
  <c r="Y7023" i="1"/>
  <c r="X7023" i="1" s="1"/>
  <c r="AA7022" i="1"/>
  <c r="Z7022" i="1" s="1"/>
  <c r="Y7022" i="1"/>
  <c r="X7022" i="1" s="1"/>
  <c r="AA7021" i="1"/>
  <c r="Z7021" i="1" s="1"/>
  <c r="Y7021" i="1"/>
  <c r="X7021" i="1" s="1"/>
  <c r="AA7020" i="1"/>
  <c r="Z7020" i="1" s="1"/>
  <c r="Y7020" i="1"/>
  <c r="X7020" i="1" s="1"/>
  <c r="AA7019" i="1"/>
  <c r="Z7019" i="1" s="1"/>
  <c r="Y7019" i="1"/>
  <c r="X7019" i="1" s="1"/>
  <c r="AA7018" i="1"/>
  <c r="Z7018" i="1" s="1"/>
  <c r="Y7018" i="1"/>
  <c r="X7018" i="1" s="1"/>
  <c r="AA7017" i="1"/>
  <c r="Z7017" i="1" s="1"/>
  <c r="Y7017" i="1"/>
  <c r="X7017" i="1" s="1"/>
  <c r="AA7016" i="1"/>
  <c r="Z7016" i="1" s="1"/>
  <c r="Y7016" i="1"/>
  <c r="X7016" i="1" s="1"/>
  <c r="AA7015" i="1"/>
  <c r="Z7015" i="1" s="1"/>
  <c r="Y7015" i="1"/>
  <c r="X7015" i="1" s="1"/>
  <c r="AA7014" i="1"/>
  <c r="Z7014" i="1" s="1"/>
  <c r="Y7014" i="1"/>
  <c r="X7014" i="1" s="1"/>
  <c r="AA7013" i="1"/>
  <c r="Z7013" i="1" s="1"/>
  <c r="Y7013" i="1"/>
  <c r="X7013" i="1" s="1"/>
  <c r="AA7012" i="1"/>
  <c r="Z7012" i="1" s="1"/>
  <c r="Y7012" i="1"/>
  <c r="X7012" i="1" s="1"/>
  <c r="AA7011" i="1"/>
  <c r="Z7011" i="1" s="1"/>
  <c r="Y7011" i="1"/>
  <c r="X7011" i="1" s="1"/>
  <c r="AA7010" i="1"/>
  <c r="Z7010" i="1" s="1"/>
  <c r="Y7010" i="1"/>
  <c r="X7010" i="1" s="1"/>
  <c r="AA7009" i="1"/>
  <c r="Z7009" i="1" s="1"/>
  <c r="Y7009" i="1"/>
  <c r="X7009" i="1" s="1"/>
  <c r="AA7008" i="1"/>
  <c r="Z7008" i="1" s="1"/>
  <c r="Y7008" i="1"/>
  <c r="X7008" i="1" s="1"/>
  <c r="AA7007" i="1"/>
  <c r="Z7007" i="1" s="1"/>
  <c r="Y7007" i="1"/>
  <c r="X7007" i="1" s="1"/>
  <c r="AA7006" i="1"/>
  <c r="Z7006" i="1" s="1"/>
  <c r="Y7006" i="1"/>
  <c r="X7006" i="1" s="1"/>
  <c r="AA7005" i="1"/>
  <c r="Z7005" i="1" s="1"/>
  <c r="Y7005" i="1"/>
  <c r="X7005" i="1" s="1"/>
  <c r="AA7004" i="1"/>
  <c r="Z7004" i="1" s="1"/>
  <c r="Y7004" i="1"/>
  <c r="X7004" i="1" s="1"/>
  <c r="AA7003" i="1"/>
  <c r="Z7003" i="1" s="1"/>
  <c r="Y7003" i="1"/>
  <c r="X7003" i="1" s="1"/>
  <c r="AA7002" i="1"/>
  <c r="Z7002" i="1" s="1"/>
  <c r="Y7002" i="1"/>
  <c r="X7002" i="1" s="1"/>
  <c r="AA7001" i="1"/>
  <c r="Z7001" i="1" s="1"/>
  <c r="Y7001" i="1"/>
  <c r="X7001" i="1" s="1"/>
  <c r="AA7000" i="1"/>
  <c r="Z7000" i="1" s="1"/>
  <c r="Y7000" i="1"/>
  <c r="X7000" i="1" s="1"/>
  <c r="AA6999" i="1"/>
  <c r="Z6999" i="1" s="1"/>
  <c r="Y6999" i="1"/>
  <c r="X6999" i="1" s="1"/>
  <c r="AA6998" i="1"/>
  <c r="Z6998" i="1" s="1"/>
  <c r="Y6998" i="1"/>
  <c r="X6998" i="1" s="1"/>
  <c r="AA6997" i="1"/>
  <c r="Z6997" i="1" s="1"/>
  <c r="Y6997" i="1"/>
  <c r="X6997" i="1" s="1"/>
  <c r="AA6996" i="1"/>
  <c r="Z6996" i="1" s="1"/>
  <c r="Y6996" i="1"/>
  <c r="X6996" i="1" s="1"/>
  <c r="AA6995" i="1"/>
  <c r="Z6995" i="1" s="1"/>
  <c r="Y6995" i="1"/>
  <c r="X6995" i="1" s="1"/>
  <c r="AA6994" i="1"/>
  <c r="Z6994" i="1" s="1"/>
  <c r="Y6994" i="1"/>
  <c r="X6994" i="1" s="1"/>
  <c r="AA6993" i="1"/>
  <c r="Z6993" i="1" s="1"/>
  <c r="Y6993" i="1"/>
  <c r="X6993" i="1" s="1"/>
  <c r="AA6992" i="1"/>
  <c r="Z6992" i="1" s="1"/>
  <c r="Y6992" i="1"/>
  <c r="X6992" i="1" s="1"/>
  <c r="AA6991" i="1"/>
  <c r="Z6991" i="1" s="1"/>
  <c r="Y6991" i="1"/>
  <c r="X6991" i="1" s="1"/>
  <c r="AA6990" i="1"/>
  <c r="Z6990" i="1" s="1"/>
  <c r="Y6990" i="1"/>
  <c r="X6990" i="1" s="1"/>
  <c r="AA6989" i="1"/>
  <c r="Z6989" i="1" s="1"/>
  <c r="Y6989" i="1"/>
  <c r="X6989" i="1" s="1"/>
  <c r="AA6988" i="1"/>
  <c r="Z6988" i="1" s="1"/>
  <c r="Y6988" i="1"/>
  <c r="X6988" i="1" s="1"/>
  <c r="AA6987" i="1"/>
  <c r="Z6987" i="1" s="1"/>
  <c r="Y6987" i="1"/>
  <c r="X6987" i="1" s="1"/>
  <c r="AA6986" i="1"/>
  <c r="Z6986" i="1" s="1"/>
  <c r="Y6986" i="1"/>
  <c r="X6986" i="1" s="1"/>
  <c r="AA6985" i="1"/>
  <c r="Z6985" i="1" s="1"/>
  <c r="Y6985" i="1"/>
  <c r="X6985" i="1" s="1"/>
  <c r="AA6984" i="1"/>
  <c r="Z6984" i="1" s="1"/>
  <c r="Y6984" i="1"/>
  <c r="X6984" i="1" s="1"/>
  <c r="AA6983" i="1"/>
  <c r="Z6983" i="1" s="1"/>
  <c r="Y6983" i="1"/>
  <c r="X6983" i="1" s="1"/>
  <c r="AA6982" i="1"/>
  <c r="Z6982" i="1" s="1"/>
  <c r="Y6982" i="1"/>
  <c r="X6982" i="1" s="1"/>
  <c r="AA6981" i="1"/>
  <c r="Z6981" i="1" s="1"/>
  <c r="Y6981" i="1"/>
  <c r="X6981" i="1" s="1"/>
  <c r="AA6980" i="1"/>
  <c r="Z6980" i="1" s="1"/>
  <c r="Y6980" i="1"/>
  <c r="X6980" i="1" s="1"/>
  <c r="AA6979" i="1"/>
  <c r="Z6979" i="1" s="1"/>
  <c r="Y6979" i="1"/>
  <c r="X6979" i="1" s="1"/>
  <c r="AA6978" i="1"/>
  <c r="Z6978" i="1" s="1"/>
  <c r="Y6978" i="1"/>
  <c r="X6978" i="1" s="1"/>
  <c r="AA6977" i="1"/>
  <c r="Z6977" i="1" s="1"/>
  <c r="Y6977" i="1"/>
  <c r="X6977" i="1" s="1"/>
  <c r="AA6976" i="1"/>
  <c r="Z6976" i="1" s="1"/>
  <c r="Y6976" i="1"/>
  <c r="X6976" i="1" s="1"/>
  <c r="AA6975" i="1"/>
  <c r="Z6975" i="1" s="1"/>
  <c r="Y6975" i="1"/>
  <c r="X6975" i="1" s="1"/>
  <c r="AA6974" i="1"/>
  <c r="Z6974" i="1" s="1"/>
  <c r="Y6974" i="1"/>
  <c r="X6974" i="1" s="1"/>
  <c r="AA6973" i="1"/>
  <c r="Z6973" i="1" s="1"/>
  <c r="Y6973" i="1"/>
  <c r="X6973" i="1" s="1"/>
  <c r="AA6972" i="1"/>
  <c r="Z6972" i="1" s="1"/>
  <c r="Y6972" i="1"/>
  <c r="X6972" i="1" s="1"/>
  <c r="AA6971" i="1"/>
  <c r="Z6971" i="1" s="1"/>
  <c r="Y6971" i="1"/>
  <c r="X6971" i="1" s="1"/>
  <c r="AA6970" i="1"/>
  <c r="Z6970" i="1" s="1"/>
  <c r="Y6970" i="1"/>
  <c r="X6970" i="1" s="1"/>
  <c r="AA6969" i="1"/>
  <c r="Z6969" i="1" s="1"/>
  <c r="Y6969" i="1"/>
  <c r="X6969" i="1" s="1"/>
  <c r="AA6968" i="1"/>
  <c r="Z6968" i="1" s="1"/>
  <c r="Y6968" i="1"/>
  <c r="X6968" i="1" s="1"/>
  <c r="AA6967" i="1"/>
  <c r="Z6967" i="1" s="1"/>
  <c r="Y6967" i="1"/>
  <c r="X6967" i="1" s="1"/>
  <c r="AA6966" i="1"/>
  <c r="Z6966" i="1" s="1"/>
  <c r="Y6966" i="1"/>
  <c r="X6966" i="1" s="1"/>
  <c r="AA6965" i="1"/>
  <c r="Z6965" i="1" s="1"/>
  <c r="Y6965" i="1"/>
  <c r="X6965" i="1" s="1"/>
  <c r="AA6964" i="1"/>
  <c r="Z6964" i="1" s="1"/>
  <c r="Y6964" i="1"/>
  <c r="X6964" i="1" s="1"/>
  <c r="AA6963" i="1"/>
  <c r="Z6963" i="1" s="1"/>
  <c r="Y6963" i="1"/>
  <c r="X6963" i="1" s="1"/>
  <c r="AA6962" i="1"/>
  <c r="Z6962" i="1" s="1"/>
  <c r="Y6962" i="1"/>
  <c r="X6962" i="1" s="1"/>
  <c r="AA6961" i="1"/>
  <c r="Z6961" i="1" s="1"/>
  <c r="Y6961" i="1"/>
  <c r="X6961" i="1" s="1"/>
  <c r="AA6960" i="1"/>
  <c r="Z6960" i="1" s="1"/>
  <c r="Y6960" i="1"/>
  <c r="X6960" i="1" s="1"/>
  <c r="AA6959" i="1"/>
  <c r="Z6959" i="1" s="1"/>
  <c r="Y6959" i="1"/>
  <c r="X6959" i="1" s="1"/>
  <c r="AA6958" i="1"/>
  <c r="Z6958" i="1" s="1"/>
  <c r="Y6958" i="1"/>
  <c r="X6958" i="1" s="1"/>
  <c r="AA6957" i="1"/>
  <c r="Z6957" i="1" s="1"/>
  <c r="Y6957" i="1"/>
  <c r="X6957" i="1" s="1"/>
  <c r="AA6956" i="1"/>
  <c r="Z6956" i="1" s="1"/>
  <c r="Y6956" i="1"/>
  <c r="X6956" i="1" s="1"/>
  <c r="AA6955" i="1"/>
  <c r="Z6955" i="1" s="1"/>
  <c r="Y6955" i="1"/>
  <c r="X6955" i="1" s="1"/>
  <c r="AA6954" i="1"/>
  <c r="Z6954" i="1" s="1"/>
  <c r="Y6954" i="1"/>
  <c r="X6954" i="1" s="1"/>
  <c r="AA6953" i="1"/>
  <c r="Z6953" i="1" s="1"/>
  <c r="Y6953" i="1"/>
  <c r="X6953" i="1" s="1"/>
  <c r="AA6952" i="1"/>
  <c r="Z6952" i="1" s="1"/>
  <c r="Y6952" i="1"/>
  <c r="X6952" i="1" s="1"/>
  <c r="AA6951" i="1"/>
  <c r="Z6951" i="1" s="1"/>
  <c r="Y6951" i="1"/>
  <c r="X6951" i="1" s="1"/>
  <c r="AA6950" i="1"/>
  <c r="Z6950" i="1" s="1"/>
  <c r="Y6950" i="1"/>
  <c r="X6950" i="1" s="1"/>
  <c r="AA6949" i="1"/>
  <c r="Z6949" i="1" s="1"/>
  <c r="Y6949" i="1"/>
  <c r="X6949" i="1" s="1"/>
  <c r="AA6948" i="1"/>
  <c r="Z6948" i="1" s="1"/>
  <c r="Y6948" i="1"/>
  <c r="X6948" i="1" s="1"/>
  <c r="AA6947" i="1"/>
  <c r="Z6947" i="1" s="1"/>
  <c r="Y6947" i="1"/>
  <c r="X6947" i="1" s="1"/>
  <c r="AA6946" i="1"/>
  <c r="Z6946" i="1" s="1"/>
  <c r="Y6946" i="1"/>
  <c r="X6946" i="1" s="1"/>
  <c r="AA6945" i="1"/>
  <c r="Z6945" i="1" s="1"/>
  <c r="Y6945" i="1"/>
  <c r="X6945" i="1" s="1"/>
  <c r="AA6944" i="1"/>
  <c r="Z6944" i="1" s="1"/>
  <c r="Y6944" i="1"/>
  <c r="X6944" i="1" s="1"/>
  <c r="AA6943" i="1"/>
  <c r="Z6943" i="1" s="1"/>
  <c r="Y6943" i="1"/>
  <c r="X6943" i="1" s="1"/>
  <c r="AA6942" i="1"/>
  <c r="Z6942" i="1" s="1"/>
  <c r="Y6942" i="1"/>
  <c r="X6942" i="1" s="1"/>
  <c r="AA6941" i="1"/>
  <c r="Z6941" i="1" s="1"/>
  <c r="Y6941" i="1"/>
  <c r="X6941" i="1" s="1"/>
  <c r="AA6940" i="1"/>
  <c r="Z6940" i="1" s="1"/>
  <c r="Y6940" i="1"/>
  <c r="X6940" i="1" s="1"/>
  <c r="AA6939" i="1"/>
  <c r="Z6939" i="1" s="1"/>
  <c r="Y6939" i="1"/>
  <c r="X6939" i="1" s="1"/>
  <c r="AA6938" i="1"/>
  <c r="Z6938" i="1" s="1"/>
  <c r="Y6938" i="1"/>
  <c r="X6938" i="1" s="1"/>
  <c r="AA6937" i="1"/>
  <c r="Z6937" i="1" s="1"/>
  <c r="Y6937" i="1"/>
  <c r="X6937" i="1" s="1"/>
  <c r="AA6936" i="1"/>
  <c r="Z6936" i="1" s="1"/>
  <c r="Y6936" i="1"/>
  <c r="X6936" i="1" s="1"/>
  <c r="AA6935" i="1"/>
  <c r="Z6935" i="1" s="1"/>
  <c r="Y6935" i="1"/>
  <c r="X6935" i="1" s="1"/>
  <c r="AA6934" i="1"/>
  <c r="Z6934" i="1" s="1"/>
  <c r="Y6934" i="1"/>
  <c r="X6934" i="1" s="1"/>
  <c r="AA6933" i="1"/>
  <c r="Z6933" i="1" s="1"/>
  <c r="Y6933" i="1"/>
  <c r="X6933" i="1" s="1"/>
  <c r="AA6932" i="1"/>
  <c r="Z6932" i="1" s="1"/>
  <c r="Y6932" i="1"/>
  <c r="X6932" i="1" s="1"/>
  <c r="AA6931" i="1"/>
  <c r="Z6931" i="1" s="1"/>
  <c r="Y6931" i="1"/>
  <c r="X6931" i="1" s="1"/>
  <c r="AA6930" i="1"/>
  <c r="Z6930" i="1" s="1"/>
  <c r="Y6930" i="1"/>
  <c r="X6930" i="1" s="1"/>
  <c r="AA6929" i="1"/>
  <c r="Z6929" i="1" s="1"/>
  <c r="Y6929" i="1"/>
  <c r="X6929" i="1" s="1"/>
  <c r="AA6928" i="1"/>
  <c r="Z6928" i="1" s="1"/>
  <c r="Y6928" i="1"/>
  <c r="X6928" i="1" s="1"/>
  <c r="AA6927" i="1"/>
  <c r="Z6927" i="1" s="1"/>
  <c r="Y6927" i="1"/>
  <c r="X6927" i="1" s="1"/>
  <c r="AA6926" i="1"/>
  <c r="Z6926" i="1" s="1"/>
  <c r="Y6926" i="1"/>
  <c r="X6926" i="1" s="1"/>
  <c r="AA6925" i="1"/>
  <c r="Z6925" i="1" s="1"/>
  <c r="Y6925" i="1"/>
  <c r="X6925" i="1" s="1"/>
  <c r="AA6924" i="1"/>
  <c r="Z6924" i="1" s="1"/>
  <c r="Y6924" i="1"/>
  <c r="X6924" i="1" s="1"/>
  <c r="AA6923" i="1"/>
  <c r="Z6923" i="1" s="1"/>
  <c r="Y6923" i="1"/>
  <c r="X6923" i="1" s="1"/>
  <c r="AA6922" i="1"/>
  <c r="Z6922" i="1" s="1"/>
  <c r="Y6922" i="1"/>
  <c r="X6922" i="1" s="1"/>
  <c r="AA6921" i="1"/>
  <c r="Z6921" i="1" s="1"/>
  <c r="Y6921" i="1"/>
  <c r="X6921" i="1" s="1"/>
  <c r="AA6920" i="1"/>
  <c r="Z6920" i="1" s="1"/>
  <c r="Y6920" i="1"/>
  <c r="X6920" i="1" s="1"/>
  <c r="AA6919" i="1"/>
  <c r="Z6919" i="1" s="1"/>
  <c r="Y6919" i="1"/>
  <c r="X6919" i="1" s="1"/>
  <c r="AA6918" i="1"/>
  <c r="Z6918" i="1" s="1"/>
  <c r="Y6918" i="1"/>
  <c r="X6918" i="1" s="1"/>
  <c r="AA6917" i="1"/>
  <c r="Z6917" i="1" s="1"/>
  <c r="Y6917" i="1"/>
  <c r="X6917" i="1" s="1"/>
  <c r="AA6916" i="1"/>
  <c r="Z6916" i="1" s="1"/>
  <c r="Y6916" i="1"/>
  <c r="X6916" i="1" s="1"/>
  <c r="AA6915" i="1"/>
  <c r="Z6915" i="1" s="1"/>
  <c r="Y6915" i="1"/>
  <c r="X6915" i="1" s="1"/>
  <c r="AA6914" i="1"/>
  <c r="Z6914" i="1" s="1"/>
  <c r="Y6914" i="1"/>
  <c r="X6914" i="1" s="1"/>
  <c r="AA6913" i="1"/>
  <c r="Z6913" i="1" s="1"/>
  <c r="Y6913" i="1"/>
  <c r="X6913" i="1" s="1"/>
  <c r="AA6912" i="1"/>
  <c r="Z6912" i="1" s="1"/>
  <c r="Y6912" i="1"/>
  <c r="X6912" i="1" s="1"/>
  <c r="AA6911" i="1"/>
  <c r="Z6911" i="1" s="1"/>
  <c r="Y6911" i="1"/>
  <c r="X6911" i="1" s="1"/>
  <c r="AA6910" i="1"/>
  <c r="Z6910" i="1" s="1"/>
  <c r="Y6910" i="1"/>
  <c r="X6910" i="1" s="1"/>
  <c r="AA6909" i="1"/>
  <c r="Z6909" i="1" s="1"/>
  <c r="Y6909" i="1"/>
  <c r="X6909" i="1" s="1"/>
  <c r="AA6908" i="1"/>
  <c r="Z6908" i="1" s="1"/>
  <c r="Y6908" i="1"/>
  <c r="X6908" i="1" s="1"/>
  <c r="AA6907" i="1"/>
  <c r="Z6907" i="1" s="1"/>
  <c r="Y6907" i="1"/>
  <c r="X6907" i="1" s="1"/>
  <c r="AA6906" i="1"/>
  <c r="Z6906" i="1" s="1"/>
  <c r="Y6906" i="1"/>
  <c r="X6906" i="1" s="1"/>
  <c r="AA6905" i="1"/>
  <c r="Z6905" i="1" s="1"/>
  <c r="Y6905" i="1"/>
  <c r="X6905" i="1" s="1"/>
  <c r="AA6904" i="1"/>
  <c r="Z6904" i="1" s="1"/>
  <c r="Y6904" i="1"/>
  <c r="X6904" i="1" s="1"/>
  <c r="AA6903" i="1"/>
  <c r="Z6903" i="1" s="1"/>
  <c r="Y6903" i="1"/>
  <c r="X6903" i="1" s="1"/>
  <c r="AA6902" i="1"/>
  <c r="Z6902" i="1" s="1"/>
  <c r="Y6902" i="1"/>
  <c r="X6902" i="1" s="1"/>
  <c r="AA6901" i="1"/>
  <c r="Z6901" i="1" s="1"/>
  <c r="Y6901" i="1"/>
  <c r="X6901" i="1" s="1"/>
  <c r="AA6900" i="1"/>
  <c r="Z6900" i="1" s="1"/>
  <c r="Y6900" i="1"/>
  <c r="X6900" i="1" s="1"/>
  <c r="AA6899" i="1"/>
  <c r="Z6899" i="1" s="1"/>
  <c r="Y6899" i="1"/>
  <c r="X6899" i="1" s="1"/>
  <c r="AA6898" i="1"/>
  <c r="Z6898" i="1" s="1"/>
  <c r="Y6898" i="1"/>
  <c r="X6898" i="1" s="1"/>
  <c r="AA6897" i="1"/>
  <c r="Z6897" i="1" s="1"/>
  <c r="Y6897" i="1"/>
  <c r="X6897" i="1" s="1"/>
  <c r="AA6896" i="1"/>
  <c r="Z6896" i="1" s="1"/>
  <c r="Y6896" i="1"/>
  <c r="X6896" i="1" s="1"/>
  <c r="AA6895" i="1"/>
  <c r="Z6895" i="1" s="1"/>
  <c r="Y6895" i="1"/>
  <c r="X6895" i="1" s="1"/>
  <c r="AA6894" i="1"/>
  <c r="Z6894" i="1" s="1"/>
  <c r="Y6894" i="1"/>
  <c r="X6894" i="1" s="1"/>
  <c r="AA6893" i="1"/>
  <c r="Z6893" i="1" s="1"/>
  <c r="Y6893" i="1"/>
  <c r="X6893" i="1" s="1"/>
  <c r="AA6892" i="1"/>
  <c r="Z6892" i="1" s="1"/>
  <c r="Y6892" i="1"/>
  <c r="X6892" i="1" s="1"/>
  <c r="AA6891" i="1"/>
  <c r="Z6891" i="1" s="1"/>
  <c r="Y6891" i="1"/>
  <c r="X6891" i="1" s="1"/>
  <c r="AA6890" i="1"/>
  <c r="Z6890" i="1" s="1"/>
  <c r="Y6890" i="1"/>
  <c r="X6890" i="1" s="1"/>
  <c r="AA6889" i="1"/>
  <c r="Z6889" i="1" s="1"/>
  <c r="Y6889" i="1"/>
  <c r="X6889" i="1" s="1"/>
  <c r="AA6888" i="1"/>
  <c r="Z6888" i="1" s="1"/>
  <c r="Y6888" i="1"/>
  <c r="X6888" i="1" s="1"/>
  <c r="AA6887" i="1"/>
  <c r="Z6887" i="1" s="1"/>
  <c r="Y6887" i="1"/>
  <c r="X6887" i="1" s="1"/>
  <c r="AA6886" i="1"/>
  <c r="Z6886" i="1" s="1"/>
  <c r="Y6886" i="1"/>
  <c r="X6886" i="1" s="1"/>
  <c r="AA6885" i="1"/>
  <c r="Z6885" i="1" s="1"/>
  <c r="Y6885" i="1"/>
  <c r="X6885" i="1" s="1"/>
  <c r="AA6884" i="1"/>
  <c r="Z6884" i="1" s="1"/>
  <c r="Y6884" i="1"/>
  <c r="X6884" i="1" s="1"/>
  <c r="AA6883" i="1"/>
  <c r="Z6883" i="1" s="1"/>
  <c r="Y6883" i="1"/>
  <c r="X6883" i="1" s="1"/>
  <c r="AA6882" i="1"/>
  <c r="Z6882" i="1" s="1"/>
  <c r="Y6882" i="1"/>
  <c r="X6882" i="1" s="1"/>
  <c r="AA6881" i="1"/>
  <c r="Z6881" i="1" s="1"/>
  <c r="Y6881" i="1"/>
  <c r="X6881" i="1" s="1"/>
  <c r="AA6880" i="1"/>
  <c r="Z6880" i="1" s="1"/>
  <c r="Y6880" i="1"/>
  <c r="X6880" i="1" s="1"/>
  <c r="AA6879" i="1"/>
  <c r="Z6879" i="1" s="1"/>
  <c r="Y6879" i="1"/>
  <c r="X6879" i="1" s="1"/>
  <c r="AA6878" i="1"/>
  <c r="Z6878" i="1" s="1"/>
  <c r="Y6878" i="1"/>
  <c r="X6878" i="1" s="1"/>
  <c r="AA6877" i="1"/>
  <c r="Z6877" i="1" s="1"/>
  <c r="Y6877" i="1"/>
  <c r="X6877" i="1" s="1"/>
  <c r="AA6876" i="1"/>
  <c r="Z6876" i="1" s="1"/>
  <c r="Y6876" i="1"/>
  <c r="X6876" i="1" s="1"/>
  <c r="AA6875" i="1"/>
  <c r="Z6875" i="1" s="1"/>
  <c r="Y6875" i="1"/>
  <c r="X6875" i="1" s="1"/>
  <c r="AA6874" i="1"/>
  <c r="Z6874" i="1" s="1"/>
  <c r="Y6874" i="1"/>
  <c r="X6874" i="1" s="1"/>
  <c r="AA6873" i="1"/>
  <c r="Z6873" i="1" s="1"/>
  <c r="Y6873" i="1"/>
  <c r="X6873" i="1" s="1"/>
  <c r="AA6872" i="1"/>
  <c r="Z6872" i="1" s="1"/>
  <c r="Y6872" i="1"/>
  <c r="X6872" i="1" s="1"/>
  <c r="AA6871" i="1"/>
  <c r="Z6871" i="1" s="1"/>
  <c r="Y6871" i="1"/>
  <c r="X6871" i="1" s="1"/>
  <c r="AA6870" i="1"/>
  <c r="Z6870" i="1" s="1"/>
  <c r="Y6870" i="1"/>
  <c r="X6870" i="1" s="1"/>
  <c r="AA6869" i="1"/>
  <c r="Z6869" i="1" s="1"/>
  <c r="Y6869" i="1"/>
  <c r="X6869" i="1" s="1"/>
  <c r="AA6868" i="1"/>
  <c r="Z6868" i="1" s="1"/>
  <c r="Y6868" i="1"/>
  <c r="X6868" i="1" s="1"/>
  <c r="AA6867" i="1"/>
  <c r="Z6867" i="1" s="1"/>
  <c r="Y6867" i="1"/>
  <c r="X6867" i="1" s="1"/>
  <c r="AA6866" i="1"/>
  <c r="Z6866" i="1" s="1"/>
  <c r="Y6866" i="1"/>
  <c r="X6866" i="1" s="1"/>
  <c r="AA6865" i="1"/>
  <c r="Z6865" i="1" s="1"/>
  <c r="Y6865" i="1"/>
  <c r="X6865" i="1" s="1"/>
  <c r="AA6864" i="1"/>
  <c r="Z6864" i="1" s="1"/>
  <c r="Y6864" i="1"/>
  <c r="X6864" i="1" s="1"/>
  <c r="AA6863" i="1"/>
  <c r="Z6863" i="1" s="1"/>
  <c r="Y6863" i="1"/>
  <c r="X6863" i="1" s="1"/>
  <c r="AA6862" i="1"/>
  <c r="Z6862" i="1" s="1"/>
  <c r="Y6862" i="1"/>
  <c r="X6862" i="1" s="1"/>
  <c r="AA6861" i="1"/>
  <c r="Z6861" i="1" s="1"/>
  <c r="Y6861" i="1"/>
  <c r="X6861" i="1" s="1"/>
  <c r="AA6860" i="1"/>
  <c r="Z6860" i="1" s="1"/>
  <c r="Y6860" i="1"/>
  <c r="X6860" i="1" s="1"/>
  <c r="AA6859" i="1"/>
  <c r="Z6859" i="1" s="1"/>
  <c r="Y6859" i="1"/>
  <c r="X6859" i="1" s="1"/>
  <c r="AA6858" i="1"/>
  <c r="Z6858" i="1" s="1"/>
  <c r="Y6858" i="1"/>
  <c r="X6858" i="1" s="1"/>
  <c r="AA6857" i="1"/>
  <c r="Z6857" i="1" s="1"/>
  <c r="Y6857" i="1"/>
  <c r="X6857" i="1" s="1"/>
  <c r="AA6856" i="1"/>
  <c r="Z6856" i="1" s="1"/>
  <c r="Y6856" i="1"/>
  <c r="X6856" i="1" s="1"/>
  <c r="AA6855" i="1"/>
  <c r="Z6855" i="1" s="1"/>
  <c r="Y6855" i="1"/>
  <c r="X6855" i="1" s="1"/>
  <c r="AA6854" i="1"/>
  <c r="Z6854" i="1" s="1"/>
  <c r="Y6854" i="1"/>
  <c r="X6854" i="1" s="1"/>
  <c r="AA6853" i="1"/>
  <c r="Z6853" i="1" s="1"/>
  <c r="Y6853" i="1"/>
  <c r="X6853" i="1" s="1"/>
  <c r="AA6852" i="1"/>
  <c r="Z6852" i="1" s="1"/>
  <c r="Y6852" i="1"/>
  <c r="X6852" i="1" s="1"/>
  <c r="AA6851" i="1"/>
  <c r="Z6851" i="1" s="1"/>
  <c r="Y6851" i="1"/>
  <c r="X6851" i="1" s="1"/>
  <c r="AA6850" i="1"/>
  <c r="Z6850" i="1" s="1"/>
  <c r="Y6850" i="1"/>
  <c r="X6850" i="1" s="1"/>
  <c r="AA6849" i="1"/>
  <c r="Z6849" i="1" s="1"/>
  <c r="Y6849" i="1"/>
  <c r="X6849" i="1" s="1"/>
  <c r="AA6848" i="1"/>
  <c r="Z6848" i="1" s="1"/>
  <c r="Y6848" i="1"/>
  <c r="X6848" i="1" s="1"/>
  <c r="AA6847" i="1"/>
  <c r="Z6847" i="1" s="1"/>
  <c r="Y6847" i="1"/>
  <c r="X6847" i="1" s="1"/>
  <c r="AA6846" i="1"/>
  <c r="Z6846" i="1" s="1"/>
  <c r="Y6846" i="1"/>
  <c r="X6846" i="1" s="1"/>
  <c r="AA6845" i="1"/>
  <c r="Z6845" i="1" s="1"/>
  <c r="Y6845" i="1"/>
  <c r="X6845" i="1" s="1"/>
  <c r="AA6844" i="1"/>
  <c r="Z6844" i="1" s="1"/>
  <c r="Y6844" i="1"/>
  <c r="X6844" i="1" s="1"/>
  <c r="AA6843" i="1"/>
  <c r="Z6843" i="1" s="1"/>
  <c r="Y6843" i="1"/>
  <c r="X6843" i="1" s="1"/>
  <c r="AA6842" i="1"/>
  <c r="Z6842" i="1" s="1"/>
  <c r="Y6842" i="1"/>
  <c r="X6842" i="1" s="1"/>
  <c r="AA6841" i="1"/>
  <c r="Z6841" i="1" s="1"/>
  <c r="Y6841" i="1"/>
  <c r="X6841" i="1" s="1"/>
  <c r="AA6840" i="1"/>
  <c r="Z6840" i="1" s="1"/>
  <c r="Y6840" i="1"/>
  <c r="X6840" i="1" s="1"/>
  <c r="AA6839" i="1"/>
  <c r="Z6839" i="1" s="1"/>
  <c r="Y6839" i="1"/>
  <c r="X6839" i="1" s="1"/>
  <c r="AA6838" i="1"/>
  <c r="Z6838" i="1" s="1"/>
  <c r="Y6838" i="1"/>
  <c r="X6838" i="1" s="1"/>
  <c r="AA6837" i="1"/>
  <c r="Z6837" i="1" s="1"/>
  <c r="Y6837" i="1"/>
  <c r="X6837" i="1" s="1"/>
  <c r="AA6836" i="1"/>
  <c r="Z6836" i="1" s="1"/>
  <c r="Y6836" i="1"/>
  <c r="X6836" i="1" s="1"/>
  <c r="AA6835" i="1"/>
  <c r="Z6835" i="1" s="1"/>
  <c r="Y6835" i="1"/>
  <c r="X6835" i="1" s="1"/>
  <c r="AA6834" i="1"/>
  <c r="Z6834" i="1" s="1"/>
  <c r="Y6834" i="1"/>
  <c r="X6834" i="1" s="1"/>
  <c r="AA6833" i="1"/>
  <c r="Z6833" i="1" s="1"/>
  <c r="Y6833" i="1"/>
  <c r="X6833" i="1" s="1"/>
  <c r="AA6832" i="1"/>
  <c r="Z6832" i="1" s="1"/>
  <c r="Y6832" i="1"/>
  <c r="X6832" i="1" s="1"/>
  <c r="AA6831" i="1"/>
  <c r="Z6831" i="1" s="1"/>
  <c r="Y6831" i="1"/>
  <c r="X6831" i="1" s="1"/>
  <c r="AA6830" i="1"/>
  <c r="Z6830" i="1" s="1"/>
  <c r="Y6830" i="1"/>
  <c r="X6830" i="1" s="1"/>
  <c r="AA6829" i="1"/>
  <c r="Z6829" i="1" s="1"/>
  <c r="Y6829" i="1"/>
  <c r="X6829" i="1" s="1"/>
  <c r="AA6828" i="1"/>
  <c r="Z6828" i="1" s="1"/>
  <c r="Y6828" i="1"/>
  <c r="X6828" i="1" s="1"/>
  <c r="AA6827" i="1"/>
  <c r="Z6827" i="1" s="1"/>
  <c r="Y6827" i="1"/>
  <c r="X6827" i="1" s="1"/>
  <c r="AA6826" i="1"/>
  <c r="Z6826" i="1" s="1"/>
  <c r="Y6826" i="1"/>
  <c r="X6826" i="1" s="1"/>
  <c r="AA6825" i="1"/>
  <c r="Z6825" i="1" s="1"/>
  <c r="Y6825" i="1"/>
  <c r="X6825" i="1" s="1"/>
  <c r="AA6824" i="1"/>
  <c r="Z6824" i="1" s="1"/>
  <c r="Y6824" i="1"/>
  <c r="X6824" i="1" s="1"/>
  <c r="AA6823" i="1"/>
  <c r="Z6823" i="1" s="1"/>
  <c r="Y6823" i="1"/>
  <c r="X6823" i="1" s="1"/>
  <c r="AA6822" i="1"/>
  <c r="Z6822" i="1" s="1"/>
  <c r="Y6822" i="1"/>
  <c r="X6822" i="1" s="1"/>
  <c r="AA6821" i="1"/>
  <c r="Z6821" i="1" s="1"/>
  <c r="Y6821" i="1"/>
  <c r="X6821" i="1" s="1"/>
  <c r="AA6820" i="1"/>
  <c r="Z6820" i="1" s="1"/>
  <c r="Y6820" i="1"/>
  <c r="X6820" i="1" s="1"/>
  <c r="AA6819" i="1"/>
  <c r="Z6819" i="1" s="1"/>
  <c r="Y6819" i="1"/>
  <c r="X6819" i="1" s="1"/>
  <c r="AA6818" i="1"/>
  <c r="Z6818" i="1" s="1"/>
  <c r="Y6818" i="1"/>
  <c r="X6818" i="1" s="1"/>
  <c r="AA6817" i="1"/>
  <c r="Z6817" i="1" s="1"/>
  <c r="Y6817" i="1"/>
  <c r="X6817" i="1" s="1"/>
  <c r="AA6816" i="1"/>
  <c r="Z6816" i="1" s="1"/>
  <c r="Y6816" i="1"/>
  <c r="X6816" i="1" s="1"/>
  <c r="AA6815" i="1"/>
  <c r="Z6815" i="1" s="1"/>
  <c r="Y6815" i="1"/>
  <c r="X6815" i="1" s="1"/>
  <c r="AA6814" i="1"/>
  <c r="Z6814" i="1" s="1"/>
  <c r="Y6814" i="1"/>
  <c r="X6814" i="1" s="1"/>
  <c r="AA6813" i="1"/>
  <c r="Z6813" i="1" s="1"/>
  <c r="Y6813" i="1"/>
  <c r="X6813" i="1" s="1"/>
  <c r="AA6812" i="1"/>
  <c r="Z6812" i="1" s="1"/>
  <c r="Y6812" i="1"/>
  <c r="X6812" i="1" s="1"/>
  <c r="AA6811" i="1"/>
  <c r="Z6811" i="1" s="1"/>
  <c r="Y6811" i="1"/>
  <c r="X6811" i="1" s="1"/>
  <c r="AA6810" i="1"/>
  <c r="Z6810" i="1" s="1"/>
  <c r="Y6810" i="1"/>
  <c r="X6810" i="1" s="1"/>
  <c r="AA6809" i="1"/>
  <c r="Z6809" i="1" s="1"/>
  <c r="Y6809" i="1"/>
  <c r="X6809" i="1" s="1"/>
  <c r="AA6808" i="1"/>
  <c r="Z6808" i="1" s="1"/>
  <c r="Y6808" i="1"/>
  <c r="X6808" i="1" s="1"/>
  <c r="AA6807" i="1"/>
  <c r="Z6807" i="1" s="1"/>
  <c r="Y6807" i="1"/>
  <c r="X6807" i="1" s="1"/>
  <c r="AA6806" i="1"/>
  <c r="Z6806" i="1" s="1"/>
  <c r="Y6806" i="1"/>
  <c r="X6806" i="1" s="1"/>
  <c r="AA6805" i="1"/>
  <c r="Z6805" i="1" s="1"/>
  <c r="Y6805" i="1"/>
  <c r="X6805" i="1" s="1"/>
  <c r="AA6804" i="1"/>
  <c r="Z6804" i="1" s="1"/>
  <c r="Y6804" i="1"/>
  <c r="X6804" i="1" s="1"/>
  <c r="AA6803" i="1"/>
  <c r="Z6803" i="1" s="1"/>
  <c r="Y6803" i="1"/>
  <c r="X6803" i="1" s="1"/>
  <c r="AA6802" i="1"/>
  <c r="Z6802" i="1" s="1"/>
  <c r="Y6802" i="1"/>
  <c r="X6802" i="1" s="1"/>
  <c r="AA6801" i="1"/>
  <c r="Z6801" i="1" s="1"/>
  <c r="Y6801" i="1"/>
  <c r="X6801" i="1" s="1"/>
  <c r="AA6800" i="1"/>
  <c r="Z6800" i="1" s="1"/>
  <c r="Y6800" i="1"/>
  <c r="X6800" i="1" s="1"/>
  <c r="AA6799" i="1"/>
  <c r="Z6799" i="1" s="1"/>
  <c r="Y6799" i="1"/>
  <c r="X6799" i="1" s="1"/>
  <c r="AA6798" i="1"/>
  <c r="Z6798" i="1" s="1"/>
  <c r="Y6798" i="1"/>
  <c r="X6798" i="1" s="1"/>
  <c r="AA6797" i="1"/>
  <c r="Z6797" i="1" s="1"/>
  <c r="Y6797" i="1"/>
  <c r="X6797" i="1" s="1"/>
  <c r="AA6796" i="1"/>
  <c r="Z6796" i="1" s="1"/>
  <c r="Y6796" i="1"/>
  <c r="X6796" i="1" s="1"/>
  <c r="AA6795" i="1"/>
  <c r="Z6795" i="1" s="1"/>
  <c r="Y6795" i="1"/>
  <c r="X6795" i="1" s="1"/>
  <c r="AA6794" i="1"/>
  <c r="Z6794" i="1" s="1"/>
  <c r="Y6794" i="1"/>
  <c r="X6794" i="1" s="1"/>
  <c r="AA6793" i="1"/>
  <c r="Z6793" i="1" s="1"/>
  <c r="Y6793" i="1"/>
  <c r="X6793" i="1" s="1"/>
  <c r="AA6792" i="1"/>
  <c r="Z6792" i="1" s="1"/>
  <c r="Y6792" i="1"/>
  <c r="X6792" i="1" s="1"/>
  <c r="AA6791" i="1"/>
  <c r="Z6791" i="1" s="1"/>
  <c r="Y6791" i="1"/>
  <c r="X6791" i="1" s="1"/>
  <c r="AA6790" i="1"/>
  <c r="Z6790" i="1" s="1"/>
  <c r="Y6790" i="1"/>
  <c r="X6790" i="1" s="1"/>
  <c r="AA6789" i="1"/>
  <c r="Z6789" i="1" s="1"/>
  <c r="Y6789" i="1"/>
  <c r="X6789" i="1" s="1"/>
  <c r="AA6788" i="1"/>
  <c r="Z6788" i="1" s="1"/>
  <c r="Y6788" i="1"/>
  <c r="X6788" i="1" s="1"/>
  <c r="AA6787" i="1"/>
  <c r="Z6787" i="1" s="1"/>
  <c r="Y6787" i="1"/>
  <c r="X6787" i="1" s="1"/>
  <c r="AA6786" i="1"/>
  <c r="Z6786" i="1" s="1"/>
  <c r="Y6786" i="1"/>
  <c r="X6786" i="1" s="1"/>
  <c r="AA6785" i="1"/>
  <c r="Z6785" i="1" s="1"/>
  <c r="Y6785" i="1"/>
  <c r="X6785" i="1" s="1"/>
  <c r="AA6784" i="1"/>
  <c r="Z6784" i="1" s="1"/>
  <c r="Y6784" i="1"/>
  <c r="X6784" i="1" s="1"/>
  <c r="AA6783" i="1"/>
  <c r="Z6783" i="1" s="1"/>
  <c r="Y6783" i="1"/>
  <c r="X6783" i="1" s="1"/>
  <c r="AA6782" i="1"/>
  <c r="Z6782" i="1" s="1"/>
  <c r="Y6782" i="1"/>
  <c r="X6782" i="1" s="1"/>
  <c r="AA6781" i="1"/>
  <c r="Z6781" i="1" s="1"/>
  <c r="Y6781" i="1"/>
  <c r="X6781" i="1" s="1"/>
  <c r="AA6780" i="1"/>
  <c r="Z6780" i="1" s="1"/>
  <c r="Y6780" i="1"/>
  <c r="X6780" i="1" s="1"/>
  <c r="AA6779" i="1"/>
  <c r="Z6779" i="1" s="1"/>
  <c r="Y6779" i="1"/>
  <c r="X6779" i="1" s="1"/>
  <c r="AA6778" i="1"/>
  <c r="Z6778" i="1" s="1"/>
  <c r="Y6778" i="1"/>
  <c r="X6778" i="1" s="1"/>
  <c r="AA6777" i="1"/>
  <c r="Z6777" i="1" s="1"/>
  <c r="Y6777" i="1"/>
  <c r="X6777" i="1" s="1"/>
  <c r="AA6776" i="1"/>
  <c r="Z6776" i="1" s="1"/>
  <c r="Y6776" i="1"/>
  <c r="X6776" i="1" s="1"/>
  <c r="AA6775" i="1"/>
  <c r="Z6775" i="1" s="1"/>
  <c r="Y6775" i="1"/>
  <c r="X6775" i="1" s="1"/>
  <c r="AA6774" i="1"/>
  <c r="Z6774" i="1" s="1"/>
  <c r="Y6774" i="1"/>
  <c r="X6774" i="1" s="1"/>
  <c r="AA6773" i="1"/>
  <c r="Z6773" i="1" s="1"/>
  <c r="Y6773" i="1"/>
  <c r="X6773" i="1" s="1"/>
  <c r="AA6772" i="1"/>
  <c r="Z6772" i="1" s="1"/>
  <c r="Y6772" i="1"/>
  <c r="X6772" i="1" s="1"/>
  <c r="AA6771" i="1"/>
  <c r="Z6771" i="1" s="1"/>
  <c r="Y6771" i="1"/>
  <c r="X6771" i="1" s="1"/>
  <c r="AA6770" i="1"/>
  <c r="Z6770" i="1" s="1"/>
  <c r="Y6770" i="1"/>
  <c r="X6770" i="1" s="1"/>
  <c r="AA6769" i="1"/>
  <c r="Z6769" i="1" s="1"/>
  <c r="Y6769" i="1"/>
  <c r="X6769" i="1" s="1"/>
  <c r="AA6768" i="1"/>
  <c r="Z6768" i="1" s="1"/>
  <c r="Y6768" i="1"/>
  <c r="X6768" i="1" s="1"/>
  <c r="AA6767" i="1"/>
  <c r="Z6767" i="1" s="1"/>
  <c r="Y6767" i="1"/>
  <c r="X6767" i="1" s="1"/>
  <c r="AA6766" i="1"/>
  <c r="Z6766" i="1" s="1"/>
  <c r="Y6766" i="1"/>
  <c r="X6766" i="1" s="1"/>
  <c r="AA6765" i="1"/>
  <c r="Z6765" i="1" s="1"/>
  <c r="Y6765" i="1"/>
  <c r="X6765" i="1" s="1"/>
  <c r="AA6764" i="1"/>
  <c r="Z6764" i="1" s="1"/>
  <c r="Y6764" i="1"/>
  <c r="X6764" i="1" s="1"/>
  <c r="AA6763" i="1"/>
  <c r="Z6763" i="1" s="1"/>
  <c r="Y6763" i="1"/>
  <c r="X6763" i="1" s="1"/>
  <c r="AA6762" i="1"/>
  <c r="Z6762" i="1" s="1"/>
  <c r="Y6762" i="1"/>
  <c r="X6762" i="1" s="1"/>
  <c r="AA6761" i="1"/>
  <c r="Z6761" i="1" s="1"/>
  <c r="Y6761" i="1"/>
  <c r="X6761" i="1" s="1"/>
  <c r="AA6760" i="1"/>
  <c r="Z6760" i="1" s="1"/>
  <c r="Y6760" i="1"/>
  <c r="X6760" i="1" s="1"/>
  <c r="AA6759" i="1"/>
  <c r="Z6759" i="1" s="1"/>
  <c r="Y6759" i="1"/>
  <c r="X6759" i="1" s="1"/>
  <c r="AA6758" i="1"/>
  <c r="Z6758" i="1" s="1"/>
  <c r="Y6758" i="1"/>
  <c r="X6758" i="1" s="1"/>
  <c r="AA6757" i="1"/>
  <c r="Z6757" i="1" s="1"/>
  <c r="Y6757" i="1"/>
  <c r="X6757" i="1" s="1"/>
  <c r="AA6756" i="1"/>
  <c r="Z6756" i="1" s="1"/>
  <c r="Y6756" i="1"/>
  <c r="X6756" i="1" s="1"/>
  <c r="AA6755" i="1"/>
  <c r="Z6755" i="1" s="1"/>
  <c r="Y6755" i="1"/>
  <c r="X6755" i="1" s="1"/>
  <c r="AA6754" i="1"/>
  <c r="Z6754" i="1" s="1"/>
  <c r="Y6754" i="1"/>
  <c r="X6754" i="1" s="1"/>
  <c r="AA6753" i="1"/>
  <c r="Z6753" i="1" s="1"/>
  <c r="Y6753" i="1"/>
  <c r="X6753" i="1" s="1"/>
  <c r="AA6752" i="1"/>
  <c r="Z6752" i="1" s="1"/>
  <c r="Y6752" i="1"/>
  <c r="X6752" i="1" s="1"/>
  <c r="AA6751" i="1"/>
  <c r="Z6751" i="1" s="1"/>
  <c r="Y6751" i="1"/>
  <c r="X6751" i="1" s="1"/>
  <c r="AA6750" i="1"/>
  <c r="Z6750" i="1" s="1"/>
  <c r="Y6750" i="1"/>
  <c r="X6750" i="1" s="1"/>
  <c r="AA6749" i="1"/>
  <c r="Z6749" i="1" s="1"/>
  <c r="Y6749" i="1"/>
  <c r="X6749" i="1" s="1"/>
  <c r="AA6748" i="1"/>
  <c r="Z6748" i="1" s="1"/>
  <c r="Y6748" i="1"/>
  <c r="X6748" i="1" s="1"/>
  <c r="AA6747" i="1"/>
  <c r="Z6747" i="1" s="1"/>
  <c r="Y6747" i="1"/>
  <c r="X6747" i="1" s="1"/>
  <c r="AA6746" i="1"/>
  <c r="Z6746" i="1" s="1"/>
  <c r="Y6746" i="1"/>
  <c r="X6746" i="1" s="1"/>
  <c r="AA6745" i="1"/>
  <c r="Z6745" i="1" s="1"/>
  <c r="Y6745" i="1"/>
  <c r="X6745" i="1" s="1"/>
  <c r="AA6744" i="1"/>
  <c r="Z6744" i="1" s="1"/>
  <c r="Y6744" i="1"/>
  <c r="X6744" i="1" s="1"/>
  <c r="AA6743" i="1"/>
  <c r="Z6743" i="1" s="1"/>
  <c r="Y6743" i="1"/>
  <c r="X6743" i="1" s="1"/>
  <c r="AA6742" i="1"/>
  <c r="Z6742" i="1" s="1"/>
  <c r="Y6742" i="1"/>
  <c r="X6742" i="1" s="1"/>
  <c r="AA6741" i="1"/>
  <c r="Z6741" i="1" s="1"/>
  <c r="Y6741" i="1"/>
  <c r="X6741" i="1" s="1"/>
  <c r="AA6740" i="1"/>
  <c r="Z6740" i="1" s="1"/>
  <c r="Y6740" i="1"/>
  <c r="X6740" i="1" s="1"/>
  <c r="AA6739" i="1"/>
  <c r="Z6739" i="1" s="1"/>
  <c r="Y6739" i="1"/>
  <c r="X6739" i="1" s="1"/>
  <c r="AA6738" i="1"/>
  <c r="Z6738" i="1" s="1"/>
  <c r="Y6738" i="1"/>
  <c r="X6738" i="1" s="1"/>
  <c r="AA6737" i="1"/>
  <c r="Z6737" i="1" s="1"/>
  <c r="Y6737" i="1"/>
  <c r="X6737" i="1" s="1"/>
  <c r="AA6736" i="1"/>
  <c r="Z6736" i="1" s="1"/>
  <c r="Y6736" i="1"/>
  <c r="X6736" i="1" s="1"/>
  <c r="AA6735" i="1"/>
  <c r="Z6735" i="1" s="1"/>
  <c r="Y6735" i="1"/>
  <c r="X6735" i="1" s="1"/>
  <c r="AA6734" i="1"/>
  <c r="Z6734" i="1" s="1"/>
  <c r="Y6734" i="1"/>
  <c r="X6734" i="1" s="1"/>
  <c r="AA6733" i="1"/>
  <c r="Z6733" i="1" s="1"/>
  <c r="Y6733" i="1"/>
  <c r="X6733" i="1" s="1"/>
  <c r="AA6732" i="1"/>
  <c r="Z6732" i="1" s="1"/>
  <c r="Y6732" i="1"/>
  <c r="X6732" i="1" s="1"/>
  <c r="AA6731" i="1"/>
  <c r="Z6731" i="1" s="1"/>
  <c r="Y6731" i="1"/>
  <c r="X6731" i="1" s="1"/>
  <c r="AA6730" i="1"/>
  <c r="Z6730" i="1" s="1"/>
  <c r="Y6730" i="1"/>
  <c r="X6730" i="1" s="1"/>
  <c r="AA6729" i="1"/>
  <c r="Z6729" i="1" s="1"/>
  <c r="Y6729" i="1"/>
  <c r="X6729" i="1" s="1"/>
  <c r="AA6728" i="1"/>
  <c r="Z6728" i="1" s="1"/>
  <c r="Y6728" i="1"/>
  <c r="X6728" i="1" s="1"/>
  <c r="AA6727" i="1"/>
  <c r="Z6727" i="1" s="1"/>
  <c r="Y6727" i="1"/>
  <c r="X6727" i="1" s="1"/>
  <c r="AA6726" i="1"/>
  <c r="Z6726" i="1" s="1"/>
  <c r="Y6726" i="1"/>
  <c r="X6726" i="1" s="1"/>
  <c r="AA6725" i="1"/>
  <c r="Z6725" i="1" s="1"/>
  <c r="Y6725" i="1"/>
  <c r="X6725" i="1" s="1"/>
  <c r="AA6724" i="1"/>
  <c r="Z6724" i="1" s="1"/>
  <c r="Y6724" i="1"/>
  <c r="X6724" i="1" s="1"/>
  <c r="AA6723" i="1"/>
  <c r="Z6723" i="1" s="1"/>
  <c r="Y6723" i="1"/>
  <c r="X6723" i="1" s="1"/>
  <c r="AA6722" i="1"/>
  <c r="Z6722" i="1" s="1"/>
  <c r="Y6722" i="1"/>
  <c r="X6722" i="1" s="1"/>
  <c r="AA6721" i="1"/>
  <c r="Z6721" i="1" s="1"/>
  <c r="Y6721" i="1"/>
  <c r="X6721" i="1" s="1"/>
  <c r="AA6720" i="1"/>
  <c r="Z6720" i="1" s="1"/>
  <c r="Y6720" i="1"/>
  <c r="X6720" i="1" s="1"/>
  <c r="AA6719" i="1"/>
  <c r="Z6719" i="1" s="1"/>
  <c r="Y6719" i="1"/>
  <c r="X6719" i="1" s="1"/>
  <c r="AA6718" i="1"/>
  <c r="Z6718" i="1" s="1"/>
  <c r="Y6718" i="1"/>
  <c r="X6718" i="1" s="1"/>
  <c r="AA6717" i="1"/>
  <c r="Z6717" i="1" s="1"/>
  <c r="Y6717" i="1"/>
  <c r="X6717" i="1" s="1"/>
  <c r="AA6716" i="1"/>
  <c r="Z6716" i="1" s="1"/>
  <c r="Y6716" i="1"/>
  <c r="X6716" i="1" s="1"/>
  <c r="AA6715" i="1"/>
  <c r="Z6715" i="1" s="1"/>
  <c r="Y6715" i="1"/>
  <c r="X6715" i="1" s="1"/>
  <c r="AA6714" i="1"/>
  <c r="Z6714" i="1" s="1"/>
  <c r="Y6714" i="1"/>
  <c r="X6714" i="1" s="1"/>
  <c r="AA6713" i="1"/>
  <c r="Z6713" i="1" s="1"/>
  <c r="Y6713" i="1"/>
  <c r="X6713" i="1" s="1"/>
  <c r="AA6712" i="1"/>
  <c r="Z6712" i="1" s="1"/>
  <c r="Y6712" i="1"/>
  <c r="X6712" i="1" s="1"/>
  <c r="AA6711" i="1"/>
  <c r="Z6711" i="1" s="1"/>
  <c r="Y6711" i="1"/>
  <c r="X6711" i="1" s="1"/>
  <c r="AA6710" i="1"/>
  <c r="Z6710" i="1" s="1"/>
  <c r="Y6710" i="1"/>
  <c r="X6710" i="1" s="1"/>
  <c r="AA6709" i="1"/>
  <c r="Z6709" i="1" s="1"/>
  <c r="Y6709" i="1"/>
  <c r="X6709" i="1" s="1"/>
  <c r="AA6708" i="1"/>
  <c r="Z6708" i="1" s="1"/>
  <c r="Y6708" i="1"/>
  <c r="X6708" i="1" s="1"/>
  <c r="AA6707" i="1"/>
  <c r="Z6707" i="1" s="1"/>
  <c r="Y6707" i="1"/>
  <c r="X6707" i="1" s="1"/>
  <c r="AA6706" i="1"/>
  <c r="Z6706" i="1" s="1"/>
  <c r="Y6706" i="1"/>
  <c r="X6706" i="1" s="1"/>
  <c r="AA6705" i="1"/>
  <c r="Z6705" i="1" s="1"/>
  <c r="Y6705" i="1"/>
  <c r="X6705" i="1" s="1"/>
  <c r="AA6704" i="1"/>
  <c r="Z6704" i="1" s="1"/>
  <c r="Y6704" i="1"/>
  <c r="X6704" i="1" s="1"/>
  <c r="AA6703" i="1"/>
  <c r="Z6703" i="1" s="1"/>
  <c r="Y6703" i="1"/>
  <c r="X6703" i="1" s="1"/>
  <c r="AA6702" i="1"/>
  <c r="Z6702" i="1" s="1"/>
  <c r="Y6702" i="1"/>
  <c r="X6702" i="1" s="1"/>
  <c r="AA6701" i="1"/>
  <c r="Z6701" i="1" s="1"/>
  <c r="Y6701" i="1"/>
  <c r="X6701" i="1" s="1"/>
  <c r="AA6700" i="1"/>
  <c r="Z6700" i="1" s="1"/>
  <c r="Y6700" i="1"/>
  <c r="X6700" i="1" s="1"/>
  <c r="AA6699" i="1"/>
  <c r="Z6699" i="1" s="1"/>
  <c r="Y6699" i="1"/>
  <c r="X6699" i="1" s="1"/>
  <c r="AA6698" i="1"/>
  <c r="Z6698" i="1" s="1"/>
  <c r="Y6698" i="1"/>
  <c r="X6698" i="1" s="1"/>
  <c r="AA6697" i="1"/>
  <c r="Z6697" i="1" s="1"/>
  <c r="Y6697" i="1"/>
  <c r="X6697" i="1" s="1"/>
  <c r="AA6696" i="1"/>
  <c r="Z6696" i="1" s="1"/>
  <c r="Y6696" i="1"/>
  <c r="X6696" i="1" s="1"/>
  <c r="AA6695" i="1"/>
  <c r="Z6695" i="1" s="1"/>
  <c r="Y6695" i="1"/>
  <c r="X6695" i="1" s="1"/>
  <c r="AA6694" i="1"/>
  <c r="Z6694" i="1" s="1"/>
  <c r="Y6694" i="1"/>
  <c r="X6694" i="1" s="1"/>
  <c r="AA6693" i="1"/>
  <c r="Z6693" i="1" s="1"/>
  <c r="Y6693" i="1"/>
  <c r="X6693" i="1" s="1"/>
  <c r="AA6692" i="1"/>
  <c r="Z6692" i="1" s="1"/>
  <c r="Y6692" i="1"/>
  <c r="X6692" i="1" s="1"/>
  <c r="AA6691" i="1"/>
  <c r="Z6691" i="1" s="1"/>
  <c r="Y6691" i="1"/>
  <c r="X6691" i="1" s="1"/>
  <c r="AA6690" i="1"/>
  <c r="Z6690" i="1" s="1"/>
  <c r="Y6690" i="1"/>
  <c r="X6690" i="1" s="1"/>
  <c r="AA6689" i="1"/>
  <c r="Z6689" i="1" s="1"/>
  <c r="Y6689" i="1"/>
  <c r="X6689" i="1" s="1"/>
  <c r="AA6688" i="1"/>
  <c r="Z6688" i="1" s="1"/>
  <c r="Y6688" i="1"/>
  <c r="X6688" i="1" s="1"/>
  <c r="AA6687" i="1"/>
  <c r="Z6687" i="1" s="1"/>
  <c r="Y6687" i="1"/>
  <c r="X6687" i="1" s="1"/>
  <c r="AA6686" i="1"/>
  <c r="Z6686" i="1" s="1"/>
  <c r="Y6686" i="1"/>
  <c r="X6686" i="1" s="1"/>
  <c r="AA6685" i="1"/>
  <c r="Z6685" i="1" s="1"/>
  <c r="Y6685" i="1"/>
  <c r="X6685" i="1" s="1"/>
  <c r="AA6684" i="1"/>
  <c r="Z6684" i="1" s="1"/>
  <c r="Y6684" i="1"/>
  <c r="X6684" i="1" s="1"/>
  <c r="AA6683" i="1"/>
  <c r="Z6683" i="1" s="1"/>
  <c r="Y6683" i="1"/>
  <c r="X6683" i="1" s="1"/>
  <c r="AA6682" i="1"/>
  <c r="Z6682" i="1" s="1"/>
  <c r="Y6682" i="1"/>
  <c r="X6682" i="1" s="1"/>
  <c r="AA6681" i="1"/>
  <c r="Z6681" i="1" s="1"/>
  <c r="Y6681" i="1"/>
  <c r="X6681" i="1" s="1"/>
  <c r="AA6680" i="1"/>
  <c r="Z6680" i="1" s="1"/>
  <c r="Y6680" i="1"/>
  <c r="X6680" i="1" s="1"/>
  <c r="AA6679" i="1"/>
  <c r="Z6679" i="1" s="1"/>
  <c r="Y6679" i="1"/>
  <c r="X6679" i="1" s="1"/>
  <c r="AA6678" i="1"/>
  <c r="Z6678" i="1" s="1"/>
  <c r="Y6678" i="1"/>
  <c r="X6678" i="1" s="1"/>
  <c r="AA6677" i="1"/>
  <c r="Z6677" i="1" s="1"/>
  <c r="Y6677" i="1"/>
  <c r="X6677" i="1" s="1"/>
  <c r="AA6676" i="1"/>
  <c r="Z6676" i="1" s="1"/>
  <c r="Y6676" i="1"/>
  <c r="X6676" i="1" s="1"/>
  <c r="AA6675" i="1"/>
  <c r="Z6675" i="1" s="1"/>
  <c r="Y6675" i="1"/>
  <c r="X6675" i="1" s="1"/>
  <c r="AA6674" i="1"/>
  <c r="Z6674" i="1" s="1"/>
  <c r="Y6674" i="1"/>
  <c r="X6674" i="1" s="1"/>
  <c r="AA6673" i="1"/>
  <c r="Z6673" i="1" s="1"/>
  <c r="Y6673" i="1"/>
  <c r="X6673" i="1" s="1"/>
  <c r="AA6672" i="1"/>
  <c r="Z6672" i="1" s="1"/>
  <c r="Y6672" i="1"/>
  <c r="X6672" i="1" s="1"/>
  <c r="AA6671" i="1"/>
  <c r="Z6671" i="1" s="1"/>
  <c r="Y6671" i="1"/>
  <c r="X6671" i="1" s="1"/>
  <c r="AA6670" i="1"/>
  <c r="Z6670" i="1" s="1"/>
  <c r="Y6670" i="1"/>
  <c r="X6670" i="1" s="1"/>
  <c r="AA6669" i="1"/>
  <c r="Z6669" i="1" s="1"/>
  <c r="Y6669" i="1"/>
  <c r="X6669" i="1" s="1"/>
  <c r="AA6668" i="1"/>
  <c r="Z6668" i="1" s="1"/>
  <c r="Y6668" i="1"/>
  <c r="X6668" i="1" s="1"/>
  <c r="AA6667" i="1"/>
  <c r="Z6667" i="1" s="1"/>
  <c r="Y6667" i="1"/>
  <c r="X6667" i="1" s="1"/>
  <c r="AA6666" i="1"/>
  <c r="Z6666" i="1" s="1"/>
  <c r="Y6666" i="1"/>
  <c r="X6666" i="1" s="1"/>
  <c r="AA6665" i="1"/>
  <c r="Z6665" i="1" s="1"/>
  <c r="Y6665" i="1"/>
  <c r="X6665" i="1" s="1"/>
  <c r="AA6664" i="1"/>
  <c r="Z6664" i="1" s="1"/>
  <c r="Y6664" i="1"/>
  <c r="X6664" i="1" s="1"/>
  <c r="AA6663" i="1"/>
  <c r="Z6663" i="1" s="1"/>
  <c r="Y6663" i="1"/>
  <c r="X6663" i="1" s="1"/>
  <c r="AA6662" i="1"/>
  <c r="Z6662" i="1" s="1"/>
  <c r="Y6662" i="1"/>
  <c r="X6662" i="1" s="1"/>
  <c r="AA6661" i="1"/>
  <c r="Z6661" i="1" s="1"/>
  <c r="Y6661" i="1"/>
  <c r="X6661" i="1" s="1"/>
  <c r="AA6660" i="1"/>
  <c r="Z6660" i="1" s="1"/>
  <c r="Y6660" i="1"/>
  <c r="X6660" i="1" s="1"/>
  <c r="AA6659" i="1"/>
  <c r="Z6659" i="1" s="1"/>
  <c r="Y6659" i="1"/>
  <c r="X6659" i="1" s="1"/>
  <c r="AA6658" i="1"/>
  <c r="Z6658" i="1" s="1"/>
  <c r="Y6658" i="1"/>
  <c r="X6658" i="1" s="1"/>
  <c r="AA6657" i="1"/>
  <c r="Z6657" i="1" s="1"/>
  <c r="Y6657" i="1"/>
  <c r="X6657" i="1" s="1"/>
  <c r="AA6656" i="1"/>
  <c r="Z6656" i="1" s="1"/>
  <c r="Y6656" i="1"/>
  <c r="X6656" i="1" s="1"/>
  <c r="AA6655" i="1"/>
  <c r="Z6655" i="1" s="1"/>
  <c r="Y6655" i="1"/>
  <c r="X6655" i="1" s="1"/>
  <c r="AA6654" i="1"/>
  <c r="Z6654" i="1" s="1"/>
  <c r="Y6654" i="1"/>
  <c r="X6654" i="1" s="1"/>
  <c r="AA6653" i="1"/>
  <c r="Z6653" i="1" s="1"/>
  <c r="Y6653" i="1"/>
  <c r="X6653" i="1" s="1"/>
  <c r="AA6652" i="1"/>
  <c r="Z6652" i="1" s="1"/>
  <c r="Y6652" i="1"/>
  <c r="X6652" i="1" s="1"/>
  <c r="AA6651" i="1"/>
  <c r="Z6651" i="1" s="1"/>
  <c r="Y6651" i="1"/>
  <c r="X6651" i="1" s="1"/>
  <c r="AA6650" i="1"/>
  <c r="Z6650" i="1" s="1"/>
  <c r="Y6650" i="1"/>
  <c r="X6650" i="1" s="1"/>
  <c r="AA6649" i="1"/>
  <c r="Z6649" i="1" s="1"/>
  <c r="Y6649" i="1"/>
  <c r="X6649" i="1" s="1"/>
  <c r="AA6648" i="1"/>
  <c r="Z6648" i="1" s="1"/>
  <c r="Y6648" i="1"/>
  <c r="X6648" i="1" s="1"/>
  <c r="AA6647" i="1"/>
  <c r="Z6647" i="1" s="1"/>
  <c r="Y6647" i="1"/>
  <c r="X6647" i="1" s="1"/>
  <c r="AA6646" i="1"/>
  <c r="Z6646" i="1" s="1"/>
  <c r="Y6646" i="1"/>
  <c r="X6646" i="1" s="1"/>
  <c r="AA6645" i="1"/>
  <c r="Z6645" i="1" s="1"/>
  <c r="Y6645" i="1"/>
  <c r="X6645" i="1" s="1"/>
  <c r="AA6644" i="1"/>
  <c r="Z6644" i="1" s="1"/>
  <c r="Y6644" i="1"/>
  <c r="X6644" i="1" s="1"/>
  <c r="AA6643" i="1"/>
  <c r="Z6643" i="1" s="1"/>
  <c r="Y6643" i="1"/>
  <c r="X6643" i="1" s="1"/>
  <c r="AA6642" i="1"/>
  <c r="Z6642" i="1" s="1"/>
  <c r="Y6642" i="1"/>
  <c r="X6642" i="1" s="1"/>
  <c r="AA6641" i="1"/>
  <c r="Z6641" i="1" s="1"/>
  <c r="Y6641" i="1"/>
  <c r="X6641" i="1" s="1"/>
  <c r="AA6640" i="1"/>
  <c r="Z6640" i="1" s="1"/>
  <c r="Y6640" i="1"/>
  <c r="X6640" i="1" s="1"/>
  <c r="AA6639" i="1"/>
  <c r="Z6639" i="1" s="1"/>
  <c r="Y6639" i="1"/>
  <c r="X6639" i="1" s="1"/>
  <c r="AA6638" i="1"/>
  <c r="Z6638" i="1" s="1"/>
  <c r="Y6638" i="1"/>
  <c r="X6638" i="1" s="1"/>
  <c r="AA6637" i="1"/>
  <c r="Z6637" i="1" s="1"/>
  <c r="Y6637" i="1"/>
  <c r="X6637" i="1" s="1"/>
  <c r="AA6636" i="1"/>
  <c r="Z6636" i="1" s="1"/>
  <c r="Y6636" i="1"/>
  <c r="X6636" i="1" s="1"/>
  <c r="AA6635" i="1"/>
  <c r="Z6635" i="1" s="1"/>
  <c r="Y6635" i="1"/>
  <c r="X6635" i="1" s="1"/>
  <c r="AA6634" i="1"/>
  <c r="Z6634" i="1" s="1"/>
  <c r="Y6634" i="1"/>
  <c r="X6634" i="1" s="1"/>
  <c r="AA6633" i="1"/>
  <c r="Z6633" i="1" s="1"/>
  <c r="Y6633" i="1"/>
  <c r="X6633" i="1" s="1"/>
  <c r="AA6632" i="1"/>
  <c r="Z6632" i="1" s="1"/>
  <c r="Y6632" i="1"/>
  <c r="X6632" i="1" s="1"/>
  <c r="AA6631" i="1"/>
  <c r="Z6631" i="1" s="1"/>
  <c r="Y6631" i="1"/>
  <c r="X6631" i="1" s="1"/>
  <c r="AA6630" i="1"/>
  <c r="Z6630" i="1" s="1"/>
  <c r="Y6630" i="1"/>
  <c r="X6630" i="1" s="1"/>
  <c r="AA6629" i="1"/>
  <c r="Z6629" i="1" s="1"/>
  <c r="Y6629" i="1"/>
  <c r="X6629" i="1" s="1"/>
  <c r="AA6628" i="1"/>
  <c r="Z6628" i="1" s="1"/>
  <c r="Y6628" i="1"/>
  <c r="X6628" i="1" s="1"/>
  <c r="AA6627" i="1"/>
  <c r="Z6627" i="1" s="1"/>
  <c r="Y6627" i="1"/>
  <c r="X6627" i="1" s="1"/>
  <c r="AA6626" i="1"/>
  <c r="Z6626" i="1" s="1"/>
  <c r="Y6626" i="1"/>
  <c r="X6626" i="1" s="1"/>
  <c r="AA6625" i="1"/>
  <c r="Z6625" i="1" s="1"/>
  <c r="Y6625" i="1"/>
  <c r="X6625" i="1" s="1"/>
  <c r="AA6624" i="1"/>
  <c r="Z6624" i="1" s="1"/>
  <c r="Y6624" i="1"/>
  <c r="X6624" i="1" s="1"/>
  <c r="AA6623" i="1"/>
  <c r="Z6623" i="1" s="1"/>
  <c r="Y6623" i="1"/>
  <c r="X6623" i="1" s="1"/>
  <c r="AA6622" i="1"/>
  <c r="Z6622" i="1" s="1"/>
  <c r="Y6622" i="1"/>
  <c r="X6622" i="1" s="1"/>
  <c r="AA6621" i="1"/>
  <c r="Z6621" i="1" s="1"/>
  <c r="Y6621" i="1"/>
  <c r="X6621" i="1" s="1"/>
  <c r="AA6620" i="1"/>
  <c r="Z6620" i="1" s="1"/>
  <c r="Y6620" i="1"/>
  <c r="X6620" i="1" s="1"/>
  <c r="AA6619" i="1"/>
  <c r="Z6619" i="1" s="1"/>
  <c r="Y6619" i="1"/>
  <c r="X6619" i="1" s="1"/>
  <c r="AA6618" i="1"/>
  <c r="Z6618" i="1" s="1"/>
  <c r="Y6618" i="1"/>
  <c r="X6618" i="1" s="1"/>
  <c r="AA6617" i="1"/>
  <c r="Z6617" i="1" s="1"/>
  <c r="Y6617" i="1"/>
  <c r="X6617" i="1" s="1"/>
  <c r="AA6616" i="1"/>
  <c r="Z6616" i="1" s="1"/>
  <c r="Y6616" i="1"/>
  <c r="X6616" i="1" s="1"/>
  <c r="AA6615" i="1"/>
  <c r="Z6615" i="1" s="1"/>
  <c r="Y6615" i="1"/>
  <c r="X6615" i="1" s="1"/>
  <c r="AA6614" i="1"/>
  <c r="Z6614" i="1" s="1"/>
  <c r="Y6614" i="1"/>
  <c r="X6614" i="1" s="1"/>
  <c r="AA6613" i="1"/>
  <c r="Z6613" i="1" s="1"/>
  <c r="Y6613" i="1"/>
  <c r="X6613" i="1" s="1"/>
  <c r="AA6612" i="1"/>
  <c r="Z6612" i="1" s="1"/>
  <c r="Y6612" i="1"/>
  <c r="X6612" i="1" s="1"/>
  <c r="AA6611" i="1"/>
  <c r="Z6611" i="1" s="1"/>
  <c r="Y6611" i="1"/>
  <c r="X6611" i="1" s="1"/>
  <c r="AA6610" i="1"/>
  <c r="Z6610" i="1" s="1"/>
  <c r="Y6610" i="1"/>
  <c r="X6610" i="1" s="1"/>
  <c r="AA6609" i="1"/>
  <c r="Z6609" i="1" s="1"/>
  <c r="Y6609" i="1"/>
  <c r="X6609" i="1" s="1"/>
  <c r="AA6608" i="1"/>
  <c r="Z6608" i="1" s="1"/>
  <c r="Y6608" i="1"/>
  <c r="X6608" i="1" s="1"/>
  <c r="AA6607" i="1"/>
  <c r="Z6607" i="1" s="1"/>
  <c r="Y6607" i="1"/>
  <c r="X6607" i="1" s="1"/>
  <c r="AA6606" i="1"/>
  <c r="Z6606" i="1" s="1"/>
  <c r="Y6606" i="1"/>
  <c r="X6606" i="1" s="1"/>
  <c r="AA6605" i="1"/>
  <c r="Z6605" i="1" s="1"/>
  <c r="Y6605" i="1"/>
  <c r="X6605" i="1" s="1"/>
  <c r="AA6604" i="1"/>
  <c r="Z6604" i="1" s="1"/>
  <c r="Y6604" i="1"/>
  <c r="X6604" i="1" s="1"/>
  <c r="AA6603" i="1"/>
  <c r="Z6603" i="1" s="1"/>
  <c r="Y6603" i="1"/>
  <c r="X6603" i="1" s="1"/>
  <c r="AA6602" i="1"/>
  <c r="Z6602" i="1" s="1"/>
  <c r="Y6602" i="1"/>
  <c r="X6602" i="1" s="1"/>
  <c r="AA6601" i="1"/>
  <c r="Z6601" i="1" s="1"/>
  <c r="Y6601" i="1"/>
  <c r="X6601" i="1" s="1"/>
  <c r="AA6600" i="1"/>
  <c r="Z6600" i="1" s="1"/>
  <c r="Y6600" i="1"/>
  <c r="X6600" i="1" s="1"/>
  <c r="AA6599" i="1"/>
  <c r="Z6599" i="1" s="1"/>
  <c r="Y6599" i="1"/>
  <c r="X6599" i="1" s="1"/>
  <c r="AA6598" i="1"/>
  <c r="Z6598" i="1" s="1"/>
  <c r="Y6598" i="1"/>
  <c r="X6598" i="1" s="1"/>
  <c r="AA6597" i="1"/>
  <c r="Z6597" i="1" s="1"/>
  <c r="Y6597" i="1"/>
  <c r="X6597" i="1" s="1"/>
  <c r="AA6596" i="1"/>
  <c r="Z6596" i="1" s="1"/>
  <c r="Y6596" i="1"/>
  <c r="X6596" i="1" s="1"/>
  <c r="AA6595" i="1"/>
  <c r="Z6595" i="1" s="1"/>
  <c r="Y6595" i="1"/>
  <c r="X6595" i="1" s="1"/>
  <c r="AA6594" i="1"/>
  <c r="Z6594" i="1" s="1"/>
  <c r="Y6594" i="1"/>
  <c r="X6594" i="1" s="1"/>
  <c r="AA6593" i="1"/>
  <c r="Z6593" i="1" s="1"/>
  <c r="Y6593" i="1"/>
  <c r="X6593" i="1" s="1"/>
  <c r="AA6592" i="1"/>
  <c r="Z6592" i="1" s="1"/>
  <c r="Y6592" i="1"/>
  <c r="X6592" i="1" s="1"/>
  <c r="AA6591" i="1"/>
  <c r="Z6591" i="1" s="1"/>
  <c r="Y6591" i="1"/>
  <c r="X6591" i="1" s="1"/>
  <c r="AA6590" i="1"/>
  <c r="Z6590" i="1" s="1"/>
  <c r="Y6590" i="1"/>
  <c r="X6590" i="1" s="1"/>
  <c r="AA6589" i="1"/>
  <c r="Z6589" i="1" s="1"/>
  <c r="Y6589" i="1"/>
  <c r="X6589" i="1" s="1"/>
  <c r="AA6588" i="1"/>
  <c r="Z6588" i="1" s="1"/>
  <c r="Y6588" i="1"/>
  <c r="X6588" i="1" s="1"/>
  <c r="AA6587" i="1"/>
  <c r="Z6587" i="1" s="1"/>
  <c r="Y6587" i="1"/>
  <c r="X6587" i="1" s="1"/>
  <c r="AA6586" i="1"/>
  <c r="Z6586" i="1" s="1"/>
  <c r="Y6586" i="1"/>
  <c r="X6586" i="1" s="1"/>
  <c r="AA6585" i="1"/>
  <c r="Z6585" i="1" s="1"/>
  <c r="Y6585" i="1"/>
  <c r="X6585" i="1" s="1"/>
  <c r="AA6584" i="1"/>
  <c r="Z6584" i="1" s="1"/>
  <c r="Y6584" i="1"/>
  <c r="X6584" i="1" s="1"/>
  <c r="AA6583" i="1"/>
  <c r="Z6583" i="1" s="1"/>
  <c r="Y6583" i="1"/>
  <c r="X6583" i="1" s="1"/>
  <c r="AA6582" i="1"/>
  <c r="Z6582" i="1" s="1"/>
  <c r="Y6582" i="1"/>
  <c r="X6582" i="1" s="1"/>
  <c r="AA6581" i="1"/>
  <c r="Z6581" i="1" s="1"/>
  <c r="Y6581" i="1"/>
  <c r="X6581" i="1" s="1"/>
  <c r="AA6580" i="1"/>
  <c r="Z6580" i="1" s="1"/>
  <c r="Y6580" i="1"/>
  <c r="X6580" i="1" s="1"/>
  <c r="AA6579" i="1"/>
  <c r="Z6579" i="1" s="1"/>
  <c r="Y6579" i="1"/>
  <c r="X6579" i="1" s="1"/>
  <c r="AA6578" i="1"/>
  <c r="Z6578" i="1" s="1"/>
  <c r="Y6578" i="1"/>
  <c r="X6578" i="1" s="1"/>
  <c r="AA6577" i="1"/>
  <c r="Z6577" i="1" s="1"/>
  <c r="Y6577" i="1"/>
  <c r="X6577" i="1" s="1"/>
  <c r="AA6576" i="1"/>
  <c r="Z6576" i="1" s="1"/>
  <c r="Y6576" i="1"/>
  <c r="X6576" i="1" s="1"/>
  <c r="AA6575" i="1"/>
  <c r="Z6575" i="1" s="1"/>
  <c r="Y6575" i="1"/>
  <c r="X6575" i="1" s="1"/>
  <c r="AA6574" i="1"/>
  <c r="Z6574" i="1" s="1"/>
  <c r="Y6574" i="1"/>
  <c r="X6574" i="1" s="1"/>
  <c r="AA6573" i="1"/>
  <c r="Z6573" i="1" s="1"/>
  <c r="Y6573" i="1"/>
  <c r="X6573" i="1" s="1"/>
  <c r="AA6572" i="1"/>
  <c r="Z6572" i="1" s="1"/>
  <c r="Y6572" i="1"/>
  <c r="X6572" i="1" s="1"/>
  <c r="AA6571" i="1"/>
  <c r="Z6571" i="1" s="1"/>
  <c r="Y6571" i="1"/>
  <c r="X6571" i="1" s="1"/>
  <c r="AA6570" i="1"/>
  <c r="Z6570" i="1" s="1"/>
  <c r="Y6570" i="1"/>
  <c r="X6570" i="1" s="1"/>
  <c r="AA6569" i="1"/>
  <c r="Z6569" i="1" s="1"/>
  <c r="Y6569" i="1"/>
  <c r="X6569" i="1" s="1"/>
  <c r="AA6568" i="1"/>
  <c r="Z6568" i="1" s="1"/>
  <c r="Y6568" i="1"/>
  <c r="X6568" i="1" s="1"/>
  <c r="AA6567" i="1"/>
  <c r="Z6567" i="1" s="1"/>
  <c r="Y6567" i="1"/>
  <c r="X6567" i="1" s="1"/>
  <c r="AA6566" i="1"/>
  <c r="Z6566" i="1" s="1"/>
  <c r="Y6566" i="1"/>
  <c r="X6566" i="1" s="1"/>
  <c r="AA6565" i="1"/>
  <c r="Z6565" i="1" s="1"/>
  <c r="Y6565" i="1"/>
  <c r="X6565" i="1" s="1"/>
  <c r="AA6564" i="1"/>
  <c r="Z6564" i="1" s="1"/>
  <c r="Y6564" i="1"/>
  <c r="X6564" i="1" s="1"/>
  <c r="AA6563" i="1"/>
  <c r="Z6563" i="1" s="1"/>
  <c r="Y6563" i="1"/>
  <c r="X6563" i="1" s="1"/>
  <c r="AA6562" i="1"/>
  <c r="Z6562" i="1" s="1"/>
  <c r="Y6562" i="1"/>
  <c r="X6562" i="1" s="1"/>
  <c r="AA6561" i="1"/>
  <c r="Z6561" i="1" s="1"/>
  <c r="Y6561" i="1"/>
  <c r="X6561" i="1" s="1"/>
  <c r="AA6560" i="1"/>
  <c r="Z6560" i="1" s="1"/>
  <c r="Y6560" i="1"/>
  <c r="X6560" i="1" s="1"/>
  <c r="AA6559" i="1"/>
  <c r="Z6559" i="1" s="1"/>
  <c r="Y6559" i="1"/>
  <c r="X6559" i="1" s="1"/>
  <c r="AA6558" i="1"/>
  <c r="Z6558" i="1" s="1"/>
  <c r="Y6558" i="1"/>
  <c r="X6558" i="1" s="1"/>
  <c r="AA6557" i="1"/>
  <c r="Z6557" i="1" s="1"/>
  <c r="Y6557" i="1"/>
  <c r="X6557" i="1" s="1"/>
  <c r="AA6556" i="1"/>
  <c r="Z6556" i="1" s="1"/>
  <c r="Y6556" i="1"/>
  <c r="X6556" i="1" s="1"/>
  <c r="AA6555" i="1"/>
  <c r="Z6555" i="1" s="1"/>
  <c r="Y6555" i="1"/>
  <c r="X6555" i="1" s="1"/>
  <c r="AA6554" i="1"/>
  <c r="Z6554" i="1" s="1"/>
  <c r="Y6554" i="1"/>
  <c r="X6554" i="1" s="1"/>
  <c r="AA6553" i="1"/>
  <c r="Z6553" i="1" s="1"/>
  <c r="Y6553" i="1"/>
  <c r="X6553" i="1" s="1"/>
  <c r="AA6552" i="1"/>
  <c r="Z6552" i="1" s="1"/>
  <c r="Y6552" i="1"/>
  <c r="X6552" i="1" s="1"/>
  <c r="AA6551" i="1"/>
  <c r="Z6551" i="1" s="1"/>
  <c r="Y6551" i="1"/>
  <c r="X6551" i="1" s="1"/>
  <c r="AA6550" i="1"/>
  <c r="Z6550" i="1" s="1"/>
  <c r="Y6550" i="1"/>
  <c r="X6550" i="1" s="1"/>
  <c r="AA6549" i="1"/>
  <c r="Z6549" i="1" s="1"/>
  <c r="Y6549" i="1"/>
  <c r="X6549" i="1" s="1"/>
  <c r="AA6548" i="1"/>
  <c r="Z6548" i="1" s="1"/>
  <c r="Y6548" i="1"/>
  <c r="X6548" i="1" s="1"/>
  <c r="AA6547" i="1"/>
  <c r="Z6547" i="1" s="1"/>
  <c r="Y6547" i="1"/>
  <c r="X6547" i="1" s="1"/>
  <c r="AA6546" i="1"/>
  <c r="Z6546" i="1" s="1"/>
  <c r="Y6546" i="1"/>
  <c r="X6546" i="1" s="1"/>
  <c r="AA6545" i="1"/>
  <c r="Z6545" i="1" s="1"/>
  <c r="Y6545" i="1"/>
  <c r="X6545" i="1" s="1"/>
  <c r="AA6544" i="1"/>
  <c r="Z6544" i="1" s="1"/>
  <c r="Y6544" i="1"/>
  <c r="X6544" i="1" s="1"/>
  <c r="AA6543" i="1"/>
  <c r="Z6543" i="1" s="1"/>
  <c r="Y6543" i="1"/>
  <c r="X6543" i="1" s="1"/>
  <c r="AA6542" i="1"/>
  <c r="Z6542" i="1" s="1"/>
  <c r="Y6542" i="1"/>
  <c r="X6542" i="1" s="1"/>
  <c r="AA6541" i="1"/>
  <c r="Z6541" i="1" s="1"/>
  <c r="Y6541" i="1"/>
  <c r="X6541" i="1" s="1"/>
  <c r="AA6540" i="1"/>
  <c r="Z6540" i="1" s="1"/>
  <c r="Y6540" i="1"/>
  <c r="X6540" i="1" s="1"/>
  <c r="AA6539" i="1"/>
  <c r="Z6539" i="1" s="1"/>
  <c r="Y6539" i="1"/>
  <c r="X6539" i="1" s="1"/>
  <c r="AA6538" i="1"/>
  <c r="Z6538" i="1" s="1"/>
  <c r="Y6538" i="1"/>
  <c r="X6538" i="1" s="1"/>
  <c r="AA6537" i="1"/>
  <c r="Z6537" i="1" s="1"/>
  <c r="Y6537" i="1"/>
  <c r="X6537" i="1" s="1"/>
  <c r="AA6536" i="1"/>
  <c r="Z6536" i="1" s="1"/>
  <c r="Y6536" i="1"/>
  <c r="X6536" i="1" s="1"/>
  <c r="AA6535" i="1"/>
  <c r="Z6535" i="1" s="1"/>
  <c r="Y6535" i="1"/>
  <c r="X6535" i="1" s="1"/>
  <c r="AA6534" i="1"/>
  <c r="Z6534" i="1" s="1"/>
  <c r="Y6534" i="1"/>
  <c r="X6534" i="1" s="1"/>
  <c r="AA6533" i="1"/>
  <c r="Z6533" i="1" s="1"/>
  <c r="Y6533" i="1"/>
  <c r="X6533" i="1" s="1"/>
  <c r="AA6532" i="1"/>
  <c r="Z6532" i="1" s="1"/>
  <c r="Y6532" i="1"/>
  <c r="X6532" i="1" s="1"/>
  <c r="AA6531" i="1"/>
  <c r="Z6531" i="1" s="1"/>
  <c r="Y6531" i="1"/>
  <c r="X6531" i="1" s="1"/>
  <c r="AA6530" i="1"/>
  <c r="Z6530" i="1" s="1"/>
  <c r="Y6530" i="1"/>
  <c r="X6530" i="1" s="1"/>
  <c r="AA6529" i="1"/>
  <c r="Z6529" i="1" s="1"/>
  <c r="Y6529" i="1"/>
  <c r="X6529" i="1" s="1"/>
  <c r="AA6528" i="1"/>
  <c r="Z6528" i="1" s="1"/>
  <c r="Y6528" i="1"/>
  <c r="X6528" i="1" s="1"/>
  <c r="AA6527" i="1"/>
  <c r="Z6527" i="1" s="1"/>
  <c r="Y6527" i="1"/>
  <c r="X6527" i="1" s="1"/>
  <c r="AA6526" i="1"/>
  <c r="Z6526" i="1" s="1"/>
  <c r="Y6526" i="1"/>
  <c r="X6526" i="1" s="1"/>
  <c r="AA6525" i="1"/>
  <c r="Z6525" i="1" s="1"/>
  <c r="Y6525" i="1"/>
  <c r="X6525" i="1" s="1"/>
  <c r="AA6524" i="1"/>
  <c r="Z6524" i="1" s="1"/>
  <c r="Y6524" i="1"/>
  <c r="X6524" i="1" s="1"/>
  <c r="AA6523" i="1"/>
  <c r="Z6523" i="1" s="1"/>
  <c r="Y6523" i="1"/>
  <c r="X6523" i="1" s="1"/>
  <c r="AA6522" i="1"/>
  <c r="Z6522" i="1" s="1"/>
  <c r="Y6522" i="1"/>
  <c r="X6522" i="1" s="1"/>
  <c r="AA6521" i="1"/>
  <c r="Z6521" i="1" s="1"/>
  <c r="Y6521" i="1"/>
  <c r="X6521" i="1" s="1"/>
  <c r="AA6520" i="1"/>
  <c r="Z6520" i="1" s="1"/>
  <c r="Y6520" i="1"/>
  <c r="X6520" i="1" s="1"/>
  <c r="AA6519" i="1"/>
  <c r="Z6519" i="1" s="1"/>
  <c r="Y6519" i="1"/>
  <c r="X6519" i="1" s="1"/>
  <c r="AA6518" i="1"/>
  <c r="Z6518" i="1" s="1"/>
  <c r="Y6518" i="1"/>
  <c r="X6518" i="1" s="1"/>
  <c r="AA6517" i="1"/>
  <c r="Z6517" i="1" s="1"/>
  <c r="Y6517" i="1"/>
  <c r="X6517" i="1" s="1"/>
  <c r="AA6516" i="1"/>
  <c r="Z6516" i="1" s="1"/>
  <c r="Y6516" i="1"/>
  <c r="X6516" i="1" s="1"/>
  <c r="AA6515" i="1"/>
  <c r="Z6515" i="1" s="1"/>
  <c r="Y6515" i="1"/>
  <c r="X6515" i="1" s="1"/>
  <c r="AA6514" i="1"/>
  <c r="Z6514" i="1" s="1"/>
  <c r="Y6514" i="1"/>
  <c r="X6514" i="1" s="1"/>
  <c r="AA6513" i="1"/>
  <c r="Z6513" i="1" s="1"/>
  <c r="Y6513" i="1"/>
  <c r="X6513" i="1" s="1"/>
  <c r="AA6512" i="1"/>
  <c r="Z6512" i="1" s="1"/>
  <c r="Y6512" i="1"/>
  <c r="X6512" i="1" s="1"/>
  <c r="AA6511" i="1"/>
  <c r="Z6511" i="1" s="1"/>
  <c r="Y6511" i="1"/>
  <c r="X6511" i="1" s="1"/>
  <c r="AA6510" i="1"/>
  <c r="Z6510" i="1" s="1"/>
  <c r="Y6510" i="1"/>
  <c r="X6510" i="1" s="1"/>
  <c r="AA6509" i="1"/>
  <c r="Z6509" i="1" s="1"/>
  <c r="Y6509" i="1"/>
  <c r="X6509" i="1" s="1"/>
  <c r="AA6508" i="1"/>
  <c r="Z6508" i="1" s="1"/>
  <c r="Y6508" i="1"/>
  <c r="X6508" i="1" s="1"/>
  <c r="AA6507" i="1"/>
  <c r="Z6507" i="1" s="1"/>
  <c r="Y6507" i="1"/>
  <c r="X6507" i="1" s="1"/>
  <c r="AA6506" i="1"/>
  <c r="Z6506" i="1" s="1"/>
  <c r="Y6506" i="1"/>
  <c r="X6506" i="1" s="1"/>
  <c r="AA6505" i="1"/>
  <c r="Z6505" i="1" s="1"/>
  <c r="Y6505" i="1"/>
  <c r="X6505" i="1" s="1"/>
  <c r="AA6504" i="1"/>
  <c r="Z6504" i="1" s="1"/>
  <c r="Y6504" i="1"/>
  <c r="X6504" i="1" s="1"/>
  <c r="AA6503" i="1"/>
  <c r="Z6503" i="1" s="1"/>
  <c r="Y6503" i="1"/>
  <c r="X6503" i="1" s="1"/>
  <c r="AA6502" i="1"/>
  <c r="Z6502" i="1" s="1"/>
  <c r="Y6502" i="1"/>
  <c r="X6502" i="1" s="1"/>
  <c r="AA6501" i="1"/>
  <c r="Z6501" i="1" s="1"/>
  <c r="Y6501" i="1"/>
  <c r="X6501" i="1" s="1"/>
  <c r="AA6500" i="1"/>
  <c r="Z6500" i="1" s="1"/>
  <c r="Y6500" i="1"/>
  <c r="X6500" i="1" s="1"/>
  <c r="AA6499" i="1"/>
  <c r="Z6499" i="1" s="1"/>
  <c r="Y6499" i="1"/>
  <c r="X6499" i="1" s="1"/>
  <c r="AA6498" i="1"/>
  <c r="Z6498" i="1" s="1"/>
  <c r="Y6498" i="1"/>
  <c r="X6498" i="1" s="1"/>
  <c r="AA6497" i="1"/>
  <c r="Z6497" i="1" s="1"/>
  <c r="Y6497" i="1"/>
  <c r="X6497" i="1" s="1"/>
  <c r="AA6496" i="1"/>
  <c r="Z6496" i="1" s="1"/>
  <c r="Y6496" i="1"/>
  <c r="X6496" i="1" s="1"/>
  <c r="AA6495" i="1"/>
  <c r="Z6495" i="1" s="1"/>
  <c r="Y6495" i="1"/>
  <c r="X6495" i="1" s="1"/>
  <c r="AA6494" i="1"/>
  <c r="Z6494" i="1" s="1"/>
  <c r="Y6494" i="1"/>
  <c r="X6494" i="1" s="1"/>
  <c r="AA6493" i="1"/>
  <c r="Z6493" i="1" s="1"/>
  <c r="Y6493" i="1"/>
  <c r="X6493" i="1" s="1"/>
  <c r="AA6492" i="1"/>
  <c r="Z6492" i="1" s="1"/>
  <c r="Y6492" i="1"/>
  <c r="X6492" i="1" s="1"/>
  <c r="AA6491" i="1"/>
  <c r="Z6491" i="1" s="1"/>
  <c r="Y6491" i="1"/>
  <c r="X6491" i="1" s="1"/>
  <c r="AA6490" i="1"/>
  <c r="Z6490" i="1" s="1"/>
  <c r="Y6490" i="1"/>
  <c r="X6490" i="1" s="1"/>
  <c r="AA6489" i="1"/>
  <c r="Z6489" i="1" s="1"/>
  <c r="Y6489" i="1"/>
  <c r="X6489" i="1" s="1"/>
  <c r="AA6488" i="1"/>
  <c r="Z6488" i="1" s="1"/>
  <c r="Y6488" i="1"/>
  <c r="X6488" i="1" s="1"/>
  <c r="AA6487" i="1"/>
  <c r="Z6487" i="1" s="1"/>
  <c r="Y6487" i="1"/>
  <c r="X6487" i="1" s="1"/>
  <c r="AA6486" i="1"/>
  <c r="Z6486" i="1" s="1"/>
  <c r="Y6486" i="1"/>
  <c r="X6486" i="1" s="1"/>
  <c r="AA6485" i="1"/>
  <c r="Z6485" i="1" s="1"/>
  <c r="Y6485" i="1"/>
  <c r="X6485" i="1" s="1"/>
  <c r="AA6484" i="1"/>
  <c r="Z6484" i="1" s="1"/>
  <c r="Y6484" i="1"/>
  <c r="X6484" i="1" s="1"/>
  <c r="AA6483" i="1"/>
  <c r="Z6483" i="1" s="1"/>
  <c r="Y6483" i="1"/>
  <c r="X6483" i="1" s="1"/>
  <c r="AA6482" i="1"/>
  <c r="Z6482" i="1" s="1"/>
  <c r="Y6482" i="1"/>
  <c r="X6482" i="1" s="1"/>
  <c r="AA6481" i="1"/>
  <c r="Z6481" i="1" s="1"/>
  <c r="Y6481" i="1"/>
  <c r="X6481" i="1" s="1"/>
  <c r="AA6480" i="1"/>
  <c r="Z6480" i="1" s="1"/>
  <c r="Y6480" i="1"/>
  <c r="X6480" i="1" s="1"/>
  <c r="AA6479" i="1"/>
  <c r="Z6479" i="1" s="1"/>
  <c r="Y6479" i="1"/>
  <c r="X6479" i="1" s="1"/>
  <c r="AA6478" i="1"/>
  <c r="Z6478" i="1" s="1"/>
  <c r="Y6478" i="1"/>
  <c r="X6478" i="1" s="1"/>
  <c r="AA6477" i="1"/>
  <c r="Z6477" i="1" s="1"/>
  <c r="Y6477" i="1"/>
  <c r="X6477" i="1" s="1"/>
  <c r="AA6476" i="1"/>
  <c r="Z6476" i="1" s="1"/>
  <c r="Y6476" i="1"/>
  <c r="X6476" i="1" s="1"/>
  <c r="AA6475" i="1"/>
  <c r="Z6475" i="1" s="1"/>
  <c r="Y6475" i="1"/>
  <c r="X6475" i="1" s="1"/>
  <c r="AA6474" i="1"/>
  <c r="Z6474" i="1" s="1"/>
  <c r="Y6474" i="1"/>
  <c r="X6474" i="1" s="1"/>
  <c r="AA6473" i="1"/>
  <c r="Z6473" i="1" s="1"/>
  <c r="Y6473" i="1"/>
  <c r="X6473" i="1" s="1"/>
  <c r="AA6472" i="1"/>
  <c r="Z6472" i="1" s="1"/>
  <c r="Y6472" i="1"/>
  <c r="X6472" i="1" s="1"/>
  <c r="AA6471" i="1"/>
  <c r="Z6471" i="1" s="1"/>
  <c r="Y6471" i="1"/>
  <c r="X6471" i="1" s="1"/>
  <c r="AA6470" i="1"/>
  <c r="Z6470" i="1" s="1"/>
  <c r="Y6470" i="1"/>
  <c r="X6470" i="1" s="1"/>
  <c r="AA6469" i="1"/>
  <c r="Z6469" i="1" s="1"/>
  <c r="Y6469" i="1"/>
  <c r="X6469" i="1" s="1"/>
  <c r="AA6468" i="1"/>
  <c r="Z6468" i="1" s="1"/>
  <c r="Y6468" i="1"/>
  <c r="X6468" i="1" s="1"/>
  <c r="AA6467" i="1"/>
  <c r="Z6467" i="1" s="1"/>
  <c r="Y6467" i="1"/>
  <c r="X6467" i="1" s="1"/>
  <c r="AA6466" i="1"/>
  <c r="Z6466" i="1" s="1"/>
  <c r="Y6466" i="1"/>
  <c r="X6466" i="1" s="1"/>
  <c r="AA6465" i="1"/>
  <c r="Z6465" i="1" s="1"/>
  <c r="Y6465" i="1"/>
  <c r="X6465" i="1" s="1"/>
  <c r="AA6464" i="1"/>
  <c r="Z6464" i="1" s="1"/>
  <c r="Y6464" i="1"/>
  <c r="X6464" i="1" s="1"/>
  <c r="AA6463" i="1"/>
  <c r="Z6463" i="1" s="1"/>
  <c r="Y6463" i="1"/>
  <c r="X6463" i="1" s="1"/>
  <c r="AA6462" i="1"/>
  <c r="Z6462" i="1" s="1"/>
  <c r="Y6462" i="1"/>
  <c r="X6462" i="1" s="1"/>
  <c r="AA6461" i="1"/>
  <c r="Z6461" i="1" s="1"/>
  <c r="Y6461" i="1"/>
  <c r="X6461" i="1" s="1"/>
  <c r="AA6460" i="1"/>
  <c r="Z6460" i="1" s="1"/>
  <c r="Y6460" i="1"/>
  <c r="X6460" i="1" s="1"/>
  <c r="AA6459" i="1"/>
  <c r="Z6459" i="1" s="1"/>
  <c r="Y6459" i="1"/>
  <c r="X6459" i="1" s="1"/>
  <c r="AA6458" i="1"/>
  <c r="Z6458" i="1" s="1"/>
  <c r="Y6458" i="1"/>
  <c r="X6458" i="1" s="1"/>
  <c r="AA6457" i="1"/>
  <c r="Z6457" i="1" s="1"/>
  <c r="Y6457" i="1"/>
  <c r="X6457" i="1" s="1"/>
  <c r="AA6456" i="1"/>
  <c r="Z6456" i="1" s="1"/>
  <c r="Y6456" i="1"/>
  <c r="X6456" i="1" s="1"/>
  <c r="AA6455" i="1"/>
  <c r="Z6455" i="1" s="1"/>
  <c r="Y6455" i="1"/>
  <c r="X6455" i="1" s="1"/>
  <c r="AA6454" i="1"/>
  <c r="Z6454" i="1" s="1"/>
  <c r="Y6454" i="1"/>
  <c r="X6454" i="1" s="1"/>
  <c r="AA6453" i="1"/>
  <c r="Z6453" i="1" s="1"/>
  <c r="Y6453" i="1"/>
  <c r="X6453" i="1" s="1"/>
  <c r="AA6452" i="1"/>
  <c r="Z6452" i="1" s="1"/>
  <c r="Y6452" i="1"/>
  <c r="X6452" i="1" s="1"/>
  <c r="AA6451" i="1"/>
  <c r="Z6451" i="1" s="1"/>
  <c r="Y6451" i="1"/>
  <c r="X6451" i="1" s="1"/>
  <c r="AA6450" i="1"/>
  <c r="Z6450" i="1" s="1"/>
  <c r="Y6450" i="1"/>
  <c r="X6450" i="1" s="1"/>
  <c r="AA6449" i="1"/>
  <c r="Z6449" i="1" s="1"/>
  <c r="Y6449" i="1"/>
  <c r="X6449" i="1" s="1"/>
  <c r="AA6448" i="1"/>
  <c r="Z6448" i="1" s="1"/>
  <c r="Y6448" i="1"/>
  <c r="X6448" i="1" s="1"/>
  <c r="AA6447" i="1"/>
  <c r="Z6447" i="1" s="1"/>
  <c r="Y6447" i="1"/>
  <c r="X6447" i="1" s="1"/>
  <c r="AA6446" i="1"/>
  <c r="Z6446" i="1" s="1"/>
  <c r="Y6446" i="1"/>
  <c r="X6446" i="1" s="1"/>
  <c r="AA6445" i="1"/>
  <c r="Z6445" i="1" s="1"/>
  <c r="Y6445" i="1"/>
  <c r="X6445" i="1" s="1"/>
  <c r="AA6444" i="1"/>
  <c r="Z6444" i="1" s="1"/>
  <c r="Y6444" i="1"/>
  <c r="X6444" i="1" s="1"/>
  <c r="AA6443" i="1"/>
  <c r="Z6443" i="1" s="1"/>
  <c r="Y6443" i="1"/>
  <c r="X6443" i="1" s="1"/>
  <c r="AA6442" i="1"/>
  <c r="Z6442" i="1" s="1"/>
  <c r="Y6442" i="1"/>
  <c r="X6442" i="1" s="1"/>
  <c r="AA6441" i="1"/>
  <c r="Z6441" i="1" s="1"/>
  <c r="Y6441" i="1"/>
  <c r="X6441" i="1" s="1"/>
  <c r="AA6440" i="1"/>
  <c r="Z6440" i="1" s="1"/>
  <c r="Y6440" i="1"/>
  <c r="X6440" i="1" s="1"/>
  <c r="AA6439" i="1"/>
  <c r="Z6439" i="1" s="1"/>
  <c r="Y6439" i="1"/>
  <c r="X6439" i="1" s="1"/>
  <c r="AA6438" i="1"/>
  <c r="Z6438" i="1" s="1"/>
  <c r="Y6438" i="1"/>
  <c r="X6438" i="1" s="1"/>
  <c r="AA6437" i="1"/>
  <c r="Z6437" i="1" s="1"/>
  <c r="Y6437" i="1"/>
  <c r="X6437" i="1" s="1"/>
  <c r="AA6436" i="1"/>
  <c r="Z6436" i="1" s="1"/>
  <c r="Y6436" i="1"/>
  <c r="X6436" i="1" s="1"/>
  <c r="AA6435" i="1"/>
  <c r="Z6435" i="1" s="1"/>
  <c r="Y6435" i="1"/>
  <c r="X6435" i="1" s="1"/>
  <c r="AA6434" i="1"/>
  <c r="Z6434" i="1" s="1"/>
  <c r="Y6434" i="1"/>
  <c r="X6434" i="1" s="1"/>
  <c r="AA6433" i="1"/>
  <c r="Z6433" i="1" s="1"/>
  <c r="Y6433" i="1"/>
  <c r="X6433" i="1" s="1"/>
  <c r="AA6432" i="1"/>
  <c r="Z6432" i="1" s="1"/>
  <c r="Y6432" i="1"/>
  <c r="X6432" i="1" s="1"/>
  <c r="AA6431" i="1"/>
  <c r="Z6431" i="1" s="1"/>
  <c r="Y6431" i="1"/>
  <c r="X6431" i="1" s="1"/>
  <c r="AA6430" i="1"/>
  <c r="Z6430" i="1" s="1"/>
  <c r="Y6430" i="1"/>
  <c r="X6430" i="1" s="1"/>
  <c r="AA6429" i="1"/>
  <c r="Z6429" i="1" s="1"/>
  <c r="Y6429" i="1"/>
  <c r="X6429" i="1" s="1"/>
  <c r="AA6428" i="1"/>
  <c r="Z6428" i="1" s="1"/>
  <c r="Y6428" i="1"/>
  <c r="X6428" i="1" s="1"/>
  <c r="AA6427" i="1"/>
  <c r="Z6427" i="1" s="1"/>
  <c r="Y6427" i="1"/>
  <c r="X6427" i="1" s="1"/>
  <c r="AA6426" i="1"/>
  <c r="Z6426" i="1" s="1"/>
  <c r="Y6426" i="1"/>
  <c r="X6426" i="1" s="1"/>
  <c r="AA6425" i="1"/>
  <c r="Z6425" i="1" s="1"/>
  <c r="Y6425" i="1"/>
  <c r="X6425" i="1" s="1"/>
  <c r="AA6424" i="1"/>
  <c r="Z6424" i="1" s="1"/>
  <c r="Y6424" i="1"/>
  <c r="X6424" i="1" s="1"/>
  <c r="AA6423" i="1"/>
  <c r="Z6423" i="1" s="1"/>
  <c r="Y6423" i="1"/>
  <c r="X6423" i="1" s="1"/>
  <c r="AA6422" i="1"/>
  <c r="Z6422" i="1" s="1"/>
  <c r="Y6422" i="1"/>
  <c r="X6422" i="1" s="1"/>
  <c r="AA6421" i="1"/>
  <c r="Z6421" i="1" s="1"/>
  <c r="Y6421" i="1"/>
  <c r="X6421" i="1" s="1"/>
  <c r="AA6420" i="1"/>
  <c r="Z6420" i="1" s="1"/>
  <c r="Y6420" i="1"/>
  <c r="X6420" i="1" s="1"/>
  <c r="AA6419" i="1"/>
  <c r="Z6419" i="1" s="1"/>
  <c r="Y6419" i="1"/>
  <c r="X6419" i="1" s="1"/>
  <c r="AA6418" i="1"/>
  <c r="Z6418" i="1" s="1"/>
  <c r="Y6418" i="1"/>
  <c r="X6418" i="1" s="1"/>
  <c r="AA6417" i="1"/>
  <c r="Z6417" i="1" s="1"/>
  <c r="Y6417" i="1"/>
  <c r="X6417" i="1" s="1"/>
  <c r="AA6416" i="1"/>
  <c r="Z6416" i="1" s="1"/>
  <c r="Y6416" i="1"/>
  <c r="X6416" i="1" s="1"/>
  <c r="AA6415" i="1"/>
  <c r="Z6415" i="1" s="1"/>
  <c r="Y6415" i="1"/>
  <c r="X6415" i="1" s="1"/>
  <c r="AA6414" i="1"/>
  <c r="Z6414" i="1" s="1"/>
  <c r="Y6414" i="1"/>
  <c r="X6414" i="1" s="1"/>
  <c r="AA6413" i="1"/>
  <c r="Z6413" i="1" s="1"/>
  <c r="Y6413" i="1"/>
  <c r="X6413" i="1" s="1"/>
  <c r="AA6412" i="1"/>
  <c r="Z6412" i="1" s="1"/>
  <c r="Y6412" i="1"/>
  <c r="X6412" i="1" s="1"/>
  <c r="AA6411" i="1"/>
  <c r="Z6411" i="1" s="1"/>
  <c r="Y6411" i="1"/>
  <c r="X6411" i="1" s="1"/>
  <c r="AA6410" i="1"/>
  <c r="Z6410" i="1" s="1"/>
  <c r="Y6410" i="1"/>
  <c r="X6410" i="1" s="1"/>
  <c r="AA6409" i="1"/>
  <c r="Z6409" i="1" s="1"/>
  <c r="Y6409" i="1"/>
  <c r="X6409" i="1" s="1"/>
  <c r="AA6408" i="1"/>
  <c r="Z6408" i="1" s="1"/>
  <c r="Y6408" i="1"/>
  <c r="X6408" i="1" s="1"/>
  <c r="AA6407" i="1"/>
  <c r="Z6407" i="1" s="1"/>
  <c r="Y6407" i="1"/>
  <c r="X6407" i="1" s="1"/>
  <c r="AA6406" i="1"/>
  <c r="Z6406" i="1" s="1"/>
  <c r="Y6406" i="1"/>
  <c r="X6406" i="1" s="1"/>
  <c r="AA6405" i="1"/>
  <c r="Z6405" i="1" s="1"/>
  <c r="Y6405" i="1"/>
  <c r="X6405" i="1" s="1"/>
  <c r="AA6404" i="1"/>
  <c r="Z6404" i="1" s="1"/>
  <c r="Y6404" i="1"/>
  <c r="X6404" i="1" s="1"/>
  <c r="AA6403" i="1"/>
  <c r="Z6403" i="1" s="1"/>
  <c r="Y6403" i="1"/>
  <c r="X6403" i="1" s="1"/>
  <c r="AA6402" i="1"/>
  <c r="Z6402" i="1" s="1"/>
  <c r="Y6402" i="1"/>
  <c r="X6402" i="1" s="1"/>
  <c r="AA6401" i="1"/>
  <c r="Z6401" i="1" s="1"/>
  <c r="Y6401" i="1"/>
  <c r="X6401" i="1" s="1"/>
  <c r="AA6400" i="1"/>
  <c r="Z6400" i="1" s="1"/>
  <c r="Y6400" i="1"/>
  <c r="X6400" i="1" s="1"/>
  <c r="AA6399" i="1"/>
  <c r="Z6399" i="1" s="1"/>
  <c r="Y6399" i="1"/>
  <c r="X6399" i="1" s="1"/>
  <c r="AA6398" i="1"/>
  <c r="Z6398" i="1" s="1"/>
  <c r="Y6398" i="1"/>
  <c r="X6398" i="1" s="1"/>
  <c r="AA6397" i="1"/>
  <c r="Z6397" i="1" s="1"/>
  <c r="Y6397" i="1"/>
  <c r="X6397" i="1" s="1"/>
  <c r="AA6396" i="1"/>
  <c r="Z6396" i="1" s="1"/>
  <c r="Y6396" i="1"/>
  <c r="X6396" i="1" s="1"/>
  <c r="AA6395" i="1"/>
  <c r="Z6395" i="1" s="1"/>
  <c r="Y6395" i="1"/>
  <c r="X6395" i="1" s="1"/>
  <c r="AA6394" i="1"/>
  <c r="Z6394" i="1" s="1"/>
  <c r="Y6394" i="1"/>
  <c r="X6394" i="1" s="1"/>
  <c r="AA6393" i="1"/>
  <c r="Z6393" i="1" s="1"/>
  <c r="Y6393" i="1"/>
  <c r="X6393" i="1" s="1"/>
  <c r="AA6392" i="1"/>
  <c r="Z6392" i="1" s="1"/>
  <c r="Y6392" i="1"/>
  <c r="X6392" i="1" s="1"/>
  <c r="AA6391" i="1"/>
  <c r="Z6391" i="1" s="1"/>
  <c r="Y6391" i="1"/>
  <c r="X6391" i="1" s="1"/>
  <c r="AA6390" i="1"/>
  <c r="Z6390" i="1" s="1"/>
  <c r="Y6390" i="1"/>
  <c r="X6390" i="1" s="1"/>
  <c r="AA6389" i="1"/>
  <c r="Z6389" i="1" s="1"/>
  <c r="Y6389" i="1"/>
  <c r="X6389" i="1" s="1"/>
  <c r="AA6388" i="1"/>
  <c r="Z6388" i="1" s="1"/>
  <c r="Y6388" i="1"/>
  <c r="X6388" i="1" s="1"/>
  <c r="AA6387" i="1"/>
  <c r="Z6387" i="1" s="1"/>
  <c r="Y6387" i="1"/>
  <c r="X6387" i="1" s="1"/>
  <c r="AA6386" i="1"/>
  <c r="Z6386" i="1" s="1"/>
  <c r="Y6386" i="1"/>
  <c r="X6386" i="1" s="1"/>
  <c r="AA6385" i="1"/>
  <c r="Z6385" i="1" s="1"/>
  <c r="Y6385" i="1"/>
  <c r="X6385" i="1" s="1"/>
  <c r="AA6384" i="1"/>
  <c r="Z6384" i="1" s="1"/>
  <c r="Y6384" i="1"/>
  <c r="X6384" i="1" s="1"/>
  <c r="AA6383" i="1"/>
  <c r="Z6383" i="1" s="1"/>
  <c r="Y6383" i="1"/>
  <c r="X6383" i="1" s="1"/>
  <c r="AA6382" i="1"/>
  <c r="Z6382" i="1" s="1"/>
  <c r="Y6382" i="1"/>
  <c r="X6382" i="1" s="1"/>
  <c r="AA6381" i="1"/>
  <c r="Z6381" i="1" s="1"/>
  <c r="Y6381" i="1"/>
  <c r="X6381" i="1" s="1"/>
  <c r="AA6380" i="1"/>
  <c r="Z6380" i="1" s="1"/>
  <c r="Y6380" i="1"/>
  <c r="X6380" i="1" s="1"/>
  <c r="AA6379" i="1"/>
  <c r="Z6379" i="1" s="1"/>
  <c r="Y6379" i="1"/>
  <c r="X6379" i="1" s="1"/>
  <c r="AA6378" i="1"/>
  <c r="Z6378" i="1" s="1"/>
  <c r="Y6378" i="1"/>
  <c r="X6378" i="1" s="1"/>
  <c r="AA6377" i="1"/>
  <c r="Z6377" i="1" s="1"/>
  <c r="Y6377" i="1"/>
  <c r="X6377" i="1" s="1"/>
  <c r="AA6376" i="1"/>
  <c r="Z6376" i="1" s="1"/>
  <c r="Y6376" i="1"/>
  <c r="X6376" i="1" s="1"/>
  <c r="AA6375" i="1"/>
  <c r="Z6375" i="1" s="1"/>
  <c r="Y6375" i="1"/>
  <c r="X6375" i="1" s="1"/>
  <c r="AA6374" i="1"/>
  <c r="Z6374" i="1" s="1"/>
  <c r="Y6374" i="1"/>
  <c r="X6374" i="1" s="1"/>
  <c r="AA6373" i="1"/>
  <c r="Z6373" i="1" s="1"/>
  <c r="Y6373" i="1"/>
  <c r="X6373" i="1" s="1"/>
  <c r="AA6372" i="1"/>
  <c r="Z6372" i="1" s="1"/>
  <c r="Y6372" i="1"/>
  <c r="X6372" i="1" s="1"/>
  <c r="AA6371" i="1"/>
  <c r="Z6371" i="1" s="1"/>
  <c r="Y6371" i="1"/>
  <c r="X6371" i="1" s="1"/>
  <c r="AA6370" i="1"/>
  <c r="Z6370" i="1" s="1"/>
  <c r="Y6370" i="1"/>
  <c r="X6370" i="1" s="1"/>
  <c r="AA6369" i="1"/>
  <c r="Z6369" i="1" s="1"/>
  <c r="Y6369" i="1"/>
  <c r="X6369" i="1" s="1"/>
  <c r="AA6368" i="1"/>
  <c r="Z6368" i="1" s="1"/>
  <c r="Y6368" i="1"/>
  <c r="X6368" i="1" s="1"/>
  <c r="AA6367" i="1"/>
  <c r="Z6367" i="1" s="1"/>
  <c r="Y6367" i="1"/>
  <c r="X6367" i="1" s="1"/>
  <c r="AA6366" i="1"/>
  <c r="Z6366" i="1" s="1"/>
  <c r="Y6366" i="1"/>
  <c r="X6366" i="1" s="1"/>
  <c r="AA6365" i="1"/>
  <c r="Z6365" i="1" s="1"/>
  <c r="Y6365" i="1"/>
  <c r="X6365" i="1" s="1"/>
  <c r="AA6364" i="1"/>
  <c r="Z6364" i="1" s="1"/>
  <c r="Y6364" i="1"/>
  <c r="X6364" i="1" s="1"/>
  <c r="AA6363" i="1"/>
  <c r="Z6363" i="1" s="1"/>
  <c r="Y6363" i="1"/>
  <c r="X6363" i="1" s="1"/>
  <c r="AA6362" i="1"/>
  <c r="Z6362" i="1" s="1"/>
  <c r="Y6362" i="1"/>
  <c r="X6362" i="1" s="1"/>
  <c r="AA6361" i="1"/>
  <c r="Z6361" i="1" s="1"/>
  <c r="Y6361" i="1"/>
  <c r="X6361" i="1" s="1"/>
  <c r="AA6360" i="1"/>
  <c r="Z6360" i="1" s="1"/>
  <c r="Y6360" i="1"/>
  <c r="X6360" i="1" s="1"/>
  <c r="AA6359" i="1"/>
  <c r="Z6359" i="1" s="1"/>
  <c r="Y6359" i="1"/>
  <c r="X6359" i="1" s="1"/>
  <c r="AA6358" i="1"/>
  <c r="Z6358" i="1" s="1"/>
  <c r="Y6358" i="1"/>
  <c r="X6358" i="1" s="1"/>
  <c r="AA6357" i="1"/>
  <c r="Z6357" i="1" s="1"/>
  <c r="Y6357" i="1"/>
  <c r="X6357" i="1" s="1"/>
  <c r="AA6356" i="1"/>
  <c r="Z6356" i="1" s="1"/>
  <c r="Y6356" i="1"/>
  <c r="X6356" i="1" s="1"/>
  <c r="AA6355" i="1"/>
  <c r="Z6355" i="1" s="1"/>
  <c r="Y6355" i="1"/>
  <c r="X6355" i="1" s="1"/>
  <c r="AA6354" i="1"/>
  <c r="Z6354" i="1" s="1"/>
  <c r="Y6354" i="1"/>
  <c r="X6354" i="1" s="1"/>
  <c r="AA6353" i="1"/>
  <c r="Z6353" i="1" s="1"/>
  <c r="Y6353" i="1"/>
  <c r="X6353" i="1" s="1"/>
  <c r="AA6352" i="1"/>
  <c r="Z6352" i="1" s="1"/>
  <c r="Y6352" i="1"/>
  <c r="X6352" i="1" s="1"/>
  <c r="AA6351" i="1"/>
  <c r="Z6351" i="1" s="1"/>
  <c r="Y6351" i="1"/>
  <c r="X6351" i="1" s="1"/>
  <c r="AA6350" i="1"/>
  <c r="Z6350" i="1" s="1"/>
  <c r="Y6350" i="1"/>
  <c r="X6350" i="1" s="1"/>
  <c r="AA6349" i="1"/>
  <c r="Z6349" i="1" s="1"/>
  <c r="Y6349" i="1"/>
  <c r="X6349" i="1" s="1"/>
  <c r="AA6348" i="1"/>
  <c r="Z6348" i="1" s="1"/>
  <c r="Y6348" i="1"/>
  <c r="X6348" i="1" s="1"/>
  <c r="AA6347" i="1"/>
  <c r="Z6347" i="1" s="1"/>
  <c r="Y6347" i="1"/>
  <c r="X6347" i="1" s="1"/>
  <c r="AA6346" i="1"/>
  <c r="Z6346" i="1" s="1"/>
  <c r="Y6346" i="1"/>
  <c r="X6346" i="1" s="1"/>
  <c r="AA6345" i="1"/>
  <c r="Z6345" i="1" s="1"/>
  <c r="Y6345" i="1"/>
  <c r="X6345" i="1" s="1"/>
  <c r="AA6344" i="1"/>
  <c r="Z6344" i="1" s="1"/>
  <c r="Y6344" i="1"/>
  <c r="X6344" i="1" s="1"/>
  <c r="AA6343" i="1"/>
  <c r="Z6343" i="1" s="1"/>
  <c r="Y6343" i="1"/>
  <c r="X6343" i="1" s="1"/>
  <c r="AA6342" i="1"/>
  <c r="Z6342" i="1" s="1"/>
  <c r="Y6342" i="1"/>
  <c r="X6342" i="1" s="1"/>
  <c r="AA6341" i="1"/>
  <c r="Z6341" i="1" s="1"/>
  <c r="Y6341" i="1"/>
  <c r="X6341" i="1" s="1"/>
  <c r="AA6340" i="1"/>
  <c r="Z6340" i="1" s="1"/>
  <c r="Y6340" i="1"/>
  <c r="X6340" i="1" s="1"/>
  <c r="AA6339" i="1"/>
  <c r="Z6339" i="1" s="1"/>
  <c r="Y6339" i="1"/>
  <c r="X6339" i="1" s="1"/>
  <c r="AA6338" i="1"/>
  <c r="Z6338" i="1" s="1"/>
  <c r="Y6338" i="1"/>
  <c r="X6338" i="1" s="1"/>
  <c r="AA6337" i="1"/>
  <c r="Z6337" i="1" s="1"/>
  <c r="Y6337" i="1"/>
  <c r="X6337" i="1" s="1"/>
  <c r="AA6336" i="1"/>
  <c r="Z6336" i="1" s="1"/>
  <c r="Y6336" i="1"/>
  <c r="X6336" i="1" s="1"/>
  <c r="AA6335" i="1"/>
  <c r="Z6335" i="1" s="1"/>
  <c r="Y6335" i="1"/>
  <c r="X6335" i="1" s="1"/>
  <c r="AA6334" i="1"/>
  <c r="Z6334" i="1" s="1"/>
  <c r="Y6334" i="1"/>
  <c r="X6334" i="1" s="1"/>
  <c r="AA6333" i="1"/>
  <c r="Z6333" i="1" s="1"/>
  <c r="Y6333" i="1"/>
  <c r="X6333" i="1" s="1"/>
  <c r="AA6332" i="1"/>
  <c r="Z6332" i="1" s="1"/>
  <c r="Y6332" i="1"/>
  <c r="X6332" i="1" s="1"/>
  <c r="AA6331" i="1"/>
  <c r="Z6331" i="1" s="1"/>
  <c r="Y6331" i="1"/>
  <c r="X6331" i="1" s="1"/>
  <c r="AA6330" i="1"/>
  <c r="Z6330" i="1" s="1"/>
  <c r="Y6330" i="1"/>
  <c r="X6330" i="1" s="1"/>
  <c r="AA6329" i="1"/>
  <c r="Z6329" i="1" s="1"/>
  <c r="Y6329" i="1"/>
  <c r="X6329" i="1" s="1"/>
  <c r="AA6328" i="1"/>
  <c r="Z6328" i="1" s="1"/>
  <c r="Y6328" i="1"/>
  <c r="X6328" i="1" s="1"/>
  <c r="AA6327" i="1"/>
  <c r="Z6327" i="1" s="1"/>
  <c r="Y6327" i="1"/>
  <c r="X6327" i="1" s="1"/>
  <c r="AA6326" i="1"/>
  <c r="Z6326" i="1" s="1"/>
  <c r="Y6326" i="1"/>
  <c r="X6326" i="1" s="1"/>
  <c r="AA6325" i="1"/>
  <c r="Z6325" i="1" s="1"/>
  <c r="Y6325" i="1"/>
  <c r="X6325" i="1" s="1"/>
  <c r="AA6324" i="1"/>
  <c r="Z6324" i="1" s="1"/>
  <c r="Y6324" i="1"/>
  <c r="X6324" i="1" s="1"/>
  <c r="AA6323" i="1"/>
  <c r="Z6323" i="1" s="1"/>
  <c r="Y6323" i="1"/>
  <c r="X6323" i="1" s="1"/>
  <c r="AA6322" i="1"/>
  <c r="Z6322" i="1" s="1"/>
  <c r="Y6322" i="1"/>
  <c r="X6322" i="1" s="1"/>
  <c r="AA6321" i="1"/>
  <c r="Z6321" i="1" s="1"/>
  <c r="Y6321" i="1"/>
  <c r="X6321" i="1" s="1"/>
  <c r="AA6320" i="1"/>
  <c r="Z6320" i="1" s="1"/>
  <c r="Y6320" i="1"/>
  <c r="X6320" i="1" s="1"/>
  <c r="AA6319" i="1"/>
  <c r="Z6319" i="1" s="1"/>
  <c r="Y6319" i="1"/>
  <c r="X6319" i="1" s="1"/>
  <c r="AA6318" i="1"/>
  <c r="Z6318" i="1" s="1"/>
  <c r="Y6318" i="1"/>
  <c r="X6318" i="1" s="1"/>
  <c r="AA6317" i="1"/>
  <c r="Z6317" i="1" s="1"/>
  <c r="Y6317" i="1"/>
  <c r="X6317" i="1" s="1"/>
  <c r="AA6316" i="1"/>
  <c r="Z6316" i="1" s="1"/>
  <c r="Y6316" i="1"/>
  <c r="X6316" i="1" s="1"/>
  <c r="AA6315" i="1"/>
  <c r="Z6315" i="1" s="1"/>
  <c r="Y6315" i="1"/>
  <c r="X6315" i="1" s="1"/>
  <c r="AA6314" i="1"/>
  <c r="Z6314" i="1" s="1"/>
  <c r="Y6314" i="1"/>
  <c r="X6314" i="1" s="1"/>
  <c r="AA6313" i="1"/>
  <c r="Z6313" i="1" s="1"/>
  <c r="Y6313" i="1"/>
  <c r="X6313" i="1" s="1"/>
  <c r="AA6312" i="1"/>
  <c r="Z6312" i="1" s="1"/>
  <c r="Y6312" i="1"/>
  <c r="X6312" i="1" s="1"/>
  <c r="AA6311" i="1"/>
  <c r="Z6311" i="1" s="1"/>
  <c r="Y6311" i="1"/>
  <c r="X6311" i="1" s="1"/>
  <c r="AA6310" i="1"/>
  <c r="Z6310" i="1" s="1"/>
  <c r="Y6310" i="1"/>
  <c r="X6310" i="1" s="1"/>
  <c r="AA6309" i="1"/>
  <c r="Z6309" i="1" s="1"/>
  <c r="Y6309" i="1"/>
  <c r="X6309" i="1" s="1"/>
  <c r="AA6308" i="1"/>
  <c r="Z6308" i="1" s="1"/>
  <c r="Y6308" i="1"/>
  <c r="X6308" i="1" s="1"/>
  <c r="AA6307" i="1"/>
  <c r="Z6307" i="1" s="1"/>
  <c r="Y6307" i="1"/>
  <c r="X6307" i="1" s="1"/>
  <c r="AA6306" i="1"/>
  <c r="Z6306" i="1" s="1"/>
  <c r="Y6306" i="1"/>
  <c r="X6306" i="1" s="1"/>
  <c r="AA6305" i="1"/>
  <c r="Z6305" i="1" s="1"/>
  <c r="Y6305" i="1"/>
  <c r="X6305" i="1" s="1"/>
  <c r="AA6304" i="1"/>
  <c r="Z6304" i="1" s="1"/>
  <c r="Y6304" i="1"/>
  <c r="X6304" i="1" s="1"/>
  <c r="AA6303" i="1"/>
  <c r="Z6303" i="1" s="1"/>
  <c r="Y6303" i="1"/>
  <c r="X6303" i="1" s="1"/>
  <c r="AA6302" i="1"/>
  <c r="Z6302" i="1" s="1"/>
  <c r="Y6302" i="1"/>
  <c r="X6302" i="1" s="1"/>
  <c r="AA6301" i="1"/>
  <c r="Z6301" i="1" s="1"/>
  <c r="Y6301" i="1"/>
  <c r="X6301" i="1" s="1"/>
  <c r="AA6300" i="1"/>
  <c r="Z6300" i="1" s="1"/>
  <c r="Y6300" i="1"/>
  <c r="X6300" i="1" s="1"/>
  <c r="AA6299" i="1"/>
  <c r="Z6299" i="1" s="1"/>
  <c r="Y6299" i="1"/>
  <c r="X6299" i="1" s="1"/>
  <c r="AA6298" i="1"/>
  <c r="Z6298" i="1" s="1"/>
  <c r="Y6298" i="1"/>
  <c r="X6298" i="1" s="1"/>
  <c r="AA6297" i="1"/>
  <c r="Z6297" i="1" s="1"/>
  <c r="Y6297" i="1"/>
  <c r="X6297" i="1" s="1"/>
  <c r="AA6296" i="1"/>
  <c r="Z6296" i="1" s="1"/>
  <c r="Y6296" i="1"/>
  <c r="X6296" i="1" s="1"/>
  <c r="AA6295" i="1"/>
  <c r="Z6295" i="1" s="1"/>
  <c r="Y6295" i="1"/>
  <c r="X6295" i="1" s="1"/>
  <c r="AA6294" i="1"/>
  <c r="Z6294" i="1" s="1"/>
  <c r="Y6294" i="1"/>
  <c r="X6294" i="1" s="1"/>
  <c r="AA6293" i="1"/>
  <c r="Z6293" i="1" s="1"/>
  <c r="Y6293" i="1"/>
  <c r="X6293" i="1" s="1"/>
  <c r="AA6292" i="1"/>
  <c r="Z6292" i="1" s="1"/>
  <c r="Y6292" i="1"/>
  <c r="X6292" i="1" s="1"/>
  <c r="AA6291" i="1"/>
  <c r="Z6291" i="1" s="1"/>
  <c r="Y6291" i="1"/>
  <c r="X6291" i="1" s="1"/>
  <c r="AA6290" i="1"/>
  <c r="Z6290" i="1" s="1"/>
  <c r="Y6290" i="1"/>
  <c r="X6290" i="1" s="1"/>
  <c r="AA6289" i="1"/>
  <c r="Z6289" i="1" s="1"/>
  <c r="Y6289" i="1"/>
  <c r="X6289" i="1" s="1"/>
  <c r="AA6288" i="1"/>
  <c r="Z6288" i="1" s="1"/>
  <c r="Y6288" i="1"/>
  <c r="X6288" i="1" s="1"/>
  <c r="AA6287" i="1"/>
  <c r="Z6287" i="1" s="1"/>
  <c r="Y6287" i="1"/>
  <c r="X6287" i="1" s="1"/>
  <c r="AA6286" i="1"/>
  <c r="Z6286" i="1" s="1"/>
  <c r="Y6286" i="1"/>
  <c r="X6286" i="1" s="1"/>
  <c r="AA6285" i="1"/>
  <c r="Z6285" i="1" s="1"/>
  <c r="Y6285" i="1"/>
  <c r="X6285" i="1" s="1"/>
  <c r="AA6284" i="1"/>
  <c r="Z6284" i="1" s="1"/>
  <c r="Y6284" i="1"/>
  <c r="X6284" i="1" s="1"/>
  <c r="AA6283" i="1"/>
  <c r="Z6283" i="1" s="1"/>
  <c r="Y6283" i="1"/>
  <c r="X6283" i="1" s="1"/>
  <c r="AA6282" i="1"/>
  <c r="Z6282" i="1" s="1"/>
  <c r="Y6282" i="1"/>
  <c r="X6282" i="1" s="1"/>
  <c r="AA6281" i="1"/>
  <c r="Z6281" i="1" s="1"/>
  <c r="Y6281" i="1"/>
  <c r="X6281" i="1" s="1"/>
  <c r="AA6280" i="1"/>
  <c r="Z6280" i="1" s="1"/>
  <c r="Y6280" i="1"/>
  <c r="X6280" i="1" s="1"/>
  <c r="AA6279" i="1"/>
  <c r="Z6279" i="1" s="1"/>
  <c r="Y6279" i="1"/>
  <c r="X6279" i="1" s="1"/>
  <c r="AA6278" i="1"/>
  <c r="Z6278" i="1" s="1"/>
  <c r="Y6278" i="1"/>
  <c r="X6278" i="1" s="1"/>
  <c r="AA6277" i="1"/>
  <c r="Z6277" i="1" s="1"/>
  <c r="Y6277" i="1"/>
  <c r="X6277" i="1" s="1"/>
  <c r="AA6276" i="1"/>
  <c r="Z6276" i="1" s="1"/>
  <c r="Y6276" i="1"/>
  <c r="X6276" i="1" s="1"/>
  <c r="AA6275" i="1"/>
  <c r="Z6275" i="1" s="1"/>
  <c r="Y6275" i="1"/>
  <c r="X6275" i="1" s="1"/>
  <c r="AA6274" i="1"/>
  <c r="Z6274" i="1" s="1"/>
  <c r="Y6274" i="1"/>
  <c r="X6274" i="1" s="1"/>
  <c r="AA6273" i="1"/>
  <c r="Z6273" i="1" s="1"/>
  <c r="Y6273" i="1"/>
  <c r="X6273" i="1" s="1"/>
  <c r="AA6272" i="1"/>
  <c r="Z6272" i="1" s="1"/>
  <c r="Y6272" i="1"/>
  <c r="X6272" i="1" s="1"/>
  <c r="AA6271" i="1"/>
  <c r="Z6271" i="1" s="1"/>
  <c r="Y6271" i="1"/>
  <c r="X6271" i="1" s="1"/>
  <c r="AA6270" i="1"/>
  <c r="Z6270" i="1" s="1"/>
  <c r="Y6270" i="1"/>
  <c r="X6270" i="1" s="1"/>
  <c r="AA6269" i="1"/>
  <c r="Z6269" i="1" s="1"/>
  <c r="Y6269" i="1"/>
  <c r="X6269" i="1" s="1"/>
  <c r="AA6268" i="1"/>
  <c r="Z6268" i="1" s="1"/>
  <c r="Y6268" i="1"/>
  <c r="X6268" i="1" s="1"/>
  <c r="AA6267" i="1"/>
  <c r="Z6267" i="1" s="1"/>
  <c r="Y6267" i="1"/>
  <c r="X6267" i="1" s="1"/>
  <c r="AA6266" i="1"/>
  <c r="Z6266" i="1" s="1"/>
  <c r="Y6266" i="1"/>
  <c r="X6266" i="1" s="1"/>
  <c r="AA6265" i="1"/>
  <c r="Z6265" i="1" s="1"/>
  <c r="Y6265" i="1"/>
  <c r="X6265" i="1" s="1"/>
  <c r="AA6264" i="1"/>
  <c r="Z6264" i="1" s="1"/>
  <c r="Y6264" i="1"/>
  <c r="X6264" i="1" s="1"/>
  <c r="AA6263" i="1"/>
  <c r="Z6263" i="1" s="1"/>
  <c r="Y6263" i="1"/>
  <c r="X6263" i="1" s="1"/>
  <c r="AA6262" i="1"/>
  <c r="Z6262" i="1" s="1"/>
  <c r="Y6262" i="1"/>
  <c r="X6262" i="1" s="1"/>
  <c r="AA6261" i="1"/>
  <c r="Z6261" i="1" s="1"/>
  <c r="Y6261" i="1"/>
  <c r="X6261" i="1" s="1"/>
  <c r="AA6260" i="1"/>
  <c r="Z6260" i="1" s="1"/>
  <c r="Y6260" i="1"/>
  <c r="X6260" i="1" s="1"/>
  <c r="AA6259" i="1"/>
  <c r="Z6259" i="1" s="1"/>
  <c r="Y6259" i="1"/>
  <c r="X6259" i="1" s="1"/>
  <c r="AA6258" i="1"/>
  <c r="Z6258" i="1" s="1"/>
  <c r="Y6258" i="1"/>
  <c r="X6258" i="1" s="1"/>
  <c r="AA6257" i="1"/>
  <c r="Z6257" i="1" s="1"/>
  <c r="Y6257" i="1"/>
  <c r="X6257" i="1" s="1"/>
  <c r="AA6256" i="1"/>
  <c r="Z6256" i="1" s="1"/>
  <c r="Y6256" i="1"/>
  <c r="X6256" i="1" s="1"/>
  <c r="AA6255" i="1"/>
  <c r="Z6255" i="1" s="1"/>
  <c r="Y6255" i="1"/>
  <c r="X6255" i="1" s="1"/>
  <c r="AA6254" i="1"/>
  <c r="Z6254" i="1" s="1"/>
  <c r="Y6254" i="1"/>
  <c r="X6254" i="1" s="1"/>
  <c r="AA6253" i="1"/>
  <c r="Z6253" i="1" s="1"/>
  <c r="Y6253" i="1"/>
  <c r="X6253" i="1" s="1"/>
  <c r="AA6252" i="1"/>
  <c r="Z6252" i="1" s="1"/>
  <c r="Y6252" i="1"/>
  <c r="X6252" i="1" s="1"/>
  <c r="AA6251" i="1"/>
  <c r="Z6251" i="1" s="1"/>
  <c r="Y6251" i="1"/>
  <c r="X6251" i="1" s="1"/>
  <c r="AA6250" i="1"/>
  <c r="Z6250" i="1" s="1"/>
  <c r="Y6250" i="1"/>
  <c r="X6250" i="1" s="1"/>
  <c r="AA6249" i="1"/>
  <c r="Z6249" i="1" s="1"/>
  <c r="Y6249" i="1"/>
  <c r="X6249" i="1" s="1"/>
  <c r="AA6248" i="1"/>
  <c r="Z6248" i="1" s="1"/>
  <c r="Y6248" i="1"/>
  <c r="X6248" i="1" s="1"/>
  <c r="AA6247" i="1"/>
  <c r="Z6247" i="1" s="1"/>
  <c r="Y6247" i="1"/>
  <c r="X6247" i="1" s="1"/>
  <c r="AA6246" i="1"/>
  <c r="Z6246" i="1" s="1"/>
  <c r="Y6246" i="1"/>
  <c r="X6246" i="1" s="1"/>
  <c r="AA6245" i="1"/>
  <c r="Z6245" i="1" s="1"/>
  <c r="Y6245" i="1"/>
  <c r="X6245" i="1" s="1"/>
  <c r="AA6244" i="1"/>
  <c r="Z6244" i="1" s="1"/>
  <c r="Y6244" i="1"/>
  <c r="X6244" i="1" s="1"/>
  <c r="AA6243" i="1"/>
  <c r="Z6243" i="1" s="1"/>
  <c r="Y6243" i="1"/>
  <c r="X6243" i="1" s="1"/>
  <c r="AA6242" i="1"/>
  <c r="Z6242" i="1" s="1"/>
  <c r="Y6242" i="1"/>
  <c r="X6242" i="1" s="1"/>
  <c r="AA6241" i="1"/>
  <c r="Z6241" i="1" s="1"/>
  <c r="Y6241" i="1"/>
  <c r="X6241" i="1" s="1"/>
  <c r="AA6240" i="1"/>
  <c r="Z6240" i="1" s="1"/>
  <c r="Y6240" i="1"/>
  <c r="X6240" i="1" s="1"/>
  <c r="AA6239" i="1"/>
  <c r="Z6239" i="1" s="1"/>
  <c r="Y6239" i="1"/>
  <c r="X6239" i="1" s="1"/>
  <c r="AA6238" i="1"/>
  <c r="Z6238" i="1" s="1"/>
  <c r="Y6238" i="1"/>
  <c r="X6238" i="1" s="1"/>
  <c r="AA6237" i="1"/>
  <c r="Z6237" i="1" s="1"/>
  <c r="Y6237" i="1"/>
  <c r="X6237" i="1" s="1"/>
  <c r="AA6236" i="1"/>
  <c r="Z6236" i="1" s="1"/>
  <c r="Y6236" i="1"/>
  <c r="X6236" i="1" s="1"/>
  <c r="AA6235" i="1"/>
  <c r="Z6235" i="1" s="1"/>
  <c r="Y6235" i="1"/>
  <c r="X6235" i="1" s="1"/>
  <c r="AA6234" i="1"/>
  <c r="Z6234" i="1" s="1"/>
  <c r="Y6234" i="1"/>
  <c r="X6234" i="1" s="1"/>
  <c r="AA6233" i="1"/>
  <c r="Z6233" i="1" s="1"/>
  <c r="Y6233" i="1"/>
  <c r="X6233" i="1" s="1"/>
  <c r="AA6232" i="1"/>
  <c r="Z6232" i="1" s="1"/>
  <c r="Y6232" i="1"/>
  <c r="X6232" i="1" s="1"/>
  <c r="AA6231" i="1"/>
  <c r="Z6231" i="1" s="1"/>
  <c r="Y6231" i="1"/>
  <c r="X6231" i="1" s="1"/>
  <c r="AA6230" i="1"/>
  <c r="Z6230" i="1" s="1"/>
  <c r="Y6230" i="1"/>
  <c r="X6230" i="1" s="1"/>
  <c r="AA6229" i="1"/>
  <c r="Z6229" i="1" s="1"/>
  <c r="Y6229" i="1"/>
  <c r="X6229" i="1" s="1"/>
  <c r="AA6228" i="1"/>
  <c r="Z6228" i="1" s="1"/>
  <c r="Y6228" i="1"/>
  <c r="X6228" i="1" s="1"/>
  <c r="AA6227" i="1"/>
  <c r="Z6227" i="1" s="1"/>
  <c r="Y6227" i="1"/>
  <c r="X6227" i="1" s="1"/>
  <c r="AA6226" i="1"/>
  <c r="Z6226" i="1" s="1"/>
  <c r="Y6226" i="1"/>
  <c r="X6226" i="1" s="1"/>
  <c r="AA6225" i="1"/>
  <c r="Z6225" i="1" s="1"/>
  <c r="Y6225" i="1"/>
  <c r="X6225" i="1" s="1"/>
  <c r="AA6224" i="1"/>
  <c r="Z6224" i="1" s="1"/>
  <c r="Y6224" i="1"/>
  <c r="X6224" i="1" s="1"/>
  <c r="AA6223" i="1"/>
  <c r="Z6223" i="1" s="1"/>
  <c r="Y6223" i="1"/>
  <c r="X6223" i="1" s="1"/>
  <c r="AA6222" i="1"/>
  <c r="Z6222" i="1" s="1"/>
  <c r="Y6222" i="1"/>
  <c r="X6222" i="1" s="1"/>
  <c r="AA6221" i="1"/>
  <c r="Z6221" i="1" s="1"/>
  <c r="Y6221" i="1"/>
  <c r="X6221" i="1" s="1"/>
  <c r="AA6220" i="1"/>
  <c r="Z6220" i="1" s="1"/>
  <c r="Y6220" i="1"/>
  <c r="X6220" i="1" s="1"/>
  <c r="AA6219" i="1"/>
  <c r="Z6219" i="1" s="1"/>
  <c r="Y6219" i="1"/>
  <c r="X6219" i="1" s="1"/>
  <c r="AA6218" i="1"/>
  <c r="Z6218" i="1" s="1"/>
  <c r="Y6218" i="1"/>
  <c r="X6218" i="1" s="1"/>
  <c r="AA6217" i="1"/>
  <c r="Z6217" i="1" s="1"/>
  <c r="Y6217" i="1"/>
  <c r="X6217" i="1" s="1"/>
  <c r="AA6216" i="1"/>
  <c r="Z6216" i="1" s="1"/>
  <c r="Y6216" i="1"/>
  <c r="X6216" i="1" s="1"/>
  <c r="AA6215" i="1"/>
  <c r="Z6215" i="1" s="1"/>
  <c r="Y6215" i="1"/>
  <c r="X6215" i="1" s="1"/>
  <c r="AA6214" i="1"/>
  <c r="Z6214" i="1" s="1"/>
  <c r="Y6214" i="1"/>
  <c r="X6214" i="1" s="1"/>
  <c r="AA6213" i="1"/>
  <c r="Z6213" i="1" s="1"/>
  <c r="Y6213" i="1"/>
  <c r="X6213" i="1" s="1"/>
  <c r="AA6212" i="1"/>
  <c r="Z6212" i="1" s="1"/>
  <c r="Y6212" i="1"/>
  <c r="X6212" i="1" s="1"/>
  <c r="AA6211" i="1"/>
  <c r="Z6211" i="1" s="1"/>
  <c r="Y6211" i="1"/>
  <c r="X6211" i="1" s="1"/>
  <c r="AA6210" i="1"/>
  <c r="Z6210" i="1" s="1"/>
  <c r="Y6210" i="1"/>
  <c r="X6210" i="1" s="1"/>
  <c r="AA6209" i="1"/>
  <c r="Z6209" i="1" s="1"/>
  <c r="Y6209" i="1"/>
  <c r="X6209" i="1" s="1"/>
  <c r="AA6208" i="1"/>
  <c r="Z6208" i="1" s="1"/>
  <c r="Y6208" i="1"/>
  <c r="X6208" i="1" s="1"/>
  <c r="AA6207" i="1"/>
  <c r="Z6207" i="1" s="1"/>
  <c r="Y6207" i="1"/>
  <c r="X6207" i="1" s="1"/>
  <c r="AA6206" i="1"/>
  <c r="Z6206" i="1" s="1"/>
  <c r="Y6206" i="1"/>
  <c r="X6206" i="1" s="1"/>
  <c r="AA6205" i="1"/>
  <c r="Z6205" i="1" s="1"/>
  <c r="Y6205" i="1"/>
  <c r="X6205" i="1" s="1"/>
  <c r="AA6204" i="1"/>
  <c r="Z6204" i="1" s="1"/>
  <c r="Y6204" i="1"/>
  <c r="X6204" i="1" s="1"/>
  <c r="AA6203" i="1"/>
  <c r="Z6203" i="1" s="1"/>
  <c r="Y6203" i="1"/>
  <c r="X6203" i="1" s="1"/>
  <c r="AA6202" i="1"/>
  <c r="Z6202" i="1" s="1"/>
  <c r="Y6202" i="1"/>
  <c r="X6202" i="1" s="1"/>
  <c r="AA6201" i="1"/>
  <c r="Z6201" i="1" s="1"/>
  <c r="Y6201" i="1"/>
  <c r="X6201" i="1" s="1"/>
  <c r="AA6200" i="1"/>
  <c r="Z6200" i="1" s="1"/>
  <c r="Y6200" i="1"/>
  <c r="X6200" i="1" s="1"/>
  <c r="AA6199" i="1"/>
  <c r="Z6199" i="1" s="1"/>
  <c r="Y6199" i="1"/>
  <c r="X6199" i="1" s="1"/>
  <c r="AA6198" i="1"/>
  <c r="Z6198" i="1" s="1"/>
  <c r="Y6198" i="1"/>
  <c r="X6198" i="1" s="1"/>
  <c r="AA6197" i="1"/>
  <c r="Z6197" i="1" s="1"/>
  <c r="Y6197" i="1"/>
  <c r="X6197" i="1" s="1"/>
  <c r="AA6196" i="1"/>
  <c r="Z6196" i="1" s="1"/>
  <c r="Y6196" i="1"/>
  <c r="X6196" i="1" s="1"/>
  <c r="AA6195" i="1"/>
  <c r="Z6195" i="1" s="1"/>
  <c r="Y6195" i="1"/>
  <c r="X6195" i="1" s="1"/>
  <c r="AA6194" i="1"/>
  <c r="Z6194" i="1" s="1"/>
  <c r="Y6194" i="1"/>
  <c r="X6194" i="1" s="1"/>
  <c r="AA6193" i="1"/>
  <c r="Z6193" i="1" s="1"/>
  <c r="Y6193" i="1"/>
  <c r="X6193" i="1" s="1"/>
  <c r="AA6192" i="1"/>
  <c r="Z6192" i="1" s="1"/>
  <c r="Y6192" i="1"/>
  <c r="X6192" i="1" s="1"/>
  <c r="AA6191" i="1"/>
  <c r="Z6191" i="1" s="1"/>
  <c r="Y6191" i="1"/>
  <c r="X6191" i="1" s="1"/>
  <c r="AA6190" i="1"/>
  <c r="Z6190" i="1" s="1"/>
  <c r="Y6190" i="1"/>
  <c r="X6190" i="1" s="1"/>
  <c r="AA6189" i="1"/>
  <c r="Z6189" i="1" s="1"/>
  <c r="Y6189" i="1"/>
  <c r="X6189" i="1" s="1"/>
  <c r="AA6188" i="1"/>
  <c r="Z6188" i="1" s="1"/>
  <c r="Y6188" i="1"/>
  <c r="X6188" i="1" s="1"/>
  <c r="AA6187" i="1"/>
  <c r="Z6187" i="1" s="1"/>
  <c r="Y6187" i="1"/>
  <c r="X6187" i="1" s="1"/>
  <c r="AA6186" i="1"/>
  <c r="Z6186" i="1" s="1"/>
  <c r="Y6186" i="1"/>
  <c r="X6186" i="1" s="1"/>
  <c r="AA6185" i="1"/>
  <c r="Z6185" i="1" s="1"/>
  <c r="Y6185" i="1"/>
  <c r="X6185" i="1" s="1"/>
  <c r="AA6184" i="1"/>
  <c r="Z6184" i="1" s="1"/>
  <c r="Y6184" i="1"/>
  <c r="X6184" i="1" s="1"/>
  <c r="AA6183" i="1"/>
  <c r="Z6183" i="1" s="1"/>
  <c r="Y6183" i="1"/>
  <c r="X6183" i="1" s="1"/>
  <c r="AA6182" i="1"/>
  <c r="Z6182" i="1" s="1"/>
  <c r="Y6182" i="1"/>
  <c r="X6182" i="1" s="1"/>
  <c r="AA6181" i="1"/>
  <c r="Z6181" i="1" s="1"/>
  <c r="Y6181" i="1"/>
  <c r="X6181" i="1" s="1"/>
  <c r="AA6180" i="1"/>
  <c r="Z6180" i="1" s="1"/>
  <c r="Y6180" i="1"/>
  <c r="X6180" i="1" s="1"/>
  <c r="AA6179" i="1"/>
  <c r="Z6179" i="1" s="1"/>
  <c r="Y6179" i="1"/>
  <c r="X6179" i="1" s="1"/>
  <c r="AA6178" i="1"/>
  <c r="Z6178" i="1" s="1"/>
  <c r="Y6178" i="1"/>
  <c r="X6178" i="1" s="1"/>
  <c r="AA6177" i="1"/>
  <c r="Z6177" i="1" s="1"/>
  <c r="Y6177" i="1"/>
  <c r="X6177" i="1" s="1"/>
  <c r="AA6176" i="1"/>
  <c r="Z6176" i="1" s="1"/>
  <c r="Y6176" i="1"/>
  <c r="X6176" i="1" s="1"/>
  <c r="AA6175" i="1"/>
  <c r="Z6175" i="1" s="1"/>
  <c r="Y6175" i="1"/>
  <c r="X6175" i="1" s="1"/>
  <c r="AA6174" i="1"/>
  <c r="Z6174" i="1" s="1"/>
  <c r="Y6174" i="1"/>
  <c r="X6174" i="1" s="1"/>
  <c r="AA6173" i="1"/>
  <c r="Z6173" i="1" s="1"/>
  <c r="Y6173" i="1"/>
  <c r="X6173" i="1" s="1"/>
  <c r="AA6172" i="1"/>
  <c r="Z6172" i="1" s="1"/>
  <c r="Y6172" i="1"/>
  <c r="X6172" i="1" s="1"/>
  <c r="AA6171" i="1"/>
  <c r="Z6171" i="1" s="1"/>
  <c r="Y6171" i="1"/>
  <c r="X6171" i="1" s="1"/>
  <c r="AA6170" i="1"/>
  <c r="Z6170" i="1" s="1"/>
  <c r="Y6170" i="1"/>
  <c r="X6170" i="1" s="1"/>
  <c r="AA6169" i="1"/>
  <c r="Z6169" i="1" s="1"/>
  <c r="Y6169" i="1"/>
  <c r="X6169" i="1" s="1"/>
  <c r="AA6168" i="1"/>
  <c r="Z6168" i="1" s="1"/>
  <c r="Y6168" i="1"/>
  <c r="X6168" i="1" s="1"/>
  <c r="AA6167" i="1"/>
  <c r="Z6167" i="1" s="1"/>
  <c r="Y6167" i="1"/>
  <c r="X6167" i="1" s="1"/>
  <c r="AA6166" i="1"/>
  <c r="Z6166" i="1" s="1"/>
  <c r="Y6166" i="1"/>
  <c r="X6166" i="1" s="1"/>
  <c r="AA6165" i="1"/>
  <c r="Z6165" i="1" s="1"/>
  <c r="Y6165" i="1"/>
  <c r="X6165" i="1" s="1"/>
  <c r="AA6164" i="1"/>
  <c r="Z6164" i="1" s="1"/>
  <c r="Y6164" i="1"/>
  <c r="X6164" i="1" s="1"/>
  <c r="AA6163" i="1"/>
  <c r="Z6163" i="1" s="1"/>
  <c r="Y6163" i="1"/>
  <c r="X6163" i="1" s="1"/>
  <c r="AA6162" i="1"/>
  <c r="Z6162" i="1" s="1"/>
  <c r="Y6162" i="1"/>
  <c r="X6162" i="1" s="1"/>
  <c r="AA6161" i="1"/>
  <c r="Z6161" i="1" s="1"/>
  <c r="Y6161" i="1"/>
  <c r="X6161" i="1" s="1"/>
  <c r="AA6160" i="1"/>
  <c r="Z6160" i="1" s="1"/>
  <c r="Y6160" i="1"/>
  <c r="X6160" i="1" s="1"/>
  <c r="AA6159" i="1"/>
  <c r="Z6159" i="1" s="1"/>
  <c r="Y6159" i="1"/>
  <c r="X6159" i="1" s="1"/>
  <c r="AA6158" i="1"/>
  <c r="Z6158" i="1" s="1"/>
  <c r="Y6158" i="1"/>
  <c r="X6158" i="1" s="1"/>
  <c r="AA6157" i="1"/>
  <c r="Z6157" i="1" s="1"/>
  <c r="Y6157" i="1"/>
  <c r="X6157" i="1" s="1"/>
  <c r="AA6156" i="1"/>
  <c r="Z6156" i="1" s="1"/>
  <c r="Y6156" i="1"/>
  <c r="X6156" i="1" s="1"/>
  <c r="AA6155" i="1"/>
  <c r="Z6155" i="1" s="1"/>
  <c r="Y6155" i="1"/>
  <c r="X6155" i="1" s="1"/>
  <c r="AA6154" i="1"/>
  <c r="Z6154" i="1" s="1"/>
  <c r="Y6154" i="1"/>
  <c r="X6154" i="1" s="1"/>
  <c r="AA6153" i="1"/>
  <c r="Z6153" i="1" s="1"/>
  <c r="Y6153" i="1"/>
  <c r="X6153" i="1" s="1"/>
  <c r="AA6152" i="1"/>
  <c r="Z6152" i="1" s="1"/>
  <c r="Y6152" i="1"/>
  <c r="X6152" i="1" s="1"/>
  <c r="AA6151" i="1"/>
  <c r="Z6151" i="1" s="1"/>
  <c r="Y6151" i="1"/>
  <c r="X6151" i="1" s="1"/>
  <c r="AA6150" i="1"/>
  <c r="Z6150" i="1" s="1"/>
  <c r="Y6150" i="1"/>
  <c r="X6150" i="1" s="1"/>
  <c r="AA6149" i="1"/>
  <c r="Z6149" i="1" s="1"/>
  <c r="Y6149" i="1"/>
  <c r="X6149" i="1" s="1"/>
  <c r="AA6148" i="1"/>
  <c r="Z6148" i="1" s="1"/>
  <c r="Y6148" i="1"/>
  <c r="X6148" i="1" s="1"/>
  <c r="AA6147" i="1"/>
  <c r="Z6147" i="1" s="1"/>
  <c r="Y6147" i="1"/>
  <c r="X6147" i="1" s="1"/>
  <c r="AA6146" i="1"/>
  <c r="Z6146" i="1" s="1"/>
  <c r="Y6146" i="1"/>
  <c r="X6146" i="1" s="1"/>
  <c r="AA6145" i="1"/>
  <c r="Z6145" i="1" s="1"/>
  <c r="Y6145" i="1"/>
  <c r="X6145" i="1" s="1"/>
  <c r="AA6144" i="1"/>
  <c r="Z6144" i="1" s="1"/>
  <c r="Y6144" i="1"/>
  <c r="X6144" i="1" s="1"/>
  <c r="AA6143" i="1"/>
  <c r="Z6143" i="1" s="1"/>
  <c r="Y6143" i="1"/>
  <c r="X6143" i="1" s="1"/>
  <c r="AA6142" i="1"/>
  <c r="Z6142" i="1" s="1"/>
  <c r="Y6142" i="1"/>
  <c r="X6142" i="1" s="1"/>
  <c r="AA6141" i="1"/>
  <c r="Z6141" i="1" s="1"/>
  <c r="Y6141" i="1"/>
  <c r="X6141" i="1" s="1"/>
  <c r="AA6140" i="1"/>
  <c r="Z6140" i="1" s="1"/>
  <c r="Y6140" i="1"/>
  <c r="X6140" i="1" s="1"/>
  <c r="AA6139" i="1"/>
  <c r="Z6139" i="1" s="1"/>
  <c r="Y6139" i="1"/>
  <c r="X6139" i="1" s="1"/>
  <c r="AA6138" i="1"/>
  <c r="Z6138" i="1" s="1"/>
  <c r="Y6138" i="1"/>
  <c r="X6138" i="1" s="1"/>
  <c r="AA6137" i="1"/>
  <c r="Z6137" i="1" s="1"/>
  <c r="Y6137" i="1"/>
  <c r="X6137" i="1" s="1"/>
  <c r="AA6136" i="1"/>
  <c r="Z6136" i="1" s="1"/>
  <c r="Y6136" i="1"/>
  <c r="X6136" i="1" s="1"/>
  <c r="AA6135" i="1"/>
  <c r="Z6135" i="1" s="1"/>
  <c r="Y6135" i="1"/>
  <c r="X6135" i="1" s="1"/>
  <c r="AA6134" i="1"/>
  <c r="Z6134" i="1" s="1"/>
  <c r="Y6134" i="1"/>
  <c r="X6134" i="1" s="1"/>
  <c r="AA6133" i="1"/>
  <c r="Z6133" i="1" s="1"/>
  <c r="Y6133" i="1"/>
  <c r="X6133" i="1" s="1"/>
  <c r="AA6132" i="1"/>
  <c r="Z6132" i="1" s="1"/>
  <c r="Y6132" i="1"/>
  <c r="X6132" i="1" s="1"/>
  <c r="AA6131" i="1"/>
  <c r="Z6131" i="1" s="1"/>
  <c r="Y6131" i="1"/>
  <c r="X6131" i="1" s="1"/>
  <c r="AA6130" i="1"/>
  <c r="Z6130" i="1" s="1"/>
  <c r="Y6130" i="1"/>
  <c r="X6130" i="1" s="1"/>
  <c r="AA6129" i="1"/>
  <c r="Z6129" i="1" s="1"/>
  <c r="Y6129" i="1"/>
  <c r="X6129" i="1" s="1"/>
  <c r="AA6128" i="1"/>
  <c r="Z6128" i="1" s="1"/>
  <c r="Y6128" i="1"/>
  <c r="X6128" i="1" s="1"/>
  <c r="AA6127" i="1"/>
  <c r="Z6127" i="1" s="1"/>
  <c r="Y6127" i="1"/>
  <c r="X6127" i="1" s="1"/>
  <c r="AA6126" i="1"/>
  <c r="Z6126" i="1" s="1"/>
  <c r="Y6126" i="1"/>
  <c r="X6126" i="1" s="1"/>
  <c r="AA6125" i="1"/>
  <c r="Z6125" i="1" s="1"/>
  <c r="Y6125" i="1"/>
  <c r="X6125" i="1" s="1"/>
  <c r="AA6124" i="1"/>
  <c r="Z6124" i="1" s="1"/>
  <c r="Y6124" i="1"/>
  <c r="X6124" i="1" s="1"/>
  <c r="AA6123" i="1"/>
  <c r="Z6123" i="1" s="1"/>
  <c r="Y6123" i="1"/>
  <c r="X6123" i="1" s="1"/>
  <c r="AA6122" i="1"/>
  <c r="Z6122" i="1" s="1"/>
  <c r="Y6122" i="1"/>
  <c r="X6122" i="1" s="1"/>
  <c r="AA6121" i="1"/>
  <c r="Z6121" i="1" s="1"/>
  <c r="Y6121" i="1"/>
  <c r="X6121" i="1" s="1"/>
  <c r="AA6120" i="1"/>
  <c r="Z6120" i="1" s="1"/>
  <c r="Y6120" i="1"/>
  <c r="X6120" i="1" s="1"/>
  <c r="AA6119" i="1"/>
  <c r="Z6119" i="1" s="1"/>
  <c r="Y6119" i="1"/>
  <c r="X6119" i="1" s="1"/>
  <c r="AA6118" i="1"/>
  <c r="Z6118" i="1" s="1"/>
  <c r="Y6118" i="1"/>
  <c r="X6118" i="1" s="1"/>
  <c r="AA6117" i="1"/>
  <c r="Z6117" i="1" s="1"/>
  <c r="Y6117" i="1"/>
  <c r="X6117" i="1" s="1"/>
  <c r="AA6116" i="1"/>
  <c r="Z6116" i="1" s="1"/>
  <c r="Y6116" i="1"/>
  <c r="X6116" i="1" s="1"/>
  <c r="AA6115" i="1"/>
  <c r="Z6115" i="1" s="1"/>
  <c r="Y6115" i="1"/>
  <c r="X6115" i="1" s="1"/>
  <c r="AA6114" i="1"/>
  <c r="Z6114" i="1" s="1"/>
  <c r="Y6114" i="1"/>
  <c r="X6114" i="1" s="1"/>
  <c r="AA6113" i="1"/>
  <c r="Z6113" i="1" s="1"/>
  <c r="Y6113" i="1"/>
  <c r="X6113" i="1" s="1"/>
  <c r="AA6112" i="1"/>
  <c r="Z6112" i="1" s="1"/>
  <c r="Y6112" i="1"/>
  <c r="X6112" i="1" s="1"/>
  <c r="AA6111" i="1"/>
  <c r="Z6111" i="1" s="1"/>
  <c r="Y6111" i="1"/>
  <c r="X6111" i="1" s="1"/>
  <c r="AA6110" i="1"/>
  <c r="Z6110" i="1" s="1"/>
  <c r="Y6110" i="1"/>
  <c r="X6110" i="1" s="1"/>
  <c r="AA6109" i="1"/>
  <c r="Z6109" i="1" s="1"/>
  <c r="Y6109" i="1"/>
  <c r="X6109" i="1" s="1"/>
  <c r="AA6108" i="1"/>
  <c r="Z6108" i="1" s="1"/>
  <c r="Y6108" i="1"/>
  <c r="X6108" i="1" s="1"/>
  <c r="AA6107" i="1"/>
  <c r="Z6107" i="1" s="1"/>
  <c r="Y6107" i="1"/>
  <c r="X6107" i="1" s="1"/>
  <c r="AA6106" i="1"/>
  <c r="Z6106" i="1" s="1"/>
  <c r="Y6106" i="1"/>
  <c r="X6106" i="1" s="1"/>
  <c r="AA6105" i="1"/>
  <c r="Z6105" i="1" s="1"/>
  <c r="Y6105" i="1"/>
  <c r="X6105" i="1" s="1"/>
  <c r="AA6104" i="1"/>
  <c r="Z6104" i="1" s="1"/>
  <c r="Y6104" i="1"/>
  <c r="X6104" i="1" s="1"/>
  <c r="AA6103" i="1"/>
  <c r="Z6103" i="1" s="1"/>
  <c r="Y6103" i="1"/>
  <c r="X6103" i="1" s="1"/>
  <c r="AA6102" i="1"/>
  <c r="Z6102" i="1" s="1"/>
  <c r="Y6102" i="1"/>
  <c r="X6102" i="1" s="1"/>
  <c r="AA6101" i="1"/>
  <c r="Z6101" i="1" s="1"/>
  <c r="Y6101" i="1"/>
  <c r="X6101" i="1" s="1"/>
  <c r="AA6100" i="1"/>
  <c r="Z6100" i="1" s="1"/>
  <c r="Y6100" i="1"/>
  <c r="X6100" i="1" s="1"/>
  <c r="AA6099" i="1"/>
  <c r="Z6099" i="1" s="1"/>
  <c r="Y6099" i="1"/>
  <c r="X6099" i="1" s="1"/>
  <c r="AA6098" i="1"/>
  <c r="Z6098" i="1" s="1"/>
  <c r="Y6098" i="1"/>
  <c r="X6098" i="1" s="1"/>
  <c r="AA6097" i="1"/>
  <c r="Z6097" i="1" s="1"/>
  <c r="Y6097" i="1"/>
  <c r="X6097" i="1" s="1"/>
  <c r="AA6096" i="1"/>
  <c r="Z6096" i="1" s="1"/>
  <c r="Y6096" i="1"/>
  <c r="X6096" i="1" s="1"/>
  <c r="AA6095" i="1"/>
  <c r="Z6095" i="1" s="1"/>
  <c r="Y6095" i="1"/>
  <c r="X6095" i="1" s="1"/>
  <c r="AA6094" i="1"/>
  <c r="Z6094" i="1" s="1"/>
  <c r="Y6094" i="1"/>
  <c r="X6094" i="1" s="1"/>
  <c r="AA6093" i="1"/>
  <c r="Z6093" i="1" s="1"/>
  <c r="Y6093" i="1"/>
  <c r="X6093" i="1" s="1"/>
  <c r="AA6092" i="1"/>
  <c r="Z6092" i="1" s="1"/>
  <c r="Y6092" i="1"/>
  <c r="X6092" i="1" s="1"/>
  <c r="AA6091" i="1"/>
  <c r="Z6091" i="1" s="1"/>
  <c r="Y6091" i="1"/>
  <c r="X6091" i="1" s="1"/>
  <c r="AA6090" i="1"/>
  <c r="Z6090" i="1" s="1"/>
  <c r="Y6090" i="1"/>
  <c r="X6090" i="1" s="1"/>
  <c r="AA6089" i="1"/>
  <c r="Z6089" i="1" s="1"/>
  <c r="Y6089" i="1"/>
  <c r="X6089" i="1" s="1"/>
  <c r="AA6088" i="1"/>
  <c r="Z6088" i="1" s="1"/>
  <c r="Y6088" i="1"/>
  <c r="X6088" i="1" s="1"/>
  <c r="AA6087" i="1"/>
  <c r="Z6087" i="1" s="1"/>
  <c r="Y6087" i="1"/>
  <c r="X6087" i="1" s="1"/>
  <c r="AA6086" i="1"/>
  <c r="Z6086" i="1" s="1"/>
  <c r="Y6086" i="1"/>
  <c r="X6086" i="1" s="1"/>
  <c r="AA6085" i="1"/>
  <c r="Z6085" i="1" s="1"/>
  <c r="Y6085" i="1"/>
  <c r="X6085" i="1" s="1"/>
  <c r="AA6084" i="1"/>
  <c r="Z6084" i="1" s="1"/>
  <c r="Y6084" i="1"/>
  <c r="X6084" i="1" s="1"/>
  <c r="AA6083" i="1"/>
  <c r="Z6083" i="1" s="1"/>
  <c r="Y6083" i="1"/>
  <c r="X6083" i="1" s="1"/>
  <c r="AA6082" i="1"/>
  <c r="Z6082" i="1" s="1"/>
  <c r="Y6082" i="1"/>
  <c r="X6082" i="1" s="1"/>
  <c r="AA6081" i="1"/>
  <c r="Z6081" i="1" s="1"/>
  <c r="Y6081" i="1"/>
  <c r="X6081" i="1" s="1"/>
  <c r="AA6080" i="1"/>
  <c r="Z6080" i="1" s="1"/>
  <c r="Y6080" i="1"/>
  <c r="X6080" i="1" s="1"/>
  <c r="AA6079" i="1"/>
  <c r="Z6079" i="1" s="1"/>
  <c r="Y6079" i="1"/>
  <c r="X6079" i="1" s="1"/>
  <c r="AA6078" i="1"/>
  <c r="Z6078" i="1" s="1"/>
  <c r="Y6078" i="1"/>
  <c r="X6078" i="1" s="1"/>
  <c r="AA6077" i="1"/>
  <c r="Z6077" i="1" s="1"/>
  <c r="Y6077" i="1"/>
  <c r="X6077" i="1" s="1"/>
  <c r="AA6076" i="1"/>
  <c r="Z6076" i="1" s="1"/>
  <c r="Y6076" i="1"/>
  <c r="X6076" i="1" s="1"/>
  <c r="AA6075" i="1"/>
  <c r="Z6075" i="1" s="1"/>
  <c r="Y6075" i="1"/>
  <c r="X6075" i="1" s="1"/>
  <c r="AA6074" i="1"/>
  <c r="Z6074" i="1" s="1"/>
  <c r="Y6074" i="1"/>
  <c r="X6074" i="1" s="1"/>
  <c r="AA6073" i="1"/>
  <c r="Z6073" i="1" s="1"/>
  <c r="Y6073" i="1"/>
  <c r="X6073" i="1" s="1"/>
  <c r="AA6072" i="1"/>
  <c r="Z6072" i="1" s="1"/>
  <c r="Y6072" i="1"/>
  <c r="X6072" i="1" s="1"/>
  <c r="AA6071" i="1"/>
  <c r="Z6071" i="1" s="1"/>
  <c r="Y6071" i="1"/>
  <c r="X6071" i="1" s="1"/>
  <c r="AA6070" i="1"/>
  <c r="Z6070" i="1" s="1"/>
  <c r="Y6070" i="1"/>
  <c r="X6070" i="1" s="1"/>
  <c r="AA6069" i="1"/>
  <c r="Z6069" i="1" s="1"/>
  <c r="Y6069" i="1"/>
  <c r="X6069" i="1" s="1"/>
  <c r="AA6068" i="1"/>
  <c r="Z6068" i="1" s="1"/>
  <c r="Y6068" i="1"/>
  <c r="X6068" i="1" s="1"/>
  <c r="AA6067" i="1"/>
  <c r="Z6067" i="1" s="1"/>
  <c r="Y6067" i="1"/>
  <c r="X6067" i="1" s="1"/>
  <c r="AA6066" i="1"/>
  <c r="Z6066" i="1" s="1"/>
  <c r="Y6066" i="1"/>
  <c r="X6066" i="1" s="1"/>
  <c r="AA6065" i="1"/>
  <c r="Z6065" i="1" s="1"/>
  <c r="Y6065" i="1"/>
  <c r="X6065" i="1" s="1"/>
  <c r="AA6064" i="1"/>
  <c r="Z6064" i="1" s="1"/>
  <c r="Y6064" i="1"/>
  <c r="X6064" i="1" s="1"/>
  <c r="AA6063" i="1"/>
  <c r="Z6063" i="1" s="1"/>
  <c r="Y6063" i="1"/>
  <c r="X6063" i="1" s="1"/>
  <c r="AA6062" i="1"/>
  <c r="Z6062" i="1" s="1"/>
  <c r="Y6062" i="1"/>
  <c r="X6062" i="1" s="1"/>
  <c r="AA6061" i="1"/>
  <c r="Z6061" i="1" s="1"/>
  <c r="Y6061" i="1"/>
  <c r="X6061" i="1" s="1"/>
  <c r="AA6060" i="1"/>
  <c r="Z6060" i="1" s="1"/>
  <c r="Y6060" i="1"/>
  <c r="X6060" i="1" s="1"/>
  <c r="AA6059" i="1"/>
  <c r="Z6059" i="1" s="1"/>
  <c r="Y6059" i="1"/>
  <c r="X6059" i="1" s="1"/>
  <c r="AA6058" i="1"/>
  <c r="Z6058" i="1" s="1"/>
  <c r="Y6058" i="1"/>
  <c r="X6058" i="1" s="1"/>
  <c r="AA6057" i="1"/>
  <c r="Z6057" i="1" s="1"/>
  <c r="Y6057" i="1"/>
  <c r="X6057" i="1" s="1"/>
  <c r="AA6056" i="1"/>
  <c r="Z6056" i="1" s="1"/>
  <c r="Y6056" i="1"/>
  <c r="X6056" i="1" s="1"/>
  <c r="AA6055" i="1"/>
  <c r="Z6055" i="1" s="1"/>
  <c r="Y6055" i="1"/>
  <c r="X6055" i="1" s="1"/>
  <c r="AA6054" i="1"/>
  <c r="Z6054" i="1" s="1"/>
  <c r="Y6054" i="1"/>
  <c r="X6054" i="1" s="1"/>
  <c r="AA6053" i="1"/>
  <c r="Z6053" i="1" s="1"/>
  <c r="Y6053" i="1"/>
  <c r="X6053" i="1" s="1"/>
  <c r="AA6052" i="1"/>
  <c r="Z6052" i="1" s="1"/>
  <c r="Y6052" i="1"/>
  <c r="X6052" i="1" s="1"/>
  <c r="AA6051" i="1"/>
  <c r="Z6051" i="1" s="1"/>
  <c r="Y6051" i="1"/>
  <c r="X6051" i="1" s="1"/>
  <c r="AA6050" i="1"/>
  <c r="Z6050" i="1" s="1"/>
  <c r="Y6050" i="1"/>
  <c r="X6050" i="1" s="1"/>
  <c r="AA6049" i="1"/>
  <c r="Z6049" i="1" s="1"/>
  <c r="Y6049" i="1"/>
  <c r="X6049" i="1" s="1"/>
  <c r="AA6048" i="1"/>
  <c r="Z6048" i="1" s="1"/>
  <c r="Y6048" i="1"/>
  <c r="X6048" i="1" s="1"/>
  <c r="AA6047" i="1"/>
  <c r="Z6047" i="1" s="1"/>
  <c r="Y6047" i="1"/>
  <c r="X6047" i="1" s="1"/>
  <c r="AA6046" i="1"/>
  <c r="Z6046" i="1" s="1"/>
  <c r="Y6046" i="1"/>
  <c r="X6046" i="1" s="1"/>
  <c r="AA6045" i="1"/>
  <c r="Z6045" i="1" s="1"/>
  <c r="Y6045" i="1"/>
  <c r="X6045" i="1" s="1"/>
  <c r="AA6044" i="1"/>
  <c r="Z6044" i="1" s="1"/>
  <c r="Y6044" i="1"/>
  <c r="X6044" i="1" s="1"/>
  <c r="AA6043" i="1"/>
  <c r="Z6043" i="1" s="1"/>
  <c r="Y6043" i="1"/>
  <c r="X6043" i="1" s="1"/>
  <c r="AA6042" i="1"/>
  <c r="Z6042" i="1" s="1"/>
  <c r="Y6042" i="1"/>
  <c r="X6042" i="1" s="1"/>
  <c r="AA6041" i="1"/>
  <c r="Z6041" i="1" s="1"/>
  <c r="Y6041" i="1"/>
  <c r="X6041" i="1" s="1"/>
  <c r="AA6040" i="1"/>
  <c r="Z6040" i="1" s="1"/>
  <c r="Y6040" i="1"/>
  <c r="X6040" i="1" s="1"/>
  <c r="AA6039" i="1"/>
  <c r="Z6039" i="1" s="1"/>
  <c r="Y6039" i="1"/>
  <c r="X6039" i="1" s="1"/>
  <c r="AA6038" i="1"/>
  <c r="Z6038" i="1" s="1"/>
  <c r="Y6038" i="1"/>
  <c r="X6038" i="1" s="1"/>
  <c r="AA6037" i="1"/>
  <c r="Z6037" i="1" s="1"/>
  <c r="Y6037" i="1"/>
  <c r="X6037" i="1" s="1"/>
  <c r="AA6036" i="1"/>
  <c r="Z6036" i="1" s="1"/>
  <c r="Y6036" i="1"/>
  <c r="X6036" i="1" s="1"/>
  <c r="AA6035" i="1"/>
  <c r="Z6035" i="1" s="1"/>
  <c r="Y6035" i="1"/>
  <c r="X6035" i="1" s="1"/>
  <c r="AA6034" i="1"/>
  <c r="Z6034" i="1" s="1"/>
  <c r="Y6034" i="1"/>
  <c r="X6034" i="1" s="1"/>
  <c r="AA6033" i="1"/>
  <c r="Z6033" i="1" s="1"/>
  <c r="Y6033" i="1"/>
  <c r="X6033" i="1" s="1"/>
  <c r="AA6032" i="1"/>
  <c r="Z6032" i="1" s="1"/>
  <c r="Y6032" i="1"/>
  <c r="X6032" i="1" s="1"/>
  <c r="AA6031" i="1"/>
  <c r="Z6031" i="1" s="1"/>
  <c r="Y6031" i="1"/>
  <c r="X6031" i="1" s="1"/>
  <c r="AA6030" i="1"/>
  <c r="Z6030" i="1" s="1"/>
  <c r="Y6030" i="1"/>
  <c r="X6030" i="1" s="1"/>
  <c r="AA6029" i="1"/>
  <c r="Z6029" i="1" s="1"/>
  <c r="Y6029" i="1"/>
  <c r="X6029" i="1" s="1"/>
  <c r="AA6028" i="1"/>
  <c r="Z6028" i="1" s="1"/>
  <c r="Y6028" i="1"/>
  <c r="X6028" i="1" s="1"/>
  <c r="AA6027" i="1"/>
  <c r="Z6027" i="1" s="1"/>
  <c r="Y6027" i="1"/>
  <c r="X6027" i="1" s="1"/>
  <c r="AA6026" i="1"/>
  <c r="Z6026" i="1" s="1"/>
  <c r="Y6026" i="1"/>
  <c r="X6026" i="1" s="1"/>
  <c r="AA6025" i="1"/>
  <c r="Z6025" i="1" s="1"/>
  <c r="Y6025" i="1"/>
  <c r="X6025" i="1" s="1"/>
  <c r="AA6024" i="1"/>
  <c r="Z6024" i="1" s="1"/>
  <c r="Y6024" i="1"/>
  <c r="X6024" i="1" s="1"/>
  <c r="AA6023" i="1"/>
  <c r="Z6023" i="1" s="1"/>
  <c r="Y6023" i="1"/>
  <c r="X6023" i="1" s="1"/>
  <c r="AA6022" i="1"/>
  <c r="Z6022" i="1" s="1"/>
  <c r="Y6022" i="1"/>
  <c r="X6022" i="1" s="1"/>
  <c r="AA6021" i="1"/>
  <c r="Z6021" i="1" s="1"/>
  <c r="Y6021" i="1"/>
  <c r="X6021" i="1" s="1"/>
  <c r="AA6020" i="1"/>
  <c r="Z6020" i="1" s="1"/>
  <c r="Y6020" i="1"/>
  <c r="X6020" i="1" s="1"/>
  <c r="AA6019" i="1"/>
  <c r="Z6019" i="1" s="1"/>
  <c r="Y6019" i="1"/>
  <c r="X6019" i="1" s="1"/>
  <c r="AA6018" i="1"/>
  <c r="Z6018" i="1" s="1"/>
  <c r="Y6018" i="1"/>
  <c r="X6018" i="1" s="1"/>
  <c r="AA6017" i="1"/>
  <c r="Z6017" i="1" s="1"/>
  <c r="Y6017" i="1"/>
  <c r="X6017" i="1" s="1"/>
  <c r="AA6016" i="1"/>
  <c r="Z6016" i="1" s="1"/>
  <c r="Y6016" i="1"/>
  <c r="X6016" i="1" s="1"/>
  <c r="AA6015" i="1"/>
  <c r="Z6015" i="1" s="1"/>
  <c r="Y6015" i="1"/>
  <c r="X6015" i="1" s="1"/>
  <c r="AA6014" i="1"/>
  <c r="Z6014" i="1" s="1"/>
  <c r="Y6014" i="1"/>
  <c r="X6014" i="1" s="1"/>
  <c r="AA6013" i="1"/>
  <c r="Z6013" i="1" s="1"/>
  <c r="Y6013" i="1"/>
  <c r="X6013" i="1" s="1"/>
  <c r="AA6012" i="1"/>
  <c r="Z6012" i="1" s="1"/>
  <c r="Y6012" i="1"/>
  <c r="X6012" i="1" s="1"/>
  <c r="AA6011" i="1"/>
  <c r="Z6011" i="1" s="1"/>
  <c r="Y6011" i="1"/>
  <c r="X6011" i="1" s="1"/>
  <c r="AA6010" i="1"/>
  <c r="Z6010" i="1" s="1"/>
  <c r="Y6010" i="1"/>
  <c r="X6010" i="1" s="1"/>
  <c r="AA6009" i="1"/>
  <c r="Z6009" i="1" s="1"/>
  <c r="Y6009" i="1"/>
  <c r="X6009" i="1" s="1"/>
  <c r="AA6008" i="1"/>
  <c r="Z6008" i="1" s="1"/>
  <c r="Y6008" i="1"/>
  <c r="X6008" i="1" s="1"/>
  <c r="AA6007" i="1"/>
  <c r="Z6007" i="1" s="1"/>
  <c r="Y6007" i="1"/>
  <c r="X6007" i="1" s="1"/>
  <c r="AA6006" i="1"/>
  <c r="Z6006" i="1" s="1"/>
  <c r="Y6006" i="1"/>
  <c r="X6006" i="1" s="1"/>
  <c r="AA6005" i="1"/>
  <c r="Z6005" i="1" s="1"/>
  <c r="Y6005" i="1"/>
  <c r="X6005" i="1" s="1"/>
  <c r="AA6004" i="1"/>
  <c r="Z6004" i="1" s="1"/>
  <c r="Y6004" i="1"/>
  <c r="X6004" i="1" s="1"/>
  <c r="AA6003" i="1"/>
  <c r="Z6003" i="1" s="1"/>
  <c r="Y6003" i="1"/>
  <c r="X6003" i="1" s="1"/>
  <c r="AA6002" i="1"/>
  <c r="Z6002" i="1" s="1"/>
  <c r="Y6002" i="1"/>
  <c r="X6002" i="1" s="1"/>
  <c r="AA6001" i="1"/>
  <c r="Z6001" i="1" s="1"/>
  <c r="Y6001" i="1"/>
  <c r="X6001" i="1" s="1"/>
  <c r="AA6000" i="1"/>
  <c r="Z6000" i="1" s="1"/>
  <c r="Y6000" i="1"/>
  <c r="X6000" i="1" s="1"/>
  <c r="AA5999" i="1"/>
  <c r="Z5999" i="1" s="1"/>
  <c r="Y5999" i="1"/>
  <c r="X5999" i="1" s="1"/>
  <c r="AA5998" i="1"/>
  <c r="Z5998" i="1" s="1"/>
  <c r="Y5998" i="1"/>
  <c r="X5998" i="1" s="1"/>
  <c r="AA5997" i="1"/>
  <c r="Z5997" i="1" s="1"/>
  <c r="Y5997" i="1"/>
  <c r="X5997" i="1" s="1"/>
  <c r="AA5996" i="1"/>
  <c r="Z5996" i="1" s="1"/>
  <c r="Y5996" i="1"/>
  <c r="X5996" i="1" s="1"/>
  <c r="AA5995" i="1"/>
  <c r="Z5995" i="1" s="1"/>
  <c r="Y5995" i="1"/>
  <c r="X5995" i="1" s="1"/>
  <c r="AA5994" i="1"/>
  <c r="Z5994" i="1" s="1"/>
  <c r="Y5994" i="1"/>
  <c r="X5994" i="1" s="1"/>
  <c r="AA5993" i="1"/>
  <c r="Z5993" i="1" s="1"/>
  <c r="Y5993" i="1"/>
  <c r="X5993" i="1" s="1"/>
  <c r="AA5992" i="1"/>
  <c r="Z5992" i="1" s="1"/>
  <c r="Y5992" i="1"/>
  <c r="X5992" i="1" s="1"/>
  <c r="AA5991" i="1"/>
  <c r="Z5991" i="1" s="1"/>
  <c r="Y5991" i="1"/>
  <c r="X5991" i="1" s="1"/>
  <c r="AA5990" i="1"/>
  <c r="Z5990" i="1" s="1"/>
  <c r="Y5990" i="1"/>
  <c r="X5990" i="1" s="1"/>
  <c r="AA5989" i="1"/>
  <c r="Z5989" i="1" s="1"/>
  <c r="Y5989" i="1"/>
  <c r="X5989" i="1" s="1"/>
  <c r="AA5988" i="1"/>
  <c r="Z5988" i="1" s="1"/>
  <c r="Y5988" i="1"/>
  <c r="X5988" i="1" s="1"/>
  <c r="AA5987" i="1"/>
  <c r="Z5987" i="1" s="1"/>
  <c r="Y5987" i="1"/>
  <c r="X5987" i="1" s="1"/>
  <c r="AA5986" i="1"/>
  <c r="Z5986" i="1" s="1"/>
  <c r="Y5986" i="1"/>
  <c r="X5986" i="1" s="1"/>
  <c r="AA5985" i="1"/>
  <c r="Z5985" i="1" s="1"/>
  <c r="Y5985" i="1"/>
  <c r="X5985" i="1" s="1"/>
  <c r="AA5984" i="1"/>
  <c r="Z5984" i="1" s="1"/>
  <c r="Y5984" i="1"/>
  <c r="X5984" i="1" s="1"/>
  <c r="AA5983" i="1"/>
  <c r="Z5983" i="1" s="1"/>
  <c r="Y5983" i="1"/>
  <c r="X5983" i="1" s="1"/>
  <c r="AA5982" i="1"/>
  <c r="Z5982" i="1" s="1"/>
  <c r="Y5982" i="1"/>
  <c r="X5982" i="1" s="1"/>
  <c r="AA5981" i="1"/>
  <c r="Z5981" i="1" s="1"/>
  <c r="Y5981" i="1"/>
  <c r="X5981" i="1" s="1"/>
  <c r="AA5980" i="1"/>
  <c r="Z5980" i="1" s="1"/>
  <c r="Y5980" i="1"/>
  <c r="X5980" i="1" s="1"/>
  <c r="AA5979" i="1"/>
  <c r="Z5979" i="1" s="1"/>
  <c r="Y5979" i="1"/>
  <c r="X5979" i="1" s="1"/>
  <c r="AA5978" i="1"/>
  <c r="Z5978" i="1" s="1"/>
  <c r="Y5978" i="1"/>
  <c r="X5978" i="1" s="1"/>
  <c r="AA5977" i="1"/>
  <c r="Z5977" i="1" s="1"/>
  <c r="Y5977" i="1"/>
  <c r="X5977" i="1" s="1"/>
  <c r="AA5976" i="1"/>
  <c r="Z5976" i="1" s="1"/>
  <c r="Y5976" i="1"/>
  <c r="X5976" i="1" s="1"/>
  <c r="AA5975" i="1"/>
  <c r="Z5975" i="1" s="1"/>
  <c r="Y5975" i="1"/>
  <c r="X5975" i="1" s="1"/>
  <c r="AA5974" i="1"/>
  <c r="Z5974" i="1" s="1"/>
  <c r="Y5974" i="1"/>
  <c r="X5974" i="1" s="1"/>
  <c r="AA5973" i="1"/>
  <c r="Z5973" i="1" s="1"/>
  <c r="Y5973" i="1"/>
  <c r="X5973" i="1" s="1"/>
  <c r="AA5972" i="1"/>
  <c r="Z5972" i="1" s="1"/>
  <c r="Y5972" i="1"/>
  <c r="X5972" i="1" s="1"/>
  <c r="AA5971" i="1"/>
  <c r="Z5971" i="1" s="1"/>
  <c r="Y5971" i="1"/>
  <c r="X5971" i="1" s="1"/>
  <c r="AA5970" i="1"/>
  <c r="Z5970" i="1" s="1"/>
  <c r="Y5970" i="1"/>
  <c r="X5970" i="1" s="1"/>
  <c r="AA5969" i="1"/>
  <c r="Z5969" i="1" s="1"/>
  <c r="Y5969" i="1"/>
  <c r="X5969" i="1" s="1"/>
  <c r="AA5968" i="1"/>
  <c r="Z5968" i="1" s="1"/>
  <c r="Y5968" i="1"/>
  <c r="X5968" i="1" s="1"/>
  <c r="AA5967" i="1"/>
  <c r="Z5967" i="1" s="1"/>
  <c r="Y5967" i="1"/>
  <c r="X5967" i="1" s="1"/>
  <c r="AA5966" i="1"/>
  <c r="Z5966" i="1" s="1"/>
  <c r="Y5966" i="1"/>
  <c r="X5966" i="1" s="1"/>
  <c r="AA5965" i="1"/>
  <c r="Z5965" i="1" s="1"/>
  <c r="Y5965" i="1"/>
  <c r="X5965" i="1" s="1"/>
  <c r="AA5964" i="1"/>
  <c r="Z5964" i="1" s="1"/>
  <c r="Y5964" i="1"/>
  <c r="X5964" i="1" s="1"/>
  <c r="AA5963" i="1"/>
  <c r="Z5963" i="1" s="1"/>
  <c r="Y5963" i="1"/>
  <c r="X5963" i="1" s="1"/>
  <c r="AA5962" i="1"/>
  <c r="Z5962" i="1" s="1"/>
  <c r="Y5962" i="1"/>
  <c r="X5962" i="1" s="1"/>
  <c r="AA5961" i="1"/>
  <c r="Z5961" i="1" s="1"/>
  <c r="Y5961" i="1"/>
  <c r="X5961" i="1" s="1"/>
  <c r="AA5960" i="1"/>
  <c r="Z5960" i="1" s="1"/>
  <c r="Y5960" i="1"/>
  <c r="X5960" i="1" s="1"/>
  <c r="AA5959" i="1"/>
  <c r="Z5959" i="1" s="1"/>
  <c r="Y5959" i="1"/>
  <c r="X5959" i="1" s="1"/>
  <c r="AA5958" i="1"/>
  <c r="Z5958" i="1" s="1"/>
  <c r="Y5958" i="1"/>
  <c r="X5958" i="1" s="1"/>
  <c r="AA5957" i="1"/>
  <c r="Z5957" i="1" s="1"/>
  <c r="Y5957" i="1"/>
  <c r="X5957" i="1" s="1"/>
  <c r="AA5956" i="1"/>
  <c r="Z5956" i="1" s="1"/>
  <c r="Y5956" i="1"/>
  <c r="X5956" i="1" s="1"/>
  <c r="AA5955" i="1"/>
  <c r="Z5955" i="1" s="1"/>
  <c r="Y5955" i="1"/>
  <c r="X5955" i="1" s="1"/>
  <c r="AA5954" i="1"/>
  <c r="Z5954" i="1" s="1"/>
  <c r="Y5954" i="1"/>
  <c r="X5954" i="1" s="1"/>
  <c r="AA5953" i="1"/>
  <c r="Z5953" i="1" s="1"/>
  <c r="Y5953" i="1"/>
  <c r="X5953" i="1" s="1"/>
  <c r="AA5952" i="1"/>
  <c r="Z5952" i="1" s="1"/>
  <c r="Y5952" i="1"/>
  <c r="X5952" i="1" s="1"/>
  <c r="AA5951" i="1"/>
  <c r="Z5951" i="1" s="1"/>
  <c r="Y5951" i="1"/>
  <c r="X5951" i="1" s="1"/>
  <c r="AA5950" i="1"/>
  <c r="Z5950" i="1" s="1"/>
  <c r="Y5950" i="1"/>
  <c r="X5950" i="1" s="1"/>
  <c r="AA5949" i="1"/>
  <c r="Z5949" i="1" s="1"/>
  <c r="Y5949" i="1"/>
  <c r="X5949" i="1" s="1"/>
  <c r="AA5948" i="1"/>
  <c r="Z5948" i="1" s="1"/>
  <c r="Y5948" i="1"/>
  <c r="X5948" i="1" s="1"/>
  <c r="AA5947" i="1"/>
  <c r="Z5947" i="1" s="1"/>
  <c r="Y5947" i="1"/>
  <c r="X5947" i="1" s="1"/>
  <c r="AA5946" i="1"/>
  <c r="Z5946" i="1" s="1"/>
  <c r="Y5946" i="1"/>
  <c r="X5946" i="1" s="1"/>
  <c r="AA5945" i="1"/>
  <c r="Z5945" i="1" s="1"/>
  <c r="Y5945" i="1"/>
  <c r="X5945" i="1" s="1"/>
  <c r="AA5944" i="1"/>
  <c r="Z5944" i="1" s="1"/>
  <c r="Y5944" i="1"/>
  <c r="X5944" i="1" s="1"/>
  <c r="AA5943" i="1"/>
  <c r="Z5943" i="1" s="1"/>
  <c r="Y5943" i="1"/>
  <c r="X5943" i="1" s="1"/>
  <c r="AA5942" i="1"/>
  <c r="Z5942" i="1" s="1"/>
  <c r="Y5942" i="1"/>
  <c r="X5942" i="1" s="1"/>
  <c r="AA5941" i="1"/>
  <c r="Z5941" i="1" s="1"/>
  <c r="Y5941" i="1"/>
  <c r="X5941" i="1" s="1"/>
  <c r="AA5940" i="1"/>
  <c r="Z5940" i="1" s="1"/>
  <c r="Y5940" i="1"/>
  <c r="X5940" i="1" s="1"/>
  <c r="AA5939" i="1"/>
  <c r="Z5939" i="1" s="1"/>
  <c r="Y5939" i="1"/>
  <c r="X5939" i="1" s="1"/>
  <c r="AA5938" i="1"/>
  <c r="Z5938" i="1" s="1"/>
  <c r="Y5938" i="1"/>
  <c r="X5938" i="1" s="1"/>
  <c r="AA5937" i="1"/>
  <c r="Z5937" i="1" s="1"/>
  <c r="Y5937" i="1"/>
  <c r="X5937" i="1" s="1"/>
  <c r="AA5936" i="1"/>
  <c r="Z5936" i="1" s="1"/>
  <c r="Y5936" i="1"/>
  <c r="X5936" i="1" s="1"/>
  <c r="AA5935" i="1"/>
  <c r="Z5935" i="1" s="1"/>
  <c r="Y5935" i="1"/>
  <c r="X5935" i="1" s="1"/>
  <c r="AA5934" i="1"/>
  <c r="Z5934" i="1" s="1"/>
  <c r="Y5934" i="1"/>
  <c r="X5934" i="1" s="1"/>
  <c r="AA5933" i="1"/>
  <c r="Z5933" i="1" s="1"/>
  <c r="Y5933" i="1"/>
  <c r="X5933" i="1" s="1"/>
  <c r="AA5932" i="1"/>
  <c r="Z5932" i="1" s="1"/>
  <c r="Y5932" i="1"/>
  <c r="X5932" i="1" s="1"/>
  <c r="AA5931" i="1"/>
  <c r="Z5931" i="1" s="1"/>
  <c r="Y5931" i="1"/>
  <c r="X5931" i="1" s="1"/>
  <c r="AA5930" i="1"/>
  <c r="Z5930" i="1" s="1"/>
  <c r="Y5930" i="1"/>
  <c r="X5930" i="1" s="1"/>
  <c r="AA5929" i="1"/>
  <c r="Z5929" i="1" s="1"/>
  <c r="Y5929" i="1"/>
  <c r="X5929" i="1" s="1"/>
  <c r="AA5928" i="1"/>
  <c r="Z5928" i="1" s="1"/>
  <c r="Y5928" i="1"/>
  <c r="X5928" i="1" s="1"/>
  <c r="AA5927" i="1"/>
  <c r="Z5927" i="1" s="1"/>
  <c r="Y5927" i="1"/>
  <c r="X5927" i="1" s="1"/>
  <c r="AA5926" i="1"/>
  <c r="Z5926" i="1" s="1"/>
  <c r="Y5926" i="1"/>
  <c r="X5926" i="1" s="1"/>
  <c r="AA5925" i="1"/>
  <c r="Z5925" i="1" s="1"/>
  <c r="Y5925" i="1"/>
  <c r="X5925" i="1" s="1"/>
  <c r="AA5924" i="1"/>
  <c r="Z5924" i="1" s="1"/>
  <c r="Y5924" i="1"/>
  <c r="X5924" i="1" s="1"/>
  <c r="AA5923" i="1"/>
  <c r="Z5923" i="1" s="1"/>
  <c r="Y5923" i="1"/>
  <c r="X5923" i="1" s="1"/>
  <c r="AA5922" i="1"/>
  <c r="Z5922" i="1" s="1"/>
  <c r="Y5922" i="1"/>
  <c r="X5922" i="1" s="1"/>
  <c r="AA5921" i="1"/>
  <c r="Z5921" i="1" s="1"/>
  <c r="Y5921" i="1"/>
  <c r="X5921" i="1" s="1"/>
  <c r="AA5920" i="1"/>
  <c r="Z5920" i="1" s="1"/>
  <c r="Y5920" i="1"/>
  <c r="X5920" i="1" s="1"/>
  <c r="AA5919" i="1"/>
  <c r="Z5919" i="1" s="1"/>
  <c r="Y5919" i="1"/>
  <c r="X5919" i="1" s="1"/>
  <c r="AA5918" i="1"/>
  <c r="Z5918" i="1" s="1"/>
  <c r="Y5918" i="1"/>
  <c r="X5918" i="1" s="1"/>
  <c r="AA5917" i="1"/>
  <c r="Z5917" i="1" s="1"/>
  <c r="Y5917" i="1"/>
  <c r="X5917" i="1" s="1"/>
  <c r="AA5916" i="1"/>
  <c r="Z5916" i="1" s="1"/>
  <c r="Y5916" i="1"/>
  <c r="X5916" i="1" s="1"/>
  <c r="AA5915" i="1"/>
  <c r="Z5915" i="1" s="1"/>
  <c r="Y5915" i="1"/>
  <c r="X5915" i="1" s="1"/>
  <c r="AA5914" i="1"/>
  <c r="Z5914" i="1" s="1"/>
  <c r="Y5914" i="1"/>
  <c r="X5914" i="1" s="1"/>
  <c r="AA5913" i="1"/>
  <c r="Z5913" i="1" s="1"/>
  <c r="Y5913" i="1"/>
  <c r="X5913" i="1" s="1"/>
  <c r="AA5912" i="1"/>
  <c r="Z5912" i="1" s="1"/>
  <c r="Y5912" i="1"/>
  <c r="X5912" i="1" s="1"/>
  <c r="AA5911" i="1"/>
  <c r="Z5911" i="1" s="1"/>
  <c r="Y5911" i="1"/>
  <c r="X5911" i="1" s="1"/>
  <c r="AA5910" i="1"/>
  <c r="Z5910" i="1" s="1"/>
  <c r="Y5910" i="1"/>
  <c r="X5910" i="1" s="1"/>
  <c r="AA5909" i="1"/>
  <c r="Z5909" i="1" s="1"/>
  <c r="Y5909" i="1"/>
  <c r="X5909" i="1" s="1"/>
  <c r="AA5908" i="1"/>
  <c r="Z5908" i="1" s="1"/>
  <c r="Y5908" i="1"/>
  <c r="X5908" i="1" s="1"/>
  <c r="AA5907" i="1"/>
  <c r="Z5907" i="1" s="1"/>
  <c r="Y5907" i="1"/>
  <c r="X5907" i="1" s="1"/>
  <c r="AA5906" i="1"/>
  <c r="Z5906" i="1" s="1"/>
  <c r="Y5906" i="1"/>
  <c r="X5906" i="1" s="1"/>
  <c r="AA5905" i="1"/>
  <c r="Z5905" i="1" s="1"/>
  <c r="Y5905" i="1"/>
  <c r="X5905" i="1" s="1"/>
  <c r="AA5904" i="1"/>
  <c r="Z5904" i="1" s="1"/>
  <c r="Y5904" i="1"/>
  <c r="X5904" i="1" s="1"/>
  <c r="AA5903" i="1"/>
  <c r="Z5903" i="1" s="1"/>
  <c r="Y5903" i="1"/>
  <c r="X5903" i="1" s="1"/>
  <c r="AA5902" i="1"/>
  <c r="Z5902" i="1" s="1"/>
  <c r="Y5902" i="1"/>
  <c r="X5902" i="1" s="1"/>
  <c r="AA5901" i="1"/>
  <c r="Z5901" i="1" s="1"/>
  <c r="Y5901" i="1"/>
  <c r="X5901" i="1" s="1"/>
  <c r="AA5900" i="1"/>
  <c r="Z5900" i="1" s="1"/>
  <c r="Y5900" i="1"/>
  <c r="X5900" i="1" s="1"/>
  <c r="AA5899" i="1"/>
  <c r="Z5899" i="1" s="1"/>
  <c r="Y5899" i="1"/>
  <c r="X5899" i="1" s="1"/>
  <c r="AA5898" i="1"/>
  <c r="Z5898" i="1" s="1"/>
  <c r="Y5898" i="1"/>
  <c r="X5898" i="1" s="1"/>
  <c r="AA5897" i="1"/>
  <c r="Z5897" i="1" s="1"/>
  <c r="Y5897" i="1"/>
  <c r="X5897" i="1" s="1"/>
  <c r="AA5896" i="1"/>
  <c r="Z5896" i="1" s="1"/>
  <c r="Y5896" i="1"/>
  <c r="X5896" i="1" s="1"/>
  <c r="AA5895" i="1"/>
  <c r="Z5895" i="1" s="1"/>
  <c r="Y5895" i="1"/>
  <c r="X5895" i="1" s="1"/>
  <c r="AA5894" i="1"/>
  <c r="Z5894" i="1" s="1"/>
  <c r="Y5894" i="1"/>
  <c r="X5894" i="1" s="1"/>
  <c r="AA5893" i="1"/>
  <c r="Z5893" i="1" s="1"/>
  <c r="Y5893" i="1"/>
  <c r="X5893" i="1" s="1"/>
  <c r="AA5892" i="1"/>
  <c r="Z5892" i="1" s="1"/>
  <c r="Y5892" i="1"/>
  <c r="X5892" i="1" s="1"/>
  <c r="AA5891" i="1"/>
  <c r="Z5891" i="1" s="1"/>
  <c r="Y5891" i="1"/>
  <c r="X5891" i="1" s="1"/>
  <c r="AA5890" i="1"/>
  <c r="Z5890" i="1" s="1"/>
  <c r="Y5890" i="1"/>
  <c r="X5890" i="1" s="1"/>
  <c r="AA5889" i="1"/>
  <c r="Z5889" i="1" s="1"/>
  <c r="Y5889" i="1"/>
  <c r="X5889" i="1" s="1"/>
  <c r="AA5888" i="1"/>
  <c r="Z5888" i="1" s="1"/>
  <c r="Y5888" i="1"/>
  <c r="X5888" i="1" s="1"/>
  <c r="AA5887" i="1"/>
  <c r="Z5887" i="1" s="1"/>
  <c r="Y5887" i="1"/>
  <c r="X5887" i="1" s="1"/>
  <c r="AA5886" i="1"/>
  <c r="Z5886" i="1" s="1"/>
  <c r="Y5886" i="1"/>
  <c r="X5886" i="1" s="1"/>
  <c r="AA5885" i="1"/>
  <c r="Z5885" i="1" s="1"/>
  <c r="Y5885" i="1"/>
  <c r="X5885" i="1" s="1"/>
  <c r="AA5884" i="1"/>
  <c r="Z5884" i="1" s="1"/>
  <c r="Y5884" i="1"/>
  <c r="X5884" i="1" s="1"/>
  <c r="AA5883" i="1"/>
  <c r="Z5883" i="1" s="1"/>
  <c r="Y5883" i="1"/>
  <c r="X5883" i="1" s="1"/>
  <c r="AA5882" i="1"/>
  <c r="Z5882" i="1" s="1"/>
  <c r="Y5882" i="1"/>
  <c r="X5882" i="1" s="1"/>
  <c r="AA5881" i="1"/>
  <c r="Z5881" i="1" s="1"/>
  <c r="Y5881" i="1"/>
  <c r="X5881" i="1" s="1"/>
  <c r="AA5880" i="1"/>
  <c r="Z5880" i="1" s="1"/>
  <c r="Y5880" i="1"/>
  <c r="X5880" i="1" s="1"/>
  <c r="AA5879" i="1"/>
  <c r="Z5879" i="1" s="1"/>
  <c r="Y5879" i="1"/>
  <c r="X5879" i="1" s="1"/>
  <c r="AA5878" i="1"/>
  <c r="Z5878" i="1" s="1"/>
  <c r="Y5878" i="1"/>
  <c r="X5878" i="1" s="1"/>
  <c r="AA5877" i="1"/>
  <c r="Z5877" i="1" s="1"/>
  <c r="Y5877" i="1"/>
  <c r="X5877" i="1" s="1"/>
  <c r="AA5876" i="1"/>
  <c r="Z5876" i="1" s="1"/>
  <c r="Y5876" i="1"/>
  <c r="X5876" i="1" s="1"/>
  <c r="AA5875" i="1"/>
  <c r="Z5875" i="1" s="1"/>
  <c r="Y5875" i="1"/>
  <c r="X5875" i="1" s="1"/>
  <c r="AA5874" i="1"/>
  <c r="Z5874" i="1" s="1"/>
  <c r="Y5874" i="1"/>
  <c r="X5874" i="1" s="1"/>
  <c r="AA5873" i="1"/>
  <c r="Z5873" i="1" s="1"/>
  <c r="Y5873" i="1"/>
  <c r="X5873" i="1" s="1"/>
  <c r="AA5872" i="1"/>
  <c r="Z5872" i="1" s="1"/>
  <c r="Y5872" i="1"/>
  <c r="X5872" i="1" s="1"/>
  <c r="AA5871" i="1"/>
  <c r="Z5871" i="1" s="1"/>
  <c r="Y5871" i="1"/>
  <c r="X5871" i="1" s="1"/>
  <c r="AA5870" i="1"/>
  <c r="Z5870" i="1" s="1"/>
  <c r="Y5870" i="1"/>
  <c r="X5870" i="1" s="1"/>
  <c r="AA5869" i="1"/>
  <c r="Z5869" i="1" s="1"/>
  <c r="Y5869" i="1"/>
  <c r="X5869" i="1" s="1"/>
  <c r="AA5868" i="1"/>
  <c r="Z5868" i="1" s="1"/>
  <c r="Y5868" i="1"/>
  <c r="X5868" i="1" s="1"/>
  <c r="AA5867" i="1"/>
  <c r="Z5867" i="1" s="1"/>
  <c r="Y5867" i="1"/>
  <c r="X5867" i="1" s="1"/>
  <c r="AA5866" i="1"/>
  <c r="Z5866" i="1" s="1"/>
  <c r="Y5866" i="1"/>
  <c r="X5866" i="1" s="1"/>
  <c r="AA5865" i="1"/>
  <c r="Z5865" i="1" s="1"/>
  <c r="Y5865" i="1"/>
  <c r="X5865" i="1" s="1"/>
  <c r="AA5864" i="1"/>
  <c r="Z5864" i="1" s="1"/>
  <c r="Y5864" i="1"/>
  <c r="X5864" i="1" s="1"/>
  <c r="AA5863" i="1"/>
  <c r="Z5863" i="1" s="1"/>
  <c r="Y5863" i="1"/>
  <c r="X5863" i="1" s="1"/>
  <c r="AA5862" i="1"/>
  <c r="Z5862" i="1" s="1"/>
  <c r="Y5862" i="1"/>
  <c r="X5862" i="1" s="1"/>
  <c r="AA5861" i="1"/>
  <c r="Z5861" i="1" s="1"/>
  <c r="Y5861" i="1"/>
  <c r="X5861" i="1" s="1"/>
  <c r="AA5860" i="1"/>
  <c r="Z5860" i="1" s="1"/>
  <c r="Y5860" i="1"/>
  <c r="X5860" i="1" s="1"/>
  <c r="AA5859" i="1"/>
  <c r="Z5859" i="1" s="1"/>
  <c r="Y5859" i="1"/>
  <c r="X5859" i="1" s="1"/>
  <c r="AA5858" i="1"/>
  <c r="Z5858" i="1" s="1"/>
  <c r="Y5858" i="1"/>
  <c r="X5858" i="1" s="1"/>
  <c r="AA5857" i="1"/>
  <c r="Z5857" i="1" s="1"/>
  <c r="Y5857" i="1"/>
  <c r="X5857" i="1" s="1"/>
  <c r="AA5856" i="1"/>
  <c r="Z5856" i="1" s="1"/>
  <c r="Y5856" i="1"/>
  <c r="X5856" i="1" s="1"/>
  <c r="AA5855" i="1"/>
  <c r="Z5855" i="1" s="1"/>
  <c r="Y5855" i="1"/>
  <c r="X5855" i="1" s="1"/>
  <c r="AA5854" i="1"/>
  <c r="Z5854" i="1" s="1"/>
  <c r="Y5854" i="1"/>
  <c r="X5854" i="1" s="1"/>
  <c r="AA5853" i="1"/>
  <c r="Z5853" i="1" s="1"/>
  <c r="Y5853" i="1"/>
  <c r="X5853" i="1" s="1"/>
  <c r="AA5852" i="1"/>
  <c r="Z5852" i="1" s="1"/>
  <c r="Y5852" i="1"/>
  <c r="X5852" i="1" s="1"/>
  <c r="AA5851" i="1"/>
  <c r="Z5851" i="1" s="1"/>
  <c r="Y5851" i="1"/>
  <c r="X5851" i="1" s="1"/>
  <c r="AA5850" i="1"/>
  <c r="Z5850" i="1" s="1"/>
  <c r="Y5850" i="1"/>
  <c r="X5850" i="1" s="1"/>
  <c r="AA5849" i="1"/>
  <c r="Z5849" i="1" s="1"/>
  <c r="Y5849" i="1"/>
  <c r="X5849" i="1" s="1"/>
  <c r="AA5848" i="1"/>
  <c r="Z5848" i="1" s="1"/>
  <c r="Y5848" i="1"/>
  <c r="X5848" i="1" s="1"/>
  <c r="AA5847" i="1"/>
  <c r="Z5847" i="1" s="1"/>
  <c r="Y5847" i="1"/>
  <c r="X5847" i="1" s="1"/>
  <c r="AA5846" i="1"/>
  <c r="Z5846" i="1" s="1"/>
  <c r="Y5846" i="1"/>
  <c r="X5846" i="1" s="1"/>
  <c r="AA5845" i="1"/>
  <c r="Z5845" i="1" s="1"/>
  <c r="Y5845" i="1"/>
  <c r="X5845" i="1" s="1"/>
  <c r="AA5844" i="1"/>
  <c r="Z5844" i="1" s="1"/>
  <c r="Y5844" i="1"/>
  <c r="X5844" i="1" s="1"/>
  <c r="AA5843" i="1"/>
  <c r="Z5843" i="1" s="1"/>
  <c r="Y5843" i="1"/>
  <c r="X5843" i="1" s="1"/>
  <c r="AA5842" i="1"/>
  <c r="Z5842" i="1" s="1"/>
  <c r="Y5842" i="1"/>
  <c r="X5842" i="1" s="1"/>
  <c r="AA5841" i="1"/>
  <c r="Z5841" i="1" s="1"/>
  <c r="Y5841" i="1"/>
  <c r="X5841" i="1" s="1"/>
  <c r="AA5840" i="1"/>
  <c r="Z5840" i="1" s="1"/>
  <c r="Y5840" i="1"/>
  <c r="X5840" i="1" s="1"/>
  <c r="AA5839" i="1"/>
  <c r="Z5839" i="1" s="1"/>
  <c r="Y5839" i="1"/>
  <c r="X5839" i="1" s="1"/>
  <c r="AA5838" i="1"/>
  <c r="Z5838" i="1" s="1"/>
  <c r="Y5838" i="1"/>
  <c r="X5838" i="1" s="1"/>
  <c r="AA5837" i="1"/>
  <c r="Z5837" i="1" s="1"/>
  <c r="Y5837" i="1"/>
  <c r="X5837" i="1" s="1"/>
  <c r="AA5836" i="1"/>
  <c r="Z5836" i="1" s="1"/>
  <c r="Y5836" i="1"/>
  <c r="X5836" i="1" s="1"/>
  <c r="AA5835" i="1"/>
  <c r="Z5835" i="1" s="1"/>
  <c r="Y5835" i="1"/>
  <c r="X5835" i="1" s="1"/>
  <c r="AA5834" i="1"/>
  <c r="Z5834" i="1" s="1"/>
  <c r="Y5834" i="1"/>
  <c r="X5834" i="1" s="1"/>
  <c r="AA5833" i="1"/>
  <c r="Z5833" i="1" s="1"/>
  <c r="Y5833" i="1"/>
  <c r="X5833" i="1" s="1"/>
  <c r="AA5832" i="1"/>
  <c r="Z5832" i="1" s="1"/>
  <c r="Y5832" i="1"/>
  <c r="X5832" i="1" s="1"/>
  <c r="AA5831" i="1"/>
  <c r="Z5831" i="1" s="1"/>
  <c r="Y5831" i="1"/>
  <c r="X5831" i="1" s="1"/>
  <c r="AA5830" i="1"/>
  <c r="Z5830" i="1" s="1"/>
  <c r="Y5830" i="1"/>
  <c r="X5830" i="1" s="1"/>
  <c r="AA5829" i="1"/>
  <c r="Z5829" i="1" s="1"/>
  <c r="Y5829" i="1"/>
  <c r="X5829" i="1" s="1"/>
  <c r="AA5828" i="1"/>
  <c r="Z5828" i="1" s="1"/>
  <c r="Y5828" i="1"/>
  <c r="X5828" i="1" s="1"/>
  <c r="AA5827" i="1"/>
  <c r="Z5827" i="1" s="1"/>
  <c r="Y5827" i="1"/>
  <c r="X5827" i="1" s="1"/>
  <c r="AA5826" i="1"/>
  <c r="Z5826" i="1" s="1"/>
  <c r="Y5826" i="1"/>
  <c r="X5826" i="1" s="1"/>
  <c r="AA5825" i="1"/>
  <c r="Z5825" i="1" s="1"/>
  <c r="Y5825" i="1"/>
  <c r="X5825" i="1" s="1"/>
  <c r="AA5824" i="1"/>
  <c r="Z5824" i="1" s="1"/>
  <c r="Y5824" i="1"/>
  <c r="X5824" i="1" s="1"/>
  <c r="AA5823" i="1"/>
  <c r="Z5823" i="1" s="1"/>
  <c r="Y5823" i="1"/>
  <c r="X5823" i="1" s="1"/>
  <c r="AA5822" i="1"/>
  <c r="Z5822" i="1" s="1"/>
  <c r="Y5822" i="1"/>
  <c r="X5822" i="1" s="1"/>
  <c r="AA5821" i="1"/>
  <c r="Z5821" i="1" s="1"/>
  <c r="Y5821" i="1"/>
  <c r="X5821" i="1" s="1"/>
  <c r="AA5820" i="1"/>
  <c r="Z5820" i="1" s="1"/>
  <c r="Y5820" i="1"/>
  <c r="X5820" i="1" s="1"/>
  <c r="AA5819" i="1"/>
  <c r="Z5819" i="1" s="1"/>
  <c r="Y5819" i="1"/>
  <c r="X5819" i="1" s="1"/>
  <c r="AA5818" i="1"/>
  <c r="Z5818" i="1" s="1"/>
  <c r="Y5818" i="1"/>
  <c r="X5818" i="1" s="1"/>
  <c r="AA5817" i="1"/>
  <c r="Z5817" i="1" s="1"/>
  <c r="Y5817" i="1"/>
  <c r="X5817" i="1" s="1"/>
  <c r="AA5816" i="1"/>
  <c r="Z5816" i="1" s="1"/>
  <c r="Y5816" i="1"/>
  <c r="X5816" i="1" s="1"/>
  <c r="AA5815" i="1"/>
  <c r="Z5815" i="1" s="1"/>
  <c r="Y5815" i="1"/>
  <c r="X5815" i="1" s="1"/>
  <c r="AA5814" i="1"/>
  <c r="Z5814" i="1" s="1"/>
  <c r="Y5814" i="1"/>
  <c r="X5814" i="1" s="1"/>
  <c r="AA5813" i="1"/>
  <c r="Z5813" i="1" s="1"/>
  <c r="Y5813" i="1"/>
  <c r="X5813" i="1" s="1"/>
  <c r="AA5812" i="1"/>
  <c r="Z5812" i="1" s="1"/>
  <c r="Y5812" i="1"/>
  <c r="X5812" i="1" s="1"/>
  <c r="AA5811" i="1"/>
  <c r="Z5811" i="1" s="1"/>
  <c r="Y5811" i="1"/>
  <c r="X5811" i="1" s="1"/>
  <c r="AA5810" i="1"/>
  <c r="Z5810" i="1" s="1"/>
  <c r="Y5810" i="1"/>
  <c r="X5810" i="1" s="1"/>
  <c r="AA5809" i="1"/>
  <c r="Z5809" i="1" s="1"/>
  <c r="Y5809" i="1"/>
  <c r="X5809" i="1" s="1"/>
  <c r="AA5808" i="1"/>
  <c r="Z5808" i="1" s="1"/>
  <c r="Y5808" i="1"/>
  <c r="X5808" i="1" s="1"/>
  <c r="AA5807" i="1"/>
  <c r="Z5807" i="1" s="1"/>
  <c r="Y5807" i="1"/>
  <c r="X5807" i="1" s="1"/>
  <c r="AA5806" i="1"/>
  <c r="Z5806" i="1" s="1"/>
  <c r="Y5806" i="1"/>
  <c r="X5806" i="1" s="1"/>
  <c r="AA5805" i="1"/>
  <c r="Z5805" i="1" s="1"/>
  <c r="Y5805" i="1"/>
  <c r="X5805" i="1" s="1"/>
  <c r="AA5804" i="1"/>
  <c r="Z5804" i="1" s="1"/>
  <c r="Y5804" i="1"/>
  <c r="X5804" i="1" s="1"/>
  <c r="AA5803" i="1"/>
  <c r="Z5803" i="1" s="1"/>
  <c r="Y5803" i="1"/>
  <c r="X5803" i="1" s="1"/>
  <c r="AA5802" i="1"/>
  <c r="Z5802" i="1" s="1"/>
  <c r="Y5802" i="1"/>
  <c r="X5802" i="1" s="1"/>
  <c r="AA5801" i="1"/>
  <c r="Z5801" i="1" s="1"/>
  <c r="Y5801" i="1"/>
  <c r="X5801" i="1" s="1"/>
  <c r="AA5800" i="1"/>
  <c r="Z5800" i="1" s="1"/>
  <c r="Y5800" i="1"/>
  <c r="X5800" i="1" s="1"/>
  <c r="AA5799" i="1"/>
  <c r="Z5799" i="1" s="1"/>
  <c r="Y5799" i="1"/>
  <c r="X5799" i="1" s="1"/>
  <c r="AA5798" i="1"/>
  <c r="Z5798" i="1" s="1"/>
  <c r="Y5798" i="1"/>
  <c r="X5798" i="1" s="1"/>
  <c r="AA5797" i="1"/>
  <c r="Z5797" i="1" s="1"/>
  <c r="Y5797" i="1"/>
  <c r="X5797" i="1" s="1"/>
  <c r="AA5796" i="1"/>
  <c r="Z5796" i="1" s="1"/>
  <c r="Y5796" i="1"/>
  <c r="X5796" i="1" s="1"/>
  <c r="AA5795" i="1"/>
  <c r="Z5795" i="1" s="1"/>
  <c r="Y5795" i="1"/>
  <c r="X5795" i="1" s="1"/>
  <c r="AA5794" i="1"/>
  <c r="Z5794" i="1" s="1"/>
  <c r="Y5794" i="1"/>
  <c r="X5794" i="1" s="1"/>
  <c r="AA5793" i="1"/>
  <c r="Z5793" i="1" s="1"/>
  <c r="Y5793" i="1"/>
  <c r="X5793" i="1" s="1"/>
  <c r="AA5792" i="1"/>
  <c r="Z5792" i="1" s="1"/>
  <c r="Y5792" i="1"/>
  <c r="X5792" i="1" s="1"/>
  <c r="AA5791" i="1"/>
  <c r="Z5791" i="1" s="1"/>
  <c r="Y5791" i="1"/>
  <c r="X5791" i="1" s="1"/>
  <c r="AA5790" i="1"/>
  <c r="Z5790" i="1" s="1"/>
  <c r="Y5790" i="1"/>
  <c r="X5790" i="1" s="1"/>
  <c r="AA5789" i="1"/>
  <c r="Z5789" i="1" s="1"/>
  <c r="Y5789" i="1"/>
  <c r="X5789" i="1" s="1"/>
  <c r="AA5788" i="1"/>
  <c r="Z5788" i="1" s="1"/>
  <c r="Y5788" i="1"/>
  <c r="X5788" i="1" s="1"/>
  <c r="AA5787" i="1"/>
  <c r="Z5787" i="1" s="1"/>
  <c r="Y5787" i="1"/>
  <c r="X5787" i="1" s="1"/>
  <c r="AA5786" i="1"/>
  <c r="Z5786" i="1" s="1"/>
  <c r="Y5786" i="1"/>
  <c r="X5786" i="1" s="1"/>
  <c r="AA5785" i="1"/>
  <c r="Z5785" i="1" s="1"/>
  <c r="Y5785" i="1"/>
  <c r="X5785" i="1" s="1"/>
  <c r="AA5784" i="1"/>
  <c r="Z5784" i="1" s="1"/>
  <c r="Y5784" i="1"/>
  <c r="X5784" i="1" s="1"/>
  <c r="AA5783" i="1"/>
  <c r="Z5783" i="1" s="1"/>
  <c r="Y5783" i="1"/>
  <c r="X5783" i="1" s="1"/>
  <c r="AA5782" i="1"/>
  <c r="Z5782" i="1" s="1"/>
  <c r="Y5782" i="1"/>
  <c r="X5782" i="1" s="1"/>
  <c r="AA5781" i="1"/>
  <c r="Z5781" i="1" s="1"/>
  <c r="Y5781" i="1"/>
  <c r="X5781" i="1" s="1"/>
  <c r="AA5780" i="1"/>
  <c r="Z5780" i="1" s="1"/>
  <c r="Y5780" i="1"/>
  <c r="X5780" i="1" s="1"/>
  <c r="AA5779" i="1"/>
  <c r="Z5779" i="1" s="1"/>
  <c r="Y5779" i="1"/>
  <c r="X5779" i="1" s="1"/>
  <c r="AA5778" i="1"/>
  <c r="Z5778" i="1" s="1"/>
  <c r="Y5778" i="1"/>
  <c r="X5778" i="1" s="1"/>
  <c r="AA5777" i="1"/>
  <c r="Z5777" i="1" s="1"/>
  <c r="Y5777" i="1"/>
  <c r="X5777" i="1" s="1"/>
  <c r="AA5776" i="1"/>
  <c r="Z5776" i="1" s="1"/>
  <c r="Y5776" i="1"/>
  <c r="X5776" i="1" s="1"/>
  <c r="AA5775" i="1"/>
  <c r="Z5775" i="1" s="1"/>
  <c r="Y5775" i="1"/>
  <c r="X5775" i="1" s="1"/>
  <c r="AA5774" i="1"/>
  <c r="Z5774" i="1" s="1"/>
  <c r="Y5774" i="1"/>
  <c r="X5774" i="1" s="1"/>
  <c r="AA5773" i="1"/>
  <c r="Z5773" i="1" s="1"/>
  <c r="Y5773" i="1"/>
  <c r="X5773" i="1" s="1"/>
  <c r="AA5772" i="1"/>
  <c r="Z5772" i="1" s="1"/>
  <c r="Y5772" i="1"/>
  <c r="X5772" i="1" s="1"/>
  <c r="AA5771" i="1"/>
  <c r="Z5771" i="1" s="1"/>
  <c r="Y5771" i="1"/>
  <c r="X5771" i="1" s="1"/>
  <c r="AA5770" i="1"/>
  <c r="Z5770" i="1" s="1"/>
  <c r="Y5770" i="1"/>
  <c r="X5770" i="1" s="1"/>
  <c r="AA5769" i="1"/>
  <c r="Z5769" i="1" s="1"/>
  <c r="Y5769" i="1"/>
  <c r="X5769" i="1" s="1"/>
  <c r="AA5768" i="1"/>
  <c r="Z5768" i="1" s="1"/>
  <c r="Y5768" i="1"/>
  <c r="X5768" i="1" s="1"/>
  <c r="AA5767" i="1"/>
  <c r="Z5767" i="1" s="1"/>
  <c r="Y5767" i="1"/>
  <c r="X5767" i="1" s="1"/>
  <c r="AA5766" i="1"/>
  <c r="Z5766" i="1" s="1"/>
  <c r="Y5766" i="1"/>
  <c r="X5766" i="1" s="1"/>
  <c r="AA5765" i="1"/>
  <c r="Z5765" i="1" s="1"/>
  <c r="Y5765" i="1"/>
  <c r="X5765" i="1" s="1"/>
  <c r="AA5764" i="1"/>
  <c r="Z5764" i="1" s="1"/>
  <c r="Y5764" i="1"/>
  <c r="X5764" i="1" s="1"/>
  <c r="AA5763" i="1"/>
  <c r="Z5763" i="1" s="1"/>
  <c r="Y5763" i="1"/>
  <c r="X5763" i="1" s="1"/>
  <c r="AA5762" i="1"/>
  <c r="Z5762" i="1" s="1"/>
  <c r="Y5762" i="1"/>
  <c r="X5762" i="1" s="1"/>
  <c r="AA5761" i="1"/>
  <c r="Z5761" i="1" s="1"/>
  <c r="Y5761" i="1"/>
  <c r="X5761" i="1" s="1"/>
  <c r="AA5760" i="1"/>
  <c r="Z5760" i="1" s="1"/>
  <c r="Y5760" i="1"/>
  <c r="X5760" i="1" s="1"/>
  <c r="AA5759" i="1"/>
  <c r="Z5759" i="1" s="1"/>
  <c r="Y5759" i="1"/>
  <c r="X5759" i="1" s="1"/>
  <c r="AA5758" i="1"/>
  <c r="Z5758" i="1" s="1"/>
  <c r="Y5758" i="1"/>
  <c r="X5758" i="1" s="1"/>
  <c r="AA5757" i="1"/>
  <c r="Z5757" i="1" s="1"/>
  <c r="Y5757" i="1"/>
  <c r="X5757" i="1" s="1"/>
  <c r="AA5756" i="1"/>
  <c r="Z5756" i="1" s="1"/>
  <c r="Y5756" i="1"/>
  <c r="X5756" i="1" s="1"/>
  <c r="AA5755" i="1"/>
  <c r="Z5755" i="1" s="1"/>
  <c r="Y5755" i="1"/>
  <c r="X5755" i="1" s="1"/>
  <c r="AA5754" i="1"/>
  <c r="Z5754" i="1" s="1"/>
  <c r="Y5754" i="1"/>
  <c r="X5754" i="1" s="1"/>
  <c r="AA5753" i="1"/>
  <c r="Z5753" i="1" s="1"/>
  <c r="Y5753" i="1"/>
  <c r="X5753" i="1" s="1"/>
  <c r="AA5752" i="1"/>
  <c r="Z5752" i="1" s="1"/>
  <c r="Y5752" i="1"/>
  <c r="X5752" i="1" s="1"/>
  <c r="AA5751" i="1"/>
  <c r="Z5751" i="1" s="1"/>
  <c r="Y5751" i="1"/>
  <c r="X5751" i="1" s="1"/>
  <c r="AA5750" i="1"/>
  <c r="Z5750" i="1" s="1"/>
  <c r="Y5750" i="1"/>
  <c r="X5750" i="1" s="1"/>
  <c r="AA5749" i="1"/>
  <c r="Z5749" i="1" s="1"/>
  <c r="Y5749" i="1"/>
  <c r="X5749" i="1" s="1"/>
  <c r="AA5748" i="1"/>
  <c r="Z5748" i="1" s="1"/>
  <c r="Y5748" i="1"/>
  <c r="X5748" i="1" s="1"/>
  <c r="AA5747" i="1"/>
  <c r="Z5747" i="1" s="1"/>
  <c r="Y5747" i="1"/>
  <c r="X5747" i="1" s="1"/>
  <c r="AA5746" i="1"/>
  <c r="Z5746" i="1" s="1"/>
  <c r="Y5746" i="1"/>
  <c r="X5746" i="1" s="1"/>
  <c r="AA5745" i="1"/>
  <c r="Z5745" i="1" s="1"/>
  <c r="Y5745" i="1"/>
  <c r="X5745" i="1" s="1"/>
  <c r="AA5744" i="1"/>
  <c r="Z5744" i="1" s="1"/>
  <c r="Y5744" i="1"/>
  <c r="X5744" i="1" s="1"/>
  <c r="AA5743" i="1"/>
  <c r="Z5743" i="1" s="1"/>
  <c r="Y5743" i="1"/>
  <c r="X5743" i="1" s="1"/>
  <c r="AA5742" i="1"/>
  <c r="Z5742" i="1" s="1"/>
  <c r="Y5742" i="1"/>
  <c r="X5742" i="1" s="1"/>
  <c r="AA5741" i="1"/>
  <c r="Z5741" i="1" s="1"/>
  <c r="Y5741" i="1"/>
  <c r="X5741" i="1" s="1"/>
  <c r="AA5740" i="1"/>
  <c r="Z5740" i="1" s="1"/>
  <c r="Y5740" i="1"/>
  <c r="X5740" i="1" s="1"/>
  <c r="AA5739" i="1"/>
  <c r="Z5739" i="1" s="1"/>
  <c r="Y5739" i="1"/>
  <c r="X5739" i="1" s="1"/>
  <c r="AA5738" i="1"/>
  <c r="Z5738" i="1" s="1"/>
  <c r="Y5738" i="1"/>
  <c r="X5738" i="1" s="1"/>
  <c r="AA5737" i="1"/>
  <c r="Z5737" i="1" s="1"/>
  <c r="Y5737" i="1"/>
  <c r="X5737" i="1" s="1"/>
  <c r="AA5736" i="1"/>
  <c r="Z5736" i="1" s="1"/>
  <c r="Y5736" i="1"/>
  <c r="X5736" i="1" s="1"/>
  <c r="AA5735" i="1"/>
  <c r="Z5735" i="1" s="1"/>
  <c r="Y5735" i="1"/>
  <c r="X5735" i="1" s="1"/>
  <c r="AA5734" i="1"/>
  <c r="Z5734" i="1" s="1"/>
  <c r="Y5734" i="1"/>
  <c r="X5734" i="1" s="1"/>
  <c r="AA5733" i="1"/>
  <c r="Z5733" i="1" s="1"/>
  <c r="Y5733" i="1"/>
  <c r="X5733" i="1" s="1"/>
  <c r="AA5732" i="1"/>
  <c r="Z5732" i="1" s="1"/>
  <c r="Y5732" i="1"/>
  <c r="X5732" i="1" s="1"/>
  <c r="AA5731" i="1"/>
  <c r="Z5731" i="1" s="1"/>
  <c r="Y5731" i="1"/>
  <c r="X5731" i="1" s="1"/>
  <c r="AA5730" i="1"/>
  <c r="Z5730" i="1" s="1"/>
  <c r="Y5730" i="1"/>
  <c r="X5730" i="1" s="1"/>
  <c r="AA5729" i="1"/>
  <c r="Z5729" i="1" s="1"/>
  <c r="Y5729" i="1"/>
  <c r="X5729" i="1" s="1"/>
  <c r="AA5728" i="1"/>
  <c r="Z5728" i="1" s="1"/>
  <c r="Y5728" i="1"/>
  <c r="X5728" i="1" s="1"/>
  <c r="AA5727" i="1"/>
  <c r="Z5727" i="1" s="1"/>
  <c r="Y5727" i="1"/>
  <c r="X5727" i="1" s="1"/>
  <c r="AA5726" i="1"/>
  <c r="Z5726" i="1" s="1"/>
  <c r="Y5726" i="1"/>
  <c r="X5726" i="1" s="1"/>
  <c r="AA5725" i="1"/>
  <c r="Z5725" i="1" s="1"/>
  <c r="Y5725" i="1"/>
  <c r="X5725" i="1" s="1"/>
  <c r="AA5724" i="1"/>
  <c r="Z5724" i="1" s="1"/>
  <c r="Y5724" i="1"/>
  <c r="X5724" i="1" s="1"/>
  <c r="AA5723" i="1"/>
  <c r="Z5723" i="1" s="1"/>
  <c r="Y5723" i="1"/>
  <c r="X5723" i="1" s="1"/>
  <c r="AA5722" i="1"/>
  <c r="Z5722" i="1" s="1"/>
  <c r="Y5722" i="1"/>
  <c r="X5722" i="1" s="1"/>
  <c r="AA5721" i="1"/>
  <c r="Z5721" i="1" s="1"/>
  <c r="Y5721" i="1"/>
  <c r="X5721" i="1" s="1"/>
  <c r="AA5720" i="1"/>
  <c r="Z5720" i="1" s="1"/>
  <c r="Y5720" i="1"/>
  <c r="X5720" i="1" s="1"/>
  <c r="AA5719" i="1"/>
  <c r="Z5719" i="1" s="1"/>
  <c r="Y5719" i="1"/>
  <c r="X5719" i="1" s="1"/>
  <c r="AA5718" i="1"/>
  <c r="Z5718" i="1" s="1"/>
  <c r="Y5718" i="1"/>
  <c r="X5718" i="1" s="1"/>
  <c r="AA5717" i="1"/>
  <c r="Z5717" i="1" s="1"/>
  <c r="Y5717" i="1"/>
  <c r="X5717" i="1" s="1"/>
  <c r="AA5716" i="1"/>
  <c r="Z5716" i="1" s="1"/>
  <c r="Y5716" i="1"/>
  <c r="X5716" i="1" s="1"/>
  <c r="AA5715" i="1"/>
  <c r="Z5715" i="1" s="1"/>
  <c r="Y5715" i="1"/>
  <c r="X5715" i="1" s="1"/>
  <c r="AA5714" i="1"/>
  <c r="Z5714" i="1" s="1"/>
  <c r="Y5714" i="1"/>
  <c r="X5714" i="1" s="1"/>
  <c r="AA5713" i="1"/>
  <c r="Z5713" i="1" s="1"/>
  <c r="Y5713" i="1"/>
  <c r="X5713" i="1" s="1"/>
  <c r="AA5712" i="1"/>
  <c r="Z5712" i="1" s="1"/>
  <c r="Y5712" i="1"/>
  <c r="X5712" i="1" s="1"/>
  <c r="AA5711" i="1"/>
  <c r="Z5711" i="1" s="1"/>
  <c r="Y5711" i="1"/>
  <c r="X5711" i="1" s="1"/>
  <c r="AA5710" i="1"/>
  <c r="Z5710" i="1" s="1"/>
  <c r="Y5710" i="1"/>
  <c r="X5710" i="1" s="1"/>
  <c r="AA5709" i="1"/>
  <c r="Z5709" i="1" s="1"/>
  <c r="Y5709" i="1"/>
  <c r="X5709" i="1" s="1"/>
  <c r="AA5708" i="1"/>
  <c r="Z5708" i="1" s="1"/>
  <c r="Y5708" i="1"/>
  <c r="X5708" i="1" s="1"/>
  <c r="AA5707" i="1"/>
  <c r="Z5707" i="1" s="1"/>
  <c r="Y5707" i="1"/>
  <c r="X5707" i="1" s="1"/>
  <c r="AA5706" i="1"/>
  <c r="Z5706" i="1" s="1"/>
  <c r="Y5706" i="1"/>
  <c r="X5706" i="1" s="1"/>
  <c r="AA5705" i="1"/>
  <c r="Z5705" i="1" s="1"/>
  <c r="Y5705" i="1"/>
  <c r="X5705" i="1" s="1"/>
  <c r="AA5704" i="1"/>
  <c r="Z5704" i="1" s="1"/>
  <c r="Y5704" i="1"/>
  <c r="X5704" i="1" s="1"/>
  <c r="AA5703" i="1"/>
  <c r="Z5703" i="1" s="1"/>
  <c r="Y5703" i="1"/>
  <c r="X5703" i="1" s="1"/>
  <c r="AA5702" i="1"/>
  <c r="Z5702" i="1" s="1"/>
  <c r="Y5702" i="1"/>
  <c r="X5702" i="1" s="1"/>
  <c r="AA5701" i="1"/>
  <c r="Z5701" i="1" s="1"/>
  <c r="Y5701" i="1"/>
  <c r="X5701" i="1" s="1"/>
  <c r="AA5700" i="1"/>
  <c r="Z5700" i="1" s="1"/>
  <c r="Y5700" i="1"/>
  <c r="X5700" i="1" s="1"/>
  <c r="AA5699" i="1"/>
  <c r="Z5699" i="1" s="1"/>
  <c r="Y5699" i="1"/>
  <c r="X5699" i="1" s="1"/>
  <c r="AA5698" i="1"/>
  <c r="Z5698" i="1" s="1"/>
  <c r="Y5698" i="1"/>
  <c r="X5698" i="1" s="1"/>
  <c r="AA5697" i="1"/>
  <c r="Z5697" i="1" s="1"/>
  <c r="Y5697" i="1"/>
  <c r="X5697" i="1" s="1"/>
  <c r="AA5696" i="1"/>
  <c r="Z5696" i="1" s="1"/>
  <c r="Y5696" i="1"/>
  <c r="X5696" i="1" s="1"/>
  <c r="AA5695" i="1"/>
  <c r="Z5695" i="1" s="1"/>
  <c r="Y5695" i="1"/>
  <c r="X5695" i="1" s="1"/>
  <c r="AA5694" i="1"/>
  <c r="Z5694" i="1" s="1"/>
  <c r="Y5694" i="1"/>
  <c r="X5694" i="1" s="1"/>
  <c r="AA5693" i="1"/>
  <c r="Z5693" i="1" s="1"/>
  <c r="Y5693" i="1"/>
  <c r="X5693" i="1" s="1"/>
  <c r="AA5692" i="1"/>
  <c r="Z5692" i="1" s="1"/>
  <c r="Y5692" i="1"/>
  <c r="X5692" i="1" s="1"/>
  <c r="AA5691" i="1"/>
  <c r="Z5691" i="1" s="1"/>
  <c r="Y5691" i="1"/>
  <c r="X5691" i="1" s="1"/>
  <c r="AA5690" i="1"/>
  <c r="Z5690" i="1" s="1"/>
  <c r="Y5690" i="1"/>
  <c r="X5690" i="1" s="1"/>
  <c r="AA5689" i="1"/>
  <c r="Z5689" i="1" s="1"/>
  <c r="Y5689" i="1"/>
  <c r="X5689" i="1" s="1"/>
  <c r="AA5688" i="1"/>
  <c r="Z5688" i="1" s="1"/>
  <c r="Y5688" i="1"/>
  <c r="X5688" i="1" s="1"/>
  <c r="AA5687" i="1"/>
  <c r="Z5687" i="1" s="1"/>
  <c r="Y5687" i="1"/>
  <c r="X5687" i="1" s="1"/>
  <c r="AA5686" i="1"/>
  <c r="Z5686" i="1" s="1"/>
  <c r="Y5686" i="1"/>
  <c r="X5686" i="1" s="1"/>
  <c r="AA5685" i="1"/>
  <c r="Z5685" i="1" s="1"/>
  <c r="Y5685" i="1"/>
  <c r="X5685" i="1" s="1"/>
  <c r="AA5684" i="1"/>
  <c r="Z5684" i="1" s="1"/>
  <c r="Y5684" i="1"/>
  <c r="X5684" i="1" s="1"/>
  <c r="AA5683" i="1"/>
  <c r="Z5683" i="1" s="1"/>
  <c r="Y5683" i="1"/>
  <c r="X5683" i="1" s="1"/>
  <c r="AA5682" i="1"/>
  <c r="Z5682" i="1" s="1"/>
  <c r="Y5682" i="1"/>
  <c r="X5682" i="1" s="1"/>
  <c r="AA5681" i="1"/>
  <c r="Z5681" i="1" s="1"/>
  <c r="Y5681" i="1"/>
  <c r="X5681" i="1" s="1"/>
  <c r="AA5680" i="1"/>
  <c r="Z5680" i="1" s="1"/>
  <c r="Y5680" i="1"/>
  <c r="X5680" i="1" s="1"/>
  <c r="AA5679" i="1"/>
  <c r="Z5679" i="1" s="1"/>
  <c r="Y5679" i="1"/>
  <c r="X5679" i="1" s="1"/>
  <c r="AA5678" i="1"/>
  <c r="Z5678" i="1" s="1"/>
  <c r="Y5678" i="1"/>
  <c r="X5678" i="1" s="1"/>
  <c r="AA5677" i="1"/>
  <c r="Z5677" i="1" s="1"/>
  <c r="Y5677" i="1"/>
  <c r="X5677" i="1" s="1"/>
  <c r="AA5676" i="1"/>
  <c r="Z5676" i="1" s="1"/>
  <c r="Y5676" i="1"/>
  <c r="X5676" i="1" s="1"/>
  <c r="AA5675" i="1"/>
  <c r="Z5675" i="1" s="1"/>
  <c r="Y5675" i="1"/>
  <c r="X5675" i="1" s="1"/>
  <c r="AA5674" i="1"/>
  <c r="Z5674" i="1" s="1"/>
  <c r="Y5674" i="1"/>
  <c r="X5674" i="1" s="1"/>
  <c r="AA5673" i="1"/>
  <c r="Z5673" i="1" s="1"/>
  <c r="Y5673" i="1"/>
  <c r="X5673" i="1" s="1"/>
  <c r="AA5672" i="1"/>
  <c r="Z5672" i="1" s="1"/>
  <c r="Y5672" i="1"/>
  <c r="X5672" i="1" s="1"/>
  <c r="AA5671" i="1"/>
  <c r="Z5671" i="1" s="1"/>
  <c r="Y5671" i="1"/>
  <c r="X5671" i="1" s="1"/>
  <c r="AA5670" i="1"/>
  <c r="Z5670" i="1" s="1"/>
  <c r="Y5670" i="1"/>
  <c r="X5670" i="1" s="1"/>
  <c r="AA5669" i="1"/>
  <c r="Z5669" i="1" s="1"/>
  <c r="Y5669" i="1"/>
  <c r="X5669" i="1" s="1"/>
  <c r="AA5668" i="1"/>
  <c r="Z5668" i="1" s="1"/>
  <c r="Y5668" i="1"/>
  <c r="X5668" i="1" s="1"/>
  <c r="AA5667" i="1"/>
  <c r="Z5667" i="1" s="1"/>
  <c r="Y5667" i="1"/>
  <c r="X5667" i="1" s="1"/>
  <c r="AA5666" i="1"/>
  <c r="Z5666" i="1" s="1"/>
  <c r="Y5666" i="1"/>
  <c r="X5666" i="1" s="1"/>
  <c r="AA5665" i="1"/>
  <c r="Z5665" i="1" s="1"/>
  <c r="Y5665" i="1"/>
  <c r="X5665" i="1" s="1"/>
  <c r="AA5664" i="1"/>
  <c r="Z5664" i="1" s="1"/>
  <c r="Y5664" i="1"/>
  <c r="X5664" i="1" s="1"/>
  <c r="AA5663" i="1"/>
  <c r="Z5663" i="1" s="1"/>
  <c r="Y5663" i="1"/>
  <c r="X5663" i="1" s="1"/>
  <c r="AA5662" i="1"/>
  <c r="Z5662" i="1" s="1"/>
  <c r="Y5662" i="1"/>
  <c r="X5662" i="1" s="1"/>
  <c r="AA5661" i="1"/>
  <c r="Z5661" i="1" s="1"/>
  <c r="Y5661" i="1"/>
  <c r="X5661" i="1" s="1"/>
  <c r="AA5660" i="1"/>
  <c r="Z5660" i="1" s="1"/>
  <c r="Y5660" i="1"/>
  <c r="X5660" i="1" s="1"/>
  <c r="AA5659" i="1"/>
  <c r="Z5659" i="1" s="1"/>
  <c r="Y5659" i="1"/>
  <c r="X5659" i="1" s="1"/>
  <c r="AA5658" i="1"/>
  <c r="Z5658" i="1" s="1"/>
  <c r="Y5658" i="1"/>
  <c r="X5658" i="1" s="1"/>
  <c r="AA5657" i="1"/>
  <c r="Z5657" i="1" s="1"/>
  <c r="Y5657" i="1"/>
  <c r="X5657" i="1" s="1"/>
  <c r="AA5656" i="1"/>
  <c r="Z5656" i="1" s="1"/>
  <c r="Y5656" i="1"/>
  <c r="X5656" i="1" s="1"/>
  <c r="AA5655" i="1"/>
  <c r="Z5655" i="1" s="1"/>
  <c r="Y5655" i="1"/>
  <c r="X5655" i="1" s="1"/>
  <c r="AA5654" i="1"/>
  <c r="Z5654" i="1" s="1"/>
  <c r="Y5654" i="1"/>
  <c r="X5654" i="1" s="1"/>
  <c r="AA5653" i="1"/>
  <c r="Z5653" i="1" s="1"/>
  <c r="Y5653" i="1"/>
  <c r="X5653" i="1" s="1"/>
  <c r="AA5652" i="1"/>
  <c r="Z5652" i="1" s="1"/>
  <c r="Y5652" i="1"/>
  <c r="X5652" i="1" s="1"/>
  <c r="AA5651" i="1"/>
  <c r="Z5651" i="1" s="1"/>
  <c r="Y5651" i="1"/>
  <c r="X5651" i="1" s="1"/>
  <c r="AA5650" i="1"/>
  <c r="Z5650" i="1" s="1"/>
  <c r="Y5650" i="1"/>
  <c r="X5650" i="1" s="1"/>
  <c r="AA5649" i="1"/>
  <c r="Z5649" i="1" s="1"/>
  <c r="Y5649" i="1"/>
  <c r="X5649" i="1" s="1"/>
  <c r="AA5648" i="1"/>
  <c r="Z5648" i="1" s="1"/>
  <c r="Y5648" i="1"/>
  <c r="X5648" i="1" s="1"/>
  <c r="AA5647" i="1"/>
  <c r="Z5647" i="1" s="1"/>
  <c r="Y5647" i="1"/>
  <c r="X5647" i="1" s="1"/>
  <c r="AA5646" i="1"/>
  <c r="Z5646" i="1" s="1"/>
  <c r="Y5646" i="1"/>
  <c r="X5646" i="1" s="1"/>
  <c r="AA5645" i="1"/>
  <c r="Z5645" i="1" s="1"/>
  <c r="Y5645" i="1"/>
  <c r="X5645" i="1" s="1"/>
  <c r="AA5644" i="1"/>
  <c r="Z5644" i="1" s="1"/>
  <c r="Y5644" i="1"/>
  <c r="X5644" i="1" s="1"/>
  <c r="AA5643" i="1"/>
  <c r="Z5643" i="1" s="1"/>
  <c r="Y5643" i="1"/>
  <c r="X5643" i="1" s="1"/>
  <c r="AA5642" i="1"/>
  <c r="Z5642" i="1" s="1"/>
  <c r="Y5642" i="1"/>
  <c r="X5642" i="1" s="1"/>
  <c r="AA5641" i="1"/>
  <c r="Z5641" i="1" s="1"/>
  <c r="Y5641" i="1"/>
  <c r="X5641" i="1" s="1"/>
  <c r="AA5640" i="1"/>
  <c r="Z5640" i="1" s="1"/>
  <c r="Y5640" i="1"/>
  <c r="X5640" i="1" s="1"/>
  <c r="AA5639" i="1"/>
  <c r="Z5639" i="1" s="1"/>
  <c r="Y5639" i="1"/>
  <c r="X5639" i="1" s="1"/>
  <c r="AA5638" i="1"/>
  <c r="Z5638" i="1" s="1"/>
  <c r="Y5638" i="1"/>
  <c r="X5638" i="1" s="1"/>
  <c r="AA5637" i="1"/>
  <c r="Z5637" i="1" s="1"/>
  <c r="Y5637" i="1"/>
  <c r="X5637" i="1" s="1"/>
  <c r="AA5636" i="1"/>
  <c r="Z5636" i="1" s="1"/>
  <c r="Y5636" i="1"/>
  <c r="X5636" i="1" s="1"/>
  <c r="AA5635" i="1"/>
  <c r="Z5635" i="1" s="1"/>
  <c r="Y5635" i="1"/>
  <c r="X5635" i="1" s="1"/>
  <c r="AA5634" i="1"/>
  <c r="Z5634" i="1" s="1"/>
  <c r="Y5634" i="1"/>
  <c r="X5634" i="1" s="1"/>
  <c r="AA5633" i="1"/>
  <c r="Z5633" i="1" s="1"/>
  <c r="Y5633" i="1"/>
  <c r="X5633" i="1" s="1"/>
  <c r="AA5632" i="1"/>
  <c r="Z5632" i="1" s="1"/>
  <c r="Y5632" i="1"/>
  <c r="X5632" i="1" s="1"/>
  <c r="AA5631" i="1"/>
  <c r="Z5631" i="1" s="1"/>
  <c r="Y5631" i="1"/>
  <c r="X5631" i="1" s="1"/>
  <c r="AA5630" i="1"/>
  <c r="Z5630" i="1" s="1"/>
  <c r="Y5630" i="1"/>
  <c r="X5630" i="1" s="1"/>
  <c r="AA5629" i="1"/>
  <c r="Z5629" i="1" s="1"/>
  <c r="Y5629" i="1"/>
  <c r="X5629" i="1" s="1"/>
  <c r="AA5628" i="1"/>
  <c r="Z5628" i="1" s="1"/>
  <c r="Y5628" i="1"/>
  <c r="X5628" i="1" s="1"/>
  <c r="AA5627" i="1"/>
  <c r="Z5627" i="1" s="1"/>
  <c r="Y5627" i="1"/>
  <c r="X5627" i="1" s="1"/>
  <c r="AA5626" i="1"/>
  <c r="Z5626" i="1" s="1"/>
  <c r="Y5626" i="1"/>
  <c r="X5626" i="1" s="1"/>
  <c r="AA5625" i="1"/>
  <c r="Z5625" i="1" s="1"/>
  <c r="Y5625" i="1"/>
  <c r="X5625" i="1" s="1"/>
  <c r="AA5624" i="1"/>
  <c r="Z5624" i="1" s="1"/>
  <c r="Y5624" i="1"/>
  <c r="X5624" i="1" s="1"/>
  <c r="AA5623" i="1"/>
  <c r="Z5623" i="1" s="1"/>
  <c r="Y5623" i="1"/>
  <c r="X5623" i="1" s="1"/>
  <c r="AA5622" i="1"/>
  <c r="Z5622" i="1" s="1"/>
  <c r="Y5622" i="1"/>
  <c r="X5622" i="1" s="1"/>
  <c r="AA5621" i="1"/>
  <c r="Z5621" i="1" s="1"/>
  <c r="Y5621" i="1"/>
  <c r="X5621" i="1" s="1"/>
  <c r="AA5620" i="1"/>
  <c r="Z5620" i="1" s="1"/>
  <c r="Y5620" i="1"/>
  <c r="X5620" i="1" s="1"/>
  <c r="AA5619" i="1"/>
  <c r="Z5619" i="1" s="1"/>
  <c r="Y5619" i="1"/>
  <c r="X5619" i="1" s="1"/>
  <c r="AA5618" i="1"/>
  <c r="Z5618" i="1" s="1"/>
  <c r="Y5618" i="1"/>
  <c r="X5618" i="1" s="1"/>
  <c r="AA5617" i="1"/>
  <c r="Z5617" i="1" s="1"/>
  <c r="Y5617" i="1"/>
  <c r="X5617" i="1" s="1"/>
  <c r="AA5616" i="1"/>
  <c r="Z5616" i="1" s="1"/>
  <c r="Y5616" i="1"/>
  <c r="X5616" i="1" s="1"/>
  <c r="AA5615" i="1"/>
  <c r="Z5615" i="1" s="1"/>
  <c r="Y5615" i="1"/>
  <c r="X5615" i="1" s="1"/>
  <c r="AA5614" i="1"/>
  <c r="Z5614" i="1" s="1"/>
  <c r="Y5614" i="1"/>
  <c r="X5614" i="1" s="1"/>
  <c r="AA5613" i="1"/>
  <c r="Z5613" i="1" s="1"/>
  <c r="Y5613" i="1"/>
  <c r="X5613" i="1" s="1"/>
  <c r="AA5612" i="1"/>
  <c r="Z5612" i="1" s="1"/>
  <c r="Y5612" i="1"/>
  <c r="X5612" i="1" s="1"/>
  <c r="AA5611" i="1"/>
  <c r="Z5611" i="1" s="1"/>
  <c r="Y5611" i="1"/>
  <c r="X5611" i="1" s="1"/>
  <c r="AA5610" i="1"/>
  <c r="Z5610" i="1" s="1"/>
  <c r="Y5610" i="1"/>
  <c r="X5610" i="1" s="1"/>
  <c r="AA5609" i="1"/>
  <c r="Z5609" i="1" s="1"/>
  <c r="Y5609" i="1"/>
  <c r="X5609" i="1" s="1"/>
  <c r="AA5608" i="1"/>
  <c r="Z5608" i="1" s="1"/>
  <c r="Y5608" i="1"/>
  <c r="X5608" i="1" s="1"/>
  <c r="AA5607" i="1"/>
  <c r="Z5607" i="1" s="1"/>
  <c r="Y5607" i="1"/>
  <c r="X5607" i="1" s="1"/>
  <c r="AA5606" i="1"/>
  <c r="Z5606" i="1" s="1"/>
  <c r="Y5606" i="1"/>
  <c r="X5606" i="1" s="1"/>
  <c r="AA5605" i="1"/>
  <c r="Z5605" i="1" s="1"/>
  <c r="Y5605" i="1"/>
  <c r="X5605" i="1" s="1"/>
  <c r="AA5604" i="1"/>
  <c r="Z5604" i="1" s="1"/>
  <c r="Y5604" i="1"/>
  <c r="X5604" i="1" s="1"/>
  <c r="AA5603" i="1"/>
  <c r="Z5603" i="1" s="1"/>
  <c r="Y5603" i="1"/>
  <c r="X5603" i="1" s="1"/>
  <c r="AA5602" i="1"/>
  <c r="Z5602" i="1" s="1"/>
  <c r="Y5602" i="1"/>
  <c r="X5602" i="1" s="1"/>
  <c r="AA5601" i="1"/>
  <c r="Z5601" i="1" s="1"/>
  <c r="Y5601" i="1"/>
  <c r="X5601" i="1" s="1"/>
  <c r="AA5600" i="1"/>
  <c r="Z5600" i="1" s="1"/>
  <c r="Y5600" i="1"/>
  <c r="X5600" i="1" s="1"/>
  <c r="AA5599" i="1"/>
  <c r="Z5599" i="1" s="1"/>
  <c r="Y5599" i="1"/>
  <c r="X5599" i="1" s="1"/>
  <c r="AA5598" i="1"/>
  <c r="Z5598" i="1" s="1"/>
  <c r="Y5598" i="1"/>
  <c r="X5598" i="1" s="1"/>
  <c r="AA5597" i="1"/>
  <c r="Z5597" i="1" s="1"/>
  <c r="Y5597" i="1"/>
  <c r="X5597" i="1" s="1"/>
  <c r="AA5596" i="1"/>
  <c r="Z5596" i="1" s="1"/>
  <c r="Y5596" i="1"/>
  <c r="X5596" i="1" s="1"/>
  <c r="AA5595" i="1"/>
  <c r="Z5595" i="1" s="1"/>
  <c r="Y5595" i="1"/>
  <c r="X5595" i="1" s="1"/>
  <c r="AA5594" i="1"/>
  <c r="Z5594" i="1" s="1"/>
  <c r="Y5594" i="1"/>
  <c r="X5594" i="1" s="1"/>
  <c r="AA5593" i="1"/>
  <c r="Z5593" i="1" s="1"/>
  <c r="Y5593" i="1"/>
  <c r="X5593" i="1" s="1"/>
  <c r="AA5592" i="1"/>
  <c r="Z5592" i="1" s="1"/>
  <c r="Y5592" i="1"/>
  <c r="X5592" i="1" s="1"/>
  <c r="AA5591" i="1"/>
  <c r="Z5591" i="1" s="1"/>
  <c r="Y5591" i="1"/>
  <c r="X5591" i="1" s="1"/>
  <c r="AA5590" i="1"/>
  <c r="Z5590" i="1" s="1"/>
  <c r="Y5590" i="1"/>
  <c r="X5590" i="1" s="1"/>
  <c r="AA5589" i="1"/>
  <c r="Z5589" i="1" s="1"/>
  <c r="Y5589" i="1"/>
  <c r="X5589" i="1" s="1"/>
  <c r="AA5588" i="1"/>
  <c r="Z5588" i="1" s="1"/>
  <c r="Y5588" i="1"/>
  <c r="X5588" i="1" s="1"/>
  <c r="AA5587" i="1"/>
  <c r="Z5587" i="1" s="1"/>
  <c r="Y5587" i="1"/>
  <c r="X5587" i="1" s="1"/>
  <c r="AA5586" i="1"/>
  <c r="Z5586" i="1" s="1"/>
  <c r="Y5586" i="1"/>
  <c r="X5586" i="1" s="1"/>
  <c r="AA5585" i="1"/>
  <c r="Z5585" i="1" s="1"/>
  <c r="Y5585" i="1"/>
  <c r="X5585" i="1" s="1"/>
  <c r="AA5584" i="1"/>
  <c r="Z5584" i="1" s="1"/>
  <c r="Y5584" i="1"/>
  <c r="X5584" i="1" s="1"/>
  <c r="AA5583" i="1"/>
  <c r="Z5583" i="1" s="1"/>
  <c r="Y5583" i="1"/>
  <c r="X5583" i="1" s="1"/>
  <c r="AA5582" i="1"/>
  <c r="Z5582" i="1" s="1"/>
  <c r="Y5582" i="1"/>
  <c r="X5582" i="1" s="1"/>
  <c r="AA5581" i="1"/>
  <c r="Z5581" i="1" s="1"/>
  <c r="Y5581" i="1"/>
  <c r="X5581" i="1" s="1"/>
  <c r="AA5580" i="1"/>
  <c r="Z5580" i="1" s="1"/>
  <c r="Y5580" i="1"/>
  <c r="X5580" i="1" s="1"/>
  <c r="AA5579" i="1"/>
  <c r="Z5579" i="1" s="1"/>
  <c r="Y5579" i="1"/>
  <c r="X5579" i="1" s="1"/>
  <c r="AA5578" i="1"/>
  <c r="Z5578" i="1" s="1"/>
  <c r="Y5578" i="1"/>
  <c r="X5578" i="1" s="1"/>
  <c r="AA5577" i="1"/>
  <c r="Z5577" i="1" s="1"/>
  <c r="Y5577" i="1"/>
  <c r="X5577" i="1" s="1"/>
  <c r="AA5576" i="1"/>
  <c r="Z5576" i="1" s="1"/>
  <c r="Y5576" i="1"/>
  <c r="X5576" i="1" s="1"/>
  <c r="AA5575" i="1"/>
  <c r="Z5575" i="1" s="1"/>
  <c r="Y5575" i="1"/>
  <c r="X5575" i="1" s="1"/>
  <c r="AA5574" i="1"/>
  <c r="Z5574" i="1" s="1"/>
  <c r="Y5574" i="1"/>
  <c r="X5574" i="1" s="1"/>
  <c r="AA5573" i="1"/>
  <c r="Z5573" i="1" s="1"/>
  <c r="Y5573" i="1"/>
  <c r="X5573" i="1" s="1"/>
  <c r="AA5572" i="1"/>
  <c r="Z5572" i="1" s="1"/>
  <c r="Y5572" i="1"/>
  <c r="X5572" i="1" s="1"/>
  <c r="AA5571" i="1"/>
  <c r="Z5571" i="1" s="1"/>
  <c r="Y5571" i="1"/>
  <c r="X5571" i="1" s="1"/>
  <c r="AA5570" i="1"/>
  <c r="Z5570" i="1" s="1"/>
  <c r="Y5570" i="1"/>
  <c r="X5570" i="1" s="1"/>
  <c r="AA5569" i="1"/>
  <c r="Z5569" i="1" s="1"/>
  <c r="Y5569" i="1"/>
  <c r="X5569" i="1" s="1"/>
  <c r="AA5568" i="1"/>
  <c r="Z5568" i="1" s="1"/>
  <c r="Y5568" i="1"/>
  <c r="X5568" i="1" s="1"/>
  <c r="AA5567" i="1"/>
  <c r="Z5567" i="1" s="1"/>
  <c r="Y5567" i="1"/>
  <c r="X5567" i="1" s="1"/>
  <c r="AA5566" i="1"/>
  <c r="Z5566" i="1" s="1"/>
  <c r="Y5566" i="1"/>
  <c r="X5566" i="1" s="1"/>
  <c r="AA5565" i="1"/>
  <c r="Z5565" i="1" s="1"/>
  <c r="Y5565" i="1"/>
  <c r="X5565" i="1" s="1"/>
  <c r="AA5564" i="1"/>
  <c r="Z5564" i="1" s="1"/>
  <c r="Y5564" i="1"/>
  <c r="X5564" i="1" s="1"/>
  <c r="AA5563" i="1"/>
  <c r="Z5563" i="1" s="1"/>
  <c r="Y5563" i="1"/>
  <c r="X5563" i="1" s="1"/>
  <c r="AA5562" i="1"/>
  <c r="Z5562" i="1" s="1"/>
  <c r="Y5562" i="1"/>
  <c r="X5562" i="1" s="1"/>
  <c r="AA5561" i="1"/>
  <c r="Z5561" i="1" s="1"/>
  <c r="Y5561" i="1"/>
  <c r="X5561" i="1" s="1"/>
  <c r="AA5560" i="1"/>
  <c r="Z5560" i="1" s="1"/>
  <c r="Y5560" i="1"/>
  <c r="X5560" i="1" s="1"/>
  <c r="AA5559" i="1"/>
  <c r="Z5559" i="1" s="1"/>
  <c r="Y5559" i="1"/>
  <c r="X5559" i="1" s="1"/>
  <c r="AA5558" i="1"/>
  <c r="Z5558" i="1" s="1"/>
  <c r="Y5558" i="1"/>
  <c r="X5558" i="1" s="1"/>
  <c r="AA5557" i="1"/>
  <c r="Z5557" i="1" s="1"/>
  <c r="Y5557" i="1"/>
  <c r="X5557" i="1" s="1"/>
  <c r="AA5556" i="1"/>
  <c r="Z5556" i="1" s="1"/>
  <c r="Y5556" i="1"/>
  <c r="X5556" i="1" s="1"/>
  <c r="AA5555" i="1"/>
  <c r="Z5555" i="1" s="1"/>
  <c r="Y5555" i="1"/>
  <c r="X5555" i="1" s="1"/>
  <c r="AA5554" i="1"/>
  <c r="Z5554" i="1" s="1"/>
  <c r="Y5554" i="1"/>
  <c r="X5554" i="1" s="1"/>
  <c r="AA5553" i="1"/>
  <c r="Z5553" i="1" s="1"/>
  <c r="Y5553" i="1"/>
  <c r="X5553" i="1" s="1"/>
  <c r="AA5552" i="1"/>
  <c r="Z5552" i="1" s="1"/>
  <c r="Y5552" i="1"/>
  <c r="X5552" i="1" s="1"/>
  <c r="AA5551" i="1"/>
  <c r="Z5551" i="1" s="1"/>
  <c r="Y5551" i="1"/>
  <c r="X5551" i="1" s="1"/>
  <c r="AA5550" i="1"/>
  <c r="Z5550" i="1" s="1"/>
  <c r="Y5550" i="1"/>
  <c r="X5550" i="1" s="1"/>
  <c r="AA5549" i="1"/>
  <c r="Z5549" i="1" s="1"/>
  <c r="Y5549" i="1"/>
  <c r="X5549" i="1" s="1"/>
  <c r="AA5548" i="1"/>
  <c r="Z5548" i="1" s="1"/>
  <c r="Y5548" i="1"/>
  <c r="X5548" i="1" s="1"/>
  <c r="AA5547" i="1"/>
  <c r="Z5547" i="1" s="1"/>
  <c r="Y5547" i="1"/>
  <c r="X5547" i="1" s="1"/>
  <c r="AA5546" i="1"/>
  <c r="Z5546" i="1" s="1"/>
  <c r="Y5546" i="1"/>
  <c r="X5546" i="1" s="1"/>
  <c r="AA5545" i="1"/>
  <c r="Z5545" i="1" s="1"/>
  <c r="Y5545" i="1"/>
  <c r="X5545" i="1" s="1"/>
  <c r="AA5544" i="1"/>
  <c r="Z5544" i="1" s="1"/>
  <c r="Y5544" i="1"/>
  <c r="X5544" i="1" s="1"/>
  <c r="AA5543" i="1"/>
  <c r="Z5543" i="1" s="1"/>
  <c r="Y5543" i="1"/>
  <c r="X5543" i="1" s="1"/>
  <c r="AA5542" i="1"/>
  <c r="Z5542" i="1" s="1"/>
  <c r="Y5542" i="1"/>
  <c r="X5542" i="1" s="1"/>
  <c r="AA5541" i="1"/>
  <c r="Z5541" i="1" s="1"/>
  <c r="Y5541" i="1"/>
  <c r="X5541" i="1" s="1"/>
  <c r="AA5540" i="1"/>
  <c r="Z5540" i="1" s="1"/>
  <c r="Y5540" i="1"/>
  <c r="X5540" i="1" s="1"/>
  <c r="AA5539" i="1"/>
  <c r="Z5539" i="1" s="1"/>
  <c r="Y5539" i="1"/>
  <c r="X5539" i="1" s="1"/>
  <c r="AA5538" i="1"/>
  <c r="Z5538" i="1" s="1"/>
  <c r="Y5538" i="1"/>
  <c r="X5538" i="1" s="1"/>
  <c r="AA5537" i="1"/>
  <c r="Z5537" i="1" s="1"/>
  <c r="Y5537" i="1"/>
  <c r="X5537" i="1" s="1"/>
  <c r="AA5536" i="1"/>
  <c r="Z5536" i="1" s="1"/>
  <c r="Y5536" i="1"/>
  <c r="X5536" i="1" s="1"/>
  <c r="AA5535" i="1"/>
  <c r="Z5535" i="1" s="1"/>
  <c r="Y5535" i="1"/>
  <c r="X5535" i="1" s="1"/>
  <c r="AA5534" i="1"/>
  <c r="Z5534" i="1" s="1"/>
  <c r="Y5534" i="1"/>
  <c r="X5534" i="1" s="1"/>
  <c r="AA5533" i="1"/>
  <c r="Z5533" i="1" s="1"/>
  <c r="Y5533" i="1"/>
  <c r="X5533" i="1" s="1"/>
  <c r="AA5532" i="1"/>
  <c r="Z5532" i="1" s="1"/>
  <c r="Y5532" i="1"/>
  <c r="X5532" i="1" s="1"/>
  <c r="AA5531" i="1"/>
  <c r="Z5531" i="1" s="1"/>
  <c r="Y5531" i="1"/>
  <c r="X5531" i="1" s="1"/>
  <c r="AA5530" i="1"/>
  <c r="Z5530" i="1" s="1"/>
  <c r="Y5530" i="1"/>
  <c r="X5530" i="1" s="1"/>
  <c r="AA5529" i="1"/>
  <c r="Z5529" i="1" s="1"/>
  <c r="Y5529" i="1"/>
  <c r="X5529" i="1" s="1"/>
  <c r="AA5528" i="1"/>
  <c r="Z5528" i="1" s="1"/>
  <c r="Y5528" i="1"/>
  <c r="X5528" i="1" s="1"/>
  <c r="AA5527" i="1"/>
  <c r="Z5527" i="1" s="1"/>
  <c r="Y5527" i="1"/>
  <c r="X5527" i="1" s="1"/>
  <c r="AA5526" i="1"/>
  <c r="Z5526" i="1" s="1"/>
  <c r="Y5526" i="1"/>
  <c r="X5526" i="1" s="1"/>
  <c r="AA5525" i="1"/>
  <c r="Z5525" i="1" s="1"/>
  <c r="Y5525" i="1"/>
  <c r="X5525" i="1" s="1"/>
  <c r="AA5524" i="1"/>
  <c r="Z5524" i="1" s="1"/>
  <c r="Y5524" i="1"/>
  <c r="X5524" i="1" s="1"/>
  <c r="AA5523" i="1"/>
  <c r="Z5523" i="1" s="1"/>
  <c r="Y5523" i="1"/>
  <c r="X5523" i="1" s="1"/>
  <c r="AA5522" i="1"/>
  <c r="Z5522" i="1" s="1"/>
  <c r="Y5522" i="1"/>
  <c r="X5522" i="1" s="1"/>
  <c r="AA5521" i="1"/>
  <c r="Z5521" i="1" s="1"/>
  <c r="Y5521" i="1"/>
  <c r="X5521" i="1" s="1"/>
  <c r="AA5520" i="1"/>
  <c r="Z5520" i="1" s="1"/>
  <c r="Y5520" i="1"/>
  <c r="X5520" i="1" s="1"/>
  <c r="AA5519" i="1"/>
  <c r="Z5519" i="1" s="1"/>
  <c r="Y5519" i="1"/>
  <c r="X5519" i="1" s="1"/>
  <c r="AA5518" i="1"/>
  <c r="Z5518" i="1" s="1"/>
  <c r="Y5518" i="1"/>
  <c r="X5518" i="1" s="1"/>
  <c r="AA5517" i="1"/>
  <c r="Z5517" i="1" s="1"/>
  <c r="Y5517" i="1"/>
  <c r="X5517" i="1" s="1"/>
  <c r="AA5516" i="1"/>
  <c r="Z5516" i="1" s="1"/>
  <c r="Y5516" i="1"/>
  <c r="X5516" i="1" s="1"/>
  <c r="AA5515" i="1"/>
  <c r="Z5515" i="1" s="1"/>
  <c r="Y5515" i="1"/>
  <c r="X5515" i="1" s="1"/>
  <c r="AA5514" i="1"/>
  <c r="Z5514" i="1" s="1"/>
  <c r="Y5514" i="1"/>
  <c r="X5514" i="1" s="1"/>
  <c r="AA5513" i="1"/>
  <c r="Z5513" i="1" s="1"/>
  <c r="Y5513" i="1"/>
  <c r="X5513" i="1" s="1"/>
  <c r="AA5512" i="1"/>
  <c r="Z5512" i="1" s="1"/>
  <c r="Y5512" i="1"/>
  <c r="X5512" i="1" s="1"/>
  <c r="AA5511" i="1"/>
  <c r="Z5511" i="1" s="1"/>
  <c r="Y5511" i="1"/>
  <c r="X5511" i="1" s="1"/>
  <c r="AA5510" i="1"/>
  <c r="Z5510" i="1" s="1"/>
  <c r="Y5510" i="1"/>
  <c r="X5510" i="1" s="1"/>
  <c r="AA5509" i="1"/>
  <c r="Z5509" i="1" s="1"/>
  <c r="Y5509" i="1"/>
  <c r="X5509" i="1" s="1"/>
  <c r="AA5508" i="1"/>
  <c r="Z5508" i="1" s="1"/>
  <c r="Y5508" i="1"/>
  <c r="X5508" i="1" s="1"/>
  <c r="AA5507" i="1"/>
  <c r="Z5507" i="1" s="1"/>
  <c r="Y5507" i="1"/>
  <c r="X5507" i="1" s="1"/>
  <c r="AA5506" i="1"/>
  <c r="Z5506" i="1" s="1"/>
  <c r="Y5506" i="1"/>
  <c r="X5506" i="1" s="1"/>
  <c r="AA5505" i="1"/>
  <c r="Z5505" i="1" s="1"/>
  <c r="Y5505" i="1"/>
  <c r="X5505" i="1" s="1"/>
  <c r="AA5504" i="1"/>
  <c r="Z5504" i="1" s="1"/>
  <c r="Y5504" i="1"/>
  <c r="X5504" i="1" s="1"/>
  <c r="AA5503" i="1"/>
  <c r="Z5503" i="1" s="1"/>
  <c r="Y5503" i="1"/>
  <c r="X5503" i="1" s="1"/>
  <c r="AA5502" i="1"/>
  <c r="Z5502" i="1" s="1"/>
  <c r="Y5502" i="1"/>
  <c r="X5502" i="1" s="1"/>
  <c r="AA5501" i="1"/>
  <c r="Z5501" i="1" s="1"/>
  <c r="Y5501" i="1"/>
  <c r="X5501" i="1" s="1"/>
  <c r="AA5500" i="1"/>
  <c r="Z5500" i="1" s="1"/>
  <c r="Y5500" i="1"/>
  <c r="X5500" i="1" s="1"/>
  <c r="AA5499" i="1"/>
  <c r="Z5499" i="1" s="1"/>
  <c r="Y5499" i="1"/>
  <c r="X5499" i="1" s="1"/>
  <c r="AA5498" i="1"/>
  <c r="Z5498" i="1" s="1"/>
  <c r="Y5498" i="1"/>
  <c r="X5498" i="1" s="1"/>
  <c r="AA5497" i="1"/>
  <c r="Z5497" i="1" s="1"/>
  <c r="Y5497" i="1"/>
  <c r="X5497" i="1" s="1"/>
  <c r="AA5496" i="1"/>
  <c r="Z5496" i="1" s="1"/>
  <c r="Y5496" i="1"/>
  <c r="X5496" i="1" s="1"/>
  <c r="AA5495" i="1"/>
  <c r="Z5495" i="1" s="1"/>
  <c r="Y5495" i="1"/>
  <c r="X5495" i="1" s="1"/>
  <c r="AA5494" i="1"/>
  <c r="Z5494" i="1" s="1"/>
  <c r="Y5494" i="1"/>
  <c r="X5494" i="1" s="1"/>
  <c r="AA5493" i="1"/>
  <c r="Z5493" i="1" s="1"/>
  <c r="Y5493" i="1"/>
  <c r="X5493" i="1" s="1"/>
  <c r="AA5492" i="1"/>
  <c r="Z5492" i="1" s="1"/>
  <c r="Y5492" i="1"/>
  <c r="X5492" i="1" s="1"/>
  <c r="AA5491" i="1"/>
  <c r="Z5491" i="1" s="1"/>
  <c r="Y5491" i="1"/>
  <c r="X5491" i="1" s="1"/>
  <c r="AA5490" i="1"/>
  <c r="Z5490" i="1" s="1"/>
  <c r="Y5490" i="1"/>
  <c r="X5490" i="1" s="1"/>
  <c r="AA5489" i="1"/>
  <c r="Z5489" i="1" s="1"/>
  <c r="Y5489" i="1"/>
  <c r="X5489" i="1" s="1"/>
  <c r="AA5488" i="1"/>
  <c r="Z5488" i="1" s="1"/>
  <c r="Y5488" i="1"/>
  <c r="X5488" i="1" s="1"/>
  <c r="AA5487" i="1"/>
  <c r="Z5487" i="1" s="1"/>
  <c r="Y5487" i="1"/>
  <c r="X5487" i="1" s="1"/>
  <c r="AA5486" i="1"/>
  <c r="Z5486" i="1" s="1"/>
  <c r="Y5486" i="1"/>
  <c r="X5486" i="1" s="1"/>
  <c r="AA5485" i="1"/>
  <c r="Z5485" i="1" s="1"/>
  <c r="Y5485" i="1"/>
  <c r="X5485" i="1" s="1"/>
  <c r="AA5484" i="1"/>
  <c r="Z5484" i="1" s="1"/>
  <c r="Y5484" i="1"/>
  <c r="X5484" i="1" s="1"/>
  <c r="AA5483" i="1"/>
  <c r="Z5483" i="1" s="1"/>
  <c r="Y5483" i="1"/>
  <c r="X5483" i="1" s="1"/>
  <c r="AA5482" i="1"/>
  <c r="Z5482" i="1" s="1"/>
  <c r="Y5482" i="1"/>
  <c r="X5482" i="1" s="1"/>
  <c r="AA5481" i="1"/>
  <c r="Z5481" i="1" s="1"/>
  <c r="Y5481" i="1"/>
  <c r="X5481" i="1" s="1"/>
  <c r="AA5480" i="1"/>
  <c r="Z5480" i="1" s="1"/>
  <c r="Y5480" i="1"/>
  <c r="X5480" i="1" s="1"/>
  <c r="AA5479" i="1"/>
  <c r="Z5479" i="1" s="1"/>
  <c r="Y5479" i="1"/>
  <c r="X5479" i="1" s="1"/>
  <c r="AA5478" i="1"/>
  <c r="Z5478" i="1" s="1"/>
  <c r="Y5478" i="1"/>
  <c r="X5478" i="1" s="1"/>
  <c r="AA5477" i="1"/>
  <c r="Z5477" i="1" s="1"/>
  <c r="Y5477" i="1"/>
  <c r="X5477" i="1" s="1"/>
  <c r="AA5476" i="1"/>
  <c r="Z5476" i="1" s="1"/>
  <c r="Y5476" i="1"/>
  <c r="X5476" i="1" s="1"/>
  <c r="AA5475" i="1"/>
  <c r="Z5475" i="1" s="1"/>
  <c r="Y5475" i="1"/>
  <c r="X5475" i="1" s="1"/>
  <c r="AA5474" i="1"/>
  <c r="Z5474" i="1" s="1"/>
  <c r="Y5474" i="1"/>
  <c r="X5474" i="1" s="1"/>
  <c r="AA5473" i="1"/>
  <c r="Z5473" i="1" s="1"/>
  <c r="Y5473" i="1"/>
  <c r="X5473" i="1" s="1"/>
  <c r="AA5472" i="1"/>
  <c r="Z5472" i="1" s="1"/>
  <c r="Y5472" i="1"/>
  <c r="X5472" i="1" s="1"/>
  <c r="AA5471" i="1"/>
  <c r="Z5471" i="1" s="1"/>
  <c r="Y5471" i="1"/>
  <c r="X5471" i="1" s="1"/>
  <c r="AA5470" i="1"/>
  <c r="Z5470" i="1" s="1"/>
  <c r="Y5470" i="1"/>
  <c r="X5470" i="1" s="1"/>
  <c r="AA5469" i="1"/>
  <c r="Z5469" i="1" s="1"/>
  <c r="Y5469" i="1"/>
  <c r="X5469" i="1" s="1"/>
  <c r="AA5468" i="1"/>
  <c r="Z5468" i="1" s="1"/>
  <c r="Y5468" i="1"/>
  <c r="X5468" i="1" s="1"/>
  <c r="AA5467" i="1"/>
  <c r="Z5467" i="1" s="1"/>
  <c r="Y5467" i="1"/>
  <c r="X5467" i="1" s="1"/>
  <c r="AA5466" i="1"/>
  <c r="Z5466" i="1" s="1"/>
  <c r="Y5466" i="1"/>
  <c r="X5466" i="1" s="1"/>
  <c r="AA5465" i="1"/>
  <c r="Z5465" i="1" s="1"/>
  <c r="Y5465" i="1"/>
  <c r="X5465" i="1" s="1"/>
  <c r="AA5464" i="1"/>
  <c r="Z5464" i="1" s="1"/>
  <c r="Y5464" i="1"/>
  <c r="X5464" i="1" s="1"/>
  <c r="AA5463" i="1"/>
  <c r="Z5463" i="1" s="1"/>
  <c r="Y5463" i="1"/>
  <c r="X5463" i="1" s="1"/>
  <c r="AA5462" i="1"/>
  <c r="Z5462" i="1" s="1"/>
  <c r="Y5462" i="1"/>
  <c r="X5462" i="1" s="1"/>
  <c r="AA5461" i="1"/>
  <c r="Z5461" i="1" s="1"/>
  <c r="Y5461" i="1"/>
  <c r="X5461" i="1" s="1"/>
  <c r="AA5460" i="1"/>
  <c r="Z5460" i="1" s="1"/>
  <c r="Y5460" i="1"/>
  <c r="X5460" i="1" s="1"/>
  <c r="AA5459" i="1"/>
  <c r="Z5459" i="1" s="1"/>
  <c r="Y5459" i="1"/>
  <c r="X5459" i="1" s="1"/>
  <c r="AA5458" i="1"/>
  <c r="Z5458" i="1" s="1"/>
  <c r="Y5458" i="1"/>
  <c r="X5458" i="1" s="1"/>
  <c r="AA5457" i="1"/>
  <c r="Z5457" i="1" s="1"/>
  <c r="Y5457" i="1"/>
  <c r="X5457" i="1" s="1"/>
  <c r="AA5456" i="1"/>
  <c r="Z5456" i="1" s="1"/>
  <c r="Y5456" i="1"/>
  <c r="X5456" i="1" s="1"/>
  <c r="AA5455" i="1"/>
  <c r="Z5455" i="1" s="1"/>
  <c r="Y5455" i="1"/>
  <c r="X5455" i="1" s="1"/>
  <c r="AA5454" i="1"/>
  <c r="Z5454" i="1" s="1"/>
  <c r="Y5454" i="1"/>
  <c r="X5454" i="1" s="1"/>
  <c r="AA5453" i="1"/>
  <c r="Z5453" i="1" s="1"/>
  <c r="Y5453" i="1"/>
  <c r="X5453" i="1" s="1"/>
  <c r="AA5452" i="1"/>
  <c r="Z5452" i="1" s="1"/>
  <c r="Y5452" i="1"/>
  <c r="X5452" i="1" s="1"/>
  <c r="AA5451" i="1"/>
  <c r="Z5451" i="1" s="1"/>
  <c r="Y5451" i="1"/>
  <c r="X5451" i="1" s="1"/>
  <c r="AA5450" i="1"/>
  <c r="Z5450" i="1" s="1"/>
  <c r="Y5450" i="1"/>
  <c r="X5450" i="1" s="1"/>
  <c r="AA5449" i="1"/>
  <c r="Z5449" i="1" s="1"/>
  <c r="Y5449" i="1"/>
  <c r="X5449" i="1" s="1"/>
  <c r="AA5448" i="1"/>
  <c r="Z5448" i="1" s="1"/>
  <c r="Y5448" i="1"/>
  <c r="X5448" i="1" s="1"/>
  <c r="AA5447" i="1"/>
  <c r="Z5447" i="1" s="1"/>
  <c r="Y5447" i="1"/>
  <c r="X5447" i="1" s="1"/>
  <c r="AA5446" i="1"/>
  <c r="Z5446" i="1" s="1"/>
  <c r="Y5446" i="1"/>
  <c r="X5446" i="1" s="1"/>
  <c r="AA5445" i="1"/>
  <c r="Z5445" i="1" s="1"/>
  <c r="Y5445" i="1"/>
  <c r="X5445" i="1" s="1"/>
  <c r="AA5444" i="1"/>
  <c r="Z5444" i="1" s="1"/>
  <c r="Y5444" i="1"/>
  <c r="X5444" i="1" s="1"/>
  <c r="AA5443" i="1"/>
  <c r="Z5443" i="1" s="1"/>
  <c r="Y5443" i="1"/>
  <c r="X5443" i="1" s="1"/>
  <c r="AA5442" i="1"/>
  <c r="Z5442" i="1" s="1"/>
  <c r="Y5442" i="1"/>
  <c r="X5442" i="1" s="1"/>
  <c r="AA5441" i="1"/>
  <c r="Z5441" i="1" s="1"/>
  <c r="Y5441" i="1"/>
  <c r="X5441" i="1" s="1"/>
  <c r="AA5440" i="1"/>
  <c r="Z5440" i="1" s="1"/>
  <c r="Y5440" i="1"/>
  <c r="X5440" i="1" s="1"/>
  <c r="AA5439" i="1"/>
  <c r="Z5439" i="1" s="1"/>
  <c r="Y5439" i="1"/>
  <c r="X5439" i="1" s="1"/>
  <c r="AA5438" i="1"/>
  <c r="Z5438" i="1" s="1"/>
  <c r="Y5438" i="1"/>
  <c r="X5438" i="1" s="1"/>
  <c r="AA5437" i="1"/>
  <c r="Z5437" i="1" s="1"/>
  <c r="Y5437" i="1"/>
  <c r="X5437" i="1" s="1"/>
  <c r="AA5436" i="1"/>
  <c r="Z5436" i="1" s="1"/>
  <c r="Y5436" i="1"/>
  <c r="X5436" i="1" s="1"/>
  <c r="AA5435" i="1"/>
  <c r="Z5435" i="1" s="1"/>
  <c r="Y5435" i="1"/>
  <c r="X5435" i="1" s="1"/>
  <c r="AA5434" i="1"/>
  <c r="Z5434" i="1" s="1"/>
  <c r="Y5434" i="1"/>
  <c r="X5434" i="1" s="1"/>
  <c r="AA5433" i="1"/>
  <c r="Z5433" i="1" s="1"/>
  <c r="Y5433" i="1"/>
  <c r="X5433" i="1" s="1"/>
  <c r="AA5432" i="1"/>
  <c r="Z5432" i="1" s="1"/>
  <c r="Y5432" i="1"/>
  <c r="X5432" i="1" s="1"/>
  <c r="AA5431" i="1"/>
  <c r="Z5431" i="1" s="1"/>
  <c r="Y5431" i="1"/>
  <c r="X5431" i="1" s="1"/>
  <c r="AA5430" i="1"/>
  <c r="Z5430" i="1" s="1"/>
  <c r="Y5430" i="1"/>
  <c r="X5430" i="1" s="1"/>
  <c r="AA5429" i="1"/>
  <c r="Z5429" i="1" s="1"/>
  <c r="Y5429" i="1"/>
  <c r="X5429" i="1" s="1"/>
  <c r="AA5428" i="1"/>
  <c r="Z5428" i="1" s="1"/>
  <c r="Y5428" i="1"/>
  <c r="X5428" i="1" s="1"/>
  <c r="AA5427" i="1"/>
  <c r="Z5427" i="1" s="1"/>
  <c r="Y5427" i="1"/>
  <c r="X5427" i="1" s="1"/>
  <c r="AA5426" i="1"/>
  <c r="Z5426" i="1" s="1"/>
  <c r="Y5426" i="1"/>
  <c r="X5426" i="1" s="1"/>
  <c r="AA5425" i="1"/>
  <c r="Z5425" i="1" s="1"/>
  <c r="Y5425" i="1"/>
  <c r="X5425" i="1" s="1"/>
  <c r="AA5424" i="1"/>
  <c r="Z5424" i="1" s="1"/>
  <c r="Y5424" i="1"/>
  <c r="X5424" i="1" s="1"/>
  <c r="AA5423" i="1"/>
  <c r="Z5423" i="1" s="1"/>
  <c r="Y5423" i="1"/>
  <c r="X5423" i="1" s="1"/>
  <c r="AA5422" i="1"/>
  <c r="Z5422" i="1" s="1"/>
  <c r="Y5422" i="1"/>
  <c r="X5422" i="1" s="1"/>
  <c r="AA5421" i="1"/>
  <c r="Z5421" i="1" s="1"/>
  <c r="Y5421" i="1"/>
  <c r="X5421" i="1" s="1"/>
  <c r="AA5420" i="1"/>
  <c r="Z5420" i="1" s="1"/>
  <c r="Y5420" i="1"/>
  <c r="X5420" i="1" s="1"/>
  <c r="AA5419" i="1"/>
  <c r="Z5419" i="1" s="1"/>
  <c r="Y5419" i="1"/>
  <c r="X5419" i="1" s="1"/>
  <c r="AA5418" i="1"/>
  <c r="Z5418" i="1" s="1"/>
  <c r="Y5418" i="1"/>
  <c r="X5418" i="1" s="1"/>
  <c r="AA5417" i="1"/>
  <c r="Z5417" i="1" s="1"/>
  <c r="Y5417" i="1"/>
  <c r="X5417" i="1" s="1"/>
  <c r="AA5416" i="1"/>
  <c r="Z5416" i="1" s="1"/>
  <c r="Y5416" i="1"/>
  <c r="X5416" i="1" s="1"/>
  <c r="AA5415" i="1"/>
  <c r="Z5415" i="1" s="1"/>
  <c r="Y5415" i="1"/>
  <c r="X5415" i="1" s="1"/>
  <c r="AA5414" i="1"/>
  <c r="Z5414" i="1" s="1"/>
  <c r="Y5414" i="1"/>
  <c r="X5414" i="1" s="1"/>
  <c r="AA5413" i="1"/>
  <c r="Z5413" i="1" s="1"/>
  <c r="Y5413" i="1"/>
  <c r="X5413" i="1" s="1"/>
  <c r="AA5412" i="1"/>
  <c r="Z5412" i="1" s="1"/>
  <c r="Y5412" i="1"/>
  <c r="X5412" i="1" s="1"/>
  <c r="AA5411" i="1"/>
  <c r="Z5411" i="1" s="1"/>
  <c r="Y5411" i="1"/>
  <c r="X5411" i="1" s="1"/>
  <c r="AA5410" i="1"/>
  <c r="Z5410" i="1" s="1"/>
  <c r="Y5410" i="1"/>
  <c r="X5410" i="1" s="1"/>
  <c r="AA5409" i="1"/>
  <c r="Z5409" i="1" s="1"/>
  <c r="Y5409" i="1"/>
  <c r="X5409" i="1" s="1"/>
  <c r="AA5408" i="1"/>
  <c r="Z5408" i="1" s="1"/>
  <c r="Y5408" i="1"/>
  <c r="X5408" i="1" s="1"/>
  <c r="AA5407" i="1"/>
  <c r="Z5407" i="1" s="1"/>
  <c r="Y5407" i="1"/>
  <c r="X5407" i="1" s="1"/>
  <c r="AA5406" i="1"/>
  <c r="Z5406" i="1" s="1"/>
  <c r="Y5406" i="1"/>
  <c r="X5406" i="1" s="1"/>
  <c r="AA5405" i="1"/>
  <c r="Z5405" i="1" s="1"/>
  <c r="Y5405" i="1"/>
  <c r="X5405" i="1" s="1"/>
  <c r="AA5404" i="1"/>
  <c r="Z5404" i="1" s="1"/>
  <c r="Y5404" i="1"/>
  <c r="X5404" i="1" s="1"/>
  <c r="AA5403" i="1"/>
  <c r="Z5403" i="1" s="1"/>
  <c r="Y5403" i="1"/>
  <c r="X5403" i="1" s="1"/>
  <c r="AA5402" i="1"/>
  <c r="Z5402" i="1" s="1"/>
  <c r="Y5402" i="1"/>
  <c r="X5402" i="1" s="1"/>
  <c r="AA5401" i="1"/>
  <c r="Z5401" i="1" s="1"/>
  <c r="Y5401" i="1"/>
  <c r="X5401" i="1" s="1"/>
  <c r="AA5400" i="1"/>
  <c r="Z5400" i="1" s="1"/>
  <c r="Y5400" i="1"/>
  <c r="X5400" i="1" s="1"/>
  <c r="AA5399" i="1"/>
  <c r="Z5399" i="1" s="1"/>
  <c r="Y5399" i="1"/>
  <c r="X5399" i="1" s="1"/>
  <c r="AA5398" i="1"/>
  <c r="Z5398" i="1" s="1"/>
  <c r="Y5398" i="1"/>
  <c r="X5398" i="1" s="1"/>
  <c r="AA5397" i="1"/>
  <c r="Z5397" i="1" s="1"/>
  <c r="Y5397" i="1"/>
  <c r="X5397" i="1" s="1"/>
  <c r="AA5396" i="1"/>
  <c r="Z5396" i="1" s="1"/>
  <c r="Y5396" i="1"/>
  <c r="X5396" i="1" s="1"/>
  <c r="AA5395" i="1"/>
  <c r="Z5395" i="1" s="1"/>
  <c r="Y5395" i="1"/>
  <c r="X5395" i="1" s="1"/>
  <c r="AA5394" i="1"/>
  <c r="Z5394" i="1" s="1"/>
  <c r="Y5394" i="1"/>
  <c r="X5394" i="1" s="1"/>
  <c r="AA5393" i="1"/>
  <c r="Z5393" i="1" s="1"/>
  <c r="Y5393" i="1"/>
  <c r="X5393" i="1" s="1"/>
  <c r="AA5392" i="1"/>
  <c r="Z5392" i="1" s="1"/>
  <c r="Y5392" i="1"/>
  <c r="X5392" i="1" s="1"/>
  <c r="AA5391" i="1"/>
  <c r="Z5391" i="1" s="1"/>
  <c r="Y5391" i="1"/>
  <c r="X5391" i="1" s="1"/>
  <c r="AA5390" i="1"/>
  <c r="Z5390" i="1" s="1"/>
  <c r="Y5390" i="1"/>
  <c r="X5390" i="1" s="1"/>
  <c r="AA5389" i="1"/>
  <c r="Z5389" i="1" s="1"/>
  <c r="Y5389" i="1"/>
  <c r="X5389" i="1" s="1"/>
  <c r="AA5388" i="1"/>
  <c r="Z5388" i="1" s="1"/>
  <c r="Y5388" i="1"/>
  <c r="X5388" i="1" s="1"/>
  <c r="AA5387" i="1"/>
  <c r="Z5387" i="1" s="1"/>
  <c r="Y5387" i="1"/>
  <c r="X5387" i="1" s="1"/>
  <c r="AA5386" i="1"/>
  <c r="Z5386" i="1" s="1"/>
  <c r="Y5386" i="1"/>
  <c r="X5386" i="1" s="1"/>
  <c r="AA5385" i="1"/>
  <c r="Z5385" i="1" s="1"/>
  <c r="Y5385" i="1"/>
  <c r="X5385" i="1" s="1"/>
  <c r="AA5384" i="1"/>
  <c r="Z5384" i="1" s="1"/>
  <c r="Y5384" i="1"/>
  <c r="X5384" i="1" s="1"/>
  <c r="AA5383" i="1"/>
  <c r="Z5383" i="1" s="1"/>
  <c r="Y5383" i="1"/>
  <c r="X5383" i="1" s="1"/>
  <c r="AA5382" i="1"/>
  <c r="Z5382" i="1" s="1"/>
  <c r="Y5382" i="1"/>
  <c r="X5382" i="1" s="1"/>
  <c r="AA5381" i="1"/>
  <c r="Z5381" i="1" s="1"/>
  <c r="Y5381" i="1"/>
  <c r="X5381" i="1" s="1"/>
  <c r="AA5380" i="1"/>
  <c r="Z5380" i="1" s="1"/>
  <c r="Y5380" i="1"/>
  <c r="X5380" i="1" s="1"/>
  <c r="AA5379" i="1"/>
  <c r="Z5379" i="1" s="1"/>
  <c r="Y5379" i="1"/>
  <c r="X5379" i="1" s="1"/>
  <c r="AA5378" i="1"/>
  <c r="Z5378" i="1" s="1"/>
  <c r="Y5378" i="1"/>
  <c r="X5378" i="1" s="1"/>
  <c r="AA5377" i="1"/>
  <c r="Z5377" i="1" s="1"/>
  <c r="Y5377" i="1"/>
  <c r="X5377" i="1" s="1"/>
  <c r="AA5376" i="1"/>
  <c r="Z5376" i="1" s="1"/>
  <c r="Y5376" i="1"/>
  <c r="X5376" i="1" s="1"/>
  <c r="AA5375" i="1"/>
  <c r="Z5375" i="1" s="1"/>
  <c r="Y5375" i="1"/>
  <c r="X5375" i="1" s="1"/>
  <c r="AA5374" i="1"/>
  <c r="Z5374" i="1" s="1"/>
  <c r="Y5374" i="1"/>
  <c r="X5374" i="1" s="1"/>
  <c r="AA5373" i="1"/>
  <c r="Z5373" i="1" s="1"/>
  <c r="Y5373" i="1"/>
  <c r="X5373" i="1" s="1"/>
  <c r="AA5372" i="1"/>
  <c r="Z5372" i="1" s="1"/>
  <c r="Y5372" i="1"/>
  <c r="X5372" i="1" s="1"/>
  <c r="AA5371" i="1"/>
  <c r="Z5371" i="1" s="1"/>
  <c r="Y5371" i="1"/>
  <c r="X5371" i="1" s="1"/>
  <c r="AA5370" i="1"/>
  <c r="Z5370" i="1" s="1"/>
  <c r="Y5370" i="1"/>
  <c r="X5370" i="1" s="1"/>
  <c r="AA5369" i="1"/>
  <c r="Z5369" i="1" s="1"/>
  <c r="Y5369" i="1"/>
  <c r="X5369" i="1" s="1"/>
  <c r="AA5368" i="1"/>
  <c r="Z5368" i="1" s="1"/>
  <c r="Y5368" i="1"/>
  <c r="X5368" i="1" s="1"/>
  <c r="AA5367" i="1"/>
  <c r="Z5367" i="1" s="1"/>
  <c r="Y5367" i="1"/>
  <c r="X5367" i="1" s="1"/>
  <c r="AA5366" i="1"/>
  <c r="Z5366" i="1" s="1"/>
  <c r="Y5366" i="1"/>
  <c r="X5366" i="1" s="1"/>
  <c r="AA5365" i="1"/>
  <c r="Z5365" i="1" s="1"/>
  <c r="Y5365" i="1"/>
  <c r="X5365" i="1" s="1"/>
  <c r="AA5364" i="1"/>
  <c r="Z5364" i="1" s="1"/>
  <c r="Y5364" i="1"/>
  <c r="X5364" i="1" s="1"/>
  <c r="AA5363" i="1"/>
  <c r="Z5363" i="1" s="1"/>
  <c r="Y5363" i="1"/>
  <c r="X5363" i="1" s="1"/>
  <c r="AA5362" i="1"/>
  <c r="Z5362" i="1" s="1"/>
  <c r="Y5362" i="1"/>
  <c r="X5362" i="1" s="1"/>
  <c r="AA5361" i="1"/>
  <c r="Z5361" i="1" s="1"/>
  <c r="Y5361" i="1"/>
  <c r="X5361" i="1" s="1"/>
  <c r="AA5360" i="1"/>
  <c r="Z5360" i="1" s="1"/>
  <c r="Y5360" i="1"/>
  <c r="X5360" i="1" s="1"/>
  <c r="AA5359" i="1"/>
  <c r="Z5359" i="1" s="1"/>
  <c r="Y5359" i="1"/>
  <c r="X5359" i="1" s="1"/>
  <c r="AA5358" i="1"/>
  <c r="Z5358" i="1" s="1"/>
  <c r="Y5358" i="1"/>
  <c r="X5358" i="1" s="1"/>
  <c r="AA5357" i="1"/>
  <c r="Z5357" i="1" s="1"/>
  <c r="Y5357" i="1"/>
  <c r="X5357" i="1" s="1"/>
  <c r="AA5356" i="1"/>
  <c r="Z5356" i="1" s="1"/>
  <c r="Y5356" i="1"/>
  <c r="X5356" i="1" s="1"/>
  <c r="AA5355" i="1"/>
  <c r="Z5355" i="1" s="1"/>
  <c r="Y5355" i="1"/>
  <c r="X5355" i="1" s="1"/>
  <c r="AA5354" i="1"/>
  <c r="Z5354" i="1" s="1"/>
  <c r="Y5354" i="1"/>
  <c r="X5354" i="1" s="1"/>
  <c r="AA5353" i="1"/>
  <c r="Z5353" i="1" s="1"/>
  <c r="Y5353" i="1"/>
  <c r="X5353" i="1" s="1"/>
  <c r="AA5352" i="1"/>
  <c r="Z5352" i="1" s="1"/>
  <c r="Y5352" i="1"/>
  <c r="X5352" i="1" s="1"/>
  <c r="AA5351" i="1"/>
  <c r="Z5351" i="1" s="1"/>
  <c r="Y5351" i="1"/>
  <c r="X5351" i="1" s="1"/>
  <c r="AA5350" i="1"/>
  <c r="Z5350" i="1" s="1"/>
  <c r="Y5350" i="1"/>
  <c r="X5350" i="1" s="1"/>
  <c r="AA5349" i="1"/>
  <c r="Z5349" i="1" s="1"/>
  <c r="Y5349" i="1"/>
  <c r="X5349" i="1" s="1"/>
  <c r="AA5348" i="1"/>
  <c r="Z5348" i="1" s="1"/>
  <c r="Y5348" i="1"/>
  <c r="X5348" i="1" s="1"/>
  <c r="AA5347" i="1"/>
  <c r="Z5347" i="1" s="1"/>
  <c r="Y5347" i="1"/>
  <c r="X5347" i="1" s="1"/>
  <c r="AA5346" i="1"/>
  <c r="Z5346" i="1" s="1"/>
  <c r="Y5346" i="1"/>
  <c r="X5346" i="1" s="1"/>
  <c r="AA5345" i="1"/>
  <c r="Z5345" i="1" s="1"/>
  <c r="Y5345" i="1"/>
  <c r="X5345" i="1" s="1"/>
  <c r="AA5344" i="1"/>
  <c r="Z5344" i="1" s="1"/>
  <c r="Y5344" i="1"/>
  <c r="X5344" i="1" s="1"/>
  <c r="AA5343" i="1"/>
  <c r="Z5343" i="1" s="1"/>
  <c r="Y5343" i="1"/>
  <c r="X5343" i="1" s="1"/>
  <c r="AA5342" i="1"/>
  <c r="Z5342" i="1" s="1"/>
  <c r="Y5342" i="1"/>
  <c r="X5342" i="1" s="1"/>
  <c r="AA5341" i="1"/>
  <c r="Z5341" i="1" s="1"/>
  <c r="Y5341" i="1"/>
  <c r="X5341" i="1" s="1"/>
  <c r="AA5340" i="1"/>
  <c r="Z5340" i="1" s="1"/>
  <c r="Y5340" i="1"/>
  <c r="X5340" i="1" s="1"/>
  <c r="AA5339" i="1"/>
  <c r="Z5339" i="1" s="1"/>
  <c r="Y5339" i="1"/>
  <c r="X5339" i="1" s="1"/>
  <c r="AA5338" i="1"/>
  <c r="Z5338" i="1" s="1"/>
  <c r="Y5338" i="1"/>
  <c r="X5338" i="1" s="1"/>
  <c r="AA5337" i="1"/>
  <c r="Z5337" i="1" s="1"/>
  <c r="Y5337" i="1"/>
  <c r="X5337" i="1" s="1"/>
  <c r="AA5336" i="1"/>
  <c r="Z5336" i="1" s="1"/>
  <c r="Y5336" i="1"/>
  <c r="X5336" i="1" s="1"/>
  <c r="AA5335" i="1"/>
  <c r="Z5335" i="1" s="1"/>
  <c r="Y5335" i="1"/>
  <c r="X5335" i="1" s="1"/>
  <c r="AA5334" i="1"/>
  <c r="Z5334" i="1" s="1"/>
  <c r="Y5334" i="1"/>
  <c r="X5334" i="1" s="1"/>
  <c r="AA5333" i="1"/>
  <c r="Z5333" i="1" s="1"/>
  <c r="Y5333" i="1"/>
  <c r="X5333" i="1" s="1"/>
  <c r="AA5332" i="1"/>
  <c r="Z5332" i="1" s="1"/>
  <c r="Y5332" i="1"/>
  <c r="X5332" i="1" s="1"/>
  <c r="AA5331" i="1"/>
  <c r="Z5331" i="1" s="1"/>
  <c r="Y5331" i="1"/>
  <c r="X5331" i="1" s="1"/>
  <c r="AA5330" i="1"/>
  <c r="Z5330" i="1" s="1"/>
  <c r="Y5330" i="1"/>
  <c r="X5330" i="1" s="1"/>
  <c r="AA5329" i="1"/>
  <c r="Z5329" i="1" s="1"/>
  <c r="Y5329" i="1"/>
  <c r="X5329" i="1" s="1"/>
  <c r="AA5328" i="1"/>
  <c r="Z5328" i="1" s="1"/>
  <c r="Y5328" i="1"/>
  <c r="X5328" i="1" s="1"/>
  <c r="AA5327" i="1"/>
  <c r="Z5327" i="1" s="1"/>
  <c r="Y5327" i="1"/>
  <c r="X5327" i="1" s="1"/>
  <c r="AA5326" i="1"/>
  <c r="Z5326" i="1" s="1"/>
  <c r="Y5326" i="1"/>
  <c r="X5326" i="1" s="1"/>
  <c r="AA5325" i="1"/>
  <c r="Z5325" i="1" s="1"/>
  <c r="Y5325" i="1"/>
  <c r="X5325" i="1" s="1"/>
  <c r="AA5324" i="1"/>
  <c r="Z5324" i="1" s="1"/>
  <c r="Y5324" i="1"/>
  <c r="X5324" i="1" s="1"/>
  <c r="AA5323" i="1"/>
  <c r="Z5323" i="1" s="1"/>
  <c r="Y5323" i="1"/>
  <c r="X5323" i="1" s="1"/>
  <c r="AA5322" i="1"/>
  <c r="Z5322" i="1" s="1"/>
  <c r="Y5322" i="1"/>
  <c r="X5322" i="1" s="1"/>
  <c r="AA5321" i="1"/>
  <c r="Z5321" i="1" s="1"/>
  <c r="Y5321" i="1"/>
  <c r="X5321" i="1" s="1"/>
  <c r="AA5320" i="1"/>
  <c r="Z5320" i="1" s="1"/>
  <c r="Y5320" i="1"/>
  <c r="X5320" i="1" s="1"/>
  <c r="AA5319" i="1"/>
  <c r="Z5319" i="1" s="1"/>
  <c r="Y5319" i="1"/>
  <c r="X5319" i="1" s="1"/>
  <c r="AA5318" i="1"/>
  <c r="Z5318" i="1" s="1"/>
  <c r="Y5318" i="1"/>
  <c r="X5318" i="1" s="1"/>
  <c r="AA5317" i="1"/>
  <c r="Z5317" i="1" s="1"/>
  <c r="Y5317" i="1"/>
  <c r="X5317" i="1" s="1"/>
  <c r="AA5316" i="1"/>
  <c r="Z5316" i="1" s="1"/>
  <c r="Y5316" i="1"/>
  <c r="X5316" i="1" s="1"/>
  <c r="AA5315" i="1"/>
  <c r="Z5315" i="1" s="1"/>
  <c r="Y5315" i="1"/>
  <c r="X5315" i="1" s="1"/>
  <c r="AA5314" i="1"/>
  <c r="Z5314" i="1" s="1"/>
  <c r="Y5314" i="1"/>
  <c r="X5314" i="1" s="1"/>
  <c r="AA5313" i="1"/>
  <c r="Z5313" i="1" s="1"/>
  <c r="Y5313" i="1"/>
  <c r="X5313" i="1" s="1"/>
  <c r="AA5312" i="1"/>
  <c r="Z5312" i="1" s="1"/>
  <c r="Y5312" i="1"/>
  <c r="X5312" i="1" s="1"/>
  <c r="AA5311" i="1"/>
  <c r="Z5311" i="1" s="1"/>
  <c r="Y5311" i="1"/>
  <c r="X5311" i="1" s="1"/>
  <c r="AA5310" i="1"/>
  <c r="Z5310" i="1" s="1"/>
  <c r="Y5310" i="1"/>
  <c r="X5310" i="1" s="1"/>
  <c r="AA5309" i="1"/>
  <c r="Z5309" i="1" s="1"/>
  <c r="Y5309" i="1"/>
  <c r="X5309" i="1" s="1"/>
  <c r="AA5308" i="1"/>
  <c r="Z5308" i="1" s="1"/>
  <c r="Y5308" i="1"/>
  <c r="X5308" i="1" s="1"/>
  <c r="AA5307" i="1"/>
  <c r="Z5307" i="1" s="1"/>
  <c r="Y5307" i="1"/>
  <c r="X5307" i="1" s="1"/>
  <c r="AA5306" i="1"/>
  <c r="Z5306" i="1" s="1"/>
  <c r="Y5306" i="1"/>
  <c r="X5306" i="1" s="1"/>
  <c r="AA5305" i="1"/>
  <c r="Z5305" i="1" s="1"/>
  <c r="Y5305" i="1"/>
  <c r="X5305" i="1" s="1"/>
  <c r="AA5304" i="1"/>
  <c r="Z5304" i="1" s="1"/>
  <c r="Y5304" i="1"/>
  <c r="X5304" i="1" s="1"/>
  <c r="AA5303" i="1"/>
  <c r="Z5303" i="1" s="1"/>
  <c r="Y5303" i="1"/>
  <c r="X5303" i="1" s="1"/>
  <c r="AA5302" i="1"/>
  <c r="Z5302" i="1" s="1"/>
  <c r="Y5302" i="1"/>
  <c r="X5302" i="1" s="1"/>
  <c r="AA5301" i="1"/>
  <c r="Z5301" i="1" s="1"/>
  <c r="Y5301" i="1"/>
  <c r="X5301" i="1" s="1"/>
  <c r="AA5300" i="1"/>
  <c r="Z5300" i="1" s="1"/>
  <c r="Y5300" i="1"/>
  <c r="X5300" i="1" s="1"/>
  <c r="AA5299" i="1"/>
  <c r="Z5299" i="1" s="1"/>
  <c r="Y5299" i="1"/>
  <c r="X5299" i="1" s="1"/>
  <c r="AA5298" i="1"/>
  <c r="Z5298" i="1" s="1"/>
  <c r="Y5298" i="1"/>
  <c r="X5298" i="1" s="1"/>
  <c r="AA5297" i="1"/>
  <c r="Z5297" i="1" s="1"/>
  <c r="Y5297" i="1"/>
  <c r="X5297" i="1" s="1"/>
  <c r="AA5296" i="1"/>
  <c r="Z5296" i="1" s="1"/>
  <c r="Y5296" i="1"/>
  <c r="X5296" i="1" s="1"/>
  <c r="AA5295" i="1"/>
  <c r="Z5295" i="1" s="1"/>
  <c r="Y5295" i="1"/>
  <c r="X5295" i="1" s="1"/>
  <c r="AA5294" i="1"/>
  <c r="Z5294" i="1" s="1"/>
  <c r="Y5294" i="1"/>
  <c r="X5294" i="1" s="1"/>
  <c r="AA5293" i="1"/>
  <c r="Z5293" i="1" s="1"/>
  <c r="Y5293" i="1"/>
  <c r="X5293" i="1" s="1"/>
  <c r="AA5292" i="1"/>
  <c r="Z5292" i="1" s="1"/>
  <c r="Y5292" i="1"/>
  <c r="X5292" i="1" s="1"/>
  <c r="AA5291" i="1"/>
  <c r="Z5291" i="1" s="1"/>
  <c r="Y5291" i="1"/>
  <c r="X5291" i="1" s="1"/>
  <c r="AA5290" i="1"/>
  <c r="Z5290" i="1" s="1"/>
  <c r="Y5290" i="1"/>
  <c r="X5290" i="1" s="1"/>
  <c r="AA5289" i="1"/>
  <c r="Z5289" i="1" s="1"/>
  <c r="Y5289" i="1"/>
  <c r="X5289" i="1" s="1"/>
  <c r="AA5288" i="1"/>
  <c r="Z5288" i="1" s="1"/>
  <c r="Y5288" i="1"/>
  <c r="X5288" i="1" s="1"/>
  <c r="AA5287" i="1"/>
  <c r="Z5287" i="1" s="1"/>
  <c r="Y5287" i="1"/>
  <c r="X5287" i="1" s="1"/>
  <c r="AA5286" i="1"/>
  <c r="Z5286" i="1" s="1"/>
  <c r="Y5286" i="1"/>
  <c r="X5286" i="1" s="1"/>
  <c r="AA5285" i="1"/>
  <c r="Z5285" i="1" s="1"/>
  <c r="Y5285" i="1"/>
  <c r="X5285" i="1" s="1"/>
  <c r="AA5284" i="1"/>
  <c r="Z5284" i="1" s="1"/>
  <c r="Y5284" i="1"/>
  <c r="X5284" i="1" s="1"/>
  <c r="AA5283" i="1"/>
  <c r="Z5283" i="1" s="1"/>
  <c r="Y5283" i="1"/>
  <c r="X5283" i="1" s="1"/>
  <c r="AA5282" i="1"/>
  <c r="Z5282" i="1" s="1"/>
  <c r="Y5282" i="1"/>
  <c r="X5282" i="1" s="1"/>
  <c r="AA5281" i="1"/>
  <c r="Z5281" i="1" s="1"/>
  <c r="Y5281" i="1"/>
  <c r="X5281" i="1" s="1"/>
  <c r="AA5280" i="1"/>
  <c r="Z5280" i="1" s="1"/>
  <c r="Y5280" i="1"/>
  <c r="X5280" i="1" s="1"/>
  <c r="AA5279" i="1"/>
  <c r="Z5279" i="1" s="1"/>
  <c r="Y5279" i="1"/>
  <c r="X5279" i="1" s="1"/>
  <c r="AA5278" i="1"/>
  <c r="Z5278" i="1" s="1"/>
  <c r="Y5278" i="1"/>
  <c r="X5278" i="1" s="1"/>
  <c r="AA5277" i="1"/>
  <c r="Z5277" i="1" s="1"/>
  <c r="Y5277" i="1"/>
  <c r="X5277" i="1" s="1"/>
  <c r="AA5276" i="1"/>
  <c r="Z5276" i="1" s="1"/>
  <c r="Y5276" i="1"/>
  <c r="X5276" i="1" s="1"/>
  <c r="AA5275" i="1"/>
  <c r="Z5275" i="1" s="1"/>
  <c r="Y5275" i="1"/>
  <c r="X5275" i="1" s="1"/>
  <c r="AA5274" i="1"/>
  <c r="Z5274" i="1" s="1"/>
  <c r="Y5274" i="1"/>
  <c r="X5274" i="1" s="1"/>
  <c r="AA5273" i="1"/>
  <c r="Z5273" i="1" s="1"/>
  <c r="Y5273" i="1"/>
  <c r="X5273" i="1" s="1"/>
  <c r="AA5272" i="1"/>
  <c r="Z5272" i="1" s="1"/>
  <c r="Y5272" i="1"/>
  <c r="X5272" i="1" s="1"/>
  <c r="AA5271" i="1"/>
  <c r="Z5271" i="1" s="1"/>
  <c r="Y5271" i="1"/>
  <c r="X5271" i="1" s="1"/>
  <c r="AA5270" i="1"/>
  <c r="Z5270" i="1" s="1"/>
  <c r="Y5270" i="1"/>
  <c r="X5270" i="1" s="1"/>
  <c r="AA5269" i="1"/>
  <c r="Z5269" i="1" s="1"/>
  <c r="Y5269" i="1"/>
  <c r="X5269" i="1" s="1"/>
  <c r="AA5268" i="1"/>
  <c r="Z5268" i="1" s="1"/>
  <c r="Y5268" i="1"/>
  <c r="X5268" i="1" s="1"/>
  <c r="AA5267" i="1"/>
  <c r="Z5267" i="1" s="1"/>
  <c r="Y5267" i="1"/>
  <c r="X5267" i="1" s="1"/>
  <c r="AA5266" i="1"/>
  <c r="Z5266" i="1" s="1"/>
  <c r="Y5266" i="1"/>
  <c r="X5266" i="1" s="1"/>
  <c r="AA5265" i="1"/>
  <c r="Z5265" i="1" s="1"/>
  <c r="Y5265" i="1"/>
  <c r="X5265" i="1" s="1"/>
  <c r="AA5264" i="1"/>
  <c r="Z5264" i="1" s="1"/>
  <c r="Y5264" i="1"/>
  <c r="X5264" i="1" s="1"/>
  <c r="AA5263" i="1"/>
  <c r="Z5263" i="1" s="1"/>
  <c r="Y5263" i="1"/>
  <c r="X5263" i="1" s="1"/>
  <c r="AA5262" i="1"/>
  <c r="Z5262" i="1" s="1"/>
  <c r="Y5262" i="1"/>
  <c r="X5262" i="1" s="1"/>
  <c r="AA5261" i="1"/>
  <c r="Z5261" i="1" s="1"/>
  <c r="Y5261" i="1"/>
  <c r="X5261" i="1" s="1"/>
  <c r="AA5260" i="1"/>
  <c r="Z5260" i="1" s="1"/>
  <c r="Y5260" i="1"/>
  <c r="X5260" i="1" s="1"/>
  <c r="AA5259" i="1"/>
  <c r="Z5259" i="1" s="1"/>
  <c r="Y5259" i="1"/>
  <c r="X5259" i="1" s="1"/>
  <c r="AA5258" i="1"/>
  <c r="Z5258" i="1" s="1"/>
  <c r="Y5258" i="1"/>
  <c r="X5258" i="1" s="1"/>
  <c r="AA5257" i="1"/>
  <c r="Z5257" i="1" s="1"/>
  <c r="Y5257" i="1"/>
  <c r="X5257" i="1" s="1"/>
  <c r="AA5256" i="1"/>
  <c r="Z5256" i="1" s="1"/>
  <c r="Y5256" i="1"/>
  <c r="X5256" i="1" s="1"/>
  <c r="AA5255" i="1"/>
  <c r="Z5255" i="1" s="1"/>
  <c r="Y5255" i="1"/>
  <c r="X5255" i="1" s="1"/>
  <c r="AA5254" i="1"/>
  <c r="Z5254" i="1" s="1"/>
  <c r="Y5254" i="1"/>
  <c r="X5254" i="1" s="1"/>
  <c r="AA5253" i="1"/>
  <c r="Z5253" i="1" s="1"/>
  <c r="Y5253" i="1"/>
  <c r="X5253" i="1" s="1"/>
  <c r="AA5252" i="1"/>
  <c r="Z5252" i="1" s="1"/>
  <c r="Y5252" i="1"/>
  <c r="X5252" i="1" s="1"/>
  <c r="AA5251" i="1"/>
  <c r="Z5251" i="1" s="1"/>
  <c r="Y5251" i="1"/>
  <c r="X5251" i="1" s="1"/>
  <c r="AA5250" i="1"/>
  <c r="Z5250" i="1" s="1"/>
  <c r="Y5250" i="1"/>
  <c r="X5250" i="1" s="1"/>
  <c r="AA5249" i="1"/>
  <c r="Z5249" i="1" s="1"/>
  <c r="Y5249" i="1"/>
  <c r="X5249" i="1" s="1"/>
  <c r="AA5248" i="1"/>
  <c r="Z5248" i="1" s="1"/>
  <c r="Y5248" i="1"/>
  <c r="X5248" i="1" s="1"/>
  <c r="AA5247" i="1"/>
  <c r="Z5247" i="1" s="1"/>
  <c r="Y5247" i="1"/>
  <c r="X5247" i="1" s="1"/>
  <c r="AA5246" i="1"/>
  <c r="Z5246" i="1" s="1"/>
  <c r="Y5246" i="1"/>
  <c r="X5246" i="1" s="1"/>
  <c r="AA5245" i="1"/>
  <c r="Z5245" i="1" s="1"/>
  <c r="Y5245" i="1"/>
  <c r="X5245" i="1" s="1"/>
  <c r="AA5244" i="1"/>
  <c r="Z5244" i="1" s="1"/>
  <c r="Y5244" i="1"/>
  <c r="X5244" i="1" s="1"/>
  <c r="AA5243" i="1"/>
  <c r="Z5243" i="1" s="1"/>
  <c r="Y5243" i="1"/>
  <c r="X5243" i="1" s="1"/>
  <c r="AA5242" i="1"/>
  <c r="Z5242" i="1" s="1"/>
  <c r="Y5242" i="1"/>
  <c r="X5242" i="1" s="1"/>
  <c r="AA5241" i="1"/>
  <c r="Z5241" i="1" s="1"/>
  <c r="Y5241" i="1"/>
  <c r="X5241" i="1" s="1"/>
  <c r="AA5240" i="1"/>
  <c r="Z5240" i="1" s="1"/>
  <c r="Y5240" i="1"/>
  <c r="X5240" i="1" s="1"/>
  <c r="AA5239" i="1"/>
  <c r="Z5239" i="1" s="1"/>
  <c r="Y5239" i="1"/>
  <c r="X5239" i="1" s="1"/>
  <c r="AA5238" i="1"/>
  <c r="Z5238" i="1" s="1"/>
  <c r="Y5238" i="1"/>
  <c r="X5238" i="1" s="1"/>
  <c r="AA5237" i="1"/>
  <c r="Z5237" i="1" s="1"/>
  <c r="Y5237" i="1"/>
  <c r="X5237" i="1" s="1"/>
  <c r="AA5236" i="1"/>
  <c r="Z5236" i="1" s="1"/>
  <c r="Y5236" i="1"/>
  <c r="X5236" i="1" s="1"/>
  <c r="AA5235" i="1"/>
  <c r="Z5235" i="1" s="1"/>
  <c r="Y5235" i="1"/>
  <c r="X5235" i="1" s="1"/>
  <c r="AA5234" i="1"/>
  <c r="Z5234" i="1" s="1"/>
  <c r="Y5234" i="1"/>
  <c r="X5234" i="1" s="1"/>
  <c r="AA5233" i="1"/>
  <c r="Z5233" i="1" s="1"/>
  <c r="Y5233" i="1"/>
  <c r="X5233" i="1" s="1"/>
  <c r="AA5232" i="1"/>
  <c r="Z5232" i="1" s="1"/>
  <c r="Y5232" i="1"/>
  <c r="X5232" i="1" s="1"/>
  <c r="AA5231" i="1"/>
  <c r="Z5231" i="1" s="1"/>
  <c r="Y5231" i="1"/>
  <c r="X5231" i="1" s="1"/>
  <c r="AA5230" i="1"/>
  <c r="Z5230" i="1" s="1"/>
  <c r="Y5230" i="1"/>
  <c r="X5230" i="1" s="1"/>
  <c r="AA5229" i="1"/>
  <c r="Z5229" i="1" s="1"/>
  <c r="Y5229" i="1"/>
  <c r="X5229" i="1" s="1"/>
  <c r="AA5228" i="1"/>
  <c r="Z5228" i="1" s="1"/>
  <c r="Y5228" i="1"/>
  <c r="X5228" i="1" s="1"/>
  <c r="AA5227" i="1"/>
  <c r="Z5227" i="1" s="1"/>
  <c r="Y5227" i="1"/>
  <c r="X5227" i="1" s="1"/>
  <c r="AA5226" i="1"/>
  <c r="Z5226" i="1" s="1"/>
  <c r="Y5226" i="1"/>
  <c r="X5226" i="1" s="1"/>
  <c r="AA5225" i="1"/>
  <c r="Z5225" i="1" s="1"/>
  <c r="Y5225" i="1"/>
  <c r="X5225" i="1" s="1"/>
  <c r="AA5224" i="1"/>
  <c r="Z5224" i="1" s="1"/>
  <c r="Y5224" i="1"/>
  <c r="X5224" i="1" s="1"/>
  <c r="AA5223" i="1"/>
  <c r="Z5223" i="1" s="1"/>
  <c r="Y5223" i="1"/>
  <c r="X5223" i="1" s="1"/>
  <c r="AA5222" i="1"/>
  <c r="Z5222" i="1" s="1"/>
  <c r="Y5222" i="1"/>
  <c r="X5222" i="1" s="1"/>
  <c r="AA5221" i="1"/>
  <c r="Z5221" i="1" s="1"/>
  <c r="Y5221" i="1"/>
  <c r="X5221" i="1" s="1"/>
  <c r="AA5220" i="1"/>
  <c r="Z5220" i="1" s="1"/>
  <c r="Y5220" i="1"/>
  <c r="X5220" i="1" s="1"/>
  <c r="AA5219" i="1"/>
  <c r="Z5219" i="1" s="1"/>
  <c r="Y5219" i="1"/>
  <c r="X5219" i="1" s="1"/>
  <c r="AA5218" i="1"/>
  <c r="Z5218" i="1" s="1"/>
  <c r="Y5218" i="1"/>
  <c r="X5218" i="1" s="1"/>
  <c r="AA5217" i="1"/>
  <c r="Z5217" i="1" s="1"/>
  <c r="Y5217" i="1"/>
  <c r="X5217" i="1" s="1"/>
  <c r="AA5216" i="1"/>
  <c r="Z5216" i="1" s="1"/>
  <c r="Y5216" i="1"/>
  <c r="X5216" i="1" s="1"/>
  <c r="AA5215" i="1"/>
  <c r="Z5215" i="1" s="1"/>
  <c r="Y5215" i="1"/>
  <c r="X5215" i="1" s="1"/>
  <c r="AA5214" i="1"/>
  <c r="Z5214" i="1" s="1"/>
  <c r="Y5214" i="1"/>
  <c r="X5214" i="1" s="1"/>
  <c r="AA5213" i="1"/>
  <c r="Z5213" i="1" s="1"/>
  <c r="Y5213" i="1"/>
  <c r="X5213" i="1" s="1"/>
  <c r="AA5212" i="1"/>
  <c r="Z5212" i="1" s="1"/>
  <c r="Y5212" i="1"/>
  <c r="X5212" i="1" s="1"/>
  <c r="AA5211" i="1"/>
  <c r="Z5211" i="1" s="1"/>
  <c r="Y5211" i="1"/>
  <c r="X5211" i="1" s="1"/>
  <c r="AA5210" i="1"/>
  <c r="Z5210" i="1" s="1"/>
  <c r="Y5210" i="1"/>
  <c r="X5210" i="1" s="1"/>
  <c r="AA5209" i="1"/>
  <c r="Z5209" i="1" s="1"/>
  <c r="Y5209" i="1"/>
  <c r="X5209" i="1" s="1"/>
  <c r="AA5208" i="1"/>
  <c r="Z5208" i="1" s="1"/>
  <c r="Y5208" i="1"/>
  <c r="X5208" i="1" s="1"/>
  <c r="AA5207" i="1"/>
  <c r="Z5207" i="1" s="1"/>
  <c r="Y5207" i="1"/>
  <c r="X5207" i="1" s="1"/>
  <c r="AA5206" i="1"/>
  <c r="Z5206" i="1" s="1"/>
  <c r="Y5206" i="1"/>
  <c r="X5206" i="1" s="1"/>
  <c r="AA5205" i="1"/>
  <c r="Z5205" i="1" s="1"/>
  <c r="Y5205" i="1"/>
  <c r="X5205" i="1" s="1"/>
  <c r="AA5204" i="1"/>
  <c r="Z5204" i="1" s="1"/>
  <c r="Y5204" i="1"/>
  <c r="X5204" i="1" s="1"/>
  <c r="AA5203" i="1"/>
  <c r="Z5203" i="1" s="1"/>
  <c r="Y5203" i="1"/>
  <c r="X5203" i="1" s="1"/>
  <c r="AA5202" i="1"/>
  <c r="Z5202" i="1" s="1"/>
  <c r="Y5202" i="1"/>
  <c r="X5202" i="1" s="1"/>
  <c r="AA5201" i="1"/>
  <c r="Z5201" i="1" s="1"/>
  <c r="Y5201" i="1"/>
  <c r="X5201" i="1" s="1"/>
  <c r="AA5200" i="1"/>
  <c r="Z5200" i="1" s="1"/>
  <c r="Y5200" i="1"/>
  <c r="X5200" i="1" s="1"/>
  <c r="AA5199" i="1"/>
  <c r="Z5199" i="1" s="1"/>
  <c r="Y5199" i="1"/>
  <c r="X5199" i="1" s="1"/>
  <c r="AA5198" i="1"/>
  <c r="Z5198" i="1" s="1"/>
  <c r="Y5198" i="1"/>
  <c r="X5198" i="1" s="1"/>
  <c r="AA5197" i="1"/>
  <c r="Z5197" i="1" s="1"/>
  <c r="Y5197" i="1"/>
  <c r="X5197" i="1" s="1"/>
  <c r="AA5196" i="1"/>
  <c r="Z5196" i="1" s="1"/>
  <c r="Y5196" i="1"/>
  <c r="X5196" i="1" s="1"/>
  <c r="AA5195" i="1"/>
  <c r="Z5195" i="1" s="1"/>
  <c r="Y5195" i="1"/>
  <c r="X5195" i="1" s="1"/>
  <c r="AA5194" i="1"/>
  <c r="Z5194" i="1" s="1"/>
  <c r="Y5194" i="1"/>
  <c r="X5194" i="1" s="1"/>
  <c r="AA5193" i="1"/>
  <c r="Z5193" i="1" s="1"/>
  <c r="Y5193" i="1"/>
  <c r="X5193" i="1" s="1"/>
  <c r="AA5192" i="1"/>
  <c r="Z5192" i="1" s="1"/>
  <c r="Y5192" i="1"/>
  <c r="X5192" i="1" s="1"/>
  <c r="AA5191" i="1"/>
  <c r="Z5191" i="1" s="1"/>
  <c r="Y5191" i="1"/>
  <c r="X5191" i="1" s="1"/>
  <c r="AA5190" i="1"/>
  <c r="Z5190" i="1" s="1"/>
  <c r="Y5190" i="1"/>
  <c r="X5190" i="1" s="1"/>
  <c r="AA5189" i="1"/>
  <c r="Z5189" i="1" s="1"/>
  <c r="Y5189" i="1"/>
  <c r="X5189" i="1" s="1"/>
  <c r="AA5188" i="1"/>
  <c r="Z5188" i="1" s="1"/>
  <c r="Y5188" i="1"/>
  <c r="X5188" i="1" s="1"/>
  <c r="AA5187" i="1"/>
  <c r="Z5187" i="1" s="1"/>
  <c r="Y5187" i="1"/>
  <c r="X5187" i="1" s="1"/>
  <c r="AA5186" i="1"/>
  <c r="Z5186" i="1" s="1"/>
  <c r="Y5186" i="1"/>
  <c r="X5186" i="1" s="1"/>
  <c r="AA5185" i="1"/>
  <c r="Z5185" i="1" s="1"/>
  <c r="Y5185" i="1"/>
  <c r="X5185" i="1" s="1"/>
  <c r="AA5184" i="1"/>
  <c r="Z5184" i="1" s="1"/>
  <c r="Y5184" i="1"/>
  <c r="X5184" i="1" s="1"/>
  <c r="AA5183" i="1"/>
  <c r="Z5183" i="1" s="1"/>
  <c r="Y5183" i="1"/>
  <c r="X5183" i="1" s="1"/>
  <c r="AA5182" i="1"/>
  <c r="Z5182" i="1" s="1"/>
  <c r="Y5182" i="1"/>
  <c r="X5182" i="1" s="1"/>
  <c r="AA5181" i="1"/>
  <c r="Z5181" i="1" s="1"/>
  <c r="Y5181" i="1"/>
  <c r="X5181" i="1" s="1"/>
  <c r="AA5180" i="1"/>
  <c r="Z5180" i="1" s="1"/>
  <c r="Y5180" i="1"/>
  <c r="X5180" i="1" s="1"/>
  <c r="AA5179" i="1"/>
  <c r="Z5179" i="1" s="1"/>
  <c r="Y5179" i="1"/>
  <c r="X5179" i="1" s="1"/>
  <c r="AA5178" i="1"/>
  <c r="Z5178" i="1" s="1"/>
  <c r="Y5178" i="1"/>
  <c r="X5178" i="1" s="1"/>
  <c r="AA5177" i="1"/>
  <c r="Z5177" i="1" s="1"/>
  <c r="Y5177" i="1"/>
  <c r="X5177" i="1" s="1"/>
  <c r="AA5176" i="1"/>
  <c r="Z5176" i="1" s="1"/>
  <c r="Y5176" i="1"/>
  <c r="X5176" i="1" s="1"/>
  <c r="AA5175" i="1"/>
  <c r="Z5175" i="1" s="1"/>
  <c r="Y5175" i="1"/>
  <c r="X5175" i="1" s="1"/>
  <c r="AA5174" i="1"/>
  <c r="Z5174" i="1" s="1"/>
  <c r="Y5174" i="1"/>
  <c r="X5174" i="1" s="1"/>
  <c r="AA5173" i="1"/>
  <c r="Z5173" i="1" s="1"/>
  <c r="Y5173" i="1"/>
  <c r="X5173" i="1" s="1"/>
  <c r="AA5172" i="1"/>
  <c r="Z5172" i="1" s="1"/>
  <c r="Y5172" i="1"/>
  <c r="X5172" i="1" s="1"/>
  <c r="AA5171" i="1"/>
  <c r="Z5171" i="1" s="1"/>
  <c r="Y5171" i="1"/>
  <c r="X5171" i="1" s="1"/>
  <c r="AA5170" i="1"/>
  <c r="Z5170" i="1" s="1"/>
  <c r="Y5170" i="1"/>
  <c r="X5170" i="1" s="1"/>
  <c r="AA5169" i="1"/>
  <c r="Z5169" i="1" s="1"/>
  <c r="Y5169" i="1"/>
  <c r="X5169" i="1" s="1"/>
  <c r="AA5168" i="1"/>
  <c r="Z5168" i="1" s="1"/>
  <c r="Y5168" i="1"/>
  <c r="X5168" i="1" s="1"/>
  <c r="AA5167" i="1"/>
  <c r="Z5167" i="1" s="1"/>
  <c r="Y5167" i="1"/>
  <c r="X5167" i="1" s="1"/>
  <c r="AA5166" i="1"/>
  <c r="Z5166" i="1" s="1"/>
  <c r="Y5166" i="1"/>
  <c r="X5166" i="1" s="1"/>
  <c r="AA5165" i="1"/>
  <c r="Z5165" i="1" s="1"/>
  <c r="Y5165" i="1"/>
  <c r="X5165" i="1" s="1"/>
  <c r="AA5164" i="1"/>
  <c r="Z5164" i="1" s="1"/>
  <c r="Y5164" i="1"/>
  <c r="X5164" i="1" s="1"/>
  <c r="AA5163" i="1"/>
  <c r="Z5163" i="1" s="1"/>
  <c r="Y5163" i="1"/>
  <c r="X5163" i="1" s="1"/>
  <c r="AA5162" i="1"/>
  <c r="Z5162" i="1" s="1"/>
  <c r="Y5162" i="1"/>
  <c r="X5162" i="1" s="1"/>
  <c r="AA5161" i="1"/>
  <c r="Z5161" i="1" s="1"/>
  <c r="Y5161" i="1"/>
  <c r="X5161" i="1" s="1"/>
  <c r="AA5160" i="1"/>
  <c r="Z5160" i="1" s="1"/>
  <c r="Y5160" i="1"/>
  <c r="X5160" i="1" s="1"/>
  <c r="AA5159" i="1"/>
  <c r="Z5159" i="1" s="1"/>
  <c r="Y5159" i="1"/>
  <c r="X5159" i="1" s="1"/>
  <c r="AA5158" i="1"/>
  <c r="Z5158" i="1" s="1"/>
  <c r="Y5158" i="1"/>
  <c r="X5158" i="1" s="1"/>
  <c r="AA5157" i="1"/>
  <c r="Z5157" i="1" s="1"/>
  <c r="Y5157" i="1"/>
  <c r="X5157" i="1" s="1"/>
  <c r="AA5156" i="1"/>
  <c r="Z5156" i="1" s="1"/>
  <c r="Y5156" i="1"/>
  <c r="X5156" i="1" s="1"/>
  <c r="AA5155" i="1"/>
  <c r="Z5155" i="1" s="1"/>
  <c r="Y5155" i="1"/>
  <c r="X5155" i="1" s="1"/>
  <c r="AA5154" i="1"/>
  <c r="Z5154" i="1" s="1"/>
  <c r="Y5154" i="1"/>
  <c r="X5154" i="1" s="1"/>
  <c r="AA5153" i="1"/>
  <c r="Z5153" i="1" s="1"/>
  <c r="Y5153" i="1"/>
  <c r="X5153" i="1" s="1"/>
  <c r="AA5152" i="1"/>
  <c r="Z5152" i="1" s="1"/>
  <c r="Y5152" i="1"/>
  <c r="X5152" i="1" s="1"/>
  <c r="AA5151" i="1"/>
  <c r="Z5151" i="1" s="1"/>
  <c r="Y5151" i="1"/>
  <c r="X5151" i="1" s="1"/>
  <c r="AA5150" i="1"/>
  <c r="Z5150" i="1" s="1"/>
  <c r="Y5150" i="1"/>
  <c r="X5150" i="1" s="1"/>
  <c r="AA5149" i="1"/>
  <c r="Z5149" i="1" s="1"/>
  <c r="Y5149" i="1"/>
  <c r="X5149" i="1" s="1"/>
  <c r="AA5148" i="1"/>
  <c r="Z5148" i="1" s="1"/>
  <c r="Y5148" i="1"/>
  <c r="X5148" i="1" s="1"/>
  <c r="AA5147" i="1"/>
  <c r="Z5147" i="1" s="1"/>
  <c r="Y5147" i="1"/>
  <c r="X5147" i="1" s="1"/>
  <c r="AA5146" i="1"/>
  <c r="Z5146" i="1" s="1"/>
  <c r="Y5146" i="1"/>
  <c r="X5146" i="1" s="1"/>
  <c r="AA5145" i="1"/>
  <c r="Z5145" i="1" s="1"/>
  <c r="Y5145" i="1"/>
  <c r="X5145" i="1" s="1"/>
  <c r="AA5144" i="1"/>
  <c r="Z5144" i="1" s="1"/>
  <c r="Y5144" i="1"/>
  <c r="X5144" i="1" s="1"/>
  <c r="AA5143" i="1"/>
  <c r="Z5143" i="1" s="1"/>
  <c r="Y5143" i="1"/>
  <c r="X5143" i="1" s="1"/>
  <c r="AA5142" i="1"/>
  <c r="Z5142" i="1" s="1"/>
  <c r="Y5142" i="1"/>
  <c r="X5142" i="1" s="1"/>
  <c r="AA5141" i="1"/>
  <c r="Z5141" i="1" s="1"/>
  <c r="Y5141" i="1"/>
  <c r="X5141" i="1" s="1"/>
  <c r="AA5140" i="1"/>
  <c r="Z5140" i="1" s="1"/>
  <c r="Y5140" i="1"/>
  <c r="X5140" i="1" s="1"/>
  <c r="AA5139" i="1"/>
  <c r="Z5139" i="1" s="1"/>
  <c r="Y5139" i="1"/>
  <c r="X5139" i="1" s="1"/>
  <c r="AA5138" i="1"/>
  <c r="Z5138" i="1" s="1"/>
  <c r="Y5138" i="1"/>
  <c r="X5138" i="1" s="1"/>
  <c r="AA5137" i="1"/>
  <c r="Z5137" i="1" s="1"/>
  <c r="Y5137" i="1"/>
  <c r="X5137" i="1" s="1"/>
  <c r="AA5136" i="1"/>
  <c r="Z5136" i="1" s="1"/>
  <c r="Y5136" i="1"/>
  <c r="X5136" i="1" s="1"/>
  <c r="AA5135" i="1"/>
  <c r="Z5135" i="1" s="1"/>
  <c r="Y5135" i="1"/>
  <c r="X5135" i="1" s="1"/>
  <c r="AA5134" i="1"/>
  <c r="Z5134" i="1" s="1"/>
  <c r="Y5134" i="1"/>
  <c r="X5134" i="1" s="1"/>
  <c r="AA5133" i="1"/>
  <c r="Z5133" i="1" s="1"/>
  <c r="Y5133" i="1"/>
  <c r="X5133" i="1" s="1"/>
  <c r="AA5132" i="1"/>
  <c r="Z5132" i="1" s="1"/>
  <c r="Y5132" i="1"/>
  <c r="X5132" i="1" s="1"/>
  <c r="AA5131" i="1"/>
  <c r="Z5131" i="1" s="1"/>
  <c r="Y5131" i="1"/>
  <c r="X5131" i="1" s="1"/>
  <c r="AA5130" i="1"/>
  <c r="Z5130" i="1" s="1"/>
  <c r="Y5130" i="1"/>
  <c r="X5130" i="1" s="1"/>
  <c r="AA5129" i="1"/>
  <c r="Z5129" i="1" s="1"/>
  <c r="Y5129" i="1"/>
  <c r="X5129" i="1" s="1"/>
  <c r="AA5128" i="1"/>
  <c r="Z5128" i="1" s="1"/>
  <c r="Y5128" i="1"/>
  <c r="X5128" i="1" s="1"/>
  <c r="AA5127" i="1"/>
  <c r="Z5127" i="1" s="1"/>
  <c r="Y5127" i="1"/>
  <c r="X5127" i="1" s="1"/>
  <c r="AA5126" i="1"/>
  <c r="Z5126" i="1" s="1"/>
  <c r="Y5126" i="1"/>
  <c r="X5126" i="1" s="1"/>
  <c r="AA5125" i="1"/>
  <c r="Z5125" i="1" s="1"/>
  <c r="Y5125" i="1"/>
  <c r="X5125" i="1" s="1"/>
  <c r="AA5124" i="1"/>
  <c r="Z5124" i="1" s="1"/>
  <c r="Y5124" i="1"/>
  <c r="X5124" i="1" s="1"/>
  <c r="AA5123" i="1"/>
  <c r="Z5123" i="1" s="1"/>
  <c r="Y5123" i="1"/>
  <c r="X5123" i="1" s="1"/>
  <c r="AA5122" i="1"/>
  <c r="Z5122" i="1" s="1"/>
  <c r="Y5122" i="1"/>
  <c r="X5122" i="1" s="1"/>
  <c r="AA5121" i="1"/>
  <c r="Z5121" i="1" s="1"/>
  <c r="Y5121" i="1"/>
  <c r="X5121" i="1" s="1"/>
  <c r="AA5120" i="1"/>
  <c r="Z5120" i="1" s="1"/>
  <c r="Y5120" i="1"/>
  <c r="X5120" i="1" s="1"/>
  <c r="AA5119" i="1"/>
  <c r="Z5119" i="1" s="1"/>
  <c r="Y5119" i="1"/>
  <c r="X5119" i="1" s="1"/>
  <c r="AA5118" i="1"/>
  <c r="Z5118" i="1" s="1"/>
  <c r="Y5118" i="1"/>
  <c r="X5118" i="1" s="1"/>
  <c r="AA5117" i="1"/>
  <c r="Z5117" i="1" s="1"/>
  <c r="Y5117" i="1"/>
  <c r="X5117" i="1" s="1"/>
  <c r="AA5116" i="1"/>
  <c r="Z5116" i="1" s="1"/>
  <c r="Y5116" i="1"/>
  <c r="X5116" i="1" s="1"/>
  <c r="AA5115" i="1"/>
  <c r="Z5115" i="1" s="1"/>
  <c r="Y5115" i="1"/>
  <c r="X5115" i="1" s="1"/>
  <c r="AA5114" i="1"/>
  <c r="Z5114" i="1" s="1"/>
  <c r="Y5114" i="1"/>
  <c r="X5114" i="1" s="1"/>
  <c r="AA5113" i="1"/>
  <c r="Z5113" i="1" s="1"/>
  <c r="Y5113" i="1"/>
  <c r="X5113" i="1" s="1"/>
  <c r="AA5112" i="1"/>
  <c r="Z5112" i="1" s="1"/>
  <c r="Y5112" i="1"/>
  <c r="X5112" i="1" s="1"/>
  <c r="AA5111" i="1"/>
  <c r="Z5111" i="1" s="1"/>
  <c r="Y5111" i="1"/>
  <c r="X5111" i="1" s="1"/>
  <c r="AA5110" i="1"/>
  <c r="Z5110" i="1" s="1"/>
  <c r="Y5110" i="1"/>
  <c r="X5110" i="1" s="1"/>
  <c r="AA5109" i="1"/>
  <c r="Z5109" i="1" s="1"/>
  <c r="Y5109" i="1"/>
  <c r="X5109" i="1" s="1"/>
  <c r="AA5108" i="1"/>
  <c r="Z5108" i="1" s="1"/>
  <c r="Y5108" i="1"/>
  <c r="X5108" i="1" s="1"/>
  <c r="AA5107" i="1"/>
  <c r="Z5107" i="1" s="1"/>
  <c r="Y5107" i="1"/>
  <c r="X5107" i="1" s="1"/>
  <c r="AA5106" i="1"/>
  <c r="Z5106" i="1" s="1"/>
  <c r="Y5106" i="1"/>
  <c r="X5106" i="1" s="1"/>
  <c r="AA5105" i="1"/>
  <c r="Z5105" i="1" s="1"/>
  <c r="Y5105" i="1"/>
  <c r="X5105" i="1" s="1"/>
  <c r="AA5104" i="1"/>
  <c r="Z5104" i="1" s="1"/>
  <c r="Y5104" i="1"/>
  <c r="X5104" i="1" s="1"/>
  <c r="AA5103" i="1"/>
  <c r="Z5103" i="1" s="1"/>
  <c r="Y5103" i="1"/>
  <c r="X5103" i="1" s="1"/>
  <c r="AA5102" i="1"/>
  <c r="Z5102" i="1" s="1"/>
  <c r="Y5102" i="1"/>
  <c r="X5102" i="1" s="1"/>
  <c r="AA5101" i="1"/>
  <c r="Z5101" i="1" s="1"/>
  <c r="Y5101" i="1"/>
  <c r="X5101" i="1" s="1"/>
  <c r="AA5100" i="1"/>
  <c r="Z5100" i="1" s="1"/>
  <c r="Y5100" i="1"/>
  <c r="X5100" i="1" s="1"/>
  <c r="AA5099" i="1"/>
  <c r="Z5099" i="1" s="1"/>
  <c r="Y5099" i="1"/>
  <c r="X5099" i="1" s="1"/>
  <c r="AA5098" i="1"/>
  <c r="Z5098" i="1" s="1"/>
  <c r="Y5098" i="1"/>
  <c r="X5098" i="1" s="1"/>
  <c r="AA5097" i="1"/>
  <c r="Z5097" i="1" s="1"/>
  <c r="Y5097" i="1"/>
  <c r="X5097" i="1" s="1"/>
  <c r="AA5096" i="1"/>
  <c r="Z5096" i="1" s="1"/>
  <c r="Y5096" i="1"/>
  <c r="X5096" i="1" s="1"/>
  <c r="AA5095" i="1"/>
  <c r="Z5095" i="1" s="1"/>
  <c r="Y5095" i="1"/>
  <c r="X5095" i="1" s="1"/>
  <c r="AA5094" i="1"/>
  <c r="Z5094" i="1" s="1"/>
  <c r="Y5094" i="1"/>
  <c r="X5094" i="1" s="1"/>
  <c r="AA5093" i="1"/>
  <c r="Z5093" i="1" s="1"/>
  <c r="Y5093" i="1"/>
  <c r="X5093" i="1" s="1"/>
  <c r="AA5092" i="1"/>
  <c r="Z5092" i="1" s="1"/>
  <c r="Y5092" i="1"/>
  <c r="X5092" i="1" s="1"/>
  <c r="AA5091" i="1"/>
  <c r="Z5091" i="1" s="1"/>
  <c r="Y5091" i="1"/>
  <c r="X5091" i="1" s="1"/>
  <c r="AA5090" i="1"/>
  <c r="Z5090" i="1" s="1"/>
  <c r="Y5090" i="1"/>
  <c r="X5090" i="1" s="1"/>
  <c r="AA5089" i="1"/>
  <c r="Z5089" i="1" s="1"/>
  <c r="Y5089" i="1"/>
  <c r="X5089" i="1" s="1"/>
  <c r="AA5088" i="1"/>
  <c r="Z5088" i="1" s="1"/>
  <c r="Y5088" i="1"/>
  <c r="X5088" i="1" s="1"/>
  <c r="AA5087" i="1"/>
  <c r="Z5087" i="1" s="1"/>
  <c r="Y5087" i="1"/>
  <c r="X5087" i="1" s="1"/>
  <c r="AA5086" i="1"/>
  <c r="Z5086" i="1" s="1"/>
  <c r="Y5086" i="1"/>
  <c r="X5086" i="1" s="1"/>
  <c r="AA5085" i="1"/>
  <c r="Z5085" i="1" s="1"/>
  <c r="Y5085" i="1"/>
  <c r="X5085" i="1" s="1"/>
  <c r="AA5084" i="1"/>
  <c r="Z5084" i="1" s="1"/>
  <c r="Y5084" i="1"/>
  <c r="X5084" i="1" s="1"/>
  <c r="AA5083" i="1"/>
  <c r="Z5083" i="1" s="1"/>
  <c r="Y5083" i="1"/>
  <c r="X5083" i="1" s="1"/>
  <c r="AA5082" i="1"/>
  <c r="Z5082" i="1" s="1"/>
  <c r="Y5082" i="1"/>
  <c r="X5082" i="1" s="1"/>
  <c r="AA5081" i="1"/>
  <c r="Z5081" i="1" s="1"/>
  <c r="Y5081" i="1"/>
  <c r="X5081" i="1" s="1"/>
  <c r="AA5080" i="1"/>
  <c r="Z5080" i="1" s="1"/>
  <c r="Y5080" i="1"/>
  <c r="X5080" i="1" s="1"/>
  <c r="AA5079" i="1"/>
  <c r="Z5079" i="1" s="1"/>
  <c r="Y5079" i="1"/>
  <c r="X5079" i="1" s="1"/>
  <c r="AA5078" i="1"/>
  <c r="Z5078" i="1" s="1"/>
  <c r="Y5078" i="1"/>
  <c r="X5078" i="1" s="1"/>
  <c r="AA5077" i="1"/>
  <c r="Z5077" i="1" s="1"/>
  <c r="Y5077" i="1"/>
  <c r="X5077" i="1" s="1"/>
  <c r="AA5076" i="1"/>
  <c r="Z5076" i="1" s="1"/>
  <c r="Y5076" i="1"/>
  <c r="X5076" i="1" s="1"/>
  <c r="AA5075" i="1"/>
  <c r="Z5075" i="1" s="1"/>
  <c r="Y5075" i="1"/>
  <c r="X5075" i="1" s="1"/>
  <c r="AA5074" i="1"/>
  <c r="Z5074" i="1" s="1"/>
  <c r="Y5074" i="1"/>
  <c r="X5074" i="1" s="1"/>
  <c r="AA5073" i="1"/>
  <c r="Z5073" i="1" s="1"/>
  <c r="Y5073" i="1"/>
  <c r="X5073" i="1" s="1"/>
  <c r="AA5072" i="1"/>
  <c r="Z5072" i="1" s="1"/>
  <c r="Y5072" i="1"/>
  <c r="X5072" i="1" s="1"/>
  <c r="AA5071" i="1"/>
  <c r="Z5071" i="1" s="1"/>
  <c r="Y5071" i="1"/>
  <c r="X5071" i="1" s="1"/>
  <c r="AA5070" i="1"/>
  <c r="Z5070" i="1" s="1"/>
  <c r="Y5070" i="1"/>
  <c r="X5070" i="1" s="1"/>
  <c r="AA5069" i="1"/>
  <c r="Z5069" i="1" s="1"/>
  <c r="Y5069" i="1"/>
  <c r="X5069" i="1" s="1"/>
  <c r="AA5068" i="1"/>
  <c r="Z5068" i="1" s="1"/>
  <c r="Y5068" i="1"/>
  <c r="X5068" i="1" s="1"/>
  <c r="AA5067" i="1"/>
  <c r="Z5067" i="1" s="1"/>
  <c r="Y5067" i="1"/>
  <c r="X5067" i="1" s="1"/>
  <c r="AA5066" i="1"/>
  <c r="Z5066" i="1" s="1"/>
  <c r="Y5066" i="1"/>
  <c r="X5066" i="1" s="1"/>
  <c r="AA5065" i="1"/>
  <c r="Z5065" i="1" s="1"/>
  <c r="Y5065" i="1"/>
  <c r="X5065" i="1" s="1"/>
  <c r="AA5064" i="1"/>
  <c r="Z5064" i="1" s="1"/>
  <c r="Y5064" i="1"/>
  <c r="X5064" i="1" s="1"/>
  <c r="AA5063" i="1"/>
  <c r="Z5063" i="1" s="1"/>
  <c r="Y5063" i="1"/>
  <c r="X5063" i="1" s="1"/>
  <c r="AA5062" i="1"/>
  <c r="Z5062" i="1" s="1"/>
  <c r="Y5062" i="1"/>
  <c r="X5062" i="1" s="1"/>
  <c r="AA5061" i="1"/>
  <c r="Z5061" i="1" s="1"/>
  <c r="Y5061" i="1"/>
  <c r="X5061" i="1" s="1"/>
  <c r="AA5060" i="1"/>
  <c r="Z5060" i="1" s="1"/>
  <c r="Y5060" i="1"/>
  <c r="X5060" i="1" s="1"/>
  <c r="AA5059" i="1"/>
  <c r="Z5059" i="1" s="1"/>
  <c r="Y5059" i="1"/>
  <c r="X5059" i="1" s="1"/>
  <c r="AA5058" i="1"/>
  <c r="Z5058" i="1" s="1"/>
  <c r="Y5058" i="1"/>
  <c r="X5058" i="1" s="1"/>
  <c r="AA5057" i="1"/>
  <c r="Z5057" i="1" s="1"/>
  <c r="Y5057" i="1"/>
  <c r="X5057" i="1" s="1"/>
  <c r="AA5056" i="1"/>
  <c r="Z5056" i="1" s="1"/>
  <c r="Y5056" i="1"/>
  <c r="X5056" i="1" s="1"/>
  <c r="AA5055" i="1"/>
  <c r="Z5055" i="1" s="1"/>
  <c r="Y5055" i="1"/>
  <c r="X5055" i="1" s="1"/>
  <c r="AA5054" i="1"/>
  <c r="Z5054" i="1" s="1"/>
  <c r="Y5054" i="1"/>
  <c r="X5054" i="1" s="1"/>
  <c r="AA5053" i="1"/>
  <c r="Z5053" i="1" s="1"/>
  <c r="Y5053" i="1"/>
  <c r="X5053" i="1" s="1"/>
  <c r="AA5052" i="1"/>
  <c r="Z5052" i="1" s="1"/>
  <c r="Y5052" i="1"/>
  <c r="X5052" i="1" s="1"/>
  <c r="AA5051" i="1"/>
  <c r="Z5051" i="1" s="1"/>
  <c r="Y5051" i="1"/>
  <c r="X5051" i="1" s="1"/>
  <c r="AA5050" i="1"/>
  <c r="Z5050" i="1" s="1"/>
  <c r="Y5050" i="1"/>
  <c r="X5050" i="1" s="1"/>
  <c r="AA5049" i="1"/>
  <c r="Z5049" i="1" s="1"/>
  <c r="Y5049" i="1"/>
  <c r="X5049" i="1" s="1"/>
  <c r="AA5048" i="1"/>
  <c r="Z5048" i="1" s="1"/>
  <c r="Y5048" i="1"/>
  <c r="X5048" i="1" s="1"/>
  <c r="AA5047" i="1"/>
  <c r="Z5047" i="1" s="1"/>
  <c r="Y5047" i="1"/>
  <c r="X5047" i="1" s="1"/>
  <c r="AA5046" i="1"/>
  <c r="Z5046" i="1" s="1"/>
  <c r="Y5046" i="1"/>
  <c r="X5046" i="1" s="1"/>
  <c r="AA5045" i="1"/>
  <c r="Z5045" i="1" s="1"/>
  <c r="Y5045" i="1"/>
  <c r="X5045" i="1" s="1"/>
  <c r="AA5044" i="1"/>
  <c r="Z5044" i="1" s="1"/>
  <c r="Y5044" i="1"/>
  <c r="X5044" i="1" s="1"/>
  <c r="AA5043" i="1"/>
  <c r="Z5043" i="1" s="1"/>
  <c r="Y5043" i="1"/>
  <c r="X5043" i="1" s="1"/>
  <c r="AA5042" i="1"/>
  <c r="Z5042" i="1" s="1"/>
  <c r="Y5042" i="1"/>
  <c r="X5042" i="1" s="1"/>
  <c r="AA5041" i="1"/>
  <c r="Z5041" i="1" s="1"/>
  <c r="Y5041" i="1"/>
  <c r="X5041" i="1" s="1"/>
  <c r="AA5040" i="1"/>
  <c r="Z5040" i="1" s="1"/>
  <c r="Y5040" i="1"/>
  <c r="X5040" i="1" s="1"/>
  <c r="AA5039" i="1"/>
  <c r="Z5039" i="1" s="1"/>
  <c r="Y5039" i="1"/>
  <c r="X5039" i="1" s="1"/>
  <c r="AA5038" i="1"/>
  <c r="Z5038" i="1" s="1"/>
  <c r="Y5038" i="1"/>
  <c r="X5038" i="1" s="1"/>
  <c r="AA5037" i="1"/>
  <c r="Z5037" i="1" s="1"/>
  <c r="Y5037" i="1"/>
  <c r="X5037" i="1" s="1"/>
  <c r="AA5036" i="1"/>
  <c r="Z5036" i="1" s="1"/>
  <c r="Y5036" i="1"/>
  <c r="X5036" i="1" s="1"/>
  <c r="AA5035" i="1"/>
  <c r="Z5035" i="1" s="1"/>
  <c r="Y5035" i="1"/>
  <c r="X5035" i="1" s="1"/>
  <c r="AA5034" i="1"/>
  <c r="Z5034" i="1" s="1"/>
  <c r="Y5034" i="1"/>
  <c r="X5034" i="1" s="1"/>
  <c r="AA5033" i="1"/>
  <c r="Z5033" i="1" s="1"/>
  <c r="Y5033" i="1"/>
  <c r="X5033" i="1" s="1"/>
  <c r="AA5032" i="1"/>
  <c r="Z5032" i="1" s="1"/>
  <c r="Y5032" i="1"/>
  <c r="X5032" i="1" s="1"/>
  <c r="AA5031" i="1"/>
  <c r="Z5031" i="1" s="1"/>
  <c r="Y5031" i="1"/>
  <c r="X5031" i="1" s="1"/>
  <c r="AA5030" i="1"/>
  <c r="Z5030" i="1" s="1"/>
  <c r="Y5030" i="1"/>
  <c r="X5030" i="1" s="1"/>
  <c r="AA5029" i="1"/>
  <c r="Z5029" i="1" s="1"/>
  <c r="Y5029" i="1"/>
  <c r="X5029" i="1" s="1"/>
  <c r="AA5028" i="1"/>
  <c r="Z5028" i="1" s="1"/>
  <c r="Y5028" i="1"/>
  <c r="X5028" i="1" s="1"/>
  <c r="AA5027" i="1"/>
  <c r="Z5027" i="1" s="1"/>
  <c r="Y5027" i="1"/>
  <c r="X5027" i="1" s="1"/>
  <c r="AA5026" i="1"/>
  <c r="Z5026" i="1" s="1"/>
  <c r="Y5026" i="1"/>
  <c r="X5026" i="1" s="1"/>
  <c r="AA5025" i="1"/>
  <c r="Z5025" i="1" s="1"/>
  <c r="Y5025" i="1"/>
  <c r="X5025" i="1" s="1"/>
  <c r="AA5024" i="1"/>
  <c r="Z5024" i="1" s="1"/>
  <c r="Y5024" i="1"/>
  <c r="X5024" i="1" s="1"/>
  <c r="AA5023" i="1"/>
  <c r="Z5023" i="1" s="1"/>
  <c r="Y5023" i="1"/>
  <c r="X5023" i="1" s="1"/>
  <c r="AA5022" i="1"/>
  <c r="Z5022" i="1" s="1"/>
  <c r="Y5022" i="1"/>
  <c r="X5022" i="1" s="1"/>
  <c r="AA5021" i="1"/>
  <c r="Z5021" i="1" s="1"/>
  <c r="Y5021" i="1"/>
  <c r="X5021" i="1" s="1"/>
  <c r="AA5020" i="1"/>
  <c r="Z5020" i="1" s="1"/>
  <c r="Y5020" i="1"/>
  <c r="X5020" i="1" s="1"/>
  <c r="AA5019" i="1"/>
  <c r="Z5019" i="1" s="1"/>
  <c r="Y5019" i="1"/>
  <c r="X5019" i="1" s="1"/>
  <c r="AA5018" i="1"/>
  <c r="Z5018" i="1" s="1"/>
  <c r="Y5018" i="1"/>
  <c r="X5018" i="1" s="1"/>
  <c r="AA5017" i="1"/>
  <c r="Z5017" i="1" s="1"/>
  <c r="Y5017" i="1"/>
  <c r="X5017" i="1" s="1"/>
  <c r="AA5016" i="1"/>
  <c r="Z5016" i="1" s="1"/>
  <c r="Y5016" i="1"/>
  <c r="X5016" i="1" s="1"/>
  <c r="AA5015" i="1"/>
  <c r="Z5015" i="1" s="1"/>
  <c r="Y5015" i="1"/>
  <c r="X5015" i="1" s="1"/>
  <c r="AA5014" i="1"/>
  <c r="Z5014" i="1" s="1"/>
  <c r="Y5014" i="1"/>
  <c r="X5014" i="1" s="1"/>
  <c r="AA5013" i="1"/>
  <c r="Z5013" i="1" s="1"/>
  <c r="Y5013" i="1"/>
  <c r="X5013" i="1" s="1"/>
  <c r="AA5012" i="1"/>
  <c r="Z5012" i="1" s="1"/>
  <c r="Y5012" i="1"/>
  <c r="X5012" i="1" s="1"/>
  <c r="AA5011" i="1"/>
  <c r="Z5011" i="1" s="1"/>
  <c r="Y5011" i="1"/>
  <c r="X5011" i="1" s="1"/>
  <c r="AA5010" i="1"/>
  <c r="Z5010" i="1" s="1"/>
  <c r="Y5010" i="1"/>
  <c r="X5010" i="1" s="1"/>
  <c r="AA5009" i="1"/>
  <c r="Z5009" i="1" s="1"/>
  <c r="Y5009" i="1"/>
  <c r="X5009" i="1" s="1"/>
  <c r="AA5008" i="1"/>
  <c r="Z5008" i="1" s="1"/>
  <c r="Y5008" i="1"/>
  <c r="X5008" i="1" s="1"/>
  <c r="AA5007" i="1"/>
  <c r="Z5007" i="1" s="1"/>
  <c r="Y5007" i="1"/>
  <c r="X5007" i="1" s="1"/>
  <c r="AA5006" i="1"/>
  <c r="Z5006" i="1" s="1"/>
  <c r="Y5006" i="1"/>
  <c r="X5006" i="1" s="1"/>
  <c r="AA5005" i="1"/>
  <c r="Z5005" i="1" s="1"/>
  <c r="Y5005" i="1"/>
  <c r="X5005" i="1" s="1"/>
  <c r="AA5004" i="1"/>
  <c r="Z5004" i="1" s="1"/>
  <c r="Y5004" i="1"/>
  <c r="X5004" i="1" s="1"/>
  <c r="AA5003" i="1"/>
  <c r="Z5003" i="1" s="1"/>
  <c r="Y5003" i="1"/>
  <c r="X5003" i="1" s="1"/>
  <c r="AA5002" i="1"/>
  <c r="Z5002" i="1" s="1"/>
  <c r="Y5002" i="1"/>
  <c r="X5002" i="1" s="1"/>
  <c r="AA5001" i="1"/>
  <c r="Z5001" i="1" s="1"/>
  <c r="Y5001" i="1"/>
  <c r="X5001" i="1" s="1"/>
  <c r="AA5000" i="1"/>
  <c r="Z5000" i="1" s="1"/>
  <c r="Y5000" i="1"/>
  <c r="X5000" i="1" s="1"/>
  <c r="AA4999" i="1"/>
  <c r="Z4999" i="1" s="1"/>
  <c r="Y4999" i="1"/>
  <c r="X4999" i="1" s="1"/>
  <c r="AA4998" i="1"/>
  <c r="Z4998" i="1" s="1"/>
  <c r="Y4998" i="1"/>
  <c r="X4998" i="1" s="1"/>
  <c r="AA4997" i="1"/>
  <c r="Z4997" i="1" s="1"/>
  <c r="Y4997" i="1"/>
  <c r="X4997" i="1" s="1"/>
  <c r="AA4996" i="1"/>
  <c r="Z4996" i="1" s="1"/>
  <c r="Y4996" i="1"/>
  <c r="X4996" i="1" s="1"/>
  <c r="AA4995" i="1"/>
  <c r="Z4995" i="1" s="1"/>
  <c r="Y4995" i="1"/>
  <c r="X4995" i="1" s="1"/>
  <c r="AA4994" i="1"/>
  <c r="Z4994" i="1" s="1"/>
  <c r="Y4994" i="1"/>
  <c r="X4994" i="1" s="1"/>
  <c r="AA4993" i="1"/>
  <c r="Z4993" i="1" s="1"/>
  <c r="Y4993" i="1"/>
  <c r="X4993" i="1" s="1"/>
  <c r="AA4992" i="1"/>
  <c r="Z4992" i="1" s="1"/>
  <c r="Y4992" i="1"/>
  <c r="X4992" i="1" s="1"/>
  <c r="AA4991" i="1"/>
  <c r="Z4991" i="1" s="1"/>
  <c r="Y4991" i="1"/>
  <c r="X4991" i="1" s="1"/>
  <c r="AA4990" i="1"/>
  <c r="Z4990" i="1" s="1"/>
  <c r="Y4990" i="1"/>
  <c r="X4990" i="1" s="1"/>
  <c r="AA4989" i="1"/>
  <c r="Z4989" i="1" s="1"/>
  <c r="Y4989" i="1"/>
  <c r="X4989" i="1" s="1"/>
  <c r="AA4988" i="1"/>
  <c r="Z4988" i="1" s="1"/>
  <c r="Y4988" i="1"/>
  <c r="X4988" i="1" s="1"/>
  <c r="AA4987" i="1"/>
  <c r="Z4987" i="1" s="1"/>
  <c r="Y4987" i="1"/>
  <c r="X4987" i="1" s="1"/>
  <c r="AA4986" i="1"/>
  <c r="Z4986" i="1" s="1"/>
  <c r="Y4986" i="1"/>
  <c r="X4986" i="1" s="1"/>
  <c r="AA4985" i="1"/>
  <c r="Z4985" i="1" s="1"/>
  <c r="Y4985" i="1"/>
  <c r="X4985" i="1" s="1"/>
  <c r="AA4984" i="1"/>
  <c r="Z4984" i="1" s="1"/>
  <c r="Y4984" i="1"/>
  <c r="X4984" i="1" s="1"/>
  <c r="AA4983" i="1"/>
  <c r="Z4983" i="1" s="1"/>
  <c r="Y4983" i="1"/>
  <c r="X4983" i="1" s="1"/>
  <c r="AA4982" i="1"/>
  <c r="Z4982" i="1" s="1"/>
  <c r="Y4982" i="1"/>
  <c r="X4982" i="1" s="1"/>
  <c r="AA4981" i="1"/>
  <c r="Z4981" i="1" s="1"/>
  <c r="Y4981" i="1"/>
  <c r="X4981" i="1" s="1"/>
  <c r="AA4980" i="1"/>
  <c r="Z4980" i="1" s="1"/>
  <c r="Y4980" i="1"/>
  <c r="X4980" i="1" s="1"/>
  <c r="AA4979" i="1"/>
  <c r="Z4979" i="1" s="1"/>
  <c r="Y4979" i="1"/>
  <c r="X4979" i="1" s="1"/>
  <c r="AA4978" i="1"/>
  <c r="Z4978" i="1" s="1"/>
  <c r="Y4978" i="1"/>
  <c r="X4978" i="1" s="1"/>
  <c r="AA4977" i="1"/>
  <c r="Z4977" i="1" s="1"/>
  <c r="Y4977" i="1"/>
  <c r="X4977" i="1" s="1"/>
  <c r="AA4976" i="1"/>
  <c r="Z4976" i="1" s="1"/>
  <c r="Y4976" i="1"/>
  <c r="X4976" i="1" s="1"/>
  <c r="AA4975" i="1"/>
  <c r="Z4975" i="1" s="1"/>
  <c r="Y4975" i="1"/>
  <c r="X4975" i="1" s="1"/>
  <c r="AA4974" i="1"/>
  <c r="Z4974" i="1" s="1"/>
  <c r="Y4974" i="1"/>
  <c r="X4974" i="1" s="1"/>
  <c r="AA4973" i="1"/>
  <c r="Z4973" i="1" s="1"/>
  <c r="Y4973" i="1"/>
  <c r="X4973" i="1" s="1"/>
  <c r="AA4972" i="1"/>
  <c r="Z4972" i="1" s="1"/>
  <c r="Y4972" i="1"/>
  <c r="X4972" i="1" s="1"/>
  <c r="AA4971" i="1"/>
  <c r="Z4971" i="1" s="1"/>
  <c r="Y4971" i="1"/>
  <c r="X4971" i="1" s="1"/>
  <c r="AA4970" i="1"/>
  <c r="Z4970" i="1" s="1"/>
  <c r="Y4970" i="1"/>
  <c r="X4970" i="1" s="1"/>
  <c r="AA4969" i="1"/>
  <c r="Z4969" i="1" s="1"/>
  <c r="Y4969" i="1"/>
  <c r="X4969" i="1" s="1"/>
  <c r="AA4968" i="1"/>
  <c r="Z4968" i="1" s="1"/>
  <c r="Y4968" i="1"/>
  <c r="X4968" i="1" s="1"/>
  <c r="AA4967" i="1"/>
  <c r="Z4967" i="1" s="1"/>
  <c r="Y4967" i="1"/>
  <c r="X4967" i="1" s="1"/>
  <c r="AA4966" i="1"/>
  <c r="Z4966" i="1" s="1"/>
  <c r="Y4966" i="1"/>
  <c r="X4966" i="1" s="1"/>
  <c r="AA4965" i="1"/>
  <c r="Z4965" i="1" s="1"/>
  <c r="Y4965" i="1"/>
  <c r="X4965" i="1" s="1"/>
  <c r="AA4964" i="1"/>
  <c r="Z4964" i="1" s="1"/>
  <c r="Y4964" i="1"/>
  <c r="X4964" i="1" s="1"/>
  <c r="AA4963" i="1"/>
  <c r="Z4963" i="1" s="1"/>
  <c r="Y4963" i="1"/>
  <c r="X4963" i="1" s="1"/>
  <c r="AA4962" i="1"/>
  <c r="Z4962" i="1" s="1"/>
  <c r="Y4962" i="1"/>
  <c r="X4962" i="1" s="1"/>
  <c r="AA4961" i="1"/>
  <c r="Z4961" i="1" s="1"/>
  <c r="Y4961" i="1"/>
  <c r="X4961" i="1" s="1"/>
  <c r="AA4960" i="1"/>
  <c r="Z4960" i="1" s="1"/>
  <c r="Y4960" i="1"/>
  <c r="X4960" i="1" s="1"/>
  <c r="AA4959" i="1"/>
  <c r="Z4959" i="1" s="1"/>
  <c r="Y4959" i="1"/>
  <c r="X4959" i="1" s="1"/>
  <c r="AA4958" i="1"/>
  <c r="Z4958" i="1" s="1"/>
  <c r="Y4958" i="1"/>
  <c r="X4958" i="1" s="1"/>
  <c r="AA4957" i="1"/>
  <c r="Z4957" i="1" s="1"/>
  <c r="Y4957" i="1"/>
  <c r="X4957" i="1" s="1"/>
  <c r="AA4956" i="1"/>
  <c r="Z4956" i="1" s="1"/>
  <c r="Y4956" i="1"/>
  <c r="X4956" i="1" s="1"/>
  <c r="AA4955" i="1"/>
  <c r="Z4955" i="1" s="1"/>
  <c r="Y4955" i="1"/>
  <c r="X4955" i="1" s="1"/>
  <c r="AA4954" i="1"/>
  <c r="Z4954" i="1" s="1"/>
  <c r="Y4954" i="1"/>
  <c r="X4954" i="1" s="1"/>
  <c r="AA4953" i="1"/>
  <c r="Z4953" i="1" s="1"/>
  <c r="Y4953" i="1"/>
  <c r="X4953" i="1" s="1"/>
  <c r="AA4952" i="1"/>
  <c r="Z4952" i="1" s="1"/>
  <c r="Y4952" i="1"/>
  <c r="X4952" i="1" s="1"/>
  <c r="AA4951" i="1"/>
  <c r="Z4951" i="1" s="1"/>
  <c r="Y4951" i="1"/>
  <c r="X4951" i="1" s="1"/>
  <c r="AA4950" i="1"/>
  <c r="Z4950" i="1" s="1"/>
  <c r="Y4950" i="1"/>
  <c r="X4950" i="1" s="1"/>
  <c r="AA4949" i="1"/>
  <c r="Z4949" i="1" s="1"/>
  <c r="Y4949" i="1"/>
  <c r="X4949" i="1" s="1"/>
  <c r="AA4948" i="1"/>
  <c r="Z4948" i="1" s="1"/>
  <c r="Y4948" i="1"/>
  <c r="X4948" i="1" s="1"/>
  <c r="AA4947" i="1"/>
  <c r="Z4947" i="1" s="1"/>
  <c r="Y4947" i="1"/>
  <c r="X4947" i="1" s="1"/>
  <c r="AA4946" i="1"/>
  <c r="Z4946" i="1" s="1"/>
  <c r="Y4946" i="1"/>
  <c r="X4946" i="1" s="1"/>
  <c r="AA4945" i="1"/>
  <c r="Z4945" i="1" s="1"/>
  <c r="Y4945" i="1"/>
  <c r="X4945" i="1" s="1"/>
  <c r="AA4944" i="1"/>
  <c r="Z4944" i="1" s="1"/>
  <c r="Y4944" i="1"/>
  <c r="X4944" i="1" s="1"/>
  <c r="AA4943" i="1"/>
  <c r="Z4943" i="1" s="1"/>
  <c r="Y4943" i="1"/>
  <c r="X4943" i="1" s="1"/>
  <c r="AA4942" i="1"/>
  <c r="Z4942" i="1" s="1"/>
  <c r="Y4942" i="1"/>
  <c r="X4942" i="1" s="1"/>
  <c r="AA4941" i="1"/>
  <c r="Z4941" i="1" s="1"/>
  <c r="Y4941" i="1"/>
  <c r="X4941" i="1" s="1"/>
  <c r="AA4940" i="1"/>
  <c r="Z4940" i="1" s="1"/>
  <c r="Y4940" i="1"/>
  <c r="X4940" i="1" s="1"/>
  <c r="AA4939" i="1"/>
  <c r="Z4939" i="1" s="1"/>
  <c r="Y4939" i="1"/>
  <c r="X4939" i="1" s="1"/>
  <c r="AA4938" i="1"/>
  <c r="Z4938" i="1" s="1"/>
  <c r="Y4938" i="1"/>
  <c r="X4938" i="1" s="1"/>
  <c r="AA4937" i="1"/>
  <c r="Z4937" i="1" s="1"/>
  <c r="Y4937" i="1"/>
  <c r="X4937" i="1" s="1"/>
  <c r="AA4936" i="1"/>
  <c r="Z4936" i="1" s="1"/>
  <c r="Y4936" i="1"/>
  <c r="X4936" i="1" s="1"/>
  <c r="AA4935" i="1"/>
  <c r="Z4935" i="1" s="1"/>
  <c r="Y4935" i="1"/>
  <c r="X4935" i="1" s="1"/>
  <c r="AA4934" i="1"/>
  <c r="Z4934" i="1" s="1"/>
  <c r="Y4934" i="1"/>
  <c r="X4934" i="1" s="1"/>
  <c r="AA4933" i="1"/>
  <c r="Z4933" i="1" s="1"/>
  <c r="Y4933" i="1"/>
  <c r="X4933" i="1" s="1"/>
  <c r="AA4932" i="1"/>
  <c r="Z4932" i="1" s="1"/>
  <c r="Y4932" i="1"/>
  <c r="X4932" i="1" s="1"/>
  <c r="AA4931" i="1"/>
  <c r="Z4931" i="1" s="1"/>
  <c r="Y4931" i="1"/>
  <c r="X4931" i="1" s="1"/>
  <c r="AA4930" i="1"/>
  <c r="Z4930" i="1" s="1"/>
  <c r="Y4930" i="1"/>
  <c r="X4930" i="1" s="1"/>
  <c r="AA4929" i="1"/>
  <c r="Z4929" i="1" s="1"/>
  <c r="Y4929" i="1"/>
  <c r="X4929" i="1" s="1"/>
  <c r="AA4928" i="1"/>
  <c r="Z4928" i="1" s="1"/>
  <c r="Y4928" i="1"/>
  <c r="X4928" i="1" s="1"/>
  <c r="AA4927" i="1"/>
  <c r="Z4927" i="1" s="1"/>
  <c r="Y4927" i="1"/>
  <c r="X4927" i="1" s="1"/>
  <c r="AA4926" i="1"/>
  <c r="Z4926" i="1" s="1"/>
  <c r="Y4926" i="1"/>
  <c r="X4926" i="1" s="1"/>
  <c r="AA4925" i="1"/>
  <c r="Z4925" i="1" s="1"/>
  <c r="Y4925" i="1"/>
  <c r="X4925" i="1" s="1"/>
  <c r="AA4924" i="1"/>
  <c r="Z4924" i="1" s="1"/>
  <c r="Y4924" i="1"/>
  <c r="X4924" i="1" s="1"/>
  <c r="AA4923" i="1"/>
  <c r="Z4923" i="1" s="1"/>
  <c r="Y4923" i="1"/>
  <c r="X4923" i="1" s="1"/>
  <c r="AA4922" i="1"/>
  <c r="Z4922" i="1" s="1"/>
  <c r="Y4922" i="1"/>
  <c r="X4922" i="1" s="1"/>
  <c r="AA4921" i="1"/>
  <c r="Z4921" i="1" s="1"/>
  <c r="Y4921" i="1"/>
  <c r="X4921" i="1" s="1"/>
  <c r="AA4920" i="1"/>
  <c r="Z4920" i="1" s="1"/>
  <c r="Y4920" i="1"/>
  <c r="X4920" i="1" s="1"/>
  <c r="AA4919" i="1"/>
  <c r="Z4919" i="1" s="1"/>
  <c r="Y4919" i="1"/>
  <c r="X4919" i="1" s="1"/>
  <c r="AA4918" i="1"/>
  <c r="Z4918" i="1" s="1"/>
  <c r="Y4918" i="1"/>
  <c r="X4918" i="1" s="1"/>
  <c r="AA4917" i="1"/>
  <c r="Z4917" i="1" s="1"/>
  <c r="Y4917" i="1"/>
  <c r="X4917" i="1" s="1"/>
  <c r="AA4916" i="1"/>
  <c r="Z4916" i="1" s="1"/>
  <c r="Y4916" i="1"/>
  <c r="X4916" i="1" s="1"/>
  <c r="AA4915" i="1"/>
  <c r="Z4915" i="1" s="1"/>
  <c r="Y4915" i="1"/>
  <c r="X4915" i="1" s="1"/>
  <c r="AA4914" i="1"/>
  <c r="Z4914" i="1" s="1"/>
  <c r="Y4914" i="1"/>
  <c r="X4914" i="1" s="1"/>
  <c r="AA4913" i="1"/>
  <c r="Z4913" i="1" s="1"/>
  <c r="Y4913" i="1"/>
  <c r="X4913" i="1" s="1"/>
  <c r="AA4912" i="1"/>
  <c r="Z4912" i="1" s="1"/>
  <c r="Y4912" i="1"/>
  <c r="X4912" i="1" s="1"/>
  <c r="AA4911" i="1"/>
  <c r="Z4911" i="1" s="1"/>
  <c r="Y4911" i="1"/>
  <c r="X4911" i="1" s="1"/>
  <c r="AA4910" i="1"/>
  <c r="Z4910" i="1" s="1"/>
  <c r="Y4910" i="1"/>
  <c r="X4910" i="1" s="1"/>
  <c r="AA4909" i="1"/>
  <c r="Z4909" i="1" s="1"/>
  <c r="Y4909" i="1"/>
  <c r="X4909" i="1" s="1"/>
  <c r="AA4908" i="1"/>
  <c r="Z4908" i="1" s="1"/>
  <c r="Y4908" i="1"/>
  <c r="X4908" i="1" s="1"/>
  <c r="AA4907" i="1"/>
  <c r="Z4907" i="1" s="1"/>
  <c r="Y4907" i="1"/>
  <c r="X4907" i="1" s="1"/>
  <c r="AA4906" i="1"/>
  <c r="Z4906" i="1" s="1"/>
  <c r="Y4906" i="1"/>
  <c r="X4906" i="1" s="1"/>
  <c r="AA4905" i="1"/>
  <c r="Z4905" i="1" s="1"/>
  <c r="Y4905" i="1"/>
  <c r="X4905" i="1" s="1"/>
  <c r="AA4904" i="1"/>
  <c r="Z4904" i="1" s="1"/>
  <c r="Y4904" i="1"/>
  <c r="X4904" i="1" s="1"/>
  <c r="AA4903" i="1"/>
  <c r="Z4903" i="1" s="1"/>
  <c r="Y4903" i="1"/>
  <c r="X4903" i="1" s="1"/>
  <c r="AA4902" i="1"/>
  <c r="Z4902" i="1" s="1"/>
  <c r="Y4902" i="1"/>
  <c r="X4902" i="1" s="1"/>
  <c r="AA4901" i="1"/>
  <c r="Z4901" i="1" s="1"/>
  <c r="Y4901" i="1"/>
  <c r="X4901" i="1" s="1"/>
  <c r="AA4900" i="1"/>
  <c r="Z4900" i="1" s="1"/>
  <c r="Y4900" i="1"/>
  <c r="X4900" i="1" s="1"/>
  <c r="AA4899" i="1"/>
  <c r="Z4899" i="1" s="1"/>
  <c r="Y4899" i="1"/>
  <c r="X4899" i="1" s="1"/>
  <c r="AA4898" i="1"/>
  <c r="Z4898" i="1" s="1"/>
  <c r="Y4898" i="1"/>
  <c r="X4898" i="1" s="1"/>
  <c r="AA4897" i="1"/>
  <c r="Z4897" i="1" s="1"/>
  <c r="Y4897" i="1"/>
  <c r="X4897" i="1" s="1"/>
  <c r="AA4896" i="1"/>
  <c r="Z4896" i="1" s="1"/>
  <c r="Y4896" i="1"/>
  <c r="X4896" i="1" s="1"/>
  <c r="AA4895" i="1"/>
  <c r="Z4895" i="1" s="1"/>
  <c r="Y4895" i="1"/>
  <c r="X4895" i="1" s="1"/>
  <c r="AA4894" i="1"/>
  <c r="Z4894" i="1" s="1"/>
  <c r="Y4894" i="1"/>
  <c r="X4894" i="1" s="1"/>
  <c r="AA4893" i="1"/>
  <c r="Z4893" i="1" s="1"/>
  <c r="Y4893" i="1"/>
  <c r="X4893" i="1" s="1"/>
  <c r="AA4892" i="1"/>
  <c r="Z4892" i="1" s="1"/>
  <c r="Y4892" i="1"/>
  <c r="X4892" i="1" s="1"/>
  <c r="AA4891" i="1"/>
  <c r="Z4891" i="1" s="1"/>
  <c r="Y4891" i="1"/>
  <c r="X4891" i="1" s="1"/>
  <c r="AA4890" i="1"/>
  <c r="Z4890" i="1" s="1"/>
  <c r="Y4890" i="1"/>
  <c r="X4890" i="1" s="1"/>
  <c r="AA4889" i="1"/>
  <c r="Z4889" i="1" s="1"/>
  <c r="Y4889" i="1"/>
  <c r="X4889" i="1" s="1"/>
  <c r="AA4888" i="1"/>
  <c r="Z4888" i="1" s="1"/>
  <c r="Y4888" i="1"/>
  <c r="X4888" i="1" s="1"/>
  <c r="AA4887" i="1"/>
  <c r="Z4887" i="1" s="1"/>
  <c r="Y4887" i="1"/>
  <c r="X4887" i="1" s="1"/>
  <c r="AA4886" i="1"/>
  <c r="Z4886" i="1" s="1"/>
  <c r="Y4886" i="1"/>
  <c r="X4886" i="1" s="1"/>
  <c r="AA4885" i="1"/>
  <c r="Z4885" i="1" s="1"/>
  <c r="Y4885" i="1"/>
  <c r="X4885" i="1" s="1"/>
  <c r="AA4884" i="1"/>
  <c r="Z4884" i="1" s="1"/>
  <c r="Y4884" i="1"/>
  <c r="X4884" i="1" s="1"/>
  <c r="AA4883" i="1"/>
  <c r="Z4883" i="1" s="1"/>
  <c r="Y4883" i="1"/>
  <c r="X4883" i="1" s="1"/>
  <c r="AA4882" i="1"/>
  <c r="Z4882" i="1" s="1"/>
  <c r="Y4882" i="1"/>
  <c r="X4882" i="1" s="1"/>
  <c r="AA4881" i="1"/>
  <c r="Z4881" i="1" s="1"/>
  <c r="Y4881" i="1"/>
  <c r="X4881" i="1" s="1"/>
  <c r="AA4880" i="1"/>
  <c r="Z4880" i="1" s="1"/>
  <c r="Y4880" i="1"/>
  <c r="X4880" i="1" s="1"/>
  <c r="AA4879" i="1"/>
  <c r="Z4879" i="1" s="1"/>
  <c r="Y4879" i="1"/>
  <c r="X4879" i="1" s="1"/>
  <c r="AA4878" i="1"/>
  <c r="Z4878" i="1" s="1"/>
  <c r="Y4878" i="1"/>
  <c r="X4878" i="1" s="1"/>
  <c r="AA4877" i="1"/>
  <c r="Z4877" i="1" s="1"/>
  <c r="Y4877" i="1"/>
  <c r="X4877" i="1" s="1"/>
  <c r="AA4876" i="1"/>
  <c r="Z4876" i="1" s="1"/>
  <c r="Y4876" i="1"/>
  <c r="X4876" i="1" s="1"/>
  <c r="AA4875" i="1"/>
  <c r="Z4875" i="1" s="1"/>
  <c r="Y4875" i="1"/>
  <c r="X4875" i="1" s="1"/>
  <c r="AA4874" i="1"/>
  <c r="Z4874" i="1" s="1"/>
  <c r="Y4874" i="1"/>
  <c r="X4874" i="1" s="1"/>
  <c r="AA4873" i="1"/>
  <c r="Z4873" i="1" s="1"/>
  <c r="Y4873" i="1"/>
  <c r="X4873" i="1" s="1"/>
  <c r="AA4872" i="1"/>
  <c r="Z4872" i="1" s="1"/>
  <c r="Y4872" i="1"/>
  <c r="X4872" i="1" s="1"/>
  <c r="AA4871" i="1"/>
  <c r="Z4871" i="1" s="1"/>
  <c r="Y4871" i="1"/>
  <c r="X4871" i="1" s="1"/>
  <c r="AA4870" i="1"/>
  <c r="Z4870" i="1" s="1"/>
  <c r="Y4870" i="1"/>
  <c r="X4870" i="1" s="1"/>
  <c r="AA4869" i="1"/>
  <c r="Z4869" i="1" s="1"/>
  <c r="Y4869" i="1"/>
  <c r="X4869" i="1" s="1"/>
  <c r="AA4868" i="1"/>
  <c r="Z4868" i="1" s="1"/>
  <c r="Y4868" i="1"/>
  <c r="X4868" i="1" s="1"/>
  <c r="AA4867" i="1"/>
  <c r="Z4867" i="1" s="1"/>
  <c r="Y4867" i="1"/>
  <c r="X4867" i="1" s="1"/>
  <c r="AA4866" i="1"/>
  <c r="Z4866" i="1" s="1"/>
  <c r="Y4866" i="1"/>
  <c r="X4866" i="1" s="1"/>
  <c r="AA4865" i="1"/>
  <c r="Z4865" i="1" s="1"/>
  <c r="Y4865" i="1"/>
  <c r="X4865" i="1" s="1"/>
  <c r="AA4864" i="1"/>
  <c r="Z4864" i="1" s="1"/>
  <c r="Y4864" i="1"/>
  <c r="X4864" i="1" s="1"/>
  <c r="AA4863" i="1"/>
  <c r="Z4863" i="1" s="1"/>
  <c r="Y4863" i="1"/>
  <c r="X4863" i="1" s="1"/>
  <c r="AA4862" i="1"/>
  <c r="Z4862" i="1" s="1"/>
  <c r="Y4862" i="1"/>
  <c r="X4862" i="1" s="1"/>
  <c r="AA4861" i="1"/>
  <c r="Z4861" i="1" s="1"/>
  <c r="Y4861" i="1"/>
  <c r="X4861" i="1" s="1"/>
  <c r="AA4860" i="1"/>
  <c r="Z4860" i="1" s="1"/>
  <c r="Y4860" i="1"/>
  <c r="X4860" i="1" s="1"/>
  <c r="AA4859" i="1"/>
  <c r="Z4859" i="1" s="1"/>
  <c r="Y4859" i="1"/>
  <c r="X4859" i="1" s="1"/>
  <c r="AA4858" i="1"/>
  <c r="Z4858" i="1" s="1"/>
  <c r="Y4858" i="1"/>
  <c r="X4858" i="1" s="1"/>
  <c r="AA4857" i="1"/>
  <c r="Z4857" i="1" s="1"/>
  <c r="Y4857" i="1"/>
  <c r="X4857" i="1" s="1"/>
  <c r="AA4856" i="1"/>
  <c r="Z4856" i="1" s="1"/>
  <c r="Y4856" i="1"/>
  <c r="X4856" i="1" s="1"/>
  <c r="AA4855" i="1"/>
  <c r="Z4855" i="1" s="1"/>
  <c r="Y4855" i="1"/>
  <c r="X4855" i="1" s="1"/>
  <c r="AA4854" i="1"/>
  <c r="Z4854" i="1" s="1"/>
  <c r="Y4854" i="1"/>
  <c r="X4854" i="1" s="1"/>
  <c r="AA4853" i="1"/>
  <c r="Z4853" i="1" s="1"/>
  <c r="Y4853" i="1"/>
  <c r="X4853" i="1" s="1"/>
  <c r="AA4852" i="1"/>
  <c r="Z4852" i="1" s="1"/>
  <c r="Y4852" i="1"/>
  <c r="X4852" i="1" s="1"/>
  <c r="AA4851" i="1"/>
  <c r="Z4851" i="1" s="1"/>
  <c r="Y4851" i="1"/>
  <c r="X4851" i="1" s="1"/>
  <c r="AA4850" i="1"/>
  <c r="Z4850" i="1" s="1"/>
  <c r="Y4850" i="1"/>
  <c r="X4850" i="1" s="1"/>
  <c r="AA4849" i="1"/>
  <c r="Z4849" i="1" s="1"/>
  <c r="Y4849" i="1"/>
  <c r="X4849" i="1" s="1"/>
  <c r="AA4848" i="1"/>
  <c r="Z4848" i="1" s="1"/>
  <c r="Y4848" i="1"/>
  <c r="X4848" i="1" s="1"/>
  <c r="AA4847" i="1"/>
  <c r="Z4847" i="1" s="1"/>
  <c r="Y4847" i="1"/>
  <c r="X4847" i="1" s="1"/>
  <c r="AA4846" i="1"/>
  <c r="Z4846" i="1" s="1"/>
  <c r="Y4846" i="1"/>
  <c r="X4846" i="1" s="1"/>
  <c r="AA4845" i="1"/>
  <c r="Z4845" i="1" s="1"/>
  <c r="Y4845" i="1"/>
  <c r="X4845" i="1" s="1"/>
  <c r="AA4844" i="1"/>
  <c r="Z4844" i="1" s="1"/>
  <c r="Y4844" i="1"/>
  <c r="X4844" i="1" s="1"/>
  <c r="AA4843" i="1"/>
  <c r="Z4843" i="1" s="1"/>
  <c r="Y4843" i="1"/>
  <c r="X4843" i="1" s="1"/>
  <c r="AA4842" i="1"/>
  <c r="Z4842" i="1" s="1"/>
  <c r="Y4842" i="1"/>
  <c r="X4842" i="1" s="1"/>
  <c r="AA4841" i="1"/>
  <c r="Z4841" i="1" s="1"/>
  <c r="Y4841" i="1"/>
  <c r="X4841" i="1" s="1"/>
  <c r="AA4840" i="1"/>
  <c r="Z4840" i="1" s="1"/>
  <c r="Y4840" i="1"/>
  <c r="X4840" i="1" s="1"/>
  <c r="AA4839" i="1"/>
  <c r="Z4839" i="1" s="1"/>
  <c r="Y4839" i="1"/>
  <c r="X4839" i="1" s="1"/>
  <c r="AA4838" i="1"/>
  <c r="Z4838" i="1" s="1"/>
  <c r="Y4838" i="1"/>
  <c r="X4838" i="1" s="1"/>
  <c r="AA4837" i="1"/>
  <c r="Z4837" i="1" s="1"/>
  <c r="Y4837" i="1"/>
  <c r="X4837" i="1" s="1"/>
  <c r="AA4836" i="1"/>
  <c r="Z4836" i="1" s="1"/>
  <c r="Y4836" i="1"/>
  <c r="X4836" i="1" s="1"/>
  <c r="AA4835" i="1"/>
  <c r="Z4835" i="1" s="1"/>
  <c r="Y4835" i="1"/>
  <c r="X4835" i="1" s="1"/>
  <c r="AA4834" i="1"/>
  <c r="Z4834" i="1" s="1"/>
  <c r="Y4834" i="1"/>
  <c r="X4834" i="1" s="1"/>
  <c r="AA4833" i="1"/>
  <c r="Z4833" i="1" s="1"/>
  <c r="Y4833" i="1"/>
  <c r="X4833" i="1" s="1"/>
  <c r="AA4832" i="1"/>
  <c r="Z4832" i="1" s="1"/>
  <c r="Y4832" i="1"/>
  <c r="X4832" i="1" s="1"/>
  <c r="AA4831" i="1"/>
  <c r="Z4831" i="1" s="1"/>
  <c r="Y4831" i="1"/>
  <c r="X4831" i="1" s="1"/>
  <c r="AA4830" i="1"/>
  <c r="Z4830" i="1" s="1"/>
  <c r="Y4830" i="1"/>
  <c r="X4830" i="1" s="1"/>
  <c r="AA4829" i="1"/>
  <c r="Z4829" i="1" s="1"/>
  <c r="Y4829" i="1"/>
  <c r="X4829" i="1" s="1"/>
  <c r="AA4828" i="1"/>
  <c r="Z4828" i="1" s="1"/>
  <c r="Y4828" i="1"/>
  <c r="X4828" i="1" s="1"/>
  <c r="AA4827" i="1"/>
  <c r="Z4827" i="1" s="1"/>
  <c r="Y4827" i="1"/>
  <c r="X4827" i="1" s="1"/>
  <c r="AA4826" i="1"/>
  <c r="Z4826" i="1" s="1"/>
  <c r="Y4826" i="1"/>
  <c r="X4826" i="1" s="1"/>
  <c r="AA4825" i="1"/>
  <c r="Z4825" i="1" s="1"/>
  <c r="Y4825" i="1"/>
  <c r="X4825" i="1" s="1"/>
  <c r="AA4824" i="1"/>
  <c r="Z4824" i="1" s="1"/>
  <c r="Y4824" i="1"/>
  <c r="X4824" i="1" s="1"/>
  <c r="AA4823" i="1"/>
  <c r="Z4823" i="1" s="1"/>
  <c r="Y4823" i="1"/>
  <c r="X4823" i="1" s="1"/>
  <c r="AA4822" i="1"/>
  <c r="Z4822" i="1" s="1"/>
  <c r="Y4822" i="1"/>
  <c r="X4822" i="1" s="1"/>
  <c r="AA4821" i="1"/>
  <c r="Z4821" i="1" s="1"/>
  <c r="Y4821" i="1"/>
  <c r="X4821" i="1" s="1"/>
  <c r="AA4820" i="1"/>
  <c r="Z4820" i="1" s="1"/>
  <c r="Y4820" i="1"/>
  <c r="X4820" i="1" s="1"/>
  <c r="AA4819" i="1"/>
  <c r="Z4819" i="1" s="1"/>
  <c r="Y4819" i="1"/>
  <c r="X4819" i="1" s="1"/>
  <c r="AA4818" i="1"/>
  <c r="Z4818" i="1" s="1"/>
  <c r="Y4818" i="1"/>
  <c r="X4818" i="1" s="1"/>
  <c r="AA4817" i="1"/>
  <c r="Z4817" i="1" s="1"/>
  <c r="Y4817" i="1"/>
  <c r="X4817" i="1" s="1"/>
  <c r="AA4816" i="1"/>
  <c r="Z4816" i="1" s="1"/>
  <c r="Y4816" i="1"/>
  <c r="X4816" i="1" s="1"/>
  <c r="AA4815" i="1"/>
  <c r="Z4815" i="1" s="1"/>
  <c r="Y4815" i="1"/>
  <c r="X4815" i="1" s="1"/>
  <c r="AA4814" i="1"/>
  <c r="Z4814" i="1" s="1"/>
  <c r="Y4814" i="1"/>
  <c r="X4814" i="1" s="1"/>
  <c r="AA4813" i="1"/>
  <c r="Z4813" i="1" s="1"/>
  <c r="Y4813" i="1"/>
  <c r="X4813" i="1" s="1"/>
  <c r="AA4812" i="1"/>
  <c r="Z4812" i="1" s="1"/>
  <c r="Y4812" i="1"/>
  <c r="X4812" i="1" s="1"/>
  <c r="AA4811" i="1"/>
  <c r="Z4811" i="1" s="1"/>
  <c r="Y4811" i="1"/>
  <c r="X4811" i="1" s="1"/>
  <c r="AA4810" i="1"/>
  <c r="Z4810" i="1" s="1"/>
  <c r="Y4810" i="1"/>
  <c r="X4810" i="1" s="1"/>
  <c r="AA4809" i="1"/>
  <c r="Z4809" i="1" s="1"/>
  <c r="Y4809" i="1"/>
  <c r="X4809" i="1" s="1"/>
  <c r="AA4808" i="1"/>
  <c r="Z4808" i="1" s="1"/>
  <c r="Y4808" i="1"/>
  <c r="X4808" i="1" s="1"/>
  <c r="AA4807" i="1"/>
  <c r="Z4807" i="1" s="1"/>
  <c r="Y4807" i="1"/>
  <c r="X4807" i="1" s="1"/>
  <c r="AA4806" i="1"/>
  <c r="Z4806" i="1" s="1"/>
  <c r="Y4806" i="1"/>
  <c r="X4806" i="1" s="1"/>
  <c r="AA4805" i="1"/>
  <c r="Z4805" i="1" s="1"/>
  <c r="Y4805" i="1"/>
  <c r="X4805" i="1" s="1"/>
  <c r="AA4804" i="1"/>
  <c r="Z4804" i="1" s="1"/>
  <c r="Y4804" i="1"/>
  <c r="X4804" i="1" s="1"/>
  <c r="AA4803" i="1"/>
  <c r="Z4803" i="1" s="1"/>
  <c r="Y4803" i="1"/>
  <c r="X4803" i="1" s="1"/>
  <c r="AA4802" i="1"/>
  <c r="Z4802" i="1" s="1"/>
  <c r="Y4802" i="1"/>
  <c r="X4802" i="1" s="1"/>
  <c r="AA4801" i="1"/>
  <c r="Z4801" i="1" s="1"/>
  <c r="Y4801" i="1"/>
  <c r="X4801" i="1" s="1"/>
  <c r="AA4800" i="1"/>
  <c r="Z4800" i="1" s="1"/>
  <c r="Y4800" i="1"/>
  <c r="X4800" i="1" s="1"/>
  <c r="AA4799" i="1"/>
  <c r="Z4799" i="1" s="1"/>
  <c r="Y4799" i="1"/>
  <c r="X4799" i="1" s="1"/>
  <c r="AA4798" i="1"/>
  <c r="Z4798" i="1" s="1"/>
  <c r="Y4798" i="1"/>
  <c r="X4798" i="1" s="1"/>
  <c r="AA4797" i="1"/>
  <c r="Z4797" i="1" s="1"/>
  <c r="Y4797" i="1"/>
  <c r="X4797" i="1" s="1"/>
  <c r="AA4796" i="1"/>
  <c r="Z4796" i="1" s="1"/>
  <c r="Y4796" i="1"/>
  <c r="X4796" i="1" s="1"/>
  <c r="AA4795" i="1"/>
  <c r="Z4795" i="1" s="1"/>
  <c r="Y4795" i="1"/>
  <c r="X4795" i="1" s="1"/>
  <c r="AA4794" i="1"/>
  <c r="Z4794" i="1" s="1"/>
  <c r="Y4794" i="1"/>
  <c r="X4794" i="1" s="1"/>
  <c r="AA4793" i="1"/>
  <c r="Z4793" i="1" s="1"/>
  <c r="Y4793" i="1"/>
  <c r="X4793" i="1" s="1"/>
  <c r="AA4792" i="1"/>
  <c r="Z4792" i="1" s="1"/>
  <c r="Y4792" i="1"/>
  <c r="X4792" i="1" s="1"/>
  <c r="AA4791" i="1"/>
  <c r="Z4791" i="1" s="1"/>
  <c r="Y4791" i="1"/>
  <c r="X4791" i="1" s="1"/>
  <c r="AA4790" i="1"/>
  <c r="Z4790" i="1" s="1"/>
  <c r="Y4790" i="1"/>
  <c r="X4790" i="1" s="1"/>
  <c r="AA4789" i="1"/>
  <c r="Z4789" i="1" s="1"/>
  <c r="Y4789" i="1"/>
  <c r="X4789" i="1" s="1"/>
  <c r="AA4788" i="1"/>
  <c r="Z4788" i="1" s="1"/>
  <c r="Y4788" i="1"/>
  <c r="X4788" i="1" s="1"/>
  <c r="AA4787" i="1"/>
  <c r="Z4787" i="1" s="1"/>
  <c r="Y4787" i="1"/>
  <c r="X4787" i="1" s="1"/>
  <c r="AA4786" i="1"/>
  <c r="Z4786" i="1" s="1"/>
  <c r="Y4786" i="1"/>
  <c r="X4786" i="1" s="1"/>
  <c r="AA4785" i="1"/>
  <c r="Z4785" i="1" s="1"/>
  <c r="Y4785" i="1"/>
  <c r="X4785" i="1" s="1"/>
  <c r="AA4784" i="1"/>
  <c r="Z4784" i="1" s="1"/>
  <c r="Y4784" i="1"/>
  <c r="X4784" i="1" s="1"/>
  <c r="AA4783" i="1"/>
  <c r="Z4783" i="1" s="1"/>
  <c r="Y4783" i="1"/>
  <c r="X4783" i="1" s="1"/>
  <c r="AA4782" i="1"/>
  <c r="Z4782" i="1" s="1"/>
  <c r="Y4782" i="1"/>
  <c r="X4782" i="1" s="1"/>
  <c r="AA4781" i="1"/>
  <c r="Z4781" i="1" s="1"/>
  <c r="Y4781" i="1"/>
  <c r="X4781" i="1" s="1"/>
  <c r="AA4780" i="1"/>
  <c r="Z4780" i="1" s="1"/>
  <c r="Y4780" i="1"/>
  <c r="X4780" i="1" s="1"/>
  <c r="AA4779" i="1"/>
  <c r="Z4779" i="1" s="1"/>
  <c r="Y4779" i="1"/>
  <c r="X4779" i="1" s="1"/>
  <c r="AA4778" i="1"/>
  <c r="Z4778" i="1" s="1"/>
  <c r="Y4778" i="1"/>
  <c r="X4778" i="1" s="1"/>
  <c r="AA4777" i="1"/>
  <c r="Z4777" i="1" s="1"/>
  <c r="Y4777" i="1"/>
  <c r="X4777" i="1" s="1"/>
  <c r="AA4776" i="1"/>
  <c r="Z4776" i="1" s="1"/>
  <c r="Y4776" i="1"/>
  <c r="X4776" i="1" s="1"/>
  <c r="AA4775" i="1"/>
  <c r="Z4775" i="1" s="1"/>
  <c r="Y4775" i="1"/>
  <c r="X4775" i="1" s="1"/>
  <c r="AA4774" i="1"/>
  <c r="Z4774" i="1" s="1"/>
  <c r="Y4774" i="1"/>
  <c r="X4774" i="1" s="1"/>
  <c r="AA4773" i="1"/>
  <c r="Z4773" i="1" s="1"/>
  <c r="Y4773" i="1"/>
  <c r="X4773" i="1" s="1"/>
  <c r="AA4772" i="1"/>
  <c r="Z4772" i="1" s="1"/>
  <c r="Y4772" i="1"/>
  <c r="X4772" i="1" s="1"/>
  <c r="AA4771" i="1"/>
  <c r="Z4771" i="1" s="1"/>
  <c r="Y4771" i="1"/>
  <c r="X4771" i="1" s="1"/>
  <c r="AA4770" i="1"/>
  <c r="Z4770" i="1" s="1"/>
  <c r="Y4770" i="1"/>
  <c r="X4770" i="1" s="1"/>
  <c r="AA4769" i="1"/>
  <c r="Z4769" i="1" s="1"/>
  <c r="Y4769" i="1"/>
  <c r="X4769" i="1" s="1"/>
  <c r="AA4768" i="1"/>
  <c r="Z4768" i="1" s="1"/>
  <c r="Y4768" i="1"/>
  <c r="X4768" i="1" s="1"/>
  <c r="AA4767" i="1"/>
  <c r="Z4767" i="1" s="1"/>
  <c r="Y4767" i="1"/>
  <c r="X4767" i="1" s="1"/>
  <c r="AA4766" i="1"/>
  <c r="Z4766" i="1" s="1"/>
  <c r="Y4766" i="1"/>
  <c r="X4766" i="1" s="1"/>
  <c r="AA4765" i="1"/>
  <c r="Z4765" i="1" s="1"/>
  <c r="Y4765" i="1"/>
  <c r="X4765" i="1" s="1"/>
  <c r="AA4764" i="1"/>
  <c r="Z4764" i="1" s="1"/>
  <c r="Y4764" i="1"/>
  <c r="X4764" i="1" s="1"/>
  <c r="AA4763" i="1"/>
  <c r="Z4763" i="1" s="1"/>
  <c r="Y4763" i="1"/>
  <c r="X4763" i="1" s="1"/>
  <c r="AA4762" i="1"/>
  <c r="Z4762" i="1" s="1"/>
  <c r="Y4762" i="1"/>
  <c r="X4762" i="1" s="1"/>
  <c r="AA4761" i="1"/>
  <c r="Z4761" i="1" s="1"/>
  <c r="Y4761" i="1"/>
  <c r="X4761" i="1" s="1"/>
  <c r="AA4760" i="1"/>
  <c r="Z4760" i="1" s="1"/>
  <c r="Y4760" i="1"/>
  <c r="X4760" i="1" s="1"/>
  <c r="AA4759" i="1"/>
  <c r="Z4759" i="1" s="1"/>
  <c r="Y4759" i="1"/>
  <c r="X4759" i="1" s="1"/>
  <c r="AA4758" i="1"/>
  <c r="Z4758" i="1" s="1"/>
  <c r="Y4758" i="1"/>
  <c r="X4758" i="1" s="1"/>
  <c r="AA4757" i="1"/>
  <c r="Z4757" i="1" s="1"/>
  <c r="Y4757" i="1"/>
  <c r="X4757" i="1" s="1"/>
  <c r="AA4756" i="1"/>
  <c r="Z4756" i="1" s="1"/>
  <c r="Y4756" i="1"/>
  <c r="X4756" i="1" s="1"/>
  <c r="AA4755" i="1"/>
  <c r="Z4755" i="1" s="1"/>
  <c r="Y4755" i="1"/>
  <c r="X4755" i="1" s="1"/>
  <c r="AA4754" i="1"/>
  <c r="Z4754" i="1" s="1"/>
  <c r="Y4754" i="1"/>
  <c r="X4754" i="1" s="1"/>
  <c r="AA4753" i="1"/>
  <c r="Z4753" i="1" s="1"/>
  <c r="Y4753" i="1"/>
  <c r="X4753" i="1" s="1"/>
  <c r="AA4752" i="1"/>
  <c r="Z4752" i="1" s="1"/>
  <c r="Y4752" i="1"/>
  <c r="X4752" i="1" s="1"/>
  <c r="AA4751" i="1"/>
  <c r="Z4751" i="1" s="1"/>
  <c r="Y4751" i="1"/>
  <c r="X4751" i="1" s="1"/>
  <c r="AA4750" i="1"/>
  <c r="Z4750" i="1" s="1"/>
  <c r="Y4750" i="1"/>
  <c r="X4750" i="1" s="1"/>
  <c r="AA4749" i="1"/>
  <c r="Z4749" i="1" s="1"/>
  <c r="Y4749" i="1"/>
  <c r="X4749" i="1" s="1"/>
  <c r="AA4748" i="1"/>
  <c r="Z4748" i="1" s="1"/>
  <c r="Y4748" i="1"/>
  <c r="X4748" i="1" s="1"/>
  <c r="AA4747" i="1"/>
  <c r="Z4747" i="1" s="1"/>
  <c r="Y4747" i="1"/>
  <c r="X4747" i="1" s="1"/>
  <c r="AA4746" i="1"/>
  <c r="Z4746" i="1" s="1"/>
  <c r="Y4746" i="1"/>
  <c r="X4746" i="1" s="1"/>
  <c r="AA4745" i="1"/>
  <c r="Z4745" i="1" s="1"/>
  <c r="Y4745" i="1"/>
  <c r="X4745" i="1" s="1"/>
  <c r="AA4744" i="1"/>
  <c r="Z4744" i="1" s="1"/>
  <c r="Y4744" i="1"/>
  <c r="X4744" i="1" s="1"/>
  <c r="AA4743" i="1"/>
  <c r="Z4743" i="1" s="1"/>
  <c r="Y4743" i="1"/>
  <c r="X4743" i="1" s="1"/>
  <c r="AA4742" i="1"/>
  <c r="Z4742" i="1" s="1"/>
  <c r="Y4742" i="1"/>
  <c r="X4742" i="1" s="1"/>
  <c r="AA4741" i="1"/>
  <c r="Z4741" i="1" s="1"/>
  <c r="Y4741" i="1"/>
  <c r="X4741" i="1" s="1"/>
  <c r="AA4740" i="1"/>
  <c r="Z4740" i="1" s="1"/>
  <c r="Y4740" i="1"/>
  <c r="X4740" i="1" s="1"/>
  <c r="AA4739" i="1"/>
  <c r="Z4739" i="1" s="1"/>
  <c r="Y4739" i="1"/>
  <c r="X4739" i="1" s="1"/>
  <c r="AA4738" i="1"/>
  <c r="Z4738" i="1" s="1"/>
  <c r="Y4738" i="1"/>
  <c r="X4738" i="1" s="1"/>
  <c r="AA4737" i="1"/>
  <c r="Z4737" i="1" s="1"/>
  <c r="Y4737" i="1"/>
  <c r="X4737" i="1" s="1"/>
  <c r="AA4736" i="1"/>
  <c r="Z4736" i="1" s="1"/>
  <c r="Y4736" i="1"/>
  <c r="X4736" i="1" s="1"/>
  <c r="AA4735" i="1"/>
  <c r="Z4735" i="1" s="1"/>
  <c r="Y4735" i="1"/>
  <c r="X4735" i="1" s="1"/>
  <c r="AA4734" i="1"/>
  <c r="Z4734" i="1" s="1"/>
  <c r="Y4734" i="1"/>
  <c r="X4734" i="1" s="1"/>
  <c r="AA4733" i="1"/>
  <c r="Z4733" i="1" s="1"/>
  <c r="Y4733" i="1"/>
  <c r="X4733" i="1" s="1"/>
  <c r="AA4732" i="1"/>
  <c r="Z4732" i="1" s="1"/>
  <c r="Y4732" i="1"/>
  <c r="X4732" i="1" s="1"/>
  <c r="AA4731" i="1"/>
  <c r="Z4731" i="1" s="1"/>
  <c r="Y4731" i="1"/>
  <c r="X4731" i="1" s="1"/>
  <c r="AA4730" i="1"/>
  <c r="Z4730" i="1" s="1"/>
  <c r="Y4730" i="1"/>
  <c r="X4730" i="1" s="1"/>
  <c r="AA4729" i="1"/>
  <c r="Z4729" i="1" s="1"/>
  <c r="Y4729" i="1"/>
  <c r="X4729" i="1" s="1"/>
  <c r="AA4728" i="1"/>
  <c r="Z4728" i="1" s="1"/>
  <c r="Y4728" i="1"/>
  <c r="X4728" i="1" s="1"/>
  <c r="AA4727" i="1"/>
  <c r="Z4727" i="1" s="1"/>
  <c r="Y4727" i="1"/>
  <c r="X4727" i="1" s="1"/>
  <c r="AA4726" i="1"/>
  <c r="Z4726" i="1" s="1"/>
  <c r="Y4726" i="1"/>
  <c r="X4726" i="1" s="1"/>
  <c r="AA4725" i="1"/>
  <c r="Z4725" i="1" s="1"/>
  <c r="Y4725" i="1"/>
  <c r="X4725" i="1" s="1"/>
  <c r="AA4724" i="1"/>
  <c r="Z4724" i="1" s="1"/>
  <c r="Y4724" i="1"/>
  <c r="X4724" i="1" s="1"/>
  <c r="AA4723" i="1"/>
  <c r="Z4723" i="1" s="1"/>
  <c r="Y4723" i="1"/>
  <c r="X4723" i="1" s="1"/>
  <c r="AA4722" i="1"/>
  <c r="Z4722" i="1" s="1"/>
  <c r="Y4722" i="1"/>
  <c r="X4722" i="1" s="1"/>
  <c r="AA4721" i="1"/>
  <c r="Z4721" i="1" s="1"/>
  <c r="Y4721" i="1"/>
  <c r="X4721" i="1" s="1"/>
  <c r="AA4720" i="1"/>
  <c r="Z4720" i="1" s="1"/>
  <c r="Y4720" i="1"/>
  <c r="X4720" i="1" s="1"/>
  <c r="AA4719" i="1"/>
  <c r="Z4719" i="1" s="1"/>
  <c r="Y4719" i="1"/>
  <c r="X4719" i="1" s="1"/>
  <c r="AA4718" i="1"/>
  <c r="Z4718" i="1" s="1"/>
  <c r="Y4718" i="1"/>
  <c r="X4718" i="1" s="1"/>
  <c r="AA4717" i="1"/>
  <c r="Z4717" i="1" s="1"/>
  <c r="Y4717" i="1"/>
  <c r="X4717" i="1" s="1"/>
  <c r="AA4716" i="1"/>
  <c r="Z4716" i="1" s="1"/>
  <c r="Y4716" i="1"/>
  <c r="X4716" i="1" s="1"/>
  <c r="AA4715" i="1"/>
  <c r="Z4715" i="1" s="1"/>
  <c r="Y4715" i="1"/>
  <c r="X4715" i="1" s="1"/>
  <c r="AA4714" i="1"/>
  <c r="Z4714" i="1" s="1"/>
  <c r="Y4714" i="1"/>
  <c r="X4714" i="1" s="1"/>
  <c r="AA4713" i="1"/>
  <c r="Z4713" i="1" s="1"/>
  <c r="Y4713" i="1"/>
  <c r="X4713" i="1" s="1"/>
  <c r="AA4712" i="1"/>
  <c r="Z4712" i="1" s="1"/>
  <c r="Y4712" i="1"/>
  <c r="X4712" i="1" s="1"/>
  <c r="AA4711" i="1"/>
  <c r="Z4711" i="1" s="1"/>
  <c r="Y4711" i="1"/>
  <c r="X4711" i="1" s="1"/>
  <c r="AA4710" i="1"/>
  <c r="Z4710" i="1" s="1"/>
  <c r="Y4710" i="1"/>
  <c r="X4710" i="1" s="1"/>
  <c r="AA4709" i="1"/>
  <c r="Z4709" i="1" s="1"/>
  <c r="Y4709" i="1"/>
  <c r="X4709" i="1" s="1"/>
  <c r="AA4708" i="1"/>
  <c r="Z4708" i="1" s="1"/>
  <c r="Y4708" i="1"/>
  <c r="X4708" i="1" s="1"/>
  <c r="AA4707" i="1"/>
  <c r="Z4707" i="1" s="1"/>
  <c r="Y4707" i="1"/>
  <c r="X4707" i="1" s="1"/>
  <c r="AA4706" i="1"/>
  <c r="Z4706" i="1" s="1"/>
  <c r="Y4706" i="1"/>
  <c r="X4706" i="1" s="1"/>
  <c r="AA4705" i="1"/>
  <c r="Z4705" i="1" s="1"/>
  <c r="Y4705" i="1"/>
  <c r="X4705" i="1" s="1"/>
  <c r="AA4704" i="1"/>
  <c r="Z4704" i="1" s="1"/>
  <c r="Y4704" i="1"/>
  <c r="X4704" i="1" s="1"/>
  <c r="AA4703" i="1"/>
  <c r="Z4703" i="1" s="1"/>
  <c r="Y4703" i="1"/>
  <c r="X4703" i="1" s="1"/>
  <c r="AA4702" i="1"/>
  <c r="Z4702" i="1" s="1"/>
  <c r="Y4702" i="1"/>
  <c r="X4702" i="1" s="1"/>
  <c r="AA4701" i="1"/>
  <c r="Z4701" i="1" s="1"/>
  <c r="Y4701" i="1"/>
  <c r="X4701" i="1" s="1"/>
  <c r="AA4700" i="1"/>
  <c r="Z4700" i="1" s="1"/>
  <c r="Y4700" i="1"/>
  <c r="X4700" i="1" s="1"/>
  <c r="AA4699" i="1"/>
  <c r="Z4699" i="1" s="1"/>
  <c r="Y4699" i="1"/>
  <c r="X4699" i="1" s="1"/>
  <c r="AA4698" i="1"/>
  <c r="Z4698" i="1" s="1"/>
  <c r="Y4698" i="1"/>
  <c r="X4698" i="1" s="1"/>
  <c r="AA4697" i="1"/>
  <c r="Z4697" i="1" s="1"/>
  <c r="Y4697" i="1"/>
  <c r="X4697" i="1" s="1"/>
  <c r="AA4696" i="1"/>
  <c r="Z4696" i="1" s="1"/>
  <c r="Y4696" i="1"/>
  <c r="X4696" i="1" s="1"/>
  <c r="AA4695" i="1"/>
  <c r="Z4695" i="1" s="1"/>
  <c r="Y4695" i="1"/>
  <c r="X4695" i="1" s="1"/>
  <c r="AA4694" i="1"/>
  <c r="Z4694" i="1" s="1"/>
  <c r="Y4694" i="1"/>
  <c r="X4694" i="1" s="1"/>
  <c r="AA4693" i="1"/>
  <c r="Z4693" i="1" s="1"/>
  <c r="Y4693" i="1"/>
  <c r="X4693" i="1" s="1"/>
  <c r="AA4692" i="1"/>
  <c r="Z4692" i="1" s="1"/>
  <c r="Y4692" i="1"/>
  <c r="X4692" i="1" s="1"/>
  <c r="AA4691" i="1"/>
  <c r="Z4691" i="1" s="1"/>
  <c r="Y4691" i="1"/>
  <c r="X4691" i="1" s="1"/>
  <c r="AA4690" i="1"/>
  <c r="Z4690" i="1" s="1"/>
  <c r="Y4690" i="1"/>
  <c r="X4690" i="1" s="1"/>
  <c r="AA4689" i="1"/>
  <c r="Z4689" i="1" s="1"/>
  <c r="Y4689" i="1"/>
  <c r="X4689" i="1" s="1"/>
  <c r="AA4688" i="1"/>
  <c r="Z4688" i="1" s="1"/>
  <c r="Y4688" i="1"/>
  <c r="X4688" i="1" s="1"/>
  <c r="AA4687" i="1"/>
  <c r="Z4687" i="1" s="1"/>
  <c r="Y4687" i="1"/>
  <c r="X4687" i="1" s="1"/>
  <c r="AA4686" i="1"/>
  <c r="Z4686" i="1" s="1"/>
  <c r="Y4686" i="1"/>
  <c r="X4686" i="1" s="1"/>
  <c r="AA4685" i="1"/>
  <c r="Z4685" i="1" s="1"/>
  <c r="Y4685" i="1"/>
  <c r="X4685" i="1" s="1"/>
  <c r="AA4684" i="1"/>
  <c r="Z4684" i="1" s="1"/>
  <c r="Y4684" i="1"/>
  <c r="X4684" i="1" s="1"/>
  <c r="AA4683" i="1"/>
  <c r="Z4683" i="1" s="1"/>
  <c r="Y4683" i="1"/>
  <c r="X4683" i="1" s="1"/>
  <c r="AA4682" i="1"/>
  <c r="Z4682" i="1" s="1"/>
  <c r="Y4682" i="1"/>
  <c r="X4682" i="1" s="1"/>
  <c r="AA4681" i="1"/>
  <c r="Z4681" i="1" s="1"/>
  <c r="Y4681" i="1"/>
  <c r="X4681" i="1" s="1"/>
  <c r="AA4680" i="1"/>
  <c r="Z4680" i="1" s="1"/>
  <c r="Y4680" i="1"/>
  <c r="X4680" i="1" s="1"/>
  <c r="AA4679" i="1"/>
  <c r="Z4679" i="1" s="1"/>
  <c r="Y4679" i="1"/>
  <c r="X4679" i="1" s="1"/>
  <c r="AA4678" i="1"/>
  <c r="Z4678" i="1" s="1"/>
  <c r="Y4678" i="1"/>
  <c r="X4678" i="1" s="1"/>
  <c r="AA4677" i="1"/>
  <c r="Z4677" i="1" s="1"/>
  <c r="Y4677" i="1"/>
  <c r="X4677" i="1" s="1"/>
  <c r="AA4676" i="1"/>
  <c r="Z4676" i="1" s="1"/>
  <c r="Y4676" i="1"/>
  <c r="X4676" i="1" s="1"/>
  <c r="AA4675" i="1"/>
  <c r="Z4675" i="1" s="1"/>
  <c r="Y4675" i="1"/>
  <c r="X4675" i="1" s="1"/>
  <c r="AA4674" i="1"/>
  <c r="Z4674" i="1" s="1"/>
  <c r="Y4674" i="1"/>
  <c r="X4674" i="1" s="1"/>
  <c r="AA4673" i="1"/>
  <c r="Z4673" i="1" s="1"/>
  <c r="Y4673" i="1"/>
  <c r="X4673" i="1" s="1"/>
  <c r="AA4672" i="1"/>
  <c r="Z4672" i="1" s="1"/>
  <c r="Y4672" i="1"/>
  <c r="X4672" i="1" s="1"/>
  <c r="AA4671" i="1"/>
  <c r="Z4671" i="1" s="1"/>
  <c r="Y4671" i="1"/>
  <c r="X4671" i="1" s="1"/>
  <c r="AA4670" i="1"/>
  <c r="Z4670" i="1" s="1"/>
  <c r="Y4670" i="1"/>
  <c r="X4670" i="1" s="1"/>
  <c r="AA4669" i="1"/>
  <c r="Z4669" i="1" s="1"/>
  <c r="Y4669" i="1"/>
  <c r="X4669" i="1" s="1"/>
  <c r="AA4668" i="1"/>
  <c r="Z4668" i="1" s="1"/>
  <c r="Y4668" i="1"/>
  <c r="X4668" i="1" s="1"/>
  <c r="AA4667" i="1"/>
  <c r="Z4667" i="1" s="1"/>
  <c r="Y4667" i="1"/>
  <c r="X4667" i="1" s="1"/>
  <c r="AA4666" i="1"/>
  <c r="Z4666" i="1" s="1"/>
  <c r="Y4666" i="1"/>
  <c r="X4666" i="1" s="1"/>
  <c r="AA4665" i="1"/>
  <c r="Z4665" i="1" s="1"/>
  <c r="Y4665" i="1"/>
  <c r="X4665" i="1" s="1"/>
  <c r="AA4664" i="1"/>
  <c r="Z4664" i="1" s="1"/>
  <c r="Y4664" i="1"/>
  <c r="X4664" i="1" s="1"/>
  <c r="AA4663" i="1"/>
  <c r="Z4663" i="1" s="1"/>
  <c r="Y4663" i="1"/>
  <c r="X4663" i="1" s="1"/>
  <c r="AA4662" i="1"/>
  <c r="Z4662" i="1" s="1"/>
  <c r="Y4662" i="1"/>
  <c r="X4662" i="1" s="1"/>
  <c r="AA4661" i="1"/>
  <c r="Z4661" i="1" s="1"/>
  <c r="Y4661" i="1"/>
  <c r="X4661" i="1" s="1"/>
  <c r="AA4660" i="1"/>
  <c r="Z4660" i="1" s="1"/>
  <c r="Y4660" i="1"/>
  <c r="X4660" i="1" s="1"/>
  <c r="AA4659" i="1"/>
  <c r="Z4659" i="1" s="1"/>
  <c r="Y4659" i="1"/>
  <c r="X4659" i="1" s="1"/>
  <c r="AA4658" i="1"/>
  <c r="Z4658" i="1" s="1"/>
  <c r="Y4658" i="1"/>
  <c r="X4658" i="1" s="1"/>
  <c r="AA4657" i="1"/>
  <c r="Z4657" i="1" s="1"/>
  <c r="Y4657" i="1"/>
  <c r="X4657" i="1" s="1"/>
  <c r="AA4656" i="1"/>
  <c r="Z4656" i="1" s="1"/>
  <c r="Y4656" i="1"/>
  <c r="X4656" i="1" s="1"/>
  <c r="AA4655" i="1"/>
  <c r="Z4655" i="1" s="1"/>
  <c r="Y4655" i="1"/>
  <c r="X4655" i="1" s="1"/>
  <c r="AA4654" i="1"/>
  <c r="Z4654" i="1" s="1"/>
  <c r="Y4654" i="1"/>
  <c r="X4654" i="1" s="1"/>
  <c r="AA4653" i="1"/>
  <c r="Z4653" i="1" s="1"/>
  <c r="Y4653" i="1"/>
  <c r="X4653" i="1" s="1"/>
  <c r="AA4652" i="1"/>
  <c r="Z4652" i="1" s="1"/>
  <c r="Y4652" i="1"/>
  <c r="X4652" i="1" s="1"/>
  <c r="AA4651" i="1"/>
  <c r="Z4651" i="1" s="1"/>
  <c r="Y4651" i="1"/>
  <c r="X4651" i="1" s="1"/>
  <c r="AA4650" i="1"/>
  <c r="Z4650" i="1" s="1"/>
  <c r="Y4650" i="1"/>
  <c r="X4650" i="1" s="1"/>
  <c r="AA4649" i="1"/>
  <c r="Z4649" i="1" s="1"/>
  <c r="Y4649" i="1"/>
  <c r="X4649" i="1" s="1"/>
  <c r="AA4648" i="1"/>
  <c r="Z4648" i="1" s="1"/>
  <c r="Y4648" i="1"/>
  <c r="X4648" i="1" s="1"/>
  <c r="AA4647" i="1"/>
  <c r="Z4647" i="1" s="1"/>
  <c r="Y4647" i="1"/>
  <c r="X4647" i="1" s="1"/>
  <c r="AA4646" i="1"/>
  <c r="Z4646" i="1" s="1"/>
  <c r="Y4646" i="1"/>
  <c r="X4646" i="1" s="1"/>
  <c r="AA4645" i="1"/>
  <c r="Z4645" i="1" s="1"/>
  <c r="Y4645" i="1"/>
  <c r="X4645" i="1" s="1"/>
  <c r="AA4644" i="1"/>
  <c r="Z4644" i="1" s="1"/>
  <c r="Y4644" i="1"/>
  <c r="X4644" i="1" s="1"/>
  <c r="AA4643" i="1"/>
  <c r="Z4643" i="1" s="1"/>
  <c r="Y4643" i="1"/>
  <c r="X4643" i="1" s="1"/>
  <c r="AA4642" i="1"/>
  <c r="Z4642" i="1" s="1"/>
  <c r="Y4642" i="1"/>
  <c r="X4642" i="1" s="1"/>
  <c r="AA4641" i="1"/>
  <c r="Z4641" i="1" s="1"/>
  <c r="Y4641" i="1"/>
  <c r="X4641" i="1" s="1"/>
  <c r="AA4640" i="1"/>
  <c r="Z4640" i="1" s="1"/>
  <c r="Y4640" i="1"/>
  <c r="X4640" i="1" s="1"/>
  <c r="AA4639" i="1"/>
  <c r="Z4639" i="1" s="1"/>
  <c r="Y4639" i="1"/>
  <c r="X4639" i="1" s="1"/>
  <c r="AA4638" i="1"/>
  <c r="Z4638" i="1" s="1"/>
  <c r="Y4638" i="1"/>
  <c r="X4638" i="1" s="1"/>
  <c r="AA4637" i="1"/>
  <c r="Z4637" i="1" s="1"/>
  <c r="Y4637" i="1"/>
  <c r="X4637" i="1" s="1"/>
  <c r="AA4636" i="1"/>
  <c r="Z4636" i="1" s="1"/>
  <c r="Y4636" i="1"/>
  <c r="X4636" i="1" s="1"/>
  <c r="AA4635" i="1"/>
  <c r="Z4635" i="1" s="1"/>
  <c r="Y4635" i="1"/>
  <c r="X4635" i="1" s="1"/>
  <c r="AA4634" i="1"/>
  <c r="Z4634" i="1" s="1"/>
  <c r="Y4634" i="1"/>
  <c r="X4634" i="1" s="1"/>
  <c r="AA4633" i="1"/>
  <c r="Z4633" i="1" s="1"/>
  <c r="Y4633" i="1"/>
  <c r="X4633" i="1" s="1"/>
  <c r="AA4632" i="1"/>
  <c r="Z4632" i="1" s="1"/>
  <c r="Y4632" i="1"/>
  <c r="X4632" i="1" s="1"/>
  <c r="AA4631" i="1"/>
  <c r="Z4631" i="1" s="1"/>
  <c r="Y4631" i="1"/>
  <c r="X4631" i="1" s="1"/>
  <c r="AA4630" i="1"/>
  <c r="Z4630" i="1" s="1"/>
  <c r="Y4630" i="1"/>
  <c r="X4630" i="1" s="1"/>
  <c r="AA4629" i="1"/>
  <c r="Z4629" i="1" s="1"/>
  <c r="Y4629" i="1"/>
  <c r="X4629" i="1" s="1"/>
  <c r="AA4628" i="1"/>
  <c r="Z4628" i="1" s="1"/>
  <c r="Y4628" i="1"/>
  <c r="X4628" i="1" s="1"/>
  <c r="AA4627" i="1"/>
  <c r="Z4627" i="1" s="1"/>
  <c r="Y4627" i="1"/>
  <c r="X4627" i="1" s="1"/>
  <c r="AA4626" i="1"/>
  <c r="Z4626" i="1" s="1"/>
  <c r="Y4626" i="1"/>
  <c r="X4626" i="1" s="1"/>
  <c r="AA4625" i="1"/>
  <c r="Z4625" i="1" s="1"/>
  <c r="Y4625" i="1"/>
  <c r="X4625" i="1" s="1"/>
  <c r="AA4624" i="1"/>
  <c r="Z4624" i="1" s="1"/>
  <c r="Y4624" i="1"/>
  <c r="X4624" i="1" s="1"/>
  <c r="AA4623" i="1"/>
  <c r="Z4623" i="1" s="1"/>
  <c r="Y4623" i="1"/>
  <c r="X4623" i="1" s="1"/>
  <c r="AA4622" i="1"/>
  <c r="Z4622" i="1" s="1"/>
  <c r="Y4622" i="1"/>
  <c r="X4622" i="1" s="1"/>
  <c r="AA4621" i="1"/>
  <c r="Z4621" i="1" s="1"/>
  <c r="Y4621" i="1"/>
  <c r="X4621" i="1" s="1"/>
  <c r="AA4620" i="1"/>
  <c r="Z4620" i="1" s="1"/>
  <c r="Y4620" i="1"/>
  <c r="X4620" i="1" s="1"/>
  <c r="AA4619" i="1"/>
  <c r="Z4619" i="1" s="1"/>
  <c r="Y4619" i="1"/>
  <c r="X4619" i="1" s="1"/>
  <c r="AA4618" i="1"/>
  <c r="Z4618" i="1" s="1"/>
  <c r="Y4618" i="1"/>
  <c r="X4618" i="1" s="1"/>
  <c r="AA4617" i="1"/>
  <c r="Z4617" i="1" s="1"/>
  <c r="Y4617" i="1"/>
  <c r="X4617" i="1" s="1"/>
  <c r="AA4616" i="1"/>
  <c r="Z4616" i="1" s="1"/>
  <c r="Y4616" i="1"/>
  <c r="X4616" i="1" s="1"/>
  <c r="AA4615" i="1"/>
  <c r="Z4615" i="1" s="1"/>
  <c r="Y4615" i="1"/>
  <c r="X4615" i="1" s="1"/>
  <c r="AA4614" i="1"/>
  <c r="Z4614" i="1" s="1"/>
  <c r="Y4614" i="1"/>
  <c r="X4614" i="1" s="1"/>
  <c r="AA4613" i="1"/>
  <c r="Z4613" i="1" s="1"/>
  <c r="Y4613" i="1"/>
  <c r="X4613" i="1" s="1"/>
  <c r="AA4612" i="1"/>
  <c r="Z4612" i="1" s="1"/>
  <c r="Y4612" i="1"/>
  <c r="X4612" i="1" s="1"/>
  <c r="AA4611" i="1"/>
  <c r="Z4611" i="1" s="1"/>
  <c r="Y4611" i="1"/>
  <c r="X4611" i="1" s="1"/>
  <c r="AA4610" i="1"/>
  <c r="Z4610" i="1" s="1"/>
  <c r="Y4610" i="1"/>
  <c r="X4610" i="1" s="1"/>
  <c r="AA4609" i="1"/>
  <c r="Z4609" i="1" s="1"/>
  <c r="Y4609" i="1"/>
  <c r="X4609" i="1" s="1"/>
  <c r="AA4608" i="1"/>
  <c r="Z4608" i="1" s="1"/>
  <c r="Y4608" i="1"/>
  <c r="X4608" i="1" s="1"/>
  <c r="AA4607" i="1"/>
  <c r="Z4607" i="1" s="1"/>
  <c r="Y4607" i="1"/>
  <c r="X4607" i="1" s="1"/>
  <c r="AA4606" i="1"/>
  <c r="Z4606" i="1" s="1"/>
  <c r="Y4606" i="1"/>
  <c r="X4606" i="1" s="1"/>
  <c r="AA4605" i="1"/>
  <c r="Z4605" i="1" s="1"/>
  <c r="Y4605" i="1"/>
  <c r="X4605" i="1" s="1"/>
  <c r="AA4604" i="1"/>
  <c r="Z4604" i="1" s="1"/>
  <c r="Y4604" i="1"/>
  <c r="X4604" i="1" s="1"/>
  <c r="AA4603" i="1"/>
  <c r="Z4603" i="1" s="1"/>
  <c r="Y4603" i="1"/>
  <c r="X4603" i="1" s="1"/>
  <c r="AA4602" i="1"/>
  <c r="Z4602" i="1" s="1"/>
  <c r="Y4602" i="1"/>
  <c r="X4602" i="1" s="1"/>
  <c r="AA4601" i="1"/>
  <c r="Z4601" i="1" s="1"/>
  <c r="Y4601" i="1"/>
  <c r="X4601" i="1" s="1"/>
  <c r="AA4600" i="1"/>
  <c r="Z4600" i="1" s="1"/>
  <c r="Y4600" i="1"/>
  <c r="X4600" i="1" s="1"/>
  <c r="AA4599" i="1"/>
  <c r="Z4599" i="1" s="1"/>
  <c r="Y4599" i="1"/>
  <c r="X4599" i="1" s="1"/>
  <c r="AA4598" i="1"/>
  <c r="Z4598" i="1" s="1"/>
  <c r="Y4598" i="1"/>
  <c r="X4598" i="1" s="1"/>
  <c r="AA4597" i="1"/>
  <c r="Z4597" i="1" s="1"/>
  <c r="Y4597" i="1"/>
  <c r="X4597" i="1" s="1"/>
  <c r="AA4596" i="1"/>
  <c r="Z4596" i="1" s="1"/>
  <c r="Y4596" i="1"/>
  <c r="X4596" i="1" s="1"/>
  <c r="AA4595" i="1"/>
  <c r="Z4595" i="1" s="1"/>
  <c r="Y4595" i="1"/>
  <c r="X4595" i="1" s="1"/>
  <c r="AA4594" i="1"/>
  <c r="Z4594" i="1" s="1"/>
  <c r="Y4594" i="1"/>
  <c r="X4594" i="1" s="1"/>
  <c r="AA4593" i="1"/>
  <c r="Z4593" i="1" s="1"/>
  <c r="Y4593" i="1"/>
  <c r="X4593" i="1" s="1"/>
  <c r="AA4592" i="1"/>
  <c r="Z4592" i="1" s="1"/>
  <c r="Y4592" i="1"/>
  <c r="X4592" i="1" s="1"/>
  <c r="AA4591" i="1"/>
  <c r="Z4591" i="1" s="1"/>
  <c r="Y4591" i="1"/>
  <c r="X4591" i="1" s="1"/>
  <c r="AA4590" i="1"/>
  <c r="Z4590" i="1" s="1"/>
  <c r="Y4590" i="1"/>
  <c r="X4590" i="1" s="1"/>
  <c r="AA4589" i="1"/>
  <c r="Z4589" i="1" s="1"/>
  <c r="Y4589" i="1"/>
  <c r="X4589" i="1" s="1"/>
  <c r="AA4588" i="1"/>
  <c r="Z4588" i="1" s="1"/>
  <c r="Y4588" i="1"/>
  <c r="X4588" i="1" s="1"/>
  <c r="AA4587" i="1"/>
  <c r="Z4587" i="1" s="1"/>
  <c r="Y4587" i="1"/>
  <c r="X4587" i="1" s="1"/>
  <c r="AA4586" i="1"/>
  <c r="Z4586" i="1" s="1"/>
  <c r="Y4586" i="1"/>
  <c r="X4586" i="1" s="1"/>
  <c r="AA4585" i="1"/>
  <c r="Z4585" i="1" s="1"/>
  <c r="Y4585" i="1"/>
  <c r="X4585" i="1" s="1"/>
  <c r="AA4584" i="1"/>
  <c r="Z4584" i="1" s="1"/>
  <c r="Y4584" i="1"/>
  <c r="X4584" i="1" s="1"/>
  <c r="AA4583" i="1"/>
  <c r="Z4583" i="1" s="1"/>
  <c r="Y4583" i="1"/>
  <c r="X4583" i="1" s="1"/>
  <c r="AA4582" i="1"/>
  <c r="Z4582" i="1" s="1"/>
  <c r="Y4582" i="1"/>
  <c r="X4582" i="1" s="1"/>
  <c r="AA4581" i="1"/>
  <c r="Z4581" i="1" s="1"/>
  <c r="Y4581" i="1"/>
  <c r="X4581" i="1" s="1"/>
  <c r="AA4580" i="1"/>
  <c r="Z4580" i="1" s="1"/>
  <c r="Y4580" i="1"/>
  <c r="X4580" i="1" s="1"/>
  <c r="AA4579" i="1"/>
  <c r="Z4579" i="1" s="1"/>
  <c r="Y4579" i="1"/>
  <c r="X4579" i="1" s="1"/>
  <c r="AA4578" i="1"/>
  <c r="Z4578" i="1" s="1"/>
  <c r="Y4578" i="1"/>
  <c r="X4578" i="1" s="1"/>
  <c r="AA4577" i="1"/>
  <c r="Z4577" i="1" s="1"/>
  <c r="Y4577" i="1"/>
  <c r="X4577" i="1" s="1"/>
  <c r="AA4576" i="1"/>
  <c r="Z4576" i="1" s="1"/>
  <c r="Y4576" i="1"/>
  <c r="X4576" i="1" s="1"/>
  <c r="AA4575" i="1"/>
  <c r="Z4575" i="1" s="1"/>
  <c r="Y4575" i="1"/>
  <c r="X4575" i="1" s="1"/>
  <c r="AA4574" i="1"/>
  <c r="Z4574" i="1" s="1"/>
  <c r="Y4574" i="1"/>
  <c r="X4574" i="1" s="1"/>
  <c r="AA4573" i="1"/>
  <c r="Z4573" i="1" s="1"/>
  <c r="Y4573" i="1"/>
  <c r="X4573" i="1" s="1"/>
  <c r="AA4572" i="1"/>
  <c r="Z4572" i="1" s="1"/>
  <c r="Y4572" i="1"/>
  <c r="X4572" i="1" s="1"/>
  <c r="AA4571" i="1"/>
  <c r="Z4571" i="1" s="1"/>
  <c r="Y4571" i="1"/>
  <c r="X4571" i="1" s="1"/>
  <c r="AA4570" i="1"/>
  <c r="Z4570" i="1" s="1"/>
  <c r="Y4570" i="1"/>
  <c r="X4570" i="1" s="1"/>
  <c r="AA4569" i="1"/>
  <c r="Z4569" i="1" s="1"/>
  <c r="Y4569" i="1"/>
  <c r="X4569" i="1" s="1"/>
  <c r="AA4568" i="1"/>
  <c r="Z4568" i="1" s="1"/>
  <c r="Y4568" i="1"/>
  <c r="X4568" i="1" s="1"/>
  <c r="AA4567" i="1"/>
  <c r="Z4567" i="1" s="1"/>
  <c r="Y4567" i="1"/>
  <c r="X4567" i="1" s="1"/>
  <c r="AA4566" i="1"/>
  <c r="Z4566" i="1" s="1"/>
  <c r="Y4566" i="1"/>
  <c r="X4566" i="1" s="1"/>
  <c r="AA4565" i="1"/>
  <c r="Z4565" i="1" s="1"/>
  <c r="Y4565" i="1"/>
  <c r="X4565" i="1" s="1"/>
  <c r="AA4564" i="1"/>
  <c r="Z4564" i="1" s="1"/>
  <c r="Y4564" i="1"/>
  <c r="X4564" i="1" s="1"/>
  <c r="AA4563" i="1"/>
  <c r="Z4563" i="1" s="1"/>
  <c r="Y4563" i="1"/>
  <c r="X4563" i="1" s="1"/>
  <c r="AA4562" i="1"/>
  <c r="Z4562" i="1" s="1"/>
  <c r="Y4562" i="1"/>
  <c r="X4562" i="1" s="1"/>
  <c r="AA4561" i="1"/>
  <c r="Z4561" i="1" s="1"/>
  <c r="Y4561" i="1"/>
  <c r="X4561" i="1" s="1"/>
  <c r="AA4560" i="1"/>
  <c r="Z4560" i="1" s="1"/>
  <c r="Y4560" i="1"/>
  <c r="X4560" i="1" s="1"/>
  <c r="AA4559" i="1"/>
  <c r="Z4559" i="1" s="1"/>
  <c r="Y4559" i="1"/>
  <c r="X4559" i="1" s="1"/>
  <c r="AA4558" i="1"/>
  <c r="Z4558" i="1" s="1"/>
  <c r="Y4558" i="1"/>
  <c r="X4558" i="1" s="1"/>
  <c r="AA4557" i="1"/>
  <c r="Z4557" i="1" s="1"/>
  <c r="Y4557" i="1"/>
  <c r="X4557" i="1" s="1"/>
  <c r="AA4556" i="1"/>
  <c r="Z4556" i="1" s="1"/>
  <c r="Y4556" i="1"/>
  <c r="X4556" i="1" s="1"/>
  <c r="AA4555" i="1"/>
  <c r="Z4555" i="1" s="1"/>
  <c r="Y4555" i="1"/>
  <c r="X4555" i="1" s="1"/>
  <c r="AA4554" i="1"/>
  <c r="Z4554" i="1" s="1"/>
  <c r="Y4554" i="1"/>
  <c r="X4554" i="1" s="1"/>
  <c r="AA4553" i="1"/>
  <c r="Z4553" i="1" s="1"/>
  <c r="Y4553" i="1"/>
  <c r="X4553" i="1" s="1"/>
  <c r="AA4552" i="1"/>
  <c r="Z4552" i="1" s="1"/>
  <c r="Y4552" i="1"/>
  <c r="X4552" i="1" s="1"/>
  <c r="AA4551" i="1"/>
  <c r="Z4551" i="1" s="1"/>
  <c r="Y4551" i="1"/>
  <c r="X4551" i="1" s="1"/>
  <c r="AA4550" i="1"/>
  <c r="Z4550" i="1" s="1"/>
  <c r="Y4550" i="1"/>
  <c r="X4550" i="1" s="1"/>
  <c r="AA4549" i="1"/>
  <c r="Z4549" i="1" s="1"/>
  <c r="Y4549" i="1"/>
  <c r="X4549" i="1" s="1"/>
  <c r="AA4548" i="1"/>
  <c r="Z4548" i="1" s="1"/>
  <c r="Y4548" i="1"/>
  <c r="X4548" i="1" s="1"/>
  <c r="AA4547" i="1"/>
  <c r="Z4547" i="1" s="1"/>
  <c r="Y4547" i="1"/>
  <c r="X4547" i="1" s="1"/>
  <c r="AA4546" i="1"/>
  <c r="Z4546" i="1" s="1"/>
  <c r="Y4546" i="1"/>
  <c r="X4546" i="1" s="1"/>
  <c r="AA4545" i="1"/>
  <c r="Z4545" i="1" s="1"/>
  <c r="Y4545" i="1"/>
  <c r="X4545" i="1" s="1"/>
  <c r="AA4544" i="1"/>
  <c r="Z4544" i="1" s="1"/>
  <c r="Y4544" i="1"/>
  <c r="X4544" i="1" s="1"/>
  <c r="AA4543" i="1"/>
  <c r="Z4543" i="1" s="1"/>
  <c r="Y4543" i="1"/>
  <c r="X4543" i="1" s="1"/>
  <c r="AA4542" i="1"/>
  <c r="Z4542" i="1" s="1"/>
  <c r="Y4542" i="1"/>
  <c r="X4542" i="1" s="1"/>
  <c r="AA4541" i="1"/>
  <c r="Z4541" i="1" s="1"/>
  <c r="Y4541" i="1"/>
  <c r="X4541" i="1" s="1"/>
  <c r="AA4540" i="1"/>
  <c r="Z4540" i="1" s="1"/>
  <c r="Y4540" i="1"/>
  <c r="X4540" i="1" s="1"/>
  <c r="AA4539" i="1"/>
  <c r="Z4539" i="1" s="1"/>
  <c r="Y4539" i="1"/>
  <c r="X4539" i="1" s="1"/>
  <c r="AA4538" i="1"/>
  <c r="Z4538" i="1" s="1"/>
  <c r="Y4538" i="1"/>
  <c r="X4538" i="1" s="1"/>
  <c r="AA4537" i="1"/>
  <c r="Z4537" i="1" s="1"/>
  <c r="Y4537" i="1"/>
  <c r="X4537" i="1" s="1"/>
  <c r="AA4536" i="1"/>
  <c r="Z4536" i="1" s="1"/>
  <c r="Y4536" i="1"/>
  <c r="X4536" i="1" s="1"/>
  <c r="AA4535" i="1"/>
  <c r="Z4535" i="1" s="1"/>
  <c r="Y4535" i="1"/>
  <c r="X4535" i="1" s="1"/>
  <c r="AA4534" i="1"/>
  <c r="Z4534" i="1" s="1"/>
  <c r="Y4534" i="1"/>
  <c r="X4534" i="1" s="1"/>
  <c r="AA4533" i="1"/>
  <c r="Z4533" i="1" s="1"/>
  <c r="Y4533" i="1"/>
  <c r="X4533" i="1" s="1"/>
  <c r="AA4532" i="1"/>
  <c r="Z4532" i="1" s="1"/>
  <c r="Y4532" i="1"/>
  <c r="X4532" i="1" s="1"/>
  <c r="AA4531" i="1"/>
  <c r="Z4531" i="1" s="1"/>
  <c r="Y4531" i="1"/>
  <c r="X4531" i="1" s="1"/>
  <c r="AA4530" i="1"/>
  <c r="Z4530" i="1" s="1"/>
  <c r="Y4530" i="1"/>
  <c r="X4530" i="1" s="1"/>
  <c r="AA4529" i="1"/>
  <c r="Z4529" i="1" s="1"/>
  <c r="Y4529" i="1"/>
  <c r="X4529" i="1" s="1"/>
  <c r="AA4528" i="1"/>
  <c r="Z4528" i="1" s="1"/>
  <c r="Y4528" i="1"/>
  <c r="X4528" i="1" s="1"/>
  <c r="AA4527" i="1"/>
  <c r="Z4527" i="1" s="1"/>
  <c r="Y4527" i="1"/>
  <c r="X4527" i="1" s="1"/>
  <c r="AA4526" i="1"/>
  <c r="Z4526" i="1" s="1"/>
  <c r="Y4526" i="1"/>
  <c r="X4526" i="1" s="1"/>
  <c r="AA4525" i="1"/>
  <c r="Z4525" i="1" s="1"/>
  <c r="Y4525" i="1"/>
  <c r="X4525" i="1" s="1"/>
  <c r="AA4524" i="1"/>
  <c r="Z4524" i="1" s="1"/>
  <c r="Y4524" i="1"/>
  <c r="X4524" i="1" s="1"/>
  <c r="AA4523" i="1"/>
  <c r="Z4523" i="1" s="1"/>
  <c r="Y4523" i="1"/>
  <c r="X4523" i="1" s="1"/>
  <c r="AA4522" i="1"/>
  <c r="Z4522" i="1" s="1"/>
  <c r="Y4522" i="1"/>
  <c r="X4522" i="1" s="1"/>
  <c r="AA4521" i="1"/>
  <c r="Z4521" i="1" s="1"/>
  <c r="Y4521" i="1"/>
  <c r="X4521" i="1" s="1"/>
  <c r="AA4520" i="1"/>
  <c r="Z4520" i="1" s="1"/>
  <c r="Y4520" i="1"/>
  <c r="X4520" i="1" s="1"/>
  <c r="AA4519" i="1"/>
  <c r="Z4519" i="1" s="1"/>
  <c r="Y4519" i="1"/>
  <c r="X4519" i="1" s="1"/>
  <c r="AA4518" i="1"/>
  <c r="Z4518" i="1" s="1"/>
  <c r="Y4518" i="1"/>
  <c r="X4518" i="1" s="1"/>
  <c r="AA4517" i="1"/>
  <c r="Z4517" i="1" s="1"/>
  <c r="Y4517" i="1"/>
  <c r="X4517" i="1" s="1"/>
  <c r="AA4516" i="1"/>
  <c r="Z4516" i="1" s="1"/>
  <c r="Y4516" i="1"/>
  <c r="X4516" i="1" s="1"/>
  <c r="AA4515" i="1"/>
  <c r="Z4515" i="1" s="1"/>
  <c r="Y4515" i="1"/>
  <c r="X4515" i="1" s="1"/>
  <c r="AA4514" i="1"/>
  <c r="Z4514" i="1" s="1"/>
  <c r="Y4514" i="1"/>
  <c r="X4514" i="1" s="1"/>
  <c r="AA4513" i="1"/>
  <c r="Z4513" i="1" s="1"/>
  <c r="Y4513" i="1"/>
  <c r="X4513" i="1" s="1"/>
  <c r="AA4512" i="1"/>
  <c r="Z4512" i="1" s="1"/>
  <c r="Y4512" i="1"/>
  <c r="X4512" i="1" s="1"/>
  <c r="AA4511" i="1"/>
  <c r="Z4511" i="1" s="1"/>
  <c r="Y4511" i="1"/>
  <c r="X4511" i="1" s="1"/>
  <c r="AA4510" i="1"/>
  <c r="Z4510" i="1" s="1"/>
  <c r="Y4510" i="1"/>
  <c r="X4510" i="1" s="1"/>
  <c r="AA4509" i="1"/>
  <c r="Z4509" i="1" s="1"/>
  <c r="Y4509" i="1"/>
  <c r="X4509" i="1" s="1"/>
  <c r="AA4508" i="1"/>
  <c r="Z4508" i="1" s="1"/>
  <c r="Y4508" i="1"/>
  <c r="X4508" i="1" s="1"/>
  <c r="AA4507" i="1"/>
  <c r="Z4507" i="1" s="1"/>
  <c r="Y4507" i="1"/>
  <c r="X4507" i="1" s="1"/>
  <c r="AA4506" i="1"/>
  <c r="Z4506" i="1" s="1"/>
  <c r="Y4506" i="1"/>
  <c r="X4506" i="1" s="1"/>
  <c r="AA4505" i="1"/>
  <c r="Z4505" i="1" s="1"/>
  <c r="Y4505" i="1"/>
  <c r="X4505" i="1" s="1"/>
  <c r="AA4504" i="1"/>
  <c r="Z4504" i="1" s="1"/>
  <c r="Y4504" i="1"/>
  <c r="X4504" i="1" s="1"/>
  <c r="AA4503" i="1"/>
  <c r="Z4503" i="1" s="1"/>
  <c r="Y4503" i="1"/>
  <c r="X4503" i="1" s="1"/>
  <c r="AA4502" i="1"/>
  <c r="Z4502" i="1" s="1"/>
  <c r="Y4502" i="1"/>
  <c r="X4502" i="1" s="1"/>
  <c r="AA4501" i="1"/>
  <c r="Z4501" i="1" s="1"/>
  <c r="Y4501" i="1"/>
  <c r="X4501" i="1" s="1"/>
  <c r="AA4500" i="1"/>
  <c r="Z4500" i="1" s="1"/>
  <c r="Y4500" i="1"/>
  <c r="X4500" i="1" s="1"/>
  <c r="AA4499" i="1"/>
  <c r="Z4499" i="1" s="1"/>
  <c r="Y4499" i="1"/>
  <c r="X4499" i="1" s="1"/>
  <c r="AA4498" i="1"/>
  <c r="Z4498" i="1" s="1"/>
  <c r="Y4498" i="1"/>
  <c r="X4498" i="1" s="1"/>
  <c r="AA4497" i="1"/>
  <c r="Z4497" i="1" s="1"/>
  <c r="Y4497" i="1"/>
  <c r="X4497" i="1" s="1"/>
  <c r="AA4496" i="1"/>
  <c r="Z4496" i="1" s="1"/>
  <c r="Y4496" i="1"/>
  <c r="X4496" i="1" s="1"/>
  <c r="AA4495" i="1"/>
  <c r="Z4495" i="1" s="1"/>
  <c r="Y4495" i="1"/>
  <c r="X4495" i="1" s="1"/>
  <c r="AA4494" i="1"/>
  <c r="Z4494" i="1" s="1"/>
  <c r="Y4494" i="1"/>
  <c r="X4494" i="1" s="1"/>
  <c r="AA4493" i="1"/>
  <c r="Z4493" i="1" s="1"/>
  <c r="Y4493" i="1"/>
  <c r="X4493" i="1" s="1"/>
  <c r="AA4492" i="1"/>
  <c r="Z4492" i="1" s="1"/>
  <c r="Y4492" i="1"/>
  <c r="X4492" i="1" s="1"/>
  <c r="AA4491" i="1"/>
  <c r="Z4491" i="1" s="1"/>
  <c r="Y4491" i="1"/>
  <c r="X4491" i="1" s="1"/>
  <c r="AA4490" i="1"/>
  <c r="Z4490" i="1" s="1"/>
  <c r="Y4490" i="1"/>
  <c r="X4490" i="1" s="1"/>
  <c r="AA4489" i="1"/>
  <c r="Z4489" i="1" s="1"/>
  <c r="Y4489" i="1"/>
  <c r="X4489" i="1" s="1"/>
  <c r="AA4488" i="1"/>
  <c r="Z4488" i="1" s="1"/>
  <c r="Y4488" i="1"/>
  <c r="X4488" i="1" s="1"/>
  <c r="AA4487" i="1"/>
  <c r="Z4487" i="1" s="1"/>
  <c r="Y4487" i="1"/>
  <c r="X4487" i="1" s="1"/>
  <c r="AA4486" i="1"/>
  <c r="Z4486" i="1" s="1"/>
  <c r="Y4486" i="1"/>
  <c r="X4486" i="1" s="1"/>
  <c r="AA4485" i="1"/>
  <c r="Z4485" i="1" s="1"/>
  <c r="Y4485" i="1"/>
  <c r="X4485" i="1" s="1"/>
  <c r="AA4484" i="1"/>
  <c r="Z4484" i="1" s="1"/>
  <c r="Y4484" i="1"/>
  <c r="X4484" i="1" s="1"/>
  <c r="AA4483" i="1"/>
  <c r="Z4483" i="1" s="1"/>
  <c r="Y4483" i="1"/>
  <c r="X4483" i="1" s="1"/>
  <c r="AA4482" i="1"/>
  <c r="Z4482" i="1" s="1"/>
  <c r="Y4482" i="1"/>
  <c r="X4482" i="1" s="1"/>
  <c r="AA4481" i="1"/>
  <c r="Z4481" i="1" s="1"/>
  <c r="Y4481" i="1"/>
  <c r="X4481" i="1" s="1"/>
  <c r="AA4480" i="1"/>
  <c r="Z4480" i="1" s="1"/>
  <c r="Y4480" i="1"/>
  <c r="X4480" i="1" s="1"/>
  <c r="AA4479" i="1"/>
  <c r="Z4479" i="1" s="1"/>
  <c r="Y4479" i="1"/>
  <c r="X4479" i="1" s="1"/>
  <c r="AA4478" i="1"/>
  <c r="Z4478" i="1" s="1"/>
  <c r="Y4478" i="1"/>
  <c r="X4478" i="1" s="1"/>
  <c r="AA4477" i="1"/>
  <c r="Z4477" i="1" s="1"/>
  <c r="Y4477" i="1"/>
  <c r="X4477" i="1" s="1"/>
  <c r="AA4476" i="1"/>
  <c r="Z4476" i="1" s="1"/>
  <c r="Y4476" i="1"/>
  <c r="X4476" i="1" s="1"/>
  <c r="AA4475" i="1"/>
  <c r="Z4475" i="1" s="1"/>
  <c r="Y4475" i="1"/>
  <c r="X4475" i="1" s="1"/>
  <c r="AA4474" i="1"/>
  <c r="Z4474" i="1" s="1"/>
  <c r="Y4474" i="1"/>
  <c r="X4474" i="1" s="1"/>
  <c r="AA4473" i="1"/>
  <c r="Z4473" i="1" s="1"/>
  <c r="Y4473" i="1"/>
  <c r="X4473" i="1" s="1"/>
  <c r="AA4472" i="1"/>
  <c r="Z4472" i="1" s="1"/>
  <c r="Y4472" i="1"/>
  <c r="X4472" i="1" s="1"/>
  <c r="AA4471" i="1"/>
  <c r="Z4471" i="1" s="1"/>
  <c r="Y4471" i="1"/>
  <c r="X4471" i="1" s="1"/>
  <c r="AA4470" i="1"/>
  <c r="Z4470" i="1" s="1"/>
  <c r="Y4470" i="1"/>
  <c r="X4470" i="1" s="1"/>
  <c r="AA4469" i="1"/>
  <c r="Z4469" i="1" s="1"/>
  <c r="Y4469" i="1"/>
  <c r="X4469" i="1" s="1"/>
  <c r="AA4468" i="1"/>
  <c r="Z4468" i="1" s="1"/>
  <c r="Y4468" i="1"/>
  <c r="X4468" i="1" s="1"/>
  <c r="AA4467" i="1"/>
  <c r="Z4467" i="1" s="1"/>
  <c r="Y4467" i="1"/>
  <c r="X4467" i="1" s="1"/>
  <c r="AA4466" i="1"/>
  <c r="Z4466" i="1" s="1"/>
  <c r="Y4466" i="1"/>
  <c r="X4466" i="1" s="1"/>
  <c r="AA4465" i="1"/>
  <c r="Z4465" i="1" s="1"/>
  <c r="Y4465" i="1"/>
  <c r="X4465" i="1" s="1"/>
  <c r="AA4464" i="1"/>
  <c r="Z4464" i="1" s="1"/>
  <c r="Y4464" i="1"/>
  <c r="X4464" i="1" s="1"/>
  <c r="AA4463" i="1"/>
  <c r="Z4463" i="1" s="1"/>
  <c r="Y4463" i="1"/>
  <c r="X4463" i="1" s="1"/>
  <c r="AA4462" i="1"/>
  <c r="Z4462" i="1" s="1"/>
  <c r="Y4462" i="1"/>
  <c r="X4462" i="1" s="1"/>
  <c r="AA4461" i="1"/>
  <c r="Z4461" i="1" s="1"/>
  <c r="Y4461" i="1"/>
  <c r="X4461" i="1" s="1"/>
  <c r="AA4460" i="1"/>
  <c r="Z4460" i="1" s="1"/>
  <c r="Y4460" i="1"/>
  <c r="X4460" i="1" s="1"/>
  <c r="AA4459" i="1"/>
  <c r="Z4459" i="1" s="1"/>
  <c r="Y4459" i="1"/>
  <c r="X4459" i="1" s="1"/>
  <c r="AA4458" i="1"/>
  <c r="Z4458" i="1" s="1"/>
  <c r="Y4458" i="1"/>
  <c r="X4458" i="1" s="1"/>
  <c r="AA4457" i="1"/>
  <c r="Z4457" i="1" s="1"/>
  <c r="Y4457" i="1"/>
  <c r="X4457" i="1" s="1"/>
  <c r="AA4456" i="1"/>
  <c r="Z4456" i="1" s="1"/>
  <c r="Y4456" i="1"/>
  <c r="X4456" i="1" s="1"/>
  <c r="AA4455" i="1"/>
  <c r="Z4455" i="1" s="1"/>
  <c r="Y4455" i="1"/>
  <c r="X4455" i="1" s="1"/>
  <c r="AA4454" i="1"/>
  <c r="Z4454" i="1" s="1"/>
  <c r="Y4454" i="1"/>
  <c r="X4454" i="1" s="1"/>
  <c r="AA4453" i="1"/>
  <c r="Z4453" i="1" s="1"/>
  <c r="Y4453" i="1"/>
  <c r="X4453" i="1" s="1"/>
  <c r="AA4452" i="1"/>
  <c r="Z4452" i="1" s="1"/>
  <c r="Y4452" i="1"/>
  <c r="X4452" i="1" s="1"/>
  <c r="AA4451" i="1"/>
  <c r="Z4451" i="1" s="1"/>
  <c r="Y4451" i="1"/>
  <c r="X4451" i="1" s="1"/>
  <c r="AA4450" i="1"/>
  <c r="Z4450" i="1" s="1"/>
  <c r="Y4450" i="1"/>
  <c r="X4450" i="1" s="1"/>
  <c r="AA4449" i="1"/>
  <c r="Z4449" i="1" s="1"/>
  <c r="Y4449" i="1"/>
  <c r="X4449" i="1" s="1"/>
  <c r="AA4448" i="1"/>
  <c r="Z4448" i="1" s="1"/>
  <c r="Y4448" i="1"/>
  <c r="X4448" i="1" s="1"/>
  <c r="AA4447" i="1"/>
  <c r="Z4447" i="1" s="1"/>
  <c r="Y4447" i="1"/>
  <c r="X4447" i="1" s="1"/>
  <c r="AA4446" i="1"/>
  <c r="Z4446" i="1" s="1"/>
  <c r="Y4446" i="1"/>
  <c r="X4446" i="1" s="1"/>
  <c r="AA4445" i="1"/>
  <c r="Z4445" i="1" s="1"/>
  <c r="Y4445" i="1"/>
  <c r="X4445" i="1" s="1"/>
  <c r="AA4444" i="1"/>
  <c r="Z4444" i="1" s="1"/>
  <c r="Y4444" i="1"/>
  <c r="X4444" i="1" s="1"/>
  <c r="AA4443" i="1"/>
  <c r="Z4443" i="1" s="1"/>
  <c r="Y4443" i="1"/>
  <c r="X4443" i="1" s="1"/>
  <c r="AA4442" i="1"/>
  <c r="Z4442" i="1" s="1"/>
  <c r="Y4442" i="1"/>
  <c r="X4442" i="1" s="1"/>
  <c r="AA4441" i="1"/>
  <c r="Z4441" i="1" s="1"/>
  <c r="Y4441" i="1"/>
  <c r="X4441" i="1" s="1"/>
  <c r="AA4440" i="1"/>
  <c r="Z4440" i="1" s="1"/>
  <c r="Y4440" i="1"/>
  <c r="X4440" i="1" s="1"/>
  <c r="AA4439" i="1"/>
  <c r="Z4439" i="1" s="1"/>
  <c r="Y4439" i="1"/>
  <c r="X4439" i="1" s="1"/>
  <c r="AA4438" i="1"/>
  <c r="Z4438" i="1" s="1"/>
  <c r="Y4438" i="1"/>
  <c r="X4438" i="1" s="1"/>
  <c r="AA4437" i="1"/>
  <c r="Z4437" i="1" s="1"/>
  <c r="Y4437" i="1"/>
  <c r="X4437" i="1" s="1"/>
  <c r="AA4436" i="1"/>
  <c r="Z4436" i="1" s="1"/>
  <c r="Y4436" i="1"/>
  <c r="X4436" i="1" s="1"/>
  <c r="AA4435" i="1"/>
  <c r="Z4435" i="1" s="1"/>
  <c r="Y4435" i="1"/>
  <c r="X4435" i="1" s="1"/>
  <c r="AA4434" i="1"/>
  <c r="Z4434" i="1" s="1"/>
  <c r="Y4434" i="1"/>
  <c r="X4434" i="1" s="1"/>
  <c r="AA4433" i="1"/>
  <c r="Z4433" i="1" s="1"/>
  <c r="Y4433" i="1"/>
  <c r="X4433" i="1" s="1"/>
  <c r="AA4432" i="1"/>
  <c r="Z4432" i="1" s="1"/>
  <c r="Y4432" i="1"/>
  <c r="X4432" i="1" s="1"/>
  <c r="AA4431" i="1"/>
  <c r="Z4431" i="1" s="1"/>
  <c r="Y4431" i="1"/>
  <c r="X4431" i="1" s="1"/>
  <c r="AA4430" i="1"/>
  <c r="Z4430" i="1" s="1"/>
  <c r="Y4430" i="1"/>
  <c r="X4430" i="1" s="1"/>
  <c r="AA4429" i="1"/>
  <c r="Z4429" i="1" s="1"/>
  <c r="Y4429" i="1"/>
  <c r="X4429" i="1" s="1"/>
  <c r="AA4428" i="1"/>
  <c r="Z4428" i="1" s="1"/>
  <c r="Y4428" i="1"/>
  <c r="X4428" i="1" s="1"/>
  <c r="AA4427" i="1"/>
  <c r="Z4427" i="1" s="1"/>
  <c r="Y4427" i="1"/>
  <c r="X4427" i="1" s="1"/>
  <c r="AA4426" i="1"/>
  <c r="Z4426" i="1" s="1"/>
  <c r="Y4426" i="1"/>
  <c r="X4426" i="1" s="1"/>
  <c r="AA4425" i="1"/>
  <c r="Z4425" i="1" s="1"/>
  <c r="Y4425" i="1"/>
  <c r="X4425" i="1" s="1"/>
  <c r="AA4424" i="1"/>
  <c r="Z4424" i="1" s="1"/>
  <c r="Y4424" i="1"/>
  <c r="X4424" i="1" s="1"/>
  <c r="AA4423" i="1"/>
  <c r="Z4423" i="1" s="1"/>
  <c r="Y4423" i="1"/>
  <c r="X4423" i="1" s="1"/>
  <c r="AA4422" i="1"/>
  <c r="Z4422" i="1" s="1"/>
  <c r="Y4422" i="1"/>
  <c r="X4422" i="1" s="1"/>
  <c r="AA4421" i="1"/>
  <c r="Z4421" i="1" s="1"/>
  <c r="Y4421" i="1"/>
  <c r="X4421" i="1" s="1"/>
  <c r="AA4420" i="1"/>
  <c r="Z4420" i="1" s="1"/>
  <c r="Y4420" i="1"/>
  <c r="X4420" i="1" s="1"/>
  <c r="AA4419" i="1"/>
  <c r="Z4419" i="1" s="1"/>
  <c r="Y4419" i="1"/>
  <c r="X4419" i="1" s="1"/>
  <c r="AA4418" i="1"/>
  <c r="Z4418" i="1" s="1"/>
  <c r="Y4418" i="1"/>
  <c r="X4418" i="1" s="1"/>
  <c r="AA4417" i="1"/>
  <c r="Z4417" i="1" s="1"/>
  <c r="Y4417" i="1"/>
  <c r="X4417" i="1" s="1"/>
  <c r="AA4416" i="1"/>
  <c r="Z4416" i="1" s="1"/>
  <c r="Y4416" i="1"/>
  <c r="X4416" i="1" s="1"/>
  <c r="AA4415" i="1"/>
  <c r="Z4415" i="1" s="1"/>
  <c r="Y4415" i="1"/>
  <c r="X4415" i="1" s="1"/>
  <c r="AA4414" i="1"/>
  <c r="Z4414" i="1" s="1"/>
  <c r="Y4414" i="1"/>
  <c r="X4414" i="1" s="1"/>
  <c r="AA4413" i="1"/>
  <c r="Z4413" i="1" s="1"/>
  <c r="Y4413" i="1"/>
  <c r="X4413" i="1" s="1"/>
  <c r="AA4412" i="1"/>
  <c r="Z4412" i="1" s="1"/>
  <c r="Y4412" i="1"/>
  <c r="X4412" i="1" s="1"/>
  <c r="AA4411" i="1"/>
  <c r="Z4411" i="1" s="1"/>
  <c r="Y4411" i="1"/>
  <c r="X4411" i="1" s="1"/>
  <c r="AA4410" i="1"/>
  <c r="Z4410" i="1" s="1"/>
  <c r="Y4410" i="1"/>
  <c r="X4410" i="1" s="1"/>
  <c r="AA4409" i="1"/>
  <c r="Z4409" i="1" s="1"/>
  <c r="Y4409" i="1"/>
  <c r="X4409" i="1" s="1"/>
  <c r="AA4408" i="1"/>
  <c r="Z4408" i="1" s="1"/>
  <c r="Y4408" i="1"/>
  <c r="X4408" i="1" s="1"/>
  <c r="AA4407" i="1"/>
  <c r="Z4407" i="1" s="1"/>
  <c r="Y4407" i="1"/>
  <c r="X4407" i="1" s="1"/>
  <c r="AA4406" i="1"/>
  <c r="Z4406" i="1" s="1"/>
  <c r="Y4406" i="1"/>
  <c r="X4406" i="1" s="1"/>
  <c r="AA4405" i="1"/>
  <c r="Z4405" i="1" s="1"/>
  <c r="Y4405" i="1"/>
  <c r="X4405" i="1" s="1"/>
  <c r="AA4404" i="1"/>
  <c r="Z4404" i="1" s="1"/>
  <c r="Y4404" i="1"/>
  <c r="X4404" i="1" s="1"/>
  <c r="AA4403" i="1"/>
  <c r="Z4403" i="1" s="1"/>
  <c r="Y4403" i="1"/>
  <c r="X4403" i="1" s="1"/>
  <c r="AA4402" i="1"/>
  <c r="Z4402" i="1" s="1"/>
  <c r="Y4402" i="1"/>
  <c r="X4402" i="1" s="1"/>
  <c r="AA4401" i="1"/>
  <c r="Z4401" i="1" s="1"/>
  <c r="Y4401" i="1"/>
  <c r="X4401" i="1" s="1"/>
  <c r="AA4400" i="1"/>
  <c r="Z4400" i="1" s="1"/>
  <c r="Y4400" i="1"/>
  <c r="X4400" i="1" s="1"/>
  <c r="AA4399" i="1"/>
  <c r="Z4399" i="1" s="1"/>
  <c r="Y4399" i="1"/>
  <c r="X4399" i="1" s="1"/>
  <c r="AA4398" i="1"/>
  <c r="Z4398" i="1" s="1"/>
  <c r="Y4398" i="1"/>
  <c r="X4398" i="1" s="1"/>
  <c r="AA4397" i="1"/>
  <c r="Z4397" i="1" s="1"/>
  <c r="Y4397" i="1"/>
  <c r="X4397" i="1" s="1"/>
  <c r="AA4396" i="1"/>
  <c r="Z4396" i="1" s="1"/>
  <c r="Y4396" i="1"/>
  <c r="X4396" i="1" s="1"/>
  <c r="AA4395" i="1"/>
  <c r="Z4395" i="1" s="1"/>
  <c r="Y4395" i="1"/>
  <c r="X4395" i="1" s="1"/>
  <c r="AA4394" i="1"/>
  <c r="Z4394" i="1" s="1"/>
  <c r="Y4394" i="1"/>
  <c r="X4394" i="1" s="1"/>
  <c r="AA4393" i="1"/>
  <c r="Z4393" i="1" s="1"/>
  <c r="Y4393" i="1"/>
  <c r="X4393" i="1" s="1"/>
  <c r="AA4392" i="1"/>
  <c r="Z4392" i="1" s="1"/>
  <c r="Y4392" i="1"/>
  <c r="X4392" i="1" s="1"/>
  <c r="AA4391" i="1"/>
  <c r="Z4391" i="1" s="1"/>
  <c r="Y4391" i="1"/>
  <c r="X4391" i="1" s="1"/>
  <c r="AA4390" i="1"/>
  <c r="Z4390" i="1" s="1"/>
  <c r="Y4390" i="1"/>
  <c r="X4390" i="1" s="1"/>
  <c r="AA4389" i="1"/>
  <c r="Z4389" i="1" s="1"/>
  <c r="Y4389" i="1"/>
  <c r="X4389" i="1" s="1"/>
  <c r="AA4388" i="1"/>
  <c r="Z4388" i="1" s="1"/>
  <c r="Y4388" i="1"/>
  <c r="X4388" i="1" s="1"/>
  <c r="AA4387" i="1"/>
  <c r="Z4387" i="1" s="1"/>
  <c r="Y4387" i="1"/>
  <c r="X4387" i="1" s="1"/>
  <c r="AA4386" i="1"/>
  <c r="Z4386" i="1" s="1"/>
  <c r="Y4386" i="1"/>
  <c r="X4386" i="1" s="1"/>
  <c r="AA4385" i="1"/>
  <c r="Z4385" i="1" s="1"/>
  <c r="Y4385" i="1"/>
  <c r="X4385" i="1" s="1"/>
  <c r="AA4384" i="1"/>
  <c r="Z4384" i="1" s="1"/>
  <c r="Y4384" i="1"/>
  <c r="X4384" i="1" s="1"/>
  <c r="AA4383" i="1"/>
  <c r="Z4383" i="1" s="1"/>
  <c r="Y4383" i="1"/>
  <c r="X4383" i="1" s="1"/>
  <c r="AA4382" i="1"/>
  <c r="Z4382" i="1" s="1"/>
  <c r="Y4382" i="1"/>
  <c r="X4382" i="1" s="1"/>
  <c r="AA4381" i="1"/>
  <c r="Z4381" i="1" s="1"/>
  <c r="Y4381" i="1"/>
  <c r="X4381" i="1" s="1"/>
  <c r="AA4380" i="1"/>
  <c r="Z4380" i="1" s="1"/>
  <c r="Y4380" i="1"/>
  <c r="X4380" i="1" s="1"/>
  <c r="AA4379" i="1"/>
  <c r="Z4379" i="1" s="1"/>
  <c r="Y4379" i="1"/>
  <c r="X4379" i="1" s="1"/>
  <c r="AA4378" i="1"/>
  <c r="Z4378" i="1" s="1"/>
  <c r="Y4378" i="1"/>
  <c r="X4378" i="1" s="1"/>
  <c r="AA4377" i="1"/>
  <c r="Z4377" i="1" s="1"/>
  <c r="Y4377" i="1"/>
  <c r="X4377" i="1" s="1"/>
  <c r="AA4376" i="1"/>
  <c r="Z4376" i="1" s="1"/>
  <c r="Y4376" i="1"/>
  <c r="X4376" i="1" s="1"/>
  <c r="AA4375" i="1"/>
  <c r="Z4375" i="1" s="1"/>
  <c r="Y4375" i="1"/>
  <c r="X4375" i="1" s="1"/>
  <c r="AA4374" i="1"/>
  <c r="Z4374" i="1" s="1"/>
  <c r="Y4374" i="1"/>
  <c r="X4374" i="1" s="1"/>
  <c r="AA4373" i="1"/>
  <c r="Z4373" i="1" s="1"/>
  <c r="Y4373" i="1"/>
  <c r="X4373" i="1" s="1"/>
  <c r="AA4372" i="1"/>
  <c r="Z4372" i="1" s="1"/>
  <c r="Y4372" i="1"/>
  <c r="X4372" i="1" s="1"/>
  <c r="AA4371" i="1"/>
  <c r="Z4371" i="1" s="1"/>
  <c r="Y4371" i="1"/>
  <c r="X4371" i="1" s="1"/>
  <c r="AA4370" i="1"/>
  <c r="Z4370" i="1" s="1"/>
  <c r="Y4370" i="1"/>
  <c r="X4370" i="1" s="1"/>
  <c r="AA4369" i="1"/>
  <c r="Z4369" i="1" s="1"/>
  <c r="Y4369" i="1"/>
  <c r="X4369" i="1" s="1"/>
  <c r="AA4368" i="1"/>
  <c r="Z4368" i="1" s="1"/>
  <c r="Y4368" i="1"/>
  <c r="X4368" i="1" s="1"/>
  <c r="AA4367" i="1"/>
  <c r="Z4367" i="1" s="1"/>
  <c r="Y4367" i="1"/>
  <c r="X4367" i="1" s="1"/>
  <c r="AA4366" i="1"/>
  <c r="Z4366" i="1" s="1"/>
  <c r="Y4366" i="1"/>
  <c r="X4366" i="1" s="1"/>
  <c r="AA4365" i="1"/>
  <c r="Z4365" i="1" s="1"/>
  <c r="Y4365" i="1"/>
  <c r="X4365" i="1" s="1"/>
  <c r="AA4364" i="1"/>
  <c r="Z4364" i="1" s="1"/>
  <c r="Y4364" i="1"/>
  <c r="X4364" i="1" s="1"/>
  <c r="AA4363" i="1"/>
  <c r="Z4363" i="1" s="1"/>
  <c r="Y4363" i="1"/>
  <c r="X4363" i="1" s="1"/>
  <c r="AA4362" i="1"/>
  <c r="Z4362" i="1" s="1"/>
  <c r="Y4362" i="1"/>
  <c r="X4362" i="1" s="1"/>
  <c r="AA4361" i="1"/>
  <c r="Z4361" i="1" s="1"/>
  <c r="Y4361" i="1"/>
  <c r="X4361" i="1" s="1"/>
  <c r="AA4360" i="1"/>
  <c r="Z4360" i="1" s="1"/>
  <c r="Y4360" i="1"/>
  <c r="X4360" i="1" s="1"/>
  <c r="AA4359" i="1"/>
  <c r="Z4359" i="1" s="1"/>
  <c r="Y4359" i="1"/>
  <c r="X4359" i="1" s="1"/>
  <c r="AA4358" i="1"/>
  <c r="Z4358" i="1" s="1"/>
  <c r="Y4358" i="1"/>
  <c r="X4358" i="1" s="1"/>
  <c r="AA4357" i="1"/>
  <c r="Z4357" i="1" s="1"/>
  <c r="Y4357" i="1"/>
  <c r="X4357" i="1" s="1"/>
  <c r="AA4356" i="1"/>
  <c r="Z4356" i="1" s="1"/>
  <c r="Y4356" i="1"/>
  <c r="X4356" i="1" s="1"/>
  <c r="AA4355" i="1"/>
  <c r="Z4355" i="1" s="1"/>
  <c r="Y4355" i="1"/>
  <c r="X4355" i="1" s="1"/>
  <c r="AA4354" i="1"/>
  <c r="Z4354" i="1" s="1"/>
  <c r="Y4354" i="1"/>
  <c r="X4354" i="1" s="1"/>
  <c r="AA4353" i="1"/>
  <c r="Z4353" i="1" s="1"/>
  <c r="Y4353" i="1"/>
  <c r="X4353" i="1" s="1"/>
  <c r="AA4352" i="1"/>
  <c r="Z4352" i="1" s="1"/>
  <c r="Y4352" i="1"/>
  <c r="X4352" i="1" s="1"/>
  <c r="AA4351" i="1"/>
  <c r="Z4351" i="1" s="1"/>
  <c r="Y4351" i="1"/>
  <c r="X4351" i="1" s="1"/>
  <c r="AA4350" i="1"/>
  <c r="Z4350" i="1" s="1"/>
  <c r="Y4350" i="1"/>
  <c r="X4350" i="1" s="1"/>
  <c r="AA4349" i="1"/>
  <c r="Z4349" i="1" s="1"/>
  <c r="Y4349" i="1"/>
  <c r="X4349" i="1" s="1"/>
  <c r="AA4348" i="1"/>
  <c r="Z4348" i="1" s="1"/>
  <c r="Y4348" i="1"/>
  <c r="X4348" i="1" s="1"/>
  <c r="AA4347" i="1"/>
  <c r="Z4347" i="1" s="1"/>
  <c r="Y4347" i="1"/>
  <c r="X4347" i="1" s="1"/>
  <c r="AA4346" i="1"/>
  <c r="Z4346" i="1" s="1"/>
  <c r="Y4346" i="1"/>
  <c r="X4346" i="1" s="1"/>
  <c r="AA4345" i="1"/>
  <c r="Z4345" i="1" s="1"/>
  <c r="Y4345" i="1"/>
  <c r="X4345" i="1" s="1"/>
  <c r="AA4344" i="1"/>
  <c r="Z4344" i="1" s="1"/>
  <c r="Y4344" i="1"/>
  <c r="X4344" i="1" s="1"/>
  <c r="AA4343" i="1"/>
  <c r="Z4343" i="1" s="1"/>
  <c r="Y4343" i="1"/>
  <c r="X4343" i="1" s="1"/>
  <c r="AA4342" i="1"/>
  <c r="Z4342" i="1" s="1"/>
  <c r="Y4342" i="1"/>
  <c r="X4342" i="1" s="1"/>
  <c r="AA4341" i="1"/>
  <c r="Z4341" i="1" s="1"/>
  <c r="Y4341" i="1"/>
  <c r="X4341" i="1" s="1"/>
  <c r="AA4340" i="1"/>
  <c r="Z4340" i="1" s="1"/>
  <c r="Y4340" i="1"/>
  <c r="X4340" i="1" s="1"/>
  <c r="AA4339" i="1"/>
  <c r="Z4339" i="1" s="1"/>
  <c r="Y4339" i="1"/>
  <c r="X4339" i="1" s="1"/>
  <c r="AA4338" i="1"/>
  <c r="Z4338" i="1" s="1"/>
  <c r="Y4338" i="1"/>
  <c r="X4338" i="1" s="1"/>
  <c r="AA4337" i="1"/>
  <c r="Z4337" i="1" s="1"/>
  <c r="Y4337" i="1"/>
  <c r="X4337" i="1" s="1"/>
  <c r="AA4336" i="1"/>
  <c r="Z4336" i="1" s="1"/>
  <c r="Y4336" i="1"/>
  <c r="X4336" i="1" s="1"/>
  <c r="AA4335" i="1"/>
  <c r="Z4335" i="1" s="1"/>
  <c r="Y4335" i="1"/>
  <c r="X4335" i="1" s="1"/>
  <c r="AA4334" i="1"/>
  <c r="Z4334" i="1" s="1"/>
  <c r="Y4334" i="1"/>
  <c r="X4334" i="1" s="1"/>
  <c r="AA4333" i="1"/>
  <c r="Z4333" i="1" s="1"/>
  <c r="Y4333" i="1"/>
  <c r="X4333" i="1" s="1"/>
  <c r="AA4332" i="1"/>
  <c r="Z4332" i="1" s="1"/>
  <c r="Y4332" i="1"/>
  <c r="X4332" i="1" s="1"/>
  <c r="AA4331" i="1"/>
  <c r="Z4331" i="1" s="1"/>
  <c r="Y4331" i="1"/>
  <c r="X4331" i="1" s="1"/>
  <c r="AA4330" i="1"/>
  <c r="Z4330" i="1" s="1"/>
  <c r="Y4330" i="1"/>
  <c r="X4330" i="1" s="1"/>
  <c r="AA4329" i="1"/>
  <c r="Z4329" i="1" s="1"/>
  <c r="Y4329" i="1"/>
  <c r="X4329" i="1" s="1"/>
  <c r="AA4328" i="1"/>
  <c r="Z4328" i="1" s="1"/>
  <c r="Y4328" i="1"/>
  <c r="X4328" i="1" s="1"/>
  <c r="AA4327" i="1"/>
  <c r="Z4327" i="1" s="1"/>
  <c r="Y4327" i="1"/>
  <c r="X4327" i="1" s="1"/>
  <c r="AA4326" i="1"/>
  <c r="Z4326" i="1" s="1"/>
  <c r="Y4326" i="1"/>
  <c r="X4326" i="1" s="1"/>
  <c r="AA4325" i="1"/>
  <c r="Z4325" i="1" s="1"/>
  <c r="Y4325" i="1"/>
  <c r="X4325" i="1" s="1"/>
  <c r="AA4324" i="1"/>
  <c r="Z4324" i="1" s="1"/>
  <c r="Y4324" i="1"/>
  <c r="X4324" i="1" s="1"/>
  <c r="AA4323" i="1"/>
  <c r="Z4323" i="1" s="1"/>
  <c r="Y4323" i="1"/>
  <c r="X4323" i="1" s="1"/>
  <c r="AA4322" i="1"/>
  <c r="Z4322" i="1" s="1"/>
  <c r="Y4322" i="1"/>
  <c r="X4322" i="1" s="1"/>
  <c r="AA4321" i="1"/>
  <c r="Z4321" i="1" s="1"/>
  <c r="Y4321" i="1"/>
  <c r="X4321" i="1" s="1"/>
  <c r="AA4320" i="1"/>
  <c r="Z4320" i="1" s="1"/>
  <c r="Y4320" i="1"/>
  <c r="X4320" i="1" s="1"/>
  <c r="AA4319" i="1"/>
  <c r="Z4319" i="1" s="1"/>
  <c r="Y4319" i="1"/>
  <c r="X4319" i="1" s="1"/>
  <c r="AA4318" i="1"/>
  <c r="Z4318" i="1" s="1"/>
  <c r="Y4318" i="1"/>
  <c r="X4318" i="1" s="1"/>
  <c r="AA4317" i="1"/>
  <c r="Z4317" i="1" s="1"/>
  <c r="Y4317" i="1"/>
  <c r="X4317" i="1" s="1"/>
  <c r="AA4316" i="1"/>
  <c r="Z4316" i="1" s="1"/>
  <c r="Y4316" i="1"/>
  <c r="X4316" i="1" s="1"/>
  <c r="AA4315" i="1"/>
  <c r="Z4315" i="1" s="1"/>
  <c r="Y4315" i="1"/>
  <c r="X4315" i="1" s="1"/>
  <c r="AA4314" i="1"/>
  <c r="Z4314" i="1" s="1"/>
  <c r="Y4314" i="1"/>
  <c r="X4314" i="1" s="1"/>
  <c r="AA4313" i="1"/>
  <c r="Z4313" i="1" s="1"/>
  <c r="Y4313" i="1"/>
  <c r="X4313" i="1" s="1"/>
  <c r="AA4312" i="1"/>
  <c r="Z4312" i="1" s="1"/>
  <c r="Y4312" i="1"/>
  <c r="X4312" i="1" s="1"/>
  <c r="AA4311" i="1"/>
  <c r="Z4311" i="1" s="1"/>
  <c r="Y4311" i="1"/>
  <c r="X4311" i="1" s="1"/>
  <c r="AA4310" i="1"/>
  <c r="Z4310" i="1" s="1"/>
  <c r="Y4310" i="1"/>
  <c r="X4310" i="1" s="1"/>
  <c r="AA4309" i="1"/>
  <c r="Z4309" i="1" s="1"/>
  <c r="Y4309" i="1"/>
  <c r="X4309" i="1" s="1"/>
  <c r="AA4308" i="1"/>
  <c r="Z4308" i="1" s="1"/>
  <c r="Y4308" i="1"/>
  <c r="X4308" i="1" s="1"/>
  <c r="AA4307" i="1"/>
  <c r="Z4307" i="1" s="1"/>
  <c r="Y4307" i="1"/>
  <c r="X4307" i="1" s="1"/>
  <c r="AA4306" i="1"/>
  <c r="Z4306" i="1" s="1"/>
  <c r="Y4306" i="1"/>
  <c r="X4306" i="1" s="1"/>
  <c r="AA4305" i="1"/>
  <c r="Z4305" i="1" s="1"/>
  <c r="Y4305" i="1"/>
  <c r="X4305" i="1" s="1"/>
  <c r="AA4304" i="1"/>
  <c r="Z4304" i="1" s="1"/>
  <c r="Y4304" i="1"/>
  <c r="X4304" i="1" s="1"/>
  <c r="AA4303" i="1"/>
  <c r="Z4303" i="1" s="1"/>
  <c r="Y4303" i="1"/>
  <c r="X4303" i="1" s="1"/>
  <c r="AA4302" i="1"/>
  <c r="Z4302" i="1" s="1"/>
  <c r="Y4302" i="1"/>
  <c r="X4302" i="1" s="1"/>
  <c r="AA4301" i="1"/>
  <c r="Z4301" i="1" s="1"/>
  <c r="Y4301" i="1"/>
  <c r="X4301" i="1" s="1"/>
  <c r="AA4300" i="1"/>
  <c r="Z4300" i="1" s="1"/>
  <c r="Y4300" i="1"/>
  <c r="X4300" i="1" s="1"/>
  <c r="AA4299" i="1"/>
  <c r="Z4299" i="1" s="1"/>
  <c r="Y4299" i="1"/>
  <c r="X4299" i="1" s="1"/>
  <c r="AA4298" i="1"/>
  <c r="Z4298" i="1" s="1"/>
  <c r="Y4298" i="1"/>
  <c r="X4298" i="1" s="1"/>
  <c r="AA4297" i="1"/>
  <c r="Z4297" i="1" s="1"/>
  <c r="Y4297" i="1"/>
  <c r="X4297" i="1" s="1"/>
  <c r="AA4296" i="1"/>
  <c r="Z4296" i="1" s="1"/>
  <c r="Y4296" i="1"/>
  <c r="X4296" i="1" s="1"/>
  <c r="AA4295" i="1"/>
  <c r="Z4295" i="1" s="1"/>
  <c r="Y4295" i="1"/>
  <c r="X4295" i="1" s="1"/>
  <c r="AA4294" i="1"/>
  <c r="Z4294" i="1" s="1"/>
  <c r="Y4294" i="1"/>
  <c r="X4294" i="1" s="1"/>
  <c r="AA4293" i="1"/>
  <c r="Z4293" i="1" s="1"/>
  <c r="Y4293" i="1"/>
  <c r="X4293" i="1" s="1"/>
  <c r="AA4292" i="1"/>
  <c r="Z4292" i="1" s="1"/>
  <c r="Y4292" i="1"/>
  <c r="X4292" i="1" s="1"/>
  <c r="AA4291" i="1"/>
  <c r="Z4291" i="1" s="1"/>
  <c r="Y4291" i="1"/>
  <c r="X4291" i="1" s="1"/>
  <c r="AA4290" i="1"/>
  <c r="Z4290" i="1" s="1"/>
  <c r="Y4290" i="1"/>
  <c r="X4290" i="1" s="1"/>
  <c r="AA4289" i="1"/>
  <c r="Z4289" i="1" s="1"/>
  <c r="Y4289" i="1"/>
  <c r="X4289" i="1" s="1"/>
  <c r="AA4288" i="1"/>
  <c r="Z4288" i="1" s="1"/>
  <c r="Y4288" i="1"/>
  <c r="X4288" i="1" s="1"/>
  <c r="AA4287" i="1"/>
  <c r="Z4287" i="1" s="1"/>
  <c r="Y4287" i="1"/>
  <c r="X4287" i="1" s="1"/>
  <c r="AA4286" i="1"/>
  <c r="Z4286" i="1" s="1"/>
  <c r="Y4286" i="1"/>
  <c r="X4286" i="1" s="1"/>
  <c r="AA4285" i="1"/>
  <c r="Z4285" i="1" s="1"/>
  <c r="Y4285" i="1"/>
  <c r="X4285" i="1" s="1"/>
  <c r="AA4284" i="1"/>
  <c r="Z4284" i="1" s="1"/>
  <c r="Y4284" i="1"/>
  <c r="X4284" i="1" s="1"/>
  <c r="AA4283" i="1"/>
  <c r="Z4283" i="1" s="1"/>
  <c r="Y4283" i="1"/>
  <c r="X4283" i="1" s="1"/>
  <c r="AA4282" i="1"/>
  <c r="Z4282" i="1" s="1"/>
  <c r="Y4282" i="1"/>
  <c r="X4282" i="1" s="1"/>
  <c r="AA4281" i="1"/>
  <c r="Z4281" i="1" s="1"/>
  <c r="Y4281" i="1"/>
  <c r="X4281" i="1" s="1"/>
  <c r="AA4280" i="1"/>
  <c r="Z4280" i="1" s="1"/>
  <c r="Y4280" i="1"/>
  <c r="X4280" i="1" s="1"/>
  <c r="AA4279" i="1"/>
  <c r="Z4279" i="1" s="1"/>
  <c r="Y4279" i="1"/>
  <c r="X4279" i="1" s="1"/>
  <c r="AA4278" i="1"/>
  <c r="Z4278" i="1" s="1"/>
  <c r="Y4278" i="1"/>
  <c r="X4278" i="1" s="1"/>
  <c r="AA4277" i="1"/>
  <c r="Z4277" i="1" s="1"/>
  <c r="Y4277" i="1"/>
  <c r="X4277" i="1" s="1"/>
  <c r="AA4276" i="1"/>
  <c r="Z4276" i="1" s="1"/>
  <c r="Y4276" i="1"/>
  <c r="X4276" i="1" s="1"/>
  <c r="AA4275" i="1"/>
  <c r="Z4275" i="1" s="1"/>
  <c r="Y4275" i="1"/>
  <c r="X4275" i="1" s="1"/>
  <c r="AA4274" i="1"/>
  <c r="Z4274" i="1" s="1"/>
  <c r="Y4274" i="1"/>
  <c r="X4274" i="1" s="1"/>
  <c r="AA4273" i="1"/>
  <c r="Z4273" i="1" s="1"/>
  <c r="Y4273" i="1"/>
  <c r="X4273" i="1" s="1"/>
  <c r="AA4272" i="1"/>
  <c r="Z4272" i="1" s="1"/>
  <c r="Y4272" i="1"/>
  <c r="X4272" i="1" s="1"/>
  <c r="AA4271" i="1"/>
  <c r="Z4271" i="1" s="1"/>
  <c r="Y4271" i="1"/>
  <c r="X4271" i="1" s="1"/>
  <c r="AA4270" i="1"/>
  <c r="Z4270" i="1" s="1"/>
  <c r="Y4270" i="1"/>
  <c r="X4270" i="1" s="1"/>
  <c r="AA4269" i="1"/>
  <c r="Z4269" i="1" s="1"/>
  <c r="Y4269" i="1"/>
  <c r="X4269" i="1" s="1"/>
  <c r="AA4268" i="1"/>
  <c r="Z4268" i="1" s="1"/>
  <c r="Y4268" i="1"/>
  <c r="X4268" i="1" s="1"/>
  <c r="AA4267" i="1"/>
  <c r="Z4267" i="1" s="1"/>
  <c r="Y4267" i="1"/>
  <c r="X4267" i="1" s="1"/>
  <c r="AA4266" i="1"/>
  <c r="Z4266" i="1" s="1"/>
  <c r="Y4266" i="1"/>
  <c r="X4266" i="1" s="1"/>
  <c r="AA4265" i="1"/>
  <c r="Z4265" i="1" s="1"/>
  <c r="Y4265" i="1"/>
  <c r="X4265" i="1" s="1"/>
  <c r="AA4264" i="1"/>
  <c r="Z4264" i="1" s="1"/>
  <c r="Y4264" i="1"/>
  <c r="X4264" i="1" s="1"/>
  <c r="AA4263" i="1"/>
  <c r="Z4263" i="1" s="1"/>
  <c r="Y4263" i="1"/>
  <c r="X4263" i="1" s="1"/>
  <c r="AA4262" i="1"/>
  <c r="Z4262" i="1" s="1"/>
  <c r="Y4262" i="1"/>
  <c r="X4262" i="1" s="1"/>
  <c r="AA4261" i="1"/>
  <c r="Z4261" i="1" s="1"/>
  <c r="Y4261" i="1"/>
  <c r="X4261" i="1" s="1"/>
  <c r="AA4260" i="1"/>
  <c r="Z4260" i="1" s="1"/>
  <c r="Y4260" i="1"/>
  <c r="X4260" i="1" s="1"/>
  <c r="AA4259" i="1"/>
  <c r="Z4259" i="1" s="1"/>
  <c r="Y4259" i="1"/>
  <c r="X4259" i="1" s="1"/>
  <c r="AA4258" i="1"/>
  <c r="Z4258" i="1" s="1"/>
  <c r="Y4258" i="1"/>
  <c r="X4258" i="1" s="1"/>
  <c r="AA4257" i="1"/>
  <c r="Z4257" i="1" s="1"/>
  <c r="Y4257" i="1"/>
  <c r="X4257" i="1" s="1"/>
  <c r="AA4256" i="1"/>
  <c r="Z4256" i="1" s="1"/>
  <c r="Y4256" i="1"/>
  <c r="X4256" i="1" s="1"/>
  <c r="AA4255" i="1"/>
  <c r="Z4255" i="1" s="1"/>
  <c r="Y4255" i="1"/>
  <c r="X4255" i="1" s="1"/>
  <c r="AA4254" i="1"/>
  <c r="Z4254" i="1" s="1"/>
  <c r="Y4254" i="1"/>
  <c r="X4254" i="1" s="1"/>
  <c r="AA4253" i="1"/>
  <c r="Z4253" i="1" s="1"/>
  <c r="Y4253" i="1"/>
  <c r="X4253" i="1" s="1"/>
  <c r="AA4252" i="1"/>
  <c r="Z4252" i="1" s="1"/>
  <c r="Y4252" i="1"/>
  <c r="X4252" i="1" s="1"/>
  <c r="AA4251" i="1"/>
  <c r="Z4251" i="1" s="1"/>
  <c r="Y4251" i="1"/>
  <c r="X4251" i="1" s="1"/>
  <c r="AA4250" i="1"/>
  <c r="Z4250" i="1" s="1"/>
  <c r="Y4250" i="1"/>
  <c r="X4250" i="1" s="1"/>
  <c r="AA4249" i="1"/>
  <c r="Z4249" i="1" s="1"/>
  <c r="Y4249" i="1"/>
  <c r="X4249" i="1" s="1"/>
  <c r="AA4248" i="1"/>
  <c r="Z4248" i="1" s="1"/>
  <c r="Y4248" i="1"/>
  <c r="X4248" i="1" s="1"/>
  <c r="AA4247" i="1"/>
  <c r="Z4247" i="1" s="1"/>
  <c r="Y4247" i="1"/>
  <c r="X4247" i="1" s="1"/>
  <c r="AA4246" i="1"/>
  <c r="Z4246" i="1" s="1"/>
  <c r="Y4246" i="1"/>
  <c r="X4246" i="1" s="1"/>
  <c r="AA4245" i="1"/>
  <c r="Z4245" i="1" s="1"/>
  <c r="Y4245" i="1"/>
  <c r="X4245" i="1" s="1"/>
  <c r="AA4244" i="1"/>
  <c r="Z4244" i="1" s="1"/>
  <c r="Y4244" i="1"/>
  <c r="X4244" i="1" s="1"/>
  <c r="AA4243" i="1"/>
  <c r="Z4243" i="1" s="1"/>
  <c r="Y4243" i="1"/>
  <c r="X4243" i="1" s="1"/>
  <c r="AA4242" i="1"/>
  <c r="Z4242" i="1" s="1"/>
  <c r="Y4242" i="1"/>
  <c r="X4242" i="1" s="1"/>
  <c r="AA4241" i="1"/>
  <c r="Z4241" i="1" s="1"/>
  <c r="Y4241" i="1"/>
  <c r="X4241" i="1" s="1"/>
  <c r="AA4240" i="1"/>
  <c r="Z4240" i="1" s="1"/>
  <c r="Y4240" i="1"/>
  <c r="X4240" i="1" s="1"/>
  <c r="AA4239" i="1"/>
  <c r="Z4239" i="1" s="1"/>
  <c r="Y4239" i="1"/>
  <c r="X4239" i="1" s="1"/>
  <c r="AA4238" i="1"/>
  <c r="Z4238" i="1" s="1"/>
  <c r="Y4238" i="1"/>
  <c r="X4238" i="1" s="1"/>
  <c r="AA4237" i="1"/>
  <c r="Z4237" i="1" s="1"/>
  <c r="Y4237" i="1"/>
  <c r="X4237" i="1" s="1"/>
  <c r="AA4236" i="1"/>
  <c r="Z4236" i="1" s="1"/>
  <c r="Y4236" i="1"/>
  <c r="X4236" i="1" s="1"/>
  <c r="AA4235" i="1"/>
  <c r="Z4235" i="1" s="1"/>
  <c r="Y4235" i="1"/>
  <c r="X4235" i="1" s="1"/>
  <c r="AA4234" i="1"/>
  <c r="Z4234" i="1" s="1"/>
  <c r="Y4234" i="1"/>
  <c r="X4234" i="1" s="1"/>
  <c r="AA4233" i="1"/>
  <c r="Z4233" i="1" s="1"/>
  <c r="Y4233" i="1"/>
  <c r="X4233" i="1" s="1"/>
  <c r="AA4232" i="1"/>
  <c r="Z4232" i="1" s="1"/>
  <c r="Y4232" i="1"/>
  <c r="X4232" i="1" s="1"/>
  <c r="AA4231" i="1"/>
  <c r="Z4231" i="1" s="1"/>
  <c r="Y4231" i="1"/>
  <c r="X4231" i="1" s="1"/>
  <c r="AA4230" i="1"/>
  <c r="Z4230" i="1" s="1"/>
  <c r="Y4230" i="1"/>
  <c r="X4230" i="1" s="1"/>
  <c r="AA4229" i="1"/>
  <c r="Z4229" i="1" s="1"/>
  <c r="Y4229" i="1"/>
  <c r="X4229" i="1" s="1"/>
  <c r="AA4228" i="1"/>
  <c r="Z4228" i="1" s="1"/>
  <c r="Y4228" i="1"/>
  <c r="X4228" i="1" s="1"/>
  <c r="AA4227" i="1"/>
  <c r="Z4227" i="1" s="1"/>
  <c r="Y4227" i="1"/>
  <c r="X4227" i="1" s="1"/>
  <c r="AA4226" i="1"/>
  <c r="Z4226" i="1" s="1"/>
  <c r="Y4226" i="1"/>
  <c r="X4226" i="1" s="1"/>
  <c r="AA4225" i="1"/>
  <c r="Z4225" i="1" s="1"/>
  <c r="Y4225" i="1"/>
  <c r="X4225" i="1" s="1"/>
  <c r="AA4224" i="1"/>
  <c r="Z4224" i="1" s="1"/>
  <c r="Y4224" i="1"/>
  <c r="X4224" i="1" s="1"/>
  <c r="AA4223" i="1"/>
  <c r="Z4223" i="1" s="1"/>
  <c r="Y4223" i="1"/>
  <c r="X4223" i="1" s="1"/>
  <c r="AA4222" i="1"/>
  <c r="Z4222" i="1" s="1"/>
  <c r="Y4222" i="1"/>
  <c r="X4222" i="1" s="1"/>
  <c r="AA4221" i="1"/>
  <c r="Z4221" i="1" s="1"/>
  <c r="Y4221" i="1"/>
  <c r="X4221" i="1" s="1"/>
  <c r="AA4220" i="1"/>
  <c r="Z4220" i="1" s="1"/>
  <c r="Y4220" i="1"/>
  <c r="X4220" i="1" s="1"/>
  <c r="AA4219" i="1"/>
  <c r="Z4219" i="1" s="1"/>
  <c r="Y4219" i="1"/>
  <c r="X4219" i="1" s="1"/>
  <c r="AA4218" i="1"/>
  <c r="Z4218" i="1" s="1"/>
  <c r="Y4218" i="1"/>
  <c r="X4218" i="1" s="1"/>
  <c r="AA4217" i="1"/>
  <c r="Z4217" i="1" s="1"/>
  <c r="Y4217" i="1"/>
  <c r="X4217" i="1" s="1"/>
  <c r="AA4216" i="1"/>
  <c r="Z4216" i="1" s="1"/>
  <c r="Y4216" i="1"/>
  <c r="X4216" i="1" s="1"/>
  <c r="AA4215" i="1"/>
  <c r="Z4215" i="1" s="1"/>
  <c r="Y4215" i="1"/>
  <c r="X4215" i="1" s="1"/>
  <c r="AA4214" i="1"/>
  <c r="Z4214" i="1" s="1"/>
  <c r="Y4214" i="1"/>
  <c r="X4214" i="1" s="1"/>
  <c r="AA4213" i="1"/>
  <c r="Z4213" i="1" s="1"/>
  <c r="Y4213" i="1"/>
  <c r="X4213" i="1" s="1"/>
  <c r="AA4212" i="1"/>
  <c r="Z4212" i="1" s="1"/>
  <c r="Y4212" i="1"/>
  <c r="X4212" i="1" s="1"/>
  <c r="AA4211" i="1"/>
  <c r="Z4211" i="1" s="1"/>
  <c r="Y4211" i="1"/>
  <c r="X4211" i="1" s="1"/>
  <c r="AA4210" i="1"/>
  <c r="Z4210" i="1" s="1"/>
  <c r="Y4210" i="1"/>
  <c r="X4210" i="1" s="1"/>
  <c r="AA4209" i="1"/>
  <c r="Z4209" i="1" s="1"/>
  <c r="Y4209" i="1"/>
  <c r="X4209" i="1" s="1"/>
  <c r="AA4208" i="1"/>
  <c r="Z4208" i="1" s="1"/>
  <c r="Y4208" i="1"/>
  <c r="X4208" i="1" s="1"/>
  <c r="AA4207" i="1"/>
  <c r="Z4207" i="1" s="1"/>
  <c r="Y4207" i="1"/>
  <c r="X4207" i="1" s="1"/>
  <c r="AA4206" i="1"/>
  <c r="Z4206" i="1" s="1"/>
  <c r="Y4206" i="1"/>
  <c r="X4206" i="1" s="1"/>
  <c r="AA4205" i="1"/>
  <c r="Z4205" i="1" s="1"/>
  <c r="Y4205" i="1"/>
  <c r="X4205" i="1" s="1"/>
  <c r="AA4204" i="1"/>
  <c r="Z4204" i="1" s="1"/>
  <c r="Y4204" i="1"/>
  <c r="X4204" i="1" s="1"/>
  <c r="AA4203" i="1"/>
  <c r="Z4203" i="1" s="1"/>
  <c r="Y4203" i="1"/>
  <c r="X4203" i="1" s="1"/>
  <c r="AA4202" i="1"/>
  <c r="Z4202" i="1" s="1"/>
  <c r="Y4202" i="1"/>
  <c r="X4202" i="1" s="1"/>
  <c r="AA4201" i="1"/>
  <c r="Z4201" i="1" s="1"/>
  <c r="Y4201" i="1"/>
  <c r="X4201" i="1" s="1"/>
  <c r="AA4200" i="1"/>
  <c r="Z4200" i="1" s="1"/>
  <c r="Y4200" i="1"/>
  <c r="X4200" i="1" s="1"/>
  <c r="AA4199" i="1"/>
  <c r="Z4199" i="1" s="1"/>
  <c r="Y4199" i="1"/>
  <c r="X4199" i="1" s="1"/>
  <c r="AA4198" i="1"/>
  <c r="Z4198" i="1" s="1"/>
  <c r="Y4198" i="1"/>
  <c r="X4198" i="1" s="1"/>
  <c r="AA4197" i="1"/>
  <c r="Z4197" i="1" s="1"/>
  <c r="Y4197" i="1"/>
  <c r="X4197" i="1" s="1"/>
  <c r="AA4196" i="1"/>
  <c r="Z4196" i="1" s="1"/>
  <c r="Y4196" i="1"/>
  <c r="X4196" i="1" s="1"/>
  <c r="AA4195" i="1"/>
  <c r="Z4195" i="1" s="1"/>
  <c r="Y4195" i="1"/>
  <c r="X4195" i="1" s="1"/>
  <c r="AA4194" i="1"/>
  <c r="Z4194" i="1" s="1"/>
  <c r="Y4194" i="1"/>
  <c r="X4194" i="1" s="1"/>
  <c r="AA4193" i="1"/>
  <c r="Z4193" i="1" s="1"/>
  <c r="Y4193" i="1"/>
  <c r="X4193" i="1" s="1"/>
  <c r="AA4192" i="1"/>
  <c r="Z4192" i="1" s="1"/>
  <c r="Y4192" i="1"/>
  <c r="X4192" i="1" s="1"/>
  <c r="AA4191" i="1"/>
  <c r="Z4191" i="1" s="1"/>
  <c r="Y4191" i="1"/>
  <c r="X4191" i="1" s="1"/>
  <c r="AA4190" i="1"/>
  <c r="Z4190" i="1" s="1"/>
  <c r="Y4190" i="1"/>
  <c r="X4190" i="1" s="1"/>
  <c r="AA4189" i="1"/>
  <c r="Z4189" i="1" s="1"/>
  <c r="Y4189" i="1"/>
  <c r="X4189" i="1" s="1"/>
  <c r="AA4188" i="1"/>
  <c r="Z4188" i="1" s="1"/>
  <c r="Y4188" i="1"/>
  <c r="X4188" i="1" s="1"/>
  <c r="AA4187" i="1"/>
  <c r="Z4187" i="1" s="1"/>
  <c r="Y4187" i="1"/>
  <c r="X4187" i="1" s="1"/>
  <c r="AA4186" i="1"/>
  <c r="Z4186" i="1" s="1"/>
  <c r="Y4186" i="1"/>
  <c r="X4186" i="1" s="1"/>
  <c r="AA4185" i="1"/>
  <c r="Z4185" i="1" s="1"/>
  <c r="Y4185" i="1"/>
  <c r="X4185" i="1" s="1"/>
  <c r="AA4184" i="1"/>
  <c r="Z4184" i="1" s="1"/>
  <c r="Y4184" i="1"/>
  <c r="X4184" i="1" s="1"/>
  <c r="AA4183" i="1"/>
  <c r="Z4183" i="1" s="1"/>
  <c r="Y4183" i="1"/>
  <c r="X4183" i="1" s="1"/>
  <c r="AA4182" i="1"/>
  <c r="Z4182" i="1" s="1"/>
  <c r="Y4182" i="1"/>
  <c r="X4182" i="1" s="1"/>
  <c r="AA4181" i="1"/>
  <c r="Z4181" i="1" s="1"/>
  <c r="Y4181" i="1"/>
  <c r="X4181" i="1" s="1"/>
  <c r="AA4180" i="1"/>
  <c r="Z4180" i="1" s="1"/>
  <c r="Y4180" i="1"/>
  <c r="X4180" i="1" s="1"/>
  <c r="AA4179" i="1"/>
  <c r="Z4179" i="1" s="1"/>
  <c r="Y4179" i="1"/>
  <c r="X4179" i="1" s="1"/>
  <c r="AA4178" i="1"/>
  <c r="Z4178" i="1" s="1"/>
  <c r="Y4178" i="1"/>
  <c r="X4178" i="1" s="1"/>
  <c r="AA4177" i="1"/>
  <c r="Z4177" i="1" s="1"/>
  <c r="Y4177" i="1"/>
  <c r="X4177" i="1" s="1"/>
  <c r="AA4176" i="1"/>
  <c r="Z4176" i="1" s="1"/>
  <c r="Y4176" i="1"/>
  <c r="X4176" i="1" s="1"/>
  <c r="AA4175" i="1"/>
  <c r="Z4175" i="1" s="1"/>
  <c r="Y4175" i="1"/>
  <c r="X4175" i="1" s="1"/>
  <c r="AA4174" i="1"/>
  <c r="Z4174" i="1" s="1"/>
  <c r="Y4174" i="1"/>
  <c r="X4174" i="1" s="1"/>
  <c r="AA4173" i="1"/>
  <c r="Z4173" i="1" s="1"/>
  <c r="Y4173" i="1"/>
  <c r="X4173" i="1" s="1"/>
  <c r="AA4172" i="1"/>
  <c r="Z4172" i="1" s="1"/>
  <c r="Y4172" i="1"/>
  <c r="X4172" i="1" s="1"/>
  <c r="AA4171" i="1"/>
  <c r="Z4171" i="1" s="1"/>
  <c r="Y4171" i="1"/>
  <c r="X4171" i="1" s="1"/>
  <c r="AA4170" i="1"/>
  <c r="Z4170" i="1" s="1"/>
  <c r="Y4170" i="1"/>
  <c r="X4170" i="1" s="1"/>
  <c r="AA4169" i="1"/>
  <c r="Z4169" i="1" s="1"/>
  <c r="Y4169" i="1"/>
  <c r="X4169" i="1" s="1"/>
  <c r="AA4168" i="1"/>
  <c r="Z4168" i="1" s="1"/>
  <c r="Y4168" i="1"/>
  <c r="X4168" i="1" s="1"/>
  <c r="AA4167" i="1"/>
  <c r="Z4167" i="1" s="1"/>
  <c r="Y4167" i="1"/>
  <c r="X4167" i="1" s="1"/>
  <c r="AA4166" i="1"/>
  <c r="Z4166" i="1" s="1"/>
  <c r="Y4166" i="1"/>
  <c r="X4166" i="1" s="1"/>
  <c r="AA4165" i="1"/>
  <c r="Z4165" i="1" s="1"/>
  <c r="Y4165" i="1"/>
  <c r="X4165" i="1" s="1"/>
  <c r="AA4164" i="1"/>
  <c r="Z4164" i="1" s="1"/>
  <c r="Y4164" i="1"/>
  <c r="X4164" i="1" s="1"/>
  <c r="AA4163" i="1"/>
  <c r="Z4163" i="1" s="1"/>
  <c r="Y4163" i="1"/>
  <c r="X4163" i="1" s="1"/>
  <c r="AA4162" i="1"/>
  <c r="Z4162" i="1" s="1"/>
  <c r="Y4162" i="1"/>
  <c r="X4162" i="1" s="1"/>
  <c r="AA4161" i="1"/>
  <c r="Z4161" i="1" s="1"/>
  <c r="Y4161" i="1"/>
  <c r="X4161" i="1" s="1"/>
  <c r="AA4160" i="1"/>
  <c r="Z4160" i="1" s="1"/>
  <c r="Y4160" i="1"/>
  <c r="X4160" i="1" s="1"/>
  <c r="AA4159" i="1"/>
  <c r="Z4159" i="1" s="1"/>
  <c r="Y4159" i="1"/>
  <c r="X4159" i="1" s="1"/>
  <c r="AA4158" i="1"/>
  <c r="Z4158" i="1" s="1"/>
  <c r="Y4158" i="1"/>
  <c r="X4158" i="1" s="1"/>
  <c r="AA4157" i="1"/>
  <c r="Z4157" i="1" s="1"/>
  <c r="Y4157" i="1"/>
  <c r="X4157" i="1" s="1"/>
  <c r="AA4156" i="1"/>
  <c r="Z4156" i="1" s="1"/>
  <c r="Y4156" i="1"/>
  <c r="X4156" i="1" s="1"/>
  <c r="AA4155" i="1"/>
  <c r="Z4155" i="1" s="1"/>
  <c r="Y4155" i="1"/>
  <c r="X4155" i="1" s="1"/>
  <c r="AA4154" i="1"/>
  <c r="Z4154" i="1" s="1"/>
  <c r="Y4154" i="1"/>
  <c r="X4154" i="1" s="1"/>
  <c r="AA4153" i="1"/>
  <c r="Z4153" i="1" s="1"/>
  <c r="Y4153" i="1"/>
  <c r="X4153" i="1" s="1"/>
  <c r="AA4152" i="1"/>
  <c r="Z4152" i="1" s="1"/>
  <c r="Y4152" i="1"/>
  <c r="X4152" i="1" s="1"/>
  <c r="AA4151" i="1"/>
  <c r="Z4151" i="1" s="1"/>
  <c r="Y4151" i="1"/>
  <c r="X4151" i="1" s="1"/>
  <c r="AA4150" i="1"/>
  <c r="Z4150" i="1" s="1"/>
  <c r="Y4150" i="1"/>
  <c r="X4150" i="1" s="1"/>
  <c r="AA4149" i="1"/>
  <c r="Z4149" i="1" s="1"/>
  <c r="Y4149" i="1"/>
  <c r="X4149" i="1" s="1"/>
  <c r="AA4148" i="1"/>
  <c r="Z4148" i="1" s="1"/>
  <c r="Y4148" i="1"/>
  <c r="X4148" i="1" s="1"/>
  <c r="AA4147" i="1"/>
  <c r="Z4147" i="1" s="1"/>
  <c r="Y4147" i="1"/>
  <c r="X4147" i="1" s="1"/>
  <c r="AA4146" i="1"/>
  <c r="Z4146" i="1" s="1"/>
  <c r="Y4146" i="1"/>
  <c r="X4146" i="1" s="1"/>
  <c r="AA4145" i="1"/>
  <c r="Z4145" i="1" s="1"/>
  <c r="Y4145" i="1"/>
  <c r="X4145" i="1" s="1"/>
  <c r="AA4144" i="1"/>
  <c r="Z4144" i="1" s="1"/>
  <c r="Y4144" i="1"/>
  <c r="X4144" i="1" s="1"/>
  <c r="AA4143" i="1"/>
  <c r="Z4143" i="1" s="1"/>
  <c r="Y4143" i="1"/>
  <c r="X4143" i="1" s="1"/>
  <c r="AA4142" i="1"/>
  <c r="Z4142" i="1" s="1"/>
  <c r="Y4142" i="1"/>
  <c r="X4142" i="1" s="1"/>
  <c r="AA4141" i="1"/>
  <c r="Z4141" i="1" s="1"/>
  <c r="Y4141" i="1"/>
  <c r="X4141" i="1" s="1"/>
  <c r="AA4140" i="1"/>
  <c r="Z4140" i="1" s="1"/>
  <c r="Y4140" i="1"/>
  <c r="X4140" i="1" s="1"/>
  <c r="AA4139" i="1"/>
  <c r="Z4139" i="1" s="1"/>
  <c r="Y4139" i="1"/>
  <c r="X4139" i="1" s="1"/>
  <c r="AA4138" i="1"/>
  <c r="Z4138" i="1" s="1"/>
  <c r="Y4138" i="1"/>
  <c r="X4138" i="1" s="1"/>
  <c r="AA4137" i="1"/>
  <c r="Z4137" i="1" s="1"/>
  <c r="Y4137" i="1"/>
  <c r="X4137" i="1" s="1"/>
  <c r="AA4136" i="1"/>
  <c r="Z4136" i="1" s="1"/>
  <c r="Y4136" i="1"/>
  <c r="X4136" i="1" s="1"/>
  <c r="AA4135" i="1"/>
  <c r="Z4135" i="1" s="1"/>
  <c r="Y4135" i="1"/>
  <c r="X4135" i="1" s="1"/>
  <c r="AA4134" i="1"/>
  <c r="Z4134" i="1" s="1"/>
  <c r="Y4134" i="1"/>
  <c r="X4134" i="1" s="1"/>
  <c r="AA4133" i="1"/>
  <c r="Z4133" i="1" s="1"/>
  <c r="Y4133" i="1"/>
  <c r="X4133" i="1" s="1"/>
  <c r="AA4132" i="1"/>
  <c r="Z4132" i="1" s="1"/>
  <c r="Y4132" i="1"/>
  <c r="X4132" i="1" s="1"/>
  <c r="AA4131" i="1"/>
  <c r="Z4131" i="1" s="1"/>
  <c r="Y4131" i="1"/>
  <c r="X4131" i="1" s="1"/>
  <c r="AA4130" i="1"/>
  <c r="Z4130" i="1" s="1"/>
  <c r="Y4130" i="1"/>
  <c r="X4130" i="1" s="1"/>
  <c r="AA4129" i="1"/>
  <c r="Z4129" i="1" s="1"/>
  <c r="Y4129" i="1"/>
  <c r="X4129" i="1" s="1"/>
  <c r="AA4128" i="1"/>
  <c r="Z4128" i="1" s="1"/>
  <c r="Y4128" i="1"/>
  <c r="X4128" i="1" s="1"/>
  <c r="AA4127" i="1"/>
  <c r="Z4127" i="1" s="1"/>
  <c r="Y4127" i="1"/>
  <c r="X4127" i="1" s="1"/>
  <c r="AA4126" i="1"/>
  <c r="Z4126" i="1" s="1"/>
  <c r="Y4126" i="1"/>
  <c r="X4126" i="1" s="1"/>
  <c r="AA4125" i="1"/>
  <c r="Z4125" i="1" s="1"/>
  <c r="Y4125" i="1"/>
  <c r="X4125" i="1" s="1"/>
  <c r="AA4124" i="1"/>
  <c r="Z4124" i="1" s="1"/>
  <c r="Y4124" i="1"/>
  <c r="X4124" i="1" s="1"/>
  <c r="AA4123" i="1"/>
  <c r="Z4123" i="1" s="1"/>
  <c r="Y4123" i="1"/>
  <c r="X4123" i="1" s="1"/>
  <c r="AA4122" i="1"/>
  <c r="Z4122" i="1" s="1"/>
  <c r="Y4122" i="1"/>
  <c r="X4122" i="1" s="1"/>
  <c r="AA4121" i="1"/>
  <c r="Z4121" i="1" s="1"/>
  <c r="Y4121" i="1"/>
  <c r="X4121" i="1" s="1"/>
  <c r="AA4120" i="1"/>
  <c r="Z4120" i="1" s="1"/>
  <c r="Y4120" i="1"/>
  <c r="X4120" i="1" s="1"/>
  <c r="AA4119" i="1"/>
  <c r="Z4119" i="1" s="1"/>
  <c r="Y4119" i="1"/>
  <c r="X4119" i="1" s="1"/>
  <c r="AA4118" i="1"/>
  <c r="Z4118" i="1" s="1"/>
  <c r="Y4118" i="1"/>
  <c r="X4118" i="1" s="1"/>
  <c r="AA4117" i="1"/>
  <c r="Z4117" i="1" s="1"/>
  <c r="Y4117" i="1"/>
  <c r="X4117" i="1" s="1"/>
  <c r="AA4116" i="1"/>
  <c r="Z4116" i="1" s="1"/>
  <c r="Y4116" i="1"/>
  <c r="X4116" i="1" s="1"/>
  <c r="AA4115" i="1"/>
  <c r="Z4115" i="1" s="1"/>
  <c r="Y4115" i="1"/>
  <c r="X4115" i="1" s="1"/>
  <c r="AA4114" i="1"/>
  <c r="Z4114" i="1" s="1"/>
  <c r="Y4114" i="1"/>
  <c r="X4114" i="1" s="1"/>
  <c r="AA4113" i="1"/>
  <c r="Z4113" i="1" s="1"/>
  <c r="Y4113" i="1"/>
  <c r="X4113" i="1" s="1"/>
  <c r="AA4112" i="1"/>
  <c r="Z4112" i="1" s="1"/>
  <c r="Y4112" i="1"/>
  <c r="X4112" i="1" s="1"/>
  <c r="AA4111" i="1"/>
  <c r="Z4111" i="1" s="1"/>
  <c r="Y4111" i="1"/>
  <c r="X4111" i="1" s="1"/>
  <c r="AA4110" i="1"/>
  <c r="Z4110" i="1" s="1"/>
  <c r="Y4110" i="1"/>
  <c r="X4110" i="1" s="1"/>
  <c r="AA4109" i="1"/>
  <c r="Z4109" i="1" s="1"/>
  <c r="Y4109" i="1"/>
  <c r="X4109" i="1" s="1"/>
  <c r="AA4108" i="1"/>
  <c r="Z4108" i="1" s="1"/>
  <c r="Y4108" i="1"/>
  <c r="X4108" i="1" s="1"/>
  <c r="AA4107" i="1"/>
  <c r="Z4107" i="1" s="1"/>
  <c r="Y4107" i="1"/>
  <c r="X4107" i="1" s="1"/>
  <c r="AA4106" i="1"/>
  <c r="Z4106" i="1" s="1"/>
  <c r="Y4106" i="1"/>
  <c r="X4106" i="1" s="1"/>
  <c r="AA4105" i="1"/>
  <c r="Z4105" i="1" s="1"/>
  <c r="Y4105" i="1"/>
  <c r="X4105" i="1" s="1"/>
  <c r="AA4104" i="1"/>
  <c r="Z4104" i="1" s="1"/>
  <c r="Y4104" i="1"/>
  <c r="X4104" i="1" s="1"/>
  <c r="AA4103" i="1"/>
  <c r="Z4103" i="1" s="1"/>
  <c r="Y4103" i="1"/>
  <c r="X4103" i="1" s="1"/>
  <c r="AA4102" i="1"/>
  <c r="Z4102" i="1" s="1"/>
  <c r="Y4102" i="1"/>
  <c r="X4102" i="1" s="1"/>
  <c r="AA4101" i="1"/>
  <c r="Z4101" i="1" s="1"/>
  <c r="Y4101" i="1"/>
  <c r="X4101" i="1" s="1"/>
  <c r="AA4100" i="1"/>
  <c r="Z4100" i="1" s="1"/>
  <c r="Y4100" i="1"/>
  <c r="X4100" i="1" s="1"/>
  <c r="AA4099" i="1"/>
  <c r="Z4099" i="1" s="1"/>
  <c r="Y4099" i="1"/>
  <c r="X4099" i="1" s="1"/>
  <c r="AA4098" i="1"/>
  <c r="Z4098" i="1" s="1"/>
  <c r="Y4098" i="1"/>
  <c r="X4098" i="1" s="1"/>
  <c r="AA4097" i="1"/>
  <c r="Z4097" i="1" s="1"/>
  <c r="Y4097" i="1"/>
  <c r="X4097" i="1" s="1"/>
  <c r="AA4096" i="1"/>
  <c r="Z4096" i="1" s="1"/>
  <c r="Y4096" i="1"/>
  <c r="X4096" i="1" s="1"/>
  <c r="AA4095" i="1"/>
  <c r="Z4095" i="1" s="1"/>
  <c r="Y4095" i="1"/>
  <c r="X4095" i="1" s="1"/>
  <c r="AA4094" i="1"/>
  <c r="Z4094" i="1" s="1"/>
  <c r="Y4094" i="1"/>
  <c r="X4094" i="1" s="1"/>
  <c r="AA4093" i="1"/>
  <c r="Z4093" i="1" s="1"/>
  <c r="Y4093" i="1"/>
  <c r="X4093" i="1" s="1"/>
  <c r="AA4092" i="1"/>
  <c r="Z4092" i="1" s="1"/>
  <c r="Y4092" i="1"/>
  <c r="X4092" i="1" s="1"/>
  <c r="AA4091" i="1"/>
  <c r="Z4091" i="1" s="1"/>
  <c r="Y4091" i="1"/>
  <c r="X4091" i="1" s="1"/>
  <c r="AA4090" i="1"/>
  <c r="Z4090" i="1" s="1"/>
  <c r="Y4090" i="1"/>
  <c r="X4090" i="1" s="1"/>
  <c r="AA4089" i="1"/>
  <c r="Z4089" i="1" s="1"/>
  <c r="Y4089" i="1"/>
  <c r="X4089" i="1" s="1"/>
  <c r="AA4088" i="1"/>
  <c r="Z4088" i="1" s="1"/>
  <c r="Y4088" i="1"/>
  <c r="X4088" i="1" s="1"/>
  <c r="AA4087" i="1"/>
  <c r="Z4087" i="1" s="1"/>
  <c r="Y4087" i="1"/>
  <c r="X4087" i="1" s="1"/>
  <c r="AA4086" i="1"/>
  <c r="Z4086" i="1" s="1"/>
  <c r="Y4086" i="1"/>
  <c r="X4086" i="1" s="1"/>
  <c r="AA4085" i="1"/>
  <c r="Z4085" i="1" s="1"/>
  <c r="Y4085" i="1"/>
  <c r="X4085" i="1" s="1"/>
  <c r="AA4084" i="1"/>
  <c r="Z4084" i="1" s="1"/>
  <c r="Y4084" i="1"/>
  <c r="X4084" i="1" s="1"/>
  <c r="AA4083" i="1"/>
  <c r="Z4083" i="1" s="1"/>
  <c r="Y4083" i="1"/>
  <c r="X4083" i="1" s="1"/>
  <c r="AA4082" i="1"/>
  <c r="Z4082" i="1" s="1"/>
  <c r="Y4082" i="1"/>
  <c r="X4082" i="1" s="1"/>
  <c r="AA4081" i="1"/>
  <c r="Z4081" i="1" s="1"/>
  <c r="Y4081" i="1"/>
  <c r="X4081" i="1" s="1"/>
  <c r="AA4080" i="1"/>
  <c r="Z4080" i="1" s="1"/>
  <c r="Y4080" i="1"/>
  <c r="X4080" i="1" s="1"/>
  <c r="AA4079" i="1"/>
  <c r="Z4079" i="1" s="1"/>
  <c r="Y4079" i="1"/>
  <c r="X4079" i="1" s="1"/>
  <c r="AA4078" i="1"/>
  <c r="Z4078" i="1" s="1"/>
  <c r="Y4078" i="1"/>
  <c r="X4078" i="1" s="1"/>
  <c r="AA4077" i="1"/>
  <c r="Z4077" i="1" s="1"/>
  <c r="Y4077" i="1"/>
  <c r="X4077" i="1" s="1"/>
  <c r="AA4076" i="1"/>
  <c r="Z4076" i="1" s="1"/>
  <c r="Y4076" i="1"/>
  <c r="X4076" i="1" s="1"/>
  <c r="AA4075" i="1"/>
  <c r="Z4075" i="1" s="1"/>
  <c r="Y4075" i="1"/>
  <c r="X4075" i="1" s="1"/>
  <c r="AA4074" i="1"/>
  <c r="Z4074" i="1" s="1"/>
  <c r="Y4074" i="1"/>
  <c r="X4074" i="1" s="1"/>
  <c r="AA4073" i="1"/>
  <c r="Z4073" i="1" s="1"/>
  <c r="Y4073" i="1"/>
  <c r="X4073" i="1" s="1"/>
  <c r="AA4072" i="1"/>
  <c r="Z4072" i="1" s="1"/>
  <c r="Y4072" i="1"/>
  <c r="X4072" i="1" s="1"/>
  <c r="AA4071" i="1"/>
  <c r="Z4071" i="1" s="1"/>
  <c r="Y4071" i="1"/>
  <c r="X4071" i="1" s="1"/>
  <c r="AA4070" i="1"/>
  <c r="Z4070" i="1" s="1"/>
  <c r="Y4070" i="1"/>
  <c r="X4070" i="1" s="1"/>
  <c r="AA4069" i="1"/>
  <c r="Z4069" i="1" s="1"/>
  <c r="Y4069" i="1"/>
  <c r="X4069" i="1" s="1"/>
  <c r="AA4068" i="1"/>
  <c r="Z4068" i="1" s="1"/>
  <c r="Y4068" i="1"/>
  <c r="X4068" i="1" s="1"/>
  <c r="AA4067" i="1"/>
  <c r="Z4067" i="1" s="1"/>
  <c r="Y4067" i="1"/>
  <c r="X4067" i="1" s="1"/>
  <c r="AA4066" i="1"/>
  <c r="Z4066" i="1" s="1"/>
  <c r="Y4066" i="1"/>
  <c r="X4066" i="1" s="1"/>
  <c r="AA4065" i="1"/>
  <c r="Z4065" i="1" s="1"/>
  <c r="Y4065" i="1"/>
  <c r="X4065" i="1" s="1"/>
  <c r="AA4064" i="1"/>
  <c r="Z4064" i="1" s="1"/>
  <c r="Y4064" i="1"/>
  <c r="X4064" i="1" s="1"/>
  <c r="AA4063" i="1"/>
  <c r="Z4063" i="1" s="1"/>
  <c r="Y4063" i="1"/>
  <c r="X4063" i="1" s="1"/>
  <c r="AA4062" i="1"/>
  <c r="Z4062" i="1" s="1"/>
  <c r="Y4062" i="1"/>
  <c r="X4062" i="1" s="1"/>
  <c r="AA4061" i="1"/>
  <c r="Z4061" i="1" s="1"/>
  <c r="Y4061" i="1"/>
  <c r="X4061" i="1" s="1"/>
  <c r="AA4060" i="1"/>
  <c r="Z4060" i="1" s="1"/>
  <c r="Y4060" i="1"/>
  <c r="X4060" i="1" s="1"/>
  <c r="AA4059" i="1"/>
  <c r="Z4059" i="1" s="1"/>
  <c r="Y4059" i="1"/>
  <c r="X4059" i="1" s="1"/>
  <c r="AA4058" i="1"/>
  <c r="Z4058" i="1" s="1"/>
  <c r="Y4058" i="1"/>
  <c r="X4058" i="1" s="1"/>
  <c r="AA4057" i="1"/>
  <c r="Z4057" i="1" s="1"/>
  <c r="Y4057" i="1"/>
  <c r="X4057" i="1" s="1"/>
  <c r="AA4056" i="1"/>
  <c r="Z4056" i="1" s="1"/>
  <c r="Y4056" i="1"/>
  <c r="X4056" i="1" s="1"/>
  <c r="AA4055" i="1"/>
  <c r="Z4055" i="1" s="1"/>
  <c r="Y4055" i="1"/>
  <c r="X4055" i="1" s="1"/>
  <c r="AA4054" i="1"/>
  <c r="Z4054" i="1" s="1"/>
  <c r="Y4054" i="1"/>
  <c r="X4054" i="1" s="1"/>
  <c r="AA4053" i="1"/>
  <c r="Z4053" i="1" s="1"/>
  <c r="Y4053" i="1"/>
  <c r="X4053" i="1" s="1"/>
  <c r="AA4052" i="1"/>
  <c r="Z4052" i="1" s="1"/>
  <c r="Y4052" i="1"/>
  <c r="X4052" i="1" s="1"/>
  <c r="AA4051" i="1"/>
  <c r="Z4051" i="1" s="1"/>
  <c r="Y4051" i="1"/>
  <c r="X4051" i="1" s="1"/>
  <c r="AA4050" i="1"/>
  <c r="Z4050" i="1" s="1"/>
  <c r="Y4050" i="1"/>
  <c r="X4050" i="1" s="1"/>
  <c r="AA4049" i="1"/>
  <c r="Z4049" i="1" s="1"/>
  <c r="Y4049" i="1"/>
  <c r="X4049" i="1" s="1"/>
  <c r="AA4048" i="1"/>
  <c r="Z4048" i="1" s="1"/>
  <c r="Y4048" i="1"/>
  <c r="X4048" i="1" s="1"/>
  <c r="AA4047" i="1"/>
  <c r="Z4047" i="1" s="1"/>
  <c r="Y4047" i="1"/>
  <c r="X4047" i="1" s="1"/>
  <c r="AA4046" i="1"/>
  <c r="Z4046" i="1" s="1"/>
  <c r="Y4046" i="1"/>
  <c r="X4046" i="1" s="1"/>
  <c r="AA4045" i="1"/>
  <c r="Z4045" i="1" s="1"/>
  <c r="Y4045" i="1"/>
  <c r="X4045" i="1" s="1"/>
  <c r="AA4044" i="1"/>
  <c r="Z4044" i="1" s="1"/>
  <c r="Y4044" i="1"/>
  <c r="X4044" i="1" s="1"/>
  <c r="AA4043" i="1"/>
  <c r="Z4043" i="1" s="1"/>
  <c r="Y4043" i="1"/>
  <c r="X4043" i="1" s="1"/>
  <c r="AA4042" i="1"/>
  <c r="Z4042" i="1" s="1"/>
  <c r="Y4042" i="1"/>
  <c r="X4042" i="1" s="1"/>
  <c r="AA4041" i="1"/>
  <c r="Z4041" i="1" s="1"/>
  <c r="Y4041" i="1"/>
  <c r="X4041" i="1" s="1"/>
  <c r="AA4040" i="1"/>
  <c r="Z4040" i="1" s="1"/>
  <c r="Y4040" i="1"/>
  <c r="X4040" i="1" s="1"/>
  <c r="AA4039" i="1"/>
  <c r="Z4039" i="1" s="1"/>
  <c r="Y4039" i="1"/>
  <c r="X4039" i="1" s="1"/>
  <c r="AA4038" i="1"/>
  <c r="Z4038" i="1" s="1"/>
  <c r="Y4038" i="1"/>
  <c r="X4038" i="1" s="1"/>
  <c r="AA4037" i="1"/>
  <c r="Z4037" i="1" s="1"/>
  <c r="Y4037" i="1"/>
  <c r="X4037" i="1" s="1"/>
  <c r="AA4036" i="1"/>
  <c r="Z4036" i="1" s="1"/>
  <c r="Y4036" i="1"/>
  <c r="X4036" i="1" s="1"/>
  <c r="AA4035" i="1"/>
  <c r="Z4035" i="1" s="1"/>
  <c r="Y4035" i="1"/>
  <c r="X4035" i="1" s="1"/>
  <c r="AA4034" i="1"/>
  <c r="Z4034" i="1" s="1"/>
  <c r="Y4034" i="1"/>
  <c r="X4034" i="1" s="1"/>
  <c r="AA4033" i="1"/>
  <c r="Z4033" i="1" s="1"/>
  <c r="Y4033" i="1"/>
  <c r="X4033" i="1" s="1"/>
  <c r="AA4032" i="1"/>
  <c r="Z4032" i="1" s="1"/>
  <c r="Y4032" i="1"/>
  <c r="X4032" i="1" s="1"/>
  <c r="AA4031" i="1"/>
  <c r="Z4031" i="1" s="1"/>
  <c r="Y4031" i="1"/>
  <c r="X4031" i="1" s="1"/>
  <c r="AA4030" i="1"/>
  <c r="Z4030" i="1" s="1"/>
  <c r="Y4030" i="1"/>
  <c r="X4030" i="1" s="1"/>
  <c r="AA4029" i="1"/>
  <c r="Z4029" i="1" s="1"/>
  <c r="Y4029" i="1"/>
  <c r="X4029" i="1" s="1"/>
  <c r="AA4028" i="1"/>
  <c r="Z4028" i="1" s="1"/>
  <c r="Y4028" i="1"/>
  <c r="X4028" i="1" s="1"/>
  <c r="AA4027" i="1"/>
  <c r="Z4027" i="1" s="1"/>
  <c r="Y4027" i="1"/>
  <c r="X4027" i="1" s="1"/>
  <c r="AA4026" i="1"/>
  <c r="Z4026" i="1" s="1"/>
  <c r="Y4026" i="1"/>
  <c r="X4026" i="1" s="1"/>
  <c r="AA4025" i="1"/>
  <c r="Z4025" i="1" s="1"/>
  <c r="Y4025" i="1"/>
  <c r="X4025" i="1" s="1"/>
  <c r="AA4024" i="1"/>
  <c r="Z4024" i="1" s="1"/>
  <c r="Y4024" i="1"/>
  <c r="X4024" i="1" s="1"/>
  <c r="AA4023" i="1"/>
  <c r="Z4023" i="1" s="1"/>
  <c r="Y4023" i="1"/>
  <c r="X4023" i="1" s="1"/>
  <c r="AA4022" i="1"/>
  <c r="Z4022" i="1" s="1"/>
  <c r="Y4022" i="1"/>
  <c r="X4022" i="1" s="1"/>
  <c r="AA4021" i="1"/>
  <c r="Z4021" i="1" s="1"/>
  <c r="Y4021" i="1"/>
  <c r="X4021" i="1" s="1"/>
  <c r="AA4020" i="1"/>
  <c r="Z4020" i="1" s="1"/>
  <c r="Y4020" i="1"/>
  <c r="X4020" i="1" s="1"/>
  <c r="AA4019" i="1"/>
  <c r="Z4019" i="1" s="1"/>
  <c r="Y4019" i="1"/>
  <c r="X4019" i="1" s="1"/>
  <c r="AA4018" i="1"/>
  <c r="Z4018" i="1" s="1"/>
  <c r="Y4018" i="1"/>
  <c r="X4018" i="1" s="1"/>
  <c r="AA4017" i="1"/>
  <c r="Z4017" i="1" s="1"/>
  <c r="Y4017" i="1"/>
  <c r="X4017" i="1" s="1"/>
  <c r="AA4016" i="1"/>
  <c r="Z4016" i="1" s="1"/>
  <c r="Y4016" i="1"/>
  <c r="X4016" i="1" s="1"/>
  <c r="AA4015" i="1"/>
  <c r="Z4015" i="1" s="1"/>
  <c r="Y4015" i="1"/>
  <c r="X4015" i="1" s="1"/>
  <c r="AA4014" i="1"/>
  <c r="Z4014" i="1" s="1"/>
  <c r="Y4014" i="1"/>
  <c r="X4014" i="1" s="1"/>
  <c r="AA4013" i="1"/>
  <c r="Z4013" i="1" s="1"/>
  <c r="Y4013" i="1"/>
  <c r="X4013" i="1" s="1"/>
  <c r="AA4012" i="1"/>
  <c r="Z4012" i="1" s="1"/>
  <c r="Y4012" i="1"/>
  <c r="X4012" i="1" s="1"/>
  <c r="AA4011" i="1"/>
  <c r="Z4011" i="1" s="1"/>
  <c r="Y4011" i="1"/>
  <c r="X4011" i="1" s="1"/>
  <c r="AA4010" i="1"/>
  <c r="Z4010" i="1" s="1"/>
  <c r="Y4010" i="1"/>
  <c r="X4010" i="1" s="1"/>
  <c r="AA4009" i="1"/>
  <c r="Z4009" i="1" s="1"/>
  <c r="Y4009" i="1"/>
  <c r="X4009" i="1" s="1"/>
  <c r="AA4008" i="1"/>
  <c r="Z4008" i="1" s="1"/>
  <c r="Y4008" i="1"/>
  <c r="X4008" i="1" s="1"/>
  <c r="AA4007" i="1"/>
  <c r="Z4007" i="1" s="1"/>
  <c r="Y4007" i="1"/>
  <c r="X4007" i="1" s="1"/>
  <c r="AA4006" i="1"/>
  <c r="Z4006" i="1" s="1"/>
  <c r="Y4006" i="1"/>
  <c r="X4006" i="1" s="1"/>
  <c r="AA4005" i="1"/>
  <c r="Z4005" i="1" s="1"/>
  <c r="Y4005" i="1"/>
  <c r="X4005" i="1" s="1"/>
  <c r="AA4004" i="1"/>
  <c r="Z4004" i="1" s="1"/>
  <c r="Y4004" i="1"/>
  <c r="X4004" i="1" s="1"/>
  <c r="AA4003" i="1"/>
  <c r="Z4003" i="1" s="1"/>
  <c r="Y4003" i="1"/>
  <c r="X4003" i="1" s="1"/>
  <c r="AA4002" i="1"/>
  <c r="Z4002" i="1" s="1"/>
  <c r="Y4002" i="1"/>
  <c r="X4002" i="1" s="1"/>
  <c r="AA4001" i="1"/>
  <c r="Z4001" i="1" s="1"/>
  <c r="Y4001" i="1"/>
  <c r="X4001" i="1" s="1"/>
  <c r="AA4000" i="1"/>
  <c r="Z4000" i="1" s="1"/>
  <c r="Y4000" i="1"/>
  <c r="X4000" i="1" s="1"/>
  <c r="AA3999" i="1"/>
  <c r="Z3999" i="1" s="1"/>
  <c r="Y3999" i="1"/>
  <c r="X3999" i="1" s="1"/>
  <c r="AA3998" i="1"/>
  <c r="Z3998" i="1" s="1"/>
  <c r="Y3998" i="1"/>
  <c r="X3998" i="1" s="1"/>
  <c r="AA3997" i="1"/>
  <c r="Z3997" i="1" s="1"/>
  <c r="Y3997" i="1"/>
  <c r="X3997" i="1" s="1"/>
  <c r="AA3996" i="1"/>
  <c r="Z3996" i="1" s="1"/>
  <c r="Y3996" i="1"/>
  <c r="X3996" i="1" s="1"/>
  <c r="AA3995" i="1"/>
  <c r="Z3995" i="1" s="1"/>
  <c r="Y3995" i="1"/>
  <c r="X3995" i="1" s="1"/>
  <c r="AA3994" i="1"/>
  <c r="Z3994" i="1" s="1"/>
  <c r="Y3994" i="1"/>
  <c r="X3994" i="1" s="1"/>
  <c r="AA3993" i="1"/>
  <c r="Z3993" i="1" s="1"/>
  <c r="Y3993" i="1"/>
  <c r="X3993" i="1" s="1"/>
  <c r="AA3992" i="1"/>
  <c r="Z3992" i="1" s="1"/>
  <c r="Y3992" i="1"/>
  <c r="X3992" i="1" s="1"/>
  <c r="AA3991" i="1"/>
  <c r="Z3991" i="1" s="1"/>
  <c r="Y3991" i="1"/>
  <c r="X3991" i="1" s="1"/>
  <c r="AA3990" i="1"/>
  <c r="Z3990" i="1" s="1"/>
  <c r="Y3990" i="1"/>
  <c r="X3990" i="1" s="1"/>
  <c r="AA3989" i="1"/>
  <c r="Z3989" i="1" s="1"/>
  <c r="Y3989" i="1"/>
  <c r="X3989" i="1" s="1"/>
  <c r="AA3988" i="1"/>
  <c r="Z3988" i="1" s="1"/>
  <c r="Y3988" i="1"/>
  <c r="X3988" i="1" s="1"/>
  <c r="AA3987" i="1"/>
  <c r="Z3987" i="1" s="1"/>
  <c r="Y3987" i="1"/>
  <c r="X3987" i="1" s="1"/>
  <c r="AA3986" i="1"/>
  <c r="Z3986" i="1" s="1"/>
  <c r="Y3986" i="1"/>
  <c r="X3986" i="1" s="1"/>
  <c r="AA3985" i="1"/>
  <c r="Z3985" i="1" s="1"/>
  <c r="Y3985" i="1"/>
  <c r="X3985" i="1" s="1"/>
  <c r="AA3984" i="1"/>
  <c r="Z3984" i="1" s="1"/>
  <c r="Y3984" i="1"/>
  <c r="X3984" i="1" s="1"/>
  <c r="AA3983" i="1"/>
  <c r="Z3983" i="1" s="1"/>
  <c r="Y3983" i="1"/>
  <c r="X3983" i="1" s="1"/>
  <c r="AA3982" i="1"/>
  <c r="Z3982" i="1" s="1"/>
  <c r="Y3982" i="1"/>
  <c r="X3982" i="1" s="1"/>
  <c r="AA3981" i="1"/>
  <c r="Z3981" i="1" s="1"/>
  <c r="Y3981" i="1"/>
  <c r="X3981" i="1" s="1"/>
  <c r="AA3980" i="1"/>
  <c r="Z3980" i="1" s="1"/>
  <c r="Y3980" i="1"/>
  <c r="X3980" i="1" s="1"/>
  <c r="AA3979" i="1"/>
  <c r="Z3979" i="1" s="1"/>
  <c r="Y3979" i="1"/>
  <c r="X3979" i="1" s="1"/>
  <c r="AA3978" i="1"/>
  <c r="Z3978" i="1" s="1"/>
  <c r="Y3978" i="1"/>
  <c r="X3978" i="1" s="1"/>
  <c r="AA3977" i="1"/>
  <c r="Z3977" i="1" s="1"/>
  <c r="Y3977" i="1"/>
  <c r="X3977" i="1" s="1"/>
  <c r="AA3976" i="1"/>
  <c r="Z3976" i="1" s="1"/>
  <c r="Y3976" i="1"/>
  <c r="X3976" i="1" s="1"/>
  <c r="AA3975" i="1"/>
  <c r="Z3975" i="1" s="1"/>
  <c r="Y3975" i="1"/>
  <c r="X3975" i="1" s="1"/>
  <c r="AA3974" i="1"/>
  <c r="Z3974" i="1" s="1"/>
  <c r="Y3974" i="1"/>
  <c r="X3974" i="1" s="1"/>
  <c r="AA3973" i="1"/>
  <c r="Z3973" i="1" s="1"/>
  <c r="Y3973" i="1"/>
  <c r="X3973" i="1" s="1"/>
  <c r="AA3972" i="1"/>
  <c r="Z3972" i="1" s="1"/>
  <c r="Y3972" i="1"/>
  <c r="X3972" i="1" s="1"/>
  <c r="AA3971" i="1"/>
  <c r="Z3971" i="1" s="1"/>
  <c r="Y3971" i="1"/>
  <c r="X3971" i="1" s="1"/>
  <c r="AA3970" i="1"/>
  <c r="Z3970" i="1" s="1"/>
  <c r="Y3970" i="1"/>
  <c r="X3970" i="1" s="1"/>
  <c r="AA3969" i="1"/>
  <c r="Z3969" i="1" s="1"/>
  <c r="Y3969" i="1"/>
  <c r="X3969" i="1" s="1"/>
  <c r="AA3968" i="1"/>
  <c r="Z3968" i="1" s="1"/>
  <c r="Y3968" i="1"/>
  <c r="X3968" i="1" s="1"/>
  <c r="AA3967" i="1"/>
  <c r="Z3967" i="1" s="1"/>
  <c r="Y3967" i="1"/>
  <c r="X3967" i="1" s="1"/>
  <c r="AA3966" i="1"/>
  <c r="Z3966" i="1" s="1"/>
  <c r="Y3966" i="1"/>
  <c r="X3966" i="1" s="1"/>
  <c r="AA3965" i="1"/>
  <c r="Z3965" i="1" s="1"/>
  <c r="Y3965" i="1"/>
  <c r="X3965" i="1" s="1"/>
  <c r="AA3964" i="1"/>
  <c r="Z3964" i="1" s="1"/>
  <c r="Y3964" i="1"/>
  <c r="X3964" i="1" s="1"/>
  <c r="AA3963" i="1"/>
  <c r="Z3963" i="1" s="1"/>
  <c r="Y3963" i="1"/>
  <c r="X3963" i="1" s="1"/>
  <c r="AA3962" i="1"/>
  <c r="Z3962" i="1" s="1"/>
  <c r="Y3962" i="1"/>
  <c r="X3962" i="1" s="1"/>
  <c r="AA3961" i="1"/>
  <c r="Z3961" i="1" s="1"/>
  <c r="Y3961" i="1"/>
  <c r="X3961" i="1" s="1"/>
  <c r="AA3960" i="1"/>
  <c r="Z3960" i="1" s="1"/>
  <c r="Y3960" i="1"/>
  <c r="X3960" i="1" s="1"/>
  <c r="AA3959" i="1"/>
  <c r="Z3959" i="1" s="1"/>
  <c r="Y3959" i="1"/>
  <c r="X3959" i="1" s="1"/>
  <c r="AA3958" i="1"/>
  <c r="Z3958" i="1" s="1"/>
  <c r="Y3958" i="1"/>
  <c r="X3958" i="1" s="1"/>
  <c r="AA3957" i="1"/>
  <c r="Z3957" i="1" s="1"/>
  <c r="Y3957" i="1"/>
  <c r="X3957" i="1" s="1"/>
  <c r="AA3956" i="1"/>
  <c r="Z3956" i="1" s="1"/>
  <c r="Y3956" i="1"/>
  <c r="X3956" i="1" s="1"/>
  <c r="AA3955" i="1"/>
  <c r="Z3955" i="1" s="1"/>
  <c r="Y3955" i="1"/>
  <c r="X3955" i="1" s="1"/>
  <c r="AA3954" i="1"/>
  <c r="Z3954" i="1" s="1"/>
  <c r="Y3954" i="1"/>
  <c r="X3954" i="1" s="1"/>
  <c r="AA3953" i="1"/>
  <c r="Z3953" i="1" s="1"/>
  <c r="Y3953" i="1"/>
  <c r="X3953" i="1" s="1"/>
  <c r="AA3952" i="1"/>
  <c r="Z3952" i="1" s="1"/>
  <c r="Y3952" i="1"/>
  <c r="X3952" i="1" s="1"/>
  <c r="AA3951" i="1"/>
  <c r="Z3951" i="1" s="1"/>
  <c r="Y3951" i="1"/>
  <c r="X3951" i="1" s="1"/>
  <c r="AA3950" i="1"/>
  <c r="Z3950" i="1" s="1"/>
  <c r="Y3950" i="1"/>
  <c r="X3950" i="1" s="1"/>
  <c r="AA3949" i="1"/>
  <c r="Z3949" i="1" s="1"/>
  <c r="Y3949" i="1"/>
  <c r="X3949" i="1" s="1"/>
  <c r="AA3948" i="1"/>
  <c r="Z3948" i="1" s="1"/>
  <c r="Y3948" i="1"/>
  <c r="X3948" i="1" s="1"/>
  <c r="AA3947" i="1"/>
  <c r="Z3947" i="1" s="1"/>
  <c r="Y3947" i="1"/>
  <c r="X3947" i="1" s="1"/>
  <c r="AA3946" i="1"/>
  <c r="Z3946" i="1" s="1"/>
  <c r="Y3946" i="1"/>
  <c r="X3946" i="1" s="1"/>
  <c r="AA3945" i="1"/>
  <c r="Z3945" i="1" s="1"/>
  <c r="Y3945" i="1"/>
  <c r="X3945" i="1" s="1"/>
  <c r="AA3944" i="1"/>
  <c r="Z3944" i="1" s="1"/>
  <c r="Y3944" i="1"/>
  <c r="X3944" i="1" s="1"/>
  <c r="AA3943" i="1"/>
  <c r="Z3943" i="1" s="1"/>
  <c r="Y3943" i="1"/>
  <c r="X3943" i="1" s="1"/>
  <c r="AA3942" i="1"/>
  <c r="Z3942" i="1" s="1"/>
  <c r="Y3942" i="1"/>
  <c r="X3942" i="1" s="1"/>
  <c r="AA3941" i="1"/>
  <c r="Z3941" i="1" s="1"/>
  <c r="Y3941" i="1"/>
  <c r="X3941" i="1" s="1"/>
  <c r="AA3940" i="1"/>
  <c r="Z3940" i="1" s="1"/>
  <c r="Y3940" i="1"/>
  <c r="X3940" i="1" s="1"/>
  <c r="AA3939" i="1"/>
  <c r="Z3939" i="1" s="1"/>
  <c r="Y3939" i="1"/>
  <c r="X3939" i="1" s="1"/>
  <c r="AA3938" i="1"/>
  <c r="Z3938" i="1" s="1"/>
  <c r="Y3938" i="1"/>
  <c r="X3938" i="1" s="1"/>
  <c r="AA3937" i="1"/>
  <c r="Z3937" i="1" s="1"/>
  <c r="Y3937" i="1"/>
  <c r="X3937" i="1" s="1"/>
  <c r="AA3936" i="1"/>
  <c r="Z3936" i="1" s="1"/>
  <c r="Y3936" i="1"/>
  <c r="X3936" i="1" s="1"/>
  <c r="AA3935" i="1"/>
  <c r="Z3935" i="1" s="1"/>
  <c r="Y3935" i="1"/>
  <c r="X3935" i="1" s="1"/>
  <c r="AA3934" i="1"/>
  <c r="Z3934" i="1" s="1"/>
  <c r="Y3934" i="1"/>
  <c r="X3934" i="1" s="1"/>
  <c r="AA3933" i="1"/>
  <c r="Z3933" i="1" s="1"/>
  <c r="Y3933" i="1"/>
  <c r="X3933" i="1" s="1"/>
  <c r="AA3932" i="1"/>
  <c r="Z3932" i="1" s="1"/>
  <c r="Y3932" i="1"/>
  <c r="X3932" i="1" s="1"/>
  <c r="AA3931" i="1"/>
  <c r="Z3931" i="1" s="1"/>
  <c r="Y3931" i="1"/>
  <c r="X3931" i="1" s="1"/>
  <c r="AA3930" i="1"/>
  <c r="Z3930" i="1" s="1"/>
  <c r="Y3930" i="1"/>
  <c r="X3930" i="1" s="1"/>
  <c r="AA3929" i="1"/>
  <c r="Z3929" i="1" s="1"/>
  <c r="Y3929" i="1"/>
  <c r="X3929" i="1" s="1"/>
  <c r="AA3928" i="1"/>
  <c r="Z3928" i="1" s="1"/>
  <c r="Y3928" i="1"/>
  <c r="X3928" i="1" s="1"/>
  <c r="AA3927" i="1"/>
  <c r="Z3927" i="1" s="1"/>
  <c r="Y3927" i="1"/>
  <c r="X3927" i="1" s="1"/>
  <c r="AA3926" i="1"/>
  <c r="Z3926" i="1" s="1"/>
  <c r="Y3926" i="1"/>
  <c r="X3926" i="1" s="1"/>
  <c r="AA3925" i="1"/>
  <c r="Z3925" i="1" s="1"/>
  <c r="Y3925" i="1"/>
  <c r="X3925" i="1" s="1"/>
  <c r="AA3924" i="1"/>
  <c r="Z3924" i="1" s="1"/>
  <c r="Y3924" i="1"/>
  <c r="X3924" i="1" s="1"/>
  <c r="AA3923" i="1"/>
  <c r="Z3923" i="1" s="1"/>
  <c r="Y3923" i="1"/>
  <c r="X3923" i="1" s="1"/>
  <c r="AA3922" i="1"/>
  <c r="Z3922" i="1" s="1"/>
  <c r="Y3922" i="1"/>
  <c r="X3922" i="1" s="1"/>
  <c r="AA3921" i="1"/>
  <c r="Z3921" i="1" s="1"/>
  <c r="Y3921" i="1"/>
  <c r="X3921" i="1" s="1"/>
  <c r="AA3920" i="1"/>
  <c r="Z3920" i="1" s="1"/>
  <c r="Y3920" i="1"/>
  <c r="X3920" i="1" s="1"/>
  <c r="AA3919" i="1"/>
  <c r="Z3919" i="1" s="1"/>
  <c r="Y3919" i="1"/>
  <c r="X3919" i="1" s="1"/>
  <c r="AA3918" i="1"/>
  <c r="Z3918" i="1" s="1"/>
  <c r="Y3918" i="1"/>
  <c r="X3918" i="1" s="1"/>
  <c r="AA3917" i="1"/>
  <c r="Z3917" i="1" s="1"/>
  <c r="Y3917" i="1"/>
  <c r="X3917" i="1" s="1"/>
  <c r="AA3916" i="1"/>
  <c r="Z3916" i="1" s="1"/>
  <c r="Y3916" i="1"/>
  <c r="X3916" i="1" s="1"/>
  <c r="AA3915" i="1"/>
  <c r="Z3915" i="1" s="1"/>
  <c r="Y3915" i="1"/>
  <c r="X3915" i="1" s="1"/>
  <c r="AA3914" i="1"/>
  <c r="Z3914" i="1" s="1"/>
  <c r="Y3914" i="1"/>
  <c r="X3914" i="1" s="1"/>
  <c r="AA3913" i="1"/>
  <c r="Z3913" i="1" s="1"/>
  <c r="Y3913" i="1"/>
  <c r="X3913" i="1" s="1"/>
  <c r="AA3912" i="1"/>
  <c r="Z3912" i="1" s="1"/>
  <c r="Y3912" i="1"/>
  <c r="X3912" i="1" s="1"/>
  <c r="AA3911" i="1"/>
  <c r="Z3911" i="1" s="1"/>
  <c r="Y3911" i="1"/>
  <c r="X3911" i="1" s="1"/>
  <c r="AA3910" i="1"/>
  <c r="Z3910" i="1" s="1"/>
  <c r="Y3910" i="1"/>
  <c r="X3910" i="1" s="1"/>
  <c r="AA3909" i="1"/>
  <c r="Z3909" i="1" s="1"/>
  <c r="Y3909" i="1"/>
  <c r="X3909" i="1" s="1"/>
  <c r="AA3908" i="1"/>
  <c r="Z3908" i="1" s="1"/>
  <c r="Y3908" i="1"/>
  <c r="X3908" i="1" s="1"/>
  <c r="AA3907" i="1"/>
  <c r="Z3907" i="1" s="1"/>
  <c r="Y3907" i="1"/>
  <c r="X3907" i="1" s="1"/>
  <c r="AA3906" i="1"/>
  <c r="Z3906" i="1" s="1"/>
  <c r="Y3906" i="1"/>
  <c r="X3906" i="1" s="1"/>
  <c r="AA3905" i="1"/>
  <c r="Z3905" i="1" s="1"/>
  <c r="Y3905" i="1"/>
  <c r="X3905" i="1" s="1"/>
  <c r="AA3904" i="1"/>
  <c r="Z3904" i="1" s="1"/>
  <c r="Y3904" i="1"/>
  <c r="X3904" i="1" s="1"/>
  <c r="AA3903" i="1"/>
  <c r="Z3903" i="1" s="1"/>
  <c r="Y3903" i="1"/>
  <c r="X3903" i="1" s="1"/>
  <c r="AA3902" i="1"/>
  <c r="Z3902" i="1" s="1"/>
  <c r="Y3902" i="1"/>
  <c r="X3902" i="1" s="1"/>
  <c r="AA3901" i="1"/>
  <c r="Z3901" i="1" s="1"/>
  <c r="Y3901" i="1"/>
  <c r="X3901" i="1" s="1"/>
  <c r="AA3900" i="1"/>
  <c r="Z3900" i="1" s="1"/>
  <c r="Y3900" i="1"/>
  <c r="X3900" i="1" s="1"/>
  <c r="AA3899" i="1"/>
  <c r="Z3899" i="1" s="1"/>
  <c r="Y3899" i="1"/>
  <c r="X3899" i="1" s="1"/>
  <c r="AA3898" i="1"/>
  <c r="Z3898" i="1" s="1"/>
  <c r="Y3898" i="1"/>
  <c r="X3898" i="1" s="1"/>
  <c r="AA3897" i="1"/>
  <c r="Z3897" i="1" s="1"/>
  <c r="Y3897" i="1"/>
  <c r="X3897" i="1" s="1"/>
  <c r="AA3896" i="1"/>
  <c r="Z3896" i="1" s="1"/>
  <c r="Y3896" i="1"/>
  <c r="X3896" i="1" s="1"/>
  <c r="AA3895" i="1"/>
  <c r="Z3895" i="1" s="1"/>
  <c r="Y3895" i="1"/>
  <c r="X3895" i="1" s="1"/>
  <c r="AA3894" i="1"/>
  <c r="Z3894" i="1" s="1"/>
  <c r="Y3894" i="1"/>
  <c r="X3894" i="1" s="1"/>
  <c r="AA3893" i="1"/>
  <c r="Z3893" i="1" s="1"/>
  <c r="Y3893" i="1"/>
  <c r="X3893" i="1" s="1"/>
  <c r="AA3892" i="1"/>
  <c r="Z3892" i="1" s="1"/>
  <c r="Y3892" i="1"/>
  <c r="X3892" i="1" s="1"/>
  <c r="AA3891" i="1"/>
  <c r="Z3891" i="1" s="1"/>
  <c r="Y3891" i="1"/>
  <c r="X3891" i="1" s="1"/>
  <c r="AA3890" i="1"/>
  <c r="Z3890" i="1" s="1"/>
  <c r="Y3890" i="1"/>
  <c r="X3890" i="1" s="1"/>
  <c r="AA3889" i="1"/>
  <c r="Z3889" i="1" s="1"/>
  <c r="Y3889" i="1"/>
  <c r="X3889" i="1" s="1"/>
  <c r="AA3888" i="1"/>
  <c r="Z3888" i="1" s="1"/>
  <c r="Y3888" i="1"/>
  <c r="X3888" i="1" s="1"/>
  <c r="AA3887" i="1"/>
  <c r="Z3887" i="1" s="1"/>
  <c r="Y3887" i="1"/>
  <c r="X3887" i="1" s="1"/>
  <c r="AA3886" i="1"/>
  <c r="Z3886" i="1" s="1"/>
  <c r="Y3886" i="1"/>
  <c r="X3886" i="1" s="1"/>
  <c r="AA3885" i="1"/>
  <c r="Z3885" i="1" s="1"/>
  <c r="Y3885" i="1"/>
  <c r="X3885" i="1" s="1"/>
  <c r="AA3884" i="1"/>
  <c r="Z3884" i="1" s="1"/>
  <c r="Y3884" i="1"/>
  <c r="X3884" i="1" s="1"/>
  <c r="AA3883" i="1"/>
  <c r="Z3883" i="1" s="1"/>
  <c r="Y3883" i="1"/>
  <c r="X3883" i="1" s="1"/>
  <c r="AA3882" i="1"/>
  <c r="Z3882" i="1" s="1"/>
  <c r="Y3882" i="1"/>
  <c r="X3882" i="1" s="1"/>
  <c r="AA3881" i="1"/>
  <c r="Z3881" i="1" s="1"/>
  <c r="Y3881" i="1"/>
  <c r="X3881" i="1" s="1"/>
  <c r="AA3880" i="1"/>
  <c r="Z3880" i="1" s="1"/>
  <c r="Y3880" i="1"/>
  <c r="X3880" i="1" s="1"/>
  <c r="AA3879" i="1"/>
  <c r="Z3879" i="1" s="1"/>
  <c r="Y3879" i="1"/>
  <c r="X3879" i="1" s="1"/>
  <c r="AA3878" i="1"/>
  <c r="Z3878" i="1" s="1"/>
  <c r="Y3878" i="1"/>
  <c r="X3878" i="1" s="1"/>
  <c r="AA3877" i="1"/>
  <c r="Z3877" i="1" s="1"/>
  <c r="Y3877" i="1"/>
  <c r="X3877" i="1" s="1"/>
  <c r="AA3876" i="1"/>
  <c r="Z3876" i="1" s="1"/>
  <c r="Y3876" i="1"/>
  <c r="X3876" i="1" s="1"/>
  <c r="AA3875" i="1"/>
  <c r="Z3875" i="1" s="1"/>
  <c r="Y3875" i="1"/>
  <c r="X3875" i="1" s="1"/>
  <c r="AA3874" i="1"/>
  <c r="Z3874" i="1" s="1"/>
  <c r="Y3874" i="1"/>
  <c r="X3874" i="1" s="1"/>
  <c r="AA3873" i="1"/>
  <c r="Z3873" i="1" s="1"/>
  <c r="Y3873" i="1"/>
  <c r="X3873" i="1" s="1"/>
  <c r="AA3872" i="1"/>
  <c r="Z3872" i="1" s="1"/>
  <c r="Y3872" i="1"/>
  <c r="X3872" i="1" s="1"/>
  <c r="AA3871" i="1"/>
  <c r="Z3871" i="1" s="1"/>
  <c r="Y3871" i="1"/>
  <c r="X3871" i="1" s="1"/>
  <c r="AA3870" i="1"/>
  <c r="Z3870" i="1" s="1"/>
  <c r="Y3870" i="1"/>
  <c r="X3870" i="1" s="1"/>
  <c r="AA3869" i="1"/>
  <c r="Z3869" i="1" s="1"/>
  <c r="Y3869" i="1"/>
  <c r="X3869" i="1" s="1"/>
  <c r="AA3868" i="1"/>
  <c r="Z3868" i="1" s="1"/>
  <c r="Y3868" i="1"/>
  <c r="X3868" i="1" s="1"/>
  <c r="AA3867" i="1"/>
  <c r="Z3867" i="1" s="1"/>
  <c r="Y3867" i="1"/>
  <c r="X3867" i="1" s="1"/>
  <c r="AA3866" i="1"/>
  <c r="Z3866" i="1" s="1"/>
  <c r="Y3866" i="1"/>
  <c r="X3866" i="1" s="1"/>
  <c r="AA3865" i="1"/>
  <c r="Z3865" i="1" s="1"/>
  <c r="Y3865" i="1"/>
  <c r="X3865" i="1" s="1"/>
  <c r="AA3864" i="1"/>
  <c r="Z3864" i="1" s="1"/>
  <c r="Y3864" i="1"/>
  <c r="X3864" i="1" s="1"/>
  <c r="AA3863" i="1"/>
  <c r="Z3863" i="1" s="1"/>
  <c r="Y3863" i="1"/>
  <c r="X3863" i="1" s="1"/>
  <c r="AA3862" i="1"/>
  <c r="Z3862" i="1" s="1"/>
  <c r="Y3862" i="1"/>
  <c r="X3862" i="1" s="1"/>
  <c r="AA3861" i="1"/>
  <c r="Z3861" i="1" s="1"/>
  <c r="Y3861" i="1"/>
  <c r="X3861" i="1" s="1"/>
  <c r="AA3860" i="1"/>
  <c r="Z3860" i="1" s="1"/>
  <c r="Y3860" i="1"/>
  <c r="X3860" i="1" s="1"/>
  <c r="AA3859" i="1"/>
  <c r="Z3859" i="1" s="1"/>
  <c r="Y3859" i="1"/>
  <c r="X3859" i="1" s="1"/>
  <c r="AA3858" i="1"/>
  <c r="Z3858" i="1" s="1"/>
  <c r="Y3858" i="1"/>
  <c r="X3858" i="1" s="1"/>
  <c r="AA3857" i="1"/>
  <c r="Z3857" i="1" s="1"/>
  <c r="Y3857" i="1"/>
  <c r="X3857" i="1" s="1"/>
  <c r="AA3856" i="1"/>
  <c r="Z3856" i="1" s="1"/>
  <c r="Y3856" i="1"/>
  <c r="X3856" i="1" s="1"/>
  <c r="AA3855" i="1"/>
  <c r="Z3855" i="1" s="1"/>
  <c r="Y3855" i="1"/>
  <c r="X3855" i="1" s="1"/>
  <c r="AA3854" i="1"/>
  <c r="Z3854" i="1" s="1"/>
  <c r="Y3854" i="1"/>
  <c r="X3854" i="1" s="1"/>
  <c r="AA3853" i="1"/>
  <c r="Z3853" i="1" s="1"/>
  <c r="Y3853" i="1"/>
  <c r="X3853" i="1" s="1"/>
  <c r="AA3852" i="1"/>
  <c r="Z3852" i="1" s="1"/>
  <c r="Y3852" i="1"/>
  <c r="X3852" i="1" s="1"/>
  <c r="AA3851" i="1"/>
  <c r="Z3851" i="1" s="1"/>
  <c r="Y3851" i="1"/>
  <c r="X3851" i="1" s="1"/>
  <c r="AA3850" i="1"/>
  <c r="Z3850" i="1" s="1"/>
  <c r="Y3850" i="1"/>
  <c r="X3850" i="1" s="1"/>
  <c r="AA3849" i="1"/>
  <c r="Z3849" i="1" s="1"/>
  <c r="Y3849" i="1"/>
  <c r="X3849" i="1" s="1"/>
  <c r="AA3848" i="1"/>
  <c r="Z3848" i="1" s="1"/>
  <c r="Y3848" i="1"/>
  <c r="X3848" i="1" s="1"/>
  <c r="AA3847" i="1"/>
  <c r="Z3847" i="1" s="1"/>
  <c r="Y3847" i="1"/>
  <c r="X3847" i="1" s="1"/>
  <c r="AA3846" i="1"/>
  <c r="Z3846" i="1" s="1"/>
  <c r="Y3846" i="1"/>
  <c r="X3846" i="1" s="1"/>
  <c r="AA3845" i="1"/>
  <c r="Z3845" i="1" s="1"/>
  <c r="Y3845" i="1"/>
  <c r="X3845" i="1" s="1"/>
  <c r="AA3844" i="1"/>
  <c r="Z3844" i="1" s="1"/>
  <c r="Y3844" i="1"/>
  <c r="X3844" i="1" s="1"/>
  <c r="AA3843" i="1"/>
  <c r="Z3843" i="1" s="1"/>
  <c r="Y3843" i="1"/>
  <c r="X3843" i="1" s="1"/>
  <c r="AA3842" i="1"/>
  <c r="Z3842" i="1" s="1"/>
  <c r="Y3842" i="1"/>
  <c r="X3842" i="1" s="1"/>
  <c r="AA3841" i="1"/>
  <c r="Z3841" i="1" s="1"/>
  <c r="Y3841" i="1"/>
  <c r="X3841" i="1" s="1"/>
  <c r="AA3840" i="1"/>
  <c r="Z3840" i="1" s="1"/>
  <c r="Y3840" i="1"/>
  <c r="X3840" i="1" s="1"/>
  <c r="AA3839" i="1"/>
  <c r="Z3839" i="1" s="1"/>
  <c r="Y3839" i="1"/>
  <c r="X3839" i="1" s="1"/>
  <c r="AA3838" i="1"/>
  <c r="Z3838" i="1" s="1"/>
  <c r="Y3838" i="1"/>
  <c r="X3838" i="1" s="1"/>
  <c r="AA3837" i="1"/>
  <c r="Z3837" i="1" s="1"/>
  <c r="Y3837" i="1"/>
  <c r="X3837" i="1" s="1"/>
  <c r="AA3836" i="1"/>
  <c r="Z3836" i="1" s="1"/>
  <c r="Y3836" i="1"/>
  <c r="X3836" i="1" s="1"/>
  <c r="AA3835" i="1"/>
  <c r="Z3835" i="1" s="1"/>
  <c r="Y3835" i="1"/>
  <c r="X3835" i="1" s="1"/>
  <c r="AA3834" i="1"/>
  <c r="Z3834" i="1" s="1"/>
  <c r="Y3834" i="1"/>
  <c r="X3834" i="1" s="1"/>
  <c r="AA3833" i="1"/>
  <c r="Z3833" i="1" s="1"/>
  <c r="Y3833" i="1"/>
  <c r="X3833" i="1" s="1"/>
  <c r="AA3832" i="1"/>
  <c r="Z3832" i="1" s="1"/>
  <c r="Y3832" i="1"/>
  <c r="X3832" i="1" s="1"/>
  <c r="AA3831" i="1"/>
  <c r="Z3831" i="1" s="1"/>
  <c r="Y3831" i="1"/>
  <c r="X3831" i="1" s="1"/>
  <c r="AA3830" i="1"/>
  <c r="Z3830" i="1" s="1"/>
  <c r="Y3830" i="1"/>
  <c r="X3830" i="1" s="1"/>
  <c r="AA3829" i="1"/>
  <c r="Z3829" i="1" s="1"/>
  <c r="Y3829" i="1"/>
  <c r="X3829" i="1" s="1"/>
  <c r="AA3828" i="1"/>
  <c r="Z3828" i="1" s="1"/>
  <c r="Y3828" i="1"/>
  <c r="X3828" i="1" s="1"/>
  <c r="AA3827" i="1"/>
  <c r="Z3827" i="1" s="1"/>
  <c r="Y3827" i="1"/>
  <c r="X3827" i="1" s="1"/>
  <c r="AA3826" i="1"/>
  <c r="Z3826" i="1" s="1"/>
  <c r="Y3826" i="1"/>
  <c r="X3826" i="1" s="1"/>
  <c r="AA3825" i="1"/>
  <c r="Z3825" i="1" s="1"/>
  <c r="Y3825" i="1"/>
  <c r="X3825" i="1" s="1"/>
  <c r="AA3824" i="1"/>
  <c r="Z3824" i="1" s="1"/>
  <c r="Y3824" i="1"/>
  <c r="X3824" i="1" s="1"/>
  <c r="AA3823" i="1"/>
  <c r="Z3823" i="1" s="1"/>
  <c r="Y3823" i="1"/>
  <c r="X3823" i="1" s="1"/>
  <c r="AA3822" i="1"/>
  <c r="Z3822" i="1" s="1"/>
  <c r="Y3822" i="1"/>
  <c r="X3822" i="1" s="1"/>
  <c r="AA3821" i="1"/>
  <c r="Z3821" i="1" s="1"/>
  <c r="Y3821" i="1"/>
  <c r="X3821" i="1" s="1"/>
  <c r="AA3820" i="1"/>
  <c r="Z3820" i="1" s="1"/>
  <c r="Y3820" i="1"/>
  <c r="X3820" i="1" s="1"/>
  <c r="AA3819" i="1"/>
  <c r="Z3819" i="1" s="1"/>
  <c r="Y3819" i="1"/>
  <c r="X3819" i="1" s="1"/>
  <c r="AA3818" i="1"/>
  <c r="Z3818" i="1" s="1"/>
  <c r="Y3818" i="1"/>
  <c r="X3818" i="1" s="1"/>
  <c r="AA3817" i="1"/>
  <c r="Z3817" i="1" s="1"/>
  <c r="Y3817" i="1"/>
  <c r="X3817" i="1" s="1"/>
  <c r="AA3816" i="1"/>
  <c r="Z3816" i="1" s="1"/>
  <c r="Y3816" i="1"/>
  <c r="X3816" i="1" s="1"/>
  <c r="AA3815" i="1"/>
  <c r="Z3815" i="1" s="1"/>
  <c r="Y3815" i="1"/>
  <c r="X3815" i="1" s="1"/>
  <c r="AA3814" i="1"/>
  <c r="Z3814" i="1" s="1"/>
  <c r="Y3814" i="1"/>
  <c r="X3814" i="1" s="1"/>
  <c r="AA3813" i="1"/>
  <c r="Z3813" i="1" s="1"/>
  <c r="Y3813" i="1"/>
  <c r="X3813" i="1" s="1"/>
  <c r="AA3812" i="1"/>
  <c r="Z3812" i="1" s="1"/>
  <c r="Y3812" i="1"/>
  <c r="X3812" i="1" s="1"/>
  <c r="AA3811" i="1"/>
  <c r="Z3811" i="1" s="1"/>
  <c r="Y3811" i="1"/>
  <c r="X3811" i="1" s="1"/>
  <c r="AA3810" i="1"/>
  <c r="Z3810" i="1" s="1"/>
  <c r="Y3810" i="1"/>
  <c r="X3810" i="1" s="1"/>
  <c r="AA3809" i="1"/>
  <c r="Z3809" i="1" s="1"/>
  <c r="Y3809" i="1"/>
  <c r="X3809" i="1" s="1"/>
  <c r="AA3808" i="1"/>
  <c r="Z3808" i="1" s="1"/>
  <c r="Y3808" i="1"/>
  <c r="X3808" i="1" s="1"/>
  <c r="AA3807" i="1"/>
  <c r="Z3807" i="1" s="1"/>
  <c r="Y3807" i="1"/>
  <c r="X3807" i="1" s="1"/>
  <c r="AA3806" i="1"/>
  <c r="Z3806" i="1" s="1"/>
  <c r="Y3806" i="1"/>
  <c r="X3806" i="1" s="1"/>
  <c r="AA3805" i="1"/>
  <c r="Z3805" i="1" s="1"/>
  <c r="Y3805" i="1"/>
  <c r="X3805" i="1" s="1"/>
  <c r="AA3804" i="1"/>
  <c r="Z3804" i="1" s="1"/>
  <c r="Y3804" i="1"/>
  <c r="X3804" i="1" s="1"/>
  <c r="AA3803" i="1"/>
  <c r="Z3803" i="1" s="1"/>
  <c r="Y3803" i="1"/>
  <c r="X3803" i="1" s="1"/>
  <c r="AA3802" i="1"/>
  <c r="Z3802" i="1" s="1"/>
  <c r="Y3802" i="1"/>
  <c r="X3802" i="1" s="1"/>
  <c r="AA3801" i="1"/>
  <c r="Z3801" i="1" s="1"/>
  <c r="Y3801" i="1"/>
  <c r="X3801" i="1" s="1"/>
  <c r="AA3800" i="1"/>
  <c r="Z3800" i="1" s="1"/>
  <c r="Y3800" i="1"/>
  <c r="X3800" i="1" s="1"/>
  <c r="AA3799" i="1"/>
  <c r="Z3799" i="1" s="1"/>
  <c r="Y3799" i="1"/>
  <c r="X3799" i="1" s="1"/>
  <c r="AA3798" i="1"/>
  <c r="Z3798" i="1" s="1"/>
  <c r="Y3798" i="1"/>
  <c r="X3798" i="1" s="1"/>
  <c r="AA3797" i="1"/>
  <c r="Z3797" i="1" s="1"/>
  <c r="Y3797" i="1"/>
  <c r="X3797" i="1" s="1"/>
  <c r="AA3796" i="1"/>
  <c r="Z3796" i="1" s="1"/>
  <c r="Y3796" i="1"/>
  <c r="X3796" i="1" s="1"/>
  <c r="AA3795" i="1"/>
  <c r="Z3795" i="1" s="1"/>
  <c r="Y3795" i="1"/>
  <c r="X3795" i="1" s="1"/>
  <c r="AA3794" i="1"/>
  <c r="Z3794" i="1" s="1"/>
  <c r="Y3794" i="1"/>
  <c r="X3794" i="1" s="1"/>
  <c r="AA3793" i="1"/>
  <c r="Z3793" i="1" s="1"/>
  <c r="Y3793" i="1"/>
  <c r="X3793" i="1" s="1"/>
  <c r="AA3792" i="1"/>
  <c r="Z3792" i="1" s="1"/>
  <c r="Y3792" i="1"/>
  <c r="X3792" i="1" s="1"/>
  <c r="AA3791" i="1"/>
  <c r="Z3791" i="1" s="1"/>
  <c r="Y3791" i="1"/>
  <c r="X3791" i="1" s="1"/>
  <c r="AA3790" i="1"/>
  <c r="Z3790" i="1" s="1"/>
  <c r="Y3790" i="1"/>
  <c r="X3790" i="1" s="1"/>
  <c r="AA3789" i="1"/>
  <c r="Z3789" i="1" s="1"/>
  <c r="Y3789" i="1"/>
  <c r="X3789" i="1" s="1"/>
  <c r="AA3788" i="1"/>
  <c r="Z3788" i="1" s="1"/>
  <c r="Y3788" i="1"/>
  <c r="X3788" i="1" s="1"/>
  <c r="AA3787" i="1"/>
  <c r="Z3787" i="1" s="1"/>
  <c r="Y3787" i="1"/>
  <c r="X3787" i="1" s="1"/>
  <c r="AA3786" i="1"/>
  <c r="Z3786" i="1" s="1"/>
  <c r="Y3786" i="1"/>
  <c r="X3786" i="1" s="1"/>
  <c r="AA3785" i="1"/>
  <c r="Z3785" i="1" s="1"/>
  <c r="Y3785" i="1"/>
  <c r="X3785" i="1" s="1"/>
  <c r="AA3784" i="1"/>
  <c r="Z3784" i="1" s="1"/>
  <c r="Y3784" i="1"/>
  <c r="X3784" i="1" s="1"/>
  <c r="AA3783" i="1"/>
  <c r="Z3783" i="1" s="1"/>
  <c r="Y3783" i="1"/>
  <c r="X3783" i="1" s="1"/>
  <c r="AA3782" i="1"/>
  <c r="Z3782" i="1" s="1"/>
  <c r="Y3782" i="1"/>
  <c r="X3782" i="1" s="1"/>
  <c r="AA3781" i="1"/>
  <c r="Z3781" i="1" s="1"/>
  <c r="Y3781" i="1"/>
  <c r="X3781" i="1" s="1"/>
  <c r="AA3780" i="1"/>
  <c r="Z3780" i="1" s="1"/>
  <c r="Y3780" i="1"/>
  <c r="X3780" i="1" s="1"/>
  <c r="AA3779" i="1"/>
  <c r="Z3779" i="1" s="1"/>
  <c r="Y3779" i="1"/>
  <c r="X3779" i="1" s="1"/>
  <c r="AA3778" i="1"/>
  <c r="Z3778" i="1" s="1"/>
  <c r="Y3778" i="1"/>
  <c r="X3778" i="1" s="1"/>
  <c r="AA3777" i="1"/>
  <c r="Z3777" i="1" s="1"/>
  <c r="Y3777" i="1"/>
  <c r="X3777" i="1" s="1"/>
  <c r="AA3776" i="1"/>
  <c r="Z3776" i="1" s="1"/>
  <c r="Y3776" i="1"/>
  <c r="X3776" i="1" s="1"/>
  <c r="AA3775" i="1"/>
  <c r="Z3775" i="1" s="1"/>
  <c r="Y3775" i="1"/>
  <c r="X3775" i="1" s="1"/>
  <c r="AA3774" i="1"/>
  <c r="Z3774" i="1" s="1"/>
  <c r="Y3774" i="1"/>
  <c r="X3774" i="1" s="1"/>
  <c r="AA3773" i="1"/>
  <c r="Z3773" i="1" s="1"/>
  <c r="Y3773" i="1"/>
  <c r="X3773" i="1" s="1"/>
  <c r="AA3772" i="1"/>
  <c r="Z3772" i="1" s="1"/>
  <c r="Y3772" i="1"/>
  <c r="X3772" i="1" s="1"/>
  <c r="AA3771" i="1"/>
  <c r="Z3771" i="1" s="1"/>
  <c r="Y3771" i="1"/>
  <c r="X3771" i="1" s="1"/>
  <c r="AA3770" i="1"/>
  <c r="Z3770" i="1" s="1"/>
  <c r="Y3770" i="1"/>
  <c r="X3770" i="1" s="1"/>
  <c r="AA3769" i="1"/>
  <c r="Z3769" i="1" s="1"/>
  <c r="Y3769" i="1"/>
  <c r="X3769" i="1" s="1"/>
  <c r="AA3768" i="1"/>
  <c r="Z3768" i="1" s="1"/>
  <c r="Y3768" i="1"/>
  <c r="X3768" i="1" s="1"/>
  <c r="AA3767" i="1"/>
  <c r="Z3767" i="1" s="1"/>
  <c r="Y3767" i="1"/>
  <c r="X3767" i="1" s="1"/>
  <c r="AA3766" i="1"/>
  <c r="Z3766" i="1" s="1"/>
  <c r="Y3766" i="1"/>
  <c r="X3766" i="1" s="1"/>
  <c r="AA3765" i="1"/>
  <c r="Z3765" i="1" s="1"/>
  <c r="Y3765" i="1"/>
  <c r="X3765" i="1" s="1"/>
  <c r="AA3764" i="1"/>
  <c r="Z3764" i="1" s="1"/>
  <c r="Y3764" i="1"/>
  <c r="X3764" i="1" s="1"/>
  <c r="AA3763" i="1"/>
  <c r="Z3763" i="1" s="1"/>
  <c r="Y3763" i="1"/>
  <c r="X3763" i="1" s="1"/>
  <c r="AA3762" i="1"/>
  <c r="Z3762" i="1" s="1"/>
  <c r="Y3762" i="1"/>
  <c r="X3762" i="1" s="1"/>
  <c r="AA3761" i="1"/>
  <c r="Z3761" i="1" s="1"/>
  <c r="Y3761" i="1"/>
  <c r="X3761" i="1" s="1"/>
  <c r="AA3760" i="1"/>
  <c r="Z3760" i="1" s="1"/>
  <c r="Y3760" i="1"/>
  <c r="X3760" i="1" s="1"/>
  <c r="AA3759" i="1"/>
  <c r="Z3759" i="1" s="1"/>
  <c r="Y3759" i="1"/>
  <c r="X3759" i="1" s="1"/>
  <c r="AA3758" i="1"/>
  <c r="Z3758" i="1" s="1"/>
  <c r="Y3758" i="1"/>
  <c r="X3758" i="1" s="1"/>
  <c r="AA3757" i="1"/>
  <c r="Z3757" i="1" s="1"/>
  <c r="Y3757" i="1"/>
  <c r="X3757" i="1" s="1"/>
  <c r="AA3756" i="1"/>
  <c r="Z3756" i="1" s="1"/>
  <c r="Y3756" i="1"/>
  <c r="X3756" i="1" s="1"/>
  <c r="AA3755" i="1"/>
  <c r="Z3755" i="1" s="1"/>
  <c r="Y3755" i="1"/>
  <c r="X3755" i="1" s="1"/>
  <c r="AA3754" i="1"/>
  <c r="Z3754" i="1" s="1"/>
  <c r="Y3754" i="1"/>
  <c r="X3754" i="1" s="1"/>
  <c r="AA3753" i="1"/>
  <c r="Z3753" i="1" s="1"/>
  <c r="Y3753" i="1"/>
  <c r="X3753" i="1" s="1"/>
  <c r="AA3752" i="1"/>
  <c r="Z3752" i="1" s="1"/>
  <c r="Y3752" i="1"/>
  <c r="X3752" i="1" s="1"/>
  <c r="AA3751" i="1"/>
  <c r="Z3751" i="1" s="1"/>
  <c r="Y3751" i="1"/>
  <c r="X3751" i="1" s="1"/>
  <c r="AA3750" i="1"/>
  <c r="Z3750" i="1" s="1"/>
  <c r="Y3750" i="1"/>
  <c r="X3750" i="1" s="1"/>
  <c r="AA3749" i="1"/>
  <c r="Z3749" i="1" s="1"/>
  <c r="Y3749" i="1"/>
  <c r="X3749" i="1" s="1"/>
  <c r="AA3748" i="1"/>
  <c r="Z3748" i="1" s="1"/>
  <c r="Y3748" i="1"/>
  <c r="X3748" i="1" s="1"/>
  <c r="AA3747" i="1"/>
  <c r="Z3747" i="1" s="1"/>
  <c r="Y3747" i="1"/>
  <c r="X3747" i="1" s="1"/>
  <c r="AA3746" i="1"/>
  <c r="Z3746" i="1" s="1"/>
  <c r="Y3746" i="1"/>
  <c r="X3746" i="1" s="1"/>
  <c r="AA3745" i="1"/>
  <c r="Z3745" i="1" s="1"/>
  <c r="Y3745" i="1"/>
  <c r="X3745" i="1" s="1"/>
  <c r="AA3744" i="1"/>
  <c r="Z3744" i="1" s="1"/>
  <c r="Y3744" i="1"/>
  <c r="X3744" i="1" s="1"/>
  <c r="AA3743" i="1"/>
  <c r="Z3743" i="1" s="1"/>
  <c r="Y3743" i="1"/>
  <c r="X3743" i="1" s="1"/>
  <c r="AA3742" i="1"/>
  <c r="Z3742" i="1" s="1"/>
  <c r="Y3742" i="1"/>
  <c r="X3742" i="1" s="1"/>
  <c r="AA3741" i="1"/>
  <c r="Z3741" i="1" s="1"/>
  <c r="Y3741" i="1"/>
  <c r="X3741" i="1" s="1"/>
  <c r="AA3740" i="1"/>
  <c r="Z3740" i="1" s="1"/>
  <c r="Y3740" i="1"/>
  <c r="X3740" i="1" s="1"/>
  <c r="AA3739" i="1"/>
  <c r="Z3739" i="1" s="1"/>
  <c r="Y3739" i="1"/>
  <c r="X3739" i="1" s="1"/>
  <c r="AA3738" i="1"/>
  <c r="Z3738" i="1" s="1"/>
  <c r="Y3738" i="1"/>
  <c r="X3738" i="1" s="1"/>
  <c r="AA3737" i="1"/>
  <c r="Z3737" i="1" s="1"/>
  <c r="Y3737" i="1"/>
  <c r="X3737" i="1" s="1"/>
  <c r="AA3736" i="1"/>
  <c r="Z3736" i="1" s="1"/>
  <c r="Y3736" i="1"/>
  <c r="X3736" i="1" s="1"/>
  <c r="AA3735" i="1"/>
  <c r="Z3735" i="1" s="1"/>
  <c r="Y3735" i="1"/>
  <c r="X3735" i="1" s="1"/>
  <c r="AA3734" i="1"/>
  <c r="Z3734" i="1" s="1"/>
  <c r="Y3734" i="1"/>
  <c r="X3734" i="1" s="1"/>
  <c r="AA3733" i="1"/>
  <c r="Z3733" i="1" s="1"/>
  <c r="Y3733" i="1"/>
  <c r="X3733" i="1" s="1"/>
  <c r="AA3732" i="1"/>
  <c r="Z3732" i="1" s="1"/>
  <c r="Y3732" i="1"/>
  <c r="X3732" i="1" s="1"/>
  <c r="AA3731" i="1"/>
  <c r="Z3731" i="1" s="1"/>
  <c r="Y3731" i="1"/>
  <c r="X3731" i="1" s="1"/>
  <c r="AA3730" i="1"/>
  <c r="Z3730" i="1" s="1"/>
  <c r="Y3730" i="1"/>
  <c r="X3730" i="1" s="1"/>
  <c r="AA3729" i="1"/>
  <c r="Z3729" i="1" s="1"/>
  <c r="Y3729" i="1"/>
  <c r="X3729" i="1" s="1"/>
  <c r="AA3728" i="1"/>
  <c r="Z3728" i="1" s="1"/>
  <c r="Y3728" i="1"/>
  <c r="X3728" i="1" s="1"/>
  <c r="AA3727" i="1"/>
  <c r="Z3727" i="1" s="1"/>
  <c r="Y3727" i="1"/>
  <c r="X3727" i="1" s="1"/>
  <c r="AA3726" i="1"/>
  <c r="Z3726" i="1" s="1"/>
  <c r="Y3726" i="1"/>
  <c r="X3726" i="1" s="1"/>
  <c r="AA3725" i="1"/>
  <c r="Z3725" i="1" s="1"/>
  <c r="Y3725" i="1"/>
  <c r="X3725" i="1" s="1"/>
  <c r="AA3724" i="1"/>
  <c r="Z3724" i="1" s="1"/>
  <c r="Y3724" i="1"/>
  <c r="X3724" i="1" s="1"/>
  <c r="AA3723" i="1"/>
  <c r="Z3723" i="1" s="1"/>
  <c r="Y3723" i="1"/>
  <c r="X3723" i="1" s="1"/>
  <c r="AA3722" i="1"/>
  <c r="Z3722" i="1" s="1"/>
  <c r="Y3722" i="1"/>
  <c r="X3722" i="1" s="1"/>
  <c r="AA3721" i="1"/>
  <c r="Z3721" i="1" s="1"/>
  <c r="Y3721" i="1"/>
  <c r="X3721" i="1" s="1"/>
  <c r="AA3720" i="1"/>
  <c r="Z3720" i="1" s="1"/>
  <c r="Y3720" i="1"/>
  <c r="X3720" i="1" s="1"/>
  <c r="AA3719" i="1"/>
  <c r="Z3719" i="1" s="1"/>
  <c r="Y3719" i="1"/>
  <c r="X3719" i="1" s="1"/>
  <c r="AA3718" i="1"/>
  <c r="Z3718" i="1" s="1"/>
  <c r="Y3718" i="1"/>
  <c r="X3718" i="1" s="1"/>
  <c r="AA3717" i="1"/>
  <c r="Z3717" i="1" s="1"/>
  <c r="Y3717" i="1"/>
  <c r="X3717" i="1" s="1"/>
  <c r="AA3716" i="1"/>
  <c r="Z3716" i="1" s="1"/>
  <c r="Y3716" i="1"/>
  <c r="X3716" i="1" s="1"/>
  <c r="AA3715" i="1"/>
  <c r="Z3715" i="1" s="1"/>
  <c r="Y3715" i="1"/>
  <c r="X3715" i="1" s="1"/>
  <c r="AA3714" i="1"/>
  <c r="Z3714" i="1" s="1"/>
  <c r="Y3714" i="1"/>
  <c r="X3714" i="1" s="1"/>
  <c r="AA3713" i="1"/>
  <c r="Z3713" i="1" s="1"/>
  <c r="Y3713" i="1"/>
  <c r="X3713" i="1" s="1"/>
  <c r="AA3712" i="1"/>
  <c r="Z3712" i="1" s="1"/>
  <c r="Y3712" i="1"/>
  <c r="X3712" i="1" s="1"/>
  <c r="AA3711" i="1"/>
  <c r="Z3711" i="1" s="1"/>
  <c r="Y3711" i="1"/>
  <c r="X3711" i="1" s="1"/>
  <c r="AA3710" i="1"/>
  <c r="Z3710" i="1" s="1"/>
  <c r="Y3710" i="1"/>
  <c r="X3710" i="1" s="1"/>
  <c r="AA3709" i="1"/>
  <c r="Z3709" i="1" s="1"/>
  <c r="Y3709" i="1"/>
  <c r="X3709" i="1" s="1"/>
  <c r="AA3708" i="1"/>
  <c r="Z3708" i="1" s="1"/>
  <c r="Y3708" i="1"/>
  <c r="X3708" i="1" s="1"/>
  <c r="AA3707" i="1"/>
  <c r="Z3707" i="1" s="1"/>
  <c r="Y3707" i="1"/>
  <c r="X3707" i="1" s="1"/>
  <c r="AA3706" i="1"/>
  <c r="Z3706" i="1" s="1"/>
  <c r="Y3706" i="1"/>
  <c r="X3706" i="1" s="1"/>
  <c r="AA3705" i="1"/>
  <c r="Z3705" i="1" s="1"/>
  <c r="Y3705" i="1"/>
  <c r="X3705" i="1" s="1"/>
  <c r="AA3704" i="1"/>
  <c r="Z3704" i="1" s="1"/>
  <c r="Y3704" i="1"/>
  <c r="X3704" i="1" s="1"/>
  <c r="AA3703" i="1"/>
  <c r="Z3703" i="1" s="1"/>
  <c r="Y3703" i="1"/>
  <c r="X3703" i="1" s="1"/>
  <c r="AA3702" i="1"/>
  <c r="Z3702" i="1" s="1"/>
  <c r="Y3702" i="1"/>
  <c r="X3702" i="1" s="1"/>
  <c r="AA3701" i="1"/>
  <c r="Z3701" i="1" s="1"/>
  <c r="Y3701" i="1"/>
  <c r="X3701" i="1" s="1"/>
  <c r="AA3700" i="1"/>
  <c r="Z3700" i="1" s="1"/>
  <c r="Y3700" i="1"/>
  <c r="X3700" i="1" s="1"/>
  <c r="AA3699" i="1"/>
  <c r="Z3699" i="1" s="1"/>
  <c r="Y3699" i="1"/>
  <c r="X3699" i="1" s="1"/>
  <c r="AA3698" i="1"/>
  <c r="Z3698" i="1" s="1"/>
  <c r="Y3698" i="1"/>
  <c r="X3698" i="1" s="1"/>
  <c r="AA3697" i="1"/>
  <c r="Z3697" i="1" s="1"/>
  <c r="Y3697" i="1"/>
  <c r="X3697" i="1" s="1"/>
  <c r="AA3696" i="1"/>
  <c r="Z3696" i="1" s="1"/>
  <c r="Y3696" i="1"/>
  <c r="X3696" i="1" s="1"/>
  <c r="AA3695" i="1"/>
  <c r="Z3695" i="1" s="1"/>
  <c r="Y3695" i="1"/>
  <c r="X3695" i="1" s="1"/>
  <c r="AA3694" i="1"/>
  <c r="Z3694" i="1" s="1"/>
  <c r="Y3694" i="1"/>
  <c r="X3694" i="1" s="1"/>
  <c r="AA3693" i="1"/>
  <c r="Z3693" i="1" s="1"/>
  <c r="Y3693" i="1"/>
  <c r="X3693" i="1" s="1"/>
  <c r="AA3692" i="1"/>
  <c r="Z3692" i="1" s="1"/>
  <c r="Y3692" i="1"/>
  <c r="X3692" i="1" s="1"/>
  <c r="AA3691" i="1"/>
  <c r="Z3691" i="1" s="1"/>
  <c r="Y3691" i="1"/>
  <c r="X3691" i="1" s="1"/>
  <c r="AA3690" i="1"/>
  <c r="Z3690" i="1" s="1"/>
  <c r="Y3690" i="1"/>
  <c r="X3690" i="1" s="1"/>
  <c r="AA3689" i="1"/>
  <c r="Z3689" i="1" s="1"/>
  <c r="Y3689" i="1"/>
  <c r="X3689" i="1" s="1"/>
  <c r="AA3688" i="1"/>
  <c r="Z3688" i="1" s="1"/>
  <c r="Y3688" i="1"/>
  <c r="X3688" i="1" s="1"/>
  <c r="AA3687" i="1"/>
  <c r="Z3687" i="1" s="1"/>
  <c r="Y3687" i="1"/>
  <c r="X3687" i="1" s="1"/>
  <c r="AA3686" i="1"/>
  <c r="Z3686" i="1" s="1"/>
  <c r="Y3686" i="1"/>
  <c r="X3686" i="1" s="1"/>
  <c r="AA3685" i="1"/>
  <c r="Z3685" i="1" s="1"/>
  <c r="Y3685" i="1"/>
  <c r="X3685" i="1" s="1"/>
  <c r="AA3684" i="1"/>
  <c r="Z3684" i="1" s="1"/>
  <c r="Y3684" i="1"/>
  <c r="X3684" i="1" s="1"/>
  <c r="AA3683" i="1"/>
  <c r="Z3683" i="1" s="1"/>
  <c r="Y3683" i="1"/>
  <c r="X3683" i="1" s="1"/>
  <c r="AA3682" i="1"/>
  <c r="Z3682" i="1" s="1"/>
  <c r="Y3682" i="1"/>
  <c r="X3682" i="1" s="1"/>
  <c r="AA3681" i="1"/>
  <c r="Z3681" i="1" s="1"/>
  <c r="Y3681" i="1"/>
  <c r="X3681" i="1" s="1"/>
  <c r="AA3680" i="1"/>
  <c r="Z3680" i="1" s="1"/>
  <c r="Y3680" i="1"/>
  <c r="X3680" i="1" s="1"/>
  <c r="AA3679" i="1"/>
  <c r="Z3679" i="1" s="1"/>
  <c r="Y3679" i="1"/>
  <c r="X3679" i="1" s="1"/>
  <c r="AA3678" i="1"/>
  <c r="Z3678" i="1" s="1"/>
  <c r="Y3678" i="1"/>
  <c r="X3678" i="1" s="1"/>
  <c r="AA3677" i="1"/>
  <c r="Z3677" i="1" s="1"/>
  <c r="Y3677" i="1"/>
  <c r="X3677" i="1" s="1"/>
  <c r="AA3676" i="1"/>
  <c r="Z3676" i="1" s="1"/>
  <c r="Y3676" i="1"/>
  <c r="X3676" i="1" s="1"/>
  <c r="AA3675" i="1"/>
  <c r="Z3675" i="1" s="1"/>
  <c r="Y3675" i="1"/>
  <c r="X3675" i="1" s="1"/>
  <c r="AA3674" i="1"/>
  <c r="Z3674" i="1" s="1"/>
  <c r="Y3674" i="1"/>
  <c r="X3674" i="1" s="1"/>
  <c r="AA3673" i="1"/>
  <c r="Z3673" i="1" s="1"/>
  <c r="Y3673" i="1"/>
  <c r="X3673" i="1" s="1"/>
  <c r="AA3672" i="1"/>
  <c r="Z3672" i="1" s="1"/>
  <c r="Y3672" i="1"/>
  <c r="X3672" i="1" s="1"/>
  <c r="AA3671" i="1"/>
  <c r="Z3671" i="1" s="1"/>
  <c r="Y3671" i="1"/>
  <c r="X3671" i="1" s="1"/>
  <c r="AA3670" i="1"/>
  <c r="Z3670" i="1" s="1"/>
  <c r="Y3670" i="1"/>
  <c r="X3670" i="1" s="1"/>
  <c r="AA3669" i="1"/>
  <c r="Z3669" i="1" s="1"/>
  <c r="Y3669" i="1"/>
  <c r="X3669" i="1" s="1"/>
  <c r="AA3668" i="1"/>
  <c r="Z3668" i="1" s="1"/>
  <c r="Y3668" i="1"/>
  <c r="X3668" i="1" s="1"/>
  <c r="AA3667" i="1"/>
  <c r="Z3667" i="1" s="1"/>
  <c r="Y3667" i="1"/>
  <c r="X3667" i="1" s="1"/>
  <c r="AA3666" i="1"/>
  <c r="Z3666" i="1" s="1"/>
  <c r="Y3666" i="1"/>
  <c r="X3666" i="1" s="1"/>
  <c r="AA3665" i="1"/>
  <c r="Z3665" i="1" s="1"/>
  <c r="Y3665" i="1"/>
  <c r="X3665" i="1" s="1"/>
  <c r="AA3664" i="1"/>
  <c r="Z3664" i="1" s="1"/>
  <c r="Y3664" i="1"/>
  <c r="X3664" i="1" s="1"/>
  <c r="AA3663" i="1"/>
  <c r="Z3663" i="1" s="1"/>
  <c r="Y3663" i="1"/>
  <c r="X3663" i="1" s="1"/>
  <c r="AA3662" i="1"/>
  <c r="Z3662" i="1" s="1"/>
  <c r="Y3662" i="1"/>
  <c r="X3662" i="1" s="1"/>
  <c r="AA3661" i="1"/>
  <c r="Z3661" i="1" s="1"/>
  <c r="Y3661" i="1"/>
  <c r="X3661" i="1" s="1"/>
  <c r="AA3660" i="1"/>
  <c r="Z3660" i="1" s="1"/>
  <c r="Y3660" i="1"/>
  <c r="X3660" i="1" s="1"/>
  <c r="AA3659" i="1"/>
  <c r="Z3659" i="1" s="1"/>
  <c r="Y3659" i="1"/>
  <c r="X3659" i="1" s="1"/>
  <c r="AA3658" i="1"/>
  <c r="Z3658" i="1" s="1"/>
  <c r="Y3658" i="1"/>
  <c r="X3658" i="1" s="1"/>
  <c r="AA3657" i="1"/>
  <c r="Z3657" i="1" s="1"/>
  <c r="Y3657" i="1"/>
  <c r="X3657" i="1" s="1"/>
  <c r="AA3656" i="1"/>
  <c r="Z3656" i="1" s="1"/>
  <c r="Y3656" i="1"/>
  <c r="X3656" i="1" s="1"/>
  <c r="AA3655" i="1"/>
  <c r="Z3655" i="1" s="1"/>
  <c r="Y3655" i="1"/>
  <c r="X3655" i="1" s="1"/>
  <c r="AA3654" i="1"/>
  <c r="Z3654" i="1" s="1"/>
  <c r="Y3654" i="1"/>
  <c r="X3654" i="1" s="1"/>
  <c r="AA3653" i="1"/>
  <c r="Z3653" i="1" s="1"/>
  <c r="Y3653" i="1"/>
  <c r="X3653" i="1" s="1"/>
  <c r="AA3652" i="1"/>
  <c r="Z3652" i="1" s="1"/>
  <c r="Y3652" i="1"/>
  <c r="X3652" i="1" s="1"/>
  <c r="AA3651" i="1"/>
  <c r="Z3651" i="1" s="1"/>
  <c r="Y3651" i="1"/>
  <c r="X3651" i="1" s="1"/>
  <c r="AA3650" i="1"/>
  <c r="Z3650" i="1" s="1"/>
  <c r="Y3650" i="1"/>
  <c r="X3650" i="1" s="1"/>
  <c r="AA3649" i="1"/>
  <c r="Z3649" i="1" s="1"/>
  <c r="Y3649" i="1"/>
  <c r="X3649" i="1" s="1"/>
  <c r="AA3648" i="1"/>
  <c r="Z3648" i="1" s="1"/>
  <c r="Y3648" i="1"/>
  <c r="X3648" i="1" s="1"/>
  <c r="AA3647" i="1"/>
  <c r="Z3647" i="1" s="1"/>
  <c r="Y3647" i="1"/>
  <c r="X3647" i="1" s="1"/>
  <c r="AA3646" i="1"/>
  <c r="Z3646" i="1" s="1"/>
  <c r="Y3646" i="1"/>
  <c r="X3646" i="1" s="1"/>
  <c r="AA3645" i="1"/>
  <c r="Z3645" i="1" s="1"/>
  <c r="Y3645" i="1"/>
  <c r="X3645" i="1" s="1"/>
  <c r="AA3644" i="1"/>
  <c r="Z3644" i="1" s="1"/>
  <c r="Y3644" i="1"/>
  <c r="X3644" i="1" s="1"/>
  <c r="AA3643" i="1"/>
  <c r="Z3643" i="1" s="1"/>
  <c r="Y3643" i="1"/>
  <c r="X3643" i="1" s="1"/>
  <c r="AA3642" i="1"/>
  <c r="Z3642" i="1" s="1"/>
  <c r="Y3642" i="1"/>
  <c r="X3642" i="1" s="1"/>
  <c r="AA3641" i="1"/>
  <c r="Z3641" i="1" s="1"/>
  <c r="Y3641" i="1"/>
  <c r="X3641" i="1" s="1"/>
  <c r="AA3640" i="1"/>
  <c r="Z3640" i="1" s="1"/>
  <c r="Y3640" i="1"/>
  <c r="X3640" i="1" s="1"/>
  <c r="AA3639" i="1"/>
  <c r="Z3639" i="1" s="1"/>
  <c r="Y3639" i="1"/>
  <c r="X3639" i="1" s="1"/>
  <c r="AA3638" i="1"/>
  <c r="Z3638" i="1" s="1"/>
  <c r="Y3638" i="1"/>
  <c r="X3638" i="1" s="1"/>
  <c r="AA3637" i="1"/>
  <c r="Z3637" i="1" s="1"/>
  <c r="Y3637" i="1"/>
  <c r="X3637" i="1" s="1"/>
  <c r="AA3636" i="1"/>
  <c r="Z3636" i="1" s="1"/>
  <c r="Y3636" i="1"/>
  <c r="X3636" i="1" s="1"/>
  <c r="AA3635" i="1"/>
  <c r="Z3635" i="1" s="1"/>
  <c r="Y3635" i="1"/>
  <c r="X3635" i="1" s="1"/>
  <c r="AA3634" i="1"/>
  <c r="Z3634" i="1" s="1"/>
  <c r="Y3634" i="1"/>
  <c r="X3634" i="1" s="1"/>
  <c r="AA3633" i="1"/>
  <c r="Z3633" i="1" s="1"/>
  <c r="Y3633" i="1"/>
  <c r="X3633" i="1" s="1"/>
  <c r="AA3632" i="1"/>
  <c r="Z3632" i="1" s="1"/>
  <c r="Y3632" i="1"/>
  <c r="X3632" i="1" s="1"/>
  <c r="AA3631" i="1"/>
  <c r="Z3631" i="1" s="1"/>
  <c r="Y3631" i="1"/>
  <c r="X3631" i="1" s="1"/>
  <c r="AA3630" i="1"/>
  <c r="Z3630" i="1" s="1"/>
  <c r="Y3630" i="1"/>
  <c r="X3630" i="1" s="1"/>
  <c r="AA3629" i="1"/>
  <c r="Z3629" i="1" s="1"/>
  <c r="Y3629" i="1"/>
  <c r="X3629" i="1" s="1"/>
  <c r="AA3628" i="1"/>
  <c r="Z3628" i="1" s="1"/>
  <c r="Y3628" i="1"/>
  <c r="X3628" i="1" s="1"/>
  <c r="AA3627" i="1"/>
  <c r="Z3627" i="1" s="1"/>
  <c r="Y3627" i="1"/>
  <c r="X3627" i="1" s="1"/>
  <c r="AA3626" i="1"/>
  <c r="Z3626" i="1" s="1"/>
  <c r="Y3626" i="1"/>
  <c r="X3626" i="1" s="1"/>
  <c r="AA3625" i="1"/>
  <c r="Z3625" i="1" s="1"/>
  <c r="Y3625" i="1"/>
  <c r="X3625" i="1" s="1"/>
  <c r="AA3624" i="1"/>
  <c r="Z3624" i="1" s="1"/>
  <c r="Y3624" i="1"/>
  <c r="X3624" i="1" s="1"/>
  <c r="AA3623" i="1"/>
  <c r="Z3623" i="1" s="1"/>
  <c r="Y3623" i="1"/>
  <c r="X3623" i="1" s="1"/>
  <c r="AA3622" i="1"/>
  <c r="Z3622" i="1" s="1"/>
  <c r="Y3622" i="1"/>
  <c r="X3622" i="1" s="1"/>
  <c r="AA3621" i="1"/>
  <c r="Z3621" i="1" s="1"/>
  <c r="Y3621" i="1"/>
  <c r="X3621" i="1" s="1"/>
  <c r="AA3620" i="1"/>
  <c r="Z3620" i="1" s="1"/>
  <c r="Y3620" i="1"/>
  <c r="X3620" i="1" s="1"/>
  <c r="AA3619" i="1"/>
  <c r="Z3619" i="1" s="1"/>
  <c r="Y3619" i="1"/>
  <c r="X3619" i="1" s="1"/>
  <c r="AA3618" i="1"/>
  <c r="Z3618" i="1" s="1"/>
  <c r="Y3618" i="1"/>
  <c r="X3618" i="1" s="1"/>
  <c r="AA3617" i="1"/>
  <c r="Z3617" i="1" s="1"/>
  <c r="Y3617" i="1"/>
  <c r="X3617" i="1" s="1"/>
  <c r="AA3616" i="1"/>
  <c r="Z3616" i="1" s="1"/>
  <c r="Y3616" i="1"/>
  <c r="X3616" i="1" s="1"/>
  <c r="AA3615" i="1"/>
  <c r="Z3615" i="1" s="1"/>
  <c r="Y3615" i="1"/>
  <c r="X3615" i="1" s="1"/>
  <c r="AA3614" i="1"/>
  <c r="Z3614" i="1" s="1"/>
  <c r="Y3614" i="1"/>
  <c r="X3614" i="1" s="1"/>
  <c r="AA3613" i="1"/>
  <c r="Z3613" i="1" s="1"/>
  <c r="Y3613" i="1"/>
  <c r="X3613" i="1" s="1"/>
  <c r="AA3612" i="1"/>
  <c r="Z3612" i="1" s="1"/>
  <c r="Y3612" i="1"/>
  <c r="X3612" i="1" s="1"/>
  <c r="AA3611" i="1"/>
  <c r="Z3611" i="1" s="1"/>
  <c r="Y3611" i="1"/>
  <c r="X3611" i="1" s="1"/>
  <c r="AA3610" i="1"/>
  <c r="Z3610" i="1" s="1"/>
  <c r="Y3610" i="1"/>
  <c r="X3610" i="1" s="1"/>
  <c r="AA3609" i="1"/>
  <c r="Z3609" i="1" s="1"/>
  <c r="Y3609" i="1"/>
  <c r="X3609" i="1" s="1"/>
  <c r="AA3608" i="1"/>
  <c r="Z3608" i="1" s="1"/>
  <c r="Y3608" i="1"/>
  <c r="X3608" i="1" s="1"/>
  <c r="AA3607" i="1"/>
  <c r="Z3607" i="1" s="1"/>
  <c r="Y3607" i="1"/>
  <c r="X3607" i="1" s="1"/>
  <c r="AA3606" i="1"/>
  <c r="Z3606" i="1" s="1"/>
  <c r="Y3606" i="1"/>
  <c r="X3606" i="1" s="1"/>
  <c r="AA3605" i="1"/>
  <c r="Z3605" i="1" s="1"/>
  <c r="Y3605" i="1"/>
  <c r="X3605" i="1" s="1"/>
  <c r="AA3604" i="1"/>
  <c r="Z3604" i="1" s="1"/>
  <c r="Y3604" i="1"/>
  <c r="X3604" i="1" s="1"/>
  <c r="AA3603" i="1"/>
  <c r="Z3603" i="1" s="1"/>
  <c r="Y3603" i="1"/>
  <c r="X3603" i="1" s="1"/>
  <c r="AA3602" i="1"/>
  <c r="Z3602" i="1" s="1"/>
  <c r="Y3602" i="1"/>
  <c r="X3602" i="1" s="1"/>
  <c r="AA3601" i="1"/>
  <c r="Z3601" i="1" s="1"/>
  <c r="Y3601" i="1"/>
  <c r="X3601" i="1" s="1"/>
  <c r="AA3600" i="1"/>
  <c r="Z3600" i="1" s="1"/>
  <c r="Y3600" i="1"/>
  <c r="X3600" i="1" s="1"/>
  <c r="AA3599" i="1"/>
  <c r="Z3599" i="1" s="1"/>
  <c r="Y3599" i="1"/>
  <c r="X3599" i="1" s="1"/>
  <c r="AA3598" i="1"/>
  <c r="Z3598" i="1" s="1"/>
  <c r="Y3598" i="1"/>
  <c r="X3598" i="1" s="1"/>
  <c r="AA3597" i="1"/>
  <c r="Z3597" i="1" s="1"/>
  <c r="Y3597" i="1"/>
  <c r="X3597" i="1" s="1"/>
  <c r="AA3596" i="1"/>
  <c r="Z3596" i="1" s="1"/>
  <c r="Y3596" i="1"/>
  <c r="X3596" i="1" s="1"/>
  <c r="AA3595" i="1"/>
  <c r="Z3595" i="1" s="1"/>
  <c r="Y3595" i="1"/>
  <c r="X3595" i="1" s="1"/>
  <c r="AA3594" i="1"/>
  <c r="Z3594" i="1" s="1"/>
  <c r="Y3594" i="1"/>
  <c r="X3594" i="1" s="1"/>
  <c r="AA3593" i="1"/>
  <c r="Z3593" i="1" s="1"/>
  <c r="Y3593" i="1"/>
  <c r="X3593" i="1" s="1"/>
  <c r="AA3592" i="1"/>
  <c r="Z3592" i="1" s="1"/>
  <c r="Y3592" i="1"/>
  <c r="X3592" i="1" s="1"/>
  <c r="AA3591" i="1"/>
  <c r="Z3591" i="1" s="1"/>
  <c r="Y3591" i="1"/>
  <c r="X3591" i="1" s="1"/>
  <c r="AA3590" i="1"/>
  <c r="Z3590" i="1" s="1"/>
  <c r="Y3590" i="1"/>
  <c r="X3590" i="1" s="1"/>
  <c r="AA3589" i="1"/>
  <c r="Z3589" i="1" s="1"/>
  <c r="Y3589" i="1"/>
  <c r="X3589" i="1" s="1"/>
  <c r="AA3588" i="1"/>
  <c r="Z3588" i="1" s="1"/>
  <c r="Y3588" i="1"/>
  <c r="X3588" i="1" s="1"/>
  <c r="AA3587" i="1"/>
  <c r="Z3587" i="1" s="1"/>
  <c r="Y3587" i="1"/>
  <c r="X3587" i="1" s="1"/>
  <c r="AA3586" i="1"/>
  <c r="Z3586" i="1" s="1"/>
  <c r="Y3586" i="1"/>
  <c r="X3586" i="1" s="1"/>
  <c r="AA3585" i="1"/>
  <c r="Z3585" i="1" s="1"/>
  <c r="Y3585" i="1"/>
  <c r="X3585" i="1" s="1"/>
  <c r="AA3584" i="1"/>
  <c r="Z3584" i="1" s="1"/>
  <c r="Y3584" i="1"/>
  <c r="X3584" i="1" s="1"/>
  <c r="AA3583" i="1"/>
  <c r="Z3583" i="1" s="1"/>
  <c r="Y3583" i="1"/>
  <c r="X3583" i="1" s="1"/>
  <c r="AA3582" i="1"/>
  <c r="Z3582" i="1" s="1"/>
  <c r="Y3582" i="1"/>
  <c r="X3582" i="1" s="1"/>
  <c r="AA3581" i="1"/>
  <c r="Z3581" i="1" s="1"/>
  <c r="Y3581" i="1"/>
  <c r="X3581" i="1" s="1"/>
  <c r="AA3580" i="1"/>
  <c r="Z3580" i="1" s="1"/>
  <c r="Y3580" i="1"/>
  <c r="X3580" i="1" s="1"/>
  <c r="AA3579" i="1"/>
  <c r="Z3579" i="1" s="1"/>
  <c r="Y3579" i="1"/>
  <c r="X3579" i="1" s="1"/>
  <c r="AA3578" i="1"/>
  <c r="Z3578" i="1" s="1"/>
  <c r="Y3578" i="1"/>
  <c r="X3578" i="1" s="1"/>
  <c r="AA3577" i="1"/>
  <c r="Z3577" i="1" s="1"/>
  <c r="Y3577" i="1"/>
  <c r="X3577" i="1" s="1"/>
  <c r="AA3576" i="1"/>
  <c r="Z3576" i="1" s="1"/>
  <c r="Y3576" i="1"/>
  <c r="X3576" i="1" s="1"/>
  <c r="AA3575" i="1"/>
  <c r="Z3575" i="1" s="1"/>
  <c r="Y3575" i="1"/>
  <c r="X3575" i="1" s="1"/>
  <c r="AA3574" i="1"/>
  <c r="Z3574" i="1" s="1"/>
  <c r="Y3574" i="1"/>
  <c r="X3574" i="1" s="1"/>
  <c r="AA3573" i="1"/>
  <c r="Z3573" i="1" s="1"/>
  <c r="Y3573" i="1"/>
  <c r="X3573" i="1" s="1"/>
  <c r="AA3572" i="1"/>
  <c r="Z3572" i="1" s="1"/>
  <c r="Y3572" i="1"/>
  <c r="X3572" i="1" s="1"/>
  <c r="AA3571" i="1"/>
  <c r="Z3571" i="1" s="1"/>
  <c r="Y3571" i="1"/>
  <c r="X3571" i="1" s="1"/>
  <c r="AA3570" i="1"/>
  <c r="Z3570" i="1" s="1"/>
  <c r="Y3570" i="1"/>
  <c r="X3570" i="1" s="1"/>
  <c r="AA3569" i="1"/>
  <c r="Z3569" i="1" s="1"/>
  <c r="Y3569" i="1"/>
  <c r="X3569" i="1" s="1"/>
  <c r="AA3568" i="1"/>
  <c r="Z3568" i="1" s="1"/>
  <c r="Y3568" i="1"/>
  <c r="X3568" i="1" s="1"/>
  <c r="AA3567" i="1"/>
  <c r="Z3567" i="1" s="1"/>
  <c r="Y3567" i="1"/>
  <c r="X3567" i="1" s="1"/>
  <c r="AA3566" i="1"/>
  <c r="Z3566" i="1" s="1"/>
  <c r="Y3566" i="1"/>
  <c r="X3566" i="1" s="1"/>
  <c r="AA3565" i="1"/>
  <c r="Z3565" i="1" s="1"/>
  <c r="Y3565" i="1"/>
  <c r="X3565" i="1" s="1"/>
  <c r="AA3564" i="1"/>
  <c r="Z3564" i="1" s="1"/>
  <c r="Y3564" i="1"/>
  <c r="X3564" i="1" s="1"/>
  <c r="AA3563" i="1"/>
  <c r="Z3563" i="1" s="1"/>
  <c r="Y3563" i="1"/>
  <c r="X3563" i="1" s="1"/>
  <c r="AA3562" i="1"/>
  <c r="Z3562" i="1" s="1"/>
  <c r="Y3562" i="1"/>
  <c r="X3562" i="1" s="1"/>
  <c r="AA3561" i="1"/>
  <c r="Z3561" i="1" s="1"/>
  <c r="Y3561" i="1"/>
  <c r="X3561" i="1" s="1"/>
  <c r="AA3560" i="1"/>
  <c r="Z3560" i="1" s="1"/>
  <c r="Y3560" i="1"/>
  <c r="X3560" i="1" s="1"/>
  <c r="AA3559" i="1"/>
  <c r="Z3559" i="1" s="1"/>
  <c r="Y3559" i="1"/>
  <c r="X3559" i="1" s="1"/>
  <c r="AA3558" i="1"/>
  <c r="Z3558" i="1" s="1"/>
  <c r="Y3558" i="1"/>
  <c r="X3558" i="1" s="1"/>
  <c r="AA3557" i="1"/>
  <c r="Z3557" i="1" s="1"/>
  <c r="Y3557" i="1"/>
  <c r="X3557" i="1" s="1"/>
  <c r="AA3556" i="1"/>
  <c r="Z3556" i="1" s="1"/>
  <c r="Y3556" i="1"/>
  <c r="X3556" i="1" s="1"/>
  <c r="AA3555" i="1"/>
  <c r="Z3555" i="1" s="1"/>
  <c r="Y3555" i="1"/>
  <c r="X3555" i="1" s="1"/>
  <c r="AA3554" i="1"/>
  <c r="Z3554" i="1" s="1"/>
  <c r="Y3554" i="1"/>
  <c r="X3554" i="1" s="1"/>
  <c r="AA3553" i="1"/>
  <c r="Z3553" i="1" s="1"/>
  <c r="Y3553" i="1"/>
  <c r="X3553" i="1" s="1"/>
  <c r="AA3552" i="1"/>
  <c r="Z3552" i="1" s="1"/>
  <c r="Y3552" i="1"/>
  <c r="X3552" i="1" s="1"/>
  <c r="AA3551" i="1"/>
  <c r="Z3551" i="1" s="1"/>
  <c r="Y3551" i="1"/>
  <c r="X3551" i="1" s="1"/>
  <c r="AA3550" i="1"/>
  <c r="Z3550" i="1" s="1"/>
  <c r="Y3550" i="1"/>
  <c r="X3550" i="1" s="1"/>
  <c r="AA3549" i="1"/>
  <c r="Z3549" i="1" s="1"/>
  <c r="Y3549" i="1"/>
  <c r="X3549" i="1" s="1"/>
  <c r="AA3548" i="1"/>
  <c r="Z3548" i="1" s="1"/>
  <c r="Y3548" i="1"/>
  <c r="X3548" i="1" s="1"/>
  <c r="AA3547" i="1"/>
  <c r="Z3547" i="1" s="1"/>
  <c r="Y3547" i="1"/>
  <c r="X3547" i="1" s="1"/>
  <c r="AA3546" i="1"/>
  <c r="Z3546" i="1" s="1"/>
  <c r="Y3546" i="1"/>
  <c r="X3546" i="1" s="1"/>
  <c r="AA3545" i="1"/>
  <c r="Z3545" i="1" s="1"/>
  <c r="Y3545" i="1"/>
  <c r="X3545" i="1" s="1"/>
  <c r="AA3544" i="1"/>
  <c r="Z3544" i="1" s="1"/>
  <c r="Y3544" i="1"/>
  <c r="X3544" i="1" s="1"/>
  <c r="AA3543" i="1"/>
  <c r="Z3543" i="1" s="1"/>
  <c r="Y3543" i="1"/>
  <c r="X3543" i="1" s="1"/>
  <c r="AA3542" i="1"/>
  <c r="Z3542" i="1" s="1"/>
  <c r="Y3542" i="1"/>
  <c r="X3542" i="1" s="1"/>
  <c r="AA3541" i="1"/>
  <c r="Z3541" i="1" s="1"/>
  <c r="Y3541" i="1"/>
  <c r="X3541" i="1" s="1"/>
  <c r="AA3540" i="1"/>
  <c r="Z3540" i="1" s="1"/>
  <c r="Y3540" i="1"/>
  <c r="X3540" i="1" s="1"/>
  <c r="AA3539" i="1"/>
  <c r="Z3539" i="1" s="1"/>
  <c r="Y3539" i="1"/>
  <c r="X3539" i="1" s="1"/>
  <c r="AA3538" i="1"/>
  <c r="Z3538" i="1" s="1"/>
  <c r="Y3538" i="1"/>
  <c r="X3538" i="1" s="1"/>
  <c r="AA3537" i="1"/>
  <c r="Z3537" i="1" s="1"/>
  <c r="Y3537" i="1"/>
  <c r="X3537" i="1" s="1"/>
  <c r="AA3536" i="1"/>
  <c r="Z3536" i="1" s="1"/>
  <c r="Y3536" i="1"/>
  <c r="X3536" i="1" s="1"/>
  <c r="AA3535" i="1"/>
  <c r="Z3535" i="1" s="1"/>
  <c r="Y3535" i="1"/>
  <c r="X3535" i="1" s="1"/>
  <c r="AA3534" i="1"/>
  <c r="Z3534" i="1" s="1"/>
  <c r="Y3534" i="1"/>
  <c r="X3534" i="1" s="1"/>
  <c r="AA3533" i="1"/>
  <c r="Z3533" i="1" s="1"/>
  <c r="Y3533" i="1"/>
  <c r="X3533" i="1" s="1"/>
  <c r="AA3532" i="1"/>
  <c r="Z3532" i="1" s="1"/>
  <c r="Y3532" i="1"/>
  <c r="X3532" i="1" s="1"/>
  <c r="AA3531" i="1"/>
  <c r="Z3531" i="1" s="1"/>
  <c r="Y3531" i="1"/>
  <c r="X3531" i="1" s="1"/>
  <c r="AA3530" i="1"/>
  <c r="Z3530" i="1" s="1"/>
  <c r="Y3530" i="1"/>
  <c r="X3530" i="1" s="1"/>
  <c r="AA3529" i="1"/>
  <c r="Z3529" i="1" s="1"/>
  <c r="Y3529" i="1"/>
  <c r="X3529" i="1" s="1"/>
  <c r="AA3528" i="1"/>
  <c r="Z3528" i="1" s="1"/>
  <c r="Y3528" i="1"/>
  <c r="X3528" i="1" s="1"/>
  <c r="AA3527" i="1"/>
  <c r="Z3527" i="1" s="1"/>
  <c r="Y3527" i="1"/>
  <c r="X3527" i="1" s="1"/>
  <c r="AA3526" i="1"/>
  <c r="Z3526" i="1" s="1"/>
  <c r="Y3526" i="1"/>
  <c r="X3526" i="1" s="1"/>
  <c r="AA3525" i="1"/>
  <c r="Z3525" i="1" s="1"/>
  <c r="Y3525" i="1"/>
  <c r="X3525" i="1" s="1"/>
  <c r="AA3524" i="1"/>
  <c r="Z3524" i="1" s="1"/>
  <c r="Y3524" i="1"/>
  <c r="X3524" i="1" s="1"/>
  <c r="AA3523" i="1"/>
  <c r="Z3523" i="1" s="1"/>
  <c r="Y3523" i="1"/>
  <c r="X3523" i="1" s="1"/>
  <c r="AA3522" i="1"/>
  <c r="Z3522" i="1" s="1"/>
  <c r="Y3522" i="1"/>
  <c r="X3522" i="1" s="1"/>
  <c r="AA3521" i="1"/>
  <c r="Z3521" i="1" s="1"/>
  <c r="Y3521" i="1"/>
  <c r="X3521" i="1" s="1"/>
  <c r="AA3520" i="1"/>
  <c r="Z3520" i="1" s="1"/>
  <c r="Y3520" i="1"/>
  <c r="X3520" i="1" s="1"/>
  <c r="AA3519" i="1"/>
  <c r="Z3519" i="1" s="1"/>
  <c r="Y3519" i="1"/>
  <c r="X3519" i="1" s="1"/>
  <c r="AA3518" i="1"/>
  <c r="Z3518" i="1" s="1"/>
  <c r="Y3518" i="1"/>
  <c r="X3518" i="1" s="1"/>
  <c r="AA3517" i="1"/>
  <c r="Z3517" i="1" s="1"/>
  <c r="Y3517" i="1"/>
  <c r="X3517" i="1" s="1"/>
  <c r="AA3516" i="1"/>
  <c r="Z3516" i="1" s="1"/>
  <c r="Y3516" i="1"/>
  <c r="X3516" i="1" s="1"/>
  <c r="AA3515" i="1"/>
  <c r="Z3515" i="1" s="1"/>
  <c r="Y3515" i="1"/>
  <c r="X3515" i="1" s="1"/>
  <c r="AA3514" i="1"/>
  <c r="Z3514" i="1" s="1"/>
  <c r="Y3514" i="1"/>
  <c r="X3514" i="1" s="1"/>
  <c r="AA3513" i="1"/>
  <c r="Z3513" i="1" s="1"/>
  <c r="Y3513" i="1"/>
  <c r="X3513" i="1" s="1"/>
  <c r="AA3512" i="1"/>
  <c r="Z3512" i="1" s="1"/>
  <c r="Y3512" i="1"/>
  <c r="X3512" i="1" s="1"/>
  <c r="AA3511" i="1"/>
  <c r="Z3511" i="1" s="1"/>
  <c r="Y3511" i="1"/>
  <c r="X3511" i="1" s="1"/>
  <c r="AA3510" i="1"/>
  <c r="Z3510" i="1" s="1"/>
  <c r="Y3510" i="1"/>
  <c r="X3510" i="1" s="1"/>
  <c r="AA3509" i="1"/>
  <c r="Z3509" i="1" s="1"/>
  <c r="Y3509" i="1"/>
  <c r="X3509" i="1" s="1"/>
  <c r="AA3508" i="1"/>
  <c r="Z3508" i="1" s="1"/>
  <c r="Y3508" i="1"/>
  <c r="X3508" i="1" s="1"/>
  <c r="AA3507" i="1"/>
  <c r="Z3507" i="1" s="1"/>
  <c r="Y3507" i="1"/>
  <c r="X3507" i="1" s="1"/>
  <c r="AA3506" i="1"/>
  <c r="Z3506" i="1" s="1"/>
  <c r="Y3506" i="1"/>
  <c r="X3506" i="1" s="1"/>
  <c r="AA3505" i="1"/>
  <c r="Z3505" i="1" s="1"/>
  <c r="Y3505" i="1"/>
  <c r="X3505" i="1" s="1"/>
  <c r="AA3504" i="1"/>
  <c r="Z3504" i="1" s="1"/>
  <c r="Y3504" i="1"/>
  <c r="X3504" i="1" s="1"/>
  <c r="AA3503" i="1"/>
  <c r="Z3503" i="1" s="1"/>
  <c r="Y3503" i="1"/>
  <c r="X3503" i="1" s="1"/>
  <c r="AA3502" i="1"/>
  <c r="Z3502" i="1" s="1"/>
  <c r="Y3502" i="1"/>
  <c r="X3502" i="1" s="1"/>
  <c r="AA3501" i="1"/>
  <c r="Z3501" i="1" s="1"/>
  <c r="Y3501" i="1"/>
  <c r="X3501" i="1" s="1"/>
  <c r="AA3500" i="1"/>
  <c r="Z3500" i="1" s="1"/>
  <c r="Y3500" i="1"/>
  <c r="X3500" i="1" s="1"/>
  <c r="AA3499" i="1"/>
  <c r="Z3499" i="1" s="1"/>
  <c r="Y3499" i="1"/>
  <c r="X3499" i="1" s="1"/>
  <c r="AA3498" i="1"/>
  <c r="Z3498" i="1" s="1"/>
  <c r="Y3498" i="1"/>
  <c r="X3498" i="1" s="1"/>
  <c r="AA3497" i="1"/>
  <c r="Z3497" i="1" s="1"/>
  <c r="Y3497" i="1"/>
  <c r="X3497" i="1" s="1"/>
  <c r="AA3496" i="1"/>
  <c r="Z3496" i="1" s="1"/>
  <c r="Y3496" i="1"/>
  <c r="X3496" i="1" s="1"/>
  <c r="AA3495" i="1"/>
  <c r="Z3495" i="1" s="1"/>
  <c r="Y3495" i="1"/>
  <c r="X3495" i="1" s="1"/>
  <c r="AA3494" i="1"/>
  <c r="Z3494" i="1" s="1"/>
  <c r="Y3494" i="1"/>
  <c r="X3494" i="1" s="1"/>
  <c r="AA3493" i="1"/>
  <c r="Z3493" i="1" s="1"/>
  <c r="Y3493" i="1"/>
  <c r="X3493" i="1" s="1"/>
  <c r="AA3492" i="1"/>
  <c r="Z3492" i="1" s="1"/>
  <c r="Y3492" i="1"/>
  <c r="X3492" i="1" s="1"/>
  <c r="AA3491" i="1"/>
  <c r="Z3491" i="1" s="1"/>
  <c r="Y3491" i="1"/>
  <c r="X3491" i="1" s="1"/>
  <c r="AA3490" i="1"/>
  <c r="Z3490" i="1" s="1"/>
  <c r="Y3490" i="1"/>
  <c r="X3490" i="1" s="1"/>
  <c r="AA3489" i="1"/>
  <c r="Z3489" i="1" s="1"/>
  <c r="Y3489" i="1"/>
  <c r="X3489" i="1" s="1"/>
  <c r="AA3488" i="1"/>
  <c r="Z3488" i="1" s="1"/>
  <c r="Y3488" i="1"/>
  <c r="X3488" i="1" s="1"/>
  <c r="AA3487" i="1"/>
  <c r="Z3487" i="1" s="1"/>
  <c r="Y3487" i="1"/>
  <c r="X3487" i="1" s="1"/>
  <c r="AA3486" i="1"/>
  <c r="Z3486" i="1" s="1"/>
  <c r="Y3486" i="1"/>
  <c r="X3486" i="1" s="1"/>
  <c r="AA3485" i="1"/>
  <c r="Z3485" i="1" s="1"/>
  <c r="Y3485" i="1"/>
  <c r="X3485" i="1" s="1"/>
  <c r="AA3484" i="1"/>
  <c r="Z3484" i="1" s="1"/>
  <c r="Y3484" i="1"/>
  <c r="X3484" i="1" s="1"/>
  <c r="AA3483" i="1"/>
  <c r="Z3483" i="1" s="1"/>
  <c r="Y3483" i="1"/>
  <c r="X3483" i="1" s="1"/>
  <c r="AA3482" i="1"/>
  <c r="Z3482" i="1" s="1"/>
  <c r="Y3482" i="1"/>
  <c r="X3482" i="1" s="1"/>
  <c r="AA3481" i="1"/>
  <c r="Z3481" i="1" s="1"/>
  <c r="Y3481" i="1"/>
  <c r="X3481" i="1" s="1"/>
  <c r="AA3480" i="1"/>
  <c r="Z3480" i="1" s="1"/>
  <c r="Y3480" i="1"/>
  <c r="X3480" i="1" s="1"/>
  <c r="AA3479" i="1"/>
  <c r="Z3479" i="1" s="1"/>
  <c r="Y3479" i="1"/>
  <c r="X3479" i="1" s="1"/>
  <c r="AA3478" i="1"/>
  <c r="Z3478" i="1" s="1"/>
  <c r="Y3478" i="1"/>
  <c r="X3478" i="1" s="1"/>
  <c r="AA3477" i="1"/>
  <c r="Z3477" i="1" s="1"/>
  <c r="Y3477" i="1"/>
  <c r="X3477" i="1" s="1"/>
  <c r="AA3476" i="1"/>
  <c r="Z3476" i="1" s="1"/>
  <c r="Y3476" i="1"/>
  <c r="X3476" i="1" s="1"/>
  <c r="AA3475" i="1"/>
  <c r="Z3475" i="1" s="1"/>
  <c r="Y3475" i="1"/>
  <c r="X3475" i="1" s="1"/>
  <c r="AA3474" i="1"/>
  <c r="Z3474" i="1" s="1"/>
  <c r="Y3474" i="1"/>
  <c r="X3474" i="1" s="1"/>
  <c r="AA3473" i="1"/>
  <c r="Z3473" i="1" s="1"/>
  <c r="Y3473" i="1"/>
  <c r="X3473" i="1" s="1"/>
  <c r="AA3472" i="1"/>
  <c r="Z3472" i="1" s="1"/>
  <c r="Y3472" i="1"/>
  <c r="X3472" i="1" s="1"/>
  <c r="AA3471" i="1"/>
  <c r="Z3471" i="1" s="1"/>
  <c r="Y3471" i="1"/>
  <c r="X3471" i="1" s="1"/>
  <c r="AA3470" i="1"/>
  <c r="Z3470" i="1" s="1"/>
  <c r="Y3470" i="1"/>
  <c r="X3470" i="1" s="1"/>
  <c r="AA3469" i="1"/>
  <c r="Z3469" i="1" s="1"/>
  <c r="Y3469" i="1"/>
  <c r="X3469" i="1" s="1"/>
  <c r="AA3468" i="1"/>
  <c r="Z3468" i="1" s="1"/>
  <c r="Y3468" i="1"/>
  <c r="X3468" i="1" s="1"/>
  <c r="AA3467" i="1"/>
  <c r="Z3467" i="1" s="1"/>
  <c r="Y3467" i="1"/>
  <c r="X3467" i="1" s="1"/>
  <c r="AA3466" i="1"/>
  <c r="Z3466" i="1" s="1"/>
  <c r="Y3466" i="1"/>
  <c r="X3466" i="1" s="1"/>
  <c r="AA3465" i="1"/>
  <c r="Z3465" i="1" s="1"/>
  <c r="Y3465" i="1"/>
  <c r="X3465" i="1" s="1"/>
  <c r="AA3464" i="1"/>
  <c r="Z3464" i="1" s="1"/>
  <c r="Y3464" i="1"/>
  <c r="X3464" i="1" s="1"/>
  <c r="AA3463" i="1"/>
  <c r="Z3463" i="1" s="1"/>
  <c r="Y3463" i="1"/>
  <c r="X3463" i="1" s="1"/>
  <c r="AA3462" i="1"/>
  <c r="Z3462" i="1" s="1"/>
  <c r="Y3462" i="1"/>
  <c r="X3462" i="1" s="1"/>
  <c r="AA3461" i="1"/>
  <c r="Z3461" i="1" s="1"/>
  <c r="Y3461" i="1"/>
  <c r="X3461" i="1" s="1"/>
  <c r="AA3460" i="1"/>
  <c r="Z3460" i="1" s="1"/>
  <c r="Y3460" i="1"/>
  <c r="X3460" i="1" s="1"/>
  <c r="AA3459" i="1"/>
  <c r="Z3459" i="1" s="1"/>
  <c r="Y3459" i="1"/>
  <c r="X3459" i="1" s="1"/>
  <c r="AA3458" i="1"/>
  <c r="Z3458" i="1" s="1"/>
  <c r="Y3458" i="1"/>
  <c r="X3458" i="1" s="1"/>
  <c r="AA3457" i="1"/>
  <c r="Z3457" i="1" s="1"/>
  <c r="Y3457" i="1"/>
  <c r="X3457" i="1" s="1"/>
  <c r="AA3456" i="1"/>
  <c r="Z3456" i="1" s="1"/>
  <c r="Y3456" i="1"/>
  <c r="X3456" i="1" s="1"/>
  <c r="AA3455" i="1"/>
  <c r="Z3455" i="1" s="1"/>
  <c r="Y3455" i="1"/>
  <c r="X3455" i="1" s="1"/>
  <c r="AA3454" i="1"/>
  <c r="Z3454" i="1" s="1"/>
  <c r="Y3454" i="1"/>
  <c r="X3454" i="1" s="1"/>
  <c r="AA3453" i="1"/>
  <c r="Z3453" i="1" s="1"/>
  <c r="Y3453" i="1"/>
  <c r="X3453" i="1" s="1"/>
  <c r="AA3452" i="1"/>
  <c r="Z3452" i="1" s="1"/>
  <c r="Y3452" i="1"/>
  <c r="X3452" i="1" s="1"/>
  <c r="AA3451" i="1"/>
  <c r="Z3451" i="1" s="1"/>
  <c r="Y3451" i="1"/>
  <c r="X3451" i="1" s="1"/>
  <c r="AA3450" i="1"/>
  <c r="Z3450" i="1" s="1"/>
  <c r="Y3450" i="1"/>
  <c r="X3450" i="1" s="1"/>
  <c r="AA3449" i="1"/>
  <c r="Z3449" i="1" s="1"/>
  <c r="Y3449" i="1"/>
  <c r="X3449" i="1" s="1"/>
  <c r="AA3448" i="1"/>
  <c r="Z3448" i="1" s="1"/>
  <c r="Y3448" i="1"/>
  <c r="X3448" i="1" s="1"/>
  <c r="AA3447" i="1"/>
  <c r="Z3447" i="1" s="1"/>
  <c r="Y3447" i="1"/>
  <c r="X3447" i="1" s="1"/>
  <c r="AA3446" i="1"/>
  <c r="Z3446" i="1" s="1"/>
  <c r="Y3446" i="1"/>
  <c r="X3446" i="1" s="1"/>
  <c r="AA3445" i="1"/>
  <c r="Z3445" i="1" s="1"/>
  <c r="Y3445" i="1"/>
  <c r="X3445" i="1" s="1"/>
  <c r="AA3444" i="1"/>
  <c r="Z3444" i="1" s="1"/>
  <c r="Y3444" i="1"/>
  <c r="X3444" i="1" s="1"/>
  <c r="AA3443" i="1"/>
  <c r="Z3443" i="1" s="1"/>
  <c r="Y3443" i="1"/>
  <c r="X3443" i="1" s="1"/>
  <c r="AA3442" i="1"/>
  <c r="Z3442" i="1" s="1"/>
  <c r="Y3442" i="1"/>
  <c r="X3442" i="1" s="1"/>
  <c r="AA3441" i="1"/>
  <c r="Z3441" i="1" s="1"/>
  <c r="Y3441" i="1"/>
  <c r="X3441" i="1" s="1"/>
  <c r="AA3440" i="1"/>
  <c r="Z3440" i="1" s="1"/>
  <c r="Y3440" i="1"/>
  <c r="X3440" i="1" s="1"/>
  <c r="AA3439" i="1"/>
  <c r="Z3439" i="1" s="1"/>
  <c r="Y3439" i="1"/>
  <c r="X3439" i="1" s="1"/>
  <c r="AA3438" i="1"/>
  <c r="Z3438" i="1" s="1"/>
  <c r="Y3438" i="1"/>
  <c r="X3438" i="1" s="1"/>
  <c r="AA3437" i="1"/>
  <c r="Z3437" i="1" s="1"/>
  <c r="Y3437" i="1"/>
  <c r="X3437" i="1" s="1"/>
  <c r="AA3436" i="1"/>
  <c r="Z3436" i="1" s="1"/>
  <c r="Y3436" i="1"/>
  <c r="X3436" i="1" s="1"/>
  <c r="AA3435" i="1"/>
  <c r="Z3435" i="1" s="1"/>
  <c r="Y3435" i="1"/>
  <c r="X3435" i="1" s="1"/>
  <c r="AA3434" i="1"/>
  <c r="Z3434" i="1" s="1"/>
  <c r="Y3434" i="1"/>
  <c r="X3434" i="1" s="1"/>
  <c r="AA3433" i="1"/>
  <c r="Z3433" i="1" s="1"/>
  <c r="Y3433" i="1"/>
  <c r="X3433" i="1" s="1"/>
  <c r="AA3432" i="1"/>
  <c r="Z3432" i="1" s="1"/>
  <c r="Y3432" i="1"/>
  <c r="X3432" i="1" s="1"/>
  <c r="AA3431" i="1"/>
  <c r="Z3431" i="1" s="1"/>
  <c r="Y3431" i="1"/>
  <c r="X3431" i="1" s="1"/>
  <c r="AA3430" i="1"/>
  <c r="Z3430" i="1" s="1"/>
  <c r="Y3430" i="1"/>
  <c r="X3430" i="1" s="1"/>
  <c r="AA3429" i="1"/>
  <c r="Z3429" i="1" s="1"/>
  <c r="Y3429" i="1"/>
  <c r="X3429" i="1" s="1"/>
  <c r="AA3428" i="1"/>
  <c r="Z3428" i="1" s="1"/>
  <c r="Y3428" i="1"/>
  <c r="X3428" i="1" s="1"/>
  <c r="AA3427" i="1"/>
  <c r="Z3427" i="1" s="1"/>
  <c r="Y3427" i="1"/>
  <c r="X3427" i="1" s="1"/>
  <c r="AA3426" i="1"/>
  <c r="Z3426" i="1" s="1"/>
  <c r="Y3426" i="1"/>
  <c r="X3426" i="1" s="1"/>
  <c r="AA3425" i="1"/>
  <c r="Z3425" i="1" s="1"/>
  <c r="Y3425" i="1"/>
  <c r="X3425" i="1" s="1"/>
  <c r="AA3424" i="1"/>
  <c r="Z3424" i="1" s="1"/>
  <c r="Y3424" i="1"/>
  <c r="X3424" i="1" s="1"/>
  <c r="AA3423" i="1"/>
  <c r="Z3423" i="1" s="1"/>
  <c r="Y3423" i="1"/>
  <c r="X3423" i="1" s="1"/>
  <c r="AA3422" i="1"/>
  <c r="Z3422" i="1" s="1"/>
  <c r="Y3422" i="1"/>
  <c r="X3422" i="1" s="1"/>
  <c r="AA3421" i="1"/>
  <c r="Z3421" i="1" s="1"/>
  <c r="Y3421" i="1"/>
  <c r="X3421" i="1" s="1"/>
  <c r="AA3420" i="1"/>
  <c r="Z3420" i="1" s="1"/>
  <c r="Y3420" i="1"/>
  <c r="X3420" i="1" s="1"/>
  <c r="AA3419" i="1"/>
  <c r="Z3419" i="1" s="1"/>
  <c r="Y3419" i="1"/>
  <c r="X3419" i="1" s="1"/>
  <c r="AA3418" i="1"/>
  <c r="Z3418" i="1" s="1"/>
  <c r="Y3418" i="1"/>
  <c r="X3418" i="1" s="1"/>
  <c r="AA3417" i="1"/>
  <c r="Z3417" i="1" s="1"/>
  <c r="Y3417" i="1"/>
  <c r="X3417" i="1" s="1"/>
  <c r="AA3416" i="1"/>
  <c r="Z3416" i="1" s="1"/>
  <c r="Y3416" i="1"/>
  <c r="X3416" i="1" s="1"/>
  <c r="AA3415" i="1"/>
  <c r="Z3415" i="1" s="1"/>
  <c r="Y3415" i="1"/>
  <c r="X3415" i="1" s="1"/>
  <c r="AA3414" i="1"/>
  <c r="Z3414" i="1" s="1"/>
  <c r="Y3414" i="1"/>
  <c r="X3414" i="1" s="1"/>
  <c r="AA3413" i="1"/>
  <c r="Z3413" i="1" s="1"/>
  <c r="Y3413" i="1"/>
  <c r="X3413" i="1" s="1"/>
  <c r="AA3412" i="1"/>
  <c r="Z3412" i="1" s="1"/>
  <c r="Y3412" i="1"/>
  <c r="X3412" i="1" s="1"/>
  <c r="AA3411" i="1"/>
  <c r="Z3411" i="1" s="1"/>
  <c r="Y3411" i="1"/>
  <c r="X3411" i="1" s="1"/>
  <c r="AA3410" i="1"/>
  <c r="Z3410" i="1" s="1"/>
  <c r="Y3410" i="1"/>
  <c r="X3410" i="1" s="1"/>
  <c r="AA3409" i="1"/>
  <c r="Z3409" i="1" s="1"/>
  <c r="Y3409" i="1"/>
  <c r="X3409" i="1" s="1"/>
  <c r="AA3408" i="1"/>
  <c r="Z3408" i="1" s="1"/>
  <c r="Y3408" i="1"/>
  <c r="X3408" i="1" s="1"/>
  <c r="AA3407" i="1"/>
  <c r="Z3407" i="1" s="1"/>
  <c r="Y3407" i="1"/>
  <c r="X3407" i="1" s="1"/>
  <c r="AA3406" i="1"/>
  <c r="Z3406" i="1" s="1"/>
  <c r="Y3406" i="1"/>
  <c r="X3406" i="1" s="1"/>
  <c r="AA3405" i="1"/>
  <c r="Z3405" i="1" s="1"/>
  <c r="Y3405" i="1"/>
  <c r="X3405" i="1" s="1"/>
  <c r="AA3404" i="1"/>
  <c r="Z3404" i="1" s="1"/>
  <c r="Y3404" i="1"/>
  <c r="X3404" i="1" s="1"/>
  <c r="AA3403" i="1"/>
  <c r="Z3403" i="1" s="1"/>
  <c r="Y3403" i="1"/>
  <c r="X3403" i="1" s="1"/>
  <c r="AA3402" i="1"/>
  <c r="Z3402" i="1" s="1"/>
  <c r="Y3402" i="1"/>
  <c r="X3402" i="1" s="1"/>
  <c r="AA3401" i="1"/>
  <c r="Z3401" i="1" s="1"/>
  <c r="Y3401" i="1"/>
  <c r="X3401" i="1" s="1"/>
  <c r="AA3400" i="1"/>
  <c r="Z3400" i="1" s="1"/>
  <c r="Y3400" i="1"/>
  <c r="X3400" i="1" s="1"/>
  <c r="AA3399" i="1"/>
  <c r="Z3399" i="1" s="1"/>
  <c r="Y3399" i="1"/>
  <c r="X3399" i="1" s="1"/>
  <c r="AA3398" i="1"/>
  <c r="Z3398" i="1" s="1"/>
  <c r="Y3398" i="1"/>
  <c r="X3398" i="1" s="1"/>
  <c r="AA3397" i="1"/>
  <c r="Z3397" i="1" s="1"/>
  <c r="Y3397" i="1"/>
  <c r="X3397" i="1" s="1"/>
  <c r="AA3396" i="1"/>
  <c r="Z3396" i="1" s="1"/>
  <c r="Y3396" i="1"/>
  <c r="X3396" i="1" s="1"/>
  <c r="AA3395" i="1"/>
  <c r="Z3395" i="1" s="1"/>
  <c r="Y3395" i="1"/>
  <c r="X3395" i="1" s="1"/>
  <c r="AA3394" i="1"/>
  <c r="Z3394" i="1" s="1"/>
  <c r="Y3394" i="1"/>
  <c r="X3394" i="1" s="1"/>
  <c r="AA3393" i="1"/>
  <c r="Z3393" i="1" s="1"/>
  <c r="Y3393" i="1"/>
  <c r="X3393" i="1" s="1"/>
  <c r="AA3392" i="1"/>
  <c r="Z3392" i="1" s="1"/>
  <c r="Y3392" i="1"/>
  <c r="X3392" i="1" s="1"/>
  <c r="AA3391" i="1"/>
  <c r="Z3391" i="1" s="1"/>
  <c r="Y3391" i="1"/>
  <c r="X3391" i="1" s="1"/>
  <c r="AA3390" i="1"/>
  <c r="Z3390" i="1" s="1"/>
  <c r="Y3390" i="1"/>
  <c r="X3390" i="1" s="1"/>
  <c r="AA3389" i="1"/>
  <c r="Z3389" i="1" s="1"/>
  <c r="Y3389" i="1"/>
  <c r="X3389" i="1" s="1"/>
  <c r="AA3388" i="1"/>
  <c r="Z3388" i="1" s="1"/>
  <c r="Y3388" i="1"/>
  <c r="X3388" i="1" s="1"/>
  <c r="AA3387" i="1"/>
  <c r="Z3387" i="1" s="1"/>
  <c r="Y3387" i="1"/>
  <c r="X3387" i="1" s="1"/>
  <c r="AA3386" i="1"/>
  <c r="Z3386" i="1" s="1"/>
  <c r="Y3386" i="1"/>
  <c r="X3386" i="1" s="1"/>
  <c r="AA3385" i="1"/>
  <c r="Z3385" i="1" s="1"/>
  <c r="Y3385" i="1"/>
  <c r="X3385" i="1" s="1"/>
  <c r="AA3384" i="1"/>
  <c r="Z3384" i="1" s="1"/>
  <c r="Y3384" i="1"/>
  <c r="X3384" i="1" s="1"/>
  <c r="AA3383" i="1"/>
  <c r="Z3383" i="1" s="1"/>
  <c r="Y3383" i="1"/>
  <c r="X3383" i="1" s="1"/>
  <c r="AA3382" i="1"/>
  <c r="Z3382" i="1" s="1"/>
  <c r="Y3382" i="1"/>
  <c r="X3382" i="1" s="1"/>
  <c r="AA3381" i="1"/>
  <c r="Z3381" i="1" s="1"/>
  <c r="Y3381" i="1"/>
  <c r="X3381" i="1" s="1"/>
  <c r="AA3380" i="1"/>
  <c r="Z3380" i="1" s="1"/>
  <c r="Y3380" i="1"/>
  <c r="X3380" i="1" s="1"/>
  <c r="AA3379" i="1"/>
  <c r="Z3379" i="1" s="1"/>
  <c r="Y3379" i="1"/>
  <c r="X3379" i="1" s="1"/>
  <c r="AA3378" i="1"/>
  <c r="Z3378" i="1" s="1"/>
  <c r="Y3378" i="1"/>
  <c r="X3378" i="1" s="1"/>
  <c r="AA3377" i="1"/>
  <c r="Z3377" i="1" s="1"/>
  <c r="Y3377" i="1"/>
  <c r="X3377" i="1" s="1"/>
  <c r="AA3376" i="1"/>
  <c r="Z3376" i="1" s="1"/>
  <c r="Y3376" i="1"/>
  <c r="X3376" i="1" s="1"/>
  <c r="AA3375" i="1"/>
  <c r="Z3375" i="1" s="1"/>
  <c r="Y3375" i="1"/>
  <c r="X3375" i="1" s="1"/>
  <c r="AA3374" i="1"/>
  <c r="Z3374" i="1" s="1"/>
  <c r="Y3374" i="1"/>
  <c r="X3374" i="1" s="1"/>
  <c r="AA3373" i="1"/>
  <c r="Z3373" i="1" s="1"/>
  <c r="Y3373" i="1"/>
  <c r="X3373" i="1" s="1"/>
  <c r="AA3372" i="1"/>
  <c r="Z3372" i="1" s="1"/>
  <c r="Y3372" i="1"/>
  <c r="X3372" i="1" s="1"/>
  <c r="AA3371" i="1"/>
  <c r="Z3371" i="1" s="1"/>
  <c r="Y3371" i="1"/>
  <c r="X3371" i="1" s="1"/>
  <c r="AA3370" i="1"/>
  <c r="Z3370" i="1" s="1"/>
  <c r="Y3370" i="1"/>
  <c r="X3370" i="1" s="1"/>
  <c r="AA3369" i="1"/>
  <c r="Z3369" i="1" s="1"/>
  <c r="Y3369" i="1"/>
  <c r="X3369" i="1" s="1"/>
  <c r="AA3368" i="1"/>
  <c r="Z3368" i="1" s="1"/>
  <c r="Y3368" i="1"/>
  <c r="X3368" i="1" s="1"/>
  <c r="AA3367" i="1"/>
  <c r="Z3367" i="1" s="1"/>
  <c r="Y3367" i="1"/>
  <c r="X3367" i="1" s="1"/>
  <c r="AA3366" i="1"/>
  <c r="Z3366" i="1" s="1"/>
  <c r="Y3366" i="1"/>
  <c r="X3366" i="1" s="1"/>
  <c r="AA3365" i="1"/>
  <c r="Z3365" i="1" s="1"/>
  <c r="Y3365" i="1"/>
  <c r="X3365" i="1" s="1"/>
  <c r="AA3364" i="1"/>
  <c r="Z3364" i="1" s="1"/>
  <c r="Y3364" i="1"/>
  <c r="X3364" i="1" s="1"/>
  <c r="AA3363" i="1"/>
  <c r="Z3363" i="1" s="1"/>
  <c r="Y3363" i="1"/>
  <c r="X3363" i="1" s="1"/>
  <c r="AA3362" i="1"/>
  <c r="Z3362" i="1" s="1"/>
  <c r="Y3362" i="1"/>
  <c r="X3362" i="1" s="1"/>
  <c r="AA3361" i="1"/>
  <c r="Z3361" i="1" s="1"/>
  <c r="Y3361" i="1"/>
  <c r="X3361" i="1" s="1"/>
  <c r="AA3360" i="1"/>
  <c r="Z3360" i="1" s="1"/>
  <c r="Y3360" i="1"/>
  <c r="X3360" i="1" s="1"/>
  <c r="AA3359" i="1"/>
  <c r="Z3359" i="1" s="1"/>
  <c r="Y3359" i="1"/>
  <c r="X3359" i="1" s="1"/>
  <c r="AA3358" i="1"/>
  <c r="Z3358" i="1" s="1"/>
  <c r="Y3358" i="1"/>
  <c r="X3358" i="1" s="1"/>
  <c r="AA3357" i="1"/>
  <c r="Z3357" i="1" s="1"/>
  <c r="Y3357" i="1"/>
  <c r="X3357" i="1" s="1"/>
  <c r="AA3356" i="1"/>
  <c r="Z3356" i="1" s="1"/>
  <c r="Y3356" i="1"/>
  <c r="X3356" i="1" s="1"/>
  <c r="AA3355" i="1"/>
  <c r="Z3355" i="1" s="1"/>
  <c r="Y3355" i="1"/>
  <c r="X3355" i="1" s="1"/>
  <c r="AA3354" i="1"/>
  <c r="Z3354" i="1" s="1"/>
  <c r="Y3354" i="1"/>
  <c r="X3354" i="1" s="1"/>
  <c r="AA3353" i="1"/>
  <c r="Z3353" i="1" s="1"/>
  <c r="Y3353" i="1"/>
  <c r="X3353" i="1" s="1"/>
  <c r="AA3352" i="1"/>
  <c r="Z3352" i="1" s="1"/>
  <c r="Y3352" i="1"/>
  <c r="X3352" i="1" s="1"/>
  <c r="AA3351" i="1"/>
  <c r="Z3351" i="1" s="1"/>
  <c r="Y3351" i="1"/>
  <c r="X3351" i="1" s="1"/>
  <c r="AA3350" i="1"/>
  <c r="Z3350" i="1" s="1"/>
  <c r="Y3350" i="1"/>
  <c r="X3350" i="1" s="1"/>
  <c r="AA3349" i="1"/>
  <c r="Z3349" i="1" s="1"/>
  <c r="Y3349" i="1"/>
  <c r="X3349" i="1" s="1"/>
  <c r="AA3348" i="1"/>
  <c r="Z3348" i="1" s="1"/>
  <c r="Y3348" i="1"/>
  <c r="X3348" i="1" s="1"/>
  <c r="AA3347" i="1"/>
  <c r="Z3347" i="1" s="1"/>
  <c r="Y3347" i="1"/>
  <c r="X3347" i="1" s="1"/>
  <c r="AA3346" i="1"/>
  <c r="Z3346" i="1" s="1"/>
  <c r="Y3346" i="1"/>
  <c r="X3346" i="1" s="1"/>
  <c r="AA3345" i="1"/>
  <c r="Z3345" i="1" s="1"/>
  <c r="Y3345" i="1"/>
  <c r="X3345" i="1" s="1"/>
  <c r="AA3344" i="1"/>
  <c r="Z3344" i="1" s="1"/>
  <c r="Y3344" i="1"/>
  <c r="X3344" i="1" s="1"/>
  <c r="AA3343" i="1"/>
  <c r="Z3343" i="1" s="1"/>
  <c r="Y3343" i="1"/>
  <c r="X3343" i="1" s="1"/>
  <c r="AA3342" i="1"/>
  <c r="Z3342" i="1" s="1"/>
  <c r="Y3342" i="1"/>
  <c r="X3342" i="1" s="1"/>
  <c r="AA3341" i="1"/>
  <c r="Z3341" i="1" s="1"/>
  <c r="Y3341" i="1"/>
  <c r="X3341" i="1" s="1"/>
  <c r="AA3340" i="1"/>
  <c r="Z3340" i="1" s="1"/>
  <c r="Y3340" i="1"/>
  <c r="X3340" i="1" s="1"/>
  <c r="AA3339" i="1"/>
  <c r="Z3339" i="1" s="1"/>
  <c r="Y3339" i="1"/>
  <c r="X3339" i="1" s="1"/>
  <c r="AA3338" i="1"/>
  <c r="Z3338" i="1" s="1"/>
  <c r="Y3338" i="1"/>
  <c r="X3338" i="1" s="1"/>
  <c r="AA3337" i="1"/>
  <c r="Z3337" i="1" s="1"/>
  <c r="Y3337" i="1"/>
  <c r="X3337" i="1" s="1"/>
  <c r="AA3336" i="1"/>
  <c r="Z3336" i="1" s="1"/>
  <c r="Y3336" i="1"/>
  <c r="X3336" i="1" s="1"/>
  <c r="AA3335" i="1"/>
  <c r="Z3335" i="1" s="1"/>
  <c r="Y3335" i="1"/>
  <c r="X3335" i="1" s="1"/>
  <c r="AA3334" i="1"/>
  <c r="Z3334" i="1" s="1"/>
  <c r="Y3334" i="1"/>
  <c r="X3334" i="1" s="1"/>
  <c r="AA3333" i="1"/>
  <c r="Z3333" i="1" s="1"/>
  <c r="Y3333" i="1"/>
  <c r="X3333" i="1" s="1"/>
  <c r="AA3332" i="1"/>
  <c r="Z3332" i="1" s="1"/>
  <c r="Y3332" i="1"/>
  <c r="X3332" i="1" s="1"/>
  <c r="AA3331" i="1"/>
  <c r="Z3331" i="1" s="1"/>
  <c r="Y3331" i="1"/>
  <c r="X3331" i="1" s="1"/>
  <c r="AA3330" i="1"/>
  <c r="Z3330" i="1" s="1"/>
  <c r="Y3330" i="1"/>
  <c r="X3330" i="1" s="1"/>
  <c r="AA3329" i="1"/>
  <c r="Z3329" i="1" s="1"/>
  <c r="Y3329" i="1"/>
  <c r="X3329" i="1" s="1"/>
  <c r="AA3328" i="1"/>
  <c r="Z3328" i="1" s="1"/>
  <c r="Y3328" i="1"/>
  <c r="X3328" i="1" s="1"/>
  <c r="AA3327" i="1"/>
  <c r="Z3327" i="1" s="1"/>
  <c r="Y3327" i="1"/>
  <c r="X3327" i="1" s="1"/>
  <c r="AA3326" i="1"/>
  <c r="Z3326" i="1" s="1"/>
  <c r="Y3326" i="1"/>
  <c r="X3326" i="1" s="1"/>
  <c r="AA3325" i="1"/>
  <c r="Z3325" i="1" s="1"/>
  <c r="Y3325" i="1"/>
  <c r="X3325" i="1" s="1"/>
  <c r="AA3324" i="1"/>
  <c r="Z3324" i="1" s="1"/>
  <c r="Y3324" i="1"/>
  <c r="X3324" i="1" s="1"/>
  <c r="AA3323" i="1"/>
  <c r="Z3323" i="1" s="1"/>
  <c r="Y3323" i="1"/>
  <c r="X3323" i="1" s="1"/>
  <c r="AA3322" i="1"/>
  <c r="Z3322" i="1" s="1"/>
  <c r="Y3322" i="1"/>
  <c r="X3322" i="1" s="1"/>
  <c r="AA3321" i="1"/>
  <c r="Z3321" i="1" s="1"/>
  <c r="Y3321" i="1"/>
  <c r="X3321" i="1" s="1"/>
  <c r="AA3320" i="1"/>
  <c r="Z3320" i="1" s="1"/>
  <c r="Y3320" i="1"/>
  <c r="X3320" i="1" s="1"/>
  <c r="AA3319" i="1"/>
  <c r="Z3319" i="1" s="1"/>
  <c r="Y3319" i="1"/>
  <c r="X3319" i="1" s="1"/>
  <c r="AA3318" i="1"/>
  <c r="Z3318" i="1" s="1"/>
  <c r="Y3318" i="1"/>
  <c r="X3318" i="1" s="1"/>
  <c r="AA3317" i="1"/>
  <c r="Z3317" i="1" s="1"/>
  <c r="Y3317" i="1"/>
  <c r="X3317" i="1" s="1"/>
  <c r="AA3316" i="1"/>
  <c r="Z3316" i="1" s="1"/>
  <c r="Y3316" i="1"/>
  <c r="X3316" i="1" s="1"/>
  <c r="AA3315" i="1"/>
  <c r="Z3315" i="1" s="1"/>
  <c r="Y3315" i="1"/>
  <c r="X3315" i="1" s="1"/>
  <c r="AA3314" i="1"/>
  <c r="Z3314" i="1" s="1"/>
  <c r="Y3314" i="1"/>
  <c r="X3314" i="1" s="1"/>
  <c r="AA3313" i="1"/>
  <c r="Z3313" i="1" s="1"/>
  <c r="Y3313" i="1"/>
  <c r="X3313" i="1" s="1"/>
  <c r="AA3312" i="1"/>
  <c r="Z3312" i="1" s="1"/>
  <c r="Y3312" i="1"/>
  <c r="X3312" i="1" s="1"/>
  <c r="AA3311" i="1"/>
  <c r="Z3311" i="1" s="1"/>
  <c r="Y3311" i="1"/>
  <c r="X3311" i="1" s="1"/>
  <c r="AA3310" i="1"/>
  <c r="Z3310" i="1" s="1"/>
  <c r="Y3310" i="1"/>
  <c r="X3310" i="1" s="1"/>
  <c r="AA3309" i="1"/>
  <c r="Z3309" i="1" s="1"/>
  <c r="Y3309" i="1"/>
  <c r="X3309" i="1" s="1"/>
  <c r="AA3308" i="1"/>
  <c r="Z3308" i="1" s="1"/>
  <c r="Y3308" i="1"/>
  <c r="X3308" i="1" s="1"/>
  <c r="AA3307" i="1"/>
  <c r="Z3307" i="1" s="1"/>
  <c r="Y3307" i="1"/>
  <c r="X3307" i="1" s="1"/>
  <c r="AA3306" i="1"/>
  <c r="Z3306" i="1" s="1"/>
  <c r="Y3306" i="1"/>
  <c r="X3306" i="1" s="1"/>
  <c r="AA3305" i="1"/>
  <c r="Z3305" i="1" s="1"/>
  <c r="Y3305" i="1"/>
  <c r="X3305" i="1" s="1"/>
  <c r="AA3304" i="1"/>
  <c r="Z3304" i="1" s="1"/>
  <c r="Y3304" i="1"/>
  <c r="X3304" i="1" s="1"/>
  <c r="AA3303" i="1"/>
  <c r="Z3303" i="1" s="1"/>
  <c r="Y3303" i="1"/>
  <c r="X3303" i="1" s="1"/>
  <c r="AA3302" i="1"/>
  <c r="Z3302" i="1" s="1"/>
  <c r="Y3302" i="1"/>
  <c r="X3302" i="1" s="1"/>
  <c r="AA3301" i="1"/>
  <c r="Z3301" i="1" s="1"/>
  <c r="Y3301" i="1"/>
  <c r="X3301" i="1" s="1"/>
  <c r="AA3300" i="1"/>
  <c r="Z3300" i="1" s="1"/>
  <c r="Y3300" i="1"/>
  <c r="X3300" i="1" s="1"/>
  <c r="AA3299" i="1"/>
  <c r="Z3299" i="1" s="1"/>
  <c r="Y3299" i="1"/>
  <c r="X3299" i="1" s="1"/>
  <c r="AA3298" i="1"/>
  <c r="Z3298" i="1" s="1"/>
  <c r="Y3298" i="1"/>
  <c r="X3298" i="1" s="1"/>
  <c r="AA3297" i="1"/>
  <c r="Z3297" i="1" s="1"/>
  <c r="Y3297" i="1"/>
  <c r="X3297" i="1" s="1"/>
  <c r="AA3296" i="1"/>
  <c r="Z3296" i="1" s="1"/>
  <c r="Y3296" i="1"/>
  <c r="X3296" i="1" s="1"/>
  <c r="AA3295" i="1"/>
  <c r="Z3295" i="1" s="1"/>
  <c r="Y3295" i="1"/>
  <c r="X3295" i="1" s="1"/>
  <c r="AA3294" i="1"/>
  <c r="Z3294" i="1" s="1"/>
  <c r="Y3294" i="1"/>
  <c r="X3294" i="1" s="1"/>
  <c r="AA3293" i="1"/>
  <c r="Z3293" i="1" s="1"/>
  <c r="Y3293" i="1"/>
  <c r="X3293" i="1" s="1"/>
  <c r="AA3292" i="1"/>
  <c r="Z3292" i="1" s="1"/>
  <c r="Y3292" i="1"/>
  <c r="X3292" i="1" s="1"/>
  <c r="AA3291" i="1"/>
  <c r="Z3291" i="1" s="1"/>
  <c r="Y3291" i="1"/>
  <c r="X3291" i="1" s="1"/>
  <c r="AA3290" i="1"/>
  <c r="Z3290" i="1" s="1"/>
  <c r="Y3290" i="1"/>
  <c r="X3290" i="1" s="1"/>
  <c r="AA3289" i="1"/>
  <c r="Z3289" i="1" s="1"/>
  <c r="Y3289" i="1"/>
  <c r="X3289" i="1" s="1"/>
  <c r="AA3288" i="1"/>
  <c r="Z3288" i="1" s="1"/>
  <c r="Y3288" i="1"/>
  <c r="X3288" i="1" s="1"/>
  <c r="AA3287" i="1"/>
  <c r="Z3287" i="1" s="1"/>
  <c r="Y3287" i="1"/>
  <c r="X3287" i="1" s="1"/>
  <c r="AA3286" i="1"/>
  <c r="Z3286" i="1" s="1"/>
  <c r="Y3286" i="1"/>
  <c r="X3286" i="1" s="1"/>
  <c r="AA3285" i="1"/>
  <c r="Z3285" i="1" s="1"/>
  <c r="Y3285" i="1"/>
  <c r="X3285" i="1" s="1"/>
  <c r="AA3284" i="1"/>
  <c r="Z3284" i="1" s="1"/>
  <c r="Y3284" i="1"/>
  <c r="X3284" i="1" s="1"/>
  <c r="AA3283" i="1"/>
  <c r="Z3283" i="1" s="1"/>
  <c r="Y3283" i="1"/>
  <c r="X3283" i="1" s="1"/>
  <c r="AA3282" i="1"/>
  <c r="Z3282" i="1" s="1"/>
  <c r="Y3282" i="1"/>
  <c r="X3282" i="1" s="1"/>
  <c r="AA3281" i="1"/>
  <c r="Z3281" i="1" s="1"/>
  <c r="Y3281" i="1"/>
  <c r="X3281" i="1" s="1"/>
  <c r="AA3280" i="1"/>
  <c r="Z3280" i="1" s="1"/>
  <c r="Y3280" i="1"/>
  <c r="X3280" i="1" s="1"/>
  <c r="AA3279" i="1"/>
  <c r="Z3279" i="1" s="1"/>
  <c r="Y3279" i="1"/>
  <c r="X3279" i="1" s="1"/>
  <c r="AA3278" i="1"/>
  <c r="Z3278" i="1" s="1"/>
  <c r="Y3278" i="1"/>
  <c r="X3278" i="1" s="1"/>
  <c r="AA3277" i="1"/>
  <c r="Z3277" i="1" s="1"/>
  <c r="Y3277" i="1"/>
  <c r="X3277" i="1" s="1"/>
  <c r="AA3276" i="1"/>
  <c r="Z3276" i="1" s="1"/>
  <c r="Y3276" i="1"/>
  <c r="X3276" i="1" s="1"/>
  <c r="AA3275" i="1"/>
  <c r="Z3275" i="1" s="1"/>
  <c r="Y3275" i="1"/>
  <c r="X3275" i="1" s="1"/>
  <c r="AA3274" i="1"/>
  <c r="Z3274" i="1" s="1"/>
  <c r="Y3274" i="1"/>
  <c r="X3274" i="1" s="1"/>
  <c r="AA3273" i="1"/>
  <c r="Z3273" i="1" s="1"/>
  <c r="Y3273" i="1"/>
  <c r="X3273" i="1" s="1"/>
  <c r="AA3272" i="1"/>
  <c r="Z3272" i="1" s="1"/>
  <c r="Y3272" i="1"/>
  <c r="X3272" i="1" s="1"/>
  <c r="AA3271" i="1"/>
  <c r="Z3271" i="1" s="1"/>
  <c r="Y3271" i="1"/>
  <c r="X3271" i="1" s="1"/>
  <c r="AA3270" i="1"/>
  <c r="Z3270" i="1" s="1"/>
  <c r="Y3270" i="1"/>
  <c r="X3270" i="1" s="1"/>
  <c r="AA3269" i="1"/>
  <c r="Z3269" i="1" s="1"/>
  <c r="Y3269" i="1"/>
  <c r="X3269" i="1" s="1"/>
  <c r="AA3268" i="1"/>
  <c r="Z3268" i="1" s="1"/>
  <c r="Y3268" i="1"/>
  <c r="X3268" i="1" s="1"/>
  <c r="AA3267" i="1"/>
  <c r="Z3267" i="1" s="1"/>
  <c r="Y3267" i="1"/>
  <c r="X3267" i="1" s="1"/>
  <c r="AA3266" i="1"/>
  <c r="Z3266" i="1" s="1"/>
  <c r="Y3266" i="1"/>
  <c r="X3266" i="1" s="1"/>
  <c r="AA3265" i="1"/>
  <c r="Z3265" i="1" s="1"/>
  <c r="Y3265" i="1"/>
  <c r="X3265" i="1" s="1"/>
  <c r="AA3264" i="1"/>
  <c r="Z3264" i="1" s="1"/>
  <c r="Y3264" i="1"/>
  <c r="X3264" i="1" s="1"/>
  <c r="AA3263" i="1"/>
  <c r="Z3263" i="1" s="1"/>
  <c r="Y3263" i="1"/>
  <c r="X3263" i="1" s="1"/>
  <c r="AA3262" i="1"/>
  <c r="Z3262" i="1" s="1"/>
  <c r="Y3262" i="1"/>
  <c r="X3262" i="1" s="1"/>
  <c r="AA3261" i="1"/>
  <c r="Z3261" i="1" s="1"/>
  <c r="Y3261" i="1"/>
  <c r="X3261" i="1" s="1"/>
  <c r="AA3260" i="1"/>
  <c r="Z3260" i="1" s="1"/>
  <c r="Y3260" i="1"/>
  <c r="X3260" i="1" s="1"/>
  <c r="AA3259" i="1"/>
  <c r="Z3259" i="1" s="1"/>
  <c r="Y3259" i="1"/>
  <c r="X3259" i="1" s="1"/>
  <c r="AA3258" i="1"/>
  <c r="Z3258" i="1" s="1"/>
  <c r="Y3258" i="1"/>
  <c r="X3258" i="1" s="1"/>
  <c r="AA3257" i="1"/>
  <c r="Z3257" i="1" s="1"/>
  <c r="Y3257" i="1"/>
  <c r="X3257" i="1" s="1"/>
  <c r="AA3256" i="1"/>
  <c r="Z3256" i="1" s="1"/>
  <c r="Y3256" i="1"/>
  <c r="X3256" i="1" s="1"/>
  <c r="AA3255" i="1"/>
  <c r="Z3255" i="1" s="1"/>
  <c r="Y3255" i="1"/>
  <c r="X3255" i="1" s="1"/>
  <c r="AA3254" i="1"/>
  <c r="Z3254" i="1" s="1"/>
  <c r="Y3254" i="1"/>
  <c r="X3254" i="1" s="1"/>
  <c r="AA3253" i="1"/>
  <c r="Z3253" i="1" s="1"/>
  <c r="Y3253" i="1"/>
  <c r="X3253" i="1" s="1"/>
  <c r="AA3252" i="1"/>
  <c r="Z3252" i="1" s="1"/>
  <c r="Y3252" i="1"/>
  <c r="X3252" i="1" s="1"/>
  <c r="AA3251" i="1"/>
  <c r="Z3251" i="1" s="1"/>
  <c r="Y3251" i="1"/>
  <c r="X3251" i="1" s="1"/>
  <c r="AA3250" i="1"/>
  <c r="Z3250" i="1" s="1"/>
  <c r="Y3250" i="1"/>
  <c r="X3250" i="1" s="1"/>
  <c r="AA3249" i="1"/>
  <c r="Z3249" i="1" s="1"/>
  <c r="Y3249" i="1"/>
  <c r="X3249" i="1" s="1"/>
  <c r="AA3248" i="1"/>
  <c r="Z3248" i="1" s="1"/>
  <c r="Y3248" i="1"/>
  <c r="X3248" i="1" s="1"/>
  <c r="AA3247" i="1"/>
  <c r="Z3247" i="1" s="1"/>
  <c r="Y3247" i="1"/>
  <c r="X3247" i="1" s="1"/>
  <c r="AA3246" i="1"/>
  <c r="Z3246" i="1" s="1"/>
  <c r="Y3246" i="1"/>
  <c r="X3246" i="1" s="1"/>
  <c r="AA3245" i="1"/>
  <c r="Z3245" i="1" s="1"/>
  <c r="Y3245" i="1"/>
  <c r="X3245" i="1" s="1"/>
  <c r="AA3244" i="1"/>
  <c r="Z3244" i="1" s="1"/>
  <c r="Y3244" i="1"/>
  <c r="X3244" i="1" s="1"/>
  <c r="AA3243" i="1"/>
  <c r="Z3243" i="1" s="1"/>
  <c r="Y3243" i="1"/>
  <c r="X3243" i="1" s="1"/>
  <c r="AA3242" i="1"/>
  <c r="Z3242" i="1" s="1"/>
  <c r="Y3242" i="1"/>
  <c r="X3242" i="1" s="1"/>
  <c r="AA3241" i="1"/>
  <c r="Z3241" i="1" s="1"/>
  <c r="Y3241" i="1"/>
  <c r="X3241" i="1" s="1"/>
  <c r="AA3240" i="1"/>
  <c r="Z3240" i="1" s="1"/>
  <c r="Y3240" i="1"/>
  <c r="X3240" i="1" s="1"/>
  <c r="AA3239" i="1"/>
  <c r="Z3239" i="1" s="1"/>
  <c r="Y3239" i="1"/>
  <c r="X3239" i="1" s="1"/>
  <c r="AA3238" i="1"/>
  <c r="Z3238" i="1" s="1"/>
  <c r="Y3238" i="1"/>
  <c r="X3238" i="1" s="1"/>
  <c r="AA3237" i="1"/>
  <c r="Z3237" i="1" s="1"/>
  <c r="Y3237" i="1"/>
  <c r="X3237" i="1" s="1"/>
  <c r="AA3236" i="1"/>
  <c r="Z3236" i="1" s="1"/>
  <c r="Y3236" i="1"/>
  <c r="X3236" i="1" s="1"/>
  <c r="AA3235" i="1"/>
  <c r="Z3235" i="1" s="1"/>
  <c r="Y3235" i="1"/>
  <c r="X3235" i="1" s="1"/>
  <c r="AA3234" i="1"/>
  <c r="Z3234" i="1" s="1"/>
  <c r="Y3234" i="1"/>
  <c r="X3234" i="1" s="1"/>
  <c r="AA3233" i="1"/>
  <c r="Z3233" i="1" s="1"/>
  <c r="Y3233" i="1"/>
  <c r="X3233" i="1" s="1"/>
  <c r="AA3232" i="1"/>
  <c r="Z3232" i="1" s="1"/>
  <c r="Y3232" i="1"/>
  <c r="X3232" i="1" s="1"/>
  <c r="AA3231" i="1"/>
  <c r="Z3231" i="1" s="1"/>
  <c r="Y3231" i="1"/>
  <c r="X3231" i="1" s="1"/>
  <c r="AA3230" i="1"/>
  <c r="Z3230" i="1" s="1"/>
  <c r="Y3230" i="1"/>
  <c r="X3230" i="1" s="1"/>
  <c r="AA3229" i="1"/>
  <c r="Z3229" i="1" s="1"/>
  <c r="Y3229" i="1"/>
  <c r="X3229" i="1" s="1"/>
  <c r="AA3228" i="1"/>
  <c r="Z3228" i="1" s="1"/>
  <c r="Y3228" i="1"/>
  <c r="X3228" i="1" s="1"/>
  <c r="AA3227" i="1"/>
  <c r="Z3227" i="1" s="1"/>
  <c r="Y3227" i="1"/>
  <c r="X3227" i="1" s="1"/>
  <c r="AA3226" i="1"/>
  <c r="Z3226" i="1" s="1"/>
  <c r="Y3226" i="1"/>
  <c r="X3226" i="1" s="1"/>
  <c r="AA3225" i="1"/>
  <c r="Z3225" i="1" s="1"/>
  <c r="Y3225" i="1"/>
  <c r="X3225" i="1" s="1"/>
  <c r="AA3224" i="1"/>
  <c r="Z3224" i="1" s="1"/>
  <c r="Y3224" i="1"/>
  <c r="X3224" i="1" s="1"/>
  <c r="AA3223" i="1"/>
  <c r="Z3223" i="1" s="1"/>
  <c r="Y3223" i="1"/>
  <c r="X3223" i="1" s="1"/>
  <c r="AA3222" i="1"/>
  <c r="Z3222" i="1" s="1"/>
  <c r="Y3222" i="1"/>
  <c r="X3222" i="1" s="1"/>
  <c r="AA3221" i="1"/>
  <c r="Z3221" i="1" s="1"/>
  <c r="Y3221" i="1"/>
  <c r="X3221" i="1" s="1"/>
  <c r="AA3220" i="1"/>
  <c r="Z3220" i="1" s="1"/>
  <c r="Y3220" i="1"/>
  <c r="X3220" i="1" s="1"/>
  <c r="AA3219" i="1"/>
  <c r="Z3219" i="1" s="1"/>
  <c r="Y3219" i="1"/>
  <c r="X3219" i="1" s="1"/>
  <c r="AA3218" i="1"/>
  <c r="Z3218" i="1" s="1"/>
  <c r="Y3218" i="1"/>
  <c r="X3218" i="1" s="1"/>
  <c r="AA3217" i="1"/>
  <c r="Z3217" i="1" s="1"/>
  <c r="Y3217" i="1"/>
  <c r="X3217" i="1" s="1"/>
  <c r="AA3216" i="1"/>
  <c r="Z3216" i="1" s="1"/>
  <c r="Y3216" i="1"/>
  <c r="X3216" i="1" s="1"/>
  <c r="AA3215" i="1"/>
  <c r="Z3215" i="1" s="1"/>
  <c r="Y3215" i="1"/>
  <c r="X3215" i="1" s="1"/>
  <c r="AA3214" i="1"/>
  <c r="Z3214" i="1" s="1"/>
  <c r="Y3214" i="1"/>
  <c r="X3214" i="1" s="1"/>
  <c r="AA3213" i="1"/>
  <c r="Z3213" i="1" s="1"/>
  <c r="Y3213" i="1"/>
  <c r="X3213" i="1" s="1"/>
  <c r="AA3212" i="1"/>
  <c r="Z3212" i="1" s="1"/>
  <c r="Y3212" i="1"/>
  <c r="X3212" i="1" s="1"/>
  <c r="AA3211" i="1"/>
  <c r="Z3211" i="1" s="1"/>
  <c r="Y3211" i="1"/>
  <c r="X3211" i="1" s="1"/>
  <c r="AA3210" i="1"/>
  <c r="Z3210" i="1" s="1"/>
  <c r="Y3210" i="1"/>
  <c r="X3210" i="1" s="1"/>
  <c r="AA3209" i="1"/>
  <c r="Z3209" i="1" s="1"/>
  <c r="Y3209" i="1"/>
  <c r="X3209" i="1" s="1"/>
  <c r="AA3208" i="1"/>
  <c r="Z3208" i="1" s="1"/>
  <c r="Y3208" i="1"/>
  <c r="X3208" i="1" s="1"/>
  <c r="AA3207" i="1"/>
  <c r="Z3207" i="1" s="1"/>
  <c r="Y3207" i="1"/>
  <c r="X3207" i="1" s="1"/>
  <c r="AA3206" i="1"/>
  <c r="Z3206" i="1" s="1"/>
  <c r="Y3206" i="1"/>
  <c r="X3206" i="1" s="1"/>
  <c r="AA3205" i="1"/>
  <c r="Z3205" i="1" s="1"/>
  <c r="Y3205" i="1"/>
  <c r="X3205" i="1" s="1"/>
  <c r="AA3204" i="1"/>
  <c r="Z3204" i="1" s="1"/>
  <c r="Y3204" i="1"/>
  <c r="X3204" i="1" s="1"/>
  <c r="AA3203" i="1"/>
  <c r="Z3203" i="1" s="1"/>
  <c r="Y3203" i="1"/>
  <c r="X3203" i="1" s="1"/>
  <c r="AA3202" i="1"/>
  <c r="Z3202" i="1" s="1"/>
  <c r="Y3202" i="1"/>
  <c r="X3202" i="1" s="1"/>
  <c r="AA3201" i="1"/>
  <c r="Z3201" i="1" s="1"/>
  <c r="Y3201" i="1"/>
  <c r="X3201" i="1" s="1"/>
  <c r="AA3200" i="1"/>
  <c r="Z3200" i="1" s="1"/>
  <c r="Y3200" i="1"/>
  <c r="X3200" i="1" s="1"/>
  <c r="AA3199" i="1"/>
  <c r="Z3199" i="1" s="1"/>
  <c r="Y3199" i="1"/>
  <c r="X3199" i="1" s="1"/>
  <c r="AA3198" i="1"/>
  <c r="Z3198" i="1" s="1"/>
  <c r="Y3198" i="1"/>
  <c r="X3198" i="1" s="1"/>
  <c r="AA3197" i="1"/>
  <c r="Z3197" i="1" s="1"/>
  <c r="Y3197" i="1"/>
  <c r="X3197" i="1" s="1"/>
  <c r="AA3196" i="1"/>
  <c r="Z3196" i="1" s="1"/>
  <c r="Y3196" i="1"/>
  <c r="X3196" i="1" s="1"/>
  <c r="AA3195" i="1"/>
  <c r="Z3195" i="1" s="1"/>
  <c r="Y3195" i="1"/>
  <c r="X3195" i="1" s="1"/>
  <c r="AA3194" i="1"/>
  <c r="Z3194" i="1" s="1"/>
  <c r="Y3194" i="1"/>
  <c r="X3194" i="1" s="1"/>
  <c r="AA3193" i="1"/>
  <c r="Z3193" i="1" s="1"/>
  <c r="Y3193" i="1"/>
  <c r="X3193" i="1" s="1"/>
  <c r="AA3192" i="1"/>
  <c r="Z3192" i="1" s="1"/>
  <c r="Y3192" i="1"/>
  <c r="X3192" i="1" s="1"/>
  <c r="AA3191" i="1"/>
  <c r="Z3191" i="1" s="1"/>
  <c r="Y3191" i="1"/>
  <c r="X3191" i="1" s="1"/>
  <c r="AA3190" i="1"/>
  <c r="Z3190" i="1" s="1"/>
  <c r="Y3190" i="1"/>
  <c r="X3190" i="1" s="1"/>
  <c r="AA3189" i="1"/>
  <c r="Z3189" i="1" s="1"/>
  <c r="Y3189" i="1"/>
  <c r="X3189" i="1" s="1"/>
  <c r="AA3188" i="1"/>
  <c r="Z3188" i="1" s="1"/>
  <c r="Y3188" i="1"/>
  <c r="X3188" i="1" s="1"/>
  <c r="AA3187" i="1"/>
  <c r="Z3187" i="1" s="1"/>
  <c r="Y3187" i="1"/>
  <c r="X3187" i="1" s="1"/>
  <c r="AA3186" i="1"/>
  <c r="Z3186" i="1" s="1"/>
  <c r="Y3186" i="1"/>
  <c r="X3186" i="1" s="1"/>
  <c r="AA3185" i="1"/>
  <c r="Z3185" i="1" s="1"/>
  <c r="Y3185" i="1"/>
  <c r="X3185" i="1" s="1"/>
  <c r="AA3184" i="1"/>
  <c r="Z3184" i="1" s="1"/>
  <c r="Y3184" i="1"/>
  <c r="X3184" i="1" s="1"/>
  <c r="AA3183" i="1"/>
  <c r="Z3183" i="1" s="1"/>
  <c r="Y3183" i="1"/>
  <c r="X3183" i="1" s="1"/>
  <c r="AA3182" i="1"/>
  <c r="Z3182" i="1" s="1"/>
  <c r="Y3182" i="1"/>
  <c r="X3182" i="1" s="1"/>
  <c r="AA3181" i="1"/>
  <c r="Z3181" i="1" s="1"/>
  <c r="Y3181" i="1"/>
  <c r="X3181" i="1" s="1"/>
  <c r="AA3180" i="1"/>
  <c r="Z3180" i="1" s="1"/>
  <c r="Y3180" i="1"/>
  <c r="X3180" i="1" s="1"/>
  <c r="AA3179" i="1"/>
  <c r="Z3179" i="1" s="1"/>
  <c r="Y3179" i="1"/>
  <c r="X3179" i="1" s="1"/>
  <c r="AA3178" i="1"/>
  <c r="Z3178" i="1" s="1"/>
  <c r="Y3178" i="1"/>
  <c r="X3178" i="1" s="1"/>
  <c r="AA3177" i="1"/>
  <c r="Z3177" i="1" s="1"/>
  <c r="Y3177" i="1"/>
  <c r="X3177" i="1" s="1"/>
  <c r="AA3176" i="1"/>
  <c r="Z3176" i="1" s="1"/>
  <c r="Y3176" i="1"/>
  <c r="X3176" i="1" s="1"/>
  <c r="AA3175" i="1"/>
  <c r="Z3175" i="1" s="1"/>
  <c r="Y3175" i="1"/>
  <c r="X3175" i="1" s="1"/>
  <c r="AA3174" i="1"/>
  <c r="Z3174" i="1" s="1"/>
  <c r="Y3174" i="1"/>
  <c r="X3174" i="1" s="1"/>
  <c r="AA3173" i="1"/>
  <c r="Z3173" i="1" s="1"/>
  <c r="Y3173" i="1"/>
  <c r="X3173" i="1" s="1"/>
  <c r="AA3172" i="1"/>
  <c r="Z3172" i="1" s="1"/>
  <c r="Y3172" i="1"/>
  <c r="X3172" i="1" s="1"/>
  <c r="AA3171" i="1"/>
  <c r="Z3171" i="1" s="1"/>
  <c r="Y3171" i="1"/>
  <c r="X3171" i="1" s="1"/>
  <c r="AA3170" i="1"/>
  <c r="Z3170" i="1" s="1"/>
  <c r="Y3170" i="1"/>
  <c r="X3170" i="1" s="1"/>
  <c r="AA3169" i="1"/>
  <c r="Z3169" i="1" s="1"/>
  <c r="Y3169" i="1"/>
  <c r="X3169" i="1" s="1"/>
  <c r="AA3168" i="1"/>
  <c r="Z3168" i="1" s="1"/>
  <c r="Y3168" i="1"/>
  <c r="X3168" i="1" s="1"/>
  <c r="AA3167" i="1"/>
  <c r="Z3167" i="1" s="1"/>
  <c r="Y3167" i="1"/>
  <c r="X3167" i="1" s="1"/>
  <c r="AA3166" i="1"/>
  <c r="Z3166" i="1" s="1"/>
  <c r="Y3166" i="1"/>
  <c r="X3166" i="1" s="1"/>
  <c r="AA3165" i="1"/>
  <c r="Z3165" i="1" s="1"/>
  <c r="Y3165" i="1"/>
  <c r="X3165" i="1" s="1"/>
  <c r="AA3164" i="1"/>
  <c r="Z3164" i="1" s="1"/>
  <c r="Y3164" i="1"/>
  <c r="X3164" i="1" s="1"/>
  <c r="AA3163" i="1"/>
  <c r="Z3163" i="1" s="1"/>
  <c r="Y3163" i="1"/>
  <c r="X3163" i="1" s="1"/>
  <c r="AA3162" i="1"/>
  <c r="Z3162" i="1" s="1"/>
  <c r="Y3162" i="1"/>
  <c r="X3162" i="1" s="1"/>
  <c r="AA3161" i="1"/>
  <c r="Z3161" i="1" s="1"/>
  <c r="Y3161" i="1"/>
  <c r="X3161" i="1" s="1"/>
  <c r="AA3160" i="1"/>
  <c r="Z3160" i="1" s="1"/>
  <c r="Y3160" i="1"/>
  <c r="X3160" i="1" s="1"/>
  <c r="AA3159" i="1"/>
  <c r="Z3159" i="1" s="1"/>
  <c r="Y3159" i="1"/>
  <c r="X3159" i="1" s="1"/>
  <c r="AA3158" i="1"/>
  <c r="Z3158" i="1" s="1"/>
  <c r="Y3158" i="1"/>
  <c r="X3158" i="1" s="1"/>
  <c r="AA3157" i="1"/>
  <c r="Z3157" i="1" s="1"/>
  <c r="Y3157" i="1"/>
  <c r="X3157" i="1" s="1"/>
  <c r="AA3156" i="1"/>
  <c r="Z3156" i="1" s="1"/>
  <c r="Y3156" i="1"/>
  <c r="X3156" i="1" s="1"/>
  <c r="AA3155" i="1"/>
  <c r="Z3155" i="1" s="1"/>
  <c r="Y3155" i="1"/>
  <c r="X3155" i="1" s="1"/>
  <c r="AA3154" i="1"/>
  <c r="Z3154" i="1" s="1"/>
  <c r="Y3154" i="1"/>
  <c r="X3154" i="1" s="1"/>
  <c r="AA3153" i="1"/>
  <c r="Z3153" i="1" s="1"/>
  <c r="Y3153" i="1"/>
  <c r="X3153" i="1" s="1"/>
  <c r="AA3152" i="1"/>
  <c r="Z3152" i="1" s="1"/>
  <c r="Y3152" i="1"/>
  <c r="X3152" i="1" s="1"/>
  <c r="AA3151" i="1"/>
  <c r="Z3151" i="1" s="1"/>
  <c r="Y3151" i="1"/>
  <c r="X3151" i="1" s="1"/>
  <c r="AA3150" i="1"/>
  <c r="Z3150" i="1" s="1"/>
  <c r="Y3150" i="1"/>
  <c r="X3150" i="1" s="1"/>
  <c r="AA3149" i="1"/>
  <c r="Z3149" i="1" s="1"/>
  <c r="Y3149" i="1"/>
  <c r="X3149" i="1" s="1"/>
  <c r="AA3148" i="1"/>
  <c r="Z3148" i="1" s="1"/>
  <c r="Y3148" i="1"/>
  <c r="X3148" i="1" s="1"/>
  <c r="AA3147" i="1"/>
  <c r="Z3147" i="1" s="1"/>
  <c r="Y3147" i="1"/>
  <c r="X3147" i="1" s="1"/>
  <c r="AA3146" i="1"/>
  <c r="Z3146" i="1" s="1"/>
  <c r="Y3146" i="1"/>
  <c r="X3146" i="1" s="1"/>
  <c r="AA3145" i="1"/>
  <c r="Z3145" i="1" s="1"/>
  <c r="Y3145" i="1"/>
  <c r="X3145" i="1" s="1"/>
  <c r="AA3144" i="1"/>
  <c r="Z3144" i="1" s="1"/>
  <c r="Y3144" i="1"/>
  <c r="X3144" i="1" s="1"/>
  <c r="AA3143" i="1"/>
  <c r="Z3143" i="1" s="1"/>
  <c r="Y3143" i="1"/>
  <c r="X3143" i="1" s="1"/>
  <c r="AA3142" i="1"/>
  <c r="Z3142" i="1" s="1"/>
  <c r="Y3142" i="1"/>
  <c r="X3142" i="1" s="1"/>
  <c r="AA3141" i="1"/>
  <c r="Z3141" i="1" s="1"/>
  <c r="Y3141" i="1"/>
  <c r="X3141" i="1" s="1"/>
  <c r="AA3140" i="1"/>
  <c r="Z3140" i="1" s="1"/>
  <c r="Y3140" i="1"/>
  <c r="X3140" i="1" s="1"/>
  <c r="AA3139" i="1"/>
  <c r="Z3139" i="1" s="1"/>
  <c r="Y3139" i="1"/>
  <c r="X3139" i="1" s="1"/>
  <c r="AA3138" i="1"/>
  <c r="Z3138" i="1" s="1"/>
  <c r="Y3138" i="1"/>
  <c r="X3138" i="1" s="1"/>
  <c r="AA3137" i="1"/>
  <c r="Z3137" i="1" s="1"/>
  <c r="Y3137" i="1"/>
  <c r="X3137" i="1" s="1"/>
  <c r="AA3136" i="1"/>
  <c r="Z3136" i="1" s="1"/>
  <c r="Y3136" i="1"/>
  <c r="X3136" i="1" s="1"/>
  <c r="AA3135" i="1"/>
  <c r="Z3135" i="1" s="1"/>
  <c r="Y3135" i="1"/>
  <c r="X3135" i="1" s="1"/>
  <c r="AA3134" i="1"/>
  <c r="Z3134" i="1" s="1"/>
  <c r="Y3134" i="1"/>
  <c r="X3134" i="1" s="1"/>
  <c r="AA3133" i="1"/>
  <c r="Z3133" i="1" s="1"/>
  <c r="Y3133" i="1"/>
  <c r="X3133" i="1" s="1"/>
  <c r="AA3132" i="1"/>
  <c r="Z3132" i="1" s="1"/>
  <c r="Y3132" i="1"/>
  <c r="X3132" i="1" s="1"/>
  <c r="AA3131" i="1"/>
  <c r="Z3131" i="1" s="1"/>
  <c r="Y3131" i="1"/>
  <c r="X3131" i="1" s="1"/>
  <c r="AA3130" i="1"/>
  <c r="Z3130" i="1" s="1"/>
  <c r="Y3130" i="1"/>
  <c r="X3130" i="1" s="1"/>
  <c r="AA3129" i="1"/>
  <c r="Z3129" i="1" s="1"/>
  <c r="Y3129" i="1"/>
  <c r="X3129" i="1" s="1"/>
  <c r="AA3128" i="1"/>
  <c r="Z3128" i="1" s="1"/>
  <c r="Y3128" i="1"/>
  <c r="X3128" i="1" s="1"/>
  <c r="AA3127" i="1"/>
  <c r="Z3127" i="1" s="1"/>
  <c r="Y3127" i="1"/>
  <c r="X3127" i="1" s="1"/>
  <c r="AA3126" i="1"/>
  <c r="Z3126" i="1" s="1"/>
  <c r="Y3126" i="1"/>
  <c r="X3126" i="1" s="1"/>
  <c r="AA3125" i="1"/>
  <c r="Z3125" i="1" s="1"/>
  <c r="Y3125" i="1"/>
  <c r="X3125" i="1" s="1"/>
  <c r="AA3124" i="1"/>
  <c r="Z3124" i="1" s="1"/>
  <c r="Y3124" i="1"/>
  <c r="X3124" i="1" s="1"/>
  <c r="AA3123" i="1"/>
  <c r="Z3123" i="1" s="1"/>
  <c r="Y3123" i="1"/>
  <c r="X3123" i="1" s="1"/>
  <c r="AA3122" i="1"/>
  <c r="Z3122" i="1" s="1"/>
  <c r="Y3122" i="1"/>
  <c r="X3122" i="1" s="1"/>
  <c r="AA3121" i="1"/>
  <c r="Z3121" i="1" s="1"/>
  <c r="Y3121" i="1"/>
  <c r="X3121" i="1" s="1"/>
  <c r="AA3120" i="1"/>
  <c r="Z3120" i="1" s="1"/>
  <c r="Y3120" i="1"/>
  <c r="X3120" i="1" s="1"/>
  <c r="AA3119" i="1"/>
  <c r="Z3119" i="1" s="1"/>
  <c r="Y3119" i="1"/>
  <c r="X3119" i="1" s="1"/>
  <c r="AA3118" i="1"/>
  <c r="Z3118" i="1" s="1"/>
  <c r="Y3118" i="1"/>
  <c r="X3118" i="1" s="1"/>
  <c r="AA3117" i="1"/>
  <c r="Z3117" i="1" s="1"/>
  <c r="Y3117" i="1"/>
  <c r="X3117" i="1" s="1"/>
  <c r="AA3116" i="1"/>
  <c r="Z3116" i="1" s="1"/>
  <c r="Y3116" i="1"/>
  <c r="X3116" i="1" s="1"/>
  <c r="AA3115" i="1"/>
  <c r="Z3115" i="1" s="1"/>
  <c r="Y3115" i="1"/>
  <c r="X3115" i="1" s="1"/>
  <c r="AA3114" i="1"/>
  <c r="Z3114" i="1" s="1"/>
  <c r="Y3114" i="1"/>
  <c r="X3114" i="1" s="1"/>
  <c r="AA3113" i="1"/>
  <c r="Z3113" i="1" s="1"/>
  <c r="Y3113" i="1"/>
  <c r="X3113" i="1" s="1"/>
  <c r="AA3112" i="1"/>
  <c r="Z3112" i="1" s="1"/>
  <c r="Y3112" i="1"/>
  <c r="X3112" i="1" s="1"/>
  <c r="AA3111" i="1"/>
  <c r="Z3111" i="1" s="1"/>
  <c r="Y3111" i="1"/>
  <c r="X3111" i="1" s="1"/>
  <c r="AA3110" i="1"/>
  <c r="Z3110" i="1" s="1"/>
  <c r="Y3110" i="1"/>
  <c r="X3110" i="1" s="1"/>
  <c r="AA3109" i="1"/>
  <c r="Z3109" i="1" s="1"/>
  <c r="Y3109" i="1"/>
  <c r="X3109" i="1" s="1"/>
  <c r="AA3108" i="1"/>
  <c r="Z3108" i="1" s="1"/>
  <c r="Y3108" i="1"/>
  <c r="X3108" i="1" s="1"/>
  <c r="AA3107" i="1"/>
  <c r="Z3107" i="1" s="1"/>
  <c r="Y3107" i="1"/>
  <c r="X3107" i="1" s="1"/>
  <c r="AA3106" i="1"/>
  <c r="Z3106" i="1" s="1"/>
  <c r="Y3106" i="1"/>
  <c r="X3106" i="1" s="1"/>
  <c r="AA3105" i="1"/>
  <c r="Z3105" i="1" s="1"/>
  <c r="Y3105" i="1"/>
  <c r="X3105" i="1" s="1"/>
  <c r="AA3104" i="1"/>
  <c r="Z3104" i="1" s="1"/>
  <c r="Y3104" i="1"/>
  <c r="X3104" i="1" s="1"/>
  <c r="AA3103" i="1"/>
  <c r="Z3103" i="1" s="1"/>
  <c r="Y3103" i="1"/>
  <c r="X3103" i="1" s="1"/>
  <c r="AA3102" i="1"/>
  <c r="Z3102" i="1" s="1"/>
  <c r="Y3102" i="1"/>
  <c r="X3102" i="1" s="1"/>
  <c r="AA3101" i="1"/>
  <c r="Z3101" i="1" s="1"/>
  <c r="Y3101" i="1"/>
  <c r="X3101" i="1" s="1"/>
  <c r="AA3100" i="1"/>
  <c r="Z3100" i="1" s="1"/>
  <c r="Y3100" i="1"/>
  <c r="X3100" i="1" s="1"/>
  <c r="AA3099" i="1"/>
  <c r="Z3099" i="1" s="1"/>
  <c r="Y3099" i="1"/>
  <c r="X3099" i="1" s="1"/>
  <c r="AA3098" i="1"/>
  <c r="Z3098" i="1" s="1"/>
  <c r="Y3098" i="1"/>
  <c r="X3098" i="1" s="1"/>
  <c r="AA3097" i="1"/>
  <c r="Z3097" i="1" s="1"/>
  <c r="Y3097" i="1"/>
  <c r="X3097" i="1" s="1"/>
  <c r="AA3096" i="1"/>
  <c r="Z3096" i="1" s="1"/>
  <c r="Y3096" i="1"/>
  <c r="X3096" i="1" s="1"/>
  <c r="AA3095" i="1"/>
  <c r="Z3095" i="1" s="1"/>
  <c r="Y3095" i="1"/>
  <c r="X3095" i="1" s="1"/>
  <c r="AA3094" i="1"/>
  <c r="Z3094" i="1" s="1"/>
  <c r="Y3094" i="1"/>
  <c r="X3094" i="1" s="1"/>
  <c r="AA3093" i="1"/>
  <c r="Z3093" i="1" s="1"/>
  <c r="Y3093" i="1"/>
  <c r="X3093" i="1" s="1"/>
  <c r="AA3092" i="1"/>
  <c r="Z3092" i="1" s="1"/>
  <c r="Y3092" i="1"/>
  <c r="X3092" i="1" s="1"/>
  <c r="AA3091" i="1"/>
  <c r="Z3091" i="1" s="1"/>
  <c r="Y3091" i="1"/>
  <c r="X3091" i="1" s="1"/>
  <c r="AA3090" i="1"/>
  <c r="Z3090" i="1" s="1"/>
  <c r="Y3090" i="1"/>
  <c r="X3090" i="1" s="1"/>
  <c r="AA3089" i="1"/>
  <c r="Z3089" i="1" s="1"/>
  <c r="Y3089" i="1"/>
  <c r="X3089" i="1" s="1"/>
  <c r="AA3088" i="1"/>
  <c r="Z3088" i="1" s="1"/>
  <c r="Y3088" i="1"/>
  <c r="X3088" i="1" s="1"/>
  <c r="AA3087" i="1"/>
  <c r="Z3087" i="1" s="1"/>
  <c r="Y3087" i="1"/>
  <c r="X3087" i="1" s="1"/>
  <c r="AA3086" i="1"/>
  <c r="Z3086" i="1" s="1"/>
  <c r="Y3086" i="1"/>
  <c r="X3086" i="1" s="1"/>
  <c r="AA3085" i="1"/>
  <c r="Z3085" i="1" s="1"/>
  <c r="Y3085" i="1"/>
  <c r="X3085" i="1" s="1"/>
  <c r="AA3084" i="1"/>
  <c r="Z3084" i="1" s="1"/>
  <c r="Y3084" i="1"/>
  <c r="X3084" i="1" s="1"/>
  <c r="AA3083" i="1"/>
  <c r="Z3083" i="1" s="1"/>
  <c r="Y3083" i="1"/>
  <c r="X3083" i="1" s="1"/>
  <c r="AA3082" i="1"/>
  <c r="Z3082" i="1" s="1"/>
  <c r="Y3082" i="1"/>
  <c r="X3082" i="1" s="1"/>
  <c r="AA3081" i="1"/>
  <c r="Z3081" i="1" s="1"/>
  <c r="Y3081" i="1"/>
  <c r="X3081" i="1" s="1"/>
  <c r="AA3080" i="1"/>
  <c r="Z3080" i="1" s="1"/>
  <c r="Y3080" i="1"/>
  <c r="X3080" i="1" s="1"/>
  <c r="AA3079" i="1"/>
  <c r="Z3079" i="1" s="1"/>
  <c r="Y3079" i="1"/>
  <c r="X3079" i="1" s="1"/>
  <c r="AA3078" i="1"/>
  <c r="Z3078" i="1" s="1"/>
  <c r="Y3078" i="1"/>
  <c r="X3078" i="1" s="1"/>
  <c r="AA3077" i="1"/>
  <c r="Z3077" i="1" s="1"/>
  <c r="Y3077" i="1"/>
  <c r="X3077" i="1" s="1"/>
  <c r="AA3076" i="1"/>
  <c r="Z3076" i="1" s="1"/>
  <c r="Y3076" i="1"/>
  <c r="X3076" i="1" s="1"/>
  <c r="AA3075" i="1"/>
  <c r="Z3075" i="1" s="1"/>
  <c r="Y3075" i="1"/>
  <c r="X3075" i="1" s="1"/>
  <c r="AA3074" i="1"/>
  <c r="Z3074" i="1" s="1"/>
  <c r="Y3074" i="1"/>
  <c r="X3074" i="1" s="1"/>
  <c r="AA3073" i="1"/>
  <c r="Z3073" i="1" s="1"/>
  <c r="Y3073" i="1"/>
  <c r="X3073" i="1" s="1"/>
  <c r="AA3072" i="1"/>
  <c r="Z3072" i="1" s="1"/>
  <c r="Y3072" i="1"/>
  <c r="X3072" i="1" s="1"/>
  <c r="AA3071" i="1"/>
  <c r="Z3071" i="1" s="1"/>
  <c r="Y3071" i="1"/>
  <c r="X3071" i="1" s="1"/>
  <c r="AA3070" i="1"/>
  <c r="Z3070" i="1" s="1"/>
  <c r="Y3070" i="1"/>
  <c r="X3070" i="1" s="1"/>
  <c r="AA3069" i="1"/>
  <c r="Z3069" i="1" s="1"/>
  <c r="Y3069" i="1"/>
  <c r="X3069" i="1" s="1"/>
  <c r="AA3068" i="1"/>
  <c r="Z3068" i="1" s="1"/>
  <c r="Y3068" i="1"/>
  <c r="X3068" i="1" s="1"/>
  <c r="AA3067" i="1"/>
  <c r="Z3067" i="1" s="1"/>
  <c r="Y3067" i="1"/>
  <c r="X3067" i="1" s="1"/>
  <c r="AA3066" i="1"/>
  <c r="Z3066" i="1" s="1"/>
  <c r="Y3066" i="1"/>
  <c r="X3066" i="1" s="1"/>
  <c r="AA3065" i="1"/>
  <c r="Z3065" i="1" s="1"/>
  <c r="Y3065" i="1"/>
  <c r="X3065" i="1" s="1"/>
  <c r="AA3064" i="1"/>
  <c r="Z3064" i="1" s="1"/>
  <c r="Y3064" i="1"/>
  <c r="X3064" i="1" s="1"/>
  <c r="AA3063" i="1"/>
  <c r="Z3063" i="1" s="1"/>
  <c r="Y3063" i="1"/>
  <c r="X3063" i="1" s="1"/>
  <c r="AA3062" i="1"/>
  <c r="Z3062" i="1" s="1"/>
  <c r="Y3062" i="1"/>
  <c r="X3062" i="1" s="1"/>
  <c r="AA3061" i="1"/>
  <c r="Z3061" i="1" s="1"/>
  <c r="Y3061" i="1"/>
  <c r="X3061" i="1" s="1"/>
  <c r="AA3060" i="1"/>
  <c r="Z3060" i="1" s="1"/>
  <c r="Y3060" i="1"/>
  <c r="X3060" i="1" s="1"/>
  <c r="AA3059" i="1"/>
  <c r="Z3059" i="1" s="1"/>
  <c r="Y3059" i="1"/>
  <c r="X3059" i="1" s="1"/>
  <c r="AA3058" i="1"/>
  <c r="Z3058" i="1" s="1"/>
  <c r="Y3058" i="1"/>
  <c r="X3058" i="1" s="1"/>
  <c r="AA3057" i="1"/>
  <c r="Z3057" i="1" s="1"/>
  <c r="Y3057" i="1"/>
  <c r="X3057" i="1" s="1"/>
  <c r="AA3056" i="1"/>
  <c r="Z3056" i="1" s="1"/>
  <c r="Y3056" i="1"/>
  <c r="X3056" i="1" s="1"/>
  <c r="AA3055" i="1"/>
  <c r="Z3055" i="1" s="1"/>
  <c r="Y3055" i="1"/>
  <c r="X3055" i="1" s="1"/>
  <c r="AA3054" i="1"/>
  <c r="Z3054" i="1" s="1"/>
  <c r="Y3054" i="1"/>
  <c r="X3054" i="1" s="1"/>
  <c r="AA3053" i="1"/>
  <c r="Z3053" i="1" s="1"/>
  <c r="Y3053" i="1"/>
  <c r="X3053" i="1" s="1"/>
  <c r="AA3052" i="1"/>
  <c r="Z3052" i="1" s="1"/>
  <c r="Y3052" i="1"/>
  <c r="X3052" i="1" s="1"/>
  <c r="AA3051" i="1"/>
  <c r="Z3051" i="1" s="1"/>
  <c r="Y3051" i="1"/>
  <c r="X3051" i="1" s="1"/>
  <c r="AA3050" i="1"/>
  <c r="Z3050" i="1" s="1"/>
  <c r="Y3050" i="1"/>
  <c r="X3050" i="1" s="1"/>
  <c r="AA3049" i="1"/>
  <c r="Z3049" i="1" s="1"/>
  <c r="Y3049" i="1"/>
  <c r="X3049" i="1" s="1"/>
  <c r="AA3048" i="1"/>
  <c r="Z3048" i="1" s="1"/>
  <c r="Y3048" i="1"/>
  <c r="X3048" i="1" s="1"/>
  <c r="AA3047" i="1"/>
  <c r="Z3047" i="1" s="1"/>
  <c r="Y3047" i="1"/>
  <c r="X3047" i="1" s="1"/>
  <c r="AA3046" i="1"/>
  <c r="Z3046" i="1" s="1"/>
  <c r="Y3046" i="1"/>
  <c r="X3046" i="1" s="1"/>
  <c r="AA3045" i="1"/>
  <c r="Z3045" i="1" s="1"/>
  <c r="Y3045" i="1"/>
  <c r="X3045" i="1" s="1"/>
  <c r="AA3044" i="1"/>
  <c r="Z3044" i="1" s="1"/>
  <c r="Y3044" i="1"/>
  <c r="X3044" i="1" s="1"/>
  <c r="AA3043" i="1"/>
  <c r="Z3043" i="1" s="1"/>
  <c r="Y3043" i="1"/>
  <c r="X3043" i="1" s="1"/>
  <c r="AA3042" i="1"/>
  <c r="Z3042" i="1" s="1"/>
  <c r="Y3042" i="1"/>
  <c r="X3042" i="1" s="1"/>
  <c r="AA3041" i="1"/>
  <c r="Z3041" i="1" s="1"/>
  <c r="Y3041" i="1"/>
  <c r="X3041" i="1" s="1"/>
  <c r="AA3040" i="1"/>
  <c r="Z3040" i="1" s="1"/>
  <c r="Y3040" i="1"/>
  <c r="X3040" i="1" s="1"/>
  <c r="AA3039" i="1"/>
  <c r="Z3039" i="1" s="1"/>
  <c r="Y3039" i="1"/>
  <c r="X3039" i="1" s="1"/>
  <c r="AA3038" i="1"/>
  <c r="Z3038" i="1" s="1"/>
  <c r="Y3038" i="1"/>
  <c r="X3038" i="1" s="1"/>
  <c r="AA3037" i="1"/>
  <c r="Z3037" i="1" s="1"/>
  <c r="Y3037" i="1"/>
  <c r="X3037" i="1" s="1"/>
  <c r="AA3036" i="1"/>
  <c r="Z3036" i="1" s="1"/>
  <c r="Y3036" i="1"/>
  <c r="X3036" i="1" s="1"/>
  <c r="AA3035" i="1"/>
  <c r="Z3035" i="1" s="1"/>
  <c r="Y3035" i="1"/>
  <c r="X3035" i="1" s="1"/>
  <c r="AA3034" i="1"/>
  <c r="Z3034" i="1" s="1"/>
  <c r="Y3034" i="1"/>
  <c r="X3034" i="1" s="1"/>
  <c r="AA3033" i="1"/>
  <c r="Z3033" i="1" s="1"/>
  <c r="Y3033" i="1"/>
  <c r="X3033" i="1" s="1"/>
  <c r="AA3032" i="1"/>
  <c r="Z3032" i="1" s="1"/>
  <c r="Y3032" i="1"/>
  <c r="X3032" i="1" s="1"/>
  <c r="AA3031" i="1"/>
  <c r="Z3031" i="1" s="1"/>
  <c r="Y3031" i="1"/>
  <c r="X3031" i="1" s="1"/>
  <c r="AA3030" i="1"/>
  <c r="Z3030" i="1" s="1"/>
  <c r="Y3030" i="1"/>
  <c r="X3030" i="1" s="1"/>
  <c r="AA3029" i="1"/>
  <c r="Z3029" i="1" s="1"/>
  <c r="Y3029" i="1"/>
  <c r="X3029" i="1" s="1"/>
  <c r="AA3028" i="1"/>
  <c r="Z3028" i="1" s="1"/>
  <c r="Y3028" i="1"/>
  <c r="X3028" i="1" s="1"/>
  <c r="AA3027" i="1"/>
  <c r="Z3027" i="1" s="1"/>
  <c r="Y3027" i="1"/>
  <c r="X3027" i="1" s="1"/>
  <c r="AA3026" i="1"/>
  <c r="Z3026" i="1" s="1"/>
  <c r="Y3026" i="1"/>
  <c r="X3026" i="1" s="1"/>
  <c r="AA3025" i="1"/>
  <c r="Z3025" i="1" s="1"/>
  <c r="Y3025" i="1"/>
  <c r="X3025" i="1" s="1"/>
  <c r="AA3024" i="1"/>
  <c r="Z3024" i="1" s="1"/>
  <c r="Y3024" i="1"/>
  <c r="X3024" i="1" s="1"/>
  <c r="AA3023" i="1"/>
  <c r="Z3023" i="1" s="1"/>
  <c r="Y3023" i="1"/>
  <c r="X3023" i="1" s="1"/>
  <c r="AA3022" i="1"/>
  <c r="Z3022" i="1" s="1"/>
  <c r="Y3022" i="1"/>
  <c r="X3022" i="1" s="1"/>
  <c r="AA3021" i="1"/>
  <c r="Z3021" i="1" s="1"/>
  <c r="Y3021" i="1"/>
  <c r="X3021" i="1" s="1"/>
  <c r="AA3020" i="1"/>
  <c r="Z3020" i="1" s="1"/>
  <c r="Y3020" i="1"/>
  <c r="X3020" i="1" s="1"/>
  <c r="AA3019" i="1"/>
  <c r="Z3019" i="1" s="1"/>
  <c r="Y3019" i="1"/>
  <c r="X3019" i="1" s="1"/>
  <c r="AA3018" i="1"/>
  <c r="Z3018" i="1" s="1"/>
  <c r="Y3018" i="1"/>
  <c r="X3018" i="1" s="1"/>
  <c r="AA3017" i="1"/>
  <c r="Z3017" i="1" s="1"/>
  <c r="Y3017" i="1"/>
  <c r="X3017" i="1" s="1"/>
  <c r="AA3016" i="1"/>
  <c r="Z3016" i="1" s="1"/>
  <c r="Y3016" i="1"/>
  <c r="X3016" i="1" s="1"/>
  <c r="AA3015" i="1"/>
  <c r="Z3015" i="1" s="1"/>
  <c r="Y3015" i="1"/>
  <c r="X3015" i="1" s="1"/>
  <c r="AA3014" i="1"/>
  <c r="Z3014" i="1" s="1"/>
  <c r="Y3014" i="1"/>
  <c r="X3014" i="1" s="1"/>
  <c r="AA3013" i="1"/>
  <c r="Z3013" i="1" s="1"/>
  <c r="Y3013" i="1"/>
  <c r="X3013" i="1" s="1"/>
  <c r="AA3012" i="1"/>
  <c r="Z3012" i="1" s="1"/>
  <c r="Y3012" i="1"/>
  <c r="X3012" i="1" s="1"/>
  <c r="AA3011" i="1"/>
  <c r="Z3011" i="1" s="1"/>
  <c r="Y3011" i="1"/>
  <c r="X3011" i="1" s="1"/>
  <c r="AA3010" i="1"/>
  <c r="Z3010" i="1" s="1"/>
  <c r="Y3010" i="1"/>
  <c r="X3010" i="1" s="1"/>
  <c r="AA3009" i="1"/>
  <c r="Z3009" i="1" s="1"/>
  <c r="Y3009" i="1"/>
  <c r="X3009" i="1" s="1"/>
  <c r="AA3008" i="1"/>
  <c r="Z3008" i="1" s="1"/>
  <c r="Y3008" i="1"/>
  <c r="X3008" i="1" s="1"/>
  <c r="AA3007" i="1"/>
  <c r="Z3007" i="1" s="1"/>
  <c r="Y3007" i="1"/>
  <c r="X3007" i="1" s="1"/>
  <c r="AA3006" i="1"/>
  <c r="Z3006" i="1" s="1"/>
  <c r="Y3006" i="1"/>
  <c r="X3006" i="1" s="1"/>
  <c r="AA3005" i="1"/>
  <c r="Z3005" i="1" s="1"/>
  <c r="Y3005" i="1"/>
  <c r="X3005" i="1" s="1"/>
  <c r="AA3004" i="1"/>
  <c r="Z3004" i="1" s="1"/>
  <c r="Y3004" i="1"/>
  <c r="X3004" i="1" s="1"/>
  <c r="AA3003" i="1"/>
  <c r="Z3003" i="1" s="1"/>
  <c r="Y3003" i="1"/>
  <c r="X3003" i="1" s="1"/>
  <c r="AA3002" i="1"/>
  <c r="Z3002" i="1" s="1"/>
  <c r="Y3002" i="1"/>
  <c r="X3002" i="1" s="1"/>
  <c r="AA3001" i="1"/>
  <c r="Z3001" i="1" s="1"/>
  <c r="Y3001" i="1"/>
  <c r="X3001" i="1" s="1"/>
  <c r="AA3000" i="1"/>
  <c r="Z3000" i="1" s="1"/>
  <c r="Y3000" i="1"/>
  <c r="X3000" i="1" s="1"/>
  <c r="AA2999" i="1"/>
  <c r="Z2999" i="1" s="1"/>
  <c r="Y2999" i="1"/>
  <c r="X2999" i="1" s="1"/>
  <c r="AA2998" i="1"/>
  <c r="Z2998" i="1" s="1"/>
  <c r="Y2998" i="1"/>
  <c r="X2998" i="1" s="1"/>
  <c r="AA2997" i="1"/>
  <c r="Z2997" i="1" s="1"/>
  <c r="Y2997" i="1"/>
  <c r="X2997" i="1" s="1"/>
  <c r="AA2996" i="1"/>
  <c r="Z2996" i="1" s="1"/>
  <c r="Y2996" i="1"/>
  <c r="X2996" i="1" s="1"/>
  <c r="AA2995" i="1"/>
  <c r="Z2995" i="1" s="1"/>
  <c r="Y2995" i="1"/>
  <c r="X2995" i="1" s="1"/>
  <c r="AA2994" i="1"/>
  <c r="Z2994" i="1" s="1"/>
  <c r="Y2994" i="1"/>
  <c r="X2994" i="1" s="1"/>
  <c r="AA2993" i="1"/>
  <c r="Z2993" i="1" s="1"/>
  <c r="Y2993" i="1"/>
  <c r="X2993" i="1" s="1"/>
  <c r="AA2992" i="1"/>
  <c r="Z2992" i="1" s="1"/>
  <c r="Y2992" i="1"/>
  <c r="X2992" i="1" s="1"/>
  <c r="AA2991" i="1"/>
  <c r="Z2991" i="1" s="1"/>
  <c r="Y2991" i="1"/>
  <c r="X2991" i="1" s="1"/>
  <c r="AA2990" i="1"/>
  <c r="Z2990" i="1" s="1"/>
  <c r="Y2990" i="1"/>
  <c r="X2990" i="1" s="1"/>
  <c r="AA2989" i="1"/>
  <c r="Z2989" i="1" s="1"/>
  <c r="Y2989" i="1"/>
  <c r="X2989" i="1" s="1"/>
  <c r="AA2988" i="1"/>
  <c r="Z2988" i="1" s="1"/>
  <c r="Y2988" i="1"/>
  <c r="X2988" i="1" s="1"/>
  <c r="AA2987" i="1"/>
  <c r="Z2987" i="1" s="1"/>
  <c r="Y2987" i="1"/>
  <c r="X2987" i="1" s="1"/>
  <c r="AA2986" i="1"/>
  <c r="Z2986" i="1" s="1"/>
  <c r="Y2986" i="1"/>
  <c r="X2986" i="1" s="1"/>
  <c r="AA2985" i="1"/>
  <c r="Z2985" i="1" s="1"/>
  <c r="Y2985" i="1"/>
  <c r="X2985" i="1" s="1"/>
  <c r="AA2984" i="1"/>
  <c r="Z2984" i="1" s="1"/>
  <c r="Y2984" i="1"/>
  <c r="X2984" i="1" s="1"/>
  <c r="AA2983" i="1"/>
  <c r="Z2983" i="1" s="1"/>
  <c r="Y2983" i="1"/>
  <c r="X2983" i="1" s="1"/>
  <c r="AA2982" i="1"/>
  <c r="Z2982" i="1" s="1"/>
  <c r="Y2982" i="1"/>
  <c r="X2982" i="1" s="1"/>
  <c r="AA2981" i="1"/>
  <c r="Z2981" i="1" s="1"/>
  <c r="Y2981" i="1"/>
  <c r="X2981" i="1" s="1"/>
  <c r="AA2980" i="1"/>
  <c r="Z2980" i="1" s="1"/>
  <c r="Y2980" i="1"/>
  <c r="X2980" i="1" s="1"/>
  <c r="AA2979" i="1"/>
  <c r="Z2979" i="1" s="1"/>
  <c r="Y2979" i="1"/>
  <c r="X2979" i="1" s="1"/>
  <c r="AA2978" i="1"/>
  <c r="Z2978" i="1" s="1"/>
  <c r="Y2978" i="1"/>
  <c r="X2978" i="1" s="1"/>
  <c r="AA2977" i="1"/>
  <c r="Z2977" i="1" s="1"/>
  <c r="Y2977" i="1"/>
  <c r="X2977" i="1" s="1"/>
  <c r="AA2976" i="1"/>
  <c r="Z2976" i="1" s="1"/>
  <c r="Y2976" i="1"/>
  <c r="X2976" i="1" s="1"/>
  <c r="AA2975" i="1"/>
  <c r="Z2975" i="1" s="1"/>
  <c r="Y2975" i="1"/>
  <c r="X2975" i="1" s="1"/>
  <c r="AA2974" i="1"/>
  <c r="Z2974" i="1" s="1"/>
  <c r="Y2974" i="1"/>
  <c r="X2974" i="1" s="1"/>
  <c r="AA2973" i="1"/>
  <c r="Z2973" i="1" s="1"/>
  <c r="Y2973" i="1"/>
  <c r="X2973" i="1" s="1"/>
  <c r="AA2972" i="1"/>
  <c r="Z2972" i="1" s="1"/>
  <c r="Y2972" i="1"/>
  <c r="X2972" i="1" s="1"/>
  <c r="AA2971" i="1"/>
  <c r="Z2971" i="1" s="1"/>
  <c r="Y2971" i="1"/>
  <c r="X2971" i="1" s="1"/>
  <c r="AA2970" i="1"/>
  <c r="Z2970" i="1" s="1"/>
  <c r="Y2970" i="1"/>
  <c r="X2970" i="1" s="1"/>
  <c r="AA2969" i="1"/>
  <c r="Z2969" i="1" s="1"/>
  <c r="Y2969" i="1"/>
  <c r="X2969" i="1" s="1"/>
  <c r="AA2968" i="1"/>
  <c r="Z2968" i="1" s="1"/>
  <c r="Y2968" i="1"/>
  <c r="X2968" i="1" s="1"/>
  <c r="AA2967" i="1"/>
  <c r="Z2967" i="1" s="1"/>
  <c r="Y2967" i="1"/>
  <c r="X2967" i="1" s="1"/>
  <c r="AA2966" i="1"/>
  <c r="Z2966" i="1" s="1"/>
  <c r="Y2966" i="1"/>
  <c r="X2966" i="1" s="1"/>
  <c r="AA2965" i="1"/>
  <c r="Z2965" i="1" s="1"/>
  <c r="Y2965" i="1"/>
  <c r="X2965" i="1" s="1"/>
  <c r="AA2964" i="1"/>
  <c r="Z2964" i="1" s="1"/>
  <c r="Y2964" i="1"/>
  <c r="X2964" i="1" s="1"/>
  <c r="AA2963" i="1"/>
  <c r="Z2963" i="1" s="1"/>
  <c r="Y2963" i="1"/>
  <c r="X2963" i="1" s="1"/>
  <c r="AA2962" i="1"/>
  <c r="Z2962" i="1" s="1"/>
  <c r="Y2962" i="1"/>
  <c r="X2962" i="1" s="1"/>
  <c r="AA2961" i="1"/>
  <c r="Z2961" i="1" s="1"/>
  <c r="Y2961" i="1"/>
  <c r="X2961" i="1" s="1"/>
  <c r="AA2960" i="1"/>
  <c r="Z2960" i="1" s="1"/>
  <c r="Y2960" i="1"/>
  <c r="X2960" i="1" s="1"/>
  <c r="AA2959" i="1"/>
  <c r="Z2959" i="1" s="1"/>
  <c r="Y2959" i="1"/>
  <c r="X2959" i="1" s="1"/>
  <c r="AA2958" i="1"/>
  <c r="Z2958" i="1" s="1"/>
  <c r="Y2958" i="1"/>
  <c r="X2958" i="1" s="1"/>
  <c r="AA2957" i="1"/>
  <c r="Z2957" i="1" s="1"/>
  <c r="Y2957" i="1"/>
  <c r="X2957" i="1" s="1"/>
  <c r="AA2956" i="1"/>
  <c r="Z2956" i="1" s="1"/>
  <c r="Y2956" i="1"/>
  <c r="X2956" i="1" s="1"/>
  <c r="AA2955" i="1"/>
  <c r="Z2955" i="1" s="1"/>
  <c r="Y2955" i="1"/>
  <c r="X2955" i="1" s="1"/>
  <c r="AA2954" i="1"/>
  <c r="Z2954" i="1" s="1"/>
  <c r="Y2954" i="1"/>
  <c r="X2954" i="1" s="1"/>
  <c r="AA2953" i="1"/>
  <c r="Z2953" i="1" s="1"/>
  <c r="Y2953" i="1"/>
  <c r="X2953" i="1" s="1"/>
  <c r="AA2952" i="1"/>
  <c r="Z2952" i="1" s="1"/>
  <c r="Y2952" i="1"/>
  <c r="X2952" i="1" s="1"/>
  <c r="AA2951" i="1"/>
  <c r="Z2951" i="1" s="1"/>
  <c r="Y2951" i="1"/>
  <c r="X2951" i="1" s="1"/>
  <c r="AA2950" i="1"/>
  <c r="Z2950" i="1" s="1"/>
  <c r="Y2950" i="1"/>
  <c r="X2950" i="1" s="1"/>
  <c r="AA2949" i="1"/>
  <c r="Z2949" i="1" s="1"/>
  <c r="Y2949" i="1"/>
  <c r="X2949" i="1" s="1"/>
  <c r="AA2948" i="1"/>
  <c r="Z2948" i="1" s="1"/>
  <c r="Y2948" i="1"/>
  <c r="X2948" i="1" s="1"/>
  <c r="AA2947" i="1"/>
  <c r="Z2947" i="1" s="1"/>
  <c r="Y2947" i="1"/>
  <c r="X2947" i="1" s="1"/>
  <c r="AA2946" i="1"/>
  <c r="Z2946" i="1" s="1"/>
  <c r="Y2946" i="1"/>
  <c r="X2946" i="1" s="1"/>
  <c r="AA2945" i="1"/>
  <c r="Z2945" i="1" s="1"/>
  <c r="Y2945" i="1"/>
  <c r="X2945" i="1" s="1"/>
  <c r="AA2944" i="1"/>
  <c r="Z2944" i="1" s="1"/>
  <c r="Y2944" i="1"/>
  <c r="X2944" i="1" s="1"/>
  <c r="AA2943" i="1"/>
  <c r="Z2943" i="1" s="1"/>
  <c r="Y2943" i="1"/>
  <c r="X2943" i="1" s="1"/>
  <c r="AA2942" i="1"/>
  <c r="Z2942" i="1" s="1"/>
  <c r="Y2942" i="1"/>
  <c r="X2942" i="1" s="1"/>
  <c r="AA2941" i="1"/>
  <c r="Z2941" i="1" s="1"/>
  <c r="Y2941" i="1"/>
  <c r="X2941" i="1" s="1"/>
  <c r="AA2940" i="1"/>
  <c r="Z2940" i="1" s="1"/>
  <c r="Y2940" i="1"/>
  <c r="X2940" i="1" s="1"/>
  <c r="AA2939" i="1"/>
  <c r="Z2939" i="1" s="1"/>
  <c r="Y2939" i="1"/>
  <c r="X2939" i="1" s="1"/>
  <c r="AA2938" i="1"/>
  <c r="Z2938" i="1" s="1"/>
  <c r="Y2938" i="1"/>
  <c r="X2938" i="1" s="1"/>
  <c r="AA2937" i="1"/>
  <c r="Z2937" i="1" s="1"/>
  <c r="Y2937" i="1"/>
  <c r="X2937" i="1" s="1"/>
  <c r="AA2936" i="1"/>
  <c r="Z2936" i="1" s="1"/>
  <c r="Y2936" i="1"/>
  <c r="X2936" i="1" s="1"/>
  <c r="AA2935" i="1"/>
  <c r="Z2935" i="1" s="1"/>
  <c r="Y2935" i="1"/>
  <c r="X2935" i="1" s="1"/>
  <c r="AA2934" i="1"/>
  <c r="Z2934" i="1" s="1"/>
  <c r="Y2934" i="1"/>
  <c r="X2934" i="1" s="1"/>
  <c r="AA2933" i="1"/>
  <c r="Z2933" i="1" s="1"/>
  <c r="Y2933" i="1"/>
  <c r="X2933" i="1" s="1"/>
  <c r="AA2932" i="1"/>
  <c r="Z2932" i="1" s="1"/>
  <c r="Y2932" i="1"/>
  <c r="X2932" i="1" s="1"/>
  <c r="AA2931" i="1"/>
  <c r="Z2931" i="1" s="1"/>
  <c r="Y2931" i="1"/>
  <c r="X2931" i="1" s="1"/>
  <c r="AA2930" i="1"/>
  <c r="Z2930" i="1" s="1"/>
  <c r="Y2930" i="1"/>
  <c r="X2930" i="1" s="1"/>
  <c r="AA2929" i="1"/>
  <c r="Z2929" i="1" s="1"/>
  <c r="Y2929" i="1"/>
  <c r="X2929" i="1" s="1"/>
  <c r="AA2928" i="1"/>
  <c r="Z2928" i="1" s="1"/>
  <c r="Y2928" i="1"/>
  <c r="X2928" i="1" s="1"/>
  <c r="AA2927" i="1"/>
  <c r="Z2927" i="1" s="1"/>
  <c r="Y2927" i="1"/>
  <c r="X2927" i="1" s="1"/>
  <c r="AA2926" i="1"/>
  <c r="Z2926" i="1" s="1"/>
  <c r="Y2926" i="1"/>
  <c r="X2926" i="1" s="1"/>
  <c r="AA2925" i="1"/>
  <c r="Z2925" i="1" s="1"/>
  <c r="Y2925" i="1"/>
  <c r="X2925" i="1" s="1"/>
  <c r="AA2924" i="1"/>
  <c r="Z2924" i="1" s="1"/>
  <c r="Y2924" i="1"/>
  <c r="X2924" i="1" s="1"/>
  <c r="AA2923" i="1"/>
  <c r="Z2923" i="1" s="1"/>
  <c r="Y2923" i="1"/>
  <c r="X2923" i="1" s="1"/>
  <c r="AA2922" i="1"/>
  <c r="Z2922" i="1" s="1"/>
  <c r="Y2922" i="1"/>
  <c r="X2922" i="1" s="1"/>
  <c r="AA2921" i="1"/>
  <c r="Z2921" i="1" s="1"/>
  <c r="Y2921" i="1"/>
  <c r="X2921" i="1" s="1"/>
  <c r="AA2920" i="1"/>
  <c r="Z2920" i="1" s="1"/>
  <c r="Y2920" i="1"/>
  <c r="X2920" i="1" s="1"/>
  <c r="AA2919" i="1"/>
  <c r="Z2919" i="1" s="1"/>
  <c r="Y2919" i="1"/>
  <c r="X2919" i="1" s="1"/>
  <c r="AA2918" i="1"/>
  <c r="Z2918" i="1" s="1"/>
  <c r="Y2918" i="1"/>
  <c r="X2918" i="1" s="1"/>
  <c r="AA2917" i="1"/>
  <c r="Z2917" i="1" s="1"/>
  <c r="Y2917" i="1"/>
  <c r="X2917" i="1" s="1"/>
  <c r="AA2916" i="1"/>
  <c r="Z2916" i="1" s="1"/>
  <c r="Y2916" i="1"/>
  <c r="X2916" i="1" s="1"/>
  <c r="AA2915" i="1"/>
  <c r="Z2915" i="1" s="1"/>
  <c r="Y2915" i="1"/>
  <c r="X2915" i="1" s="1"/>
  <c r="AA2914" i="1"/>
  <c r="Z2914" i="1" s="1"/>
  <c r="Y2914" i="1"/>
  <c r="X2914" i="1" s="1"/>
  <c r="AA2913" i="1"/>
  <c r="Z2913" i="1" s="1"/>
  <c r="Y2913" i="1"/>
  <c r="X2913" i="1" s="1"/>
  <c r="AA2912" i="1"/>
  <c r="Z2912" i="1" s="1"/>
  <c r="Y2912" i="1"/>
  <c r="X2912" i="1" s="1"/>
  <c r="AA2911" i="1"/>
  <c r="Z2911" i="1" s="1"/>
  <c r="Y2911" i="1"/>
  <c r="X2911" i="1" s="1"/>
  <c r="AA2910" i="1"/>
  <c r="Z2910" i="1" s="1"/>
  <c r="Y2910" i="1"/>
  <c r="X2910" i="1" s="1"/>
  <c r="AA2909" i="1"/>
  <c r="Z2909" i="1" s="1"/>
  <c r="Y2909" i="1"/>
  <c r="X2909" i="1" s="1"/>
  <c r="AA2908" i="1"/>
  <c r="Z2908" i="1" s="1"/>
  <c r="Y2908" i="1"/>
  <c r="X2908" i="1" s="1"/>
  <c r="AA2907" i="1"/>
  <c r="Z2907" i="1" s="1"/>
  <c r="Y2907" i="1"/>
  <c r="X2907" i="1" s="1"/>
  <c r="AA2906" i="1"/>
  <c r="Z2906" i="1" s="1"/>
  <c r="Y2906" i="1"/>
  <c r="X2906" i="1" s="1"/>
  <c r="AA2905" i="1"/>
  <c r="Z2905" i="1" s="1"/>
  <c r="Y2905" i="1"/>
  <c r="X2905" i="1" s="1"/>
  <c r="AA2904" i="1"/>
  <c r="Z2904" i="1" s="1"/>
  <c r="Y2904" i="1"/>
  <c r="X2904" i="1" s="1"/>
  <c r="AA2903" i="1"/>
  <c r="Z2903" i="1" s="1"/>
  <c r="Y2903" i="1"/>
  <c r="X2903" i="1" s="1"/>
  <c r="AA2902" i="1"/>
  <c r="Z2902" i="1" s="1"/>
  <c r="Y2902" i="1"/>
  <c r="X2902" i="1" s="1"/>
  <c r="AA2901" i="1"/>
  <c r="Z2901" i="1" s="1"/>
  <c r="Y2901" i="1"/>
  <c r="X2901" i="1" s="1"/>
  <c r="AA2900" i="1"/>
  <c r="Z2900" i="1" s="1"/>
  <c r="Y2900" i="1"/>
  <c r="X2900" i="1" s="1"/>
  <c r="AA2899" i="1"/>
  <c r="Z2899" i="1" s="1"/>
  <c r="Y2899" i="1"/>
  <c r="X2899" i="1" s="1"/>
  <c r="AA2898" i="1"/>
  <c r="Z2898" i="1" s="1"/>
  <c r="Y2898" i="1"/>
  <c r="X2898" i="1" s="1"/>
  <c r="AA2897" i="1"/>
  <c r="Z2897" i="1" s="1"/>
  <c r="Y2897" i="1"/>
  <c r="X2897" i="1" s="1"/>
  <c r="AA2896" i="1"/>
  <c r="Z2896" i="1" s="1"/>
  <c r="Y2896" i="1"/>
  <c r="X2896" i="1" s="1"/>
  <c r="AA2895" i="1"/>
  <c r="Z2895" i="1" s="1"/>
  <c r="Y2895" i="1"/>
  <c r="X2895" i="1" s="1"/>
  <c r="AA2894" i="1"/>
  <c r="Z2894" i="1" s="1"/>
  <c r="Y2894" i="1"/>
  <c r="X2894" i="1" s="1"/>
  <c r="AA2893" i="1"/>
  <c r="Z2893" i="1" s="1"/>
  <c r="Y2893" i="1"/>
  <c r="X2893" i="1" s="1"/>
  <c r="AA2892" i="1"/>
  <c r="Z2892" i="1" s="1"/>
  <c r="Y2892" i="1"/>
  <c r="X2892" i="1" s="1"/>
  <c r="AA2891" i="1"/>
  <c r="Z2891" i="1" s="1"/>
  <c r="Y2891" i="1"/>
  <c r="X2891" i="1" s="1"/>
  <c r="AA2890" i="1"/>
  <c r="Z2890" i="1" s="1"/>
  <c r="Y2890" i="1"/>
  <c r="X2890" i="1" s="1"/>
  <c r="AA2889" i="1"/>
  <c r="Z2889" i="1" s="1"/>
  <c r="Y2889" i="1"/>
  <c r="X2889" i="1" s="1"/>
  <c r="AA2888" i="1"/>
  <c r="Z2888" i="1" s="1"/>
  <c r="Y2888" i="1"/>
  <c r="X2888" i="1" s="1"/>
  <c r="AA2887" i="1"/>
  <c r="Z2887" i="1" s="1"/>
  <c r="Y2887" i="1"/>
  <c r="X2887" i="1" s="1"/>
  <c r="AA2886" i="1"/>
  <c r="Z2886" i="1" s="1"/>
  <c r="Y2886" i="1"/>
  <c r="X2886" i="1" s="1"/>
  <c r="AA2885" i="1"/>
  <c r="Z2885" i="1" s="1"/>
  <c r="Y2885" i="1"/>
  <c r="X2885" i="1" s="1"/>
  <c r="AA2884" i="1"/>
  <c r="Z2884" i="1" s="1"/>
  <c r="Y2884" i="1"/>
  <c r="X2884" i="1" s="1"/>
  <c r="AA2883" i="1"/>
  <c r="Z2883" i="1" s="1"/>
  <c r="Y2883" i="1"/>
  <c r="X2883" i="1" s="1"/>
  <c r="AA2882" i="1"/>
  <c r="Z2882" i="1" s="1"/>
  <c r="Y2882" i="1"/>
  <c r="X2882" i="1" s="1"/>
  <c r="AA2881" i="1"/>
  <c r="Z2881" i="1" s="1"/>
  <c r="Y2881" i="1"/>
  <c r="X2881" i="1" s="1"/>
  <c r="AA2880" i="1"/>
  <c r="Z2880" i="1" s="1"/>
  <c r="Y2880" i="1"/>
  <c r="X2880" i="1" s="1"/>
  <c r="AA2879" i="1"/>
  <c r="Z2879" i="1" s="1"/>
  <c r="Y2879" i="1"/>
  <c r="X2879" i="1" s="1"/>
  <c r="AA2878" i="1"/>
  <c r="Z2878" i="1" s="1"/>
  <c r="Y2878" i="1"/>
  <c r="X2878" i="1" s="1"/>
  <c r="AA2877" i="1"/>
  <c r="Z2877" i="1" s="1"/>
  <c r="Y2877" i="1"/>
  <c r="X2877" i="1" s="1"/>
  <c r="AA2876" i="1"/>
  <c r="Z2876" i="1" s="1"/>
  <c r="Y2876" i="1"/>
  <c r="X2876" i="1" s="1"/>
  <c r="AA2875" i="1"/>
  <c r="Z2875" i="1" s="1"/>
  <c r="Y2875" i="1"/>
  <c r="X2875" i="1" s="1"/>
  <c r="AA2874" i="1"/>
  <c r="Z2874" i="1" s="1"/>
  <c r="Y2874" i="1"/>
  <c r="X2874" i="1" s="1"/>
  <c r="AA2873" i="1"/>
  <c r="Z2873" i="1" s="1"/>
  <c r="Y2873" i="1"/>
  <c r="X2873" i="1" s="1"/>
  <c r="AA2872" i="1"/>
  <c r="Z2872" i="1" s="1"/>
  <c r="Y2872" i="1"/>
  <c r="X2872" i="1" s="1"/>
  <c r="AA2871" i="1"/>
  <c r="Z2871" i="1" s="1"/>
  <c r="Y2871" i="1"/>
  <c r="X2871" i="1" s="1"/>
  <c r="AA2870" i="1"/>
  <c r="Z2870" i="1" s="1"/>
  <c r="Y2870" i="1"/>
  <c r="X2870" i="1" s="1"/>
  <c r="AA2869" i="1"/>
  <c r="Z2869" i="1" s="1"/>
  <c r="Y2869" i="1"/>
  <c r="X2869" i="1" s="1"/>
  <c r="AA2868" i="1"/>
  <c r="Z2868" i="1" s="1"/>
  <c r="Y2868" i="1"/>
  <c r="X2868" i="1" s="1"/>
  <c r="AA2867" i="1"/>
  <c r="Z2867" i="1" s="1"/>
  <c r="Y2867" i="1"/>
  <c r="X2867" i="1" s="1"/>
  <c r="AA2866" i="1"/>
  <c r="Z2866" i="1" s="1"/>
  <c r="Y2866" i="1"/>
  <c r="X2866" i="1" s="1"/>
  <c r="AA2865" i="1"/>
  <c r="Z2865" i="1" s="1"/>
  <c r="Y2865" i="1"/>
  <c r="X2865" i="1" s="1"/>
  <c r="AA2864" i="1"/>
  <c r="Z2864" i="1" s="1"/>
  <c r="Y2864" i="1"/>
  <c r="X2864" i="1" s="1"/>
  <c r="AA2863" i="1"/>
  <c r="Z2863" i="1" s="1"/>
  <c r="Y2863" i="1"/>
  <c r="X2863" i="1" s="1"/>
  <c r="AA2862" i="1"/>
  <c r="Z2862" i="1" s="1"/>
  <c r="Y2862" i="1"/>
  <c r="X2862" i="1" s="1"/>
  <c r="AA2861" i="1"/>
  <c r="Z2861" i="1" s="1"/>
  <c r="Y2861" i="1"/>
  <c r="X2861" i="1" s="1"/>
  <c r="AA2860" i="1"/>
  <c r="Z2860" i="1" s="1"/>
  <c r="Y2860" i="1"/>
  <c r="X2860" i="1" s="1"/>
  <c r="AA2859" i="1"/>
  <c r="Z2859" i="1" s="1"/>
  <c r="Y2859" i="1"/>
  <c r="X2859" i="1" s="1"/>
  <c r="AA2858" i="1"/>
  <c r="Z2858" i="1" s="1"/>
  <c r="Y2858" i="1"/>
  <c r="X2858" i="1" s="1"/>
  <c r="AA2857" i="1"/>
  <c r="Z2857" i="1" s="1"/>
  <c r="Y2857" i="1"/>
  <c r="X2857" i="1" s="1"/>
  <c r="AA2856" i="1"/>
  <c r="Z2856" i="1" s="1"/>
  <c r="Y2856" i="1"/>
  <c r="X2856" i="1" s="1"/>
  <c r="AA2855" i="1"/>
  <c r="Z2855" i="1" s="1"/>
  <c r="Y2855" i="1"/>
  <c r="X2855" i="1" s="1"/>
  <c r="AA2854" i="1"/>
  <c r="Z2854" i="1" s="1"/>
  <c r="Y2854" i="1"/>
  <c r="X2854" i="1" s="1"/>
  <c r="AA2853" i="1"/>
  <c r="Z2853" i="1" s="1"/>
  <c r="Y2853" i="1"/>
  <c r="X2853" i="1" s="1"/>
  <c r="AA2852" i="1"/>
  <c r="Z2852" i="1" s="1"/>
  <c r="Y2852" i="1"/>
  <c r="X2852" i="1" s="1"/>
  <c r="AA2851" i="1"/>
  <c r="Z2851" i="1" s="1"/>
  <c r="Y2851" i="1"/>
  <c r="X2851" i="1" s="1"/>
  <c r="AA2850" i="1"/>
  <c r="Z2850" i="1" s="1"/>
  <c r="Y2850" i="1"/>
  <c r="X2850" i="1" s="1"/>
  <c r="AA2849" i="1"/>
  <c r="Z2849" i="1" s="1"/>
  <c r="Y2849" i="1"/>
  <c r="X2849" i="1" s="1"/>
  <c r="AA2848" i="1"/>
  <c r="Z2848" i="1" s="1"/>
  <c r="Y2848" i="1"/>
  <c r="X2848" i="1" s="1"/>
  <c r="AA2847" i="1"/>
  <c r="Z2847" i="1" s="1"/>
  <c r="Y2847" i="1"/>
  <c r="X2847" i="1" s="1"/>
  <c r="AA2846" i="1"/>
  <c r="Z2846" i="1" s="1"/>
  <c r="Y2846" i="1"/>
  <c r="X2846" i="1" s="1"/>
  <c r="AA2845" i="1"/>
  <c r="Z2845" i="1" s="1"/>
  <c r="Y2845" i="1"/>
  <c r="X2845" i="1" s="1"/>
  <c r="AA2844" i="1"/>
  <c r="Z2844" i="1" s="1"/>
  <c r="Y2844" i="1"/>
  <c r="X2844" i="1" s="1"/>
  <c r="AA2843" i="1"/>
  <c r="Z2843" i="1" s="1"/>
  <c r="Y2843" i="1"/>
  <c r="X2843" i="1" s="1"/>
  <c r="AA2842" i="1"/>
  <c r="Z2842" i="1" s="1"/>
  <c r="Y2842" i="1"/>
  <c r="X2842" i="1" s="1"/>
  <c r="AA2841" i="1"/>
  <c r="Z2841" i="1" s="1"/>
  <c r="Y2841" i="1"/>
  <c r="X2841" i="1" s="1"/>
  <c r="AA2840" i="1"/>
  <c r="Z2840" i="1" s="1"/>
  <c r="Y2840" i="1"/>
  <c r="X2840" i="1" s="1"/>
  <c r="AA2839" i="1"/>
  <c r="Z2839" i="1" s="1"/>
  <c r="Y2839" i="1"/>
  <c r="X2839" i="1" s="1"/>
  <c r="AA2838" i="1"/>
  <c r="Z2838" i="1" s="1"/>
  <c r="Y2838" i="1"/>
  <c r="X2838" i="1" s="1"/>
  <c r="AA2837" i="1"/>
  <c r="Z2837" i="1" s="1"/>
  <c r="Y2837" i="1"/>
  <c r="X2837" i="1" s="1"/>
  <c r="AA2836" i="1"/>
  <c r="Z2836" i="1" s="1"/>
  <c r="Y2836" i="1"/>
  <c r="X2836" i="1" s="1"/>
  <c r="AA2835" i="1"/>
  <c r="Z2835" i="1" s="1"/>
  <c r="Y2835" i="1"/>
  <c r="X2835" i="1" s="1"/>
  <c r="AA2834" i="1"/>
  <c r="Z2834" i="1" s="1"/>
  <c r="Y2834" i="1"/>
  <c r="X2834" i="1" s="1"/>
  <c r="AA2833" i="1"/>
  <c r="Z2833" i="1" s="1"/>
  <c r="Y2833" i="1"/>
  <c r="X2833" i="1" s="1"/>
  <c r="AA2832" i="1"/>
  <c r="Z2832" i="1" s="1"/>
  <c r="Y2832" i="1"/>
  <c r="X2832" i="1" s="1"/>
  <c r="AA2831" i="1"/>
  <c r="Z2831" i="1" s="1"/>
  <c r="Y2831" i="1"/>
  <c r="X2831" i="1" s="1"/>
  <c r="AA2830" i="1"/>
  <c r="Z2830" i="1" s="1"/>
  <c r="Y2830" i="1"/>
  <c r="X2830" i="1" s="1"/>
  <c r="AA2829" i="1"/>
  <c r="Z2829" i="1" s="1"/>
  <c r="Y2829" i="1"/>
  <c r="X2829" i="1" s="1"/>
  <c r="AA2828" i="1"/>
  <c r="Z2828" i="1" s="1"/>
  <c r="Y2828" i="1"/>
  <c r="X2828" i="1" s="1"/>
  <c r="AA2827" i="1"/>
  <c r="Z2827" i="1" s="1"/>
  <c r="Y2827" i="1"/>
  <c r="X2827" i="1" s="1"/>
  <c r="AA2826" i="1"/>
  <c r="Z2826" i="1" s="1"/>
  <c r="Y2826" i="1"/>
  <c r="X2826" i="1" s="1"/>
  <c r="AA2825" i="1"/>
  <c r="Z2825" i="1" s="1"/>
  <c r="Y2825" i="1"/>
  <c r="X2825" i="1" s="1"/>
  <c r="AA2824" i="1"/>
  <c r="Z2824" i="1" s="1"/>
  <c r="Y2824" i="1"/>
  <c r="X2824" i="1" s="1"/>
  <c r="AA2823" i="1"/>
  <c r="Z2823" i="1" s="1"/>
  <c r="Y2823" i="1"/>
  <c r="X2823" i="1" s="1"/>
  <c r="AA2822" i="1"/>
  <c r="Z2822" i="1" s="1"/>
  <c r="Y2822" i="1"/>
  <c r="X2822" i="1" s="1"/>
  <c r="AA2821" i="1"/>
  <c r="Z2821" i="1" s="1"/>
  <c r="Y2821" i="1"/>
  <c r="X2821" i="1" s="1"/>
  <c r="AA2820" i="1"/>
  <c r="Z2820" i="1" s="1"/>
  <c r="Y2820" i="1"/>
  <c r="X2820" i="1" s="1"/>
  <c r="AA2819" i="1"/>
  <c r="Z2819" i="1" s="1"/>
  <c r="Y2819" i="1"/>
  <c r="X2819" i="1" s="1"/>
  <c r="AA2818" i="1"/>
  <c r="Z2818" i="1" s="1"/>
  <c r="Y2818" i="1"/>
  <c r="X2818" i="1" s="1"/>
  <c r="AA2817" i="1"/>
  <c r="Z2817" i="1" s="1"/>
  <c r="Y2817" i="1"/>
  <c r="X2817" i="1" s="1"/>
  <c r="AA2816" i="1"/>
  <c r="Z2816" i="1" s="1"/>
  <c r="Y2816" i="1"/>
  <c r="X2816" i="1" s="1"/>
  <c r="AA2815" i="1"/>
  <c r="Z2815" i="1" s="1"/>
  <c r="Y2815" i="1"/>
  <c r="X2815" i="1" s="1"/>
  <c r="AA2814" i="1"/>
  <c r="Z2814" i="1" s="1"/>
  <c r="Y2814" i="1"/>
  <c r="X2814" i="1" s="1"/>
  <c r="AA2813" i="1"/>
  <c r="Z2813" i="1" s="1"/>
  <c r="Y2813" i="1"/>
  <c r="X2813" i="1" s="1"/>
  <c r="AA2812" i="1"/>
  <c r="Z2812" i="1" s="1"/>
  <c r="Y2812" i="1"/>
  <c r="X2812" i="1" s="1"/>
  <c r="AA2811" i="1"/>
  <c r="Z2811" i="1" s="1"/>
  <c r="Y2811" i="1"/>
  <c r="X2811" i="1" s="1"/>
  <c r="AA2810" i="1"/>
  <c r="Z2810" i="1" s="1"/>
  <c r="Y2810" i="1"/>
  <c r="X2810" i="1" s="1"/>
  <c r="AA2809" i="1"/>
  <c r="Z2809" i="1" s="1"/>
  <c r="Y2809" i="1"/>
  <c r="X2809" i="1" s="1"/>
  <c r="AA2808" i="1"/>
  <c r="Z2808" i="1" s="1"/>
  <c r="Y2808" i="1"/>
  <c r="X2808" i="1" s="1"/>
  <c r="AA2807" i="1"/>
  <c r="Z2807" i="1" s="1"/>
  <c r="Y2807" i="1"/>
  <c r="X2807" i="1" s="1"/>
  <c r="AA2806" i="1"/>
  <c r="Z2806" i="1" s="1"/>
  <c r="Y2806" i="1"/>
  <c r="X2806" i="1" s="1"/>
  <c r="AA2805" i="1"/>
  <c r="Z2805" i="1" s="1"/>
  <c r="Y2805" i="1"/>
  <c r="X2805" i="1" s="1"/>
  <c r="AA2804" i="1"/>
  <c r="Z2804" i="1" s="1"/>
  <c r="Y2804" i="1"/>
  <c r="X2804" i="1" s="1"/>
  <c r="AA2803" i="1"/>
  <c r="Z2803" i="1" s="1"/>
  <c r="Y2803" i="1"/>
  <c r="X2803" i="1" s="1"/>
  <c r="AA2802" i="1"/>
  <c r="Z2802" i="1" s="1"/>
  <c r="Y2802" i="1"/>
  <c r="X2802" i="1" s="1"/>
  <c r="AA2801" i="1"/>
  <c r="Z2801" i="1" s="1"/>
  <c r="Y2801" i="1"/>
  <c r="X2801" i="1" s="1"/>
  <c r="AA2800" i="1"/>
  <c r="Z2800" i="1" s="1"/>
  <c r="Y2800" i="1"/>
  <c r="X2800" i="1" s="1"/>
  <c r="AA2799" i="1"/>
  <c r="Z2799" i="1" s="1"/>
  <c r="Y2799" i="1"/>
  <c r="X2799" i="1" s="1"/>
  <c r="AA2798" i="1"/>
  <c r="Z2798" i="1" s="1"/>
  <c r="Y2798" i="1"/>
  <c r="X2798" i="1" s="1"/>
  <c r="AA2797" i="1"/>
  <c r="Z2797" i="1" s="1"/>
  <c r="Y2797" i="1"/>
  <c r="X2797" i="1" s="1"/>
  <c r="AA2796" i="1"/>
  <c r="Z2796" i="1" s="1"/>
  <c r="Y2796" i="1"/>
  <c r="X2796" i="1" s="1"/>
  <c r="AA2795" i="1"/>
  <c r="Z2795" i="1" s="1"/>
  <c r="Y2795" i="1"/>
  <c r="X2795" i="1" s="1"/>
  <c r="AA2794" i="1"/>
  <c r="Z2794" i="1" s="1"/>
  <c r="Y2794" i="1"/>
  <c r="X2794" i="1" s="1"/>
  <c r="AA2793" i="1"/>
  <c r="Z2793" i="1" s="1"/>
  <c r="Y2793" i="1"/>
  <c r="X2793" i="1" s="1"/>
  <c r="AA2792" i="1"/>
  <c r="Z2792" i="1" s="1"/>
  <c r="Y2792" i="1"/>
  <c r="X2792" i="1" s="1"/>
  <c r="AA2791" i="1"/>
  <c r="Z2791" i="1" s="1"/>
  <c r="Y2791" i="1"/>
  <c r="X2791" i="1" s="1"/>
  <c r="AA2790" i="1"/>
  <c r="Z2790" i="1" s="1"/>
  <c r="Y2790" i="1"/>
  <c r="X2790" i="1" s="1"/>
  <c r="AA2789" i="1"/>
  <c r="Z2789" i="1" s="1"/>
  <c r="Y2789" i="1"/>
  <c r="X2789" i="1" s="1"/>
  <c r="AA2788" i="1"/>
  <c r="Z2788" i="1" s="1"/>
  <c r="Y2788" i="1"/>
  <c r="X2788" i="1" s="1"/>
  <c r="AA2787" i="1"/>
  <c r="Z2787" i="1" s="1"/>
  <c r="Y2787" i="1"/>
  <c r="X2787" i="1" s="1"/>
  <c r="AA2786" i="1"/>
  <c r="Z2786" i="1" s="1"/>
  <c r="Y2786" i="1"/>
  <c r="X2786" i="1" s="1"/>
  <c r="AA2785" i="1"/>
  <c r="Z2785" i="1" s="1"/>
  <c r="Y2785" i="1"/>
  <c r="X2785" i="1" s="1"/>
  <c r="AA2784" i="1"/>
  <c r="Z2784" i="1" s="1"/>
  <c r="Y2784" i="1"/>
  <c r="X2784" i="1" s="1"/>
  <c r="AA2783" i="1"/>
  <c r="Z2783" i="1" s="1"/>
  <c r="Y2783" i="1"/>
  <c r="X2783" i="1" s="1"/>
  <c r="AA2782" i="1"/>
  <c r="Z2782" i="1" s="1"/>
  <c r="Y2782" i="1"/>
  <c r="X2782" i="1" s="1"/>
  <c r="AA2781" i="1"/>
  <c r="Z2781" i="1" s="1"/>
  <c r="Y2781" i="1"/>
  <c r="X2781" i="1" s="1"/>
  <c r="AA2780" i="1"/>
  <c r="Z2780" i="1" s="1"/>
  <c r="Y2780" i="1"/>
  <c r="X2780" i="1" s="1"/>
  <c r="AA2779" i="1"/>
  <c r="Z2779" i="1" s="1"/>
  <c r="Y2779" i="1"/>
  <c r="X2779" i="1" s="1"/>
  <c r="AA2778" i="1"/>
  <c r="Z2778" i="1" s="1"/>
  <c r="Y2778" i="1"/>
  <c r="X2778" i="1" s="1"/>
  <c r="AA2777" i="1"/>
  <c r="Z2777" i="1" s="1"/>
  <c r="Y2777" i="1"/>
  <c r="X2777" i="1" s="1"/>
  <c r="AA2776" i="1"/>
  <c r="Z2776" i="1" s="1"/>
  <c r="Y2776" i="1"/>
  <c r="X2776" i="1" s="1"/>
  <c r="AA2775" i="1"/>
  <c r="Z2775" i="1" s="1"/>
  <c r="Y2775" i="1"/>
  <c r="X2775" i="1" s="1"/>
  <c r="AA2774" i="1"/>
  <c r="Z2774" i="1" s="1"/>
  <c r="Y2774" i="1"/>
  <c r="X2774" i="1" s="1"/>
  <c r="AA2773" i="1"/>
  <c r="Z2773" i="1" s="1"/>
  <c r="Y2773" i="1"/>
  <c r="X2773" i="1" s="1"/>
  <c r="AA2772" i="1"/>
  <c r="Z2772" i="1" s="1"/>
  <c r="Y2772" i="1"/>
  <c r="X2772" i="1" s="1"/>
  <c r="AA2771" i="1"/>
  <c r="Z2771" i="1" s="1"/>
  <c r="Y2771" i="1"/>
  <c r="X2771" i="1" s="1"/>
  <c r="AA2770" i="1"/>
  <c r="Z2770" i="1" s="1"/>
  <c r="Y2770" i="1"/>
  <c r="X2770" i="1" s="1"/>
  <c r="AA2769" i="1"/>
  <c r="Z2769" i="1" s="1"/>
  <c r="Y2769" i="1"/>
  <c r="X2769" i="1" s="1"/>
  <c r="AA2768" i="1"/>
  <c r="Z2768" i="1" s="1"/>
  <c r="Y2768" i="1"/>
  <c r="X2768" i="1" s="1"/>
  <c r="AA2767" i="1"/>
  <c r="Z2767" i="1" s="1"/>
  <c r="Y2767" i="1"/>
  <c r="X2767" i="1" s="1"/>
  <c r="AA2766" i="1"/>
  <c r="Z2766" i="1" s="1"/>
  <c r="Y2766" i="1"/>
  <c r="X2766" i="1" s="1"/>
  <c r="AA2765" i="1"/>
  <c r="Z2765" i="1" s="1"/>
  <c r="Y2765" i="1"/>
  <c r="X2765" i="1" s="1"/>
  <c r="AA2764" i="1"/>
  <c r="Z2764" i="1" s="1"/>
  <c r="Y2764" i="1"/>
  <c r="X2764" i="1" s="1"/>
  <c r="AA2763" i="1"/>
  <c r="Z2763" i="1" s="1"/>
  <c r="Y2763" i="1"/>
  <c r="X2763" i="1" s="1"/>
  <c r="AA2762" i="1"/>
  <c r="Z2762" i="1" s="1"/>
  <c r="Y2762" i="1"/>
  <c r="X2762" i="1" s="1"/>
  <c r="AA2761" i="1"/>
  <c r="Z2761" i="1" s="1"/>
  <c r="Y2761" i="1"/>
  <c r="X2761" i="1" s="1"/>
  <c r="AA2760" i="1"/>
  <c r="Z2760" i="1" s="1"/>
  <c r="Y2760" i="1"/>
  <c r="X2760" i="1" s="1"/>
  <c r="AA2759" i="1"/>
  <c r="Z2759" i="1" s="1"/>
  <c r="Y2759" i="1"/>
  <c r="X2759" i="1" s="1"/>
  <c r="AA2758" i="1"/>
  <c r="Z2758" i="1" s="1"/>
  <c r="Y2758" i="1"/>
  <c r="X2758" i="1" s="1"/>
  <c r="AA2757" i="1"/>
  <c r="Z2757" i="1" s="1"/>
  <c r="Y2757" i="1"/>
  <c r="X2757" i="1" s="1"/>
  <c r="AA2756" i="1"/>
  <c r="Z2756" i="1" s="1"/>
  <c r="Y2756" i="1"/>
  <c r="X2756" i="1" s="1"/>
  <c r="AA2755" i="1"/>
  <c r="Z2755" i="1" s="1"/>
  <c r="Y2755" i="1"/>
  <c r="X2755" i="1" s="1"/>
  <c r="AA2754" i="1"/>
  <c r="Z2754" i="1" s="1"/>
  <c r="Y2754" i="1"/>
  <c r="X2754" i="1" s="1"/>
  <c r="AA2753" i="1"/>
  <c r="Z2753" i="1" s="1"/>
  <c r="Y2753" i="1"/>
  <c r="X2753" i="1" s="1"/>
  <c r="AA2752" i="1"/>
  <c r="Z2752" i="1" s="1"/>
  <c r="Y2752" i="1"/>
  <c r="X2752" i="1" s="1"/>
  <c r="AA2751" i="1"/>
  <c r="Z2751" i="1" s="1"/>
  <c r="Y2751" i="1"/>
  <c r="X2751" i="1" s="1"/>
  <c r="AA2750" i="1"/>
  <c r="Z2750" i="1" s="1"/>
  <c r="Y2750" i="1"/>
  <c r="X2750" i="1" s="1"/>
  <c r="AA2749" i="1"/>
  <c r="Z2749" i="1" s="1"/>
  <c r="Y2749" i="1"/>
  <c r="X2749" i="1" s="1"/>
  <c r="AA2748" i="1"/>
  <c r="Z2748" i="1" s="1"/>
  <c r="Y2748" i="1"/>
  <c r="X2748" i="1" s="1"/>
  <c r="AA2747" i="1"/>
  <c r="Z2747" i="1" s="1"/>
  <c r="Y2747" i="1"/>
  <c r="X2747" i="1" s="1"/>
  <c r="AA2746" i="1"/>
  <c r="Z2746" i="1" s="1"/>
  <c r="Y2746" i="1"/>
  <c r="X2746" i="1" s="1"/>
  <c r="AA2745" i="1"/>
  <c r="Z2745" i="1" s="1"/>
  <c r="Y2745" i="1"/>
  <c r="X2745" i="1" s="1"/>
  <c r="AA2744" i="1"/>
  <c r="Z2744" i="1" s="1"/>
  <c r="Y2744" i="1"/>
  <c r="X2744" i="1" s="1"/>
  <c r="AA2743" i="1"/>
  <c r="Z2743" i="1" s="1"/>
  <c r="Y2743" i="1"/>
  <c r="X2743" i="1" s="1"/>
  <c r="AA2742" i="1"/>
  <c r="Z2742" i="1" s="1"/>
  <c r="Y2742" i="1"/>
  <c r="X2742" i="1" s="1"/>
  <c r="AA2741" i="1"/>
  <c r="Z2741" i="1" s="1"/>
  <c r="Y2741" i="1"/>
  <c r="X2741" i="1" s="1"/>
  <c r="AA2740" i="1"/>
  <c r="Z2740" i="1" s="1"/>
  <c r="Y2740" i="1"/>
  <c r="X2740" i="1" s="1"/>
  <c r="AA2739" i="1"/>
  <c r="Z2739" i="1" s="1"/>
  <c r="Y2739" i="1"/>
  <c r="X2739" i="1" s="1"/>
  <c r="AA2738" i="1"/>
  <c r="Z2738" i="1" s="1"/>
  <c r="Y2738" i="1"/>
  <c r="X2738" i="1" s="1"/>
  <c r="AA2737" i="1"/>
  <c r="Z2737" i="1" s="1"/>
  <c r="Y2737" i="1"/>
  <c r="X2737" i="1" s="1"/>
  <c r="AA2736" i="1"/>
  <c r="Z2736" i="1" s="1"/>
  <c r="Y2736" i="1"/>
  <c r="X2736" i="1" s="1"/>
  <c r="AA2735" i="1"/>
  <c r="Z2735" i="1" s="1"/>
  <c r="Y2735" i="1"/>
  <c r="X2735" i="1" s="1"/>
  <c r="AA2734" i="1"/>
  <c r="Z2734" i="1" s="1"/>
  <c r="Y2734" i="1"/>
  <c r="X2734" i="1" s="1"/>
  <c r="AA2733" i="1"/>
  <c r="Z2733" i="1" s="1"/>
  <c r="Y2733" i="1"/>
  <c r="X2733" i="1" s="1"/>
  <c r="AA2732" i="1"/>
  <c r="Z2732" i="1" s="1"/>
  <c r="Y2732" i="1"/>
  <c r="X2732" i="1" s="1"/>
  <c r="AA2731" i="1"/>
  <c r="Z2731" i="1" s="1"/>
  <c r="Y2731" i="1"/>
  <c r="X2731" i="1" s="1"/>
  <c r="AA2730" i="1"/>
  <c r="Z2730" i="1" s="1"/>
  <c r="Y2730" i="1"/>
  <c r="X2730" i="1" s="1"/>
  <c r="AA2729" i="1"/>
  <c r="Z2729" i="1" s="1"/>
  <c r="Y2729" i="1"/>
  <c r="X2729" i="1" s="1"/>
  <c r="AA2728" i="1"/>
  <c r="Z2728" i="1" s="1"/>
  <c r="Y2728" i="1"/>
  <c r="X2728" i="1" s="1"/>
  <c r="AA2727" i="1"/>
  <c r="Z2727" i="1" s="1"/>
  <c r="Y2727" i="1"/>
  <c r="X2727" i="1" s="1"/>
  <c r="AA2726" i="1"/>
  <c r="Z2726" i="1" s="1"/>
  <c r="Y2726" i="1"/>
  <c r="X2726" i="1" s="1"/>
  <c r="AA2725" i="1"/>
  <c r="Z2725" i="1" s="1"/>
  <c r="Y2725" i="1"/>
  <c r="X2725" i="1" s="1"/>
  <c r="AA2724" i="1"/>
  <c r="Z2724" i="1" s="1"/>
  <c r="Y2724" i="1"/>
  <c r="X2724" i="1" s="1"/>
  <c r="AA2723" i="1"/>
  <c r="Z2723" i="1" s="1"/>
  <c r="Y2723" i="1"/>
  <c r="X2723" i="1" s="1"/>
  <c r="AA2722" i="1"/>
  <c r="Z2722" i="1" s="1"/>
  <c r="Y2722" i="1"/>
  <c r="X2722" i="1" s="1"/>
  <c r="AA2721" i="1"/>
  <c r="Z2721" i="1" s="1"/>
  <c r="Y2721" i="1"/>
  <c r="X2721" i="1" s="1"/>
  <c r="AA2720" i="1"/>
  <c r="Z2720" i="1" s="1"/>
  <c r="Y2720" i="1"/>
  <c r="X2720" i="1" s="1"/>
  <c r="AA2719" i="1"/>
  <c r="Z2719" i="1" s="1"/>
  <c r="Y2719" i="1"/>
  <c r="X2719" i="1" s="1"/>
  <c r="AA2718" i="1"/>
  <c r="Z2718" i="1" s="1"/>
  <c r="Y2718" i="1"/>
  <c r="X2718" i="1" s="1"/>
  <c r="AA2717" i="1"/>
  <c r="Z2717" i="1" s="1"/>
  <c r="Y2717" i="1"/>
  <c r="X2717" i="1" s="1"/>
  <c r="AA2716" i="1"/>
  <c r="Z2716" i="1" s="1"/>
  <c r="Y2716" i="1"/>
  <c r="X2716" i="1" s="1"/>
  <c r="AA2715" i="1"/>
  <c r="Z2715" i="1" s="1"/>
  <c r="Y2715" i="1"/>
  <c r="X2715" i="1" s="1"/>
  <c r="AA2714" i="1"/>
  <c r="Z2714" i="1" s="1"/>
  <c r="Y2714" i="1"/>
  <c r="X2714" i="1" s="1"/>
  <c r="AA2713" i="1"/>
  <c r="Z2713" i="1" s="1"/>
  <c r="Y2713" i="1"/>
  <c r="X2713" i="1" s="1"/>
  <c r="AA2712" i="1"/>
  <c r="Z2712" i="1" s="1"/>
  <c r="Y2712" i="1"/>
  <c r="X2712" i="1" s="1"/>
  <c r="AA2711" i="1"/>
  <c r="Z2711" i="1" s="1"/>
  <c r="Y2711" i="1"/>
  <c r="X2711" i="1" s="1"/>
  <c r="AA2710" i="1"/>
  <c r="Z2710" i="1" s="1"/>
  <c r="Y2710" i="1"/>
  <c r="X2710" i="1" s="1"/>
  <c r="AA2709" i="1"/>
  <c r="Z2709" i="1" s="1"/>
  <c r="Y2709" i="1"/>
  <c r="X2709" i="1" s="1"/>
  <c r="AA2708" i="1"/>
  <c r="Z2708" i="1" s="1"/>
  <c r="Y2708" i="1"/>
  <c r="X2708" i="1" s="1"/>
  <c r="AA2707" i="1"/>
  <c r="Z2707" i="1" s="1"/>
  <c r="Y2707" i="1"/>
  <c r="X2707" i="1" s="1"/>
  <c r="AA2706" i="1"/>
  <c r="Z2706" i="1" s="1"/>
  <c r="Y2706" i="1"/>
  <c r="X2706" i="1" s="1"/>
  <c r="AA2705" i="1"/>
  <c r="Z2705" i="1" s="1"/>
  <c r="Y2705" i="1"/>
  <c r="X2705" i="1" s="1"/>
  <c r="AA2704" i="1"/>
  <c r="Z2704" i="1" s="1"/>
  <c r="Y2704" i="1"/>
  <c r="X2704" i="1" s="1"/>
  <c r="AA2703" i="1"/>
  <c r="Z2703" i="1" s="1"/>
  <c r="Y2703" i="1"/>
  <c r="X2703" i="1" s="1"/>
  <c r="AA2702" i="1"/>
  <c r="Z2702" i="1" s="1"/>
  <c r="Y2702" i="1"/>
  <c r="X2702" i="1" s="1"/>
  <c r="AA2701" i="1"/>
  <c r="Z2701" i="1" s="1"/>
  <c r="Y2701" i="1"/>
  <c r="X2701" i="1" s="1"/>
  <c r="AA2700" i="1"/>
  <c r="Z2700" i="1" s="1"/>
  <c r="Y2700" i="1"/>
  <c r="X2700" i="1" s="1"/>
  <c r="AA2699" i="1"/>
  <c r="Z2699" i="1" s="1"/>
  <c r="Y2699" i="1"/>
  <c r="X2699" i="1" s="1"/>
  <c r="AA2698" i="1"/>
  <c r="Z2698" i="1" s="1"/>
  <c r="Y2698" i="1"/>
  <c r="X2698" i="1" s="1"/>
  <c r="AA2697" i="1"/>
  <c r="Z2697" i="1" s="1"/>
  <c r="Y2697" i="1"/>
  <c r="X2697" i="1" s="1"/>
  <c r="AA2696" i="1"/>
  <c r="Z2696" i="1" s="1"/>
  <c r="Y2696" i="1"/>
  <c r="X2696" i="1" s="1"/>
  <c r="AA2695" i="1"/>
  <c r="Z2695" i="1" s="1"/>
  <c r="Y2695" i="1"/>
  <c r="X2695" i="1" s="1"/>
  <c r="AA2694" i="1"/>
  <c r="Z2694" i="1" s="1"/>
  <c r="Y2694" i="1"/>
  <c r="X2694" i="1" s="1"/>
  <c r="AA2693" i="1"/>
  <c r="Z2693" i="1" s="1"/>
  <c r="Y2693" i="1"/>
  <c r="X2693" i="1" s="1"/>
  <c r="AA2692" i="1"/>
  <c r="Z2692" i="1" s="1"/>
  <c r="Y2692" i="1"/>
  <c r="X2692" i="1" s="1"/>
  <c r="AA2691" i="1"/>
  <c r="Z2691" i="1" s="1"/>
  <c r="Y2691" i="1"/>
  <c r="X2691" i="1" s="1"/>
  <c r="AA2690" i="1"/>
  <c r="Z2690" i="1" s="1"/>
  <c r="Y2690" i="1"/>
  <c r="X2690" i="1" s="1"/>
  <c r="AA2689" i="1"/>
  <c r="Z2689" i="1" s="1"/>
  <c r="Y2689" i="1"/>
  <c r="X2689" i="1" s="1"/>
  <c r="AA2688" i="1"/>
  <c r="Z2688" i="1" s="1"/>
  <c r="Y2688" i="1"/>
  <c r="X2688" i="1" s="1"/>
  <c r="AA2687" i="1"/>
  <c r="Z2687" i="1" s="1"/>
  <c r="Y2687" i="1"/>
  <c r="X2687" i="1" s="1"/>
  <c r="AA2686" i="1"/>
  <c r="Z2686" i="1" s="1"/>
  <c r="Y2686" i="1"/>
  <c r="X2686" i="1" s="1"/>
  <c r="AA2685" i="1"/>
  <c r="Z2685" i="1" s="1"/>
  <c r="Y2685" i="1"/>
  <c r="X2685" i="1" s="1"/>
  <c r="AA2684" i="1"/>
  <c r="Z2684" i="1" s="1"/>
  <c r="Y2684" i="1"/>
  <c r="X2684" i="1" s="1"/>
  <c r="AA2683" i="1"/>
  <c r="Z2683" i="1" s="1"/>
  <c r="Y2683" i="1"/>
  <c r="X2683" i="1" s="1"/>
  <c r="AA2682" i="1"/>
  <c r="Z2682" i="1" s="1"/>
  <c r="Y2682" i="1"/>
  <c r="X2682" i="1" s="1"/>
  <c r="AA2681" i="1"/>
  <c r="Z2681" i="1" s="1"/>
  <c r="Y2681" i="1"/>
  <c r="X2681" i="1" s="1"/>
  <c r="AA2680" i="1"/>
  <c r="Z2680" i="1" s="1"/>
  <c r="Y2680" i="1"/>
  <c r="X2680" i="1" s="1"/>
  <c r="AA2679" i="1"/>
  <c r="Z2679" i="1" s="1"/>
  <c r="Y2679" i="1"/>
  <c r="X2679" i="1" s="1"/>
  <c r="AA2678" i="1"/>
  <c r="Z2678" i="1" s="1"/>
  <c r="Y2678" i="1"/>
  <c r="X2678" i="1" s="1"/>
  <c r="AA2677" i="1"/>
  <c r="Z2677" i="1" s="1"/>
  <c r="Y2677" i="1"/>
  <c r="X2677" i="1" s="1"/>
  <c r="AA2676" i="1"/>
  <c r="Z2676" i="1" s="1"/>
  <c r="Y2676" i="1"/>
  <c r="X2676" i="1" s="1"/>
  <c r="AA2675" i="1"/>
  <c r="Z2675" i="1" s="1"/>
  <c r="Y2675" i="1"/>
  <c r="X2675" i="1" s="1"/>
  <c r="AA2674" i="1"/>
  <c r="Z2674" i="1" s="1"/>
  <c r="Y2674" i="1"/>
  <c r="X2674" i="1" s="1"/>
  <c r="AA2673" i="1"/>
  <c r="Z2673" i="1" s="1"/>
  <c r="Y2673" i="1"/>
  <c r="X2673" i="1" s="1"/>
  <c r="AA2672" i="1"/>
  <c r="Z2672" i="1" s="1"/>
  <c r="Y2672" i="1"/>
  <c r="X2672" i="1" s="1"/>
  <c r="AA2671" i="1"/>
  <c r="Z2671" i="1" s="1"/>
  <c r="Y2671" i="1"/>
  <c r="X2671" i="1" s="1"/>
  <c r="AA2670" i="1"/>
  <c r="Z2670" i="1" s="1"/>
  <c r="Y2670" i="1"/>
  <c r="X2670" i="1" s="1"/>
  <c r="AA2669" i="1"/>
  <c r="Z2669" i="1" s="1"/>
  <c r="Y2669" i="1"/>
  <c r="X2669" i="1" s="1"/>
  <c r="AA2668" i="1"/>
  <c r="Z2668" i="1" s="1"/>
  <c r="Y2668" i="1"/>
  <c r="X2668" i="1" s="1"/>
  <c r="AA2667" i="1"/>
  <c r="Z2667" i="1" s="1"/>
  <c r="Y2667" i="1"/>
  <c r="X2667" i="1" s="1"/>
  <c r="AA2666" i="1"/>
  <c r="Z2666" i="1" s="1"/>
  <c r="Y2666" i="1"/>
  <c r="X2666" i="1" s="1"/>
  <c r="AA2665" i="1"/>
  <c r="Z2665" i="1" s="1"/>
  <c r="Y2665" i="1"/>
  <c r="X2665" i="1" s="1"/>
  <c r="AA2664" i="1"/>
  <c r="Z2664" i="1" s="1"/>
  <c r="Y2664" i="1"/>
  <c r="X2664" i="1" s="1"/>
  <c r="AA2663" i="1"/>
  <c r="Z2663" i="1" s="1"/>
  <c r="Y2663" i="1"/>
  <c r="X2663" i="1" s="1"/>
  <c r="AA2662" i="1"/>
  <c r="Z2662" i="1" s="1"/>
  <c r="Y2662" i="1"/>
  <c r="X2662" i="1" s="1"/>
  <c r="AA2661" i="1"/>
  <c r="Z2661" i="1" s="1"/>
  <c r="Y2661" i="1"/>
  <c r="X2661" i="1" s="1"/>
  <c r="AA2660" i="1"/>
  <c r="Z2660" i="1" s="1"/>
  <c r="Y2660" i="1"/>
  <c r="X2660" i="1" s="1"/>
  <c r="AA2659" i="1"/>
  <c r="Z2659" i="1" s="1"/>
  <c r="Y2659" i="1"/>
  <c r="X2659" i="1" s="1"/>
  <c r="AA2658" i="1"/>
  <c r="Z2658" i="1" s="1"/>
  <c r="Y2658" i="1"/>
  <c r="X2658" i="1" s="1"/>
  <c r="AA2657" i="1"/>
  <c r="Z2657" i="1" s="1"/>
  <c r="Y2657" i="1"/>
  <c r="X2657" i="1" s="1"/>
  <c r="AA2656" i="1"/>
  <c r="Z2656" i="1" s="1"/>
  <c r="Y2656" i="1"/>
  <c r="X2656" i="1" s="1"/>
  <c r="AA2655" i="1"/>
  <c r="Z2655" i="1" s="1"/>
  <c r="Y2655" i="1"/>
  <c r="X2655" i="1" s="1"/>
  <c r="AA2654" i="1"/>
  <c r="Z2654" i="1" s="1"/>
  <c r="Y2654" i="1"/>
  <c r="X2654" i="1" s="1"/>
  <c r="AA2653" i="1"/>
  <c r="Z2653" i="1" s="1"/>
  <c r="Y2653" i="1"/>
  <c r="X2653" i="1" s="1"/>
  <c r="AA2652" i="1"/>
  <c r="Z2652" i="1" s="1"/>
  <c r="Y2652" i="1"/>
  <c r="X2652" i="1" s="1"/>
  <c r="AA2651" i="1"/>
  <c r="Z2651" i="1" s="1"/>
  <c r="Y2651" i="1"/>
  <c r="X2651" i="1" s="1"/>
  <c r="AA2650" i="1"/>
  <c r="Z2650" i="1" s="1"/>
  <c r="Y2650" i="1"/>
  <c r="X2650" i="1" s="1"/>
  <c r="AA2649" i="1"/>
  <c r="Z2649" i="1" s="1"/>
  <c r="Y2649" i="1"/>
  <c r="X2649" i="1" s="1"/>
  <c r="AA2648" i="1"/>
  <c r="Z2648" i="1" s="1"/>
  <c r="Y2648" i="1"/>
  <c r="X2648" i="1" s="1"/>
  <c r="AA2647" i="1"/>
  <c r="Z2647" i="1" s="1"/>
  <c r="Y2647" i="1"/>
  <c r="X2647" i="1" s="1"/>
  <c r="AA2646" i="1"/>
  <c r="Z2646" i="1" s="1"/>
  <c r="Y2646" i="1"/>
  <c r="X2646" i="1" s="1"/>
  <c r="AA2645" i="1"/>
  <c r="Z2645" i="1" s="1"/>
  <c r="Y2645" i="1"/>
  <c r="X2645" i="1" s="1"/>
  <c r="AA2644" i="1"/>
  <c r="Z2644" i="1" s="1"/>
  <c r="Y2644" i="1"/>
  <c r="X2644" i="1" s="1"/>
  <c r="AA2643" i="1"/>
  <c r="Z2643" i="1" s="1"/>
  <c r="Y2643" i="1"/>
  <c r="X2643" i="1" s="1"/>
  <c r="AA2642" i="1"/>
  <c r="Z2642" i="1" s="1"/>
  <c r="Y2642" i="1"/>
  <c r="X2642" i="1" s="1"/>
  <c r="AA2641" i="1"/>
  <c r="Z2641" i="1" s="1"/>
  <c r="Y2641" i="1"/>
  <c r="X2641" i="1" s="1"/>
  <c r="AA2640" i="1"/>
  <c r="Z2640" i="1" s="1"/>
  <c r="Y2640" i="1"/>
  <c r="X2640" i="1" s="1"/>
  <c r="AA2639" i="1"/>
  <c r="Z2639" i="1" s="1"/>
  <c r="Y2639" i="1"/>
  <c r="X2639" i="1" s="1"/>
  <c r="AA2638" i="1"/>
  <c r="Z2638" i="1" s="1"/>
  <c r="Y2638" i="1"/>
  <c r="X2638" i="1" s="1"/>
  <c r="AA2637" i="1"/>
  <c r="Z2637" i="1" s="1"/>
  <c r="Y2637" i="1"/>
  <c r="X2637" i="1" s="1"/>
  <c r="AA2636" i="1"/>
  <c r="Z2636" i="1" s="1"/>
  <c r="Y2636" i="1"/>
  <c r="X2636" i="1" s="1"/>
  <c r="AA2635" i="1"/>
  <c r="Z2635" i="1" s="1"/>
  <c r="Y2635" i="1"/>
  <c r="X2635" i="1" s="1"/>
  <c r="AA2634" i="1"/>
  <c r="Z2634" i="1" s="1"/>
  <c r="Y2634" i="1"/>
  <c r="X2634" i="1" s="1"/>
  <c r="AA2633" i="1"/>
  <c r="Z2633" i="1" s="1"/>
  <c r="Y2633" i="1"/>
  <c r="X2633" i="1" s="1"/>
  <c r="AA2632" i="1"/>
  <c r="Z2632" i="1" s="1"/>
  <c r="Y2632" i="1"/>
  <c r="X2632" i="1" s="1"/>
  <c r="AA2631" i="1"/>
  <c r="Z2631" i="1" s="1"/>
  <c r="Y2631" i="1"/>
  <c r="X2631" i="1" s="1"/>
  <c r="AA2630" i="1"/>
  <c r="Z2630" i="1" s="1"/>
  <c r="Y2630" i="1"/>
  <c r="X2630" i="1" s="1"/>
  <c r="AA2629" i="1"/>
  <c r="Z2629" i="1" s="1"/>
  <c r="Y2629" i="1"/>
  <c r="X2629" i="1" s="1"/>
  <c r="AA2628" i="1"/>
  <c r="Z2628" i="1" s="1"/>
  <c r="Y2628" i="1"/>
  <c r="X2628" i="1" s="1"/>
  <c r="AA2627" i="1"/>
  <c r="Z2627" i="1" s="1"/>
  <c r="Y2627" i="1"/>
  <c r="X2627" i="1" s="1"/>
  <c r="AA2626" i="1"/>
  <c r="Z2626" i="1" s="1"/>
  <c r="Y2626" i="1"/>
  <c r="X2626" i="1" s="1"/>
  <c r="AA2625" i="1"/>
  <c r="Z2625" i="1" s="1"/>
  <c r="Y2625" i="1"/>
  <c r="X2625" i="1" s="1"/>
  <c r="AA2624" i="1"/>
  <c r="Z2624" i="1" s="1"/>
  <c r="Y2624" i="1"/>
  <c r="X2624" i="1" s="1"/>
  <c r="AA2623" i="1"/>
  <c r="Z2623" i="1" s="1"/>
  <c r="Y2623" i="1"/>
  <c r="X2623" i="1" s="1"/>
  <c r="AA2622" i="1"/>
  <c r="Z2622" i="1" s="1"/>
  <c r="Y2622" i="1"/>
  <c r="X2622" i="1" s="1"/>
  <c r="AA2621" i="1"/>
  <c r="Z2621" i="1" s="1"/>
  <c r="Y2621" i="1"/>
  <c r="X2621" i="1" s="1"/>
  <c r="AA2620" i="1"/>
  <c r="Z2620" i="1" s="1"/>
  <c r="Y2620" i="1"/>
  <c r="X2620" i="1" s="1"/>
  <c r="AA2619" i="1"/>
  <c r="Z2619" i="1" s="1"/>
  <c r="Y2619" i="1"/>
  <c r="X2619" i="1" s="1"/>
  <c r="AA2618" i="1"/>
  <c r="Z2618" i="1" s="1"/>
  <c r="Y2618" i="1"/>
  <c r="X2618" i="1" s="1"/>
  <c r="AA2617" i="1"/>
  <c r="Z2617" i="1" s="1"/>
  <c r="Y2617" i="1"/>
  <c r="X2617" i="1" s="1"/>
  <c r="AA2616" i="1"/>
  <c r="Z2616" i="1" s="1"/>
  <c r="Y2616" i="1"/>
  <c r="X2616" i="1" s="1"/>
  <c r="AA2615" i="1"/>
  <c r="Z2615" i="1" s="1"/>
  <c r="Y2615" i="1"/>
  <c r="X2615" i="1" s="1"/>
  <c r="AA2614" i="1"/>
  <c r="Z2614" i="1" s="1"/>
  <c r="Y2614" i="1"/>
  <c r="X2614" i="1" s="1"/>
  <c r="AA2613" i="1"/>
  <c r="Z2613" i="1" s="1"/>
  <c r="Y2613" i="1"/>
  <c r="X2613" i="1" s="1"/>
  <c r="AA2612" i="1"/>
  <c r="Z2612" i="1" s="1"/>
  <c r="Y2612" i="1"/>
  <c r="X2612" i="1" s="1"/>
  <c r="AA2611" i="1"/>
  <c r="Z2611" i="1" s="1"/>
  <c r="Y2611" i="1"/>
  <c r="X2611" i="1" s="1"/>
  <c r="AA2610" i="1"/>
  <c r="Z2610" i="1" s="1"/>
  <c r="Y2610" i="1"/>
  <c r="X2610" i="1" s="1"/>
  <c r="AA2609" i="1"/>
  <c r="Z2609" i="1" s="1"/>
  <c r="Y2609" i="1"/>
  <c r="X2609" i="1" s="1"/>
  <c r="AA2608" i="1"/>
  <c r="Z2608" i="1" s="1"/>
  <c r="Y2608" i="1"/>
  <c r="X2608" i="1" s="1"/>
  <c r="AA2607" i="1"/>
  <c r="Z2607" i="1" s="1"/>
  <c r="Y2607" i="1"/>
  <c r="X2607" i="1" s="1"/>
  <c r="AA2606" i="1"/>
  <c r="Z2606" i="1" s="1"/>
  <c r="Y2606" i="1"/>
  <c r="X2606" i="1" s="1"/>
  <c r="AA2605" i="1"/>
  <c r="Z2605" i="1" s="1"/>
  <c r="Y2605" i="1"/>
  <c r="X2605" i="1" s="1"/>
  <c r="AA2604" i="1"/>
  <c r="Z2604" i="1" s="1"/>
  <c r="Y2604" i="1"/>
  <c r="X2604" i="1" s="1"/>
  <c r="AA2603" i="1"/>
  <c r="Z2603" i="1" s="1"/>
  <c r="Y2603" i="1"/>
  <c r="X2603" i="1" s="1"/>
  <c r="AA2602" i="1"/>
  <c r="Z2602" i="1" s="1"/>
  <c r="Y2602" i="1"/>
  <c r="X2602" i="1" s="1"/>
  <c r="AA2601" i="1"/>
  <c r="Z2601" i="1" s="1"/>
  <c r="Y2601" i="1"/>
  <c r="X2601" i="1" s="1"/>
  <c r="AA2600" i="1"/>
  <c r="Z2600" i="1" s="1"/>
  <c r="Y2600" i="1"/>
  <c r="X2600" i="1" s="1"/>
  <c r="AA2599" i="1"/>
  <c r="Z2599" i="1" s="1"/>
  <c r="Y2599" i="1"/>
  <c r="X2599" i="1" s="1"/>
  <c r="AA2598" i="1"/>
  <c r="Z2598" i="1" s="1"/>
  <c r="Y2598" i="1"/>
  <c r="X2598" i="1" s="1"/>
  <c r="AA2597" i="1"/>
  <c r="Z2597" i="1" s="1"/>
  <c r="Y2597" i="1"/>
  <c r="X2597" i="1" s="1"/>
  <c r="AA2596" i="1"/>
  <c r="Z2596" i="1" s="1"/>
  <c r="Y2596" i="1"/>
  <c r="X2596" i="1" s="1"/>
  <c r="AA2595" i="1"/>
  <c r="Z2595" i="1" s="1"/>
  <c r="Y2595" i="1"/>
  <c r="X2595" i="1" s="1"/>
  <c r="AA2594" i="1"/>
  <c r="Z2594" i="1" s="1"/>
  <c r="Y2594" i="1"/>
  <c r="X2594" i="1" s="1"/>
  <c r="AA2593" i="1"/>
  <c r="Z2593" i="1" s="1"/>
  <c r="Y2593" i="1"/>
  <c r="X2593" i="1" s="1"/>
  <c r="AA2592" i="1"/>
  <c r="Z2592" i="1" s="1"/>
  <c r="Y2592" i="1"/>
  <c r="X2592" i="1" s="1"/>
  <c r="AA2591" i="1"/>
  <c r="Z2591" i="1" s="1"/>
  <c r="Y2591" i="1"/>
  <c r="X2591" i="1" s="1"/>
  <c r="AA2590" i="1"/>
  <c r="Z2590" i="1" s="1"/>
  <c r="Y2590" i="1"/>
  <c r="X2590" i="1" s="1"/>
  <c r="AA2589" i="1"/>
  <c r="Z2589" i="1" s="1"/>
  <c r="Y2589" i="1"/>
  <c r="X2589" i="1" s="1"/>
  <c r="AA2588" i="1"/>
  <c r="Z2588" i="1" s="1"/>
  <c r="Y2588" i="1"/>
  <c r="X2588" i="1" s="1"/>
  <c r="AA2587" i="1"/>
  <c r="Z2587" i="1" s="1"/>
  <c r="Y2587" i="1"/>
  <c r="X2587" i="1" s="1"/>
  <c r="AA2586" i="1"/>
  <c r="Z2586" i="1" s="1"/>
  <c r="Y2586" i="1"/>
  <c r="X2586" i="1" s="1"/>
  <c r="AA2585" i="1"/>
  <c r="Z2585" i="1" s="1"/>
  <c r="Y2585" i="1"/>
  <c r="X2585" i="1" s="1"/>
  <c r="AA2584" i="1"/>
  <c r="Z2584" i="1" s="1"/>
  <c r="Y2584" i="1"/>
  <c r="X2584" i="1" s="1"/>
  <c r="AA2583" i="1"/>
  <c r="Z2583" i="1" s="1"/>
  <c r="Y2583" i="1"/>
  <c r="X2583" i="1" s="1"/>
  <c r="AA2582" i="1"/>
  <c r="Z2582" i="1" s="1"/>
  <c r="Y2582" i="1"/>
  <c r="X2582" i="1" s="1"/>
  <c r="AA2581" i="1"/>
  <c r="Z2581" i="1" s="1"/>
  <c r="Y2581" i="1"/>
  <c r="X2581" i="1" s="1"/>
  <c r="AA2580" i="1"/>
  <c r="Z2580" i="1" s="1"/>
  <c r="Y2580" i="1"/>
  <c r="X2580" i="1" s="1"/>
  <c r="AA2579" i="1"/>
  <c r="Z2579" i="1" s="1"/>
  <c r="Y2579" i="1"/>
  <c r="X2579" i="1" s="1"/>
  <c r="AA2578" i="1"/>
  <c r="Z2578" i="1" s="1"/>
  <c r="Y2578" i="1"/>
  <c r="X2578" i="1" s="1"/>
  <c r="AA2577" i="1"/>
  <c r="Z2577" i="1" s="1"/>
  <c r="Y2577" i="1"/>
  <c r="X2577" i="1" s="1"/>
  <c r="AA2576" i="1"/>
  <c r="Z2576" i="1" s="1"/>
  <c r="Y2576" i="1"/>
  <c r="X2576" i="1" s="1"/>
  <c r="AA2575" i="1"/>
  <c r="Z2575" i="1" s="1"/>
  <c r="Y2575" i="1"/>
  <c r="X2575" i="1" s="1"/>
  <c r="AA2574" i="1"/>
  <c r="Z2574" i="1" s="1"/>
  <c r="Y2574" i="1"/>
  <c r="X2574" i="1" s="1"/>
  <c r="AA2573" i="1"/>
  <c r="Z2573" i="1" s="1"/>
  <c r="Y2573" i="1"/>
  <c r="X2573" i="1" s="1"/>
  <c r="AA2572" i="1"/>
  <c r="Z2572" i="1" s="1"/>
  <c r="Y2572" i="1"/>
  <c r="X2572" i="1" s="1"/>
  <c r="AA2571" i="1"/>
  <c r="Z2571" i="1" s="1"/>
  <c r="Y2571" i="1"/>
  <c r="X2571" i="1" s="1"/>
  <c r="AA2570" i="1"/>
  <c r="Z2570" i="1" s="1"/>
  <c r="Y2570" i="1"/>
  <c r="X2570" i="1" s="1"/>
  <c r="AA2569" i="1"/>
  <c r="Z2569" i="1" s="1"/>
  <c r="Y2569" i="1"/>
  <c r="X2569" i="1" s="1"/>
  <c r="AA2568" i="1"/>
  <c r="Z2568" i="1" s="1"/>
  <c r="Y2568" i="1"/>
  <c r="X2568" i="1" s="1"/>
  <c r="AA2567" i="1"/>
  <c r="Z2567" i="1" s="1"/>
  <c r="Y2567" i="1"/>
  <c r="X2567" i="1" s="1"/>
  <c r="AA2566" i="1"/>
  <c r="Z2566" i="1" s="1"/>
  <c r="Y2566" i="1"/>
  <c r="X2566" i="1" s="1"/>
  <c r="AA2565" i="1"/>
  <c r="Z2565" i="1" s="1"/>
  <c r="Y2565" i="1"/>
  <c r="X2565" i="1" s="1"/>
  <c r="AA2564" i="1"/>
  <c r="Z2564" i="1" s="1"/>
  <c r="Y2564" i="1"/>
  <c r="X2564" i="1" s="1"/>
  <c r="AA2563" i="1"/>
  <c r="Z2563" i="1" s="1"/>
  <c r="Y2563" i="1"/>
  <c r="X2563" i="1" s="1"/>
  <c r="AA2562" i="1"/>
  <c r="Z2562" i="1" s="1"/>
  <c r="Y2562" i="1"/>
  <c r="X2562" i="1" s="1"/>
  <c r="AA2561" i="1"/>
  <c r="Z2561" i="1" s="1"/>
  <c r="Y2561" i="1"/>
  <c r="X2561" i="1" s="1"/>
  <c r="AA2560" i="1"/>
  <c r="Z2560" i="1" s="1"/>
  <c r="Y2560" i="1"/>
  <c r="X2560" i="1" s="1"/>
  <c r="AA2559" i="1"/>
  <c r="Z2559" i="1" s="1"/>
  <c r="Y2559" i="1"/>
  <c r="X2559" i="1" s="1"/>
  <c r="AA2558" i="1"/>
  <c r="Z2558" i="1" s="1"/>
  <c r="Y2558" i="1"/>
  <c r="X2558" i="1" s="1"/>
  <c r="AA2557" i="1"/>
  <c r="Z2557" i="1" s="1"/>
  <c r="Y2557" i="1"/>
  <c r="X2557" i="1" s="1"/>
  <c r="AA2556" i="1"/>
  <c r="Z2556" i="1" s="1"/>
  <c r="Y2556" i="1"/>
  <c r="X2556" i="1" s="1"/>
  <c r="AA2555" i="1"/>
  <c r="Z2555" i="1" s="1"/>
  <c r="Y2555" i="1"/>
  <c r="X2555" i="1" s="1"/>
  <c r="AA2554" i="1"/>
  <c r="Z2554" i="1" s="1"/>
  <c r="Y2554" i="1"/>
  <c r="X2554" i="1" s="1"/>
  <c r="AA2553" i="1"/>
  <c r="Z2553" i="1" s="1"/>
  <c r="Y2553" i="1"/>
  <c r="X2553" i="1" s="1"/>
  <c r="AA2552" i="1"/>
  <c r="Z2552" i="1" s="1"/>
  <c r="Y2552" i="1"/>
  <c r="X2552" i="1" s="1"/>
  <c r="AA2551" i="1"/>
  <c r="Z2551" i="1" s="1"/>
  <c r="Y2551" i="1"/>
  <c r="X2551" i="1" s="1"/>
  <c r="AA2550" i="1"/>
  <c r="Z2550" i="1" s="1"/>
  <c r="Y2550" i="1"/>
  <c r="X2550" i="1" s="1"/>
  <c r="AA2549" i="1"/>
  <c r="Z2549" i="1" s="1"/>
  <c r="Y2549" i="1"/>
  <c r="X2549" i="1" s="1"/>
  <c r="AA2548" i="1"/>
  <c r="Z2548" i="1" s="1"/>
  <c r="Y2548" i="1"/>
  <c r="X2548" i="1" s="1"/>
  <c r="AA2547" i="1"/>
  <c r="Z2547" i="1" s="1"/>
  <c r="Y2547" i="1"/>
  <c r="X2547" i="1" s="1"/>
  <c r="AA2546" i="1"/>
  <c r="Z2546" i="1" s="1"/>
  <c r="Y2546" i="1"/>
  <c r="X2546" i="1" s="1"/>
  <c r="AA2545" i="1"/>
  <c r="Z2545" i="1" s="1"/>
  <c r="Y2545" i="1"/>
  <c r="X2545" i="1" s="1"/>
  <c r="AA2544" i="1"/>
  <c r="Z2544" i="1" s="1"/>
  <c r="Y2544" i="1"/>
  <c r="X2544" i="1" s="1"/>
  <c r="AA2543" i="1"/>
  <c r="Z2543" i="1" s="1"/>
  <c r="Y2543" i="1"/>
  <c r="X2543" i="1" s="1"/>
  <c r="AA2542" i="1"/>
  <c r="Z2542" i="1" s="1"/>
  <c r="Y2542" i="1"/>
  <c r="X2542" i="1" s="1"/>
  <c r="AA2541" i="1"/>
  <c r="Z2541" i="1" s="1"/>
  <c r="Y2541" i="1"/>
  <c r="X2541" i="1" s="1"/>
  <c r="AA2540" i="1"/>
  <c r="Z2540" i="1" s="1"/>
  <c r="Y2540" i="1"/>
  <c r="X2540" i="1" s="1"/>
  <c r="AA2539" i="1"/>
  <c r="Z2539" i="1" s="1"/>
  <c r="Y2539" i="1"/>
  <c r="X2539" i="1" s="1"/>
  <c r="AA2538" i="1"/>
  <c r="Z2538" i="1" s="1"/>
  <c r="Y2538" i="1"/>
  <c r="X2538" i="1" s="1"/>
  <c r="AA2537" i="1"/>
  <c r="Z2537" i="1" s="1"/>
  <c r="Y2537" i="1"/>
  <c r="X2537" i="1" s="1"/>
  <c r="AA2536" i="1"/>
  <c r="Z2536" i="1" s="1"/>
  <c r="Y2536" i="1"/>
  <c r="X2536" i="1" s="1"/>
  <c r="AA2535" i="1"/>
  <c r="Z2535" i="1" s="1"/>
  <c r="Y2535" i="1"/>
  <c r="X2535" i="1" s="1"/>
  <c r="AA2534" i="1"/>
  <c r="Z2534" i="1" s="1"/>
  <c r="Y2534" i="1"/>
  <c r="X2534" i="1" s="1"/>
  <c r="AA2533" i="1"/>
  <c r="Z2533" i="1" s="1"/>
  <c r="Y2533" i="1"/>
  <c r="X2533" i="1" s="1"/>
  <c r="AA2532" i="1"/>
  <c r="Z2532" i="1" s="1"/>
  <c r="Y2532" i="1"/>
  <c r="X2532" i="1" s="1"/>
  <c r="AA2531" i="1"/>
  <c r="Z2531" i="1" s="1"/>
  <c r="Y2531" i="1"/>
  <c r="X2531" i="1" s="1"/>
  <c r="AA2530" i="1"/>
  <c r="Z2530" i="1" s="1"/>
  <c r="Y2530" i="1"/>
  <c r="X2530" i="1" s="1"/>
  <c r="AA2529" i="1"/>
  <c r="Z2529" i="1" s="1"/>
  <c r="Y2529" i="1"/>
  <c r="X2529" i="1" s="1"/>
  <c r="AA2528" i="1"/>
  <c r="Z2528" i="1" s="1"/>
  <c r="Y2528" i="1"/>
  <c r="X2528" i="1" s="1"/>
  <c r="AA2527" i="1"/>
  <c r="Z2527" i="1" s="1"/>
  <c r="Y2527" i="1"/>
  <c r="X2527" i="1" s="1"/>
  <c r="AA2526" i="1"/>
  <c r="Z2526" i="1" s="1"/>
  <c r="Y2526" i="1"/>
  <c r="X2526" i="1" s="1"/>
  <c r="AA2525" i="1"/>
  <c r="Z2525" i="1" s="1"/>
  <c r="Y2525" i="1"/>
  <c r="X2525" i="1" s="1"/>
  <c r="AA2524" i="1"/>
  <c r="Z2524" i="1" s="1"/>
  <c r="Y2524" i="1"/>
  <c r="X2524" i="1" s="1"/>
  <c r="AA2523" i="1"/>
  <c r="Z2523" i="1" s="1"/>
  <c r="Y2523" i="1"/>
  <c r="X2523" i="1" s="1"/>
  <c r="AA2522" i="1"/>
  <c r="Z2522" i="1" s="1"/>
  <c r="Y2522" i="1"/>
  <c r="X2522" i="1" s="1"/>
  <c r="AA2521" i="1"/>
  <c r="Z2521" i="1" s="1"/>
  <c r="Y2521" i="1"/>
  <c r="X2521" i="1" s="1"/>
  <c r="AA2520" i="1"/>
  <c r="Z2520" i="1" s="1"/>
  <c r="Y2520" i="1"/>
  <c r="X2520" i="1" s="1"/>
  <c r="AA2519" i="1"/>
  <c r="Z2519" i="1" s="1"/>
  <c r="Y2519" i="1"/>
  <c r="X2519" i="1" s="1"/>
  <c r="AA2518" i="1"/>
  <c r="Z2518" i="1" s="1"/>
  <c r="Y2518" i="1"/>
  <c r="X2518" i="1" s="1"/>
  <c r="AA2517" i="1"/>
  <c r="Z2517" i="1" s="1"/>
  <c r="Y2517" i="1"/>
  <c r="X2517" i="1" s="1"/>
  <c r="AA2516" i="1"/>
  <c r="Z2516" i="1" s="1"/>
  <c r="Y2516" i="1"/>
  <c r="X2516" i="1" s="1"/>
  <c r="AA2515" i="1"/>
  <c r="Z2515" i="1" s="1"/>
  <c r="Y2515" i="1"/>
  <c r="X2515" i="1" s="1"/>
  <c r="AA2514" i="1"/>
  <c r="Z2514" i="1" s="1"/>
  <c r="Y2514" i="1"/>
  <c r="X2514" i="1" s="1"/>
  <c r="AA2513" i="1"/>
  <c r="Z2513" i="1" s="1"/>
  <c r="Y2513" i="1"/>
  <c r="X2513" i="1" s="1"/>
  <c r="AA2512" i="1"/>
  <c r="Z2512" i="1" s="1"/>
  <c r="Y2512" i="1"/>
  <c r="X2512" i="1" s="1"/>
  <c r="AA2511" i="1"/>
  <c r="Z2511" i="1" s="1"/>
  <c r="Y2511" i="1"/>
  <c r="X2511" i="1" s="1"/>
  <c r="AA2510" i="1"/>
  <c r="Z2510" i="1" s="1"/>
  <c r="Y2510" i="1"/>
  <c r="X2510" i="1" s="1"/>
  <c r="AA2509" i="1"/>
  <c r="Z2509" i="1" s="1"/>
  <c r="Y2509" i="1"/>
  <c r="X2509" i="1" s="1"/>
  <c r="AA2508" i="1"/>
  <c r="Z2508" i="1" s="1"/>
  <c r="Y2508" i="1"/>
  <c r="X2508" i="1" s="1"/>
  <c r="AA2507" i="1"/>
  <c r="Z2507" i="1" s="1"/>
  <c r="Y2507" i="1"/>
  <c r="X2507" i="1" s="1"/>
  <c r="AA2506" i="1"/>
  <c r="Z2506" i="1" s="1"/>
  <c r="Y2506" i="1"/>
  <c r="X2506" i="1" s="1"/>
  <c r="AA2505" i="1"/>
  <c r="Z2505" i="1" s="1"/>
  <c r="Y2505" i="1"/>
  <c r="X2505" i="1" s="1"/>
  <c r="AA2504" i="1"/>
  <c r="Z2504" i="1" s="1"/>
  <c r="Y2504" i="1"/>
  <c r="X2504" i="1" s="1"/>
  <c r="AA2503" i="1"/>
  <c r="Z2503" i="1" s="1"/>
  <c r="Y2503" i="1"/>
  <c r="X2503" i="1" s="1"/>
  <c r="AA2502" i="1"/>
  <c r="Z2502" i="1" s="1"/>
  <c r="Y2502" i="1"/>
  <c r="X2502" i="1" s="1"/>
  <c r="AA2501" i="1"/>
  <c r="Z2501" i="1" s="1"/>
  <c r="Y2501" i="1"/>
  <c r="X2501" i="1" s="1"/>
  <c r="AA2500" i="1"/>
  <c r="Z2500" i="1" s="1"/>
  <c r="Y2500" i="1"/>
  <c r="X2500" i="1" s="1"/>
  <c r="AA2499" i="1"/>
  <c r="Z2499" i="1" s="1"/>
  <c r="Y2499" i="1"/>
  <c r="X2499" i="1" s="1"/>
  <c r="AA2498" i="1"/>
  <c r="Z2498" i="1" s="1"/>
  <c r="Y2498" i="1"/>
  <c r="X2498" i="1" s="1"/>
  <c r="AA2497" i="1"/>
  <c r="Z2497" i="1" s="1"/>
  <c r="Y2497" i="1"/>
  <c r="X2497" i="1" s="1"/>
  <c r="AA2496" i="1"/>
  <c r="Z2496" i="1" s="1"/>
  <c r="Y2496" i="1"/>
  <c r="X2496" i="1" s="1"/>
  <c r="AA2495" i="1"/>
  <c r="Z2495" i="1" s="1"/>
  <c r="Y2495" i="1"/>
  <c r="X2495" i="1" s="1"/>
  <c r="AA2494" i="1"/>
  <c r="Z2494" i="1" s="1"/>
  <c r="Y2494" i="1"/>
  <c r="X2494" i="1" s="1"/>
  <c r="AA2493" i="1"/>
  <c r="Z2493" i="1" s="1"/>
  <c r="Y2493" i="1"/>
  <c r="X2493" i="1" s="1"/>
  <c r="AA2492" i="1"/>
  <c r="Z2492" i="1" s="1"/>
  <c r="Y2492" i="1"/>
  <c r="X2492" i="1" s="1"/>
  <c r="AA2491" i="1"/>
  <c r="Z2491" i="1" s="1"/>
  <c r="Y2491" i="1"/>
  <c r="X2491" i="1" s="1"/>
  <c r="AA2490" i="1"/>
  <c r="Z2490" i="1" s="1"/>
  <c r="Y2490" i="1"/>
  <c r="X2490" i="1" s="1"/>
  <c r="AA2489" i="1"/>
  <c r="Z2489" i="1" s="1"/>
  <c r="Y2489" i="1"/>
  <c r="X2489" i="1" s="1"/>
  <c r="AA2488" i="1"/>
  <c r="Z2488" i="1" s="1"/>
  <c r="Y2488" i="1"/>
  <c r="X2488" i="1" s="1"/>
  <c r="AA2487" i="1"/>
  <c r="Z2487" i="1" s="1"/>
  <c r="Y2487" i="1"/>
  <c r="X2487" i="1" s="1"/>
  <c r="AA2486" i="1"/>
  <c r="Z2486" i="1" s="1"/>
  <c r="Y2486" i="1"/>
  <c r="X2486" i="1" s="1"/>
  <c r="AA2485" i="1"/>
  <c r="Z2485" i="1" s="1"/>
  <c r="Y2485" i="1"/>
  <c r="X2485" i="1" s="1"/>
  <c r="AA2484" i="1"/>
  <c r="Z2484" i="1" s="1"/>
  <c r="Y2484" i="1"/>
  <c r="X2484" i="1" s="1"/>
  <c r="AA2483" i="1"/>
  <c r="Z2483" i="1" s="1"/>
  <c r="Y2483" i="1"/>
  <c r="X2483" i="1" s="1"/>
  <c r="AA2482" i="1"/>
  <c r="Z2482" i="1" s="1"/>
  <c r="Y2482" i="1"/>
  <c r="X2482" i="1" s="1"/>
  <c r="AA2481" i="1"/>
  <c r="Z2481" i="1" s="1"/>
  <c r="Y2481" i="1"/>
  <c r="X2481" i="1" s="1"/>
  <c r="AA2480" i="1"/>
  <c r="Z2480" i="1" s="1"/>
  <c r="Y2480" i="1"/>
  <c r="X2480" i="1" s="1"/>
  <c r="AA2479" i="1"/>
  <c r="Z2479" i="1" s="1"/>
  <c r="Y2479" i="1"/>
  <c r="X2479" i="1" s="1"/>
  <c r="AA2478" i="1"/>
  <c r="Z2478" i="1" s="1"/>
  <c r="Y2478" i="1"/>
  <c r="X2478" i="1" s="1"/>
  <c r="AA2477" i="1"/>
  <c r="Z2477" i="1" s="1"/>
  <c r="Y2477" i="1"/>
  <c r="X2477" i="1" s="1"/>
  <c r="AA2476" i="1"/>
  <c r="Z2476" i="1" s="1"/>
  <c r="Y2476" i="1"/>
  <c r="X2476" i="1" s="1"/>
  <c r="AA2475" i="1"/>
  <c r="Z2475" i="1" s="1"/>
  <c r="Y2475" i="1"/>
  <c r="X2475" i="1" s="1"/>
  <c r="AA2474" i="1"/>
  <c r="Z2474" i="1" s="1"/>
  <c r="Y2474" i="1"/>
  <c r="X2474" i="1" s="1"/>
  <c r="AA2473" i="1"/>
  <c r="Z2473" i="1" s="1"/>
  <c r="Y2473" i="1"/>
  <c r="X2473" i="1" s="1"/>
  <c r="AA2472" i="1"/>
  <c r="Z2472" i="1" s="1"/>
  <c r="Y2472" i="1"/>
  <c r="X2472" i="1" s="1"/>
  <c r="AA2471" i="1"/>
  <c r="Z2471" i="1" s="1"/>
  <c r="Y2471" i="1"/>
  <c r="X2471" i="1" s="1"/>
  <c r="AA2470" i="1"/>
  <c r="Z2470" i="1" s="1"/>
  <c r="Y2470" i="1"/>
  <c r="X2470" i="1" s="1"/>
  <c r="AA2469" i="1"/>
  <c r="Z2469" i="1" s="1"/>
  <c r="Y2469" i="1"/>
  <c r="X2469" i="1" s="1"/>
  <c r="AA2468" i="1"/>
  <c r="Z2468" i="1" s="1"/>
  <c r="Y2468" i="1"/>
  <c r="X2468" i="1" s="1"/>
  <c r="AA2467" i="1"/>
  <c r="Z2467" i="1" s="1"/>
  <c r="Y2467" i="1"/>
  <c r="X2467" i="1" s="1"/>
  <c r="AA2466" i="1"/>
  <c r="Z2466" i="1" s="1"/>
  <c r="Y2466" i="1"/>
  <c r="X2466" i="1" s="1"/>
  <c r="AA2465" i="1"/>
  <c r="Z2465" i="1" s="1"/>
  <c r="Y2465" i="1"/>
  <c r="X2465" i="1" s="1"/>
  <c r="AA2464" i="1"/>
  <c r="Z2464" i="1" s="1"/>
  <c r="Y2464" i="1"/>
  <c r="X2464" i="1" s="1"/>
  <c r="AA2463" i="1"/>
  <c r="Z2463" i="1" s="1"/>
  <c r="Y2463" i="1"/>
  <c r="X2463" i="1" s="1"/>
  <c r="AA2462" i="1"/>
  <c r="Z2462" i="1" s="1"/>
  <c r="Y2462" i="1"/>
  <c r="X2462" i="1" s="1"/>
  <c r="AA2461" i="1"/>
  <c r="Z2461" i="1" s="1"/>
  <c r="Y2461" i="1"/>
  <c r="X2461" i="1" s="1"/>
  <c r="AA2460" i="1"/>
  <c r="Z2460" i="1" s="1"/>
  <c r="Y2460" i="1"/>
  <c r="X2460" i="1" s="1"/>
  <c r="AA2459" i="1"/>
  <c r="Z2459" i="1" s="1"/>
  <c r="Y2459" i="1"/>
  <c r="X2459" i="1" s="1"/>
  <c r="AA2458" i="1"/>
  <c r="Z2458" i="1" s="1"/>
  <c r="Y2458" i="1"/>
  <c r="X2458" i="1" s="1"/>
  <c r="AA2457" i="1"/>
  <c r="Z2457" i="1" s="1"/>
  <c r="Y2457" i="1"/>
  <c r="X2457" i="1" s="1"/>
  <c r="AA2456" i="1"/>
  <c r="Z2456" i="1" s="1"/>
  <c r="Y2456" i="1"/>
  <c r="X2456" i="1" s="1"/>
  <c r="AA2455" i="1"/>
  <c r="Z2455" i="1" s="1"/>
  <c r="Y2455" i="1"/>
  <c r="X2455" i="1" s="1"/>
  <c r="AA2454" i="1"/>
  <c r="Z2454" i="1" s="1"/>
  <c r="Y2454" i="1"/>
  <c r="X2454" i="1" s="1"/>
  <c r="AA2453" i="1"/>
  <c r="Z2453" i="1" s="1"/>
  <c r="Y2453" i="1"/>
  <c r="X2453" i="1" s="1"/>
  <c r="AA2452" i="1"/>
  <c r="Z2452" i="1" s="1"/>
  <c r="Y2452" i="1"/>
  <c r="X2452" i="1" s="1"/>
  <c r="AA2451" i="1"/>
  <c r="Z2451" i="1" s="1"/>
  <c r="Y2451" i="1"/>
  <c r="X2451" i="1" s="1"/>
  <c r="AA2450" i="1"/>
  <c r="Z2450" i="1" s="1"/>
  <c r="Y2450" i="1"/>
  <c r="X2450" i="1" s="1"/>
  <c r="AA2449" i="1"/>
  <c r="Z2449" i="1" s="1"/>
  <c r="Y2449" i="1"/>
  <c r="X2449" i="1" s="1"/>
  <c r="AA2448" i="1"/>
  <c r="Z2448" i="1" s="1"/>
  <c r="Y2448" i="1"/>
  <c r="X2448" i="1" s="1"/>
  <c r="AA2447" i="1"/>
  <c r="Z2447" i="1" s="1"/>
  <c r="Y2447" i="1"/>
  <c r="X2447" i="1" s="1"/>
  <c r="AA2446" i="1"/>
  <c r="Z2446" i="1" s="1"/>
  <c r="Y2446" i="1"/>
  <c r="X2446" i="1" s="1"/>
  <c r="AA2445" i="1"/>
  <c r="Z2445" i="1" s="1"/>
  <c r="Y2445" i="1"/>
  <c r="X2445" i="1" s="1"/>
  <c r="AA2444" i="1"/>
  <c r="Z2444" i="1" s="1"/>
  <c r="Y2444" i="1"/>
  <c r="X2444" i="1" s="1"/>
  <c r="AA2443" i="1"/>
  <c r="Z2443" i="1" s="1"/>
  <c r="Y2443" i="1"/>
  <c r="X2443" i="1" s="1"/>
  <c r="AA2442" i="1"/>
  <c r="Z2442" i="1" s="1"/>
  <c r="Y2442" i="1"/>
  <c r="X2442" i="1" s="1"/>
  <c r="AA2441" i="1"/>
  <c r="Z2441" i="1" s="1"/>
  <c r="Y2441" i="1"/>
  <c r="X2441" i="1" s="1"/>
  <c r="AA2440" i="1"/>
  <c r="Z2440" i="1" s="1"/>
  <c r="Y2440" i="1"/>
  <c r="X2440" i="1" s="1"/>
  <c r="AA2439" i="1"/>
  <c r="Z2439" i="1" s="1"/>
  <c r="Y2439" i="1"/>
  <c r="X2439" i="1" s="1"/>
  <c r="AA2438" i="1"/>
  <c r="Z2438" i="1" s="1"/>
  <c r="Y2438" i="1"/>
  <c r="X2438" i="1" s="1"/>
  <c r="AA2437" i="1"/>
  <c r="Z2437" i="1" s="1"/>
  <c r="Y2437" i="1"/>
  <c r="X2437" i="1" s="1"/>
  <c r="AA2436" i="1"/>
  <c r="Z2436" i="1" s="1"/>
  <c r="Y2436" i="1"/>
  <c r="X2436" i="1" s="1"/>
  <c r="AA2435" i="1"/>
  <c r="Z2435" i="1" s="1"/>
  <c r="Y2435" i="1"/>
  <c r="X2435" i="1" s="1"/>
  <c r="AA2434" i="1"/>
  <c r="Z2434" i="1" s="1"/>
  <c r="Y2434" i="1"/>
  <c r="X2434" i="1" s="1"/>
  <c r="AA2433" i="1"/>
  <c r="Z2433" i="1" s="1"/>
  <c r="Y2433" i="1"/>
  <c r="X2433" i="1" s="1"/>
  <c r="AA2432" i="1"/>
  <c r="Z2432" i="1" s="1"/>
  <c r="Y2432" i="1"/>
  <c r="X2432" i="1" s="1"/>
  <c r="AA2431" i="1"/>
  <c r="Z2431" i="1" s="1"/>
  <c r="Y2431" i="1"/>
  <c r="X2431" i="1" s="1"/>
  <c r="AA2430" i="1"/>
  <c r="Z2430" i="1" s="1"/>
  <c r="Y2430" i="1"/>
  <c r="X2430" i="1" s="1"/>
  <c r="AA2429" i="1"/>
  <c r="Z2429" i="1" s="1"/>
  <c r="Y2429" i="1"/>
  <c r="X2429" i="1" s="1"/>
  <c r="AA2428" i="1"/>
  <c r="Z2428" i="1" s="1"/>
  <c r="Y2428" i="1"/>
  <c r="X2428" i="1" s="1"/>
  <c r="AA2427" i="1"/>
  <c r="Z2427" i="1" s="1"/>
  <c r="Y2427" i="1"/>
  <c r="X2427" i="1" s="1"/>
  <c r="AA2426" i="1"/>
  <c r="Z2426" i="1" s="1"/>
  <c r="Y2426" i="1"/>
  <c r="X2426" i="1" s="1"/>
  <c r="AA2425" i="1"/>
  <c r="Z2425" i="1" s="1"/>
  <c r="Y2425" i="1"/>
  <c r="X2425" i="1" s="1"/>
  <c r="AA2424" i="1"/>
  <c r="Z2424" i="1" s="1"/>
  <c r="Y2424" i="1"/>
  <c r="X2424" i="1" s="1"/>
  <c r="AA2423" i="1"/>
  <c r="Z2423" i="1" s="1"/>
  <c r="Y2423" i="1"/>
  <c r="X2423" i="1" s="1"/>
  <c r="AA2422" i="1"/>
  <c r="Z2422" i="1" s="1"/>
  <c r="Y2422" i="1"/>
  <c r="X2422" i="1" s="1"/>
  <c r="AA2421" i="1"/>
  <c r="Z2421" i="1" s="1"/>
  <c r="Y2421" i="1"/>
  <c r="X2421" i="1" s="1"/>
  <c r="AA2420" i="1"/>
  <c r="Z2420" i="1" s="1"/>
  <c r="Y2420" i="1"/>
  <c r="X2420" i="1" s="1"/>
  <c r="AA2419" i="1"/>
  <c r="Z2419" i="1" s="1"/>
  <c r="Y2419" i="1"/>
  <c r="X2419" i="1" s="1"/>
  <c r="AA2418" i="1"/>
  <c r="Z2418" i="1" s="1"/>
  <c r="Y2418" i="1"/>
  <c r="X2418" i="1" s="1"/>
  <c r="AA2417" i="1"/>
  <c r="Z2417" i="1" s="1"/>
  <c r="Y2417" i="1"/>
  <c r="X2417" i="1" s="1"/>
  <c r="AA2416" i="1"/>
  <c r="Z2416" i="1" s="1"/>
  <c r="Y2416" i="1"/>
  <c r="X2416" i="1" s="1"/>
  <c r="AA2415" i="1"/>
  <c r="Z2415" i="1" s="1"/>
  <c r="Y2415" i="1"/>
  <c r="X2415" i="1" s="1"/>
  <c r="AA2414" i="1"/>
  <c r="Z2414" i="1" s="1"/>
  <c r="Y2414" i="1"/>
  <c r="X2414" i="1" s="1"/>
  <c r="AA2413" i="1"/>
  <c r="Z2413" i="1" s="1"/>
  <c r="Y2413" i="1"/>
  <c r="X2413" i="1" s="1"/>
  <c r="AA2412" i="1"/>
  <c r="Z2412" i="1" s="1"/>
  <c r="Y2412" i="1"/>
  <c r="X2412" i="1" s="1"/>
  <c r="AA2411" i="1"/>
  <c r="Z2411" i="1" s="1"/>
  <c r="Y2411" i="1"/>
  <c r="X2411" i="1" s="1"/>
  <c r="AA2410" i="1"/>
  <c r="Z2410" i="1" s="1"/>
  <c r="Y2410" i="1"/>
  <c r="X2410" i="1" s="1"/>
  <c r="AA2409" i="1"/>
  <c r="Z2409" i="1" s="1"/>
  <c r="Y2409" i="1"/>
  <c r="X2409" i="1" s="1"/>
  <c r="AA2408" i="1"/>
  <c r="Z2408" i="1" s="1"/>
  <c r="Y2408" i="1"/>
  <c r="X2408" i="1" s="1"/>
  <c r="AA2407" i="1"/>
  <c r="Z2407" i="1" s="1"/>
  <c r="Y2407" i="1"/>
  <c r="X2407" i="1" s="1"/>
  <c r="AA2406" i="1"/>
  <c r="Z2406" i="1" s="1"/>
  <c r="Y2406" i="1"/>
  <c r="X2406" i="1" s="1"/>
  <c r="AA2405" i="1"/>
  <c r="Z2405" i="1" s="1"/>
  <c r="Y2405" i="1"/>
  <c r="X2405" i="1" s="1"/>
  <c r="AA2404" i="1"/>
  <c r="Z2404" i="1" s="1"/>
  <c r="Y2404" i="1"/>
  <c r="X2404" i="1" s="1"/>
  <c r="AA2403" i="1"/>
  <c r="Z2403" i="1" s="1"/>
  <c r="Y2403" i="1"/>
  <c r="X2403" i="1" s="1"/>
  <c r="AA2402" i="1"/>
  <c r="Z2402" i="1" s="1"/>
  <c r="Y2402" i="1"/>
  <c r="X2402" i="1" s="1"/>
  <c r="AA2401" i="1"/>
  <c r="Z2401" i="1" s="1"/>
  <c r="Y2401" i="1"/>
  <c r="X2401" i="1" s="1"/>
  <c r="AA2400" i="1"/>
  <c r="Z2400" i="1" s="1"/>
  <c r="Y2400" i="1"/>
  <c r="X2400" i="1" s="1"/>
  <c r="AA2399" i="1"/>
  <c r="Z2399" i="1" s="1"/>
  <c r="Y2399" i="1"/>
  <c r="X2399" i="1" s="1"/>
  <c r="AA2398" i="1"/>
  <c r="Z2398" i="1" s="1"/>
  <c r="Y2398" i="1"/>
  <c r="X2398" i="1" s="1"/>
  <c r="AA2397" i="1"/>
  <c r="Z2397" i="1" s="1"/>
  <c r="Y2397" i="1"/>
  <c r="X2397" i="1" s="1"/>
  <c r="AA2396" i="1"/>
  <c r="Z2396" i="1" s="1"/>
  <c r="Y2396" i="1"/>
  <c r="X2396" i="1" s="1"/>
  <c r="AA2395" i="1"/>
  <c r="Z2395" i="1" s="1"/>
  <c r="Y2395" i="1"/>
  <c r="X2395" i="1" s="1"/>
  <c r="AA2394" i="1"/>
  <c r="Z2394" i="1" s="1"/>
  <c r="Y2394" i="1"/>
  <c r="X2394" i="1" s="1"/>
  <c r="AA2393" i="1"/>
  <c r="Z2393" i="1" s="1"/>
  <c r="Y2393" i="1"/>
  <c r="X2393" i="1" s="1"/>
  <c r="AA2392" i="1"/>
  <c r="Z2392" i="1" s="1"/>
  <c r="Y2392" i="1"/>
  <c r="X2392" i="1" s="1"/>
  <c r="AA2391" i="1"/>
  <c r="Z2391" i="1" s="1"/>
  <c r="Y2391" i="1"/>
  <c r="X2391" i="1" s="1"/>
  <c r="AA2390" i="1"/>
  <c r="Z2390" i="1" s="1"/>
  <c r="Y2390" i="1"/>
  <c r="X2390" i="1" s="1"/>
  <c r="AA2389" i="1"/>
  <c r="Z2389" i="1" s="1"/>
  <c r="Y2389" i="1"/>
  <c r="X2389" i="1" s="1"/>
  <c r="AA2388" i="1"/>
  <c r="Z2388" i="1" s="1"/>
  <c r="Y2388" i="1"/>
  <c r="X2388" i="1" s="1"/>
  <c r="AA2387" i="1"/>
  <c r="Z2387" i="1" s="1"/>
  <c r="Y2387" i="1"/>
  <c r="X2387" i="1" s="1"/>
  <c r="AA2386" i="1"/>
  <c r="Z2386" i="1" s="1"/>
  <c r="Y2386" i="1"/>
  <c r="X2386" i="1" s="1"/>
  <c r="AA2385" i="1"/>
  <c r="Z2385" i="1" s="1"/>
  <c r="Y2385" i="1"/>
  <c r="X2385" i="1" s="1"/>
  <c r="AA2384" i="1"/>
  <c r="Z2384" i="1" s="1"/>
  <c r="Y2384" i="1"/>
  <c r="X2384" i="1" s="1"/>
  <c r="AA2383" i="1"/>
  <c r="Z2383" i="1" s="1"/>
  <c r="Y2383" i="1"/>
  <c r="X2383" i="1" s="1"/>
  <c r="AA2382" i="1"/>
  <c r="Z2382" i="1" s="1"/>
  <c r="Y2382" i="1"/>
  <c r="X2382" i="1" s="1"/>
  <c r="AA2381" i="1"/>
  <c r="Z2381" i="1" s="1"/>
  <c r="Y2381" i="1"/>
  <c r="X2381" i="1" s="1"/>
  <c r="AA2380" i="1"/>
  <c r="Z2380" i="1" s="1"/>
  <c r="Y2380" i="1"/>
  <c r="X2380" i="1" s="1"/>
  <c r="AA2379" i="1"/>
  <c r="Z2379" i="1" s="1"/>
  <c r="Y2379" i="1"/>
  <c r="X2379" i="1" s="1"/>
  <c r="AA2378" i="1"/>
  <c r="Z2378" i="1" s="1"/>
  <c r="Y2378" i="1"/>
  <c r="X2378" i="1" s="1"/>
  <c r="AA2377" i="1"/>
  <c r="Z2377" i="1" s="1"/>
  <c r="Y2377" i="1"/>
  <c r="X2377" i="1" s="1"/>
  <c r="AA2376" i="1"/>
  <c r="Z2376" i="1" s="1"/>
  <c r="Y2376" i="1"/>
  <c r="X2376" i="1" s="1"/>
  <c r="AA2375" i="1"/>
  <c r="Z2375" i="1" s="1"/>
  <c r="Y2375" i="1"/>
  <c r="X2375" i="1" s="1"/>
  <c r="AA2374" i="1"/>
  <c r="Z2374" i="1" s="1"/>
  <c r="Y2374" i="1"/>
  <c r="X2374" i="1" s="1"/>
  <c r="AA2373" i="1"/>
  <c r="Z2373" i="1" s="1"/>
  <c r="Y2373" i="1"/>
  <c r="X2373" i="1" s="1"/>
  <c r="AA2372" i="1"/>
  <c r="Z2372" i="1" s="1"/>
  <c r="Y2372" i="1"/>
  <c r="X2372" i="1" s="1"/>
  <c r="AA2371" i="1"/>
  <c r="Z2371" i="1" s="1"/>
  <c r="Y2371" i="1"/>
  <c r="X2371" i="1" s="1"/>
  <c r="AA2370" i="1"/>
  <c r="Z2370" i="1" s="1"/>
  <c r="Y2370" i="1"/>
  <c r="X2370" i="1" s="1"/>
  <c r="AA2369" i="1"/>
  <c r="Z2369" i="1" s="1"/>
  <c r="Y2369" i="1"/>
  <c r="X2369" i="1" s="1"/>
  <c r="AA2368" i="1"/>
  <c r="Z2368" i="1" s="1"/>
  <c r="Y2368" i="1"/>
  <c r="X2368" i="1" s="1"/>
  <c r="AA2367" i="1"/>
  <c r="Z2367" i="1" s="1"/>
  <c r="Y2367" i="1"/>
  <c r="X2367" i="1" s="1"/>
  <c r="AA2366" i="1"/>
  <c r="Z2366" i="1" s="1"/>
  <c r="Y2366" i="1"/>
  <c r="X2366" i="1" s="1"/>
  <c r="AA2365" i="1"/>
  <c r="Z2365" i="1" s="1"/>
  <c r="Y2365" i="1"/>
  <c r="X2365" i="1" s="1"/>
  <c r="AA2364" i="1"/>
  <c r="Z2364" i="1" s="1"/>
  <c r="Y2364" i="1"/>
  <c r="X2364" i="1" s="1"/>
  <c r="AA2363" i="1"/>
  <c r="Z2363" i="1" s="1"/>
  <c r="Y2363" i="1"/>
  <c r="X2363" i="1" s="1"/>
  <c r="AA2362" i="1"/>
  <c r="Z2362" i="1" s="1"/>
  <c r="Y2362" i="1"/>
  <c r="X2362" i="1" s="1"/>
  <c r="AA2361" i="1"/>
  <c r="Z2361" i="1" s="1"/>
  <c r="Y2361" i="1"/>
  <c r="X2361" i="1" s="1"/>
  <c r="AA2360" i="1"/>
  <c r="Z2360" i="1" s="1"/>
  <c r="Y2360" i="1"/>
  <c r="X2360" i="1" s="1"/>
  <c r="AA2359" i="1"/>
  <c r="Z2359" i="1" s="1"/>
  <c r="Y2359" i="1"/>
  <c r="X2359" i="1" s="1"/>
  <c r="AA2358" i="1"/>
  <c r="Z2358" i="1" s="1"/>
  <c r="Y2358" i="1"/>
  <c r="X2358" i="1" s="1"/>
  <c r="AA2357" i="1"/>
  <c r="Z2357" i="1" s="1"/>
  <c r="Y2357" i="1"/>
  <c r="X2357" i="1" s="1"/>
  <c r="AA2356" i="1"/>
  <c r="Z2356" i="1" s="1"/>
  <c r="Y2356" i="1"/>
  <c r="X2356" i="1" s="1"/>
  <c r="AA2355" i="1"/>
  <c r="Z2355" i="1" s="1"/>
  <c r="Y2355" i="1"/>
  <c r="X2355" i="1" s="1"/>
  <c r="AA2354" i="1"/>
  <c r="Z2354" i="1" s="1"/>
  <c r="Y2354" i="1"/>
  <c r="X2354" i="1" s="1"/>
  <c r="AA2353" i="1"/>
  <c r="Z2353" i="1" s="1"/>
  <c r="Y2353" i="1"/>
  <c r="X2353" i="1" s="1"/>
  <c r="AA2352" i="1"/>
  <c r="Z2352" i="1" s="1"/>
  <c r="Y2352" i="1"/>
  <c r="X2352" i="1" s="1"/>
  <c r="AA2351" i="1"/>
  <c r="Z2351" i="1" s="1"/>
  <c r="Y2351" i="1"/>
  <c r="X2351" i="1" s="1"/>
  <c r="AA2350" i="1"/>
  <c r="Z2350" i="1" s="1"/>
  <c r="Y2350" i="1"/>
  <c r="X2350" i="1" s="1"/>
  <c r="AA2349" i="1"/>
  <c r="Z2349" i="1" s="1"/>
  <c r="Y2349" i="1"/>
  <c r="X2349" i="1" s="1"/>
  <c r="AA2348" i="1"/>
  <c r="Z2348" i="1" s="1"/>
  <c r="Y2348" i="1"/>
  <c r="X2348" i="1" s="1"/>
  <c r="AA2347" i="1"/>
  <c r="Z2347" i="1" s="1"/>
  <c r="Y2347" i="1"/>
  <c r="X2347" i="1" s="1"/>
  <c r="AA2346" i="1"/>
  <c r="Z2346" i="1" s="1"/>
  <c r="Y2346" i="1"/>
  <c r="X2346" i="1" s="1"/>
  <c r="AA2345" i="1"/>
  <c r="Z2345" i="1" s="1"/>
  <c r="Y2345" i="1"/>
  <c r="X2345" i="1" s="1"/>
  <c r="AA2344" i="1"/>
  <c r="Z2344" i="1" s="1"/>
  <c r="Y2344" i="1"/>
  <c r="X2344" i="1" s="1"/>
  <c r="AA2343" i="1"/>
  <c r="Z2343" i="1" s="1"/>
  <c r="Y2343" i="1"/>
  <c r="X2343" i="1" s="1"/>
  <c r="AA2342" i="1"/>
  <c r="Z2342" i="1" s="1"/>
  <c r="Y2342" i="1"/>
  <c r="X2342" i="1" s="1"/>
  <c r="AA2341" i="1"/>
  <c r="Z2341" i="1" s="1"/>
  <c r="Y2341" i="1"/>
  <c r="X2341" i="1" s="1"/>
  <c r="AA2340" i="1"/>
  <c r="Z2340" i="1" s="1"/>
  <c r="Y2340" i="1"/>
  <c r="X2340" i="1" s="1"/>
  <c r="AA2339" i="1"/>
  <c r="Z2339" i="1" s="1"/>
  <c r="Y2339" i="1"/>
  <c r="X2339" i="1" s="1"/>
  <c r="AA2338" i="1"/>
  <c r="Z2338" i="1" s="1"/>
  <c r="Y2338" i="1"/>
  <c r="X2338" i="1" s="1"/>
  <c r="AA2337" i="1"/>
  <c r="Z2337" i="1" s="1"/>
  <c r="Y2337" i="1"/>
  <c r="X2337" i="1" s="1"/>
  <c r="AA2336" i="1"/>
  <c r="Z2336" i="1" s="1"/>
  <c r="Y2336" i="1"/>
  <c r="X2336" i="1" s="1"/>
  <c r="AA2335" i="1"/>
  <c r="Z2335" i="1" s="1"/>
  <c r="Y2335" i="1"/>
  <c r="X2335" i="1" s="1"/>
  <c r="AA2334" i="1"/>
  <c r="Z2334" i="1" s="1"/>
  <c r="Y2334" i="1"/>
  <c r="X2334" i="1" s="1"/>
  <c r="AA2333" i="1"/>
  <c r="Z2333" i="1" s="1"/>
  <c r="Y2333" i="1"/>
  <c r="X2333" i="1" s="1"/>
  <c r="AA2332" i="1"/>
  <c r="Z2332" i="1" s="1"/>
  <c r="Y2332" i="1"/>
  <c r="X2332" i="1" s="1"/>
  <c r="AA2331" i="1"/>
  <c r="Z2331" i="1" s="1"/>
  <c r="Y2331" i="1"/>
  <c r="X2331" i="1" s="1"/>
  <c r="AA2330" i="1"/>
  <c r="Z2330" i="1" s="1"/>
  <c r="Y2330" i="1"/>
  <c r="X2330" i="1" s="1"/>
  <c r="AA2329" i="1"/>
  <c r="Z2329" i="1" s="1"/>
  <c r="Y2329" i="1"/>
  <c r="X2329" i="1" s="1"/>
  <c r="AA2328" i="1"/>
  <c r="Z2328" i="1" s="1"/>
  <c r="Y2328" i="1"/>
  <c r="X2328" i="1" s="1"/>
  <c r="AA2327" i="1"/>
  <c r="Z2327" i="1" s="1"/>
  <c r="Y2327" i="1"/>
  <c r="X2327" i="1" s="1"/>
  <c r="AA2326" i="1"/>
  <c r="Z2326" i="1" s="1"/>
  <c r="Y2326" i="1"/>
  <c r="X2326" i="1" s="1"/>
  <c r="AA2325" i="1"/>
  <c r="Z2325" i="1" s="1"/>
  <c r="Y2325" i="1"/>
  <c r="X2325" i="1" s="1"/>
  <c r="AA2324" i="1"/>
  <c r="Z2324" i="1" s="1"/>
  <c r="Y2324" i="1"/>
  <c r="X2324" i="1" s="1"/>
  <c r="AA2323" i="1"/>
  <c r="Z2323" i="1" s="1"/>
  <c r="Y2323" i="1"/>
  <c r="X2323" i="1" s="1"/>
  <c r="AA2322" i="1"/>
  <c r="Z2322" i="1" s="1"/>
  <c r="Y2322" i="1"/>
  <c r="X2322" i="1" s="1"/>
  <c r="AA2321" i="1"/>
  <c r="Z2321" i="1" s="1"/>
  <c r="Y2321" i="1"/>
  <c r="X2321" i="1" s="1"/>
  <c r="AA2320" i="1"/>
  <c r="Z2320" i="1" s="1"/>
  <c r="Y2320" i="1"/>
  <c r="X2320" i="1" s="1"/>
  <c r="AA2319" i="1"/>
  <c r="Z2319" i="1" s="1"/>
  <c r="Y2319" i="1"/>
  <c r="X2319" i="1" s="1"/>
  <c r="AA2318" i="1"/>
  <c r="Z2318" i="1" s="1"/>
  <c r="Y2318" i="1"/>
  <c r="X2318" i="1" s="1"/>
  <c r="AA2317" i="1"/>
  <c r="Z2317" i="1" s="1"/>
  <c r="Y2317" i="1"/>
  <c r="X2317" i="1" s="1"/>
  <c r="AA2316" i="1"/>
  <c r="Z2316" i="1" s="1"/>
  <c r="Y2316" i="1"/>
  <c r="X2316" i="1" s="1"/>
  <c r="AA2315" i="1"/>
  <c r="Z2315" i="1" s="1"/>
  <c r="Y2315" i="1"/>
  <c r="X2315" i="1" s="1"/>
  <c r="AA2314" i="1"/>
  <c r="Z2314" i="1" s="1"/>
  <c r="Y2314" i="1"/>
  <c r="X2314" i="1" s="1"/>
  <c r="AA2313" i="1"/>
  <c r="Z2313" i="1" s="1"/>
  <c r="Y2313" i="1"/>
  <c r="X2313" i="1" s="1"/>
  <c r="AA2312" i="1"/>
  <c r="Z2312" i="1" s="1"/>
  <c r="Y2312" i="1"/>
  <c r="X2312" i="1" s="1"/>
  <c r="AA2311" i="1"/>
  <c r="Z2311" i="1" s="1"/>
  <c r="Y2311" i="1"/>
  <c r="X2311" i="1" s="1"/>
  <c r="AA2310" i="1"/>
  <c r="Z2310" i="1" s="1"/>
  <c r="Y2310" i="1"/>
  <c r="X2310" i="1" s="1"/>
  <c r="AA2309" i="1"/>
  <c r="Z2309" i="1" s="1"/>
  <c r="Y2309" i="1"/>
  <c r="X2309" i="1" s="1"/>
  <c r="AA2308" i="1"/>
  <c r="Z2308" i="1" s="1"/>
  <c r="Y2308" i="1"/>
  <c r="X2308" i="1" s="1"/>
  <c r="AA2307" i="1"/>
  <c r="Z2307" i="1" s="1"/>
  <c r="Y2307" i="1"/>
  <c r="X2307" i="1" s="1"/>
  <c r="AA2306" i="1"/>
  <c r="Z2306" i="1" s="1"/>
  <c r="Y2306" i="1"/>
  <c r="X2306" i="1" s="1"/>
  <c r="AA2305" i="1"/>
  <c r="Z2305" i="1" s="1"/>
  <c r="Y2305" i="1"/>
  <c r="X2305" i="1" s="1"/>
  <c r="AA2304" i="1"/>
  <c r="Z2304" i="1" s="1"/>
  <c r="Y2304" i="1"/>
  <c r="X2304" i="1" s="1"/>
  <c r="AA2303" i="1"/>
  <c r="Z2303" i="1" s="1"/>
  <c r="Y2303" i="1"/>
  <c r="X2303" i="1" s="1"/>
  <c r="AA2302" i="1"/>
  <c r="Z2302" i="1" s="1"/>
  <c r="Y2302" i="1"/>
  <c r="X2302" i="1" s="1"/>
  <c r="AA2301" i="1"/>
  <c r="Z2301" i="1" s="1"/>
  <c r="Y2301" i="1"/>
  <c r="X2301" i="1" s="1"/>
  <c r="AA2300" i="1"/>
  <c r="Z2300" i="1" s="1"/>
  <c r="Y2300" i="1"/>
  <c r="X2300" i="1" s="1"/>
  <c r="AA2299" i="1"/>
  <c r="Z2299" i="1" s="1"/>
  <c r="Y2299" i="1"/>
  <c r="X2299" i="1" s="1"/>
  <c r="AA2298" i="1"/>
  <c r="Z2298" i="1" s="1"/>
  <c r="Y2298" i="1"/>
  <c r="X2298" i="1" s="1"/>
  <c r="AA2297" i="1"/>
  <c r="Z2297" i="1" s="1"/>
  <c r="Y2297" i="1"/>
  <c r="X2297" i="1" s="1"/>
  <c r="AA2296" i="1"/>
  <c r="Z2296" i="1" s="1"/>
  <c r="Y2296" i="1"/>
  <c r="X2296" i="1" s="1"/>
  <c r="AA2295" i="1"/>
  <c r="Z2295" i="1" s="1"/>
  <c r="Y2295" i="1"/>
  <c r="X2295" i="1" s="1"/>
  <c r="AA2294" i="1"/>
  <c r="Z2294" i="1" s="1"/>
  <c r="Y2294" i="1"/>
  <c r="X2294" i="1" s="1"/>
  <c r="AA2293" i="1"/>
  <c r="Z2293" i="1" s="1"/>
  <c r="Y2293" i="1"/>
  <c r="X2293" i="1" s="1"/>
  <c r="AA2292" i="1"/>
  <c r="Z2292" i="1" s="1"/>
  <c r="Y2292" i="1"/>
  <c r="X2292" i="1" s="1"/>
  <c r="AA2291" i="1"/>
  <c r="Z2291" i="1" s="1"/>
  <c r="Y2291" i="1"/>
  <c r="X2291" i="1" s="1"/>
  <c r="AA2290" i="1"/>
  <c r="Z2290" i="1" s="1"/>
  <c r="Y2290" i="1"/>
  <c r="X2290" i="1" s="1"/>
  <c r="AA2289" i="1"/>
  <c r="Z2289" i="1" s="1"/>
  <c r="Y2289" i="1"/>
  <c r="X2289" i="1" s="1"/>
  <c r="AA2288" i="1"/>
  <c r="Z2288" i="1" s="1"/>
  <c r="Y2288" i="1"/>
  <c r="X2288" i="1" s="1"/>
  <c r="AA2287" i="1"/>
  <c r="Z2287" i="1" s="1"/>
  <c r="Y2287" i="1"/>
  <c r="X2287" i="1" s="1"/>
  <c r="AA2286" i="1"/>
  <c r="Z2286" i="1" s="1"/>
  <c r="Y2286" i="1"/>
  <c r="X2286" i="1" s="1"/>
  <c r="AA2285" i="1"/>
  <c r="Z2285" i="1" s="1"/>
  <c r="Y2285" i="1"/>
  <c r="X2285" i="1" s="1"/>
  <c r="AA2284" i="1"/>
  <c r="Z2284" i="1" s="1"/>
  <c r="Y2284" i="1"/>
  <c r="X2284" i="1" s="1"/>
  <c r="AA2283" i="1"/>
  <c r="Z2283" i="1" s="1"/>
  <c r="Y2283" i="1"/>
  <c r="X2283" i="1" s="1"/>
  <c r="AA2282" i="1"/>
  <c r="Z2282" i="1" s="1"/>
  <c r="Y2282" i="1"/>
  <c r="X2282" i="1" s="1"/>
  <c r="AA2281" i="1"/>
  <c r="Z2281" i="1" s="1"/>
  <c r="Y2281" i="1"/>
  <c r="X2281" i="1" s="1"/>
  <c r="AA2280" i="1"/>
  <c r="Z2280" i="1" s="1"/>
  <c r="Y2280" i="1"/>
  <c r="X2280" i="1" s="1"/>
  <c r="AA2279" i="1"/>
  <c r="Z2279" i="1" s="1"/>
  <c r="Y2279" i="1"/>
  <c r="X2279" i="1" s="1"/>
  <c r="AA2278" i="1"/>
  <c r="Z2278" i="1" s="1"/>
  <c r="Y2278" i="1"/>
  <c r="X2278" i="1" s="1"/>
  <c r="AA2277" i="1"/>
  <c r="Z2277" i="1" s="1"/>
  <c r="Y2277" i="1"/>
  <c r="X2277" i="1" s="1"/>
  <c r="AA2276" i="1"/>
  <c r="Z2276" i="1" s="1"/>
  <c r="Y2276" i="1"/>
  <c r="X2276" i="1" s="1"/>
  <c r="AA2275" i="1"/>
  <c r="Z2275" i="1" s="1"/>
  <c r="Y2275" i="1"/>
  <c r="X2275" i="1" s="1"/>
  <c r="AA2274" i="1"/>
  <c r="Z2274" i="1" s="1"/>
  <c r="Y2274" i="1"/>
  <c r="X2274" i="1" s="1"/>
  <c r="AA2273" i="1"/>
  <c r="Z2273" i="1" s="1"/>
  <c r="Y2273" i="1"/>
  <c r="X2273" i="1" s="1"/>
  <c r="AA2272" i="1"/>
  <c r="Z2272" i="1" s="1"/>
  <c r="Y2272" i="1"/>
  <c r="X2272" i="1" s="1"/>
  <c r="AA2271" i="1"/>
  <c r="Z2271" i="1" s="1"/>
  <c r="Y2271" i="1"/>
  <c r="X2271" i="1" s="1"/>
  <c r="AA2270" i="1"/>
  <c r="Z2270" i="1" s="1"/>
  <c r="Y2270" i="1"/>
  <c r="X2270" i="1" s="1"/>
  <c r="AA2269" i="1"/>
  <c r="Z2269" i="1" s="1"/>
  <c r="Y2269" i="1"/>
  <c r="X2269" i="1" s="1"/>
  <c r="AA2268" i="1"/>
  <c r="Z2268" i="1" s="1"/>
  <c r="Y2268" i="1"/>
  <c r="X2268" i="1" s="1"/>
  <c r="AA2267" i="1"/>
  <c r="Z2267" i="1" s="1"/>
  <c r="Y2267" i="1"/>
  <c r="X2267" i="1" s="1"/>
  <c r="AA2266" i="1"/>
  <c r="Z2266" i="1" s="1"/>
  <c r="Y2266" i="1"/>
  <c r="X2266" i="1" s="1"/>
  <c r="AA2265" i="1"/>
  <c r="Z2265" i="1" s="1"/>
  <c r="Y2265" i="1"/>
  <c r="X2265" i="1" s="1"/>
  <c r="AA2264" i="1"/>
  <c r="Z2264" i="1" s="1"/>
  <c r="Y2264" i="1"/>
  <c r="X2264" i="1" s="1"/>
  <c r="AA2263" i="1"/>
  <c r="Z2263" i="1" s="1"/>
  <c r="Y2263" i="1"/>
  <c r="X2263" i="1" s="1"/>
  <c r="AA2262" i="1"/>
  <c r="Z2262" i="1" s="1"/>
  <c r="Y2262" i="1"/>
  <c r="X2262" i="1" s="1"/>
  <c r="AA2261" i="1"/>
  <c r="Z2261" i="1" s="1"/>
  <c r="Y2261" i="1"/>
  <c r="X2261" i="1" s="1"/>
  <c r="AA2260" i="1"/>
  <c r="Z2260" i="1" s="1"/>
  <c r="Y2260" i="1"/>
  <c r="X2260" i="1" s="1"/>
  <c r="AA2259" i="1"/>
  <c r="Z2259" i="1" s="1"/>
  <c r="Y2259" i="1"/>
  <c r="X2259" i="1" s="1"/>
  <c r="AA2258" i="1"/>
  <c r="Z2258" i="1" s="1"/>
  <c r="Y2258" i="1"/>
  <c r="X2258" i="1" s="1"/>
  <c r="AA2257" i="1"/>
  <c r="Z2257" i="1" s="1"/>
  <c r="Y2257" i="1"/>
  <c r="X2257" i="1" s="1"/>
  <c r="AA2256" i="1"/>
  <c r="Z2256" i="1" s="1"/>
  <c r="Y2256" i="1"/>
  <c r="X2256" i="1" s="1"/>
  <c r="AA2255" i="1"/>
  <c r="Z2255" i="1" s="1"/>
  <c r="Y2255" i="1"/>
  <c r="X2255" i="1" s="1"/>
  <c r="AA2254" i="1"/>
  <c r="Z2254" i="1" s="1"/>
  <c r="Y2254" i="1"/>
  <c r="X2254" i="1" s="1"/>
  <c r="AA2253" i="1"/>
  <c r="Z2253" i="1" s="1"/>
  <c r="Y2253" i="1"/>
  <c r="X2253" i="1" s="1"/>
  <c r="AA2252" i="1"/>
  <c r="Z2252" i="1" s="1"/>
  <c r="Y2252" i="1"/>
  <c r="X2252" i="1" s="1"/>
  <c r="AA2251" i="1"/>
  <c r="Z2251" i="1" s="1"/>
  <c r="Y2251" i="1"/>
  <c r="X2251" i="1" s="1"/>
  <c r="AA2250" i="1"/>
  <c r="Z2250" i="1" s="1"/>
  <c r="Y2250" i="1"/>
  <c r="X2250" i="1" s="1"/>
  <c r="AA2249" i="1"/>
  <c r="Z2249" i="1" s="1"/>
  <c r="Y2249" i="1"/>
  <c r="X2249" i="1" s="1"/>
  <c r="AA2248" i="1"/>
  <c r="Z2248" i="1" s="1"/>
  <c r="Y2248" i="1"/>
  <c r="X2248" i="1" s="1"/>
  <c r="AA2247" i="1"/>
  <c r="Z2247" i="1" s="1"/>
  <c r="Y2247" i="1"/>
  <c r="X2247" i="1" s="1"/>
  <c r="AA2246" i="1"/>
  <c r="Z2246" i="1" s="1"/>
  <c r="Y2246" i="1"/>
  <c r="X2246" i="1" s="1"/>
  <c r="AA2245" i="1"/>
  <c r="Z2245" i="1" s="1"/>
  <c r="Y2245" i="1"/>
  <c r="X2245" i="1" s="1"/>
  <c r="AA2244" i="1"/>
  <c r="Z2244" i="1" s="1"/>
  <c r="Y2244" i="1"/>
  <c r="X2244" i="1" s="1"/>
  <c r="AA2243" i="1"/>
  <c r="Z2243" i="1" s="1"/>
  <c r="Y2243" i="1"/>
  <c r="X2243" i="1" s="1"/>
  <c r="AA2242" i="1"/>
  <c r="Z2242" i="1" s="1"/>
  <c r="Y2242" i="1"/>
  <c r="X2242" i="1" s="1"/>
  <c r="AA2241" i="1"/>
  <c r="Z2241" i="1" s="1"/>
  <c r="Y2241" i="1"/>
  <c r="X2241" i="1" s="1"/>
  <c r="AA2240" i="1"/>
  <c r="Z2240" i="1" s="1"/>
  <c r="Y2240" i="1"/>
  <c r="X2240" i="1" s="1"/>
  <c r="AA2239" i="1"/>
  <c r="Z2239" i="1" s="1"/>
  <c r="Y2239" i="1"/>
  <c r="X2239" i="1" s="1"/>
  <c r="AA2238" i="1"/>
  <c r="Z2238" i="1" s="1"/>
  <c r="Y2238" i="1"/>
  <c r="X2238" i="1" s="1"/>
  <c r="AA2237" i="1"/>
  <c r="Z2237" i="1" s="1"/>
  <c r="Y2237" i="1"/>
  <c r="X2237" i="1" s="1"/>
  <c r="AA2236" i="1"/>
  <c r="Z2236" i="1" s="1"/>
  <c r="Y2236" i="1"/>
  <c r="X2236" i="1" s="1"/>
  <c r="AA2235" i="1"/>
  <c r="Z2235" i="1" s="1"/>
  <c r="Y2235" i="1"/>
  <c r="X2235" i="1" s="1"/>
  <c r="AA2234" i="1"/>
  <c r="Z2234" i="1" s="1"/>
  <c r="Y2234" i="1"/>
  <c r="X2234" i="1" s="1"/>
  <c r="AA2233" i="1"/>
  <c r="Z2233" i="1" s="1"/>
  <c r="Y2233" i="1"/>
  <c r="X2233" i="1" s="1"/>
  <c r="AA2232" i="1"/>
  <c r="Z2232" i="1" s="1"/>
  <c r="Y2232" i="1"/>
  <c r="X2232" i="1" s="1"/>
  <c r="AA2231" i="1"/>
  <c r="Z2231" i="1" s="1"/>
  <c r="Y2231" i="1"/>
  <c r="X2231" i="1" s="1"/>
  <c r="AA2230" i="1"/>
  <c r="Z2230" i="1" s="1"/>
  <c r="Y2230" i="1"/>
  <c r="X2230" i="1" s="1"/>
  <c r="AA2229" i="1"/>
  <c r="Z2229" i="1" s="1"/>
  <c r="Y2229" i="1"/>
  <c r="X2229" i="1" s="1"/>
  <c r="AA2228" i="1"/>
  <c r="Z2228" i="1" s="1"/>
  <c r="Y2228" i="1"/>
  <c r="X2228" i="1" s="1"/>
  <c r="AA2227" i="1"/>
  <c r="Z2227" i="1" s="1"/>
  <c r="Y2227" i="1"/>
  <c r="X2227" i="1" s="1"/>
  <c r="AA2226" i="1"/>
  <c r="Z2226" i="1" s="1"/>
  <c r="Y2226" i="1"/>
  <c r="X2226" i="1" s="1"/>
  <c r="AA2225" i="1"/>
  <c r="Z2225" i="1" s="1"/>
  <c r="Y2225" i="1"/>
  <c r="X2225" i="1" s="1"/>
  <c r="AA2224" i="1"/>
  <c r="Z2224" i="1" s="1"/>
  <c r="Y2224" i="1"/>
  <c r="X2224" i="1" s="1"/>
  <c r="AA2223" i="1"/>
  <c r="Z2223" i="1" s="1"/>
  <c r="Y2223" i="1"/>
  <c r="X2223" i="1" s="1"/>
  <c r="AA2222" i="1"/>
  <c r="Z2222" i="1" s="1"/>
  <c r="Y2222" i="1"/>
  <c r="X2222" i="1" s="1"/>
  <c r="AA2221" i="1"/>
  <c r="Z2221" i="1" s="1"/>
  <c r="Y2221" i="1"/>
  <c r="X2221" i="1" s="1"/>
  <c r="AA2220" i="1"/>
  <c r="Z2220" i="1" s="1"/>
  <c r="Y2220" i="1"/>
  <c r="X2220" i="1" s="1"/>
  <c r="AA2219" i="1"/>
  <c r="Z2219" i="1" s="1"/>
  <c r="Y2219" i="1"/>
  <c r="X2219" i="1" s="1"/>
  <c r="AA2218" i="1"/>
  <c r="Z2218" i="1" s="1"/>
  <c r="Y2218" i="1"/>
  <c r="X2218" i="1" s="1"/>
  <c r="AA2217" i="1"/>
  <c r="Z2217" i="1" s="1"/>
  <c r="Y2217" i="1"/>
  <c r="X2217" i="1" s="1"/>
  <c r="AA2216" i="1"/>
  <c r="Z2216" i="1" s="1"/>
  <c r="Y2216" i="1"/>
  <c r="X2216" i="1" s="1"/>
  <c r="AA2215" i="1"/>
  <c r="Z2215" i="1" s="1"/>
  <c r="Y2215" i="1"/>
  <c r="X2215" i="1" s="1"/>
  <c r="AA2214" i="1"/>
  <c r="Z2214" i="1" s="1"/>
  <c r="Y2214" i="1"/>
  <c r="X2214" i="1" s="1"/>
  <c r="AA2213" i="1"/>
  <c r="Z2213" i="1" s="1"/>
  <c r="Y2213" i="1"/>
  <c r="X2213" i="1" s="1"/>
  <c r="AA2212" i="1"/>
  <c r="Z2212" i="1" s="1"/>
  <c r="Y2212" i="1"/>
  <c r="X2212" i="1" s="1"/>
  <c r="AA2211" i="1"/>
  <c r="Z2211" i="1" s="1"/>
  <c r="Y2211" i="1"/>
  <c r="X2211" i="1" s="1"/>
  <c r="AA2210" i="1"/>
  <c r="Z2210" i="1" s="1"/>
  <c r="Y2210" i="1"/>
  <c r="X2210" i="1" s="1"/>
  <c r="AA2209" i="1"/>
  <c r="Z2209" i="1" s="1"/>
  <c r="Y2209" i="1"/>
  <c r="X2209" i="1" s="1"/>
  <c r="AA2208" i="1"/>
  <c r="Z2208" i="1" s="1"/>
  <c r="Y2208" i="1"/>
  <c r="X2208" i="1" s="1"/>
  <c r="AA2207" i="1"/>
  <c r="Z2207" i="1" s="1"/>
  <c r="Y2207" i="1"/>
  <c r="X2207" i="1" s="1"/>
  <c r="AA2206" i="1"/>
  <c r="Z2206" i="1" s="1"/>
  <c r="Y2206" i="1"/>
  <c r="X2206" i="1" s="1"/>
  <c r="AA2205" i="1"/>
  <c r="Z2205" i="1" s="1"/>
  <c r="Y2205" i="1"/>
  <c r="X2205" i="1" s="1"/>
  <c r="AA2204" i="1"/>
  <c r="Z2204" i="1" s="1"/>
  <c r="Y2204" i="1"/>
  <c r="X2204" i="1" s="1"/>
  <c r="AA2203" i="1"/>
  <c r="Z2203" i="1" s="1"/>
  <c r="Y2203" i="1"/>
  <c r="X2203" i="1" s="1"/>
  <c r="AA2202" i="1"/>
  <c r="Z2202" i="1" s="1"/>
  <c r="Y2202" i="1"/>
  <c r="X2202" i="1" s="1"/>
  <c r="AA2201" i="1"/>
  <c r="Z2201" i="1" s="1"/>
  <c r="Y2201" i="1"/>
  <c r="X2201" i="1" s="1"/>
  <c r="AA2200" i="1"/>
  <c r="Z2200" i="1" s="1"/>
  <c r="Y2200" i="1"/>
  <c r="X2200" i="1" s="1"/>
  <c r="AA2199" i="1"/>
  <c r="Z2199" i="1" s="1"/>
  <c r="Y2199" i="1"/>
  <c r="X2199" i="1" s="1"/>
  <c r="AA2198" i="1"/>
  <c r="Z2198" i="1" s="1"/>
  <c r="Y2198" i="1"/>
  <c r="X2198" i="1" s="1"/>
  <c r="AA2197" i="1"/>
  <c r="Z2197" i="1" s="1"/>
  <c r="Y2197" i="1"/>
  <c r="X2197" i="1" s="1"/>
  <c r="AA2196" i="1"/>
  <c r="Z2196" i="1" s="1"/>
  <c r="Y2196" i="1"/>
  <c r="X2196" i="1" s="1"/>
  <c r="AA2195" i="1"/>
  <c r="Z2195" i="1" s="1"/>
  <c r="Y2195" i="1"/>
  <c r="X2195" i="1" s="1"/>
  <c r="AA2194" i="1"/>
  <c r="Z2194" i="1" s="1"/>
  <c r="Y2194" i="1"/>
  <c r="X2194" i="1" s="1"/>
  <c r="AA2193" i="1"/>
  <c r="Z2193" i="1" s="1"/>
  <c r="Y2193" i="1"/>
  <c r="X2193" i="1" s="1"/>
  <c r="AA2192" i="1"/>
  <c r="Z2192" i="1" s="1"/>
  <c r="Y2192" i="1"/>
  <c r="X2192" i="1" s="1"/>
  <c r="AA2191" i="1"/>
  <c r="Z2191" i="1" s="1"/>
  <c r="Y2191" i="1"/>
  <c r="X2191" i="1" s="1"/>
  <c r="AA2190" i="1"/>
  <c r="Z2190" i="1" s="1"/>
  <c r="Y2190" i="1"/>
  <c r="X2190" i="1" s="1"/>
  <c r="AA2189" i="1"/>
  <c r="Z2189" i="1" s="1"/>
  <c r="Y2189" i="1"/>
  <c r="X2189" i="1" s="1"/>
  <c r="AA2188" i="1"/>
  <c r="Z2188" i="1" s="1"/>
  <c r="Y2188" i="1"/>
  <c r="X2188" i="1" s="1"/>
  <c r="AA2187" i="1"/>
  <c r="Z2187" i="1" s="1"/>
  <c r="Y2187" i="1"/>
  <c r="X2187" i="1" s="1"/>
  <c r="AA2186" i="1"/>
  <c r="Z2186" i="1" s="1"/>
  <c r="Y2186" i="1"/>
  <c r="X2186" i="1" s="1"/>
  <c r="AA2185" i="1"/>
  <c r="Z2185" i="1" s="1"/>
  <c r="Y2185" i="1"/>
  <c r="X2185" i="1" s="1"/>
  <c r="AA2184" i="1"/>
  <c r="Z2184" i="1" s="1"/>
  <c r="Y2184" i="1"/>
  <c r="X2184" i="1" s="1"/>
  <c r="AA2183" i="1"/>
  <c r="Z2183" i="1" s="1"/>
  <c r="Y2183" i="1"/>
  <c r="X2183" i="1" s="1"/>
  <c r="AA2182" i="1"/>
  <c r="Z2182" i="1" s="1"/>
  <c r="Y2182" i="1"/>
  <c r="X2182" i="1" s="1"/>
  <c r="AA2181" i="1"/>
  <c r="Z2181" i="1" s="1"/>
  <c r="Y2181" i="1"/>
  <c r="X2181" i="1" s="1"/>
  <c r="AA2180" i="1"/>
  <c r="Z2180" i="1" s="1"/>
  <c r="Y2180" i="1"/>
  <c r="X2180" i="1" s="1"/>
  <c r="AA2179" i="1"/>
  <c r="Z2179" i="1" s="1"/>
  <c r="Y2179" i="1"/>
  <c r="X2179" i="1" s="1"/>
  <c r="AA2178" i="1"/>
  <c r="Z2178" i="1" s="1"/>
  <c r="Y2178" i="1"/>
  <c r="X2178" i="1" s="1"/>
  <c r="AA2177" i="1"/>
  <c r="Z2177" i="1" s="1"/>
  <c r="Y2177" i="1"/>
  <c r="X2177" i="1" s="1"/>
  <c r="AA2176" i="1"/>
  <c r="Z2176" i="1" s="1"/>
  <c r="Y2176" i="1"/>
  <c r="X2176" i="1" s="1"/>
  <c r="AA2175" i="1"/>
  <c r="Z2175" i="1" s="1"/>
  <c r="Y2175" i="1"/>
  <c r="X2175" i="1" s="1"/>
  <c r="AA2174" i="1"/>
  <c r="Z2174" i="1" s="1"/>
  <c r="Y2174" i="1"/>
  <c r="X2174" i="1" s="1"/>
  <c r="AA2173" i="1"/>
  <c r="Z2173" i="1" s="1"/>
  <c r="Y2173" i="1"/>
  <c r="X2173" i="1" s="1"/>
  <c r="AA2172" i="1"/>
  <c r="Z2172" i="1" s="1"/>
  <c r="Y2172" i="1"/>
  <c r="X2172" i="1" s="1"/>
  <c r="AA2171" i="1"/>
  <c r="Z2171" i="1" s="1"/>
  <c r="Y2171" i="1"/>
  <c r="X2171" i="1" s="1"/>
  <c r="AA2170" i="1"/>
  <c r="Z2170" i="1" s="1"/>
  <c r="Y2170" i="1"/>
  <c r="X2170" i="1" s="1"/>
  <c r="AA2169" i="1"/>
  <c r="Z2169" i="1" s="1"/>
  <c r="Y2169" i="1"/>
  <c r="X2169" i="1" s="1"/>
  <c r="AA2168" i="1"/>
  <c r="Z2168" i="1" s="1"/>
  <c r="Y2168" i="1"/>
  <c r="X2168" i="1" s="1"/>
  <c r="AA2167" i="1"/>
  <c r="Z2167" i="1" s="1"/>
  <c r="Y2167" i="1"/>
  <c r="X2167" i="1" s="1"/>
  <c r="AA2166" i="1"/>
  <c r="Z2166" i="1" s="1"/>
  <c r="Y2166" i="1"/>
  <c r="X2166" i="1" s="1"/>
  <c r="AA2165" i="1"/>
  <c r="Z2165" i="1" s="1"/>
  <c r="Y2165" i="1"/>
  <c r="X2165" i="1" s="1"/>
  <c r="AA2164" i="1"/>
  <c r="Z2164" i="1" s="1"/>
  <c r="Y2164" i="1"/>
  <c r="X2164" i="1" s="1"/>
  <c r="AA2163" i="1"/>
  <c r="Z2163" i="1" s="1"/>
  <c r="Y2163" i="1"/>
  <c r="X2163" i="1" s="1"/>
  <c r="AA2162" i="1"/>
  <c r="Z2162" i="1" s="1"/>
  <c r="Y2162" i="1"/>
  <c r="X2162" i="1" s="1"/>
  <c r="AA2161" i="1"/>
  <c r="Z2161" i="1" s="1"/>
  <c r="Y2161" i="1"/>
  <c r="X2161" i="1" s="1"/>
  <c r="AA2160" i="1"/>
  <c r="Z2160" i="1" s="1"/>
  <c r="Y2160" i="1"/>
  <c r="X2160" i="1" s="1"/>
  <c r="AA2159" i="1"/>
  <c r="Z2159" i="1" s="1"/>
  <c r="Y2159" i="1"/>
  <c r="X2159" i="1" s="1"/>
  <c r="AA2158" i="1"/>
  <c r="Z2158" i="1" s="1"/>
  <c r="Y2158" i="1"/>
  <c r="X2158" i="1" s="1"/>
  <c r="AA2157" i="1"/>
  <c r="Z2157" i="1" s="1"/>
  <c r="Y2157" i="1"/>
  <c r="X2157" i="1" s="1"/>
  <c r="AA2156" i="1"/>
  <c r="Z2156" i="1" s="1"/>
  <c r="Y2156" i="1"/>
  <c r="X2156" i="1" s="1"/>
  <c r="AA2155" i="1"/>
  <c r="Z2155" i="1" s="1"/>
  <c r="Y2155" i="1"/>
  <c r="X2155" i="1" s="1"/>
  <c r="AA2154" i="1"/>
  <c r="Z2154" i="1" s="1"/>
  <c r="Y2154" i="1"/>
  <c r="X2154" i="1" s="1"/>
  <c r="AA2153" i="1"/>
  <c r="Z2153" i="1" s="1"/>
  <c r="Y2153" i="1"/>
  <c r="X2153" i="1" s="1"/>
  <c r="AA2152" i="1"/>
  <c r="Z2152" i="1" s="1"/>
  <c r="Y2152" i="1"/>
  <c r="X2152" i="1" s="1"/>
  <c r="AA2151" i="1"/>
  <c r="Z2151" i="1" s="1"/>
  <c r="Y2151" i="1"/>
  <c r="X2151" i="1" s="1"/>
  <c r="AA2150" i="1"/>
  <c r="Z2150" i="1" s="1"/>
  <c r="Y2150" i="1"/>
  <c r="X2150" i="1" s="1"/>
  <c r="AA2149" i="1"/>
  <c r="Z2149" i="1" s="1"/>
  <c r="Y2149" i="1"/>
  <c r="X2149" i="1" s="1"/>
  <c r="AA2148" i="1"/>
  <c r="Z2148" i="1" s="1"/>
  <c r="Y2148" i="1"/>
  <c r="X2148" i="1" s="1"/>
  <c r="AA2147" i="1"/>
  <c r="Z2147" i="1" s="1"/>
  <c r="Y2147" i="1"/>
  <c r="X2147" i="1" s="1"/>
  <c r="AA2146" i="1"/>
  <c r="Z2146" i="1" s="1"/>
  <c r="Y2146" i="1"/>
  <c r="X2146" i="1" s="1"/>
  <c r="AA2145" i="1"/>
  <c r="Z2145" i="1" s="1"/>
  <c r="Y2145" i="1"/>
  <c r="X2145" i="1" s="1"/>
  <c r="AA2144" i="1"/>
  <c r="Z2144" i="1" s="1"/>
  <c r="Y2144" i="1"/>
  <c r="X2144" i="1" s="1"/>
  <c r="AA2143" i="1"/>
  <c r="Z2143" i="1" s="1"/>
  <c r="Y2143" i="1"/>
  <c r="X2143" i="1" s="1"/>
  <c r="AA2142" i="1"/>
  <c r="Z2142" i="1" s="1"/>
  <c r="Y2142" i="1"/>
  <c r="X2142" i="1" s="1"/>
  <c r="AA2141" i="1"/>
  <c r="Z2141" i="1" s="1"/>
  <c r="Y2141" i="1"/>
  <c r="X2141" i="1" s="1"/>
  <c r="AA2140" i="1"/>
  <c r="Z2140" i="1" s="1"/>
  <c r="Y2140" i="1"/>
  <c r="X2140" i="1" s="1"/>
  <c r="AA2139" i="1"/>
  <c r="Z2139" i="1" s="1"/>
  <c r="Y2139" i="1"/>
  <c r="X2139" i="1" s="1"/>
  <c r="AA2138" i="1"/>
  <c r="Z2138" i="1" s="1"/>
  <c r="Y2138" i="1"/>
  <c r="X2138" i="1" s="1"/>
  <c r="AA2137" i="1"/>
  <c r="Z2137" i="1" s="1"/>
  <c r="Y2137" i="1"/>
  <c r="X2137" i="1" s="1"/>
  <c r="AA2136" i="1"/>
  <c r="Z2136" i="1" s="1"/>
  <c r="Y2136" i="1"/>
  <c r="X2136" i="1" s="1"/>
  <c r="AA2135" i="1"/>
  <c r="Z2135" i="1" s="1"/>
  <c r="Y2135" i="1"/>
  <c r="X2135" i="1" s="1"/>
  <c r="AA2134" i="1"/>
  <c r="Z2134" i="1" s="1"/>
  <c r="Y2134" i="1"/>
  <c r="X2134" i="1" s="1"/>
  <c r="AA2133" i="1"/>
  <c r="Z2133" i="1" s="1"/>
  <c r="Y2133" i="1"/>
  <c r="X2133" i="1" s="1"/>
  <c r="AA2132" i="1"/>
  <c r="Z2132" i="1" s="1"/>
  <c r="Y2132" i="1"/>
  <c r="X2132" i="1" s="1"/>
  <c r="AA2131" i="1"/>
  <c r="Z2131" i="1" s="1"/>
  <c r="Y2131" i="1"/>
  <c r="X2131" i="1" s="1"/>
  <c r="AA2130" i="1"/>
  <c r="Z2130" i="1" s="1"/>
  <c r="Y2130" i="1"/>
  <c r="X2130" i="1" s="1"/>
  <c r="AA2129" i="1"/>
  <c r="Z2129" i="1" s="1"/>
  <c r="Y2129" i="1"/>
  <c r="X2129" i="1" s="1"/>
  <c r="AA2128" i="1"/>
  <c r="Z2128" i="1" s="1"/>
  <c r="Y2128" i="1"/>
  <c r="X2128" i="1" s="1"/>
  <c r="AA2127" i="1"/>
  <c r="Z2127" i="1" s="1"/>
  <c r="Y2127" i="1"/>
  <c r="X2127" i="1" s="1"/>
  <c r="AA2126" i="1"/>
  <c r="Z2126" i="1" s="1"/>
  <c r="Y2126" i="1"/>
  <c r="X2126" i="1" s="1"/>
  <c r="AA2125" i="1"/>
  <c r="Z2125" i="1" s="1"/>
  <c r="Y2125" i="1"/>
  <c r="X2125" i="1" s="1"/>
  <c r="AA2124" i="1"/>
  <c r="Z2124" i="1" s="1"/>
  <c r="Y2124" i="1"/>
  <c r="X2124" i="1" s="1"/>
  <c r="AA2123" i="1"/>
  <c r="Z2123" i="1" s="1"/>
  <c r="Y2123" i="1"/>
  <c r="X2123" i="1" s="1"/>
  <c r="AA2122" i="1"/>
  <c r="Z2122" i="1" s="1"/>
  <c r="Y2122" i="1"/>
  <c r="X2122" i="1" s="1"/>
  <c r="AA2121" i="1"/>
  <c r="Z2121" i="1" s="1"/>
  <c r="Y2121" i="1"/>
  <c r="X2121" i="1" s="1"/>
  <c r="AA2120" i="1"/>
  <c r="Z2120" i="1" s="1"/>
  <c r="Y2120" i="1"/>
  <c r="X2120" i="1" s="1"/>
  <c r="AA2119" i="1"/>
  <c r="Z2119" i="1" s="1"/>
  <c r="Y2119" i="1"/>
  <c r="X2119" i="1" s="1"/>
  <c r="AA2118" i="1"/>
  <c r="Z2118" i="1" s="1"/>
  <c r="Y2118" i="1"/>
  <c r="X2118" i="1" s="1"/>
  <c r="AA2117" i="1"/>
  <c r="Z2117" i="1" s="1"/>
  <c r="Y2117" i="1"/>
  <c r="X2117" i="1" s="1"/>
  <c r="AA2116" i="1"/>
  <c r="Z2116" i="1" s="1"/>
  <c r="Y2116" i="1"/>
  <c r="X2116" i="1" s="1"/>
  <c r="AA2115" i="1"/>
  <c r="Z2115" i="1" s="1"/>
  <c r="Y2115" i="1"/>
  <c r="X2115" i="1" s="1"/>
  <c r="AA2114" i="1"/>
  <c r="Z2114" i="1" s="1"/>
  <c r="Y2114" i="1"/>
  <c r="X2114" i="1" s="1"/>
  <c r="AA2113" i="1"/>
  <c r="Z2113" i="1" s="1"/>
  <c r="Y2113" i="1"/>
  <c r="X2113" i="1" s="1"/>
  <c r="AA2112" i="1"/>
  <c r="Z2112" i="1" s="1"/>
  <c r="Y2112" i="1"/>
  <c r="X2112" i="1" s="1"/>
  <c r="AA2111" i="1"/>
  <c r="Z2111" i="1" s="1"/>
  <c r="Y2111" i="1"/>
  <c r="X2111" i="1" s="1"/>
  <c r="AA2110" i="1"/>
  <c r="Z2110" i="1" s="1"/>
  <c r="Y2110" i="1"/>
  <c r="X2110" i="1" s="1"/>
  <c r="AA2109" i="1"/>
  <c r="Z2109" i="1" s="1"/>
  <c r="Y2109" i="1"/>
  <c r="X2109" i="1" s="1"/>
  <c r="AA2108" i="1"/>
  <c r="Z2108" i="1" s="1"/>
  <c r="Y2108" i="1"/>
  <c r="X2108" i="1" s="1"/>
  <c r="AA2107" i="1"/>
  <c r="Z2107" i="1" s="1"/>
  <c r="Y2107" i="1"/>
  <c r="X2107" i="1" s="1"/>
  <c r="AA2106" i="1"/>
  <c r="Z2106" i="1" s="1"/>
  <c r="Y2106" i="1"/>
  <c r="X2106" i="1" s="1"/>
  <c r="AA2105" i="1"/>
  <c r="Z2105" i="1" s="1"/>
  <c r="Y2105" i="1"/>
  <c r="X2105" i="1" s="1"/>
  <c r="AA2104" i="1"/>
  <c r="Z2104" i="1" s="1"/>
  <c r="Y2104" i="1"/>
  <c r="X2104" i="1" s="1"/>
  <c r="AA2103" i="1"/>
  <c r="Z2103" i="1" s="1"/>
  <c r="Y2103" i="1"/>
  <c r="X2103" i="1" s="1"/>
  <c r="AA2102" i="1"/>
  <c r="Z2102" i="1" s="1"/>
  <c r="Y2102" i="1"/>
  <c r="X2102" i="1" s="1"/>
  <c r="AA2101" i="1"/>
  <c r="Z2101" i="1" s="1"/>
  <c r="Y2101" i="1"/>
  <c r="X2101" i="1" s="1"/>
  <c r="AA2100" i="1"/>
  <c r="Z2100" i="1" s="1"/>
  <c r="Y2100" i="1"/>
  <c r="X2100" i="1" s="1"/>
  <c r="AA2099" i="1"/>
  <c r="Z2099" i="1" s="1"/>
  <c r="Y2099" i="1"/>
  <c r="X2099" i="1" s="1"/>
  <c r="AA2098" i="1"/>
  <c r="Z2098" i="1" s="1"/>
  <c r="Y2098" i="1"/>
  <c r="X2098" i="1" s="1"/>
  <c r="AA2097" i="1"/>
  <c r="Z2097" i="1" s="1"/>
  <c r="Y2097" i="1"/>
  <c r="X2097" i="1" s="1"/>
  <c r="AA2096" i="1"/>
  <c r="Z2096" i="1" s="1"/>
  <c r="Y2096" i="1"/>
  <c r="X2096" i="1" s="1"/>
  <c r="AA2095" i="1"/>
  <c r="Z2095" i="1" s="1"/>
  <c r="Y2095" i="1"/>
  <c r="X2095" i="1" s="1"/>
  <c r="AA2094" i="1"/>
  <c r="Z2094" i="1" s="1"/>
  <c r="Y2094" i="1"/>
  <c r="X2094" i="1" s="1"/>
  <c r="AA2093" i="1"/>
  <c r="Z2093" i="1" s="1"/>
  <c r="Y2093" i="1"/>
  <c r="X2093" i="1" s="1"/>
  <c r="AA2092" i="1"/>
  <c r="Z2092" i="1" s="1"/>
  <c r="Y2092" i="1"/>
  <c r="X2092" i="1" s="1"/>
  <c r="AA2091" i="1"/>
  <c r="Z2091" i="1" s="1"/>
  <c r="Y2091" i="1"/>
  <c r="X2091" i="1" s="1"/>
  <c r="AA2090" i="1"/>
  <c r="Z2090" i="1" s="1"/>
  <c r="Y2090" i="1"/>
  <c r="X2090" i="1" s="1"/>
  <c r="AA2089" i="1"/>
  <c r="Z2089" i="1" s="1"/>
  <c r="Y2089" i="1"/>
  <c r="X2089" i="1" s="1"/>
  <c r="AA2088" i="1"/>
  <c r="Z2088" i="1" s="1"/>
  <c r="Y2088" i="1"/>
  <c r="X2088" i="1" s="1"/>
  <c r="AA2087" i="1"/>
  <c r="Z2087" i="1" s="1"/>
  <c r="Y2087" i="1"/>
  <c r="X2087" i="1" s="1"/>
  <c r="AA2086" i="1"/>
  <c r="Z2086" i="1" s="1"/>
  <c r="Y2086" i="1"/>
  <c r="X2086" i="1" s="1"/>
  <c r="AA2085" i="1"/>
  <c r="Z2085" i="1" s="1"/>
  <c r="Y2085" i="1"/>
  <c r="X2085" i="1" s="1"/>
  <c r="AA2084" i="1"/>
  <c r="Z2084" i="1" s="1"/>
  <c r="Y2084" i="1"/>
  <c r="X2084" i="1" s="1"/>
  <c r="AA2083" i="1"/>
  <c r="Z2083" i="1" s="1"/>
  <c r="Y2083" i="1"/>
  <c r="X2083" i="1" s="1"/>
  <c r="AA2082" i="1"/>
  <c r="Z2082" i="1" s="1"/>
  <c r="Y2082" i="1"/>
  <c r="X2082" i="1" s="1"/>
  <c r="AA2081" i="1"/>
  <c r="Z2081" i="1" s="1"/>
  <c r="Y2081" i="1"/>
  <c r="X2081" i="1" s="1"/>
  <c r="AA2080" i="1"/>
  <c r="Z2080" i="1" s="1"/>
  <c r="Y2080" i="1"/>
  <c r="X2080" i="1" s="1"/>
  <c r="AA2079" i="1"/>
  <c r="Z2079" i="1" s="1"/>
  <c r="Y2079" i="1"/>
  <c r="X2079" i="1" s="1"/>
  <c r="AA2078" i="1"/>
  <c r="Z2078" i="1" s="1"/>
  <c r="Y2078" i="1"/>
  <c r="X2078" i="1" s="1"/>
  <c r="AA2077" i="1"/>
  <c r="Z2077" i="1" s="1"/>
  <c r="Y2077" i="1"/>
  <c r="X2077" i="1" s="1"/>
  <c r="AA2076" i="1"/>
  <c r="Z2076" i="1" s="1"/>
  <c r="Y2076" i="1"/>
  <c r="X2076" i="1" s="1"/>
  <c r="AA2075" i="1"/>
  <c r="Z2075" i="1" s="1"/>
  <c r="Y2075" i="1"/>
  <c r="X2075" i="1" s="1"/>
  <c r="AA2074" i="1"/>
  <c r="Z2074" i="1" s="1"/>
  <c r="Y2074" i="1"/>
  <c r="X2074" i="1" s="1"/>
  <c r="AA2073" i="1"/>
  <c r="Z2073" i="1" s="1"/>
  <c r="Y2073" i="1"/>
  <c r="X2073" i="1" s="1"/>
  <c r="AA2072" i="1"/>
  <c r="Z2072" i="1" s="1"/>
  <c r="Y2072" i="1"/>
  <c r="X2072" i="1" s="1"/>
  <c r="AA2071" i="1"/>
  <c r="Z2071" i="1" s="1"/>
  <c r="Y2071" i="1"/>
  <c r="X2071" i="1" s="1"/>
  <c r="AA2070" i="1"/>
  <c r="Z2070" i="1" s="1"/>
  <c r="Y2070" i="1"/>
  <c r="X2070" i="1" s="1"/>
  <c r="AA2069" i="1"/>
  <c r="Z2069" i="1" s="1"/>
  <c r="Y2069" i="1"/>
  <c r="X2069" i="1" s="1"/>
  <c r="AA2068" i="1"/>
  <c r="Z2068" i="1" s="1"/>
  <c r="Y2068" i="1"/>
  <c r="X2068" i="1" s="1"/>
  <c r="AA2067" i="1"/>
  <c r="Z2067" i="1" s="1"/>
  <c r="Y2067" i="1"/>
  <c r="X2067" i="1" s="1"/>
  <c r="AA2066" i="1"/>
  <c r="Z2066" i="1" s="1"/>
  <c r="Y2066" i="1"/>
  <c r="X2066" i="1" s="1"/>
  <c r="AA2065" i="1"/>
  <c r="Z2065" i="1" s="1"/>
  <c r="Y2065" i="1"/>
  <c r="X2065" i="1" s="1"/>
  <c r="AA2064" i="1"/>
  <c r="Z2064" i="1" s="1"/>
  <c r="Y2064" i="1"/>
  <c r="X2064" i="1" s="1"/>
  <c r="AA2063" i="1"/>
  <c r="Z2063" i="1" s="1"/>
  <c r="Y2063" i="1"/>
  <c r="X2063" i="1" s="1"/>
  <c r="AA2062" i="1"/>
  <c r="Z2062" i="1" s="1"/>
  <c r="Y2062" i="1"/>
  <c r="X2062" i="1" s="1"/>
  <c r="AA2061" i="1"/>
  <c r="Z2061" i="1" s="1"/>
  <c r="Y2061" i="1"/>
  <c r="X2061" i="1" s="1"/>
  <c r="AA2060" i="1"/>
  <c r="Z2060" i="1" s="1"/>
  <c r="Y2060" i="1"/>
  <c r="X2060" i="1" s="1"/>
  <c r="AA2059" i="1"/>
  <c r="Z2059" i="1" s="1"/>
  <c r="Y2059" i="1"/>
  <c r="X2059" i="1" s="1"/>
  <c r="AA2058" i="1"/>
  <c r="Z2058" i="1" s="1"/>
  <c r="Y2058" i="1"/>
  <c r="X2058" i="1" s="1"/>
  <c r="AA2057" i="1"/>
  <c r="Z2057" i="1" s="1"/>
  <c r="Y2057" i="1"/>
  <c r="X2057" i="1" s="1"/>
  <c r="AA2056" i="1"/>
  <c r="Z2056" i="1" s="1"/>
  <c r="Y2056" i="1"/>
  <c r="X2056" i="1" s="1"/>
  <c r="AA2055" i="1"/>
  <c r="Z2055" i="1" s="1"/>
  <c r="Y2055" i="1"/>
  <c r="X2055" i="1" s="1"/>
  <c r="AA2054" i="1"/>
  <c r="Z2054" i="1" s="1"/>
  <c r="Y2054" i="1"/>
  <c r="X2054" i="1" s="1"/>
  <c r="AA2053" i="1"/>
  <c r="Z2053" i="1" s="1"/>
  <c r="Y2053" i="1"/>
  <c r="X2053" i="1" s="1"/>
  <c r="AA2052" i="1"/>
  <c r="Z2052" i="1" s="1"/>
  <c r="Y2052" i="1"/>
  <c r="X2052" i="1" s="1"/>
  <c r="AA2051" i="1"/>
  <c r="Z2051" i="1" s="1"/>
  <c r="Y2051" i="1"/>
  <c r="X2051" i="1" s="1"/>
  <c r="AA2050" i="1"/>
  <c r="Z2050" i="1" s="1"/>
  <c r="Y2050" i="1"/>
  <c r="X2050" i="1" s="1"/>
  <c r="AA2049" i="1"/>
  <c r="Z2049" i="1" s="1"/>
  <c r="Y2049" i="1"/>
  <c r="X2049" i="1" s="1"/>
  <c r="AA2048" i="1"/>
  <c r="Z2048" i="1" s="1"/>
  <c r="Y2048" i="1"/>
  <c r="X2048" i="1" s="1"/>
  <c r="AA2047" i="1"/>
  <c r="Z2047" i="1" s="1"/>
  <c r="Y2047" i="1"/>
  <c r="X2047" i="1" s="1"/>
  <c r="AA2046" i="1"/>
  <c r="Z2046" i="1" s="1"/>
  <c r="Y2046" i="1"/>
  <c r="X2046" i="1" s="1"/>
  <c r="AA2045" i="1"/>
  <c r="Z2045" i="1" s="1"/>
  <c r="Y2045" i="1"/>
  <c r="X2045" i="1" s="1"/>
  <c r="AA2044" i="1"/>
  <c r="Z2044" i="1" s="1"/>
  <c r="Y2044" i="1"/>
  <c r="X2044" i="1" s="1"/>
  <c r="AA2043" i="1"/>
  <c r="Z2043" i="1" s="1"/>
  <c r="Y2043" i="1"/>
  <c r="X2043" i="1" s="1"/>
  <c r="AA2042" i="1"/>
  <c r="Z2042" i="1" s="1"/>
  <c r="Y2042" i="1"/>
  <c r="X2042" i="1" s="1"/>
  <c r="AA2041" i="1"/>
  <c r="Z2041" i="1" s="1"/>
  <c r="Y2041" i="1"/>
  <c r="X2041" i="1" s="1"/>
  <c r="AA2040" i="1"/>
  <c r="Z2040" i="1" s="1"/>
  <c r="Y2040" i="1"/>
  <c r="X2040" i="1" s="1"/>
  <c r="AA2039" i="1"/>
  <c r="Z2039" i="1" s="1"/>
  <c r="Y2039" i="1"/>
  <c r="X2039" i="1" s="1"/>
  <c r="AA2038" i="1"/>
  <c r="Z2038" i="1" s="1"/>
  <c r="Y2038" i="1"/>
  <c r="X2038" i="1" s="1"/>
  <c r="AA2037" i="1"/>
  <c r="Z2037" i="1" s="1"/>
  <c r="Y2037" i="1"/>
  <c r="X2037" i="1" s="1"/>
  <c r="AA2036" i="1"/>
  <c r="Z2036" i="1" s="1"/>
  <c r="Y2036" i="1"/>
  <c r="X2036" i="1" s="1"/>
  <c r="AA2035" i="1"/>
  <c r="Z2035" i="1" s="1"/>
  <c r="Y2035" i="1"/>
  <c r="X2035" i="1" s="1"/>
  <c r="AA2034" i="1"/>
  <c r="Z2034" i="1" s="1"/>
  <c r="Y2034" i="1"/>
  <c r="X2034" i="1" s="1"/>
  <c r="AA2033" i="1"/>
  <c r="Z2033" i="1" s="1"/>
  <c r="Y2033" i="1"/>
  <c r="X2033" i="1" s="1"/>
  <c r="AA2032" i="1"/>
  <c r="Z2032" i="1" s="1"/>
  <c r="Y2032" i="1"/>
  <c r="X2032" i="1" s="1"/>
  <c r="AA2031" i="1"/>
  <c r="Z2031" i="1" s="1"/>
  <c r="Y2031" i="1"/>
  <c r="X2031" i="1" s="1"/>
  <c r="AA2030" i="1"/>
  <c r="Z2030" i="1" s="1"/>
  <c r="Y2030" i="1"/>
  <c r="X2030" i="1" s="1"/>
  <c r="AA2029" i="1"/>
  <c r="Z2029" i="1" s="1"/>
  <c r="Y2029" i="1"/>
  <c r="X2029" i="1" s="1"/>
  <c r="AA2028" i="1"/>
  <c r="Z2028" i="1" s="1"/>
  <c r="Y2028" i="1"/>
  <c r="X2028" i="1" s="1"/>
  <c r="AA2027" i="1"/>
  <c r="Z2027" i="1" s="1"/>
  <c r="Y2027" i="1"/>
  <c r="X2027" i="1" s="1"/>
  <c r="AA2026" i="1"/>
  <c r="Z2026" i="1" s="1"/>
  <c r="Y2026" i="1"/>
  <c r="X2026" i="1" s="1"/>
  <c r="AA2025" i="1"/>
  <c r="Z2025" i="1" s="1"/>
  <c r="Y2025" i="1"/>
  <c r="X2025" i="1" s="1"/>
  <c r="AA2024" i="1"/>
  <c r="Z2024" i="1" s="1"/>
  <c r="Y2024" i="1"/>
  <c r="X2024" i="1" s="1"/>
  <c r="AA2023" i="1"/>
  <c r="Z2023" i="1" s="1"/>
  <c r="Y2023" i="1"/>
  <c r="X2023" i="1" s="1"/>
  <c r="AA2022" i="1"/>
  <c r="Z2022" i="1" s="1"/>
  <c r="Y2022" i="1"/>
  <c r="X2022" i="1" s="1"/>
  <c r="AA2021" i="1"/>
  <c r="Z2021" i="1" s="1"/>
  <c r="Y2021" i="1"/>
  <c r="X2021" i="1" s="1"/>
  <c r="AA2020" i="1"/>
  <c r="Z2020" i="1" s="1"/>
  <c r="Y2020" i="1"/>
  <c r="X2020" i="1" s="1"/>
  <c r="AA2019" i="1"/>
  <c r="Z2019" i="1" s="1"/>
  <c r="Y2019" i="1"/>
  <c r="X2019" i="1" s="1"/>
  <c r="AA2018" i="1"/>
  <c r="Z2018" i="1" s="1"/>
  <c r="Y2018" i="1"/>
  <c r="X2018" i="1" s="1"/>
  <c r="AA2017" i="1"/>
  <c r="Z2017" i="1" s="1"/>
  <c r="Y2017" i="1"/>
  <c r="X2017" i="1" s="1"/>
  <c r="AA2016" i="1"/>
  <c r="Z2016" i="1" s="1"/>
  <c r="Y2016" i="1"/>
  <c r="X2016" i="1" s="1"/>
  <c r="AA2015" i="1"/>
  <c r="Z2015" i="1" s="1"/>
  <c r="Y2015" i="1"/>
  <c r="X2015" i="1" s="1"/>
  <c r="AA2014" i="1"/>
  <c r="Z2014" i="1" s="1"/>
  <c r="Y2014" i="1"/>
  <c r="X2014" i="1" s="1"/>
  <c r="AA2013" i="1"/>
  <c r="Z2013" i="1" s="1"/>
  <c r="Y2013" i="1"/>
  <c r="X2013" i="1" s="1"/>
  <c r="AA2012" i="1"/>
  <c r="Z2012" i="1" s="1"/>
  <c r="Y2012" i="1"/>
  <c r="X2012" i="1" s="1"/>
  <c r="AA2011" i="1"/>
  <c r="Z2011" i="1" s="1"/>
  <c r="Y2011" i="1"/>
  <c r="X2011" i="1" s="1"/>
  <c r="AA2010" i="1"/>
  <c r="Z2010" i="1" s="1"/>
  <c r="Y2010" i="1"/>
  <c r="X2010" i="1" s="1"/>
  <c r="AA2009" i="1"/>
  <c r="Z2009" i="1" s="1"/>
  <c r="Y2009" i="1"/>
  <c r="X2009" i="1" s="1"/>
  <c r="AA2008" i="1"/>
  <c r="Z2008" i="1" s="1"/>
  <c r="Y2008" i="1"/>
  <c r="X2008" i="1" s="1"/>
  <c r="AA2007" i="1"/>
  <c r="Z2007" i="1" s="1"/>
  <c r="Y2007" i="1"/>
  <c r="X2007" i="1" s="1"/>
  <c r="AA2006" i="1"/>
  <c r="Z2006" i="1" s="1"/>
  <c r="Y2006" i="1"/>
  <c r="X2006" i="1" s="1"/>
  <c r="AA2005" i="1"/>
  <c r="Z2005" i="1" s="1"/>
  <c r="Y2005" i="1"/>
  <c r="X2005" i="1" s="1"/>
  <c r="AA2004" i="1"/>
  <c r="Z2004" i="1" s="1"/>
  <c r="Y2004" i="1"/>
  <c r="X2004" i="1" s="1"/>
  <c r="AA2003" i="1"/>
  <c r="Z2003" i="1" s="1"/>
  <c r="Y2003" i="1"/>
  <c r="X2003" i="1" s="1"/>
  <c r="AA2002" i="1"/>
  <c r="Z2002" i="1" s="1"/>
  <c r="Y2002" i="1"/>
  <c r="X2002" i="1" s="1"/>
  <c r="AA2001" i="1"/>
  <c r="Z2001" i="1" s="1"/>
  <c r="Y2001" i="1"/>
  <c r="X2001" i="1" s="1"/>
  <c r="AA2000" i="1"/>
  <c r="Z2000" i="1" s="1"/>
  <c r="Y2000" i="1"/>
  <c r="X2000" i="1" s="1"/>
  <c r="AA1999" i="1"/>
  <c r="Z1999" i="1" s="1"/>
  <c r="Y1999" i="1"/>
  <c r="X1999" i="1" s="1"/>
  <c r="AA1998" i="1"/>
  <c r="Z1998" i="1" s="1"/>
  <c r="Y1998" i="1"/>
  <c r="X1998" i="1" s="1"/>
  <c r="AA1997" i="1"/>
  <c r="Z1997" i="1" s="1"/>
  <c r="Y1997" i="1"/>
  <c r="X1997" i="1" s="1"/>
  <c r="AA1996" i="1"/>
  <c r="Z1996" i="1" s="1"/>
  <c r="Y1996" i="1"/>
  <c r="X1996" i="1" s="1"/>
  <c r="AA1995" i="1"/>
  <c r="Z1995" i="1" s="1"/>
  <c r="Y1995" i="1"/>
  <c r="X1995" i="1" s="1"/>
  <c r="AA1994" i="1"/>
  <c r="Z1994" i="1" s="1"/>
  <c r="Y1994" i="1"/>
  <c r="X1994" i="1" s="1"/>
  <c r="AA1993" i="1"/>
  <c r="Z1993" i="1" s="1"/>
  <c r="Y1993" i="1"/>
  <c r="X1993" i="1" s="1"/>
  <c r="AA1992" i="1"/>
  <c r="Z1992" i="1" s="1"/>
  <c r="Y1992" i="1"/>
  <c r="X1992" i="1" s="1"/>
  <c r="AA1991" i="1"/>
  <c r="Z1991" i="1" s="1"/>
  <c r="Y1991" i="1"/>
  <c r="X1991" i="1" s="1"/>
  <c r="AA1990" i="1"/>
  <c r="Z1990" i="1" s="1"/>
  <c r="Y1990" i="1"/>
  <c r="X1990" i="1" s="1"/>
  <c r="AA1989" i="1"/>
  <c r="Z1989" i="1" s="1"/>
  <c r="Y1989" i="1"/>
  <c r="X1989" i="1" s="1"/>
  <c r="AA1988" i="1"/>
  <c r="Z1988" i="1" s="1"/>
  <c r="Y1988" i="1"/>
  <c r="X1988" i="1" s="1"/>
  <c r="AA1987" i="1"/>
  <c r="Z1987" i="1" s="1"/>
  <c r="Y1987" i="1"/>
  <c r="X1987" i="1" s="1"/>
  <c r="AA1986" i="1"/>
  <c r="Z1986" i="1" s="1"/>
  <c r="Y1986" i="1"/>
  <c r="X1986" i="1" s="1"/>
  <c r="AA1985" i="1"/>
  <c r="Z1985" i="1" s="1"/>
  <c r="Y1985" i="1"/>
  <c r="X1985" i="1" s="1"/>
  <c r="AA1984" i="1"/>
  <c r="Z1984" i="1" s="1"/>
  <c r="Y1984" i="1"/>
  <c r="X1984" i="1" s="1"/>
  <c r="AA1983" i="1"/>
  <c r="Z1983" i="1" s="1"/>
  <c r="Y1983" i="1"/>
  <c r="X1983" i="1" s="1"/>
  <c r="AA1982" i="1"/>
  <c r="Z1982" i="1" s="1"/>
  <c r="Y1982" i="1"/>
  <c r="X1982" i="1" s="1"/>
  <c r="AA1981" i="1"/>
  <c r="Z1981" i="1" s="1"/>
  <c r="Y1981" i="1"/>
  <c r="X1981" i="1" s="1"/>
  <c r="AA1980" i="1"/>
  <c r="Z1980" i="1" s="1"/>
  <c r="Y1980" i="1"/>
  <c r="X1980" i="1" s="1"/>
  <c r="AA1979" i="1"/>
  <c r="Z1979" i="1" s="1"/>
  <c r="Y1979" i="1"/>
  <c r="X1979" i="1" s="1"/>
  <c r="AA1978" i="1"/>
  <c r="Z1978" i="1" s="1"/>
  <c r="Y1978" i="1"/>
  <c r="X1978" i="1" s="1"/>
  <c r="AA1977" i="1"/>
  <c r="Z1977" i="1" s="1"/>
  <c r="Y1977" i="1"/>
  <c r="X1977" i="1" s="1"/>
  <c r="AA1976" i="1"/>
  <c r="Z1976" i="1" s="1"/>
  <c r="Y1976" i="1"/>
  <c r="X1976" i="1" s="1"/>
  <c r="AA1975" i="1"/>
  <c r="Z1975" i="1" s="1"/>
  <c r="Y1975" i="1"/>
  <c r="X1975" i="1" s="1"/>
  <c r="AA1974" i="1"/>
  <c r="Z1974" i="1" s="1"/>
  <c r="Y1974" i="1"/>
  <c r="X1974" i="1" s="1"/>
  <c r="AA1973" i="1"/>
  <c r="Z1973" i="1" s="1"/>
  <c r="Y1973" i="1"/>
  <c r="X1973" i="1" s="1"/>
  <c r="AA1972" i="1"/>
  <c r="Z1972" i="1" s="1"/>
  <c r="Y1972" i="1"/>
  <c r="X1972" i="1" s="1"/>
  <c r="AA1971" i="1"/>
  <c r="Z1971" i="1" s="1"/>
  <c r="Y1971" i="1"/>
  <c r="X1971" i="1" s="1"/>
  <c r="AA1970" i="1"/>
  <c r="Z1970" i="1" s="1"/>
  <c r="Y1970" i="1"/>
  <c r="X1970" i="1" s="1"/>
  <c r="AA1969" i="1"/>
  <c r="Z1969" i="1" s="1"/>
  <c r="Y1969" i="1"/>
  <c r="X1969" i="1" s="1"/>
  <c r="AA1968" i="1"/>
  <c r="Z1968" i="1" s="1"/>
  <c r="Y1968" i="1"/>
  <c r="X1968" i="1" s="1"/>
  <c r="AA1967" i="1"/>
  <c r="Z1967" i="1" s="1"/>
  <c r="Y1967" i="1"/>
  <c r="X1967" i="1" s="1"/>
  <c r="AA1966" i="1"/>
  <c r="Z1966" i="1" s="1"/>
  <c r="Y1966" i="1"/>
  <c r="X1966" i="1" s="1"/>
  <c r="AA1965" i="1"/>
  <c r="Z1965" i="1" s="1"/>
  <c r="Y1965" i="1"/>
  <c r="X1965" i="1" s="1"/>
  <c r="AA1964" i="1"/>
  <c r="Z1964" i="1" s="1"/>
  <c r="Y1964" i="1"/>
  <c r="X1964" i="1" s="1"/>
  <c r="AA1963" i="1"/>
  <c r="Z1963" i="1" s="1"/>
  <c r="Y1963" i="1"/>
  <c r="X1963" i="1" s="1"/>
  <c r="AA1962" i="1"/>
  <c r="Z1962" i="1" s="1"/>
  <c r="Y1962" i="1"/>
  <c r="X1962" i="1" s="1"/>
  <c r="AA1961" i="1"/>
  <c r="Z1961" i="1" s="1"/>
  <c r="Y1961" i="1"/>
  <c r="X1961" i="1" s="1"/>
  <c r="AA1960" i="1"/>
  <c r="Z1960" i="1" s="1"/>
  <c r="Y1960" i="1"/>
  <c r="X1960" i="1" s="1"/>
  <c r="AA1959" i="1"/>
  <c r="Z1959" i="1" s="1"/>
  <c r="Y1959" i="1"/>
  <c r="X1959" i="1" s="1"/>
  <c r="AA1958" i="1"/>
  <c r="Z1958" i="1" s="1"/>
  <c r="Y1958" i="1"/>
  <c r="X1958" i="1" s="1"/>
  <c r="AA1957" i="1"/>
  <c r="Z1957" i="1" s="1"/>
  <c r="Y1957" i="1"/>
  <c r="X1957" i="1" s="1"/>
  <c r="AA1956" i="1"/>
  <c r="Z1956" i="1" s="1"/>
  <c r="Y1956" i="1"/>
  <c r="X1956" i="1" s="1"/>
  <c r="AA1955" i="1"/>
  <c r="Z1955" i="1" s="1"/>
  <c r="Y1955" i="1"/>
  <c r="X1955" i="1" s="1"/>
  <c r="AA1954" i="1"/>
  <c r="Z1954" i="1" s="1"/>
  <c r="Y1954" i="1"/>
  <c r="X1954" i="1" s="1"/>
  <c r="AA1953" i="1"/>
  <c r="Z1953" i="1" s="1"/>
  <c r="Y1953" i="1"/>
  <c r="X1953" i="1" s="1"/>
  <c r="AA1952" i="1"/>
  <c r="Z1952" i="1" s="1"/>
  <c r="Y1952" i="1"/>
  <c r="X1952" i="1" s="1"/>
  <c r="AA1951" i="1"/>
  <c r="Z1951" i="1" s="1"/>
  <c r="Y1951" i="1"/>
  <c r="X1951" i="1" s="1"/>
  <c r="AA1950" i="1"/>
  <c r="Z1950" i="1" s="1"/>
  <c r="Y1950" i="1"/>
  <c r="X1950" i="1" s="1"/>
  <c r="AA1949" i="1"/>
  <c r="Z1949" i="1" s="1"/>
  <c r="Y1949" i="1"/>
  <c r="X1949" i="1" s="1"/>
  <c r="AA1948" i="1"/>
  <c r="Z1948" i="1" s="1"/>
  <c r="Y1948" i="1"/>
  <c r="X1948" i="1" s="1"/>
  <c r="AA1947" i="1"/>
  <c r="Z1947" i="1" s="1"/>
  <c r="Y1947" i="1"/>
  <c r="X1947" i="1" s="1"/>
  <c r="AA1946" i="1"/>
  <c r="Z1946" i="1" s="1"/>
  <c r="Y1946" i="1"/>
  <c r="X1946" i="1" s="1"/>
  <c r="AA1945" i="1"/>
  <c r="Z1945" i="1" s="1"/>
  <c r="Y1945" i="1"/>
  <c r="X1945" i="1" s="1"/>
  <c r="AA1944" i="1"/>
  <c r="Z1944" i="1" s="1"/>
  <c r="Y1944" i="1"/>
  <c r="X1944" i="1" s="1"/>
  <c r="AA1943" i="1"/>
  <c r="Z1943" i="1" s="1"/>
  <c r="Y1943" i="1"/>
  <c r="X1943" i="1" s="1"/>
  <c r="AA1942" i="1"/>
  <c r="Z1942" i="1" s="1"/>
  <c r="Y1942" i="1"/>
  <c r="X1942" i="1" s="1"/>
  <c r="AA1941" i="1"/>
  <c r="Z1941" i="1" s="1"/>
  <c r="Y1941" i="1"/>
  <c r="X1941" i="1" s="1"/>
  <c r="AA1940" i="1"/>
  <c r="Z1940" i="1" s="1"/>
  <c r="Y1940" i="1"/>
  <c r="X1940" i="1" s="1"/>
  <c r="AA1939" i="1"/>
  <c r="Z1939" i="1" s="1"/>
  <c r="Y1939" i="1"/>
  <c r="X1939" i="1" s="1"/>
  <c r="AA1938" i="1"/>
  <c r="Z1938" i="1" s="1"/>
  <c r="Y1938" i="1"/>
  <c r="X1938" i="1" s="1"/>
  <c r="AA1937" i="1"/>
  <c r="Z1937" i="1" s="1"/>
  <c r="Y1937" i="1"/>
  <c r="X1937" i="1" s="1"/>
  <c r="AA1936" i="1"/>
  <c r="Z1936" i="1" s="1"/>
  <c r="Y1936" i="1"/>
  <c r="X1936" i="1" s="1"/>
  <c r="AA1935" i="1"/>
  <c r="Z1935" i="1" s="1"/>
  <c r="Y1935" i="1"/>
  <c r="X1935" i="1" s="1"/>
  <c r="AA1934" i="1"/>
  <c r="Z1934" i="1" s="1"/>
  <c r="Y1934" i="1"/>
  <c r="X1934" i="1" s="1"/>
  <c r="AA1933" i="1"/>
  <c r="Z1933" i="1" s="1"/>
  <c r="Y1933" i="1"/>
  <c r="X1933" i="1" s="1"/>
  <c r="AA1932" i="1"/>
  <c r="Z1932" i="1" s="1"/>
  <c r="Y1932" i="1"/>
  <c r="X1932" i="1" s="1"/>
  <c r="AA1931" i="1"/>
  <c r="Z1931" i="1" s="1"/>
  <c r="Y1931" i="1"/>
  <c r="X1931" i="1" s="1"/>
  <c r="AA1930" i="1"/>
  <c r="Z1930" i="1" s="1"/>
  <c r="Y1930" i="1"/>
  <c r="X1930" i="1" s="1"/>
  <c r="AA1929" i="1"/>
  <c r="Z1929" i="1" s="1"/>
  <c r="Y1929" i="1"/>
  <c r="X1929" i="1" s="1"/>
  <c r="AA1928" i="1"/>
  <c r="Z1928" i="1" s="1"/>
  <c r="Y1928" i="1"/>
  <c r="X1928" i="1" s="1"/>
  <c r="AA1927" i="1"/>
  <c r="Z1927" i="1" s="1"/>
  <c r="Y1927" i="1"/>
  <c r="X1927" i="1" s="1"/>
  <c r="AA1926" i="1"/>
  <c r="Z1926" i="1" s="1"/>
  <c r="Y1926" i="1"/>
  <c r="X1926" i="1" s="1"/>
  <c r="AA1925" i="1"/>
  <c r="Z1925" i="1" s="1"/>
  <c r="Y1925" i="1"/>
  <c r="X1925" i="1" s="1"/>
  <c r="AA1924" i="1"/>
  <c r="Z1924" i="1" s="1"/>
  <c r="Y1924" i="1"/>
  <c r="X1924" i="1" s="1"/>
  <c r="AA1923" i="1"/>
  <c r="Z1923" i="1" s="1"/>
  <c r="Y1923" i="1"/>
  <c r="X1923" i="1" s="1"/>
  <c r="AA1922" i="1"/>
  <c r="Z1922" i="1" s="1"/>
  <c r="Y1922" i="1"/>
  <c r="X1922" i="1" s="1"/>
  <c r="AA1921" i="1"/>
  <c r="Z1921" i="1" s="1"/>
  <c r="Y1921" i="1"/>
  <c r="X1921" i="1" s="1"/>
  <c r="AA1920" i="1"/>
  <c r="Z1920" i="1" s="1"/>
  <c r="Y1920" i="1"/>
  <c r="X1920" i="1" s="1"/>
  <c r="AA1919" i="1"/>
  <c r="Z1919" i="1" s="1"/>
  <c r="Y1919" i="1"/>
  <c r="X1919" i="1" s="1"/>
  <c r="AA1918" i="1"/>
  <c r="Z1918" i="1" s="1"/>
  <c r="Y1918" i="1"/>
  <c r="X1918" i="1" s="1"/>
  <c r="AA1917" i="1"/>
  <c r="Z1917" i="1" s="1"/>
  <c r="Y1917" i="1"/>
  <c r="X1917" i="1" s="1"/>
  <c r="AA1916" i="1"/>
  <c r="Z1916" i="1" s="1"/>
  <c r="Y1916" i="1"/>
  <c r="X1916" i="1" s="1"/>
  <c r="AA1915" i="1"/>
  <c r="Z1915" i="1" s="1"/>
  <c r="Y1915" i="1"/>
  <c r="X1915" i="1" s="1"/>
  <c r="AA1914" i="1"/>
  <c r="Z1914" i="1" s="1"/>
  <c r="Y1914" i="1"/>
  <c r="X1914" i="1" s="1"/>
  <c r="AA1913" i="1"/>
  <c r="Z1913" i="1" s="1"/>
  <c r="Y1913" i="1"/>
  <c r="X1913" i="1" s="1"/>
  <c r="AA1912" i="1"/>
  <c r="Z1912" i="1" s="1"/>
  <c r="Y1912" i="1"/>
  <c r="X1912" i="1" s="1"/>
  <c r="AA1911" i="1"/>
  <c r="Z1911" i="1" s="1"/>
  <c r="Y1911" i="1"/>
  <c r="X1911" i="1" s="1"/>
  <c r="AA1910" i="1"/>
  <c r="Z1910" i="1" s="1"/>
  <c r="Y1910" i="1"/>
  <c r="X1910" i="1" s="1"/>
  <c r="AA1909" i="1"/>
  <c r="Z1909" i="1" s="1"/>
  <c r="Y1909" i="1"/>
  <c r="X1909" i="1" s="1"/>
  <c r="AA1908" i="1"/>
  <c r="Z1908" i="1" s="1"/>
  <c r="Y1908" i="1"/>
  <c r="X1908" i="1" s="1"/>
  <c r="AA1907" i="1"/>
  <c r="Z1907" i="1" s="1"/>
  <c r="Y1907" i="1"/>
  <c r="X1907" i="1" s="1"/>
  <c r="AA1906" i="1"/>
  <c r="Z1906" i="1" s="1"/>
  <c r="Y1906" i="1"/>
  <c r="X1906" i="1" s="1"/>
  <c r="AA1905" i="1"/>
  <c r="Z1905" i="1" s="1"/>
  <c r="Y1905" i="1"/>
  <c r="X1905" i="1" s="1"/>
  <c r="AA1904" i="1"/>
  <c r="Z1904" i="1" s="1"/>
  <c r="Y1904" i="1"/>
  <c r="X1904" i="1" s="1"/>
  <c r="AA1903" i="1"/>
  <c r="Z1903" i="1" s="1"/>
  <c r="Y1903" i="1"/>
  <c r="X1903" i="1" s="1"/>
  <c r="AA1902" i="1"/>
  <c r="Z1902" i="1" s="1"/>
  <c r="Y1902" i="1"/>
  <c r="X1902" i="1" s="1"/>
  <c r="AA1901" i="1"/>
  <c r="Z1901" i="1" s="1"/>
  <c r="Y1901" i="1"/>
  <c r="X1901" i="1" s="1"/>
  <c r="AA1900" i="1"/>
  <c r="Z1900" i="1" s="1"/>
  <c r="Y1900" i="1"/>
  <c r="X1900" i="1" s="1"/>
  <c r="AA1899" i="1"/>
  <c r="Z1899" i="1" s="1"/>
  <c r="Y1899" i="1"/>
  <c r="X1899" i="1" s="1"/>
  <c r="AA1898" i="1"/>
  <c r="Z1898" i="1" s="1"/>
  <c r="Y1898" i="1"/>
  <c r="X1898" i="1" s="1"/>
  <c r="AA1897" i="1"/>
  <c r="Z1897" i="1" s="1"/>
  <c r="Y1897" i="1"/>
  <c r="X1897" i="1" s="1"/>
  <c r="AA1896" i="1"/>
  <c r="Z1896" i="1" s="1"/>
  <c r="Y1896" i="1"/>
  <c r="X1896" i="1" s="1"/>
  <c r="AA1895" i="1"/>
  <c r="Z1895" i="1" s="1"/>
  <c r="Y1895" i="1"/>
  <c r="X1895" i="1" s="1"/>
  <c r="AA1894" i="1"/>
  <c r="Z1894" i="1" s="1"/>
  <c r="Y1894" i="1"/>
  <c r="X1894" i="1" s="1"/>
  <c r="AA1893" i="1"/>
  <c r="Z1893" i="1" s="1"/>
  <c r="Y1893" i="1"/>
  <c r="X1893" i="1" s="1"/>
  <c r="AA1892" i="1"/>
  <c r="Z1892" i="1" s="1"/>
  <c r="Y1892" i="1"/>
  <c r="X1892" i="1" s="1"/>
  <c r="AA1891" i="1"/>
  <c r="Z1891" i="1" s="1"/>
  <c r="Y1891" i="1"/>
  <c r="X1891" i="1" s="1"/>
  <c r="AA1890" i="1"/>
  <c r="Z1890" i="1" s="1"/>
  <c r="Y1890" i="1"/>
  <c r="X1890" i="1" s="1"/>
  <c r="AA1889" i="1"/>
  <c r="Z1889" i="1" s="1"/>
  <c r="Y1889" i="1"/>
  <c r="X1889" i="1" s="1"/>
  <c r="AA1888" i="1"/>
  <c r="Z1888" i="1" s="1"/>
  <c r="Y1888" i="1"/>
  <c r="X1888" i="1" s="1"/>
  <c r="AA1887" i="1"/>
  <c r="Z1887" i="1" s="1"/>
  <c r="Y1887" i="1"/>
  <c r="X1887" i="1" s="1"/>
  <c r="AA1886" i="1"/>
  <c r="Z1886" i="1" s="1"/>
  <c r="Y1886" i="1"/>
  <c r="X1886" i="1" s="1"/>
  <c r="AA1885" i="1"/>
  <c r="Z1885" i="1" s="1"/>
  <c r="Y1885" i="1"/>
  <c r="X1885" i="1" s="1"/>
  <c r="AA1884" i="1"/>
  <c r="Z1884" i="1" s="1"/>
  <c r="Y1884" i="1"/>
  <c r="X1884" i="1" s="1"/>
  <c r="AA1883" i="1"/>
  <c r="Z1883" i="1" s="1"/>
  <c r="Y1883" i="1"/>
  <c r="X1883" i="1" s="1"/>
  <c r="AA1882" i="1"/>
  <c r="Z1882" i="1" s="1"/>
  <c r="Y1882" i="1"/>
  <c r="X1882" i="1" s="1"/>
  <c r="AA1881" i="1"/>
  <c r="Z1881" i="1" s="1"/>
  <c r="Y1881" i="1"/>
  <c r="X1881" i="1" s="1"/>
  <c r="AA1880" i="1"/>
  <c r="Z1880" i="1" s="1"/>
  <c r="Y1880" i="1"/>
  <c r="X1880" i="1" s="1"/>
  <c r="AA1879" i="1"/>
  <c r="Z1879" i="1" s="1"/>
  <c r="Y1879" i="1"/>
  <c r="X1879" i="1" s="1"/>
  <c r="AA1878" i="1"/>
  <c r="Z1878" i="1" s="1"/>
  <c r="Y1878" i="1"/>
  <c r="X1878" i="1" s="1"/>
  <c r="AA1877" i="1"/>
  <c r="Z1877" i="1" s="1"/>
  <c r="Y1877" i="1"/>
  <c r="X1877" i="1" s="1"/>
  <c r="AA1876" i="1"/>
  <c r="Z1876" i="1" s="1"/>
  <c r="Y1876" i="1"/>
  <c r="X1876" i="1" s="1"/>
  <c r="AA1875" i="1"/>
  <c r="Z1875" i="1" s="1"/>
  <c r="Y1875" i="1"/>
  <c r="X1875" i="1" s="1"/>
  <c r="AA1874" i="1"/>
  <c r="Z1874" i="1" s="1"/>
  <c r="Y1874" i="1"/>
  <c r="X1874" i="1" s="1"/>
  <c r="AA1873" i="1"/>
  <c r="Z1873" i="1" s="1"/>
  <c r="Y1873" i="1"/>
  <c r="X1873" i="1" s="1"/>
  <c r="AA1872" i="1"/>
  <c r="Z1872" i="1" s="1"/>
  <c r="Y1872" i="1"/>
  <c r="X1872" i="1" s="1"/>
  <c r="AA1871" i="1"/>
  <c r="Z1871" i="1" s="1"/>
  <c r="Y1871" i="1"/>
  <c r="X1871" i="1" s="1"/>
  <c r="AA1870" i="1"/>
  <c r="Z1870" i="1" s="1"/>
  <c r="Y1870" i="1"/>
  <c r="X1870" i="1" s="1"/>
  <c r="AA1869" i="1"/>
  <c r="Z1869" i="1" s="1"/>
  <c r="Y1869" i="1"/>
  <c r="X1869" i="1" s="1"/>
  <c r="AA1868" i="1"/>
  <c r="Z1868" i="1" s="1"/>
  <c r="Y1868" i="1"/>
  <c r="X1868" i="1" s="1"/>
  <c r="AA1867" i="1"/>
  <c r="Z1867" i="1" s="1"/>
  <c r="Y1867" i="1"/>
  <c r="X1867" i="1" s="1"/>
  <c r="AA1866" i="1"/>
  <c r="Z1866" i="1" s="1"/>
  <c r="Y1866" i="1"/>
  <c r="X1866" i="1" s="1"/>
  <c r="AA1865" i="1"/>
  <c r="Z1865" i="1" s="1"/>
  <c r="Y1865" i="1"/>
  <c r="X1865" i="1" s="1"/>
  <c r="AA1864" i="1"/>
  <c r="Z1864" i="1" s="1"/>
  <c r="Y1864" i="1"/>
  <c r="X1864" i="1" s="1"/>
  <c r="AA1863" i="1"/>
  <c r="Z1863" i="1" s="1"/>
  <c r="Y1863" i="1"/>
  <c r="X1863" i="1" s="1"/>
  <c r="AA1862" i="1"/>
  <c r="Z1862" i="1" s="1"/>
  <c r="Y1862" i="1"/>
  <c r="X1862" i="1" s="1"/>
  <c r="AA1861" i="1"/>
  <c r="Z1861" i="1" s="1"/>
  <c r="Y1861" i="1"/>
  <c r="X1861" i="1" s="1"/>
  <c r="AA1860" i="1"/>
  <c r="Z1860" i="1" s="1"/>
  <c r="Y1860" i="1"/>
  <c r="X1860" i="1" s="1"/>
  <c r="AA1859" i="1"/>
  <c r="Z1859" i="1" s="1"/>
  <c r="Y1859" i="1"/>
  <c r="X1859" i="1" s="1"/>
  <c r="AA1858" i="1"/>
  <c r="Z1858" i="1" s="1"/>
  <c r="Y1858" i="1"/>
  <c r="X1858" i="1" s="1"/>
  <c r="AA1857" i="1"/>
  <c r="Z1857" i="1" s="1"/>
  <c r="Y1857" i="1"/>
  <c r="X1857" i="1" s="1"/>
  <c r="AA1856" i="1"/>
  <c r="Z1856" i="1" s="1"/>
  <c r="Y1856" i="1"/>
  <c r="X1856" i="1" s="1"/>
  <c r="AA1855" i="1"/>
  <c r="Z1855" i="1" s="1"/>
  <c r="Y1855" i="1"/>
  <c r="X1855" i="1" s="1"/>
  <c r="AA1854" i="1"/>
  <c r="Z1854" i="1" s="1"/>
  <c r="Y1854" i="1"/>
  <c r="X1854" i="1" s="1"/>
  <c r="AA1853" i="1"/>
  <c r="Z1853" i="1" s="1"/>
  <c r="Y1853" i="1"/>
  <c r="X1853" i="1" s="1"/>
  <c r="AA1852" i="1"/>
  <c r="Z1852" i="1" s="1"/>
  <c r="Y1852" i="1"/>
  <c r="X1852" i="1" s="1"/>
  <c r="AA1851" i="1"/>
  <c r="Z1851" i="1" s="1"/>
  <c r="Y1851" i="1"/>
  <c r="X1851" i="1" s="1"/>
  <c r="AA1850" i="1"/>
  <c r="Z1850" i="1" s="1"/>
  <c r="Y1850" i="1"/>
  <c r="X1850" i="1" s="1"/>
  <c r="AA1849" i="1"/>
  <c r="Z1849" i="1" s="1"/>
  <c r="Y1849" i="1"/>
  <c r="X1849" i="1" s="1"/>
  <c r="AA1848" i="1"/>
  <c r="Z1848" i="1" s="1"/>
  <c r="Y1848" i="1"/>
  <c r="X1848" i="1" s="1"/>
  <c r="AA1847" i="1"/>
  <c r="Z1847" i="1" s="1"/>
  <c r="Y1847" i="1"/>
  <c r="X1847" i="1" s="1"/>
  <c r="AA1846" i="1"/>
  <c r="Z1846" i="1" s="1"/>
  <c r="Y1846" i="1"/>
  <c r="X1846" i="1" s="1"/>
  <c r="AA1845" i="1"/>
  <c r="Z1845" i="1" s="1"/>
  <c r="Y1845" i="1"/>
  <c r="X1845" i="1" s="1"/>
  <c r="AA1844" i="1"/>
  <c r="Z1844" i="1" s="1"/>
  <c r="Y1844" i="1"/>
  <c r="X1844" i="1" s="1"/>
  <c r="AA1843" i="1"/>
  <c r="Z1843" i="1" s="1"/>
  <c r="Y1843" i="1"/>
  <c r="X1843" i="1" s="1"/>
  <c r="AA1842" i="1"/>
  <c r="Z1842" i="1" s="1"/>
  <c r="Y1842" i="1"/>
  <c r="X1842" i="1" s="1"/>
  <c r="AA1841" i="1"/>
  <c r="Z1841" i="1" s="1"/>
  <c r="Y1841" i="1"/>
  <c r="X1841" i="1" s="1"/>
  <c r="AA1840" i="1"/>
  <c r="Z1840" i="1" s="1"/>
  <c r="Y1840" i="1"/>
  <c r="X1840" i="1" s="1"/>
  <c r="AA1839" i="1"/>
  <c r="Z1839" i="1" s="1"/>
  <c r="Y1839" i="1"/>
  <c r="X1839" i="1" s="1"/>
  <c r="AA1838" i="1"/>
  <c r="Z1838" i="1" s="1"/>
  <c r="Y1838" i="1"/>
  <c r="X1838" i="1" s="1"/>
  <c r="AA1837" i="1"/>
  <c r="Z1837" i="1" s="1"/>
  <c r="Y1837" i="1"/>
  <c r="X1837" i="1" s="1"/>
  <c r="AA1836" i="1"/>
  <c r="Z1836" i="1" s="1"/>
  <c r="Y1836" i="1"/>
  <c r="X1836" i="1" s="1"/>
  <c r="AA1835" i="1"/>
  <c r="Z1835" i="1" s="1"/>
  <c r="Y1835" i="1"/>
  <c r="X1835" i="1" s="1"/>
  <c r="AA1834" i="1"/>
  <c r="Z1834" i="1" s="1"/>
  <c r="Y1834" i="1"/>
  <c r="X1834" i="1" s="1"/>
  <c r="AA1833" i="1"/>
  <c r="Z1833" i="1" s="1"/>
  <c r="Y1833" i="1"/>
  <c r="X1833" i="1" s="1"/>
  <c r="AA1832" i="1"/>
  <c r="Z1832" i="1" s="1"/>
  <c r="Y1832" i="1"/>
  <c r="X1832" i="1" s="1"/>
  <c r="AA1831" i="1"/>
  <c r="Z1831" i="1" s="1"/>
  <c r="Y1831" i="1"/>
  <c r="X1831" i="1" s="1"/>
  <c r="AA1830" i="1"/>
  <c r="Z1830" i="1" s="1"/>
  <c r="Y1830" i="1"/>
  <c r="X1830" i="1" s="1"/>
  <c r="AA1829" i="1"/>
  <c r="Z1829" i="1" s="1"/>
  <c r="Y1829" i="1"/>
  <c r="X1829" i="1" s="1"/>
  <c r="AA1828" i="1"/>
  <c r="Z1828" i="1" s="1"/>
  <c r="Y1828" i="1"/>
  <c r="X1828" i="1" s="1"/>
  <c r="AA1827" i="1"/>
  <c r="Z1827" i="1" s="1"/>
  <c r="Y1827" i="1"/>
  <c r="X1827" i="1" s="1"/>
  <c r="AA1826" i="1"/>
  <c r="Z1826" i="1" s="1"/>
  <c r="Y1826" i="1"/>
  <c r="X1826" i="1" s="1"/>
  <c r="AA1825" i="1"/>
  <c r="Z1825" i="1" s="1"/>
  <c r="Y1825" i="1"/>
  <c r="X1825" i="1" s="1"/>
  <c r="AA1824" i="1"/>
  <c r="Z1824" i="1" s="1"/>
  <c r="Y1824" i="1"/>
  <c r="X1824" i="1" s="1"/>
  <c r="AA1823" i="1"/>
  <c r="Z1823" i="1" s="1"/>
  <c r="Y1823" i="1"/>
  <c r="X1823" i="1" s="1"/>
  <c r="AA1822" i="1"/>
  <c r="Z1822" i="1" s="1"/>
  <c r="Y1822" i="1"/>
  <c r="X1822" i="1" s="1"/>
  <c r="AA1821" i="1"/>
  <c r="Z1821" i="1" s="1"/>
  <c r="Y1821" i="1"/>
  <c r="X1821" i="1" s="1"/>
  <c r="AA1820" i="1"/>
  <c r="Z1820" i="1" s="1"/>
  <c r="Y1820" i="1"/>
  <c r="X1820" i="1" s="1"/>
  <c r="AA1819" i="1"/>
  <c r="Z1819" i="1" s="1"/>
  <c r="Y1819" i="1"/>
  <c r="X1819" i="1" s="1"/>
  <c r="AA1818" i="1"/>
  <c r="Z1818" i="1" s="1"/>
  <c r="Y1818" i="1"/>
  <c r="X1818" i="1" s="1"/>
  <c r="AA1817" i="1"/>
  <c r="Z1817" i="1" s="1"/>
  <c r="Y1817" i="1"/>
  <c r="X1817" i="1" s="1"/>
  <c r="AA1816" i="1"/>
  <c r="Z1816" i="1" s="1"/>
  <c r="Y1816" i="1"/>
  <c r="X1816" i="1" s="1"/>
  <c r="AA1815" i="1"/>
  <c r="Z1815" i="1" s="1"/>
  <c r="Y1815" i="1"/>
  <c r="X1815" i="1" s="1"/>
  <c r="AA1814" i="1"/>
  <c r="Z1814" i="1" s="1"/>
  <c r="Y1814" i="1"/>
  <c r="X1814" i="1" s="1"/>
  <c r="AA1813" i="1"/>
  <c r="Z1813" i="1" s="1"/>
  <c r="Y1813" i="1"/>
  <c r="X1813" i="1" s="1"/>
  <c r="AA1812" i="1"/>
  <c r="Z1812" i="1" s="1"/>
  <c r="Y1812" i="1"/>
  <c r="X1812" i="1" s="1"/>
  <c r="AA1811" i="1"/>
  <c r="Z1811" i="1" s="1"/>
  <c r="Y1811" i="1"/>
  <c r="X1811" i="1" s="1"/>
  <c r="AA1810" i="1"/>
  <c r="Z1810" i="1" s="1"/>
  <c r="Y1810" i="1"/>
  <c r="X1810" i="1" s="1"/>
  <c r="AA1809" i="1"/>
  <c r="Z1809" i="1" s="1"/>
  <c r="Y1809" i="1"/>
  <c r="X1809" i="1" s="1"/>
  <c r="AA1808" i="1"/>
  <c r="Z1808" i="1" s="1"/>
  <c r="Y1808" i="1"/>
  <c r="X1808" i="1" s="1"/>
  <c r="AA1807" i="1"/>
  <c r="Z1807" i="1" s="1"/>
  <c r="Y1807" i="1"/>
  <c r="X1807" i="1" s="1"/>
  <c r="AA1806" i="1"/>
  <c r="Z1806" i="1" s="1"/>
  <c r="Y1806" i="1"/>
  <c r="X1806" i="1" s="1"/>
  <c r="AA1805" i="1"/>
  <c r="Z1805" i="1" s="1"/>
  <c r="Y1805" i="1"/>
  <c r="X1805" i="1" s="1"/>
  <c r="AA1804" i="1"/>
  <c r="Z1804" i="1" s="1"/>
  <c r="Y1804" i="1"/>
  <c r="X1804" i="1" s="1"/>
  <c r="AA1803" i="1"/>
  <c r="Z1803" i="1" s="1"/>
  <c r="Y1803" i="1"/>
  <c r="X1803" i="1" s="1"/>
  <c r="AA1802" i="1"/>
  <c r="Z1802" i="1" s="1"/>
  <c r="Y1802" i="1"/>
  <c r="X1802" i="1" s="1"/>
  <c r="AA1801" i="1"/>
  <c r="Z1801" i="1" s="1"/>
  <c r="Y1801" i="1"/>
  <c r="X1801" i="1" s="1"/>
  <c r="AA1800" i="1"/>
  <c r="Z1800" i="1" s="1"/>
  <c r="Y1800" i="1"/>
  <c r="X1800" i="1" s="1"/>
  <c r="AA1799" i="1"/>
  <c r="Z1799" i="1" s="1"/>
  <c r="Y1799" i="1"/>
  <c r="X1799" i="1" s="1"/>
  <c r="AA1798" i="1"/>
  <c r="Z1798" i="1" s="1"/>
  <c r="Y1798" i="1"/>
  <c r="X1798" i="1" s="1"/>
  <c r="AA1797" i="1"/>
  <c r="Z1797" i="1" s="1"/>
  <c r="Y1797" i="1"/>
  <c r="X1797" i="1" s="1"/>
  <c r="AA1796" i="1"/>
  <c r="Z1796" i="1" s="1"/>
  <c r="Y1796" i="1"/>
  <c r="X1796" i="1" s="1"/>
  <c r="AA1795" i="1"/>
  <c r="Z1795" i="1" s="1"/>
  <c r="Y1795" i="1"/>
  <c r="X1795" i="1" s="1"/>
  <c r="AA1794" i="1"/>
  <c r="Z1794" i="1" s="1"/>
  <c r="Y1794" i="1"/>
  <c r="X1794" i="1" s="1"/>
  <c r="AA1793" i="1"/>
  <c r="Z1793" i="1" s="1"/>
  <c r="Y1793" i="1"/>
  <c r="X1793" i="1" s="1"/>
  <c r="AA1792" i="1"/>
  <c r="Z1792" i="1" s="1"/>
  <c r="Y1792" i="1"/>
  <c r="X1792" i="1" s="1"/>
  <c r="AA1791" i="1"/>
  <c r="Z1791" i="1" s="1"/>
  <c r="Y1791" i="1"/>
  <c r="X1791" i="1" s="1"/>
  <c r="AA1790" i="1"/>
  <c r="Z1790" i="1" s="1"/>
  <c r="Y1790" i="1"/>
  <c r="X1790" i="1" s="1"/>
  <c r="AA1789" i="1"/>
  <c r="Z1789" i="1" s="1"/>
  <c r="Y1789" i="1"/>
  <c r="X1789" i="1" s="1"/>
  <c r="AA1788" i="1"/>
  <c r="Z1788" i="1" s="1"/>
  <c r="Y1788" i="1"/>
  <c r="X1788" i="1" s="1"/>
  <c r="AA1787" i="1"/>
  <c r="Z1787" i="1" s="1"/>
  <c r="Y1787" i="1"/>
  <c r="X1787" i="1" s="1"/>
  <c r="AA1786" i="1"/>
  <c r="Z1786" i="1" s="1"/>
  <c r="Y1786" i="1"/>
  <c r="X1786" i="1" s="1"/>
  <c r="AA1785" i="1"/>
  <c r="Z1785" i="1" s="1"/>
  <c r="Y1785" i="1"/>
  <c r="X1785" i="1" s="1"/>
  <c r="AA1784" i="1"/>
  <c r="Z1784" i="1" s="1"/>
  <c r="Y1784" i="1"/>
  <c r="X1784" i="1" s="1"/>
  <c r="AA1783" i="1"/>
  <c r="Z1783" i="1" s="1"/>
  <c r="Y1783" i="1"/>
  <c r="X1783" i="1" s="1"/>
  <c r="AA1782" i="1"/>
  <c r="Z1782" i="1" s="1"/>
  <c r="Y1782" i="1"/>
  <c r="X1782" i="1" s="1"/>
  <c r="AA1781" i="1"/>
  <c r="Z1781" i="1" s="1"/>
  <c r="Y1781" i="1"/>
  <c r="X1781" i="1" s="1"/>
  <c r="AA1780" i="1"/>
  <c r="Z1780" i="1" s="1"/>
  <c r="Y1780" i="1"/>
  <c r="X1780" i="1" s="1"/>
  <c r="AA1779" i="1"/>
  <c r="Z1779" i="1" s="1"/>
  <c r="Y1779" i="1"/>
  <c r="X1779" i="1" s="1"/>
  <c r="AA1778" i="1"/>
  <c r="Z1778" i="1" s="1"/>
  <c r="Y1778" i="1"/>
  <c r="X1778" i="1" s="1"/>
  <c r="AA1777" i="1"/>
  <c r="Z1777" i="1" s="1"/>
  <c r="Y1777" i="1"/>
  <c r="X1777" i="1" s="1"/>
  <c r="AA1776" i="1"/>
  <c r="Z1776" i="1" s="1"/>
  <c r="Y1776" i="1"/>
  <c r="X1776" i="1" s="1"/>
  <c r="AA1775" i="1"/>
  <c r="Z1775" i="1" s="1"/>
  <c r="Y1775" i="1"/>
  <c r="X1775" i="1" s="1"/>
  <c r="AA1774" i="1"/>
  <c r="Z1774" i="1" s="1"/>
  <c r="Y1774" i="1"/>
  <c r="X1774" i="1" s="1"/>
  <c r="AA1773" i="1"/>
  <c r="Z1773" i="1" s="1"/>
  <c r="Y1773" i="1"/>
  <c r="X1773" i="1" s="1"/>
  <c r="AA1772" i="1"/>
  <c r="Z1772" i="1" s="1"/>
  <c r="Y1772" i="1"/>
  <c r="X1772" i="1" s="1"/>
  <c r="AA1771" i="1"/>
  <c r="Z1771" i="1" s="1"/>
  <c r="Y1771" i="1"/>
  <c r="X1771" i="1" s="1"/>
  <c r="AA1770" i="1"/>
  <c r="Z1770" i="1" s="1"/>
  <c r="Y1770" i="1"/>
  <c r="X1770" i="1" s="1"/>
  <c r="AA1769" i="1"/>
  <c r="Z1769" i="1" s="1"/>
  <c r="Y1769" i="1"/>
  <c r="X1769" i="1" s="1"/>
  <c r="AA1768" i="1"/>
  <c r="Z1768" i="1" s="1"/>
  <c r="Y1768" i="1"/>
  <c r="X1768" i="1" s="1"/>
  <c r="AA1767" i="1"/>
  <c r="Z1767" i="1" s="1"/>
  <c r="Y1767" i="1"/>
  <c r="X1767" i="1" s="1"/>
  <c r="AA1766" i="1"/>
  <c r="Z1766" i="1" s="1"/>
  <c r="Y1766" i="1"/>
  <c r="X1766" i="1" s="1"/>
  <c r="AA1765" i="1"/>
  <c r="Z1765" i="1" s="1"/>
  <c r="Y1765" i="1"/>
  <c r="X1765" i="1" s="1"/>
  <c r="AA1764" i="1"/>
  <c r="Z1764" i="1" s="1"/>
  <c r="Y1764" i="1"/>
  <c r="X1764" i="1" s="1"/>
  <c r="AA1763" i="1"/>
  <c r="Z1763" i="1" s="1"/>
  <c r="Y1763" i="1"/>
  <c r="X1763" i="1" s="1"/>
  <c r="AA1762" i="1"/>
  <c r="Z1762" i="1" s="1"/>
  <c r="Y1762" i="1"/>
  <c r="X1762" i="1" s="1"/>
  <c r="AA1761" i="1"/>
  <c r="Z1761" i="1" s="1"/>
  <c r="Y1761" i="1"/>
  <c r="X1761" i="1" s="1"/>
  <c r="AA1760" i="1"/>
  <c r="Z1760" i="1" s="1"/>
  <c r="Y1760" i="1"/>
  <c r="X1760" i="1" s="1"/>
  <c r="AA1759" i="1"/>
  <c r="Z1759" i="1" s="1"/>
  <c r="Y1759" i="1"/>
  <c r="X1759" i="1" s="1"/>
  <c r="AA1758" i="1"/>
  <c r="Z1758" i="1" s="1"/>
  <c r="Y1758" i="1"/>
  <c r="X1758" i="1" s="1"/>
  <c r="AA1757" i="1"/>
  <c r="Z1757" i="1" s="1"/>
  <c r="Y1757" i="1"/>
  <c r="X1757" i="1" s="1"/>
  <c r="AA1756" i="1"/>
  <c r="Z1756" i="1" s="1"/>
  <c r="Y1756" i="1"/>
  <c r="X1756" i="1" s="1"/>
  <c r="AA1755" i="1"/>
  <c r="Z1755" i="1" s="1"/>
  <c r="Y1755" i="1"/>
  <c r="X1755" i="1" s="1"/>
  <c r="AA1754" i="1"/>
  <c r="Z1754" i="1" s="1"/>
  <c r="Y1754" i="1"/>
  <c r="X1754" i="1" s="1"/>
  <c r="AA1753" i="1"/>
  <c r="Z1753" i="1" s="1"/>
  <c r="Y1753" i="1"/>
  <c r="X1753" i="1" s="1"/>
  <c r="AA1752" i="1"/>
  <c r="Z1752" i="1" s="1"/>
  <c r="Y1752" i="1"/>
  <c r="X1752" i="1" s="1"/>
  <c r="AA1751" i="1"/>
  <c r="Z1751" i="1" s="1"/>
  <c r="Y1751" i="1"/>
  <c r="X1751" i="1" s="1"/>
  <c r="AA1750" i="1"/>
  <c r="Z1750" i="1" s="1"/>
  <c r="Y1750" i="1"/>
  <c r="X1750" i="1" s="1"/>
  <c r="AA1749" i="1"/>
  <c r="Z1749" i="1" s="1"/>
  <c r="Y1749" i="1"/>
  <c r="X1749" i="1" s="1"/>
  <c r="AA1748" i="1"/>
  <c r="Z1748" i="1" s="1"/>
  <c r="Y1748" i="1"/>
  <c r="X1748" i="1" s="1"/>
  <c r="AA1747" i="1"/>
  <c r="Z1747" i="1" s="1"/>
  <c r="Y1747" i="1"/>
  <c r="X1747" i="1" s="1"/>
  <c r="AA1746" i="1"/>
  <c r="Z1746" i="1" s="1"/>
  <c r="Y1746" i="1"/>
  <c r="X1746" i="1" s="1"/>
  <c r="AA1745" i="1"/>
  <c r="Z1745" i="1" s="1"/>
  <c r="Y1745" i="1"/>
  <c r="X1745" i="1" s="1"/>
  <c r="AA1744" i="1"/>
  <c r="Z1744" i="1" s="1"/>
  <c r="Y1744" i="1"/>
  <c r="X1744" i="1" s="1"/>
  <c r="AA1743" i="1"/>
  <c r="Z1743" i="1" s="1"/>
  <c r="Y1743" i="1"/>
  <c r="X1743" i="1" s="1"/>
  <c r="AA1742" i="1"/>
  <c r="Z1742" i="1" s="1"/>
  <c r="Y1742" i="1"/>
  <c r="X1742" i="1" s="1"/>
  <c r="AA1741" i="1"/>
  <c r="Z1741" i="1" s="1"/>
  <c r="Y1741" i="1"/>
  <c r="X1741" i="1" s="1"/>
  <c r="AA1740" i="1"/>
  <c r="Z1740" i="1" s="1"/>
  <c r="Y1740" i="1"/>
  <c r="X1740" i="1" s="1"/>
  <c r="AA1739" i="1"/>
  <c r="Z1739" i="1" s="1"/>
  <c r="Y1739" i="1"/>
  <c r="X1739" i="1" s="1"/>
  <c r="AA1738" i="1"/>
  <c r="Z1738" i="1" s="1"/>
  <c r="Y1738" i="1"/>
  <c r="X1738" i="1" s="1"/>
  <c r="AA1737" i="1"/>
  <c r="Z1737" i="1" s="1"/>
  <c r="Y1737" i="1"/>
  <c r="X1737" i="1" s="1"/>
  <c r="AA1736" i="1"/>
  <c r="Z1736" i="1" s="1"/>
  <c r="Y1736" i="1"/>
  <c r="X1736" i="1" s="1"/>
  <c r="AA1735" i="1"/>
  <c r="Z1735" i="1" s="1"/>
  <c r="Y1735" i="1"/>
  <c r="X1735" i="1" s="1"/>
  <c r="AA1734" i="1"/>
  <c r="Z1734" i="1" s="1"/>
  <c r="Y1734" i="1"/>
  <c r="X1734" i="1" s="1"/>
  <c r="AA1733" i="1"/>
  <c r="Z1733" i="1" s="1"/>
  <c r="Y1733" i="1"/>
  <c r="X1733" i="1" s="1"/>
  <c r="AA1732" i="1"/>
  <c r="Z1732" i="1" s="1"/>
  <c r="Y1732" i="1"/>
  <c r="X1732" i="1" s="1"/>
  <c r="AA1731" i="1"/>
  <c r="Z1731" i="1" s="1"/>
  <c r="Y1731" i="1"/>
  <c r="X1731" i="1" s="1"/>
  <c r="AA1730" i="1"/>
  <c r="Z1730" i="1" s="1"/>
  <c r="Y1730" i="1"/>
  <c r="X1730" i="1" s="1"/>
  <c r="AA1729" i="1"/>
  <c r="Z1729" i="1" s="1"/>
  <c r="Y1729" i="1"/>
  <c r="X1729" i="1" s="1"/>
  <c r="AA1728" i="1"/>
  <c r="Z1728" i="1" s="1"/>
  <c r="Y1728" i="1"/>
  <c r="X1728" i="1" s="1"/>
  <c r="AA1727" i="1"/>
  <c r="Z1727" i="1" s="1"/>
  <c r="Y1727" i="1"/>
  <c r="X1727" i="1" s="1"/>
  <c r="AA1726" i="1"/>
  <c r="Z1726" i="1" s="1"/>
  <c r="Y1726" i="1"/>
  <c r="X1726" i="1" s="1"/>
  <c r="AA1725" i="1"/>
  <c r="Z1725" i="1" s="1"/>
  <c r="Y1725" i="1"/>
  <c r="X1725" i="1" s="1"/>
  <c r="AA1724" i="1"/>
  <c r="Z1724" i="1" s="1"/>
  <c r="Y1724" i="1"/>
  <c r="X1724" i="1" s="1"/>
  <c r="AA1723" i="1"/>
  <c r="Z1723" i="1" s="1"/>
  <c r="Y1723" i="1"/>
  <c r="X1723" i="1" s="1"/>
  <c r="AA1722" i="1"/>
  <c r="Z1722" i="1" s="1"/>
  <c r="Y1722" i="1"/>
  <c r="X1722" i="1" s="1"/>
  <c r="AA1721" i="1"/>
  <c r="Z1721" i="1" s="1"/>
  <c r="Y1721" i="1"/>
  <c r="X1721" i="1" s="1"/>
  <c r="AA1720" i="1"/>
  <c r="Z1720" i="1" s="1"/>
  <c r="Y1720" i="1"/>
  <c r="X1720" i="1" s="1"/>
  <c r="AA1719" i="1"/>
  <c r="Z1719" i="1" s="1"/>
  <c r="Y1719" i="1"/>
  <c r="X1719" i="1" s="1"/>
  <c r="AA1718" i="1"/>
  <c r="Z1718" i="1" s="1"/>
  <c r="Y1718" i="1"/>
  <c r="X1718" i="1" s="1"/>
  <c r="AA1717" i="1"/>
  <c r="Z1717" i="1" s="1"/>
  <c r="Y1717" i="1"/>
  <c r="X1717" i="1" s="1"/>
  <c r="AA1716" i="1"/>
  <c r="Z1716" i="1" s="1"/>
  <c r="Y1716" i="1"/>
  <c r="X1716" i="1" s="1"/>
  <c r="AA1715" i="1"/>
  <c r="Z1715" i="1" s="1"/>
  <c r="Y1715" i="1"/>
  <c r="X1715" i="1" s="1"/>
  <c r="AA1714" i="1"/>
  <c r="Z1714" i="1" s="1"/>
  <c r="Y1714" i="1"/>
  <c r="X1714" i="1" s="1"/>
  <c r="AA1713" i="1"/>
  <c r="Z1713" i="1" s="1"/>
  <c r="Y1713" i="1"/>
  <c r="X1713" i="1" s="1"/>
  <c r="AA1712" i="1"/>
  <c r="Z1712" i="1" s="1"/>
  <c r="Y1712" i="1"/>
  <c r="X1712" i="1" s="1"/>
  <c r="AA1711" i="1"/>
  <c r="Z1711" i="1" s="1"/>
  <c r="Y1711" i="1"/>
  <c r="X1711" i="1" s="1"/>
  <c r="AA1710" i="1"/>
  <c r="Z1710" i="1" s="1"/>
  <c r="Y1710" i="1"/>
  <c r="X1710" i="1" s="1"/>
  <c r="AA1709" i="1"/>
  <c r="Z1709" i="1" s="1"/>
  <c r="Y1709" i="1"/>
  <c r="X1709" i="1" s="1"/>
  <c r="AA1708" i="1"/>
  <c r="Z1708" i="1" s="1"/>
  <c r="Y1708" i="1"/>
  <c r="X1708" i="1" s="1"/>
  <c r="AA1707" i="1"/>
  <c r="Z1707" i="1" s="1"/>
  <c r="Y1707" i="1"/>
  <c r="X1707" i="1" s="1"/>
  <c r="AA1706" i="1"/>
  <c r="Z1706" i="1" s="1"/>
  <c r="Y1706" i="1"/>
  <c r="X1706" i="1" s="1"/>
  <c r="AA1705" i="1"/>
  <c r="Z1705" i="1" s="1"/>
  <c r="Y1705" i="1"/>
  <c r="X1705" i="1" s="1"/>
  <c r="AA1704" i="1"/>
  <c r="Z1704" i="1" s="1"/>
  <c r="Y1704" i="1"/>
  <c r="X1704" i="1" s="1"/>
  <c r="AA1703" i="1"/>
  <c r="Z1703" i="1" s="1"/>
  <c r="Y1703" i="1"/>
  <c r="X1703" i="1" s="1"/>
  <c r="AA1702" i="1"/>
  <c r="Z1702" i="1" s="1"/>
  <c r="Y1702" i="1"/>
  <c r="X1702" i="1" s="1"/>
  <c r="AA1701" i="1"/>
  <c r="Z1701" i="1" s="1"/>
  <c r="Y1701" i="1"/>
  <c r="X1701" i="1" s="1"/>
  <c r="AA1700" i="1"/>
  <c r="Z1700" i="1" s="1"/>
  <c r="Y1700" i="1"/>
  <c r="X1700" i="1" s="1"/>
  <c r="AA1699" i="1"/>
  <c r="Z1699" i="1" s="1"/>
  <c r="Y1699" i="1"/>
  <c r="X1699" i="1" s="1"/>
  <c r="AA1698" i="1"/>
  <c r="Z1698" i="1" s="1"/>
  <c r="Y1698" i="1"/>
  <c r="X1698" i="1" s="1"/>
  <c r="AA1697" i="1"/>
  <c r="Z1697" i="1" s="1"/>
  <c r="Y1697" i="1"/>
  <c r="X1697" i="1" s="1"/>
  <c r="AA1696" i="1"/>
  <c r="Z1696" i="1" s="1"/>
  <c r="Y1696" i="1"/>
  <c r="X1696" i="1" s="1"/>
  <c r="AA1695" i="1"/>
  <c r="Z1695" i="1" s="1"/>
  <c r="Y1695" i="1"/>
  <c r="X1695" i="1" s="1"/>
  <c r="AA1694" i="1"/>
  <c r="Z1694" i="1" s="1"/>
  <c r="Y1694" i="1"/>
  <c r="X1694" i="1" s="1"/>
  <c r="AA1693" i="1"/>
  <c r="Z1693" i="1" s="1"/>
  <c r="Y1693" i="1"/>
  <c r="X1693" i="1" s="1"/>
  <c r="AA1692" i="1"/>
  <c r="Z1692" i="1" s="1"/>
  <c r="Y1692" i="1"/>
  <c r="X1692" i="1" s="1"/>
  <c r="AA1691" i="1"/>
  <c r="Z1691" i="1" s="1"/>
  <c r="Y1691" i="1"/>
  <c r="X1691" i="1" s="1"/>
  <c r="AA1690" i="1"/>
  <c r="Z1690" i="1" s="1"/>
  <c r="Y1690" i="1"/>
  <c r="X1690" i="1" s="1"/>
  <c r="AA1689" i="1"/>
  <c r="Z1689" i="1" s="1"/>
  <c r="Y1689" i="1"/>
  <c r="X1689" i="1" s="1"/>
  <c r="AA1688" i="1"/>
  <c r="Z1688" i="1" s="1"/>
  <c r="Y1688" i="1"/>
  <c r="X1688" i="1" s="1"/>
  <c r="AA1687" i="1"/>
  <c r="Z1687" i="1" s="1"/>
  <c r="Y1687" i="1"/>
  <c r="X1687" i="1" s="1"/>
  <c r="AA1686" i="1"/>
  <c r="Z1686" i="1" s="1"/>
  <c r="Y1686" i="1"/>
  <c r="X1686" i="1" s="1"/>
  <c r="AA1685" i="1"/>
  <c r="Z1685" i="1" s="1"/>
  <c r="Y1685" i="1"/>
  <c r="X1685" i="1" s="1"/>
  <c r="AA1684" i="1"/>
  <c r="Z1684" i="1" s="1"/>
  <c r="Y1684" i="1"/>
  <c r="X1684" i="1" s="1"/>
  <c r="AA1683" i="1"/>
  <c r="Z1683" i="1" s="1"/>
  <c r="Y1683" i="1"/>
  <c r="X1683" i="1" s="1"/>
  <c r="AA1682" i="1"/>
  <c r="Z1682" i="1" s="1"/>
  <c r="Y1682" i="1"/>
  <c r="X1682" i="1" s="1"/>
  <c r="AA1681" i="1"/>
  <c r="Z1681" i="1" s="1"/>
  <c r="Y1681" i="1"/>
  <c r="X1681" i="1" s="1"/>
  <c r="AA1680" i="1"/>
  <c r="Z1680" i="1" s="1"/>
  <c r="Y1680" i="1"/>
  <c r="X1680" i="1" s="1"/>
  <c r="AA1679" i="1"/>
  <c r="Z1679" i="1" s="1"/>
  <c r="Y1679" i="1"/>
  <c r="X1679" i="1" s="1"/>
  <c r="AA1678" i="1"/>
  <c r="Z1678" i="1" s="1"/>
  <c r="Y1678" i="1"/>
  <c r="X1678" i="1" s="1"/>
  <c r="AA1677" i="1"/>
  <c r="Z1677" i="1" s="1"/>
  <c r="Y1677" i="1"/>
  <c r="X1677" i="1" s="1"/>
  <c r="AA1676" i="1"/>
  <c r="Z1676" i="1" s="1"/>
  <c r="Y1676" i="1"/>
  <c r="X1676" i="1" s="1"/>
  <c r="AA1675" i="1"/>
  <c r="Z1675" i="1" s="1"/>
  <c r="Y1675" i="1"/>
  <c r="X1675" i="1" s="1"/>
  <c r="AA1674" i="1"/>
  <c r="Z1674" i="1" s="1"/>
  <c r="Y1674" i="1"/>
  <c r="X1674" i="1" s="1"/>
  <c r="AA1673" i="1"/>
  <c r="Z1673" i="1" s="1"/>
  <c r="Y1673" i="1"/>
  <c r="X1673" i="1" s="1"/>
  <c r="AA1672" i="1"/>
  <c r="Z1672" i="1" s="1"/>
  <c r="Y1672" i="1"/>
  <c r="X1672" i="1" s="1"/>
  <c r="AA1671" i="1"/>
  <c r="Z1671" i="1" s="1"/>
  <c r="Y1671" i="1"/>
  <c r="X1671" i="1" s="1"/>
  <c r="AA1670" i="1"/>
  <c r="Z1670" i="1" s="1"/>
  <c r="Y1670" i="1"/>
  <c r="X1670" i="1" s="1"/>
  <c r="AA1669" i="1"/>
  <c r="Z1669" i="1" s="1"/>
  <c r="Y1669" i="1"/>
  <c r="X1669" i="1" s="1"/>
  <c r="AA1668" i="1"/>
  <c r="Z1668" i="1" s="1"/>
  <c r="Y1668" i="1"/>
  <c r="X1668" i="1" s="1"/>
  <c r="AA1667" i="1"/>
  <c r="Z1667" i="1" s="1"/>
  <c r="Y1667" i="1"/>
  <c r="X1667" i="1" s="1"/>
  <c r="AA1666" i="1"/>
  <c r="Z1666" i="1" s="1"/>
  <c r="Y1666" i="1"/>
  <c r="X1666" i="1" s="1"/>
  <c r="AA1665" i="1"/>
  <c r="Z1665" i="1" s="1"/>
  <c r="Y1665" i="1"/>
  <c r="X1665" i="1" s="1"/>
  <c r="AA1664" i="1"/>
  <c r="Z1664" i="1" s="1"/>
  <c r="Y1664" i="1"/>
  <c r="X1664" i="1" s="1"/>
  <c r="AA1663" i="1"/>
  <c r="Z1663" i="1" s="1"/>
  <c r="Y1663" i="1"/>
  <c r="X1663" i="1" s="1"/>
  <c r="AA1662" i="1"/>
  <c r="Z1662" i="1" s="1"/>
  <c r="Y1662" i="1"/>
  <c r="X1662" i="1" s="1"/>
  <c r="AA1661" i="1"/>
  <c r="Z1661" i="1" s="1"/>
  <c r="Y1661" i="1"/>
  <c r="X1661" i="1" s="1"/>
  <c r="AA1660" i="1"/>
  <c r="Z1660" i="1" s="1"/>
  <c r="Y1660" i="1"/>
  <c r="X1660" i="1" s="1"/>
  <c r="AA1659" i="1"/>
  <c r="Z1659" i="1" s="1"/>
  <c r="Y1659" i="1"/>
  <c r="X1659" i="1" s="1"/>
  <c r="AA1658" i="1"/>
  <c r="Z1658" i="1" s="1"/>
  <c r="Y1658" i="1"/>
  <c r="X1658" i="1" s="1"/>
  <c r="AA1657" i="1"/>
  <c r="Z1657" i="1" s="1"/>
  <c r="Y1657" i="1"/>
  <c r="X1657" i="1" s="1"/>
  <c r="AA1656" i="1"/>
  <c r="Z1656" i="1" s="1"/>
  <c r="Y1656" i="1"/>
  <c r="X1656" i="1" s="1"/>
  <c r="AA1655" i="1"/>
  <c r="Z1655" i="1" s="1"/>
  <c r="Y1655" i="1"/>
  <c r="X1655" i="1" s="1"/>
  <c r="AA1654" i="1"/>
  <c r="Z1654" i="1" s="1"/>
  <c r="Y1654" i="1"/>
  <c r="X1654" i="1" s="1"/>
  <c r="AA1653" i="1"/>
  <c r="Z1653" i="1" s="1"/>
  <c r="Y1653" i="1"/>
  <c r="X1653" i="1" s="1"/>
  <c r="AA1652" i="1"/>
  <c r="Z1652" i="1" s="1"/>
  <c r="Y1652" i="1"/>
  <c r="X1652" i="1" s="1"/>
  <c r="AA1651" i="1"/>
  <c r="Z1651" i="1" s="1"/>
  <c r="Y1651" i="1"/>
  <c r="X1651" i="1" s="1"/>
  <c r="AA1650" i="1"/>
  <c r="Z1650" i="1" s="1"/>
  <c r="Y1650" i="1"/>
  <c r="X1650" i="1" s="1"/>
  <c r="AA1649" i="1"/>
  <c r="Z1649" i="1" s="1"/>
  <c r="Y1649" i="1"/>
  <c r="X1649" i="1" s="1"/>
  <c r="AA1648" i="1"/>
  <c r="Z1648" i="1" s="1"/>
  <c r="Y1648" i="1"/>
  <c r="X1648" i="1" s="1"/>
  <c r="AA1647" i="1"/>
  <c r="Z1647" i="1" s="1"/>
  <c r="Y1647" i="1"/>
  <c r="X1647" i="1" s="1"/>
  <c r="AA1646" i="1"/>
  <c r="Z1646" i="1" s="1"/>
  <c r="Y1646" i="1"/>
  <c r="X1646" i="1" s="1"/>
  <c r="AA1645" i="1"/>
  <c r="Z1645" i="1" s="1"/>
  <c r="Y1645" i="1"/>
  <c r="X1645" i="1" s="1"/>
  <c r="AA1644" i="1"/>
  <c r="Z1644" i="1" s="1"/>
  <c r="Y1644" i="1"/>
  <c r="X1644" i="1" s="1"/>
  <c r="AA1643" i="1"/>
  <c r="Z1643" i="1" s="1"/>
  <c r="Y1643" i="1"/>
  <c r="X1643" i="1" s="1"/>
  <c r="AA1642" i="1"/>
  <c r="Z1642" i="1" s="1"/>
  <c r="Y1642" i="1"/>
  <c r="X1642" i="1" s="1"/>
  <c r="AA1641" i="1"/>
  <c r="Z1641" i="1" s="1"/>
  <c r="Y1641" i="1"/>
  <c r="X1641" i="1" s="1"/>
  <c r="AA1640" i="1"/>
  <c r="Z1640" i="1" s="1"/>
  <c r="Y1640" i="1"/>
  <c r="X1640" i="1" s="1"/>
  <c r="AA1639" i="1"/>
  <c r="Z1639" i="1" s="1"/>
  <c r="Y1639" i="1"/>
  <c r="X1639" i="1" s="1"/>
  <c r="AA1638" i="1"/>
  <c r="Z1638" i="1" s="1"/>
  <c r="Y1638" i="1"/>
  <c r="X1638" i="1" s="1"/>
  <c r="AA1637" i="1"/>
  <c r="Z1637" i="1" s="1"/>
  <c r="Y1637" i="1"/>
  <c r="X1637" i="1" s="1"/>
  <c r="AA1636" i="1"/>
  <c r="Z1636" i="1" s="1"/>
  <c r="Y1636" i="1"/>
  <c r="X1636" i="1" s="1"/>
  <c r="AA1635" i="1"/>
  <c r="Z1635" i="1" s="1"/>
  <c r="Y1635" i="1"/>
  <c r="X1635" i="1" s="1"/>
  <c r="AA1634" i="1"/>
  <c r="Z1634" i="1" s="1"/>
  <c r="Y1634" i="1"/>
  <c r="X1634" i="1" s="1"/>
  <c r="AA1633" i="1"/>
  <c r="Z1633" i="1" s="1"/>
  <c r="Y1633" i="1"/>
  <c r="X1633" i="1" s="1"/>
  <c r="AA1632" i="1"/>
  <c r="Z1632" i="1" s="1"/>
  <c r="Y1632" i="1"/>
  <c r="X1632" i="1" s="1"/>
  <c r="AA1631" i="1"/>
  <c r="Z1631" i="1" s="1"/>
  <c r="Y1631" i="1"/>
  <c r="X1631" i="1" s="1"/>
  <c r="AA1630" i="1"/>
  <c r="Z1630" i="1" s="1"/>
  <c r="Y1630" i="1"/>
  <c r="X1630" i="1" s="1"/>
  <c r="AA1629" i="1"/>
  <c r="Z1629" i="1" s="1"/>
  <c r="Y1629" i="1"/>
  <c r="X1629" i="1" s="1"/>
  <c r="AA1628" i="1"/>
  <c r="Z1628" i="1" s="1"/>
  <c r="Y1628" i="1"/>
  <c r="X1628" i="1" s="1"/>
  <c r="AA1627" i="1"/>
  <c r="Z1627" i="1" s="1"/>
  <c r="Y1627" i="1"/>
  <c r="X1627" i="1" s="1"/>
  <c r="AA1626" i="1"/>
  <c r="Z1626" i="1" s="1"/>
  <c r="Y1626" i="1"/>
  <c r="X1626" i="1" s="1"/>
  <c r="AA1625" i="1"/>
  <c r="Z1625" i="1" s="1"/>
  <c r="Y1625" i="1"/>
  <c r="X1625" i="1" s="1"/>
  <c r="AA1624" i="1"/>
  <c r="Z1624" i="1" s="1"/>
  <c r="Y1624" i="1"/>
  <c r="X1624" i="1" s="1"/>
  <c r="AA1623" i="1"/>
  <c r="Z1623" i="1" s="1"/>
  <c r="Y1623" i="1"/>
  <c r="X1623" i="1" s="1"/>
  <c r="AA1622" i="1"/>
  <c r="Z1622" i="1" s="1"/>
  <c r="Y1622" i="1"/>
  <c r="X1622" i="1" s="1"/>
  <c r="AA1621" i="1"/>
  <c r="Z1621" i="1" s="1"/>
  <c r="Y1621" i="1"/>
  <c r="X1621" i="1" s="1"/>
  <c r="AA1620" i="1"/>
  <c r="Z1620" i="1" s="1"/>
  <c r="Y1620" i="1"/>
  <c r="X1620" i="1" s="1"/>
  <c r="AA1619" i="1"/>
  <c r="Z1619" i="1" s="1"/>
  <c r="Y1619" i="1"/>
  <c r="X1619" i="1" s="1"/>
  <c r="AA1618" i="1"/>
  <c r="Z1618" i="1" s="1"/>
  <c r="Y1618" i="1"/>
  <c r="X1618" i="1" s="1"/>
  <c r="AA1617" i="1"/>
  <c r="Z1617" i="1" s="1"/>
  <c r="Y1617" i="1"/>
  <c r="X1617" i="1" s="1"/>
  <c r="AA1616" i="1"/>
  <c r="Z1616" i="1" s="1"/>
  <c r="Y1616" i="1"/>
  <c r="X1616" i="1" s="1"/>
  <c r="AA1615" i="1"/>
  <c r="Z1615" i="1" s="1"/>
  <c r="Y1615" i="1"/>
  <c r="X1615" i="1" s="1"/>
  <c r="AA1614" i="1"/>
  <c r="Z1614" i="1" s="1"/>
  <c r="Y1614" i="1"/>
  <c r="X1614" i="1" s="1"/>
  <c r="AA1613" i="1"/>
  <c r="Z1613" i="1" s="1"/>
  <c r="Y1613" i="1"/>
  <c r="X1613" i="1" s="1"/>
  <c r="AA1612" i="1"/>
  <c r="Z1612" i="1" s="1"/>
  <c r="Y1612" i="1"/>
  <c r="X1612" i="1" s="1"/>
  <c r="AA1611" i="1"/>
  <c r="Z1611" i="1" s="1"/>
  <c r="Y1611" i="1"/>
  <c r="X1611" i="1" s="1"/>
  <c r="AA1610" i="1"/>
  <c r="Z1610" i="1" s="1"/>
  <c r="Y1610" i="1"/>
  <c r="X1610" i="1" s="1"/>
  <c r="AA1609" i="1"/>
  <c r="Z1609" i="1" s="1"/>
  <c r="Y1609" i="1"/>
  <c r="X1609" i="1" s="1"/>
  <c r="AA1608" i="1"/>
  <c r="Z1608" i="1" s="1"/>
  <c r="Y1608" i="1"/>
  <c r="X1608" i="1" s="1"/>
  <c r="AA1607" i="1"/>
  <c r="Z1607" i="1" s="1"/>
  <c r="Y1607" i="1"/>
  <c r="X1607" i="1" s="1"/>
  <c r="AA1606" i="1"/>
  <c r="Z1606" i="1" s="1"/>
  <c r="Y1606" i="1"/>
  <c r="X1606" i="1" s="1"/>
  <c r="AA1605" i="1"/>
  <c r="Z1605" i="1" s="1"/>
  <c r="Y1605" i="1"/>
  <c r="X1605" i="1" s="1"/>
  <c r="AA1604" i="1"/>
  <c r="Z1604" i="1" s="1"/>
  <c r="Y1604" i="1"/>
  <c r="X1604" i="1" s="1"/>
  <c r="AA1603" i="1"/>
  <c r="Z1603" i="1" s="1"/>
  <c r="Y1603" i="1"/>
  <c r="X1603" i="1" s="1"/>
  <c r="AA1602" i="1"/>
  <c r="Z1602" i="1" s="1"/>
  <c r="Y1602" i="1"/>
  <c r="X1602" i="1" s="1"/>
  <c r="AA1601" i="1"/>
  <c r="Z1601" i="1" s="1"/>
  <c r="Y1601" i="1"/>
  <c r="X1601" i="1" s="1"/>
  <c r="AA1600" i="1"/>
  <c r="Z1600" i="1" s="1"/>
  <c r="Y1600" i="1"/>
  <c r="X1600" i="1" s="1"/>
  <c r="AA1599" i="1"/>
  <c r="Z1599" i="1" s="1"/>
  <c r="Y1599" i="1"/>
  <c r="X1599" i="1" s="1"/>
  <c r="AA1598" i="1"/>
  <c r="Z1598" i="1" s="1"/>
  <c r="Y1598" i="1"/>
  <c r="X1598" i="1" s="1"/>
  <c r="AA1597" i="1"/>
  <c r="Z1597" i="1" s="1"/>
  <c r="Y1597" i="1"/>
  <c r="X1597" i="1" s="1"/>
  <c r="AA1596" i="1"/>
  <c r="Z1596" i="1" s="1"/>
  <c r="Y1596" i="1"/>
  <c r="X1596" i="1" s="1"/>
  <c r="AA1595" i="1"/>
  <c r="Z1595" i="1" s="1"/>
  <c r="Y1595" i="1"/>
  <c r="X1595" i="1" s="1"/>
  <c r="AA1594" i="1"/>
  <c r="Z1594" i="1" s="1"/>
  <c r="Y1594" i="1"/>
  <c r="X1594" i="1" s="1"/>
  <c r="AA1593" i="1"/>
  <c r="Z1593" i="1" s="1"/>
  <c r="Y1593" i="1"/>
  <c r="X1593" i="1" s="1"/>
  <c r="AA1592" i="1"/>
  <c r="Z1592" i="1" s="1"/>
  <c r="Y1592" i="1"/>
  <c r="X1592" i="1" s="1"/>
  <c r="AA1591" i="1"/>
  <c r="Z1591" i="1" s="1"/>
  <c r="Y1591" i="1"/>
  <c r="X1591" i="1" s="1"/>
  <c r="AA1590" i="1"/>
  <c r="Z1590" i="1" s="1"/>
  <c r="Y1590" i="1"/>
  <c r="X1590" i="1" s="1"/>
  <c r="AA1589" i="1"/>
  <c r="Z1589" i="1" s="1"/>
  <c r="Y1589" i="1"/>
  <c r="X1589" i="1" s="1"/>
  <c r="AA1588" i="1"/>
  <c r="Z1588" i="1" s="1"/>
  <c r="Y1588" i="1"/>
  <c r="X1588" i="1" s="1"/>
  <c r="AA1587" i="1"/>
  <c r="Z1587" i="1" s="1"/>
  <c r="Y1587" i="1"/>
  <c r="X1587" i="1" s="1"/>
  <c r="AA1586" i="1"/>
  <c r="Z1586" i="1" s="1"/>
  <c r="Y1586" i="1"/>
  <c r="X1586" i="1" s="1"/>
  <c r="AA1585" i="1"/>
  <c r="Z1585" i="1" s="1"/>
  <c r="Y1585" i="1"/>
  <c r="X1585" i="1" s="1"/>
  <c r="AA1584" i="1"/>
  <c r="Z1584" i="1" s="1"/>
  <c r="Y1584" i="1"/>
  <c r="X1584" i="1" s="1"/>
  <c r="AA1583" i="1"/>
  <c r="Z1583" i="1" s="1"/>
  <c r="Y1583" i="1"/>
  <c r="X1583" i="1" s="1"/>
  <c r="AA1582" i="1"/>
  <c r="Z1582" i="1" s="1"/>
  <c r="Y1582" i="1"/>
  <c r="X1582" i="1" s="1"/>
  <c r="AA1581" i="1"/>
  <c r="Z1581" i="1" s="1"/>
  <c r="Y1581" i="1"/>
  <c r="X1581" i="1" s="1"/>
  <c r="AA1580" i="1"/>
  <c r="Z1580" i="1" s="1"/>
  <c r="Y1580" i="1"/>
  <c r="X1580" i="1" s="1"/>
  <c r="AA1579" i="1"/>
  <c r="Z1579" i="1" s="1"/>
  <c r="Y1579" i="1"/>
  <c r="X1579" i="1" s="1"/>
  <c r="AA1578" i="1"/>
  <c r="Z1578" i="1" s="1"/>
  <c r="Y1578" i="1"/>
  <c r="X1578" i="1" s="1"/>
  <c r="AA1577" i="1"/>
  <c r="Z1577" i="1" s="1"/>
  <c r="Y1577" i="1"/>
  <c r="X1577" i="1" s="1"/>
  <c r="AA1576" i="1"/>
  <c r="Z1576" i="1" s="1"/>
  <c r="Y1576" i="1"/>
  <c r="X1576" i="1" s="1"/>
  <c r="AA1575" i="1"/>
  <c r="Z1575" i="1" s="1"/>
  <c r="Y1575" i="1"/>
  <c r="X1575" i="1" s="1"/>
  <c r="AA1574" i="1"/>
  <c r="Z1574" i="1" s="1"/>
  <c r="Y1574" i="1"/>
  <c r="X1574" i="1" s="1"/>
  <c r="AA1573" i="1"/>
  <c r="Z1573" i="1" s="1"/>
  <c r="Y1573" i="1"/>
  <c r="X1573" i="1" s="1"/>
  <c r="AA1572" i="1"/>
  <c r="Z1572" i="1" s="1"/>
  <c r="Y1572" i="1"/>
  <c r="X1572" i="1" s="1"/>
  <c r="AA1571" i="1"/>
  <c r="Z1571" i="1" s="1"/>
  <c r="Y1571" i="1"/>
  <c r="X1571" i="1" s="1"/>
  <c r="AA1570" i="1"/>
  <c r="Z1570" i="1" s="1"/>
  <c r="Y1570" i="1"/>
  <c r="X1570" i="1" s="1"/>
  <c r="AA1569" i="1"/>
  <c r="Z1569" i="1" s="1"/>
  <c r="Y1569" i="1"/>
  <c r="X1569" i="1" s="1"/>
  <c r="AA1568" i="1"/>
  <c r="Z1568" i="1" s="1"/>
  <c r="Y1568" i="1"/>
  <c r="X1568" i="1" s="1"/>
  <c r="AA1567" i="1"/>
  <c r="Z1567" i="1" s="1"/>
  <c r="Y1567" i="1"/>
  <c r="X1567" i="1" s="1"/>
  <c r="AA1566" i="1"/>
  <c r="Z1566" i="1" s="1"/>
  <c r="Y1566" i="1"/>
  <c r="X1566" i="1" s="1"/>
  <c r="AA1565" i="1"/>
  <c r="Z1565" i="1" s="1"/>
  <c r="Y1565" i="1"/>
  <c r="X1565" i="1" s="1"/>
  <c r="AA1564" i="1"/>
  <c r="Z1564" i="1" s="1"/>
  <c r="Y1564" i="1"/>
  <c r="X1564" i="1" s="1"/>
  <c r="AA1563" i="1"/>
  <c r="Z1563" i="1" s="1"/>
  <c r="Y1563" i="1"/>
  <c r="X1563" i="1" s="1"/>
  <c r="AA1562" i="1"/>
  <c r="Z1562" i="1" s="1"/>
  <c r="Y1562" i="1"/>
  <c r="X1562" i="1" s="1"/>
  <c r="AA1561" i="1"/>
  <c r="Z1561" i="1" s="1"/>
  <c r="Y1561" i="1"/>
  <c r="X1561" i="1" s="1"/>
  <c r="AA1560" i="1"/>
  <c r="Z1560" i="1" s="1"/>
  <c r="Y1560" i="1"/>
  <c r="X1560" i="1" s="1"/>
  <c r="AA1559" i="1"/>
  <c r="Z1559" i="1" s="1"/>
  <c r="Y1559" i="1"/>
  <c r="X1559" i="1" s="1"/>
  <c r="AA1558" i="1"/>
  <c r="Z1558" i="1" s="1"/>
  <c r="Y1558" i="1"/>
  <c r="X1558" i="1" s="1"/>
  <c r="AA1557" i="1"/>
  <c r="Z1557" i="1" s="1"/>
  <c r="Y1557" i="1"/>
  <c r="X1557" i="1" s="1"/>
  <c r="AA1556" i="1"/>
  <c r="Z1556" i="1" s="1"/>
  <c r="Y1556" i="1"/>
  <c r="X1556" i="1" s="1"/>
  <c r="AA1555" i="1"/>
  <c r="Z1555" i="1" s="1"/>
  <c r="Y1555" i="1"/>
  <c r="X1555" i="1" s="1"/>
  <c r="AA1554" i="1"/>
  <c r="Z1554" i="1" s="1"/>
  <c r="Y1554" i="1"/>
  <c r="X1554" i="1" s="1"/>
  <c r="AA1553" i="1"/>
  <c r="Z1553" i="1" s="1"/>
  <c r="Y1553" i="1"/>
  <c r="X1553" i="1" s="1"/>
  <c r="AA1552" i="1"/>
  <c r="Z1552" i="1" s="1"/>
  <c r="Y1552" i="1"/>
  <c r="X1552" i="1" s="1"/>
  <c r="AA1551" i="1"/>
  <c r="Z1551" i="1" s="1"/>
  <c r="Y1551" i="1"/>
  <c r="X1551" i="1" s="1"/>
  <c r="AA1550" i="1"/>
  <c r="Z1550" i="1" s="1"/>
  <c r="Y1550" i="1"/>
  <c r="X1550" i="1" s="1"/>
  <c r="AA1549" i="1"/>
  <c r="Z1549" i="1" s="1"/>
  <c r="Y1549" i="1"/>
  <c r="X1549" i="1" s="1"/>
  <c r="AA1548" i="1"/>
  <c r="Z1548" i="1" s="1"/>
  <c r="Y1548" i="1"/>
  <c r="X1548" i="1" s="1"/>
  <c r="AA1547" i="1"/>
  <c r="Z1547" i="1" s="1"/>
  <c r="Y1547" i="1"/>
  <c r="X1547" i="1" s="1"/>
  <c r="AA1546" i="1"/>
  <c r="Z1546" i="1" s="1"/>
  <c r="Y1546" i="1"/>
  <c r="X1546" i="1" s="1"/>
  <c r="AA1545" i="1"/>
  <c r="Z1545" i="1" s="1"/>
  <c r="Y1545" i="1"/>
  <c r="X1545" i="1" s="1"/>
  <c r="AA1544" i="1"/>
  <c r="Z1544" i="1" s="1"/>
  <c r="Y1544" i="1"/>
  <c r="X1544" i="1" s="1"/>
  <c r="AA1543" i="1"/>
  <c r="Z1543" i="1" s="1"/>
  <c r="Y1543" i="1"/>
  <c r="X1543" i="1" s="1"/>
  <c r="AA1542" i="1"/>
  <c r="Z1542" i="1" s="1"/>
  <c r="Y1542" i="1"/>
  <c r="X1542" i="1" s="1"/>
  <c r="AA1541" i="1"/>
  <c r="Z1541" i="1" s="1"/>
  <c r="Y1541" i="1"/>
  <c r="X1541" i="1" s="1"/>
  <c r="AA1540" i="1"/>
  <c r="Z1540" i="1" s="1"/>
  <c r="Y1540" i="1"/>
  <c r="X1540" i="1" s="1"/>
  <c r="AA1539" i="1"/>
  <c r="Z1539" i="1" s="1"/>
  <c r="Y1539" i="1"/>
  <c r="X1539" i="1" s="1"/>
  <c r="AA1538" i="1"/>
  <c r="Z1538" i="1" s="1"/>
  <c r="Y1538" i="1"/>
  <c r="X1538" i="1" s="1"/>
  <c r="AA1537" i="1"/>
  <c r="Z1537" i="1" s="1"/>
  <c r="Y1537" i="1"/>
  <c r="X1537" i="1" s="1"/>
  <c r="AA1536" i="1"/>
  <c r="Z1536" i="1" s="1"/>
  <c r="Y1536" i="1"/>
  <c r="X1536" i="1" s="1"/>
  <c r="AA1535" i="1"/>
  <c r="Z1535" i="1" s="1"/>
  <c r="Y1535" i="1"/>
  <c r="X1535" i="1" s="1"/>
  <c r="AA1534" i="1"/>
  <c r="Z1534" i="1" s="1"/>
  <c r="Y1534" i="1"/>
  <c r="X1534" i="1" s="1"/>
  <c r="AA1533" i="1"/>
  <c r="Z1533" i="1" s="1"/>
  <c r="Y1533" i="1"/>
  <c r="X1533" i="1" s="1"/>
  <c r="AA1532" i="1"/>
  <c r="Z1532" i="1" s="1"/>
  <c r="Y1532" i="1"/>
  <c r="X1532" i="1" s="1"/>
  <c r="AA1531" i="1"/>
  <c r="Z1531" i="1" s="1"/>
  <c r="Y1531" i="1"/>
  <c r="X1531" i="1" s="1"/>
  <c r="AA1530" i="1"/>
  <c r="Z1530" i="1" s="1"/>
  <c r="Y1530" i="1"/>
  <c r="X1530" i="1" s="1"/>
  <c r="AA1529" i="1"/>
  <c r="Z1529" i="1" s="1"/>
  <c r="Y1529" i="1"/>
  <c r="X1529" i="1" s="1"/>
  <c r="AA1528" i="1"/>
  <c r="Z1528" i="1" s="1"/>
  <c r="Y1528" i="1"/>
  <c r="X1528" i="1" s="1"/>
  <c r="AA1527" i="1"/>
  <c r="Z1527" i="1" s="1"/>
  <c r="Y1527" i="1"/>
  <c r="X1527" i="1" s="1"/>
  <c r="AA1526" i="1"/>
  <c r="Z1526" i="1" s="1"/>
  <c r="Y1526" i="1"/>
  <c r="X1526" i="1" s="1"/>
  <c r="AA1525" i="1"/>
  <c r="Z1525" i="1" s="1"/>
  <c r="Y1525" i="1"/>
  <c r="X1525" i="1" s="1"/>
  <c r="AA1524" i="1"/>
  <c r="Z1524" i="1" s="1"/>
  <c r="Y1524" i="1"/>
  <c r="X1524" i="1" s="1"/>
  <c r="AA1523" i="1"/>
  <c r="Z1523" i="1" s="1"/>
  <c r="Y1523" i="1"/>
  <c r="X1523" i="1" s="1"/>
  <c r="AA1522" i="1"/>
  <c r="Z1522" i="1" s="1"/>
  <c r="Y1522" i="1"/>
  <c r="X1522" i="1" s="1"/>
  <c r="AA1521" i="1"/>
  <c r="Z1521" i="1" s="1"/>
  <c r="Y1521" i="1"/>
  <c r="X1521" i="1" s="1"/>
  <c r="AA1520" i="1"/>
  <c r="Z1520" i="1" s="1"/>
  <c r="Y1520" i="1"/>
  <c r="X1520" i="1" s="1"/>
  <c r="AA1519" i="1"/>
  <c r="Z1519" i="1" s="1"/>
  <c r="Y1519" i="1"/>
  <c r="X1519" i="1" s="1"/>
  <c r="AA1518" i="1"/>
  <c r="Z1518" i="1" s="1"/>
  <c r="Y1518" i="1"/>
  <c r="X1518" i="1" s="1"/>
  <c r="AA1517" i="1"/>
  <c r="Z1517" i="1" s="1"/>
  <c r="Y1517" i="1"/>
  <c r="X1517" i="1" s="1"/>
  <c r="AA1516" i="1"/>
  <c r="Z1516" i="1" s="1"/>
  <c r="Y1516" i="1"/>
  <c r="X1516" i="1" s="1"/>
  <c r="AA1515" i="1"/>
  <c r="Z1515" i="1" s="1"/>
  <c r="Y1515" i="1"/>
  <c r="X1515" i="1" s="1"/>
  <c r="AA1514" i="1"/>
  <c r="Z1514" i="1" s="1"/>
  <c r="Y1514" i="1"/>
  <c r="X1514" i="1" s="1"/>
  <c r="AA1513" i="1"/>
  <c r="Z1513" i="1" s="1"/>
  <c r="Y1513" i="1"/>
  <c r="X1513" i="1" s="1"/>
  <c r="AA1512" i="1"/>
  <c r="Z1512" i="1" s="1"/>
  <c r="Y1512" i="1"/>
  <c r="X1512" i="1" s="1"/>
  <c r="AA1511" i="1"/>
  <c r="Z1511" i="1" s="1"/>
  <c r="Y1511" i="1"/>
  <c r="X1511" i="1" s="1"/>
  <c r="AA1510" i="1"/>
  <c r="Z1510" i="1" s="1"/>
  <c r="Y1510" i="1"/>
  <c r="X1510" i="1" s="1"/>
  <c r="AA1509" i="1"/>
  <c r="Z1509" i="1" s="1"/>
  <c r="Y1509" i="1"/>
  <c r="X1509" i="1" s="1"/>
  <c r="AA1508" i="1"/>
  <c r="Z1508" i="1" s="1"/>
  <c r="Y1508" i="1"/>
  <c r="X1508" i="1" s="1"/>
  <c r="AA1507" i="1"/>
  <c r="Z1507" i="1" s="1"/>
  <c r="Y1507" i="1"/>
  <c r="X1507" i="1" s="1"/>
  <c r="AA1506" i="1"/>
  <c r="Z1506" i="1" s="1"/>
  <c r="Y1506" i="1"/>
  <c r="X1506" i="1" s="1"/>
  <c r="AA1505" i="1"/>
  <c r="Z1505" i="1" s="1"/>
  <c r="Y1505" i="1"/>
  <c r="X1505" i="1" s="1"/>
  <c r="AA1504" i="1"/>
  <c r="Z1504" i="1" s="1"/>
  <c r="Y1504" i="1"/>
  <c r="X1504" i="1" s="1"/>
  <c r="AA1503" i="1"/>
  <c r="Z1503" i="1" s="1"/>
  <c r="Y1503" i="1"/>
  <c r="X1503" i="1" s="1"/>
  <c r="AA1502" i="1"/>
  <c r="Z1502" i="1" s="1"/>
  <c r="Y1502" i="1"/>
  <c r="X1502" i="1" s="1"/>
  <c r="AA1501" i="1"/>
  <c r="Z1501" i="1" s="1"/>
  <c r="Y1501" i="1"/>
  <c r="X1501" i="1" s="1"/>
  <c r="AA1500" i="1"/>
  <c r="Z1500" i="1" s="1"/>
  <c r="Y1500" i="1"/>
  <c r="X1500" i="1" s="1"/>
  <c r="AA1499" i="1"/>
  <c r="Z1499" i="1" s="1"/>
  <c r="Y1499" i="1"/>
  <c r="X1499" i="1" s="1"/>
  <c r="AA1498" i="1"/>
  <c r="Z1498" i="1" s="1"/>
  <c r="Y1498" i="1"/>
  <c r="X1498" i="1" s="1"/>
  <c r="AA1497" i="1"/>
  <c r="Z1497" i="1" s="1"/>
  <c r="Y1497" i="1"/>
  <c r="X1497" i="1" s="1"/>
  <c r="AA1496" i="1"/>
  <c r="Z1496" i="1" s="1"/>
  <c r="Y1496" i="1"/>
  <c r="X1496" i="1" s="1"/>
  <c r="AA1495" i="1"/>
  <c r="Z1495" i="1" s="1"/>
  <c r="Y1495" i="1"/>
  <c r="X1495" i="1" s="1"/>
  <c r="AA1494" i="1"/>
  <c r="Z1494" i="1" s="1"/>
  <c r="Y1494" i="1"/>
  <c r="X1494" i="1" s="1"/>
  <c r="AA1493" i="1"/>
  <c r="Z1493" i="1" s="1"/>
  <c r="Y1493" i="1"/>
  <c r="X1493" i="1" s="1"/>
  <c r="AA1492" i="1"/>
  <c r="Z1492" i="1" s="1"/>
  <c r="Y1492" i="1"/>
  <c r="X1492" i="1" s="1"/>
  <c r="AA1491" i="1"/>
  <c r="Z1491" i="1" s="1"/>
  <c r="Y1491" i="1"/>
  <c r="X1491" i="1" s="1"/>
  <c r="AA1490" i="1"/>
  <c r="Z1490" i="1" s="1"/>
  <c r="Y1490" i="1"/>
  <c r="X1490" i="1" s="1"/>
  <c r="AA1489" i="1"/>
  <c r="Z1489" i="1" s="1"/>
  <c r="Y1489" i="1"/>
  <c r="X1489" i="1" s="1"/>
  <c r="AA1488" i="1"/>
  <c r="Z1488" i="1" s="1"/>
  <c r="Y1488" i="1"/>
  <c r="X1488" i="1" s="1"/>
  <c r="AA1487" i="1"/>
  <c r="Z1487" i="1" s="1"/>
  <c r="Y1487" i="1"/>
  <c r="X1487" i="1" s="1"/>
  <c r="AA1486" i="1"/>
  <c r="Z1486" i="1" s="1"/>
  <c r="Y1486" i="1"/>
  <c r="X1486" i="1" s="1"/>
  <c r="AA1485" i="1"/>
  <c r="Z1485" i="1" s="1"/>
  <c r="Y1485" i="1"/>
  <c r="X1485" i="1" s="1"/>
  <c r="AA1484" i="1"/>
  <c r="Z1484" i="1" s="1"/>
  <c r="Y1484" i="1"/>
  <c r="X1484" i="1" s="1"/>
  <c r="AA1483" i="1"/>
  <c r="Z1483" i="1" s="1"/>
  <c r="Y1483" i="1"/>
  <c r="X1483" i="1" s="1"/>
  <c r="AA1482" i="1"/>
  <c r="Z1482" i="1" s="1"/>
  <c r="Y1482" i="1"/>
  <c r="X1482" i="1" s="1"/>
  <c r="AA1481" i="1"/>
  <c r="Z1481" i="1" s="1"/>
  <c r="Y1481" i="1"/>
  <c r="X1481" i="1" s="1"/>
  <c r="AA1480" i="1"/>
  <c r="Z1480" i="1" s="1"/>
  <c r="Y1480" i="1"/>
  <c r="X1480" i="1" s="1"/>
  <c r="AA1479" i="1"/>
  <c r="Z1479" i="1" s="1"/>
  <c r="Y1479" i="1"/>
  <c r="X1479" i="1" s="1"/>
  <c r="AA1478" i="1"/>
  <c r="Z1478" i="1" s="1"/>
  <c r="Y1478" i="1"/>
  <c r="X1478" i="1" s="1"/>
  <c r="AA1477" i="1"/>
  <c r="Z1477" i="1" s="1"/>
  <c r="Y1477" i="1"/>
  <c r="X1477" i="1" s="1"/>
  <c r="AA1476" i="1"/>
  <c r="Z1476" i="1" s="1"/>
  <c r="Y1476" i="1"/>
  <c r="X1476" i="1" s="1"/>
  <c r="AA1475" i="1"/>
  <c r="Z1475" i="1" s="1"/>
  <c r="Y1475" i="1"/>
  <c r="X1475" i="1" s="1"/>
  <c r="AA1474" i="1"/>
  <c r="Z1474" i="1" s="1"/>
  <c r="Y1474" i="1"/>
  <c r="X1474" i="1" s="1"/>
  <c r="AA1473" i="1"/>
  <c r="Z1473" i="1" s="1"/>
  <c r="Y1473" i="1"/>
  <c r="X1473" i="1" s="1"/>
  <c r="AA1472" i="1"/>
  <c r="Z1472" i="1" s="1"/>
  <c r="Y1472" i="1"/>
  <c r="X1472" i="1" s="1"/>
  <c r="AA1471" i="1"/>
  <c r="Z1471" i="1" s="1"/>
  <c r="Y1471" i="1"/>
  <c r="X1471" i="1" s="1"/>
  <c r="AA1470" i="1"/>
  <c r="Z1470" i="1" s="1"/>
  <c r="Y1470" i="1"/>
  <c r="X1470" i="1" s="1"/>
  <c r="AA1469" i="1"/>
  <c r="Z1469" i="1" s="1"/>
  <c r="Y1469" i="1"/>
  <c r="X1469" i="1" s="1"/>
  <c r="AA1468" i="1"/>
  <c r="Z1468" i="1" s="1"/>
  <c r="Y1468" i="1"/>
  <c r="X1468" i="1" s="1"/>
  <c r="AA1467" i="1"/>
  <c r="Z1467" i="1" s="1"/>
  <c r="Y1467" i="1"/>
  <c r="X1467" i="1" s="1"/>
  <c r="AA1466" i="1"/>
  <c r="Z1466" i="1" s="1"/>
  <c r="Y1466" i="1"/>
  <c r="X1466" i="1" s="1"/>
  <c r="AA1465" i="1"/>
  <c r="Z1465" i="1" s="1"/>
  <c r="Y1465" i="1"/>
  <c r="X1465" i="1" s="1"/>
  <c r="AA1464" i="1"/>
  <c r="Z1464" i="1" s="1"/>
  <c r="Y1464" i="1"/>
  <c r="X1464" i="1" s="1"/>
  <c r="AA1463" i="1"/>
  <c r="Z1463" i="1" s="1"/>
  <c r="Y1463" i="1"/>
  <c r="X1463" i="1" s="1"/>
  <c r="AA1462" i="1"/>
  <c r="Z1462" i="1" s="1"/>
  <c r="Y1462" i="1"/>
  <c r="X1462" i="1" s="1"/>
  <c r="AA1461" i="1"/>
  <c r="Z1461" i="1" s="1"/>
  <c r="Y1461" i="1"/>
  <c r="X1461" i="1" s="1"/>
  <c r="AA1460" i="1"/>
  <c r="Z1460" i="1" s="1"/>
  <c r="Y1460" i="1"/>
  <c r="X1460" i="1" s="1"/>
  <c r="AA1459" i="1"/>
  <c r="Z1459" i="1" s="1"/>
  <c r="Y1459" i="1"/>
  <c r="X1459" i="1" s="1"/>
  <c r="AA1458" i="1"/>
  <c r="Z1458" i="1" s="1"/>
  <c r="Y1458" i="1"/>
  <c r="X1458" i="1" s="1"/>
  <c r="AA1457" i="1"/>
  <c r="Z1457" i="1" s="1"/>
  <c r="Y1457" i="1"/>
  <c r="X1457" i="1" s="1"/>
  <c r="AA1456" i="1"/>
  <c r="Z1456" i="1" s="1"/>
  <c r="Y1456" i="1"/>
  <c r="X1456" i="1" s="1"/>
  <c r="AA1455" i="1"/>
  <c r="Z1455" i="1" s="1"/>
  <c r="Y1455" i="1"/>
  <c r="X1455" i="1" s="1"/>
  <c r="AA1454" i="1"/>
  <c r="Z1454" i="1" s="1"/>
  <c r="Y1454" i="1"/>
  <c r="X1454" i="1" s="1"/>
  <c r="AA1453" i="1"/>
  <c r="Z1453" i="1" s="1"/>
  <c r="Y1453" i="1"/>
  <c r="X1453" i="1" s="1"/>
  <c r="AA1452" i="1"/>
  <c r="Z1452" i="1" s="1"/>
  <c r="Y1452" i="1"/>
  <c r="X1452" i="1" s="1"/>
  <c r="AA1451" i="1"/>
  <c r="Z1451" i="1" s="1"/>
  <c r="Y1451" i="1"/>
  <c r="X1451" i="1" s="1"/>
  <c r="AA1450" i="1"/>
  <c r="Z1450" i="1" s="1"/>
  <c r="Y1450" i="1"/>
  <c r="X1450" i="1" s="1"/>
  <c r="AA1449" i="1"/>
  <c r="Z1449" i="1" s="1"/>
  <c r="Y1449" i="1"/>
  <c r="X1449" i="1" s="1"/>
  <c r="AA1448" i="1"/>
  <c r="Z1448" i="1" s="1"/>
  <c r="Y1448" i="1"/>
  <c r="X1448" i="1" s="1"/>
  <c r="AA1447" i="1"/>
  <c r="Z1447" i="1" s="1"/>
  <c r="Y1447" i="1"/>
  <c r="X1447" i="1" s="1"/>
  <c r="AA1446" i="1"/>
  <c r="Z1446" i="1" s="1"/>
  <c r="Y1446" i="1"/>
  <c r="X1446" i="1" s="1"/>
  <c r="AA1445" i="1"/>
  <c r="Z1445" i="1" s="1"/>
  <c r="Y1445" i="1"/>
  <c r="X1445" i="1" s="1"/>
  <c r="AA1444" i="1"/>
  <c r="Z1444" i="1" s="1"/>
  <c r="Y1444" i="1"/>
  <c r="X1444" i="1" s="1"/>
  <c r="AA1443" i="1"/>
  <c r="Z1443" i="1" s="1"/>
  <c r="Y1443" i="1"/>
  <c r="X1443" i="1" s="1"/>
  <c r="AA1442" i="1"/>
  <c r="Z1442" i="1" s="1"/>
  <c r="Y1442" i="1"/>
  <c r="X1442" i="1" s="1"/>
  <c r="AA1441" i="1"/>
  <c r="Z1441" i="1" s="1"/>
  <c r="Y1441" i="1"/>
  <c r="X1441" i="1" s="1"/>
  <c r="AA1440" i="1"/>
  <c r="Z1440" i="1" s="1"/>
  <c r="Y1440" i="1"/>
  <c r="X1440" i="1" s="1"/>
  <c r="AA1439" i="1"/>
  <c r="Z1439" i="1" s="1"/>
  <c r="Y1439" i="1"/>
  <c r="X1439" i="1" s="1"/>
  <c r="AA1438" i="1"/>
  <c r="Z1438" i="1" s="1"/>
  <c r="Y1438" i="1"/>
  <c r="X1438" i="1" s="1"/>
  <c r="AA1437" i="1"/>
  <c r="Z1437" i="1" s="1"/>
  <c r="Y1437" i="1"/>
  <c r="X1437" i="1" s="1"/>
  <c r="AA1436" i="1"/>
  <c r="Z1436" i="1" s="1"/>
  <c r="Y1436" i="1"/>
  <c r="X1436" i="1" s="1"/>
  <c r="AA1435" i="1"/>
  <c r="Z1435" i="1" s="1"/>
  <c r="Y1435" i="1"/>
  <c r="X1435" i="1" s="1"/>
  <c r="AA1434" i="1"/>
  <c r="Z1434" i="1" s="1"/>
  <c r="Y1434" i="1"/>
  <c r="X1434" i="1" s="1"/>
  <c r="AA1433" i="1"/>
  <c r="Z1433" i="1" s="1"/>
  <c r="Y1433" i="1"/>
  <c r="X1433" i="1" s="1"/>
  <c r="AA1432" i="1"/>
  <c r="Z1432" i="1" s="1"/>
  <c r="Y1432" i="1"/>
  <c r="X1432" i="1" s="1"/>
  <c r="AA1431" i="1"/>
  <c r="Z1431" i="1" s="1"/>
  <c r="Y1431" i="1"/>
  <c r="X1431" i="1" s="1"/>
  <c r="AA1430" i="1"/>
  <c r="Z1430" i="1" s="1"/>
  <c r="Y1430" i="1"/>
  <c r="X1430" i="1" s="1"/>
  <c r="AA1429" i="1"/>
  <c r="Z1429" i="1" s="1"/>
  <c r="Y1429" i="1"/>
  <c r="X1429" i="1" s="1"/>
  <c r="AA1428" i="1"/>
  <c r="Z1428" i="1" s="1"/>
  <c r="Y1428" i="1"/>
  <c r="X1428" i="1" s="1"/>
  <c r="AA1427" i="1"/>
  <c r="Z1427" i="1" s="1"/>
  <c r="Y1427" i="1"/>
  <c r="X1427" i="1" s="1"/>
  <c r="AA1426" i="1"/>
  <c r="Z1426" i="1" s="1"/>
  <c r="Y1426" i="1"/>
  <c r="X1426" i="1" s="1"/>
  <c r="AA1425" i="1"/>
  <c r="Z1425" i="1" s="1"/>
  <c r="Y1425" i="1"/>
  <c r="X1425" i="1" s="1"/>
  <c r="AA1424" i="1"/>
  <c r="Z1424" i="1" s="1"/>
  <c r="Y1424" i="1"/>
  <c r="X1424" i="1" s="1"/>
  <c r="AA1423" i="1"/>
  <c r="Z1423" i="1" s="1"/>
  <c r="Y1423" i="1"/>
  <c r="X1423" i="1" s="1"/>
  <c r="AA1422" i="1"/>
  <c r="Z1422" i="1" s="1"/>
  <c r="Y1422" i="1"/>
  <c r="X1422" i="1" s="1"/>
  <c r="AA1421" i="1"/>
  <c r="Z1421" i="1" s="1"/>
  <c r="Y1421" i="1"/>
  <c r="X1421" i="1" s="1"/>
  <c r="AA1420" i="1"/>
  <c r="Z1420" i="1" s="1"/>
  <c r="Y1420" i="1"/>
  <c r="X1420" i="1" s="1"/>
  <c r="AA1419" i="1"/>
  <c r="Z1419" i="1" s="1"/>
  <c r="Y1419" i="1"/>
  <c r="X1419" i="1" s="1"/>
  <c r="AA1418" i="1"/>
  <c r="Z1418" i="1" s="1"/>
  <c r="Y1418" i="1"/>
  <c r="X1418" i="1" s="1"/>
  <c r="AA1417" i="1"/>
  <c r="Z1417" i="1" s="1"/>
  <c r="Y1417" i="1"/>
  <c r="X1417" i="1" s="1"/>
  <c r="AA1416" i="1"/>
  <c r="Z1416" i="1" s="1"/>
  <c r="Y1416" i="1"/>
  <c r="X1416" i="1" s="1"/>
  <c r="AA1415" i="1"/>
  <c r="Z1415" i="1" s="1"/>
  <c r="Y1415" i="1"/>
  <c r="X1415" i="1" s="1"/>
  <c r="AA1414" i="1"/>
  <c r="Z1414" i="1" s="1"/>
  <c r="Y1414" i="1"/>
  <c r="X1414" i="1" s="1"/>
  <c r="AA1413" i="1"/>
  <c r="Z1413" i="1" s="1"/>
  <c r="Y1413" i="1"/>
  <c r="X1413" i="1" s="1"/>
  <c r="AA1412" i="1"/>
  <c r="Z1412" i="1" s="1"/>
  <c r="Y1412" i="1"/>
  <c r="X1412" i="1" s="1"/>
  <c r="AA1411" i="1"/>
  <c r="Z1411" i="1" s="1"/>
  <c r="Y1411" i="1"/>
  <c r="X1411" i="1" s="1"/>
  <c r="AA1410" i="1"/>
  <c r="Z1410" i="1" s="1"/>
  <c r="Y1410" i="1"/>
  <c r="X1410" i="1" s="1"/>
  <c r="AA1409" i="1"/>
  <c r="Z1409" i="1" s="1"/>
  <c r="Y1409" i="1"/>
  <c r="X1409" i="1" s="1"/>
  <c r="AA1408" i="1"/>
  <c r="Z1408" i="1" s="1"/>
  <c r="Y1408" i="1"/>
  <c r="X1408" i="1" s="1"/>
  <c r="AA1407" i="1"/>
  <c r="Z1407" i="1" s="1"/>
  <c r="Y1407" i="1"/>
  <c r="X1407" i="1" s="1"/>
  <c r="AA1406" i="1"/>
  <c r="Z1406" i="1" s="1"/>
  <c r="Y1406" i="1"/>
  <c r="X1406" i="1" s="1"/>
  <c r="AA1405" i="1"/>
  <c r="Z1405" i="1" s="1"/>
  <c r="Y1405" i="1"/>
  <c r="X1405" i="1" s="1"/>
  <c r="AA1404" i="1"/>
  <c r="Z1404" i="1" s="1"/>
  <c r="Y1404" i="1"/>
  <c r="X1404" i="1" s="1"/>
  <c r="AA1403" i="1"/>
  <c r="Z1403" i="1" s="1"/>
  <c r="Y1403" i="1"/>
  <c r="X1403" i="1" s="1"/>
  <c r="AA1402" i="1"/>
  <c r="Z1402" i="1" s="1"/>
  <c r="Y1402" i="1"/>
  <c r="X1402" i="1" s="1"/>
  <c r="AA1401" i="1"/>
  <c r="Z1401" i="1" s="1"/>
  <c r="Y1401" i="1"/>
  <c r="X1401" i="1" s="1"/>
  <c r="AA1400" i="1"/>
  <c r="Z1400" i="1" s="1"/>
  <c r="Y1400" i="1"/>
  <c r="X1400" i="1" s="1"/>
  <c r="AA1399" i="1"/>
  <c r="Z1399" i="1" s="1"/>
  <c r="Y1399" i="1"/>
  <c r="X1399" i="1" s="1"/>
  <c r="AA1398" i="1"/>
  <c r="Z1398" i="1" s="1"/>
  <c r="Y1398" i="1"/>
  <c r="X1398" i="1" s="1"/>
  <c r="AA1397" i="1"/>
  <c r="Z1397" i="1" s="1"/>
  <c r="Y1397" i="1"/>
  <c r="X1397" i="1" s="1"/>
  <c r="AA1396" i="1"/>
  <c r="Z1396" i="1" s="1"/>
  <c r="Y1396" i="1"/>
  <c r="X1396" i="1" s="1"/>
  <c r="AA1395" i="1"/>
  <c r="Z1395" i="1" s="1"/>
  <c r="Y1395" i="1"/>
  <c r="X1395" i="1" s="1"/>
  <c r="AA1394" i="1"/>
  <c r="Z1394" i="1" s="1"/>
  <c r="Y1394" i="1"/>
  <c r="X1394" i="1" s="1"/>
  <c r="AA1393" i="1"/>
  <c r="Z1393" i="1" s="1"/>
  <c r="Y1393" i="1"/>
  <c r="X1393" i="1" s="1"/>
  <c r="AA1392" i="1"/>
  <c r="Z1392" i="1" s="1"/>
  <c r="Y1392" i="1"/>
  <c r="X1392" i="1" s="1"/>
  <c r="AA1391" i="1"/>
  <c r="Z1391" i="1" s="1"/>
  <c r="Y1391" i="1"/>
  <c r="X1391" i="1" s="1"/>
  <c r="AA1390" i="1"/>
  <c r="Z1390" i="1" s="1"/>
  <c r="Y1390" i="1"/>
  <c r="X1390" i="1" s="1"/>
  <c r="AA1389" i="1"/>
  <c r="Z1389" i="1" s="1"/>
  <c r="Y1389" i="1"/>
  <c r="X1389" i="1" s="1"/>
  <c r="AA1388" i="1"/>
  <c r="Z1388" i="1" s="1"/>
  <c r="Y1388" i="1"/>
  <c r="X1388" i="1" s="1"/>
  <c r="AA1387" i="1"/>
  <c r="Z1387" i="1" s="1"/>
  <c r="Y1387" i="1"/>
  <c r="X1387" i="1" s="1"/>
  <c r="AA1386" i="1"/>
  <c r="Z1386" i="1" s="1"/>
  <c r="Y1386" i="1"/>
  <c r="X1386" i="1" s="1"/>
  <c r="AA1385" i="1"/>
  <c r="Z1385" i="1" s="1"/>
  <c r="Y1385" i="1"/>
  <c r="X1385" i="1" s="1"/>
  <c r="AA1384" i="1"/>
  <c r="Z1384" i="1" s="1"/>
  <c r="Y1384" i="1"/>
  <c r="X1384" i="1" s="1"/>
  <c r="AA1383" i="1"/>
  <c r="Z1383" i="1" s="1"/>
  <c r="Y1383" i="1"/>
  <c r="X1383" i="1" s="1"/>
  <c r="AA1382" i="1"/>
  <c r="Z1382" i="1" s="1"/>
  <c r="Y1382" i="1"/>
  <c r="X1382" i="1" s="1"/>
  <c r="AA1381" i="1"/>
  <c r="Z1381" i="1" s="1"/>
  <c r="Y1381" i="1"/>
  <c r="X1381" i="1" s="1"/>
  <c r="AA1380" i="1"/>
  <c r="Z1380" i="1" s="1"/>
  <c r="Y1380" i="1"/>
  <c r="X1380" i="1" s="1"/>
  <c r="AA1379" i="1"/>
  <c r="Z1379" i="1" s="1"/>
  <c r="Y1379" i="1"/>
  <c r="X1379" i="1" s="1"/>
  <c r="AA1378" i="1"/>
  <c r="Z1378" i="1" s="1"/>
  <c r="Y1378" i="1"/>
  <c r="X1378" i="1" s="1"/>
  <c r="AA1377" i="1"/>
  <c r="Z1377" i="1" s="1"/>
  <c r="Y1377" i="1"/>
  <c r="X1377" i="1" s="1"/>
  <c r="AA1376" i="1"/>
  <c r="Z1376" i="1" s="1"/>
  <c r="Y1376" i="1"/>
  <c r="X1376" i="1" s="1"/>
  <c r="AA1375" i="1"/>
  <c r="Z1375" i="1" s="1"/>
  <c r="Y1375" i="1"/>
  <c r="X1375" i="1" s="1"/>
  <c r="AA1374" i="1"/>
  <c r="Z1374" i="1" s="1"/>
  <c r="Y1374" i="1"/>
  <c r="X1374" i="1" s="1"/>
  <c r="AA1373" i="1"/>
  <c r="Z1373" i="1" s="1"/>
  <c r="Y1373" i="1"/>
  <c r="X1373" i="1" s="1"/>
  <c r="AA1372" i="1"/>
  <c r="Z1372" i="1" s="1"/>
  <c r="Y1372" i="1"/>
  <c r="X1372" i="1" s="1"/>
  <c r="AA1371" i="1"/>
  <c r="Z1371" i="1" s="1"/>
  <c r="Y1371" i="1"/>
  <c r="X1371" i="1" s="1"/>
  <c r="AA1370" i="1"/>
  <c r="Z1370" i="1" s="1"/>
  <c r="Y1370" i="1"/>
  <c r="X1370" i="1" s="1"/>
  <c r="AA1369" i="1"/>
  <c r="Z1369" i="1" s="1"/>
  <c r="Y1369" i="1"/>
  <c r="X1369" i="1" s="1"/>
  <c r="AA1368" i="1"/>
  <c r="Z1368" i="1" s="1"/>
  <c r="Y1368" i="1"/>
  <c r="X1368" i="1" s="1"/>
  <c r="AA1367" i="1"/>
  <c r="Z1367" i="1" s="1"/>
  <c r="Y1367" i="1"/>
  <c r="X1367" i="1" s="1"/>
  <c r="AA1366" i="1"/>
  <c r="Z1366" i="1" s="1"/>
  <c r="Y1366" i="1"/>
  <c r="X1366" i="1" s="1"/>
  <c r="AA1365" i="1"/>
  <c r="Z1365" i="1" s="1"/>
  <c r="Y1365" i="1"/>
  <c r="X1365" i="1" s="1"/>
  <c r="AA1364" i="1"/>
  <c r="Z1364" i="1" s="1"/>
  <c r="Y1364" i="1"/>
  <c r="X1364" i="1" s="1"/>
  <c r="AA1363" i="1"/>
  <c r="Z1363" i="1" s="1"/>
  <c r="Y1363" i="1"/>
  <c r="X1363" i="1" s="1"/>
  <c r="AA1362" i="1"/>
  <c r="Z1362" i="1" s="1"/>
  <c r="Y1362" i="1"/>
  <c r="X1362" i="1" s="1"/>
  <c r="AA1361" i="1"/>
  <c r="Z1361" i="1" s="1"/>
  <c r="Y1361" i="1"/>
  <c r="X1361" i="1" s="1"/>
  <c r="AA1360" i="1"/>
  <c r="Z1360" i="1" s="1"/>
  <c r="Y1360" i="1"/>
  <c r="X1360" i="1" s="1"/>
  <c r="AA1359" i="1"/>
  <c r="Z1359" i="1" s="1"/>
  <c r="Y1359" i="1"/>
  <c r="X1359" i="1" s="1"/>
  <c r="AA1358" i="1"/>
  <c r="Z1358" i="1" s="1"/>
  <c r="Y1358" i="1"/>
  <c r="X1358" i="1" s="1"/>
  <c r="AA1357" i="1"/>
  <c r="Z1357" i="1" s="1"/>
  <c r="Y1357" i="1"/>
  <c r="X1357" i="1" s="1"/>
  <c r="AA1356" i="1"/>
  <c r="Z1356" i="1" s="1"/>
  <c r="Y1356" i="1"/>
  <c r="X1356" i="1" s="1"/>
  <c r="AA1355" i="1"/>
  <c r="Z1355" i="1" s="1"/>
  <c r="Y1355" i="1"/>
  <c r="X1355" i="1" s="1"/>
  <c r="AA1354" i="1"/>
  <c r="Z1354" i="1" s="1"/>
  <c r="Y1354" i="1"/>
  <c r="X1354" i="1" s="1"/>
  <c r="AA1353" i="1"/>
  <c r="Z1353" i="1" s="1"/>
  <c r="Y1353" i="1"/>
  <c r="X1353" i="1" s="1"/>
  <c r="AA1352" i="1"/>
  <c r="Z1352" i="1" s="1"/>
  <c r="Y1352" i="1"/>
  <c r="X1352" i="1" s="1"/>
  <c r="AA1351" i="1"/>
  <c r="Z1351" i="1" s="1"/>
  <c r="Y1351" i="1"/>
  <c r="X1351" i="1" s="1"/>
  <c r="AA1350" i="1"/>
  <c r="Z1350" i="1" s="1"/>
  <c r="Y1350" i="1"/>
  <c r="X1350" i="1" s="1"/>
  <c r="AA1349" i="1"/>
  <c r="Z1349" i="1" s="1"/>
  <c r="Y1349" i="1"/>
  <c r="X1349" i="1" s="1"/>
  <c r="AA1348" i="1"/>
  <c r="Z1348" i="1" s="1"/>
  <c r="Y1348" i="1"/>
  <c r="X1348" i="1" s="1"/>
  <c r="AA1347" i="1"/>
  <c r="Z1347" i="1" s="1"/>
  <c r="Y1347" i="1"/>
  <c r="X1347" i="1" s="1"/>
  <c r="AA1346" i="1"/>
  <c r="Z1346" i="1" s="1"/>
  <c r="Y1346" i="1"/>
  <c r="X1346" i="1" s="1"/>
  <c r="AA1345" i="1"/>
  <c r="Z1345" i="1" s="1"/>
  <c r="Y1345" i="1"/>
  <c r="X1345" i="1" s="1"/>
  <c r="AA1344" i="1"/>
  <c r="Z1344" i="1" s="1"/>
  <c r="Y1344" i="1"/>
  <c r="X1344" i="1" s="1"/>
  <c r="AA1343" i="1"/>
  <c r="Z1343" i="1" s="1"/>
  <c r="Y1343" i="1"/>
  <c r="X1343" i="1" s="1"/>
  <c r="AA1342" i="1"/>
  <c r="Z1342" i="1" s="1"/>
  <c r="Y1342" i="1"/>
  <c r="X1342" i="1" s="1"/>
  <c r="AA1341" i="1"/>
  <c r="Z1341" i="1" s="1"/>
  <c r="Y1341" i="1"/>
  <c r="X1341" i="1" s="1"/>
  <c r="AA1340" i="1"/>
  <c r="Z1340" i="1" s="1"/>
  <c r="Y1340" i="1"/>
  <c r="X1340" i="1" s="1"/>
  <c r="AA1339" i="1"/>
  <c r="Z1339" i="1" s="1"/>
  <c r="Y1339" i="1"/>
  <c r="X1339" i="1" s="1"/>
  <c r="AA1338" i="1"/>
  <c r="Z1338" i="1" s="1"/>
  <c r="Y1338" i="1"/>
  <c r="X1338" i="1" s="1"/>
  <c r="AA1337" i="1"/>
  <c r="Z1337" i="1" s="1"/>
  <c r="Y1337" i="1"/>
  <c r="X1337" i="1" s="1"/>
  <c r="AA1336" i="1"/>
  <c r="Z1336" i="1" s="1"/>
  <c r="Y1336" i="1"/>
  <c r="X1336" i="1" s="1"/>
  <c r="AA1335" i="1"/>
  <c r="Z1335" i="1" s="1"/>
  <c r="Y1335" i="1"/>
  <c r="X1335" i="1" s="1"/>
  <c r="AA1334" i="1"/>
  <c r="Z1334" i="1" s="1"/>
  <c r="Y1334" i="1"/>
  <c r="X1334" i="1" s="1"/>
  <c r="AA1333" i="1"/>
  <c r="Z1333" i="1" s="1"/>
  <c r="Y1333" i="1"/>
  <c r="X1333" i="1" s="1"/>
  <c r="AA1332" i="1"/>
  <c r="Z1332" i="1" s="1"/>
  <c r="Y1332" i="1"/>
  <c r="X1332" i="1" s="1"/>
  <c r="AA1331" i="1"/>
  <c r="Z1331" i="1" s="1"/>
  <c r="Y1331" i="1"/>
  <c r="X1331" i="1" s="1"/>
  <c r="AA1330" i="1"/>
  <c r="Z1330" i="1" s="1"/>
  <c r="Y1330" i="1"/>
  <c r="X1330" i="1" s="1"/>
  <c r="AA1329" i="1"/>
  <c r="Z1329" i="1" s="1"/>
  <c r="Y1329" i="1"/>
  <c r="X1329" i="1" s="1"/>
  <c r="AA1328" i="1"/>
  <c r="Z1328" i="1" s="1"/>
  <c r="Y1328" i="1"/>
  <c r="X1328" i="1" s="1"/>
  <c r="AA1327" i="1"/>
  <c r="Z1327" i="1" s="1"/>
  <c r="Y1327" i="1"/>
  <c r="X1327" i="1" s="1"/>
  <c r="AA1326" i="1"/>
  <c r="Z1326" i="1" s="1"/>
  <c r="Y1326" i="1"/>
  <c r="X1326" i="1" s="1"/>
  <c r="AA1325" i="1"/>
  <c r="Z1325" i="1" s="1"/>
  <c r="Y1325" i="1"/>
  <c r="X1325" i="1" s="1"/>
  <c r="AA1324" i="1"/>
  <c r="Z1324" i="1" s="1"/>
  <c r="Y1324" i="1"/>
  <c r="X1324" i="1" s="1"/>
  <c r="AA1323" i="1"/>
  <c r="Z1323" i="1" s="1"/>
  <c r="Y1323" i="1"/>
  <c r="X1323" i="1" s="1"/>
  <c r="AA1322" i="1"/>
  <c r="Z1322" i="1" s="1"/>
  <c r="Y1322" i="1"/>
  <c r="X1322" i="1" s="1"/>
  <c r="AA1321" i="1"/>
  <c r="Z1321" i="1" s="1"/>
  <c r="Y1321" i="1"/>
  <c r="X1321" i="1" s="1"/>
  <c r="AA1320" i="1"/>
  <c r="Z1320" i="1" s="1"/>
  <c r="Y1320" i="1"/>
  <c r="X1320" i="1" s="1"/>
  <c r="AA1319" i="1"/>
  <c r="Z1319" i="1" s="1"/>
  <c r="Y1319" i="1"/>
  <c r="X1319" i="1" s="1"/>
  <c r="AA1318" i="1"/>
  <c r="Z1318" i="1" s="1"/>
  <c r="Y1318" i="1"/>
  <c r="X1318" i="1" s="1"/>
  <c r="AA1317" i="1"/>
  <c r="Z1317" i="1" s="1"/>
  <c r="Y1317" i="1"/>
  <c r="X1317" i="1" s="1"/>
  <c r="AA1316" i="1"/>
  <c r="Z1316" i="1" s="1"/>
  <c r="Y1316" i="1"/>
  <c r="X1316" i="1" s="1"/>
  <c r="AA1315" i="1"/>
  <c r="Z1315" i="1" s="1"/>
  <c r="Y1315" i="1"/>
  <c r="X1315" i="1" s="1"/>
  <c r="AA1314" i="1"/>
  <c r="Z1314" i="1" s="1"/>
  <c r="Y1314" i="1"/>
  <c r="X1314" i="1" s="1"/>
  <c r="AA1313" i="1"/>
  <c r="Z1313" i="1" s="1"/>
  <c r="Y1313" i="1"/>
  <c r="X1313" i="1" s="1"/>
  <c r="AA1312" i="1"/>
  <c r="Z1312" i="1" s="1"/>
  <c r="Y1312" i="1"/>
  <c r="X1312" i="1" s="1"/>
  <c r="AA1311" i="1"/>
  <c r="Z1311" i="1" s="1"/>
  <c r="Y1311" i="1"/>
  <c r="X1311" i="1" s="1"/>
  <c r="AA1310" i="1"/>
  <c r="Z1310" i="1" s="1"/>
  <c r="Y1310" i="1"/>
  <c r="X1310" i="1" s="1"/>
  <c r="AA1309" i="1"/>
  <c r="Z1309" i="1" s="1"/>
  <c r="Y1309" i="1"/>
  <c r="X1309" i="1" s="1"/>
  <c r="AA1308" i="1"/>
  <c r="Z1308" i="1" s="1"/>
  <c r="Y1308" i="1"/>
  <c r="X1308" i="1" s="1"/>
  <c r="AA1307" i="1"/>
  <c r="Z1307" i="1" s="1"/>
  <c r="Y1307" i="1"/>
  <c r="X1307" i="1" s="1"/>
  <c r="AA1306" i="1"/>
  <c r="Z1306" i="1" s="1"/>
  <c r="Y1306" i="1"/>
  <c r="X1306" i="1" s="1"/>
  <c r="AA1305" i="1"/>
  <c r="Z1305" i="1" s="1"/>
  <c r="Y1305" i="1"/>
  <c r="X1305" i="1" s="1"/>
  <c r="AA1304" i="1"/>
  <c r="Z1304" i="1" s="1"/>
  <c r="Y1304" i="1"/>
  <c r="X1304" i="1" s="1"/>
  <c r="AA1303" i="1"/>
  <c r="Z1303" i="1" s="1"/>
  <c r="Y1303" i="1"/>
  <c r="X1303" i="1" s="1"/>
  <c r="AA1302" i="1"/>
  <c r="Z1302" i="1" s="1"/>
  <c r="Y1302" i="1"/>
  <c r="X1302" i="1" s="1"/>
  <c r="AA1301" i="1"/>
  <c r="Z1301" i="1" s="1"/>
  <c r="Y1301" i="1"/>
  <c r="X1301" i="1" s="1"/>
  <c r="AA1300" i="1"/>
  <c r="Z1300" i="1" s="1"/>
  <c r="Y1300" i="1"/>
  <c r="X1300" i="1" s="1"/>
  <c r="AA1299" i="1"/>
  <c r="Z1299" i="1" s="1"/>
  <c r="Y1299" i="1"/>
  <c r="X1299" i="1" s="1"/>
  <c r="AA1298" i="1"/>
  <c r="Z1298" i="1" s="1"/>
  <c r="Y1298" i="1"/>
  <c r="X1298" i="1" s="1"/>
  <c r="AA1297" i="1"/>
  <c r="Z1297" i="1" s="1"/>
  <c r="Y1297" i="1"/>
  <c r="X1297" i="1" s="1"/>
  <c r="AA1296" i="1"/>
  <c r="Z1296" i="1" s="1"/>
  <c r="Y1296" i="1"/>
  <c r="X1296" i="1" s="1"/>
  <c r="AA1295" i="1"/>
  <c r="Z1295" i="1" s="1"/>
  <c r="Y1295" i="1"/>
  <c r="X1295" i="1" s="1"/>
  <c r="AA1294" i="1"/>
  <c r="Z1294" i="1" s="1"/>
  <c r="Y1294" i="1"/>
  <c r="X1294" i="1" s="1"/>
  <c r="AA1293" i="1"/>
  <c r="Z1293" i="1" s="1"/>
  <c r="Y1293" i="1"/>
  <c r="X1293" i="1" s="1"/>
  <c r="AA1292" i="1"/>
  <c r="Z1292" i="1" s="1"/>
  <c r="Y1292" i="1"/>
  <c r="X1292" i="1" s="1"/>
  <c r="AA1291" i="1"/>
  <c r="Z1291" i="1" s="1"/>
  <c r="Y1291" i="1"/>
  <c r="X1291" i="1" s="1"/>
  <c r="AA1290" i="1"/>
  <c r="Z1290" i="1" s="1"/>
  <c r="Y1290" i="1"/>
  <c r="X1290" i="1" s="1"/>
  <c r="AA1289" i="1"/>
  <c r="Z1289" i="1" s="1"/>
  <c r="Y1289" i="1"/>
  <c r="X1289" i="1" s="1"/>
  <c r="AA1288" i="1"/>
  <c r="Z1288" i="1" s="1"/>
  <c r="Y1288" i="1"/>
  <c r="X1288" i="1" s="1"/>
  <c r="AA1287" i="1"/>
  <c r="Z1287" i="1" s="1"/>
  <c r="Y1287" i="1"/>
  <c r="X1287" i="1" s="1"/>
  <c r="AA1286" i="1"/>
  <c r="Z1286" i="1" s="1"/>
  <c r="Y1286" i="1"/>
  <c r="X1286" i="1" s="1"/>
  <c r="AA1285" i="1"/>
  <c r="Z1285" i="1" s="1"/>
  <c r="Y1285" i="1"/>
  <c r="X1285" i="1" s="1"/>
  <c r="AA1284" i="1"/>
  <c r="Z1284" i="1" s="1"/>
  <c r="Y1284" i="1"/>
  <c r="X1284" i="1" s="1"/>
  <c r="AA1283" i="1"/>
  <c r="Z1283" i="1" s="1"/>
  <c r="Y1283" i="1"/>
  <c r="X1283" i="1" s="1"/>
  <c r="AA1282" i="1"/>
  <c r="Z1282" i="1" s="1"/>
  <c r="Y1282" i="1"/>
  <c r="X1282" i="1" s="1"/>
  <c r="AA1281" i="1"/>
  <c r="Z1281" i="1" s="1"/>
  <c r="Y1281" i="1"/>
  <c r="X1281" i="1" s="1"/>
  <c r="AA1280" i="1"/>
  <c r="Z1280" i="1" s="1"/>
  <c r="Y1280" i="1"/>
  <c r="X1280" i="1" s="1"/>
  <c r="AA1279" i="1"/>
  <c r="Z1279" i="1" s="1"/>
  <c r="Y1279" i="1"/>
  <c r="X1279" i="1" s="1"/>
  <c r="AA1278" i="1"/>
  <c r="Z1278" i="1" s="1"/>
  <c r="Y1278" i="1"/>
  <c r="X1278" i="1" s="1"/>
  <c r="AA1277" i="1"/>
  <c r="Z1277" i="1" s="1"/>
  <c r="Y1277" i="1"/>
  <c r="X1277" i="1" s="1"/>
  <c r="AA1276" i="1"/>
  <c r="Z1276" i="1" s="1"/>
  <c r="Y1276" i="1"/>
  <c r="X1276" i="1" s="1"/>
  <c r="AA1275" i="1"/>
  <c r="Z1275" i="1" s="1"/>
  <c r="Y1275" i="1"/>
  <c r="X1275" i="1" s="1"/>
  <c r="AA1274" i="1"/>
  <c r="Z1274" i="1" s="1"/>
  <c r="Y1274" i="1"/>
  <c r="X1274" i="1" s="1"/>
  <c r="AA1273" i="1"/>
  <c r="Z1273" i="1" s="1"/>
  <c r="Y1273" i="1"/>
  <c r="X1273" i="1" s="1"/>
  <c r="AA1272" i="1"/>
  <c r="Z1272" i="1" s="1"/>
  <c r="Y1272" i="1"/>
  <c r="X1272" i="1" s="1"/>
  <c r="AA1271" i="1"/>
  <c r="Z1271" i="1" s="1"/>
  <c r="Y1271" i="1"/>
  <c r="X1271" i="1" s="1"/>
  <c r="AA1270" i="1"/>
  <c r="Z1270" i="1" s="1"/>
  <c r="Y1270" i="1"/>
  <c r="X1270" i="1" s="1"/>
  <c r="AA1269" i="1"/>
  <c r="Z1269" i="1" s="1"/>
  <c r="Y1269" i="1"/>
  <c r="X1269" i="1" s="1"/>
  <c r="AA1268" i="1"/>
  <c r="Z1268" i="1" s="1"/>
  <c r="Y1268" i="1"/>
  <c r="X1268" i="1" s="1"/>
  <c r="AA1267" i="1"/>
  <c r="Z1267" i="1" s="1"/>
  <c r="Y1267" i="1"/>
  <c r="X1267" i="1" s="1"/>
  <c r="AA1266" i="1"/>
  <c r="Z1266" i="1" s="1"/>
  <c r="Y1266" i="1"/>
  <c r="X1266" i="1" s="1"/>
  <c r="AA1265" i="1"/>
  <c r="Z1265" i="1" s="1"/>
  <c r="Y1265" i="1"/>
  <c r="X1265" i="1" s="1"/>
  <c r="AA1264" i="1"/>
  <c r="Z1264" i="1" s="1"/>
  <c r="Y1264" i="1"/>
  <c r="X1264" i="1" s="1"/>
  <c r="AA1263" i="1"/>
  <c r="Z1263" i="1" s="1"/>
  <c r="Y1263" i="1"/>
  <c r="X1263" i="1" s="1"/>
  <c r="AA1262" i="1"/>
  <c r="Z1262" i="1" s="1"/>
  <c r="Y1262" i="1"/>
  <c r="X1262" i="1" s="1"/>
  <c r="AA1261" i="1"/>
  <c r="Z1261" i="1" s="1"/>
  <c r="Y1261" i="1"/>
  <c r="X1261" i="1" s="1"/>
  <c r="AA1260" i="1"/>
  <c r="Z1260" i="1" s="1"/>
  <c r="Y1260" i="1"/>
  <c r="X1260" i="1" s="1"/>
  <c r="AA1259" i="1"/>
  <c r="Z1259" i="1" s="1"/>
  <c r="Y1259" i="1"/>
  <c r="X1259" i="1" s="1"/>
  <c r="AA1258" i="1"/>
  <c r="Z1258" i="1" s="1"/>
  <c r="Y1258" i="1"/>
  <c r="X1258" i="1" s="1"/>
  <c r="AA1257" i="1"/>
  <c r="Z1257" i="1" s="1"/>
  <c r="Y1257" i="1"/>
  <c r="X1257" i="1" s="1"/>
  <c r="AA1256" i="1"/>
  <c r="Z1256" i="1" s="1"/>
  <c r="Y1256" i="1"/>
  <c r="X1256" i="1" s="1"/>
  <c r="AA1255" i="1"/>
  <c r="Z1255" i="1" s="1"/>
  <c r="Y1255" i="1"/>
  <c r="X1255" i="1" s="1"/>
  <c r="AA1254" i="1"/>
  <c r="Z1254" i="1" s="1"/>
  <c r="Y1254" i="1"/>
  <c r="X1254" i="1" s="1"/>
  <c r="AA1253" i="1"/>
  <c r="Z1253" i="1" s="1"/>
  <c r="Y1253" i="1"/>
  <c r="X1253" i="1" s="1"/>
  <c r="AA1252" i="1"/>
  <c r="Z1252" i="1" s="1"/>
  <c r="Y1252" i="1"/>
  <c r="X1252" i="1" s="1"/>
  <c r="AA1251" i="1"/>
  <c r="Z1251" i="1" s="1"/>
  <c r="Y1251" i="1"/>
  <c r="X1251" i="1" s="1"/>
  <c r="AA1250" i="1"/>
  <c r="Z1250" i="1" s="1"/>
  <c r="Y1250" i="1"/>
  <c r="X1250" i="1" s="1"/>
  <c r="AA1249" i="1"/>
  <c r="Z1249" i="1" s="1"/>
  <c r="Y1249" i="1"/>
  <c r="X1249" i="1" s="1"/>
  <c r="AA1248" i="1"/>
  <c r="Z1248" i="1" s="1"/>
  <c r="Y1248" i="1"/>
  <c r="X1248" i="1" s="1"/>
  <c r="AA1247" i="1"/>
  <c r="Z1247" i="1" s="1"/>
  <c r="Y1247" i="1"/>
  <c r="X1247" i="1" s="1"/>
  <c r="AA1246" i="1"/>
  <c r="Z1246" i="1" s="1"/>
  <c r="Y1246" i="1"/>
  <c r="X1246" i="1" s="1"/>
  <c r="AA1245" i="1"/>
  <c r="Z1245" i="1" s="1"/>
  <c r="Y1245" i="1"/>
  <c r="X1245" i="1" s="1"/>
  <c r="AA1244" i="1"/>
  <c r="Z1244" i="1" s="1"/>
  <c r="Y1244" i="1"/>
  <c r="X1244" i="1" s="1"/>
  <c r="AA1243" i="1"/>
  <c r="Z1243" i="1" s="1"/>
  <c r="Y1243" i="1"/>
  <c r="X1243" i="1" s="1"/>
  <c r="AA1242" i="1"/>
  <c r="Z1242" i="1" s="1"/>
  <c r="Y1242" i="1"/>
  <c r="X1242" i="1" s="1"/>
  <c r="AA1241" i="1"/>
  <c r="Z1241" i="1" s="1"/>
  <c r="Y1241" i="1"/>
  <c r="X1241" i="1" s="1"/>
  <c r="AA1240" i="1"/>
  <c r="Z1240" i="1" s="1"/>
  <c r="Y1240" i="1"/>
  <c r="X1240" i="1" s="1"/>
  <c r="AA1239" i="1"/>
  <c r="Z1239" i="1" s="1"/>
  <c r="Y1239" i="1"/>
  <c r="X1239" i="1" s="1"/>
  <c r="AA1238" i="1"/>
  <c r="Z1238" i="1" s="1"/>
  <c r="Y1238" i="1"/>
  <c r="X1238" i="1" s="1"/>
  <c r="AA1237" i="1"/>
  <c r="Z1237" i="1" s="1"/>
  <c r="Y1237" i="1"/>
  <c r="X1237" i="1" s="1"/>
  <c r="AA1236" i="1"/>
  <c r="Z1236" i="1" s="1"/>
  <c r="Y1236" i="1"/>
  <c r="X1236" i="1" s="1"/>
  <c r="AA1235" i="1"/>
  <c r="Z1235" i="1" s="1"/>
  <c r="Y1235" i="1"/>
  <c r="X1235" i="1" s="1"/>
  <c r="AA1234" i="1"/>
  <c r="Z1234" i="1" s="1"/>
  <c r="Y1234" i="1"/>
  <c r="X1234" i="1" s="1"/>
  <c r="AA1233" i="1"/>
  <c r="Z1233" i="1" s="1"/>
  <c r="Y1233" i="1"/>
  <c r="X1233" i="1" s="1"/>
  <c r="AA1232" i="1"/>
  <c r="Z1232" i="1" s="1"/>
  <c r="Y1232" i="1"/>
  <c r="X1232" i="1" s="1"/>
  <c r="AA1231" i="1"/>
  <c r="Z1231" i="1" s="1"/>
  <c r="Y1231" i="1"/>
  <c r="X1231" i="1" s="1"/>
  <c r="AA1230" i="1"/>
  <c r="Z1230" i="1" s="1"/>
  <c r="Y1230" i="1"/>
  <c r="X1230" i="1" s="1"/>
  <c r="AA1229" i="1"/>
  <c r="Z1229" i="1" s="1"/>
  <c r="Y1229" i="1"/>
  <c r="X1229" i="1" s="1"/>
  <c r="AA1228" i="1"/>
  <c r="Z1228" i="1" s="1"/>
  <c r="Y1228" i="1"/>
  <c r="X1228" i="1" s="1"/>
  <c r="AA1227" i="1"/>
  <c r="Z1227" i="1" s="1"/>
  <c r="Y1227" i="1"/>
  <c r="X1227" i="1" s="1"/>
  <c r="AA1226" i="1"/>
  <c r="Z1226" i="1" s="1"/>
  <c r="Y1226" i="1"/>
  <c r="X1226" i="1" s="1"/>
  <c r="AA1225" i="1"/>
  <c r="Z1225" i="1" s="1"/>
  <c r="Y1225" i="1"/>
  <c r="X1225" i="1" s="1"/>
  <c r="AA1224" i="1"/>
  <c r="Z1224" i="1" s="1"/>
  <c r="Y1224" i="1"/>
  <c r="X1224" i="1" s="1"/>
  <c r="AA1223" i="1"/>
  <c r="Z1223" i="1" s="1"/>
  <c r="Y1223" i="1"/>
  <c r="X1223" i="1" s="1"/>
  <c r="AA1222" i="1"/>
  <c r="Z1222" i="1" s="1"/>
  <c r="Y1222" i="1"/>
  <c r="X1222" i="1" s="1"/>
  <c r="AA1221" i="1"/>
  <c r="Z1221" i="1" s="1"/>
  <c r="Y1221" i="1"/>
  <c r="X1221" i="1" s="1"/>
  <c r="AA1220" i="1"/>
  <c r="Z1220" i="1" s="1"/>
  <c r="Y1220" i="1"/>
  <c r="X1220" i="1" s="1"/>
  <c r="AA1219" i="1"/>
  <c r="Z1219" i="1" s="1"/>
  <c r="Y1219" i="1"/>
  <c r="X1219" i="1" s="1"/>
  <c r="AA1218" i="1"/>
  <c r="Z1218" i="1" s="1"/>
  <c r="Y1218" i="1"/>
  <c r="X1218" i="1" s="1"/>
  <c r="AA1217" i="1"/>
  <c r="Z1217" i="1" s="1"/>
  <c r="Y1217" i="1"/>
  <c r="X1217" i="1" s="1"/>
  <c r="AA1216" i="1"/>
  <c r="Z1216" i="1" s="1"/>
  <c r="Y1216" i="1"/>
  <c r="X1216" i="1" s="1"/>
  <c r="AA1215" i="1"/>
  <c r="Z1215" i="1" s="1"/>
  <c r="Y1215" i="1"/>
  <c r="X1215" i="1" s="1"/>
  <c r="AA1214" i="1"/>
  <c r="Z1214" i="1" s="1"/>
  <c r="Y1214" i="1"/>
  <c r="X1214" i="1" s="1"/>
  <c r="AA1213" i="1"/>
  <c r="Z1213" i="1" s="1"/>
  <c r="Y1213" i="1"/>
  <c r="X1213" i="1" s="1"/>
  <c r="AA1212" i="1"/>
  <c r="Z1212" i="1" s="1"/>
  <c r="Y1212" i="1"/>
  <c r="X1212" i="1" s="1"/>
  <c r="AA1211" i="1"/>
  <c r="Z1211" i="1" s="1"/>
  <c r="Y1211" i="1"/>
  <c r="X1211" i="1" s="1"/>
  <c r="AA1210" i="1"/>
  <c r="Z1210" i="1" s="1"/>
  <c r="Y1210" i="1"/>
  <c r="X1210" i="1" s="1"/>
  <c r="AA1209" i="1"/>
  <c r="Z1209" i="1" s="1"/>
  <c r="Y1209" i="1"/>
  <c r="X1209" i="1" s="1"/>
  <c r="AA1208" i="1"/>
  <c r="Z1208" i="1" s="1"/>
  <c r="Y1208" i="1"/>
  <c r="X1208" i="1" s="1"/>
  <c r="AA1207" i="1"/>
  <c r="Z1207" i="1" s="1"/>
  <c r="Y1207" i="1"/>
  <c r="X1207" i="1" s="1"/>
  <c r="AA1206" i="1"/>
  <c r="Z1206" i="1" s="1"/>
  <c r="Y1206" i="1"/>
  <c r="X1206" i="1" s="1"/>
  <c r="AA1205" i="1"/>
  <c r="Z1205" i="1" s="1"/>
  <c r="Y1205" i="1"/>
  <c r="X1205" i="1" s="1"/>
  <c r="AA1204" i="1"/>
  <c r="Z1204" i="1" s="1"/>
  <c r="Y1204" i="1"/>
  <c r="X1204" i="1" s="1"/>
  <c r="AA1203" i="1"/>
  <c r="Z1203" i="1" s="1"/>
  <c r="Y1203" i="1"/>
  <c r="X1203" i="1" s="1"/>
  <c r="AA1202" i="1"/>
  <c r="Z1202" i="1" s="1"/>
  <c r="Y1202" i="1"/>
  <c r="X1202" i="1" s="1"/>
  <c r="AA1201" i="1"/>
  <c r="Z1201" i="1" s="1"/>
  <c r="Y1201" i="1"/>
  <c r="X1201" i="1" s="1"/>
  <c r="AA1200" i="1"/>
  <c r="Z1200" i="1" s="1"/>
  <c r="Y1200" i="1"/>
  <c r="X1200" i="1" s="1"/>
  <c r="AA1199" i="1"/>
  <c r="Z1199" i="1" s="1"/>
  <c r="Y1199" i="1"/>
  <c r="X1199" i="1" s="1"/>
  <c r="AA1198" i="1"/>
  <c r="Z1198" i="1" s="1"/>
  <c r="Y1198" i="1"/>
  <c r="X1198" i="1" s="1"/>
  <c r="AA1197" i="1"/>
  <c r="Z1197" i="1" s="1"/>
  <c r="Y1197" i="1"/>
  <c r="X1197" i="1" s="1"/>
  <c r="AA1196" i="1"/>
  <c r="Z1196" i="1" s="1"/>
  <c r="Y1196" i="1"/>
  <c r="X1196" i="1" s="1"/>
  <c r="AA1195" i="1"/>
  <c r="Z1195" i="1" s="1"/>
  <c r="Y1195" i="1"/>
  <c r="X1195" i="1" s="1"/>
  <c r="AA1194" i="1"/>
  <c r="Z1194" i="1" s="1"/>
  <c r="Y1194" i="1"/>
  <c r="X1194" i="1" s="1"/>
  <c r="AA1193" i="1"/>
  <c r="Z1193" i="1" s="1"/>
  <c r="Y1193" i="1"/>
  <c r="X1193" i="1" s="1"/>
  <c r="AA1192" i="1"/>
  <c r="Z1192" i="1" s="1"/>
  <c r="Y1192" i="1"/>
  <c r="X1192" i="1" s="1"/>
  <c r="AA1191" i="1"/>
  <c r="Z1191" i="1" s="1"/>
  <c r="Y1191" i="1"/>
  <c r="X1191" i="1" s="1"/>
  <c r="AA1190" i="1"/>
  <c r="Z1190" i="1" s="1"/>
  <c r="Y1190" i="1"/>
  <c r="X1190" i="1" s="1"/>
  <c r="AA1189" i="1"/>
  <c r="Z1189" i="1" s="1"/>
  <c r="Y1189" i="1"/>
  <c r="X1189" i="1" s="1"/>
  <c r="AA1188" i="1"/>
  <c r="Z1188" i="1" s="1"/>
  <c r="Y1188" i="1"/>
  <c r="X1188" i="1" s="1"/>
  <c r="AA1187" i="1"/>
  <c r="Z1187" i="1" s="1"/>
  <c r="Y1187" i="1"/>
  <c r="X1187" i="1" s="1"/>
  <c r="AA1186" i="1"/>
  <c r="Z1186" i="1" s="1"/>
  <c r="Y1186" i="1"/>
  <c r="X1186" i="1" s="1"/>
  <c r="AA1185" i="1"/>
  <c r="Z1185" i="1" s="1"/>
  <c r="Y1185" i="1"/>
  <c r="X1185" i="1" s="1"/>
  <c r="AA1184" i="1"/>
  <c r="Z1184" i="1" s="1"/>
  <c r="Y1184" i="1"/>
  <c r="X1184" i="1" s="1"/>
  <c r="AA1183" i="1"/>
  <c r="Z1183" i="1" s="1"/>
  <c r="Y1183" i="1"/>
  <c r="X1183" i="1" s="1"/>
  <c r="AA1182" i="1"/>
  <c r="Z1182" i="1" s="1"/>
  <c r="Y1182" i="1"/>
  <c r="X1182" i="1" s="1"/>
  <c r="AA1181" i="1"/>
  <c r="Z1181" i="1" s="1"/>
  <c r="Y1181" i="1"/>
  <c r="X1181" i="1" s="1"/>
  <c r="AA1180" i="1"/>
  <c r="Z1180" i="1" s="1"/>
  <c r="Y1180" i="1"/>
  <c r="X1180" i="1" s="1"/>
  <c r="AA1179" i="1"/>
  <c r="Z1179" i="1" s="1"/>
  <c r="Y1179" i="1"/>
  <c r="X1179" i="1" s="1"/>
  <c r="AA1178" i="1"/>
  <c r="Z1178" i="1" s="1"/>
  <c r="Y1178" i="1"/>
  <c r="X1178" i="1" s="1"/>
  <c r="AA1177" i="1"/>
  <c r="Z1177" i="1" s="1"/>
  <c r="Y1177" i="1"/>
  <c r="X1177" i="1" s="1"/>
  <c r="AA1176" i="1"/>
  <c r="Z1176" i="1" s="1"/>
  <c r="Y1176" i="1"/>
  <c r="X1176" i="1" s="1"/>
  <c r="AA1175" i="1"/>
  <c r="Z1175" i="1" s="1"/>
  <c r="Y1175" i="1"/>
  <c r="X1175" i="1" s="1"/>
  <c r="AA1174" i="1"/>
  <c r="Z1174" i="1" s="1"/>
  <c r="Y1174" i="1"/>
  <c r="X1174" i="1" s="1"/>
  <c r="AA1173" i="1"/>
  <c r="Z1173" i="1" s="1"/>
  <c r="Y1173" i="1"/>
  <c r="X1173" i="1" s="1"/>
  <c r="AA1172" i="1"/>
  <c r="Z1172" i="1" s="1"/>
  <c r="Y1172" i="1"/>
  <c r="X1172" i="1" s="1"/>
  <c r="AA1171" i="1"/>
  <c r="Z1171" i="1" s="1"/>
  <c r="Y1171" i="1"/>
  <c r="X1171" i="1" s="1"/>
  <c r="AA1170" i="1"/>
  <c r="Z1170" i="1" s="1"/>
  <c r="Y1170" i="1"/>
  <c r="X1170" i="1" s="1"/>
  <c r="AA1169" i="1"/>
  <c r="Z1169" i="1" s="1"/>
  <c r="Y1169" i="1"/>
  <c r="X1169" i="1" s="1"/>
  <c r="AA1168" i="1"/>
  <c r="Z1168" i="1" s="1"/>
  <c r="Y1168" i="1"/>
  <c r="X1168" i="1" s="1"/>
  <c r="AA1167" i="1"/>
  <c r="Z1167" i="1" s="1"/>
  <c r="Y1167" i="1"/>
  <c r="X1167" i="1" s="1"/>
  <c r="AA1166" i="1"/>
  <c r="Z1166" i="1" s="1"/>
  <c r="Y1166" i="1"/>
  <c r="X1166" i="1" s="1"/>
  <c r="AA1165" i="1"/>
  <c r="Z1165" i="1" s="1"/>
  <c r="Y1165" i="1"/>
  <c r="X1165" i="1" s="1"/>
  <c r="AA1164" i="1"/>
  <c r="Z1164" i="1" s="1"/>
  <c r="Y1164" i="1"/>
  <c r="X1164" i="1" s="1"/>
  <c r="AA1163" i="1"/>
  <c r="Z1163" i="1" s="1"/>
  <c r="Y1163" i="1"/>
  <c r="X1163" i="1" s="1"/>
  <c r="AA1162" i="1"/>
  <c r="Z1162" i="1" s="1"/>
  <c r="Y1162" i="1"/>
  <c r="X1162" i="1" s="1"/>
  <c r="AA1161" i="1"/>
  <c r="Z1161" i="1" s="1"/>
  <c r="Y1161" i="1"/>
  <c r="X1161" i="1" s="1"/>
  <c r="AA1160" i="1"/>
  <c r="Z1160" i="1" s="1"/>
  <c r="Y1160" i="1"/>
  <c r="X1160" i="1" s="1"/>
  <c r="AA1159" i="1"/>
  <c r="Z1159" i="1" s="1"/>
  <c r="Y1159" i="1"/>
  <c r="X1159" i="1" s="1"/>
  <c r="AA1158" i="1"/>
  <c r="Z1158" i="1" s="1"/>
  <c r="Y1158" i="1"/>
  <c r="X1158" i="1" s="1"/>
  <c r="AA1157" i="1"/>
  <c r="Z1157" i="1" s="1"/>
  <c r="Y1157" i="1"/>
  <c r="X1157" i="1" s="1"/>
  <c r="AA1156" i="1"/>
  <c r="Z1156" i="1" s="1"/>
  <c r="Y1156" i="1"/>
  <c r="X1156" i="1" s="1"/>
  <c r="AA1155" i="1"/>
  <c r="Z1155" i="1" s="1"/>
  <c r="Y1155" i="1"/>
  <c r="X1155" i="1" s="1"/>
  <c r="AA1154" i="1"/>
  <c r="Z1154" i="1" s="1"/>
  <c r="Y1154" i="1"/>
  <c r="X1154" i="1" s="1"/>
  <c r="AA1153" i="1"/>
  <c r="Z1153" i="1" s="1"/>
  <c r="Y1153" i="1"/>
  <c r="X1153" i="1" s="1"/>
  <c r="AA1152" i="1"/>
  <c r="Z1152" i="1" s="1"/>
  <c r="Y1152" i="1"/>
  <c r="X1152" i="1" s="1"/>
  <c r="AA1151" i="1"/>
  <c r="Z1151" i="1" s="1"/>
  <c r="Y1151" i="1"/>
  <c r="X1151" i="1" s="1"/>
  <c r="AA1150" i="1"/>
  <c r="Z1150" i="1" s="1"/>
  <c r="Y1150" i="1"/>
  <c r="X1150" i="1" s="1"/>
  <c r="AA1149" i="1"/>
  <c r="Z1149" i="1" s="1"/>
  <c r="Y1149" i="1"/>
  <c r="X1149" i="1" s="1"/>
  <c r="AA1148" i="1"/>
  <c r="Z1148" i="1" s="1"/>
  <c r="Y1148" i="1"/>
  <c r="X1148" i="1" s="1"/>
  <c r="AA1147" i="1"/>
  <c r="Z1147" i="1" s="1"/>
  <c r="Y1147" i="1"/>
  <c r="X1147" i="1" s="1"/>
  <c r="AA1146" i="1"/>
  <c r="Z1146" i="1" s="1"/>
  <c r="Y1146" i="1"/>
  <c r="X1146" i="1" s="1"/>
  <c r="AA1145" i="1"/>
  <c r="Z1145" i="1" s="1"/>
  <c r="Y1145" i="1"/>
  <c r="X1145" i="1" s="1"/>
  <c r="AA1144" i="1"/>
  <c r="Z1144" i="1" s="1"/>
  <c r="Y1144" i="1"/>
  <c r="X1144" i="1" s="1"/>
  <c r="AA1143" i="1"/>
  <c r="Z1143" i="1" s="1"/>
  <c r="Y1143" i="1"/>
  <c r="X1143" i="1" s="1"/>
  <c r="AA1142" i="1"/>
  <c r="Z1142" i="1" s="1"/>
  <c r="Y1142" i="1"/>
  <c r="X1142" i="1" s="1"/>
  <c r="AA1141" i="1"/>
  <c r="Z1141" i="1" s="1"/>
  <c r="Y1141" i="1"/>
  <c r="X1141" i="1" s="1"/>
  <c r="AA1140" i="1"/>
  <c r="Z1140" i="1" s="1"/>
  <c r="Y1140" i="1"/>
  <c r="X1140" i="1" s="1"/>
  <c r="AA1139" i="1"/>
  <c r="Z1139" i="1" s="1"/>
  <c r="Y1139" i="1"/>
  <c r="X1139" i="1" s="1"/>
  <c r="AA1138" i="1"/>
  <c r="Z1138" i="1" s="1"/>
  <c r="Y1138" i="1"/>
  <c r="X1138" i="1" s="1"/>
  <c r="AA1137" i="1"/>
  <c r="Z1137" i="1" s="1"/>
  <c r="Y1137" i="1"/>
  <c r="X1137" i="1" s="1"/>
  <c r="AA1136" i="1"/>
  <c r="Z1136" i="1" s="1"/>
  <c r="Y1136" i="1"/>
  <c r="X1136" i="1" s="1"/>
  <c r="AA1135" i="1"/>
  <c r="Z1135" i="1" s="1"/>
  <c r="Y1135" i="1"/>
  <c r="X1135" i="1" s="1"/>
  <c r="AA1134" i="1"/>
  <c r="Z1134" i="1" s="1"/>
  <c r="Y1134" i="1"/>
  <c r="X1134" i="1" s="1"/>
  <c r="AA1133" i="1"/>
  <c r="Z1133" i="1" s="1"/>
  <c r="Y1133" i="1"/>
  <c r="X1133" i="1" s="1"/>
  <c r="AA1132" i="1"/>
  <c r="Z1132" i="1" s="1"/>
  <c r="Y1132" i="1"/>
  <c r="X1132" i="1" s="1"/>
  <c r="AA1131" i="1"/>
  <c r="Z1131" i="1" s="1"/>
  <c r="Y1131" i="1"/>
  <c r="X1131" i="1" s="1"/>
  <c r="AA1130" i="1"/>
  <c r="Z1130" i="1" s="1"/>
  <c r="Y1130" i="1"/>
  <c r="X1130" i="1" s="1"/>
  <c r="AA1129" i="1"/>
  <c r="Z1129" i="1" s="1"/>
  <c r="Y1129" i="1"/>
  <c r="X1129" i="1" s="1"/>
  <c r="AA1128" i="1"/>
  <c r="Z1128" i="1" s="1"/>
  <c r="Y1128" i="1"/>
  <c r="X1128" i="1" s="1"/>
  <c r="AA1127" i="1"/>
  <c r="Z1127" i="1" s="1"/>
  <c r="Y1127" i="1"/>
  <c r="X1127" i="1" s="1"/>
  <c r="AA1126" i="1"/>
  <c r="Z1126" i="1" s="1"/>
  <c r="Y1126" i="1"/>
  <c r="X1126" i="1" s="1"/>
  <c r="AA1125" i="1"/>
  <c r="Z1125" i="1" s="1"/>
  <c r="Y1125" i="1"/>
  <c r="X1125" i="1" s="1"/>
  <c r="AA1124" i="1"/>
  <c r="Z1124" i="1" s="1"/>
  <c r="Y1124" i="1"/>
  <c r="X1124" i="1" s="1"/>
  <c r="AA1123" i="1"/>
  <c r="Z1123" i="1" s="1"/>
  <c r="Y1123" i="1"/>
  <c r="X1123" i="1" s="1"/>
  <c r="AA1122" i="1"/>
  <c r="Z1122" i="1" s="1"/>
  <c r="Y1122" i="1"/>
  <c r="X1122" i="1" s="1"/>
  <c r="AA1121" i="1"/>
  <c r="Z1121" i="1" s="1"/>
  <c r="Y1121" i="1"/>
  <c r="X1121" i="1" s="1"/>
  <c r="AA1120" i="1"/>
  <c r="Z1120" i="1" s="1"/>
  <c r="Y1120" i="1"/>
  <c r="X1120" i="1" s="1"/>
  <c r="AA1119" i="1"/>
  <c r="Z1119" i="1" s="1"/>
  <c r="Y1119" i="1"/>
  <c r="X1119" i="1" s="1"/>
  <c r="AA1118" i="1"/>
  <c r="Z1118" i="1" s="1"/>
  <c r="Y1118" i="1"/>
  <c r="X1118" i="1" s="1"/>
  <c r="AA1117" i="1"/>
  <c r="Z1117" i="1" s="1"/>
  <c r="Y1117" i="1"/>
  <c r="X1117" i="1" s="1"/>
  <c r="AA1116" i="1"/>
  <c r="Z1116" i="1" s="1"/>
  <c r="Y1116" i="1"/>
  <c r="X1116" i="1" s="1"/>
  <c r="AA1115" i="1"/>
  <c r="Z1115" i="1" s="1"/>
  <c r="Y1115" i="1"/>
  <c r="X1115" i="1" s="1"/>
  <c r="AA1114" i="1"/>
  <c r="Z1114" i="1" s="1"/>
  <c r="Y1114" i="1"/>
  <c r="X1114" i="1" s="1"/>
  <c r="AA1113" i="1"/>
  <c r="Z1113" i="1" s="1"/>
  <c r="Y1113" i="1"/>
  <c r="X1113" i="1" s="1"/>
  <c r="AA1112" i="1"/>
  <c r="Z1112" i="1" s="1"/>
  <c r="Y1112" i="1"/>
  <c r="X1112" i="1" s="1"/>
  <c r="AA1111" i="1"/>
  <c r="Z1111" i="1" s="1"/>
  <c r="Y1111" i="1"/>
  <c r="X1111" i="1" s="1"/>
  <c r="AA1110" i="1"/>
  <c r="Z1110" i="1" s="1"/>
  <c r="Y1110" i="1"/>
  <c r="X1110" i="1" s="1"/>
  <c r="AA1109" i="1"/>
  <c r="Z1109" i="1" s="1"/>
  <c r="Y1109" i="1"/>
  <c r="X1109" i="1" s="1"/>
  <c r="AA1108" i="1"/>
  <c r="Z1108" i="1" s="1"/>
  <c r="Y1108" i="1"/>
  <c r="X1108" i="1" s="1"/>
  <c r="AA1107" i="1"/>
  <c r="Z1107" i="1" s="1"/>
  <c r="Y1107" i="1"/>
  <c r="X1107" i="1" s="1"/>
  <c r="AA1106" i="1"/>
  <c r="Z1106" i="1" s="1"/>
  <c r="Y1106" i="1"/>
  <c r="X1106" i="1" s="1"/>
  <c r="AA1105" i="1"/>
  <c r="Z1105" i="1" s="1"/>
  <c r="Y1105" i="1"/>
  <c r="X1105" i="1" s="1"/>
  <c r="AA1104" i="1"/>
  <c r="Z1104" i="1" s="1"/>
  <c r="Y1104" i="1"/>
  <c r="X1104" i="1" s="1"/>
  <c r="AA1103" i="1"/>
  <c r="Z1103" i="1" s="1"/>
  <c r="Y1103" i="1"/>
  <c r="X1103" i="1" s="1"/>
  <c r="AA1102" i="1"/>
  <c r="Z1102" i="1" s="1"/>
  <c r="Y1102" i="1"/>
  <c r="X1102" i="1" s="1"/>
  <c r="AA1101" i="1"/>
  <c r="Z1101" i="1" s="1"/>
  <c r="Y1101" i="1"/>
  <c r="X1101" i="1" s="1"/>
  <c r="AA1100" i="1"/>
  <c r="Z1100" i="1" s="1"/>
  <c r="Y1100" i="1"/>
  <c r="X1100" i="1" s="1"/>
  <c r="AA1099" i="1"/>
  <c r="Z1099" i="1" s="1"/>
  <c r="Y1099" i="1"/>
  <c r="X1099" i="1" s="1"/>
  <c r="AA1098" i="1"/>
  <c r="Z1098" i="1" s="1"/>
  <c r="Y1098" i="1"/>
  <c r="X1098" i="1" s="1"/>
  <c r="AA1097" i="1"/>
  <c r="Z1097" i="1" s="1"/>
  <c r="Y1097" i="1"/>
  <c r="X1097" i="1" s="1"/>
  <c r="AA1096" i="1"/>
  <c r="Z1096" i="1" s="1"/>
  <c r="Y1096" i="1"/>
  <c r="X1096" i="1" s="1"/>
  <c r="AA1095" i="1"/>
  <c r="Z1095" i="1" s="1"/>
  <c r="Y1095" i="1"/>
  <c r="X1095" i="1" s="1"/>
  <c r="AA1094" i="1"/>
  <c r="Z1094" i="1" s="1"/>
  <c r="Y1094" i="1"/>
  <c r="X1094" i="1" s="1"/>
  <c r="AA1093" i="1"/>
  <c r="Z1093" i="1" s="1"/>
  <c r="Y1093" i="1"/>
  <c r="X1093" i="1" s="1"/>
  <c r="AA1092" i="1"/>
  <c r="Z1092" i="1" s="1"/>
  <c r="Y1092" i="1"/>
  <c r="X1092" i="1" s="1"/>
  <c r="AA1091" i="1"/>
  <c r="Z1091" i="1" s="1"/>
  <c r="Y1091" i="1"/>
  <c r="X1091" i="1" s="1"/>
  <c r="AA1090" i="1"/>
  <c r="Z1090" i="1" s="1"/>
  <c r="Y1090" i="1"/>
  <c r="X1090" i="1" s="1"/>
  <c r="AA1089" i="1"/>
  <c r="Z1089" i="1" s="1"/>
  <c r="Y1089" i="1"/>
  <c r="X1089" i="1" s="1"/>
  <c r="AA1088" i="1"/>
  <c r="Z1088" i="1" s="1"/>
  <c r="Y1088" i="1"/>
  <c r="X1088" i="1" s="1"/>
  <c r="AA1087" i="1"/>
  <c r="Z1087" i="1" s="1"/>
  <c r="Y1087" i="1"/>
  <c r="X1087" i="1" s="1"/>
  <c r="AA1086" i="1"/>
  <c r="Z1086" i="1" s="1"/>
  <c r="Y1086" i="1"/>
  <c r="X1086" i="1" s="1"/>
  <c r="AA1085" i="1"/>
  <c r="Z1085" i="1" s="1"/>
  <c r="Y1085" i="1"/>
  <c r="X1085" i="1" s="1"/>
  <c r="AA1084" i="1"/>
  <c r="Z1084" i="1" s="1"/>
  <c r="Y1084" i="1"/>
  <c r="X1084" i="1" s="1"/>
  <c r="AA1083" i="1"/>
  <c r="Z1083" i="1" s="1"/>
  <c r="Y1083" i="1"/>
  <c r="X1083" i="1" s="1"/>
  <c r="AA1082" i="1"/>
  <c r="Z1082" i="1" s="1"/>
  <c r="Y1082" i="1"/>
  <c r="X1082" i="1" s="1"/>
  <c r="AA1081" i="1"/>
  <c r="Z1081" i="1" s="1"/>
  <c r="Y1081" i="1"/>
  <c r="X1081" i="1" s="1"/>
  <c r="AA1080" i="1"/>
  <c r="Z1080" i="1" s="1"/>
  <c r="Y1080" i="1"/>
  <c r="X1080" i="1" s="1"/>
  <c r="AA1079" i="1"/>
  <c r="Z1079" i="1" s="1"/>
  <c r="Y1079" i="1"/>
  <c r="X1079" i="1" s="1"/>
  <c r="AA1078" i="1"/>
  <c r="Z1078" i="1" s="1"/>
  <c r="Y1078" i="1"/>
  <c r="X1078" i="1" s="1"/>
  <c r="AA1077" i="1"/>
  <c r="Z1077" i="1" s="1"/>
  <c r="Y1077" i="1"/>
  <c r="X1077" i="1" s="1"/>
  <c r="AA1076" i="1"/>
  <c r="Z1076" i="1" s="1"/>
  <c r="Y1076" i="1"/>
  <c r="X1076" i="1" s="1"/>
  <c r="AA1075" i="1"/>
  <c r="Z1075" i="1" s="1"/>
  <c r="Y1075" i="1"/>
  <c r="X1075" i="1" s="1"/>
  <c r="AA1074" i="1"/>
  <c r="Z1074" i="1" s="1"/>
  <c r="Y1074" i="1"/>
  <c r="X1074" i="1" s="1"/>
  <c r="AA1073" i="1"/>
  <c r="Z1073" i="1" s="1"/>
  <c r="Y1073" i="1"/>
  <c r="X1073" i="1" s="1"/>
  <c r="AA1072" i="1"/>
  <c r="Z1072" i="1" s="1"/>
  <c r="Y1072" i="1"/>
  <c r="X1072" i="1" s="1"/>
  <c r="AA1071" i="1"/>
  <c r="Z1071" i="1" s="1"/>
  <c r="Y1071" i="1"/>
  <c r="X1071" i="1" s="1"/>
  <c r="AA1070" i="1"/>
  <c r="Z1070" i="1" s="1"/>
  <c r="Y1070" i="1"/>
  <c r="X1070" i="1" s="1"/>
  <c r="AA1069" i="1"/>
  <c r="Z1069" i="1" s="1"/>
  <c r="Y1069" i="1"/>
  <c r="X1069" i="1" s="1"/>
  <c r="AA1068" i="1"/>
  <c r="Z1068" i="1" s="1"/>
  <c r="Y1068" i="1"/>
  <c r="X1068" i="1" s="1"/>
  <c r="AA1067" i="1"/>
  <c r="Z1067" i="1" s="1"/>
  <c r="Y1067" i="1"/>
  <c r="X1067" i="1" s="1"/>
  <c r="AA1066" i="1"/>
  <c r="Z1066" i="1" s="1"/>
  <c r="Y1066" i="1"/>
  <c r="X1066" i="1" s="1"/>
  <c r="AA1065" i="1"/>
  <c r="Z1065" i="1" s="1"/>
  <c r="Y1065" i="1"/>
  <c r="X1065" i="1" s="1"/>
  <c r="AA1064" i="1"/>
  <c r="Z1064" i="1" s="1"/>
  <c r="Y1064" i="1"/>
  <c r="X1064" i="1" s="1"/>
  <c r="AA1063" i="1"/>
  <c r="Z1063" i="1" s="1"/>
  <c r="Y1063" i="1"/>
  <c r="X1063" i="1" s="1"/>
  <c r="AA1062" i="1"/>
  <c r="Z1062" i="1" s="1"/>
  <c r="Y1062" i="1"/>
  <c r="X1062" i="1" s="1"/>
  <c r="AA1061" i="1"/>
  <c r="Z1061" i="1" s="1"/>
  <c r="Y1061" i="1"/>
  <c r="X1061" i="1" s="1"/>
  <c r="AA1060" i="1"/>
  <c r="Z1060" i="1" s="1"/>
  <c r="Y1060" i="1"/>
  <c r="X1060" i="1" s="1"/>
  <c r="AA1059" i="1"/>
  <c r="Z1059" i="1" s="1"/>
  <c r="Y1059" i="1"/>
  <c r="X1059" i="1" s="1"/>
  <c r="AA1058" i="1"/>
  <c r="Z1058" i="1" s="1"/>
  <c r="Y1058" i="1"/>
  <c r="X1058" i="1" s="1"/>
  <c r="AA1057" i="1"/>
  <c r="Z1057" i="1" s="1"/>
  <c r="Y1057" i="1"/>
  <c r="X1057" i="1" s="1"/>
  <c r="AA1056" i="1"/>
  <c r="Z1056" i="1" s="1"/>
  <c r="Y1056" i="1"/>
  <c r="X1056" i="1" s="1"/>
  <c r="AA1055" i="1"/>
  <c r="Z1055" i="1" s="1"/>
  <c r="Y1055" i="1"/>
  <c r="X1055" i="1" s="1"/>
  <c r="AA1054" i="1"/>
  <c r="Z1054" i="1" s="1"/>
  <c r="Y1054" i="1"/>
  <c r="X1054" i="1" s="1"/>
  <c r="AA1053" i="1"/>
  <c r="Z1053" i="1" s="1"/>
  <c r="Y1053" i="1"/>
  <c r="X1053" i="1" s="1"/>
  <c r="AA1052" i="1"/>
  <c r="Z1052" i="1" s="1"/>
  <c r="Y1052" i="1"/>
  <c r="X1052" i="1" s="1"/>
  <c r="AA1051" i="1"/>
  <c r="Z1051" i="1" s="1"/>
  <c r="Y1051" i="1"/>
  <c r="X1051" i="1" s="1"/>
  <c r="AA1050" i="1"/>
  <c r="Z1050" i="1" s="1"/>
  <c r="Y1050" i="1"/>
  <c r="X1050" i="1" s="1"/>
  <c r="AA1049" i="1"/>
  <c r="Z1049" i="1" s="1"/>
  <c r="Y1049" i="1"/>
  <c r="X1049" i="1" s="1"/>
  <c r="AA1048" i="1"/>
  <c r="Z1048" i="1" s="1"/>
  <c r="Y1048" i="1"/>
  <c r="X1048" i="1" s="1"/>
  <c r="AA1047" i="1"/>
  <c r="Z1047" i="1" s="1"/>
  <c r="Y1047" i="1"/>
  <c r="X1047" i="1" s="1"/>
  <c r="AA1046" i="1"/>
  <c r="Z1046" i="1" s="1"/>
  <c r="Y1046" i="1"/>
  <c r="X1046" i="1" s="1"/>
  <c r="AA1045" i="1"/>
  <c r="Z1045" i="1" s="1"/>
  <c r="Y1045" i="1"/>
  <c r="X1045" i="1" s="1"/>
  <c r="AA1044" i="1"/>
  <c r="Z1044" i="1" s="1"/>
  <c r="Y1044" i="1"/>
  <c r="X1044" i="1" s="1"/>
  <c r="AA1043" i="1"/>
  <c r="Z1043" i="1" s="1"/>
  <c r="Y1043" i="1"/>
  <c r="X1043" i="1" s="1"/>
  <c r="AA1042" i="1"/>
  <c r="Z1042" i="1" s="1"/>
  <c r="Y1042" i="1"/>
  <c r="X1042" i="1" s="1"/>
  <c r="AA1041" i="1"/>
  <c r="Z1041" i="1" s="1"/>
  <c r="Y1041" i="1"/>
  <c r="X1041" i="1" s="1"/>
  <c r="AA1040" i="1"/>
  <c r="Z1040" i="1" s="1"/>
  <c r="Y1040" i="1"/>
  <c r="X1040" i="1" s="1"/>
  <c r="AA1039" i="1"/>
  <c r="Z1039" i="1" s="1"/>
  <c r="Y1039" i="1"/>
  <c r="X1039" i="1" s="1"/>
  <c r="AA1038" i="1"/>
  <c r="Z1038" i="1" s="1"/>
  <c r="Y1038" i="1"/>
  <c r="X1038" i="1" s="1"/>
  <c r="AA1037" i="1"/>
  <c r="Z1037" i="1" s="1"/>
  <c r="Y1037" i="1"/>
  <c r="X1037" i="1" s="1"/>
  <c r="AA1036" i="1"/>
  <c r="Z1036" i="1" s="1"/>
  <c r="Y1036" i="1"/>
  <c r="X1036" i="1" s="1"/>
  <c r="AA1035" i="1"/>
  <c r="Z1035" i="1" s="1"/>
  <c r="Y1035" i="1"/>
  <c r="X1035" i="1" s="1"/>
  <c r="AA1034" i="1"/>
  <c r="Z1034" i="1" s="1"/>
  <c r="Y1034" i="1"/>
  <c r="X1034" i="1" s="1"/>
  <c r="AA1033" i="1"/>
  <c r="Z1033" i="1" s="1"/>
  <c r="Y1033" i="1"/>
  <c r="X1033" i="1" s="1"/>
  <c r="AA1032" i="1"/>
  <c r="Z1032" i="1" s="1"/>
  <c r="Y1032" i="1"/>
  <c r="X1032" i="1" s="1"/>
  <c r="AA1031" i="1"/>
  <c r="Z1031" i="1" s="1"/>
  <c r="Y1031" i="1"/>
  <c r="X1031" i="1" s="1"/>
  <c r="AA1030" i="1"/>
  <c r="Z1030" i="1" s="1"/>
  <c r="Y1030" i="1"/>
  <c r="X1030" i="1" s="1"/>
  <c r="AA1029" i="1"/>
  <c r="Z1029" i="1" s="1"/>
  <c r="Y1029" i="1"/>
  <c r="X1029" i="1" s="1"/>
  <c r="AA1028" i="1"/>
  <c r="Z1028" i="1" s="1"/>
  <c r="Y1028" i="1"/>
  <c r="X1028" i="1" s="1"/>
  <c r="AA1027" i="1"/>
  <c r="Z1027" i="1" s="1"/>
  <c r="Y1027" i="1"/>
  <c r="X1027" i="1" s="1"/>
  <c r="AA1026" i="1"/>
  <c r="Z1026" i="1" s="1"/>
  <c r="Y1026" i="1"/>
  <c r="X1026" i="1" s="1"/>
  <c r="AA1025" i="1"/>
  <c r="Z1025" i="1" s="1"/>
  <c r="Y1025" i="1"/>
  <c r="X1025" i="1" s="1"/>
  <c r="AA1024" i="1"/>
  <c r="Z1024" i="1" s="1"/>
  <c r="Y1024" i="1"/>
  <c r="X1024" i="1" s="1"/>
  <c r="AA1023" i="1"/>
  <c r="Z1023" i="1" s="1"/>
  <c r="Y1023" i="1"/>
  <c r="X1023" i="1" s="1"/>
  <c r="AA1022" i="1"/>
  <c r="Z1022" i="1" s="1"/>
  <c r="Y1022" i="1"/>
  <c r="X1022" i="1" s="1"/>
  <c r="AA1021" i="1"/>
  <c r="Z1021" i="1" s="1"/>
  <c r="Y1021" i="1"/>
  <c r="X1021" i="1" s="1"/>
  <c r="AA1020" i="1"/>
  <c r="Z1020" i="1" s="1"/>
  <c r="Y1020" i="1"/>
  <c r="X1020" i="1" s="1"/>
  <c r="AA1019" i="1"/>
  <c r="Z1019" i="1" s="1"/>
  <c r="Y1019" i="1"/>
  <c r="X1019" i="1" s="1"/>
  <c r="AA1018" i="1"/>
  <c r="Z1018" i="1" s="1"/>
  <c r="Y1018" i="1"/>
  <c r="X1018" i="1" s="1"/>
  <c r="AA1017" i="1"/>
  <c r="Z1017" i="1" s="1"/>
  <c r="Y1017" i="1"/>
  <c r="X1017" i="1" s="1"/>
  <c r="AA1016" i="1"/>
  <c r="Z1016" i="1" s="1"/>
  <c r="Y1016" i="1"/>
  <c r="X1016" i="1" s="1"/>
  <c r="AA1015" i="1"/>
  <c r="Z1015" i="1" s="1"/>
  <c r="Y1015" i="1"/>
  <c r="X1015" i="1" s="1"/>
  <c r="AA1014" i="1"/>
  <c r="Z1014" i="1" s="1"/>
  <c r="Y1014" i="1"/>
  <c r="X1014" i="1" s="1"/>
  <c r="AA1013" i="1"/>
  <c r="Z1013" i="1" s="1"/>
  <c r="Y1013" i="1"/>
  <c r="X1013" i="1" s="1"/>
  <c r="AA1012" i="1"/>
  <c r="Z1012" i="1" s="1"/>
  <c r="Y1012" i="1"/>
  <c r="X1012" i="1" s="1"/>
  <c r="AA1011" i="1"/>
  <c r="Z1011" i="1" s="1"/>
  <c r="Y1011" i="1"/>
  <c r="X1011" i="1" s="1"/>
  <c r="AA1010" i="1"/>
  <c r="Z1010" i="1" s="1"/>
  <c r="Y1010" i="1"/>
  <c r="X1010" i="1" s="1"/>
  <c r="AA1009" i="1"/>
  <c r="Z1009" i="1" s="1"/>
  <c r="Y1009" i="1"/>
  <c r="X1009" i="1" s="1"/>
  <c r="AA1008" i="1"/>
  <c r="Z1008" i="1" s="1"/>
  <c r="Y1008" i="1"/>
  <c r="X1008" i="1" s="1"/>
  <c r="AA1007" i="1"/>
  <c r="Z1007" i="1" s="1"/>
  <c r="Y1007" i="1"/>
  <c r="X1007" i="1" s="1"/>
  <c r="AA1006" i="1"/>
  <c r="Z1006" i="1" s="1"/>
  <c r="Y1006" i="1"/>
  <c r="X1006" i="1" s="1"/>
  <c r="AA1005" i="1"/>
  <c r="Z1005" i="1" s="1"/>
  <c r="Y1005" i="1"/>
  <c r="X1005" i="1" s="1"/>
  <c r="AA1004" i="1"/>
  <c r="Z1004" i="1" s="1"/>
  <c r="Y1004" i="1"/>
  <c r="X1004" i="1" s="1"/>
  <c r="AA1003" i="1"/>
  <c r="Z1003" i="1" s="1"/>
  <c r="Y1003" i="1"/>
  <c r="X1003" i="1" s="1"/>
  <c r="AA1002" i="1"/>
  <c r="Z1002" i="1" s="1"/>
  <c r="Y1002" i="1"/>
  <c r="X1002" i="1" s="1"/>
  <c r="AA1001" i="1"/>
  <c r="Z1001" i="1" s="1"/>
  <c r="Y1001" i="1"/>
  <c r="X1001" i="1" s="1"/>
  <c r="AA1000" i="1"/>
  <c r="Z1000" i="1" s="1"/>
  <c r="Y1000" i="1"/>
  <c r="X1000" i="1" s="1"/>
  <c r="AA999" i="1"/>
  <c r="Z999" i="1" s="1"/>
  <c r="Y999" i="1"/>
  <c r="X999" i="1" s="1"/>
  <c r="AA998" i="1"/>
  <c r="Z998" i="1" s="1"/>
  <c r="Y998" i="1"/>
  <c r="X998" i="1" s="1"/>
  <c r="AA997" i="1"/>
  <c r="Z997" i="1" s="1"/>
  <c r="Y997" i="1"/>
  <c r="X997" i="1" s="1"/>
  <c r="AA996" i="1"/>
  <c r="Z996" i="1" s="1"/>
  <c r="Y996" i="1"/>
  <c r="X996" i="1" s="1"/>
  <c r="AA995" i="1"/>
  <c r="Z995" i="1" s="1"/>
  <c r="Y995" i="1"/>
  <c r="X995" i="1" s="1"/>
  <c r="AA994" i="1"/>
  <c r="Z994" i="1" s="1"/>
  <c r="Y994" i="1"/>
  <c r="X994" i="1" s="1"/>
  <c r="AA993" i="1"/>
  <c r="Z993" i="1" s="1"/>
  <c r="Y993" i="1"/>
  <c r="X993" i="1" s="1"/>
  <c r="AA992" i="1"/>
  <c r="Z992" i="1" s="1"/>
  <c r="Y992" i="1"/>
  <c r="X992" i="1" s="1"/>
  <c r="AA991" i="1"/>
  <c r="Z991" i="1" s="1"/>
  <c r="Y991" i="1"/>
  <c r="X991" i="1" s="1"/>
  <c r="AA990" i="1"/>
  <c r="Z990" i="1" s="1"/>
  <c r="Y990" i="1"/>
  <c r="X990" i="1" s="1"/>
  <c r="AA989" i="1"/>
  <c r="Z989" i="1" s="1"/>
  <c r="Y989" i="1"/>
  <c r="X989" i="1" s="1"/>
  <c r="AA988" i="1"/>
  <c r="Z988" i="1" s="1"/>
  <c r="Y988" i="1"/>
  <c r="X988" i="1" s="1"/>
  <c r="AA987" i="1"/>
  <c r="Z987" i="1" s="1"/>
  <c r="Y987" i="1"/>
  <c r="X987" i="1" s="1"/>
  <c r="AA986" i="1"/>
  <c r="Z986" i="1" s="1"/>
  <c r="Y986" i="1"/>
  <c r="X986" i="1" s="1"/>
  <c r="AA985" i="1"/>
  <c r="Z985" i="1" s="1"/>
  <c r="Y985" i="1"/>
  <c r="X985" i="1" s="1"/>
  <c r="AA984" i="1"/>
  <c r="Z984" i="1" s="1"/>
  <c r="Y984" i="1"/>
  <c r="X984" i="1" s="1"/>
  <c r="AA983" i="1"/>
  <c r="Z983" i="1" s="1"/>
  <c r="Y983" i="1"/>
  <c r="X983" i="1" s="1"/>
  <c r="AA982" i="1"/>
  <c r="Z982" i="1" s="1"/>
  <c r="Y982" i="1"/>
  <c r="X982" i="1" s="1"/>
  <c r="AA981" i="1"/>
  <c r="Z981" i="1" s="1"/>
  <c r="Y981" i="1"/>
  <c r="X981" i="1" s="1"/>
  <c r="AA980" i="1"/>
  <c r="Z980" i="1" s="1"/>
  <c r="Y980" i="1"/>
  <c r="X980" i="1" s="1"/>
  <c r="AA979" i="1"/>
  <c r="Z979" i="1" s="1"/>
  <c r="Y979" i="1"/>
  <c r="X979" i="1" s="1"/>
  <c r="AA978" i="1"/>
  <c r="Z978" i="1" s="1"/>
  <c r="Y978" i="1"/>
  <c r="X978" i="1" s="1"/>
  <c r="AA977" i="1"/>
  <c r="Z977" i="1" s="1"/>
  <c r="Y977" i="1"/>
  <c r="X977" i="1" s="1"/>
  <c r="AA976" i="1"/>
  <c r="Z976" i="1" s="1"/>
  <c r="Y976" i="1"/>
  <c r="X976" i="1" s="1"/>
  <c r="AA975" i="1"/>
  <c r="Z975" i="1" s="1"/>
  <c r="Y975" i="1"/>
  <c r="X975" i="1" s="1"/>
  <c r="AA974" i="1"/>
  <c r="Z974" i="1" s="1"/>
  <c r="Y974" i="1"/>
  <c r="X974" i="1" s="1"/>
  <c r="AA973" i="1"/>
  <c r="Z973" i="1" s="1"/>
  <c r="Y973" i="1"/>
  <c r="X973" i="1" s="1"/>
  <c r="AA972" i="1"/>
  <c r="Z972" i="1" s="1"/>
  <c r="Y972" i="1"/>
  <c r="X972" i="1" s="1"/>
  <c r="AA971" i="1"/>
  <c r="Z971" i="1" s="1"/>
  <c r="Y971" i="1"/>
  <c r="X971" i="1" s="1"/>
  <c r="AA970" i="1"/>
  <c r="Z970" i="1" s="1"/>
  <c r="Y970" i="1"/>
  <c r="X970" i="1" s="1"/>
  <c r="AA969" i="1"/>
  <c r="Z969" i="1" s="1"/>
  <c r="Y969" i="1"/>
  <c r="X969" i="1" s="1"/>
  <c r="AA968" i="1"/>
  <c r="Z968" i="1" s="1"/>
  <c r="Y968" i="1"/>
  <c r="X968" i="1" s="1"/>
  <c r="AA967" i="1"/>
  <c r="Z967" i="1" s="1"/>
  <c r="Y967" i="1"/>
  <c r="X967" i="1" s="1"/>
  <c r="AA966" i="1"/>
  <c r="Z966" i="1" s="1"/>
  <c r="Y966" i="1"/>
  <c r="X966" i="1" s="1"/>
  <c r="AA965" i="1"/>
  <c r="Z965" i="1" s="1"/>
  <c r="Y965" i="1"/>
  <c r="X965" i="1" s="1"/>
  <c r="AA964" i="1"/>
  <c r="Z964" i="1" s="1"/>
  <c r="Y964" i="1"/>
  <c r="X964" i="1" s="1"/>
  <c r="AA963" i="1"/>
  <c r="Z963" i="1" s="1"/>
  <c r="Y963" i="1"/>
  <c r="X963" i="1" s="1"/>
  <c r="AA962" i="1"/>
  <c r="Z962" i="1" s="1"/>
  <c r="Y962" i="1"/>
  <c r="X962" i="1" s="1"/>
  <c r="AA961" i="1"/>
  <c r="Z961" i="1" s="1"/>
  <c r="Y961" i="1"/>
  <c r="X961" i="1" s="1"/>
  <c r="AA960" i="1"/>
  <c r="Z960" i="1" s="1"/>
  <c r="Y960" i="1"/>
  <c r="X960" i="1" s="1"/>
  <c r="AA959" i="1"/>
  <c r="Z959" i="1" s="1"/>
  <c r="Y959" i="1"/>
  <c r="X959" i="1" s="1"/>
  <c r="AA958" i="1"/>
  <c r="Z958" i="1" s="1"/>
  <c r="Y958" i="1"/>
  <c r="X958" i="1" s="1"/>
  <c r="AA957" i="1"/>
  <c r="Z957" i="1" s="1"/>
  <c r="Y957" i="1"/>
  <c r="X957" i="1" s="1"/>
  <c r="AA956" i="1"/>
  <c r="Z956" i="1" s="1"/>
  <c r="Y956" i="1"/>
  <c r="X956" i="1" s="1"/>
  <c r="AA955" i="1"/>
  <c r="Z955" i="1" s="1"/>
  <c r="Y955" i="1"/>
  <c r="X955" i="1" s="1"/>
  <c r="AA954" i="1"/>
  <c r="Z954" i="1" s="1"/>
  <c r="Y954" i="1"/>
  <c r="X954" i="1" s="1"/>
  <c r="AA953" i="1"/>
  <c r="Z953" i="1" s="1"/>
  <c r="Y953" i="1"/>
  <c r="X953" i="1" s="1"/>
  <c r="AA952" i="1"/>
  <c r="Z952" i="1" s="1"/>
  <c r="Y952" i="1"/>
  <c r="X952" i="1" s="1"/>
  <c r="AA951" i="1"/>
  <c r="Z951" i="1" s="1"/>
  <c r="Y951" i="1"/>
  <c r="X951" i="1" s="1"/>
  <c r="AA950" i="1"/>
  <c r="Z950" i="1" s="1"/>
  <c r="Y950" i="1"/>
  <c r="X950" i="1" s="1"/>
  <c r="AA949" i="1"/>
  <c r="Z949" i="1" s="1"/>
  <c r="Y949" i="1"/>
  <c r="X949" i="1" s="1"/>
  <c r="AA948" i="1"/>
  <c r="Z948" i="1" s="1"/>
  <c r="Y948" i="1"/>
  <c r="X948" i="1" s="1"/>
  <c r="AA947" i="1"/>
  <c r="Z947" i="1" s="1"/>
  <c r="Y947" i="1"/>
  <c r="X947" i="1" s="1"/>
  <c r="AA946" i="1"/>
  <c r="Z946" i="1" s="1"/>
  <c r="Y946" i="1"/>
  <c r="X946" i="1" s="1"/>
  <c r="AA945" i="1"/>
  <c r="Z945" i="1" s="1"/>
  <c r="Y945" i="1"/>
  <c r="X945" i="1" s="1"/>
  <c r="AA944" i="1"/>
  <c r="Z944" i="1" s="1"/>
  <c r="Y944" i="1"/>
  <c r="X944" i="1" s="1"/>
  <c r="AA943" i="1"/>
  <c r="Z943" i="1" s="1"/>
  <c r="Y943" i="1"/>
  <c r="X943" i="1" s="1"/>
  <c r="AA942" i="1"/>
  <c r="Z942" i="1" s="1"/>
  <c r="Y942" i="1"/>
  <c r="X942" i="1" s="1"/>
  <c r="AA941" i="1"/>
  <c r="Z941" i="1" s="1"/>
  <c r="Y941" i="1"/>
  <c r="X941" i="1" s="1"/>
  <c r="AA940" i="1"/>
  <c r="Z940" i="1" s="1"/>
  <c r="Y940" i="1"/>
  <c r="X940" i="1" s="1"/>
  <c r="AA939" i="1"/>
  <c r="Z939" i="1" s="1"/>
  <c r="Y939" i="1"/>
  <c r="X939" i="1" s="1"/>
  <c r="AA938" i="1"/>
  <c r="Z938" i="1" s="1"/>
  <c r="Y938" i="1"/>
  <c r="X938" i="1" s="1"/>
  <c r="AA937" i="1"/>
  <c r="Z937" i="1" s="1"/>
  <c r="Y937" i="1"/>
  <c r="X937" i="1" s="1"/>
  <c r="AA936" i="1"/>
  <c r="Z936" i="1" s="1"/>
  <c r="Y936" i="1"/>
  <c r="X936" i="1" s="1"/>
  <c r="AA935" i="1"/>
  <c r="Z935" i="1" s="1"/>
  <c r="Y935" i="1"/>
  <c r="X935" i="1" s="1"/>
  <c r="AA934" i="1"/>
  <c r="Z934" i="1" s="1"/>
  <c r="Y934" i="1"/>
  <c r="X934" i="1" s="1"/>
  <c r="AA933" i="1"/>
  <c r="Z933" i="1" s="1"/>
  <c r="Y933" i="1"/>
  <c r="X933" i="1" s="1"/>
  <c r="AA932" i="1"/>
  <c r="Z932" i="1" s="1"/>
  <c r="Y932" i="1"/>
  <c r="X932" i="1" s="1"/>
  <c r="AA931" i="1"/>
  <c r="Z931" i="1" s="1"/>
  <c r="Y931" i="1"/>
  <c r="X931" i="1" s="1"/>
  <c r="AA930" i="1"/>
  <c r="Z930" i="1" s="1"/>
  <c r="Y930" i="1"/>
  <c r="X930" i="1" s="1"/>
  <c r="AA929" i="1"/>
  <c r="Z929" i="1" s="1"/>
  <c r="Y929" i="1"/>
  <c r="X929" i="1" s="1"/>
  <c r="AA928" i="1"/>
  <c r="Z928" i="1" s="1"/>
  <c r="Y928" i="1"/>
  <c r="X928" i="1" s="1"/>
  <c r="AA927" i="1"/>
  <c r="Z927" i="1" s="1"/>
  <c r="Y927" i="1"/>
  <c r="X927" i="1" s="1"/>
  <c r="AA926" i="1"/>
  <c r="Z926" i="1" s="1"/>
  <c r="Y926" i="1"/>
  <c r="X926" i="1" s="1"/>
  <c r="AA925" i="1"/>
  <c r="Z925" i="1" s="1"/>
  <c r="Y925" i="1"/>
  <c r="X925" i="1" s="1"/>
  <c r="AA924" i="1"/>
  <c r="Z924" i="1" s="1"/>
  <c r="Y924" i="1"/>
  <c r="X924" i="1" s="1"/>
  <c r="AA923" i="1"/>
  <c r="Z923" i="1" s="1"/>
  <c r="Y923" i="1"/>
  <c r="X923" i="1" s="1"/>
  <c r="AA922" i="1"/>
  <c r="Z922" i="1" s="1"/>
  <c r="Y922" i="1"/>
  <c r="X922" i="1" s="1"/>
  <c r="AA921" i="1"/>
  <c r="Z921" i="1" s="1"/>
  <c r="Y921" i="1"/>
  <c r="X921" i="1" s="1"/>
  <c r="AA920" i="1"/>
  <c r="Z920" i="1" s="1"/>
  <c r="Y920" i="1"/>
  <c r="X920" i="1" s="1"/>
  <c r="AA919" i="1"/>
  <c r="Z919" i="1" s="1"/>
  <c r="Y919" i="1"/>
  <c r="X919" i="1" s="1"/>
  <c r="AA918" i="1"/>
  <c r="Z918" i="1" s="1"/>
  <c r="Y918" i="1"/>
  <c r="X918" i="1" s="1"/>
  <c r="AA917" i="1"/>
  <c r="Z917" i="1" s="1"/>
  <c r="Y917" i="1"/>
  <c r="X917" i="1" s="1"/>
  <c r="AA916" i="1"/>
  <c r="Z916" i="1" s="1"/>
  <c r="Y916" i="1"/>
  <c r="X916" i="1" s="1"/>
  <c r="AA915" i="1"/>
  <c r="Z915" i="1" s="1"/>
  <c r="Y915" i="1"/>
  <c r="X915" i="1" s="1"/>
  <c r="AA914" i="1"/>
  <c r="Z914" i="1" s="1"/>
  <c r="Y914" i="1"/>
  <c r="X914" i="1" s="1"/>
  <c r="AA913" i="1"/>
  <c r="Z913" i="1" s="1"/>
  <c r="Y913" i="1"/>
  <c r="X913" i="1" s="1"/>
  <c r="AA912" i="1"/>
  <c r="Z912" i="1" s="1"/>
  <c r="Y912" i="1"/>
  <c r="X912" i="1" s="1"/>
  <c r="AA911" i="1"/>
  <c r="Z911" i="1" s="1"/>
  <c r="Y911" i="1"/>
  <c r="X911" i="1" s="1"/>
  <c r="AA910" i="1"/>
  <c r="Z910" i="1" s="1"/>
  <c r="Y910" i="1"/>
  <c r="X910" i="1" s="1"/>
  <c r="AA909" i="1"/>
  <c r="Z909" i="1" s="1"/>
  <c r="Y909" i="1"/>
  <c r="X909" i="1" s="1"/>
  <c r="AA908" i="1"/>
  <c r="Z908" i="1" s="1"/>
  <c r="Y908" i="1"/>
  <c r="X908" i="1" s="1"/>
  <c r="AA907" i="1"/>
  <c r="Z907" i="1" s="1"/>
  <c r="Y907" i="1"/>
  <c r="X907" i="1" s="1"/>
  <c r="AA906" i="1"/>
  <c r="Z906" i="1" s="1"/>
  <c r="Y906" i="1"/>
  <c r="X906" i="1" s="1"/>
  <c r="AA905" i="1"/>
  <c r="Z905" i="1" s="1"/>
  <c r="Y905" i="1"/>
  <c r="X905" i="1" s="1"/>
  <c r="AA904" i="1"/>
  <c r="Z904" i="1" s="1"/>
  <c r="Y904" i="1"/>
  <c r="X904" i="1" s="1"/>
  <c r="AA903" i="1"/>
  <c r="Z903" i="1" s="1"/>
  <c r="Y903" i="1"/>
  <c r="X903" i="1" s="1"/>
  <c r="AA902" i="1"/>
  <c r="Z902" i="1" s="1"/>
  <c r="Y902" i="1"/>
  <c r="X902" i="1" s="1"/>
  <c r="AA901" i="1"/>
  <c r="Z901" i="1" s="1"/>
  <c r="Y901" i="1"/>
  <c r="X901" i="1" s="1"/>
  <c r="AA900" i="1"/>
  <c r="Z900" i="1" s="1"/>
  <c r="Y900" i="1"/>
  <c r="X900" i="1" s="1"/>
  <c r="AA899" i="1"/>
  <c r="Z899" i="1" s="1"/>
  <c r="Y899" i="1"/>
  <c r="X899" i="1" s="1"/>
  <c r="AA898" i="1"/>
  <c r="Z898" i="1" s="1"/>
  <c r="Y898" i="1"/>
  <c r="X898" i="1" s="1"/>
  <c r="AA897" i="1"/>
  <c r="Z897" i="1" s="1"/>
  <c r="Y897" i="1"/>
  <c r="X897" i="1" s="1"/>
  <c r="AA896" i="1"/>
  <c r="Z896" i="1" s="1"/>
  <c r="Y896" i="1"/>
  <c r="X896" i="1" s="1"/>
  <c r="AA895" i="1"/>
  <c r="Z895" i="1" s="1"/>
  <c r="Y895" i="1"/>
  <c r="X895" i="1" s="1"/>
  <c r="AA894" i="1"/>
  <c r="Z894" i="1" s="1"/>
  <c r="Y894" i="1"/>
  <c r="X894" i="1" s="1"/>
  <c r="AA893" i="1"/>
  <c r="Z893" i="1" s="1"/>
  <c r="Y893" i="1"/>
  <c r="X893" i="1" s="1"/>
  <c r="AA892" i="1"/>
  <c r="Z892" i="1" s="1"/>
  <c r="Y892" i="1"/>
  <c r="X892" i="1" s="1"/>
  <c r="AA891" i="1"/>
  <c r="Z891" i="1" s="1"/>
  <c r="Y891" i="1"/>
  <c r="X891" i="1" s="1"/>
  <c r="AA890" i="1"/>
  <c r="Z890" i="1" s="1"/>
  <c r="Y890" i="1"/>
  <c r="X890" i="1" s="1"/>
  <c r="AA889" i="1"/>
  <c r="Z889" i="1" s="1"/>
  <c r="Y889" i="1"/>
  <c r="X889" i="1" s="1"/>
  <c r="AA888" i="1"/>
  <c r="Z888" i="1" s="1"/>
  <c r="Y888" i="1"/>
  <c r="X888" i="1" s="1"/>
  <c r="AA887" i="1"/>
  <c r="Z887" i="1" s="1"/>
  <c r="Y887" i="1"/>
  <c r="X887" i="1" s="1"/>
  <c r="AA886" i="1"/>
  <c r="Z886" i="1" s="1"/>
  <c r="Y886" i="1"/>
  <c r="X886" i="1" s="1"/>
  <c r="AA885" i="1"/>
  <c r="Z885" i="1" s="1"/>
  <c r="Y885" i="1"/>
  <c r="X885" i="1" s="1"/>
  <c r="AA884" i="1"/>
  <c r="Z884" i="1" s="1"/>
  <c r="Y884" i="1"/>
  <c r="X884" i="1" s="1"/>
  <c r="AA883" i="1"/>
  <c r="Z883" i="1" s="1"/>
  <c r="Y883" i="1"/>
  <c r="X883" i="1" s="1"/>
  <c r="AA882" i="1"/>
  <c r="Z882" i="1" s="1"/>
  <c r="Y882" i="1"/>
  <c r="X882" i="1" s="1"/>
  <c r="AA881" i="1"/>
  <c r="Z881" i="1" s="1"/>
  <c r="Y881" i="1"/>
  <c r="X881" i="1" s="1"/>
  <c r="AA880" i="1"/>
  <c r="Z880" i="1" s="1"/>
  <c r="Y880" i="1"/>
  <c r="X880" i="1" s="1"/>
  <c r="AA879" i="1"/>
  <c r="Z879" i="1" s="1"/>
  <c r="Y879" i="1"/>
  <c r="X879" i="1" s="1"/>
  <c r="AA878" i="1"/>
  <c r="Z878" i="1" s="1"/>
  <c r="Y878" i="1"/>
  <c r="X878" i="1" s="1"/>
  <c r="AA877" i="1"/>
  <c r="Z877" i="1" s="1"/>
  <c r="Y877" i="1"/>
  <c r="X877" i="1" s="1"/>
  <c r="AA876" i="1"/>
  <c r="Z876" i="1" s="1"/>
  <c r="Y876" i="1"/>
  <c r="X876" i="1" s="1"/>
  <c r="AA875" i="1"/>
  <c r="Z875" i="1" s="1"/>
  <c r="Y875" i="1"/>
  <c r="X875" i="1" s="1"/>
  <c r="AA874" i="1"/>
  <c r="Z874" i="1" s="1"/>
  <c r="Y874" i="1"/>
  <c r="X874" i="1" s="1"/>
  <c r="AA873" i="1"/>
  <c r="Z873" i="1" s="1"/>
  <c r="Y873" i="1"/>
  <c r="X873" i="1" s="1"/>
  <c r="AA872" i="1"/>
  <c r="Z872" i="1" s="1"/>
  <c r="Y872" i="1"/>
  <c r="X872" i="1" s="1"/>
  <c r="AA871" i="1"/>
  <c r="Z871" i="1" s="1"/>
  <c r="Y871" i="1"/>
  <c r="X871" i="1" s="1"/>
  <c r="AA870" i="1"/>
  <c r="Z870" i="1" s="1"/>
  <c r="Y870" i="1"/>
  <c r="X870" i="1" s="1"/>
  <c r="AA869" i="1"/>
  <c r="Z869" i="1" s="1"/>
  <c r="Y869" i="1"/>
  <c r="X869" i="1" s="1"/>
  <c r="AA868" i="1"/>
  <c r="Z868" i="1" s="1"/>
  <c r="Y868" i="1"/>
  <c r="X868" i="1" s="1"/>
  <c r="AA867" i="1"/>
  <c r="Z867" i="1" s="1"/>
  <c r="Y867" i="1"/>
  <c r="X867" i="1" s="1"/>
  <c r="AA866" i="1"/>
  <c r="Z866" i="1" s="1"/>
  <c r="Y866" i="1"/>
  <c r="X866" i="1" s="1"/>
  <c r="AA865" i="1"/>
  <c r="Z865" i="1" s="1"/>
  <c r="Y865" i="1"/>
  <c r="X865" i="1" s="1"/>
  <c r="AA864" i="1"/>
  <c r="Z864" i="1" s="1"/>
  <c r="Y864" i="1"/>
  <c r="X864" i="1" s="1"/>
  <c r="AA863" i="1"/>
  <c r="Z863" i="1" s="1"/>
  <c r="Y863" i="1"/>
  <c r="X863" i="1" s="1"/>
  <c r="AA862" i="1"/>
  <c r="Z862" i="1" s="1"/>
  <c r="Y862" i="1"/>
  <c r="X862" i="1" s="1"/>
  <c r="AA861" i="1"/>
  <c r="Z861" i="1" s="1"/>
  <c r="Y861" i="1"/>
  <c r="X861" i="1" s="1"/>
  <c r="AA860" i="1"/>
  <c r="Z860" i="1" s="1"/>
  <c r="Y860" i="1"/>
  <c r="X860" i="1" s="1"/>
  <c r="AA859" i="1"/>
  <c r="Z859" i="1" s="1"/>
  <c r="Y859" i="1"/>
  <c r="X859" i="1" s="1"/>
  <c r="AA858" i="1"/>
  <c r="Z858" i="1" s="1"/>
  <c r="Y858" i="1"/>
  <c r="X858" i="1" s="1"/>
  <c r="AA857" i="1"/>
  <c r="Z857" i="1" s="1"/>
  <c r="Y857" i="1"/>
  <c r="X857" i="1" s="1"/>
  <c r="AA856" i="1"/>
  <c r="Z856" i="1" s="1"/>
  <c r="Y856" i="1"/>
  <c r="X856" i="1" s="1"/>
  <c r="AA855" i="1"/>
  <c r="Z855" i="1" s="1"/>
  <c r="Y855" i="1"/>
  <c r="X855" i="1" s="1"/>
  <c r="AA854" i="1"/>
  <c r="Z854" i="1" s="1"/>
  <c r="Y854" i="1"/>
  <c r="X854" i="1" s="1"/>
  <c r="AA853" i="1"/>
  <c r="Z853" i="1" s="1"/>
  <c r="Y853" i="1"/>
  <c r="X853" i="1" s="1"/>
  <c r="AA852" i="1"/>
  <c r="Z852" i="1" s="1"/>
  <c r="Y852" i="1"/>
  <c r="X852" i="1" s="1"/>
  <c r="AA851" i="1"/>
  <c r="Z851" i="1" s="1"/>
  <c r="Y851" i="1"/>
  <c r="X851" i="1" s="1"/>
  <c r="AA850" i="1"/>
  <c r="Z850" i="1" s="1"/>
  <c r="Y850" i="1"/>
  <c r="X850" i="1" s="1"/>
  <c r="AA849" i="1"/>
  <c r="Z849" i="1" s="1"/>
  <c r="Y849" i="1"/>
  <c r="X849" i="1" s="1"/>
  <c r="AA848" i="1"/>
  <c r="Z848" i="1" s="1"/>
  <c r="Y848" i="1"/>
  <c r="X848" i="1" s="1"/>
  <c r="AA847" i="1"/>
  <c r="Z847" i="1" s="1"/>
  <c r="Y847" i="1"/>
  <c r="X847" i="1" s="1"/>
  <c r="AA846" i="1"/>
  <c r="Z846" i="1" s="1"/>
  <c r="Y846" i="1"/>
  <c r="X846" i="1" s="1"/>
  <c r="AA845" i="1"/>
  <c r="Z845" i="1" s="1"/>
  <c r="Y845" i="1"/>
  <c r="X845" i="1" s="1"/>
  <c r="AA844" i="1"/>
  <c r="Z844" i="1" s="1"/>
  <c r="Y844" i="1"/>
  <c r="X844" i="1" s="1"/>
  <c r="AA843" i="1"/>
  <c r="Z843" i="1" s="1"/>
  <c r="Y843" i="1"/>
  <c r="X843" i="1" s="1"/>
  <c r="AA842" i="1"/>
  <c r="Z842" i="1" s="1"/>
  <c r="Y842" i="1"/>
  <c r="X842" i="1" s="1"/>
  <c r="AA841" i="1"/>
  <c r="Z841" i="1" s="1"/>
  <c r="Y841" i="1"/>
  <c r="X841" i="1" s="1"/>
  <c r="AA840" i="1"/>
  <c r="Z840" i="1" s="1"/>
  <c r="Y840" i="1"/>
  <c r="X840" i="1" s="1"/>
  <c r="AA839" i="1"/>
  <c r="Z839" i="1" s="1"/>
  <c r="Y839" i="1"/>
  <c r="X839" i="1" s="1"/>
  <c r="AA838" i="1"/>
  <c r="Z838" i="1" s="1"/>
  <c r="Y838" i="1"/>
  <c r="X838" i="1" s="1"/>
  <c r="AA837" i="1"/>
  <c r="Z837" i="1" s="1"/>
  <c r="Y837" i="1"/>
  <c r="X837" i="1" s="1"/>
  <c r="AA836" i="1"/>
  <c r="Z836" i="1" s="1"/>
  <c r="Y836" i="1"/>
  <c r="X836" i="1" s="1"/>
  <c r="AA835" i="1"/>
  <c r="Z835" i="1" s="1"/>
  <c r="Y835" i="1"/>
  <c r="X835" i="1" s="1"/>
  <c r="AA834" i="1"/>
  <c r="Z834" i="1" s="1"/>
  <c r="Y834" i="1"/>
  <c r="X834" i="1" s="1"/>
  <c r="AA833" i="1"/>
  <c r="Z833" i="1" s="1"/>
  <c r="Y833" i="1"/>
  <c r="X833" i="1" s="1"/>
  <c r="AA832" i="1"/>
  <c r="Z832" i="1" s="1"/>
  <c r="Y832" i="1"/>
  <c r="X832" i="1" s="1"/>
  <c r="AA831" i="1"/>
  <c r="Z831" i="1" s="1"/>
  <c r="Y831" i="1"/>
  <c r="X831" i="1" s="1"/>
  <c r="AA830" i="1"/>
  <c r="Z830" i="1" s="1"/>
  <c r="Y830" i="1"/>
  <c r="X830" i="1" s="1"/>
  <c r="AA829" i="1"/>
  <c r="Z829" i="1" s="1"/>
  <c r="Y829" i="1"/>
  <c r="X829" i="1" s="1"/>
  <c r="AA828" i="1"/>
  <c r="Z828" i="1" s="1"/>
  <c r="Y828" i="1"/>
  <c r="X828" i="1" s="1"/>
  <c r="AA827" i="1"/>
  <c r="Z827" i="1" s="1"/>
  <c r="Y827" i="1"/>
  <c r="X827" i="1" s="1"/>
  <c r="AA826" i="1"/>
  <c r="Z826" i="1" s="1"/>
  <c r="Y826" i="1"/>
  <c r="X826" i="1" s="1"/>
  <c r="AA825" i="1"/>
  <c r="Z825" i="1" s="1"/>
  <c r="Y825" i="1"/>
  <c r="X825" i="1" s="1"/>
  <c r="AA824" i="1"/>
  <c r="Z824" i="1" s="1"/>
  <c r="Y824" i="1"/>
  <c r="X824" i="1" s="1"/>
  <c r="AA823" i="1"/>
  <c r="Z823" i="1" s="1"/>
  <c r="Y823" i="1"/>
  <c r="X823" i="1" s="1"/>
  <c r="AA822" i="1"/>
  <c r="Z822" i="1" s="1"/>
  <c r="Y822" i="1"/>
  <c r="X822" i="1" s="1"/>
  <c r="AA821" i="1"/>
  <c r="Z821" i="1" s="1"/>
  <c r="Y821" i="1"/>
  <c r="X821" i="1" s="1"/>
  <c r="AA820" i="1"/>
  <c r="Z820" i="1" s="1"/>
  <c r="Y820" i="1"/>
  <c r="X820" i="1" s="1"/>
  <c r="AA819" i="1"/>
  <c r="Z819" i="1" s="1"/>
  <c r="Y819" i="1"/>
  <c r="X819" i="1" s="1"/>
  <c r="AA818" i="1"/>
  <c r="Z818" i="1" s="1"/>
  <c r="Y818" i="1"/>
  <c r="X818" i="1" s="1"/>
  <c r="AA817" i="1"/>
  <c r="Z817" i="1" s="1"/>
  <c r="Y817" i="1"/>
  <c r="X817" i="1" s="1"/>
  <c r="AA816" i="1"/>
  <c r="Z816" i="1" s="1"/>
  <c r="Y816" i="1"/>
  <c r="X816" i="1" s="1"/>
  <c r="AA815" i="1"/>
  <c r="Z815" i="1" s="1"/>
  <c r="Y815" i="1"/>
  <c r="X815" i="1" s="1"/>
  <c r="AA814" i="1"/>
  <c r="Z814" i="1" s="1"/>
  <c r="Y814" i="1"/>
  <c r="X814" i="1" s="1"/>
  <c r="AA813" i="1"/>
  <c r="Z813" i="1" s="1"/>
  <c r="Y813" i="1"/>
  <c r="X813" i="1" s="1"/>
  <c r="AA812" i="1"/>
  <c r="Z812" i="1" s="1"/>
  <c r="Y812" i="1"/>
  <c r="X812" i="1" s="1"/>
  <c r="AA811" i="1"/>
  <c r="Z811" i="1" s="1"/>
  <c r="Y811" i="1"/>
  <c r="X811" i="1" s="1"/>
  <c r="AA810" i="1"/>
  <c r="Z810" i="1" s="1"/>
  <c r="Y810" i="1"/>
  <c r="X810" i="1" s="1"/>
  <c r="AA809" i="1"/>
  <c r="Z809" i="1" s="1"/>
  <c r="Y809" i="1"/>
  <c r="X809" i="1" s="1"/>
  <c r="AA808" i="1"/>
  <c r="Z808" i="1" s="1"/>
  <c r="Y808" i="1"/>
  <c r="X808" i="1" s="1"/>
  <c r="AA807" i="1"/>
  <c r="Z807" i="1" s="1"/>
  <c r="Y807" i="1"/>
  <c r="X807" i="1" s="1"/>
  <c r="AA806" i="1"/>
  <c r="Z806" i="1" s="1"/>
  <c r="Y806" i="1"/>
  <c r="X806" i="1" s="1"/>
  <c r="AA805" i="1"/>
  <c r="Z805" i="1" s="1"/>
  <c r="Y805" i="1"/>
  <c r="X805" i="1" s="1"/>
  <c r="AA804" i="1"/>
  <c r="Z804" i="1" s="1"/>
  <c r="Y804" i="1"/>
  <c r="X804" i="1" s="1"/>
  <c r="AA803" i="1"/>
  <c r="Z803" i="1" s="1"/>
  <c r="Y803" i="1"/>
  <c r="X803" i="1" s="1"/>
  <c r="AA802" i="1"/>
  <c r="Z802" i="1" s="1"/>
  <c r="Y802" i="1"/>
  <c r="X802" i="1" s="1"/>
  <c r="AA801" i="1"/>
  <c r="Z801" i="1" s="1"/>
  <c r="Y801" i="1"/>
  <c r="X801" i="1" s="1"/>
  <c r="AA800" i="1"/>
  <c r="Z800" i="1" s="1"/>
  <c r="Y800" i="1"/>
  <c r="X800" i="1" s="1"/>
  <c r="AA799" i="1"/>
  <c r="Z799" i="1" s="1"/>
  <c r="Y799" i="1"/>
  <c r="X799" i="1" s="1"/>
  <c r="AA798" i="1"/>
  <c r="Z798" i="1" s="1"/>
  <c r="Y798" i="1"/>
  <c r="X798" i="1" s="1"/>
  <c r="AA797" i="1"/>
  <c r="Z797" i="1" s="1"/>
  <c r="Y797" i="1"/>
  <c r="X797" i="1" s="1"/>
  <c r="AA796" i="1"/>
  <c r="Z796" i="1" s="1"/>
  <c r="Y796" i="1"/>
  <c r="X796" i="1" s="1"/>
  <c r="AA795" i="1"/>
  <c r="Z795" i="1" s="1"/>
  <c r="Y795" i="1"/>
  <c r="X795" i="1" s="1"/>
  <c r="AA794" i="1"/>
  <c r="Z794" i="1" s="1"/>
  <c r="Y794" i="1"/>
  <c r="X794" i="1" s="1"/>
  <c r="AA793" i="1"/>
  <c r="Z793" i="1" s="1"/>
  <c r="Y793" i="1"/>
  <c r="X793" i="1" s="1"/>
  <c r="AA792" i="1"/>
  <c r="Z792" i="1" s="1"/>
  <c r="Y792" i="1"/>
  <c r="X792" i="1" s="1"/>
  <c r="AA791" i="1"/>
  <c r="Z791" i="1" s="1"/>
  <c r="Y791" i="1"/>
  <c r="X791" i="1" s="1"/>
  <c r="AA790" i="1"/>
  <c r="Z790" i="1" s="1"/>
  <c r="Y790" i="1"/>
  <c r="X790" i="1" s="1"/>
  <c r="AA789" i="1"/>
  <c r="Z789" i="1" s="1"/>
  <c r="Y789" i="1"/>
  <c r="X789" i="1" s="1"/>
  <c r="AA788" i="1"/>
  <c r="Z788" i="1" s="1"/>
  <c r="Y788" i="1"/>
  <c r="X788" i="1" s="1"/>
  <c r="AA787" i="1"/>
  <c r="Z787" i="1" s="1"/>
  <c r="Y787" i="1"/>
  <c r="X787" i="1" s="1"/>
  <c r="AA786" i="1"/>
  <c r="Z786" i="1" s="1"/>
  <c r="Y786" i="1"/>
  <c r="X786" i="1" s="1"/>
  <c r="AA785" i="1"/>
  <c r="Z785" i="1" s="1"/>
  <c r="Y785" i="1"/>
  <c r="X785" i="1" s="1"/>
  <c r="AA784" i="1"/>
  <c r="Z784" i="1" s="1"/>
  <c r="Y784" i="1"/>
  <c r="X784" i="1" s="1"/>
  <c r="AA783" i="1"/>
  <c r="Z783" i="1" s="1"/>
  <c r="Y783" i="1"/>
  <c r="X783" i="1" s="1"/>
  <c r="AA782" i="1"/>
  <c r="Z782" i="1" s="1"/>
  <c r="Y782" i="1"/>
  <c r="X782" i="1" s="1"/>
  <c r="AA781" i="1"/>
  <c r="Z781" i="1" s="1"/>
  <c r="Y781" i="1"/>
  <c r="X781" i="1" s="1"/>
  <c r="AA780" i="1"/>
  <c r="Z780" i="1" s="1"/>
  <c r="Y780" i="1"/>
  <c r="X780" i="1" s="1"/>
  <c r="AA779" i="1"/>
  <c r="Z779" i="1" s="1"/>
  <c r="Y779" i="1"/>
  <c r="X779" i="1" s="1"/>
  <c r="AA778" i="1"/>
  <c r="Z778" i="1" s="1"/>
  <c r="Y778" i="1"/>
  <c r="X778" i="1" s="1"/>
  <c r="AA777" i="1"/>
  <c r="Z777" i="1" s="1"/>
  <c r="Y777" i="1"/>
  <c r="X777" i="1" s="1"/>
  <c r="AA776" i="1"/>
  <c r="Z776" i="1" s="1"/>
  <c r="Y776" i="1"/>
  <c r="X776" i="1" s="1"/>
  <c r="AA775" i="1"/>
  <c r="Z775" i="1" s="1"/>
  <c r="Y775" i="1"/>
  <c r="X775" i="1" s="1"/>
  <c r="AA774" i="1"/>
  <c r="Z774" i="1" s="1"/>
  <c r="Y774" i="1"/>
  <c r="X774" i="1" s="1"/>
  <c r="AA773" i="1"/>
  <c r="Z773" i="1" s="1"/>
  <c r="Y773" i="1"/>
  <c r="X773" i="1" s="1"/>
  <c r="AA772" i="1"/>
  <c r="Z772" i="1" s="1"/>
  <c r="Y772" i="1"/>
  <c r="X772" i="1" s="1"/>
  <c r="AA771" i="1"/>
  <c r="Z771" i="1" s="1"/>
  <c r="Y771" i="1"/>
  <c r="X771" i="1" s="1"/>
  <c r="AA770" i="1"/>
  <c r="Z770" i="1" s="1"/>
  <c r="Y770" i="1"/>
  <c r="X770" i="1" s="1"/>
  <c r="AA769" i="1"/>
  <c r="Z769" i="1" s="1"/>
  <c r="Y769" i="1"/>
  <c r="X769" i="1" s="1"/>
  <c r="AA768" i="1"/>
  <c r="Z768" i="1" s="1"/>
  <c r="Y768" i="1"/>
  <c r="X768" i="1" s="1"/>
  <c r="AA767" i="1"/>
  <c r="Z767" i="1" s="1"/>
  <c r="Y767" i="1"/>
  <c r="X767" i="1" s="1"/>
  <c r="AA766" i="1"/>
  <c r="Z766" i="1" s="1"/>
  <c r="Y766" i="1"/>
  <c r="X766" i="1" s="1"/>
  <c r="AA765" i="1"/>
  <c r="Z765" i="1" s="1"/>
  <c r="Y765" i="1"/>
  <c r="X765" i="1" s="1"/>
  <c r="AA764" i="1"/>
  <c r="Z764" i="1" s="1"/>
  <c r="Y764" i="1"/>
  <c r="X764" i="1" s="1"/>
  <c r="AA763" i="1"/>
  <c r="Z763" i="1" s="1"/>
  <c r="Y763" i="1"/>
  <c r="X763" i="1" s="1"/>
  <c r="AA762" i="1"/>
  <c r="Z762" i="1" s="1"/>
  <c r="Y762" i="1"/>
  <c r="X762" i="1" s="1"/>
  <c r="AA761" i="1"/>
  <c r="Z761" i="1" s="1"/>
  <c r="Y761" i="1"/>
  <c r="X761" i="1" s="1"/>
  <c r="AA760" i="1"/>
  <c r="Z760" i="1" s="1"/>
  <c r="Y760" i="1"/>
  <c r="X760" i="1" s="1"/>
  <c r="AA759" i="1"/>
  <c r="Z759" i="1" s="1"/>
  <c r="Y759" i="1"/>
  <c r="X759" i="1" s="1"/>
  <c r="AA758" i="1"/>
  <c r="Z758" i="1" s="1"/>
  <c r="Y758" i="1"/>
  <c r="X758" i="1" s="1"/>
  <c r="AA757" i="1"/>
  <c r="Z757" i="1" s="1"/>
  <c r="Y757" i="1"/>
  <c r="X757" i="1" s="1"/>
  <c r="AA756" i="1"/>
  <c r="Z756" i="1" s="1"/>
  <c r="Y756" i="1"/>
  <c r="X756" i="1" s="1"/>
  <c r="AA755" i="1"/>
  <c r="Z755" i="1" s="1"/>
  <c r="Y755" i="1"/>
  <c r="X755" i="1" s="1"/>
  <c r="AA754" i="1"/>
  <c r="Z754" i="1" s="1"/>
  <c r="Y754" i="1"/>
  <c r="X754" i="1" s="1"/>
  <c r="AA753" i="1"/>
  <c r="Z753" i="1" s="1"/>
  <c r="Y753" i="1"/>
  <c r="X753" i="1" s="1"/>
  <c r="AA752" i="1"/>
  <c r="Z752" i="1" s="1"/>
  <c r="Y752" i="1"/>
  <c r="X752" i="1" s="1"/>
  <c r="AA751" i="1"/>
  <c r="Z751" i="1" s="1"/>
  <c r="Y751" i="1"/>
  <c r="X751" i="1" s="1"/>
  <c r="AA750" i="1"/>
  <c r="Z750" i="1" s="1"/>
  <c r="Y750" i="1"/>
  <c r="X750" i="1" s="1"/>
  <c r="AA749" i="1"/>
  <c r="Z749" i="1" s="1"/>
  <c r="Y749" i="1"/>
  <c r="X749" i="1" s="1"/>
  <c r="AA748" i="1"/>
  <c r="Z748" i="1" s="1"/>
  <c r="Y748" i="1"/>
  <c r="X748" i="1" s="1"/>
  <c r="AA747" i="1"/>
  <c r="Z747" i="1" s="1"/>
  <c r="Y747" i="1"/>
  <c r="X747" i="1" s="1"/>
  <c r="AA746" i="1"/>
  <c r="Z746" i="1" s="1"/>
  <c r="Y746" i="1"/>
  <c r="X746" i="1" s="1"/>
  <c r="AA745" i="1"/>
  <c r="Z745" i="1" s="1"/>
  <c r="Y745" i="1"/>
  <c r="X745" i="1" s="1"/>
  <c r="AA744" i="1"/>
  <c r="Z744" i="1" s="1"/>
  <c r="Y744" i="1"/>
  <c r="X744" i="1" s="1"/>
  <c r="AA743" i="1"/>
  <c r="Z743" i="1" s="1"/>
  <c r="Y743" i="1"/>
  <c r="X743" i="1" s="1"/>
  <c r="AA742" i="1"/>
  <c r="Z742" i="1" s="1"/>
  <c r="Y742" i="1"/>
  <c r="X742" i="1" s="1"/>
  <c r="AA741" i="1"/>
  <c r="Z741" i="1" s="1"/>
  <c r="Y741" i="1"/>
  <c r="X741" i="1" s="1"/>
  <c r="AA740" i="1"/>
  <c r="Z740" i="1" s="1"/>
  <c r="Y740" i="1"/>
  <c r="X740" i="1" s="1"/>
  <c r="AA739" i="1"/>
  <c r="Z739" i="1" s="1"/>
  <c r="Y739" i="1"/>
  <c r="X739" i="1" s="1"/>
  <c r="AA738" i="1"/>
  <c r="Z738" i="1" s="1"/>
  <c r="Y738" i="1"/>
  <c r="X738" i="1" s="1"/>
  <c r="AA737" i="1"/>
  <c r="Z737" i="1" s="1"/>
  <c r="Y737" i="1"/>
  <c r="X737" i="1" s="1"/>
  <c r="AA736" i="1"/>
  <c r="Z736" i="1" s="1"/>
  <c r="Y736" i="1"/>
  <c r="X736" i="1" s="1"/>
  <c r="AA735" i="1"/>
  <c r="Z735" i="1" s="1"/>
  <c r="Y735" i="1"/>
  <c r="X735" i="1" s="1"/>
  <c r="AA734" i="1"/>
  <c r="Z734" i="1" s="1"/>
  <c r="Y734" i="1"/>
  <c r="X734" i="1" s="1"/>
  <c r="AA733" i="1"/>
  <c r="Z733" i="1" s="1"/>
  <c r="Y733" i="1"/>
  <c r="X733" i="1" s="1"/>
  <c r="AA732" i="1"/>
  <c r="Z732" i="1" s="1"/>
  <c r="Y732" i="1"/>
  <c r="X732" i="1" s="1"/>
  <c r="AA731" i="1"/>
  <c r="Z731" i="1" s="1"/>
  <c r="Y731" i="1"/>
  <c r="X731" i="1" s="1"/>
  <c r="AA730" i="1"/>
  <c r="Z730" i="1" s="1"/>
  <c r="Y730" i="1"/>
  <c r="X730" i="1" s="1"/>
  <c r="AA729" i="1"/>
  <c r="Z729" i="1" s="1"/>
  <c r="Y729" i="1"/>
  <c r="X729" i="1" s="1"/>
  <c r="AA728" i="1"/>
  <c r="Z728" i="1" s="1"/>
  <c r="Y728" i="1"/>
  <c r="X728" i="1" s="1"/>
  <c r="AA727" i="1"/>
  <c r="Z727" i="1" s="1"/>
  <c r="Y727" i="1"/>
  <c r="X727" i="1" s="1"/>
  <c r="AA726" i="1"/>
  <c r="Z726" i="1" s="1"/>
  <c r="Y726" i="1"/>
  <c r="X726" i="1" s="1"/>
  <c r="AA725" i="1"/>
  <c r="Z725" i="1" s="1"/>
  <c r="Y725" i="1"/>
  <c r="X725" i="1" s="1"/>
  <c r="AA724" i="1"/>
  <c r="Z724" i="1" s="1"/>
  <c r="Y724" i="1"/>
  <c r="X724" i="1" s="1"/>
  <c r="AA723" i="1"/>
  <c r="Z723" i="1" s="1"/>
  <c r="Y723" i="1"/>
  <c r="X723" i="1" s="1"/>
  <c r="AA722" i="1"/>
  <c r="Z722" i="1" s="1"/>
  <c r="Y722" i="1"/>
  <c r="X722" i="1" s="1"/>
  <c r="AA721" i="1"/>
  <c r="Z721" i="1" s="1"/>
  <c r="Y721" i="1"/>
  <c r="X721" i="1" s="1"/>
  <c r="AA720" i="1"/>
  <c r="Z720" i="1" s="1"/>
  <c r="Y720" i="1"/>
  <c r="X720" i="1" s="1"/>
  <c r="AA719" i="1"/>
  <c r="Z719" i="1" s="1"/>
  <c r="Y719" i="1"/>
  <c r="X719" i="1" s="1"/>
  <c r="AA718" i="1"/>
  <c r="Z718" i="1" s="1"/>
  <c r="Y718" i="1"/>
  <c r="X718" i="1" s="1"/>
  <c r="AA717" i="1"/>
  <c r="Z717" i="1" s="1"/>
  <c r="Y717" i="1"/>
  <c r="X717" i="1" s="1"/>
  <c r="AA716" i="1"/>
  <c r="Z716" i="1" s="1"/>
  <c r="Y716" i="1"/>
  <c r="X716" i="1" s="1"/>
  <c r="AA715" i="1"/>
  <c r="Z715" i="1" s="1"/>
  <c r="Y715" i="1"/>
  <c r="X715" i="1" s="1"/>
  <c r="AA714" i="1"/>
  <c r="Z714" i="1" s="1"/>
  <c r="Y714" i="1"/>
  <c r="X714" i="1" s="1"/>
  <c r="AA713" i="1"/>
  <c r="Z713" i="1" s="1"/>
  <c r="Y713" i="1"/>
  <c r="X713" i="1" s="1"/>
  <c r="AA712" i="1"/>
  <c r="Z712" i="1" s="1"/>
  <c r="Y712" i="1"/>
  <c r="X712" i="1" s="1"/>
  <c r="AA711" i="1"/>
  <c r="Z711" i="1" s="1"/>
  <c r="Y711" i="1"/>
  <c r="X711" i="1" s="1"/>
  <c r="AA710" i="1"/>
  <c r="Z710" i="1" s="1"/>
  <c r="Y710" i="1"/>
  <c r="X710" i="1" s="1"/>
  <c r="AA709" i="1"/>
  <c r="Z709" i="1" s="1"/>
  <c r="Y709" i="1"/>
  <c r="X709" i="1" s="1"/>
  <c r="AA708" i="1"/>
  <c r="Z708" i="1" s="1"/>
  <c r="Y708" i="1"/>
  <c r="X708" i="1" s="1"/>
  <c r="AA707" i="1"/>
  <c r="Z707" i="1" s="1"/>
  <c r="Y707" i="1"/>
  <c r="X707" i="1" s="1"/>
  <c r="AA706" i="1"/>
  <c r="Z706" i="1" s="1"/>
  <c r="Y706" i="1"/>
  <c r="X706" i="1" s="1"/>
  <c r="AA705" i="1"/>
  <c r="Z705" i="1" s="1"/>
  <c r="Y705" i="1"/>
  <c r="X705" i="1" s="1"/>
  <c r="AA704" i="1"/>
  <c r="Z704" i="1" s="1"/>
  <c r="Y704" i="1"/>
  <c r="X704" i="1" s="1"/>
  <c r="AA703" i="1"/>
  <c r="Z703" i="1" s="1"/>
  <c r="Y703" i="1"/>
  <c r="X703" i="1" s="1"/>
  <c r="AA702" i="1"/>
  <c r="Z702" i="1" s="1"/>
  <c r="Y702" i="1"/>
  <c r="X702" i="1" s="1"/>
  <c r="AA701" i="1"/>
  <c r="Z701" i="1" s="1"/>
  <c r="Y701" i="1"/>
  <c r="X701" i="1" s="1"/>
  <c r="AA700" i="1"/>
  <c r="Z700" i="1" s="1"/>
  <c r="Y700" i="1"/>
  <c r="X700" i="1" s="1"/>
  <c r="AA699" i="1"/>
  <c r="Z699" i="1" s="1"/>
  <c r="Y699" i="1"/>
  <c r="X699" i="1" s="1"/>
  <c r="AA698" i="1"/>
  <c r="Z698" i="1" s="1"/>
  <c r="Y698" i="1"/>
  <c r="X698" i="1" s="1"/>
  <c r="AA697" i="1"/>
  <c r="Z697" i="1" s="1"/>
  <c r="Y697" i="1"/>
  <c r="X697" i="1" s="1"/>
  <c r="AA696" i="1"/>
  <c r="Z696" i="1" s="1"/>
  <c r="Y696" i="1"/>
  <c r="X696" i="1" s="1"/>
  <c r="AA695" i="1"/>
  <c r="Z695" i="1" s="1"/>
  <c r="Y695" i="1"/>
  <c r="X695" i="1" s="1"/>
  <c r="AA694" i="1"/>
  <c r="Z694" i="1" s="1"/>
  <c r="Y694" i="1"/>
  <c r="X694" i="1" s="1"/>
  <c r="AA693" i="1"/>
  <c r="Z693" i="1" s="1"/>
  <c r="Y693" i="1"/>
  <c r="X693" i="1" s="1"/>
  <c r="AA692" i="1"/>
  <c r="Z692" i="1" s="1"/>
  <c r="Y692" i="1"/>
  <c r="X692" i="1" s="1"/>
  <c r="AA691" i="1"/>
  <c r="Z691" i="1" s="1"/>
  <c r="Y691" i="1"/>
  <c r="X691" i="1" s="1"/>
  <c r="AA690" i="1"/>
  <c r="Z690" i="1" s="1"/>
  <c r="Y690" i="1"/>
  <c r="X690" i="1" s="1"/>
  <c r="AA689" i="1"/>
  <c r="Z689" i="1" s="1"/>
  <c r="Y689" i="1"/>
  <c r="X689" i="1" s="1"/>
  <c r="AA688" i="1"/>
  <c r="Z688" i="1" s="1"/>
  <c r="Y688" i="1"/>
  <c r="X688" i="1" s="1"/>
  <c r="AA687" i="1"/>
  <c r="Z687" i="1" s="1"/>
  <c r="Y687" i="1"/>
  <c r="X687" i="1" s="1"/>
  <c r="AA686" i="1"/>
  <c r="Z686" i="1" s="1"/>
  <c r="Y686" i="1"/>
  <c r="X686" i="1" s="1"/>
  <c r="AA685" i="1"/>
  <c r="Z685" i="1" s="1"/>
  <c r="Y685" i="1"/>
  <c r="X685" i="1" s="1"/>
  <c r="AA684" i="1"/>
  <c r="Z684" i="1" s="1"/>
  <c r="Y684" i="1"/>
  <c r="X684" i="1" s="1"/>
  <c r="AA683" i="1"/>
  <c r="Z683" i="1" s="1"/>
  <c r="Y683" i="1"/>
  <c r="X683" i="1" s="1"/>
  <c r="AA682" i="1"/>
  <c r="Z682" i="1" s="1"/>
  <c r="Y682" i="1"/>
  <c r="X682" i="1" s="1"/>
  <c r="AA681" i="1"/>
  <c r="Z681" i="1" s="1"/>
  <c r="Y681" i="1"/>
  <c r="X681" i="1" s="1"/>
  <c r="AA680" i="1"/>
  <c r="Z680" i="1" s="1"/>
  <c r="Y680" i="1"/>
  <c r="X680" i="1" s="1"/>
  <c r="AA679" i="1"/>
  <c r="Z679" i="1" s="1"/>
  <c r="Y679" i="1"/>
  <c r="X679" i="1" s="1"/>
  <c r="AA678" i="1"/>
  <c r="Z678" i="1" s="1"/>
  <c r="Y678" i="1"/>
  <c r="X678" i="1" s="1"/>
  <c r="AA677" i="1"/>
  <c r="Z677" i="1" s="1"/>
  <c r="Y677" i="1"/>
  <c r="X677" i="1" s="1"/>
  <c r="AA676" i="1"/>
  <c r="Z676" i="1" s="1"/>
  <c r="Y676" i="1"/>
  <c r="X676" i="1" s="1"/>
  <c r="AA675" i="1"/>
  <c r="Z675" i="1" s="1"/>
  <c r="Y675" i="1"/>
  <c r="X675" i="1" s="1"/>
  <c r="AA674" i="1"/>
  <c r="Z674" i="1" s="1"/>
  <c r="Y674" i="1"/>
  <c r="X674" i="1" s="1"/>
  <c r="AA673" i="1"/>
  <c r="Z673" i="1" s="1"/>
  <c r="Y673" i="1"/>
  <c r="X673" i="1" s="1"/>
  <c r="AA672" i="1"/>
  <c r="Z672" i="1" s="1"/>
  <c r="Y672" i="1"/>
  <c r="X672" i="1" s="1"/>
  <c r="AA671" i="1"/>
  <c r="Z671" i="1" s="1"/>
  <c r="Y671" i="1"/>
  <c r="X671" i="1" s="1"/>
  <c r="AA670" i="1"/>
  <c r="Z670" i="1" s="1"/>
  <c r="Y670" i="1"/>
  <c r="X670" i="1" s="1"/>
  <c r="AA669" i="1"/>
  <c r="Z669" i="1" s="1"/>
  <c r="Y669" i="1"/>
  <c r="X669" i="1" s="1"/>
  <c r="AA668" i="1"/>
  <c r="Z668" i="1" s="1"/>
  <c r="Y668" i="1"/>
  <c r="X668" i="1" s="1"/>
  <c r="AA667" i="1"/>
  <c r="Z667" i="1" s="1"/>
  <c r="Y667" i="1"/>
  <c r="X667" i="1" s="1"/>
  <c r="AA666" i="1"/>
  <c r="Z666" i="1" s="1"/>
  <c r="Y666" i="1"/>
  <c r="X666" i="1" s="1"/>
  <c r="AA665" i="1"/>
  <c r="Z665" i="1" s="1"/>
  <c r="Y665" i="1"/>
  <c r="X665" i="1" s="1"/>
  <c r="AA664" i="1"/>
  <c r="Z664" i="1" s="1"/>
  <c r="Y664" i="1"/>
  <c r="X664" i="1" s="1"/>
  <c r="AA663" i="1"/>
  <c r="Z663" i="1" s="1"/>
  <c r="Y663" i="1"/>
  <c r="X663" i="1" s="1"/>
  <c r="AA662" i="1"/>
  <c r="Z662" i="1" s="1"/>
  <c r="Y662" i="1"/>
  <c r="X662" i="1" s="1"/>
  <c r="AA661" i="1"/>
  <c r="Z661" i="1" s="1"/>
  <c r="Y661" i="1"/>
  <c r="X661" i="1" s="1"/>
  <c r="AA660" i="1"/>
  <c r="Z660" i="1" s="1"/>
  <c r="Y660" i="1"/>
  <c r="X660" i="1" s="1"/>
  <c r="AA659" i="1"/>
  <c r="Z659" i="1" s="1"/>
  <c r="Y659" i="1"/>
  <c r="X659" i="1" s="1"/>
  <c r="AA658" i="1"/>
  <c r="Z658" i="1" s="1"/>
  <c r="Y658" i="1"/>
  <c r="X658" i="1" s="1"/>
  <c r="AA657" i="1"/>
  <c r="Z657" i="1" s="1"/>
  <c r="Y657" i="1"/>
  <c r="X657" i="1" s="1"/>
  <c r="AA656" i="1"/>
  <c r="Z656" i="1" s="1"/>
  <c r="Y656" i="1"/>
  <c r="X656" i="1" s="1"/>
  <c r="AA655" i="1"/>
  <c r="Z655" i="1" s="1"/>
  <c r="Y655" i="1"/>
  <c r="X655" i="1" s="1"/>
  <c r="AA654" i="1"/>
  <c r="Z654" i="1" s="1"/>
  <c r="Y654" i="1"/>
  <c r="X654" i="1" s="1"/>
  <c r="AA653" i="1"/>
  <c r="Z653" i="1" s="1"/>
  <c r="Y653" i="1"/>
  <c r="X653" i="1" s="1"/>
  <c r="AA652" i="1"/>
  <c r="Z652" i="1" s="1"/>
  <c r="Y652" i="1"/>
  <c r="X652" i="1" s="1"/>
  <c r="AA651" i="1"/>
  <c r="Z651" i="1" s="1"/>
  <c r="Y651" i="1"/>
  <c r="X651" i="1" s="1"/>
  <c r="AA650" i="1"/>
  <c r="Z650" i="1" s="1"/>
  <c r="Y650" i="1"/>
  <c r="X650" i="1" s="1"/>
  <c r="AA649" i="1"/>
  <c r="Z649" i="1" s="1"/>
  <c r="Y649" i="1"/>
  <c r="X649" i="1" s="1"/>
  <c r="AA648" i="1"/>
  <c r="Z648" i="1" s="1"/>
  <c r="Y648" i="1"/>
  <c r="X648" i="1" s="1"/>
  <c r="AA647" i="1"/>
  <c r="Z647" i="1" s="1"/>
  <c r="Y647" i="1"/>
  <c r="X647" i="1" s="1"/>
  <c r="AA646" i="1"/>
  <c r="Z646" i="1" s="1"/>
  <c r="Y646" i="1"/>
  <c r="X646" i="1" s="1"/>
  <c r="AA645" i="1"/>
  <c r="Z645" i="1" s="1"/>
  <c r="Y645" i="1"/>
  <c r="X645" i="1" s="1"/>
  <c r="AA644" i="1"/>
  <c r="Z644" i="1" s="1"/>
  <c r="Y644" i="1"/>
  <c r="X644" i="1" s="1"/>
  <c r="AA643" i="1"/>
  <c r="Z643" i="1" s="1"/>
  <c r="Y643" i="1"/>
  <c r="X643" i="1" s="1"/>
  <c r="AA642" i="1"/>
  <c r="Z642" i="1" s="1"/>
  <c r="Y642" i="1"/>
  <c r="X642" i="1" s="1"/>
  <c r="AA641" i="1"/>
  <c r="Z641" i="1" s="1"/>
  <c r="Y641" i="1"/>
  <c r="X641" i="1" s="1"/>
  <c r="AA640" i="1"/>
  <c r="Z640" i="1" s="1"/>
  <c r="Y640" i="1"/>
  <c r="X640" i="1" s="1"/>
  <c r="AA639" i="1"/>
  <c r="Z639" i="1" s="1"/>
  <c r="Y639" i="1"/>
  <c r="X639" i="1" s="1"/>
  <c r="AA638" i="1"/>
  <c r="Z638" i="1" s="1"/>
  <c r="Y638" i="1"/>
  <c r="X638" i="1" s="1"/>
  <c r="AA637" i="1"/>
  <c r="Z637" i="1" s="1"/>
  <c r="Y637" i="1"/>
  <c r="X637" i="1" s="1"/>
  <c r="AA636" i="1"/>
  <c r="Z636" i="1" s="1"/>
  <c r="Y636" i="1"/>
  <c r="X636" i="1" s="1"/>
  <c r="AA635" i="1"/>
  <c r="Z635" i="1" s="1"/>
  <c r="Y635" i="1"/>
  <c r="X635" i="1" s="1"/>
  <c r="AA634" i="1"/>
  <c r="Z634" i="1" s="1"/>
  <c r="Y634" i="1"/>
  <c r="X634" i="1" s="1"/>
  <c r="AA633" i="1"/>
  <c r="Z633" i="1" s="1"/>
  <c r="Y633" i="1"/>
  <c r="X633" i="1" s="1"/>
  <c r="AA632" i="1"/>
  <c r="Z632" i="1" s="1"/>
  <c r="Y632" i="1"/>
  <c r="X632" i="1" s="1"/>
  <c r="AA631" i="1"/>
  <c r="Z631" i="1" s="1"/>
  <c r="Y631" i="1"/>
  <c r="X631" i="1" s="1"/>
  <c r="AA630" i="1"/>
  <c r="Z630" i="1" s="1"/>
  <c r="Y630" i="1"/>
  <c r="X630" i="1" s="1"/>
  <c r="AA629" i="1"/>
  <c r="Z629" i="1" s="1"/>
  <c r="Y629" i="1"/>
  <c r="X629" i="1" s="1"/>
  <c r="AA628" i="1"/>
  <c r="Z628" i="1" s="1"/>
  <c r="Y628" i="1"/>
  <c r="X628" i="1" s="1"/>
  <c r="AA627" i="1"/>
  <c r="Z627" i="1" s="1"/>
  <c r="Y627" i="1"/>
  <c r="X627" i="1" s="1"/>
  <c r="AA626" i="1"/>
  <c r="Z626" i="1" s="1"/>
  <c r="Y626" i="1"/>
  <c r="X626" i="1" s="1"/>
  <c r="AA625" i="1"/>
  <c r="Z625" i="1" s="1"/>
  <c r="Y625" i="1"/>
  <c r="X625" i="1" s="1"/>
  <c r="AA624" i="1"/>
  <c r="Z624" i="1" s="1"/>
  <c r="Y624" i="1"/>
  <c r="X624" i="1" s="1"/>
  <c r="AA623" i="1"/>
  <c r="Z623" i="1" s="1"/>
  <c r="Y623" i="1"/>
  <c r="X623" i="1" s="1"/>
  <c r="AA622" i="1"/>
  <c r="Z622" i="1" s="1"/>
  <c r="Y622" i="1"/>
  <c r="X622" i="1" s="1"/>
  <c r="AA621" i="1"/>
  <c r="Z621" i="1" s="1"/>
  <c r="Y621" i="1"/>
  <c r="X621" i="1" s="1"/>
  <c r="AA620" i="1"/>
  <c r="Z620" i="1" s="1"/>
  <c r="Y620" i="1"/>
  <c r="X620" i="1" s="1"/>
  <c r="AA619" i="1"/>
  <c r="Z619" i="1" s="1"/>
  <c r="Y619" i="1"/>
  <c r="X619" i="1" s="1"/>
  <c r="AA618" i="1"/>
  <c r="Z618" i="1" s="1"/>
  <c r="Y618" i="1"/>
  <c r="X618" i="1" s="1"/>
  <c r="AA617" i="1"/>
  <c r="Z617" i="1" s="1"/>
  <c r="Y617" i="1"/>
  <c r="X617" i="1" s="1"/>
  <c r="AA616" i="1"/>
  <c r="Z616" i="1" s="1"/>
  <c r="Y616" i="1"/>
  <c r="X616" i="1" s="1"/>
  <c r="AA615" i="1"/>
  <c r="Z615" i="1" s="1"/>
  <c r="Y615" i="1"/>
  <c r="X615" i="1" s="1"/>
  <c r="AA614" i="1"/>
  <c r="Z614" i="1" s="1"/>
  <c r="Y614" i="1"/>
  <c r="X614" i="1" s="1"/>
  <c r="AA613" i="1"/>
  <c r="Z613" i="1" s="1"/>
  <c r="Y613" i="1"/>
  <c r="X613" i="1" s="1"/>
  <c r="AA612" i="1"/>
  <c r="Z612" i="1" s="1"/>
  <c r="Y612" i="1"/>
  <c r="X612" i="1" s="1"/>
  <c r="AA611" i="1"/>
  <c r="Z611" i="1" s="1"/>
  <c r="Y611" i="1"/>
  <c r="X611" i="1" s="1"/>
  <c r="AA610" i="1"/>
  <c r="Z610" i="1" s="1"/>
  <c r="Y610" i="1"/>
  <c r="X610" i="1" s="1"/>
  <c r="AA609" i="1"/>
  <c r="Z609" i="1" s="1"/>
  <c r="Y609" i="1"/>
  <c r="X609" i="1" s="1"/>
  <c r="AA608" i="1"/>
  <c r="Z608" i="1" s="1"/>
  <c r="Y608" i="1"/>
  <c r="X608" i="1" s="1"/>
  <c r="AA607" i="1"/>
  <c r="Z607" i="1" s="1"/>
  <c r="Y607" i="1"/>
  <c r="X607" i="1" s="1"/>
  <c r="AA606" i="1"/>
  <c r="Z606" i="1" s="1"/>
  <c r="Y606" i="1"/>
  <c r="X606" i="1" s="1"/>
  <c r="AA605" i="1"/>
  <c r="Z605" i="1" s="1"/>
  <c r="Y605" i="1"/>
  <c r="X605" i="1" s="1"/>
  <c r="AA604" i="1"/>
  <c r="Z604" i="1" s="1"/>
  <c r="Y604" i="1"/>
  <c r="X604" i="1" s="1"/>
  <c r="AA603" i="1"/>
  <c r="Z603" i="1" s="1"/>
  <c r="Y603" i="1"/>
  <c r="X603" i="1" s="1"/>
  <c r="AA602" i="1"/>
  <c r="Z602" i="1" s="1"/>
  <c r="Y602" i="1"/>
  <c r="X602" i="1" s="1"/>
  <c r="AA601" i="1"/>
  <c r="Z601" i="1" s="1"/>
  <c r="Y601" i="1"/>
  <c r="X601" i="1" s="1"/>
  <c r="AA600" i="1"/>
  <c r="Z600" i="1" s="1"/>
  <c r="Y600" i="1"/>
  <c r="X600" i="1" s="1"/>
  <c r="AA599" i="1"/>
  <c r="Z599" i="1" s="1"/>
  <c r="Y599" i="1"/>
  <c r="X599" i="1" s="1"/>
  <c r="AA598" i="1"/>
  <c r="Z598" i="1" s="1"/>
  <c r="Y598" i="1"/>
  <c r="X598" i="1" s="1"/>
  <c r="AA597" i="1"/>
  <c r="Z597" i="1" s="1"/>
  <c r="Y597" i="1"/>
  <c r="X597" i="1" s="1"/>
  <c r="AA596" i="1"/>
  <c r="Z596" i="1" s="1"/>
  <c r="Y596" i="1"/>
  <c r="X596" i="1" s="1"/>
  <c r="AA595" i="1"/>
  <c r="Z595" i="1" s="1"/>
  <c r="Y595" i="1"/>
  <c r="X595" i="1" s="1"/>
  <c r="AA594" i="1"/>
  <c r="Z594" i="1" s="1"/>
  <c r="Y594" i="1"/>
  <c r="X594" i="1" s="1"/>
  <c r="AA593" i="1"/>
  <c r="Z593" i="1" s="1"/>
  <c r="Y593" i="1"/>
  <c r="X593" i="1" s="1"/>
  <c r="AA592" i="1"/>
  <c r="Z592" i="1" s="1"/>
  <c r="Y592" i="1"/>
  <c r="X592" i="1" s="1"/>
  <c r="AA591" i="1"/>
  <c r="Z591" i="1" s="1"/>
  <c r="Y591" i="1"/>
  <c r="X591" i="1" s="1"/>
  <c r="AA590" i="1"/>
  <c r="Z590" i="1" s="1"/>
  <c r="Y590" i="1"/>
  <c r="X590" i="1" s="1"/>
  <c r="AA589" i="1"/>
  <c r="Z589" i="1" s="1"/>
  <c r="Y589" i="1"/>
  <c r="X589" i="1" s="1"/>
  <c r="AA588" i="1"/>
  <c r="Z588" i="1" s="1"/>
  <c r="Y588" i="1"/>
  <c r="X588" i="1" s="1"/>
  <c r="AA587" i="1"/>
  <c r="Z587" i="1" s="1"/>
  <c r="Y587" i="1"/>
  <c r="X587" i="1" s="1"/>
  <c r="AA586" i="1"/>
  <c r="Z586" i="1" s="1"/>
  <c r="Y586" i="1"/>
  <c r="X586" i="1" s="1"/>
  <c r="AA585" i="1"/>
  <c r="Z585" i="1" s="1"/>
  <c r="Y585" i="1"/>
  <c r="X585" i="1" s="1"/>
  <c r="AA584" i="1"/>
  <c r="Z584" i="1" s="1"/>
  <c r="Y584" i="1"/>
  <c r="X584" i="1" s="1"/>
  <c r="AA583" i="1"/>
  <c r="Z583" i="1" s="1"/>
  <c r="Y583" i="1"/>
  <c r="X583" i="1" s="1"/>
  <c r="AA582" i="1"/>
  <c r="Z582" i="1" s="1"/>
  <c r="Y582" i="1"/>
  <c r="X582" i="1" s="1"/>
  <c r="AA581" i="1"/>
  <c r="Z581" i="1" s="1"/>
  <c r="Y581" i="1"/>
  <c r="X581" i="1" s="1"/>
  <c r="AA580" i="1"/>
  <c r="Z580" i="1" s="1"/>
  <c r="Y580" i="1"/>
  <c r="X580" i="1" s="1"/>
  <c r="AA579" i="1"/>
  <c r="Z579" i="1" s="1"/>
  <c r="Y579" i="1"/>
  <c r="X579" i="1" s="1"/>
  <c r="AA578" i="1"/>
  <c r="Z578" i="1" s="1"/>
  <c r="Y578" i="1"/>
  <c r="X578" i="1" s="1"/>
  <c r="AA577" i="1"/>
  <c r="Z577" i="1" s="1"/>
  <c r="Y577" i="1"/>
  <c r="X577" i="1" s="1"/>
  <c r="AA576" i="1"/>
  <c r="Z576" i="1" s="1"/>
  <c r="Y576" i="1"/>
  <c r="X576" i="1" s="1"/>
  <c r="AA575" i="1"/>
  <c r="Z575" i="1" s="1"/>
  <c r="Y575" i="1"/>
  <c r="X575" i="1" s="1"/>
  <c r="AA574" i="1"/>
  <c r="Z574" i="1" s="1"/>
  <c r="Y574" i="1"/>
  <c r="X574" i="1" s="1"/>
  <c r="AA573" i="1"/>
  <c r="Z573" i="1" s="1"/>
  <c r="Y573" i="1"/>
  <c r="X573" i="1" s="1"/>
  <c r="AA572" i="1"/>
  <c r="Z572" i="1" s="1"/>
  <c r="Y572" i="1"/>
  <c r="X572" i="1" s="1"/>
  <c r="AA571" i="1"/>
  <c r="Z571" i="1" s="1"/>
  <c r="Y571" i="1"/>
  <c r="X571" i="1" s="1"/>
  <c r="AA570" i="1"/>
  <c r="Z570" i="1" s="1"/>
  <c r="Y570" i="1"/>
  <c r="X570" i="1" s="1"/>
  <c r="AA569" i="1"/>
  <c r="Z569" i="1" s="1"/>
  <c r="Y569" i="1"/>
  <c r="X569" i="1" s="1"/>
  <c r="AA568" i="1"/>
  <c r="Z568" i="1" s="1"/>
  <c r="Y568" i="1"/>
  <c r="X568" i="1" s="1"/>
  <c r="AA567" i="1"/>
  <c r="Z567" i="1" s="1"/>
  <c r="Y567" i="1"/>
  <c r="X567" i="1" s="1"/>
  <c r="AA566" i="1"/>
  <c r="Z566" i="1" s="1"/>
  <c r="Y566" i="1"/>
  <c r="X566" i="1" s="1"/>
  <c r="AA565" i="1"/>
  <c r="Z565" i="1" s="1"/>
  <c r="Y565" i="1"/>
  <c r="X565" i="1" s="1"/>
  <c r="AA564" i="1"/>
  <c r="Z564" i="1" s="1"/>
  <c r="Y564" i="1"/>
  <c r="X564" i="1" s="1"/>
  <c r="AA563" i="1"/>
  <c r="Z563" i="1" s="1"/>
  <c r="Y563" i="1"/>
  <c r="X563" i="1" s="1"/>
  <c r="AA562" i="1"/>
  <c r="Z562" i="1" s="1"/>
  <c r="Y562" i="1"/>
  <c r="X562" i="1" s="1"/>
  <c r="AA561" i="1"/>
  <c r="Z561" i="1" s="1"/>
  <c r="Y561" i="1"/>
  <c r="X561" i="1" s="1"/>
  <c r="AA560" i="1"/>
  <c r="Z560" i="1" s="1"/>
  <c r="Y560" i="1"/>
  <c r="X560" i="1" s="1"/>
  <c r="AA559" i="1"/>
  <c r="Z559" i="1" s="1"/>
  <c r="Y559" i="1"/>
  <c r="X559" i="1" s="1"/>
  <c r="AA558" i="1"/>
  <c r="Z558" i="1" s="1"/>
  <c r="Y558" i="1"/>
  <c r="X558" i="1" s="1"/>
  <c r="AA557" i="1"/>
  <c r="Z557" i="1" s="1"/>
  <c r="Y557" i="1"/>
  <c r="X557" i="1" s="1"/>
  <c r="AA556" i="1"/>
  <c r="Z556" i="1" s="1"/>
  <c r="Y556" i="1"/>
  <c r="X556" i="1" s="1"/>
  <c r="AA555" i="1"/>
  <c r="Z555" i="1" s="1"/>
  <c r="Y555" i="1"/>
  <c r="X555" i="1" s="1"/>
  <c r="AA554" i="1"/>
  <c r="Z554" i="1" s="1"/>
  <c r="Y554" i="1"/>
  <c r="X554" i="1" s="1"/>
  <c r="AA553" i="1"/>
  <c r="Z553" i="1" s="1"/>
  <c r="Y553" i="1"/>
  <c r="X553" i="1" s="1"/>
  <c r="AA552" i="1"/>
  <c r="Z552" i="1" s="1"/>
  <c r="Y552" i="1"/>
  <c r="X552" i="1" s="1"/>
  <c r="AA551" i="1"/>
  <c r="Z551" i="1" s="1"/>
  <c r="Y551" i="1"/>
  <c r="X551" i="1" s="1"/>
  <c r="AA550" i="1"/>
  <c r="Z550" i="1" s="1"/>
  <c r="Y550" i="1"/>
  <c r="X550" i="1" s="1"/>
  <c r="AA549" i="1"/>
  <c r="Z549" i="1" s="1"/>
  <c r="Y549" i="1"/>
  <c r="X549" i="1" s="1"/>
  <c r="AA548" i="1"/>
  <c r="Z548" i="1" s="1"/>
  <c r="Y548" i="1"/>
  <c r="X548" i="1" s="1"/>
  <c r="AA547" i="1"/>
  <c r="Z547" i="1" s="1"/>
  <c r="Y547" i="1"/>
  <c r="X547" i="1" s="1"/>
  <c r="AA546" i="1"/>
  <c r="Z546" i="1" s="1"/>
  <c r="Y546" i="1"/>
  <c r="X546" i="1" s="1"/>
  <c r="AA545" i="1"/>
  <c r="Z545" i="1" s="1"/>
  <c r="Y545" i="1"/>
  <c r="X545" i="1" s="1"/>
  <c r="AA544" i="1"/>
  <c r="Z544" i="1" s="1"/>
  <c r="Y544" i="1"/>
  <c r="X544" i="1" s="1"/>
  <c r="AA543" i="1"/>
  <c r="Z543" i="1" s="1"/>
  <c r="Y543" i="1"/>
  <c r="X543" i="1" s="1"/>
  <c r="AA542" i="1"/>
  <c r="Z542" i="1" s="1"/>
  <c r="Y542" i="1"/>
  <c r="X542" i="1" s="1"/>
  <c r="AA541" i="1"/>
  <c r="Z541" i="1" s="1"/>
  <c r="Y541" i="1"/>
  <c r="X541" i="1" s="1"/>
  <c r="AA540" i="1"/>
  <c r="Z540" i="1" s="1"/>
  <c r="Y540" i="1"/>
  <c r="X540" i="1" s="1"/>
  <c r="AA539" i="1"/>
  <c r="Z539" i="1" s="1"/>
  <c r="Y539" i="1"/>
  <c r="X539" i="1" s="1"/>
  <c r="AA538" i="1"/>
  <c r="Z538" i="1" s="1"/>
  <c r="Y538" i="1"/>
  <c r="X538" i="1" s="1"/>
  <c r="AA537" i="1"/>
  <c r="Z537" i="1" s="1"/>
  <c r="Y537" i="1"/>
  <c r="X537" i="1" s="1"/>
  <c r="AA536" i="1"/>
  <c r="Z536" i="1" s="1"/>
  <c r="Y536" i="1"/>
  <c r="X536" i="1" s="1"/>
  <c r="AA535" i="1"/>
  <c r="Z535" i="1" s="1"/>
  <c r="Y535" i="1"/>
  <c r="X535" i="1" s="1"/>
  <c r="AA534" i="1"/>
  <c r="Z534" i="1" s="1"/>
  <c r="Y534" i="1"/>
  <c r="X534" i="1" s="1"/>
  <c r="AA533" i="1"/>
  <c r="Z533" i="1" s="1"/>
  <c r="Y533" i="1"/>
  <c r="X533" i="1" s="1"/>
  <c r="AA532" i="1"/>
  <c r="Z532" i="1" s="1"/>
  <c r="Y532" i="1"/>
  <c r="X532" i="1" s="1"/>
  <c r="AA531" i="1"/>
  <c r="Z531" i="1" s="1"/>
  <c r="Y531" i="1"/>
  <c r="X531" i="1" s="1"/>
  <c r="AA530" i="1"/>
  <c r="Z530" i="1" s="1"/>
  <c r="Y530" i="1"/>
  <c r="X530" i="1" s="1"/>
  <c r="AA529" i="1"/>
  <c r="Z529" i="1" s="1"/>
  <c r="Y529" i="1"/>
  <c r="X529" i="1" s="1"/>
  <c r="AA528" i="1"/>
  <c r="Z528" i="1" s="1"/>
  <c r="Y528" i="1"/>
  <c r="X528" i="1" s="1"/>
  <c r="AA527" i="1"/>
  <c r="Z527" i="1" s="1"/>
  <c r="Y527" i="1"/>
  <c r="X527" i="1" s="1"/>
  <c r="AA526" i="1"/>
  <c r="Z526" i="1" s="1"/>
  <c r="Y526" i="1"/>
  <c r="X526" i="1" s="1"/>
  <c r="AA525" i="1"/>
  <c r="Z525" i="1" s="1"/>
  <c r="Y525" i="1"/>
  <c r="X525" i="1" s="1"/>
  <c r="AA524" i="1"/>
  <c r="Z524" i="1" s="1"/>
  <c r="Y524" i="1"/>
  <c r="X524" i="1" s="1"/>
  <c r="AA523" i="1"/>
  <c r="Z523" i="1" s="1"/>
  <c r="Y523" i="1"/>
  <c r="X523" i="1" s="1"/>
  <c r="AA522" i="1"/>
  <c r="Z522" i="1" s="1"/>
  <c r="Y522" i="1"/>
  <c r="X522" i="1" s="1"/>
  <c r="AA521" i="1"/>
  <c r="Z521" i="1" s="1"/>
  <c r="Y521" i="1"/>
  <c r="X521" i="1" s="1"/>
  <c r="AA520" i="1"/>
  <c r="Z520" i="1" s="1"/>
  <c r="Y520" i="1"/>
  <c r="X520" i="1" s="1"/>
  <c r="AA519" i="1"/>
  <c r="Z519" i="1" s="1"/>
  <c r="Y519" i="1"/>
  <c r="X519" i="1" s="1"/>
  <c r="AA518" i="1"/>
  <c r="Z518" i="1" s="1"/>
  <c r="Y518" i="1"/>
  <c r="X518" i="1" s="1"/>
  <c r="AA517" i="1"/>
  <c r="Z517" i="1" s="1"/>
  <c r="Y517" i="1"/>
  <c r="X517" i="1" s="1"/>
  <c r="AA516" i="1"/>
  <c r="Z516" i="1" s="1"/>
  <c r="Y516" i="1"/>
  <c r="X516" i="1" s="1"/>
  <c r="AA515" i="1"/>
  <c r="Z515" i="1" s="1"/>
  <c r="Y515" i="1"/>
  <c r="X515" i="1" s="1"/>
  <c r="AA514" i="1"/>
  <c r="Z514" i="1" s="1"/>
  <c r="Y514" i="1"/>
  <c r="X514" i="1" s="1"/>
  <c r="AA513" i="1"/>
  <c r="Z513" i="1" s="1"/>
  <c r="Y513" i="1"/>
  <c r="X513" i="1" s="1"/>
  <c r="AA512" i="1"/>
  <c r="Z512" i="1" s="1"/>
  <c r="Y512" i="1"/>
  <c r="X512" i="1" s="1"/>
  <c r="AA511" i="1"/>
  <c r="Z511" i="1" s="1"/>
  <c r="Y511" i="1"/>
  <c r="X511" i="1" s="1"/>
  <c r="AA510" i="1"/>
  <c r="Z510" i="1" s="1"/>
  <c r="Y510" i="1"/>
  <c r="X510" i="1" s="1"/>
  <c r="AA509" i="1"/>
  <c r="Z509" i="1" s="1"/>
  <c r="Y509" i="1"/>
  <c r="X509" i="1" s="1"/>
  <c r="AA508" i="1"/>
  <c r="Z508" i="1" s="1"/>
  <c r="Y508" i="1"/>
  <c r="X508" i="1" s="1"/>
  <c r="AA507" i="1"/>
  <c r="Z507" i="1" s="1"/>
  <c r="Y507" i="1"/>
  <c r="X507" i="1" s="1"/>
  <c r="AA506" i="1"/>
  <c r="Z506" i="1" s="1"/>
  <c r="Y506" i="1"/>
  <c r="X506" i="1" s="1"/>
  <c r="AA505" i="1"/>
  <c r="Z505" i="1" s="1"/>
  <c r="Y505" i="1"/>
  <c r="X505" i="1" s="1"/>
  <c r="AA504" i="1"/>
  <c r="Z504" i="1" s="1"/>
  <c r="Y504" i="1"/>
  <c r="X504" i="1" s="1"/>
  <c r="AA503" i="1"/>
  <c r="Z503" i="1" s="1"/>
  <c r="Y503" i="1"/>
  <c r="X503" i="1" s="1"/>
  <c r="AA502" i="1"/>
  <c r="Z502" i="1" s="1"/>
  <c r="Y502" i="1"/>
  <c r="X502" i="1" s="1"/>
  <c r="AA501" i="1"/>
  <c r="Z501" i="1" s="1"/>
  <c r="Y501" i="1"/>
  <c r="X501" i="1" s="1"/>
  <c r="AA500" i="1"/>
  <c r="Z500" i="1" s="1"/>
  <c r="Y500" i="1"/>
  <c r="X500" i="1" s="1"/>
  <c r="AA499" i="1"/>
  <c r="Z499" i="1" s="1"/>
  <c r="Y499" i="1"/>
  <c r="X499" i="1" s="1"/>
  <c r="AA498" i="1"/>
  <c r="Z498" i="1" s="1"/>
  <c r="Y498" i="1"/>
  <c r="X498" i="1" s="1"/>
  <c r="AA497" i="1"/>
  <c r="Z497" i="1" s="1"/>
  <c r="Y497" i="1"/>
  <c r="X497" i="1" s="1"/>
  <c r="AA496" i="1"/>
  <c r="Z496" i="1" s="1"/>
  <c r="Y496" i="1"/>
  <c r="X496" i="1" s="1"/>
  <c r="AA495" i="1"/>
  <c r="Z495" i="1" s="1"/>
  <c r="Y495" i="1"/>
  <c r="X495" i="1" s="1"/>
  <c r="AA494" i="1"/>
  <c r="Z494" i="1" s="1"/>
  <c r="Y494" i="1"/>
  <c r="X494" i="1" s="1"/>
  <c r="AA493" i="1"/>
  <c r="Z493" i="1" s="1"/>
  <c r="Y493" i="1"/>
  <c r="X493" i="1" s="1"/>
  <c r="AA492" i="1"/>
  <c r="Z492" i="1" s="1"/>
  <c r="Y492" i="1"/>
  <c r="X492" i="1" s="1"/>
  <c r="AA491" i="1"/>
  <c r="Z491" i="1" s="1"/>
  <c r="Y491" i="1"/>
  <c r="X491" i="1" s="1"/>
  <c r="AA490" i="1"/>
  <c r="Z490" i="1" s="1"/>
  <c r="Y490" i="1"/>
  <c r="X490" i="1" s="1"/>
  <c r="AA489" i="1"/>
  <c r="Z489" i="1" s="1"/>
  <c r="Y489" i="1"/>
  <c r="X489" i="1" s="1"/>
  <c r="AA488" i="1"/>
  <c r="Z488" i="1" s="1"/>
  <c r="Y488" i="1"/>
  <c r="X488" i="1" s="1"/>
  <c r="AA487" i="1"/>
  <c r="Z487" i="1" s="1"/>
  <c r="Y487" i="1"/>
  <c r="X487" i="1" s="1"/>
  <c r="AA486" i="1"/>
  <c r="Z486" i="1" s="1"/>
  <c r="Y486" i="1"/>
  <c r="X486" i="1" s="1"/>
  <c r="AA485" i="1"/>
  <c r="Z485" i="1" s="1"/>
  <c r="Y485" i="1"/>
  <c r="X485" i="1" s="1"/>
  <c r="AA484" i="1"/>
  <c r="Z484" i="1" s="1"/>
  <c r="Y484" i="1"/>
  <c r="X484" i="1" s="1"/>
  <c r="AA483" i="1"/>
  <c r="Z483" i="1" s="1"/>
  <c r="Y483" i="1"/>
  <c r="X483" i="1" s="1"/>
  <c r="AA482" i="1"/>
  <c r="Z482" i="1" s="1"/>
  <c r="Y482" i="1"/>
  <c r="X482" i="1" s="1"/>
  <c r="AA481" i="1"/>
  <c r="Z481" i="1" s="1"/>
  <c r="Y481" i="1"/>
  <c r="X481" i="1" s="1"/>
  <c r="AA480" i="1"/>
  <c r="Z480" i="1" s="1"/>
  <c r="Y480" i="1"/>
  <c r="X480" i="1" s="1"/>
  <c r="AA479" i="1"/>
  <c r="Z479" i="1" s="1"/>
  <c r="Y479" i="1"/>
  <c r="X479" i="1" s="1"/>
  <c r="AA478" i="1"/>
  <c r="Z478" i="1" s="1"/>
  <c r="Y478" i="1"/>
  <c r="X478" i="1" s="1"/>
  <c r="AA477" i="1"/>
  <c r="Z477" i="1" s="1"/>
  <c r="Y477" i="1"/>
  <c r="X477" i="1" s="1"/>
  <c r="AA476" i="1"/>
  <c r="Z476" i="1" s="1"/>
  <c r="Y476" i="1"/>
  <c r="X476" i="1" s="1"/>
  <c r="AA475" i="1"/>
  <c r="Z475" i="1" s="1"/>
  <c r="Y475" i="1"/>
  <c r="X475" i="1" s="1"/>
  <c r="AA474" i="1"/>
  <c r="Z474" i="1" s="1"/>
  <c r="Y474" i="1"/>
  <c r="X474" i="1" s="1"/>
  <c r="AA473" i="1"/>
  <c r="Z473" i="1" s="1"/>
  <c r="Y473" i="1"/>
  <c r="X473" i="1" s="1"/>
  <c r="AA472" i="1"/>
  <c r="Z472" i="1" s="1"/>
  <c r="Y472" i="1"/>
  <c r="X472" i="1" s="1"/>
  <c r="AA471" i="1"/>
  <c r="Z471" i="1" s="1"/>
  <c r="Y471" i="1"/>
  <c r="X471" i="1" s="1"/>
  <c r="AA470" i="1"/>
  <c r="Z470" i="1" s="1"/>
  <c r="Y470" i="1"/>
  <c r="X470" i="1" s="1"/>
  <c r="AA469" i="1"/>
  <c r="Z469" i="1" s="1"/>
  <c r="Y469" i="1"/>
  <c r="X469" i="1" s="1"/>
  <c r="AA468" i="1"/>
  <c r="Z468" i="1" s="1"/>
  <c r="Y468" i="1"/>
  <c r="X468" i="1" s="1"/>
  <c r="AA467" i="1"/>
  <c r="Z467" i="1" s="1"/>
  <c r="Y467" i="1"/>
  <c r="X467" i="1" s="1"/>
  <c r="AA466" i="1"/>
  <c r="Z466" i="1" s="1"/>
  <c r="Y466" i="1"/>
  <c r="X466" i="1" s="1"/>
  <c r="AA465" i="1"/>
  <c r="Z465" i="1" s="1"/>
  <c r="Y465" i="1"/>
  <c r="X465" i="1" s="1"/>
  <c r="AA464" i="1"/>
  <c r="Z464" i="1" s="1"/>
  <c r="Y464" i="1"/>
  <c r="X464" i="1" s="1"/>
  <c r="AA463" i="1"/>
  <c r="Z463" i="1" s="1"/>
  <c r="Y463" i="1"/>
  <c r="X463" i="1" s="1"/>
  <c r="AA462" i="1"/>
  <c r="Z462" i="1" s="1"/>
  <c r="Y462" i="1"/>
  <c r="X462" i="1" s="1"/>
  <c r="AA461" i="1"/>
  <c r="Z461" i="1" s="1"/>
  <c r="Y461" i="1"/>
  <c r="X461" i="1" s="1"/>
  <c r="AA460" i="1"/>
  <c r="Z460" i="1" s="1"/>
  <c r="Y460" i="1"/>
  <c r="X460" i="1" s="1"/>
  <c r="AA459" i="1"/>
  <c r="Z459" i="1" s="1"/>
  <c r="Y459" i="1"/>
  <c r="X459" i="1" s="1"/>
  <c r="AA458" i="1"/>
  <c r="Z458" i="1" s="1"/>
  <c r="Y458" i="1"/>
  <c r="X458" i="1" s="1"/>
  <c r="AA457" i="1"/>
  <c r="Z457" i="1" s="1"/>
  <c r="Y457" i="1"/>
  <c r="X457" i="1" s="1"/>
  <c r="AA456" i="1"/>
  <c r="Z456" i="1" s="1"/>
  <c r="Y456" i="1"/>
  <c r="X456" i="1" s="1"/>
  <c r="AA455" i="1"/>
  <c r="Z455" i="1" s="1"/>
  <c r="Y455" i="1"/>
  <c r="X455" i="1" s="1"/>
  <c r="AA454" i="1"/>
  <c r="Z454" i="1" s="1"/>
  <c r="Y454" i="1"/>
  <c r="X454" i="1" s="1"/>
  <c r="AA453" i="1"/>
  <c r="Z453" i="1" s="1"/>
  <c r="Y453" i="1"/>
  <c r="X453" i="1" s="1"/>
  <c r="AA452" i="1"/>
  <c r="Z452" i="1" s="1"/>
  <c r="Y452" i="1"/>
  <c r="X452" i="1" s="1"/>
  <c r="AA451" i="1"/>
  <c r="Z451" i="1" s="1"/>
  <c r="Y451" i="1"/>
  <c r="X451" i="1" s="1"/>
  <c r="AA450" i="1"/>
  <c r="Z450" i="1" s="1"/>
  <c r="Y450" i="1"/>
  <c r="X450" i="1" s="1"/>
  <c r="AA449" i="1"/>
  <c r="Z449" i="1" s="1"/>
  <c r="Y449" i="1"/>
  <c r="X449" i="1" s="1"/>
  <c r="AA448" i="1"/>
  <c r="Z448" i="1" s="1"/>
  <c r="Y448" i="1"/>
  <c r="X448" i="1" s="1"/>
  <c r="AA447" i="1"/>
  <c r="Z447" i="1" s="1"/>
  <c r="Y447" i="1"/>
  <c r="X447" i="1" s="1"/>
  <c r="AA446" i="1"/>
  <c r="Z446" i="1" s="1"/>
  <c r="Y446" i="1"/>
  <c r="X446" i="1" s="1"/>
  <c r="AA445" i="1"/>
  <c r="Z445" i="1" s="1"/>
  <c r="Y445" i="1"/>
  <c r="X445" i="1" s="1"/>
  <c r="AA444" i="1"/>
  <c r="Z444" i="1" s="1"/>
  <c r="Y444" i="1"/>
  <c r="X444" i="1" s="1"/>
  <c r="AA443" i="1"/>
  <c r="Z443" i="1" s="1"/>
  <c r="Y443" i="1"/>
  <c r="X443" i="1" s="1"/>
  <c r="AA442" i="1"/>
  <c r="Z442" i="1" s="1"/>
  <c r="Y442" i="1"/>
  <c r="X442" i="1" s="1"/>
  <c r="AA441" i="1"/>
  <c r="Z441" i="1" s="1"/>
  <c r="Y441" i="1"/>
  <c r="X441" i="1" s="1"/>
  <c r="AA440" i="1"/>
  <c r="Z440" i="1" s="1"/>
  <c r="Y440" i="1"/>
  <c r="X440" i="1" s="1"/>
  <c r="AA439" i="1"/>
  <c r="Z439" i="1" s="1"/>
  <c r="Y439" i="1"/>
  <c r="X439" i="1" s="1"/>
  <c r="AA438" i="1"/>
  <c r="Z438" i="1" s="1"/>
  <c r="Y438" i="1"/>
  <c r="X438" i="1" s="1"/>
  <c r="AA437" i="1"/>
  <c r="Z437" i="1" s="1"/>
  <c r="Y437" i="1"/>
  <c r="X437" i="1" s="1"/>
  <c r="AA436" i="1"/>
  <c r="Z436" i="1" s="1"/>
  <c r="Y436" i="1"/>
  <c r="X436" i="1" s="1"/>
  <c r="AA435" i="1"/>
  <c r="Z435" i="1" s="1"/>
  <c r="Y435" i="1"/>
  <c r="X435" i="1" s="1"/>
  <c r="AA434" i="1"/>
  <c r="Z434" i="1" s="1"/>
  <c r="Y434" i="1"/>
  <c r="X434" i="1" s="1"/>
  <c r="AA433" i="1"/>
  <c r="Z433" i="1" s="1"/>
  <c r="Y433" i="1"/>
  <c r="X433" i="1" s="1"/>
  <c r="AA432" i="1"/>
  <c r="Z432" i="1" s="1"/>
  <c r="Y432" i="1"/>
  <c r="X432" i="1" s="1"/>
  <c r="AA431" i="1"/>
  <c r="Z431" i="1" s="1"/>
  <c r="Y431" i="1"/>
  <c r="X431" i="1" s="1"/>
  <c r="AA430" i="1"/>
  <c r="Z430" i="1" s="1"/>
  <c r="Y430" i="1"/>
  <c r="X430" i="1" s="1"/>
  <c r="AA429" i="1"/>
  <c r="Z429" i="1" s="1"/>
  <c r="Y429" i="1"/>
  <c r="X429" i="1" s="1"/>
  <c r="AA428" i="1"/>
  <c r="Z428" i="1" s="1"/>
  <c r="Y428" i="1"/>
  <c r="X428" i="1" s="1"/>
  <c r="AA427" i="1"/>
  <c r="Z427" i="1" s="1"/>
  <c r="Y427" i="1"/>
  <c r="X427" i="1" s="1"/>
  <c r="AA426" i="1"/>
  <c r="Z426" i="1" s="1"/>
  <c r="Y426" i="1"/>
  <c r="X426" i="1" s="1"/>
  <c r="AA425" i="1"/>
  <c r="Z425" i="1" s="1"/>
  <c r="Y425" i="1"/>
  <c r="X425" i="1" s="1"/>
  <c r="AA424" i="1"/>
  <c r="Z424" i="1" s="1"/>
  <c r="Y424" i="1"/>
  <c r="X424" i="1" s="1"/>
  <c r="AA423" i="1"/>
  <c r="Z423" i="1" s="1"/>
  <c r="Y423" i="1"/>
  <c r="X423" i="1" s="1"/>
  <c r="AA422" i="1"/>
  <c r="Z422" i="1" s="1"/>
  <c r="Y422" i="1"/>
  <c r="X422" i="1" s="1"/>
  <c r="AA421" i="1"/>
  <c r="Z421" i="1" s="1"/>
  <c r="Y421" i="1"/>
  <c r="X421" i="1" s="1"/>
  <c r="AA420" i="1"/>
  <c r="Z420" i="1" s="1"/>
  <c r="Y420" i="1"/>
  <c r="X420" i="1" s="1"/>
  <c r="AA419" i="1"/>
  <c r="Z419" i="1" s="1"/>
  <c r="Y419" i="1"/>
  <c r="X419" i="1" s="1"/>
  <c r="AA418" i="1"/>
  <c r="Z418" i="1" s="1"/>
  <c r="Y418" i="1"/>
  <c r="X418" i="1" s="1"/>
  <c r="AA417" i="1"/>
  <c r="Z417" i="1" s="1"/>
  <c r="Y417" i="1"/>
  <c r="X417" i="1" s="1"/>
  <c r="AA416" i="1"/>
  <c r="Z416" i="1" s="1"/>
  <c r="Y416" i="1"/>
  <c r="X416" i="1" s="1"/>
  <c r="AA415" i="1"/>
  <c r="Z415" i="1" s="1"/>
  <c r="Y415" i="1"/>
  <c r="X415" i="1" s="1"/>
  <c r="AA414" i="1"/>
  <c r="Z414" i="1" s="1"/>
  <c r="Y414" i="1"/>
  <c r="X414" i="1" s="1"/>
  <c r="AA413" i="1"/>
  <c r="Z413" i="1" s="1"/>
  <c r="Y413" i="1"/>
  <c r="X413" i="1" s="1"/>
  <c r="AA412" i="1"/>
  <c r="Z412" i="1" s="1"/>
  <c r="Y412" i="1"/>
  <c r="X412" i="1" s="1"/>
  <c r="AA411" i="1"/>
  <c r="Z411" i="1" s="1"/>
  <c r="Y411" i="1"/>
  <c r="X411" i="1" s="1"/>
  <c r="AA410" i="1"/>
  <c r="Z410" i="1" s="1"/>
  <c r="Y410" i="1"/>
  <c r="X410" i="1" s="1"/>
  <c r="AA409" i="1"/>
  <c r="Z409" i="1" s="1"/>
  <c r="Y409" i="1"/>
  <c r="X409" i="1" s="1"/>
  <c r="AA408" i="1"/>
  <c r="Z408" i="1" s="1"/>
  <c r="Y408" i="1"/>
  <c r="X408" i="1" s="1"/>
  <c r="AA407" i="1"/>
  <c r="Z407" i="1" s="1"/>
  <c r="Y407" i="1"/>
  <c r="X407" i="1" s="1"/>
  <c r="AA406" i="1"/>
  <c r="Z406" i="1" s="1"/>
  <c r="Y406" i="1"/>
  <c r="X406" i="1" s="1"/>
  <c r="AA405" i="1"/>
  <c r="Z405" i="1" s="1"/>
  <c r="Y405" i="1"/>
  <c r="X405" i="1" s="1"/>
  <c r="AA404" i="1"/>
  <c r="Z404" i="1" s="1"/>
  <c r="Y404" i="1"/>
  <c r="X404" i="1" s="1"/>
  <c r="AA403" i="1"/>
  <c r="Z403" i="1" s="1"/>
  <c r="Y403" i="1"/>
  <c r="X403" i="1" s="1"/>
  <c r="AA402" i="1"/>
  <c r="Z402" i="1" s="1"/>
  <c r="Y402" i="1"/>
  <c r="X402" i="1" s="1"/>
  <c r="AA401" i="1"/>
  <c r="Z401" i="1" s="1"/>
  <c r="Y401" i="1"/>
  <c r="X401" i="1" s="1"/>
  <c r="AA400" i="1"/>
  <c r="Z400" i="1" s="1"/>
  <c r="Y400" i="1"/>
  <c r="X400" i="1" s="1"/>
  <c r="AA399" i="1"/>
  <c r="Z399" i="1" s="1"/>
  <c r="Y399" i="1"/>
  <c r="X399" i="1" s="1"/>
  <c r="AA398" i="1"/>
  <c r="Z398" i="1" s="1"/>
  <c r="Y398" i="1"/>
  <c r="X398" i="1" s="1"/>
  <c r="AA397" i="1"/>
  <c r="Z397" i="1" s="1"/>
  <c r="Y397" i="1"/>
  <c r="X397" i="1" s="1"/>
  <c r="AA396" i="1"/>
  <c r="Z396" i="1" s="1"/>
  <c r="Y396" i="1"/>
  <c r="X396" i="1" s="1"/>
  <c r="AA395" i="1"/>
  <c r="Z395" i="1" s="1"/>
  <c r="Y395" i="1"/>
  <c r="X395" i="1" s="1"/>
  <c r="AA394" i="1"/>
  <c r="Z394" i="1" s="1"/>
  <c r="Y394" i="1"/>
  <c r="X394" i="1" s="1"/>
  <c r="AA393" i="1"/>
  <c r="Z393" i="1" s="1"/>
  <c r="Y393" i="1"/>
  <c r="X393" i="1" s="1"/>
  <c r="AA392" i="1"/>
  <c r="Z392" i="1" s="1"/>
  <c r="Y392" i="1"/>
  <c r="X392" i="1" s="1"/>
  <c r="AA391" i="1"/>
  <c r="Z391" i="1" s="1"/>
  <c r="Y391" i="1"/>
  <c r="X391" i="1" s="1"/>
  <c r="AA390" i="1"/>
  <c r="Z390" i="1" s="1"/>
  <c r="Y390" i="1"/>
  <c r="X390" i="1" s="1"/>
  <c r="AA389" i="1"/>
  <c r="Z389" i="1" s="1"/>
  <c r="Y389" i="1"/>
  <c r="X389" i="1" s="1"/>
  <c r="AA388" i="1"/>
  <c r="Z388" i="1" s="1"/>
  <c r="Y388" i="1"/>
  <c r="X388" i="1" s="1"/>
  <c r="AA387" i="1"/>
  <c r="Z387" i="1" s="1"/>
  <c r="Y387" i="1"/>
  <c r="X387" i="1" s="1"/>
  <c r="AA386" i="1"/>
  <c r="Z386" i="1" s="1"/>
  <c r="Y386" i="1"/>
  <c r="X386" i="1" s="1"/>
  <c r="AA385" i="1"/>
  <c r="Z385" i="1" s="1"/>
  <c r="Y385" i="1"/>
  <c r="X385" i="1" s="1"/>
  <c r="AA384" i="1"/>
  <c r="Z384" i="1" s="1"/>
  <c r="Y384" i="1"/>
  <c r="X384" i="1" s="1"/>
  <c r="AA383" i="1"/>
  <c r="Z383" i="1" s="1"/>
  <c r="Y383" i="1"/>
  <c r="X383" i="1" s="1"/>
  <c r="AA382" i="1"/>
  <c r="Z382" i="1" s="1"/>
  <c r="Y382" i="1"/>
  <c r="X382" i="1" s="1"/>
  <c r="AA381" i="1"/>
  <c r="Z381" i="1" s="1"/>
  <c r="Y381" i="1"/>
  <c r="X381" i="1" s="1"/>
  <c r="AA380" i="1"/>
  <c r="Z380" i="1" s="1"/>
  <c r="Y380" i="1"/>
  <c r="X380" i="1" s="1"/>
  <c r="AA379" i="1"/>
  <c r="Z379" i="1" s="1"/>
  <c r="Y379" i="1"/>
  <c r="X379" i="1" s="1"/>
  <c r="AA378" i="1"/>
  <c r="Z378" i="1" s="1"/>
  <c r="Y378" i="1"/>
  <c r="X378" i="1" s="1"/>
  <c r="AA377" i="1"/>
  <c r="Z377" i="1" s="1"/>
  <c r="Y377" i="1"/>
  <c r="X377" i="1" s="1"/>
  <c r="AA376" i="1"/>
  <c r="Z376" i="1" s="1"/>
  <c r="Y376" i="1"/>
  <c r="X376" i="1" s="1"/>
  <c r="AA375" i="1"/>
  <c r="Z375" i="1" s="1"/>
  <c r="Y375" i="1"/>
  <c r="X375" i="1" s="1"/>
  <c r="AA374" i="1"/>
  <c r="Z374" i="1" s="1"/>
  <c r="Y374" i="1"/>
  <c r="X374" i="1" s="1"/>
  <c r="AA373" i="1"/>
  <c r="Z373" i="1" s="1"/>
  <c r="Y373" i="1"/>
  <c r="X373" i="1" s="1"/>
  <c r="AA372" i="1"/>
  <c r="Z372" i="1" s="1"/>
  <c r="Y372" i="1"/>
  <c r="X372" i="1" s="1"/>
  <c r="AA371" i="1"/>
  <c r="Z371" i="1" s="1"/>
  <c r="Y371" i="1"/>
  <c r="X371" i="1" s="1"/>
  <c r="AA370" i="1"/>
  <c r="Z370" i="1" s="1"/>
  <c r="Y370" i="1"/>
  <c r="X370" i="1" s="1"/>
  <c r="AA369" i="1"/>
  <c r="Z369" i="1" s="1"/>
  <c r="Y369" i="1"/>
  <c r="X369" i="1" s="1"/>
  <c r="AA368" i="1"/>
  <c r="Z368" i="1" s="1"/>
  <c r="Y368" i="1"/>
  <c r="X368" i="1" s="1"/>
  <c r="AA367" i="1"/>
  <c r="Z367" i="1" s="1"/>
  <c r="Y367" i="1"/>
  <c r="X367" i="1" s="1"/>
  <c r="AA366" i="1"/>
  <c r="Z366" i="1" s="1"/>
  <c r="Y366" i="1"/>
  <c r="X366" i="1" s="1"/>
  <c r="AA365" i="1"/>
  <c r="Z365" i="1" s="1"/>
  <c r="Y365" i="1"/>
  <c r="X365" i="1" s="1"/>
  <c r="AA364" i="1"/>
  <c r="Z364" i="1" s="1"/>
  <c r="Y364" i="1"/>
  <c r="X364" i="1" s="1"/>
  <c r="AA363" i="1"/>
  <c r="Z363" i="1" s="1"/>
  <c r="Y363" i="1"/>
  <c r="X363" i="1" s="1"/>
  <c r="AA362" i="1"/>
  <c r="Z362" i="1" s="1"/>
  <c r="Y362" i="1"/>
  <c r="X362" i="1" s="1"/>
  <c r="AA361" i="1"/>
  <c r="Z361" i="1" s="1"/>
  <c r="Y361" i="1"/>
  <c r="X361" i="1" s="1"/>
  <c r="AA360" i="1"/>
  <c r="Z360" i="1" s="1"/>
  <c r="Y360" i="1"/>
  <c r="X360" i="1" s="1"/>
  <c r="AA359" i="1"/>
  <c r="Z359" i="1" s="1"/>
  <c r="Y359" i="1"/>
  <c r="X359" i="1" s="1"/>
  <c r="AA358" i="1"/>
  <c r="Z358" i="1" s="1"/>
  <c r="Y358" i="1"/>
  <c r="X358" i="1" s="1"/>
  <c r="AA357" i="1"/>
  <c r="Z357" i="1" s="1"/>
  <c r="Y357" i="1"/>
  <c r="X357" i="1" s="1"/>
  <c r="AA356" i="1"/>
  <c r="Z356" i="1" s="1"/>
  <c r="Y356" i="1"/>
  <c r="X356" i="1" s="1"/>
  <c r="AA355" i="1"/>
  <c r="Z355" i="1" s="1"/>
  <c r="Y355" i="1"/>
  <c r="X355" i="1" s="1"/>
  <c r="AA354" i="1"/>
  <c r="Z354" i="1" s="1"/>
  <c r="Y354" i="1"/>
  <c r="X354" i="1" s="1"/>
  <c r="AA353" i="1"/>
  <c r="Z353" i="1" s="1"/>
  <c r="Y353" i="1"/>
  <c r="X353" i="1" s="1"/>
  <c r="AA352" i="1"/>
  <c r="Z352" i="1" s="1"/>
  <c r="Y352" i="1"/>
  <c r="X352" i="1" s="1"/>
  <c r="AA351" i="1"/>
  <c r="Z351" i="1" s="1"/>
  <c r="Y351" i="1"/>
  <c r="X351" i="1" s="1"/>
  <c r="AA350" i="1"/>
  <c r="Z350" i="1" s="1"/>
  <c r="Y350" i="1"/>
  <c r="X350" i="1" s="1"/>
  <c r="AA349" i="1"/>
  <c r="Z349" i="1" s="1"/>
  <c r="Y349" i="1"/>
  <c r="X349" i="1" s="1"/>
  <c r="AA348" i="1"/>
  <c r="Z348" i="1" s="1"/>
  <c r="Y348" i="1"/>
  <c r="X348" i="1" s="1"/>
  <c r="AA347" i="1"/>
  <c r="Z347" i="1" s="1"/>
  <c r="Y347" i="1"/>
  <c r="X347" i="1" s="1"/>
  <c r="AA346" i="1"/>
  <c r="Z346" i="1" s="1"/>
  <c r="Y346" i="1"/>
  <c r="X346" i="1" s="1"/>
  <c r="AA345" i="1"/>
  <c r="Z345" i="1" s="1"/>
  <c r="Y345" i="1"/>
  <c r="X345" i="1" s="1"/>
  <c r="AA344" i="1"/>
  <c r="Z344" i="1" s="1"/>
  <c r="Y344" i="1"/>
  <c r="X344" i="1" s="1"/>
  <c r="AA343" i="1"/>
  <c r="Z343" i="1" s="1"/>
  <c r="Y343" i="1"/>
  <c r="X343" i="1" s="1"/>
  <c r="AA342" i="1"/>
  <c r="Z342" i="1" s="1"/>
  <c r="Y342" i="1"/>
  <c r="X342" i="1" s="1"/>
  <c r="AA341" i="1"/>
  <c r="Z341" i="1" s="1"/>
  <c r="Y341" i="1"/>
  <c r="X341" i="1" s="1"/>
  <c r="AA340" i="1"/>
  <c r="Z340" i="1" s="1"/>
  <c r="Y340" i="1"/>
  <c r="X340" i="1" s="1"/>
  <c r="AA339" i="1"/>
  <c r="Z339" i="1" s="1"/>
  <c r="Y339" i="1"/>
  <c r="X339" i="1" s="1"/>
  <c r="AA338" i="1"/>
  <c r="Z338" i="1" s="1"/>
  <c r="Y338" i="1"/>
  <c r="X338" i="1" s="1"/>
  <c r="AA337" i="1"/>
  <c r="Z337" i="1" s="1"/>
  <c r="Y337" i="1"/>
  <c r="X337" i="1" s="1"/>
  <c r="AA336" i="1"/>
  <c r="Z336" i="1" s="1"/>
  <c r="Y336" i="1"/>
  <c r="X336" i="1" s="1"/>
  <c r="AA335" i="1"/>
  <c r="Z335" i="1" s="1"/>
  <c r="Y335" i="1"/>
  <c r="X335" i="1" s="1"/>
  <c r="AA334" i="1"/>
  <c r="Z334" i="1" s="1"/>
  <c r="Y334" i="1"/>
  <c r="X334" i="1" s="1"/>
  <c r="AA333" i="1"/>
  <c r="Z333" i="1" s="1"/>
  <c r="Y333" i="1"/>
  <c r="X333" i="1" s="1"/>
  <c r="AA332" i="1"/>
  <c r="Z332" i="1" s="1"/>
  <c r="Y332" i="1"/>
  <c r="X332" i="1" s="1"/>
  <c r="AA331" i="1"/>
  <c r="Z331" i="1" s="1"/>
  <c r="Y331" i="1"/>
  <c r="X331" i="1" s="1"/>
  <c r="AA330" i="1"/>
  <c r="Z330" i="1" s="1"/>
  <c r="Y330" i="1"/>
  <c r="X330" i="1" s="1"/>
  <c r="AA329" i="1"/>
  <c r="Z329" i="1" s="1"/>
  <c r="Y329" i="1"/>
  <c r="X329" i="1" s="1"/>
  <c r="AA328" i="1"/>
  <c r="Z328" i="1" s="1"/>
  <c r="Y328" i="1"/>
  <c r="X328" i="1" s="1"/>
  <c r="AA327" i="1"/>
  <c r="Z327" i="1" s="1"/>
  <c r="Y327" i="1"/>
  <c r="X327" i="1" s="1"/>
  <c r="AA326" i="1"/>
  <c r="Z326" i="1" s="1"/>
  <c r="Y326" i="1"/>
  <c r="X326" i="1" s="1"/>
  <c r="AA325" i="1"/>
  <c r="Z325" i="1" s="1"/>
  <c r="Y325" i="1"/>
  <c r="X325" i="1" s="1"/>
  <c r="AA324" i="1"/>
  <c r="Z324" i="1" s="1"/>
  <c r="Y324" i="1"/>
  <c r="X324" i="1" s="1"/>
  <c r="AA323" i="1"/>
  <c r="Z323" i="1" s="1"/>
  <c r="Y323" i="1"/>
  <c r="X323" i="1" s="1"/>
  <c r="AA322" i="1"/>
  <c r="Z322" i="1" s="1"/>
  <c r="Y322" i="1"/>
  <c r="X322" i="1" s="1"/>
  <c r="AA321" i="1"/>
  <c r="Z321" i="1" s="1"/>
  <c r="Y321" i="1"/>
  <c r="X321" i="1" s="1"/>
  <c r="AA320" i="1"/>
  <c r="Z320" i="1" s="1"/>
  <c r="Y320" i="1"/>
  <c r="X320" i="1" s="1"/>
  <c r="AA319" i="1"/>
  <c r="Z319" i="1" s="1"/>
  <c r="Y319" i="1"/>
  <c r="X319" i="1" s="1"/>
  <c r="AA318" i="1"/>
  <c r="Z318" i="1" s="1"/>
  <c r="Y318" i="1"/>
  <c r="X318" i="1" s="1"/>
  <c r="AA317" i="1"/>
  <c r="Z317" i="1" s="1"/>
  <c r="Y317" i="1"/>
  <c r="X317" i="1" s="1"/>
  <c r="AA316" i="1"/>
  <c r="Z316" i="1" s="1"/>
  <c r="Y316" i="1"/>
  <c r="X316" i="1" s="1"/>
  <c r="AA315" i="1"/>
  <c r="Z315" i="1" s="1"/>
  <c r="Y315" i="1"/>
  <c r="X315" i="1" s="1"/>
  <c r="AA314" i="1"/>
  <c r="Z314" i="1" s="1"/>
  <c r="Y314" i="1"/>
  <c r="X314" i="1" s="1"/>
  <c r="AA313" i="1"/>
  <c r="Z313" i="1" s="1"/>
  <c r="Y313" i="1"/>
  <c r="X313" i="1" s="1"/>
  <c r="AA312" i="1"/>
  <c r="Z312" i="1" s="1"/>
  <c r="Y312" i="1"/>
  <c r="X312" i="1" s="1"/>
  <c r="AA311" i="1"/>
  <c r="Z311" i="1" s="1"/>
  <c r="Y311" i="1"/>
  <c r="X311" i="1" s="1"/>
  <c r="AA310" i="1"/>
  <c r="Z310" i="1" s="1"/>
  <c r="Y310" i="1"/>
  <c r="X310" i="1" s="1"/>
  <c r="AA309" i="1"/>
  <c r="Z309" i="1" s="1"/>
  <c r="Y309" i="1"/>
  <c r="X309" i="1" s="1"/>
  <c r="AA308" i="1"/>
  <c r="Z308" i="1" s="1"/>
  <c r="Y308" i="1"/>
  <c r="X308" i="1" s="1"/>
  <c r="AA307" i="1"/>
  <c r="Z307" i="1" s="1"/>
  <c r="Y307" i="1"/>
  <c r="X307" i="1" s="1"/>
  <c r="AA306" i="1"/>
  <c r="Z306" i="1" s="1"/>
  <c r="Y306" i="1"/>
  <c r="X306" i="1" s="1"/>
  <c r="AA305" i="1"/>
  <c r="Z305" i="1" s="1"/>
  <c r="Y305" i="1"/>
  <c r="X305" i="1" s="1"/>
  <c r="AA304" i="1"/>
  <c r="Z304" i="1" s="1"/>
  <c r="Y304" i="1"/>
  <c r="X304" i="1" s="1"/>
  <c r="AA303" i="1"/>
  <c r="Z303" i="1" s="1"/>
  <c r="Y303" i="1"/>
  <c r="X303" i="1" s="1"/>
  <c r="AA302" i="1"/>
  <c r="Z302" i="1" s="1"/>
  <c r="Y302" i="1"/>
  <c r="X302" i="1" s="1"/>
  <c r="AA301" i="1"/>
  <c r="Z301" i="1" s="1"/>
  <c r="Y301" i="1"/>
  <c r="X301" i="1" s="1"/>
  <c r="AA300" i="1"/>
  <c r="Z300" i="1" s="1"/>
  <c r="Y300" i="1"/>
  <c r="X300" i="1" s="1"/>
  <c r="AA299" i="1"/>
  <c r="Z299" i="1" s="1"/>
  <c r="Y299" i="1"/>
  <c r="X299" i="1" s="1"/>
  <c r="AA298" i="1"/>
  <c r="Z298" i="1" s="1"/>
  <c r="Y298" i="1"/>
  <c r="X298" i="1" s="1"/>
  <c r="AA297" i="1"/>
  <c r="Z297" i="1" s="1"/>
  <c r="Y297" i="1"/>
  <c r="X297" i="1" s="1"/>
  <c r="AA296" i="1"/>
  <c r="Z296" i="1" s="1"/>
  <c r="Y296" i="1"/>
  <c r="X296" i="1" s="1"/>
  <c r="AA295" i="1"/>
  <c r="Z295" i="1" s="1"/>
  <c r="Y295" i="1"/>
  <c r="X295" i="1" s="1"/>
  <c r="AA294" i="1"/>
  <c r="Z294" i="1" s="1"/>
  <c r="Y294" i="1"/>
  <c r="X294" i="1" s="1"/>
  <c r="AA293" i="1"/>
  <c r="Z293" i="1" s="1"/>
  <c r="Y293" i="1"/>
  <c r="X293" i="1" s="1"/>
  <c r="AA292" i="1"/>
  <c r="Z292" i="1" s="1"/>
  <c r="Y292" i="1"/>
  <c r="X292" i="1" s="1"/>
  <c r="AA291" i="1"/>
  <c r="Z291" i="1" s="1"/>
  <c r="Y291" i="1"/>
  <c r="X291" i="1" s="1"/>
  <c r="AA290" i="1"/>
  <c r="Z290" i="1" s="1"/>
  <c r="Y290" i="1"/>
  <c r="X290" i="1" s="1"/>
  <c r="AA289" i="1"/>
  <c r="Z289" i="1" s="1"/>
  <c r="Y289" i="1"/>
  <c r="X289" i="1" s="1"/>
  <c r="AA288" i="1"/>
  <c r="Z288" i="1" s="1"/>
  <c r="Y288" i="1"/>
  <c r="X288" i="1" s="1"/>
  <c r="AA287" i="1"/>
  <c r="Z287" i="1" s="1"/>
  <c r="Y287" i="1"/>
  <c r="X287" i="1" s="1"/>
  <c r="AA286" i="1"/>
  <c r="Z286" i="1" s="1"/>
  <c r="Y286" i="1"/>
  <c r="X286" i="1" s="1"/>
  <c r="AA285" i="1"/>
  <c r="Z285" i="1" s="1"/>
  <c r="Y285" i="1"/>
  <c r="X285" i="1" s="1"/>
  <c r="AA284" i="1"/>
  <c r="Z284" i="1" s="1"/>
  <c r="Y284" i="1"/>
  <c r="X284" i="1" s="1"/>
  <c r="AA283" i="1"/>
  <c r="Z283" i="1" s="1"/>
  <c r="Y283" i="1"/>
  <c r="X283" i="1" s="1"/>
  <c r="AA282" i="1"/>
  <c r="Z282" i="1" s="1"/>
  <c r="Y282" i="1"/>
  <c r="X282" i="1" s="1"/>
  <c r="AA281" i="1"/>
  <c r="Z281" i="1" s="1"/>
  <c r="Y281" i="1"/>
  <c r="X281" i="1" s="1"/>
  <c r="AA280" i="1"/>
  <c r="Z280" i="1" s="1"/>
  <c r="Y280" i="1"/>
  <c r="X280" i="1" s="1"/>
  <c r="AA279" i="1"/>
  <c r="Z279" i="1" s="1"/>
  <c r="Y279" i="1"/>
  <c r="X279" i="1" s="1"/>
  <c r="AA278" i="1"/>
  <c r="Z278" i="1" s="1"/>
  <c r="Y278" i="1"/>
  <c r="X278" i="1" s="1"/>
  <c r="AA277" i="1"/>
  <c r="Z277" i="1" s="1"/>
  <c r="Y277" i="1"/>
  <c r="X277" i="1" s="1"/>
  <c r="AA276" i="1"/>
  <c r="Z276" i="1" s="1"/>
  <c r="Y276" i="1"/>
  <c r="X276" i="1" s="1"/>
  <c r="AA275" i="1"/>
  <c r="Z275" i="1" s="1"/>
  <c r="Y275" i="1"/>
  <c r="X275" i="1" s="1"/>
  <c r="AA274" i="1"/>
  <c r="Z274" i="1" s="1"/>
  <c r="Y274" i="1"/>
  <c r="X274" i="1" s="1"/>
  <c r="AA273" i="1"/>
  <c r="Z273" i="1" s="1"/>
  <c r="Y273" i="1"/>
  <c r="X273" i="1" s="1"/>
  <c r="AA272" i="1"/>
  <c r="Z272" i="1" s="1"/>
  <c r="Y272" i="1"/>
  <c r="X272" i="1" s="1"/>
  <c r="AA271" i="1"/>
  <c r="Z271" i="1" s="1"/>
  <c r="Y271" i="1"/>
  <c r="X271" i="1" s="1"/>
  <c r="AA270" i="1"/>
  <c r="Z270" i="1" s="1"/>
  <c r="Y270" i="1"/>
  <c r="X270" i="1" s="1"/>
  <c r="AA269" i="1"/>
  <c r="Z269" i="1" s="1"/>
  <c r="Y269" i="1"/>
  <c r="X269" i="1" s="1"/>
  <c r="AA268" i="1"/>
  <c r="Z268" i="1" s="1"/>
  <c r="Y268" i="1"/>
  <c r="X268" i="1" s="1"/>
  <c r="AA267" i="1"/>
  <c r="Z267" i="1" s="1"/>
  <c r="Y267" i="1"/>
  <c r="X267" i="1" s="1"/>
  <c r="AA266" i="1"/>
  <c r="Z266" i="1" s="1"/>
  <c r="Y266" i="1"/>
  <c r="X266" i="1" s="1"/>
  <c r="AA265" i="1"/>
  <c r="Z265" i="1" s="1"/>
  <c r="Y265" i="1"/>
  <c r="X265" i="1" s="1"/>
  <c r="AA264" i="1"/>
  <c r="Z264" i="1" s="1"/>
  <c r="Y264" i="1"/>
  <c r="X264" i="1" s="1"/>
  <c r="AA263" i="1"/>
  <c r="Z263" i="1" s="1"/>
  <c r="Y263" i="1"/>
  <c r="X263" i="1" s="1"/>
  <c r="AA262" i="1"/>
  <c r="Z262" i="1" s="1"/>
  <c r="Y262" i="1"/>
  <c r="X262" i="1" s="1"/>
  <c r="AA261" i="1"/>
  <c r="Z261" i="1" s="1"/>
  <c r="Y261" i="1"/>
  <c r="X261" i="1" s="1"/>
  <c r="AA260" i="1"/>
  <c r="Z260" i="1" s="1"/>
  <c r="Y260" i="1"/>
  <c r="X260" i="1" s="1"/>
  <c r="AA259" i="1"/>
  <c r="Z259" i="1" s="1"/>
  <c r="Y259" i="1"/>
  <c r="X259" i="1" s="1"/>
  <c r="AA258" i="1"/>
  <c r="Z258" i="1" s="1"/>
  <c r="Y258" i="1"/>
  <c r="X258" i="1" s="1"/>
  <c r="AA257" i="1"/>
  <c r="Z257" i="1" s="1"/>
  <c r="Y257" i="1"/>
  <c r="X257" i="1" s="1"/>
  <c r="AA256" i="1"/>
  <c r="Z256" i="1" s="1"/>
  <c r="Y256" i="1"/>
  <c r="X256" i="1" s="1"/>
  <c r="AA255" i="1"/>
  <c r="Z255" i="1" s="1"/>
  <c r="Y255" i="1"/>
  <c r="X255" i="1" s="1"/>
  <c r="AA254" i="1"/>
  <c r="Z254" i="1" s="1"/>
  <c r="Y254" i="1"/>
  <c r="X254" i="1" s="1"/>
  <c r="AA253" i="1"/>
  <c r="Z253" i="1" s="1"/>
  <c r="Y253" i="1"/>
  <c r="X253" i="1" s="1"/>
  <c r="AA252" i="1"/>
  <c r="Z252" i="1" s="1"/>
  <c r="Y252" i="1"/>
  <c r="X252" i="1" s="1"/>
  <c r="AA251" i="1"/>
  <c r="Z251" i="1" s="1"/>
  <c r="Y251" i="1"/>
  <c r="X251" i="1" s="1"/>
  <c r="AA250" i="1"/>
  <c r="Z250" i="1" s="1"/>
  <c r="Y250" i="1"/>
  <c r="X250" i="1" s="1"/>
  <c r="AA249" i="1"/>
  <c r="Z249" i="1" s="1"/>
  <c r="Y249" i="1"/>
  <c r="X249" i="1" s="1"/>
  <c r="AA248" i="1"/>
  <c r="Z248" i="1" s="1"/>
  <c r="Y248" i="1"/>
  <c r="X248" i="1" s="1"/>
  <c r="AA247" i="1"/>
  <c r="Z247" i="1" s="1"/>
  <c r="Y247" i="1"/>
  <c r="X247" i="1" s="1"/>
  <c r="AA246" i="1"/>
  <c r="Z246" i="1" s="1"/>
  <c r="Y246" i="1"/>
  <c r="X246" i="1" s="1"/>
  <c r="AA245" i="1"/>
  <c r="Z245" i="1" s="1"/>
  <c r="Y245" i="1"/>
  <c r="X245" i="1" s="1"/>
  <c r="AA244" i="1"/>
  <c r="Z244" i="1" s="1"/>
  <c r="Y244" i="1"/>
  <c r="X244" i="1" s="1"/>
  <c r="AA243" i="1"/>
  <c r="Z243" i="1" s="1"/>
  <c r="Y243" i="1"/>
  <c r="X243" i="1" s="1"/>
  <c r="AA242" i="1"/>
  <c r="Z242" i="1" s="1"/>
  <c r="Y242" i="1"/>
  <c r="X242" i="1" s="1"/>
  <c r="AA241" i="1"/>
  <c r="Z241" i="1" s="1"/>
  <c r="Y241" i="1"/>
  <c r="X241" i="1" s="1"/>
  <c r="AA240" i="1"/>
  <c r="Z240" i="1" s="1"/>
  <c r="Y240" i="1"/>
  <c r="X240" i="1" s="1"/>
  <c r="AA239" i="1"/>
  <c r="Z239" i="1" s="1"/>
  <c r="Y239" i="1"/>
  <c r="X239" i="1" s="1"/>
  <c r="AA238" i="1"/>
  <c r="Z238" i="1" s="1"/>
  <c r="Y238" i="1"/>
  <c r="X238" i="1" s="1"/>
  <c r="AA237" i="1"/>
  <c r="Z237" i="1" s="1"/>
  <c r="Y237" i="1"/>
  <c r="X237" i="1" s="1"/>
  <c r="AA236" i="1"/>
  <c r="Z236" i="1" s="1"/>
  <c r="Y236" i="1"/>
  <c r="X236" i="1" s="1"/>
  <c r="AA235" i="1"/>
  <c r="Z235" i="1" s="1"/>
  <c r="Y235" i="1"/>
  <c r="X235" i="1" s="1"/>
  <c r="AA234" i="1"/>
  <c r="Z234" i="1" s="1"/>
  <c r="Y234" i="1"/>
  <c r="X234" i="1" s="1"/>
  <c r="AA233" i="1"/>
  <c r="Z233" i="1" s="1"/>
  <c r="Y233" i="1"/>
  <c r="X233" i="1" s="1"/>
  <c r="AA232" i="1"/>
  <c r="Z232" i="1" s="1"/>
  <c r="Y232" i="1"/>
  <c r="X232" i="1" s="1"/>
  <c r="AA231" i="1"/>
  <c r="Z231" i="1" s="1"/>
  <c r="Y231" i="1"/>
  <c r="X231" i="1" s="1"/>
  <c r="AA230" i="1"/>
  <c r="Z230" i="1" s="1"/>
  <c r="Y230" i="1"/>
  <c r="X230" i="1" s="1"/>
  <c r="AA229" i="1"/>
  <c r="Z229" i="1" s="1"/>
  <c r="Y229" i="1"/>
  <c r="X229" i="1" s="1"/>
  <c r="AA228" i="1"/>
  <c r="Z228" i="1" s="1"/>
  <c r="Y228" i="1"/>
  <c r="X228" i="1" s="1"/>
  <c r="AA227" i="1"/>
  <c r="Z227" i="1" s="1"/>
  <c r="Y227" i="1"/>
  <c r="X227" i="1" s="1"/>
  <c r="AA226" i="1"/>
  <c r="Z226" i="1" s="1"/>
  <c r="Y226" i="1"/>
  <c r="X226" i="1" s="1"/>
  <c r="AA225" i="1"/>
  <c r="Z225" i="1" s="1"/>
  <c r="Y225" i="1"/>
  <c r="X225" i="1" s="1"/>
  <c r="AA224" i="1"/>
  <c r="Z224" i="1" s="1"/>
  <c r="Y224" i="1"/>
  <c r="X224" i="1" s="1"/>
  <c r="AA223" i="1"/>
  <c r="Z223" i="1" s="1"/>
  <c r="Y223" i="1"/>
  <c r="X223" i="1" s="1"/>
  <c r="AA222" i="1"/>
  <c r="Z222" i="1" s="1"/>
  <c r="Y222" i="1"/>
  <c r="X222" i="1" s="1"/>
  <c r="AA221" i="1"/>
  <c r="Z221" i="1" s="1"/>
  <c r="Y221" i="1"/>
  <c r="X221" i="1" s="1"/>
  <c r="AA220" i="1"/>
  <c r="Z220" i="1" s="1"/>
  <c r="Y220" i="1"/>
  <c r="X220" i="1" s="1"/>
  <c r="AA219" i="1"/>
  <c r="Z219" i="1" s="1"/>
  <c r="Y219" i="1"/>
  <c r="X219" i="1" s="1"/>
  <c r="AA218" i="1"/>
  <c r="Z218" i="1" s="1"/>
  <c r="Y218" i="1"/>
  <c r="X218" i="1" s="1"/>
  <c r="AA217" i="1"/>
  <c r="Z217" i="1" s="1"/>
  <c r="Y217" i="1"/>
  <c r="X217" i="1" s="1"/>
  <c r="AA216" i="1"/>
  <c r="Z216" i="1" s="1"/>
  <c r="Y216" i="1"/>
  <c r="X216" i="1" s="1"/>
  <c r="AA215" i="1"/>
  <c r="Z215" i="1" s="1"/>
  <c r="Y215" i="1"/>
  <c r="X215" i="1" s="1"/>
  <c r="AA214" i="1"/>
  <c r="Z214" i="1" s="1"/>
  <c r="Y214" i="1"/>
  <c r="X214" i="1" s="1"/>
  <c r="AA213" i="1"/>
  <c r="Z213" i="1" s="1"/>
  <c r="Y213" i="1"/>
  <c r="X213" i="1" s="1"/>
  <c r="AA212" i="1"/>
  <c r="Z212" i="1" s="1"/>
  <c r="Y212" i="1"/>
  <c r="X212" i="1" s="1"/>
  <c r="AA211" i="1"/>
  <c r="Z211" i="1" s="1"/>
  <c r="Y211" i="1"/>
  <c r="X211" i="1" s="1"/>
  <c r="AA210" i="1"/>
  <c r="Z210" i="1" s="1"/>
  <c r="Y210" i="1"/>
  <c r="X210" i="1" s="1"/>
  <c r="AA209" i="1"/>
  <c r="Z209" i="1" s="1"/>
  <c r="Y209" i="1"/>
  <c r="X209" i="1" s="1"/>
  <c r="AA208" i="1"/>
  <c r="Z208" i="1" s="1"/>
  <c r="Y208" i="1"/>
  <c r="X208" i="1" s="1"/>
  <c r="AA207" i="1"/>
  <c r="Z207" i="1" s="1"/>
  <c r="Y207" i="1"/>
  <c r="X207" i="1" s="1"/>
  <c r="AA206" i="1"/>
  <c r="Z206" i="1" s="1"/>
  <c r="Y206" i="1"/>
  <c r="X206" i="1" s="1"/>
  <c r="AA205" i="1"/>
  <c r="Z205" i="1" s="1"/>
  <c r="Y205" i="1"/>
  <c r="X205" i="1" s="1"/>
  <c r="AA204" i="1"/>
  <c r="Z204" i="1" s="1"/>
  <c r="Y204" i="1"/>
  <c r="X204" i="1" s="1"/>
  <c r="AA203" i="1"/>
  <c r="Z203" i="1" s="1"/>
  <c r="Y203" i="1"/>
  <c r="X203" i="1" s="1"/>
  <c r="AA202" i="1"/>
  <c r="Z202" i="1" s="1"/>
  <c r="Y202" i="1"/>
  <c r="X202" i="1" s="1"/>
  <c r="AA201" i="1"/>
  <c r="Z201" i="1" s="1"/>
  <c r="Y201" i="1"/>
  <c r="X201" i="1" s="1"/>
  <c r="AA200" i="1"/>
  <c r="Z200" i="1" s="1"/>
  <c r="Y200" i="1"/>
  <c r="X200" i="1" s="1"/>
  <c r="AA199" i="1"/>
  <c r="Z199" i="1" s="1"/>
  <c r="Y199" i="1"/>
  <c r="X199" i="1" s="1"/>
  <c r="AA198" i="1"/>
  <c r="Z198" i="1" s="1"/>
  <c r="Y198" i="1"/>
  <c r="X198" i="1" s="1"/>
  <c r="AA197" i="1"/>
  <c r="Z197" i="1" s="1"/>
  <c r="Y197" i="1"/>
  <c r="X197" i="1" s="1"/>
  <c r="AA196" i="1"/>
  <c r="Z196" i="1" s="1"/>
  <c r="Y196" i="1"/>
  <c r="X196" i="1" s="1"/>
  <c r="AA195" i="1"/>
  <c r="Z195" i="1" s="1"/>
  <c r="Y195" i="1"/>
  <c r="X195" i="1" s="1"/>
  <c r="AA194" i="1"/>
  <c r="Z194" i="1" s="1"/>
  <c r="Y194" i="1"/>
  <c r="X194" i="1" s="1"/>
  <c r="AA193" i="1"/>
  <c r="Z193" i="1" s="1"/>
  <c r="Y193" i="1"/>
  <c r="X193" i="1" s="1"/>
  <c r="AA192" i="1"/>
  <c r="Z192" i="1" s="1"/>
  <c r="Y192" i="1"/>
  <c r="X192" i="1" s="1"/>
  <c r="AA191" i="1"/>
  <c r="Z191" i="1" s="1"/>
  <c r="Y191" i="1"/>
  <c r="X191" i="1" s="1"/>
  <c r="AA190" i="1"/>
  <c r="Z190" i="1" s="1"/>
  <c r="Y190" i="1"/>
  <c r="X190" i="1" s="1"/>
  <c r="AA189" i="1"/>
  <c r="Z189" i="1" s="1"/>
  <c r="Y189" i="1"/>
  <c r="X189" i="1" s="1"/>
  <c r="AA188" i="1"/>
  <c r="Z188" i="1" s="1"/>
  <c r="Y188" i="1"/>
  <c r="X188" i="1" s="1"/>
  <c r="AA187" i="1"/>
  <c r="Z187" i="1" s="1"/>
  <c r="Y187" i="1"/>
  <c r="X187" i="1" s="1"/>
  <c r="AA186" i="1"/>
  <c r="Z186" i="1" s="1"/>
  <c r="Y186" i="1"/>
  <c r="X186" i="1" s="1"/>
  <c r="AA185" i="1"/>
  <c r="Z185" i="1" s="1"/>
  <c r="Y185" i="1"/>
  <c r="X185" i="1" s="1"/>
  <c r="AA184" i="1"/>
  <c r="Z184" i="1" s="1"/>
  <c r="Y184" i="1"/>
  <c r="X184" i="1" s="1"/>
  <c r="AA183" i="1"/>
  <c r="Z183" i="1" s="1"/>
  <c r="Y183" i="1"/>
  <c r="X183" i="1" s="1"/>
  <c r="AA182" i="1"/>
  <c r="Z182" i="1" s="1"/>
  <c r="Y182" i="1"/>
  <c r="X182" i="1" s="1"/>
  <c r="AA181" i="1"/>
  <c r="Z181" i="1" s="1"/>
  <c r="Y181" i="1"/>
  <c r="X181" i="1" s="1"/>
  <c r="AA180" i="1"/>
  <c r="Z180" i="1" s="1"/>
  <c r="Y180" i="1"/>
  <c r="X180" i="1" s="1"/>
  <c r="AA179" i="1"/>
  <c r="Z179" i="1" s="1"/>
  <c r="Y179" i="1"/>
  <c r="X179" i="1" s="1"/>
  <c r="AA178" i="1"/>
  <c r="Z178" i="1" s="1"/>
  <c r="Y178" i="1"/>
  <c r="X178" i="1" s="1"/>
  <c r="AA177" i="1"/>
  <c r="Z177" i="1" s="1"/>
  <c r="Y177" i="1"/>
  <c r="X177" i="1" s="1"/>
  <c r="AA176" i="1"/>
  <c r="Z176" i="1" s="1"/>
  <c r="Y176" i="1"/>
  <c r="X176" i="1" s="1"/>
  <c r="AA175" i="1"/>
  <c r="Z175" i="1" s="1"/>
  <c r="Y175" i="1"/>
  <c r="X175" i="1" s="1"/>
  <c r="AA174" i="1"/>
  <c r="Z174" i="1" s="1"/>
  <c r="Y174" i="1"/>
  <c r="X174" i="1" s="1"/>
  <c r="AA173" i="1"/>
  <c r="Z173" i="1" s="1"/>
  <c r="Y173" i="1"/>
  <c r="X173" i="1" s="1"/>
  <c r="AA172" i="1"/>
  <c r="Z172" i="1" s="1"/>
  <c r="Y172" i="1"/>
  <c r="X172" i="1" s="1"/>
  <c r="AA171" i="1"/>
  <c r="Z171" i="1" s="1"/>
  <c r="Y171" i="1"/>
  <c r="X171" i="1" s="1"/>
  <c r="AA170" i="1"/>
  <c r="Z170" i="1" s="1"/>
  <c r="Y170" i="1"/>
  <c r="X170" i="1" s="1"/>
  <c r="AA169" i="1"/>
  <c r="Z169" i="1" s="1"/>
  <c r="Y169" i="1"/>
  <c r="X169" i="1" s="1"/>
  <c r="AA168" i="1"/>
  <c r="Z168" i="1" s="1"/>
  <c r="Y168" i="1"/>
  <c r="X168" i="1" s="1"/>
  <c r="AA167" i="1"/>
  <c r="Z167" i="1" s="1"/>
  <c r="Y167" i="1"/>
  <c r="X167" i="1" s="1"/>
  <c r="AA166" i="1"/>
  <c r="Z166" i="1" s="1"/>
  <c r="Y166" i="1"/>
  <c r="X166" i="1" s="1"/>
  <c r="AA165" i="1"/>
  <c r="Z165" i="1" s="1"/>
  <c r="Y165" i="1"/>
  <c r="X165" i="1" s="1"/>
  <c r="AA164" i="1"/>
  <c r="Z164" i="1" s="1"/>
  <c r="Y164" i="1"/>
  <c r="X164" i="1" s="1"/>
  <c r="AA163" i="1"/>
  <c r="Z163" i="1" s="1"/>
  <c r="Y163" i="1"/>
  <c r="X163" i="1" s="1"/>
  <c r="AA162" i="1"/>
  <c r="Z162" i="1" s="1"/>
  <c r="Y162" i="1"/>
  <c r="X162" i="1" s="1"/>
  <c r="AA161" i="1"/>
  <c r="Z161" i="1" s="1"/>
  <c r="Y161" i="1"/>
  <c r="X161" i="1" s="1"/>
  <c r="AA160" i="1"/>
  <c r="Z160" i="1" s="1"/>
  <c r="Y160" i="1"/>
  <c r="X160" i="1" s="1"/>
  <c r="AA159" i="1"/>
  <c r="Z159" i="1" s="1"/>
  <c r="Y159" i="1"/>
  <c r="X159" i="1" s="1"/>
  <c r="AA158" i="1"/>
  <c r="Z158" i="1" s="1"/>
  <c r="Y158" i="1"/>
  <c r="X158" i="1" s="1"/>
  <c r="AA157" i="1"/>
  <c r="Z157" i="1" s="1"/>
  <c r="Y157" i="1"/>
  <c r="X157" i="1" s="1"/>
  <c r="AA156" i="1"/>
  <c r="Z156" i="1" s="1"/>
  <c r="Y156" i="1"/>
  <c r="X156" i="1" s="1"/>
  <c r="AA155" i="1"/>
  <c r="Z155" i="1" s="1"/>
  <c r="Y155" i="1"/>
  <c r="X155" i="1" s="1"/>
  <c r="AA154" i="1"/>
  <c r="Z154" i="1" s="1"/>
  <c r="Y154" i="1"/>
  <c r="X154" i="1" s="1"/>
  <c r="AA153" i="1"/>
  <c r="Z153" i="1" s="1"/>
  <c r="Y153" i="1"/>
  <c r="X153" i="1" s="1"/>
  <c r="AA152" i="1"/>
  <c r="Z152" i="1" s="1"/>
  <c r="Y152" i="1"/>
  <c r="X152" i="1" s="1"/>
  <c r="AA151" i="1"/>
  <c r="Z151" i="1" s="1"/>
  <c r="Y151" i="1"/>
  <c r="X151" i="1" s="1"/>
  <c r="AA150" i="1"/>
  <c r="Z150" i="1" s="1"/>
  <c r="Y150" i="1"/>
  <c r="X150" i="1" s="1"/>
  <c r="AA149" i="1"/>
  <c r="Z149" i="1" s="1"/>
  <c r="Y149" i="1"/>
  <c r="X149" i="1" s="1"/>
  <c r="AA148" i="1"/>
  <c r="Z148" i="1" s="1"/>
  <c r="Y148" i="1"/>
  <c r="X148" i="1" s="1"/>
  <c r="AA147" i="1"/>
  <c r="Z147" i="1" s="1"/>
  <c r="Y147" i="1"/>
  <c r="X147" i="1" s="1"/>
  <c r="AA146" i="1"/>
  <c r="Z146" i="1" s="1"/>
  <c r="Y146" i="1"/>
  <c r="X146" i="1" s="1"/>
  <c r="AA145" i="1"/>
  <c r="Z145" i="1" s="1"/>
  <c r="Y145" i="1"/>
  <c r="X145" i="1" s="1"/>
  <c r="AA144" i="1"/>
  <c r="Z144" i="1" s="1"/>
  <c r="Y144" i="1"/>
  <c r="X144" i="1" s="1"/>
  <c r="AA143" i="1"/>
  <c r="Z143" i="1" s="1"/>
  <c r="Y143" i="1"/>
  <c r="X143" i="1" s="1"/>
  <c r="AA142" i="1"/>
  <c r="Z142" i="1" s="1"/>
  <c r="Y142" i="1"/>
  <c r="X142" i="1" s="1"/>
  <c r="AA141" i="1"/>
  <c r="Z141" i="1" s="1"/>
  <c r="Y141" i="1"/>
  <c r="X141" i="1" s="1"/>
  <c r="AA140" i="1"/>
  <c r="Z140" i="1" s="1"/>
  <c r="Y140" i="1"/>
  <c r="X140" i="1" s="1"/>
  <c r="AA139" i="1"/>
  <c r="Z139" i="1" s="1"/>
  <c r="Y139" i="1"/>
  <c r="X139" i="1" s="1"/>
  <c r="AA138" i="1"/>
  <c r="Z138" i="1" s="1"/>
  <c r="Y138" i="1"/>
  <c r="X138" i="1" s="1"/>
  <c r="AA137" i="1"/>
  <c r="Z137" i="1" s="1"/>
  <c r="Y137" i="1"/>
  <c r="X137" i="1" s="1"/>
  <c r="AA136" i="1"/>
  <c r="Z136" i="1" s="1"/>
  <c r="Y136" i="1"/>
  <c r="X136" i="1" s="1"/>
  <c r="AA135" i="1"/>
  <c r="Z135" i="1" s="1"/>
  <c r="Y135" i="1"/>
  <c r="X135" i="1" s="1"/>
  <c r="AA134" i="1"/>
  <c r="Z134" i="1" s="1"/>
  <c r="Y134" i="1"/>
  <c r="X134" i="1" s="1"/>
  <c r="AA133" i="1"/>
  <c r="Z133" i="1" s="1"/>
  <c r="Y133" i="1"/>
  <c r="X133" i="1" s="1"/>
  <c r="AA132" i="1"/>
  <c r="Z132" i="1" s="1"/>
  <c r="Y132" i="1"/>
  <c r="X132" i="1" s="1"/>
  <c r="AA131" i="1"/>
  <c r="Z131" i="1" s="1"/>
  <c r="Y131" i="1"/>
  <c r="X131" i="1" s="1"/>
  <c r="AA130" i="1"/>
  <c r="Z130" i="1" s="1"/>
  <c r="Y130" i="1"/>
  <c r="X130" i="1" s="1"/>
  <c r="AA129" i="1"/>
  <c r="Z129" i="1" s="1"/>
  <c r="Y129" i="1"/>
  <c r="X129" i="1" s="1"/>
  <c r="AA128" i="1"/>
  <c r="Z128" i="1" s="1"/>
  <c r="Y128" i="1"/>
  <c r="X128" i="1" s="1"/>
  <c r="AA127" i="1"/>
  <c r="Z127" i="1" s="1"/>
  <c r="Y127" i="1"/>
  <c r="X127" i="1" s="1"/>
  <c r="AA126" i="1"/>
  <c r="Z126" i="1" s="1"/>
  <c r="Y126" i="1"/>
  <c r="X126" i="1" s="1"/>
  <c r="AA125" i="1"/>
  <c r="Z125" i="1" s="1"/>
  <c r="Y125" i="1"/>
  <c r="X125" i="1" s="1"/>
  <c r="AA124" i="1"/>
  <c r="Z124" i="1" s="1"/>
  <c r="Y124" i="1"/>
  <c r="X124" i="1" s="1"/>
  <c r="AA123" i="1"/>
  <c r="Z123" i="1" s="1"/>
  <c r="Y123" i="1"/>
  <c r="X123" i="1" s="1"/>
  <c r="AA122" i="1"/>
  <c r="Z122" i="1" s="1"/>
  <c r="Y122" i="1"/>
  <c r="X122" i="1" s="1"/>
  <c r="AA121" i="1"/>
  <c r="Z121" i="1" s="1"/>
  <c r="Y121" i="1"/>
  <c r="X121" i="1" s="1"/>
  <c r="AA120" i="1"/>
  <c r="Z120" i="1" s="1"/>
  <c r="Y120" i="1"/>
  <c r="X120" i="1" s="1"/>
  <c r="AA119" i="1"/>
  <c r="Z119" i="1" s="1"/>
  <c r="Y119" i="1"/>
  <c r="X119" i="1" s="1"/>
  <c r="AA118" i="1"/>
  <c r="Z118" i="1" s="1"/>
  <c r="Y118" i="1"/>
  <c r="X118" i="1" s="1"/>
  <c r="AA117" i="1"/>
  <c r="Z117" i="1" s="1"/>
  <c r="Y117" i="1"/>
  <c r="X117" i="1" s="1"/>
  <c r="AA116" i="1"/>
  <c r="Z116" i="1" s="1"/>
  <c r="Y116" i="1"/>
  <c r="X116" i="1" s="1"/>
  <c r="AA115" i="1"/>
  <c r="Z115" i="1" s="1"/>
  <c r="Y115" i="1"/>
  <c r="X115" i="1" s="1"/>
  <c r="AA114" i="1"/>
  <c r="Z114" i="1" s="1"/>
  <c r="Y114" i="1"/>
  <c r="X114" i="1" s="1"/>
  <c r="AA113" i="1"/>
  <c r="Z113" i="1" s="1"/>
  <c r="Y113" i="1"/>
  <c r="X113" i="1" s="1"/>
  <c r="AA112" i="1"/>
  <c r="Z112" i="1" s="1"/>
  <c r="Y112" i="1"/>
  <c r="X112" i="1" s="1"/>
  <c r="AA111" i="1"/>
  <c r="Z111" i="1" s="1"/>
  <c r="Y111" i="1"/>
  <c r="X111" i="1" s="1"/>
  <c r="AA110" i="1"/>
  <c r="Z110" i="1" s="1"/>
  <c r="Y110" i="1"/>
  <c r="X110" i="1" s="1"/>
  <c r="AA109" i="1"/>
  <c r="Z109" i="1" s="1"/>
  <c r="Y109" i="1"/>
  <c r="X109" i="1" s="1"/>
  <c r="AA108" i="1"/>
  <c r="Z108" i="1" s="1"/>
  <c r="Y108" i="1"/>
  <c r="X108" i="1" s="1"/>
  <c r="AA107" i="1"/>
  <c r="Z107" i="1" s="1"/>
  <c r="Y107" i="1"/>
  <c r="X107" i="1" s="1"/>
  <c r="AA106" i="1"/>
  <c r="Z106" i="1" s="1"/>
  <c r="Y106" i="1"/>
  <c r="X106" i="1" s="1"/>
  <c r="AA105" i="1"/>
  <c r="Z105" i="1" s="1"/>
  <c r="Y105" i="1"/>
  <c r="X105" i="1" s="1"/>
  <c r="AA104" i="1"/>
  <c r="Z104" i="1" s="1"/>
  <c r="Y104" i="1"/>
  <c r="X104" i="1" s="1"/>
  <c r="AA103" i="1"/>
  <c r="Z103" i="1" s="1"/>
  <c r="Y103" i="1"/>
  <c r="X103" i="1" s="1"/>
  <c r="AA102" i="1"/>
  <c r="Z102" i="1" s="1"/>
  <c r="Y102" i="1"/>
  <c r="X102" i="1" s="1"/>
  <c r="AA101" i="1"/>
  <c r="Z101" i="1" s="1"/>
  <c r="Y101" i="1"/>
  <c r="X101" i="1" s="1"/>
  <c r="AA100" i="1"/>
  <c r="Z100" i="1" s="1"/>
  <c r="Y100" i="1"/>
  <c r="X100" i="1" s="1"/>
  <c r="AA99" i="1"/>
  <c r="Z99" i="1" s="1"/>
  <c r="Y99" i="1"/>
  <c r="X99" i="1" s="1"/>
  <c r="AA98" i="1"/>
  <c r="Z98" i="1" s="1"/>
  <c r="Y98" i="1"/>
  <c r="X98" i="1" s="1"/>
  <c r="AA97" i="1"/>
  <c r="Z97" i="1" s="1"/>
  <c r="Y97" i="1"/>
  <c r="X97" i="1" s="1"/>
  <c r="AA96" i="1"/>
  <c r="Z96" i="1" s="1"/>
  <c r="Y96" i="1"/>
  <c r="X96" i="1" s="1"/>
  <c r="AA95" i="1"/>
  <c r="Z95" i="1" s="1"/>
  <c r="Y95" i="1"/>
  <c r="X95" i="1" s="1"/>
  <c r="AA94" i="1"/>
  <c r="Z94" i="1" s="1"/>
  <c r="Y94" i="1"/>
  <c r="X94" i="1" s="1"/>
  <c r="AA93" i="1"/>
  <c r="Z93" i="1" s="1"/>
  <c r="Y93" i="1"/>
  <c r="X93" i="1" s="1"/>
  <c r="AA92" i="1"/>
  <c r="Z92" i="1" s="1"/>
  <c r="Y92" i="1"/>
  <c r="X92" i="1" s="1"/>
  <c r="AA91" i="1"/>
  <c r="Z91" i="1" s="1"/>
  <c r="Y91" i="1"/>
  <c r="X91" i="1" s="1"/>
  <c r="AA90" i="1"/>
  <c r="Z90" i="1" s="1"/>
  <c r="Y90" i="1"/>
  <c r="X90" i="1" s="1"/>
  <c r="AA89" i="1"/>
  <c r="Z89" i="1" s="1"/>
  <c r="Y89" i="1"/>
  <c r="X89" i="1" s="1"/>
  <c r="AA88" i="1"/>
  <c r="Z88" i="1" s="1"/>
  <c r="Y88" i="1"/>
  <c r="X88" i="1" s="1"/>
  <c r="AA87" i="1"/>
  <c r="Z87" i="1" s="1"/>
  <c r="Y87" i="1"/>
  <c r="X87" i="1" s="1"/>
  <c r="AA86" i="1"/>
  <c r="Z86" i="1" s="1"/>
  <c r="Y86" i="1"/>
  <c r="X86" i="1" s="1"/>
  <c r="AA85" i="1"/>
  <c r="Z85" i="1" s="1"/>
  <c r="Y85" i="1"/>
  <c r="X85" i="1" s="1"/>
  <c r="AA84" i="1"/>
  <c r="Z84" i="1" s="1"/>
  <c r="Y84" i="1"/>
  <c r="X84" i="1" s="1"/>
  <c r="AA83" i="1"/>
  <c r="Z83" i="1" s="1"/>
  <c r="Y83" i="1"/>
  <c r="X83" i="1" s="1"/>
  <c r="AA82" i="1"/>
  <c r="Z82" i="1" s="1"/>
  <c r="Y82" i="1"/>
  <c r="X82" i="1" s="1"/>
  <c r="AA81" i="1"/>
  <c r="Z81" i="1" s="1"/>
  <c r="Y81" i="1"/>
  <c r="X81" i="1" s="1"/>
  <c r="AA80" i="1"/>
  <c r="Z80" i="1" s="1"/>
  <c r="Y80" i="1"/>
  <c r="X80" i="1" s="1"/>
  <c r="AA79" i="1"/>
  <c r="Z79" i="1" s="1"/>
  <c r="Y79" i="1"/>
  <c r="X79" i="1" s="1"/>
  <c r="AA78" i="1"/>
  <c r="Z78" i="1" s="1"/>
  <c r="Y78" i="1"/>
  <c r="X78" i="1" s="1"/>
  <c r="AA77" i="1"/>
  <c r="Z77" i="1" s="1"/>
  <c r="Y77" i="1"/>
  <c r="X77" i="1" s="1"/>
  <c r="AA76" i="1"/>
  <c r="Z76" i="1" s="1"/>
  <c r="Y76" i="1"/>
  <c r="X76" i="1" s="1"/>
  <c r="AA75" i="1"/>
  <c r="Z75" i="1" s="1"/>
  <c r="Y75" i="1"/>
  <c r="X75" i="1" s="1"/>
  <c r="AA74" i="1"/>
  <c r="Z74" i="1" s="1"/>
  <c r="Y74" i="1"/>
  <c r="X74" i="1" s="1"/>
  <c r="AA73" i="1"/>
  <c r="Z73" i="1" s="1"/>
  <c r="Y73" i="1"/>
  <c r="X73" i="1" s="1"/>
  <c r="AA72" i="1"/>
  <c r="Z72" i="1" s="1"/>
  <c r="Y72" i="1"/>
  <c r="X72" i="1" s="1"/>
  <c r="AA71" i="1"/>
  <c r="Z71" i="1" s="1"/>
  <c r="Y71" i="1"/>
  <c r="X71" i="1" s="1"/>
  <c r="AA70" i="1"/>
  <c r="Z70" i="1" s="1"/>
  <c r="Y70" i="1"/>
  <c r="X70" i="1" s="1"/>
  <c r="AA69" i="1"/>
  <c r="Z69" i="1" s="1"/>
  <c r="Y69" i="1"/>
  <c r="X69" i="1" s="1"/>
  <c r="AA68" i="1"/>
  <c r="Z68" i="1" s="1"/>
  <c r="Y68" i="1"/>
  <c r="X68" i="1" s="1"/>
  <c r="AA67" i="1"/>
  <c r="Z67" i="1" s="1"/>
  <c r="Y67" i="1"/>
  <c r="X67" i="1" s="1"/>
  <c r="AA66" i="1"/>
  <c r="Z66" i="1" s="1"/>
  <c r="Y66" i="1"/>
  <c r="X66" i="1" s="1"/>
  <c r="AA65" i="1"/>
  <c r="Z65" i="1" s="1"/>
  <c r="Y65" i="1"/>
  <c r="X65" i="1" s="1"/>
  <c r="AA64" i="1"/>
  <c r="Z64" i="1" s="1"/>
  <c r="Y64" i="1"/>
  <c r="X64" i="1" s="1"/>
  <c r="AA63" i="1"/>
  <c r="Z63" i="1" s="1"/>
  <c r="Y63" i="1"/>
  <c r="X63" i="1" s="1"/>
  <c r="AA62" i="1"/>
  <c r="Z62" i="1" s="1"/>
  <c r="Y62" i="1"/>
  <c r="X62" i="1" s="1"/>
  <c r="AA61" i="1"/>
  <c r="Z61" i="1" s="1"/>
  <c r="Y61" i="1"/>
  <c r="X61" i="1" s="1"/>
  <c r="AA60" i="1"/>
  <c r="Z60" i="1" s="1"/>
  <c r="Y60" i="1"/>
  <c r="X60" i="1" s="1"/>
  <c r="AA59" i="1"/>
  <c r="Z59" i="1" s="1"/>
  <c r="Y59" i="1"/>
  <c r="X59" i="1" s="1"/>
  <c r="AA58" i="1"/>
  <c r="Z58" i="1" s="1"/>
  <c r="Y58" i="1"/>
  <c r="X58" i="1" s="1"/>
  <c r="AA57" i="1"/>
  <c r="Z57" i="1" s="1"/>
  <c r="Y57" i="1"/>
  <c r="X57" i="1" s="1"/>
  <c r="AA56" i="1"/>
  <c r="Z56" i="1" s="1"/>
  <c r="Y56" i="1"/>
  <c r="X56" i="1" s="1"/>
  <c r="AA55" i="1"/>
  <c r="Z55" i="1" s="1"/>
  <c r="Y55" i="1"/>
  <c r="X55" i="1" s="1"/>
  <c r="AA54" i="1"/>
  <c r="Z54" i="1" s="1"/>
  <c r="Y54" i="1"/>
  <c r="X54" i="1" s="1"/>
  <c r="AA53" i="1"/>
  <c r="Z53" i="1" s="1"/>
  <c r="Y53" i="1"/>
  <c r="X53" i="1" s="1"/>
  <c r="AA52" i="1"/>
  <c r="Z52" i="1" s="1"/>
  <c r="Y52" i="1"/>
  <c r="X52" i="1" s="1"/>
  <c r="AA51" i="1"/>
  <c r="Z51" i="1" s="1"/>
  <c r="Y51" i="1"/>
  <c r="X51" i="1" s="1"/>
  <c r="AA50" i="1"/>
  <c r="Z50" i="1" s="1"/>
  <c r="Y50" i="1"/>
  <c r="X50" i="1" s="1"/>
  <c r="AA49" i="1"/>
  <c r="Z49" i="1" s="1"/>
  <c r="Y49" i="1"/>
  <c r="X49" i="1" s="1"/>
  <c r="AA48" i="1"/>
  <c r="Z48" i="1" s="1"/>
  <c r="Y48" i="1"/>
  <c r="X48" i="1" s="1"/>
  <c r="AA47" i="1"/>
  <c r="Z47" i="1" s="1"/>
  <c r="Y47" i="1"/>
  <c r="X47" i="1" s="1"/>
  <c r="AA46" i="1"/>
  <c r="Z46" i="1" s="1"/>
  <c r="Y46" i="1"/>
  <c r="X46" i="1" s="1"/>
  <c r="AA45" i="1"/>
  <c r="Z45" i="1" s="1"/>
  <c r="Y45" i="1"/>
  <c r="X45" i="1" s="1"/>
  <c r="AA44" i="1"/>
  <c r="Z44" i="1" s="1"/>
  <c r="Y44" i="1"/>
  <c r="X44" i="1" s="1"/>
  <c r="AA43" i="1"/>
  <c r="Z43" i="1" s="1"/>
  <c r="Y43" i="1"/>
  <c r="X43" i="1" s="1"/>
  <c r="AA42" i="1"/>
  <c r="Z42" i="1" s="1"/>
  <c r="Y42" i="1"/>
  <c r="X42" i="1" s="1"/>
  <c r="AA41" i="1"/>
  <c r="Z41" i="1" s="1"/>
  <c r="Y41" i="1"/>
  <c r="X41" i="1" s="1"/>
  <c r="AA40" i="1"/>
  <c r="Z40" i="1" s="1"/>
  <c r="Y40" i="1"/>
  <c r="X40" i="1" s="1"/>
  <c r="AA39" i="1"/>
  <c r="Z39" i="1" s="1"/>
  <c r="Y39" i="1"/>
  <c r="X39" i="1" s="1"/>
  <c r="AA38" i="1"/>
  <c r="Z38" i="1" s="1"/>
  <c r="Y38" i="1"/>
  <c r="X38" i="1" s="1"/>
  <c r="AA37" i="1"/>
  <c r="Z37" i="1" s="1"/>
  <c r="Y37" i="1"/>
  <c r="X37" i="1" s="1"/>
  <c r="AA36" i="1"/>
  <c r="Z36" i="1" s="1"/>
  <c r="Y36" i="1"/>
  <c r="X36" i="1" s="1"/>
  <c r="AA35" i="1"/>
  <c r="Z35" i="1" s="1"/>
  <c r="Y35" i="1"/>
  <c r="X35" i="1" s="1"/>
  <c r="AA34" i="1"/>
  <c r="Z34" i="1" s="1"/>
  <c r="Y34" i="1"/>
  <c r="X34" i="1" s="1"/>
  <c r="AA33" i="1"/>
  <c r="Z33" i="1" s="1"/>
  <c r="Y33" i="1"/>
  <c r="X33" i="1" s="1"/>
  <c r="AA32" i="1"/>
  <c r="Z32" i="1" s="1"/>
  <c r="Y32" i="1"/>
  <c r="X32" i="1" s="1"/>
  <c r="AA31" i="1"/>
  <c r="Z31" i="1" s="1"/>
  <c r="Y31" i="1"/>
  <c r="X31" i="1" s="1"/>
  <c r="AA30" i="1"/>
  <c r="Z30" i="1" s="1"/>
  <c r="Y30" i="1"/>
  <c r="X30" i="1" s="1"/>
  <c r="AA29" i="1"/>
  <c r="Z29" i="1" s="1"/>
  <c r="Y29" i="1"/>
  <c r="X29" i="1" s="1"/>
  <c r="AA28" i="1"/>
  <c r="Z28" i="1" s="1"/>
  <c r="Y28" i="1"/>
  <c r="X28" i="1" s="1"/>
  <c r="AA27" i="1"/>
  <c r="Z27" i="1" s="1"/>
  <c r="Y27" i="1"/>
  <c r="X27" i="1" s="1"/>
  <c r="AA26" i="1"/>
  <c r="Z26" i="1" s="1"/>
  <c r="Y26" i="1"/>
  <c r="X26" i="1" s="1"/>
  <c r="AA25" i="1"/>
  <c r="Z25" i="1" s="1"/>
  <c r="Y25" i="1"/>
  <c r="X25" i="1" s="1"/>
  <c r="AA24" i="1"/>
  <c r="Z24" i="1" s="1"/>
  <c r="Y24" i="1"/>
  <c r="X24" i="1" s="1"/>
  <c r="AA23" i="1"/>
  <c r="Z23" i="1" s="1"/>
  <c r="Y23" i="1"/>
  <c r="X23" i="1" s="1"/>
  <c r="AA22" i="1"/>
  <c r="Z22" i="1" s="1"/>
  <c r="Y22" i="1"/>
  <c r="X22" i="1" s="1"/>
  <c r="AA21" i="1"/>
  <c r="Z21" i="1" s="1"/>
  <c r="Y21" i="1"/>
  <c r="X21" i="1" s="1"/>
  <c r="AA20" i="1"/>
  <c r="Z20" i="1" s="1"/>
  <c r="Y20" i="1"/>
  <c r="X20" i="1" s="1"/>
  <c r="AA19" i="1"/>
  <c r="Z19" i="1" s="1"/>
  <c r="Y19" i="1"/>
  <c r="X19" i="1" s="1"/>
  <c r="AA18" i="1"/>
  <c r="Z18" i="1" s="1"/>
  <c r="Y18" i="1"/>
  <c r="X18" i="1" s="1"/>
  <c r="AA17" i="1"/>
  <c r="Z17" i="1" s="1"/>
  <c r="Y17" i="1"/>
  <c r="X17" i="1" s="1"/>
  <c r="AA16" i="1"/>
  <c r="Z16" i="1" s="1"/>
  <c r="Y16" i="1"/>
  <c r="X16" i="1" s="1"/>
  <c r="AA15" i="1"/>
  <c r="Z15" i="1" s="1"/>
  <c r="Y15" i="1"/>
  <c r="X15" i="1" s="1"/>
  <c r="AA14" i="1"/>
  <c r="Z14" i="1" s="1"/>
  <c r="Y14" i="1"/>
  <c r="X14" i="1" s="1"/>
  <c r="AA13" i="1"/>
  <c r="Z13" i="1" s="1"/>
  <c r="Y13" i="1"/>
  <c r="X13" i="1" s="1"/>
  <c r="AA12" i="1"/>
  <c r="Z12" i="1" s="1"/>
  <c r="Y12" i="1"/>
  <c r="X12" i="1" s="1"/>
  <c r="AA11" i="1"/>
  <c r="Z11" i="1" s="1"/>
  <c r="Y11" i="1"/>
  <c r="X11" i="1" s="1"/>
  <c r="AA10" i="1"/>
  <c r="Z10" i="1" s="1"/>
  <c r="Y10" i="1"/>
  <c r="X10" i="1" s="1"/>
  <c r="AA9" i="1"/>
  <c r="Z9" i="1" s="1"/>
  <c r="Y9" i="1"/>
  <c r="X9" i="1" s="1"/>
  <c r="AA8" i="1"/>
  <c r="Z8" i="1" s="1"/>
  <c r="Y8" i="1"/>
  <c r="X8" i="1" s="1"/>
  <c r="AA7" i="1"/>
  <c r="Z7" i="1" s="1"/>
  <c r="Y7" i="1"/>
  <c r="X7" i="1" s="1"/>
  <c r="AA6" i="1"/>
  <c r="Z6" i="1" s="1"/>
  <c r="Y6" i="1"/>
  <c r="X6" i="1" s="1"/>
  <c r="AA5" i="1"/>
  <c r="Z5" i="1" s="1"/>
  <c r="Y5" i="1"/>
  <c r="X5" i="1" s="1"/>
  <c r="AA4" i="1"/>
  <c r="Z4" i="1" s="1"/>
  <c r="Y4" i="1"/>
  <c r="X4" i="1" s="1"/>
  <c r="AA3" i="1"/>
  <c r="Z3" i="1" s="1"/>
  <c r="Y3" i="1"/>
  <c r="X3" i="1" s="1"/>
  <c r="AA2" i="1"/>
  <c r="Z2" i="1" s="1"/>
  <c r="Y2" i="1"/>
  <c r="X2" i="1" s="1"/>
  <c r="J4404" i="1"/>
  <c r="J4202" i="1"/>
  <c r="J193" i="1"/>
  <c r="J48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tc={9B68ED2D-F87F-485F-8343-35332A760634}</author>
    <author>tc={8FFE8BA6-00BD-4997-B306-2E80F24843AA}</author>
  </authors>
  <commentList>
    <comment ref="Y1" authorId="0" shapeId="0" xr:uid="{9B68ED2D-F87F-485F-8343-35332A760634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/10^11</t>
      </text>
    </comment>
    <comment ref="AA1" authorId="1" shapeId="0" xr:uid="{8FFE8BA6-00BD-4997-B306-2E80F24843AA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/10</t>
      </text>
    </comment>
  </commentList>
</comments>
</file>

<file path=xl/sharedStrings.xml><?xml version="1.0" encoding="utf-8"?>
<sst xmlns="http://schemas.openxmlformats.org/spreadsheetml/2006/main" count="15744" uniqueCount="1431">
  <si>
    <t>Index</t>
  </si>
  <si>
    <t>종목코드</t>
  </si>
  <si>
    <t>종목명</t>
  </si>
  <si>
    <t>시장구분</t>
  </si>
  <si>
    <t>연도</t>
  </si>
  <si>
    <t>동화약품</t>
  </si>
  <si>
    <t>KOSPI</t>
  </si>
  <si>
    <t>경방</t>
  </si>
  <si>
    <t>삼양홀딩스</t>
  </si>
  <si>
    <t>하이트진로</t>
  </si>
  <si>
    <t>유한양행</t>
  </si>
  <si>
    <t>CJ대한통운</t>
  </si>
  <si>
    <t>하이트진로홀딩스</t>
  </si>
  <si>
    <t>두산</t>
  </si>
  <si>
    <t>성창기업지주</t>
  </si>
  <si>
    <t>DL</t>
  </si>
  <si>
    <t>유유제약</t>
  </si>
  <si>
    <t>일동홀딩스</t>
  </si>
  <si>
    <t>한국앤컴퍼니</t>
  </si>
  <si>
    <t>삼천당제약</t>
  </si>
  <si>
    <t>KOSDAQ</t>
  </si>
  <si>
    <t>기아</t>
  </si>
  <si>
    <t>노루홀딩스</t>
  </si>
  <si>
    <t>삼화페인트공업</t>
  </si>
  <si>
    <t>대원강업</t>
  </si>
  <si>
    <t>중앙에너비스</t>
  </si>
  <si>
    <t>시알홀딩스</t>
  </si>
  <si>
    <t>대동</t>
  </si>
  <si>
    <t>가온전선</t>
  </si>
  <si>
    <t>삼일제약</t>
  </si>
  <si>
    <t>CS홀딩스</t>
  </si>
  <si>
    <t>동아쏘시오홀딩스</t>
  </si>
  <si>
    <t>천일고속</t>
  </si>
  <si>
    <t>SK하이닉스</t>
  </si>
  <si>
    <t>영풍</t>
  </si>
  <si>
    <t>유수홀딩스</t>
  </si>
  <si>
    <t>현대건설</t>
  </si>
  <si>
    <t>화천기공</t>
  </si>
  <si>
    <t>강남제비스코</t>
  </si>
  <si>
    <t>한화</t>
  </si>
  <si>
    <t>유니온</t>
  </si>
  <si>
    <t>전방</t>
  </si>
  <si>
    <t>한국주철관공업</t>
  </si>
  <si>
    <t>DB하이텍</t>
  </si>
  <si>
    <t>CJ</t>
  </si>
  <si>
    <t>JW중외제약</t>
  </si>
  <si>
    <t>대한방직</t>
  </si>
  <si>
    <t>만호제강</t>
  </si>
  <si>
    <t>LX인터내셔널</t>
  </si>
  <si>
    <t>대한제분</t>
  </si>
  <si>
    <t>동국홀딩스</t>
  </si>
  <si>
    <t>GS글로벌</t>
  </si>
  <si>
    <t>백광산업</t>
  </si>
  <si>
    <t>KG케미칼</t>
  </si>
  <si>
    <t>태원물산</t>
  </si>
  <si>
    <t>세아베스틸지주</t>
  </si>
  <si>
    <t>BYC</t>
  </si>
  <si>
    <t>동양</t>
  </si>
  <si>
    <t>디아이동일</t>
  </si>
  <si>
    <t>안국약품</t>
  </si>
  <si>
    <t>제일연마</t>
  </si>
  <si>
    <t>금양</t>
  </si>
  <si>
    <t>종근당홀딩스</t>
  </si>
  <si>
    <t>대상</t>
  </si>
  <si>
    <t>SK네트웍스</t>
  </si>
  <si>
    <t>SHD</t>
  </si>
  <si>
    <t>알루코</t>
  </si>
  <si>
    <t>대한제당</t>
  </si>
  <si>
    <t>오리온홀딩스</t>
  </si>
  <si>
    <t>무림SP</t>
  </si>
  <si>
    <t>삼화콘덴서공업</t>
  </si>
  <si>
    <t>이화공영</t>
  </si>
  <si>
    <t>KISCO홀딩스</t>
  </si>
  <si>
    <t>코오롱</t>
  </si>
  <si>
    <t>아세아</t>
  </si>
  <si>
    <t>비비안</t>
  </si>
  <si>
    <t>경농</t>
  </si>
  <si>
    <t>고려산업</t>
  </si>
  <si>
    <t>도화엔지니어링</t>
  </si>
  <si>
    <t>삼양통상</t>
  </si>
  <si>
    <t>한국수출포장공업</t>
  </si>
  <si>
    <t>한일철강</t>
  </si>
  <si>
    <t>피에스텍</t>
  </si>
  <si>
    <t>고려제강</t>
  </si>
  <si>
    <t>삼일기업공사</t>
  </si>
  <si>
    <t>아세아제지</t>
  </si>
  <si>
    <t>한진</t>
  </si>
  <si>
    <t>넥센타이어</t>
  </si>
  <si>
    <t>SH에너지화학</t>
  </si>
  <si>
    <t>케이씨씨</t>
  </si>
  <si>
    <t>한독</t>
  </si>
  <si>
    <t>삼익악기</t>
  </si>
  <si>
    <t>HS화성</t>
  </si>
  <si>
    <t>조흥</t>
  </si>
  <si>
    <t>제일파마홀딩스</t>
  </si>
  <si>
    <t>동일제강</t>
  </si>
  <si>
    <t>신일전자</t>
  </si>
  <si>
    <t>TCC스틸</t>
  </si>
  <si>
    <t>국제약품</t>
  </si>
  <si>
    <t>보락</t>
  </si>
  <si>
    <t>아모레퍼시픽그룹</t>
  </si>
  <si>
    <t>신신제약</t>
  </si>
  <si>
    <t>삼영무역</t>
  </si>
  <si>
    <t>SUN&amp;L</t>
  </si>
  <si>
    <t>미원상사</t>
  </si>
  <si>
    <t>신풍</t>
  </si>
  <si>
    <t>대유에이텍</t>
  </si>
  <si>
    <t>TYM</t>
  </si>
  <si>
    <t>유성기업</t>
  </si>
  <si>
    <t>한국쉘석유</t>
  </si>
  <si>
    <t>금호건설</t>
  </si>
  <si>
    <t>부광약품</t>
  </si>
  <si>
    <t>혜인</t>
  </si>
  <si>
    <t>세아제강지주</t>
  </si>
  <si>
    <t>코오롱글로벌</t>
  </si>
  <si>
    <t>성보화학</t>
  </si>
  <si>
    <t>대웅</t>
  </si>
  <si>
    <t>선광</t>
  </si>
  <si>
    <t>일성아이에스</t>
  </si>
  <si>
    <t>디아이</t>
  </si>
  <si>
    <t>일신방직</t>
  </si>
  <si>
    <t>대원제약</t>
  </si>
  <si>
    <t>삼양식품</t>
  </si>
  <si>
    <t>태광산업</t>
  </si>
  <si>
    <t>흥아해운</t>
  </si>
  <si>
    <t>한일홀딩스</t>
  </si>
  <si>
    <t>대주산업</t>
  </si>
  <si>
    <t>한국화장품제조</t>
  </si>
  <si>
    <t>하림지주</t>
  </si>
  <si>
    <t>한진중공업홀딩스</t>
  </si>
  <si>
    <t>대한항공</t>
  </si>
  <si>
    <t>LG</t>
  </si>
  <si>
    <t>SNT다이내믹스</t>
  </si>
  <si>
    <t>방림</t>
  </si>
  <si>
    <t>미창석유공업</t>
  </si>
  <si>
    <t>포스코퓨처엠</t>
  </si>
  <si>
    <t>한성기업</t>
  </si>
  <si>
    <t>삼영</t>
  </si>
  <si>
    <t>진양산업</t>
  </si>
  <si>
    <t>에이스침대</t>
  </si>
  <si>
    <t>대한화섬</t>
  </si>
  <si>
    <t>보령</t>
  </si>
  <si>
    <t>남양유업</t>
  </si>
  <si>
    <t>사조대림</t>
  </si>
  <si>
    <t>롯데정밀화학</t>
  </si>
  <si>
    <t>현대제철</t>
  </si>
  <si>
    <t>신흥</t>
  </si>
  <si>
    <t>한국석유공업</t>
  </si>
  <si>
    <t>태양금속공업</t>
  </si>
  <si>
    <t>동방</t>
  </si>
  <si>
    <t>한솔홀딩스</t>
  </si>
  <si>
    <t>신세계</t>
  </si>
  <si>
    <t>엔피씨</t>
  </si>
  <si>
    <t>남성</t>
  </si>
  <si>
    <t>현대약품</t>
  </si>
  <si>
    <t>세방</t>
  </si>
  <si>
    <t>농심</t>
  </si>
  <si>
    <t>삼익THK</t>
  </si>
  <si>
    <t>송원산업</t>
  </si>
  <si>
    <t>삼일씨엔에스</t>
  </si>
  <si>
    <t>삼화왕관</t>
  </si>
  <si>
    <t>세방전지</t>
  </si>
  <si>
    <t>깨끗한나라</t>
  </si>
  <si>
    <t>현대비앤지스틸</t>
  </si>
  <si>
    <t>한국가구</t>
  </si>
  <si>
    <t>창해에탄올</t>
  </si>
  <si>
    <t>삼천리</t>
  </si>
  <si>
    <t>조광피혁</t>
  </si>
  <si>
    <t>한솔테크닉스</t>
  </si>
  <si>
    <t>써니전자</t>
  </si>
  <si>
    <t>대륙제관</t>
  </si>
  <si>
    <t>효성</t>
  </si>
  <si>
    <t>덕성</t>
  </si>
  <si>
    <t>DRB동일</t>
  </si>
  <si>
    <t>동일산업</t>
  </si>
  <si>
    <t>조광페인트</t>
  </si>
  <si>
    <t>한신공영</t>
  </si>
  <si>
    <t>신라교역</t>
  </si>
  <si>
    <t>성신양회</t>
  </si>
  <si>
    <t>롯데지주</t>
  </si>
  <si>
    <t>휴스틸</t>
  </si>
  <si>
    <t>SGC에너지</t>
  </si>
  <si>
    <t>한창</t>
  </si>
  <si>
    <t>동국산업</t>
  </si>
  <si>
    <t>빙그레</t>
  </si>
  <si>
    <t>녹십자홀딩스</t>
  </si>
  <si>
    <t>동진쎄미켐</t>
  </si>
  <si>
    <t>롯데칠성음료</t>
  </si>
  <si>
    <t>온타이드</t>
  </si>
  <si>
    <t>모나미</t>
  </si>
  <si>
    <t>현대자동차</t>
  </si>
  <si>
    <t>신성통상</t>
  </si>
  <si>
    <t>한국공항</t>
  </si>
  <si>
    <t>현대지에프홀딩스</t>
  </si>
  <si>
    <t>POSCO홀딩스</t>
  </si>
  <si>
    <t>삼진제약</t>
  </si>
  <si>
    <t>SPC삼립</t>
  </si>
  <si>
    <t>푸드웰</t>
  </si>
  <si>
    <t>삼영전자공업</t>
  </si>
  <si>
    <t>대원산업</t>
  </si>
  <si>
    <t>넥센</t>
  </si>
  <si>
    <t>크라운해태홀딩스</t>
  </si>
  <si>
    <t>대림비앤코</t>
  </si>
  <si>
    <t>신영와코루</t>
  </si>
  <si>
    <t>풍산홀딩스</t>
  </si>
  <si>
    <t>원림</t>
  </si>
  <si>
    <t>에스엘</t>
  </si>
  <si>
    <t>한일사료</t>
  </si>
  <si>
    <t>삼성전자</t>
  </si>
  <si>
    <t>이수화학</t>
  </si>
  <si>
    <t>동부건설</t>
  </si>
  <si>
    <t>매일홀딩스</t>
  </si>
  <si>
    <t>동원산업</t>
  </si>
  <si>
    <t>국영지앤엠</t>
  </si>
  <si>
    <t>화승인더스트리</t>
  </si>
  <si>
    <t>사조오양</t>
  </si>
  <si>
    <t>삼아알미늄</t>
  </si>
  <si>
    <t>SK디스커버리</t>
  </si>
  <si>
    <t>피제이전자</t>
  </si>
  <si>
    <t>한국전자홀딩스</t>
  </si>
  <si>
    <t>LS</t>
  </si>
  <si>
    <t>녹십자</t>
  </si>
  <si>
    <t>GS건설</t>
  </si>
  <si>
    <t>대구백화점</t>
  </si>
  <si>
    <t>카프로</t>
  </si>
  <si>
    <t>한일현대시멘트</t>
  </si>
  <si>
    <t>삼성SDI</t>
  </si>
  <si>
    <t>대림통상</t>
  </si>
  <si>
    <t>동구바이오제약</t>
  </si>
  <si>
    <t>대한유화</t>
  </si>
  <si>
    <t>삼성공조</t>
  </si>
  <si>
    <t>서부T&amp;D</t>
  </si>
  <si>
    <t>영풍제지</t>
  </si>
  <si>
    <t>AK홀딩스</t>
  </si>
  <si>
    <t>신송홀딩스</t>
  </si>
  <si>
    <t>태경케미컬</t>
  </si>
  <si>
    <t>우성</t>
  </si>
  <si>
    <t>GS리테일</t>
  </si>
  <si>
    <t>사조산업</t>
  </si>
  <si>
    <t>벽산</t>
  </si>
  <si>
    <t>오뚜기</t>
  </si>
  <si>
    <t>DN오토모티브</t>
  </si>
  <si>
    <t>진양제약</t>
  </si>
  <si>
    <t>와이엠</t>
  </si>
  <si>
    <t>샘표</t>
  </si>
  <si>
    <t>일양약품</t>
  </si>
  <si>
    <t>동방아그로</t>
  </si>
  <si>
    <t>선도전기</t>
  </si>
  <si>
    <t>이수페타시스</t>
  </si>
  <si>
    <t>대원</t>
  </si>
  <si>
    <t>국도화학</t>
  </si>
  <si>
    <t>F&amp;F 홀딩스</t>
  </si>
  <si>
    <t>한일화학</t>
  </si>
  <si>
    <t>코리아써키트</t>
  </si>
  <si>
    <t>에스엠코어</t>
  </si>
  <si>
    <t>서연</t>
  </si>
  <si>
    <t>TP</t>
  </si>
  <si>
    <t>사조동아원</t>
  </si>
  <si>
    <t>대덕</t>
  </si>
  <si>
    <t>대동전자</t>
  </si>
  <si>
    <t>이건산업</t>
  </si>
  <si>
    <t>NI스틸</t>
  </si>
  <si>
    <t>원풍</t>
  </si>
  <si>
    <t>문배철강</t>
  </si>
  <si>
    <t>부스타</t>
  </si>
  <si>
    <t>서흥</t>
  </si>
  <si>
    <t>일정실업</t>
  </si>
  <si>
    <t>율촌화학</t>
  </si>
  <si>
    <t>호텔신라</t>
  </si>
  <si>
    <t>대동기어</t>
  </si>
  <si>
    <t>금비</t>
  </si>
  <si>
    <t>한미사이언스</t>
  </si>
  <si>
    <t>케이씨티시</t>
  </si>
  <si>
    <t>경인전자</t>
  </si>
  <si>
    <t>삼성전기</t>
  </si>
  <si>
    <t>SIMPAC</t>
  </si>
  <si>
    <t>한솔로지스틱스</t>
  </si>
  <si>
    <t>무림페이퍼</t>
  </si>
  <si>
    <t>한샘</t>
  </si>
  <si>
    <t>신원</t>
  </si>
  <si>
    <t>광동제약</t>
  </si>
  <si>
    <t>삼아제약</t>
  </si>
  <si>
    <t>태영건설</t>
  </si>
  <si>
    <t>KC그린홀딩스</t>
  </si>
  <si>
    <t>경동나비엔</t>
  </si>
  <si>
    <t>한창제지</t>
  </si>
  <si>
    <t>삼화전기</t>
  </si>
  <si>
    <t>포스코엠텍</t>
  </si>
  <si>
    <t>무림P&amp;P</t>
  </si>
  <si>
    <t>모토닉</t>
  </si>
  <si>
    <t>삼정펄프</t>
  </si>
  <si>
    <t>엠에스씨</t>
  </si>
  <si>
    <t>한화솔루션</t>
  </si>
  <si>
    <t>영원무역홀딩스</t>
  </si>
  <si>
    <t>한국내화</t>
  </si>
  <si>
    <t>OCI홀딩스</t>
  </si>
  <si>
    <t>한국무브넥스</t>
  </si>
  <si>
    <t>엘에스일렉트릭</t>
  </si>
  <si>
    <t>고려아연</t>
  </si>
  <si>
    <t>흥국</t>
  </si>
  <si>
    <t>우진아이엔에스</t>
  </si>
  <si>
    <t>한솔피엔에스</t>
  </si>
  <si>
    <t>오리콤</t>
  </si>
  <si>
    <t>HD현대미포</t>
  </si>
  <si>
    <t>진양폴리우레탄</t>
  </si>
  <si>
    <t>화천기계</t>
  </si>
  <si>
    <t>화신</t>
  </si>
  <si>
    <t>평화홀딩스</t>
  </si>
  <si>
    <t>아이에스동서</t>
  </si>
  <si>
    <t>S-Oil</t>
  </si>
  <si>
    <t>삼호개발</t>
  </si>
  <si>
    <t>경동제약</t>
  </si>
  <si>
    <t>LG이노텍</t>
  </si>
  <si>
    <t>에넥스</t>
  </si>
  <si>
    <t>롯데케미칼</t>
  </si>
  <si>
    <t>HMM</t>
  </si>
  <si>
    <t>현대위아</t>
  </si>
  <si>
    <t>태림포장</t>
  </si>
  <si>
    <t>유니크</t>
  </si>
  <si>
    <t>유니켐</t>
  </si>
  <si>
    <t>서한</t>
  </si>
  <si>
    <t>부산산업</t>
  </si>
  <si>
    <t>한농화성</t>
  </si>
  <si>
    <t>세보엠이씨</t>
  </si>
  <si>
    <t>한신기계공업</t>
  </si>
  <si>
    <t>현대코퍼레이션</t>
  </si>
  <si>
    <t>금호석유화학</t>
  </si>
  <si>
    <t>SKC</t>
  </si>
  <si>
    <t>영흥</t>
  </si>
  <si>
    <t>계양전기</t>
  </si>
  <si>
    <t>영화금속</t>
  </si>
  <si>
    <t>경동인베스트</t>
  </si>
  <si>
    <t>현대모비스</t>
  </si>
  <si>
    <t>한화에어로스페이스</t>
  </si>
  <si>
    <t>더존비즈온</t>
  </si>
  <si>
    <t>경인양행</t>
  </si>
  <si>
    <t>원일특강</t>
  </si>
  <si>
    <t>HDC</t>
  </si>
  <si>
    <t>모나리자</t>
  </si>
  <si>
    <t>리드코프</t>
  </si>
  <si>
    <t>에스원</t>
  </si>
  <si>
    <t>신일제약</t>
  </si>
  <si>
    <t>대창</t>
  </si>
  <si>
    <t>모베이스전자</t>
  </si>
  <si>
    <t>하이록코리아</t>
  </si>
  <si>
    <t>동원개발</t>
  </si>
  <si>
    <t>아진산업</t>
  </si>
  <si>
    <t>일성건설</t>
  </si>
  <si>
    <t>화승코퍼레이션</t>
  </si>
  <si>
    <t>디와이</t>
  </si>
  <si>
    <t>계룡건설산업</t>
  </si>
  <si>
    <t>까뮤이앤씨</t>
  </si>
  <si>
    <t>스페코</t>
  </si>
  <si>
    <t>지엠비코리아</t>
  </si>
  <si>
    <t>지누스</t>
  </si>
  <si>
    <t>한익스프레스</t>
  </si>
  <si>
    <t>금강공업</t>
  </si>
  <si>
    <t>영보화학</t>
  </si>
  <si>
    <t>부방</t>
  </si>
  <si>
    <t>극동유화</t>
  </si>
  <si>
    <t>고려제약</t>
  </si>
  <si>
    <t>태경비케이</t>
  </si>
  <si>
    <t>성광벤드</t>
  </si>
  <si>
    <t>한솔케미칼</t>
  </si>
  <si>
    <t>사조씨푸드</t>
  </si>
  <si>
    <t>HL D&amp;I</t>
  </si>
  <si>
    <t>동원시스템즈</t>
  </si>
  <si>
    <t>유니드</t>
  </si>
  <si>
    <t>성문전자</t>
  </si>
  <si>
    <t>오리엔탈정공</t>
  </si>
  <si>
    <t>삼륭물산</t>
  </si>
  <si>
    <t>대창단조</t>
  </si>
  <si>
    <t>예스코홀딩스</t>
  </si>
  <si>
    <t>코콤</t>
  </si>
  <si>
    <t>성우하이텍</t>
  </si>
  <si>
    <t>한국전력공사</t>
  </si>
  <si>
    <t>일진홀딩스</t>
  </si>
  <si>
    <t>태경산업</t>
  </si>
  <si>
    <t>대현</t>
  </si>
  <si>
    <t>SGC E&amp;C</t>
  </si>
  <si>
    <t>KG스틸</t>
  </si>
  <si>
    <t>한세예스24홀딩스</t>
  </si>
  <si>
    <t>환인제약</t>
  </si>
  <si>
    <t>신대양제지</t>
  </si>
  <si>
    <t>대성홀딩스</t>
  </si>
  <si>
    <t>두올</t>
  </si>
  <si>
    <t>현대사료</t>
  </si>
  <si>
    <t>퍼시스</t>
  </si>
  <si>
    <t>카스</t>
  </si>
  <si>
    <t>광명전기</t>
  </si>
  <si>
    <t>명문제약</t>
  </si>
  <si>
    <t>인터엠</t>
  </si>
  <si>
    <t>우신시스템</t>
  </si>
  <si>
    <t>서울도시가스</t>
  </si>
  <si>
    <t>삼현철강</t>
  </si>
  <si>
    <t>세명전기</t>
  </si>
  <si>
    <t>수산중공업</t>
  </si>
  <si>
    <t>대림제지</t>
  </si>
  <si>
    <t>SK텔레콤</t>
  </si>
  <si>
    <t>현대엘리베이터</t>
  </si>
  <si>
    <t>풀무원</t>
  </si>
  <si>
    <t>한국알콜</t>
  </si>
  <si>
    <t>광전자</t>
  </si>
  <si>
    <t>E1</t>
  </si>
  <si>
    <t>한국카본</t>
  </si>
  <si>
    <t>진로발효</t>
  </si>
  <si>
    <t>애경산업</t>
  </si>
  <si>
    <t>삼성에스디에스</t>
  </si>
  <si>
    <t>삼목에스폼</t>
  </si>
  <si>
    <t>조일알미늄</t>
  </si>
  <si>
    <t>동원금속</t>
  </si>
  <si>
    <t>SK가스</t>
  </si>
  <si>
    <t>서울제약</t>
  </si>
  <si>
    <t>한온시스템</t>
  </si>
  <si>
    <t>베뉴지</t>
  </si>
  <si>
    <t>신풍제약</t>
  </si>
  <si>
    <t>티에이치엔</t>
  </si>
  <si>
    <t>와이지-원</t>
  </si>
  <si>
    <t>세아특수강</t>
  </si>
  <si>
    <t>일지테크</t>
  </si>
  <si>
    <t>대교</t>
  </si>
  <si>
    <t>서연탑메탈</t>
  </si>
  <si>
    <t>에너토크</t>
  </si>
  <si>
    <t>한섬</t>
  </si>
  <si>
    <t>키다리스튜디오</t>
  </si>
  <si>
    <t>롯데에너지머티리얼즈</t>
  </si>
  <si>
    <t>대신정보통신</t>
  </si>
  <si>
    <t>대동금속</t>
  </si>
  <si>
    <t>시공테크</t>
  </si>
  <si>
    <t>일진디스플</t>
  </si>
  <si>
    <t>서원</t>
  </si>
  <si>
    <t>에이티넘인베스트</t>
  </si>
  <si>
    <t>코웨이</t>
  </si>
  <si>
    <t>KCC건설</t>
  </si>
  <si>
    <t>한국큐빅</t>
  </si>
  <si>
    <t>세원정공</t>
  </si>
  <si>
    <t>포스코DX</t>
  </si>
  <si>
    <t>삼원강재</t>
  </si>
  <si>
    <t>MH에탄올</t>
  </si>
  <si>
    <t>태광</t>
  </si>
  <si>
    <t>한국종합기술</t>
  </si>
  <si>
    <t>유진기업</t>
  </si>
  <si>
    <t>동남합성</t>
  </si>
  <si>
    <t>CNH</t>
  </si>
  <si>
    <t>롯데쇼핑</t>
  </si>
  <si>
    <t>다우기술</t>
  </si>
  <si>
    <t>삼보판지</t>
  </si>
  <si>
    <t>플레이위드</t>
  </si>
  <si>
    <t>인지컨트롤스</t>
  </si>
  <si>
    <t>인팩</t>
  </si>
  <si>
    <t>풍국주정</t>
  </si>
  <si>
    <t>대한약품</t>
  </si>
  <si>
    <t>흥구석유</t>
  </si>
  <si>
    <t>WISCOM</t>
  </si>
  <si>
    <t>디씨엠</t>
  </si>
  <si>
    <t>KB오토시스</t>
  </si>
  <si>
    <t>콜마홀딩스</t>
  </si>
  <si>
    <t>한일단조</t>
  </si>
  <si>
    <t>유성티엔에스</t>
  </si>
  <si>
    <t>세원물산</t>
  </si>
  <si>
    <t>케이피에프</t>
  </si>
  <si>
    <t>대원화성</t>
  </si>
  <si>
    <t>덕양산업</t>
  </si>
  <si>
    <t>경창산업</t>
  </si>
  <si>
    <t>PN풍년</t>
  </si>
  <si>
    <t>삼천리자전거</t>
  </si>
  <si>
    <t>KPX케미칼</t>
  </si>
  <si>
    <t>에스제이엠홀딩스</t>
  </si>
  <si>
    <t>한국단자공업</t>
  </si>
  <si>
    <t>한국선재</t>
  </si>
  <si>
    <t>한솔홈데코</t>
  </si>
  <si>
    <t>이구산업</t>
  </si>
  <si>
    <t>남해화학</t>
  </si>
  <si>
    <t>케이씨피드</t>
  </si>
  <si>
    <t>동화기업</t>
  </si>
  <si>
    <t>동신건설</t>
  </si>
  <si>
    <t>제이에스티나</t>
  </si>
  <si>
    <t>스틱인베스트먼트</t>
  </si>
  <si>
    <t>광진실업</t>
  </si>
  <si>
    <t>부국철강</t>
  </si>
  <si>
    <t>동서</t>
  </si>
  <si>
    <t>코리아나</t>
  </si>
  <si>
    <t>BGF</t>
  </si>
  <si>
    <t>팜스토리</t>
  </si>
  <si>
    <t>휴맥스홀딩스</t>
  </si>
  <si>
    <t>동아지질</t>
  </si>
  <si>
    <t>삼성물산</t>
  </si>
  <si>
    <t>팬오션</t>
  </si>
  <si>
    <t>케이씨</t>
  </si>
  <si>
    <t>신도리코</t>
  </si>
  <si>
    <t>코엔텍</t>
  </si>
  <si>
    <t>제일기획</t>
  </si>
  <si>
    <t>NICE평가정보</t>
  </si>
  <si>
    <t>케이티</t>
  </si>
  <si>
    <t>한글과컴퓨터</t>
  </si>
  <si>
    <t>동원수산</t>
  </si>
  <si>
    <t>양지사</t>
  </si>
  <si>
    <t>아이즈비전</t>
  </si>
  <si>
    <t>에스에이엠티</t>
  </si>
  <si>
    <t>신세계인터내셔날</t>
  </si>
  <si>
    <t>신세계푸드</t>
  </si>
  <si>
    <t>오스템</t>
  </si>
  <si>
    <t>피에스케이홀딩스</t>
  </si>
  <si>
    <t>아즈텍WB</t>
  </si>
  <si>
    <t>다우데이타</t>
  </si>
  <si>
    <t>삼일</t>
  </si>
  <si>
    <t>한국파마</t>
  </si>
  <si>
    <t>TJ미디어</t>
  </si>
  <si>
    <t>황금에스티</t>
  </si>
  <si>
    <t>유비케어</t>
  </si>
  <si>
    <t>LG유플러스</t>
  </si>
  <si>
    <t>삼진</t>
  </si>
  <si>
    <t>비트컴퓨터</t>
  </si>
  <si>
    <t>동일기연</t>
  </si>
  <si>
    <t>제룡전기</t>
  </si>
  <si>
    <t>디지틀조선</t>
  </si>
  <si>
    <t>엠케이전자</t>
  </si>
  <si>
    <t>KH 필룩스</t>
  </si>
  <si>
    <t>자화전자</t>
  </si>
  <si>
    <t>유나이티드</t>
  </si>
  <si>
    <t>코웰패션</t>
  </si>
  <si>
    <t>제이씨현시스템</t>
  </si>
  <si>
    <t>동성화인텍</t>
  </si>
  <si>
    <t>SJG세종</t>
  </si>
  <si>
    <t>파라텍</t>
  </si>
  <si>
    <t>블루콤</t>
  </si>
  <si>
    <t>네패스</t>
  </si>
  <si>
    <t>케이티앤지</t>
  </si>
  <si>
    <t>티비씨</t>
  </si>
  <si>
    <t>무학</t>
  </si>
  <si>
    <t>두산에너빌리티</t>
  </si>
  <si>
    <t>SBS</t>
  </si>
  <si>
    <t>LG디스플레이</t>
  </si>
  <si>
    <t>파라다이스</t>
  </si>
  <si>
    <t>신세계건설</t>
  </si>
  <si>
    <t>NICE</t>
  </si>
  <si>
    <t>인천도시가스</t>
  </si>
  <si>
    <t>SK</t>
  </si>
  <si>
    <t>해성산업</t>
  </si>
  <si>
    <t>한국기업평가</t>
  </si>
  <si>
    <t>HS애드</t>
  </si>
  <si>
    <t>그래디언트</t>
  </si>
  <si>
    <t>백산</t>
  </si>
  <si>
    <t>프럼파스트</t>
  </si>
  <si>
    <t>강원랜드</t>
  </si>
  <si>
    <t>NAVER</t>
  </si>
  <si>
    <t>신세계I&amp;C</t>
  </si>
  <si>
    <t>KG이니시스</t>
  </si>
  <si>
    <t>카카오</t>
  </si>
  <si>
    <t>CJ ENM</t>
  </si>
  <si>
    <t>이지홀딩스</t>
  </si>
  <si>
    <t>서희건설</t>
  </si>
  <si>
    <t>JYP Ent.</t>
  </si>
  <si>
    <t>아비코전자</t>
  </si>
  <si>
    <t>SCI평가정보</t>
  </si>
  <si>
    <t>금화피에스시</t>
  </si>
  <si>
    <t>유니셈</t>
  </si>
  <si>
    <t>한국가스공사</t>
  </si>
  <si>
    <t>대성미생물</t>
  </si>
  <si>
    <t>SNT홀딩스</t>
  </si>
  <si>
    <t>영풍정밀</t>
  </si>
  <si>
    <t>엔씨소프트</t>
  </si>
  <si>
    <t>팜스코</t>
  </si>
  <si>
    <t>HRS</t>
  </si>
  <si>
    <t>KCI</t>
  </si>
  <si>
    <t>코맥스</t>
  </si>
  <si>
    <t>심텍홀딩스</t>
  </si>
  <si>
    <t>나이스정보통신</t>
  </si>
  <si>
    <t>에프에스티</t>
  </si>
  <si>
    <t>솔브레인홀딩스</t>
  </si>
  <si>
    <t>진성티이씨</t>
  </si>
  <si>
    <t>주성엔지니어링</t>
  </si>
  <si>
    <t>파세코</t>
  </si>
  <si>
    <t>한국팩키지</t>
  </si>
  <si>
    <t>인지디스플레</t>
  </si>
  <si>
    <t>성도이엔지</t>
  </si>
  <si>
    <t>EG</t>
  </si>
  <si>
    <t>희림</t>
  </si>
  <si>
    <t>삼지전자</t>
  </si>
  <si>
    <t>LG헬로비전</t>
  </si>
  <si>
    <t>광주신세계</t>
  </si>
  <si>
    <t>쎄니트</t>
  </si>
  <si>
    <t>엘컴텍</t>
  </si>
  <si>
    <t>제일테크노스</t>
  </si>
  <si>
    <t>서린바이오</t>
  </si>
  <si>
    <t>에코플라스틱</t>
  </si>
  <si>
    <t>마크로젠</t>
  </si>
  <si>
    <t>레드캡투어</t>
  </si>
  <si>
    <t>바이오스마트</t>
  </si>
  <si>
    <t>삼표시멘트</t>
  </si>
  <si>
    <t>상상인</t>
  </si>
  <si>
    <t>위즈코프</t>
  </si>
  <si>
    <t>에스넷</t>
  </si>
  <si>
    <t>파인디지털</t>
  </si>
  <si>
    <t>현대에이치티</t>
  </si>
  <si>
    <t>이건홀딩스</t>
  </si>
  <si>
    <t>이오테크닉스</t>
  </si>
  <si>
    <t>하나투어</t>
  </si>
  <si>
    <t>경남스틸</t>
  </si>
  <si>
    <t>인포뱅크</t>
  </si>
  <si>
    <t>세중</t>
  </si>
  <si>
    <t>한국경제TV</t>
  </si>
  <si>
    <t>케이엘넷</t>
  </si>
  <si>
    <t>에스티아이</t>
  </si>
  <si>
    <t>HDC랩스</t>
  </si>
  <si>
    <t>화성밸브</t>
  </si>
  <si>
    <t>오로라</t>
  </si>
  <si>
    <t>폴라리스AI</t>
  </si>
  <si>
    <t>누리플렉스</t>
  </si>
  <si>
    <t>YTN</t>
  </si>
  <si>
    <t>정상제이엘에스</t>
  </si>
  <si>
    <t>아이씨디</t>
  </si>
  <si>
    <t>현대에버다임</t>
  </si>
  <si>
    <t>한국전자인증</t>
  </si>
  <si>
    <t>에스엠</t>
  </si>
  <si>
    <t>이엘씨</t>
  </si>
  <si>
    <t>상신브레이크</t>
  </si>
  <si>
    <t>인바디</t>
  </si>
  <si>
    <t>폴라리스AI파마</t>
  </si>
  <si>
    <t>메디아나</t>
  </si>
  <si>
    <t>동아화성</t>
  </si>
  <si>
    <t>에스씨디</t>
  </si>
  <si>
    <t>비츠로테크</t>
  </si>
  <si>
    <t>네오위즈홀딩스</t>
  </si>
  <si>
    <t>링네트</t>
  </si>
  <si>
    <t>한스바이오메드</t>
  </si>
  <si>
    <t>새로닉스</t>
  </si>
  <si>
    <t>HD현대인프라코어</t>
  </si>
  <si>
    <t>한미반도체</t>
  </si>
  <si>
    <t>바텍</t>
  </si>
  <si>
    <t>디지아이</t>
  </si>
  <si>
    <t>피에이치에이</t>
  </si>
  <si>
    <t>국순당</t>
  </si>
  <si>
    <t>조광ILI</t>
  </si>
  <si>
    <t>위닉스</t>
  </si>
  <si>
    <t>KSS해운</t>
  </si>
  <si>
    <t>에이치케이</t>
  </si>
  <si>
    <t>코스맥스비티아이</t>
  </si>
  <si>
    <t>이글벳</t>
  </si>
  <si>
    <t>오공</t>
  </si>
  <si>
    <t>한양이엔지</t>
  </si>
  <si>
    <t>성우테크론</t>
  </si>
  <si>
    <t>대아티아이</t>
  </si>
  <si>
    <t>크린앤사이언스</t>
  </si>
  <si>
    <t>에이텍</t>
  </si>
  <si>
    <t>코아시아</t>
  </si>
  <si>
    <t>코다코</t>
  </si>
  <si>
    <t>백금T&amp;A</t>
  </si>
  <si>
    <t>KG모빌리언스</t>
  </si>
  <si>
    <t>서울반도체</t>
  </si>
  <si>
    <t>우원개발</t>
  </si>
  <si>
    <t>포스코인터내셔널</t>
  </si>
  <si>
    <t>파워로직스</t>
  </si>
  <si>
    <t>유니온머티리얼</t>
  </si>
  <si>
    <t>한국항공우주</t>
  </si>
  <si>
    <t>유라테크</t>
  </si>
  <si>
    <t>대동스틸</t>
  </si>
  <si>
    <t>인트론바이오</t>
  </si>
  <si>
    <t>TPC</t>
  </si>
  <si>
    <t>엔피케이</t>
  </si>
  <si>
    <t>대원미디어</t>
  </si>
  <si>
    <t>인탑스</t>
  </si>
  <si>
    <t>파인디앤씨</t>
  </si>
  <si>
    <t>코메론</t>
  </si>
  <si>
    <t>오픈베이스</t>
  </si>
  <si>
    <t>유아이엘</t>
  </si>
  <si>
    <t>고려신용정보</t>
  </si>
  <si>
    <t>동원F&amp;B</t>
  </si>
  <si>
    <t>우진플라임</t>
  </si>
  <si>
    <t>승일</t>
  </si>
  <si>
    <t>미래컴퍼니</t>
  </si>
  <si>
    <t>쎌바이오텍</t>
  </si>
  <si>
    <t>에스폴리텍</t>
  </si>
  <si>
    <t>아세아텍</t>
  </si>
  <si>
    <t>쏠리드</t>
  </si>
  <si>
    <t>수산아이앤티</t>
  </si>
  <si>
    <t>토비스</t>
  </si>
  <si>
    <t>피씨디렉트</t>
  </si>
  <si>
    <t>YW</t>
  </si>
  <si>
    <t>나라엠앤디</t>
  </si>
  <si>
    <t>CJ프레시웨이</t>
  </si>
  <si>
    <t>한전KPS</t>
  </si>
  <si>
    <t>진양화학</t>
  </si>
  <si>
    <t>LG생활건강</t>
  </si>
  <si>
    <t>LG화학</t>
  </si>
  <si>
    <t>iMBC</t>
  </si>
  <si>
    <t>현대바이오랜드</t>
  </si>
  <si>
    <t>코텍</t>
  </si>
  <si>
    <t>코나아이</t>
  </si>
  <si>
    <t>아이크래프트</t>
  </si>
  <si>
    <t>한네트</t>
  </si>
  <si>
    <t>한전기술</t>
  </si>
  <si>
    <t>지에스이</t>
  </si>
  <si>
    <t>케이엔솔</t>
  </si>
  <si>
    <t>프리엠스</t>
  </si>
  <si>
    <t>케이티스카이라이프</t>
  </si>
  <si>
    <t>금강철강</t>
  </si>
  <si>
    <t>구영테크</t>
  </si>
  <si>
    <t>예스24</t>
  </si>
  <si>
    <t>NE능률</t>
  </si>
  <si>
    <t>한국정보인증</t>
  </si>
  <si>
    <t>이니텍</t>
  </si>
  <si>
    <t>세코닉스</t>
  </si>
  <si>
    <t>웹케시</t>
  </si>
  <si>
    <t>프로텍</t>
  </si>
  <si>
    <t>태양</t>
  </si>
  <si>
    <t>한미글로벌</t>
  </si>
  <si>
    <t>삼보모터스</t>
  </si>
  <si>
    <t>안랩</t>
  </si>
  <si>
    <t>한국컴퓨터</t>
  </si>
  <si>
    <t>농우바이오</t>
  </si>
  <si>
    <t>삼진엘앤디</t>
  </si>
  <si>
    <t>이랜텍</t>
  </si>
  <si>
    <t>케이피티유</t>
  </si>
  <si>
    <t>텔레칩스</t>
  </si>
  <si>
    <t>삼영엠텍</t>
  </si>
  <si>
    <t>APS</t>
  </si>
  <si>
    <t>대한뉴팜</t>
  </si>
  <si>
    <t>아이디스홀딩스</t>
  </si>
  <si>
    <t>유신</t>
  </si>
  <si>
    <t>제이브이엠</t>
  </si>
  <si>
    <t>테이팩스</t>
  </si>
  <si>
    <t>에스에프에이</t>
  </si>
  <si>
    <t>코위버</t>
  </si>
  <si>
    <t>신화인터텍</t>
  </si>
  <si>
    <t>YBM넷</t>
  </si>
  <si>
    <t>현대홈쇼핑</t>
  </si>
  <si>
    <t>멕아이씨에스</t>
  </si>
  <si>
    <t>KNN</t>
  </si>
  <si>
    <t>포스코스틸리온</t>
  </si>
  <si>
    <t>리노공업</t>
  </si>
  <si>
    <t>에스피지</t>
  </si>
  <si>
    <t>엠게임</t>
  </si>
  <si>
    <t>세아홀딩스</t>
  </si>
  <si>
    <t>다스코</t>
  </si>
  <si>
    <t>KTcs</t>
  </si>
  <si>
    <t>KTis</t>
  </si>
  <si>
    <t>미코</t>
  </si>
  <si>
    <t>아이컴포넌트</t>
  </si>
  <si>
    <t>아진엑스텍</t>
  </si>
  <si>
    <t>메타바이오메드</t>
  </si>
  <si>
    <t>NHN KCP</t>
  </si>
  <si>
    <t>LS마린솔루션</t>
  </si>
  <si>
    <t>동양에스텍</t>
  </si>
  <si>
    <t>국일신동</t>
  </si>
  <si>
    <t>에스에이티</t>
  </si>
  <si>
    <t>홈센타홀딩스</t>
  </si>
  <si>
    <t>KH바텍</t>
  </si>
  <si>
    <t>영림원소프트랩</t>
  </si>
  <si>
    <t>HL홀딩스</t>
  </si>
  <si>
    <t>알에프텍</t>
  </si>
  <si>
    <t>화일약품</t>
  </si>
  <si>
    <t>LB세미콘</t>
  </si>
  <si>
    <t>종근당바이오</t>
  </si>
  <si>
    <t>서울옥션</t>
  </si>
  <si>
    <t>한국전자금융</t>
  </si>
  <si>
    <t>이엘피</t>
  </si>
  <si>
    <t>인텍플러스</t>
  </si>
  <si>
    <t>현대로템</t>
  </si>
  <si>
    <t>브리지텍</t>
  </si>
  <si>
    <t>티씨케이</t>
  </si>
  <si>
    <t>포니링크</t>
  </si>
  <si>
    <t>케이프</t>
  </si>
  <si>
    <t>에프앤가이드</t>
  </si>
  <si>
    <t>SNT모티브</t>
  </si>
  <si>
    <t>탑엔지니어링</t>
  </si>
  <si>
    <t>신성델타테크</t>
  </si>
  <si>
    <t>위세아이텍</t>
  </si>
  <si>
    <t>빅텍</t>
  </si>
  <si>
    <t>휴비츠</t>
  </si>
  <si>
    <t>와이어블</t>
  </si>
  <si>
    <t>삼영이엔씨</t>
  </si>
  <si>
    <t>우주일렉트로</t>
  </si>
  <si>
    <t>파커스</t>
  </si>
  <si>
    <t>서호전기</t>
  </si>
  <si>
    <t>웰크론</t>
  </si>
  <si>
    <t>하츠</t>
  </si>
  <si>
    <t>큐에스아이</t>
  </si>
  <si>
    <t>체리부로</t>
  </si>
  <si>
    <t>LG전자</t>
  </si>
  <si>
    <t>우수AMS</t>
  </si>
  <si>
    <t>국보디자인</t>
  </si>
  <si>
    <t>디티씨</t>
  </si>
  <si>
    <t>엘앤에프</t>
  </si>
  <si>
    <t>이씨에스</t>
  </si>
  <si>
    <t>대화제약</t>
  </si>
  <si>
    <t>SOOP</t>
  </si>
  <si>
    <t>오텍</t>
  </si>
  <si>
    <t>멀티캠퍼스</t>
  </si>
  <si>
    <t>JW신약</t>
  </si>
  <si>
    <t>하나마이크론</t>
  </si>
  <si>
    <t>선바이오</t>
  </si>
  <si>
    <t>엔브이에이치코리아</t>
  </si>
  <si>
    <t>로지시스</t>
  </si>
  <si>
    <t>세이브존I&amp;C</t>
  </si>
  <si>
    <t>와이엔텍</t>
  </si>
  <si>
    <t>이글루</t>
  </si>
  <si>
    <t>도이치모터스</t>
  </si>
  <si>
    <t>다원시스</t>
  </si>
  <si>
    <t>셀트리온</t>
  </si>
  <si>
    <t>삼성출판사</t>
  </si>
  <si>
    <t>일신바이오</t>
  </si>
  <si>
    <t>DMS</t>
  </si>
  <si>
    <t>디지털대성</t>
  </si>
  <si>
    <t>웹젠</t>
  </si>
  <si>
    <t>티케이지휴켐스</t>
  </si>
  <si>
    <t>에스텍</t>
  </si>
  <si>
    <t>대웅제약</t>
  </si>
  <si>
    <t>한세엠케이</t>
  </si>
  <si>
    <t>DSR제강</t>
  </si>
  <si>
    <t>현대백화점</t>
  </si>
  <si>
    <t>한솔인티큐브</t>
  </si>
  <si>
    <t>모나용평</t>
  </si>
  <si>
    <t>하이스틸</t>
  </si>
  <si>
    <t>로체시스템즈</t>
  </si>
  <si>
    <t>지역난방공사</t>
  </si>
  <si>
    <t>위니아</t>
  </si>
  <si>
    <t>롯데하이마트</t>
  </si>
  <si>
    <t>캐스텍코리아</t>
  </si>
  <si>
    <t>중앙백신</t>
  </si>
  <si>
    <t>우리산업홀딩스</t>
  </si>
  <si>
    <t>농심홀딩스</t>
  </si>
  <si>
    <t>메가스터디</t>
  </si>
  <si>
    <t>빛샘전자</t>
  </si>
  <si>
    <t>에이치시티</t>
  </si>
  <si>
    <t>케이에스피</t>
  </si>
  <si>
    <t>엘엠에스</t>
  </si>
  <si>
    <t>이노와이어리스</t>
  </si>
  <si>
    <t>우리손에프앤지</t>
  </si>
  <si>
    <t>원익QnC</t>
  </si>
  <si>
    <t>플랜티넷</t>
  </si>
  <si>
    <t>새론오토모티브</t>
  </si>
  <si>
    <t>세진중공업</t>
  </si>
  <si>
    <t>동국알앤에스</t>
  </si>
  <si>
    <t>유니퀘스트</t>
  </si>
  <si>
    <t>텔코웨어</t>
  </si>
  <si>
    <t>유비쿼스홀딩스</t>
  </si>
  <si>
    <t>대봉엘에스</t>
  </si>
  <si>
    <t>HB테크놀러지</t>
  </si>
  <si>
    <t>컴투스</t>
  </si>
  <si>
    <t>에이블씨엔씨</t>
  </si>
  <si>
    <t>대주전자재료</t>
  </si>
  <si>
    <t>가온그룹</t>
  </si>
  <si>
    <t>GS</t>
  </si>
  <si>
    <t>와토스코리아</t>
  </si>
  <si>
    <t>CJ CGV</t>
  </si>
  <si>
    <t>한창산업</t>
  </si>
  <si>
    <t>제우스</t>
  </si>
  <si>
    <t>현대리바트</t>
  </si>
  <si>
    <t>LIG넥스원</t>
  </si>
  <si>
    <t>서산</t>
  </si>
  <si>
    <t>가비아</t>
  </si>
  <si>
    <t>인베니아</t>
  </si>
  <si>
    <t>동양이엔피</t>
  </si>
  <si>
    <t>투비소프트</t>
  </si>
  <si>
    <t>휴비스</t>
  </si>
  <si>
    <t>이상네트웍스</t>
  </si>
  <si>
    <t>모두투어</t>
  </si>
  <si>
    <t>성창오토텍</t>
  </si>
  <si>
    <t>오디텍</t>
  </si>
  <si>
    <t>일진다이아</t>
  </si>
  <si>
    <t>티플랙스</t>
  </si>
  <si>
    <t>성우전자</t>
  </si>
  <si>
    <t>휠라홀딩스</t>
  </si>
  <si>
    <t>옵트론텍</t>
  </si>
  <si>
    <t>비츠로셀</t>
  </si>
  <si>
    <t>엘오티베큠</t>
  </si>
  <si>
    <t>그린케미칼</t>
  </si>
  <si>
    <t>GST</t>
  </si>
  <si>
    <t>에프엔에스테크</t>
  </si>
  <si>
    <t>케이엠</t>
  </si>
  <si>
    <t>아바코</t>
  </si>
  <si>
    <t>대한제강</t>
  </si>
  <si>
    <t>휴온스글로벌</t>
  </si>
  <si>
    <t>수성웹툰</t>
  </si>
  <si>
    <t>유진테크</t>
  </si>
  <si>
    <t>랩지노믹스</t>
  </si>
  <si>
    <t>동양고속</t>
  </si>
  <si>
    <t>대상홀딩스</t>
  </si>
  <si>
    <t>아이티엠반도체</t>
  </si>
  <si>
    <t>티비에이치글로벌</t>
  </si>
  <si>
    <t>뉴프렉스</t>
  </si>
  <si>
    <t>네오티스</t>
  </si>
  <si>
    <t>진바이오텍</t>
  </si>
  <si>
    <t>현대글로비스</t>
  </si>
  <si>
    <t>유니테스트</t>
  </si>
  <si>
    <t>동국제약</t>
  </si>
  <si>
    <t>에코프로</t>
  </si>
  <si>
    <t>비엠티</t>
  </si>
  <si>
    <t>선진뷰티사이언스</t>
  </si>
  <si>
    <t>메디톡스</t>
  </si>
  <si>
    <t>MDS테크</t>
  </si>
  <si>
    <t>쇼박스</t>
  </si>
  <si>
    <t>픽셀플러스</t>
  </si>
  <si>
    <t>동아엘텍</t>
  </si>
  <si>
    <t>진도</t>
  </si>
  <si>
    <t>동우팜투테이블</t>
  </si>
  <si>
    <t>켐트로닉스</t>
  </si>
  <si>
    <t>테크윙</t>
  </si>
  <si>
    <t>넥스턴바이오</t>
  </si>
  <si>
    <t>케이씨티</t>
  </si>
  <si>
    <t>HDC현대EP</t>
  </si>
  <si>
    <t>제주항공</t>
  </si>
  <si>
    <t>나스미디어</t>
  </si>
  <si>
    <t>유비벨록스</t>
  </si>
  <si>
    <t>브이엠</t>
  </si>
  <si>
    <t>상아프론테크</t>
  </si>
  <si>
    <t>평화산업</t>
  </si>
  <si>
    <t>아이윈</t>
  </si>
  <si>
    <t>노루페인트</t>
  </si>
  <si>
    <t>로보스타</t>
  </si>
  <si>
    <t>덕신이피씨</t>
  </si>
  <si>
    <t>아모레퍼시픽</t>
  </si>
  <si>
    <t>비에이치</t>
  </si>
  <si>
    <t>제이스텍</t>
  </si>
  <si>
    <t>현대이지웰</t>
  </si>
  <si>
    <t>이엠텍</t>
  </si>
  <si>
    <t>S&amp;K폴리텍</t>
  </si>
  <si>
    <t>상신이디피</t>
  </si>
  <si>
    <t>남화토건</t>
  </si>
  <si>
    <t>파트론</t>
  </si>
  <si>
    <t>디엔에프</t>
  </si>
  <si>
    <t>이크레더블</t>
  </si>
  <si>
    <t>서울바이오시스</t>
  </si>
  <si>
    <t>디아이씨</t>
  </si>
  <si>
    <t>KEC</t>
  </si>
  <si>
    <t>KPX홀딩스</t>
  </si>
  <si>
    <t>현우산업</t>
  </si>
  <si>
    <t>기신정기</t>
  </si>
  <si>
    <t>한라IMS</t>
  </si>
  <si>
    <t>네오팜</t>
  </si>
  <si>
    <t>동양피스톤</t>
  </si>
  <si>
    <t>엑시콘</t>
  </si>
  <si>
    <t>LF</t>
  </si>
  <si>
    <t>빅솔론</t>
  </si>
  <si>
    <t>케이아이엔엑스</t>
  </si>
  <si>
    <t>후성</t>
  </si>
  <si>
    <t>풍강</t>
  </si>
  <si>
    <t>매커스</t>
  </si>
  <si>
    <t>서원인텍</t>
  </si>
  <si>
    <t>동운아나텍</t>
  </si>
  <si>
    <t>효성 ITX</t>
  </si>
  <si>
    <t>칩스앤미디어</t>
  </si>
  <si>
    <t>갤럭시아머니트리</t>
  </si>
  <si>
    <t>일진파워</t>
  </si>
  <si>
    <t>참좋은여행</t>
  </si>
  <si>
    <t>푸른기술</t>
  </si>
  <si>
    <t>제이엠티</t>
  </si>
  <si>
    <t>ISC</t>
  </si>
  <si>
    <t>미래나노텍</t>
  </si>
  <si>
    <t>AJ네트웍스</t>
  </si>
  <si>
    <t>테스</t>
  </si>
  <si>
    <t>네오위즈</t>
  </si>
  <si>
    <t>웅진씽크빅</t>
  </si>
  <si>
    <t>에스에너지</t>
  </si>
  <si>
    <t>크레버스</t>
  </si>
  <si>
    <t>씨젠</t>
  </si>
  <si>
    <t>알에프세미</t>
  </si>
  <si>
    <t>JW홀딩스</t>
  </si>
  <si>
    <t>SK이노베이션</t>
  </si>
  <si>
    <t>엠씨넥스</t>
  </si>
  <si>
    <t>효성오앤비</t>
  </si>
  <si>
    <t>CJ제일제당</t>
  </si>
  <si>
    <t>마이크로컨텍솔</t>
  </si>
  <si>
    <t>고영</t>
  </si>
  <si>
    <t>에스티오</t>
  </si>
  <si>
    <t>아이센스</t>
  </si>
  <si>
    <t>쎄트렉아이</t>
  </si>
  <si>
    <t>브레인즈컴퍼니</t>
  </si>
  <si>
    <t>바이오플러스</t>
  </si>
  <si>
    <t>스맥</t>
  </si>
  <si>
    <t>이지케어텍</t>
  </si>
  <si>
    <t>인지소프트</t>
  </si>
  <si>
    <t>뷰웍스</t>
  </si>
  <si>
    <t>동국S&amp;C</t>
  </si>
  <si>
    <t>비상교육</t>
  </si>
  <si>
    <t>진양홀딩스</t>
  </si>
  <si>
    <t>서암기계공업</t>
  </si>
  <si>
    <t>세운메디칼</t>
  </si>
  <si>
    <t>SNT에너지</t>
  </si>
  <si>
    <t>KS인더스트리</t>
  </si>
  <si>
    <t>월덱스</t>
  </si>
  <si>
    <t>우림피티에스</t>
  </si>
  <si>
    <t>씨큐브</t>
  </si>
  <si>
    <t>모베이스</t>
  </si>
  <si>
    <t>에스앤에스텍</t>
  </si>
  <si>
    <t>해태제과식품</t>
  </si>
  <si>
    <t>하이드로리튬</t>
  </si>
  <si>
    <t>인화정공</t>
  </si>
  <si>
    <t>어보브반도체</t>
  </si>
  <si>
    <t>동성케미컬</t>
  </si>
  <si>
    <t>케이옥션</t>
  </si>
  <si>
    <t>이연제약</t>
  </si>
  <si>
    <t>이엔에프테크놀로지</t>
  </si>
  <si>
    <t>코오롱생명과학</t>
  </si>
  <si>
    <t>풍산</t>
  </si>
  <si>
    <t>일진전기</t>
  </si>
  <si>
    <t>디와이피엔에프</t>
  </si>
  <si>
    <t>노랑풍선</t>
  </si>
  <si>
    <t>한국철강</t>
  </si>
  <si>
    <t>원익머트리얼즈</t>
  </si>
  <si>
    <t>한세실업</t>
  </si>
  <si>
    <t>디케이락</t>
  </si>
  <si>
    <t>우진</t>
  </si>
  <si>
    <t>하이텍팜</t>
  </si>
  <si>
    <t>파인테크닉스</t>
  </si>
  <si>
    <t>미원홀딩스</t>
  </si>
  <si>
    <t>새빗켐</t>
  </si>
  <si>
    <t>톱텍</t>
  </si>
  <si>
    <t>LX세미콘</t>
  </si>
  <si>
    <t>대양전기공업</t>
  </si>
  <si>
    <t>LX하우시스</t>
  </si>
  <si>
    <t>옵티시스</t>
  </si>
  <si>
    <t>에스와이</t>
  </si>
  <si>
    <t>디에스케이</t>
  </si>
  <si>
    <t>동일금속</t>
  </si>
  <si>
    <t>크리스에프앤씨</t>
  </si>
  <si>
    <t>디아이티</t>
  </si>
  <si>
    <t>호전실업</t>
  </si>
  <si>
    <t>남화산업</t>
  </si>
  <si>
    <t>영원무역</t>
  </si>
  <si>
    <t>KH 미래물산</t>
  </si>
  <si>
    <t>위메이드</t>
  </si>
  <si>
    <t>씨에스윈드</t>
  </si>
  <si>
    <t>GKL</t>
  </si>
  <si>
    <t>그린생명과학</t>
  </si>
  <si>
    <t>폴라리스우노</t>
  </si>
  <si>
    <t>아이패밀리에스씨</t>
  </si>
  <si>
    <t>휴맥스</t>
  </si>
  <si>
    <t>인포바인</t>
  </si>
  <si>
    <t>우리넷</t>
  </si>
  <si>
    <t>케이씨에스</t>
  </si>
  <si>
    <t>스타플렉스</t>
  </si>
  <si>
    <t>대성에너지</t>
  </si>
  <si>
    <t>알파홀딩스</t>
  </si>
  <si>
    <t>모트렉스</t>
  </si>
  <si>
    <t>포메탈</t>
  </si>
  <si>
    <t>인터로조</t>
  </si>
  <si>
    <t>KC코트렐</t>
  </si>
  <si>
    <t>아이텍</t>
  </si>
  <si>
    <t>지엔씨에너지</t>
  </si>
  <si>
    <t>조선선재</t>
  </si>
  <si>
    <t>코오롱인더</t>
  </si>
  <si>
    <t>대정화금</t>
  </si>
  <si>
    <t>골프존뉴딘홀딩스</t>
  </si>
  <si>
    <t>나노신소재</t>
  </si>
  <si>
    <t>코이즈</t>
  </si>
  <si>
    <t>제노레이</t>
  </si>
  <si>
    <t>삼기</t>
  </si>
  <si>
    <t>KX</t>
  </si>
  <si>
    <t>서진오토모티브</t>
  </si>
  <si>
    <t>와이지엔터테인먼트</t>
  </si>
  <si>
    <t>아이마켓코리아</t>
  </si>
  <si>
    <t>와이솔</t>
  </si>
  <si>
    <t>엠에스오토텍</t>
  </si>
  <si>
    <t>코리아에프티</t>
  </si>
  <si>
    <t>이엠넷</t>
  </si>
  <si>
    <t>에스제이엠</t>
  </si>
  <si>
    <t>아나패스</t>
  </si>
  <si>
    <t>태웅로직스</t>
  </si>
  <si>
    <t>현대퓨처넷</t>
  </si>
  <si>
    <t>BGF에코머티리얼즈</t>
  </si>
  <si>
    <t>화신정공</t>
  </si>
  <si>
    <t>하이비젼시스템</t>
  </si>
  <si>
    <t>수산인더스트리</t>
  </si>
  <si>
    <t>제이엔케이글로벌</t>
  </si>
  <si>
    <t>아시아경제</t>
  </si>
  <si>
    <t>화인써키트</t>
  </si>
  <si>
    <t>피제이메탈</t>
  </si>
  <si>
    <t>한미약품</t>
  </si>
  <si>
    <t>인터지스</t>
  </si>
  <si>
    <t>GH신소재</t>
  </si>
  <si>
    <t>나이스디앤비</t>
  </si>
  <si>
    <t>한전산업</t>
  </si>
  <si>
    <t>티피씨글로벌</t>
  </si>
  <si>
    <t>옵투스제약</t>
  </si>
  <si>
    <t>시큐브</t>
  </si>
  <si>
    <t>딜리</t>
  </si>
  <si>
    <t>대한과학</t>
  </si>
  <si>
    <t>티에스이</t>
  </si>
  <si>
    <t>알서포트</t>
  </si>
  <si>
    <t>이브이첨단소재</t>
  </si>
  <si>
    <t>두산테스나</t>
  </si>
  <si>
    <t>메가엠디</t>
  </si>
  <si>
    <t>미원화학</t>
  </si>
  <si>
    <t>시디즈</t>
  </si>
  <si>
    <t>하림</t>
  </si>
  <si>
    <t>선진</t>
  </si>
  <si>
    <t>윈스</t>
  </si>
  <si>
    <t>나래나노텍</t>
  </si>
  <si>
    <t>피엔티</t>
  </si>
  <si>
    <t>넥스트아이</t>
  </si>
  <si>
    <t>제이씨케미칼</t>
  </si>
  <si>
    <t>신진에스엠</t>
  </si>
  <si>
    <t>오이솔루션</t>
  </si>
  <si>
    <t>코오롱ENP</t>
  </si>
  <si>
    <t>이마트</t>
  </si>
  <si>
    <t>서플러스글로벌</t>
  </si>
  <si>
    <t>대창스틸</t>
  </si>
  <si>
    <t>파크시스템스</t>
  </si>
  <si>
    <t>비아트론</t>
  </si>
  <si>
    <t>유니트론텍</t>
  </si>
  <si>
    <t>아이디스</t>
  </si>
  <si>
    <t>핸즈코퍼레이션</t>
  </si>
  <si>
    <t>사람인</t>
  </si>
  <si>
    <t>지씨셀</t>
  </si>
  <si>
    <t>뉴파워프라즈마</t>
  </si>
  <si>
    <t>덴티움</t>
  </si>
  <si>
    <t>삼양사</t>
  </si>
  <si>
    <t>제룡산업</t>
  </si>
  <si>
    <t>세경하이테크</t>
  </si>
  <si>
    <t>알엔투테크놀로지</t>
  </si>
  <si>
    <t>아바텍</t>
  </si>
  <si>
    <t>하이로닉</t>
  </si>
  <si>
    <t>파수</t>
  </si>
  <si>
    <t>KG에코솔루션</t>
  </si>
  <si>
    <t>와이엠씨</t>
  </si>
  <si>
    <t>DSR</t>
  </si>
  <si>
    <t>아톤</t>
  </si>
  <si>
    <t>제로투세븐</t>
  </si>
  <si>
    <t>싸이맥스</t>
  </si>
  <si>
    <t>애경케미칼</t>
  </si>
  <si>
    <t>한국타이어앤테크놀로지</t>
  </si>
  <si>
    <t>필옵틱스</t>
  </si>
  <si>
    <t>한국콜마</t>
  </si>
  <si>
    <t>신스틸</t>
  </si>
  <si>
    <t>동일고무벨트</t>
  </si>
  <si>
    <t>핑거</t>
  </si>
  <si>
    <t>하나머티리얼즈</t>
  </si>
  <si>
    <t>엠브레인</t>
  </si>
  <si>
    <t>현대공업</t>
  </si>
  <si>
    <t>파이오링크</t>
  </si>
  <si>
    <t>동아에스티</t>
  </si>
  <si>
    <t>엘티씨</t>
  </si>
  <si>
    <t>선익시스템</t>
  </si>
  <si>
    <t>라이온켐텍</t>
  </si>
  <si>
    <t>에이엘티</t>
  </si>
  <si>
    <t>오파스넷</t>
  </si>
  <si>
    <t>베셀</t>
  </si>
  <si>
    <t>파버나인</t>
  </si>
  <si>
    <t>서진시스템</t>
  </si>
  <si>
    <t>PI첨단소재</t>
  </si>
  <si>
    <t>엠아이텍</t>
  </si>
  <si>
    <t>유티아이</t>
  </si>
  <si>
    <t>한진칼</t>
  </si>
  <si>
    <t>엔에이치엔</t>
  </si>
  <si>
    <t>아세아시멘트</t>
  </si>
  <si>
    <t>코미코</t>
  </si>
  <si>
    <t>SGA솔루션즈</t>
  </si>
  <si>
    <t>종근당</t>
  </si>
  <si>
    <t>신화콘텍</t>
  </si>
  <si>
    <t>나노</t>
  </si>
  <si>
    <t>디바이스이엔지</t>
  </si>
  <si>
    <t>인텔리안테크</t>
  </si>
  <si>
    <t>포시에스</t>
  </si>
  <si>
    <t>서전기전</t>
  </si>
  <si>
    <t>흥국에프엔비</t>
  </si>
  <si>
    <t>케이사인</t>
  </si>
  <si>
    <t>윈하이텍</t>
  </si>
  <si>
    <t>쿠쿠홀딩스</t>
  </si>
  <si>
    <t>슈피겐코리아</t>
  </si>
  <si>
    <t>드림텍</t>
  </si>
  <si>
    <t>코스맥스</t>
  </si>
  <si>
    <t>제이에스코퍼레이션</t>
  </si>
  <si>
    <t>노바렉스</t>
  </si>
  <si>
    <t>해성디에스</t>
  </si>
  <si>
    <t>HK이노엔</t>
  </si>
  <si>
    <t>디에이테크놀로지</t>
  </si>
  <si>
    <t>디지캡</t>
  </si>
  <si>
    <t>강동씨앤엘</t>
  </si>
  <si>
    <t>바이오인프라</t>
  </si>
  <si>
    <t>제일일렉트릭</t>
  </si>
  <si>
    <t>콜마비앤에이치</t>
  </si>
  <si>
    <t>휴메딕스</t>
  </si>
  <si>
    <t>에이디테크놀로지</t>
  </si>
  <si>
    <t>비씨월드제약</t>
  </si>
  <si>
    <t>서연이화</t>
  </si>
  <si>
    <t>미투온</t>
  </si>
  <si>
    <t>유니온커뮤니티</t>
  </si>
  <si>
    <t>그리티</t>
  </si>
  <si>
    <t>HL만도</t>
  </si>
  <si>
    <t>휴마시스</t>
  </si>
  <si>
    <t>바디텍메드</t>
  </si>
  <si>
    <t>미스터블루</t>
  </si>
  <si>
    <t>정다운</t>
  </si>
  <si>
    <t>지란지교시큐리티</t>
  </si>
  <si>
    <t>디와이파워</t>
  </si>
  <si>
    <t>SK디앤디</t>
  </si>
  <si>
    <t>인카금융서비스</t>
  </si>
  <si>
    <t>AP위성</t>
  </si>
  <si>
    <t>네오오토</t>
  </si>
  <si>
    <t>한솔제지</t>
  </si>
  <si>
    <t>클래시스</t>
  </si>
  <si>
    <t>헥토이노베이션</t>
  </si>
  <si>
    <t>이노션</t>
  </si>
  <si>
    <t>금호에이치티</t>
  </si>
  <si>
    <t>케어젠</t>
  </si>
  <si>
    <t>경보제약</t>
  </si>
  <si>
    <t>토니모리</t>
  </si>
  <si>
    <t>아이쓰리시스템</t>
  </si>
  <si>
    <t>파마리서치</t>
  </si>
  <si>
    <t>골프존</t>
  </si>
  <si>
    <t>로보로보</t>
  </si>
  <si>
    <t>메가스터디교육</t>
  </si>
  <si>
    <t>우리산업</t>
  </si>
  <si>
    <t>인크로스</t>
  </si>
  <si>
    <t>제너셈</t>
  </si>
  <si>
    <t>러셀</t>
  </si>
  <si>
    <t>원익피앤이</t>
  </si>
  <si>
    <t>RFHIC</t>
  </si>
  <si>
    <t>하이즈항공</t>
  </si>
  <si>
    <t>케이디켐</t>
  </si>
  <si>
    <t>코스맥스엔비티</t>
  </si>
  <si>
    <t>심텍</t>
  </si>
  <si>
    <t>한국맥널티</t>
  </si>
  <si>
    <t>에이텍모빌리티</t>
  </si>
  <si>
    <t>LK삼양</t>
  </si>
  <si>
    <t>제놀루션</t>
  </si>
  <si>
    <t>보광산업</t>
  </si>
  <si>
    <t>잇츠한불</t>
  </si>
  <si>
    <t>KH 건설</t>
  </si>
  <si>
    <t>현대코퍼레이션홀딩스</t>
  </si>
  <si>
    <t>동양파일</t>
  </si>
  <si>
    <t>레이언스</t>
  </si>
  <si>
    <t>LS에코에너지</t>
  </si>
  <si>
    <t>에치에프알</t>
  </si>
  <si>
    <t>에코마케팅</t>
  </si>
  <si>
    <t>라온테크</t>
  </si>
  <si>
    <t>JW생명과학</t>
  </si>
  <si>
    <t>에스트래픽</t>
  </si>
  <si>
    <t>헥토파이낸셜</t>
  </si>
  <si>
    <t>녹십자웰빙</t>
  </si>
  <si>
    <t>에스티팜</t>
  </si>
  <si>
    <t>클리오</t>
  </si>
  <si>
    <t>앤디포스</t>
  </si>
  <si>
    <t>에이치엘사이언스</t>
  </si>
  <si>
    <t>원익IPS</t>
  </si>
  <si>
    <t>두산밥캣</t>
  </si>
  <si>
    <t>화승엔터프라이즈</t>
  </si>
  <si>
    <t>코스메카코리아</t>
  </si>
  <si>
    <t>메카로</t>
  </si>
  <si>
    <t>티이엠씨씨엔에스</t>
  </si>
  <si>
    <t>휴온스</t>
  </si>
  <si>
    <t>신흥에스이씨</t>
  </si>
  <si>
    <t>에이플러스에셋</t>
  </si>
  <si>
    <t>에코프로비엠</t>
  </si>
  <si>
    <t>샘표식품</t>
  </si>
  <si>
    <t>일동제약</t>
  </si>
  <si>
    <t>보라티알</t>
  </si>
  <si>
    <t>예선테크</t>
  </si>
  <si>
    <t>넷마블</t>
  </si>
  <si>
    <t>와이엠티</t>
  </si>
  <si>
    <t>브이원텍</t>
  </si>
  <si>
    <t>펌텍코리아</t>
  </si>
  <si>
    <t>세화피앤씨</t>
  </si>
  <si>
    <t>네오셈</t>
  </si>
  <si>
    <t>SG</t>
  </si>
  <si>
    <t>야스</t>
  </si>
  <si>
    <t>한독크린텍</t>
  </si>
  <si>
    <t>포인트엔지니어링</t>
  </si>
  <si>
    <t>케이피에스</t>
  </si>
  <si>
    <t>세종메디칼</t>
  </si>
  <si>
    <t>엠플러스</t>
  </si>
  <si>
    <t>알리코제약</t>
  </si>
  <si>
    <t>씨티케이</t>
  </si>
  <si>
    <t>에스앤디</t>
  </si>
  <si>
    <t>에이프로</t>
  </si>
  <si>
    <t>아이퀘스트</t>
  </si>
  <si>
    <t>디케이앤디</t>
  </si>
  <si>
    <t>덕우전자</t>
  </si>
  <si>
    <t>디알젬</t>
  </si>
  <si>
    <t>유에스티</t>
  </si>
  <si>
    <t>상신전자</t>
  </si>
  <si>
    <t>지니언스</t>
  </si>
  <si>
    <t>유비쿼스</t>
  </si>
  <si>
    <t>씨앤지하이테크</t>
  </si>
  <si>
    <t>이랜시스</t>
  </si>
  <si>
    <t>크라운제과</t>
  </si>
  <si>
    <t>AP시스템</t>
  </si>
  <si>
    <t>영화테크</t>
  </si>
  <si>
    <t>엔에프씨</t>
  </si>
  <si>
    <t>HD현대</t>
  </si>
  <si>
    <t>HD현대일렉트릭</t>
  </si>
  <si>
    <t>HD현대건설기계</t>
  </si>
  <si>
    <t>경동도시가스</t>
  </si>
  <si>
    <t>아시아나IDT</t>
  </si>
  <si>
    <t>매일유업</t>
  </si>
  <si>
    <t>미원에스씨</t>
  </si>
  <si>
    <t>시스웍</t>
  </si>
  <si>
    <t>뉴트리</t>
  </si>
  <si>
    <t>오리온</t>
  </si>
  <si>
    <t>제일약품</t>
  </si>
  <si>
    <t>한화시스템</t>
  </si>
  <si>
    <t>이녹스첨단소재</t>
  </si>
  <si>
    <t>진에어</t>
  </si>
  <si>
    <t>삼양패키징</t>
  </si>
  <si>
    <t>와이즈버즈</t>
  </si>
  <si>
    <t>와이엠텍</t>
  </si>
  <si>
    <t>린드먼아시아</t>
  </si>
  <si>
    <t>인산가</t>
  </si>
  <si>
    <t>천보</t>
  </si>
  <si>
    <t>HLB바이오스텝</t>
  </si>
  <si>
    <t>롯데웰푸드</t>
  </si>
  <si>
    <t>케이씨텍</t>
  </si>
  <si>
    <t>BGF리테일</t>
  </si>
  <si>
    <t>금양그린파워</t>
  </si>
  <si>
    <t>코윈테크</t>
  </si>
  <si>
    <t>쿠쿠홈시스</t>
  </si>
  <si>
    <t>SK케미칼</t>
  </si>
  <si>
    <t>노바텍</t>
  </si>
  <si>
    <t>롯데이노베이트</t>
  </si>
  <si>
    <t>에스퓨얼셀</t>
  </si>
  <si>
    <t>아이스크림에듀</t>
  </si>
  <si>
    <t>DH오토리드</t>
  </si>
  <si>
    <t>휴네시온</t>
  </si>
  <si>
    <t>대유</t>
  </si>
  <si>
    <t>엘앤씨바이오</t>
  </si>
  <si>
    <t>소룩스</t>
  </si>
  <si>
    <t>푸드나무</t>
  </si>
  <si>
    <t>액트로</t>
  </si>
  <si>
    <t>하나제약</t>
  </si>
  <si>
    <t>쿠콘</t>
  </si>
  <si>
    <t>HDC현대산업개발</t>
  </si>
  <si>
    <t>이노룰스</t>
  </si>
  <si>
    <t>HB솔루션</t>
  </si>
  <si>
    <t>효성화학</t>
  </si>
  <si>
    <t>효성티앤씨</t>
  </si>
  <si>
    <t>효성중공업</t>
  </si>
  <si>
    <t>HS효성첨단소재</t>
  </si>
  <si>
    <t>더네이쳐홀딩스</t>
  </si>
  <si>
    <t>라온피플</t>
  </si>
  <si>
    <t>한일시멘트</t>
  </si>
  <si>
    <t>이노메트리</t>
  </si>
  <si>
    <t>에스제이그룹</t>
  </si>
  <si>
    <t>세아제강</t>
  </si>
  <si>
    <t>원바이오젠</t>
  </si>
  <si>
    <t>국전약품</t>
  </si>
  <si>
    <t>현대오토에버</t>
  </si>
  <si>
    <t>디와이씨</t>
  </si>
  <si>
    <t>지오엘리먼트</t>
  </si>
  <si>
    <t>캐리</t>
  </si>
  <si>
    <t>알피바이오</t>
  </si>
  <si>
    <t>자이에스앤디</t>
  </si>
  <si>
    <t>대모</t>
  </si>
  <si>
    <t>KBG</t>
  </si>
  <si>
    <t>팜스빌</t>
  </si>
  <si>
    <t>포인트모바일</t>
  </si>
  <si>
    <t>비비씨</t>
  </si>
  <si>
    <t>현대무벡스</t>
  </si>
  <si>
    <t>피에스케이</t>
  </si>
  <si>
    <t>프로이천</t>
  </si>
  <si>
    <t>HD현대에너지솔루션</t>
  </si>
  <si>
    <t>코퍼스코리아</t>
  </si>
  <si>
    <t>RF머트리얼즈</t>
  </si>
  <si>
    <t>위더스제약</t>
  </si>
  <si>
    <t>스톤브릿지벤처스</t>
  </si>
  <si>
    <t>포커스에이치엔에스</t>
  </si>
  <si>
    <t>아이디피</t>
  </si>
  <si>
    <t>모코엠시스</t>
  </si>
  <si>
    <t>엔시스</t>
  </si>
  <si>
    <t>비올</t>
  </si>
  <si>
    <t>솔루스첨단소재</t>
  </si>
  <si>
    <t>원텍</t>
  </si>
  <si>
    <t>브랜드엑스코퍼레이션</t>
  </si>
  <si>
    <t>교촌에프앤비</t>
  </si>
  <si>
    <t>아이비김영</t>
  </si>
  <si>
    <t>티앤엘</t>
  </si>
  <si>
    <t>케이씨씨글라스</t>
  </si>
  <si>
    <t>이노진</t>
  </si>
  <si>
    <t>피엔케이피부임상연구센타</t>
  </si>
  <si>
    <t>엠투아이</t>
  </si>
  <si>
    <t>넥스틴</t>
  </si>
  <si>
    <t>위드텍</t>
  </si>
  <si>
    <t>에스에이티이엔지</t>
  </si>
  <si>
    <t>씨앤투스</t>
  </si>
  <si>
    <t>하이브</t>
  </si>
  <si>
    <t>대덕전자</t>
  </si>
  <si>
    <t>이지바이오</t>
  </si>
  <si>
    <t>티엘비</t>
  </si>
  <si>
    <t>싸이버원</t>
  </si>
  <si>
    <t>에이치피오</t>
  </si>
  <si>
    <t>탑머티리얼</t>
  </si>
  <si>
    <t>제노코</t>
  </si>
  <si>
    <t>티와이홀딩스</t>
  </si>
  <si>
    <t>공구우먼</t>
  </si>
  <si>
    <t>파이버프로</t>
  </si>
  <si>
    <t>윤성에프앤씨</t>
  </si>
  <si>
    <t>DL이앤씨</t>
  </si>
  <si>
    <t>씨유테크</t>
  </si>
  <si>
    <t>이지트로닉스</t>
  </si>
  <si>
    <t>화승알앤에이</t>
  </si>
  <si>
    <t>케이카</t>
  </si>
  <si>
    <t>지아이텍</t>
  </si>
  <si>
    <t>원준</t>
  </si>
  <si>
    <t>F&amp;F</t>
  </si>
  <si>
    <t>에코프로에이치엔</t>
  </si>
  <si>
    <t>LX홀딩스</t>
  </si>
  <si>
    <t>HPSP</t>
  </si>
  <si>
    <t>큐알티</t>
  </si>
  <si>
    <t>모델솔루션</t>
  </si>
  <si>
    <t>산돌</t>
  </si>
  <si>
    <t>티이엠씨</t>
  </si>
  <si>
    <t>크리스탈신소재</t>
  </si>
  <si>
    <t>헝셩그룹</t>
  </si>
  <si>
    <t>오가닉티코스메틱</t>
  </si>
  <si>
    <t>윙입푸드</t>
  </si>
  <si>
    <t>SBI핀테크솔루션즈</t>
  </si>
  <si>
    <t>JTC</t>
  </si>
  <si>
    <t>배당성향</t>
    <phoneticPr fontId="6" type="noConversion"/>
  </si>
  <si>
    <t>린트너변수</t>
    <phoneticPr fontId="6" type="noConversion"/>
  </si>
  <si>
    <t>총자산변화율</t>
    <phoneticPr fontId="6" type="noConversion"/>
  </si>
  <si>
    <t>배당횟수</t>
  </si>
  <si>
    <t>업종별배당률</t>
    <phoneticPr fontId="2" type="noConversion"/>
  </si>
  <si>
    <t>영업이익률표준편차</t>
    <phoneticPr fontId="2" type="noConversion"/>
  </si>
  <si>
    <t>Y2016</t>
    <phoneticPr fontId="6" type="noConversion"/>
  </si>
  <si>
    <t>Y2017</t>
    <phoneticPr fontId="6" type="noConversion"/>
  </si>
  <si>
    <t>Y2018</t>
    <phoneticPr fontId="6" type="noConversion"/>
  </si>
  <si>
    <t>Y2021</t>
    <phoneticPr fontId="6" type="noConversion"/>
  </si>
  <si>
    <t>Y2020</t>
    <phoneticPr fontId="6" type="noConversion"/>
  </si>
  <si>
    <t>Y2019</t>
    <phoneticPr fontId="6" type="noConversion"/>
  </si>
  <si>
    <t>Y2022</t>
    <phoneticPr fontId="6" type="noConversion"/>
  </si>
  <si>
    <t>Y2023</t>
    <phoneticPr fontId="6" type="noConversion"/>
  </si>
  <si>
    <t>총배당금액</t>
    <phoneticPr fontId="6" type="noConversion"/>
  </si>
  <si>
    <t>PER</t>
    <phoneticPr fontId="2" type="noConversion"/>
  </si>
  <si>
    <t>PER1</t>
    <phoneticPr fontId="6" type="noConversion"/>
  </si>
  <si>
    <t>시가총액</t>
    <phoneticPr fontId="2" type="noConversion"/>
  </si>
  <si>
    <t>시가총액1</t>
    <phoneticPr fontId="6" type="noConversion"/>
  </si>
  <si>
    <t>총매출액1</t>
    <phoneticPr fontId="6" type="noConversion"/>
  </si>
  <si>
    <t>총매출액</t>
    <phoneticPr fontId="2" type="noConversion"/>
  </si>
  <si>
    <t>세후영업이익</t>
    <phoneticPr fontId="2" type="noConversion"/>
  </si>
  <si>
    <t>세후영업이익1</t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</si>
</sst>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맑은 고딕"/>
      <family val="2"/>
      <charset val="129"/>
      <scheme val="minor"/>
    </font>
    <font>
      <sz val="12"/>
      <color theme="1"/>
      <name val="맑은 고딕"/>
      <family val="2"/>
      <scheme val="minor"/>
    </font>
    <font>
      <sz val="8"/>
      <name val="맑은 고딕"/>
      <family val="2"/>
      <charset val="129"/>
      <scheme val="minor"/>
    </font>
    <font>
      <sz val="12"/>
      <color theme="1"/>
      <name val="Arial"/>
      <family val="2"/>
    </font>
    <font>
      <sz val="12"/>
      <color theme="1"/>
      <name val="Malgun Gothic"/>
      <family val="3"/>
      <charset val="129"/>
    </font>
    <font>
      <sz val="12"/>
      <color theme="1"/>
      <name val="맑은 고딕"/>
      <family val="3"/>
      <charset val="129"/>
    </font>
    <font>
      <sz val="8"/>
      <name val="맑은 고딕"/>
      <family val="3"/>
      <charset val="129"/>
      <scheme val="minor"/>
    </font>
    <font>
      <sz val="12"/>
      <color theme="1"/>
      <name val="맑은 고딕"/>
      <family val="2"/>
      <charset val="129"/>
    </font>
    <font>
      <sz val="11"/>
      <color theme="1"/>
      <name val="맑은 고딕"/>
      <family val="3"/>
      <charset val="129"/>
    </font>
  </fonts>
  <fills count="8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D9F2D0"/>
        <bgColor rgb="FFD9F2D0"/>
      </patternFill>
    </fill>
    <fill>
      <patternFill patternType="solid">
        <fgColor rgb="FF83CAEB"/>
        <bgColor rgb="FF83CAEB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6">
    <xf numFmtId="0" fontId="0" fillId="0" borderId="0" xfId="0">
      <alignment vertical="center"/>
    </xf>
    <xf numFmtId="0" fontId="1" fillId="0" borderId="0" xfId="0" applyFont="1">
      <alignment vertical="center"/>
    </xf>
    <xf numFmtId="0" fontId="3" fillId="0" borderId="0" xfId="0" applyFont="1">
      <alignment vertical="center"/>
    </xf>
    <xf numFmtId="0" fontId="5" fillId="2" borderId="0" xfId="0" applyFont="1" applyFill="1">
      <alignment vertical="center"/>
    </xf>
    <xf numFmtId="0" fontId="7" fillId="3" borderId="0" xfId="0" applyFont="1" applyFill="1">
      <alignment vertical="center"/>
    </xf>
    <xf numFmtId="0" fontId="5" fillId="3" borderId="0" xfId="0" applyFont="1" applyFill="1">
      <alignment vertical="center"/>
    </xf>
    <xf numFmtId="0" fontId="1" fillId="3" borderId="0" xfId="0" applyFont="1" applyFill="1">
      <alignment vertical="center"/>
    </xf>
    <xf numFmtId="0" fontId="0" fillId="4" borderId="0" xfId="0" applyFill="1">
      <alignment vertical="center"/>
    </xf>
    <xf numFmtId="0" fontId="1" fillId="5" borderId="0" xfId="0" applyFont="1" applyFill="1">
      <alignment vertical="center"/>
    </xf>
    <xf numFmtId="0" fontId="8" fillId="4" borderId="0" xfId="0" applyFont="1" applyFill="1">
      <alignment vertical="center"/>
    </xf>
    <xf numFmtId="0" fontId="1" fillId="6" borderId="0" xfId="0" applyFont="1" applyFill="1">
      <alignment vertical="center"/>
    </xf>
    <xf numFmtId="0" fontId="4" fillId="6" borderId="0" xfId="0" applyFont="1" applyFill="1">
      <alignment vertical="center"/>
    </xf>
    <xf numFmtId="0" fontId="1" fillId="7" borderId="0" xfId="0" applyFont="1" applyFill="1">
      <alignment vertical="center"/>
    </xf>
    <xf numFmtId="0" fontId="4" fillId="7" borderId="0" xfId="0" applyFont="1" applyFill="1">
      <alignment vertical="center"/>
    </xf>
    <xf numFmtId="0" fontId="0" fillId="6" borderId="0" xfId="0" applyFill="1" applyAlignment="1"/>
    <xf numFmtId="0" fontId="0" fillId="7" borderId="0" xfId="0" applyFill="1" applyAlignmen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User\Desktop\&#47672;&#51648;&#45936;&#51060;&#53552;&#49483;_&#49688;&#51221;_0131.xlsx" TargetMode="External"/><Relationship Id="rId1" Type="http://schemas.openxmlformats.org/officeDocument/2006/relationships/externalLinkPath" Target="&#47672;&#51648;&#45936;&#51060;&#53552;&#49483;_&#49688;&#51221;_013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변수스케일링"/>
      <sheetName val="Sheet1"/>
      <sheetName val="병합데이터_수정"/>
      <sheetName val="T-1"/>
      <sheetName val="머지데이터셋_수정_013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김인환" id="{C3A1F3C6-A131-4CD7-BA88-8F6BAE3E5DF6}" userId="S::tiger5654@office.khu.ac.kr::cd815278-adbd-4538-86e6-802f08c549ed" providerId="AD"/>
</personList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Y1" dT="2025-01-31T10:32:46.50" personId="{C3A1F3C6-A131-4CD7-BA88-8F6BAE3E5DF6}" id="{9B68ED2D-F87F-485F-8343-35332A760634}">
    <text>/10^11</text>
  </threadedComment>
  <threadedComment ref="AA1" dT="2025-01-31T10:30:38.56" personId="{C3A1F3C6-A131-4CD7-BA88-8F6BAE3E5DF6}" id="{8FFE8BA6-00BD-4997-B306-2E80F24843AA}">
    <text>/10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074F22-B22C-4FE3-ABC5-DE8C7CBC20DC}">
  <dimension ref="A1:AB7859"/>
  <sheetViews>
    <sheetView tabSelected="1" workbookViewId="0"/>
  </sheetViews>
  <sheetFormatPr defaultRowHeight="17.399999999999999"/>
  <cols>
    <col min="9" max="9" width="13.796875" bestFit="1" customWidth="1"/>
  </cols>
  <sheetData>
    <row r="1" spans="1:28" ht="19.2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3" t="s">
        <v>1408</v>
      </c>
      <c r="G1" s="4" t="s">
        <v>1409</v>
      </c>
      <c r="H1" s="4" t="s">
        <v>1429</v>
      </c>
      <c r="I1" s="5" t="s">
        <v>1430</v>
      </c>
      <c r="J1" s="4" t="s">
        <v>1410</v>
      </c>
      <c r="K1" s="4" t="s">
        <v>1428</v>
      </c>
      <c r="L1" s="5" t="s">
        <v>1427</v>
      </c>
      <c r="M1" s="6" t="s">
        <v>1413</v>
      </c>
      <c r="N1" s="8" t="s">
        <v>1411</v>
      </c>
      <c r="O1" s="9" t="s">
        <v>1414</v>
      </c>
      <c r="P1" s="7" t="s">
        <v>1415</v>
      </c>
      <c r="Q1" s="7" t="s">
        <v>1416</v>
      </c>
      <c r="R1" s="7" t="s">
        <v>1419</v>
      </c>
      <c r="S1" s="7" t="s">
        <v>1418</v>
      </c>
      <c r="T1" s="7" t="s">
        <v>1417</v>
      </c>
      <c r="U1" s="7" t="s">
        <v>1420</v>
      </c>
      <c r="V1" s="7" t="s">
        <v>1421</v>
      </c>
      <c r="W1" s="8" t="s">
        <v>1412</v>
      </c>
      <c r="X1" s="8" t="s">
        <v>1425</v>
      </c>
      <c r="Y1" s="5" t="s">
        <v>1426</v>
      </c>
      <c r="Z1" s="5" t="s">
        <v>1423</v>
      </c>
      <c r="AA1" s="6" t="s">
        <v>1424</v>
      </c>
      <c r="AB1" s="3" t="s">
        <v>1422</v>
      </c>
    </row>
    <row r="2" spans="1:28" ht="19.2">
      <c r="A2" s="10">
        <v>1</v>
      </c>
      <c r="B2" s="10">
        <v>20</v>
      </c>
      <c r="C2" s="11" t="s">
        <v>5</v>
      </c>
      <c r="D2" s="11" t="s">
        <v>6</v>
      </c>
      <c r="E2" s="10">
        <v>2016</v>
      </c>
      <c r="F2" s="10">
        <v>11.590999999999999</v>
      </c>
      <c r="G2" s="14">
        <f>([1]!Table_1[[#This Row],[총자산]]-[1]!Table_1[[#This Row],[장부가치 자기자본]]+[1]!Table_1[[#This Row],[시가총액]])/[1]!Table_1[[#This Row],[총자산]]</f>
        <v>0.91952742320984437</v>
      </c>
      <c r="H2" s="14">
        <f>I2/100000000000</f>
        <v>0.11259333902</v>
      </c>
      <c r="I2" s="10">
        <v>11259333902</v>
      </c>
      <c r="J2" s="10">
        <v>2.34</v>
      </c>
      <c r="K2" s="10">
        <f>L2/1000000000000</f>
        <v>0.23747083480100001</v>
      </c>
      <c r="L2" s="10">
        <v>237470834801</v>
      </c>
      <c r="M2" s="10">
        <v>1.82</v>
      </c>
      <c r="N2" s="10">
        <v>1</v>
      </c>
      <c r="O2" s="14">
        <f>IF([1]!Table_1[[#This Row],[연도]]=2016,1,0)</f>
        <v>1</v>
      </c>
      <c r="P2" s="14">
        <f>IF([1]!Table_1[[#This Row],[연도]]=2017,1,0)</f>
        <v>0</v>
      </c>
      <c r="Q2" s="14">
        <f>IF([1]!Table_1[[#This Row],[연도]]=2018,1,0)</f>
        <v>0</v>
      </c>
      <c r="R2" s="14">
        <f>IF([1]!Table_1[[#This Row],[연도]]=2019,1,0)</f>
        <v>0</v>
      </c>
      <c r="S2" s="14">
        <f>IF([1]!Table_1[[#This Row],[연도]]=2020,1,0)</f>
        <v>0</v>
      </c>
      <c r="T2" s="14">
        <f>IF([1]!Table_1[[#This Row],[연도]]=2021,1,0)</f>
        <v>0</v>
      </c>
      <c r="U2" s="14">
        <f>IF([1]!Table_1[[#This Row],[연도]]=2022,1,0)</f>
        <v>0</v>
      </c>
      <c r="V2" s="14">
        <f>IF([1]!Table_1[[#This Row],[연도]]=2023,1,0)</f>
        <v>0</v>
      </c>
      <c r="W2" s="10">
        <v>0.49</v>
      </c>
      <c r="X2" s="10">
        <f>Y2/1000000000000</f>
        <v>0.22680353640000001</v>
      </c>
      <c r="Y2" s="14">
        <f>[1]!Table_1[[#This Row],[주가]]*[1]!Table_1[[#This Row],[기말주식수]]</f>
        <v>226803536400</v>
      </c>
      <c r="Z2" s="14">
        <f>AA2/10</f>
        <v>2.0143601599710332</v>
      </c>
      <c r="AA2" s="14">
        <f>[1]!Table_1[[#This Row],[시가총액]]/[1]!Table_1[[#This Row],[당기순이익(세후영업이익)]]</f>
        <v>20.143601599710333</v>
      </c>
      <c r="AB2" s="10">
        <v>3043120300</v>
      </c>
    </row>
    <row r="3" spans="1:28" ht="19.2">
      <c r="A3" s="12">
        <v>2</v>
      </c>
      <c r="B3" s="12">
        <v>20</v>
      </c>
      <c r="C3" s="13" t="s">
        <v>5</v>
      </c>
      <c r="D3" s="13" t="s">
        <v>6</v>
      </c>
      <c r="E3" s="12">
        <v>2017</v>
      </c>
      <c r="F3" s="12">
        <v>8.8089999999999993</v>
      </c>
      <c r="G3" s="15">
        <f>([1]!Table_1[[#This Row],[총자산]]-[1]!Table_1[[#This Row],[장부가치 자기자본]]+[1]!Table_1[[#This Row],[시가총액]])/[1]!Table_1[[#This Row],[총자산]]</f>
        <v>0.93297600385016755</v>
      </c>
      <c r="H3" s="14">
        <f>I3/100000000000</f>
        <v>0.10987308187</v>
      </c>
      <c r="I3" s="12">
        <v>10987308187</v>
      </c>
      <c r="J3" s="12">
        <v>13.13</v>
      </c>
      <c r="K3" s="10">
        <f>L3/1000000000000</f>
        <v>0.25888161657499997</v>
      </c>
      <c r="L3" s="12">
        <v>258881616575</v>
      </c>
      <c r="M3" s="12">
        <v>1.37</v>
      </c>
      <c r="N3" s="12">
        <v>1</v>
      </c>
      <c r="O3" s="15">
        <f>IF([1]!Table_1[[#This Row],[연도]]=2016,1,0)</f>
        <v>0</v>
      </c>
      <c r="P3" s="15">
        <f>IF([1]!Table_1[[#This Row],[연도]]=2017,1,0)</f>
        <v>1</v>
      </c>
      <c r="Q3" s="15">
        <f>IF([1]!Table_1[[#This Row],[연도]]=2018,1,0)</f>
        <v>0</v>
      </c>
      <c r="R3" s="15">
        <f>IF([1]!Table_1[[#This Row],[연도]]=2019,1,0)</f>
        <v>0</v>
      </c>
      <c r="S3" s="15">
        <f>IF([1]!Table_1[[#This Row],[연도]]=2020,1,0)</f>
        <v>0</v>
      </c>
      <c r="T3" s="15">
        <f>IF([1]!Table_1[[#This Row],[연도]]=2021,1,0)</f>
        <v>0</v>
      </c>
      <c r="U3" s="15">
        <f>IF([1]!Table_1[[#This Row],[연도]]=2022,1,0)</f>
        <v>0</v>
      </c>
      <c r="V3" s="15">
        <f>IF([1]!Table_1[[#This Row],[연도]]=2023,1,0)</f>
        <v>0</v>
      </c>
      <c r="W3" s="12">
        <v>0.25</v>
      </c>
      <c r="X3" s="10">
        <f>Y3/1000000000000</f>
        <v>0.27233183249999998</v>
      </c>
      <c r="Y3" s="15">
        <f>[1]!Table_1[[#This Row],[주가]]*[1]!Table_1[[#This Row],[기말주식수]]</f>
        <v>272331832500</v>
      </c>
      <c r="Z3" s="14">
        <f>AA3/10</f>
        <v>2.4786037477515963</v>
      </c>
      <c r="AA3" s="15">
        <f>[1]!Table_1[[#This Row],[시가총액]]/[1]!Table_1[[#This Row],[당기순이익(세후영업이익)]]</f>
        <v>24.786037477515965</v>
      </c>
      <c r="AB3" s="12">
        <v>4141159500</v>
      </c>
    </row>
    <row r="4" spans="1:28" ht="19.2">
      <c r="A4" s="10">
        <v>3</v>
      </c>
      <c r="B4" s="10">
        <v>20</v>
      </c>
      <c r="C4" s="11" t="s">
        <v>5</v>
      </c>
      <c r="D4" s="11" t="s">
        <v>6</v>
      </c>
      <c r="E4" s="10">
        <v>2018</v>
      </c>
      <c r="F4" s="10">
        <v>32.905999999999999</v>
      </c>
      <c r="G4" s="14">
        <f>([1]!Table_1[[#This Row],[총자산]]-[1]!Table_1[[#This Row],[장부가치 자기자본]]+[1]!Table_1[[#This Row],[시가총액]])/[1]!Table_1[[#This Row],[총자산]]</f>
        <v>0.88336653297982282</v>
      </c>
      <c r="H4" s="14">
        <f>I4/100000000000</f>
        <v>0.11225780035000001</v>
      </c>
      <c r="I4" s="10">
        <v>11225780035</v>
      </c>
      <c r="J4" s="10">
        <v>0.92</v>
      </c>
      <c r="K4" s="10">
        <f>L4/1000000000000</f>
        <v>0.30660258902900001</v>
      </c>
      <c r="L4" s="10">
        <v>306602589029</v>
      </c>
      <c r="M4" s="10">
        <v>1.1200000000000001</v>
      </c>
      <c r="N4" s="10">
        <v>1</v>
      </c>
      <c r="O4" s="14">
        <f>IF([1]!Table_1[[#This Row],[연도]]=2016,1,0)</f>
        <v>0</v>
      </c>
      <c r="P4" s="14">
        <f>IF([1]!Table_1[[#This Row],[연도]]=2017,1,0)</f>
        <v>0</v>
      </c>
      <c r="Q4" s="14">
        <f>IF([1]!Table_1[[#This Row],[연도]]=2018,1,0)</f>
        <v>1</v>
      </c>
      <c r="R4" s="14">
        <f>IF([1]!Table_1[[#This Row],[연도]]=2019,1,0)</f>
        <v>0</v>
      </c>
      <c r="S4" s="14">
        <f>IF([1]!Table_1[[#This Row],[연도]]=2020,1,0)</f>
        <v>0</v>
      </c>
      <c r="T4" s="14">
        <f>IF([1]!Table_1[[#This Row],[연도]]=2021,1,0)</f>
        <v>0</v>
      </c>
      <c r="U4" s="14">
        <f>IF([1]!Table_1[[#This Row],[연도]]=2022,1,0)</f>
        <v>0</v>
      </c>
      <c r="V4" s="14">
        <f>IF([1]!Table_1[[#This Row],[연도]]=2023,1,0)</f>
        <v>0</v>
      </c>
      <c r="W4" s="10">
        <v>0.19</v>
      </c>
      <c r="X4" s="10">
        <f>Y4/1000000000000</f>
        <v>0.25417637700000001</v>
      </c>
      <c r="Y4" s="14">
        <f>[1]!Table_1[[#This Row],[주가]]*[1]!Table_1[[#This Row],[기말주식수]]</f>
        <v>254176377000</v>
      </c>
      <c r="Z4" s="14">
        <f>AA4/10</f>
        <v>2.2642201807582452</v>
      </c>
      <c r="AA4" s="14">
        <f>[1]!Table_1[[#This Row],[시가총액]]/[1]!Table_1[[#This Row],[당기순이익(세후영업이익)]]</f>
        <v>22.642201807582452</v>
      </c>
      <c r="AB4" s="10">
        <v>3312927600</v>
      </c>
    </row>
    <row r="5" spans="1:28" ht="19.2">
      <c r="A5" s="12">
        <v>4</v>
      </c>
      <c r="B5" s="12">
        <v>20</v>
      </c>
      <c r="C5" s="13" t="s">
        <v>5</v>
      </c>
      <c r="D5" s="13" t="s">
        <v>6</v>
      </c>
      <c r="E5" s="12">
        <v>2019</v>
      </c>
      <c r="F5" s="12">
        <v>35.265999999999998</v>
      </c>
      <c r="G5" s="15">
        <f>([1]!Table_1[[#This Row],[총자산]]-[1]!Table_1[[#This Row],[장부가치 자기자본]]+[1]!Table_1[[#This Row],[시가총액]])/[1]!Table_1[[#This Row],[총자산]]</f>
        <v>0.8171306988740763</v>
      </c>
      <c r="H5" s="14">
        <f>I5/100000000000</f>
        <v>9.9177462559999999E-2</v>
      </c>
      <c r="I5" s="12">
        <v>9917746256</v>
      </c>
      <c r="J5" s="12">
        <v>1.47</v>
      </c>
      <c r="K5" s="10">
        <f>L5/1000000000000</f>
        <v>0.30715002578599998</v>
      </c>
      <c r="L5" s="12">
        <v>307150025786</v>
      </c>
      <c r="M5" s="12">
        <v>0.99</v>
      </c>
      <c r="N5" s="12">
        <v>1</v>
      </c>
      <c r="O5" s="15">
        <f>IF([1]!Table_1[[#This Row],[연도]]=2016,1,0)</f>
        <v>0</v>
      </c>
      <c r="P5" s="15">
        <f>IF([1]!Table_1[[#This Row],[연도]]=2017,1,0)</f>
        <v>0</v>
      </c>
      <c r="Q5" s="15">
        <f>IF([1]!Table_1[[#This Row],[연도]]=2018,1,0)</f>
        <v>0</v>
      </c>
      <c r="R5" s="15">
        <f>IF([1]!Table_1[[#This Row],[연도]]=2019,1,0)</f>
        <v>1</v>
      </c>
      <c r="S5" s="15">
        <f>IF([1]!Table_1[[#This Row],[연도]]=2020,1,0)</f>
        <v>0</v>
      </c>
      <c r="T5" s="15">
        <f>IF([1]!Table_1[[#This Row],[연도]]=2021,1,0)</f>
        <v>0</v>
      </c>
      <c r="U5" s="15">
        <f>IF([1]!Table_1[[#This Row],[연도]]=2022,1,0)</f>
        <v>0</v>
      </c>
      <c r="V5" s="15">
        <f>IF([1]!Table_1[[#This Row],[연도]]=2023,1,0)</f>
        <v>0</v>
      </c>
      <c r="W5" s="12">
        <v>0.21</v>
      </c>
      <c r="X5" s="10">
        <f>Y5/1000000000000</f>
        <v>0.23211051569999999</v>
      </c>
      <c r="Y5" s="15">
        <f>[1]!Table_1[[#This Row],[주가]]*[1]!Table_1[[#This Row],[기말주식수]]</f>
        <v>232110515700</v>
      </c>
      <c r="Z5" s="14">
        <f>AA5/10</f>
        <v>2.3403554568617713</v>
      </c>
      <c r="AA5" s="15">
        <f>[1]!Table_1[[#This Row],[시가총액]]/[1]!Table_1[[#This Row],[당기순이익(세후영업이익)]]</f>
        <v>23.403554568617711</v>
      </c>
      <c r="AB5" s="12">
        <v>3312927600</v>
      </c>
    </row>
    <row r="6" spans="1:28" ht="19.2">
      <c r="A6" s="10">
        <v>5</v>
      </c>
      <c r="B6" s="10">
        <v>20</v>
      </c>
      <c r="C6" s="11" t="s">
        <v>5</v>
      </c>
      <c r="D6" s="11" t="s">
        <v>6</v>
      </c>
      <c r="E6" s="10">
        <v>2020</v>
      </c>
      <c r="F6" s="10">
        <v>17.306000000000001</v>
      </c>
      <c r="G6" s="14">
        <f>([1]!Table_1[[#This Row],[총자산]]-[1]!Table_1[[#This Row],[장부가치 자기자본]]+[1]!Table_1[[#This Row],[시가총액]])/[1]!Table_1[[#This Row],[총자산]]</f>
        <v>1.4752591930568104</v>
      </c>
      <c r="H6" s="14">
        <f>I6/100000000000</f>
        <v>0.23153371155999999</v>
      </c>
      <c r="I6" s="10">
        <v>23153371156</v>
      </c>
      <c r="J6" s="10">
        <v>15.37</v>
      </c>
      <c r="K6" s="10">
        <f>L6/1000000000000</f>
        <v>0.27207538379899998</v>
      </c>
      <c r="L6" s="10">
        <v>272075383799</v>
      </c>
      <c r="M6" s="10">
        <v>2.11</v>
      </c>
      <c r="N6" s="10">
        <v>1</v>
      </c>
      <c r="O6" s="14">
        <f>IF([1]!Table_1[[#This Row],[연도]]=2016,1,0)</f>
        <v>0</v>
      </c>
      <c r="P6" s="14">
        <f>IF([1]!Table_1[[#This Row],[연도]]=2017,1,0)</f>
        <v>0</v>
      </c>
      <c r="Q6" s="14">
        <f>IF([1]!Table_1[[#This Row],[연도]]=2018,1,0)</f>
        <v>0</v>
      </c>
      <c r="R6" s="14">
        <f>IF([1]!Table_1[[#This Row],[연도]]=2019,1,0)</f>
        <v>0</v>
      </c>
      <c r="S6" s="14">
        <f>IF([1]!Table_1[[#This Row],[연도]]=2020,1,0)</f>
        <v>1</v>
      </c>
      <c r="T6" s="14">
        <f>IF([1]!Table_1[[#This Row],[연도]]=2021,1,0)</f>
        <v>0</v>
      </c>
      <c r="U6" s="14">
        <f>IF([1]!Table_1[[#This Row],[연도]]=2022,1,0)</f>
        <v>0</v>
      </c>
      <c r="V6" s="14">
        <f>IF([1]!Table_1[[#This Row],[연도]]=2023,1,0)</f>
        <v>0</v>
      </c>
      <c r="W6" s="10">
        <v>0.11</v>
      </c>
      <c r="X6" s="10">
        <f>Y6/1000000000000</f>
        <v>0.54885338549999996</v>
      </c>
      <c r="Y6" s="14">
        <f>[1]!Table_1[[#This Row],[주가]]*[1]!Table_1[[#This Row],[기말주식수]]</f>
        <v>548853385500</v>
      </c>
      <c r="Z6" s="14">
        <f>AA6/10</f>
        <v>2.3705117574542456</v>
      </c>
      <c r="AA6" s="14">
        <f>[1]!Table_1[[#This Row],[시가총액]]/[1]!Table_1[[#This Row],[당기순이익(세후영업이익)]]</f>
        <v>23.705117574542456</v>
      </c>
      <c r="AB6" s="10">
        <v>4969391400</v>
      </c>
    </row>
    <row r="7" spans="1:28" ht="19.2">
      <c r="A7" s="12">
        <v>6</v>
      </c>
      <c r="B7" s="12">
        <v>20</v>
      </c>
      <c r="C7" s="13" t="s">
        <v>5</v>
      </c>
      <c r="D7" s="13" t="s">
        <v>6</v>
      </c>
      <c r="E7" s="12">
        <v>2021</v>
      </c>
      <c r="F7" s="12">
        <v>25.442</v>
      </c>
      <c r="G7" s="15">
        <f>([1]!Table_1[[#This Row],[총자산]]-[1]!Table_1[[#This Row],[장부가치 자기자본]]+[1]!Table_1[[#This Row],[시가총액]])/[1]!Table_1[[#This Row],[총자산]]</f>
        <v>1.1064443157589288</v>
      </c>
      <c r="H7" s="14">
        <f>I7/100000000000</f>
        <v>0.22496350976000001</v>
      </c>
      <c r="I7" s="12">
        <v>22496350976</v>
      </c>
      <c r="J7" s="12">
        <v>3.23</v>
      </c>
      <c r="K7" s="10">
        <f>L7/1000000000000</f>
        <v>0.29301811202799999</v>
      </c>
      <c r="L7" s="12">
        <v>293018112028</v>
      </c>
      <c r="M7" s="12">
        <v>2.4500000000000002</v>
      </c>
      <c r="N7" s="12">
        <v>1</v>
      </c>
      <c r="O7" s="15">
        <f>IF([1]!Table_1[[#This Row],[연도]]=2016,1,0)</f>
        <v>0</v>
      </c>
      <c r="P7" s="15">
        <f>IF([1]!Table_1[[#This Row],[연도]]=2017,1,0)</f>
        <v>0</v>
      </c>
      <c r="Q7" s="15">
        <f>IF([1]!Table_1[[#This Row],[연도]]=2018,1,0)</f>
        <v>0</v>
      </c>
      <c r="R7" s="15">
        <f>IF([1]!Table_1[[#This Row],[연도]]=2019,1,0)</f>
        <v>0</v>
      </c>
      <c r="S7" s="15">
        <f>IF([1]!Table_1[[#This Row],[연도]]=2020,1,0)</f>
        <v>0</v>
      </c>
      <c r="T7" s="15">
        <f>IF([1]!Table_1[[#This Row],[연도]]=2021,1,0)</f>
        <v>1</v>
      </c>
      <c r="U7" s="15">
        <f>IF([1]!Table_1[[#This Row],[연도]]=2022,1,0)</f>
        <v>0</v>
      </c>
      <c r="V7" s="15">
        <f>IF([1]!Table_1[[#This Row],[연도]]=2023,1,0)</f>
        <v>0</v>
      </c>
      <c r="W7" s="12">
        <v>0.12</v>
      </c>
      <c r="X7" s="10">
        <f>Y7/1000000000000</f>
        <v>0.407799462</v>
      </c>
      <c r="Y7" s="15">
        <f>[1]!Table_1[[#This Row],[주가]]*[1]!Table_1[[#This Row],[기말주식수]]</f>
        <v>407799462000</v>
      </c>
      <c r="Z7" s="14">
        <f>AA7/10</f>
        <v>1.8127360407697082</v>
      </c>
      <c r="AA7" s="15">
        <f>[1]!Table_1[[#This Row],[시가총액]]/[1]!Table_1[[#This Row],[당기순이익(세후영업이익)]]</f>
        <v>18.127360407697083</v>
      </c>
      <c r="AB7" s="12">
        <v>4982243400</v>
      </c>
    </row>
    <row r="8" spans="1:28" ht="19.2">
      <c r="A8" s="10">
        <v>7</v>
      </c>
      <c r="B8" s="10">
        <v>20</v>
      </c>
      <c r="C8" s="11" t="s">
        <v>5</v>
      </c>
      <c r="D8" s="11" t="s">
        <v>6</v>
      </c>
      <c r="E8" s="10">
        <v>2022</v>
      </c>
      <c r="F8" s="10">
        <v>23.076000000000001</v>
      </c>
      <c r="G8" s="14">
        <f>([1]!Table_1[[#This Row],[총자산]]-[1]!Table_1[[#This Row],[장부가치 자기자본]]+[1]!Table_1[[#This Row],[시가총액]])/[1]!Table_1[[#This Row],[총자산]]</f>
        <v>0.73971297128023206</v>
      </c>
      <c r="H8" s="14">
        <f>I8/100000000000</f>
        <v>0.29915077882000002</v>
      </c>
      <c r="I8" s="10">
        <v>29915077882</v>
      </c>
      <c r="J8" s="10">
        <v>2.98</v>
      </c>
      <c r="K8" s="10">
        <f>L8/1000000000000</f>
        <v>0.3404263273</v>
      </c>
      <c r="L8" s="10">
        <v>340426327300</v>
      </c>
      <c r="M8" s="10">
        <v>2.71</v>
      </c>
      <c r="N8" s="10">
        <v>1</v>
      </c>
      <c r="O8" s="14">
        <f>IF([1]!Table_1[[#This Row],[연도]]=2016,1,0)</f>
        <v>0</v>
      </c>
      <c r="P8" s="14">
        <f>IF([1]!Table_1[[#This Row],[연도]]=2017,1,0)</f>
        <v>0</v>
      </c>
      <c r="Q8" s="14">
        <f>IF([1]!Table_1[[#This Row],[연도]]=2018,1,0)</f>
        <v>0</v>
      </c>
      <c r="R8" s="14">
        <f>IF([1]!Table_1[[#This Row],[연도]]=2019,1,0)</f>
        <v>0</v>
      </c>
      <c r="S8" s="14">
        <f>IF([1]!Table_1[[#This Row],[연도]]=2020,1,0)</f>
        <v>0</v>
      </c>
      <c r="T8" s="14">
        <f>IF([1]!Table_1[[#This Row],[연도]]=2021,1,0)</f>
        <v>0</v>
      </c>
      <c r="U8" s="14">
        <f>IF([1]!Table_1[[#This Row],[연도]]=2022,1,0)</f>
        <v>1</v>
      </c>
      <c r="V8" s="14">
        <f>IF([1]!Table_1[[#This Row],[연도]]=2023,1,0)</f>
        <v>0</v>
      </c>
      <c r="W8" s="10">
        <v>0.28999999999999998</v>
      </c>
      <c r="X8" s="10">
        <f>Y8/1000000000000</f>
        <v>0.25864541219999998</v>
      </c>
      <c r="Y8" s="14">
        <f>[1]!Table_1[[#This Row],[주가]]*[1]!Table_1[[#This Row],[기말주식수]]</f>
        <v>258645412200</v>
      </c>
      <c r="Z8" s="14">
        <f>AA8/10</f>
        <v>0.86459882611780792</v>
      </c>
      <c r="AA8" s="14">
        <f>[1]!Table_1[[#This Row],[시가총액]]/[1]!Table_1[[#This Row],[당기순이익(세후영업이익)]]</f>
        <v>8.6459882611780792</v>
      </c>
      <c r="AB8" s="10">
        <v>4982243400</v>
      </c>
    </row>
    <row r="9" spans="1:28" ht="19.2">
      <c r="A9" s="12">
        <v>8</v>
      </c>
      <c r="B9" s="12">
        <v>20</v>
      </c>
      <c r="C9" s="13" t="s">
        <v>5</v>
      </c>
      <c r="D9" s="13" t="s">
        <v>6</v>
      </c>
      <c r="E9" s="12">
        <v>2023</v>
      </c>
      <c r="F9" s="12">
        <v>17.669</v>
      </c>
      <c r="G9" s="15">
        <f>([1]!Table_1[[#This Row],[총자산]]-[1]!Table_1[[#This Row],[장부가치 자기자본]]+[1]!Table_1[[#This Row],[시가총액]])/[1]!Table_1[[#This Row],[총자산]]</f>
        <v>0.78724594862891117</v>
      </c>
      <c r="H9" s="14">
        <f>I9/100000000000</f>
        <v>0.18775880120999999</v>
      </c>
      <c r="I9" s="12">
        <v>18775880121</v>
      </c>
      <c r="J9" s="12">
        <v>22.52</v>
      </c>
      <c r="K9" s="10">
        <f>L9/1000000000000</f>
        <v>0.36110856200800001</v>
      </c>
      <c r="L9" s="12">
        <v>361108562008</v>
      </c>
      <c r="M9" s="12">
        <v>2.39</v>
      </c>
      <c r="N9" s="12">
        <v>1</v>
      </c>
      <c r="O9" s="15">
        <f>IF([1]!Table_1[[#This Row],[연도]]=2016,1,0)</f>
        <v>0</v>
      </c>
      <c r="P9" s="15">
        <f>IF([1]!Table_1[[#This Row],[연도]]=2017,1,0)</f>
        <v>0</v>
      </c>
      <c r="Q9" s="15">
        <f>IF([1]!Table_1[[#This Row],[연도]]=2018,1,0)</f>
        <v>0</v>
      </c>
      <c r="R9" s="15">
        <f>IF([1]!Table_1[[#This Row],[연도]]=2019,1,0)</f>
        <v>0</v>
      </c>
      <c r="S9" s="15">
        <f>IF([1]!Table_1[[#This Row],[연도]]=2020,1,0)</f>
        <v>0</v>
      </c>
      <c r="T9" s="15">
        <f>IF([1]!Table_1[[#This Row],[연도]]=2021,1,0)</f>
        <v>0</v>
      </c>
      <c r="U9" s="15">
        <f>IF([1]!Table_1[[#This Row],[연도]]=2022,1,0)</f>
        <v>0</v>
      </c>
      <c r="V9" s="15">
        <f>IF([1]!Table_1[[#This Row],[연도]]=2023,1,0)</f>
        <v>1</v>
      </c>
      <c r="W9" s="12">
        <v>0.23</v>
      </c>
      <c r="X9" s="10">
        <f>Y9/1000000000000</f>
        <v>0.28685619690000003</v>
      </c>
      <c r="Y9" s="15">
        <f>[1]!Table_1[[#This Row],[주가]]*[1]!Table_1[[#This Row],[기말주식수]]</f>
        <v>286856196900</v>
      </c>
      <c r="Z9" s="14">
        <f>AA9/10</f>
        <v>1.5277909480214666</v>
      </c>
      <c r="AA9" s="15">
        <f>[1]!Table_1[[#This Row],[시가총액]]/[1]!Table_1[[#This Row],[당기순이익(세후영업이익)]]</f>
        <v>15.277909480214667</v>
      </c>
      <c r="AB9" s="12">
        <v>4989227400</v>
      </c>
    </row>
    <row r="10" spans="1:28" ht="19.2">
      <c r="A10" s="10">
        <v>9</v>
      </c>
      <c r="B10" s="10">
        <v>50</v>
      </c>
      <c r="C10" s="11" t="s">
        <v>7</v>
      </c>
      <c r="D10" s="11" t="s">
        <v>6</v>
      </c>
      <c r="E10" s="10">
        <v>2016</v>
      </c>
      <c r="F10" s="10">
        <v>16.742000000000001</v>
      </c>
      <c r="G10" s="14">
        <f>([1]!Table_1[[#This Row],[총자산]]-[1]!Table_1[[#This Row],[장부가치 자기자본]]+[1]!Table_1[[#This Row],[시가총액]])/[1]!Table_1[[#This Row],[총자산]]</f>
        <v>0.79999418072584405</v>
      </c>
      <c r="H10" s="14">
        <f>I10/100000000000</f>
        <v>0.43436568980000001</v>
      </c>
      <c r="I10" s="10">
        <v>43436568980</v>
      </c>
      <c r="J10" s="10">
        <v>-1.27</v>
      </c>
      <c r="K10" s="10">
        <f>L10/1000000000000</f>
        <v>0.37744501336300001</v>
      </c>
      <c r="L10" s="10">
        <v>377445013363</v>
      </c>
      <c r="M10" s="10">
        <v>0.44</v>
      </c>
      <c r="N10" s="10">
        <v>1</v>
      </c>
      <c r="O10" s="14">
        <f>IF([1]!Table_1[[#This Row],[연도]]=2016,1,0)</f>
        <v>1</v>
      </c>
      <c r="P10" s="14">
        <f>IF([1]!Table_1[[#This Row],[연도]]=2017,1,0)</f>
        <v>0</v>
      </c>
      <c r="Q10" s="14">
        <f>IF([1]!Table_1[[#This Row],[연도]]=2018,1,0)</f>
        <v>0</v>
      </c>
      <c r="R10" s="14">
        <f>IF([1]!Table_1[[#This Row],[연도]]=2019,1,0)</f>
        <v>0</v>
      </c>
      <c r="S10" s="14">
        <f>IF([1]!Table_1[[#This Row],[연도]]=2020,1,0)</f>
        <v>0</v>
      </c>
      <c r="T10" s="14">
        <f>IF([1]!Table_1[[#This Row],[연도]]=2021,1,0)</f>
        <v>0</v>
      </c>
      <c r="U10" s="14">
        <f>IF([1]!Table_1[[#This Row],[연도]]=2022,1,0)</f>
        <v>0</v>
      </c>
      <c r="V10" s="14">
        <f>IF([1]!Table_1[[#This Row],[연도]]=2023,1,0)</f>
        <v>0</v>
      </c>
      <c r="W10" s="10">
        <v>0.94</v>
      </c>
      <c r="X10" s="10">
        <f>Y10/1000000000000</f>
        <v>0.41945363099999999</v>
      </c>
      <c r="Y10" s="14">
        <f>[1]!Table_1[[#This Row],[주가]]*[1]!Table_1[[#This Row],[기말주식수]]</f>
        <v>419453631000</v>
      </c>
      <c r="Z10" s="14">
        <f>AA10/10</f>
        <v>0.96566934463247756</v>
      </c>
      <c r="AA10" s="14">
        <f>[1]!Table_1[[#This Row],[시가총액]]/[1]!Table_1[[#This Row],[당기순이익(세후영업이익)]]</f>
        <v>9.6566934463247751</v>
      </c>
      <c r="AB10" s="10">
        <v>4934748600</v>
      </c>
    </row>
    <row r="11" spans="1:28" ht="19.2">
      <c r="A11" s="12">
        <v>10</v>
      </c>
      <c r="B11" s="12">
        <v>50</v>
      </c>
      <c r="C11" s="13" t="s">
        <v>7</v>
      </c>
      <c r="D11" s="13" t="s">
        <v>6</v>
      </c>
      <c r="E11" s="12">
        <v>2017</v>
      </c>
      <c r="F11" s="12">
        <v>19.492999999999999</v>
      </c>
      <c r="G11" s="15">
        <f>([1]!Table_1[[#This Row],[총자산]]-[1]!Table_1[[#This Row],[장부가치 자기자본]]+[1]!Table_1[[#This Row],[시가총액]])/[1]!Table_1[[#This Row],[총자산]]</f>
        <v>0.75035221691060416</v>
      </c>
      <c r="H11" s="14">
        <f>I11/100000000000</f>
        <v>0.42309231903</v>
      </c>
      <c r="I11" s="12">
        <v>42309231903</v>
      </c>
      <c r="J11" s="12">
        <v>-2.14</v>
      </c>
      <c r="K11" s="10">
        <f>L11/1000000000000</f>
        <v>0.36078875042800002</v>
      </c>
      <c r="L11" s="12">
        <v>360788750428</v>
      </c>
      <c r="M11" s="12">
        <v>0.44</v>
      </c>
      <c r="N11" s="12">
        <v>1</v>
      </c>
      <c r="O11" s="15">
        <f>IF([1]!Table_1[[#This Row],[연도]]=2016,1,0)</f>
        <v>0</v>
      </c>
      <c r="P11" s="15">
        <f>IF([1]!Table_1[[#This Row],[연도]]=2017,1,0)</f>
        <v>1</v>
      </c>
      <c r="Q11" s="15">
        <f>IF([1]!Table_1[[#This Row],[연도]]=2018,1,0)</f>
        <v>0</v>
      </c>
      <c r="R11" s="15">
        <f>IF([1]!Table_1[[#This Row],[연도]]=2019,1,0)</f>
        <v>0</v>
      </c>
      <c r="S11" s="15">
        <f>IF([1]!Table_1[[#This Row],[연도]]=2020,1,0)</f>
        <v>0</v>
      </c>
      <c r="T11" s="15">
        <f>IF([1]!Table_1[[#This Row],[연도]]=2021,1,0)</f>
        <v>0</v>
      </c>
      <c r="U11" s="15">
        <f>IF([1]!Table_1[[#This Row],[연도]]=2022,1,0)</f>
        <v>0</v>
      </c>
      <c r="V11" s="15">
        <f>IF([1]!Table_1[[#This Row],[연도]]=2023,1,0)</f>
        <v>0</v>
      </c>
      <c r="W11" s="12">
        <v>1.04</v>
      </c>
      <c r="X11" s="10">
        <f>Y11/1000000000000</f>
        <v>0.38107225300000003</v>
      </c>
      <c r="Y11" s="15">
        <f>[1]!Table_1[[#This Row],[주가]]*[1]!Table_1[[#This Row],[기말주식수]]</f>
        <v>381072253000</v>
      </c>
      <c r="Z11" s="14">
        <f>AA11/10</f>
        <v>0.9006834581012082</v>
      </c>
      <c r="AA11" s="15">
        <f>[1]!Table_1[[#This Row],[시가총액]]/[1]!Table_1[[#This Row],[당기순이익(세후영업이익)]]</f>
        <v>9.0068345810120825</v>
      </c>
      <c r="AB11" s="12">
        <v>4934748600</v>
      </c>
    </row>
    <row r="12" spans="1:28" ht="19.2">
      <c r="A12" s="10">
        <v>11</v>
      </c>
      <c r="B12" s="10">
        <v>50</v>
      </c>
      <c r="C12" s="11" t="s">
        <v>7</v>
      </c>
      <c r="D12" s="11" t="s">
        <v>6</v>
      </c>
      <c r="E12" s="10">
        <v>2018</v>
      </c>
      <c r="F12" s="10">
        <v>16.7</v>
      </c>
      <c r="G12" s="14">
        <f>([1]!Table_1[[#This Row],[총자산]]-[1]!Table_1[[#This Row],[장부가치 자기자본]]+[1]!Table_1[[#This Row],[시가총액]])/[1]!Table_1[[#This Row],[총자산]]</f>
        <v>0.68298763233917303</v>
      </c>
      <c r="H12" s="14">
        <f>I12/100000000000</f>
        <v>0.409797509</v>
      </c>
      <c r="I12" s="10">
        <v>40979750900</v>
      </c>
      <c r="J12" s="10">
        <v>2.1800000000000002</v>
      </c>
      <c r="K12" s="10">
        <f>L12/1000000000000</f>
        <v>0.35143892571000002</v>
      </c>
      <c r="L12" s="10">
        <v>351438925710</v>
      </c>
      <c r="M12" s="10">
        <v>0.38</v>
      </c>
      <c r="N12" s="10">
        <v>1</v>
      </c>
      <c r="O12" s="14">
        <f>IF([1]!Table_1[[#This Row],[연도]]=2016,1,0)</f>
        <v>0</v>
      </c>
      <c r="P12" s="14">
        <f>IF([1]!Table_1[[#This Row],[연도]]=2017,1,0)</f>
        <v>0</v>
      </c>
      <c r="Q12" s="14">
        <f>IF([1]!Table_1[[#This Row],[연도]]=2018,1,0)</f>
        <v>1</v>
      </c>
      <c r="R12" s="14">
        <f>IF([1]!Table_1[[#This Row],[연도]]=2019,1,0)</f>
        <v>0</v>
      </c>
      <c r="S12" s="14">
        <f>IF([1]!Table_1[[#This Row],[연도]]=2020,1,0)</f>
        <v>0</v>
      </c>
      <c r="T12" s="14">
        <f>IF([1]!Table_1[[#This Row],[연도]]=2021,1,0)</f>
        <v>0</v>
      </c>
      <c r="U12" s="14">
        <f>IF([1]!Table_1[[#This Row],[연도]]=2022,1,0)</f>
        <v>0</v>
      </c>
      <c r="V12" s="14">
        <f>IF([1]!Table_1[[#This Row],[연도]]=2023,1,0)</f>
        <v>0</v>
      </c>
      <c r="W12" s="10">
        <v>1.32</v>
      </c>
      <c r="X12" s="10">
        <f>Y12/1000000000000</f>
        <v>0.29608491599999998</v>
      </c>
      <c r="Y12" s="14">
        <f>[1]!Table_1[[#This Row],[주가]]*[1]!Table_1[[#This Row],[기말주식수]]</f>
        <v>296084916000</v>
      </c>
      <c r="Z12" s="14">
        <f>AA12/10</f>
        <v>0.72251516785086167</v>
      </c>
      <c r="AA12" s="14">
        <f>[1]!Table_1[[#This Row],[시가총액]]/[1]!Table_1[[#This Row],[당기순이익(세후영업이익)]]</f>
        <v>7.2251516785086167</v>
      </c>
      <c r="AB12" s="10">
        <v>3371474625</v>
      </c>
    </row>
    <row r="13" spans="1:28" ht="19.2">
      <c r="A13" s="12">
        <v>12</v>
      </c>
      <c r="B13" s="12">
        <v>50</v>
      </c>
      <c r="C13" s="13" t="s">
        <v>7</v>
      </c>
      <c r="D13" s="13" t="s">
        <v>6</v>
      </c>
      <c r="E13" s="12">
        <v>2019</v>
      </c>
      <c r="F13" s="12">
        <v>7.569</v>
      </c>
      <c r="G13" s="15">
        <f>([1]!Table_1[[#This Row],[총자산]]-[1]!Table_1[[#This Row],[장부가치 자기자본]]+[1]!Table_1[[#This Row],[시가총액]])/[1]!Table_1[[#This Row],[총자산]]</f>
        <v>0.64461633271651431</v>
      </c>
      <c r="H13" s="14">
        <f>I13/100000000000</f>
        <v>0.32020529934000003</v>
      </c>
      <c r="I13" s="12">
        <v>32020529934</v>
      </c>
      <c r="J13" s="12">
        <v>5.3</v>
      </c>
      <c r="K13" s="10">
        <f>L13/1000000000000</f>
        <v>0.34389208460999998</v>
      </c>
      <c r="L13" s="12">
        <v>343892084610</v>
      </c>
      <c r="M13" s="12">
        <v>1.01</v>
      </c>
      <c r="N13" s="12">
        <v>1</v>
      </c>
      <c r="O13" s="15">
        <f>IF([1]!Table_1[[#This Row],[연도]]=2016,1,0)</f>
        <v>0</v>
      </c>
      <c r="P13" s="15">
        <f>IF([1]!Table_1[[#This Row],[연도]]=2017,1,0)</f>
        <v>0</v>
      </c>
      <c r="Q13" s="15">
        <f>IF([1]!Table_1[[#This Row],[연도]]=2018,1,0)</f>
        <v>0</v>
      </c>
      <c r="R13" s="15">
        <f>IF([1]!Table_1[[#This Row],[연도]]=2019,1,0)</f>
        <v>1</v>
      </c>
      <c r="S13" s="15">
        <f>IF([1]!Table_1[[#This Row],[연도]]=2020,1,0)</f>
        <v>0</v>
      </c>
      <c r="T13" s="15">
        <f>IF([1]!Table_1[[#This Row],[연도]]=2021,1,0)</f>
        <v>0</v>
      </c>
      <c r="U13" s="15">
        <f>IF([1]!Table_1[[#This Row],[연도]]=2022,1,0)</f>
        <v>0</v>
      </c>
      <c r="V13" s="15">
        <f>IF([1]!Table_1[[#This Row],[연도]]=2023,1,0)</f>
        <v>0</v>
      </c>
      <c r="W13" s="12">
        <v>1.67</v>
      </c>
      <c r="X13" s="10">
        <f>Y13/1000000000000</f>
        <v>0.25441370559999998</v>
      </c>
      <c r="Y13" s="15">
        <f>[1]!Table_1[[#This Row],[주가]]*[1]!Table_1[[#This Row],[기말주식수]]</f>
        <v>254413705600</v>
      </c>
      <c r="Z13" s="14">
        <f>AA13/10</f>
        <v>0.79453308900381048</v>
      </c>
      <c r="AA13" s="15">
        <f>[1]!Table_1[[#This Row],[시가총액]]/[1]!Table_1[[#This Row],[당기순이익(세후영업이익)]]</f>
        <v>7.9453308900381048</v>
      </c>
      <c r="AB13" s="12">
        <v>3301908750</v>
      </c>
    </row>
    <row r="14" spans="1:28" ht="19.2">
      <c r="A14" s="10">
        <v>13</v>
      </c>
      <c r="B14" s="10">
        <v>50</v>
      </c>
      <c r="C14" s="11" t="s">
        <v>7</v>
      </c>
      <c r="D14" s="11" t="s">
        <v>6</v>
      </c>
      <c r="E14" s="10">
        <v>2020</v>
      </c>
      <c r="F14" s="10">
        <v>24.966999999999999</v>
      </c>
      <c r="G14" s="14">
        <f>([1]!Table_1[[#This Row],[총자산]]-[1]!Table_1[[#This Row],[장부가치 자기자본]]+[1]!Table_1[[#This Row],[시가총액]])/[1]!Table_1[[#This Row],[총자산]]</f>
        <v>0.68220427878847756</v>
      </c>
      <c r="H14" s="14">
        <f>I14/100000000000</f>
        <v>0.21853996547000001</v>
      </c>
      <c r="I14" s="10">
        <v>21853996547</v>
      </c>
      <c r="J14" s="10">
        <v>-7.72</v>
      </c>
      <c r="K14" s="10">
        <f>L14/1000000000000</f>
        <v>0.32922474078199998</v>
      </c>
      <c r="L14" s="10">
        <v>329224740782</v>
      </c>
      <c r="M14" s="10">
        <v>2.2200000000000002</v>
      </c>
      <c r="N14" s="10">
        <v>1</v>
      </c>
      <c r="O14" s="14">
        <f>IF([1]!Table_1[[#This Row],[연도]]=2016,1,0)</f>
        <v>0</v>
      </c>
      <c r="P14" s="14">
        <f>IF([1]!Table_1[[#This Row],[연도]]=2017,1,0)</f>
        <v>0</v>
      </c>
      <c r="Q14" s="14">
        <f>IF([1]!Table_1[[#This Row],[연도]]=2018,1,0)</f>
        <v>0</v>
      </c>
      <c r="R14" s="14">
        <f>IF([1]!Table_1[[#This Row],[연도]]=2019,1,0)</f>
        <v>0</v>
      </c>
      <c r="S14" s="14">
        <f>IF([1]!Table_1[[#This Row],[연도]]=2020,1,0)</f>
        <v>1</v>
      </c>
      <c r="T14" s="14">
        <f>IF([1]!Table_1[[#This Row],[연도]]=2021,1,0)</f>
        <v>0</v>
      </c>
      <c r="U14" s="14">
        <f>IF([1]!Table_1[[#This Row],[연도]]=2022,1,0)</f>
        <v>0</v>
      </c>
      <c r="V14" s="14">
        <f>IF([1]!Table_1[[#This Row],[연도]]=2023,1,0)</f>
        <v>0</v>
      </c>
      <c r="W14" s="10">
        <v>1.53</v>
      </c>
      <c r="X14" s="10">
        <f>Y14/1000000000000</f>
        <v>0.33994934799999998</v>
      </c>
      <c r="Y14" s="14">
        <f>[1]!Table_1[[#This Row],[주가]]*[1]!Table_1[[#This Row],[기말주식수]]</f>
        <v>339949348000</v>
      </c>
      <c r="Z14" s="14">
        <f>AA14/10</f>
        <v>1.5555477336554555</v>
      </c>
      <c r="AA14" s="14">
        <f>[1]!Table_1[[#This Row],[시가총액]]/[1]!Table_1[[#This Row],[당기순이익(세후영업이익)]]</f>
        <v>15.555477336554555</v>
      </c>
      <c r="AB14" s="10">
        <v>3251908750</v>
      </c>
    </row>
    <row r="15" spans="1:28" ht="19.2">
      <c r="A15" s="12">
        <v>14</v>
      </c>
      <c r="B15" s="12">
        <v>50</v>
      </c>
      <c r="C15" s="13" t="s">
        <v>7</v>
      </c>
      <c r="D15" s="13" t="s">
        <v>6</v>
      </c>
      <c r="E15" s="12">
        <v>2021</v>
      </c>
      <c r="F15" s="12">
        <v>14.051</v>
      </c>
      <c r="G15" s="15">
        <f>([1]!Table_1[[#This Row],[총자산]]-[1]!Table_1[[#This Row],[장부가치 자기자본]]+[1]!Table_1[[#This Row],[시가총액]])/[1]!Table_1[[#This Row],[총자산]]</f>
        <v>0.7047647572549427</v>
      </c>
      <c r="H15" s="14">
        <f>I15/100000000000</f>
        <v>0.53796815200000003</v>
      </c>
      <c r="I15" s="12">
        <v>53796815200</v>
      </c>
      <c r="J15" s="12">
        <v>0.47</v>
      </c>
      <c r="K15" s="10">
        <f>L15/1000000000000</f>
        <v>0.38335714480499999</v>
      </c>
      <c r="L15" s="12">
        <v>383357144805</v>
      </c>
      <c r="M15" s="12">
        <v>2.81</v>
      </c>
      <c r="N15" s="12">
        <v>1</v>
      </c>
      <c r="O15" s="15">
        <f>IF([1]!Table_1[[#This Row],[연도]]=2016,1,0)</f>
        <v>0</v>
      </c>
      <c r="P15" s="15">
        <f>IF([1]!Table_1[[#This Row],[연도]]=2017,1,0)</f>
        <v>0</v>
      </c>
      <c r="Q15" s="15">
        <f>IF([1]!Table_1[[#This Row],[연도]]=2018,1,0)</f>
        <v>0</v>
      </c>
      <c r="R15" s="15">
        <f>IF([1]!Table_1[[#This Row],[연도]]=2019,1,0)</f>
        <v>0</v>
      </c>
      <c r="S15" s="15">
        <f>IF([1]!Table_1[[#This Row],[연도]]=2020,1,0)</f>
        <v>0</v>
      </c>
      <c r="T15" s="15">
        <f>IF([1]!Table_1[[#This Row],[연도]]=2021,1,0)</f>
        <v>1</v>
      </c>
      <c r="U15" s="15">
        <f>IF([1]!Table_1[[#This Row],[연도]]=2022,1,0)</f>
        <v>0</v>
      </c>
      <c r="V15" s="15">
        <f>IF([1]!Table_1[[#This Row],[연도]]=2023,1,0)</f>
        <v>0</v>
      </c>
      <c r="W15" s="12">
        <v>1.59</v>
      </c>
      <c r="X15" s="10">
        <f>Y15/1000000000000</f>
        <v>0.37695996250000002</v>
      </c>
      <c r="Y15" s="15">
        <f>[1]!Table_1[[#This Row],[주가]]*[1]!Table_1[[#This Row],[기말주식수]]</f>
        <v>376959962500</v>
      </c>
      <c r="Z15" s="14">
        <f>AA15/10</f>
        <v>0.70071055525978421</v>
      </c>
      <c r="AA15" s="15">
        <f>[1]!Table_1[[#This Row],[시가총액]]/[1]!Table_1[[#This Row],[당기순이익(세후영업이익)]]</f>
        <v>7.0071055525978423</v>
      </c>
      <c r="AB15" s="12">
        <v>3130605000</v>
      </c>
    </row>
    <row r="16" spans="1:28" ht="19.2">
      <c r="A16" s="10">
        <v>15</v>
      </c>
      <c r="B16" s="10">
        <v>50</v>
      </c>
      <c r="C16" s="11" t="s">
        <v>7</v>
      </c>
      <c r="D16" s="11" t="s">
        <v>6</v>
      </c>
      <c r="E16" s="10">
        <v>2022</v>
      </c>
      <c r="F16" s="10">
        <v>70.542000000000002</v>
      </c>
      <c r="G16" s="14">
        <f>([1]!Table_1[[#This Row],[총자산]]-[1]!Table_1[[#This Row],[장부가치 자기자본]]+[1]!Table_1[[#This Row],[시가총액]])/[1]!Table_1[[#This Row],[총자산]]</f>
        <v>0.63236656998372809</v>
      </c>
      <c r="H16" s="14">
        <f>I16/100000000000</f>
        <v>0.31895306272000001</v>
      </c>
      <c r="I16" s="10">
        <v>31895306272</v>
      </c>
      <c r="J16" s="10">
        <v>-1.77</v>
      </c>
      <c r="K16" s="10">
        <f>L16/1000000000000</f>
        <v>0.38922758283800002</v>
      </c>
      <c r="L16" s="10">
        <v>389227582838</v>
      </c>
      <c r="M16" s="10">
        <v>2.92</v>
      </c>
      <c r="N16" s="10">
        <v>1</v>
      </c>
      <c r="O16" s="14">
        <f>IF([1]!Table_1[[#This Row],[연도]]=2016,1,0)</f>
        <v>0</v>
      </c>
      <c r="P16" s="14">
        <f>IF([1]!Table_1[[#This Row],[연도]]=2017,1,0)</f>
        <v>0</v>
      </c>
      <c r="Q16" s="14">
        <f>IF([1]!Table_1[[#This Row],[연도]]=2018,1,0)</f>
        <v>0</v>
      </c>
      <c r="R16" s="14">
        <f>IF([1]!Table_1[[#This Row],[연도]]=2019,1,0)</f>
        <v>0</v>
      </c>
      <c r="S16" s="14">
        <f>IF([1]!Table_1[[#This Row],[연도]]=2020,1,0)</f>
        <v>0</v>
      </c>
      <c r="T16" s="14">
        <f>IF([1]!Table_1[[#This Row],[연도]]=2021,1,0)</f>
        <v>0</v>
      </c>
      <c r="U16" s="14">
        <f>IF([1]!Table_1[[#This Row],[연도]]=2022,1,0)</f>
        <v>1</v>
      </c>
      <c r="V16" s="14">
        <f>IF([1]!Table_1[[#This Row],[연도]]=2023,1,0)</f>
        <v>0</v>
      </c>
      <c r="W16" s="10">
        <v>2.79</v>
      </c>
      <c r="X16" s="10">
        <f>Y16/1000000000000</f>
        <v>0.29608491599999998</v>
      </c>
      <c r="Y16" s="14">
        <f>[1]!Table_1[[#This Row],[주가]]*[1]!Table_1[[#This Row],[기말주식수]]</f>
        <v>296084916000</v>
      </c>
      <c r="Z16" s="14">
        <f>AA16/10</f>
        <v>0.92830247019739287</v>
      </c>
      <c r="AA16" s="14">
        <f>[1]!Table_1[[#This Row],[시가총액]]/[1]!Table_1[[#This Row],[당기순이익(세후영업이익)]]</f>
        <v>9.2830247019739289</v>
      </c>
      <c r="AB16" s="10">
        <v>3114408750</v>
      </c>
    </row>
    <row r="17" spans="1:28" ht="19.2">
      <c r="A17" s="12">
        <v>16</v>
      </c>
      <c r="B17" s="12">
        <v>50</v>
      </c>
      <c r="C17" s="13" t="s">
        <v>7</v>
      </c>
      <c r="D17" s="13" t="s">
        <v>6</v>
      </c>
      <c r="E17" s="12">
        <v>2023</v>
      </c>
      <c r="F17" s="12">
        <v>-23.152000000000001</v>
      </c>
      <c r="G17" s="15">
        <f>([1]!Table_1[[#This Row],[총자산]]-[1]!Table_1[[#This Row],[장부가치 자기자본]]+[1]!Table_1[[#This Row],[시가총액]])/[1]!Table_1[[#This Row],[총자산]]</f>
        <v>0.58926953701757157</v>
      </c>
      <c r="H17" s="14">
        <f>I17/100000000000</f>
        <v>0.15968826403</v>
      </c>
      <c r="I17" s="12">
        <v>15968826403</v>
      </c>
      <c r="J17" s="12">
        <v>-3.32</v>
      </c>
      <c r="K17" s="10">
        <f>L17/1000000000000</f>
        <v>0.39351895899599998</v>
      </c>
      <c r="L17" s="12">
        <v>393518958996</v>
      </c>
      <c r="M17" s="12">
        <v>3.69</v>
      </c>
      <c r="N17" s="12">
        <v>1</v>
      </c>
      <c r="O17" s="15">
        <f>IF([1]!Table_1[[#This Row],[연도]]=2016,1,0)</f>
        <v>0</v>
      </c>
      <c r="P17" s="15">
        <f>IF([1]!Table_1[[#This Row],[연도]]=2017,1,0)</f>
        <v>0</v>
      </c>
      <c r="Q17" s="15">
        <f>IF([1]!Table_1[[#This Row],[연도]]=2018,1,0)</f>
        <v>0</v>
      </c>
      <c r="R17" s="15">
        <f>IF([1]!Table_1[[#This Row],[연도]]=2019,1,0)</f>
        <v>0</v>
      </c>
      <c r="S17" s="15">
        <f>IF([1]!Table_1[[#This Row],[연도]]=2020,1,0)</f>
        <v>0</v>
      </c>
      <c r="T17" s="15">
        <f>IF([1]!Table_1[[#This Row],[연도]]=2021,1,0)</f>
        <v>0</v>
      </c>
      <c r="U17" s="15">
        <f>IF([1]!Table_1[[#This Row],[연도]]=2022,1,0)</f>
        <v>0</v>
      </c>
      <c r="V17" s="15">
        <f>IF([1]!Table_1[[#This Row],[연도]]=2023,1,0)</f>
        <v>1</v>
      </c>
      <c r="W17" s="12">
        <v>2.13</v>
      </c>
      <c r="X17" s="10">
        <f>Y17/1000000000000</f>
        <v>0.2423509868</v>
      </c>
      <c r="Y17" s="15">
        <f>[1]!Table_1[[#This Row],[주가]]*[1]!Table_1[[#This Row],[기말주식수]]</f>
        <v>242350986800</v>
      </c>
      <c r="Z17" s="14">
        <f>AA17/10</f>
        <v>1.517650581726347</v>
      </c>
      <c r="AA17" s="15">
        <f>[1]!Table_1[[#This Row],[시가총액]]/[1]!Table_1[[#This Row],[당기순이익(세후영업이익)]]</f>
        <v>15.17650581726347</v>
      </c>
      <c r="AB17" s="12">
        <v>3114408750</v>
      </c>
    </row>
    <row r="18" spans="1:28" ht="19.2">
      <c r="A18" s="10">
        <v>17</v>
      </c>
      <c r="B18" s="10">
        <v>70</v>
      </c>
      <c r="C18" s="11" t="s">
        <v>8</v>
      </c>
      <c r="D18" s="11" t="s">
        <v>6</v>
      </c>
      <c r="E18" s="10">
        <v>2016</v>
      </c>
      <c r="F18" s="10">
        <v>23.760999999999999</v>
      </c>
      <c r="G18" s="14">
        <f>([1]!Table_1[[#This Row],[총자산]]-[1]!Table_1[[#This Row],[장부가치 자기자본]]+[1]!Table_1[[#This Row],[시가총액]])/[1]!Table_1[[#This Row],[총자산]]</f>
        <v>0.7390074238549651</v>
      </c>
      <c r="H18" s="14">
        <f>I18/100000000000</f>
        <v>1.4101300000000001</v>
      </c>
      <c r="I18" s="10">
        <v>141013000000</v>
      </c>
      <c r="J18" s="10">
        <v>3.19</v>
      </c>
      <c r="K18" s="10">
        <f>L18/1000000000000</f>
        <v>2.3114650000000001</v>
      </c>
      <c r="L18" s="10">
        <v>2311465000000</v>
      </c>
      <c r="M18" s="10">
        <v>0.85</v>
      </c>
      <c r="N18" s="10">
        <v>1</v>
      </c>
      <c r="O18" s="14">
        <f>IF([1]!Table_1[[#This Row],[연도]]=2016,1,0)</f>
        <v>1</v>
      </c>
      <c r="P18" s="14">
        <f>IF([1]!Table_1[[#This Row],[연도]]=2017,1,0)</f>
        <v>0</v>
      </c>
      <c r="Q18" s="14">
        <f>IF([1]!Table_1[[#This Row],[연도]]=2018,1,0)</f>
        <v>0</v>
      </c>
      <c r="R18" s="14">
        <f>IF([1]!Table_1[[#This Row],[연도]]=2019,1,0)</f>
        <v>0</v>
      </c>
      <c r="S18" s="14">
        <f>IF([1]!Table_1[[#This Row],[연도]]=2020,1,0)</f>
        <v>0</v>
      </c>
      <c r="T18" s="14">
        <f>IF([1]!Table_1[[#This Row],[연도]]=2021,1,0)</f>
        <v>0</v>
      </c>
      <c r="U18" s="14">
        <f>IF([1]!Table_1[[#This Row],[연도]]=2022,1,0)</f>
        <v>0</v>
      </c>
      <c r="V18" s="14">
        <f>IF([1]!Table_1[[#This Row],[연도]]=2023,1,0)</f>
        <v>0</v>
      </c>
      <c r="W18" s="10">
        <v>1.3</v>
      </c>
      <c r="X18" s="10">
        <f>Y18/1000000000000</f>
        <v>1.0234303844999999</v>
      </c>
      <c r="Y18" s="14">
        <f>[1]!Table_1[[#This Row],[주가]]*[1]!Table_1[[#This Row],[기말주식수]]</f>
        <v>1023430384500</v>
      </c>
      <c r="Z18" s="14">
        <f>AA18/10</f>
        <v>0.72577023714125644</v>
      </c>
      <c r="AA18" s="14">
        <f>[1]!Table_1[[#This Row],[시가총액]]/[1]!Table_1[[#This Row],[당기순이익(세후영업이익)]]</f>
        <v>7.2577023714125648</v>
      </c>
      <c r="AB18" s="10">
        <v>15477568150</v>
      </c>
    </row>
    <row r="19" spans="1:28" ht="19.2">
      <c r="A19" s="12">
        <v>18</v>
      </c>
      <c r="B19" s="12">
        <v>70</v>
      </c>
      <c r="C19" s="13" t="s">
        <v>8</v>
      </c>
      <c r="D19" s="13" t="s">
        <v>6</v>
      </c>
      <c r="E19" s="12">
        <v>2017</v>
      </c>
      <c r="F19" s="12">
        <v>23.036999999999999</v>
      </c>
      <c r="G19" s="15">
        <f>([1]!Table_1[[#This Row],[총자산]]-[1]!Table_1[[#This Row],[장부가치 자기자본]]+[1]!Table_1[[#This Row],[시가총액]])/[1]!Table_1[[#This Row],[총자산]]</f>
        <v>0.72856217801840872</v>
      </c>
      <c r="H19" s="14">
        <f>I19/100000000000</f>
        <v>0.98828000000000005</v>
      </c>
      <c r="I19" s="12">
        <v>98828000000</v>
      </c>
      <c r="J19" s="12">
        <v>2.89</v>
      </c>
      <c r="K19" s="10">
        <f>L19/1000000000000</f>
        <v>2.39629</v>
      </c>
      <c r="L19" s="12">
        <v>2396290000000</v>
      </c>
      <c r="M19" s="12">
        <v>1</v>
      </c>
      <c r="N19" s="12">
        <v>1</v>
      </c>
      <c r="O19" s="15">
        <f>IF([1]!Table_1[[#This Row],[연도]]=2016,1,0)</f>
        <v>0</v>
      </c>
      <c r="P19" s="15">
        <f>IF([1]!Table_1[[#This Row],[연도]]=2017,1,0)</f>
        <v>1</v>
      </c>
      <c r="Q19" s="15">
        <f>IF([1]!Table_1[[#This Row],[연도]]=2018,1,0)</f>
        <v>0</v>
      </c>
      <c r="R19" s="15">
        <f>IF([1]!Table_1[[#This Row],[연도]]=2019,1,0)</f>
        <v>0</v>
      </c>
      <c r="S19" s="15">
        <f>IF([1]!Table_1[[#This Row],[연도]]=2020,1,0)</f>
        <v>0</v>
      </c>
      <c r="T19" s="15">
        <f>IF([1]!Table_1[[#This Row],[연도]]=2021,1,0)</f>
        <v>0</v>
      </c>
      <c r="U19" s="15">
        <f>IF([1]!Table_1[[#This Row],[연도]]=2022,1,0)</f>
        <v>0</v>
      </c>
      <c r="V19" s="15">
        <f>IF([1]!Table_1[[#This Row],[연도]]=2023,1,0)</f>
        <v>0</v>
      </c>
      <c r="W19" s="12">
        <v>0.75</v>
      </c>
      <c r="X19" s="10">
        <f>Y19/1000000000000</f>
        <v>1.0448410619999999</v>
      </c>
      <c r="Y19" s="15">
        <f>[1]!Table_1[[#This Row],[주가]]*[1]!Table_1[[#This Row],[기말주식수]]</f>
        <v>1044841062000</v>
      </c>
      <c r="Z19" s="14">
        <f>AA19/10</f>
        <v>1.0572318189177157</v>
      </c>
      <c r="AA19" s="15">
        <f>[1]!Table_1[[#This Row],[시가총액]]/[1]!Table_1[[#This Row],[당기순이익(세후영업이익)]]</f>
        <v>10.572318189177157</v>
      </c>
      <c r="AB19" s="12">
        <v>15477568150</v>
      </c>
    </row>
    <row r="20" spans="1:28" ht="19.2">
      <c r="A20" s="10">
        <v>19</v>
      </c>
      <c r="B20" s="10">
        <v>70</v>
      </c>
      <c r="C20" s="11" t="s">
        <v>8</v>
      </c>
      <c r="D20" s="11" t="s">
        <v>6</v>
      </c>
      <c r="E20" s="10">
        <v>2018</v>
      </c>
      <c r="F20" s="10">
        <v>15.109</v>
      </c>
      <c r="G20" s="14">
        <f>([1]!Table_1[[#This Row],[총자산]]-[1]!Table_1[[#This Row],[장부가치 자기자본]]+[1]!Table_1[[#This Row],[시가총액]])/[1]!Table_1[[#This Row],[총자산]]</f>
        <v>0.59875432125142247</v>
      </c>
      <c r="H20" s="14">
        <f>I20/100000000000</f>
        <v>1.3845799999999999</v>
      </c>
      <c r="I20" s="10">
        <v>138458000000</v>
      </c>
      <c r="J20" s="10">
        <v>1.62</v>
      </c>
      <c r="K20" s="10">
        <f>L20/1000000000000</f>
        <v>2.5634760000000001</v>
      </c>
      <c r="L20" s="10">
        <v>2563476000000</v>
      </c>
      <c r="M20" s="10">
        <v>0.83</v>
      </c>
      <c r="N20" s="10">
        <v>1</v>
      </c>
      <c r="O20" s="14">
        <f>IF([1]!Table_1[[#This Row],[연도]]=2016,1,0)</f>
        <v>0</v>
      </c>
      <c r="P20" s="14">
        <f>IF([1]!Table_1[[#This Row],[연도]]=2017,1,0)</f>
        <v>0</v>
      </c>
      <c r="Q20" s="14">
        <f>IF([1]!Table_1[[#This Row],[연도]]=2018,1,0)</f>
        <v>1</v>
      </c>
      <c r="R20" s="14">
        <f>IF([1]!Table_1[[#This Row],[연도]]=2019,1,0)</f>
        <v>0</v>
      </c>
      <c r="S20" s="14">
        <f>IF([1]!Table_1[[#This Row],[연도]]=2020,1,0)</f>
        <v>0</v>
      </c>
      <c r="T20" s="14">
        <f>IF([1]!Table_1[[#This Row],[연도]]=2021,1,0)</f>
        <v>0</v>
      </c>
      <c r="U20" s="14">
        <f>IF([1]!Table_1[[#This Row],[연도]]=2022,1,0)</f>
        <v>0</v>
      </c>
      <c r="V20" s="14">
        <f>IF([1]!Table_1[[#This Row],[연도]]=2023,1,0)</f>
        <v>0</v>
      </c>
      <c r="W20" s="10">
        <v>1.01</v>
      </c>
      <c r="X20" s="10">
        <f>Y20/1000000000000</f>
        <v>0.67229527349999996</v>
      </c>
      <c r="Y20" s="14">
        <f>[1]!Table_1[[#This Row],[주가]]*[1]!Table_1[[#This Row],[기말주식수]]</f>
        <v>672295273500</v>
      </c>
      <c r="Z20" s="14">
        <f>AA20/10</f>
        <v>0.48555899514654266</v>
      </c>
      <c r="AA20" s="14">
        <f>[1]!Table_1[[#This Row],[시가총액]]/[1]!Table_1[[#This Row],[당기순이익(세후영업이익)]]</f>
        <v>4.8555899514654266</v>
      </c>
      <c r="AB20" s="10">
        <v>15488570650</v>
      </c>
    </row>
    <row r="21" spans="1:28" ht="19.2">
      <c r="A21" s="12">
        <v>20</v>
      </c>
      <c r="B21" s="12">
        <v>70</v>
      </c>
      <c r="C21" s="13" t="s">
        <v>8</v>
      </c>
      <c r="D21" s="13" t="s">
        <v>6</v>
      </c>
      <c r="E21" s="12">
        <v>2019</v>
      </c>
      <c r="F21" s="12">
        <v>24.972999999999999</v>
      </c>
      <c r="G21" s="15">
        <f>([1]!Table_1[[#This Row],[총자산]]-[1]!Table_1[[#This Row],[장부가치 자기자본]]+[1]!Table_1[[#This Row],[시가총액]])/[1]!Table_1[[#This Row],[총자산]]</f>
        <v>0.59445739924680607</v>
      </c>
      <c r="H21" s="14">
        <f>I21/100000000000</f>
        <v>0.79376000000000002</v>
      </c>
      <c r="I21" s="12">
        <v>79376000000</v>
      </c>
      <c r="J21" s="12">
        <v>8.32</v>
      </c>
      <c r="K21" s="10">
        <f>L21/1000000000000</f>
        <v>2.4885630000000001</v>
      </c>
      <c r="L21" s="12">
        <v>2488563000000</v>
      </c>
      <c r="M21" s="12">
        <v>1.1299999999999999</v>
      </c>
      <c r="N21" s="12">
        <v>1</v>
      </c>
      <c r="O21" s="15">
        <f>IF([1]!Table_1[[#This Row],[연도]]=2016,1,0)</f>
        <v>0</v>
      </c>
      <c r="P21" s="15">
        <f>IF([1]!Table_1[[#This Row],[연도]]=2017,1,0)</f>
        <v>0</v>
      </c>
      <c r="Q21" s="15">
        <f>IF([1]!Table_1[[#This Row],[연도]]=2018,1,0)</f>
        <v>0</v>
      </c>
      <c r="R21" s="15">
        <f>IF([1]!Table_1[[#This Row],[연도]]=2019,1,0)</f>
        <v>1</v>
      </c>
      <c r="S21" s="15">
        <f>IF([1]!Table_1[[#This Row],[연도]]=2020,1,0)</f>
        <v>0</v>
      </c>
      <c r="T21" s="15">
        <f>IF([1]!Table_1[[#This Row],[연도]]=2021,1,0)</f>
        <v>0</v>
      </c>
      <c r="U21" s="15">
        <f>IF([1]!Table_1[[#This Row],[연도]]=2022,1,0)</f>
        <v>0</v>
      </c>
      <c r="V21" s="15">
        <f>IF([1]!Table_1[[#This Row],[연도]]=2023,1,0)</f>
        <v>0</v>
      </c>
      <c r="W21" s="12">
        <v>1.05</v>
      </c>
      <c r="X21" s="10">
        <f>Y21/1000000000000</f>
        <v>0.57380615700000004</v>
      </c>
      <c r="Y21" s="15">
        <f>[1]!Table_1[[#This Row],[주가]]*[1]!Table_1[[#This Row],[기말주식수]]</f>
        <v>573806157000</v>
      </c>
      <c r="Z21" s="14">
        <f>AA21/10</f>
        <v>0.72289628729086874</v>
      </c>
      <c r="AA21" s="15">
        <f>[1]!Table_1[[#This Row],[시가총액]]/[1]!Table_1[[#This Row],[당기순이익(세후영업이익)]]</f>
        <v>7.2289628729086877</v>
      </c>
      <c r="AB21" s="12">
        <v>15494234650</v>
      </c>
    </row>
    <row r="22" spans="1:28" ht="19.2">
      <c r="A22" s="10">
        <v>21</v>
      </c>
      <c r="B22" s="10">
        <v>70</v>
      </c>
      <c r="C22" s="11" t="s">
        <v>8</v>
      </c>
      <c r="D22" s="11" t="s">
        <v>6</v>
      </c>
      <c r="E22" s="10">
        <v>2020</v>
      </c>
      <c r="F22" s="10">
        <v>12.166</v>
      </c>
      <c r="G22" s="14">
        <f>([1]!Table_1[[#This Row],[총자산]]-[1]!Table_1[[#This Row],[장부가치 자기자본]]+[1]!Table_1[[#This Row],[시가총액]])/[1]!Table_1[[#This Row],[총자산]]</f>
        <v>0.61019045258009053</v>
      </c>
      <c r="H22" s="14">
        <f>I22/100000000000</f>
        <v>1.70336</v>
      </c>
      <c r="I22" s="10">
        <v>170336000000</v>
      </c>
      <c r="J22" s="10">
        <v>8.4700000000000006</v>
      </c>
      <c r="K22" s="10">
        <f>L22/1000000000000</f>
        <v>2.4712260000000001</v>
      </c>
      <c r="L22" s="10">
        <v>2471226000000</v>
      </c>
      <c r="M22" s="10">
        <v>1.49</v>
      </c>
      <c r="N22" s="10">
        <v>1</v>
      </c>
      <c r="O22" s="14">
        <f>IF([1]!Table_1[[#This Row],[연도]]=2016,1,0)</f>
        <v>0</v>
      </c>
      <c r="P22" s="14">
        <f>IF([1]!Table_1[[#This Row],[연도]]=2017,1,0)</f>
        <v>0</v>
      </c>
      <c r="Q22" s="14">
        <f>IF([1]!Table_1[[#This Row],[연도]]=2018,1,0)</f>
        <v>0</v>
      </c>
      <c r="R22" s="14">
        <f>IF([1]!Table_1[[#This Row],[연도]]=2019,1,0)</f>
        <v>0</v>
      </c>
      <c r="S22" s="14">
        <f>IF([1]!Table_1[[#This Row],[연도]]=2020,1,0)</f>
        <v>1</v>
      </c>
      <c r="T22" s="14">
        <f>IF([1]!Table_1[[#This Row],[연도]]=2021,1,0)</f>
        <v>0</v>
      </c>
      <c r="U22" s="14">
        <f>IF([1]!Table_1[[#This Row],[연도]]=2022,1,0)</f>
        <v>0</v>
      </c>
      <c r="V22" s="14">
        <f>IF([1]!Table_1[[#This Row],[연도]]=2023,1,0)</f>
        <v>0</v>
      </c>
      <c r="W22" s="10">
        <v>1.04</v>
      </c>
      <c r="X22" s="10">
        <f>Y22/1000000000000</f>
        <v>0.63803818950000002</v>
      </c>
      <c r="Y22" s="14">
        <f>[1]!Table_1[[#This Row],[주가]]*[1]!Table_1[[#This Row],[기말주식수]]</f>
        <v>638038189500</v>
      </c>
      <c r="Z22" s="14">
        <f>AA22/10</f>
        <v>0.37457624313122301</v>
      </c>
      <c r="AA22" s="14">
        <f>[1]!Table_1[[#This Row],[시가총액]]/[1]!Table_1[[#This Row],[당기순이익(세후영업이익)]]</f>
        <v>3.74576243131223</v>
      </c>
      <c r="AB22" s="10">
        <v>17429114150</v>
      </c>
    </row>
    <row r="23" spans="1:28" ht="19.2">
      <c r="A23" s="12">
        <v>22</v>
      </c>
      <c r="B23" s="12">
        <v>70</v>
      </c>
      <c r="C23" s="13" t="s">
        <v>8</v>
      </c>
      <c r="D23" s="13" t="s">
        <v>6</v>
      </c>
      <c r="E23" s="12">
        <v>2021</v>
      </c>
      <c r="F23" s="12">
        <v>8.4770000000000003</v>
      </c>
      <c r="G23" s="15">
        <f>([1]!Table_1[[#This Row],[총자산]]-[1]!Table_1[[#This Row],[장부가치 자기자본]]+[1]!Table_1[[#This Row],[시가총액]])/[1]!Table_1[[#This Row],[총자산]]</f>
        <v>0.6448012610442253</v>
      </c>
      <c r="H23" s="14">
        <f>I23/100000000000</f>
        <v>3.5169999999999999</v>
      </c>
      <c r="I23" s="12">
        <v>351700000000</v>
      </c>
      <c r="J23" s="12">
        <v>14.56</v>
      </c>
      <c r="K23" s="10">
        <f>L23/1000000000000</f>
        <v>3.107313</v>
      </c>
      <c r="L23" s="12">
        <v>3107313000000</v>
      </c>
      <c r="M23" s="12">
        <v>3.19</v>
      </c>
      <c r="N23" s="12">
        <v>1</v>
      </c>
      <c r="O23" s="15">
        <f>IF([1]!Table_1[[#This Row],[연도]]=2016,1,0)</f>
        <v>0</v>
      </c>
      <c r="P23" s="15">
        <f>IF([1]!Table_1[[#This Row],[연도]]=2017,1,0)</f>
        <v>0</v>
      </c>
      <c r="Q23" s="15">
        <f>IF([1]!Table_1[[#This Row],[연도]]=2018,1,0)</f>
        <v>0</v>
      </c>
      <c r="R23" s="15">
        <f>IF([1]!Table_1[[#This Row],[연도]]=2019,1,0)</f>
        <v>0</v>
      </c>
      <c r="S23" s="15">
        <f>IF([1]!Table_1[[#This Row],[연도]]=2020,1,0)</f>
        <v>0</v>
      </c>
      <c r="T23" s="15">
        <f>IF([1]!Table_1[[#This Row],[연도]]=2021,1,0)</f>
        <v>1</v>
      </c>
      <c r="U23" s="15">
        <f>IF([1]!Table_1[[#This Row],[연도]]=2022,1,0)</f>
        <v>0</v>
      </c>
      <c r="V23" s="15">
        <f>IF([1]!Table_1[[#This Row],[연도]]=2023,1,0)</f>
        <v>0</v>
      </c>
      <c r="W23" s="12">
        <v>1.34</v>
      </c>
      <c r="X23" s="10">
        <f>Y23/1000000000000</f>
        <v>0.84101141219999997</v>
      </c>
      <c r="Y23" s="15">
        <f>[1]!Table_1[[#This Row],[주가]]*[1]!Table_1[[#This Row],[기말주식수]]</f>
        <v>841011412200</v>
      </c>
      <c r="Z23" s="14">
        <f>AA23/10</f>
        <v>0.23912749849303383</v>
      </c>
      <c r="AA23" s="15">
        <f>[1]!Table_1[[#This Row],[시가총액]]/[1]!Table_1[[#This Row],[당기순이익(세후영업이익)]]</f>
        <v>2.3912749849303383</v>
      </c>
      <c r="AB23" s="12">
        <v>23233752650</v>
      </c>
    </row>
    <row r="24" spans="1:28" ht="19.2">
      <c r="A24" s="10">
        <v>23</v>
      </c>
      <c r="B24" s="10">
        <v>70</v>
      </c>
      <c r="C24" s="11" t="s">
        <v>8</v>
      </c>
      <c r="D24" s="11" t="s">
        <v>6</v>
      </c>
      <c r="E24" s="10">
        <v>2022</v>
      </c>
      <c r="F24" s="10">
        <v>25.606000000000002</v>
      </c>
      <c r="G24" s="14">
        <f>([1]!Table_1[[#This Row],[총자산]]-[1]!Table_1[[#This Row],[장부가치 자기자본]]+[1]!Table_1[[#This Row],[시가총액]])/[1]!Table_1[[#This Row],[총자산]]</f>
        <v>0.57448575859303697</v>
      </c>
      <c r="H24" s="14">
        <f>I24/100000000000</f>
        <v>1.32324</v>
      </c>
      <c r="I24" s="10">
        <v>132324000000</v>
      </c>
      <c r="J24" s="10">
        <v>1.95</v>
      </c>
      <c r="K24" s="10">
        <f>L24/1000000000000</f>
        <v>3.3167779999999998</v>
      </c>
      <c r="L24" s="10">
        <v>3316778000000</v>
      </c>
      <c r="M24" s="10">
        <v>3.21</v>
      </c>
      <c r="N24" s="10">
        <v>1</v>
      </c>
      <c r="O24" s="14">
        <f>IF([1]!Table_1[[#This Row],[연도]]=2016,1,0)</f>
        <v>0</v>
      </c>
      <c r="P24" s="14">
        <f>IF([1]!Table_1[[#This Row],[연도]]=2017,1,0)</f>
        <v>0</v>
      </c>
      <c r="Q24" s="14">
        <f>IF([1]!Table_1[[#This Row],[연도]]=2018,1,0)</f>
        <v>0</v>
      </c>
      <c r="R24" s="14">
        <f>IF([1]!Table_1[[#This Row],[연도]]=2019,1,0)</f>
        <v>0</v>
      </c>
      <c r="S24" s="14">
        <f>IF([1]!Table_1[[#This Row],[연도]]=2020,1,0)</f>
        <v>0</v>
      </c>
      <c r="T24" s="14">
        <f>IF([1]!Table_1[[#This Row],[연도]]=2021,1,0)</f>
        <v>0</v>
      </c>
      <c r="U24" s="14">
        <f>IF([1]!Table_1[[#This Row],[연도]]=2022,1,0)</f>
        <v>1</v>
      </c>
      <c r="V24" s="14">
        <f>IF([1]!Table_1[[#This Row],[연도]]=2023,1,0)</f>
        <v>0</v>
      </c>
      <c r="W24" s="10">
        <v>1.62</v>
      </c>
      <c r="X24" s="10">
        <f>Y24/1000000000000</f>
        <v>0.58836541769999995</v>
      </c>
      <c r="Y24" s="14">
        <f>[1]!Table_1[[#This Row],[주가]]*[1]!Table_1[[#This Row],[기말주식수]]</f>
        <v>588365417700</v>
      </c>
      <c r="Z24" s="14">
        <f>AA24/10</f>
        <v>0.4446399879840392</v>
      </c>
      <c r="AA24" s="14">
        <f>[1]!Table_1[[#This Row],[시가총액]]/[1]!Table_1[[#This Row],[당기순이익(세후영업이익)]]</f>
        <v>4.4463998798403921</v>
      </c>
      <c r="AB24" s="10">
        <v>27103511650</v>
      </c>
    </row>
    <row r="25" spans="1:28" ht="19.2">
      <c r="A25" s="12">
        <v>24</v>
      </c>
      <c r="B25" s="12">
        <v>70</v>
      </c>
      <c r="C25" s="13" t="s">
        <v>8</v>
      </c>
      <c r="D25" s="13" t="s">
        <v>6</v>
      </c>
      <c r="E25" s="12">
        <v>2023</v>
      </c>
      <c r="F25" s="12">
        <v>11.939</v>
      </c>
      <c r="G25" s="15">
        <f>([1]!Table_1[[#This Row],[총자산]]-[1]!Table_1[[#This Row],[장부가치 자기자본]]+[1]!Table_1[[#This Row],[시가총액]])/[1]!Table_1[[#This Row],[총자산]]</f>
        <v>0.57061562549379363</v>
      </c>
      <c r="H25" s="14">
        <f>I25/100000000000</f>
        <v>0.94802726814000005</v>
      </c>
      <c r="I25" s="12">
        <v>94802726814</v>
      </c>
      <c r="J25" s="12">
        <v>12.95</v>
      </c>
      <c r="K25" s="10">
        <f>L25/1000000000000</f>
        <v>3.2108534917939999</v>
      </c>
      <c r="L25" s="12">
        <v>3210853491794</v>
      </c>
      <c r="M25" s="12">
        <v>3.53</v>
      </c>
      <c r="N25" s="12">
        <v>1</v>
      </c>
      <c r="O25" s="15">
        <f>IF([1]!Table_1[[#This Row],[연도]]=2016,1,0)</f>
        <v>0</v>
      </c>
      <c r="P25" s="15">
        <f>IF([1]!Table_1[[#This Row],[연도]]=2017,1,0)</f>
        <v>0</v>
      </c>
      <c r="Q25" s="15">
        <f>IF([1]!Table_1[[#This Row],[연도]]=2018,1,0)</f>
        <v>0</v>
      </c>
      <c r="R25" s="15">
        <f>IF([1]!Table_1[[#This Row],[연도]]=2019,1,0)</f>
        <v>0</v>
      </c>
      <c r="S25" s="15">
        <f>IF([1]!Table_1[[#This Row],[연도]]=2020,1,0)</f>
        <v>0</v>
      </c>
      <c r="T25" s="15">
        <f>IF([1]!Table_1[[#This Row],[연도]]=2021,1,0)</f>
        <v>0</v>
      </c>
      <c r="U25" s="15">
        <f>IF([1]!Table_1[[#This Row],[연도]]=2022,1,0)</f>
        <v>0</v>
      </c>
      <c r="V25" s="15">
        <f>IF([1]!Table_1[[#This Row],[연도]]=2023,1,0)</f>
        <v>1</v>
      </c>
      <c r="W25" s="12">
        <v>0.34</v>
      </c>
      <c r="X25" s="10">
        <f>Y25/1000000000000</f>
        <v>0.59093469899999995</v>
      </c>
      <c r="Y25" s="15">
        <f>[1]!Table_1[[#This Row],[주가]]*[1]!Table_1[[#This Row],[기말주식수]]</f>
        <v>590934699000</v>
      </c>
      <c r="Z25" s="14">
        <f>AA25/10</f>
        <v>0.62333090920411549</v>
      </c>
      <c r="AA25" s="15">
        <f>[1]!Table_1[[#This Row],[시가총액]]/[1]!Table_1[[#This Row],[당기순이익(세후영업이익)]]</f>
        <v>6.2333090920411554</v>
      </c>
      <c r="AB25" s="12">
        <v>27103511650</v>
      </c>
    </row>
    <row r="26" spans="1:28" ht="19.2">
      <c r="A26" s="10">
        <v>25</v>
      </c>
      <c r="B26" s="10">
        <v>80</v>
      </c>
      <c r="C26" s="11" t="s">
        <v>9</v>
      </c>
      <c r="D26" s="11" t="s">
        <v>6</v>
      </c>
      <c r="E26" s="10">
        <v>2016</v>
      </c>
      <c r="F26" s="10">
        <v>163.5</v>
      </c>
      <c r="G26" s="14">
        <f>([1]!Table_1[[#This Row],[총자산]]-[1]!Table_1[[#This Row],[장부가치 자기자본]]+[1]!Table_1[[#This Row],[시가총액]])/[1]!Table_1[[#This Row],[총자산]]</f>
        <v>1.055251775332589</v>
      </c>
      <c r="H26" s="14">
        <f>I26/100000000000</f>
        <v>1.2400599999999999</v>
      </c>
      <c r="I26" s="10">
        <v>124006000000</v>
      </c>
      <c r="J26" s="10">
        <v>-1.72</v>
      </c>
      <c r="K26" s="10">
        <f>L26/1000000000000</f>
        <v>1.890232768003</v>
      </c>
      <c r="L26" s="10">
        <v>1890232768003</v>
      </c>
      <c r="M26" s="10">
        <v>0.33</v>
      </c>
      <c r="N26" s="10">
        <v>1</v>
      </c>
      <c r="O26" s="14">
        <f>IF([1]!Table_1[[#This Row],[연도]]=2016,1,0)</f>
        <v>1</v>
      </c>
      <c r="P26" s="14">
        <f>IF([1]!Table_1[[#This Row],[연도]]=2017,1,0)</f>
        <v>0</v>
      </c>
      <c r="Q26" s="14">
        <f>IF([1]!Table_1[[#This Row],[연도]]=2018,1,0)</f>
        <v>0</v>
      </c>
      <c r="R26" s="14">
        <f>IF([1]!Table_1[[#This Row],[연도]]=2019,1,0)</f>
        <v>0</v>
      </c>
      <c r="S26" s="14">
        <f>IF([1]!Table_1[[#This Row],[연도]]=2020,1,0)</f>
        <v>0</v>
      </c>
      <c r="T26" s="14">
        <f>IF([1]!Table_1[[#This Row],[연도]]=2021,1,0)</f>
        <v>0</v>
      </c>
      <c r="U26" s="14">
        <f>IF([1]!Table_1[[#This Row],[연도]]=2022,1,0)</f>
        <v>0</v>
      </c>
      <c r="V26" s="14">
        <f>IF([1]!Table_1[[#This Row],[연도]]=2023,1,0)</f>
        <v>0</v>
      </c>
      <c r="W26" s="10">
        <v>0.94</v>
      </c>
      <c r="X26" s="10">
        <f>Y26/1000000000000</f>
        <v>1.4798191920999999</v>
      </c>
      <c r="Y26" s="14">
        <f>[1]!Table_1[[#This Row],[주가]]*[1]!Table_1[[#This Row],[기말주식수]]</f>
        <v>1479819192100</v>
      </c>
      <c r="Z26" s="14">
        <f>AA26/10</f>
        <v>1.193344831782333</v>
      </c>
      <c r="AA26" s="14">
        <f>[1]!Table_1[[#This Row],[시가총액]]/[1]!Table_1[[#This Row],[당기순이익(세후영업이익)]]</f>
        <v>11.933448317823331</v>
      </c>
      <c r="AB26" s="10">
        <v>62861032850</v>
      </c>
    </row>
    <row r="27" spans="1:28" ht="19.2">
      <c r="A27" s="12">
        <v>26</v>
      </c>
      <c r="B27" s="12">
        <v>80</v>
      </c>
      <c r="C27" s="13" t="s">
        <v>9</v>
      </c>
      <c r="D27" s="13" t="s">
        <v>6</v>
      </c>
      <c r="E27" s="12">
        <v>2017</v>
      </c>
      <c r="F27" s="12">
        <v>438.77800000000002</v>
      </c>
      <c r="G27" s="15">
        <f>([1]!Table_1[[#This Row],[총자산]]-[1]!Table_1[[#This Row],[장부가치 자기자본]]+[1]!Table_1[[#This Row],[시가총액]])/[1]!Table_1[[#This Row],[총자산]]</f>
        <v>1.1347677364839051</v>
      </c>
      <c r="H27" s="14">
        <f>I27/100000000000</f>
        <v>0.87249748641000002</v>
      </c>
      <c r="I27" s="12">
        <v>87249748641</v>
      </c>
      <c r="J27" s="12">
        <v>3.13</v>
      </c>
      <c r="K27" s="10">
        <f>L27/1000000000000</f>
        <v>1.8899102163549999</v>
      </c>
      <c r="L27" s="12">
        <v>1889910216355</v>
      </c>
      <c r="M27" s="12">
        <v>1.27</v>
      </c>
      <c r="N27" s="12">
        <v>1</v>
      </c>
      <c r="O27" s="15">
        <f>IF([1]!Table_1[[#This Row],[연도]]=2016,1,0)</f>
        <v>0</v>
      </c>
      <c r="P27" s="15">
        <f>IF([1]!Table_1[[#This Row],[연도]]=2017,1,0)</f>
        <v>1</v>
      </c>
      <c r="Q27" s="15">
        <f>IF([1]!Table_1[[#This Row],[연도]]=2018,1,0)</f>
        <v>0</v>
      </c>
      <c r="R27" s="15">
        <f>IF([1]!Table_1[[#This Row],[연도]]=2019,1,0)</f>
        <v>0</v>
      </c>
      <c r="S27" s="15">
        <f>IF([1]!Table_1[[#This Row],[연도]]=2020,1,0)</f>
        <v>0</v>
      </c>
      <c r="T27" s="15">
        <f>IF([1]!Table_1[[#This Row],[연도]]=2021,1,0)</f>
        <v>0</v>
      </c>
      <c r="U27" s="15">
        <f>IF([1]!Table_1[[#This Row],[연도]]=2022,1,0)</f>
        <v>0</v>
      </c>
      <c r="V27" s="15">
        <f>IF([1]!Table_1[[#This Row],[연도]]=2023,1,0)</f>
        <v>0</v>
      </c>
      <c r="W27" s="12">
        <v>0.89</v>
      </c>
      <c r="X27" s="10">
        <f>Y27/1000000000000</f>
        <v>1.6902200250999999</v>
      </c>
      <c r="Y27" s="15">
        <f>[1]!Table_1[[#This Row],[주가]]*[1]!Table_1[[#This Row],[기말주식수]]</f>
        <v>1690220025100</v>
      </c>
      <c r="Z27" s="14">
        <f>AA27/10</f>
        <v>1.9372205094304875</v>
      </c>
      <c r="AA27" s="15">
        <f>[1]!Table_1[[#This Row],[시가총액]]/[1]!Table_1[[#This Row],[당기순이익(세후영업이익)]]</f>
        <v>19.372205094304874</v>
      </c>
      <c r="AB27" s="12">
        <v>55882769250</v>
      </c>
    </row>
    <row r="28" spans="1:28" ht="19.2">
      <c r="A28" s="10">
        <v>27</v>
      </c>
      <c r="B28" s="10">
        <v>80</v>
      </c>
      <c r="C28" s="11" t="s">
        <v>9</v>
      </c>
      <c r="D28" s="11" t="s">
        <v>6</v>
      </c>
      <c r="E28" s="10">
        <v>2018</v>
      </c>
      <c r="F28" s="10">
        <v>250.91</v>
      </c>
      <c r="G28" s="14">
        <f>([1]!Table_1[[#This Row],[총자산]]-[1]!Table_1[[#This Row],[장부가치 자기자본]]+[1]!Table_1[[#This Row],[시가총액]])/[1]!Table_1[[#This Row],[총자산]]</f>
        <v>1.0005365609780219</v>
      </c>
      <c r="H28" s="14">
        <f>I28/100000000000</f>
        <v>0.90442082687000003</v>
      </c>
      <c r="I28" s="10">
        <v>90442082687</v>
      </c>
      <c r="J28" s="10">
        <v>-2.27</v>
      </c>
      <c r="K28" s="10">
        <f>L28/1000000000000</f>
        <v>1.885626108724</v>
      </c>
      <c r="L28" s="10">
        <v>1885626108724</v>
      </c>
      <c r="M28" s="10">
        <v>1.22</v>
      </c>
      <c r="N28" s="10">
        <v>1</v>
      </c>
      <c r="O28" s="14">
        <f>IF([1]!Table_1[[#This Row],[연도]]=2016,1,0)</f>
        <v>0</v>
      </c>
      <c r="P28" s="14">
        <f>IF([1]!Table_1[[#This Row],[연도]]=2017,1,0)</f>
        <v>0</v>
      </c>
      <c r="Q28" s="14">
        <f>IF([1]!Table_1[[#This Row],[연도]]=2018,1,0)</f>
        <v>1</v>
      </c>
      <c r="R28" s="14">
        <f>IF([1]!Table_1[[#This Row],[연도]]=2019,1,0)</f>
        <v>0</v>
      </c>
      <c r="S28" s="14">
        <f>IF([1]!Table_1[[#This Row],[연도]]=2020,1,0)</f>
        <v>0</v>
      </c>
      <c r="T28" s="14">
        <f>IF([1]!Table_1[[#This Row],[연도]]=2021,1,0)</f>
        <v>0</v>
      </c>
      <c r="U28" s="14">
        <f>IF([1]!Table_1[[#This Row],[연도]]=2022,1,0)</f>
        <v>0</v>
      </c>
      <c r="V28" s="14">
        <f>IF([1]!Table_1[[#This Row],[연도]]=2023,1,0)</f>
        <v>0</v>
      </c>
      <c r="W28" s="10">
        <v>1.18</v>
      </c>
      <c r="X28" s="10">
        <f>Y28/1000000000000</f>
        <v>1.1642179426000001</v>
      </c>
      <c r="Y28" s="14">
        <f>[1]!Table_1[[#This Row],[주가]]*[1]!Table_1[[#This Row],[기말주식수]]</f>
        <v>1164217942600</v>
      </c>
      <c r="Z28" s="14">
        <f>AA28/10</f>
        <v>1.2872524692173446</v>
      </c>
      <c r="AA28" s="14">
        <f>[1]!Table_1[[#This Row],[시가총액]]/[1]!Table_1[[#This Row],[당기순이익(세후영업이익)]]</f>
        <v>12.872524692173446</v>
      </c>
      <c r="AB28" s="10">
        <v>55882769250</v>
      </c>
    </row>
    <row r="29" spans="1:28" ht="19.2">
      <c r="A29" s="12">
        <v>28</v>
      </c>
      <c r="B29" s="12">
        <v>80</v>
      </c>
      <c r="C29" s="13" t="s">
        <v>9</v>
      </c>
      <c r="D29" s="13" t="s">
        <v>6</v>
      </c>
      <c r="E29" s="12">
        <v>2019</v>
      </c>
      <c r="F29" s="12">
        <v>-115.354</v>
      </c>
      <c r="G29" s="15">
        <f>([1]!Table_1[[#This Row],[총자산]]-[1]!Table_1[[#This Row],[장부가치 자기자본]]+[1]!Table_1[[#This Row],[시가총액]])/[1]!Table_1[[#This Row],[총자산]]</f>
        <v>1.3059375158654833</v>
      </c>
      <c r="H29" s="14">
        <f>I29/100000000000</f>
        <v>0.88246563618999996</v>
      </c>
      <c r="I29" s="12">
        <v>88246563619</v>
      </c>
      <c r="J29" s="12">
        <v>-4.59</v>
      </c>
      <c r="K29" s="10">
        <f>L29/1000000000000</f>
        <v>2.0350639669969999</v>
      </c>
      <c r="L29" s="12">
        <v>2035063966997</v>
      </c>
      <c r="M29" s="12">
        <v>1.23</v>
      </c>
      <c r="N29" s="12">
        <v>1</v>
      </c>
      <c r="O29" s="15">
        <f>IF([1]!Table_1[[#This Row],[연도]]=2016,1,0)</f>
        <v>0</v>
      </c>
      <c r="P29" s="15">
        <f>IF([1]!Table_1[[#This Row],[연도]]=2017,1,0)</f>
        <v>0</v>
      </c>
      <c r="Q29" s="15">
        <f>IF([1]!Table_1[[#This Row],[연도]]=2018,1,0)</f>
        <v>0</v>
      </c>
      <c r="R29" s="15">
        <f>IF([1]!Table_1[[#This Row],[연도]]=2019,1,0)</f>
        <v>1</v>
      </c>
      <c r="S29" s="15">
        <f>IF([1]!Table_1[[#This Row],[연도]]=2020,1,0)</f>
        <v>0</v>
      </c>
      <c r="T29" s="15">
        <f>IF([1]!Table_1[[#This Row],[연도]]=2021,1,0)</f>
        <v>0</v>
      </c>
      <c r="U29" s="15">
        <f>IF([1]!Table_1[[#This Row],[연도]]=2022,1,0)</f>
        <v>0</v>
      </c>
      <c r="V29" s="15">
        <f>IF([1]!Table_1[[#This Row],[연도]]=2023,1,0)</f>
        <v>0</v>
      </c>
      <c r="W29" s="12">
        <v>1.39</v>
      </c>
      <c r="X29" s="10">
        <f>Y29/1000000000000</f>
        <v>2.0338747189999999</v>
      </c>
      <c r="Y29" s="15">
        <f>[1]!Table_1[[#This Row],[주가]]*[1]!Table_1[[#This Row],[기말주식수]]</f>
        <v>2033874719000</v>
      </c>
      <c r="Z29" s="14">
        <f>AA29/10</f>
        <v>2.3047636481134264</v>
      </c>
      <c r="AA29" s="15">
        <f>[1]!Table_1[[#This Row],[시가총액]]/[1]!Table_1[[#This Row],[당기순이익(세후영업이익)]]</f>
        <v>23.047636481134262</v>
      </c>
      <c r="AB29" s="12">
        <v>48904505650</v>
      </c>
    </row>
    <row r="30" spans="1:28" ht="19.2">
      <c r="A30" s="10">
        <v>29</v>
      </c>
      <c r="B30" s="10">
        <v>80</v>
      </c>
      <c r="C30" s="11" t="s">
        <v>9</v>
      </c>
      <c r="D30" s="11" t="s">
        <v>6</v>
      </c>
      <c r="E30" s="10">
        <v>2020</v>
      </c>
      <c r="F30" s="10">
        <v>60.481000000000002</v>
      </c>
      <c r="G30" s="14">
        <f>([1]!Table_1[[#This Row],[총자산]]-[1]!Table_1[[#This Row],[장부가치 자기자본]]+[1]!Table_1[[#This Row],[시가총액]])/[1]!Table_1[[#This Row],[총자산]]</f>
        <v>1.351592909099677</v>
      </c>
      <c r="H30" s="14">
        <f>I30/100000000000</f>
        <v>1.9847900000000001</v>
      </c>
      <c r="I30" s="10">
        <v>198479000000</v>
      </c>
      <c r="J30" s="10">
        <v>0.82</v>
      </c>
      <c r="K30" s="10">
        <f>L30/1000000000000</f>
        <v>2.2563229458479999</v>
      </c>
      <c r="L30" s="10">
        <v>2256322945848</v>
      </c>
      <c r="M30" s="10">
        <v>1.88</v>
      </c>
      <c r="N30" s="10">
        <v>1</v>
      </c>
      <c r="O30" s="14">
        <f>IF([1]!Table_1[[#This Row],[연도]]=2016,1,0)</f>
        <v>0</v>
      </c>
      <c r="P30" s="14">
        <f>IF([1]!Table_1[[#This Row],[연도]]=2017,1,0)</f>
        <v>0</v>
      </c>
      <c r="Q30" s="14">
        <f>IF([1]!Table_1[[#This Row],[연도]]=2018,1,0)</f>
        <v>0</v>
      </c>
      <c r="R30" s="14">
        <f>IF([1]!Table_1[[#This Row],[연도]]=2019,1,0)</f>
        <v>0</v>
      </c>
      <c r="S30" s="14">
        <f>IF([1]!Table_1[[#This Row],[연도]]=2020,1,0)</f>
        <v>1</v>
      </c>
      <c r="T30" s="14">
        <f>IF([1]!Table_1[[#This Row],[연도]]=2021,1,0)</f>
        <v>0</v>
      </c>
      <c r="U30" s="14">
        <f>IF([1]!Table_1[[#This Row],[연도]]=2022,1,0)</f>
        <v>0</v>
      </c>
      <c r="V30" s="14">
        <f>IF([1]!Table_1[[#This Row],[연도]]=2023,1,0)</f>
        <v>0</v>
      </c>
      <c r="W30" s="10">
        <v>1.1599999999999999</v>
      </c>
      <c r="X30" s="10">
        <f>Y30/1000000000000</f>
        <v>2.23375551035</v>
      </c>
      <c r="Y30" s="14">
        <f>[1]!Table_1[[#This Row],[주가]]*[1]!Table_1[[#This Row],[기말주식수]]</f>
        <v>2233755510350</v>
      </c>
      <c r="Z30" s="14">
        <f>AA30/10</f>
        <v>1.1254367012882975</v>
      </c>
      <c r="AA30" s="14">
        <f>[1]!Table_1[[#This Row],[시가총액]]/[1]!Table_1[[#This Row],[당기순이익(세후영업이익)]]</f>
        <v>11.254367012882975</v>
      </c>
      <c r="AB30" s="10">
        <v>52393637450</v>
      </c>
    </row>
    <row r="31" spans="1:28" ht="19.2">
      <c r="A31" s="12">
        <v>30</v>
      </c>
      <c r="B31" s="12">
        <v>80</v>
      </c>
      <c r="C31" s="13" t="s">
        <v>9</v>
      </c>
      <c r="D31" s="13" t="s">
        <v>6</v>
      </c>
      <c r="E31" s="12">
        <v>2021</v>
      </c>
      <c r="F31" s="12">
        <v>77.861999999999995</v>
      </c>
      <c r="G31" s="15">
        <f>([1]!Table_1[[#This Row],[총자산]]-[1]!Table_1[[#This Row],[장부가치 자기자본]]+[1]!Table_1[[#This Row],[시가총액]])/[1]!Table_1[[#This Row],[총자산]]</f>
        <v>1.2812874066766644</v>
      </c>
      <c r="H31" s="14">
        <f>I31/100000000000</f>
        <v>1.7411099999999999</v>
      </c>
      <c r="I31" s="12">
        <v>174111000000</v>
      </c>
      <c r="J31" s="12">
        <v>10.11</v>
      </c>
      <c r="K31" s="10">
        <f>L31/1000000000000</f>
        <v>2.2029038503709999</v>
      </c>
      <c r="L31" s="12">
        <v>2202903850371</v>
      </c>
      <c r="M31" s="12">
        <v>2.09</v>
      </c>
      <c r="N31" s="12">
        <v>1</v>
      </c>
      <c r="O31" s="15">
        <f>IF([1]!Table_1[[#This Row],[연도]]=2016,1,0)</f>
        <v>0</v>
      </c>
      <c r="P31" s="15">
        <f>IF([1]!Table_1[[#This Row],[연도]]=2017,1,0)</f>
        <v>0</v>
      </c>
      <c r="Q31" s="15">
        <f>IF([1]!Table_1[[#This Row],[연도]]=2018,1,0)</f>
        <v>0</v>
      </c>
      <c r="R31" s="15">
        <f>IF([1]!Table_1[[#This Row],[연도]]=2019,1,0)</f>
        <v>0</v>
      </c>
      <c r="S31" s="15">
        <f>IF([1]!Table_1[[#This Row],[연도]]=2020,1,0)</f>
        <v>0</v>
      </c>
      <c r="T31" s="15">
        <f>IF([1]!Table_1[[#This Row],[연도]]=2021,1,0)</f>
        <v>1</v>
      </c>
      <c r="U31" s="15">
        <f>IF([1]!Table_1[[#This Row],[연도]]=2022,1,0)</f>
        <v>0</v>
      </c>
      <c r="V31" s="15">
        <f>IF([1]!Table_1[[#This Row],[연도]]=2023,1,0)</f>
        <v>0</v>
      </c>
      <c r="W31" s="12">
        <v>1.34</v>
      </c>
      <c r="X31" s="10">
        <f>Y31/1000000000000</f>
        <v>2.1145283716500001</v>
      </c>
      <c r="Y31" s="15">
        <f>[1]!Table_1[[#This Row],[주가]]*[1]!Table_1[[#This Row],[기말주식수]]</f>
        <v>2114528371650</v>
      </c>
      <c r="Z31" s="14">
        <f>AA31/10</f>
        <v>1.2144714415803712</v>
      </c>
      <c r="AA31" s="15">
        <f>[1]!Table_1[[#This Row],[시가총액]]/[1]!Table_1[[#This Row],[당기순이익(세후영업이익)]]</f>
        <v>12.144714415803712</v>
      </c>
      <c r="AB31" s="12">
        <v>55882769250</v>
      </c>
    </row>
    <row r="32" spans="1:28" ht="19.2">
      <c r="A32" s="10">
        <v>31</v>
      </c>
      <c r="B32" s="10">
        <v>80</v>
      </c>
      <c r="C32" s="11" t="s">
        <v>9</v>
      </c>
      <c r="D32" s="11" t="s">
        <v>6</v>
      </c>
      <c r="E32" s="10">
        <v>2022</v>
      </c>
      <c r="F32" s="10">
        <v>76.426000000000002</v>
      </c>
      <c r="G32" s="14">
        <f>([1]!Table_1[[#This Row],[총자산]]-[1]!Table_1[[#This Row],[장부가치 자기자본]]+[1]!Table_1[[#This Row],[시가총액]])/[1]!Table_1[[#This Row],[총자산]]</f>
        <v>1.1892596554278207</v>
      </c>
      <c r="H32" s="14">
        <f>I32/100000000000</f>
        <v>1.90571</v>
      </c>
      <c r="I32" s="10">
        <v>190571000000</v>
      </c>
      <c r="J32" s="10">
        <v>-8.1999999999999993</v>
      </c>
      <c r="K32" s="10">
        <f>L32/1000000000000</f>
        <v>2.4975548214479999</v>
      </c>
      <c r="L32" s="10">
        <v>2497554821448</v>
      </c>
      <c r="M32" s="10">
        <v>1.99</v>
      </c>
      <c r="N32" s="10">
        <v>1</v>
      </c>
      <c r="O32" s="14">
        <f>IF([1]!Table_1[[#This Row],[연도]]=2016,1,0)</f>
        <v>0</v>
      </c>
      <c r="P32" s="14">
        <f>IF([1]!Table_1[[#This Row],[연도]]=2017,1,0)</f>
        <v>0</v>
      </c>
      <c r="Q32" s="14">
        <f>IF([1]!Table_1[[#This Row],[연도]]=2018,1,0)</f>
        <v>0</v>
      </c>
      <c r="R32" s="14">
        <f>IF([1]!Table_1[[#This Row],[연도]]=2019,1,0)</f>
        <v>0</v>
      </c>
      <c r="S32" s="14">
        <f>IF([1]!Table_1[[#This Row],[연도]]=2020,1,0)</f>
        <v>0</v>
      </c>
      <c r="T32" s="14">
        <f>IF([1]!Table_1[[#This Row],[연도]]=2021,1,0)</f>
        <v>0</v>
      </c>
      <c r="U32" s="14">
        <f>IF([1]!Table_1[[#This Row],[연도]]=2022,1,0)</f>
        <v>1</v>
      </c>
      <c r="V32" s="14">
        <f>IF([1]!Table_1[[#This Row],[연도]]=2023,1,0)</f>
        <v>0</v>
      </c>
      <c r="W32" s="10">
        <v>1.43</v>
      </c>
      <c r="X32" s="10">
        <f>Y32/1000000000000</f>
        <v>1.79191376105</v>
      </c>
      <c r="Y32" s="14">
        <f>[1]!Table_1[[#This Row],[주가]]*[1]!Table_1[[#This Row],[기말주식수]]</f>
        <v>1791913761050</v>
      </c>
      <c r="Z32" s="14">
        <f>AA32/10</f>
        <v>0.9402866968478939</v>
      </c>
      <c r="AA32" s="14">
        <f>[1]!Table_1[[#This Row],[시가총액]]/[1]!Table_1[[#This Row],[당기순이익(세후영업이익)]]</f>
        <v>9.4028669684789392</v>
      </c>
      <c r="AB32" s="10">
        <v>66350164650</v>
      </c>
    </row>
    <row r="33" spans="1:28" ht="19.2">
      <c r="A33" s="12">
        <v>32</v>
      </c>
      <c r="B33" s="12">
        <v>80</v>
      </c>
      <c r="C33" s="13" t="s">
        <v>9</v>
      </c>
      <c r="D33" s="13" t="s">
        <v>6</v>
      </c>
      <c r="E33" s="12">
        <v>2023</v>
      </c>
      <c r="F33" s="12">
        <v>186.84399999999999</v>
      </c>
      <c r="G33" s="15">
        <f>([1]!Table_1[[#This Row],[총자산]]-[1]!Table_1[[#This Row],[장부가치 자기자본]]+[1]!Table_1[[#This Row],[시가총액]])/[1]!Table_1[[#This Row],[총자산]]</f>
        <v>1.137606563846953</v>
      </c>
      <c r="H33" s="14">
        <f>I33/100000000000</f>
        <v>1.2392000000000001</v>
      </c>
      <c r="I33" s="12">
        <v>123920000000</v>
      </c>
      <c r="J33" s="12">
        <v>0.75</v>
      </c>
      <c r="K33" s="10">
        <f>L33/1000000000000</f>
        <v>2.5201815516289998</v>
      </c>
      <c r="L33" s="12">
        <v>2520181551629</v>
      </c>
      <c r="M33" s="12">
        <v>1.97</v>
      </c>
      <c r="N33" s="12">
        <v>1</v>
      </c>
      <c r="O33" s="15">
        <f>IF([1]!Table_1[[#This Row],[연도]]=2016,1,0)</f>
        <v>0</v>
      </c>
      <c r="P33" s="15">
        <f>IF([1]!Table_1[[#This Row],[연도]]=2017,1,0)</f>
        <v>0</v>
      </c>
      <c r="Q33" s="15">
        <f>IF([1]!Table_1[[#This Row],[연도]]=2018,1,0)</f>
        <v>0</v>
      </c>
      <c r="R33" s="15">
        <f>IF([1]!Table_1[[#This Row],[연도]]=2019,1,0)</f>
        <v>0</v>
      </c>
      <c r="S33" s="15">
        <f>IF([1]!Table_1[[#This Row],[연도]]=2020,1,0)</f>
        <v>0</v>
      </c>
      <c r="T33" s="15">
        <f>IF([1]!Table_1[[#This Row],[연도]]=2021,1,0)</f>
        <v>0</v>
      </c>
      <c r="U33" s="15">
        <f>IF([1]!Table_1[[#This Row],[연도]]=2022,1,0)</f>
        <v>0</v>
      </c>
      <c r="V33" s="15">
        <f>IF([1]!Table_1[[#This Row],[연도]]=2023,1,0)</f>
        <v>1</v>
      </c>
      <c r="W33" s="12">
        <v>1.7</v>
      </c>
      <c r="X33" s="10">
        <f>Y33/1000000000000</f>
        <v>1.5780062475000001</v>
      </c>
      <c r="Y33" s="15">
        <f>[1]!Table_1[[#This Row],[주가]]*[1]!Table_1[[#This Row],[기말주식수]]</f>
        <v>1578006247500</v>
      </c>
      <c r="Z33" s="14">
        <f>AA33/10</f>
        <v>1.2734072365235636</v>
      </c>
      <c r="AA33" s="15">
        <f>[1]!Table_1[[#This Row],[시가총액]]/[1]!Table_1[[#This Row],[당기순이익(세후영업이익)]]</f>
        <v>12.734072365235637</v>
      </c>
      <c r="AB33" s="12">
        <v>66350164650</v>
      </c>
    </row>
    <row r="34" spans="1:28" ht="19.2">
      <c r="A34" s="10">
        <v>33</v>
      </c>
      <c r="B34" s="10">
        <v>100</v>
      </c>
      <c r="C34" s="11" t="s">
        <v>10</v>
      </c>
      <c r="D34" s="11" t="s">
        <v>6</v>
      </c>
      <c r="E34" s="10">
        <v>2016</v>
      </c>
      <c r="F34" s="10">
        <v>12.741</v>
      </c>
      <c r="G34" s="14">
        <f>([1]!Table_1[[#This Row],[총자산]]-[1]!Table_1[[#This Row],[장부가치 자기자본]]+[1]!Table_1[[#This Row],[시가총액]])/[1]!Table_1[[#This Row],[총자산]]</f>
        <v>0.42859651460412856</v>
      </c>
      <c r="H34" s="14">
        <f>I34/100000000000</f>
        <v>0.97793027286</v>
      </c>
      <c r="I34" s="10">
        <v>97793027286</v>
      </c>
      <c r="J34" s="10">
        <v>8.81</v>
      </c>
      <c r="K34" s="10">
        <f>L34/1000000000000</f>
        <v>1.3207973352860001</v>
      </c>
      <c r="L34" s="10">
        <v>1320797335286</v>
      </c>
      <c r="M34" s="10">
        <v>0.14000000000000001</v>
      </c>
      <c r="N34" s="10">
        <v>1</v>
      </c>
      <c r="O34" s="14">
        <f>IF([1]!Table_1[[#This Row],[연도]]=2016,1,0)</f>
        <v>1</v>
      </c>
      <c r="P34" s="14">
        <f>IF([1]!Table_1[[#This Row],[연도]]=2017,1,0)</f>
        <v>0</v>
      </c>
      <c r="Q34" s="14">
        <f>IF([1]!Table_1[[#This Row],[연도]]=2018,1,0)</f>
        <v>0</v>
      </c>
      <c r="R34" s="14">
        <f>IF([1]!Table_1[[#This Row],[연도]]=2019,1,0)</f>
        <v>0</v>
      </c>
      <c r="S34" s="14">
        <f>IF([1]!Table_1[[#This Row],[연도]]=2020,1,0)</f>
        <v>0</v>
      </c>
      <c r="T34" s="14">
        <f>IF([1]!Table_1[[#This Row],[연도]]=2021,1,0)</f>
        <v>0</v>
      </c>
      <c r="U34" s="14">
        <f>IF([1]!Table_1[[#This Row],[연도]]=2022,1,0)</f>
        <v>0</v>
      </c>
      <c r="V34" s="14">
        <f>IF([1]!Table_1[[#This Row],[연도]]=2023,1,0)</f>
        <v>0</v>
      </c>
      <c r="W34" s="10">
        <v>0.49</v>
      </c>
      <c r="X34" s="10">
        <f>Y34/1000000000000</f>
        <v>0.32749451329000001</v>
      </c>
      <c r="Y34" s="14">
        <f>[1]!Table_1[[#This Row],[주가]]*[1]!Table_1[[#This Row],[기말주식수]]</f>
        <v>327494513290</v>
      </c>
      <c r="Z34" s="14">
        <f>AA34/10</f>
        <v>0.33488534139783599</v>
      </c>
      <c r="AA34" s="14">
        <f>[1]!Table_1[[#This Row],[시가총액]]/[1]!Table_1[[#This Row],[당기순이익(세후영업이익)]]</f>
        <v>3.3488534139783597</v>
      </c>
      <c r="AB34" s="10">
        <v>20545509400</v>
      </c>
    </row>
    <row r="35" spans="1:28" ht="19.2">
      <c r="A35" s="12">
        <v>34</v>
      </c>
      <c r="B35" s="12">
        <v>100</v>
      </c>
      <c r="C35" s="13" t="s">
        <v>10</v>
      </c>
      <c r="D35" s="13" t="s">
        <v>6</v>
      </c>
      <c r="E35" s="12">
        <v>2017</v>
      </c>
      <c r="F35" s="12">
        <v>19.838000000000001</v>
      </c>
      <c r="G35" s="15">
        <f>([1]!Table_1[[#This Row],[총자산]]-[1]!Table_1[[#This Row],[장부가치 자기자본]]+[1]!Table_1[[#This Row],[시가총액]])/[1]!Table_1[[#This Row],[총자산]]</f>
        <v>0.42048997221191203</v>
      </c>
      <c r="H35" s="14">
        <f>I35/100000000000</f>
        <v>0.88709620146000001</v>
      </c>
      <c r="I35" s="12">
        <v>88709620146</v>
      </c>
      <c r="J35" s="12">
        <v>2.38</v>
      </c>
      <c r="K35" s="10">
        <f>L35/1000000000000</f>
        <v>1.46224803014</v>
      </c>
      <c r="L35" s="12">
        <v>1462248030140</v>
      </c>
      <c r="M35" s="12">
        <v>0.83</v>
      </c>
      <c r="N35" s="12">
        <v>1</v>
      </c>
      <c r="O35" s="15">
        <f>IF([1]!Table_1[[#This Row],[연도]]=2016,1,0)</f>
        <v>0</v>
      </c>
      <c r="P35" s="15">
        <f>IF([1]!Table_1[[#This Row],[연도]]=2017,1,0)</f>
        <v>1</v>
      </c>
      <c r="Q35" s="15">
        <f>IF([1]!Table_1[[#This Row],[연도]]=2018,1,0)</f>
        <v>0</v>
      </c>
      <c r="R35" s="15">
        <f>IF([1]!Table_1[[#This Row],[연도]]=2019,1,0)</f>
        <v>0</v>
      </c>
      <c r="S35" s="15">
        <f>IF([1]!Table_1[[#This Row],[연도]]=2020,1,0)</f>
        <v>0</v>
      </c>
      <c r="T35" s="15">
        <f>IF([1]!Table_1[[#This Row],[연도]]=2021,1,0)</f>
        <v>0</v>
      </c>
      <c r="U35" s="15">
        <f>IF([1]!Table_1[[#This Row],[연도]]=2022,1,0)</f>
        <v>0</v>
      </c>
      <c r="V35" s="15">
        <f>IF([1]!Table_1[[#This Row],[연도]]=2023,1,0)</f>
        <v>0</v>
      </c>
      <c r="W35" s="12">
        <v>0.25</v>
      </c>
      <c r="X35" s="10">
        <f>Y35/1000000000000</f>
        <v>0.39244074144000002</v>
      </c>
      <c r="Y35" s="15">
        <f>[1]!Table_1[[#This Row],[주가]]*[1]!Table_1[[#This Row],[기말주식수]]</f>
        <v>392440741440</v>
      </c>
      <c r="Z35" s="14">
        <f>AA35/10</f>
        <v>0.44238803051361675</v>
      </c>
      <c r="AA35" s="15">
        <f>[1]!Table_1[[#This Row],[시가총액]]/[1]!Table_1[[#This Row],[당기순이익(세후영업이익)]]</f>
        <v>4.4238803051361675</v>
      </c>
      <c r="AB35" s="12">
        <v>21749829400</v>
      </c>
    </row>
    <row r="36" spans="1:28" ht="19.2">
      <c r="A36" s="10">
        <v>35</v>
      </c>
      <c r="B36" s="10">
        <v>100</v>
      </c>
      <c r="C36" s="11" t="s">
        <v>10</v>
      </c>
      <c r="D36" s="11" t="s">
        <v>6</v>
      </c>
      <c r="E36" s="10">
        <v>2018</v>
      </c>
      <c r="F36" s="10">
        <v>38.951000000000001</v>
      </c>
      <c r="G36" s="14">
        <f>([1]!Table_1[[#This Row],[총자산]]-[1]!Table_1[[#This Row],[장부가치 자기자본]]+[1]!Table_1[[#This Row],[시가총액]])/[1]!Table_1[[#This Row],[총자산]]</f>
        <v>0.42454146200891518</v>
      </c>
      <c r="H36" s="14">
        <f>I36/100000000000</f>
        <v>0.50126443053000003</v>
      </c>
      <c r="I36" s="10">
        <v>50126443053</v>
      </c>
      <c r="J36" s="10">
        <v>3.78</v>
      </c>
      <c r="K36" s="10">
        <f>L36/1000000000000</f>
        <v>1.5188228584279999</v>
      </c>
      <c r="L36" s="10">
        <v>1518822858428</v>
      </c>
      <c r="M36" s="10">
        <v>1.98</v>
      </c>
      <c r="N36" s="10">
        <v>1</v>
      </c>
      <c r="O36" s="14">
        <f>IF([1]!Table_1[[#This Row],[연도]]=2016,1,0)</f>
        <v>0</v>
      </c>
      <c r="P36" s="14">
        <f>IF([1]!Table_1[[#This Row],[연도]]=2017,1,0)</f>
        <v>0</v>
      </c>
      <c r="Q36" s="14">
        <f>IF([1]!Table_1[[#This Row],[연도]]=2018,1,0)</f>
        <v>1</v>
      </c>
      <c r="R36" s="14">
        <f>IF([1]!Table_1[[#This Row],[연도]]=2019,1,0)</f>
        <v>0</v>
      </c>
      <c r="S36" s="14">
        <f>IF([1]!Table_1[[#This Row],[연도]]=2020,1,0)</f>
        <v>0</v>
      </c>
      <c r="T36" s="14">
        <f>IF([1]!Table_1[[#This Row],[연도]]=2021,1,0)</f>
        <v>0</v>
      </c>
      <c r="U36" s="14">
        <f>IF([1]!Table_1[[#This Row],[연도]]=2022,1,0)</f>
        <v>0</v>
      </c>
      <c r="V36" s="14">
        <f>IF([1]!Table_1[[#This Row],[연도]]=2023,1,0)</f>
        <v>0</v>
      </c>
      <c r="W36" s="10">
        <v>0.19</v>
      </c>
      <c r="X36" s="10">
        <f>Y36/1000000000000</f>
        <v>0.40079646375799999</v>
      </c>
      <c r="Y36" s="14">
        <f>[1]!Table_1[[#This Row],[주가]]*[1]!Table_1[[#This Row],[기말주식수]]</f>
        <v>400796463758</v>
      </c>
      <c r="Z36" s="14">
        <f>AA36/10</f>
        <v>0.79957092374224004</v>
      </c>
      <c r="AA36" s="14">
        <f>[1]!Table_1[[#This Row],[시가총액]]/[1]!Table_1[[#This Row],[당기순이익(세후영업이익)]]</f>
        <v>7.9957092374224006</v>
      </c>
      <c r="AB36" s="10">
        <v>22721975400</v>
      </c>
    </row>
    <row r="37" spans="1:28" ht="19.2">
      <c r="A37" s="12">
        <v>36</v>
      </c>
      <c r="B37" s="12">
        <v>100</v>
      </c>
      <c r="C37" s="13" t="s">
        <v>10</v>
      </c>
      <c r="D37" s="13" t="s">
        <v>6</v>
      </c>
      <c r="E37" s="12">
        <v>2019</v>
      </c>
      <c r="F37" s="12">
        <v>64.954999999999998</v>
      </c>
      <c r="G37" s="15">
        <f>([1]!Table_1[[#This Row],[총자산]]-[1]!Table_1[[#This Row],[장부가치 자기자본]]+[1]!Table_1[[#This Row],[시가총액]])/[1]!Table_1[[#This Row],[총자산]]</f>
        <v>0.4599994414600152</v>
      </c>
      <c r="H37" s="14">
        <f>I37/100000000000</f>
        <v>0.12535759291000001</v>
      </c>
      <c r="I37" s="12">
        <v>12535759291</v>
      </c>
      <c r="J37" s="12">
        <v>-2.6</v>
      </c>
      <c r="K37" s="10">
        <f>L37/1000000000000</f>
        <v>1.4803536069359999</v>
      </c>
      <c r="L37" s="12">
        <v>1480353606936</v>
      </c>
      <c r="M37" s="12">
        <v>2.91</v>
      </c>
      <c r="N37" s="12">
        <v>1</v>
      </c>
      <c r="O37" s="15">
        <f>IF([1]!Table_1[[#This Row],[연도]]=2016,1,0)</f>
        <v>0</v>
      </c>
      <c r="P37" s="15">
        <f>IF([1]!Table_1[[#This Row],[연도]]=2017,1,0)</f>
        <v>0</v>
      </c>
      <c r="Q37" s="15">
        <f>IF([1]!Table_1[[#This Row],[연도]]=2018,1,0)</f>
        <v>0</v>
      </c>
      <c r="R37" s="15">
        <f>IF([1]!Table_1[[#This Row],[연도]]=2019,1,0)</f>
        <v>1</v>
      </c>
      <c r="S37" s="15">
        <f>IF([1]!Table_1[[#This Row],[연도]]=2020,1,0)</f>
        <v>0</v>
      </c>
      <c r="T37" s="15">
        <f>IF([1]!Table_1[[#This Row],[연도]]=2021,1,0)</f>
        <v>0</v>
      </c>
      <c r="U37" s="15">
        <f>IF([1]!Table_1[[#This Row],[연도]]=2022,1,0)</f>
        <v>0</v>
      </c>
      <c r="V37" s="15">
        <f>IF([1]!Table_1[[#This Row],[연도]]=2023,1,0)</f>
        <v>0</v>
      </c>
      <c r="W37" s="12">
        <v>0.21</v>
      </c>
      <c r="X37" s="10">
        <f>Y37/1000000000000</f>
        <v>0.50670204955499998</v>
      </c>
      <c r="Y37" s="15">
        <f>[1]!Table_1[[#This Row],[주가]]*[1]!Table_1[[#This Row],[기말주식수]]</f>
        <v>506702049555</v>
      </c>
      <c r="Z37" s="14">
        <f>AA37/10</f>
        <v>4.0420531201391592</v>
      </c>
      <c r="AA37" s="15">
        <f>[1]!Table_1[[#This Row],[시가총액]]/[1]!Table_1[[#This Row],[당기순이익(세후영업이익)]]</f>
        <v>40.42053120139159</v>
      </c>
      <c r="AB37" s="12">
        <v>23781389400</v>
      </c>
    </row>
    <row r="38" spans="1:28" ht="19.2">
      <c r="A38" s="10">
        <v>37</v>
      </c>
      <c r="B38" s="10">
        <v>100</v>
      </c>
      <c r="C38" s="11" t="s">
        <v>10</v>
      </c>
      <c r="D38" s="11" t="s">
        <v>6</v>
      </c>
      <c r="E38" s="10">
        <v>2020</v>
      </c>
      <c r="F38" s="10">
        <v>13.099</v>
      </c>
      <c r="G38" s="14">
        <f>([1]!Table_1[[#This Row],[총자산]]-[1]!Table_1[[#This Row],[장부가치 자기자본]]+[1]!Table_1[[#This Row],[시가총액]])/[1]!Table_1[[#This Row],[총자산]]</f>
        <v>2.066549423871781</v>
      </c>
      <c r="H38" s="14">
        <f>I38/100000000000</f>
        <v>0.84255098219000002</v>
      </c>
      <c r="I38" s="10">
        <v>84255098219</v>
      </c>
      <c r="J38" s="10">
        <v>13.05</v>
      </c>
      <c r="K38" s="10">
        <f>L38/1000000000000</f>
        <v>1.6198653026750001</v>
      </c>
      <c r="L38" s="10">
        <v>1619865302675</v>
      </c>
      <c r="M38" s="10">
        <v>2.5499999999999998</v>
      </c>
      <c r="N38" s="10">
        <v>1</v>
      </c>
      <c r="O38" s="14">
        <f>IF([1]!Table_1[[#This Row],[연도]]=2016,1,0)</f>
        <v>0</v>
      </c>
      <c r="P38" s="14">
        <f>IF([1]!Table_1[[#This Row],[연도]]=2017,1,0)</f>
        <v>0</v>
      </c>
      <c r="Q38" s="14">
        <f>IF([1]!Table_1[[#This Row],[연도]]=2018,1,0)</f>
        <v>0</v>
      </c>
      <c r="R38" s="14">
        <f>IF([1]!Table_1[[#This Row],[연도]]=2019,1,0)</f>
        <v>0</v>
      </c>
      <c r="S38" s="14">
        <f>IF([1]!Table_1[[#This Row],[연도]]=2020,1,0)</f>
        <v>1</v>
      </c>
      <c r="T38" s="14">
        <f>IF([1]!Table_1[[#This Row],[연도]]=2021,1,0)</f>
        <v>0</v>
      </c>
      <c r="U38" s="14">
        <f>IF([1]!Table_1[[#This Row],[연도]]=2022,1,0)</f>
        <v>0</v>
      </c>
      <c r="V38" s="14">
        <f>IF([1]!Table_1[[#This Row],[연도]]=2023,1,0)</f>
        <v>0</v>
      </c>
      <c r="W38" s="10">
        <v>0.11</v>
      </c>
      <c r="X38" s="10">
        <f>Y38/1000000000000</f>
        <v>4.3993118116199996</v>
      </c>
      <c r="Y38" s="14">
        <f>[1]!Table_1[[#This Row],[주가]]*[1]!Table_1[[#This Row],[기말주식수]]</f>
        <v>4399311811620</v>
      </c>
      <c r="Z38" s="14">
        <f>AA38/10</f>
        <v>5.2214191243182606</v>
      </c>
      <c r="AA38" s="14">
        <f>[1]!Table_1[[#This Row],[시가총액]]/[1]!Table_1[[#This Row],[당기순이익(세후영업이익)]]</f>
        <v>52.214191243182604</v>
      </c>
      <c r="AB38" s="10">
        <v>24940677400</v>
      </c>
    </row>
    <row r="39" spans="1:28" ht="19.2">
      <c r="A39" s="12">
        <v>38</v>
      </c>
      <c r="B39" s="12">
        <v>100</v>
      </c>
      <c r="C39" s="13" t="s">
        <v>10</v>
      </c>
      <c r="D39" s="13" t="s">
        <v>6</v>
      </c>
      <c r="E39" s="12">
        <v>2021</v>
      </c>
      <c r="F39" s="12">
        <v>26.309000000000001</v>
      </c>
      <c r="G39" s="15">
        <f>([1]!Table_1[[#This Row],[총자산]]-[1]!Table_1[[#This Row],[장부가치 자기자본]]+[1]!Table_1[[#This Row],[시가총액]])/[1]!Table_1[[#This Row],[총자산]]</f>
        <v>1.8289405543393145</v>
      </c>
      <c r="H39" s="14">
        <f>I39/100000000000</f>
        <v>0.48596120263999998</v>
      </c>
      <c r="I39" s="12">
        <v>48596120264</v>
      </c>
      <c r="J39" s="12">
        <v>2.94</v>
      </c>
      <c r="K39" s="10">
        <f>L39/1000000000000</f>
        <v>1.687810317744</v>
      </c>
      <c r="L39" s="12">
        <v>1687810317744</v>
      </c>
      <c r="M39" s="12">
        <v>2.0499999999999998</v>
      </c>
      <c r="N39" s="12">
        <v>1</v>
      </c>
      <c r="O39" s="15">
        <f>IF([1]!Table_1[[#This Row],[연도]]=2016,1,0)</f>
        <v>0</v>
      </c>
      <c r="P39" s="15">
        <f>IF([1]!Table_1[[#This Row],[연도]]=2017,1,0)</f>
        <v>0</v>
      </c>
      <c r="Q39" s="15">
        <f>IF([1]!Table_1[[#This Row],[연도]]=2018,1,0)</f>
        <v>0</v>
      </c>
      <c r="R39" s="15">
        <f>IF([1]!Table_1[[#This Row],[연도]]=2019,1,0)</f>
        <v>0</v>
      </c>
      <c r="S39" s="15">
        <f>IF([1]!Table_1[[#This Row],[연도]]=2020,1,0)</f>
        <v>0</v>
      </c>
      <c r="T39" s="15">
        <f>IF([1]!Table_1[[#This Row],[연도]]=2021,1,0)</f>
        <v>1</v>
      </c>
      <c r="U39" s="15">
        <f>IF([1]!Table_1[[#This Row],[연도]]=2022,1,0)</f>
        <v>0</v>
      </c>
      <c r="V39" s="15">
        <f>IF([1]!Table_1[[#This Row],[연도]]=2023,1,0)</f>
        <v>0</v>
      </c>
      <c r="W39" s="12">
        <v>0.12</v>
      </c>
      <c r="X39" s="10">
        <f>Y39/1000000000000</f>
        <v>3.9782426109859998</v>
      </c>
      <c r="Y39" s="15">
        <f>[1]!Table_1[[#This Row],[주가]]*[1]!Table_1[[#This Row],[기말주식수]]</f>
        <v>3978242610986</v>
      </c>
      <c r="Z39" s="14">
        <f>AA39/10</f>
        <v>8.186337899762508</v>
      </c>
      <c r="AA39" s="15">
        <f>[1]!Table_1[[#This Row],[시가총액]]/[1]!Table_1[[#This Row],[당기순이익(세후영업이익)]]</f>
        <v>81.863378997625077</v>
      </c>
      <c r="AB39" s="12">
        <v>26079622200</v>
      </c>
    </row>
    <row r="40" spans="1:28" ht="19.2">
      <c r="A40" s="10">
        <v>39</v>
      </c>
      <c r="B40" s="10">
        <v>100</v>
      </c>
      <c r="C40" s="11" t="s">
        <v>10</v>
      </c>
      <c r="D40" s="11" t="s">
        <v>6</v>
      </c>
      <c r="E40" s="10">
        <v>2022</v>
      </c>
      <c r="F40" s="10">
        <v>30.1</v>
      </c>
      <c r="G40" s="14">
        <f>([1]!Table_1[[#This Row],[총자산]]-[1]!Table_1[[#This Row],[장부가치 자기자본]]+[1]!Table_1[[#This Row],[시가총액]])/[1]!Table_1[[#This Row],[총자산]]</f>
        <v>1.8093290995943407</v>
      </c>
      <c r="H40" s="14">
        <f>I40/100000000000</f>
        <v>0.36028967211000001</v>
      </c>
      <c r="I40" s="10">
        <v>36028967211</v>
      </c>
      <c r="J40" s="10">
        <v>0.36</v>
      </c>
      <c r="K40" s="10">
        <f>L40/1000000000000</f>
        <v>1.7758469427450001</v>
      </c>
      <c r="L40" s="10">
        <v>1775846942745</v>
      </c>
      <c r="M40" s="10">
        <v>1.61</v>
      </c>
      <c r="N40" s="10">
        <v>1</v>
      </c>
      <c r="O40" s="14">
        <f>IF([1]!Table_1[[#This Row],[연도]]=2016,1,0)</f>
        <v>0</v>
      </c>
      <c r="P40" s="14">
        <f>IF([1]!Table_1[[#This Row],[연도]]=2017,1,0)</f>
        <v>0</v>
      </c>
      <c r="Q40" s="14">
        <f>IF([1]!Table_1[[#This Row],[연도]]=2018,1,0)</f>
        <v>0</v>
      </c>
      <c r="R40" s="14">
        <f>IF([1]!Table_1[[#This Row],[연도]]=2019,1,0)</f>
        <v>0</v>
      </c>
      <c r="S40" s="14">
        <f>IF([1]!Table_1[[#This Row],[연도]]=2020,1,0)</f>
        <v>0</v>
      </c>
      <c r="T40" s="14">
        <f>IF([1]!Table_1[[#This Row],[연도]]=2021,1,0)</f>
        <v>0</v>
      </c>
      <c r="U40" s="14">
        <f>IF([1]!Table_1[[#This Row],[연도]]=2022,1,0)</f>
        <v>1</v>
      </c>
      <c r="V40" s="14">
        <f>IF([1]!Table_1[[#This Row],[연도]]=2023,1,0)</f>
        <v>0</v>
      </c>
      <c r="W40" s="10">
        <v>0.28999999999999998</v>
      </c>
      <c r="X40" s="10">
        <f>Y40/1000000000000</f>
        <v>4.0090571536199997</v>
      </c>
      <c r="Y40" s="14">
        <f>[1]!Table_1[[#This Row],[주가]]*[1]!Table_1[[#This Row],[기말주식수]]</f>
        <v>4009057153620</v>
      </c>
      <c r="Z40" s="14">
        <f>AA40/10</f>
        <v>11.127316334496525</v>
      </c>
      <c r="AA40" s="14">
        <f>[1]!Table_1[[#This Row],[시가총액]]/[1]!Table_1[[#This Row],[당기순이익(세후영업이익)]]</f>
        <v>111.27316334496525</v>
      </c>
      <c r="AB40" s="10">
        <v>27268933000</v>
      </c>
    </row>
    <row r="41" spans="1:28" ht="19.2">
      <c r="A41" s="12">
        <v>40</v>
      </c>
      <c r="B41" s="12">
        <v>100</v>
      </c>
      <c r="C41" s="13" t="s">
        <v>10</v>
      </c>
      <c r="D41" s="13" t="s">
        <v>6</v>
      </c>
      <c r="E41" s="12">
        <v>2023</v>
      </c>
      <c r="F41" s="12">
        <v>23.983000000000001</v>
      </c>
      <c r="G41" s="15">
        <f>([1]!Table_1[[#This Row],[총자산]]-[1]!Table_1[[#This Row],[장부가치 자기자본]]+[1]!Table_1[[#This Row],[시가총액]])/[1]!Table_1[[#This Row],[총자산]]</f>
        <v>2.1268399044835262</v>
      </c>
      <c r="H41" s="14">
        <f>I41/100000000000</f>
        <v>0.56759795061999996</v>
      </c>
      <c r="I41" s="12">
        <v>56759795062</v>
      </c>
      <c r="J41" s="12">
        <v>13.8</v>
      </c>
      <c r="K41" s="10">
        <f>L41/1000000000000</f>
        <v>1.8589837596659999</v>
      </c>
      <c r="L41" s="12">
        <v>1858983759666</v>
      </c>
      <c r="M41" s="12">
        <v>1.6</v>
      </c>
      <c r="N41" s="12">
        <v>1</v>
      </c>
      <c r="O41" s="15">
        <f>IF([1]!Table_1[[#This Row],[연도]]=2016,1,0)</f>
        <v>0</v>
      </c>
      <c r="P41" s="15">
        <f>IF([1]!Table_1[[#This Row],[연도]]=2017,1,0)</f>
        <v>0</v>
      </c>
      <c r="Q41" s="15">
        <f>IF([1]!Table_1[[#This Row],[연도]]=2018,1,0)</f>
        <v>0</v>
      </c>
      <c r="R41" s="15">
        <f>IF([1]!Table_1[[#This Row],[연도]]=2019,1,0)</f>
        <v>0</v>
      </c>
      <c r="S41" s="15">
        <f>IF([1]!Table_1[[#This Row],[연도]]=2020,1,0)</f>
        <v>0</v>
      </c>
      <c r="T41" s="15">
        <f>IF([1]!Table_1[[#This Row],[연도]]=2021,1,0)</f>
        <v>0</v>
      </c>
      <c r="U41" s="15">
        <f>IF([1]!Table_1[[#This Row],[연도]]=2022,1,0)</f>
        <v>0</v>
      </c>
      <c r="V41" s="15">
        <f>IF([1]!Table_1[[#This Row],[연도]]=2023,1,0)</f>
        <v>1</v>
      </c>
      <c r="W41" s="12">
        <v>0.23</v>
      </c>
      <c r="X41" s="10">
        <f>Y41/1000000000000</f>
        <v>5.2727396015999997</v>
      </c>
      <c r="Y41" s="15">
        <f>[1]!Table_1[[#This Row],[주가]]*[1]!Table_1[[#This Row],[기말주식수]]</f>
        <v>5272739601600</v>
      </c>
      <c r="Z41" s="14">
        <f>AA41/10</f>
        <v>9.2895677227877016</v>
      </c>
      <c r="AA41" s="15">
        <f>[1]!Table_1[[#This Row],[시가총액]]/[1]!Table_1[[#This Row],[당기순이익(세후영업이익)]]</f>
        <v>92.895677227877016</v>
      </c>
      <c r="AB41" s="12">
        <v>32145147300</v>
      </c>
    </row>
    <row r="42" spans="1:28" ht="19.2">
      <c r="A42" s="10">
        <v>41</v>
      </c>
      <c r="B42" s="10">
        <v>120</v>
      </c>
      <c r="C42" s="11" t="s">
        <v>11</v>
      </c>
      <c r="D42" s="11" t="s">
        <v>6</v>
      </c>
      <c r="E42" s="10">
        <v>2022</v>
      </c>
      <c r="F42" s="10">
        <v>5.0670000000000002</v>
      </c>
      <c r="G42" s="14">
        <f>([1]!Table_1[[#This Row],[총자산]]-[1]!Table_1[[#This Row],[장부가치 자기자본]]+[1]!Table_1[[#This Row],[시가총액]])/[1]!Table_1[[#This Row],[총자산]]</f>
        <v>0.80431929875024732</v>
      </c>
      <c r="H42" s="14">
        <f>I42/100000000000</f>
        <v>4.1178699999999999</v>
      </c>
      <c r="I42" s="10">
        <v>411787000000</v>
      </c>
      <c r="J42" s="10">
        <v>7.78</v>
      </c>
      <c r="K42" s="10">
        <f>L42/1000000000000</f>
        <v>12.130712862374001</v>
      </c>
      <c r="L42" s="10">
        <v>12130712862374</v>
      </c>
      <c r="M42" s="10">
        <v>0.27</v>
      </c>
      <c r="N42" s="10">
        <v>1</v>
      </c>
      <c r="O42" s="14">
        <f>IF([1]!Table_1[[#This Row],[연도]]=2016,1,0)</f>
        <v>0</v>
      </c>
      <c r="P42" s="14">
        <f>IF([1]!Table_1[[#This Row],[연도]]=2017,1,0)</f>
        <v>0</v>
      </c>
      <c r="Q42" s="14">
        <f>IF([1]!Table_1[[#This Row],[연도]]=2018,1,0)</f>
        <v>0</v>
      </c>
      <c r="R42" s="14">
        <f>IF([1]!Table_1[[#This Row],[연도]]=2019,1,0)</f>
        <v>0</v>
      </c>
      <c r="S42" s="14">
        <f>IF([1]!Table_1[[#This Row],[연도]]=2020,1,0)</f>
        <v>0</v>
      </c>
      <c r="T42" s="14">
        <f>IF([1]!Table_1[[#This Row],[연도]]=2021,1,0)</f>
        <v>0</v>
      </c>
      <c r="U42" s="14">
        <f>IF([1]!Table_1[[#This Row],[연도]]=2022,1,0)</f>
        <v>1</v>
      </c>
      <c r="V42" s="14">
        <f>IF([1]!Table_1[[#This Row],[연도]]=2023,1,0)</f>
        <v>0</v>
      </c>
      <c r="W42" s="10">
        <v>1.35</v>
      </c>
      <c r="X42" s="10">
        <f>Y42/1000000000000</f>
        <v>2.1375166328000001</v>
      </c>
      <c r="Y42" s="14">
        <f>[1]!Table_1[[#This Row],[주가]]*[1]!Table_1[[#This Row],[기말주식수]]</f>
        <v>2137516632800</v>
      </c>
      <c r="Z42" s="14">
        <f>AA42/10</f>
        <v>0.5190830776105122</v>
      </c>
      <c r="AA42" s="14">
        <f>[1]!Table_1[[#This Row],[시가총액]]/[1]!Table_1[[#This Row],[당기순이익(세후영업이익)]]</f>
        <v>5.1908307761051224</v>
      </c>
      <c r="AB42" s="10">
        <v>9973157000</v>
      </c>
    </row>
    <row r="43" spans="1:28" ht="19.2">
      <c r="A43" s="12">
        <v>42</v>
      </c>
      <c r="B43" s="12">
        <v>140</v>
      </c>
      <c r="C43" s="13" t="s">
        <v>12</v>
      </c>
      <c r="D43" s="13" t="s">
        <v>6</v>
      </c>
      <c r="E43" s="12">
        <v>2016</v>
      </c>
      <c r="F43" s="12">
        <v>9.4789999999999992</v>
      </c>
      <c r="G43" s="15">
        <f>([1]!Table_1[[#This Row],[총자산]]-[1]!Table_1[[#This Row],[장부가치 자기자본]]+[1]!Table_1[[#This Row],[시가총액]])/[1]!Table_1[[#This Row],[총자산]]</f>
        <v>0.7694614556083661</v>
      </c>
      <c r="H43" s="14">
        <f>I43/100000000000</f>
        <v>1.3293900000000001</v>
      </c>
      <c r="I43" s="12">
        <v>132939000000</v>
      </c>
      <c r="J43" s="12">
        <v>-2.5</v>
      </c>
      <c r="K43" s="10">
        <f>L43/1000000000000</f>
        <v>1.895436534283</v>
      </c>
      <c r="L43" s="12">
        <v>1895436534283</v>
      </c>
      <c r="M43" s="12">
        <v>0.4</v>
      </c>
      <c r="N43" s="12">
        <v>1</v>
      </c>
      <c r="O43" s="15">
        <f>IF([1]!Table_1[[#This Row],[연도]]=2016,1,0)</f>
        <v>1</v>
      </c>
      <c r="P43" s="15">
        <f>IF([1]!Table_1[[#This Row],[연도]]=2017,1,0)</f>
        <v>0</v>
      </c>
      <c r="Q43" s="15">
        <f>IF([1]!Table_1[[#This Row],[연도]]=2018,1,0)</f>
        <v>0</v>
      </c>
      <c r="R43" s="15">
        <f>IF([1]!Table_1[[#This Row],[연도]]=2019,1,0)</f>
        <v>0</v>
      </c>
      <c r="S43" s="15">
        <f>IF([1]!Table_1[[#This Row],[연도]]=2020,1,0)</f>
        <v>0</v>
      </c>
      <c r="T43" s="15">
        <f>IF([1]!Table_1[[#This Row],[연도]]=2021,1,0)</f>
        <v>0</v>
      </c>
      <c r="U43" s="15">
        <f>IF([1]!Table_1[[#This Row],[연도]]=2022,1,0)</f>
        <v>0</v>
      </c>
      <c r="V43" s="15">
        <f>IF([1]!Table_1[[#This Row],[연도]]=2023,1,0)</f>
        <v>0</v>
      </c>
      <c r="W43" s="12">
        <v>1.3</v>
      </c>
      <c r="X43" s="10">
        <f>Y43/1000000000000</f>
        <v>0.28892422424999997</v>
      </c>
      <c r="Y43" s="15">
        <f>[1]!Table_1[[#This Row],[주가]]*[1]!Table_1[[#This Row],[기말주식수]]</f>
        <v>288924224250</v>
      </c>
      <c r="Z43" s="14">
        <f>AA43/10</f>
        <v>0.21733593922776612</v>
      </c>
      <c r="AA43" s="15">
        <f>[1]!Table_1[[#This Row],[시가총액]]/[1]!Table_1[[#This Row],[당기순이익(세후영업이익)]]</f>
        <v>2.1733593922776611</v>
      </c>
      <c r="AB43" s="12">
        <v>4387321300</v>
      </c>
    </row>
    <row r="44" spans="1:28" ht="19.2">
      <c r="A44" s="10">
        <v>43</v>
      </c>
      <c r="B44" s="10">
        <v>140</v>
      </c>
      <c r="C44" s="11" t="s">
        <v>12</v>
      </c>
      <c r="D44" s="11" t="s">
        <v>6</v>
      </c>
      <c r="E44" s="10">
        <v>2017</v>
      </c>
      <c r="F44" s="10">
        <v>-43.29</v>
      </c>
      <c r="G44" s="14">
        <f>([1]!Table_1[[#This Row],[총자산]]-[1]!Table_1[[#This Row],[장부가치 자기자본]]+[1]!Table_1[[#This Row],[시가총액]])/[1]!Table_1[[#This Row],[총자산]]</f>
        <v>0.77814646446224123</v>
      </c>
      <c r="H44" s="14">
        <f>I44/100000000000</f>
        <v>1.0009600000000001</v>
      </c>
      <c r="I44" s="10">
        <v>100096000000</v>
      </c>
      <c r="J44" s="10">
        <v>2.33</v>
      </c>
      <c r="K44" s="10">
        <f>L44/1000000000000</f>
        <v>1.881222642584</v>
      </c>
      <c r="L44" s="10">
        <v>1881222642584</v>
      </c>
      <c r="M44" s="10">
        <v>1.17</v>
      </c>
      <c r="N44" s="10">
        <v>1</v>
      </c>
      <c r="O44" s="14">
        <f>IF([1]!Table_1[[#This Row],[연도]]=2016,1,0)</f>
        <v>0</v>
      </c>
      <c r="P44" s="14">
        <f>IF([1]!Table_1[[#This Row],[연도]]=2017,1,0)</f>
        <v>1</v>
      </c>
      <c r="Q44" s="14">
        <f>IF([1]!Table_1[[#This Row],[연도]]=2018,1,0)</f>
        <v>0</v>
      </c>
      <c r="R44" s="14">
        <f>IF([1]!Table_1[[#This Row],[연도]]=2019,1,0)</f>
        <v>0</v>
      </c>
      <c r="S44" s="14">
        <f>IF([1]!Table_1[[#This Row],[연도]]=2020,1,0)</f>
        <v>0</v>
      </c>
      <c r="T44" s="14">
        <f>IF([1]!Table_1[[#This Row],[연도]]=2021,1,0)</f>
        <v>0</v>
      </c>
      <c r="U44" s="14">
        <f>IF([1]!Table_1[[#This Row],[연도]]=2022,1,0)</f>
        <v>0</v>
      </c>
      <c r="V44" s="14">
        <f>IF([1]!Table_1[[#This Row],[연도]]=2023,1,0)</f>
        <v>0</v>
      </c>
      <c r="W44" s="10">
        <v>0.75</v>
      </c>
      <c r="X44" s="10">
        <f>Y44/1000000000000</f>
        <v>0.23438832649999999</v>
      </c>
      <c r="Y44" s="14">
        <f>[1]!Table_1[[#This Row],[주가]]*[1]!Table_1[[#This Row],[기말주식수]]</f>
        <v>234388326500</v>
      </c>
      <c r="Z44" s="14">
        <f>AA44/10</f>
        <v>0.2341635295116688</v>
      </c>
      <c r="AA44" s="14">
        <f>[1]!Table_1[[#This Row],[시가총액]]/[1]!Table_1[[#This Row],[당기순이익(세후영업이익)]]</f>
        <v>2.3416352951166881</v>
      </c>
      <c r="AB44" s="10">
        <v>3296542550</v>
      </c>
    </row>
    <row r="45" spans="1:28" ht="19.2">
      <c r="A45" s="12">
        <v>44</v>
      </c>
      <c r="B45" s="12">
        <v>140</v>
      </c>
      <c r="C45" s="13" t="s">
        <v>12</v>
      </c>
      <c r="D45" s="13" t="s">
        <v>6</v>
      </c>
      <c r="E45" s="12">
        <v>2018</v>
      </c>
      <c r="F45" s="12">
        <v>50.808</v>
      </c>
      <c r="G45" s="15">
        <f>([1]!Table_1[[#This Row],[총자산]]-[1]!Table_1[[#This Row],[장부가치 자기자본]]+[1]!Table_1[[#This Row],[시가총액]])/[1]!Table_1[[#This Row],[총자산]]</f>
        <v>0.76609671492301923</v>
      </c>
      <c r="H45" s="14">
        <f>I45/100000000000</f>
        <v>1.03512</v>
      </c>
      <c r="I45" s="12">
        <v>103512000000</v>
      </c>
      <c r="J45" s="12">
        <v>-1.73</v>
      </c>
      <c r="K45" s="10">
        <f>L45/1000000000000</f>
        <v>1.8766502050430001</v>
      </c>
      <c r="L45" s="12">
        <v>1876650205043</v>
      </c>
      <c r="M45" s="12">
        <v>1.1100000000000001</v>
      </c>
      <c r="N45" s="12">
        <v>1</v>
      </c>
      <c r="O45" s="15">
        <f>IF([1]!Table_1[[#This Row],[연도]]=2016,1,0)</f>
        <v>0</v>
      </c>
      <c r="P45" s="15">
        <f>IF([1]!Table_1[[#This Row],[연도]]=2017,1,0)</f>
        <v>0</v>
      </c>
      <c r="Q45" s="15">
        <f>IF([1]!Table_1[[#This Row],[연도]]=2018,1,0)</f>
        <v>1</v>
      </c>
      <c r="R45" s="15">
        <f>IF([1]!Table_1[[#This Row],[연도]]=2019,1,0)</f>
        <v>0</v>
      </c>
      <c r="S45" s="15">
        <f>IF([1]!Table_1[[#This Row],[연도]]=2020,1,0)</f>
        <v>0</v>
      </c>
      <c r="T45" s="15">
        <f>IF([1]!Table_1[[#This Row],[연도]]=2021,1,0)</f>
        <v>0</v>
      </c>
      <c r="U45" s="15">
        <f>IF([1]!Table_1[[#This Row],[연도]]=2022,1,0)</f>
        <v>0</v>
      </c>
      <c r="V45" s="15">
        <f>IF([1]!Table_1[[#This Row],[연도]]=2023,1,0)</f>
        <v>0</v>
      </c>
      <c r="W45" s="12">
        <v>1.01</v>
      </c>
      <c r="X45" s="10">
        <f>Y45/1000000000000</f>
        <v>0.16267942264999999</v>
      </c>
      <c r="Y45" s="15">
        <f>[1]!Table_1[[#This Row],[주가]]*[1]!Table_1[[#This Row],[기말주식수]]</f>
        <v>162679422650</v>
      </c>
      <c r="Z45" s="14">
        <f>AA45/10</f>
        <v>0.15715996469008425</v>
      </c>
      <c r="AA45" s="15">
        <f>[1]!Table_1[[#This Row],[시가총액]]/[1]!Table_1[[#This Row],[당기순이익(세후영업이익)]]</f>
        <v>1.5715996469008424</v>
      </c>
      <c r="AB45" s="12">
        <v>4390339300</v>
      </c>
    </row>
    <row r="46" spans="1:28" ht="19.2">
      <c r="A46" s="10">
        <v>45</v>
      </c>
      <c r="B46" s="10">
        <v>140</v>
      </c>
      <c r="C46" s="11" t="s">
        <v>12</v>
      </c>
      <c r="D46" s="11" t="s">
        <v>6</v>
      </c>
      <c r="E46" s="10">
        <v>2019</v>
      </c>
      <c r="F46" s="10">
        <v>-19.100999999999999</v>
      </c>
      <c r="G46" s="14">
        <f>([1]!Table_1[[#This Row],[총자산]]-[1]!Table_1[[#This Row],[장부가치 자기자본]]+[1]!Table_1[[#This Row],[시가총액]])/[1]!Table_1[[#This Row],[총자산]]</f>
        <v>0.82374603453703765</v>
      </c>
      <c r="H46" s="14">
        <f>I46/100000000000</f>
        <v>1.0094399999999999</v>
      </c>
      <c r="I46" s="10">
        <v>100944000000</v>
      </c>
      <c r="J46" s="10">
        <v>-3.82</v>
      </c>
      <c r="K46" s="10">
        <f>L46/1000000000000</f>
        <v>2.0263159908859998</v>
      </c>
      <c r="L46" s="10">
        <v>2026315990886</v>
      </c>
      <c r="M46" s="10">
        <v>1.1399999999999999</v>
      </c>
      <c r="N46" s="10">
        <v>1</v>
      </c>
      <c r="O46" s="14">
        <f>IF([1]!Table_1[[#This Row],[연도]]=2016,1,0)</f>
        <v>0</v>
      </c>
      <c r="P46" s="14">
        <f>IF([1]!Table_1[[#This Row],[연도]]=2017,1,0)</f>
        <v>0</v>
      </c>
      <c r="Q46" s="14">
        <f>IF([1]!Table_1[[#This Row],[연도]]=2018,1,0)</f>
        <v>0</v>
      </c>
      <c r="R46" s="14">
        <f>IF([1]!Table_1[[#This Row],[연도]]=2019,1,0)</f>
        <v>1</v>
      </c>
      <c r="S46" s="14">
        <f>IF([1]!Table_1[[#This Row],[연도]]=2020,1,0)</f>
        <v>0</v>
      </c>
      <c r="T46" s="14">
        <f>IF([1]!Table_1[[#This Row],[연도]]=2021,1,0)</f>
        <v>0</v>
      </c>
      <c r="U46" s="14">
        <f>IF([1]!Table_1[[#This Row],[연도]]=2022,1,0)</f>
        <v>0</v>
      </c>
      <c r="V46" s="14">
        <f>IF([1]!Table_1[[#This Row],[연도]]=2023,1,0)</f>
        <v>0</v>
      </c>
      <c r="W46" s="10">
        <v>1.05</v>
      </c>
      <c r="X46" s="10">
        <f>Y46/1000000000000</f>
        <v>0.30632929800000003</v>
      </c>
      <c r="Y46" s="14">
        <f>[1]!Table_1[[#This Row],[주가]]*[1]!Table_1[[#This Row],[기말주식수]]</f>
        <v>306329298000</v>
      </c>
      <c r="Z46" s="14">
        <f>AA46/10</f>
        <v>0.30346459224916783</v>
      </c>
      <c r="AA46" s="14">
        <f>[1]!Table_1[[#This Row],[시가총액]]/[1]!Table_1[[#This Row],[당기순이익(세후영업이익)]]</f>
        <v>3.0346459224916784</v>
      </c>
      <c r="AB46" s="10">
        <v>7665671500</v>
      </c>
    </row>
    <row r="47" spans="1:28" ht="19.2">
      <c r="A47" s="12">
        <v>46</v>
      </c>
      <c r="B47" s="12">
        <v>140</v>
      </c>
      <c r="C47" s="13" t="s">
        <v>12</v>
      </c>
      <c r="D47" s="13" t="s">
        <v>6</v>
      </c>
      <c r="E47" s="12">
        <v>2020</v>
      </c>
      <c r="F47" s="12">
        <v>8.1319999999999997</v>
      </c>
      <c r="G47" s="15">
        <f>([1]!Table_1[[#This Row],[총자산]]-[1]!Table_1[[#This Row],[장부가치 자기자본]]+[1]!Table_1[[#This Row],[시가총액]])/[1]!Table_1[[#This Row],[총자산]]</f>
        <v>0.81789336248962952</v>
      </c>
      <c r="H47" s="14">
        <f>I47/100000000000</f>
        <v>2.10494</v>
      </c>
      <c r="I47" s="12">
        <v>210494000000</v>
      </c>
      <c r="J47" s="12">
        <v>1.78</v>
      </c>
      <c r="K47" s="10">
        <f>L47/1000000000000</f>
        <v>2.2470059698720002</v>
      </c>
      <c r="L47" s="12">
        <v>2247005969872</v>
      </c>
      <c r="M47" s="12">
        <v>1.81</v>
      </c>
      <c r="N47" s="12">
        <v>1</v>
      </c>
      <c r="O47" s="15">
        <f>IF([1]!Table_1[[#This Row],[연도]]=2016,1,0)</f>
        <v>0</v>
      </c>
      <c r="P47" s="15">
        <f>IF([1]!Table_1[[#This Row],[연도]]=2017,1,0)</f>
        <v>0</v>
      </c>
      <c r="Q47" s="15">
        <f>IF([1]!Table_1[[#This Row],[연도]]=2018,1,0)</f>
        <v>0</v>
      </c>
      <c r="R47" s="15">
        <f>IF([1]!Table_1[[#This Row],[연도]]=2019,1,0)</f>
        <v>0</v>
      </c>
      <c r="S47" s="15">
        <f>IF([1]!Table_1[[#This Row],[연도]]=2020,1,0)</f>
        <v>1</v>
      </c>
      <c r="T47" s="15">
        <f>IF([1]!Table_1[[#This Row],[연도]]=2021,1,0)</f>
        <v>0</v>
      </c>
      <c r="U47" s="15">
        <f>IF([1]!Table_1[[#This Row],[연도]]=2022,1,0)</f>
        <v>0</v>
      </c>
      <c r="V47" s="15">
        <f>IF([1]!Table_1[[#This Row],[연도]]=2023,1,0)</f>
        <v>0</v>
      </c>
      <c r="W47" s="12">
        <v>1.04</v>
      </c>
      <c r="X47" s="10">
        <f>Y47/1000000000000</f>
        <v>0.34926181325</v>
      </c>
      <c r="Y47" s="15">
        <f>[1]!Table_1[[#This Row],[주가]]*[1]!Table_1[[#This Row],[기말주식수]]</f>
        <v>349261813250</v>
      </c>
      <c r="Z47" s="14">
        <f>AA47/10</f>
        <v>0.16592483075527092</v>
      </c>
      <c r="AA47" s="15">
        <f>[1]!Table_1[[#This Row],[시가총액]]/[1]!Table_1[[#This Row],[당기순이익(세후영업이익)]]</f>
        <v>1.6592483075527094</v>
      </c>
      <c r="AB47" s="12">
        <v>8757590700</v>
      </c>
    </row>
    <row r="48" spans="1:28" ht="19.2">
      <c r="A48" s="10">
        <v>47</v>
      </c>
      <c r="B48" s="10">
        <v>140</v>
      </c>
      <c r="C48" s="11" t="s">
        <v>12</v>
      </c>
      <c r="D48" s="11" t="s">
        <v>6</v>
      </c>
      <c r="E48" s="10">
        <v>2022</v>
      </c>
      <c r="F48" s="10">
        <v>15.186</v>
      </c>
      <c r="G48" s="14">
        <f>([1]!Table_1[[#This Row],[총자산]]-[1]!Table_1[[#This Row],[장부가치 자기자본]]+[1]!Table_1[[#This Row],[시가총액]])/[1]!Table_1[[#This Row],[총자산]]</f>
        <v>0.76176267015758947</v>
      </c>
      <c r="H48" s="14">
        <f>I48/100000000000</f>
        <v>2.0250300000000001</v>
      </c>
      <c r="I48" s="10">
        <v>202503000000</v>
      </c>
      <c r="J48" s="10" t="e">
        <f>([1]!Table_1[[#This Row],[총자산]]-F47)/F47*100</f>
        <v>#REF!</v>
      </c>
      <c r="K48" s="10">
        <f>L48/1000000000000</f>
        <v>2.4842770543719999</v>
      </c>
      <c r="L48" s="10">
        <v>2484277054372</v>
      </c>
      <c r="M48" s="10">
        <v>2.1</v>
      </c>
      <c r="N48" s="10">
        <v>1</v>
      </c>
      <c r="O48" s="14">
        <f>IF([1]!Table_1[[#This Row],[연도]]=2016,1,0)</f>
        <v>0</v>
      </c>
      <c r="P48" s="14">
        <f>IF([1]!Table_1[[#This Row],[연도]]=2017,1,0)</f>
        <v>0</v>
      </c>
      <c r="Q48" s="14">
        <f>IF([1]!Table_1[[#This Row],[연도]]=2018,1,0)</f>
        <v>0</v>
      </c>
      <c r="R48" s="14">
        <f>IF([1]!Table_1[[#This Row],[연도]]=2019,1,0)</f>
        <v>0</v>
      </c>
      <c r="S48" s="14">
        <f>IF([1]!Table_1[[#This Row],[연도]]=2020,1,0)</f>
        <v>0</v>
      </c>
      <c r="T48" s="14">
        <f>IF([1]!Table_1[[#This Row],[연도]]=2021,1,0)</f>
        <v>0</v>
      </c>
      <c r="U48" s="14">
        <f>IF([1]!Table_1[[#This Row],[연도]]=2022,1,0)</f>
        <v>1</v>
      </c>
      <c r="V48" s="14">
        <f>IF([1]!Table_1[[#This Row],[연도]]=2023,1,0)</f>
        <v>0</v>
      </c>
      <c r="W48" s="10">
        <v>1.62</v>
      </c>
      <c r="X48" s="10">
        <f>Y48/1000000000000</f>
        <v>0.22556975579999999</v>
      </c>
      <c r="Y48" s="14">
        <f>[1]!Table_1[[#This Row],[주가]]*[1]!Table_1[[#This Row],[기말주식수]]</f>
        <v>225569755800</v>
      </c>
      <c r="Z48" s="14">
        <f>AA48/10</f>
        <v>0.11139082176560347</v>
      </c>
      <c r="AA48" s="14">
        <f>[1]!Table_1[[#This Row],[시가총액]]/[1]!Table_1[[#This Row],[당기순이익(세후영업이익)]]</f>
        <v>1.1139082176560346</v>
      </c>
      <c r="AB48" s="10">
        <v>10941616800</v>
      </c>
    </row>
    <row r="49" spans="1:28" ht="19.2">
      <c r="A49" s="12">
        <v>48</v>
      </c>
      <c r="B49" s="12">
        <v>140</v>
      </c>
      <c r="C49" s="13" t="s">
        <v>12</v>
      </c>
      <c r="D49" s="13" t="s">
        <v>6</v>
      </c>
      <c r="E49" s="12">
        <v>2023</v>
      </c>
      <c r="F49" s="12">
        <v>65.7</v>
      </c>
      <c r="G49" s="15">
        <f>([1]!Table_1[[#This Row],[총자산]]-[1]!Table_1[[#This Row],[장부가치 자기자본]]+[1]!Table_1[[#This Row],[시가총액]])/[1]!Table_1[[#This Row],[총자산]]</f>
        <v>0.7731582971308496</v>
      </c>
      <c r="H49" s="14">
        <f>I49/100000000000</f>
        <v>1.38073</v>
      </c>
      <c r="I49" s="12">
        <v>138073000000</v>
      </c>
      <c r="J49" s="12">
        <v>0.88</v>
      </c>
      <c r="K49" s="10">
        <f>L49/1000000000000</f>
        <v>2.5068692819949998</v>
      </c>
      <c r="L49" s="12">
        <v>2506869281995</v>
      </c>
      <c r="M49" s="12">
        <v>2.1</v>
      </c>
      <c r="N49" s="12">
        <v>1</v>
      </c>
      <c r="O49" s="15">
        <f>IF([1]!Table_1[[#This Row],[연도]]=2016,1,0)</f>
        <v>0</v>
      </c>
      <c r="P49" s="15">
        <f>IF([1]!Table_1[[#This Row],[연도]]=2017,1,0)</f>
        <v>0</v>
      </c>
      <c r="Q49" s="15">
        <f>IF([1]!Table_1[[#This Row],[연도]]=2018,1,0)</f>
        <v>0</v>
      </c>
      <c r="R49" s="15">
        <f>IF([1]!Table_1[[#This Row],[연도]]=2019,1,0)</f>
        <v>0</v>
      </c>
      <c r="S49" s="15">
        <f>IF([1]!Table_1[[#This Row],[연도]]=2020,1,0)</f>
        <v>0</v>
      </c>
      <c r="T49" s="15">
        <f>IF([1]!Table_1[[#This Row],[연도]]=2021,1,0)</f>
        <v>0</v>
      </c>
      <c r="U49" s="15">
        <f>IF([1]!Table_1[[#This Row],[연도]]=2022,1,0)</f>
        <v>0</v>
      </c>
      <c r="V49" s="15">
        <f>IF([1]!Table_1[[#This Row],[연도]]=2023,1,0)</f>
        <v>1</v>
      </c>
      <c r="W49" s="12">
        <v>0.34</v>
      </c>
      <c r="X49" s="10">
        <f>Y49/1000000000000</f>
        <v>0.2023629908</v>
      </c>
      <c r="Y49" s="15">
        <f>[1]!Table_1[[#This Row],[주가]]*[1]!Table_1[[#This Row],[기말주식수]]</f>
        <v>202362990800</v>
      </c>
      <c r="Z49" s="14">
        <f>AA49/10</f>
        <v>0.1465623190631043</v>
      </c>
      <c r="AA49" s="15">
        <f>[1]!Table_1[[#This Row],[시가총액]]/[1]!Table_1[[#This Row],[당기순이익(세후영업이익)]]</f>
        <v>1.4656231906310431</v>
      </c>
      <c r="AB49" s="12">
        <v>12033702350</v>
      </c>
    </row>
    <row r="50" spans="1:28" ht="19.2">
      <c r="A50" s="10">
        <v>49</v>
      </c>
      <c r="B50" s="10">
        <v>150</v>
      </c>
      <c r="C50" s="11" t="s">
        <v>13</v>
      </c>
      <c r="D50" s="11" t="s">
        <v>6</v>
      </c>
      <c r="E50" s="10">
        <v>2016</v>
      </c>
      <c r="F50" s="10">
        <v>199.19399999999999</v>
      </c>
      <c r="G50" s="14">
        <f>([1]!Table_1[[#This Row],[총자산]]-[1]!Table_1[[#This Row],[장부가치 자기자본]]+[1]!Table_1[[#This Row],[시가총액]])/[1]!Table_1[[#This Row],[총자산]]</f>
        <v>0.78574769980071679</v>
      </c>
      <c r="H50" s="14">
        <f>I50/100000000000</f>
        <v>9.1724300000000003</v>
      </c>
      <c r="I50" s="10">
        <v>917243000000</v>
      </c>
      <c r="J50" s="10">
        <v>-9.16</v>
      </c>
      <c r="K50" s="10">
        <f>L50/1000000000000</f>
        <v>16.410692545519002</v>
      </c>
      <c r="L50" s="10">
        <v>16410692545519</v>
      </c>
      <c r="M50" s="10">
        <v>2.96</v>
      </c>
      <c r="N50" s="10">
        <v>1</v>
      </c>
      <c r="O50" s="14">
        <f>IF([1]!Table_1[[#This Row],[연도]]=2016,1,0)</f>
        <v>1</v>
      </c>
      <c r="P50" s="14">
        <f>IF([1]!Table_1[[#This Row],[연도]]=2017,1,0)</f>
        <v>0</v>
      </c>
      <c r="Q50" s="14">
        <f>IF([1]!Table_1[[#This Row],[연도]]=2018,1,0)</f>
        <v>0</v>
      </c>
      <c r="R50" s="14">
        <f>IF([1]!Table_1[[#This Row],[연도]]=2019,1,0)</f>
        <v>0</v>
      </c>
      <c r="S50" s="14">
        <f>IF([1]!Table_1[[#This Row],[연도]]=2020,1,0)</f>
        <v>0</v>
      </c>
      <c r="T50" s="14">
        <f>IF([1]!Table_1[[#This Row],[연도]]=2021,1,0)</f>
        <v>0</v>
      </c>
      <c r="U50" s="14">
        <f>IF([1]!Table_1[[#This Row],[연도]]=2022,1,0)</f>
        <v>0</v>
      </c>
      <c r="V50" s="14">
        <f>IF([1]!Table_1[[#This Row],[연도]]=2023,1,0)</f>
        <v>0</v>
      </c>
      <c r="W50" s="10">
        <v>1.3</v>
      </c>
      <c r="X50" s="10">
        <f>Y50/1000000000000</f>
        <v>1.759357688256</v>
      </c>
      <c r="Y50" s="14">
        <f>[1]!Table_1[[#This Row],[주가]]*[1]!Table_1[[#This Row],[기말주식수]]</f>
        <v>1759357688256</v>
      </c>
      <c r="Z50" s="14">
        <f>AA50/10</f>
        <v>0.19180933386856044</v>
      </c>
      <c r="AA50" s="14">
        <f>[1]!Table_1[[#This Row],[시가총액]]/[1]!Table_1[[#This Row],[당기순이익(세후영업이익)]]</f>
        <v>1.9180933386856045</v>
      </c>
      <c r="AB50" s="10">
        <v>100425616900</v>
      </c>
    </row>
    <row r="51" spans="1:28" ht="19.2">
      <c r="A51" s="12">
        <v>50</v>
      </c>
      <c r="B51" s="12">
        <v>150</v>
      </c>
      <c r="C51" s="13" t="s">
        <v>13</v>
      </c>
      <c r="D51" s="13" t="s">
        <v>6</v>
      </c>
      <c r="E51" s="12">
        <v>2017</v>
      </c>
      <c r="F51" s="12">
        <v>218.57599999999999</v>
      </c>
      <c r="G51" s="15">
        <f>([1]!Table_1[[#This Row],[총자산]]-[1]!Table_1[[#This Row],[장부가치 자기자본]]+[1]!Table_1[[#This Row],[시가총액]])/[1]!Table_1[[#This Row],[총자산]]</f>
        <v>0.79794793547327059</v>
      </c>
      <c r="H51" s="14">
        <f>I51/100000000000</f>
        <v>10.844099999999999</v>
      </c>
      <c r="I51" s="12">
        <v>1084410000000</v>
      </c>
      <c r="J51" s="12">
        <v>0.25</v>
      </c>
      <c r="K51" s="10">
        <f>L51/1000000000000</f>
        <v>17.580496044638</v>
      </c>
      <c r="L51" s="12">
        <v>17580496044638</v>
      </c>
      <c r="M51" s="12">
        <v>2.6</v>
      </c>
      <c r="N51" s="12">
        <v>1</v>
      </c>
      <c r="O51" s="15">
        <f>IF([1]!Table_1[[#This Row],[연도]]=2016,1,0)</f>
        <v>0</v>
      </c>
      <c r="P51" s="15">
        <f>IF([1]!Table_1[[#This Row],[연도]]=2017,1,0)</f>
        <v>1</v>
      </c>
      <c r="Q51" s="15">
        <f>IF([1]!Table_1[[#This Row],[연도]]=2018,1,0)</f>
        <v>0</v>
      </c>
      <c r="R51" s="15">
        <f>IF([1]!Table_1[[#This Row],[연도]]=2019,1,0)</f>
        <v>0</v>
      </c>
      <c r="S51" s="15">
        <f>IF([1]!Table_1[[#This Row],[연도]]=2020,1,0)</f>
        <v>0</v>
      </c>
      <c r="T51" s="15">
        <f>IF([1]!Table_1[[#This Row],[연도]]=2021,1,0)</f>
        <v>0</v>
      </c>
      <c r="U51" s="15">
        <f>IF([1]!Table_1[[#This Row],[연도]]=2022,1,0)</f>
        <v>0</v>
      </c>
      <c r="V51" s="15">
        <f>IF([1]!Table_1[[#This Row],[연도]]=2023,1,0)</f>
        <v>0</v>
      </c>
      <c r="W51" s="12">
        <v>0.81</v>
      </c>
      <c r="X51" s="10">
        <f>Y51/1000000000000</f>
        <v>1.708891039042</v>
      </c>
      <c r="Y51" s="15">
        <f>[1]!Table_1[[#This Row],[주가]]*[1]!Table_1[[#This Row],[기말주식수]]</f>
        <v>1708891039042</v>
      </c>
      <c r="Z51" s="14">
        <f>AA51/10</f>
        <v>0.15758717081565091</v>
      </c>
      <c r="AA51" s="15">
        <f>[1]!Table_1[[#This Row],[시가총액]]/[1]!Table_1[[#This Row],[당기순이익(세후영업이익)]]</f>
        <v>1.575871708156509</v>
      </c>
      <c r="AB51" s="12">
        <v>100433266900</v>
      </c>
    </row>
    <row r="52" spans="1:28" ht="19.2">
      <c r="A52" s="10">
        <v>51</v>
      </c>
      <c r="B52" s="10">
        <v>150</v>
      </c>
      <c r="C52" s="11" t="s">
        <v>13</v>
      </c>
      <c r="D52" s="11" t="s">
        <v>6</v>
      </c>
      <c r="E52" s="10">
        <v>2018</v>
      </c>
      <c r="F52" s="10">
        <v>-30.071999999999999</v>
      </c>
      <c r="G52" s="14">
        <f>([1]!Table_1[[#This Row],[총자산]]-[1]!Table_1[[#This Row],[장부가치 자기자본]]+[1]!Table_1[[#This Row],[시가총액]])/[1]!Table_1[[#This Row],[총자산]]</f>
        <v>0.81137930600913188</v>
      </c>
      <c r="H52" s="14">
        <f>I52/100000000000</f>
        <v>12.1478</v>
      </c>
      <c r="I52" s="10">
        <v>1214780000000</v>
      </c>
      <c r="J52" s="10">
        <v>0.48</v>
      </c>
      <c r="K52" s="10">
        <f>L52/1000000000000</f>
        <v>18.154702566169998</v>
      </c>
      <c r="L52" s="10">
        <v>18154702566170</v>
      </c>
      <c r="M52" s="10">
        <v>2.42</v>
      </c>
      <c r="N52" s="10">
        <v>4</v>
      </c>
      <c r="O52" s="14">
        <f>IF([1]!Table_1[[#This Row],[연도]]=2016,1,0)</f>
        <v>0</v>
      </c>
      <c r="P52" s="14">
        <f>IF([1]!Table_1[[#This Row],[연도]]=2017,1,0)</f>
        <v>0</v>
      </c>
      <c r="Q52" s="14">
        <f>IF([1]!Table_1[[#This Row],[연도]]=2018,1,0)</f>
        <v>1</v>
      </c>
      <c r="R52" s="14">
        <f>IF([1]!Table_1[[#This Row],[연도]]=2019,1,0)</f>
        <v>0</v>
      </c>
      <c r="S52" s="14">
        <f>IF([1]!Table_1[[#This Row],[연도]]=2020,1,0)</f>
        <v>0</v>
      </c>
      <c r="T52" s="14">
        <f>IF([1]!Table_1[[#This Row],[연도]]=2021,1,0)</f>
        <v>0</v>
      </c>
      <c r="U52" s="14">
        <f>IF([1]!Table_1[[#This Row],[연도]]=2022,1,0)</f>
        <v>0</v>
      </c>
      <c r="V52" s="14">
        <f>IF([1]!Table_1[[#This Row],[연도]]=2023,1,0)</f>
        <v>0</v>
      </c>
      <c r="W52" s="10">
        <v>1.23</v>
      </c>
      <c r="X52" s="10">
        <f>Y52/1000000000000</f>
        <v>1.6019072129659999</v>
      </c>
      <c r="Y52" s="14">
        <f>[1]!Table_1[[#This Row],[주가]]*[1]!Table_1[[#This Row],[기말주식수]]</f>
        <v>1601907212966</v>
      </c>
      <c r="Z52" s="14">
        <f>AA52/10</f>
        <v>0.13186809240899586</v>
      </c>
      <c r="AA52" s="14">
        <f>[1]!Table_1[[#This Row],[시가총액]]/[1]!Table_1[[#This Row],[당기순이익(세후영업이익)]]</f>
        <v>1.3186809240899586</v>
      </c>
      <c r="AB52" s="10">
        <v>102398830700</v>
      </c>
    </row>
    <row r="53" spans="1:28" ht="19.2">
      <c r="A53" s="12">
        <v>52</v>
      </c>
      <c r="B53" s="12">
        <v>150</v>
      </c>
      <c r="C53" s="13" t="s">
        <v>13</v>
      </c>
      <c r="D53" s="13" t="s">
        <v>6</v>
      </c>
      <c r="E53" s="12">
        <v>2019</v>
      </c>
      <c r="F53" s="12">
        <v>23.082000000000001</v>
      </c>
      <c r="G53" s="15">
        <f>([1]!Table_1[[#This Row],[총자산]]-[1]!Table_1[[#This Row],[장부가치 자기자본]]+[1]!Table_1[[#This Row],[시가총액]])/[1]!Table_1[[#This Row],[총자산]]</f>
        <v>0.81321170576146873</v>
      </c>
      <c r="H53" s="14">
        <f>I53/100000000000</f>
        <v>11.033200000000001</v>
      </c>
      <c r="I53" s="12">
        <v>1103320000000</v>
      </c>
      <c r="J53" s="12">
        <v>0.9</v>
      </c>
      <c r="K53" s="10">
        <f>L53/1000000000000</f>
        <v>18.446492810268001</v>
      </c>
      <c r="L53" s="12">
        <v>18446492810268</v>
      </c>
      <c r="M53" s="12">
        <v>2.14</v>
      </c>
      <c r="N53" s="12">
        <v>4</v>
      </c>
      <c r="O53" s="15">
        <f>IF([1]!Table_1[[#This Row],[연도]]=2016,1,0)</f>
        <v>0</v>
      </c>
      <c r="P53" s="15">
        <f>IF([1]!Table_1[[#This Row],[연도]]=2017,1,0)</f>
        <v>0</v>
      </c>
      <c r="Q53" s="15">
        <f>IF([1]!Table_1[[#This Row],[연도]]=2018,1,0)</f>
        <v>0</v>
      </c>
      <c r="R53" s="15">
        <f>IF([1]!Table_1[[#This Row],[연도]]=2019,1,0)</f>
        <v>1</v>
      </c>
      <c r="S53" s="15">
        <f>IF([1]!Table_1[[#This Row],[연도]]=2020,1,0)</f>
        <v>0</v>
      </c>
      <c r="T53" s="15">
        <f>IF([1]!Table_1[[#This Row],[연도]]=2021,1,0)</f>
        <v>0</v>
      </c>
      <c r="U53" s="15">
        <f>IF([1]!Table_1[[#This Row],[연도]]=2022,1,0)</f>
        <v>0</v>
      </c>
      <c r="V53" s="15">
        <f>IF([1]!Table_1[[#This Row],[연도]]=2023,1,0)</f>
        <v>0</v>
      </c>
      <c r="W53" s="12">
        <v>1.04</v>
      </c>
      <c r="X53" s="10">
        <f>Y53/1000000000000</f>
        <v>1.1616256005000001</v>
      </c>
      <c r="Y53" s="15">
        <f>[1]!Table_1[[#This Row],[주가]]*[1]!Table_1[[#This Row],[기말주식수]]</f>
        <v>1161625600500</v>
      </c>
      <c r="Z53" s="14">
        <f>AA53/10</f>
        <v>0.1052845593753399</v>
      </c>
      <c r="AA53" s="15">
        <f>[1]!Table_1[[#This Row],[시가총액]]/[1]!Table_1[[#This Row],[당기순이익(세후영업이익)]]</f>
        <v>1.0528455937533989</v>
      </c>
      <c r="AB53" s="12">
        <v>99969073700</v>
      </c>
    </row>
    <row r="54" spans="1:28" ht="19.2">
      <c r="A54" s="10">
        <v>53</v>
      </c>
      <c r="B54" s="10">
        <v>150</v>
      </c>
      <c r="C54" s="11" t="s">
        <v>13</v>
      </c>
      <c r="D54" s="11" t="s">
        <v>6</v>
      </c>
      <c r="E54" s="10">
        <v>2020</v>
      </c>
      <c r="F54" s="10">
        <v>-2.0640000000000001</v>
      </c>
      <c r="G54" s="14">
        <f>([1]!Table_1[[#This Row],[총자산]]-[1]!Table_1[[#This Row],[장부가치 자기자본]]+[1]!Table_1[[#This Row],[시가총액]])/[1]!Table_1[[#This Row],[총자산]]</f>
        <v>0.77276826308663826</v>
      </c>
      <c r="H54" s="14">
        <f>I54/100000000000</f>
        <v>5.3014099999999997</v>
      </c>
      <c r="I54" s="10">
        <v>530141000000</v>
      </c>
      <c r="J54" s="10">
        <v>3.37</v>
      </c>
      <c r="K54" s="10">
        <f>L54/1000000000000</f>
        <v>17.080748851706002</v>
      </c>
      <c r="L54" s="10">
        <v>17080748851706</v>
      </c>
      <c r="M54" s="10">
        <v>1.4</v>
      </c>
      <c r="N54" s="10">
        <v>1</v>
      </c>
      <c r="O54" s="14">
        <f>IF([1]!Table_1[[#This Row],[연도]]=2016,1,0)</f>
        <v>0</v>
      </c>
      <c r="P54" s="14">
        <f>IF([1]!Table_1[[#This Row],[연도]]=2017,1,0)</f>
        <v>0</v>
      </c>
      <c r="Q54" s="14">
        <f>IF([1]!Table_1[[#This Row],[연도]]=2018,1,0)</f>
        <v>0</v>
      </c>
      <c r="R54" s="14">
        <f>IF([1]!Table_1[[#This Row],[연도]]=2019,1,0)</f>
        <v>0</v>
      </c>
      <c r="S54" s="14">
        <f>IF([1]!Table_1[[#This Row],[연도]]=2020,1,0)</f>
        <v>1</v>
      </c>
      <c r="T54" s="14">
        <f>IF([1]!Table_1[[#This Row],[연도]]=2021,1,0)</f>
        <v>0</v>
      </c>
      <c r="U54" s="14">
        <f>IF([1]!Table_1[[#This Row],[연도]]=2022,1,0)</f>
        <v>0</v>
      </c>
      <c r="V54" s="14">
        <f>IF([1]!Table_1[[#This Row],[연도]]=2023,1,0)</f>
        <v>0</v>
      </c>
      <c r="W54" s="10">
        <v>0.68</v>
      </c>
      <c r="X54" s="10">
        <f>Y54/1000000000000</f>
        <v>0.86584895399999995</v>
      </c>
      <c r="Y54" s="14">
        <f>[1]!Table_1[[#This Row],[주가]]*[1]!Table_1[[#This Row],[기말주식수]]</f>
        <v>865848954000</v>
      </c>
      <c r="Z54" s="14">
        <f>AA54/10</f>
        <v>0.16332427674901581</v>
      </c>
      <c r="AA54" s="14">
        <f>[1]!Table_1[[#This Row],[시가총액]]/[1]!Table_1[[#This Row],[당기순이익(세후영업이익)]]</f>
        <v>1.6332427674901582</v>
      </c>
      <c r="AB54" s="10">
        <v>19894954700</v>
      </c>
    </row>
    <row r="55" spans="1:28" ht="19.2">
      <c r="A55" s="12">
        <v>54</v>
      </c>
      <c r="B55" s="12">
        <v>150</v>
      </c>
      <c r="C55" s="13" t="s">
        <v>13</v>
      </c>
      <c r="D55" s="13" t="s">
        <v>6</v>
      </c>
      <c r="E55" s="12">
        <v>2021</v>
      </c>
      <c r="F55" s="12">
        <v>5.4470000000000001</v>
      </c>
      <c r="G55" s="15">
        <f>([1]!Table_1[[#This Row],[총자산]]-[1]!Table_1[[#This Row],[장부가치 자기자본]]+[1]!Table_1[[#This Row],[시가총액]])/[1]!Table_1[[#This Row],[총자산]]</f>
        <v>0.74827844605705274</v>
      </c>
      <c r="H55" s="14">
        <f>I55/100000000000</f>
        <v>9.4593100000000003</v>
      </c>
      <c r="I55" s="12">
        <v>945931000000</v>
      </c>
      <c r="J55" s="12">
        <v>-13.64</v>
      </c>
      <c r="K55" s="10">
        <f>L55/1000000000000</f>
        <v>13.204153075980001</v>
      </c>
      <c r="L55" s="12">
        <v>13204153075980</v>
      </c>
      <c r="M55" s="12">
        <v>1.59</v>
      </c>
      <c r="N55" s="12">
        <v>1</v>
      </c>
      <c r="O55" s="15">
        <f>IF([1]!Table_1[[#This Row],[연도]]=2016,1,0)</f>
        <v>0</v>
      </c>
      <c r="P55" s="15">
        <f>IF([1]!Table_1[[#This Row],[연도]]=2017,1,0)</f>
        <v>0</v>
      </c>
      <c r="Q55" s="15">
        <f>IF([1]!Table_1[[#This Row],[연도]]=2018,1,0)</f>
        <v>0</v>
      </c>
      <c r="R55" s="15">
        <f>IF([1]!Table_1[[#This Row],[연도]]=2019,1,0)</f>
        <v>0</v>
      </c>
      <c r="S55" s="15">
        <f>IF([1]!Table_1[[#This Row],[연도]]=2020,1,0)</f>
        <v>0</v>
      </c>
      <c r="T55" s="15">
        <f>IF([1]!Table_1[[#This Row],[연도]]=2021,1,0)</f>
        <v>1</v>
      </c>
      <c r="U55" s="15">
        <f>IF([1]!Table_1[[#This Row],[연도]]=2022,1,0)</f>
        <v>0</v>
      </c>
      <c r="V55" s="15">
        <f>IF([1]!Table_1[[#This Row],[연도]]=2023,1,0)</f>
        <v>0</v>
      </c>
      <c r="W55" s="12">
        <v>0.43</v>
      </c>
      <c r="X55" s="10">
        <f>Y55/1000000000000</f>
        <v>1.94981253</v>
      </c>
      <c r="Y55" s="15">
        <f>[1]!Table_1[[#This Row],[주가]]*[1]!Table_1[[#This Row],[기말주식수]]</f>
        <v>1949812530000</v>
      </c>
      <c r="Z55" s="14">
        <f>AA55/10</f>
        <v>0.20612629568118607</v>
      </c>
      <c r="AA55" s="15">
        <f>[1]!Table_1[[#This Row],[시가총액]]/[1]!Table_1[[#This Row],[당기순이익(세후영업이익)]]</f>
        <v>2.0612629568118606</v>
      </c>
      <c r="AB55" s="12">
        <v>35772341000</v>
      </c>
    </row>
    <row r="56" spans="1:28" ht="19.2">
      <c r="A56" s="10">
        <v>55</v>
      </c>
      <c r="B56" s="10">
        <v>150</v>
      </c>
      <c r="C56" s="11" t="s">
        <v>13</v>
      </c>
      <c r="D56" s="11" t="s">
        <v>6</v>
      </c>
      <c r="E56" s="10">
        <v>2022</v>
      </c>
      <c r="F56" s="10">
        <v>-6.1550000000000002</v>
      </c>
      <c r="G56" s="14">
        <f>([1]!Table_1[[#This Row],[총자산]]-[1]!Table_1[[#This Row],[장부가치 자기자본]]+[1]!Table_1[[#This Row],[시가총액]])/[1]!Table_1[[#This Row],[총자산]]</f>
        <v>0.66085633716018932</v>
      </c>
      <c r="H56" s="14">
        <f>I56/100000000000</f>
        <v>11.260300000000001</v>
      </c>
      <c r="I56" s="10">
        <v>1126030000000</v>
      </c>
      <c r="J56" s="10">
        <v>1.17</v>
      </c>
      <c r="K56" s="10">
        <f>L56/1000000000000</f>
        <v>16.995760103009999</v>
      </c>
      <c r="L56" s="10">
        <v>16995760103010</v>
      </c>
      <c r="M56" s="10">
        <v>1.63</v>
      </c>
      <c r="N56" s="10">
        <v>1</v>
      </c>
      <c r="O56" s="14">
        <f>IF([1]!Table_1[[#This Row],[연도]]=2016,1,0)</f>
        <v>0</v>
      </c>
      <c r="P56" s="14">
        <f>IF([1]!Table_1[[#This Row],[연도]]=2017,1,0)</f>
        <v>0</v>
      </c>
      <c r="Q56" s="14">
        <f>IF([1]!Table_1[[#This Row],[연도]]=2018,1,0)</f>
        <v>0</v>
      </c>
      <c r="R56" s="14">
        <f>IF([1]!Table_1[[#This Row],[연도]]=2019,1,0)</f>
        <v>0</v>
      </c>
      <c r="S56" s="14">
        <f>IF([1]!Table_1[[#This Row],[연도]]=2020,1,0)</f>
        <v>0</v>
      </c>
      <c r="T56" s="14">
        <f>IF([1]!Table_1[[#This Row],[연도]]=2021,1,0)</f>
        <v>0</v>
      </c>
      <c r="U56" s="14">
        <f>IF([1]!Table_1[[#This Row],[연도]]=2022,1,0)</f>
        <v>1</v>
      </c>
      <c r="V56" s="14">
        <f>IF([1]!Table_1[[#This Row],[연도]]=2023,1,0)</f>
        <v>0</v>
      </c>
      <c r="W56" s="10">
        <v>1.62</v>
      </c>
      <c r="X56" s="10">
        <f>Y56/1000000000000</f>
        <v>1.3731306885000001</v>
      </c>
      <c r="Y56" s="14">
        <f>[1]!Table_1[[#This Row],[주가]]*[1]!Table_1[[#This Row],[기말주식수]]</f>
        <v>1373130688500</v>
      </c>
      <c r="Z56" s="14">
        <f>AA56/10</f>
        <v>0.12194441431400585</v>
      </c>
      <c r="AA56" s="14">
        <f>[1]!Table_1[[#This Row],[시가총액]]/[1]!Table_1[[#This Row],[당기순이익(세후영업이익)]]</f>
        <v>1.2194441431400584</v>
      </c>
      <c r="AB56" s="10">
        <v>35772341000</v>
      </c>
    </row>
    <row r="57" spans="1:28" ht="19.2">
      <c r="A57" s="12">
        <v>56</v>
      </c>
      <c r="B57" s="12">
        <v>180</v>
      </c>
      <c r="C57" s="13" t="s">
        <v>14</v>
      </c>
      <c r="D57" s="13" t="s">
        <v>6</v>
      </c>
      <c r="E57" s="12">
        <v>2016</v>
      </c>
      <c r="F57" s="12">
        <v>3.258</v>
      </c>
      <c r="G57" s="15">
        <f>([1]!Table_1[[#This Row],[총자산]]-[1]!Table_1[[#This Row],[장부가치 자기자본]]+[1]!Table_1[[#This Row],[시가총액]])/[1]!Table_1[[#This Row],[총자산]]</f>
        <v>0.55699660389046846</v>
      </c>
      <c r="H57" s="14">
        <f>I57/100000000000</f>
        <v>9.7641741700000007E-3</v>
      </c>
      <c r="I57" s="12">
        <v>976417417</v>
      </c>
      <c r="J57" s="12">
        <v>75.569999999999993</v>
      </c>
      <c r="K57" s="10">
        <f>L57/1000000000000</f>
        <v>0.181373613825</v>
      </c>
      <c r="L57" s="12">
        <v>181373613825</v>
      </c>
      <c r="M57" s="12">
        <v>0.84</v>
      </c>
      <c r="N57" s="12">
        <v>1</v>
      </c>
      <c r="O57" s="15">
        <f>IF([1]!Table_1[[#This Row],[연도]]=2016,1,0)</f>
        <v>1</v>
      </c>
      <c r="P57" s="15">
        <f>IF([1]!Table_1[[#This Row],[연도]]=2017,1,0)</f>
        <v>0</v>
      </c>
      <c r="Q57" s="15">
        <f>IF([1]!Table_1[[#This Row],[연도]]=2018,1,0)</f>
        <v>0</v>
      </c>
      <c r="R57" s="15">
        <f>IF([1]!Table_1[[#This Row],[연도]]=2019,1,0)</f>
        <v>0</v>
      </c>
      <c r="S57" s="15">
        <f>IF([1]!Table_1[[#This Row],[연도]]=2020,1,0)</f>
        <v>0</v>
      </c>
      <c r="T57" s="15">
        <f>IF([1]!Table_1[[#This Row],[연도]]=2021,1,0)</f>
        <v>0</v>
      </c>
      <c r="U57" s="15">
        <f>IF([1]!Table_1[[#This Row],[연도]]=2022,1,0)</f>
        <v>0</v>
      </c>
      <c r="V57" s="15">
        <f>IF([1]!Table_1[[#This Row],[연도]]=2023,1,0)</f>
        <v>0</v>
      </c>
      <c r="W57" s="12">
        <v>1.3</v>
      </c>
      <c r="X57" s="10">
        <f>Y57/1000000000000</f>
        <v>0.22181008799999999</v>
      </c>
      <c r="Y57" s="15">
        <f>[1]!Table_1[[#This Row],[주가]]*[1]!Table_1[[#This Row],[기말주식수]]</f>
        <v>221810088000</v>
      </c>
      <c r="Z57" s="14">
        <f>AA57/10</f>
        <v>22.716727921701953</v>
      </c>
      <c r="AA57" s="15">
        <f>[1]!Table_1[[#This Row],[시가총액]]/[1]!Table_1[[#This Row],[당기순이익(세후영업이익)]]</f>
        <v>227.16727921701954</v>
      </c>
      <c r="AB57" s="12">
        <v>687833530</v>
      </c>
    </row>
    <row r="58" spans="1:28" ht="19.2">
      <c r="A58" s="10">
        <v>57</v>
      </c>
      <c r="B58" s="10">
        <v>210</v>
      </c>
      <c r="C58" s="11" t="s">
        <v>15</v>
      </c>
      <c r="D58" s="11" t="s">
        <v>6</v>
      </c>
      <c r="E58" s="10">
        <v>2016</v>
      </c>
      <c r="F58" s="10">
        <v>4.0140000000000002</v>
      </c>
      <c r="G58" s="14">
        <f>([1]!Table_1[[#This Row],[총자산]]-[1]!Table_1[[#This Row],[장부가치 자기자본]]+[1]!Table_1[[#This Row],[시가총액]])/[1]!Table_1[[#This Row],[총자산]]</f>
        <v>0.80579927472502888</v>
      </c>
      <c r="H58" s="14">
        <f>I58/100000000000</f>
        <v>4.1938800000000001</v>
      </c>
      <c r="I58" s="10">
        <v>419388000000</v>
      </c>
      <c r="J58" s="10">
        <v>2.71</v>
      </c>
      <c r="K58" s="10">
        <f>L58/1000000000000</f>
        <v>9.8537699991340002</v>
      </c>
      <c r="L58" s="10">
        <v>9853769999134</v>
      </c>
      <c r="M58" s="10">
        <v>0.99</v>
      </c>
      <c r="N58" s="10">
        <v>1</v>
      </c>
      <c r="O58" s="14">
        <f>IF([1]!Table_1[[#This Row],[연도]]=2016,1,0)</f>
        <v>1</v>
      </c>
      <c r="P58" s="14">
        <f>IF([1]!Table_1[[#This Row],[연도]]=2017,1,0)</f>
        <v>0</v>
      </c>
      <c r="Q58" s="14">
        <f>IF([1]!Table_1[[#This Row],[연도]]=2018,1,0)</f>
        <v>0</v>
      </c>
      <c r="R58" s="14">
        <f>IF([1]!Table_1[[#This Row],[연도]]=2019,1,0)</f>
        <v>0</v>
      </c>
      <c r="S58" s="14">
        <f>IF([1]!Table_1[[#This Row],[연도]]=2020,1,0)</f>
        <v>0</v>
      </c>
      <c r="T58" s="14">
        <f>IF([1]!Table_1[[#This Row],[연도]]=2021,1,0)</f>
        <v>0</v>
      </c>
      <c r="U58" s="14">
        <f>IF([1]!Table_1[[#This Row],[연도]]=2022,1,0)</f>
        <v>0</v>
      </c>
      <c r="V58" s="14">
        <f>IF([1]!Table_1[[#This Row],[연도]]=2023,1,0)</f>
        <v>0</v>
      </c>
      <c r="W58" s="10">
        <v>0.89</v>
      </c>
      <c r="X58" s="10">
        <f>Y58/1000000000000</f>
        <v>2.738934</v>
      </c>
      <c r="Y58" s="14">
        <f>[1]!Table_1[[#This Row],[주가]]*[1]!Table_1[[#This Row],[기말주식수]]</f>
        <v>2738934000000</v>
      </c>
      <c r="Z58" s="14">
        <f>AA58/10</f>
        <v>0.65307877192480468</v>
      </c>
      <c r="AA58" s="14">
        <f>[1]!Table_1[[#This Row],[시가총액]]/[1]!Table_1[[#This Row],[당기순이익(세후영업이익)]]</f>
        <v>6.530787719248047</v>
      </c>
      <c r="AB58" s="10">
        <v>11770000000</v>
      </c>
    </row>
    <row r="59" spans="1:28" ht="19.2">
      <c r="A59" s="12">
        <v>58</v>
      </c>
      <c r="B59" s="12">
        <v>210</v>
      </c>
      <c r="C59" s="13" t="s">
        <v>15</v>
      </c>
      <c r="D59" s="13" t="s">
        <v>6</v>
      </c>
      <c r="E59" s="12">
        <v>2017</v>
      </c>
      <c r="F59" s="12">
        <v>7.6360000000000001</v>
      </c>
      <c r="G59" s="15">
        <f>([1]!Table_1[[#This Row],[총자산]]-[1]!Table_1[[#This Row],[장부가치 자기자본]]+[1]!Table_1[[#This Row],[시가총액]])/[1]!Table_1[[#This Row],[총자산]]</f>
        <v>0.76846271166988334</v>
      </c>
      <c r="H59" s="14">
        <f>I59/100000000000</f>
        <v>5.45899</v>
      </c>
      <c r="I59" s="12">
        <v>545899000000</v>
      </c>
      <c r="J59" s="12">
        <v>8.16</v>
      </c>
      <c r="K59" s="10">
        <f>L59/1000000000000</f>
        <v>12.335536232606</v>
      </c>
      <c r="L59" s="12">
        <v>12335536232606</v>
      </c>
      <c r="M59" s="12">
        <v>0.86</v>
      </c>
      <c r="N59" s="12">
        <v>1</v>
      </c>
      <c r="O59" s="15">
        <f>IF([1]!Table_1[[#This Row],[연도]]=2016,1,0)</f>
        <v>0</v>
      </c>
      <c r="P59" s="15">
        <f>IF([1]!Table_1[[#This Row],[연도]]=2017,1,0)</f>
        <v>1</v>
      </c>
      <c r="Q59" s="15">
        <f>IF([1]!Table_1[[#This Row],[연도]]=2018,1,0)</f>
        <v>0</v>
      </c>
      <c r="R59" s="15">
        <f>IF([1]!Table_1[[#This Row],[연도]]=2019,1,0)</f>
        <v>0</v>
      </c>
      <c r="S59" s="15">
        <f>IF([1]!Table_1[[#This Row],[연도]]=2020,1,0)</f>
        <v>0</v>
      </c>
      <c r="T59" s="15">
        <f>IF([1]!Table_1[[#This Row],[연도]]=2021,1,0)</f>
        <v>0</v>
      </c>
      <c r="U59" s="15">
        <f>IF([1]!Table_1[[#This Row],[연도]]=2022,1,0)</f>
        <v>0</v>
      </c>
      <c r="V59" s="15">
        <f>IF([1]!Table_1[[#This Row],[연도]]=2023,1,0)</f>
        <v>0</v>
      </c>
      <c r="W59" s="12">
        <v>0.89</v>
      </c>
      <c r="X59" s="10">
        <f>Y59/1000000000000</f>
        <v>2.5911384000000002</v>
      </c>
      <c r="Y59" s="15">
        <f>[1]!Table_1[[#This Row],[주가]]*[1]!Table_1[[#This Row],[기말주식수]]</f>
        <v>2591138400000</v>
      </c>
      <c r="Z59" s="14">
        <f>AA59/10</f>
        <v>0.47465527506003857</v>
      </c>
      <c r="AA59" s="15">
        <f>[1]!Table_1[[#This Row],[시가총액]]/[1]!Table_1[[#This Row],[당기순이익(세후영업이익)]]</f>
        <v>4.7465527506003857</v>
      </c>
      <c r="AB59" s="12">
        <v>38790000000</v>
      </c>
    </row>
    <row r="60" spans="1:28" ht="19.2">
      <c r="A60" s="10">
        <v>59</v>
      </c>
      <c r="B60" s="10">
        <v>210</v>
      </c>
      <c r="C60" s="11" t="s">
        <v>15</v>
      </c>
      <c r="D60" s="11" t="s">
        <v>6</v>
      </c>
      <c r="E60" s="10">
        <v>2018</v>
      </c>
      <c r="F60" s="10">
        <v>9.7050000000000001</v>
      </c>
      <c r="G60" s="14">
        <f>([1]!Table_1[[#This Row],[총자산]]-[1]!Table_1[[#This Row],[장부가치 자기자본]]+[1]!Table_1[[#This Row],[시가총액]])/[1]!Table_1[[#This Row],[총자산]]</f>
        <v>0.77971556013243604</v>
      </c>
      <c r="H60" s="14">
        <f>I60/100000000000</f>
        <v>8.4535800000000005</v>
      </c>
      <c r="I60" s="10">
        <v>845358000000</v>
      </c>
      <c r="J60" s="10">
        <v>-4.24</v>
      </c>
      <c r="K60" s="10">
        <f>L60/1000000000000</f>
        <v>10.9844852923</v>
      </c>
      <c r="L60" s="10">
        <v>10984485292300</v>
      </c>
      <c r="M60" s="10">
        <v>2.0499999999999998</v>
      </c>
      <c r="N60" s="10">
        <v>1</v>
      </c>
      <c r="O60" s="14">
        <f>IF([1]!Table_1[[#This Row],[연도]]=2016,1,0)</f>
        <v>0</v>
      </c>
      <c r="P60" s="14">
        <f>IF([1]!Table_1[[#This Row],[연도]]=2017,1,0)</f>
        <v>0</v>
      </c>
      <c r="Q60" s="14">
        <f>IF([1]!Table_1[[#This Row],[연도]]=2018,1,0)</f>
        <v>1</v>
      </c>
      <c r="R60" s="14">
        <f>IF([1]!Table_1[[#This Row],[연도]]=2019,1,0)</f>
        <v>0</v>
      </c>
      <c r="S60" s="14">
        <f>IF([1]!Table_1[[#This Row],[연도]]=2020,1,0)</f>
        <v>0</v>
      </c>
      <c r="T60" s="14">
        <f>IF([1]!Table_1[[#This Row],[연도]]=2021,1,0)</f>
        <v>0</v>
      </c>
      <c r="U60" s="14">
        <f>IF([1]!Table_1[[#This Row],[연도]]=2022,1,0)</f>
        <v>0</v>
      </c>
      <c r="V60" s="14">
        <f>IF([1]!Table_1[[#This Row],[연도]]=2023,1,0)</f>
        <v>0</v>
      </c>
      <c r="W60" s="10">
        <v>1.03</v>
      </c>
      <c r="X60" s="10">
        <f>Y60/1000000000000</f>
        <v>3.223176</v>
      </c>
      <c r="Y60" s="14">
        <f>[1]!Table_1[[#This Row],[주가]]*[1]!Table_1[[#This Row],[기말주식수]]</f>
        <v>3223176000000</v>
      </c>
      <c r="Z60" s="14">
        <f>AA60/10</f>
        <v>0.38127941061656717</v>
      </c>
      <c r="AA60" s="14">
        <f>[1]!Table_1[[#This Row],[시가총액]]/[1]!Table_1[[#This Row],[당기순이익(세후영업이익)]]</f>
        <v>3.8127941061656716</v>
      </c>
      <c r="AB60" s="10">
        <v>65810000000</v>
      </c>
    </row>
    <row r="61" spans="1:28" ht="19.2">
      <c r="A61" s="12">
        <v>60</v>
      </c>
      <c r="B61" s="12">
        <v>210</v>
      </c>
      <c r="C61" s="13" t="s">
        <v>15</v>
      </c>
      <c r="D61" s="13" t="s">
        <v>6</v>
      </c>
      <c r="E61" s="12">
        <v>2019</v>
      </c>
      <c r="F61" s="12">
        <v>7.0910000000000002</v>
      </c>
      <c r="G61" s="15">
        <f>([1]!Table_1[[#This Row],[총자산]]-[1]!Table_1[[#This Row],[장부가치 자기자본]]+[1]!Table_1[[#This Row],[시가총액]])/[1]!Table_1[[#This Row],[총자산]]</f>
        <v>0.71061343730493653</v>
      </c>
      <c r="H61" s="14">
        <f>I61/100000000000</f>
        <v>11.3012</v>
      </c>
      <c r="I61" s="12">
        <v>1130120000000</v>
      </c>
      <c r="J61" s="12">
        <v>4.76</v>
      </c>
      <c r="K61" s="10">
        <f>L61/1000000000000</f>
        <v>9.7000788915640008</v>
      </c>
      <c r="L61" s="12">
        <v>9700078891564</v>
      </c>
      <c r="M61" s="12">
        <v>3.54</v>
      </c>
      <c r="N61" s="12">
        <v>1</v>
      </c>
      <c r="O61" s="15">
        <f>IF([1]!Table_1[[#This Row],[연도]]=2016,1,0)</f>
        <v>0</v>
      </c>
      <c r="P61" s="15">
        <f>IF([1]!Table_1[[#This Row],[연도]]=2017,1,0)</f>
        <v>0</v>
      </c>
      <c r="Q61" s="15">
        <f>IF([1]!Table_1[[#This Row],[연도]]=2018,1,0)</f>
        <v>0</v>
      </c>
      <c r="R61" s="15">
        <f>IF([1]!Table_1[[#This Row],[연도]]=2019,1,0)</f>
        <v>1</v>
      </c>
      <c r="S61" s="15">
        <f>IF([1]!Table_1[[#This Row],[연도]]=2020,1,0)</f>
        <v>0</v>
      </c>
      <c r="T61" s="15">
        <f>IF([1]!Table_1[[#This Row],[연도]]=2021,1,0)</f>
        <v>0</v>
      </c>
      <c r="U61" s="15">
        <f>IF([1]!Table_1[[#This Row],[연도]]=2022,1,0)</f>
        <v>0</v>
      </c>
      <c r="V61" s="15">
        <f>IF([1]!Table_1[[#This Row],[연도]]=2023,1,0)</f>
        <v>0</v>
      </c>
      <c r="W61" s="12">
        <v>1.87</v>
      </c>
      <c r="X61" s="10">
        <f>Y61/1000000000000</f>
        <v>2.8458396000000001</v>
      </c>
      <c r="Y61" s="15">
        <f>[1]!Table_1[[#This Row],[주가]]*[1]!Table_1[[#This Row],[기말주식수]]</f>
        <v>2845839600000</v>
      </c>
      <c r="Z61" s="14">
        <f>AA61/10</f>
        <v>0.25181747071107491</v>
      </c>
      <c r="AA61" s="15">
        <f>[1]!Table_1[[#This Row],[시가총액]]/[1]!Table_1[[#This Row],[당기순이익(세후영업이익)]]</f>
        <v>2.5181747071107492</v>
      </c>
      <c r="AB61" s="12">
        <v>50370000000</v>
      </c>
    </row>
    <row r="62" spans="1:28" ht="19.2">
      <c r="A62" s="10">
        <v>61</v>
      </c>
      <c r="B62" s="10">
        <v>210</v>
      </c>
      <c r="C62" s="11" t="s">
        <v>15</v>
      </c>
      <c r="D62" s="11" t="s">
        <v>6</v>
      </c>
      <c r="E62" s="10">
        <v>2020</v>
      </c>
      <c r="F62" s="10">
        <v>8.7959999999999994</v>
      </c>
      <c r="G62" s="14">
        <f>([1]!Table_1[[#This Row],[총자산]]-[1]!Table_1[[#This Row],[장부가치 자기자본]]+[1]!Table_1[[#This Row],[시가총액]])/[1]!Table_1[[#This Row],[총자산]]</f>
        <v>0.95674507387344154</v>
      </c>
      <c r="H62" s="14">
        <f>I62/100000000000</f>
        <v>1.1904999999999999</v>
      </c>
      <c r="I62" s="10">
        <v>119050000000</v>
      </c>
      <c r="J62" s="10">
        <v>3.4</v>
      </c>
      <c r="K62" s="10">
        <f>L62/1000000000000</f>
        <v>1.5661488116840001</v>
      </c>
      <c r="L62" s="10">
        <v>1566148811684</v>
      </c>
      <c r="M62" s="10">
        <v>3.02</v>
      </c>
      <c r="N62" s="10">
        <v>1</v>
      </c>
      <c r="O62" s="14">
        <f>IF([1]!Table_1[[#This Row],[연도]]=2016,1,0)</f>
        <v>0</v>
      </c>
      <c r="P62" s="14">
        <f>IF([1]!Table_1[[#This Row],[연도]]=2017,1,0)</f>
        <v>0</v>
      </c>
      <c r="Q62" s="14">
        <f>IF([1]!Table_1[[#This Row],[연도]]=2018,1,0)</f>
        <v>0</v>
      </c>
      <c r="R62" s="14">
        <f>IF([1]!Table_1[[#This Row],[연도]]=2019,1,0)</f>
        <v>0</v>
      </c>
      <c r="S62" s="14">
        <f>IF([1]!Table_1[[#This Row],[연도]]=2020,1,0)</f>
        <v>1</v>
      </c>
      <c r="T62" s="14">
        <f>IF([1]!Table_1[[#This Row],[연도]]=2021,1,0)</f>
        <v>0</v>
      </c>
      <c r="U62" s="14">
        <f>IF([1]!Table_1[[#This Row],[연도]]=2022,1,0)</f>
        <v>0</v>
      </c>
      <c r="V62" s="14">
        <f>IF([1]!Table_1[[#This Row],[연도]]=2023,1,0)</f>
        <v>0</v>
      </c>
      <c r="W62" s="10">
        <v>1.86</v>
      </c>
      <c r="X62" s="10">
        <f>Y62/1000000000000</f>
        <v>2.61</v>
      </c>
      <c r="Y62" s="14">
        <f>[1]!Table_1[[#This Row],[주가]]*[1]!Table_1[[#This Row],[기말주식수]]</f>
        <v>2610000000000</v>
      </c>
      <c r="Z62" s="14">
        <f>AA62/10</f>
        <v>2.1923561528769424</v>
      </c>
      <c r="AA62" s="14">
        <f>[1]!Table_1[[#This Row],[시가총액]]/[1]!Table_1[[#This Row],[당기순이익(세후영업이익)]]</f>
        <v>21.923561528769426</v>
      </c>
      <c r="AB62" s="10">
        <v>50370000000</v>
      </c>
    </row>
    <row r="63" spans="1:28" ht="19.2">
      <c r="A63" s="12">
        <v>62</v>
      </c>
      <c r="B63" s="12">
        <v>210</v>
      </c>
      <c r="C63" s="13" t="s">
        <v>15</v>
      </c>
      <c r="D63" s="13" t="s">
        <v>6</v>
      </c>
      <c r="E63" s="12">
        <v>2021</v>
      </c>
      <c r="F63" s="12">
        <v>4.92</v>
      </c>
      <c r="G63" s="15">
        <f>([1]!Table_1[[#This Row],[총자산]]-[1]!Table_1[[#This Row],[장부가치 자기자본]]+[1]!Table_1[[#This Row],[시가총액]])/[1]!Table_1[[#This Row],[총자산]]</f>
        <v>0.61977489954546117</v>
      </c>
      <c r="H63" s="14">
        <f>I63/100000000000</f>
        <v>1.9316199999999999</v>
      </c>
      <c r="I63" s="12">
        <v>193162000000</v>
      </c>
      <c r="J63" s="12">
        <v>-41.15</v>
      </c>
      <c r="K63" s="10">
        <f>L63/1000000000000</f>
        <v>2.358774796779</v>
      </c>
      <c r="L63" s="12">
        <v>2358774796779</v>
      </c>
      <c r="M63" s="12">
        <v>2.56</v>
      </c>
      <c r="N63" s="12">
        <v>1</v>
      </c>
      <c r="O63" s="15">
        <f>IF([1]!Table_1[[#This Row],[연도]]=2016,1,0)</f>
        <v>0</v>
      </c>
      <c r="P63" s="15">
        <f>IF([1]!Table_1[[#This Row],[연도]]=2017,1,0)</f>
        <v>0</v>
      </c>
      <c r="Q63" s="15">
        <f>IF([1]!Table_1[[#This Row],[연도]]=2018,1,0)</f>
        <v>0</v>
      </c>
      <c r="R63" s="15">
        <f>IF([1]!Table_1[[#This Row],[연도]]=2019,1,0)</f>
        <v>0</v>
      </c>
      <c r="S63" s="15">
        <f>IF([1]!Table_1[[#This Row],[연도]]=2020,1,0)</f>
        <v>0</v>
      </c>
      <c r="T63" s="15">
        <f>IF([1]!Table_1[[#This Row],[연도]]=2021,1,0)</f>
        <v>1</v>
      </c>
      <c r="U63" s="15">
        <f>IF([1]!Table_1[[#This Row],[연도]]=2022,1,0)</f>
        <v>0</v>
      </c>
      <c r="V63" s="15">
        <f>IF([1]!Table_1[[#This Row],[연도]]=2023,1,0)</f>
        <v>0</v>
      </c>
      <c r="W63" s="12">
        <v>1.34</v>
      </c>
      <c r="X63" s="10">
        <f>Y63/1000000000000</f>
        <v>1.2762133356000001</v>
      </c>
      <c r="Y63" s="15">
        <f>[1]!Table_1[[#This Row],[주가]]*[1]!Table_1[[#This Row],[기말주식수]]</f>
        <v>1276213335600</v>
      </c>
      <c r="Z63" s="14">
        <f>AA63/10</f>
        <v>0.66069585922697016</v>
      </c>
      <c r="AA63" s="15">
        <f>[1]!Table_1[[#This Row],[시가총액]]/[1]!Table_1[[#This Row],[당기순이익(세후영업이익)]]</f>
        <v>6.6069585922697014</v>
      </c>
      <c r="AB63" s="12">
        <v>43052331400</v>
      </c>
    </row>
    <row r="64" spans="1:28" ht="19.2">
      <c r="A64" s="10">
        <v>63</v>
      </c>
      <c r="B64" s="10">
        <v>210</v>
      </c>
      <c r="C64" s="11" t="s">
        <v>15</v>
      </c>
      <c r="D64" s="11" t="s">
        <v>6</v>
      </c>
      <c r="E64" s="10">
        <v>2022</v>
      </c>
      <c r="F64" s="10">
        <v>25.599</v>
      </c>
      <c r="G64" s="14">
        <f>([1]!Table_1[[#This Row],[총자산]]-[1]!Table_1[[#This Row],[장부가치 자기자본]]+[1]!Table_1[[#This Row],[시가총액]])/[1]!Table_1[[#This Row],[총자산]]</f>
        <v>0.71901336580053388</v>
      </c>
      <c r="H64" s="14">
        <f>I64/100000000000</f>
        <v>2.87459</v>
      </c>
      <c r="I64" s="10">
        <v>287459000000</v>
      </c>
      <c r="J64" s="10">
        <v>46.92</v>
      </c>
      <c r="K64" s="10">
        <f>L64/1000000000000</f>
        <v>5.1749504251080003</v>
      </c>
      <c r="L64" s="10">
        <v>5174950425108</v>
      </c>
      <c r="M64" s="10">
        <v>2.21</v>
      </c>
      <c r="N64" s="10">
        <v>1</v>
      </c>
      <c r="O64" s="14">
        <f>IF([1]!Table_1[[#This Row],[연도]]=2016,1,0)</f>
        <v>0</v>
      </c>
      <c r="P64" s="14">
        <f>IF([1]!Table_1[[#This Row],[연도]]=2017,1,0)</f>
        <v>0</v>
      </c>
      <c r="Q64" s="14">
        <f>IF([1]!Table_1[[#This Row],[연도]]=2018,1,0)</f>
        <v>0</v>
      </c>
      <c r="R64" s="14">
        <f>IF([1]!Table_1[[#This Row],[연도]]=2019,1,0)</f>
        <v>0</v>
      </c>
      <c r="S64" s="14">
        <f>IF([1]!Table_1[[#This Row],[연도]]=2020,1,0)</f>
        <v>0</v>
      </c>
      <c r="T64" s="14">
        <f>IF([1]!Table_1[[#This Row],[연도]]=2021,1,0)</f>
        <v>0</v>
      </c>
      <c r="U64" s="14">
        <f>IF([1]!Table_1[[#This Row],[연도]]=2022,1,0)</f>
        <v>1</v>
      </c>
      <c r="V64" s="14">
        <f>IF([1]!Table_1[[#This Row],[연도]]=2023,1,0)</f>
        <v>0</v>
      </c>
      <c r="W64" s="10">
        <v>1.62</v>
      </c>
      <c r="X64" s="10">
        <f>Y64/1000000000000</f>
        <v>1.2405883328</v>
      </c>
      <c r="Y64" s="14">
        <f>[1]!Table_1[[#This Row],[주가]]*[1]!Table_1[[#This Row],[기말주식수]]</f>
        <v>1240588332800</v>
      </c>
      <c r="Z64" s="14">
        <f>AA64/10</f>
        <v>0.43157053103225157</v>
      </c>
      <c r="AA64" s="14">
        <f>[1]!Table_1[[#This Row],[시가총액]]/[1]!Table_1[[#This Row],[당기순이익(세후영업이익)]]</f>
        <v>4.3157053103225156</v>
      </c>
      <c r="AB64" s="10">
        <v>22699007800</v>
      </c>
    </row>
    <row r="65" spans="1:28" ht="19.2">
      <c r="A65" s="12">
        <v>64</v>
      </c>
      <c r="B65" s="12">
        <v>210</v>
      </c>
      <c r="C65" s="13" t="s">
        <v>15</v>
      </c>
      <c r="D65" s="13" t="s">
        <v>6</v>
      </c>
      <c r="E65" s="12">
        <v>2023</v>
      </c>
      <c r="F65" s="12">
        <v>-18.763000000000002</v>
      </c>
      <c r="G65" s="15">
        <f>([1]!Table_1[[#This Row],[총자산]]-[1]!Table_1[[#This Row],[장부가치 자기자본]]+[1]!Table_1[[#This Row],[시가총액]])/[1]!Table_1[[#This Row],[총자산]]</f>
        <v>0.71481904363643634</v>
      </c>
      <c r="H65" s="14">
        <f>I65/100000000000</f>
        <v>1.5069600000000001</v>
      </c>
      <c r="I65" s="12">
        <v>150696000000</v>
      </c>
      <c r="J65" s="12">
        <v>0.84</v>
      </c>
      <c r="K65" s="10">
        <f>L65/1000000000000</f>
        <v>5.0178158212420003</v>
      </c>
      <c r="L65" s="12">
        <v>5017815821242</v>
      </c>
      <c r="M65" s="12">
        <v>3.21</v>
      </c>
      <c r="N65" s="12">
        <v>1</v>
      </c>
      <c r="O65" s="15">
        <f>IF([1]!Table_1[[#This Row],[연도]]=2016,1,0)</f>
        <v>0</v>
      </c>
      <c r="P65" s="15">
        <f>IF([1]!Table_1[[#This Row],[연도]]=2017,1,0)</f>
        <v>0</v>
      </c>
      <c r="Q65" s="15">
        <f>IF([1]!Table_1[[#This Row],[연도]]=2018,1,0)</f>
        <v>0</v>
      </c>
      <c r="R65" s="15">
        <f>IF([1]!Table_1[[#This Row],[연도]]=2019,1,0)</f>
        <v>0</v>
      </c>
      <c r="S65" s="15">
        <f>IF([1]!Table_1[[#This Row],[연도]]=2020,1,0)</f>
        <v>0</v>
      </c>
      <c r="T65" s="15">
        <f>IF([1]!Table_1[[#This Row],[연도]]=2021,1,0)</f>
        <v>0</v>
      </c>
      <c r="U65" s="15">
        <f>IF([1]!Table_1[[#This Row],[연도]]=2022,1,0)</f>
        <v>0</v>
      </c>
      <c r="V65" s="15">
        <f>IF([1]!Table_1[[#This Row],[연도]]=2023,1,0)</f>
        <v>1</v>
      </c>
      <c r="W65" s="12">
        <v>0.34</v>
      </c>
      <c r="X65" s="10">
        <f>Y65/1000000000000</f>
        <v>1.0771324376</v>
      </c>
      <c r="Y65" s="15">
        <f>[1]!Table_1[[#This Row],[주가]]*[1]!Table_1[[#This Row],[기말주식수]]</f>
        <v>1077132437600</v>
      </c>
      <c r="Z65" s="14">
        <f>AA65/10</f>
        <v>0.71477175080957689</v>
      </c>
      <c r="AA65" s="15">
        <f>[1]!Table_1[[#This Row],[시가총액]]/[1]!Table_1[[#This Row],[당기순이익(세후영업이익)]]</f>
        <v>7.1477175080957691</v>
      </c>
      <c r="AB65" s="12">
        <v>22699006800</v>
      </c>
    </row>
    <row r="66" spans="1:28" ht="19.2">
      <c r="A66" s="10">
        <v>65</v>
      </c>
      <c r="B66" s="10">
        <v>220</v>
      </c>
      <c r="C66" s="11" t="s">
        <v>16</v>
      </c>
      <c r="D66" s="11" t="s">
        <v>6</v>
      </c>
      <c r="E66" s="10">
        <v>2016</v>
      </c>
      <c r="F66" s="10">
        <v>-316.15199999999999</v>
      </c>
      <c r="G66" s="14">
        <f>([1]!Table_1[[#This Row],[총자산]]-[1]!Table_1[[#This Row],[장부가치 자기자본]]+[1]!Table_1[[#This Row],[시가총액]])/[1]!Table_1[[#This Row],[총자산]]</f>
        <v>0.57805503014464765</v>
      </c>
      <c r="H66" s="14">
        <f>I66/100000000000</f>
        <v>1.6137608000000001E-2</v>
      </c>
      <c r="I66" s="10">
        <v>1613760800</v>
      </c>
      <c r="J66" s="10">
        <v>2.89</v>
      </c>
      <c r="K66" s="10">
        <f>L66/1000000000000</f>
        <v>6.9743374563000005E-2</v>
      </c>
      <c r="L66" s="10">
        <v>69743374563</v>
      </c>
      <c r="M66" s="10">
        <v>0.09</v>
      </c>
      <c r="N66" s="10">
        <v>1</v>
      </c>
      <c r="O66" s="14">
        <f>IF([1]!Table_1[[#This Row],[연도]]=2016,1,0)</f>
        <v>1</v>
      </c>
      <c r="P66" s="14">
        <f>IF([1]!Table_1[[#This Row],[연도]]=2017,1,0)</f>
        <v>0</v>
      </c>
      <c r="Q66" s="14">
        <f>IF([1]!Table_1[[#This Row],[연도]]=2018,1,0)</f>
        <v>0</v>
      </c>
      <c r="R66" s="14">
        <f>IF([1]!Table_1[[#This Row],[연도]]=2019,1,0)</f>
        <v>0</v>
      </c>
      <c r="S66" s="14">
        <f>IF([1]!Table_1[[#This Row],[연도]]=2020,1,0)</f>
        <v>0</v>
      </c>
      <c r="T66" s="14">
        <f>IF([1]!Table_1[[#This Row],[연도]]=2021,1,0)</f>
        <v>0</v>
      </c>
      <c r="U66" s="14">
        <f>IF([1]!Table_1[[#This Row],[연도]]=2022,1,0)</f>
        <v>0</v>
      </c>
      <c r="V66" s="14">
        <f>IF([1]!Table_1[[#This Row],[연도]]=2023,1,0)</f>
        <v>0</v>
      </c>
      <c r="W66" s="10">
        <v>0.49</v>
      </c>
      <c r="X66" s="10">
        <f>Y66/1000000000000</f>
        <v>2.9710299732000001E-2</v>
      </c>
      <c r="Y66" s="14">
        <f>[1]!Table_1[[#This Row],[주가]]*[1]!Table_1[[#This Row],[기말주식수]]</f>
        <v>29710299732</v>
      </c>
      <c r="Z66" s="14">
        <f>AA66/10</f>
        <v>1.8410596993061177</v>
      </c>
      <c r="AA66" s="14">
        <f>[1]!Table_1[[#This Row],[시가총액]]/[1]!Table_1[[#This Row],[당기순이익(세후영업이익)]]</f>
        <v>18.410596993061176</v>
      </c>
      <c r="AB66" s="10">
        <v>1274092630</v>
      </c>
    </row>
    <row r="67" spans="1:28" ht="19.2">
      <c r="A67" s="12">
        <v>66</v>
      </c>
      <c r="B67" s="12">
        <v>220</v>
      </c>
      <c r="C67" s="13" t="s">
        <v>16</v>
      </c>
      <c r="D67" s="13" t="s">
        <v>6</v>
      </c>
      <c r="E67" s="12">
        <v>2017</v>
      </c>
      <c r="F67" s="12">
        <v>32.268000000000001</v>
      </c>
      <c r="G67" s="15">
        <f>([1]!Table_1[[#This Row],[총자산]]-[1]!Table_1[[#This Row],[장부가치 자기자본]]+[1]!Table_1[[#This Row],[시가총액]])/[1]!Table_1[[#This Row],[총자산]]</f>
        <v>0.64199080888768678</v>
      </c>
      <c r="H67" s="14">
        <f>I67/100000000000</f>
        <v>3.568190735E-2</v>
      </c>
      <c r="I67" s="12">
        <v>3568190735</v>
      </c>
      <c r="J67" s="12">
        <v>16.45</v>
      </c>
      <c r="K67" s="10">
        <f>L67/1000000000000</f>
        <v>6.2852074312999995E-2</v>
      </c>
      <c r="L67" s="12">
        <v>62852074313</v>
      </c>
      <c r="M67" s="12">
        <v>1.98</v>
      </c>
      <c r="N67" s="12">
        <v>2</v>
      </c>
      <c r="O67" s="15">
        <f>IF([1]!Table_1[[#This Row],[연도]]=2016,1,0)</f>
        <v>0</v>
      </c>
      <c r="P67" s="15">
        <f>IF([1]!Table_1[[#This Row],[연도]]=2017,1,0)</f>
        <v>1</v>
      </c>
      <c r="Q67" s="15">
        <f>IF([1]!Table_1[[#This Row],[연도]]=2018,1,0)</f>
        <v>0</v>
      </c>
      <c r="R67" s="15">
        <f>IF([1]!Table_1[[#This Row],[연도]]=2019,1,0)</f>
        <v>0</v>
      </c>
      <c r="S67" s="15">
        <f>IF([1]!Table_1[[#This Row],[연도]]=2020,1,0)</f>
        <v>0</v>
      </c>
      <c r="T67" s="15">
        <f>IF([1]!Table_1[[#This Row],[연도]]=2021,1,0)</f>
        <v>0</v>
      </c>
      <c r="U67" s="15">
        <f>IF([1]!Table_1[[#This Row],[연도]]=2022,1,0)</f>
        <v>0</v>
      </c>
      <c r="V67" s="15">
        <f>IF([1]!Table_1[[#This Row],[연도]]=2023,1,0)</f>
        <v>0</v>
      </c>
      <c r="W67" s="12">
        <v>0.25</v>
      </c>
      <c r="X67" s="10">
        <f>Y67/1000000000000</f>
        <v>3.9338761898999999E-2</v>
      </c>
      <c r="Y67" s="15">
        <f>[1]!Table_1[[#This Row],[주가]]*[1]!Table_1[[#This Row],[기말주식수]]</f>
        <v>39338761899</v>
      </c>
      <c r="Z67" s="14">
        <f>AA67/10</f>
        <v>1.1024848395331086</v>
      </c>
      <c r="AA67" s="15">
        <f>[1]!Table_1[[#This Row],[시가총액]]/[1]!Table_1[[#This Row],[당기순이익(세후영업이익)]]</f>
        <v>11.024848395331086</v>
      </c>
      <c r="AB67" s="12">
        <v>1383970260</v>
      </c>
    </row>
    <row r="68" spans="1:28" ht="19.2">
      <c r="A68" s="10">
        <v>67</v>
      </c>
      <c r="B68" s="10">
        <v>220</v>
      </c>
      <c r="C68" s="11" t="s">
        <v>16</v>
      </c>
      <c r="D68" s="11" t="s">
        <v>6</v>
      </c>
      <c r="E68" s="10">
        <v>2018</v>
      </c>
      <c r="F68" s="10">
        <v>33.484999999999999</v>
      </c>
      <c r="G68" s="14">
        <f>([1]!Table_1[[#This Row],[총자산]]-[1]!Table_1[[#This Row],[장부가치 자기자본]]+[1]!Table_1[[#This Row],[시가총액]])/[1]!Table_1[[#This Row],[총자산]]</f>
        <v>0.61425069483823935</v>
      </c>
      <c r="H68" s="14">
        <f>I68/100000000000</f>
        <v>5.3274133510000002E-2</v>
      </c>
      <c r="I68" s="10">
        <v>5327413351</v>
      </c>
      <c r="J68" s="10">
        <v>11.31</v>
      </c>
      <c r="K68" s="10">
        <f>L68/1000000000000</f>
        <v>8.3096445246000003E-2</v>
      </c>
      <c r="L68" s="10">
        <v>83096445246</v>
      </c>
      <c r="M68" s="10">
        <v>2.21</v>
      </c>
      <c r="N68" s="10">
        <v>1</v>
      </c>
      <c r="O68" s="14">
        <f>IF([1]!Table_1[[#This Row],[연도]]=2016,1,0)</f>
        <v>0</v>
      </c>
      <c r="P68" s="14">
        <f>IF([1]!Table_1[[#This Row],[연도]]=2017,1,0)</f>
        <v>0</v>
      </c>
      <c r="Q68" s="14">
        <f>IF([1]!Table_1[[#This Row],[연도]]=2018,1,0)</f>
        <v>1</v>
      </c>
      <c r="R68" s="14">
        <f>IF([1]!Table_1[[#This Row],[연도]]=2019,1,0)</f>
        <v>0</v>
      </c>
      <c r="S68" s="14">
        <f>IF([1]!Table_1[[#This Row],[연도]]=2020,1,0)</f>
        <v>0</v>
      </c>
      <c r="T68" s="14">
        <f>IF([1]!Table_1[[#This Row],[연도]]=2021,1,0)</f>
        <v>0</v>
      </c>
      <c r="U68" s="14">
        <f>IF([1]!Table_1[[#This Row],[연도]]=2022,1,0)</f>
        <v>0</v>
      </c>
      <c r="V68" s="14">
        <f>IF([1]!Table_1[[#This Row],[연도]]=2023,1,0)</f>
        <v>0</v>
      </c>
      <c r="W68" s="10">
        <v>0.19</v>
      </c>
      <c r="X68" s="10">
        <f>Y68/1000000000000</f>
        <v>3.4708799149999997E-2</v>
      </c>
      <c r="Y68" s="14">
        <f>[1]!Table_1[[#This Row],[주가]]*[1]!Table_1[[#This Row],[기말주식수]]</f>
        <v>34708799150</v>
      </c>
      <c r="Z68" s="14">
        <f>AA68/10</f>
        <v>0.6515131615136428</v>
      </c>
      <c r="AA68" s="14">
        <f>[1]!Table_1[[#This Row],[시가총액]]/[1]!Table_1[[#This Row],[당기순이익(세후영업이익)]]</f>
        <v>6.5151316151364282</v>
      </c>
      <c r="AB68" s="10">
        <v>1443874250</v>
      </c>
    </row>
    <row r="69" spans="1:28" ht="19.2">
      <c r="A69" s="12">
        <v>68</v>
      </c>
      <c r="B69" s="12">
        <v>220</v>
      </c>
      <c r="C69" s="13" t="s">
        <v>16</v>
      </c>
      <c r="D69" s="13" t="s">
        <v>6</v>
      </c>
      <c r="E69" s="12">
        <v>2019</v>
      </c>
      <c r="F69" s="12">
        <v>27.312999999999999</v>
      </c>
      <c r="G69" s="15">
        <f>([1]!Table_1[[#This Row],[총자산]]-[1]!Table_1[[#This Row],[장부가치 자기자본]]+[1]!Table_1[[#This Row],[시가총액]])/[1]!Table_1[[#This Row],[총자산]]</f>
        <v>0.6149589792721678</v>
      </c>
      <c r="H69" s="14">
        <f>I69/100000000000</f>
        <v>8.0747270450000005E-2</v>
      </c>
      <c r="I69" s="12">
        <v>8074727045</v>
      </c>
      <c r="J69" s="12">
        <v>1.84</v>
      </c>
      <c r="K69" s="10">
        <f>L69/1000000000000</f>
        <v>9.0877644152000003E-2</v>
      </c>
      <c r="L69" s="12">
        <v>90877644152</v>
      </c>
      <c r="M69" s="12">
        <v>2.86</v>
      </c>
      <c r="N69" s="12">
        <v>1</v>
      </c>
      <c r="O69" s="15">
        <f>IF([1]!Table_1[[#This Row],[연도]]=2016,1,0)</f>
        <v>0</v>
      </c>
      <c r="P69" s="15">
        <f>IF([1]!Table_1[[#This Row],[연도]]=2017,1,0)</f>
        <v>0</v>
      </c>
      <c r="Q69" s="15">
        <f>IF([1]!Table_1[[#This Row],[연도]]=2018,1,0)</f>
        <v>0</v>
      </c>
      <c r="R69" s="15">
        <f>IF([1]!Table_1[[#This Row],[연도]]=2019,1,0)</f>
        <v>1</v>
      </c>
      <c r="S69" s="15">
        <f>IF([1]!Table_1[[#This Row],[연도]]=2020,1,0)</f>
        <v>0</v>
      </c>
      <c r="T69" s="15">
        <f>IF([1]!Table_1[[#This Row],[연도]]=2021,1,0)</f>
        <v>0</v>
      </c>
      <c r="U69" s="15">
        <f>IF([1]!Table_1[[#This Row],[연도]]=2022,1,0)</f>
        <v>0</v>
      </c>
      <c r="V69" s="15">
        <f>IF([1]!Table_1[[#This Row],[연도]]=2023,1,0)</f>
        <v>0</v>
      </c>
      <c r="W69" s="12">
        <v>0.21</v>
      </c>
      <c r="X69" s="10">
        <f>Y69/1000000000000</f>
        <v>3.7517346016999999E-2</v>
      </c>
      <c r="Y69" s="15">
        <f>[1]!Table_1[[#This Row],[주가]]*[1]!Table_1[[#This Row],[기말주식수]]</f>
        <v>37517346017</v>
      </c>
      <c r="Z69" s="14">
        <f>AA69/10</f>
        <v>0.4646268017224352</v>
      </c>
      <c r="AA69" s="15">
        <f>[1]!Table_1[[#This Row],[시가총액]]/[1]!Table_1[[#This Row],[당기순이익(세후영업이익)]]</f>
        <v>4.6462680172243518</v>
      </c>
      <c r="AB69" s="12">
        <v>1519439680</v>
      </c>
    </row>
    <row r="70" spans="1:28" ht="19.2">
      <c r="A70" s="10">
        <v>69</v>
      </c>
      <c r="B70" s="10">
        <v>220</v>
      </c>
      <c r="C70" s="11" t="s">
        <v>16</v>
      </c>
      <c r="D70" s="11" t="s">
        <v>6</v>
      </c>
      <c r="E70" s="10">
        <v>2020</v>
      </c>
      <c r="F70" s="10">
        <v>76.718000000000004</v>
      </c>
      <c r="G70" s="14">
        <f>([1]!Table_1[[#This Row],[총자산]]-[1]!Table_1[[#This Row],[장부가치 자기자본]]+[1]!Table_1[[#This Row],[시가총액]])/[1]!Table_1[[#This Row],[총자산]]</f>
        <v>0.63544984873576194</v>
      </c>
      <c r="H70" s="14">
        <f>I70/100000000000</f>
        <v>6.2709271550000001E-2</v>
      </c>
      <c r="I70" s="10">
        <v>6270927155</v>
      </c>
      <c r="J70" s="10">
        <v>12.48</v>
      </c>
      <c r="K70" s="10">
        <f>L70/1000000000000</f>
        <v>9.8119846403999997E-2</v>
      </c>
      <c r="L70" s="10">
        <v>98119846404</v>
      </c>
      <c r="M70" s="10">
        <v>2.36</v>
      </c>
      <c r="N70" s="10">
        <v>1</v>
      </c>
      <c r="O70" s="14">
        <f>IF([1]!Table_1[[#This Row],[연도]]=2016,1,0)</f>
        <v>0</v>
      </c>
      <c r="P70" s="14">
        <f>IF([1]!Table_1[[#This Row],[연도]]=2017,1,0)</f>
        <v>0</v>
      </c>
      <c r="Q70" s="14">
        <f>IF([1]!Table_1[[#This Row],[연도]]=2018,1,0)</f>
        <v>0</v>
      </c>
      <c r="R70" s="14">
        <f>IF([1]!Table_1[[#This Row],[연도]]=2019,1,0)</f>
        <v>0</v>
      </c>
      <c r="S70" s="14">
        <f>IF([1]!Table_1[[#This Row],[연도]]=2020,1,0)</f>
        <v>1</v>
      </c>
      <c r="T70" s="14">
        <f>IF([1]!Table_1[[#This Row],[연도]]=2021,1,0)</f>
        <v>0</v>
      </c>
      <c r="U70" s="14">
        <f>IF([1]!Table_1[[#This Row],[연도]]=2022,1,0)</f>
        <v>0</v>
      </c>
      <c r="V70" s="14">
        <f>IF([1]!Table_1[[#This Row],[연도]]=2023,1,0)</f>
        <v>0</v>
      </c>
      <c r="W70" s="10">
        <v>0.11</v>
      </c>
      <c r="X70" s="10">
        <f>Y70/1000000000000</f>
        <v>6.0567255936E-2</v>
      </c>
      <c r="Y70" s="14">
        <f>[1]!Table_1[[#This Row],[주가]]*[1]!Table_1[[#This Row],[기말주식수]]</f>
        <v>60567255936</v>
      </c>
      <c r="Z70" s="14">
        <f>AA70/10</f>
        <v>0.9658421225274143</v>
      </c>
      <c r="AA70" s="14">
        <f>[1]!Table_1[[#This Row],[시가총액]]/[1]!Table_1[[#This Row],[당기순이익(세후영업이익)]]</f>
        <v>9.658421225274143</v>
      </c>
      <c r="AB70" s="10">
        <v>1851214480</v>
      </c>
    </row>
    <row r="71" spans="1:28" ht="19.2">
      <c r="A71" s="12">
        <v>70</v>
      </c>
      <c r="B71" s="12">
        <v>220</v>
      </c>
      <c r="C71" s="13" t="s">
        <v>16</v>
      </c>
      <c r="D71" s="13" t="s">
        <v>6</v>
      </c>
      <c r="E71" s="12">
        <v>2021</v>
      </c>
      <c r="F71" s="12">
        <v>-221.059</v>
      </c>
      <c r="G71" s="15">
        <f>([1]!Table_1[[#This Row],[총자산]]-[1]!Table_1[[#This Row],[장부가치 자기자본]]+[1]!Table_1[[#This Row],[시가총액]])/[1]!Table_1[[#This Row],[총자산]]</f>
        <v>1.030570118662723</v>
      </c>
      <c r="H71" s="14">
        <f>I71/100000000000</f>
        <v>1.200168223E-2</v>
      </c>
      <c r="I71" s="12">
        <v>1200168223</v>
      </c>
      <c r="J71" s="12">
        <v>24.59</v>
      </c>
      <c r="K71" s="10">
        <f>L71/1000000000000</f>
        <v>0.115655484997</v>
      </c>
      <c r="L71" s="12">
        <v>115655484997</v>
      </c>
      <c r="M71" s="12">
        <v>2.87</v>
      </c>
      <c r="N71" s="12">
        <v>1</v>
      </c>
      <c r="O71" s="15">
        <f>IF([1]!Table_1[[#This Row],[연도]]=2016,1,0)</f>
        <v>0</v>
      </c>
      <c r="P71" s="15">
        <f>IF([1]!Table_1[[#This Row],[연도]]=2017,1,0)</f>
        <v>0</v>
      </c>
      <c r="Q71" s="15">
        <f>IF([1]!Table_1[[#This Row],[연도]]=2018,1,0)</f>
        <v>0</v>
      </c>
      <c r="R71" s="15">
        <f>IF([1]!Table_1[[#This Row],[연도]]=2019,1,0)</f>
        <v>0</v>
      </c>
      <c r="S71" s="15">
        <f>IF([1]!Table_1[[#This Row],[연도]]=2020,1,0)</f>
        <v>0</v>
      </c>
      <c r="T71" s="15">
        <f>IF([1]!Table_1[[#This Row],[연도]]=2021,1,0)</f>
        <v>1</v>
      </c>
      <c r="U71" s="15">
        <f>IF([1]!Table_1[[#This Row],[연도]]=2022,1,0)</f>
        <v>0</v>
      </c>
      <c r="V71" s="15">
        <f>IF([1]!Table_1[[#This Row],[연도]]=2023,1,0)</f>
        <v>0</v>
      </c>
      <c r="W71" s="12">
        <v>0.12</v>
      </c>
      <c r="X71" s="10">
        <f>Y71/1000000000000</f>
        <v>0.13458466130999999</v>
      </c>
      <c r="Y71" s="15">
        <f>[1]!Table_1[[#This Row],[주가]]*[1]!Table_1[[#This Row],[기말주식수]]</f>
        <v>134584661310</v>
      </c>
      <c r="Z71" s="14">
        <f>AA71/10</f>
        <v>11.213816424299711</v>
      </c>
      <c r="AA71" s="15">
        <f>[1]!Table_1[[#This Row],[시가총액]]/[1]!Table_1[[#This Row],[당기순이익(세후영업이익)]]</f>
        <v>112.13816424299712</v>
      </c>
      <c r="AB71" s="12">
        <v>2033747110</v>
      </c>
    </row>
    <row r="72" spans="1:28" ht="19.2">
      <c r="A72" s="10">
        <v>71</v>
      </c>
      <c r="B72" s="10">
        <v>220</v>
      </c>
      <c r="C72" s="11" t="s">
        <v>16</v>
      </c>
      <c r="D72" s="11" t="s">
        <v>6</v>
      </c>
      <c r="E72" s="10">
        <v>2022</v>
      </c>
      <c r="F72" s="10">
        <v>-45.237000000000002</v>
      </c>
      <c r="G72" s="14">
        <f>([1]!Table_1[[#This Row],[총자산]]-[1]!Table_1[[#This Row],[장부가치 자기자본]]+[1]!Table_1[[#This Row],[시가총액]])/[1]!Table_1[[#This Row],[총자산]]</f>
        <v>0.91706763579048145</v>
      </c>
      <c r="H72" s="14">
        <f>I72/100000000000</f>
        <v>-5.9211362900000002E-3</v>
      </c>
      <c r="I72" s="10">
        <v>-592113629</v>
      </c>
      <c r="J72" s="10">
        <v>1.1499999999999999</v>
      </c>
      <c r="K72" s="10">
        <f>L72/1000000000000</f>
        <v>0.13888105634600001</v>
      </c>
      <c r="L72" s="10">
        <v>138881056346</v>
      </c>
      <c r="M72" s="10">
        <v>3.96</v>
      </c>
      <c r="N72" s="10">
        <v>1</v>
      </c>
      <c r="O72" s="14">
        <f>IF([1]!Table_1[[#This Row],[연도]]=2016,1,0)</f>
        <v>0</v>
      </c>
      <c r="P72" s="14">
        <f>IF([1]!Table_1[[#This Row],[연도]]=2017,1,0)</f>
        <v>0</v>
      </c>
      <c r="Q72" s="14">
        <f>IF([1]!Table_1[[#This Row],[연도]]=2018,1,0)</f>
        <v>0</v>
      </c>
      <c r="R72" s="14">
        <f>IF([1]!Table_1[[#This Row],[연도]]=2019,1,0)</f>
        <v>0</v>
      </c>
      <c r="S72" s="14">
        <f>IF([1]!Table_1[[#This Row],[연도]]=2020,1,0)</f>
        <v>0</v>
      </c>
      <c r="T72" s="14">
        <f>IF([1]!Table_1[[#This Row],[연도]]=2021,1,0)</f>
        <v>0</v>
      </c>
      <c r="U72" s="14">
        <f>IF([1]!Table_1[[#This Row],[연도]]=2022,1,0)</f>
        <v>1</v>
      </c>
      <c r="V72" s="14">
        <f>IF([1]!Table_1[[#This Row],[연도]]=2023,1,0)</f>
        <v>0</v>
      </c>
      <c r="W72" s="10">
        <v>0.28999999999999998</v>
      </c>
      <c r="X72" s="10">
        <f>Y72/1000000000000</f>
        <v>0.10718522322</v>
      </c>
      <c r="Y72" s="14">
        <f>[1]!Table_1[[#This Row],[주가]]*[1]!Table_1[[#This Row],[기말주식수]]</f>
        <v>107185223220</v>
      </c>
      <c r="Z72" s="14">
        <f>AA72/10</f>
        <v>-18.102137490235002</v>
      </c>
      <c r="AA72" s="14">
        <f>[1]!Table_1[[#This Row],[시가총액]]/[1]!Table_1[[#This Row],[당기순이익(세후영업이익)]]</f>
        <v>-181.02137490235003</v>
      </c>
      <c r="AB72" s="10">
        <v>2001734920</v>
      </c>
    </row>
    <row r="73" spans="1:28" ht="19.2">
      <c r="A73" s="12">
        <v>72</v>
      </c>
      <c r="B73" s="12">
        <v>230</v>
      </c>
      <c r="C73" s="13" t="s">
        <v>17</v>
      </c>
      <c r="D73" s="13" t="s">
        <v>6</v>
      </c>
      <c r="E73" s="12">
        <v>2016</v>
      </c>
      <c r="F73" s="12">
        <v>0.39300000000000002</v>
      </c>
      <c r="G73" s="15">
        <f>([1]!Table_1[[#This Row],[총자산]]-[1]!Table_1[[#This Row],[장부가치 자기자본]]+[1]!Table_1[[#This Row],[시가총액]])/[1]!Table_1[[#This Row],[총자산]]</f>
        <v>1.3099968561713193</v>
      </c>
      <c r="H73" s="14">
        <f>I73/100000000000</f>
        <v>-3.5103800929999998E-2</v>
      </c>
      <c r="I73" s="12">
        <v>-3510380093</v>
      </c>
      <c r="J73" s="12">
        <v>-71.08</v>
      </c>
      <c r="K73" s="10">
        <f>L73/1000000000000</f>
        <v>4.0771268801000002E-2</v>
      </c>
      <c r="L73" s="12">
        <v>40771268801</v>
      </c>
      <c r="M73" s="12">
        <v>9.61</v>
      </c>
      <c r="N73" s="12">
        <v>1</v>
      </c>
      <c r="O73" s="15">
        <f>IF([1]!Table_1[[#This Row],[연도]]=2016,1,0)</f>
        <v>1</v>
      </c>
      <c r="P73" s="15">
        <f>IF([1]!Table_1[[#This Row],[연도]]=2017,1,0)</f>
        <v>0</v>
      </c>
      <c r="Q73" s="15">
        <f>IF([1]!Table_1[[#This Row],[연도]]=2018,1,0)</f>
        <v>0</v>
      </c>
      <c r="R73" s="15">
        <f>IF([1]!Table_1[[#This Row],[연도]]=2019,1,0)</f>
        <v>0</v>
      </c>
      <c r="S73" s="15">
        <f>IF([1]!Table_1[[#This Row],[연도]]=2020,1,0)</f>
        <v>0</v>
      </c>
      <c r="T73" s="15">
        <f>IF([1]!Table_1[[#This Row],[연도]]=2021,1,0)</f>
        <v>0</v>
      </c>
      <c r="U73" s="15">
        <f>IF([1]!Table_1[[#This Row],[연도]]=2022,1,0)</f>
        <v>0</v>
      </c>
      <c r="V73" s="15">
        <f>IF([1]!Table_1[[#This Row],[연도]]=2023,1,0)</f>
        <v>0</v>
      </c>
      <c r="W73" s="12">
        <v>0.49</v>
      </c>
      <c r="X73" s="10">
        <f>Y73/1000000000000</f>
        <v>0.17010444541200001</v>
      </c>
      <c r="Y73" s="15">
        <f>[1]!Table_1[[#This Row],[주가]]*[1]!Table_1[[#This Row],[기말주식수]]</f>
        <v>170104445412</v>
      </c>
      <c r="Z73" s="14">
        <f>AA73/10</f>
        <v>-4.845755755942295</v>
      </c>
      <c r="AA73" s="15">
        <f>[1]!Table_1[[#This Row],[시가총액]]/[1]!Table_1[[#This Row],[당기순이익(세후영업이익)]]</f>
        <v>-48.457557559422952</v>
      </c>
      <c r="AB73" s="12">
        <v>1046750550</v>
      </c>
    </row>
    <row r="74" spans="1:28" ht="19.2">
      <c r="A74" s="10">
        <v>73</v>
      </c>
      <c r="B74" s="10">
        <v>230</v>
      </c>
      <c r="C74" s="11" t="s">
        <v>17</v>
      </c>
      <c r="D74" s="11" t="s">
        <v>6</v>
      </c>
      <c r="E74" s="10">
        <v>2018</v>
      </c>
      <c r="F74" s="10">
        <v>-53.488999999999997</v>
      </c>
      <c r="G74" s="14">
        <f>([1]!Table_1[[#This Row],[총자산]]-[1]!Table_1[[#This Row],[장부가치 자기자본]]+[1]!Table_1[[#This Row],[시가총액]])/[1]!Table_1[[#This Row],[총자산]]</f>
        <v>0.87439083697759334</v>
      </c>
      <c r="H74" s="14">
        <f>I74/100000000000</f>
        <v>-6.7450719399999998E-3</v>
      </c>
      <c r="I74" s="10">
        <v>-674507194</v>
      </c>
      <c r="J74" s="10">
        <v>-3.41</v>
      </c>
      <c r="K74" s="10">
        <f>L74/1000000000000</f>
        <v>4.7050030687999997E-2</v>
      </c>
      <c r="L74" s="10">
        <v>47050030688</v>
      </c>
      <c r="M74" s="10">
        <v>6.05</v>
      </c>
      <c r="N74" s="10">
        <v>1</v>
      </c>
      <c r="O74" s="14">
        <f>IF([1]!Table_1[[#This Row],[연도]]=2016,1,0)</f>
        <v>0</v>
      </c>
      <c r="P74" s="14">
        <f>IF([1]!Table_1[[#This Row],[연도]]=2017,1,0)</f>
        <v>0</v>
      </c>
      <c r="Q74" s="14">
        <f>IF([1]!Table_1[[#This Row],[연도]]=2018,1,0)</f>
        <v>1</v>
      </c>
      <c r="R74" s="14">
        <f>IF([1]!Table_1[[#This Row],[연도]]=2019,1,0)</f>
        <v>0</v>
      </c>
      <c r="S74" s="14">
        <f>IF([1]!Table_1[[#This Row],[연도]]=2020,1,0)</f>
        <v>0</v>
      </c>
      <c r="T74" s="14">
        <f>IF([1]!Table_1[[#This Row],[연도]]=2021,1,0)</f>
        <v>0</v>
      </c>
      <c r="U74" s="14">
        <f>IF([1]!Table_1[[#This Row],[연도]]=2022,1,0)</f>
        <v>0</v>
      </c>
      <c r="V74" s="14">
        <f>IF([1]!Table_1[[#This Row],[연도]]=2023,1,0)</f>
        <v>0</v>
      </c>
      <c r="W74" s="10">
        <v>1.01</v>
      </c>
      <c r="X74" s="10">
        <f>Y74/1000000000000</f>
        <v>0.13160076332000001</v>
      </c>
      <c r="Y74" s="14">
        <f>[1]!Table_1[[#This Row],[주가]]*[1]!Table_1[[#This Row],[기말주식수]]</f>
        <v>131600763320</v>
      </c>
      <c r="Z74" s="14">
        <f>AA74/10</f>
        <v>-19.510653776659346</v>
      </c>
      <c r="AA74" s="14">
        <f>[1]!Table_1[[#This Row],[시가총액]]/[1]!Table_1[[#This Row],[당기순이익(세후영업이익)]]</f>
        <v>-195.10653776659348</v>
      </c>
      <c r="AB74" s="10">
        <v>2049164000</v>
      </c>
    </row>
    <row r="75" spans="1:28" ht="19.2">
      <c r="A75" s="12">
        <v>74</v>
      </c>
      <c r="B75" s="12">
        <v>230</v>
      </c>
      <c r="C75" s="13" t="s">
        <v>17</v>
      </c>
      <c r="D75" s="13" t="s">
        <v>6</v>
      </c>
      <c r="E75" s="12">
        <v>2019</v>
      </c>
      <c r="F75" s="12">
        <v>-2.6920000000000002</v>
      </c>
      <c r="G75" s="15">
        <f>([1]!Table_1[[#This Row],[총자산]]-[1]!Table_1[[#This Row],[장부가치 자기자본]]+[1]!Table_1[[#This Row],[시가총액]])/[1]!Table_1[[#This Row],[총자산]]</f>
        <v>0.74606418896729143</v>
      </c>
      <c r="H75" s="14">
        <f>I75/100000000000</f>
        <v>-0.23796280587999999</v>
      </c>
      <c r="I75" s="12">
        <v>-23796280588</v>
      </c>
      <c r="J75" s="12">
        <v>203.47</v>
      </c>
      <c r="K75" s="10">
        <f>L75/1000000000000</f>
        <v>0.292221432211</v>
      </c>
      <c r="L75" s="12">
        <v>292221432211</v>
      </c>
      <c r="M75" s="12">
        <v>6.26</v>
      </c>
      <c r="N75" s="12">
        <v>1</v>
      </c>
      <c r="O75" s="15">
        <f>IF([1]!Table_1[[#This Row],[연도]]=2016,1,0)</f>
        <v>0</v>
      </c>
      <c r="P75" s="15">
        <f>IF([1]!Table_1[[#This Row],[연도]]=2017,1,0)</f>
        <v>0</v>
      </c>
      <c r="Q75" s="15">
        <f>IF([1]!Table_1[[#This Row],[연도]]=2018,1,0)</f>
        <v>0</v>
      </c>
      <c r="R75" s="15">
        <f>IF([1]!Table_1[[#This Row],[연도]]=2019,1,0)</f>
        <v>1</v>
      </c>
      <c r="S75" s="15">
        <f>IF([1]!Table_1[[#This Row],[연도]]=2020,1,0)</f>
        <v>0</v>
      </c>
      <c r="T75" s="15">
        <f>IF([1]!Table_1[[#This Row],[연도]]=2021,1,0)</f>
        <v>0</v>
      </c>
      <c r="U75" s="15">
        <f>IF([1]!Table_1[[#This Row],[연도]]=2022,1,0)</f>
        <v>0</v>
      </c>
      <c r="V75" s="15">
        <f>IF([1]!Table_1[[#This Row],[연도]]=2023,1,0)</f>
        <v>0</v>
      </c>
      <c r="W75" s="12">
        <v>1.05</v>
      </c>
      <c r="X75" s="10">
        <f>Y75/1000000000000</f>
        <v>0.11651739632999999</v>
      </c>
      <c r="Y75" s="15">
        <f>[1]!Table_1[[#This Row],[주가]]*[1]!Table_1[[#This Row],[기말주식수]]</f>
        <v>116517396330</v>
      </c>
      <c r="Z75" s="14">
        <f>AA75/10</f>
        <v>-0.48964541285816515</v>
      </c>
      <c r="AA75" s="15">
        <f>[1]!Table_1[[#This Row],[시가총액]]/[1]!Table_1[[#This Row],[당기순이익(세후영업이익)]]</f>
        <v>-4.8964541285816514</v>
      </c>
      <c r="AB75" s="12">
        <v>1075627200</v>
      </c>
    </row>
    <row r="76" spans="1:28" ht="19.2">
      <c r="A76" s="10">
        <v>75</v>
      </c>
      <c r="B76" s="10">
        <v>230</v>
      </c>
      <c r="C76" s="11" t="s">
        <v>17</v>
      </c>
      <c r="D76" s="11" t="s">
        <v>6</v>
      </c>
      <c r="E76" s="10">
        <v>2020</v>
      </c>
      <c r="F76" s="10">
        <v>-3.6110000000000002</v>
      </c>
      <c r="G76" s="14">
        <f>([1]!Table_1[[#This Row],[총자산]]-[1]!Table_1[[#This Row],[장부가치 자기자본]]+[1]!Table_1[[#This Row],[시가총액]])/[1]!Table_1[[#This Row],[총자산]]</f>
        <v>0.8176459891752359</v>
      </c>
      <c r="H76" s="14">
        <f>I76/100000000000</f>
        <v>-9.21471601E-2</v>
      </c>
      <c r="I76" s="10">
        <v>-9214716010</v>
      </c>
      <c r="J76" s="10">
        <v>-0.77</v>
      </c>
      <c r="K76" s="10">
        <f>L76/1000000000000</f>
        <v>0.596468913499</v>
      </c>
      <c r="L76" s="10">
        <v>596468913499</v>
      </c>
      <c r="M76" s="10">
        <v>4.99</v>
      </c>
      <c r="N76" s="10">
        <v>1</v>
      </c>
      <c r="O76" s="14">
        <f>IF([1]!Table_1[[#This Row],[연도]]=2016,1,0)</f>
        <v>0</v>
      </c>
      <c r="P76" s="14">
        <f>IF([1]!Table_1[[#This Row],[연도]]=2017,1,0)</f>
        <v>0</v>
      </c>
      <c r="Q76" s="14">
        <f>IF([1]!Table_1[[#This Row],[연도]]=2018,1,0)</f>
        <v>0</v>
      </c>
      <c r="R76" s="14">
        <f>IF([1]!Table_1[[#This Row],[연도]]=2019,1,0)</f>
        <v>0</v>
      </c>
      <c r="S76" s="14">
        <f>IF([1]!Table_1[[#This Row],[연도]]=2020,1,0)</f>
        <v>1</v>
      </c>
      <c r="T76" s="14">
        <f>IF([1]!Table_1[[#This Row],[연도]]=2021,1,0)</f>
        <v>0</v>
      </c>
      <c r="U76" s="14">
        <f>IF([1]!Table_1[[#This Row],[연도]]=2022,1,0)</f>
        <v>0</v>
      </c>
      <c r="V76" s="14">
        <f>IF([1]!Table_1[[#This Row],[연도]]=2023,1,0)</f>
        <v>0</v>
      </c>
      <c r="W76" s="10">
        <v>1.04</v>
      </c>
      <c r="X76" s="10">
        <f>Y76/1000000000000</f>
        <v>0.15983454</v>
      </c>
      <c r="Y76" s="14">
        <f>[1]!Table_1[[#This Row],[주가]]*[1]!Table_1[[#This Row],[기말주식수]]</f>
        <v>159834540000</v>
      </c>
      <c r="Z76" s="14">
        <f>AA76/10</f>
        <v>-1.73455741692467</v>
      </c>
      <c r="AA76" s="14">
        <f>[1]!Table_1[[#This Row],[시가총액]]/[1]!Table_1[[#This Row],[당기순이익(세후영업이익)]]</f>
        <v>-17.345574169246699</v>
      </c>
      <c r="AB76" s="10">
        <v>1129209100</v>
      </c>
    </row>
    <row r="77" spans="1:28" ht="19.2">
      <c r="A77" s="12">
        <v>76</v>
      </c>
      <c r="B77" s="12">
        <v>230</v>
      </c>
      <c r="C77" s="13" t="s">
        <v>17</v>
      </c>
      <c r="D77" s="13" t="s">
        <v>6</v>
      </c>
      <c r="E77" s="12">
        <v>2021</v>
      </c>
      <c r="F77" s="12">
        <v>-0.83799999999999997</v>
      </c>
      <c r="G77" s="15">
        <f>([1]!Table_1[[#This Row],[총자산]]-[1]!Table_1[[#This Row],[장부가치 자기자본]]+[1]!Table_1[[#This Row],[시가총액]])/[1]!Table_1[[#This Row],[총자산]]</f>
        <v>0.98637905194708386</v>
      </c>
      <c r="H77" s="14">
        <f>I77/100000000000</f>
        <v>-0.82843702400999997</v>
      </c>
      <c r="I77" s="12">
        <v>-82843702401</v>
      </c>
      <c r="J77" s="12">
        <v>15.18</v>
      </c>
      <c r="K77" s="10">
        <f>L77/1000000000000</f>
        <v>0.59237454592399996</v>
      </c>
      <c r="L77" s="12">
        <v>592374545924</v>
      </c>
      <c r="M77" s="12">
        <v>6.7</v>
      </c>
      <c r="N77" s="12">
        <v>1</v>
      </c>
      <c r="O77" s="15">
        <f>IF([1]!Table_1[[#This Row],[연도]]=2016,1,0)</f>
        <v>0</v>
      </c>
      <c r="P77" s="15">
        <f>IF([1]!Table_1[[#This Row],[연도]]=2017,1,0)</f>
        <v>0</v>
      </c>
      <c r="Q77" s="15">
        <f>IF([1]!Table_1[[#This Row],[연도]]=2018,1,0)</f>
        <v>0</v>
      </c>
      <c r="R77" s="15">
        <f>IF([1]!Table_1[[#This Row],[연도]]=2019,1,0)</f>
        <v>0</v>
      </c>
      <c r="S77" s="15">
        <f>IF([1]!Table_1[[#This Row],[연도]]=2020,1,0)</f>
        <v>0</v>
      </c>
      <c r="T77" s="15">
        <f>IF([1]!Table_1[[#This Row],[연도]]=2021,1,0)</f>
        <v>1</v>
      </c>
      <c r="U77" s="15">
        <f>IF([1]!Table_1[[#This Row],[연도]]=2022,1,0)</f>
        <v>0</v>
      </c>
      <c r="V77" s="15">
        <f>IF([1]!Table_1[[#This Row],[연도]]=2023,1,0)</f>
        <v>0</v>
      </c>
      <c r="W77" s="12">
        <v>1.34</v>
      </c>
      <c r="X77" s="10">
        <f>Y77/1000000000000</f>
        <v>0.17079791999999999</v>
      </c>
      <c r="Y77" s="15">
        <f>[1]!Table_1[[#This Row],[주가]]*[1]!Table_1[[#This Row],[기말주식수]]</f>
        <v>170797920000</v>
      </c>
      <c r="Z77" s="14">
        <f>AA77/10</f>
        <v>-0.20616886383621877</v>
      </c>
      <c r="AA77" s="15">
        <f>[1]!Table_1[[#This Row],[시가총액]]/[1]!Table_1[[#This Row],[당기순이익(세후영업이익)]]</f>
        <v>-2.0616886383621877</v>
      </c>
      <c r="AB77" s="12">
        <v>1129209100</v>
      </c>
    </row>
    <row r="78" spans="1:28" ht="19.2">
      <c r="A78" s="10">
        <v>77</v>
      </c>
      <c r="B78" s="10">
        <v>230</v>
      </c>
      <c r="C78" s="11" t="s">
        <v>17</v>
      </c>
      <c r="D78" s="11" t="s">
        <v>6</v>
      </c>
      <c r="E78" s="10">
        <v>2022</v>
      </c>
      <c r="F78" s="10">
        <v>-0.58099999999999996</v>
      </c>
      <c r="G78" s="14">
        <f>([1]!Table_1[[#This Row],[총자산]]-[1]!Table_1[[#This Row],[장부가치 자기자본]]+[1]!Table_1[[#This Row],[시가총액]])/[1]!Table_1[[#This Row],[총자산]]</f>
        <v>1.0735477892388239</v>
      </c>
      <c r="H78" s="14">
        <f>I78/100000000000</f>
        <v>-0.98410983143999997</v>
      </c>
      <c r="I78" s="10">
        <v>-98410983144</v>
      </c>
      <c r="J78" s="10">
        <v>-6.32</v>
      </c>
      <c r="K78" s="10">
        <f>L78/1000000000000</f>
        <v>0.675539717333</v>
      </c>
      <c r="L78" s="10">
        <v>675539717333</v>
      </c>
      <c r="M78" s="10">
        <v>6.4</v>
      </c>
      <c r="N78" s="10">
        <v>1</v>
      </c>
      <c r="O78" s="14">
        <f>IF([1]!Table_1[[#This Row],[연도]]=2016,1,0)</f>
        <v>0</v>
      </c>
      <c r="P78" s="14">
        <f>IF([1]!Table_1[[#This Row],[연도]]=2017,1,0)</f>
        <v>0</v>
      </c>
      <c r="Q78" s="14">
        <f>IF([1]!Table_1[[#This Row],[연도]]=2018,1,0)</f>
        <v>0</v>
      </c>
      <c r="R78" s="14">
        <f>IF([1]!Table_1[[#This Row],[연도]]=2019,1,0)</f>
        <v>0</v>
      </c>
      <c r="S78" s="14">
        <f>IF([1]!Table_1[[#This Row],[연도]]=2020,1,0)</f>
        <v>0</v>
      </c>
      <c r="T78" s="14">
        <f>IF([1]!Table_1[[#This Row],[연도]]=2021,1,0)</f>
        <v>0</v>
      </c>
      <c r="U78" s="14">
        <f>IF([1]!Table_1[[#This Row],[연도]]=2022,1,0)</f>
        <v>1</v>
      </c>
      <c r="V78" s="14">
        <f>IF([1]!Table_1[[#This Row],[연도]]=2023,1,0)</f>
        <v>0</v>
      </c>
      <c r="W78" s="10">
        <v>1.62</v>
      </c>
      <c r="X78" s="10">
        <f>Y78/1000000000000</f>
        <v>0.23253905999999999</v>
      </c>
      <c r="Y78" s="14">
        <f>[1]!Table_1[[#This Row],[주가]]*[1]!Table_1[[#This Row],[기말주식수]]</f>
        <v>232539060000</v>
      </c>
      <c r="Z78" s="14">
        <f>AA78/10</f>
        <v>-0.23629380844588951</v>
      </c>
      <c r="AA78" s="14">
        <f>[1]!Table_1[[#This Row],[시가총액]]/[1]!Table_1[[#This Row],[당기순이익(세후영업이익)]]</f>
        <v>-2.3629380844588952</v>
      </c>
      <c r="AB78" s="10">
        <v>1129209000</v>
      </c>
    </row>
    <row r="79" spans="1:28" ht="19.2">
      <c r="A79" s="12">
        <v>78</v>
      </c>
      <c r="B79" s="12">
        <v>230</v>
      </c>
      <c r="C79" s="13" t="s">
        <v>17</v>
      </c>
      <c r="D79" s="13" t="s">
        <v>6</v>
      </c>
      <c r="E79" s="12">
        <v>2023</v>
      </c>
      <c r="F79" s="12">
        <v>-0.95099999999999996</v>
      </c>
      <c r="G79" s="15">
        <f>([1]!Table_1[[#This Row],[총자산]]-[1]!Table_1[[#This Row],[장부가치 자기자본]]+[1]!Table_1[[#This Row],[시가총액]])/[1]!Table_1[[#This Row],[총자산]]</f>
        <v>0.94470137434836698</v>
      </c>
      <c r="H79" s="14">
        <f>I79/100000000000</f>
        <v>-0.79561775827000003</v>
      </c>
      <c r="I79" s="12">
        <v>-79561775827</v>
      </c>
      <c r="J79" s="12">
        <v>1.67</v>
      </c>
      <c r="K79" s="10">
        <f>L79/1000000000000</f>
        <v>0.63844751766999996</v>
      </c>
      <c r="L79" s="12">
        <v>638447517670</v>
      </c>
      <c r="M79" s="12">
        <v>5.43</v>
      </c>
      <c r="N79" s="12">
        <v>1</v>
      </c>
      <c r="O79" s="15">
        <f>IF([1]!Table_1[[#This Row],[연도]]=2016,1,0)</f>
        <v>0</v>
      </c>
      <c r="P79" s="15">
        <f>IF([1]!Table_1[[#This Row],[연도]]=2017,1,0)</f>
        <v>0</v>
      </c>
      <c r="Q79" s="15">
        <f>IF([1]!Table_1[[#This Row],[연도]]=2018,1,0)</f>
        <v>0</v>
      </c>
      <c r="R79" s="15">
        <f>IF([1]!Table_1[[#This Row],[연도]]=2019,1,0)</f>
        <v>0</v>
      </c>
      <c r="S79" s="15">
        <f>IF([1]!Table_1[[#This Row],[연도]]=2020,1,0)</f>
        <v>0</v>
      </c>
      <c r="T79" s="15">
        <f>IF([1]!Table_1[[#This Row],[연도]]=2021,1,0)</f>
        <v>0</v>
      </c>
      <c r="U79" s="15">
        <f>IF([1]!Table_1[[#This Row],[연도]]=2022,1,0)</f>
        <v>0</v>
      </c>
      <c r="V79" s="15">
        <f>IF([1]!Table_1[[#This Row],[연도]]=2023,1,0)</f>
        <v>1</v>
      </c>
      <c r="W79" s="12">
        <v>0.34</v>
      </c>
      <c r="X79" s="10">
        <f>Y79/1000000000000</f>
        <v>0.12140500799999999</v>
      </c>
      <c r="Y79" s="15">
        <f>[1]!Table_1[[#This Row],[주가]]*[1]!Table_1[[#This Row],[기말주식수]]</f>
        <v>121405008000</v>
      </c>
      <c r="Z79" s="14">
        <f>AA79/10</f>
        <v>-0.15259212949693882</v>
      </c>
      <c r="AA79" s="15">
        <f>[1]!Table_1[[#This Row],[시가총액]]/[1]!Table_1[[#This Row],[당기순이익(세후영업이익)]]</f>
        <v>-1.5259212949693881</v>
      </c>
      <c r="AB79" s="12">
        <v>1129209000</v>
      </c>
    </row>
    <row r="80" spans="1:28" ht="19.2">
      <c r="A80" s="10">
        <v>79</v>
      </c>
      <c r="B80" s="10">
        <v>240</v>
      </c>
      <c r="C80" s="11" t="s">
        <v>18</v>
      </c>
      <c r="D80" s="11" t="s">
        <v>6</v>
      </c>
      <c r="E80" s="10">
        <v>2017</v>
      </c>
      <c r="F80" s="10">
        <v>15.371</v>
      </c>
      <c r="G80" s="14">
        <f>([1]!Table_1[[#This Row],[총자산]]-[1]!Table_1[[#This Row],[장부가치 자기자본]]+[1]!Table_1[[#This Row],[시가총액]])/[1]!Table_1[[#This Row],[총자산]]</f>
        <v>0.61936279347193079</v>
      </c>
      <c r="H80" s="14">
        <f>I80/100000000000</f>
        <v>1.99322</v>
      </c>
      <c r="I80" s="10">
        <v>199322000000</v>
      </c>
      <c r="J80" s="10">
        <v>5</v>
      </c>
      <c r="K80" s="10">
        <f>L80/1000000000000</f>
        <v>0.82484624356799996</v>
      </c>
      <c r="L80" s="10">
        <v>824846243568</v>
      </c>
      <c r="M80" s="10">
        <v>40.32</v>
      </c>
      <c r="N80" s="10">
        <v>1</v>
      </c>
      <c r="O80" s="14">
        <f>IF([1]!Table_1[[#This Row],[연도]]=2016,1,0)</f>
        <v>0</v>
      </c>
      <c r="P80" s="14">
        <f>IF([1]!Table_1[[#This Row],[연도]]=2017,1,0)</f>
        <v>1</v>
      </c>
      <c r="Q80" s="14">
        <f>IF([1]!Table_1[[#This Row],[연도]]=2018,1,0)</f>
        <v>0</v>
      </c>
      <c r="R80" s="14">
        <f>IF([1]!Table_1[[#This Row],[연도]]=2019,1,0)</f>
        <v>0</v>
      </c>
      <c r="S80" s="14">
        <f>IF([1]!Table_1[[#This Row],[연도]]=2020,1,0)</f>
        <v>0</v>
      </c>
      <c r="T80" s="14">
        <f>IF([1]!Table_1[[#This Row],[연도]]=2021,1,0)</f>
        <v>0</v>
      </c>
      <c r="U80" s="14">
        <f>IF([1]!Table_1[[#This Row],[연도]]=2022,1,0)</f>
        <v>0</v>
      </c>
      <c r="V80" s="14">
        <f>IF([1]!Table_1[[#This Row],[연도]]=2023,1,0)</f>
        <v>0</v>
      </c>
      <c r="W80" s="10">
        <v>0.75</v>
      </c>
      <c r="X80" s="10">
        <f>Y80/1000000000000</f>
        <v>1.7580812696999999</v>
      </c>
      <c r="Y80" s="14">
        <f>[1]!Table_1[[#This Row],[주가]]*[1]!Table_1[[#This Row],[기말주식수]]</f>
        <v>1758081269700</v>
      </c>
      <c r="Z80" s="14">
        <f>AA80/10</f>
        <v>0.88203071898736718</v>
      </c>
      <c r="AA80" s="14">
        <f>[1]!Table_1[[#This Row],[시가총액]]/[1]!Table_1[[#This Row],[당기순이익(세후영업이익)]]</f>
        <v>8.820307189873672</v>
      </c>
      <c r="AB80" s="10">
        <v>27508524900</v>
      </c>
    </row>
    <row r="81" spans="1:28" ht="19.2">
      <c r="A81" s="12">
        <v>80</v>
      </c>
      <c r="B81" s="12">
        <v>240</v>
      </c>
      <c r="C81" s="13" t="s">
        <v>18</v>
      </c>
      <c r="D81" s="13" t="s">
        <v>6</v>
      </c>
      <c r="E81" s="12">
        <v>2018</v>
      </c>
      <c r="F81" s="12">
        <v>12.598000000000001</v>
      </c>
      <c r="G81" s="15">
        <f>([1]!Table_1[[#This Row],[총자산]]-[1]!Table_1[[#This Row],[장부가치 자기자본]]+[1]!Table_1[[#This Row],[시가총액]])/[1]!Table_1[[#This Row],[총자산]]</f>
        <v>0.51645172475089873</v>
      </c>
      <c r="H81" s="14">
        <f>I81/100000000000</f>
        <v>2.1146099999999999</v>
      </c>
      <c r="I81" s="12">
        <v>211461000000</v>
      </c>
      <c r="J81" s="12">
        <v>7.57</v>
      </c>
      <c r="K81" s="10">
        <f>L81/1000000000000</f>
        <v>0.84795728068200005</v>
      </c>
      <c r="L81" s="12">
        <v>847957280682</v>
      </c>
      <c r="M81" s="12">
        <v>32.700000000000003</v>
      </c>
      <c r="N81" s="12">
        <v>1</v>
      </c>
      <c r="O81" s="15">
        <f>IF([1]!Table_1[[#This Row],[연도]]=2016,1,0)</f>
        <v>0</v>
      </c>
      <c r="P81" s="15">
        <f>IF([1]!Table_1[[#This Row],[연도]]=2017,1,0)</f>
        <v>0</v>
      </c>
      <c r="Q81" s="15">
        <f>IF([1]!Table_1[[#This Row],[연도]]=2018,1,0)</f>
        <v>1</v>
      </c>
      <c r="R81" s="15">
        <f>IF([1]!Table_1[[#This Row],[연도]]=2019,1,0)</f>
        <v>0</v>
      </c>
      <c r="S81" s="15">
        <f>IF([1]!Table_1[[#This Row],[연도]]=2020,1,0)</f>
        <v>0</v>
      </c>
      <c r="T81" s="15">
        <f>IF([1]!Table_1[[#This Row],[연도]]=2021,1,0)</f>
        <v>0</v>
      </c>
      <c r="U81" s="15">
        <f>IF([1]!Table_1[[#This Row],[연도]]=2022,1,0)</f>
        <v>0</v>
      </c>
      <c r="V81" s="15">
        <f>IF([1]!Table_1[[#This Row],[연도]]=2023,1,0)</f>
        <v>0</v>
      </c>
      <c r="W81" s="12">
        <v>1.01</v>
      </c>
      <c r="X81" s="10">
        <f>Y81/1000000000000</f>
        <v>1.5441348718000001</v>
      </c>
      <c r="Y81" s="15">
        <f>[1]!Table_1[[#This Row],[주가]]*[1]!Table_1[[#This Row],[기말주식수]]</f>
        <v>1544134871800</v>
      </c>
      <c r="Z81" s="14">
        <f>AA81/10</f>
        <v>0.73022206071095852</v>
      </c>
      <c r="AA81" s="15">
        <f>[1]!Table_1[[#This Row],[시가총액]]/[1]!Table_1[[#This Row],[당기순이익(세후영업이익)]]</f>
        <v>7.302220607109585</v>
      </c>
      <c r="AB81" s="12">
        <v>27508524900</v>
      </c>
    </row>
    <row r="82" spans="1:28" ht="19.2">
      <c r="A82" s="10">
        <v>81</v>
      </c>
      <c r="B82" s="10">
        <v>240</v>
      </c>
      <c r="C82" s="11" t="s">
        <v>18</v>
      </c>
      <c r="D82" s="11" t="s">
        <v>6</v>
      </c>
      <c r="E82" s="10">
        <v>2019</v>
      </c>
      <c r="F82" s="10">
        <v>19.654</v>
      </c>
      <c r="G82" s="14">
        <f>([1]!Table_1[[#This Row],[총자산]]-[1]!Table_1[[#This Row],[장부가치 자기자본]]+[1]!Table_1[[#This Row],[시가총액]])/[1]!Table_1[[#This Row],[총자산]]</f>
        <v>0.43038714897825581</v>
      </c>
      <c r="H82" s="14">
        <f>I82/100000000000</f>
        <v>1.7087600000000001</v>
      </c>
      <c r="I82" s="10">
        <v>170876000000</v>
      </c>
      <c r="J82" s="10">
        <v>3.1</v>
      </c>
      <c r="K82" s="10">
        <f>L82/1000000000000</f>
        <v>0.847609750228</v>
      </c>
      <c r="L82" s="10">
        <v>847609750228</v>
      </c>
      <c r="M82" s="10">
        <v>29.12</v>
      </c>
      <c r="N82" s="10">
        <v>1</v>
      </c>
      <c r="O82" s="14">
        <f>IF([1]!Table_1[[#This Row],[연도]]=2016,1,0)</f>
        <v>0</v>
      </c>
      <c r="P82" s="14">
        <f>IF([1]!Table_1[[#This Row],[연도]]=2017,1,0)</f>
        <v>0</v>
      </c>
      <c r="Q82" s="14">
        <f>IF([1]!Table_1[[#This Row],[연도]]=2018,1,0)</f>
        <v>0</v>
      </c>
      <c r="R82" s="14">
        <f>IF([1]!Table_1[[#This Row],[연도]]=2019,1,0)</f>
        <v>1</v>
      </c>
      <c r="S82" s="14">
        <f>IF([1]!Table_1[[#This Row],[연도]]=2020,1,0)</f>
        <v>0</v>
      </c>
      <c r="T82" s="14">
        <f>IF([1]!Table_1[[#This Row],[연도]]=2021,1,0)</f>
        <v>0</v>
      </c>
      <c r="U82" s="14">
        <f>IF([1]!Table_1[[#This Row],[연도]]=2022,1,0)</f>
        <v>0</v>
      </c>
      <c r="V82" s="14">
        <f>IF([1]!Table_1[[#This Row],[연도]]=2023,1,0)</f>
        <v>0</v>
      </c>
      <c r="W82" s="10">
        <v>1.05</v>
      </c>
      <c r="X82" s="10">
        <f>Y82/1000000000000</f>
        <v>1.3394904912000001</v>
      </c>
      <c r="Y82" s="14">
        <f>[1]!Table_1[[#This Row],[주가]]*[1]!Table_1[[#This Row],[기말주식수]]</f>
        <v>1339490491200</v>
      </c>
      <c r="Z82" s="14">
        <f>AA82/10</f>
        <v>0.78389621198998105</v>
      </c>
      <c r="AA82" s="14">
        <f>[1]!Table_1[[#This Row],[시가총액]]/[1]!Table_1[[#This Row],[당기순이익(세후영업이익)]]</f>
        <v>7.8389621198998105</v>
      </c>
      <c r="AB82" s="10">
        <v>32093279050</v>
      </c>
    </row>
    <row r="83" spans="1:28" ht="19.2">
      <c r="A83" s="12">
        <v>82</v>
      </c>
      <c r="B83" s="12">
        <v>240</v>
      </c>
      <c r="C83" s="13" t="s">
        <v>18</v>
      </c>
      <c r="D83" s="13" t="s">
        <v>6</v>
      </c>
      <c r="E83" s="12">
        <v>2020</v>
      </c>
      <c r="F83" s="12">
        <v>25.526</v>
      </c>
      <c r="G83" s="15">
        <f>([1]!Table_1[[#This Row],[총자산]]-[1]!Table_1[[#This Row],[장부가치 자기자본]]+[1]!Table_1[[#This Row],[시가총액]])/[1]!Table_1[[#This Row],[총자산]]</f>
        <v>0.43631361292303555</v>
      </c>
      <c r="H83" s="14">
        <f>I83/100000000000</f>
        <v>1.56524</v>
      </c>
      <c r="I83" s="12">
        <v>156524000000</v>
      </c>
      <c r="J83" s="12">
        <v>5.14</v>
      </c>
      <c r="K83" s="10">
        <f>L83/1000000000000</f>
        <v>0.820942186292</v>
      </c>
      <c r="L83" s="12">
        <v>820942186292</v>
      </c>
      <c r="M83" s="12">
        <v>2.9</v>
      </c>
      <c r="N83" s="12">
        <v>1</v>
      </c>
      <c r="O83" s="15">
        <f>IF([1]!Table_1[[#This Row],[연도]]=2016,1,0)</f>
        <v>0</v>
      </c>
      <c r="P83" s="15">
        <f>IF([1]!Table_1[[#This Row],[연도]]=2017,1,0)</f>
        <v>0</v>
      </c>
      <c r="Q83" s="15">
        <f>IF([1]!Table_1[[#This Row],[연도]]=2018,1,0)</f>
        <v>0</v>
      </c>
      <c r="R83" s="15">
        <f>IF([1]!Table_1[[#This Row],[연도]]=2019,1,0)</f>
        <v>0</v>
      </c>
      <c r="S83" s="15">
        <f>IF([1]!Table_1[[#This Row],[연도]]=2020,1,0)</f>
        <v>1</v>
      </c>
      <c r="T83" s="15">
        <f>IF([1]!Table_1[[#This Row],[연도]]=2021,1,0)</f>
        <v>0</v>
      </c>
      <c r="U83" s="15">
        <f>IF([1]!Table_1[[#This Row],[연도]]=2022,1,0)</f>
        <v>0</v>
      </c>
      <c r="V83" s="15">
        <f>IF([1]!Table_1[[#This Row],[연도]]=2023,1,0)</f>
        <v>0</v>
      </c>
      <c r="W83" s="12">
        <v>1.04</v>
      </c>
      <c r="X83" s="10">
        <f>Y83/1000000000000</f>
        <v>1.3627455344499999</v>
      </c>
      <c r="Y83" s="15">
        <f>[1]!Table_1[[#This Row],[주가]]*[1]!Table_1[[#This Row],[기말주식수]]</f>
        <v>1362745534450</v>
      </c>
      <c r="Z83" s="14">
        <f>AA83/10</f>
        <v>0.87063040457054508</v>
      </c>
      <c r="AA83" s="15">
        <f>[1]!Table_1[[#This Row],[시가총액]]/[1]!Table_1[[#This Row],[당기순이익(세후영업이익)]]</f>
        <v>8.7063040457054512</v>
      </c>
      <c r="AB83" s="12">
        <v>45847541500</v>
      </c>
    </row>
    <row r="84" spans="1:28" ht="19.2">
      <c r="A84" s="10">
        <v>83</v>
      </c>
      <c r="B84" s="10">
        <v>240</v>
      </c>
      <c r="C84" s="11" t="s">
        <v>18</v>
      </c>
      <c r="D84" s="11" t="s">
        <v>6</v>
      </c>
      <c r="E84" s="10">
        <v>2021</v>
      </c>
      <c r="F84" s="10">
        <v>28.478999999999999</v>
      </c>
      <c r="G84" s="14">
        <f>([1]!Table_1[[#This Row],[총자산]]-[1]!Table_1[[#This Row],[장부가치 자기자본]]+[1]!Table_1[[#This Row],[시가총액]])/[1]!Table_1[[#This Row],[총자산]]</f>
        <v>0.44992414803007663</v>
      </c>
      <c r="H84" s="14">
        <f>I84/100000000000</f>
        <v>2.2830499999999998</v>
      </c>
      <c r="I84" s="10">
        <v>228305000000</v>
      </c>
      <c r="J84" s="10">
        <v>7.61</v>
      </c>
      <c r="K84" s="10">
        <f>L84/1000000000000</f>
        <v>0.963300354498</v>
      </c>
      <c r="L84" s="10">
        <v>963300354498</v>
      </c>
      <c r="M84" s="10">
        <v>2.61</v>
      </c>
      <c r="N84" s="10">
        <v>1</v>
      </c>
      <c r="O84" s="14">
        <f>IF([1]!Table_1[[#This Row],[연도]]=2016,1,0)</f>
        <v>0</v>
      </c>
      <c r="P84" s="14">
        <f>IF([1]!Table_1[[#This Row],[연도]]=2017,1,0)</f>
        <v>0</v>
      </c>
      <c r="Q84" s="14">
        <f>IF([1]!Table_1[[#This Row],[연도]]=2018,1,0)</f>
        <v>0</v>
      </c>
      <c r="R84" s="14">
        <f>IF([1]!Table_1[[#This Row],[연도]]=2019,1,0)</f>
        <v>0</v>
      </c>
      <c r="S84" s="14">
        <f>IF([1]!Table_1[[#This Row],[연도]]=2020,1,0)</f>
        <v>0</v>
      </c>
      <c r="T84" s="14">
        <f>IF([1]!Table_1[[#This Row],[연도]]=2021,1,0)</f>
        <v>1</v>
      </c>
      <c r="U84" s="14">
        <f>IF([1]!Table_1[[#This Row],[연도]]=2022,1,0)</f>
        <v>0</v>
      </c>
      <c r="V84" s="14">
        <f>IF([1]!Table_1[[#This Row],[연도]]=2023,1,0)</f>
        <v>0</v>
      </c>
      <c r="W84" s="10">
        <v>1.34</v>
      </c>
      <c r="X84" s="10">
        <f>Y84/1000000000000</f>
        <v>1.490483268</v>
      </c>
      <c r="Y84" s="14">
        <f>[1]!Table_1[[#This Row],[주가]]*[1]!Table_1[[#This Row],[기말주식수]]</f>
        <v>1490483268000</v>
      </c>
      <c r="Z84" s="14">
        <f>AA84/10</f>
        <v>0.65284740500646066</v>
      </c>
      <c r="AA84" s="14">
        <f>[1]!Table_1[[#This Row],[시가총액]]/[1]!Table_1[[#This Row],[당기순이익(세후영업이익)]]</f>
        <v>6.5284740500646068</v>
      </c>
      <c r="AB84" s="10">
        <v>56960430000</v>
      </c>
    </row>
    <row r="85" spans="1:28" ht="19.2">
      <c r="A85" s="12">
        <v>84</v>
      </c>
      <c r="B85" s="12">
        <v>240</v>
      </c>
      <c r="C85" s="13" t="s">
        <v>18</v>
      </c>
      <c r="D85" s="13" t="s">
        <v>6</v>
      </c>
      <c r="E85" s="12">
        <v>2022</v>
      </c>
      <c r="F85" s="12">
        <v>37.167000000000002</v>
      </c>
      <c r="G85" s="15">
        <f>([1]!Table_1[[#This Row],[총자산]]-[1]!Table_1[[#This Row],[장부가치 자기자본]]+[1]!Table_1[[#This Row],[시가총액]])/[1]!Table_1[[#This Row],[총자산]]</f>
        <v>0.41138975751561946</v>
      </c>
      <c r="H85" s="14">
        <f>I85/100000000000</f>
        <v>2.4524900000000001</v>
      </c>
      <c r="I85" s="12">
        <v>245249000000</v>
      </c>
      <c r="J85" s="12">
        <v>5.4</v>
      </c>
      <c r="K85" s="10">
        <f>L85/1000000000000</f>
        <v>1.095895770449</v>
      </c>
      <c r="L85" s="12">
        <v>1095895770449</v>
      </c>
      <c r="M85" s="12">
        <v>2.4300000000000002</v>
      </c>
      <c r="N85" s="12">
        <v>1</v>
      </c>
      <c r="O85" s="15">
        <f>IF([1]!Table_1[[#This Row],[연도]]=2016,1,0)</f>
        <v>0</v>
      </c>
      <c r="P85" s="15">
        <f>IF([1]!Table_1[[#This Row],[연도]]=2017,1,0)</f>
        <v>0</v>
      </c>
      <c r="Q85" s="15">
        <f>IF([1]!Table_1[[#This Row],[연도]]=2018,1,0)</f>
        <v>0</v>
      </c>
      <c r="R85" s="15">
        <f>IF([1]!Table_1[[#This Row],[연도]]=2019,1,0)</f>
        <v>0</v>
      </c>
      <c r="S85" s="15">
        <f>IF([1]!Table_1[[#This Row],[연도]]=2020,1,0)</f>
        <v>0</v>
      </c>
      <c r="T85" s="15">
        <f>IF([1]!Table_1[[#This Row],[연도]]=2021,1,0)</f>
        <v>0</v>
      </c>
      <c r="U85" s="15">
        <f>IF([1]!Table_1[[#This Row],[연도]]=2022,1,0)</f>
        <v>1</v>
      </c>
      <c r="V85" s="15">
        <f>IF([1]!Table_1[[#This Row],[연도]]=2023,1,0)</f>
        <v>0</v>
      </c>
      <c r="W85" s="12">
        <v>1.62</v>
      </c>
      <c r="X85" s="10">
        <f>Y85/1000000000000</f>
        <v>1.324346598</v>
      </c>
      <c r="Y85" s="15">
        <f>[1]!Table_1[[#This Row],[주가]]*[1]!Table_1[[#This Row],[기말주식수]]</f>
        <v>1324346598000</v>
      </c>
      <c r="Z85" s="14">
        <f>AA85/10</f>
        <v>0.54000081468222094</v>
      </c>
      <c r="AA85" s="15">
        <f>[1]!Table_1[[#This Row],[시가총액]]/[1]!Table_1[[#This Row],[당기순이익(세후영업이익)]]</f>
        <v>5.4000081468222092</v>
      </c>
      <c r="AB85" s="12">
        <v>61707132500</v>
      </c>
    </row>
    <row r="86" spans="1:28" ht="19.2">
      <c r="A86" s="10">
        <v>85</v>
      </c>
      <c r="B86" s="10">
        <v>240</v>
      </c>
      <c r="C86" s="11" t="s">
        <v>18</v>
      </c>
      <c r="D86" s="11" t="s">
        <v>6</v>
      </c>
      <c r="E86" s="10">
        <v>2023</v>
      </c>
      <c r="F86" s="10">
        <v>35.411999999999999</v>
      </c>
      <c r="G86" s="14">
        <f>([1]!Table_1[[#This Row],[총자산]]-[1]!Table_1[[#This Row],[장부가치 자기자본]]+[1]!Table_1[[#This Row],[시가총액]])/[1]!Table_1[[#This Row],[총자산]]</f>
        <v>0.45362983801381312</v>
      </c>
      <c r="H86" s="14">
        <f>I86/100000000000</f>
        <v>2.5656300000000001</v>
      </c>
      <c r="I86" s="10">
        <v>256563000000</v>
      </c>
      <c r="J86" s="10">
        <v>7.88</v>
      </c>
      <c r="K86" s="10">
        <f>L86/1000000000000</f>
        <v>1.089668057103</v>
      </c>
      <c r="L86" s="10">
        <v>1089668057103</v>
      </c>
      <c r="M86" s="10">
        <v>2.0699999999999998</v>
      </c>
      <c r="N86" s="10">
        <v>1</v>
      </c>
      <c r="O86" s="14">
        <f>IF([1]!Table_1[[#This Row],[연도]]=2016,1,0)</f>
        <v>0</v>
      </c>
      <c r="P86" s="14">
        <f>IF([1]!Table_1[[#This Row],[연도]]=2017,1,0)</f>
        <v>0</v>
      </c>
      <c r="Q86" s="14">
        <f>IF([1]!Table_1[[#This Row],[연도]]=2018,1,0)</f>
        <v>0</v>
      </c>
      <c r="R86" s="14">
        <f>IF([1]!Table_1[[#This Row],[연도]]=2019,1,0)</f>
        <v>0</v>
      </c>
      <c r="S86" s="14">
        <f>IF([1]!Table_1[[#This Row],[연도]]=2020,1,0)</f>
        <v>0</v>
      </c>
      <c r="T86" s="14">
        <f>IF([1]!Table_1[[#This Row],[연도]]=2021,1,0)</f>
        <v>0</v>
      </c>
      <c r="U86" s="14">
        <f>IF([1]!Table_1[[#This Row],[연도]]=2022,1,0)</f>
        <v>0</v>
      </c>
      <c r="V86" s="14">
        <f>IF([1]!Table_1[[#This Row],[연도]]=2023,1,0)</f>
        <v>1</v>
      </c>
      <c r="W86" s="10">
        <v>0.34</v>
      </c>
      <c r="X86" s="10">
        <f>Y86/1000000000000</f>
        <v>1.4809897439999999</v>
      </c>
      <c r="Y86" s="14">
        <f>[1]!Table_1[[#This Row],[주가]]*[1]!Table_1[[#This Row],[기말주식수]]</f>
        <v>1480989744000</v>
      </c>
      <c r="Z86" s="14">
        <f>AA86/10</f>
        <v>0.57724213701897775</v>
      </c>
      <c r="AA86" s="14">
        <f>[1]!Table_1[[#This Row],[시가총액]]/[1]!Table_1[[#This Row],[당기순이익(세후영업이익)]]</f>
        <v>5.772421370189778</v>
      </c>
      <c r="AB86" s="10">
        <v>66302700800</v>
      </c>
    </row>
    <row r="87" spans="1:28" ht="19.2">
      <c r="A87" s="12">
        <v>86</v>
      </c>
      <c r="B87" s="12">
        <v>250</v>
      </c>
      <c r="C87" s="13" t="s">
        <v>19</v>
      </c>
      <c r="D87" s="13" t="s">
        <v>20</v>
      </c>
      <c r="E87" s="12">
        <v>2016</v>
      </c>
      <c r="F87" s="12">
        <v>6.8209999999999997</v>
      </c>
      <c r="G87" s="15">
        <f>([1]!Table_1[[#This Row],[총자산]]-[1]!Table_1[[#This Row],[장부가치 자기자본]]+[1]!Table_1[[#This Row],[시가총액]])/[1]!Table_1[[#This Row],[총자산]]</f>
        <v>1.4212468994918181</v>
      </c>
      <c r="H87" s="14">
        <f>I87/100000000000</f>
        <v>0.24358075975999999</v>
      </c>
      <c r="I87" s="12">
        <v>24358075976</v>
      </c>
      <c r="J87" s="12">
        <v>11.32</v>
      </c>
      <c r="K87" s="10">
        <f>L87/1000000000000</f>
        <v>0.14737299994399999</v>
      </c>
      <c r="L87" s="12">
        <v>147372999944</v>
      </c>
      <c r="M87" s="12">
        <v>0.56999999999999995</v>
      </c>
      <c r="N87" s="12">
        <v>1</v>
      </c>
      <c r="O87" s="15">
        <f>IF([1]!Table_1[[#This Row],[연도]]=2016,1,0)</f>
        <v>1</v>
      </c>
      <c r="P87" s="15">
        <f>IF([1]!Table_1[[#This Row],[연도]]=2017,1,0)</f>
        <v>0</v>
      </c>
      <c r="Q87" s="15">
        <f>IF([1]!Table_1[[#This Row],[연도]]=2018,1,0)</f>
        <v>0</v>
      </c>
      <c r="R87" s="15">
        <f>IF([1]!Table_1[[#This Row],[연도]]=2019,1,0)</f>
        <v>0</v>
      </c>
      <c r="S87" s="15">
        <f>IF([1]!Table_1[[#This Row],[연도]]=2020,1,0)</f>
        <v>0</v>
      </c>
      <c r="T87" s="15">
        <f>IF([1]!Table_1[[#This Row],[연도]]=2021,1,0)</f>
        <v>0</v>
      </c>
      <c r="U87" s="15">
        <f>IF([1]!Table_1[[#This Row],[연도]]=2022,1,0)</f>
        <v>0</v>
      </c>
      <c r="V87" s="15">
        <f>IF([1]!Table_1[[#This Row],[연도]]=2023,1,0)</f>
        <v>0</v>
      </c>
      <c r="W87" s="12">
        <v>0.18</v>
      </c>
      <c r="X87" s="10">
        <f>Y87/1000000000000</f>
        <v>0.2574061191</v>
      </c>
      <c r="Y87" s="15">
        <f>[1]!Table_1[[#This Row],[주가]]*[1]!Table_1[[#This Row],[기말주식수]]</f>
        <v>257406119100</v>
      </c>
      <c r="Z87" s="14">
        <f>AA87/10</f>
        <v>1.056758831664792</v>
      </c>
      <c r="AA87" s="15">
        <f>[1]!Table_1[[#This Row],[시가총액]]/[1]!Table_1[[#This Row],[당기순이익(세후영업이익)]]</f>
        <v>10.567588316647921</v>
      </c>
      <c r="AB87" s="12">
        <v>1065026150</v>
      </c>
    </row>
    <row r="88" spans="1:28" ht="19.2">
      <c r="A88" s="10">
        <v>87</v>
      </c>
      <c r="B88" s="10">
        <v>250</v>
      </c>
      <c r="C88" s="11" t="s">
        <v>19</v>
      </c>
      <c r="D88" s="11" t="s">
        <v>20</v>
      </c>
      <c r="E88" s="10">
        <v>2017</v>
      </c>
      <c r="F88" s="10">
        <v>4.6479999999999997</v>
      </c>
      <c r="G88" s="14">
        <f>([1]!Table_1[[#This Row],[총자산]]-[1]!Table_1[[#This Row],[장부가치 자기자본]]+[1]!Table_1[[#This Row],[시가총액]])/[1]!Table_1[[#This Row],[총자산]]</f>
        <v>1.6071966183008941</v>
      </c>
      <c r="H88" s="14">
        <f>I88/100000000000</f>
        <v>0.26511831248000001</v>
      </c>
      <c r="I88" s="10">
        <v>26511831248</v>
      </c>
      <c r="J88" s="10">
        <v>14.64</v>
      </c>
      <c r="K88" s="10">
        <f>L88/1000000000000</f>
        <v>0.16111159730399999</v>
      </c>
      <c r="L88" s="10">
        <v>161111597304</v>
      </c>
      <c r="M88" s="10">
        <v>0.45</v>
      </c>
      <c r="N88" s="10">
        <v>1</v>
      </c>
      <c r="O88" s="14">
        <f>IF([1]!Table_1[[#This Row],[연도]]=2016,1,0)</f>
        <v>0</v>
      </c>
      <c r="P88" s="14">
        <f>IF([1]!Table_1[[#This Row],[연도]]=2017,1,0)</f>
        <v>1</v>
      </c>
      <c r="Q88" s="14">
        <f>IF([1]!Table_1[[#This Row],[연도]]=2018,1,0)</f>
        <v>0</v>
      </c>
      <c r="R88" s="14">
        <f>IF([1]!Table_1[[#This Row],[연도]]=2019,1,0)</f>
        <v>0</v>
      </c>
      <c r="S88" s="14">
        <f>IF([1]!Table_1[[#This Row],[연도]]=2020,1,0)</f>
        <v>0</v>
      </c>
      <c r="T88" s="14">
        <f>IF([1]!Table_1[[#This Row],[연도]]=2021,1,0)</f>
        <v>0</v>
      </c>
      <c r="U88" s="14">
        <f>IF([1]!Table_1[[#This Row],[연도]]=2022,1,0)</f>
        <v>0</v>
      </c>
      <c r="V88" s="14">
        <f>IF([1]!Table_1[[#This Row],[연도]]=2023,1,0)</f>
        <v>0</v>
      </c>
      <c r="W88" s="10">
        <v>0.14000000000000001</v>
      </c>
      <c r="X88" s="10">
        <f>Y88/1000000000000</f>
        <v>0.34153481084999998</v>
      </c>
      <c r="Y88" s="14">
        <f>[1]!Table_1[[#This Row],[주가]]*[1]!Table_1[[#This Row],[기말주식수]]</f>
        <v>341534810850</v>
      </c>
      <c r="Z88" s="14">
        <f>AA88/10</f>
        <v>1.2882354585587696</v>
      </c>
      <c r="AA88" s="14">
        <f>[1]!Table_1[[#This Row],[시가총액]]/[1]!Table_1[[#This Row],[당기순이익(세후영업이익)]]</f>
        <v>12.882354585587697</v>
      </c>
      <c r="AB88" s="10">
        <v>1070290650</v>
      </c>
    </row>
    <row r="89" spans="1:28" ht="19.2">
      <c r="A89" s="12">
        <v>88</v>
      </c>
      <c r="B89" s="12">
        <v>250</v>
      </c>
      <c r="C89" s="13" t="s">
        <v>19</v>
      </c>
      <c r="D89" s="13" t="s">
        <v>20</v>
      </c>
      <c r="E89" s="12">
        <v>2018</v>
      </c>
      <c r="F89" s="12">
        <v>7.335</v>
      </c>
      <c r="G89" s="15">
        <f>([1]!Table_1[[#This Row],[총자산]]-[1]!Table_1[[#This Row],[장부가치 자기자본]]+[1]!Table_1[[#This Row],[시가총액]])/[1]!Table_1[[#This Row],[총자산]]</f>
        <v>3.4286307863751389</v>
      </c>
      <c r="H89" s="14">
        <f>I89/100000000000</f>
        <v>0.15500129435000001</v>
      </c>
      <c r="I89" s="12">
        <v>15500129435</v>
      </c>
      <c r="J89" s="12">
        <v>11.06</v>
      </c>
      <c r="K89" s="10">
        <f>L89/1000000000000</f>
        <v>0.15996031237700001</v>
      </c>
      <c r="L89" s="12">
        <v>159960312377</v>
      </c>
      <c r="M89" s="12">
        <v>3.29</v>
      </c>
      <c r="N89" s="12">
        <v>1</v>
      </c>
      <c r="O89" s="15">
        <f>IF([1]!Table_1[[#This Row],[연도]]=2016,1,0)</f>
        <v>0</v>
      </c>
      <c r="P89" s="15">
        <f>IF([1]!Table_1[[#This Row],[연도]]=2017,1,0)</f>
        <v>0</v>
      </c>
      <c r="Q89" s="15">
        <f>IF([1]!Table_1[[#This Row],[연도]]=2018,1,0)</f>
        <v>1</v>
      </c>
      <c r="R89" s="15">
        <f>IF([1]!Table_1[[#This Row],[연도]]=2019,1,0)</f>
        <v>0</v>
      </c>
      <c r="S89" s="15">
        <f>IF([1]!Table_1[[#This Row],[연도]]=2020,1,0)</f>
        <v>0</v>
      </c>
      <c r="T89" s="15">
        <f>IF([1]!Table_1[[#This Row],[연도]]=2021,1,0)</f>
        <v>0</v>
      </c>
      <c r="U89" s="15">
        <f>IF([1]!Table_1[[#This Row],[연도]]=2022,1,0)</f>
        <v>0</v>
      </c>
      <c r="V89" s="15">
        <f>IF([1]!Table_1[[#This Row],[연도]]=2023,1,0)</f>
        <v>0</v>
      </c>
      <c r="W89" s="12">
        <v>0.33</v>
      </c>
      <c r="X89" s="10">
        <f>Y89/1000000000000</f>
        <v>0.84002089400000002</v>
      </c>
      <c r="Y89" s="15">
        <f>[1]!Table_1[[#This Row],[주가]]*[1]!Table_1[[#This Row],[기말주식수]]</f>
        <v>840020894000</v>
      </c>
      <c r="Z89" s="14">
        <f>AA89/10</f>
        <v>5.4194443828526655</v>
      </c>
      <c r="AA89" s="15">
        <f>[1]!Table_1[[#This Row],[시가총액]]/[1]!Table_1[[#This Row],[당기순이익(세후영업이익)]]</f>
        <v>54.194443828526651</v>
      </c>
      <c r="AB89" s="12">
        <v>1070290650</v>
      </c>
    </row>
    <row r="90" spans="1:28" ht="19.2">
      <c r="A90" s="10">
        <v>89</v>
      </c>
      <c r="B90" s="10">
        <v>250</v>
      </c>
      <c r="C90" s="11" t="s">
        <v>19</v>
      </c>
      <c r="D90" s="11" t="s">
        <v>20</v>
      </c>
      <c r="E90" s="10">
        <v>2019</v>
      </c>
      <c r="F90" s="10">
        <v>5.4610000000000003</v>
      </c>
      <c r="G90" s="14">
        <f>([1]!Table_1[[#This Row],[총자산]]-[1]!Table_1[[#This Row],[장부가치 자기자본]]+[1]!Table_1[[#This Row],[시가총액]])/[1]!Table_1[[#This Row],[총자산]]</f>
        <v>2.9430237944788158</v>
      </c>
      <c r="H90" s="14">
        <f>I90/100000000000</f>
        <v>0.25210116894000001</v>
      </c>
      <c r="I90" s="10">
        <v>25210116894</v>
      </c>
      <c r="J90" s="10">
        <v>11.1</v>
      </c>
      <c r="K90" s="10">
        <f>L90/1000000000000</f>
        <v>0.186602477367</v>
      </c>
      <c r="L90" s="10">
        <v>186602477367</v>
      </c>
      <c r="M90" s="10">
        <v>2.89</v>
      </c>
      <c r="N90" s="10">
        <v>1</v>
      </c>
      <c r="O90" s="14">
        <f>IF([1]!Table_1[[#This Row],[연도]]=2016,1,0)</f>
        <v>0</v>
      </c>
      <c r="P90" s="14">
        <f>IF([1]!Table_1[[#This Row],[연도]]=2017,1,0)</f>
        <v>0</v>
      </c>
      <c r="Q90" s="14">
        <f>IF([1]!Table_1[[#This Row],[연도]]=2018,1,0)</f>
        <v>0</v>
      </c>
      <c r="R90" s="14">
        <f>IF([1]!Table_1[[#This Row],[연도]]=2019,1,0)</f>
        <v>1</v>
      </c>
      <c r="S90" s="14">
        <f>IF([1]!Table_1[[#This Row],[연도]]=2020,1,0)</f>
        <v>0</v>
      </c>
      <c r="T90" s="14">
        <f>IF([1]!Table_1[[#This Row],[연도]]=2021,1,0)</f>
        <v>0</v>
      </c>
      <c r="U90" s="14">
        <f>IF([1]!Table_1[[#This Row],[연도]]=2022,1,0)</f>
        <v>0</v>
      </c>
      <c r="V90" s="14">
        <f>IF([1]!Table_1[[#This Row],[연도]]=2023,1,0)</f>
        <v>0</v>
      </c>
      <c r="W90" s="10">
        <v>0.3</v>
      </c>
      <c r="X90" s="10">
        <f>Y90/1000000000000</f>
        <v>0.78696694280000001</v>
      </c>
      <c r="Y90" s="14">
        <f>[1]!Table_1[[#This Row],[주가]]*[1]!Table_1[[#This Row],[기말주식수]]</f>
        <v>786966942800</v>
      </c>
      <c r="Z90" s="14">
        <f>AA90/10</f>
        <v>3.1216314708453332</v>
      </c>
      <c r="AA90" s="14">
        <f>[1]!Table_1[[#This Row],[시가총액]]/[1]!Table_1[[#This Row],[당기순이익(세후영업이익)]]</f>
        <v>31.216314708453332</v>
      </c>
      <c r="AB90" s="10">
        <v>1070290650</v>
      </c>
    </row>
    <row r="91" spans="1:28" ht="19.2">
      <c r="A91" s="12">
        <v>90</v>
      </c>
      <c r="B91" s="12">
        <v>270</v>
      </c>
      <c r="C91" s="13" t="s">
        <v>21</v>
      </c>
      <c r="D91" s="13" t="s">
        <v>6</v>
      </c>
      <c r="E91" s="12">
        <v>2016</v>
      </c>
      <c r="F91" s="12">
        <v>16.010000000000002</v>
      </c>
      <c r="G91" s="15">
        <f>([1]!Table_1[[#This Row],[총자산]]-[1]!Table_1[[#This Row],[장부가치 자기자본]]+[1]!Table_1[[#This Row],[시가총액]])/[1]!Table_1[[#This Row],[총자산]]</f>
        <v>0.79035040733054485</v>
      </c>
      <c r="H91" s="14">
        <f>I91/100000000000</f>
        <v>24.614799999999999</v>
      </c>
      <c r="I91" s="12">
        <v>2461480000000</v>
      </c>
      <c r="J91" s="12">
        <v>10.68</v>
      </c>
      <c r="K91" s="10">
        <f>L91/1000000000000</f>
        <v>52.712905999999997</v>
      </c>
      <c r="L91" s="12">
        <v>52712906000000</v>
      </c>
      <c r="M91" s="12">
        <v>0.06</v>
      </c>
      <c r="N91" s="12">
        <v>1</v>
      </c>
      <c r="O91" s="15">
        <f>IF([1]!Table_1[[#This Row],[연도]]=2016,1,0)</f>
        <v>1</v>
      </c>
      <c r="P91" s="15">
        <f>IF([1]!Table_1[[#This Row],[연도]]=2017,1,0)</f>
        <v>0</v>
      </c>
      <c r="Q91" s="15">
        <f>IF([1]!Table_1[[#This Row],[연도]]=2018,1,0)</f>
        <v>0</v>
      </c>
      <c r="R91" s="15">
        <f>IF([1]!Table_1[[#This Row],[연도]]=2019,1,0)</f>
        <v>0</v>
      </c>
      <c r="S91" s="15">
        <f>IF([1]!Table_1[[#This Row],[연도]]=2020,1,0)</f>
        <v>0</v>
      </c>
      <c r="T91" s="15">
        <f>IF([1]!Table_1[[#This Row],[연도]]=2021,1,0)</f>
        <v>0</v>
      </c>
      <c r="U91" s="15">
        <f>IF([1]!Table_1[[#This Row],[연도]]=2022,1,0)</f>
        <v>0</v>
      </c>
      <c r="V91" s="15">
        <f>IF([1]!Table_1[[#This Row],[연도]]=2023,1,0)</f>
        <v>0</v>
      </c>
      <c r="W91" s="12">
        <v>1.62</v>
      </c>
      <c r="X91" s="10">
        <f>Y91/1000000000000</f>
        <v>15.910511369749999</v>
      </c>
      <c r="Y91" s="15">
        <f>[1]!Table_1[[#This Row],[주가]]*[1]!Table_1[[#This Row],[기말주식수]]</f>
        <v>15910511369750</v>
      </c>
      <c r="Z91" s="14">
        <f>AA91/10</f>
        <v>0.64637987591814672</v>
      </c>
      <c r="AA91" s="15">
        <f>[1]!Table_1[[#This Row],[시가총액]]/[1]!Table_1[[#This Row],[당기순이익(세후영업이익)]]</f>
        <v>6.4637987591814676</v>
      </c>
      <c r="AB91" s="12">
        <v>441024000000</v>
      </c>
    </row>
    <row r="92" spans="1:28" ht="19.2">
      <c r="A92" s="10">
        <v>91</v>
      </c>
      <c r="B92" s="10">
        <v>270</v>
      </c>
      <c r="C92" s="11" t="s">
        <v>21</v>
      </c>
      <c r="D92" s="11" t="s">
        <v>6</v>
      </c>
      <c r="E92" s="10">
        <v>2017</v>
      </c>
      <c r="F92" s="10">
        <v>33.134</v>
      </c>
      <c r="G92" s="14">
        <f>([1]!Table_1[[#This Row],[총자산]]-[1]!Table_1[[#This Row],[장부가치 자기자본]]+[1]!Table_1[[#This Row],[시가총액]])/[1]!Table_1[[#This Row],[총자산]]</f>
        <v>0.74602452223504157</v>
      </c>
      <c r="H92" s="14">
        <f>I92/100000000000</f>
        <v>6.6222599999999998</v>
      </c>
      <c r="I92" s="10">
        <v>662226000000</v>
      </c>
      <c r="J92" s="10">
        <v>2.76</v>
      </c>
      <c r="K92" s="10">
        <f>L92/1000000000000</f>
        <v>53.535679999999999</v>
      </c>
      <c r="L92" s="10">
        <v>53535680000000</v>
      </c>
      <c r="M92" s="10">
        <v>2</v>
      </c>
      <c r="N92" s="10">
        <v>1</v>
      </c>
      <c r="O92" s="14">
        <f>IF([1]!Table_1[[#This Row],[연도]]=2016,1,0)</f>
        <v>0</v>
      </c>
      <c r="P92" s="14">
        <f>IF([1]!Table_1[[#This Row],[연도]]=2017,1,0)</f>
        <v>1</v>
      </c>
      <c r="Q92" s="14">
        <f>IF([1]!Table_1[[#This Row],[연도]]=2018,1,0)</f>
        <v>0</v>
      </c>
      <c r="R92" s="14">
        <f>IF([1]!Table_1[[#This Row],[연도]]=2019,1,0)</f>
        <v>0</v>
      </c>
      <c r="S92" s="14">
        <f>IF([1]!Table_1[[#This Row],[연도]]=2020,1,0)</f>
        <v>0</v>
      </c>
      <c r="T92" s="14">
        <f>IF([1]!Table_1[[#This Row],[연도]]=2021,1,0)</f>
        <v>0</v>
      </c>
      <c r="U92" s="14">
        <f>IF([1]!Table_1[[#This Row],[연도]]=2022,1,0)</f>
        <v>0</v>
      </c>
      <c r="V92" s="14">
        <f>IF([1]!Table_1[[#This Row],[연도]]=2023,1,0)</f>
        <v>0</v>
      </c>
      <c r="W92" s="10">
        <v>1.78</v>
      </c>
      <c r="X92" s="10">
        <f>Y92/1000000000000</f>
        <v>13.5796721245</v>
      </c>
      <c r="Y92" s="14">
        <f>[1]!Table_1[[#This Row],[주가]]*[1]!Table_1[[#This Row],[기말주식수]]</f>
        <v>13579672124500</v>
      </c>
      <c r="Z92" s="14">
        <f>AA92/10</f>
        <v>2.0506099314282435</v>
      </c>
      <c r="AA92" s="14">
        <f>[1]!Table_1[[#This Row],[시가총액]]/[1]!Table_1[[#This Row],[당기순이익(세후영업이익)]]</f>
        <v>20.506099314282434</v>
      </c>
      <c r="AB92" s="10">
        <v>320745000000</v>
      </c>
    </row>
    <row r="93" spans="1:28" ht="19.2">
      <c r="A93" s="12">
        <v>92</v>
      </c>
      <c r="B93" s="12">
        <v>270</v>
      </c>
      <c r="C93" s="13" t="s">
        <v>21</v>
      </c>
      <c r="D93" s="13" t="s">
        <v>6</v>
      </c>
      <c r="E93" s="12">
        <v>2018</v>
      </c>
      <c r="F93" s="12">
        <v>31.216000000000001</v>
      </c>
      <c r="G93" s="15">
        <f>([1]!Table_1[[#This Row],[총자산]]-[1]!Table_1[[#This Row],[장부가치 자기자본]]+[1]!Table_1[[#This Row],[시가총액]])/[1]!Table_1[[#This Row],[총자산]]</f>
        <v>0.73771751969259236</v>
      </c>
      <c r="H93" s="14">
        <f>I93/100000000000</f>
        <v>11.5748</v>
      </c>
      <c r="I93" s="12">
        <v>1157480000000</v>
      </c>
      <c r="J93" s="12">
        <v>-0.97</v>
      </c>
      <c r="K93" s="10">
        <f>L93/1000000000000</f>
        <v>54.169812999999998</v>
      </c>
      <c r="L93" s="12">
        <v>54169813000000</v>
      </c>
      <c r="M93" s="12">
        <v>1.78</v>
      </c>
      <c r="N93" s="12">
        <v>1</v>
      </c>
      <c r="O93" s="15">
        <f>IF([1]!Table_1[[#This Row],[연도]]=2016,1,0)</f>
        <v>0</v>
      </c>
      <c r="P93" s="15">
        <f>IF([1]!Table_1[[#This Row],[연도]]=2017,1,0)</f>
        <v>0</v>
      </c>
      <c r="Q93" s="15">
        <f>IF([1]!Table_1[[#This Row],[연도]]=2018,1,0)</f>
        <v>1</v>
      </c>
      <c r="R93" s="15">
        <f>IF([1]!Table_1[[#This Row],[연도]]=2019,1,0)</f>
        <v>0</v>
      </c>
      <c r="S93" s="15">
        <f>IF([1]!Table_1[[#This Row],[연도]]=2020,1,0)</f>
        <v>0</v>
      </c>
      <c r="T93" s="15">
        <f>IF([1]!Table_1[[#This Row],[연도]]=2021,1,0)</f>
        <v>0</v>
      </c>
      <c r="U93" s="15">
        <f>IF([1]!Table_1[[#This Row],[연도]]=2022,1,0)</f>
        <v>0</v>
      </c>
      <c r="V93" s="15">
        <f>IF([1]!Table_1[[#This Row],[연도]]=2023,1,0)</f>
        <v>0</v>
      </c>
      <c r="W93" s="12">
        <v>1.73</v>
      </c>
      <c r="X93" s="10">
        <f>Y93/1000000000000</f>
        <v>13.660744793899999</v>
      </c>
      <c r="Y93" s="15">
        <f>[1]!Table_1[[#This Row],[주가]]*[1]!Table_1[[#This Row],[기말주식수]]</f>
        <v>13660744793900</v>
      </c>
      <c r="Z93" s="14">
        <f>AA93/10</f>
        <v>1.1802143271503611</v>
      </c>
      <c r="AA93" s="15">
        <f>[1]!Table_1[[#This Row],[시가총액]]/[1]!Table_1[[#This Row],[당기순이익(세후영업이익)]]</f>
        <v>11.802143271503612</v>
      </c>
      <c r="AB93" s="12">
        <v>360838000000</v>
      </c>
    </row>
    <row r="94" spans="1:28" ht="19.2">
      <c r="A94" s="10">
        <v>93</v>
      </c>
      <c r="B94" s="10">
        <v>270</v>
      </c>
      <c r="C94" s="11" t="s">
        <v>21</v>
      </c>
      <c r="D94" s="11" t="s">
        <v>6</v>
      </c>
      <c r="E94" s="10">
        <v>2019</v>
      </c>
      <c r="F94" s="10">
        <v>25.241</v>
      </c>
      <c r="G94" s="14">
        <f>([1]!Table_1[[#This Row],[총자산]]-[1]!Table_1[[#This Row],[장부가치 자기자본]]+[1]!Table_1[[#This Row],[시가총액]])/[1]!Table_1[[#This Row],[총자산]]</f>
        <v>0.80087484052430724</v>
      </c>
      <c r="H94" s="14">
        <f>I94/100000000000</f>
        <v>20.096800000000002</v>
      </c>
      <c r="I94" s="10">
        <v>2009680000000</v>
      </c>
      <c r="J94" s="10">
        <v>6.87</v>
      </c>
      <c r="K94" s="10">
        <f>L94/1000000000000</f>
        <v>58.145958999999998</v>
      </c>
      <c r="L94" s="10">
        <v>58145959000000</v>
      </c>
      <c r="M94" s="10">
        <v>1.55</v>
      </c>
      <c r="N94" s="10">
        <v>1</v>
      </c>
      <c r="O94" s="14">
        <f>IF([1]!Table_1[[#This Row],[연도]]=2016,1,0)</f>
        <v>0</v>
      </c>
      <c r="P94" s="14">
        <f>IF([1]!Table_1[[#This Row],[연도]]=2017,1,0)</f>
        <v>0</v>
      </c>
      <c r="Q94" s="14">
        <f>IF([1]!Table_1[[#This Row],[연도]]=2018,1,0)</f>
        <v>0</v>
      </c>
      <c r="R94" s="14">
        <f>IF([1]!Table_1[[#This Row],[연도]]=2019,1,0)</f>
        <v>1</v>
      </c>
      <c r="S94" s="14">
        <f>IF([1]!Table_1[[#This Row],[연도]]=2020,1,0)</f>
        <v>0</v>
      </c>
      <c r="T94" s="14">
        <f>IF([1]!Table_1[[#This Row],[연도]]=2021,1,0)</f>
        <v>0</v>
      </c>
      <c r="U94" s="14">
        <f>IF([1]!Table_1[[#This Row],[연도]]=2022,1,0)</f>
        <v>0</v>
      </c>
      <c r="V94" s="14">
        <f>IF([1]!Table_1[[#This Row],[연도]]=2023,1,0)</f>
        <v>0</v>
      </c>
      <c r="W94" s="10">
        <v>1.7</v>
      </c>
      <c r="X94" s="10">
        <f>Y94/1000000000000</f>
        <v>17.957596272100002</v>
      </c>
      <c r="Y94" s="14">
        <f>[1]!Table_1[[#This Row],[주가]]*[1]!Table_1[[#This Row],[기말주식수]]</f>
        <v>17957596272100</v>
      </c>
      <c r="Z94" s="14">
        <f>AA94/10</f>
        <v>0.89355500736933247</v>
      </c>
      <c r="AA94" s="14">
        <f>[1]!Table_1[[#This Row],[시가총액]]/[1]!Table_1[[#This Row],[당기순이익(세후영업이익)]]</f>
        <v>8.9355500736933244</v>
      </c>
      <c r="AB94" s="10">
        <v>461071000000</v>
      </c>
    </row>
    <row r="95" spans="1:28" ht="19.2">
      <c r="A95" s="12">
        <v>94</v>
      </c>
      <c r="B95" s="12">
        <v>270</v>
      </c>
      <c r="C95" s="13" t="s">
        <v>21</v>
      </c>
      <c r="D95" s="13" t="s">
        <v>6</v>
      </c>
      <c r="E95" s="12">
        <v>2020</v>
      </c>
      <c r="F95" s="12">
        <v>26.952000000000002</v>
      </c>
      <c r="G95" s="15">
        <f>([1]!Table_1[[#This Row],[총자산]]-[1]!Table_1[[#This Row],[장부가치 자기자본]]+[1]!Table_1[[#This Row],[시가총액]])/[1]!Table_1[[#This Row],[총자산]]</f>
        <v>0.92400453825077788</v>
      </c>
      <c r="H95" s="14">
        <f>I95/100000000000</f>
        <v>20.6646</v>
      </c>
      <c r="I95" s="12">
        <v>2066460000000</v>
      </c>
      <c r="J95" s="12">
        <v>9.3000000000000007</v>
      </c>
      <c r="K95" s="10">
        <f>L95/1000000000000</f>
        <v>59.168095999999998</v>
      </c>
      <c r="L95" s="12">
        <v>59168096000000</v>
      </c>
      <c r="M95" s="12">
        <v>1.33</v>
      </c>
      <c r="N95" s="12">
        <v>1</v>
      </c>
      <c r="O95" s="15">
        <f>IF([1]!Table_1[[#This Row],[연도]]=2016,1,0)</f>
        <v>0</v>
      </c>
      <c r="P95" s="15">
        <f>IF([1]!Table_1[[#This Row],[연도]]=2017,1,0)</f>
        <v>0</v>
      </c>
      <c r="Q95" s="15">
        <f>IF([1]!Table_1[[#This Row],[연도]]=2018,1,0)</f>
        <v>0</v>
      </c>
      <c r="R95" s="15">
        <f>IF([1]!Table_1[[#This Row],[연도]]=2019,1,0)</f>
        <v>0</v>
      </c>
      <c r="S95" s="15">
        <f>IF([1]!Table_1[[#This Row],[연도]]=2020,1,0)</f>
        <v>1</v>
      </c>
      <c r="T95" s="15">
        <f>IF([1]!Table_1[[#This Row],[연도]]=2021,1,0)</f>
        <v>0</v>
      </c>
      <c r="U95" s="15">
        <f>IF([1]!Table_1[[#This Row],[연도]]=2022,1,0)</f>
        <v>0</v>
      </c>
      <c r="V95" s="15">
        <f>IF([1]!Table_1[[#This Row],[연도]]=2023,1,0)</f>
        <v>0</v>
      </c>
      <c r="W95" s="12">
        <v>1.46</v>
      </c>
      <c r="X95" s="10">
        <f>Y95/1000000000000</f>
        <v>25.294672852800002</v>
      </c>
      <c r="Y95" s="15">
        <f>[1]!Table_1[[#This Row],[주가]]*[1]!Table_1[[#This Row],[기말주식수]]</f>
        <v>25294672852800</v>
      </c>
      <c r="Z95" s="14">
        <f>AA95/10</f>
        <v>1.2240581890189017</v>
      </c>
      <c r="AA95" s="15">
        <f>[1]!Table_1[[#This Row],[시가총액]]/[1]!Table_1[[#This Row],[당기순이익(세후영업이익)]]</f>
        <v>12.240581890189018</v>
      </c>
      <c r="AB95" s="12">
        <v>400931000000</v>
      </c>
    </row>
    <row r="96" spans="1:28" ht="19.2">
      <c r="A96" s="10">
        <v>95</v>
      </c>
      <c r="B96" s="10">
        <v>270</v>
      </c>
      <c r="C96" s="11" t="s">
        <v>21</v>
      </c>
      <c r="D96" s="11" t="s">
        <v>6</v>
      </c>
      <c r="E96" s="10">
        <v>2021</v>
      </c>
      <c r="F96" s="10">
        <v>25.266999999999999</v>
      </c>
      <c r="G96" s="14">
        <f>([1]!Table_1[[#This Row],[총자산]]-[1]!Table_1[[#This Row],[장부가치 자기자본]]+[1]!Table_1[[#This Row],[시가총액]])/[1]!Table_1[[#This Row],[총자산]]</f>
        <v>0.97619014288661821</v>
      </c>
      <c r="H96" s="14">
        <f>I96/100000000000</f>
        <v>50.6569</v>
      </c>
      <c r="I96" s="10">
        <v>5065690000000</v>
      </c>
      <c r="J96" s="10">
        <v>10.51</v>
      </c>
      <c r="K96" s="10">
        <f>L96/1000000000000</f>
        <v>69.862365999999994</v>
      </c>
      <c r="L96" s="10">
        <v>69862366000000</v>
      </c>
      <c r="M96" s="10">
        <v>2.29</v>
      </c>
      <c r="N96" s="10">
        <v>1</v>
      </c>
      <c r="O96" s="14">
        <f>IF([1]!Table_1[[#This Row],[연도]]=2016,1,0)</f>
        <v>0</v>
      </c>
      <c r="P96" s="14">
        <f>IF([1]!Table_1[[#This Row],[연도]]=2017,1,0)</f>
        <v>0</v>
      </c>
      <c r="Q96" s="14">
        <f>IF([1]!Table_1[[#This Row],[연도]]=2018,1,0)</f>
        <v>0</v>
      </c>
      <c r="R96" s="14">
        <f>IF([1]!Table_1[[#This Row],[연도]]=2019,1,0)</f>
        <v>0</v>
      </c>
      <c r="S96" s="14">
        <f>IF([1]!Table_1[[#This Row],[연도]]=2020,1,0)</f>
        <v>0</v>
      </c>
      <c r="T96" s="14">
        <f>IF([1]!Table_1[[#This Row],[연도]]=2021,1,0)</f>
        <v>1</v>
      </c>
      <c r="U96" s="14">
        <f>IF([1]!Table_1[[#This Row],[연도]]=2022,1,0)</f>
        <v>0</v>
      </c>
      <c r="V96" s="14">
        <f>IF([1]!Table_1[[#This Row],[연도]]=2023,1,0)</f>
        <v>0</v>
      </c>
      <c r="W96" s="10">
        <v>1.02</v>
      </c>
      <c r="X96" s="10">
        <f>Y96/1000000000000</f>
        <v>33.320867123399999</v>
      </c>
      <c r="Y96" s="14">
        <f>[1]!Table_1[[#This Row],[주가]]*[1]!Table_1[[#This Row],[기말주식수]]</f>
        <v>33320867123400</v>
      </c>
      <c r="Z96" s="14">
        <f>AA96/10</f>
        <v>0.65777548810527287</v>
      </c>
      <c r="AA96" s="14">
        <f>[1]!Table_1[[#This Row],[시가총액]]/[1]!Table_1[[#This Row],[당기순이익(세후영업이익)]]</f>
        <v>6.5777548810527291</v>
      </c>
      <c r="AB96" s="10">
        <v>1202793000000</v>
      </c>
    </row>
    <row r="97" spans="1:28" ht="19.2">
      <c r="A97" s="12">
        <v>96</v>
      </c>
      <c r="B97" s="12">
        <v>270</v>
      </c>
      <c r="C97" s="13" t="s">
        <v>21</v>
      </c>
      <c r="D97" s="13" t="s">
        <v>6</v>
      </c>
      <c r="E97" s="12">
        <v>2022</v>
      </c>
      <c r="F97" s="12">
        <v>25.943000000000001</v>
      </c>
      <c r="G97" s="15">
        <f>([1]!Table_1[[#This Row],[총자산]]-[1]!Table_1[[#This Row],[장부가치 자기자본]]+[1]!Table_1[[#This Row],[시가총액]])/[1]!Table_1[[#This Row],[총자산]]</f>
        <v>0.79236420900336879</v>
      </c>
      <c r="H97" s="14">
        <f>I97/100000000000</f>
        <v>72.331199999999995</v>
      </c>
      <c r="I97" s="12">
        <v>7233120000000</v>
      </c>
      <c r="J97" s="12">
        <v>10.26</v>
      </c>
      <c r="K97" s="10">
        <f>L97/1000000000000</f>
        <v>86.559028999999995</v>
      </c>
      <c r="L97" s="12">
        <v>86559029000000</v>
      </c>
      <c r="M97" s="12">
        <v>2.7</v>
      </c>
      <c r="N97" s="12">
        <v>1</v>
      </c>
      <c r="O97" s="15">
        <f>IF([1]!Table_1[[#This Row],[연도]]=2016,1,0)</f>
        <v>0</v>
      </c>
      <c r="P97" s="15">
        <f>IF([1]!Table_1[[#This Row],[연도]]=2017,1,0)</f>
        <v>0</v>
      </c>
      <c r="Q97" s="15">
        <f>IF([1]!Table_1[[#This Row],[연도]]=2018,1,0)</f>
        <v>0</v>
      </c>
      <c r="R97" s="15">
        <f>IF([1]!Table_1[[#This Row],[연도]]=2019,1,0)</f>
        <v>0</v>
      </c>
      <c r="S97" s="15">
        <f>IF([1]!Table_1[[#This Row],[연도]]=2020,1,0)</f>
        <v>0</v>
      </c>
      <c r="T97" s="15">
        <f>IF([1]!Table_1[[#This Row],[연도]]=2021,1,0)</f>
        <v>0</v>
      </c>
      <c r="U97" s="15">
        <f>IF([1]!Table_1[[#This Row],[연도]]=2022,1,0)</f>
        <v>1</v>
      </c>
      <c r="V97" s="15">
        <f>IF([1]!Table_1[[#This Row],[연도]]=2023,1,0)</f>
        <v>0</v>
      </c>
      <c r="W97" s="12">
        <v>2.2599999999999998</v>
      </c>
      <c r="X97" s="10">
        <f>Y97/1000000000000</f>
        <v>24.0380464771</v>
      </c>
      <c r="Y97" s="15">
        <f>[1]!Table_1[[#This Row],[주가]]*[1]!Table_1[[#This Row],[기말주식수]]</f>
        <v>24038046477100</v>
      </c>
      <c r="Z97" s="14">
        <f>AA97/10</f>
        <v>0.33233302471271042</v>
      </c>
      <c r="AA97" s="15">
        <f>[1]!Table_1[[#This Row],[시가총액]]/[1]!Table_1[[#This Row],[당기순이익(세후영업이익)]]</f>
        <v>3.323330247127104</v>
      </c>
      <c r="AB97" s="12">
        <v>1403256000000</v>
      </c>
    </row>
    <row r="98" spans="1:28" ht="19.2">
      <c r="A98" s="10">
        <v>97</v>
      </c>
      <c r="B98" s="10">
        <v>320</v>
      </c>
      <c r="C98" s="11" t="s">
        <v>22</v>
      </c>
      <c r="D98" s="11" t="s">
        <v>6</v>
      </c>
      <c r="E98" s="10">
        <v>2016</v>
      </c>
      <c r="F98" s="10">
        <v>22.481999999999999</v>
      </c>
      <c r="G98" s="14">
        <f>([1]!Table_1[[#This Row],[총자산]]-[1]!Table_1[[#This Row],[장부가치 자기자본]]+[1]!Table_1[[#This Row],[시가총액]])/[1]!Table_1[[#This Row],[총자산]]</f>
        <v>0.66232057389982057</v>
      </c>
      <c r="H98" s="14">
        <f>I98/100000000000</f>
        <v>0.22703392726999999</v>
      </c>
      <c r="I98" s="10">
        <v>22703392727</v>
      </c>
      <c r="J98" s="10">
        <v>-1.65</v>
      </c>
      <c r="K98" s="10">
        <f>L98/1000000000000</f>
        <v>0.69014445788300005</v>
      </c>
      <c r="L98" s="10">
        <v>690144457883</v>
      </c>
      <c r="M98" s="10">
        <v>0.49</v>
      </c>
      <c r="N98" s="10">
        <v>1</v>
      </c>
      <c r="O98" s="14">
        <f>IF([1]!Table_1[[#This Row],[연도]]=2016,1,0)</f>
        <v>1</v>
      </c>
      <c r="P98" s="14">
        <f>IF([1]!Table_1[[#This Row],[연도]]=2017,1,0)</f>
        <v>0</v>
      </c>
      <c r="Q98" s="14">
        <f>IF([1]!Table_1[[#This Row],[연도]]=2018,1,0)</f>
        <v>0</v>
      </c>
      <c r="R98" s="14">
        <f>IF([1]!Table_1[[#This Row],[연도]]=2019,1,0)</f>
        <v>0</v>
      </c>
      <c r="S98" s="14">
        <f>IF([1]!Table_1[[#This Row],[연도]]=2020,1,0)</f>
        <v>0</v>
      </c>
      <c r="T98" s="14">
        <f>IF([1]!Table_1[[#This Row],[연도]]=2021,1,0)</f>
        <v>0</v>
      </c>
      <c r="U98" s="14">
        <f>IF([1]!Table_1[[#This Row],[연도]]=2022,1,0)</f>
        <v>0</v>
      </c>
      <c r="V98" s="14">
        <f>IF([1]!Table_1[[#This Row],[연도]]=2023,1,0)</f>
        <v>0</v>
      </c>
      <c r="W98" s="10">
        <v>1.3</v>
      </c>
      <c r="X98" s="10">
        <f>Y98/1000000000000</f>
        <v>0.20589833160000001</v>
      </c>
      <c r="Y98" s="14">
        <f>[1]!Table_1[[#This Row],[주가]]*[1]!Table_1[[#This Row],[기말주식수]]</f>
        <v>205898331600</v>
      </c>
      <c r="Z98" s="14">
        <f>AA98/10</f>
        <v>0.90690556286389534</v>
      </c>
      <c r="AA98" s="14">
        <f>[1]!Table_1[[#This Row],[시가총액]]/[1]!Table_1[[#This Row],[당기순이익(세후영업이익)]]</f>
        <v>9.069055628638953</v>
      </c>
      <c r="AB98" s="10">
        <v>4690230865</v>
      </c>
    </row>
    <row r="99" spans="1:28" ht="19.2">
      <c r="A99" s="12">
        <v>98</v>
      </c>
      <c r="B99" s="12">
        <v>320</v>
      </c>
      <c r="C99" s="13" t="s">
        <v>22</v>
      </c>
      <c r="D99" s="13" t="s">
        <v>6</v>
      </c>
      <c r="E99" s="12">
        <v>2017</v>
      </c>
      <c r="F99" s="12">
        <v>7.5670000000000002</v>
      </c>
      <c r="G99" s="15">
        <f>([1]!Table_1[[#This Row],[총자산]]-[1]!Table_1[[#This Row],[장부가치 자기자본]]+[1]!Table_1[[#This Row],[시가총액]])/[1]!Table_1[[#This Row],[총자산]]</f>
        <v>0.63229251160442679</v>
      </c>
      <c r="H99" s="14">
        <f>I99/100000000000</f>
        <v>0.17260449381000001</v>
      </c>
      <c r="I99" s="12">
        <v>17260449381</v>
      </c>
      <c r="J99" s="12">
        <v>1.9</v>
      </c>
      <c r="K99" s="10">
        <f>L99/1000000000000</f>
        <v>0.77130200632199997</v>
      </c>
      <c r="L99" s="12">
        <v>771302006322</v>
      </c>
      <c r="M99" s="12">
        <v>0.88</v>
      </c>
      <c r="N99" s="12">
        <v>1</v>
      </c>
      <c r="O99" s="15">
        <f>IF([1]!Table_1[[#This Row],[연도]]=2016,1,0)</f>
        <v>0</v>
      </c>
      <c r="P99" s="15">
        <f>IF([1]!Table_1[[#This Row],[연도]]=2017,1,0)</f>
        <v>1</v>
      </c>
      <c r="Q99" s="15">
        <f>IF([1]!Table_1[[#This Row],[연도]]=2018,1,0)</f>
        <v>0</v>
      </c>
      <c r="R99" s="15">
        <f>IF([1]!Table_1[[#This Row],[연도]]=2019,1,0)</f>
        <v>0</v>
      </c>
      <c r="S99" s="15">
        <f>IF([1]!Table_1[[#This Row],[연도]]=2020,1,0)</f>
        <v>0</v>
      </c>
      <c r="T99" s="15">
        <f>IF([1]!Table_1[[#This Row],[연도]]=2021,1,0)</f>
        <v>0</v>
      </c>
      <c r="U99" s="15">
        <f>IF([1]!Table_1[[#This Row],[연도]]=2022,1,0)</f>
        <v>0</v>
      </c>
      <c r="V99" s="15">
        <f>IF([1]!Table_1[[#This Row],[연도]]=2023,1,0)</f>
        <v>0</v>
      </c>
      <c r="W99" s="12">
        <v>0.75</v>
      </c>
      <c r="X99" s="10">
        <f>Y99/1000000000000</f>
        <v>0.21398753109999999</v>
      </c>
      <c r="Y99" s="15">
        <f>[1]!Table_1[[#This Row],[주가]]*[1]!Table_1[[#This Row],[기말주식수]]</f>
        <v>213987531100</v>
      </c>
      <c r="Z99" s="14">
        <f>AA99/10</f>
        <v>1.2397564303021782</v>
      </c>
      <c r="AA99" s="15">
        <f>[1]!Table_1[[#This Row],[시가총액]]/[1]!Table_1[[#This Row],[당기순이익(세후영업이익)]]</f>
        <v>12.397564303021781</v>
      </c>
      <c r="AB99" s="12">
        <v>4689882645</v>
      </c>
    </row>
    <row r="100" spans="1:28" ht="19.2">
      <c r="A100" s="10">
        <v>99</v>
      </c>
      <c r="B100" s="10">
        <v>320</v>
      </c>
      <c r="C100" s="11" t="s">
        <v>22</v>
      </c>
      <c r="D100" s="11" t="s">
        <v>6</v>
      </c>
      <c r="E100" s="10">
        <v>2018</v>
      </c>
      <c r="F100" s="10">
        <v>176.05199999999999</v>
      </c>
      <c r="G100" s="14">
        <f>([1]!Table_1[[#This Row],[총자산]]-[1]!Table_1[[#This Row],[장부가치 자기자본]]+[1]!Table_1[[#This Row],[시가총액]])/[1]!Table_1[[#This Row],[총자산]]</f>
        <v>0.59612848158024001</v>
      </c>
      <c r="H100" s="14">
        <f>I100/100000000000</f>
        <v>0.10236607222999999</v>
      </c>
      <c r="I100" s="10">
        <v>10236607223</v>
      </c>
      <c r="J100" s="10">
        <v>-0.15</v>
      </c>
      <c r="K100" s="10">
        <f>L100/1000000000000</f>
        <v>0.83599339935700001</v>
      </c>
      <c r="L100" s="10">
        <v>835993399357</v>
      </c>
      <c r="M100" s="10">
        <v>1.21</v>
      </c>
      <c r="N100" s="10">
        <v>1</v>
      </c>
      <c r="O100" s="14">
        <f>IF([1]!Table_1[[#This Row],[연도]]=2016,1,0)</f>
        <v>0</v>
      </c>
      <c r="P100" s="14">
        <f>IF([1]!Table_1[[#This Row],[연도]]=2017,1,0)</f>
        <v>0</v>
      </c>
      <c r="Q100" s="14">
        <f>IF([1]!Table_1[[#This Row],[연도]]=2018,1,0)</f>
        <v>1</v>
      </c>
      <c r="R100" s="14">
        <f>IF([1]!Table_1[[#This Row],[연도]]=2019,1,0)</f>
        <v>0</v>
      </c>
      <c r="S100" s="14">
        <f>IF([1]!Table_1[[#This Row],[연도]]=2020,1,0)</f>
        <v>0</v>
      </c>
      <c r="T100" s="14">
        <f>IF([1]!Table_1[[#This Row],[연도]]=2021,1,0)</f>
        <v>0</v>
      </c>
      <c r="U100" s="14">
        <f>IF([1]!Table_1[[#This Row],[연도]]=2022,1,0)</f>
        <v>0</v>
      </c>
      <c r="V100" s="14">
        <f>IF([1]!Table_1[[#This Row],[연도]]=2023,1,0)</f>
        <v>0</v>
      </c>
      <c r="W100" s="10">
        <v>1.01</v>
      </c>
      <c r="X100" s="10">
        <f>Y100/1000000000000</f>
        <v>0.16281659975000001</v>
      </c>
      <c r="Y100" s="14">
        <f>[1]!Table_1[[#This Row],[주가]]*[1]!Table_1[[#This Row],[기말주식수]]</f>
        <v>162816599750</v>
      </c>
      <c r="Z100" s="14">
        <f>AA100/10</f>
        <v>1.5905328416252744</v>
      </c>
      <c r="AA100" s="14">
        <f>[1]!Table_1[[#This Row],[시가총액]]/[1]!Table_1[[#This Row],[당기순이익(세후영업이익)]]</f>
        <v>15.905328416252745</v>
      </c>
      <c r="AB100" s="10">
        <v>4690026645</v>
      </c>
    </row>
    <row r="101" spans="1:28" ht="19.2">
      <c r="A101" s="12">
        <v>100</v>
      </c>
      <c r="B101" s="12">
        <v>320</v>
      </c>
      <c r="C101" s="13" t="s">
        <v>22</v>
      </c>
      <c r="D101" s="13" t="s">
        <v>6</v>
      </c>
      <c r="E101" s="12">
        <v>2019</v>
      </c>
      <c r="F101" s="12">
        <v>20.936</v>
      </c>
      <c r="G101" s="15">
        <f>([1]!Table_1[[#This Row],[총자산]]-[1]!Table_1[[#This Row],[장부가치 자기자본]]+[1]!Table_1[[#This Row],[시가총액]])/[1]!Table_1[[#This Row],[총자산]]</f>
        <v>0.60161014852271688</v>
      </c>
      <c r="H101" s="14">
        <f>I101/100000000000</f>
        <v>0.25013196739999999</v>
      </c>
      <c r="I101" s="12">
        <v>25013196740</v>
      </c>
      <c r="J101" s="12">
        <v>2.0499999999999998</v>
      </c>
      <c r="K101" s="10">
        <f>L101/1000000000000</f>
        <v>0.88429230943899995</v>
      </c>
      <c r="L101" s="12">
        <v>884292309439</v>
      </c>
      <c r="M101" s="12">
        <v>1.05</v>
      </c>
      <c r="N101" s="12">
        <v>1</v>
      </c>
      <c r="O101" s="15">
        <f>IF([1]!Table_1[[#This Row],[연도]]=2016,1,0)</f>
        <v>0</v>
      </c>
      <c r="P101" s="15">
        <f>IF([1]!Table_1[[#This Row],[연도]]=2017,1,0)</f>
        <v>0</v>
      </c>
      <c r="Q101" s="15">
        <f>IF([1]!Table_1[[#This Row],[연도]]=2018,1,0)</f>
        <v>0</v>
      </c>
      <c r="R101" s="15">
        <f>IF([1]!Table_1[[#This Row],[연도]]=2019,1,0)</f>
        <v>1</v>
      </c>
      <c r="S101" s="15">
        <f>IF([1]!Table_1[[#This Row],[연도]]=2020,1,0)</f>
        <v>0</v>
      </c>
      <c r="T101" s="15">
        <f>IF([1]!Table_1[[#This Row],[연도]]=2021,1,0)</f>
        <v>0</v>
      </c>
      <c r="U101" s="15">
        <f>IF([1]!Table_1[[#This Row],[연도]]=2022,1,0)</f>
        <v>0</v>
      </c>
      <c r="V101" s="15">
        <f>IF([1]!Table_1[[#This Row],[연도]]=2023,1,0)</f>
        <v>0</v>
      </c>
      <c r="W101" s="12">
        <v>1.05</v>
      </c>
      <c r="X101" s="10">
        <f>Y101/1000000000000</f>
        <v>0.16613938750000001</v>
      </c>
      <c r="Y101" s="15">
        <f>[1]!Table_1[[#This Row],[주가]]*[1]!Table_1[[#This Row],[기말주식수]]</f>
        <v>166139387500</v>
      </c>
      <c r="Z101" s="14">
        <f>AA101/10</f>
        <v>0.66420693535071917</v>
      </c>
      <c r="AA101" s="15">
        <f>[1]!Table_1[[#This Row],[시가총액]]/[1]!Table_1[[#This Row],[당기순이익(세후영업이익)]]</f>
        <v>6.6420693535071917</v>
      </c>
      <c r="AB101" s="12">
        <v>4169171395</v>
      </c>
    </row>
    <row r="102" spans="1:28" ht="19.2">
      <c r="A102" s="10">
        <v>101</v>
      </c>
      <c r="B102" s="10">
        <v>320</v>
      </c>
      <c r="C102" s="11" t="s">
        <v>22</v>
      </c>
      <c r="D102" s="11" t="s">
        <v>6</v>
      </c>
      <c r="E102" s="10">
        <v>2020</v>
      </c>
      <c r="F102" s="10">
        <v>16.114999999999998</v>
      </c>
      <c r="G102" s="14">
        <f>([1]!Table_1[[#This Row],[총자산]]-[1]!Table_1[[#This Row],[장부가치 자기자본]]+[1]!Table_1[[#This Row],[시가총액]])/[1]!Table_1[[#This Row],[총자산]]</f>
        <v>0.58858592581331104</v>
      </c>
      <c r="H102" s="14">
        <f>I102/100000000000</f>
        <v>0.35782037372999997</v>
      </c>
      <c r="I102" s="10">
        <v>35782037373</v>
      </c>
      <c r="J102" s="10">
        <v>4.34</v>
      </c>
      <c r="K102" s="10">
        <f>L102/1000000000000</f>
        <v>0.84802749076899997</v>
      </c>
      <c r="L102" s="10">
        <v>848027490769</v>
      </c>
      <c r="M102" s="10">
        <v>1.1200000000000001</v>
      </c>
      <c r="N102" s="10">
        <v>1</v>
      </c>
      <c r="O102" s="14">
        <f>IF([1]!Table_1[[#This Row],[연도]]=2016,1,0)</f>
        <v>0</v>
      </c>
      <c r="P102" s="14">
        <f>IF([1]!Table_1[[#This Row],[연도]]=2017,1,0)</f>
        <v>0</v>
      </c>
      <c r="Q102" s="14">
        <f>IF([1]!Table_1[[#This Row],[연도]]=2018,1,0)</f>
        <v>0</v>
      </c>
      <c r="R102" s="14">
        <f>IF([1]!Table_1[[#This Row],[연도]]=2019,1,0)</f>
        <v>0</v>
      </c>
      <c r="S102" s="14">
        <f>IF([1]!Table_1[[#This Row],[연도]]=2020,1,0)</f>
        <v>1</v>
      </c>
      <c r="T102" s="14">
        <f>IF([1]!Table_1[[#This Row],[연도]]=2021,1,0)</f>
        <v>0</v>
      </c>
      <c r="U102" s="14">
        <f>IF([1]!Table_1[[#This Row],[연도]]=2022,1,0)</f>
        <v>0</v>
      </c>
      <c r="V102" s="14">
        <f>IF([1]!Table_1[[#This Row],[연도]]=2023,1,0)</f>
        <v>0</v>
      </c>
      <c r="W102" s="10">
        <v>1.04</v>
      </c>
      <c r="X102" s="10">
        <f>Y102/1000000000000</f>
        <v>0.14553810345000001</v>
      </c>
      <c r="Y102" s="14">
        <f>[1]!Table_1[[#This Row],[주가]]*[1]!Table_1[[#This Row],[기말주식수]]</f>
        <v>145538103450</v>
      </c>
      <c r="Z102" s="14">
        <f>AA102/10</f>
        <v>0.4067350942957163</v>
      </c>
      <c r="AA102" s="14">
        <f>[1]!Table_1[[#This Row],[시가총액]]/[1]!Table_1[[#This Row],[당기순이익(세후영업이익)]]</f>
        <v>4.0673509429571633</v>
      </c>
      <c r="AB102" s="10">
        <v>4688975445</v>
      </c>
    </row>
    <row r="103" spans="1:28" ht="19.2">
      <c r="A103" s="12">
        <v>102</v>
      </c>
      <c r="B103" s="12">
        <v>320</v>
      </c>
      <c r="C103" s="13" t="s">
        <v>22</v>
      </c>
      <c r="D103" s="13" t="s">
        <v>6</v>
      </c>
      <c r="E103" s="12">
        <v>2021</v>
      </c>
      <c r="F103" s="12">
        <v>43.790999999999997</v>
      </c>
      <c r="G103" s="15">
        <f>([1]!Table_1[[#This Row],[총자산]]-[1]!Table_1[[#This Row],[장부가치 자기자본]]+[1]!Table_1[[#This Row],[시가총액]])/[1]!Table_1[[#This Row],[총자산]]</f>
        <v>0.60771163786269822</v>
      </c>
      <c r="H103" s="14">
        <f>I103/100000000000</f>
        <v>0.26659685696000002</v>
      </c>
      <c r="I103" s="12">
        <v>26659685696</v>
      </c>
      <c r="J103" s="12">
        <v>0.42</v>
      </c>
      <c r="K103" s="10">
        <f>L103/1000000000000</f>
        <v>0.95521402360899998</v>
      </c>
      <c r="L103" s="12">
        <v>955214023609</v>
      </c>
      <c r="M103" s="12">
        <v>1.0900000000000001</v>
      </c>
      <c r="N103" s="12">
        <v>1</v>
      </c>
      <c r="O103" s="15">
        <f>IF([1]!Table_1[[#This Row],[연도]]=2016,1,0)</f>
        <v>0</v>
      </c>
      <c r="P103" s="15">
        <f>IF([1]!Table_1[[#This Row],[연도]]=2017,1,0)</f>
        <v>0</v>
      </c>
      <c r="Q103" s="15">
        <f>IF([1]!Table_1[[#This Row],[연도]]=2018,1,0)</f>
        <v>0</v>
      </c>
      <c r="R103" s="15">
        <f>IF([1]!Table_1[[#This Row],[연도]]=2019,1,0)</f>
        <v>0</v>
      </c>
      <c r="S103" s="15">
        <f>IF([1]!Table_1[[#This Row],[연도]]=2020,1,0)</f>
        <v>0</v>
      </c>
      <c r="T103" s="15">
        <f>IF([1]!Table_1[[#This Row],[연도]]=2021,1,0)</f>
        <v>1</v>
      </c>
      <c r="U103" s="15">
        <f>IF([1]!Table_1[[#This Row],[연도]]=2022,1,0)</f>
        <v>0</v>
      </c>
      <c r="V103" s="15">
        <f>IF([1]!Table_1[[#This Row],[연도]]=2023,1,0)</f>
        <v>0</v>
      </c>
      <c r="W103" s="12">
        <v>1.34</v>
      </c>
      <c r="X103" s="10">
        <f>Y103/1000000000000</f>
        <v>0.16946217525000001</v>
      </c>
      <c r="Y103" s="15">
        <f>[1]!Table_1[[#This Row],[주가]]*[1]!Table_1[[#This Row],[기말주식수]]</f>
        <v>169462175250</v>
      </c>
      <c r="Z103" s="14">
        <f>AA103/10</f>
        <v>0.63564956159789232</v>
      </c>
      <c r="AA103" s="15">
        <f>[1]!Table_1[[#This Row],[시가총액]]/[1]!Table_1[[#This Row],[당기순이익(세후영업이익)]]</f>
        <v>6.3564956159789228</v>
      </c>
      <c r="AB103" s="12">
        <v>4689121695</v>
      </c>
    </row>
    <row r="104" spans="1:28" ht="19.2">
      <c r="A104" s="10">
        <v>103</v>
      </c>
      <c r="B104" s="10">
        <v>320</v>
      </c>
      <c r="C104" s="11" t="s">
        <v>22</v>
      </c>
      <c r="D104" s="11" t="s">
        <v>6</v>
      </c>
      <c r="E104" s="10">
        <v>2022</v>
      </c>
      <c r="F104" s="10">
        <v>15.692</v>
      </c>
      <c r="G104" s="14">
        <f>([1]!Table_1[[#This Row],[총자산]]-[1]!Table_1[[#This Row],[장부가치 자기자본]]+[1]!Table_1[[#This Row],[시가총액]])/[1]!Table_1[[#This Row],[총자산]]</f>
        <v>0.54921717853920926</v>
      </c>
      <c r="H104" s="14">
        <f>I104/100000000000</f>
        <v>0.29976023937000001</v>
      </c>
      <c r="I104" s="10">
        <v>29976023937</v>
      </c>
      <c r="J104" s="10">
        <v>11.03</v>
      </c>
      <c r="K104" s="10">
        <f>L104/1000000000000</f>
        <v>1.037899570197</v>
      </c>
      <c r="L104" s="10">
        <v>1037899570197</v>
      </c>
      <c r="M104" s="10">
        <v>1.06</v>
      </c>
      <c r="N104" s="10">
        <v>1</v>
      </c>
      <c r="O104" s="14">
        <f>IF([1]!Table_1[[#This Row],[연도]]=2016,1,0)</f>
        <v>0</v>
      </c>
      <c r="P104" s="14">
        <f>IF([1]!Table_1[[#This Row],[연도]]=2017,1,0)</f>
        <v>0</v>
      </c>
      <c r="Q104" s="14">
        <f>IF([1]!Table_1[[#This Row],[연도]]=2018,1,0)</f>
        <v>0</v>
      </c>
      <c r="R104" s="14">
        <f>IF([1]!Table_1[[#This Row],[연도]]=2019,1,0)</f>
        <v>0</v>
      </c>
      <c r="S104" s="14">
        <f>IF([1]!Table_1[[#This Row],[연도]]=2020,1,0)</f>
        <v>0</v>
      </c>
      <c r="T104" s="14">
        <f>IF([1]!Table_1[[#This Row],[연도]]=2021,1,0)</f>
        <v>0</v>
      </c>
      <c r="U104" s="14">
        <f>IF([1]!Table_1[[#This Row],[연도]]=2022,1,0)</f>
        <v>1</v>
      </c>
      <c r="V104" s="14">
        <f>IF([1]!Table_1[[#This Row],[연도]]=2023,1,0)</f>
        <v>0</v>
      </c>
      <c r="W104" s="10">
        <v>1.62</v>
      </c>
      <c r="X104" s="10">
        <f>Y104/1000000000000</f>
        <v>0.13251277547000001</v>
      </c>
      <c r="Y104" s="14">
        <f>[1]!Table_1[[#This Row],[주가]]*[1]!Table_1[[#This Row],[기말주식수]]</f>
        <v>132512775470</v>
      </c>
      <c r="Z104" s="14">
        <f>AA104/10</f>
        <v>0.44206254888406615</v>
      </c>
      <c r="AA104" s="14">
        <f>[1]!Table_1[[#This Row],[시가총액]]/[1]!Table_1[[#This Row],[당기순이익(세후영업이익)]]</f>
        <v>4.4206254888406615</v>
      </c>
      <c r="AB104" s="10">
        <v>5239600440</v>
      </c>
    </row>
    <row r="105" spans="1:28" ht="19.2">
      <c r="A105" s="12">
        <v>104</v>
      </c>
      <c r="B105" s="12">
        <v>320</v>
      </c>
      <c r="C105" s="13" t="s">
        <v>22</v>
      </c>
      <c r="D105" s="13" t="s">
        <v>6</v>
      </c>
      <c r="E105" s="12">
        <v>2023</v>
      </c>
      <c r="F105" s="12">
        <v>10.154</v>
      </c>
      <c r="G105" s="15">
        <f>([1]!Table_1[[#This Row],[총자산]]-[1]!Table_1[[#This Row],[장부가치 자기자본]]+[1]!Table_1[[#This Row],[시가총액]])/[1]!Table_1[[#This Row],[총자산]]</f>
        <v>0.54452866764483077</v>
      </c>
      <c r="H105" s="14">
        <f>I105/100000000000</f>
        <v>0.67435854563999997</v>
      </c>
      <c r="I105" s="12">
        <v>67435854564</v>
      </c>
      <c r="J105" s="12">
        <v>1.44</v>
      </c>
      <c r="K105" s="10">
        <f>L105/1000000000000</f>
        <v>1.214616529837</v>
      </c>
      <c r="L105" s="12">
        <v>1214616529837</v>
      </c>
      <c r="M105" s="12">
        <v>1.22</v>
      </c>
      <c r="N105" s="12">
        <v>1</v>
      </c>
      <c r="O105" s="15">
        <f>IF([1]!Table_1[[#This Row],[연도]]=2016,1,0)</f>
        <v>0</v>
      </c>
      <c r="P105" s="15">
        <f>IF([1]!Table_1[[#This Row],[연도]]=2017,1,0)</f>
        <v>0</v>
      </c>
      <c r="Q105" s="15">
        <f>IF([1]!Table_1[[#This Row],[연도]]=2018,1,0)</f>
        <v>0</v>
      </c>
      <c r="R105" s="15">
        <f>IF([1]!Table_1[[#This Row],[연도]]=2019,1,0)</f>
        <v>0</v>
      </c>
      <c r="S105" s="15">
        <f>IF([1]!Table_1[[#This Row],[연도]]=2020,1,0)</f>
        <v>0</v>
      </c>
      <c r="T105" s="15">
        <f>IF([1]!Table_1[[#This Row],[연도]]=2021,1,0)</f>
        <v>0</v>
      </c>
      <c r="U105" s="15">
        <f>IF([1]!Table_1[[#This Row],[연도]]=2022,1,0)</f>
        <v>0</v>
      </c>
      <c r="V105" s="15">
        <f>IF([1]!Table_1[[#This Row],[연도]]=2023,1,0)</f>
        <v>1</v>
      </c>
      <c r="W105" s="12">
        <v>0.34</v>
      </c>
      <c r="X105" s="10">
        <f>Y105/1000000000000</f>
        <v>0.15231659046000001</v>
      </c>
      <c r="Y105" s="15">
        <f>[1]!Table_1[[#This Row],[주가]]*[1]!Table_1[[#This Row],[기말주식수]]</f>
        <v>152316590460</v>
      </c>
      <c r="Z105" s="14">
        <f>AA105/10</f>
        <v>0.2258688518812258</v>
      </c>
      <c r="AA105" s="15">
        <f>[1]!Table_1[[#This Row],[시가총액]]/[1]!Table_1[[#This Row],[당기순이익(세후영업이익)]]</f>
        <v>2.2586885188122579</v>
      </c>
      <c r="AB105" s="12">
        <v>5247257440</v>
      </c>
    </row>
    <row r="106" spans="1:28" ht="19.2">
      <c r="A106" s="10">
        <v>105</v>
      </c>
      <c r="B106" s="10">
        <v>390</v>
      </c>
      <c r="C106" s="11" t="s">
        <v>23</v>
      </c>
      <c r="D106" s="11" t="s">
        <v>6</v>
      </c>
      <c r="E106" s="10">
        <v>2016</v>
      </c>
      <c r="F106" s="10">
        <v>50.817999999999998</v>
      </c>
      <c r="G106" s="14">
        <f>([1]!Table_1[[#This Row],[총자산]]-[1]!Table_1[[#This Row],[장부가치 자기자본]]+[1]!Table_1[[#This Row],[시가총액]])/[1]!Table_1[[#This Row],[총자산]]</f>
        <v>0.91617085572644164</v>
      </c>
      <c r="H106" s="14">
        <f>I106/100000000000</f>
        <v>0.18875178325</v>
      </c>
      <c r="I106" s="10">
        <v>18875178325</v>
      </c>
      <c r="J106" s="10">
        <v>2.81</v>
      </c>
      <c r="K106" s="10">
        <f>L106/1000000000000</f>
        <v>0.482191529811</v>
      </c>
      <c r="L106" s="10">
        <v>482191529811</v>
      </c>
      <c r="M106" s="10">
        <v>1.65</v>
      </c>
      <c r="N106" s="10">
        <v>1</v>
      </c>
      <c r="O106" s="14">
        <f>IF([1]!Table_1[[#This Row],[연도]]=2016,1,0)</f>
        <v>1</v>
      </c>
      <c r="P106" s="14">
        <f>IF([1]!Table_1[[#This Row],[연도]]=2017,1,0)</f>
        <v>0</v>
      </c>
      <c r="Q106" s="14">
        <f>IF([1]!Table_1[[#This Row],[연도]]=2018,1,0)</f>
        <v>0</v>
      </c>
      <c r="R106" s="14">
        <f>IF([1]!Table_1[[#This Row],[연도]]=2019,1,0)</f>
        <v>0</v>
      </c>
      <c r="S106" s="14">
        <f>IF([1]!Table_1[[#This Row],[연도]]=2020,1,0)</f>
        <v>0</v>
      </c>
      <c r="T106" s="14">
        <f>IF([1]!Table_1[[#This Row],[연도]]=2021,1,0)</f>
        <v>0</v>
      </c>
      <c r="U106" s="14">
        <f>IF([1]!Table_1[[#This Row],[연도]]=2022,1,0)</f>
        <v>0</v>
      </c>
      <c r="V106" s="14">
        <f>IF([1]!Table_1[[#This Row],[연도]]=2023,1,0)</f>
        <v>0</v>
      </c>
      <c r="W106" s="10">
        <v>1.1399999999999999</v>
      </c>
      <c r="X106" s="10">
        <f>Y106/1000000000000</f>
        <v>0.25160175934000001</v>
      </c>
      <c r="Y106" s="14">
        <f>[1]!Table_1[[#This Row],[주가]]*[1]!Table_1[[#This Row],[기말주식수]]</f>
        <v>251601759340</v>
      </c>
      <c r="Z106" s="14">
        <f>AA106/10</f>
        <v>1.3329768599153089</v>
      </c>
      <c r="AA106" s="14">
        <f>[1]!Table_1[[#This Row],[시가총액]]/[1]!Table_1[[#This Row],[당기순이익(세후영업이익)]]</f>
        <v>13.329768599153089</v>
      </c>
      <c r="AB106" s="10">
        <v>6971242200</v>
      </c>
    </row>
    <row r="107" spans="1:28" ht="19.2">
      <c r="A107" s="12">
        <v>106</v>
      </c>
      <c r="B107" s="12">
        <v>390</v>
      </c>
      <c r="C107" s="13" t="s">
        <v>23</v>
      </c>
      <c r="D107" s="13" t="s">
        <v>6</v>
      </c>
      <c r="E107" s="12">
        <v>2017</v>
      </c>
      <c r="F107" s="12">
        <v>213.38300000000001</v>
      </c>
      <c r="G107" s="15">
        <f>([1]!Table_1[[#This Row],[총자산]]-[1]!Table_1[[#This Row],[장부가치 자기자본]]+[1]!Table_1[[#This Row],[시가총액]])/[1]!Table_1[[#This Row],[총자산]]</f>
        <v>0.81729384646703884</v>
      </c>
      <c r="H107" s="14">
        <f>I107/100000000000</f>
        <v>8.7697020510000001E-2</v>
      </c>
      <c r="I107" s="12">
        <v>8769702051</v>
      </c>
      <c r="J107" s="12">
        <v>3.04</v>
      </c>
      <c r="K107" s="10">
        <f>L107/1000000000000</f>
        <v>0.48812107061400001</v>
      </c>
      <c r="L107" s="12">
        <v>488121070614</v>
      </c>
      <c r="M107" s="12">
        <v>2.23</v>
      </c>
      <c r="N107" s="12">
        <v>1</v>
      </c>
      <c r="O107" s="15">
        <f>IF([1]!Table_1[[#This Row],[연도]]=2016,1,0)</f>
        <v>0</v>
      </c>
      <c r="P107" s="15">
        <f>IF([1]!Table_1[[#This Row],[연도]]=2017,1,0)</f>
        <v>1</v>
      </c>
      <c r="Q107" s="15">
        <f>IF([1]!Table_1[[#This Row],[연도]]=2018,1,0)</f>
        <v>0</v>
      </c>
      <c r="R107" s="15">
        <f>IF([1]!Table_1[[#This Row],[연도]]=2019,1,0)</f>
        <v>0</v>
      </c>
      <c r="S107" s="15">
        <f>IF([1]!Table_1[[#This Row],[연도]]=2020,1,0)</f>
        <v>0</v>
      </c>
      <c r="T107" s="15">
        <f>IF([1]!Table_1[[#This Row],[연도]]=2021,1,0)</f>
        <v>0</v>
      </c>
      <c r="U107" s="15">
        <f>IF([1]!Table_1[[#This Row],[연도]]=2022,1,0)</f>
        <v>0</v>
      </c>
      <c r="V107" s="15">
        <f>IF([1]!Table_1[[#This Row],[연도]]=2023,1,0)</f>
        <v>0</v>
      </c>
      <c r="W107" s="12">
        <v>1.4</v>
      </c>
      <c r="X107" s="10">
        <f>Y107/1000000000000</f>
        <v>0.19332963126</v>
      </c>
      <c r="Y107" s="15">
        <f>[1]!Table_1[[#This Row],[주가]]*[1]!Table_1[[#This Row],[기말주식수]]</f>
        <v>193329631260</v>
      </c>
      <c r="Z107" s="14">
        <f>AA107/10</f>
        <v>2.2045176693084438</v>
      </c>
      <c r="AA107" s="15">
        <f>[1]!Table_1[[#This Row],[시가총액]]/[1]!Table_1[[#This Row],[당기순이익(세후영업이익)]]</f>
        <v>22.045176693084439</v>
      </c>
      <c r="AB107" s="12">
        <v>4207914725</v>
      </c>
    </row>
    <row r="108" spans="1:28" ht="19.2">
      <c r="A108" s="10">
        <v>107</v>
      </c>
      <c r="B108" s="10">
        <v>390</v>
      </c>
      <c r="C108" s="11" t="s">
        <v>23</v>
      </c>
      <c r="D108" s="11" t="s">
        <v>6</v>
      </c>
      <c r="E108" s="10">
        <v>2018</v>
      </c>
      <c r="F108" s="10">
        <v>357.22899999999998</v>
      </c>
      <c r="G108" s="14">
        <f>([1]!Table_1[[#This Row],[총자산]]-[1]!Table_1[[#This Row],[장부가치 자기자본]]+[1]!Table_1[[#This Row],[시가총액]])/[1]!Table_1[[#This Row],[총자산]]</f>
        <v>0.82289142736891296</v>
      </c>
      <c r="H108" s="14">
        <f>I108/100000000000</f>
        <v>7.8839367320000006E-2</v>
      </c>
      <c r="I108" s="10">
        <v>7883936732</v>
      </c>
      <c r="J108" s="10">
        <v>2.89</v>
      </c>
      <c r="K108" s="10">
        <f>L108/1000000000000</f>
        <v>0.52422380679500002</v>
      </c>
      <c r="L108" s="10">
        <v>524223806795</v>
      </c>
      <c r="M108" s="10">
        <v>2.2000000000000002</v>
      </c>
      <c r="N108" s="10">
        <v>1</v>
      </c>
      <c r="O108" s="14">
        <f>IF([1]!Table_1[[#This Row],[연도]]=2016,1,0)</f>
        <v>0</v>
      </c>
      <c r="P108" s="14">
        <f>IF([1]!Table_1[[#This Row],[연도]]=2017,1,0)</f>
        <v>0</v>
      </c>
      <c r="Q108" s="14">
        <f>IF([1]!Table_1[[#This Row],[연도]]=2018,1,0)</f>
        <v>1</v>
      </c>
      <c r="R108" s="14">
        <f>IF([1]!Table_1[[#This Row],[연도]]=2019,1,0)</f>
        <v>0</v>
      </c>
      <c r="S108" s="14">
        <f>IF([1]!Table_1[[#This Row],[연도]]=2020,1,0)</f>
        <v>0</v>
      </c>
      <c r="T108" s="14">
        <f>IF([1]!Table_1[[#This Row],[연도]]=2021,1,0)</f>
        <v>0</v>
      </c>
      <c r="U108" s="14">
        <f>IF([1]!Table_1[[#This Row],[연도]]=2022,1,0)</f>
        <v>0</v>
      </c>
      <c r="V108" s="14">
        <f>IF([1]!Table_1[[#This Row],[연도]]=2023,1,0)</f>
        <v>0</v>
      </c>
      <c r="W108" s="10">
        <v>2.0299999999999998</v>
      </c>
      <c r="X108" s="10">
        <f>Y108/1000000000000</f>
        <v>0.18295615692</v>
      </c>
      <c r="Y108" s="14">
        <f>[1]!Table_1[[#This Row],[주가]]*[1]!Table_1[[#This Row],[기말주식수]]</f>
        <v>182956156920</v>
      </c>
      <c r="Z108" s="14">
        <f>AA108/10</f>
        <v>2.3206192938789298</v>
      </c>
      <c r="AA108" s="14">
        <f>[1]!Table_1[[#This Row],[시가총액]]/[1]!Table_1[[#This Row],[당기순이익(세후영업이익)]]</f>
        <v>23.2061929387893</v>
      </c>
      <c r="AB108" s="10">
        <v>2861405500</v>
      </c>
    </row>
    <row r="109" spans="1:28" ht="19.2">
      <c r="A109" s="12">
        <v>108</v>
      </c>
      <c r="B109" s="12">
        <v>390</v>
      </c>
      <c r="C109" s="13" t="s">
        <v>23</v>
      </c>
      <c r="D109" s="13" t="s">
        <v>6</v>
      </c>
      <c r="E109" s="12">
        <v>2019</v>
      </c>
      <c r="F109" s="12">
        <v>72.671999999999997</v>
      </c>
      <c r="G109" s="15">
        <f>([1]!Table_1[[#This Row],[총자산]]-[1]!Table_1[[#This Row],[장부가치 자기자본]]+[1]!Table_1[[#This Row],[시가총액]])/[1]!Table_1[[#This Row],[총자산]]</f>
        <v>0.73909800996591823</v>
      </c>
      <c r="H109" s="14">
        <f>I109/100000000000</f>
        <v>0.11248669648</v>
      </c>
      <c r="I109" s="12">
        <v>11248669648</v>
      </c>
      <c r="J109" s="12">
        <v>0.48</v>
      </c>
      <c r="K109" s="10">
        <f>L109/1000000000000</f>
        <v>0.54027669984899995</v>
      </c>
      <c r="L109" s="12">
        <v>540276699849</v>
      </c>
      <c r="M109" s="12">
        <v>1.99</v>
      </c>
      <c r="N109" s="12">
        <v>1</v>
      </c>
      <c r="O109" s="15">
        <f>IF([1]!Table_1[[#This Row],[연도]]=2016,1,0)</f>
        <v>0</v>
      </c>
      <c r="P109" s="15">
        <f>IF([1]!Table_1[[#This Row],[연도]]=2017,1,0)</f>
        <v>0</v>
      </c>
      <c r="Q109" s="15">
        <f>IF([1]!Table_1[[#This Row],[연도]]=2018,1,0)</f>
        <v>0</v>
      </c>
      <c r="R109" s="15">
        <f>IF([1]!Table_1[[#This Row],[연도]]=2019,1,0)</f>
        <v>1</v>
      </c>
      <c r="S109" s="15">
        <f>IF([1]!Table_1[[#This Row],[연도]]=2020,1,0)</f>
        <v>0</v>
      </c>
      <c r="T109" s="15">
        <f>IF([1]!Table_1[[#This Row],[연도]]=2021,1,0)</f>
        <v>0</v>
      </c>
      <c r="U109" s="15">
        <f>IF([1]!Table_1[[#This Row],[연도]]=2022,1,0)</f>
        <v>0</v>
      </c>
      <c r="V109" s="15">
        <f>IF([1]!Table_1[[#This Row],[연도]]=2023,1,0)</f>
        <v>0</v>
      </c>
      <c r="W109" s="12">
        <v>1.96</v>
      </c>
      <c r="X109" s="10">
        <f>Y109/1000000000000</f>
        <v>0.13589518013999999</v>
      </c>
      <c r="Y109" s="15">
        <f>[1]!Table_1[[#This Row],[주가]]*[1]!Table_1[[#This Row],[기말주식수]]</f>
        <v>135895180140</v>
      </c>
      <c r="Z109" s="14">
        <f>AA109/10</f>
        <v>1.2081000188690045</v>
      </c>
      <c r="AA109" s="15">
        <f>[1]!Table_1[[#This Row],[시가총액]]/[1]!Table_1[[#This Row],[당기순이익(세후영업이익)]]</f>
        <v>12.081000188690046</v>
      </c>
      <c r="AB109" s="12">
        <v>2829843875</v>
      </c>
    </row>
    <row r="110" spans="1:28" ht="19.2">
      <c r="A110" s="10">
        <v>109</v>
      </c>
      <c r="B110" s="10">
        <v>390</v>
      </c>
      <c r="C110" s="11" t="s">
        <v>23</v>
      </c>
      <c r="D110" s="11" t="s">
        <v>6</v>
      </c>
      <c r="E110" s="10">
        <v>2020</v>
      </c>
      <c r="F110" s="10">
        <v>53.366</v>
      </c>
      <c r="G110" s="14">
        <f>([1]!Table_1[[#This Row],[총자산]]-[1]!Table_1[[#This Row],[장부가치 자기자본]]+[1]!Table_1[[#This Row],[시가총액]])/[1]!Table_1[[#This Row],[총자산]]</f>
        <v>1.1354067529241159</v>
      </c>
      <c r="H110" s="14">
        <f>I110/100000000000</f>
        <v>0.15020454305</v>
      </c>
      <c r="I110" s="10">
        <v>15020454305</v>
      </c>
      <c r="J110" s="10">
        <v>6</v>
      </c>
      <c r="K110" s="10">
        <f>L110/1000000000000</f>
        <v>0.55171883266199995</v>
      </c>
      <c r="L110" s="10">
        <v>551718832662</v>
      </c>
      <c r="M110" s="10">
        <v>0.96</v>
      </c>
      <c r="N110" s="10">
        <v>1</v>
      </c>
      <c r="O110" s="14">
        <f>IF([1]!Table_1[[#This Row],[연도]]=2016,1,0)</f>
        <v>0</v>
      </c>
      <c r="P110" s="14">
        <f>IF([1]!Table_1[[#This Row],[연도]]=2017,1,0)</f>
        <v>0</v>
      </c>
      <c r="Q110" s="14">
        <f>IF([1]!Table_1[[#This Row],[연도]]=2018,1,0)</f>
        <v>0</v>
      </c>
      <c r="R110" s="14">
        <f>IF([1]!Table_1[[#This Row],[연도]]=2019,1,0)</f>
        <v>0</v>
      </c>
      <c r="S110" s="14">
        <f>IF([1]!Table_1[[#This Row],[연도]]=2020,1,0)</f>
        <v>1</v>
      </c>
      <c r="T110" s="14">
        <f>IF([1]!Table_1[[#This Row],[연도]]=2021,1,0)</f>
        <v>0</v>
      </c>
      <c r="U110" s="14">
        <f>IF([1]!Table_1[[#This Row],[연도]]=2022,1,0)</f>
        <v>0</v>
      </c>
      <c r="V110" s="14">
        <f>IF([1]!Table_1[[#This Row],[연도]]=2023,1,0)</f>
        <v>0</v>
      </c>
      <c r="W110" s="10">
        <v>0.94</v>
      </c>
      <c r="X110" s="10">
        <f>Y110/1000000000000</f>
        <v>0.3727863891</v>
      </c>
      <c r="Y110" s="14">
        <f>[1]!Table_1[[#This Row],[주가]]*[1]!Table_1[[#This Row],[기말주식수]]</f>
        <v>372786389100</v>
      </c>
      <c r="Z110" s="14">
        <f>AA110/10</f>
        <v>2.4818582815827819</v>
      </c>
      <c r="AA110" s="14">
        <f>[1]!Table_1[[#This Row],[시가총액]]/[1]!Table_1[[#This Row],[당기순이익(세후영업이익)]]</f>
        <v>24.818582815827821</v>
      </c>
      <c r="AB110" s="10">
        <v>3459710550</v>
      </c>
    </row>
    <row r="111" spans="1:28" ht="19.2">
      <c r="A111" s="12">
        <v>110</v>
      </c>
      <c r="B111" s="12">
        <v>390</v>
      </c>
      <c r="C111" s="13" t="s">
        <v>23</v>
      </c>
      <c r="D111" s="13" t="s">
        <v>6</v>
      </c>
      <c r="E111" s="12">
        <v>2021</v>
      </c>
      <c r="F111" s="12">
        <v>-97.241</v>
      </c>
      <c r="G111" s="15">
        <f>([1]!Table_1[[#This Row],[총자산]]-[1]!Table_1[[#This Row],[장부가치 자기자본]]+[1]!Table_1[[#This Row],[시가총액]])/[1]!Table_1[[#This Row],[총자산]]</f>
        <v>0.92675354414504629</v>
      </c>
      <c r="H111" s="14">
        <f>I111/100000000000</f>
        <v>8.2365992799999996E-3</v>
      </c>
      <c r="I111" s="12">
        <v>823659928</v>
      </c>
      <c r="J111" s="12">
        <v>3</v>
      </c>
      <c r="K111" s="10">
        <f>L111/1000000000000</f>
        <v>0.63160590069400002</v>
      </c>
      <c r="L111" s="12">
        <v>631605900694</v>
      </c>
      <c r="M111" s="12">
        <v>0.96</v>
      </c>
      <c r="N111" s="12">
        <v>1</v>
      </c>
      <c r="O111" s="15">
        <f>IF([1]!Table_1[[#This Row],[연도]]=2016,1,0)</f>
        <v>0</v>
      </c>
      <c r="P111" s="15">
        <f>IF([1]!Table_1[[#This Row],[연도]]=2017,1,0)</f>
        <v>0</v>
      </c>
      <c r="Q111" s="15">
        <f>IF([1]!Table_1[[#This Row],[연도]]=2018,1,0)</f>
        <v>0</v>
      </c>
      <c r="R111" s="15">
        <f>IF([1]!Table_1[[#This Row],[연도]]=2019,1,0)</f>
        <v>0</v>
      </c>
      <c r="S111" s="15">
        <f>IF([1]!Table_1[[#This Row],[연도]]=2020,1,0)</f>
        <v>0</v>
      </c>
      <c r="T111" s="15">
        <f>IF([1]!Table_1[[#This Row],[연도]]=2021,1,0)</f>
        <v>1</v>
      </c>
      <c r="U111" s="15">
        <f>IF([1]!Table_1[[#This Row],[연도]]=2022,1,0)</f>
        <v>0</v>
      </c>
      <c r="V111" s="15">
        <f>IF([1]!Table_1[[#This Row],[연도]]=2023,1,0)</f>
        <v>0</v>
      </c>
      <c r="W111" s="12">
        <v>1.1000000000000001</v>
      </c>
      <c r="X111" s="10">
        <f>Y111/1000000000000</f>
        <v>0.25108801886999998</v>
      </c>
      <c r="Y111" s="15">
        <f>[1]!Table_1[[#This Row],[주가]]*[1]!Table_1[[#This Row],[기말주식수]]</f>
        <v>251088018870</v>
      </c>
      <c r="Z111" s="14">
        <f>AA111/10</f>
        <v>30.484428140104928</v>
      </c>
      <c r="AA111" s="15">
        <f>[1]!Table_1[[#This Row],[시가총액]]/[1]!Table_1[[#This Row],[당기순이익(세후영업이익)]]</f>
        <v>304.84428140104927</v>
      </c>
      <c r="AB111" s="12">
        <v>2359067000</v>
      </c>
    </row>
    <row r="112" spans="1:28" ht="19.2">
      <c r="A112" s="10">
        <v>111</v>
      </c>
      <c r="B112" s="10">
        <v>390</v>
      </c>
      <c r="C112" s="11" t="s">
        <v>23</v>
      </c>
      <c r="D112" s="11" t="s">
        <v>6</v>
      </c>
      <c r="E112" s="10">
        <v>2022</v>
      </c>
      <c r="F112" s="10">
        <v>107.26900000000001</v>
      </c>
      <c r="G112" s="14">
        <f>([1]!Table_1[[#This Row],[총자산]]-[1]!Table_1[[#This Row],[장부가치 자기자본]]+[1]!Table_1[[#This Row],[시가총액]])/[1]!Table_1[[#This Row],[총자산]]</f>
        <v>0.76196895922273911</v>
      </c>
      <c r="H112" s="14">
        <f>I112/100000000000</f>
        <v>0.19854394321999999</v>
      </c>
      <c r="I112" s="10">
        <v>19854394322</v>
      </c>
      <c r="J112" s="10">
        <v>-4.07</v>
      </c>
      <c r="K112" s="10">
        <f>L112/1000000000000</f>
        <v>0.64603953165100003</v>
      </c>
      <c r="L112" s="10">
        <v>646039531651</v>
      </c>
      <c r="M112" s="10">
        <v>1.1599999999999999</v>
      </c>
      <c r="N112" s="10">
        <v>1</v>
      </c>
      <c r="O112" s="14">
        <f>IF([1]!Table_1[[#This Row],[연도]]=2016,1,0)</f>
        <v>0</v>
      </c>
      <c r="P112" s="14">
        <f>IF([1]!Table_1[[#This Row],[연도]]=2017,1,0)</f>
        <v>0</v>
      </c>
      <c r="Q112" s="14">
        <f>IF([1]!Table_1[[#This Row],[연도]]=2018,1,0)</f>
        <v>0</v>
      </c>
      <c r="R112" s="14">
        <f>IF([1]!Table_1[[#This Row],[연도]]=2019,1,0)</f>
        <v>0</v>
      </c>
      <c r="S112" s="14">
        <f>IF([1]!Table_1[[#This Row],[연도]]=2020,1,0)</f>
        <v>0</v>
      </c>
      <c r="T112" s="14">
        <f>IF([1]!Table_1[[#This Row],[연도]]=2021,1,0)</f>
        <v>0</v>
      </c>
      <c r="U112" s="14">
        <f>IF([1]!Table_1[[#This Row],[연도]]=2022,1,0)</f>
        <v>1</v>
      </c>
      <c r="V112" s="14">
        <f>IF([1]!Table_1[[#This Row],[연도]]=2023,1,0)</f>
        <v>0</v>
      </c>
      <c r="W112" s="10">
        <v>2.41</v>
      </c>
      <c r="X112" s="10">
        <f>Y112/1000000000000</f>
        <v>0.15995639772</v>
      </c>
      <c r="Y112" s="14">
        <f>[1]!Table_1[[#This Row],[주가]]*[1]!Table_1[[#This Row],[기말주식수]]</f>
        <v>159956397720</v>
      </c>
      <c r="Z112" s="14">
        <f>AA112/10</f>
        <v>0.80564732988483867</v>
      </c>
      <c r="AA112" s="14">
        <f>[1]!Table_1[[#This Row],[시가총액]]/[1]!Table_1[[#This Row],[당기순이익(세후영업이익)]]</f>
        <v>8.0564732988483865</v>
      </c>
      <c r="AB112" s="10">
        <v>5897667500</v>
      </c>
    </row>
    <row r="113" spans="1:28" ht="19.2">
      <c r="A113" s="12">
        <v>112</v>
      </c>
      <c r="B113" s="12">
        <v>390</v>
      </c>
      <c r="C113" s="13" t="s">
        <v>23</v>
      </c>
      <c r="D113" s="13" t="s">
        <v>6</v>
      </c>
      <c r="E113" s="12">
        <v>2023</v>
      </c>
      <c r="F113" s="12">
        <v>58.497999999999998</v>
      </c>
      <c r="G113" s="15">
        <f>([1]!Table_1[[#This Row],[총자산]]-[1]!Table_1[[#This Row],[장부가치 자기자본]]+[1]!Table_1[[#This Row],[시가총액]])/[1]!Table_1[[#This Row],[총자산]]</f>
        <v>0.78256075692499238</v>
      </c>
      <c r="H113" s="14">
        <f>I113/100000000000</f>
        <v>0.25826733514</v>
      </c>
      <c r="I113" s="12">
        <v>25826733514</v>
      </c>
      <c r="J113" s="12">
        <v>0.57999999999999996</v>
      </c>
      <c r="K113" s="10">
        <f>L113/1000000000000</f>
        <v>0.63138187577399996</v>
      </c>
      <c r="L113" s="12">
        <v>631381875774</v>
      </c>
      <c r="M113" s="12">
        <v>1.47</v>
      </c>
      <c r="N113" s="12">
        <v>1</v>
      </c>
      <c r="O113" s="15">
        <f>IF([1]!Table_1[[#This Row],[연도]]=2016,1,0)</f>
        <v>0</v>
      </c>
      <c r="P113" s="15">
        <f>IF([1]!Table_1[[#This Row],[연도]]=2017,1,0)</f>
        <v>0</v>
      </c>
      <c r="Q113" s="15">
        <f>IF([1]!Table_1[[#This Row],[연도]]=2018,1,0)</f>
        <v>0</v>
      </c>
      <c r="R113" s="15">
        <f>IF([1]!Table_1[[#This Row],[연도]]=2019,1,0)</f>
        <v>0</v>
      </c>
      <c r="S113" s="15">
        <f>IF([1]!Table_1[[#This Row],[연도]]=2020,1,0)</f>
        <v>0</v>
      </c>
      <c r="T113" s="15">
        <f>IF([1]!Table_1[[#This Row],[연도]]=2021,1,0)</f>
        <v>0</v>
      </c>
      <c r="U113" s="15">
        <f>IF([1]!Table_1[[#This Row],[연도]]=2022,1,0)</f>
        <v>0</v>
      </c>
      <c r="V113" s="15">
        <f>IF([1]!Table_1[[#This Row],[연도]]=2023,1,0)</f>
        <v>1</v>
      </c>
      <c r="W113" s="12">
        <v>2.11</v>
      </c>
      <c r="X113" s="10">
        <f>Y113/1000000000000</f>
        <v>0.18063103416000001</v>
      </c>
      <c r="Y113" s="15">
        <f>[1]!Table_1[[#This Row],[주가]]*[1]!Table_1[[#This Row],[기말주식수]]</f>
        <v>180631034160</v>
      </c>
      <c r="Z113" s="14">
        <f>AA113/10</f>
        <v>0.69939558582615413</v>
      </c>
      <c r="AA113" s="15">
        <f>[1]!Table_1[[#This Row],[시가총액]]/[1]!Table_1[[#This Row],[당기순이익(세후영업이익)]]</f>
        <v>6.9939558582615415</v>
      </c>
      <c r="AB113" s="12">
        <v>9436268000</v>
      </c>
    </row>
    <row r="114" spans="1:28" ht="19.2">
      <c r="A114" s="10">
        <v>113</v>
      </c>
      <c r="B114" s="10">
        <v>430</v>
      </c>
      <c r="C114" s="11" t="s">
        <v>24</v>
      </c>
      <c r="D114" s="11" t="s">
        <v>6</v>
      </c>
      <c r="E114" s="10">
        <v>2016</v>
      </c>
      <c r="F114" s="10">
        <v>16.795999999999999</v>
      </c>
      <c r="G114" s="14">
        <f>([1]!Table_1[[#This Row],[총자산]]-[1]!Table_1[[#This Row],[장부가치 자기자본]]+[1]!Table_1[[#This Row],[시가총액]])/[1]!Table_1[[#This Row],[총자산]]</f>
        <v>0.78545550643676754</v>
      </c>
      <c r="H114" s="14">
        <f>I114/100000000000</f>
        <v>0.59687893446999996</v>
      </c>
      <c r="I114" s="10">
        <v>59687893447</v>
      </c>
      <c r="J114" s="10">
        <v>11.31</v>
      </c>
      <c r="K114" s="10">
        <f>L114/1000000000000</f>
        <v>1.07611626224</v>
      </c>
      <c r="L114" s="10">
        <v>1076116262240</v>
      </c>
      <c r="M114" s="10">
        <v>0.24</v>
      </c>
      <c r="N114" s="10">
        <v>1</v>
      </c>
      <c r="O114" s="14">
        <f>IF([1]!Table_1[[#This Row],[연도]]=2016,1,0)</f>
        <v>1</v>
      </c>
      <c r="P114" s="14">
        <f>IF([1]!Table_1[[#This Row],[연도]]=2017,1,0)</f>
        <v>0</v>
      </c>
      <c r="Q114" s="14">
        <f>IF([1]!Table_1[[#This Row],[연도]]=2018,1,0)</f>
        <v>0</v>
      </c>
      <c r="R114" s="14">
        <f>IF([1]!Table_1[[#This Row],[연도]]=2019,1,0)</f>
        <v>0</v>
      </c>
      <c r="S114" s="14">
        <f>IF([1]!Table_1[[#This Row],[연도]]=2020,1,0)</f>
        <v>0</v>
      </c>
      <c r="T114" s="14">
        <f>IF([1]!Table_1[[#This Row],[연도]]=2021,1,0)</f>
        <v>0</v>
      </c>
      <c r="U114" s="14">
        <f>IF([1]!Table_1[[#This Row],[연도]]=2022,1,0)</f>
        <v>0</v>
      </c>
      <c r="V114" s="14">
        <f>IF([1]!Table_1[[#This Row],[연도]]=2023,1,0)</f>
        <v>0</v>
      </c>
      <c r="W114" s="10">
        <v>1.62</v>
      </c>
      <c r="X114" s="10">
        <f>Y114/1000000000000</f>
        <v>0.27776000000000001</v>
      </c>
      <c r="Y114" s="14">
        <f>[1]!Table_1[[#This Row],[주가]]*[1]!Table_1[[#This Row],[기말주식수]]</f>
        <v>277760000000</v>
      </c>
      <c r="Z114" s="14">
        <f>AA114/10</f>
        <v>0.46535400055061016</v>
      </c>
      <c r="AA114" s="14">
        <f>[1]!Table_1[[#This Row],[시가총액]]/[1]!Table_1[[#This Row],[당기순이익(세후영업이익)]]</f>
        <v>4.6535400055061018</v>
      </c>
      <c r="AB114" s="10">
        <v>7750000000</v>
      </c>
    </row>
    <row r="115" spans="1:28" ht="19.2">
      <c r="A115" s="12">
        <v>114</v>
      </c>
      <c r="B115" s="12">
        <v>430</v>
      </c>
      <c r="C115" s="13" t="s">
        <v>24</v>
      </c>
      <c r="D115" s="13" t="s">
        <v>6</v>
      </c>
      <c r="E115" s="12">
        <v>2017</v>
      </c>
      <c r="F115" s="12">
        <v>27.181999999999999</v>
      </c>
      <c r="G115" s="15">
        <f>([1]!Table_1[[#This Row],[총자산]]-[1]!Table_1[[#This Row],[장부가치 자기자본]]+[1]!Table_1[[#This Row],[시가총액]])/[1]!Table_1[[#This Row],[총자산]]</f>
        <v>0.71975639071145248</v>
      </c>
      <c r="H115" s="14">
        <f>I115/100000000000</f>
        <v>0.38152597075</v>
      </c>
      <c r="I115" s="12">
        <v>38152597075</v>
      </c>
      <c r="J115" s="12">
        <v>-9.4700000000000006</v>
      </c>
      <c r="K115" s="10">
        <f>L115/1000000000000</f>
        <v>1.0281664977889999</v>
      </c>
      <c r="L115" s="12">
        <v>1028166497789</v>
      </c>
      <c r="M115" s="12">
        <v>0.98</v>
      </c>
      <c r="N115" s="12">
        <v>1</v>
      </c>
      <c r="O115" s="15">
        <f>IF([1]!Table_1[[#This Row],[연도]]=2016,1,0)</f>
        <v>0</v>
      </c>
      <c r="P115" s="15">
        <f>IF([1]!Table_1[[#This Row],[연도]]=2017,1,0)</f>
        <v>1</v>
      </c>
      <c r="Q115" s="15">
        <f>IF([1]!Table_1[[#This Row],[연도]]=2018,1,0)</f>
        <v>0</v>
      </c>
      <c r="R115" s="15">
        <f>IF([1]!Table_1[[#This Row],[연도]]=2019,1,0)</f>
        <v>0</v>
      </c>
      <c r="S115" s="15">
        <f>IF([1]!Table_1[[#This Row],[연도]]=2020,1,0)</f>
        <v>0</v>
      </c>
      <c r="T115" s="15">
        <f>IF([1]!Table_1[[#This Row],[연도]]=2021,1,0)</f>
        <v>0</v>
      </c>
      <c r="U115" s="15">
        <f>IF([1]!Table_1[[#This Row],[연도]]=2022,1,0)</f>
        <v>0</v>
      </c>
      <c r="V115" s="15">
        <f>IF([1]!Table_1[[#This Row],[연도]]=2023,1,0)</f>
        <v>0</v>
      </c>
      <c r="W115" s="12">
        <v>1.78</v>
      </c>
      <c r="X115" s="10">
        <f>Y115/1000000000000</f>
        <v>0.23188</v>
      </c>
      <c r="Y115" s="15">
        <f>[1]!Table_1[[#This Row],[주가]]*[1]!Table_1[[#This Row],[기말주식수]]</f>
        <v>231880000000</v>
      </c>
      <c r="Z115" s="14">
        <f>AA115/10</f>
        <v>0.60776989714270979</v>
      </c>
      <c r="AA115" s="15">
        <f>[1]!Table_1[[#This Row],[시가총액]]/[1]!Table_1[[#This Row],[당기순이익(세후영업이익)]]</f>
        <v>6.0776989714270977</v>
      </c>
      <c r="AB115" s="12">
        <v>7130000000</v>
      </c>
    </row>
    <row r="116" spans="1:28" ht="19.2">
      <c r="A116" s="10">
        <v>115</v>
      </c>
      <c r="B116" s="10">
        <v>430</v>
      </c>
      <c r="C116" s="11" t="s">
        <v>24</v>
      </c>
      <c r="D116" s="11" t="s">
        <v>6</v>
      </c>
      <c r="E116" s="10">
        <v>2018</v>
      </c>
      <c r="F116" s="10">
        <v>29.885999999999999</v>
      </c>
      <c r="G116" s="14">
        <f>([1]!Table_1[[#This Row],[총자산]]-[1]!Table_1[[#This Row],[장부가치 자기자본]]+[1]!Table_1[[#This Row],[시가총액]])/[1]!Table_1[[#This Row],[총자산]]</f>
        <v>0.69563458401202416</v>
      </c>
      <c r="H116" s="14">
        <f>I116/100000000000</f>
        <v>0.42231279663999999</v>
      </c>
      <c r="I116" s="10">
        <v>42231279664</v>
      </c>
      <c r="J116" s="10">
        <v>-6.91</v>
      </c>
      <c r="K116" s="10">
        <f>L116/1000000000000</f>
        <v>0.99541342102200003</v>
      </c>
      <c r="L116" s="10">
        <v>995413421022</v>
      </c>
      <c r="M116" s="10">
        <v>0.85</v>
      </c>
      <c r="N116" s="10">
        <v>1</v>
      </c>
      <c r="O116" s="14">
        <f>IF([1]!Table_1[[#This Row],[연도]]=2016,1,0)</f>
        <v>0</v>
      </c>
      <c r="P116" s="14">
        <f>IF([1]!Table_1[[#This Row],[연도]]=2017,1,0)</f>
        <v>0</v>
      </c>
      <c r="Q116" s="14">
        <f>IF([1]!Table_1[[#This Row],[연도]]=2018,1,0)</f>
        <v>1</v>
      </c>
      <c r="R116" s="14">
        <f>IF([1]!Table_1[[#This Row],[연도]]=2019,1,0)</f>
        <v>0</v>
      </c>
      <c r="S116" s="14">
        <f>IF([1]!Table_1[[#This Row],[연도]]=2020,1,0)</f>
        <v>0</v>
      </c>
      <c r="T116" s="14">
        <f>IF([1]!Table_1[[#This Row],[연도]]=2021,1,0)</f>
        <v>0</v>
      </c>
      <c r="U116" s="14">
        <f>IF([1]!Table_1[[#This Row],[연도]]=2022,1,0)</f>
        <v>0</v>
      </c>
      <c r="V116" s="14">
        <f>IF([1]!Table_1[[#This Row],[연도]]=2023,1,0)</f>
        <v>0</v>
      </c>
      <c r="W116" s="10">
        <v>1.73</v>
      </c>
      <c r="X116" s="10">
        <f>Y116/1000000000000</f>
        <v>0.24024999999999999</v>
      </c>
      <c r="Y116" s="14">
        <f>[1]!Table_1[[#This Row],[주가]]*[1]!Table_1[[#This Row],[기말주식수]]</f>
        <v>240250000000</v>
      </c>
      <c r="Z116" s="14">
        <f>AA116/10</f>
        <v>0.56889112030578803</v>
      </c>
      <c r="AA116" s="14">
        <f>[1]!Table_1[[#This Row],[시가총액]]/[1]!Table_1[[#This Row],[당기순이익(세후영업이익)]]</f>
        <v>5.6889112030578799</v>
      </c>
      <c r="AB116" s="10">
        <v>7130000000</v>
      </c>
    </row>
    <row r="117" spans="1:28" ht="19.2">
      <c r="A117" s="12">
        <v>116</v>
      </c>
      <c r="B117" s="12">
        <v>430</v>
      </c>
      <c r="C117" s="13" t="s">
        <v>24</v>
      </c>
      <c r="D117" s="13" t="s">
        <v>6</v>
      </c>
      <c r="E117" s="12">
        <v>2019</v>
      </c>
      <c r="F117" s="12">
        <v>33.634</v>
      </c>
      <c r="G117" s="15">
        <f>([1]!Table_1[[#This Row],[총자산]]-[1]!Table_1[[#This Row],[장부가치 자기자본]]+[1]!Table_1[[#This Row],[시가총액]])/[1]!Table_1[[#This Row],[총자산]]</f>
        <v>0.6404456195119046</v>
      </c>
      <c r="H117" s="14">
        <f>I117/100000000000</f>
        <v>0.26938915914</v>
      </c>
      <c r="I117" s="12">
        <v>26938915914</v>
      </c>
      <c r="J117" s="12">
        <v>-3.48</v>
      </c>
      <c r="K117" s="10">
        <f>L117/1000000000000</f>
        <v>0.96021510244099995</v>
      </c>
      <c r="L117" s="12">
        <v>960215102441</v>
      </c>
      <c r="M117" s="12">
        <v>1.1100000000000001</v>
      </c>
      <c r="N117" s="12">
        <v>1</v>
      </c>
      <c r="O117" s="15">
        <f>IF([1]!Table_1[[#This Row],[연도]]=2016,1,0)</f>
        <v>0</v>
      </c>
      <c r="P117" s="15">
        <f>IF([1]!Table_1[[#This Row],[연도]]=2017,1,0)</f>
        <v>0</v>
      </c>
      <c r="Q117" s="15">
        <f>IF([1]!Table_1[[#This Row],[연도]]=2018,1,0)</f>
        <v>0</v>
      </c>
      <c r="R117" s="15">
        <f>IF([1]!Table_1[[#This Row],[연도]]=2019,1,0)</f>
        <v>1</v>
      </c>
      <c r="S117" s="15">
        <f>IF([1]!Table_1[[#This Row],[연도]]=2020,1,0)</f>
        <v>0</v>
      </c>
      <c r="T117" s="15">
        <f>IF([1]!Table_1[[#This Row],[연도]]=2021,1,0)</f>
        <v>0</v>
      </c>
      <c r="U117" s="15">
        <f>IF([1]!Table_1[[#This Row],[연도]]=2022,1,0)</f>
        <v>0</v>
      </c>
      <c r="V117" s="15">
        <f>IF([1]!Table_1[[#This Row],[연도]]=2023,1,0)</f>
        <v>0</v>
      </c>
      <c r="W117" s="12">
        <v>1.7</v>
      </c>
      <c r="X117" s="10">
        <f>Y117/1000000000000</f>
        <v>0.21049000000000001</v>
      </c>
      <c r="Y117" s="15">
        <f>[1]!Table_1[[#This Row],[주가]]*[1]!Table_1[[#This Row],[기말주식수]]</f>
        <v>210490000000</v>
      </c>
      <c r="Z117" s="14">
        <f>AA117/10</f>
        <v>0.78136032152136292</v>
      </c>
      <c r="AA117" s="15">
        <f>[1]!Table_1[[#This Row],[시가총액]]/[1]!Table_1[[#This Row],[당기순이익(세후영업이익)]]</f>
        <v>7.8136032152136288</v>
      </c>
      <c r="AB117" s="12">
        <v>7130000000</v>
      </c>
    </row>
    <row r="118" spans="1:28" ht="19.2">
      <c r="A118" s="10">
        <v>117</v>
      </c>
      <c r="B118" s="10">
        <v>430</v>
      </c>
      <c r="C118" s="11" t="s">
        <v>24</v>
      </c>
      <c r="D118" s="11" t="s">
        <v>6</v>
      </c>
      <c r="E118" s="10">
        <v>2020</v>
      </c>
      <c r="F118" s="10">
        <v>-232.21</v>
      </c>
      <c r="G118" s="14">
        <f>([1]!Table_1[[#This Row],[총자산]]-[1]!Table_1[[#This Row],[장부가치 자기자본]]+[1]!Table_1[[#This Row],[시가총액]])/[1]!Table_1[[#This Row],[총자산]]</f>
        <v>0.6709334180167944</v>
      </c>
      <c r="H118" s="14">
        <f>I118/100000000000</f>
        <v>5.212549273E-2</v>
      </c>
      <c r="I118" s="10">
        <v>5212549273</v>
      </c>
      <c r="J118" s="10">
        <v>-2.87</v>
      </c>
      <c r="K118" s="10">
        <f>L118/1000000000000</f>
        <v>0.86123095966899998</v>
      </c>
      <c r="L118" s="10">
        <v>861230959669</v>
      </c>
      <c r="M118" s="10">
        <v>1.84</v>
      </c>
      <c r="N118" s="10">
        <v>1</v>
      </c>
      <c r="O118" s="14">
        <f>IF([1]!Table_1[[#This Row],[연도]]=2016,1,0)</f>
        <v>0</v>
      </c>
      <c r="P118" s="14">
        <f>IF([1]!Table_1[[#This Row],[연도]]=2017,1,0)</f>
        <v>0</v>
      </c>
      <c r="Q118" s="14">
        <f>IF([1]!Table_1[[#This Row],[연도]]=2018,1,0)</f>
        <v>0</v>
      </c>
      <c r="R118" s="14">
        <f>IF([1]!Table_1[[#This Row],[연도]]=2019,1,0)</f>
        <v>0</v>
      </c>
      <c r="S118" s="14">
        <f>IF([1]!Table_1[[#This Row],[연도]]=2020,1,0)</f>
        <v>1</v>
      </c>
      <c r="T118" s="14">
        <f>IF([1]!Table_1[[#This Row],[연도]]=2021,1,0)</f>
        <v>0</v>
      </c>
      <c r="U118" s="14">
        <f>IF([1]!Table_1[[#This Row],[연도]]=2022,1,0)</f>
        <v>0</v>
      </c>
      <c r="V118" s="14">
        <f>IF([1]!Table_1[[#This Row],[연도]]=2023,1,0)</f>
        <v>0</v>
      </c>
      <c r="W118" s="10">
        <v>1.46</v>
      </c>
      <c r="X118" s="10">
        <f>Y118/1000000000000</f>
        <v>0.23715</v>
      </c>
      <c r="Y118" s="14">
        <f>[1]!Table_1[[#This Row],[주가]]*[1]!Table_1[[#This Row],[기말주식수]]</f>
        <v>237150000000</v>
      </c>
      <c r="Z118" s="14">
        <f>AA118/10</f>
        <v>4.5495972810922147</v>
      </c>
      <c r="AA118" s="14">
        <f>[1]!Table_1[[#This Row],[시가총액]]/[1]!Table_1[[#This Row],[당기순이익(세후영업이익)]]</f>
        <v>45.495972810922147</v>
      </c>
      <c r="AB118" s="10">
        <v>6200000000</v>
      </c>
    </row>
    <row r="119" spans="1:28" ht="19.2">
      <c r="A119" s="12">
        <v>118</v>
      </c>
      <c r="B119" s="12">
        <v>430</v>
      </c>
      <c r="C119" s="13" t="s">
        <v>24</v>
      </c>
      <c r="D119" s="13" t="s">
        <v>6</v>
      </c>
      <c r="E119" s="12">
        <v>2021</v>
      </c>
      <c r="F119" s="12">
        <v>-217.011</v>
      </c>
      <c r="G119" s="15">
        <f>([1]!Table_1[[#This Row],[총자산]]-[1]!Table_1[[#This Row],[장부가치 자기자본]]+[1]!Table_1[[#This Row],[시가총액]])/[1]!Table_1[[#This Row],[총자산]]</f>
        <v>0.6483004452616733</v>
      </c>
      <c r="H119" s="14">
        <f>I119/100000000000</f>
        <v>-4.9585114059999998E-2</v>
      </c>
      <c r="I119" s="12">
        <v>-4958511406</v>
      </c>
      <c r="J119" s="12">
        <v>-3.42</v>
      </c>
      <c r="K119" s="10">
        <f>L119/1000000000000</f>
        <v>0.86222279688699999</v>
      </c>
      <c r="L119" s="12">
        <v>862222796887</v>
      </c>
      <c r="M119" s="12">
        <v>2.0699999999999998</v>
      </c>
      <c r="N119" s="12">
        <v>1</v>
      </c>
      <c r="O119" s="15">
        <f>IF([1]!Table_1[[#This Row],[연도]]=2016,1,0)</f>
        <v>0</v>
      </c>
      <c r="P119" s="15">
        <f>IF([1]!Table_1[[#This Row],[연도]]=2017,1,0)</f>
        <v>0</v>
      </c>
      <c r="Q119" s="15">
        <f>IF([1]!Table_1[[#This Row],[연도]]=2018,1,0)</f>
        <v>0</v>
      </c>
      <c r="R119" s="15">
        <f>IF([1]!Table_1[[#This Row],[연도]]=2019,1,0)</f>
        <v>0</v>
      </c>
      <c r="S119" s="15">
        <f>IF([1]!Table_1[[#This Row],[연도]]=2020,1,0)</f>
        <v>0</v>
      </c>
      <c r="T119" s="15">
        <f>IF([1]!Table_1[[#This Row],[연도]]=2021,1,0)</f>
        <v>1</v>
      </c>
      <c r="U119" s="15">
        <f>IF([1]!Table_1[[#This Row],[연도]]=2022,1,0)</f>
        <v>0</v>
      </c>
      <c r="V119" s="15">
        <f>IF([1]!Table_1[[#This Row],[연도]]=2023,1,0)</f>
        <v>0</v>
      </c>
      <c r="W119" s="12">
        <v>1.02</v>
      </c>
      <c r="X119" s="10">
        <f>Y119/1000000000000</f>
        <v>0.23125999999999999</v>
      </c>
      <c r="Y119" s="15">
        <f>[1]!Table_1[[#This Row],[주가]]*[1]!Table_1[[#This Row],[기말주식수]]</f>
        <v>231260000000</v>
      </c>
      <c r="Z119" s="14">
        <f>AA119/10</f>
        <v>-4.6638997284581425</v>
      </c>
      <c r="AA119" s="15">
        <f>[1]!Table_1[[#This Row],[시가총액]]/[1]!Table_1[[#This Row],[당기순이익(세후영업이익)]]</f>
        <v>-46.638997284581421</v>
      </c>
      <c r="AB119" s="12">
        <v>6200000000</v>
      </c>
    </row>
    <row r="120" spans="1:28" ht="19.2">
      <c r="A120" s="10">
        <v>119</v>
      </c>
      <c r="B120" s="10">
        <v>430</v>
      </c>
      <c r="C120" s="11" t="s">
        <v>24</v>
      </c>
      <c r="D120" s="11" t="s">
        <v>6</v>
      </c>
      <c r="E120" s="10">
        <v>2022</v>
      </c>
      <c r="F120" s="10">
        <v>26.684999999999999</v>
      </c>
      <c r="G120" s="14">
        <f>([1]!Table_1[[#This Row],[총자산]]-[1]!Table_1[[#This Row],[장부가치 자기자본]]+[1]!Table_1[[#This Row],[시가총액]])/[1]!Table_1[[#This Row],[총자산]]</f>
        <v>0.61616720452702911</v>
      </c>
      <c r="H120" s="14">
        <f>I120/100000000000</f>
        <v>0.22056715849</v>
      </c>
      <c r="I120" s="10">
        <v>22056715849</v>
      </c>
      <c r="J120" s="10">
        <v>2.79</v>
      </c>
      <c r="K120" s="10">
        <f>L120/1000000000000</f>
        <v>1.024450498787</v>
      </c>
      <c r="L120" s="10">
        <v>1024450498787</v>
      </c>
      <c r="M120" s="10">
        <v>1.88</v>
      </c>
      <c r="N120" s="10">
        <v>1</v>
      </c>
      <c r="O120" s="14">
        <f>IF([1]!Table_1[[#This Row],[연도]]=2016,1,0)</f>
        <v>0</v>
      </c>
      <c r="P120" s="14">
        <f>IF([1]!Table_1[[#This Row],[연도]]=2017,1,0)</f>
        <v>0</v>
      </c>
      <c r="Q120" s="14">
        <f>IF([1]!Table_1[[#This Row],[연도]]=2018,1,0)</f>
        <v>0</v>
      </c>
      <c r="R120" s="14">
        <f>IF([1]!Table_1[[#This Row],[연도]]=2019,1,0)</f>
        <v>0</v>
      </c>
      <c r="S120" s="14">
        <f>IF([1]!Table_1[[#This Row],[연도]]=2020,1,0)</f>
        <v>0</v>
      </c>
      <c r="T120" s="14">
        <f>IF([1]!Table_1[[#This Row],[연도]]=2021,1,0)</f>
        <v>0</v>
      </c>
      <c r="U120" s="14">
        <f>IF([1]!Table_1[[#This Row],[연도]]=2022,1,0)</f>
        <v>1</v>
      </c>
      <c r="V120" s="14">
        <f>IF([1]!Table_1[[#This Row],[연도]]=2023,1,0)</f>
        <v>0</v>
      </c>
      <c r="W120" s="10">
        <v>2.2599999999999998</v>
      </c>
      <c r="X120" s="10">
        <f>Y120/1000000000000</f>
        <v>0.21018000000000001</v>
      </c>
      <c r="Y120" s="14">
        <f>[1]!Table_1[[#This Row],[주가]]*[1]!Table_1[[#This Row],[기말주식수]]</f>
        <v>210180000000</v>
      </c>
      <c r="Z120" s="14">
        <f>AA120/10</f>
        <v>0.95290704853292607</v>
      </c>
      <c r="AA120" s="14">
        <f>[1]!Table_1[[#This Row],[시가총액]]/[1]!Table_1[[#This Row],[당기순이익(세후영업이익)]]</f>
        <v>9.5290704853292603</v>
      </c>
      <c r="AB120" s="10">
        <v>6200000000</v>
      </c>
    </row>
    <row r="121" spans="1:28" ht="19.2">
      <c r="A121" s="12">
        <v>120</v>
      </c>
      <c r="B121" s="12">
        <v>430</v>
      </c>
      <c r="C121" s="13" t="s">
        <v>24</v>
      </c>
      <c r="D121" s="13" t="s">
        <v>6</v>
      </c>
      <c r="E121" s="12">
        <v>2023</v>
      </c>
      <c r="F121" s="12">
        <v>18.048999999999999</v>
      </c>
      <c r="G121" s="15">
        <f>([1]!Table_1[[#This Row],[총자산]]-[1]!Table_1[[#This Row],[장부가치 자기자본]]+[1]!Table_1[[#This Row],[시가총액]])/[1]!Table_1[[#This Row],[총자산]]</f>
        <v>0.7262866719472606</v>
      </c>
      <c r="H121" s="14">
        <f>I121/100000000000</f>
        <v>0.59171860225999995</v>
      </c>
      <c r="I121" s="12">
        <v>59171860226</v>
      </c>
      <c r="J121" s="12">
        <v>1.57</v>
      </c>
      <c r="K121" s="10">
        <f>L121/1000000000000</f>
        <v>1.106756862193</v>
      </c>
      <c r="L121" s="12">
        <v>1106756862193</v>
      </c>
      <c r="M121" s="12">
        <v>2.2599999999999998</v>
      </c>
      <c r="N121" s="12">
        <v>1</v>
      </c>
      <c r="O121" s="15">
        <f>IF([1]!Table_1[[#This Row],[연도]]=2016,1,0)</f>
        <v>0</v>
      </c>
      <c r="P121" s="15">
        <f>IF([1]!Table_1[[#This Row],[연도]]=2017,1,0)</f>
        <v>0</v>
      </c>
      <c r="Q121" s="15">
        <f>IF([1]!Table_1[[#This Row],[연도]]=2018,1,0)</f>
        <v>0</v>
      </c>
      <c r="R121" s="15">
        <f>IF([1]!Table_1[[#This Row],[연도]]=2019,1,0)</f>
        <v>0</v>
      </c>
      <c r="S121" s="15">
        <f>IF([1]!Table_1[[#This Row],[연도]]=2020,1,0)</f>
        <v>0</v>
      </c>
      <c r="T121" s="15">
        <f>IF([1]!Table_1[[#This Row],[연도]]=2021,1,0)</f>
        <v>0</v>
      </c>
      <c r="U121" s="15">
        <f>IF([1]!Table_1[[#This Row],[연도]]=2022,1,0)</f>
        <v>0</v>
      </c>
      <c r="V121" s="15">
        <f>IF([1]!Table_1[[#This Row],[연도]]=2023,1,0)</f>
        <v>1</v>
      </c>
      <c r="W121" s="12">
        <v>2.09</v>
      </c>
      <c r="X121" s="10">
        <f>Y121/1000000000000</f>
        <v>0.33728000000000002</v>
      </c>
      <c r="Y121" s="15">
        <f>[1]!Table_1[[#This Row],[주가]]*[1]!Table_1[[#This Row],[기말주식수]]</f>
        <v>337280000000</v>
      </c>
      <c r="Z121" s="14">
        <f>AA121/10</f>
        <v>0.57000067043996672</v>
      </c>
      <c r="AA121" s="15">
        <f>[1]!Table_1[[#This Row],[시가총액]]/[1]!Table_1[[#This Row],[당기순이익(세후영업이익)]]</f>
        <v>5.7000067043996667</v>
      </c>
      <c r="AB121" s="12">
        <v>6820000000</v>
      </c>
    </row>
    <row r="122" spans="1:28" ht="19.2">
      <c r="A122" s="10">
        <v>121</v>
      </c>
      <c r="B122" s="10">
        <v>440</v>
      </c>
      <c r="C122" s="11" t="s">
        <v>25</v>
      </c>
      <c r="D122" s="11" t="s">
        <v>20</v>
      </c>
      <c r="E122" s="10">
        <v>2016</v>
      </c>
      <c r="F122" s="10">
        <v>54.551000000000002</v>
      </c>
      <c r="G122" s="14">
        <f>([1]!Table_1[[#This Row],[총자산]]-[1]!Table_1[[#This Row],[장부가치 자기자본]]+[1]!Table_1[[#This Row],[시가총액]])/[1]!Table_1[[#This Row],[총자산]]</f>
        <v>0.4441174799940828</v>
      </c>
      <c r="H122" s="14">
        <f>I122/100000000000</f>
        <v>2.106153107E-2</v>
      </c>
      <c r="I122" s="10">
        <v>2106153107</v>
      </c>
      <c r="J122" s="10">
        <v>0.21</v>
      </c>
      <c r="K122" s="10">
        <f>L122/1000000000000</f>
        <v>9.1628325947000003E-2</v>
      </c>
      <c r="L122" s="10">
        <v>91628325947</v>
      </c>
      <c r="M122" s="10">
        <v>0.04</v>
      </c>
      <c r="N122" s="10">
        <v>1</v>
      </c>
      <c r="O122" s="14">
        <f>IF([1]!Table_1[[#This Row],[연도]]=2016,1,0)</f>
        <v>1</v>
      </c>
      <c r="P122" s="14">
        <f>IF([1]!Table_1[[#This Row],[연도]]=2017,1,0)</f>
        <v>0</v>
      </c>
      <c r="Q122" s="14">
        <f>IF([1]!Table_1[[#This Row],[연도]]=2018,1,0)</f>
        <v>0</v>
      </c>
      <c r="R122" s="14">
        <f>IF([1]!Table_1[[#This Row],[연도]]=2019,1,0)</f>
        <v>0</v>
      </c>
      <c r="S122" s="14">
        <f>IF([1]!Table_1[[#This Row],[연도]]=2020,1,0)</f>
        <v>0</v>
      </c>
      <c r="T122" s="14">
        <f>IF([1]!Table_1[[#This Row],[연도]]=2021,1,0)</f>
        <v>0</v>
      </c>
      <c r="U122" s="14">
        <f>IF([1]!Table_1[[#This Row],[연도]]=2022,1,0)</f>
        <v>0</v>
      </c>
      <c r="V122" s="14">
        <f>IF([1]!Table_1[[#This Row],[연도]]=2023,1,0)</f>
        <v>0</v>
      </c>
      <c r="W122" s="10">
        <v>0.47</v>
      </c>
      <c r="X122" s="10">
        <f>Y122/1000000000000</f>
        <v>7.6842784200000002E-3</v>
      </c>
      <c r="Y122" s="14">
        <f>[1]!Table_1[[#This Row],[주가]]*[1]!Table_1[[#This Row],[기말주식수]]</f>
        <v>7684278420</v>
      </c>
      <c r="Z122" s="14">
        <f>AA122/10</f>
        <v>0.3648489938580709</v>
      </c>
      <c r="AA122" s="14">
        <f>[1]!Table_1[[#This Row],[시가총액]]/[1]!Table_1[[#This Row],[당기순이익(세후영업이익)]]</f>
        <v>3.6484899385807092</v>
      </c>
      <c r="AB122" s="10">
        <v>742988800</v>
      </c>
    </row>
    <row r="123" spans="1:28" ht="19.2">
      <c r="A123" s="12">
        <v>122</v>
      </c>
      <c r="B123" s="12">
        <v>440</v>
      </c>
      <c r="C123" s="13" t="s">
        <v>25</v>
      </c>
      <c r="D123" s="13" t="s">
        <v>20</v>
      </c>
      <c r="E123" s="12">
        <v>2017</v>
      </c>
      <c r="F123" s="12">
        <v>51.176000000000002</v>
      </c>
      <c r="G123" s="15">
        <f>([1]!Table_1[[#This Row],[총자산]]-[1]!Table_1[[#This Row],[장부가치 자기자본]]+[1]!Table_1[[#This Row],[시가총액]])/[1]!Table_1[[#This Row],[총자산]]</f>
        <v>0.37355433384612657</v>
      </c>
      <c r="H123" s="14">
        <f>I123/100000000000</f>
        <v>6.4213269300000004E-3</v>
      </c>
      <c r="I123" s="12">
        <v>642132693</v>
      </c>
      <c r="J123" s="12">
        <v>-21.98</v>
      </c>
      <c r="K123" s="10">
        <f>L123/1000000000000</f>
        <v>7.0818896795999994E-2</v>
      </c>
      <c r="L123" s="12">
        <v>70818896796</v>
      </c>
      <c r="M123" s="12">
        <v>0.82</v>
      </c>
      <c r="N123" s="12">
        <v>1</v>
      </c>
      <c r="O123" s="15">
        <f>IF([1]!Table_1[[#This Row],[연도]]=2016,1,0)</f>
        <v>0</v>
      </c>
      <c r="P123" s="15">
        <f>IF([1]!Table_1[[#This Row],[연도]]=2017,1,0)</f>
        <v>1</v>
      </c>
      <c r="Q123" s="15">
        <f>IF([1]!Table_1[[#This Row],[연도]]=2018,1,0)</f>
        <v>0</v>
      </c>
      <c r="R123" s="15">
        <f>IF([1]!Table_1[[#This Row],[연도]]=2019,1,0)</f>
        <v>0</v>
      </c>
      <c r="S123" s="15">
        <f>IF([1]!Table_1[[#This Row],[연도]]=2020,1,0)</f>
        <v>0</v>
      </c>
      <c r="T123" s="15">
        <f>IF([1]!Table_1[[#This Row],[연도]]=2021,1,0)</f>
        <v>0</v>
      </c>
      <c r="U123" s="15">
        <f>IF([1]!Table_1[[#This Row],[연도]]=2022,1,0)</f>
        <v>0</v>
      </c>
      <c r="V123" s="15">
        <f>IF([1]!Table_1[[#This Row],[연도]]=2023,1,0)</f>
        <v>0</v>
      </c>
      <c r="W123" s="12">
        <v>0.22</v>
      </c>
      <c r="X123" s="10">
        <f>Y123/1000000000000</f>
        <v>7.2981963600000001E-3</v>
      </c>
      <c r="Y123" s="15">
        <f>[1]!Table_1[[#This Row],[주가]]*[1]!Table_1[[#This Row],[기말주식수]]</f>
        <v>7298196360</v>
      </c>
      <c r="Z123" s="14">
        <f>AA123/10</f>
        <v>1.1365557990675301</v>
      </c>
      <c r="AA123" s="15">
        <f>[1]!Table_1[[#This Row],[시가총액]]/[1]!Table_1[[#This Row],[당기순이익(세후영업이익)]]</f>
        <v>11.365557990675301</v>
      </c>
      <c r="AB123" s="12">
        <v>817287680</v>
      </c>
    </row>
    <row r="124" spans="1:28" ht="19.2">
      <c r="A124" s="10">
        <v>123</v>
      </c>
      <c r="B124" s="10">
        <v>440</v>
      </c>
      <c r="C124" s="11" t="s">
        <v>25</v>
      </c>
      <c r="D124" s="11" t="s">
        <v>20</v>
      </c>
      <c r="E124" s="10">
        <v>2018</v>
      </c>
      <c r="F124" s="10">
        <v>83.575999999999993</v>
      </c>
      <c r="G124" s="14">
        <f>([1]!Table_1[[#This Row],[총자산]]-[1]!Table_1[[#This Row],[장부가치 자기자본]]+[1]!Table_1[[#This Row],[시가총액]])/[1]!Table_1[[#This Row],[총자산]]</f>
        <v>0.939705115205694</v>
      </c>
      <c r="H124" s="14">
        <f>I124/100000000000</f>
        <v>1.424706079E-2</v>
      </c>
      <c r="I124" s="10">
        <v>1424706079</v>
      </c>
      <c r="J124" s="10">
        <v>-2.89</v>
      </c>
      <c r="K124" s="10">
        <f>L124/1000000000000</f>
        <v>7.6133493866999996E-2</v>
      </c>
      <c r="L124" s="10">
        <v>76133493867</v>
      </c>
      <c r="M124" s="10">
        <v>0.67</v>
      </c>
      <c r="N124" s="10">
        <v>1</v>
      </c>
      <c r="O124" s="14">
        <f>IF([1]!Table_1[[#This Row],[연도]]=2016,1,0)</f>
        <v>0</v>
      </c>
      <c r="P124" s="14">
        <f>IF([1]!Table_1[[#This Row],[연도]]=2017,1,0)</f>
        <v>0</v>
      </c>
      <c r="Q124" s="14">
        <f>IF([1]!Table_1[[#This Row],[연도]]=2018,1,0)</f>
        <v>1</v>
      </c>
      <c r="R124" s="14">
        <f>IF([1]!Table_1[[#This Row],[연도]]=2019,1,0)</f>
        <v>0</v>
      </c>
      <c r="S124" s="14">
        <f>IF([1]!Table_1[[#This Row],[연도]]=2020,1,0)</f>
        <v>0</v>
      </c>
      <c r="T124" s="14">
        <f>IF([1]!Table_1[[#This Row],[연도]]=2021,1,0)</f>
        <v>0</v>
      </c>
      <c r="U124" s="14">
        <f>IF([1]!Table_1[[#This Row],[연도]]=2022,1,0)</f>
        <v>0</v>
      </c>
      <c r="V124" s="14">
        <f>IF([1]!Table_1[[#This Row],[연도]]=2023,1,0)</f>
        <v>0</v>
      </c>
      <c r="W124" s="10">
        <v>0.34</v>
      </c>
      <c r="X124" s="10">
        <f>Y124/1000000000000</f>
        <v>4.1721770999999998E-2</v>
      </c>
      <c r="Y124" s="14">
        <f>[1]!Table_1[[#This Row],[주가]]*[1]!Table_1[[#This Row],[기말주식수]]</f>
        <v>41721771000</v>
      </c>
      <c r="Z124" s="14">
        <f>AA124/10</f>
        <v>2.928447601577195</v>
      </c>
      <c r="AA124" s="14">
        <f>[1]!Table_1[[#This Row],[시가총액]]/[1]!Table_1[[#This Row],[당기순이익(세후영업이익)]]</f>
        <v>29.284476015771951</v>
      </c>
      <c r="AB124" s="10">
        <v>742988800</v>
      </c>
    </row>
    <row r="125" spans="1:28" ht="19.2">
      <c r="A125" s="12">
        <v>124</v>
      </c>
      <c r="B125" s="12">
        <v>440</v>
      </c>
      <c r="C125" s="13" t="s">
        <v>25</v>
      </c>
      <c r="D125" s="13" t="s">
        <v>20</v>
      </c>
      <c r="E125" s="12">
        <v>2019</v>
      </c>
      <c r="F125" s="12">
        <v>120.81100000000001</v>
      </c>
      <c r="G125" s="15">
        <f>([1]!Table_1[[#This Row],[총자산]]-[1]!Table_1[[#This Row],[장부가치 자기자본]]+[1]!Table_1[[#This Row],[시가총액]])/[1]!Table_1[[#This Row],[총자산]]</f>
        <v>1.0853180070857729</v>
      </c>
      <c r="H125" s="14">
        <f>I125/100000000000</f>
        <v>6.3817830000000002E-3</v>
      </c>
      <c r="I125" s="12">
        <v>638178300</v>
      </c>
      <c r="J125" s="12">
        <v>4.82</v>
      </c>
      <c r="K125" s="10">
        <f>L125/1000000000000</f>
        <v>6.5702344319999995E-2</v>
      </c>
      <c r="L125" s="12">
        <v>65702344320</v>
      </c>
      <c r="M125" s="12">
        <v>0.7</v>
      </c>
      <c r="N125" s="12">
        <v>1</v>
      </c>
      <c r="O125" s="15">
        <f>IF([1]!Table_1[[#This Row],[연도]]=2016,1,0)</f>
        <v>0</v>
      </c>
      <c r="P125" s="15">
        <f>IF([1]!Table_1[[#This Row],[연도]]=2017,1,0)</f>
        <v>0</v>
      </c>
      <c r="Q125" s="15">
        <f>IF([1]!Table_1[[#This Row],[연도]]=2018,1,0)</f>
        <v>0</v>
      </c>
      <c r="R125" s="15">
        <f>IF([1]!Table_1[[#This Row],[연도]]=2019,1,0)</f>
        <v>1</v>
      </c>
      <c r="S125" s="15">
        <f>IF([1]!Table_1[[#This Row],[연도]]=2020,1,0)</f>
        <v>0</v>
      </c>
      <c r="T125" s="15">
        <f>IF([1]!Table_1[[#This Row],[연도]]=2021,1,0)</f>
        <v>0</v>
      </c>
      <c r="U125" s="15">
        <f>IF([1]!Table_1[[#This Row],[연도]]=2022,1,0)</f>
        <v>0</v>
      </c>
      <c r="V125" s="15">
        <f>IF([1]!Table_1[[#This Row],[연도]]=2023,1,0)</f>
        <v>0</v>
      </c>
      <c r="W125" s="12">
        <v>0.38</v>
      </c>
      <c r="X125" s="10">
        <f>Y125/1000000000000</f>
        <v>5.0377481699999997E-2</v>
      </c>
      <c r="Y125" s="15">
        <f>[1]!Table_1[[#This Row],[주가]]*[1]!Table_1[[#This Row],[기말주식수]]</f>
        <v>50377481700</v>
      </c>
      <c r="Z125" s="14">
        <f>AA125/10</f>
        <v>7.8939509068233749</v>
      </c>
      <c r="AA125" s="15">
        <f>[1]!Table_1[[#This Row],[시가총액]]/[1]!Table_1[[#This Row],[당기순이익(세후영업이익)]]</f>
        <v>78.939509068233747</v>
      </c>
      <c r="AB125" s="12">
        <v>742988800</v>
      </c>
    </row>
    <row r="126" spans="1:28" ht="19.2">
      <c r="A126" s="10">
        <v>125</v>
      </c>
      <c r="B126" s="10">
        <v>440</v>
      </c>
      <c r="C126" s="11" t="s">
        <v>25</v>
      </c>
      <c r="D126" s="11" t="s">
        <v>20</v>
      </c>
      <c r="E126" s="10">
        <v>2020</v>
      </c>
      <c r="F126" s="10">
        <v>11.085000000000001</v>
      </c>
      <c r="G126" s="14">
        <f>([1]!Table_1[[#This Row],[총자산]]-[1]!Table_1[[#This Row],[장부가치 자기자본]]+[1]!Table_1[[#This Row],[시가총액]])/[1]!Table_1[[#This Row],[총자산]]</f>
        <v>0.94471204699275946</v>
      </c>
      <c r="H126" s="14">
        <f>I126/100000000000</f>
        <v>1.28643323E-3</v>
      </c>
      <c r="I126" s="10">
        <v>128643323</v>
      </c>
      <c r="J126" s="10">
        <v>15.83</v>
      </c>
      <c r="K126" s="10">
        <f>L126/1000000000000</f>
        <v>5.3564699255000001E-2</v>
      </c>
      <c r="L126" s="10">
        <v>53564699255</v>
      </c>
      <c r="M126" s="10">
        <v>0.82</v>
      </c>
      <c r="N126" s="10">
        <v>1</v>
      </c>
      <c r="O126" s="14">
        <f>IF([1]!Table_1[[#This Row],[연도]]=2016,1,0)</f>
        <v>0</v>
      </c>
      <c r="P126" s="14">
        <f>IF([1]!Table_1[[#This Row],[연도]]=2017,1,0)</f>
        <v>0</v>
      </c>
      <c r="Q126" s="14">
        <f>IF([1]!Table_1[[#This Row],[연도]]=2018,1,0)</f>
        <v>0</v>
      </c>
      <c r="R126" s="14">
        <f>IF([1]!Table_1[[#This Row],[연도]]=2019,1,0)</f>
        <v>0</v>
      </c>
      <c r="S126" s="14">
        <f>IF([1]!Table_1[[#This Row],[연도]]=2020,1,0)</f>
        <v>1</v>
      </c>
      <c r="T126" s="14">
        <f>IF([1]!Table_1[[#This Row],[연도]]=2021,1,0)</f>
        <v>0</v>
      </c>
      <c r="U126" s="14">
        <f>IF([1]!Table_1[[#This Row],[연도]]=2022,1,0)</f>
        <v>0</v>
      </c>
      <c r="V126" s="14">
        <f>IF([1]!Table_1[[#This Row],[연도]]=2023,1,0)</f>
        <v>0</v>
      </c>
      <c r="W126" s="10">
        <v>0.18</v>
      </c>
      <c r="X126" s="10">
        <f>Y126/1000000000000</f>
        <v>5.7663223800000003E-2</v>
      </c>
      <c r="Y126" s="14">
        <f>[1]!Table_1[[#This Row],[주가]]*[1]!Table_1[[#This Row],[기말주식수]]</f>
        <v>57663223800</v>
      </c>
      <c r="Z126" s="14">
        <f>AA126/10</f>
        <v>44.824109370993156</v>
      </c>
      <c r="AA126" s="14">
        <f>[1]!Table_1[[#This Row],[시가총액]]/[1]!Table_1[[#This Row],[당기순이익(세후영업이익)]]</f>
        <v>448.24109370993159</v>
      </c>
      <c r="AB126" s="10">
        <v>2128240800</v>
      </c>
    </row>
    <row r="127" spans="1:28" ht="19.2">
      <c r="A127" s="12">
        <v>126</v>
      </c>
      <c r="B127" s="12">
        <v>440</v>
      </c>
      <c r="C127" s="13" t="s">
        <v>25</v>
      </c>
      <c r="D127" s="13" t="s">
        <v>20</v>
      </c>
      <c r="E127" s="12">
        <v>2022</v>
      </c>
      <c r="F127" s="12">
        <v>283.76499999999999</v>
      </c>
      <c r="G127" s="15">
        <f>([1]!Table_1[[#This Row],[총자산]]-[1]!Table_1[[#This Row],[장부가치 자기자본]]+[1]!Table_1[[#This Row],[시가총액]])/[1]!Table_1[[#This Row],[총자산]]</f>
        <v>1.9871877168346233</v>
      </c>
      <c r="H127" s="14">
        <f>I127/100000000000</f>
        <v>8.1181980599999998E-3</v>
      </c>
      <c r="I127" s="12">
        <v>811819806</v>
      </c>
      <c r="J127" s="12">
        <v>-1.62</v>
      </c>
      <c r="K127" s="10">
        <f>L127/1000000000000</f>
        <v>7.1620870966000005E-2</v>
      </c>
      <c r="L127" s="12">
        <v>71620870966</v>
      </c>
      <c r="M127" s="12">
        <v>0.73</v>
      </c>
      <c r="N127" s="12">
        <v>1</v>
      </c>
      <c r="O127" s="15">
        <f>IF([1]!Table_1[[#This Row],[연도]]=2016,1,0)</f>
        <v>0</v>
      </c>
      <c r="P127" s="15">
        <f>IF([1]!Table_1[[#This Row],[연도]]=2017,1,0)</f>
        <v>0</v>
      </c>
      <c r="Q127" s="15">
        <f>IF([1]!Table_1[[#This Row],[연도]]=2018,1,0)</f>
        <v>0</v>
      </c>
      <c r="R127" s="15">
        <f>IF([1]!Table_1[[#This Row],[연도]]=2019,1,0)</f>
        <v>0</v>
      </c>
      <c r="S127" s="15">
        <f>IF([1]!Table_1[[#This Row],[연도]]=2020,1,0)</f>
        <v>0</v>
      </c>
      <c r="T127" s="15">
        <f>IF([1]!Table_1[[#This Row],[연도]]=2021,1,0)</f>
        <v>0</v>
      </c>
      <c r="U127" s="15">
        <f>IF([1]!Table_1[[#This Row],[연도]]=2022,1,0)</f>
        <v>1</v>
      </c>
      <c r="V127" s="15">
        <f>IF([1]!Table_1[[#This Row],[연도]]=2023,1,0)</f>
        <v>0</v>
      </c>
      <c r="W127" s="12">
        <v>0.81</v>
      </c>
      <c r="X127" s="10">
        <f>Y127/1000000000000</f>
        <v>0.121429035</v>
      </c>
      <c r="Y127" s="15">
        <f>[1]!Table_1[[#This Row],[주가]]*[1]!Table_1[[#This Row],[기말주식수]]</f>
        <v>121429035000</v>
      </c>
      <c r="Z127" s="14">
        <f>AA127/10</f>
        <v>14.957633960460432</v>
      </c>
      <c r="AA127" s="15">
        <f>[1]!Table_1[[#This Row],[시가총액]]/[1]!Table_1[[#This Row],[당기순이익(세후영업이익)]]</f>
        <v>149.57633960460433</v>
      </c>
      <c r="AB127" s="12">
        <v>1418827200</v>
      </c>
    </row>
    <row r="128" spans="1:28" ht="19.2">
      <c r="A128" s="10">
        <v>127</v>
      </c>
      <c r="B128" s="10">
        <v>440</v>
      </c>
      <c r="C128" s="11" t="s">
        <v>25</v>
      </c>
      <c r="D128" s="11" t="s">
        <v>20</v>
      </c>
      <c r="E128" s="10">
        <v>2023</v>
      </c>
      <c r="F128" s="10">
        <v>-565.27</v>
      </c>
      <c r="G128" s="14">
        <f>([1]!Table_1[[#This Row],[총자산]]-[1]!Table_1[[#This Row],[장부가치 자기자본]]+[1]!Table_1[[#This Row],[시가총액]])/[1]!Table_1[[#This Row],[총자산]]</f>
        <v>1.8543072031765615</v>
      </c>
      <c r="H128" s="14">
        <f>I128/100000000000</f>
        <v>-7.3927662500000001E-3</v>
      </c>
      <c r="I128" s="10">
        <v>-739276625</v>
      </c>
      <c r="J128" s="10">
        <v>-2.98</v>
      </c>
      <c r="K128" s="10">
        <f>L128/1000000000000</f>
        <v>5.5473865403999997E-2</v>
      </c>
      <c r="L128" s="10">
        <v>55473865404</v>
      </c>
      <c r="M128" s="10">
        <v>0.98</v>
      </c>
      <c r="N128" s="10">
        <v>1</v>
      </c>
      <c r="O128" s="14">
        <f>IF([1]!Table_1[[#This Row],[연도]]=2016,1,0)</f>
        <v>0</v>
      </c>
      <c r="P128" s="14">
        <f>IF([1]!Table_1[[#This Row],[연도]]=2017,1,0)</f>
        <v>0</v>
      </c>
      <c r="Q128" s="14">
        <f>IF([1]!Table_1[[#This Row],[연도]]=2018,1,0)</f>
        <v>0</v>
      </c>
      <c r="R128" s="14">
        <f>IF([1]!Table_1[[#This Row],[연도]]=2019,1,0)</f>
        <v>0</v>
      </c>
      <c r="S128" s="14">
        <f>IF([1]!Table_1[[#This Row],[연도]]=2020,1,0)</f>
        <v>0</v>
      </c>
      <c r="T128" s="14">
        <f>IF([1]!Table_1[[#This Row],[연도]]=2021,1,0)</f>
        <v>0</v>
      </c>
      <c r="U128" s="14">
        <f>IF([1]!Table_1[[#This Row],[연도]]=2022,1,0)</f>
        <v>0</v>
      </c>
      <c r="V128" s="14">
        <f>IF([1]!Table_1[[#This Row],[연도]]=2023,1,0)</f>
        <v>1</v>
      </c>
      <c r="W128" s="10">
        <v>0.63</v>
      </c>
      <c r="X128" s="10">
        <f>Y128/1000000000000</f>
        <v>0.10959748800000001</v>
      </c>
      <c r="Y128" s="14">
        <f>[1]!Table_1[[#This Row],[주가]]*[1]!Table_1[[#This Row],[기말주식수]]</f>
        <v>109597488000</v>
      </c>
      <c r="Z128" s="14">
        <f>AA128/10</f>
        <v>-14.82496325377527</v>
      </c>
      <c r="AA128" s="14">
        <f>[1]!Table_1[[#This Row],[시가총액]]/[1]!Table_1[[#This Row],[당기순이익(세후영업이익)]]</f>
        <v>-148.24963253775269</v>
      </c>
      <c r="AB128" s="10">
        <v>1418827200</v>
      </c>
    </row>
    <row r="129" spans="1:28" ht="19.2">
      <c r="A129" s="12">
        <v>128</v>
      </c>
      <c r="B129" s="12">
        <v>480</v>
      </c>
      <c r="C129" s="13" t="s">
        <v>26</v>
      </c>
      <c r="D129" s="13" t="s">
        <v>6</v>
      </c>
      <c r="E129" s="12">
        <v>2016</v>
      </c>
      <c r="F129" s="12">
        <v>60.813000000000002</v>
      </c>
      <c r="G129" s="15">
        <f>([1]!Table_1[[#This Row],[총자산]]-[1]!Table_1[[#This Row],[장부가치 자기자본]]+[1]!Table_1[[#This Row],[시가총액]])/[1]!Table_1[[#This Row],[총자산]]</f>
        <v>0.38167648535483645</v>
      </c>
      <c r="H129" s="14">
        <f>I129/100000000000</f>
        <v>0.36009845642999999</v>
      </c>
      <c r="I129" s="12">
        <v>36009845643</v>
      </c>
      <c r="J129" s="12">
        <v>7.36</v>
      </c>
      <c r="K129" s="10">
        <f>L129/1000000000000</f>
        <v>0.71449950157499997</v>
      </c>
      <c r="L129" s="12">
        <v>714499501575</v>
      </c>
      <c r="M129" s="12">
        <v>1.05</v>
      </c>
      <c r="N129" s="12">
        <v>1</v>
      </c>
      <c r="O129" s="15">
        <f>IF([1]!Table_1[[#This Row],[연도]]=2016,1,0)</f>
        <v>1</v>
      </c>
      <c r="P129" s="15">
        <f>IF([1]!Table_1[[#This Row],[연도]]=2017,1,0)</f>
        <v>0</v>
      </c>
      <c r="Q129" s="15">
        <f>IF([1]!Table_1[[#This Row],[연도]]=2018,1,0)</f>
        <v>0</v>
      </c>
      <c r="R129" s="15">
        <f>IF([1]!Table_1[[#This Row],[연도]]=2019,1,0)</f>
        <v>0</v>
      </c>
      <c r="S129" s="15">
        <f>IF([1]!Table_1[[#This Row],[연도]]=2020,1,0)</f>
        <v>0</v>
      </c>
      <c r="T129" s="15">
        <f>IF([1]!Table_1[[#This Row],[연도]]=2021,1,0)</f>
        <v>0</v>
      </c>
      <c r="U129" s="15">
        <f>IF([1]!Table_1[[#This Row],[연도]]=2022,1,0)</f>
        <v>0</v>
      </c>
      <c r="V129" s="15">
        <f>IF([1]!Table_1[[#This Row],[연도]]=2023,1,0)</f>
        <v>0</v>
      </c>
      <c r="W129" s="12">
        <v>1.33</v>
      </c>
      <c r="X129" s="10">
        <f>Y129/1000000000000</f>
        <v>3.4279999999999998E-2</v>
      </c>
      <c r="Y129" s="15">
        <f>[1]!Table_1[[#This Row],[주가]]*[1]!Table_1[[#This Row],[기말주식수]]</f>
        <v>34280000000</v>
      </c>
      <c r="Z129" s="14">
        <f>AA129/10</f>
        <v>9.519618700910408E-2</v>
      </c>
      <c r="AA129" s="15">
        <f>[1]!Table_1[[#This Row],[시가총액]]/[1]!Table_1[[#This Row],[당기순이익(세후영업이익)]]</f>
        <v>0.95196187009104083</v>
      </c>
      <c r="AB129" s="12">
        <v>11375000000</v>
      </c>
    </row>
    <row r="130" spans="1:28" ht="19.2">
      <c r="A130" s="10">
        <v>129</v>
      </c>
      <c r="B130" s="10">
        <v>480</v>
      </c>
      <c r="C130" s="11" t="s">
        <v>26</v>
      </c>
      <c r="D130" s="11" t="s">
        <v>6</v>
      </c>
      <c r="E130" s="10">
        <v>2017</v>
      </c>
      <c r="F130" s="10">
        <v>50.128</v>
      </c>
      <c r="G130" s="14">
        <f>([1]!Table_1[[#This Row],[총자산]]-[1]!Table_1[[#This Row],[장부가치 자기자본]]+[1]!Table_1[[#This Row],[시가총액]])/[1]!Table_1[[#This Row],[총자산]]</f>
        <v>0.38074332812998857</v>
      </c>
      <c r="H130" s="14">
        <f>I130/100000000000</f>
        <v>-3.1643613600000002E-2</v>
      </c>
      <c r="I130" s="10">
        <v>-3164361360</v>
      </c>
      <c r="J130" s="10">
        <v>2.99</v>
      </c>
      <c r="K130" s="10">
        <f>L130/1000000000000</f>
        <v>0.69433385210499998</v>
      </c>
      <c r="L130" s="10">
        <v>694333852105</v>
      </c>
      <c r="M130" s="10">
        <v>2.84</v>
      </c>
      <c r="N130" s="10">
        <v>1</v>
      </c>
      <c r="O130" s="14">
        <f>IF([1]!Table_1[[#This Row],[연도]]=2016,1,0)</f>
        <v>0</v>
      </c>
      <c r="P130" s="14">
        <f>IF([1]!Table_1[[#This Row],[연도]]=2017,1,0)</f>
        <v>1</v>
      </c>
      <c r="Q130" s="14">
        <f>IF([1]!Table_1[[#This Row],[연도]]=2018,1,0)</f>
        <v>0</v>
      </c>
      <c r="R130" s="14">
        <f>IF([1]!Table_1[[#This Row],[연도]]=2019,1,0)</f>
        <v>0</v>
      </c>
      <c r="S130" s="14">
        <f>IF([1]!Table_1[[#This Row],[연도]]=2020,1,0)</f>
        <v>0</v>
      </c>
      <c r="T130" s="14">
        <f>IF([1]!Table_1[[#This Row],[연도]]=2021,1,0)</f>
        <v>0</v>
      </c>
      <c r="U130" s="14">
        <f>IF([1]!Table_1[[#This Row],[연도]]=2022,1,0)</f>
        <v>0</v>
      </c>
      <c r="V130" s="14">
        <f>IF([1]!Table_1[[#This Row],[연도]]=2023,1,0)</f>
        <v>0</v>
      </c>
      <c r="W130" s="10">
        <v>1.62</v>
      </c>
      <c r="X130" s="10">
        <f>Y130/1000000000000</f>
        <v>3.4840000000000003E-2</v>
      </c>
      <c r="Y130" s="14">
        <f>[1]!Table_1[[#This Row],[주가]]*[1]!Table_1[[#This Row],[기말주식수]]</f>
        <v>34840000000</v>
      </c>
      <c r="Z130" s="14">
        <f>AA130/10</f>
        <v>-1.1010120538192896</v>
      </c>
      <c r="AA130" s="14">
        <f>[1]!Table_1[[#This Row],[시가총액]]/[1]!Table_1[[#This Row],[당기순이익(세후영업이익)]]</f>
        <v>-11.010120538192895</v>
      </c>
      <c r="AB130" s="10">
        <v>11375000000</v>
      </c>
    </row>
    <row r="131" spans="1:28" ht="19.2">
      <c r="A131" s="12">
        <v>130</v>
      </c>
      <c r="B131" s="12">
        <v>480</v>
      </c>
      <c r="C131" s="13" t="s">
        <v>26</v>
      </c>
      <c r="D131" s="13" t="s">
        <v>6</v>
      </c>
      <c r="E131" s="12">
        <v>2018</v>
      </c>
      <c r="F131" s="12">
        <v>22.431000000000001</v>
      </c>
      <c r="G131" s="15">
        <f>([1]!Table_1[[#This Row],[총자산]]-[1]!Table_1[[#This Row],[장부가치 자기자본]]+[1]!Table_1[[#This Row],[시가총액]])/[1]!Table_1[[#This Row],[총자산]]</f>
        <v>0.35931943490254314</v>
      </c>
      <c r="H131" s="14">
        <f>I131/100000000000</f>
        <v>0.39441106885999999</v>
      </c>
      <c r="I131" s="12">
        <v>39441106886</v>
      </c>
      <c r="J131" s="12">
        <v>3.14</v>
      </c>
      <c r="K131" s="10">
        <f>L131/1000000000000</f>
        <v>0.78917679333400004</v>
      </c>
      <c r="L131" s="12">
        <v>789176793334</v>
      </c>
      <c r="M131" s="12">
        <v>2.59</v>
      </c>
      <c r="N131" s="12">
        <v>1</v>
      </c>
      <c r="O131" s="15">
        <f>IF([1]!Table_1[[#This Row],[연도]]=2016,1,0)</f>
        <v>0</v>
      </c>
      <c r="P131" s="15">
        <f>IF([1]!Table_1[[#This Row],[연도]]=2017,1,0)</f>
        <v>0</v>
      </c>
      <c r="Q131" s="15">
        <f>IF([1]!Table_1[[#This Row],[연도]]=2018,1,0)</f>
        <v>1</v>
      </c>
      <c r="R131" s="15">
        <f>IF([1]!Table_1[[#This Row],[연도]]=2019,1,0)</f>
        <v>0</v>
      </c>
      <c r="S131" s="15">
        <f>IF([1]!Table_1[[#This Row],[연도]]=2020,1,0)</f>
        <v>0</v>
      </c>
      <c r="T131" s="15">
        <f>IF([1]!Table_1[[#This Row],[연도]]=2021,1,0)</f>
        <v>0</v>
      </c>
      <c r="U131" s="15">
        <f>IF([1]!Table_1[[#This Row],[연도]]=2022,1,0)</f>
        <v>0</v>
      </c>
      <c r="V131" s="15">
        <f>IF([1]!Table_1[[#This Row],[연도]]=2023,1,0)</f>
        <v>0</v>
      </c>
      <c r="W131" s="12">
        <v>2.41</v>
      </c>
      <c r="X131" s="10">
        <f>Y131/1000000000000</f>
        <v>3.3399999999999999E-2</v>
      </c>
      <c r="Y131" s="15">
        <f>[1]!Table_1[[#This Row],[주가]]*[1]!Table_1[[#This Row],[기말주식수]]</f>
        <v>33400000000</v>
      </c>
      <c r="Z131" s="14">
        <f>AA131/10</f>
        <v>8.468322173751075E-2</v>
      </c>
      <c r="AA131" s="15">
        <f>[1]!Table_1[[#This Row],[시가총액]]/[1]!Table_1[[#This Row],[당기순이익(세후영업이익)]]</f>
        <v>0.8468322173751075</v>
      </c>
      <c r="AB131" s="12">
        <v>13000000000</v>
      </c>
    </row>
    <row r="132" spans="1:28" ht="19.2">
      <c r="A132" s="10">
        <v>131</v>
      </c>
      <c r="B132" s="10">
        <v>480</v>
      </c>
      <c r="C132" s="11" t="s">
        <v>26</v>
      </c>
      <c r="D132" s="11" t="s">
        <v>6</v>
      </c>
      <c r="E132" s="10">
        <v>2019</v>
      </c>
      <c r="F132" s="10">
        <v>40.354999999999997</v>
      </c>
      <c r="G132" s="14">
        <f>([1]!Table_1[[#This Row],[총자산]]-[1]!Table_1[[#This Row],[장부가치 자기자본]]+[1]!Table_1[[#This Row],[시가총액]])/[1]!Table_1[[#This Row],[총자산]]</f>
        <v>0.37532707315460967</v>
      </c>
      <c r="H132" s="14">
        <f>I132/100000000000</f>
        <v>0.21328774779000001</v>
      </c>
      <c r="I132" s="10">
        <v>21328774779</v>
      </c>
      <c r="J132" s="10">
        <v>3.73</v>
      </c>
      <c r="K132" s="10">
        <f>L132/1000000000000</f>
        <v>0.75715321737399999</v>
      </c>
      <c r="L132" s="10">
        <v>757153217374</v>
      </c>
      <c r="M132" s="10">
        <v>2.25</v>
      </c>
      <c r="N132" s="10">
        <v>1</v>
      </c>
      <c r="O132" s="14">
        <f>IF([1]!Table_1[[#This Row],[연도]]=2016,1,0)</f>
        <v>0</v>
      </c>
      <c r="P132" s="14">
        <f>IF([1]!Table_1[[#This Row],[연도]]=2017,1,0)</f>
        <v>0</v>
      </c>
      <c r="Q132" s="14">
        <f>IF([1]!Table_1[[#This Row],[연도]]=2018,1,0)</f>
        <v>0</v>
      </c>
      <c r="R132" s="14">
        <f>IF([1]!Table_1[[#This Row],[연도]]=2019,1,0)</f>
        <v>1</v>
      </c>
      <c r="S132" s="14">
        <f>IF([1]!Table_1[[#This Row],[연도]]=2020,1,0)</f>
        <v>0</v>
      </c>
      <c r="T132" s="14">
        <f>IF([1]!Table_1[[#This Row],[연도]]=2021,1,0)</f>
        <v>0</v>
      </c>
      <c r="U132" s="14">
        <f>IF([1]!Table_1[[#This Row],[연도]]=2022,1,0)</f>
        <v>0</v>
      </c>
      <c r="V132" s="14">
        <f>IF([1]!Table_1[[#This Row],[연도]]=2023,1,0)</f>
        <v>0</v>
      </c>
      <c r="W132" s="10">
        <v>3.32</v>
      </c>
      <c r="X132" s="10">
        <f>Y132/1000000000000</f>
        <v>3.5520000000000003E-2</v>
      </c>
      <c r="Y132" s="14">
        <f>[1]!Table_1[[#This Row],[주가]]*[1]!Table_1[[#This Row],[기말주식수]]</f>
        <v>35520000000</v>
      </c>
      <c r="Z132" s="14">
        <f>AA132/10</f>
        <v>0.16653558569605448</v>
      </c>
      <c r="AA132" s="14">
        <f>[1]!Table_1[[#This Row],[시가총액]]/[1]!Table_1[[#This Row],[당기순이익(세후영업이익)]]</f>
        <v>1.6653558569605449</v>
      </c>
      <c r="AB132" s="10">
        <v>13000000000</v>
      </c>
    </row>
    <row r="133" spans="1:28" ht="19.2">
      <c r="A133" s="12">
        <v>132</v>
      </c>
      <c r="B133" s="12">
        <v>480</v>
      </c>
      <c r="C133" s="13" t="s">
        <v>26</v>
      </c>
      <c r="D133" s="13" t="s">
        <v>6</v>
      </c>
      <c r="E133" s="12">
        <v>2020</v>
      </c>
      <c r="F133" s="12">
        <v>33.851999999999997</v>
      </c>
      <c r="G133" s="15">
        <f>([1]!Table_1[[#This Row],[총자산]]-[1]!Table_1[[#This Row],[장부가치 자기자본]]+[1]!Table_1[[#This Row],[시가총액]])/[1]!Table_1[[#This Row],[총자산]]</f>
        <v>0.43800188123584521</v>
      </c>
      <c r="H133" s="14">
        <f>I133/100000000000</f>
        <v>0.22921569156999999</v>
      </c>
      <c r="I133" s="12">
        <v>22921569157</v>
      </c>
      <c r="J133" s="12">
        <v>16.579999999999998</v>
      </c>
      <c r="K133" s="10">
        <f>L133/1000000000000</f>
        <v>0.70522674401300001</v>
      </c>
      <c r="L133" s="12">
        <v>705226744013</v>
      </c>
      <c r="M133" s="12">
        <v>2.2400000000000002</v>
      </c>
      <c r="N133" s="12">
        <v>1</v>
      </c>
      <c r="O133" s="15">
        <f>IF([1]!Table_1[[#This Row],[연도]]=2016,1,0)</f>
        <v>0</v>
      </c>
      <c r="P133" s="15">
        <f>IF([1]!Table_1[[#This Row],[연도]]=2017,1,0)</f>
        <v>0</v>
      </c>
      <c r="Q133" s="15">
        <f>IF([1]!Table_1[[#This Row],[연도]]=2018,1,0)</f>
        <v>0</v>
      </c>
      <c r="R133" s="15">
        <f>IF([1]!Table_1[[#This Row],[연도]]=2019,1,0)</f>
        <v>0</v>
      </c>
      <c r="S133" s="15">
        <f>IF([1]!Table_1[[#This Row],[연도]]=2020,1,0)</f>
        <v>1</v>
      </c>
      <c r="T133" s="15">
        <f>IF([1]!Table_1[[#This Row],[연도]]=2021,1,0)</f>
        <v>0</v>
      </c>
      <c r="U133" s="15">
        <f>IF([1]!Table_1[[#This Row],[연도]]=2022,1,0)</f>
        <v>0</v>
      </c>
      <c r="V133" s="15">
        <f>IF([1]!Table_1[[#This Row],[연도]]=2023,1,0)</f>
        <v>0</v>
      </c>
      <c r="W133" s="12">
        <v>2.0099999999999998</v>
      </c>
      <c r="X133" s="10">
        <f>Y133/1000000000000</f>
        <v>3.2239999999999998E-2</v>
      </c>
      <c r="Y133" s="15">
        <f>[1]!Table_1[[#This Row],[주가]]*[1]!Table_1[[#This Row],[기말주식수]]</f>
        <v>32240000000</v>
      </c>
      <c r="Z133" s="14">
        <f>AA133/10</f>
        <v>0.14065354679330169</v>
      </c>
      <c r="AA133" s="15">
        <f>[1]!Table_1[[#This Row],[시가총액]]/[1]!Table_1[[#This Row],[당기순이익(세후영업이익)]]</f>
        <v>1.4065354679330169</v>
      </c>
      <c r="AB133" s="12">
        <v>13440000000</v>
      </c>
    </row>
    <row r="134" spans="1:28" ht="19.2">
      <c r="A134" s="10">
        <v>133</v>
      </c>
      <c r="B134" s="10">
        <v>480</v>
      </c>
      <c r="C134" s="11" t="s">
        <v>26</v>
      </c>
      <c r="D134" s="11" t="s">
        <v>6</v>
      </c>
      <c r="E134" s="10">
        <v>2021</v>
      </c>
      <c r="F134" s="10">
        <v>43.119</v>
      </c>
      <c r="G134" s="14">
        <f>([1]!Table_1[[#This Row],[총자산]]-[1]!Table_1[[#This Row],[장부가치 자기자본]]+[1]!Table_1[[#This Row],[시가총액]])/[1]!Table_1[[#This Row],[총자산]]</f>
        <v>0.43951730569909114</v>
      </c>
      <c r="H134" s="14">
        <f>I134/100000000000</f>
        <v>0.33138447599999998</v>
      </c>
      <c r="I134" s="10">
        <v>33138447600</v>
      </c>
      <c r="J134" s="10">
        <v>8.27</v>
      </c>
      <c r="K134" s="10">
        <f>L134/1000000000000</f>
        <v>0.74629140462999999</v>
      </c>
      <c r="L134" s="10">
        <v>746291404630</v>
      </c>
      <c r="M134" s="10">
        <v>2.13</v>
      </c>
      <c r="N134" s="10">
        <v>1</v>
      </c>
      <c r="O134" s="14">
        <f>IF([1]!Table_1[[#This Row],[연도]]=2016,1,0)</f>
        <v>0</v>
      </c>
      <c r="P134" s="14">
        <f>IF([1]!Table_1[[#This Row],[연도]]=2017,1,0)</f>
        <v>0</v>
      </c>
      <c r="Q134" s="14">
        <f>IF([1]!Table_1[[#This Row],[연도]]=2018,1,0)</f>
        <v>0</v>
      </c>
      <c r="R134" s="14">
        <f>IF([1]!Table_1[[#This Row],[연도]]=2019,1,0)</f>
        <v>0</v>
      </c>
      <c r="S134" s="14">
        <f>IF([1]!Table_1[[#This Row],[연도]]=2020,1,0)</f>
        <v>0</v>
      </c>
      <c r="T134" s="14">
        <f>IF([1]!Table_1[[#This Row],[연도]]=2021,1,0)</f>
        <v>1</v>
      </c>
      <c r="U134" s="14">
        <f>IF([1]!Table_1[[#This Row],[연도]]=2022,1,0)</f>
        <v>0</v>
      </c>
      <c r="V134" s="14">
        <f>IF([1]!Table_1[[#This Row],[연도]]=2023,1,0)</f>
        <v>0</v>
      </c>
      <c r="W134" s="10">
        <v>1.8</v>
      </c>
      <c r="X134" s="10">
        <f>Y134/1000000000000</f>
        <v>3.2399999999999998E-2</v>
      </c>
      <c r="Y134" s="14">
        <f>[1]!Table_1[[#This Row],[주가]]*[1]!Table_1[[#This Row],[기말주식수]]</f>
        <v>32400000000</v>
      </c>
      <c r="Z134" s="14">
        <f>AA134/10</f>
        <v>9.7771628867732469E-2</v>
      </c>
      <c r="AA134" s="14">
        <f>[1]!Table_1[[#This Row],[시가총액]]/[1]!Table_1[[#This Row],[당기순이익(세후영업이익)]]</f>
        <v>0.97771628867732474</v>
      </c>
      <c r="AB134" s="10">
        <v>14400000000</v>
      </c>
    </row>
    <row r="135" spans="1:28" ht="19.2">
      <c r="A135" s="12">
        <v>134</v>
      </c>
      <c r="B135" s="12">
        <v>480</v>
      </c>
      <c r="C135" s="13" t="s">
        <v>26</v>
      </c>
      <c r="D135" s="13" t="s">
        <v>6</v>
      </c>
      <c r="E135" s="12">
        <v>2022</v>
      </c>
      <c r="F135" s="12">
        <v>29.045999999999999</v>
      </c>
      <c r="G135" s="15">
        <f>([1]!Table_1[[#This Row],[총자산]]-[1]!Table_1[[#This Row],[장부가치 자기자본]]+[1]!Table_1[[#This Row],[시가총액]])/[1]!Table_1[[#This Row],[총자산]]</f>
        <v>0.50831692528417516</v>
      </c>
      <c r="H135" s="14">
        <f>I135/100000000000</f>
        <v>0.22597868685</v>
      </c>
      <c r="I135" s="12">
        <v>22597868685</v>
      </c>
      <c r="J135" s="12">
        <v>20.09</v>
      </c>
      <c r="K135" s="10">
        <f>L135/1000000000000</f>
        <v>0.79803961325499995</v>
      </c>
      <c r="L135" s="12">
        <v>798039613255</v>
      </c>
      <c r="M135" s="12">
        <v>1</v>
      </c>
      <c r="N135" s="12">
        <v>1</v>
      </c>
      <c r="O135" s="15">
        <f>IF([1]!Table_1[[#This Row],[연도]]=2016,1,0)</f>
        <v>0</v>
      </c>
      <c r="P135" s="15">
        <f>IF([1]!Table_1[[#This Row],[연도]]=2017,1,0)</f>
        <v>0</v>
      </c>
      <c r="Q135" s="15">
        <f>IF([1]!Table_1[[#This Row],[연도]]=2018,1,0)</f>
        <v>0</v>
      </c>
      <c r="R135" s="15">
        <f>IF([1]!Table_1[[#This Row],[연도]]=2019,1,0)</f>
        <v>0</v>
      </c>
      <c r="S135" s="15">
        <f>IF([1]!Table_1[[#This Row],[연도]]=2020,1,0)</f>
        <v>0</v>
      </c>
      <c r="T135" s="15">
        <f>IF([1]!Table_1[[#This Row],[연도]]=2021,1,0)</f>
        <v>0</v>
      </c>
      <c r="U135" s="15">
        <f>IF([1]!Table_1[[#This Row],[연도]]=2022,1,0)</f>
        <v>1</v>
      </c>
      <c r="V135" s="15">
        <f>IF([1]!Table_1[[#This Row],[연도]]=2023,1,0)</f>
        <v>0</v>
      </c>
      <c r="W135" s="12">
        <v>2.0099999999999998</v>
      </c>
      <c r="X135" s="10">
        <f>Y135/1000000000000</f>
        <v>3.032E-2</v>
      </c>
      <c r="Y135" s="15">
        <f>[1]!Table_1[[#This Row],[주가]]*[1]!Table_1[[#This Row],[기말주식수]]</f>
        <v>30320000000</v>
      </c>
      <c r="Z135" s="14">
        <f>AA135/10</f>
        <v>0.13417194525130499</v>
      </c>
      <c r="AA135" s="15">
        <f>[1]!Table_1[[#This Row],[시가총액]]/[1]!Table_1[[#This Row],[당기순이익(세후영업이익)]]</f>
        <v>1.34171945251305</v>
      </c>
      <c r="AB135" s="12">
        <v>14400000000</v>
      </c>
    </row>
    <row r="136" spans="1:28" ht="19.2">
      <c r="A136" s="10">
        <v>135</v>
      </c>
      <c r="B136" s="10">
        <v>480</v>
      </c>
      <c r="C136" s="11" t="s">
        <v>26</v>
      </c>
      <c r="D136" s="11" t="s">
        <v>6</v>
      </c>
      <c r="E136" s="10">
        <v>2023</v>
      </c>
      <c r="F136" s="10">
        <v>58.09</v>
      </c>
      <c r="G136" s="14">
        <f>([1]!Table_1[[#This Row],[총자산]]-[1]!Table_1[[#This Row],[장부가치 자기자본]]+[1]!Table_1[[#This Row],[시가총액]])/[1]!Table_1[[#This Row],[총자산]]</f>
        <v>0.67704344490382651</v>
      </c>
      <c r="H136" s="14">
        <f>I136/100000000000</f>
        <v>0.39415273348000002</v>
      </c>
      <c r="I136" s="10">
        <v>39415273348</v>
      </c>
      <c r="J136" s="10">
        <v>0.08</v>
      </c>
      <c r="K136" s="10">
        <f>L136/1000000000000</f>
        <v>0.81690444553399999</v>
      </c>
      <c r="L136" s="10">
        <v>816904445534</v>
      </c>
      <c r="M136" s="10">
        <v>0.94</v>
      </c>
      <c r="N136" s="10">
        <v>1</v>
      </c>
      <c r="O136" s="14">
        <f>IF([1]!Table_1[[#This Row],[연도]]=2016,1,0)</f>
        <v>0</v>
      </c>
      <c r="P136" s="14">
        <f>IF([1]!Table_1[[#This Row],[연도]]=2017,1,0)</f>
        <v>0</v>
      </c>
      <c r="Q136" s="14">
        <f>IF([1]!Table_1[[#This Row],[연도]]=2018,1,0)</f>
        <v>0</v>
      </c>
      <c r="R136" s="14">
        <f>IF([1]!Table_1[[#This Row],[연도]]=2019,1,0)</f>
        <v>0</v>
      </c>
      <c r="S136" s="14">
        <f>IF([1]!Table_1[[#This Row],[연도]]=2020,1,0)</f>
        <v>0</v>
      </c>
      <c r="T136" s="14">
        <f>IF([1]!Table_1[[#This Row],[연도]]=2021,1,0)</f>
        <v>0</v>
      </c>
      <c r="U136" s="14">
        <f>IF([1]!Table_1[[#This Row],[연도]]=2022,1,0)</f>
        <v>0</v>
      </c>
      <c r="V136" s="14">
        <f>IF([1]!Table_1[[#This Row],[연도]]=2023,1,0)</f>
        <v>1</v>
      </c>
      <c r="W136" s="10">
        <v>4.51</v>
      </c>
      <c r="X136" s="10">
        <f>Y136/1000000000000</f>
        <v>0.3029125654</v>
      </c>
      <c r="Y136" s="14">
        <f>[1]!Table_1[[#This Row],[주가]]*[1]!Table_1[[#This Row],[기말주식수]]</f>
        <v>302912565400</v>
      </c>
      <c r="Z136" s="14">
        <f>AA136/10</f>
        <v>0.76851570386323431</v>
      </c>
      <c r="AA136" s="14">
        <f>[1]!Table_1[[#This Row],[시가총액]]/[1]!Table_1[[#This Row],[당기순이익(세후영업이익)]]</f>
        <v>7.6851570386323429</v>
      </c>
      <c r="AB136" s="10">
        <v>15601735813</v>
      </c>
    </row>
    <row r="137" spans="1:28" ht="19.2">
      <c r="A137" s="12">
        <v>136</v>
      </c>
      <c r="B137" s="12">
        <v>490</v>
      </c>
      <c r="C137" s="13" t="s">
        <v>27</v>
      </c>
      <c r="D137" s="13" t="s">
        <v>6</v>
      </c>
      <c r="E137" s="12">
        <v>2016</v>
      </c>
      <c r="F137" s="12">
        <v>-4.6130000000000004</v>
      </c>
      <c r="G137" s="15">
        <f>([1]!Table_1[[#This Row],[총자산]]-[1]!Table_1[[#This Row],[장부가치 자기자본]]+[1]!Table_1[[#This Row],[시가총액]])/[1]!Table_1[[#This Row],[총자산]]</f>
        <v>0.93181851493143897</v>
      </c>
      <c r="H137" s="14">
        <f>I137/100000000000</f>
        <v>-0.12977718071</v>
      </c>
      <c r="I137" s="12">
        <v>-12977718071</v>
      </c>
      <c r="J137" s="12">
        <v>-3.06</v>
      </c>
      <c r="K137" s="10">
        <f>L137/1000000000000</f>
        <v>0.58541399510799996</v>
      </c>
      <c r="L137" s="12">
        <v>585413995108</v>
      </c>
      <c r="M137" s="12">
        <v>2.23</v>
      </c>
      <c r="N137" s="12">
        <v>1</v>
      </c>
      <c r="O137" s="15">
        <f>IF([1]!Table_1[[#This Row],[연도]]=2016,1,0)</f>
        <v>1</v>
      </c>
      <c r="P137" s="15">
        <f>IF([1]!Table_1[[#This Row],[연도]]=2017,1,0)</f>
        <v>0</v>
      </c>
      <c r="Q137" s="15">
        <f>IF([1]!Table_1[[#This Row],[연도]]=2018,1,0)</f>
        <v>0</v>
      </c>
      <c r="R137" s="15">
        <f>IF([1]!Table_1[[#This Row],[연도]]=2019,1,0)</f>
        <v>0</v>
      </c>
      <c r="S137" s="15">
        <f>IF([1]!Table_1[[#This Row],[연도]]=2020,1,0)</f>
        <v>0</v>
      </c>
      <c r="T137" s="15">
        <f>IF([1]!Table_1[[#This Row],[연도]]=2021,1,0)</f>
        <v>0</v>
      </c>
      <c r="U137" s="15">
        <f>IF([1]!Table_1[[#This Row],[연도]]=2022,1,0)</f>
        <v>0</v>
      </c>
      <c r="V137" s="15">
        <f>IF([1]!Table_1[[#This Row],[연도]]=2023,1,0)</f>
        <v>0</v>
      </c>
      <c r="W137" s="12">
        <v>1.46</v>
      </c>
      <c r="X137" s="10">
        <f>Y137/1000000000000</f>
        <v>0.16965670150000001</v>
      </c>
      <c r="Y137" s="15">
        <f>[1]!Table_1[[#This Row],[주가]]*[1]!Table_1[[#This Row],[기말주식수]]</f>
        <v>169656701500</v>
      </c>
      <c r="Z137" s="14">
        <f>AA137/10</f>
        <v>-1.3072922417625541</v>
      </c>
      <c r="AA137" s="15">
        <f>[1]!Table_1[[#This Row],[시가총액]]/[1]!Table_1[[#This Row],[당기순이익(세후영업이익)]]</f>
        <v>-13.072922417625541</v>
      </c>
      <c r="AB137" s="12">
        <v>829128400</v>
      </c>
    </row>
    <row r="138" spans="1:28" ht="19.2">
      <c r="A138" s="10">
        <v>137</v>
      </c>
      <c r="B138" s="10">
        <v>490</v>
      </c>
      <c r="C138" s="11" t="s">
        <v>27</v>
      </c>
      <c r="D138" s="11" t="s">
        <v>6</v>
      </c>
      <c r="E138" s="10">
        <v>2017</v>
      </c>
      <c r="F138" s="10">
        <v>12.621</v>
      </c>
      <c r="G138" s="14">
        <f>([1]!Table_1[[#This Row],[총자산]]-[1]!Table_1[[#This Row],[장부가치 자기자본]]+[1]!Table_1[[#This Row],[시가총액]])/[1]!Table_1[[#This Row],[총자산]]</f>
        <v>1.0121717294327504</v>
      </c>
      <c r="H138" s="14">
        <f>I138/100000000000</f>
        <v>0.17177382758000001</v>
      </c>
      <c r="I138" s="10">
        <v>17177382758</v>
      </c>
      <c r="J138" s="10">
        <v>9.5</v>
      </c>
      <c r="K138" s="10">
        <f>L138/1000000000000</f>
        <v>0.61010312804900002</v>
      </c>
      <c r="L138" s="10">
        <v>610103128049</v>
      </c>
      <c r="M138" s="10">
        <v>2.5499999999999998</v>
      </c>
      <c r="N138" s="10">
        <v>1</v>
      </c>
      <c r="O138" s="14">
        <f>IF([1]!Table_1[[#This Row],[연도]]=2016,1,0)</f>
        <v>0</v>
      </c>
      <c r="P138" s="14">
        <f>IF([1]!Table_1[[#This Row],[연도]]=2017,1,0)</f>
        <v>1</v>
      </c>
      <c r="Q138" s="14">
        <f>IF([1]!Table_1[[#This Row],[연도]]=2018,1,0)</f>
        <v>0</v>
      </c>
      <c r="R138" s="14">
        <f>IF([1]!Table_1[[#This Row],[연도]]=2019,1,0)</f>
        <v>0</v>
      </c>
      <c r="S138" s="14">
        <f>IF([1]!Table_1[[#This Row],[연도]]=2020,1,0)</f>
        <v>0</v>
      </c>
      <c r="T138" s="14">
        <f>IF([1]!Table_1[[#This Row],[연도]]=2021,1,0)</f>
        <v>0</v>
      </c>
      <c r="U138" s="14">
        <f>IF([1]!Table_1[[#This Row],[연도]]=2022,1,0)</f>
        <v>0</v>
      </c>
      <c r="V138" s="14">
        <f>IF([1]!Table_1[[#This Row],[연도]]=2023,1,0)</f>
        <v>0</v>
      </c>
      <c r="W138" s="10">
        <v>1.26</v>
      </c>
      <c r="X138" s="10">
        <f>Y138/1000000000000</f>
        <v>0.22779081600000001</v>
      </c>
      <c r="Y138" s="14">
        <f>[1]!Table_1[[#This Row],[주가]]*[1]!Table_1[[#This Row],[기말주식수]]</f>
        <v>227790816000</v>
      </c>
      <c r="Z138" s="14">
        <f>AA138/10</f>
        <v>1.3261089841752014</v>
      </c>
      <c r="AA138" s="14">
        <f>[1]!Table_1[[#This Row],[시가총액]]/[1]!Table_1[[#This Row],[당기순이익(세후영업이익)]]</f>
        <v>13.261089841752014</v>
      </c>
      <c r="AB138" s="10">
        <v>1243692600</v>
      </c>
    </row>
    <row r="139" spans="1:28" ht="19.2">
      <c r="A139" s="12">
        <v>138</v>
      </c>
      <c r="B139" s="12">
        <v>490</v>
      </c>
      <c r="C139" s="13" t="s">
        <v>27</v>
      </c>
      <c r="D139" s="13" t="s">
        <v>6</v>
      </c>
      <c r="E139" s="12">
        <v>2018</v>
      </c>
      <c r="F139" s="12">
        <v>70.793000000000006</v>
      </c>
      <c r="G139" s="15">
        <f>([1]!Table_1[[#This Row],[총자산]]-[1]!Table_1[[#This Row],[장부가치 자기자본]]+[1]!Table_1[[#This Row],[시가총액]])/[1]!Table_1[[#This Row],[총자산]]</f>
        <v>0.877585620612789</v>
      </c>
      <c r="H139" s="14">
        <f>I139/100000000000</f>
        <v>5.219510812E-2</v>
      </c>
      <c r="I139" s="12">
        <v>5219510812</v>
      </c>
      <c r="J139" s="12">
        <v>5.76</v>
      </c>
      <c r="K139" s="10">
        <f>L139/1000000000000</f>
        <v>0.65476035562500001</v>
      </c>
      <c r="L139" s="12">
        <v>654760355625</v>
      </c>
      <c r="M139" s="12">
        <v>2.08</v>
      </c>
      <c r="N139" s="12">
        <v>1</v>
      </c>
      <c r="O139" s="15">
        <f>IF([1]!Table_1[[#This Row],[연도]]=2016,1,0)</f>
        <v>0</v>
      </c>
      <c r="P139" s="15">
        <f>IF([1]!Table_1[[#This Row],[연도]]=2017,1,0)</f>
        <v>0</v>
      </c>
      <c r="Q139" s="15">
        <f>IF([1]!Table_1[[#This Row],[연도]]=2018,1,0)</f>
        <v>1</v>
      </c>
      <c r="R139" s="15">
        <f>IF([1]!Table_1[[#This Row],[연도]]=2019,1,0)</f>
        <v>0</v>
      </c>
      <c r="S139" s="15">
        <f>IF([1]!Table_1[[#This Row],[연도]]=2020,1,0)</f>
        <v>0</v>
      </c>
      <c r="T139" s="15">
        <f>IF([1]!Table_1[[#This Row],[연도]]=2021,1,0)</f>
        <v>0</v>
      </c>
      <c r="U139" s="15">
        <f>IF([1]!Table_1[[#This Row],[연도]]=2022,1,0)</f>
        <v>0</v>
      </c>
      <c r="V139" s="15">
        <f>IF([1]!Table_1[[#This Row],[연도]]=2023,1,0)</f>
        <v>0</v>
      </c>
      <c r="W139" s="12">
        <v>1.38</v>
      </c>
      <c r="X139" s="10">
        <f>Y139/1000000000000</f>
        <v>0.12291212780000001</v>
      </c>
      <c r="Y139" s="15">
        <f>[1]!Table_1[[#This Row],[주가]]*[1]!Table_1[[#This Row],[기말주식수]]</f>
        <v>122912127800</v>
      </c>
      <c r="Z139" s="14">
        <f>AA139/10</f>
        <v>2.3548591472866942</v>
      </c>
      <c r="AA139" s="15">
        <f>[1]!Table_1[[#This Row],[시가총액]]/[1]!Table_1[[#This Row],[당기순이익(세후영업이익)]]</f>
        <v>23.548591472866942</v>
      </c>
      <c r="AB139" s="12">
        <v>1036410500</v>
      </c>
    </row>
    <row r="140" spans="1:28" ht="19.2">
      <c r="A140" s="10">
        <v>139</v>
      </c>
      <c r="B140" s="10">
        <v>490</v>
      </c>
      <c r="C140" s="11" t="s">
        <v>27</v>
      </c>
      <c r="D140" s="11" t="s">
        <v>6</v>
      </c>
      <c r="E140" s="10">
        <v>2019</v>
      </c>
      <c r="F140" s="10">
        <v>41.429000000000002</v>
      </c>
      <c r="G140" s="14">
        <f>([1]!Table_1[[#This Row],[총자산]]-[1]!Table_1[[#This Row],[장부가치 자기자본]]+[1]!Table_1[[#This Row],[시가총액]])/[1]!Table_1[[#This Row],[총자산]]</f>
        <v>0.89469278473018421</v>
      </c>
      <c r="H140" s="14">
        <f>I140/100000000000</f>
        <v>0.24519412614</v>
      </c>
      <c r="I140" s="10">
        <v>24519412614</v>
      </c>
      <c r="J140" s="10">
        <v>5.73</v>
      </c>
      <c r="K140" s="10">
        <f>L140/1000000000000</f>
        <v>0.83293137272499995</v>
      </c>
      <c r="L140" s="10">
        <v>832931372725</v>
      </c>
      <c r="M140" s="10">
        <v>2.09</v>
      </c>
      <c r="N140" s="10">
        <v>1</v>
      </c>
      <c r="O140" s="14">
        <f>IF([1]!Table_1[[#This Row],[연도]]=2016,1,0)</f>
        <v>0</v>
      </c>
      <c r="P140" s="14">
        <f>IF([1]!Table_1[[#This Row],[연도]]=2017,1,0)</f>
        <v>0</v>
      </c>
      <c r="Q140" s="14">
        <f>IF([1]!Table_1[[#This Row],[연도]]=2018,1,0)</f>
        <v>0</v>
      </c>
      <c r="R140" s="14">
        <f>IF([1]!Table_1[[#This Row],[연도]]=2019,1,0)</f>
        <v>1</v>
      </c>
      <c r="S140" s="14">
        <f>IF([1]!Table_1[[#This Row],[연도]]=2020,1,0)</f>
        <v>0</v>
      </c>
      <c r="T140" s="14">
        <f>IF([1]!Table_1[[#This Row],[연도]]=2021,1,0)</f>
        <v>0</v>
      </c>
      <c r="U140" s="14">
        <f>IF([1]!Table_1[[#This Row],[연도]]=2022,1,0)</f>
        <v>0</v>
      </c>
      <c r="V140" s="14">
        <f>IF([1]!Table_1[[#This Row],[연도]]=2023,1,0)</f>
        <v>0</v>
      </c>
      <c r="W140" s="10">
        <v>1.84</v>
      </c>
      <c r="X140" s="10">
        <f>Y140/1000000000000</f>
        <v>0.13477623280000001</v>
      </c>
      <c r="Y140" s="14">
        <f>[1]!Table_1[[#This Row],[주가]]*[1]!Table_1[[#This Row],[기말주식수]]</f>
        <v>134776232800</v>
      </c>
      <c r="Z140" s="14">
        <f>AA140/10</f>
        <v>0.54967153953372427</v>
      </c>
      <c r="AA140" s="14">
        <f>[1]!Table_1[[#This Row],[시가총액]]/[1]!Table_1[[#This Row],[당기순이익(세후영업이익)]]</f>
        <v>5.496715395337243</v>
      </c>
      <c r="AB140" s="10">
        <v>1243692600</v>
      </c>
    </row>
    <row r="141" spans="1:28" ht="19.2">
      <c r="A141" s="12">
        <v>140</v>
      </c>
      <c r="B141" s="12">
        <v>490</v>
      </c>
      <c r="C141" s="13" t="s">
        <v>27</v>
      </c>
      <c r="D141" s="13" t="s">
        <v>6</v>
      </c>
      <c r="E141" s="12">
        <v>2020</v>
      </c>
      <c r="F141" s="12">
        <v>7.8959999999999999</v>
      </c>
      <c r="G141" s="15">
        <f>([1]!Table_1[[#This Row],[총자산]]-[1]!Table_1[[#This Row],[장부가치 자기자본]]+[1]!Table_1[[#This Row],[시가총액]])/[1]!Table_1[[#This Row],[총자산]]</f>
        <v>0.82266160757961471</v>
      </c>
      <c r="H141" s="14">
        <f>I141/100000000000</f>
        <v>0.33135607128</v>
      </c>
      <c r="I141" s="12">
        <v>33135607128</v>
      </c>
      <c r="J141" s="12">
        <v>14.9</v>
      </c>
      <c r="K141" s="10">
        <f>L141/1000000000000</f>
        <v>0.89575142444</v>
      </c>
      <c r="L141" s="12">
        <v>895751424440</v>
      </c>
      <c r="M141" s="12">
        <v>2.39</v>
      </c>
      <c r="N141" s="12">
        <v>1</v>
      </c>
      <c r="O141" s="15">
        <f>IF([1]!Table_1[[#This Row],[연도]]=2016,1,0)</f>
        <v>0</v>
      </c>
      <c r="P141" s="15">
        <f>IF([1]!Table_1[[#This Row],[연도]]=2017,1,0)</f>
        <v>0</v>
      </c>
      <c r="Q141" s="15">
        <f>IF([1]!Table_1[[#This Row],[연도]]=2018,1,0)</f>
        <v>0</v>
      </c>
      <c r="R141" s="15">
        <f>IF([1]!Table_1[[#This Row],[연도]]=2019,1,0)</f>
        <v>0</v>
      </c>
      <c r="S141" s="15">
        <f>IF([1]!Table_1[[#This Row],[연도]]=2020,1,0)</f>
        <v>1</v>
      </c>
      <c r="T141" s="15">
        <f>IF([1]!Table_1[[#This Row],[연도]]=2021,1,0)</f>
        <v>0</v>
      </c>
      <c r="U141" s="15">
        <f>IF([1]!Table_1[[#This Row],[연도]]=2022,1,0)</f>
        <v>0</v>
      </c>
      <c r="V141" s="15">
        <f>IF([1]!Table_1[[#This Row],[연도]]=2023,1,0)</f>
        <v>0</v>
      </c>
      <c r="W141" s="12">
        <v>1.23</v>
      </c>
      <c r="X141" s="10">
        <f>Y141/1000000000000</f>
        <v>0.1618263922</v>
      </c>
      <c r="Y141" s="15">
        <f>[1]!Table_1[[#This Row],[주가]]*[1]!Table_1[[#This Row],[기말주식수]]</f>
        <v>161826392200</v>
      </c>
      <c r="Z141" s="14">
        <f>AA141/10</f>
        <v>0.48837611930537006</v>
      </c>
      <c r="AA141" s="15">
        <f>[1]!Table_1[[#This Row],[시가총액]]/[1]!Table_1[[#This Row],[당기순이익(세후영업이익)]]</f>
        <v>4.8837611930537008</v>
      </c>
      <c r="AB141" s="12">
        <v>1658256800</v>
      </c>
    </row>
    <row r="142" spans="1:28" ht="19.2">
      <c r="A142" s="10">
        <v>141</v>
      </c>
      <c r="B142" s="10">
        <v>490</v>
      </c>
      <c r="C142" s="11" t="s">
        <v>27</v>
      </c>
      <c r="D142" s="11" t="s">
        <v>6</v>
      </c>
      <c r="E142" s="10">
        <v>2021</v>
      </c>
      <c r="F142" s="10">
        <v>4.7830000000000004</v>
      </c>
      <c r="G142" s="14">
        <f>([1]!Table_1[[#This Row],[총자산]]-[1]!Table_1[[#This Row],[장부가치 자기자본]]+[1]!Table_1[[#This Row],[시가총액]])/[1]!Table_1[[#This Row],[총자산]]</f>
        <v>0.8839877255423676</v>
      </c>
      <c r="H142" s="14">
        <f>I142/100000000000</f>
        <v>0.38206130770000002</v>
      </c>
      <c r="I142" s="10">
        <v>38206130770</v>
      </c>
      <c r="J142" s="10">
        <v>34.29</v>
      </c>
      <c r="K142" s="10">
        <f>L142/1000000000000</f>
        <v>1.1791933218190001</v>
      </c>
      <c r="L142" s="10">
        <v>1179193321819</v>
      </c>
      <c r="M142" s="10">
        <v>1.1200000000000001</v>
      </c>
      <c r="N142" s="10">
        <v>1</v>
      </c>
      <c r="O142" s="14">
        <f>IF([1]!Table_1[[#This Row],[연도]]=2016,1,0)</f>
        <v>0</v>
      </c>
      <c r="P142" s="14">
        <f>IF([1]!Table_1[[#This Row],[연도]]=2017,1,0)</f>
        <v>0</v>
      </c>
      <c r="Q142" s="14">
        <f>IF([1]!Table_1[[#This Row],[연도]]=2018,1,0)</f>
        <v>0</v>
      </c>
      <c r="R142" s="14">
        <f>IF([1]!Table_1[[#This Row],[연도]]=2019,1,0)</f>
        <v>0</v>
      </c>
      <c r="S142" s="14">
        <f>IF([1]!Table_1[[#This Row],[연도]]=2020,1,0)</f>
        <v>0</v>
      </c>
      <c r="T142" s="14">
        <f>IF([1]!Table_1[[#This Row],[연도]]=2021,1,0)</f>
        <v>1</v>
      </c>
      <c r="U142" s="14">
        <f>IF([1]!Table_1[[#This Row],[연도]]=2022,1,0)</f>
        <v>0</v>
      </c>
      <c r="V142" s="14">
        <f>IF([1]!Table_1[[#This Row],[연도]]=2023,1,0)</f>
        <v>0</v>
      </c>
      <c r="W142" s="10">
        <v>0.76</v>
      </c>
      <c r="X142" s="10">
        <f>Y142/1000000000000</f>
        <v>0.23965492099999999</v>
      </c>
      <c r="Y142" s="14">
        <f>[1]!Table_1[[#This Row],[주가]]*[1]!Table_1[[#This Row],[기말주식수]]</f>
        <v>239654921000</v>
      </c>
      <c r="Z142" s="14">
        <f>AA142/10</f>
        <v>0.62726823200893311</v>
      </c>
      <c r="AA142" s="14">
        <f>[1]!Table_1[[#This Row],[시가총액]]/[1]!Table_1[[#This Row],[당기순이익(세후영업이익)]]</f>
        <v>6.2726823200893316</v>
      </c>
      <c r="AB142" s="10">
        <v>1658256800</v>
      </c>
    </row>
    <row r="143" spans="1:28" ht="19.2">
      <c r="A143" s="12">
        <v>142</v>
      </c>
      <c r="B143" s="12">
        <v>490</v>
      </c>
      <c r="C143" s="13" t="s">
        <v>27</v>
      </c>
      <c r="D143" s="13" t="s">
        <v>6</v>
      </c>
      <c r="E143" s="12">
        <v>2022</v>
      </c>
      <c r="F143" s="12">
        <v>6.0039999999999996</v>
      </c>
      <c r="G143" s="15">
        <f>([1]!Table_1[[#This Row],[총자산]]-[1]!Table_1[[#This Row],[장부가치 자기자본]]+[1]!Table_1[[#This Row],[시가총액]])/[1]!Table_1[[#This Row],[총자산]]</f>
        <v>0.90543277752842655</v>
      </c>
      <c r="H143" s="14">
        <f>I143/100000000000</f>
        <v>0.88279120516999998</v>
      </c>
      <c r="I143" s="12">
        <v>88279120517</v>
      </c>
      <c r="J143" s="12">
        <v>35.94</v>
      </c>
      <c r="K143" s="10">
        <f>L143/1000000000000</f>
        <v>1.4637379297240001</v>
      </c>
      <c r="L143" s="12">
        <v>1463737929724</v>
      </c>
      <c r="M143" s="12">
        <v>1.87</v>
      </c>
      <c r="N143" s="12">
        <v>1</v>
      </c>
      <c r="O143" s="15">
        <f>IF([1]!Table_1[[#This Row],[연도]]=2016,1,0)</f>
        <v>0</v>
      </c>
      <c r="P143" s="15">
        <f>IF([1]!Table_1[[#This Row],[연도]]=2017,1,0)</f>
        <v>0</v>
      </c>
      <c r="Q143" s="15">
        <f>IF([1]!Table_1[[#This Row],[연도]]=2018,1,0)</f>
        <v>0</v>
      </c>
      <c r="R143" s="15">
        <f>IF([1]!Table_1[[#This Row],[연도]]=2019,1,0)</f>
        <v>0</v>
      </c>
      <c r="S143" s="15">
        <f>IF([1]!Table_1[[#This Row],[연도]]=2020,1,0)</f>
        <v>0</v>
      </c>
      <c r="T143" s="15">
        <f>IF([1]!Table_1[[#This Row],[연도]]=2021,1,0)</f>
        <v>0</v>
      </c>
      <c r="U143" s="15">
        <f>IF([1]!Table_1[[#This Row],[연도]]=2022,1,0)</f>
        <v>1</v>
      </c>
      <c r="V143" s="15">
        <f>IF([1]!Table_1[[#This Row],[연도]]=2023,1,0)</f>
        <v>0</v>
      </c>
      <c r="W143" s="12">
        <v>1.49</v>
      </c>
      <c r="X143" s="10">
        <f>Y143/1000000000000</f>
        <v>0.30992398430000001</v>
      </c>
      <c r="Y143" s="15">
        <f>[1]!Table_1[[#This Row],[주가]]*[1]!Table_1[[#This Row],[기말주식수]]</f>
        <v>309923984300</v>
      </c>
      <c r="Z143" s="14">
        <f>AA143/10</f>
        <v>0.35107280462804069</v>
      </c>
      <c r="AA143" s="15">
        <f>[1]!Table_1[[#This Row],[시가총액]]/[1]!Table_1[[#This Row],[당기순이익(세후영업이익)]]</f>
        <v>3.5107280462804069</v>
      </c>
      <c r="AB143" s="12">
        <v>2309784300</v>
      </c>
    </row>
    <row r="144" spans="1:28" ht="19.2">
      <c r="A144" s="10">
        <v>143</v>
      </c>
      <c r="B144" s="10">
        <v>490</v>
      </c>
      <c r="C144" s="11" t="s">
        <v>27</v>
      </c>
      <c r="D144" s="11" t="s">
        <v>6</v>
      </c>
      <c r="E144" s="10">
        <v>2023</v>
      </c>
      <c r="F144" s="10">
        <v>19.966000000000001</v>
      </c>
      <c r="G144" s="14">
        <f>([1]!Table_1[[#This Row],[총자산]]-[1]!Table_1[[#This Row],[장부가치 자기자본]]+[1]!Table_1[[#This Row],[시가총액]])/[1]!Table_1[[#This Row],[총자산]]</f>
        <v>0.92594580853103903</v>
      </c>
      <c r="H144" s="14">
        <f>I144/100000000000</f>
        <v>0.65403445106000002</v>
      </c>
      <c r="I144" s="10">
        <v>65403445106</v>
      </c>
      <c r="J144" s="10">
        <v>14.16</v>
      </c>
      <c r="K144" s="10">
        <f>L144/1000000000000</f>
        <v>1.4333907772800001</v>
      </c>
      <c r="L144" s="10">
        <v>1433390777280</v>
      </c>
      <c r="M144" s="10">
        <v>1.24</v>
      </c>
      <c r="N144" s="10">
        <v>1</v>
      </c>
      <c r="O144" s="14">
        <f>IF([1]!Table_1[[#This Row],[연도]]=2016,1,0)</f>
        <v>0</v>
      </c>
      <c r="P144" s="14">
        <f>IF([1]!Table_1[[#This Row],[연도]]=2017,1,0)</f>
        <v>0</v>
      </c>
      <c r="Q144" s="14">
        <f>IF([1]!Table_1[[#This Row],[연도]]=2018,1,0)</f>
        <v>0</v>
      </c>
      <c r="R144" s="14">
        <f>IF([1]!Table_1[[#This Row],[연도]]=2019,1,0)</f>
        <v>0</v>
      </c>
      <c r="S144" s="14">
        <f>IF([1]!Table_1[[#This Row],[연도]]=2020,1,0)</f>
        <v>0</v>
      </c>
      <c r="T144" s="14">
        <f>IF([1]!Table_1[[#This Row],[연도]]=2021,1,0)</f>
        <v>0</v>
      </c>
      <c r="U144" s="14">
        <f>IF([1]!Table_1[[#This Row],[연도]]=2022,1,0)</f>
        <v>0</v>
      </c>
      <c r="V144" s="14">
        <f>IF([1]!Table_1[[#This Row],[연도]]=2023,1,0)</f>
        <v>1</v>
      </c>
      <c r="W144" s="10">
        <v>1.1299999999999999</v>
      </c>
      <c r="X144" s="10">
        <f>Y144/1000000000000</f>
        <v>0.43218184776000002</v>
      </c>
      <c r="Y144" s="14">
        <f>[1]!Table_1[[#This Row],[주가]]*[1]!Table_1[[#This Row],[기말주식수]]</f>
        <v>432181847760</v>
      </c>
      <c r="Z144" s="14">
        <f>AA144/10</f>
        <v>0.66079370445938845</v>
      </c>
      <c r="AA144" s="14">
        <f>[1]!Table_1[[#This Row],[시가총액]]/[1]!Table_1[[#This Row],[당기순이익(세후영업이익)]]</f>
        <v>6.6079370445938848</v>
      </c>
      <c r="AB144" s="10">
        <v>2379923300</v>
      </c>
    </row>
    <row r="145" spans="1:28" ht="19.2">
      <c r="A145" s="12">
        <v>144</v>
      </c>
      <c r="B145" s="12">
        <v>500</v>
      </c>
      <c r="C145" s="13" t="s">
        <v>28</v>
      </c>
      <c r="D145" s="13" t="s">
        <v>6</v>
      </c>
      <c r="E145" s="12">
        <v>2016</v>
      </c>
      <c r="F145" s="12">
        <v>59.070999999999998</v>
      </c>
      <c r="G145" s="15">
        <f>([1]!Table_1[[#This Row],[총자산]]-[1]!Table_1[[#This Row],[장부가치 자기자본]]+[1]!Table_1[[#This Row],[시가총액]])/[1]!Table_1[[#This Row],[총자산]]</f>
        <v>0.63726177866066958</v>
      </c>
      <c r="H145" s="14">
        <f>I145/100000000000</f>
        <v>0.16800018902</v>
      </c>
      <c r="I145" s="12">
        <v>16800018902</v>
      </c>
      <c r="J145" s="12">
        <v>-0.24</v>
      </c>
      <c r="K145" s="10">
        <f>L145/1000000000000</f>
        <v>0.74944496271100003</v>
      </c>
      <c r="L145" s="12">
        <v>749444962711</v>
      </c>
      <c r="M145" s="12">
        <v>0.69</v>
      </c>
      <c r="N145" s="12">
        <v>1</v>
      </c>
      <c r="O145" s="15">
        <f>IF([1]!Table_1[[#This Row],[연도]]=2016,1,0)</f>
        <v>1</v>
      </c>
      <c r="P145" s="15">
        <f>IF([1]!Table_1[[#This Row],[연도]]=2017,1,0)</f>
        <v>0</v>
      </c>
      <c r="Q145" s="15">
        <f>IF([1]!Table_1[[#This Row],[연도]]=2018,1,0)</f>
        <v>0</v>
      </c>
      <c r="R145" s="15">
        <f>IF([1]!Table_1[[#This Row],[연도]]=2019,1,0)</f>
        <v>0</v>
      </c>
      <c r="S145" s="15">
        <f>IF([1]!Table_1[[#This Row],[연도]]=2020,1,0)</f>
        <v>0</v>
      </c>
      <c r="T145" s="15">
        <f>IF([1]!Table_1[[#This Row],[연도]]=2021,1,0)</f>
        <v>0</v>
      </c>
      <c r="U145" s="15">
        <f>IF([1]!Table_1[[#This Row],[연도]]=2022,1,0)</f>
        <v>0</v>
      </c>
      <c r="V145" s="15">
        <f>IF([1]!Table_1[[#This Row],[연도]]=2023,1,0)</f>
        <v>0</v>
      </c>
      <c r="W145" s="12">
        <v>1.06</v>
      </c>
      <c r="X145" s="10">
        <f>Y145/1000000000000</f>
        <v>7.6230038080999998E-2</v>
      </c>
      <c r="Y145" s="15">
        <f>[1]!Table_1[[#This Row],[주가]]*[1]!Table_1[[#This Row],[기말주식수]]</f>
        <v>76230038081</v>
      </c>
      <c r="Z145" s="14">
        <f>AA145/10</f>
        <v>0.45374971615017057</v>
      </c>
      <c r="AA145" s="15">
        <f>[1]!Table_1[[#This Row],[시가총액]]/[1]!Table_1[[#This Row],[당기순이익(세후영업이익)]]</f>
        <v>4.5374971615017055</v>
      </c>
      <c r="AB145" s="12">
        <v>2356330200</v>
      </c>
    </row>
    <row r="146" spans="1:28" ht="19.2">
      <c r="A146" s="10">
        <v>145</v>
      </c>
      <c r="B146" s="10">
        <v>500</v>
      </c>
      <c r="C146" s="11" t="s">
        <v>28</v>
      </c>
      <c r="D146" s="11" t="s">
        <v>6</v>
      </c>
      <c r="E146" s="10">
        <v>2017</v>
      </c>
      <c r="F146" s="10">
        <v>162.05799999999999</v>
      </c>
      <c r="G146" s="14">
        <f>([1]!Table_1[[#This Row],[총자산]]-[1]!Table_1[[#This Row],[장부가치 자기자본]]+[1]!Table_1[[#This Row],[시가총액]])/[1]!Table_1[[#This Row],[총자산]]</f>
        <v>0.66359090688367051</v>
      </c>
      <c r="H146" s="14">
        <f>I146/100000000000</f>
        <v>7.8633044910000005E-2</v>
      </c>
      <c r="I146" s="10">
        <v>7863304491</v>
      </c>
      <c r="J146" s="10">
        <v>3.8</v>
      </c>
      <c r="K146" s="10">
        <f>L146/1000000000000</f>
        <v>0.83697932336900005</v>
      </c>
      <c r="L146" s="10">
        <v>836979323369</v>
      </c>
      <c r="M146" s="10">
        <v>0.68</v>
      </c>
      <c r="N146" s="10">
        <v>1</v>
      </c>
      <c r="O146" s="14">
        <f>IF([1]!Table_1[[#This Row],[연도]]=2016,1,0)</f>
        <v>0</v>
      </c>
      <c r="P146" s="14">
        <f>IF([1]!Table_1[[#This Row],[연도]]=2017,1,0)</f>
        <v>1</v>
      </c>
      <c r="Q146" s="14">
        <f>IF([1]!Table_1[[#This Row],[연도]]=2018,1,0)</f>
        <v>0</v>
      </c>
      <c r="R146" s="14">
        <f>IF([1]!Table_1[[#This Row],[연도]]=2019,1,0)</f>
        <v>0</v>
      </c>
      <c r="S146" s="14">
        <f>IF([1]!Table_1[[#This Row],[연도]]=2020,1,0)</f>
        <v>0</v>
      </c>
      <c r="T146" s="14">
        <f>IF([1]!Table_1[[#This Row],[연도]]=2021,1,0)</f>
        <v>0</v>
      </c>
      <c r="U146" s="14">
        <f>IF([1]!Table_1[[#This Row],[연도]]=2022,1,0)</f>
        <v>0</v>
      </c>
      <c r="V146" s="14">
        <f>IF([1]!Table_1[[#This Row],[연도]]=2023,1,0)</f>
        <v>0</v>
      </c>
      <c r="W146" s="10">
        <v>0.97</v>
      </c>
      <c r="X146" s="10">
        <f>Y146/1000000000000</f>
        <v>7.8805292873999996E-2</v>
      </c>
      <c r="Y146" s="14">
        <f>[1]!Table_1[[#This Row],[주가]]*[1]!Table_1[[#This Row],[기말주식수]]</f>
        <v>78805292874</v>
      </c>
      <c r="Z146" s="14">
        <f>AA146/10</f>
        <v>1.0021905289843112</v>
      </c>
      <c r="AA146" s="14">
        <f>[1]!Table_1[[#This Row],[시가총액]]/[1]!Table_1[[#This Row],[당기순이익(세후영업이익)]]</f>
        <v>10.021905289843112</v>
      </c>
      <c r="AB146" s="10">
        <v>2356330200</v>
      </c>
    </row>
    <row r="147" spans="1:28" ht="19.2">
      <c r="A147" s="12">
        <v>146</v>
      </c>
      <c r="B147" s="12">
        <v>500</v>
      </c>
      <c r="C147" s="13" t="s">
        <v>28</v>
      </c>
      <c r="D147" s="13" t="s">
        <v>6</v>
      </c>
      <c r="E147" s="12">
        <v>2019</v>
      </c>
      <c r="F147" s="12">
        <v>43.174999999999997</v>
      </c>
      <c r="G147" s="15">
        <f>([1]!Table_1[[#This Row],[총자산]]-[1]!Table_1[[#This Row],[장부가치 자기자본]]+[1]!Table_1[[#This Row],[시가총액]])/[1]!Table_1[[#This Row],[총자산]]</f>
        <v>0.65522882187846931</v>
      </c>
      <c r="H147" s="14">
        <f>I147/100000000000</f>
        <v>7.1186700919999998E-2</v>
      </c>
      <c r="I147" s="12">
        <v>7118670092</v>
      </c>
      <c r="J147" s="12">
        <v>-2.64</v>
      </c>
      <c r="K147" s="10">
        <f>L147/1000000000000</f>
        <v>0.83026439182800005</v>
      </c>
      <c r="L147" s="12">
        <v>830264391828</v>
      </c>
      <c r="M147" s="12">
        <v>0.63</v>
      </c>
      <c r="N147" s="12">
        <v>1</v>
      </c>
      <c r="O147" s="15">
        <f>IF([1]!Table_1[[#This Row],[연도]]=2016,1,0)</f>
        <v>0</v>
      </c>
      <c r="P147" s="15">
        <f>IF([1]!Table_1[[#This Row],[연도]]=2017,1,0)</f>
        <v>0</v>
      </c>
      <c r="Q147" s="15">
        <f>IF([1]!Table_1[[#This Row],[연도]]=2018,1,0)</f>
        <v>0</v>
      </c>
      <c r="R147" s="15">
        <f>IF([1]!Table_1[[#This Row],[연도]]=2019,1,0)</f>
        <v>1</v>
      </c>
      <c r="S147" s="15">
        <f>IF([1]!Table_1[[#This Row],[연도]]=2020,1,0)</f>
        <v>0</v>
      </c>
      <c r="T147" s="15">
        <f>IF([1]!Table_1[[#This Row],[연도]]=2021,1,0)</f>
        <v>0</v>
      </c>
      <c r="U147" s="15">
        <f>IF([1]!Table_1[[#This Row],[연도]]=2022,1,0)</f>
        <v>0</v>
      </c>
      <c r="V147" s="15">
        <f>IF([1]!Table_1[[#This Row],[연도]]=2023,1,0)</f>
        <v>0</v>
      </c>
      <c r="W147" s="12">
        <v>2.14</v>
      </c>
      <c r="X147" s="10">
        <f>Y147/1000000000000</f>
        <v>8.0007633157000005E-2</v>
      </c>
      <c r="Y147" s="15">
        <f>[1]!Table_1[[#This Row],[주가]]*[1]!Table_1[[#This Row],[기말주식수]]</f>
        <v>80007633157</v>
      </c>
      <c r="Z147" s="14">
        <f>AA147/10</f>
        <v>1.123912642712759</v>
      </c>
      <c r="AA147" s="15">
        <f>[1]!Table_1[[#This Row],[시가총액]]/[1]!Table_1[[#This Row],[당기순이익(세후영업이익)]]</f>
        <v>11.239126427127591</v>
      </c>
      <c r="AB147" s="12">
        <v>2358629400</v>
      </c>
    </row>
    <row r="148" spans="1:28" ht="19.2">
      <c r="A148" s="10">
        <v>147</v>
      </c>
      <c r="B148" s="10">
        <v>500</v>
      </c>
      <c r="C148" s="11" t="s">
        <v>28</v>
      </c>
      <c r="D148" s="11" t="s">
        <v>6</v>
      </c>
      <c r="E148" s="10">
        <v>2020</v>
      </c>
      <c r="F148" s="10">
        <v>24.812000000000001</v>
      </c>
      <c r="G148" s="14">
        <f>([1]!Table_1[[#This Row],[총자산]]-[1]!Table_1[[#This Row],[장부가치 자기자본]]+[1]!Table_1[[#This Row],[시가총액]])/[1]!Table_1[[#This Row],[총자산]]</f>
        <v>0.65213174650740124</v>
      </c>
      <c r="H148" s="14">
        <f>I148/100000000000</f>
        <v>0.12650885274000001</v>
      </c>
      <c r="I148" s="10">
        <v>12650885274</v>
      </c>
      <c r="J148" s="10">
        <v>5.83</v>
      </c>
      <c r="K148" s="10">
        <f>L148/1000000000000</f>
        <v>0.85741524906400002</v>
      </c>
      <c r="L148" s="10">
        <v>857415249064</v>
      </c>
      <c r="M148" s="10">
        <v>0.65</v>
      </c>
      <c r="N148" s="10">
        <v>1</v>
      </c>
      <c r="O148" s="14">
        <f>IF([1]!Table_1[[#This Row],[연도]]=2016,1,0)</f>
        <v>0</v>
      </c>
      <c r="P148" s="14">
        <f>IF([1]!Table_1[[#This Row],[연도]]=2017,1,0)</f>
        <v>0</v>
      </c>
      <c r="Q148" s="14">
        <f>IF([1]!Table_1[[#This Row],[연도]]=2018,1,0)</f>
        <v>0</v>
      </c>
      <c r="R148" s="14">
        <f>IF([1]!Table_1[[#This Row],[연도]]=2019,1,0)</f>
        <v>0</v>
      </c>
      <c r="S148" s="14">
        <f>IF([1]!Table_1[[#This Row],[연도]]=2020,1,0)</f>
        <v>1</v>
      </c>
      <c r="T148" s="14">
        <f>IF([1]!Table_1[[#This Row],[연도]]=2021,1,0)</f>
        <v>0</v>
      </c>
      <c r="U148" s="14">
        <f>IF([1]!Table_1[[#This Row],[연도]]=2022,1,0)</f>
        <v>0</v>
      </c>
      <c r="V148" s="14">
        <f>IF([1]!Table_1[[#This Row],[연도]]=2023,1,0)</f>
        <v>0</v>
      </c>
      <c r="W148" s="10">
        <v>1.4</v>
      </c>
      <c r="X148" s="10">
        <f>Y148/1000000000000</f>
        <v>7.4857123570999995E-2</v>
      </c>
      <c r="Y148" s="14">
        <f>[1]!Table_1[[#This Row],[주가]]*[1]!Table_1[[#This Row],[기말주식수]]</f>
        <v>74857123571</v>
      </c>
      <c r="Z148" s="14">
        <f>AA148/10</f>
        <v>0.59171450811308657</v>
      </c>
      <c r="AA148" s="14">
        <f>[1]!Table_1[[#This Row],[시가총액]]/[1]!Table_1[[#This Row],[당기순이익(세후영업이익)]]</f>
        <v>5.9171450811308652</v>
      </c>
      <c r="AB148" s="10">
        <v>2358629400</v>
      </c>
    </row>
    <row r="149" spans="1:28" ht="19.2">
      <c r="A149" s="12">
        <v>148</v>
      </c>
      <c r="B149" s="12">
        <v>500</v>
      </c>
      <c r="C149" s="13" t="s">
        <v>28</v>
      </c>
      <c r="D149" s="13" t="s">
        <v>6</v>
      </c>
      <c r="E149" s="12">
        <v>2021</v>
      </c>
      <c r="F149" s="12">
        <v>28.204000000000001</v>
      </c>
      <c r="G149" s="15">
        <f>([1]!Table_1[[#This Row],[총자산]]-[1]!Table_1[[#This Row],[장부가치 자기자본]]+[1]!Table_1[[#This Row],[시가총액]])/[1]!Table_1[[#This Row],[총자산]]</f>
        <v>0.71714250369946264</v>
      </c>
      <c r="H149" s="14">
        <f>I149/100000000000</f>
        <v>0.16571777888</v>
      </c>
      <c r="I149" s="12">
        <v>16571777888</v>
      </c>
      <c r="J149" s="12">
        <v>21.48</v>
      </c>
      <c r="K149" s="10">
        <f>L149/1000000000000</f>
        <v>1.0703832047990001</v>
      </c>
      <c r="L149" s="12">
        <v>1070383204799</v>
      </c>
      <c r="M149" s="12">
        <v>0.41</v>
      </c>
      <c r="N149" s="12">
        <v>1</v>
      </c>
      <c r="O149" s="15">
        <f>IF([1]!Table_1[[#This Row],[연도]]=2016,1,0)</f>
        <v>0</v>
      </c>
      <c r="P149" s="15">
        <f>IF([1]!Table_1[[#This Row],[연도]]=2017,1,0)</f>
        <v>0</v>
      </c>
      <c r="Q149" s="15">
        <f>IF([1]!Table_1[[#This Row],[연도]]=2018,1,0)</f>
        <v>0</v>
      </c>
      <c r="R149" s="15">
        <f>IF([1]!Table_1[[#This Row],[연도]]=2019,1,0)</f>
        <v>0</v>
      </c>
      <c r="S149" s="15">
        <f>IF([1]!Table_1[[#This Row],[연도]]=2020,1,0)</f>
        <v>0</v>
      </c>
      <c r="T149" s="15">
        <f>IF([1]!Table_1[[#This Row],[연도]]=2021,1,0)</f>
        <v>1</v>
      </c>
      <c r="U149" s="15">
        <f>IF([1]!Table_1[[#This Row],[연도]]=2022,1,0)</f>
        <v>0</v>
      </c>
      <c r="V149" s="15">
        <f>IF([1]!Table_1[[#This Row],[연도]]=2023,1,0)</f>
        <v>0</v>
      </c>
      <c r="W149" s="12">
        <v>2.7</v>
      </c>
      <c r="X149" s="10">
        <f>Y149/1000000000000</f>
        <v>8.1721696120999998E-2</v>
      </c>
      <c r="Y149" s="15">
        <f>[1]!Table_1[[#This Row],[주가]]*[1]!Table_1[[#This Row],[기말주식수]]</f>
        <v>81721696121</v>
      </c>
      <c r="Z149" s="14">
        <f>AA149/10</f>
        <v>0.49313777117527346</v>
      </c>
      <c r="AA149" s="15">
        <f>[1]!Table_1[[#This Row],[시가총액]]/[1]!Table_1[[#This Row],[당기순이익(세후영업이익)]]</f>
        <v>4.9313777117527344</v>
      </c>
      <c r="AB149" s="12">
        <v>1651040580</v>
      </c>
    </row>
    <row r="150" spans="1:28" ht="19.2">
      <c r="A150" s="10">
        <v>149</v>
      </c>
      <c r="B150" s="10">
        <v>500</v>
      </c>
      <c r="C150" s="11" t="s">
        <v>28</v>
      </c>
      <c r="D150" s="11" t="s">
        <v>6</v>
      </c>
      <c r="E150" s="10">
        <v>2022</v>
      </c>
      <c r="F150" s="10">
        <v>1.4850000000000001</v>
      </c>
      <c r="G150" s="14">
        <f>([1]!Table_1[[#This Row],[총자산]]-[1]!Table_1[[#This Row],[장부가치 자기자본]]+[1]!Table_1[[#This Row],[시가총액]])/[1]!Table_1[[#This Row],[총자산]]</f>
        <v>0.75475153069259493</v>
      </c>
      <c r="H150" s="14">
        <f>I150/100000000000</f>
        <v>0.28462568691000001</v>
      </c>
      <c r="I150" s="10">
        <v>28462568691</v>
      </c>
      <c r="J150" s="10">
        <v>14.17</v>
      </c>
      <c r="K150" s="10">
        <f>L150/1000000000000</f>
        <v>1.416454404337</v>
      </c>
      <c r="L150" s="10">
        <v>1416454404337</v>
      </c>
      <c r="M150" s="10">
        <v>0.56000000000000005</v>
      </c>
      <c r="N150" s="10">
        <v>1</v>
      </c>
      <c r="O150" s="14">
        <f>IF([1]!Table_1[[#This Row],[연도]]=2016,1,0)</f>
        <v>0</v>
      </c>
      <c r="P150" s="14">
        <f>IF([1]!Table_1[[#This Row],[연도]]=2017,1,0)</f>
        <v>0</v>
      </c>
      <c r="Q150" s="14">
        <f>IF([1]!Table_1[[#This Row],[연도]]=2018,1,0)</f>
        <v>0</v>
      </c>
      <c r="R150" s="14">
        <f>IF([1]!Table_1[[#This Row],[연도]]=2019,1,0)</f>
        <v>0</v>
      </c>
      <c r="S150" s="14">
        <f>IF([1]!Table_1[[#This Row],[연도]]=2020,1,0)</f>
        <v>0</v>
      </c>
      <c r="T150" s="14">
        <f>IF([1]!Table_1[[#This Row],[연도]]=2021,1,0)</f>
        <v>0</v>
      </c>
      <c r="U150" s="14">
        <f>IF([1]!Table_1[[#This Row],[연도]]=2022,1,0)</f>
        <v>1</v>
      </c>
      <c r="V150" s="14">
        <f>IF([1]!Table_1[[#This Row],[연도]]=2023,1,0)</f>
        <v>0</v>
      </c>
      <c r="W150" s="10">
        <v>1.8</v>
      </c>
      <c r="X150" s="10">
        <f>Y150/1000000000000</f>
        <v>0.11856217527</v>
      </c>
      <c r="Y150" s="14">
        <f>[1]!Table_1[[#This Row],[주가]]*[1]!Table_1[[#This Row],[기말주식수]]</f>
        <v>118562175270</v>
      </c>
      <c r="Z150" s="14">
        <f>AA150/10</f>
        <v>0.4165547268665527</v>
      </c>
      <c r="AA150" s="14">
        <f>[1]!Table_1[[#This Row],[시가총액]]/[1]!Table_1[[#This Row],[당기순이익(세후영업이익)]]</f>
        <v>4.1655472686655273</v>
      </c>
      <c r="AB150" s="10">
        <v>155421750</v>
      </c>
    </row>
    <row r="151" spans="1:28" ht="19.2">
      <c r="A151" s="12">
        <v>150</v>
      </c>
      <c r="B151" s="12">
        <v>520</v>
      </c>
      <c r="C151" s="13" t="s">
        <v>29</v>
      </c>
      <c r="D151" s="13" t="s">
        <v>6</v>
      </c>
      <c r="E151" s="12">
        <v>2016</v>
      </c>
      <c r="F151" s="12">
        <v>86.305999999999997</v>
      </c>
      <c r="G151" s="15">
        <f>([1]!Table_1[[#This Row],[총자산]]-[1]!Table_1[[#This Row],[장부가치 자기자본]]+[1]!Table_1[[#This Row],[시가총액]])/[1]!Table_1[[#This Row],[총자산]]</f>
        <v>0.67685398907665373</v>
      </c>
      <c r="H151" s="14">
        <f>I151/100000000000</f>
        <v>3.8532892550000003E-2</v>
      </c>
      <c r="I151" s="12">
        <v>3853289255</v>
      </c>
      <c r="J151" s="12">
        <v>1.7</v>
      </c>
      <c r="K151" s="10">
        <f>L151/1000000000000</f>
        <v>9.6758065722000006E-2</v>
      </c>
      <c r="L151" s="12">
        <v>96758065722</v>
      </c>
      <c r="M151" s="12">
        <v>1.53</v>
      </c>
      <c r="N151" s="12">
        <v>1</v>
      </c>
      <c r="O151" s="15">
        <f>IF([1]!Table_1[[#This Row],[연도]]=2016,1,0)</f>
        <v>1</v>
      </c>
      <c r="P151" s="15">
        <f>IF([1]!Table_1[[#This Row],[연도]]=2017,1,0)</f>
        <v>0</v>
      </c>
      <c r="Q151" s="15">
        <f>IF([1]!Table_1[[#This Row],[연도]]=2018,1,0)</f>
        <v>0</v>
      </c>
      <c r="R151" s="15">
        <f>IF([1]!Table_1[[#This Row],[연도]]=2019,1,0)</f>
        <v>0</v>
      </c>
      <c r="S151" s="15">
        <f>IF([1]!Table_1[[#This Row],[연도]]=2020,1,0)</f>
        <v>0</v>
      </c>
      <c r="T151" s="15">
        <f>IF([1]!Table_1[[#This Row],[연도]]=2021,1,0)</f>
        <v>0</v>
      </c>
      <c r="U151" s="15">
        <f>IF([1]!Table_1[[#This Row],[연도]]=2022,1,0)</f>
        <v>0</v>
      </c>
      <c r="V151" s="15">
        <f>IF([1]!Table_1[[#This Row],[연도]]=2023,1,0)</f>
        <v>0</v>
      </c>
      <c r="W151" s="12">
        <v>0.49</v>
      </c>
      <c r="X151" s="10">
        <f>Y151/1000000000000</f>
        <v>2.0234499999999999E-2</v>
      </c>
      <c r="Y151" s="15">
        <f>[1]!Table_1[[#This Row],[주가]]*[1]!Table_1[[#This Row],[기말주식수]]</f>
        <v>20234500000</v>
      </c>
      <c r="Z151" s="14">
        <f>AA151/10</f>
        <v>0.52512278889377062</v>
      </c>
      <c r="AA151" s="15">
        <f>[1]!Table_1[[#This Row],[시가총액]]/[1]!Table_1[[#This Row],[당기순이익(세후영업이익)]]</f>
        <v>5.2512278889377066</v>
      </c>
      <c r="AB151" s="12">
        <v>765534000</v>
      </c>
    </row>
    <row r="152" spans="1:28" ht="19.2">
      <c r="A152" s="10">
        <v>151</v>
      </c>
      <c r="B152" s="10">
        <v>520</v>
      </c>
      <c r="C152" s="11" t="s">
        <v>29</v>
      </c>
      <c r="D152" s="11" t="s">
        <v>6</v>
      </c>
      <c r="E152" s="10">
        <v>2017</v>
      </c>
      <c r="F152" s="10">
        <v>-60.420999999999999</v>
      </c>
      <c r="G152" s="14">
        <f>([1]!Table_1[[#This Row],[총자산]]-[1]!Table_1[[#This Row],[장부가치 자기자본]]+[1]!Table_1[[#This Row],[시가총액]])/[1]!Table_1[[#This Row],[총자산]]</f>
        <v>0.77378626172890574</v>
      </c>
      <c r="H152" s="14">
        <f>I152/100000000000</f>
        <v>1.307014863E-2</v>
      </c>
      <c r="I152" s="10">
        <v>1307014863</v>
      </c>
      <c r="J152" s="10">
        <v>34.14</v>
      </c>
      <c r="K152" s="10">
        <f>L152/1000000000000</f>
        <v>9.2037814985999999E-2</v>
      </c>
      <c r="L152" s="10">
        <v>92037814986</v>
      </c>
      <c r="M152" s="10">
        <v>1.38</v>
      </c>
      <c r="N152" s="10">
        <v>1</v>
      </c>
      <c r="O152" s="14">
        <f>IF([1]!Table_1[[#This Row],[연도]]=2016,1,0)</f>
        <v>0</v>
      </c>
      <c r="P152" s="14">
        <f>IF([1]!Table_1[[#This Row],[연도]]=2017,1,0)</f>
        <v>1</v>
      </c>
      <c r="Q152" s="14">
        <f>IF([1]!Table_1[[#This Row],[연도]]=2018,1,0)</f>
        <v>0</v>
      </c>
      <c r="R152" s="14">
        <f>IF([1]!Table_1[[#This Row],[연도]]=2019,1,0)</f>
        <v>0</v>
      </c>
      <c r="S152" s="14">
        <f>IF([1]!Table_1[[#This Row],[연도]]=2020,1,0)</f>
        <v>0</v>
      </c>
      <c r="T152" s="14">
        <f>IF([1]!Table_1[[#This Row],[연도]]=2021,1,0)</f>
        <v>0</v>
      </c>
      <c r="U152" s="14">
        <f>IF([1]!Table_1[[#This Row],[연도]]=2022,1,0)</f>
        <v>0</v>
      </c>
      <c r="V152" s="14">
        <f>IF([1]!Table_1[[#This Row],[연도]]=2023,1,0)</f>
        <v>0</v>
      </c>
      <c r="W152" s="10">
        <v>0.25</v>
      </c>
      <c r="X152" s="10">
        <f>Y152/1000000000000</f>
        <v>2.0520500000000001E-2</v>
      </c>
      <c r="Y152" s="14">
        <f>[1]!Table_1[[#This Row],[주가]]*[1]!Table_1[[#This Row],[기말주식수]]</f>
        <v>20520500000</v>
      </c>
      <c r="Z152" s="14">
        <f>AA152/10</f>
        <v>1.5700280525425057</v>
      </c>
      <c r="AA152" s="14">
        <f>[1]!Table_1[[#This Row],[시가총액]]/[1]!Table_1[[#This Row],[당기순이익(세후영업이익)]]</f>
        <v>15.700280525425057</v>
      </c>
      <c r="AB152" s="10">
        <v>765534000</v>
      </c>
    </row>
    <row r="153" spans="1:28" ht="19.2">
      <c r="A153" s="12">
        <v>152</v>
      </c>
      <c r="B153" s="12">
        <v>520</v>
      </c>
      <c r="C153" s="13" t="s">
        <v>29</v>
      </c>
      <c r="D153" s="13" t="s">
        <v>6</v>
      </c>
      <c r="E153" s="12">
        <v>2018</v>
      </c>
      <c r="F153" s="12">
        <v>-7.1280000000000001</v>
      </c>
      <c r="G153" s="15">
        <f>([1]!Table_1[[#This Row],[총자산]]-[1]!Table_1[[#This Row],[장부가치 자기자본]]+[1]!Table_1[[#This Row],[시가총액]])/[1]!Table_1[[#This Row],[총자산]]</f>
        <v>1.0348330487252868</v>
      </c>
      <c r="H153" s="14">
        <f>I153/100000000000</f>
        <v>-5.7317904080000003E-2</v>
      </c>
      <c r="I153" s="12">
        <v>-5731790408</v>
      </c>
      <c r="J153" s="12">
        <v>9.2100000000000009</v>
      </c>
      <c r="K153" s="10">
        <f>L153/1000000000000</f>
        <v>9.4599866209999994E-2</v>
      </c>
      <c r="L153" s="12">
        <v>94599866210</v>
      </c>
      <c r="M153" s="12">
        <v>4.38</v>
      </c>
      <c r="N153" s="12">
        <v>1</v>
      </c>
      <c r="O153" s="15">
        <f>IF([1]!Table_1[[#This Row],[연도]]=2016,1,0)</f>
        <v>0</v>
      </c>
      <c r="P153" s="15">
        <f>IF([1]!Table_1[[#This Row],[연도]]=2017,1,0)</f>
        <v>0</v>
      </c>
      <c r="Q153" s="15">
        <f>IF([1]!Table_1[[#This Row],[연도]]=2018,1,0)</f>
        <v>1</v>
      </c>
      <c r="R153" s="15">
        <f>IF([1]!Table_1[[#This Row],[연도]]=2019,1,0)</f>
        <v>0</v>
      </c>
      <c r="S153" s="15">
        <f>IF([1]!Table_1[[#This Row],[연도]]=2020,1,0)</f>
        <v>0</v>
      </c>
      <c r="T153" s="15">
        <f>IF([1]!Table_1[[#This Row],[연도]]=2021,1,0)</f>
        <v>0</v>
      </c>
      <c r="U153" s="15">
        <f>IF([1]!Table_1[[#This Row],[연도]]=2022,1,0)</f>
        <v>0</v>
      </c>
      <c r="V153" s="15">
        <f>IF([1]!Table_1[[#This Row],[연도]]=2023,1,0)</f>
        <v>0</v>
      </c>
      <c r="W153" s="12">
        <v>0.19</v>
      </c>
      <c r="X153" s="10">
        <f>Y153/1000000000000</f>
        <v>6.1236499999999999E-2</v>
      </c>
      <c r="Y153" s="15">
        <f>[1]!Table_1[[#This Row],[주가]]*[1]!Table_1[[#This Row],[기말주식수]]</f>
        <v>61236500000</v>
      </c>
      <c r="Z153" s="14">
        <f>AA153/10</f>
        <v>-1.0683660015643754</v>
      </c>
      <c r="AA153" s="15">
        <f>[1]!Table_1[[#This Row],[시가총액]]/[1]!Table_1[[#This Row],[당기순이익(세후영업이익)]]</f>
        <v>-10.683660015643754</v>
      </c>
      <c r="AB153" s="12">
        <v>610351000</v>
      </c>
    </row>
    <row r="154" spans="1:28" ht="19.2">
      <c r="A154" s="10">
        <v>153</v>
      </c>
      <c r="B154" s="10">
        <v>520</v>
      </c>
      <c r="C154" s="11" t="s">
        <v>29</v>
      </c>
      <c r="D154" s="11" t="s">
        <v>6</v>
      </c>
      <c r="E154" s="10">
        <v>2019</v>
      </c>
      <c r="F154" s="10">
        <v>116.908</v>
      </c>
      <c r="G154" s="14">
        <f>([1]!Table_1[[#This Row],[총자산]]-[1]!Table_1[[#This Row],[장부가치 자기자본]]+[1]!Table_1[[#This Row],[시가총액]])/[1]!Table_1[[#This Row],[총자산]]</f>
        <v>1.0016482112469434</v>
      </c>
      <c r="H154" s="14">
        <f>I154/100000000000</f>
        <v>4.8228394039999997E-2</v>
      </c>
      <c r="I154" s="10">
        <v>4822839404</v>
      </c>
      <c r="J154" s="10">
        <v>24.28</v>
      </c>
      <c r="K154" s="10">
        <f>L154/1000000000000</f>
        <v>0.121107085914</v>
      </c>
      <c r="L154" s="10">
        <v>121107085914</v>
      </c>
      <c r="M154" s="10">
        <v>4.1399999999999997</v>
      </c>
      <c r="N154" s="10">
        <v>1</v>
      </c>
      <c r="O154" s="14">
        <f>IF([1]!Table_1[[#This Row],[연도]]=2016,1,0)</f>
        <v>0</v>
      </c>
      <c r="P154" s="14">
        <f>IF([1]!Table_1[[#This Row],[연도]]=2017,1,0)</f>
        <v>0</v>
      </c>
      <c r="Q154" s="14">
        <f>IF([1]!Table_1[[#This Row],[연도]]=2018,1,0)</f>
        <v>0</v>
      </c>
      <c r="R154" s="14">
        <f>IF([1]!Table_1[[#This Row],[연도]]=2019,1,0)</f>
        <v>1</v>
      </c>
      <c r="S154" s="14">
        <f>IF([1]!Table_1[[#This Row],[연도]]=2020,1,0)</f>
        <v>0</v>
      </c>
      <c r="T154" s="14">
        <f>IF([1]!Table_1[[#This Row],[연도]]=2021,1,0)</f>
        <v>0</v>
      </c>
      <c r="U154" s="14">
        <f>IF([1]!Table_1[[#This Row],[연도]]=2022,1,0)</f>
        <v>0</v>
      </c>
      <c r="V154" s="14">
        <f>IF([1]!Table_1[[#This Row],[연도]]=2023,1,0)</f>
        <v>0</v>
      </c>
      <c r="W154" s="10">
        <v>0.21</v>
      </c>
      <c r="X154" s="10">
        <f>Y154/1000000000000</f>
        <v>6.2575500000000006E-2</v>
      </c>
      <c r="Y154" s="14">
        <f>[1]!Table_1[[#This Row],[주가]]*[1]!Table_1[[#This Row],[기말주식수]]</f>
        <v>62575500000</v>
      </c>
      <c r="Z154" s="14">
        <f>AA154/10</f>
        <v>1.2974825566055692</v>
      </c>
      <c r="AA154" s="14">
        <f>[1]!Table_1[[#This Row],[시가총액]]/[1]!Table_1[[#This Row],[당기순이익(세후영업이익)]]</f>
        <v>12.974825566055692</v>
      </c>
      <c r="AB154" s="10">
        <v>918894750</v>
      </c>
    </row>
    <row r="155" spans="1:28" ht="19.2">
      <c r="A155" s="12">
        <v>154</v>
      </c>
      <c r="B155" s="12">
        <v>520</v>
      </c>
      <c r="C155" s="13" t="s">
        <v>29</v>
      </c>
      <c r="D155" s="13" t="s">
        <v>6</v>
      </c>
      <c r="E155" s="12">
        <v>2020</v>
      </c>
      <c r="F155" s="12">
        <v>69.995999999999995</v>
      </c>
      <c r="G155" s="15">
        <f>([1]!Table_1[[#This Row],[총자산]]-[1]!Table_1[[#This Row],[장부가치 자기자본]]+[1]!Table_1[[#This Row],[시가총액]])/[1]!Table_1[[#This Row],[총자산]]</f>
        <v>0.99750291547923353</v>
      </c>
      <c r="H155" s="14">
        <f>I155/100000000000</f>
        <v>6.5383978649999994E-2</v>
      </c>
      <c r="I155" s="12">
        <v>6538397865</v>
      </c>
      <c r="J155" s="12">
        <v>4.2300000000000004</v>
      </c>
      <c r="K155" s="10">
        <f>L155/1000000000000</f>
        <v>0.12299899214899999</v>
      </c>
      <c r="L155" s="12">
        <v>122998992149</v>
      </c>
      <c r="M155" s="12">
        <v>4.58</v>
      </c>
      <c r="N155" s="12">
        <v>1</v>
      </c>
      <c r="O155" s="15">
        <f>IF([1]!Table_1[[#This Row],[연도]]=2016,1,0)</f>
        <v>0</v>
      </c>
      <c r="P155" s="15">
        <f>IF([1]!Table_1[[#This Row],[연도]]=2017,1,0)</f>
        <v>0</v>
      </c>
      <c r="Q155" s="15">
        <f>IF([1]!Table_1[[#This Row],[연도]]=2018,1,0)</f>
        <v>0</v>
      </c>
      <c r="R155" s="15">
        <f>IF([1]!Table_1[[#This Row],[연도]]=2019,1,0)</f>
        <v>0</v>
      </c>
      <c r="S155" s="15">
        <f>IF([1]!Table_1[[#This Row],[연도]]=2020,1,0)</f>
        <v>1</v>
      </c>
      <c r="T155" s="15">
        <f>IF([1]!Table_1[[#This Row],[연도]]=2021,1,0)</f>
        <v>0</v>
      </c>
      <c r="U155" s="15">
        <f>IF([1]!Table_1[[#This Row],[연도]]=2022,1,0)</f>
        <v>0</v>
      </c>
      <c r="V155" s="15">
        <f>IF([1]!Table_1[[#This Row],[연도]]=2023,1,0)</f>
        <v>0</v>
      </c>
      <c r="W155" s="12">
        <v>0.11</v>
      </c>
      <c r="X155" s="10">
        <f>Y155/1000000000000</f>
        <v>6.3072615215999994E-2</v>
      </c>
      <c r="Y155" s="15">
        <f>[1]!Table_1[[#This Row],[주가]]*[1]!Table_1[[#This Row],[기말주식수]]</f>
        <v>63072615216</v>
      </c>
      <c r="Z155" s="14">
        <f>AA155/10</f>
        <v>0.96464939146067097</v>
      </c>
      <c r="AA155" s="15">
        <f>[1]!Table_1[[#This Row],[시가총액]]/[1]!Table_1[[#This Row],[당기순이익(세후영업이익)]]</f>
        <v>9.6464939146067099</v>
      </c>
      <c r="AB155" s="12">
        <v>938643750</v>
      </c>
    </row>
    <row r="156" spans="1:28" ht="19.2">
      <c r="A156" s="10">
        <v>155</v>
      </c>
      <c r="B156" s="10">
        <v>520</v>
      </c>
      <c r="C156" s="11" t="s">
        <v>29</v>
      </c>
      <c r="D156" s="11" t="s">
        <v>6</v>
      </c>
      <c r="E156" s="10">
        <v>2021</v>
      </c>
      <c r="F156" s="10">
        <v>-18.724</v>
      </c>
      <c r="G156" s="14">
        <f>([1]!Table_1[[#This Row],[총자산]]-[1]!Table_1[[#This Row],[장부가치 자기자본]]+[1]!Table_1[[#This Row],[시가총액]])/[1]!Table_1[[#This Row],[총자산]]</f>
        <v>1.1657026347533326</v>
      </c>
      <c r="H156" s="14">
        <f>I156/100000000000</f>
        <v>3.9974076799999996E-3</v>
      </c>
      <c r="I156" s="10">
        <v>399740768</v>
      </c>
      <c r="J156" s="10">
        <v>18.13</v>
      </c>
      <c r="K156" s="10">
        <f>L156/1000000000000</f>
        <v>0.13424677788700001</v>
      </c>
      <c r="L156" s="10">
        <v>134246777887</v>
      </c>
      <c r="M156" s="10">
        <v>4.42</v>
      </c>
      <c r="N156" s="10">
        <v>1</v>
      </c>
      <c r="O156" s="14">
        <f>IF([1]!Table_1[[#This Row],[연도]]=2016,1,0)</f>
        <v>0</v>
      </c>
      <c r="P156" s="14">
        <f>IF([1]!Table_1[[#This Row],[연도]]=2017,1,0)</f>
        <v>0</v>
      </c>
      <c r="Q156" s="14">
        <f>IF([1]!Table_1[[#This Row],[연도]]=2018,1,0)</f>
        <v>0</v>
      </c>
      <c r="R156" s="14">
        <f>IF([1]!Table_1[[#This Row],[연도]]=2019,1,0)</f>
        <v>0</v>
      </c>
      <c r="S156" s="14">
        <f>IF([1]!Table_1[[#This Row],[연도]]=2020,1,0)</f>
        <v>0</v>
      </c>
      <c r="T156" s="14">
        <f>IF([1]!Table_1[[#This Row],[연도]]=2021,1,0)</f>
        <v>1</v>
      </c>
      <c r="U156" s="14">
        <f>IF([1]!Table_1[[#This Row],[연도]]=2022,1,0)</f>
        <v>0</v>
      </c>
      <c r="V156" s="14">
        <f>IF([1]!Table_1[[#This Row],[연도]]=2023,1,0)</f>
        <v>0</v>
      </c>
      <c r="W156" s="10">
        <v>0.12</v>
      </c>
      <c r="X156" s="10">
        <f>Y156/1000000000000</f>
        <v>0.10326239472400001</v>
      </c>
      <c r="Y156" s="14">
        <f>[1]!Table_1[[#This Row],[주가]]*[1]!Table_1[[#This Row],[기말주식수]]</f>
        <v>103262394724</v>
      </c>
      <c r="Z156" s="14">
        <f>AA156/10</f>
        <v>25.83234010397458</v>
      </c>
      <c r="AA156" s="14">
        <f>[1]!Table_1[[#This Row],[시가총액]]/[1]!Table_1[[#This Row],[당기순이익(세후영업이익)]]</f>
        <v>258.32340103974582</v>
      </c>
      <c r="AB156" s="10">
        <v>1001152400</v>
      </c>
    </row>
    <row r="157" spans="1:28" ht="19.2">
      <c r="A157" s="12">
        <v>156</v>
      </c>
      <c r="B157" s="12">
        <v>590</v>
      </c>
      <c r="C157" s="13" t="s">
        <v>30</v>
      </c>
      <c r="D157" s="13" t="s">
        <v>6</v>
      </c>
      <c r="E157" s="12">
        <v>2016</v>
      </c>
      <c r="F157" s="12">
        <v>3.347</v>
      </c>
      <c r="G157" s="15">
        <f>([1]!Table_1[[#This Row],[총자산]]-[1]!Table_1[[#This Row],[장부가치 자기자본]]+[1]!Table_1[[#This Row],[시가총액]])/[1]!Table_1[[#This Row],[총자산]]</f>
        <v>0.42597394316157289</v>
      </c>
      <c r="H157" s="14">
        <f>I157/100000000000</f>
        <v>0.19832913403999999</v>
      </c>
      <c r="I157" s="12">
        <v>19832913404</v>
      </c>
      <c r="J157" s="12">
        <v>3.16</v>
      </c>
      <c r="K157" s="10">
        <f>L157/1000000000000</f>
        <v>0.123144962095</v>
      </c>
      <c r="L157" s="12">
        <v>123144962095</v>
      </c>
      <c r="M157" s="12">
        <v>0.16</v>
      </c>
      <c r="N157" s="12">
        <v>1</v>
      </c>
      <c r="O157" s="15">
        <f>IF([1]!Table_1[[#This Row],[연도]]=2016,1,0)</f>
        <v>1</v>
      </c>
      <c r="P157" s="15">
        <f>IF([1]!Table_1[[#This Row],[연도]]=2017,1,0)</f>
        <v>0</v>
      </c>
      <c r="Q157" s="15">
        <f>IF([1]!Table_1[[#This Row],[연도]]=2018,1,0)</f>
        <v>0</v>
      </c>
      <c r="R157" s="15">
        <f>IF([1]!Table_1[[#This Row],[연도]]=2019,1,0)</f>
        <v>0</v>
      </c>
      <c r="S157" s="15">
        <f>IF([1]!Table_1[[#This Row],[연도]]=2020,1,0)</f>
        <v>0</v>
      </c>
      <c r="T157" s="15">
        <f>IF([1]!Table_1[[#This Row],[연도]]=2021,1,0)</f>
        <v>0</v>
      </c>
      <c r="U157" s="15">
        <f>IF([1]!Table_1[[#This Row],[연도]]=2022,1,0)</f>
        <v>0</v>
      </c>
      <c r="V157" s="15">
        <f>IF([1]!Table_1[[#This Row],[연도]]=2023,1,0)</f>
        <v>0</v>
      </c>
      <c r="W157" s="12">
        <v>1.3</v>
      </c>
      <c r="X157" s="10">
        <f>Y157/1000000000000</f>
        <v>9.3166697399999998E-2</v>
      </c>
      <c r="Y157" s="15">
        <f>[1]!Table_1[[#This Row],[주가]]*[1]!Table_1[[#This Row],[기말주식수]]</f>
        <v>93166697400</v>
      </c>
      <c r="Z157" s="14">
        <f>AA157/10</f>
        <v>0.46975800026036357</v>
      </c>
      <c r="AA157" s="15">
        <f>[1]!Table_1[[#This Row],[시가총액]]/[1]!Table_1[[#This Row],[당기순이익(세후영업이익)]]</f>
        <v>4.6975800026036358</v>
      </c>
      <c r="AB157" s="12">
        <v>573660500</v>
      </c>
    </row>
    <row r="158" spans="1:28" ht="19.2">
      <c r="A158" s="10">
        <v>157</v>
      </c>
      <c r="B158" s="10">
        <v>590</v>
      </c>
      <c r="C158" s="11" t="s">
        <v>30</v>
      </c>
      <c r="D158" s="11" t="s">
        <v>6</v>
      </c>
      <c r="E158" s="10">
        <v>2017</v>
      </c>
      <c r="F158" s="10">
        <v>4.0209999999999999</v>
      </c>
      <c r="G158" s="14">
        <f>([1]!Table_1[[#This Row],[총자산]]-[1]!Table_1[[#This Row],[장부가치 자기자본]]+[1]!Table_1[[#This Row],[시가총액]])/[1]!Table_1[[#This Row],[총자산]]</f>
        <v>0.41527395347313167</v>
      </c>
      <c r="H158" s="14">
        <f>I158/100000000000</f>
        <v>0.17036018175000001</v>
      </c>
      <c r="I158" s="10">
        <v>17036018175</v>
      </c>
      <c r="J158" s="10">
        <v>2.89</v>
      </c>
      <c r="K158" s="10">
        <f>L158/1000000000000</f>
        <v>0.120959821888</v>
      </c>
      <c r="L158" s="10">
        <v>120959821888</v>
      </c>
      <c r="M158" s="10">
        <v>1.24</v>
      </c>
      <c r="N158" s="10">
        <v>1</v>
      </c>
      <c r="O158" s="14">
        <f>IF([1]!Table_1[[#This Row],[연도]]=2016,1,0)</f>
        <v>0</v>
      </c>
      <c r="P158" s="14">
        <f>IF([1]!Table_1[[#This Row],[연도]]=2017,1,0)</f>
        <v>1</v>
      </c>
      <c r="Q158" s="14">
        <f>IF([1]!Table_1[[#This Row],[연도]]=2018,1,0)</f>
        <v>0</v>
      </c>
      <c r="R158" s="14">
        <f>IF([1]!Table_1[[#This Row],[연도]]=2019,1,0)</f>
        <v>0</v>
      </c>
      <c r="S158" s="14">
        <f>IF([1]!Table_1[[#This Row],[연도]]=2020,1,0)</f>
        <v>0</v>
      </c>
      <c r="T158" s="14">
        <f>IF([1]!Table_1[[#This Row],[연도]]=2021,1,0)</f>
        <v>0</v>
      </c>
      <c r="U158" s="14">
        <f>IF([1]!Table_1[[#This Row],[연도]]=2022,1,0)</f>
        <v>0</v>
      </c>
      <c r="V158" s="14">
        <f>IF([1]!Table_1[[#This Row],[연도]]=2023,1,0)</f>
        <v>0</v>
      </c>
      <c r="W158" s="10">
        <v>0.75</v>
      </c>
      <c r="X158" s="10">
        <f>Y158/1000000000000</f>
        <v>9.2589456400000006E-2</v>
      </c>
      <c r="Y158" s="14">
        <f>[1]!Table_1[[#This Row],[주가]]*[1]!Table_1[[#This Row],[기말주식수]]</f>
        <v>92589456400</v>
      </c>
      <c r="Z158" s="14">
        <f>AA158/10</f>
        <v>0.54349235513186467</v>
      </c>
      <c r="AA158" s="14">
        <f>[1]!Table_1[[#This Row],[시가총액]]/[1]!Table_1[[#This Row],[당기순이익(세후영업이익)]]</f>
        <v>5.4349235513186462</v>
      </c>
      <c r="AB158" s="10">
        <v>573660500</v>
      </c>
    </row>
    <row r="159" spans="1:28" ht="19.2">
      <c r="A159" s="12">
        <v>158</v>
      </c>
      <c r="B159" s="12">
        <v>590</v>
      </c>
      <c r="C159" s="13" t="s">
        <v>30</v>
      </c>
      <c r="D159" s="13" t="s">
        <v>6</v>
      </c>
      <c r="E159" s="12">
        <v>2018</v>
      </c>
      <c r="F159" s="12">
        <v>4.5380000000000003</v>
      </c>
      <c r="G159" s="15">
        <f>([1]!Table_1[[#This Row],[총자산]]-[1]!Table_1[[#This Row],[장부가치 자기자본]]+[1]!Table_1[[#This Row],[시가총액]])/[1]!Table_1[[#This Row],[총자산]]</f>
        <v>0.33978532017614482</v>
      </c>
      <c r="H159" s="14">
        <f>I159/100000000000</f>
        <v>0.13319440369999999</v>
      </c>
      <c r="I159" s="12">
        <v>13319440370</v>
      </c>
      <c r="J159" s="12">
        <v>0.66</v>
      </c>
      <c r="K159" s="10">
        <f>L159/1000000000000</f>
        <v>0.122550868578</v>
      </c>
      <c r="L159" s="12">
        <v>122550868578</v>
      </c>
      <c r="M159" s="12">
        <v>2.5299999999999998</v>
      </c>
      <c r="N159" s="12">
        <v>1</v>
      </c>
      <c r="O159" s="15">
        <f>IF([1]!Table_1[[#This Row],[연도]]=2016,1,0)</f>
        <v>0</v>
      </c>
      <c r="P159" s="15">
        <f>IF([1]!Table_1[[#This Row],[연도]]=2017,1,0)</f>
        <v>0</v>
      </c>
      <c r="Q159" s="15">
        <f>IF([1]!Table_1[[#This Row],[연도]]=2018,1,0)</f>
        <v>1</v>
      </c>
      <c r="R159" s="15">
        <f>IF([1]!Table_1[[#This Row],[연도]]=2019,1,0)</f>
        <v>0</v>
      </c>
      <c r="S159" s="15">
        <f>IF([1]!Table_1[[#This Row],[연도]]=2020,1,0)</f>
        <v>0</v>
      </c>
      <c r="T159" s="15">
        <f>IF([1]!Table_1[[#This Row],[연도]]=2021,1,0)</f>
        <v>0</v>
      </c>
      <c r="U159" s="15">
        <f>IF([1]!Table_1[[#This Row],[연도]]=2022,1,0)</f>
        <v>0</v>
      </c>
      <c r="V159" s="15">
        <f>IF([1]!Table_1[[#This Row],[연도]]=2023,1,0)</f>
        <v>0</v>
      </c>
      <c r="W159" s="12">
        <v>1.01</v>
      </c>
      <c r="X159" s="10">
        <f>Y159/1000000000000</f>
        <v>7.3771399799999998E-2</v>
      </c>
      <c r="Y159" s="15">
        <f>[1]!Table_1[[#This Row],[주가]]*[1]!Table_1[[#This Row],[기말주식수]]</f>
        <v>73771399800</v>
      </c>
      <c r="Z159" s="14">
        <f>AA159/10</f>
        <v>0.55386260796781506</v>
      </c>
      <c r="AA159" s="15">
        <f>[1]!Table_1[[#This Row],[시가총액]]/[1]!Table_1[[#This Row],[당기순이익(세후영업이익)]]</f>
        <v>5.538626079678151</v>
      </c>
      <c r="AB159" s="12">
        <v>573660500</v>
      </c>
    </row>
    <row r="160" spans="1:28" ht="19.2">
      <c r="A160" s="10">
        <v>159</v>
      </c>
      <c r="B160" s="10">
        <v>590</v>
      </c>
      <c r="C160" s="11" t="s">
        <v>30</v>
      </c>
      <c r="D160" s="11" t="s">
        <v>6</v>
      </c>
      <c r="E160" s="10">
        <v>2019</v>
      </c>
      <c r="F160" s="10">
        <v>3.4550000000000001</v>
      </c>
      <c r="G160" s="14">
        <f>([1]!Table_1[[#This Row],[총자산]]-[1]!Table_1[[#This Row],[장부가치 자기자본]]+[1]!Table_1[[#This Row],[시가총액]])/[1]!Table_1[[#This Row],[총자산]]</f>
        <v>0.30441800939439079</v>
      </c>
      <c r="H160" s="14">
        <f>I160/100000000000</f>
        <v>0.17025221715</v>
      </c>
      <c r="I160" s="10">
        <v>17025221715</v>
      </c>
      <c r="J160" s="10">
        <v>3.24</v>
      </c>
      <c r="K160" s="10">
        <f>L160/1000000000000</f>
        <v>0.13497151412899999</v>
      </c>
      <c r="L160" s="10">
        <v>134971514129</v>
      </c>
      <c r="M160" s="10">
        <v>2.3199999999999998</v>
      </c>
      <c r="N160" s="10">
        <v>1</v>
      </c>
      <c r="O160" s="14">
        <f>IF([1]!Table_1[[#This Row],[연도]]=2016,1,0)</f>
        <v>0</v>
      </c>
      <c r="P160" s="14">
        <f>IF([1]!Table_1[[#This Row],[연도]]=2017,1,0)</f>
        <v>0</v>
      </c>
      <c r="Q160" s="14">
        <f>IF([1]!Table_1[[#This Row],[연도]]=2018,1,0)</f>
        <v>0</v>
      </c>
      <c r="R160" s="14">
        <f>IF([1]!Table_1[[#This Row],[연도]]=2019,1,0)</f>
        <v>1</v>
      </c>
      <c r="S160" s="14">
        <f>IF([1]!Table_1[[#This Row],[연도]]=2020,1,0)</f>
        <v>0</v>
      </c>
      <c r="T160" s="14">
        <f>IF([1]!Table_1[[#This Row],[연도]]=2021,1,0)</f>
        <v>0</v>
      </c>
      <c r="U160" s="14">
        <f>IF([1]!Table_1[[#This Row],[연도]]=2022,1,0)</f>
        <v>0</v>
      </c>
      <c r="V160" s="14">
        <f>IF([1]!Table_1[[#This Row],[연도]]=2023,1,0)</f>
        <v>0</v>
      </c>
      <c r="W160" s="10">
        <v>1.05</v>
      </c>
      <c r="X160" s="10">
        <f>Y160/1000000000000</f>
        <v>6.7537196999999993E-2</v>
      </c>
      <c r="Y160" s="14">
        <f>[1]!Table_1[[#This Row],[주가]]*[1]!Table_1[[#This Row],[기말주식수]]</f>
        <v>67537197000</v>
      </c>
      <c r="Z160" s="14">
        <f>AA160/10</f>
        <v>0.396689089461294</v>
      </c>
      <c r="AA160" s="14">
        <f>[1]!Table_1[[#This Row],[시가총액]]/[1]!Table_1[[#This Row],[당기순이익(세후영업이익)]]</f>
        <v>3.96689089461294</v>
      </c>
      <c r="AB160" s="10">
        <v>573660500</v>
      </c>
    </row>
    <row r="161" spans="1:28" ht="19.2">
      <c r="A161" s="12">
        <v>160</v>
      </c>
      <c r="B161" s="12">
        <v>590</v>
      </c>
      <c r="C161" s="13" t="s">
        <v>30</v>
      </c>
      <c r="D161" s="13" t="s">
        <v>6</v>
      </c>
      <c r="E161" s="12">
        <v>2020</v>
      </c>
      <c r="F161" s="12">
        <v>4.8470000000000004</v>
      </c>
      <c r="G161" s="15">
        <f>([1]!Table_1[[#This Row],[총자산]]-[1]!Table_1[[#This Row],[장부가치 자기자본]]+[1]!Table_1[[#This Row],[시가총액]])/[1]!Table_1[[#This Row],[총자산]]</f>
        <v>0.29740856487861883</v>
      </c>
      <c r="H161" s="14">
        <f>I161/100000000000</f>
        <v>0.15901269821</v>
      </c>
      <c r="I161" s="12">
        <v>15901269821</v>
      </c>
      <c r="J161" s="12">
        <v>3</v>
      </c>
      <c r="K161" s="10">
        <f>L161/1000000000000</f>
        <v>0.13163708450200001</v>
      </c>
      <c r="L161" s="12">
        <v>131637084502</v>
      </c>
      <c r="M161" s="12">
        <v>2.02</v>
      </c>
      <c r="N161" s="12">
        <v>1</v>
      </c>
      <c r="O161" s="15">
        <f>IF([1]!Table_1[[#This Row],[연도]]=2016,1,0)</f>
        <v>0</v>
      </c>
      <c r="P161" s="15">
        <f>IF([1]!Table_1[[#This Row],[연도]]=2017,1,0)</f>
        <v>0</v>
      </c>
      <c r="Q161" s="15">
        <f>IF([1]!Table_1[[#This Row],[연도]]=2018,1,0)</f>
        <v>0</v>
      </c>
      <c r="R161" s="15">
        <f>IF([1]!Table_1[[#This Row],[연도]]=2019,1,0)</f>
        <v>0</v>
      </c>
      <c r="S161" s="15">
        <f>IF([1]!Table_1[[#This Row],[연도]]=2020,1,0)</f>
        <v>1</v>
      </c>
      <c r="T161" s="15">
        <f>IF([1]!Table_1[[#This Row],[연도]]=2021,1,0)</f>
        <v>0</v>
      </c>
      <c r="U161" s="15">
        <f>IF([1]!Table_1[[#This Row],[연도]]=2022,1,0)</f>
        <v>0</v>
      </c>
      <c r="V161" s="15">
        <f>IF([1]!Table_1[[#This Row],[연도]]=2023,1,0)</f>
        <v>0</v>
      </c>
      <c r="W161" s="12">
        <v>1.04</v>
      </c>
      <c r="X161" s="10">
        <f>Y161/1000000000000</f>
        <v>6.8114437999999999E-2</v>
      </c>
      <c r="Y161" s="15">
        <f>[1]!Table_1[[#This Row],[주가]]*[1]!Table_1[[#This Row],[기말주식수]]</f>
        <v>68114438000</v>
      </c>
      <c r="Z161" s="14">
        <f>AA161/10</f>
        <v>0.42835848184932201</v>
      </c>
      <c r="AA161" s="15">
        <f>[1]!Table_1[[#This Row],[시가총액]]/[1]!Table_1[[#This Row],[당기순이익(세후영업이익)]]</f>
        <v>4.2835848184932201</v>
      </c>
      <c r="AB161" s="12">
        <v>573660500</v>
      </c>
    </row>
    <row r="162" spans="1:28" ht="19.2">
      <c r="A162" s="10">
        <v>161</v>
      </c>
      <c r="B162" s="10">
        <v>590</v>
      </c>
      <c r="C162" s="11" t="s">
        <v>30</v>
      </c>
      <c r="D162" s="11" t="s">
        <v>6</v>
      </c>
      <c r="E162" s="10">
        <v>2021</v>
      </c>
      <c r="F162" s="10">
        <v>2.6960000000000002</v>
      </c>
      <c r="G162" s="14">
        <f>([1]!Table_1[[#This Row],[총자산]]-[1]!Table_1[[#This Row],[장부가치 자기자본]]+[1]!Table_1[[#This Row],[시가총액]])/[1]!Table_1[[#This Row],[총자산]]</f>
        <v>0.32659845452727243</v>
      </c>
      <c r="H162" s="14">
        <f>I162/100000000000</f>
        <v>0.19647701659</v>
      </c>
      <c r="I162" s="10">
        <v>19647701659</v>
      </c>
      <c r="J162" s="10">
        <v>9.26</v>
      </c>
      <c r="K162" s="10">
        <f>L162/1000000000000</f>
        <v>0.15901795530900001</v>
      </c>
      <c r="L162" s="10">
        <v>159017955309</v>
      </c>
      <c r="M162" s="10">
        <v>1.1499999999999999</v>
      </c>
      <c r="N162" s="10">
        <v>1</v>
      </c>
      <c r="O162" s="14">
        <f>IF([1]!Table_1[[#This Row],[연도]]=2016,1,0)</f>
        <v>0</v>
      </c>
      <c r="P162" s="14">
        <f>IF([1]!Table_1[[#This Row],[연도]]=2017,1,0)</f>
        <v>0</v>
      </c>
      <c r="Q162" s="14">
        <f>IF([1]!Table_1[[#This Row],[연도]]=2018,1,0)</f>
        <v>0</v>
      </c>
      <c r="R162" s="14">
        <f>IF([1]!Table_1[[#This Row],[연도]]=2019,1,0)</f>
        <v>0</v>
      </c>
      <c r="S162" s="14">
        <f>IF([1]!Table_1[[#This Row],[연도]]=2020,1,0)</f>
        <v>0</v>
      </c>
      <c r="T162" s="14">
        <f>IF([1]!Table_1[[#This Row],[연도]]=2021,1,0)</f>
        <v>1</v>
      </c>
      <c r="U162" s="14">
        <f>IF([1]!Table_1[[#This Row],[연도]]=2022,1,0)</f>
        <v>0</v>
      </c>
      <c r="V162" s="14">
        <f>IF([1]!Table_1[[#This Row],[연도]]=2023,1,0)</f>
        <v>0</v>
      </c>
      <c r="W162" s="10">
        <v>1.34</v>
      </c>
      <c r="X162" s="10">
        <f>Y162/1000000000000</f>
        <v>7.4002296199999998E-2</v>
      </c>
      <c r="Y162" s="14">
        <f>[1]!Table_1[[#This Row],[주가]]*[1]!Table_1[[#This Row],[기말주식수]]</f>
        <v>74002296200</v>
      </c>
      <c r="Z162" s="14">
        <f>AA162/10</f>
        <v>0.37664607028528374</v>
      </c>
      <c r="AA162" s="14">
        <f>[1]!Table_1[[#This Row],[시가총액]]/[1]!Table_1[[#This Row],[당기순이익(세후영업이익)]]</f>
        <v>3.7664607028528376</v>
      </c>
      <c r="AB162" s="10">
        <v>567910500</v>
      </c>
    </row>
    <row r="163" spans="1:28" ht="19.2">
      <c r="A163" s="12">
        <v>162</v>
      </c>
      <c r="B163" s="12">
        <v>590</v>
      </c>
      <c r="C163" s="13" t="s">
        <v>30</v>
      </c>
      <c r="D163" s="13" t="s">
        <v>6</v>
      </c>
      <c r="E163" s="12">
        <v>2022</v>
      </c>
      <c r="F163" s="12">
        <v>2.972</v>
      </c>
      <c r="G163" s="15">
        <f>([1]!Table_1[[#This Row],[총자산]]-[1]!Table_1[[#This Row],[장부가치 자기자본]]+[1]!Table_1[[#This Row],[시가총액]])/[1]!Table_1[[#This Row],[총자산]]</f>
        <v>0.27515970613056412</v>
      </c>
      <c r="H163" s="14">
        <f>I163/100000000000</f>
        <v>0.15632045335</v>
      </c>
      <c r="I163" s="12">
        <v>15632045335</v>
      </c>
      <c r="J163" s="12">
        <v>2.94</v>
      </c>
      <c r="K163" s="10">
        <f>L163/1000000000000</f>
        <v>0.17526645204800001</v>
      </c>
      <c r="L163" s="12">
        <v>175266452048</v>
      </c>
      <c r="M163" s="12">
        <v>1.52</v>
      </c>
      <c r="N163" s="12">
        <v>1</v>
      </c>
      <c r="O163" s="15">
        <f>IF([1]!Table_1[[#This Row],[연도]]=2016,1,0)</f>
        <v>0</v>
      </c>
      <c r="P163" s="15">
        <f>IF([1]!Table_1[[#This Row],[연도]]=2017,1,0)</f>
        <v>0</v>
      </c>
      <c r="Q163" s="15">
        <f>IF([1]!Table_1[[#This Row],[연도]]=2018,1,0)</f>
        <v>0</v>
      </c>
      <c r="R163" s="15">
        <f>IF([1]!Table_1[[#This Row],[연도]]=2019,1,0)</f>
        <v>0</v>
      </c>
      <c r="S163" s="15">
        <f>IF([1]!Table_1[[#This Row],[연도]]=2020,1,0)</f>
        <v>0</v>
      </c>
      <c r="T163" s="15">
        <f>IF([1]!Table_1[[#This Row],[연도]]=2021,1,0)</f>
        <v>0</v>
      </c>
      <c r="U163" s="15">
        <f>IF([1]!Table_1[[#This Row],[연도]]=2022,1,0)</f>
        <v>1</v>
      </c>
      <c r="V163" s="15">
        <f>IF([1]!Table_1[[#This Row],[연도]]=2023,1,0)</f>
        <v>0</v>
      </c>
      <c r="W163" s="12">
        <v>1.62</v>
      </c>
      <c r="X163" s="10">
        <f>Y163/1000000000000</f>
        <v>6.6498163200000002E-2</v>
      </c>
      <c r="Y163" s="15">
        <f>[1]!Table_1[[#This Row],[주가]]*[1]!Table_1[[#This Row],[기말주식수]]</f>
        <v>66498163200</v>
      </c>
      <c r="Z163" s="14">
        <f>AA163/10</f>
        <v>0.42539643261596261</v>
      </c>
      <c r="AA163" s="15">
        <f>[1]!Table_1[[#This Row],[시가총액]]/[1]!Table_1[[#This Row],[당기순이익(세후영업이익)]]</f>
        <v>4.2539643261596263</v>
      </c>
      <c r="AB163" s="12">
        <v>558310500</v>
      </c>
    </row>
    <row r="164" spans="1:28" ht="19.2">
      <c r="A164" s="10">
        <v>163</v>
      </c>
      <c r="B164" s="10">
        <v>590</v>
      </c>
      <c r="C164" s="11" t="s">
        <v>30</v>
      </c>
      <c r="D164" s="11" t="s">
        <v>6</v>
      </c>
      <c r="E164" s="10">
        <v>2023</v>
      </c>
      <c r="F164" s="10">
        <v>2.4319999999999999</v>
      </c>
      <c r="G164" s="14">
        <f>([1]!Table_1[[#This Row],[총자산]]-[1]!Table_1[[#This Row],[장부가치 자기자본]]+[1]!Table_1[[#This Row],[시가총액]])/[1]!Table_1[[#This Row],[총자산]]</f>
        <v>0.28174659925230877</v>
      </c>
      <c r="H164" s="14">
        <f>I164/100000000000</f>
        <v>0.19128717935</v>
      </c>
      <c r="I164" s="10">
        <v>19128717935</v>
      </c>
      <c r="J164" s="10">
        <v>5.43</v>
      </c>
      <c r="K164" s="10">
        <f>L164/1000000000000</f>
        <v>0.171965239524</v>
      </c>
      <c r="L164" s="10">
        <v>171965239524</v>
      </c>
      <c r="M164" s="10">
        <v>1.51</v>
      </c>
      <c r="N164" s="10">
        <v>1</v>
      </c>
      <c r="O164" s="14">
        <f>IF([1]!Table_1[[#This Row],[연도]]=2016,1,0)</f>
        <v>0</v>
      </c>
      <c r="P164" s="14">
        <f>IF([1]!Table_1[[#This Row],[연도]]=2017,1,0)</f>
        <v>0</v>
      </c>
      <c r="Q164" s="14">
        <f>IF([1]!Table_1[[#This Row],[연도]]=2018,1,0)</f>
        <v>0</v>
      </c>
      <c r="R164" s="14">
        <f>IF([1]!Table_1[[#This Row],[연도]]=2019,1,0)</f>
        <v>0</v>
      </c>
      <c r="S164" s="14">
        <f>IF([1]!Table_1[[#This Row],[연도]]=2020,1,0)</f>
        <v>0</v>
      </c>
      <c r="T164" s="14">
        <f>IF([1]!Table_1[[#This Row],[연도]]=2021,1,0)</f>
        <v>0</v>
      </c>
      <c r="U164" s="14">
        <f>IF([1]!Table_1[[#This Row],[연도]]=2022,1,0)</f>
        <v>0</v>
      </c>
      <c r="V164" s="14">
        <f>IF([1]!Table_1[[#This Row],[연도]]=2023,1,0)</f>
        <v>1</v>
      </c>
      <c r="W164" s="10">
        <v>0.34</v>
      </c>
      <c r="X164" s="10">
        <f>Y164/1000000000000</f>
        <v>7.1462435800000002E-2</v>
      </c>
      <c r="Y164" s="14">
        <f>[1]!Table_1[[#This Row],[주가]]*[1]!Table_1[[#This Row],[기말주식수]]</f>
        <v>71462435800</v>
      </c>
      <c r="Z164" s="14">
        <f>AA164/10</f>
        <v>0.37358716900333655</v>
      </c>
      <c r="AA164" s="14">
        <f>[1]!Table_1[[#This Row],[시가총액]]/[1]!Table_1[[#This Row],[당기순이익(세후영업이익)]]</f>
        <v>3.7358716900333655</v>
      </c>
      <c r="AB164" s="10">
        <v>538552000</v>
      </c>
    </row>
    <row r="165" spans="1:28" ht="19.2">
      <c r="A165" s="12">
        <v>164</v>
      </c>
      <c r="B165" s="12">
        <v>640</v>
      </c>
      <c r="C165" s="13" t="s">
        <v>31</v>
      </c>
      <c r="D165" s="13" t="s">
        <v>6</v>
      </c>
      <c r="E165" s="12">
        <v>2016</v>
      </c>
      <c r="F165" s="12">
        <v>3.444</v>
      </c>
      <c r="G165" s="15">
        <f>([1]!Table_1[[#This Row],[총자산]]-[1]!Table_1[[#This Row],[장부가치 자기자본]]+[1]!Table_1[[#This Row],[시가총액]])/[1]!Table_1[[#This Row],[총자산]]</f>
        <v>1.0506459674904678</v>
      </c>
      <c r="H165" s="14">
        <f>I165/100000000000</f>
        <v>0.75998662175999998</v>
      </c>
      <c r="I165" s="12">
        <v>75998662176</v>
      </c>
      <c r="J165" s="12">
        <v>14.61</v>
      </c>
      <c r="K165" s="10">
        <f>L165/1000000000000</f>
        <v>0.72616550451799999</v>
      </c>
      <c r="L165" s="12">
        <v>726165504518</v>
      </c>
      <c r="M165" s="12">
        <v>0.95</v>
      </c>
      <c r="N165" s="12">
        <v>1</v>
      </c>
      <c r="O165" s="15">
        <f>IF([1]!Table_1[[#This Row],[연도]]=2016,1,0)</f>
        <v>1</v>
      </c>
      <c r="P165" s="15">
        <f>IF([1]!Table_1[[#This Row],[연도]]=2017,1,0)</f>
        <v>0</v>
      </c>
      <c r="Q165" s="15">
        <f>IF([1]!Table_1[[#This Row],[연도]]=2018,1,0)</f>
        <v>0</v>
      </c>
      <c r="R165" s="15">
        <f>IF([1]!Table_1[[#This Row],[연도]]=2019,1,0)</f>
        <v>0</v>
      </c>
      <c r="S165" s="15">
        <f>IF([1]!Table_1[[#This Row],[연도]]=2020,1,0)</f>
        <v>0</v>
      </c>
      <c r="T165" s="15">
        <f>IF([1]!Table_1[[#This Row],[연도]]=2021,1,0)</f>
        <v>0</v>
      </c>
      <c r="U165" s="15">
        <f>IF([1]!Table_1[[#This Row],[연도]]=2022,1,0)</f>
        <v>0</v>
      </c>
      <c r="V165" s="15">
        <f>IF([1]!Table_1[[#This Row],[연도]]=2023,1,0)</f>
        <v>0</v>
      </c>
      <c r="W165" s="12">
        <v>1.3</v>
      </c>
      <c r="X165" s="10">
        <f>Y165/1000000000000</f>
        <v>0.94687398450000004</v>
      </c>
      <c r="Y165" s="15">
        <f>[1]!Table_1[[#This Row],[주가]]*[1]!Table_1[[#This Row],[기말주식수]]</f>
        <v>946873984500</v>
      </c>
      <c r="Z165" s="14">
        <f>AA165/10</f>
        <v>1.2459087533767379</v>
      </c>
      <c r="AA165" s="15">
        <f>[1]!Table_1[[#This Row],[시가총액]]/[1]!Table_1[[#This Row],[당기순이익(세후영업이익)]]</f>
        <v>12.459087533767379</v>
      </c>
      <c r="AB165" s="12">
        <v>6050313000</v>
      </c>
    </row>
    <row r="166" spans="1:28" ht="19.2">
      <c r="A166" s="10">
        <v>165</v>
      </c>
      <c r="B166" s="10">
        <v>640</v>
      </c>
      <c r="C166" s="11" t="s">
        <v>31</v>
      </c>
      <c r="D166" s="11" t="s">
        <v>6</v>
      </c>
      <c r="E166" s="10">
        <v>2017</v>
      </c>
      <c r="F166" s="10">
        <v>18.861999999999998</v>
      </c>
      <c r="G166" s="14">
        <f>([1]!Table_1[[#This Row],[총자산]]-[1]!Table_1[[#This Row],[장부가치 자기자본]]+[1]!Table_1[[#This Row],[시가총액]])/[1]!Table_1[[#This Row],[총자산]]</f>
        <v>0.91191497840338975</v>
      </c>
      <c r="H166" s="14">
        <f>I166/100000000000</f>
        <v>0.53374417533999996</v>
      </c>
      <c r="I166" s="10">
        <v>53374417534</v>
      </c>
      <c r="J166" s="10">
        <v>4.08</v>
      </c>
      <c r="K166" s="10">
        <f>L166/1000000000000</f>
        <v>0.690264581707</v>
      </c>
      <c r="L166" s="10">
        <v>690264581707</v>
      </c>
      <c r="M166" s="10">
        <v>1.37</v>
      </c>
      <c r="N166" s="10">
        <v>1</v>
      </c>
      <c r="O166" s="14">
        <f>IF([1]!Table_1[[#This Row],[연도]]=2016,1,0)</f>
        <v>0</v>
      </c>
      <c r="P166" s="14">
        <f>IF([1]!Table_1[[#This Row],[연도]]=2017,1,0)</f>
        <v>1</v>
      </c>
      <c r="Q166" s="14">
        <f>IF([1]!Table_1[[#This Row],[연도]]=2018,1,0)</f>
        <v>0</v>
      </c>
      <c r="R166" s="14">
        <f>IF([1]!Table_1[[#This Row],[연도]]=2019,1,0)</f>
        <v>0</v>
      </c>
      <c r="S166" s="14">
        <f>IF([1]!Table_1[[#This Row],[연도]]=2020,1,0)</f>
        <v>0</v>
      </c>
      <c r="T166" s="14">
        <f>IF([1]!Table_1[[#This Row],[연도]]=2021,1,0)</f>
        <v>0</v>
      </c>
      <c r="U166" s="14">
        <f>IF([1]!Table_1[[#This Row],[연도]]=2022,1,0)</f>
        <v>0</v>
      </c>
      <c r="V166" s="14">
        <f>IF([1]!Table_1[[#This Row],[연도]]=2023,1,0)</f>
        <v>0</v>
      </c>
      <c r="W166" s="10">
        <v>0.75</v>
      </c>
      <c r="X166" s="10">
        <f>Y166/1000000000000</f>
        <v>0.78569318399999999</v>
      </c>
      <c r="Y166" s="14">
        <f>[1]!Table_1[[#This Row],[주가]]*[1]!Table_1[[#This Row],[기말주식수]]</f>
        <v>785693184000</v>
      </c>
      <c r="Z166" s="14">
        <f>AA166/10</f>
        <v>1.4720407646594105</v>
      </c>
      <c r="AA166" s="14">
        <f>[1]!Table_1[[#This Row],[시가총액]]/[1]!Table_1[[#This Row],[당기순이익(세후영업이익)]]</f>
        <v>14.720407646594104</v>
      </c>
      <c r="AB166" s="10">
        <v>6138228000</v>
      </c>
    </row>
    <row r="167" spans="1:28" ht="19.2">
      <c r="A167" s="12">
        <v>166</v>
      </c>
      <c r="B167" s="12">
        <v>640</v>
      </c>
      <c r="C167" s="13" t="s">
        <v>31</v>
      </c>
      <c r="D167" s="13" t="s">
        <v>6</v>
      </c>
      <c r="E167" s="12">
        <v>2018</v>
      </c>
      <c r="F167" s="12">
        <v>-3.7450000000000001</v>
      </c>
      <c r="G167" s="15">
        <f>([1]!Table_1[[#This Row],[총자산]]-[1]!Table_1[[#This Row],[장부가치 자기자본]]+[1]!Table_1[[#This Row],[시가총액]])/[1]!Table_1[[#This Row],[총자산]]</f>
        <v>0.94630228270245875</v>
      </c>
      <c r="H167" s="14">
        <f>I167/100000000000</f>
        <v>0.50548771797000003</v>
      </c>
      <c r="I167" s="12">
        <v>50548771797</v>
      </c>
      <c r="J167" s="12">
        <v>-14.9</v>
      </c>
      <c r="K167" s="10">
        <f>L167/1000000000000</f>
        <v>0.70749592424300001</v>
      </c>
      <c r="L167" s="12">
        <v>707495924243</v>
      </c>
      <c r="M167" s="12">
        <v>1.49</v>
      </c>
      <c r="N167" s="12">
        <v>1</v>
      </c>
      <c r="O167" s="15">
        <f>IF([1]!Table_1[[#This Row],[연도]]=2016,1,0)</f>
        <v>0</v>
      </c>
      <c r="P167" s="15">
        <f>IF([1]!Table_1[[#This Row],[연도]]=2017,1,0)</f>
        <v>0</v>
      </c>
      <c r="Q167" s="15">
        <f>IF([1]!Table_1[[#This Row],[연도]]=2018,1,0)</f>
        <v>1</v>
      </c>
      <c r="R167" s="15">
        <f>IF([1]!Table_1[[#This Row],[연도]]=2019,1,0)</f>
        <v>0</v>
      </c>
      <c r="S167" s="15">
        <f>IF([1]!Table_1[[#This Row],[연도]]=2020,1,0)</f>
        <v>0</v>
      </c>
      <c r="T167" s="15">
        <f>IF([1]!Table_1[[#This Row],[연도]]=2021,1,0)</f>
        <v>0</v>
      </c>
      <c r="U167" s="15">
        <f>IF([1]!Table_1[[#This Row],[연도]]=2022,1,0)</f>
        <v>0</v>
      </c>
      <c r="V167" s="15">
        <f>IF([1]!Table_1[[#This Row],[연도]]=2023,1,0)</f>
        <v>0</v>
      </c>
      <c r="W167" s="12">
        <v>1.01</v>
      </c>
      <c r="X167" s="10">
        <f>Y167/1000000000000</f>
        <v>0.66907404599999998</v>
      </c>
      <c r="Y167" s="15">
        <f>[1]!Table_1[[#This Row],[주가]]*[1]!Table_1[[#This Row],[기말주식수]]</f>
        <v>669074046000</v>
      </c>
      <c r="Z167" s="14">
        <f>AA167/10</f>
        <v>1.3236207769536918</v>
      </c>
      <c r="AA167" s="15">
        <f>[1]!Table_1[[#This Row],[시가총액]]/[1]!Table_1[[#This Row],[당기순이익(세후영업이익)]]</f>
        <v>13.236207769536918</v>
      </c>
      <c r="AB167" s="12">
        <v>6138294000</v>
      </c>
    </row>
    <row r="168" spans="1:28" ht="19.2">
      <c r="A168" s="10">
        <v>167</v>
      </c>
      <c r="B168" s="10">
        <v>640</v>
      </c>
      <c r="C168" s="11" t="s">
        <v>31</v>
      </c>
      <c r="D168" s="11" t="s">
        <v>6</v>
      </c>
      <c r="E168" s="10">
        <v>2019</v>
      </c>
      <c r="F168" s="10">
        <v>30.73</v>
      </c>
      <c r="G168" s="14">
        <f>([1]!Table_1[[#This Row],[총자산]]-[1]!Table_1[[#This Row],[장부가치 자기자본]]+[1]!Table_1[[#This Row],[시가총액]])/[1]!Table_1[[#This Row],[총자산]]</f>
        <v>0.93593521609764618</v>
      </c>
      <c r="H168" s="14">
        <f>I168/100000000000</f>
        <v>0.52823155830000001</v>
      </c>
      <c r="I168" s="10">
        <v>52823155830</v>
      </c>
      <c r="J168" s="10">
        <v>9.39</v>
      </c>
      <c r="K168" s="10">
        <f>L168/1000000000000</f>
        <v>0.76968560508700001</v>
      </c>
      <c r="L168" s="10">
        <v>769685605087</v>
      </c>
      <c r="M168" s="10">
        <v>1.51</v>
      </c>
      <c r="N168" s="10">
        <v>1</v>
      </c>
      <c r="O168" s="14">
        <f>IF([1]!Table_1[[#This Row],[연도]]=2016,1,0)</f>
        <v>0</v>
      </c>
      <c r="P168" s="14">
        <f>IF([1]!Table_1[[#This Row],[연도]]=2017,1,0)</f>
        <v>0</v>
      </c>
      <c r="Q168" s="14">
        <f>IF([1]!Table_1[[#This Row],[연도]]=2018,1,0)</f>
        <v>0</v>
      </c>
      <c r="R168" s="14">
        <f>IF([1]!Table_1[[#This Row],[연도]]=2019,1,0)</f>
        <v>1</v>
      </c>
      <c r="S168" s="14">
        <f>IF([1]!Table_1[[#This Row],[연도]]=2020,1,0)</f>
        <v>0</v>
      </c>
      <c r="T168" s="14">
        <f>IF([1]!Table_1[[#This Row],[연도]]=2021,1,0)</f>
        <v>0</v>
      </c>
      <c r="U168" s="14">
        <f>IF([1]!Table_1[[#This Row],[연도]]=2022,1,0)</f>
        <v>0</v>
      </c>
      <c r="V168" s="14">
        <f>IF([1]!Table_1[[#This Row],[연도]]=2023,1,0)</f>
        <v>0</v>
      </c>
      <c r="W168" s="10">
        <v>1.05</v>
      </c>
      <c r="X168" s="10">
        <f>Y168/1000000000000</f>
        <v>0.65986692749999998</v>
      </c>
      <c r="Y168" s="14">
        <f>[1]!Table_1[[#This Row],[주가]]*[1]!Table_1[[#This Row],[기말주식수]]</f>
        <v>659866927500</v>
      </c>
      <c r="Z168" s="14">
        <f>AA168/10</f>
        <v>1.2492001228090959</v>
      </c>
      <c r="AA168" s="14">
        <f>[1]!Table_1[[#This Row],[시가총액]]/[1]!Table_1[[#This Row],[당기순이익(세후영업이익)]]</f>
        <v>12.492001228090958</v>
      </c>
      <c r="AB168" s="10">
        <v>6138297000</v>
      </c>
    </row>
    <row r="169" spans="1:28" ht="19.2">
      <c r="A169" s="12">
        <v>168</v>
      </c>
      <c r="B169" s="12">
        <v>640</v>
      </c>
      <c r="C169" s="13" t="s">
        <v>31</v>
      </c>
      <c r="D169" s="13" t="s">
        <v>6</v>
      </c>
      <c r="E169" s="12">
        <v>2020</v>
      </c>
      <c r="F169" s="12">
        <v>3.7309999999999999</v>
      </c>
      <c r="G169" s="15">
        <f>([1]!Table_1[[#This Row],[총자산]]-[1]!Table_1[[#This Row],[장부가치 자기자본]]+[1]!Table_1[[#This Row],[시가총액]])/[1]!Table_1[[#This Row],[총자산]]</f>
        <v>0.91084728932944703</v>
      </c>
      <c r="H169" s="14">
        <f>I169/100000000000</f>
        <v>0.50609922156999998</v>
      </c>
      <c r="I169" s="12">
        <v>50609922157</v>
      </c>
      <c r="J169" s="12">
        <v>11.23</v>
      </c>
      <c r="K169" s="10">
        <f>L169/1000000000000</f>
        <v>0.78331566246899997</v>
      </c>
      <c r="L169" s="12">
        <v>783315662469</v>
      </c>
      <c r="M169" s="12">
        <v>1.6</v>
      </c>
      <c r="N169" s="12">
        <v>1</v>
      </c>
      <c r="O169" s="15">
        <f>IF([1]!Table_1[[#This Row],[연도]]=2016,1,0)</f>
        <v>0</v>
      </c>
      <c r="P169" s="15">
        <f>IF([1]!Table_1[[#This Row],[연도]]=2017,1,0)</f>
        <v>0</v>
      </c>
      <c r="Q169" s="15">
        <f>IF([1]!Table_1[[#This Row],[연도]]=2018,1,0)</f>
        <v>0</v>
      </c>
      <c r="R169" s="15">
        <f>IF([1]!Table_1[[#This Row],[연도]]=2019,1,0)</f>
        <v>0</v>
      </c>
      <c r="S169" s="15">
        <f>IF([1]!Table_1[[#This Row],[연도]]=2020,1,0)</f>
        <v>1</v>
      </c>
      <c r="T169" s="15">
        <f>IF([1]!Table_1[[#This Row],[연도]]=2021,1,0)</f>
        <v>0</v>
      </c>
      <c r="U169" s="15">
        <f>IF([1]!Table_1[[#This Row],[연도]]=2022,1,0)</f>
        <v>0</v>
      </c>
      <c r="V169" s="15">
        <f>IF([1]!Table_1[[#This Row],[연도]]=2023,1,0)</f>
        <v>0</v>
      </c>
      <c r="W169" s="12">
        <v>1.04</v>
      </c>
      <c r="X169" s="10">
        <f>Y169/1000000000000</f>
        <v>0.75400440499999999</v>
      </c>
      <c r="Y169" s="15">
        <f>[1]!Table_1[[#This Row],[주가]]*[1]!Table_1[[#This Row],[기말주식수]]</f>
        <v>754004405000</v>
      </c>
      <c r="Z169" s="14">
        <f>AA169/10</f>
        <v>1.4898351407476162</v>
      </c>
      <c r="AA169" s="15">
        <f>[1]!Table_1[[#This Row],[시가총액]]/[1]!Table_1[[#This Row],[당기순이익(세후영업이익)]]</f>
        <v>14.898351407476163</v>
      </c>
      <c r="AB169" s="12">
        <v>6057156000</v>
      </c>
    </row>
    <row r="170" spans="1:28" ht="19.2">
      <c r="A170" s="10">
        <v>169</v>
      </c>
      <c r="B170" s="10">
        <v>640</v>
      </c>
      <c r="C170" s="11" t="s">
        <v>31</v>
      </c>
      <c r="D170" s="11" t="s">
        <v>6</v>
      </c>
      <c r="E170" s="10">
        <v>2021</v>
      </c>
      <c r="F170" s="10">
        <v>15.493</v>
      </c>
      <c r="G170" s="14">
        <f>([1]!Table_1[[#This Row],[총자산]]-[1]!Table_1[[#This Row],[장부가치 자기자본]]+[1]!Table_1[[#This Row],[시가총액]])/[1]!Table_1[[#This Row],[총자산]]</f>
        <v>0.84919052653316196</v>
      </c>
      <c r="H170" s="14">
        <f>I170/100000000000</f>
        <v>0.6156418803</v>
      </c>
      <c r="I170" s="10">
        <v>61564188030</v>
      </c>
      <c r="J170" s="10">
        <v>11.93</v>
      </c>
      <c r="K170" s="10">
        <f>L170/1000000000000</f>
        <v>0.88194408403199998</v>
      </c>
      <c r="L170" s="10">
        <v>881944084032</v>
      </c>
      <c r="M170" s="10">
        <v>0.46</v>
      </c>
      <c r="N170" s="10">
        <v>2</v>
      </c>
      <c r="O170" s="14">
        <f>IF([1]!Table_1[[#This Row],[연도]]=2016,1,0)</f>
        <v>0</v>
      </c>
      <c r="P170" s="14">
        <f>IF([1]!Table_1[[#This Row],[연도]]=2017,1,0)</f>
        <v>0</v>
      </c>
      <c r="Q170" s="14">
        <f>IF([1]!Table_1[[#This Row],[연도]]=2018,1,0)</f>
        <v>0</v>
      </c>
      <c r="R170" s="14">
        <f>IF([1]!Table_1[[#This Row],[연도]]=2019,1,0)</f>
        <v>0</v>
      </c>
      <c r="S170" s="14">
        <f>IF([1]!Table_1[[#This Row],[연도]]=2020,1,0)</f>
        <v>0</v>
      </c>
      <c r="T170" s="14">
        <f>IF([1]!Table_1[[#This Row],[연도]]=2021,1,0)</f>
        <v>1</v>
      </c>
      <c r="U170" s="14">
        <f>IF([1]!Table_1[[#This Row],[연도]]=2022,1,0)</f>
        <v>0</v>
      </c>
      <c r="V170" s="14">
        <f>IF([1]!Table_1[[#This Row],[연도]]=2023,1,0)</f>
        <v>0</v>
      </c>
      <c r="W170" s="10">
        <v>1.34</v>
      </c>
      <c r="X170" s="10">
        <f>Y170/1000000000000</f>
        <v>0.72996318999999998</v>
      </c>
      <c r="Y170" s="14">
        <f>[1]!Table_1[[#This Row],[주가]]*[1]!Table_1[[#This Row],[기말주식수]]</f>
        <v>729963190000</v>
      </c>
      <c r="Z170" s="14">
        <f>AA170/10</f>
        <v>1.1856944976587553</v>
      </c>
      <c r="AA170" s="14">
        <f>[1]!Table_1[[#This Row],[시가총액]]/[1]!Table_1[[#This Row],[당기순이익(세후영업이익)]]</f>
        <v>11.856944976587553</v>
      </c>
      <c r="AB170" s="10">
        <v>9375270000</v>
      </c>
    </row>
    <row r="171" spans="1:28" ht="19.2">
      <c r="A171" s="12">
        <v>170</v>
      </c>
      <c r="B171" s="12">
        <v>640</v>
      </c>
      <c r="C171" s="13" t="s">
        <v>31</v>
      </c>
      <c r="D171" s="13" t="s">
        <v>6</v>
      </c>
      <c r="E171" s="12">
        <v>2022</v>
      </c>
      <c r="F171" s="12">
        <v>79.778999999999996</v>
      </c>
      <c r="G171" s="15">
        <f>([1]!Table_1[[#This Row],[총자산]]-[1]!Table_1[[#This Row],[장부가치 자기자본]]+[1]!Table_1[[#This Row],[시가총액]])/[1]!Table_1[[#This Row],[총자산]]</f>
        <v>0.79540518218257594</v>
      </c>
      <c r="H171" s="14">
        <f>I171/100000000000</f>
        <v>0.37854827137000002</v>
      </c>
      <c r="I171" s="12">
        <v>37854827137</v>
      </c>
      <c r="J171" s="12">
        <v>2.37</v>
      </c>
      <c r="K171" s="10">
        <f>L171/1000000000000</f>
        <v>1.0148608979589999</v>
      </c>
      <c r="L171" s="12">
        <v>1014860897959</v>
      </c>
      <c r="M171" s="12">
        <v>1.42</v>
      </c>
      <c r="N171" s="12">
        <v>2</v>
      </c>
      <c r="O171" s="15">
        <f>IF([1]!Table_1[[#This Row],[연도]]=2016,1,0)</f>
        <v>0</v>
      </c>
      <c r="P171" s="15">
        <f>IF([1]!Table_1[[#This Row],[연도]]=2017,1,0)</f>
        <v>0</v>
      </c>
      <c r="Q171" s="15">
        <f>IF([1]!Table_1[[#This Row],[연도]]=2018,1,0)</f>
        <v>0</v>
      </c>
      <c r="R171" s="15">
        <f>IF([1]!Table_1[[#This Row],[연도]]=2019,1,0)</f>
        <v>0</v>
      </c>
      <c r="S171" s="15">
        <f>IF([1]!Table_1[[#This Row],[연도]]=2020,1,0)</f>
        <v>0</v>
      </c>
      <c r="T171" s="15">
        <f>IF([1]!Table_1[[#This Row],[연도]]=2021,1,0)</f>
        <v>0</v>
      </c>
      <c r="U171" s="15">
        <f>IF([1]!Table_1[[#This Row],[연도]]=2022,1,0)</f>
        <v>1</v>
      </c>
      <c r="V171" s="15">
        <f>IF([1]!Table_1[[#This Row],[연도]]=2023,1,0)</f>
        <v>0</v>
      </c>
      <c r="W171" s="12">
        <v>1.62</v>
      </c>
      <c r="X171" s="10">
        <f>Y171/1000000000000</f>
        <v>0.64441466950000004</v>
      </c>
      <c r="Y171" s="15">
        <f>[1]!Table_1[[#This Row],[주가]]*[1]!Table_1[[#This Row],[기말주식수]]</f>
        <v>644414669500</v>
      </c>
      <c r="Z171" s="14">
        <f>AA171/10</f>
        <v>1.7023315604316611</v>
      </c>
      <c r="AA171" s="15">
        <f>[1]!Table_1[[#This Row],[시가총액]]/[1]!Table_1[[#This Row],[당기순이익(세후영업이익)]]</f>
        <v>17.023315604316611</v>
      </c>
      <c r="AB171" s="12">
        <v>6250723000</v>
      </c>
    </row>
    <row r="172" spans="1:28" ht="19.2">
      <c r="A172" s="10">
        <v>171</v>
      </c>
      <c r="B172" s="10">
        <v>640</v>
      </c>
      <c r="C172" s="11" t="s">
        <v>31</v>
      </c>
      <c r="D172" s="11" t="s">
        <v>6</v>
      </c>
      <c r="E172" s="10">
        <v>2023</v>
      </c>
      <c r="F172" s="10">
        <v>13.427</v>
      </c>
      <c r="G172" s="14">
        <f>([1]!Table_1[[#This Row],[총자산]]-[1]!Table_1[[#This Row],[장부가치 자기자본]]+[1]!Table_1[[#This Row],[시가총액]])/[1]!Table_1[[#This Row],[총자산]]</f>
        <v>0.80273474219487306</v>
      </c>
      <c r="H172" s="14">
        <f>I172/100000000000</f>
        <v>0.76881723047999995</v>
      </c>
      <c r="I172" s="10">
        <v>76881723048</v>
      </c>
      <c r="J172" s="10">
        <v>13.03</v>
      </c>
      <c r="K172" s="10">
        <f>L172/1000000000000</f>
        <v>1.1320028604000001</v>
      </c>
      <c r="L172" s="10">
        <v>1132002860400</v>
      </c>
      <c r="M172" s="10">
        <v>1.37</v>
      </c>
      <c r="N172" s="10">
        <v>2</v>
      </c>
      <c r="O172" s="14">
        <f>IF([1]!Table_1[[#This Row],[연도]]=2016,1,0)</f>
        <v>0</v>
      </c>
      <c r="P172" s="14">
        <f>IF([1]!Table_1[[#This Row],[연도]]=2017,1,0)</f>
        <v>0</v>
      </c>
      <c r="Q172" s="14">
        <f>IF([1]!Table_1[[#This Row],[연도]]=2018,1,0)</f>
        <v>0</v>
      </c>
      <c r="R172" s="14">
        <f>IF([1]!Table_1[[#This Row],[연도]]=2019,1,0)</f>
        <v>0</v>
      </c>
      <c r="S172" s="14">
        <f>IF([1]!Table_1[[#This Row],[연도]]=2020,1,0)</f>
        <v>0</v>
      </c>
      <c r="T172" s="14">
        <f>IF([1]!Table_1[[#This Row],[연도]]=2021,1,0)</f>
        <v>0</v>
      </c>
      <c r="U172" s="14">
        <f>IF([1]!Table_1[[#This Row],[연도]]=2022,1,0)</f>
        <v>0</v>
      </c>
      <c r="V172" s="14">
        <f>IF([1]!Table_1[[#This Row],[연도]]=2023,1,0)</f>
        <v>1</v>
      </c>
      <c r="W172" s="10">
        <v>0.34</v>
      </c>
      <c r="X172" s="10">
        <f>Y172/1000000000000</f>
        <v>0.641240213</v>
      </c>
      <c r="Y172" s="14">
        <f>[1]!Table_1[[#This Row],[주가]]*[1]!Table_1[[#This Row],[기말주식수]]</f>
        <v>641240213000</v>
      </c>
      <c r="Z172" s="14">
        <f>AA172/10</f>
        <v>0.83406066822884672</v>
      </c>
      <c r="AA172" s="14">
        <f>[1]!Table_1[[#This Row],[시가총액]]/[1]!Table_1[[#This Row],[당기순이익(세후영업이익)]]</f>
        <v>8.3406066822884668</v>
      </c>
      <c r="AB172" s="10">
        <v>7500867600</v>
      </c>
    </row>
    <row r="173" spans="1:28" ht="19.2">
      <c r="A173" s="12">
        <v>172</v>
      </c>
      <c r="B173" s="12">
        <v>650</v>
      </c>
      <c r="C173" s="13" t="s">
        <v>32</v>
      </c>
      <c r="D173" s="13" t="s">
        <v>6</v>
      </c>
      <c r="E173" s="12">
        <v>2016</v>
      </c>
      <c r="F173" s="12">
        <v>456.84</v>
      </c>
      <c r="G173" s="15">
        <f>([1]!Table_1[[#This Row],[총자산]]-[1]!Table_1[[#This Row],[장부가치 자기자본]]+[1]!Table_1[[#This Row],[시가총액]])/[1]!Table_1[[#This Row],[총자산]]</f>
        <v>2.7249482341080875</v>
      </c>
      <c r="H173" s="14">
        <f>I173/100000000000</f>
        <v>1.080850953E-2</v>
      </c>
      <c r="I173" s="12">
        <v>1080850953</v>
      </c>
      <c r="J173" s="12">
        <v>-16.690000000000001</v>
      </c>
      <c r="K173" s="10">
        <f>L173/1000000000000</f>
        <v>5.8413360927000002E-2</v>
      </c>
      <c r="L173" s="12">
        <v>58413360927</v>
      </c>
      <c r="M173" s="12">
        <v>2.09</v>
      </c>
      <c r="N173" s="12">
        <v>3</v>
      </c>
      <c r="O173" s="15">
        <f>IF([1]!Table_1[[#This Row],[연도]]=2016,1,0)</f>
        <v>1</v>
      </c>
      <c r="P173" s="15">
        <f>IF([1]!Table_1[[#This Row],[연도]]=2017,1,0)</f>
        <v>0</v>
      </c>
      <c r="Q173" s="15">
        <f>IF([1]!Table_1[[#This Row],[연도]]=2018,1,0)</f>
        <v>0</v>
      </c>
      <c r="R173" s="15">
        <f>IF([1]!Table_1[[#This Row],[연도]]=2019,1,0)</f>
        <v>0</v>
      </c>
      <c r="S173" s="15">
        <f>IF([1]!Table_1[[#This Row],[연도]]=2020,1,0)</f>
        <v>0</v>
      </c>
      <c r="T173" s="15">
        <f>IF([1]!Table_1[[#This Row],[연도]]=2021,1,0)</f>
        <v>0</v>
      </c>
      <c r="U173" s="15">
        <f>IF([1]!Table_1[[#This Row],[연도]]=2022,1,0)</f>
        <v>0</v>
      </c>
      <c r="V173" s="15">
        <f>IF([1]!Table_1[[#This Row],[연도]]=2023,1,0)</f>
        <v>0</v>
      </c>
      <c r="W173" s="12">
        <v>0.87</v>
      </c>
      <c r="X173" s="10">
        <f>Y173/1000000000000</f>
        <v>0.12948733200000001</v>
      </c>
      <c r="Y173" s="15">
        <f>[1]!Table_1[[#This Row],[주가]]*[1]!Table_1[[#This Row],[기말주식수]]</f>
        <v>129487332000</v>
      </c>
      <c r="Z173" s="14">
        <f>AA173/10</f>
        <v>11.980128401663167</v>
      </c>
      <c r="AA173" s="15">
        <f>[1]!Table_1[[#This Row],[시가총액]]/[1]!Table_1[[#This Row],[당기순이익(세후영업이익)]]</f>
        <v>119.80128401663167</v>
      </c>
      <c r="AB173" s="12">
        <v>11416432000</v>
      </c>
    </row>
    <row r="174" spans="1:28" ht="19.2">
      <c r="A174" s="10">
        <v>173</v>
      </c>
      <c r="B174" s="10">
        <v>650</v>
      </c>
      <c r="C174" s="11" t="s">
        <v>32</v>
      </c>
      <c r="D174" s="11" t="s">
        <v>6</v>
      </c>
      <c r="E174" s="10">
        <v>2017</v>
      </c>
      <c r="F174" s="10">
        <v>80.558999999999997</v>
      </c>
      <c r="G174" s="14">
        <f>([1]!Table_1[[#This Row],[총자산]]-[1]!Table_1[[#This Row],[장부가치 자기자본]]+[1]!Table_1[[#This Row],[시가총액]])/[1]!Table_1[[#This Row],[총자산]]</f>
        <v>2.3001942671457063</v>
      </c>
      <c r="H174" s="14">
        <f>I174/100000000000</f>
        <v>-2.0113673700000001E-2</v>
      </c>
      <c r="I174" s="10">
        <v>-2011367370</v>
      </c>
      <c r="J174" s="10">
        <v>29.12</v>
      </c>
      <c r="K174" s="10">
        <f>L174/1000000000000</f>
        <v>5.5245922216999997E-2</v>
      </c>
      <c r="L174" s="10">
        <v>55245922217</v>
      </c>
      <c r="M174" s="10">
        <v>4.28</v>
      </c>
      <c r="N174" s="10">
        <v>4</v>
      </c>
      <c r="O174" s="14">
        <f>IF([1]!Table_1[[#This Row],[연도]]=2016,1,0)</f>
        <v>0</v>
      </c>
      <c r="P174" s="14">
        <f>IF([1]!Table_1[[#This Row],[연도]]=2017,1,0)</f>
        <v>1</v>
      </c>
      <c r="Q174" s="14">
        <f>IF([1]!Table_1[[#This Row],[연도]]=2018,1,0)</f>
        <v>0</v>
      </c>
      <c r="R174" s="14">
        <f>IF([1]!Table_1[[#This Row],[연도]]=2019,1,0)</f>
        <v>0</v>
      </c>
      <c r="S174" s="14">
        <f>IF([1]!Table_1[[#This Row],[연도]]=2020,1,0)</f>
        <v>0</v>
      </c>
      <c r="T174" s="14">
        <f>IF([1]!Table_1[[#This Row],[연도]]=2021,1,0)</f>
        <v>0</v>
      </c>
      <c r="U174" s="14">
        <f>IF([1]!Table_1[[#This Row],[연도]]=2022,1,0)</f>
        <v>0</v>
      </c>
      <c r="V174" s="14">
        <f>IF([1]!Table_1[[#This Row],[연도]]=2023,1,0)</f>
        <v>0</v>
      </c>
      <c r="W174" s="10">
        <v>0.83</v>
      </c>
      <c r="X174" s="10">
        <f>Y174/1000000000000</f>
        <v>0.13534713400000001</v>
      </c>
      <c r="Y174" s="14">
        <f>[1]!Table_1[[#This Row],[주가]]*[1]!Table_1[[#This Row],[기말주식수]]</f>
        <v>135347134000</v>
      </c>
      <c r="Z174" s="14">
        <f>AA174/10</f>
        <v>-6.7291105552736497</v>
      </c>
      <c r="AA174" s="14">
        <f>[1]!Table_1[[#This Row],[시가총액]]/[1]!Table_1[[#This Row],[당기순이익(세후영업이익)]]</f>
        <v>-67.291105552736497</v>
      </c>
      <c r="AB174" s="10">
        <v>21833926200</v>
      </c>
    </row>
    <row r="175" spans="1:28" ht="19.2">
      <c r="A175" s="12">
        <v>174</v>
      </c>
      <c r="B175" s="12">
        <v>650</v>
      </c>
      <c r="C175" s="13" t="s">
        <v>32</v>
      </c>
      <c r="D175" s="13" t="s">
        <v>6</v>
      </c>
      <c r="E175" s="12">
        <v>2019</v>
      </c>
      <c r="F175" s="12">
        <v>647.90300000000002</v>
      </c>
      <c r="G175" s="15">
        <f>([1]!Table_1[[#This Row],[총자산]]-[1]!Table_1[[#This Row],[장부가치 자기자본]]+[1]!Table_1[[#This Row],[시가총액]])/[1]!Table_1[[#This Row],[총자산]]</f>
        <v>1.6126774504786561</v>
      </c>
      <c r="H175" s="14">
        <f>I175/100000000000</f>
        <v>5.6073215199999998E-3</v>
      </c>
      <c r="I175" s="12">
        <v>560732152</v>
      </c>
      <c r="J175" s="12">
        <v>-0.45</v>
      </c>
      <c r="K175" s="10">
        <f>L175/1000000000000</f>
        <v>5.9633084814000002E-2</v>
      </c>
      <c r="L175" s="12">
        <v>59633084814</v>
      </c>
      <c r="M175" s="12">
        <v>4.25</v>
      </c>
      <c r="N175" s="12">
        <v>4</v>
      </c>
      <c r="O175" s="15">
        <f>IF([1]!Table_1[[#This Row],[연도]]=2016,1,0)</f>
        <v>0</v>
      </c>
      <c r="P175" s="15">
        <f>IF([1]!Table_1[[#This Row],[연도]]=2017,1,0)</f>
        <v>0</v>
      </c>
      <c r="Q175" s="15">
        <f>IF([1]!Table_1[[#This Row],[연도]]=2018,1,0)</f>
        <v>0</v>
      </c>
      <c r="R175" s="15">
        <f>IF([1]!Table_1[[#This Row],[연도]]=2019,1,0)</f>
        <v>1</v>
      </c>
      <c r="S175" s="15">
        <f>IF([1]!Table_1[[#This Row],[연도]]=2020,1,0)</f>
        <v>0</v>
      </c>
      <c r="T175" s="15">
        <f>IF([1]!Table_1[[#This Row],[연도]]=2021,1,0)</f>
        <v>0</v>
      </c>
      <c r="U175" s="15">
        <f>IF([1]!Table_1[[#This Row],[연도]]=2022,1,0)</f>
        <v>0</v>
      </c>
      <c r="V175" s="15">
        <f>IF([1]!Table_1[[#This Row],[연도]]=2023,1,0)</f>
        <v>0</v>
      </c>
      <c r="W175" s="12">
        <v>1.02</v>
      </c>
      <c r="X175" s="10">
        <f>Y175/1000000000000</f>
        <v>0.10004540000000001</v>
      </c>
      <c r="Y175" s="15">
        <f>[1]!Table_1[[#This Row],[주가]]*[1]!Table_1[[#This Row],[기말주식수]]</f>
        <v>100045400000</v>
      </c>
      <c r="Z175" s="14">
        <f>AA175/10</f>
        <v>17.841923214704476</v>
      </c>
      <c r="AA175" s="15">
        <f>[1]!Table_1[[#This Row],[시가총액]]/[1]!Table_1[[#This Row],[당기순이익(세후영업이익)]]</f>
        <v>178.41923214704477</v>
      </c>
      <c r="AB175" s="12">
        <v>4684336000</v>
      </c>
    </row>
    <row r="176" spans="1:28" ht="19.2">
      <c r="A176" s="10">
        <v>175</v>
      </c>
      <c r="B176" s="10">
        <v>650</v>
      </c>
      <c r="C176" s="11" t="s">
        <v>32</v>
      </c>
      <c r="D176" s="11" t="s">
        <v>6</v>
      </c>
      <c r="E176" s="10">
        <v>2020</v>
      </c>
      <c r="F176" s="10">
        <v>-63.302999999999997</v>
      </c>
      <c r="G176" s="14">
        <f>([1]!Table_1[[#This Row],[총자산]]-[1]!Table_1[[#This Row],[장부가치 자기자본]]+[1]!Table_1[[#This Row],[시가총액]])/[1]!Table_1[[#This Row],[총자산]]</f>
        <v>1.935215517037028</v>
      </c>
      <c r="H176" s="14">
        <f>I176/100000000000</f>
        <v>-9.9956255090000001E-2</v>
      </c>
      <c r="I176" s="10">
        <v>-9995625509</v>
      </c>
      <c r="J176" s="10">
        <v>-16.27</v>
      </c>
      <c r="K176" s="10">
        <f>L176/1000000000000</f>
        <v>3.1159428124000001E-2</v>
      </c>
      <c r="L176" s="10">
        <v>31159428124</v>
      </c>
      <c r="M176" s="10">
        <v>13.97</v>
      </c>
      <c r="N176" s="10">
        <v>2</v>
      </c>
      <c r="O176" s="14">
        <f>IF([1]!Table_1[[#This Row],[연도]]=2016,1,0)</f>
        <v>0</v>
      </c>
      <c r="P176" s="14">
        <f>IF([1]!Table_1[[#This Row],[연도]]=2017,1,0)</f>
        <v>0</v>
      </c>
      <c r="Q176" s="14">
        <f>IF([1]!Table_1[[#This Row],[연도]]=2018,1,0)</f>
        <v>0</v>
      </c>
      <c r="R176" s="14">
        <f>IF([1]!Table_1[[#This Row],[연도]]=2019,1,0)</f>
        <v>0</v>
      </c>
      <c r="S176" s="14">
        <f>IF([1]!Table_1[[#This Row],[연도]]=2020,1,0)</f>
        <v>1</v>
      </c>
      <c r="T176" s="14">
        <f>IF([1]!Table_1[[#This Row],[연도]]=2021,1,0)</f>
        <v>0</v>
      </c>
      <c r="U176" s="14">
        <f>IF([1]!Table_1[[#This Row],[연도]]=2022,1,0)</f>
        <v>0</v>
      </c>
      <c r="V176" s="14">
        <f>IF([1]!Table_1[[#This Row],[연도]]=2023,1,0)</f>
        <v>0</v>
      </c>
      <c r="W176" s="10">
        <v>0.56999999999999995</v>
      </c>
      <c r="X176" s="10">
        <f>Y176/1000000000000</f>
        <v>0.10061708799999999</v>
      </c>
      <c r="Y176" s="14">
        <f>[1]!Table_1[[#This Row],[주가]]*[1]!Table_1[[#This Row],[기말주식수]]</f>
        <v>100617088000</v>
      </c>
      <c r="Z176" s="14">
        <f>AA176/10</f>
        <v>-1.006611221172752</v>
      </c>
      <c r="AA176" s="14">
        <f>[1]!Table_1[[#This Row],[시가총액]]/[1]!Table_1[[#This Row],[당기순이익(세후영업이익)]]</f>
        <v>-10.066112211727519</v>
      </c>
      <c r="AB176" s="10">
        <v>4281162000</v>
      </c>
    </row>
    <row r="177" spans="1:28" ht="19.2">
      <c r="A177" s="12">
        <v>176</v>
      </c>
      <c r="B177" s="12">
        <v>650</v>
      </c>
      <c r="C177" s="13" t="s">
        <v>32</v>
      </c>
      <c r="D177" s="13" t="s">
        <v>6</v>
      </c>
      <c r="E177" s="12">
        <v>2021</v>
      </c>
      <c r="F177" s="12">
        <v>-628.10500000000002</v>
      </c>
      <c r="G177" s="15">
        <f>([1]!Table_1[[#This Row],[총자산]]-[1]!Table_1[[#This Row],[장부가치 자기자본]]+[1]!Table_1[[#This Row],[시가총액]])/[1]!Table_1[[#This Row],[총자산]]</f>
        <v>1.9609640410841318</v>
      </c>
      <c r="H177" s="14">
        <f>I177/100000000000</f>
        <v>-9.8440652370000006E-2</v>
      </c>
      <c r="I177" s="12">
        <v>-9844065237</v>
      </c>
      <c r="J177" s="12">
        <v>-6.44</v>
      </c>
      <c r="K177" s="10">
        <f>L177/1000000000000</f>
        <v>2.9342954503999999E-2</v>
      </c>
      <c r="L177" s="12">
        <v>29342954504</v>
      </c>
      <c r="M177" s="12">
        <v>16.63</v>
      </c>
      <c r="N177" s="12">
        <v>1</v>
      </c>
      <c r="O177" s="15">
        <f>IF([1]!Table_1[[#This Row],[연도]]=2016,1,0)</f>
        <v>0</v>
      </c>
      <c r="P177" s="15">
        <f>IF([1]!Table_1[[#This Row],[연도]]=2017,1,0)</f>
        <v>0</v>
      </c>
      <c r="Q177" s="15">
        <f>IF([1]!Table_1[[#This Row],[연도]]=2018,1,0)</f>
        <v>0</v>
      </c>
      <c r="R177" s="15">
        <f>IF([1]!Table_1[[#This Row],[연도]]=2019,1,0)</f>
        <v>0</v>
      </c>
      <c r="S177" s="15">
        <f>IF([1]!Table_1[[#This Row],[연도]]=2020,1,0)</f>
        <v>0</v>
      </c>
      <c r="T177" s="15">
        <f>IF([1]!Table_1[[#This Row],[연도]]=2021,1,0)</f>
        <v>1</v>
      </c>
      <c r="U177" s="15">
        <f>IF([1]!Table_1[[#This Row],[연도]]=2022,1,0)</f>
        <v>0</v>
      </c>
      <c r="V177" s="15">
        <f>IF([1]!Table_1[[#This Row],[연도]]=2023,1,0)</f>
        <v>0</v>
      </c>
      <c r="W177" s="12">
        <v>0.4</v>
      </c>
      <c r="X177" s="10">
        <f>Y177/1000000000000</f>
        <v>9.6186506000000005E-2</v>
      </c>
      <c r="Y177" s="15">
        <f>[1]!Table_1[[#This Row],[주가]]*[1]!Table_1[[#This Row],[기말주식수]]</f>
        <v>96186506000</v>
      </c>
      <c r="Z177" s="14">
        <f>AA177/10</f>
        <v>-0.97710146859320335</v>
      </c>
      <c r="AA177" s="15">
        <f>[1]!Table_1[[#This Row],[시가총액]]/[1]!Table_1[[#This Row],[당기순이익(세후영업이익)]]</f>
        <v>-9.7710146859320339</v>
      </c>
      <c r="AB177" s="12">
        <v>3567635000</v>
      </c>
    </row>
    <row r="178" spans="1:28" ht="19.2">
      <c r="A178" s="10">
        <v>177</v>
      </c>
      <c r="B178" s="10">
        <v>660</v>
      </c>
      <c r="C178" s="11" t="s">
        <v>33</v>
      </c>
      <c r="D178" s="11" t="s">
        <v>6</v>
      </c>
      <c r="E178" s="10">
        <v>2016</v>
      </c>
      <c r="F178" s="10">
        <v>14.308999999999999</v>
      </c>
      <c r="G178" s="14">
        <f>([1]!Table_1[[#This Row],[총자산]]-[1]!Table_1[[#This Row],[장부가치 자기자본]]+[1]!Table_1[[#This Row],[시가총액]])/[1]!Table_1[[#This Row],[총자산]]</f>
        <v>1.2644080221284897</v>
      </c>
      <c r="H178" s="14">
        <f>I178/100000000000</f>
        <v>32.767499999999998</v>
      </c>
      <c r="I178" s="10">
        <v>3276750000000</v>
      </c>
      <c r="J178" s="10">
        <v>8.5500000000000007</v>
      </c>
      <c r="K178" s="10">
        <f>L178/1000000000000</f>
        <v>17.197975</v>
      </c>
      <c r="L178" s="10">
        <v>17197975000000</v>
      </c>
      <c r="M178" s="10">
        <v>6.6</v>
      </c>
      <c r="N178" s="10">
        <v>1</v>
      </c>
      <c r="O178" s="14">
        <f>IF([1]!Table_1[[#This Row],[연도]]=2016,1,0)</f>
        <v>1</v>
      </c>
      <c r="P178" s="14">
        <f>IF([1]!Table_1[[#This Row],[연도]]=2017,1,0)</f>
        <v>0</v>
      </c>
      <c r="Q178" s="14">
        <f>IF([1]!Table_1[[#This Row],[연도]]=2018,1,0)</f>
        <v>0</v>
      </c>
      <c r="R178" s="14">
        <f>IF([1]!Table_1[[#This Row],[연도]]=2019,1,0)</f>
        <v>0</v>
      </c>
      <c r="S178" s="14">
        <f>IF([1]!Table_1[[#This Row],[연도]]=2020,1,0)</f>
        <v>0</v>
      </c>
      <c r="T178" s="14">
        <f>IF([1]!Table_1[[#This Row],[연도]]=2021,1,0)</f>
        <v>0</v>
      </c>
      <c r="U178" s="14">
        <f>IF([1]!Table_1[[#This Row],[연도]]=2022,1,0)</f>
        <v>0</v>
      </c>
      <c r="V178" s="14">
        <f>IF([1]!Table_1[[#This Row],[연도]]=2023,1,0)</f>
        <v>0</v>
      </c>
      <c r="W178" s="10">
        <v>1.06</v>
      </c>
      <c r="X178" s="10">
        <f>Y178/1000000000000</f>
        <v>32.541705715500001</v>
      </c>
      <c r="Y178" s="14">
        <f>[1]!Table_1[[#This Row],[주가]]*[1]!Table_1[[#This Row],[기말주식수]]</f>
        <v>32541705715500</v>
      </c>
      <c r="Z178" s="14">
        <f>AA178/10</f>
        <v>0.99310920013733117</v>
      </c>
      <c r="AA178" s="14">
        <f>[1]!Table_1[[#This Row],[시가총액]]/[1]!Table_1[[#This Row],[당기순이익(세후영업이익)]]</f>
        <v>9.9310920013733117</v>
      </c>
      <c r="AB178" s="10">
        <v>423601077000</v>
      </c>
    </row>
    <row r="179" spans="1:28" ht="19.2">
      <c r="A179" s="12">
        <v>178</v>
      </c>
      <c r="B179" s="12">
        <v>660</v>
      </c>
      <c r="C179" s="13" t="s">
        <v>33</v>
      </c>
      <c r="D179" s="13" t="s">
        <v>6</v>
      </c>
      <c r="E179" s="12">
        <v>2017</v>
      </c>
      <c r="F179" s="12">
        <v>6.6340000000000003</v>
      </c>
      <c r="G179" s="15">
        <f>([1]!Table_1[[#This Row],[총자산]]-[1]!Table_1[[#This Row],[장부가치 자기자본]]+[1]!Table_1[[#This Row],[시가총액]])/[1]!Table_1[[#This Row],[총자산]]</f>
        <v>1.4815500128427945</v>
      </c>
      <c r="H179" s="14">
        <f>I179/100000000000</f>
        <v>137.21299999999999</v>
      </c>
      <c r="I179" s="12">
        <v>13721300000000</v>
      </c>
      <c r="J179" s="12">
        <v>40.98</v>
      </c>
      <c r="K179" s="10">
        <f>L179/1000000000000</f>
        <v>30.109434</v>
      </c>
      <c r="L179" s="12">
        <v>30109434000000</v>
      </c>
      <c r="M179" s="12">
        <v>13.45</v>
      </c>
      <c r="N179" s="12">
        <v>1</v>
      </c>
      <c r="O179" s="15">
        <f>IF([1]!Table_1[[#This Row],[연도]]=2016,1,0)</f>
        <v>0</v>
      </c>
      <c r="P179" s="15">
        <f>IF([1]!Table_1[[#This Row],[연도]]=2017,1,0)</f>
        <v>1</v>
      </c>
      <c r="Q179" s="15">
        <f>IF([1]!Table_1[[#This Row],[연도]]=2018,1,0)</f>
        <v>0</v>
      </c>
      <c r="R179" s="15">
        <f>IF([1]!Table_1[[#This Row],[연도]]=2019,1,0)</f>
        <v>0</v>
      </c>
      <c r="S179" s="15">
        <f>IF([1]!Table_1[[#This Row],[연도]]=2020,1,0)</f>
        <v>0</v>
      </c>
      <c r="T179" s="15">
        <f>IF([1]!Table_1[[#This Row],[연도]]=2021,1,0)</f>
        <v>0</v>
      </c>
      <c r="U179" s="15">
        <f>IF([1]!Table_1[[#This Row],[연도]]=2022,1,0)</f>
        <v>0</v>
      </c>
      <c r="V179" s="15">
        <f>IF([1]!Table_1[[#This Row],[연도]]=2023,1,0)</f>
        <v>0</v>
      </c>
      <c r="W179" s="12">
        <v>0.97</v>
      </c>
      <c r="X179" s="10">
        <f>Y179/1000000000000</f>
        <v>55.6921809225</v>
      </c>
      <c r="Y179" s="15">
        <f>[1]!Table_1[[#This Row],[주가]]*[1]!Table_1[[#This Row],[기말주식수]]</f>
        <v>55692180922500</v>
      </c>
      <c r="Z179" s="14">
        <f>AA179/10</f>
        <v>0.40588122789021447</v>
      </c>
      <c r="AA179" s="15">
        <f>[1]!Table_1[[#This Row],[시가총액]]/[1]!Table_1[[#This Row],[당기순이익(세후영업이익)]]</f>
        <v>4.0588122789021446</v>
      </c>
      <c r="AB179" s="12">
        <v>706001795000</v>
      </c>
    </row>
    <row r="180" spans="1:28" ht="19.2">
      <c r="A180" s="10">
        <v>179</v>
      </c>
      <c r="B180" s="10">
        <v>660</v>
      </c>
      <c r="C180" s="11" t="s">
        <v>33</v>
      </c>
      <c r="D180" s="11" t="s">
        <v>6</v>
      </c>
      <c r="E180" s="10">
        <v>2018</v>
      </c>
      <c r="F180" s="10">
        <v>6.6020000000000003</v>
      </c>
      <c r="G180" s="14">
        <f>([1]!Table_1[[#This Row],[총자산]]-[1]!Table_1[[#This Row],[장부가치 자기자본]]+[1]!Table_1[[#This Row],[시가총액]])/[1]!Table_1[[#This Row],[총자산]]</f>
        <v>0.95588656351913692</v>
      </c>
      <c r="H180" s="14">
        <f>I180/100000000000</f>
        <v>208.43799999999999</v>
      </c>
      <c r="I180" s="10">
        <v>20843800000000</v>
      </c>
      <c r="J180" s="10">
        <v>40.159999999999997</v>
      </c>
      <c r="K180" s="10">
        <f>L180/1000000000000</f>
        <v>40.445065999999997</v>
      </c>
      <c r="L180" s="10">
        <v>40445066000000</v>
      </c>
      <c r="M180" s="10">
        <v>15.04</v>
      </c>
      <c r="N180" s="10">
        <v>1</v>
      </c>
      <c r="O180" s="14">
        <f>IF([1]!Table_1[[#This Row],[연도]]=2016,1,0)</f>
        <v>0</v>
      </c>
      <c r="P180" s="14">
        <f>IF([1]!Table_1[[#This Row],[연도]]=2017,1,0)</f>
        <v>0</v>
      </c>
      <c r="Q180" s="14">
        <f>IF([1]!Table_1[[#This Row],[연도]]=2018,1,0)</f>
        <v>1</v>
      </c>
      <c r="R180" s="14">
        <f>IF([1]!Table_1[[#This Row],[연도]]=2019,1,0)</f>
        <v>0</v>
      </c>
      <c r="S180" s="14">
        <f>IF([1]!Table_1[[#This Row],[연도]]=2020,1,0)</f>
        <v>0</v>
      </c>
      <c r="T180" s="14">
        <f>IF([1]!Table_1[[#This Row],[연도]]=2021,1,0)</f>
        <v>0</v>
      </c>
      <c r="U180" s="14">
        <f>IF([1]!Table_1[[#This Row],[연도]]=2022,1,0)</f>
        <v>0</v>
      </c>
      <c r="V180" s="14">
        <f>IF([1]!Table_1[[#This Row],[연도]]=2023,1,0)</f>
        <v>0</v>
      </c>
      <c r="W180" s="10">
        <v>1.92</v>
      </c>
      <c r="X180" s="10">
        <f>Y180/1000000000000</f>
        <v>44.0441430825</v>
      </c>
      <c r="Y180" s="14">
        <f>[1]!Table_1[[#This Row],[주가]]*[1]!Table_1[[#This Row],[기말주식수]]</f>
        <v>44044143082500</v>
      </c>
      <c r="Z180" s="14">
        <f>AA180/10</f>
        <v>0.21130572679885623</v>
      </c>
      <c r="AA180" s="14">
        <f>[1]!Table_1[[#This Row],[시가총액]]/[1]!Table_1[[#This Row],[당기순이익(세후영업이익)]]</f>
        <v>2.1130572679885624</v>
      </c>
      <c r="AB180" s="10">
        <v>1026002692500</v>
      </c>
    </row>
    <row r="181" spans="1:28" ht="19.2">
      <c r="A181" s="12">
        <v>180</v>
      </c>
      <c r="B181" s="12">
        <v>660</v>
      </c>
      <c r="C181" s="13" t="s">
        <v>33</v>
      </c>
      <c r="D181" s="13" t="s">
        <v>6</v>
      </c>
      <c r="E181" s="12">
        <v>2019</v>
      </c>
      <c r="F181" s="12">
        <v>33.921999999999997</v>
      </c>
      <c r="G181" s="15">
        <f>([1]!Table_1[[#This Row],[총자산]]-[1]!Table_1[[#This Row],[장부가치 자기자본]]+[1]!Table_1[[#This Row],[시가총액]])/[1]!Table_1[[#This Row],[총자산]]</f>
        <v>1.3173636075395188</v>
      </c>
      <c r="H181" s="14">
        <f>I181/100000000000</f>
        <v>27.127199999999998</v>
      </c>
      <c r="I181" s="12">
        <v>2712720000000</v>
      </c>
      <c r="J181" s="12">
        <v>1.78</v>
      </c>
      <c r="K181" s="10">
        <f>L181/1000000000000</f>
        <v>26.990732999999999</v>
      </c>
      <c r="L181" s="12">
        <v>26990733000000</v>
      </c>
      <c r="M181" s="12">
        <v>17.48</v>
      </c>
      <c r="N181" s="12">
        <v>1</v>
      </c>
      <c r="O181" s="15">
        <f>IF([1]!Table_1[[#This Row],[연도]]=2016,1,0)</f>
        <v>0</v>
      </c>
      <c r="P181" s="15">
        <f>IF([1]!Table_1[[#This Row],[연도]]=2017,1,0)</f>
        <v>0</v>
      </c>
      <c r="Q181" s="15">
        <f>IF([1]!Table_1[[#This Row],[연도]]=2018,1,0)</f>
        <v>0</v>
      </c>
      <c r="R181" s="15">
        <f>IF([1]!Table_1[[#This Row],[연도]]=2019,1,0)</f>
        <v>1</v>
      </c>
      <c r="S181" s="15">
        <f>IF([1]!Table_1[[#This Row],[연도]]=2020,1,0)</f>
        <v>0</v>
      </c>
      <c r="T181" s="15">
        <f>IF([1]!Table_1[[#This Row],[연도]]=2021,1,0)</f>
        <v>0</v>
      </c>
      <c r="U181" s="15">
        <f>IF([1]!Table_1[[#This Row],[연도]]=2022,1,0)</f>
        <v>0</v>
      </c>
      <c r="V181" s="15">
        <f>IF([1]!Table_1[[#This Row],[연도]]=2023,1,0)</f>
        <v>0</v>
      </c>
      <c r="W181" s="12">
        <v>2.14</v>
      </c>
      <c r="X181" s="10">
        <f>Y181/1000000000000</f>
        <v>68.505022546500001</v>
      </c>
      <c r="Y181" s="15">
        <f>[1]!Table_1[[#This Row],[주가]]*[1]!Table_1[[#This Row],[기말주식수]]</f>
        <v>68505022546500</v>
      </c>
      <c r="Z181" s="14">
        <f>AA181/10</f>
        <v>2.5253259660598957</v>
      </c>
      <c r="AA181" s="15">
        <f>[1]!Table_1[[#This Row],[시가총액]]/[1]!Table_1[[#This Row],[당기순이익(세후영업이익)]]</f>
        <v>25.253259660598957</v>
      </c>
      <c r="AB181" s="12">
        <v>684001795000</v>
      </c>
    </row>
    <row r="182" spans="1:28" ht="19.2">
      <c r="A182" s="10">
        <v>181</v>
      </c>
      <c r="B182" s="10">
        <v>660</v>
      </c>
      <c r="C182" s="11" t="s">
        <v>33</v>
      </c>
      <c r="D182" s="11" t="s">
        <v>6</v>
      </c>
      <c r="E182" s="10">
        <v>2020</v>
      </c>
      <c r="F182" s="10">
        <v>16.815999999999999</v>
      </c>
      <c r="G182" s="14">
        <f>([1]!Table_1[[#This Row],[총자산]]-[1]!Table_1[[#This Row],[장부가치 자기자본]]+[1]!Table_1[[#This Row],[시가총액]])/[1]!Table_1[[#This Row],[총자산]]</f>
        <v>1.482750080320929</v>
      </c>
      <c r="H182" s="14">
        <f>I182/100000000000</f>
        <v>50.126199999999997</v>
      </c>
      <c r="I182" s="10">
        <v>5012620000000</v>
      </c>
      <c r="J182" s="10">
        <v>9.85</v>
      </c>
      <c r="K182" s="10">
        <f>L182/1000000000000</f>
        <v>31.900417999999998</v>
      </c>
      <c r="L182" s="10">
        <v>31900418000000</v>
      </c>
      <c r="M182" s="10">
        <v>18.809999999999999</v>
      </c>
      <c r="N182" s="10">
        <v>1</v>
      </c>
      <c r="O182" s="14">
        <f>IF([1]!Table_1[[#This Row],[연도]]=2016,1,0)</f>
        <v>0</v>
      </c>
      <c r="P182" s="14">
        <f>IF([1]!Table_1[[#This Row],[연도]]=2017,1,0)</f>
        <v>0</v>
      </c>
      <c r="Q182" s="14">
        <f>IF([1]!Table_1[[#This Row],[연도]]=2018,1,0)</f>
        <v>0</v>
      </c>
      <c r="R182" s="14">
        <f>IF([1]!Table_1[[#This Row],[연도]]=2019,1,0)</f>
        <v>0</v>
      </c>
      <c r="S182" s="14">
        <f>IF([1]!Table_1[[#This Row],[연도]]=2020,1,0)</f>
        <v>1</v>
      </c>
      <c r="T182" s="14">
        <f>IF([1]!Table_1[[#This Row],[연도]]=2021,1,0)</f>
        <v>0</v>
      </c>
      <c r="U182" s="14">
        <f>IF([1]!Table_1[[#This Row],[연도]]=2022,1,0)</f>
        <v>0</v>
      </c>
      <c r="V182" s="14">
        <f>IF([1]!Table_1[[#This Row],[연도]]=2023,1,0)</f>
        <v>0</v>
      </c>
      <c r="W182" s="10">
        <v>1.4</v>
      </c>
      <c r="X182" s="10">
        <f>Y182/1000000000000</f>
        <v>86.268280252500006</v>
      </c>
      <c r="Y182" s="14">
        <f>[1]!Table_1[[#This Row],[주가]]*[1]!Table_1[[#This Row],[기말주식수]]</f>
        <v>86268280252500</v>
      </c>
      <c r="Z182" s="14">
        <f>AA182/10</f>
        <v>1.7210217461626853</v>
      </c>
      <c r="AA182" s="14">
        <f>[1]!Table_1[[#This Row],[시가총액]]/[1]!Table_1[[#This Row],[당기순이익(세후영업이익)]]</f>
        <v>17.210217461626854</v>
      </c>
      <c r="AB182" s="10">
        <v>800282100150</v>
      </c>
    </row>
    <row r="183" spans="1:28" ht="19.2">
      <c r="A183" s="12">
        <v>182</v>
      </c>
      <c r="B183" s="12">
        <v>660</v>
      </c>
      <c r="C183" s="13" t="s">
        <v>33</v>
      </c>
      <c r="D183" s="13" t="s">
        <v>6</v>
      </c>
      <c r="E183" s="12">
        <v>2021</v>
      </c>
      <c r="F183" s="12">
        <v>11.012</v>
      </c>
      <c r="G183" s="15">
        <f>([1]!Table_1[[#This Row],[총자산]]-[1]!Table_1[[#This Row],[장부가치 자기자본]]+[1]!Table_1[[#This Row],[시가총액]])/[1]!Table_1[[#This Row],[총자산]]</f>
        <v>1.3442106598380184</v>
      </c>
      <c r="H183" s="14">
        <f>I183/100000000000</f>
        <v>124.10299999999999</v>
      </c>
      <c r="I183" s="12">
        <v>12410300000000</v>
      </c>
      <c r="J183" s="12">
        <v>35.42</v>
      </c>
      <c r="K183" s="10">
        <f>L183/1000000000000</f>
        <v>42.997791999999997</v>
      </c>
      <c r="L183" s="12">
        <v>42997792000000</v>
      </c>
      <c r="M183" s="12">
        <v>18.09</v>
      </c>
      <c r="N183" s="12">
        <v>1</v>
      </c>
      <c r="O183" s="15">
        <f>IF([1]!Table_1[[#This Row],[연도]]=2016,1,0)</f>
        <v>0</v>
      </c>
      <c r="P183" s="15">
        <f>IF([1]!Table_1[[#This Row],[연도]]=2017,1,0)</f>
        <v>0</v>
      </c>
      <c r="Q183" s="15">
        <f>IF([1]!Table_1[[#This Row],[연도]]=2018,1,0)</f>
        <v>0</v>
      </c>
      <c r="R183" s="15">
        <f>IF([1]!Table_1[[#This Row],[연도]]=2019,1,0)</f>
        <v>0</v>
      </c>
      <c r="S183" s="15">
        <f>IF([1]!Table_1[[#This Row],[연도]]=2020,1,0)</f>
        <v>0</v>
      </c>
      <c r="T183" s="15">
        <f>IF([1]!Table_1[[#This Row],[연도]]=2021,1,0)</f>
        <v>1</v>
      </c>
      <c r="U183" s="15">
        <f>IF([1]!Table_1[[#This Row],[연도]]=2022,1,0)</f>
        <v>0</v>
      </c>
      <c r="V183" s="15">
        <f>IF([1]!Table_1[[#This Row],[연도]]=2023,1,0)</f>
        <v>0</v>
      </c>
      <c r="W183" s="12">
        <v>2.7</v>
      </c>
      <c r="X183" s="10">
        <f>Y183/1000000000000</f>
        <v>95.368309815000003</v>
      </c>
      <c r="Y183" s="15">
        <f>[1]!Table_1[[#This Row],[주가]]*[1]!Table_1[[#This Row],[기말주식수]]</f>
        <v>95368309815000</v>
      </c>
      <c r="Z183" s="14">
        <f>AA183/10</f>
        <v>0.76846095432825956</v>
      </c>
      <c r="AA183" s="15">
        <f>[1]!Table_1[[#This Row],[시가총액]]/[1]!Table_1[[#This Row],[당기순이익(세후영업이익)]]</f>
        <v>7.6846095432825958</v>
      </c>
      <c r="AB183" s="12">
        <v>1058935836420</v>
      </c>
    </row>
    <row r="184" spans="1:28" ht="19.2">
      <c r="A184" s="10">
        <v>183</v>
      </c>
      <c r="B184" s="10">
        <v>660</v>
      </c>
      <c r="C184" s="11" t="s">
        <v>33</v>
      </c>
      <c r="D184" s="11" t="s">
        <v>6</v>
      </c>
      <c r="E184" s="10">
        <v>2022</v>
      </c>
      <c r="F184" s="10">
        <v>36.811</v>
      </c>
      <c r="G184" s="14">
        <f>([1]!Table_1[[#This Row],[총자산]]-[1]!Table_1[[#This Row],[장부가치 자기자본]]+[1]!Table_1[[#This Row],[시가총액]])/[1]!Table_1[[#This Row],[총자산]]</f>
        <v>0.91633543733338552</v>
      </c>
      <c r="H184" s="14">
        <f>I184/100000000000</f>
        <v>68.094200000000001</v>
      </c>
      <c r="I184" s="10">
        <v>6809420000000</v>
      </c>
      <c r="J184" s="10">
        <v>7.77</v>
      </c>
      <c r="K184" s="10">
        <f>L184/1000000000000</f>
        <v>44.621568000000003</v>
      </c>
      <c r="L184" s="10">
        <v>44621568000000</v>
      </c>
      <c r="M184" s="10">
        <v>16.739999999999998</v>
      </c>
      <c r="N184" s="10">
        <v>4</v>
      </c>
      <c r="O184" s="14">
        <f>IF([1]!Table_1[[#This Row],[연도]]=2016,1,0)</f>
        <v>0</v>
      </c>
      <c r="P184" s="14">
        <f>IF([1]!Table_1[[#This Row],[연도]]=2017,1,0)</f>
        <v>0</v>
      </c>
      <c r="Q184" s="14">
        <f>IF([1]!Table_1[[#This Row],[연도]]=2018,1,0)</f>
        <v>0</v>
      </c>
      <c r="R184" s="14">
        <f>IF([1]!Table_1[[#This Row],[연도]]=2019,1,0)</f>
        <v>0</v>
      </c>
      <c r="S184" s="14">
        <f>IF([1]!Table_1[[#This Row],[연도]]=2020,1,0)</f>
        <v>0</v>
      </c>
      <c r="T184" s="14">
        <f>IF([1]!Table_1[[#This Row],[연도]]=2021,1,0)</f>
        <v>0</v>
      </c>
      <c r="U184" s="14">
        <f>IF([1]!Table_1[[#This Row],[연도]]=2022,1,0)</f>
        <v>1</v>
      </c>
      <c r="V184" s="14">
        <f>IF([1]!Table_1[[#This Row],[연도]]=2023,1,0)</f>
        <v>0</v>
      </c>
      <c r="W184" s="10">
        <v>1.8</v>
      </c>
      <c r="X184" s="10">
        <f>Y184/1000000000000</f>
        <v>54.600177375000001</v>
      </c>
      <c r="Y184" s="14">
        <f>[1]!Table_1[[#This Row],[주가]]*[1]!Table_1[[#This Row],[기말주식수]]</f>
        <v>54600177375000</v>
      </c>
      <c r="Z184" s="14">
        <f>AA184/10</f>
        <v>0.80183301037386445</v>
      </c>
      <c r="AA184" s="14">
        <f>[1]!Table_1[[#This Row],[시가총액]]/[1]!Table_1[[#This Row],[당기순이익(세후영업이익)]]</f>
        <v>8.018330103738645</v>
      </c>
      <c r="AB184" s="10">
        <v>825180276000</v>
      </c>
    </row>
    <row r="185" spans="1:28" ht="19.2">
      <c r="A185" s="12">
        <v>184</v>
      </c>
      <c r="B185" s="12">
        <v>670</v>
      </c>
      <c r="C185" s="13" t="s">
        <v>34</v>
      </c>
      <c r="D185" s="13" t="s">
        <v>6</v>
      </c>
      <c r="E185" s="12">
        <v>2016</v>
      </c>
      <c r="F185" s="12">
        <v>13.504</v>
      </c>
      <c r="G185" s="15">
        <f>([1]!Table_1[[#This Row],[총자산]]-[1]!Table_1[[#This Row],[장부가치 자기자본]]+[1]!Table_1[[#This Row],[시가총액]])/[1]!Table_1[[#This Row],[총자산]]</f>
        <v>0.69916484855891847</v>
      </c>
      <c r="H185" s="14">
        <f>I185/100000000000</f>
        <v>-4.1504009809999999E-2</v>
      </c>
      <c r="I185" s="12">
        <v>-4150400981</v>
      </c>
      <c r="J185" s="12">
        <v>3.69</v>
      </c>
      <c r="K185" s="10">
        <f>L185/1000000000000</f>
        <v>2.6540832854279999</v>
      </c>
      <c r="L185" s="12">
        <v>2654083285428</v>
      </c>
      <c r="M185" s="12">
        <v>0.04</v>
      </c>
      <c r="N185" s="12">
        <v>1</v>
      </c>
      <c r="O185" s="15">
        <f>IF([1]!Table_1[[#This Row],[연도]]=2016,1,0)</f>
        <v>1</v>
      </c>
      <c r="P185" s="15">
        <f>IF([1]!Table_1[[#This Row],[연도]]=2017,1,0)</f>
        <v>0</v>
      </c>
      <c r="Q185" s="15">
        <f>IF([1]!Table_1[[#This Row],[연도]]=2018,1,0)</f>
        <v>0</v>
      </c>
      <c r="R185" s="15">
        <f>IF([1]!Table_1[[#This Row],[연도]]=2019,1,0)</f>
        <v>0</v>
      </c>
      <c r="S185" s="15">
        <f>IF([1]!Table_1[[#This Row],[연도]]=2020,1,0)</f>
        <v>0</v>
      </c>
      <c r="T185" s="15">
        <f>IF([1]!Table_1[[#This Row],[연도]]=2021,1,0)</f>
        <v>0</v>
      </c>
      <c r="U185" s="15">
        <f>IF([1]!Table_1[[#This Row],[연도]]=2022,1,0)</f>
        <v>0</v>
      </c>
      <c r="V185" s="15">
        <f>IF([1]!Table_1[[#This Row],[연도]]=2023,1,0)</f>
        <v>0</v>
      </c>
      <c r="W185" s="12">
        <v>2.06</v>
      </c>
      <c r="X185" s="10">
        <f>Y185/1000000000000</f>
        <v>1.89838616156</v>
      </c>
      <c r="Y185" s="15">
        <f>[1]!Table_1[[#This Row],[주가]]*[1]!Table_1[[#This Row],[기말주식수]]</f>
        <v>1898386161560</v>
      </c>
      <c r="Z185" s="14">
        <f>AA185/10</f>
        <v>-45.739825386765446</v>
      </c>
      <c r="AA185" s="15">
        <f>[1]!Table_1[[#This Row],[시가총액]]/[1]!Table_1[[#This Row],[당기순이익(세후영업이익)]]</f>
        <v>-457.39825386765443</v>
      </c>
      <c r="AB185" s="12">
        <v>17201340000</v>
      </c>
    </row>
    <row r="186" spans="1:28" ht="19.2">
      <c r="A186" s="10">
        <v>185</v>
      </c>
      <c r="B186" s="10">
        <v>670</v>
      </c>
      <c r="C186" s="11" t="s">
        <v>34</v>
      </c>
      <c r="D186" s="11" t="s">
        <v>6</v>
      </c>
      <c r="E186" s="10">
        <v>2017</v>
      </c>
      <c r="F186" s="10">
        <v>6.3170000000000002</v>
      </c>
      <c r="G186" s="14">
        <f>([1]!Table_1[[#This Row],[총자산]]-[1]!Table_1[[#This Row],[장부가치 자기자본]]+[1]!Table_1[[#This Row],[시가총액]])/[1]!Table_1[[#This Row],[총자산]]</f>
        <v>0.67665130563346421</v>
      </c>
      <c r="H186" s="14">
        <f>I186/100000000000</f>
        <v>1.5942499999999999</v>
      </c>
      <c r="I186" s="10">
        <v>159425000000</v>
      </c>
      <c r="J186" s="10">
        <v>16.18</v>
      </c>
      <c r="K186" s="10">
        <f>L186/1000000000000</f>
        <v>3.724854999008</v>
      </c>
      <c r="L186" s="10">
        <v>3724854999008</v>
      </c>
      <c r="M186" s="10">
        <v>2.58</v>
      </c>
      <c r="N186" s="10">
        <v>1</v>
      </c>
      <c r="O186" s="14">
        <f>IF([1]!Table_1[[#This Row],[연도]]=2016,1,0)</f>
        <v>0</v>
      </c>
      <c r="P186" s="14">
        <f>IF([1]!Table_1[[#This Row],[연도]]=2017,1,0)</f>
        <v>1</v>
      </c>
      <c r="Q186" s="14">
        <f>IF([1]!Table_1[[#This Row],[연도]]=2018,1,0)</f>
        <v>0</v>
      </c>
      <c r="R186" s="14">
        <f>IF([1]!Table_1[[#This Row],[연도]]=2019,1,0)</f>
        <v>0</v>
      </c>
      <c r="S186" s="14">
        <f>IF([1]!Table_1[[#This Row],[연도]]=2020,1,0)</f>
        <v>0</v>
      </c>
      <c r="T186" s="14">
        <f>IF([1]!Table_1[[#This Row],[연도]]=2021,1,0)</f>
        <v>0</v>
      </c>
      <c r="U186" s="14">
        <f>IF([1]!Table_1[[#This Row],[연도]]=2022,1,0)</f>
        <v>0</v>
      </c>
      <c r="V186" s="14">
        <f>IF([1]!Table_1[[#This Row],[연도]]=2023,1,0)</f>
        <v>0</v>
      </c>
      <c r="W186" s="10">
        <v>1.85</v>
      </c>
      <c r="X186" s="10">
        <f>Y186/1000000000000</f>
        <v>1.916228161</v>
      </c>
      <c r="Y186" s="14">
        <f>[1]!Table_1[[#This Row],[주가]]*[1]!Table_1[[#This Row],[기말주식수]]</f>
        <v>1916228161000</v>
      </c>
      <c r="Z186" s="14">
        <f>AA186/10</f>
        <v>1.2019621521091421</v>
      </c>
      <c r="AA186" s="14">
        <f>[1]!Table_1[[#This Row],[시가총액]]/[1]!Table_1[[#This Row],[당기순이익(세후영업이익)]]</f>
        <v>12.019621521091421</v>
      </c>
      <c r="AB186" s="10">
        <v>17201340000</v>
      </c>
    </row>
    <row r="187" spans="1:28" ht="19.2">
      <c r="A187" s="12">
        <v>186</v>
      </c>
      <c r="B187" s="12">
        <v>670</v>
      </c>
      <c r="C187" s="13" t="s">
        <v>34</v>
      </c>
      <c r="D187" s="13" t="s">
        <v>6</v>
      </c>
      <c r="E187" s="12">
        <v>2018</v>
      </c>
      <c r="F187" s="12">
        <v>37.203000000000003</v>
      </c>
      <c r="G187" s="15">
        <f>([1]!Table_1[[#This Row],[총자산]]-[1]!Table_1[[#This Row],[장부가치 자기자본]]+[1]!Table_1[[#This Row],[시가총액]])/[1]!Table_1[[#This Row],[총자산]]</f>
        <v>0.53868067736993175</v>
      </c>
      <c r="H187" s="14">
        <f>I187/100000000000</f>
        <v>-1.0891900000000001</v>
      </c>
      <c r="I187" s="12">
        <v>-108919000000</v>
      </c>
      <c r="J187" s="12">
        <v>-1.71</v>
      </c>
      <c r="K187" s="10">
        <f>L187/1000000000000</f>
        <v>2.9714324053240002</v>
      </c>
      <c r="L187" s="12">
        <v>2971432405324</v>
      </c>
      <c r="M187" s="12">
        <v>3.26</v>
      </c>
      <c r="N187" s="12">
        <v>1</v>
      </c>
      <c r="O187" s="15">
        <f>IF([1]!Table_1[[#This Row],[연도]]=2016,1,0)</f>
        <v>0</v>
      </c>
      <c r="P187" s="15">
        <f>IF([1]!Table_1[[#This Row],[연도]]=2017,1,0)</f>
        <v>0</v>
      </c>
      <c r="Q187" s="15">
        <f>IF([1]!Table_1[[#This Row],[연도]]=2018,1,0)</f>
        <v>1</v>
      </c>
      <c r="R187" s="15">
        <f>IF([1]!Table_1[[#This Row],[연도]]=2019,1,0)</f>
        <v>0</v>
      </c>
      <c r="S187" s="15">
        <f>IF([1]!Table_1[[#This Row],[연도]]=2020,1,0)</f>
        <v>0</v>
      </c>
      <c r="T187" s="15">
        <f>IF([1]!Table_1[[#This Row],[연도]]=2021,1,0)</f>
        <v>0</v>
      </c>
      <c r="U187" s="15">
        <f>IF([1]!Table_1[[#This Row],[연도]]=2022,1,0)</f>
        <v>0</v>
      </c>
      <c r="V187" s="15">
        <f>IF([1]!Table_1[[#This Row],[연도]]=2023,1,0)</f>
        <v>0</v>
      </c>
      <c r="W187" s="12">
        <v>2.4700000000000002</v>
      </c>
      <c r="X187" s="10">
        <f>Y187/1000000000000</f>
        <v>1.32922711624</v>
      </c>
      <c r="Y187" s="15">
        <f>[1]!Table_1[[#This Row],[주가]]*[1]!Table_1[[#This Row],[기말주식수]]</f>
        <v>1329227116240</v>
      </c>
      <c r="Z187" s="14">
        <f>AA187/10</f>
        <v>-1.2203813074302923</v>
      </c>
      <c r="AA187" s="15">
        <f>[1]!Table_1[[#This Row],[시가총액]]/[1]!Table_1[[#This Row],[당기순이익(세후영업이익)]]</f>
        <v>-12.203813074302923</v>
      </c>
      <c r="AB187" s="12">
        <v>17201340000</v>
      </c>
    </row>
    <row r="188" spans="1:28" ht="19.2">
      <c r="A188" s="10">
        <v>187</v>
      </c>
      <c r="B188" s="10">
        <v>670</v>
      </c>
      <c r="C188" s="11" t="s">
        <v>34</v>
      </c>
      <c r="D188" s="11" t="s">
        <v>6</v>
      </c>
      <c r="E188" s="10">
        <v>2019</v>
      </c>
      <c r="F188" s="10">
        <v>8.2940000000000005</v>
      </c>
      <c r="G188" s="14">
        <f>([1]!Table_1[[#This Row],[총자산]]-[1]!Table_1[[#This Row],[장부가치 자기자본]]+[1]!Table_1[[#This Row],[시가총액]])/[1]!Table_1[[#This Row],[총자산]]</f>
        <v>0.47283123055642506</v>
      </c>
      <c r="H188" s="14">
        <f>I188/100000000000</f>
        <v>0.84396705014999995</v>
      </c>
      <c r="I188" s="10">
        <v>84396705015</v>
      </c>
      <c r="J188" s="10">
        <v>2.35</v>
      </c>
      <c r="K188" s="10">
        <f>L188/1000000000000</f>
        <v>3.084133443662</v>
      </c>
      <c r="L188" s="10">
        <v>3084133443662</v>
      </c>
      <c r="M188" s="10">
        <v>3.07</v>
      </c>
      <c r="N188" s="10">
        <v>1</v>
      </c>
      <c r="O188" s="14">
        <f>IF([1]!Table_1[[#This Row],[연도]]=2016,1,0)</f>
        <v>0</v>
      </c>
      <c r="P188" s="14">
        <f>IF([1]!Table_1[[#This Row],[연도]]=2017,1,0)</f>
        <v>0</v>
      </c>
      <c r="Q188" s="14">
        <f>IF([1]!Table_1[[#This Row],[연도]]=2018,1,0)</f>
        <v>0</v>
      </c>
      <c r="R188" s="14">
        <f>IF([1]!Table_1[[#This Row],[연도]]=2019,1,0)</f>
        <v>1</v>
      </c>
      <c r="S188" s="14">
        <f>IF([1]!Table_1[[#This Row],[연도]]=2020,1,0)</f>
        <v>0</v>
      </c>
      <c r="T188" s="14">
        <f>IF([1]!Table_1[[#This Row],[연도]]=2021,1,0)</f>
        <v>0</v>
      </c>
      <c r="U188" s="14">
        <f>IF([1]!Table_1[[#This Row],[연도]]=2022,1,0)</f>
        <v>0</v>
      </c>
      <c r="V188" s="14">
        <f>IF([1]!Table_1[[#This Row],[연도]]=2023,1,0)</f>
        <v>0</v>
      </c>
      <c r="W188" s="10">
        <v>3.04</v>
      </c>
      <c r="X188" s="10">
        <f>Y188/1000000000000</f>
        <v>1.15080712184</v>
      </c>
      <c r="Y188" s="14">
        <f>[1]!Table_1[[#This Row],[주가]]*[1]!Table_1[[#This Row],[기말주식수]]</f>
        <v>1150807121840</v>
      </c>
      <c r="Z188" s="14">
        <f>AA188/10</f>
        <v>1.363568781074409</v>
      </c>
      <c r="AA188" s="14">
        <f>[1]!Table_1[[#This Row],[시가총액]]/[1]!Table_1[[#This Row],[당기순이익(세후영업이익)]]</f>
        <v>13.63568781074409</v>
      </c>
      <c r="AB188" s="10">
        <v>17201340000</v>
      </c>
    </row>
    <row r="189" spans="1:28" ht="19.2">
      <c r="A189" s="12">
        <v>188</v>
      </c>
      <c r="B189" s="12">
        <v>670</v>
      </c>
      <c r="C189" s="13" t="s">
        <v>34</v>
      </c>
      <c r="D189" s="13" t="s">
        <v>6</v>
      </c>
      <c r="E189" s="12">
        <v>2020</v>
      </c>
      <c r="F189" s="12">
        <v>20.154</v>
      </c>
      <c r="G189" s="15">
        <f>([1]!Table_1[[#This Row],[총자산]]-[1]!Table_1[[#This Row],[장부가치 자기자본]]+[1]!Table_1[[#This Row],[시가총액]])/[1]!Table_1[[#This Row],[총자산]]</f>
        <v>0.44964653666711274</v>
      </c>
      <c r="H189" s="14">
        <f>I189/100000000000</f>
        <v>0.46683478556000002</v>
      </c>
      <c r="I189" s="12">
        <v>46683478556</v>
      </c>
      <c r="J189" s="12">
        <v>3.48</v>
      </c>
      <c r="K189" s="10">
        <f>L189/1000000000000</f>
        <v>3.1834327772569999</v>
      </c>
      <c r="L189" s="12">
        <v>3183432777257</v>
      </c>
      <c r="M189" s="12">
        <v>3.05</v>
      </c>
      <c r="N189" s="12">
        <v>1</v>
      </c>
      <c r="O189" s="15">
        <f>IF([1]!Table_1[[#This Row],[연도]]=2016,1,0)</f>
        <v>0</v>
      </c>
      <c r="P189" s="15">
        <f>IF([1]!Table_1[[#This Row],[연도]]=2017,1,0)</f>
        <v>0</v>
      </c>
      <c r="Q189" s="15">
        <f>IF([1]!Table_1[[#This Row],[연도]]=2018,1,0)</f>
        <v>0</v>
      </c>
      <c r="R189" s="15">
        <f>IF([1]!Table_1[[#This Row],[연도]]=2019,1,0)</f>
        <v>0</v>
      </c>
      <c r="S189" s="15">
        <f>IF([1]!Table_1[[#This Row],[연도]]=2020,1,0)</f>
        <v>1</v>
      </c>
      <c r="T189" s="15">
        <f>IF([1]!Table_1[[#This Row],[연도]]=2021,1,0)</f>
        <v>0</v>
      </c>
      <c r="U189" s="15">
        <f>IF([1]!Table_1[[#This Row],[연도]]=2022,1,0)</f>
        <v>0</v>
      </c>
      <c r="V189" s="15">
        <f>IF([1]!Table_1[[#This Row],[연도]]=2023,1,0)</f>
        <v>0</v>
      </c>
      <c r="W189" s="12">
        <v>2.73</v>
      </c>
      <c r="X189" s="10">
        <f>Y189/1000000000000</f>
        <v>0.95989809624</v>
      </c>
      <c r="Y189" s="15">
        <f>[1]!Table_1[[#This Row],[주가]]*[1]!Table_1[[#This Row],[기말주식수]]</f>
        <v>959898096240</v>
      </c>
      <c r="Z189" s="14">
        <f>AA189/10</f>
        <v>2.0561837419388898</v>
      </c>
      <c r="AA189" s="15">
        <f>[1]!Table_1[[#This Row],[시가총액]]/[1]!Table_1[[#This Row],[당기순이익(세후영업이익)]]</f>
        <v>20.561837419388898</v>
      </c>
      <c r="AB189" s="12">
        <v>17201340000</v>
      </c>
    </row>
    <row r="190" spans="1:28" ht="19.2">
      <c r="A190" s="10">
        <v>189</v>
      </c>
      <c r="B190" s="10">
        <v>670</v>
      </c>
      <c r="C190" s="11" t="s">
        <v>34</v>
      </c>
      <c r="D190" s="11" t="s">
        <v>6</v>
      </c>
      <c r="E190" s="10">
        <v>2021</v>
      </c>
      <c r="F190" s="10">
        <v>10.115</v>
      </c>
      <c r="G190" s="14">
        <f>([1]!Table_1[[#This Row],[총자산]]-[1]!Table_1[[#This Row],[장부가치 자기자본]]+[1]!Table_1[[#This Row],[시가총액]])/[1]!Table_1[[#This Row],[총자산]]</f>
        <v>0.50486489936720069</v>
      </c>
      <c r="H190" s="14">
        <f>I190/100000000000</f>
        <v>-0.26784314362</v>
      </c>
      <c r="I190" s="10">
        <v>-26784314362</v>
      </c>
      <c r="J190" s="10">
        <v>10.4</v>
      </c>
      <c r="K190" s="10">
        <f>L190/1000000000000</f>
        <v>3.5820748263639999</v>
      </c>
      <c r="L190" s="10">
        <v>3582074826364</v>
      </c>
      <c r="M190" s="10">
        <v>3.11</v>
      </c>
      <c r="N190" s="10">
        <v>1</v>
      </c>
      <c r="O190" s="14">
        <f>IF([1]!Table_1[[#This Row],[연도]]=2016,1,0)</f>
        <v>0</v>
      </c>
      <c r="P190" s="14">
        <f>IF([1]!Table_1[[#This Row],[연도]]=2017,1,0)</f>
        <v>0</v>
      </c>
      <c r="Q190" s="14">
        <f>IF([1]!Table_1[[#This Row],[연도]]=2018,1,0)</f>
        <v>0</v>
      </c>
      <c r="R190" s="14">
        <f>IF([1]!Table_1[[#This Row],[연도]]=2019,1,0)</f>
        <v>0</v>
      </c>
      <c r="S190" s="14">
        <f>IF([1]!Table_1[[#This Row],[연도]]=2020,1,0)</f>
        <v>0</v>
      </c>
      <c r="T190" s="14">
        <f>IF([1]!Table_1[[#This Row],[연도]]=2021,1,0)</f>
        <v>1</v>
      </c>
      <c r="U190" s="14">
        <f>IF([1]!Table_1[[#This Row],[연도]]=2022,1,0)</f>
        <v>0</v>
      </c>
      <c r="V190" s="14">
        <f>IF([1]!Table_1[[#This Row],[연도]]=2023,1,0)</f>
        <v>0</v>
      </c>
      <c r="W190" s="10">
        <v>2.09</v>
      </c>
      <c r="X190" s="10">
        <f>Y190/1000000000000</f>
        <v>1.1686491212800001</v>
      </c>
      <c r="Y190" s="14">
        <f>[1]!Table_1[[#This Row],[주가]]*[1]!Table_1[[#This Row],[기말주식수]]</f>
        <v>1168649121280</v>
      </c>
      <c r="Z190" s="14">
        <f>AA190/10</f>
        <v>-4.3631847561422372</v>
      </c>
      <c r="AA190" s="14">
        <f>[1]!Table_1[[#This Row],[시가총액]]/[1]!Table_1[[#This Row],[당기순이익(세후영업이익)]]</f>
        <v>-43.631847561422376</v>
      </c>
      <c r="AB190" s="10">
        <v>17201340000</v>
      </c>
    </row>
    <row r="191" spans="1:28" ht="19.2">
      <c r="A191" s="12">
        <v>190</v>
      </c>
      <c r="B191" s="12">
        <v>670</v>
      </c>
      <c r="C191" s="13" t="s">
        <v>34</v>
      </c>
      <c r="D191" s="13" t="s">
        <v>6</v>
      </c>
      <c r="E191" s="12">
        <v>2022</v>
      </c>
      <c r="F191" s="12">
        <v>4.1390000000000002</v>
      </c>
      <c r="G191" s="15">
        <f>([1]!Table_1[[#This Row],[총자산]]-[1]!Table_1[[#This Row],[장부가치 자기자본]]+[1]!Table_1[[#This Row],[시가총액]])/[1]!Table_1[[#This Row],[총자산]]</f>
        <v>0.43392624991580719</v>
      </c>
      <c r="H191" s="14">
        <f>I191/100000000000</f>
        <v>0.68871997440999999</v>
      </c>
      <c r="I191" s="12">
        <v>68871997441</v>
      </c>
      <c r="J191" s="12">
        <v>6.36</v>
      </c>
      <c r="K191" s="10">
        <f>L191/1000000000000</f>
        <v>4.4294881666009998</v>
      </c>
      <c r="L191" s="12">
        <v>4429488166601</v>
      </c>
      <c r="M191" s="12">
        <v>2.54</v>
      </c>
      <c r="N191" s="12">
        <v>1</v>
      </c>
      <c r="O191" s="15">
        <f>IF([1]!Table_1[[#This Row],[연도]]=2016,1,0)</f>
        <v>0</v>
      </c>
      <c r="P191" s="15">
        <f>IF([1]!Table_1[[#This Row],[연도]]=2017,1,0)</f>
        <v>0</v>
      </c>
      <c r="Q191" s="15">
        <f>IF([1]!Table_1[[#This Row],[연도]]=2018,1,0)</f>
        <v>0</v>
      </c>
      <c r="R191" s="15">
        <f>IF([1]!Table_1[[#This Row],[연도]]=2019,1,0)</f>
        <v>0</v>
      </c>
      <c r="S191" s="15">
        <f>IF([1]!Table_1[[#This Row],[연도]]=2020,1,0)</f>
        <v>0</v>
      </c>
      <c r="T191" s="15">
        <f>IF([1]!Table_1[[#This Row],[연도]]=2021,1,0)</f>
        <v>0</v>
      </c>
      <c r="U191" s="15">
        <f>IF([1]!Table_1[[#This Row],[연도]]=2022,1,0)</f>
        <v>1</v>
      </c>
      <c r="V191" s="15">
        <f>IF([1]!Table_1[[#This Row],[연도]]=2023,1,0)</f>
        <v>0</v>
      </c>
      <c r="W191" s="12">
        <v>4.05</v>
      </c>
      <c r="X191" s="10">
        <f>Y191/1000000000000</f>
        <v>1.0794391240800001</v>
      </c>
      <c r="Y191" s="15">
        <f>[1]!Table_1[[#This Row],[주가]]*[1]!Table_1[[#This Row],[기말주식수]]</f>
        <v>1079439124080</v>
      </c>
      <c r="Z191" s="14">
        <f>AA191/10</f>
        <v>1.5673120632296371</v>
      </c>
      <c r="AA191" s="15">
        <f>[1]!Table_1[[#This Row],[시가총액]]/[1]!Table_1[[#This Row],[당기순이익(세후영업이익)]]</f>
        <v>15.673120632296371</v>
      </c>
      <c r="AB191" s="12">
        <v>17201340000</v>
      </c>
    </row>
    <row r="192" spans="1:28" ht="19.2">
      <c r="A192" s="10">
        <v>191</v>
      </c>
      <c r="B192" s="10">
        <v>700</v>
      </c>
      <c r="C192" s="11" t="s">
        <v>35</v>
      </c>
      <c r="D192" s="11" t="s">
        <v>6</v>
      </c>
      <c r="E192" s="10">
        <v>2016</v>
      </c>
      <c r="F192" s="10">
        <v>16.004999999999999</v>
      </c>
      <c r="G192" s="14">
        <f>([1]!Table_1[[#This Row],[총자산]]-[1]!Table_1[[#This Row],[장부가치 자기자본]]+[1]!Table_1[[#This Row],[시가총액]])/[1]!Table_1[[#This Row],[총자산]]</f>
        <v>0.73329887795041893</v>
      </c>
      <c r="H192" s="14">
        <f>I192/100000000000</f>
        <v>0.18434784488</v>
      </c>
      <c r="I192" s="10">
        <v>18434784488</v>
      </c>
      <c r="J192" s="10">
        <v>1.94</v>
      </c>
      <c r="K192" s="10">
        <f>L192/1000000000000</f>
        <v>0.44696693197199999</v>
      </c>
      <c r="L192" s="10">
        <v>446966931972</v>
      </c>
      <c r="M192" s="10">
        <v>6.29</v>
      </c>
      <c r="N192" s="10">
        <v>1</v>
      </c>
      <c r="O192" s="14">
        <f>IF([1]!Table_1[[#This Row],[연도]]=2016,1,0)</f>
        <v>1</v>
      </c>
      <c r="P192" s="14">
        <f>IF([1]!Table_1[[#This Row],[연도]]=2017,1,0)</f>
        <v>0</v>
      </c>
      <c r="Q192" s="14">
        <f>IF([1]!Table_1[[#This Row],[연도]]=2018,1,0)</f>
        <v>0</v>
      </c>
      <c r="R192" s="14">
        <f>IF([1]!Table_1[[#This Row],[연도]]=2019,1,0)</f>
        <v>0</v>
      </c>
      <c r="S192" s="14">
        <f>IF([1]!Table_1[[#This Row],[연도]]=2020,1,0)</f>
        <v>0</v>
      </c>
      <c r="T192" s="14">
        <f>IF([1]!Table_1[[#This Row],[연도]]=2021,1,0)</f>
        <v>0</v>
      </c>
      <c r="U192" s="14">
        <f>IF([1]!Table_1[[#This Row],[연도]]=2022,1,0)</f>
        <v>0</v>
      </c>
      <c r="V192" s="14">
        <f>IF([1]!Table_1[[#This Row],[연도]]=2023,1,0)</f>
        <v>0</v>
      </c>
      <c r="W192" s="10">
        <v>1.3</v>
      </c>
      <c r="X192" s="10">
        <f>Y192/1000000000000</f>
        <v>0.14895916464</v>
      </c>
      <c r="Y192" s="14">
        <f>[1]!Table_1[[#This Row],[주가]]*[1]!Table_1[[#This Row],[기말주식수]]</f>
        <v>148959164640</v>
      </c>
      <c r="Z192" s="14">
        <f>AA192/10</f>
        <v>0.80803312204145361</v>
      </c>
      <c r="AA192" s="14">
        <f>[1]!Table_1[[#This Row],[시가총액]]/[1]!Table_1[[#This Row],[당기순이익(세후영업이익)]]</f>
        <v>8.0803312204145357</v>
      </c>
      <c r="AB192" s="10">
        <v>1247905600</v>
      </c>
    </row>
    <row r="193" spans="1:28" ht="19.2">
      <c r="A193" s="12">
        <v>192</v>
      </c>
      <c r="B193" s="12">
        <v>700</v>
      </c>
      <c r="C193" s="13" t="s">
        <v>35</v>
      </c>
      <c r="D193" s="13" t="s">
        <v>6</v>
      </c>
      <c r="E193" s="12">
        <v>2023</v>
      </c>
      <c r="F193" s="12">
        <v>36.857999999999997</v>
      </c>
      <c r="G193" s="15">
        <f>([1]!Table_1[[#This Row],[총자산]]-[1]!Table_1[[#This Row],[장부가치 자기자본]]+[1]!Table_1[[#This Row],[시가총액]])/[1]!Table_1[[#This Row],[총자산]]</f>
        <v>0.42546374813248616</v>
      </c>
      <c r="H193" s="14">
        <f>I193/100000000000</f>
        <v>0.21005544102000001</v>
      </c>
      <c r="I193" s="12">
        <v>21005544102</v>
      </c>
      <c r="J193" s="12" t="e">
        <f>([1]!Table_1[[#This Row],[총자산]]-F192)/F192*100</f>
        <v>#REF!</v>
      </c>
      <c r="K193" s="10">
        <f>L193/1000000000000</f>
        <v>0.34177310141900002</v>
      </c>
      <c r="L193" s="12">
        <v>341773101419</v>
      </c>
      <c r="M193" s="12">
        <v>0.35</v>
      </c>
      <c r="N193" s="12">
        <v>1</v>
      </c>
      <c r="O193" s="15">
        <f>IF([1]!Table_1[[#This Row],[연도]]=2016,1,0)</f>
        <v>0</v>
      </c>
      <c r="P193" s="15">
        <f>IF([1]!Table_1[[#This Row],[연도]]=2017,1,0)</f>
        <v>0</v>
      </c>
      <c r="Q193" s="15">
        <f>IF([1]!Table_1[[#This Row],[연도]]=2018,1,0)</f>
        <v>0</v>
      </c>
      <c r="R193" s="15">
        <f>IF([1]!Table_1[[#This Row],[연도]]=2019,1,0)</f>
        <v>0</v>
      </c>
      <c r="S193" s="15">
        <f>IF([1]!Table_1[[#This Row],[연도]]=2020,1,0)</f>
        <v>0</v>
      </c>
      <c r="T193" s="15">
        <f>IF([1]!Table_1[[#This Row],[연도]]=2021,1,0)</f>
        <v>0</v>
      </c>
      <c r="U193" s="15">
        <f>IF([1]!Table_1[[#This Row],[연도]]=2022,1,0)</f>
        <v>0</v>
      </c>
      <c r="V193" s="15">
        <f>IF([1]!Table_1[[#This Row],[연도]]=2023,1,0)</f>
        <v>1</v>
      </c>
      <c r="W193" s="12">
        <v>0.87</v>
      </c>
      <c r="X193" s="10">
        <f>Y193/1000000000000</f>
        <v>0.15078209147999999</v>
      </c>
      <c r="Y193" s="15">
        <f>[1]!Table_1[[#This Row],[주가]]*[1]!Table_1[[#This Row],[기말주식수]]</f>
        <v>150782091480</v>
      </c>
      <c r="Z193" s="14">
        <f>AA193/10</f>
        <v>0.71782045134286043</v>
      </c>
      <c r="AA193" s="15">
        <f>[1]!Table_1[[#This Row],[시가총액]]/[1]!Table_1[[#This Row],[당기순이익(세후영업이익)]]</f>
        <v>7.1782045134286045</v>
      </c>
      <c r="AB193" s="12">
        <v>8574620600</v>
      </c>
    </row>
    <row r="194" spans="1:28" ht="19.2">
      <c r="A194" s="10">
        <v>193</v>
      </c>
      <c r="B194" s="10">
        <v>720</v>
      </c>
      <c r="C194" s="11" t="s">
        <v>36</v>
      </c>
      <c r="D194" s="11" t="s">
        <v>6</v>
      </c>
      <c r="E194" s="10">
        <v>2016</v>
      </c>
      <c r="F194" s="10">
        <v>8.5690000000000008</v>
      </c>
      <c r="G194" s="14">
        <f>([1]!Table_1[[#This Row],[총자산]]-[1]!Table_1[[#This Row],[장부가치 자기자본]]+[1]!Table_1[[#This Row],[시가총액]])/[1]!Table_1[[#This Row],[총자산]]</f>
        <v>0.82451672424828448</v>
      </c>
      <c r="H194" s="14">
        <f>I194/100000000000</f>
        <v>11.589600000000001</v>
      </c>
      <c r="I194" s="10">
        <v>1158960000000</v>
      </c>
      <c r="J194" s="10">
        <v>2.7</v>
      </c>
      <c r="K194" s="10">
        <f>L194/1000000000000</f>
        <v>18.825015</v>
      </c>
      <c r="L194" s="10">
        <v>18825015000000</v>
      </c>
      <c r="M194" s="10">
        <v>0.35</v>
      </c>
      <c r="N194" s="10">
        <v>1</v>
      </c>
      <c r="O194" s="14">
        <f>IF([1]!Table_1[[#This Row],[연도]]=2016,1,0)</f>
        <v>1</v>
      </c>
      <c r="P194" s="14">
        <f>IF([1]!Table_1[[#This Row],[연도]]=2017,1,0)</f>
        <v>0</v>
      </c>
      <c r="Q194" s="14">
        <f>IF([1]!Table_1[[#This Row],[연도]]=2018,1,0)</f>
        <v>0</v>
      </c>
      <c r="R194" s="14">
        <f>IF([1]!Table_1[[#This Row],[연도]]=2019,1,0)</f>
        <v>0</v>
      </c>
      <c r="S194" s="14">
        <f>IF([1]!Table_1[[#This Row],[연도]]=2020,1,0)</f>
        <v>0</v>
      </c>
      <c r="T194" s="14">
        <f>IF([1]!Table_1[[#This Row],[연도]]=2021,1,0)</f>
        <v>0</v>
      </c>
      <c r="U194" s="14">
        <f>IF([1]!Table_1[[#This Row],[연도]]=2022,1,0)</f>
        <v>0</v>
      </c>
      <c r="V194" s="14">
        <f>IF([1]!Table_1[[#This Row],[연도]]=2023,1,0)</f>
        <v>0</v>
      </c>
      <c r="W194" s="10">
        <v>0.89</v>
      </c>
      <c r="X194" s="10">
        <f>Y194/1000000000000</f>
        <v>4.637188121895</v>
      </c>
      <c r="Y194" s="14">
        <f>[1]!Table_1[[#This Row],[주가]]*[1]!Table_1[[#This Row],[기말주식수]]</f>
        <v>4637188121895</v>
      </c>
      <c r="Z194" s="14">
        <f>AA194/10</f>
        <v>0.40011632169315592</v>
      </c>
      <c r="AA194" s="14">
        <f>[1]!Table_1[[#This Row],[시가총액]]/[1]!Table_1[[#This Row],[당기순이익(세후영업이익)]]</f>
        <v>4.001163216931559</v>
      </c>
      <c r="AB194" s="10">
        <v>55732253300</v>
      </c>
    </row>
    <row r="195" spans="1:28" ht="19.2">
      <c r="A195" s="12">
        <v>194</v>
      </c>
      <c r="B195" s="12">
        <v>720</v>
      </c>
      <c r="C195" s="13" t="s">
        <v>36</v>
      </c>
      <c r="D195" s="13" t="s">
        <v>6</v>
      </c>
      <c r="E195" s="12">
        <v>2017</v>
      </c>
      <c r="F195" s="12">
        <v>14.999000000000001</v>
      </c>
      <c r="G195" s="15">
        <f>([1]!Table_1[[#This Row],[총자산]]-[1]!Table_1[[#This Row],[장부가치 자기자본]]+[1]!Table_1[[#This Row],[시가총액]])/[1]!Table_1[[#This Row],[총자산]]</f>
        <v>0.75368989396943409</v>
      </c>
      <c r="H195" s="14">
        <f>I195/100000000000</f>
        <v>9.8610500000000005</v>
      </c>
      <c r="I195" s="12">
        <v>986105000000</v>
      </c>
      <c r="J195" s="12">
        <v>-7.25</v>
      </c>
      <c r="K195" s="10">
        <f>L195/1000000000000</f>
        <v>16.887090000000001</v>
      </c>
      <c r="L195" s="12">
        <v>16887090000000</v>
      </c>
      <c r="M195" s="12">
        <v>0.25</v>
      </c>
      <c r="N195" s="12">
        <v>1</v>
      </c>
      <c r="O195" s="15">
        <f>IF([1]!Table_1[[#This Row],[연도]]=2016,1,0)</f>
        <v>0</v>
      </c>
      <c r="P195" s="15">
        <f>IF([1]!Table_1[[#This Row],[연도]]=2017,1,0)</f>
        <v>1</v>
      </c>
      <c r="Q195" s="15">
        <f>IF([1]!Table_1[[#This Row],[연도]]=2018,1,0)</f>
        <v>0</v>
      </c>
      <c r="R195" s="15">
        <f>IF([1]!Table_1[[#This Row],[연도]]=2019,1,0)</f>
        <v>0</v>
      </c>
      <c r="S195" s="15">
        <f>IF([1]!Table_1[[#This Row],[연도]]=2020,1,0)</f>
        <v>0</v>
      </c>
      <c r="T195" s="15">
        <f>IF([1]!Table_1[[#This Row],[연도]]=2021,1,0)</f>
        <v>0</v>
      </c>
      <c r="U195" s="15">
        <f>IF([1]!Table_1[[#This Row],[연도]]=2022,1,0)</f>
        <v>0</v>
      </c>
      <c r="V195" s="15">
        <f>IF([1]!Table_1[[#This Row],[연도]]=2023,1,0)</f>
        <v>0</v>
      </c>
      <c r="W195" s="12">
        <v>0.89</v>
      </c>
      <c r="X195" s="10">
        <f>Y195/1000000000000</f>
        <v>3.9329742640349998</v>
      </c>
      <c r="Y195" s="15">
        <f>[1]!Table_1[[#This Row],[주가]]*[1]!Table_1[[#This Row],[기말주식수]]</f>
        <v>3932974264035</v>
      </c>
      <c r="Z195" s="14">
        <f>AA195/10</f>
        <v>0.39883929845553973</v>
      </c>
      <c r="AA195" s="15">
        <f>[1]!Table_1[[#This Row],[시가총액]]/[1]!Table_1[[#This Row],[당기순이익(세후영업이익)]]</f>
        <v>3.9883929845553974</v>
      </c>
      <c r="AB195" s="12">
        <v>55732253300</v>
      </c>
    </row>
    <row r="196" spans="1:28" ht="19.2">
      <c r="A196" s="10">
        <v>195</v>
      </c>
      <c r="B196" s="10">
        <v>720</v>
      </c>
      <c r="C196" s="11" t="s">
        <v>36</v>
      </c>
      <c r="D196" s="11" t="s">
        <v>6</v>
      </c>
      <c r="E196" s="10">
        <v>2018</v>
      </c>
      <c r="F196" s="10">
        <v>10.411</v>
      </c>
      <c r="G196" s="14">
        <f>([1]!Table_1[[#This Row],[총자산]]-[1]!Table_1[[#This Row],[장부가치 자기자본]]+[1]!Table_1[[#This Row],[시가총액]])/[1]!Table_1[[#This Row],[총자산]]</f>
        <v>0.86838860148452957</v>
      </c>
      <c r="H196" s="14">
        <f>I196/100000000000</f>
        <v>8.3998899999999992</v>
      </c>
      <c r="I196" s="10">
        <v>839989000000</v>
      </c>
      <c r="J196" s="10">
        <v>-2.0499999999999998</v>
      </c>
      <c r="K196" s="10">
        <f>L196/1000000000000</f>
        <v>16.730893999999999</v>
      </c>
      <c r="L196" s="10">
        <v>16730894000000</v>
      </c>
      <c r="M196" s="10">
        <v>0.48</v>
      </c>
      <c r="N196" s="10">
        <v>1</v>
      </c>
      <c r="O196" s="14">
        <f>IF([1]!Table_1[[#This Row],[연도]]=2016,1,0)</f>
        <v>0</v>
      </c>
      <c r="P196" s="14">
        <f>IF([1]!Table_1[[#This Row],[연도]]=2017,1,0)</f>
        <v>0</v>
      </c>
      <c r="Q196" s="14">
        <f>IF([1]!Table_1[[#This Row],[연도]]=2018,1,0)</f>
        <v>1</v>
      </c>
      <c r="R196" s="14">
        <f>IF([1]!Table_1[[#This Row],[연도]]=2019,1,0)</f>
        <v>0</v>
      </c>
      <c r="S196" s="14">
        <f>IF([1]!Table_1[[#This Row],[연도]]=2020,1,0)</f>
        <v>0</v>
      </c>
      <c r="T196" s="14">
        <f>IF([1]!Table_1[[#This Row],[연도]]=2021,1,0)</f>
        <v>0</v>
      </c>
      <c r="U196" s="14">
        <f>IF([1]!Table_1[[#This Row],[연도]]=2022,1,0)</f>
        <v>0</v>
      </c>
      <c r="V196" s="14">
        <f>IF([1]!Table_1[[#This Row],[연도]]=2023,1,0)</f>
        <v>0</v>
      </c>
      <c r="W196" s="10">
        <v>1.03</v>
      </c>
      <c r="X196" s="10">
        <f>Y196/1000000000000</f>
        <v>5.9156636598599999</v>
      </c>
      <c r="Y196" s="14">
        <f>[1]!Table_1[[#This Row],[주가]]*[1]!Table_1[[#This Row],[기말주식수]]</f>
        <v>5915663659860</v>
      </c>
      <c r="Z196" s="14">
        <f>AA196/10</f>
        <v>0.70425489617840231</v>
      </c>
      <c r="AA196" s="14">
        <f>[1]!Table_1[[#This Row],[시가총액]]/[1]!Table_1[[#This Row],[당기순이익(세후영업이익)]]</f>
        <v>7.0425489617840231</v>
      </c>
      <c r="AB196" s="10">
        <v>55732253300</v>
      </c>
    </row>
    <row r="197" spans="1:28" ht="19.2">
      <c r="A197" s="12">
        <v>196</v>
      </c>
      <c r="B197" s="12">
        <v>720</v>
      </c>
      <c r="C197" s="13" t="s">
        <v>36</v>
      </c>
      <c r="D197" s="13" t="s">
        <v>6</v>
      </c>
      <c r="E197" s="12">
        <v>2019</v>
      </c>
      <c r="F197" s="12">
        <v>11.664999999999999</v>
      </c>
      <c r="G197" s="15">
        <f>([1]!Table_1[[#This Row],[총자산]]-[1]!Table_1[[#This Row],[장부가치 자기자본]]+[1]!Table_1[[#This Row],[시가총액]])/[1]!Table_1[[#This Row],[총자산]]</f>
        <v>0.77330777817099849</v>
      </c>
      <c r="H197" s="14">
        <f>I197/100000000000</f>
        <v>8.5966699999999996</v>
      </c>
      <c r="I197" s="12">
        <v>859667000000</v>
      </c>
      <c r="J197" s="12">
        <v>0.95</v>
      </c>
      <c r="K197" s="10">
        <f>L197/1000000000000</f>
        <v>17.278791999999999</v>
      </c>
      <c r="L197" s="12">
        <v>17278792000000</v>
      </c>
      <c r="M197" s="12">
        <v>0.52</v>
      </c>
      <c r="N197" s="12">
        <v>1</v>
      </c>
      <c r="O197" s="15">
        <f>IF([1]!Table_1[[#This Row],[연도]]=2016,1,0)</f>
        <v>0</v>
      </c>
      <c r="P197" s="15">
        <f>IF([1]!Table_1[[#This Row],[연도]]=2017,1,0)</f>
        <v>0</v>
      </c>
      <c r="Q197" s="15">
        <f>IF([1]!Table_1[[#This Row],[연도]]=2018,1,0)</f>
        <v>0</v>
      </c>
      <c r="R197" s="15">
        <f>IF([1]!Table_1[[#This Row],[연도]]=2019,1,0)</f>
        <v>1</v>
      </c>
      <c r="S197" s="15">
        <f>IF([1]!Table_1[[#This Row],[연도]]=2020,1,0)</f>
        <v>0</v>
      </c>
      <c r="T197" s="15">
        <f>IF([1]!Table_1[[#This Row],[연도]]=2021,1,0)</f>
        <v>0</v>
      </c>
      <c r="U197" s="15">
        <f>IF([1]!Table_1[[#This Row],[연도]]=2022,1,0)</f>
        <v>0</v>
      </c>
      <c r="V197" s="15">
        <f>IF([1]!Table_1[[#This Row],[연도]]=2023,1,0)</f>
        <v>0</v>
      </c>
      <c r="W197" s="12">
        <v>1.87</v>
      </c>
      <c r="X197" s="10">
        <f>Y197/1000000000000</f>
        <v>4.5830692201050001</v>
      </c>
      <c r="Y197" s="15">
        <f>[1]!Table_1[[#This Row],[주가]]*[1]!Table_1[[#This Row],[기말주식수]]</f>
        <v>4583069220105</v>
      </c>
      <c r="Z197" s="14">
        <f>AA197/10</f>
        <v>0.53312145518031984</v>
      </c>
      <c r="AA197" s="15">
        <f>[1]!Table_1[[#This Row],[시가총액]]/[1]!Table_1[[#This Row],[당기순이익(세후영업이익)]]</f>
        <v>5.3312145518031979</v>
      </c>
      <c r="AB197" s="12">
        <v>66877715400</v>
      </c>
    </row>
    <row r="198" spans="1:28" ht="19.2">
      <c r="A198" s="10">
        <v>197</v>
      </c>
      <c r="B198" s="10">
        <v>720</v>
      </c>
      <c r="C198" s="11" t="s">
        <v>36</v>
      </c>
      <c r="D198" s="11" t="s">
        <v>6</v>
      </c>
      <c r="E198" s="10">
        <v>2020</v>
      </c>
      <c r="F198" s="10">
        <v>29.370999999999999</v>
      </c>
      <c r="G198" s="14">
        <f>([1]!Table_1[[#This Row],[총자산]]-[1]!Table_1[[#This Row],[장부가치 자기자본]]+[1]!Table_1[[#This Row],[시가총액]])/[1]!Table_1[[#This Row],[총자산]]</f>
        <v>0.73751464886873352</v>
      </c>
      <c r="H198" s="14">
        <f>I198/100000000000</f>
        <v>5.4897200000000002</v>
      </c>
      <c r="I198" s="10">
        <v>548972000000</v>
      </c>
      <c r="J198" s="10">
        <v>-1.58</v>
      </c>
      <c r="K198" s="10">
        <f>L198/1000000000000</f>
        <v>16.970859000000001</v>
      </c>
      <c r="L198" s="10">
        <v>16970859000000</v>
      </c>
      <c r="M198" s="10">
        <v>1.1399999999999999</v>
      </c>
      <c r="N198" s="10">
        <v>1</v>
      </c>
      <c r="O198" s="14">
        <f>IF([1]!Table_1[[#This Row],[연도]]=2016,1,0)</f>
        <v>0</v>
      </c>
      <c r="P198" s="14">
        <f>IF([1]!Table_1[[#This Row],[연도]]=2017,1,0)</f>
        <v>0</v>
      </c>
      <c r="Q198" s="14">
        <f>IF([1]!Table_1[[#This Row],[연도]]=2018,1,0)</f>
        <v>0</v>
      </c>
      <c r="R198" s="14">
        <f>IF([1]!Table_1[[#This Row],[연도]]=2019,1,0)</f>
        <v>0</v>
      </c>
      <c r="S198" s="14">
        <f>IF([1]!Table_1[[#This Row],[연도]]=2020,1,0)</f>
        <v>1</v>
      </c>
      <c r="T198" s="14">
        <f>IF([1]!Table_1[[#This Row],[연도]]=2021,1,0)</f>
        <v>0</v>
      </c>
      <c r="U198" s="14">
        <f>IF([1]!Table_1[[#This Row],[연도]]=2022,1,0)</f>
        <v>0</v>
      </c>
      <c r="V198" s="14">
        <f>IF([1]!Table_1[[#This Row],[연도]]=2023,1,0)</f>
        <v>0</v>
      </c>
      <c r="W198" s="10">
        <v>1.86</v>
      </c>
      <c r="X198" s="10">
        <f>Y198/1000000000000</f>
        <v>4.0575813650699999</v>
      </c>
      <c r="Y198" s="14">
        <f>[1]!Table_1[[#This Row],[주가]]*[1]!Table_1[[#This Row],[기말주식수]]</f>
        <v>4057581365070</v>
      </c>
      <c r="Z198" s="14">
        <f>AA198/10</f>
        <v>0.7391235554946336</v>
      </c>
      <c r="AA198" s="14">
        <f>[1]!Table_1[[#This Row],[시가총액]]/[1]!Table_1[[#This Row],[당기순이익(세후영업이익)]]</f>
        <v>7.391235554946336</v>
      </c>
      <c r="AB198" s="10">
        <v>66877715400</v>
      </c>
    </row>
    <row r="199" spans="1:28" ht="19.2">
      <c r="A199" s="12">
        <v>198</v>
      </c>
      <c r="B199" s="12">
        <v>720</v>
      </c>
      <c r="C199" s="13" t="s">
        <v>36</v>
      </c>
      <c r="D199" s="13" t="s">
        <v>6</v>
      </c>
      <c r="E199" s="12">
        <v>2021</v>
      </c>
      <c r="F199" s="12">
        <v>12.176</v>
      </c>
      <c r="G199" s="15">
        <f>([1]!Table_1[[#This Row],[총자산]]-[1]!Table_1[[#This Row],[장부가치 자기자본]]+[1]!Table_1[[#This Row],[시가총액]])/[1]!Table_1[[#This Row],[총자산]]</f>
        <v>0.77188638673136956</v>
      </c>
      <c r="H199" s="14">
        <f>I199/100000000000</f>
        <v>7.5350400000000004</v>
      </c>
      <c r="I199" s="12">
        <v>753504000000</v>
      </c>
      <c r="J199" s="12">
        <v>9.4700000000000006</v>
      </c>
      <c r="K199" s="10">
        <f>L199/1000000000000</f>
        <v>18.065534</v>
      </c>
      <c r="L199" s="12">
        <v>18065534000000</v>
      </c>
      <c r="M199" s="12">
        <v>0.99</v>
      </c>
      <c r="N199" s="12">
        <v>1</v>
      </c>
      <c r="O199" s="15">
        <f>IF([1]!Table_1[[#This Row],[연도]]=2016,1,0)</f>
        <v>0</v>
      </c>
      <c r="P199" s="15">
        <f>IF([1]!Table_1[[#This Row],[연도]]=2017,1,0)</f>
        <v>0</v>
      </c>
      <c r="Q199" s="15">
        <f>IF([1]!Table_1[[#This Row],[연도]]=2018,1,0)</f>
        <v>0</v>
      </c>
      <c r="R199" s="15">
        <f>IF([1]!Table_1[[#This Row],[연도]]=2019,1,0)</f>
        <v>0</v>
      </c>
      <c r="S199" s="15">
        <f>IF([1]!Table_1[[#This Row],[연도]]=2020,1,0)</f>
        <v>0</v>
      </c>
      <c r="T199" s="15">
        <f>IF([1]!Table_1[[#This Row],[연도]]=2021,1,0)</f>
        <v>1</v>
      </c>
      <c r="U199" s="15">
        <f>IF([1]!Table_1[[#This Row],[연도]]=2022,1,0)</f>
        <v>0</v>
      </c>
      <c r="V199" s="15">
        <f>IF([1]!Table_1[[#This Row],[연도]]=2023,1,0)</f>
        <v>0</v>
      </c>
      <c r="W199" s="12">
        <v>1.63</v>
      </c>
      <c r="X199" s="10">
        <f>Y199/1000000000000</f>
        <v>4.9497637542500001</v>
      </c>
      <c r="Y199" s="15">
        <f>[1]!Table_1[[#This Row],[주가]]*[1]!Table_1[[#This Row],[기말주식수]]</f>
        <v>4949763754250</v>
      </c>
      <c r="Z199" s="14">
        <f>AA199/10</f>
        <v>0.6568994662602986</v>
      </c>
      <c r="AA199" s="15">
        <f>[1]!Table_1[[#This Row],[시가총액]]/[1]!Table_1[[#This Row],[당기순이익(세후영업이익)]]</f>
        <v>6.5689946626029858</v>
      </c>
      <c r="AB199" s="12">
        <v>67499009450</v>
      </c>
    </row>
    <row r="200" spans="1:28" ht="19.2">
      <c r="A200" s="10">
        <v>199</v>
      </c>
      <c r="B200" s="10">
        <v>720</v>
      </c>
      <c r="C200" s="11" t="s">
        <v>36</v>
      </c>
      <c r="D200" s="11" t="s">
        <v>6</v>
      </c>
      <c r="E200" s="10">
        <v>2022</v>
      </c>
      <c r="F200" s="10">
        <v>14.335000000000001</v>
      </c>
      <c r="G200" s="14">
        <f>([1]!Table_1[[#This Row],[총자산]]-[1]!Table_1[[#This Row],[장부가치 자기자본]]+[1]!Table_1[[#This Row],[시가총액]])/[1]!Table_1[[#This Row],[총자산]]</f>
        <v>0.71126410135891338</v>
      </c>
      <c r="H200" s="14">
        <f>I200/100000000000</f>
        <v>5.7490199999999998</v>
      </c>
      <c r="I200" s="10">
        <v>574902000000</v>
      </c>
      <c r="J200" s="10">
        <v>6.49</v>
      </c>
      <c r="K200" s="10">
        <f>L200/1000000000000</f>
        <v>21.239082</v>
      </c>
      <c r="L200" s="10">
        <v>21239082000000</v>
      </c>
      <c r="M200" s="10">
        <v>1.03</v>
      </c>
      <c r="N200" s="10">
        <v>1</v>
      </c>
      <c r="O200" s="14">
        <f>IF([1]!Table_1[[#This Row],[연도]]=2016,1,0)</f>
        <v>0</v>
      </c>
      <c r="P200" s="14">
        <f>IF([1]!Table_1[[#This Row],[연도]]=2017,1,0)</f>
        <v>0</v>
      </c>
      <c r="Q200" s="14">
        <f>IF([1]!Table_1[[#This Row],[연도]]=2018,1,0)</f>
        <v>0</v>
      </c>
      <c r="R200" s="14">
        <f>IF([1]!Table_1[[#This Row],[연도]]=2019,1,0)</f>
        <v>0</v>
      </c>
      <c r="S200" s="14">
        <f>IF([1]!Table_1[[#This Row],[연도]]=2020,1,0)</f>
        <v>0</v>
      </c>
      <c r="T200" s="14">
        <f>IF([1]!Table_1[[#This Row],[연도]]=2021,1,0)</f>
        <v>0</v>
      </c>
      <c r="U200" s="14">
        <f>IF([1]!Table_1[[#This Row],[연도]]=2022,1,0)</f>
        <v>1</v>
      </c>
      <c r="V200" s="14">
        <f>IF([1]!Table_1[[#This Row],[연도]]=2023,1,0)</f>
        <v>0</v>
      </c>
      <c r="W200" s="10">
        <v>3.18</v>
      </c>
      <c r="X200" s="10">
        <f>Y200/1000000000000</f>
        <v>3.8863161984999999</v>
      </c>
      <c r="Y200" s="14">
        <f>[1]!Table_1[[#This Row],[주가]]*[1]!Table_1[[#This Row],[기말주식수]]</f>
        <v>3886316198500</v>
      </c>
      <c r="Z200" s="14">
        <f>AA200/10</f>
        <v>0.67599629128094874</v>
      </c>
      <c r="AA200" s="14">
        <f>[1]!Table_1[[#This Row],[시가총액]]/[1]!Table_1[[#This Row],[당기순이익(세후영업이익)]]</f>
        <v>6.7599629128094874</v>
      </c>
      <c r="AB200" s="10">
        <v>67499009450</v>
      </c>
    </row>
    <row r="201" spans="1:28" ht="19.2">
      <c r="A201" s="12">
        <v>200</v>
      </c>
      <c r="B201" s="12">
        <v>850</v>
      </c>
      <c r="C201" s="13" t="s">
        <v>37</v>
      </c>
      <c r="D201" s="13" t="s">
        <v>6</v>
      </c>
      <c r="E201" s="12">
        <v>2016</v>
      </c>
      <c r="F201" s="12">
        <v>38.456000000000003</v>
      </c>
      <c r="G201" s="15">
        <f>([1]!Table_1[[#This Row],[총자산]]-[1]!Table_1[[#This Row],[장부가치 자기자본]]+[1]!Table_1[[#This Row],[시가총액]])/[1]!Table_1[[#This Row],[총자산]]</f>
        <v>0.53636966622546289</v>
      </c>
      <c r="H201" s="14">
        <f>I201/100000000000</f>
        <v>4.1721371440000002E-2</v>
      </c>
      <c r="I201" s="12">
        <v>4172137144</v>
      </c>
      <c r="J201" s="12">
        <v>1.63</v>
      </c>
      <c r="K201" s="10">
        <f>L201/1000000000000</f>
        <v>0.17477862085900001</v>
      </c>
      <c r="L201" s="12">
        <v>174778620859</v>
      </c>
      <c r="M201" s="12">
        <v>2.2400000000000002</v>
      </c>
      <c r="N201" s="12">
        <v>1</v>
      </c>
      <c r="O201" s="15">
        <f>IF([1]!Table_1[[#This Row],[연도]]=2016,1,0)</f>
        <v>1</v>
      </c>
      <c r="P201" s="15">
        <f>IF([1]!Table_1[[#This Row],[연도]]=2017,1,0)</f>
        <v>0</v>
      </c>
      <c r="Q201" s="15">
        <f>IF([1]!Table_1[[#This Row],[연도]]=2018,1,0)</f>
        <v>0</v>
      </c>
      <c r="R201" s="15">
        <f>IF([1]!Table_1[[#This Row],[연도]]=2019,1,0)</f>
        <v>0</v>
      </c>
      <c r="S201" s="15">
        <f>IF([1]!Table_1[[#This Row],[연도]]=2020,1,0)</f>
        <v>0</v>
      </c>
      <c r="T201" s="15">
        <f>IF([1]!Table_1[[#This Row],[연도]]=2021,1,0)</f>
        <v>0</v>
      </c>
      <c r="U201" s="15">
        <f>IF([1]!Table_1[[#This Row],[연도]]=2022,1,0)</f>
        <v>0</v>
      </c>
      <c r="V201" s="15">
        <f>IF([1]!Table_1[[#This Row],[연도]]=2023,1,0)</f>
        <v>0</v>
      </c>
      <c r="W201" s="12">
        <v>1.46</v>
      </c>
      <c r="X201" s="10">
        <f>Y201/1000000000000</f>
        <v>0.11088000000000001</v>
      </c>
      <c r="Y201" s="15">
        <f>[1]!Table_1[[#This Row],[주가]]*[1]!Table_1[[#This Row],[기말주식수]]</f>
        <v>110880000000</v>
      </c>
      <c r="Z201" s="14">
        <f>AA201/10</f>
        <v>2.6576307578828717</v>
      </c>
      <c r="AA201" s="15">
        <f>[1]!Table_1[[#This Row],[시가총액]]/[1]!Table_1[[#This Row],[당기순이익(세후영업이익)]]</f>
        <v>26.576307578828718</v>
      </c>
      <c r="AB201" s="12">
        <v>2750000000</v>
      </c>
    </row>
    <row r="202" spans="1:28" ht="19.2">
      <c r="A202" s="10">
        <v>201</v>
      </c>
      <c r="B202" s="10">
        <v>850</v>
      </c>
      <c r="C202" s="11" t="s">
        <v>37</v>
      </c>
      <c r="D202" s="11" t="s">
        <v>6</v>
      </c>
      <c r="E202" s="10">
        <v>2017</v>
      </c>
      <c r="F202" s="10">
        <v>31.555</v>
      </c>
      <c r="G202" s="14">
        <f>([1]!Table_1[[#This Row],[총자산]]-[1]!Table_1[[#This Row],[장부가치 자기자본]]+[1]!Table_1[[#This Row],[시가총액]])/[1]!Table_1[[#This Row],[총자산]]</f>
        <v>0.57004003914762413</v>
      </c>
      <c r="H202" s="14">
        <f>I202/100000000000</f>
        <v>0.11012310348</v>
      </c>
      <c r="I202" s="10">
        <v>11012310348</v>
      </c>
      <c r="J202" s="10">
        <v>4.13</v>
      </c>
      <c r="K202" s="10">
        <f>L202/1000000000000</f>
        <v>0.20844114032700001</v>
      </c>
      <c r="L202" s="10">
        <v>208441140327</v>
      </c>
      <c r="M202" s="10">
        <v>1.75</v>
      </c>
      <c r="N202" s="10">
        <v>1</v>
      </c>
      <c r="O202" s="14">
        <f>IF([1]!Table_1[[#This Row],[연도]]=2016,1,0)</f>
        <v>0</v>
      </c>
      <c r="P202" s="14">
        <f>IF([1]!Table_1[[#This Row],[연도]]=2017,1,0)</f>
        <v>1</v>
      </c>
      <c r="Q202" s="14">
        <f>IF([1]!Table_1[[#This Row],[연도]]=2018,1,0)</f>
        <v>0</v>
      </c>
      <c r="R202" s="14">
        <f>IF([1]!Table_1[[#This Row],[연도]]=2019,1,0)</f>
        <v>0</v>
      </c>
      <c r="S202" s="14">
        <f>IF([1]!Table_1[[#This Row],[연도]]=2020,1,0)</f>
        <v>0</v>
      </c>
      <c r="T202" s="14">
        <f>IF([1]!Table_1[[#This Row],[연도]]=2021,1,0)</f>
        <v>0</v>
      </c>
      <c r="U202" s="14">
        <f>IF([1]!Table_1[[#This Row],[연도]]=2022,1,0)</f>
        <v>0</v>
      </c>
      <c r="V202" s="14">
        <f>IF([1]!Table_1[[#This Row],[연도]]=2023,1,0)</f>
        <v>0</v>
      </c>
      <c r="W202" s="10">
        <v>1.26</v>
      </c>
      <c r="X202" s="10">
        <f>Y202/1000000000000</f>
        <v>0.12232</v>
      </c>
      <c r="Y202" s="14">
        <f>[1]!Table_1[[#This Row],[주가]]*[1]!Table_1[[#This Row],[기말주식수]]</f>
        <v>122320000000</v>
      </c>
      <c r="Z202" s="14">
        <f>AA202/10</f>
        <v>1.1107569268806081</v>
      </c>
      <c r="AA202" s="14">
        <f>[1]!Table_1[[#This Row],[시가총액]]/[1]!Table_1[[#This Row],[당기순이익(세후영업이익)]]</f>
        <v>11.107569268806081</v>
      </c>
      <c r="AB202" s="10">
        <v>2750000000</v>
      </c>
    </row>
    <row r="203" spans="1:28" ht="19.2">
      <c r="A203" s="12">
        <v>202</v>
      </c>
      <c r="B203" s="12">
        <v>850</v>
      </c>
      <c r="C203" s="13" t="s">
        <v>37</v>
      </c>
      <c r="D203" s="13" t="s">
        <v>6</v>
      </c>
      <c r="E203" s="12">
        <v>2018</v>
      </c>
      <c r="F203" s="12">
        <v>21.727</v>
      </c>
      <c r="G203" s="15">
        <f>([1]!Table_1[[#This Row],[총자산]]-[1]!Table_1[[#This Row],[장부가치 자기자본]]+[1]!Table_1[[#This Row],[시가총액]])/[1]!Table_1[[#This Row],[총자산]]</f>
        <v>0.4874856147556012</v>
      </c>
      <c r="H203" s="14">
        <f>I203/100000000000</f>
        <v>8.5577505649999996E-2</v>
      </c>
      <c r="I203" s="12">
        <v>8557750565</v>
      </c>
      <c r="J203" s="12">
        <v>6.95</v>
      </c>
      <c r="K203" s="10">
        <f>L203/1000000000000</f>
        <v>0.21555943987000001</v>
      </c>
      <c r="L203" s="12">
        <v>215559439870</v>
      </c>
      <c r="M203" s="12">
        <v>1.45</v>
      </c>
      <c r="N203" s="12">
        <v>1</v>
      </c>
      <c r="O203" s="15">
        <f>IF([1]!Table_1[[#This Row],[연도]]=2016,1,0)</f>
        <v>0</v>
      </c>
      <c r="P203" s="15">
        <f>IF([1]!Table_1[[#This Row],[연도]]=2017,1,0)</f>
        <v>0</v>
      </c>
      <c r="Q203" s="15">
        <f>IF([1]!Table_1[[#This Row],[연도]]=2018,1,0)</f>
        <v>1</v>
      </c>
      <c r="R203" s="15">
        <f>IF([1]!Table_1[[#This Row],[연도]]=2019,1,0)</f>
        <v>0</v>
      </c>
      <c r="S203" s="15">
        <f>IF([1]!Table_1[[#This Row],[연도]]=2020,1,0)</f>
        <v>0</v>
      </c>
      <c r="T203" s="15">
        <f>IF([1]!Table_1[[#This Row],[연도]]=2021,1,0)</f>
        <v>0</v>
      </c>
      <c r="U203" s="15">
        <f>IF([1]!Table_1[[#This Row],[연도]]=2022,1,0)</f>
        <v>0</v>
      </c>
      <c r="V203" s="15">
        <f>IF([1]!Table_1[[#This Row],[연도]]=2023,1,0)</f>
        <v>0</v>
      </c>
      <c r="W203" s="12">
        <v>1.38</v>
      </c>
      <c r="X203" s="10">
        <f>Y203/1000000000000</f>
        <v>9.042E-2</v>
      </c>
      <c r="Y203" s="15">
        <f>[1]!Table_1[[#This Row],[주가]]*[1]!Table_1[[#This Row],[기말주식수]]</f>
        <v>90420000000</v>
      </c>
      <c r="Z203" s="14">
        <f>AA203/10</f>
        <v>1.0565860656164148</v>
      </c>
      <c r="AA203" s="15">
        <f>[1]!Table_1[[#This Row],[시가총액]]/[1]!Table_1[[#This Row],[당기순이익(세후영업이익)]]</f>
        <v>10.565860656164148</v>
      </c>
      <c r="AB203" s="12">
        <v>2750000000</v>
      </c>
    </row>
    <row r="204" spans="1:28" ht="19.2">
      <c r="A204" s="10">
        <v>203</v>
      </c>
      <c r="B204" s="10">
        <v>850</v>
      </c>
      <c r="C204" s="11" t="s">
        <v>37</v>
      </c>
      <c r="D204" s="11" t="s">
        <v>6</v>
      </c>
      <c r="E204" s="10">
        <v>2019</v>
      </c>
      <c r="F204" s="10">
        <v>36.893000000000001</v>
      </c>
      <c r="G204" s="14">
        <f>([1]!Table_1[[#This Row],[총자산]]-[1]!Table_1[[#This Row],[장부가치 자기자본]]+[1]!Table_1[[#This Row],[시가총액]])/[1]!Table_1[[#This Row],[총자산]]</f>
        <v>0.44349065226322737</v>
      </c>
      <c r="H204" s="14">
        <f>I204/100000000000</f>
        <v>6.8719720319999997E-2</v>
      </c>
      <c r="I204" s="10">
        <v>6871972032</v>
      </c>
      <c r="J204" s="10">
        <v>-2.77</v>
      </c>
      <c r="K204" s="10">
        <f>L204/1000000000000</f>
        <v>0.20647647098999999</v>
      </c>
      <c r="L204" s="10">
        <v>206476470990</v>
      </c>
      <c r="M204" s="10">
        <v>1.33</v>
      </c>
      <c r="N204" s="10">
        <v>1</v>
      </c>
      <c r="O204" s="14">
        <f>IF([1]!Table_1[[#This Row],[연도]]=2016,1,0)</f>
        <v>0</v>
      </c>
      <c r="P204" s="14">
        <f>IF([1]!Table_1[[#This Row],[연도]]=2017,1,0)</f>
        <v>0</v>
      </c>
      <c r="Q204" s="14">
        <f>IF([1]!Table_1[[#This Row],[연도]]=2018,1,0)</f>
        <v>0</v>
      </c>
      <c r="R204" s="14">
        <f>IF([1]!Table_1[[#This Row],[연도]]=2019,1,0)</f>
        <v>1</v>
      </c>
      <c r="S204" s="14">
        <f>IF([1]!Table_1[[#This Row],[연도]]=2020,1,0)</f>
        <v>0</v>
      </c>
      <c r="T204" s="14">
        <f>IF([1]!Table_1[[#This Row],[연도]]=2021,1,0)</f>
        <v>0</v>
      </c>
      <c r="U204" s="14">
        <f>IF([1]!Table_1[[#This Row],[연도]]=2022,1,0)</f>
        <v>0</v>
      </c>
      <c r="V204" s="14">
        <f>IF([1]!Table_1[[#This Row],[연도]]=2023,1,0)</f>
        <v>0</v>
      </c>
      <c r="W204" s="10">
        <v>1.84</v>
      </c>
      <c r="X204" s="10">
        <f>Y204/1000000000000</f>
        <v>8.7999999999999995E-2</v>
      </c>
      <c r="Y204" s="14">
        <f>[1]!Table_1[[#This Row],[주가]]*[1]!Table_1[[#This Row],[기말주식수]]</f>
        <v>88000000000</v>
      </c>
      <c r="Z204" s="14">
        <f>AA204/10</f>
        <v>1.2805640009915569</v>
      </c>
      <c r="AA204" s="14">
        <f>[1]!Table_1[[#This Row],[시가총액]]/[1]!Table_1[[#This Row],[당기순이익(세후영업이익)]]</f>
        <v>12.805640009915569</v>
      </c>
      <c r="AB204" s="10">
        <v>2750000000</v>
      </c>
    </row>
    <row r="205" spans="1:28" ht="19.2">
      <c r="A205" s="12">
        <v>204</v>
      </c>
      <c r="B205" s="12">
        <v>850</v>
      </c>
      <c r="C205" s="13" t="s">
        <v>37</v>
      </c>
      <c r="D205" s="13" t="s">
        <v>6</v>
      </c>
      <c r="E205" s="12">
        <v>2020</v>
      </c>
      <c r="F205" s="12">
        <v>36.536999999999999</v>
      </c>
      <c r="G205" s="15">
        <f>([1]!Table_1[[#This Row],[총자산]]-[1]!Table_1[[#This Row],[장부가치 자기자본]]+[1]!Table_1[[#This Row],[시가총액]])/[1]!Table_1[[#This Row],[총자산]]</f>
        <v>0.40566266501146442</v>
      </c>
      <c r="H205" s="14">
        <f>I205/100000000000</f>
        <v>1.428681891E-2</v>
      </c>
      <c r="I205" s="12">
        <v>1428681891</v>
      </c>
      <c r="J205" s="12">
        <v>0.92</v>
      </c>
      <c r="K205" s="10">
        <f>L205/1000000000000</f>
        <v>0.16174598385899999</v>
      </c>
      <c r="L205" s="12">
        <v>161745983859</v>
      </c>
      <c r="M205" s="12">
        <v>1.66</v>
      </c>
      <c r="N205" s="12">
        <v>1</v>
      </c>
      <c r="O205" s="15">
        <f>IF([1]!Table_1[[#This Row],[연도]]=2016,1,0)</f>
        <v>0</v>
      </c>
      <c r="P205" s="15">
        <f>IF([1]!Table_1[[#This Row],[연도]]=2017,1,0)</f>
        <v>0</v>
      </c>
      <c r="Q205" s="15">
        <f>IF([1]!Table_1[[#This Row],[연도]]=2018,1,0)</f>
        <v>0</v>
      </c>
      <c r="R205" s="15">
        <f>IF([1]!Table_1[[#This Row],[연도]]=2019,1,0)</f>
        <v>0</v>
      </c>
      <c r="S205" s="15">
        <f>IF([1]!Table_1[[#This Row],[연도]]=2020,1,0)</f>
        <v>1</v>
      </c>
      <c r="T205" s="15">
        <f>IF([1]!Table_1[[#This Row],[연도]]=2021,1,0)</f>
        <v>0</v>
      </c>
      <c r="U205" s="15">
        <f>IF([1]!Table_1[[#This Row],[연도]]=2022,1,0)</f>
        <v>0</v>
      </c>
      <c r="V205" s="15">
        <f>IF([1]!Table_1[[#This Row],[연도]]=2023,1,0)</f>
        <v>0</v>
      </c>
      <c r="W205" s="12">
        <v>1.23</v>
      </c>
      <c r="X205" s="10">
        <f>Y205/1000000000000</f>
        <v>7.1279999999999996E-2</v>
      </c>
      <c r="Y205" s="15">
        <f>[1]!Table_1[[#This Row],[주가]]*[1]!Table_1[[#This Row],[기말주식수]]</f>
        <v>71280000000</v>
      </c>
      <c r="Z205" s="14">
        <f>AA205/10</f>
        <v>4.9892142154967649</v>
      </c>
      <c r="AA205" s="15">
        <f>[1]!Table_1[[#This Row],[시가총액]]/[1]!Table_1[[#This Row],[당기순이익(세후영업이익)]]</f>
        <v>49.892142154967651</v>
      </c>
      <c r="AB205" s="12">
        <v>1650000000</v>
      </c>
    </row>
    <row r="206" spans="1:28" ht="19.2">
      <c r="A206" s="10">
        <v>205</v>
      </c>
      <c r="B206" s="10">
        <v>850</v>
      </c>
      <c r="C206" s="11" t="s">
        <v>37</v>
      </c>
      <c r="D206" s="11" t="s">
        <v>6</v>
      </c>
      <c r="E206" s="10">
        <v>2021</v>
      </c>
      <c r="F206" s="10">
        <v>23.62</v>
      </c>
      <c r="G206" s="14">
        <f>([1]!Table_1[[#This Row],[총자산]]-[1]!Table_1[[#This Row],[장부가치 자기자본]]+[1]!Table_1[[#This Row],[시가총액]])/[1]!Table_1[[#This Row],[총자산]]</f>
        <v>0.4523298171673541</v>
      </c>
      <c r="H206" s="14">
        <f>I206/100000000000</f>
        <v>3.3225392540000002E-2</v>
      </c>
      <c r="I206" s="10">
        <v>3322539254</v>
      </c>
      <c r="J206" s="10">
        <v>12.44</v>
      </c>
      <c r="K206" s="10">
        <f>L206/1000000000000</f>
        <v>0.20397228949099999</v>
      </c>
      <c r="L206" s="10">
        <v>203972289491</v>
      </c>
      <c r="M206" s="10">
        <v>1.78</v>
      </c>
      <c r="N206" s="10">
        <v>1</v>
      </c>
      <c r="O206" s="14">
        <f>IF([1]!Table_1[[#This Row],[연도]]=2016,1,0)</f>
        <v>0</v>
      </c>
      <c r="P206" s="14">
        <f>IF([1]!Table_1[[#This Row],[연도]]=2017,1,0)</f>
        <v>0</v>
      </c>
      <c r="Q206" s="14">
        <f>IF([1]!Table_1[[#This Row],[연도]]=2018,1,0)</f>
        <v>0</v>
      </c>
      <c r="R206" s="14">
        <f>IF([1]!Table_1[[#This Row],[연도]]=2019,1,0)</f>
        <v>0</v>
      </c>
      <c r="S206" s="14">
        <f>IF([1]!Table_1[[#This Row],[연도]]=2020,1,0)</f>
        <v>0</v>
      </c>
      <c r="T206" s="14">
        <f>IF([1]!Table_1[[#This Row],[연도]]=2021,1,0)</f>
        <v>1</v>
      </c>
      <c r="U206" s="14">
        <f>IF([1]!Table_1[[#This Row],[연도]]=2022,1,0)</f>
        <v>0</v>
      </c>
      <c r="V206" s="14">
        <f>IF([1]!Table_1[[#This Row],[연도]]=2023,1,0)</f>
        <v>0</v>
      </c>
      <c r="W206" s="10">
        <v>0.76</v>
      </c>
      <c r="X206" s="10">
        <f>Y206/1000000000000</f>
        <v>7.535E-2</v>
      </c>
      <c r="Y206" s="14">
        <f>[1]!Table_1[[#This Row],[주가]]*[1]!Table_1[[#This Row],[기말주식수]]</f>
        <v>75350000000</v>
      </c>
      <c r="Z206" s="14">
        <f>AA206/10</f>
        <v>2.2678437857216056</v>
      </c>
      <c r="AA206" s="14">
        <f>[1]!Table_1[[#This Row],[시가총액]]/[1]!Table_1[[#This Row],[당기순이익(세후영업이익)]]</f>
        <v>22.678437857216057</v>
      </c>
      <c r="AB206" s="10">
        <v>2200000000</v>
      </c>
    </row>
    <row r="207" spans="1:28" ht="19.2">
      <c r="A207" s="12">
        <v>206</v>
      </c>
      <c r="B207" s="12">
        <v>850</v>
      </c>
      <c r="C207" s="13" t="s">
        <v>37</v>
      </c>
      <c r="D207" s="13" t="s">
        <v>6</v>
      </c>
      <c r="E207" s="12">
        <v>2022</v>
      </c>
      <c r="F207" s="12">
        <v>14.672000000000001</v>
      </c>
      <c r="G207" s="15">
        <f>([1]!Table_1[[#This Row],[총자산]]-[1]!Table_1[[#This Row],[장부가치 자기자본]]+[1]!Table_1[[#This Row],[시가총액]])/[1]!Table_1[[#This Row],[총자산]]</f>
        <v>0.41388884626556771</v>
      </c>
      <c r="H207" s="14">
        <f>I207/100000000000</f>
        <v>8.1828846390000001E-2</v>
      </c>
      <c r="I207" s="12">
        <v>8182884639</v>
      </c>
      <c r="J207" s="12">
        <v>11.42</v>
      </c>
      <c r="K207" s="10">
        <f>L207/1000000000000</f>
        <v>0.24409371078600001</v>
      </c>
      <c r="L207" s="12">
        <v>244093710786</v>
      </c>
      <c r="M207" s="12">
        <v>1.31</v>
      </c>
      <c r="N207" s="12">
        <v>1</v>
      </c>
      <c r="O207" s="15">
        <f>IF([1]!Table_1[[#This Row],[연도]]=2016,1,0)</f>
        <v>0</v>
      </c>
      <c r="P207" s="15">
        <f>IF([1]!Table_1[[#This Row],[연도]]=2017,1,0)</f>
        <v>0</v>
      </c>
      <c r="Q207" s="15">
        <f>IF([1]!Table_1[[#This Row],[연도]]=2018,1,0)</f>
        <v>0</v>
      </c>
      <c r="R207" s="15">
        <f>IF([1]!Table_1[[#This Row],[연도]]=2019,1,0)</f>
        <v>0</v>
      </c>
      <c r="S207" s="15">
        <f>IF([1]!Table_1[[#This Row],[연도]]=2020,1,0)</f>
        <v>0</v>
      </c>
      <c r="T207" s="15">
        <f>IF([1]!Table_1[[#This Row],[연도]]=2021,1,0)</f>
        <v>0</v>
      </c>
      <c r="U207" s="15">
        <f>IF([1]!Table_1[[#This Row],[연도]]=2022,1,0)</f>
        <v>1</v>
      </c>
      <c r="V207" s="15">
        <f>IF([1]!Table_1[[#This Row],[연도]]=2023,1,0)</f>
        <v>0</v>
      </c>
      <c r="W207" s="12">
        <v>1.49</v>
      </c>
      <c r="X207" s="10">
        <f>Y207/1000000000000</f>
        <v>6.7430000000000004E-2</v>
      </c>
      <c r="Y207" s="15">
        <f>[1]!Table_1[[#This Row],[주가]]*[1]!Table_1[[#This Row],[기말주식수]]</f>
        <v>67430000000</v>
      </c>
      <c r="Z207" s="14">
        <f>AA207/10</f>
        <v>0.82403703552932372</v>
      </c>
      <c r="AA207" s="15">
        <f>[1]!Table_1[[#This Row],[시가총액]]/[1]!Table_1[[#This Row],[당기순이익(세후영업이익)]]</f>
        <v>8.240370355293237</v>
      </c>
      <c r="AB207" s="12">
        <v>5500000000</v>
      </c>
    </row>
    <row r="208" spans="1:28" ht="19.2">
      <c r="A208" s="10">
        <v>207</v>
      </c>
      <c r="B208" s="10">
        <v>850</v>
      </c>
      <c r="C208" s="11" t="s">
        <v>37</v>
      </c>
      <c r="D208" s="11" t="s">
        <v>6</v>
      </c>
      <c r="E208" s="10">
        <v>2023</v>
      </c>
      <c r="F208" s="10">
        <v>27.076000000000001</v>
      </c>
      <c r="G208" s="14">
        <f>([1]!Table_1[[#This Row],[총자산]]-[1]!Table_1[[#This Row],[장부가치 자기자본]]+[1]!Table_1[[#This Row],[시가총액]])/[1]!Table_1[[#This Row],[총자산]]</f>
        <v>0.40520517740634859</v>
      </c>
      <c r="H208" s="14">
        <f>I208/100000000000</f>
        <v>4.5600575089999998E-2</v>
      </c>
      <c r="I208" s="10">
        <v>4560057509</v>
      </c>
      <c r="J208" s="10">
        <v>-2.14</v>
      </c>
      <c r="K208" s="10">
        <f>L208/1000000000000</f>
        <v>0.225720429438</v>
      </c>
      <c r="L208" s="10">
        <v>225720429438</v>
      </c>
      <c r="M208" s="10">
        <v>1.08</v>
      </c>
      <c r="N208" s="10">
        <v>1</v>
      </c>
      <c r="O208" s="14">
        <f>IF([1]!Table_1[[#This Row],[연도]]=2016,1,0)</f>
        <v>0</v>
      </c>
      <c r="P208" s="14">
        <f>IF([1]!Table_1[[#This Row],[연도]]=2017,1,0)</f>
        <v>0</v>
      </c>
      <c r="Q208" s="14">
        <f>IF([1]!Table_1[[#This Row],[연도]]=2018,1,0)</f>
        <v>0</v>
      </c>
      <c r="R208" s="14">
        <f>IF([1]!Table_1[[#This Row],[연도]]=2019,1,0)</f>
        <v>0</v>
      </c>
      <c r="S208" s="14">
        <f>IF([1]!Table_1[[#This Row],[연도]]=2020,1,0)</f>
        <v>0</v>
      </c>
      <c r="T208" s="14">
        <f>IF([1]!Table_1[[#This Row],[연도]]=2021,1,0)</f>
        <v>0</v>
      </c>
      <c r="U208" s="14">
        <f>IF([1]!Table_1[[#This Row],[연도]]=2022,1,0)</f>
        <v>0</v>
      </c>
      <c r="V208" s="14">
        <f>IF([1]!Table_1[[#This Row],[연도]]=2023,1,0)</f>
        <v>1</v>
      </c>
      <c r="W208" s="10">
        <v>1.1299999999999999</v>
      </c>
      <c r="X208" s="10">
        <f>Y208/1000000000000</f>
        <v>6.9629999999999997E-2</v>
      </c>
      <c r="Y208" s="14">
        <f>[1]!Table_1[[#This Row],[주가]]*[1]!Table_1[[#This Row],[기말주식수]]</f>
        <v>69630000000</v>
      </c>
      <c r="Z208" s="14">
        <f>AA208/10</f>
        <v>1.5269544268372515</v>
      </c>
      <c r="AA208" s="14">
        <f>[1]!Table_1[[#This Row],[시가총액]]/[1]!Table_1[[#This Row],[당기순이익(세후영업이익)]]</f>
        <v>15.269544268372515</v>
      </c>
      <c r="AB208" s="10">
        <v>2860000000</v>
      </c>
    </row>
    <row r="209" spans="1:28" ht="19.2">
      <c r="A209" s="12">
        <v>208</v>
      </c>
      <c r="B209" s="12">
        <v>860</v>
      </c>
      <c r="C209" s="13" t="s">
        <v>38</v>
      </c>
      <c r="D209" s="13" t="s">
        <v>6</v>
      </c>
      <c r="E209" s="12">
        <v>2016</v>
      </c>
      <c r="F209" s="12">
        <v>8.7080000000000002</v>
      </c>
      <c r="G209" s="15">
        <f>([1]!Table_1[[#This Row],[총자산]]-[1]!Table_1[[#This Row],[장부가치 자기자본]]+[1]!Table_1[[#This Row],[시가총액]])/[1]!Table_1[[#This Row],[총자산]]</f>
        <v>0.59128183784147281</v>
      </c>
      <c r="H209" s="14">
        <f>I209/100000000000</f>
        <v>0.27396334685000001</v>
      </c>
      <c r="I209" s="12">
        <v>27396334685</v>
      </c>
      <c r="J209" s="12">
        <v>7.41</v>
      </c>
      <c r="K209" s="10">
        <f>L209/1000000000000</f>
        <v>0.29028626075000002</v>
      </c>
      <c r="L209" s="12">
        <v>290286260750</v>
      </c>
      <c r="M209" s="12">
        <v>0.05</v>
      </c>
      <c r="N209" s="12">
        <v>1</v>
      </c>
      <c r="O209" s="15">
        <f>IF([1]!Table_1[[#This Row],[연도]]=2016,1,0)</f>
        <v>1</v>
      </c>
      <c r="P209" s="15">
        <f>IF([1]!Table_1[[#This Row],[연도]]=2017,1,0)</f>
        <v>0</v>
      </c>
      <c r="Q209" s="15">
        <f>IF([1]!Table_1[[#This Row],[연도]]=2018,1,0)</f>
        <v>0</v>
      </c>
      <c r="R209" s="15">
        <f>IF([1]!Table_1[[#This Row],[연도]]=2019,1,0)</f>
        <v>0</v>
      </c>
      <c r="S209" s="15">
        <f>IF([1]!Table_1[[#This Row],[연도]]=2020,1,0)</f>
        <v>0</v>
      </c>
      <c r="T209" s="15">
        <f>IF([1]!Table_1[[#This Row],[연도]]=2021,1,0)</f>
        <v>0</v>
      </c>
      <c r="U209" s="15">
        <f>IF([1]!Table_1[[#This Row],[연도]]=2022,1,0)</f>
        <v>0</v>
      </c>
      <c r="V209" s="15">
        <f>IF([1]!Table_1[[#This Row],[연도]]=2023,1,0)</f>
        <v>0</v>
      </c>
      <c r="W209" s="12">
        <v>1.1399999999999999</v>
      </c>
      <c r="X209" s="10">
        <f>Y209/1000000000000</f>
        <v>0.23497499999999999</v>
      </c>
      <c r="Y209" s="15">
        <f>[1]!Table_1[[#This Row],[주가]]*[1]!Table_1[[#This Row],[기말주식수]]</f>
        <v>234975000000</v>
      </c>
      <c r="Z209" s="14">
        <f>AA209/10</f>
        <v>0.857687726119995</v>
      </c>
      <c r="AA209" s="15">
        <f>[1]!Table_1[[#This Row],[시가총액]]/[1]!Table_1[[#This Row],[당기순이익(세후영업이익)]]</f>
        <v>8.5768772611999502</v>
      </c>
      <c r="AB209" s="12">
        <v>3250000000</v>
      </c>
    </row>
    <row r="210" spans="1:28" ht="19.2">
      <c r="A210" s="10">
        <v>209</v>
      </c>
      <c r="B210" s="10">
        <v>860</v>
      </c>
      <c r="C210" s="11" t="s">
        <v>38</v>
      </c>
      <c r="D210" s="11" t="s">
        <v>6</v>
      </c>
      <c r="E210" s="10">
        <v>2017</v>
      </c>
      <c r="F210" s="10">
        <v>16.225000000000001</v>
      </c>
      <c r="G210" s="14">
        <f>([1]!Table_1[[#This Row],[총자산]]-[1]!Table_1[[#This Row],[장부가치 자기자본]]+[1]!Table_1[[#This Row],[시가총액]])/[1]!Table_1[[#This Row],[총자산]]</f>
        <v>0.58695730922350997</v>
      </c>
      <c r="H210" s="14">
        <f>I210/100000000000</f>
        <v>0.15086342722000001</v>
      </c>
      <c r="I210" s="10">
        <v>15086342722</v>
      </c>
      <c r="J210" s="10">
        <v>4.2300000000000004</v>
      </c>
      <c r="K210" s="10">
        <f>L210/1000000000000</f>
        <v>0.300025162299</v>
      </c>
      <c r="L210" s="10">
        <v>300025162299</v>
      </c>
      <c r="M210" s="10">
        <v>2.57</v>
      </c>
      <c r="N210" s="10">
        <v>1</v>
      </c>
      <c r="O210" s="14">
        <f>IF([1]!Table_1[[#This Row],[연도]]=2016,1,0)</f>
        <v>0</v>
      </c>
      <c r="P210" s="14">
        <f>IF([1]!Table_1[[#This Row],[연도]]=2017,1,0)</f>
        <v>1</v>
      </c>
      <c r="Q210" s="14">
        <f>IF([1]!Table_1[[#This Row],[연도]]=2018,1,0)</f>
        <v>0</v>
      </c>
      <c r="R210" s="14">
        <f>IF([1]!Table_1[[#This Row],[연도]]=2019,1,0)</f>
        <v>0</v>
      </c>
      <c r="S210" s="14">
        <f>IF([1]!Table_1[[#This Row],[연도]]=2020,1,0)</f>
        <v>0</v>
      </c>
      <c r="T210" s="14">
        <f>IF([1]!Table_1[[#This Row],[연도]]=2021,1,0)</f>
        <v>0</v>
      </c>
      <c r="U210" s="14">
        <f>IF([1]!Table_1[[#This Row],[연도]]=2022,1,0)</f>
        <v>0</v>
      </c>
      <c r="V210" s="14">
        <f>IF([1]!Table_1[[#This Row],[연도]]=2023,1,0)</f>
        <v>0</v>
      </c>
      <c r="W210" s="10">
        <v>1.4</v>
      </c>
      <c r="X210" s="10">
        <f>Y210/1000000000000</f>
        <v>0.243425</v>
      </c>
      <c r="Y210" s="14">
        <f>[1]!Table_1[[#This Row],[주가]]*[1]!Table_1[[#This Row],[기말주식수]]</f>
        <v>243425000000</v>
      </c>
      <c r="Z210" s="14">
        <f>AA210/10</f>
        <v>1.6135454727872514</v>
      </c>
      <c r="AA210" s="14">
        <f>[1]!Table_1[[#This Row],[시가총액]]/[1]!Table_1[[#This Row],[당기순이익(세후영업이익)]]</f>
        <v>16.135454727872514</v>
      </c>
      <c r="AB210" s="10">
        <v>3575000000</v>
      </c>
    </row>
    <row r="211" spans="1:28" ht="19.2">
      <c r="A211" s="12">
        <v>210</v>
      </c>
      <c r="B211" s="12">
        <v>860</v>
      </c>
      <c r="C211" s="13" t="s">
        <v>38</v>
      </c>
      <c r="D211" s="13" t="s">
        <v>6</v>
      </c>
      <c r="E211" s="12">
        <v>2018</v>
      </c>
      <c r="F211" s="12">
        <v>9.2040000000000006</v>
      </c>
      <c r="G211" s="15">
        <f>([1]!Table_1[[#This Row],[총자산]]-[1]!Table_1[[#This Row],[장부가치 자기자본]]+[1]!Table_1[[#This Row],[시가총액]])/[1]!Table_1[[#This Row],[총자산]]</f>
        <v>0.41166968465858056</v>
      </c>
      <c r="H211" s="14">
        <f>I211/100000000000</f>
        <v>1.696646596E-2</v>
      </c>
      <c r="I211" s="12">
        <v>1696646596</v>
      </c>
      <c r="J211" s="12">
        <v>12.52</v>
      </c>
      <c r="K211" s="10">
        <f>L211/1000000000000</f>
        <v>0.30702082632099997</v>
      </c>
      <c r="L211" s="12">
        <v>307020826321</v>
      </c>
      <c r="M211" s="12">
        <v>4.2699999999999996</v>
      </c>
      <c r="N211" s="12">
        <v>1</v>
      </c>
      <c r="O211" s="15">
        <f>IF([1]!Table_1[[#This Row],[연도]]=2016,1,0)</f>
        <v>0</v>
      </c>
      <c r="P211" s="15">
        <f>IF([1]!Table_1[[#This Row],[연도]]=2017,1,0)</f>
        <v>0</v>
      </c>
      <c r="Q211" s="15">
        <f>IF([1]!Table_1[[#This Row],[연도]]=2018,1,0)</f>
        <v>1</v>
      </c>
      <c r="R211" s="15">
        <f>IF([1]!Table_1[[#This Row],[연도]]=2019,1,0)</f>
        <v>0</v>
      </c>
      <c r="S211" s="15">
        <f>IF([1]!Table_1[[#This Row],[연도]]=2020,1,0)</f>
        <v>0</v>
      </c>
      <c r="T211" s="15">
        <f>IF([1]!Table_1[[#This Row],[연도]]=2021,1,0)</f>
        <v>0</v>
      </c>
      <c r="U211" s="15">
        <f>IF([1]!Table_1[[#This Row],[연도]]=2022,1,0)</f>
        <v>0</v>
      </c>
      <c r="V211" s="15">
        <f>IF([1]!Table_1[[#This Row],[연도]]=2023,1,0)</f>
        <v>0</v>
      </c>
      <c r="W211" s="12">
        <v>2.0299999999999998</v>
      </c>
      <c r="X211" s="10">
        <f>Y211/1000000000000</f>
        <v>0.16250000000000001</v>
      </c>
      <c r="Y211" s="15">
        <f>[1]!Table_1[[#This Row],[주가]]*[1]!Table_1[[#This Row],[기말주식수]]</f>
        <v>162500000000</v>
      </c>
      <c r="Z211" s="14">
        <f>AA211/10</f>
        <v>9.5777164427234673</v>
      </c>
      <c r="AA211" s="15">
        <f>[1]!Table_1[[#This Row],[시가총액]]/[1]!Table_1[[#This Row],[당기순이익(세후영업이익)]]</f>
        <v>95.77716442723468</v>
      </c>
      <c r="AB211" s="12">
        <v>3575000000</v>
      </c>
    </row>
    <row r="212" spans="1:28" ht="19.2">
      <c r="A212" s="10">
        <v>211</v>
      </c>
      <c r="B212" s="10">
        <v>860</v>
      </c>
      <c r="C212" s="11" t="s">
        <v>38</v>
      </c>
      <c r="D212" s="11" t="s">
        <v>6</v>
      </c>
      <c r="E212" s="10">
        <v>2019</v>
      </c>
      <c r="F212" s="10">
        <v>18.664000000000001</v>
      </c>
      <c r="G212" s="14">
        <f>([1]!Table_1[[#This Row],[총자산]]-[1]!Table_1[[#This Row],[장부가치 자기자본]]+[1]!Table_1[[#This Row],[시가총액]])/[1]!Table_1[[#This Row],[총자산]]</f>
        <v>0.36200534011328106</v>
      </c>
      <c r="H212" s="14">
        <f>I212/100000000000</f>
        <v>-1.9640616869999999E-2</v>
      </c>
      <c r="I212" s="10">
        <v>-1964061687</v>
      </c>
      <c r="J212" s="10">
        <v>2.19</v>
      </c>
      <c r="K212" s="10">
        <f>L212/1000000000000</f>
        <v>0.33253941285400002</v>
      </c>
      <c r="L212" s="10">
        <v>332539412854</v>
      </c>
      <c r="M212" s="10">
        <v>4.7699999999999996</v>
      </c>
      <c r="N212" s="10">
        <v>1</v>
      </c>
      <c r="O212" s="14">
        <f>IF([1]!Table_1[[#This Row],[연도]]=2016,1,0)</f>
        <v>0</v>
      </c>
      <c r="P212" s="14">
        <f>IF([1]!Table_1[[#This Row],[연도]]=2017,1,0)</f>
        <v>0</v>
      </c>
      <c r="Q212" s="14">
        <f>IF([1]!Table_1[[#This Row],[연도]]=2018,1,0)</f>
        <v>0</v>
      </c>
      <c r="R212" s="14">
        <f>IF([1]!Table_1[[#This Row],[연도]]=2019,1,0)</f>
        <v>1</v>
      </c>
      <c r="S212" s="14">
        <f>IF([1]!Table_1[[#This Row],[연도]]=2020,1,0)</f>
        <v>0</v>
      </c>
      <c r="T212" s="14">
        <f>IF([1]!Table_1[[#This Row],[연도]]=2021,1,0)</f>
        <v>0</v>
      </c>
      <c r="U212" s="14">
        <f>IF([1]!Table_1[[#This Row],[연도]]=2022,1,0)</f>
        <v>0</v>
      </c>
      <c r="V212" s="14">
        <f>IF([1]!Table_1[[#This Row],[연도]]=2023,1,0)</f>
        <v>0</v>
      </c>
      <c r="W212" s="10">
        <v>1.96</v>
      </c>
      <c r="X212" s="10">
        <f>Y212/1000000000000</f>
        <v>0.132275</v>
      </c>
      <c r="Y212" s="14">
        <f>[1]!Table_1[[#This Row],[주가]]*[1]!Table_1[[#This Row],[기말주식수]]</f>
        <v>132275000000</v>
      </c>
      <c r="Z212" s="14">
        <f>AA212/10</f>
        <v>-6.7347681020163392</v>
      </c>
      <c r="AA212" s="14">
        <f>[1]!Table_1[[#This Row],[시가총액]]/[1]!Table_1[[#This Row],[당기순이익(세후영업이익)]]</f>
        <v>-67.347681020163392</v>
      </c>
      <c r="AB212" s="10">
        <v>3250000000</v>
      </c>
    </row>
    <row r="213" spans="1:28" ht="19.2">
      <c r="A213" s="12">
        <v>212</v>
      </c>
      <c r="B213" s="12">
        <v>860</v>
      </c>
      <c r="C213" s="13" t="s">
        <v>38</v>
      </c>
      <c r="D213" s="13" t="s">
        <v>6</v>
      </c>
      <c r="E213" s="12">
        <v>2020</v>
      </c>
      <c r="F213" s="12">
        <v>12.965</v>
      </c>
      <c r="G213" s="15">
        <f>([1]!Table_1[[#This Row],[총자산]]-[1]!Table_1[[#This Row],[장부가치 자기자본]]+[1]!Table_1[[#This Row],[시가총액]])/[1]!Table_1[[#This Row],[총자산]]</f>
        <v>0.38286120628955023</v>
      </c>
      <c r="H213" s="14">
        <f>I213/100000000000</f>
        <v>2.724671498E-2</v>
      </c>
      <c r="I213" s="12">
        <v>2724671498</v>
      </c>
      <c r="J213" s="12">
        <v>5.93</v>
      </c>
      <c r="K213" s="10">
        <f>L213/1000000000000</f>
        <v>0.34080735250400002</v>
      </c>
      <c r="L213" s="12">
        <v>340807352504</v>
      </c>
      <c r="M213" s="12">
        <v>4.16</v>
      </c>
      <c r="N213" s="12">
        <v>1</v>
      </c>
      <c r="O213" s="15">
        <f>IF([1]!Table_1[[#This Row],[연도]]=2016,1,0)</f>
        <v>0</v>
      </c>
      <c r="P213" s="15">
        <f>IF([1]!Table_1[[#This Row],[연도]]=2017,1,0)</f>
        <v>0</v>
      </c>
      <c r="Q213" s="15">
        <f>IF([1]!Table_1[[#This Row],[연도]]=2018,1,0)</f>
        <v>0</v>
      </c>
      <c r="R213" s="15">
        <f>IF([1]!Table_1[[#This Row],[연도]]=2019,1,0)</f>
        <v>0</v>
      </c>
      <c r="S213" s="15">
        <f>IF([1]!Table_1[[#This Row],[연도]]=2020,1,0)</f>
        <v>1</v>
      </c>
      <c r="T213" s="15">
        <f>IF([1]!Table_1[[#This Row],[연도]]=2021,1,0)</f>
        <v>0</v>
      </c>
      <c r="U213" s="15">
        <f>IF([1]!Table_1[[#This Row],[연도]]=2022,1,0)</f>
        <v>0</v>
      </c>
      <c r="V213" s="15">
        <f>IF([1]!Table_1[[#This Row],[연도]]=2023,1,0)</f>
        <v>0</v>
      </c>
      <c r="W213" s="12">
        <v>0.94</v>
      </c>
      <c r="X213" s="10">
        <f>Y213/1000000000000</f>
        <v>0.14299999999999999</v>
      </c>
      <c r="Y213" s="15">
        <f>[1]!Table_1[[#This Row],[주가]]*[1]!Table_1[[#This Row],[기말주식수]]</f>
        <v>143000000000</v>
      </c>
      <c r="Z213" s="14">
        <f>AA213/10</f>
        <v>5.248339115558216</v>
      </c>
      <c r="AA213" s="15">
        <f>[1]!Table_1[[#This Row],[시가총액]]/[1]!Table_1[[#This Row],[당기순이익(세후영업이익)]]</f>
        <v>52.483391155582162</v>
      </c>
      <c r="AB213" s="12">
        <v>3250000000</v>
      </c>
    </row>
    <row r="214" spans="1:28" ht="19.2">
      <c r="A214" s="10">
        <v>213</v>
      </c>
      <c r="B214" s="10">
        <v>860</v>
      </c>
      <c r="C214" s="11" t="s">
        <v>38</v>
      </c>
      <c r="D214" s="11" t="s">
        <v>6</v>
      </c>
      <c r="E214" s="10">
        <v>2021</v>
      </c>
      <c r="F214" s="10">
        <v>6.85</v>
      </c>
      <c r="G214" s="14">
        <f>([1]!Table_1[[#This Row],[총자산]]-[1]!Table_1[[#This Row],[장부가치 자기자본]]+[1]!Table_1[[#This Row],[시가총액]])/[1]!Table_1[[#This Row],[총자산]]</f>
        <v>0.44718372769149711</v>
      </c>
      <c r="H214" s="14">
        <f>I214/100000000000</f>
        <v>-0.12719974974000001</v>
      </c>
      <c r="I214" s="10">
        <v>-12719974974</v>
      </c>
      <c r="J214" s="10">
        <v>26.94</v>
      </c>
      <c r="K214" s="10">
        <f>L214/1000000000000</f>
        <v>0.59098399998100004</v>
      </c>
      <c r="L214" s="10">
        <v>590983999981</v>
      </c>
      <c r="M214" s="10">
        <v>2.67</v>
      </c>
      <c r="N214" s="10">
        <v>1</v>
      </c>
      <c r="O214" s="14">
        <f>IF([1]!Table_1[[#This Row],[연도]]=2016,1,0)</f>
        <v>0</v>
      </c>
      <c r="P214" s="14">
        <f>IF([1]!Table_1[[#This Row],[연도]]=2017,1,0)</f>
        <v>0</v>
      </c>
      <c r="Q214" s="14">
        <f>IF([1]!Table_1[[#This Row],[연도]]=2018,1,0)</f>
        <v>0</v>
      </c>
      <c r="R214" s="14">
        <f>IF([1]!Table_1[[#This Row],[연도]]=2019,1,0)</f>
        <v>0</v>
      </c>
      <c r="S214" s="14">
        <f>IF([1]!Table_1[[#This Row],[연도]]=2020,1,0)</f>
        <v>0</v>
      </c>
      <c r="T214" s="14">
        <f>IF([1]!Table_1[[#This Row],[연도]]=2021,1,0)</f>
        <v>1</v>
      </c>
      <c r="U214" s="14">
        <f>IF([1]!Table_1[[#This Row],[연도]]=2022,1,0)</f>
        <v>0</v>
      </c>
      <c r="V214" s="14">
        <f>IF([1]!Table_1[[#This Row],[연도]]=2023,1,0)</f>
        <v>0</v>
      </c>
      <c r="W214" s="10">
        <v>1.1000000000000001</v>
      </c>
      <c r="X214" s="10">
        <f>Y214/1000000000000</f>
        <v>0.16217500000000001</v>
      </c>
      <c r="Y214" s="14">
        <f>[1]!Table_1[[#This Row],[주가]]*[1]!Table_1[[#This Row],[기말주식수]]</f>
        <v>162175000000</v>
      </c>
      <c r="Z214" s="14">
        <f>AA214/10</f>
        <v>-1.2749632002538562</v>
      </c>
      <c r="AA214" s="14">
        <f>[1]!Table_1[[#This Row],[시가총액]]/[1]!Table_1[[#This Row],[당기순이익(세후영업이익)]]</f>
        <v>-12.749632002538561</v>
      </c>
      <c r="AB214" s="10">
        <v>3250000000</v>
      </c>
    </row>
    <row r="215" spans="1:28" ht="19.2">
      <c r="A215" s="12">
        <v>214</v>
      </c>
      <c r="B215" s="12">
        <v>860</v>
      </c>
      <c r="C215" s="13" t="s">
        <v>38</v>
      </c>
      <c r="D215" s="13" t="s">
        <v>6</v>
      </c>
      <c r="E215" s="12">
        <v>2022</v>
      </c>
      <c r="F215" s="12">
        <v>27.856000000000002</v>
      </c>
      <c r="G215" s="15">
        <f>([1]!Table_1[[#This Row],[총자산]]-[1]!Table_1[[#This Row],[장부가치 자기자본]]+[1]!Table_1[[#This Row],[시가총액]])/[1]!Table_1[[#This Row],[총자산]]</f>
        <v>0.43205709392404085</v>
      </c>
      <c r="H215" s="14">
        <f>I215/100000000000</f>
        <v>4.4051185610000002E-2</v>
      </c>
      <c r="I215" s="12">
        <v>4405118561</v>
      </c>
      <c r="J215" s="12">
        <v>5.95</v>
      </c>
      <c r="K215" s="10">
        <f>L215/1000000000000</f>
        <v>0.67316618848200005</v>
      </c>
      <c r="L215" s="12">
        <v>673166188482</v>
      </c>
      <c r="M215" s="12">
        <v>1.25</v>
      </c>
      <c r="N215" s="12">
        <v>1</v>
      </c>
      <c r="O215" s="15">
        <f>IF([1]!Table_1[[#This Row],[연도]]=2016,1,0)</f>
        <v>0</v>
      </c>
      <c r="P215" s="15">
        <f>IF([1]!Table_1[[#This Row],[연도]]=2017,1,0)</f>
        <v>0</v>
      </c>
      <c r="Q215" s="15">
        <f>IF([1]!Table_1[[#This Row],[연도]]=2018,1,0)</f>
        <v>0</v>
      </c>
      <c r="R215" s="15">
        <f>IF([1]!Table_1[[#This Row],[연도]]=2019,1,0)</f>
        <v>0</v>
      </c>
      <c r="S215" s="15">
        <f>IF([1]!Table_1[[#This Row],[연도]]=2020,1,0)</f>
        <v>0</v>
      </c>
      <c r="T215" s="15">
        <f>IF([1]!Table_1[[#This Row],[연도]]=2021,1,0)</f>
        <v>0</v>
      </c>
      <c r="U215" s="15">
        <f>IF([1]!Table_1[[#This Row],[연도]]=2022,1,0)</f>
        <v>1</v>
      </c>
      <c r="V215" s="15">
        <f>IF([1]!Table_1[[#This Row],[연도]]=2023,1,0)</f>
        <v>0</v>
      </c>
      <c r="W215" s="12">
        <v>2.41</v>
      </c>
      <c r="X215" s="10">
        <f>Y215/1000000000000</f>
        <v>0.13487499999999999</v>
      </c>
      <c r="Y215" s="15">
        <f>[1]!Table_1[[#This Row],[주가]]*[1]!Table_1[[#This Row],[기말주식수]]</f>
        <v>134875000000</v>
      </c>
      <c r="Z215" s="14">
        <f>AA215/10</f>
        <v>3.0617791129186367</v>
      </c>
      <c r="AA215" s="15">
        <f>[1]!Table_1[[#This Row],[시가총액]]/[1]!Table_1[[#This Row],[당기순이익(세후영업이익)]]</f>
        <v>30.617791129186365</v>
      </c>
      <c r="AB215" s="12">
        <v>3250000000</v>
      </c>
    </row>
    <row r="216" spans="1:28" ht="19.2">
      <c r="A216" s="10">
        <v>215</v>
      </c>
      <c r="B216" s="10">
        <v>860</v>
      </c>
      <c r="C216" s="11" t="s">
        <v>38</v>
      </c>
      <c r="D216" s="11" t="s">
        <v>6</v>
      </c>
      <c r="E216" s="10">
        <v>2023</v>
      </c>
      <c r="F216" s="10">
        <v>14.959</v>
      </c>
      <c r="G216" s="14">
        <f>([1]!Table_1[[#This Row],[총자산]]-[1]!Table_1[[#This Row],[장부가치 자기자본]]+[1]!Table_1[[#This Row],[시가총액]])/[1]!Table_1[[#This Row],[총자산]]</f>
        <v>0.43468613759239361</v>
      </c>
      <c r="H216" s="14">
        <f>I216/100000000000</f>
        <v>0.23167970905999999</v>
      </c>
      <c r="I216" s="10">
        <v>23167970906</v>
      </c>
      <c r="J216" s="10">
        <v>2.91</v>
      </c>
      <c r="K216" s="10">
        <f>L216/1000000000000</f>
        <v>0.63878918099799997</v>
      </c>
      <c r="L216" s="10">
        <v>638789180998</v>
      </c>
      <c r="M216" s="10">
        <v>2.13</v>
      </c>
      <c r="N216" s="10">
        <v>1</v>
      </c>
      <c r="O216" s="14">
        <f>IF([1]!Table_1[[#This Row],[연도]]=2016,1,0)</f>
        <v>0</v>
      </c>
      <c r="P216" s="14">
        <f>IF([1]!Table_1[[#This Row],[연도]]=2017,1,0)</f>
        <v>0</v>
      </c>
      <c r="Q216" s="14">
        <f>IF([1]!Table_1[[#This Row],[연도]]=2018,1,0)</f>
        <v>0</v>
      </c>
      <c r="R216" s="14">
        <f>IF([1]!Table_1[[#This Row],[연도]]=2019,1,0)</f>
        <v>0</v>
      </c>
      <c r="S216" s="14">
        <f>IF([1]!Table_1[[#This Row],[연도]]=2020,1,0)</f>
        <v>0</v>
      </c>
      <c r="T216" s="14">
        <f>IF([1]!Table_1[[#This Row],[연도]]=2021,1,0)</f>
        <v>0</v>
      </c>
      <c r="U216" s="14">
        <f>IF([1]!Table_1[[#This Row],[연도]]=2022,1,0)</f>
        <v>0</v>
      </c>
      <c r="V216" s="14">
        <f>IF([1]!Table_1[[#This Row],[연도]]=2023,1,0)</f>
        <v>1</v>
      </c>
      <c r="W216" s="10">
        <v>2.11</v>
      </c>
      <c r="X216" s="10">
        <f>Y216/1000000000000</f>
        <v>0.13487499999999999</v>
      </c>
      <c r="Y216" s="14">
        <f>[1]!Table_1[[#This Row],[주가]]*[1]!Table_1[[#This Row],[기말주식수]]</f>
        <v>134875000000</v>
      </c>
      <c r="Z216" s="14">
        <f>AA216/10</f>
        <v>0.58216147001924246</v>
      </c>
      <c r="AA216" s="14">
        <f>[1]!Table_1[[#This Row],[시가총액]]/[1]!Table_1[[#This Row],[당기순이익(세후영업이익)]]</f>
        <v>5.8216147001924243</v>
      </c>
      <c r="AB216" s="10">
        <v>3250000000</v>
      </c>
    </row>
    <row r="217" spans="1:28" ht="19.2">
      <c r="A217" s="12">
        <v>216</v>
      </c>
      <c r="B217" s="12">
        <v>880</v>
      </c>
      <c r="C217" s="13" t="s">
        <v>39</v>
      </c>
      <c r="D217" s="13" t="s">
        <v>6</v>
      </c>
      <c r="E217" s="12">
        <v>2016</v>
      </c>
      <c r="F217" s="12">
        <v>4.4260000000000002</v>
      </c>
      <c r="G217" s="15">
        <f>([1]!Table_1[[#This Row],[총자산]]-[1]!Table_1[[#This Row],[장부가치 자기자본]]+[1]!Table_1[[#This Row],[시가총액]])/[1]!Table_1[[#This Row],[총자산]]</f>
        <v>0.92509488870185008</v>
      </c>
      <c r="H217" s="14">
        <f>I217/100000000000</f>
        <v>16.859300000000001</v>
      </c>
      <c r="I217" s="12">
        <v>1685930000000</v>
      </c>
      <c r="J217" s="12">
        <v>6.35</v>
      </c>
      <c r="K217" s="10">
        <f>L217/1000000000000</f>
        <v>47.120215000000002</v>
      </c>
      <c r="L217" s="12">
        <v>47120215000000</v>
      </c>
      <c r="M217" s="12">
        <v>1.24</v>
      </c>
      <c r="N217" s="12">
        <v>1</v>
      </c>
      <c r="O217" s="15">
        <f>IF([1]!Table_1[[#This Row],[연도]]=2016,1,0)</f>
        <v>1</v>
      </c>
      <c r="P217" s="15">
        <f>IF([1]!Table_1[[#This Row],[연도]]=2017,1,0)</f>
        <v>0</v>
      </c>
      <c r="Q217" s="15">
        <f>IF([1]!Table_1[[#This Row],[연도]]=2018,1,0)</f>
        <v>0</v>
      </c>
      <c r="R217" s="15">
        <f>IF([1]!Table_1[[#This Row],[연도]]=2019,1,0)</f>
        <v>0</v>
      </c>
      <c r="S217" s="15">
        <f>IF([1]!Table_1[[#This Row],[연도]]=2020,1,0)</f>
        <v>0</v>
      </c>
      <c r="T217" s="15">
        <f>IF([1]!Table_1[[#This Row],[연도]]=2021,1,0)</f>
        <v>0</v>
      </c>
      <c r="U217" s="15">
        <f>IF([1]!Table_1[[#This Row],[연도]]=2022,1,0)</f>
        <v>0</v>
      </c>
      <c r="V217" s="15">
        <f>IF([1]!Table_1[[#This Row],[연도]]=2023,1,0)</f>
        <v>0</v>
      </c>
      <c r="W217" s="12">
        <v>1.1399999999999999</v>
      </c>
      <c r="X217" s="10">
        <f>Y217/1000000000000</f>
        <v>2.6273036617500001</v>
      </c>
      <c r="Y217" s="15">
        <f>[1]!Table_1[[#This Row],[주가]]*[1]!Table_1[[#This Row],[기말주식수]]</f>
        <v>2627303661750</v>
      </c>
      <c r="Z217" s="14">
        <f>AA217/10</f>
        <v>0.15583705502304365</v>
      </c>
      <c r="AA217" s="15">
        <f>[1]!Table_1[[#This Row],[시가총액]]/[1]!Table_1[[#This Row],[당기순이익(세후영업이익)]]</f>
        <v>1.5583705502304366</v>
      </c>
      <c r="AB217" s="12">
        <v>57039742100</v>
      </c>
    </row>
    <row r="218" spans="1:28" ht="19.2">
      <c r="A218" s="10">
        <v>217</v>
      </c>
      <c r="B218" s="10">
        <v>880</v>
      </c>
      <c r="C218" s="11" t="s">
        <v>39</v>
      </c>
      <c r="D218" s="11" t="s">
        <v>6</v>
      </c>
      <c r="E218" s="10">
        <v>2017</v>
      </c>
      <c r="F218" s="10">
        <v>4.2930000000000001</v>
      </c>
      <c r="G218" s="14">
        <f>([1]!Table_1[[#This Row],[총자산]]-[1]!Table_1[[#This Row],[장부가치 자기자본]]+[1]!Table_1[[#This Row],[시가총액]])/[1]!Table_1[[#This Row],[총자산]]</f>
        <v>0.91976054019933129</v>
      </c>
      <c r="H218" s="14">
        <f>I218/100000000000</f>
        <v>21.589300000000001</v>
      </c>
      <c r="I218" s="10">
        <v>2158930000000</v>
      </c>
      <c r="J218" s="10">
        <v>3.44</v>
      </c>
      <c r="K218" s="10">
        <f>L218/1000000000000</f>
        <v>50.404435999999997</v>
      </c>
      <c r="L218" s="10">
        <v>50404436000000</v>
      </c>
      <c r="M218" s="10">
        <v>1.26</v>
      </c>
      <c r="N218" s="10">
        <v>1</v>
      </c>
      <c r="O218" s="14">
        <f>IF([1]!Table_1[[#This Row],[연도]]=2016,1,0)</f>
        <v>0</v>
      </c>
      <c r="P218" s="14">
        <f>IF([1]!Table_1[[#This Row],[연도]]=2017,1,0)</f>
        <v>1</v>
      </c>
      <c r="Q218" s="14">
        <f>IF([1]!Table_1[[#This Row],[연도]]=2018,1,0)</f>
        <v>0</v>
      </c>
      <c r="R218" s="14">
        <f>IF([1]!Table_1[[#This Row],[연도]]=2019,1,0)</f>
        <v>0</v>
      </c>
      <c r="S218" s="14">
        <f>IF([1]!Table_1[[#This Row],[연도]]=2020,1,0)</f>
        <v>0</v>
      </c>
      <c r="T218" s="14">
        <f>IF([1]!Table_1[[#This Row],[연도]]=2021,1,0)</f>
        <v>0</v>
      </c>
      <c r="U218" s="14">
        <f>IF([1]!Table_1[[#This Row],[연도]]=2022,1,0)</f>
        <v>0</v>
      </c>
      <c r="V218" s="14">
        <f>IF([1]!Table_1[[#This Row],[연도]]=2023,1,0)</f>
        <v>0</v>
      </c>
      <c r="W218" s="10">
        <v>1.4</v>
      </c>
      <c r="X218" s="10">
        <f>Y218/1000000000000</f>
        <v>3.1107875025</v>
      </c>
      <c r="Y218" s="14">
        <f>[1]!Table_1[[#This Row],[주가]]*[1]!Table_1[[#This Row],[기말주식수]]</f>
        <v>3110787502500</v>
      </c>
      <c r="Z218" s="14">
        <f>AA218/10</f>
        <v>0.14408931750913648</v>
      </c>
      <c r="AA218" s="14">
        <f>[1]!Table_1[[#This Row],[시가총액]]/[1]!Table_1[[#This Row],[당기순이익(세후영업이익)]]</f>
        <v>1.4408931750913647</v>
      </c>
      <c r="AB218" s="10">
        <v>56275694100</v>
      </c>
    </row>
    <row r="219" spans="1:28" ht="19.2">
      <c r="A219" s="12">
        <v>218</v>
      </c>
      <c r="B219" s="12">
        <v>880</v>
      </c>
      <c r="C219" s="13" t="s">
        <v>39</v>
      </c>
      <c r="D219" s="13" t="s">
        <v>6</v>
      </c>
      <c r="E219" s="12">
        <v>2018</v>
      </c>
      <c r="F219" s="12">
        <v>7.7670000000000003</v>
      </c>
      <c r="G219" s="15">
        <f>([1]!Table_1[[#This Row],[총자산]]-[1]!Table_1[[#This Row],[장부가치 자기자본]]+[1]!Table_1[[#This Row],[시가총액]])/[1]!Table_1[[#This Row],[총자산]]</f>
        <v>0.91387082736913794</v>
      </c>
      <c r="H219" s="14">
        <f>I219/100000000000</f>
        <v>18.061499999999999</v>
      </c>
      <c r="I219" s="12">
        <v>1806150000000</v>
      </c>
      <c r="J219" s="12">
        <v>5.84</v>
      </c>
      <c r="K219" s="10">
        <f>L219/1000000000000</f>
        <v>48.740152999999999</v>
      </c>
      <c r="L219" s="12">
        <v>48740153000000</v>
      </c>
      <c r="M219" s="12">
        <v>1.06</v>
      </c>
      <c r="N219" s="12">
        <v>1</v>
      </c>
      <c r="O219" s="15">
        <f>IF([1]!Table_1[[#This Row],[연도]]=2016,1,0)</f>
        <v>0</v>
      </c>
      <c r="P219" s="15">
        <f>IF([1]!Table_1[[#This Row],[연도]]=2017,1,0)</f>
        <v>0</v>
      </c>
      <c r="Q219" s="15">
        <f>IF([1]!Table_1[[#This Row],[연도]]=2018,1,0)</f>
        <v>1</v>
      </c>
      <c r="R219" s="15">
        <f>IF([1]!Table_1[[#This Row],[연도]]=2019,1,0)</f>
        <v>0</v>
      </c>
      <c r="S219" s="15">
        <f>IF([1]!Table_1[[#This Row],[연도]]=2020,1,0)</f>
        <v>0</v>
      </c>
      <c r="T219" s="15">
        <f>IF([1]!Table_1[[#This Row],[연도]]=2021,1,0)</f>
        <v>0</v>
      </c>
      <c r="U219" s="15">
        <f>IF([1]!Table_1[[#This Row],[연도]]=2022,1,0)</f>
        <v>0</v>
      </c>
      <c r="V219" s="15">
        <f>IF([1]!Table_1[[#This Row],[연도]]=2023,1,0)</f>
        <v>0</v>
      </c>
      <c r="W219" s="12">
        <v>2.0299999999999998</v>
      </c>
      <c r="X219" s="10">
        <f>Y219/1000000000000</f>
        <v>2.3499563422500001</v>
      </c>
      <c r="Y219" s="15">
        <f>[1]!Table_1[[#This Row],[주가]]*[1]!Table_1[[#This Row],[기말주식수]]</f>
        <v>2349956342250</v>
      </c>
      <c r="Z219" s="14">
        <f>AA219/10</f>
        <v>0.13010859243418321</v>
      </c>
      <c r="AA219" s="15">
        <f>[1]!Table_1[[#This Row],[시가총액]]/[1]!Table_1[[#This Row],[당기순이익(세후영업이익)]]</f>
        <v>1.301085924341832</v>
      </c>
      <c r="AB219" s="12">
        <v>62085425000</v>
      </c>
    </row>
    <row r="220" spans="1:28" ht="19.2">
      <c r="A220" s="10">
        <v>219</v>
      </c>
      <c r="B220" s="10">
        <v>880</v>
      </c>
      <c r="C220" s="11" t="s">
        <v>39</v>
      </c>
      <c r="D220" s="11" t="s">
        <v>6</v>
      </c>
      <c r="E220" s="10">
        <v>2019</v>
      </c>
      <c r="F220" s="10">
        <v>28.378</v>
      </c>
      <c r="G220" s="14">
        <f>([1]!Table_1[[#This Row],[총자산]]-[1]!Table_1[[#This Row],[장부가치 자기자본]]+[1]!Table_1[[#This Row],[시가총액]])/[1]!Table_1[[#This Row],[총자산]]</f>
        <v>0.91008642122607897</v>
      </c>
      <c r="H220" s="14">
        <f>I220/100000000000</f>
        <v>11.257199999999999</v>
      </c>
      <c r="I220" s="10">
        <v>1125720000000</v>
      </c>
      <c r="J220" s="10">
        <v>7.51</v>
      </c>
      <c r="K220" s="10">
        <f>L220/1000000000000</f>
        <v>50.412399000000001</v>
      </c>
      <c r="L220" s="10">
        <v>50412399000000</v>
      </c>
      <c r="M220" s="10">
        <v>1.04</v>
      </c>
      <c r="N220" s="10">
        <v>1</v>
      </c>
      <c r="O220" s="14">
        <f>IF([1]!Table_1[[#This Row],[연도]]=2016,1,0)</f>
        <v>0</v>
      </c>
      <c r="P220" s="14">
        <f>IF([1]!Table_1[[#This Row],[연도]]=2017,1,0)</f>
        <v>0</v>
      </c>
      <c r="Q220" s="14">
        <f>IF([1]!Table_1[[#This Row],[연도]]=2018,1,0)</f>
        <v>0</v>
      </c>
      <c r="R220" s="14">
        <f>IF([1]!Table_1[[#This Row],[연도]]=2019,1,0)</f>
        <v>1</v>
      </c>
      <c r="S220" s="14">
        <f>IF([1]!Table_1[[#This Row],[연도]]=2020,1,0)</f>
        <v>0</v>
      </c>
      <c r="T220" s="14">
        <f>IF([1]!Table_1[[#This Row],[연도]]=2021,1,0)</f>
        <v>0</v>
      </c>
      <c r="U220" s="14">
        <f>IF([1]!Table_1[[#This Row],[연도]]=2022,1,0)</f>
        <v>0</v>
      </c>
      <c r="V220" s="14">
        <f>IF([1]!Table_1[[#This Row],[연도]]=2023,1,0)</f>
        <v>0</v>
      </c>
      <c r="W220" s="10">
        <v>1.96</v>
      </c>
      <c r="X220" s="10">
        <f>Y220/1000000000000</f>
        <v>1.873968375</v>
      </c>
      <c r="Y220" s="14">
        <f>[1]!Table_1[[#This Row],[주가]]*[1]!Table_1[[#This Row],[기말주식수]]</f>
        <v>1873968375000</v>
      </c>
      <c r="Z220" s="14">
        <f>AA220/10</f>
        <v>0.16646842687346766</v>
      </c>
      <c r="AA220" s="14">
        <f>[1]!Table_1[[#This Row],[시가총액]]/[1]!Table_1[[#This Row],[당기순이익(세후영업이익)]]</f>
        <v>1.6646842687346766</v>
      </c>
      <c r="AB220" s="10">
        <v>65568585000</v>
      </c>
    </row>
    <row r="221" spans="1:28" ht="19.2">
      <c r="A221" s="12">
        <v>220</v>
      </c>
      <c r="B221" s="12">
        <v>880</v>
      </c>
      <c r="C221" s="13" t="s">
        <v>39</v>
      </c>
      <c r="D221" s="13" t="s">
        <v>6</v>
      </c>
      <c r="E221" s="12">
        <v>2020</v>
      </c>
      <c r="F221" s="12">
        <v>8.8379999999999992</v>
      </c>
      <c r="G221" s="15">
        <f>([1]!Table_1[[#This Row],[총자산]]-[1]!Table_1[[#This Row],[장부가치 자기자본]]+[1]!Table_1[[#This Row],[시가총액]])/[1]!Table_1[[#This Row],[총자산]]</f>
        <v>0.91429015457023166</v>
      </c>
      <c r="H221" s="14">
        <f>I221/100000000000</f>
        <v>15.820499999999999</v>
      </c>
      <c r="I221" s="12">
        <v>1582050000000</v>
      </c>
      <c r="J221" s="12">
        <v>4.88</v>
      </c>
      <c r="K221" s="10">
        <f>L221/1000000000000</f>
        <v>50.926451</v>
      </c>
      <c r="L221" s="12">
        <v>50926451000000</v>
      </c>
      <c r="M221" s="12">
        <v>0.77</v>
      </c>
      <c r="N221" s="12">
        <v>1</v>
      </c>
      <c r="O221" s="15">
        <f>IF([1]!Table_1[[#This Row],[연도]]=2016,1,0)</f>
        <v>0</v>
      </c>
      <c r="P221" s="15">
        <f>IF([1]!Table_1[[#This Row],[연도]]=2017,1,0)</f>
        <v>0</v>
      </c>
      <c r="Q221" s="15">
        <f>IF([1]!Table_1[[#This Row],[연도]]=2018,1,0)</f>
        <v>0</v>
      </c>
      <c r="R221" s="15">
        <f>IF([1]!Table_1[[#This Row],[연도]]=2019,1,0)</f>
        <v>0</v>
      </c>
      <c r="S221" s="15">
        <f>IF([1]!Table_1[[#This Row],[연도]]=2020,1,0)</f>
        <v>1</v>
      </c>
      <c r="T221" s="15">
        <f>IF([1]!Table_1[[#This Row],[연도]]=2021,1,0)</f>
        <v>0</v>
      </c>
      <c r="U221" s="15">
        <f>IF([1]!Table_1[[#This Row],[연도]]=2022,1,0)</f>
        <v>0</v>
      </c>
      <c r="V221" s="15">
        <f>IF([1]!Table_1[[#This Row],[연도]]=2023,1,0)</f>
        <v>0</v>
      </c>
      <c r="W221" s="12">
        <v>0.94</v>
      </c>
      <c r="X221" s="10">
        <f>Y221/1000000000000</f>
        <v>2.1213322004999999</v>
      </c>
      <c r="Y221" s="15">
        <f>[1]!Table_1[[#This Row],[주가]]*[1]!Table_1[[#This Row],[기말주식수]]</f>
        <v>2121332200500</v>
      </c>
      <c r="Z221" s="14">
        <f>AA221/10</f>
        <v>0.13408755731487626</v>
      </c>
      <c r="AA221" s="15">
        <f>[1]!Table_1[[#This Row],[시가총액]]/[1]!Table_1[[#This Row],[당기순이익(세후영업이익)]]</f>
        <v>1.3408755731487627</v>
      </c>
      <c r="AB221" s="12">
        <v>65442576600</v>
      </c>
    </row>
    <row r="222" spans="1:28" ht="19.2">
      <c r="A222" s="10">
        <v>221</v>
      </c>
      <c r="B222" s="10">
        <v>880</v>
      </c>
      <c r="C222" s="11" t="s">
        <v>39</v>
      </c>
      <c r="D222" s="11" t="s">
        <v>6</v>
      </c>
      <c r="E222" s="10">
        <v>2021</v>
      </c>
      <c r="F222" s="10">
        <v>3.2320000000000002</v>
      </c>
      <c r="G222" s="14">
        <f>([1]!Table_1[[#This Row],[총자산]]-[1]!Table_1[[#This Row],[장부가치 자기자본]]+[1]!Table_1[[#This Row],[시가총액]])/[1]!Table_1[[#This Row],[총자산]]</f>
        <v>0.90762521576580679</v>
      </c>
      <c r="H222" s="14">
        <f>I222/100000000000</f>
        <v>29.2789</v>
      </c>
      <c r="I222" s="10">
        <v>2927890000000</v>
      </c>
      <c r="J222" s="10">
        <v>5.85</v>
      </c>
      <c r="K222" s="10">
        <f>L222/1000000000000</f>
        <v>52.836069000000002</v>
      </c>
      <c r="L222" s="10">
        <v>52836069000000</v>
      </c>
      <c r="M222" s="10">
        <v>1.25</v>
      </c>
      <c r="N222" s="10">
        <v>1</v>
      </c>
      <c r="O222" s="14">
        <f>IF([1]!Table_1[[#This Row],[연도]]=2016,1,0)</f>
        <v>0</v>
      </c>
      <c r="P222" s="14">
        <f>IF([1]!Table_1[[#This Row],[연도]]=2017,1,0)</f>
        <v>0</v>
      </c>
      <c r="Q222" s="14">
        <f>IF([1]!Table_1[[#This Row],[연도]]=2018,1,0)</f>
        <v>0</v>
      </c>
      <c r="R222" s="14">
        <f>IF([1]!Table_1[[#This Row],[연도]]=2019,1,0)</f>
        <v>0</v>
      </c>
      <c r="S222" s="14">
        <f>IF([1]!Table_1[[#This Row],[연도]]=2020,1,0)</f>
        <v>0</v>
      </c>
      <c r="T222" s="14">
        <f>IF([1]!Table_1[[#This Row],[연도]]=2021,1,0)</f>
        <v>1</v>
      </c>
      <c r="U222" s="14">
        <f>IF([1]!Table_1[[#This Row],[연도]]=2022,1,0)</f>
        <v>0</v>
      </c>
      <c r="V222" s="14">
        <f>IF([1]!Table_1[[#This Row],[연도]]=2023,1,0)</f>
        <v>0</v>
      </c>
      <c r="W222" s="10">
        <v>1.1000000000000001</v>
      </c>
      <c r="X222" s="10">
        <f>Y222/1000000000000</f>
        <v>2.353704279</v>
      </c>
      <c r="Y222" s="14">
        <f>[1]!Table_1[[#This Row],[주가]]*[1]!Table_1[[#This Row],[기말주식수]]</f>
        <v>2353704279000</v>
      </c>
      <c r="Z222" s="14">
        <f>AA222/10</f>
        <v>8.0389095184586853E-2</v>
      </c>
      <c r="AA222" s="14">
        <f>[1]!Table_1[[#This Row],[시가총액]]/[1]!Table_1[[#This Row],[당기순이익(세후영업이익)]]</f>
        <v>0.80389095184586856</v>
      </c>
      <c r="AB222" s="10">
        <v>69876927950</v>
      </c>
    </row>
    <row r="223" spans="1:28" ht="19.2">
      <c r="A223" s="12">
        <v>222</v>
      </c>
      <c r="B223" s="12">
        <v>880</v>
      </c>
      <c r="C223" s="13" t="s">
        <v>39</v>
      </c>
      <c r="D223" s="13" t="s">
        <v>6</v>
      </c>
      <c r="E223" s="12">
        <v>2022</v>
      </c>
      <c r="F223" s="12">
        <v>3.2869999999999999</v>
      </c>
      <c r="G223" s="15">
        <f>([1]!Table_1[[#This Row],[총자산]]-[1]!Table_1[[#This Row],[장부가치 자기자본]]+[1]!Table_1[[#This Row],[시가총액]])/[1]!Table_1[[#This Row],[총자산]]</f>
        <v>0.91023508292450872</v>
      </c>
      <c r="H223" s="14">
        <f>I223/100000000000</f>
        <v>25.160900000000002</v>
      </c>
      <c r="I223" s="12">
        <v>2516090000000</v>
      </c>
      <c r="J223" s="12">
        <v>4.3499999999999996</v>
      </c>
      <c r="K223" s="10">
        <f>L223/1000000000000</f>
        <v>62.278395000000003</v>
      </c>
      <c r="L223" s="12">
        <v>62278395000000</v>
      </c>
      <c r="M223" s="12">
        <v>1.23</v>
      </c>
      <c r="N223" s="12">
        <v>1</v>
      </c>
      <c r="O223" s="15">
        <f>IF([1]!Table_1[[#This Row],[연도]]=2016,1,0)</f>
        <v>0</v>
      </c>
      <c r="P223" s="15">
        <f>IF([1]!Table_1[[#This Row],[연도]]=2017,1,0)</f>
        <v>0</v>
      </c>
      <c r="Q223" s="15">
        <f>IF([1]!Table_1[[#This Row],[연도]]=2018,1,0)</f>
        <v>0</v>
      </c>
      <c r="R223" s="15">
        <f>IF([1]!Table_1[[#This Row],[연도]]=2019,1,0)</f>
        <v>0</v>
      </c>
      <c r="S223" s="15">
        <f>IF([1]!Table_1[[#This Row],[연도]]=2020,1,0)</f>
        <v>0</v>
      </c>
      <c r="T223" s="15">
        <f>IF([1]!Table_1[[#This Row],[연도]]=2021,1,0)</f>
        <v>0</v>
      </c>
      <c r="U223" s="15">
        <f>IF([1]!Table_1[[#This Row],[연도]]=2022,1,0)</f>
        <v>1</v>
      </c>
      <c r="V223" s="15">
        <f>IF([1]!Table_1[[#This Row],[연도]]=2023,1,0)</f>
        <v>0</v>
      </c>
      <c r="W223" s="12">
        <v>2.41</v>
      </c>
      <c r="X223" s="10">
        <f>Y223/1000000000000</f>
        <v>1.9226915527499999</v>
      </c>
      <c r="Y223" s="15">
        <f>[1]!Table_1[[#This Row],[주가]]*[1]!Table_1[[#This Row],[기말주식수]]</f>
        <v>1922691552750</v>
      </c>
      <c r="Z223" s="14">
        <f>AA223/10</f>
        <v>7.6415849701322286E-2</v>
      </c>
      <c r="AA223" s="15">
        <f>[1]!Table_1[[#This Row],[시가총액]]/[1]!Table_1[[#This Row],[당기순이익(세후영업이익)]]</f>
        <v>0.76415849701322291</v>
      </c>
      <c r="AB223" s="12">
        <v>73730758700</v>
      </c>
    </row>
    <row r="224" spans="1:28" ht="19.2">
      <c r="A224" s="10">
        <v>223</v>
      </c>
      <c r="B224" s="10">
        <v>880</v>
      </c>
      <c r="C224" s="11" t="s">
        <v>39</v>
      </c>
      <c r="D224" s="11" t="s">
        <v>6</v>
      </c>
      <c r="E224" s="10">
        <v>2023</v>
      </c>
      <c r="F224" s="10">
        <v>4.508</v>
      </c>
      <c r="G224" s="14">
        <f>([1]!Table_1[[#This Row],[총자산]]-[1]!Table_1[[#This Row],[장부가치 자기자본]]+[1]!Table_1[[#This Row],[시가총액]])/[1]!Table_1[[#This Row],[총자산]]</f>
        <v>0.85091624140465738</v>
      </c>
      <c r="H224" s="14">
        <f>I224/100000000000</f>
        <v>24.119199999999999</v>
      </c>
      <c r="I224" s="10">
        <v>2411920000000</v>
      </c>
      <c r="J224" s="10">
        <v>-0.68</v>
      </c>
      <c r="K224" s="10">
        <f>L224/1000000000000</f>
        <v>53.134813000000001</v>
      </c>
      <c r="L224" s="10">
        <v>53134813000000</v>
      </c>
      <c r="M224" s="10">
        <v>1.28</v>
      </c>
      <c r="N224" s="10">
        <v>1</v>
      </c>
      <c r="O224" s="14">
        <f>IF([1]!Table_1[[#This Row],[연도]]=2016,1,0)</f>
        <v>0</v>
      </c>
      <c r="P224" s="14">
        <f>IF([1]!Table_1[[#This Row],[연도]]=2017,1,0)</f>
        <v>0</v>
      </c>
      <c r="Q224" s="14">
        <f>IF([1]!Table_1[[#This Row],[연도]]=2018,1,0)</f>
        <v>0</v>
      </c>
      <c r="R224" s="14">
        <f>IF([1]!Table_1[[#This Row],[연도]]=2019,1,0)</f>
        <v>0</v>
      </c>
      <c r="S224" s="14">
        <f>IF([1]!Table_1[[#This Row],[연도]]=2020,1,0)</f>
        <v>0</v>
      </c>
      <c r="T224" s="14">
        <f>IF([1]!Table_1[[#This Row],[연도]]=2021,1,0)</f>
        <v>0</v>
      </c>
      <c r="U224" s="14">
        <f>IF([1]!Table_1[[#This Row],[연도]]=2022,1,0)</f>
        <v>0</v>
      </c>
      <c r="V224" s="14">
        <f>IF([1]!Table_1[[#This Row],[연도]]=2023,1,0)</f>
        <v>1</v>
      </c>
      <c r="W224" s="10">
        <v>2.11</v>
      </c>
      <c r="X224" s="10">
        <f>Y224/1000000000000</f>
        <v>1.9301874262500001</v>
      </c>
      <c r="Y224" s="14">
        <f>[1]!Table_1[[#This Row],[주가]]*[1]!Table_1[[#This Row],[기말주식수]]</f>
        <v>1930187426250</v>
      </c>
      <c r="Z224" s="14">
        <f>AA224/10</f>
        <v>8.0027008617615844E-2</v>
      </c>
      <c r="AA224" s="14">
        <f>[1]!Table_1[[#This Row],[시가총액]]/[1]!Table_1[[#This Row],[당기순이익(세후영업이익)]]</f>
        <v>0.80027008617615847</v>
      </c>
      <c r="AB224" s="10">
        <v>73730758700</v>
      </c>
    </row>
    <row r="225" spans="1:28" ht="19.2">
      <c r="A225" s="12">
        <v>224</v>
      </c>
      <c r="B225" s="12">
        <v>910</v>
      </c>
      <c r="C225" s="13" t="s">
        <v>40</v>
      </c>
      <c r="D225" s="13" t="s">
        <v>6</v>
      </c>
      <c r="E225" s="12">
        <v>2016</v>
      </c>
      <c r="F225" s="12">
        <v>536.07299999999998</v>
      </c>
      <c r="G225" s="15">
        <f>([1]!Table_1[[#This Row],[총자산]]-[1]!Table_1[[#This Row],[장부가치 자기자본]]+[1]!Table_1[[#This Row],[시가총액]])/[1]!Table_1[[#This Row],[총자산]]</f>
        <v>0.62029128549415502</v>
      </c>
      <c r="H225" s="14">
        <f>I225/100000000000</f>
        <v>1.679999288E-2</v>
      </c>
      <c r="I225" s="12">
        <v>1679999288</v>
      </c>
      <c r="J225" s="12">
        <v>0.23</v>
      </c>
      <c r="K225" s="10">
        <f>L225/1000000000000</f>
        <v>9.2313119407999994E-2</v>
      </c>
      <c r="L225" s="12">
        <v>92313119408</v>
      </c>
      <c r="M225" s="12">
        <v>1.07</v>
      </c>
      <c r="N225" s="12">
        <v>1</v>
      </c>
      <c r="O225" s="15">
        <f>IF([1]!Table_1[[#This Row],[연도]]=2016,1,0)</f>
        <v>1</v>
      </c>
      <c r="P225" s="15">
        <f>IF([1]!Table_1[[#This Row],[연도]]=2017,1,0)</f>
        <v>0</v>
      </c>
      <c r="Q225" s="15">
        <f>IF([1]!Table_1[[#This Row],[연도]]=2018,1,0)</f>
        <v>0</v>
      </c>
      <c r="R225" s="15">
        <f>IF([1]!Table_1[[#This Row],[연도]]=2019,1,0)</f>
        <v>0</v>
      </c>
      <c r="S225" s="15">
        <f>IF([1]!Table_1[[#This Row],[연도]]=2020,1,0)</f>
        <v>0</v>
      </c>
      <c r="T225" s="15">
        <f>IF([1]!Table_1[[#This Row],[연도]]=2021,1,0)</f>
        <v>0</v>
      </c>
      <c r="U225" s="15">
        <f>IF([1]!Table_1[[#This Row],[연도]]=2022,1,0)</f>
        <v>0</v>
      </c>
      <c r="V225" s="15">
        <f>IF([1]!Table_1[[#This Row],[연도]]=2023,1,0)</f>
        <v>0</v>
      </c>
      <c r="W225" s="12">
        <v>1.33</v>
      </c>
      <c r="X225" s="10">
        <f>Y225/1000000000000</f>
        <v>6.260259219E-2</v>
      </c>
      <c r="Y225" s="15">
        <f>[1]!Table_1[[#This Row],[주가]]*[1]!Table_1[[#This Row],[기말주식수]]</f>
        <v>62602592190</v>
      </c>
      <c r="Z225" s="14">
        <f>AA225/10</f>
        <v>3.7263463524753591</v>
      </c>
      <c r="AA225" s="15">
        <f>[1]!Table_1[[#This Row],[시가총액]]/[1]!Table_1[[#This Row],[당기순이익(세후영업이익)]]</f>
        <v>37.26346352475359</v>
      </c>
      <c r="AB225" s="12">
        <v>981014230</v>
      </c>
    </row>
    <row r="226" spans="1:28" ht="19.2">
      <c r="A226" s="10">
        <v>225</v>
      </c>
      <c r="B226" s="10">
        <v>910</v>
      </c>
      <c r="C226" s="11" t="s">
        <v>40</v>
      </c>
      <c r="D226" s="11" t="s">
        <v>6</v>
      </c>
      <c r="E226" s="10">
        <v>2017</v>
      </c>
      <c r="F226" s="10">
        <v>149.96799999999999</v>
      </c>
      <c r="G226" s="14">
        <f>([1]!Table_1[[#This Row],[총자산]]-[1]!Table_1[[#This Row],[장부가치 자기자본]]+[1]!Table_1[[#This Row],[시가총액]])/[1]!Table_1[[#This Row],[총자산]]</f>
        <v>0.59180558908682779</v>
      </c>
      <c r="H226" s="14">
        <f>I226/100000000000</f>
        <v>4.6211076700000001E-3</v>
      </c>
      <c r="I226" s="10">
        <v>462110767</v>
      </c>
      <c r="J226" s="10">
        <v>121.07</v>
      </c>
      <c r="K226" s="10">
        <f>L226/1000000000000</f>
        <v>0.18113904437600001</v>
      </c>
      <c r="L226" s="10">
        <v>181139044376</v>
      </c>
      <c r="M226" s="10">
        <v>0.89</v>
      </c>
      <c r="N226" s="10">
        <v>1</v>
      </c>
      <c r="O226" s="14">
        <f>IF([1]!Table_1[[#This Row],[연도]]=2016,1,0)</f>
        <v>0</v>
      </c>
      <c r="P226" s="14">
        <f>IF([1]!Table_1[[#This Row],[연도]]=2017,1,0)</f>
        <v>1</v>
      </c>
      <c r="Q226" s="14">
        <f>IF([1]!Table_1[[#This Row],[연도]]=2018,1,0)</f>
        <v>0</v>
      </c>
      <c r="R226" s="14">
        <f>IF([1]!Table_1[[#This Row],[연도]]=2019,1,0)</f>
        <v>0</v>
      </c>
      <c r="S226" s="14">
        <f>IF([1]!Table_1[[#This Row],[연도]]=2020,1,0)</f>
        <v>0</v>
      </c>
      <c r="T226" s="14">
        <f>IF([1]!Table_1[[#This Row],[연도]]=2021,1,0)</f>
        <v>0</v>
      </c>
      <c r="U226" s="14">
        <f>IF([1]!Table_1[[#This Row],[연도]]=2022,1,0)</f>
        <v>0</v>
      </c>
      <c r="V226" s="14">
        <f>IF([1]!Table_1[[#This Row],[연도]]=2023,1,0)</f>
        <v>0</v>
      </c>
      <c r="W226" s="10">
        <v>1.62</v>
      </c>
      <c r="X226" s="10">
        <f>Y226/1000000000000</f>
        <v>6.1041430289999997E-2</v>
      </c>
      <c r="Y226" s="14">
        <f>[1]!Table_1[[#This Row],[주가]]*[1]!Table_1[[#This Row],[기말주식수]]</f>
        <v>61041430290</v>
      </c>
      <c r="Z226" s="14">
        <f>AA226/10</f>
        <v>13.209263806225056</v>
      </c>
      <c r="AA226" s="14">
        <f>[1]!Table_1[[#This Row],[시가총액]]/[1]!Table_1[[#This Row],[당기순이익(세후영업이익)]]</f>
        <v>132.09263806225056</v>
      </c>
      <c r="AB226" s="10">
        <v>2802897800</v>
      </c>
    </row>
    <row r="227" spans="1:28" ht="19.2">
      <c r="A227" s="12">
        <v>226</v>
      </c>
      <c r="B227" s="12">
        <v>910</v>
      </c>
      <c r="C227" s="13" t="s">
        <v>40</v>
      </c>
      <c r="D227" s="13" t="s">
        <v>6</v>
      </c>
      <c r="E227" s="12">
        <v>2018</v>
      </c>
      <c r="F227" s="12">
        <v>-2.3220000000000001</v>
      </c>
      <c r="G227" s="15">
        <f>([1]!Table_1[[#This Row],[총자산]]-[1]!Table_1[[#This Row],[장부가치 자기자본]]+[1]!Table_1[[#This Row],[시가총액]])/[1]!Table_1[[#This Row],[총자산]]</f>
        <v>0.71386159235875235</v>
      </c>
      <c r="H227" s="14">
        <f>I227/100000000000</f>
        <v>-7.1695725300000004E-3</v>
      </c>
      <c r="I227" s="12">
        <v>-716957253</v>
      </c>
      <c r="J227" s="12">
        <v>-15.61</v>
      </c>
      <c r="K227" s="10">
        <f>L227/1000000000000</f>
        <v>0.20886312466900001</v>
      </c>
      <c r="L227" s="12">
        <v>208863124669</v>
      </c>
      <c r="M227" s="12">
        <v>0.92</v>
      </c>
      <c r="N227" s="12">
        <v>1</v>
      </c>
      <c r="O227" s="15">
        <f>IF([1]!Table_1[[#This Row],[연도]]=2016,1,0)</f>
        <v>0</v>
      </c>
      <c r="P227" s="15">
        <f>IF([1]!Table_1[[#This Row],[연도]]=2017,1,0)</f>
        <v>0</v>
      </c>
      <c r="Q227" s="15">
        <f>IF([1]!Table_1[[#This Row],[연도]]=2018,1,0)</f>
        <v>1</v>
      </c>
      <c r="R227" s="15">
        <f>IF([1]!Table_1[[#This Row],[연도]]=2019,1,0)</f>
        <v>0</v>
      </c>
      <c r="S227" s="15">
        <f>IF([1]!Table_1[[#This Row],[연도]]=2020,1,0)</f>
        <v>0</v>
      </c>
      <c r="T227" s="15">
        <f>IF([1]!Table_1[[#This Row],[연도]]=2021,1,0)</f>
        <v>0</v>
      </c>
      <c r="U227" s="15">
        <f>IF([1]!Table_1[[#This Row],[연도]]=2022,1,0)</f>
        <v>0</v>
      </c>
      <c r="V227" s="15">
        <f>IF([1]!Table_1[[#This Row],[연도]]=2023,1,0)</f>
        <v>0</v>
      </c>
      <c r="W227" s="12">
        <v>2.41</v>
      </c>
      <c r="X227" s="10">
        <f>Y227/1000000000000</f>
        <v>5.9558326485E-2</v>
      </c>
      <c r="Y227" s="15">
        <f>[1]!Table_1[[#This Row],[주가]]*[1]!Table_1[[#This Row],[기말주식수]]</f>
        <v>59558326485</v>
      </c>
      <c r="Z227" s="14">
        <f>AA227/10</f>
        <v>-8.3070958883234844</v>
      </c>
      <c r="AA227" s="15">
        <f>[1]!Table_1[[#This Row],[시가총액]]/[1]!Table_1[[#This Row],[당기순이익(세후영업이익)]]</f>
        <v>-83.070958883234837</v>
      </c>
      <c r="AB227" s="12">
        <v>1401448900</v>
      </c>
    </row>
    <row r="228" spans="1:28" ht="19.2">
      <c r="A228" s="10">
        <v>227</v>
      </c>
      <c r="B228" s="10">
        <v>910</v>
      </c>
      <c r="C228" s="11" t="s">
        <v>40</v>
      </c>
      <c r="D228" s="11" t="s">
        <v>6</v>
      </c>
      <c r="E228" s="10">
        <v>2019</v>
      </c>
      <c r="F228" s="10">
        <v>-11.563000000000001</v>
      </c>
      <c r="G228" s="14">
        <f>([1]!Table_1[[#This Row],[총자산]]-[1]!Table_1[[#This Row],[장부가치 자기자본]]+[1]!Table_1[[#This Row],[시가총액]])/[1]!Table_1[[#This Row],[총자산]]</f>
        <v>0.75315825433632722</v>
      </c>
      <c r="H228" s="14">
        <f>I228/100000000000</f>
        <v>0.10890229359</v>
      </c>
      <c r="I228" s="10">
        <v>10890229359</v>
      </c>
      <c r="J228" s="10">
        <v>6.06</v>
      </c>
      <c r="K228" s="10">
        <f>L228/1000000000000</f>
        <v>0.21243108189400001</v>
      </c>
      <c r="L228" s="10">
        <v>212431081894</v>
      </c>
      <c r="M228" s="10">
        <v>2.21</v>
      </c>
      <c r="N228" s="10">
        <v>1</v>
      </c>
      <c r="O228" s="14">
        <f>IF([1]!Table_1[[#This Row],[연도]]=2016,1,0)</f>
        <v>0</v>
      </c>
      <c r="P228" s="14">
        <f>IF([1]!Table_1[[#This Row],[연도]]=2017,1,0)</f>
        <v>0</v>
      </c>
      <c r="Q228" s="14">
        <f>IF([1]!Table_1[[#This Row],[연도]]=2018,1,0)</f>
        <v>0</v>
      </c>
      <c r="R228" s="14">
        <f>IF([1]!Table_1[[#This Row],[연도]]=2019,1,0)</f>
        <v>1</v>
      </c>
      <c r="S228" s="14">
        <f>IF([1]!Table_1[[#This Row],[연도]]=2020,1,0)</f>
        <v>0</v>
      </c>
      <c r="T228" s="14">
        <f>IF([1]!Table_1[[#This Row],[연도]]=2021,1,0)</f>
        <v>0</v>
      </c>
      <c r="U228" s="14">
        <f>IF([1]!Table_1[[#This Row],[연도]]=2022,1,0)</f>
        <v>0</v>
      </c>
      <c r="V228" s="14">
        <f>IF([1]!Table_1[[#This Row],[연도]]=2023,1,0)</f>
        <v>0</v>
      </c>
      <c r="W228" s="10">
        <v>3.32</v>
      </c>
      <c r="X228" s="10">
        <f>Y228/1000000000000</f>
        <v>6.2524534095000001E-2</v>
      </c>
      <c r="Y228" s="14">
        <f>[1]!Table_1[[#This Row],[주가]]*[1]!Table_1[[#This Row],[기말주식수]]</f>
        <v>62524534095</v>
      </c>
      <c r="Z228" s="14">
        <f>AA228/10</f>
        <v>0.57413422650577994</v>
      </c>
      <c r="AA228" s="14">
        <f>[1]!Table_1[[#This Row],[시가총액]]/[1]!Table_1[[#This Row],[당기순이익(세후영업이익)]]</f>
        <v>5.7413422650577992</v>
      </c>
      <c r="AB228" s="10">
        <v>1461161900</v>
      </c>
    </row>
    <row r="229" spans="1:28" ht="19.2">
      <c r="A229" s="12">
        <v>228</v>
      </c>
      <c r="B229" s="12">
        <v>910</v>
      </c>
      <c r="C229" s="13" t="s">
        <v>40</v>
      </c>
      <c r="D229" s="13" t="s">
        <v>6</v>
      </c>
      <c r="E229" s="12">
        <v>2020</v>
      </c>
      <c r="F229" s="12">
        <v>12.641</v>
      </c>
      <c r="G229" s="15">
        <f>([1]!Table_1[[#This Row],[총자산]]-[1]!Table_1[[#This Row],[장부가치 자기자본]]+[1]!Table_1[[#This Row],[시가총액]])/[1]!Table_1[[#This Row],[총자산]]</f>
        <v>0.7654711622584176</v>
      </c>
      <c r="H229" s="14">
        <f>I229/100000000000</f>
        <v>7.813211279E-2</v>
      </c>
      <c r="I229" s="12">
        <v>7813211279</v>
      </c>
      <c r="J229" s="12">
        <v>9</v>
      </c>
      <c r="K229" s="10">
        <f>L229/1000000000000</f>
        <v>0.18919265301099999</v>
      </c>
      <c r="L229" s="12">
        <v>189192653011</v>
      </c>
      <c r="M229" s="12">
        <v>2.38</v>
      </c>
      <c r="N229" s="12">
        <v>1</v>
      </c>
      <c r="O229" s="15">
        <f>IF([1]!Table_1[[#This Row],[연도]]=2016,1,0)</f>
        <v>0</v>
      </c>
      <c r="P229" s="15">
        <f>IF([1]!Table_1[[#This Row],[연도]]=2017,1,0)</f>
        <v>0</v>
      </c>
      <c r="Q229" s="15">
        <f>IF([1]!Table_1[[#This Row],[연도]]=2018,1,0)</f>
        <v>0</v>
      </c>
      <c r="R229" s="15">
        <f>IF([1]!Table_1[[#This Row],[연도]]=2019,1,0)</f>
        <v>0</v>
      </c>
      <c r="S229" s="15">
        <f>IF([1]!Table_1[[#This Row],[연도]]=2020,1,0)</f>
        <v>1</v>
      </c>
      <c r="T229" s="15">
        <f>IF([1]!Table_1[[#This Row],[연도]]=2021,1,0)</f>
        <v>0</v>
      </c>
      <c r="U229" s="15">
        <f>IF([1]!Table_1[[#This Row],[연도]]=2022,1,0)</f>
        <v>0</v>
      </c>
      <c r="V229" s="15">
        <f>IF([1]!Table_1[[#This Row],[연도]]=2023,1,0)</f>
        <v>0</v>
      </c>
      <c r="W229" s="12">
        <v>2.0099999999999998</v>
      </c>
      <c r="X229" s="10">
        <f>Y229/1000000000000</f>
        <v>9.2889133050000003E-2</v>
      </c>
      <c r="Y229" s="15">
        <f>[1]!Table_1[[#This Row],[주가]]*[1]!Table_1[[#This Row],[기말주식수]]</f>
        <v>92889133050</v>
      </c>
      <c r="Z229" s="14">
        <f>AA229/10</f>
        <v>1.188872663659605</v>
      </c>
      <c r="AA229" s="15">
        <f>[1]!Table_1[[#This Row],[시가총액]]/[1]!Table_1[[#This Row],[당기순이익(세후영업이익)]]</f>
        <v>11.888726636596051</v>
      </c>
      <c r="AB229" s="12">
        <v>1951452375</v>
      </c>
    </row>
    <row r="230" spans="1:28" ht="19.2">
      <c r="A230" s="10">
        <v>229</v>
      </c>
      <c r="B230" s="10">
        <v>910</v>
      </c>
      <c r="C230" s="11" t="s">
        <v>40</v>
      </c>
      <c r="D230" s="11" t="s">
        <v>6</v>
      </c>
      <c r="E230" s="10">
        <v>2021</v>
      </c>
      <c r="F230" s="10">
        <v>18.811</v>
      </c>
      <c r="G230" s="14">
        <f>([1]!Table_1[[#This Row],[총자산]]-[1]!Table_1[[#This Row],[장부가치 자기자본]]+[1]!Table_1[[#This Row],[시가총액]])/[1]!Table_1[[#This Row],[총자산]]</f>
        <v>0.8199256912971008</v>
      </c>
      <c r="H230" s="14">
        <f>I230/100000000000</f>
        <v>5.173428419E-2</v>
      </c>
      <c r="I230" s="10">
        <v>5173428419</v>
      </c>
      <c r="J230" s="10">
        <v>3.31</v>
      </c>
      <c r="K230" s="10">
        <f>L230/1000000000000</f>
        <v>0.21592262591399999</v>
      </c>
      <c r="L230" s="10">
        <v>215922625914</v>
      </c>
      <c r="M230" s="10">
        <v>2.37</v>
      </c>
      <c r="N230" s="10">
        <v>1</v>
      </c>
      <c r="O230" s="14">
        <f>IF([1]!Table_1[[#This Row],[연도]]=2016,1,0)</f>
        <v>0</v>
      </c>
      <c r="P230" s="14">
        <f>IF([1]!Table_1[[#This Row],[연도]]=2017,1,0)</f>
        <v>0</v>
      </c>
      <c r="Q230" s="14">
        <f>IF([1]!Table_1[[#This Row],[연도]]=2018,1,0)</f>
        <v>0</v>
      </c>
      <c r="R230" s="14">
        <f>IF([1]!Table_1[[#This Row],[연도]]=2019,1,0)</f>
        <v>0</v>
      </c>
      <c r="S230" s="14">
        <f>IF([1]!Table_1[[#This Row],[연도]]=2020,1,0)</f>
        <v>0</v>
      </c>
      <c r="T230" s="14">
        <f>IF([1]!Table_1[[#This Row],[연도]]=2021,1,0)</f>
        <v>1</v>
      </c>
      <c r="U230" s="14">
        <f>IF([1]!Table_1[[#This Row],[연도]]=2022,1,0)</f>
        <v>0</v>
      </c>
      <c r="V230" s="14">
        <f>IF([1]!Table_1[[#This Row],[연도]]=2023,1,0)</f>
        <v>0</v>
      </c>
      <c r="W230" s="10">
        <v>1.8</v>
      </c>
      <c r="X230" s="10">
        <f>Y230/1000000000000</f>
        <v>0.11771160726</v>
      </c>
      <c r="Y230" s="14">
        <f>[1]!Table_1[[#This Row],[주가]]*[1]!Table_1[[#This Row],[기말주식수]]</f>
        <v>117711607260</v>
      </c>
      <c r="Z230" s="14">
        <f>AA230/10</f>
        <v>2.2753114129827492</v>
      </c>
      <c r="AA230" s="14">
        <f>[1]!Table_1[[#This Row],[시가총액]]/[1]!Table_1[[#This Row],[당기순이익(세후영업이익)]]</f>
        <v>22.753114129827491</v>
      </c>
      <c r="AB230" s="10">
        <v>1951452375</v>
      </c>
    </row>
    <row r="231" spans="1:28" ht="19.2">
      <c r="A231" s="12">
        <v>230</v>
      </c>
      <c r="B231" s="12">
        <v>910</v>
      </c>
      <c r="C231" s="13" t="s">
        <v>40</v>
      </c>
      <c r="D231" s="13" t="s">
        <v>6</v>
      </c>
      <c r="E231" s="12">
        <v>2022</v>
      </c>
      <c r="F231" s="12">
        <v>-21.353000000000002</v>
      </c>
      <c r="G231" s="15">
        <f>([1]!Table_1[[#This Row],[총자산]]-[1]!Table_1[[#This Row],[장부가치 자기자본]]+[1]!Table_1[[#This Row],[시가총액]])/[1]!Table_1[[#This Row],[총자산]]</f>
        <v>0.73118059719109152</v>
      </c>
      <c r="H231" s="14">
        <f>I231/100000000000</f>
        <v>2.897590739E-2</v>
      </c>
      <c r="I231" s="12">
        <v>2897590739</v>
      </c>
      <c r="J231" s="12">
        <v>2.72</v>
      </c>
      <c r="K231" s="10">
        <f>L231/1000000000000</f>
        <v>0.23498117678</v>
      </c>
      <c r="L231" s="12">
        <v>234981176780</v>
      </c>
      <c r="M231" s="12">
        <v>2.19</v>
      </c>
      <c r="N231" s="12">
        <v>1</v>
      </c>
      <c r="O231" s="15">
        <f>IF([1]!Table_1[[#This Row],[연도]]=2016,1,0)</f>
        <v>0</v>
      </c>
      <c r="P231" s="15">
        <f>IF([1]!Table_1[[#This Row],[연도]]=2017,1,0)</f>
        <v>0</v>
      </c>
      <c r="Q231" s="15">
        <f>IF([1]!Table_1[[#This Row],[연도]]=2018,1,0)</f>
        <v>0</v>
      </c>
      <c r="R231" s="15">
        <f>IF([1]!Table_1[[#This Row],[연도]]=2019,1,0)</f>
        <v>0</v>
      </c>
      <c r="S231" s="15">
        <f>IF([1]!Table_1[[#This Row],[연도]]=2020,1,0)</f>
        <v>0</v>
      </c>
      <c r="T231" s="15">
        <f>IF([1]!Table_1[[#This Row],[연도]]=2021,1,0)</f>
        <v>0</v>
      </c>
      <c r="U231" s="15">
        <f>IF([1]!Table_1[[#This Row],[연도]]=2022,1,0)</f>
        <v>1</v>
      </c>
      <c r="V231" s="15">
        <f>IF([1]!Table_1[[#This Row],[연도]]=2023,1,0)</f>
        <v>0</v>
      </c>
      <c r="W231" s="12">
        <v>2.0099999999999998</v>
      </c>
      <c r="X231" s="10">
        <f>Y231/1000000000000</f>
        <v>7.3452667395000004E-2</v>
      </c>
      <c r="Y231" s="15">
        <f>[1]!Table_1[[#This Row],[주가]]*[1]!Table_1[[#This Row],[기말주식수]]</f>
        <v>73452667395</v>
      </c>
      <c r="Z231" s="14">
        <f>AA231/10</f>
        <v>2.5349565901894606</v>
      </c>
      <c r="AA231" s="15">
        <f>[1]!Table_1[[#This Row],[시가총액]]/[1]!Table_1[[#This Row],[당기순이익(세후영업이익)]]</f>
        <v>25.349565901894607</v>
      </c>
      <c r="AB231" s="12">
        <v>1951452375</v>
      </c>
    </row>
    <row r="232" spans="1:28" ht="19.2">
      <c r="A232" s="10">
        <v>231</v>
      </c>
      <c r="B232" s="10">
        <v>910</v>
      </c>
      <c r="C232" s="11" t="s">
        <v>40</v>
      </c>
      <c r="D232" s="11" t="s">
        <v>6</v>
      </c>
      <c r="E232" s="10">
        <v>2023</v>
      </c>
      <c r="F232" s="10">
        <v>-76.168999999999997</v>
      </c>
      <c r="G232" s="14">
        <f>([1]!Table_1[[#This Row],[총자산]]-[1]!Table_1[[#This Row],[장부가치 자기자본]]+[1]!Table_1[[#This Row],[시가총액]])/[1]!Table_1[[#This Row],[총자산]]</f>
        <v>0.76552650840827596</v>
      </c>
      <c r="H232" s="14">
        <f>I232/100000000000</f>
        <v>-1.9924521189999999E-2</v>
      </c>
      <c r="I232" s="10">
        <v>-1992452119</v>
      </c>
      <c r="J232" s="10">
        <v>1.79</v>
      </c>
      <c r="K232" s="10">
        <f>L232/1000000000000</f>
        <v>0.22464975556899999</v>
      </c>
      <c r="L232" s="10">
        <v>224649755569</v>
      </c>
      <c r="M232" s="10">
        <v>2.38</v>
      </c>
      <c r="N232" s="10">
        <v>1</v>
      </c>
      <c r="O232" s="14">
        <f>IF([1]!Table_1[[#This Row],[연도]]=2016,1,0)</f>
        <v>0</v>
      </c>
      <c r="P232" s="14">
        <f>IF([1]!Table_1[[#This Row],[연도]]=2017,1,0)</f>
        <v>0</v>
      </c>
      <c r="Q232" s="14">
        <f>IF([1]!Table_1[[#This Row],[연도]]=2018,1,0)</f>
        <v>0</v>
      </c>
      <c r="R232" s="14">
        <f>IF([1]!Table_1[[#This Row],[연도]]=2019,1,0)</f>
        <v>0</v>
      </c>
      <c r="S232" s="14">
        <f>IF([1]!Table_1[[#This Row],[연도]]=2020,1,0)</f>
        <v>0</v>
      </c>
      <c r="T232" s="14">
        <f>IF([1]!Table_1[[#This Row],[연도]]=2021,1,0)</f>
        <v>0</v>
      </c>
      <c r="U232" s="14">
        <f>IF([1]!Table_1[[#This Row],[연도]]=2022,1,0)</f>
        <v>0</v>
      </c>
      <c r="V232" s="14">
        <f>IF([1]!Table_1[[#This Row],[연도]]=2023,1,0)</f>
        <v>1</v>
      </c>
      <c r="W232" s="10">
        <v>4.51</v>
      </c>
      <c r="X232" s="10">
        <f>Y232/1000000000000</f>
        <v>8.6332253070000003E-2</v>
      </c>
      <c r="Y232" s="14">
        <f>[1]!Table_1[[#This Row],[주가]]*[1]!Table_1[[#This Row],[기말주식수]]</f>
        <v>86332253070</v>
      </c>
      <c r="Z232" s="14">
        <f>AA232/10</f>
        <v>-4.3329650056197915</v>
      </c>
      <c r="AA232" s="14">
        <f>[1]!Table_1[[#This Row],[시가총액]]/[1]!Table_1[[#This Row],[당기순이익(세후영업이익)]]</f>
        <v>-43.329650056197913</v>
      </c>
      <c r="AB232" s="10">
        <v>1951452375</v>
      </c>
    </row>
    <row r="233" spans="1:28" ht="19.2">
      <c r="A233" s="12">
        <v>232</v>
      </c>
      <c r="B233" s="12">
        <v>950</v>
      </c>
      <c r="C233" s="13" t="s">
        <v>41</v>
      </c>
      <c r="D233" s="13" t="s">
        <v>6</v>
      </c>
      <c r="E233" s="12">
        <v>2017</v>
      </c>
      <c r="F233" s="12">
        <v>-4.3689999999999998</v>
      </c>
      <c r="G233" s="15">
        <f>([1]!Table_1[[#This Row],[총자산]]-[1]!Table_1[[#This Row],[장부가치 자기자본]]+[1]!Table_1[[#This Row],[시가총액]])/[1]!Table_1[[#This Row],[총자산]]</f>
        <v>0.7183208583856</v>
      </c>
      <c r="H233" s="14">
        <f>I233/100000000000</f>
        <v>-0.18148950548000001</v>
      </c>
      <c r="I233" s="12">
        <v>-18148950548</v>
      </c>
      <c r="J233" s="12">
        <v>-14.58</v>
      </c>
      <c r="K233" s="10">
        <f>L233/1000000000000</f>
        <v>0.18248514553299999</v>
      </c>
      <c r="L233" s="12">
        <v>182485145533</v>
      </c>
      <c r="M233" s="12">
        <v>2.82</v>
      </c>
      <c r="N233" s="12">
        <v>1</v>
      </c>
      <c r="O233" s="15">
        <f>IF([1]!Table_1[[#This Row],[연도]]=2016,1,0)</f>
        <v>0</v>
      </c>
      <c r="P233" s="15">
        <f>IF([1]!Table_1[[#This Row],[연도]]=2017,1,0)</f>
        <v>1</v>
      </c>
      <c r="Q233" s="15">
        <f>IF([1]!Table_1[[#This Row],[연도]]=2018,1,0)</f>
        <v>0</v>
      </c>
      <c r="R233" s="15">
        <f>IF([1]!Table_1[[#This Row],[연도]]=2019,1,0)</f>
        <v>0</v>
      </c>
      <c r="S233" s="15">
        <f>IF([1]!Table_1[[#This Row],[연도]]=2020,1,0)</f>
        <v>0</v>
      </c>
      <c r="T233" s="15">
        <f>IF([1]!Table_1[[#This Row],[연도]]=2021,1,0)</f>
        <v>0</v>
      </c>
      <c r="U233" s="15">
        <f>IF([1]!Table_1[[#This Row],[연도]]=2022,1,0)</f>
        <v>0</v>
      </c>
      <c r="V233" s="15">
        <f>IF([1]!Table_1[[#This Row],[연도]]=2023,1,0)</f>
        <v>0</v>
      </c>
      <c r="W233" s="12">
        <v>1.04</v>
      </c>
      <c r="X233" s="10">
        <f>Y233/1000000000000</f>
        <v>3.2424000000000001E-2</v>
      </c>
      <c r="Y233" s="15">
        <f>[1]!Table_1[[#This Row],[주가]]*[1]!Table_1[[#This Row],[기말주식수]]</f>
        <v>32424000000</v>
      </c>
      <c r="Z233" s="14">
        <f>AA233/10</f>
        <v>-0.17865495811587354</v>
      </c>
      <c r="AA233" s="15">
        <f>[1]!Table_1[[#This Row],[시가총액]]/[1]!Table_1[[#This Row],[당기순이익(세후영업이익)]]</f>
        <v>-1.7865495811587353</v>
      </c>
      <c r="AB233" s="12">
        <v>569735000</v>
      </c>
    </row>
    <row r="234" spans="1:28" ht="19.2">
      <c r="A234" s="10">
        <v>233</v>
      </c>
      <c r="B234" s="10">
        <v>950</v>
      </c>
      <c r="C234" s="11" t="s">
        <v>41</v>
      </c>
      <c r="D234" s="11" t="s">
        <v>6</v>
      </c>
      <c r="E234" s="10">
        <v>2022</v>
      </c>
      <c r="F234" s="10">
        <v>1.6890000000000001</v>
      </c>
      <c r="G234" s="14">
        <f>([1]!Table_1[[#This Row],[총자산]]-[1]!Table_1[[#This Row],[장부가치 자기자본]]+[1]!Table_1[[#This Row],[시가총액]])/[1]!Table_1[[#This Row],[총자산]]</f>
        <v>0.55383754280418429</v>
      </c>
      <c r="H234" s="14">
        <f>I234/100000000000</f>
        <v>-0.35045943283999997</v>
      </c>
      <c r="I234" s="10">
        <v>-35045943284</v>
      </c>
      <c r="J234" s="10">
        <v>-20.49</v>
      </c>
      <c r="K234" s="10">
        <f>L234/1000000000000</f>
        <v>0.124914049101</v>
      </c>
      <c r="L234" s="10">
        <v>124914049101</v>
      </c>
      <c r="M234" s="10">
        <v>13.41</v>
      </c>
      <c r="N234" s="10">
        <v>1</v>
      </c>
      <c r="O234" s="14">
        <f>IF([1]!Table_1[[#This Row],[연도]]=2016,1,0)</f>
        <v>0</v>
      </c>
      <c r="P234" s="14">
        <f>IF([1]!Table_1[[#This Row],[연도]]=2017,1,0)</f>
        <v>0</v>
      </c>
      <c r="Q234" s="14">
        <f>IF([1]!Table_1[[#This Row],[연도]]=2018,1,0)</f>
        <v>0</v>
      </c>
      <c r="R234" s="14">
        <f>IF([1]!Table_1[[#This Row],[연도]]=2019,1,0)</f>
        <v>0</v>
      </c>
      <c r="S234" s="14">
        <f>IF([1]!Table_1[[#This Row],[연도]]=2020,1,0)</f>
        <v>0</v>
      </c>
      <c r="T234" s="14">
        <f>IF([1]!Table_1[[#This Row],[연도]]=2021,1,0)</f>
        <v>0</v>
      </c>
      <c r="U234" s="14">
        <f>IF([1]!Table_1[[#This Row],[연도]]=2022,1,0)</f>
        <v>1</v>
      </c>
      <c r="V234" s="14">
        <f>IF([1]!Table_1[[#This Row],[연도]]=2023,1,0)</f>
        <v>0</v>
      </c>
      <c r="W234" s="10">
        <v>1.3</v>
      </c>
      <c r="X234" s="10">
        <f>Y234/1000000000000</f>
        <v>7.4676000000000006E-2</v>
      </c>
      <c r="Y234" s="14">
        <f>[1]!Table_1[[#This Row],[주가]]*[1]!Table_1[[#This Row],[기말주식수]]</f>
        <v>74676000000</v>
      </c>
      <c r="Z234" s="14">
        <f>AA234/10</f>
        <v>-0.21308029689728128</v>
      </c>
      <c r="AA234" s="14">
        <f>[1]!Table_1[[#This Row],[시가총액]]/[1]!Table_1[[#This Row],[당기순이익(세후영업이익)]]</f>
        <v>-2.1308029689728127</v>
      </c>
      <c r="AB234" s="10">
        <v>1139470000</v>
      </c>
    </row>
    <row r="235" spans="1:28" ht="19.2">
      <c r="A235" s="12">
        <v>234</v>
      </c>
      <c r="B235" s="12">
        <v>970</v>
      </c>
      <c r="C235" s="13" t="s">
        <v>42</v>
      </c>
      <c r="D235" s="13" t="s">
        <v>6</v>
      </c>
      <c r="E235" s="12">
        <v>2016</v>
      </c>
      <c r="F235" s="12">
        <v>21.696999999999999</v>
      </c>
      <c r="G235" s="15">
        <f>([1]!Table_1[[#This Row],[총자산]]-[1]!Table_1[[#This Row],[장부가치 자기자본]]+[1]!Table_1[[#This Row],[시가총액]])/[1]!Table_1[[#This Row],[총자산]]</f>
        <v>0.97143231528201668</v>
      </c>
      <c r="H235" s="14">
        <f>I235/100000000000</f>
        <v>0.13136599965000001</v>
      </c>
      <c r="I235" s="12">
        <v>13136599965</v>
      </c>
      <c r="J235" s="12">
        <v>7.53</v>
      </c>
      <c r="K235" s="10">
        <f>L235/1000000000000</f>
        <v>0.33328312292500001</v>
      </c>
      <c r="L235" s="12">
        <v>333283122925</v>
      </c>
      <c r="M235" s="12">
        <v>0.47</v>
      </c>
      <c r="N235" s="12">
        <v>1</v>
      </c>
      <c r="O235" s="15">
        <f>IF([1]!Table_1[[#This Row],[연도]]=2016,1,0)</f>
        <v>1</v>
      </c>
      <c r="P235" s="15">
        <f>IF([1]!Table_1[[#This Row],[연도]]=2017,1,0)</f>
        <v>0</v>
      </c>
      <c r="Q235" s="15">
        <f>IF([1]!Table_1[[#This Row],[연도]]=2018,1,0)</f>
        <v>0</v>
      </c>
      <c r="R235" s="15">
        <f>IF([1]!Table_1[[#This Row],[연도]]=2019,1,0)</f>
        <v>0</v>
      </c>
      <c r="S235" s="15">
        <f>IF([1]!Table_1[[#This Row],[연도]]=2020,1,0)</f>
        <v>0</v>
      </c>
      <c r="T235" s="15">
        <f>IF([1]!Table_1[[#This Row],[연도]]=2021,1,0)</f>
        <v>0</v>
      </c>
      <c r="U235" s="15">
        <f>IF([1]!Table_1[[#This Row],[연도]]=2022,1,0)</f>
        <v>0</v>
      </c>
      <c r="V235" s="15">
        <f>IF([1]!Table_1[[#This Row],[연도]]=2023,1,0)</f>
        <v>0</v>
      </c>
      <c r="W235" s="12">
        <v>2.06</v>
      </c>
      <c r="X235" s="10">
        <f>Y235/1000000000000</f>
        <v>0.22618095999999999</v>
      </c>
      <c r="Y235" s="15">
        <f>[1]!Table_1[[#This Row],[주가]]*[1]!Table_1[[#This Row],[기말주식수]]</f>
        <v>226180960000</v>
      </c>
      <c r="Z235" s="14">
        <f>AA235/10</f>
        <v>1.7217617998768069</v>
      </c>
      <c r="AA235" s="15">
        <f>[1]!Table_1[[#This Row],[시가총액]]/[1]!Table_1[[#This Row],[당기순이익(세후영업이익)]]</f>
        <v>17.21761799876807</v>
      </c>
      <c r="AB235" s="12">
        <v>3226707000</v>
      </c>
    </row>
    <row r="236" spans="1:28" ht="19.2">
      <c r="A236" s="10">
        <v>235</v>
      </c>
      <c r="B236" s="10">
        <v>970</v>
      </c>
      <c r="C236" s="11" t="s">
        <v>42</v>
      </c>
      <c r="D236" s="11" t="s">
        <v>6</v>
      </c>
      <c r="E236" s="10">
        <v>2017</v>
      </c>
      <c r="F236" s="10">
        <v>17.279</v>
      </c>
      <c r="G236" s="14">
        <f>([1]!Table_1[[#This Row],[총자산]]-[1]!Table_1[[#This Row],[장부가치 자기자본]]+[1]!Table_1[[#This Row],[시가총액]])/[1]!Table_1[[#This Row],[총자산]]</f>
        <v>0.84890424911087126</v>
      </c>
      <c r="H236" s="14">
        <f>I236/100000000000</f>
        <v>0.25299913125000001</v>
      </c>
      <c r="I236" s="10">
        <v>25299913125</v>
      </c>
      <c r="J236" s="10">
        <v>3.51</v>
      </c>
      <c r="K236" s="10">
        <f>L236/1000000000000</f>
        <v>0.38731784912799999</v>
      </c>
      <c r="L236" s="10">
        <v>387317849128</v>
      </c>
      <c r="M236" s="10">
        <v>1.72</v>
      </c>
      <c r="N236" s="10">
        <v>1</v>
      </c>
      <c r="O236" s="14">
        <f>IF([1]!Table_1[[#This Row],[연도]]=2016,1,0)</f>
        <v>0</v>
      </c>
      <c r="P236" s="14">
        <f>IF([1]!Table_1[[#This Row],[연도]]=2017,1,0)</f>
        <v>1</v>
      </c>
      <c r="Q236" s="14">
        <f>IF([1]!Table_1[[#This Row],[연도]]=2018,1,0)</f>
        <v>0</v>
      </c>
      <c r="R236" s="14">
        <f>IF([1]!Table_1[[#This Row],[연도]]=2019,1,0)</f>
        <v>0</v>
      </c>
      <c r="S236" s="14">
        <f>IF([1]!Table_1[[#This Row],[연도]]=2020,1,0)</f>
        <v>0</v>
      </c>
      <c r="T236" s="14">
        <f>IF([1]!Table_1[[#This Row],[연도]]=2021,1,0)</f>
        <v>0</v>
      </c>
      <c r="U236" s="14">
        <f>IF([1]!Table_1[[#This Row],[연도]]=2022,1,0)</f>
        <v>0</v>
      </c>
      <c r="V236" s="14">
        <f>IF([1]!Table_1[[#This Row],[연도]]=2023,1,0)</f>
        <v>0</v>
      </c>
      <c r="W236" s="10">
        <v>1.85</v>
      </c>
      <c r="X236" s="10">
        <f>Y236/1000000000000</f>
        <v>0.204520485</v>
      </c>
      <c r="Y236" s="14">
        <f>[1]!Table_1[[#This Row],[주가]]*[1]!Table_1[[#This Row],[기말주식수]]</f>
        <v>204520485000</v>
      </c>
      <c r="Z236" s="14">
        <f>AA236/10</f>
        <v>0.80838413946134846</v>
      </c>
      <c r="AA236" s="14">
        <f>[1]!Table_1[[#This Row],[시가총액]]/[1]!Table_1[[#This Row],[당기순이익(세후영업이익)]]</f>
        <v>8.0838413946134846</v>
      </c>
      <c r="AB236" s="10">
        <v>4302276000</v>
      </c>
    </row>
    <row r="237" spans="1:28" ht="19.2">
      <c r="A237" s="12">
        <v>236</v>
      </c>
      <c r="B237" s="12">
        <v>970</v>
      </c>
      <c r="C237" s="13" t="s">
        <v>42</v>
      </c>
      <c r="D237" s="13" t="s">
        <v>6</v>
      </c>
      <c r="E237" s="12">
        <v>2018</v>
      </c>
      <c r="F237" s="12">
        <v>38.362000000000002</v>
      </c>
      <c r="G237" s="15">
        <f>([1]!Table_1[[#This Row],[총자산]]-[1]!Table_1[[#This Row],[장부가치 자기자본]]+[1]!Table_1[[#This Row],[시가총액]])/[1]!Table_1[[#This Row],[총자산]]</f>
        <v>0.8869738277921605</v>
      </c>
      <c r="H237" s="14">
        <f>I237/100000000000</f>
        <v>0.19182810199</v>
      </c>
      <c r="I237" s="12">
        <v>19182810199</v>
      </c>
      <c r="J237" s="12">
        <v>1.7</v>
      </c>
      <c r="K237" s="10">
        <f>L237/1000000000000</f>
        <v>0.42066800649899999</v>
      </c>
      <c r="L237" s="12">
        <v>420668006499</v>
      </c>
      <c r="M237" s="12">
        <v>1.4</v>
      </c>
      <c r="N237" s="12">
        <v>1</v>
      </c>
      <c r="O237" s="15">
        <f>IF([1]!Table_1[[#This Row],[연도]]=2016,1,0)</f>
        <v>0</v>
      </c>
      <c r="P237" s="15">
        <f>IF([1]!Table_1[[#This Row],[연도]]=2017,1,0)</f>
        <v>0</v>
      </c>
      <c r="Q237" s="15">
        <f>IF([1]!Table_1[[#This Row],[연도]]=2018,1,0)</f>
        <v>1</v>
      </c>
      <c r="R237" s="15">
        <f>IF([1]!Table_1[[#This Row],[연도]]=2019,1,0)</f>
        <v>0</v>
      </c>
      <c r="S237" s="15">
        <f>IF([1]!Table_1[[#This Row],[연도]]=2020,1,0)</f>
        <v>0</v>
      </c>
      <c r="T237" s="15">
        <f>IF([1]!Table_1[[#This Row],[연도]]=2021,1,0)</f>
        <v>0</v>
      </c>
      <c r="U237" s="15">
        <f>IF([1]!Table_1[[#This Row],[연도]]=2022,1,0)</f>
        <v>0</v>
      </c>
      <c r="V237" s="15">
        <f>IF([1]!Table_1[[#This Row],[연도]]=2023,1,0)</f>
        <v>0</v>
      </c>
      <c r="W237" s="12">
        <v>2.4700000000000002</v>
      </c>
      <c r="X237" s="10">
        <f>Y237/1000000000000</f>
        <v>0.2234449</v>
      </c>
      <c r="Y237" s="15">
        <f>[1]!Table_1[[#This Row],[주가]]*[1]!Table_1[[#This Row],[기말주식수]]</f>
        <v>223444900000</v>
      </c>
      <c r="Z237" s="14">
        <f>AA237/10</f>
        <v>1.1648183852209943</v>
      </c>
      <c r="AA237" s="15">
        <f>[1]!Table_1[[#This Row],[시가총액]]/[1]!Table_1[[#This Row],[당기순이익(세후영업이익)]]</f>
        <v>11.648183852209943</v>
      </c>
      <c r="AB237" s="12">
        <v>4302276000</v>
      </c>
    </row>
    <row r="238" spans="1:28" ht="19.2">
      <c r="A238" s="10">
        <v>237</v>
      </c>
      <c r="B238" s="10">
        <v>970</v>
      </c>
      <c r="C238" s="11" t="s">
        <v>42</v>
      </c>
      <c r="D238" s="11" t="s">
        <v>6</v>
      </c>
      <c r="E238" s="10">
        <v>2019</v>
      </c>
      <c r="F238" s="10">
        <v>59.58</v>
      </c>
      <c r="G238" s="14">
        <f>([1]!Table_1[[#This Row],[총자산]]-[1]!Table_1[[#This Row],[장부가치 자기자본]]+[1]!Table_1[[#This Row],[시가총액]])/[1]!Table_1[[#This Row],[총자산]]</f>
        <v>0.90642989758900017</v>
      </c>
      <c r="H238" s="14">
        <f>I238/100000000000</f>
        <v>6.6010320459999994E-2</v>
      </c>
      <c r="I238" s="10">
        <v>6601032046</v>
      </c>
      <c r="J238" s="10">
        <v>3.4</v>
      </c>
      <c r="K238" s="10">
        <f>L238/1000000000000</f>
        <v>0.41736893862399999</v>
      </c>
      <c r="L238" s="10">
        <v>417368938624</v>
      </c>
      <c r="M238" s="10">
        <v>1.81</v>
      </c>
      <c r="N238" s="10">
        <v>1</v>
      </c>
      <c r="O238" s="14">
        <f>IF([1]!Table_1[[#This Row],[연도]]=2016,1,0)</f>
        <v>0</v>
      </c>
      <c r="P238" s="14">
        <f>IF([1]!Table_1[[#This Row],[연도]]=2017,1,0)</f>
        <v>0</v>
      </c>
      <c r="Q238" s="14">
        <f>IF([1]!Table_1[[#This Row],[연도]]=2018,1,0)</f>
        <v>0</v>
      </c>
      <c r="R238" s="14">
        <f>IF([1]!Table_1[[#This Row],[연도]]=2019,1,0)</f>
        <v>1</v>
      </c>
      <c r="S238" s="14">
        <f>IF([1]!Table_1[[#This Row],[연도]]=2020,1,0)</f>
        <v>0</v>
      </c>
      <c r="T238" s="14">
        <f>IF([1]!Table_1[[#This Row],[연도]]=2021,1,0)</f>
        <v>0</v>
      </c>
      <c r="U238" s="14">
        <f>IF([1]!Table_1[[#This Row],[연도]]=2022,1,0)</f>
        <v>0</v>
      </c>
      <c r="V238" s="14">
        <f>IF([1]!Table_1[[#This Row],[연도]]=2023,1,0)</f>
        <v>0</v>
      </c>
      <c r="W238" s="10">
        <v>3.04</v>
      </c>
      <c r="X238" s="10">
        <f>Y238/1000000000000</f>
        <v>0.23598517499999999</v>
      </c>
      <c r="Y238" s="14">
        <f>[1]!Table_1[[#This Row],[주가]]*[1]!Table_1[[#This Row],[기말주식수]]</f>
        <v>235985175000</v>
      </c>
      <c r="Z238" s="14">
        <f>AA238/10</f>
        <v>3.5749739337047908</v>
      </c>
      <c r="AA238" s="14">
        <f>[1]!Table_1[[#This Row],[시가총액]]/[1]!Table_1[[#This Row],[당기순이익(세후영업이익)]]</f>
        <v>35.749739337047906</v>
      </c>
      <c r="AB238" s="10">
        <v>4302276000</v>
      </c>
    </row>
    <row r="239" spans="1:28" ht="19.2">
      <c r="A239" s="12">
        <v>238</v>
      </c>
      <c r="B239" s="12">
        <v>970</v>
      </c>
      <c r="C239" s="13" t="s">
        <v>42</v>
      </c>
      <c r="D239" s="13" t="s">
        <v>6</v>
      </c>
      <c r="E239" s="12">
        <v>2020</v>
      </c>
      <c r="F239" s="12">
        <v>42.030999999999999</v>
      </c>
      <c r="G239" s="15">
        <f>([1]!Table_1[[#This Row],[총자산]]-[1]!Table_1[[#This Row],[장부가치 자기자본]]+[1]!Table_1[[#This Row],[시가총액]])/[1]!Table_1[[#This Row],[총자산]]</f>
        <v>0.73580741758034163</v>
      </c>
      <c r="H239" s="14">
        <f>I239/100000000000</f>
        <v>0.11342786661</v>
      </c>
      <c r="I239" s="12">
        <v>11342786661</v>
      </c>
      <c r="J239" s="12">
        <v>1.58</v>
      </c>
      <c r="K239" s="10">
        <f>L239/1000000000000</f>
        <v>0.328288630355</v>
      </c>
      <c r="L239" s="12">
        <v>328288630355</v>
      </c>
      <c r="M239" s="12">
        <v>1.79</v>
      </c>
      <c r="N239" s="12">
        <v>2</v>
      </c>
      <c r="O239" s="15">
        <f>IF([1]!Table_1[[#This Row],[연도]]=2016,1,0)</f>
        <v>0</v>
      </c>
      <c r="P239" s="15">
        <f>IF([1]!Table_1[[#This Row],[연도]]=2017,1,0)</f>
        <v>0</v>
      </c>
      <c r="Q239" s="15">
        <f>IF([1]!Table_1[[#This Row],[연도]]=2018,1,0)</f>
        <v>0</v>
      </c>
      <c r="R239" s="15">
        <f>IF([1]!Table_1[[#This Row],[연도]]=2019,1,0)</f>
        <v>0</v>
      </c>
      <c r="S239" s="15">
        <f>IF([1]!Table_1[[#This Row],[연도]]=2020,1,0)</f>
        <v>1</v>
      </c>
      <c r="T239" s="15">
        <f>IF([1]!Table_1[[#This Row],[연도]]=2021,1,0)</f>
        <v>0</v>
      </c>
      <c r="U239" s="15">
        <f>IF([1]!Table_1[[#This Row],[연도]]=2022,1,0)</f>
        <v>0</v>
      </c>
      <c r="V239" s="15">
        <f>IF([1]!Table_1[[#This Row],[연도]]=2023,1,0)</f>
        <v>0</v>
      </c>
      <c r="W239" s="12">
        <v>2.73</v>
      </c>
      <c r="X239" s="10">
        <f>Y239/1000000000000</f>
        <v>0.18992816500000001</v>
      </c>
      <c r="Y239" s="15">
        <f>[1]!Table_1[[#This Row],[주가]]*[1]!Table_1[[#This Row],[기말주식수]]</f>
        <v>189928165000</v>
      </c>
      <c r="Z239" s="14">
        <f>AA239/10</f>
        <v>1.6744400708252023</v>
      </c>
      <c r="AA239" s="15">
        <f>[1]!Table_1[[#This Row],[시가총액]]/[1]!Table_1[[#This Row],[당기순이익(세후영업이익)]]</f>
        <v>16.744400708252023</v>
      </c>
      <c r="AB239" s="12">
        <v>4302276000</v>
      </c>
    </row>
    <row r="240" spans="1:28" ht="19.2">
      <c r="A240" s="10">
        <v>239</v>
      </c>
      <c r="B240" s="10">
        <v>970</v>
      </c>
      <c r="C240" s="11" t="s">
        <v>42</v>
      </c>
      <c r="D240" s="11" t="s">
        <v>6</v>
      </c>
      <c r="E240" s="10">
        <v>2021</v>
      </c>
      <c r="F240" s="10">
        <v>13.057</v>
      </c>
      <c r="G240" s="14">
        <f>([1]!Table_1[[#This Row],[총자산]]-[1]!Table_1[[#This Row],[장부가치 자기자본]]+[1]!Table_1[[#This Row],[시가총액]])/[1]!Table_1[[#This Row],[총자산]]</f>
        <v>0.67048549185632456</v>
      </c>
      <c r="H240" s="14">
        <f>I240/100000000000</f>
        <v>0.48569477615000001</v>
      </c>
      <c r="I240" s="10">
        <v>48569477615</v>
      </c>
      <c r="J240" s="10">
        <v>18.34</v>
      </c>
      <c r="K240" s="10">
        <f>L240/1000000000000</f>
        <v>0.51018509550699997</v>
      </c>
      <c r="L240" s="10">
        <v>510185095507</v>
      </c>
      <c r="M240" s="10">
        <v>3.04</v>
      </c>
      <c r="N240" s="10">
        <v>1</v>
      </c>
      <c r="O240" s="14">
        <f>IF([1]!Table_1[[#This Row],[연도]]=2016,1,0)</f>
        <v>0</v>
      </c>
      <c r="P240" s="14">
        <f>IF([1]!Table_1[[#This Row],[연도]]=2017,1,0)</f>
        <v>0</v>
      </c>
      <c r="Q240" s="14">
        <f>IF([1]!Table_1[[#This Row],[연도]]=2018,1,0)</f>
        <v>0</v>
      </c>
      <c r="R240" s="14">
        <f>IF([1]!Table_1[[#This Row],[연도]]=2019,1,0)</f>
        <v>0</v>
      </c>
      <c r="S240" s="14">
        <f>IF([1]!Table_1[[#This Row],[연도]]=2020,1,0)</f>
        <v>0</v>
      </c>
      <c r="T240" s="14">
        <f>IF([1]!Table_1[[#This Row],[연도]]=2021,1,0)</f>
        <v>1</v>
      </c>
      <c r="U240" s="14">
        <f>IF([1]!Table_1[[#This Row],[연도]]=2022,1,0)</f>
        <v>0</v>
      </c>
      <c r="V240" s="14">
        <f>IF([1]!Table_1[[#This Row],[연도]]=2023,1,0)</f>
        <v>0</v>
      </c>
      <c r="W240" s="10">
        <v>2.09</v>
      </c>
      <c r="X240" s="10">
        <f>Y240/1000000000000</f>
        <v>0.20748454999999999</v>
      </c>
      <c r="Y240" s="14">
        <f>[1]!Table_1[[#This Row],[주가]]*[1]!Table_1[[#This Row],[기말주식수]]</f>
        <v>207484550000</v>
      </c>
      <c r="Z240" s="14">
        <f>AA240/10</f>
        <v>0.42719123241284629</v>
      </c>
      <c r="AA240" s="14">
        <f>[1]!Table_1[[#This Row],[시가총액]]/[1]!Table_1[[#This Row],[당기순이익(세후영업이익)]]</f>
        <v>4.2719123241284631</v>
      </c>
      <c r="AB240" s="10">
        <v>8604552000</v>
      </c>
    </row>
    <row r="241" spans="1:28" ht="19.2">
      <c r="A241" s="12">
        <v>240</v>
      </c>
      <c r="B241" s="12">
        <v>970</v>
      </c>
      <c r="C241" s="13" t="s">
        <v>42</v>
      </c>
      <c r="D241" s="13" t="s">
        <v>6</v>
      </c>
      <c r="E241" s="12">
        <v>2022</v>
      </c>
      <c r="F241" s="12">
        <v>71.301000000000002</v>
      </c>
      <c r="G241" s="15">
        <f>([1]!Table_1[[#This Row],[총자산]]-[1]!Table_1[[#This Row],[장부가치 자기자본]]+[1]!Table_1[[#This Row],[시가총액]])/[1]!Table_1[[#This Row],[총자산]]</f>
        <v>0.53822662327929371</v>
      </c>
      <c r="H241" s="14">
        <f>I241/100000000000</f>
        <v>0.13990246944000001</v>
      </c>
      <c r="I241" s="12">
        <v>13990246944</v>
      </c>
      <c r="J241" s="12">
        <v>0.36</v>
      </c>
      <c r="K241" s="10">
        <f>L241/1000000000000</f>
        <v>0.48429122578099998</v>
      </c>
      <c r="L241" s="12">
        <v>484291225781</v>
      </c>
      <c r="M241" s="12">
        <v>3.06</v>
      </c>
      <c r="N241" s="12">
        <v>1</v>
      </c>
      <c r="O241" s="15">
        <f>IF([1]!Table_1[[#This Row],[연도]]=2016,1,0)</f>
        <v>0</v>
      </c>
      <c r="P241" s="15">
        <f>IF([1]!Table_1[[#This Row],[연도]]=2017,1,0)</f>
        <v>0</v>
      </c>
      <c r="Q241" s="15">
        <f>IF([1]!Table_1[[#This Row],[연도]]=2018,1,0)</f>
        <v>0</v>
      </c>
      <c r="R241" s="15">
        <f>IF([1]!Table_1[[#This Row],[연도]]=2019,1,0)</f>
        <v>0</v>
      </c>
      <c r="S241" s="15">
        <f>IF([1]!Table_1[[#This Row],[연도]]=2020,1,0)</f>
        <v>0</v>
      </c>
      <c r="T241" s="15">
        <f>IF([1]!Table_1[[#This Row],[연도]]=2021,1,0)</f>
        <v>0</v>
      </c>
      <c r="U241" s="15">
        <f>IF([1]!Table_1[[#This Row],[연도]]=2022,1,0)</f>
        <v>1</v>
      </c>
      <c r="V241" s="15">
        <f>IF([1]!Table_1[[#This Row],[연도]]=2023,1,0)</f>
        <v>0</v>
      </c>
      <c r="W241" s="12">
        <v>4.05</v>
      </c>
      <c r="X241" s="10">
        <f>Y241/1000000000000</f>
        <v>0.15458738999999999</v>
      </c>
      <c r="Y241" s="15">
        <f>[1]!Table_1[[#This Row],[주가]]*[1]!Table_1[[#This Row],[기말주식수]]</f>
        <v>154587390000</v>
      </c>
      <c r="Z241" s="14">
        <f>AA241/10</f>
        <v>1.1049654135397369</v>
      </c>
      <c r="AA241" s="15">
        <f>[1]!Table_1[[#This Row],[시가총액]]/[1]!Table_1[[#This Row],[당기순이익(세후영업이익)]]</f>
        <v>11.049654135397368</v>
      </c>
      <c r="AB241" s="12">
        <v>8604552000</v>
      </c>
    </row>
    <row r="242" spans="1:28" ht="19.2">
      <c r="A242" s="10">
        <v>241</v>
      </c>
      <c r="B242" s="10">
        <v>970</v>
      </c>
      <c r="C242" s="11" t="s">
        <v>42</v>
      </c>
      <c r="D242" s="11" t="s">
        <v>6</v>
      </c>
      <c r="E242" s="10">
        <v>2023</v>
      </c>
      <c r="F242" s="10">
        <v>49.395000000000003</v>
      </c>
      <c r="G242" s="14">
        <f>([1]!Table_1[[#This Row],[총자산]]-[1]!Table_1[[#This Row],[장부가치 자기자본]]+[1]!Table_1[[#This Row],[시가총액]])/[1]!Table_1[[#This Row],[총자산]]</f>
        <v>0.53469153680063752</v>
      </c>
      <c r="H242" s="14">
        <f>I242/100000000000</f>
        <v>0.20384146358999999</v>
      </c>
      <c r="I242" s="10">
        <v>20384146359</v>
      </c>
      <c r="J242" s="10">
        <v>2.2400000000000002</v>
      </c>
      <c r="K242" s="10">
        <f>L242/1000000000000</f>
        <v>0.45632569748099999</v>
      </c>
      <c r="L242" s="10">
        <v>456325697481</v>
      </c>
      <c r="M242" s="10">
        <v>3.06</v>
      </c>
      <c r="N242" s="10">
        <v>1</v>
      </c>
      <c r="O242" s="14">
        <f>IF([1]!Table_1[[#This Row],[연도]]=2016,1,0)</f>
        <v>0</v>
      </c>
      <c r="P242" s="14">
        <f>IF([1]!Table_1[[#This Row],[연도]]=2017,1,0)</f>
        <v>0</v>
      </c>
      <c r="Q242" s="14">
        <f>IF([1]!Table_1[[#This Row],[연도]]=2018,1,0)</f>
        <v>0</v>
      </c>
      <c r="R242" s="14">
        <f>IF([1]!Table_1[[#This Row],[연도]]=2019,1,0)</f>
        <v>0</v>
      </c>
      <c r="S242" s="14">
        <f>IF([1]!Table_1[[#This Row],[연도]]=2020,1,0)</f>
        <v>0</v>
      </c>
      <c r="T242" s="14">
        <f>IF([1]!Table_1[[#This Row],[연도]]=2021,1,0)</f>
        <v>0</v>
      </c>
      <c r="U242" s="14">
        <f>IF([1]!Table_1[[#This Row],[연도]]=2022,1,0)</f>
        <v>0</v>
      </c>
      <c r="V242" s="14">
        <f>IF([1]!Table_1[[#This Row],[연도]]=2023,1,0)</f>
        <v>1</v>
      </c>
      <c r="W242" s="10">
        <v>2.37</v>
      </c>
      <c r="X242" s="10">
        <f>Y242/1000000000000</f>
        <v>0.15755145500000001</v>
      </c>
      <c r="Y242" s="14">
        <f>[1]!Table_1[[#This Row],[주가]]*[1]!Table_1[[#This Row],[기말주식수]]</f>
        <v>157551455000</v>
      </c>
      <c r="Z242" s="14">
        <f>AA242/10</f>
        <v>0.77291171396264013</v>
      </c>
      <c r="AA242" s="14">
        <f>[1]!Table_1[[#This Row],[시가총액]]/[1]!Table_1[[#This Row],[당기순이익(세후영업이익)]]</f>
        <v>7.7291171396264016</v>
      </c>
      <c r="AB242" s="10">
        <v>8604552000</v>
      </c>
    </row>
    <row r="243" spans="1:28" ht="19.2">
      <c r="A243" s="12">
        <v>242</v>
      </c>
      <c r="B243" s="12">
        <v>990</v>
      </c>
      <c r="C243" s="13" t="s">
        <v>43</v>
      </c>
      <c r="D243" s="13" t="s">
        <v>6</v>
      </c>
      <c r="E243" s="12">
        <v>2017</v>
      </c>
      <c r="F243" s="12">
        <v>9.9510000000000005</v>
      </c>
      <c r="G243" s="15">
        <f>([1]!Table_1[[#This Row],[총자산]]-[1]!Table_1[[#This Row],[장부가치 자기자본]]+[1]!Table_1[[#This Row],[시가총액]])/[1]!Table_1[[#This Row],[총자산]]</f>
        <v>1.0770823308850517</v>
      </c>
      <c r="H243" s="14">
        <f>I243/100000000000</f>
        <v>1.4319500000000001</v>
      </c>
      <c r="I243" s="12">
        <v>143195000000</v>
      </c>
      <c r="J243" s="12">
        <v>0.73</v>
      </c>
      <c r="K243" s="10">
        <f>L243/1000000000000</f>
        <v>0.679737743507</v>
      </c>
      <c r="L243" s="12">
        <v>679737743507</v>
      </c>
      <c r="M243" s="12">
        <v>1.8</v>
      </c>
      <c r="N243" s="12">
        <v>1</v>
      </c>
      <c r="O243" s="15">
        <f>IF([1]!Table_1[[#This Row],[연도]]=2016,1,0)</f>
        <v>0</v>
      </c>
      <c r="P243" s="15">
        <f>IF([1]!Table_1[[#This Row],[연도]]=2017,1,0)</f>
        <v>1</v>
      </c>
      <c r="Q243" s="15">
        <f>IF([1]!Table_1[[#This Row],[연도]]=2018,1,0)</f>
        <v>0</v>
      </c>
      <c r="R243" s="15">
        <f>IF([1]!Table_1[[#This Row],[연도]]=2019,1,0)</f>
        <v>0</v>
      </c>
      <c r="S243" s="15">
        <f>IF([1]!Table_1[[#This Row],[연도]]=2020,1,0)</f>
        <v>0</v>
      </c>
      <c r="T243" s="15">
        <f>IF([1]!Table_1[[#This Row],[연도]]=2021,1,0)</f>
        <v>0</v>
      </c>
      <c r="U243" s="15">
        <f>IF([1]!Table_1[[#This Row],[연도]]=2022,1,0)</f>
        <v>0</v>
      </c>
      <c r="V243" s="15">
        <f>IF([1]!Table_1[[#This Row],[연도]]=2023,1,0)</f>
        <v>0</v>
      </c>
      <c r="W243" s="12">
        <v>0.97</v>
      </c>
      <c r="X243" s="10">
        <f>Y243/1000000000000</f>
        <v>0.53241398399999995</v>
      </c>
      <c r="Y243" s="15">
        <f>[1]!Table_1[[#This Row],[주가]]*[1]!Table_1[[#This Row],[기말주식수]]</f>
        <v>532413984000</v>
      </c>
      <c r="Z243" s="14">
        <f>AA243/10</f>
        <v>0.37181045706903176</v>
      </c>
      <c r="AA243" s="15">
        <f>[1]!Table_1[[#This Row],[시가총액]]/[1]!Table_1[[#This Row],[당기순이익(세후영업이익)]]</f>
        <v>3.7181045706903175</v>
      </c>
      <c r="AB243" s="12">
        <v>10963680400</v>
      </c>
    </row>
    <row r="244" spans="1:28" ht="19.2">
      <c r="A244" s="10">
        <v>243</v>
      </c>
      <c r="B244" s="10">
        <v>990</v>
      </c>
      <c r="C244" s="11" t="s">
        <v>43</v>
      </c>
      <c r="D244" s="11" t="s">
        <v>6</v>
      </c>
      <c r="E244" s="10">
        <v>2018</v>
      </c>
      <c r="F244" s="10">
        <v>12.504</v>
      </c>
      <c r="G244" s="14">
        <f>([1]!Table_1[[#This Row],[총자산]]-[1]!Table_1[[#This Row],[장부가치 자기자본]]+[1]!Table_1[[#This Row],[시가총액]])/[1]!Table_1[[#This Row],[총자산]]</f>
        <v>0.92811587538398654</v>
      </c>
      <c r="H244" s="14">
        <f>I244/100000000000</f>
        <v>1.1299300000000001</v>
      </c>
      <c r="I244" s="10">
        <v>112993000000</v>
      </c>
      <c r="J244" s="10">
        <v>7.3</v>
      </c>
      <c r="K244" s="10">
        <f>L244/1000000000000</f>
        <v>0.66927913647199999</v>
      </c>
      <c r="L244" s="10">
        <v>669279136472</v>
      </c>
      <c r="M244" s="10">
        <v>2.41</v>
      </c>
      <c r="N244" s="10">
        <v>1</v>
      </c>
      <c r="O244" s="14">
        <f>IF([1]!Table_1[[#This Row],[연도]]=2016,1,0)</f>
        <v>0</v>
      </c>
      <c r="P244" s="14">
        <f>IF([1]!Table_1[[#This Row],[연도]]=2017,1,0)</f>
        <v>0</v>
      </c>
      <c r="Q244" s="14">
        <f>IF([1]!Table_1[[#This Row],[연도]]=2018,1,0)</f>
        <v>1</v>
      </c>
      <c r="R244" s="14">
        <f>IF([1]!Table_1[[#This Row],[연도]]=2019,1,0)</f>
        <v>0</v>
      </c>
      <c r="S244" s="14">
        <f>IF([1]!Table_1[[#This Row],[연도]]=2020,1,0)</f>
        <v>0</v>
      </c>
      <c r="T244" s="14">
        <f>IF([1]!Table_1[[#This Row],[연도]]=2021,1,0)</f>
        <v>0</v>
      </c>
      <c r="U244" s="14">
        <f>IF([1]!Table_1[[#This Row],[연도]]=2022,1,0)</f>
        <v>0</v>
      </c>
      <c r="V244" s="14">
        <f>IF([1]!Table_1[[#This Row],[연도]]=2023,1,0)</f>
        <v>0</v>
      </c>
      <c r="W244" s="10">
        <v>1.92</v>
      </c>
      <c r="X244" s="10">
        <f>Y244/1000000000000</f>
        <v>0.4817246798</v>
      </c>
      <c r="Y244" s="14">
        <f>[1]!Table_1[[#This Row],[주가]]*[1]!Table_1[[#This Row],[기말주식수]]</f>
        <v>481724679800</v>
      </c>
      <c r="Z244" s="14">
        <f>AA244/10</f>
        <v>0.42633143628366355</v>
      </c>
      <c r="AA244" s="14">
        <f>[1]!Table_1[[#This Row],[시가총액]]/[1]!Table_1[[#This Row],[당기순이익(세후영업이익)]]</f>
        <v>4.2633143628366357</v>
      </c>
      <c r="AB244" s="10">
        <v>10857470650</v>
      </c>
    </row>
    <row r="245" spans="1:28" ht="19.2">
      <c r="A245" s="12">
        <v>244</v>
      </c>
      <c r="B245" s="12">
        <v>990</v>
      </c>
      <c r="C245" s="13" t="s">
        <v>43</v>
      </c>
      <c r="D245" s="13" t="s">
        <v>6</v>
      </c>
      <c r="E245" s="12">
        <v>2019</v>
      </c>
      <c r="F245" s="12">
        <v>14.531000000000001</v>
      </c>
      <c r="G245" s="15">
        <f>([1]!Table_1[[#This Row],[총자산]]-[1]!Table_1[[#This Row],[장부가치 자기자본]]+[1]!Table_1[[#This Row],[시가총액]])/[1]!Table_1[[#This Row],[총자산]]</f>
        <v>1.5333416604052925</v>
      </c>
      <c r="H245" s="14">
        <f>I245/100000000000</f>
        <v>1.8129200000000001</v>
      </c>
      <c r="I245" s="12">
        <v>181292000000</v>
      </c>
      <c r="J245" s="12">
        <v>2.1</v>
      </c>
      <c r="K245" s="10">
        <f>L245/1000000000000</f>
        <v>0.80741642291799998</v>
      </c>
      <c r="L245" s="12">
        <v>807416422918</v>
      </c>
      <c r="M245" s="12">
        <v>2.41</v>
      </c>
      <c r="N245" s="12">
        <v>1</v>
      </c>
      <c r="O245" s="15">
        <f>IF([1]!Table_1[[#This Row],[연도]]=2016,1,0)</f>
        <v>0</v>
      </c>
      <c r="P245" s="15">
        <f>IF([1]!Table_1[[#This Row],[연도]]=2017,1,0)</f>
        <v>0</v>
      </c>
      <c r="Q245" s="15">
        <f>IF([1]!Table_1[[#This Row],[연도]]=2018,1,0)</f>
        <v>0</v>
      </c>
      <c r="R245" s="15">
        <f>IF([1]!Table_1[[#This Row],[연도]]=2019,1,0)</f>
        <v>1</v>
      </c>
      <c r="S245" s="15">
        <f>IF([1]!Table_1[[#This Row],[연도]]=2020,1,0)</f>
        <v>0</v>
      </c>
      <c r="T245" s="15">
        <f>IF([1]!Table_1[[#This Row],[연도]]=2021,1,0)</f>
        <v>0</v>
      </c>
      <c r="U245" s="15">
        <f>IF([1]!Table_1[[#This Row],[연도]]=2022,1,0)</f>
        <v>0</v>
      </c>
      <c r="V245" s="15">
        <f>IF([1]!Table_1[[#This Row],[연도]]=2023,1,0)</f>
        <v>0</v>
      </c>
      <c r="W245" s="12">
        <v>2.14</v>
      </c>
      <c r="X245" s="10">
        <f>Y245/1000000000000</f>
        <v>1.2254010287999999</v>
      </c>
      <c r="Y245" s="15">
        <f>[1]!Table_1[[#This Row],[주가]]*[1]!Table_1[[#This Row],[기말주식수]]</f>
        <v>1225401028800</v>
      </c>
      <c r="Z245" s="14">
        <f>AA245/10</f>
        <v>0.67592669770315295</v>
      </c>
      <c r="AA245" s="15">
        <f>[1]!Table_1[[#This Row],[시가총액]]/[1]!Table_1[[#This Row],[당기순이익(세후영업이익)]]</f>
        <v>6.7592669770315297</v>
      </c>
      <c r="AB245" s="12">
        <v>15204861500</v>
      </c>
    </row>
    <row r="246" spans="1:28" ht="19.2">
      <c r="A246" s="10">
        <v>245</v>
      </c>
      <c r="B246" s="10">
        <v>990</v>
      </c>
      <c r="C246" s="11" t="s">
        <v>43</v>
      </c>
      <c r="D246" s="11" t="s">
        <v>6</v>
      </c>
      <c r="E246" s="10">
        <v>2020</v>
      </c>
      <c r="F246" s="10">
        <v>9.16</v>
      </c>
      <c r="G246" s="14">
        <f>([1]!Table_1[[#This Row],[총자산]]-[1]!Table_1[[#This Row],[장부가치 자기자본]]+[1]!Table_1[[#This Row],[시가총액]])/[1]!Table_1[[#This Row],[총자산]]</f>
        <v>2.2470447339041377</v>
      </c>
      <c r="H246" s="14">
        <f>I246/100000000000</f>
        <v>2.3933499999999999</v>
      </c>
      <c r="I246" s="10">
        <v>239335000000</v>
      </c>
      <c r="J246" s="10">
        <v>8.24</v>
      </c>
      <c r="K246" s="10">
        <f>L246/1000000000000</f>
        <v>0.93591976648399999</v>
      </c>
      <c r="L246" s="10">
        <v>935919766484</v>
      </c>
      <c r="M246" s="10">
        <v>3.14</v>
      </c>
      <c r="N246" s="10">
        <v>1</v>
      </c>
      <c r="O246" s="14">
        <f>IF([1]!Table_1[[#This Row],[연도]]=2016,1,0)</f>
        <v>0</v>
      </c>
      <c r="P246" s="14">
        <f>IF([1]!Table_1[[#This Row],[연도]]=2017,1,0)</f>
        <v>0</v>
      </c>
      <c r="Q246" s="14">
        <f>IF([1]!Table_1[[#This Row],[연도]]=2018,1,0)</f>
        <v>0</v>
      </c>
      <c r="R246" s="14">
        <f>IF([1]!Table_1[[#This Row],[연도]]=2019,1,0)</f>
        <v>0</v>
      </c>
      <c r="S246" s="14">
        <f>IF([1]!Table_1[[#This Row],[연도]]=2020,1,0)</f>
        <v>1</v>
      </c>
      <c r="T246" s="14">
        <f>IF([1]!Table_1[[#This Row],[연도]]=2021,1,0)</f>
        <v>0</v>
      </c>
      <c r="U246" s="14">
        <f>IF([1]!Table_1[[#This Row],[연도]]=2022,1,0)</f>
        <v>0</v>
      </c>
      <c r="V246" s="14">
        <f>IF([1]!Table_1[[#This Row],[연도]]=2023,1,0)</f>
        <v>0</v>
      </c>
      <c r="W246" s="10">
        <v>1.4</v>
      </c>
      <c r="X246" s="10">
        <f>Y246/1000000000000</f>
        <v>2.2643279879999998</v>
      </c>
      <c r="Y246" s="14">
        <f>[1]!Table_1[[#This Row],[주가]]*[1]!Table_1[[#This Row],[기말주식수]]</f>
        <v>2264327988000</v>
      </c>
      <c r="Z246" s="14">
        <f>AA246/10</f>
        <v>0.94609145674473027</v>
      </c>
      <c r="AA246" s="14">
        <f>[1]!Table_1[[#This Row],[시가총액]]/[1]!Table_1[[#This Row],[당기순이익(세후영업이익)]]</f>
        <v>9.4609145674473023</v>
      </c>
      <c r="AB246" s="10">
        <v>15207397600</v>
      </c>
    </row>
    <row r="247" spans="1:28" ht="19.2">
      <c r="A247" s="12">
        <v>246</v>
      </c>
      <c r="B247" s="12">
        <v>990</v>
      </c>
      <c r="C247" s="13" t="s">
        <v>43</v>
      </c>
      <c r="D247" s="13" t="s">
        <v>6</v>
      </c>
      <c r="E247" s="12">
        <v>2021</v>
      </c>
      <c r="F247" s="12">
        <v>6.173</v>
      </c>
      <c r="G247" s="15">
        <f>([1]!Table_1[[#This Row],[총자산]]-[1]!Table_1[[#This Row],[장부가치 자기자본]]+[1]!Table_1[[#This Row],[시가총액]])/[1]!Table_1[[#This Row],[총자산]]</f>
        <v>2.3689113913722006</v>
      </c>
      <c r="H247" s="14">
        <f>I247/100000000000</f>
        <v>3.9910700000000001</v>
      </c>
      <c r="I247" s="12">
        <v>399107000000</v>
      </c>
      <c r="J247" s="12">
        <v>31.51</v>
      </c>
      <c r="K247" s="10">
        <f>L247/1000000000000</f>
        <v>1.2146820401780001</v>
      </c>
      <c r="L247" s="12">
        <v>1214682040178</v>
      </c>
      <c r="M247" s="12">
        <v>5.97</v>
      </c>
      <c r="N247" s="12">
        <v>1</v>
      </c>
      <c r="O247" s="15">
        <f>IF([1]!Table_1[[#This Row],[연도]]=2016,1,0)</f>
        <v>0</v>
      </c>
      <c r="P247" s="15">
        <f>IF([1]!Table_1[[#This Row],[연도]]=2017,1,0)</f>
        <v>0</v>
      </c>
      <c r="Q247" s="15">
        <f>IF([1]!Table_1[[#This Row],[연도]]=2018,1,0)</f>
        <v>0</v>
      </c>
      <c r="R247" s="15">
        <f>IF([1]!Table_1[[#This Row],[연도]]=2019,1,0)</f>
        <v>0</v>
      </c>
      <c r="S247" s="15">
        <f>IF([1]!Table_1[[#This Row],[연도]]=2020,1,0)</f>
        <v>0</v>
      </c>
      <c r="T247" s="15">
        <f>IF([1]!Table_1[[#This Row],[연도]]=2021,1,0)</f>
        <v>1</v>
      </c>
      <c r="U247" s="15">
        <f>IF([1]!Table_1[[#This Row],[연도]]=2022,1,0)</f>
        <v>0</v>
      </c>
      <c r="V247" s="15">
        <f>IF([1]!Table_1[[#This Row],[연도]]=2023,1,0)</f>
        <v>0</v>
      </c>
      <c r="W247" s="12">
        <v>2.7</v>
      </c>
      <c r="X247" s="10">
        <f>Y247/1000000000000</f>
        <v>3.2277773476</v>
      </c>
      <c r="Y247" s="15">
        <f>[1]!Table_1[[#This Row],[주가]]*[1]!Table_1[[#This Row],[기말주식수]]</f>
        <v>3227777347600</v>
      </c>
      <c r="Z247" s="14">
        <f>AA247/10</f>
        <v>0.80874987098697848</v>
      </c>
      <c r="AA247" s="15">
        <f>[1]!Table_1[[#This Row],[시가총액]]/[1]!Table_1[[#This Row],[당기순이익(세후영업이익)]]</f>
        <v>8.0874987098697844</v>
      </c>
      <c r="AB247" s="12">
        <v>19562638100</v>
      </c>
    </row>
    <row r="248" spans="1:28" ht="19.2">
      <c r="A248" s="10">
        <v>247</v>
      </c>
      <c r="B248" s="10">
        <v>990</v>
      </c>
      <c r="C248" s="11" t="s">
        <v>43</v>
      </c>
      <c r="D248" s="11" t="s">
        <v>6</v>
      </c>
      <c r="E248" s="10">
        <v>2022</v>
      </c>
      <c r="F248" s="10">
        <v>10.111000000000001</v>
      </c>
      <c r="G248" s="14">
        <f>([1]!Table_1[[#This Row],[총자산]]-[1]!Table_1[[#This Row],[장부가치 자기자본]]+[1]!Table_1[[#This Row],[시가총액]])/[1]!Table_1[[#This Row],[총자산]]</f>
        <v>1.0052402427657656</v>
      </c>
      <c r="H248" s="14">
        <f>I248/100000000000</f>
        <v>7.6874700000000002</v>
      </c>
      <c r="I248" s="10">
        <v>768747000000</v>
      </c>
      <c r="J248" s="10">
        <v>36.950000000000003</v>
      </c>
      <c r="K248" s="10">
        <f>L248/1000000000000</f>
        <v>1.675287533666</v>
      </c>
      <c r="L248" s="10">
        <v>1675287533666</v>
      </c>
      <c r="M248" s="10">
        <v>11.2</v>
      </c>
      <c r="N248" s="10">
        <v>1</v>
      </c>
      <c r="O248" s="14">
        <f>IF([1]!Table_1[[#This Row],[연도]]=2016,1,0)</f>
        <v>0</v>
      </c>
      <c r="P248" s="14">
        <f>IF([1]!Table_1[[#This Row],[연도]]=2017,1,0)</f>
        <v>0</v>
      </c>
      <c r="Q248" s="14">
        <f>IF([1]!Table_1[[#This Row],[연도]]=2018,1,0)</f>
        <v>0</v>
      </c>
      <c r="R248" s="14">
        <f>IF([1]!Table_1[[#This Row],[연도]]=2019,1,0)</f>
        <v>0</v>
      </c>
      <c r="S248" s="14">
        <f>IF([1]!Table_1[[#This Row],[연도]]=2020,1,0)</f>
        <v>0</v>
      </c>
      <c r="T248" s="14">
        <f>IF([1]!Table_1[[#This Row],[연도]]=2021,1,0)</f>
        <v>0</v>
      </c>
      <c r="U248" s="14">
        <f>IF([1]!Table_1[[#This Row],[연도]]=2022,1,0)</f>
        <v>1</v>
      </c>
      <c r="V248" s="14">
        <f>IF([1]!Table_1[[#This Row],[연도]]=2023,1,0)</f>
        <v>0</v>
      </c>
      <c r="W248" s="10">
        <v>1.8</v>
      </c>
      <c r="X248" s="10">
        <f>Y248/1000000000000</f>
        <v>1.6494075442</v>
      </c>
      <c r="Y248" s="14">
        <f>[1]!Table_1[[#This Row],[주가]]*[1]!Table_1[[#This Row],[기말주식수]]</f>
        <v>1649407544200</v>
      </c>
      <c r="Z248" s="14">
        <f>AA248/10</f>
        <v>0.21455791621951045</v>
      </c>
      <c r="AA248" s="14">
        <f>[1]!Table_1[[#This Row],[시가총액]]/[1]!Table_1[[#This Row],[당기순이익(세후영업이익)]]</f>
        <v>2.1455791621951046</v>
      </c>
      <c r="AB248" s="10">
        <v>56504612200</v>
      </c>
    </row>
    <row r="249" spans="1:28" ht="19.2">
      <c r="A249" s="12">
        <v>248</v>
      </c>
      <c r="B249" s="12">
        <v>990</v>
      </c>
      <c r="C249" s="13" t="s">
        <v>43</v>
      </c>
      <c r="D249" s="13" t="s">
        <v>6</v>
      </c>
      <c r="E249" s="12">
        <v>2023</v>
      </c>
      <c r="F249" s="12">
        <v>9.1739999999999995</v>
      </c>
      <c r="G249" s="15">
        <f>([1]!Table_1[[#This Row],[총자산]]-[1]!Table_1[[#This Row],[장부가치 자기자본]]+[1]!Table_1[[#This Row],[시가총액]])/[1]!Table_1[[#This Row],[총자산]]</f>
        <v>1.4216912026769604</v>
      </c>
      <c r="H249" s="14">
        <f>I249/100000000000</f>
        <v>2.6543700000000001</v>
      </c>
      <c r="I249" s="12">
        <v>265437000000</v>
      </c>
      <c r="J249" s="12">
        <v>-3.74</v>
      </c>
      <c r="K249" s="10">
        <f>L249/1000000000000</f>
        <v>1.15422363894</v>
      </c>
      <c r="L249" s="12">
        <v>1154223638940</v>
      </c>
      <c r="M249" s="12">
        <v>9.83</v>
      </c>
      <c r="N249" s="12">
        <v>1</v>
      </c>
      <c r="O249" s="15">
        <f>IF([1]!Table_1[[#This Row],[연도]]=2016,1,0)</f>
        <v>0</v>
      </c>
      <c r="P249" s="15">
        <f>IF([1]!Table_1[[#This Row],[연도]]=2017,1,0)</f>
        <v>0</v>
      </c>
      <c r="Q249" s="15">
        <f>IF([1]!Table_1[[#This Row],[연도]]=2018,1,0)</f>
        <v>0</v>
      </c>
      <c r="R249" s="15">
        <f>IF([1]!Table_1[[#This Row],[연도]]=2019,1,0)</f>
        <v>0</v>
      </c>
      <c r="S249" s="15">
        <f>IF([1]!Table_1[[#This Row],[연도]]=2020,1,0)</f>
        <v>0</v>
      </c>
      <c r="T249" s="15">
        <f>IF([1]!Table_1[[#This Row],[연도]]=2021,1,0)</f>
        <v>0</v>
      </c>
      <c r="U249" s="15">
        <f>IF([1]!Table_1[[#This Row],[연도]]=2022,1,0)</f>
        <v>0</v>
      </c>
      <c r="V249" s="15">
        <f>IF([1]!Table_1[[#This Row],[연도]]=2023,1,0)</f>
        <v>1</v>
      </c>
      <c r="W249" s="12">
        <v>1.25</v>
      </c>
      <c r="X249" s="10">
        <f>Y249/1000000000000</f>
        <v>2.6017572568</v>
      </c>
      <c r="Y249" s="15">
        <f>[1]!Table_1[[#This Row],[주가]]*[1]!Table_1[[#This Row],[기말주식수]]</f>
        <v>2601757256800</v>
      </c>
      <c r="Z249" s="14">
        <f>AA249/10</f>
        <v>0.98017882088781894</v>
      </c>
      <c r="AA249" s="15">
        <f>[1]!Table_1[[#This Row],[시가총액]]/[1]!Table_1[[#This Row],[당기순이익(세후영업이익)]]</f>
        <v>9.8017882088781896</v>
      </c>
      <c r="AB249" s="12">
        <v>24233955840</v>
      </c>
    </row>
    <row r="250" spans="1:28" ht="19.2">
      <c r="A250" s="10">
        <v>249</v>
      </c>
      <c r="B250" s="10">
        <v>1040</v>
      </c>
      <c r="C250" s="11" t="s">
        <v>44</v>
      </c>
      <c r="D250" s="11" t="s">
        <v>6</v>
      </c>
      <c r="E250" s="10">
        <v>2016</v>
      </c>
      <c r="F250" s="10">
        <v>6.7640000000000002</v>
      </c>
      <c r="G250" s="14">
        <f>([1]!Table_1[[#This Row],[총자산]]-[1]!Table_1[[#This Row],[장부가치 자기자본]]+[1]!Table_1[[#This Row],[시가총액]])/[1]!Table_1[[#This Row],[총자산]]</f>
        <v>0.77380166731977118</v>
      </c>
      <c r="H250" s="14">
        <f>I250/100000000000</f>
        <v>12.5291</v>
      </c>
      <c r="I250" s="10">
        <v>1252910000000</v>
      </c>
      <c r="J250" s="10">
        <v>14.63</v>
      </c>
      <c r="K250" s="10">
        <f>L250/1000000000000</f>
        <v>23.954197397000002</v>
      </c>
      <c r="L250" s="10">
        <v>23954197397000</v>
      </c>
      <c r="M250" s="10">
        <v>0.4</v>
      </c>
      <c r="N250" s="10">
        <v>1</v>
      </c>
      <c r="O250" s="14">
        <f>IF([1]!Table_1[[#This Row],[연도]]=2016,1,0)</f>
        <v>1</v>
      </c>
      <c r="P250" s="14">
        <f>IF([1]!Table_1[[#This Row],[연도]]=2017,1,0)</f>
        <v>0</v>
      </c>
      <c r="Q250" s="14">
        <f>IF([1]!Table_1[[#This Row],[연도]]=2018,1,0)</f>
        <v>0</v>
      </c>
      <c r="R250" s="14">
        <f>IF([1]!Table_1[[#This Row],[연도]]=2019,1,0)</f>
        <v>0</v>
      </c>
      <c r="S250" s="14">
        <f>IF([1]!Table_1[[#This Row],[연도]]=2020,1,0)</f>
        <v>0</v>
      </c>
      <c r="T250" s="14">
        <f>IF([1]!Table_1[[#This Row],[연도]]=2021,1,0)</f>
        <v>0</v>
      </c>
      <c r="U250" s="14">
        <f>IF([1]!Table_1[[#This Row],[연도]]=2022,1,0)</f>
        <v>0</v>
      </c>
      <c r="V250" s="14">
        <f>IF([1]!Table_1[[#This Row],[연도]]=2023,1,0)</f>
        <v>0</v>
      </c>
      <c r="W250" s="10">
        <v>1.3</v>
      </c>
      <c r="X250" s="10">
        <f>Y250/1000000000000</f>
        <v>5.1449259423299996</v>
      </c>
      <c r="Y250" s="14">
        <f>[1]!Table_1[[#This Row],[주가]]*[1]!Table_1[[#This Row],[기말주식수]]</f>
        <v>5144925942330</v>
      </c>
      <c r="Z250" s="14">
        <f>AA250/10</f>
        <v>0.41063810986663052</v>
      </c>
      <c r="AA250" s="14">
        <f>[1]!Table_1[[#This Row],[시가총액]]/[1]!Table_1[[#This Row],[당기순이익(세후영업이익)]]</f>
        <v>4.1063810986663052</v>
      </c>
      <c r="AB250" s="10">
        <v>38540072000</v>
      </c>
    </row>
    <row r="251" spans="1:28" ht="19.2">
      <c r="A251" s="12">
        <v>250</v>
      </c>
      <c r="B251" s="12">
        <v>1040</v>
      </c>
      <c r="C251" s="13" t="s">
        <v>44</v>
      </c>
      <c r="D251" s="13" t="s">
        <v>6</v>
      </c>
      <c r="E251" s="12">
        <v>2017</v>
      </c>
      <c r="F251" s="12">
        <v>3.6379999999999999</v>
      </c>
      <c r="G251" s="15">
        <f>([1]!Table_1[[#This Row],[총자산]]-[1]!Table_1[[#This Row],[장부가치 자기자본]]+[1]!Table_1[[#This Row],[시가총액]])/[1]!Table_1[[#This Row],[총자산]]</f>
        <v>0.76134722809853084</v>
      </c>
      <c r="H251" s="14">
        <f>I251/100000000000</f>
        <v>13.259600000000001</v>
      </c>
      <c r="I251" s="12">
        <v>1325960000000</v>
      </c>
      <c r="J251" s="12">
        <v>8.57</v>
      </c>
      <c r="K251" s="10">
        <f>L251/1000000000000</f>
        <v>26.898599989000001</v>
      </c>
      <c r="L251" s="12">
        <v>26898599989000</v>
      </c>
      <c r="M251" s="12">
        <v>0.44</v>
      </c>
      <c r="N251" s="12">
        <v>1</v>
      </c>
      <c r="O251" s="15">
        <f>IF([1]!Table_1[[#This Row],[연도]]=2016,1,0)</f>
        <v>0</v>
      </c>
      <c r="P251" s="15">
        <f>IF([1]!Table_1[[#This Row],[연도]]=2017,1,0)</f>
        <v>1</v>
      </c>
      <c r="Q251" s="15">
        <f>IF([1]!Table_1[[#This Row],[연도]]=2018,1,0)</f>
        <v>0</v>
      </c>
      <c r="R251" s="15">
        <f>IF([1]!Table_1[[#This Row],[연도]]=2019,1,0)</f>
        <v>0</v>
      </c>
      <c r="S251" s="15">
        <f>IF([1]!Table_1[[#This Row],[연도]]=2020,1,0)</f>
        <v>0</v>
      </c>
      <c r="T251" s="15">
        <f>IF([1]!Table_1[[#This Row],[연도]]=2021,1,0)</f>
        <v>0</v>
      </c>
      <c r="U251" s="15">
        <f>IF([1]!Table_1[[#This Row],[연도]]=2022,1,0)</f>
        <v>0</v>
      </c>
      <c r="V251" s="15">
        <f>IF([1]!Table_1[[#This Row],[연도]]=2023,1,0)</f>
        <v>0</v>
      </c>
      <c r="W251" s="12">
        <v>0.75</v>
      </c>
      <c r="X251" s="10">
        <f>Y251/1000000000000</f>
        <v>4.9935848537040002</v>
      </c>
      <c r="Y251" s="15">
        <f>[1]!Table_1[[#This Row],[주가]]*[1]!Table_1[[#This Row],[기말주식수]]</f>
        <v>4993584853704</v>
      </c>
      <c r="Z251" s="14">
        <f>AA251/10</f>
        <v>0.37660147015777251</v>
      </c>
      <c r="AA251" s="15">
        <f>[1]!Table_1[[#This Row],[시가총액]]/[1]!Table_1[[#This Row],[당기순이익(세후영업이익)]]</f>
        <v>3.766014701577725</v>
      </c>
      <c r="AB251" s="12">
        <v>41386522200</v>
      </c>
    </row>
    <row r="252" spans="1:28" ht="19.2">
      <c r="A252" s="10">
        <v>251</v>
      </c>
      <c r="B252" s="10">
        <v>1040</v>
      </c>
      <c r="C252" s="11" t="s">
        <v>44</v>
      </c>
      <c r="D252" s="11" t="s">
        <v>6</v>
      </c>
      <c r="E252" s="10">
        <v>2018</v>
      </c>
      <c r="F252" s="10">
        <v>4.6550000000000002</v>
      </c>
      <c r="G252" s="14">
        <f>([1]!Table_1[[#This Row],[총자산]]-[1]!Table_1[[#This Row],[장부가치 자기자본]]+[1]!Table_1[[#This Row],[시가총액]])/[1]!Table_1[[#This Row],[총자산]]</f>
        <v>0.71708374778391837</v>
      </c>
      <c r="H252" s="14">
        <f>I252/100000000000</f>
        <v>13.3248</v>
      </c>
      <c r="I252" s="10">
        <v>1332480000000</v>
      </c>
      <c r="J252" s="10">
        <v>8.1999999999999993</v>
      </c>
      <c r="K252" s="10">
        <f>L252/1000000000000</f>
        <v>29.523435477</v>
      </c>
      <c r="L252" s="10">
        <v>29523435477000</v>
      </c>
      <c r="M252" s="10">
        <v>0.54</v>
      </c>
      <c r="N252" s="10">
        <v>2</v>
      </c>
      <c r="O252" s="14">
        <f>IF([1]!Table_1[[#This Row],[연도]]=2016,1,0)</f>
        <v>0</v>
      </c>
      <c r="P252" s="14">
        <f>IF([1]!Table_1[[#This Row],[연도]]=2017,1,0)</f>
        <v>0</v>
      </c>
      <c r="Q252" s="14">
        <f>IF([1]!Table_1[[#This Row],[연도]]=2018,1,0)</f>
        <v>1</v>
      </c>
      <c r="R252" s="14">
        <f>IF([1]!Table_1[[#This Row],[연도]]=2019,1,0)</f>
        <v>0</v>
      </c>
      <c r="S252" s="14">
        <f>IF([1]!Table_1[[#This Row],[연도]]=2020,1,0)</f>
        <v>0</v>
      </c>
      <c r="T252" s="14">
        <f>IF([1]!Table_1[[#This Row],[연도]]=2021,1,0)</f>
        <v>0</v>
      </c>
      <c r="U252" s="14">
        <f>IF([1]!Table_1[[#This Row],[연도]]=2022,1,0)</f>
        <v>0</v>
      </c>
      <c r="V252" s="14">
        <f>IF([1]!Table_1[[#This Row],[연도]]=2023,1,0)</f>
        <v>0</v>
      </c>
      <c r="W252" s="10">
        <v>1.01</v>
      </c>
      <c r="X252" s="10">
        <f>Y252/1000000000000</f>
        <v>3.5450052570000001</v>
      </c>
      <c r="Y252" s="14">
        <f>[1]!Table_1[[#This Row],[주가]]*[1]!Table_1[[#This Row],[기말주식수]]</f>
        <v>3545005257000</v>
      </c>
      <c r="Z252" s="14">
        <f>AA252/10</f>
        <v>0.26604566349963976</v>
      </c>
      <c r="AA252" s="14">
        <f>[1]!Table_1[[#This Row],[시가총액]]/[1]!Table_1[[#This Row],[당기순이익(세후영업이익)]]</f>
        <v>2.6604566349963976</v>
      </c>
      <c r="AB252" s="10">
        <v>40969251350</v>
      </c>
    </row>
    <row r="253" spans="1:28" ht="19.2">
      <c r="A253" s="12">
        <v>252</v>
      </c>
      <c r="B253" s="12">
        <v>1040</v>
      </c>
      <c r="C253" s="13" t="s">
        <v>44</v>
      </c>
      <c r="D253" s="13" t="s">
        <v>6</v>
      </c>
      <c r="E253" s="12">
        <v>2019</v>
      </c>
      <c r="F253" s="12">
        <v>19.190000000000001</v>
      </c>
      <c r="G253" s="15">
        <f>([1]!Table_1[[#This Row],[총자산]]-[1]!Table_1[[#This Row],[장부가치 자기자본]]+[1]!Table_1[[#This Row],[시가총액]])/[1]!Table_1[[#This Row],[총자산]]</f>
        <v>0.70787052277463391</v>
      </c>
      <c r="H253" s="14">
        <f>I253/100000000000</f>
        <v>15.0915</v>
      </c>
      <c r="I253" s="12">
        <v>1509150000000</v>
      </c>
      <c r="J253" s="12">
        <v>27.27</v>
      </c>
      <c r="K253" s="10">
        <f>L253/1000000000000</f>
        <v>33.779706664999999</v>
      </c>
      <c r="L253" s="12">
        <v>33779706665000</v>
      </c>
      <c r="M253" s="12">
        <v>0.55000000000000004</v>
      </c>
      <c r="N253" s="12">
        <v>1</v>
      </c>
      <c r="O253" s="15">
        <f>IF([1]!Table_1[[#This Row],[연도]]=2016,1,0)</f>
        <v>0</v>
      </c>
      <c r="P253" s="15">
        <f>IF([1]!Table_1[[#This Row],[연도]]=2017,1,0)</f>
        <v>0</v>
      </c>
      <c r="Q253" s="15">
        <f>IF([1]!Table_1[[#This Row],[연도]]=2018,1,0)</f>
        <v>0</v>
      </c>
      <c r="R253" s="15">
        <f>IF([1]!Table_1[[#This Row],[연도]]=2019,1,0)</f>
        <v>1</v>
      </c>
      <c r="S253" s="15">
        <f>IF([1]!Table_1[[#This Row],[연도]]=2020,1,0)</f>
        <v>0</v>
      </c>
      <c r="T253" s="15">
        <f>IF([1]!Table_1[[#This Row],[연도]]=2021,1,0)</f>
        <v>0</v>
      </c>
      <c r="U253" s="15">
        <f>IF([1]!Table_1[[#This Row],[연도]]=2022,1,0)</f>
        <v>0</v>
      </c>
      <c r="V253" s="15">
        <f>IF([1]!Table_1[[#This Row],[연도]]=2023,1,0)</f>
        <v>0</v>
      </c>
      <c r="W253" s="12">
        <v>1.05</v>
      </c>
      <c r="X253" s="10">
        <f>Y253/1000000000000</f>
        <v>2.8184980068000001</v>
      </c>
      <c r="Y253" s="15">
        <f>[1]!Table_1[[#This Row],[주가]]*[1]!Table_1[[#This Row],[기말주식수]]</f>
        <v>2818498006800</v>
      </c>
      <c r="Z253" s="14">
        <f>AA253/10</f>
        <v>0.18676062729350959</v>
      </c>
      <c r="AA253" s="15">
        <f>[1]!Table_1[[#This Row],[시가총액]]/[1]!Table_1[[#This Row],[당기순이익(세후영업이익)]]</f>
        <v>1.867606272935096</v>
      </c>
      <c r="AB253" s="12">
        <v>62145199700</v>
      </c>
    </row>
    <row r="254" spans="1:28" ht="19.2">
      <c r="A254" s="10">
        <v>253</v>
      </c>
      <c r="B254" s="10">
        <v>1040</v>
      </c>
      <c r="C254" s="11" t="s">
        <v>44</v>
      </c>
      <c r="D254" s="11" t="s">
        <v>6</v>
      </c>
      <c r="E254" s="10">
        <v>2020</v>
      </c>
      <c r="F254" s="10">
        <v>32.927999999999997</v>
      </c>
      <c r="G254" s="14">
        <f>([1]!Table_1[[#This Row],[총자산]]-[1]!Table_1[[#This Row],[장부가치 자기자본]]+[1]!Table_1[[#This Row],[시가총액]])/[1]!Table_1[[#This Row],[총자산]]</f>
        <v>0.68247256337911588</v>
      </c>
      <c r="H254" s="14">
        <f>I254/100000000000</f>
        <v>13.9034</v>
      </c>
      <c r="I254" s="10">
        <v>1390340000000</v>
      </c>
      <c r="J254" s="10">
        <v>-0.88</v>
      </c>
      <c r="K254" s="10">
        <f>L254/1000000000000</f>
        <v>31.999102947000001</v>
      </c>
      <c r="L254" s="10">
        <v>31999102947000</v>
      </c>
      <c r="M254" s="10">
        <v>0.37</v>
      </c>
      <c r="N254" s="10">
        <v>1</v>
      </c>
      <c r="O254" s="14">
        <f>IF([1]!Table_1[[#This Row],[연도]]=2016,1,0)</f>
        <v>0</v>
      </c>
      <c r="P254" s="14">
        <f>IF([1]!Table_1[[#This Row],[연도]]=2017,1,0)</f>
        <v>0</v>
      </c>
      <c r="Q254" s="14">
        <f>IF([1]!Table_1[[#This Row],[연도]]=2018,1,0)</f>
        <v>0</v>
      </c>
      <c r="R254" s="14">
        <f>IF([1]!Table_1[[#This Row],[연도]]=2019,1,0)</f>
        <v>0</v>
      </c>
      <c r="S254" s="14">
        <f>IF([1]!Table_1[[#This Row],[연도]]=2020,1,0)</f>
        <v>1</v>
      </c>
      <c r="T254" s="14">
        <f>IF([1]!Table_1[[#This Row],[연도]]=2021,1,0)</f>
        <v>0</v>
      </c>
      <c r="U254" s="14">
        <f>IF([1]!Table_1[[#This Row],[연도]]=2022,1,0)</f>
        <v>0</v>
      </c>
      <c r="V254" s="14">
        <f>IF([1]!Table_1[[#This Row],[연도]]=2023,1,0)</f>
        <v>0</v>
      </c>
      <c r="W254" s="10">
        <v>1.04</v>
      </c>
      <c r="X254" s="10">
        <f>Y254/1000000000000</f>
        <v>2.6872015158</v>
      </c>
      <c r="Y254" s="14">
        <f>[1]!Table_1[[#This Row],[주가]]*[1]!Table_1[[#This Row],[기말주식수]]</f>
        <v>2687201515800</v>
      </c>
      <c r="Z254" s="14">
        <f>AA254/10</f>
        <v>0.19327657377332164</v>
      </c>
      <c r="AA254" s="14">
        <f>[1]!Table_1[[#This Row],[시가총액]]/[1]!Table_1[[#This Row],[당기순이익(세후영업이익)]]</f>
        <v>1.9327657377332164</v>
      </c>
      <c r="AB254" s="10">
        <v>67174837150</v>
      </c>
    </row>
    <row r="255" spans="1:28" ht="19.2">
      <c r="A255" s="12">
        <v>254</v>
      </c>
      <c r="B255" s="12">
        <v>1040</v>
      </c>
      <c r="C255" s="13" t="s">
        <v>44</v>
      </c>
      <c r="D255" s="13" t="s">
        <v>6</v>
      </c>
      <c r="E255" s="12">
        <v>2021</v>
      </c>
      <c r="F255" s="12">
        <v>9.5709999999999997</v>
      </c>
      <c r="G255" s="15">
        <f>([1]!Table_1[[#This Row],[총자산]]-[1]!Table_1[[#This Row],[장부가치 자기자본]]+[1]!Table_1[[#This Row],[시가총액]])/[1]!Table_1[[#This Row],[총자산]]</f>
        <v>0.66559801015466802</v>
      </c>
      <c r="H255" s="14">
        <f>I255/100000000000</f>
        <v>18.818000000000001</v>
      </c>
      <c r="I255" s="12">
        <v>1881800000000</v>
      </c>
      <c r="J255" s="12">
        <v>4.82</v>
      </c>
      <c r="K255" s="10">
        <f>L255/1000000000000</f>
        <v>34.484026554000003</v>
      </c>
      <c r="L255" s="12">
        <v>34484026554000</v>
      </c>
      <c r="M255" s="12">
        <v>0.46</v>
      </c>
      <c r="N255" s="12">
        <v>1</v>
      </c>
      <c r="O255" s="15">
        <f>IF([1]!Table_1[[#This Row],[연도]]=2016,1,0)</f>
        <v>0</v>
      </c>
      <c r="P255" s="15">
        <f>IF([1]!Table_1[[#This Row],[연도]]=2017,1,0)</f>
        <v>0</v>
      </c>
      <c r="Q255" s="15">
        <f>IF([1]!Table_1[[#This Row],[연도]]=2018,1,0)</f>
        <v>0</v>
      </c>
      <c r="R255" s="15">
        <f>IF([1]!Table_1[[#This Row],[연도]]=2019,1,0)</f>
        <v>0</v>
      </c>
      <c r="S255" s="15">
        <f>IF([1]!Table_1[[#This Row],[연도]]=2020,1,0)</f>
        <v>0</v>
      </c>
      <c r="T255" s="15">
        <f>IF([1]!Table_1[[#This Row],[연도]]=2021,1,0)</f>
        <v>1</v>
      </c>
      <c r="U255" s="15">
        <f>IF([1]!Table_1[[#This Row],[연도]]=2022,1,0)</f>
        <v>0</v>
      </c>
      <c r="V255" s="15">
        <f>IF([1]!Table_1[[#This Row],[연도]]=2023,1,0)</f>
        <v>0</v>
      </c>
      <c r="W255" s="12">
        <v>1.34</v>
      </c>
      <c r="X255" s="10">
        <f>Y255/1000000000000</f>
        <v>2.4333616332000001</v>
      </c>
      <c r="Y255" s="15">
        <f>[1]!Table_1[[#This Row],[주가]]*[1]!Table_1[[#This Row],[기말주식수]]</f>
        <v>2433361633200</v>
      </c>
      <c r="Z255" s="14">
        <f>AA255/10</f>
        <v>0.1293103216707408</v>
      </c>
      <c r="AA255" s="15">
        <f>[1]!Table_1[[#This Row],[시가총액]]/[1]!Table_1[[#This Row],[당기순이익(세후영업이익)]]</f>
        <v>1.2931032167074079</v>
      </c>
      <c r="AB255" s="12">
        <v>77234117150</v>
      </c>
    </row>
    <row r="256" spans="1:28" ht="19.2">
      <c r="A256" s="10">
        <v>255</v>
      </c>
      <c r="B256" s="10">
        <v>1040</v>
      </c>
      <c r="C256" s="11" t="s">
        <v>44</v>
      </c>
      <c r="D256" s="11" t="s">
        <v>6</v>
      </c>
      <c r="E256" s="10">
        <v>2022</v>
      </c>
      <c r="F256" s="10">
        <v>12.221</v>
      </c>
      <c r="G256" s="14">
        <f>([1]!Table_1[[#This Row],[총자산]]-[1]!Table_1[[#This Row],[장부가치 자기자본]]+[1]!Table_1[[#This Row],[시가총액]])/[1]!Table_1[[#This Row],[총자산]]</f>
        <v>0.68325624735678714</v>
      </c>
      <c r="H256" s="14">
        <f>I256/100000000000</f>
        <v>21.542000000000002</v>
      </c>
      <c r="I256" s="10">
        <v>2154200000000</v>
      </c>
      <c r="J256" s="10">
        <v>14.98</v>
      </c>
      <c r="K256" s="10">
        <f>L256/1000000000000</f>
        <v>40.924879773000001</v>
      </c>
      <c r="L256" s="10">
        <v>40924879773000</v>
      </c>
      <c r="M256" s="10">
        <v>0.51</v>
      </c>
      <c r="N256" s="10">
        <v>1</v>
      </c>
      <c r="O256" s="14">
        <f>IF([1]!Table_1[[#This Row],[연도]]=2016,1,0)</f>
        <v>0</v>
      </c>
      <c r="P256" s="14">
        <f>IF([1]!Table_1[[#This Row],[연도]]=2017,1,0)</f>
        <v>0</v>
      </c>
      <c r="Q256" s="14">
        <f>IF([1]!Table_1[[#This Row],[연도]]=2018,1,0)</f>
        <v>0</v>
      </c>
      <c r="R256" s="14">
        <f>IF([1]!Table_1[[#This Row],[연도]]=2019,1,0)</f>
        <v>0</v>
      </c>
      <c r="S256" s="14">
        <f>IF([1]!Table_1[[#This Row],[연도]]=2020,1,0)</f>
        <v>0</v>
      </c>
      <c r="T256" s="14">
        <f>IF([1]!Table_1[[#This Row],[연도]]=2021,1,0)</f>
        <v>0</v>
      </c>
      <c r="U256" s="14">
        <f>IF([1]!Table_1[[#This Row],[연도]]=2022,1,0)</f>
        <v>1</v>
      </c>
      <c r="V256" s="14">
        <f>IF([1]!Table_1[[#This Row],[연도]]=2023,1,0)</f>
        <v>0</v>
      </c>
      <c r="W256" s="10">
        <v>1.62</v>
      </c>
      <c r="X256" s="10">
        <f>Y256/1000000000000</f>
        <v>2.4537855317999999</v>
      </c>
      <c r="Y256" s="14">
        <f>[1]!Table_1[[#This Row],[주가]]*[1]!Table_1[[#This Row],[기말주식수]]</f>
        <v>2453785531800</v>
      </c>
      <c r="Z256" s="14">
        <f>AA256/10</f>
        <v>0.11390704353356233</v>
      </c>
      <c r="AA256" s="14">
        <f>[1]!Table_1[[#This Row],[시가총액]]/[1]!Table_1[[#This Row],[당기순이익(세후영업이익)]]</f>
        <v>1.1390704353356234</v>
      </c>
      <c r="AB256" s="10">
        <v>83940300100</v>
      </c>
    </row>
    <row r="257" spans="1:28" ht="19.2">
      <c r="A257" s="12">
        <v>256</v>
      </c>
      <c r="B257" s="12">
        <v>1060</v>
      </c>
      <c r="C257" s="13" t="s">
        <v>45</v>
      </c>
      <c r="D257" s="13" t="s">
        <v>6</v>
      </c>
      <c r="E257" s="12">
        <v>2016</v>
      </c>
      <c r="F257" s="12">
        <v>-36.542000000000002</v>
      </c>
      <c r="G257" s="15">
        <f>([1]!Table_1[[#This Row],[총자산]]-[1]!Table_1[[#This Row],[장부가치 자기자본]]+[1]!Table_1[[#This Row],[시가총액]])/[1]!Table_1[[#This Row],[총자산]]</f>
        <v>1.8536697092233885</v>
      </c>
      <c r="H257" s="14">
        <f>I257/100000000000</f>
        <v>0.24537931119</v>
      </c>
      <c r="I257" s="12">
        <v>24537931119</v>
      </c>
      <c r="J257" s="12">
        <v>6.13</v>
      </c>
      <c r="K257" s="10">
        <f>L257/1000000000000</f>
        <v>0.46746512098699999</v>
      </c>
      <c r="L257" s="12">
        <v>467465120987</v>
      </c>
      <c r="M257" s="12">
        <v>0.21</v>
      </c>
      <c r="N257" s="12">
        <v>1</v>
      </c>
      <c r="O257" s="15">
        <f>IF([1]!Table_1[[#This Row],[연도]]=2016,1,0)</f>
        <v>1</v>
      </c>
      <c r="P257" s="15">
        <f>IF([1]!Table_1[[#This Row],[연도]]=2017,1,0)</f>
        <v>0</v>
      </c>
      <c r="Q257" s="15">
        <f>IF([1]!Table_1[[#This Row],[연도]]=2018,1,0)</f>
        <v>0</v>
      </c>
      <c r="R257" s="15">
        <f>IF([1]!Table_1[[#This Row],[연도]]=2019,1,0)</f>
        <v>0</v>
      </c>
      <c r="S257" s="15">
        <f>IF([1]!Table_1[[#This Row],[연도]]=2020,1,0)</f>
        <v>0</v>
      </c>
      <c r="T257" s="15">
        <f>IF([1]!Table_1[[#This Row],[연도]]=2021,1,0)</f>
        <v>0</v>
      </c>
      <c r="U257" s="15">
        <f>IF([1]!Table_1[[#This Row],[연도]]=2022,1,0)</f>
        <v>0</v>
      </c>
      <c r="V257" s="15">
        <f>IF([1]!Table_1[[#This Row],[연도]]=2023,1,0)</f>
        <v>0</v>
      </c>
      <c r="W257" s="12">
        <v>0.49</v>
      </c>
      <c r="X257" s="10">
        <f>Y257/1000000000000</f>
        <v>0.83211858637199998</v>
      </c>
      <c r="Y257" s="15">
        <f>[1]!Table_1[[#This Row],[주가]]*[1]!Table_1[[#This Row],[기말주식수]]</f>
        <v>832118586372</v>
      </c>
      <c r="Z257" s="14">
        <f>AA257/10</f>
        <v>3.3911521812353653</v>
      </c>
      <c r="AA257" s="15">
        <f>[1]!Table_1[[#This Row],[시가총액]]/[1]!Table_1[[#This Row],[당기순이익(세후영업이익)]]</f>
        <v>33.911521812353655</v>
      </c>
      <c r="AB257" s="12">
        <v>5194380650</v>
      </c>
    </row>
    <row r="258" spans="1:28" ht="19.2">
      <c r="A258" s="10">
        <v>257</v>
      </c>
      <c r="B258" s="10">
        <v>1060</v>
      </c>
      <c r="C258" s="11" t="s">
        <v>45</v>
      </c>
      <c r="D258" s="11" t="s">
        <v>6</v>
      </c>
      <c r="E258" s="10">
        <v>2017</v>
      </c>
      <c r="F258" s="10">
        <v>-784.51</v>
      </c>
      <c r="G258" s="14">
        <f>([1]!Table_1[[#This Row],[총자산]]-[1]!Table_1[[#This Row],[장부가치 자기자본]]+[1]!Table_1[[#This Row],[시가총액]])/[1]!Table_1[[#This Row],[총자산]]</f>
        <v>1.7521832241066937</v>
      </c>
      <c r="H258" s="14">
        <f>I258/100000000000</f>
        <v>0.21718133966</v>
      </c>
      <c r="I258" s="10">
        <v>21718133966</v>
      </c>
      <c r="J258" s="10">
        <v>-3.1</v>
      </c>
      <c r="K258" s="10">
        <f>L258/1000000000000</f>
        <v>0.50291858661400002</v>
      </c>
      <c r="L258" s="10">
        <v>502918586614</v>
      </c>
      <c r="M258" s="10">
        <v>0.48</v>
      </c>
      <c r="N258" s="10">
        <v>1</v>
      </c>
      <c r="O258" s="14">
        <f>IF([1]!Table_1[[#This Row],[연도]]=2016,1,0)</f>
        <v>0</v>
      </c>
      <c r="P258" s="14">
        <f>IF([1]!Table_1[[#This Row],[연도]]=2017,1,0)</f>
        <v>1</v>
      </c>
      <c r="Q258" s="14">
        <f>IF([1]!Table_1[[#This Row],[연도]]=2018,1,0)</f>
        <v>0</v>
      </c>
      <c r="R258" s="14">
        <f>IF([1]!Table_1[[#This Row],[연도]]=2019,1,0)</f>
        <v>0</v>
      </c>
      <c r="S258" s="14">
        <f>IF([1]!Table_1[[#This Row],[연도]]=2020,1,0)</f>
        <v>0</v>
      </c>
      <c r="T258" s="14">
        <f>IF([1]!Table_1[[#This Row],[연도]]=2021,1,0)</f>
        <v>0</v>
      </c>
      <c r="U258" s="14">
        <f>IF([1]!Table_1[[#This Row],[연도]]=2022,1,0)</f>
        <v>0</v>
      </c>
      <c r="V258" s="14">
        <f>IF([1]!Table_1[[#This Row],[연도]]=2023,1,0)</f>
        <v>0</v>
      </c>
      <c r="W258" s="10">
        <v>0.25</v>
      </c>
      <c r="X258" s="10">
        <f>Y258/1000000000000</f>
        <v>0.74530869032900005</v>
      </c>
      <c r="Y258" s="14">
        <f>[1]!Table_1[[#This Row],[주가]]*[1]!Table_1[[#This Row],[기말주식수]]</f>
        <v>745308690329</v>
      </c>
      <c r="Z258" s="14">
        <f>AA258/10</f>
        <v>3.4317344735776549</v>
      </c>
      <c r="AA258" s="14">
        <f>[1]!Table_1[[#This Row],[시가총액]]/[1]!Table_1[[#This Row],[당기순이익(세후영업이익)]]</f>
        <v>34.317344735776551</v>
      </c>
      <c r="AB258" s="10">
        <v>5821061575</v>
      </c>
    </row>
    <row r="259" spans="1:28" ht="19.2">
      <c r="A259" s="12">
        <v>258</v>
      </c>
      <c r="B259" s="12">
        <v>1060</v>
      </c>
      <c r="C259" s="13" t="s">
        <v>45</v>
      </c>
      <c r="D259" s="13" t="s">
        <v>6</v>
      </c>
      <c r="E259" s="12">
        <v>2018</v>
      </c>
      <c r="F259" s="12">
        <v>86.32</v>
      </c>
      <c r="G259" s="15">
        <f>([1]!Table_1[[#This Row],[총자산]]-[1]!Table_1[[#This Row],[장부가치 자기자본]]+[1]!Table_1[[#This Row],[시가총액]])/[1]!Table_1[[#This Row],[총자산]]</f>
        <v>1.7523617401395635</v>
      </c>
      <c r="H259" s="14">
        <f>I259/100000000000</f>
        <v>0.21584082789</v>
      </c>
      <c r="I259" s="12">
        <v>21584082789</v>
      </c>
      <c r="J259" s="12">
        <v>-5.88</v>
      </c>
      <c r="K259" s="10">
        <f>L259/1000000000000</f>
        <v>0.53718197403699997</v>
      </c>
      <c r="L259" s="12">
        <v>537181974037</v>
      </c>
      <c r="M259" s="12">
        <v>0.56999999999999995</v>
      </c>
      <c r="N259" s="12">
        <v>1</v>
      </c>
      <c r="O259" s="15">
        <f>IF([1]!Table_1[[#This Row],[연도]]=2016,1,0)</f>
        <v>0</v>
      </c>
      <c r="P259" s="15">
        <f>IF([1]!Table_1[[#This Row],[연도]]=2017,1,0)</f>
        <v>0</v>
      </c>
      <c r="Q259" s="15">
        <f>IF([1]!Table_1[[#This Row],[연도]]=2018,1,0)</f>
        <v>1</v>
      </c>
      <c r="R259" s="15">
        <f>IF([1]!Table_1[[#This Row],[연도]]=2019,1,0)</f>
        <v>0</v>
      </c>
      <c r="S259" s="15">
        <f>IF([1]!Table_1[[#This Row],[연도]]=2020,1,0)</f>
        <v>0</v>
      </c>
      <c r="T259" s="15">
        <f>IF([1]!Table_1[[#This Row],[연도]]=2021,1,0)</f>
        <v>0</v>
      </c>
      <c r="U259" s="15">
        <f>IF([1]!Table_1[[#This Row],[연도]]=2022,1,0)</f>
        <v>0</v>
      </c>
      <c r="V259" s="15">
        <f>IF([1]!Table_1[[#This Row],[연도]]=2023,1,0)</f>
        <v>0</v>
      </c>
      <c r="W259" s="12">
        <v>0.19</v>
      </c>
      <c r="X259" s="10">
        <f>Y259/1000000000000</f>
        <v>0.70685686739999998</v>
      </c>
      <c r="Y259" s="15">
        <f>[1]!Table_1[[#This Row],[주가]]*[1]!Table_1[[#This Row],[기말주식수]]</f>
        <v>706856867400</v>
      </c>
      <c r="Z259" s="14">
        <f>AA259/10</f>
        <v>3.2748987960713292</v>
      </c>
      <c r="AA259" s="15">
        <f>[1]!Table_1[[#This Row],[시가총액]]/[1]!Table_1[[#This Row],[당기순이익(세후영업이익)]]</f>
        <v>32.748987960713293</v>
      </c>
      <c r="AB259" s="12">
        <v>6954775650</v>
      </c>
    </row>
    <row r="260" spans="1:28" ht="19.2">
      <c r="A260" s="10">
        <v>259</v>
      </c>
      <c r="B260" s="10">
        <v>1060</v>
      </c>
      <c r="C260" s="11" t="s">
        <v>45</v>
      </c>
      <c r="D260" s="11" t="s">
        <v>6</v>
      </c>
      <c r="E260" s="10">
        <v>2019</v>
      </c>
      <c r="F260" s="10">
        <v>-27.513000000000002</v>
      </c>
      <c r="G260" s="14">
        <f>([1]!Table_1[[#This Row],[총자산]]-[1]!Table_1[[#This Row],[장부가치 자기자본]]+[1]!Table_1[[#This Row],[시가총액]])/[1]!Table_1[[#This Row],[총자산]]</f>
        <v>1.5432295791164166</v>
      </c>
      <c r="H260" s="14">
        <f>I260/100000000000</f>
        <v>-0.19013830488</v>
      </c>
      <c r="I260" s="10">
        <v>-19013830488</v>
      </c>
      <c r="J260" s="10">
        <v>-3.47</v>
      </c>
      <c r="K260" s="10">
        <f>L260/1000000000000</f>
        <v>0.51133534273299996</v>
      </c>
      <c r="L260" s="10">
        <v>511335342733</v>
      </c>
      <c r="M260" s="10">
        <v>3.77</v>
      </c>
      <c r="N260" s="10">
        <v>1</v>
      </c>
      <c r="O260" s="14">
        <f>IF([1]!Table_1[[#This Row],[연도]]=2016,1,0)</f>
        <v>0</v>
      </c>
      <c r="P260" s="14">
        <f>IF([1]!Table_1[[#This Row],[연도]]=2017,1,0)</f>
        <v>0</v>
      </c>
      <c r="Q260" s="14">
        <f>IF([1]!Table_1[[#This Row],[연도]]=2018,1,0)</f>
        <v>0</v>
      </c>
      <c r="R260" s="14">
        <f>IF([1]!Table_1[[#This Row],[연도]]=2019,1,0)</f>
        <v>1</v>
      </c>
      <c r="S260" s="14">
        <f>IF([1]!Table_1[[#This Row],[연도]]=2020,1,0)</f>
        <v>0</v>
      </c>
      <c r="T260" s="14">
        <f>IF([1]!Table_1[[#This Row],[연도]]=2021,1,0)</f>
        <v>0</v>
      </c>
      <c r="U260" s="14">
        <f>IF([1]!Table_1[[#This Row],[연도]]=2022,1,0)</f>
        <v>0</v>
      </c>
      <c r="V260" s="14">
        <f>IF([1]!Table_1[[#This Row],[연도]]=2023,1,0)</f>
        <v>0</v>
      </c>
      <c r="W260" s="10">
        <v>0.21</v>
      </c>
      <c r="X260" s="10">
        <f>Y260/1000000000000</f>
        <v>0.54147528629999997</v>
      </c>
      <c r="Y260" s="14">
        <f>[1]!Table_1[[#This Row],[주가]]*[1]!Table_1[[#This Row],[기말주식수]]</f>
        <v>541475286300</v>
      </c>
      <c r="Z260" s="14">
        <f>AA260/10</f>
        <v>-2.8477969583337539</v>
      </c>
      <c r="AA260" s="14">
        <f>[1]!Table_1[[#This Row],[시가총액]]/[1]!Table_1[[#This Row],[당기순이익(세후영업이익)]]</f>
        <v>-28.47796958333754</v>
      </c>
      <c r="AB260" s="10">
        <v>6953836775</v>
      </c>
    </row>
    <row r="261" spans="1:28" ht="19.2">
      <c r="A261" s="12">
        <v>260</v>
      </c>
      <c r="B261" s="12">
        <v>1060</v>
      </c>
      <c r="C261" s="13" t="s">
        <v>45</v>
      </c>
      <c r="D261" s="13" t="s">
        <v>6</v>
      </c>
      <c r="E261" s="12">
        <v>2020</v>
      </c>
      <c r="F261" s="12">
        <v>-46.805</v>
      </c>
      <c r="G261" s="15">
        <f>([1]!Table_1[[#This Row],[총자산]]-[1]!Table_1[[#This Row],[장부가치 자기자본]]+[1]!Table_1[[#This Row],[시가총액]])/[1]!Table_1[[#This Row],[총자산]]</f>
        <v>1.858575072471871</v>
      </c>
      <c r="H261" s="14">
        <f>I261/100000000000</f>
        <v>-1.3229819320000001E-2</v>
      </c>
      <c r="I261" s="12">
        <v>-1322981932</v>
      </c>
      <c r="J261" s="12">
        <v>-4.21</v>
      </c>
      <c r="K261" s="10">
        <f>L261/1000000000000</f>
        <v>0.54733570779499996</v>
      </c>
      <c r="L261" s="12">
        <v>547335707795</v>
      </c>
      <c r="M261" s="12">
        <v>3.8</v>
      </c>
      <c r="N261" s="12">
        <v>1</v>
      </c>
      <c r="O261" s="15">
        <f>IF([1]!Table_1[[#This Row],[연도]]=2016,1,0)</f>
        <v>0</v>
      </c>
      <c r="P261" s="15">
        <f>IF([1]!Table_1[[#This Row],[연도]]=2017,1,0)</f>
        <v>0</v>
      </c>
      <c r="Q261" s="15">
        <f>IF([1]!Table_1[[#This Row],[연도]]=2018,1,0)</f>
        <v>0</v>
      </c>
      <c r="R261" s="15">
        <f>IF([1]!Table_1[[#This Row],[연도]]=2019,1,0)</f>
        <v>0</v>
      </c>
      <c r="S261" s="15">
        <f>IF([1]!Table_1[[#This Row],[연도]]=2020,1,0)</f>
        <v>1</v>
      </c>
      <c r="T261" s="15">
        <f>IF([1]!Table_1[[#This Row],[연도]]=2021,1,0)</f>
        <v>0</v>
      </c>
      <c r="U261" s="15">
        <f>IF([1]!Table_1[[#This Row],[연도]]=2022,1,0)</f>
        <v>0</v>
      </c>
      <c r="V261" s="15">
        <f>IF([1]!Table_1[[#This Row],[연도]]=2023,1,0)</f>
        <v>0</v>
      </c>
      <c r="W261" s="12">
        <v>0.11</v>
      </c>
      <c r="X261" s="10">
        <f>Y261/1000000000000</f>
        <v>0.67889759240799996</v>
      </c>
      <c r="Y261" s="15">
        <f>[1]!Table_1[[#This Row],[주가]]*[1]!Table_1[[#This Row],[기말주식수]]</f>
        <v>678897592408</v>
      </c>
      <c r="Z261" s="14">
        <f>AA261/10</f>
        <v>-51.315711574509997</v>
      </c>
      <c r="AA261" s="15">
        <f>[1]!Table_1[[#This Row],[시가총액]]/[1]!Table_1[[#This Row],[당기순이익(세후영업이익)]]</f>
        <v>-513.15711574509999</v>
      </c>
      <c r="AB261" s="12">
        <v>7149499675</v>
      </c>
    </row>
    <row r="262" spans="1:28" ht="19.2">
      <c r="A262" s="10">
        <v>261</v>
      </c>
      <c r="B262" s="10">
        <v>1060</v>
      </c>
      <c r="C262" s="11" t="s">
        <v>45</v>
      </c>
      <c r="D262" s="11" t="s">
        <v>6</v>
      </c>
      <c r="E262" s="10">
        <v>2021</v>
      </c>
      <c r="F262" s="10">
        <v>-510.19900000000001</v>
      </c>
      <c r="G262" s="14">
        <f>([1]!Table_1[[#This Row],[총자산]]-[1]!Table_1[[#This Row],[장부가치 자기자본]]+[1]!Table_1[[#This Row],[시가총액]])/[1]!Table_1[[#This Row],[총자산]]</f>
        <v>1.4411732713044303</v>
      </c>
      <c r="H262" s="14">
        <f>I262/100000000000</f>
        <v>0.31199849284999998</v>
      </c>
      <c r="I262" s="10">
        <v>31199849285</v>
      </c>
      <c r="J262" s="10">
        <v>15.29</v>
      </c>
      <c r="K262" s="10">
        <f>L262/1000000000000</f>
        <v>0.60658494477799996</v>
      </c>
      <c r="L262" s="10">
        <v>606584944778</v>
      </c>
      <c r="M262" s="10">
        <v>3.78</v>
      </c>
      <c r="N262" s="10">
        <v>1</v>
      </c>
      <c r="O262" s="14">
        <f>IF([1]!Table_1[[#This Row],[연도]]=2016,1,0)</f>
        <v>0</v>
      </c>
      <c r="P262" s="14">
        <f>IF([1]!Table_1[[#This Row],[연도]]=2017,1,0)</f>
        <v>0</v>
      </c>
      <c r="Q262" s="14">
        <f>IF([1]!Table_1[[#This Row],[연도]]=2018,1,0)</f>
        <v>0</v>
      </c>
      <c r="R262" s="14">
        <f>IF([1]!Table_1[[#This Row],[연도]]=2019,1,0)</f>
        <v>0</v>
      </c>
      <c r="S262" s="14">
        <f>IF([1]!Table_1[[#This Row],[연도]]=2020,1,0)</f>
        <v>0</v>
      </c>
      <c r="T262" s="14">
        <f>IF([1]!Table_1[[#This Row],[연도]]=2021,1,0)</f>
        <v>1</v>
      </c>
      <c r="U262" s="14">
        <f>IF([1]!Table_1[[#This Row],[연도]]=2022,1,0)</f>
        <v>0</v>
      </c>
      <c r="V262" s="14">
        <f>IF([1]!Table_1[[#This Row],[연도]]=2023,1,0)</f>
        <v>0</v>
      </c>
      <c r="W262" s="10">
        <v>0.12</v>
      </c>
      <c r="X262" s="10">
        <f>Y262/1000000000000</f>
        <v>0.46782565279400001</v>
      </c>
      <c r="Y262" s="14">
        <f>[1]!Table_1[[#This Row],[주가]]*[1]!Table_1[[#This Row],[기말주식수]]</f>
        <v>467825652794</v>
      </c>
      <c r="Z262" s="14">
        <f>AA262/10</f>
        <v>1.4994484381016457</v>
      </c>
      <c r="AA262" s="14">
        <f>[1]!Table_1[[#This Row],[시가총액]]/[1]!Table_1[[#This Row],[당기순이익(세후영업이익)]]</f>
        <v>14.994484381016457</v>
      </c>
      <c r="AB262" s="10">
        <v>7351967825</v>
      </c>
    </row>
    <row r="263" spans="1:28" ht="19.2">
      <c r="A263" s="12">
        <v>262</v>
      </c>
      <c r="B263" s="12">
        <v>1060</v>
      </c>
      <c r="C263" s="13" t="s">
        <v>45</v>
      </c>
      <c r="D263" s="13" t="s">
        <v>6</v>
      </c>
      <c r="E263" s="12">
        <v>2022</v>
      </c>
      <c r="F263" s="12">
        <v>29.524000000000001</v>
      </c>
      <c r="G263" s="15">
        <f>([1]!Table_1[[#This Row],[총자산]]-[1]!Table_1[[#This Row],[장부가치 자기자본]]+[1]!Table_1[[#This Row],[시가총액]])/[1]!Table_1[[#This Row],[총자산]]</f>
        <v>1.2763065042045076</v>
      </c>
      <c r="H263" s="14">
        <f>I263/100000000000</f>
        <v>0.62960870728999996</v>
      </c>
      <c r="I263" s="12">
        <v>62960870729</v>
      </c>
      <c r="J263" s="12">
        <v>-0.8</v>
      </c>
      <c r="K263" s="10">
        <f>L263/1000000000000</f>
        <v>0.68435109924899995</v>
      </c>
      <c r="L263" s="12">
        <v>684351099249</v>
      </c>
      <c r="M263" s="12">
        <v>4.99</v>
      </c>
      <c r="N263" s="12">
        <v>1</v>
      </c>
      <c r="O263" s="15">
        <f>IF([1]!Table_1[[#This Row],[연도]]=2016,1,0)</f>
        <v>0</v>
      </c>
      <c r="P263" s="15">
        <f>IF([1]!Table_1[[#This Row],[연도]]=2017,1,0)</f>
        <v>0</v>
      </c>
      <c r="Q263" s="15">
        <f>IF([1]!Table_1[[#This Row],[연도]]=2018,1,0)</f>
        <v>0</v>
      </c>
      <c r="R263" s="15">
        <f>IF([1]!Table_1[[#This Row],[연도]]=2019,1,0)</f>
        <v>0</v>
      </c>
      <c r="S263" s="15">
        <f>IF([1]!Table_1[[#This Row],[연도]]=2020,1,0)</f>
        <v>0</v>
      </c>
      <c r="T263" s="15">
        <f>IF([1]!Table_1[[#This Row],[연도]]=2021,1,0)</f>
        <v>0</v>
      </c>
      <c r="U263" s="15">
        <f>IF([1]!Table_1[[#This Row],[연도]]=2022,1,0)</f>
        <v>1</v>
      </c>
      <c r="V263" s="15">
        <f>IF([1]!Table_1[[#This Row],[연도]]=2023,1,0)</f>
        <v>0</v>
      </c>
      <c r="W263" s="12">
        <v>0.28999999999999998</v>
      </c>
      <c r="X263" s="10">
        <f>Y263/1000000000000</f>
        <v>0.39927199224299997</v>
      </c>
      <c r="Y263" s="15">
        <f>[1]!Table_1[[#This Row],[주가]]*[1]!Table_1[[#This Row],[기말주식수]]</f>
        <v>399271992243</v>
      </c>
      <c r="Z263" s="14">
        <f>AA263/10</f>
        <v>0.63415894287988928</v>
      </c>
      <c r="AA263" s="15">
        <f>[1]!Table_1[[#This Row],[시가총액]]/[1]!Table_1[[#This Row],[당기순이익(세후영업이익)]]</f>
        <v>6.3415894287988923</v>
      </c>
      <c r="AB263" s="12">
        <v>8813671275</v>
      </c>
    </row>
    <row r="264" spans="1:28" ht="19.2">
      <c r="A264" s="10">
        <v>263</v>
      </c>
      <c r="B264" s="10">
        <v>1060</v>
      </c>
      <c r="C264" s="11" t="s">
        <v>45</v>
      </c>
      <c r="D264" s="11" t="s">
        <v>6</v>
      </c>
      <c r="E264" s="10">
        <v>2023</v>
      </c>
      <c r="F264" s="10">
        <v>25.15</v>
      </c>
      <c r="G264" s="14">
        <f>([1]!Table_1[[#This Row],[총자산]]-[1]!Table_1[[#This Row],[장부가치 자기자본]]+[1]!Table_1[[#This Row],[시가총액]])/[1]!Table_1[[#This Row],[총자산]]</f>
        <v>1.8469956788668156</v>
      </c>
      <c r="H264" s="14">
        <f>I264/100000000000</f>
        <v>1.0030399999999999</v>
      </c>
      <c r="I264" s="10">
        <v>100304000000</v>
      </c>
      <c r="J264" s="10">
        <v>2.72</v>
      </c>
      <c r="K264" s="10">
        <f>L264/1000000000000</f>
        <v>0.74852670781700004</v>
      </c>
      <c r="L264" s="10">
        <v>748526707817</v>
      </c>
      <c r="M264" s="10">
        <v>6.92</v>
      </c>
      <c r="N264" s="10">
        <v>1</v>
      </c>
      <c r="O264" s="14">
        <f>IF([1]!Table_1[[#This Row],[연도]]=2016,1,0)</f>
        <v>0</v>
      </c>
      <c r="P264" s="14">
        <f>IF([1]!Table_1[[#This Row],[연도]]=2017,1,0)</f>
        <v>0</v>
      </c>
      <c r="Q264" s="14">
        <f>IF([1]!Table_1[[#This Row],[연도]]=2018,1,0)</f>
        <v>0</v>
      </c>
      <c r="R264" s="14">
        <f>IF([1]!Table_1[[#This Row],[연도]]=2019,1,0)</f>
        <v>0</v>
      </c>
      <c r="S264" s="14">
        <f>IF([1]!Table_1[[#This Row],[연도]]=2020,1,0)</f>
        <v>0</v>
      </c>
      <c r="T264" s="14">
        <f>IF([1]!Table_1[[#This Row],[연도]]=2021,1,0)</f>
        <v>0</v>
      </c>
      <c r="U264" s="14">
        <f>IF([1]!Table_1[[#This Row],[연도]]=2022,1,0)</f>
        <v>0</v>
      </c>
      <c r="V264" s="14">
        <f>IF([1]!Table_1[[#This Row],[연도]]=2023,1,0)</f>
        <v>1</v>
      </c>
      <c r="W264" s="10">
        <v>0.23</v>
      </c>
      <c r="X264" s="10">
        <f>Y264/1000000000000</f>
        <v>0.81178552979999996</v>
      </c>
      <c r="Y264" s="14">
        <f>[1]!Table_1[[#This Row],[주가]]*[1]!Table_1[[#This Row],[기말주식수]]</f>
        <v>811785529800</v>
      </c>
      <c r="Z264" s="14">
        <f>AA264/10</f>
        <v>0.80932518124900299</v>
      </c>
      <c r="AA264" s="14">
        <f>[1]!Table_1[[#This Row],[시가총액]]/[1]!Table_1[[#This Row],[당기순이익(세후영업이익)]]</f>
        <v>8.0932518124900295</v>
      </c>
      <c r="AB264" s="10">
        <v>9665252800</v>
      </c>
    </row>
    <row r="265" spans="1:28" ht="19.2">
      <c r="A265" s="12">
        <v>264</v>
      </c>
      <c r="B265" s="12">
        <v>1070</v>
      </c>
      <c r="C265" s="13" t="s">
        <v>46</v>
      </c>
      <c r="D265" s="13" t="s">
        <v>6</v>
      </c>
      <c r="E265" s="12">
        <v>2018</v>
      </c>
      <c r="F265" s="12">
        <v>9.68</v>
      </c>
      <c r="G265" s="15">
        <f>([1]!Table_1[[#This Row],[총자산]]-[1]!Table_1[[#This Row],[장부가치 자기자본]]+[1]!Table_1[[#This Row],[시가총액]])/[1]!Table_1[[#This Row],[총자산]]</f>
        <v>0.6282599735990434</v>
      </c>
      <c r="H265" s="14">
        <f>I265/100000000000</f>
        <v>-0.13422913288999999</v>
      </c>
      <c r="I265" s="12">
        <v>-13422913289</v>
      </c>
      <c r="J265" s="12">
        <v>-24.86</v>
      </c>
      <c r="K265" s="10">
        <f>L265/1000000000000</f>
        <v>0.20906175662500001</v>
      </c>
      <c r="L265" s="12">
        <v>209061756625</v>
      </c>
      <c r="M265" s="12">
        <v>3.97</v>
      </c>
      <c r="N265" s="12">
        <v>1</v>
      </c>
      <c r="O265" s="15">
        <f>IF([1]!Table_1[[#This Row],[연도]]=2016,1,0)</f>
        <v>0</v>
      </c>
      <c r="P265" s="15">
        <f>IF([1]!Table_1[[#This Row],[연도]]=2017,1,0)</f>
        <v>0</v>
      </c>
      <c r="Q265" s="15">
        <f>IF([1]!Table_1[[#This Row],[연도]]=2018,1,0)</f>
        <v>1</v>
      </c>
      <c r="R265" s="15">
        <f>IF([1]!Table_1[[#This Row],[연도]]=2019,1,0)</f>
        <v>0</v>
      </c>
      <c r="S265" s="15">
        <f>IF([1]!Table_1[[#This Row],[연도]]=2020,1,0)</f>
        <v>0</v>
      </c>
      <c r="T265" s="15">
        <f>IF([1]!Table_1[[#This Row],[연도]]=2021,1,0)</f>
        <v>0</v>
      </c>
      <c r="U265" s="15">
        <f>IF([1]!Table_1[[#This Row],[연도]]=2022,1,0)</f>
        <v>0</v>
      </c>
      <c r="V265" s="15">
        <f>IF([1]!Table_1[[#This Row],[연도]]=2023,1,0)</f>
        <v>0</v>
      </c>
      <c r="W265" s="12">
        <v>1.32</v>
      </c>
      <c r="X265" s="10">
        <f>Y265/1000000000000</f>
        <v>7.7380000000000004E-2</v>
      </c>
      <c r="Y265" s="15">
        <f>[1]!Table_1[[#This Row],[주가]]*[1]!Table_1[[#This Row],[기말주식수]]</f>
        <v>77380000000</v>
      </c>
      <c r="Z265" s="14">
        <f>AA265/10</f>
        <v>-0.57647694158474871</v>
      </c>
      <c r="AA265" s="15">
        <f>[1]!Table_1[[#This Row],[시가총액]]/[1]!Table_1[[#This Row],[당기순이익(세후영업이익)]]</f>
        <v>-5.7647694158474874</v>
      </c>
      <c r="AB265" s="12">
        <v>1538400000</v>
      </c>
    </row>
    <row r="266" spans="1:28" ht="19.2">
      <c r="A266" s="10">
        <v>265</v>
      </c>
      <c r="B266" s="10">
        <v>1080</v>
      </c>
      <c r="C266" s="11" t="s">
        <v>47</v>
      </c>
      <c r="D266" s="11" t="s">
        <v>6</v>
      </c>
      <c r="E266" s="10">
        <v>2016</v>
      </c>
      <c r="F266" s="10">
        <v>11.707000000000001</v>
      </c>
      <c r="G266" s="14">
        <f>([1]!Table_1[[#This Row],[총자산]]-[1]!Table_1[[#This Row],[장부가치 자기자본]]+[1]!Table_1[[#This Row],[시가총액]])/[1]!Table_1[[#This Row],[총자산]]</f>
        <v>0.44475951170882227</v>
      </c>
      <c r="H266" s="14">
        <f>I266/100000000000</f>
        <v>5.3709842979999999E-2</v>
      </c>
      <c r="I266" s="10">
        <v>5370984298</v>
      </c>
      <c r="J266" s="10">
        <v>-0.84</v>
      </c>
      <c r="K266" s="10">
        <f>L266/1000000000000</f>
        <v>0.214873529954</v>
      </c>
      <c r="L266" s="10">
        <v>214873529954</v>
      </c>
      <c r="M266" s="10">
        <v>0.31</v>
      </c>
      <c r="N266" s="10">
        <v>1</v>
      </c>
      <c r="O266" s="14">
        <f>IF([1]!Table_1[[#This Row],[연도]]=2016,1,0)</f>
        <v>1</v>
      </c>
      <c r="P266" s="14">
        <f>IF([1]!Table_1[[#This Row],[연도]]=2017,1,0)</f>
        <v>0</v>
      </c>
      <c r="Q266" s="14">
        <f>IF([1]!Table_1[[#This Row],[연도]]=2018,1,0)</f>
        <v>0</v>
      </c>
      <c r="R266" s="14">
        <f>IF([1]!Table_1[[#This Row],[연도]]=2019,1,0)</f>
        <v>0</v>
      </c>
      <c r="S266" s="14">
        <f>IF([1]!Table_1[[#This Row],[연도]]=2020,1,0)</f>
        <v>0</v>
      </c>
      <c r="T266" s="14">
        <f>IF([1]!Table_1[[#This Row],[연도]]=2021,1,0)</f>
        <v>0</v>
      </c>
      <c r="U266" s="14">
        <f>IF([1]!Table_1[[#This Row],[연도]]=2022,1,0)</f>
        <v>0</v>
      </c>
      <c r="V266" s="14">
        <f>IF([1]!Table_1[[#This Row],[연도]]=2023,1,0)</f>
        <v>0</v>
      </c>
      <c r="W266" s="10">
        <v>2.58</v>
      </c>
      <c r="X266" s="10">
        <f>Y266/1000000000000</f>
        <v>7.6438850000000003E-2</v>
      </c>
      <c r="Y266" s="14">
        <f>[1]!Table_1[[#This Row],[주가]]*[1]!Table_1[[#This Row],[기말주식수]]</f>
        <v>76438850000</v>
      </c>
      <c r="Z266" s="14">
        <f>AA266/10</f>
        <v>1.4231814088241448</v>
      </c>
      <c r="AA266" s="14">
        <f>[1]!Table_1[[#This Row],[시가총액]]/[1]!Table_1[[#This Row],[당기순이익(세후영업이익)]]</f>
        <v>14.231814088241448</v>
      </c>
      <c r="AB266" s="10">
        <v>469903500</v>
      </c>
    </row>
    <row r="267" spans="1:28" ht="19.2">
      <c r="A267" s="12">
        <v>266</v>
      </c>
      <c r="B267" s="12">
        <v>1080</v>
      </c>
      <c r="C267" s="13" t="s">
        <v>47</v>
      </c>
      <c r="D267" s="13" t="s">
        <v>6</v>
      </c>
      <c r="E267" s="12">
        <v>2017</v>
      </c>
      <c r="F267" s="12">
        <v>11.242000000000001</v>
      </c>
      <c r="G267" s="15">
        <f>([1]!Table_1[[#This Row],[총자산]]-[1]!Table_1[[#This Row],[장부가치 자기자본]]+[1]!Table_1[[#This Row],[시가총액]])/[1]!Table_1[[#This Row],[총자산]]</f>
        <v>0.37180339971897158</v>
      </c>
      <c r="H267" s="14">
        <f>I267/100000000000</f>
        <v>2.8891161790000001E-2</v>
      </c>
      <c r="I267" s="12">
        <v>2889116179</v>
      </c>
      <c r="J267" s="12">
        <v>-7.63</v>
      </c>
      <c r="K267" s="10">
        <f>L267/1000000000000</f>
        <v>0.21418782318999999</v>
      </c>
      <c r="L267" s="12">
        <v>214187823190</v>
      </c>
      <c r="M267" s="12">
        <v>0.82</v>
      </c>
      <c r="N267" s="12">
        <v>1</v>
      </c>
      <c r="O267" s="15">
        <f>IF([1]!Table_1[[#This Row],[연도]]=2016,1,0)</f>
        <v>0</v>
      </c>
      <c r="P267" s="15">
        <f>IF([1]!Table_1[[#This Row],[연도]]=2017,1,0)</f>
        <v>1</v>
      </c>
      <c r="Q267" s="15">
        <f>IF([1]!Table_1[[#This Row],[연도]]=2018,1,0)</f>
        <v>0</v>
      </c>
      <c r="R267" s="15">
        <f>IF([1]!Table_1[[#This Row],[연도]]=2019,1,0)</f>
        <v>0</v>
      </c>
      <c r="S267" s="15">
        <f>IF([1]!Table_1[[#This Row],[연도]]=2020,1,0)</f>
        <v>0</v>
      </c>
      <c r="T267" s="15">
        <f>IF([1]!Table_1[[#This Row],[연도]]=2021,1,0)</f>
        <v>0</v>
      </c>
      <c r="U267" s="15">
        <f>IF([1]!Table_1[[#This Row],[연도]]=2022,1,0)</f>
        <v>0</v>
      </c>
      <c r="V267" s="15">
        <f>IF([1]!Table_1[[#This Row],[연도]]=2023,1,0)</f>
        <v>0</v>
      </c>
      <c r="W267" s="12">
        <v>1.94</v>
      </c>
      <c r="X267" s="10">
        <f>Y267/1000000000000</f>
        <v>7.2085499999999997E-2</v>
      </c>
      <c r="Y267" s="15">
        <f>[1]!Table_1[[#This Row],[주가]]*[1]!Table_1[[#This Row],[기말주식수]]</f>
        <v>72085500000</v>
      </c>
      <c r="Z267" s="14">
        <f>AA267/10</f>
        <v>2.495071002127395</v>
      </c>
      <c r="AA267" s="15">
        <f>[1]!Table_1[[#This Row],[시가총액]]/[1]!Table_1[[#This Row],[당기순이익(세후영업이익)]]</f>
        <v>24.950710021273949</v>
      </c>
      <c r="AB267" s="12">
        <v>469903500</v>
      </c>
    </row>
    <row r="268" spans="1:28" ht="19.2">
      <c r="A268" s="10">
        <v>267</v>
      </c>
      <c r="B268" s="10">
        <v>1080</v>
      </c>
      <c r="C268" s="11" t="s">
        <v>47</v>
      </c>
      <c r="D268" s="11" t="s">
        <v>6</v>
      </c>
      <c r="E268" s="10">
        <v>2018</v>
      </c>
      <c r="F268" s="10">
        <v>17.385000000000002</v>
      </c>
      <c r="G268" s="14">
        <f>([1]!Table_1[[#This Row],[총자산]]-[1]!Table_1[[#This Row],[장부가치 자기자본]]+[1]!Table_1[[#This Row],[시가총액]])/[1]!Table_1[[#This Row],[총자산]]</f>
        <v>0.36042846785344201</v>
      </c>
      <c r="H268" s="14">
        <f>I268/100000000000</f>
        <v>1.9908028760000002E-2</v>
      </c>
      <c r="I268" s="10">
        <v>1990802876</v>
      </c>
      <c r="J268" s="10">
        <v>1.06</v>
      </c>
      <c r="K268" s="10">
        <f>L268/1000000000000</f>
        <v>0.21523572687699999</v>
      </c>
      <c r="L268" s="10">
        <v>215235726877</v>
      </c>
      <c r="M268" s="10">
        <v>0.95</v>
      </c>
      <c r="N268" s="10">
        <v>1</v>
      </c>
      <c r="O268" s="14">
        <f>IF([1]!Table_1[[#This Row],[연도]]=2016,1,0)</f>
        <v>0</v>
      </c>
      <c r="P268" s="14">
        <f>IF([1]!Table_1[[#This Row],[연도]]=2017,1,0)</f>
        <v>0</v>
      </c>
      <c r="Q268" s="14">
        <f>IF([1]!Table_1[[#This Row],[연도]]=2018,1,0)</f>
        <v>1</v>
      </c>
      <c r="R268" s="14">
        <f>IF([1]!Table_1[[#This Row],[연도]]=2019,1,0)</f>
        <v>0</v>
      </c>
      <c r="S268" s="14">
        <f>IF([1]!Table_1[[#This Row],[연도]]=2020,1,0)</f>
        <v>0</v>
      </c>
      <c r="T268" s="14">
        <f>IF([1]!Table_1[[#This Row],[연도]]=2021,1,0)</f>
        <v>0</v>
      </c>
      <c r="U268" s="14">
        <f>IF([1]!Table_1[[#This Row],[연도]]=2022,1,0)</f>
        <v>0</v>
      </c>
      <c r="V268" s="14">
        <f>IF([1]!Table_1[[#This Row],[연도]]=2023,1,0)</f>
        <v>0</v>
      </c>
      <c r="W268" s="10">
        <v>2.06</v>
      </c>
      <c r="X268" s="10">
        <f>Y268/1000000000000</f>
        <v>6.8914900000000001E-2</v>
      </c>
      <c r="Y268" s="14">
        <f>[1]!Table_1[[#This Row],[주가]]*[1]!Table_1[[#This Row],[기말주식수]]</f>
        <v>68914900000</v>
      </c>
      <c r="Z268" s="14">
        <f>AA268/10</f>
        <v>3.4616636750327863</v>
      </c>
      <c r="AA268" s="14">
        <f>[1]!Table_1[[#This Row],[시가총액]]/[1]!Table_1[[#This Row],[당기순이익(세후영업이익)]]</f>
        <v>34.616636750327864</v>
      </c>
      <c r="AB268" s="10">
        <v>464689950</v>
      </c>
    </row>
    <row r="269" spans="1:28" ht="19.2">
      <c r="A269" s="12">
        <v>268</v>
      </c>
      <c r="B269" s="12">
        <v>1080</v>
      </c>
      <c r="C269" s="13" t="s">
        <v>47</v>
      </c>
      <c r="D269" s="13" t="s">
        <v>6</v>
      </c>
      <c r="E269" s="12">
        <v>2019</v>
      </c>
      <c r="F269" s="12">
        <v>58.091000000000001</v>
      </c>
      <c r="G269" s="15">
        <f>([1]!Table_1[[#This Row],[총자산]]-[1]!Table_1[[#This Row],[장부가치 자기자본]]+[1]!Table_1[[#This Row],[시가총액]])/[1]!Table_1[[#This Row],[총자산]]</f>
        <v>0.32519203423027659</v>
      </c>
      <c r="H269" s="14">
        <f>I269/100000000000</f>
        <v>-1.3520047760000001E-2</v>
      </c>
      <c r="I269" s="12">
        <v>-1352004776</v>
      </c>
      <c r="J269" s="12">
        <v>-1.1100000000000001</v>
      </c>
      <c r="K269" s="10">
        <f>L269/1000000000000</f>
        <v>0.20915897054599999</v>
      </c>
      <c r="L269" s="12">
        <v>209158970546</v>
      </c>
      <c r="M269" s="12">
        <v>1.42</v>
      </c>
      <c r="N269" s="12">
        <v>1</v>
      </c>
      <c r="O269" s="15">
        <f>IF([1]!Table_1[[#This Row],[연도]]=2016,1,0)</f>
        <v>0</v>
      </c>
      <c r="P269" s="15">
        <f>IF([1]!Table_1[[#This Row],[연도]]=2017,1,0)</f>
        <v>0</v>
      </c>
      <c r="Q269" s="15">
        <f>IF([1]!Table_1[[#This Row],[연도]]=2018,1,0)</f>
        <v>0</v>
      </c>
      <c r="R269" s="15">
        <f>IF([1]!Table_1[[#This Row],[연도]]=2019,1,0)</f>
        <v>1</v>
      </c>
      <c r="S269" s="15">
        <f>IF([1]!Table_1[[#This Row],[연도]]=2020,1,0)</f>
        <v>0</v>
      </c>
      <c r="T269" s="15">
        <f>IF([1]!Table_1[[#This Row],[연도]]=2021,1,0)</f>
        <v>0</v>
      </c>
      <c r="U269" s="15">
        <f>IF([1]!Table_1[[#This Row],[연도]]=2022,1,0)</f>
        <v>0</v>
      </c>
      <c r="V269" s="15">
        <f>IF([1]!Table_1[[#This Row],[연도]]=2023,1,0)</f>
        <v>0</v>
      </c>
      <c r="W269" s="12">
        <v>2.77</v>
      </c>
      <c r="X269" s="10">
        <f>Y269/1000000000000</f>
        <v>6.2183599999999999E-2</v>
      </c>
      <c r="Y269" s="15">
        <f>[1]!Table_1[[#This Row],[주가]]*[1]!Table_1[[#This Row],[기말주식수]]</f>
        <v>62183600000</v>
      </c>
      <c r="Z269" s="14">
        <f>AA269/10</f>
        <v>-4.5993624507728814</v>
      </c>
      <c r="AA269" s="15">
        <f>[1]!Table_1[[#This Row],[시가총액]]/[1]!Table_1[[#This Row],[당기순이익(세후영업이익)]]</f>
        <v>-45.993624507728811</v>
      </c>
      <c r="AB269" s="12">
        <v>619836200</v>
      </c>
    </row>
    <row r="270" spans="1:28" ht="19.2">
      <c r="A270" s="10">
        <v>269</v>
      </c>
      <c r="B270" s="10">
        <v>1080</v>
      </c>
      <c r="C270" s="11" t="s">
        <v>47</v>
      </c>
      <c r="D270" s="11" t="s">
        <v>6</v>
      </c>
      <c r="E270" s="10">
        <v>2020</v>
      </c>
      <c r="F270" s="10">
        <v>47.847000000000001</v>
      </c>
      <c r="G270" s="14">
        <f>([1]!Table_1[[#This Row],[총자산]]-[1]!Table_1[[#This Row],[장부가치 자기자본]]+[1]!Table_1[[#This Row],[시가총액]])/[1]!Table_1[[#This Row],[총자산]]</f>
        <v>0.34740545293166869</v>
      </c>
      <c r="H270" s="14">
        <f>I270/100000000000</f>
        <v>-3.6601013500000001E-3</v>
      </c>
      <c r="I270" s="10">
        <v>-366010135</v>
      </c>
      <c r="J270" s="10">
        <v>0.19</v>
      </c>
      <c r="K270" s="10">
        <f>L270/1000000000000</f>
        <v>0.19641961673700001</v>
      </c>
      <c r="L270" s="10">
        <v>196419616737</v>
      </c>
      <c r="M270" s="10">
        <v>1.25</v>
      </c>
      <c r="N270" s="10">
        <v>1</v>
      </c>
      <c r="O270" s="14">
        <f>IF([1]!Table_1[[#This Row],[연도]]=2016,1,0)</f>
        <v>0</v>
      </c>
      <c r="P270" s="14">
        <f>IF([1]!Table_1[[#This Row],[연도]]=2017,1,0)</f>
        <v>0</v>
      </c>
      <c r="Q270" s="14">
        <f>IF([1]!Table_1[[#This Row],[연도]]=2018,1,0)</f>
        <v>0</v>
      </c>
      <c r="R270" s="14">
        <f>IF([1]!Table_1[[#This Row],[연도]]=2019,1,0)</f>
        <v>0</v>
      </c>
      <c r="S270" s="14">
        <f>IF([1]!Table_1[[#This Row],[연도]]=2020,1,0)</f>
        <v>1</v>
      </c>
      <c r="T270" s="14">
        <f>IF([1]!Table_1[[#This Row],[연도]]=2021,1,0)</f>
        <v>0</v>
      </c>
      <c r="U270" s="14">
        <f>IF([1]!Table_1[[#This Row],[연도]]=2022,1,0)</f>
        <v>0</v>
      </c>
      <c r="V270" s="14">
        <f>IF([1]!Table_1[[#This Row],[연도]]=2023,1,0)</f>
        <v>0</v>
      </c>
      <c r="W270" s="10">
        <v>3.92</v>
      </c>
      <c r="X270" s="10">
        <f>Y270/1000000000000</f>
        <v>6.9313299999999994E-2</v>
      </c>
      <c r="Y270" s="14">
        <f>[1]!Table_1[[#This Row],[주가]]*[1]!Table_1[[#This Row],[기말주식수]]</f>
        <v>69313300000</v>
      </c>
      <c r="Z270" s="14">
        <f>AA270/10</f>
        <v>-18.937535705124667</v>
      </c>
      <c r="AA270" s="14">
        <f>[1]!Table_1[[#This Row],[시가총액]]/[1]!Table_1[[#This Row],[당기순이익(세후영업이익)]]</f>
        <v>-189.37535705124668</v>
      </c>
      <c r="AB270" s="10">
        <v>608130800</v>
      </c>
    </row>
    <row r="271" spans="1:28" ht="19.2">
      <c r="A271" s="12">
        <v>270</v>
      </c>
      <c r="B271" s="12">
        <v>1080</v>
      </c>
      <c r="C271" s="13" t="s">
        <v>47</v>
      </c>
      <c r="D271" s="13" t="s">
        <v>6</v>
      </c>
      <c r="E271" s="12">
        <v>2021</v>
      </c>
      <c r="F271" s="12">
        <v>70.33</v>
      </c>
      <c r="G271" s="15">
        <f>([1]!Table_1[[#This Row],[총자산]]-[1]!Table_1[[#This Row],[장부가치 자기자본]]+[1]!Table_1[[#This Row],[시가총액]])/[1]!Table_1[[#This Row],[총자산]]</f>
        <v>0.45101455372447702</v>
      </c>
      <c r="H271" s="14">
        <f>I271/100000000000</f>
        <v>1.2560421110000001E-2</v>
      </c>
      <c r="I271" s="12">
        <v>1256042111</v>
      </c>
      <c r="J271" s="12">
        <v>3.4</v>
      </c>
      <c r="K271" s="10">
        <f>L271/1000000000000</f>
        <v>0.196123923305</v>
      </c>
      <c r="L271" s="12">
        <v>196123923305</v>
      </c>
      <c r="M271" s="12">
        <v>0.82</v>
      </c>
      <c r="N271" s="12">
        <v>1</v>
      </c>
      <c r="O271" s="15">
        <f>IF([1]!Table_1[[#This Row],[연도]]=2016,1,0)</f>
        <v>0</v>
      </c>
      <c r="P271" s="15">
        <f>IF([1]!Table_1[[#This Row],[연도]]=2017,1,0)</f>
        <v>0</v>
      </c>
      <c r="Q271" s="15">
        <f>IF([1]!Table_1[[#This Row],[연도]]=2018,1,0)</f>
        <v>0</v>
      </c>
      <c r="R271" s="15">
        <f>IF([1]!Table_1[[#This Row],[연도]]=2019,1,0)</f>
        <v>0</v>
      </c>
      <c r="S271" s="15">
        <f>IF([1]!Table_1[[#This Row],[연도]]=2020,1,0)</f>
        <v>0</v>
      </c>
      <c r="T271" s="15">
        <f>IF([1]!Table_1[[#This Row],[연도]]=2021,1,0)</f>
        <v>1</v>
      </c>
      <c r="U271" s="15">
        <f>IF([1]!Table_1[[#This Row],[연도]]=2022,1,0)</f>
        <v>0</v>
      </c>
      <c r="V271" s="15">
        <f>IF([1]!Table_1[[#This Row],[연도]]=2023,1,0)</f>
        <v>0</v>
      </c>
      <c r="W271" s="12">
        <v>1.78</v>
      </c>
      <c r="X271" s="10">
        <f>Y271/1000000000000</f>
        <v>9.1291700000000003E-2</v>
      </c>
      <c r="Y271" s="15">
        <f>[1]!Table_1[[#This Row],[주가]]*[1]!Table_1[[#This Row],[기말주식수]]</f>
        <v>91291700000</v>
      </c>
      <c r="Z271" s="14">
        <f>AA271/10</f>
        <v>7.2682037648656506</v>
      </c>
      <c r="AA271" s="15">
        <f>[1]!Table_1[[#This Row],[시가총액]]/[1]!Table_1[[#This Row],[당기순이익(세후영업이익)]]</f>
        <v>72.682037648656504</v>
      </c>
      <c r="AB271" s="12">
        <v>608354000</v>
      </c>
    </row>
    <row r="272" spans="1:28" ht="19.2">
      <c r="A272" s="10">
        <v>271</v>
      </c>
      <c r="B272" s="10">
        <v>1080</v>
      </c>
      <c r="C272" s="11" t="s">
        <v>47</v>
      </c>
      <c r="D272" s="11" t="s">
        <v>6</v>
      </c>
      <c r="E272" s="10">
        <v>2022</v>
      </c>
      <c r="F272" s="10">
        <v>11.364000000000001</v>
      </c>
      <c r="G272" s="14">
        <f>([1]!Table_1[[#This Row],[총자산]]-[1]!Table_1[[#This Row],[장부가치 자기자본]]+[1]!Table_1[[#This Row],[시가총액]])/[1]!Table_1[[#This Row],[총자산]]</f>
        <v>0.55445302851701039</v>
      </c>
      <c r="H272" s="14">
        <f>I272/100000000000</f>
        <v>2.09474421E-3</v>
      </c>
      <c r="I272" s="10">
        <v>209474421</v>
      </c>
      <c r="J272" s="10">
        <v>-0.48</v>
      </c>
      <c r="K272" s="10">
        <f>L272/1000000000000</f>
        <v>0.25370501736099998</v>
      </c>
      <c r="L272" s="10">
        <v>253705017361</v>
      </c>
      <c r="M272" s="10">
        <v>0.63</v>
      </c>
      <c r="N272" s="10">
        <v>1</v>
      </c>
      <c r="O272" s="14">
        <f>IF([1]!Table_1[[#This Row],[연도]]=2016,1,0)</f>
        <v>0</v>
      </c>
      <c r="P272" s="14">
        <f>IF([1]!Table_1[[#This Row],[연도]]=2017,1,0)</f>
        <v>0</v>
      </c>
      <c r="Q272" s="14">
        <f>IF([1]!Table_1[[#This Row],[연도]]=2018,1,0)</f>
        <v>0</v>
      </c>
      <c r="R272" s="14">
        <f>IF([1]!Table_1[[#This Row],[연도]]=2019,1,0)</f>
        <v>0</v>
      </c>
      <c r="S272" s="14">
        <f>IF([1]!Table_1[[#This Row],[연도]]=2020,1,0)</f>
        <v>0</v>
      </c>
      <c r="T272" s="14">
        <f>IF([1]!Table_1[[#This Row],[연도]]=2021,1,0)</f>
        <v>0</v>
      </c>
      <c r="U272" s="14">
        <f>IF([1]!Table_1[[#This Row],[연도]]=2022,1,0)</f>
        <v>1</v>
      </c>
      <c r="V272" s="14">
        <f>IF([1]!Table_1[[#This Row],[연도]]=2023,1,0)</f>
        <v>0</v>
      </c>
      <c r="W272" s="10">
        <v>4.45</v>
      </c>
      <c r="X272" s="10">
        <f>Y272/1000000000000</f>
        <v>0.1168391</v>
      </c>
      <c r="Y272" s="14">
        <f>[1]!Table_1[[#This Row],[주가]]*[1]!Table_1[[#This Row],[기말주식수]]</f>
        <v>116839100000</v>
      </c>
      <c r="Z272" s="14">
        <f>AA272/10</f>
        <v>55.777263611579578</v>
      </c>
      <c r="AA272" s="14">
        <f>[1]!Table_1[[#This Row],[시가총액]]/[1]!Table_1[[#This Row],[당기순이익(세후영업이익)]]</f>
        <v>557.77263611579576</v>
      </c>
      <c r="AB272" s="10">
        <v>723214250</v>
      </c>
    </row>
    <row r="273" spans="1:28" ht="19.2">
      <c r="A273" s="12">
        <v>272</v>
      </c>
      <c r="B273" s="12">
        <v>1120</v>
      </c>
      <c r="C273" s="13" t="s">
        <v>48</v>
      </c>
      <c r="D273" s="13" t="s">
        <v>6</v>
      </c>
      <c r="E273" s="12">
        <v>2017</v>
      </c>
      <c r="F273" s="12">
        <v>10.96</v>
      </c>
      <c r="G273" s="15">
        <f>([1]!Table_1[[#This Row],[총자산]]-[1]!Table_1[[#This Row],[장부가치 자기자본]]+[1]!Table_1[[#This Row],[시가총액]])/[1]!Table_1[[#This Row],[총자산]]</f>
        <v>0.8926793082217841</v>
      </c>
      <c r="H273" s="14">
        <f>I273/100000000000</f>
        <v>2.1225399999999999</v>
      </c>
      <c r="I273" s="12">
        <v>212254000000</v>
      </c>
      <c r="J273" s="12">
        <v>-4.05</v>
      </c>
      <c r="K273" s="10">
        <f>L273/1000000000000</f>
        <v>12.827237443494999</v>
      </c>
      <c r="L273" s="12">
        <v>12827237443495</v>
      </c>
      <c r="M273" s="12">
        <v>0.73</v>
      </c>
      <c r="N273" s="12">
        <v>1</v>
      </c>
      <c r="O273" s="15">
        <f>IF([1]!Table_1[[#This Row],[연도]]=2016,1,0)</f>
        <v>0</v>
      </c>
      <c r="P273" s="15">
        <f>IF([1]!Table_1[[#This Row],[연도]]=2017,1,0)</f>
        <v>1</v>
      </c>
      <c r="Q273" s="15">
        <f>IF([1]!Table_1[[#This Row],[연도]]=2018,1,0)</f>
        <v>0</v>
      </c>
      <c r="R273" s="15">
        <f>IF([1]!Table_1[[#This Row],[연도]]=2019,1,0)</f>
        <v>0</v>
      </c>
      <c r="S273" s="15">
        <f>IF([1]!Table_1[[#This Row],[연도]]=2020,1,0)</f>
        <v>0</v>
      </c>
      <c r="T273" s="15">
        <f>IF([1]!Table_1[[#This Row],[연도]]=2021,1,0)</f>
        <v>0</v>
      </c>
      <c r="U273" s="15">
        <f>IF([1]!Table_1[[#This Row],[연도]]=2022,1,0)</f>
        <v>0</v>
      </c>
      <c r="V273" s="15">
        <f>IF([1]!Table_1[[#This Row],[연도]]=2023,1,0)</f>
        <v>0</v>
      </c>
      <c r="W273" s="12">
        <v>0.9</v>
      </c>
      <c r="X273" s="10">
        <f>Y273/1000000000000</f>
        <v>1.0523340000000001</v>
      </c>
      <c r="Y273" s="15">
        <f>[1]!Table_1[[#This Row],[주가]]*[1]!Table_1[[#This Row],[기말주식수]]</f>
        <v>1052334000000</v>
      </c>
      <c r="Z273" s="14">
        <f>AA273/10</f>
        <v>0.49578994977715379</v>
      </c>
      <c r="AA273" s="15">
        <f>[1]!Table_1[[#This Row],[시가총액]]/[1]!Table_1[[#This Row],[당기순이익(세후영업이익)]]</f>
        <v>4.957899497771538</v>
      </c>
      <c r="AB273" s="12">
        <v>9664812250</v>
      </c>
    </row>
    <row r="274" spans="1:28" ht="19.2">
      <c r="A274" s="10">
        <v>273</v>
      </c>
      <c r="B274" s="10">
        <v>1120</v>
      </c>
      <c r="C274" s="11" t="s">
        <v>48</v>
      </c>
      <c r="D274" s="11" t="s">
        <v>6</v>
      </c>
      <c r="E274" s="10">
        <v>2018</v>
      </c>
      <c r="F274" s="10">
        <v>-26.853000000000002</v>
      </c>
      <c r="G274" s="14">
        <f>([1]!Table_1[[#This Row],[총자산]]-[1]!Table_1[[#This Row],[장부가치 자기자본]]+[1]!Table_1[[#This Row],[시가총액]])/[1]!Table_1[[#This Row],[총자산]]</f>
        <v>0.81052840347669464</v>
      </c>
      <c r="H274" s="14">
        <f>I274/100000000000</f>
        <v>1.65659</v>
      </c>
      <c r="I274" s="10">
        <v>165659000000</v>
      </c>
      <c r="J274" s="10">
        <v>1.42</v>
      </c>
      <c r="K274" s="10">
        <f>L274/1000000000000</f>
        <v>9.9882248659209996</v>
      </c>
      <c r="L274" s="10">
        <v>9988224865921</v>
      </c>
      <c r="M274" s="10">
        <v>0.6</v>
      </c>
      <c r="N274" s="10">
        <v>1</v>
      </c>
      <c r="O274" s="14">
        <f>IF([1]!Table_1[[#This Row],[연도]]=2016,1,0)</f>
        <v>0</v>
      </c>
      <c r="P274" s="14">
        <f>IF([1]!Table_1[[#This Row],[연도]]=2017,1,0)</f>
        <v>0</v>
      </c>
      <c r="Q274" s="14">
        <f>IF([1]!Table_1[[#This Row],[연도]]=2018,1,0)</f>
        <v>1</v>
      </c>
      <c r="R274" s="14">
        <f>IF([1]!Table_1[[#This Row],[연도]]=2019,1,0)</f>
        <v>0</v>
      </c>
      <c r="S274" s="14">
        <f>IF([1]!Table_1[[#This Row],[연도]]=2020,1,0)</f>
        <v>0</v>
      </c>
      <c r="T274" s="14">
        <f>IF([1]!Table_1[[#This Row],[연도]]=2021,1,0)</f>
        <v>0</v>
      </c>
      <c r="U274" s="14">
        <f>IF([1]!Table_1[[#This Row],[연도]]=2022,1,0)</f>
        <v>0</v>
      </c>
      <c r="V274" s="14">
        <f>IF([1]!Table_1[[#This Row],[연도]]=2023,1,0)</f>
        <v>0</v>
      </c>
      <c r="W274" s="10">
        <v>1.44</v>
      </c>
      <c r="X274" s="10">
        <f>Y274/1000000000000</f>
        <v>0.59496599999999999</v>
      </c>
      <c r="Y274" s="14">
        <f>[1]!Table_1[[#This Row],[주가]]*[1]!Table_1[[#This Row],[기말주식수]]</f>
        <v>594966000000</v>
      </c>
      <c r="Z274" s="14">
        <f>AA274/10</f>
        <v>0.35915102710990648</v>
      </c>
      <c r="AA274" s="14">
        <f>[1]!Table_1[[#This Row],[시가총액]]/[1]!Table_1[[#This Row],[당기순이익(세후영업이익)]]</f>
        <v>3.591510271099065</v>
      </c>
      <c r="AB274" s="10">
        <v>9664812250</v>
      </c>
    </row>
    <row r="275" spans="1:28" ht="19.2">
      <c r="A275" s="12">
        <v>274</v>
      </c>
      <c r="B275" s="12">
        <v>1120</v>
      </c>
      <c r="C275" s="13" t="s">
        <v>48</v>
      </c>
      <c r="D275" s="13" t="s">
        <v>6</v>
      </c>
      <c r="E275" s="12">
        <v>2019</v>
      </c>
      <c r="F275" s="12">
        <v>-78.042000000000002</v>
      </c>
      <c r="G275" s="15">
        <f>([1]!Table_1[[#This Row],[총자산]]-[1]!Table_1[[#This Row],[장부가치 자기자본]]+[1]!Table_1[[#This Row],[시가총액]])/[1]!Table_1[[#This Row],[총자산]]</f>
        <v>0.80203413596757533</v>
      </c>
      <c r="H275" s="14">
        <f>I275/100000000000</f>
        <v>1.3478399999999999</v>
      </c>
      <c r="I275" s="12">
        <v>134784000000</v>
      </c>
      <c r="J275" s="12">
        <v>-3.22</v>
      </c>
      <c r="K275" s="10">
        <f>L275/1000000000000</f>
        <v>10.530857111716999</v>
      </c>
      <c r="L275" s="12">
        <v>10530857111717</v>
      </c>
      <c r="M275" s="12">
        <v>0.49</v>
      </c>
      <c r="N275" s="12">
        <v>1</v>
      </c>
      <c r="O275" s="15">
        <f>IF([1]!Table_1[[#This Row],[연도]]=2016,1,0)</f>
        <v>0</v>
      </c>
      <c r="P275" s="15">
        <f>IF([1]!Table_1[[#This Row],[연도]]=2017,1,0)</f>
        <v>0</v>
      </c>
      <c r="Q275" s="15">
        <f>IF([1]!Table_1[[#This Row],[연도]]=2018,1,0)</f>
        <v>0</v>
      </c>
      <c r="R275" s="15">
        <f>IF([1]!Table_1[[#This Row],[연도]]=2019,1,0)</f>
        <v>1</v>
      </c>
      <c r="S275" s="15">
        <f>IF([1]!Table_1[[#This Row],[연도]]=2020,1,0)</f>
        <v>0</v>
      </c>
      <c r="T275" s="15">
        <f>IF([1]!Table_1[[#This Row],[연도]]=2021,1,0)</f>
        <v>0</v>
      </c>
      <c r="U275" s="15">
        <f>IF([1]!Table_1[[#This Row],[연도]]=2022,1,0)</f>
        <v>0</v>
      </c>
      <c r="V275" s="15">
        <f>IF([1]!Table_1[[#This Row],[연도]]=2023,1,0)</f>
        <v>0</v>
      </c>
      <c r="W275" s="12">
        <v>1.67</v>
      </c>
      <c r="X275" s="10">
        <f>Y275/1000000000000</f>
        <v>0.58333800000000002</v>
      </c>
      <c r="Y275" s="15">
        <f>[1]!Table_1[[#This Row],[주가]]*[1]!Table_1[[#This Row],[기말주식수]]</f>
        <v>583338000000</v>
      </c>
      <c r="Z275" s="14">
        <f>AA275/10</f>
        <v>0.4327946937321937</v>
      </c>
      <c r="AA275" s="15">
        <f>[1]!Table_1[[#This Row],[시가총액]]/[1]!Table_1[[#This Row],[당기순이익(세후영업이익)]]</f>
        <v>4.3279469373219372</v>
      </c>
      <c r="AB275" s="12">
        <v>11597774700</v>
      </c>
    </row>
    <row r="276" spans="1:28" ht="19.2">
      <c r="A276" s="10">
        <v>275</v>
      </c>
      <c r="B276" s="10">
        <v>1120</v>
      </c>
      <c r="C276" s="11" t="s">
        <v>48</v>
      </c>
      <c r="D276" s="11" t="s">
        <v>6</v>
      </c>
      <c r="E276" s="10">
        <v>2020</v>
      </c>
      <c r="F276" s="10">
        <v>3.9790000000000001</v>
      </c>
      <c r="G276" s="14">
        <f>([1]!Table_1[[#This Row],[총자산]]-[1]!Table_1[[#This Row],[장부가치 자기자본]]+[1]!Table_1[[#This Row],[시가총액]])/[1]!Table_1[[#This Row],[총자산]]</f>
        <v>0.85156271744887369</v>
      </c>
      <c r="H276" s="14">
        <f>I276/100000000000</f>
        <v>1.5983499999999999</v>
      </c>
      <c r="I276" s="10">
        <v>159835000000</v>
      </c>
      <c r="J276" s="10">
        <v>10.66</v>
      </c>
      <c r="K276" s="10">
        <f>L276/1000000000000</f>
        <v>11.282632389570001</v>
      </c>
      <c r="L276" s="10">
        <v>11282632389570</v>
      </c>
      <c r="M276" s="10">
        <v>0.19</v>
      </c>
      <c r="N276" s="10">
        <v>1</v>
      </c>
      <c r="O276" s="14">
        <f>IF([1]!Table_1[[#This Row],[연도]]=2016,1,0)</f>
        <v>0</v>
      </c>
      <c r="P276" s="14">
        <f>IF([1]!Table_1[[#This Row],[연도]]=2017,1,0)</f>
        <v>0</v>
      </c>
      <c r="Q276" s="14">
        <f>IF([1]!Table_1[[#This Row],[연도]]=2018,1,0)</f>
        <v>0</v>
      </c>
      <c r="R276" s="14">
        <f>IF([1]!Table_1[[#This Row],[연도]]=2019,1,0)</f>
        <v>0</v>
      </c>
      <c r="S276" s="14">
        <f>IF([1]!Table_1[[#This Row],[연도]]=2020,1,0)</f>
        <v>1</v>
      </c>
      <c r="T276" s="14">
        <f>IF([1]!Table_1[[#This Row],[연도]]=2021,1,0)</f>
        <v>0</v>
      </c>
      <c r="U276" s="14">
        <f>IF([1]!Table_1[[#This Row],[연도]]=2022,1,0)</f>
        <v>0</v>
      </c>
      <c r="V276" s="14">
        <f>IF([1]!Table_1[[#This Row],[연도]]=2023,1,0)</f>
        <v>0</v>
      </c>
      <c r="W276" s="10">
        <v>1.53</v>
      </c>
      <c r="X276" s="10">
        <f>Y276/1000000000000</f>
        <v>0.957372</v>
      </c>
      <c r="Y276" s="14">
        <f>[1]!Table_1[[#This Row],[주가]]*[1]!Table_1[[#This Row],[기말주식수]]</f>
        <v>957372000000</v>
      </c>
      <c r="Z276" s="14">
        <f>AA276/10</f>
        <v>0.59897519316795444</v>
      </c>
      <c r="AA276" s="14">
        <f>[1]!Table_1[[#This Row],[시가총액]]/[1]!Table_1[[#This Row],[당기순이익(세후영업이익)]]</f>
        <v>5.9897519316795442</v>
      </c>
      <c r="AB276" s="10">
        <v>14387170400</v>
      </c>
    </row>
    <row r="277" spans="1:28" ht="19.2">
      <c r="A277" s="12">
        <v>276</v>
      </c>
      <c r="B277" s="12">
        <v>1120</v>
      </c>
      <c r="C277" s="13" t="s">
        <v>48</v>
      </c>
      <c r="D277" s="13" t="s">
        <v>6</v>
      </c>
      <c r="E277" s="12">
        <v>2021</v>
      </c>
      <c r="F277" s="12">
        <v>15.31</v>
      </c>
      <c r="G277" s="15">
        <f>([1]!Table_1[[#This Row],[총자산]]-[1]!Table_1[[#This Row],[장부가치 자기자본]]+[1]!Table_1[[#This Row],[시가총액]])/[1]!Table_1[[#This Row],[총자산]]</f>
        <v>0.79856755626688791</v>
      </c>
      <c r="H277" s="14">
        <f>I277/100000000000</f>
        <v>6.5621700000000001</v>
      </c>
      <c r="I277" s="12">
        <v>656217000000</v>
      </c>
      <c r="J277" s="12">
        <v>25.04</v>
      </c>
      <c r="K277" s="10">
        <f>L277/1000000000000</f>
        <v>16.686532633651002</v>
      </c>
      <c r="L277" s="12">
        <v>16686532633651</v>
      </c>
      <c r="M277" s="12">
        <v>1.1000000000000001</v>
      </c>
      <c r="N277" s="12">
        <v>1</v>
      </c>
      <c r="O277" s="15">
        <f>IF([1]!Table_1[[#This Row],[연도]]=2016,1,0)</f>
        <v>0</v>
      </c>
      <c r="P277" s="15">
        <f>IF([1]!Table_1[[#This Row],[연도]]=2017,1,0)</f>
        <v>0</v>
      </c>
      <c r="Q277" s="15">
        <f>IF([1]!Table_1[[#This Row],[연도]]=2018,1,0)</f>
        <v>0</v>
      </c>
      <c r="R277" s="15">
        <f>IF([1]!Table_1[[#This Row],[연도]]=2019,1,0)</f>
        <v>0</v>
      </c>
      <c r="S277" s="15">
        <f>IF([1]!Table_1[[#This Row],[연도]]=2020,1,0)</f>
        <v>0</v>
      </c>
      <c r="T277" s="15">
        <f>IF([1]!Table_1[[#This Row],[연도]]=2021,1,0)</f>
        <v>1</v>
      </c>
      <c r="U277" s="15">
        <f>IF([1]!Table_1[[#This Row],[연도]]=2022,1,0)</f>
        <v>0</v>
      </c>
      <c r="V277" s="15">
        <f>IF([1]!Table_1[[#This Row],[연도]]=2023,1,0)</f>
        <v>0</v>
      </c>
      <c r="W277" s="12">
        <v>1.59</v>
      </c>
      <c r="X277" s="10">
        <f>Y277/1000000000000</f>
        <v>1.0252019999999999</v>
      </c>
      <c r="Y277" s="15">
        <f>[1]!Table_1[[#This Row],[주가]]*[1]!Table_1[[#This Row],[기말주식수]]</f>
        <v>1025202000000</v>
      </c>
      <c r="Z277" s="14">
        <f>AA277/10</f>
        <v>0.15622911323540839</v>
      </c>
      <c r="AA277" s="15">
        <f>[1]!Table_1[[#This Row],[시가총액]]/[1]!Table_1[[#This Row],[당기순이익(세후영업이익)]]</f>
        <v>1.562291132354084</v>
      </c>
      <c r="AB277" s="12">
        <v>82726174600</v>
      </c>
    </row>
    <row r="278" spans="1:28" ht="19.2">
      <c r="A278" s="10">
        <v>277</v>
      </c>
      <c r="B278" s="10">
        <v>1120</v>
      </c>
      <c r="C278" s="11" t="s">
        <v>48</v>
      </c>
      <c r="D278" s="11" t="s">
        <v>6</v>
      </c>
      <c r="E278" s="10">
        <v>2022</v>
      </c>
      <c r="F278" s="10">
        <v>13.846</v>
      </c>
      <c r="G278" s="14">
        <f>([1]!Table_1[[#This Row],[총자산]]-[1]!Table_1[[#This Row],[장부가치 자기자본]]+[1]!Table_1[[#This Row],[시가총액]])/[1]!Table_1[[#This Row],[총자산]]</f>
        <v>0.77709915296801602</v>
      </c>
      <c r="H278" s="14">
        <f>I278/100000000000</f>
        <v>9.6554300000000008</v>
      </c>
      <c r="I278" s="10">
        <v>965543000000</v>
      </c>
      <c r="J278" s="10">
        <v>14.41</v>
      </c>
      <c r="K278" s="10">
        <f>L278/1000000000000</f>
        <v>18.759549404034001</v>
      </c>
      <c r="L278" s="10">
        <v>18759549404034</v>
      </c>
      <c r="M278" s="10">
        <v>1.75</v>
      </c>
      <c r="N278" s="10">
        <v>1</v>
      </c>
      <c r="O278" s="14">
        <f>IF([1]!Table_1[[#This Row],[연도]]=2016,1,0)</f>
        <v>0</v>
      </c>
      <c r="P278" s="14">
        <f>IF([1]!Table_1[[#This Row],[연도]]=2017,1,0)</f>
        <v>0</v>
      </c>
      <c r="Q278" s="14">
        <f>IF([1]!Table_1[[#This Row],[연도]]=2018,1,0)</f>
        <v>0</v>
      </c>
      <c r="R278" s="14">
        <f>IF([1]!Table_1[[#This Row],[연도]]=2019,1,0)</f>
        <v>0</v>
      </c>
      <c r="S278" s="14">
        <f>IF([1]!Table_1[[#This Row],[연도]]=2020,1,0)</f>
        <v>0</v>
      </c>
      <c r="T278" s="14">
        <f>IF([1]!Table_1[[#This Row],[연도]]=2021,1,0)</f>
        <v>0</v>
      </c>
      <c r="U278" s="14">
        <f>IF([1]!Table_1[[#This Row],[연도]]=2022,1,0)</f>
        <v>1</v>
      </c>
      <c r="V278" s="14">
        <f>IF([1]!Table_1[[#This Row],[연도]]=2023,1,0)</f>
        <v>0</v>
      </c>
      <c r="W278" s="10">
        <v>2.79</v>
      </c>
      <c r="X278" s="10">
        <f>Y278/1000000000000</f>
        <v>1.3159019999999999</v>
      </c>
      <c r="Y278" s="14">
        <f>[1]!Table_1[[#This Row],[주가]]*[1]!Table_1[[#This Row],[기말주식수]]</f>
        <v>1315902000000</v>
      </c>
      <c r="Z278" s="14">
        <f>AA278/10</f>
        <v>0.136286214078503</v>
      </c>
      <c r="AA278" s="14">
        <f>[1]!Table_1[[#This Row],[시가총액]]/[1]!Table_1[[#This Row],[당기순이익(세후영업이익)]]</f>
        <v>1.3628621407850299</v>
      </c>
      <c r="AB278" s="10">
        <v>107903706000</v>
      </c>
    </row>
    <row r="279" spans="1:28" ht="19.2">
      <c r="A279" s="12">
        <v>278</v>
      </c>
      <c r="B279" s="12">
        <v>1120</v>
      </c>
      <c r="C279" s="13" t="s">
        <v>48</v>
      </c>
      <c r="D279" s="13" t="s">
        <v>6</v>
      </c>
      <c r="E279" s="12">
        <v>2023</v>
      </c>
      <c r="F279" s="12">
        <v>22.321999999999999</v>
      </c>
      <c r="G279" s="15">
        <f>([1]!Table_1[[#This Row],[총자산]]-[1]!Table_1[[#This Row],[장부가치 자기자본]]+[1]!Table_1[[#This Row],[시가총액]])/[1]!Table_1[[#This Row],[총자산]]</f>
        <v>0.75793265613411154</v>
      </c>
      <c r="H279" s="14">
        <f>I279/100000000000</f>
        <v>4.3311000000000002</v>
      </c>
      <c r="I279" s="12">
        <v>433110000000</v>
      </c>
      <c r="J279" s="12">
        <v>3.58</v>
      </c>
      <c r="K279" s="10">
        <f>L279/1000000000000</f>
        <v>14.514349869122</v>
      </c>
      <c r="L279" s="12">
        <v>14514349869122</v>
      </c>
      <c r="M279" s="12">
        <v>1.65</v>
      </c>
      <c r="N279" s="12">
        <v>1</v>
      </c>
      <c r="O279" s="15">
        <f>IF([1]!Table_1[[#This Row],[연도]]=2016,1,0)</f>
        <v>0</v>
      </c>
      <c r="P279" s="15">
        <f>IF([1]!Table_1[[#This Row],[연도]]=2017,1,0)</f>
        <v>0</v>
      </c>
      <c r="Q279" s="15">
        <f>IF([1]!Table_1[[#This Row],[연도]]=2018,1,0)</f>
        <v>0</v>
      </c>
      <c r="R279" s="15">
        <f>IF([1]!Table_1[[#This Row],[연도]]=2019,1,0)</f>
        <v>0</v>
      </c>
      <c r="S279" s="15">
        <f>IF([1]!Table_1[[#This Row],[연도]]=2020,1,0)</f>
        <v>0</v>
      </c>
      <c r="T279" s="15">
        <f>IF([1]!Table_1[[#This Row],[연도]]=2021,1,0)</f>
        <v>0</v>
      </c>
      <c r="U279" s="15">
        <f>IF([1]!Table_1[[#This Row],[연도]]=2022,1,0)</f>
        <v>0</v>
      </c>
      <c r="V279" s="15">
        <f>IF([1]!Table_1[[#This Row],[연도]]=2023,1,0)</f>
        <v>1</v>
      </c>
      <c r="W279" s="12">
        <v>2.13</v>
      </c>
      <c r="X279" s="10">
        <f>Y279/1000000000000</f>
        <v>1.1395439999999999</v>
      </c>
      <c r="Y279" s="15">
        <f>[1]!Table_1[[#This Row],[주가]]*[1]!Table_1[[#This Row],[기말주식수]]</f>
        <v>1139544000000</v>
      </c>
      <c r="Z279" s="14">
        <f>AA279/10</f>
        <v>0.2631072937590912</v>
      </c>
      <c r="AA279" s="15">
        <f>[1]!Table_1[[#This Row],[시가총액]]/[1]!Table_1[[#This Row],[당기순이익(세후영업이익)]]</f>
        <v>2.6310729375909121</v>
      </c>
      <c r="AB279" s="12">
        <v>43161482400</v>
      </c>
    </row>
    <row r="280" spans="1:28" ht="19.2">
      <c r="A280" s="10">
        <v>279</v>
      </c>
      <c r="B280" s="10">
        <v>1130</v>
      </c>
      <c r="C280" s="11" t="s">
        <v>49</v>
      </c>
      <c r="D280" s="11" t="s">
        <v>6</v>
      </c>
      <c r="E280" s="10">
        <v>2016</v>
      </c>
      <c r="F280" s="10">
        <v>11.978999999999999</v>
      </c>
      <c r="G280" s="14">
        <f>([1]!Table_1[[#This Row],[총자산]]-[1]!Table_1[[#This Row],[장부가치 자기자본]]+[1]!Table_1[[#This Row],[시가총액]])/[1]!Table_1[[#This Row],[총자산]]</f>
        <v>0.58766684489115117</v>
      </c>
      <c r="H280" s="14">
        <f>I280/100000000000</f>
        <v>0.44162235418000001</v>
      </c>
      <c r="I280" s="10">
        <v>44162235418</v>
      </c>
      <c r="J280" s="10">
        <v>-3.12</v>
      </c>
      <c r="K280" s="10">
        <f>L280/1000000000000</f>
        <v>0.80751833314699994</v>
      </c>
      <c r="L280" s="10">
        <v>807518333147</v>
      </c>
      <c r="M280" s="10">
        <v>0.18</v>
      </c>
      <c r="N280" s="10">
        <v>1</v>
      </c>
      <c r="O280" s="14">
        <f>IF([1]!Table_1[[#This Row],[연도]]=2016,1,0)</f>
        <v>1</v>
      </c>
      <c r="P280" s="14">
        <f>IF([1]!Table_1[[#This Row],[연도]]=2017,1,0)</f>
        <v>0</v>
      </c>
      <c r="Q280" s="14">
        <f>IF([1]!Table_1[[#This Row],[연도]]=2018,1,0)</f>
        <v>0</v>
      </c>
      <c r="R280" s="14">
        <f>IF([1]!Table_1[[#This Row],[연도]]=2019,1,0)</f>
        <v>0</v>
      </c>
      <c r="S280" s="14">
        <f>IF([1]!Table_1[[#This Row],[연도]]=2020,1,0)</f>
        <v>0</v>
      </c>
      <c r="T280" s="14">
        <f>IF([1]!Table_1[[#This Row],[연도]]=2021,1,0)</f>
        <v>0</v>
      </c>
      <c r="U280" s="14">
        <f>IF([1]!Table_1[[#This Row],[연도]]=2022,1,0)</f>
        <v>0</v>
      </c>
      <c r="V280" s="14">
        <f>IF([1]!Table_1[[#This Row],[연도]]=2023,1,0)</f>
        <v>0</v>
      </c>
      <c r="W280" s="10">
        <v>0.94</v>
      </c>
      <c r="X280" s="10">
        <f>Y280/1000000000000</f>
        <v>0.30420000000000003</v>
      </c>
      <c r="Y280" s="14">
        <f>[1]!Table_1[[#This Row],[주가]]*[1]!Table_1[[#This Row],[기말주식수]]</f>
        <v>304200000000</v>
      </c>
      <c r="Z280" s="14">
        <f>AA280/10</f>
        <v>0.68882382678484544</v>
      </c>
      <c r="AA280" s="14">
        <f>[1]!Table_1[[#This Row],[시가총액]]/[1]!Table_1[[#This Row],[당기순이익(세후영업이익)]]</f>
        <v>6.8882382678484548</v>
      </c>
      <c r="AB280" s="10">
        <v>3285488000</v>
      </c>
    </row>
    <row r="281" spans="1:28" ht="19.2">
      <c r="A281" s="12">
        <v>280</v>
      </c>
      <c r="B281" s="12">
        <v>1130</v>
      </c>
      <c r="C281" s="13" t="s">
        <v>49</v>
      </c>
      <c r="D281" s="13" t="s">
        <v>6</v>
      </c>
      <c r="E281" s="12">
        <v>2017</v>
      </c>
      <c r="F281" s="12">
        <v>6.4459999999999997</v>
      </c>
      <c r="G281" s="15">
        <f>([1]!Table_1[[#This Row],[총자산]]-[1]!Table_1[[#This Row],[장부가치 자기자본]]+[1]!Table_1[[#This Row],[시가총액]])/[1]!Table_1[[#This Row],[총자산]]</f>
        <v>0.50882429876204827</v>
      </c>
      <c r="H281" s="14">
        <f>I281/100000000000</f>
        <v>0.36178257281999998</v>
      </c>
      <c r="I281" s="12">
        <v>36178257282</v>
      </c>
      <c r="J281" s="12">
        <v>0.69</v>
      </c>
      <c r="K281" s="10">
        <f>L281/1000000000000</f>
        <v>0.81084435850699998</v>
      </c>
      <c r="L281" s="12">
        <v>810844358507</v>
      </c>
      <c r="M281" s="12">
        <v>0.67</v>
      </c>
      <c r="N281" s="12">
        <v>1</v>
      </c>
      <c r="O281" s="15">
        <f>IF([1]!Table_1[[#This Row],[연도]]=2016,1,0)</f>
        <v>0</v>
      </c>
      <c r="P281" s="15">
        <f>IF([1]!Table_1[[#This Row],[연도]]=2017,1,0)</f>
        <v>1</v>
      </c>
      <c r="Q281" s="15">
        <f>IF([1]!Table_1[[#This Row],[연도]]=2018,1,0)</f>
        <v>0</v>
      </c>
      <c r="R281" s="15">
        <f>IF([1]!Table_1[[#This Row],[연도]]=2019,1,0)</f>
        <v>0</v>
      </c>
      <c r="S281" s="15">
        <f>IF([1]!Table_1[[#This Row],[연도]]=2020,1,0)</f>
        <v>0</v>
      </c>
      <c r="T281" s="15">
        <f>IF([1]!Table_1[[#This Row],[연도]]=2021,1,0)</f>
        <v>0</v>
      </c>
      <c r="U281" s="15">
        <f>IF([1]!Table_1[[#This Row],[연도]]=2022,1,0)</f>
        <v>0</v>
      </c>
      <c r="V281" s="15">
        <f>IF([1]!Table_1[[#This Row],[연도]]=2023,1,0)</f>
        <v>0</v>
      </c>
      <c r="W281" s="12">
        <v>0.89</v>
      </c>
      <c r="X281" s="10">
        <f>Y281/1000000000000</f>
        <v>0.281385</v>
      </c>
      <c r="Y281" s="15">
        <f>[1]!Table_1[[#This Row],[주가]]*[1]!Table_1[[#This Row],[기말주식수]]</f>
        <v>281385000000</v>
      </c>
      <c r="Z281" s="14">
        <f>AA281/10</f>
        <v>0.77777378221034232</v>
      </c>
      <c r="AA281" s="15">
        <f>[1]!Table_1[[#This Row],[시가총액]]/[1]!Table_1[[#This Row],[당기순이익(세후영업이익)]]</f>
        <v>7.7777378221034237</v>
      </c>
      <c r="AB281" s="12">
        <v>3290448000</v>
      </c>
    </row>
    <row r="282" spans="1:28" ht="19.2">
      <c r="A282" s="10">
        <v>281</v>
      </c>
      <c r="B282" s="10">
        <v>1130</v>
      </c>
      <c r="C282" s="11" t="s">
        <v>49</v>
      </c>
      <c r="D282" s="11" t="s">
        <v>6</v>
      </c>
      <c r="E282" s="10">
        <v>2018</v>
      </c>
      <c r="F282" s="10">
        <v>7.9909999999999997</v>
      </c>
      <c r="G282" s="14">
        <f>([1]!Table_1[[#This Row],[총자산]]-[1]!Table_1[[#This Row],[장부가치 자기자본]]+[1]!Table_1[[#This Row],[시가총액]])/[1]!Table_1[[#This Row],[총자산]]</f>
        <v>0.50900285769976783</v>
      </c>
      <c r="H282" s="14">
        <f>I282/100000000000</f>
        <v>0.32798360070999999</v>
      </c>
      <c r="I282" s="10">
        <v>32798360071</v>
      </c>
      <c r="J282" s="10">
        <v>5.29</v>
      </c>
      <c r="K282" s="10">
        <f>L282/1000000000000</f>
        <v>0.86458583564699998</v>
      </c>
      <c r="L282" s="10">
        <v>864585835647</v>
      </c>
      <c r="M282" s="10">
        <v>0.9</v>
      </c>
      <c r="N282" s="10">
        <v>1</v>
      </c>
      <c r="O282" s="14">
        <f>IF([1]!Table_1[[#This Row],[연도]]=2016,1,0)</f>
        <v>0</v>
      </c>
      <c r="P282" s="14">
        <f>IF([1]!Table_1[[#This Row],[연도]]=2017,1,0)</f>
        <v>0</v>
      </c>
      <c r="Q282" s="14">
        <f>IF([1]!Table_1[[#This Row],[연도]]=2018,1,0)</f>
        <v>1</v>
      </c>
      <c r="R282" s="14">
        <f>IF([1]!Table_1[[#This Row],[연도]]=2019,1,0)</f>
        <v>0</v>
      </c>
      <c r="S282" s="14">
        <f>IF([1]!Table_1[[#This Row],[연도]]=2020,1,0)</f>
        <v>0</v>
      </c>
      <c r="T282" s="14">
        <f>IF([1]!Table_1[[#This Row],[연도]]=2021,1,0)</f>
        <v>0</v>
      </c>
      <c r="U282" s="14">
        <f>IF([1]!Table_1[[#This Row],[연도]]=2022,1,0)</f>
        <v>0</v>
      </c>
      <c r="V282" s="14">
        <f>IF([1]!Table_1[[#This Row],[연도]]=2023,1,0)</f>
        <v>0</v>
      </c>
      <c r="W282" s="10">
        <v>1.18</v>
      </c>
      <c r="X282" s="10">
        <f>Y282/1000000000000</f>
        <v>0.29743999999999998</v>
      </c>
      <c r="Y282" s="14">
        <f>[1]!Table_1[[#This Row],[주가]]*[1]!Table_1[[#This Row],[기말주식수]]</f>
        <v>297440000000</v>
      </c>
      <c r="Z282" s="14">
        <f>AA282/10</f>
        <v>0.90687461006013415</v>
      </c>
      <c r="AA282" s="14">
        <f>[1]!Table_1[[#This Row],[시가총액]]/[1]!Table_1[[#This Row],[당기순이익(세후영업이익)]]</f>
        <v>9.0687461006013415</v>
      </c>
      <c r="AB282" s="10">
        <v>4113060000</v>
      </c>
    </row>
    <row r="283" spans="1:28" ht="19.2">
      <c r="A283" s="12">
        <v>282</v>
      </c>
      <c r="B283" s="12">
        <v>1130</v>
      </c>
      <c r="C283" s="13" t="s">
        <v>49</v>
      </c>
      <c r="D283" s="13" t="s">
        <v>6</v>
      </c>
      <c r="E283" s="12">
        <v>2020</v>
      </c>
      <c r="F283" s="12">
        <v>15.81</v>
      </c>
      <c r="G283" s="15">
        <f>([1]!Table_1[[#This Row],[총자산]]-[1]!Table_1[[#This Row],[장부가치 자기자본]]+[1]!Table_1[[#This Row],[시가총액]])/[1]!Table_1[[#This Row],[총자산]]</f>
        <v>0.53888080778470138</v>
      </c>
      <c r="H283" s="14">
        <f>I283/100000000000</f>
        <v>0.22966625919</v>
      </c>
      <c r="I283" s="12">
        <v>22966625919</v>
      </c>
      <c r="J283" s="12">
        <v>7.94</v>
      </c>
      <c r="K283" s="10">
        <f>L283/1000000000000</f>
        <v>0.97024826816499998</v>
      </c>
      <c r="L283" s="12">
        <v>970248268165</v>
      </c>
      <c r="M283" s="12">
        <v>1.3</v>
      </c>
      <c r="N283" s="12">
        <v>1</v>
      </c>
      <c r="O283" s="15">
        <f>IF([1]!Table_1[[#This Row],[연도]]=2016,1,0)</f>
        <v>0</v>
      </c>
      <c r="P283" s="15">
        <f>IF([1]!Table_1[[#This Row],[연도]]=2017,1,0)</f>
        <v>0</v>
      </c>
      <c r="Q283" s="15">
        <f>IF([1]!Table_1[[#This Row],[연도]]=2018,1,0)</f>
        <v>0</v>
      </c>
      <c r="R283" s="15">
        <f>IF([1]!Table_1[[#This Row],[연도]]=2019,1,0)</f>
        <v>0</v>
      </c>
      <c r="S283" s="15">
        <f>IF([1]!Table_1[[#This Row],[연도]]=2020,1,0)</f>
        <v>1</v>
      </c>
      <c r="T283" s="15">
        <f>IF([1]!Table_1[[#This Row],[연도]]=2021,1,0)</f>
        <v>0</v>
      </c>
      <c r="U283" s="15">
        <f>IF([1]!Table_1[[#This Row],[연도]]=2022,1,0)</f>
        <v>0</v>
      </c>
      <c r="V283" s="15">
        <f>IF([1]!Table_1[[#This Row],[연도]]=2023,1,0)</f>
        <v>0</v>
      </c>
      <c r="W283" s="12">
        <v>1.1599999999999999</v>
      </c>
      <c r="X283" s="10">
        <f>Y283/1000000000000</f>
        <v>0.28054000000000001</v>
      </c>
      <c r="Y283" s="15">
        <f>[1]!Table_1[[#This Row],[주가]]*[1]!Table_1[[#This Row],[기말주식수]]</f>
        <v>280540000000</v>
      </c>
      <c r="Z283" s="14">
        <f>AA283/10</f>
        <v>1.2215116011791387</v>
      </c>
      <c r="AA283" s="15">
        <f>[1]!Table_1[[#This Row],[시가총액]]/[1]!Table_1[[#This Row],[당기순이익(세후영업이익)]]</f>
        <v>12.215116011791388</v>
      </c>
      <c r="AB283" s="12">
        <v>3290448000</v>
      </c>
    </row>
    <row r="284" spans="1:28" ht="19.2">
      <c r="A284" s="10">
        <v>283</v>
      </c>
      <c r="B284" s="10">
        <v>1130</v>
      </c>
      <c r="C284" s="11" t="s">
        <v>49</v>
      </c>
      <c r="D284" s="11" t="s">
        <v>6</v>
      </c>
      <c r="E284" s="10">
        <v>2021</v>
      </c>
      <c r="F284" s="10">
        <v>4.7119999999999997</v>
      </c>
      <c r="G284" s="14">
        <f>([1]!Table_1[[#This Row],[총자산]]-[1]!Table_1[[#This Row],[장부가치 자기자본]]+[1]!Table_1[[#This Row],[시가총액]])/[1]!Table_1[[#This Row],[총자산]]</f>
        <v>0.53123959972919421</v>
      </c>
      <c r="H284" s="14">
        <f>I284/100000000000</f>
        <v>0.24960181509000001</v>
      </c>
      <c r="I284" s="10">
        <v>24960181509</v>
      </c>
      <c r="J284" s="10">
        <v>21.82</v>
      </c>
      <c r="K284" s="10">
        <f>L284/1000000000000</f>
        <v>1.11134173413</v>
      </c>
      <c r="L284" s="10">
        <v>1111341734130</v>
      </c>
      <c r="M284" s="10">
        <v>1.08</v>
      </c>
      <c r="N284" s="10">
        <v>1</v>
      </c>
      <c r="O284" s="14">
        <f>IF([1]!Table_1[[#This Row],[연도]]=2016,1,0)</f>
        <v>0</v>
      </c>
      <c r="P284" s="14">
        <f>IF([1]!Table_1[[#This Row],[연도]]=2017,1,0)</f>
        <v>0</v>
      </c>
      <c r="Q284" s="14">
        <f>IF([1]!Table_1[[#This Row],[연도]]=2018,1,0)</f>
        <v>0</v>
      </c>
      <c r="R284" s="14">
        <f>IF([1]!Table_1[[#This Row],[연도]]=2019,1,0)</f>
        <v>0</v>
      </c>
      <c r="S284" s="14">
        <f>IF([1]!Table_1[[#This Row],[연도]]=2020,1,0)</f>
        <v>0</v>
      </c>
      <c r="T284" s="14">
        <f>IF([1]!Table_1[[#This Row],[연도]]=2021,1,0)</f>
        <v>1</v>
      </c>
      <c r="U284" s="14">
        <f>IF([1]!Table_1[[#This Row],[연도]]=2022,1,0)</f>
        <v>0</v>
      </c>
      <c r="V284" s="14">
        <f>IF([1]!Table_1[[#This Row],[연도]]=2023,1,0)</f>
        <v>0</v>
      </c>
      <c r="W284" s="10">
        <v>1.34</v>
      </c>
      <c r="X284" s="10">
        <f>Y284/1000000000000</f>
        <v>0.26110499999999998</v>
      </c>
      <c r="Y284" s="14">
        <f>[1]!Table_1[[#This Row],[주가]]*[1]!Table_1[[#This Row],[기말주식수]]</f>
        <v>261105000000</v>
      </c>
      <c r="Z284" s="14">
        <f>AA284/10</f>
        <v>1.0460861428665984</v>
      </c>
      <c r="AA284" s="14">
        <f>[1]!Table_1[[#This Row],[시가총액]]/[1]!Table_1[[#This Row],[당기순이익(세후영업이익)]]</f>
        <v>10.460861428665984</v>
      </c>
      <c r="AB284" s="10">
        <v>4113060000</v>
      </c>
    </row>
    <row r="285" spans="1:28" ht="19.2">
      <c r="A285" s="12">
        <v>284</v>
      </c>
      <c r="B285" s="12">
        <v>1130</v>
      </c>
      <c r="C285" s="13" t="s">
        <v>49</v>
      </c>
      <c r="D285" s="13" t="s">
        <v>6</v>
      </c>
      <c r="E285" s="12">
        <v>2022</v>
      </c>
      <c r="F285" s="12">
        <v>9.9480000000000004</v>
      </c>
      <c r="G285" s="15">
        <f>([1]!Table_1[[#This Row],[총자산]]-[1]!Table_1[[#This Row],[장부가치 자기자본]]+[1]!Table_1[[#This Row],[시가총액]])/[1]!Table_1[[#This Row],[총자산]]</f>
        <v>0.47253393625560369</v>
      </c>
      <c r="H285" s="14">
        <f>I285/100000000000</f>
        <v>0.43274283089999999</v>
      </c>
      <c r="I285" s="12">
        <v>43274283090</v>
      </c>
      <c r="J285" s="12">
        <v>-0.24</v>
      </c>
      <c r="K285" s="10">
        <f>L285/1000000000000</f>
        <v>1.368170051431</v>
      </c>
      <c r="L285" s="12">
        <v>1368170051431</v>
      </c>
      <c r="M285" s="12">
        <v>0.72</v>
      </c>
      <c r="N285" s="12">
        <v>1</v>
      </c>
      <c r="O285" s="15">
        <f>IF([1]!Table_1[[#This Row],[연도]]=2016,1,0)</f>
        <v>0</v>
      </c>
      <c r="P285" s="15">
        <f>IF([1]!Table_1[[#This Row],[연도]]=2017,1,0)</f>
        <v>0</v>
      </c>
      <c r="Q285" s="15">
        <f>IF([1]!Table_1[[#This Row],[연도]]=2018,1,0)</f>
        <v>0</v>
      </c>
      <c r="R285" s="15">
        <f>IF([1]!Table_1[[#This Row],[연도]]=2019,1,0)</f>
        <v>0</v>
      </c>
      <c r="S285" s="15">
        <f>IF([1]!Table_1[[#This Row],[연도]]=2020,1,0)</f>
        <v>0</v>
      </c>
      <c r="T285" s="15">
        <f>IF([1]!Table_1[[#This Row],[연도]]=2021,1,0)</f>
        <v>0</v>
      </c>
      <c r="U285" s="15">
        <f>IF([1]!Table_1[[#This Row],[연도]]=2022,1,0)</f>
        <v>1</v>
      </c>
      <c r="V285" s="15">
        <f>IF([1]!Table_1[[#This Row],[연도]]=2023,1,0)</f>
        <v>0</v>
      </c>
      <c r="W285" s="12">
        <v>1.43</v>
      </c>
      <c r="X285" s="10">
        <f>Y285/1000000000000</f>
        <v>0.22392500000000001</v>
      </c>
      <c r="Y285" s="15">
        <f>[1]!Table_1[[#This Row],[주가]]*[1]!Table_1[[#This Row],[기말주식수]]</f>
        <v>223925000000</v>
      </c>
      <c r="Z285" s="14">
        <f>AA285/10</f>
        <v>0.51745513503780149</v>
      </c>
      <c r="AA285" s="15">
        <f>[1]!Table_1[[#This Row],[시가총액]]/[1]!Table_1[[#This Row],[당기순이익(세후영업이익)]]</f>
        <v>5.1745513503780147</v>
      </c>
      <c r="AB285" s="12">
        <v>4113060000</v>
      </c>
    </row>
    <row r="286" spans="1:28" ht="19.2">
      <c r="A286" s="10">
        <v>285</v>
      </c>
      <c r="B286" s="10">
        <v>1130</v>
      </c>
      <c r="C286" s="11" t="s">
        <v>49</v>
      </c>
      <c r="D286" s="11" t="s">
        <v>6</v>
      </c>
      <c r="E286" s="10">
        <v>2023</v>
      </c>
      <c r="F286" s="10">
        <v>4.0869999999999997</v>
      </c>
      <c r="G286" s="14">
        <f>([1]!Table_1[[#This Row],[총자산]]-[1]!Table_1[[#This Row],[장부가치 자기자본]]+[1]!Table_1[[#This Row],[시가총액]])/[1]!Table_1[[#This Row],[총자산]]</f>
        <v>0.44483694852443012</v>
      </c>
      <c r="H286" s="14">
        <f>I286/100000000000</f>
        <v>0.54859482247000002</v>
      </c>
      <c r="I286" s="10">
        <v>54859482247</v>
      </c>
      <c r="J286" s="10">
        <v>6.29</v>
      </c>
      <c r="K286" s="10">
        <f>L286/1000000000000</f>
        <v>1.4414585475120001</v>
      </c>
      <c r="L286" s="10">
        <v>1441458547512</v>
      </c>
      <c r="M286" s="10">
        <v>0.73</v>
      </c>
      <c r="N286" s="10">
        <v>1</v>
      </c>
      <c r="O286" s="14">
        <f>IF([1]!Table_1[[#This Row],[연도]]=2016,1,0)</f>
        <v>0</v>
      </c>
      <c r="P286" s="14">
        <f>IF([1]!Table_1[[#This Row],[연도]]=2017,1,0)</f>
        <v>0</v>
      </c>
      <c r="Q286" s="14">
        <f>IF([1]!Table_1[[#This Row],[연도]]=2018,1,0)</f>
        <v>0</v>
      </c>
      <c r="R286" s="14">
        <f>IF([1]!Table_1[[#This Row],[연도]]=2019,1,0)</f>
        <v>0</v>
      </c>
      <c r="S286" s="14">
        <f>IF([1]!Table_1[[#This Row],[연도]]=2020,1,0)</f>
        <v>0</v>
      </c>
      <c r="T286" s="14">
        <f>IF([1]!Table_1[[#This Row],[연도]]=2021,1,0)</f>
        <v>0</v>
      </c>
      <c r="U286" s="14">
        <f>IF([1]!Table_1[[#This Row],[연도]]=2022,1,0)</f>
        <v>0</v>
      </c>
      <c r="V286" s="14">
        <f>IF([1]!Table_1[[#This Row],[연도]]=2023,1,0)</f>
        <v>1</v>
      </c>
      <c r="W286" s="10">
        <v>1.7</v>
      </c>
      <c r="X286" s="10">
        <f>Y286/1000000000000</f>
        <v>0.21598200000000001</v>
      </c>
      <c r="Y286" s="14">
        <f>[1]!Table_1[[#This Row],[주가]]*[1]!Table_1[[#This Row],[기말주식수]]</f>
        <v>215982000000</v>
      </c>
      <c r="Z286" s="14">
        <f>AA286/10</f>
        <v>0.39370039809628538</v>
      </c>
      <c r="AA286" s="14">
        <f>[1]!Table_1[[#This Row],[시가총액]]/[1]!Table_1[[#This Row],[당기순이익(세후영업이익)]]</f>
        <v>3.9370039809628539</v>
      </c>
      <c r="AB286" s="10">
        <v>4112992500</v>
      </c>
    </row>
    <row r="287" spans="1:28" ht="19.2">
      <c r="A287" s="12">
        <v>286</v>
      </c>
      <c r="B287" s="12">
        <v>1230</v>
      </c>
      <c r="C287" s="13" t="s">
        <v>50</v>
      </c>
      <c r="D287" s="13" t="s">
        <v>6</v>
      </c>
      <c r="E287" s="12">
        <v>2016</v>
      </c>
      <c r="F287" s="12">
        <v>19.786000000000001</v>
      </c>
      <c r="G287" s="15">
        <f>([1]!Table_1[[#This Row],[총자산]]-[1]!Table_1[[#This Row],[장부가치 자기자본]]+[1]!Table_1[[#This Row],[시가총액]])/[1]!Table_1[[#This Row],[총자산]]</f>
        <v>0.77984781105524759</v>
      </c>
      <c r="H287" s="14">
        <f>I287/100000000000</f>
        <v>2.5659299999999998</v>
      </c>
      <c r="I287" s="12">
        <v>256593000000</v>
      </c>
      <c r="J287" s="12">
        <v>-8.2799999999999994</v>
      </c>
      <c r="K287" s="10">
        <f>L287/1000000000000</f>
        <v>5.0065831369999998</v>
      </c>
      <c r="L287" s="12">
        <v>5006583137000</v>
      </c>
      <c r="M287" s="12">
        <v>1.23</v>
      </c>
      <c r="N287" s="12">
        <v>1</v>
      </c>
      <c r="O287" s="15">
        <f>IF([1]!Table_1[[#This Row],[연도]]=2016,1,0)</f>
        <v>1</v>
      </c>
      <c r="P287" s="15">
        <f>IF([1]!Table_1[[#This Row],[연도]]=2017,1,0)</f>
        <v>0</v>
      </c>
      <c r="Q287" s="15">
        <f>IF([1]!Table_1[[#This Row],[연도]]=2018,1,0)</f>
        <v>0</v>
      </c>
      <c r="R287" s="15">
        <f>IF([1]!Table_1[[#This Row],[연도]]=2019,1,0)</f>
        <v>0</v>
      </c>
      <c r="S287" s="15">
        <f>IF([1]!Table_1[[#This Row],[연도]]=2020,1,0)</f>
        <v>0</v>
      </c>
      <c r="T287" s="15">
        <f>IF([1]!Table_1[[#This Row],[연도]]=2021,1,0)</f>
        <v>0</v>
      </c>
      <c r="U287" s="15">
        <f>IF([1]!Table_1[[#This Row],[연도]]=2022,1,0)</f>
        <v>0</v>
      </c>
      <c r="V287" s="15">
        <f>IF([1]!Table_1[[#This Row],[연도]]=2023,1,0)</f>
        <v>0</v>
      </c>
      <c r="W287" s="12">
        <v>2.06</v>
      </c>
      <c r="X287" s="10">
        <f>Y287/1000000000000</f>
        <v>0.89694536564399996</v>
      </c>
      <c r="Y287" s="15">
        <f>[1]!Table_1[[#This Row],[주가]]*[1]!Table_1[[#This Row],[기말주식수]]</f>
        <v>896945365644</v>
      </c>
      <c r="Z287" s="14">
        <f>AA287/10</f>
        <v>0.34955956150167777</v>
      </c>
      <c r="AA287" s="15">
        <f>[1]!Table_1[[#This Row],[시가총액]]/[1]!Table_1[[#This Row],[당기순이익(세후영업이익)]]</f>
        <v>3.4955956150167777</v>
      </c>
      <c r="AB287" s="12">
        <v>14003648550</v>
      </c>
    </row>
    <row r="288" spans="1:28" ht="19.2">
      <c r="A288" s="10">
        <v>287</v>
      </c>
      <c r="B288" s="10">
        <v>1230</v>
      </c>
      <c r="C288" s="11" t="s">
        <v>50</v>
      </c>
      <c r="D288" s="11" t="s">
        <v>6</v>
      </c>
      <c r="E288" s="10">
        <v>2017</v>
      </c>
      <c r="F288" s="10">
        <v>195.745</v>
      </c>
      <c r="G288" s="14">
        <f>([1]!Table_1[[#This Row],[총자산]]-[1]!Table_1[[#This Row],[장부가치 자기자본]]+[1]!Table_1[[#This Row],[시가총액]])/[1]!Table_1[[#This Row],[총자산]]</f>
        <v>0.75744030858711942</v>
      </c>
      <c r="H288" s="14">
        <f>I288/100000000000</f>
        <v>2.4132500000000001</v>
      </c>
      <c r="I288" s="10">
        <v>241325000000</v>
      </c>
      <c r="J288" s="10">
        <v>-3.69</v>
      </c>
      <c r="K288" s="10">
        <f>L288/1000000000000</f>
        <v>6.0493488829890003</v>
      </c>
      <c r="L288" s="10">
        <v>6049348882989</v>
      </c>
      <c r="M288" s="10">
        <v>0.88</v>
      </c>
      <c r="N288" s="10">
        <v>1</v>
      </c>
      <c r="O288" s="14">
        <f>IF([1]!Table_1[[#This Row],[연도]]=2016,1,0)</f>
        <v>0</v>
      </c>
      <c r="P288" s="14">
        <f>IF([1]!Table_1[[#This Row],[연도]]=2017,1,0)</f>
        <v>1</v>
      </c>
      <c r="Q288" s="14">
        <f>IF([1]!Table_1[[#This Row],[연도]]=2018,1,0)</f>
        <v>0</v>
      </c>
      <c r="R288" s="14">
        <f>IF([1]!Table_1[[#This Row],[연도]]=2019,1,0)</f>
        <v>0</v>
      </c>
      <c r="S288" s="14">
        <f>IF([1]!Table_1[[#This Row],[연도]]=2020,1,0)</f>
        <v>0</v>
      </c>
      <c r="T288" s="14">
        <f>IF([1]!Table_1[[#This Row],[연도]]=2021,1,0)</f>
        <v>0</v>
      </c>
      <c r="U288" s="14">
        <f>IF([1]!Table_1[[#This Row],[연도]]=2022,1,0)</f>
        <v>0</v>
      </c>
      <c r="V288" s="14">
        <f>IF([1]!Table_1[[#This Row],[연도]]=2023,1,0)</f>
        <v>0</v>
      </c>
      <c r="W288" s="10">
        <v>1.85</v>
      </c>
      <c r="X288" s="10">
        <f>Y288/1000000000000</f>
        <v>0.89325041831999996</v>
      </c>
      <c r="Y288" s="14">
        <f>[1]!Table_1[[#This Row],[주가]]*[1]!Table_1[[#This Row],[기말주식수]]</f>
        <v>893250418320</v>
      </c>
      <c r="Z288" s="14">
        <f>AA288/10</f>
        <v>0.37014417002797056</v>
      </c>
      <c r="AA288" s="14">
        <f>[1]!Table_1[[#This Row],[시가총액]]/[1]!Table_1[[#This Row],[당기순이익(세후영업이익)]]</f>
        <v>3.7014417002797058</v>
      </c>
      <c r="AB288" s="10">
        <v>9337021700</v>
      </c>
    </row>
    <row r="289" spans="1:28" ht="19.2">
      <c r="A289" s="12">
        <v>288</v>
      </c>
      <c r="B289" s="12">
        <v>1230</v>
      </c>
      <c r="C289" s="13" t="s">
        <v>50</v>
      </c>
      <c r="D289" s="13" t="s">
        <v>6</v>
      </c>
      <c r="E289" s="12">
        <v>2020</v>
      </c>
      <c r="F289" s="12">
        <v>26.925000000000001</v>
      </c>
      <c r="G289" s="15">
        <f>([1]!Table_1[[#This Row],[총자산]]-[1]!Table_1[[#This Row],[장부가치 자기자본]]+[1]!Table_1[[#This Row],[시가총액]])/[1]!Table_1[[#This Row],[총자산]]</f>
        <v>0.72743830412300192</v>
      </c>
      <c r="H289" s="14">
        <f>I289/100000000000</f>
        <v>2.9469799999999999</v>
      </c>
      <c r="I289" s="12">
        <v>294698000000</v>
      </c>
      <c r="J289" s="12">
        <v>-0.38</v>
      </c>
      <c r="K289" s="10">
        <f>L289/1000000000000</f>
        <v>5.2061915613130001</v>
      </c>
      <c r="L289" s="12">
        <v>5206191561313</v>
      </c>
      <c r="M289" s="12">
        <v>1.39</v>
      </c>
      <c r="N289" s="12">
        <v>1</v>
      </c>
      <c r="O289" s="15">
        <f>IF([1]!Table_1[[#This Row],[연도]]=2016,1,0)</f>
        <v>0</v>
      </c>
      <c r="P289" s="15">
        <f>IF([1]!Table_1[[#This Row],[연도]]=2017,1,0)</f>
        <v>0</v>
      </c>
      <c r="Q289" s="15">
        <f>IF([1]!Table_1[[#This Row],[연도]]=2018,1,0)</f>
        <v>0</v>
      </c>
      <c r="R289" s="15">
        <f>IF([1]!Table_1[[#This Row],[연도]]=2019,1,0)</f>
        <v>0</v>
      </c>
      <c r="S289" s="15">
        <f>IF([1]!Table_1[[#This Row],[연도]]=2020,1,0)</f>
        <v>1</v>
      </c>
      <c r="T289" s="15">
        <f>IF([1]!Table_1[[#This Row],[연도]]=2021,1,0)</f>
        <v>0</v>
      </c>
      <c r="U289" s="15">
        <f>IF([1]!Table_1[[#This Row],[연도]]=2022,1,0)</f>
        <v>0</v>
      </c>
      <c r="V289" s="15">
        <f>IF([1]!Table_1[[#This Row],[연도]]=2023,1,0)</f>
        <v>0</v>
      </c>
      <c r="W289" s="12">
        <v>2.73</v>
      </c>
      <c r="X289" s="10">
        <f>Y289/1000000000000</f>
        <v>0.659344779933</v>
      </c>
      <c r="Y289" s="15">
        <f>[1]!Table_1[[#This Row],[주가]]*[1]!Table_1[[#This Row],[기말주식수]]</f>
        <v>659344779933</v>
      </c>
      <c r="Z289" s="14">
        <f>AA289/10</f>
        <v>0.22373574979572308</v>
      </c>
      <c r="AA289" s="15">
        <f>[1]!Table_1[[#This Row],[시가총액]]/[1]!Table_1[[#This Row],[당기순이익(세후영업이익)]]</f>
        <v>2.2373574979572308</v>
      </c>
      <c r="AB289" s="12">
        <v>18700491400</v>
      </c>
    </row>
    <row r="290" spans="1:28" ht="19.2">
      <c r="A290" s="10">
        <v>289</v>
      </c>
      <c r="B290" s="10">
        <v>1230</v>
      </c>
      <c r="C290" s="11" t="s">
        <v>50</v>
      </c>
      <c r="D290" s="11" t="s">
        <v>6</v>
      </c>
      <c r="E290" s="10">
        <v>2021</v>
      </c>
      <c r="F290" s="10">
        <v>6.6959999999999997</v>
      </c>
      <c r="G290" s="14">
        <f>([1]!Table_1[[#This Row],[총자산]]-[1]!Table_1[[#This Row],[장부가치 자기자본]]+[1]!Table_1[[#This Row],[시가총액]])/[1]!Table_1[[#This Row],[총자산]]</f>
        <v>0.76456002653971311</v>
      </c>
      <c r="H290" s="14">
        <f>I290/100000000000</f>
        <v>8.0301500000000008</v>
      </c>
      <c r="I290" s="10">
        <v>803015000000</v>
      </c>
      <c r="J290" s="10">
        <v>16.899999999999999</v>
      </c>
      <c r="K290" s="10">
        <f>L290/1000000000000</f>
        <v>7.2402965311049998</v>
      </c>
      <c r="L290" s="10">
        <v>7240296531105</v>
      </c>
      <c r="M290" s="10">
        <v>3.51</v>
      </c>
      <c r="N290" s="10">
        <v>1</v>
      </c>
      <c r="O290" s="14">
        <f>IF([1]!Table_1[[#This Row],[연도]]=2016,1,0)</f>
        <v>0</v>
      </c>
      <c r="P290" s="14">
        <f>IF([1]!Table_1[[#This Row],[연도]]=2017,1,0)</f>
        <v>0</v>
      </c>
      <c r="Q290" s="14">
        <f>IF([1]!Table_1[[#This Row],[연도]]=2018,1,0)</f>
        <v>0</v>
      </c>
      <c r="R290" s="14">
        <f>IF([1]!Table_1[[#This Row],[연도]]=2019,1,0)</f>
        <v>0</v>
      </c>
      <c r="S290" s="14">
        <f>IF([1]!Table_1[[#This Row],[연도]]=2020,1,0)</f>
        <v>0</v>
      </c>
      <c r="T290" s="14">
        <f>IF([1]!Table_1[[#This Row],[연도]]=2021,1,0)</f>
        <v>1</v>
      </c>
      <c r="U290" s="14">
        <f>IF([1]!Table_1[[#This Row],[연도]]=2022,1,0)</f>
        <v>0</v>
      </c>
      <c r="V290" s="14">
        <f>IF([1]!Table_1[[#This Row],[연도]]=2023,1,0)</f>
        <v>0</v>
      </c>
      <c r="W290" s="10">
        <v>2.09</v>
      </c>
      <c r="X290" s="10">
        <f>Y290/1000000000000</f>
        <v>1.2911094988730001</v>
      </c>
      <c r="Y290" s="14">
        <f>[1]!Table_1[[#This Row],[주가]]*[1]!Table_1[[#This Row],[기말주식수]]</f>
        <v>1291109498873</v>
      </c>
      <c r="Z290" s="14">
        <f>AA290/10</f>
        <v>0.16078273741748286</v>
      </c>
      <c r="AA290" s="14">
        <f>[1]!Table_1[[#This Row],[시가총액]]/[1]!Table_1[[#This Row],[당기순이익(세후영업이익)]]</f>
        <v>1.6078273741748286</v>
      </c>
      <c r="AB290" s="10">
        <v>37400982800</v>
      </c>
    </row>
    <row r="291" spans="1:28" ht="19.2">
      <c r="A291" s="12">
        <v>290</v>
      </c>
      <c r="B291" s="12">
        <v>1230</v>
      </c>
      <c r="C291" s="13" t="s">
        <v>50</v>
      </c>
      <c r="D291" s="13" t="s">
        <v>6</v>
      </c>
      <c r="E291" s="12">
        <v>2022</v>
      </c>
      <c r="F291" s="12">
        <v>10.753</v>
      </c>
      <c r="G291" s="15">
        <f>([1]!Table_1[[#This Row],[총자산]]-[1]!Table_1[[#This Row],[장부가치 자기자본]]+[1]!Table_1[[#This Row],[시가총액]])/[1]!Table_1[[#This Row],[총자산]]</f>
        <v>0.63088677274140748</v>
      </c>
      <c r="H291" s="14">
        <f>I291/100000000000</f>
        <v>7.4349299999999996</v>
      </c>
      <c r="I291" s="12">
        <v>743493000000</v>
      </c>
      <c r="J291" s="12">
        <v>1.85</v>
      </c>
      <c r="K291" s="10">
        <f>L291/1000000000000</f>
        <v>8.5111262830829997</v>
      </c>
      <c r="L291" s="12">
        <v>8511126283083</v>
      </c>
      <c r="M291" s="12">
        <v>3.73</v>
      </c>
      <c r="N291" s="12">
        <v>1</v>
      </c>
      <c r="O291" s="15">
        <f>IF([1]!Table_1[[#This Row],[연도]]=2016,1,0)</f>
        <v>0</v>
      </c>
      <c r="P291" s="15">
        <f>IF([1]!Table_1[[#This Row],[연도]]=2017,1,0)</f>
        <v>0</v>
      </c>
      <c r="Q291" s="15">
        <f>IF([1]!Table_1[[#This Row],[연도]]=2018,1,0)</f>
        <v>0</v>
      </c>
      <c r="R291" s="15">
        <f>IF([1]!Table_1[[#This Row],[연도]]=2019,1,0)</f>
        <v>0</v>
      </c>
      <c r="S291" s="15">
        <f>IF([1]!Table_1[[#This Row],[연도]]=2020,1,0)</f>
        <v>0</v>
      </c>
      <c r="T291" s="15">
        <f>IF([1]!Table_1[[#This Row],[연도]]=2021,1,0)</f>
        <v>0</v>
      </c>
      <c r="U291" s="15">
        <f>IF([1]!Table_1[[#This Row],[연도]]=2022,1,0)</f>
        <v>1</v>
      </c>
      <c r="V291" s="15">
        <f>IF([1]!Table_1[[#This Row],[연도]]=2023,1,0)</f>
        <v>0</v>
      </c>
      <c r="W291" s="12">
        <v>4.05</v>
      </c>
      <c r="X291" s="10">
        <f>Y291/1000000000000</f>
        <v>0.90537037591900005</v>
      </c>
      <c r="Y291" s="15">
        <f>[1]!Table_1[[#This Row],[주가]]*[1]!Table_1[[#This Row],[기말주식수]]</f>
        <v>905370375919</v>
      </c>
      <c r="Z291" s="14">
        <f>AA291/10</f>
        <v>0.12177254875553636</v>
      </c>
      <c r="AA291" s="15">
        <f>[1]!Table_1[[#This Row],[시가총액]]/[1]!Table_1[[#This Row],[당기순이익(세후영업이익)]]</f>
        <v>1.2177254875553636</v>
      </c>
      <c r="AB291" s="12">
        <v>45751228500</v>
      </c>
    </row>
    <row r="292" spans="1:28" ht="19.2">
      <c r="A292" s="10">
        <v>291</v>
      </c>
      <c r="B292" s="10">
        <v>1230</v>
      </c>
      <c r="C292" s="11" t="s">
        <v>50</v>
      </c>
      <c r="D292" s="11" t="s">
        <v>6</v>
      </c>
      <c r="E292" s="10">
        <v>2023</v>
      </c>
      <c r="F292" s="10">
        <v>8.0579999999999998</v>
      </c>
      <c r="G292" s="14">
        <f>([1]!Table_1[[#This Row],[총자산]]-[1]!Table_1[[#This Row],[장부가치 자기자본]]+[1]!Table_1[[#This Row],[시가총액]])/[1]!Table_1[[#This Row],[총자산]]</f>
        <v>0.38136983497070198</v>
      </c>
      <c r="H292" s="14">
        <f>I292/100000000000</f>
        <v>0.60062636094999999</v>
      </c>
      <c r="I292" s="10">
        <v>60062636095</v>
      </c>
      <c r="J292" s="10">
        <v>-62.46</v>
      </c>
      <c r="K292" s="10">
        <f>L292/1000000000000</f>
        <v>1.8411136993270001</v>
      </c>
      <c r="L292" s="10">
        <v>1841113699327</v>
      </c>
      <c r="M292" s="10">
        <v>3.54</v>
      </c>
      <c r="N292" s="10">
        <v>1</v>
      </c>
      <c r="O292" s="14">
        <f>IF([1]!Table_1[[#This Row],[연도]]=2016,1,0)</f>
        <v>0</v>
      </c>
      <c r="P292" s="14">
        <f>IF([1]!Table_1[[#This Row],[연도]]=2017,1,0)</f>
        <v>0</v>
      </c>
      <c r="Q292" s="14">
        <f>IF([1]!Table_1[[#This Row],[연도]]=2018,1,0)</f>
        <v>0</v>
      </c>
      <c r="R292" s="14">
        <f>IF([1]!Table_1[[#This Row],[연도]]=2019,1,0)</f>
        <v>0</v>
      </c>
      <c r="S292" s="14">
        <f>IF([1]!Table_1[[#This Row],[연도]]=2020,1,0)</f>
        <v>0</v>
      </c>
      <c r="T292" s="14">
        <f>IF([1]!Table_1[[#This Row],[연도]]=2021,1,0)</f>
        <v>0</v>
      </c>
      <c r="U292" s="14">
        <f>IF([1]!Table_1[[#This Row],[연도]]=2022,1,0)</f>
        <v>0</v>
      </c>
      <c r="V292" s="14">
        <f>IF([1]!Table_1[[#This Row],[연도]]=2023,1,0)</f>
        <v>1</v>
      </c>
      <c r="W292" s="10">
        <v>2.37</v>
      </c>
      <c r="X292" s="10">
        <f>Y292/1000000000000</f>
        <v>0.27920824074</v>
      </c>
      <c r="Y292" s="14">
        <f>[1]!Table_1[[#This Row],[주가]]*[1]!Table_1[[#This Row],[기말주식수]]</f>
        <v>279208240740</v>
      </c>
      <c r="Z292" s="14">
        <f>AA292/10</f>
        <v>0.4648617824538725</v>
      </c>
      <c r="AA292" s="14">
        <f>[1]!Table_1[[#This Row],[시가총액]]/[1]!Table_1[[#This Row],[당기순이익(세후영업이익)]]</f>
        <v>4.6486178245387251</v>
      </c>
      <c r="AB292" s="10">
        <v>18660925800</v>
      </c>
    </row>
    <row r="293" spans="1:28" ht="19.2">
      <c r="A293" s="12">
        <v>292</v>
      </c>
      <c r="B293" s="12">
        <v>1250</v>
      </c>
      <c r="C293" s="13" t="s">
        <v>51</v>
      </c>
      <c r="D293" s="13" t="s">
        <v>6</v>
      </c>
      <c r="E293" s="12">
        <v>2017</v>
      </c>
      <c r="F293" s="12">
        <v>9.1679999999999993</v>
      </c>
      <c r="G293" s="15">
        <f>([1]!Table_1[[#This Row],[총자산]]-[1]!Table_1[[#This Row],[장부가치 자기자본]]+[1]!Table_1[[#This Row],[시가총액]])/[1]!Table_1[[#This Row],[총자산]]</f>
        <v>0.88769428883149359</v>
      </c>
      <c r="H293" s="14">
        <f>I293/100000000000</f>
        <v>0.48023415934000002</v>
      </c>
      <c r="I293" s="12">
        <v>48023415934</v>
      </c>
      <c r="J293" s="12">
        <v>5.39</v>
      </c>
      <c r="K293" s="10">
        <f>L293/1000000000000</f>
        <v>3.3873890061459999</v>
      </c>
      <c r="L293" s="12">
        <v>3387389006146</v>
      </c>
      <c r="M293" s="12">
        <v>0.08</v>
      </c>
      <c r="N293" s="12">
        <v>1</v>
      </c>
      <c r="O293" s="15">
        <f>IF([1]!Table_1[[#This Row],[연도]]=2016,1,0)</f>
        <v>0</v>
      </c>
      <c r="P293" s="15">
        <f>IF([1]!Table_1[[#This Row],[연도]]=2017,1,0)</f>
        <v>1</v>
      </c>
      <c r="Q293" s="15">
        <f>IF([1]!Table_1[[#This Row],[연도]]=2018,1,0)</f>
        <v>0</v>
      </c>
      <c r="R293" s="15">
        <f>IF([1]!Table_1[[#This Row],[연도]]=2019,1,0)</f>
        <v>0</v>
      </c>
      <c r="S293" s="15">
        <f>IF([1]!Table_1[[#This Row],[연도]]=2020,1,0)</f>
        <v>0</v>
      </c>
      <c r="T293" s="15">
        <f>IF([1]!Table_1[[#This Row],[연도]]=2021,1,0)</f>
        <v>0</v>
      </c>
      <c r="U293" s="15">
        <f>IF([1]!Table_1[[#This Row],[연도]]=2022,1,0)</f>
        <v>0</v>
      </c>
      <c r="V293" s="15">
        <f>IF([1]!Table_1[[#This Row],[연도]]=2023,1,0)</f>
        <v>0</v>
      </c>
      <c r="W293" s="12">
        <v>0.9</v>
      </c>
      <c r="X293" s="10">
        <f>Y293/1000000000000</f>
        <v>0.23068187037999999</v>
      </c>
      <c r="Y293" s="15">
        <f>[1]!Table_1[[#This Row],[주가]]*[1]!Table_1[[#This Row],[기말주식수]]</f>
        <v>230681870380</v>
      </c>
      <c r="Z293" s="14">
        <f>AA293/10</f>
        <v>0.48035289846318496</v>
      </c>
      <c r="AA293" s="15">
        <f>[1]!Table_1[[#This Row],[시가총액]]/[1]!Table_1[[#This Row],[당기순이익(세후영업이익)]]</f>
        <v>4.8035289846318499</v>
      </c>
      <c r="AB293" s="12">
        <v>2062380050</v>
      </c>
    </row>
    <row r="294" spans="1:28" ht="19.2">
      <c r="A294" s="10">
        <v>293</v>
      </c>
      <c r="B294" s="10">
        <v>1250</v>
      </c>
      <c r="C294" s="11" t="s">
        <v>51</v>
      </c>
      <c r="D294" s="11" t="s">
        <v>6</v>
      </c>
      <c r="E294" s="10">
        <v>2018</v>
      </c>
      <c r="F294" s="10">
        <v>9.7940000000000005</v>
      </c>
      <c r="G294" s="14">
        <f>([1]!Table_1[[#This Row],[총자산]]-[1]!Table_1[[#This Row],[장부가치 자기자본]]+[1]!Table_1[[#This Row],[시가총액]])/[1]!Table_1[[#This Row],[총자산]]</f>
        <v>0.85056270220843055</v>
      </c>
      <c r="H294" s="14">
        <f>I294/100000000000</f>
        <v>0.56129900458000004</v>
      </c>
      <c r="I294" s="10">
        <v>56129900458</v>
      </c>
      <c r="J294" s="10">
        <v>-4.42</v>
      </c>
      <c r="K294" s="10">
        <f>L294/1000000000000</f>
        <v>4.0585275686570004</v>
      </c>
      <c r="L294" s="10">
        <v>4058527568657</v>
      </c>
      <c r="M294" s="10">
        <v>7.0000000000000007E-2</v>
      </c>
      <c r="N294" s="10">
        <v>1</v>
      </c>
      <c r="O294" s="14">
        <f>IF([1]!Table_1[[#This Row],[연도]]=2016,1,0)</f>
        <v>0</v>
      </c>
      <c r="P294" s="14">
        <f>IF([1]!Table_1[[#This Row],[연도]]=2017,1,0)</f>
        <v>0</v>
      </c>
      <c r="Q294" s="14">
        <f>IF([1]!Table_1[[#This Row],[연도]]=2018,1,0)</f>
        <v>1</v>
      </c>
      <c r="R294" s="14">
        <f>IF([1]!Table_1[[#This Row],[연도]]=2019,1,0)</f>
        <v>0</v>
      </c>
      <c r="S294" s="14">
        <f>IF([1]!Table_1[[#This Row],[연도]]=2020,1,0)</f>
        <v>0</v>
      </c>
      <c r="T294" s="14">
        <f>IF([1]!Table_1[[#This Row],[연도]]=2021,1,0)</f>
        <v>0</v>
      </c>
      <c r="U294" s="14">
        <f>IF([1]!Table_1[[#This Row],[연도]]=2022,1,0)</f>
        <v>0</v>
      </c>
      <c r="V294" s="14">
        <f>IF([1]!Table_1[[#This Row],[연도]]=2023,1,0)</f>
        <v>0</v>
      </c>
      <c r="W294" s="10">
        <v>1.44</v>
      </c>
      <c r="X294" s="10">
        <f>Y294/1000000000000</f>
        <v>0.20344572826000001</v>
      </c>
      <c r="Y294" s="14">
        <f>[1]!Table_1[[#This Row],[주가]]*[1]!Table_1[[#This Row],[기말주식수]]</f>
        <v>203445728260</v>
      </c>
      <c r="Z294" s="14">
        <f>AA294/10</f>
        <v>0.3624551738021185</v>
      </c>
      <c r="AA294" s="14">
        <f>[1]!Table_1[[#This Row],[시가총액]]/[1]!Table_1[[#This Row],[당기순이익(세후영업이익)]]</f>
        <v>3.6245517380211849</v>
      </c>
      <c r="AB294" s="10">
        <v>2062380050</v>
      </c>
    </row>
    <row r="295" spans="1:28" ht="19.2">
      <c r="A295" s="12">
        <v>294</v>
      </c>
      <c r="B295" s="12">
        <v>1250</v>
      </c>
      <c r="C295" s="13" t="s">
        <v>51</v>
      </c>
      <c r="D295" s="13" t="s">
        <v>6</v>
      </c>
      <c r="E295" s="12">
        <v>2023</v>
      </c>
      <c r="F295" s="12">
        <v>7.9080000000000004</v>
      </c>
      <c r="G295" s="15">
        <f>([1]!Table_1[[#This Row],[총자산]]-[1]!Table_1[[#This Row],[장부가치 자기자본]]+[1]!Table_1[[#This Row],[시가총액]])/[1]!Table_1[[#This Row],[총자산]]</f>
        <v>0.83047084439903918</v>
      </c>
      <c r="H295" s="14">
        <f>I295/100000000000</f>
        <v>0.76519058572999998</v>
      </c>
      <c r="I295" s="12">
        <v>76519058573</v>
      </c>
      <c r="J295" s="12">
        <v>-1.29</v>
      </c>
      <c r="K295" s="10">
        <f>L295/1000000000000</f>
        <v>3.9164925667860002</v>
      </c>
      <c r="L295" s="12">
        <v>3916492566786</v>
      </c>
      <c r="M295" s="12">
        <v>0.36</v>
      </c>
      <c r="N295" s="12">
        <v>1</v>
      </c>
      <c r="O295" s="15">
        <f>IF([1]!Table_1[[#This Row],[연도]]=2016,1,0)</f>
        <v>0</v>
      </c>
      <c r="P295" s="15">
        <f>IF([1]!Table_1[[#This Row],[연도]]=2017,1,0)</f>
        <v>0</v>
      </c>
      <c r="Q295" s="15">
        <f>IF([1]!Table_1[[#This Row],[연도]]=2018,1,0)</f>
        <v>0</v>
      </c>
      <c r="R295" s="15">
        <f>IF([1]!Table_1[[#This Row],[연도]]=2019,1,0)</f>
        <v>0</v>
      </c>
      <c r="S295" s="15">
        <f>IF([1]!Table_1[[#This Row],[연도]]=2020,1,0)</f>
        <v>0</v>
      </c>
      <c r="T295" s="15">
        <f>IF([1]!Table_1[[#This Row],[연도]]=2021,1,0)</f>
        <v>0</v>
      </c>
      <c r="U295" s="15">
        <f>IF([1]!Table_1[[#This Row],[연도]]=2022,1,0)</f>
        <v>0</v>
      </c>
      <c r="V295" s="15">
        <f>IF([1]!Table_1[[#This Row],[연도]]=2023,1,0)</f>
        <v>1</v>
      </c>
      <c r="W295" s="12">
        <v>2.13</v>
      </c>
      <c r="X295" s="10">
        <f>Y295/1000000000000</f>
        <v>0.2104610982</v>
      </c>
      <c r="Y295" s="15">
        <f>[1]!Table_1[[#This Row],[주가]]*[1]!Table_1[[#This Row],[기말주식수]]</f>
        <v>210461098200</v>
      </c>
      <c r="Z295" s="14">
        <f>AA295/10</f>
        <v>0.27504402448864146</v>
      </c>
      <c r="AA295" s="15">
        <f>[1]!Table_1[[#This Row],[시가총액]]/[1]!Table_1[[#This Row],[당기순이익(세후영업이익)]]</f>
        <v>2.7504402448864145</v>
      </c>
      <c r="AB295" s="12">
        <v>2062380050</v>
      </c>
    </row>
    <row r="296" spans="1:28" ht="19.2">
      <c r="A296" s="10">
        <v>295</v>
      </c>
      <c r="B296" s="10">
        <v>1340</v>
      </c>
      <c r="C296" s="11" t="s">
        <v>52</v>
      </c>
      <c r="D296" s="11" t="s">
        <v>6</v>
      </c>
      <c r="E296" s="10">
        <v>2017</v>
      </c>
      <c r="F296" s="10">
        <v>15.414</v>
      </c>
      <c r="G296" s="14">
        <f>([1]!Table_1[[#This Row],[총자산]]-[1]!Table_1[[#This Row],[장부가치 자기자본]]+[1]!Table_1[[#This Row],[시가총액]])/[1]!Table_1[[#This Row],[총자산]]</f>
        <v>1.0300166744342925</v>
      </c>
      <c r="H296" s="14">
        <f>I296/100000000000</f>
        <v>9.0497709270000004E-2</v>
      </c>
      <c r="I296" s="10">
        <v>9049770927</v>
      </c>
      <c r="J296" s="10">
        <v>-0.28000000000000003</v>
      </c>
      <c r="K296" s="10">
        <f>L296/1000000000000</f>
        <v>0.14498061573099999</v>
      </c>
      <c r="L296" s="10">
        <v>144980615731</v>
      </c>
      <c r="M296" s="10">
        <v>1.71</v>
      </c>
      <c r="N296" s="10">
        <v>1</v>
      </c>
      <c r="O296" s="14">
        <f>IF([1]!Table_1[[#This Row],[연도]]=2016,1,0)</f>
        <v>0</v>
      </c>
      <c r="P296" s="14">
        <f>IF([1]!Table_1[[#This Row],[연도]]=2017,1,0)</f>
        <v>1</v>
      </c>
      <c r="Q296" s="14">
        <f>IF([1]!Table_1[[#This Row],[연도]]=2018,1,0)</f>
        <v>0</v>
      </c>
      <c r="R296" s="14">
        <f>IF([1]!Table_1[[#This Row],[연도]]=2019,1,0)</f>
        <v>0</v>
      </c>
      <c r="S296" s="14">
        <f>IF([1]!Table_1[[#This Row],[연도]]=2020,1,0)</f>
        <v>0</v>
      </c>
      <c r="T296" s="14">
        <f>IF([1]!Table_1[[#This Row],[연도]]=2021,1,0)</f>
        <v>0</v>
      </c>
      <c r="U296" s="14">
        <f>IF([1]!Table_1[[#This Row],[연도]]=2022,1,0)</f>
        <v>0</v>
      </c>
      <c r="V296" s="14">
        <f>IF([1]!Table_1[[#This Row],[연도]]=2023,1,0)</f>
        <v>0</v>
      </c>
      <c r="W296" s="10">
        <v>1.4</v>
      </c>
      <c r="X296" s="10">
        <f>Y296/1000000000000</f>
        <v>0.13861820400200001</v>
      </c>
      <c r="Y296" s="14">
        <f>[1]!Table_1[[#This Row],[주가]]*[1]!Table_1[[#This Row],[기말주식수]]</f>
        <v>138618204002</v>
      </c>
      <c r="Z296" s="14">
        <f>AA296/10</f>
        <v>1.5317316329900954</v>
      </c>
      <c r="AA296" s="14">
        <f>[1]!Table_1[[#This Row],[시가총액]]/[1]!Table_1[[#This Row],[당기순이익(세후영업이익)]]</f>
        <v>15.317316329900954</v>
      </c>
      <c r="AB296" s="10">
        <v>1047699900</v>
      </c>
    </row>
    <row r="297" spans="1:28" ht="19.2">
      <c r="A297" s="12">
        <v>296</v>
      </c>
      <c r="B297" s="12">
        <v>1340</v>
      </c>
      <c r="C297" s="13" t="s">
        <v>52</v>
      </c>
      <c r="D297" s="13" t="s">
        <v>6</v>
      </c>
      <c r="E297" s="12">
        <v>2018</v>
      </c>
      <c r="F297" s="12">
        <v>9.1929999999999996</v>
      </c>
      <c r="G297" s="15">
        <f>([1]!Table_1[[#This Row],[총자산]]-[1]!Table_1[[#This Row],[장부가치 자기자본]]+[1]!Table_1[[#This Row],[시가총액]])/[1]!Table_1[[#This Row],[총자산]]</f>
        <v>0.92129547036089299</v>
      </c>
      <c r="H297" s="14">
        <f>I297/100000000000</f>
        <v>0.27483839405999999</v>
      </c>
      <c r="I297" s="12">
        <v>27483839406</v>
      </c>
      <c r="J297" s="12">
        <v>6.32</v>
      </c>
      <c r="K297" s="10">
        <f>L297/1000000000000</f>
        <v>0.17548765689699999</v>
      </c>
      <c r="L297" s="12">
        <v>175487656897</v>
      </c>
      <c r="M297" s="12">
        <v>5.82</v>
      </c>
      <c r="N297" s="12">
        <v>1</v>
      </c>
      <c r="O297" s="15">
        <f>IF([1]!Table_1[[#This Row],[연도]]=2016,1,0)</f>
        <v>0</v>
      </c>
      <c r="P297" s="15">
        <f>IF([1]!Table_1[[#This Row],[연도]]=2017,1,0)</f>
        <v>0</v>
      </c>
      <c r="Q297" s="15">
        <f>IF([1]!Table_1[[#This Row],[연도]]=2018,1,0)</f>
        <v>1</v>
      </c>
      <c r="R297" s="15">
        <f>IF([1]!Table_1[[#This Row],[연도]]=2019,1,0)</f>
        <v>0</v>
      </c>
      <c r="S297" s="15">
        <f>IF([1]!Table_1[[#This Row],[연도]]=2020,1,0)</f>
        <v>0</v>
      </c>
      <c r="T297" s="15">
        <f>IF([1]!Table_1[[#This Row],[연도]]=2021,1,0)</f>
        <v>0</v>
      </c>
      <c r="U297" s="15">
        <f>IF([1]!Table_1[[#This Row],[연도]]=2022,1,0)</f>
        <v>0</v>
      </c>
      <c r="V297" s="15">
        <f>IF([1]!Table_1[[#This Row],[연도]]=2023,1,0)</f>
        <v>0</v>
      </c>
      <c r="W297" s="12">
        <v>2.0299999999999998</v>
      </c>
      <c r="X297" s="10">
        <f>Y297/1000000000000</f>
        <v>0.13048797233500001</v>
      </c>
      <c r="Y297" s="15">
        <f>[1]!Table_1[[#This Row],[주가]]*[1]!Table_1[[#This Row],[기말주식수]]</f>
        <v>130487972335</v>
      </c>
      <c r="Z297" s="14">
        <f>AA297/10</f>
        <v>0.47478072625658391</v>
      </c>
      <c r="AA297" s="15">
        <f>[1]!Table_1[[#This Row],[시가총액]]/[1]!Table_1[[#This Row],[당기순이익(세후영업이익)]]</f>
        <v>4.7478072625658392</v>
      </c>
      <c r="AB297" s="12">
        <v>2147975850</v>
      </c>
    </row>
    <row r="298" spans="1:28" ht="19.2">
      <c r="A298" s="10">
        <v>297</v>
      </c>
      <c r="B298" s="10">
        <v>1340</v>
      </c>
      <c r="C298" s="11" t="s">
        <v>52</v>
      </c>
      <c r="D298" s="11" t="s">
        <v>6</v>
      </c>
      <c r="E298" s="10">
        <v>2019</v>
      </c>
      <c r="F298" s="10">
        <v>20.100999999999999</v>
      </c>
      <c r="G298" s="14">
        <f>([1]!Table_1[[#This Row],[총자산]]-[1]!Table_1[[#This Row],[장부가치 자기자본]]+[1]!Table_1[[#This Row],[시가총액]])/[1]!Table_1[[#This Row],[총자산]]</f>
        <v>0.88313590176691636</v>
      </c>
      <c r="H298" s="14">
        <f>I298/100000000000</f>
        <v>0.21205476805000001</v>
      </c>
      <c r="I298" s="10">
        <v>21205476805</v>
      </c>
      <c r="J298" s="10">
        <v>10.46</v>
      </c>
      <c r="K298" s="10">
        <f>L298/1000000000000</f>
        <v>0.16838946631500001</v>
      </c>
      <c r="L298" s="10">
        <v>168389466315</v>
      </c>
      <c r="M298" s="10">
        <v>5.59</v>
      </c>
      <c r="N298" s="10">
        <v>1</v>
      </c>
      <c r="O298" s="14">
        <f>IF([1]!Table_1[[#This Row],[연도]]=2016,1,0)</f>
        <v>0</v>
      </c>
      <c r="P298" s="14">
        <f>IF([1]!Table_1[[#This Row],[연도]]=2017,1,0)</f>
        <v>0</v>
      </c>
      <c r="Q298" s="14">
        <f>IF([1]!Table_1[[#This Row],[연도]]=2018,1,0)</f>
        <v>0</v>
      </c>
      <c r="R298" s="14">
        <f>IF([1]!Table_1[[#This Row],[연도]]=2019,1,0)</f>
        <v>1</v>
      </c>
      <c r="S298" s="14">
        <f>IF([1]!Table_1[[#This Row],[연도]]=2020,1,0)</f>
        <v>0</v>
      </c>
      <c r="T298" s="14">
        <f>IF([1]!Table_1[[#This Row],[연도]]=2021,1,0)</f>
        <v>0</v>
      </c>
      <c r="U298" s="14">
        <f>IF([1]!Table_1[[#This Row],[연도]]=2022,1,0)</f>
        <v>0</v>
      </c>
      <c r="V298" s="14">
        <f>IF([1]!Table_1[[#This Row],[연도]]=2023,1,0)</f>
        <v>0</v>
      </c>
      <c r="W298" s="10">
        <v>1.96</v>
      </c>
      <c r="X298" s="10">
        <f>Y298/1000000000000</f>
        <v>0.12891582808999999</v>
      </c>
      <c r="Y298" s="14">
        <f>[1]!Table_1[[#This Row],[주가]]*[1]!Table_1[[#This Row],[기말주식수]]</f>
        <v>128915828090</v>
      </c>
      <c r="Z298" s="14">
        <f>AA298/10</f>
        <v>0.60793647450362065</v>
      </c>
      <c r="AA298" s="14">
        <f>[1]!Table_1[[#This Row],[시가총액]]/[1]!Table_1[[#This Row],[당기순이익(세후영업이익)]]</f>
        <v>6.0793647450362061</v>
      </c>
      <c r="AB298" s="10">
        <v>3221963775</v>
      </c>
    </row>
    <row r="299" spans="1:28" ht="19.2">
      <c r="A299" s="12">
        <v>298</v>
      </c>
      <c r="B299" s="12">
        <v>1340</v>
      </c>
      <c r="C299" s="13" t="s">
        <v>52</v>
      </c>
      <c r="D299" s="13" t="s">
        <v>6</v>
      </c>
      <c r="E299" s="12">
        <v>2020</v>
      </c>
      <c r="F299" s="12">
        <v>21.759</v>
      </c>
      <c r="G299" s="15">
        <f>([1]!Table_1[[#This Row],[총자산]]-[1]!Table_1[[#This Row],[장부가치 자기자본]]+[1]!Table_1[[#This Row],[시가총액]])/[1]!Table_1[[#This Row],[총자산]]</f>
        <v>0.9891962674019531</v>
      </c>
      <c r="H299" s="14">
        <f>I299/100000000000</f>
        <v>0.1252140716</v>
      </c>
      <c r="I299" s="12">
        <v>12521407160</v>
      </c>
      <c r="J299" s="12">
        <v>-1.85</v>
      </c>
      <c r="K299" s="10">
        <f>L299/1000000000000</f>
        <v>0.171324548992</v>
      </c>
      <c r="L299" s="12">
        <v>171324548992</v>
      </c>
      <c r="M299" s="12">
        <v>4.82</v>
      </c>
      <c r="N299" s="12">
        <v>1</v>
      </c>
      <c r="O299" s="15">
        <f>IF([1]!Table_1[[#This Row],[연도]]=2016,1,0)</f>
        <v>0</v>
      </c>
      <c r="P299" s="15">
        <f>IF([1]!Table_1[[#This Row],[연도]]=2017,1,0)</f>
        <v>0</v>
      </c>
      <c r="Q299" s="15">
        <f>IF([1]!Table_1[[#This Row],[연도]]=2018,1,0)</f>
        <v>0</v>
      </c>
      <c r="R299" s="15">
        <f>IF([1]!Table_1[[#This Row],[연도]]=2019,1,0)</f>
        <v>0</v>
      </c>
      <c r="S299" s="15">
        <f>IF([1]!Table_1[[#This Row],[연도]]=2020,1,0)</f>
        <v>1</v>
      </c>
      <c r="T299" s="15">
        <f>IF([1]!Table_1[[#This Row],[연도]]=2021,1,0)</f>
        <v>0</v>
      </c>
      <c r="U299" s="15">
        <f>IF([1]!Table_1[[#This Row],[연도]]=2022,1,0)</f>
        <v>0</v>
      </c>
      <c r="V299" s="15">
        <f>IF([1]!Table_1[[#This Row],[연도]]=2023,1,0)</f>
        <v>0</v>
      </c>
      <c r="W299" s="12">
        <v>0.94</v>
      </c>
      <c r="X299" s="10">
        <f>Y299/1000000000000</f>
        <v>0.17374439827599999</v>
      </c>
      <c r="Y299" s="15">
        <f>[1]!Table_1[[#This Row],[주가]]*[1]!Table_1[[#This Row],[기말주식수]]</f>
        <v>173744398276</v>
      </c>
      <c r="Z299" s="14">
        <f>AA299/10</f>
        <v>1.387578856400673</v>
      </c>
      <c r="AA299" s="15">
        <f>[1]!Table_1[[#This Row],[시가총액]]/[1]!Table_1[[#This Row],[당기순이익(세후영업이익)]]</f>
        <v>13.875788564006731</v>
      </c>
      <c r="AB299" s="12">
        <v>2207455350</v>
      </c>
    </row>
    <row r="300" spans="1:28" ht="19.2">
      <c r="A300" s="10">
        <v>299</v>
      </c>
      <c r="B300" s="10">
        <v>1340</v>
      </c>
      <c r="C300" s="11" t="s">
        <v>52</v>
      </c>
      <c r="D300" s="11" t="s">
        <v>6</v>
      </c>
      <c r="E300" s="10">
        <v>2021</v>
      </c>
      <c r="F300" s="10">
        <v>14.819000000000001</v>
      </c>
      <c r="G300" s="14">
        <f>([1]!Table_1[[#This Row],[총자산]]-[1]!Table_1[[#This Row],[장부가치 자기자본]]+[1]!Table_1[[#This Row],[시가총액]])/[1]!Table_1[[#This Row],[총자산]]</f>
        <v>1.2252645840153007</v>
      </c>
      <c r="H300" s="14">
        <f>I300/100000000000</f>
        <v>0.17929801314999999</v>
      </c>
      <c r="I300" s="10">
        <v>17929801315</v>
      </c>
      <c r="J300" s="10">
        <v>11.3</v>
      </c>
      <c r="K300" s="10">
        <f>L300/1000000000000</f>
        <v>0.19111772851200001</v>
      </c>
      <c r="L300" s="10">
        <v>191117728512</v>
      </c>
      <c r="M300" s="10">
        <v>3.88</v>
      </c>
      <c r="N300" s="10">
        <v>1</v>
      </c>
      <c r="O300" s="14">
        <f>IF([1]!Table_1[[#This Row],[연도]]=2016,1,0)</f>
        <v>0</v>
      </c>
      <c r="P300" s="14">
        <f>IF([1]!Table_1[[#This Row],[연도]]=2017,1,0)</f>
        <v>0</v>
      </c>
      <c r="Q300" s="14">
        <f>IF([1]!Table_1[[#This Row],[연도]]=2018,1,0)</f>
        <v>0</v>
      </c>
      <c r="R300" s="14">
        <f>IF([1]!Table_1[[#This Row],[연도]]=2019,1,0)</f>
        <v>0</v>
      </c>
      <c r="S300" s="14">
        <f>IF([1]!Table_1[[#This Row],[연도]]=2020,1,0)</f>
        <v>0</v>
      </c>
      <c r="T300" s="14">
        <f>IF([1]!Table_1[[#This Row],[연도]]=2021,1,0)</f>
        <v>1</v>
      </c>
      <c r="U300" s="14">
        <f>IF([1]!Table_1[[#This Row],[연도]]=2022,1,0)</f>
        <v>0</v>
      </c>
      <c r="V300" s="14">
        <f>IF([1]!Table_1[[#This Row],[연도]]=2023,1,0)</f>
        <v>0</v>
      </c>
      <c r="W300" s="10">
        <v>1.1000000000000001</v>
      </c>
      <c r="X300" s="10">
        <f>Y300/1000000000000</f>
        <v>0.27045372854700001</v>
      </c>
      <c r="Y300" s="14">
        <f>[1]!Table_1[[#This Row],[주가]]*[1]!Table_1[[#This Row],[기말주식수]]</f>
        <v>270453728547</v>
      </c>
      <c r="Z300" s="14">
        <f>AA300/10</f>
        <v>1.508403377123535</v>
      </c>
      <c r="AA300" s="14">
        <f>[1]!Table_1[[#This Row],[시가총액]]/[1]!Table_1[[#This Row],[당기순이익(세후영업이익)]]</f>
        <v>15.084033771235351</v>
      </c>
      <c r="AB300" s="10">
        <v>2207455350</v>
      </c>
    </row>
    <row r="301" spans="1:28" ht="19.2">
      <c r="A301" s="12">
        <v>300</v>
      </c>
      <c r="B301" s="12">
        <v>1340</v>
      </c>
      <c r="C301" s="13" t="s">
        <v>52</v>
      </c>
      <c r="D301" s="13" t="s">
        <v>6</v>
      </c>
      <c r="E301" s="12">
        <v>2022</v>
      </c>
      <c r="F301" s="12">
        <v>12.223000000000001</v>
      </c>
      <c r="G301" s="15">
        <f>([1]!Table_1[[#This Row],[총자산]]-[1]!Table_1[[#This Row],[장부가치 자기자본]]+[1]!Table_1[[#This Row],[시가총액]])/[1]!Table_1[[#This Row],[총자산]]</f>
        <v>1.0401186091800072</v>
      </c>
      <c r="H301" s="14">
        <f>I301/100000000000</f>
        <v>0.28274340212999999</v>
      </c>
      <c r="I301" s="12">
        <v>28274340213</v>
      </c>
      <c r="J301" s="12">
        <v>12.54</v>
      </c>
      <c r="K301" s="10">
        <f>L301/1000000000000</f>
        <v>0.23272514682600001</v>
      </c>
      <c r="L301" s="12">
        <v>232725146826</v>
      </c>
      <c r="M301" s="12">
        <v>3.2</v>
      </c>
      <c r="N301" s="12">
        <v>1</v>
      </c>
      <c r="O301" s="15">
        <f>IF([1]!Table_1[[#This Row],[연도]]=2016,1,0)</f>
        <v>0</v>
      </c>
      <c r="P301" s="15">
        <f>IF([1]!Table_1[[#This Row],[연도]]=2017,1,0)</f>
        <v>0</v>
      </c>
      <c r="Q301" s="15">
        <f>IF([1]!Table_1[[#This Row],[연도]]=2018,1,0)</f>
        <v>0</v>
      </c>
      <c r="R301" s="15">
        <f>IF([1]!Table_1[[#This Row],[연도]]=2019,1,0)</f>
        <v>0</v>
      </c>
      <c r="S301" s="15">
        <f>IF([1]!Table_1[[#This Row],[연도]]=2020,1,0)</f>
        <v>0</v>
      </c>
      <c r="T301" s="15">
        <f>IF([1]!Table_1[[#This Row],[연도]]=2021,1,0)</f>
        <v>0</v>
      </c>
      <c r="U301" s="15">
        <f>IF([1]!Table_1[[#This Row],[연도]]=2022,1,0)</f>
        <v>1</v>
      </c>
      <c r="V301" s="15">
        <f>IF([1]!Table_1[[#This Row],[연도]]=2023,1,0)</f>
        <v>0</v>
      </c>
      <c r="W301" s="12">
        <v>2.41</v>
      </c>
      <c r="X301" s="10">
        <f>Y301/1000000000000</f>
        <v>0.22589466880299999</v>
      </c>
      <c r="Y301" s="15">
        <f>[1]!Table_1[[#This Row],[주가]]*[1]!Table_1[[#This Row],[기말주식수]]</f>
        <v>225894668803</v>
      </c>
      <c r="Z301" s="14">
        <f>AA301/10</f>
        <v>0.79893878018464937</v>
      </c>
      <c r="AA301" s="15">
        <f>[1]!Table_1[[#This Row],[시가총액]]/[1]!Table_1[[#This Row],[당기순이익(세후영업이익)]]</f>
        <v>7.9893878018464939</v>
      </c>
      <c r="AB301" s="12">
        <v>2648946420</v>
      </c>
    </row>
    <row r="302" spans="1:28" ht="19.2">
      <c r="A302" s="10">
        <v>301</v>
      </c>
      <c r="B302" s="10">
        <v>1340</v>
      </c>
      <c r="C302" s="11" t="s">
        <v>52</v>
      </c>
      <c r="D302" s="11" t="s">
        <v>6</v>
      </c>
      <c r="E302" s="10">
        <v>2023</v>
      </c>
      <c r="F302" s="10">
        <v>34.273000000000003</v>
      </c>
      <c r="G302" s="14">
        <f>([1]!Table_1[[#This Row],[총자산]]-[1]!Table_1[[#This Row],[장부가치 자기자본]]+[1]!Table_1[[#This Row],[시가총액]])/[1]!Table_1[[#This Row],[총자산]]</f>
        <v>1.4559680598562266</v>
      </c>
      <c r="H302" s="14">
        <f>I302/100000000000</f>
        <v>0.17738515912</v>
      </c>
      <c r="I302" s="10">
        <v>17738515912</v>
      </c>
      <c r="J302" s="10">
        <v>5.6</v>
      </c>
      <c r="K302" s="10">
        <f>L302/1000000000000</f>
        <v>0.233521888171</v>
      </c>
      <c r="L302" s="10">
        <v>233521888171</v>
      </c>
      <c r="M302" s="10">
        <v>2.48</v>
      </c>
      <c r="N302" s="10">
        <v>1</v>
      </c>
      <c r="O302" s="14">
        <f>IF([1]!Table_1[[#This Row],[연도]]=2016,1,0)</f>
        <v>0</v>
      </c>
      <c r="P302" s="14">
        <f>IF([1]!Table_1[[#This Row],[연도]]=2017,1,0)</f>
        <v>0</v>
      </c>
      <c r="Q302" s="14">
        <f>IF([1]!Table_1[[#This Row],[연도]]=2018,1,0)</f>
        <v>0</v>
      </c>
      <c r="R302" s="14">
        <f>IF([1]!Table_1[[#This Row],[연도]]=2019,1,0)</f>
        <v>0</v>
      </c>
      <c r="S302" s="14">
        <f>IF([1]!Table_1[[#This Row],[연도]]=2020,1,0)</f>
        <v>0</v>
      </c>
      <c r="T302" s="14">
        <f>IF([1]!Table_1[[#This Row],[연도]]=2021,1,0)</f>
        <v>0</v>
      </c>
      <c r="U302" s="14">
        <f>IF([1]!Table_1[[#This Row],[연도]]=2022,1,0)</f>
        <v>0</v>
      </c>
      <c r="V302" s="14">
        <f>IF([1]!Table_1[[#This Row],[연도]]=2023,1,0)</f>
        <v>1</v>
      </c>
      <c r="W302" s="10">
        <v>2.11</v>
      </c>
      <c r="X302" s="10">
        <f>Y302/1000000000000</f>
        <v>0.40830831963000003</v>
      </c>
      <c r="Y302" s="14">
        <f>[1]!Table_1[[#This Row],[주가]]*[1]!Table_1[[#This Row],[기말주식수]]</f>
        <v>408308319630</v>
      </c>
      <c r="Z302" s="14">
        <f>AA302/10</f>
        <v>2.3018178164148551</v>
      </c>
      <c r="AA302" s="14">
        <f>[1]!Table_1[[#This Row],[시가총액]]/[1]!Table_1[[#This Row],[당기순이익(세후영업이익)]]</f>
        <v>23.018178164148551</v>
      </c>
      <c r="AB302" s="10">
        <v>2648946420</v>
      </c>
    </row>
    <row r="303" spans="1:28" ht="19.2">
      <c r="A303" s="12">
        <v>302</v>
      </c>
      <c r="B303" s="12">
        <v>1390</v>
      </c>
      <c r="C303" s="13" t="s">
        <v>53</v>
      </c>
      <c r="D303" s="13" t="s">
        <v>6</v>
      </c>
      <c r="E303" s="12">
        <v>2016</v>
      </c>
      <c r="F303" s="12">
        <v>13.601000000000001</v>
      </c>
      <c r="G303" s="15">
        <f>([1]!Table_1[[#This Row],[총자산]]-[1]!Table_1[[#This Row],[장부가치 자기자본]]+[1]!Table_1[[#This Row],[시가총액]])/[1]!Table_1[[#This Row],[총자산]]</f>
        <v>0.62322978921559458</v>
      </c>
      <c r="H303" s="14">
        <f>I303/100000000000</f>
        <v>0.53308668391000003</v>
      </c>
      <c r="I303" s="12">
        <v>53308668391</v>
      </c>
      <c r="J303" s="12">
        <v>10.6</v>
      </c>
      <c r="K303" s="10">
        <f>L303/1000000000000</f>
        <v>1.0314495601239999</v>
      </c>
      <c r="L303" s="12">
        <v>1031449560124</v>
      </c>
      <c r="M303" s="12">
        <v>0.49</v>
      </c>
      <c r="N303" s="12">
        <v>1</v>
      </c>
      <c r="O303" s="15">
        <f>IF([1]!Table_1[[#This Row],[연도]]=2016,1,0)</f>
        <v>1</v>
      </c>
      <c r="P303" s="15">
        <f>IF([1]!Table_1[[#This Row],[연도]]=2017,1,0)</f>
        <v>0</v>
      </c>
      <c r="Q303" s="15">
        <f>IF([1]!Table_1[[#This Row],[연도]]=2018,1,0)</f>
        <v>0</v>
      </c>
      <c r="R303" s="15">
        <f>IF([1]!Table_1[[#This Row],[연도]]=2019,1,0)</f>
        <v>0</v>
      </c>
      <c r="S303" s="15">
        <f>IF([1]!Table_1[[#This Row],[연도]]=2020,1,0)</f>
        <v>0</v>
      </c>
      <c r="T303" s="15">
        <f>IF([1]!Table_1[[#This Row],[연도]]=2021,1,0)</f>
        <v>0</v>
      </c>
      <c r="U303" s="15">
        <f>IF([1]!Table_1[[#This Row],[연도]]=2022,1,0)</f>
        <v>0</v>
      </c>
      <c r="V303" s="15">
        <f>IF([1]!Table_1[[#This Row],[연도]]=2023,1,0)</f>
        <v>0</v>
      </c>
      <c r="W303" s="12">
        <v>1.1399999999999999</v>
      </c>
      <c r="X303" s="10">
        <f>Y303/1000000000000</f>
        <v>3.4152055600000002E-2</v>
      </c>
      <c r="Y303" s="15">
        <f>[1]!Table_1[[#This Row],[주가]]*[1]!Table_1[[#This Row],[기말주식수]]</f>
        <v>34152055600</v>
      </c>
      <c r="Z303" s="14">
        <f>AA303/10</f>
        <v>6.4064732117311382E-2</v>
      </c>
      <c r="AA303" s="15">
        <f>[1]!Table_1[[#This Row],[시가총액]]/[1]!Table_1[[#This Row],[당기순이익(세후영업이익)]]</f>
        <v>0.64064732117311385</v>
      </c>
      <c r="AB303" s="12">
        <v>3855394200</v>
      </c>
    </row>
    <row r="304" spans="1:28" ht="19.2">
      <c r="A304" s="10">
        <v>303</v>
      </c>
      <c r="B304" s="10">
        <v>1390</v>
      </c>
      <c r="C304" s="11" t="s">
        <v>53</v>
      </c>
      <c r="D304" s="11" t="s">
        <v>6</v>
      </c>
      <c r="E304" s="10">
        <v>2017</v>
      </c>
      <c r="F304" s="10">
        <v>41.691000000000003</v>
      </c>
      <c r="G304" s="14">
        <f>([1]!Table_1[[#This Row],[총자산]]-[1]!Table_1[[#This Row],[장부가치 자기자본]]+[1]!Table_1[[#This Row],[시가총액]])/[1]!Table_1[[#This Row],[총자산]]</f>
        <v>0.6507358946958921</v>
      </c>
      <c r="H304" s="14">
        <f>I304/100000000000</f>
        <v>0.76246324271999999</v>
      </c>
      <c r="I304" s="10">
        <v>76246324272</v>
      </c>
      <c r="J304" s="10">
        <v>17.190000000000001</v>
      </c>
      <c r="K304" s="10">
        <f>L304/1000000000000</f>
        <v>1.0994848247169999</v>
      </c>
      <c r="L304" s="10">
        <v>1099484824717</v>
      </c>
      <c r="M304" s="10">
        <v>1.27</v>
      </c>
      <c r="N304" s="10">
        <v>1</v>
      </c>
      <c r="O304" s="14">
        <f>IF([1]!Table_1[[#This Row],[연도]]=2016,1,0)</f>
        <v>0</v>
      </c>
      <c r="P304" s="14">
        <f>IF([1]!Table_1[[#This Row],[연도]]=2017,1,0)</f>
        <v>1</v>
      </c>
      <c r="Q304" s="14">
        <f>IF([1]!Table_1[[#This Row],[연도]]=2018,1,0)</f>
        <v>0</v>
      </c>
      <c r="R304" s="14">
        <f>IF([1]!Table_1[[#This Row],[연도]]=2019,1,0)</f>
        <v>0</v>
      </c>
      <c r="S304" s="14">
        <f>IF([1]!Table_1[[#This Row],[연도]]=2020,1,0)</f>
        <v>0</v>
      </c>
      <c r="T304" s="14">
        <f>IF([1]!Table_1[[#This Row],[연도]]=2021,1,0)</f>
        <v>0</v>
      </c>
      <c r="U304" s="14">
        <f>IF([1]!Table_1[[#This Row],[연도]]=2022,1,0)</f>
        <v>0</v>
      </c>
      <c r="V304" s="14">
        <f>IF([1]!Table_1[[#This Row],[연도]]=2023,1,0)</f>
        <v>0</v>
      </c>
      <c r="W304" s="10">
        <v>1.4</v>
      </c>
      <c r="X304" s="10">
        <f>Y304/1000000000000</f>
        <v>6.0629704100000001E-2</v>
      </c>
      <c r="Y304" s="14">
        <f>[1]!Table_1[[#This Row],[주가]]*[1]!Table_1[[#This Row],[기말주식수]]</f>
        <v>60629704100</v>
      </c>
      <c r="Z304" s="14">
        <f>AA304/10</f>
        <v>7.9518199308481419E-2</v>
      </c>
      <c r="AA304" s="14">
        <f>[1]!Table_1[[#This Row],[시가총액]]/[1]!Table_1[[#This Row],[당기순이익(세후영업이익)]]</f>
        <v>0.79518199308481419</v>
      </c>
      <c r="AB304" s="10">
        <v>4255784750</v>
      </c>
    </row>
    <row r="305" spans="1:28" ht="19.2">
      <c r="A305" s="12">
        <v>304</v>
      </c>
      <c r="B305" s="12">
        <v>1390</v>
      </c>
      <c r="C305" s="13" t="s">
        <v>53</v>
      </c>
      <c r="D305" s="13" t="s">
        <v>6</v>
      </c>
      <c r="E305" s="12">
        <v>2018</v>
      </c>
      <c r="F305" s="12">
        <v>15.446999999999999</v>
      </c>
      <c r="G305" s="15">
        <f>([1]!Table_1[[#This Row],[총자산]]-[1]!Table_1[[#This Row],[장부가치 자기자본]]+[1]!Table_1[[#This Row],[시가총액]])/[1]!Table_1[[#This Row],[총자산]]</f>
        <v>0.62825555162619473</v>
      </c>
      <c r="H305" s="14">
        <f>I305/100000000000</f>
        <v>0.72464667392000004</v>
      </c>
      <c r="I305" s="12">
        <v>72464667392</v>
      </c>
      <c r="J305" s="12">
        <v>1.89</v>
      </c>
      <c r="K305" s="10">
        <f>L305/1000000000000</f>
        <v>1.2827766866220001</v>
      </c>
      <c r="L305" s="12">
        <v>1282776686622</v>
      </c>
      <c r="M305" s="12">
        <v>1.04</v>
      </c>
      <c r="N305" s="12">
        <v>1</v>
      </c>
      <c r="O305" s="15">
        <f>IF([1]!Table_1[[#This Row],[연도]]=2016,1,0)</f>
        <v>0</v>
      </c>
      <c r="P305" s="15">
        <f>IF([1]!Table_1[[#This Row],[연도]]=2017,1,0)</f>
        <v>0</v>
      </c>
      <c r="Q305" s="15">
        <f>IF([1]!Table_1[[#This Row],[연도]]=2018,1,0)</f>
        <v>1</v>
      </c>
      <c r="R305" s="15">
        <f>IF([1]!Table_1[[#This Row],[연도]]=2019,1,0)</f>
        <v>0</v>
      </c>
      <c r="S305" s="15">
        <f>IF([1]!Table_1[[#This Row],[연도]]=2020,1,0)</f>
        <v>0</v>
      </c>
      <c r="T305" s="15">
        <f>IF([1]!Table_1[[#This Row],[연도]]=2021,1,0)</f>
        <v>0</v>
      </c>
      <c r="U305" s="15">
        <f>IF([1]!Table_1[[#This Row],[연도]]=2022,1,0)</f>
        <v>0</v>
      </c>
      <c r="V305" s="15">
        <f>IF([1]!Table_1[[#This Row],[연도]]=2023,1,0)</f>
        <v>0</v>
      </c>
      <c r="W305" s="12">
        <v>2.0299999999999998</v>
      </c>
      <c r="X305" s="10">
        <f>Y305/1000000000000</f>
        <v>4.3345230479999997E-2</v>
      </c>
      <c r="Y305" s="15">
        <f>[1]!Table_1[[#This Row],[주가]]*[1]!Table_1[[#This Row],[기말주식수]]</f>
        <v>43345230480</v>
      </c>
      <c r="Z305" s="14">
        <f>AA305/10</f>
        <v>5.9815675749289719E-2</v>
      </c>
      <c r="AA305" s="15">
        <f>[1]!Table_1[[#This Row],[시가총액]]/[1]!Table_1[[#This Row],[당기순이익(세후영업이익)]]</f>
        <v>0.59815675749289721</v>
      </c>
      <c r="AB305" s="12">
        <v>4289115600</v>
      </c>
    </row>
    <row r="306" spans="1:28" ht="19.2">
      <c r="A306" s="10">
        <v>305</v>
      </c>
      <c r="B306" s="10">
        <v>1390</v>
      </c>
      <c r="C306" s="11" t="s">
        <v>53</v>
      </c>
      <c r="D306" s="11" t="s">
        <v>6</v>
      </c>
      <c r="E306" s="10">
        <v>2019</v>
      </c>
      <c r="F306" s="10">
        <v>2.044</v>
      </c>
      <c r="G306" s="14">
        <f>([1]!Table_1[[#This Row],[총자산]]-[1]!Table_1[[#This Row],[장부가치 자기자본]]+[1]!Table_1[[#This Row],[시가총액]])/[1]!Table_1[[#This Row],[총자산]]</f>
        <v>0.68196320307582725</v>
      </c>
      <c r="H306" s="14">
        <f>I306/100000000000</f>
        <v>1.17974</v>
      </c>
      <c r="I306" s="10">
        <v>117974000000</v>
      </c>
      <c r="J306" s="10">
        <v>175.19</v>
      </c>
      <c r="K306" s="10">
        <f>L306/1000000000000</f>
        <v>2.0683952308390001</v>
      </c>
      <c r="L306" s="10">
        <v>2068395230839</v>
      </c>
      <c r="M306" s="10">
        <v>0.9</v>
      </c>
      <c r="N306" s="10">
        <v>1</v>
      </c>
      <c r="O306" s="14">
        <f>IF([1]!Table_1[[#This Row],[연도]]=2016,1,0)</f>
        <v>0</v>
      </c>
      <c r="P306" s="14">
        <f>IF([1]!Table_1[[#This Row],[연도]]=2017,1,0)</f>
        <v>0</v>
      </c>
      <c r="Q306" s="14">
        <f>IF([1]!Table_1[[#This Row],[연도]]=2018,1,0)</f>
        <v>0</v>
      </c>
      <c r="R306" s="14">
        <f>IF([1]!Table_1[[#This Row],[연도]]=2019,1,0)</f>
        <v>1</v>
      </c>
      <c r="S306" s="14">
        <f>IF([1]!Table_1[[#This Row],[연도]]=2020,1,0)</f>
        <v>0</v>
      </c>
      <c r="T306" s="14">
        <f>IF([1]!Table_1[[#This Row],[연도]]=2021,1,0)</f>
        <v>0</v>
      </c>
      <c r="U306" s="14">
        <f>IF([1]!Table_1[[#This Row],[연도]]=2022,1,0)</f>
        <v>0</v>
      </c>
      <c r="V306" s="14">
        <f>IF([1]!Table_1[[#This Row],[연도]]=2023,1,0)</f>
        <v>0</v>
      </c>
      <c r="W306" s="10">
        <v>1.96</v>
      </c>
      <c r="X306" s="10">
        <f>Y306/1000000000000</f>
        <v>3.12317568E-2</v>
      </c>
      <c r="Y306" s="14">
        <f>[1]!Table_1[[#This Row],[주가]]*[1]!Table_1[[#This Row],[기말주식수]]</f>
        <v>31231756800</v>
      </c>
      <c r="Z306" s="14">
        <f>AA306/10</f>
        <v>2.6473423635716344E-2</v>
      </c>
      <c r="AA306" s="14">
        <f>[1]!Table_1[[#This Row],[시가총액]]/[1]!Table_1[[#This Row],[당기순이익(세후영업이익)]]</f>
        <v>0.26473423635716342</v>
      </c>
      <c r="AB306" s="10">
        <v>4484312700</v>
      </c>
    </row>
    <row r="307" spans="1:28" ht="19.2">
      <c r="A307" s="12">
        <v>306</v>
      </c>
      <c r="B307" s="12">
        <v>1390</v>
      </c>
      <c r="C307" s="13" t="s">
        <v>53</v>
      </c>
      <c r="D307" s="13" t="s">
        <v>6</v>
      </c>
      <c r="E307" s="12">
        <v>2020</v>
      </c>
      <c r="F307" s="12">
        <v>3.3479999999999999</v>
      </c>
      <c r="G307" s="15">
        <f>([1]!Table_1[[#This Row],[총자산]]-[1]!Table_1[[#This Row],[장부가치 자기자본]]+[1]!Table_1[[#This Row],[시가총액]])/[1]!Table_1[[#This Row],[총자산]]</f>
        <v>0.66564244859420274</v>
      </c>
      <c r="H307" s="14">
        <f>I307/100000000000</f>
        <v>2.4295800000000001</v>
      </c>
      <c r="I307" s="12">
        <v>242958000000</v>
      </c>
      <c r="J307" s="12">
        <v>4.1399999999999997</v>
      </c>
      <c r="K307" s="10">
        <f>L307/1000000000000</f>
        <v>3.6863503516290002</v>
      </c>
      <c r="L307" s="12">
        <v>3686350351629</v>
      </c>
      <c r="M307" s="12">
        <v>0.73</v>
      </c>
      <c r="N307" s="12">
        <v>1</v>
      </c>
      <c r="O307" s="15">
        <f>IF([1]!Table_1[[#This Row],[연도]]=2016,1,0)</f>
        <v>0</v>
      </c>
      <c r="P307" s="15">
        <f>IF([1]!Table_1[[#This Row],[연도]]=2017,1,0)</f>
        <v>0</v>
      </c>
      <c r="Q307" s="15">
        <f>IF([1]!Table_1[[#This Row],[연도]]=2018,1,0)</f>
        <v>0</v>
      </c>
      <c r="R307" s="15">
        <f>IF([1]!Table_1[[#This Row],[연도]]=2019,1,0)</f>
        <v>0</v>
      </c>
      <c r="S307" s="15">
        <f>IF([1]!Table_1[[#This Row],[연도]]=2020,1,0)</f>
        <v>1</v>
      </c>
      <c r="T307" s="15">
        <f>IF([1]!Table_1[[#This Row],[연도]]=2021,1,0)</f>
        <v>0</v>
      </c>
      <c r="U307" s="15">
        <f>IF([1]!Table_1[[#This Row],[연도]]=2022,1,0)</f>
        <v>0</v>
      </c>
      <c r="V307" s="15">
        <f>IF([1]!Table_1[[#This Row],[연도]]=2023,1,0)</f>
        <v>0</v>
      </c>
      <c r="W307" s="12">
        <v>0.94</v>
      </c>
      <c r="X307" s="10">
        <f>Y307/1000000000000</f>
        <v>6.2073116640000002E-2</v>
      </c>
      <c r="Y307" s="15">
        <f>[1]!Table_1[[#This Row],[주가]]*[1]!Table_1[[#This Row],[기말주식수]]</f>
        <v>62073116640</v>
      </c>
      <c r="Z307" s="14">
        <f>AA307/10</f>
        <v>2.5548908305139163E-2</v>
      </c>
      <c r="AA307" s="15">
        <f>[1]!Table_1[[#This Row],[시가총액]]/[1]!Table_1[[#This Row],[당기순이익(세후영업이익)]]</f>
        <v>0.25548908305139162</v>
      </c>
      <c r="AB307" s="12">
        <v>5177387600</v>
      </c>
    </row>
    <row r="308" spans="1:28" ht="19.2">
      <c r="A308" s="10">
        <v>307</v>
      </c>
      <c r="B308" s="10">
        <v>1390</v>
      </c>
      <c r="C308" s="11" t="s">
        <v>53</v>
      </c>
      <c r="D308" s="11" t="s">
        <v>6</v>
      </c>
      <c r="E308" s="10">
        <v>2021</v>
      </c>
      <c r="F308" s="10">
        <v>2.4460000000000002</v>
      </c>
      <c r="G308" s="14">
        <f>([1]!Table_1[[#This Row],[총자산]]-[1]!Table_1[[#This Row],[장부가치 자기자본]]+[1]!Table_1[[#This Row],[시가총액]])/[1]!Table_1[[#This Row],[총자산]]</f>
        <v>0.65153036592210822</v>
      </c>
      <c r="H308" s="14">
        <f>I308/100000000000</f>
        <v>4.6716800000000003</v>
      </c>
      <c r="I308" s="10">
        <v>467168000000</v>
      </c>
      <c r="J308" s="10">
        <v>12.98</v>
      </c>
      <c r="K308" s="10">
        <f>L308/1000000000000</f>
        <v>4.9315051723150001</v>
      </c>
      <c r="L308" s="10">
        <v>4931505172315</v>
      </c>
      <c r="M308" s="10">
        <v>1.56</v>
      </c>
      <c r="N308" s="10">
        <v>1</v>
      </c>
      <c r="O308" s="14">
        <f>IF([1]!Table_1[[#This Row],[연도]]=2016,1,0)</f>
        <v>0</v>
      </c>
      <c r="P308" s="14">
        <f>IF([1]!Table_1[[#This Row],[연도]]=2017,1,0)</f>
        <v>0</v>
      </c>
      <c r="Q308" s="14">
        <f>IF([1]!Table_1[[#This Row],[연도]]=2018,1,0)</f>
        <v>0</v>
      </c>
      <c r="R308" s="14">
        <f>IF([1]!Table_1[[#This Row],[연도]]=2019,1,0)</f>
        <v>0</v>
      </c>
      <c r="S308" s="14">
        <f>IF([1]!Table_1[[#This Row],[연도]]=2020,1,0)</f>
        <v>0</v>
      </c>
      <c r="T308" s="14">
        <f>IF([1]!Table_1[[#This Row],[연도]]=2021,1,0)</f>
        <v>1</v>
      </c>
      <c r="U308" s="14">
        <f>IF([1]!Table_1[[#This Row],[연도]]=2022,1,0)</f>
        <v>0</v>
      </c>
      <c r="V308" s="14">
        <f>IF([1]!Table_1[[#This Row],[연도]]=2023,1,0)</f>
        <v>0</v>
      </c>
      <c r="W308" s="10">
        <v>1.1000000000000001</v>
      </c>
      <c r="X308" s="10">
        <f>Y308/1000000000000</f>
        <v>8.5276490400000002E-2</v>
      </c>
      <c r="Y308" s="14">
        <f>[1]!Table_1[[#This Row],[주가]]*[1]!Table_1[[#This Row],[기말주식수]]</f>
        <v>85276490400</v>
      </c>
      <c r="Z308" s="14">
        <f>AA308/10</f>
        <v>1.8253923727652579E-2</v>
      </c>
      <c r="AA308" s="14">
        <f>[1]!Table_1[[#This Row],[시가총액]]/[1]!Table_1[[#This Row],[당기순이익(세후영업이익)]]</f>
        <v>0.1825392372765258</v>
      </c>
      <c r="AB308" s="10">
        <v>6897974000</v>
      </c>
    </row>
    <row r="309" spans="1:28" ht="19.2">
      <c r="A309" s="12">
        <v>308</v>
      </c>
      <c r="B309" s="12">
        <v>1390</v>
      </c>
      <c r="C309" s="13" t="s">
        <v>53</v>
      </c>
      <c r="D309" s="13" t="s">
        <v>6</v>
      </c>
      <c r="E309" s="12">
        <v>2022</v>
      </c>
      <c r="F309" s="12">
        <v>0.72399999999999998</v>
      </c>
      <c r="G309" s="15">
        <f>([1]!Table_1[[#This Row],[총자산]]-[1]!Table_1[[#This Row],[장부가치 자기자본]]+[1]!Table_1[[#This Row],[시가총액]])/[1]!Table_1[[#This Row],[총자산]]</f>
        <v>0.54398190419626602</v>
      </c>
      <c r="H309" s="14">
        <f>I309/100000000000</f>
        <v>5.01084</v>
      </c>
      <c r="I309" s="12">
        <v>501084000000</v>
      </c>
      <c r="J309" s="12">
        <v>42.93</v>
      </c>
      <c r="K309" s="10">
        <f>L309/1000000000000</f>
        <v>6.6073550888519996</v>
      </c>
      <c r="L309" s="12">
        <v>6607355088852</v>
      </c>
      <c r="M309" s="12">
        <v>1.59</v>
      </c>
      <c r="N309" s="12">
        <v>1</v>
      </c>
      <c r="O309" s="15">
        <f>IF([1]!Table_1[[#This Row],[연도]]=2016,1,0)</f>
        <v>0</v>
      </c>
      <c r="P309" s="15">
        <f>IF([1]!Table_1[[#This Row],[연도]]=2017,1,0)</f>
        <v>0</v>
      </c>
      <c r="Q309" s="15">
        <f>IF([1]!Table_1[[#This Row],[연도]]=2018,1,0)</f>
        <v>0</v>
      </c>
      <c r="R309" s="15">
        <f>IF([1]!Table_1[[#This Row],[연도]]=2019,1,0)</f>
        <v>0</v>
      </c>
      <c r="S309" s="15">
        <f>IF([1]!Table_1[[#This Row],[연도]]=2020,1,0)</f>
        <v>0</v>
      </c>
      <c r="T309" s="15">
        <f>IF([1]!Table_1[[#This Row],[연도]]=2021,1,0)</f>
        <v>0</v>
      </c>
      <c r="U309" s="15">
        <f>IF([1]!Table_1[[#This Row],[연도]]=2022,1,0)</f>
        <v>1</v>
      </c>
      <c r="V309" s="15">
        <f>IF([1]!Table_1[[#This Row],[연도]]=2023,1,0)</f>
        <v>0</v>
      </c>
      <c r="W309" s="12">
        <v>2.41</v>
      </c>
      <c r="X309" s="10">
        <f>Y309/1000000000000</f>
        <v>5.6989654559999998E-2</v>
      </c>
      <c r="Y309" s="15">
        <f>[1]!Table_1[[#This Row],[주가]]*[1]!Table_1[[#This Row],[기말주식수]]</f>
        <v>56989654560</v>
      </c>
      <c r="Z309" s="14">
        <f>AA309/10</f>
        <v>1.1373273654716574E-2</v>
      </c>
      <c r="AA309" s="15">
        <f>[1]!Table_1[[#This Row],[시가총액]]/[1]!Table_1[[#This Row],[당기순이익(세후영업이익)]]</f>
        <v>0.11373273654716574</v>
      </c>
      <c r="AB309" s="12">
        <v>6897974000</v>
      </c>
    </row>
    <row r="310" spans="1:28" ht="19.2">
      <c r="A310" s="10">
        <v>309</v>
      </c>
      <c r="B310" s="10">
        <v>1390</v>
      </c>
      <c r="C310" s="11" t="s">
        <v>53</v>
      </c>
      <c r="D310" s="11" t="s">
        <v>6</v>
      </c>
      <c r="E310" s="10">
        <v>2023</v>
      </c>
      <c r="F310" s="10">
        <v>2.343</v>
      </c>
      <c r="G310" s="14">
        <f>([1]!Table_1[[#This Row],[총자산]]-[1]!Table_1[[#This Row],[장부가치 자기자본]]+[1]!Table_1[[#This Row],[시가총액]])/[1]!Table_1[[#This Row],[총자산]]</f>
        <v>0.59487804513291731</v>
      </c>
      <c r="H310" s="14">
        <f>I310/100000000000</f>
        <v>4.42584</v>
      </c>
      <c r="I310" s="10">
        <v>442584000000</v>
      </c>
      <c r="J310" s="10">
        <v>11.98</v>
      </c>
      <c r="K310" s="10">
        <f>L310/1000000000000</f>
        <v>8.9330570235519993</v>
      </c>
      <c r="L310" s="10">
        <v>8933057023552</v>
      </c>
      <c r="M310" s="10">
        <v>1.76</v>
      </c>
      <c r="N310" s="10">
        <v>1</v>
      </c>
      <c r="O310" s="14">
        <f>IF([1]!Table_1[[#This Row],[연도]]=2016,1,0)</f>
        <v>0</v>
      </c>
      <c r="P310" s="14">
        <f>IF([1]!Table_1[[#This Row],[연도]]=2017,1,0)</f>
        <v>0</v>
      </c>
      <c r="Q310" s="14">
        <f>IF([1]!Table_1[[#This Row],[연도]]=2018,1,0)</f>
        <v>0</v>
      </c>
      <c r="R310" s="14">
        <f>IF([1]!Table_1[[#This Row],[연도]]=2019,1,0)</f>
        <v>0</v>
      </c>
      <c r="S310" s="14">
        <f>IF([1]!Table_1[[#This Row],[연도]]=2020,1,0)</f>
        <v>0</v>
      </c>
      <c r="T310" s="14">
        <f>IF([1]!Table_1[[#This Row],[연도]]=2021,1,0)</f>
        <v>0</v>
      </c>
      <c r="U310" s="14">
        <f>IF([1]!Table_1[[#This Row],[연도]]=2022,1,0)</f>
        <v>0</v>
      </c>
      <c r="V310" s="14">
        <f>IF([1]!Table_1[[#This Row],[연도]]=2023,1,0)</f>
        <v>1</v>
      </c>
      <c r="W310" s="10">
        <v>2.11</v>
      </c>
      <c r="X310" s="10">
        <f>Y310/1000000000000</f>
        <v>0.469012924</v>
      </c>
      <c r="Y310" s="14">
        <f>[1]!Table_1[[#This Row],[주가]]*[1]!Table_1[[#This Row],[기말주식수]]</f>
        <v>469012924000</v>
      </c>
      <c r="Z310" s="14">
        <f>AA310/10</f>
        <v>0.10597150461833234</v>
      </c>
      <c r="AA310" s="14">
        <f>[1]!Table_1[[#This Row],[시가총액]]/[1]!Table_1[[#This Row],[당기순이익(세후영업이익)]]</f>
        <v>1.0597150461833234</v>
      </c>
      <c r="AB310" s="10">
        <v>8216284800</v>
      </c>
    </row>
    <row r="311" spans="1:28" ht="19.2">
      <c r="A311" s="12">
        <v>310</v>
      </c>
      <c r="B311" s="12">
        <v>1420</v>
      </c>
      <c r="C311" s="13" t="s">
        <v>54</v>
      </c>
      <c r="D311" s="13" t="s">
        <v>6</v>
      </c>
      <c r="E311" s="12">
        <v>2016</v>
      </c>
      <c r="F311" s="12">
        <v>51.28</v>
      </c>
      <c r="G311" s="15">
        <f>([1]!Table_1[[#This Row],[총자산]]-[1]!Table_1[[#This Row],[장부가치 자기자본]]+[1]!Table_1[[#This Row],[시가총액]])/[1]!Table_1[[#This Row],[총자산]]</f>
        <v>1.0031645800355888</v>
      </c>
      <c r="H311" s="14">
        <f>I311/100000000000</f>
        <v>1.480218935E-2</v>
      </c>
      <c r="I311" s="12">
        <v>1480218935</v>
      </c>
      <c r="J311" s="12">
        <v>2.42</v>
      </c>
      <c r="K311" s="10">
        <f>L311/1000000000000</f>
        <v>3.1807061679E-2</v>
      </c>
      <c r="L311" s="12">
        <v>31807061679</v>
      </c>
      <c r="M311" s="12">
        <v>2.72</v>
      </c>
      <c r="N311" s="12">
        <v>1</v>
      </c>
      <c r="O311" s="15">
        <f>IF([1]!Table_1[[#This Row],[연도]]=2016,1,0)</f>
        <v>1</v>
      </c>
      <c r="P311" s="15">
        <f>IF([1]!Table_1[[#This Row],[연도]]=2017,1,0)</f>
        <v>0</v>
      </c>
      <c r="Q311" s="15">
        <f>IF([1]!Table_1[[#This Row],[연도]]=2018,1,0)</f>
        <v>0</v>
      </c>
      <c r="R311" s="15">
        <f>IF([1]!Table_1[[#This Row],[연도]]=2019,1,0)</f>
        <v>0</v>
      </c>
      <c r="S311" s="15">
        <f>IF([1]!Table_1[[#This Row],[연도]]=2020,1,0)</f>
        <v>0</v>
      </c>
      <c r="T311" s="15">
        <f>IF([1]!Table_1[[#This Row],[연도]]=2021,1,0)</f>
        <v>0</v>
      </c>
      <c r="U311" s="15">
        <f>IF([1]!Table_1[[#This Row],[연도]]=2022,1,0)</f>
        <v>0</v>
      </c>
      <c r="V311" s="15">
        <f>IF([1]!Table_1[[#This Row],[연도]]=2023,1,0)</f>
        <v>0</v>
      </c>
      <c r="W311" s="12">
        <v>1.62</v>
      </c>
      <c r="X311" s="10">
        <f>Y311/1000000000000</f>
        <v>3.2604000000000001E-2</v>
      </c>
      <c r="Y311" s="15">
        <f>[1]!Table_1[[#This Row],[주가]]*[1]!Table_1[[#This Row],[기말주식수]]</f>
        <v>32604000000</v>
      </c>
      <c r="Z311" s="14">
        <f>AA311/10</f>
        <v>2.2026471374655126</v>
      </c>
      <c r="AA311" s="15">
        <f>[1]!Table_1[[#This Row],[시가총액]]/[1]!Table_1[[#This Row],[당기순이익(세후영업이익)]]</f>
        <v>22.026471374655127</v>
      </c>
      <c r="AB311" s="12">
        <v>733310700</v>
      </c>
    </row>
    <row r="312" spans="1:28" ht="19.2">
      <c r="A312" s="10">
        <v>311</v>
      </c>
      <c r="B312" s="10">
        <v>1420</v>
      </c>
      <c r="C312" s="11" t="s">
        <v>54</v>
      </c>
      <c r="D312" s="11" t="s">
        <v>6</v>
      </c>
      <c r="E312" s="10">
        <v>2017</v>
      </c>
      <c r="F312" s="10">
        <v>71.022999999999996</v>
      </c>
      <c r="G312" s="14">
        <f>([1]!Table_1[[#This Row],[총자산]]-[1]!Table_1[[#This Row],[장부가치 자기자본]]+[1]!Table_1[[#This Row],[시가총액]])/[1]!Table_1[[#This Row],[총자산]]</f>
        <v>0.84799692894361955</v>
      </c>
      <c r="H312" s="14">
        <f>I312/100000000000</f>
        <v>2.5900579399999999E-3</v>
      </c>
      <c r="I312" s="10">
        <v>259005794</v>
      </c>
      <c r="J312" s="10">
        <v>-8.02</v>
      </c>
      <c r="K312" s="10">
        <f>L312/1000000000000</f>
        <v>2.4900924849E-2</v>
      </c>
      <c r="L312" s="10">
        <v>24900924849</v>
      </c>
      <c r="M312" s="10">
        <v>2.16</v>
      </c>
      <c r="N312" s="10">
        <v>1</v>
      </c>
      <c r="O312" s="14">
        <f>IF([1]!Table_1[[#This Row],[연도]]=2016,1,0)</f>
        <v>0</v>
      </c>
      <c r="P312" s="14">
        <f>IF([1]!Table_1[[#This Row],[연도]]=2017,1,0)</f>
        <v>1</v>
      </c>
      <c r="Q312" s="14">
        <f>IF([1]!Table_1[[#This Row],[연도]]=2018,1,0)</f>
        <v>0</v>
      </c>
      <c r="R312" s="14">
        <f>IF([1]!Table_1[[#This Row],[연도]]=2019,1,0)</f>
        <v>0</v>
      </c>
      <c r="S312" s="14">
        <f>IF([1]!Table_1[[#This Row],[연도]]=2020,1,0)</f>
        <v>0</v>
      </c>
      <c r="T312" s="14">
        <f>IF([1]!Table_1[[#This Row],[연도]]=2021,1,0)</f>
        <v>0</v>
      </c>
      <c r="U312" s="14">
        <f>IF([1]!Table_1[[#This Row],[연도]]=2022,1,0)</f>
        <v>0</v>
      </c>
      <c r="V312" s="14">
        <f>IF([1]!Table_1[[#This Row],[연도]]=2023,1,0)</f>
        <v>0</v>
      </c>
      <c r="W312" s="10">
        <v>1.78</v>
      </c>
      <c r="X312" s="10">
        <f>Y312/1000000000000</f>
        <v>2.6334E-2</v>
      </c>
      <c r="Y312" s="14">
        <f>[1]!Table_1[[#This Row],[주가]]*[1]!Table_1[[#This Row],[기말주식수]]</f>
        <v>26334000000</v>
      </c>
      <c r="Z312" s="14">
        <f>AA312/10</f>
        <v>10.167340117495595</v>
      </c>
      <c r="AA312" s="14">
        <f>[1]!Table_1[[#This Row],[시가총액]]/[1]!Table_1[[#This Row],[당기순이익(세후영업이익)]]</f>
        <v>101.67340117495596</v>
      </c>
      <c r="AB312" s="10">
        <v>586648560</v>
      </c>
    </row>
    <row r="313" spans="1:28" ht="19.2">
      <c r="A313" s="12">
        <v>312</v>
      </c>
      <c r="B313" s="12">
        <v>1420</v>
      </c>
      <c r="C313" s="13" t="s">
        <v>54</v>
      </c>
      <c r="D313" s="13" t="s">
        <v>6</v>
      </c>
      <c r="E313" s="12">
        <v>2018</v>
      </c>
      <c r="F313" s="12">
        <v>144.19</v>
      </c>
      <c r="G313" s="15">
        <f>([1]!Table_1[[#This Row],[총자산]]-[1]!Table_1[[#This Row],[장부가치 자기자본]]+[1]!Table_1[[#This Row],[시가총액]])/[1]!Table_1[[#This Row],[총자산]]</f>
        <v>1.1926987446616277</v>
      </c>
      <c r="H313" s="14">
        <f>I313/100000000000</f>
        <v>4.5832455E-4</v>
      </c>
      <c r="I313" s="12">
        <v>45832455</v>
      </c>
      <c r="J313" s="12">
        <v>-6.75</v>
      </c>
      <c r="K313" s="10">
        <f>L313/1000000000000</f>
        <v>2.1894839377E-2</v>
      </c>
      <c r="L313" s="12">
        <v>21894839377</v>
      </c>
      <c r="M313" s="12">
        <v>2.0099999999999998</v>
      </c>
      <c r="N313" s="12">
        <v>1</v>
      </c>
      <c r="O313" s="15">
        <f>IF([1]!Table_1[[#This Row],[연도]]=2016,1,0)</f>
        <v>0</v>
      </c>
      <c r="P313" s="15">
        <f>IF([1]!Table_1[[#This Row],[연도]]=2017,1,0)</f>
        <v>0</v>
      </c>
      <c r="Q313" s="15">
        <f>IF([1]!Table_1[[#This Row],[연도]]=2018,1,0)</f>
        <v>1</v>
      </c>
      <c r="R313" s="15">
        <f>IF([1]!Table_1[[#This Row],[연도]]=2019,1,0)</f>
        <v>0</v>
      </c>
      <c r="S313" s="15">
        <f>IF([1]!Table_1[[#This Row],[연도]]=2020,1,0)</f>
        <v>0</v>
      </c>
      <c r="T313" s="15">
        <f>IF([1]!Table_1[[#This Row],[연도]]=2021,1,0)</f>
        <v>0</v>
      </c>
      <c r="U313" s="15">
        <f>IF([1]!Table_1[[#This Row],[연도]]=2022,1,0)</f>
        <v>0</v>
      </c>
      <c r="V313" s="15">
        <f>IF([1]!Table_1[[#This Row],[연도]]=2023,1,0)</f>
        <v>0</v>
      </c>
      <c r="W313" s="12">
        <v>1.73</v>
      </c>
      <c r="X313" s="10">
        <f>Y313/1000000000000</f>
        <v>3.9595999999999999E-2</v>
      </c>
      <c r="Y313" s="15">
        <f>[1]!Table_1[[#This Row],[주가]]*[1]!Table_1[[#This Row],[기말주식수]]</f>
        <v>39596000000</v>
      </c>
      <c r="Z313" s="14">
        <f>AA313/10</f>
        <v>86.392928329935643</v>
      </c>
      <c r="AA313" s="15">
        <f>[1]!Table_1[[#This Row],[시가총액]]/[1]!Table_1[[#This Row],[당기순이익(세후영업이익)]]</f>
        <v>863.92928329935637</v>
      </c>
      <c r="AB313" s="12">
        <v>513317490</v>
      </c>
    </row>
    <row r="314" spans="1:28" ht="19.2">
      <c r="A314" s="10">
        <v>313</v>
      </c>
      <c r="B314" s="10">
        <v>1420</v>
      </c>
      <c r="C314" s="11" t="s">
        <v>54</v>
      </c>
      <c r="D314" s="11" t="s">
        <v>6</v>
      </c>
      <c r="E314" s="10">
        <v>2019</v>
      </c>
      <c r="F314" s="10">
        <v>115.858</v>
      </c>
      <c r="G314" s="14">
        <f>([1]!Table_1[[#This Row],[총자산]]-[1]!Table_1[[#This Row],[장부가치 자기자본]]+[1]!Table_1[[#This Row],[시가총액]])/[1]!Table_1[[#This Row],[총자산]]</f>
        <v>0.95888207264975389</v>
      </c>
      <c r="H314" s="14">
        <f>I314/100000000000</f>
        <v>6.8380537000000004E-4</v>
      </c>
      <c r="I314" s="10">
        <v>68380537</v>
      </c>
      <c r="J314" s="10">
        <v>-0.4</v>
      </c>
      <c r="K314" s="10">
        <f>L314/1000000000000</f>
        <v>2.1887046473999999E-2</v>
      </c>
      <c r="L314" s="10">
        <v>21887046474</v>
      </c>
      <c r="M314" s="10">
        <v>1.85</v>
      </c>
      <c r="N314" s="10">
        <v>1</v>
      </c>
      <c r="O314" s="14">
        <f>IF([1]!Table_1[[#This Row],[연도]]=2016,1,0)</f>
        <v>0</v>
      </c>
      <c r="P314" s="14">
        <f>IF([1]!Table_1[[#This Row],[연도]]=2017,1,0)</f>
        <v>0</v>
      </c>
      <c r="Q314" s="14">
        <f>IF([1]!Table_1[[#This Row],[연도]]=2018,1,0)</f>
        <v>0</v>
      </c>
      <c r="R314" s="14">
        <f>IF([1]!Table_1[[#This Row],[연도]]=2019,1,0)</f>
        <v>1</v>
      </c>
      <c r="S314" s="14">
        <f>IF([1]!Table_1[[#This Row],[연도]]=2020,1,0)</f>
        <v>0</v>
      </c>
      <c r="T314" s="14">
        <f>IF([1]!Table_1[[#This Row],[연도]]=2021,1,0)</f>
        <v>0</v>
      </c>
      <c r="U314" s="14">
        <f>IF([1]!Table_1[[#This Row],[연도]]=2022,1,0)</f>
        <v>0</v>
      </c>
      <c r="V314" s="14">
        <f>IF([1]!Table_1[[#This Row],[연도]]=2023,1,0)</f>
        <v>0</v>
      </c>
      <c r="W314" s="10">
        <v>1.7</v>
      </c>
      <c r="X314" s="10">
        <f>Y314/1000000000000</f>
        <v>3.0627999999999999E-2</v>
      </c>
      <c r="Y314" s="14">
        <f>[1]!Table_1[[#This Row],[주가]]*[1]!Table_1[[#This Row],[기말주식수]]</f>
        <v>30628000000</v>
      </c>
      <c r="Z314" s="14">
        <f>AA314/10</f>
        <v>44.790522776970882</v>
      </c>
      <c r="AA314" s="14">
        <f>[1]!Table_1[[#This Row],[시가총액]]/[1]!Table_1[[#This Row],[당기순이익(세후영업이익)]]</f>
        <v>447.9052277697088</v>
      </c>
      <c r="AB314" s="10">
        <v>623314095</v>
      </c>
    </row>
    <row r="315" spans="1:28" ht="19.2">
      <c r="A315" s="12">
        <v>314</v>
      </c>
      <c r="B315" s="12">
        <v>1420</v>
      </c>
      <c r="C315" s="13" t="s">
        <v>54</v>
      </c>
      <c r="D315" s="13" t="s">
        <v>6</v>
      </c>
      <c r="E315" s="12">
        <v>2021</v>
      </c>
      <c r="F315" s="12">
        <v>497.92700000000002</v>
      </c>
      <c r="G315" s="15">
        <f>([1]!Table_1[[#This Row],[총자산]]-[1]!Table_1[[#This Row],[장부가치 자기자본]]+[1]!Table_1[[#This Row],[시가총액]])/[1]!Table_1[[#This Row],[총자산]]</f>
        <v>1.3445425158195143</v>
      </c>
      <c r="H315" s="14">
        <f>I315/100000000000</f>
        <v>-4.9180094000000002E-3</v>
      </c>
      <c r="I315" s="12">
        <v>-491800940</v>
      </c>
      <c r="J315" s="12">
        <v>-2.2400000000000002</v>
      </c>
      <c r="K315" s="10">
        <f>L315/1000000000000</f>
        <v>1.4713198577E-2</v>
      </c>
      <c r="L315" s="12">
        <v>14713198577</v>
      </c>
      <c r="M315" s="12">
        <v>2.31</v>
      </c>
      <c r="N315" s="12">
        <v>1</v>
      </c>
      <c r="O315" s="15">
        <f>IF([1]!Table_1[[#This Row],[연도]]=2016,1,0)</f>
        <v>0</v>
      </c>
      <c r="P315" s="15">
        <f>IF([1]!Table_1[[#This Row],[연도]]=2017,1,0)</f>
        <v>0</v>
      </c>
      <c r="Q315" s="15">
        <f>IF([1]!Table_1[[#This Row],[연도]]=2018,1,0)</f>
        <v>0</v>
      </c>
      <c r="R315" s="15">
        <f>IF([1]!Table_1[[#This Row],[연도]]=2019,1,0)</f>
        <v>0</v>
      </c>
      <c r="S315" s="15">
        <f>IF([1]!Table_1[[#This Row],[연도]]=2020,1,0)</f>
        <v>0</v>
      </c>
      <c r="T315" s="15">
        <f>IF([1]!Table_1[[#This Row],[연도]]=2021,1,0)</f>
        <v>1</v>
      </c>
      <c r="U315" s="15">
        <f>IF([1]!Table_1[[#This Row],[연도]]=2022,1,0)</f>
        <v>0</v>
      </c>
      <c r="V315" s="15">
        <f>IF([1]!Table_1[[#This Row],[연도]]=2023,1,0)</f>
        <v>0</v>
      </c>
      <c r="W315" s="12">
        <v>1.02</v>
      </c>
      <c r="X315" s="10">
        <f>Y315/1000000000000</f>
        <v>4.4232E-2</v>
      </c>
      <c r="Y315" s="15">
        <f>[1]!Table_1[[#This Row],[주가]]*[1]!Table_1[[#This Row],[기말주식수]]</f>
        <v>44232000000</v>
      </c>
      <c r="Z315" s="14">
        <f>AA315/10</f>
        <v>-8.9938827689105274</v>
      </c>
      <c r="AA315" s="15">
        <f>[1]!Table_1[[#This Row],[시가총액]]/[1]!Table_1[[#This Row],[당기순이익(세후영업이익)]]</f>
        <v>-89.938827689105267</v>
      </c>
      <c r="AB315" s="12">
        <v>403320885</v>
      </c>
    </row>
    <row r="316" spans="1:28" ht="19.2">
      <c r="A316" s="10">
        <v>315</v>
      </c>
      <c r="B316" s="10">
        <v>1420</v>
      </c>
      <c r="C316" s="11" t="s">
        <v>54</v>
      </c>
      <c r="D316" s="11" t="s">
        <v>6</v>
      </c>
      <c r="E316" s="10">
        <v>2022</v>
      </c>
      <c r="F316" s="10">
        <v>-26.96</v>
      </c>
      <c r="G316" s="14">
        <f>([1]!Table_1[[#This Row],[총자산]]-[1]!Table_1[[#This Row],[장부가치 자기자본]]+[1]!Table_1[[#This Row],[시가총액]])/[1]!Table_1[[#This Row],[총자산]]</f>
        <v>1.0008145273071185</v>
      </c>
      <c r="H316" s="14">
        <f>I316/100000000000</f>
        <v>-5.2510317900000001E-3</v>
      </c>
      <c r="I316" s="10">
        <v>-525103179</v>
      </c>
      <c r="J316" s="10">
        <v>-6.65</v>
      </c>
      <c r="K316" s="10">
        <f>L316/1000000000000</f>
        <v>1.0954651040000001E-2</v>
      </c>
      <c r="L316" s="10">
        <v>10954651040</v>
      </c>
      <c r="M316" s="10">
        <v>2.4</v>
      </c>
      <c r="N316" s="10">
        <v>1</v>
      </c>
      <c r="O316" s="14">
        <f>IF([1]!Table_1[[#This Row],[연도]]=2016,1,0)</f>
        <v>0</v>
      </c>
      <c r="P316" s="14">
        <f>IF([1]!Table_1[[#This Row],[연도]]=2017,1,0)</f>
        <v>0</v>
      </c>
      <c r="Q316" s="14">
        <f>IF([1]!Table_1[[#This Row],[연도]]=2018,1,0)</f>
        <v>0</v>
      </c>
      <c r="R316" s="14">
        <f>IF([1]!Table_1[[#This Row],[연도]]=2019,1,0)</f>
        <v>0</v>
      </c>
      <c r="S316" s="14">
        <f>IF([1]!Table_1[[#This Row],[연도]]=2020,1,0)</f>
        <v>0</v>
      </c>
      <c r="T316" s="14">
        <f>IF([1]!Table_1[[#This Row],[연도]]=2021,1,0)</f>
        <v>0</v>
      </c>
      <c r="U316" s="14">
        <f>IF([1]!Table_1[[#This Row],[연도]]=2022,1,0)</f>
        <v>1</v>
      </c>
      <c r="V316" s="14">
        <f>IF([1]!Table_1[[#This Row],[연도]]=2023,1,0)</f>
        <v>0</v>
      </c>
      <c r="W316" s="10">
        <v>2.2599999999999998</v>
      </c>
      <c r="X316" s="10">
        <f>Y316/1000000000000</f>
        <v>2.9602E-2</v>
      </c>
      <c r="Y316" s="14">
        <f>[1]!Table_1[[#This Row],[주가]]*[1]!Table_1[[#This Row],[기말주식수]]</f>
        <v>29602000000</v>
      </c>
      <c r="Z316" s="14">
        <f>AA316/10</f>
        <v>-5.6373682704366184</v>
      </c>
      <c r="AA316" s="14">
        <f>[1]!Table_1[[#This Row],[시가총액]]/[1]!Table_1[[#This Row],[당기순이익(세후영업이익)]]</f>
        <v>-56.373682704366182</v>
      </c>
      <c r="AB316" s="10">
        <v>366655350</v>
      </c>
    </row>
    <row r="317" spans="1:28" ht="19.2">
      <c r="A317" s="12">
        <v>316</v>
      </c>
      <c r="B317" s="12">
        <v>1430</v>
      </c>
      <c r="C317" s="13" t="s">
        <v>55</v>
      </c>
      <c r="D317" s="13" t="s">
        <v>6</v>
      </c>
      <c r="E317" s="12">
        <v>2016</v>
      </c>
      <c r="F317" s="12">
        <v>27.21</v>
      </c>
      <c r="G317" s="15">
        <f>([1]!Table_1[[#This Row],[총자산]]-[1]!Table_1[[#This Row],[장부가치 자기자본]]+[1]!Table_1[[#This Row],[시가총액]])/[1]!Table_1[[#This Row],[총자산]]</f>
        <v>0.69524017528916449</v>
      </c>
      <c r="H317" s="14">
        <f>I317/100000000000</f>
        <v>1.4346399999999999</v>
      </c>
      <c r="I317" s="12">
        <v>143464000000</v>
      </c>
      <c r="J317" s="12">
        <v>-1.58</v>
      </c>
      <c r="K317" s="10">
        <f>L317/1000000000000</f>
        <v>2.53111152426</v>
      </c>
      <c r="L317" s="12">
        <v>2531111524260</v>
      </c>
      <c r="M317" s="12">
        <v>2.21</v>
      </c>
      <c r="N317" s="12">
        <v>1</v>
      </c>
      <c r="O317" s="15">
        <f>IF([1]!Table_1[[#This Row],[연도]]=2016,1,0)</f>
        <v>1</v>
      </c>
      <c r="P317" s="15">
        <f>IF([1]!Table_1[[#This Row],[연도]]=2017,1,0)</f>
        <v>0</v>
      </c>
      <c r="Q317" s="15">
        <f>IF([1]!Table_1[[#This Row],[연도]]=2018,1,0)</f>
        <v>0</v>
      </c>
      <c r="R317" s="15">
        <f>IF([1]!Table_1[[#This Row],[연도]]=2019,1,0)</f>
        <v>0</v>
      </c>
      <c r="S317" s="15">
        <f>IF([1]!Table_1[[#This Row],[연도]]=2020,1,0)</f>
        <v>0</v>
      </c>
      <c r="T317" s="15">
        <f>IF([1]!Table_1[[#This Row],[연도]]=2021,1,0)</f>
        <v>0</v>
      </c>
      <c r="U317" s="15">
        <f>IF([1]!Table_1[[#This Row],[연도]]=2022,1,0)</f>
        <v>0</v>
      </c>
      <c r="V317" s="15">
        <f>IF([1]!Table_1[[#This Row],[연도]]=2023,1,0)</f>
        <v>0</v>
      </c>
      <c r="W317" s="12">
        <v>2.06</v>
      </c>
      <c r="X317" s="10">
        <f>Y317/1000000000000</f>
        <v>0.91627714044999997</v>
      </c>
      <c r="Y317" s="15">
        <f>[1]!Table_1[[#This Row],[주가]]*[1]!Table_1[[#This Row],[기말주식수]]</f>
        <v>916277140450</v>
      </c>
      <c r="Z317" s="14">
        <f>AA317/10</f>
        <v>0.63868088192856742</v>
      </c>
      <c r="AA317" s="15">
        <f>[1]!Table_1[[#This Row],[시가총액]]/[1]!Table_1[[#This Row],[당기순이익(세후영업이익)]]</f>
        <v>6.3868088192856742</v>
      </c>
      <c r="AB317" s="12">
        <v>28476519200</v>
      </c>
    </row>
    <row r="318" spans="1:28" ht="19.2">
      <c r="A318" s="10">
        <v>317</v>
      </c>
      <c r="B318" s="10">
        <v>1430</v>
      </c>
      <c r="C318" s="11" t="s">
        <v>55</v>
      </c>
      <c r="D318" s="11" t="s">
        <v>6</v>
      </c>
      <c r="E318" s="10">
        <v>2017</v>
      </c>
      <c r="F318" s="10">
        <v>23.358000000000001</v>
      </c>
      <c r="G318" s="14">
        <f>([1]!Table_1[[#This Row],[총자산]]-[1]!Table_1[[#This Row],[장부가치 자기자본]]+[1]!Table_1[[#This Row],[시가총액]])/[1]!Table_1[[#This Row],[총자산]]</f>
        <v>0.70443317219539292</v>
      </c>
      <c r="H318" s="14">
        <f>I318/100000000000</f>
        <v>1.88524</v>
      </c>
      <c r="I318" s="10">
        <v>188524000000</v>
      </c>
      <c r="J318" s="10">
        <v>1.52</v>
      </c>
      <c r="K318" s="10">
        <f>L318/1000000000000</f>
        <v>3.0553449164750002</v>
      </c>
      <c r="L318" s="10">
        <v>3055344916475</v>
      </c>
      <c r="M318" s="10">
        <v>1.68</v>
      </c>
      <c r="N318" s="10">
        <v>1</v>
      </c>
      <c r="O318" s="14">
        <f>IF([1]!Table_1[[#This Row],[연도]]=2016,1,0)</f>
        <v>0</v>
      </c>
      <c r="P318" s="14">
        <f>IF([1]!Table_1[[#This Row],[연도]]=2017,1,0)</f>
        <v>1</v>
      </c>
      <c r="Q318" s="14">
        <f>IF([1]!Table_1[[#This Row],[연도]]=2018,1,0)</f>
        <v>0</v>
      </c>
      <c r="R318" s="14">
        <f>IF([1]!Table_1[[#This Row],[연도]]=2019,1,0)</f>
        <v>0</v>
      </c>
      <c r="S318" s="14">
        <f>IF([1]!Table_1[[#This Row],[연도]]=2020,1,0)</f>
        <v>0</v>
      </c>
      <c r="T318" s="14">
        <f>IF([1]!Table_1[[#This Row],[연도]]=2021,1,0)</f>
        <v>0</v>
      </c>
      <c r="U318" s="14">
        <f>IF([1]!Table_1[[#This Row],[연도]]=2022,1,0)</f>
        <v>0</v>
      </c>
      <c r="V318" s="14">
        <f>IF([1]!Table_1[[#This Row],[연도]]=2023,1,0)</f>
        <v>0</v>
      </c>
      <c r="W318" s="10">
        <v>1.85</v>
      </c>
      <c r="X318" s="10">
        <f>Y318/1000000000000</f>
        <v>1.04179455695</v>
      </c>
      <c r="Y318" s="14">
        <f>[1]!Table_1[[#This Row],[주가]]*[1]!Table_1[[#This Row],[기말주식수]]</f>
        <v>1041794556950</v>
      </c>
      <c r="Z318" s="14">
        <f>AA318/10</f>
        <v>0.55260579923511066</v>
      </c>
      <c r="AA318" s="14">
        <f>[1]!Table_1[[#This Row],[시가총액]]/[1]!Table_1[[#This Row],[당기순이익(세후영업이익)]]</f>
        <v>5.5260579923511068</v>
      </c>
      <c r="AB318" s="10">
        <v>32036084100</v>
      </c>
    </row>
    <row r="319" spans="1:28" ht="19.2">
      <c r="A319" s="12">
        <v>318</v>
      </c>
      <c r="B319" s="12">
        <v>1430</v>
      </c>
      <c r="C319" s="13" t="s">
        <v>55</v>
      </c>
      <c r="D319" s="13" t="s">
        <v>6</v>
      </c>
      <c r="E319" s="12">
        <v>2018</v>
      </c>
      <c r="F319" s="12">
        <v>121.952</v>
      </c>
      <c r="G319" s="15">
        <f>([1]!Table_1[[#This Row],[총자산]]-[1]!Table_1[[#This Row],[장부가치 자기자본]]+[1]!Table_1[[#This Row],[시가총액]])/[1]!Table_1[[#This Row],[총자산]]</f>
        <v>0.63423552926921634</v>
      </c>
      <c r="H319" s="14">
        <f>I319/100000000000</f>
        <v>0.55861842226000002</v>
      </c>
      <c r="I319" s="12">
        <v>55861842226</v>
      </c>
      <c r="J319" s="12">
        <v>3.56</v>
      </c>
      <c r="K319" s="10">
        <f>L319/1000000000000</f>
        <v>3.278056472831</v>
      </c>
      <c r="L319" s="12">
        <v>3278056472831</v>
      </c>
      <c r="M319" s="12">
        <v>2.93</v>
      </c>
      <c r="N319" s="12">
        <v>1</v>
      </c>
      <c r="O319" s="15">
        <f>IF([1]!Table_1[[#This Row],[연도]]=2016,1,0)</f>
        <v>0</v>
      </c>
      <c r="P319" s="15">
        <f>IF([1]!Table_1[[#This Row],[연도]]=2017,1,0)</f>
        <v>0</v>
      </c>
      <c r="Q319" s="15">
        <f>IF([1]!Table_1[[#This Row],[연도]]=2018,1,0)</f>
        <v>1</v>
      </c>
      <c r="R319" s="15">
        <f>IF([1]!Table_1[[#This Row],[연도]]=2019,1,0)</f>
        <v>0</v>
      </c>
      <c r="S319" s="15">
        <f>IF([1]!Table_1[[#This Row],[연도]]=2020,1,0)</f>
        <v>0</v>
      </c>
      <c r="T319" s="15">
        <f>IF([1]!Table_1[[#This Row],[연도]]=2021,1,0)</f>
        <v>0</v>
      </c>
      <c r="U319" s="15">
        <f>IF([1]!Table_1[[#This Row],[연도]]=2022,1,0)</f>
        <v>0</v>
      </c>
      <c r="V319" s="15">
        <f>IF([1]!Table_1[[#This Row],[연도]]=2023,1,0)</f>
        <v>0</v>
      </c>
      <c r="W319" s="12">
        <v>2.4700000000000002</v>
      </c>
      <c r="X319" s="10">
        <f>Y319/1000000000000</f>
        <v>0.6347595063</v>
      </c>
      <c r="Y319" s="15">
        <f>[1]!Table_1[[#This Row],[주가]]*[1]!Table_1[[#This Row],[기말주식수]]</f>
        <v>634759506300</v>
      </c>
      <c r="Z319" s="14">
        <f>AA319/10</f>
        <v>1.13630249380598</v>
      </c>
      <c r="AA319" s="15">
        <f>[1]!Table_1[[#This Row],[시가총액]]/[1]!Table_1[[#This Row],[당기순이익(세후영업이익)]]</f>
        <v>11.3630249380598</v>
      </c>
      <c r="AB319" s="12">
        <v>30256301650</v>
      </c>
    </row>
    <row r="320" spans="1:28" ht="19.2">
      <c r="A320" s="10">
        <v>319</v>
      </c>
      <c r="B320" s="10">
        <v>1430</v>
      </c>
      <c r="C320" s="11" t="s">
        <v>55</v>
      </c>
      <c r="D320" s="11" t="s">
        <v>6</v>
      </c>
      <c r="E320" s="10">
        <v>2019</v>
      </c>
      <c r="F320" s="10">
        <v>55.65</v>
      </c>
      <c r="G320" s="14">
        <f>([1]!Table_1[[#This Row],[총자산]]-[1]!Table_1[[#This Row],[장부가치 자기자본]]+[1]!Table_1[[#This Row],[시가총액]])/[1]!Table_1[[#This Row],[총자산]]</f>
        <v>0.59847967617226738</v>
      </c>
      <c r="H320" s="14">
        <f>I320/100000000000</f>
        <v>0.43988893028999998</v>
      </c>
      <c r="I320" s="10">
        <v>43988893029</v>
      </c>
      <c r="J320" s="10">
        <v>-3.82</v>
      </c>
      <c r="K320" s="10">
        <f>L320/1000000000000</f>
        <v>2.960677156184</v>
      </c>
      <c r="L320" s="10">
        <v>2960677156184</v>
      </c>
      <c r="M320" s="10">
        <v>3.13</v>
      </c>
      <c r="N320" s="10">
        <v>1</v>
      </c>
      <c r="O320" s="14">
        <f>IF([1]!Table_1[[#This Row],[연도]]=2016,1,0)</f>
        <v>0</v>
      </c>
      <c r="P320" s="14">
        <f>IF([1]!Table_1[[#This Row],[연도]]=2017,1,0)</f>
        <v>0</v>
      </c>
      <c r="Q320" s="14">
        <f>IF([1]!Table_1[[#This Row],[연도]]=2018,1,0)</f>
        <v>0</v>
      </c>
      <c r="R320" s="14">
        <f>IF([1]!Table_1[[#This Row],[연도]]=2019,1,0)</f>
        <v>1</v>
      </c>
      <c r="S320" s="14">
        <f>IF([1]!Table_1[[#This Row],[연도]]=2020,1,0)</f>
        <v>0</v>
      </c>
      <c r="T320" s="14">
        <f>IF([1]!Table_1[[#This Row],[연도]]=2021,1,0)</f>
        <v>0</v>
      </c>
      <c r="U320" s="14">
        <f>IF([1]!Table_1[[#This Row],[연도]]=2022,1,0)</f>
        <v>0</v>
      </c>
      <c r="V320" s="14">
        <f>IF([1]!Table_1[[#This Row],[연도]]=2023,1,0)</f>
        <v>0</v>
      </c>
      <c r="W320" s="10">
        <v>3.04</v>
      </c>
      <c r="X320" s="10">
        <f>Y320/1000000000000</f>
        <v>0.54689731475000003</v>
      </c>
      <c r="Y320" s="14">
        <f>[1]!Table_1[[#This Row],[주가]]*[1]!Table_1[[#This Row],[기말주식수]]</f>
        <v>546897314750</v>
      </c>
      <c r="Z320" s="14">
        <f>AA320/10</f>
        <v>1.2432622807522207</v>
      </c>
      <c r="AA320" s="14">
        <f>[1]!Table_1[[#This Row],[시가총액]]/[1]!Table_1[[#This Row],[당기순이익(세후영업이익)]]</f>
        <v>12.432622807522206</v>
      </c>
      <c r="AB320" s="10">
        <v>10678694700</v>
      </c>
    </row>
    <row r="321" spans="1:28" ht="19.2">
      <c r="A321" s="12">
        <v>320</v>
      </c>
      <c r="B321" s="12">
        <v>1430</v>
      </c>
      <c r="C321" s="13" t="s">
        <v>55</v>
      </c>
      <c r="D321" s="13" t="s">
        <v>6</v>
      </c>
      <c r="E321" s="12">
        <v>2020</v>
      </c>
      <c r="F321" s="12">
        <v>-1.0649999999999999</v>
      </c>
      <c r="G321" s="15">
        <f>([1]!Table_1[[#This Row],[총자산]]-[1]!Table_1[[#This Row],[장부가치 자기자본]]+[1]!Table_1[[#This Row],[시가총액]])/[1]!Table_1[[#This Row],[총자산]]</f>
        <v>0.59347400222669111</v>
      </c>
      <c r="H321" s="14">
        <f>I321/100000000000</f>
        <v>-3.3321031219999998E-2</v>
      </c>
      <c r="I321" s="12">
        <v>-3332103122</v>
      </c>
      <c r="J321" s="12">
        <v>-8.2899999999999991</v>
      </c>
      <c r="K321" s="10">
        <f>L321/1000000000000</f>
        <v>2.535775915596</v>
      </c>
      <c r="L321" s="12">
        <v>2535775915596</v>
      </c>
      <c r="M321" s="12">
        <v>2.78</v>
      </c>
      <c r="N321" s="12">
        <v>1</v>
      </c>
      <c r="O321" s="15">
        <f>IF([1]!Table_1[[#This Row],[연도]]=2016,1,0)</f>
        <v>0</v>
      </c>
      <c r="P321" s="15">
        <f>IF([1]!Table_1[[#This Row],[연도]]=2017,1,0)</f>
        <v>0</v>
      </c>
      <c r="Q321" s="15">
        <f>IF([1]!Table_1[[#This Row],[연도]]=2018,1,0)</f>
        <v>0</v>
      </c>
      <c r="R321" s="15">
        <f>IF([1]!Table_1[[#This Row],[연도]]=2019,1,0)</f>
        <v>0</v>
      </c>
      <c r="S321" s="15">
        <f>IF([1]!Table_1[[#This Row],[연도]]=2020,1,0)</f>
        <v>1</v>
      </c>
      <c r="T321" s="15">
        <f>IF([1]!Table_1[[#This Row],[연도]]=2021,1,0)</f>
        <v>0</v>
      </c>
      <c r="U321" s="15">
        <f>IF([1]!Table_1[[#This Row],[연도]]=2022,1,0)</f>
        <v>0</v>
      </c>
      <c r="V321" s="15">
        <f>IF([1]!Table_1[[#This Row],[연도]]=2023,1,0)</f>
        <v>0</v>
      </c>
      <c r="W321" s="12">
        <v>2.73</v>
      </c>
      <c r="X321" s="10">
        <f>Y321/1000000000000</f>
        <v>0.38013846140000002</v>
      </c>
      <c r="Y321" s="15">
        <f>[1]!Table_1[[#This Row],[주가]]*[1]!Table_1[[#This Row],[기말주식수]]</f>
        <v>380138461400</v>
      </c>
      <c r="Z321" s="14">
        <f>AA321/10</f>
        <v>-11.408364251699171</v>
      </c>
      <c r="AA321" s="15">
        <f>[1]!Table_1[[#This Row],[시가총액]]/[1]!Table_1[[#This Row],[당기순이익(세후영업이익)]]</f>
        <v>-114.0836425169917</v>
      </c>
      <c r="AB321" s="12">
        <v>2615369400</v>
      </c>
    </row>
    <row r="322" spans="1:28" ht="19.2">
      <c r="A322" s="10">
        <v>321</v>
      </c>
      <c r="B322" s="10">
        <v>1430</v>
      </c>
      <c r="C322" s="11" t="s">
        <v>55</v>
      </c>
      <c r="D322" s="11" t="s">
        <v>6</v>
      </c>
      <c r="E322" s="10">
        <v>2021</v>
      </c>
      <c r="F322" s="10">
        <v>26.495999999999999</v>
      </c>
      <c r="G322" s="14">
        <f>([1]!Table_1[[#This Row],[총자산]]-[1]!Table_1[[#This Row],[장부가치 자기자본]]+[1]!Table_1[[#This Row],[시가총액]])/[1]!Table_1[[#This Row],[총자산]]</f>
        <v>0.6617395056596812</v>
      </c>
      <c r="H322" s="14">
        <f>I322/100000000000</f>
        <v>2.3843000000000001</v>
      </c>
      <c r="I322" s="10">
        <v>238430000000</v>
      </c>
      <c r="J322" s="10">
        <v>7.49</v>
      </c>
      <c r="K322" s="10">
        <f>L322/1000000000000</f>
        <v>3.6511029513030002</v>
      </c>
      <c r="L322" s="10">
        <v>3651102951303</v>
      </c>
      <c r="M322" s="10">
        <v>3.01</v>
      </c>
      <c r="N322" s="10">
        <v>1</v>
      </c>
      <c r="O322" s="14">
        <f>IF([1]!Table_1[[#This Row],[연도]]=2016,1,0)</f>
        <v>0</v>
      </c>
      <c r="P322" s="14">
        <f>IF([1]!Table_1[[#This Row],[연도]]=2017,1,0)</f>
        <v>0</v>
      </c>
      <c r="Q322" s="14">
        <f>IF([1]!Table_1[[#This Row],[연도]]=2018,1,0)</f>
        <v>0</v>
      </c>
      <c r="R322" s="14">
        <f>IF([1]!Table_1[[#This Row],[연도]]=2019,1,0)</f>
        <v>0</v>
      </c>
      <c r="S322" s="14">
        <f>IF([1]!Table_1[[#This Row],[연도]]=2020,1,0)</f>
        <v>0</v>
      </c>
      <c r="T322" s="14">
        <f>IF([1]!Table_1[[#This Row],[연도]]=2021,1,0)</f>
        <v>1</v>
      </c>
      <c r="U322" s="14">
        <f>IF([1]!Table_1[[#This Row],[연도]]=2022,1,0)</f>
        <v>0</v>
      </c>
      <c r="V322" s="14">
        <f>IF([1]!Table_1[[#This Row],[연도]]=2023,1,0)</f>
        <v>0</v>
      </c>
      <c r="W322" s="10">
        <v>2.09</v>
      </c>
      <c r="X322" s="10">
        <f>Y322/1000000000000</f>
        <v>0.71365616809999999</v>
      </c>
      <c r="Y322" s="14">
        <f>[1]!Table_1[[#This Row],[주가]]*[1]!Table_1[[#This Row],[기말주식수]]</f>
        <v>713656168100</v>
      </c>
      <c r="Z322" s="14">
        <f>AA322/10</f>
        <v>0.29931475405779473</v>
      </c>
      <c r="AA322" s="14">
        <f>[1]!Table_1[[#This Row],[시가총액]]/[1]!Table_1[[#This Row],[당기순이익(세후영업이익)]]</f>
        <v>2.9931475405779473</v>
      </c>
      <c r="AB322" s="10">
        <v>48664970400</v>
      </c>
    </row>
    <row r="323" spans="1:28" ht="19.2">
      <c r="A323" s="12">
        <v>322</v>
      </c>
      <c r="B323" s="12">
        <v>1430</v>
      </c>
      <c r="C323" s="13" t="s">
        <v>55</v>
      </c>
      <c r="D323" s="13" t="s">
        <v>6</v>
      </c>
      <c r="E323" s="12">
        <v>2022</v>
      </c>
      <c r="F323" s="12">
        <v>43.642000000000003</v>
      </c>
      <c r="G323" s="15">
        <f>([1]!Table_1[[#This Row],[총자산]]-[1]!Table_1[[#This Row],[장부가치 자기자본]]+[1]!Table_1[[#This Row],[시가총액]])/[1]!Table_1[[#This Row],[총자산]]</f>
        <v>0.63670890026031068</v>
      </c>
      <c r="H323" s="14">
        <f>I323/100000000000</f>
        <v>1.2785599999999999</v>
      </c>
      <c r="I323" s="12">
        <v>127856000000</v>
      </c>
      <c r="J323" s="12">
        <v>8.2899999999999991</v>
      </c>
      <c r="K323" s="10">
        <f>L323/1000000000000</f>
        <v>4.3863327485459997</v>
      </c>
      <c r="L323" s="12">
        <v>4386332748546</v>
      </c>
      <c r="M323" s="12">
        <v>2.5</v>
      </c>
      <c r="N323" s="12">
        <v>1</v>
      </c>
      <c r="O323" s="15">
        <f>IF([1]!Table_1[[#This Row],[연도]]=2016,1,0)</f>
        <v>0</v>
      </c>
      <c r="P323" s="15">
        <f>IF([1]!Table_1[[#This Row],[연도]]=2017,1,0)</f>
        <v>0</v>
      </c>
      <c r="Q323" s="15">
        <f>IF([1]!Table_1[[#This Row],[연도]]=2018,1,0)</f>
        <v>0</v>
      </c>
      <c r="R323" s="15">
        <f>IF([1]!Table_1[[#This Row],[연도]]=2019,1,0)</f>
        <v>0</v>
      </c>
      <c r="S323" s="15">
        <f>IF([1]!Table_1[[#This Row],[연도]]=2020,1,0)</f>
        <v>0</v>
      </c>
      <c r="T323" s="15">
        <f>IF([1]!Table_1[[#This Row],[연도]]=2021,1,0)</f>
        <v>0</v>
      </c>
      <c r="U323" s="15">
        <f>IF([1]!Table_1[[#This Row],[연도]]=2022,1,0)</f>
        <v>1</v>
      </c>
      <c r="V323" s="15">
        <f>IF([1]!Table_1[[#This Row],[연도]]=2023,1,0)</f>
        <v>0</v>
      </c>
      <c r="W323" s="12">
        <v>4.05</v>
      </c>
      <c r="X323" s="10">
        <f>Y323/1000000000000</f>
        <v>0.58455253969999998</v>
      </c>
      <c r="Y323" s="15">
        <f>[1]!Table_1[[#This Row],[주가]]*[1]!Table_1[[#This Row],[기말주식수]]</f>
        <v>584552539700</v>
      </c>
      <c r="Z323" s="14">
        <f>AA323/10</f>
        <v>0.45719601715992991</v>
      </c>
      <c r="AA323" s="15">
        <f>[1]!Table_1[[#This Row],[시가총액]]/[1]!Table_1[[#This Row],[당기순이익(세후영업이익)]]</f>
        <v>4.571960171599299</v>
      </c>
      <c r="AB323" s="12">
        <v>38540626200</v>
      </c>
    </row>
    <row r="324" spans="1:28" ht="19.2">
      <c r="A324" s="10">
        <v>323</v>
      </c>
      <c r="B324" s="10">
        <v>1430</v>
      </c>
      <c r="C324" s="11" t="s">
        <v>55</v>
      </c>
      <c r="D324" s="11" t="s">
        <v>6</v>
      </c>
      <c r="E324" s="10">
        <v>2023</v>
      </c>
      <c r="F324" s="10">
        <v>30.59</v>
      </c>
      <c r="G324" s="14">
        <f>([1]!Table_1[[#This Row],[총자산]]-[1]!Table_1[[#This Row],[장부가치 자기자본]]+[1]!Table_1[[#This Row],[시가총액]])/[1]!Table_1[[#This Row],[총자산]]</f>
        <v>0.68681510991314942</v>
      </c>
      <c r="H324" s="14">
        <f>I324/100000000000</f>
        <v>1.9669000000000001</v>
      </c>
      <c r="I324" s="10">
        <v>196690000000</v>
      </c>
      <c r="J324" s="10">
        <v>-4.01</v>
      </c>
      <c r="K324" s="10">
        <f>L324/1000000000000</f>
        <v>4.0834811759249998</v>
      </c>
      <c r="L324" s="10">
        <v>4083481175925</v>
      </c>
      <c r="M324" s="10">
        <v>2.64</v>
      </c>
      <c r="N324" s="10">
        <v>1</v>
      </c>
      <c r="O324" s="14">
        <f>IF([1]!Table_1[[#This Row],[연도]]=2016,1,0)</f>
        <v>0</v>
      </c>
      <c r="P324" s="14">
        <f>IF([1]!Table_1[[#This Row],[연도]]=2017,1,0)</f>
        <v>0</v>
      </c>
      <c r="Q324" s="14">
        <f>IF([1]!Table_1[[#This Row],[연도]]=2018,1,0)</f>
        <v>0</v>
      </c>
      <c r="R324" s="14">
        <f>IF([1]!Table_1[[#This Row],[연도]]=2019,1,0)</f>
        <v>0</v>
      </c>
      <c r="S324" s="14">
        <f>IF([1]!Table_1[[#This Row],[연도]]=2020,1,0)</f>
        <v>0</v>
      </c>
      <c r="T324" s="14">
        <f>IF([1]!Table_1[[#This Row],[연도]]=2021,1,0)</f>
        <v>0</v>
      </c>
      <c r="U324" s="14">
        <f>IF([1]!Table_1[[#This Row],[연도]]=2022,1,0)</f>
        <v>0</v>
      </c>
      <c r="V324" s="14">
        <f>IF([1]!Table_1[[#This Row],[연도]]=2023,1,0)</f>
        <v>1</v>
      </c>
      <c r="W324" s="10">
        <v>2.37</v>
      </c>
      <c r="X324" s="10">
        <f>Y324/1000000000000</f>
        <v>0.89117365714999996</v>
      </c>
      <c r="Y324" s="14">
        <f>[1]!Table_1[[#This Row],[주가]]*[1]!Table_1[[#This Row],[기말주식수]]</f>
        <v>891173657150</v>
      </c>
      <c r="Z324" s="14">
        <f>AA324/10</f>
        <v>0.45308539180944629</v>
      </c>
      <c r="AA324" s="14">
        <f>[1]!Table_1[[#This Row],[시가총액]]/[1]!Table_1[[#This Row],[당기순이익(세후영업이익)]]</f>
        <v>4.5308539180944631</v>
      </c>
      <c r="AB324" s="10">
        <v>38540626200</v>
      </c>
    </row>
    <row r="325" spans="1:28" ht="19.2">
      <c r="A325" s="12">
        <v>324</v>
      </c>
      <c r="B325" s="12">
        <v>1460</v>
      </c>
      <c r="C325" s="13" t="s">
        <v>56</v>
      </c>
      <c r="D325" s="13" t="s">
        <v>6</v>
      </c>
      <c r="E325" s="12">
        <v>2016</v>
      </c>
      <c r="F325" s="12">
        <v>3.8660000000000001</v>
      </c>
      <c r="G325" s="15">
        <f>([1]!Table_1[[#This Row],[총자산]]-[1]!Table_1[[#This Row],[장부가치 자기자본]]+[1]!Table_1[[#This Row],[시가총액]])/[1]!Table_1[[#This Row],[총자산]]</f>
        <v>0.49652856162168729</v>
      </c>
      <c r="H325" s="14">
        <f>I325/100000000000</f>
        <v>0.16154496940999999</v>
      </c>
      <c r="I325" s="12">
        <v>16154496941</v>
      </c>
      <c r="J325" s="12">
        <v>6.01</v>
      </c>
      <c r="K325" s="10">
        <f>L325/1000000000000</f>
        <v>0.21185761773199999</v>
      </c>
      <c r="L325" s="12">
        <v>211857617732</v>
      </c>
      <c r="M325" s="12">
        <v>2.81</v>
      </c>
      <c r="N325" s="12">
        <v>1</v>
      </c>
      <c r="O325" s="15">
        <f>IF([1]!Table_1[[#This Row],[연도]]=2016,1,0)</f>
        <v>1</v>
      </c>
      <c r="P325" s="15">
        <f>IF([1]!Table_1[[#This Row],[연도]]=2017,1,0)</f>
        <v>0</v>
      </c>
      <c r="Q325" s="15">
        <f>IF([1]!Table_1[[#This Row],[연도]]=2018,1,0)</f>
        <v>0</v>
      </c>
      <c r="R325" s="15">
        <f>IF([1]!Table_1[[#This Row],[연도]]=2019,1,0)</f>
        <v>0</v>
      </c>
      <c r="S325" s="15">
        <f>IF([1]!Table_1[[#This Row],[연도]]=2020,1,0)</f>
        <v>0</v>
      </c>
      <c r="T325" s="15">
        <f>IF([1]!Table_1[[#This Row],[연도]]=2021,1,0)</f>
        <v>0</v>
      </c>
      <c r="U325" s="15">
        <f>IF([1]!Table_1[[#This Row],[연도]]=2022,1,0)</f>
        <v>0</v>
      </c>
      <c r="V325" s="15">
        <f>IF([1]!Table_1[[#This Row],[연도]]=2023,1,0)</f>
        <v>0</v>
      </c>
      <c r="W325" s="12">
        <v>0.94</v>
      </c>
      <c r="X325" s="10">
        <f>Y325/1000000000000</f>
        <v>2.4797215500000001E-2</v>
      </c>
      <c r="Y325" s="15">
        <f>[1]!Table_1[[#This Row],[주가]]*[1]!Table_1[[#This Row],[기말주식수]]</f>
        <v>24797215500</v>
      </c>
      <c r="Z325" s="14">
        <f>AA325/10</f>
        <v>0.15350038809976707</v>
      </c>
      <c r="AA325" s="15">
        <f>[1]!Table_1[[#This Row],[시가총액]]/[1]!Table_1[[#This Row],[당기순이익(세후영업이익)]]</f>
        <v>1.5350038809976707</v>
      </c>
      <c r="AB325" s="12">
        <v>678172850</v>
      </c>
    </row>
    <row r="326" spans="1:28" ht="19.2">
      <c r="A326" s="10">
        <v>325</v>
      </c>
      <c r="B326" s="10">
        <v>1460</v>
      </c>
      <c r="C326" s="11" t="s">
        <v>56</v>
      </c>
      <c r="D326" s="11" t="s">
        <v>6</v>
      </c>
      <c r="E326" s="10">
        <v>2017</v>
      </c>
      <c r="F326" s="10">
        <v>11.63</v>
      </c>
      <c r="G326" s="14">
        <f>([1]!Table_1[[#This Row],[총자산]]-[1]!Table_1[[#This Row],[장부가치 자기자본]]+[1]!Table_1[[#This Row],[시가총액]])/[1]!Table_1[[#This Row],[총자산]]</f>
        <v>0.49019415431823821</v>
      </c>
      <c r="H326" s="14">
        <f>I326/100000000000</f>
        <v>0.17207998299999999</v>
      </c>
      <c r="I326" s="10">
        <v>17207998300</v>
      </c>
      <c r="J326" s="10">
        <v>1.75</v>
      </c>
      <c r="K326" s="10">
        <f>L326/1000000000000</f>
        <v>0.19581580770000001</v>
      </c>
      <c r="L326" s="10">
        <v>195815807700</v>
      </c>
      <c r="M326" s="10">
        <v>2.04</v>
      </c>
      <c r="N326" s="10">
        <v>1</v>
      </c>
      <c r="O326" s="14">
        <f>IF([1]!Table_1[[#This Row],[연도]]=2016,1,0)</f>
        <v>0</v>
      </c>
      <c r="P326" s="14">
        <f>IF([1]!Table_1[[#This Row],[연도]]=2017,1,0)</f>
        <v>1</v>
      </c>
      <c r="Q326" s="14">
        <f>IF([1]!Table_1[[#This Row],[연도]]=2018,1,0)</f>
        <v>0</v>
      </c>
      <c r="R326" s="14">
        <f>IF([1]!Table_1[[#This Row],[연도]]=2019,1,0)</f>
        <v>0</v>
      </c>
      <c r="S326" s="14">
        <f>IF([1]!Table_1[[#This Row],[연도]]=2020,1,0)</f>
        <v>0</v>
      </c>
      <c r="T326" s="14">
        <f>IF([1]!Table_1[[#This Row],[연도]]=2021,1,0)</f>
        <v>0</v>
      </c>
      <c r="U326" s="14">
        <f>IF([1]!Table_1[[#This Row],[연도]]=2022,1,0)</f>
        <v>0</v>
      </c>
      <c r="V326" s="14">
        <f>IF([1]!Table_1[[#This Row],[연도]]=2023,1,0)</f>
        <v>0</v>
      </c>
      <c r="W326" s="10">
        <v>1.04</v>
      </c>
      <c r="X326" s="10">
        <f>Y326/1000000000000</f>
        <v>1.9113219000000001E-2</v>
      </c>
      <c r="Y326" s="14">
        <f>[1]!Table_1[[#This Row],[주가]]*[1]!Table_1[[#This Row],[기말주식수]]</f>
        <v>19113219000</v>
      </c>
      <c r="Z326" s="14">
        <f>AA326/10</f>
        <v>0.11107171599383525</v>
      </c>
      <c r="AA326" s="14">
        <f>[1]!Table_1[[#This Row],[시가총액]]/[1]!Table_1[[#This Row],[당기순이익(세후영업이익)]]</f>
        <v>1.1107171599383525</v>
      </c>
      <c r="AB326" s="10">
        <v>719902450</v>
      </c>
    </row>
    <row r="327" spans="1:28" ht="19.2">
      <c r="A327" s="12">
        <v>326</v>
      </c>
      <c r="B327" s="12">
        <v>1460</v>
      </c>
      <c r="C327" s="13" t="s">
        <v>56</v>
      </c>
      <c r="D327" s="13" t="s">
        <v>6</v>
      </c>
      <c r="E327" s="12">
        <v>2018</v>
      </c>
      <c r="F327" s="12">
        <v>9.2949999999999999</v>
      </c>
      <c r="G327" s="15">
        <f>([1]!Table_1[[#This Row],[총자산]]-[1]!Table_1[[#This Row],[장부가치 자기자본]]+[1]!Table_1[[#This Row],[시가총액]])/[1]!Table_1[[#This Row],[총자산]]</f>
        <v>0.46909355623293447</v>
      </c>
      <c r="H327" s="14">
        <f>I327/100000000000</f>
        <v>0.21346820739</v>
      </c>
      <c r="I327" s="12">
        <v>21346820739</v>
      </c>
      <c r="J327" s="12">
        <v>-0.99</v>
      </c>
      <c r="K327" s="10">
        <f>L327/1000000000000</f>
        <v>0.19786408035200001</v>
      </c>
      <c r="L327" s="12">
        <v>197864080352</v>
      </c>
      <c r="M327" s="12">
        <v>1.82</v>
      </c>
      <c r="N327" s="12">
        <v>1</v>
      </c>
      <c r="O327" s="15">
        <f>IF([1]!Table_1[[#This Row],[연도]]=2016,1,0)</f>
        <v>0</v>
      </c>
      <c r="P327" s="15">
        <f>IF([1]!Table_1[[#This Row],[연도]]=2017,1,0)</f>
        <v>0</v>
      </c>
      <c r="Q327" s="15">
        <f>IF([1]!Table_1[[#This Row],[연도]]=2018,1,0)</f>
        <v>1</v>
      </c>
      <c r="R327" s="15">
        <f>IF([1]!Table_1[[#This Row],[연도]]=2019,1,0)</f>
        <v>0</v>
      </c>
      <c r="S327" s="15">
        <f>IF([1]!Table_1[[#This Row],[연도]]=2020,1,0)</f>
        <v>0</v>
      </c>
      <c r="T327" s="15">
        <f>IF([1]!Table_1[[#This Row],[연도]]=2021,1,0)</f>
        <v>0</v>
      </c>
      <c r="U327" s="15">
        <f>IF([1]!Table_1[[#This Row],[연도]]=2022,1,0)</f>
        <v>0</v>
      </c>
      <c r="V327" s="15">
        <f>IF([1]!Table_1[[#This Row],[연도]]=2023,1,0)</f>
        <v>0</v>
      </c>
      <c r="W327" s="12">
        <v>1.32</v>
      </c>
      <c r="X327" s="10">
        <f>Y327/1000000000000</f>
        <v>1.5365528999999999E-2</v>
      </c>
      <c r="Y327" s="15">
        <f>[1]!Table_1[[#This Row],[주가]]*[1]!Table_1[[#This Row],[기말주식수]]</f>
        <v>15365529000</v>
      </c>
      <c r="Z327" s="14">
        <f>AA327/10</f>
        <v>7.1980409578872986E-2</v>
      </c>
      <c r="AA327" s="15">
        <f>[1]!Table_1[[#This Row],[시가총액]]/[1]!Table_1[[#This Row],[당기순이익(세후영업이익)]]</f>
        <v>0.71980409578872984</v>
      </c>
      <c r="AB327" s="12">
        <v>845091250</v>
      </c>
    </row>
    <row r="328" spans="1:28" ht="19.2">
      <c r="A328" s="10">
        <v>327</v>
      </c>
      <c r="B328" s="10">
        <v>1460</v>
      </c>
      <c r="C328" s="11" t="s">
        <v>56</v>
      </c>
      <c r="D328" s="11" t="s">
        <v>6</v>
      </c>
      <c r="E328" s="10">
        <v>2019</v>
      </c>
      <c r="F328" s="10">
        <v>3.3420000000000001</v>
      </c>
      <c r="G328" s="14">
        <f>([1]!Table_1[[#This Row],[총자산]]-[1]!Table_1[[#This Row],[장부가치 자기자본]]+[1]!Table_1[[#This Row],[시가총액]])/[1]!Table_1[[#This Row],[총자산]]</f>
        <v>0.39535138074946868</v>
      </c>
      <c r="H328" s="14">
        <f>I328/100000000000</f>
        <v>0.23393686890000001</v>
      </c>
      <c r="I328" s="10">
        <v>23393686890</v>
      </c>
      <c r="J328" s="10">
        <v>-6.03</v>
      </c>
      <c r="K328" s="10">
        <f>L328/1000000000000</f>
        <v>0.17058902696700001</v>
      </c>
      <c r="L328" s="10">
        <v>170589026967</v>
      </c>
      <c r="M328" s="10">
        <v>2.39</v>
      </c>
      <c r="N328" s="10">
        <v>1</v>
      </c>
      <c r="O328" s="14">
        <f>IF([1]!Table_1[[#This Row],[연도]]=2016,1,0)</f>
        <v>0</v>
      </c>
      <c r="P328" s="14">
        <f>IF([1]!Table_1[[#This Row],[연도]]=2017,1,0)</f>
        <v>0</v>
      </c>
      <c r="Q328" s="14">
        <f>IF([1]!Table_1[[#This Row],[연도]]=2018,1,0)</f>
        <v>0</v>
      </c>
      <c r="R328" s="14">
        <f>IF([1]!Table_1[[#This Row],[연도]]=2019,1,0)</f>
        <v>1</v>
      </c>
      <c r="S328" s="14">
        <f>IF([1]!Table_1[[#This Row],[연도]]=2020,1,0)</f>
        <v>0</v>
      </c>
      <c r="T328" s="14">
        <f>IF([1]!Table_1[[#This Row],[연도]]=2021,1,0)</f>
        <v>0</v>
      </c>
      <c r="U328" s="14">
        <f>IF([1]!Table_1[[#This Row],[연도]]=2022,1,0)</f>
        <v>0</v>
      </c>
      <c r="V328" s="14">
        <f>IF([1]!Table_1[[#This Row],[연도]]=2023,1,0)</f>
        <v>0</v>
      </c>
      <c r="W328" s="10">
        <v>1.32</v>
      </c>
      <c r="X328" s="10">
        <f>Y328/1000000000000</f>
        <v>1.4772144750000001E-2</v>
      </c>
      <c r="Y328" s="14">
        <f>[1]!Table_1[[#This Row],[주가]]*[1]!Table_1[[#This Row],[기말주식수]]</f>
        <v>14772144750</v>
      </c>
      <c r="Z328" s="14">
        <f>AA328/10</f>
        <v>6.3145859904257279E-2</v>
      </c>
      <c r="AA328" s="14">
        <f>[1]!Table_1[[#This Row],[시가총액]]/[1]!Table_1[[#This Row],[당기순이익(세후영업이익)]]</f>
        <v>0.63145859904257273</v>
      </c>
      <c r="AB328" s="10">
        <v>928550450</v>
      </c>
    </row>
    <row r="329" spans="1:28" ht="19.2">
      <c r="A329" s="12">
        <v>328</v>
      </c>
      <c r="B329" s="12">
        <v>1460</v>
      </c>
      <c r="C329" s="13" t="s">
        <v>56</v>
      </c>
      <c r="D329" s="13" t="s">
        <v>6</v>
      </c>
      <c r="E329" s="12">
        <v>2020</v>
      </c>
      <c r="F329" s="12">
        <v>5.0780000000000003</v>
      </c>
      <c r="G329" s="15">
        <f>([1]!Table_1[[#This Row],[총자산]]-[1]!Table_1[[#This Row],[장부가치 자기자본]]+[1]!Table_1[[#This Row],[시가총액]])/[1]!Table_1[[#This Row],[총자산]]</f>
        <v>0.35981374441174618</v>
      </c>
      <c r="H329" s="14">
        <f>I329/100000000000</f>
        <v>0.22940934001999999</v>
      </c>
      <c r="I329" s="12">
        <v>22940934002</v>
      </c>
      <c r="J329" s="12">
        <v>-2.13</v>
      </c>
      <c r="K329" s="10">
        <f>L329/1000000000000</f>
        <v>0.16186337700699999</v>
      </c>
      <c r="L329" s="12">
        <v>161863377007</v>
      </c>
      <c r="M329" s="12">
        <v>2.9</v>
      </c>
      <c r="N329" s="12">
        <v>1</v>
      </c>
      <c r="O329" s="15">
        <f>IF([1]!Table_1[[#This Row],[연도]]=2016,1,0)</f>
        <v>0</v>
      </c>
      <c r="P329" s="15">
        <f>IF([1]!Table_1[[#This Row],[연도]]=2017,1,0)</f>
        <v>0</v>
      </c>
      <c r="Q329" s="15">
        <f>IF([1]!Table_1[[#This Row],[연도]]=2018,1,0)</f>
        <v>0</v>
      </c>
      <c r="R329" s="15">
        <f>IF([1]!Table_1[[#This Row],[연도]]=2019,1,0)</f>
        <v>0</v>
      </c>
      <c r="S329" s="15">
        <f>IF([1]!Table_1[[#This Row],[연도]]=2020,1,0)</f>
        <v>1</v>
      </c>
      <c r="T329" s="15">
        <f>IF([1]!Table_1[[#This Row],[연도]]=2021,1,0)</f>
        <v>0</v>
      </c>
      <c r="U329" s="15">
        <f>IF([1]!Table_1[[#This Row],[연도]]=2022,1,0)</f>
        <v>0</v>
      </c>
      <c r="V329" s="15">
        <f>IF([1]!Table_1[[#This Row],[연도]]=2023,1,0)</f>
        <v>0</v>
      </c>
      <c r="W329" s="12">
        <v>1.59</v>
      </c>
      <c r="X329" s="10">
        <f>Y329/1000000000000</f>
        <v>1.789521975E-2</v>
      </c>
      <c r="Y329" s="15">
        <f>[1]!Table_1[[#This Row],[주가]]*[1]!Table_1[[#This Row],[기말주식수]]</f>
        <v>17895219750</v>
      </c>
      <c r="Z329" s="14">
        <f>AA329/10</f>
        <v>7.8005628491149864E-2</v>
      </c>
      <c r="AA329" s="15">
        <f>[1]!Table_1[[#This Row],[시가총액]]/[1]!Table_1[[#This Row],[당기순이익(세후영업이익)]]</f>
        <v>0.7800562849114987</v>
      </c>
      <c r="AB329" s="12">
        <v>928550450</v>
      </c>
    </row>
    <row r="330" spans="1:28" ht="19.2">
      <c r="A330" s="10">
        <v>329</v>
      </c>
      <c r="B330" s="10">
        <v>1460</v>
      </c>
      <c r="C330" s="11" t="s">
        <v>56</v>
      </c>
      <c r="D330" s="11" t="s">
        <v>6</v>
      </c>
      <c r="E330" s="10">
        <v>2021</v>
      </c>
      <c r="F330" s="10">
        <v>4.2279999999999998</v>
      </c>
      <c r="G330" s="14">
        <f>([1]!Table_1[[#This Row],[총자산]]-[1]!Table_1[[#This Row],[장부가치 자기자본]]+[1]!Table_1[[#This Row],[시가총액]])/[1]!Table_1[[#This Row],[총자산]]</f>
        <v>0.33715592837233582</v>
      </c>
      <c r="H330" s="14">
        <f>I330/100000000000</f>
        <v>0.26711346464000002</v>
      </c>
      <c r="I330" s="10">
        <v>26711346464</v>
      </c>
      <c r="J330" s="10">
        <v>0.78</v>
      </c>
      <c r="K330" s="10">
        <f>L330/1000000000000</f>
        <v>0.16444589378900001</v>
      </c>
      <c r="L330" s="10">
        <v>164445893789</v>
      </c>
      <c r="M330" s="10">
        <v>2.94</v>
      </c>
      <c r="N330" s="10">
        <v>1</v>
      </c>
      <c r="O330" s="14">
        <f>IF([1]!Table_1[[#This Row],[연도]]=2016,1,0)</f>
        <v>0</v>
      </c>
      <c r="P330" s="14">
        <f>IF([1]!Table_1[[#This Row],[연도]]=2017,1,0)</f>
        <v>0</v>
      </c>
      <c r="Q330" s="14">
        <f>IF([1]!Table_1[[#This Row],[연도]]=2018,1,0)</f>
        <v>0</v>
      </c>
      <c r="R330" s="14">
        <f>IF([1]!Table_1[[#This Row],[연도]]=2019,1,0)</f>
        <v>0</v>
      </c>
      <c r="S330" s="14">
        <f>IF([1]!Table_1[[#This Row],[연도]]=2020,1,0)</f>
        <v>0</v>
      </c>
      <c r="T330" s="14">
        <f>IF([1]!Table_1[[#This Row],[연도]]=2021,1,0)</f>
        <v>1</v>
      </c>
      <c r="U330" s="14">
        <f>IF([1]!Table_1[[#This Row],[연도]]=2022,1,0)</f>
        <v>0</v>
      </c>
      <c r="V330" s="14">
        <f>IF([1]!Table_1[[#This Row],[연도]]=2023,1,0)</f>
        <v>0</v>
      </c>
      <c r="W330" s="10">
        <v>0.53</v>
      </c>
      <c r="X330" s="10">
        <f>Y330/1000000000000</f>
        <v>2.8138905749999998E-2</v>
      </c>
      <c r="Y330" s="14">
        <f>[1]!Table_1[[#This Row],[주가]]*[1]!Table_1[[#This Row],[기말주식수]]</f>
        <v>28138905750</v>
      </c>
      <c r="Z330" s="14">
        <f>AA330/10</f>
        <v>0.10534439283292582</v>
      </c>
      <c r="AA330" s="14">
        <f>[1]!Table_1[[#This Row],[시가총액]]/[1]!Table_1[[#This Row],[당기순이익(세후영업이익)]]</f>
        <v>1.0534439283292583</v>
      </c>
      <c r="AB330" s="10">
        <v>1262387250</v>
      </c>
    </row>
    <row r="331" spans="1:28" ht="19.2">
      <c r="A331" s="12">
        <v>330</v>
      </c>
      <c r="B331" s="12">
        <v>1460</v>
      </c>
      <c r="C331" s="13" t="s">
        <v>56</v>
      </c>
      <c r="D331" s="13" t="s">
        <v>6</v>
      </c>
      <c r="E331" s="12">
        <v>2022</v>
      </c>
      <c r="F331" s="12">
        <v>7.125</v>
      </c>
      <c r="G331" s="15">
        <f>([1]!Table_1[[#This Row],[총자산]]-[1]!Table_1[[#This Row],[장부가치 자기자본]]+[1]!Table_1[[#This Row],[시가총액]])/[1]!Table_1[[#This Row],[총자산]]</f>
        <v>0.26312305205224362</v>
      </c>
      <c r="H331" s="14">
        <f>I331/100000000000</f>
        <v>0.25326353051</v>
      </c>
      <c r="I331" s="12">
        <v>25326353051</v>
      </c>
      <c r="J331" s="12">
        <v>-2.27</v>
      </c>
      <c r="K331" s="10">
        <f>L331/1000000000000</f>
        <v>0.169680336869</v>
      </c>
      <c r="L331" s="12">
        <v>169680336869</v>
      </c>
      <c r="M331" s="12">
        <v>2.02</v>
      </c>
      <c r="N331" s="12">
        <v>1</v>
      </c>
      <c r="O331" s="15">
        <f>IF([1]!Table_1[[#This Row],[연도]]=2016,1,0)</f>
        <v>0</v>
      </c>
      <c r="P331" s="15">
        <f>IF([1]!Table_1[[#This Row],[연도]]=2017,1,0)</f>
        <v>0</v>
      </c>
      <c r="Q331" s="15">
        <f>IF([1]!Table_1[[#This Row],[연도]]=2018,1,0)</f>
        <v>0</v>
      </c>
      <c r="R331" s="15">
        <f>IF([1]!Table_1[[#This Row],[연도]]=2019,1,0)</f>
        <v>0</v>
      </c>
      <c r="S331" s="15">
        <f>IF([1]!Table_1[[#This Row],[연도]]=2020,1,0)</f>
        <v>0</v>
      </c>
      <c r="T331" s="15">
        <f>IF([1]!Table_1[[#This Row],[연도]]=2021,1,0)</f>
        <v>0</v>
      </c>
      <c r="U331" s="15">
        <f>IF([1]!Table_1[[#This Row],[연도]]=2022,1,0)</f>
        <v>1</v>
      </c>
      <c r="V331" s="15">
        <f>IF([1]!Table_1[[#This Row],[연도]]=2023,1,0)</f>
        <v>0</v>
      </c>
      <c r="W331" s="12">
        <v>1.3</v>
      </c>
      <c r="X331" s="10">
        <f>Y331/1000000000000</f>
        <v>2.2860908999999999E-2</v>
      </c>
      <c r="Y331" s="15">
        <f>[1]!Table_1[[#This Row],[주가]]*[1]!Table_1[[#This Row],[기말주식수]]</f>
        <v>22860909000</v>
      </c>
      <c r="Z331" s="14">
        <f>AA331/10</f>
        <v>9.0265301735171638E-2</v>
      </c>
      <c r="AA331" s="15">
        <f>[1]!Table_1[[#This Row],[시가총액]]/[1]!Table_1[[#This Row],[당기순이익(세후영업이익)]]</f>
        <v>0.90265301735171644</v>
      </c>
      <c r="AB331" s="12">
        <v>2514275250</v>
      </c>
    </row>
    <row r="332" spans="1:28" ht="19.2">
      <c r="A332" s="10">
        <v>331</v>
      </c>
      <c r="B332" s="10">
        <v>1460</v>
      </c>
      <c r="C332" s="11" t="s">
        <v>56</v>
      </c>
      <c r="D332" s="11" t="s">
        <v>6</v>
      </c>
      <c r="E332" s="10">
        <v>2023</v>
      </c>
      <c r="F332" s="10">
        <v>10.624000000000001</v>
      </c>
      <c r="G332" s="14">
        <f>([1]!Table_1[[#This Row],[총자산]]-[1]!Table_1[[#This Row],[장부가치 자기자본]]+[1]!Table_1[[#This Row],[시가총액]])/[1]!Table_1[[#This Row],[총자산]]</f>
        <v>0.25870187585126997</v>
      </c>
      <c r="H332" s="14">
        <f>I332/100000000000</f>
        <v>0.27498394274999999</v>
      </c>
      <c r="I332" s="10">
        <v>27498394275</v>
      </c>
      <c r="J332" s="10">
        <v>2.5099999999999998</v>
      </c>
      <c r="K332" s="10">
        <f>L332/1000000000000</f>
        <v>0.16840152388599999</v>
      </c>
      <c r="L332" s="10">
        <v>168401523886</v>
      </c>
      <c r="M332" s="10">
        <v>1.19</v>
      </c>
      <c r="N332" s="10">
        <v>1</v>
      </c>
      <c r="O332" s="14">
        <f>IF([1]!Table_1[[#This Row],[연도]]=2016,1,0)</f>
        <v>0</v>
      </c>
      <c r="P332" s="14">
        <f>IF([1]!Table_1[[#This Row],[연도]]=2017,1,0)</f>
        <v>0</v>
      </c>
      <c r="Q332" s="14">
        <f>IF([1]!Table_1[[#This Row],[연도]]=2018,1,0)</f>
        <v>0</v>
      </c>
      <c r="R332" s="14">
        <f>IF([1]!Table_1[[#This Row],[연도]]=2019,1,0)</f>
        <v>0</v>
      </c>
      <c r="S332" s="14">
        <f>IF([1]!Table_1[[#This Row],[연도]]=2020,1,0)</f>
        <v>0</v>
      </c>
      <c r="T332" s="14">
        <f>IF([1]!Table_1[[#This Row],[연도]]=2021,1,0)</f>
        <v>0</v>
      </c>
      <c r="U332" s="14">
        <f>IF([1]!Table_1[[#This Row],[연도]]=2022,1,0)</f>
        <v>0</v>
      </c>
      <c r="V332" s="14">
        <f>IF([1]!Table_1[[#This Row],[연도]]=2023,1,0)</f>
        <v>1</v>
      </c>
      <c r="W332" s="10">
        <v>2.34</v>
      </c>
      <c r="X332" s="10">
        <f>Y332/1000000000000</f>
        <v>2.663982975E-2</v>
      </c>
      <c r="Y332" s="14">
        <f>[1]!Table_1[[#This Row],[주가]]*[1]!Table_1[[#This Row],[기말주식수]]</f>
        <v>26639829750</v>
      </c>
      <c r="Z332" s="14">
        <f>AA332/10</f>
        <v>9.6877764874509206E-2</v>
      </c>
      <c r="AA332" s="14">
        <f>[1]!Table_1[[#This Row],[시가총액]]/[1]!Table_1[[#This Row],[당기순이익(세후영업이익)]]</f>
        <v>0.96877764874509209</v>
      </c>
      <c r="AB332" s="10">
        <v>2514275250</v>
      </c>
    </row>
    <row r="333" spans="1:28" ht="19.2">
      <c r="A333" s="12">
        <v>332</v>
      </c>
      <c r="B333" s="12">
        <v>1520</v>
      </c>
      <c r="C333" s="13" t="s">
        <v>57</v>
      </c>
      <c r="D333" s="13" t="s">
        <v>6</v>
      </c>
      <c r="E333" s="12">
        <v>2016</v>
      </c>
      <c r="F333" s="12">
        <v>43.375</v>
      </c>
      <c r="G333" s="15">
        <f>([1]!Table_1[[#This Row],[총자산]]-[1]!Table_1[[#This Row],[장부가치 자기자본]]+[1]!Table_1[[#This Row],[시가총액]])/[1]!Table_1[[#This Row],[총자산]]</f>
        <v>0.85048609248580154</v>
      </c>
      <c r="H333" s="14">
        <f>I333/100000000000</f>
        <v>7.6524414390000003E-2</v>
      </c>
      <c r="I333" s="12">
        <v>7652441439</v>
      </c>
      <c r="J333" s="12">
        <v>-15.16</v>
      </c>
      <c r="K333" s="10">
        <f>L333/1000000000000</f>
        <v>0.43990151854600001</v>
      </c>
      <c r="L333" s="12">
        <v>439901518546</v>
      </c>
      <c r="M333" s="12">
        <v>5.0999999999999996</v>
      </c>
      <c r="N333" s="12">
        <v>1</v>
      </c>
      <c r="O333" s="15">
        <f>IF([1]!Table_1[[#This Row],[연도]]=2016,1,0)</f>
        <v>1</v>
      </c>
      <c r="P333" s="15">
        <f>IF([1]!Table_1[[#This Row],[연도]]=2017,1,0)</f>
        <v>0</v>
      </c>
      <c r="Q333" s="15">
        <f>IF([1]!Table_1[[#This Row],[연도]]=2018,1,0)</f>
        <v>0</v>
      </c>
      <c r="R333" s="15">
        <f>IF([1]!Table_1[[#This Row],[연도]]=2019,1,0)</f>
        <v>0</v>
      </c>
      <c r="S333" s="15">
        <f>IF([1]!Table_1[[#This Row],[연도]]=2020,1,0)</f>
        <v>0</v>
      </c>
      <c r="T333" s="15">
        <f>IF([1]!Table_1[[#This Row],[연도]]=2021,1,0)</f>
        <v>0</v>
      </c>
      <c r="U333" s="15">
        <f>IF([1]!Table_1[[#This Row],[연도]]=2022,1,0)</f>
        <v>0</v>
      </c>
      <c r="V333" s="15">
        <f>IF([1]!Table_1[[#This Row],[연도]]=2023,1,0)</f>
        <v>0</v>
      </c>
      <c r="W333" s="12">
        <v>1.33</v>
      </c>
      <c r="X333" s="10">
        <f>Y333/1000000000000</f>
        <v>0.71247192805500004</v>
      </c>
      <c r="Y333" s="15">
        <f>[1]!Table_1[[#This Row],[주가]]*[1]!Table_1[[#This Row],[기말주식수]]</f>
        <v>712471928055</v>
      </c>
      <c r="Z333" s="14">
        <f>AA333/10</f>
        <v>9.31038719778957</v>
      </c>
      <c r="AA333" s="15">
        <f>[1]!Table_1[[#This Row],[시가총액]]/[1]!Table_1[[#This Row],[당기순이익(세후영업이익)]]</f>
        <v>93.103871977895707</v>
      </c>
      <c r="AB333" s="12">
        <v>10608332050</v>
      </c>
    </row>
    <row r="334" spans="1:28" ht="19.2">
      <c r="A334" s="10">
        <v>333</v>
      </c>
      <c r="B334" s="10">
        <v>1520</v>
      </c>
      <c r="C334" s="11" t="s">
        <v>57</v>
      </c>
      <c r="D334" s="11" t="s">
        <v>6</v>
      </c>
      <c r="E334" s="10">
        <v>2017</v>
      </c>
      <c r="F334" s="10">
        <v>65.731999999999999</v>
      </c>
      <c r="G334" s="14">
        <f>([1]!Table_1[[#This Row],[총자산]]-[1]!Table_1[[#This Row],[장부가치 자기자본]]+[1]!Table_1[[#This Row],[시가총액]])/[1]!Table_1[[#This Row],[총자산]]</f>
        <v>0.61457635554231316</v>
      </c>
      <c r="H334" s="14">
        <f>I334/100000000000</f>
        <v>6.7998021810000003E-2</v>
      </c>
      <c r="I334" s="10">
        <v>6799802181</v>
      </c>
      <c r="J334" s="10">
        <v>-2.42</v>
      </c>
      <c r="K334" s="10">
        <f>L334/1000000000000</f>
        <v>0.48308779974400001</v>
      </c>
      <c r="L334" s="10">
        <v>483087799744</v>
      </c>
      <c r="M334" s="10">
        <v>4.26</v>
      </c>
      <c r="N334" s="10">
        <v>1</v>
      </c>
      <c r="O334" s="14">
        <f>IF([1]!Table_1[[#This Row],[연도]]=2016,1,0)</f>
        <v>0</v>
      </c>
      <c r="P334" s="14">
        <f>IF([1]!Table_1[[#This Row],[연도]]=2017,1,0)</f>
        <v>1</v>
      </c>
      <c r="Q334" s="14">
        <f>IF([1]!Table_1[[#This Row],[연도]]=2018,1,0)</f>
        <v>0</v>
      </c>
      <c r="R334" s="14">
        <f>IF([1]!Table_1[[#This Row],[연도]]=2019,1,0)</f>
        <v>0</v>
      </c>
      <c r="S334" s="14">
        <f>IF([1]!Table_1[[#This Row],[연도]]=2020,1,0)</f>
        <v>0</v>
      </c>
      <c r="T334" s="14">
        <f>IF([1]!Table_1[[#This Row],[연도]]=2021,1,0)</f>
        <v>0</v>
      </c>
      <c r="U334" s="14">
        <f>IF([1]!Table_1[[#This Row],[연도]]=2022,1,0)</f>
        <v>0</v>
      </c>
      <c r="V334" s="14">
        <f>IF([1]!Table_1[[#This Row],[연도]]=2023,1,0)</f>
        <v>0</v>
      </c>
      <c r="W334" s="10">
        <v>1.62</v>
      </c>
      <c r="X334" s="10">
        <f>Y334/1000000000000</f>
        <v>0.47378786505499998</v>
      </c>
      <c r="Y334" s="14">
        <f>[1]!Table_1[[#This Row],[주가]]*[1]!Table_1[[#This Row],[기말주식수]]</f>
        <v>473787865055</v>
      </c>
      <c r="Z334" s="14">
        <f>AA334/10</f>
        <v>6.9676713004807338</v>
      </c>
      <c r="AA334" s="14">
        <f>[1]!Table_1[[#This Row],[시가총액]]/[1]!Table_1[[#This Row],[당기순이익(세후영업이익)]]</f>
        <v>69.67671300480734</v>
      </c>
      <c r="AB334" s="10">
        <v>10372542600</v>
      </c>
    </row>
    <row r="335" spans="1:28" ht="19.2">
      <c r="A335" s="12">
        <v>334</v>
      </c>
      <c r="B335" s="12">
        <v>1520</v>
      </c>
      <c r="C335" s="13" t="s">
        <v>57</v>
      </c>
      <c r="D335" s="13" t="s">
        <v>6</v>
      </c>
      <c r="E335" s="12">
        <v>2018</v>
      </c>
      <c r="F335" s="12">
        <v>327.13600000000002</v>
      </c>
      <c r="G335" s="15">
        <f>([1]!Table_1[[#This Row],[총자산]]-[1]!Table_1[[#This Row],[장부가치 자기자본]]+[1]!Table_1[[#This Row],[시가총액]])/[1]!Table_1[[#This Row],[총자산]]</f>
        <v>0.65215241150995595</v>
      </c>
      <c r="H335" s="14">
        <f>I335/100000000000</f>
        <v>7.1714318599999998E-3</v>
      </c>
      <c r="I335" s="12">
        <v>717143186</v>
      </c>
      <c r="J335" s="12">
        <v>-0.28999999999999998</v>
      </c>
      <c r="K335" s="10">
        <f>L335/1000000000000</f>
        <v>0.52974519275300003</v>
      </c>
      <c r="L335" s="12">
        <v>529745192753</v>
      </c>
      <c r="M335" s="12">
        <v>3.99</v>
      </c>
      <c r="N335" s="12">
        <v>1</v>
      </c>
      <c r="O335" s="15">
        <f>IF([1]!Table_1[[#This Row],[연도]]=2016,1,0)</f>
        <v>0</v>
      </c>
      <c r="P335" s="15">
        <f>IF([1]!Table_1[[#This Row],[연도]]=2017,1,0)</f>
        <v>0</v>
      </c>
      <c r="Q335" s="15">
        <f>IF([1]!Table_1[[#This Row],[연도]]=2018,1,0)</f>
        <v>1</v>
      </c>
      <c r="R335" s="15">
        <f>IF([1]!Table_1[[#This Row],[연도]]=2019,1,0)</f>
        <v>0</v>
      </c>
      <c r="S335" s="15">
        <f>IF([1]!Table_1[[#This Row],[연도]]=2020,1,0)</f>
        <v>0</v>
      </c>
      <c r="T335" s="15">
        <f>IF([1]!Table_1[[#This Row],[연도]]=2021,1,0)</f>
        <v>0</v>
      </c>
      <c r="U335" s="15">
        <f>IF([1]!Table_1[[#This Row],[연도]]=2022,1,0)</f>
        <v>0</v>
      </c>
      <c r="V335" s="15">
        <f>IF([1]!Table_1[[#This Row],[연도]]=2023,1,0)</f>
        <v>0</v>
      </c>
      <c r="W335" s="12">
        <v>2.41</v>
      </c>
      <c r="X335" s="10">
        <f>Y335/1000000000000</f>
        <v>0.49407601040999999</v>
      </c>
      <c r="Y335" s="15">
        <f>[1]!Table_1[[#This Row],[주가]]*[1]!Table_1[[#This Row],[기말주식수]]</f>
        <v>494076010410</v>
      </c>
      <c r="Z335" s="14">
        <f>AA335/10</f>
        <v>68.895029619649762</v>
      </c>
      <c r="AA335" s="15">
        <f>[1]!Table_1[[#This Row],[시가총액]]/[1]!Table_1[[#This Row],[당기순이익(세후영업이익)]]</f>
        <v>688.95029619649767</v>
      </c>
      <c r="AB335" s="12">
        <v>10258995200</v>
      </c>
    </row>
    <row r="336" spans="1:28" ht="19.2">
      <c r="A336" s="10">
        <v>335</v>
      </c>
      <c r="B336" s="10">
        <v>1520</v>
      </c>
      <c r="C336" s="11" t="s">
        <v>57</v>
      </c>
      <c r="D336" s="11" t="s">
        <v>6</v>
      </c>
      <c r="E336" s="10">
        <v>2019</v>
      </c>
      <c r="F336" s="10">
        <v>-360.65100000000001</v>
      </c>
      <c r="G336" s="14">
        <f>([1]!Table_1[[#This Row],[총자산]]-[1]!Table_1[[#This Row],[장부가치 자기자본]]+[1]!Table_1[[#This Row],[시가총액]])/[1]!Table_1[[#This Row],[총자산]]</f>
        <v>0.53151670163939602</v>
      </c>
      <c r="H336" s="14">
        <f>I336/100000000000</f>
        <v>-0.20118140715999999</v>
      </c>
      <c r="I336" s="10">
        <v>-20118140716</v>
      </c>
      <c r="J336" s="10">
        <v>4.08</v>
      </c>
      <c r="K336" s="10">
        <f>L336/1000000000000</f>
        <v>0.53908514400700003</v>
      </c>
      <c r="L336" s="10">
        <v>539085144007</v>
      </c>
      <c r="M336" s="10">
        <v>4.5999999999999996</v>
      </c>
      <c r="N336" s="10">
        <v>1</v>
      </c>
      <c r="O336" s="14">
        <f>IF([1]!Table_1[[#This Row],[연도]]=2016,1,0)</f>
        <v>0</v>
      </c>
      <c r="P336" s="14">
        <f>IF([1]!Table_1[[#This Row],[연도]]=2017,1,0)</f>
        <v>0</v>
      </c>
      <c r="Q336" s="14">
        <f>IF([1]!Table_1[[#This Row],[연도]]=2018,1,0)</f>
        <v>0</v>
      </c>
      <c r="R336" s="14">
        <f>IF([1]!Table_1[[#This Row],[연도]]=2019,1,0)</f>
        <v>1</v>
      </c>
      <c r="S336" s="14">
        <f>IF([1]!Table_1[[#This Row],[연도]]=2020,1,0)</f>
        <v>0</v>
      </c>
      <c r="T336" s="14">
        <f>IF([1]!Table_1[[#This Row],[연도]]=2021,1,0)</f>
        <v>0</v>
      </c>
      <c r="U336" s="14">
        <f>IF([1]!Table_1[[#This Row],[연도]]=2022,1,0)</f>
        <v>0</v>
      </c>
      <c r="V336" s="14">
        <f>IF([1]!Table_1[[#This Row],[연도]]=2023,1,0)</f>
        <v>0</v>
      </c>
      <c r="W336" s="10">
        <v>3.32</v>
      </c>
      <c r="X336" s="10">
        <f>Y336/1000000000000</f>
        <v>0.34251163040499999</v>
      </c>
      <c r="Y336" s="14">
        <f>[1]!Table_1[[#This Row],[주가]]*[1]!Table_1[[#This Row],[기말주식수]]</f>
        <v>342511630405</v>
      </c>
      <c r="Z336" s="14">
        <f>AA336/10</f>
        <v>-1.7025014152157698</v>
      </c>
      <c r="AA336" s="14">
        <f>[1]!Table_1[[#This Row],[시가총액]]/[1]!Table_1[[#This Row],[당기순이익(세후영업이익)]]</f>
        <v>-17.025014152157699</v>
      </c>
      <c r="AB336" s="10">
        <v>8161536410</v>
      </c>
    </row>
    <row r="337" spans="1:28" ht="19.2">
      <c r="A337" s="12">
        <v>336</v>
      </c>
      <c r="B337" s="12">
        <v>1520</v>
      </c>
      <c r="C337" s="13" t="s">
        <v>57</v>
      </c>
      <c r="D337" s="13" t="s">
        <v>6</v>
      </c>
      <c r="E337" s="12">
        <v>2020</v>
      </c>
      <c r="F337" s="12">
        <v>-27.754000000000001</v>
      </c>
      <c r="G337" s="15">
        <f>([1]!Table_1[[#This Row],[총자산]]-[1]!Table_1[[#This Row],[장부가치 자기자본]]+[1]!Table_1[[#This Row],[시가총액]])/[1]!Table_1[[#This Row],[총자산]]</f>
        <v>0.50283705386187683</v>
      </c>
      <c r="H337" s="14">
        <f>I337/100000000000</f>
        <v>-0.15279688856000001</v>
      </c>
      <c r="I337" s="12">
        <v>-15279688856</v>
      </c>
      <c r="J337" s="12">
        <v>-2.0299999999999998</v>
      </c>
      <c r="K337" s="10">
        <f>L337/1000000000000</f>
        <v>0.60312952248399998</v>
      </c>
      <c r="L337" s="12">
        <v>603129522484</v>
      </c>
      <c r="M337" s="12">
        <v>2.4300000000000002</v>
      </c>
      <c r="N337" s="12">
        <v>1</v>
      </c>
      <c r="O337" s="15">
        <f>IF([1]!Table_1[[#This Row],[연도]]=2016,1,0)</f>
        <v>0</v>
      </c>
      <c r="P337" s="15">
        <f>IF([1]!Table_1[[#This Row],[연도]]=2017,1,0)</f>
        <v>0</v>
      </c>
      <c r="Q337" s="15">
        <f>IF([1]!Table_1[[#This Row],[연도]]=2018,1,0)</f>
        <v>0</v>
      </c>
      <c r="R337" s="15">
        <f>IF([1]!Table_1[[#This Row],[연도]]=2019,1,0)</f>
        <v>0</v>
      </c>
      <c r="S337" s="15">
        <f>IF([1]!Table_1[[#This Row],[연도]]=2020,1,0)</f>
        <v>1</v>
      </c>
      <c r="T337" s="15">
        <f>IF([1]!Table_1[[#This Row],[연도]]=2021,1,0)</f>
        <v>0</v>
      </c>
      <c r="U337" s="15">
        <f>IF([1]!Table_1[[#This Row],[연도]]=2022,1,0)</f>
        <v>0</v>
      </c>
      <c r="V337" s="15">
        <f>IF([1]!Table_1[[#This Row],[연도]]=2023,1,0)</f>
        <v>0</v>
      </c>
      <c r="W337" s="12">
        <v>2.0099999999999998</v>
      </c>
      <c r="X337" s="10">
        <f>Y337/1000000000000</f>
        <v>0.28403403497000002</v>
      </c>
      <c r="Y337" s="15">
        <f>[1]!Table_1[[#This Row],[주가]]*[1]!Table_1[[#This Row],[기말주식수]]</f>
        <v>284034034970</v>
      </c>
      <c r="Z337" s="14">
        <f>AA337/10</f>
        <v>-1.8588993378518048</v>
      </c>
      <c r="AA337" s="15">
        <f>[1]!Table_1[[#This Row],[시가총액]]/[1]!Table_1[[#This Row],[당기순이익(세후영업이익)]]</f>
        <v>-18.588993378518047</v>
      </c>
      <c r="AB337" s="12">
        <v>8023536970</v>
      </c>
    </row>
    <row r="338" spans="1:28" ht="19.2">
      <c r="A338" s="10">
        <v>337</v>
      </c>
      <c r="B338" s="10">
        <v>1520</v>
      </c>
      <c r="C338" s="11" t="s">
        <v>57</v>
      </c>
      <c r="D338" s="11" t="s">
        <v>6</v>
      </c>
      <c r="E338" s="10">
        <v>2021</v>
      </c>
      <c r="F338" s="10">
        <v>71.344999999999999</v>
      </c>
      <c r="G338" s="14">
        <f>([1]!Table_1[[#This Row],[총자산]]-[1]!Table_1[[#This Row],[장부가치 자기자본]]+[1]!Table_1[[#This Row],[시가총액]])/[1]!Table_1[[#This Row],[총자산]]</f>
        <v>0.56879796783958936</v>
      </c>
      <c r="H338" s="14">
        <f>I338/100000000000</f>
        <v>7.617953056E-2</v>
      </c>
      <c r="I338" s="10">
        <v>7617953056</v>
      </c>
      <c r="J338" s="10">
        <v>1.05</v>
      </c>
      <c r="K338" s="10">
        <f>L338/1000000000000</f>
        <v>0.69956945817100002</v>
      </c>
      <c r="L338" s="10">
        <v>699569458171</v>
      </c>
      <c r="M338" s="10">
        <v>2.29</v>
      </c>
      <c r="N338" s="10">
        <v>1</v>
      </c>
      <c r="O338" s="14">
        <f>IF([1]!Table_1[[#This Row],[연도]]=2016,1,0)</f>
        <v>0</v>
      </c>
      <c r="P338" s="14">
        <f>IF([1]!Table_1[[#This Row],[연도]]=2017,1,0)</f>
        <v>0</v>
      </c>
      <c r="Q338" s="14">
        <f>IF([1]!Table_1[[#This Row],[연도]]=2018,1,0)</f>
        <v>0</v>
      </c>
      <c r="R338" s="14">
        <f>IF([1]!Table_1[[#This Row],[연도]]=2019,1,0)</f>
        <v>0</v>
      </c>
      <c r="S338" s="14">
        <f>IF([1]!Table_1[[#This Row],[연도]]=2020,1,0)</f>
        <v>0</v>
      </c>
      <c r="T338" s="14">
        <f>IF([1]!Table_1[[#This Row],[연도]]=2021,1,0)</f>
        <v>1</v>
      </c>
      <c r="U338" s="14">
        <f>IF([1]!Table_1[[#This Row],[연도]]=2022,1,0)</f>
        <v>0</v>
      </c>
      <c r="V338" s="14">
        <f>IF([1]!Table_1[[#This Row],[연도]]=2023,1,0)</f>
        <v>0</v>
      </c>
      <c r="W338" s="10">
        <v>1.8</v>
      </c>
      <c r="X338" s="10">
        <f>Y338/1000000000000</f>
        <v>0.34967215229499998</v>
      </c>
      <c r="Y338" s="14">
        <f>[1]!Table_1[[#This Row],[주가]]*[1]!Table_1[[#This Row],[기말주식수]]</f>
        <v>349672152295</v>
      </c>
      <c r="Z338" s="14">
        <f>AA338/10</f>
        <v>4.5901064199863191</v>
      </c>
      <c r="AA338" s="14">
        <f>[1]!Table_1[[#This Row],[시가총액]]/[1]!Table_1[[#This Row],[당기순이익(세후영업이익)]]</f>
        <v>45.901064199863193</v>
      </c>
      <c r="AB338" s="10">
        <v>8023510210</v>
      </c>
    </row>
    <row r="339" spans="1:28" ht="19.2">
      <c r="A339" s="12">
        <v>338</v>
      </c>
      <c r="B339" s="12">
        <v>1520</v>
      </c>
      <c r="C339" s="13" t="s">
        <v>57</v>
      </c>
      <c r="D339" s="13" t="s">
        <v>6</v>
      </c>
      <c r="E339" s="12">
        <v>2022</v>
      </c>
      <c r="F339" s="12">
        <v>78.498000000000005</v>
      </c>
      <c r="G339" s="15">
        <f>([1]!Table_1[[#This Row],[총자산]]-[1]!Table_1[[#This Row],[장부가치 자기자본]]+[1]!Table_1[[#This Row],[시가총액]])/[1]!Table_1[[#This Row],[총자산]]</f>
        <v>0.4460395516807158</v>
      </c>
      <c r="H339" s="14">
        <f>I339/100000000000</f>
        <v>7.9248649899999996E-2</v>
      </c>
      <c r="I339" s="12">
        <v>7924864990</v>
      </c>
      <c r="J339" s="12">
        <v>-2.35</v>
      </c>
      <c r="K339" s="10">
        <f>L339/1000000000000</f>
        <v>0.76768153759299995</v>
      </c>
      <c r="L339" s="12">
        <v>767681537593</v>
      </c>
      <c r="M339" s="12">
        <v>2.2000000000000002</v>
      </c>
      <c r="N339" s="12">
        <v>1</v>
      </c>
      <c r="O339" s="15">
        <f>IF([1]!Table_1[[#This Row],[연도]]=2016,1,0)</f>
        <v>0</v>
      </c>
      <c r="P339" s="15">
        <f>IF([1]!Table_1[[#This Row],[연도]]=2017,1,0)</f>
        <v>0</v>
      </c>
      <c r="Q339" s="15">
        <f>IF([1]!Table_1[[#This Row],[연도]]=2018,1,0)</f>
        <v>0</v>
      </c>
      <c r="R339" s="15">
        <f>IF([1]!Table_1[[#This Row],[연도]]=2019,1,0)</f>
        <v>0</v>
      </c>
      <c r="S339" s="15">
        <f>IF([1]!Table_1[[#This Row],[연도]]=2020,1,0)</f>
        <v>0</v>
      </c>
      <c r="T339" s="15">
        <f>IF([1]!Table_1[[#This Row],[연도]]=2021,1,0)</f>
        <v>0</v>
      </c>
      <c r="U339" s="15">
        <f>IF([1]!Table_1[[#This Row],[연도]]=2022,1,0)</f>
        <v>1</v>
      </c>
      <c r="V339" s="15">
        <f>IF([1]!Table_1[[#This Row],[연도]]=2023,1,0)</f>
        <v>0</v>
      </c>
      <c r="W339" s="12">
        <v>2.0099999999999998</v>
      </c>
      <c r="X339" s="10">
        <f>Y339/1000000000000</f>
        <v>0.238684063</v>
      </c>
      <c r="Y339" s="15">
        <f>[1]!Table_1[[#This Row],[주가]]*[1]!Table_1[[#This Row],[기말주식수]]</f>
        <v>238684063000</v>
      </c>
      <c r="Z339" s="14">
        <f>AA339/10</f>
        <v>3.0118375934629014</v>
      </c>
      <c r="AA339" s="15">
        <f>[1]!Table_1[[#This Row],[시가총액]]/[1]!Table_1[[#This Row],[당기순이익(세후영업이익)]]</f>
        <v>30.118375934629015</v>
      </c>
      <c r="AB339" s="12">
        <v>7813667450</v>
      </c>
    </row>
    <row r="340" spans="1:28" ht="19.2">
      <c r="A340" s="10">
        <v>339</v>
      </c>
      <c r="B340" s="10">
        <v>1520</v>
      </c>
      <c r="C340" s="11" t="s">
        <v>57</v>
      </c>
      <c r="D340" s="11" t="s">
        <v>6</v>
      </c>
      <c r="E340" s="10">
        <v>2023</v>
      </c>
      <c r="F340" s="10">
        <v>42.267000000000003</v>
      </c>
      <c r="G340" s="14">
        <f>([1]!Table_1[[#This Row],[총자산]]-[1]!Table_1[[#This Row],[장부가치 자기자본]]+[1]!Table_1[[#This Row],[시가총액]])/[1]!Table_1[[#This Row],[총자산]]</f>
        <v>0.50002562663876493</v>
      </c>
      <c r="H340" s="14">
        <f>I340/100000000000</f>
        <v>0.26548625914000001</v>
      </c>
      <c r="I340" s="10">
        <v>26548625914</v>
      </c>
      <c r="J340" s="10">
        <v>11.8</v>
      </c>
      <c r="K340" s="10">
        <f>L340/1000000000000</f>
        <v>0.86632700852099997</v>
      </c>
      <c r="L340" s="10">
        <v>866327008521</v>
      </c>
      <c r="M340" s="10">
        <v>2.81</v>
      </c>
      <c r="N340" s="10">
        <v>1</v>
      </c>
      <c r="O340" s="14">
        <f>IF([1]!Table_1[[#This Row],[연도]]=2016,1,0)</f>
        <v>0</v>
      </c>
      <c r="P340" s="14">
        <f>IF([1]!Table_1[[#This Row],[연도]]=2017,1,0)</f>
        <v>0</v>
      </c>
      <c r="Q340" s="14">
        <f>IF([1]!Table_1[[#This Row],[연도]]=2018,1,0)</f>
        <v>0</v>
      </c>
      <c r="R340" s="14">
        <f>IF([1]!Table_1[[#This Row],[연도]]=2019,1,0)</f>
        <v>0</v>
      </c>
      <c r="S340" s="14">
        <f>IF([1]!Table_1[[#This Row],[연도]]=2020,1,0)</f>
        <v>0</v>
      </c>
      <c r="T340" s="14">
        <f>IF([1]!Table_1[[#This Row],[연도]]=2021,1,0)</f>
        <v>0</v>
      </c>
      <c r="U340" s="14">
        <f>IF([1]!Table_1[[#This Row],[연도]]=2022,1,0)</f>
        <v>0</v>
      </c>
      <c r="V340" s="14">
        <f>IF([1]!Table_1[[#This Row],[연도]]=2023,1,0)</f>
        <v>1</v>
      </c>
      <c r="W340" s="10">
        <v>4.51</v>
      </c>
      <c r="X340" s="10">
        <f>Y340/1000000000000</f>
        <v>0.23844537893699999</v>
      </c>
      <c r="Y340" s="14">
        <f>[1]!Table_1[[#This Row],[주가]]*[1]!Table_1[[#This Row],[기말주식수]]</f>
        <v>238445378937</v>
      </c>
      <c r="Z340" s="14">
        <f>AA340/10</f>
        <v>0.89814583891989519</v>
      </c>
      <c r="AA340" s="14">
        <f>[1]!Table_1[[#This Row],[시가총액]]/[1]!Table_1[[#This Row],[당기순이익(세후영업이익)]]</f>
        <v>8.9814583891989521</v>
      </c>
      <c r="AB340" s="10">
        <v>7688816970</v>
      </c>
    </row>
    <row r="341" spans="1:28" ht="19.2">
      <c r="A341" s="12">
        <v>340</v>
      </c>
      <c r="B341" s="12">
        <v>1530</v>
      </c>
      <c r="C341" s="13" t="s">
        <v>58</v>
      </c>
      <c r="D341" s="13" t="s">
        <v>6</v>
      </c>
      <c r="E341" s="12">
        <v>2016</v>
      </c>
      <c r="F341" s="12">
        <v>76.171999999999997</v>
      </c>
      <c r="G341" s="15">
        <f>([1]!Table_1[[#This Row],[총자산]]-[1]!Table_1[[#This Row],[장부가치 자기자본]]+[1]!Table_1[[#This Row],[시가총액]])/[1]!Table_1[[#This Row],[총자산]]</f>
        <v>0.4621995826878933</v>
      </c>
      <c r="H341" s="14">
        <f>I341/100000000000</f>
        <v>0.17269239754999999</v>
      </c>
      <c r="I341" s="12">
        <v>17269239755</v>
      </c>
      <c r="J341" s="12">
        <v>0.83</v>
      </c>
      <c r="K341" s="10">
        <f>L341/1000000000000</f>
        <v>0.82241446682099995</v>
      </c>
      <c r="L341" s="12">
        <v>822414466821</v>
      </c>
      <c r="M341" s="12">
        <v>0.53</v>
      </c>
      <c r="N341" s="12">
        <v>1</v>
      </c>
      <c r="O341" s="15">
        <f>IF([1]!Table_1[[#This Row],[연도]]=2016,1,0)</f>
        <v>1</v>
      </c>
      <c r="P341" s="15">
        <f>IF([1]!Table_1[[#This Row],[연도]]=2017,1,0)</f>
        <v>0</v>
      </c>
      <c r="Q341" s="15">
        <f>IF([1]!Table_1[[#This Row],[연도]]=2018,1,0)</f>
        <v>0</v>
      </c>
      <c r="R341" s="15">
        <f>IF([1]!Table_1[[#This Row],[연도]]=2019,1,0)</f>
        <v>0</v>
      </c>
      <c r="S341" s="15">
        <f>IF([1]!Table_1[[#This Row],[연도]]=2020,1,0)</f>
        <v>0</v>
      </c>
      <c r="T341" s="15">
        <f>IF([1]!Table_1[[#This Row],[연도]]=2021,1,0)</f>
        <v>0</v>
      </c>
      <c r="U341" s="15">
        <f>IF([1]!Table_1[[#This Row],[연도]]=2022,1,0)</f>
        <v>0</v>
      </c>
      <c r="V341" s="15">
        <f>IF([1]!Table_1[[#This Row],[연도]]=2023,1,0)</f>
        <v>0</v>
      </c>
      <c r="W341" s="12">
        <v>0.94</v>
      </c>
      <c r="X341" s="10">
        <f>Y341/1000000000000</f>
        <v>1.1645922636E-2</v>
      </c>
      <c r="Y341" s="15">
        <f>[1]!Table_1[[#This Row],[주가]]*[1]!Table_1[[#This Row],[기말주식수]]</f>
        <v>11645922636</v>
      </c>
      <c r="Z341" s="14">
        <f>AA341/10</f>
        <v>6.7437378837873457E-2</v>
      </c>
      <c r="AA341" s="15">
        <f>[1]!Table_1[[#This Row],[시가총액]]/[1]!Table_1[[#This Row],[당기순이익(세후영업이익)]]</f>
        <v>0.67437378837873452</v>
      </c>
      <c r="AB341" s="12">
        <v>829518500</v>
      </c>
    </row>
    <row r="342" spans="1:28" ht="19.2">
      <c r="A342" s="10">
        <v>341</v>
      </c>
      <c r="B342" s="10">
        <v>1530</v>
      </c>
      <c r="C342" s="11" t="s">
        <v>58</v>
      </c>
      <c r="D342" s="11" t="s">
        <v>6</v>
      </c>
      <c r="E342" s="10">
        <v>2017</v>
      </c>
      <c r="F342" s="10">
        <v>-20.733000000000001</v>
      </c>
      <c r="G342" s="14">
        <f>([1]!Table_1[[#This Row],[총자산]]-[1]!Table_1[[#This Row],[장부가치 자기자본]]+[1]!Table_1[[#This Row],[시가총액]])/[1]!Table_1[[#This Row],[총자산]]</f>
        <v>0.45189133229769529</v>
      </c>
      <c r="H342" s="14">
        <f>I342/100000000000</f>
        <v>0.21954609292999999</v>
      </c>
      <c r="I342" s="10">
        <v>21954609293</v>
      </c>
      <c r="J342" s="10">
        <v>-5.65</v>
      </c>
      <c r="K342" s="10">
        <f>L342/1000000000000</f>
        <v>0.84712406671999996</v>
      </c>
      <c r="L342" s="10">
        <v>847124066720</v>
      </c>
      <c r="M342" s="10">
        <v>0.62</v>
      </c>
      <c r="N342" s="10">
        <v>1</v>
      </c>
      <c r="O342" s="14">
        <f>IF([1]!Table_1[[#This Row],[연도]]=2016,1,0)</f>
        <v>0</v>
      </c>
      <c r="P342" s="14">
        <f>IF([1]!Table_1[[#This Row],[연도]]=2017,1,0)</f>
        <v>1</v>
      </c>
      <c r="Q342" s="14">
        <f>IF([1]!Table_1[[#This Row],[연도]]=2018,1,0)</f>
        <v>0</v>
      </c>
      <c r="R342" s="14">
        <f>IF([1]!Table_1[[#This Row],[연도]]=2019,1,0)</f>
        <v>0</v>
      </c>
      <c r="S342" s="14">
        <f>IF([1]!Table_1[[#This Row],[연도]]=2020,1,0)</f>
        <v>0</v>
      </c>
      <c r="T342" s="14">
        <f>IF([1]!Table_1[[#This Row],[연도]]=2021,1,0)</f>
        <v>0</v>
      </c>
      <c r="U342" s="14">
        <f>IF([1]!Table_1[[#This Row],[연도]]=2022,1,0)</f>
        <v>0</v>
      </c>
      <c r="V342" s="14">
        <f>IF([1]!Table_1[[#This Row],[연도]]=2023,1,0)</f>
        <v>0</v>
      </c>
      <c r="W342" s="10">
        <v>1.04</v>
      </c>
      <c r="X342" s="10">
        <f>Y342/1000000000000</f>
        <v>1.0805346036E-2</v>
      </c>
      <c r="Y342" s="14">
        <f>[1]!Table_1[[#This Row],[주가]]*[1]!Table_1[[#This Row],[기말주식수]]</f>
        <v>10805346036</v>
      </c>
      <c r="Z342" s="14">
        <f>AA342/10</f>
        <v>4.9216753948088582E-2</v>
      </c>
      <c r="AA342" s="14">
        <f>[1]!Table_1[[#This Row],[시가총액]]/[1]!Table_1[[#This Row],[당기순이익(세후영업이익)]]</f>
        <v>0.49216753948088582</v>
      </c>
      <c r="AB342" s="10">
        <v>850461000</v>
      </c>
    </row>
    <row r="343" spans="1:28" ht="19.2">
      <c r="A343" s="12">
        <v>342</v>
      </c>
      <c r="B343" s="12">
        <v>1530</v>
      </c>
      <c r="C343" s="13" t="s">
        <v>58</v>
      </c>
      <c r="D343" s="13" t="s">
        <v>6</v>
      </c>
      <c r="E343" s="12">
        <v>2018</v>
      </c>
      <c r="F343" s="12">
        <v>18.71</v>
      </c>
      <c r="G343" s="15">
        <f>([1]!Table_1[[#This Row],[총자산]]-[1]!Table_1[[#This Row],[장부가치 자기자본]]+[1]!Table_1[[#This Row],[시가총액]])/[1]!Table_1[[#This Row],[총자산]]</f>
        <v>0.47213099570214767</v>
      </c>
      <c r="H343" s="14">
        <f>I343/100000000000</f>
        <v>0.44454004219999999</v>
      </c>
      <c r="I343" s="12">
        <v>44454004220</v>
      </c>
      <c r="J343" s="12">
        <v>1.77</v>
      </c>
      <c r="K343" s="10">
        <f>L343/1000000000000</f>
        <v>0.90934893038599995</v>
      </c>
      <c r="L343" s="12">
        <v>909348930386</v>
      </c>
      <c r="M343" s="12">
        <v>1.53</v>
      </c>
      <c r="N343" s="12">
        <v>1</v>
      </c>
      <c r="O343" s="15">
        <f>IF([1]!Table_1[[#This Row],[연도]]=2016,1,0)</f>
        <v>0</v>
      </c>
      <c r="P343" s="15">
        <f>IF([1]!Table_1[[#This Row],[연도]]=2017,1,0)</f>
        <v>0</v>
      </c>
      <c r="Q343" s="15">
        <f>IF([1]!Table_1[[#This Row],[연도]]=2018,1,0)</f>
        <v>1</v>
      </c>
      <c r="R343" s="15">
        <f>IF([1]!Table_1[[#This Row],[연도]]=2019,1,0)</f>
        <v>0</v>
      </c>
      <c r="S343" s="15">
        <f>IF([1]!Table_1[[#This Row],[연도]]=2020,1,0)</f>
        <v>0</v>
      </c>
      <c r="T343" s="15">
        <f>IF([1]!Table_1[[#This Row],[연도]]=2021,1,0)</f>
        <v>0</v>
      </c>
      <c r="U343" s="15">
        <f>IF([1]!Table_1[[#This Row],[연도]]=2022,1,0)</f>
        <v>0</v>
      </c>
      <c r="V343" s="15">
        <f>IF([1]!Table_1[[#This Row],[연도]]=2023,1,0)</f>
        <v>0</v>
      </c>
      <c r="W343" s="12">
        <v>1.32</v>
      </c>
      <c r="X343" s="10">
        <f>Y343/1000000000000</f>
        <v>1.2398124817000001E-2</v>
      </c>
      <c r="Y343" s="15">
        <f>[1]!Table_1[[#This Row],[주가]]*[1]!Table_1[[#This Row],[기말주식수]]</f>
        <v>12398124817</v>
      </c>
      <c r="Z343" s="14">
        <f>AA343/10</f>
        <v>2.7889781887009503E-2</v>
      </c>
      <c r="AA343" s="15">
        <f>[1]!Table_1[[#This Row],[시가총액]]/[1]!Table_1[[#This Row],[당기순이익(세후영업이익)]]</f>
        <v>0.27889781887009502</v>
      </c>
      <c r="AB343" s="12">
        <v>2586703500</v>
      </c>
    </row>
    <row r="344" spans="1:28" ht="19.2">
      <c r="A344" s="10">
        <v>343</v>
      </c>
      <c r="B344" s="10">
        <v>1530</v>
      </c>
      <c r="C344" s="11" t="s">
        <v>58</v>
      </c>
      <c r="D344" s="11" t="s">
        <v>6</v>
      </c>
      <c r="E344" s="10">
        <v>2020</v>
      </c>
      <c r="F344" s="10">
        <v>11.24</v>
      </c>
      <c r="G344" s="14">
        <f>([1]!Table_1[[#This Row],[총자산]]-[1]!Table_1[[#This Row],[장부가치 자기자본]]+[1]!Table_1[[#This Row],[시가총액]])/[1]!Table_1[[#This Row],[총자산]]</f>
        <v>0.45161909821809099</v>
      </c>
      <c r="H344" s="14">
        <f>I344/100000000000</f>
        <v>0.26370789955000001</v>
      </c>
      <c r="I344" s="10">
        <v>26370789955</v>
      </c>
      <c r="J344" s="10">
        <v>-7.78</v>
      </c>
      <c r="K344" s="10">
        <f>L344/1000000000000</f>
        <v>0.67966808553299995</v>
      </c>
      <c r="L344" s="10">
        <v>679668085533</v>
      </c>
      <c r="M344" s="10">
        <v>1.36</v>
      </c>
      <c r="N344" s="10">
        <v>1</v>
      </c>
      <c r="O344" s="14">
        <f>IF([1]!Table_1[[#This Row],[연도]]=2016,1,0)</f>
        <v>0</v>
      </c>
      <c r="P344" s="14">
        <f>IF([1]!Table_1[[#This Row],[연도]]=2017,1,0)</f>
        <v>0</v>
      </c>
      <c r="Q344" s="14">
        <f>IF([1]!Table_1[[#This Row],[연도]]=2018,1,0)</f>
        <v>0</v>
      </c>
      <c r="R344" s="14">
        <f>IF([1]!Table_1[[#This Row],[연도]]=2019,1,0)</f>
        <v>0</v>
      </c>
      <c r="S344" s="14">
        <f>IF([1]!Table_1[[#This Row],[연도]]=2020,1,0)</f>
        <v>1</v>
      </c>
      <c r="T344" s="14">
        <f>IF([1]!Table_1[[#This Row],[연도]]=2021,1,0)</f>
        <v>0</v>
      </c>
      <c r="U344" s="14">
        <f>IF([1]!Table_1[[#This Row],[연도]]=2022,1,0)</f>
        <v>0</v>
      </c>
      <c r="V344" s="14">
        <f>IF([1]!Table_1[[#This Row],[연도]]=2023,1,0)</f>
        <v>0</v>
      </c>
      <c r="W344" s="10">
        <v>1.53</v>
      </c>
      <c r="X344" s="10">
        <f>Y344/1000000000000</f>
        <v>3.2689044122000001E-2</v>
      </c>
      <c r="Y344" s="14">
        <f>[1]!Table_1[[#This Row],[주가]]*[1]!Table_1[[#This Row],[기말주식수]]</f>
        <v>32689044122</v>
      </c>
      <c r="Z344" s="14">
        <f>AA344/10</f>
        <v>0.12395929047928286</v>
      </c>
      <c r="AA344" s="14">
        <f>[1]!Table_1[[#This Row],[시가총액]]/[1]!Table_1[[#This Row],[당기순이익(세후영업이익)]]</f>
        <v>1.2395929047928287</v>
      </c>
      <c r="AB344" s="10">
        <v>2702790000</v>
      </c>
    </row>
    <row r="345" spans="1:28" ht="19.2">
      <c r="A345" s="12">
        <v>344</v>
      </c>
      <c r="B345" s="12">
        <v>1530</v>
      </c>
      <c r="C345" s="13" t="s">
        <v>58</v>
      </c>
      <c r="D345" s="13" t="s">
        <v>6</v>
      </c>
      <c r="E345" s="12">
        <v>2021</v>
      </c>
      <c r="F345" s="12">
        <v>7.9720000000000004</v>
      </c>
      <c r="G345" s="15">
        <f>([1]!Table_1[[#This Row],[총자산]]-[1]!Table_1[[#This Row],[장부가치 자기자본]]+[1]!Table_1[[#This Row],[시가총액]])/[1]!Table_1[[#This Row],[총자산]]</f>
        <v>0.48727216163632142</v>
      </c>
      <c r="H345" s="14">
        <f>I345/100000000000</f>
        <v>0.48592979653000001</v>
      </c>
      <c r="I345" s="12">
        <v>48592979653</v>
      </c>
      <c r="J345" s="12">
        <v>12.53</v>
      </c>
      <c r="K345" s="10">
        <f>L345/1000000000000</f>
        <v>0.81308525805599996</v>
      </c>
      <c r="L345" s="12">
        <v>813085258056</v>
      </c>
      <c r="M345" s="12">
        <v>1.31</v>
      </c>
      <c r="N345" s="12">
        <v>1</v>
      </c>
      <c r="O345" s="15">
        <f>IF([1]!Table_1[[#This Row],[연도]]=2016,1,0)</f>
        <v>0</v>
      </c>
      <c r="P345" s="15">
        <f>IF([1]!Table_1[[#This Row],[연도]]=2017,1,0)</f>
        <v>0</v>
      </c>
      <c r="Q345" s="15">
        <f>IF([1]!Table_1[[#This Row],[연도]]=2018,1,0)</f>
        <v>0</v>
      </c>
      <c r="R345" s="15">
        <f>IF([1]!Table_1[[#This Row],[연도]]=2019,1,0)</f>
        <v>0</v>
      </c>
      <c r="S345" s="15">
        <f>IF([1]!Table_1[[#This Row],[연도]]=2020,1,0)</f>
        <v>0</v>
      </c>
      <c r="T345" s="15">
        <f>IF([1]!Table_1[[#This Row],[연도]]=2021,1,0)</f>
        <v>1</v>
      </c>
      <c r="U345" s="15">
        <f>IF([1]!Table_1[[#This Row],[연도]]=2022,1,0)</f>
        <v>0</v>
      </c>
      <c r="V345" s="15">
        <f>IF([1]!Table_1[[#This Row],[연도]]=2023,1,0)</f>
        <v>0</v>
      </c>
      <c r="W345" s="12">
        <v>1.59</v>
      </c>
      <c r="X345" s="10">
        <f>Y345/1000000000000</f>
        <v>6.4292853240000003E-2</v>
      </c>
      <c r="Y345" s="15">
        <f>[1]!Table_1[[#This Row],[주가]]*[1]!Table_1[[#This Row],[기말주식수]]</f>
        <v>64292853240</v>
      </c>
      <c r="Z345" s="14">
        <f>AA345/10</f>
        <v>0.13230893371658209</v>
      </c>
      <c r="AA345" s="15">
        <f>[1]!Table_1[[#This Row],[시가총액]]/[1]!Table_1[[#This Row],[당기순이익(세후영업이익)]]</f>
        <v>1.323089337165821</v>
      </c>
      <c r="AB345" s="12">
        <v>3693812000</v>
      </c>
    </row>
    <row r="346" spans="1:28" ht="19.2">
      <c r="A346" s="10">
        <v>345</v>
      </c>
      <c r="B346" s="10">
        <v>1530</v>
      </c>
      <c r="C346" s="11" t="s">
        <v>58</v>
      </c>
      <c r="D346" s="11" t="s">
        <v>6</v>
      </c>
      <c r="E346" s="10">
        <v>2022</v>
      </c>
      <c r="F346" s="10">
        <v>8.2170000000000005</v>
      </c>
      <c r="G346" s="14">
        <f>([1]!Table_1[[#This Row],[총자산]]-[1]!Table_1[[#This Row],[장부가치 자기자본]]+[1]!Table_1[[#This Row],[시가총액]])/[1]!Table_1[[#This Row],[총자산]]</f>
        <v>0.74218226627517048</v>
      </c>
      <c r="H346" s="14">
        <f>I346/100000000000</f>
        <v>0.44754402506000002</v>
      </c>
      <c r="I346" s="10">
        <v>44754402506</v>
      </c>
      <c r="J346" s="10">
        <v>0.72</v>
      </c>
      <c r="K346" s="10">
        <f>L346/1000000000000</f>
        <v>0.91372286551000004</v>
      </c>
      <c r="L346" s="10">
        <v>913722865510</v>
      </c>
      <c r="M346" s="10">
        <v>0.75</v>
      </c>
      <c r="N346" s="10">
        <v>2</v>
      </c>
      <c r="O346" s="14">
        <f>IF([1]!Table_1[[#This Row],[연도]]=2016,1,0)</f>
        <v>0</v>
      </c>
      <c r="P346" s="14">
        <f>IF([1]!Table_1[[#This Row],[연도]]=2017,1,0)</f>
        <v>0</v>
      </c>
      <c r="Q346" s="14">
        <f>IF([1]!Table_1[[#This Row],[연도]]=2018,1,0)</f>
        <v>0</v>
      </c>
      <c r="R346" s="14">
        <f>IF([1]!Table_1[[#This Row],[연도]]=2019,1,0)</f>
        <v>0</v>
      </c>
      <c r="S346" s="14">
        <f>IF([1]!Table_1[[#This Row],[연도]]=2020,1,0)</f>
        <v>0</v>
      </c>
      <c r="T346" s="14">
        <f>IF([1]!Table_1[[#This Row],[연도]]=2021,1,0)</f>
        <v>0</v>
      </c>
      <c r="U346" s="14">
        <f>IF([1]!Table_1[[#This Row],[연도]]=2022,1,0)</f>
        <v>1</v>
      </c>
      <c r="V346" s="14">
        <f>IF([1]!Table_1[[#This Row],[연도]]=2023,1,0)</f>
        <v>0</v>
      </c>
      <c r="W346" s="10">
        <v>2.79</v>
      </c>
      <c r="X346" s="10">
        <f>Y346/1000000000000</f>
        <v>0.36130522336999998</v>
      </c>
      <c r="Y346" s="14">
        <f>[1]!Table_1[[#This Row],[주가]]*[1]!Table_1[[#This Row],[기말주식수]]</f>
        <v>361305223370</v>
      </c>
      <c r="Z346" s="14">
        <f>AA346/10</f>
        <v>0.80730655117462824</v>
      </c>
      <c r="AA346" s="14">
        <f>[1]!Table_1[[#This Row],[시가총액]]/[1]!Table_1[[#This Row],[당기순이익(세후영업이익)]]</f>
        <v>8.0730655117462824</v>
      </c>
      <c r="AB346" s="10">
        <v>4724075000</v>
      </c>
    </row>
    <row r="347" spans="1:28" ht="19.2">
      <c r="A347" s="12">
        <v>346</v>
      </c>
      <c r="B347" s="12">
        <v>1530</v>
      </c>
      <c r="C347" s="13" t="s">
        <v>58</v>
      </c>
      <c r="D347" s="13" t="s">
        <v>6</v>
      </c>
      <c r="E347" s="12">
        <v>2023</v>
      </c>
      <c r="F347" s="12">
        <v>79.558000000000007</v>
      </c>
      <c r="G347" s="15">
        <f>([1]!Table_1[[#This Row],[총자산]]-[1]!Table_1[[#This Row],[장부가치 자기자본]]+[1]!Table_1[[#This Row],[시가총액]])/[1]!Table_1[[#This Row],[총자산]]</f>
        <v>1.0891450322564229</v>
      </c>
      <c r="H347" s="14">
        <f>I347/100000000000</f>
        <v>6.3045380449999994E-2</v>
      </c>
      <c r="I347" s="12">
        <v>6304538045</v>
      </c>
      <c r="J347" s="12">
        <v>-2.46</v>
      </c>
      <c r="K347" s="10">
        <f>L347/1000000000000</f>
        <v>0.68287212720199997</v>
      </c>
      <c r="L347" s="12">
        <v>682872127202</v>
      </c>
      <c r="M347" s="12">
        <v>1.97</v>
      </c>
      <c r="N347" s="12">
        <v>1</v>
      </c>
      <c r="O347" s="15">
        <f>IF([1]!Table_1[[#This Row],[연도]]=2016,1,0)</f>
        <v>0</v>
      </c>
      <c r="P347" s="15">
        <f>IF([1]!Table_1[[#This Row],[연도]]=2017,1,0)</f>
        <v>0</v>
      </c>
      <c r="Q347" s="15">
        <f>IF([1]!Table_1[[#This Row],[연도]]=2018,1,0)</f>
        <v>0</v>
      </c>
      <c r="R347" s="15">
        <f>IF([1]!Table_1[[#This Row],[연도]]=2019,1,0)</f>
        <v>0</v>
      </c>
      <c r="S347" s="15">
        <f>IF([1]!Table_1[[#This Row],[연도]]=2020,1,0)</f>
        <v>0</v>
      </c>
      <c r="T347" s="15">
        <f>IF([1]!Table_1[[#This Row],[연도]]=2021,1,0)</f>
        <v>0</v>
      </c>
      <c r="U347" s="15">
        <f>IF([1]!Table_1[[#This Row],[연도]]=2022,1,0)</f>
        <v>0</v>
      </c>
      <c r="V347" s="15">
        <f>IF([1]!Table_1[[#This Row],[연도]]=2023,1,0)</f>
        <v>1</v>
      </c>
      <c r="W347" s="12">
        <v>2.13</v>
      </c>
      <c r="X347" s="10">
        <f>Y347/1000000000000</f>
        <v>0.69250883349900005</v>
      </c>
      <c r="Y347" s="15">
        <f>[1]!Table_1[[#This Row],[주가]]*[1]!Table_1[[#This Row],[기말주식수]]</f>
        <v>692508833499</v>
      </c>
      <c r="Z347" s="14">
        <f>AA347/10</f>
        <v>10.984291450952771</v>
      </c>
      <c r="AA347" s="15">
        <f>[1]!Table_1[[#This Row],[시가총액]]/[1]!Table_1[[#This Row],[당기순이익(세후영업이익)]]</f>
        <v>109.84291450952772</v>
      </c>
      <c r="AB347" s="12">
        <v>4770290250</v>
      </c>
    </row>
    <row r="348" spans="1:28" ht="19.2">
      <c r="A348" s="10">
        <v>347</v>
      </c>
      <c r="B348" s="10">
        <v>1540</v>
      </c>
      <c r="C348" s="11" t="s">
        <v>59</v>
      </c>
      <c r="D348" s="11" t="s">
        <v>20</v>
      </c>
      <c r="E348" s="10">
        <v>2016</v>
      </c>
      <c r="F348" s="10">
        <v>189.249</v>
      </c>
      <c r="G348" s="14">
        <f>([1]!Table_1[[#This Row],[총자산]]-[1]!Table_1[[#This Row],[장부가치 자기자본]]+[1]!Table_1[[#This Row],[시가총액]])/[1]!Table_1[[#This Row],[총자산]]</f>
        <v>1.1813661204197841</v>
      </c>
      <c r="H348" s="14">
        <f>I348/100000000000</f>
        <v>4.164527355E-2</v>
      </c>
      <c r="I348" s="10">
        <v>4164527355</v>
      </c>
      <c r="J348" s="10">
        <v>-0.8</v>
      </c>
      <c r="K348" s="10">
        <f>L348/1000000000000</f>
        <v>0.17400237635599999</v>
      </c>
      <c r="L348" s="10">
        <v>174002376356</v>
      </c>
      <c r="M348" s="10">
        <v>2.93</v>
      </c>
      <c r="N348" s="10">
        <v>1</v>
      </c>
      <c r="O348" s="14">
        <f>IF([1]!Table_1[[#This Row],[연도]]=2016,1,0)</f>
        <v>1</v>
      </c>
      <c r="P348" s="14">
        <f>IF([1]!Table_1[[#This Row],[연도]]=2017,1,0)</f>
        <v>0</v>
      </c>
      <c r="Q348" s="14">
        <f>IF([1]!Table_1[[#This Row],[연도]]=2018,1,0)</f>
        <v>0</v>
      </c>
      <c r="R348" s="14">
        <f>IF([1]!Table_1[[#This Row],[연도]]=2019,1,0)</f>
        <v>0</v>
      </c>
      <c r="S348" s="14">
        <f>IF([1]!Table_1[[#This Row],[연도]]=2020,1,0)</f>
        <v>0</v>
      </c>
      <c r="T348" s="14">
        <f>IF([1]!Table_1[[#This Row],[연도]]=2021,1,0)</f>
        <v>0</v>
      </c>
      <c r="U348" s="14">
        <f>IF([1]!Table_1[[#This Row],[연도]]=2022,1,0)</f>
        <v>0</v>
      </c>
      <c r="V348" s="14">
        <f>IF([1]!Table_1[[#This Row],[연도]]=2023,1,0)</f>
        <v>0</v>
      </c>
      <c r="W348" s="10">
        <v>0.18</v>
      </c>
      <c r="X348" s="10">
        <f>Y348/1000000000000</f>
        <v>0.16694297599999999</v>
      </c>
      <c r="Y348" s="14">
        <f>[1]!Table_1[[#This Row],[주가]]*[1]!Table_1[[#This Row],[기말주식수]]</f>
        <v>166942976000</v>
      </c>
      <c r="Z348" s="14">
        <f>AA348/10</f>
        <v>4.008689624755748</v>
      </c>
      <c r="AA348" s="14">
        <f>[1]!Table_1[[#This Row],[시가총액]]/[1]!Table_1[[#This Row],[당기순이익(세후영업이익)]]</f>
        <v>40.086896247557483</v>
      </c>
      <c r="AB348" s="10">
        <v>2520802240</v>
      </c>
    </row>
    <row r="349" spans="1:28" ht="19.2">
      <c r="A349" s="12">
        <v>348</v>
      </c>
      <c r="B349" s="12">
        <v>1540</v>
      </c>
      <c r="C349" s="13" t="s">
        <v>59</v>
      </c>
      <c r="D349" s="13" t="s">
        <v>20</v>
      </c>
      <c r="E349" s="12">
        <v>2017</v>
      </c>
      <c r="F349" s="12">
        <v>30.774000000000001</v>
      </c>
      <c r="G349" s="15">
        <f>([1]!Table_1[[#This Row],[총자산]]-[1]!Table_1[[#This Row],[장부가치 자기자본]]+[1]!Table_1[[#This Row],[시가총액]])/[1]!Table_1[[#This Row],[총자산]]</f>
        <v>1.1072599600794635</v>
      </c>
      <c r="H349" s="14">
        <f>I349/100000000000</f>
        <v>0.10403171776</v>
      </c>
      <c r="I349" s="12">
        <v>10403171776</v>
      </c>
      <c r="J349" s="12">
        <v>6.01</v>
      </c>
      <c r="K349" s="10">
        <f>L349/1000000000000</f>
        <v>0.183599893263</v>
      </c>
      <c r="L349" s="12">
        <v>183599893263</v>
      </c>
      <c r="M349" s="12">
        <v>2.19</v>
      </c>
      <c r="N349" s="12">
        <v>1</v>
      </c>
      <c r="O349" s="15">
        <f>IF([1]!Table_1[[#This Row],[연도]]=2016,1,0)</f>
        <v>0</v>
      </c>
      <c r="P349" s="15">
        <f>IF([1]!Table_1[[#This Row],[연도]]=2017,1,0)</f>
        <v>1</v>
      </c>
      <c r="Q349" s="15">
        <f>IF([1]!Table_1[[#This Row],[연도]]=2018,1,0)</f>
        <v>0</v>
      </c>
      <c r="R349" s="15">
        <f>IF([1]!Table_1[[#This Row],[연도]]=2019,1,0)</f>
        <v>0</v>
      </c>
      <c r="S349" s="15">
        <f>IF([1]!Table_1[[#This Row],[연도]]=2020,1,0)</f>
        <v>0</v>
      </c>
      <c r="T349" s="15">
        <f>IF([1]!Table_1[[#This Row],[연도]]=2021,1,0)</f>
        <v>0</v>
      </c>
      <c r="U349" s="15">
        <f>IF([1]!Table_1[[#This Row],[연도]]=2022,1,0)</f>
        <v>0</v>
      </c>
      <c r="V349" s="15">
        <f>IF([1]!Table_1[[#This Row],[연도]]=2023,1,0)</f>
        <v>0</v>
      </c>
      <c r="W349" s="12">
        <v>0.14000000000000001</v>
      </c>
      <c r="X349" s="10">
        <f>Y349/1000000000000</f>
        <v>0.15976964499999999</v>
      </c>
      <c r="Y349" s="15">
        <f>[1]!Table_1[[#This Row],[주가]]*[1]!Table_1[[#This Row],[기말주식수]]</f>
        <v>159769645000</v>
      </c>
      <c r="Z349" s="14">
        <f>AA349/10</f>
        <v>1.535778207263546</v>
      </c>
      <c r="AA349" s="15">
        <f>[1]!Table_1[[#This Row],[시가총액]]/[1]!Table_1[[#This Row],[당기순이익(세후영업이익)]]</f>
        <v>15.357782072635461</v>
      </c>
      <c r="AB349" s="12">
        <v>2521012120</v>
      </c>
    </row>
    <row r="350" spans="1:28" ht="19.2">
      <c r="A350" s="10">
        <v>349</v>
      </c>
      <c r="B350" s="10">
        <v>1540</v>
      </c>
      <c r="C350" s="11" t="s">
        <v>59</v>
      </c>
      <c r="D350" s="11" t="s">
        <v>20</v>
      </c>
      <c r="E350" s="10">
        <v>2018</v>
      </c>
      <c r="F350" s="10">
        <v>19.13</v>
      </c>
      <c r="G350" s="14">
        <f>([1]!Table_1[[#This Row],[총자산]]-[1]!Table_1[[#This Row],[장부가치 자기자본]]+[1]!Table_1[[#This Row],[시가총액]])/[1]!Table_1[[#This Row],[총자산]]</f>
        <v>0.91499848695271269</v>
      </c>
      <c r="H350" s="14">
        <f>I350/100000000000</f>
        <v>0.15366114683000001</v>
      </c>
      <c r="I350" s="10">
        <v>15366114683</v>
      </c>
      <c r="J350" s="10">
        <v>2.34</v>
      </c>
      <c r="K350" s="10">
        <f>L350/1000000000000</f>
        <v>0.185745621902</v>
      </c>
      <c r="L350" s="10">
        <v>185745621902</v>
      </c>
      <c r="M350" s="10">
        <v>2.4700000000000002</v>
      </c>
      <c r="N350" s="10">
        <v>1</v>
      </c>
      <c r="O350" s="14">
        <f>IF([1]!Table_1[[#This Row],[연도]]=2016,1,0)</f>
        <v>0</v>
      </c>
      <c r="P350" s="14">
        <f>IF([1]!Table_1[[#This Row],[연도]]=2017,1,0)</f>
        <v>0</v>
      </c>
      <c r="Q350" s="14">
        <f>IF([1]!Table_1[[#This Row],[연도]]=2018,1,0)</f>
        <v>1</v>
      </c>
      <c r="R350" s="14">
        <f>IF([1]!Table_1[[#This Row],[연도]]=2019,1,0)</f>
        <v>0</v>
      </c>
      <c r="S350" s="14">
        <f>IF([1]!Table_1[[#This Row],[연도]]=2020,1,0)</f>
        <v>0</v>
      </c>
      <c r="T350" s="14">
        <f>IF([1]!Table_1[[#This Row],[연도]]=2021,1,0)</f>
        <v>0</v>
      </c>
      <c r="U350" s="14">
        <f>IF([1]!Table_1[[#This Row],[연도]]=2022,1,0)</f>
        <v>0</v>
      </c>
      <c r="V350" s="14">
        <f>IF([1]!Table_1[[#This Row],[연도]]=2023,1,0)</f>
        <v>0</v>
      </c>
      <c r="W350" s="10">
        <v>0.33</v>
      </c>
      <c r="X350" s="10">
        <f>Y350/1000000000000</f>
        <v>0.12911995800000001</v>
      </c>
      <c r="Y350" s="14">
        <f>[1]!Table_1[[#This Row],[주가]]*[1]!Table_1[[#This Row],[기말주식수]]</f>
        <v>129119958000</v>
      </c>
      <c r="Z350" s="14">
        <f>AA350/10</f>
        <v>0.84029021430413597</v>
      </c>
      <c r="AA350" s="14">
        <f>[1]!Table_1[[#This Row],[시가총액]]/[1]!Table_1[[#This Row],[당기순이익(세후영업이익)]]</f>
        <v>8.4029021430413593</v>
      </c>
      <c r="AB350" s="10">
        <v>2521012120</v>
      </c>
    </row>
    <row r="351" spans="1:28" ht="19.2">
      <c r="A351" s="12">
        <v>350</v>
      </c>
      <c r="B351" s="12">
        <v>1540</v>
      </c>
      <c r="C351" s="13" t="s">
        <v>59</v>
      </c>
      <c r="D351" s="13" t="s">
        <v>20</v>
      </c>
      <c r="E351" s="12">
        <v>2019</v>
      </c>
      <c r="F351" s="12">
        <v>117.749</v>
      </c>
      <c r="G351" s="15">
        <f>([1]!Table_1[[#This Row],[총자산]]-[1]!Table_1[[#This Row],[장부가치 자기자본]]+[1]!Table_1[[#This Row],[시가총액]])/[1]!Table_1[[#This Row],[총자산]]</f>
        <v>0.96259671364532695</v>
      </c>
      <c r="H351" s="14">
        <f>I351/100000000000</f>
        <v>2.4178405890000001E-2</v>
      </c>
      <c r="I351" s="12">
        <v>2417840589</v>
      </c>
      <c r="J351" s="12">
        <v>2.36</v>
      </c>
      <c r="K351" s="10">
        <f>L351/1000000000000</f>
        <v>0.155851757368</v>
      </c>
      <c r="L351" s="12">
        <v>155851757368</v>
      </c>
      <c r="M351" s="12">
        <v>2.84</v>
      </c>
      <c r="N351" s="12">
        <v>1</v>
      </c>
      <c r="O351" s="15">
        <f>IF([1]!Table_1[[#This Row],[연도]]=2016,1,0)</f>
        <v>0</v>
      </c>
      <c r="P351" s="15">
        <f>IF([1]!Table_1[[#This Row],[연도]]=2017,1,0)</f>
        <v>0</v>
      </c>
      <c r="Q351" s="15">
        <f>IF([1]!Table_1[[#This Row],[연도]]=2018,1,0)</f>
        <v>0</v>
      </c>
      <c r="R351" s="15">
        <f>IF([1]!Table_1[[#This Row],[연도]]=2019,1,0)</f>
        <v>1</v>
      </c>
      <c r="S351" s="15">
        <f>IF([1]!Table_1[[#This Row],[연도]]=2020,1,0)</f>
        <v>0</v>
      </c>
      <c r="T351" s="15">
        <f>IF([1]!Table_1[[#This Row],[연도]]=2021,1,0)</f>
        <v>0</v>
      </c>
      <c r="U351" s="15">
        <f>IF([1]!Table_1[[#This Row],[연도]]=2022,1,0)</f>
        <v>0</v>
      </c>
      <c r="V351" s="15">
        <f>IF([1]!Table_1[[#This Row],[연도]]=2023,1,0)</f>
        <v>0</v>
      </c>
      <c r="W351" s="12">
        <v>0.3</v>
      </c>
      <c r="X351" s="10">
        <f>Y351/1000000000000</f>
        <v>0.14020601499999999</v>
      </c>
      <c r="Y351" s="15">
        <f>[1]!Table_1[[#This Row],[주가]]*[1]!Table_1[[#This Row],[기말주식수]]</f>
        <v>140206015000</v>
      </c>
      <c r="Z351" s="14">
        <f>AA351/10</f>
        <v>5.7988113706862752</v>
      </c>
      <c r="AA351" s="15">
        <f>[1]!Table_1[[#This Row],[시가총액]]/[1]!Table_1[[#This Row],[당기순이익(세후영업이익)]]</f>
        <v>57.988113706862748</v>
      </c>
      <c r="AB351" s="12">
        <v>2521012120</v>
      </c>
    </row>
    <row r="352" spans="1:28" ht="19.2">
      <c r="A352" s="10">
        <v>351</v>
      </c>
      <c r="B352" s="10">
        <v>1540</v>
      </c>
      <c r="C352" s="11" t="s">
        <v>59</v>
      </c>
      <c r="D352" s="11" t="s">
        <v>20</v>
      </c>
      <c r="E352" s="10">
        <v>2021</v>
      </c>
      <c r="F352" s="10">
        <v>67.070999999999998</v>
      </c>
      <c r="G352" s="14">
        <f>([1]!Table_1[[#This Row],[총자산]]-[1]!Table_1[[#This Row],[장부가치 자기자본]]+[1]!Table_1[[#This Row],[시가총액]])/[1]!Table_1[[#This Row],[총자산]]</f>
        <v>0.93759362945808133</v>
      </c>
      <c r="H352" s="14">
        <f>I352/100000000000</f>
        <v>-1.0840809999999999E-2</v>
      </c>
      <c r="I352" s="10">
        <v>-1084081000</v>
      </c>
      <c r="J352" s="10">
        <v>6.27</v>
      </c>
      <c r="K352" s="10">
        <f>L352/1000000000000</f>
        <v>0.163533830268</v>
      </c>
      <c r="L352" s="10">
        <v>163533830268</v>
      </c>
      <c r="M352" s="10">
        <v>3.86</v>
      </c>
      <c r="N352" s="10">
        <v>1</v>
      </c>
      <c r="O352" s="14">
        <f>IF([1]!Table_1[[#This Row],[연도]]=2016,1,0)</f>
        <v>0</v>
      </c>
      <c r="P352" s="14">
        <f>IF([1]!Table_1[[#This Row],[연도]]=2017,1,0)</f>
        <v>0</v>
      </c>
      <c r="Q352" s="14">
        <f>IF([1]!Table_1[[#This Row],[연도]]=2018,1,0)</f>
        <v>0</v>
      </c>
      <c r="R352" s="14">
        <f>IF([1]!Table_1[[#This Row],[연도]]=2019,1,0)</f>
        <v>0</v>
      </c>
      <c r="S352" s="14">
        <f>IF([1]!Table_1[[#This Row],[연도]]=2020,1,0)</f>
        <v>0</v>
      </c>
      <c r="T352" s="14">
        <f>IF([1]!Table_1[[#This Row],[연도]]=2021,1,0)</f>
        <v>1</v>
      </c>
      <c r="U352" s="14">
        <f>IF([1]!Table_1[[#This Row],[연도]]=2022,1,0)</f>
        <v>0</v>
      </c>
      <c r="V352" s="14">
        <f>IF([1]!Table_1[[#This Row],[연도]]=2023,1,0)</f>
        <v>0</v>
      </c>
      <c r="W352" s="10">
        <v>0.3</v>
      </c>
      <c r="X352" s="10">
        <f>Y352/1000000000000</f>
        <v>0.13955389400000001</v>
      </c>
      <c r="Y352" s="14">
        <f>[1]!Table_1[[#This Row],[주가]]*[1]!Table_1[[#This Row],[기말주식수]]</f>
        <v>139553894000</v>
      </c>
      <c r="Z352" s="14">
        <f>AA352/10</f>
        <v>-12.873013547880646</v>
      </c>
      <c r="AA352" s="14">
        <f>[1]!Table_1[[#This Row],[시가총액]]/[1]!Table_1[[#This Row],[당기순이익(세후영업이익)]]</f>
        <v>-128.73013547880646</v>
      </c>
      <c r="AB352" s="10">
        <v>2511143580</v>
      </c>
    </row>
    <row r="353" spans="1:28" ht="19.2">
      <c r="A353" s="12">
        <v>352</v>
      </c>
      <c r="B353" s="12">
        <v>1540</v>
      </c>
      <c r="C353" s="13" t="s">
        <v>59</v>
      </c>
      <c r="D353" s="13" t="s">
        <v>20</v>
      </c>
      <c r="E353" s="12">
        <v>2022</v>
      </c>
      <c r="F353" s="12">
        <v>36.347999999999999</v>
      </c>
      <c r="G353" s="15">
        <f>([1]!Table_1[[#This Row],[총자산]]-[1]!Table_1[[#This Row],[장부가치 자기자본]]+[1]!Table_1[[#This Row],[시가총액]])/[1]!Table_1[[#This Row],[총자산]]</f>
        <v>0.84453112343584702</v>
      </c>
      <c r="H353" s="14">
        <f>I353/100000000000</f>
        <v>9.6758441589999994E-2</v>
      </c>
      <c r="I353" s="12">
        <v>9675844159</v>
      </c>
      <c r="J353" s="12">
        <v>1.8</v>
      </c>
      <c r="K353" s="10">
        <f>L353/1000000000000</f>
        <v>0.20538853629500001</v>
      </c>
      <c r="L353" s="12">
        <v>205388536295</v>
      </c>
      <c r="M353" s="12">
        <v>3.71</v>
      </c>
      <c r="N353" s="12">
        <v>1</v>
      </c>
      <c r="O353" s="15">
        <f>IF([1]!Table_1[[#This Row],[연도]]=2016,1,0)</f>
        <v>0</v>
      </c>
      <c r="P353" s="15">
        <f>IF([1]!Table_1[[#This Row],[연도]]=2017,1,0)</f>
        <v>0</v>
      </c>
      <c r="Q353" s="15">
        <f>IF([1]!Table_1[[#This Row],[연도]]=2018,1,0)</f>
        <v>0</v>
      </c>
      <c r="R353" s="15">
        <f>IF([1]!Table_1[[#This Row],[연도]]=2019,1,0)</f>
        <v>0</v>
      </c>
      <c r="S353" s="15">
        <f>IF([1]!Table_1[[#This Row],[연도]]=2020,1,0)</f>
        <v>0</v>
      </c>
      <c r="T353" s="15">
        <f>IF([1]!Table_1[[#This Row],[연도]]=2021,1,0)</f>
        <v>0</v>
      </c>
      <c r="U353" s="15">
        <f>IF([1]!Table_1[[#This Row],[연도]]=2022,1,0)</f>
        <v>1</v>
      </c>
      <c r="V353" s="15">
        <f>IF([1]!Table_1[[#This Row],[연도]]=2023,1,0)</f>
        <v>0</v>
      </c>
      <c r="W353" s="12">
        <v>0.52</v>
      </c>
      <c r="X353" s="10">
        <f>Y353/1000000000000</f>
        <v>0.11985983980000001</v>
      </c>
      <c r="Y353" s="15">
        <f>[1]!Table_1[[#This Row],[주가]]*[1]!Table_1[[#This Row],[기말주식수]]</f>
        <v>119859839800</v>
      </c>
      <c r="Z353" s="14">
        <f>AA353/10</f>
        <v>1.2387533101027903</v>
      </c>
      <c r="AA353" s="15">
        <f>[1]!Table_1[[#This Row],[시가총액]]/[1]!Table_1[[#This Row],[당기순이익(세후영업이익)]]</f>
        <v>12.387533101027904</v>
      </c>
      <c r="AB353" s="12">
        <v>2500380300</v>
      </c>
    </row>
    <row r="354" spans="1:28" ht="19.2">
      <c r="A354" s="10">
        <v>353</v>
      </c>
      <c r="B354" s="10">
        <v>1540</v>
      </c>
      <c r="C354" s="11" t="s">
        <v>59</v>
      </c>
      <c r="D354" s="11" t="s">
        <v>20</v>
      </c>
      <c r="E354" s="10">
        <v>2023</v>
      </c>
      <c r="F354" s="10">
        <v>250.53899999999999</v>
      </c>
      <c r="G354" s="14">
        <f>([1]!Table_1[[#This Row],[총자산]]-[1]!Table_1[[#This Row],[장부가치 자기자본]]+[1]!Table_1[[#This Row],[시가총액]])/[1]!Table_1[[#This Row],[총자산]]</f>
        <v>0.87872260203982688</v>
      </c>
      <c r="H354" s="14">
        <f>I354/100000000000</f>
        <v>5.0614409399999997E-2</v>
      </c>
      <c r="I354" s="10">
        <v>5061440940</v>
      </c>
      <c r="J354" s="10">
        <v>6.56</v>
      </c>
      <c r="K354" s="10">
        <f>L354/1000000000000</f>
        <v>0.233675500767</v>
      </c>
      <c r="L354" s="10">
        <v>233675500767</v>
      </c>
      <c r="M354" s="10">
        <v>2.11</v>
      </c>
      <c r="N354" s="10">
        <v>1</v>
      </c>
      <c r="O354" s="14">
        <f>IF([1]!Table_1[[#This Row],[연도]]=2016,1,0)</f>
        <v>0</v>
      </c>
      <c r="P354" s="14">
        <f>IF([1]!Table_1[[#This Row],[연도]]=2017,1,0)</f>
        <v>0</v>
      </c>
      <c r="Q354" s="14">
        <f>IF([1]!Table_1[[#This Row],[연도]]=2018,1,0)</f>
        <v>0</v>
      </c>
      <c r="R354" s="14">
        <f>IF([1]!Table_1[[#This Row],[연도]]=2019,1,0)</f>
        <v>0</v>
      </c>
      <c r="S354" s="14">
        <f>IF([1]!Table_1[[#This Row],[연도]]=2020,1,0)</f>
        <v>0</v>
      </c>
      <c r="T354" s="14">
        <f>IF([1]!Table_1[[#This Row],[연도]]=2021,1,0)</f>
        <v>0</v>
      </c>
      <c r="U354" s="14">
        <f>IF([1]!Table_1[[#This Row],[연도]]=2022,1,0)</f>
        <v>0</v>
      </c>
      <c r="V354" s="14">
        <f>IF([1]!Table_1[[#This Row],[연도]]=2023,1,0)</f>
        <v>1</v>
      </c>
      <c r="W354" s="10">
        <v>0.41</v>
      </c>
      <c r="X354" s="10">
        <f>Y354/1000000000000</f>
        <v>0.1227291722</v>
      </c>
      <c r="Y354" s="14">
        <f>[1]!Table_1[[#This Row],[주가]]*[1]!Table_1[[#This Row],[기말주식수]]</f>
        <v>122729172200</v>
      </c>
      <c r="Z354" s="14">
        <f>AA354/10</f>
        <v>2.4247872029896689</v>
      </c>
      <c r="AA354" s="14">
        <f>[1]!Table_1[[#This Row],[시가총액]]/[1]!Table_1[[#This Row],[당기순이익(세후영업이익)]]</f>
        <v>24.247872029896687</v>
      </c>
      <c r="AB354" s="10">
        <v>2500380300</v>
      </c>
    </row>
    <row r="355" spans="1:28" ht="19.2">
      <c r="A355" s="12">
        <v>354</v>
      </c>
      <c r="B355" s="12">
        <v>1560</v>
      </c>
      <c r="C355" s="13" t="s">
        <v>60</v>
      </c>
      <c r="D355" s="13" t="s">
        <v>6</v>
      </c>
      <c r="E355" s="12">
        <v>2016</v>
      </c>
      <c r="F355" s="12">
        <v>25.559000000000001</v>
      </c>
      <c r="G355" s="15">
        <f>([1]!Table_1[[#This Row],[총자산]]-[1]!Table_1[[#This Row],[장부가치 자기자본]]+[1]!Table_1[[#This Row],[시가총액]])/[1]!Table_1[[#This Row],[총자산]]</f>
        <v>0.91765850236458446</v>
      </c>
      <c r="H355" s="14">
        <f>I355/100000000000</f>
        <v>4.1771081219999999E-2</v>
      </c>
      <c r="I355" s="12">
        <v>4177108122</v>
      </c>
      <c r="J355" s="12">
        <v>1</v>
      </c>
      <c r="K355" s="10">
        <f>L355/1000000000000</f>
        <v>8.6409643024999996E-2</v>
      </c>
      <c r="L355" s="12">
        <v>86409643025</v>
      </c>
      <c r="M355" s="12">
        <v>0.04</v>
      </c>
      <c r="N355" s="12">
        <v>1</v>
      </c>
      <c r="O355" s="15">
        <f>IF([1]!Table_1[[#This Row],[연도]]=2016,1,0)</f>
        <v>1</v>
      </c>
      <c r="P355" s="15">
        <f>IF([1]!Table_1[[#This Row],[연도]]=2017,1,0)</f>
        <v>0</v>
      </c>
      <c r="Q355" s="15">
        <f>IF([1]!Table_1[[#This Row],[연도]]=2018,1,0)</f>
        <v>0</v>
      </c>
      <c r="R355" s="15">
        <f>IF([1]!Table_1[[#This Row],[연도]]=2019,1,0)</f>
        <v>0</v>
      </c>
      <c r="S355" s="15">
        <f>IF([1]!Table_1[[#This Row],[연도]]=2020,1,0)</f>
        <v>0</v>
      </c>
      <c r="T355" s="15">
        <f>IF([1]!Table_1[[#This Row],[연도]]=2021,1,0)</f>
        <v>0</v>
      </c>
      <c r="U355" s="15">
        <f>IF([1]!Table_1[[#This Row],[연도]]=2022,1,0)</f>
        <v>0</v>
      </c>
      <c r="V355" s="15">
        <f>IF([1]!Table_1[[#This Row],[연도]]=2023,1,0)</f>
        <v>0</v>
      </c>
      <c r="W355" s="12">
        <v>1.33</v>
      </c>
      <c r="X355" s="10">
        <f>Y355/1000000000000</f>
        <v>6.2300000000000001E-2</v>
      </c>
      <c r="Y355" s="15">
        <f>[1]!Table_1[[#This Row],[주가]]*[1]!Table_1[[#This Row],[기말주식수]]</f>
        <v>62300000000</v>
      </c>
      <c r="Z355" s="14">
        <f>AA355/10</f>
        <v>1.4914624706954138</v>
      </c>
      <c r="AA355" s="15">
        <f>[1]!Table_1[[#This Row],[시가총액]]/[1]!Table_1[[#This Row],[당기순이익(세후영업이익)]]</f>
        <v>14.914624706954138</v>
      </c>
      <c r="AB355" s="12">
        <v>1200000000</v>
      </c>
    </row>
    <row r="356" spans="1:28" ht="19.2">
      <c r="A356" s="10">
        <v>355</v>
      </c>
      <c r="B356" s="10">
        <v>1560</v>
      </c>
      <c r="C356" s="11" t="s">
        <v>60</v>
      </c>
      <c r="D356" s="11" t="s">
        <v>6</v>
      </c>
      <c r="E356" s="10">
        <v>2017</v>
      </c>
      <c r="F356" s="10">
        <v>33.606999999999999</v>
      </c>
      <c r="G356" s="14">
        <f>([1]!Table_1[[#This Row],[총자산]]-[1]!Table_1[[#This Row],[장부가치 자기자본]]+[1]!Table_1[[#This Row],[시가총액]])/[1]!Table_1[[#This Row],[총자산]]</f>
        <v>0.86027173282444724</v>
      </c>
      <c r="H356" s="14">
        <f>I356/100000000000</f>
        <v>6.2950806900000003E-2</v>
      </c>
      <c r="I356" s="10">
        <v>6295080690</v>
      </c>
      <c r="J356" s="10">
        <v>0.63</v>
      </c>
      <c r="K356" s="10">
        <f>L356/1000000000000</f>
        <v>8.2451325482000001E-2</v>
      </c>
      <c r="L356" s="10">
        <v>82451325482</v>
      </c>
      <c r="M356" s="10">
        <v>1.63</v>
      </c>
      <c r="N356" s="10">
        <v>1</v>
      </c>
      <c r="O356" s="14">
        <f>IF([1]!Table_1[[#This Row],[연도]]=2016,1,0)</f>
        <v>0</v>
      </c>
      <c r="P356" s="14">
        <f>IF([1]!Table_1[[#This Row],[연도]]=2017,1,0)</f>
        <v>1</v>
      </c>
      <c r="Q356" s="14">
        <f>IF([1]!Table_1[[#This Row],[연도]]=2018,1,0)</f>
        <v>0</v>
      </c>
      <c r="R356" s="14">
        <f>IF([1]!Table_1[[#This Row],[연도]]=2019,1,0)</f>
        <v>0</v>
      </c>
      <c r="S356" s="14">
        <f>IF([1]!Table_1[[#This Row],[연도]]=2020,1,0)</f>
        <v>0</v>
      </c>
      <c r="T356" s="14">
        <f>IF([1]!Table_1[[#This Row],[연도]]=2021,1,0)</f>
        <v>0</v>
      </c>
      <c r="U356" s="14">
        <f>IF([1]!Table_1[[#This Row],[연도]]=2022,1,0)</f>
        <v>0</v>
      </c>
      <c r="V356" s="14">
        <f>IF([1]!Table_1[[#This Row],[연도]]=2023,1,0)</f>
        <v>0</v>
      </c>
      <c r="W356" s="10">
        <v>1.62</v>
      </c>
      <c r="X356" s="10">
        <f>Y356/1000000000000</f>
        <v>5.8999999999999997E-2</v>
      </c>
      <c r="Y356" s="14">
        <f>[1]!Table_1[[#This Row],[주가]]*[1]!Table_1[[#This Row],[기말주식수]]</f>
        <v>59000000000</v>
      </c>
      <c r="Z356" s="14">
        <f>AA356/10</f>
        <v>0.93723977349049681</v>
      </c>
      <c r="AA356" s="14">
        <f>[1]!Table_1[[#This Row],[시가총액]]/[1]!Table_1[[#This Row],[당기순이익(세후영업이익)]]</f>
        <v>9.3723977349049683</v>
      </c>
      <c r="AB356" s="10">
        <v>1350000000</v>
      </c>
    </row>
    <row r="357" spans="1:28" ht="19.2">
      <c r="A357" s="12">
        <v>356</v>
      </c>
      <c r="B357" s="12">
        <v>1560</v>
      </c>
      <c r="C357" s="13" t="s">
        <v>60</v>
      </c>
      <c r="D357" s="13" t="s">
        <v>6</v>
      </c>
      <c r="E357" s="12">
        <v>2018</v>
      </c>
      <c r="F357" s="12">
        <v>28.032</v>
      </c>
      <c r="G357" s="15">
        <f>([1]!Table_1[[#This Row],[총자산]]-[1]!Table_1[[#This Row],[장부가치 자기자본]]+[1]!Table_1[[#This Row],[시가총액]])/[1]!Table_1[[#This Row],[총자산]]</f>
        <v>0.85016300936513811</v>
      </c>
      <c r="H357" s="14">
        <f>I357/100000000000</f>
        <v>5.6104105959999997E-2</v>
      </c>
      <c r="I357" s="12">
        <v>5610410596</v>
      </c>
      <c r="J357" s="12">
        <v>-0.62</v>
      </c>
      <c r="K357" s="10">
        <f>L357/1000000000000</f>
        <v>8.2191790225000005E-2</v>
      </c>
      <c r="L357" s="12">
        <v>82191790225</v>
      </c>
      <c r="M357" s="12">
        <v>1.44</v>
      </c>
      <c r="N357" s="12">
        <v>1</v>
      </c>
      <c r="O357" s="15">
        <f>IF([1]!Table_1[[#This Row],[연도]]=2016,1,0)</f>
        <v>0</v>
      </c>
      <c r="P357" s="15">
        <f>IF([1]!Table_1[[#This Row],[연도]]=2017,1,0)</f>
        <v>0</v>
      </c>
      <c r="Q357" s="15">
        <f>IF([1]!Table_1[[#This Row],[연도]]=2018,1,0)</f>
        <v>1</v>
      </c>
      <c r="R357" s="15">
        <f>IF([1]!Table_1[[#This Row],[연도]]=2019,1,0)</f>
        <v>0</v>
      </c>
      <c r="S357" s="15">
        <f>IF([1]!Table_1[[#This Row],[연도]]=2020,1,0)</f>
        <v>0</v>
      </c>
      <c r="T357" s="15">
        <f>IF([1]!Table_1[[#This Row],[연도]]=2021,1,0)</f>
        <v>0</v>
      </c>
      <c r="U357" s="15">
        <f>IF([1]!Table_1[[#This Row],[연도]]=2022,1,0)</f>
        <v>0</v>
      </c>
      <c r="V357" s="15">
        <f>IF([1]!Table_1[[#This Row],[연도]]=2023,1,0)</f>
        <v>0</v>
      </c>
      <c r="W357" s="12">
        <v>2.41</v>
      </c>
      <c r="X357" s="10">
        <f>Y357/1000000000000</f>
        <v>6.2100000000000002E-2</v>
      </c>
      <c r="Y357" s="15">
        <f>[1]!Table_1[[#This Row],[주가]]*[1]!Table_1[[#This Row],[기말주식수]]</f>
        <v>62100000000</v>
      </c>
      <c r="Z357" s="14">
        <f>AA357/10</f>
        <v>1.1068708597597978</v>
      </c>
      <c r="AA357" s="15">
        <f>[1]!Table_1[[#This Row],[시가총액]]/[1]!Table_1[[#This Row],[당기순이익(세후영업이익)]]</f>
        <v>11.068708597597979</v>
      </c>
      <c r="AB357" s="12">
        <v>1500000000</v>
      </c>
    </row>
    <row r="358" spans="1:28" ht="19.2">
      <c r="A358" s="10">
        <v>357</v>
      </c>
      <c r="B358" s="10">
        <v>1560</v>
      </c>
      <c r="C358" s="11" t="s">
        <v>60</v>
      </c>
      <c r="D358" s="11" t="s">
        <v>6</v>
      </c>
      <c r="E358" s="10">
        <v>2019</v>
      </c>
      <c r="F358" s="10">
        <v>25.741</v>
      </c>
      <c r="G358" s="14">
        <f>([1]!Table_1[[#This Row],[총자산]]-[1]!Table_1[[#This Row],[장부가치 자기자본]]+[1]!Table_1[[#This Row],[시가총액]])/[1]!Table_1[[#This Row],[총자산]]</f>
        <v>0.9393945372453083</v>
      </c>
      <c r="H358" s="14">
        <f>I358/100000000000</f>
        <v>6.9255321829999994E-2</v>
      </c>
      <c r="I358" s="10">
        <v>6925532183</v>
      </c>
      <c r="J358" s="10">
        <v>4.2</v>
      </c>
      <c r="K358" s="10">
        <f>L358/1000000000000</f>
        <v>8.1071832925000004E-2</v>
      </c>
      <c r="L358" s="10">
        <v>81071832925</v>
      </c>
      <c r="M358" s="10">
        <v>1.68</v>
      </c>
      <c r="N358" s="10">
        <v>1</v>
      </c>
      <c r="O358" s="14">
        <f>IF([1]!Table_1[[#This Row],[연도]]=2016,1,0)</f>
        <v>0</v>
      </c>
      <c r="P358" s="14">
        <f>IF([1]!Table_1[[#This Row],[연도]]=2017,1,0)</f>
        <v>0</v>
      </c>
      <c r="Q358" s="14">
        <f>IF([1]!Table_1[[#This Row],[연도]]=2018,1,0)</f>
        <v>0</v>
      </c>
      <c r="R358" s="14">
        <f>IF([1]!Table_1[[#This Row],[연도]]=2019,1,0)</f>
        <v>1</v>
      </c>
      <c r="S358" s="14">
        <f>IF([1]!Table_1[[#This Row],[연도]]=2020,1,0)</f>
        <v>0</v>
      </c>
      <c r="T358" s="14">
        <f>IF([1]!Table_1[[#This Row],[연도]]=2021,1,0)</f>
        <v>0</v>
      </c>
      <c r="U358" s="14">
        <f>IF([1]!Table_1[[#This Row],[연도]]=2022,1,0)</f>
        <v>0</v>
      </c>
      <c r="V358" s="14">
        <f>IF([1]!Table_1[[#This Row],[연도]]=2023,1,0)</f>
        <v>0</v>
      </c>
      <c r="W358" s="10">
        <v>3.32</v>
      </c>
      <c r="X358" s="10">
        <f>Y358/1000000000000</f>
        <v>7.7799999999999994E-2</v>
      </c>
      <c r="Y358" s="14">
        <f>[1]!Table_1[[#This Row],[주가]]*[1]!Table_1[[#This Row],[기말주식수]]</f>
        <v>77800000000</v>
      </c>
      <c r="Z358" s="14">
        <f>AA358/10</f>
        <v>1.1233793727935377</v>
      </c>
      <c r="AA358" s="14">
        <f>[1]!Table_1[[#This Row],[시가총액]]/[1]!Table_1[[#This Row],[당기순이익(세후영업이익)]]</f>
        <v>11.233793727935376</v>
      </c>
      <c r="AB358" s="10">
        <v>1650000000</v>
      </c>
    </row>
    <row r="359" spans="1:28" ht="19.2">
      <c r="A359" s="12">
        <v>358</v>
      </c>
      <c r="B359" s="12">
        <v>1560</v>
      </c>
      <c r="C359" s="13" t="s">
        <v>60</v>
      </c>
      <c r="D359" s="13" t="s">
        <v>6</v>
      </c>
      <c r="E359" s="12">
        <v>2020</v>
      </c>
      <c r="F359" s="12">
        <v>50.459000000000003</v>
      </c>
      <c r="G359" s="15">
        <f>([1]!Table_1[[#This Row],[총자산]]-[1]!Table_1[[#This Row],[장부가치 자기자본]]+[1]!Table_1[[#This Row],[시가총액]])/[1]!Table_1[[#This Row],[총자산]]</f>
        <v>0.86073804410564658</v>
      </c>
      <c r="H359" s="14">
        <f>I359/100000000000</f>
        <v>3.5803419990000002E-2</v>
      </c>
      <c r="I359" s="12">
        <v>3580341999</v>
      </c>
      <c r="J359" s="12">
        <v>-3.7</v>
      </c>
      <c r="K359" s="10">
        <f>L359/1000000000000</f>
        <v>7.3164758080999995E-2</v>
      </c>
      <c r="L359" s="12">
        <v>73164758081</v>
      </c>
      <c r="M359" s="12">
        <v>1.65</v>
      </c>
      <c r="N359" s="12">
        <v>1</v>
      </c>
      <c r="O359" s="15">
        <f>IF([1]!Table_1[[#This Row],[연도]]=2016,1,0)</f>
        <v>0</v>
      </c>
      <c r="P359" s="15">
        <f>IF([1]!Table_1[[#This Row],[연도]]=2017,1,0)</f>
        <v>0</v>
      </c>
      <c r="Q359" s="15">
        <f>IF([1]!Table_1[[#This Row],[연도]]=2018,1,0)</f>
        <v>0</v>
      </c>
      <c r="R359" s="15">
        <f>IF([1]!Table_1[[#This Row],[연도]]=2019,1,0)</f>
        <v>0</v>
      </c>
      <c r="S359" s="15">
        <f>IF([1]!Table_1[[#This Row],[연도]]=2020,1,0)</f>
        <v>1</v>
      </c>
      <c r="T359" s="15">
        <f>IF([1]!Table_1[[#This Row],[연도]]=2021,1,0)</f>
        <v>0</v>
      </c>
      <c r="U359" s="15">
        <f>IF([1]!Table_1[[#This Row],[연도]]=2022,1,0)</f>
        <v>0</v>
      </c>
      <c r="V359" s="15">
        <f>IF([1]!Table_1[[#This Row],[연도]]=2023,1,0)</f>
        <v>0</v>
      </c>
      <c r="W359" s="12">
        <v>2.0099999999999998</v>
      </c>
      <c r="X359" s="10">
        <f>Y359/1000000000000</f>
        <v>7.22E-2</v>
      </c>
      <c r="Y359" s="15">
        <f>[1]!Table_1[[#This Row],[주가]]*[1]!Table_1[[#This Row],[기말주식수]]</f>
        <v>72200000000</v>
      </c>
      <c r="Z359" s="14">
        <f>AA359/10</f>
        <v>2.0165671329768404</v>
      </c>
      <c r="AA359" s="15">
        <f>[1]!Table_1[[#This Row],[시가총액]]/[1]!Table_1[[#This Row],[당기순이익(세후영업이익)]]</f>
        <v>20.165671329768404</v>
      </c>
      <c r="AB359" s="12">
        <v>1650000000</v>
      </c>
    </row>
    <row r="360" spans="1:28" ht="19.2">
      <c r="A360" s="10">
        <v>359</v>
      </c>
      <c r="B360" s="10">
        <v>1560</v>
      </c>
      <c r="C360" s="11" t="s">
        <v>60</v>
      </c>
      <c r="D360" s="11" t="s">
        <v>6</v>
      </c>
      <c r="E360" s="10">
        <v>2021</v>
      </c>
      <c r="F360" s="10">
        <v>32.725999999999999</v>
      </c>
      <c r="G360" s="14">
        <f>([1]!Table_1[[#This Row],[총자산]]-[1]!Table_1[[#This Row],[장부가치 자기자본]]+[1]!Table_1[[#This Row],[시가총액]])/[1]!Table_1[[#This Row],[총자산]]</f>
        <v>0.94652559126842051</v>
      </c>
      <c r="H360" s="14">
        <f>I360/100000000000</f>
        <v>6.6044286329999993E-2</v>
      </c>
      <c r="I360" s="10">
        <v>6604428633</v>
      </c>
      <c r="J360" s="10">
        <v>7.86</v>
      </c>
      <c r="K360" s="10">
        <f>L360/1000000000000</f>
        <v>7.9747901282999994E-2</v>
      </c>
      <c r="L360" s="10">
        <v>79747901283</v>
      </c>
      <c r="M360" s="10">
        <v>1.47</v>
      </c>
      <c r="N360" s="10">
        <v>1</v>
      </c>
      <c r="O360" s="14">
        <f>IF([1]!Table_1[[#This Row],[연도]]=2016,1,0)</f>
        <v>0</v>
      </c>
      <c r="P360" s="14">
        <f>IF([1]!Table_1[[#This Row],[연도]]=2017,1,0)</f>
        <v>0</v>
      </c>
      <c r="Q360" s="14">
        <f>IF([1]!Table_1[[#This Row],[연도]]=2018,1,0)</f>
        <v>0</v>
      </c>
      <c r="R360" s="14">
        <f>IF([1]!Table_1[[#This Row],[연도]]=2019,1,0)</f>
        <v>0</v>
      </c>
      <c r="S360" s="14">
        <f>IF([1]!Table_1[[#This Row],[연도]]=2020,1,0)</f>
        <v>0</v>
      </c>
      <c r="T360" s="14">
        <f>IF([1]!Table_1[[#This Row],[연도]]=2021,1,0)</f>
        <v>1</v>
      </c>
      <c r="U360" s="14">
        <f>IF([1]!Table_1[[#This Row],[연도]]=2022,1,0)</f>
        <v>0</v>
      </c>
      <c r="V360" s="14">
        <f>IF([1]!Table_1[[#This Row],[연도]]=2023,1,0)</f>
        <v>0</v>
      </c>
      <c r="W360" s="10">
        <v>1.8</v>
      </c>
      <c r="X360" s="10">
        <f>Y360/1000000000000</f>
        <v>8.72E-2</v>
      </c>
      <c r="Y360" s="14">
        <f>[1]!Table_1[[#This Row],[주가]]*[1]!Table_1[[#This Row],[기말주식수]]</f>
        <v>87200000000</v>
      </c>
      <c r="Z360" s="14">
        <f>AA360/10</f>
        <v>1.3203261757465643</v>
      </c>
      <c r="AA360" s="14">
        <f>[1]!Table_1[[#This Row],[시가총액]]/[1]!Table_1[[#This Row],[당기순이익(세후영업이익)]]</f>
        <v>13.203261757465643</v>
      </c>
      <c r="AB360" s="10">
        <v>1994679000</v>
      </c>
    </row>
    <row r="361" spans="1:28" ht="19.2">
      <c r="A361" s="12">
        <v>360</v>
      </c>
      <c r="B361" s="12">
        <v>1560</v>
      </c>
      <c r="C361" s="13" t="s">
        <v>60</v>
      </c>
      <c r="D361" s="13" t="s">
        <v>6</v>
      </c>
      <c r="E361" s="12">
        <v>2022</v>
      </c>
      <c r="F361" s="12">
        <v>88.06</v>
      </c>
      <c r="G361" s="15">
        <f>([1]!Table_1[[#This Row],[총자산]]-[1]!Table_1[[#This Row],[장부가치 자기자본]]+[1]!Table_1[[#This Row],[시가총액]])/[1]!Table_1[[#This Row],[총자산]]</f>
        <v>0.94557254215783249</v>
      </c>
      <c r="H361" s="14">
        <f>I361/100000000000</f>
        <v>5.1291352060000003E-2</v>
      </c>
      <c r="I361" s="12">
        <v>5129135206</v>
      </c>
      <c r="J361" s="12">
        <v>-2.21</v>
      </c>
      <c r="K361" s="10">
        <f>L361/1000000000000</f>
        <v>8.3435241805999996E-2</v>
      </c>
      <c r="L361" s="12">
        <v>83435241806</v>
      </c>
      <c r="M361" s="12">
        <v>1.52</v>
      </c>
      <c r="N361" s="12">
        <v>1</v>
      </c>
      <c r="O361" s="15">
        <f>IF([1]!Table_1[[#This Row],[연도]]=2016,1,0)</f>
        <v>0</v>
      </c>
      <c r="P361" s="15">
        <f>IF([1]!Table_1[[#This Row],[연도]]=2017,1,0)</f>
        <v>0</v>
      </c>
      <c r="Q361" s="15">
        <f>IF([1]!Table_1[[#This Row],[연도]]=2018,1,0)</f>
        <v>0</v>
      </c>
      <c r="R361" s="15">
        <f>IF([1]!Table_1[[#This Row],[연도]]=2019,1,0)</f>
        <v>0</v>
      </c>
      <c r="S361" s="15">
        <f>IF([1]!Table_1[[#This Row],[연도]]=2020,1,0)</f>
        <v>0</v>
      </c>
      <c r="T361" s="15">
        <f>IF([1]!Table_1[[#This Row],[연도]]=2021,1,0)</f>
        <v>0</v>
      </c>
      <c r="U361" s="15">
        <f>IF([1]!Table_1[[#This Row],[연도]]=2022,1,0)</f>
        <v>1</v>
      </c>
      <c r="V361" s="15">
        <f>IF([1]!Table_1[[#This Row],[연도]]=2023,1,0)</f>
        <v>0</v>
      </c>
      <c r="W361" s="12">
        <v>2.0099999999999998</v>
      </c>
      <c r="X361" s="10">
        <f>Y361/1000000000000</f>
        <v>8.6499999999999994E-2</v>
      </c>
      <c r="Y361" s="15">
        <f>[1]!Table_1[[#This Row],[주가]]*[1]!Table_1[[#This Row],[기말주식수]]</f>
        <v>86500000000</v>
      </c>
      <c r="Z361" s="14">
        <f>AA361/10</f>
        <v>1.6864441377722574</v>
      </c>
      <c r="AA361" s="15">
        <f>[1]!Table_1[[#This Row],[시가총액]]/[1]!Table_1[[#This Row],[당기순이익(세후영업이익)]]</f>
        <v>16.864441377722574</v>
      </c>
      <c r="AB361" s="12">
        <v>1943478900</v>
      </c>
    </row>
    <row r="362" spans="1:28" ht="19.2">
      <c r="A362" s="10">
        <v>361</v>
      </c>
      <c r="B362" s="10">
        <v>1560</v>
      </c>
      <c r="C362" s="11" t="s">
        <v>60</v>
      </c>
      <c r="D362" s="11" t="s">
        <v>6</v>
      </c>
      <c r="E362" s="10">
        <v>2023</v>
      </c>
      <c r="F362" s="10">
        <v>18.899999999999999</v>
      </c>
      <c r="G362" s="14">
        <f>([1]!Table_1[[#This Row],[총자산]]-[1]!Table_1[[#This Row],[장부가치 자기자본]]+[1]!Table_1[[#This Row],[시가총액]])/[1]!Table_1[[#This Row],[총자산]]</f>
        <v>0.91633113655146237</v>
      </c>
      <c r="H362" s="14">
        <f>I362/100000000000</f>
        <v>7.8917646549999998E-2</v>
      </c>
      <c r="I362" s="10">
        <v>7891764655</v>
      </c>
      <c r="J362" s="10">
        <v>2.4</v>
      </c>
      <c r="K362" s="10">
        <f>L362/1000000000000</f>
        <v>8.5239048509999998E-2</v>
      </c>
      <c r="L362" s="10">
        <v>85239048510</v>
      </c>
      <c r="M362" s="10">
        <v>1.83</v>
      </c>
      <c r="N362" s="10">
        <v>1</v>
      </c>
      <c r="O362" s="14">
        <f>IF([1]!Table_1[[#This Row],[연도]]=2016,1,0)</f>
        <v>0</v>
      </c>
      <c r="P362" s="14">
        <f>IF([1]!Table_1[[#This Row],[연도]]=2017,1,0)</f>
        <v>0</v>
      </c>
      <c r="Q362" s="14">
        <f>IF([1]!Table_1[[#This Row],[연도]]=2018,1,0)</f>
        <v>0</v>
      </c>
      <c r="R362" s="14">
        <f>IF([1]!Table_1[[#This Row],[연도]]=2019,1,0)</f>
        <v>0</v>
      </c>
      <c r="S362" s="14">
        <f>IF([1]!Table_1[[#This Row],[연도]]=2020,1,0)</f>
        <v>0</v>
      </c>
      <c r="T362" s="14">
        <f>IF([1]!Table_1[[#This Row],[연도]]=2021,1,0)</f>
        <v>0</v>
      </c>
      <c r="U362" s="14">
        <f>IF([1]!Table_1[[#This Row],[연도]]=2022,1,0)</f>
        <v>0</v>
      </c>
      <c r="V362" s="14">
        <f>IF([1]!Table_1[[#This Row],[연도]]=2023,1,0)</f>
        <v>1</v>
      </c>
      <c r="W362" s="10">
        <v>4.51</v>
      </c>
      <c r="X362" s="10">
        <f>Y362/1000000000000</f>
        <v>8.6900000000000005E-2</v>
      </c>
      <c r="Y362" s="14">
        <f>[1]!Table_1[[#This Row],[주가]]*[1]!Table_1[[#This Row],[기말주식수]]</f>
        <v>86900000000</v>
      </c>
      <c r="Z362" s="14">
        <f>AA362/10</f>
        <v>1.1011478902243064</v>
      </c>
      <c r="AA362" s="14">
        <f>[1]!Table_1[[#This Row],[시가총액]]/[1]!Table_1[[#This Row],[당기순이익(세후영업이익)]]</f>
        <v>11.011478902243063</v>
      </c>
      <c r="AB362" s="10">
        <v>2063354700</v>
      </c>
    </row>
    <row r="363" spans="1:28" ht="19.2">
      <c r="A363" s="12">
        <v>362</v>
      </c>
      <c r="B363" s="12">
        <v>1570</v>
      </c>
      <c r="C363" s="13" t="s">
        <v>61</v>
      </c>
      <c r="D363" s="13" t="s">
        <v>6</v>
      </c>
      <c r="E363" s="12">
        <v>2018</v>
      </c>
      <c r="F363" s="12">
        <v>15.093999999999999</v>
      </c>
      <c r="G363" s="15">
        <f>([1]!Table_1[[#This Row],[총자산]]-[1]!Table_1[[#This Row],[장부가치 자기자본]]+[1]!Table_1[[#This Row],[시가총액]])/[1]!Table_1[[#This Row],[총자산]]</f>
        <v>1.1048829644850604</v>
      </c>
      <c r="H363" s="14">
        <f>I363/100000000000</f>
        <v>0.13526325582000001</v>
      </c>
      <c r="I363" s="12">
        <v>13526325582</v>
      </c>
      <c r="J363" s="12">
        <v>4.43</v>
      </c>
      <c r="K363" s="10">
        <f>L363/1000000000000</f>
        <v>0.20544137539599999</v>
      </c>
      <c r="L363" s="12">
        <v>205441375396</v>
      </c>
      <c r="M363" s="12">
        <v>1.39</v>
      </c>
      <c r="N363" s="12">
        <v>1</v>
      </c>
      <c r="O363" s="15">
        <f>IF([1]!Table_1[[#This Row],[연도]]=2016,1,0)</f>
        <v>0</v>
      </c>
      <c r="P363" s="15">
        <f>IF([1]!Table_1[[#This Row],[연도]]=2017,1,0)</f>
        <v>0</v>
      </c>
      <c r="Q363" s="15">
        <f>IF([1]!Table_1[[#This Row],[연도]]=2018,1,0)</f>
        <v>1</v>
      </c>
      <c r="R363" s="15">
        <f>IF([1]!Table_1[[#This Row],[연도]]=2019,1,0)</f>
        <v>0</v>
      </c>
      <c r="S363" s="15">
        <f>IF([1]!Table_1[[#This Row],[연도]]=2020,1,0)</f>
        <v>0</v>
      </c>
      <c r="T363" s="15">
        <f>IF([1]!Table_1[[#This Row],[연도]]=2021,1,0)</f>
        <v>0</v>
      </c>
      <c r="U363" s="15">
        <f>IF([1]!Table_1[[#This Row],[연도]]=2022,1,0)</f>
        <v>0</v>
      </c>
      <c r="V363" s="15">
        <f>IF([1]!Table_1[[#This Row],[연도]]=2023,1,0)</f>
        <v>0</v>
      </c>
      <c r="W363" s="12">
        <v>2.0299999999999998</v>
      </c>
      <c r="X363" s="10">
        <f>Y363/1000000000000</f>
        <v>0.1009339709</v>
      </c>
      <c r="Y363" s="15">
        <f>[1]!Table_1[[#This Row],[주가]]*[1]!Table_1[[#This Row],[기말주식수]]</f>
        <v>100933970900</v>
      </c>
      <c r="Z363" s="14">
        <f>AA363/10</f>
        <v>0.74620391390191521</v>
      </c>
      <c r="AA363" s="15">
        <f>[1]!Table_1[[#This Row],[시가총액]]/[1]!Table_1[[#This Row],[당기순이익(세후영업이익)]]</f>
        <v>7.4620391390191516</v>
      </c>
      <c r="AB363" s="12">
        <v>3057050320</v>
      </c>
    </row>
    <row r="364" spans="1:28" ht="19.2">
      <c r="A364" s="10">
        <v>363</v>
      </c>
      <c r="B364" s="10">
        <v>1630</v>
      </c>
      <c r="C364" s="11" t="s">
        <v>62</v>
      </c>
      <c r="D364" s="11" t="s">
        <v>6</v>
      </c>
      <c r="E364" s="10">
        <v>2016</v>
      </c>
      <c r="F364" s="10">
        <v>15.436</v>
      </c>
      <c r="G364" s="14">
        <f>([1]!Table_1[[#This Row],[총자산]]-[1]!Table_1[[#This Row],[장부가치 자기자본]]+[1]!Table_1[[#This Row],[시가총액]])/[1]!Table_1[[#This Row],[총자산]]</f>
        <v>0.71254782317678111</v>
      </c>
      <c r="H364" s="14">
        <f>I364/100000000000</f>
        <v>0.23050478627000001</v>
      </c>
      <c r="I364" s="10">
        <v>23050478627</v>
      </c>
      <c r="J364" s="10">
        <v>40.85</v>
      </c>
      <c r="K364" s="10">
        <f>L364/1000000000000</f>
        <v>0.33567555627599999</v>
      </c>
      <c r="L364" s="10">
        <v>335675556276</v>
      </c>
      <c r="M364" s="10">
        <v>4.12</v>
      </c>
      <c r="N364" s="10">
        <v>1</v>
      </c>
      <c r="O364" s="14">
        <f>IF([1]!Table_1[[#This Row],[연도]]=2016,1,0)</f>
        <v>1</v>
      </c>
      <c r="P364" s="14">
        <f>IF([1]!Table_1[[#This Row],[연도]]=2017,1,0)</f>
        <v>0</v>
      </c>
      <c r="Q364" s="14">
        <f>IF([1]!Table_1[[#This Row],[연도]]=2018,1,0)</f>
        <v>0</v>
      </c>
      <c r="R364" s="14">
        <f>IF([1]!Table_1[[#This Row],[연도]]=2019,1,0)</f>
        <v>0</v>
      </c>
      <c r="S364" s="14">
        <f>IF([1]!Table_1[[#This Row],[연도]]=2020,1,0)</f>
        <v>0</v>
      </c>
      <c r="T364" s="14">
        <f>IF([1]!Table_1[[#This Row],[연도]]=2021,1,0)</f>
        <v>0</v>
      </c>
      <c r="U364" s="14">
        <f>IF([1]!Table_1[[#This Row],[연도]]=2022,1,0)</f>
        <v>0</v>
      </c>
      <c r="V364" s="14">
        <f>IF([1]!Table_1[[#This Row],[연도]]=2023,1,0)</f>
        <v>0</v>
      </c>
      <c r="W364" s="10">
        <v>1.3</v>
      </c>
      <c r="X364" s="10">
        <f>Y364/1000000000000</f>
        <v>0.34517942289999998</v>
      </c>
      <c r="Y364" s="14">
        <f>[1]!Table_1[[#This Row],[주가]]*[1]!Table_1[[#This Row],[기말주식수]]</f>
        <v>345179422900</v>
      </c>
      <c r="Z364" s="14">
        <f>AA364/10</f>
        <v>1.4974935162330067</v>
      </c>
      <c r="AA364" s="14">
        <f>[1]!Table_1[[#This Row],[시가총액]]/[1]!Table_1[[#This Row],[당기순이익(세후영업이익)]]</f>
        <v>14.974935162330068</v>
      </c>
      <c r="AB364" s="10">
        <v>6615126000</v>
      </c>
    </row>
    <row r="365" spans="1:28" ht="19.2">
      <c r="A365" s="12">
        <v>364</v>
      </c>
      <c r="B365" s="12">
        <v>1630</v>
      </c>
      <c r="C365" s="13" t="s">
        <v>62</v>
      </c>
      <c r="D365" s="13" t="s">
        <v>6</v>
      </c>
      <c r="E365" s="12">
        <v>2017</v>
      </c>
      <c r="F365" s="12">
        <v>6.6879999999999997</v>
      </c>
      <c r="G365" s="15">
        <f>([1]!Table_1[[#This Row],[총자산]]-[1]!Table_1[[#This Row],[장부가치 자기자본]]+[1]!Table_1[[#This Row],[시가총액]])/[1]!Table_1[[#This Row],[총자산]]</f>
        <v>0.66175140988787684</v>
      </c>
      <c r="H365" s="14">
        <f>I365/100000000000</f>
        <v>0.43495867453999998</v>
      </c>
      <c r="I365" s="12">
        <v>43495867454</v>
      </c>
      <c r="J365" s="12">
        <v>16.04</v>
      </c>
      <c r="K365" s="10">
        <f>L365/1000000000000</f>
        <v>0.45073511769199998</v>
      </c>
      <c r="L365" s="12">
        <v>450735117692</v>
      </c>
      <c r="M365" s="12">
        <v>2.92</v>
      </c>
      <c r="N365" s="12">
        <v>1</v>
      </c>
      <c r="O365" s="15">
        <f>IF([1]!Table_1[[#This Row],[연도]]=2016,1,0)</f>
        <v>0</v>
      </c>
      <c r="P365" s="15">
        <f>IF([1]!Table_1[[#This Row],[연도]]=2017,1,0)</f>
        <v>1</v>
      </c>
      <c r="Q365" s="15">
        <f>IF([1]!Table_1[[#This Row],[연도]]=2018,1,0)</f>
        <v>0</v>
      </c>
      <c r="R365" s="15">
        <f>IF([1]!Table_1[[#This Row],[연도]]=2019,1,0)</f>
        <v>0</v>
      </c>
      <c r="S365" s="15">
        <f>IF([1]!Table_1[[#This Row],[연도]]=2020,1,0)</f>
        <v>0</v>
      </c>
      <c r="T365" s="15">
        <f>IF([1]!Table_1[[#This Row],[연도]]=2021,1,0)</f>
        <v>0</v>
      </c>
      <c r="U365" s="15">
        <f>IF([1]!Table_1[[#This Row],[연도]]=2022,1,0)</f>
        <v>0</v>
      </c>
      <c r="V365" s="15">
        <f>IF([1]!Table_1[[#This Row],[연도]]=2023,1,0)</f>
        <v>0</v>
      </c>
      <c r="W365" s="12">
        <v>0.75</v>
      </c>
      <c r="X365" s="10">
        <f>Y365/1000000000000</f>
        <v>0.36321492249999998</v>
      </c>
      <c r="Y365" s="15">
        <f>[1]!Table_1[[#This Row],[주가]]*[1]!Table_1[[#This Row],[기말주식수]]</f>
        <v>363214922500</v>
      </c>
      <c r="Z365" s="14">
        <f>AA365/10</f>
        <v>0.83505616455201359</v>
      </c>
      <c r="AA365" s="15">
        <f>[1]!Table_1[[#This Row],[시가총액]]/[1]!Table_1[[#This Row],[당기순이익(세후영업이익)]]</f>
        <v>8.3505616455201359</v>
      </c>
      <c r="AB365" s="12">
        <v>4508874900</v>
      </c>
    </row>
    <row r="366" spans="1:28" ht="19.2">
      <c r="A366" s="10">
        <v>365</v>
      </c>
      <c r="B366" s="10">
        <v>1630</v>
      </c>
      <c r="C366" s="11" t="s">
        <v>62</v>
      </c>
      <c r="D366" s="11" t="s">
        <v>6</v>
      </c>
      <c r="E366" s="10">
        <v>2018</v>
      </c>
      <c r="F366" s="10">
        <v>12.332000000000001</v>
      </c>
      <c r="G366" s="14">
        <f>([1]!Table_1[[#This Row],[총자산]]-[1]!Table_1[[#This Row],[장부가치 자기자본]]+[1]!Table_1[[#This Row],[시가총액]])/[1]!Table_1[[#This Row],[총자산]]</f>
        <v>0.58957107834624334</v>
      </c>
      <c r="H366" s="14">
        <f>I366/100000000000</f>
        <v>0.53715501316000003</v>
      </c>
      <c r="I366" s="10">
        <v>53715501316</v>
      </c>
      <c r="J366" s="10">
        <v>6.42</v>
      </c>
      <c r="K366" s="10">
        <f>L366/1000000000000</f>
        <v>0.53111446955499997</v>
      </c>
      <c r="L366" s="10">
        <v>531114469555</v>
      </c>
      <c r="M366" s="10">
        <v>2.39</v>
      </c>
      <c r="N366" s="10">
        <v>1</v>
      </c>
      <c r="O366" s="14">
        <f>IF([1]!Table_1[[#This Row],[연도]]=2016,1,0)</f>
        <v>0</v>
      </c>
      <c r="P366" s="14">
        <f>IF([1]!Table_1[[#This Row],[연도]]=2017,1,0)</f>
        <v>0</v>
      </c>
      <c r="Q366" s="14">
        <f>IF([1]!Table_1[[#This Row],[연도]]=2018,1,0)</f>
        <v>1</v>
      </c>
      <c r="R366" s="14">
        <f>IF([1]!Table_1[[#This Row],[연도]]=2019,1,0)</f>
        <v>0</v>
      </c>
      <c r="S366" s="14">
        <f>IF([1]!Table_1[[#This Row],[연도]]=2020,1,0)</f>
        <v>0</v>
      </c>
      <c r="T366" s="14">
        <f>IF([1]!Table_1[[#This Row],[연도]]=2021,1,0)</f>
        <v>0</v>
      </c>
      <c r="U366" s="14">
        <f>IF([1]!Table_1[[#This Row],[연도]]=2022,1,0)</f>
        <v>0</v>
      </c>
      <c r="V366" s="14">
        <f>IF([1]!Table_1[[#This Row],[연도]]=2023,1,0)</f>
        <v>0</v>
      </c>
      <c r="W366" s="10">
        <v>1.01</v>
      </c>
      <c r="X366" s="10">
        <f>Y366/1000000000000</f>
        <v>0.31311631249999999</v>
      </c>
      <c r="Y366" s="14">
        <f>[1]!Table_1[[#This Row],[주가]]*[1]!Table_1[[#This Row],[기말주식수]]</f>
        <v>313116312500</v>
      </c>
      <c r="Z366" s="14">
        <f>AA366/10</f>
        <v>0.58291611327982418</v>
      </c>
      <c r="AA366" s="14">
        <f>[1]!Table_1[[#This Row],[시가총액]]/[1]!Table_1[[#This Row],[당기순이익(세후영업이익)]]</f>
        <v>5.8291611327982418</v>
      </c>
      <c r="AB366" s="10">
        <v>6512819300</v>
      </c>
    </row>
    <row r="367" spans="1:28" ht="19.2">
      <c r="A367" s="12">
        <v>366</v>
      </c>
      <c r="B367" s="12">
        <v>1630</v>
      </c>
      <c r="C367" s="13" t="s">
        <v>62</v>
      </c>
      <c r="D367" s="13" t="s">
        <v>6</v>
      </c>
      <c r="E367" s="12">
        <v>2019</v>
      </c>
      <c r="F367" s="12">
        <v>8.2100000000000009</v>
      </c>
      <c r="G367" s="15">
        <f>([1]!Table_1[[#This Row],[총자산]]-[1]!Table_1[[#This Row],[장부가치 자기자본]]+[1]!Table_1[[#This Row],[시가총액]])/[1]!Table_1[[#This Row],[총자산]]</f>
        <v>0.78220820264711832</v>
      </c>
      <c r="H367" s="14">
        <f>I367/100000000000</f>
        <v>0.86159910150999997</v>
      </c>
      <c r="I367" s="12">
        <v>86159910151</v>
      </c>
      <c r="J367" s="12">
        <v>23.33</v>
      </c>
      <c r="K367" s="10">
        <f>L367/1000000000000</f>
        <v>0.72064404338900001</v>
      </c>
      <c r="L367" s="12">
        <v>720644043389</v>
      </c>
      <c r="M367" s="12">
        <v>2.2799999999999998</v>
      </c>
      <c r="N367" s="12">
        <v>1</v>
      </c>
      <c r="O367" s="15">
        <f>IF([1]!Table_1[[#This Row],[연도]]=2016,1,0)</f>
        <v>0</v>
      </c>
      <c r="P367" s="15">
        <f>IF([1]!Table_1[[#This Row],[연도]]=2017,1,0)</f>
        <v>0</v>
      </c>
      <c r="Q367" s="15">
        <f>IF([1]!Table_1[[#This Row],[연도]]=2018,1,0)</f>
        <v>0</v>
      </c>
      <c r="R367" s="15">
        <f>IF([1]!Table_1[[#This Row],[연도]]=2019,1,0)</f>
        <v>1</v>
      </c>
      <c r="S367" s="15">
        <f>IF([1]!Table_1[[#This Row],[연도]]=2020,1,0)</f>
        <v>0</v>
      </c>
      <c r="T367" s="15">
        <f>IF([1]!Table_1[[#This Row],[연도]]=2021,1,0)</f>
        <v>0</v>
      </c>
      <c r="U367" s="15">
        <f>IF([1]!Table_1[[#This Row],[연도]]=2022,1,0)</f>
        <v>0</v>
      </c>
      <c r="V367" s="15">
        <f>IF([1]!Table_1[[#This Row],[연도]]=2023,1,0)</f>
        <v>0</v>
      </c>
      <c r="W367" s="12">
        <v>1.05</v>
      </c>
      <c r="X367" s="10">
        <f>Y367/1000000000000</f>
        <v>0.50599596099999999</v>
      </c>
      <c r="Y367" s="15">
        <f>[1]!Table_1[[#This Row],[주가]]*[1]!Table_1[[#This Row],[기말주식수]]</f>
        <v>505995961000</v>
      </c>
      <c r="Z367" s="14">
        <f>AA367/10</f>
        <v>0.58727540466698969</v>
      </c>
      <c r="AA367" s="15">
        <f>[1]!Table_1[[#This Row],[시가총액]]/[1]!Table_1[[#This Row],[당기순이익(세후영업이익)]]</f>
        <v>5.8727540466698969</v>
      </c>
      <c r="AB367" s="12">
        <v>6512819300</v>
      </c>
    </row>
    <row r="368" spans="1:28" ht="19.2">
      <c r="A368" s="10">
        <v>367</v>
      </c>
      <c r="B368" s="10">
        <v>1630</v>
      </c>
      <c r="C368" s="11" t="s">
        <v>62</v>
      </c>
      <c r="D368" s="11" t="s">
        <v>6</v>
      </c>
      <c r="E368" s="10">
        <v>2020</v>
      </c>
      <c r="F368" s="10">
        <v>6.1550000000000002</v>
      </c>
      <c r="G368" s="14">
        <f>([1]!Table_1[[#This Row],[총자산]]-[1]!Table_1[[#This Row],[장부가치 자기자본]]+[1]!Table_1[[#This Row],[시가총액]])/[1]!Table_1[[#This Row],[총자산]]</f>
        <v>0.83984786520013899</v>
      </c>
      <c r="H368" s="14">
        <f>I368/100000000000</f>
        <v>0.89262180330999996</v>
      </c>
      <c r="I368" s="10">
        <v>89262180331</v>
      </c>
      <c r="J368" s="10">
        <v>17.09</v>
      </c>
      <c r="K368" s="10">
        <f>L368/1000000000000</f>
        <v>0.85811878073600001</v>
      </c>
      <c r="L368" s="10">
        <v>858118780736</v>
      </c>
      <c r="M368" s="10">
        <v>1.85</v>
      </c>
      <c r="N368" s="10">
        <v>1</v>
      </c>
      <c r="O368" s="14">
        <f>IF([1]!Table_1[[#This Row],[연도]]=2016,1,0)</f>
        <v>0</v>
      </c>
      <c r="P368" s="14">
        <f>IF([1]!Table_1[[#This Row],[연도]]=2017,1,0)</f>
        <v>0</v>
      </c>
      <c r="Q368" s="14">
        <f>IF([1]!Table_1[[#This Row],[연도]]=2018,1,0)</f>
        <v>0</v>
      </c>
      <c r="R368" s="14">
        <f>IF([1]!Table_1[[#This Row],[연도]]=2019,1,0)</f>
        <v>0</v>
      </c>
      <c r="S368" s="14">
        <f>IF([1]!Table_1[[#This Row],[연도]]=2020,1,0)</f>
        <v>1</v>
      </c>
      <c r="T368" s="14">
        <f>IF([1]!Table_1[[#This Row],[연도]]=2021,1,0)</f>
        <v>0</v>
      </c>
      <c r="U368" s="14">
        <f>IF([1]!Table_1[[#This Row],[연도]]=2022,1,0)</f>
        <v>0</v>
      </c>
      <c r="V368" s="14">
        <f>IF([1]!Table_1[[#This Row],[연도]]=2023,1,0)</f>
        <v>0</v>
      </c>
      <c r="W368" s="10">
        <v>1.04</v>
      </c>
      <c r="X368" s="10">
        <f>Y368/1000000000000</f>
        <v>0.6387572775</v>
      </c>
      <c r="Y368" s="14">
        <f>[1]!Table_1[[#This Row],[주가]]*[1]!Table_1[[#This Row],[기말주식수]]</f>
        <v>638757277500</v>
      </c>
      <c r="Z368" s="14">
        <f>AA368/10</f>
        <v>0.71559676800563765</v>
      </c>
      <c r="AA368" s="14">
        <f>[1]!Table_1[[#This Row],[시가총액]]/[1]!Table_1[[#This Row],[당기순이익(세후영업이익)]]</f>
        <v>7.155967680056377</v>
      </c>
      <c r="AB368" s="10">
        <v>6993246400</v>
      </c>
    </row>
    <row r="369" spans="1:28" ht="19.2">
      <c r="A369" s="12">
        <v>368</v>
      </c>
      <c r="B369" s="12">
        <v>1630</v>
      </c>
      <c r="C369" s="13" t="s">
        <v>62</v>
      </c>
      <c r="D369" s="13" t="s">
        <v>6</v>
      </c>
      <c r="E369" s="12">
        <v>2021</v>
      </c>
      <c r="F369" s="12">
        <v>26.817</v>
      </c>
      <c r="G369" s="15">
        <f>([1]!Table_1[[#This Row],[총자산]]-[1]!Table_1[[#This Row],[장부가치 자기자본]]+[1]!Table_1[[#This Row],[시가총액]])/[1]!Table_1[[#This Row],[총자산]]</f>
        <v>0.6660557708056204</v>
      </c>
      <c r="H369" s="14">
        <f>I369/100000000000</f>
        <v>0.34410730012000001</v>
      </c>
      <c r="I369" s="12">
        <v>34410730012</v>
      </c>
      <c r="J369" s="12">
        <v>8.68</v>
      </c>
      <c r="K369" s="10">
        <f>L369/1000000000000</f>
        <v>0.92597507641599996</v>
      </c>
      <c r="L369" s="12">
        <v>925975076416</v>
      </c>
      <c r="M369" s="12">
        <v>3.17</v>
      </c>
      <c r="N369" s="12">
        <v>1</v>
      </c>
      <c r="O369" s="15">
        <f>IF([1]!Table_1[[#This Row],[연도]]=2016,1,0)</f>
        <v>0</v>
      </c>
      <c r="P369" s="15">
        <f>IF([1]!Table_1[[#This Row],[연도]]=2017,1,0)</f>
        <v>0</v>
      </c>
      <c r="Q369" s="15">
        <f>IF([1]!Table_1[[#This Row],[연도]]=2018,1,0)</f>
        <v>0</v>
      </c>
      <c r="R369" s="15">
        <f>IF([1]!Table_1[[#This Row],[연도]]=2019,1,0)</f>
        <v>0</v>
      </c>
      <c r="S369" s="15">
        <f>IF([1]!Table_1[[#This Row],[연도]]=2020,1,0)</f>
        <v>0</v>
      </c>
      <c r="T369" s="15">
        <f>IF([1]!Table_1[[#This Row],[연도]]=2021,1,0)</f>
        <v>1</v>
      </c>
      <c r="U369" s="15">
        <f>IF([1]!Table_1[[#This Row],[연도]]=2022,1,0)</f>
        <v>0</v>
      </c>
      <c r="V369" s="15">
        <f>IF([1]!Table_1[[#This Row],[연도]]=2023,1,0)</f>
        <v>0</v>
      </c>
      <c r="W369" s="12">
        <v>1.34</v>
      </c>
      <c r="X369" s="10">
        <f>Y369/1000000000000</f>
        <v>0.3832543665</v>
      </c>
      <c r="Y369" s="15">
        <f>[1]!Table_1[[#This Row],[주가]]*[1]!Table_1[[#This Row],[기말주식수]]</f>
        <v>383254366500</v>
      </c>
      <c r="Z369" s="14">
        <f>AA369/10</f>
        <v>1.1137641263825215</v>
      </c>
      <c r="AA369" s="15">
        <f>[1]!Table_1[[#This Row],[시가총액]]/[1]!Table_1[[#This Row],[당기순이익(세후영업이익)]]</f>
        <v>11.137641263825216</v>
      </c>
      <c r="AB369" s="12">
        <v>6925588600</v>
      </c>
    </row>
    <row r="370" spans="1:28" ht="19.2">
      <c r="A370" s="10">
        <v>369</v>
      </c>
      <c r="B370" s="10">
        <v>1630</v>
      </c>
      <c r="C370" s="11" t="s">
        <v>62</v>
      </c>
      <c r="D370" s="11" t="s">
        <v>6</v>
      </c>
      <c r="E370" s="10">
        <v>2022</v>
      </c>
      <c r="F370" s="10">
        <v>-30.042000000000002</v>
      </c>
      <c r="G370" s="14">
        <f>([1]!Table_1[[#This Row],[총자산]]-[1]!Table_1[[#This Row],[장부가치 자기자본]]+[1]!Table_1[[#This Row],[시가총액]])/[1]!Table_1[[#This Row],[총자산]]</f>
        <v>0.61273482923257327</v>
      </c>
      <c r="H370" s="14">
        <f>I370/100000000000</f>
        <v>-0.32878294931000002</v>
      </c>
      <c r="I370" s="10">
        <v>-32878294931</v>
      </c>
      <c r="J370" s="10">
        <v>0.64</v>
      </c>
      <c r="K370" s="10">
        <f>L370/1000000000000</f>
        <v>0.90896276413900001</v>
      </c>
      <c r="L370" s="10">
        <v>908962764139</v>
      </c>
      <c r="M370" s="10">
        <v>6.48</v>
      </c>
      <c r="N370" s="10">
        <v>1</v>
      </c>
      <c r="O370" s="14">
        <f>IF([1]!Table_1[[#This Row],[연도]]=2016,1,0)</f>
        <v>0</v>
      </c>
      <c r="P370" s="14">
        <f>IF([1]!Table_1[[#This Row],[연도]]=2017,1,0)</f>
        <v>0</v>
      </c>
      <c r="Q370" s="14">
        <f>IF([1]!Table_1[[#This Row],[연도]]=2018,1,0)</f>
        <v>0</v>
      </c>
      <c r="R370" s="14">
        <f>IF([1]!Table_1[[#This Row],[연도]]=2019,1,0)</f>
        <v>0</v>
      </c>
      <c r="S370" s="14">
        <f>IF([1]!Table_1[[#This Row],[연도]]=2020,1,0)</f>
        <v>0</v>
      </c>
      <c r="T370" s="14">
        <f>IF([1]!Table_1[[#This Row],[연도]]=2021,1,0)</f>
        <v>0</v>
      </c>
      <c r="U370" s="14">
        <f>IF([1]!Table_1[[#This Row],[연도]]=2022,1,0)</f>
        <v>1</v>
      </c>
      <c r="V370" s="14">
        <f>IF([1]!Table_1[[#This Row],[연도]]=2023,1,0)</f>
        <v>0</v>
      </c>
      <c r="W370" s="10">
        <v>1.62</v>
      </c>
      <c r="X370" s="10">
        <f>Y370/1000000000000</f>
        <v>0.26552263300000001</v>
      </c>
      <c r="Y370" s="14">
        <f>[1]!Table_1[[#This Row],[주가]]*[1]!Table_1[[#This Row],[기말주식수]]</f>
        <v>265522633000</v>
      </c>
      <c r="Z370" s="14">
        <f>AA370/10</f>
        <v>-0.80759246657175743</v>
      </c>
      <c r="AA370" s="14">
        <f>[1]!Table_1[[#This Row],[시가총액]]/[1]!Table_1[[#This Row],[당기순이익(세후영업이익)]]</f>
        <v>-8.0759246657175741</v>
      </c>
      <c r="AB370" s="10">
        <v>6808699800</v>
      </c>
    </row>
    <row r="371" spans="1:28" ht="19.2">
      <c r="A371" s="12">
        <v>370</v>
      </c>
      <c r="B371" s="12">
        <v>1630</v>
      </c>
      <c r="C371" s="13" t="s">
        <v>62</v>
      </c>
      <c r="D371" s="13" t="s">
        <v>6</v>
      </c>
      <c r="E371" s="12">
        <v>2023</v>
      </c>
      <c r="F371" s="12">
        <v>16.425999999999998</v>
      </c>
      <c r="G371" s="15">
        <f>([1]!Table_1[[#This Row],[총자산]]-[1]!Table_1[[#This Row],[장부가치 자기자본]]+[1]!Table_1[[#This Row],[시가총액]])/[1]!Table_1[[#This Row],[총자산]]</f>
        <v>0.63811838968942247</v>
      </c>
      <c r="H371" s="14">
        <f>I371/100000000000</f>
        <v>0.17005266703999999</v>
      </c>
      <c r="I371" s="12">
        <v>17005266704</v>
      </c>
      <c r="J371" s="12">
        <v>5.79</v>
      </c>
      <c r="K371" s="10">
        <f>L371/1000000000000</f>
        <v>0.87978076994900001</v>
      </c>
      <c r="L371" s="12">
        <v>879780769949</v>
      </c>
      <c r="M371" s="12">
        <v>6.38</v>
      </c>
      <c r="N371" s="12">
        <v>1</v>
      </c>
      <c r="O371" s="15">
        <f>IF([1]!Table_1[[#This Row],[연도]]=2016,1,0)</f>
        <v>0</v>
      </c>
      <c r="P371" s="15">
        <f>IF([1]!Table_1[[#This Row],[연도]]=2017,1,0)</f>
        <v>0</v>
      </c>
      <c r="Q371" s="15">
        <f>IF([1]!Table_1[[#This Row],[연도]]=2018,1,0)</f>
        <v>0</v>
      </c>
      <c r="R371" s="15">
        <f>IF([1]!Table_1[[#This Row],[연도]]=2019,1,0)</f>
        <v>0</v>
      </c>
      <c r="S371" s="15">
        <f>IF([1]!Table_1[[#This Row],[연도]]=2020,1,0)</f>
        <v>0</v>
      </c>
      <c r="T371" s="15">
        <f>IF([1]!Table_1[[#This Row],[연도]]=2021,1,0)</f>
        <v>0</v>
      </c>
      <c r="U371" s="15">
        <f>IF([1]!Table_1[[#This Row],[연도]]=2022,1,0)</f>
        <v>0</v>
      </c>
      <c r="V371" s="15">
        <f>IF([1]!Table_1[[#This Row],[연도]]=2023,1,0)</f>
        <v>1</v>
      </c>
      <c r="W371" s="12">
        <v>0.34</v>
      </c>
      <c r="X371" s="10">
        <f>Y371/1000000000000</f>
        <v>0.29658377120000001</v>
      </c>
      <c r="Y371" s="15">
        <f>[1]!Table_1[[#This Row],[주가]]*[1]!Table_1[[#This Row],[기말주식수]]</f>
        <v>296583771200</v>
      </c>
      <c r="Z371" s="14">
        <f>AA371/10</f>
        <v>1.7440700952384194</v>
      </c>
      <c r="AA371" s="15">
        <f>[1]!Table_1[[#This Row],[시가총액]]/[1]!Table_1[[#This Row],[당기순이익(세후영업이익)]]</f>
        <v>17.440700952384194</v>
      </c>
      <c r="AB371" s="12">
        <v>6664785400</v>
      </c>
    </row>
    <row r="372" spans="1:28" ht="19.2">
      <c r="A372" s="10">
        <v>371</v>
      </c>
      <c r="B372" s="10">
        <v>1680</v>
      </c>
      <c r="C372" s="11" t="s">
        <v>63</v>
      </c>
      <c r="D372" s="11" t="s">
        <v>6</v>
      </c>
      <c r="E372" s="10">
        <v>2016</v>
      </c>
      <c r="F372" s="10">
        <v>24.01</v>
      </c>
      <c r="G372" s="14">
        <f>([1]!Table_1[[#This Row],[총자산]]-[1]!Table_1[[#This Row],[장부가치 자기자본]]+[1]!Table_1[[#This Row],[시가총액]])/[1]!Table_1[[#This Row],[총자산]]</f>
        <v>1.0178452787945131</v>
      </c>
      <c r="H372" s="14">
        <f>I372/100000000000</f>
        <v>1.1107</v>
      </c>
      <c r="I372" s="10">
        <v>111070000000</v>
      </c>
      <c r="J372" s="10">
        <v>9.69</v>
      </c>
      <c r="K372" s="10">
        <f>L372/1000000000000</f>
        <v>2.855008995855</v>
      </c>
      <c r="L372" s="10">
        <v>2855008995855</v>
      </c>
      <c r="M372" s="10">
        <v>0.2</v>
      </c>
      <c r="N372" s="10">
        <v>1</v>
      </c>
      <c r="O372" s="14">
        <f>IF([1]!Table_1[[#This Row],[연도]]=2016,1,0)</f>
        <v>1</v>
      </c>
      <c r="P372" s="14">
        <f>IF([1]!Table_1[[#This Row],[연도]]=2017,1,0)</f>
        <v>0</v>
      </c>
      <c r="Q372" s="14">
        <f>IF([1]!Table_1[[#This Row],[연도]]=2018,1,0)</f>
        <v>0</v>
      </c>
      <c r="R372" s="14">
        <f>IF([1]!Table_1[[#This Row],[연도]]=2019,1,0)</f>
        <v>0</v>
      </c>
      <c r="S372" s="14">
        <f>IF([1]!Table_1[[#This Row],[연도]]=2020,1,0)</f>
        <v>0</v>
      </c>
      <c r="T372" s="14">
        <f>IF([1]!Table_1[[#This Row],[연도]]=2021,1,0)</f>
        <v>0</v>
      </c>
      <c r="U372" s="14">
        <f>IF([1]!Table_1[[#This Row],[연도]]=2022,1,0)</f>
        <v>0</v>
      </c>
      <c r="V372" s="14">
        <f>IF([1]!Table_1[[#This Row],[연도]]=2023,1,0)</f>
        <v>0</v>
      </c>
      <c r="W372" s="10">
        <v>0.94</v>
      </c>
      <c r="X372" s="10">
        <f>Y372/1000000000000</f>
        <v>0.90846557999999999</v>
      </c>
      <c r="Y372" s="14">
        <f>[1]!Table_1[[#This Row],[주가]]*[1]!Table_1[[#This Row],[기말주식수]]</f>
        <v>908465580000</v>
      </c>
      <c r="Z372" s="14">
        <f>AA372/10</f>
        <v>0.81792165301161435</v>
      </c>
      <c r="AA372" s="14">
        <f>[1]!Table_1[[#This Row],[시가총액]]/[1]!Table_1[[#This Row],[당기순이익(세후영업이익)]]</f>
        <v>8.1792165301161432</v>
      </c>
      <c r="AB372" s="10">
        <v>14421001430</v>
      </c>
    </row>
    <row r="373" spans="1:28" ht="19.2">
      <c r="A373" s="12">
        <v>372</v>
      </c>
      <c r="B373" s="12">
        <v>1680</v>
      </c>
      <c r="C373" s="13" t="s">
        <v>63</v>
      </c>
      <c r="D373" s="13" t="s">
        <v>6</v>
      </c>
      <c r="E373" s="12">
        <v>2017</v>
      </c>
      <c r="F373" s="12">
        <v>34.811999999999998</v>
      </c>
      <c r="G373" s="15">
        <f>([1]!Table_1[[#This Row],[총자산]]-[1]!Table_1[[#This Row],[장부가치 자기자본]]+[1]!Table_1[[#This Row],[시가총액]])/[1]!Table_1[[#This Row],[총자산]]</f>
        <v>1.0311272451961428</v>
      </c>
      <c r="H373" s="14">
        <f>I373/100000000000</f>
        <v>0.96720755409000003</v>
      </c>
      <c r="I373" s="12">
        <v>96720755409</v>
      </c>
      <c r="J373" s="12">
        <v>-2.4300000000000002</v>
      </c>
      <c r="K373" s="10">
        <f>L373/1000000000000</f>
        <v>2.9688049844740001</v>
      </c>
      <c r="L373" s="12">
        <v>2968804984474</v>
      </c>
      <c r="M373" s="12">
        <v>0.47</v>
      </c>
      <c r="N373" s="12">
        <v>1</v>
      </c>
      <c r="O373" s="15">
        <f>IF([1]!Table_1[[#This Row],[연도]]=2016,1,0)</f>
        <v>0</v>
      </c>
      <c r="P373" s="15">
        <f>IF([1]!Table_1[[#This Row],[연도]]=2017,1,0)</f>
        <v>1</v>
      </c>
      <c r="Q373" s="15">
        <f>IF([1]!Table_1[[#This Row],[연도]]=2018,1,0)</f>
        <v>0</v>
      </c>
      <c r="R373" s="15">
        <f>IF([1]!Table_1[[#This Row],[연도]]=2019,1,0)</f>
        <v>0</v>
      </c>
      <c r="S373" s="15">
        <f>IF([1]!Table_1[[#This Row],[연도]]=2020,1,0)</f>
        <v>0</v>
      </c>
      <c r="T373" s="15">
        <f>IF([1]!Table_1[[#This Row],[연도]]=2021,1,0)</f>
        <v>0</v>
      </c>
      <c r="U373" s="15">
        <f>IF([1]!Table_1[[#This Row],[연도]]=2022,1,0)</f>
        <v>0</v>
      </c>
      <c r="V373" s="15">
        <f>IF([1]!Table_1[[#This Row],[연도]]=2023,1,0)</f>
        <v>0</v>
      </c>
      <c r="W373" s="12">
        <v>0.89</v>
      </c>
      <c r="X373" s="10">
        <f>Y373/1000000000000</f>
        <v>0.95455308875</v>
      </c>
      <c r="Y373" s="15">
        <f>[1]!Table_1[[#This Row],[주가]]*[1]!Table_1[[#This Row],[기말주식수]]</f>
        <v>954553088750</v>
      </c>
      <c r="Z373" s="14">
        <f>AA373/10</f>
        <v>0.98691649451403829</v>
      </c>
      <c r="AA373" s="15">
        <f>[1]!Table_1[[#This Row],[시가총액]]/[1]!Table_1[[#This Row],[당기순이익(세후영업이익)]]</f>
        <v>9.8691649451403833</v>
      </c>
      <c r="AB373" s="12">
        <v>18022826230</v>
      </c>
    </row>
    <row r="374" spans="1:28" ht="19.2">
      <c r="A374" s="10">
        <v>373</v>
      </c>
      <c r="B374" s="10">
        <v>1680</v>
      </c>
      <c r="C374" s="11" t="s">
        <v>63</v>
      </c>
      <c r="D374" s="11" t="s">
        <v>6</v>
      </c>
      <c r="E374" s="10">
        <v>2018</v>
      </c>
      <c r="F374" s="10">
        <v>30.312000000000001</v>
      </c>
      <c r="G374" s="14">
        <f>([1]!Table_1[[#This Row],[총자산]]-[1]!Table_1[[#This Row],[장부가치 자기자본]]+[1]!Table_1[[#This Row],[시가총액]])/[1]!Table_1[[#This Row],[총자산]]</f>
        <v>0.9723591286257508</v>
      </c>
      <c r="H374" s="14">
        <f>I374/100000000000</f>
        <v>1.2016199999999999</v>
      </c>
      <c r="I374" s="10">
        <v>120162000000</v>
      </c>
      <c r="J374" s="10">
        <v>-2.37</v>
      </c>
      <c r="K374" s="10">
        <f>L374/1000000000000</f>
        <v>2.956761915895</v>
      </c>
      <c r="L374" s="10">
        <v>2956761915895</v>
      </c>
      <c r="M374" s="10">
        <v>0.41</v>
      </c>
      <c r="N374" s="10">
        <v>1</v>
      </c>
      <c r="O374" s="14">
        <f>IF([1]!Table_1[[#This Row],[연도]]=2016,1,0)</f>
        <v>0</v>
      </c>
      <c r="P374" s="14">
        <f>IF([1]!Table_1[[#This Row],[연도]]=2017,1,0)</f>
        <v>0</v>
      </c>
      <c r="Q374" s="14">
        <f>IF([1]!Table_1[[#This Row],[연도]]=2018,1,0)</f>
        <v>1</v>
      </c>
      <c r="R374" s="14">
        <f>IF([1]!Table_1[[#This Row],[연도]]=2019,1,0)</f>
        <v>0</v>
      </c>
      <c r="S374" s="14">
        <f>IF([1]!Table_1[[#This Row],[연도]]=2020,1,0)</f>
        <v>0</v>
      </c>
      <c r="T374" s="14">
        <f>IF([1]!Table_1[[#This Row],[연도]]=2021,1,0)</f>
        <v>0</v>
      </c>
      <c r="U374" s="14">
        <f>IF([1]!Table_1[[#This Row],[연도]]=2022,1,0)</f>
        <v>0</v>
      </c>
      <c r="V374" s="14">
        <f>IF([1]!Table_1[[#This Row],[연도]]=2023,1,0)</f>
        <v>0</v>
      </c>
      <c r="W374" s="10">
        <v>1.18</v>
      </c>
      <c r="X374" s="10">
        <f>Y374/1000000000000</f>
        <v>0.86793302625000002</v>
      </c>
      <c r="Y374" s="14">
        <f>[1]!Table_1[[#This Row],[주가]]*[1]!Table_1[[#This Row],[기말주식수]]</f>
        <v>867933026250</v>
      </c>
      <c r="Z374" s="14">
        <f>AA374/10</f>
        <v>0.72230241361661762</v>
      </c>
      <c r="AA374" s="14">
        <f>[1]!Table_1[[#This Row],[시가총액]]/[1]!Table_1[[#This Row],[당기순이익(세후영업이익)]]</f>
        <v>7.2230241361661758</v>
      </c>
      <c r="AB374" s="10">
        <v>19823738630</v>
      </c>
    </row>
    <row r="375" spans="1:28" ht="19.2">
      <c r="A375" s="12">
        <v>374</v>
      </c>
      <c r="B375" s="12">
        <v>1680</v>
      </c>
      <c r="C375" s="13" t="s">
        <v>63</v>
      </c>
      <c r="D375" s="13" t="s">
        <v>6</v>
      </c>
      <c r="E375" s="12">
        <v>2019</v>
      </c>
      <c r="F375" s="12">
        <v>19.861999999999998</v>
      </c>
      <c r="G375" s="15">
        <f>([1]!Table_1[[#This Row],[총자산]]-[1]!Table_1[[#This Row],[장부가치 자기자본]]+[1]!Table_1[[#This Row],[시가총액]])/[1]!Table_1[[#This Row],[총자산]]</f>
        <v>0.90890811683846129</v>
      </c>
      <c r="H375" s="14">
        <f>I375/100000000000</f>
        <v>1.29813</v>
      </c>
      <c r="I375" s="12">
        <v>129813000000</v>
      </c>
      <c r="J375" s="12">
        <v>9.01</v>
      </c>
      <c r="K375" s="10">
        <f>L375/1000000000000</f>
        <v>2.963985752603</v>
      </c>
      <c r="L375" s="12">
        <v>2963985752603</v>
      </c>
      <c r="M375" s="12">
        <v>0.43</v>
      </c>
      <c r="N375" s="12">
        <v>1</v>
      </c>
      <c r="O375" s="15">
        <f>IF([1]!Table_1[[#This Row],[연도]]=2016,1,0)</f>
        <v>0</v>
      </c>
      <c r="P375" s="15">
        <f>IF([1]!Table_1[[#This Row],[연도]]=2017,1,0)</f>
        <v>0</v>
      </c>
      <c r="Q375" s="15">
        <f>IF([1]!Table_1[[#This Row],[연도]]=2018,1,0)</f>
        <v>0</v>
      </c>
      <c r="R375" s="15">
        <f>IF([1]!Table_1[[#This Row],[연도]]=2019,1,0)</f>
        <v>1</v>
      </c>
      <c r="S375" s="15">
        <f>IF([1]!Table_1[[#This Row],[연도]]=2020,1,0)</f>
        <v>0</v>
      </c>
      <c r="T375" s="15">
        <f>IF([1]!Table_1[[#This Row],[연도]]=2021,1,0)</f>
        <v>0</v>
      </c>
      <c r="U375" s="15">
        <f>IF([1]!Table_1[[#This Row],[연도]]=2022,1,0)</f>
        <v>0</v>
      </c>
      <c r="V375" s="15">
        <f>IF([1]!Table_1[[#This Row],[연도]]=2023,1,0)</f>
        <v>0</v>
      </c>
      <c r="W375" s="12">
        <v>1.39</v>
      </c>
      <c r="X375" s="10">
        <f>Y375/1000000000000</f>
        <v>0.80383417999999995</v>
      </c>
      <c r="Y375" s="15">
        <f>[1]!Table_1[[#This Row],[주가]]*[1]!Table_1[[#This Row],[기말주식수]]</f>
        <v>803834180000</v>
      </c>
      <c r="Z375" s="14">
        <f>AA375/10</f>
        <v>0.61922471555237146</v>
      </c>
      <c r="AA375" s="15">
        <f>[1]!Table_1[[#This Row],[시가총액]]/[1]!Table_1[[#This Row],[당기순이익(세후영업이익)]]</f>
        <v>6.1922471555237149</v>
      </c>
      <c r="AB375" s="12">
        <v>21624651030</v>
      </c>
    </row>
    <row r="376" spans="1:28" ht="19.2">
      <c r="A376" s="10">
        <v>375</v>
      </c>
      <c r="B376" s="10">
        <v>1680</v>
      </c>
      <c r="C376" s="11" t="s">
        <v>63</v>
      </c>
      <c r="D376" s="11" t="s">
        <v>6</v>
      </c>
      <c r="E376" s="10">
        <v>2020</v>
      </c>
      <c r="F376" s="10">
        <v>19.861999999999998</v>
      </c>
      <c r="G376" s="14">
        <f>([1]!Table_1[[#This Row],[총자산]]-[1]!Table_1[[#This Row],[장부가치 자기자본]]+[1]!Table_1[[#This Row],[시가총액]])/[1]!Table_1[[#This Row],[총자산]]</f>
        <v>0.92130443019933483</v>
      </c>
      <c r="H376" s="14">
        <f>I376/100000000000</f>
        <v>1.7439199999999999</v>
      </c>
      <c r="I376" s="10">
        <v>174392000000</v>
      </c>
      <c r="J376" s="10">
        <v>5.48</v>
      </c>
      <c r="K376" s="10">
        <f>L376/1000000000000</f>
        <v>3.1132036681190001</v>
      </c>
      <c r="L376" s="10">
        <v>3113203668119</v>
      </c>
      <c r="M376" s="10">
        <v>0.86</v>
      </c>
      <c r="N376" s="10">
        <v>1</v>
      </c>
      <c r="O376" s="14">
        <f>IF([1]!Table_1[[#This Row],[연도]]=2016,1,0)</f>
        <v>0</v>
      </c>
      <c r="P376" s="14">
        <f>IF([1]!Table_1[[#This Row],[연도]]=2017,1,0)</f>
        <v>0</v>
      </c>
      <c r="Q376" s="14">
        <f>IF([1]!Table_1[[#This Row],[연도]]=2018,1,0)</f>
        <v>0</v>
      </c>
      <c r="R376" s="14">
        <f>IF([1]!Table_1[[#This Row],[연도]]=2019,1,0)</f>
        <v>0</v>
      </c>
      <c r="S376" s="14">
        <f>IF([1]!Table_1[[#This Row],[연도]]=2020,1,0)</f>
        <v>1</v>
      </c>
      <c r="T376" s="14">
        <f>IF([1]!Table_1[[#This Row],[연도]]=2021,1,0)</f>
        <v>0</v>
      </c>
      <c r="U376" s="14">
        <f>IF([1]!Table_1[[#This Row],[연도]]=2022,1,0)</f>
        <v>0</v>
      </c>
      <c r="V376" s="14">
        <f>IF([1]!Table_1[[#This Row],[연도]]=2023,1,0)</f>
        <v>0</v>
      </c>
      <c r="W376" s="10">
        <v>1.1599999999999999</v>
      </c>
      <c r="X376" s="10">
        <f>Y376/1000000000000</f>
        <v>0.90258105124999999</v>
      </c>
      <c r="Y376" s="14">
        <f>[1]!Table_1[[#This Row],[주가]]*[1]!Table_1[[#This Row],[기말주식수]]</f>
        <v>902581051250</v>
      </c>
      <c r="Z376" s="14">
        <f>AA376/10</f>
        <v>0.51755874767764576</v>
      </c>
      <c r="AA376" s="14">
        <f>[1]!Table_1[[#This Row],[시가총액]]/[1]!Table_1[[#This Row],[당기순이익(세후영업이익)]]</f>
        <v>5.1755874767764576</v>
      </c>
      <c r="AB376" s="10">
        <v>25226475830</v>
      </c>
    </row>
    <row r="377" spans="1:28" ht="19.2">
      <c r="A377" s="12">
        <v>376</v>
      </c>
      <c r="B377" s="12">
        <v>1680</v>
      </c>
      <c r="C377" s="13" t="s">
        <v>63</v>
      </c>
      <c r="D377" s="13" t="s">
        <v>6</v>
      </c>
      <c r="E377" s="12">
        <v>2021</v>
      </c>
      <c r="F377" s="12">
        <v>19.888000000000002</v>
      </c>
      <c r="G377" s="15">
        <f>([1]!Table_1[[#This Row],[총자산]]-[1]!Table_1[[#This Row],[장부가치 자기자본]]+[1]!Table_1[[#This Row],[시가총액]])/[1]!Table_1[[#This Row],[총자산]]</f>
        <v>0.8467448387082408</v>
      </c>
      <c r="H377" s="14">
        <f>I377/100000000000</f>
        <v>1.5324500000000001</v>
      </c>
      <c r="I377" s="12">
        <v>153245000000</v>
      </c>
      <c r="J377" s="12">
        <v>13.53</v>
      </c>
      <c r="K377" s="10">
        <f>L377/1000000000000</f>
        <v>3.4699925228290001</v>
      </c>
      <c r="L377" s="12">
        <v>3469992522829</v>
      </c>
      <c r="M377" s="12">
        <v>0.84</v>
      </c>
      <c r="N377" s="12">
        <v>1</v>
      </c>
      <c r="O377" s="15">
        <f>IF([1]!Table_1[[#This Row],[연도]]=2016,1,0)</f>
        <v>0</v>
      </c>
      <c r="P377" s="15">
        <f>IF([1]!Table_1[[#This Row],[연도]]=2017,1,0)</f>
        <v>0</v>
      </c>
      <c r="Q377" s="15">
        <f>IF([1]!Table_1[[#This Row],[연도]]=2018,1,0)</f>
        <v>0</v>
      </c>
      <c r="R377" s="15">
        <f>IF([1]!Table_1[[#This Row],[연도]]=2019,1,0)</f>
        <v>0</v>
      </c>
      <c r="S377" s="15">
        <f>IF([1]!Table_1[[#This Row],[연도]]=2020,1,0)</f>
        <v>0</v>
      </c>
      <c r="T377" s="15">
        <f>IF([1]!Table_1[[#This Row],[연도]]=2021,1,0)</f>
        <v>1</v>
      </c>
      <c r="U377" s="15">
        <f>IF([1]!Table_1[[#This Row],[연도]]=2022,1,0)</f>
        <v>0</v>
      </c>
      <c r="V377" s="15">
        <f>IF([1]!Table_1[[#This Row],[연도]]=2023,1,0)</f>
        <v>0</v>
      </c>
      <c r="W377" s="12">
        <v>1.34</v>
      </c>
      <c r="X377" s="10">
        <f>Y377/1000000000000</f>
        <v>0.80729898249999998</v>
      </c>
      <c r="Y377" s="15">
        <f>[1]!Table_1[[#This Row],[주가]]*[1]!Table_1[[#This Row],[기말주식수]]</f>
        <v>807298982500</v>
      </c>
      <c r="Z377" s="14">
        <f>AA377/10</f>
        <v>0.52680282064667694</v>
      </c>
      <c r="AA377" s="15">
        <f>[1]!Table_1[[#This Row],[시가총액]]/[1]!Table_1[[#This Row],[당기순이익(세후영업이익)]]</f>
        <v>5.2680282064667692</v>
      </c>
      <c r="AB377" s="12">
        <v>28828300630</v>
      </c>
    </row>
    <row r="378" spans="1:28" ht="19.2">
      <c r="A378" s="10">
        <v>377</v>
      </c>
      <c r="B378" s="10">
        <v>1680</v>
      </c>
      <c r="C378" s="11" t="s">
        <v>63</v>
      </c>
      <c r="D378" s="11" t="s">
        <v>6</v>
      </c>
      <c r="E378" s="10">
        <v>2022</v>
      </c>
      <c r="F378" s="10">
        <v>35.063000000000002</v>
      </c>
      <c r="G378" s="14">
        <f>([1]!Table_1[[#This Row],[총자산]]-[1]!Table_1[[#This Row],[장부가치 자기자본]]+[1]!Table_1[[#This Row],[시가총액]])/[1]!Table_1[[#This Row],[총자산]]</f>
        <v>0.82326017754410097</v>
      </c>
      <c r="H378" s="14">
        <f>I378/100000000000</f>
        <v>1.3999900000000001</v>
      </c>
      <c r="I378" s="10">
        <v>139999000000</v>
      </c>
      <c r="J378" s="10">
        <v>11.14</v>
      </c>
      <c r="K378" s="10">
        <f>L378/1000000000000</f>
        <v>4.0840902775770003</v>
      </c>
      <c r="L378" s="10">
        <v>4084090277577</v>
      </c>
      <c r="M378" s="10">
        <v>0.79</v>
      </c>
      <c r="N378" s="10">
        <v>1</v>
      </c>
      <c r="O378" s="14">
        <f>IF([1]!Table_1[[#This Row],[연도]]=2016,1,0)</f>
        <v>0</v>
      </c>
      <c r="P378" s="14">
        <f>IF([1]!Table_1[[#This Row],[연도]]=2017,1,0)</f>
        <v>0</v>
      </c>
      <c r="Q378" s="14">
        <f>IF([1]!Table_1[[#This Row],[연도]]=2018,1,0)</f>
        <v>0</v>
      </c>
      <c r="R378" s="14">
        <f>IF([1]!Table_1[[#This Row],[연도]]=2019,1,0)</f>
        <v>0</v>
      </c>
      <c r="S378" s="14">
        <f>IF([1]!Table_1[[#This Row],[연도]]=2020,1,0)</f>
        <v>0</v>
      </c>
      <c r="T378" s="14">
        <f>IF([1]!Table_1[[#This Row],[연도]]=2021,1,0)</f>
        <v>0</v>
      </c>
      <c r="U378" s="14">
        <f>IF([1]!Table_1[[#This Row],[연도]]=2022,1,0)</f>
        <v>1</v>
      </c>
      <c r="V378" s="14">
        <f>IF([1]!Table_1[[#This Row],[연도]]=2023,1,0)</f>
        <v>0</v>
      </c>
      <c r="W378" s="10">
        <v>1.43</v>
      </c>
      <c r="X378" s="10">
        <f>Y378/1000000000000</f>
        <v>0.7587917475</v>
      </c>
      <c r="Y378" s="14">
        <f>[1]!Table_1[[#This Row],[주가]]*[1]!Table_1[[#This Row],[기말주식수]]</f>
        <v>758791747500</v>
      </c>
      <c r="Z378" s="14">
        <f>AA378/10</f>
        <v>0.5419979767712626</v>
      </c>
      <c r="AA378" s="14">
        <f>[1]!Table_1[[#This Row],[시가총액]]/[1]!Table_1[[#This Row],[당기순이익(세후영업이익)]]</f>
        <v>5.4199797677126265</v>
      </c>
      <c r="AB378" s="10">
        <v>28828300630</v>
      </c>
    </row>
    <row r="379" spans="1:28" ht="19.2">
      <c r="A379" s="12">
        <v>378</v>
      </c>
      <c r="B379" s="12">
        <v>1680</v>
      </c>
      <c r="C379" s="13" t="s">
        <v>63</v>
      </c>
      <c r="D379" s="13" t="s">
        <v>6</v>
      </c>
      <c r="E379" s="12">
        <v>2023</v>
      </c>
      <c r="F379" s="12">
        <v>42.045999999999999</v>
      </c>
      <c r="G379" s="15">
        <f>([1]!Table_1[[#This Row],[총자산]]-[1]!Table_1[[#This Row],[장부가치 자기자본]]+[1]!Table_1[[#This Row],[시가총액]])/[1]!Table_1[[#This Row],[총자산]]</f>
        <v>0.81261825150384503</v>
      </c>
      <c r="H379" s="14">
        <f>I379/100000000000</f>
        <v>1.2371700000000001</v>
      </c>
      <c r="I379" s="12">
        <v>123717000000</v>
      </c>
      <c r="J379" s="12">
        <v>4.5199999999999996</v>
      </c>
      <c r="K379" s="10">
        <f>L379/1000000000000</f>
        <v>4.1074939438050002</v>
      </c>
      <c r="L379" s="12">
        <v>4107493943805</v>
      </c>
      <c r="M379" s="12">
        <v>1.01</v>
      </c>
      <c r="N379" s="12">
        <v>1</v>
      </c>
      <c r="O379" s="15">
        <f>IF([1]!Table_1[[#This Row],[연도]]=2016,1,0)</f>
        <v>0</v>
      </c>
      <c r="P379" s="15">
        <f>IF([1]!Table_1[[#This Row],[연도]]=2017,1,0)</f>
        <v>0</v>
      </c>
      <c r="Q379" s="15">
        <f>IF([1]!Table_1[[#This Row],[연도]]=2018,1,0)</f>
        <v>0</v>
      </c>
      <c r="R379" s="15">
        <f>IF([1]!Table_1[[#This Row],[연도]]=2019,1,0)</f>
        <v>0</v>
      </c>
      <c r="S379" s="15">
        <f>IF([1]!Table_1[[#This Row],[연도]]=2020,1,0)</f>
        <v>0</v>
      </c>
      <c r="T379" s="15">
        <f>IF([1]!Table_1[[#This Row],[연도]]=2021,1,0)</f>
        <v>0</v>
      </c>
      <c r="U379" s="15">
        <f>IF([1]!Table_1[[#This Row],[연도]]=2022,1,0)</f>
        <v>0</v>
      </c>
      <c r="V379" s="15">
        <f>IF([1]!Table_1[[#This Row],[연도]]=2023,1,0)</f>
        <v>1</v>
      </c>
      <c r="W379" s="12">
        <v>1.7</v>
      </c>
      <c r="X379" s="10">
        <f>Y379/1000000000000</f>
        <v>0.71894651875000004</v>
      </c>
      <c r="Y379" s="15">
        <f>[1]!Table_1[[#This Row],[주가]]*[1]!Table_1[[#This Row],[기말주식수]]</f>
        <v>718946518750</v>
      </c>
      <c r="Z379" s="14">
        <f>AA379/10</f>
        <v>0.58112184966496117</v>
      </c>
      <c r="AA379" s="15">
        <f>[1]!Table_1[[#This Row],[시가총액]]/[1]!Table_1[[#This Row],[당기순이익(세후영업이익)]]</f>
        <v>5.8112184966496114</v>
      </c>
      <c r="AB379" s="12">
        <v>28828300630</v>
      </c>
    </row>
    <row r="380" spans="1:28" ht="19.2">
      <c r="A380" s="10">
        <v>379</v>
      </c>
      <c r="B380" s="10">
        <v>1740</v>
      </c>
      <c r="C380" s="11" t="s">
        <v>64</v>
      </c>
      <c r="D380" s="11" t="s">
        <v>6</v>
      </c>
      <c r="E380" s="10">
        <v>2016</v>
      </c>
      <c r="F380" s="10">
        <v>-30.443000000000001</v>
      </c>
      <c r="G380" s="14">
        <f>([1]!Table_1[[#This Row],[총자산]]-[1]!Table_1[[#This Row],[장부가치 자기자본]]+[1]!Table_1[[#This Row],[시가총액]])/[1]!Table_1[[#This Row],[총자산]]</f>
        <v>0.92017949704770674</v>
      </c>
      <c r="H380" s="14">
        <f>I380/100000000000</f>
        <v>1.67336</v>
      </c>
      <c r="I380" s="10">
        <v>167336000000</v>
      </c>
      <c r="J380" s="10">
        <v>5.09</v>
      </c>
      <c r="K380" s="10">
        <f>L380/1000000000000</f>
        <v>18.4573809999</v>
      </c>
      <c r="L380" s="10">
        <v>18457380999900</v>
      </c>
      <c r="M380" s="10">
        <v>0.02</v>
      </c>
      <c r="N380" s="10">
        <v>1</v>
      </c>
      <c r="O380" s="14">
        <f>IF([1]!Table_1[[#This Row],[연도]]=2016,1,0)</f>
        <v>1</v>
      </c>
      <c r="P380" s="14">
        <f>IF([1]!Table_1[[#This Row],[연도]]=2017,1,0)</f>
        <v>0</v>
      </c>
      <c r="Q380" s="14">
        <f>IF([1]!Table_1[[#This Row],[연도]]=2018,1,0)</f>
        <v>0</v>
      </c>
      <c r="R380" s="14">
        <f>IF([1]!Table_1[[#This Row],[연도]]=2019,1,0)</f>
        <v>0</v>
      </c>
      <c r="S380" s="14">
        <f>IF([1]!Table_1[[#This Row],[연도]]=2020,1,0)</f>
        <v>0</v>
      </c>
      <c r="T380" s="14">
        <f>IF([1]!Table_1[[#This Row],[연도]]=2021,1,0)</f>
        <v>0</v>
      </c>
      <c r="U380" s="14">
        <f>IF([1]!Table_1[[#This Row],[연도]]=2022,1,0)</f>
        <v>0</v>
      </c>
      <c r="V380" s="14">
        <f>IF([1]!Table_1[[#This Row],[연도]]=2023,1,0)</f>
        <v>0</v>
      </c>
      <c r="W380" s="10">
        <v>0.83</v>
      </c>
      <c r="X380" s="10">
        <f>Y380/1000000000000</f>
        <v>1.7174585172400001</v>
      </c>
      <c r="Y380" s="14">
        <f>[1]!Table_1[[#This Row],[주가]]*[1]!Table_1[[#This Row],[기말주식수]]</f>
        <v>1717458517240</v>
      </c>
      <c r="Z380" s="14">
        <f>AA380/10</f>
        <v>1.0263532755892337</v>
      </c>
      <c r="AA380" s="14">
        <f>[1]!Table_1[[#This Row],[시가총액]]/[1]!Table_1[[#This Row],[당기순이익(세후영업이익)]]</f>
        <v>10.263532755892337</v>
      </c>
      <c r="AB380" s="10">
        <v>24832969500</v>
      </c>
    </row>
    <row r="381" spans="1:28" ht="19.2">
      <c r="A381" s="12">
        <v>380</v>
      </c>
      <c r="B381" s="12">
        <v>1740</v>
      </c>
      <c r="C381" s="13" t="s">
        <v>64</v>
      </c>
      <c r="D381" s="13" t="s">
        <v>6</v>
      </c>
      <c r="E381" s="12">
        <v>2017</v>
      </c>
      <c r="F381" s="12">
        <v>83.447999999999993</v>
      </c>
      <c r="G381" s="15">
        <f>([1]!Table_1[[#This Row],[총자산]]-[1]!Table_1[[#This Row],[장부가치 자기자본]]+[1]!Table_1[[#This Row],[시가총액]])/[1]!Table_1[[#This Row],[총자산]]</f>
        <v>0.90341535658466177</v>
      </c>
      <c r="H381" s="14">
        <f>I381/100000000000</f>
        <v>1.4279599999999999</v>
      </c>
      <c r="I381" s="12">
        <v>142796000000</v>
      </c>
      <c r="J381" s="12">
        <v>-16.16</v>
      </c>
      <c r="K381" s="10">
        <f>L381/1000000000000</f>
        <v>15.202346</v>
      </c>
      <c r="L381" s="12">
        <v>15202346000000</v>
      </c>
      <c r="M381" s="12">
        <v>0.02</v>
      </c>
      <c r="N381" s="12">
        <v>1</v>
      </c>
      <c r="O381" s="15">
        <f>IF([1]!Table_1[[#This Row],[연도]]=2016,1,0)</f>
        <v>0</v>
      </c>
      <c r="P381" s="15">
        <f>IF([1]!Table_1[[#This Row],[연도]]=2017,1,0)</f>
        <v>1</v>
      </c>
      <c r="Q381" s="15">
        <f>IF([1]!Table_1[[#This Row],[연도]]=2018,1,0)</f>
        <v>0</v>
      </c>
      <c r="R381" s="15">
        <f>IF([1]!Table_1[[#This Row],[연도]]=2019,1,0)</f>
        <v>0</v>
      </c>
      <c r="S381" s="15">
        <f>IF([1]!Table_1[[#This Row],[연도]]=2020,1,0)</f>
        <v>0</v>
      </c>
      <c r="T381" s="15">
        <f>IF([1]!Table_1[[#This Row],[연도]]=2021,1,0)</f>
        <v>0</v>
      </c>
      <c r="U381" s="15">
        <f>IF([1]!Table_1[[#This Row],[연도]]=2022,1,0)</f>
        <v>0</v>
      </c>
      <c r="V381" s="15">
        <f>IF([1]!Table_1[[#This Row],[연도]]=2023,1,0)</f>
        <v>0</v>
      </c>
      <c r="W381" s="12">
        <v>0.9</v>
      </c>
      <c r="X381" s="10">
        <f>Y381/1000000000000</f>
        <v>1.6504478525499999</v>
      </c>
      <c r="Y381" s="15">
        <f>[1]!Table_1[[#This Row],[주가]]*[1]!Table_1[[#This Row],[기말주식수]]</f>
        <v>1650447852550</v>
      </c>
      <c r="Z381" s="14">
        <f>AA381/10</f>
        <v>1.15580818268719</v>
      </c>
      <c r="AA381" s="15">
        <f>[1]!Table_1[[#This Row],[시가총액]]/[1]!Table_1[[#This Row],[당기순이익(세후영업이익)]]</f>
        <v>11.5580818268719</v>
      </c>
      <c r="AB381" s="12">
        <v>28881341190</v>
      </c>
    </row>
    <row r="382" spans="1:28" ht="19.2">
      <c r="A382" s="10">
        <v>381</v>
      </c>
      <c r="B382" s="10">
        <v>1740</v>
      </c>
      <c r="C382" s="11" t="s">
        <v>64</v>
      </c>
      <c r="D382" s="11" t="s">
        <v>6</v>
      </c>
      <c r="E382" s="10">
        <v>2018</v>
      </c>
      <c r="F382" s="10">
        <v>376.697</v>
      </c>
      <c r="G382" s="14">
        <f>([1]!Table_1[[#This Row],[총자산]]-[1]!Table_1[[#This Row],[장부가치 자기자본]]+[1]!Table_1[[#This Row],[시가총액]])/[1]!Table_1[[#This Row],[총자산]]</f>
        <v>0.86854309249454442</v>
      </c>
      <c r="H382" s="14">
        <f>I382/100000000000</f>
        <v>1.37866</v>
      </c>
      <c r="I382" s="10">
        <v>137866000000</v>
      </c>
      <c r="J382" s="10">
        <v>7.49</v>
      </c>
      <c r="K382" s="10">
        <f>L382/1000000000000</f>
        <v>13.986475</v>
      </c>
      <c r="L382" s="10">
        <v>13986475000000</v>
      </c>
      <c r="M382" s="10">
        <v>0.03</v>
      </c>
      <c r="N382" s="10">
        <v>1</v>
      </c>
      <c r="O382" s="14">
        <f>IF([1]!Table_1[[#This Row],[연도]]=2016,1,0)</f>
        <v>0</v>
      </c>
      <c r="P382" s="14">
        <f>IF([1]!Table_1[[#This Row],[연도]]=2017,1,0)</f>
        <v>0</v>
      </c>
      <c r="Q382" s="14">
        <f>IF([1]!Table_1[[#This Row],[연도]]=2018,1,0)</f>
        <v>1</v>
      </c>
      <c r="R382" s="14">
        <f>IF([1]!Table_1[[#This Row],[연도]]=2019,1,0)</f>
        <v>0</v>
      </c>
      <c r="S382" s="14">
        <f>IF([1]!Table_1[[#This Row],[연도]]=2020,1,0)</f>
        <v>0</v>
      </c>
      <c r="T382" s="14">
        <f>IF([1]!Table_1[[#This Row],[연도]]=2021,1,0)</f>
        <v>0</v>
      </c>
      <c r="U382" s="14">
        <f>IF([1]!Table_1[[#This Row],[연도]]=2022,1,0)</f>
        <v>0</v>
      </c>
      <c r="V382" s="14">
        <f>IF([1]!Table_1[[#This Row],[연도]]=2023,1,0)</f>
        <v>0</v>
      </c>
      <c r="W382" s="10">
        <v>1.44</v>
      </c>
      <c r="X382" s="10">
        <f>Y382/1000000000000</f>
        <v>1.2905757644</v>
      </c>
      <c r="Y382" s="14">
        <f>[1]!Table_1[[#This Row],[주가]]*[1]!Table_1[[#This Row],[기말주식수]]</f>
        <v>1290575764400</v>
      </c>
      <c r="Z382" s="14">
        <f>AA382/10</f>
        <v>0.93610880449131761</v>
      </c>
      <c r="AA382" s="14">
        <f>[1]!Table_1[[#This Row],[시가총액]]/[1]!Table_1[[#This Row],[당기순이익(세후영업이익)]]</f>
        <v>9.3610880449131759</v>
      </c>
      <c r="AB382" s="10">
        <v>28881341190</v>
      </c>
    </row>
    <row r="383" spans="1:28" ht="19.2">
      <c r="A383" s="12">
        <v>382</v>
      </c>
      <c r="B383" s="12">
        <v>1740</v>
      </c>
      <c r="C383" s="13" t="s">
        <v>64</v>
      </c>
      <c r="D383" s="13" t="s">
        <v>6</v>
      </c>
      <c r="E383" s="12">
        <v>2019</v>
      </c>
      <c r="F383" s="12">
        <v>-23.555</v>
      </c>
      <c r="G383" s="15">
        <f>([1]!Table_1[[#This Row],[총자산]]-[1]!Table_1[[#This Row],[장부가치 자기자본]]+[1]!Table_1[[#This Row],[시가총액]])/[1]!Table_1[[#This Row],[총자산]]</f>
        <v>0.91803559870761464</v>
      </c>
      <c r="H383" s="14">
        <f>I383/100000000000</f>
        <v>1.09372</v>
      </c>
      <c r="I383" s="12">
        <v>109372000000</v>
      </c>
      <c r="J383" s="12">
        <v>30.5</v>
      </c>
      <c r="K383" s="10">
        <f>L383/1000000000000</f>
        <v>13.05424</v>
      </c>
      <c r="L383" s="12">
        <v>13054240000000</v>
      </c>
      <c r="M383" s="12">
        <v>0.06</v>
      </c>
      <c r="N383" s="12">
        <v>1</v>
      </c>
      <c r="O383" s="15">
        <f>IF([1]!Table_1[[#This Row],[연도]]=2016,1,0)</f>
        <v>0</v>
      </c>
      <c r="P383" s="15">
        <f>IF([1]!Table_1[[#This Row],[연도]]=2017,1,0)</f>
        <v>0</v>
      </c>
      <c r="Q383" s="15">
        <f>IF([1]!Table_1[[#This Row],[연도]]=2018,1,0)</f>
        <v>0</v>
      </c>
      <c r="R383" s="15">
        <f>IF([1]!Table_1[[#This Row],[연도]]=2019,1,0)</f>
        <v>1</v>
      </c>
      <c r="S383" s="15">
        <f>IF([1]!Table_1[[#This Row],[연도]]=2020,1,0)</f>
        <v>0</v>
      </c>
      <c r="T383" s="15">
        <f>IF([1]!Table_1[[#This Row],[연도]]=2021,1,0)</f>
        <v>0</v>
      </c>
      <c r="U383" s="15">
        <f>IF([1]!Table_1[[#This Row],[연도]]=2022,1,0)</f>
        <v>0</v>
      </c>
      <c r="V383" s="15">
        <f>IF([1]!Table_1[[#This Row],[연도]]=2023,1,0)</f>
        <v>0</v>
      </c>
      <c r="W383" s="12">
        <v>1.67</v>
      </c>
      <c r="X383" s="10">
        <f>Y383/1000000000000</f>
        <v>1.4742346231800001</v>
      </c>
      <c r="Y383" s="15">
        <f>[1]!Table_1[[#This Row],[주가]]*[1]!Table_1[[#This Row],[기말주식수]]</f>
        <v>1474234623180</v>
      </c>
      <c r="Z383" s="14">
        <f>AA383/10</f>
        <v>1.3479086266869034</v>
      </c>
      <c r="AA383" s="15">
        <f>[1]!Table_1[[#This Row],[시가총액]]/[1]!Table_1[[#This Row],[당기순이익(세후영업이익)]]</f>
        <v>13.479086266869034</v>
      </c>
      <c r="AB383" s="12">
        <v>28881341190</v>
      </c>
    </row>
    <row r="384" spans="1:28" ht="19.2">
      <c r="A384" s="10">
        <v>383</v>
      </c>
      <c r="B384" s="10">
        <v>1740</v>
      </c>
      <c r="C384" s="11" t="s">
        <v>64</v>
      </c>
      <c r="D384" s="11" t="s">
        <v>6</v>
      </c>
      <c r="E384" s="10">
        <v>2020</v>
      </c>
      <c r="F384" s="10">
        <v>62.39</v>
      </c>
      <c r="G384" s="14">
        <f>([1]!Table_1[[#This Row],[총자산]]-[1]!Table_1[[#This Row],[장부가치 자기자본]]+[1]!Table_1[[#This Row],[시가총액]])/[1]!Table_1[[#This Row],[총자산]]</f>
        <v>0.88142689825829701</v>
      </c>
      <c r="H384" s="14">
        <f>I384/100000000000</f>
        <v>1.23949</v>
      </c>
      <c r="I384" s="10">
        <v>123949000000</v>
      </c>
      <c r="J384" s="10">
        <v>-13.47</v>
      </c>
      <c r="K384" s="10">
        <f>L384/1000000000000</f>
        <v>10.625906000000001</v>
      </c>
      <c r="L384" s="10">
        <v>10625906000000</v>
      </c>
      <c r="M384" s="10">
        <v>0.12</v>
      </c>
      <c r="N384" s="10">
        <v>1</v>
      </c>
      <c r="O384" s="14">
        <f>IF([1]!Table_1[[#This Row],[연도]]=2016,1,0)</f>
        <v>0</v>
      </c>
      <c r="P384" s="14">
        <f>IF([1]!Table_1[[#This Row],[연도]]=2017,1,0)</f>
        <v>0</v>
      </c>
      <c r="Q384" s="14">
        <f>IF([1]!Table_1[[#This Row],[연도]]=2018,1,0)</f>
        <v>0</v>
      </c>
      <c r="R384" s="14">
        <f>IF([1]!Table_1[[#This Row],[연도]]=2019,1,0)</f>
        <v>0</v>
      </c>
      <c r="S384" s="14">
        <f>IF([1]!Table_1[[#This Row],[연도]]=2020,1,0)</f>
        <v>1</v>
      </c>
      <c r="T384" s="14">
        <f>IF([1]!Table_1[[#This Row],[연도]]=2021,1,0)</f>
        <v>0</v>
      </c>
      <c r="U384" s="14">
        <f>IF([1]!Table_1[[#This Row],[연도]]=2022,1,0)</f>
        <v>0</v>
      </c>
      <c r="V384" s="14">
        <f>IF([1]!Table_1[[#This Row],[연도]]=2023,1,0)</f>
        <v>0</v>
      </c>
      <c r="W384" s="10">
        <v>1.53</v>
      </c>
      <c r="X384" s="10">
        <f>Y384/1000000000000</f>
        <v>1.2049510261850001</v>
      </c>
      <c r="Y384" s="14">
        <f>[1]!Table_1[[#This Row],[주가]]*[1]!Table_1[[#This Row],[기말주식수]]</f>
        <v>1204951026185</v>
      </c>
      <c r="Z384" s="14">
        <f>AA384/10</f>
        <v>0.97213452805992784</v>
      </c>
      <c r="AA384" s="14">
        <f>[1]!Table_1[[#This Row],[시가총액]]/[1]!Table_1[[#This Row],[당기순이익(세후영업이익)]]</f>
        <v>9.7213452805992784</v>
      </c>
      <c r="AB384" s="10">
        <v>26236680665</v>
      </c>
    </row>
    <row r="385" spans="1:28" ht="19.2">
      <c r="A385" s="12">
        <v>384</v>
      </c>
      <c r="B385" s="12">
        <v>1740</v>
      </c>
      <c r="C385" s="13" t="s">
        <v>64</v>
      </c>
      <c r="D385" s="13" t="s">
        <v>6</v>
      </c>
      <c r="E385" s="12">
        <v>2021</v>
      </c>
      <c r="F385" s="12">
        <v>25.34</v>
      </c>
      <c r="G385" s="15">
        <f>([1]!Table_1[[#This Row],[총자산]]-[1]!Table_1[[#This Row],[장부가치 자기자본]]+[1]!Table_1[[#This Row],[시가총액]])/[1]!Table_1[[#This Row],[총자산]]</f>
        <v>0.87853541439961846</v>
      </c>
      <c r="H385" s="14">
        <f>I385/100000000000</f>
        <v>1.2197800000000001</v>
      </c>
      <c r="I385" s="12">
        <v>121978000000</v>
      </c>
      <c r="J385" s="12">
        <v>7.27</v>
      </c>
      <c r="K385" s="10">
        <f>L385/1000000000000</f>
        <v>11.018140000000001</v>
      </c>
      <c r="L385" s="12">
        <v>11018140000000</v>
      </c>
      <c r="M385" s="12">
        <v>0.13</v>
      </c>
      <c r="N385" s="12">
        <v>1</v>
      </c>
      <c r="O385" s="15">
        <f>IF([1]!Table_1[[#This Row],[연도]]=2016,1,0)</f>
        <v>0</v>
      </c>
      <c r="P385" s="15">
        <f>IF([1]!Table_1[[#This Row],[연도]]=2017,1,0)</f>
        <v>0</v>
      </c>
      <c r="Q385" s="15">
        <f>IF([1]!Table_1[[#This Row],[연도]]=2018,1,0)</f>
        <v>0</v>
      </c>
      <c r="R385" s="15">
        <f>IF([1]!Table_1[[#This Row],[연도]]=2019,1,0)</f>
        <v>0</v>
      </c>
      <c r="S385" s="15">
        <f>IF([1]!Table_1[[#This Row],[연도]]=2020,1,0)</f>
        <v>0</v>
      </c>
      <c r="T385" s="15">
        <f>IF([1]!Table_1[[#This Row],[연도]]=2021,1,0)</f>
        <v>1</v>
      </c>
      <c r="U385" s="15">
        <f>IF([1]!Table_1[[#This Row],[연도]]=2022,1,0)</f>
        <v>0</v>
      </c>
      <c r="V385" s="15">
        <f>IF([1]!Table_1[[#This Row],[연도]]=2023,1,0)</f>
        <v>0</v>
      </c>
      <c r="W385" s="12">
        <v>1.59</v>
      </c>
      <c r="X385" s="10">
        <f>Y385/1000000000000</f>
        <v>1.24590198794</v>
      </c>
      <c r="Y385" s="15">
        <f>[1]!Table_1[[#This Row],[주가]]*[1]!Table_1[[#This Row],[기말주식수]]</f>
        <v>1245901987940</v>
      </c>
      <c r="Z385" s="14">
        <f>AA385/10</f>
        <v>1.0214153273049238</v>
      </c>
      <c r="AA385" s="15">
        <f>[1]!Table_1[[#This Row],[시가총액]]/[1]!Table_1[[#This Row],[당기순이익(세후영업이익)]]</f>
        <v>10.214153273049238</v>
      </c>
      <c r="AB385" s="12">
        <v>26236680665</v>
      </c>
    </row>
    <row r="386" spans="1:28" ht="19.2">
      <c r="A386" s="10">
        <v>385</v>
      </c>
      <c r="B386" s="10">
        <v>1740</v>
      </c>
      <c r="C386" s="11" t="s">
        <v>64</v>
      </c>
      <c r="D386" s="11" t="s">
        <v>6</v>
      </c>
      <c r="E386" s="10">
        <v>2022</v>
      </c>
      <c r="F386" s="10">
        <v>28.920999999999999</v>
      </c>
      <c r="G386" s="14">
        <f>([1]!Table_1[[#This Row],[총자산]]-[1]!Table_1[[#This Row],[장부가치 자기자본]]+[1]!Table_1[[#This Row],[시가총액]])/[1]!Table_1[[#This Row],[총자산]]</f>
        <v>0.84312188917998765</v>
      </c>
      <c r="H386" s="14">
        <f>I386/100000000000</f>
        <v>1.5421100000000001</v>
      </c>
      <c r="I386" s="10">
        <v>154211000000</v>
      </c>
      <c r="J386" s="10">
        <v>0.94</v>
      </c>
      <c r="K386" s="10">
        <f>L386/1000000000000</f>
        <v>9.6664460000000005</v>
      </c>
      <c r="L386" s="10">
        <v>9666446000000</v>
      </c>
      <c r="M386" s="10">
        <v>0.28999999999999998</v>
      </c>
      <c r="N386" s="10">
        <v>1</v>
      </c>
      <c r="O386" s="14">
        <f>IF([1]!Table_1[[#This Row],[연도]]=2016,1,0)</f>
        <v>0</v>
      </c>
      <c r="P386" s="14">
        <f>IF([1]!Table_1[[#This Row],[연도]]=2017,1,0)</f>
        <v>0</v>
      </c>
      <c r="Q386" s="14">
        <f>IF([1]!Table_1[[#This Row],[연도]]=2018,1,0)</f>
        <v>0</v>
      </c>
      <c r="R386" s="14">
        <f>IF([1]!Table_1[[#This Row],[연도]]=2019,1,0)</f>
        <v>0</v>
      </c>
      <c r="S386" s="14">
        <f>IF([1]!Table_1[[#This Row],[연도]]=2020,1,0)</f>
        <v>0</v>
      </c>
      <c r="T386" s="14">
        <f>IF([1]!Table_1[[#This Row],[연도]]=2021,1,0)</f>
        <v>0</v>
      </c>
      <c r="U386" s="14">
        <f>IF([1]!Table_1[[#This Row],[연도]]=2022,1,0)</f>
        <v>1</v>
      </c>
      <c r="V386" s="14">
        <f>IF([1]!Table_1[[#This Row],[연도]]=2023,1,0)</f>
        <v>0</v>
      </c>
      <c r="W386" s="10">
        <v>2.79</v>
      </c>
      <c r="X386" s="10">
        <f>Y386/1000000000000</f>
        <v>0.96048619389000001</v>
      </c>
      <c r="Y386" s="14">
        <f>[1]!Table_1[[#This Row],[주가]]*[1]!Table_1[[#This Row],[기말주식수]]</f>
        <v>960486193890</v>
      </c>
      <c r="Z386" s="14">
        <f>AA386/10</f>
        <v>0.62283896342673351</v>
      </c>
      <c r="AA386" s="14">
        <f>[1]!Table_1[[#This Row],[시가총액]]/[1]!Table_1[[#This Row],[당기순이익(세후영업이익)]]</f>
        <v>6.2283896342673346</v>
      </c>
      <c r="AB386" s="10">
        <v>26249905915</v>
      </c>
    </row>
    <row r="387" spans="1:28" ht="19.2">
      <c r="A387" s="12">
        <v>386</v>
      </c>
      <c r="B387" s="12">
        <v>1770</v>
      </c>
      <c r="C387" s="13" t="s">
        <v>65</v>
      </c>
      <c r="D387" s="13" t="s">
        <v>6</v>
      </c>
      <c r="E387" s="12">
        <v>2016</v>
      </c>
      <c r="F387" s="12">
        <v>52.728999999999999</v>
      </c>
      <c r="G387" s="15">
        <f>([1]!Table_1[[#This Row],[총자산]]-[1]!Table_1[[#This Row],[장부가치 자기자본]]+[1]!Table_1[[#This Row],[시가총액]])/[1]!Table_1[[#This Row],[총자산]]</f>
        <v>0.8421361867909396</v>
      </c>
      <c r="H387" s="14">
        <f>I387/100000000000</f>
        <v>6.0564636599999997E-3</v>
      </c>
      <c r="I387" s="12">
        <v>605646366</v>
      </c>
      <c r="J387" s="12">
        <v>0.82</v>
      </c>
      <c r="K387" s="10">
        <f>L387/1000000000000</f>
        <v>7.0158672615000001E-2</v>
      </c>
      <c r="L387" s="12">
        <v>70158672615</v>
      </c>
      <c r="M387" s="12">
        <v>2.64</v>
      </c>
      <c r="N387" s="12">
        <v>1</v>
      </c>
      <c r="O387" s="15">
        <f>IF([1]!Table_1[[#This Row],[연도]]=2016,1,0)</f>
        <v>1</v>
      </c>
      <c r="P387" s="15">
        <f>IF([1]!Table_1[[#This Row],[연도]]=2017,1,0)</f>
        <v>0</v>
      </c>
      <c r="Q387" s="15">
        <f>IF([1]!Table_1[[#This Row],[연도]]=2018,1,0)</f>
        <v>0</v>
      </c>
      <c r="R387" s="15">
        <f>IF([1]!Table_1[[#This Row],[연도]]=2019,1,0)</f>
        <v>0</v>
      </c>
      <c r="S387" s="15">
        <f>IF([1]!Table_1[[#This Row],[연도]]=2020,1,0)</f>
        <v>0</v>
      </c>
      <c r="T387" s="15">
        <f>IF([1]!Table_1[[#This Row],[연도]]=2021,1,0)</f>
        <v>0</v>
      </c>
      <c r="U387" s="15">
        <f>IF([1]!Table_1[[#This Row],[연도]]=2022,1,0)</f>
        <v>0</v>
      </c>
      <c r="V387" s="15">
        <f>IF([1]!Table_1[[#This Row],[연도]]=2023,1,0)</f>
        <v>0</v>
      </c>
      <c r="W387" s="12">
        <v>2.06</v>
      </c>
      <c r="X387" s="10">
        <f>Y387/1000000000000</f>
        <v>2.8272640815999998E-2</v>
      </c>
      <c r="Y387" s="15">
        <f>[1]!Table_1[[#This Row],[주가]]*[1]!Table_1[[#This Row],[기말주식수]]</f>
        <v>28272640816</v>
      </c>
      <c r="Z387" s="14">
        <f>AA387/10</f>
        <v>4.6681764150137735</v>
      </c>
      <c r="AA387" s="15">
        <f>[1]!Table_1[[#This Row],[시가총액]]/[1]!Table_1[[#This Row],[당기순이익(세후영업이익)]]</f>
        <v>46.681764150137738</v>
      </c>
      <c r="AB387" s="12">
        <v>303719500</v>
      </c>
    </row>
    <row r="388" spans="1:28" ht="19.2">
      <c r="A388" s="10">
        <v>387</v>
      </c>
      <c r="B388" s="10">
        <v>1770</v>
      </c>
      <c r="C388" s="11" t="s">
        <v>65</v>
      </c>
      <c r="D388" s="11" t="s">
        <v>6</v>
      </c>
      <c r="E388" s="10">
        <v>2017</v>
      </c>
      <c r="F388" s="10">
        <v>-5.8460000000000001</v>
      </c>
      <c r="G388" s="14">
        <f>([1]!Table_1[[#This Row],[총자산]]-[1]!Table_1[[#This Row],[장부가치 자기자본]]+[1]!Table_1[[#This Row],[시가총액]])/[1]!Table_1[[#This Row],[총자산]]</f>
        <v>0.74033470226512021</v>
      </c>
      <c r="H388" s="14">
        <f>I388/100000000000</f>
        <v>-1.807041287E-2</v>
      </c>
      <c r="I388" s="10">
        <v>-1807041287</v>
      </c>
      <c r="J388" s="10">
        <v>0.14000000000000001</v>
      </c>
      <c r="K388" s="10">
        <f>L388/1000000000000</f>
        <v>6.1275312858000003E-2</v>
      </c>
      <c r="L388" s="10">
        <v>61275312858</v>
      </c>
      <c r="M388" s="10">
        <v>3.78</v>
      </c>
      <c r="N388" s="10">
        <v>1</v>
      </c>
      <c r="O388" s="14">
        <f>IF([1]!Table_1[[#This Row],[연도]]=2016,1,0)</f>
        <v>0</v>
      </c>
      <c r="P388" s="14">
        <f>IF([1]!Table_1[[#This Row],[연도]]=2017,1,0)</f>
        <v>1</v>
      </c>
      <c r="Q388" s="14">
        <f>IF([1]!Table_1[[#This Row],[연도]]=2018,1,0)</f>
        <v>0</v>
      </c>
      <c r="R388" s="14">
        <f>IF([1]!Table_1[[#This Row],[연도]]=2019,1,0)</f>
        <v>0</v>
      </c>
      <c r="S388" s="14">
        <f>IF([1]!Table_1[[#This Row],[연도]]=2020,1,0)</f>
        <v>0</v>
      </c>
      <c r="T388" s="14">
        <f>IF([1]!Table_1[[#This Row],[연도]]=2021,1,0)</f>
        <v>0</v>
      </c>
      <c r="U388" s="14">
        <f>IF([1]!Table_1[[#This Row],[연도]]=2022,1,0)</f>
        <v>0</v>
      </c>
      <c r="V388" s="14">
        <f>IF([1]!Table_1[[#This Row],[연도]]=2023,1,0)</f>
        <v>0</v>
      </c>
      <c r="W388" s="10">
        <v>1.85</v>
      </c>
      <c r="X388" s="10">
        <f>Y388/1000000000000</f>
        <v>1.8596137546000001E-2</v>
      </c>
      <c r="Y388" s="14">
        <f>[1]!Table_1[[#This Row],[주가]]*[1]!Table_1[[#This Row],[기말주식수]]</f>
        <v>18596137546</v>
      </c>
      <c r="Z388" s="14">
        <f>AA388/10</f>
        <v>-1.029093119221022</v>
      </c>
      <c r="AA388" s="14">
        <f>[1]!Table_1[[#This Row],[시가총액]]/[1]!Table_1[[#This Row],[당기순이익(세후영업이익)]]</f>
        <v>-10.29093119221022</v>
      </c>
      <c r="AB388" s="10">
        <v>121487800</v>
      </c>
    </row>
    <row r="389" spans="1:28" ht="19.2">
      <c r="A389" s="12">
        <v>388</v>
      </c>
      <c r="B389" s="12">
        <v>1770</v>
      </c>
      <c r="C389" s="13" t="s">
        <v>65</v>
      </c>
      <c r="D389" s="13" t="s">
        <v>6</v>
      </c>
      <c r="E389" s="12">
        <v>2018</v>
      </c>
      <c r="F389" s="12">
        <v>18.690000000000001</v>
      </c>
      <c r="G389" s="15">
        <f>([1]!Table_1[[#This Row],[총자산]]-[1]!Table_1[[#This Row],[장부가치 자기자본]]+[1]!Table_1[[#This Row],[시가총액]])/[1]!Table_1[[#This Row],[총자산]]</f>
        <v>0.81369338362864685</v>
      </c>
      <c r="H389" s="14">
        <f>I389/100000000000</f>
        <v>3.180504697E-2</v>
      </c>
      <c r="I389" s="12">
        <v>3180504697</v>
      </c>
      <c r="J389" s="12">
        <v>-8.06</v>
      </c>
      <c r="K389" s="10">
        <f>L389/1000000000000</f>
        <v>7.1644133274000002E-2</v>
      </c>
      <c r="L389" s="12">
        <v>71644133274</v>
      </c>
      <c r="M389" s="12">
        <v>3.57</v>
      </c>
      <c r="N389" s="12">
        <v>1</v>
      </c>
      <c r="O389" s="15">
        <f>IF([1]!Table_1[[#This Row],[연도]]=2016,1,0)</f>
        <v>0</v>
      </c>
      <c r="P389" s="15">
        <f>IF([1]!Table_1[[#This Row],[연도]]=2017,1,0)</f>
        <v>0</v>
      </c>
      <c r="Q389" s="15">
        <f>IF([1]!Table_1[[#This Row],[연도]]=2018,1,0)</f>
        <v>1</v>
      </c>
      <c r="R389" s="15">
        <f>IF([1]!Table_1[[#This Row],[연도]]=2019,1,0)</f>
        <v>0</v>
      </c>
      <c r="S389" s="15">
        <f>IF([1]!Table_1[[#This Row],[연도]]=2020,1,0)</f>
        <v>0</v>
      </c>
      <c r="T389" s="15">
        <f>IF([1]!Table_1[[#This Row],[연도]]=2021,1,0)</f>
        <v>0</v>
      </c>
      <c r="U389" s="15">
        <f>IF([1]!Table_1[[#This Row],[연도]]=2022,1,0)</f>
        <v>0</v>
      </c>
      <c r="V389" s="15">
        <f>IF([1]!Table_1[[#This Row],[연도]]=2023,1,0)</f>
        <v>0</v>
      </c>
      <c r="W389" s="12">
        <v>2.4700000000000002</v>
      </c>
      <c r="X389" s="10">
        <f>Y389/1000000000000</f>
        <v>2.2002655457999998E-2</v>
      </c>
      <c r="Y389" s="15">
        <f>[1]!Table_1[[#This Row],[주가]]*[1]!Table_1[[#This Row],[기말주식수]]</f>
        <v>22002655458</v>
      </c>
      <c r="Z389" s="14">
        <f>AA389/10</f>
        <v>0.69179760931508538</v>
      </c>
      <c r="AA389" s="15">
        <f>[1]!Table_1[[#This Row],[시가총액]]/[1]!Table_1[[#This Row],[당기순이익(세후영업이익)]]</f>
        <v>6.9179760931508536</v>
      </c>
      <c r="AB389" s="12">
        <v>121487800</v>
      </c>
    </row>
    <row r="390" spans="1:28" ht="19.2">
      <c r="A390" s="10">
        <v>389</v>
      </c>
      <c r="B390" s="10">
        <v>1770</v>
      </c>
      <c r="C390" s="11" t="s">
        <v>65</v>
      </c>
      <c r="D390" s="11" t="s">
        <v>6</v>
      </c>
      <c r="E390" s="10">
        <v>2019</v>
      </c>
      <c r="F390" s="10">
        <v>12.616</v>
      </c>
      <c r="G390" s="14">
        <f>([1]!Table_1[[#This Row],[총자산]]-[1]!Table_1[[#This Row],[장부가치 자기자본]]+[1]!Table_1[[#This Row],[시가총액]])/[1]!Table_1[[#This Row],[총자산]]</f>
        <v>0.83202842519214526</v>
      </c>
      <c r="H390" s="14">
        <f>I390/100000000000</f>
        <v>1.013611541E-2</v>
      </c>
      <c r="I390" s="10">
        <v>1013611541</v>
      </c>
      <c r="J390" s="10">
        <v>1.1299999999999999</v>
      </c>
      <c r="K390" s="10">
        <f>L390/1000000000000</f>
        <v>7.4112165251000006E-2</v>
      </c>
      <c r="L390" s="10">
        <v>74112165251</v>
      </c>
      <c r="M390" s="10">
        <v>3.1</v>
      </c>
      <c r="N390" s="10">
        <v>1</v>
      </c>
      <c r="O390" s="14">
        <f>IF([1]!Table_1[[#This Row],[연도]]=2016,1,0)</f>
        <v>0</v>
      </c>
      <c r="P390" s="14">
        <f>IF([1]!Table_1[[#This Row],[연도]]=2017,1,0)</f>
        <v>0</v>
      </c>
      <c r="Q390" s="14">
        <f>IF([1]!Table_1[[#This Row],[연도]]=2018,1,0)</f>
        <v>0</v>
      </c>
      <c r="R390" s="14">
        <f>IF([1]!Table_1[[#This Row],[연도]]=2019,1,0)</f>
        <v>1</v>
      </c>
      <c r="S390" s="14">
        <f>IF([1]!Table_1[[#This Row],[연도]]=2020,1,0)</f>
        <v>0</v>
      </c>
      <c r="T390" s="14">
        <f>IF([1]!Table_1[[#This Row],[연도]]=2021,1,0)</f>
        <v>0</v>
      </c>
      <c r="U390" s="14">
        <f>IF([1]!Table_1[[#This Row],[연도]]=2022,1,0)</f>
        <v>0</v>
      </c>
      <c r="V390" s="14">
        <f>IF([1]!Table_1[[#This Row],[연도]]=2023,1,0)</f>
        <v>0</v>
      </c>
      <c r="W390" s="10">
        <v>3.04</v>
      </c>
      <c r="X390" s="10">
        <f>Y390/1000000000000</f>
        <v>2.3190806142E-2</v>
      </c>
      <c r="Y390" s="14">
        <f>[1]!Table_1[[#This Row],[주가]]*[1]!Table_1[[#This Row],[기말주식수]]</f>
        <v>23190806142</v>
      </c>
      <c r="Z390" s="14">
        <f>AA390/10</f>
        <v>2.287938248919366</v>
      </c>
      <c r="AA390" s="14">
        <f>[1]!Table_1[[#This Row],[시가총액]]/[1]!Table_1[[#This Row],[당기순이익(세후영업이익)]]</f>
        <v>22.879382489193659</v>
      </c>
      <c r="AB390" s="10">
        <v>121487800</v>
      </c>
    </row>
    <row r="391" spans="1:28" ht="19.2">
      <c r="A391" s="12">
        <v>390</v>
      </c>
      <c r="B391" s="12">
        <v>1770</v>
      </c>
      <c r="C391" s="13" t="s">
        <v>65</v>
      </c>
      <c r="D391" s="13" t="s">
        <v>6</v>
      </c>
      <c r="E391" s="12">
        <v>2020</v>
      </c>
      <c r="F391" s="12">
        <v>24.844000000000001</v>
      </c>
      <c r="G391" s="15">
        <f>([1]!Table_1[[#This Row],[총자산]]-[1]!Table_1[[#This Row],[장부가치 자기자본]]+[1]!Table_1[[#This Row],[시가총액]])/[1]!Table_1[[#This Row],[총자산]]</f>
        <v>0.84703077804373417</v>
      </c>
      <c r="H391" s="14">
        <f>I391/100000000000</f>
        <v>1.87172486E-3</v>
      </c>
      <c r="I391" s="12">
        <v>187172486</v>
      </c>
      <c r="J391" s="12">
        <v>-1.69</v>
      </c>
      <c r="K391" s="10">
        <f>L391/1000000000000</f>
        <v>7.7326954912999998E-2</v>
      </c>
      <c r="L391" s="12">
        <v>77326954913</v>
      </c>
      <c r="M391" s="12">
        <v>2.64</v>
      </c>
      <c r="N391" s="12">
        <v>1</v>
      </c>
      <c r="O391" s="15">
        <f>IF([1]!Table_1[[#This Row],[연도]]=2016,1,0)</f>
        <v>0</v>
      </c>
      <c r="P391" s="15">
        <f>IF([1]!Table_1[[#This Row],[연도]]=2017,1,0)</f>
        <v>0</v>
      </c>
      <c r="Q391" s="15">
        <f>IF([1]!Table_1[[#This Row],[연도]]=2018,1,0)</f>
        <v>0</v>
      </c>
      <c r="R391" s="15">
        <f>IF([1]!Table_1[[#This Row],[연도]]=2019,1,0)</f>
        <v>0</v>
      </c>
      <c r="S391" s="15">
        <f>IF([1]!Table_1[[#This Row],[연도]]=2020,1,0)</f>
        <v>1</v>
      </c>
      <c r="T391" s="15">
        <f>IF([1]!Table_1[[#This Row],[연도]]=2021,1,0)</f>
        <v>0</v>
      </c>
      <c r="U391" s="15">
        <f>IF([1]!Table_1[[#This Row],[연도]]=2022,1,0)</f>
        <v>0</v>
      </c>
      <c r="V391" s="15">
        <f>IF([1]!Table_1[[#This Row],[연도]]=2023,1,0)</f>
        <v>0</v>
      </c>
      <c r="W391" s="12">
        <v>2.73</v>
      </c>
      <c r="X391" s="10">
        <f>Y391/1000000000000</f>
        <v>2.47835112E-2</v>
      </c>
      <c r="Y391" s="15">
        <f>[1]!Table_1[[#This Row],[주가]]*[1]!Table_1[[#This Row],[기말주식수]]</f>
        <v>24783511200</v>
      </c>
      <c r="Z391" s="14">
        <f>AA391/10</f>
        <v>13.241001244167908</v>
      </c>
      <c r="AA391" s="15">
        <f>[1]!Table_1[[#This Row],[시가총액]]/[1]!Table_1[[#This Row],[당기순이익(세후영업이익)]]</f>
        <v>132.41001244167907</v>
      </c>
      <c r="AB391" s="12">
        <v>121487800</v>
      </c>
    </row>
    <row r="392" spans="1:28" ht="19.2">
      <c r="A392" s="10">
        <v>391</v>
      </c>
      <c r="B392" s="10">
        <v>1770</v>
      </c>
      <c r="C392" s="11" t="s">
        <v>65</v>
      </c>
      <c r="D392" s="11" t="s">
        <v>6</v>
      </c>
      <c r="E392" s="10">
        <v>2021</v>
      </c>
      <c r="F392" s="10">
        <v>2.097</v>
      </c>
      <c r="G392" s="14">
        <f>([1]!Table_1[[#This Row],[총자산]]-[1]!Table_1[[#This Row],[장부가치 자기자본]]+[1]!Table_1[[#This Row],[시가총액]])/[1]!Table_1[[#This Row],[총자산]]</f>
        <v>0.94066313954370018</v>
      </c>
      <c r="H392" s="14">
        <f>I392/100000000000</f>
        <v>5.7125457230000003E-2</v>
      </c>
      <c r="I392" s="10">
        <v>5712545723</v>
      </c>
      <c r="J392" s="10">
        <v>10.65</v>
      </c>
      <c r="K392" s="10">
        <f>L392/1000000000000</f>
        <v>0.104770706369</v>
      </c>
      <c r="L392" s="10">
        <v>104770706369</v>
      </c>
      <c r="M392" s="10">
        <v>3.37</v>
      </c>
      <c r="N392" s="10">
        <v>1</v>
      </c>
      <c r="O392" s="14">
        <f>IF([1]!Table_1[[#This Row],[연도]]=2016,1,0)</f>
        <v>0</v>
      </c>
      <c r="P392" s="14">
        <f>IF([1]!Table_1[[#This Row],[연도]]=2017,1,0)</f>
        <v>0</v>
      </c>
      <c r="Q392" s="14">
        <f>IF([1]!Table_1[[#This Row],[연도]]=2018,1,0)</f>
        <v>0</v>
      </c>
      <c r="R392" s="14">
        <f>IF([1]!Table_1[[#This Row],[연도]]=2019,1,0)</f>
        <v>0</v>
      </c>
      <c r="S392" s="14">
        <f>IF([1]!Table_1[[#This Row],[연도]]=2020,1,0)</f>
        <v>0</v>
      </c>
      <c r="T392" s="14">
        <f>IF([1]!Table_1[[#This Row],[연도]]=2021,1,0)</f>
        <v>1</v>
      </c>
      <c r="U392" s="14">
        <f>IF([1]!Table_1[[#This Row],[연도]]=2022,1,0)</f>
        <v>0</v>
      </c>
      <c r="V392" s="14">
        <f>IF([1]!Table_1[[#This Row],[연도]]=2023,1,0)</f>
        <v>0</v>
      </c>
      <c r="W392" s="10">
        <v>2.09</v>
      </c>
      <c r="X392" s="10">
        <f>Y392/1000000000000</f>
        <v>3.6385596100000001E-2</v>
      </c>
      <c r="Y392" s="14">
        <f>[1]!Table_1[[#This Row],[주가]]*[1]!Table_1[[#This Row],[기말주식수]]</f>
        <v>36385596100</v>
      </c>
      <c r="Z392" s="14">
        <f>AA392/10</f>
        <v>0.63694187958099602</v>
      </c>
      <c r="AA392" s="14">
        <f>[1]!Table_1[[#This Row],[시가총액]]/[1]!Table_1[[#This Row],[당기순이익(세후영업이익)]]</f>
        <v>6.3694187958099606</v>
      </c>
      <c r="AB392" s="10">
        <v>121487800</v>
      </c>
    </row>
    <row r="393" spans="1:28" ht="19.2">
      <c r="A393" s="12">
        <v>392</v>
      </c>
      <c r="B393" s="12">
        <v>1770</v>
      </c>
      <c r="C393" s="13" t="s">
        <v>65</v>
      </c>
      <c r="D393" s="13" t="s">
        <v>6</v>
      </c>
      <c r="E393" s="12">
        <v>2022</v>
      </c>
      <c r="F393" s="12">
        <v>1.123</v>
      </c>
      <c r="G393" s="15">
        <f>([1]!Table_1[[#This Row],[총자산]]-[1]!Table_1[[#This Row],[장부가치 자기자본]]+[1]!Table_1[[#This Row],[시가총액]])/[1]!Table_1[[#This Row],[총자산]]</f>
        <v>0.85614363423396345</v>
      </c>
      <c r="H393" s="14">
        <f>I393/100000000000</f>
        <v>0.14179053153000001</v>
      </c>
      <c r="I393" s="12">
        <v>14179053153</v>
      </c>
      <c r="J393" s="12">
        <v>24.29</v>
      </c>
      <c r="K393" s="10">
        <f>L393/1000000000000</f>
        <v>0.12526399262099999</v>
      </c>
      <c r="L393" s="12">
        <v>125263992621</v>
      </c>
      <c r="M393" s="12">
        <v>4.34</v>
      </c>
      <c r="N393" s="12">
        <v>1</v>
      </c>
      <c r="O393" s="15">
        <f>IF([1]!Table_1[[#This Row],[연도]]=2016,1,0)</f>
        <v>0</v>
      </c>
      <c r="P393" s="15">
        <f>IF([1]!Table_1[[#This Row],[연도]]=2017,1,0)</f>
        <v>0</v>
      </c>
      <c r="Q393" s="15">
        <f>IF([1]!Table_1[[#This Row],[연도]]=2018,1,0)</f>
        <v>0</v>
      </c>
      <c r="R393" s="15">
        <f>IF([1]!Table_1[[#This Row],[연도]]=2019,1,0)</f>
        <v>0</v>
      </c>
      <c r="S393" s="15">
        <f>IF([1]!Table_1[[#This Row],[연도]]=2020,1,0)</f>
        <v>0</v>
      </c>
      <c r="T393" s="15">
        <f>IF([1]!Table_1[[#This Row],[연도]]=2021,1,0)</f>
        <v>0</v>
      </c>
      <c r="U393" s="15">
        <f>IF([1]!Table_1[[#This Row],[연도]]=2022,1,0)</f>
        <v>1</v>
      </c>
      <c r="V393" s="15">
        <f>IF([1]!Table_1[[#This Row],[연도]]=2023,1,0)</f>
        <v>0</v>
      </c>
      <c r="W393" s="12">
        <v>4.05</v>
      </c>
      <c r="X393" s="10">
        <f>Y393/1000000000000</f>
        <v>3.8754608199999999E-2</v>
      </c>
      <c r="Y393" s="15">
        <f>[1]!Table_1[[#This Row],[주가]]*[1]!Table_1[[#This Row],[기말주식수]]</f>
        <v>38754608200</v>
      </c>
      <c r="Z393" s="14">
        <f>AA393/10</f>
        <v>0.27332296297796377</v>
      </c>
      <c r="AA393" s="15">
        <f>[1]!Table_1[[#This Row],[시가총액]]/[1]!Table_1[[#This Row],[당기순이익(세후영업이익)]]</f>
        <v>2.7332296297796379</v>
      </c>
      <c r="AB393" s="12">
        <v>121487800</v>
      </c>
    </row>
    <row r="394" spans="1:28" ht="19.2">
      <c r="A394" s="10">
        <v>393</v>
      </c>
      <c r="B394" s="10">
        <v>1770</v>
      </c>
      <c r="C394" s="11" t="s">
        <v>65</v>
      </c>
      <c r="D394" s="11" t="s">
        <v>6</v>
      </c>
      <c r="E394" s="10">
        <v>2023</v>
      </c>
      <c r="F394" s="10">
        <v>110.443</v>
      </c>
      <c r="G394" s="14">
        <f>([1]!Table_1[[#This Row],[총자산]]-[1]!Table_1[[#This Row],[장부가치 자기자본]]+[1]!Table_1[[#This Row],[시가총액]])/[1]!Table_1[[#This Row],[총자산]]</f>
        <v>0.69833872053765422</v>
      </c>
      <c r="H394" s="14">
        <f>I394/100000000000</f>
        <v>6.7277633699999997E-3</v>
      </c>
      <c r="I394" s="10">
        <v>672776337</v>
      </c>
      <c r="J394" s="10">
        <v>-3.99</v>
      </c>
      <c r="K394" s="10">
        <f>L394/1000000000000</f>
        <v>0.106293829767</v>
      </c>
      <c r="L394" s="10">
        <v>106293829767</v>
      </c>
      <c r="M394" s="10">
        <v>4.6900000000000004</v>
      </c>
      <c r="N394" s="10">
        <v>1</v>
      </c>
      <c r="O394" s="14">
        <f>IF([1]!Table_1[[#This Row],[연도]]=2016,1,0)</f>
        <v>0</v>
      </c>
      <c r="P394" s="14">
        <f>IF([1]!Table_1[[#This Row],[연도]]=2017,1,0)</f>
        <v>0</v>
      </c>
      <c r="Q394" s="14">
        <f>IF([1]!Table_1[[#This Row],[연도]]=2018,1,0)</f>
        <v>0</v>
      </c>
      <c r="R394" s="14">
        <f>IF([1]!Table_1[[#This Row],[연도]]=2019,1,0)</f>
        <v>0</v>
      </c>
      <c r="S394" s="14">
        <f>IF([1]!Table_1[[#This Row],[연도]]=2020,1,0)</f>
        <v>0</v>
      </c>
      <c r="T394" s="14">
        <f>IF([1]!Table_1[[#This Row],[연도]]=2021,1,0)</f>
        <v>0</v>
      </c>
      <c r="U394" s="14">
        <f>IF([1]!Table_1[[#This Row],[연도]]=2022,1,0)</f>
        <v>0</v>
      </c>
      <c r="V394" s="14">
        <f>IF([1]!Table_1[[#This Row],[연도]]=2023,1,0)</f>
        <v>1</v>
      </c>
      <c r="W394" s="10">
        <v>2.37</v>
      </c>
      <c r="X394" s="10">
        <f>Y394/1000000000000</f>
        <v>2.5694669699999999E-2</v>
      </c>
      <c r="Y394" s="14">
        <f>[1]!Table_1[[#This Row],[주가]]*[1]!Table_1[[#This Row],[기말주식수]]</f>
        <v>25694669700</v>
      </c>
      <c r="Z394" s="14">
        <f>AA394/10</f>
        <v>3.8191993812648022</v>
      </c>
      <c r="AA394" s="14">
        <f>[1]!Table_1[[#This Row],[시가총액]]/[1]!Table_1[[#This Row],[당기순이익(세후영업이익)]]</f>
        <v>38.191993812648022</v>
      </c>
      <c r="AB394" s="10">
        <v>121487800</v>
      </c>
    </row>
    <row r="395" spans="1:28" ht="19.2">
      <c r="A395" s="12">
        <v>394</v>
      </c>
      <c r="B395" s="12">
        <v>1780</v>
      </c>
      <c r="C395" s="13" t="s">
        <v>66</v>
      </c>
      <c r="D395" s="13" t="s">
        <v>6</v>
      </c>
      <c r="E395" s="12">
        <v>2016</v>
      </c>
      <c r="F395" s="12">
        <v>16.753</v>
      </c>
      <c r="G395" s="15">
        <f>([1]!Table_1[[#This Row],[총자산]]-[1]!Table_1[[#This Row],[장부가치 자기자본]]+[1]!Table_1[[#This Row],[시가총액]])/[1]!Table_1[[#This Row],[총자산]]</f>
        <v>1.4493576453680657</v>
      </c>
      <c r="H395" s="14">
        <f>I395/100000000000</f>
        <v>0.24468353778999999</v>
      </c>
      <c r="I395" s="12">
        <v>24468353779</v>
      </c>
      <c r="J395" s="12">
        <v>2.39</v>
      </c>
      <c r="K395" s="10">
        <f>L395/1000000000000</f>
        <v>0.42858372102999998</v>
      </c>
      <c r="L395" s="12">
        <v>428583721030</v>
      </c>
      <c r="M395" s="12">
        <v>0.12</v>
      </c>
      <c r="N395" s="12">
        <v>1</v>
      </c>
      <c r="O395" s="15">
        <f>IF([1]!Table_1[[#This Row],[연도]]=2016,1,0)</f>
        <v>1</v>
      </c>
      <c r="P395" s="15">
        <f>IF([1]!Table_1[[#This Row],[연도]]=2017,1,0)</f>
        <v>0</v>
      </c>
      <c r="Q395" s="15">
        <f>IF([1]!Table_1[[#This Row],[연도]]=2018,1,0)</f>
        <v>0</v>
      </c>
      <c r="R395" s="15">
        <f>IF([1]!Table_1[[#This Row],[연도]]=2019,1,0)</f>
        <v>0</v>
      </c>
      <c r="S395" s="15">
        <f>IF([1]!Table_1[[#This Row],[연도]]=2020,1,0)</f>
        <v>0</v>
      </c>
      <c r="T395" s="15">
        <f>IF([1]!Table_1[[#This Row],[연도]]=2021,1,0)</f>
        <v>0</v>
      </c>
      <c r="U395" s="15">
        <f>IF([1]!Table_1[[#This Row],[연도]]=2022,1,0)</f>
        <v>0</v>
      </c>
      <c r="V395" s="15">
        <f>IF([1]!Table_1[[#This Row],[연도]]=2023,1,0)</f>
        <v>0</v>
      </c>
      <c r="W395" s="12">
        <v>2.06</v>
      </c>
      <c r="X395" s="10">
        <f>Y395/1000000000000</f>
        <v>0.39870394570000001</v>
      </c>
      <c r="Y395" s="15">
        <f>[1]!Table_1[[#This Row],[주가]]*[1]!Table_1[[#This Row],[기말주식수]]</f>
        <v>398703945700</v>
      </c>
      <c r="Z395" s="14">
        <f>AA395/10</f>
        <v>1.6294677986967323</v>
      </c>
      <c r="AA395" s="15">
        <f>[1]!Table_1[[#This Row],[시가총액]]/[1]!Table_1[[#This Row],[당기순이익(세후영업이익)]]</f>
        <v>16.294677986967322</v>
      </c>
      <c r="AB395" s="12">
        <v>3728492000</v>
      </c>
    </row>
    <row r="396" spans="1:28" ht="19.2">
      <c r="A396" s="10">
        <v>395</v>
      </c>
      <c r="B396" s="10">
        <v>1780</v>
      </c>
      <c r="C396" s="11" t="s">
        <v>66</v>
      </c>
      <c r="D396" s="11" t="s">
        <v>6</v>
      </c>
      <c r="E396" s="10">
        <v>2017</v>
      </c>
      <c r="F396" s="10">
        <v>28.818000000000001</v>
      </c>
      <c r="G396" s="14">
        <f>([1]!Table_1[[#This Row],[총자산]]-[1]!Table_1[[#This Row],[장부가치 자기자본]]+[1]!Table_1[[#This Row],[시가총액]])/[1]!Table_1[[#This Row],[총자산]]</f>
        <v>1.102324075206333</v>
      </c>
      <c r="H396" s="14">
        <f>I396/100000000000</f>
        <v>0.20767124157</v>
      </c>
      <c r="I396" s="10">
        <v>20767124157</v>
      </c>
      <c r="J396" s="10">
        <v>8.69</v>
      </c>
      <c r="K396" s="10">
        <f>L396/1000000000000</f>
        <v>0.46168889212500003</v>
      </c>
      <c r="L396" s="10">
        <v>461688892125</v>
      </c>
      <c r="M396" s="10">
        <v>0.66</v>
      </c>
      <c r="N396" s="10">
        <v>1</v>
      </c>
      <c r="O396" s="14">
        <f>IF([1]!Table_1[[#This Row],[연도]]=2016,1,0)</f>
        <v>0</v>
      </c>
      <c r="P396" s="14">
        <f>IF([1]!Table_1[[#This Row],[연도]]=2017,1,0)</f>
        <v>1</v>
      </c>
      <c r="Q396" s="14">
        <f>IF([1]!Table_1[[#This Row],[연도]]=2018,1,0)</f>
        <v>0</v>
      </c>
      <c r="R396" s="14">
        <f>IF([1]!Table_1[[#This Row],[연도]]=2019,1,0)</f>
        <v>0</v>
      </c>
      <c r="S396" s="14">
        <f>IF([1]!Table_1[[#This Row],[연도]]=2020,1,0)</f>
        <v>0</v>
      </c>
      <c r="T396" s="14">
        <f>IF([1]!Table_1[[#This Row],[연도]]=2021,1,0)</f>
        <v>0</v>
      </c>
      <c r="U396" s="14">
        <f>IF([1]!Table_1[[#This Row],[연도]]=2022,1,0)</f>
        <v>0</v>
      </c>
      <c r="V396" s="14">
        <f>IF([1]!Table_1[[#This Row],[연도]]=2023,1,0)</f>
        <v>0</v>
      </c>
      <c r="W396" s="10">
        <v>1.85</v>
      </c>
      <c r="X396" s="10">
        <f>Y396/1000000000000</f>
        <v>0.25636291088000002</v>
      </c>
      <c r="Y396" s="14">
        <f>[1]!Table_1[[#This Row],[주가]]*[1]!Table_1[[#This Row],[기말주식수]]</f>
        <v>256362910880</v>
      </c>
      <c r="Z396" s="14">
        <f>AA396/10</f>
        <v>1.2344651524298198</v>
      </c>
      <c r="AA396" s="14">
        <f>[1]!Table_1[[#This Row],[시가총액]]/[1]!Table_1[[#This Row],[당기순이익(세후영업이익)]]</f>
        <v>12.344651524298198</v>
      </c>
      <c r="AB396" s="10">
        <v>3728492000</v>
      </c>
    </row>
    <row r="397" spans="1:28" ht="19.2">
      <c r="A397" s="12">
        <v>396</v>
      </c>
      <c r="B397" s="12">
        <v>1780</v>
      </c>
      <c r="C397" s="13" t="s">
        <v>66</v>
      </c>
      <c r="D397" s="13" t="s">
        <v>6</v>
      </c>
      <c r="E397" s="12">
        <v>2018</v>
      </c>
      <c r="F397" s="12">
        <v>57.066000000000003</v>
      </c>
      <c r="G397" s="15">
        <f>([1]!Table_1[[#This Row],[총자산]]-[1]!Table_1[[#This Row],[장부가치 자기자본]]+[1]!Table_1[[#This Row],[시가총액]])/[1]!Table_1[[#This Row],[총자산]]</f>
        <v>0.90267004942813545</v>
      </c>
      <c r="H397" s="14">
        <f>I397/100000000000</f>
        <v>0.12082710964</v>
      </c>
      <c r="I397" s="12">
        <v>12082710964</v>
      </c>
      <c r="J397" s="12">
        <v>55.86</v>
      </c>
      <c r="K397" s="10">
        <f>L397/1000000000000</f>
        <v>0.50677298192599995</v>
      </c>
      <c r="L397" s="12">
        <v>506772981926</v>
      </c>
      <c r="M397" s="12">
        <v>1.53</v>
      </c>
      <c r="N397" s="12">
        <v>1</v>
      </c>
      <c r="O397" s="15">
        <f>IF([1]!Table_1[[#This Row],[연도]]=2016,1,0)</f>
        <v>0</v>
      </c>
      <c r="P397" s="15">
        <f>IF([1]!Table_1[[#This Row],[연도]]=2017,1,0)</f>
        <v>0</v>
      </c>
      <c r="Q397" s="15">
        <f>IF([1]!Table_1[[#This Row],[연도]]=2018,1,0)</f>
        <v>1</v>
      </c>
      <c r="R397" s="15">
        <f>IF([1]!Table_1[[#This Row],[연도]]=2019,1,0)</f>
        <v>0</v>
      </c>
      <c r="S397" s="15">
        <f>IF([1]!Table_1[[#This Row],[연도]]=2020,1,0)</f>
        <v>0</v>
      </c>
      <c r="T397" s="15">
        <f>IF([1]!Table_1[[#This Row],[연도]]=2021,1,0)</f>
        <v>0</v>
      </c>
      <c r="U397" s="15">
        <f>IF([1]!Table_1[[#This Row],[연도]]=2022,1,0)</f>
        <v>0</v>
      </c>
      <c r="V397" s="15">
        <f>IF([1]!Table_1[[#This Row],[연도]]=2023,1,0)</f>
        <v>0</v>
      </c>
      <c r="W397" s="12">
        <v>2.4700000000000002</v>
      </c>
      <c r="X397" s="10">
        <f>Y397/1000000000000</f>
        <v>0.20829486509</v>
      </c>
      <c r="Y397" s="15">
        <f>[1]!Table_1[[#This Row],[주가]]*[1]!Table_1[[#This Row],[기말주식수]]</f>
        <v>208294865090</v>
      </c>
      <c r="Z397" s="14">
        <f>AA397/10</f>
        <v>1.7239083655200147</v>
      </c>
      <c r="AA397" s="15">
        <f>[1]!Table_1[[#This Row],[시가총액]]/[1]!Table_1[[#This Row],[당기순이익(세후영업이익)]]</f>
        <v>17.239083655200147</v>
      </c>
      <c r="AB397" s="12">
        <v>1864350250</v>
      </c>
    </row>
    <row r="398" spans="1:28" ht="19.2">
      <c r="A398" s="10">
        <v>397</v>
      </c>
      <c r="B398" s="10">
        <v>1790</v>
      </c>
      <c r="C398" s="11" t="s">
        <v>67</v>
      </c>
      <c r="D398" s="11" t="s">
        <v>6</v>
      </c>
      <c r="E398" s="10">
        <v>2016</v>
      </c>
      <c r="F398" s="10">
        <v>26.071999999999999</v>
      </c>
      <c r="G398" s="14">
        <f>([1]!Table_1[[#This Row],[총자산]]-[1]!Table_1[[#This Row],[장부가치 자기자본]]+[1]!Table_1[[#This Row],[시가총액]])/[1]!Table_1[[#This Row],[총자산]]</f>
        <v>0.645948752407279</v>
      </c>
      <c r="H398" s="14">
        <f>I398/100000000000</f>
        <v>0.44793878999999998</v>
      </c>
      <c r="I398" s="10">
        <v>44793879000</v>
      </c>
      <c r="J398" s="10">
        <v>-21.48</v>
      </c>
      <c r="K398" s="10">
        <f>L398/1000000000000</f>
        <v>1.264247251</v>
      </c>
      <c r="L398" s="10">
        <v>1264247251000</v>
      </c>
      <c r="M398" s="10">
        <v>0.89</v>
      </c>
      <c r="N398" s="10">
        <v>1</v>
      </c>
      <c r="O398" s="14">
        <f>IF([1]!Table_1[[#This Row],[연도]]=2016,1,0)</f>
        <v>1</v>
      </c>
      <c r="P398" s="14">
        <f>IF([1]!Table_1[[#This Row],[연도]]=2017,1,0)</f>
        <v>0</v>
      </c>
      <c r="Q398" s="14">
        <f>IF([1]!Table_1[[#This Row],[연도]]=2018,1,0)</f>
        <v>0</v>
      </c>
      <c r="R398" s="14">
        <f>IF([1]!Table_1[[#This Row],[연도]]=2019,1,0)</f>
        <v>0</v>
      </c>
      <c r="S398" s="14">
        <f>IF([1]!Table_1[[#This Row],[연도]]=2020,1,0)</f>
        <v>0</v>
      </c>
      <c r="T398" s="14">
        <f>IF([1]!Table_1[[#This Row],[연도]]=2021,1,0)</f>
        <v>0</v>
      </c>
      <c r="U398" s="14">
        <f>IF([1]!Table_1[[#This Row],[연도]]=2022,1,0)</f>
        <v>0</v>
      </c>
      <c r="V398" s="14">
        <f>IF([1]!Table_1[[#This Row],[연도]]=2023,1,0)</f>
        <v>0</v>
      </c>
      <c r="W398" s="10">
        <v>0.94</v>
      </c>
      <c r="X398" s="10">
        <f>Y398/1000000000000</f>
        <v>2.12160048E-2</v>
      </c>
      <c r="Y398" s="14">
        <f>[1]!Table_1[[#This Row],[주가]]*[1]!Table_1[[#This Row],[기말주식수]]</f>
        <v>21216004800</v>
      </c>
      <c r="Z398" s="14">
        <f>AA398/10</f>
        <v>4.7363624838116833E-2</v>
      </c>
      <c r="AA398" s="14">
        <f>[1]!Table_1[[#This Row],[시가총액]]/[1]!Table_1[[#This Row],[당기순이익(세후영업이익)]]</f>
        <v>0.4736362483811683</v>
      </c>
      <c r="AB398" s="10">
        <v>5892603900</v>
      </c>
    </row>
    <row r="399" spans="1:28" ht="19.2">
      <c r="A399" s="12">
        <v>398</v>
      </c>
      <c r="B399" s="12">
        <v>1790</v>
      </c>
      <c r="C399" s="13" t="s">
        <v>67</v>
      </c>
      <c r="D399" s="13" t="s">
        <v>6</v>
      </c>
      <c r="E399" s="12">
        <v>2017</v>
      </c>
      <c r="F399" s="12">
        <v>46.152000000000001</v>
      </c>
      <c r="G399" s="15">
        <f>([1]!Table_1[[#This Row],[총자산]]-[1]!Table_1[[#This Row],[장부가치 자기자본]]+[1]!Table_1[[#This Row],[시가총액]])/[1]!Table_1[[#This Row],[총자산]]</f>
        <v>0.62691022657629092</v>
      </c>
      <c r="H399" s="14">
        <f>I399/100000000000</f>
        <v>0.16450260999999999</v>
      </c>
      <c r="I399" s="12">
        <v>16450261000</v>
      </c>
      <c r="J399" s="12">
        <v>-4.7699999999999996</v>
      </c>
      <c r="K399" s="10">
        <f>L399/1000000000000</f>
        <v>1.274536938</v>
      </c>
      <c r="L399" s="12">
        <v>1274536938000</v>
      </c>
      <c r="M399" s="12">
        <v>1.1299999999999999</v>
      </c>
      <c r="N399" s="12">
        <v>1</v>
      </c>
      <c r="O399" s="15">
        <f>IF([1]!Table_1[[#This Row],[연도]]=2016,1,0)</f>
        <v>0</v>
      </c>
      <c r="P399" s="15">
        <f>IF([1]!Table_1[[#This Row],[연도]]=2017,1,0)</f>
        <v>1</v>
      </c>
      <c r="Q399" s="15">
        <f>IF([1]!Table_1[[#This Row],[연도]]=2018,1,0)</f>
        <v>0</v>
      </c>
      <c r="R399" s="15">
        <f>IF([1]!Table_1[[#This Row],[연도]]=2019,1,0)</f>
        <v>0</v>
      </c>
      <c r="S399" s="15">
        <f>IF([1]!Table_1[[#This Row],[연도]]=2020,1,0)</f>
        <v>0</v>
      </c>
      <c r="T399" s="15">
        <f>IF([1]!Table_1[[#This Row],[연도]]=2021,1,0)</f>
        <v>0</v>
      </c>
      <c r="U399" s="15">
        <f>IF([1]!Table_1[[#This Row],[연도]]=2022,1,0)</f>
        <v>0</v>
      </c>
      <c r="V399" s="15">
        <f>IF([1]!Table_1[[#This Row],[연도]]=2023,1,0)</f>
        <v>0</v>
      </c>
      <c r="W399" s="12">
        <v>0.89</v>
      </c>
      <c r="X399" s="10">
        <f>Y399/1000000000000</f>
        <v>2.16580049E-2</v>
      </c>
      <c r="Y399" s="15">
        <f>[1]!Table_1[[#This Row],[주가]]*[1]!Table_1[[#This Row],[기말주식수]]</f>
        <v>21658004900</v>
      </c>
      <c r="Z399" s="14">
        <f>AA399/10</f>
        <v>0.13165751534276568</v>
      </c>
      <c r="AA399" s="15">
        <f>[1]!Table_1[[#This Row],[시가총액]]/[1]!Table_1[[#This Row],[당기순이익(세후영업이익)]]</f>
        <v>1.3165751534276569</v>
      </c>
      <c r="AB399" s="12">
        <v>4989041500</v>
      </c>
    </row>
    <row r="400" spans="1:28" ht="19.2">
      <c r="A400" s="10">
        <v>399</v>
      </c>
      <c r="B400" s="10">
        <v>1790</v>
      </c>
      <c r="C400" s="11" t="s">
        <v>67</v>
      </c>
      <c r="D400" s="11" t="s">
        <v>6</v>
      </c>
      <c r="E400" s="10">
        <v>2018</v>
      </c>
      <c r="F400" s="10">
        <v>51.154000000000003</v>
      </c>
      <c r="G400" s="14">
        <f>([1]!Table_1[[#This Row],[총자산]]-[1]!Table_1[[#This Row],[장부가치 자기자본]]+[1]!Table_1[[#This Row],[시가총액]])/[1]!Table_1[[#This Row],[총자산]]</f>
        <v>0.6167375076508933</v>
      </c>
      <c r="H400" s="14">
        <f>I400/100000000000</f>
        <v>0.30691865000000002</v>
      </c>
      <c r="I400" s="10">
        <v>30691865000</v>
      </c>
      <c r="J400" s="10">
        <v>-1.51</v>
      </c>
      <c r="K400" s="10">
        <f>L400/1000000000000</f>
        <v>1.2100882690000001</v>
      </c>
      <c r="L400" s="10">
        <v>1210088269000</v>
      </c>
      <c r="M400" s="10">
        <v>0.92</v>
      </c>
      <c r="N400" s="10">
        <v>1</v>
      </c>
      <c r="O400" s="14">
        <f>IF([1]!Table_1[[#This Row],[연도]]=2016,1,0)</f>
        <v>0</v>
      </c>
      <c r="P400" s="14">
        <f>IF([1]!Table_1[[#This Row],[연도]]=2017,1,0)</f>
        <v>0</v>
      </c>
      <c r="Q400" s="14">
        <f>IF([1]!Table_1[[#This Row],[연도]]=2018,1,0)</f>
        <v>1</v>
      </c>
      <c r="R400" s="14">
        <f>IF([1]!Table_1[[#This Row],[연도]]=2019,1,0)</f>
        <v>0</v>
      </c>
      <c r="S400" s="14">
        <f>IF([1]!Table_1[[#This Row],[연도]]=2020,1,0)</f>
        <v>0</v>
      </c>
      <c r="T400" s="14">
        <f>IF([1]!Table_1[[#This Row],[연도]]=2021,1,0)</f>
        <v>0</v>
      </c>
      <c r="U400" s="14">
        <f>IF([1]!Table_1[[#This Row],[연도]]=2022,1,0)</f>
        <v>0</v>
      </c>
      <c r="V400" s="14">
        <f>IF([1]!Table_1[[#This Row],[연도]]=2023,1,0)</f>
        <v>0</v>
      </c>
      <c r="W400" s="10">
        <v>1.18</v>
      </c>
      <c r="X400" s="10">
        <f>Y400/1000000000000</f>
        <v>1.6796003800000001E-2</v>
      </c>
      <c r="Y400" s="14">
        <f>[1]!Table_1[[#This Row],[주가]]*[1]!Table_1[[#This Row],[기말주식수]]</f>
        <v>16796003800</v>
      </c>
      <c r="Z400" s="14">
        <f>AA400/10</f>
        <v>5.4724611228415085E-2</v>
      </c>
      <c r="AA400" s="14">
        <f>[1]!Table_1[[#This Row],[시가총액]]/[1]!Table_1[[#This Row],[당기순이익(세후영업이익)]]</f>
        <v>0.54724611228415088</v>
      </c>
      <c r="AB400" s="10">
        <v>4989041500</v>
      </c>
    </row>
    <row r="401" spans="1:28" ht="19.2">
      <c r="A401" s="12">
        <v>400</v>
      </c>
      <c r="B401" s="12">
        <v>1790</v>
      </c>
      <c r="C401" s="13" t="s">
        <v>67</v>
      </c>
      <c r="D401" s="13" t="s">
        <v>6</v>
      </c>
      <c r="E401" s="12">
        <v>2019</v>
      </c>
      <c r="F401" s="12">
        <v>43.052999999999997</v>
      </c>
      <c r="G401" s="15">
        <f>([1]!Table_1[[#This Row],[총자산]]-[1]!Table_1[[#This Row],[장부가치 자기자본]]+[1]!Table_1[[#This Row],[시가총액]])/[1]!Table_1[[#This Row],[총자산]]</f>
        <v>0.60924899080019401</v>
      </c>
      <c r="H401" s="14">
        <f>I401/100000000000</f>
        <v>0.29481278999999999</v>
      </c>
      <c r="I401" s="12">
        <v>29481279000</v>
      </c>
      <c r="J401" s="12">
        <v>0.68</v>
      </c>
      <c r="K401" s="10">
        <f>L401/1000000000000</f>
        <v>1.204394671</v>
      </c>
      <c r="L401" s="12">
        <v>1204394671000</v>
      </c>
      <c r="M401" s="12">
        <v>0.8</v>
      </c>
      <c r="N401" s="12">
        <v>1</v>
      </c>
      <c r="O401" s="15">
        <f>IF([1]!Table_1[[#This Row],[연도]]=2016,1,0)</f>
        <v>0</v>
      </c>
      <c r="P401" s="15">
        <f>IF([1]!Table_1[[#This Row],[연도]]=2017,1,0)</f>
        <v>0</v>
      </c>
      <c r="Q401" s="15">
        <f>IF([1]!Table_1[[#This Row],[연도]]=2018,1,0)</f>
        <v>0</v>
      </c>
      <c r="R401" s="15">
        <f>IF([1]!Table_1[[#This Row],[연도]]=2019,1,0)</f>
        <v>1</v>
      </c>
      <c r="S401" s="15">
        <f>IF([1]!Table_1[[#This Row],[연도]]=2020,1,0)</f>
        <v>0</v>
      </c>
      <c r="T401" s="15">
        <f>IF([1]!Table_1[[#This Row],[연도]]=2021,1,0)</f>
        <v>0</v>
      </c>
      <c r="U401" s="15">
        <f>IF([1]!Table_1[[#This Row],[연도]]=2022,1,0)</f>
        <v>0</v>
      </c>
      <c r="V401" s="15">
        <f>IF([1]!Table_1[[#This Row],[연도]]=2023,1,0)</f>
        <v>0</v>
      </c>
      <c r="W401" s="12">
        <v>1.39</v>
      </c>
      <c r="X401" s="10">
        <f>Y401/1000000000000</f>
        <v>1.7635803990000001E-2</v>
      </c>
      <c r="Y401" s="15">
        <f>[1]!Table_1[[#This Row],[주가]]*[1]!Table_1[[#This Row],[기말주식수]]</f>
        <v>17635803990</v>
      </c>
      <c r="Z401" s="14">
        <f>AA401/10</f>
        <v>5.9820349008603058E-2</v>
      </c>
      <c r="AA401" s="15">
        <f>[1]!Table_1[[#This Row],[시가총액]]/[1]!Table_1[[#This Row],[당기순이익(세후영업이익)]]</f>
        <v>0.59820349008603058</v>
      </c>
      <c r="AB401" s="12">
        <v>6212994500</v>
      </c>
    </row>
    <row r="402" spans="1:28" ht="19.2">
      <c r="A402" s="10">
        <v>401</v>
      </c>
      <c r="B402" s="10">
        <v>1790</v>
      </c>
      <c r="C402" s="11" t="s">
        <v>67</v>
      </c>
      <c r="D402" s="11" t="s">
        <v>6</v>
      </c>
      <c r="E402" s="10">
        <v>2020</v>
      </c>
      <c r="F402" s="10">
        <v>35.526000000000003</v>
      </c>
      <c r="G402" s="14">
        <f>([1]!Table_1[[#This Row],[총자산]]-[1]!Table_1[[#This Row],[장부가치 자기자본]]+[1]!Table_1[[#This Row],[시가총액]])/[1]!Table_1[[#This Row],[총자산]]</f>
        <v>0.60044733308844789</v>
      </c>
      <c r="H402" s="14">
        <f>I402/100000000000</f>
        <v>0.46300876000000002</v>
      </c>
      <c r="I402" s="10">
        <v>46300876000</v>
      </c>
      <c r="J402" s="10">
        <v>0.27</v>
      </c>
      <c r="K402" s="10">
        <f>L402/1000000000000</f>
        <v>1.2144522310000001</v>
      </c>
      <c r="L402" s="10">
        <v>1214452231000</v>
      </c>
      <c r="M402" s="10">
        <v>1</v>
      </c>
      <c r="N402" s="10">
        <v>1</v>
      </c>
      <c r="O402" s="14">
        <f>IF([1]!Table_1[[#This Row],[연도]]=2016,1,0)</f>
        <v>0</v>
      </c>
      <c r="P402" s="14">
        <f>IF([1]!Table_1[[#This Row],[연도]]=2017,1,0)</f>
        <v>0</v>
      </c>
      <c r="Q402" s="14">
        <f>IF([1]!Table_1[[#This Row],[연도]]=2018,1,0)</f>
        <v>0</v>
      </c>
      <c r="R402" s="14">
        <f>IF([1]!Table_1[[#This Row],[연도]]=2019,1,0)</f>
        <v>0</v>
      </c>
      <c r="S402" s="14">
        <f>IF([1]!Table_1[[#This Row],[연도]]=2020,1,0)</f>
        <v>1</v>
      </c>
      <c r="T402" s="14">
        <f>IF([1]!Table_1[[#This Row],[연도]]=2021,1,0)</f>
        <v>0</v>
      </c>
      <c r="U402" s="14">
        <f>IF([1]!Table_1[[#This Row],[연도]]=2022,1,0)</f>
        <v>0</v>
      </c>
      <c r="V402" s="14">
        <f>IF([1]!Table_1[[#This Row],[연도]]=2023,1,0)</f>
        <v>0</v>
      </c>
      <c r="W402" s="10">
        <v>1.1599999999999999</v>
      </c>
      <c r="X402" s="10">
        <f>Y402/1000000000000</f>
        <v>2.058536511E-2</v>
      </c>
      <c r="Y402" s="14">
        <f>[1]!Table_1[[#This Row],[주가]]*[1]!Table_1[[#This Row],[기말주식수]]</f>
        <v>20585365110</v>
      </c>
      <c r="Z402" s="14">
        <f>AA402/10</f>
        <v>4.4459990584195426E-2</v>
      </c>
      <c r="AA402" s="14">
        <f>[1]!Table_1[[#This Row],[시가총액]]/[1]!Table_1[[#This Row],[당기순이익(세후영업이익)]]</f>
        <v>0.44459990584195425</v>
      </c>
      <c r="AB402" s="10">
        <v>8055537900</v>
      </c>
    </row>
    <row r="403" spans="1:28" ht="19.2">
      <c r="A403" s="12">
        <v>402</v>
      </c>
      <c r="B403" s="12">
        <v>1790</v>
      </c>
      <c r="C403" s="13" t="s">
        <v>67</v>
      </c>
      <c r="D403" s="13" t="s">
        <v>6</v>
      </c>
      <c r="E403" s="12">
        <v>2021</v>
      </c>
      <c r="F403" s="12">
        <v>52.558999999999997</v>
      </c>
      <c r="G403" s="15">
        <f>([1]!Table_1[[#This Row],[총자산]]-[1]!Table_1[[#This Row],[장부가치 자기자본]]+[1]!Table_1[[#This Row],[시가총액]])/[1]!Table_1[[#This Row],[총자산]]</f>
        <v>0.7967374401772207</v>
      </c>
      <c r="H403" s="14">
        <f>I403/100000000000</f>
        <v>0.42051835999999998</v>
      </c>
      <c r="I403" s="12">
        <v>42051836000</v>
      </c>
      <c r="J403" s="12">
        <v>3.14</v>
      </c>
      <c r="K403" s="10">
        <f>L403/1000000000000</f>
        <v>1.2613493330000001</v>
      </c>
      <c r="L403" s="12">
        <v>1261349333000</v>
      </c>
      <c r="M403" s="12">
        <v>0.96</v>
      </c>
      <c r="N403" s="12">
        <v>1</v>
      </c>
      <c r="O403" s="15">
        <f>IF([1]!Table_1[[#This Row],[연도]]=2016,1,0)</f>
        <v>0</v>
      </c>
      <c r="P403" s="15">
        <f>IF([1]!Table_1[[#This Row],[연도]]=2017,1,0)</f>
        <v>0</v>
      </c>
      <c r="Q403" s="15">
        <f>IF([1]!Table_1[[#This Row],[연도]]=2018,1,0)</f>
        <v>0</v>
      </c>
      <c r="R403" s="15">
        <f>IF([1]!Table_1[[#This Row],[연도]]=2019,1,0)</f>
        <v>0</v>
      </c>
      <c r="S403" s="15">
        <f>IF([1]!Table_1[[#This Row],[연도]]=2020,1,0)</f>
        <v>0</v>
      </c>
      <c r="T403" s="15">
        <f>IF([1]!Table_1[[#This Row],[연도]]=2021,1,0)</f>
        <v>1</v>
      </c>
      <c r="U403" s="15">
        <f>IF([1]!Table_1[[#This Row],[연도]]=2022,1,0)</f>
        <v>0</v>
      </c>
      <c r="V403" s="15">
        <f>IF([1]!Table_1[[#This Row],[연도]]=2023,1,0)</f>
        <v>0</v>
      </c>
      <c r="W403" s="12">
        <v>1.34</v>
      </c>
      <c r="X403" s="10">
        <f>Y403/1000000000000</f>
        <v>0.27088367159999999</v>
      </c>
      <c r="Y403" s="15">
        <f>[1]!Table_1[[#This Row],[주가]]*[1]!Table_1[[#This Row],[기말주식수]]</f>
        <v>270883671600</v>
      </c>
      <c r="Z403" s="14">
        <f>AA403/10</f>
        <v>0.64416609919243473</v>
      </c>
      <c r="AA403" s="15">
        <f>[1]!Table_1[[#This Row],[시가총액]]/[1]!Table_1[[#This Row],[당기순이익(세후영업이익)]]</f>
        <v>6.4416609919243477</v>
      </c>
      <c r="AB403" s="12">
        <v>10612141200</v>
      </c>
    </row>
    <row r="404" spans="1:28" ht="19.2">
      <c r="A404" s="10">
        <v>403</v>
      </c>
      <c r="B404" s="10">
        <v>1790</v>
      </c>
      <c r="C404" s="11" t="s">
        <v>67</v>
      </c>
      <c r="D404" s="11" t="s">
        <v>6</v>
      </c>
      <c r="E404" s="10">
        <v>2022</v>
      </c>
      <c r="F404" s="10">
        <v>45.365000000000002</v>
      </c>
      <c r="G404" s="14">
        <f>([1]!Table_1[[#This Row],[총자산]]-[1]!Table_1[[#This Row],[장부가치 자기자본]]+[1]!Table_1[[#This Row],[시가총액]])/[1]!Table_1[[#This Row],[총자산]]</f>
        <v>0.74624886565950654</v>
      </c>
      <c r="H404" s="14">
        <f>I404/100000000000</f>
        <v>0.38051121999999998</v>
      </c>
      <c r="I404" s="10">
        <v>38051122000</v>
      </c>
      <c r="J404" s="10">
        <v>3.14</v>
      </c>
      <c r="K404" s="10">
        <f>L404/1000000000000</f>
        <v>1.378075519</v>
      </c>
      <c r="L404" s="10">
        <v>1378075519000</v>
      </c>
      <c r="M404" s="10">
        <v>0.57999999999999996</v>
      </c>
      <c r="N404" s="10">
        <v>1</v>
      </c>
      <c r="O404" s="14">
        <f>IF([1]!Table_1[[#This Row],[연도]]=2016,1,0)</f>
        <v>0</v>
      </c>
      <c r="P404" s="14">
        <f>IF([1]!Table_1[[#This Row],[연도]]=2017,1,0)</f>
        <v>0</v>
      </c>
      <c r="Q404" s="14">
        <f>IF([1]!Table_1[[#This Row],[연도]]=2018,1,0)</f>
        <v>0</v>
      </c>
      <c r="R404" s="14">
        <f>IF([1]!Table_1[[#This Row],[연도]]=2019,1,0)</f>
        <v>0</v>
      </c>
      <c r="S404" s="14">
        <f>IF([1]!Table_1[[#This Row],[연도]]=2020,1,0)</f>
        <v>0</v>
      </c>
      <c r="T404" s="14">
        <f>IF([1]!Table_1[[#This Row],[연도]]=2021,1,0)</f>
        <v>0</v>
      </c>
      <c r="U404" s="14">
        <f>IF([1]!Table_1[[#This Row],[연도]]=2022,1,0)</f>
        <v>1</v>
      </c>
      <c r="V404" s="14">
        <f>IF([1]!Table_1[[#This Row],[연도]]=2023,1,0)</f>
        <v>0</v>
      </c>
      <c r="W404" s="10">
        <v>1.43</v>
      </c>
      <c r="X404" s="10">
        <f>Y404/1000000000000</f>
        <v>0.22827779610000001</v>
      </c>
      <c r="Y404" s="14">
        <f>[1]!Table_1[[#This Row],[주가]]*[1]!Table_1[[#This Row],[기말주식수]]</f>
        <v>228277796100</v>
      </c>
      <c r="Z404" s="14">
        <f>AA404/10</f>
        <v>0.59992395519900832</v>
      </c>
      <c r="AA404" s="14">
        <f>[1]!Table_1[[#This Row],[시가총액]]/[1]!Table_1[[#This Row],[당기순이익(세후영업이익)]]</f>
        <v>5.9992395519900832</v>
      </c>
      <c r="AB404" s="10">
        <v>11573934600</v>
      </c>
    </row>
    <row r="405" spans="1:28" ht="19.2">
      <c r="A405" s="12">
        <v>404</v>
      </c>
      <c r="B405" s="12">
        <v>1790</v>
      </c>
      <c r="C405" s="13" t="s">
        <v>67</v>
      </c>
      <c r="D405" s="13" t="s">
        <v>6</v>
      </c>
      <c r="E405" s="12">
        <v>2023</v>
      </c>
      <c r="F405" s="12">
        <v>34.127000000000002</v>
      </c>
      <c r="G405" s="15">
        <f>([1]!Table_1[[#This Row],[총자산]]-[1]!Table_1[[#This Row],[장부가치 자기자본]]+[1]!Table_1[[#This Row],[시가총액]])/[1]!Table_1[[#This Row],[총자산]]</f>
        <v>0.77277092745279186</v>
      </c>
      <c r="H405" s="14">
        <f>I405/100000000000</f>
        <v>0.47216910000000001</v>
      </c>
      <c r="I405" s="12">
        <v>47216910000</v>
      </c>
      <c r="J405" s="12">
        <v>-2.79</v>
      </c>
      <c r="K405" s="10">
        <f>L405/1000000000000</f>
        <v>1.3323498840000001</v>
      </c>
      <c r="L405" s="12">
        <v>1332349884000</v>
      </c>
      <c r="M405" s="12">
        <v>0.56000000000000005</v>
      </c>
      <c r="N405" s="12">
        <v>1</v>
      </c>
      <c r="O405" s="15">
        <f>IF([1]!Table_1[[#This Row],[연도]]=2016,1,0)</f>
        <v>0</v>
      </c>
      <c r="P405" s="15">
        <f>IF([1]!Table_1[[#This Row],[연도]]=2017,1,0)</f>
        <v>0</v>
      </c>
      <c r="Q405" s="15">
        <f>IF([1]!Table_1[[#This Row],[연도]]=2018,1,0)</f>
        <v>0</v>
      </c>
      <c r="R405" s="15">
        <f>IF([1]!Table_1[[#This Row],[연도]]=2019,1,0)</f>
        <v>0</v>
      </c>
      <c r="S405" s="15">
        <f>IF([1]!Table_1[[#This Row],[연도]]=2020,1,0)</f>
        <v>0</v>
      </c>
      <c r="T405" s="15">
        <f>IF([1]!Table_1[[#This Row],[연도]]=2021,1,0)</f>
        <v>0</v>
      </c>
      <c r="U405" s="15">
        <f>IF([1]!Table_1[[#This Row],[연도]]=2022,1,0)</f>
        <v>0</v>
      </c>
      <c r="V405" s="15">
        <f>IF([1]!Table_1[[#This Row],[연도]]=2023,1,0)</f>
        <v>1</v>
      </c>
      <c r="W405" s="12">
        <v>1.7</v>
      </c>
      <c r="X405" s="10">
        <f>Y405/1000000000000</f>
        <v>0.28523512439999998</v>
      </c>
      <c r="Y405" s="15">
        <f>[1]!Table_1[[#This Row],[주가]]*[1]!Table_1[[#This Row],[기말주식수]]</f>
        <v>285235124400</v>
      </c>
      <c r="Z405" s="14">
        <f>AA405/10</f>
        <v>0.60409527942425711</v>
      </c>
      <c r="AA405" s="15">
        <f>[1]!Table_1[[#This Row],[시가총액]]/[1]!Table_1[[#This Row],[당기순이익(세후영업이익)]]</f>
        <v>6.0409527942425711</v>
      </c>
      <c r="AB405" s="12">
        <v>11093037900</v>
      </c>
    </row>
    <row r="406" spans="1:28" ht="19.2">
      <c r="A406" s="10">
        <v>405</v>
      </c>
      <c r="B406" s="10">
        <v>1800</v>
      </c>
      <c r="C406" s="11" t="s">
        <v>68</v>
      </c>
      <c r="D406" s="11" t="s">
        <v>6</v>
      </c>
      <c r="E406" s="10">
        <v>2016</v>
      </c>
      <c r="F406" s="10">
        <v>12.728999999999999</v>
      </c>
      <c r="G406" s="14">
        <f>([1]!Table_1[[#This Row],[총자산]]-[1]!Table_1[[#This Row],[장부가치 자기자본]]+[1]!Table_1[[#This Row],[시가총액]])/[1]!Table_1[[#This Row],[총자산]]</f>
        <v>0.48035596895961391</v>
      </c>
      <c r="H406" s="14">
        <f>I406/100000000000</f>
        <v>3.26247</v>
      </c>
      <c r="I406" s="10">
        <v>326247000000</v>
      </c>
      <c r="J406" s="10">
        <v>-3</v>
      </c>
      <c r="K406" s="10">
        <f>L406/1000000000000</f>
        <v>2.3862692824080001</v>
      </c>
      <c r="L406" s="10">
        <v>2386269282408</v>
      </c>
      <c r="M406" s="10">
        <v>0.78</v>
      </c>
      <c r="N406" s="10">
        <v>1</v>
      </c>
      <c r="O406" s="14">
        <f>IF([1]!Table_1[[#This Row],[연도]]=2016,1,0)</f>
        <v>1</v>
      </c>
      <c r="P406" s="14">
        <f>IF([1]!Table_1[[#This Row],[연도]]=2017,1,0)</f>
        <v>0</v>
      </c>
      <c r="Q406" s="14">
        <f>IF([1]!Table_1[[#This Row],[연도]]=2018,1,0)</f>
        <v>0</v>
      </c>
      <c r="R406" s="14">
        <f>IF([1]!Table_1[[#This Row],[연도]]=2019,1,0)</f>
        <v>0</v>
      </c>
      <c r="S406" s="14">
        <f>IF([1]!Table_1[[#This Row],[연도]]=2020,1,0)</f>
        <v>0</v>
      </c>
      <c r="T406" s="14">
        <f>IF([1]!Table_1[[#This Row],[연도]]=2021,1,0)</f>
        <v>0</v>
      </c>
      <c r="U406" s="14">
        <f>IF([1]!Table_1[[#This Row],[연도]]=2022,1,0)</f>
        <v>0</v>
      </c>
      <c r="V406" s="14">
        <f>IF([1]!Table_1[[#This Row],[연도]]=2023,1,0)</f>
        <v>0</v>
      </c>
      <c r="W406" s="10">
        <v>0.94</v>
      </c>
      <c r="X406" s="10">
        <f>Y406/1000000000000</f>
        <v>0.19332139612499999</v>
      </c>
      <c r="Y406" s="14">
        <f>[1]!Table_1[[#This Row],[주가]]*[1]!Table_1[[#This Row],[기말주식수]]</f>
        <v>193321396125</v>
      </c>
      <c r="Z406" s="14">
        <f>AA406/10</f>
        <v>5.9256145228921642E-2</v>
      </c>
      <c r="AA406" s="14">
        <f>[1]!Table_1[[#This Row],[시가총액]]/[1]!Table_1[[#This Row],[당기순이익(세후영업이익)]]</f>
        <v>0.59256145228921642</v>
      </c>
      <c r="AB406" s="10">
        <v>31701180000</v>
      </c>
    </row>
    <row r="407" spans="1:28" ht="19.2">
      <c r="A407" s="12">
        <v>406</v>
      </c>
      <c r="B407" s="12">
        <v>1800</v>
      </c>
      <c r="C407" s="13" t="s">
        <v>68</v>
      </c>
      <c r="D407" s="13" t="s">
        <v>6</v>
      </c>
      <c r="E407" s="12">
        <v>2017</v>
      </c>
      <c r="F407" s="12">
        <v>1.38</v>
      </c>
      <c r="G407" s="15">
        <f>([1]!Table_1[[#This Row],[총자산]]-[1]!Table_1[[#This Row],[장부가치 자기자본]]+[1]!Table_1[[#This Row],[시가총액]])/[1]!Table_1[[#This Row],[총자산]]</f>
        <v>0.66337627383741915</v>
      </c>
      <c r="H407" s="14">
        <f>I407/100000000000</f>
        <v>4.9009101460000003E-2</v>
      </c>
      <c r="I407" s="12">
        <v>4900910146</v>
      </c>
      <c r="J407" s="12">
        <v>47.92</v>
      </c>
      <c r="K407" s="10">
        <f>L407/1000000000000</f>
        <v>0.112748277933</v>
      </c>
      <c r="L407" s="12">
        <v>112748277933</v>
      </c>
      <c r="M407" s="12">
        <v>5.09</v>
      </c>
      <c r="N407" s="12">
        <v>1</v>
      </c>
      <c r="O407" s="15">
        <f>IF([1]!Table_1[[#This Row],[연도]]=2016,1,0)</f>
        <v>0</v>
      </c>
      <c r="P407" s="15">
        <f>IF([1]!Table_1[[#This Row],[연도]]=2017,1,0)</f>
        <v>1</v>
      </c>
      <c r="Q407" s="15">
        <f>IF([1]!Table_1[[#This Row],[연도]]=2018,1,0)</f>
        <v>0</v>
      </c>
      <c r="R407" s="15">
        <f>IF([1]!Table_1[[#This Row],[연도]]=2019,1,0)</f>
        <v>0</v>
      </c>
      <c r="S407" s="15">
        <f>IF([1]!Table_1[[#This Row],[연도]]=2020,1,0)</f>
        <v>0</v>
      </c>
      <c r="T407" s="15">
        <f>IF([1]!Table_1[[#This Row],[연도]]=2021,1,0)</f>
        <v>0</v>
      </c>
      <c r="U407" s="15">
        <f>IF([1]!Table_1[[#This Row],[연도]]=2022,1,0)</f>
        <v>0</v>
      </c>
      <c r="V407" s="15">
        <f>IF([1]!Table_1[[#This Row],[연도]]=2023,1,0)</f>
        <v>0</v>
      </c>
      <c r="W407" s="12">
        <v>0.89</v>
      </c>
      <c r="X407" s="10">
        <f>Y407/1000000000000</f>
        <v>1.66946401245</v>
      </c>
      <c r="Y407" s="15">
        <f>[1]!Table_1[[#This Row],[주가]]*[1]!Table_1[[#This Row],[기말주식수]]</f>
        <v>1669464012450</v>
      </c>
      <c r="Z407" s="14">
        <f>AA407/10</f>
        <v>34.06436687709067</v>
      </c>
      <c r="AA407" s="15">
        <f>[1]!Table_1[[#This Row],[시가총액]]/[1]!Table_1[[#This Row],[당기순이익(세후영업이익)]]</f>
        <v>340.64366877090669</v>
      </c>
      <c r="AB407" s="12">
        <v>20507267340</v>
      </c>
    </row>
    <row r="408" spans="1:28" ht="19.2">
      <c r="A408" s="10">
        <v>407</v>
      </c>
      <c r="B408" s="10">
        <v>1800</v>
      </c>
      <c r="C408" s="11" t="s">
        <v>68</v>
      </c>
      <c r="D408" s="11" t="s">
        <v>6</v>
      </c>
      <c r="E408" s="10">
        <v>2018</v>
      </c>
      <c r="F408" s="10">
        <v>18.189</v>
      </c>
      <c r="G408" s="14">
        <f>([1]!Table_1[[#This Row],[총자산]]-[1]!Table_1[[#This Row],[장부가치 자기자본]]+[1]!Table_1[[#This Row],[시가총액]])/[1]!Table_1[[#This Row],[총자산]]</f>
        <v>0.51513000701212008</v>
      </c>
      <c r="H408" s="14">
        <f>I408/100000000000</f>
        <v>2.3051300000000001</v>
      </c>
      <c r="I408" s="10">
        <v>230513000000</v>
      </c>
      <c r="J408" s="10">
        <v>0.91</v>
      </c>
      <c r="K408" s="10">
        <f>L408/1000000000000</f>
        <v>1.9976828280079999</v>
      </c>
      <c r="L408" s="10">
        <v>1997682828008</v>
      </c>
      <c r="M408" s="10">
        <v>4.21</v>
      </c>
      <c r="N408" s="10">
        <v>1</v>
      </c>
      <c r="O408" s="14">
        <f>IF([1]!Table_1[[#This Row],[연도]]=2016,1,0)</f>
        <v>0</v>
      </c>
      <c r="P408" s="14">
        <f>IF([1]!Table_1[[#This Row],[연도]]=2017,1,0)</f>
        <v>0</v>
      </c>
      <c r="Q408" s="14">
        <f>IF([1]!Table_1[[#This Row],[연도]]=2018,1,0)</f>
        <v>1</v>
      </c>
      <c r="R408" s="14">
        <f>IF([1]!Table_1[[#This Row],[연도]]=2019,1,0)</f>
        <v>0</v>
      </c>
      <c r="S408" s="14">
        <f>IF([1]!Table_1[[#This Row],[연도]]=2020,1,0)</f>
        <v>0</v>
      </c>
      <c r="T408" s="14">
        <f>IF([1]!Table_1[[#This Row],[연도]]=2021,1,0)</f>
        <v>0</v>
      </c>
      <c r="U408" s="14">
        <f>IF([1]!Table_1[[#This Row],[연도]]=2022,1,0)</f>
        <v>0</v>
      </c>
      <c r="V408" s="14">
        <f>IF([1]!Table_1[[#This Row],[연도]]=2023,1,0)</f>
        <v>0</v>
      </c>
      <c r="W408" s="10">
        <v>1.01</v>
      </c>
      <c r="X408" s="10">
        <f>Y408/1000000000000</f>
        <v>1.0712174103000001</v>
      </c>
      <c r="Y408" s="14">
        <f>[1]!Table_1[[#This Row],[주가]]*[1]!Table_1[[#This Row],[기말주식수]]</f>
        <v>1071217410300</v>
      </c>
      <c r="Z408" s="14">
        <f>AA408/10</f>
        <v>0.46471019434912569</v>
      </c>
      <c r="AA408" s="14">
        <f>[1]!Table_1[[#This Row],[시가총액]]/[1]!Table_1[[#This Row],[당기순이익(세후영업이익)]]</f>
        <v>4.6471019434912568</v>
      </c>
      <c r="AB408" s="10">
        <v>21516994840</v>
      </c>
    </row>
    <row r="409" spans="1:28" ht="19.2">
      <c r="A409" s="12">
        <v>408</v>
      </c>
      <c r="B409" s="12">
        <v>1800</v>
      </c>
      <c r="C409" s="13" t="s">
        <v>68</v>
      </c>
      <c r="D409" s="13" t="s">
        <v>6</v>
      </c>
      <c r="E409" s="12">
        <v>2019</v>
      </c>
      <c r="F409" s="12">
        <v>14.781000000000001</v>
      </c>
      <c r="G409" s="15">
        <f>([1]!Table_1[[#This Row],[총자산]]-[1]!Table_1[[#This Row],[장부가치 자기자본]]+[1]!Table_1[[#This Row],[시가총액]])/[1]!Table_1[[#This Row],[총자산]]</f>
        <v>0.49098325714084007</v>
      </c>
      <c r="H409" s="14">
        <f>I409/100000000000</f>
        <v>2.6665999999999999</v>
      </c>
      <c r="I409" s="12">
        <v>266660000000</v>
      </c>
      <c r="J409" s="12">
        <v>0.56000000000000005</v>
      </c>
      <c r="K409" s="10">
        <f>L409/1000000000000</f>
        <v>2.1035912891569999</v>
      </c>
      <c r="L409" s="12">
        <v>2103591289157</v>
      </c>
      <c r="M409" s="12">
        <v>3.77</v>
      </c>
      <c r="N409" s="12">
        <v>1</v>
      </c>
      <c r="O409" s="15">
        <f>IF([1]!Table_1[[#This Row],[연도]]=2016,1,0)</f>
        <v>0</v>
      </c>
      <c r="P409" s="15">
        <f>IF([1]!Table_1[[#This Row],[연도]]=2017,1,0)</f>
        <v>0</v>
      </c>
      <c r="Q409" s="15">
        <f>IF([1]!Table_1[[#This Row],[연도]]=2018,1,0)</f>
        <v>0</v>
      </c>
      <c r="R409" s="15">
        <f>IF([1]!Table_1[[#This Row],[연도]]=2019,1,0)</f>
        <v>1</v>
      </c>
      <c r="S409" s="15">
        <f>IF([1]!Table_1[[#This Row],[연도]]=2020,1,0)</f>
        <v>0</v>
      </c>
      <c r="T409" s="15">
        <f>IF([1]!Table_1[[#This Row],[연도]]=2021,1,0)</f>
        <v>0</v>
      </c>
      <c r="U409" s="15">
        <f>IF([1]!Table_1[[#This Row],[연도]]=2022,1,0)</f>
        <v>0</v>
      </c>
      <c r="V409" s="15">
        <f>IF([1]!Table_1[[#This Row],[연도]]=2023,1,0)</f>
        <v>0</v>
      </c>
      <c r="W409" s="12">
        <v>1.05</v>
      </c>
      <c r="X409" s="10">
        <f>Y409/1000000000000</f>
        <v>1.1150885116</v>
      </c>
      <c r="Y409" s="15">
        <f>[1]!Table_1[[#This Row],[주가]]*[1]!Table_1[[#This Row],[기말주식수]]</f>
        <v>1115088511600</v>
      </c>
      <c r="Z409" s="14">
        <f>AA409/10</f>
        <v>0.41816864606615167</v>
      </c>
      <c r="AA409" s="15">
        <f>[1]!Table_1[[#This Row],[시가총액]]/[1]!Table_1[[#This Row],[당기순이익(세후영업이익)]]</f>
        <v>4.1816864606615169</v>
      </c>
      <c r="AB409" s="12">
        <v>23116282850</v>
      </c>
    </row>
    <row r="410" spans="1:28" ht="19.2">
      <c r="A410" s="10">
        <v>409</v>
      </c>
      <c r="B410" s="10">
        <v>1800</v>
      </c>
      <c r="C410" s="11" t="s">
        <v>68</v>
      </c>
      <c r="D410" s="11" t="s">
        <v>6</v>
      </c>
      <c r="E410" s="10">
        <v>2020</v>
      </c>
      <c r="F410" s="10">
        <v>11.492000000000001</v>
      </c>
      <c r="G410" s="14">
        <f>([1]!Table_1[[#This Row],[총자산]]-[1]!Table_1[[#This Row],[장부가치 자기자본]]+[1]!Table_1[[#This Row],[시가총액]])/[1]!Table_1[[#This Row],[총자산]]</f>
        <v>0.40683488267733525</v>
      </c>
      <c r="H410" s="14">
        <f>I410/100000000000</f>
        <v>3.08629</v>
      </c>
      <c r="I410" s="10">
        <v>308629000000</v>
      </c>
      <c r="J410" s="10">
        <v>3.01</v>
      </c>
      <c r="K410" s="10">
        <f>L410/1000000000000</f>
        <v>2.2804873782800001</v>
      </c>
      <c r="L410" s="10">
        <v>2280487378280</v>
      </c>
      <c r="M410" s="10">
        <v>3.9</v>
      </c>
      <c r="N410" s="10">
        <v>1</v>
      </c>
      <c r="O410" s="14">
        <f>IF([1]!Table_1[[#This Row],[연도]]=2016,1,0)</f>
        <v>0</v>
      </c>
      <c r="P410" s="14">
        <f>IF([1]!Table_1[[#This Row],[연도]]=2017,1,0)</f>
        <v>0</v>
      </c>
      <c r="Q410" s="14">
        <f>IF([1]!Table_1[[#This Row],[연도]]=2018,1,0)</f>
        <v>0</v>
      </c>
      <c r="R410" s="14">
        <f>IF([1]!Table_1[[#This Row],[연도]]=2019,1,0)</f>
        <v>0</v>
      </c>
      <c r="S410" s="14">
        <f>IF([1]!Table_1[[#This Row],[연도]]=2020,1,0)</f>
        <v>1</v>
      </c>
      <c r="T410" s="14">
        <f>IF([1]!Table_1[[#This Row],[연도]]=2021,1,0)</f>
        <v>0</v>
      </c>
      <c r="U410" s="14">
        <f>IF([1]!Table_1[[#This Row],[연도]]=2022,1,0)</f>
        <v>0</v>
      </c>
      <c r="V410" s="14">
        <f>IF([1]!Table_1[[#This Row],[연도]]=2023,1,0)</f>
        <v>0</v>
      </c>
      <c r="W410" s="10">
        <v>1.04</v>
      </c>
      <c r="X410" s="10">
        <f>Y410/1000000000000</f>
        <v>0.82691957039999997</v>
      </c>
      <c r="Y410" s="14">
        <f>[1]!Table_1[[#This Row],[주가]]*[1]!Table_1[[#This Row],[기말주식수]]</f>
        <v>826919570400</v>
      </c>
      <c r="Z410" s="14">
        <f>AA410/10</f>
        <v>0.26793320472152649</v>
      </c>
      <c r="AA410" s="14">
        <f>[1]!Table_1[[#This Row],[시가총액]]/[1]!Table_1[[#This Row],[당기순이익(세후영업이익)]]</f>
        <v>2.6793320472152651</v>
      </c>
      <c r="AB410" s="10">
        <v>25114475550</v>
      </c>
    </row>
    <row r="411" spans="1:28" ht="19.2">
      <c r="A411" s="12">
        <v>410</v>
      </c>
      <c r="B411" s="12">
        <v>1800</v>
      </c>
      <c r="C411" s="13" t="s">
        <v>68</v>
      </c>
      <c r="D411" s="13" t="s">
        <v>6</v>
      </c>
      <c r="E411" s="12">
        <v>2021</v>
      </c>
      <c r="F411" s="12">
        <v>14.693</v>
      </c>
      <c r="G411" s="15">
        <f>([1]!Table_1[[#This Row],[총자산]]-[1]!Table_1[[#This Row],[장부가치 자기자본]]+[1]!Table_1[[#This Row],[시가총액]])/[1]!Table_1[[#This Row],[총자산]]</f>
        <v>0.42124649309447459</v>
      </c>
      <c r="H411" s="14">
        <f>I411/100000000000</f>
        <v>3.1569699999999998</v>
      </c>
      <c r="I411" s="12">
        <v>315697000000</v>
      </c>
      <c r="J411" s="12">
        <v>10.32</v>
      </c>
      <c r="K411" s="10">
        <f>L411/1000000000000</f>
        <v>2.415059149467</v>
      </c>
      <c r="L411" s="12">
        <v>2415059149467</v>
      </c>
      <c r="M411" s="12">
        <v>3.81</v>
      </c>
      <c r="N411" s="12">
        <v>1</v>
      </c>
      <c r="O411" s="15">
        <f>IF([1]!Table_1[[#This Row],[연도]]=2016,1,0)</f>
        <v>0</v>
      </c>
      <c r="P411" s="15">
        <f>IF([1]!Table_1[[#This Row],[연도]]=2017,1,0)</f>
        <v>0</v>
      </c>
      <c r="Q411" s="15">
        <f>IF([1]!Table_1[[#This Row],[연도]]=2018,1,0)</f>
        <v>0</v>
      </c>
      <c r="R411" s="15">
        <f>IF([1]!Table_1[[#This Row],[연도]]=2019,1,0)</f>
        <v>0</v>
      </c>
      <c r="S411" s="15">
        <f>IF([1]!Table_1[[#This Row],[연도]]=2020,1,0)</f>
        <v>0</v>
      </c>
      <c r="T411" s="15">
        <f>IF([1]!Table_1[[#This Row],[연도]]=2021,1,0)</f>
        <v>1</v>
      </c>
      <c r="U411" s="15">
        <f>IF([1]!Table_1[[#This Row],[연도]]=2022,1,0)</f>
        <v>0</v>
      </c>
      <c r="V411" s="15">
        <f>IF([1]!Table_1[[#This Row],[연도]]=2023,1,0)</f>
        <v>0</v>
      </c>
      <c r="W411" s="12">
        <v>1.34</v>
      </c>
      <c r="X411" s="10">
        <f>Y411/1000000000000</f>
        <v>0.99919448089999996</v>
      </c>
      <c r="Y411" s="15">
        <f>[1]!Table_1[[#This Row],[주가]]*[1]!Table_1[[#This Row],[기말주식수]]</f>
        <v>999194480900</v>
      </c>
      <c r="Z411" s="14">
        <f>AA411/10</f>
        <v>0.31650426861832709</v>
      </c>
      <c r="AA411" s="15">
        <f>[1]!Table_1[[#This Row],[시가총액]]/[1]!Table_1[[#This Row],[당기순이익(세후영업이익)]]</f>
        <v>3.1650426861832708</v>
      </c>
      <c r="AB411" s="12">
        <v>33107246350</v>
      </c>
    </row>
    <row r="412" spans="1:28" ht="19.2">
      <c r="A412" s="10">
        <v>411</v>
      </c>
      <c r="B412" s="10">
        <v>1800</v>
      </c>
      <c r="C412" s="11" t="s">
        <v>68</v>
      </c>
      <c r="D412" s="11" t="s">
        <v>6</v>
      </c>
      <c r="E412" s="10">
        <v>2022</v>
      </c>
      <c r="F412" s="10">
        <v>13.013999999999999</v>
      </c>
      <c r="G412" s="14">
        <f>([1]!Table_1[[#This Row],[총자산]]-[1]!Table_1[[#This Row],[장부가치 자기자본]]+[1]!Table_1[[#This Row],[시가총액]])/[1]!Table_1[[#This Row],[총자산]]</f>
        <v>0.37999951624142692</v>
      </c>
      <c r="H412" s="14">
        <f>I412/100000000000</f>
        <v>3.9982500000000001</v>
      </c>
      <c r="I412" s="10">
        <v>399825000000</v>
      </c>
      <c r="J412" s="10">
        <v>2.83</v>
      </c>
      <c r="K412" s="10">
        <f>L412/1000000000000</f>
        <v>2.9346233606380001</v>
      </c>
      <c r="L412" s="10">
        <v>2934623360638</v>
      </c>
      <c r="M412" s="10">
        <v>0.84</v>
      </c>
      <c r="N412" s="10">
        <v>1</v>
      </c>
      <c r="O412" s="14">
        <f>IF([1]!Table_1[[#This Row],[연도]]=2016,1,0)</f>
        <v>0</v>
      </c>
      <c r="P412" s="14">
        <f>IF([1]!Table_1[[#This Row],[연도]]=2017,1,0)</f>
        <v>0</v>
      </c>
      <c r="Q412" s="14">
        <f>IF([1]!Table_1[[#This Row],[연도]]=2018,1,0)</f>
        <v>0</v>
      </c>
      <c r="R412" s="14">
        <f>IF([1]!Table_1[[#This Row],[연도]]=2019,1,0)</f>
        <v>0</v>
      </c>
      <c r="S412" s="14">
        <f>IF([1]!Table_1[[#This Row],[연도]]=2020,1,0)</f>
        <v>0</v>
      </c>
      <c r="T412" s="14">
        <f>IF([1]!Table_1[[#This Row],[연도]]=2021,1,0)</f>
        <v>0</v>
      </c>
      <c r="U412" s="14">
        <f>IF([1]!Table_1[[#This Row],[연도]]=2022,1,0)</f>
        <v>1</v>
      </c>
      <c r="V412" s="14">
        <f>IF([1]!Table_1[[#This Row],[연도]]=2023,1,0)</f>
        <v>0</v>
      </c>
      <c r="W412" s="10">
        <v>1.62</v>
      </c>
      <c r="X412" s="10">
        <f>Y412/1000000000000</f>
        <v>0.96160722769999996</v>
      </c>
      <c r="Y412" s="14">
        <f>[1]!Table_1[[#This Row],[주가]]*[1]!Table_1[[#This Row],[기말주식수]]</f>
        <v>961607227700</v>
      </c>
      <c r="Z412" s="14">
        <f>AA412/10</f>
        <v>0.24050702875007818</v>
      </c>
      <c r="AA412" s="14">
        <f>[1]!Table_1[[#This Row],[시가총액]]/[1]!Table_1[[#This Row],[당기순이익(세후영업이익)]]</f>
        <v>2.4050702875007817</v>
      </c>
      <c r="AB412" s="10">
        <v>42109657100</v>
      </c>
    </row>
    <row r="413" spans="1:28" ht="19.2">
      <c r="A413" s="12">
        <v>412</v>
      </c>
      <c r="B413" s="12">
        <v>1800</v>
      </c>
      <c r="C413" s="13" t="s">
        <v>68</v>
      </c>
      <c r="D413" s="13" t="s">
        <v>6</v>
      </c>
      <c r="E413" s="12">
        <v>2023</v>
      </c>
      <c r="F413" s="12">
        <v>15.536</v>
      </c>
      <c r="G413" s="15">
        <f>([1]!Table_1[[#This Row],[총자산]]-[1]!Table_1[[#This Row],[장부가치 자기자본]]+[1]!Table_1[[#This Row],[시가총액]])/[1]!Table_1[[#This Row],[총자산]]</f>
        <v>0.33729252417865041</v>
      </c>
      <c r="H413" s="14">
        <f>I413/100000000000</f>
        <v>4.0546300000000004</v>
      </c>
      <c r="I413" s="12">
        <v>405463000000</v>
      </c>
      <c r="J413" s="12">
        <v>0.71</v>
      </c>
      <c r="K413" s="10">
        <f>L413/1000000000000</f>
        <v>2.9538062658589999</v>
      </c>
      <c r="L413" s="12">
        <v>2953806265859</v>
      </c>
      <c r="M413" s="12">
        <v>0.44</v>
      </c>
      <c r="N413" s="12">
        <v>1</v>
      </c>
      <c r="O413" s="15">
        <f>IF([1]!Table_1[[#This Row],[연도]]=2016,1,0)</f>
        <v>0</v>
      </c>
      <c r="P413" s="15">
        <f>IF([1]!Table_1[[#This Row],[연도]]=2017,1,0)</f>
        <v>0</v>
      </c>
      <c r="Q413" s="15">
        <f>IF([1]!Table_1[[#This Row],[연도]]=2018,1,0)</f>
        <v>0</v>
      </c>
      <c r="R413" s="15">
        <f>IF([1]!Table_1[[#This Row],[연도]]=2019,1,0)</f>
        <v>0</v>
      </c>
      <c r="S413" s="15">
        <f>IF([1]!Table_1[[#This Row],[연도]]=2020,1,0)</f>
        <v>0</v>
      </c>
      <c r="T413" s="15">
        <f>IF([1]!Table_1[[#This Row],[연도]]=2021,1,0)</f>
        <v>0</v>
      </c>
      <c r="U413" s="15">
        <f>IF([1]!Table_1[[#This Row],[연도]]=2022,1,0)</f>
        <v>0</v>
      </c>
      <c r="V413" s="15">
        <f>IF([1]!Table_1[[#This Row],[연도]]=2023,1,0)</f>
        <v>1</v>
      </c>
      <c r="W413" s="12">
        <v>0.34</v>
      </c>
      <c r="X413" s="10">
        <f>Y413/1000000000000</f>
        <v>0.91462316119999998</v>
      </c>
      <c r="Y413" s="15">
        <f>[1]!Table_1[[#This Row],[주가]]*[1]!Table_1[[#This Row],[기말주식수]]</f>
        <v>914623161200</v>
      </c>
      <c r="Z413" s="14">
        <f>AA413/10</f>
        <v>0.22557499974103679</v>
      </c>
      <c r="AA413" s="15">
        <f>[1]!Table_1[[#This Row],[시가총액]]/[1]!Table_1[[#This Row],[당기순이익(세후영업이익)]]</f>
        <v>2.2557499974103679</v>
      </c>
      <c r="AB413" s="12">
        <v>45117489750</v>
      </c>
    </row>
    <row r="414" spans="1:28" ht="19.2">
      <c r="A414" s="10">
        <v>413</v>
      </c>
      <c r="B414" s="10">
        <v>1810</v>
      </c>
      <c r="C414" s="11" t="s">
        <v>69</v>
      </c>
      <c r="D414" s="11" t="s">
        <v>20</v>
      </c>
      <c r="E414" s="10">
        <v>2016</v>
      </c>
      <c r="F414" s="10">
        <v>25.751000000000001</v>
      </c>
      <c r="G414" s="14">
        <f>([1]!Table_1[[#This Row],[총자산]]-[1]!Table_1[[#This Row],[장부가치 자기자본]]+[1]!Table_1[[#This Row],[시가총액]])/[1]!Table_1[[#This Row],[총자산]]</f>
        <v>0.61273227238194805</v>
      </c>
      <c r="H414" s="14">
        <f>I414/100000000000</f>
        <v>9.8645170369999993E-2</v>
      </c>
      <c r="I414" s="10">
        <v>9864517037</v>
      </c>
      <c r="J414" s="10">
        <v>-4.05</v>
      </c>
      <c r="K414" s="10">
        <f>L414/1000000000000</f>
        <v>0.20707501969700001</v>
      </c>
      <c r="L414" s="10">
        <v>207075019697</v>
      </c>
      <c r="M414" s="10">
        <v>0.16</v>
      </c>
      <c r="N414" s="10">
        <v>1</v>
      </c>
      <c r="O414" s="14">
        <f>IF([1]!Table_1[[#This Row],[연도]]=2016,1,0)</f>
        <v>1</v>
      </c>
      <c r="P414" s="14">
        <f>IF([1]!Table_1[[#This Row],[연도]]=2017,1,0)</f>
        <v>0</v>
      </c>
      <c r="Q414" s="14">
        <f>IF([1]!Table_1[[#This Row],[연도]]=2018,1,0)</f>
        <v>0</v>
      </c>
      <c r="R414" s="14">
        <f>IF([1]!Table_1[[#This Row],[연도]]=2019,1,0)</f>
        <v>0</v>
      </c>
      <c r="S414" s="14">
        <f>IF([1]!Table_1[[#This Row],[연도]]=2020,1,0)</f>
        <v>0</v>
      </c>
      <c r="T414" s="14">
        <f>IF([1]!Table_1[[#This Row],[연도]]=2021,1,0)</f>
        <v>0</v>
      </c>
      <c r="U414" s="14">
        <f>IF([1]!Table_1[[#This Row],[연도]]=2022,1,0)</f>
        <v>0</v>
      </c>
      <c r="V414" s="14">
        <f>IF([1]!Table_1[[#This Row],[연도]]=2023,1,0)</f>
        <v>0</v>
      </c>
      <c r="W414" s="10">
        <v>0.25</v>
      </c>
      <c r="X414" s="10">
        <f>Y414/1000000000000</f>
        <v>7.4271312500000006E-2</v>
      </c>
      <c r="Y414" s="14">
        <f>[1]!Table_1[[#This Row],[주가]]*[1]!Table_1[[#This Row],[기말주식수]]</f>
        <v>74271312500</v>
      </c>
      <c r="Z414" s="14">
        <f>AA414/10</f>
        <v>0.75291382458382794</v>
      </c>
      <c r="AA414" s="14">
        <f>[1]!Table_1[[#This Row],[시가총액]]/[1]!Table_1[[#This Row],[당기순이익(세후영업이익)]]</f>
        <v>7.5291382458382792</v>
      </c>
      <c r="AB414" s="10">
        <v>664125000</v>
      </c>
    </row>
    <row r="415" spans="1:28" ht="19.2">
      <c r="A415" s="12">
        <v>414</v>
      </c>
      <c r="B415" s="12">
        <v>1810</v>
      </c>
      <c r="C415" s="13" t="s">
        <v>69</v>
      </c>
      <c r="D415" s="13" t="s">
        <v>20</v>
      </c>
      <c r="E415" s="12">
        <v>2017</v>
      </c>
      <c r="F415" s="12">
        <v>7.32</v>
      </c>
      <c r="G415" s="15">
        <f>([1]!Table_1[[#This Row],[총자산]]-[1]!Table_1[[#This Row],[장부가치 자기자본]]+[1]!Table_1[[#This Row],[시가총액]])/[1]!Table_1[[#This Row],[총자산]]</f>
        <v>0.57097014624864451</v>
      </c>
      <c r="H415" s="14">
        <f>I415/100000000000</f>
        <v>7.5406031370000001E-2</v>
      </c>
      <c r="I415" s="12">
        <v>7540603137</v>
      </c>
      <c r="J415" s="12">
        <v>7.49</v>
      </c>
      <c r="K415" s="10">
        <f>L415/1000000000000</f>
        <v>0.20304116307100001</v>
      </c>
      <c r="L415" s="12">
        <v>203041163071</v>
      </c>
      <c r="M415" s="12">
        <v>0.55000000000000004</v>
      </c>
      <c r="N415" s="12">
        <v>1</v>
      </c>
      <c r="O415" s="15">
        <f>IF([1]!Table_1[[#This Row],[연도]]=2016,1,0)</f>
        <v>0</v>
      </c>
      <c r="P415" s="15">
        <f>IF([1]!Table_1[[#This Row],[연도]]=2017,1,0)</f>
        <v>1</v>
      </c>
      <c r="Q415" s="15">
        <f>IF([1]!Table_1[[#This Row],[연도]]=2018,1,0)</f>
        <v>0</v>
      </c>
      <c r="R415" s="15">
        <f>IF([1]!Table_1[[#This Row],[연도]]=2019,1,0)</f>
        <v>0</v>
      </c>
      <c r="S415" s="15">
        <f>IF([1]!Table_1[[#This Row],[연도]]=2020,1,0)</f>
        <v>0</v>
      </c>
      <c r="T415" s="15">
        <f>IF([1]!Table_1[[#This Row],[연도]]=2021,1,0)</f>
        <v>0</v>
      </c>
      <c r="U415" s="15">
        <f>IF([1]!Table_1[[#This Row],[연도]]=2022,1,0)</f>
        <v>0</v>
      </c>
      <c r="V415" s="15">
        <f>IF([1]!Table_1[[#This Row],[연도]]=2023,1,0)</f>
        <v>0</v>
      </c>
      <c r="W415" s="12">
        <v>0.62</v>
      </c>
      <c r="X415" s="10">
        <f>Y415/1000000000000</f>
        <v>6.3866687500000005E-2</v>
      </c>
      <c r="Y415" s="15">
        <f>[1]!Table_1[[#This Row],[주가]]*[1]!Table_1[[#This Row],[기말주식수]]</f>
        <v>63866687500</v>
      </c>
      <c r="Z415" s="14">
        <f>AA415/10</f>
        <v>0.84697054518916259</v>
      </c>
      <c r="AA415" s="15">
        <f>[1]!Table_1[[#This Row],[시가총액]]/[1]!Table_1[[#This Row],[당기순이익(세후영업이익)]]</f>
        <v>8.4697054518916257</v>
      </c>
      <c r="AB415" s="12">
        <v>774812500</v>
      </c>
    </row>
    <row r="416" spans="1:28" ht="19.2">
      <c r="A416" s="10">
        <v>415</v>
      </c>
      <c r="B416" s="10">
        <v>1810</v>
      </c>
      <c r="C416" s="11" t="s">
        <v>69</v>
      </c>
      <c r="D416" s="11" t="s">
        <v>20</v>
      </c>
      <c r="E416" s="10">
        <v>2018</v>
      </c>
      <c r="F416" s="10">
        <v>6.8259999999999996</v>
      </c>
      <c r="G416" s="14">
        <f>([1]!Table_1[[#This Row],[총자산]]-[1]!Table_1[[#This Row],[장부가치 자기자본]]+[1]!Table_1[[#This Row],[시가총액]])/[1]!Table_1[[#This Row],[총자산]]</f>
        <v>0.54743432355347132</v>
      </c>
      <c r="H416" s="14">
        <f>I416/100000000000</f>
        <v>2.6548118459999999E-2</v>
      </c>
      <c r="I416" s="10">
        <v>2654811846</v>
      </c>
      <c r="J416" s="10">
        <v>5.5</v>
      </c>
      <c r="K416" s="10">
        <f>L416/1000000000000</f>
        <v>0.20543727686300001</v>
      </c>
      <c r="L416" s="10">
        <v>205437276863</v>
      </c>
      <c r="M416" s="10">
        <v>1.59</v>
      </c>
      <c r="N416" s="10">
        <v>1</v>
      </c>
      <c r="O416" s="14">
        <f>IF([1]!Table_1[[#This Row],[연도]]=2016,1,0)</f>
        <v>0</v>
      </c>
      <c r="P416" s="14">
        <f>IF([1]!Table_1[[#This Row],[연도]]=2017,1,0)</f>
        <v>0</v>
      </c>
      <c r="Q416" s="14">
        <f>IF([1]!Table_1[[#This Row],[연도]]=2018,1,0)</f>
        <v>1</v>
      </c>
      <c r="R416" s="14">
        <f>IF([1]!Table_1[[#This Row],[연도]]=2019,1,0)</f>
        <v>0</v>
      </c>
      <c r="S416" s="14">
        <f>IF([1]!Table_1[[#This Row],[연도]]=2020,1,0)</f>
        <v>0</v>
      </c>
      <c r="T416" s="14">
        <f>IF([1]!Table_1[[#This Row],[연도]]=2021,1,0)</f>
        <v>0</v>
      </c>
      <c r="U416" s="14">
        <f>IF([1]!Table_1[[#This Row],[연도]]=2022,1,0)</f>
        <v>0</v>
      </c>
      <c r="V416" s="14">
        <f>IF([1]!Table_1[[#This Row],[연도]]=2023,1,0)</f>
        <v>0</v>
      </c>
      <c r="W416" s="10">
        <v>0.81</v>
      </c>
      <c r="X416" s="10">
        <f>Y416/1000000000000</f>
        <v>5.9771249999999998E-2</v>
      </c>
      <c r="Y416" s="14">
        <f>[1]!Table_1[[#This Row],[주가]]*[1]!Table_1[[#This Row],[기말주식수]]</f>
        <v>59771250000</v>
      </c>
      <c r="Z416" s="14">
        <f>AA416/10</f>
        <v>2.2514307403764691</v>
      </c>
      <c r="AA416" s="14">
        <f>[1]!Table_1[[#This Row],[시가총액]]/[1]!Table_1[[#This Row],[당기순이익(세후영업이익)]]</f>
        <v>22.51430740376469</v>
      </c>
      <c r="AB416" s="10">
        <v>774812500</v>
      </c>
    </row>
    <row r="417" spans="1:28" ht="19.2">
      <c r="A417" s="12">
        <v>416</v>
      </c>
      <c r="B417" s="12">
        <v>1810</v>
      </c>
      <c r="C417" s="13" t="s">
        <v>69</v>
      </c>
      <c r="D417" s="13" t="s">
        <v>20</v>
      </c>
      <c r="E417" s="12">
        <v>2019</v>
      </c>
      <c r="F417" s="12">
        <v>54.835000000000001</v>
      </c>
      <c r="G417" s="15">
        <f>([1]!Table_1[[#This Row],[총자산]]-[1]!Table_1[[#This Row],[장부가치 자기자본]]+[1]!Table_1[[#This Row],[시가총액]])/[1]!Table_1[[#This Row],[총자산]]</f>
        <v>0.48136605376423874</v>
      </c>
      <c r="H417" s="14">
        <f>I417/100000000000</f>
        <v>1.1790469039999999E-2</v>
      </c>
      <c r="I417" s="12">
        <v>1179046904</v>
      </c>
      <c r="J417" s="12">
        <v>-7.19</v>
      </c>
      <c r="K417" s="10">
        <f>L417/1000000000000</f>
        <v>0.137893618119</v>
      </c>
      <c r="L417" s="12">
        <v>137893618119</v>
      </c>
      <c r="M417" s="12">
        <v>1.84</v>
      </c>
      <c r="N417" s="12">
        <v>1</v>
      </c>
      <c r="O417" s="15">
        <f>IF([1]!Table_1[[#This Row],[연도]]=2016,1,0)</f>
        <v>0</v>
      </c>
      <c r="P417" s="15">
        <f>IF([1]!Table_1[[#This Row],[연도]]=2017,1,0)</f>
        <v>0</v>
      </c>
      <c r="Q417" s="15">
        <f>IF([1]!Table_1[[#This Row],[연도]]=2018,1,0)</f>
        <v>0</v>
      </c>
      <c r="R417" s="15">
        <f>IF([1]!Table_1[[#This Row],[연도]]=2019,1,0)</f>
        <v>1</v>
      </c>
      <c r="S417" s="15">
        <f>IF([1]!Table_1[[#This Row],[연도]]=2020,1,0)</f>
        <v>0</v>
      </c>
      <c r="T417" s="15">
        <f>IF([1]!Table_1[[#This Row],[연도]]=2021,1,0)</f>
        <v>0</v>
      </c>
      <c r="U417" s="15">
        <f>IF([1]!Table_1[[#This Row],[연도]]=2022,1,0)</f>
        <v>0</v>
      </c>
      <c r="V417" s="15">
        <f>IF([1]!Table_1[[#This Row],[연도]]=2023,1,0)</f>
        <v>0</v>
      </c>
      <c r="W417" s="12">
        <v>0.46</v>
      </c>
      <c r="X417" s="10">
        <f>Y417/1000000000000</f>
        <v>5.0141437499999997E-2</v>
      </c>
      <c r="Y417" s="15">
        <f>[1]!Table_1[[#This Row],[주가]]*[1]!Table_1[[#This Row],[기말주식수]]</f>
        <v>50141437500</v>
      </c>
      <c r="Z417" s="14">
        <f>AA417/10</f>
        <v>4.2527093137594125</v>
      </c>
      <c r="AA417" s="15">
        <f>[1]!Table_1[[#This Row],[시가총액]]/[1]!Table_1[[#This Row],[당기순이익(세후영업이익)]]</f>
        <v>42.527093137594129</v>
      </c>
      <c r="AB417" s="12">
        <v>774812500</v>
      </c>
    </row>
    <row r="418" spans="1:28" ht="19.2">
      <c r="A418" s="10">
        <v>417</v>
      </c>
      <c r="B418" s="10">
        <v>1810</v>
      </c>
      <c r="C418" s="11" t="s">
        <v>69</v>
      </c>
      <c r="D418" s="11" t="s">
        <v>20</v>
      </c>
      <c r="E418" s="10">
        <v>2020</v>
      </c>
      <c r="F418" s="10">
        <v>30.780999999999999</v>
      </c>
      <c r="G418" s="14">
        <f>([1]!Table_1[[#This Row],[총자산]]-[1]!Table_1[[#This Row],[장부가치 자기자본]]+[1]!Table_1[[#This Row],[시가총액]])/[1]!Table_1[[#This Row],[총자산]]</f>
        <v>0.54016928524392993</v>
      </c>
      <c r="H418" s="14">
        <f>I418/100000000000</f>
        <v>6.6065134250000004E-2</v>
      </c>
      <c r="I418" s="10">
        <v>6606513425</v>
      </c>
      <c r="J418" s="10">
        <v>-0.73</v>
      </c>
      <c r="K418" s="10">
        <f>L418/1000000000000</f>
        <v>0.12540677130399999</v>
      </c>
      <c r="L418" s="10">
        <v>125406771304</v>
      </c>
      <c r="M418" s="10">
        <v>2.0099999999999998</v>
      </c>
      <c r="N418" s="10">
        <v>1</v>
      </c>
      <c r="O418" s="14">
        <f>IF([1]!Table_1[[#This Row],[연도]]=2016,1,0)</f>
        <v>0</v>
      </c>
      <c r="P418" s="14">
        <f>IF([1]!Table_1[[#This Row],[연도]]=2017,1,0)</f>
        <v>0</v>
      </c>
      <c r="Q418" s="14">
        <f>IF([1]!Table_1[[#This Row],[연도]]=2018,1,0)</f>
        <v>0</v>
      </c>
      <c r="R418" s="14">
        <f>IF([1]!Table_1[[#This Row],[연도]]=2019,1,0)</f>
        <v>0</v>
      </c>
      <c r="S418" s="14">
        <f>IF([1]!Table_1[[#This Row],[연도]]=2020,1,0)</f>
        <v>1</v>
      </c>
      <c r="T418" s="14">
        <f>IF([1]!Table_1[[#This Row],[연도]]=2021,1,0)</f>
        <v>0</v>
      </c>
      <c r="U418" s="14">
        <f>IF([1]!Table_1[[#This Row],[연도]]=2022,1,0)</f>
        <v>0</v>
      </c>
      <c r="V418" s="14">
        <f>IF([1]!Table_1[[#This Row],[연도]]=2023,1,0)</f>
        <v>0</v>
      </c>
      <c r="W418" s="10">
        <v>0.4</v>
      </c>
      <c r="X418" s="10">
        <f>Y418/1000000000000</f>
        <v>6.9733125000000007E-2</v>
      </c>
      <c r="Y418" s="14">
        <f>[1]!Table_1[[#This Row],[주가]]*[1]!Table_1[[#This Row],[기말주식수]]</f>
        <v>69733125000</v>
      </c>
      <c r="Z418" s="14">
        <f>AA418/10</f>
        <v>1.0555208248895673</v>
      </c>
      <c r="AA418" s="14">
        <f>[1]!Table_1[[#This Row],[시가총액]]/[1]!Table_1[[#This Row],[당기순이익(세후영업이익)]]</f>
        <v>10.555208248895672</v>
      </c>
      <c r="AB418" s="10">
        <v>553437500</v>
      </c>
    </row>
    <row r="419" spans="1:28" ht="19.2">
      <c r="A419" s="12">
        <v>418</v>
      </c>
      <c r="B419" s="12">
        <v>1810</v>
      </c>
      <c r="C419" s="13" t="s">
        <v>69</v>
      </c>
      <c r="D419" s="13" t="s">
        <v>20</v>
      </c>
      <c r="E419" s="12">
        <v>2021</v>
      </c>
      <c r="F419" s="12">
        <v>12.776</v>
      </c>
      <c r="G419" s="15">
        <f>([1]!Table_1[[#This Row],[총자산]]-[1]!Table_1[[#This Row],[장부가치 자기자본]]+[1]!Table_1[[#This Row],[시가총액]])/[1]!Table_1[[#This Row],[총자산]]</f>
        <v>0.54258103113306033</v>
      </c>
      <c r="H419" s="14">
        <f>I419/100000000000</f>
        <v>6.1005497870000001E-2</v>
      </c>
      <c r="I419" s="12">
        <v>6100549787</v>
      </c>
      <c r="J419" s="12">
        <v>4.17</v>
      </c>
      <c r="K419" s="10">
        <f>L419/1000000000000</f>
        <v>0.13220232615300001</v>
      </c>
      <c r="L419" s="12">
        <v>132202326153</v>
      </c>
      <c r="M419" s="12">
        <v>1.98</v>
      </c>
      <c r="N419" s="12">
        <v>1</v>
      </c>
      <c r="O419" s="15">
        <f>IF([1]!Table_1[[#This Row],[연도]]=2016,1,0)</f>
        <v>0</v>
      </c>
      <c r="P419" s="15">
        <f>IF([1]!Table_1[[#This Row],[연도]]=2017,1,0)</f>
        <v>0</v>
      </c>
      <c r="Q419" s="15">
        <f>IF([1]!Table_1[[#This Row],[연도]]=2018,1,0)</f>
        <v>0</v>
      </c>
      <c r="R419" s="15">
        <f>IF([1]!Table_1[[#This Row],[연도]]=2019,1,0)</f>
        <v>0</v>
      </c>
      <c r="S419" s="15">
        <f>IF([1]!Table_1[[#This Row],[연도]]=2020,1,0)</f>
        <v>0</v>
      </c>
      <c r="T419" s="15">
        <f>IF([1]!Table_1[[#This Row],[연도]]=2021,1,0)</f>
        <v>1</v>
      </c>
      <c r="U419" s="15">
        <f>IF([1]!Table_1[[#This Row],[연도]]=2022,1,0)</f>
        <v>0</v>
      </c>
      <c r="V419" s="15">
        <f>IF([1]!Table_1[[#This Row],[연도]]=2023,1,0)</f>
        <v>0</v>
      </c>
      <c r="W419" s="12">
        <v>0.2</v>
      </c>
      <c r="X419" s="10">
        <f>Y419/1000000000000</f>
        <v>7.0950687499999998E-2</v>
      </c>
      <c r="Y419" s="15">
        <f>[1]!Table_1[[#This Row],[주가]]*[1]!Table_1[[#This Row],[기말주식수]]</f>
        <v>70950687500</v>
      </c>
      <c r="Z419" s="14">
        <f>AA419/10</f>
        <v>1.1630212026331259</v>
      </c>
      <c r="AA419" s="15">
        <f>[1]!Table_1[[#This Row],[시가총액]]/[1]!Table_1[[#This Row],[당기순이익(세후영업이익)]]</f>
        <v>11.630212026331259</v>
      </c>
      <c r="AB419" s="12">
        <v>553437500</v>
      </c>
    </row>
    <row r="420" spans="1:28" ht="19.2">
      <c r="A420" s="10">
        <v>419</v>
      </c>
      <c r="B420" s="10">
        <v>1810</v>
      </c>
      <c r="C420" s="11" t="s">
        <v>69</v>
      </c>
      <c r="D420" s="11" t="s">
        <v>20</v>
      </c>
      <c r="E420" s="10">
        <v>2022</v>
      </c>
      <c r="F420" s="10">
        <v>-3.8279999999999998</v>
      </c>
      <c r="G420" s="14">
        <f>([1]!Table_1[[#This Row],[총자산]]-[1]!Table_1[[#This Row],[장부가치 자기자본]]+[1]!Table_1[[#This Row],[시가총액]])/[1]!Table_1[[#This Row],[총자산]]</f>
        <v>0.51944590413743386</v>
      </c>
      <c r="H420" s="14">
        <f>I420/100000000000</f>
        <v>-7.1815181529999994E-2</v>
      </c>
      <c r="I420" s="10">
        <v>-7181518153</v>
      </c>
      <c r="J420" s="10">
        <v>1.26</v>
      </c>
      <c r="K420" s="10">
        <f>L420/1000000000000</f>
        <v>0.15345510104499999</v>
      </c>
      <c r="L420" s="10">
        <v>153455101045</v>
      </c>
      <c r="M420" s="10">
        <v>3.95</v>
      </c>
      <c r="N420" s="10">
        <v>1</v>
      </c>
      <c r="O420" s="14">
        <f>IF([1]!Table_1[[#This Row],[연도]]=2016,1,0)</f>
        <v>0</v>
      </c>
      <c r="P420" s="14">
        <f>IF([1]!Table_1[[#This Row],[연도]]=2017,1,0)</f>
        <v>0</v>
      </c>
      <c r="Q420" s="14">
        <f>IF([1]!Table_1[[#This Row],[연도]]=2018,1,0)</f>
        <v>0</v>
      </c>
      <c r="R420" s="14">
        <f>IF([1]!Table_1[[#This Row],[연도]]=2019,1,0)</f>
        <v>0</v>
      </c>
      <c r="S420" s="14">
        <f>IF([1]!Table_1[[#This Row],[연도]]=2020,1,0)</f>
        <v>0</v>
      </c>
      <c r="T420" s="14">
        <f>IF([1]!Table_1[[#This Row],[연도]]=2021,1,0)</f>
        <v>0</v>
      </c>
      <c r="U420" s="14">
        <f>IF([1]!Table_1[[#This Row],[연도]]=2022,1,0)</f>
        <v>1</v>
      </c>
      <c r="V420" s="14">
        <f>IF([1]!Table_1[[#This Row],[연도]]=2023,1,0)</f>
        <v>0</v>
      </c>
      <c r="W420" s="10">
        <v>0.43</v>
      </c>
      <c r="X420" s="10">
        <f>Y420/1000000000000</f>
        <v>5.7668187500000002E-2</v>
      </c>
      <c r="Y420" s="14">
        <f>[1]!Table_1[[#This Row],[주가]]*[1]!Table_1[[#This Row],[기말주식수]]</f>
        <v>57668187500</v>
      </c>
      <c r="Z420" s="14">
        <f>AA420/10</f>
        <v>-0.80300830926549638</v>
      </c>
      <c r="AA420" s="14">
        <f>[1]!Table_1[[#This Row],[시가총액]]/[1]!Table_1[[#This Row],[당기순이익(세후영업이익)]]</f>
        <v>-8.030083092654964</v>
      </c>
      <c r="AB420" s="10">
        <v>332062500</v>
      </c>
    </row>
    <row r="421" spans="1:28" ht="19.2">
      <c r="A421" s="12">
        <v>420</v>
      </c>
      <c r="B421" s="12">
        <v>1810</v>
      </c>
      <c r="C421" s="13" t="s">
        <v>69</v>
      </c>
      <c r="D421" s="13" t="s">
        <v>20</v>
      </c>
      <c r="E421" s="12">
        <v>2023</v>
      </c>
      <c r="F421" s="12">
        <v>-3.8620000000000001</v>
      </c>
      <c r="G421" s="15">
        <f>([1]!Table_1[[#This Row],[총자산]]-[1]!Table_1[[#This Row],[장부가치 자기자본]]+[1]!Table_1[[#This Row],[시가총액]])/[1]!Table_1[[#This Row],[총자산]]</f>
        <v>0.49571278013746223</v>
      </c>
      <c r="H421" s="14">
        <f>I421/100000000000</f>
        <v>-7.289718026E-2</v>
      </c>
      <c r="I421" s="12">
        <v>-7289718026</v>
      </c>
      <c r="J421" s="12">
        <v>0.73</v>
      </c>
      <c r="K421" s="10">
        <f>L421/1000000000000</f>
        <v>0.162093712069</v>
      </c>
      <c r="L421" s="12">
        <v>162093712069</v>
      </c>
      <c r="M421" s="12">
        <v>4.78</v>
      </c>
      <c r="N421" s="12">
        <v>1</v>
      </c>
      <c r="O421" s="15">
        <f>IF([1]!Table_1[[#This Row],[연도]]=2016,1,0)</f>
        <v>0</v>
      </c>
      <c r="P421" s="15">
        <f>IF([1]!Table_1[[#This Row],[연도]]=2017,1,0)</f>
        <v>0</v>
      </c>
      <c r="Q421" s="15">
        <f>IF([1]!Table_1[[#This Row],[연도]]=2018,1,0)</f>
        <v>0</v>
      </c>
      <c r="R421" s="15">
        <f>IF([1]!Table_1[[#This Row],[연도]]=2019,1,0)</f>
        <v>0</v>
      </c>
      <c r="S421" s="15">
        <f>IF([1]!Table_1[[#This Row],[연도]]=2020,1,0)</f>
        <v>0</v>
      </c>
      <c r="T421" s="15">
        <f>IF([1]!Table_1[[#This Row],[연도]]=2021,1,0)</f>
        <v>0</v>
      </c>
      <c r="U421" s="15">
        <f>IF([1]!Table_1[[#This Row],[연도]]=2022,1,0)</f>
        <v>0</v>
      </c>
      <c r="V421" s="15">
        <f>IF([1]!Table_1[[#This Row],[연도]]=2023,1,0)</f>
        <v>1</v>
      </c>
      <c r="W421" s="12">
        <v>0.4</v>
      </c>
      <c r="X421" s="10">
        <f>Y421/1000000000000</f>
        <v>4.1065062499999999E-2</v>
      </c>
      <c r="Y421" s="15">
        <f>[1]!Table_1[[#This Row],[주가]]*[1]!Table_1[[#This Row],[기말주식수]]</f>
        <v>41065062500</v>
      </c>
      <c r="Z421" s="14">
        <f>AA421/10</f>
        <v>-0.56332854513075237</v>
      </c>
      <c r="AA421" s="15">
        <f>[1]!Table_1[[#This Row],[시가총액]]/[1]!Table_1[[#This Row],[당기순이익(세후영업이익)]]</f>
        <v>-5.6332854513075237</v>
      </c>
      <c r="AB421" s="12">
        <v>221375000</v>
      </c>
    </row>
    <row r="422" spans="1:28" ht="19.2">
      <c r="A422" s="10">
        <v>421</v>
      </c>
      <c r="B422" s="10">
        <v>1820</v>
      </c>
      <c r="C422" s="11" t="s">
        <v>70</v>
      </c>
      <c r="D422" s="11" t="s">
        <v>6</v>
      </c>
      <c r="E422" s="10">
        <v>2016</v>
      </c>
      <c r="F422" s="10">
        <v>9.0419999999999998</v>
      </c>
      <c r="G422" s="14">
        <f>([1]!Table_1[[#This Row],[총자산]]-[1]!Table_1[[#This Row],[장부가치 자기자본]]+[1]!Table_1[[#This Row],[시가총액]])/[1]!Table_1[[#This Row],[총자산]]</f>
        <v>1.475462024110993</v>
      </c>
      <c r="H422" s="14">
        <f>I422/100000000000</f>
        <v>9.4725730300000005E-2</v>
      </c>
      <c r="I422" s="10">
        <v>9472573030</v>
      </c>
      <c r="J422" s="10">
        <v>7.74</v>
      </c>
      <c r="K422" s="10">
        <f>L422/1000000000000</f>
        <v>0.172452362104</v>
      </c>
      <c r="L422" s="10">
        <v>172452362104</v>
      </c>
      <c r="M422" s="10">
        <v>1.48</v>
      </c>
      <c r="N422" s="10">
        <v>1</v>
      </c>
      <c r="O422" s="14">
        <f>IF([1]!Table_1[[#This Row],[연도]]=2016,1,0)</f>
        <v>1</v>
      </c>
      <c r="P422" s="14">
        <f>IF([1]!Table_1[[#This Row],[연도]]=2017,1,0)</f>
        <v>0</v>
      </c>
      <c r="Q422" s="14">
        <f>IF([1]!Table_1[[#This Row],[연도]]=2018,1,0)</f>
        <v>0</v>
      </c>
      <c r="R422" s="14">
        <f>IF([1]!Table_1[[#This Row],[연도]]=2019,1,0)</f>
        <v>0</v>
      </c>
      <c r="S422" s="14">
        <f>IF([1]!Table_1[[#This Row],[연도]]=2020,1,0)</f>
        <v>0</v>
      </c>
      <c r="T422" s="14">
        <f>IF([1]!Table_1[[#This Row],[연도]]=2021,1,0)</f>
        <v>0</v>
      </c>
      <c r="U422" s="14">
        <f>IF([1]!Table_1[[#This Row],[연도]]=2022,1,0)</f>
        <v>0</v>
      </c>
      <c r="V422" s="14">
        <f>IF([1]!Table_1[[#This Row],[연도]]=2023,1,0)</f>
        <v>0</v>
      </c>
      <c r="W422" s="10">
        <v>1.06</v>
      </c>
      <c r="X422" s="10">
        <f>Y422/1000000000000</f>
        <v>0.11122650000000001</v>
      </c>
      <c r="Y422" s="14">
        <f>[1]!Table_1[[#This Row],[주가]]*[1]!Table_1[[#This Row],[기말주식수]]</f>
        <v>111226500000</v>
      </c>
      <c r="Z422" s="14">
        <f>AA422/10</f>
        <v>1.1741952228580497</v>
      </c>
      <c r="AA422" s="14">
        <f>[1]!Table_1[[#This Row],[시가총액]]/[1]!Table_1[[#This Row],[당기순이익(세후영업이익)]]</f>
        <v>11.741952228580496</v>
      </c>
      <c r="AB422" s="10">
        <v>513043750</v>
      </c>
    </row>
    <row r="423" spans="1:28" ht="19.2">
      <c r="A423" s="12">
        <v>422</v>
      </c>
      <c r="B423" s="12">
        <v>1820</v>
      </c>
      <c r="C423" s="13" t="s">
        <v>70</v>
      </c>
      <c r="D423" s="13" t="s">
        <v>6</v>
      </c>
      <c r="E423" s="12">
        <v>2017</v>
      </c>
      <c r="F423" s="12">
        <v>9.8989999999999991</v>
      </c>
      <c r="G423" s="15">
        <f>([1]!Table_1[[#This Row],[총자산]]-[1]!Table_1[[#This Row],[장부가치 자기자본]]+[1]!Table_1[[#This Row],[시가총액]])/[1]!Table_1[[#This Row],[총자산]]</f>
        <v>3.7484210844081813</v>
      </c>
      <c r="H423" s="14">
        <f>I423/100000000000</f>
        <v>0.22049380992000001</v>
      </c>
      <c r="I423" s="12">
        <v>22049380992</v>
      </c>
      <c r="J423" s="12">
        <v>13.17</v>
      </c>
      <c r="K423" s="10">
        <f>L423/1000000000000</f>
        <v>0.19931658243399999</v>
      </c>
      <c r="L423" s="12">
        <v>199316582434</v>
      </c>
      <c r="M423" s="12">
        <v>3.96</v>
      </c>
      <c r="N423" s="12">
        <v>1</v>
      </c>
      <c r="O423" s="15">
        <f>IF([1]!Table_1[[#This Row],[연도]]=2016,1,0)</f>
        <v>0</v>
      </c>
      <c r="P423" s="15">
        <f>IF([1]!Table_1[[#This Row],[연도]]=2017,1,0)</f>
        <v>1</v>
      </c>
      <c r="Q423" s="15">
        <f>IF([1]!Table_1[[#This Row],[연도]]=2018,1,0)</f>
        <v>0</v>
      </c>
      <c r="R423" s="15">
        <f>IF([1]!Table_1[[#This Row],[연도]]=2019,1,0)</f>
        <v>0</v>
      </c>
      <c r="S423" s="15">
        <f>IF([1]!Table_1[[#This Row],[연도]]=2020,1,0)</f>
        <v>0</v>
      </c>
      <c r="T423" s="15">
        <f>IF([1]!Table_1[[#This Row],[연도]]=2021,1,0)</f>
        <v>0</v>
      </c>
      <c r="U423" s="15">
        <f>IF([1]!Table_1[[#This Row],[연도]]=2022,1,0)</f>
        <v>0</v>
      </c>
      <c r="V423" s="15">
        <f>IF([1]!Table_1[[#This Row],[연도]]=2023,1,0)</f>
        <v>0</v>
      </c>
      <c r="W423" s="12">
        <v>0.97</v>
      </c>
      <c r="X423" s="10">
        <f>Y423/1000000000000</f>
        <v>0.44750475000000001</v>
      </c>
      <c r="Y423" s="15">
        <f>[1]!Table_1[[#This Row],[주가]]*[1]!Table_1[[#This Row],[기말주식수]]</f>
        <v>447504750000</v>
      </c>
      <c r="Z423" s="14">
        <f>AA423/10</f>
        <v>2.0295569756011043</v>
      </c>
      <c r="AA423" s="15">
        <f>[1]!Table_1[[#This Row],[시가총액]]/[1]!Table_1[[#This Row],[당기순이익(세후영업이익)]]</f>
        <v>20.295569756011044</v>
      </c>
      <c r="AB423" s="12">
        <v>1539131250</v>
      </c>
    </row>
    <row r="424" spans="1:28" ht="19.2">
      <c r="A424" s="10">
        <v>423</v>
      </c>
      <c r="B424" s="10">
        <v>1820</v>
      </c>
      <c r="C424" s="11" t="s">
        <v>70</v>
      </c>
      <c r="D424" s="11" t="s">
        <v>6</v>
      </c>
      <c r="E424" s="10">
        <v>2018</v>
      </c>
      <c r="F424" s="10">
        <v>4.9710000000000001</v>
      </c>
      <c r="G424" s="14">
        <f>([1]!Table_1[[#This Row],[총자산]]-[1]!Table_1[[#This Row],[장부가치 자기자본]]+[1]!Table_1[[#This Row],[시가총액]])/[1]!Table_1[[#This Row],[총자산]]</f>
        <v>2.934326320830579</v>
      </c>
      <c r="H424" s="14">
        <f>I424/100000000000</f>
        <v>0.81349273930999999</v>
      </c>
      <c r="I424" s="10">
        <v>81349273931</v>
      </c>
      <c r="J424" s="10">
        <v>59.78</v>
      </c>
      <c r="K424" s="10">
        <f>L424/1000000000000</f>
        <v>0.27444467077399998</v>
      </c>
      <c r="L424" s="10">
        <v>274444670774</v>
      </c>
      <c r="M424" s="10">
        <v>11.94</v>
      </c>
      <c r="N424" s="10">
        <v>1</v>
      </c>
      <c r="O424" s="14">
        <f>IF([1]!Table_1[[#This Row],[연도]]=2016,1,0)</f>
        <v>0</v>
      </c>
      <c r="P424" s="14">
        <f>IF([1]!Table_1[[#This Row],[연도]]=2017,1,0)</f>
        <v>0</v>
      </c>
      <c r="Q424" s="14">
        <f>IF([1]!Table_1[[#This Row],[연도]]=2018,1,0)</f>
        <v>1</v>
      </c>
      <c r="R424" s="14">
        <f>IF([1]!Table_1[[#This Row],[연도]]=2019,1,0)</f>
        <v>0</v>
      </c>
      <c r="S424" s="14">
        <f>IF([1]!Table_1[[#This Row],[연도]]=2020,1,0)</f>
        <v>0</v>
      </c>
      <c r="T424" s="14">
        <f>IF([1]!Table_1[[#This Row],[연도]]=2021,1,0)</f>
        <v>0</v>
      </c>
      <c r="U424" s="14">
        <f>IF([1]!Table_1[[#This Row],[연도]]=2022,1,0)</f>
        <v>0</v>
      </c>
      <c r="V424" s="14">
        <f>IF([1]!Table_1[[#This Row],[연도]]=2023,1,0)</f>
        <v>0</v>
      </c>
      <c r="W424" s="10">
        <v>1.92</v>
      </c>
      <c r="X424" s="10">
        <f>Y424/1000000000000</f>
        <v>0.55301400000000001</v>
      </c>
      <c r="Y424" s="14">
        <f>[1]!Table_1[[#This Row],[주가]]*[1]!Table_1[[#This Row],[기말주식수]]</f>
        <v>553014000000</v>
      </c>
      <c r="Z424" s="14">
        <f>AA424/10</f>
        <v>0.67980201085637648</v>
      </c>
      <c r="AA424" s="14">
        <f>[1]!Table_1[[#This Row],[시가총액]]/[1]!Table_1[[#This Row],[당기순이익(세후영업이익)]]</f>
        <v>6.7980201085637644</v>
      </c>
      <c r="AB424" s="10">
        <v>3078262500</v>
      </c>
    </row>
    <row r="425" spans="1:28" ht="19.2">
      <c r="A425" s="12">
        <v>424</v>
      </c>
      <c r="B425" s="12">
        <v>1820</v>
      </c>
      <c r="C425" s="13" t="s">
        <v>70</v>
      </c>
      <c r="D425" s="13" t="s">
        <v>6</v>
      </c>
      <c r="E425" s="12">
        <v>2019</v>
      </c>
      <c r="F425" s="12">
        <v>8.6029999999999998</v>
      </c>
      <c r="G425" s="15">
        <f>([1]!Table_1[[#This Row],[총자산]]-[1]!Table_1[[#This Row],[장부가치 자기자본]]+[1]!Table_1[[#This Row],[시가총액]])/[1]!Table_1[[#This Row],[총자산]]</f>
        <v>2.8142568849916803</v>
      </c>
      <c r="H425" s="14">
        <f>I425/100000000000</f>
        <v>0.37278333213999998</v>
      </c>
      <c r="I425" s="12">
        <v>37278333214</v>
      </c>
      <c r="J425" s="12">
        <v>-2.37</v>
      </c>
      <c r="K425" s="10">
        <f>L425/1000000000000</f>
        <v>0.25453756688599999</v>
      </c>
      <c r="L425" s="12">
        <v>254537566886</v>
      </c>
      <c r="M425" s="12">
        <v>10.39</v>
      </c>
      <c r="N425" s="12">
        <v>1</v>
      </c>
      <c r="O425" s="15">
        <f>IF([1]!Table_1[[#This Row],[연도]]=2016,1,0)</f>
        <v>0</v>
      </c>
      <c r="P425" s="15">
        <f>IF([1]!Table_1[[#This Row],[연도]]=2017,1,0)</f>
        <v>0</v>
      </c>
      <c r="Q425" s="15">
        <f>IF([1]!Table_1[[#This Row],[연도]]=2018,1,0)</f>
        <v>0</v>
      </c>
      <c r="R425" s="15">
        <f>IF([1]!Table_1[[#This Row],[연도]]=2019,1,0)</f>
        <v>1</v>
      </c>
      <c r="S425" s="15">
        <f>IF([1]!Table_1[[#This Row],[연도]]=2020,1,0)</f>
        <v>0</v>
      </c>
      <c r="T425" s="15">
        <f>IF([1]!Table_1[[#This Row],[연도]]=2021,1,0)</f>
        <v>0</v>
      </c>
      <c r="U425" s="15">
        <f>IF([1]!Table_1[[#This Row],[연도]]=2022,1,0)</f>
        <v>0</v>
      </c>
      <c r="V425" s="15">
        <f>IF([1]!Table_1[[#This Row],[연도]]=2023,1,0)</f>
        <v>0</v>
      </c>
      <c r="W425" s="12">
        <v>2.14</v>
      </c>
      <c r="X425" s="10">
        <f>Y425/1000000000000</f>
        <v>0.54365850000000004</v>
      </c>
      <c r="Y425" s="15">
        <f>[1]!Table_1[[#This Row],[주가]]*[1]!Table_1[[#This Row],[기말주식수]]</f>
        <v>543658500000</v>
      </c>
      <c r="Z425" s="14">
        <f>AA425/10</f>
        <v>1.4583766309482615</v>
      </c>
      <c r="AA425" s="15">
        <f>[1]!Table_1[[#This Row],[시가총액]]/[1]!Table_1[[#This Row],[당기순이익(세후영업이익)]]</f>
        <v>14.583766309482616</v>
      </c>
      <c r="AB425" s="12">
        <v>2565218750</v>
      </c>
    </row>
    <row r="426" spans="1:28" ht="19.2">
      <c r="A426" s="10">
        <v>425</v>
      </c>
      <c r="B426" s="10">
        <v>1820</v>
      </c>
      <c r="C426" s="11" t="s">
        <v>70</v>
      </c>
      <c r="D426" s="11" t="s">
        <v>6</v>
      </c>
      <c r="E426" s="10">
        <v>2020</v>
      </c>
      <c r="F426" s="10">
        <v>13.12</v>
      </c>
      <c r="G426" s="14">
        <f>([1]!Table_1[[#This Row],[총자산]]-[1]!Table_1[[#This Row],[장부가치 자기자본]]+[1]!Table_1[[#This Row],[시가총액]])/[1]!Table_1[[#This Row],[총자산]]</f>
        <v>3.1713890800700844</v>
      </c>
      <c r="H426" s="14">
        <f>I426/100000000000</f>
        <v>0.27097501736000001</v>
      </c>
      <c r="I426" s="10">
        <v>27097501736</v>
      </c>
      <c r="J426" s="10">
        <v>9.3699999999999992</v>
      </c>
      <c r="K426" s="10">
        <f>L426/1000000000000</f>
        <v>0.24251420240499999</v>
      </c>
      <c r="L426" s="10">
        <v>242514202405</v>
      </c>
      <c r="M426" s="10">
        <v>9.1300000000000008</v>
      </c>
      <c r="N426" s="10">
        <v>1</v>
      </c>
      <c r="O426" s="14">
        <f>IF([1]!Table_1[[#This Row],[연도]]=2016,1,0)</f>
        <v>0</v>
      </c>
      <c r="P426" s="14">
        <f>IF([1]!Table_1[[#This Row],[연도]]=2017,1,0)</f>
        <v>0</v>
      </c>
      <c r="Q426" s="14">
        <f>IF([1]!Table_1[[#This Row],[연도]]=2018,1,0)</f>
        <v>0</v>
      </c>
      <c r="R426" s="14">
        <f>IF([1]!Table_1[[#This Row],[연도]]=2019,1,0)</f>
        <v>0</v>
      </c>
      <c r="S426" s="14">
        <f>IF([1]!Table_1[[#This Row],[연도]]=2020,1,0)</f>
        <v>1</v>
      </c>
      <c r="T426" s="14">
        <f>IF([1]!Table_1[[#This Row],[연도]]=2021,1,0)</f>
        <v>0</v>
      </c>
      <c r="U426" s="14">
        <f>IF([1]!Table_1[[#This Row],[연도]]=2022,1,0)</f>
        <v>0</v>
      </c>
      <c r="V426" s="14">
        <f>IF([1]!Table_1[[#This Row],[연도]]=2023,1,0)</f>
        <v>0</v>
      </c>
      <c r="W426" s="10">
        <v>1.4</v>
      </c>
      <c r="X426" s="10">
        <f>Y426/1000000000000</f>
        <v>0.68503049999999999</v>
      </c>
      <c r="Y426" s="14">
        <f>[1]!Table_1[[#This Row],[주가]]*[1]!Table_1[[#This Row],[기말주식수]]</f>
        <v>685030500000</v>
      </c>
      <c r="Z426" s="14">
        <f>AA426/10</f>
        <v>2.528020873193312</v>
      </c>
      <c r="AA426" s="14">
        <f>[1]!Table_1[[#This Row],[시가총액]]/[1]!Table_1[[#This Row],[당기순이익(세후영업이익)]]</f>
        <v>25.280208731933119</v>
      </c>
      <c r="AB426" s="10">
        <v>3078262500</v>
      </c>
    </row>
    <row r="427" spans="1:28" ht="19.2">
      <c r="A427" s="12">
        <v>426</v>
      </c>
      <c r="B427" s="12">
        <v>1820</v>
      </c>
      <c r="C427" s="13" t="s">
        <v>70</v>
      </c>
      <c r="D427" s="13" t="s">
        <v>6</v>
      </c>
      <c r="E427" s="12">
        <v>2021</v>
      </c>
      <c r="F427" s="12">
        <v>17.927</v>
      </c>
      <c r="G427" s="15">
        <f>([1]!Table_1[[#This Row],[총자산]]-[1]!Table_1[[#This Row],[장부가치 자기자본]]+[1]!Table_1[[#This Row],[시가총액]])/[1]!Table_1[[#This Row],[총자산]]</f>
        <v>2.5701417247294791</v>
      </c>
      <c r="H427" s="14">
        <f>I427/100000000000</f>
        <v>0.33168936415</v>
      </c>
      <c r="I427" s="12">
        <v>33168936415</v>
      </c>
      <c r="J427" s="12">
        <v>14.61</v>
      </c>
      <c r="K427" s="10">
        <f>L427/1000000000000</f>
        <v>0.262159285746</v>
      </c>
      <c r="L427" s="12">
        <v>262159285746</v>
      </c>
      <c r="M427" s="12">
        <v>7.85</v>
      </c>
      <c r="N427" s="12">
        <v>1</v>
      </c>
      <c r="O427" s="15">
        <f>IF([1]!Table_1[[#This Row],[연도]]=2016,1,0)</f>
        <v>0</v>
      </c>
      <c r="P427" s="15">
        <f>IF([1]!Table_1[[#This Row],[연도]]=2017,1,0)</f>
        <v>0</v>
      </c>
      <c r="Q427" s="15">
        <f>IF([1]!Table_1[[#This Row],[연도]]=2018,1,0)</f>
        <v>0</v>
      </c>
      <c r="R427" s="15">
        <f>IF([1]!Table_1[[#This Row],[연도]]=2019,1,0)</f>
        <v>0</v>
      </c>
      <c r="S427" s="15">
        <f>IF([1]!Table_1[[#This Row],[연도]]=2020,1,0)</f>
        <v>0</v>
      </c>
      <c r="T427" s="15">
        <f>IF([1]!Table_1[[#This Row],[연도]]=2021,1,0)</f>
        <v>1</v>
      </c>
      <c r="U427" s="15">
        <f>IF([1]!Table_1[[#This Row],[연도]]=2022,1,0)</f>
        <v>0</v>
      </c>
      <c r="V427" s="15">
        <f>IF([1]!Table_1[[#This Row],[연도]]=2023,1,0)</f>
        <v>0</v>
      </c>
      <c r="W427" s="12">
        <v>2.7</v>
      </c>
      <c r="X427" s="10">
        <f>Y427/1000000000000</f>
        <v>0.62577899999999997</v>
      </c>
      <c r="Y427" s="15">
        <f>[1]!Table_1[[#This Row],[주가]]*[1]!Table_1[[#This Row],[기말주식수]]</f>
        <v>625779000000</v>
      </c>
      <c r="Z427" s="14">
        <f>AA427/10</f>
        <v>1.8866417426547439</v>
      </c>
      <c r="AA427" s="15">
        <f>[1]!Table_1[[#This Row],[시가총액]]/[1]!Table_1[[#This Row],[당기순이익(세후영업이익)]]</f>
        <v>18.866417426547439</v>
      </c>
      <c r="AB427" s="12">
        <v>5130437500</v>
      </c>
    </row>
    <row r="428" spans="1:28" ht="19.2">
      <c r="A428" s="10">
        <v>427</v>
      </c>
      <c r="B428" s="10">
        <v>1820</v>
      </c>
      <c r="C428" s="11" t="s">
        <v>70</v>
      </c>
      <c r="D428" s="11" t="s">
        <v>6</v>
      </c>
      <c r="E428" s="10">
        <v>2022</v>
      </c>
      <c r="F428" s="10">
        <v>17.488</v>
      </c>
      <c r="G428" s="14">
        <f>([1]!Table_1[[#This Row],[총자산]]-[1]!Table_1[[#This Row],[장부가치 자기자본]]+[1]!Table_1[[#This Row],[시가총액]])/[1]!Table_1[[#This Row],[총자산]]</f>
        <v>1.3006308136435132</v>
      </c>
      <c r="H428" s="14">
        <f>I428/100000000000</f>
        <v>0.30515172659000001</v>
      </c>
      <c r="I428" s="10">
        <v>30515172659</v>
      </c>
      <c r="J428" s="10">
        <v>6.74</v>
      </c>
      <c r="K428" s="10">
        <f>L428/1000000000000</f>
        <v>0.263469129967</v>
      </c>
      <c r="L428" s="10">
        <v>263469129967</v>
      </c>
      <c r="M428" s="10">
        <v>7.78</v>
      </c>
      <c r="N428" s="10">
        <v>1</v>
      </c>
      <c r="O428" s="14">
        <f>IF([1]!Table_1[[#This Row],[연도]]=2016,1,0)</f>
        <v>0</v>
      </c>
      <c r="P428" s="14">
        <f>IF([1]!Table_1[[#This Row],[연도]]=2017,1,0)</f>
        <v>0</v>
      </c>
      <c r="Q428" s="14">
        <f>IF([1]!Table_1[[#This Row],[연도]]=2018,1,0)</f>
        <v>0</v>
      </c>
      <c r="R428" s="14">
        <f>IF([1]!Table_1[[#This Row],[연도]]=2019,1,0)</f>
        <v>0</v>
      </c>
      <c r="S428" s="14">
        <f>IF([1]!Table_1[[#This Row],[연도]]=2020,1,0)</f>
        <v>0</v>
      </c>
      <c r="T428" s="14">
        <f>IF([1]!Table_1[[#This Row],[연도]]=2021,1,0)</f>
        <v>0</v>
      </c>
      <c r="U428" s="14">
        <f>IF([1]!Table_1[[#This Row],[연도]]=2022,1,0)</f>
        <v>1</v>
      </c>
      <c r="V428" s="14">
        <f>IF([1]!Table_1[[#This Row],[연도]]=2023,1,0)</f>
        <v>0</v>
      </c>
      <c r="W428" s="10">
        <v>1.8</v>
      </c>
      <c r="X428" s="10">
        <f>Y428/1000000000000</f>
        <v>0.31185000000000002</v>
      </c>
      <c r="Y428" s="14">
        <f>[1]!Table_1[[#This Row],[주가]]*[1]!Table_1[[#This Row],[기말주식수]]</f>
        <v>311850000000</v>
      </c>
      <c r="Z428" s="14">
        <f>AA428/10</f>
        <v>1.0219506325094458</v>
      </c>
      <c r="AA428" s="14">
        <f>[1]!Table_1[[#This Row],[시가총액]]/[1]!Table_1[[#This Row],[당기순이익(세후영업이익)]]</f>
        <v>10.219506325094459</v>
      </c>
      <c r="AB428" s="10">
        <v>5130437500</v>
      </c>
    </row>
    <row r="429" spans="1:28" ht="19.2">
      <c r="A429" s="12">
        <v>428</v>
      </c>
      <c r="B429" s="12">
        <v>1820</v>
      </c>
      <c r="C429" s="13" t="s">
        <v>70</v>
      </c>
      <c r="D429" s="13" t="s">
        <v>6</v>
      </c>
      <c r="E429" s="12">
        <v>2023</v>
      </c>
      <c r="F429" s="12">
        <v>24.516999999999999</v>
      </c>
      <c r="G429" s="15">
        <f>([1]!Table_1[[#This Row],[총자산]]-[1]!Table_1[[#This Row],[장부가치 자기자본]]+[1]!Table_1[[#This Row],[시가총액]])/[1]!Table_1[[#This Row],[총자산]]</f>
        <v>1.489642197570807</v>
      </c>
      <c r="H429" s="14">
        <f>I429/100000000000</f>
        <v>0.23693227777</v>
      </c>
      <c r="I429" s="12">
        <v>23693227777</v>
      </c>
      <c r="J429" s="12">
        <v>7.16</v>
      </c>
      <c r="K429" s="10">
        <f>L429/1000000000000</f>
        <v>0.28076854501300003</v>
      </c>
      <c r="L429" s="12">
        <v>280768545013</v>
      </c>
      <c r="M429" s="12">
        <v>2.27</v>
      </c>
      <c r="N429" s="12">
        <v>1</v>
      </c>
      <c r="O429" s="15">
        <f>IF([1]!Table_1[[#This Row],[연도]]=2016,1,0)</f>
        <v>0</v>
      </c>
      <c r="P429" s="15">
        <f>IF([1]!Table_1[[#This Row],[연도]]=2017,1,0)</f>
        <v>0</v>
      </c>
      <c r="Q429" s="15">
        <f>IF([1]!Table_1[[#This Row],[연도]]=2018,1,0)</f>
        <v>0</v>
      </c>
      <c r="R429" s="15">
        <f>IF([1]!Table_1[[#This Row],[연도]]=2019,1,0)</f>
        <v>0</v>
      </c>
      <c r="S429" s="15">
        <f>IF([1]!Table_1[[#This Row],[연도]]=2020,1,0)</f>
        <v>0</v>
      </c>
      <c r="T429" s="15">
        <f>IF([1]!Table_1[[#This Row],[연도]]=2021,1,0)</f>
        <v>0</v>
      </c>
      <c r="U429" s="15">
        <f>IF([1]!Table_1[[#This Row],[연도]]=2022,1,0)</f>
        <v>0</v>
      </c>
      <c r="V429" s="15">
        <f>IF([1]!Table_1[[#This Row],[연도]]=2023,1,0)</f>
        <v>1</v>
      </c>
      <c r="W429" s="12">
        <v>1.25</v>
      </c>
      <c r="X429" s="10">
        <f>Y429/1000000000000</f>
        <v>0.3960495</v>
      </c>
      <c r="Y429" s="15">
        <f>[1]!Table_1[[#This Row],[주가]]*[1]!Table_1[[#This Row],[기말주식수]]</f>
        <v>396049500000</v>
      </c>
      <c r="Z429" s="14">
        <f>AA429/10</f>
        <v>1.6715725849074126</v>
      </c>
      <c r="AA429" s="15">
        <f>[1]!Table_1[[#This Row],[시가총액]]/[1]!Table_1[[#This Row],[당기순이익(세후영업이익)]]</f>
        <v>16.715725849074126</v>
      </c>
      <c r="AB429" s="12">
        <v>5130437500</v>
      </c>
    </row>
    <row r="430" spans="1:28" ht="19.2">
      <c r="A430" s="10">
        <v>429</v>
      </c>
      <c r="B430" s="10">
        <v>1840</v>
      </c>
      <c r="C430" s="11" t="s">
        <v>71</v>
      </c>
      <c r="D430" s="11" t="s">
        <v>20</v>
      </c>
      <c r="E430" s="10">
        <v>2016</v>
      </c>
      <c r="F430" s="10">
        <v>49.122999999999998</v>
      </c>
      <c r="G430" s="14">
        <f>([1]!Table_1[[#This Row],[총자산]]-[1]!Table_1[[#This Row],[장부가치 자기자본]]+[1]!Table_1[[#This Row],[시가총액]])/[1]!Table_1[[#This Row],[총자산]]</f>
        <v>1.2524642595918405</v>
      </c>
      <c r="H430" s="14">
        <f>I430/100000000000</f>
        <v>1.5932343710000001E-2</v>
      </c>
      <c r="I430" s="10">
        <v>1593234371</v>
      </c>
      <c r="J430" s="10">
        <v>31.7</v>
      </c>
      <c r="K430" s="10">
        <f>L430/1000000000000</f>
        <v>0.16504152398899999</v>
      </c>
      <c r="L430" s="10">
        <v>165041523989</v>
      </c>
      <c r="M430" s="10">
        <v>0.06</v>
      </c>
      <c r="N430" s="10">
        <v>1</v>
      </c>
      <c r="O430" s="14">
        <f>IF([1]!Table_1[[#This Row],[연도]]=2016,1,0)</f>
        <v>1</v>
      </c>
      <c r="P430" s="14">
        <f>IF([1]!Table_1[[#This Row],[연도]]=2017,1,0)</f>
        <v>0</v>
      </c>
      <c r="Q430" s="14">
        <f>IF([1]!Table_1[[#This Row],[연도]]=2018,1,0)</f>
        <v>0</v>
      </c>
      <c r="R430" s="14">
        <f>IF([1]!Table_1[[#This Row],[연도]]=2019,1,0)</f>
        <v>0</v>
      </c>
      <c r="S430" s="14">
        <f>IF([1]!Table_1[[#This Row],[연도]]=2020,1,0)</f>
        <v>0</v>
      </c>
      <c r="T430" s="14">
        <f>IF([1]!Table_1[[#This Row],[연도]]=2021,1,0)</f>
        <v>0</v>
      </c>
      <c r="U430" s="14">
        <f>IF([1]!Table_1[[#This Row],[연도]]=2022,1,0)</f>
        <v>0</v>
      </c>
      <c r="V430" s="14">
        <f>IF([1]!Table_1[[#This Row],[연도]]=2023,1,0)</f>
        <v>0</v>
      </c>
      <c r="W430" s="10">
        <v>0.95</v>
      </c>
      <c r="X430" s="10">
        <f>Y430/1000000000000</f>
        <v>6.2784259199999998E-2</v>
      </c>
      <c r="Y430" s="14">
        <f>[1]!Table_1[[#This Row],[주가]]*[1]!Table_1[[#This Row],[기말주식수]]</f>
        <v>62784259200</v>
      </c>
      <c r="Z430" s="14">
        <f>AA430/10</f>
        <v>3.940679434413231</v>
      </c>
      <c r="AA430" s="14">
        <f>[1]!Table_1[[#This Row],[시가총액]]/[1]!Table_1[[#This Row],[당기순이익(세후영업이익)]]</f>
        <v>39.406794344132308</v>
      </c>
      <c r="AB430" s="10">
        <v>693131810</v>
      </c>
    </row>
    <row r="431" spans="1:28" ht="19.2">
      <c r="A431" s="12">
        <v>430</v>
      </c>
      <c r="B431" s="12">
        <v>1840</v>
      </c>
      <c r="C431" s="13" t="s">
        <v>71</v>
      </c>
      <c r="D431" s="13" t="s">
        <v>20</v>
      </c>
      <c r="E431" s="12">
        <v>2017</v>
      </c>
      <c r="F431" s="12">
        <v>48.360999999999997</v>
      </c>
      <c r="G431" s="15">
        <f>([1]!Table_1[[#This Row],[총자산]]-[1]!Table_1[[#This Row],[장부가치 자기자본]]+[1]!Table_1[[#This Row],[시가총액]])/[1]!Table_1[[#This Row],[총자산]]</f>
        <v>1.5543131146723423</v>
      </c>
      <c r="H431" s="14">
        <f>I431/100000000000</f>
        <v>1.7121957859999998E-2</v>
      </c>
      <c r="I431" s="12">
        <v>1712195786</v>
      </c>
      <c r="J431" s="12">
        <v>3.4</v>
      </c>
      <c r="K431" s="10">
        <f>L431/1000000000000</f>
        <v>0.210777238979</v>
      </c>
      <c r="L431" s="12">
        <v>210777238979</v>
      </c>
      <c r="M431" s="12">
        <v>0.13</v>
      </c>
      <c r="N431" s="12">
        <v>1</v>
      </c>
      <c r="O431" s="15">
        <f>IF([1]!Table_1[[#This Row],[연도]]=2016,1,0)</f>
        <v>0</v>
      </c>
      <c r="P431" s="15">
        <f>IF([1]!Table_1[[#This Row],[연도]]=2017,1,0)</f>
        <v>1</v>
      </c>
      <c r="Q431" s="15">
        <f>IF([1]!Table_1[[#This Row],[연도]]=2018,1,0)</f>
        <v>0</v>
      </c>
      <c r="R431" s="15">
        <f>IF([1]!Table_1[[#This Row],[연도]]=2019,1,0)</f>
        <v>0</v>
      </c>
      <c r="S431" s="15">
        <f>IF([1]!Table_1[[#This Row],[연도]]=2020,1,0)</f>
        <v>0</v>
      </c>
      <c r="T431" s="15">
        <f>IF([1]!Table_1[[#This Row],[연도]]=2021,1,0)</f>
        <v>0</v>
      </c>
      <c r="U431" s="15">
        <f>IF([1]!Table_1[[#This Row],[연도]]=2022,1,0)</f>
        <v>0</v>
      </c>
      <c r="V431" s="15">
        <f>IF([1]!Table_1[[#This Row],[연도]]=2023,1,0)</f>
        <v>0</v>
      </c>
      <c r="W431" s="12">
        <v>1.25</v>
      </c>
      <c r="X431" s="10">
        <f>Y431/1000000000000</f>
        <v>8.9323977600000007E-2</v>
      </c>
      <c r="Y431" s="15">
        <f>[1]!Table_1[[#This Row],[주가]]*[1]!Table_1[[#This Row],[기말주식수]]</f>
        <v>89323977600</v>
      </c>
      <c r="Z431" s="14">
        <f>AA431/10</f>
        <v>5.2169254433616512</v>
      </c>
      <c r="AA431" s="15">
        <f>[1]!Table_1[[#This Row],[시가총액]]/[1]!Table_1[[#This Row],[당기순이익(세후영업이익)]]</f>
        <v>52.169254433616508</v>
      </c>
      <c r="AB431" s="12">
        <v>792150640</v>
      </c>
    </row>
    <row r="432" spans="1:28" ht="19.2">
      <c r="A432" s="10">
        <v>431</v>
      </c>
      <c r="B432" s="10">
        <v>1840</v>
      </c>
      <c r="C432" s="11" t="s">
        <v>71</v>
      </c>
      <c r="D432" s="11" t="s">
        <v>20</v>
      </c>
      <c r="E432" s="10">
        <v>2019</v>
      </c>
      <c r="F432" s="10">
        <v>73.894999999999996</v>
      </c>
      <c r="G432" s="14">
        <f>([1]!Table_1[[#This Row],[총자산]]-[1]!Table_1[[#This Row],[장부가치 자기자본]]+[1]!Table_1[[#This Row],[시가총액]])/[1]!Table_1[[#This Row],[총자산]]</f>
        <v>1.5691016856470723</v>
      </c>
      <c r="H432" s="14">
        <f>I432/100000000000</f>
        <v>1.2598540200000001E-3</v>
      </c>
      <c r="I432" s="10">
        <v>125985402</v>
      </c>
      <c r="J432" s="10">
        <v>11.7</v>
      </c>
      <c r="K432" s="10">
        <f>L432/1000000000000</f>
        <v>0.13839804946100001</v>
      </c>
      <c r="L432" s="10">
        <v>138398049461</v>
      </c>
      <c r="M432" s="10">
        <v>0.49</v>
      </c>
      <c r="N432" s="10">
        <v>1</v>
      </c>
      <c r="O432" s="14">
        <f>IF([1]!Table_1[[#This Row],[연도]]=2016,1,0)</f>
        <v>0</v>
      </c>
      <c r="P432" s="14">
        <f>IF([1]!Table_1[[#This Row],[연도]]=2017,1,0)</f>
        <v>0</v>
      </c>
      <c r="Q432" s="14">
        <f>IF([1]!Table_1[[#This Row],[연도]]=2018,1,0)</f>
        <v>0</v>
      </c>
      <c r="R432" s="14">
        <f>IF([1]!Table_1[[#This Row],[연도]]=2019,1,0)</f>
        <v>1</v>
      </c>
      <c r="S432" s="14">
        <f>IF([1]!Table_1[[#This Row],[연도]]=2020,1,0)</f>
        <v>0</v>
      </c>
      <c r="T432" s="14">
        <f>IF([1]!Table_1[[#This Row],[연도]]=2021,1,0)</f>
        <v>0</v>
      </c>
      <c r="U432" s="14">
        <f>IF([1]!Table_1[[#This Row],[연도]]=2022,1,0)</f>
        <v>0</v>
      </c>
      <c r="V432" s="14">
        <f>IF([1]!Table_1[[#This Row],[연도]]=2023,1,0)</f>
        <v>0</v>
      </c>
      <c r="W432" s="10">
        <v>1.97</v>
      </c>
      <c r="X432" s="10">
        <f>Y432/1000000000000</f>
        <v>9.1304553600000005E-2</v>
      </c>
      <c r="Y432" s="14">
        <f>[1]!Table_1[[#This Row],[주가]]*[1]!Table_1[[#This Row],[기말주식수]]</f>
        <v>91304553600</v>
      </c>
      <c r="Z432" s="14">
        <f>AA432/10</f>
        <v>72.47232786541413</v>
      </c>
      <c r="AA432" s="14">
        <f>[1]!Table_1[[#This Row],[시가총액]]/[1]!Table_1[[#This Row],[당기순이익(세후영업이익)]]</f>
        <v>724.72327865414127</v>
      </c>
      <c r="AB432" s="10">
        <v>198037660</v>
      </c>
    </row>
    <row r="433" spans="1:28" ht="19.2">
      <c r="A433" s="12">
        <v>432</v>
      </c>
      <c r="B433" s="12">
        <v>1840</v>
      </c>
      <c r="C433" s="13" t="s">
        <v>71</v>
      </c>
      <c r="D433" s="13" t="s">
        <v>20</v>
      </c>
      <c r="E433" s="12">
        <v>2020</v>
      </c>
      <c r="F433" s="12">
        <v>65.793000000000006</v>
      </c>
      <c r="G433" s="15">
        <f>([1]!Table_1[[#This Row],[총자산]]-[1]!Table_1[[#This Row],[장부가치 자기자본]]+[1]!Table_1[[#This Row],[시가총액]])/[1]!Table_1[[#This Row],[총자산]]</f>
        <v>1.728283719063987</v>
      </c>
      <c r="H433" s="14">
        <f>I433/100000000000</f>
        <v>7.8333826200000008E-3</v>
      </c>
      <c r="I433" s="12">
        <v>783338262</v>
      </c>
      <c r="J433" s="12">
        <v>1.08</v>
      </c>
      <c r="K433" s="10">
        <f>L433/1000000000000</f>
        <v>0.15323296307600001</v>
      </c>
      <c r="L433" s="12">
        <v>153232963076</v>
      </c>
      <c r="M433" s="12">
        <v>0.42</v>
      </c>
      <c r="N433" s="12">
        <v>1</v>
      </c>
      <c r="O433" s="15">
        <f>IF([1]!Table_1[[#This Row],[연도]]=2016,1,0)</f>
        <v>0</v>
      </c>
      <c r="P433" s="15">
        <f>IF([1]!Table_1[[#This Row],[연도]]=2017,1,0)</f>
        <v>0</v>
      </c>
      <c r="Q433" s="15">
        <f>IF([1]!Table_1[[#This Row],[연도]]=2018,1,0)</f>
        <v>0</v>
      </c>
      <c r="R433" s="15">
        <f>IF([1]!Table_1[[#This Row],[연도]]=2019,1,0)</f>
        <v>0</v>
      </c>
      <c r="S433" s="15">
        <f>IF([1]!Table_1[[#This Row],[연도]]=2020,1,0)</f>
        <v>1</v>
      </c>
      <c r="T433" s="15">
        <f>IF([1]!Table_1[[#This Row],[연도]]=2021,1,0)</f>
        <v>0</v>
      </c>
      <c r="U433" s="15">
        <f>IF([1]!Table_1[[#This Row],[연도]]=2022,1,0)</f>
        <v>0</v>
      </c>
      <c r="V433" s="15">
        <f>IF([1]!Table_1[[#This Row],[연도]]=2023,1,0)</f>
        <v>0</v>
      </c>
      <c r="W433" s="12">
        <v>1.65</v>
      </c>
      <c r="X433" s="10">
        <f>Y433/1000000000000</f>
        <v>0.10556470079999999</v>
      </c>
      <c r="Y433" s="15">
        <f>[1]!Table_1[[#This Row],[주가]]*[1]!Table_1[[#This Row],[기말주식수]]</f>
        <v>105564700800</v>
      </c>
      <c r="Z433" s="14">
        <f>AA433/10</f>
        <v>13.476259991497773</v>
      </c>
      <c r="AA433" s="15">
        <f>[1]!Table_1[[#This Row],[시가총액]]/[1]!Table_1[[#This Row],[당기순이익(세후영업이익)]]</f>
        <v>134.76259991497773</v>
      </c>
      <c r="AB433" s="12">
        <v>198037660</v>
      </c>
    </row>
    <row r="434" spans="1:28" ht="19.2">
      <c r="A434" s="10">
        <v>433</v>
      </c>
      <c r="B434" s="10">
        <v>1940</v>
      </c>
      <c r="C434" s="11" t="s">
        <v>72</v>
      </c>
      <c r="D434" s="11" t="s">
        <v>6</v>
      </c>
      <c r="E434" s="10">
        <v>2016</v>
      </c>
      <c r="F434" s="10">
        <v>3.536</v>
      </c>
      <c r="G434" s="14">
        <f>([1]!Table_1[[#This Row],[총자산]]-[1]!Table_1[[#This Row],[장부가치 자기자본]]+[1]!Table_1[[#This Row],[시가총액]])/[1]!Table_1[[#This Row],[총자산]]</f>
        <v>0.17759109066991016</v>
      </c>
      <c r="H434" s="14">
        <f>I434/100000000000</f>
        <v>0.87056280424999999</v>
      </c>
      <c r="I434" s="10">
        <v>87056280425</v>
      </c>
      <c r="J434" s="10">
        <v>6.17</v>
      </c>
      <c r="K434" s="10">
        <f>L434/1000000000000</f>
        <v>1.0580584733309999</v>
      </c>
      <c r="L434" s="10">
        <v>1058058473331</v>
      </c>
      <c r="M434" s="10">
        <v>0.06</v>
      </c>
      <c r="N434" s="10">
        <v>1</v>
      </c>
      <c r="O434" s="14">
        <f>IF([1]!Table_1[[#This Row],[연도]]=2016,1,0)</f>
        <v>1</v>
      </c>
      <c r="P434" s="14">
        <f>IF([1]!Table_1[[#This Row],[연도]]=2017,1,0)</f>
        <v>0</v>
      </c>
      <c r="Q434" s="14">
        <f>IF([1]!Table_1[[#This Row],[연도]]=2018,1,0)</f>
        <v>0</v>
      </c>
      <c r="R434" s="14">
        <f>IF([1]!Table_1[[#This Row],[연도]]=2019,1,0)</f>
        <v>0</v>
      </c>
      <c r="S434" s="14">
        <f>IF([1]!Table_1[[#This Row],[연도]]=2020,1,0)</f>
        <v>0</v>
      </c>
      <c r="T434" s="14">
        <f>IF([1]!Table_1[[#This Row],[연도]]=2021,1,0)</f>
        <v>0</v>
      </c>
      <c r="U434" s="14">
        <f>IF([1]!Table_1[[#This Row],[연도]]=2022,1,0)</f>
        <v>0</v>
      </c>
      <c r="V434" s="14">
        <f>IF([1]!Table_1[[#This Row],[연도]]=2023,1,0)</f>
        <v>0</v>
      </c>
      <c r="W434" s="10">
        <v>1.3</v>
      </c>
      <c r="X434" s="10">
        <f>Y434/1000000000000</f>
        <v>4.5326255416000001E-2</v>
      </c>
      <c r="Y434" s="14">
        <f>[1]!Table_1[[#This Row],[주가]]*[1]!Table_1[[#This Row],[기말주식수]]</f>
        <v>45326255416</v>
      </c>
      <c r="Z434" s="14">
        <f>AA434/10</f>
        <v>5.206546293354343E-2</v>
      </c>
      <c r="AA434" s="14">
        <f>[1]!Table_1[[#This Row],[시가총액]]/[1]!Table_1[[#This Row],[당기순이익(세후영업이익)]]</f>
        <v>0.52065462933543427</v>
      </c>
      <c r="AB434" s="10">
        <v>2753229600</v>
      </c>
    </row>
    <row r="435" spans="1:28" ht="19.2">
      <c r="A435" s="12">
        <v>434</v>
      </c>
      <c r="B435" s="12">
        <v>1940</v>
      </c>
      <c r="C435" s="13" t="s">
        <v>72</v>
      </c>
      <c r="D435" s="13" t="s">
        <v>6</v>
      </c>
      <c r="E435" s="12">
        <v>2017</v>
      </c>
      <c r="F435" s="12">
        <v>-52.802</v>
      </c>
      <c r="G435" s="15">
        <f>([1]!Table_1[[#This Row],[총자산]]-[1]!Table_1[[#This Row],[장부가치 자기자본]]+[1]!Table_1[[#This Row],[시가총액]])/[1]!Table_1[[#This Row],[총자산]]</f>
        <v>0.19139982570813557</v>
      </c>
      <c r="H435" s="14">
        <f>I435/100000000000</f>
        <v>0.97354947198999997</v>
      </c>
      <c r="I435" s="12">
        <v>97354947199</v>
      </c>
      <c r="J435" s="12">
        <v>-0.35</v>
      </c>
      <c r="K435" s="10">
        <f>L435/1000000000000</f>
        <v>1.2212537353990001</v>
      </c>
      <c r="L435" s="12">
        <v>1221253735399</v>
      </c>
      <c r="M435" s="12">
        <v>0.18</v>
      </c>
      <c r="N435" s="12">
        <v>1</v>
      </c>
      <c r="O435" s="15">
        <f>IF([1]!Table_1[[#This Row],[연도]]=2016,1,0)</f>
        <v>0</v>
      </c>
      <c r="P435" s="15">
        <f>IF([1]!Table_1[[#This Row],[연도]]=2017,1,0)</f>
        <v>1</v>
      </c>
      <c r="Q435" s="15">
        <f>IF([1]!Table_1[[#This Row],[연도]]=2018,1,0)</f>
        <v>0</v>
      </c>
      <c r="R435" s="15">
        <f>IF([1]!Table_1[[#This Row],[연도]]=2019,1,0)</f>
        <v>0</v>
      </c>
      <c r="S435" s="15">
        <f>IF([1]!Table_1[[#This Row],[연도]]=2020,1,0)</f>
        <v>0</v>
      </c>
      <c r="T435" s="15">
        <f>IF([1]!Table_1[[#This Row],[연도]]=2021,1,0)</f>
        <v>0</v>
      </c>
      <c r="U435" s="15">
        <f>IF([1]!Table_1[[#This Row],[연도]]=2022,1,0)</f>
        <v>0</v>
      </c>
      <c r="V435" s="15">
        <f>IF([1]!Table_1[[#This Row],[연도]]=2023,1,0)</f>
        <v>0</v>
      </c>
      <c r="W435" s="12">
        <v>0.75</v>
      </c>
      <c r="X435" s="10">
        <f>Y435/1000000000000</f>
        <v>5.4952449395999997E-2</v>
      </c>
      <c r="Y435" s="15">
        <f>[1]!Table_1[[#This Row],[주가]]*[1]!Table_1[[#This Row],[기말주식수]]</f>
        <v>54952449396</v>
      </c>
      <c r="Z435" s="14">
        <f>AA435/10</f>
        <v>5.6445461660693551E-2</v>
      </c>
      <c r="AA435" s="15">
        <f>[1]!Table_1[[#This Row],[시가총액]]/[1]!Table_1[[#This Row],[당기순이익(세후영업이익)]]</f>
        <v>0.56445461660693552</v>
      </c>
      <c r="AB435" s="12">
        <v>3823930000</v>
      </c>
    </row>
    <row r="436" spans="1:28" ht="19.2">
      <c r="A436" s="10">
        <v>435</v>
      </c>
      <c r="B436" s="10">
        <v>1940</v>
      </c>
      <c r="C436" s="11" t="s">
        <v>72</v>
      </c>
      <c r="D436" s="11" t="s">
        <v>6</v>
      </c>
      <c r="E436" s="10">
        <v>2018</v>
      </c>
      <c r="F436" s="10">
        <v>11.792</v>
      </c>
      <c r="G436" s="14">
        <f>([1]!Table_1[[#This Row],[총자산]]-[1]!Table_1[[#This Row],[장부가치 자기자본]]+[1]!Table_1[[#This Row],[시가총액]])/[1]!Table_1[[#This Row],[총자산]]</f>
        <v>0.33663913881668966</v>
      </c>
      <c r="H436" s="14">
        <f>I436/100000000000</f>
        <v>0.62375860082000001</v>
      </c>
      <c r="I436" s="10">
        <v>62375860082</v>
      </c>
      <c r="J436" s="10">
        <v>3.79</v>
      </c>
      <c r="K436" s="10">
        <f>L436/1000000000000</f>
        <v>1.314754934852</v>
      </c>
      <c r="L436" s="10">
        <v>1314754934852</v>
      </c>
      <c r="M436" s="10">
        <v>1.72</v>
      </c>
      <c r="N436" s="10">
        <v>1</v>
      </c>
      <c r="O436" s="14">
        <f>IF([1]!Table_1[[#This Row],[연도]]=2016,1,0)</f>
        <v>0</v>
      </c>
      <c r="P436" s="14">
        <f>IF([1]!Table_1[[#This Row],[연도]]=2017,1,0)</f>
        <v>0</v>
      </c>
      <c r="Q436" s="14">
        <f>IF([1]!Table_1[[#This Row],[연도]]=2018,1,0)</f>
        <v>1</v>
      </c>
      <c r="R436" s="14">
        <f>IF([1]!Table_1[[#This Row],[연도]]=2019,1,0)</f>
        <v>0</v>
      </c>
      <c r="S436" s="14">
        <f>IF([1]!Table_1[[#This Row],[연도]]=2020,1,0)</f>
        <v>0</v>
      </c>
      <c r="T436" s="14">
        <f>IF([1]!Table_1[[#This Row],[연도]]=2021,1,0)</f>
        <v>0</v>
      </c>
      <c r="U436" s="14">
        <f>IF([1]!Table_1[[#This Row],[연도]]=2022,1,0)</f>
        <v>0</v>
      </c>
      <c r="V436" s="14">
        <f>IF([1]!Table_1[[#This Row],[연도]]=2023,1,0)</f>
        <v>0</v>
      </c>
      <c r="W436" s="10">
        <v>1.01</v>
      </c>
      <c r="X436" s="10">
        <f>Y436/1000000000000</f>
        <v>0.25405022500000002</v>
      </c>
      <c r="Y436" s="14">
        <f>[1]!Table_1[[#This Row],[주가]]*[1]!Table_1[[#This Row],[기말주식수]]</f>
        <v>254050225000</v>
      </c>
      <c r="Z436" s="14">
        <f>AA436/10</f>
        <v>0.407289333832067</v>
      </c>
      <c r="AA436" s="14">
        <f>[1]!Table_1[[#This Row],[시가총액]]/[1]!Table_1[[#This Row],[당기순이익(세후영업이익)]]</f>
        <v>4.0728933383206698</v>
      </c>
      <c r="AB436" s="10">
        <v>4282801600</v>
      </c>
    </row>
    <row r="437" spans="1:28" ht="19.2">
      <c r="A437" s="12">
        <v>436</v>
      </c>
      <c r="B437" s="12">
        <v>1940</v>
      </c>
      <c r="C437" s="13" t="s">
        <v>72</v>
      </c>
      <c r="D437" s="13" t="s">
        <v>6</v>
      </c>
      <c r="E437" s="12">
        <v>2019</v>
      </c>
      <c r="F437" s="12">
        <v>6.81</v>
      </c>
      <c r="G437" s="15">
        <f>([1]!Table_1[[#This Row],[총자산]]-[1]!Table_1[[#This Row],[장부가치 자기자본]]+[1]!Table_1[[#This Row],[시가총액]])/[1]!Table_1[[#This Row],[총자산]]</f>
        <v>0.29939721498908561</v>
      </c>
      <c r="H437" s="14">
        <f>I437/100000000000</f>
        <v>0.57567232117</v>
      </c>
      <c r="I437" s="12">
        <v>57567232117</v>
      </c>
      <c r="J437" s="12">
        <v>0.79</v>
      </c>
      <c r="K437" s="10">
        <f>L437/1000000000000</f>
        <v>1.1829877936319999</v>
      </c>
      <c r="L437" s="12">
        <v>1182987793632</v>
      </c>
      <c r="M437" s="12">
        <v>1.85</v>
      </c>
      <c r="N437" s="12">
        <v>1</v>
      </c>
      <c r="O437" s="15">
        <f>IF([1]!Table_1[[#This Row],[연도]]=2016,1,0)</f>
        <v>0</v>
      </c>
      <c r="P437" s="15">
        <f>IF([1]!Table_1[[#This Row],[연도]]=2017,1,0)</f>
        <v>0</v>
      </c>
      <c r="Q437" s="15">
        <f>IF([1]!Table_1[[#This Row],[연도]]=2018,1,0)</f>
        <v>0</v>
      </c>
      <c r="R437" s="15">
        <f>IF([1]!Table_1[[#This Row],[연도]]=2019,1,0)</f>
        <v>1</v>
      </c>
      <c r="S437" s="15">
        <f>IF([1]!Table_1[[#This Row],[연도]]=2020,1,0)</f>
        <v>0</v>
      </c>
      <c r="T437" s="15">
        <f>IF([1]!Table_1[[#This Row],[연도]]=2021,1,0)</f>
        <v>0</v>
      </c>
      <c r="U437" s="15">
        <f>IF([1]!Table_1[[#This Row],[연도]]=2022,1,0)</f>
        <v>0</v>
      </c>
      <c r="V437" s="15">
        <f>IF([1]!Table_1[[#This Row],[연도]]=2023,1,0)</f>
        <v>0</v>
      </c>
      <c r="W437" s="12">
        <v>1.05</v>
      </c>
      <c r="X437" s="10">
        <f>Y437/1000000000000</f>
        <v>0.236497664</v>
      </c>
      <c r="Y437" s="15">
        <f>[1]!Table_1[[#This Row],[주가]]*[1]!Table_1[[#This Row],[기말주식수]]</f>
        <v>236497664000</v>
      </c>
      <c r="Z437" s="14">
        <f>AA437/10</f>
        <v>0.41081993228255387</v>
      </c>
      <c r="AA437" s="15">
        <f>[1]!Table_1[[#This Row],[시가총액]]/[1]!Table_1[[#This Row],[당기순이익(세후영업이익)]]</f>
        <v>4.1081993228255387</v>
      </c>
      <c r="AB437" s="12">
        <v>4282801600</v>
      </c>
    </row>
    <row r="438" spans="1:28" ht="19.2">
      <c r="A438" s="10">
        <v>437</v>
      </c>
      <c r="B438" s="10">
        <v>1940</v>
      </c>
      <c r="C438" s="11" t="s">
        <v>72</v>
      </c>
      <c r="D438" s="11" t="s">
        <v>6</v>
      </c>
      <c r="E438" s="10">
        <v>2020</v>
      </c>
      <c r="F438" s="10">
        <v>12.334</v>
      </c>
      <c r="G438" s="14">
        <f>([1]!Table_1[[#This Row],[총자산]]-[1]!Table_1[[#This Row],[장부가치 자기자본]]+[1]!Table_1[[#This Row],[시가총액]])/[1]!Table_1[[#This Row],[총자산]]</f>
        <v>0.31454804960689797</v>
      </c>
      <c r="H438" s="14">
        <f>I438/100000000000</f>
        <v>0.82681994091</v>
      </c>
      <c r="I438" s="10">
        <v>82681994091</v>
      </c>
      <c r="J438" s="10">
        <v>0.47</v>
      </c>
      <c r="K438" s="10">
        <f>L438/1000000000000</f>
        <v>1.0645694474709999</v>
      </c>
      <c r="L438" s="10">
        <v>1064569447471</v>
      </c>
      <c r="M438" s="10">
        <v>1.75</v>
      </c>
      <c r="N438" s="10">
        <v>1</v>
      </c>
      <c r="O438" s="14">
        <f>IF([1]!Table_1[[#This Row],[연도]]=2016,1,0)</f>
        <v>0</v>
      </c>
      <c r="P438" s="14">
        <f>IF([1]!Table_1[[#This Row],[연도]]=2017,1,0)</f>
        <v>0</v>
      </c>
      <c r="Q438" s="14">
        <f>IF([1]!Table_1[[#This Row],[연도]]=2018,1,0)</f>
        <v>0</v>
      </c>
      <c r="R438" s="14">
        <f>IF([1]!Table_1[[#This Row],[연도]]=2019,1,0)</f>
        <v>0</v>
      </c>
      <c r="S438" s="14">
        <f>IF([1]!Table_1[[#This Row],[연도]]=2020,1,0)</f>
        <v>1</v>
      </c>
      <c r="T438" s="14">
        <f>IF([1]!Table_1[[#This Row],[연도]]=2021,1,0)</f>
        <v>0</v>
      </c>
      <c r="U438" s="14">
        <f>IF([1]!Table_1[[#This Row],[연도]]=2022,1,0)</f>
        <v>0</v>
      </c>
      <c r="V438" s="14">
        <f>IF([1]!Table_1[[#This Row],[연도]]=2023,1,0)</f>
        <v>0</v>
      </c>
      <c r="W438" s="10">
        <v>1.04</v>
      </c>
      <c r="X438" s="10">
        <f>Y438/1000000000000</f>
        <v>0.26236459600000001</v>
      </c>
      <c r="Y438" s="14">
        <f>[1]!Table_1[[#This Row],[주가]]*[1]!Table_1[[#This Row],[기말주식수]]</f>
        <v>262364596000</v>
      </c>
      <c r="Z438" s="14">
        <f>AA438/10</f>
        <v>0.31731769278718758</v>
      </c>
      <c r="AA438" s="14">
        <f>[1]!Table_1[[#This Row],[시가총액]]/[1]!Table_1[[#This Row],[당기순이익(세후영업이익)]]</f>
        <v>3.173176927871876</v>
      </c>
      <c r="AB438" s="10">
        <v>4499849400</v>
      </c>
    </row>
    <row r="439" spans="1:28" ht="19.2">
      <c r="A439" s="12">
        <v>438</v>
      </c>
      <c r="B439" s="12">
        <v>1940</v>
      </c>
      <c r="C439" s="13" t="s">
        <v>72</v>
      </c>
      <c r="D439" s="13" t="s">
        <v>6</v>
      </c>
      <c r="E439" s="12">
        <v>2021</v>
      </c>
      <c r="F439" s="12">
        <v>3.1070000000000002</v>
      </c>
      <c r="G439" s="15">
        <f>([1]!Table_1[[#This Row],[총자산]]-[1]!Table_1[[#This Row],[장부가치 자기자본]]+[1]!Table_1[[#This Row],[시가총액]])/[1]!Table_1[[#This Row],[총자산]]</f>
        <v>0.31764176206620398</v>
      </c>
      <c r="H439" s="14">
        <f>I439/100000000000</f>
        <v>2.0074100000000001</v>
      </c>
      <c r="I439" s="12">
        <v>200741000000</v>
      </c>
      <c r="J439" s="12">
        <v>7.89</v>
      </c>
      <c r="K439" s="10">
        <f>L439/1000000000000</f>
        <v>1.58084933897</v>
      </c>
      <c r="L439" s="12">
        <v>1580849338970</v>
      </c>
      <c r="M439" s="12">
        <v>3.23</v>
      </c>
      <c r="N439" s="12">
        <v>1</v>
      </c>
      <c r="O439" s="15">
        <f>IF([1]!Table_1[[#This Row],[연도]]=2016,1,0)</f>
        <v>0</v>
      </c>
      <c r="P439" s="15">
        <f>IF([1]!Table_1[[#This Row],[연도]]=2017,1,0)</f>
        <v>0</v>
      </c>
      <c r="Q439" s="15">
        <f>IF([1]!Table_1[[#This Row],[연도]]=2018,1,0)</f>
        <v>0</v>
      </c>
      <c r="R439" s="15">
        <f>IF([1]!Table_1[[#This Row],[연도]]=2019,1,0)</f>
        <v>0</v>
      </c>
      <c r="S439" s="15">
        <f>IF([1]!Table_1[[#This Row],[연도]]=2020,1,0)</f>
        <v>0</v>
      </c>
      <c r="T439" s="15">
        <f>IF([1]!Table_1[[#This Row],[연도]]=2021,1,0)</f>
        <v>1</v>
      </c>
      <c r="U439" s="15">
        <f>IF([1]!Table_1[[#This Row],[연도]]=2022,1,0)</f>
        <v>0</v>
      </c>
      <c r="V439" s="15">
        <f>IF([1]!Table_1[[#This Row],[연도]]=2023,1,0)</f>
        <v>0</v>
      </c>
      <c r="W439" s="12">
        <v>1.34</v>
      </c>
      <c r="X439" s="10">
        <f>Y439/1000000000000</f>
        <v>0.26883132900000001</v>
      </c>
      <c r="Y439" s="15">
        <f>[1]!Table_1[[#This Row],[주가]]*[1]!Table_1[[#This Row],[기말주식수]]</f>
        <v>268831329000</v>
      </c>
      <c r="Z439" s="14">
        <f>AA439/10</f>
        <v>0.13391949277925286</v>
      </c>
      <c r="AA439" s="15">
        <f>[1]!Table_1[[#This Row],[시가총액]]/[1]!Table_1[[#This Row],[당기순이익(세후영업이익)]]</f>
        <v>1.3391949277925286</v>
      </c>
      <c r="AB439" s="12">
        <v>5541826000</v>
      </c>
    </row>
    <row r="440" spans="1:28" ht="19.2">
      <c r="A440" s="10">
        <v>439</v>
      </c>
      <c r="B440" s="10">
        <v>1940</v>
      </c>
      <c r="C440" s="11" t="s">
        <v>72</v>
      </c>
      <c r="D440" s="11" t="s">
        <v>6</v>
      </c>
      <c r="E440" s="10">
        <v>2022</v>
      </c>
      <c r="F440" s="10">
        <v>6.7080000000000002</v>
      </c>
      <c r="G440" s="14">
        <f>([1]!Table_1[[#This Row],[총자산]]-[1]!Table_1[[#This Row],[장부가치 자기자본]]+[1]!Table_1[[#This Row],[시가총액]])/[1]!Table_1[[#This Row],[총자산]]</f>
        <v>0.28393890884168432</v>
      </c>
      <c r="H440" s="14">
        <f>I440/100000000000</f>
        <v>1.9791700000000001</v>
      </c>
      <c r="I440" s="10">
        <v>197917000000</v>
      </c>
      <c r="J440" s="10">
        <v>2.83</v>
      </c>
      <c r="K440" s="10">
        <f>L440/1000000000000</f>
        <v>1.810613446049</v>
      </c>
      <c r="L440" s="10">
        <v>1810613446049</v>
      </c>
      <c r="M440" s="10">
        <v>3.57</v>
      </c>
      <c r="N440" s="10">
        <v>1</v>
      </c>
      <c r="O440" s="14">
        <f>IF([1]!Table_1[[#This Row],[연도]]=2016,1,0)</f>
        <v>0</v>
      </c>
      <c r="P440" s="14">
        <f>IF([1]!Table_1[[#This Row],[연도]]=2017,1,0)</f>
        <v>0</v>
      </c>
      <c r="Q440" s="14">
        <f>IF([1]!Table_1[[#This Row],[연도]]=2018,1,0)</f>
        <v>0</v>
      </c>
      <c r="R440" s="14">
        <f>IF([1]!Table_1[[#This Row],[연도]]=2019,1,0)</f>
        <v>0</v>
      </c>
      <c r="S440" s="14">
        <f>IF([1]!Table_1[[#This Row],[연도]]=2020,1,0)</f>
        <v>0</v>
      </c>
      <c r="T440" s="14">
        <f>IF([1]!Table_1[[#This Row],[연도]]=2021,1,0)</f>
        <v>0</v>
      </c>
      <c r="U440" s="14">
        <f>IF([1]!Table_1[[#This Row],[연도]]=2022,1,0)</f>
        <v>1</v>
      </c>
      <c r="V440" s="14">
        <f>IF([1]!Table_1[[#This Row],[연도]]=2023,1,0)</f>
        <v>0</v>
      </c>
      <c r="W440" s="10">
        <v>1.62</v>
      </c>
      <c r="X440" s="10">
        <f>Y440/1000000000000</f>
        <v>0.25316034700000001</v>
      </c>
      <c r="Y440" s="14">
        <f>[1]!Table_1[[#This Row],[주가]]*[1]!Table_1[[#This Row],[기말주식수]]</f>
        <v>253160347000</v>
      </c>
      <c r="Z440" s="14">
        <f>AA440/10</f>
        <v>0.12791238094756893</v>
      </c>
      <c r="AA440" s="14">
        <f>[1]!Table_1[[#This Row],[시가총액]]/[1]!Table_1[[#This Row],[당기순이익(세후영업이익)]]</f>
        <v>1.2791238094756894</v>
      </c>
      <c r="AB440" s="10">
        <v>8312739000</v>
      </c>
    </row>
    <row r="441" spans="1:28" ht="19.2">
      <c r="A441" s="12">
        <v>440</v>
      </c>
      <c r="B441" s="12">
        <v>1940</v>
      </c>
      <c r="C441" s="13" t="s">
        <v>72</v>
      </c>
      <c r="D441" s="13" t="s">
        <v>6</v>
      </c>
      <c r="E441" s="12">
        <v>2023</v>
      </c>
      <c r="F441" s="12">
        <v>9.2390000000000008</v>
      </c>
      <c r="G441" s="15">
        <f>([1]!Table_1[[#This Row],[총자산]]-[1]!Table_1[[#This Row],[장부가치 자기자본]]+[1]!Table_1[[#This Row],[시가총액]])/[1]!Table_1[[#This Row],[총자산]]</f>
        <v>0.32652387739053634</v>
      </c>
      <c r="H441" s="14">
        <f>I441/100000000000</f>
        <v>1.49275</v>
      </c>
      <c r="I441" s="12">
        <v>149275000000</v>
      </c>
      <c r="J441" s="12">
        <v>3.84</v>
      </c>
      <c r="K441" s="10">
        <f>L441/1000000000000</f>
        <v>1.541894306076</v>
      </c>
      <c r="L441" s="12">
        <v>1541894306076</v>
      </c>
      <c r="M441" s="12">
        <v>3.01</v>
      </c>
      <c r="N441" s="12">
        <v>1</v>
      </c>
      <c r="O441" s="15">
        <f>IF([1]!Table_1[[#This Row],[연도]]=2016,1,0)</f>
        <v>0</v>
      </c>
      <c r="P441" s="15">
        <f>IF([1]!Table_1[[#This Row],[연도]]=2017,1,0)</f>
        <v>0</v>
      </c>
      <c r="Q441" s="15">
        <f>IF([1]!Table_1[[#This Row],[연도]]=2018,1,0)</f>
        <v>0</v>
      </c>
      <c r="R441" s="15">
        <f>IF([1]!Table_1[[#This Row],[연도]]=2019,1,0)</f>
        <v>0</v>
      </c>
      <c r="S441" s="15">
        <f>IF([1]!Table_1[[#This Row],[연도]]=2020,1,0)</f>
        <v>0</v>
      </c>
      <c r="T441" s="15">
        <f>IF([1]!Table_1[[#This Row],[연도]]=2021,1,0)</f>
        <v>0</v>
      </c>
      <c r="U441" s="15">
        <f>IF([1]!Table_1[[#This Row],[연도]]=2022,1,0)</f>
        <v>0</v>
      </c>
      <c r="V441" s="15">
        <f>IF([1]!Table_1[[#This Row],[연도]]=2023,1,0)</f>
        <v>1</v>
      </c>
      <c r="W441" s="12">
        <v>0.34</v>
      </c>
      <c r="X441" s="10">
        <f>Y441/1000000000000</f>
        <v>0.38499784399999998</v>
      </c>
      <c r="Y441" s="15">
        <f>[1]!Table_1[[#This Row],[주가]]*[1]!Table_1[[#This Row],[기말주식수]]</f>
        <v>384997844000</v>
      </c>
      <c r="Z441" s="14">
        <f>AA441/10</f>
        <v>0.25791180304806566</v>
      </c>
      <c r="AA441" s="15">
        <f>[1]!Table_1[[#This Row],[시가총액]]/[1]!Table_1[[#This Row],[당기순이익(세후영업이익)]]</f>
        <v>2.5791180304806565</v>
      </c>
      <c r="AB441" s="12">
        <v>12028989600</v>
      </c>
    </row>
    <row r="442" spans="1:28" ht="19.2">
      <c r="A442" s="10">
        <v>441</v>
      </c>
      <c r="B442" s="10">
        <v>2020</v>
      </c>
      <c r="C442" s="11" t="s">
        <v>73</v>
      </c>
      <c r="D442" s="11" t="s">
        <v>6</v>
      </c>
      <c r="E442" s="10">
        <v>2016</v>
      </c>
      <c r="F442" s="10">
        <v>23.308</v>
      </c>
      <c r="G442" s="14">
        <f>([1]!Table_1[[#This Row],[총자산]]-[1]!Table_1[[#This Row],[장부가치 자기자본]]+[1]!Table_1[[#This Row],[시가총액]])/[1]!Table_1[[#This Row],[총자산]]</f>
        <v>0.96265046682179134</v>
      </c>
      <c r="H442" s="14">
        <f>I442/100000000000</f>
        <v>1.36873</v>
      </c>
      <c r="I442" s="10">
        <v>136873000000</v>
      </c>
      <c r="J442" s="10">
        <v>1.27</v>
      </c>
      <c r="K442" s="10">
        <f>L442/1000000000000</f>
        <v>3.936858958832</v>
      </c>
      <c r="L442" s="10">
        <v>3936858958832</v>
      </c>
      <c r="M442" s="10">
        <v>1.7</v>
      </c>
      <c r="N442" s="10">
        <v>1</v>
      </c>
      <c r="O442" s="14">
        <f>IF([1]!Table_1[[#This Row],[연도]]=2016,1,0)</f>
        <v>1</v>
      </c>
      <c r="P442" s="14">
        <f>IF([1]!Table_1[[#This Row],[연도]]=2017,1,0)</f>
        <v>0</v>
      </c>
      <c r="Q442" s="14">
        <f>IF([1]!Table_1[[#This Row],[연도]]=2018,1,0)</f>
        <v>0</v>
      </c>
      <c r="R442" s="14">
        <f>IF([1]!Table_1[[#This Row],[연도]]=2019,1,0)</f>
        <v>0</v>
      </c>
      <c r="S442" s="14">
        <f>IF([1]!Table_1[[#This Row],[연도]]=2020,1,0)</f>
        <v>0</v>
      </c>
      <c r="T442" s="14">
        <f>IF([1]!Table_1[[#This Row],[연도]]=2021,1,0)</f>
        <v>0</v>
      </c>
      <c r="U442" s="14">
        <f>IF([1]!Table_1[[#This Row],[연도]]=2022,1,0)</f>
        <v>0</v>
      </c>
      <c r="V442" s="14">
        <f>IF([1]!Table_1[[#This Row],[연도]]=2023,1,0)</f>
        <v>0</v>
      </c>
      <c r="W442" s="10">
        <v>1.3</v>
      </c>
      <c r="X442" s="10">
        <f>Y442/1000000000000</f>
        <v>0.70678544099999996</v>
      </c>
      <c r="Y442" s="14">
        <f>[1]!Table_1[[#This Row],[주가]]*[1]!Table_1[[#This Row],[기말주식수]]</f>
        <v>706785441000</v>
      </c>
      <c r="Z442" s="14">
        <f>AA442/10</f>
        <v>0.51638047021691647</v>
      </c>
      <c r="AA442" s="14">
        <f>[1]!Table_1[[#This Row],[시가총액]]/[1]!Table_1[[#This Row],[당기순이익(세후영업이익)]]</f>
        <v>5.1638047021691644</v>
      </c>
      <c r="AB442" s="10">
        <v>6622607000</v>
      </c>
    </row>
    <row r="443" spans="1:28" ht="19.2">
      <c r="A443" s="12">
        <v>442</v>
      </c>
      <c r="B443" s="12">
        <v>2020</v>
      </c>
      <c r="C443" s="13" t="s">
        <v>73</v>
      </c>
      <c r="D443" s="13" t="s">
        <v>6</v>
      </c>
      <c r="E443" s="12">
        <v>2017</v>
      </c>
      <c r="F443" s="12">
        <v>6.0430000000000001</v>
      </c>
      <c r="G443" s="15">
        <f>([1]!Table_1[[#This Row],[총자산]]-[1]!Table_1[[#This Row],[장부가치 자기자본]]+[1]!Table_1[[#This Row],[시가총액]])/[1]!Table_1[[#This Row],[총자산]]</f>
        <v>0.95313277889418269</v>
      </c>
      <c r="H443" s="14">
        <f>I443/100000000000</f>
        <v>1.06758</v>
      </c>
      <c r="I443" s="12">
        <v>106758000000</v>
      </c>
      <c r="J443" s="12">
        <v>10.97</v>
      </c>
      <c r="K443" s="10">
        <f>L443/1000000000000</f>
        <v>4.3929551661630004</v>
      </c>
      <c r="L443" s="12">
        <v>4392955166163</v>
      </c>
      <c r="M443" s="12">
        <v>1.2</v>
      </c>
      <c r="N443" s="12">
        <v>1</v>
      </c>
      <c r="O443" s="15">
        <f>IF([1]!Table_1[[#This Row],[연도]]=2016,1,0)</f>
        <v>0</v>
      </c>
      <c r="P443" s="15">
        <f>IF([1]!Table_1[[#This Row],[연도]]=2017,1,0)</f>
        <v>1</v>
      </c>
      <c r="Q443" s="15">
        <f>IF([1]!Table_1[[#This Row],[연도]]=2018,1,0)</f>
        <v>0</v>
      </c>
      <c r="R443" s="15">
        <f>IF([1]!Table_1[[#This Row],[연도]]=2019,1,0)</f>
        <v>0</v>
      </c>
      <c r="S443" s="15">
        <f>IF([1]!Table_1[[#This Row],[연도]]=2020,1,0)</f>
        <v>0</v>
      </c>
      <c r="T443" s="15">
        <f>IF([1]!Table_1[[#This Row],[연도]]=2021,1,0)</f>
        <v>0</v>
      </c>
      <c r="U443" s="15">
        <f>IF([1]!Table_1[[#This Row],[연도]]=2022,1,0)</f>
        <v>0</v>
      </c>
      <c r="V443" s="15">
        <f>IF([1]!Table_1[[#This Row],[연도]]=2023,1,0)</f>
        <v>0</v>
      </c>
      <c r="W443" s="12">
        <v>0.75</v>
      </c>
      <c r="X443" s="10">
        <f>Y443/1000000000000</f>
        <v>0.74055675899999995</v>
      </c>
      <c r="Y443" s="15">
        <f>[1]!Table_1[[#This Row],[주가]]*[1]!Table_1[[#This Row],[기말주식수]]</f>
        <v>740556759000</v>
      </c>
      <c r="Z443" s="14">
        <f>AA443/10</f>
        <v>0.69367799977519251</v>
      </c>
      <c r="AA443" s="15">
        <f>[1]!Table_1[[#This Row],[시가총액]]/[1]!Table_1[[#This Row],[당기순이익(세후영업이익)]]</f>
        <v>6.9367799977519251</v>
      </c>
      <c r="AB443" s="12">
        <v>6622607000</v>
      </c>
    </row>
    <row r="444" spans="1:28" ht="19.2">
      <c r="A444" s="10">
        <v>443</v>
      </c>
      <c r="B444" s="10">
        <v>2020</v>
      </c>
      <c r="C444" s="11" t="s">
        <v>73</v>
      </c>
      <c r="D444" s="11" t="s">
        <v>6</v>
      </c>
      <c r="E444" s="10">
        <v>2018</v>
      </c>
      <c r="F444" s="10">
        <v>421.30700000000002</v>
      </c>
      <c r="G444" s="14">
        <f>([1]!Table_1[[#This Row],[총자산]]-[1]!Table_1[[#This Row],[장부가치 자기자본]]+[1]!Table_1[[#This Row],[시가총액]])/[1]!Table_1[[#This Row],[총자산]]</f>
        <v>0.87207884916133716</v>
      </c>
      <c r="H444" s="14">
        <f>I444/100000000000</f>
        <v>1.1146100000000001</v>
      </c>
      <c r="I444" s="10">
        <v>111461000000</v>
      </c>
      <c r="J444" s="10">
        <v>-5.92</v>
      </c>
      <c r="K444" s="10">
        <f>L444/1000000000000</f>
        <v>4.3244912580379999</v>
      </c>
      <c r="L444" s="10">
        <v>4324491258038</v>
      </c>
      <c r="M444" s="10">
        <v>0.99</v>
      </c>
      <c r="N444" s="10">
        <v>1</v>
      </c>
      <c r="O444" s="14">
        <f>IF([1]!Table_1[[#This Row],[연도]]=2016,1,0)</f>
        <v>0</v>
      </c>
      <c r="P444" s="14">
        <f>IF([1]!Table_1[[#This Row],[연도]]=2017,1,0)</f>
        <v>0</v>
      </c>
      <c r="Q444" s="14">
        <f>IF([1]!Table_1[[#This Row],[연도]]=2018,1,0)</f>
        <v>1</v>
      </c>
      <c r="R444" s="14">
        <f>IF([1]!Table_1[[#This Row],[연도]]=2019,1,0)</f>
        <v>0</v>
      </c>
      <c r="S444" s="14">
        <f>IF([1]!Table_1[[#This Row],[연도]]=2020,1,0)</f>
        <v>0</v>
      </c>
      <c r="T444" s="14">
        <f>IF([1]!Table_1[[#This Row],[연도]]=2021,1,0)</f>
        <v>0</v>
      </c>
      <c r="U444" s="14">
        <f>IF([1]!Table_1[[#This Row],[연도]]=2022,1,0)</f>
        <v>0</v>
      </c>
      <c r="V444" s="14">
        <f>IF([1]!Table_1[[#This Row],[연도]]=2023,1,0)</f>
        <v>0</v>
      </c>
      <c r="W444" s="10">
        <v>1.01</v>
      </c>
      <c r="X444" s="10">
        <f>Y444/1000000000000</f>
        <v>0.39015656339999999</v>
      </c>
      <c r="Y444" s="14">
        <f>[1]!Table_1[[#This Row],[주가]]*[1]!Table_1[[#This Row],[기말주식수]]</f>
        <v>390156563400</v>
      </c>
      <c r="Z444" s="14">
        <f>AA444/10</f>
        <v>0.35003863539713442</v>
      </c>
      <c r="AA444" s="14">
        <f>[1]!Table_1[[#This Row],[시가총액]]/[1]!Table_1[[#This Row],[당기순이익(세후영업이익)]]</f>
        <v>3.5003863539713445</v>
      </c>
      <c r="AB444" s="10">
        <v>6905227500</v>
      </c>
    </row>
    <row r="445" spans="1:28" ht="19.2">
      <c r="A445" s="12">
        <v>444</v>
      </c>
      <c r="B445" s="12">
        <v>2020</v>
      </c>
      <c r="C445" s="13" t="s">
        <v>73</v>
      </c>
      <c r="D445" s="13" t="s">
        <v>6</v>
      </c>
      <c r="E445" s="12">
        <v>2019</v>
      </c>
      <c r="F445" s="12">
        <v>-72.894000000000005</v>
      </c>
      <c r="G445" s="15">
        <f>([1]!Table_1[[#This Row],[총자산]]-[1]!Table_1[[#This Row],[장부가치 자기자본]]+[1]!Table_1[[#This Row],[시가총액]])/[1]!Table_1[[#This Row],[총자산]]</f>
        <v>0.86173842567220083</v>
      </c>
      <c r="H445" s="14">
        <f>I445/100000000000</f>
        <v>1.2452300000000001</v>
      </c>
      <c r="I445" s="12">
        <v>124523000000</v>
      </c>
      <c r="J445" s="12">
        <v>3.97</v>
      </c>
      <c r="K445" s="10">
        <f>L445/1000000000000</f>
        <v>4.4059577436449997</v>
      </c>
      <c r="L445" s="12">
        <v>4405957743645</v>
      </c>
      <c r="M445" s="12">
        <v>0.88</v>
      </c>
      <c r="N445" s="12">
        <v>1</v>
      </c>
      <c r="O445" s="15">
        <f>IF([1]!Table_1[[#This Row],[연도]]=2016,1,0)</f>
        <v>0</v>
      </c>
      <c r="P445" s="15">
        <f>IF([1]!Table_1[[#This Row],[연도]]=2017,1,0)</f>
        <v>0</v>
      </c>
      <c r="Q445" s="15">
        <f>IF([1]!Table_1[[#This Row],[연도]]=2018,1,0)</f>
        <v>0</v>
      </c>
      <c r="R445" s="15">
        <f>IF([1]!Table_1[[#This Row],[연도]]=2019,1,0)</f>
        <v>1</v>
      </c>
      <c r="S445" s="15">
        <f>IF([1]!Table_1[[#This Row],[연도]]=2020,1,0)</f>
        <v>0</v>
      </c>
      <c r="T445" s="15">
        <f>IF([1]!Table_1[[#This Row],[연도]]=2021,1,0)</f>
        <v>0</v>
      </c>
      <c r="U445" s="15">
        <f>IF([1]!Table_1[[#This Row],[연도]]=2022,1,0)</f>
        <v>0</v>
      </c>
      <c r="V445" s="15">
        <f>IF([1]!Table_1[[#This Row],[연도]]=2023,1,0)</f>
        <v>0</v>
      </c>
      <c r="W445" s="12">
        <v>1.05</v>
      </c>
      <c r="X445" s="10">
        <f>Y445/1000000000000</f>
        <v>0.22159377629999999</v>
      </c>
      <c r="Y445" s="15">
        <f>[1]!Table_1[[#This Row],[주가]]*[1]!Table_1[[#This Row],[기말주식수]]</f>
        <v>221593776300</v>
      </c>
      <c r="Z445" s="14">
        <f>AA445/10</f>
        <v>0.17795409386217806</v>
      </c>
      <c r="AA445" s="15">
        <f>[1]!Table_1[[#This Row],[시가총액]]/[1]!Table_1[[#This Row],[당기순이익(세후영업이익)]]</f>
        <v>1.7795409386217806</v>
      </c>
      <c r="AB445" s="12">
        <v>6905227500</v>
      </c>
    </row>
    <row r="446" spans="1:28" ht="19.2">
      <c r="A446" s="10">
        <v>445</v>
      </c>
      <c r="B446" s="10">
        <v>2020</v>
      </c>
      <c r="C446" s="11" t="s">
        <v>73</v>
      </c>
      <c r="D446" s="11" t="s">
        <v>6</v>
      </c>
      <c r="E446" s="10">
        <v>2020</v>
      </c>
      <c r="F446" s="10">
        <v>4.1449999999999996</v>
      </c>
      <c r="G446" s="14">
        <f>([1]!Table_1[[#This Row],[총자산]]-[1]!Table_1[[#This Row],[장부가치 자기자본]]+[1]!Table_1[[#This Row],[시가총액]])/[1]!Table_1[[#This Row],[총자산]]</f>
        <v>0.85602815648467934</v>
      </c>
      <c r="H446" s="14">
        <f>I446/100000000000</f>
        <v>2.71448</v>
      </c>
      <c r="I446" s="10">
        <v>271448000000</v>
      </c>
      <c r="J446" s="10">
        <v>2.48</v>
      </c>
      <c r="K446" s="10">
        <f>L446/1000000000000</f>
        <v>4.8901505365669999</v>
      </c>
      <c r="L446" s="10">
        <v>4890150536567</v>
      </c>
      <c r="M446" s="10">
        <v>1.28</v>
      </c>
      <c r="N446" s="10">
        <v>1</v>
      </c>
      <c r="O446" s="14">
        <f>IF([1]!Table_1[[#This Row],[연도]]=2016,1,0)</f>
        <v>0</v>
      </c>
      <c r="P446" s="14">
        <f>IF([1]!Table_1[[#This Row],[연도]]=2017,1,0)</f>
        <v>0</v>
      </c>
      <c r="Q446" s="14">
        <f>IF([1]!Table_1[[#This Row],[연도]]=2018,1,0)</f>
        <v>0</v>
      </c>
      <c r="R446" s="14">
        <f>IF([1]!Table_1[[#This Row],[연도]]=2019,1,0)</f>
        <v>0</v>
      </c>
      <c r="S446" s="14">
        <f>IF([1]!Table_1[[#This Row],[연도]]=2020,1,0)</f>
        <v>1</v>
      </c>
      <c r="T446" s="14">
        <f>IF([1]!Table_1[[#This Row],[연도]]=2021,1,0)</f>
        <v>0</v>
      </c>
      <c r="U446" s="14">
        <f>IF([1]!Table_1[[#This Row],[연도]]=2022,1,0)</f>
        <v>0</v>
      </c>
      <c r="V446" s="14">
        <f>IF([1]!Table_1[[#This Row],[연도]]=2023,1,0)</f>
        <v>0</v>
      </c>
      <c r="W446" s="10">
        <v>1.04</v>
      </c>
      <c r="X446" s="10">
        <f>Y446/1000000000000</f>
        <v>0.27525608680000002</v>
      </c>
      <c r="Y446" s="14">
        <f>[1]!Table_1[[#This Row],[주가]]*[1]!Table_1[[#This Row],[기말주식수]]</f>
        <v>275256086800</v>
      </c>
      <c r="Z446" s="14">
        <f>AA446/10</f>
        <v>0.10140287893077127</v>
      </c>
      <c r="AA446" s="14">
        <f>[1]!Table_1[[#This Row],[시가총액]]/[1]!Table_1[[#This Row],[당기순이익(세후영업이익)]]</f>
        <v>1.0140287893077127</v>
      </c>
      <c r="AB446" s="10">
        <v>6905227500</v>
      </c>
    </row>
    <row r="447" spans="1:28" ht="19.2">
      <c r="A447" s="12">
        <v>446</v>
      </c>
      <c r="B447" s="12">
        <v>2020</v>
      </c>
      <c r="C447" s="13" t="s">
        <v>73</v>
      </c>
      <c r="D447" s="13" t="s">
        <v>6</v>
      </c>
      <c r="E447" s="12">
        <v>2021</v>
      </c>
      <c r="F447" s="12">
        <v>4.4550000000000001</v>
      </c>
      <c r="G447" s="15">
        <f>([1]!Table_1[[#This Row],[총자산]]-[1]!Table_1[[#This Row],[장부가치 자기자본]]+[1]!Table_1[[#This Row],[시가총액]])/[1]!Table_1[[#This Row],[총자산]]</f>
        <v>0.85614518467891887</v>
      </c>
      <c r="H447" s="14">
        <f>I447/100000000000</f>
        <v>3.3219799999999999</v>
      </c>
      <c r="I447" s="12">
        <v>332198000000</v>
      </c>
      <c r="J447" s="12">
        <v>6.96</v>
      </c>
      <c r="K447" s="10">
        <f>L447/1000000000000</f>
        <v>5.4104149570039999</v>
      </c>
      <c r="L447" s="12">
        <v>5410414957004</v>
      </c>
      <c r="M447" s="12">
        <v>1.79</v>
      </c>
      <c r="N447" s="12">
        <v>1</v>
      </c>
      <c r="O447" s="15">
        <f>IF([1]!Table_1[[#This Row],[연도]]=2016,1,0)</f>
        <v>0</v>
      </c>
      <c r="P447" s="15">
        <f>IF([1]!Table_1[[#This Row],[연도]]=2017,1,0)</f>
        <v>0</v>
      </c>
      <c r="Q447" s="15">
        <f>IF([1]!Table_1[[#This Row],[연도]]=2018,1,0)</f>
        <v>0</v>
      </c>
      <c r="R447" s="15">
        <f>IF([1]!Table_1[[#This Row],[연도]]=2019,1,0)</f>
        <v>0</v>
      </c>
      <c r="S447" s="15">
        <f>IF([1]!Table_1[[#This Row],[연도]]=2020,1,0)</f>
        <v>0</v>
      </c>
      <c r="T447" s="15">
        <f>IF([1]!Table_1[[#This Row],[연도]]=2021,1,0)</f>
        <v>1</v>
      </c>
      <c r="U447" s="15">
        <f>IF([1]!Table_1[[#This Row],[연도]]=2022,1,0)</f>
        <v>0</v>
      </c>
      <c r="V447" s="15">
        <f>IF([1]!Table_1[[#This Row],[연도]]=2023,1,0)</f>
        <v>0</v>
      </c>
      <c r="W447" s="12">
        <v>1.34</v>
      </c>
      <c r="X447" s="10">
        <f>Y447/1000000000000</f>
        <v>0.4173033793</v>
      </c>
      <c r="Y447" s="15">
        <f>[1]!Table_1[[#This Row],[주가]]*[1]!Table_1[[#This Row],[기말주식수]]</f>
        <v>417303379300</v>
      </c>
      <c r="Z447" s="14">
        <f>AA447/10</f>
        <v>0.12561887166689745</v>
      </c>
      <c r="AA447" s="15">
        <f>[1]!Table_1[[#This Row],[시가총액]]/[1]!Table_1[[#This Row],[당기순이익(세후영업이익)]]</f>
        <v>1.2561887166689745</v>
      </c>
      <c r="AB447" s="12">
        <v>7590368300</v>
      </c>
    </row>
    <row r="448" spans="1:28" ht="19.2">
      <c r="A448" s="10">
        <v>447</v>
      </c>
      <c r="B448" s="10">
        <v>2020</v>
      </c>
      <c r="C448" s="11" t="s">
        <v>73</v>
      </c>
      <c r="D448" s="11" t="s">
        <v>6</v>
      </c>
      <c r="E448" s="10">
        <v>2022</v>
      </c>
      <c r="F448" s="10">
        <v>4.548</v>
      </c>
      <c r="G448" s="14">
        <f>([1]!Table_1[[#This Row],[총자산]]-[1]!Table_1[[#This Row],[장부가치 자기자본]]+[1]!Table_1[[#This Row],[시가총액]])/[1]!Table_1[[#This Row],[총자산]]</f>
        <v>0.80381092443035107</v>
      </c>
      <c r="H448" s="14">
        <f>I448/100000000000</f>
        <v>3.10968</v>
      </c>
      <c r="I448" s="10">
        <v>310968000000</v>
      </c>
      <c r="J448" s="10">
        <v>12.89</v>
      </c>
      <c r="K448" s="10">
        <f>L448/1000000000000</f>
        <v>5.659922374692</v>
      </c>
      <c r="L448" s="10">
        <v>5659922374692</v>
      </c>
      <c r="M448" s="10">
        <v>1.68</v>
      </c>
      <c r="N448" s="10">
        <v>1</v>
      </c>
      <c r="O448" s="14">
        <f>IF([1]!Table_1[[#This Row],[연도]]=2016,1,0)</f>
        <v>0</v>
      </c>
      <c r="P448" s="14">
        <f>IF([1]!Table_1[[#This Row],[연도]]=2017,1,0)</f>
        <v>0</v>
      </c>
      <c r="Q448" s="14">
        <f>IF([1]!Table_1[[#This Row],[연도]]=2018,1,0)</f>
        <v>0</v>
      </c>
      <c r="R448" s="14">
        <f>IF([1]!Table_1[[#This Row],[연도]]=2019,1,0)</f>
        <v>0</v>
      </c>
      <c r="S448" s="14">
        <f>IF([1]!Table_1[[#This Row],[연도]]=2020,1,0)</f>
        <v>0</v>
      </c>
      <c r="T448" s="14">
        <f>IF([1]!Table_1[[#This Row],[연도]]=2021,1,0)</f>
        <v>0</v>
      </c>
      <c r="U448" s="14">
        <f>IF([1]!Table_1[[#This Row],[연도]]=2022,1,0)</f>
        <v>1</v>
      </c>
      <c r="V448" s="14">
        <f>IF([1]!Table_1[[#This Row],[연도]]=2023,1,0)</f>
        <v>0</v>
      </c>
      <c r="W448" s="10">
        <v>1.62</v>
      </c>
      <c r="X448" s="10">
        <f>Y448/1000000000000</f>
        <v>0.2765187294</v>
      </c>
      <c r="Y448" s="14">
        <f>[1]!Table_1[[#This Row],[주가]]*[1]!Table_1[[#This Row],[기말주식수]]</f>
        <v>276518729400</v>
      </c>
      <c r="Z448" s="14">
        <f>AA448/10</f>
        <v>8.8921924249440454E-2</v>
      </c>
      <c r="AA448" s="14">
        <f>[1]!Table_1[[#This Row],[시가총액]]/[1]!Table_1[[#This Row],[당기순이익(세후영업이익)]]</f>
        <v>0.88921924249440454</v>
      </c>
      <c r="AB448" s="10">
        <v>7590368300</v>
      </c>
    </row>
    <row r="449" spans="1:28" ht="19.2">
      <c r="A449" s="12">
        <v>448</v>
      </c>
      <c r="B449" s="12">
        <v>2020</v>
      </c>
      <c r="C449" s="13" t="s">
        <v>73</v>
      </c>
      <c r="D449" s="13" t="s">
        <v>6</v>
      </c>
      <c r="E449" s="12">
        <v>2023</v>
      </c>
      <c r="F449" s="12">
        <v>49.33</v>
      </c>
      <c r="G449" s="15">
        <f>([1]!Table_1[[#This Row],[총자산]]-[1]!Table_1[[#This Row],[장부가치 자기자본]]+[1]!Table_1[[#This Row],[시가총액]])/[1]!Table_1[[#This Row],[총자산]]</f>
        <v>0.79148409298404321</v>
      </c>
      <c r="H449" s="14">
        <f>I449/100000000000</f>
        <v>1.0292699999999999</v>
      </c>
      <c r="I449" s="12">
        <v>102927000000</v>
      </c>
      <c r="J449" s="12">
        <v>16.84</v>
      </c>
      <c r="K449" s="10">
        <f>L449/1000000000000</f>
        <v>5.8942312821009999</v>
      </c>
      <c r="L449" s="12">
        <v>5894231282101</v>
      </c>
      <c r="M449" s="12">
        <v>1.94</v>
      </c>
      <c r="N449" s="12">
        <v>1</v>
      </c>
      <c r="O449" s="15">
        <f>IF([1]!Table_1[[#This Row],[연도]]=2016,1,0)</f>
        <v>0</v>
      </c>
      <c r="P449" s="15">
        <f>IF([1]!Table_1[[#This Row],[연도]]=2017,1,0)</f>
        <v>0</v>
      </c>
      <c r="Q449" s="15">
        <f>IF([1]!Table_1[[#This Row],[연도]]=2018,1,0)</f>
        <v>0</v>
      </c>
      <c r="R449" s="15">
        <f>IF([1]!Table_1[[#This Row],[연도]]=2019,1,0)</f>
        <v>0</v>
      </c>
      <c r="S449" s="15">
        <f>IF([1]!Table_1[[#This Row],[연도]]=2020,1,0)</f>
        <v>0</v>
      </c>
      <c r="T449" s="15">
        <f>IF([1]!Table_1[[#This Row],[연도]]=2021,1,0)</f>
        <v>0</v>
      </c>
      <c r="U449" s="15">
        <f>IF([1]!Table_1[[#This Row],[연도]]=2022,1,0)</f>
        <v>0</v>
      </c>
      <c r="V449" s="15">
        <f>IF([1]!Table_1[[#This Row],[연도]]=2023,1,0)</f>
        <v>1</v>
      </c>
      <c r="W449" s="12">
        <v>0.34</v>
      </c>
      <c r="X449" s="10">
        <f>Y449/1000000000000</f>
        <v>0.2196998124</v>
      </c>
      <c r="Y449" s="15">
        <f>[1]!Table_1[[#This Row],[주가]]*[1]!Table_1[[#This Row],[기말주식수]]</f>
        <v>219699812400</v>
      </c>
      <c r="Z449" s="14">
        <f>AA449/10</f>
        <v>0.21345207030225305</v>
      </c>
      <c r="AA449" s="15">
        <f>[1]!Table_1[[#This Row],[시가총액]]/[1]!Table_1[[#This Row],[당기순이익(세후영업이익)]]</f>
        <v>2.1345207030225306</v>
      </c>
      <c r="AB449" s="12">
        <v>7590368300</v>
      </c>
    </row>
    <row r="450" spans="1:28" ht="19.2">
      <c r="A450" s="10">
        <v>449</v>
      </c>
      <c r="B450" s="10">
        <v>2030</v>
      </c>
      <c r="C450" s="11" t="s">
        <v>74</v>
      </c>
      <c r="D450" s="11" t="s">
        <v>6</v>
      </c>
      <c r="E450" s="10">
        <v>2016</v>
      </c>
      <c r="F450" s="10">
        <v>4.2210000000000001</v>
      </c>
      <c r="G450" s="14">
        <f>([1]!Table_1[[#This Row],[총자산]]-[1]!Table_1[[#This Row],[장부가치 자기자본]]+[1]!Table_1[[#This Row],[시가총액]])/[1]!Table_1[[#This Row],[총자산]]</f>
        <v>0.41435286817667283</v>
      </c>
      <c r="H450" s="14">
        <f>I450/100000000000</f>
        <v>0.8611618566</v>
      </c>
      <c r="I450" s="10">
        <v>86116185660</v>
      </c>
      <c r="J450" s="10">
        <v>7.15</v>
      </c>
      <c r="K450" s="10">
        <f>L450/1000000000000</f>
        <v>1.095268174419</v>
      </c>
      <c r="L450" s="10">
        <v>1095268174419</v>
      </c>
      <c r="M450" s="10">
        <v>1.48</v>
      </c>
      <c r="N450" s="10">
        <v>1</v>
      </c>
      <c r="O450" s="14">
        <f>IF([1]!Table_1[[#This Row],[연도]]=2016,1,0)</f>
        <v>1</v>
      </c>
      <c r="P450" s="14">
        <f>IF([1]!Table_1[[#This Row],[연도]]=2017,1,0)</f>
        <v>0</v>
      </c>
      <c r="Q450" s="14">
        <f>IF([1]!Table_1[[#This Row],[연도]]=2018,1,0)</f>
        <v>0</v>
      </c>
      <c r="R450" s="14">
        <f>IF([1]!Table_1[[#This Row],[연도]]=2019,1,0)</f>
        <v>0</v>
      </c>
      <c r="S450" s="14">
        <f>IF([1]!Table_1[[#This Row],[연도]]=2020,1,0)</f>
        <v>0</v>
      </c>
      <c r="T450" s="14">
        <f>IF([1]!Table_1[[#This Row],[연도]]=2021,1,0)</f>
        <v>0</v>
      </c>
      <c r="U450" s="14">
        <f>IF([1]!Table_1[[#This Row],[연도]]=2022,1,0)</f>
        <v>0</v>
      </c>
      <c r="V450" s="14">
        <f>IF([1]!Table_1[[#This Row],[연도]]=2023,1,0)</f>
        <v>0</v>
      </c>
      <c r="W450" s="10">
        <v>1.3</v>
      </c>
      <c r="X450" s="10">
        <f>Y450/1000000000000</f>
        <v>0.22567547199999999</v>
      </c>
      <c r="Y450" s="14">
        <f>[1]!Table_1[[#This Row],[주가]]*[1]!Table_1[[#This Row],[기말주식수]]</f>
        <v>225675472000</v>
      </c>
      <c r="Z450" s="14">
        <f>AA450/10</f>
        <v>0.2620592984587144</v>
      </c>
      <c r="AA450" s="14">
        <f>[1]!Table_1[[#This Row],[시가총액]]/[1]!Table_1[[#This Row],[당기순이익(세후영업이익)]]</f>
        <v>2.6205929845871441</v>
      </c>
      <c r="AB450" s="10">
        <v>2852214000</v>
      </c>
    </row>
    <row r="451" spans="1:28" ht="19.2">
      <c r="A451" s="12">
        <v>450</v>
      </c>
      <c r="B451" s="12">
        <v>2030</v>
      </c>
      <c r="C451" s="13" t="s">
        <v>74</v>
      </c>
      <c r="D451" s="13" t="s">
        <v>6</v>
      </c>
      <c r="E451" s="12">
        <v>2017</v>
      </c>
      <c r="F451" s="12">
        <v>3.8809999999999998</v>
      </c>
      <c r="G451" s="15">
        <f>([1]!Table_1[[#This Row],[총자산]]-[1]!Table_1[[#This Row],[장부가치 자기자본]]+[1]!Table_1[[#This Row],[시가총액]])/[1]!Table_1[[#This Row],[총자산]]</f>
        <v>0.44283748735325956</v>
      </c>
      <c r="H451" s="14">
        <f>I451/100000000000</f>
        <v>0.64147138412000004</v>
      </c>
      <c r="I451" s="12">
        <v>64147138412</v>
      </c>
      <c r="J451" s="12">
        <v>6.44</v>
      </c>
      <c r="K451" s="10">
        <f>L451/1000000000000</f>
        <v>1.197764022366</v>
      </c>
      <c r="L451" s="12">
        <v>1197764022366</v>
      </c>
      <c r="M451" s="12">
        <v>1.34</v>
      </c>
      <c r="N451" s="12">
        <v>1</v>
      </c>
      <c r="O451" s="15">
        <f>IF([1]!Table_1[[#This Row],[연도]]=2016,1,0)</f>
        <v>0</v>
      </c>
      <c r="P451" s="15">
        <f>IF([1]!Table_1[[#This Row],[연도]]=2017,1,0)</f>
        <v>1</v>
      </c>
      <c r="Q451" s="15">
        <f>IF([1]!Table_1[[#This Row],[연도]]=2018,1,0)</f>
        <v>0</v>
      </c>
      <c r="R451" s="15">
        <f>IF([1]!Table_1[[#This Row],[연도]]=2019,1,0)</f>
        <v>0</v>
      </c>
      <c r="S451" s="15">
        <f>IF([1]!Table_1[[#This Row],[연도]]=2020,1,0)</f>
        <v>0</v>
      </c>
      <c r="T451" s="15">
        <f>IF([1]!Table_1[[#This Row],[연도]]=2021,1,0)</f>
        <v>0</v>
      </c>
      <c r="U451" s="15">
        <f>IF([1]!Table_1[[#This Row],[연도]]=2022,1,0)</f>
        <v>0</v>
      </c>
      <c r="V451" s="15">
        <f>IF([1]!Table_1[[#This Row],[연도]]=2023,1,0)</f>
        <v>0</v>
      </c>
      <c r="W451" s="12">
        <v>0.81</v>
      </c>
      <c r="X451" s="10">
        <f>Y451/1000000000000</f>
        <v>0.25087224800000002</v>
      </c>
      <c r="Y451" s="15">
        <f>[1]!Table_1[[#This Row],[주가]]*[1]!Table_1[[#This Row],[기말주식수]]</f>
        <v>250872248000</v>
      </c>
      <c r="Z451" s="14">
        <f>AA451/10</f>
        <v>0.39108875970228685</v>
      </c>
      <c r="AA451" s="15">
        <f>[1]!Table_1[[#This Row],[시가총액]]/[1]!Table_1[[#This Row],[당기순이익(세후영업이익)]]</f>
        <v>3.9108875970228683</v>
      </c>
      <c r="AB451" s="12">
        <v>2852214000</v>
      </c>
    </row>
    <row r="452" spans="1:28" ht="19.2">
      <c r="A452" s="10">
        <v>451</v>
      </c>
      <c r="B452" s="10">
        <v>2030</v>
      </c>
      <c r="C452" s="11" t="s">
        <v>74</v>
      </c>
      <c r="D452" s="11" t="s">
        <v>6</v>
      </c>
      <c r="E452" s="10">
        <v>2018</v>
      </c>
      <c r="F452" s="10">
        <v>3.3210000000000002</v>
      </c>
      <c r="G452" s="14">
        <f>([1]!Table_1[[#This Row],[총자산]]-[1]!Table_1[[#This Row],[장부가치 자기자본]]+[1]!Table_1[[#This Row],[시가총액]])/[1]!Table_1[[#This Row],[총자산]]</f>
        <v>0.59994896120802266</v>
      </c>
      <c r="H452" s="14">
        <f>I452/100000000000</f>
        <v>1.8365199999999999</v>
      </c>
      <c r="I452" s="10">
        <v>183652000000</v>
      </c>
      <c r="J452" s="10">
        <v>56.37</v>
      </c>
      <c r="K452" s="10">
        <f>L452/1000000000000</f>
        <v>1.6276284014419999</v>
      </c>
      <c r="L452" s="10">
        <v>1627628401442</v>
      </c>
      <c r="M452" s="10">
        <v>2.71</v>
      </c>
      <c r="N452" s="10">
        <v>1</v>
      </c>
      <c r="O452" s="14">
        <f>IF([1]!Table_1[[#This Row],[연도]]=2016,1,0)</f>
        <v>0</v>
      </c>
      <c r="P452" s="14">
        <f>IF([1]!Table_1[[#This Row],[연도]]=2017,1,0)</f>
        <v>0</v>
      </c>
      <c r="Q452" s="14">
        <f>IF([1]!Table_1[[#This Row],[연도]]=2018,1,0)</f>
        <v>1</v>
      </c>
      <c r="R452" s="14">
        <f>IF([1]!Table_1[[#This Row],[연도]]=2019,1,0)</f>
        <v>0</v>
      </c>
      <c r="S452" s="14">
        <f>IF([1]!Table_1[[#This Row],[연도]]=2020,1,0)</f>
        <v>0</v>
      </c>
      <c r="T452" s="14">
        <f>IF([1]!Table_1[[#This Row],[연도]]=2021,1,0)</f>
        <v>0</v>
      </c>
      <c r="U452" s="14">
        <f>IF([1]!Table_1[[#This Row],[연도]]=2022,1,0)</f>
        <v>0</v>
      </c>
      <c r="V452" s="14">
        <f>IF([1]!Table_1[[#This Row],[연도]]=2023,1,0)</f>
        <v>0</v>
      </c>
      <c r="W452" s="10">
        <v>1.23</v>
      </c>
      <c r="X452" s="10">
        <f>Y452/1000000000000</f>
        <v>0.24758571200000001</v>
      </c>
      <c r="Y452" s="14">
        <f>[1]!Table_1[[#This Row],[주가]]*[1]!Table_1[[#This Row],[기말주식수]]</f>
        <v>247585712000</v>
      </c>
      <c r="Z452" s="14">
        <f>AA452/10</f>
        <v>0.13481242349661315</v>
      </c>
      <c r="AA452" s="14">
        <f>[1]!Table_1[[#This Row],[시가총액]]/[1]!Table_1[[#This Row],[당기순이익(세후영업이익)]]</f>
        <v>1.3481242349661315</v>
      </c>
      <c r="AB452" s="10">
        <v>3327583000</v>
      </c>
    </row>
    <row r="453" spans="1:28" ht="19.2">
      <c r="A453" s="12">
        <v>452</v>
      </c>
      <c r="B453" s="12">
        <v>2030</v>
      </c>
      <c r="C453" s="13" t="s">
        <v>74</v>
      </c>
      <c r="D453" s="13" t="s">
        <v>6</v>
      </c>
      <c r="E453" s="12">
        <v>2019</v>
      </c>
      <c r="F453" s="12">
        <v>3.5209999999999999</v>
      </c>
      <c r="G453" s="15">
        <f>([1]!Table_1[[#This Row],[총자산]]-[1]!Table_1[[#This Row],[장부가치 자기자본]]+[1]!Table_1[[#This Row],[시가총액]])/[1]!Table_1[[#This Row],[총자산]]</f>
        <v>0.56983697760976604</v>
      </c>
      <c r="H453" s="14">
        <f>I453/100000000000</f>
        <v>1.58121</v>
      </c>
      <c r="I453" s="12">
        <v>158121000000</v>
      </c>
      <c r="J453" s="12">
        <v>1.03</v>
      </c>
      <c r="K453" s="10">
        <f>L453/1000000000000</f>
        <v>1.542430973306</v>
      </c>
      <c r="L453" s="12">
        <v>1542430973306</v>
      </c>
      <c r="M453" s="12">
        <v>2.64</v>
      </c>
      <c r="N453" s="12">
        <v>1</v>
      </c>
      <c r="O453" s="15">
        <f>IF([1]!Table_1[[#This Row],[연도]]=2016,1,0)</f>
        <v>0</v>
      </c>
      <c r="P453" s="15">
        <f>IF([1]!Table_1[[#This Row],[연도]]=2017,1,0)</f>
        <v>0</v>
      </c>
      <c r="Q453" s="15">
        <f>IF([1]!Table_1[[#This Row],[연도]]=2018,1,0)</f>
        <v>0</v>
      </c>
      <c r="R453" s="15">
        <f>IF([1]!Table_1[[#This Row],[연도]]=2019,1,0)</f>
        <v>1</v>
      </c>
      <c r="S453" s="15">
        <f>IF([1]!Table_1[[#This Row],[연도]]=2020,1,0)</f>
        <v>0</v>
      </c>
      <c r="T453" s="15">
        <f>IF([1]!Table_1[[#This Row],[연도]]=2021,1,0)</f>
        <v>0</v>
      </c>
      <c r="U453" s="15">
        <f>IF([1]!Table_1[[#This Row],[연도]]=2022,1,0)</f>
        <v>0</v>
      </c>
      <c r="V453" s="15">
        <f>IF([1]!Table_1[[#This Row],[연도]]=2023,1,0)</f>
        <v>0</v>
      </c>
      <c r="W453" s="12">
        <v>1.04</v>
      </c>
      <c r="X453" s="10">
        <f>Y453/1000000000000</f>
        <v>0.22677098400000001</v>
      </c>
      <c r="Y453" s="15">
        <f>[1]!Table_1[[#This Row],[주가]]*[1]!Table_1[[#This Row],[기말주식수]]</f>
        <v>226770984000</v>
      </c>
      <c r="Z453" s="14">
        <f>AA453/10</f>
        <v>0.14341610791735443</v>
      </c>
      <c r="AA453" s="15">
        <f>[1]!Table_1[[#This Row],[시가총액]]/[1]!Table_1[[#This Row],[당기순이익(세후영업이익)]]</f>
        <v>1.4341610791735444</v>
      </c>
      <c r="AB453" s="12">
        <v>3327583000</v>
      </c>
    </row>
    <row r="454" spans="1:28" ht="19.2">
      <c r="A454" s="10">
        <v>453</v>
      </c>
      <c r="B454" s="10">
        <v>2030</v>
      </c>
      <c r="C454" s="11" t="s">
        <v>74</v>
      </c>
      <c r="D454" s="11" t="s">
        <v>6</v>
      </c>
      <c r="E454" s="10">
        <v>2020</v>
      </c>
      <c r="F454" s="10">
        <v>4.46</v>
      </c>
      <c r="G454" s="14">
        <f>([1]!Table_1[[#This Row],[총자산]]-[1]!Table_1[[#This Row],[장부가치 자기자본]]+[1]!Table_1[[#This Row],[시가총액]])/[1]!Table_1[[#This Row],[총자산]]</f>
        <v>0.53961998387132581</v>
      </c>
      <c r="H454" s="14">
        <f>I454/100000000000</f>
        <v>1.46953</v>
      </c>
      <c r="I454" s="10">
        <v>146953000000</v>
      </c>
      <c r="J454" s="10">
        <v>0.63</v>
      </c>
      <c r="K454" s="10">
        <f>L454/1000000000000</f>
        <v>1.527141149607</v>
      </c>
      <c r="L454" s="10">
        <v>1527141149607</v>
      </c>
      <c r="M454" s="10">
        <v>2.3199999999999998</v>
      </c>
      <c r="N454" s="10">
        <v>1</v>
      </c>
      <c r="O454" s="14">
        <f>IF([1]!Table_1[[#This Row],[연도]]=2016,1,0)</f>
        <v>0</v>
      </c>
      <c r="P454" s="14">
        <f>IF([1]!Table_1[[#This Row],[연도]]=2017,1,0)</f>
        <v>0</v>
      </c>
      <c r="Q454" s="14">
        <f>IF([1]!Table_1[[#This Row],[연도]]=2018,1,0)</f>
        <v>0</v>
      </c>
      <c r="R454" s="14">
        <f>IF([1]!Table_1[[#This Row],[연도]]=2019,1,0)</f>
        <v>0</v>
      </c>
      <c r="S454" s="14">
        <f>IF([1]!Table_1[[#This Row],[연도]]=2020,1,0)</f>
        <v>1</v>
      </c>
      <c r="T454" s="14">
        <f>IF([1]!Table_1[[#This Row],[연도]]=2021,1,0)</f>
        <v>0</v>
      </c>
      <c r="U454" s="14">
        <f>IF([1]!Table_1[[#This Row],[연도]]=2022,1,0)</f>
        <v>0</v>
      </c>
      <c r="V454" s="14">
        <f>IF([1]!Table_1[[#This Row],[연도]]=2023,1,0)</f>
        <v>0</v>
      </c>
      <c r="W454" s="10">
        <v>0.68</v>
      </c>
      <c r="X454" s="10">
        <f>Y454/1000000000000</f>
        <v>0.198287672</v>
      </c>
      <c r="Y454" s="14">
        <f>[1]!Table_1[[#This Row],[주가]]*[1]!Table_1[[#This Row],[기말주식수]]</f>
        <v>198287672000</v>
      </c>
      <c r="Z454" s="14">
        <f>AA454/10</f>
        <v>0.13493271454138397</v>
      </c>
      <c r="AA454" s="14">
        <f>[1]!Table_1[[#This Row],[시가총액]]/[1]!Table_1[[#This Row],[당기순이익(세후영업이익)]]</f>
        <v>1.3493271454138398</v>
      </c>
      <c r="AB454" s="10">
        <v>3699404000</v>
      </c>
    </row>
    <row r="455" spans="1:28" ht="19.2">
      <c r="A455" s="12">
        <v>454</v>
      </c>
      <c r="B455" s="12">
        <v>2030</v>
      </c>
      <c r="C455" s="13" t="s">
        <v>74</v>
      </c>
      <c r="D455" s="13" t="s">
        <v>6</v>
      </c>
      <c r="E455" s="12">
        <v>2021</v>
      </c>
      <c r="F455" s="12">
        <v>2.7570000000000001</v>
      </c>
      <c r="G455" s="15">
        <f>([1]!Table_1[[#This Row],[총자산]]-[1]!Table_1[[#This Row],[장부가치 자기자본]]+[1]!Table_1[[#This Row],[시가총액]])/[1]!Table_1[[#This Row],[총자산]]</f>
        <v>0.53912034753261828</v>
      </c>
      <c r="H455" s="14">
        <f>I455/100000000000</f>
        <v>2.2886600000000001</v>
      </c>
      <c r="I455" s="12">
        <v>228866000000</v>
      </c>
      <c r="J455" s="12">
        <v>7.89</v>
      </c>
      <c r="K455" s="10">
        <f>L455/1000000000000</f>
        <v>1.846503739538</v>
      </c>
      <c r="L455" s="12">
        <v>1846503739538</v>
      </c>
      <c r="M455" s="12">
        <v>2.69</v>
      </c>
      <c r="N455" s="12">
        <v>1</v>
      </c>
      <c r="O455" s="15">
        <f>IF([1]!Table_1[[#This Row],[연도]]=2016,1,0)</f>
        <v>0</v>
      </c>
      <c r="P455" s="15">
        <f>IF([1]!Table_1[[#This Row],[연도]]=2017,1,0)</f>
        <v>0</v>
      </c>
      <c r="Q455" s="15">
        <f>IF([1]!Table_1[[#This Row],[연도]]=2018,1,0)</f>
        <v>0</v>
      </c>
      <c r="R455" s="15">
        <f>IF([1]!Table_1[[#This Row],[연도]]=2019,1,0)</f>
        <v>0</v>
      </c>
      <c r="S455" s="15">
        <f>IF([1]!Table_1[[#This Row],[연도]]=2020,1,0)</f>
        <v>0</v>
      </c>
      <c r="T455" s="15">
        <f>IF([1]!Table_1[[#This Row],[연도]]=2021,1,0)</f>
        <v>1</v>
      </c>
      <c r="U455" s="15">
        <f>IF([1]!Table_1[[#This Row],[연도]]=2022,1,0)</f>
        <v>0</v>
      </c>
      <c r="V455" s="15">
        <f>IF([1]!Table_1[[#This Row],[연도]]=2023,1,0)</f>
        <v>0</v>
      </c>
      <c r="W455" s="12">
        <v>0.43</v>
      </c>
      <c r="X455" s="10">
        <f>Y455/1000000000000</f>
        <v>0.28045107200000002</v>
      </c>
      <c r="Y455" s="15">
        <f>[1]!Table_1[[#This Row],[주가]]*[1]!Table_1[[#This Row],[기말주식수]]</f>
        <v>280451072000</v>
      </c>
      <c r="Z455" s="14">
        <f>AA455/10</f>
        <v>0.12253942132077285</v>
      </c>
      <c r="AA455" s="15">
        <f>[1]!Table_1[[#This Row],[시가총액]]/[1]!Table_1[[#This Row],[당기순이익(세후영업이익)]]</f>
        <v>1.2253942132077285</v>
      </c>
      <c r="AB455" s="12">
        <v>5549106000</v>
      </c>
    </row>
    <row r="456" spans="1:28" ht="19.2">
      <c r="A456" s="10">
        <v>455</v>
      </c>
      <c r="B456" s="10">
        <v>2030</v>
      </c>
      <c r="C456" s="11" t="s">
        <v>74</v>
      </c>
      <c r="D456" s="11" t="s">
        <v>6</v>
      </c>
      <c r="E456" s="10">
        <v>2022</v>
      </c>
      <c r="F456" s="10">
        <v>4.1109999999999998</v>
      </c>
      <c r="G456" s="14">
        <f>([1]!Table_1[[#This Row],[총자산]]-[1]!Table_1[[#This Row],[장부가치 자기자본]]+[1]!Table_1[[#This Row],[시가총액]])/[1]!Table_1[[#This Row],[총자산]]</f>
        <v>0.5045659456934265</v>
      </c>
      <c r="H456" s="14">
        <f>I456/100000000000</f>
        <v>2.32578</v>
      </c>
      <c r="I456" s="10">
        <v>232578000000</v>
      </c>
      <c r="J456" s="10">
        <v>2.15</v>
      </c>
      <c r="K456" s="10">
        <f>L456/1000000000000</f>
        <v>2.072300589648</v>
      </c>
      <c r="L456" s="10">
        <v>2072300589648</v>
      </c>
      <c r="M456" s="10">
        <v>1.06</v>
      </c>
      <c r="N456" s="10">
        <v>2</v>
      </c>
      <c r="O456" s="14">
        <f>IF([1]!Table_1[[#This Row],[연도]]=2016,1,0)</f>
        <v>0</v>
      </c>
      <c r="P456" s="14">
        <f>IF([1]!Table_1[[#This Row],[연도]]=2017,1,0)</f>
        <v>0</v>
      </c>
      <c r="Q456" s="14">
        <f>IF([1]!Table_1[[#This Row],[연도]]=2018,1,0)</f>
        <v>0</v>
      </c>
      <c r="R456" s="14">
        <f>IF([1]!Table_1[[#This Row],[연도]]=2019,1,0)</f>
        <v>0</v>
      </c>
      <c r="S456" s="14">
        <f>IF([1]!Table_1[[#This Row],[연도]]=2020,1,0)</f>
        <v>0</v>
      </c>
      <c r="T456" s="14">
        <f>IF([1]!Table_1[[#This Row],[연도]]=2021,1,0)</f>
        <v>0</v>
      </c>
      <c r="U456" s="14">
        <f>IF([1]!Table_1[[#This Row],[연도]]=2022,1,0)</f>
        <v>1</v>
      </c>
      <c r="V456" s="14">
        <f>IF([1]!Table_1[[#This Row],[연도]]=2023,1,0)</f>
        <v>0</v>
      </c>
      <c r="W456" s="10">
        <v>0.78</v>
      </c>
      <c r="X456" s="10">
        <f>Y456/1000000000000</f>
        <v>0.288119656</v>
      </c>
      <c r="Y456" s="14">
        <f>[1]!Table_1[[#This Row],[주가]]*[1]!Table_1[[#This Row],[기말주식수]]</f>
        <v>288119656000</v>
      </c>
      <c r="Z456" s="14">
        <f>AA456/10</f>
        <v>0.12388087265347539</v>
      </c>
      <c r="AA456" s="14">
        <f>[1]!Table_1[[#This Row],[시가총액]]/[1]!Table_1[[#This Row],[당기순이익(세후영업이익)]]</f>
        <v>1.2388087265347538</v>
      </c>
      <c r="AB456" s="10">
        <v>6721145000</v>
      </c>
    </row>
    <row r="457" spans="1:28" ht="19.2">
      <c r="A457" s="12">
        <v>456</v>
      </c>
      <c r="B457" s="12">
        <v>2030</v>
      </c>
      <c r="C457" s="13" t="s">
        <v>74</v>
      </c>
      <c r="D457" s="13" t="s">
        <v>6</v>
      </c>
      <c r="E457" s="12">
        <v>2023</v>
      </c>
      <c r="F457" s="12">
        <v>4.9089999999999998</v>
      </c>
      <c r="G457" s="15">
        <f>([1]!Table_1[[#This Row],[총자산]]-[1]!Table_1[[#This Row],[장부가치 자기자본]]+[1]!Table_1[[#This Row],[시가총액]])/[1]!Table_1[[#This Row],[총자산]]</f>
        <v>0.51692518854576652</v>
      </c>
      <c r="H457" s="14">
        <f>I457/100000000000</f>
        <v>2.40395</v>
      </c>
      <c r="I457" s="12">
        <v>240395000000</v>
      </c>
      <c r="J457" s="12">
        <v>2.82</v>
      </c>
      <c r="K457" s="10">
        <f>L457/1000000000000</f>
        <v>2.115887323161</v>
      </c>
      <c r="L457" s="12">
        <v>2115887323161</v>
      </c>
      <c r="M457" s="12">
        <v>1.07</v>
      </c>
      <c r="N457" s="12">
        <v>2</v>
      </c>
      <c r="O457" s="15">
        <f>IF([1]!Table_1[[#This Row],[연도]]=2016,1,0)</f>
        <v>0</v>
      </c>
      <c r="P457" s="15">
        <f>IF([1]!Table_1[[#This Row],[연도]]=2017,1,0)</f>
        <v>0</v>
      </c>
      <c r="Q457" s="15">
        <f>IF([1]!Table_1[[#This Row],[연도]]=2018,1,0)</f>
        <v>0</v>
      </c>
      <c r="R457" s="15">
        <f>IF([1]!Table_1[[#This Row],[연도]]=2019,1,0)</f>
        <v>0</v>
      </c>
      <c r="S457" s="15">
        <f>IF([1]!Table_1[[#This Row],[연도]]=2020,1,0)</f>
        <v>0</v>
      </c>
      <c r="T457" s="15">
        <f>IF([1]!Table_1[[#This Row],[연도]]=2021,1,0)</f>
        <v>0</v>
      </c>
      <c r="U457" s="15">
        <f>IF([1]!Table_1[[#This Row],[연도]]=2022,1,0)</f>
        <v>0</v>
      </c>
      <c r="V457" s="15">
        <f>IF([1]!Table_1[[#This Row],[연도]]=2023,1,0)</f>
        <v>1</v>
      </c>
      <c r="W457" s="12">
        <v>0.87</v>
      </c>
      <c r="X457" s="10">
        <f>Y457/1000000000000</f>
        <v>0.399432748</v>
      </c>
      <c r="Y457" s="15">
        <f>[1]!Table_1[[#This Row],[주가]]*[1]!Table_1[[#This Row],[기말주식수]]</f>
        <v>399432748000</v>
      </c>
      <c r="Z457" s="14">
        <f>AA457/10</f>
        <v>0.16615684519228768</v>
      </c>
      <c r="AA457" s="15">
        <f>[1]!Table_1[[#This Row],[시가총액]]/[1]!Table_1[[#This Row],[당기순이익(세후영업이익)]]</f>
        <v>1.6615684519228768</v>
      </c>
      <c r="AB457" s="12">
        <v>8619400000</v>
      </c>
    </row>
    <row r="458" spans="1:28" ht="19.2">
      <c r="A458" s="10">
        <v>457</v>
      </c>
      <c r="B458" s="10">
        <v>2070</v>
      </c>
      <c r="C458" s="11" t="s">
        <v>75</v>
      </c>
      <c r="D458" s="11" t="s">
        <v>6</v>
      </c>
      <c r="E458" s="10">
        <v>2016</v>
      </c>
      <c r="F458" s="10">
        <v>-53.622999999999998</v>
      </c>
      <c r="G458" s="14">
        <f>([1]!Table_1[[#This Row],[총자산]]-[1]!Table_1[[#This Row],[장부가치 자기자본]]+[1]!Table_1[[#This Row],[시가총액]])/[1]!Table_1[[#This Row],[총자산]]</f>
        <v>0.36331915510632978</v>
      </c>
      <c r="H458" s="14">
        <f>I458/100000000000</f>
        <v>-1.968858699E-2</v>
      </c>
      <c r="I458" s="10">
        <v>-1968858699</v>
      </c>
      <c r="J458" s="10">
        <v>-7.62</v>
      </c>
      <c r="K458" s="10">
        <f>L458/1000000000000</f>
        <v>0.20749526866699999</v>
      </c>
      <c r="L458" s="10">
        <v>207495268667</v>
      </c>
      <c r="M458" s="10">
        <v>2.0099999999999998</v>
      </c>
      <c r="N458" s="10">
        <v>1</v>
      </c>
      <c r="O458" s="14">
        <f>IF([1]!Table_1[[#This Row],[연도]]=2016,1,0)</f>
        <v>1</v>
      </c>
      <c r="P458" s="14">
        <f>IF([1]!Table_1[[#This Row],[연도]]=2017,1,0)</f>
        <v>0</v>
      </c>
      <c r="Q458" s="14">
        <f>IF([1]!Table_1[[#This Row],[연도]]=2018,1,0)</f>
        <v>0</v>
      </c>
      <c r="R458" s="14">
        <f>IF([1]!Table_1[[#This Row],[연도]]=2019,1,0)</f>
        <v>0</v>
      </c>
      <c r="S458" s="14">
        <f>IF([1]!Table_1[[#This Row],[연도]]=2020,1,0)</f>
        <v>0</v>
      </c>
      <c r="T458" s="14">
        <f>IF([1]!Table_1[[#This Row],[연도]]=2021,1,0)</f>
        <v>0</v>
      </c>
      <c r="U458" s="14">
        <f>IF([1]!Table_1[[#This Row],[연도]]=2022,1,0)</f>
        <v>0</v>
      </c>
      <c r="V458" s="14">
        <f>IF([1]!Table_1[[#This Row],[연도]]=2023,1,0)</f>
        <v>0</v>
      </c>
      <c r="W458" s="10">
        <v>0.94</v>
      </c>
      <c r="X458" s="10">
        <f>Y458/1000000000000</f>
        <v>2.5486943894999999E-2</v>
      </c>
      <c r="Y458" s="14">
        <f>[1]!Table_1[[#This Row],[주가]]*[1]!Table_1[[#This Row],[기말주식수]]</f>
        <v>25486943895</v>
      </c>
      <c r="Z458" s="14">
        <f>AA458/10</f>
        <v>-1.2945034556286357</v>
      </c>
      <c r="AA458" s="14">
        <f>[1]!Table_1[[#This Row],[시가총액]]/[1]!Table_1[[#This Row],[당기순이익(세후영업이익)]]</f>
        <v>-12.945034556286357</v>
      </c>
      <c r="AB458" s="10">
        <v>1295522000</v>
      </c>
    </row>
    <row r="459" spans="1:28" ht="19.2">
      <c r="A459" s="12">
        <v>458</v>
      </c>
      <c r="B459" s="12">
        <v>2070</v>
      </c>
      <c r="C459" s="13" t="s">
        <v>75</v>
      </c>
      <c r="D459" s="13" t="s">
        <v>6</v>
      </c>
      <c r="E459" s="12">
        <v>2017</v>
      </c>
      <c r="F459" s="12">
        <v>81.685000000000002</v>
      </c>
      <c r="G459" s="15">
        <f>([1]!Table_1[[#This Row],[총자산]]-[1]!Table_1[[#This Row],[장부가치 자기자본]]+[1]!Table_1[[#This Row],[시가총액]])/[1]!Table_1[[#This Row],[총자산]]</f>
        <v>0.39386748058863247</v>
      </c>
      <c r="H459" s="14">
        <f>I459/100000000000</f>
        <v>-1.513102408E-2</v>
      </c>
      <c r="I459" s="12">
        <v>-1513102408</v>
      </c>
      <c r="J459" s="12">
        <v>-9.2899999999999991</v>
      </c>
      <c r="K459" s="10">
        <f>L459/1000000000000</f>
        <v>0.215172721259</v>
      </c>
      <c r="L459" s="12">
        <v>215172721259</v>
      </c>
      <c r="M459" s="12">
        <v>1.72</v>
      </c>
      <c r="N459" s="12">
        <v>1</v>
      </c>
      <c r="O459" s="15">
        <f>IF([1]!Table_1[[#This Row],[연도]]=2016,1,0)</f>
        <v>0</v>
      </c>
      <c r="P459" s="15">
        <f>IF([1]!Table_1[[#This Row],[연도]]=2017,1,0)</f>
        <v>1</v>
      </c>
      <c r="Q459" s="15">
        <f>IF([1]!Table_1[[#This Row],[연도]]=2018,1,0)</f>
        <v>0</v>
      </c>
      <c r="R459" s="15">
        <f>IF([1]!Table_1[[#This Row],[연도]]=2019,1,0)</f>
        <v>0</v>
      </c>
      <c r="S459" s="15">
        <f>IF([1]!Table_1[[#This Row],[연도]]=2020,1,0)</f>
        <v>0</v>
      </c>
      <c r="T459" s="15">
        <f>IF([1]!Table_1[[#This Row],[연도]]=2021,1,0)</f>
        <v>0</v>
      </c>
      <c r="U459" s="15">
        <f>IF([1]!Table_1[[#This Row],[연도]]=2022,1,0)</f>
        <v>0</v>
      </c>
      <c r="V459" s="15">
        <f>IF([1]!Table_1[[#This Row],[연도]]=2023,1,0)</f>
        <v>0</v>
      </c>
      <c r="W459" s="12">
        <v>1.04</v>
      </c>
      <c r="X459" s="10">
        <f>Y459/1000000000000</f>
        <v>2.237576481E-2</v>
      </c>
      <c r="Y459" s="15">
        <f>[1]!Table_1[[#This Row],[주가]]*[1]!Table_1[[#This Row],[기말주식수]]</f>
        <v>22375764810</v>
      </c>
      <c r="Z459" s="14">
        <f>AA459/10</f>
        <v>-1.4788004230048122</v>
      </c>
      <c r="AA459" s="15">
        <f>[1]!Table_1[[#This Row],[시가총액]]/[1]!Table_1[[#This Row],[당기순이익(세후영업이익)]]</f>
        <v>-14.788004230048122</v>
      </c>
      <c r="AB459" s="12">
        <v>1295522000</v>
      </c>
    </row>
    <row r="460" spans="1:28" ht="19.2">
      <c r="A460" s="10">
        <v>459</v>
      </c>
      <c r="B460" s="10">
        <v>2070</v>
      </c>
      <c r="C460" s="11" t="s">
        <v>75</v>
      </c>
      <c r="D460" s="11" t="s">
        <v>6</v>
      </c>
      <c r="E460" s="10">
        <v>2018</v>
      </c>
      <c r="F460" s="10">
        <v>-13.586</v>
      </c>
      <c r="G460" s="14">
        <f>([1]!Table_1[[#This Row],[총자산]]-[1]!Table_1[[#This Row],[장부가치 자기자본]]+[1]!Table_1[[#This Row],[시가총액]])/[1]!Table_1[[#This Row],[총자산]]</f>
        <v>0.3844960901292877</v>
      </c>
      <c r="H460" s="14">
        <f>I460/100000000000</f>
        <v>-4.5183014979999998E-2</v>
      </c>
      <c r="I460" s="10">
        <v>-4518301498</v>
      </c>
      <c r="J460" s="10">
        <v>-5.38</v>
      </c>
      <c r="K460" s="10">
        <f>L460/1000000000000</f>
        <v>0.211392530262</v>
      </c>
      <c r="L460" s="10">
        <v>211392530262</v>
      </c>
      <c r="M460" s="10">
        <v>1.41</v>
      </c>
      <c r="N460" s="10">
        <v>1</v>
      </c>
      <c r="O460" s="14">
        <f>IF([1]!Table_1[[#This Row],[연도]]=2016,1,0)</f>
        <v>0</v>
      </c>
      <c r="P460" s="14">
        <f>IF([1]!Table_1[[#This Row],[연도]]=2017,1,0)</f>
        <v>0</v>
      </c>
      <c r="Q460" s="14">
        <f>IF([1]!Table_1[[#This Row],[연도]]=2018,1,0)</f>
        <v>1</v>
      </c>
      <c r="R460" s="14">
        <f>IF([1]!Table_1[[#This Row],[연도]]=2019,1,0)</f>
        <v>0</v>
      </c>
      <c r="S460" s="14">
        <f>IF([1]!Table_1[[#This Row],[연도]]=2020,1,0)</f>
        <v>0</v>
      </c>
      <c r="T460" s="14">
        <f>IF([1]!Table_1[[#This Row],[연도]]=2021,1,0)</f>
        <v>0</v>
      </c>
      <c r="U460" s="14">
        <f>IF([1]!Table_1[[#This Row],[연도]]=2022,1,0)</f>
        <v>0</v>
      </c>
      <c r="V460" s="14">
        <f>IF([1]!Table_1[[#This Row],[연도]]=2023,1,0)</f>
        <v>0</v>
      </c>
      <c r="W460" s="10">
        <v>1.32</v>
      </c>
      <c r="X460" s="10">
        <f>Y460/1000000000000</f>
        <v>1.7739901935E-2</v>
      </c>
      <c r="Y460" s="14">
        <f>[1]!Table_1[[#This Row],[주가]]*[1]!Table_1[[#This Row],[기말주식수]]</f>
        <v>17739901935</v>
      </c>
      <c r="Z460" s="14">
        <f>AA460/10</f>
        <v>-0.39262324443936436</v>
      </c>
      <c r="AA460" s="14">
        <f>[1]!Table_1[[#This Row],[시가총액]]/[1]!Table_1[[#This Row],[당기순이익(세후영업이익)]]</f>
        <v>-3.9262324443936434</v>
      </c>
      <c r="AB460" s="10">
        <v>908606700</v>
      </c>
    </row>
    <row r="461" spans="1:28" ht="19.2">
      <c r="A461" s="12">
        <v>460</v>
      </c>
      <c r="B461" s="12">
        <v>2100</v>
      </c>
      <c r="C461" s="13" t="s">
        <v>76</v>
      </c>
      <c r="D461" s="13" t="s">
        <v>6</v>
      </c>
      <c r="E461" s="12">
        <v>2016</v>
      </c>
      <c r="F461" s="12">
        <v>74.366</v>
      </c>
      <c r="G461" s="15">
        <f>([1]!Table_1[[#This Row],[총자산]]-[1]!Table_1[[#This Row],[장부가치 자기자본]]+[1]!Table_1[[#This Row],[시가총액]])/[1]!Table_1[[#This Row],[총자산]]</f>
        <v>0.81877770002130146</v>
      </c>
      <c r="H461" s="14">
        <f>I461/100000000000</f>
        <v>9.1684837640000003E-2</v>
      </c>
      <c r="I461" s="12">
        <v>9168483764</v>
      </c>
      <c r="J461" s="12">
        <v>1.45</v>
      </c>
      <c r="K461" s="10">
        <f>L461/1000000000000</f>
        <v>0.20398493910500001</v>
      </c>
      <c r="L461" s="12">
        <v>203984939105</v>
      </c>
      <c r="M461" s="12">
        <v>1.19</v>
      </c>
      <c r="N461" s="12">
        <v>1</v>
      </c>
      <c r="O461" s="15">
        <f>IF([1]!Table_1[[#This Row],[연도]]=2016,1,0)</f>
        <v>1</v>
      </c>
      <c r="P461" s="15">
        <f>IF([1]!Table_1[[#This Row],[연도]]=2017,1,0)</f>
        <v>0</v>
      </c>
      <c r="Q461" s="15">
        <f>IF([1]!Table_1[[#This Row],[연도]]=2018,1,0)</f>
        <v>0</v>
      </c>
      <c r="R461" s="15">
        <f>IF([1]!Table_1[[#This Row],[연도]]=2019,1,0)</f>
        <v>0</v>
      </c>
      <c r="S461" s="15">
        <f>IF([1]!Table_1[[#This Row],[연도]]=2020,1,0)</f>
        <v>0</v>
      </c>
      <c r="T461" s="15">
        <f>IF([1]!Table_1[[#This Row],[연도]]=2021,1,0)</f>
        <v>0</v>
      </c>
      <c r="U461" s="15">
        <f>IF([1]!Table_1[[#This Row],[연도]]=2022,1,0)</f>
        <v>0</v>
      </c>
      <c r="V461" s="15">
        <f>IF([1]!Table_1[[#This Row],[연도]]=2023,1,0)</f>
        <v>0</v>
      </c>
      <c r="W461" s="12">
        <v>1.1399999999999999</v>
      </c>
      <c r="X461" s="10">
        <f>Y461/1000000000000</f>
        <v>0.12581215000000001</v>
      </c>
      <c r="Y461" s="15">
        <f>[1]!Table_1[[#This Row],[주가]]*[1]!Table_1[[#This Row],[기말주식수]]</f>
        <v>125812150000</v>
      </c>
      <c r="Z461" s="14">
        <f>AA461/10</f>
        <v>1.3722241674681337</v>
      </c>
      <c r="AA461" s="15">
        <f>[1]!Table_1[[#This Row],[시가총액]]/[1]!Table_1[[#This Row],[당기순이익(세후영업이익)]]</f>
        <v>13.722241674681337</v>
      </c>
      <c r="AB461" s="12">
        <v>4734132250</v>
      </c>
    </row>
    <row r="462" spans="1:28" ht="19.2">
      <c r="A462" s="10">
        <v>461</v>
      </c>
      <c r="B462" s="10">
        <v>2100</v>
      </c>
      <c r="C462" s="11" t="s">
        <v>76</v>
      </c>
      <c r="D462" s="11" t="s">
        <v>6</v>
      </c>
      <c r="E462" s="10">
        <v>2017</v>
      </c>
      <c r="F462" s="10">
        <v>52.287999999999997</v>
      </c>
      <c r="G462" s="14">
        <f>([1]!Table_1[[#This Row],[총자산]]-[1]!Table_1[[#This Row],[장부가치 자기자본]]+[1]!Table_1[[#This Row],[시가총액]])/[1]!Table_1[[#This Row],[총자산]]</f>
        <v>0.8160453411421098</v>
      </c>
      <c r="H462" s="14">
        <f>I462/100000000000</f>
        <v>8.4478031379999999E-2</v>
      </c>
      <c r="I462" s="10">
        <v>8447803138</v>
      </c>
      <c r="J462" s="10">
        <v>4.66</v>
      </c>
      <c r="K462" s="10">
        <f>L462/1000000000000</f>
        <v>0.206534381962</v>
      </c>
      <c r="L462" s="10">
        <v>206534381962</v>
      </c>
      <c r="M462" s="10">
        <v>1.1000000000000001</v>
      </c>
      <c r="N462" s="10">
        <v>1</v>
      </c>
      <c r="O462" s="14">
        <f>IF([1]!Table_1[[#This Row],[연도]]=2016,1,0)</f>
        <v>0</v>
      </c>
      <c r="P462" s="14">
        <f>IF([1]!Table_1[[#This Row],[연도]]=2017,1,0)</f>
        <v>1</v>
      </c>
      <c r="Q462" s="14">
        <f>IF([1]!Table_1[[#This Row],[연도]]=2018,1,0)</f>
        <v>0</v>
      </c>
      <c r="R462" s="14">
        <f>IF([1]!Table_1[[#This Row],[연도]]=2019,1,0)</f>
        <v>0</v>
      </c>
      <c r="S462" s="14">
        <f>IF([1]!Table_1[[#This Row],[연도]]=2020,1,0)</f>
        <v>0</v>
      </c>
      <c r="T462" s="14">
        <f>IF([1]!Table_1[[#This Row],[연도]]=2021,1,0)</f>
        <v>0</v>
      </c>
      <c r="U462" s="14">
        <f>IF([1]!Table_1[[#This Row],[연도]]=2022,1,0)</f>
        <v>0</v>
      </c>
      <c r="V462" s="14">
        <f>IF([1]!Table_1[[#This Row],[연도]]=2023,1,0)</f>
        <v>0</v>
      </c>
      <c r="W462" s="10">
        <v>1.4</v>
      </c>
      <c r="X462" s="10">
        <f>Y462/1000000000000</f>
        <v>0.1303674175</v>
      </c>
      <c r="Y462" s="14">
        <f>[1]!Table_1[[#This Row],[주가]]*[1]!Table_1[[#This Row],[기말주식수]]</f>
        <v>130367417500</v>
      </c>
      <c r="Z462" s="14">
        <f>AA462/10</f>
        <v>1.5432108841833667</v>
      </c>
      <c r="AA462" s="14">
        <f>[1]!Table_1[[#This Row],[시가총액]]/[1]!Table_1[[#This Row],[당기순이익(세후영업이익)]]</f>
        <v>15.432108841833667</v>
      </c>
      <c r="AB462" s="10">
        <v>5270071750</v>
      </c>
    </row>
    <row r="463" spans="1:28" ht="19.2">
      <c r="A463" s="12">
        <v>462</v>
      </c>
      <c r="B463" s="12">
        <v>2100</v>
      </c>
      <c r="C463" s="13" t="s">
        <v>76</v>
      </c>
      <c r="D463" s="13" t="s">
        <v>6</v>
      </c>
      <c r="E463" s="12">
        <v>2018</v>
      </c>
      <c r="F463" s="12">
        <v>91.557000000000002</v>
      </c>
      <c r="G463" s="15">
        <f>([1]!Table_1[[#This Row],[총자산]]-[1]!Table_1[[#This Row],[장부가치 자기자본]]+[1]!Table_1[[#This Row],[시가총액]])/[1]!Table_1[[#This Row],[총자산]]</f>
        <v>1.0918573564568366</v>
      </c>
      <c r="H463" s="14">
        <f>I463/100000000000</f>
        <v>0.14769793145999999</v>
      </c>
      <c r="I463" s="12">
        <v>14769793146</v>
      </c>
      <c r="J463" s="12">
        <v>6.37</v>
      </c>
      <c r="K463" s="10">
        <f>L463/1000000000000</f>
        <v>0.212654617357</v>
      </c>
      <c r="L463" s="12">
        <v>212654617357</v>
      </c>
      <c r="M463" s="12">
        <v>1.36</v>
      </c>
      <c r="N463" s="12">
        <v>1</v>
      </c>
      <c r="O463" s="15">
        <f>IF([1]!Table_1[[#This Row],[연도]]=2016,1,0)</f>
        <v>0</v>
      </c>
      <c r="P463" s="15">
        <f>IF([1]!Table_1[[#This Row],[연도]]=2017,1,0)</f>
        <v>0</v>
      </c>
      <c r="Q463" s="15">
        <f>IF([1]!Table_1[[#This Row],[연도]]=2018,1,0)</f>
        <v>1</v>
      </c>
      <c r="R463" s="15">
        <f>IF([1]!Table_1[[#This Row],[연도]]=2019,1,0)</f>
        <v>0</v>
      </c>
      <c r="S463" s="15">
        <f>IF([1]!Table_1[[#This Row],[연도]]=2020,1,0)</f>
        <v>0</v>
      </c>
      <c r="T463" s="15">
        <f>IF([1]!Table_1[[#This Row],[연도]]=2021,1,0)</f>
        <v>0</v>
      </c>
      <c r="U463" s="15">
        <f>IF([1]!Table_1[[#This Row],[연도]]=2022,1,0)</f>
        <v>0</v>
      </c>
      <c r="V463" s="15">
        <f>IF([1]!Table_1[[#This Row],[연도]]=2023,1,0)</f>
        <v>0</v>
      </c>
      <c r="W463" s="12">
        <v>2.0299999999999998</v>
      </c>
      <c r="X463" s="10">
        <f>Y463/1000000000000</f>
        <v>0.2342709</v>
      </c>
      <c r="Y463" s="15">
        <f>[1]!Table_1[[#This Row],[주가]]*[1]!Table_1[[#This Row],[기말주식수]]</f>
        <v>234270900000</v>
      </c>
      <c r="Z463" s="14">
        <f>AA463/10</f>
        <v>1.5861488220195281</v>
      </c>
      <c r="AA463" s="15">
        <f>[1]!Table_1[[#This Row],[시가총액]]/[1]!Table_1[[#This Row],[당기순이익(세후영업이익)]]</f>
        <v>15.86148822019528</v>
      </c>
      <c r="AB463" s="12">
        <v>4466162500</v>
      </c>
    </row>
    <row r="464" spans="1:28" ht="19.2">
      <c r="A464" s="10">
        <v>463</v>
      </c>
      <c r="B464" s="10">
        <v>2100</v>
      </c>
      <c r="C464" s="11" t="s">
        <v>76</v>
      </c>
      <c r="D464" s="11" t="s">
        <v>6</v>
      </c>
      <c r="E464" s="10">
        <v>2019</v>
      </c>
      <c r="F464" s="10">
        <v>97.888000000000005</v>
      </c>
      <c r="G464" s="14">
        <f>([1]!Table_1[[#This Row],[총자산]]-[1]!Table_1[[#This Row],[장부가치 자기자본]]+[1]!Table_1[[#This Row],[시가총액]])/[1]!Table_1[[#This Row],[총자산]]</f>
        <v>1.1194909306220449</v>
      </c>
      <c r="H464" s="14">
        <f>I464/100000000000</f>
        <v>8.6907433239999998E-2</v>
      </c>
      <c r="I464" s="10">
        <v>8690743324</v>
      </c>
      <c r="J464" s="10">
        <v>3.81</v>
      </c>
      <c r="K464" s="10">
        <f>L464/1000000000000</f>
        <v>0.227510941149</v>
      </c>
      <c r="L464" s="10">
        <v>227510941149</v>
      </c>
      <c r="M464" s="10">
        <v>1.38</v>
      </c>
      <c r="N464" s="10">
        <v>1</v>
      </c>
      <c r="O464" s="14">
        <f>IF([1]!Table_1[[#This Row],[연도]]=2016,1,0)</f>
        <v>0</v>
      </c>
      <c r="P464" s="14">
        <f>IF([1]!Table_1[[#This Row],[연도]]=2017,1,0)</f>
        <v>0</v>
      </c>
      <c r="Q464" s="14">
        <f>IF([1]!Table_1[[#This Row],[연도]]=2018,1,0)</f>
        <v>0</v>
      </c>
      <c r="R464" s="14">
        <f>IF([1]!Table_1[[#This Row],[연도]]=2019,1,0)</f>
        <v>1</v>
      </c>
      <c r="S464" s="14">
        <f>IF([1]!Table_1[[#This Row],[연도]]=2020,1,0)</f>
        <v>0</v>
      </c>
      <c r="T464" s="14">
        <f>IF([1]!Table_1[[#This Row],[연도]]=2021,1,0)</f>
        <v>0</v>
      </c>
      <c r="U464" s="14">
        <f>IF([1]!Table_1[[#This Row],[연도]]=2022,1,0)</f>
        <v>0</v>
      </c>
      <c r="V464" s="14">
        <f>IF([1]!Table_1[[#This Row],[연도]]=2023,1,0)</f>
        <v>0</v>
      </c>
      <c r="W464" s="10">
        <v>1.96</v>
      </c>
      <c r="X464" s="10">
        <f>Y464/1000000000000</f>
        <v>0.24620136249999999</v>
      </c>
      <c r="Y464" s="14">
        <f>[1]!Table_1[[#This Row],[주가]]*[1]!Table_1[[#This Row],[기말주식수]]</f>
        <v>246201362500</v>
      </c>
      <c r="Z464" s="14">
        <f>AA464/10</f>
        <v>2.8329148994666591</v>
      </c>
      <c r="AA464" s="14">
        <f>[1]!Table_1[[#This Row],[시가총액]]/[1]!Table_1[[#This Row],[당기순이익(세후영업이익)]]</f>
        <v>28.329148994666593</v>
      </c>
      <c r="AB464" s="10">
        <v>3930223000</v>
      </c>
    </row>
    <row r="465" spans="1:28" ht="19.2">
      <c r="A465" s="12">
        <v>464</v>
      </c>
      <c r="B465" s="12">
        <v>2100</v>
      </c>
      <c r="C465" s="13" t="s">
        <v>76</v>
      </c>
      <c r="D465" s="13" t="s">
        <v>6</v>
      </c>
      <c r="E465" s="12">
        <v>2020</v>
      </c>
      <c r="F465" s="12">
        <v>33.593000000000004</v>
      </c>
      <c r="G465" s="15">
        <f>([1]!Table_1[[#This Row],[총자산]]-[1]!Table_1[[#This Row],[장부가치 자기자본]]+[1]!Table_1[[#This Row],[시가총액]])/[1]!Table_1[[#This Row],[총자산]]</f>
        <v>1.1316968712919953</v>
      </c>
      <c r="H465" s="14">
        <f>I465/100000000000</f>
        <v>0.14281976627000001</v>
      </c>
      <c r="I465" s="12">
        <v>14281976627</v>
      </c>
      <c r="J465" s="12">
        <v>0.18</v>
      </c>
      <c r="K465" s="10">
        <f>L465/1000000000000</f>
        <v>0.24829552380100001</v>
      </c>
      <c r="L465" s="12">
        <v>248295523801</v>
      </c>
      <c r="M465" s="12">
        <v>1.31</v>
      </c>
      <c r="N465" s="12">
        <v>1</v>
      </c>
      <c r="O465" s="15">
        <f>IF([1]!Table_1[[#This Row],[연도]]=2016,1,0)</f>
        <v>0</v>
      </c>
      <c r="P465" s="15">
        <f>IF([1]!Table_1[[#This Row],[연도]]=2017,1,0)</f>
        <v>0</v>
      </c>
      <c r="Q465" s="15">
        <f>IF([1]!Table_1[[#This Row],[연도]]=2018,1,0)</f>
        <v>0</v>
      </c>
      <c r="R465" s="15">
        <f>IF([1]!Table_1[[#This Row],[연도]]=2019,1,0)</f>
        <v>0</v>
      </c>
      <c r="S465" s="15">
        <f>IF([1]!Table_1[[#This Row],[연도]]=2020,1,0)</f>
        <v>1</v>
      </c>
      <c r="T465" s="15">
        <f>IF([1]!Table_1[[#This Row],[연도]]=2021,1,0)</f>
        <v>0</v>
      </c>
      <c r="U465" s="15">
        <f>IF([1]!Table_1[[#This Row],[연도]]=2022,1,0)</f>
        <v>0</v>
      </c>
      <c r="V465" s="15">
        <f>IF([1]!Table_1[[#This Row],[연도]]=2023,1,0)</f>
        <v>0</v>
      </c>
      <c r="W465" s="12">
        <v>0.94</v>
      </c>
      <c r="X465" s="10">
        <f>Y465/1000000000000</f>
        <v>0.260301</v>
      </c>
      <c r="Y465" s="15">
        <f>[1]!Table_1[[#This Row],[주가]]*[1]!Table_1[[#This Row],[기말주식수]]</f>
        <v>260301000000</v>
      </c>
      <c r="Z465" s="14">
        <f>AA465/10</f>
        <v>1.8225838537496439</v>
      </c>
      <c r="AA465" s="15">
        <f>[1]!Table_1[[#This Row],[시가총액]]/[1]!Table_1[[#This Row],[당기순이익(세후영업이익)]]</f>
        <v>18.22583853749644</v>
      </c>
      <c r="AB465" s="12">
        <v>4466162500</v>
      </c>
    </row>
    <row r="466" spans="1:28" ht="19.2">
      <c r="A466" s="10">
        <v>465</v>
      </c>
      <c r="B466" s="10">
        <v>2100</v>
      </c>
      <c r="C466" s="11" t="s">
        <v>76</v>
      </c>
      <c r="D466" s="11" t="s">
        <v>6</v>
      </c>
      <c r="E466" s="10">
        <v>2021</v>
      </c>
      <c r="F466" s="10">
        <v>38.817</v>
      </c>
      <c r="G466" s="14">
        <f>([1]!Table_1[[#This Row],[총자산]]-[1]!Table_1[[#This Row],[장부가치 자기자본]]+[1]!Table_1[[#This Row],[시가총액]])/[1]!Table_1[[#This Row],[총자산]]</f>
        <v>1.006024268509041</v>
      </c>
      <c r="H466" s="14">
        <f>I466/100000000000</f>
        <v>0.16758990470999999</v>
      </c>
      <c r="I466" s="10">
        <v>16758990471</v>
      </c>
      <c r="J466" s="10">
        <v>4.6500000000000004</v>
      </c>
      <c r="K466" s="10">
        <f>L466/1000000000000</f>
        <v>0.27026944964900002</v>
      </c>
      <c r="L466" s="10">
        <v>270269449649</v>
      </c>
      <c r="M466" s="10">
        <v>1.36</v>
      </c>
      <c r="N466" s="10">
        <v>1</v>
      </c>
      <c r="O466" s="14">
        <f>IF([1]!Table_1[[#This Row],[연도]]=2016,1,0)</f>
        <v>0</v>
      </c>
      <c r="P466" s="14">
        <f>IF([1]!Table_1[[#This Row],[연도]]=2017,1,0)</f>
        <v>0</v>
      </c>
      <c r="Q466" s="14">
        <f>IF([1]!Table_1[[#This Row],[연도]]=2018,1,0)</f>
        <v>0</v>
      </c>
      <c r="R466" s="14">
        <f>IF([1]!Table_1[[#This Row],[연도]]=2019,1,0)</f>
        <v>0</v>
      </c>
      <c r="S466" s="14">
        <f>IF([1]!Table_1[[#This Row],[연도]]=2020,1,0)</f>
        <v>0</v>
      </c>
      <c r="T466" s="14">
        <f>IF([1]!Table_1[[#This Row],[연도]]=2021,1,0)</f>
        <v>1</v>
      </c>
      <c r="U466" s="14">
        <f>IF([1]!Table_1[[#This Row],[연도]]=2022,1,0)</f>
        <v>0</v>
      </c>
      <c r="V466" s="14">
        <f>IF([1]!Table_1[[#This Row],[연도]]=2023,1,0)</f>
        <v>0</v>
      </c>
      <c r="W466" s="10">
        <v>1.1000000000000001</v>
      </c>
      <c r="X466" s="10">
        <f>Y466/1000000000000</f>
        <v>0.23915154375</v>
      </c>
      <c r="Y466" s="14">
        <f>[1]!Table_1[[#This Row],[주가]]*[1]!Table_1[[#This Row],[기말주식수]]</f>
        <v>239151543750</v>
      </c>
      <c r="Z466" s="14">
        <f>AA466/10</f>
        <v>1.427004473591839</v>
      </c>
      <c r="AA466" s="14">
        <f>[1]!Table_1[[#This Row],[시가총액]]/[1]!Table_1[[#This Row],[당기순이익(세후영업이익)]]</f>
        <v>14.27004473591839</v>
      </c>
      <c r="AB466" s="10">
        <v>6252627500</v>
      </c>
    </row>
    <row r="467" spans="1:28" ht="19.2">
      <c r="A467" s="12">
        <v>466</v>
      </c>
      <c r="B467" s="12">
        <v>2100</v>
      </c>
      <c r="C467" s="13" t="s">
        <v>76</v>
      </c>
      <c r="D467" s="13" t="s">
        <v>6</v>
      </c>
      <c r="E467" s="12">
        <v>2022</v>
      </c>
      <c r="F467" s="12">
        <v>23.140999999999998</v>
      </c>
      <c r="G467" s="15">
        <f>([1]!Table_1[[#This Row],[총자산]]-[1]!Table_1[[#This Row],[장부가치 자기자본]]+[1]!Table_1[[#This Row],[시가총액]])/[1]!Table_1[[#This Row],[총자산]]</f>
        <v>0.85889089599433865</v>
      </c>
      <c r="H467" s="14">
        <f>I467/100000000000</f>
        <v>0.40975101749999998</v>
      </c>
      <c r="I467" s="12">
        <v>40975101750</v>
      </c>
      <c r="J467" s="12">
        <v>15.39</v>
      </c>
      <c r="K467" s="10">
        <f>L467/1000000000000</f>
        <v>0.36160457308600003</v>
      </c>
      <c r="L467" s="12">
        <v>361604573086</v>
      </c>
      <c r="M467" s="12">
        <v>2.78</v>
      </c>
      <c r="N467" s="12">
        <v>1</v>
      </c>
      <c r="O467" s="15">
        <f>IF([1]!Table_1[[#This Row],[연도]]=2016,1,0)</f>
        <v>0</v>
      </c>
      <c r="P467" s="15">
        <f>IF([1]!Table_1[[#This Row],[연도]]=2017,1,0)</f>
        <v>0</v>
      </c>
      <c r="Q467" s="15">
        <f>IF([1]!Table_1[[#This Row],[연도]]=2018,1,0)</f>
        <v>0</v>
      </c>
      <c r="R467" s="15">
        <f>IF([1]!Table_1[[#This Row],[연도]]=2019,1,0)</f>
        <v>0</v>
      </c>
      <c r="S467" s="15">
        <f>IF([1]!Table_1[[#This Row],[연도]]=2020,1,0)</f>
        <v>0</v>
      </c>
      <c r="T467" s="15">
        <f>IF([1]!Table_1[[#This Row],[연도]]=2021,1,0)</f>
        <v>0</v>
      </c>
      <c r="U467" s="15">
        <f>IF([1]!Table_1[[#This Row],[연도]]=2022,1,0)</f>
        <v>1</v>
      </c>
      <c r="V467" s="15">
        <f>IF([1]!Table_1[[#This Row],[연도]]=2023,1,0)</f>
        <v>0</v>
      </c>
      <c r="W467" s="12">
        <v>2.41</v>
      </c>
      <c r="X467" s="10">
        <f>Y467/1000000000000</f>
        <v>0.1971780075</v>
      </c>
      <c r="Y467" s="15">
        <f>[1]!Table_1[[#This Row],[주가]]*[1]!Table_1[[#This Row],[기말주식수]]</f>
        <v>197178007500</v>
      </c>
      <c r="Z467" s="14">
        <f>AA467/10</f>
        <v>0.48121419857120917</v>
      </c>
      <c r="AA467" s="15">
        <f>[1]!Table_1[[#This Row],[시가총액]]/[1]!Table_1[[#This Row],[당기순이익(세후영업이익)]]</f>
        <v>4.812141985712092</v>
      </c>
      <c r="AB467" s="12">
        <v>7145860000</v>
      </c>
    </row>
    <row r="468" spans="1:28" ht="19.2">
      <c r="A468" s="10">
        <v>467</v>
      </c>
      <c r="B468" s="10">
        <v>2100</v>
      </c>
      <c r="C468" s="11" t="s">
        <v>76</v>
      </c>
      <c r="D468" s="11" t="s">
        <v>6</v>
      </c>
      <c r="E468" s="10">
        <v>2023</v>
      </c>
      <c r="F468" s="10">
        <v>53.148000000000003</v>
      </c>
      <c r="G468" s="14">
        <f>([1]!Table_1[[#This Row],[총자산]]-[1]!Table_1[[#This Row],[장부가치 자기자본]]+[1]!Table_1[[#This Row],[시가총액]])/[1]!Table_1[[#This Row],[총자산]]</f>
        <v>0.84414271779710071</v>
      </c>
      <c r="H468" s="14">
        <f>I468/100000000000</f>
        <v>0.25209888376</v>
      </c>
      <c r="I468" s="10">
        <v>25209888376</v>
      </c>
      <c r="J468" s="10">
        <v>-0.01</v>
      </c>
      <c r="K468" s="10">
        <f>L468/1000000000000</f>
        <v>0.34740778894500002</v>
      </c>
      <c r="L468" s="10">
        <v>347407788945</v>
      </c>
      <c r="M468" s="10">
        <v>2.79</v>
      </c>
      <c r="N468" s="10">
        <v>2</v>
      </c>
      <c r="O468" s="14">
        <f>IF([1]!Table_1[[#This Row],[연도]]=2016,1,0)</f>
        <v>0</v>
      </c>
      <c r="P468" s="14">
        <f>IF([1]!Table_1[[#This Row],[연도]]=2017,1,0)</f>
        <v>0</v>
      </c>
      <c r="Q468" s="14">
        <f>IF([1]!Table_1[[#This Row],[연도]]=2018,1,0)</f>
        <v>0</v>
      </c>
      <c r="R468" s="14">
        <f>IF([1]!Table_1[[#This Row],[연도]]=2019,1,0)</f>
        <v>0</v>
      </c>
      <c r="S468" s="14">
        <f>IF([1]!Table_1[[#This Row],[연도]]=2020,1,0)</f>
        <v>0</v>
      </c>
      <c r="T468" s="14">
        <f>IF([1]!Table_1[[#This Row],[연도]]=2021,1,0)</f>
        <v>0</v>
      </c>
      <c r="U468" s="14">
        <f>IF([1]!Table_1[[#This Row],[연도]]=2022,1,0)</f>
        <v>0</v>
      </c>
      <c r="V468" s="14">
        <f>IF([1]!Table_1[[#This Row],[연도]]=2023,1,0)</f>
        <v>1</v>
      </c>
      <c r="W468" s="10">
        <v>2.11</v>
      </c>
      <c r="X468" s="10">
        <f>Y468/1000000000000</f>
        <v>0.19854458775</v>
      </c>
      <c r="Y468" s="14">
        <f>[1]!Table_1[[#This Row],[주가]]*[1]!Table_1[[#This Row],[기말주식수]]</f>
        <v>198544587750</v>
      </c>
      <c r="Z468" s="14">
        <f>AA468/10</f>
        <v>0.787566310444341</v>
      </c>
      <c r="AA468" s="14">
        <f>[1]!Table_1[[#This Row],[시가총액]]/[1]!Table_1[[#This Row],[당기순이익(세후영업이익)]]</f>
        <v>7.8756631044434098</v>
      </c>
      <c r="AB468" s="10">
        <v>8039092500</v>
      </c>
    </row>
    <row r="469" spans="1:28" ht="19.2">
      <c r="A469" s="12">
        <v>468</v>
      </c>
      <c r="B469" s="12">
        <v>2140</v>
      </c>
      <c r="C469" s="13" t="s">
        <v>77</v>
      </c>
      <c r="D469" s="13" t="s">
        <v>6</v>
      </c>
      <c r="E469" s="12">
        <v>2016</v>
      </c>
      <c r="F469" s="12">
        <v>10.567</v>
      </c>
      <c r="G469" s="15">
        <f>([1]!Table_1[[#This Row],[총자산]]-[1]!Table_1[[#This Row],[장부가치 자기자본]]+[1]!Table_1[[#This Row],[시가총액]])/[1]!Table_1[[#This Row],[총자산]]</f>
        <v>1.4845320684086354</v>
      </c>
      <c r="H469" s="14">
        <f>I469/100000000000</f>
        <v>6.6792839529999995E-2</v>
      </c>
      <c r="I469" s="12">
        <v>6679283953</v>
      </c>
      <c r="J469" s="12">
        <v>4.93</v>
      </c>
      <c r="K469" s="10">
        <f>L469/1000000000000</f>
        <v>0.172279708468</v>
      </c>
      <c r="L469" s="12">
        <v>172279708468</v>
      </c>
      <c r="M469" s="12">
        <v>0.16</v>
      </c>
      <c r="N469" s="12">
        <v>1</v>
      </c>
      <c r="O469" s="15">
        <f>IF([1]!Table_1[[#This Row],[연도]]=2016,1,0)</f>
        <v>1</v>
      </c>
      <c r="P469" s="15">
        <f>IF([1]!Table_1[[#This Row],[연도]]=2017,1,0)</f>
        <v>0</v>
      </c>
      <c r="Q469" s="15">
        <f>IF([1]!Table_1[[#This Row],[연도]]=2018,1,0)</f>
        <v>0</v>
      </c>
      <c r="R469" s="15">
        <f>IF([1]!Table_1[[#This Row],[연도]]=2019,1,0)</f>
        <v>0</v>
      </c>
      <c r="S469" s="15">
        <f>IF([1]!Table_1[[#This Row],[연도]]=2020,1,0)</f>
        <v>0</v>
      </c>
      <c r="T469" s="15">
        <f>IF([1]!Table_1[[#This Row],[연도]]=2021,1,0)</f>
        <v>0</v>
      </c>
      <c r="U469" s="15">
        <f>IF([1]!Table_1[[#This Row],[연도]]=2022,1,0)</f>
        <v>0</v>
      </c>
      <c r="V469" s="15">
        <f>IF([1]!Table_1[[#This Row],[연도]]=2023,1,0)</f>
        <v>0</v>
      </c>
      <c r="W469" s="12">
        <v>0.94</v>
      </c>
      <c r="X469" s="10">
        <f>Y469/1000000000000</f>
        <v>0.16634596474999999</v>
      </c>
      <c r="Y469" s="15">
        <f>[1]!Table_1[[#This Row],[주가]]*[1]!Table_1[[#This Row],[기말주식수]]</f>
        <v>166345964750</v>
      </c>
      <c r="Z469" s="14">
        <f>AA469/10</f>
        <v>2.4904760139039412</v>
      </c>
      <c r="AA469" s="15">
        <f>[1]!Table_1[[#This Row],[시가총액]]/[1]!Table_1[[#This Row],[당기순이익(세후영업이익)]]</f>
        <v>24.904760139039414</v>
      </c>
      <c r="AB469" s="12">
        <v>724182600</v>
      </c>
    </row>
    <row r="470" spans="1:28" ht="19.2">
      <c r="A470" s="10">
        <v>469</v>
      </c>
      <c r="B470" s="10">
        <v>2140</v>
      </c>
      <c r="C470" s="11" t="s">
        <v>77</v>
      </c>
      <c r="D470" s="11" t="s">
        <v>6</v>
      </c>
      <c r="E470" s="10">
        <v>2017</v>
      </c>
      <c r="F470" s="10">
        <v>0</v>
      </c>
      <c r="G470" s="14">
        <f>([1]!Table_1[[#This Row],[총자산]]-[1]!Table_1[[#This Row],[장부가치 자기자본]]+[1]!Table_1[[#This Row],[시가총액]])/[1]!Table_1[[#This Row],[총자산]]</f>
        <v>0.88165912696752324</v>
      </c>
      <c r="H470" s="14">
        <f>I470/100000000000</f>
        <v>5.9466973860000001E-2</v>
      </c>
      <c r="I470" s="10">
        <v>5946697386</v>
      </c>
      <c r="J470" s="10">
        <v>9.1</v>
      </c>
      <c r="K470" s="10">
        <f>L470/1000000000000</f>
        <v>0.17452441208899999</v>
      </c>
      <c r="L470" s="10">
        <v>174524412089</v>
      </c>
      <c r="M470" s="10">
        <v>0.24</v>
      </c>
      <c r="N470" s="10">
        <v>1</v>
      </c>
      <c r="O470" s="14">
        <f>IF([1]!Table_1[[#This Row],[연도]]=2016,1,0)</f>
        <v>0</v>
      </c>
      <c r="P470" s="14">
        <f>IF([1]!Table_1[[#This Row],[연도]]=2017,1,0)</f>
        <v>1</v>
      </c>
      <c r="Q470" s="14">
        <f>IF([1]!Table_1[[#This Row],[연도]]=2018,1,0)</f>
        <v>0</v>
      </c>
      <c r="R470" s="14">
        <f>IF([1]!Table_1[[#This Row],[연도]]=2019,1,0)</f>
        <v>0</v>
      </c>
      <c r="S470" s="14">
        <f>IF([1]!Table_1[[#This Row],[연도]]=2020,1,0)</f>
        <v>0</v>
      </c>
      <c r="T470" s="14">
        <f>IF([1]!Table_1[[#This Row],[연도]]=2021,1,0)</f>
        <v>0</v>
      </c>
      <c r="U470" s="14">
        <f>IF([1]!Table_1[[#This Row],[연도]]=2022,1,0)</f>
        <v>0</v>
      </c>
      <c r="V470" s="14">
        <f>IF([1]!Table_1[[#This Row],[연도]]=2023,1,0)</f>
        <v>0</v>
      </c>
      <c r="W470" s="10">
        <v>0.89</v>
      </c>
      <c r="X470" s="10">
        <f>Y470/1000000000000</f>
        <v>6.7087053250000001E-2</v>
      </c>
      <c r="Y470" s="14">
        <f>[1]!Table_1[[#This Row],[주가]]*[1]!Table_1[[#This Row],[기말주식수]]</f>
        <v>67087053250</v>
      </c>
      <c r="Z470" s="14">
        <f>AA470/10</f>
        <v>1.1281396865416349</v>
      </c>
      <c r="AA470" s="14">
        <f>[1]!Table_1[[#This Row],[시가총액]]/[1]!Table_1[[#This Row],[당기순이익(세후영업이익)]]</f>
        <v>11.281396865416349</v>
      </c>
      <c r="AB470" s="10">
        <v>863499700</v>
      </c>
    </row>
    <row r="471" spans="1:28" ht="19.2">
      <c r="A471" s="12">
        <v>470</v>
      </c>
      <c r="B471" s="12">
        <v>2140</v>
      </c>
      <c r="C471" s="13" t="s">
        <v>77</v>
      </c>
      <c r="D471" s="13" t="s">
        <v>6</v>
      </c>
      <c r="E471" s="12">
        <v>2018</v>
      </c>
      <c r="F471" s="12">
        <v>19.934000000000001</v>
      </c>
      <c r="G471" s="15">
        <f>([1]!Table_1[[#This Row],[총자산]]-[1]!Table_1[[#This Row],[장부가치 자기자본]]+[1]!Table_1[[#This Row],[시가총액]])/[1]!Table_1[[#This Row],[총자산]]</f>
        <v>0.82084756957392169</v>
      </c>
      <c r="H471" s="14">
        <f>I471/100000000000</f>
        <v>5.8096204419999999E-2</v>
      </c>
      <c r="I471" s="12">
        <v>5809620442</v>
      </c>
      <c r="J471" s="12">
        <v>16.649999999999999</v>
      </c>
      <c r="K471" s="10">
        <f>L471/1000000000000</f>
        <v>0.158429983655</v>
      </c>
      <c r="L471" s="12">
        <v>158429983655</v>
      </c>
      <c r="M471" s="12">
        <v>0.19</v>
      </c>
      <c r="N471" s="12">
        <v>1</v>
      </c>
      <c r="O471" s="15">
        <f>IF([1]!Table_1[[#This Row],[연도]]=2016,1,0)</f>
        <v>0</v>
      </c>
      <c r="P471" s="15">
        <f>IF([1]!Table_1[[#This Row],[연도]]=2017,1,0)</f>
        <v>0</v>
      </c>
      <c r="Q471" s="15">
        <f>IF([1]!Table_1[[#This Row],[연도]]=2018,1,0)</f>
        <v>1</v>
      </c>
      <c r="R471" s="15">
        <f>IF([1]!Table_1[[#This Row],[연도]]=2019,1,0)</f>
        <v>0</v>
      </c>
      <c r="S471" s="15">
        <f>IF([1]!Table_1[[#This Row],[연도]]=2020,1,0)</f>
        <v>0</v>
      </c>
      <c r="T471" s="15">
        <f>IF([1]!Table_1[[#This Row],[연도]]=2021,1,0)</f>
        <v>0</v>
      </c>
      <c r="U471" s="15">
        <f>IF([1]!Table_1[[#This Row],[연도]]=2022,1,0)</f>
        <v>0</v>
      </c>
      <c r="V471" s="15">
        <f>IF([1]!Table_1[[#This Row],[연도]]=2023,1,0)</f>
        <v>0</v>
      </c>
      <c r="W471" s="12">
        <v>1.18</v>
      </c>
      <c r="X471" s="10">
        <f>Y471/1000000000000</f>
        <v>5.411855225E-2</v>
      </c>
      <c r="Y471" s="15">
        <f>[1]!Table_1[[#This Row],[주가]]*[1]!Table_1[[#This Row],[기말주식수]]</f>
        <v>54118552250</v>
      </c>
      <c r="Z471" s="14">
        <f>AA471/10</f>
        <v>0.93153335558302552</v>
      </c>
      <c r="AA471" s="15">
        <f>[1]!Table_1[[#This Row],[시가총액]]/[1]!Table_1[[#This Row],[당기순이익(세후영업이익)]]</f>
        <v>9.3153335558302555</v>
      </c>
      <c r="AB471" s="12">
        <v>740142600</v>
      </c>
    </row>
    <row r="472" spans="1:28" ht="19.2">
      <c r="A472" s="10">
        <v>471</v>
      </c>
      <c r="B472" s="10">
        <v>2140</v>
      </c>
      <c r="C472" s="11" t="s">
        <v>77</v>
      </c>
      <c r="D472" s="11" t="s">
        <v>6</v>
      </c>
      <c r="E472" s="10">
        <v>2019</v>
      </c>
      <c r="F472" s="10">
        <v>15.651</v>
      </c>
      <c r="G472" s="14">
        <f>([1]!Table_1[[#This Row],[총자산]]-[1]!Table_1[[#This Row],[장부가치 자기자본]]+[1]!Table_1[[#This Row],[시가총액]])/[1]!Table_1[[#This Row],[총자산]]</f>
        <v>0.94175727954748312</v>
      </c>
      <c r="H472" s="14">
        <f>I472/100000000000</f>
        <v>5.8122279239999998E-2</v>
      </c>
      <c r="I472" s="10">
        <v>5812227924</v>
      </c>
      <c r="J472" s="10">
        <v>-3.34</v>
      </c>
      <c r="K472" s="10">
        <f>L472/1000000000000</f>
        <v>0.19245707059700001</v>
      </c>
      <c r="L472" s="10">
        <v>192457070597</v>
      </c>
      <c r="M472" s="10">
        <v>0.33</v>
      </c>
      <c r="N472" s="10">
        <v>1</v>
      </c>
      <c r="O472" s="14">
        <f>IF([1]!Table_1[[#This Row],[연도]]=2016,1,0)</f>
        <v>0</v>
      </c>
      <c r="P472" s="14">
        <f>IF([1]!Table_1[[#This Row],[연도]]=2017,1,0)</f>
        <v>0</v>
      </c>
      <c r="Q472" s="14">
        <f>IF([1]!Table_1[[#This Row],[연도]]=2018,1,0)</f>
        <v>0</v>
      </c>
      <c r="R472" s="14">
        <f>IF([1]!Table_1[[#This Row],[연도]]=2019,1,0)</f>
        <v>1</v>
      </c>
      <c r="S472" s="14">
        <f>IF([1]!Table_1[[#This Row],[연도]]=2020,1,0)</f>
        <v>0</v>
      </c>
      <c r="T472" s="14">
        <f>IF([1]!Table_1[[#This Row],[연도]]=2021,1,0)</f>
        <v>0</v>
      </c>
      <c r="U472" s="14">
        <f>IF([1]!Table_1[[#This Row],[연도]]=2022,1,0)</f>
        <v>0</v>
      </c>
      <c r="V472" s="14">
        <f>IF([1]!Table_1[[#This Row],[연도]]=2023,1,0)</f>
        <v>0</v>
      </c>
      <c r="W472" s="10">
        <v>1.39</v>
      </c>
      <c r="X472" s="10">
        <f>Y472/1000000000000</f>
        <v>8.3796467999999999E-2</v>
      </c>
      <c r="Y472" s="14">
        <f>[1]!Table_1[[#This Row],[주가]]*[1]!Table_1[[#This Row],[기말주식수]]</f>
        <v>83796468000</v>
      </c>
      <c r="Z472" s="14">
        <f>AA472/10</f>
        <v>1.4417271499967419</v>
      </c>
      <c r="AA472" s="14">
        <f>[1]!Table_1[[#This Row],[시가총액]]/[1]!Table_1[[#This Row],[당기순이익(세후영업이익)]]</f>
        <v>14.41727149996742</v>
      </c>
      <c r="AB472" s="10">
        <v>740142600</v>
      </c>
    </row>
    <row r="473" spans="1:28" ht="19.2">
      <c r="A473" s="12">
        <v>472</v>
      </c>
      <c r="B473" s="12">
        <v>2140</v>
      </c>
      <c r="C473" s="13" t="s">
        <v>77</v>
      </c>
      <c r="D473" s="13" t="s">
        <v>6</v>
      </c>
      <c r="E473" s="12">
        <v>2020</v>
      </c>
      <c r="F473" s="12">
        <v>12.762</v>
      </c>
      <c r="G473" s="15">
        <f>([1]!Table_1[[#This Row],[총자산]]-[1]!Table_1[[#This Row],[장부가치 자기자본]]+[1]!Table_1[[#This Row],[시가총액]])/[1]!Table_1[[#This Row],[총자산]]</f>
        <v>1.0903325845496143</v>
      </c>
      <c r="H473" s="14">
        <f>I473/100000000000</f>
        <v>9.1828301449999997E-2</v>
      </c>
      <c r="I473" s="12">
        <v>9182830145</v>
      </c>
      <c r="J473" s="12">
        <v>4.8899999999999997</v>
      </c>
      <c r="K473" s="10">
        <f>L473/1000000000000</f>
        <v>0.19050455733900001</v>
      </c>
      <c r="L473" s="12">
        <v>190504557339</v>
      </c>
      <c r="M473" s="12">
        <v>0.67</v>
      </c>
      <c r="N473" s="12">
        <v>1</v>
      </c>
      <c r="O473" s="15">
        <f>IF([1]!Table_1[[#This Row],[연도]]=2016,1,0)</f>
        <v>0</v>
      </c>
      <c r="P473" s="15">
        <f>IF([1]!Table_1[[#This Row],[연도]]=2017,1,0)</f>
        <v>0</v>
      </c>
      <c r="Q473" s="15">
        <f>IF([1]!Table_1[[#This Row],[연도]]=2018,1,0)</f>
        <v>0</v>
      </c>
      <c r="R473" s="15">
        <f>IF([1]!Table_1[[#This Row],[연도]]=2019,1,0)</f>
        <v>0</v>
      </c>
      <c r="S473" s="15">
        <f>IF([1]!Table_1[[#This Row],[연도]]=2020,1,0)</f>
        <v>1</v>
      </c>
      <c r="T473" s="15">
        <f>IF([1]!Table_1[[#This Row],[연도]]=2021,1,0)</f>
        <v>0</v>
      </c>
      <c r="U473" s="15">
        <f>IF([1]!Table_1[[#This Row],[연도]]=2022,1,0)</f>
        <v>0</v>
      </c>
      <c r="V473" s="15">
        <f>IF([1]!Table_1[[#This Row],[연도]]=2023,1,0)</f>
        <v>0</v>
      </c>
      <c r="W473" s="12">
        <v>1.1599999999999999</v>
      </c>
      <c r="X473" s="10">
        <f>Y473/1000000000000</f>
        <v>0.12220318249999999</v>
      </c>
      <c r="Y473" s="15">
        <f>[1]!Table_1[[#This Row],[주가]]*[1]!Table_1[[#This Row],[기말주식수]]</f>
        <v>122203182500</v>
      </c>
      <c r="Z473" s="14">
        <f>AA473/10</f>
        <v>1.3307790797648473</v>
      </c>
      <c r="AA473" s="15">
        <f>[1]!Table_1[[#This Row],[시가총액]]/[1]!Table_1[[#This Row],[당기순이익(세후영업이익)]]</f>
        <v>13.307790797648474</v>
      </c>
      <c r="AB473" s="12">
        <v>863499700</v>
      </c>
    </row>
    <row r="474" spans="1:28" ht="19.2">
      <c r="A474" s="10">
        <v>473</v>
      </c>
      <c r="B474" s="10">
        <v>2140</v>
      </c>
      <c r="C474" s="11" t="s">
        <v>77</v>
      </c>
      <c r="D474" s="11" t="s">
        <v>6</v>
      </c>
      <c r="E474" s="10">
        <v>2021</v>
      </c>
      <c r="F474" s="10">
        <v>21.827999999999999</v>
      </c>
      <c r="G474" s="14">
        <f>([1]!Table_1[[#This Row],[총자산]]-[1]!Table_1[[#This Row],[장부가치 자기자본]]+[1]!Table_1[[#This Row],[시가총액]])/[1]!Table_1[[#This Row],[총자산]]</f>
        <v>0.85638049953978979</v>
      </c>
      <c r="H474" s="14">
        <f>I474/100000000000</f>
        <v>4.8624966720000003E-2</v>
      </c>
      <c r="I474" s="10">
        <v>4862496672</v>
      </c>
      <c r="J474" s="10">
        <v>10.17</v>
      </c>
      <c r="K474" s="10">
        <f>L474/1000000000000</f>
        <v>0.21348655149500001</v>
      </c>
      <c r="L474" s="10">
        <v>213486551495</v>
      </c>
      <c r="M474" s="10">
        <v>0.93</v>
      </c>
      <c r="N474" s="10">
        <v>1</v>
      </c>
      <c r="O474" s="14">
        <f>IF([1]!Table_1[[#This Row],[연도]]=2016,1,0)</f>
        <v>0</v>
      </c>
      <c r="P474" s="14">
        <f>IF([1]!Table_1[[#This Row],[연도]]=2017,1,0)</f>
        <v>0</v>
      </c>
      <c r="Q474" s="14">
        <f>IF([1]!Table_1[[#This Row],[연도]]=2018,1,0)</f>
        <v>0</v>
      </c>
      <c r="R474" s="14">
        <f>IF([1]!Table_1[[#This Row],[연도]]=2019,1,0)</f>
        <v>0</v>
      </c>
      <c r="S474" s="14">
        <f>IF([1]!Table_1[[#This Row],[연도]]=2020,1,0)</f>
        <v>0</v>
      </c>
      <c r="T474" s="14">
        <f>IF([1]!Table_1[[#This Row],[연도]]=2021,1,0)</f>
        <v>1</v>
      </c>
      <c r="U474" s="14">
        <f>IF([1]!Table_1[[#This Row],[연도]]=2022,1,0)</f>
        <v>0</v>
      </c>
      <c r="V474" s="14">
        <f>IF([1]!Table_1[[#This Row],[연도]]=2023,1,0)</f>
        <v>0</v>
      </c>
      <c r="W474" s="10">
        <v>1.34</v>
      </c>
      <c r="X474" s="10">
        <f>Y474/1000000000000</f>
        <v>7.2573726749999998E-2</v>
      </c>
      <c r="Y474" s="14">
        <f>[1]!Table_1[[#This Row],[주가]]*[1]!Table_1[[#This Row],[기말주식수]]</f>
        <v>72573726750</v>
      </c>
      <c r="Z474" s="14">
        <f>AA474/10</f>
        <v>1.4925198235693518</v>
      </c>
      <c r="AA474" s="14">
        <f>[1]!Table_1[[#This Row],[시가총액]]/[1]!Table_1[[#This Row],[당기순이익(세후영업이익)]]</f>
        <v>14.925198235693518</v>
      </c>
      <c r="AB474" s="10">
        <v>986856800</v>
      </c>
    </row>
    <row r="475" spans="1:28" ht="19.2">
      <c r="A475" s="12">
        <v>474</v>
      </c>
      <c r="B475" s="12">
        <v>2140</v>
      </c>
      <c r="C475" s="13" t="s">
        <v>77</v>
      </c>
      <c r="D475" s="13" t="s">
        <v>6</v>
      </c>
      <c r="E475" s="12">
        <v>2022</v>
      </c>
      <c r="F475" s="12">
        <v>147.55600000000001</v>
      </c>
      <c r="G475" s="15">
        <f>([1]!Table_1[[#This Row],[총자산]]-[1]!Table_1[[#This Row],[장부가치 자기자본]]+[1]!Table_1[[#This Row],[시가총액]])/[1]!Table_1[[#This Row],[총자산]]</f>
        <v>0.93042065939500129</v>
      </c>
      <c r="H475" s="14">
        <f>I475/100000000000</f>
        <v>4.4253262129999998E-2</v>
      </c>
      <c r="I475" s="12">
        <v>4425326213</v>
      </c>
      <c r="J475" s="12">
        <v>15.13</v>
      </c>
      <c r="K475" s="10">
        <f>L475/1000000000000</f>
        <v>0.27837097602200001</v>
      </c>
      <c r="L475" s="12">
        <v>278370976022</v>
      </c>
      <c r="M475" s="12">
        <v>1.25</v>
      </c>
      <c r="N475" s="12">
        <v>1</v>
      </c>
      <c r="O475" s="15">
        <f>IF([1]!Table_1[[#This Row],[연도]]=2016,1,0)</f>
        <v>0</v>
      </c>
      <c r="P475" s="15">
        <f>IF([1]!Table_1[[#This Row],[연도]]=2017,1,0)</f>
        <v>0</v>
      </c>
      <c r="Q475" s="15">
        <f>IF([1]!Table_1[[#This Row],[연도]]=2018,1,0)</f>
        <v>0</v>
      </c>
      <c r="R475" s="15">
        <f>IF([1]!Table_1[[#This Row],[연도]]=2019,1,0)</f>
        <v>0</v>
      </c>
      <c r="S475" s="15">
        <f>IF([1]!Table_1[[#This Row],[연도]]=2020,1,0)</f>
        <v>0</v>
      </c>
      <c r="T475" s="15">
        <f>IF([1]!Table_1[[#This Row],[연도]]=2021,1,0)</f>
        <v>0</v>
      </c>
      <c r="U475" s="15">
        <f>IF([1]!Table_1[[#This Row],[연도]]=2022,1,0)</f>
        <v>1</v>
      </c>
      <c r="V475" s="15">
        <f>IF([1]!Table_1[[#This Row],[연도]]=2023,1,0)</f>
        <v>0</v>
      </c>
      <c r="W475" s="12">
        <v>1.43</v>
      </c>
      <c r="X475" s="10">
        <f>Y475/1000000000000</f>
        <v>8.6539804750000004E-2</v>
      </c>
      <c r="Y475" s="15">
        <f>[1]!Table_1[[#This Row],[주가]]*[1]!Table_1[[#This Row],[기말주식수]]</f>
        <v>86539804750</v>
      </c>
      <c r="Z475" s="14">
        <f>AA475/10</f>
        <v>1.9555576376669701</v>
      </c>
      <c r="AA475" s="15">
        <f>[1]!Table_1[[#This Row],[시가총액]]/[1]!Table_1[[#This Row],[당기순이익(세후영업이익)]]</f>
        <v>19.555576376669702</v>
      </c>
      <c r="AB475" s="12">
        <v>616785500</v>
      </c>
    </row>
    <row r="476" spans="1:28" ht="19.2">
      <c r="A476" s="10">
        <v>475</v>
      </c>
      <c r="B476" s="10">
        <v>2140</v>
      </c>
      <c r="C476" s="11" t="s">
        <v>77</v>
      </c>
      <c r="D476" s="11" t="s">
        <v>6</v>
      </c>
      <c r="E476" s="10">
        <v>2023</v>
      </c>
      <c r="F476" s="10">
        <v>19.667999999999999</v>
      </c>
      <c r="G476" s="14">
        <f>([1]!Table_1[[#This Row],[총자산]]-[1]!Table_1[[#This Row],[장부가치 자기자본]]+[1]!Table_1[[#This Row],[시가총액]])/[1]!Table_1[[#This Row],[총자산]]</f>
        <v>0.89703319595805286</v>
      </c>
      <c r="H476" s="14">
        <f>I476/100000000000</f>
        <v>7.989269786E-2</v>
      </c>
      <c r="I476" s="10">
        <v>7989269786</v>
      </c>
      <c r="J476" s="10">
        <v>1.17</v>
      </c>
      <c r="K476" s="10">
        <f>L476/1000000000000</f>
        <v>0.31905861865399998</v>
      </c>
      <c r="L476" s="10">
        <v>319058618654</v>
      </c>
      <c r="M476" s="10">
        <v>1.22</v>
      </c>
      <c r="N476" s="10">
        <v>1</v>
      </c>
      <c r="O476" s="14">
        <f>IF([1]!Table_1[[#This Row],[연도]]=2016,1,0)</f>
        <v>0</v>
      </c>
      <c r="P476" s="14">
        <f>IF([1]!Table_1[[#This Row],[연도]]=2017,1,0)</f>
        <v>0</v>
      </c>
      <c r="Q476" s="14">
        <f>IF([1]!Table_1[[#This Row],[연도]]=2018,1,0)</f>
        <v>0</v>
      </c>
      <c r="R476" s="14">
        <f>IF([1]!Table_1[[#This Row],[연도]]=2019,1,0)</f>
        <v>0</v>
      </c>
      <c r="S476" s="14">
        <f>IF([1]!Table_1[[#This Row],[연도]]=2020,1,0)</f>
        <v>0</v>
      </c>
      <c r="T476" s="14">
        <f>IF([1]!Table_1[[#This Row],[연도]]=2021,1,0)</f>
        <v>0</v>
      </c>
      <c r="U476" s="14">
        <f>IF([1]!Table_1[[#This Row],[연도]]=2022,1,0)</f>
        <v>0</v>
      </c>
      <c r="V476" s="14">
        <f>IF([1]!Table_1[[#This Row],[연도]]=2023,1,0)</f>
        <v>1</v>
      </c>
      <c r="W476" s="10">
        <v>1.7</v>
      </c>
      <c r="X476" s="10">
        <f>Y476/1000000000000</f>
        <v>7.8309794500000002E-2</v>
      </c>
      <c r="Y476" s="14">
        <f>[1]!Table_1[[#This Row],[주가]]*[1]!Table_1[[#This Row],[기말주식수]]</f>
        <v>78309794500</v>
      </c>
      <c r="Z476" s="14">
        <f>AA476/10</f>
        <v>0.98018713346276276</v>
      </c>
      <c r="AA476" s="14">
        <f>[1]!Table_1[[#This Row],[시가총액]]/[1]!Table_1[[#This Row],[당기순이익(세후영업이익)]]</f>
        <v>9.8018713346276272</v>
      </c>
      <c r="AB476" s="10">
        <v>616785500</v>
      </c>
    </row>
    <row r="477" spans="1:28" ht="19.2">
      <c r="A477" s="12">
        <v>476</v>
      </c>
      <c r="B477" s="12">
        <v>2150</v>
      </c>
      <c r="C477" s="13" t="s">
        <v>78</v>
      </c>
      <c r="D477" s="13" t="s">
        <v>6</v>
      </c>
      <c r="E477" s="12">
        <v>2016</v>
      </c>
      <c r="F477" s="12">
        <v>444.923</v>
      </c>
      <c r="G477" s="15">
        <f>([1]!Table_1[[#This Row],[총자산]]-[1]!Table_1[[#This Row],[장부가치 자기자본]]+[1]!Table_1[[#This Row],[시가총액]])/[1]!Table_1[[#This Row],[총자산]]</f>
        <v>0.80117084658837878</v>
      </c>
      <c r="H477" s="14">
        <f>I477/100000000000</f>
        <v>0.14870769234</v>
      </c>
      <c r="I477" s="12">
        <v>14870769234</v>
      </c>
      <c r="J477" s="12">
        <v>-1.46</v>
      </c>
      <c r="K477" s="10">
        <f>L477/1000000000000</f>
        <v>0.32473793328099998</v>
      </c>
      <c r="L477" s="12">
        <v>324737933281</v>
      </c>
      <c r="M477" s="12">
        <v>2.0699999999999998</v>
      </c>
      <c r="N477" s="12">
        <v>1</v>
      </c>
      <c r="O477" s="15">
        <f>IF([1]!Table_1[[#This Row],[연도]]=2016,1,0)</f>
        <v>1</v>
      </c>
      <c r="P477" s="15">
        <f>IF([1]!Table_1[[#This Row],[연도]]=2017,1,0)</f>
        <v>0</v>
      </c>
      <c r="Q477" s="15">
        <f>IF([1]!Table_1[[#This Row],[연도]]=2018,1,0)</f>
        <v>0</v>
      </c>
      <c r="R477" s="15">
        <f>IF([1]!Table_1[[#This Row],[연도]]=2019,1,0)</f>
        <v>0</v>
      </c>
      <c r="S477" s="15">
        <f>IF([1]!Table_1[[#This Row],[연도]]=2020,1,0)</f>
        <v>0</v>
      </c>
      <c r="T477" s="15">
        <f>IF([1]!Table_1[[#This Row],[연도]]=2021,1,0)</f>
        <v>0</v>
      </c>
      <c r="U477" s="15">
        <f>IF([1]!Table_1[[#This Row],[연도]]=2022,1,0)</f>
        <v>0</v>
      </c>
      <c r="V477" s="15">
        <f>IF([1]!Table_1[[#This Row],[연도]]=2023,1,0)</f>
        <v>0</v>
      </c>
      <c r="W477" s="12">
        <v>1.3</v>
      </c>
      <c r="X477" s="10">
        <f>Y477/1000000000000</f>
        <v>0.16472220000000001</v>
      </c>
      <c r="Y477" s="15">
        <f>[1]!Table_1[[#This Row],[주가]]*[1]!Table_1[[#This Row],[기말주식수]]</f>
        <v>164722200000</v>
      </c>
      <c r="Z477" s="14">
        <f>AA477/10</f>
        <v>1.107691185358354</v>
      </c>
      <c r="AA477" s="15">
        <f>[1]!Table_1[[#This Row],[시가총액]]/[1]!Table_1[[#This Row],[당기순이익(세후영업이익)]]</f>
        <v>11.076911853583539</v>
      </c>
      <c r="AB477" s="12">
        <v>5619380600</v>
      </c>
    </row>
    <row r="478" spans="1:28" ht="19.2">
      <c r="A478" s="10">
        <v>477</v>
      </c>
      <c r="B478" s="10">
        <v>2150</v>
      </c>
      <c r="C478" s="11" t="s">
        <v>78</v>
      </c>
      <c r="D478" s="11" t="s">
        <v>6</v>
      </c>
      <c r="E478" s="10">
        <v>2017</v>
      </c>
      <c r="F478" s="10">
        <v>54.694000000000003</v>
      </c>
      <c r="G478" s="14">
        <f>([1]!Table_1[[#This Row],[총자산]]-[1]!Table_1[[#This Row],[장부가치 자기자본]]+[1]!Table_1[[#This Row],[시가총액]])/[1]!Table_1[[#This Row],[총자산]]</f>
        <v>0.78991452599168877</v>
      </c>
      <c r="H478" s="14">
        <f>I478/100000000000</f>
        <v>0.16504788773000001</v>
      </c>
      <c r="I478" s="10">
        <v>16504788773</v>
      </c>
      <c r="J478" s="10">
        <v>6.51</v>
      </c>
      <c r="K478" s="10">
        <f>L478/1000000000000</f>
        <v>0.39895005329299998</v>
      </c>
      <c r="L478" s="10">
        <v>398950053293</v>
      </c>
      <c r="M478" s="10">
        <v>1.58</v>
      </c>
      <c r="N478" s="10">
        <v>1</v>
      </c>
      <c r="O478" s="14">
        <f>IF([1]!Table_1[[#This Row],[연도]]=2016,1,0)</f>
        <v>0</v>
      </c>
      <c r="P478" s="14">
        <f>IF([1]!Table_1[[#This Row],[연도]]=2017,1,0)</f>
        <v>1</v>
      </c>
      <c r="Q478" s="14">
        <f>IF([1]!Table_1[[#This Row],[연도]]=2018,1,0)</f>
        <v>0</v>
      </c>
      <c r="R478" s="14">
        <f>IF([1]!Table_1[[#This Row],[연도]]=2019,1,0)</f>
        <v>0</v>
      </c>
      <c r="S478" s="14">
        <f>IF([1]!Table_1[[#This Row],[연도]]=2020,1,0)</f>
        <v>0</v>
      </c>
      <c r="T478" s="14">
        <f>IF([1]!Table_1[[#This Row],[연도]]=2021,1,0)</f>
        <v>0</v>
      </c>
      <c r="U478" s="14">
        <f>IF([1]!Table_1[[#This Row],[연도]]=2022,1,0)</f>
        <v>0</v>
      </c>
      <c r="V478" s="14">
        <f>IF([1]!Table_1[[#This Row],[연도]]=2023,1,0)</f>
        <v>0</v>
      </c>
      <c r="W478" s="10">
        <v>0.81</v>
      </c>
      <c r="X478" s="10">
        <f>Y478/1000000000000</f>
        <v>0.16674539999999999</v>
      </c>
      <c r="Y478" s="14">
        <f>[1]!Table_1[[#This Row],[주가]]*[1]!Table_1[[#This Row],[기말주식수]]</f>
        <v>166745400000</v>
      </c>
      <c r="Z478" s="14">
        <f>AA478/10</f>
        <v>1.0102849681589197</v>
      </c>
      <c r="AA478" s="14">
        <f>[1]!Table_1[[#This Row],[시가총액]]/[1]!Table_1[[#This Row],[당기순이익(세후영업이익)]]</f>
        <v>10.102849681589197</v>
      </c>
      <c r="AB478" s="10">
        <v>6406800000</v>
      </c>
    </row>
    <row r="479" spans="1:28" ht="19.2">
      <c r="A479" s="12">
        <v>478</v>
      </c>
      <c r="B479" s="12">
        <v>2150</v>
      </c>
      <c r="C479" s="13" t="s">
        <v>78</v>
      </c>
      <c r="D479" s="13" t="s">
        <v>6</v>
      </c>
      <c r="E479" s="12">
        <v>2018</v>
      </c>
      <c r="F479" s="12">
        <v>53.445</v>
      </c>
      <c r="G479" s="15">
        <f>([1]!Table_1[[#This Row],[총자산]]-[1]!Table_1[[#This Row],[장부가치 자기자본]]+[1]!Table_1[[#This Row],[시가총액]])/[1]!Table_1[[#This Row],[총자산]]</f>
        <v>1.114220100691097</v>
      </c>
      <c r="H479" s="14">
        <f>I479/100000000000</f>
        <v>0.17290544590000001</v>
      </c>
      <c r="I479" s="12">
        <v>17290544590</v>
      </c>
      <c r="J479" s="12">
        <v>14.4</v>
      </c>
      <c r="K479" s="10">
        <f>L479/1000000000000</f>
        <v>0.40247258237799999</v>
      </c>
      <c r="L479" s="12">
        <v>402472582378</v>
      </c>
      <c r="M479" s="12">
        <v>1.36</v>
      </c>
      <c r="N479" s="12">
        <v>1</v>
      </c>
      <c r="O479" s="15">
        <f>IF([1]!Table_1[[#This Row],[연도]]=2016,1,0)</f>
        <v>0</v>
      </c>
      <c r="P479" s="15">
        <f>IF([1]!Table_1[[#This Row],[연도]]=2017,1,0)</f>
        <v>0</v>
      </c>
      <c r="Q479" s="15">
        <f>IF([1]!Table_1[[#This Row],[연도]]=2018,1,0)</f>
        <v>1</v>
      </c>
      <c r="R479" s="15">
        <f>IF([1]!Table_1[[#This Row],[연도]]=2019,1,0)</f>
        <v>0</v>
      </c>
      <c r="S479" s="15">
        <f>IF([1]!Table_1[[#This Row],[연도]]=2020,1,0)</f>
        <v>0</v>
      </c>
      <c r="T479" s="15">
        <f>IF([1]!Table_1[[#This Row],[연도]]=2021,1,0)</f>
        <v>0</v>
      </c>
      <c r="U479" s="15">
        <f>IF([1]!Table_1[[#This Row],[연도]]=2022,1,0)</f>
        <v>0</v>
      </c>
      <c r="V479" s="15">
        <f>IF([1]!Table_1[[#This Row],[연도]]=2023,1,0)</f>
        <v>0</v>
      </c>
      <c r="W479" s="12">
        <v>1.23</v>
      </c>
      <c r="X479" s="10">
        <f>Y479/1000000000000</f>
        <v>0.29167799999999999</v>
      </c>
      <c r="Y479" s="15">
        <f>[1]!Table_1[[#This Row],[주가]]*[1]!Table_1[[#This Row],[기말주식수]]</f>
        <v>291678000000</v>
      </c>
      <c r="Z479" s="14">
        <f>AA479/10</f>
        <v>1.686921996480621</v>
      </c>
      <c r="AA479" s="15">
        <f>[1]!Table_1[[#This Row],[시가총액]]/[1]!Table_1[[#This Row],[당기순이익(세후영업이익)]]</f>
        <v>16.869219964806209</v>
      </c>
      <c r="AB479" s="12">
        <v>7372768700</v>
      </c>
    </row>
    <row r="480" spans="1:28" ht="19.2">
      <c r="A480" s="10">
        <v>479</v>
      </c>
      <c r="B480" s="10">
        <v>2150</v>
      </c>
      <c r="C480" s="11" t="s">
        <v>78</v>
      </c>
      <c r="D480" s="11" t="s">
        <v>6</v>
      </c>
      <c r="E480" s="10">
        <v>2019</v>
      </c>
      <c r="F480" s="10">
        <v>48.197000000000003</v>
      </c>
      <c r="G480" s="14">
        <f>([1]!Table_1[[#This Row],[총자산]]-[1]!Table_1[[#This Row],[장부가치 자기자본]]+[1]!Table_1[[#This Row],[시가총액]])/[1]!Table_1[[#This Row],[총자산]]</f>
        <v>1.1186942641125626</v>
      </c>
      <c r="H480" s="14">
        <f>I480/100000000000</f>
        <v>0.27069213015999999</v>
      </c>
      <c r="I480" s="10">
        <v>27069213016</v>
      </c>
      <c r="J480" s="10">
        <v>8.7899999999999991</v>
      </c>
      <c r="K480" s="10">
        <f>L480/1000000000000</f>
        <v>0.51612767638299994</v>
      </c>
      <c r="L480" s="10">
        <v>516127676383</v>
      </c>
      <c r="M480" s="10">
        <v>1.37</v>
      </c>
      <c r="N480" s="10">
        <v>1</v>
      </c>
      <c r="O480" s="14">
        <f>IF([1]!Table_1[[#This Row],[연도]]=2016,1,0)</f>
        <v>0</v>
      </c>
      <c r="P480" s="14">
        <f>IF([1]!Table_1[[#This Row],[연도]]=2017,1,0)</f>
        <v>0</v>
      </c>
      <c r="Q480" s="14">
        <f>IF([1]!Table_1[[#This Row],[연도]]=2018,1,0)</f>
        <v>0</v>
      </c>
      <c r="R480" s="14">
        <f>IF([1]!Table_1[[#This Row],[연도]]=2019,1,0)</f>
        <v>1</v>
      </c>
      <c r="S480" s="14">
        <f>IF([1]!Table_1[[#This Row],[연도]]=2020,1,0)</f>
        <v>0</v>
      </c>
      <c r="T480" s="14">
        <f>IF([1]!Table_1[[#This Row],[연도]]=2021,1,0)</f>
        <v>0</v>
      </c>
      <c r="U480" s="14">
        <f>IF([1]!Table_1[[#This Row],[연도]]=2022,1,0)</f>
        <v>0</v>
      </c>
      <c r="V480" s="14">
        <f>IF([1]!Table_1[[#This Row],[연도]]=2023,1,0)</f>
        <v>0</v>
      </c>
      <c r="W480" s="10">
        <v>1.04</v>
      </c>
      <c r="X480" s="10">
        <f>Y480/1000000000000</f>
        <v>0.30111959999999999</v>
      </c>
      <c r="Y480" s="14">
        <f>[1]!Table_1[[#This Row],[주가]]*[1]!Table_1[[#This Row],[기말주식수]]</f>
        <v>301119600000</v>
      </c>
      <c r="Z480" s="14">
        <f>AA480/10</f>
        <v>1.1124061856619734</v>
      </c>
      <c r="AA480" s="14">
        <f>[1]!Table_1[[#This Row],[시가총액]]/[1]!Table_1[[#This Row],[당기순이익(세후영업이익)]]</f>
        <v>11.124061856619733</v>
      </c>
      <c r="AB480" s="10">
        <v>8378146250</v>
      </c>
    </row>
    <row r="481" spans="1:28" ht="19.2">
      <c r="A481" s="12">
        <v>480</v>
      </c>
      <c r="B481" s="12">
        <v>2150</v>
      </c>
      <c r="C481" s="13" t="s">
        <v>78</v>
      </c>
      <c r="D481" s="13" t="s">
        <v>6</v>
      </c>
      <c r="E481" s="12">
        <v>2020</v>
      </c>
      <c r="F481" s="12">
        <v>52.262999999999998</v>
      </c>
      <c r="G481" s="15">
        <f>([1]!Table_1[[#This Row],[총자산]]-[1]!Table_1[[#This Row],[장부가치 자기자본]]+[1]!Table_1[[#This Row],[시가총액]])/[1]!Table_1[[#This Row],[총자산]]</f>
        <v>1.0398119450816972</v>
      </c>
      <c r="H481" s="14">
        <f>I481/100000000000</f>
        <v>0.24010625909</v>
      </c>
      <c r="I481" s="12">
        <v>24010625909</v>
      </c>
      <c r="J481" s="12">
        <v>10.44</v>
      </c>
      <c r="K481" s="10">
        <f>L481/1000000000000</f>
        <v>0.57492298873299996</v>
      </c>
      <c r="L481" s="12">
        <v>574922988733</v>
      </c>
      <c r="M481" s="12">
        <v>0.45</v>
      </c>
      <c r="N481" s="12">
        <v>1</v>
      </c>
      <c r="O481" s="15">
        <f>IF([1]!Table_1[[#This Row],[연도]]=2016,1,0)</f>
        <v>0</v>
      </c>
      <c r="P481" s="15">
        <f>IF([1]!Table_1[[#This Row],[연도]]=2017,1,0)</f>
        <v>0</v>
      </c>
      <c r="Q481" s="15">
        <f>IF([1]!Table_1[[#This Row],[연도]]=2018,1,0)</f>
        <v>0</v>
      </c>
      <c r="R481" s="15">
        <f>IF([1]!Table_1[[#This Row],[연도]]=2019,1,0)</f>
        <v>0</v>
      </c>
      <c r="S481" s="15">
        <f>IF([1]!Table_1[[#This Row],[연도]]=2020,1,0)</f>
        <v>1</v>
      </c>
      <c r="T481" s="15">
        <f>IF([1]!Table_1[[#This Row],[연도]]=2021,1,0)</f>
        <v>0</v>
      </c>
      <c r="U481" s="15">
        <f>IF([1]!Table_1[[#This Row],[연도]]=2022,1,0)</f>
        <v>0</v>
      </c>
      <c r="V481" s="15">
        <f>IF([1]!Table_1[[#This Row],[연도]]=2023,1,0)</f>
        <v>0</v>
      </c>
      <c r="W481" s="12">
        <v>0.68</v>
      </c>
      <c r="X481" s="10">
        <f>Y481/1000000000000</f>
        <v>0.27481800000000001</v>
      </c>
      <c r="Y481" s="15">
        <f>[1]!Table_1[[#This Row],[주가]]*[1]!Table_1[[#This Row],[기말주식수]]</f>
        <v>274818000000</v>
      </c>
      <c r="Z481" s="14">
        <f>AA481/10</f>
        <v>1.1445682467485734</v>
      </c>
      <c r="AA481" s="15">
        <f>[1]!Table_1[[#This Row],[시가총액]]/[1]!Table_1[[#This Row],[당기순이익(세후영업이익)]]</f>
        <v>11.445682467485733</v>
      </c>
      <c r="AB481" s="12">
        <v>9323167000</v>
      </c>
    </row>
    <row r="482" spans="1:28" ht="19.2">
      <c r="A482" s="10">
        <v>481</v>
      </c>
      <c r="B482" s="10">
        <v>2150</v>
      </c>
      <c r="C482" s="11" t="s">
        <v>78</v>
      </c>
      <c r="D482" s="11" t="s">
        <v>6</v>
      </c>
      <c r="E482" s="10">
        <v>2021</v>
      </c>
      <c r="F482" s="10">
        <v>62.097999999999999</v>
      </c>
      <c r="G482" s="14">
        <f>([1]!Table_1[[#This Row],[총자산]]-[1]!Table_1[[#This Row],[장부가치 자기자본]]+[1]!Table_1[[#This Row],[시가총액]])/[1]!Table_1[[#This Row],[총자산]]</f>
        <v>0.98206625196381692</v>
      </c>
      <c r="H482" s="14">
        <f>I482/100000000000</f>
        <v>0.19985474247000001</v>
      </c>
      <c r="I482" s="10">
        <v>19985474247</v>
      </c>
      <c r="J482" s="10">
        <v>10.75</v>
      </c>
      <c r="K482" s="10">
        <f>L482/1000000000000</f>
        <v>0.57739266023400004</v>
      </c>
      <c r="L482" s="10">
        <v>577392660234</v>
      </c>
      <c r="M482" s="10">
        <v>0.64</v>
      </c>
      <c r="N482" s="10">
        <v>1</v>
      </c>
      <c r="O482" s="14">
        <f>IF([1]!Table_1[[#This Row],[연도]]=2016,1,0)</f>
        <v>0</v>
      </c>
      <c r="P482" s="14">
        <f>IF([1]!Table_1[[#This Row],[연도]]=2017,1,0)</f>
        <v>0</v>
      </c>
      <c r="Q482" s="14">
        <f>IF([1]!Table_1[[#This Row],[연도]]=2018,1,0)</f>
        <v>0</v>
      </c>
      <c r="R482" s="14">
        <f>IF([1]!Table_1[[#This Row],[연도]]=2019,1,0)</f>
        <v>0</v>
      </c>
      <c r="S482" s="14">
        <f>IF([1]!Table_1[[#This Row],[연도]]=2020,1,0)</f>
        <v>0</v>
      </c>
      <c r="T482" s="14">
        <f>IF([1]!Table_1[[#This Row],[연도]]=2021,1,0)</f>
        <v>1</v>
      </c>
      <c r="U482" s="14">
        <f>IF([1]!Table_1[[#This Row],[연도]]=2022,1,0)</f>
        <v>0</v>
      </c>
      <c r="V482" s="14">
        <f>IF([1]!Table_1[[#This Row],[연도]]=2023,1,0)</f>
        <v>0</v>
      </c>
      <c r="W482" s="10">
        <v>0.43</v>
      </c>
      <c r="X482" s="10">
        <f>Y482/1000000000000</f>
        <v>0.25795800000000002</v>
      </c>
      <c r="Y482" s="14">
        <f>[1]!Table_1[[#This Row],[주가]]*[1]!Table_1[[#This Row],[기말주식수]]</f>
        <v>257958000000</v>
      </c>
      <c r="Z482" s="14">
        <f>AA482/10</f>
        <v>1.2907274393987513</v>
      </c>
      <c r="AA482" s="14">
        <f>[1]!Table_1[[#This Row],[시가총액]]/[1]!Table_1[[#This Row],[당기순이익(세후영업이익)]]</f>
        <v>12.907274393987514</v>
      </c>
      <c r="AB482" s="10">
        <v>9322831000</v>
      </c>
    </row>
    <row r="483" spans="1:28" ht="19.2">
      <c r="A483" s="12">
        <v>482</v>
      </c>
      <c r="B483" s="12">
        <v>2150</v>
      </c>
      <c r="C483" s="13" t="s">
        <v>78</v>
      </c>
      <c r="D483" s="13" t="s">
        <v>6</v>
      </c>
      <c r="E483" s="12">
        <v>2022</v>
      </c>
      <c r="F483" s="12">
        <v>590.79999999999995</v>
      </c>
      <c r="G483" s="15">
        <f>([1]!Table_1[[#This Row],[총자산]]-[1]!Table_1[[#This Row],[장부가치 자기자본]]+[1]!Table_1[[#This Row],[시가총액]])/[1]!Table_1[[#This Row],[총자산]]</f>
        <v>1.0182253321144681</v>
      </c>
      <c r="H483" s="14">
        <f>I483/100000000000</f>
        <v>0.11939896822</v>
      </c>
      <c r="I483" s="12">
        <v>11939896822</v>
      </c>
      <c r="J483" s="12">
        <v>4.47</v>
      </c>
      <c r="K483" s="10">
        <f>L483/1000000000000</f>
        <v>0.555824251958</v>
      </c>
      <c r="L483" s="12">
        <v>555824251958</v>
      </c>
      <c r="M483" s="12">
        <v>1.1499999999999999</v>
      </c>
      <c r="N483" s="12">
        <v>1</v>
      </c>
      <c r="O483" s="15">
        <f>IF([1]!Table_1[[#This Row],[연도]]=2016,1,0)</f>
        <v>0</v>
      </c>
      <c r="P483" s="15">
        <f>IF([1]!Table_1[[#This Row],[연도]]=2017,1,0)</f>
        <v>0</v>
      </c>
      <c r="Q483" s="15">
        <f>IF([1]!Table_1[[#This Row],[연도]]=2018,1,0)</f>
        <v>0</v>
      </c>
      <c r="R483" s="15">
        <f>IF([1]!Table_1[[#This Row],[연도]]=2019,1,0)</f>
        <v>0</v>
      </c>
      <c r="S483" s="15">
        <f>IF([1]!Table_1[[#This Row],[연도]]=2020,1,0)</f>
        <v>0</v>
      </c>
      <c r="T483" s="15">
        <f>IF([1]!Table_1[[#This Row],[연도]]=2021,1,0)</f>
        <v>0</v>
      </c>
      <c r="U483" s="15">
        <f>IF([1]!Table_1[[#This Row],[연도]]=2022,1,0)</f>
        <v>1</v>
      </c>
      <c r="V483" s="15">
        <f>IF([1]!Table_1[[#This Row],[연도]]=2023,1,0)</f>
        <v>0</v>
      </c>
      <c r="W483" s="12">
        <v>0.78</v>
      </c>
      <c r="X483" s="10">
        <f>Y483/1000000000000</f>
        <v>0.27684120000000001</v>
      </c>
      <c r="Y483" s="15">
        <f>[1]!Table_1[[#This Row],[주가]]*[1]!Table_1[[#This Row],[기말주식수]]</f>
        <v>276841200000</v>
      </c>
      <c r="Z483" s="14">
        <f>AA483/10</f>
        <v>2.3186230511632475</v>
      </c>
      <c r="AA483" s="15">
        <f>[1]!Table_1[[#This Row],[시가총액]]/[1]!Table_1[[#This Row],[당기순이익(세후영업이익)]]</f>
        <v>23.186230511632473</v>
      </c>
      <c r="AB483" s="12">
        <v>9322831000</v>
      </c>
    </row>
    <row r="484" spans="1:28" ht="19.2">
      <c r="A484" s="10">
        <v>483</v>
      </c>
      <c r="B484" s="10">
        <v>2150</v>
      </c>
      <c r="C484" s="11" t="s">
        <v>78</v>
      </c>
      <c r="D484" s="11" t="s">
        <v>6</v>
      </c>
      <c r="E484" s="10">
        <v>2023</v>
      </c>
      <c r="F484" s="10">
        <v>44.942</v>
      </c>
      <c r="G484" s="14">
        <f>([1]!Table_1[[#This Row],[총자산]]-[1]!Table_1[[#This Row],[장부가치 자기자본]]+[1]!Table_1[[#This Row],[시가총액]])/[1]!Table_1[[#This Row],[총자산]]</f>
        <v>0.9884903309005344</v>
      </c>
      <c r="H484" s="14">
        <f>I484/100000000000</f>
        <v>0.21891969352999999</v>
      </c>
      <c r="I484" s="10">
        <v>21891969353</v>
      </c>
      <c r="J484" s="10">
        <v>15.79</v>
      </c>
      <c r="K484" s="10">
        <f>L484/1000000000000</f>
        <v>0.57499069982100004</v>
      </c>
      <c r="L484" s="10">
        <v>574990699821</v>
      </c>
      <c r="M484" s="10">
        <v>1.1200000000000001</v>
      </c>
      <c r="N484" s="10">
        <v>1</v>
      </c>
      <c r="O484" s="14">
        <f>IF([1]!Table_1[[#This Row],[연도]]=2016,1,0)</f>
        <v>0</v>
      </c>
      <c r="P484" s="14">
        <f>IF([1]!Table_1[[#This Row],[연도]]=2017,1,0)</f>
        <v>0</v>
      </c>
      <c r="Q484" s="14">
        <f>IF([1]!Table_1[[#This Row],[연도]]=2018,1,0)</f>
        <v>0</v>
      </c>
      <c r="R484" s="14">
        <f>IF([1]!Table_1[[#This Row],[연도]]=2019,1,0)</f>
        <v>0</v>
      </c>
      <c r="S484" s="14">
        <f>IF([1]!Table_1[[#This Row],[연도]]=2020,1,0)</f>
        <v>0</v>
      </c>
      <c r="T484" s="14">
        <f>IF([1]!Table_1[[#This Row],[연도]]=2021,1,0)</f>
        <v>0</v>
      </c>
      <c r="U484" s="14">
        <f>IF([1]!Table_1[[#This Row],[연도]]=2022,1,0)</f>
        <v>0</v>
      </c>
      <c r="V484" s="14">
        <f>IF([1]!Table_1[[#This Row],[연도]]=2023,1,0)</f>
        <v>1</v>
      </c>
      <c r="W484" s="10">
        <v>0.87</v>
      </c>
      <c r="X484" s="10">
        <f>Y484/1000000000000</f>
        <v>0.26739960000000002</v>
      </c>
      <c r="Y484" s="14">
        <f>[1]!Table_1[[#This Row],[주가]]*[1]!Table_1[[#This Row],[기말주식수]]</f>
        <v>267399600000</v>
      </c>
      <c r="Z484" s="14">
        <f>AA484/10</f>
        <v>1.2214506410468571</v>
      </c>
      <c r="AA484" s="14">
        <f>[1]!Table_1[[#This Row],[시가총액]]/[1]!Table_1[[#This Row],[당기순이익(세후영업이익)]]</f>
        <v>12.214506410468571</v>
      </c>
      <c r="AB484" s="10">
        <v>9322831000</v>
      </c>
    </row>
    <row r="485" spans="1:28" ht="19.2">
      <c r="A485" s="12">
        <v>484</v>
      </c>
      <c r="B485" s="12">
        <v>2170</v>
      </c>
      <c r="C485" s="13" t="s">
        <v>79</v>
      </c>
      <c r="D485" s="13" t="s">
        <v>6</v>
      </c>
      <c r="E485" s="12">
        <v>2016</v>
      </c>
      <c r="F485" s="12">
        <v>9.8450000000000006</v>
      </c>
      <c r="G485" s="15">
        <f>([1]!Table_1[[#This Row],[총자산]]-[1]!Table_1[[#This Row],[장부가치 자기자본]]+[1]!Table_1[[#This Row],[시가총액]])/[1]!Table_1[[#This Row],[총자산]]</f>
        <v>0.68776540102735184</v>
      </c>
      <c r="H485" s="14">
        <f>I485/100000000000</f>
        <v>0.31108756477999999</v>
      </c>
      <c r="I485" s="12">
        <v>31108756478</v>
      </c>
      <c r="J485" s="12">
        <v>-7.81</v>
      </c>
      <c r="K485" s="10">
        <f>L485/1000000000000</f>
        <v>0.19576730562299999</v>
      </c>
      <c r="L485" s="12">
        <v>195767305623</v>
      </c>
      <c r="M485" s="12">
        <v>7.28</v>
      </c>
      <c r="N485" s="12">
        <v>1</v>
      </c>
      <c r="O485" s="15">
        <f>IF([1]!Table_1[[#This Row],[연도]]=2016,1,0)</f>
        <v>1</v>
      </c>
      <c r="P485" s="15">
        <f>IF([1]!Table_1[[#This Row],[연도]]=2017,1,0)</f>
        <v>0</v>
      </c>
      <c r="Q485" s="15">
        <f>IF([1]!Table_1[[#This Row],[연도]]=2018,1,0)</f>
        <v>0</v>
      </c>
      <c r="R485" s="15">
        <f>IF([1]!Table_1[[#This Row],[연도]]=2019,1,0)</f>
        <v>0</v>
      </c>
      <c r="S485" s="15">
        <f>IF([1]!Table_1[[#This Row],[연도]]=2020,1,0)</f>
        <v>0</v>
      </c>
      <c r="T485" s="15">
        <f>IF([1]!Table_1[[#This Row],[연도]]=2021,1,0)</f>
        <v>0</v>
      </c>
      <c r="U485" s="15">
        <f>IF([1]!Table_1[[#This Row],[연도]]=2022,1,0)</f>
        <v>0</v>
      </c>
      <c r="V485" s="15">
        <f>IF([1]!Table_1[[#This Row],[연도]]=2023,1,0)</f>
        <v>0</v>
      </c>
      <c r="W485" s="12">
        <v>1</v>
      </c>
      <c r="X485" s="10">
        <f>Y485/1000000000000</f>
        <v>0.15959999999999999</v>
      </c>
      <c r="Y485" s="15">
        <f>[1]!Table_1[[#This Row],[주가]]*[1]!Table_1[[#This Row],[기말주식수]]</f>
        <v>159600000000</v>
      </c>
      <c r="Z485" s="14">
        <f>AA485/10</f>
        <v>0.51303882915689203</v>
      </c>
      <c r="AA485" s="15">
        <f>[1]!Table_1[[#This Row],[시가총액]]/[1]!Table_1[[#This Row],[당기순이익(세후영업이익)]]</f>
        <v>5.1303882915689201</v>
      </c>
      <c r="AB485" s="12">
        <v>2250000000</v>
      </c>
    </row>
    <row r="486" spans="1:28" ht="19.2">
      <c r="A486" s="10">
        <v>485</v>
      </c>
      <c r="B486" s="10">
        <v>2170</v>
      </c>
      <c r="C486" s="11" t="s">
        <v>79</v>
      </c>
      <c r="D486" s="11" t="s">
        <v>6</v>
      </c>
      <c r="E486" s="10">
        <v>2017</v>
      </c>
      <c r="F486" s="10">
        <v>9.0250000000000004</v>
      </c>
      <c r="G486" s="14">
        <f>([1]!Table_1[[#This Row],[총자산]]-[1]!Table_1[[#This Row],[장부가치 자기자본]]+[1]!Table_1[[#This Row],[시가총액]])/[1]!Table_1[[#This Row],[총자산]]</f>
        <v>0.52336941056816799</v>
      </c>
      <c r="H486" s="14">
        <f>I486/100000000000</f>
        <v>0.30175405329999999</v>
      </c>
      <c r="I486" s="10">
        <v>30175405330</v>
      </c>
      <c r="J486" s="10">
        <v>7.46</v>
      </c>
      <c r="K486" s="10">
        <f>L486/1000000000000</f>
        <v>0.170589473972</v>
      </c>
      <c r="L486" s="10">
        <v>170589473972</v>
      </c>
      <c r="M486" s="10">
        <v>6.52</v>
      </c>
      <c r="N486" s="10">
        <v>1</v>
      </c>
      <c r="O486" s="14">
        <f>IF([1]!Table_1[[#This Row],[연도]]=2016,1,0)</f>
        <v>0</v>
      </c>
      <c r="P486" s="14">
        <f>IF([1]!Table_1[[#This Row],[연도]]=2017,1,0)</f>
        <v>1</v>
      </c>
      <c r="Q486" s="14">
        <f>IF([1]!Table_1[[#This Row],[연도]]=2018,1,0)</f>
        <v>0</v>
      </c>
      <c r="R486" s="14">
        <f>IF([1]!Table_1[[#This Row],[연도]]=2019,1,0)</f>
        <v>0</v>
      </c>
      <c r="S486" s="14">
        <f>IF([1]!Table_1[[#This Row],[연도]]=2020,1,0)</f>
        <v>0</v>
      </c>
      <c r="T486" s="14">
        <f>IF([1]!Table_1[[#This Row],[연도]]=2021,1,0)</f>
        <v>0</v>
      </c>
      <c r="U486" s="14">
        <f>IF([1]!Table_1[[#This Row],[연도]]=2022,1,0)</f>
        <v>0</v>
      </c>
      <c r="V486" s="14">
        <f>IF([1]!Table_1[[#This Row],[연도]]=2023,1,0)</f>
        <v>0</v>
      </c>
      <c r="W486" s="10">
        <v>1</v>
      </c>
      <c r="X486" s="10">
        <f>Y486/1000000000000</f>
        <v>0.12345</v>
      </c>
      <c r="Y486" s="14">
        <f>[1]!Table_1[[#This Row],[주가]]*[1]!Table_1[[#This Row],[기말주식수]]</f>
        <v>123450000000</v>
      </c>
      <c r="Z486" s="14">
        <f>AA486/10</f>
        <v>0.4091080091549511</v>
      </c>
      <c r="AA486" s="14">
        <f>[1]!Table_1[[#This Row],[시가총액]]/[1]!Table_1[[#This Row],[당기순이익(세후영업이익)]]</f>
        <v>4.0910800915495109</v>
      </c>
      <c r="AB486" s="10">
        <v>2250000000</v>
      </c>
    </row>
    <row r="487" spans="1:28" ht="19.2">
      <c r="A487" s="12">
        <v>486</v>
      </c>
      <c r="B487" s="12">
        <v>2170</v>
      </c>
      <c r="C487" s="13" t="s">
        <v>79</v>
      </c>
      <c r="D487" s="13" t="s">
        <v>6</v>
      </c>
      <c r="E487" s="12">
        <v>2018</v>
      </c>
      <c r="F487" s="12">
        <v>8.7720000000000002</v>
      </c>
      <c r="G487" s="15">
        <f>([1]!Table_1[[#This Row],[총자산]]-[1]!Table_1[[#This Row],[장부가치 자기자본]]+[1]!Table_1[[#This Row],[시가총액]])/[1]!Table_1[[#This Row],[총자산]]</f>
        <v>0.49702365397869042</v>
      </c>
      <c r="H487" s="14">
        <f>I487/100000000000</f>
        <v>0.32126294576999997</v>
      </c>
      <c r="I487" s="12">
        <v>32126294577</v>
      </c>
      <c r="J487" s="12">
        <v>5.39</v>
      </c>
      <c r="K487" s="10">
        <f>L487/1000000000000</f>
        <v>0.18319826925900001</v>
      </c>
      <c r="L487" s="12">
        <v>183198269259</v>
      </c>
      <c r="M487" s="12">
        <v>5.78</v>
      </c>
      <c r="N487" s="12">
        <v>1</v>
      </c>
      <c r="O487" s="15">
        <f>IF([1]!Table_1[[#This Row],[연도]]=2016,1,0)</f>
        <v>0</v>
      </c>
      <c r="P487" s="15">
        <f>IF([1]!Table_1[[#This Row],[연도]]=2017,1,0)</f>
        <v>0</v>
      </c>
      <c r="Q487" s="15">
        <f>IF([1]!Table_1[[#This Row],[연도]]=2018,1,0)</f>
        <v>1</v>
      </c>
      <c r="R487" s="15">
        <f>IF([1]!Table_1[[#This Row],[연도]]=2019,1,0)</f>
        <v>0</v>
      </c>
      <c r="S487" s="15">
        <f>IF([1]!Table_1[[#This Row],[연도]]=2020,1,0)</f>
        <v>0</v>
      </c>
      <c r="T487" s="15">
        <f>IF([1]!Table_1[[#This Row],[연도]]=2021,1,0)</f>
        <v>0</v>
      </c>
      <c r="U487" s="15">
        <f>IF([1]!Table_1[[#This Row],[연도]]=2022,1,0)</f>
        <v>0</v>
      </c>
      <c r="V487" s="15">
        <f>IF([1]!Table_1[[#This Row],[연도]]=2023,1,0)</f>
        <v>0</v>
      </c>
      <c r="W487" s="12">
        <v>1</v>
      </c>
      <c r="X487" s="10">
        <f>Y487/1000000000000</f>
        <v>0.12809999999999999</v>
      </c>
      <c r="Y487" s="15">
        <f>[1]!Table_1[[#This Row],[주가]]*[1]!Table_1[[#This Row],[기말주식수]]</f>
        <v>128100000000</v>
      </c>
      <c r="Z487" s="14">
        <f>AA487/10</f>
        <v>0.3987387953907075</v>
      </c>
      <c r="AA487" s="15">
        <f>[1]!Table_1[[#This Row],[시가총액]]/[1]!Table_1[[#This Row],[당기순이익(세후영업이익)]]</f>
        <v>3.9873879539070751</v>
      </c>
      <c r="AB487" s="12">
        <v>2218949250</v>
      </c>
    </row>
    <row r="488" spans="1:28" ht="19.2">
      <c r="A488" s="10">
        <v>487</v>
      </c>
      <c r="B488" s="10">
        <v>2170</v>
      </c>
      <c r="C488" s="11" t="s">
        <v>79</v>
      </c>
      <c r="D488" s="11" t="s">
        <v>6</v>
      </c>
      <c r="E488" s="10">
        <v>2019</v>
      </c>
      <c r="F488" s="10">
        <v>6.4580000000000002</v>
      </c>
      <c r="G488" s="14">
        <f>([1]!Table_1[[#This Row],[총자산]]-[1]!Table_1[[#This Row],[장부가치 자기자본]]+[1]!Table_1[[#This Row],[시가총액]])/[1]!Table_1[[#This Row],[총자산]]</f>
        <v>0.5990069088871639</v>
      </c>
      <c r="H488" s="14">
        <f>I488/100000000000</f>
        <v>0.49436640106000002</v>
      </c>
      <c r="I488" s="10">
        <v>49436640106</v>
      </c>
      <c r="J488" s="10">
        <v>13.48</v>
      </c>
      <c r="K488" s="10">
        <f>L488/1000000000000</f>
        <v>0.192107452643</v>
      </c>
      <c r="L488" s="10">
        <v>192107452643</v>
      </c>
      <c r="M488" s="10">
        <v>7.19</v>
      </c>
      <c r="N488" s="10">
        <v>1</v>
      </c>
      <c r="O488" s="14">
        <f>IF([1]!Table_1[[#This Row],[연도]]=2016,1,0)</f>
        <v>0</v>
      </c>
      <c r="P488" s="14">
        <f>IF([1]!Table_1[[#This Row],[연도]]=2017,1,0)</f>
        <v>0</v>
      </c>
      <c r="Q488" s="14">
        <f>IF([1]!Table_1[[#This Row],[연도]]=2018,1,0)</f>
        <v>0</v>
      </c>
      <c r="R488" s="14">
        <f>IF([1]!Table_1[[#This Row],[연도]]=2019,1,0)</f>
        <v>1</v>
      </c>
      <c r="S488" s="14">
        <f>IF([1]!Table_1[[#This Row],[연도]]=2020,1,0)</f>
        <v>0</v>
      </c>
      <c r="T488" s="14">
        <f>IF([1]!Table_1[[#This Row],[연도]]=2021,1,0)</f>
        <v>0</v>
      </c>
      <c r="U488" s="14">
        <f>IF([1]!Table_1[[#This Row],[연도]]=2022,1,0)</f>
        <v>0</v>
      </c>
      <c r="V488" s="14">
        <f>IF([1]!Table_1[[#This Row],[연도]]=2023,1,0)</f>
        <v>0</v>
      </c>
      <c r="W488" s="10">
        <v>1</v>
      </c>
      <c r="X488" s="10">
        <f>Y488/1000000000000</f>
        <v>0.1797</v>
      </c>
      <c r="Y488" s="14">
        <f>[1]!Table_1[[#This Row],[주가]]*[1]!Table_1[[#This Row],[기말주식수]]</f>
        <v>179700000000</v>
      </c>
      <c r="Z488" s="14">
        <f>AA488/10</f>
        <v>0.36349557658994358</v>
      </c>
      <c r="AA488" s="14">
        <f>[1]!Table_1[[#This Row],[시가총액]]/[1]!Table_1[[#This Row],[당기순이익(세후영업이익)]]</f>
        <v>3.634955765899436</v>
      </c>
      <c r="AB488" s="10">
        <v>2854407000</v>
      </c>
    </row>
    <row r="489" spans="1:28" ht="19.2">
      <c r="A489" s="12">
        <v>488</v>
      </c>
      <c r="B489" s="12">
        <v>2170</v>
      </c>
      <c r="C489" s="13" t="s">
        <v>79</v>
      </c>
      <c r="D489" s="13" t="s">
        <v>6</v>
      </c>
      <c r="E489" s="12">
        <v>2020</v>
      </c>
      <c r="F489" s="12">
        <v>7.1360000000000001</v>
      </c>
      <c r="G489" s="15">
        <f>([1]!Table_1[[#This Row],[총자산]]-[1]!Table_1[[#This Row],[장부가치 자기자본]]+[1]!Table_1[[#This Row],[시가총액]])/[1]!Table_1[[#This Row],[총자산]]</f>
        <v>0.5558397056212151</v>
      </c>
      <c r="H489" s="14">
        <f>I489/100000000000</f>
        <v>0.57696601558000005</v>
      </c>
      <c r="I489" s="12">
        <v>57696601558</v>
      </c>
      <c r="J489" s="12">
        <v>13.56</v>
      </c>
      <c r="K489" s="10">
        <f>L489/1000000000000</f>
        <v>0.19841705127000001</v>
      </c>
      <c r="L489" s="12">
        <v>198417051270</v>
      </c>
      <c r="M489" s="12">
        <v>5.84</v>
      </c>
      <c r="N489" s="12">
        <v>1</v>
      </c>
      <c r="O489" s="15">
        <f>IF([1]!Table_1[[#This Row],[연도]]=2016,1,0)</f>
        <v>0</v>
      </c>
      <c r="P489" s="15">
        <f>IF([1]!Table_1[[#This Row],[연도]]=2017,1,0)</f>
        <v>0</v>
      </c>
      <c r="Q489" s="15">
        <f>IF([1]!Table_1[[#This Row],[연도]]=2018,1,0)</f>
        <v>0</v>
      </c>
      <c r="R489" s="15">
        <f>IF([1]!Table_1[[#This Row],[연도]]=2019,1,0)</f>
        <v>0</v>
      </c>
      <c r="S489" s="15">
        <f>IF([1]!Table_1[[#This Row],[연도]]=2020,1,0)</f>
        <v>1</v>
      </c>
      <c r="T489" s="15">
        <f>IF([1]!Table_1[[#This Row],[연도]]=2021,1,0)</f>
        <v>0</v>
      </c>
      <c r="U489" s="15">
        <f>IF([1]!Table_1[[#This Row],[연도]]=2022,1,0)</f>
        <v>0</v>
      </c>
      <c r="V489" s="15">
        <f>IF([1]!Table_1[[#This Row],[연도]]=2023,1,0)</f>
        <v>0</v>
      </c>
      <c r="W489" s="12">
        <v>1</v>
      </c>
      <c r="X489" s="10">
        <f>Y489/1000000000000</f>
        <v>0.18809999999999999</v>
      </c>
      <c r="Y489" s="15">
        <f>[1]!Table_1[[#This Row],[주가]]*[1]!Table_1[[#This Row],[기말주식수]]</f>
        <v>188100000000</v>
      </c>
      <c r="Z489" s="14">
        <f>AA489/10</f>
        <v>0.32601573562510588</v>
      </c>
      <c r="AA489" s="15">
        <f>[1]!Table_1[[#This Row],[시가총액]]/[1]!Table_1[[#This Row],[당기순이익(세후영업이익)]]</f>
        <v>3.2601573562510588</v>
      </c>
      <c r="AB489" s="12">
        <v>3561781250</v>
      </c>
    </row>
    <row r="490" spans="1:28" ht="19.2">
      <c r="A490" s="10">
        <v>489</v>
      </c>
      <c r="B490" s="10">
        <v>2170</v>
      </c>
      <c r="C490" s="11" t="s">
        <v>79</v>
      </c>
      <c r="D490" s="11" t="s">
        <v>6</v>
      </c>
      <c r="E490" s="10">
        <v>2021</v>
      </c>
      <c r="F490" s="10">
        <v>10.747999999999999</v>
      </c>
      <c r="G490" s="14">
        <f>([1]!Table_1[[#This Row],[총자산]]-[1]!Table_1[[#This Row],[장부가치 자기자본]]+[1]!Table_1[[#This Row],[시가총액]])/[1]!Table_1[[#This Row],[총자산]]</f>
        <v>0.493648129700762</v>
      </c>
      <c r="H490" s="14">
        <f>I490/100000000000</f>
        <v>0.36387252618999999</v>
      </c>
      <c r="I490" s="10">
        <v>36387252619</v>
      </c>
      <c r="J490" s="10">
        <v>8.74</v>
      </c>
      <c r="K490" s="10">
        <f>L490/1000000000000</f>
        <v>0.19395860660600001</v>
      </c>
      <c r="L490" s="10">
        <v>193958606606</v>
      </c>
      <c r="M490" s="10">
        <v>5.31</v>
      </c>
      <c r="N490" s="10">
        <v>1</v>
      </c>
      <c r="O490" s="14">
        <f>IF([1]!Table_1[[#This Row],[연도]]=2016,1,0)</f>
        <v>0</v>
      </c>
      <c r="P490" s="14">
        <f>IF([1]!Table_1[[#This Row],[연도]]=2017,1,0)</f>
        <v>0</v>
      </c>
      <c r="Q490" s="14">
        <f>IF([1]!Table_1[[#This Row],[연도]]=2018,1,0)</f>
        <v>0</v>
      </c>
      <c r="R490" s="14">
        <f>IF([1]!Table_1[[#This Row],[연도]]=2019,1,0)</f>
        <v>0</v>
      </c>
      <c r="S490" s="14">
        <f>IF([1]!Table_1[[#This Row],[연도]]=2020,1,0)</f>
        <v>0</v>
      </c>
      <c r="T490" s="14">
        <f>IF([1]!Table_1[[#This Row],[연도]]=2021,1,0)</f>
        <v>1</v>
      </c>
      <c r="U490" s="14">
        <f>IF([1]!Table_1[[#This Row],[연도]]=2022,1,0)</f>
        <v>0</v>
      </c>
      <c r="V490" s="14">
        <f>IF([1]!Table_1[[#This Row],[연도]]=2023,1,0)</f>
        <v>0</v>
      </c>
      <c r="W490" s="10">
        <v>1</v>
      </c>
      <c r="X490" s="10">
        <f>Y490/1000000000000</f>
        <v>0.17399999999999999</v>
      </c>
      <c r="Y490" s="14">
        <f>[1]!Table_1[[#This Row],[주가]]*[1]!Table_1[[#This Row],[기말주식수]]</f>
        <v>174000000000</v>
      </c>
      <c r="Z490" s="14">
        <f>AA490/10</f>
        <v>0.47818944129116253</v>
      </c>
      <c r="AA490" s="14">
        <f>[1]!Table_1[[#This Row],[시가총액]]/[1]!Table_1[[#This Row],[당기순이익(세후영업이익)]]</f>
        <v>4.7818944129116252</v>
      </c>
      <c r="AB490" s="10">
        <v>3561781250</v>
      </c>
    </row>
    <row r="491" spans="1:28" ht="19.2">
      <c r="A491" s="12">
        <v>490</v>
      </c>
      <c r="B491" s="12">
        <v>2170</v>
      </c>
      <c r="C491" s="13" t="s">
        <v>79</v>
      </c>
      <c r="D491" s="13" t="s">
        <v>6</v>
      </c>
      <c r="E491" s="12">
        <v>2022</v>
      </c>
      <c r="F491" s="12">
        <v>28.099</v>
      </c>
      <c r="G491" s="15">
        <f>([1]!Table_1[[#This Row],[총자산]]-[1]!Table_1[[#This Row],[장부가치 자기자본]]+[1]!Table_1[[#This Row],[시가총액]])/[1]!Table_1[[#This Row],[총자산]]</f>
        <v>0.43455331147715615</v>
      </c>
      <c r="H491" s="14">
        <f>I491/100000000000</f>
        <v>0.16445205668000001</v>
      </c>
      <c r="I491" s="12">
        <v>16445205668</v>
      </c>
      <c r="J491" s="12">
        <v>-0.32</v>
      </c>
      <c r="K491" s="10">
        <f>L491/1000000000000</f>
        <v>0.17880083441899999</v>
      </c>
      <c r="L491" s="12">
        <v>178800834419</v>
      </c>
      <c r="M491" s="12">
        <v>7.74</v>
      </c>
      <c r="N491" s="12">
        <v>1</v>
      </c>
      <c r="O491" s="15">
        <f>IF([1]!Table_1[[#This Row],[연도]]=2016,1,0)</f>
        <v>0</v>
      </c>
      <c r="P491" s="15">
        <f>IF([1]!Table_1[[#This Row],[연도]]=2017,1,0)</f>
        <v>0</v>
      </c>
      <c r="Q491" s="15">
        <f>IF([1]!Table_1[[#This Row],[연도]]=2018,1,0)</f>
        <v>0</v>
      </c>
      <c r="R491" s="15">
        <f>IF([1]!Table_1[[#This Row],[연도]]=2019,1,0)</f>
        <v>0</v>
      </c>
      <c r="S491" s="15">
        <f>IF([1]!Table_1[[#This Row],[연도]]=2020,1,0)</f>
        <v>0</v>
      </c>
      <c r="T491" s="15">
        <f>IF([1]!Table_1[[#This Row],[연도]]=2021,1,0)</f>
        <v>0</v>
      </c>
      <c r="U491" s="15">
        <f>IF([1]!Table_1[[#This Row],[연도]]=2022,1,0)</f>
        <v>1</v>
      </c>
      <c r="V491" s="15">
        <f>IF([1]!Table_1[[#This Row],[연도]]=2023,1,0)</f>
        <v>0</v>
      </c>
      <c r="W491" s="12">
        <v>1</v>
      </c>
      <c r="X491" s="10">
        <f>Y491/1000000000000</f>
        <v>0.15840000000000001</v>
      </c>
      <c r="Y491" s="15">
        <f>[1]!Table_1[[#This Row],[주가]]*[1]!Table_1[[#This Row],[기말주식수]]</f>
        <v>158400000000</v>
      </c>
      <c r="Z491" s="14">
        <f>AA491/10</f>
        <v>0.96319865617870359</v>
      </c>
      <c r="AA491" s="15">
        <f>[1]!Table_1[[#This Row],[시가총액]]/[1]!Table_1[[#This Row],[당기순이익(세후영업이익)]]</f>
        <v>9.6319865617870359</v>
      </c>
      <c r="AB491" s="12">
        <v>4242927000</v>
      </c>
    </row>
    <row r="492" spans="1:28" ht="19.2">
      <c r="A492" s="10">
        <v>491</v>
      </c>
      <c r="B492" s="10">
        <v>2170</v>
      </c>
      <c r="C492" s="11" t="s">
        <v>79</v>
      </c>
      <c r="D492" s="11" t="s">
        <v>6</v>
      </c>
      <c r="E492" s="10">
        <v>2023</v>
      </c>
      <c r="F492" s="10">
        <v>19.297999999999998</v>
      </c>
      <c r="G492" s="14">
        <f>([1]!Table_1[[#This Row],[총자산]]-[1]!Table_1[[#This Row],[장부가치 자기자본]]+[1]!Table_1[[#This Row],[시가총액]])/[1]!Table_1[[#This Row],[총자산]]</f>
        <v>0.37049393852777662</v>
      </c>
      <c r="H492" s="14">
        <f>I492/100000000000</f>
        <v>0.17683937036</v>
      </c>
      <c r="I492" s="10">
        <v>17683937036</v>
      </c>
      <c r="J492" s="10">
        <v>-0.61</v>
      </c>
      <c r="K492" s="10">
        <f>L492/1000000000000</f>
        <v>0.179258365881</v>
      </c>
      <c r="L492" s="10">
        <v>179258365881</v>
      </c>
      <c r="M492" s="10">
        <v>9.02</v>
      </c>
      <c r="N492" s="10">
        <v>1</v>
      </c>
      <c r="O492" s="14">
        <f>IF([1]!Table_1[[#This Row],[연도]]=2016,1,0)</f>
        <v>0</v>
      </c>
      <c r="P492" s="14">
        <f>IF([1]!Table_1[[#This Row],[연도]]=2017,1,0)</f>
        <v>0</v>
      </c>
      <c r="Q492" s="14">
        <f>IF([1]!Table_1[[#This Row],[연도]]=2018,1,0)</f>
        <v>0</v>
      </c>
      <c r="R492" s="14">
        <f>IF([1]!Table_1[[#This Row],[연도]]=2019,1,0)</f>
        <v>0</v>
      </c>
      <c r="S492" s="14">
        <f>IF([1]!Table_1[[#This Row],[연도]]=2020,1,0)</f>
        <v>0</v>
      </c>
      <c r="T492" s="14">
        <f>IF([1]!Table_1[[#This Row],[연도]]=2021,1,0)</f>
        <v>0</v>
      </c>
      <c r="U492" s="14">
        <f>IF([1]!Table_1[[#This Row],[연도]]=2022,1,0)</f>
        <v>0</v>
      </c>
      <c r="V492" s="14">
        <f>IF([1]!Table_1[[#This Row],[연도]]=2023,1,0)</f>
        <v>1</v>
      </c>
      <c r="W492" s="10">
        <v>1</v>
      </c>
      <c r="X492" s="10">
        <f>Y492/1000000000000</f>
        <v>0.14565</v>
      </c>
      <c r="Y492" s="14">
        <f>[1]!Table_1[[#This Row],[주가]]*[1]!Table_1[[#This Row],[기말주식수]]</f>
        <v>145650000000</v>
      </c>
      <c r="Z492" s="14">
        <f>AA492/10</f>
        <v>0.82362880903440006</v>
      </c>
      <c r="AA492" s="14">
        <f>[1]!Table_1[[#This Row],[시가총액]]/[1]!Table_1[[#This Row],[당기순이익(세후영업이익)]]</f>
        <v>8.2362880903440008</v>
      </c>
      <c r="AB492" s="10">
        <v>4176000000</v>
      </c>
    </row>
    <row r="493" spans="1:28" ht="19.2">
      <c r="A493" s="12">
        <v>492</v>
      </c>
      <c r="B493" s="12">
        <v>2200</v>
      </c>
      <c r="C493" s="13" t="s">
        <v>80</v>
      </c>
      <c r="D493" s="13" t="s">
        <v>6</v>
      </c>
      <c r="E493" s="12">
        <v>2016</v>
      </c>
      <c r="F493" s="12">
        <v>-961.53800000000001</v>
      </c>
      <c r="G493" s="15">
        <f>([1]!Table_1[[#This Row],[총자산]]-[1]!Table_1[[#This Row],[장부가치 자기자본]]+[1]!Table_1[[#This Row],[시가총액]])/[1]!Table_1[[#This Row],[총자산]]</f>
        <v>0.27608383805337405</v>
      </c>
      <c r="H493" s="14">
        <f>I493/100000000000</f>
        <v>3.0689315080000001E-2</v>
      </c>
      <c r="I493" s="12">
        <v>3068931508</v>
      </c>
      <c r="J493" s="12">
        <v>-0.45</v>
      </c>
      <c r="K493" s="10">
        <f>L493/1000000000000</f>
        <v>0.22826040697</v>
      </c>
      <c r="L493" s="12">
        <v>228260406970</v>
      </c>
      <c r="M493" s="12">
        <v>0.11</v>
      </c>
      <c r="N493" s="12">
        <v>1</v>
      </c>
      <c r="O493" s="15">
        <f>IF([1]!Table_1[[#This Row],[연도]]=2016,1,0)</f>
        <v>1</v>
      </c>
      <c r="P493" s="15">
        <f>IF([1]!Table_1[[#This Row],[연도]]=2017,1,0)</f>
        <v>0</v>
      </c>
      <c r="Q493" s="15">
        <f>IF([1]!Table_1[[#This Row],[연도]]=2018,1,0)</f>
        <v>0</v>
      </c>
      <c r="R493" s="15">
        <f>IF([1]!Table_1[[#This Row],[연도]]=2019,1,0)</f>
        <v>0</v>
      </c>
      <c r="S493" s="15">
        <f>IF([1]!Table_1[[#This Row],[연도]]=2020,1,0)</f>
        <v>0</v>
      </c>
      <c r="T493" s="15">
        <f>IF([1]!Table_1[[#This Row],[연도]]=2021,1,0)</f>
        <v>0</v>
      </c>
      <c r="U493" s="15">
        <f>IF([1]!Table_1[[#This Row],[연도]]=2022,1,0)</f>
        <v>0</v>
      </c>
      <c r="V493" s="15">
        <f>IF([1]!Table_1[[#This Row],[연도]]=2023,1,0)</f>
        <v>0</v>
      </c>
      <c r="W493" s="12">
        <v>1.19</v>
      </c>
      <c r="X493" s="10">
        <f>Y493/1000000000000</f>
        <v>7.1599999999999997E-3</v>
      </c>
      <c r="Y493" s="15">
        <f>[1]!Table_1[[#This Row],[주가]]*[1]!Table_1[[#This Row],[기말주식수]]</f>
        <v>7160000000</v>
      </c>
      <c r="Z493" s="14">
        <f>AA493/10</f>
        <v>0.23330595620448108</v>
      </c>
      <c r="AA493" s="15">
        <f>[1]!Table_1[[#This Row],[시가총액]]/[1]!Table_1[[#This Row],[당기순이익(세후영업이익)]]</f>
        <v>2.3330595620448107</v>
      </c>
      <c r="AB493" s="12">
        <v>2000000000</v>
      </c>
    </row>
    <row r="494" spans="1:28" ht="19.2">
      <c r="A494" s="10">
        <v>493</v>
      </c>
      <c r="B494" s="10">
        <v>2200</v>
      </c>
      <c r="C494" s="11" t="s">
        <v>80</v>
      </c>
      <c r="D494" s="11" t="s">
        <v>6</v>
      </c>
      <c r="E494" s="10">
        <v>2017</v>
      </c>
      <c r="F494" s="10">
        <v>-37.936</v>
      </c>
      <c r="G494" s="14">
        <f>([1]!Table_1[[#This Row],[총자산]]-[1]!Table_1[[#This Row],[장부가치 자기자본]]+[1]!Table_1[[#This Row],[시가총액]])/[1]!Table_1[[#This Row],[총자산]]</f>
        <v>0.29572512091593484</v>
      </c>
      <c r="H494" s="14">
        <f>I494/100000000000</f>
        <v>-6.8790650270000003E-2</v>
      </c>
      <c r="I494" s="10">
        <v>-6879065027</v>
      </c>
      <c r="J494" s="10">
        <v>-0.19</v>
      </c>
      <c r="K494" s="10">
        <f>L494/1000000000000</f>
        <v>0.244383793558</v>
      </c>
      <c r="L494" s="10">
        <v>244383793558</v>
      </c>
      <c r="M494" s="10">
        <v>2.35</v>
      </c>
      <c r="N494" s="10">
        <v>1</v>
      </c>
      <c r="O494" s="14">
        <f>IF([1]!Table_1[[#This Row],[연도]]=2016,1,0)</f>
        <v>0</v>
      </c>
      <c r="P494" s="14">
        <f>IF([1]!Table_1[[#This Row],[연도]]=2017,1,0)</f>
        <v>1</v>
      </c>
      <c r="Q494" s="14">
        <f>IF([1]!Table_1[[#This Row],[연도]]=2018,1,0)</f>
        <v>0</v>
      </c>
      <c r="R494" s="14">
        <f>IF([1]!Table_1[[#This Row],[연도]]=2019,1,0)</f>
        <v>0</v>
      </c>
      <c r="S494" s="14">
        <f>IF([1]!Table_1[[#This Row],[연도]]=2020,1,0)</f>
        <v>0</v>
      </c>
      <c r="T494" s="14">
        <f>IF([1]!Table_1[[#This Row],[연도]]=2021,1,0)</f>
        <v>0</v>
      </c>
      <c r="U494" s="14">
        <f>IF([1]!Table_1[[#This Row],[연도]]=2022,1,0)</f>
        <v>0</v>
      </c>
      <c r="V494" s="14">
        <f>IF([1]!Table_1[[#This Row],[연도]]=2023,1,0)</f>
        <v>0</v>
      </c>
      <c r="W494" s="10">
        <v>1.77</v>
      </c>
      <c r="X494" s="10">
        <f>Y494/1000000000000</f>
        <v>6.2599999999999999E-3</v>
      </c>
      <c r="Y494" s="14">
        <f>[1]!Table_1[[#This Row],[주가]]*[1]!Table_1[[#This Row],[기말주식수]]</f>
        <v>6260000000</v>
      </c>
      <c r="Z494" s="14">
        <f>AA494/10</f>
        <v>-9.1000738842121717E-2</v>
      </c>
      <c r="AA494" s="14">
        <f>[1]!Table_1[[#This Row],[시가총액]]/[1]!Table_1[[#This Row],[당기순이익(세후영업이익)]]</f>
        <v>-0.9100073884212172</v>
      </c>
      <c r="AB494" s="10">
        <v>2000000000</v>
      </c>
    </row>
    <row r="495" spans="1:28" ht="19.2">
      <c r="A495" s="12">
        <v>494</v>
      </c>
      <c r="B495" s="12">
        <v>2200</v>
      </c>
      <c r="C495" s="13" t="s">
        <v>80</v>
      </c>
      <c r="D495" s="13" t="s">
        <v>6</v>
      </c>
      <c r="E495" s="12">
        <v>2018</v>
      </c>
      <c r="F495" s="12">
        <v>13.878</v>
      </c>
      <c r="G495" s="15">
        <f>([1]!Table_1[[#This Row],[총자산]]-[1]!Table_1[[#This Row],[장부가치 자기자본]]+[1]!Table_1[[#This Row],[시가총액]])/[1]!Table_1[[#This Row],[총자산]]</f>
        <v>0.24976115284098901</v>
      </c>
      <c r="H495" s="14">
        <f>I495/100000000000</f>
        <v>0.23069423180000001</v>
      </c>
      <c r="I495" s="12">
        <v>23069423180</v>
      </c>
      <c r="J495" s="12">
        <v>-0.1</v>
      </c>
      <c r="K495" s="10">
        <f>L495/1000000000000</f>
        <v>0.28020127070700002</v>
      </c>
      <c r="L495" s="12">
        <v>280201270707</v>
      </c>
      <c r="M495" s="12">
        <v>4.58</v>
      </c>
      <c r="N495" s="12">
        <v>1</v>
      </c>
      <c r="O495" s="15">
        <f>IF([1]!Table_1[[#This Row],[연도]]=2016,1,0)</f>
        <v>0</v>
      </c>
      <c r="P495" s="15">
        <f>IF([1]!Table_1[[#This Row],[연도]]=2017,1,0)</f>
        <v>0</v>
      </c>
      <c r="Q495" s="15">
        <f>IF([1]!Table_1[[#This Row],[연도]]=2018,1,0)</f>
        <v>1</v>
      </c>
      <c r="R495" s="15">
        <f>IF([1]!Table_1[[#This Row],[연도]]=2019,1,0)</f>
        <v>0</v>
      </c>
      <c r="S495" s="15">
        <f>IF([1]!Table_1[[#This Row],[연도]]=2020,1,0)</f>
        <v>0</v>
      </c>
      <c r="T495" s="15">
        <f>IF([1]!Table_1[[#This Row],[연도]]=2021,1,0)</f>
        <v>0</v>
      </c>
      <c r="U495" s="15">
        <f>IF([1]!Table_1[[#This Row],[연도]]=2022,1,0)</f>
        <v>0</v>
      </c>
      <c r="V495" s="15">
        <f>IF([1]!Table_1[[#This Row],[연도]]=2023,1,0)</f>
        <v>0</v>
      </c>
      <c r="W495" s="12">
        <v>1.52</v>
      </c>
      <c r="X495" s="10">
        <f>Y495/1000000000000</f>
        <v>7.7799999999999996E-3</v>
      </c>
      <c r="Y495" s="15">
        <f>[1]!Table_1[[#This Row],[주가]]*[1]!Table_1[[#This Row],[기말주식수]]</f>
        <v>7780000000</v>
      </c>
      <c r="Z495" s="14">
        <f>AA495/10</f>
        <v>3.3724293578111041E-2</v>
      </c>
      <c r="AA495" s="15">
        <f>[1]!Table_1[[#This Row],[시가총액]]/[1]!Table_1[[#This Row],[당기순이익(세후영업이익)]]</f>
        <v>0.33724293578111042</v>
      </c>
      <c r="AB495" s="12">
        <v>2400000000</v>
      </c>
    </row>
    <row r="496" spans="1:28" ht="19.2">
      <c r="A496" s="10">
        <v>495</v>
      </c>
      <c r="B496" s="10">
        <v>2200</v>
      </c>
      <c r="C496" s="11" t="s">
        <v>80</v>
      </c>
      <c r="D496" s="11" t="s">
        <v>6</v>
      </c>
      <c r="E496" s="10">
        <v>2019</v>
      </c>
      <c r="F496" s="10">
        <v>13.319000000000001</v>
      </c>
      <c r="G496" s="14">
        <f>([1]!Table_1[[#This Row],[총자산]]-[1]!Table_1[[#This Row],[장부가치 자기자본]]+[1]!Table_1[[#This Row],[시가총액]])/[1]!Table_1[[#This Row],[총자산]]</f>
        <v>0.22148634750943433</v>
      </c>
      <c r="H496" s="14">
        <f>I496/100000000000</f>
        <v>0.19270972722999999</v>
      </c>
      <c r="I496" s="10">
        <v>19270972723</v>
      </c>
      <c r="J496" s="10">
        <v>3.1</v>
      </c>
      <c r="K496" s="10">
        <f>L496/1000000000000</f>
        <v>0.27156177869999998</v>
      </c>
      <c r="L496" s="10">
        <v>271561778700</v>
      </c>
      <c r="M496" s="10">
        <v>4.58</v>
      </c>
      <c r="N496" s="10">
        <v>1</v>
      </c>
      <c r="O496" s="14">
        <f>IF([1]!Table_1[[#This Row],[연도]]=2016,1,0)</f>
        <v>0</v>
      </c>
      <c r="P496" s="14">
        <f>IF([1]!Table_1[[#This Row],[연도]]=2017,1,0)</f>
        <v>0</v>
      </c>
      <c r="Q496" s="14">
        <f>IF([1]!Table_1[[#This Row],[연도]]=2018,1,0)</f>
        <v>0</v>
      </c>
      <c r="R496" s="14">
        <f>IF([1]!Table_1[[#This Row],[연도]]=2019,1,0)</f>
        <v>1</v>
      </c>
      <c r="S496" s="14">
        <f>IF([1]!Table_1[[#This Row],[연도]]=2020,1,0)</f>
        <v>0</v>
      </c>
      <c r="T496" s="14">
        <f>IF([1]!Table_1[[#This Row],[연도]]=2021,1,0)</f>
        <v>0</v>
      </c>
      <c r="U496" s="14">
        <f>IF([1]!Table_1[[#This Row],[연도]]=2022,1,0)</f>
        <v>0</v>
      </c>
      <c r="V496" s="14">
        <f>IF([1]!Table_1[[#This Row],[연도]]=2023,1,0)</f>
        <v>0</v>
      </c>
      <c r="W496" s="10">
        <v>2.57</v>
      </c>
      <c r="X496" s="10">
        <f>Y496/1000000000000</f>
        <v>7.92E-3</v>
      </c>
      <c r="Y496" s="14">
        <f>[1]!Table_1[[#This Row],[주가]]*[1]!Table_1[[#This Row],[기말주식수]]</f>
        <v>7920000000</v>
      </c>
      <c r="Z496" s="14">
        <f>AA496/10</f>
        <v>4.109808110800469E-2</v>
      </c>
      <c r="AA496" s="14">
        <f>[1]!Table_1[[#This Row],[시가총액]]/[1]!Table_1[[#This Row],[당기순이익(세후영업이익)]]</f>
        <v>0.41098081108004691</v>
      </c>
      <c r="AB496" s="10">
        <v>2400000000</v>
      </c>
    </row>
    <row r="497" spans="1:28" ht="19.2">
      <c r="A497" s="12">
        <v>496</v>
      </c>
      <c r="B497" s="12">
        <v>2200</v>
      </c>
      <c r="C497" s="13" t="s">
        <v>80</v>
      </c>
      <c r="D497" s="13" t="s">
        <v>6</v>
      </c>
      <c r="E497" s="12">
        <v>2020</v>
      </c>
      <c r="F497" s="12">
        <v>28.41</v>
      </c>
      <c r="G497" s="15">
        <f>([1]!Table_1[[#This Row],[총자산]]-[1]!Table_1[[#This Row],[장부가치 자기자본]]+[1]!Table_1[[#This Row],[시가총액]])/[1]!Table_1[[#This Row],[총자산]]</f>
        <v>0.21143566060071481</v>
      </c>
      <c r="H497" s="14">
        <f>I497/100000000000</f>
        <v>0.10883823163</v>
      </c>
      <c r="I497" s="12">
        <v>10883823163</v>
      </c>
      <c r="J497" s="12">
        <v>0.32</v>
      </c>
      <c r="K497" s="10">
        <f>L497/1000000000000</f>
        <v>0.264812665502</v>
      </c>
      <c r="L497" s="12">
        <v>264812665502</v>
      </c>
      <c r="M497" s="12">
        <v>4.4800000000000004</v>
      </c>
      <c r="N497" s="12">
        <v>1</v>
      </c>
      <c r="O497" s="15">
        <f>IF([1]!Table_1[[#This Row],[연도]]=2016,1,0)</f>
        <v>0</v>
      </c>
      <c r="P497" s="15">
        <f>IF([1]!Table_1[[#This Row],[연도]]=2017,1,0)</f>
        <v>0</v>
      </c>
      <c r="Q497" s="15">
        <f>IF([1]!Table_1[[#This Row],[연도]]=2018,1,0)</f>
        <v>0</v>
      </c>
      <c r="R497" s="15">
        <f>IF([1]!Table_1[[#This Row],[연도]]=2019,1,0)</f>
        <v>0</v>
      </c>
      <c r="S497" s="15">
        <f>IF([1]!Table_1[[#This Row],[연도]]=2020,1,0)</f>
        <v>1</v>
      </c>
      <c r="T497" s="15">
        <f>IF([1]!Table_1[[#This Row],[연도]]=2021,1,0)</f>
        <v>0</v>
      </c>
      <c r="U497" s="15">
        <f>IF([1]!Table_1[[#This Row],[연도]]=2022,1,0)</f>
        <v>0</v>
      </c>
      <c r="V497" s="15">
        <f>IF([1]!Table_1[[#This Row],[연도]]=2023,1,0)</f>
        <v>0</v>
      </c>
      <c r="W497" s="12">
        <v>1.96</v>
      </c>
      <c r="X497" s="10">
        <f>Y497/1000000000000</f>
        <v>8.8400000000000006E-3</v>
      </c>
      <c r="Y497" s="15">
        <f>[1]!Table_1[[#This Row],[주가]]*[1]!Table_1[[#This Row],[기말주식수]]</f>
        <v>8840000000</v>
      </c>
      <c r="Z497" s="14">
        <f>AA497/10</f>
        <v>8.1221459294303314E-2</v>
      </c>
      <c r="AA497" s="15">
        <f>[1]!Table_1[[#This Row],[시가총액]]/[1]!Table_1[[#This Row],[당기순이익(세후영업이익)]]</f>
        <v>0.81221459294303311</v>
      </c>
      <c r="AB497" s="12">
        <v>2373355800</v>
      </c>
    </row>
    <row r="498" spans="1:28" ht="19.2">
      <c r="A498" s="10">
        <v>497</v>
      </c>
      <c r="B498" s="10">
        <v>2200</v>
      </c>
      <c r="C498" s="11" t="s">
        <v>80</v>
      </c>
      <c r="D498" s="11" t="s">
        <v>6</v>
      </c>
      <c r="E498" s="10">
        <v>2021</v>
      </c>
      <c r="F498" s="10">
        <v>16.893999999999998</v>
      </c>
      <c r="G498" s="14">
        <f>([1]!Table_1[[#This Row],[총자산]]-[1]!Table_1[[#This Row],[장부가치 자기자본]]+[1]!Table_1[[#This Row],[시가총액]])/[1]!Table_1[[#This Row],[총자산]]</f>
        <v>0.23712151940483289</v>
      </c>
      <c r="H498" s="14">
        <f>I498/100000000000</f>
        <v>0.20005644082999999</v>
      </c>
      <c r="I498" s="10">
        <v>20005644083</v>
      </c>
      <c r="J498" s="10">
        <v>7.36</v>
      </c>
      <c r="K498" s="10">
        <f>L498/1000000000000</f>
        <v>0.31922409880000002</v>
      </c>
      <c r="L498" s="10">
        <v>319224098800</v>
      </c>
      <c r="M498" s="10">
        <v>4.4000000000000004</v>
      </c>
      <c r="N498" s="10">
        <v>1</v>
      </c>
      <c r="O498" s="14">
        <f>IF([1]!Table_1[[#This Row],[연도]]=2016,1,0)</f>
        <v>0</v>
      </c>
      <c r="P498" s="14">
        <f>IF([1]!Table_1[[#This Row],[연도]]=2017,1,0)</f>
        <v>0</v>
      </c>
      <c r="Q498" s="14">
        <f>IF([1]!Table_1[[#This Row],[연도]]=2018,1,0)</f>
        <v>0</v>
      </c>
      <c r="R498" s="14">
        <f>IF([1]!Table_1[[#This Row],[연도]]=2019,1,0)</f>
        <v>0</v>
      </c>
      <c r="S498" s="14">
        <f>IF([1]!Table_1[[#This Row],[연도]]=2020,1,0)</f>
        <v>0</v>
      </c>
      <c r="T498" s="14">
        <f>IF([1]!Table_1[[#This Row],[연도]]=2021,1,0)</f>
        <v>1</v>
      </c>
      <c r="U498" s="14">
        <f>IF([1]!Table_1[[#This Row],[연도]]=2022,1,0)</f>
        <v>0</v>
      </c>
      <c r="V498" s="14">
        <f>IF([1]!Table_1[[#This Row],[연도]]=2023,1,0)</f>
        <v>0</v>
      </c>
      <c r="W498" s="10">
        <v>1.49</v>
      </c>
      <c r="X498" s="10">
        <f>Y498/1000000000000</f>
        <v>1.0200000000000001E-2</v>
      </c>
      <c r="Y498" s="14">
        <f>[1]!Table_1[[#This Row],[주가]]*[1]!Table_1[[#This Row],[기말주식수]]</f>
        <v>10200000000</v>
      </c>
      <c r="Z498" s="14">
        <f>AA498/10</f>
        <v>5.0985611648802422E-2</v>
      </c>
      <c r="AA498" s="14">
        <f>[1]!Table_1[[#This Row],[시가총액]]/[1]!Table_1[[#This Row],[당기순이익(세후영업이익)]]</f>
        <v>0.5098561164880242</v>
      </c>
      <c r="AB498" s="10">
        <v>2679180000</v>
      </c>
    </row>
    <row r="499" spans="1:28" ht="19.2">
      <c r="A499" s="12">
        <v>498</v>
      </c>
      <c r="B499" s="12">
        <v>2200</v>
      </c>
      <c r="C499" s="13" t="s">
        <v>80</v>
      </c>
      <c r="D499" s="13" t="s">
        <v>6</v>
      </c>
      <c r="E499" s="12">
        <v>2022</v>
      </c>
      <c r="F499" s="12">
        <v>15.071</v>
      </c>
      <c r="G499" s="15">
        <f>([1]!Table_1[[#This Row],[총자산]]-[1]!Table_1[[#This Row],[장부가치 자기자본]]+[1]!Table_1[[#This Row],[시가총액]])/[1]!Table_1[[#This Row],[총자산]]</f>
        <v>0.22025862506232785</v>
      </c>
      <c r="H499" s="14">
        <f>I499/100000000000</f>
        <v>0.25702536747999999</v>
      </c>
      <c r="I499" s="12">
        <v>25702536748</v>
      </c>
      <c r="J499" s="12">
        <v>4.12</v>
      </c>
      <c r="K499" s="10">
        <f>L499/1000000000000</f>
        <v>0.34142023647199998</v>
      </c>
      <c r="L499" s="12">
        <v>341420236472</v>
      </c>
      <c r="M499" s="12">
        <v>1.59</v>
      </c>
      <c r="N499" s="12">
        <v>1</v>
      </c>
      <c r="O499" s="15">
        <f>IF([1]!Table_1[[#This Row],[연도]]=2016,1,0)</f>
        <v>0</v>
      </c>
      <c r="P499" s="15">
        <f>IF([1]!Table_1[[#This Row],[연도]]=2017,1,0)</f>
        <v>0</v>
      </c>
      <c r="Q499" s="15">
        <f>IF([1]!Table_1[[#This Row],[연도]]=2018,1,0)</f>
        <v>0</v>
      </c>
      <c r="R499" s="15">
        <f>IF([1]!Table_1[[#This Row],[연도]]=2019,1,0)</f>
        <v>0</v>
      </c>
      <c r="S499" s="15">
        <f>IF([1]!Table_1[[#This Row],[연도]]=2020,1,0)</f>
        <v>0</v>
      </c>
      <c r="T499" s="15">
        <f>IF([1]!Table_1[[#This Row],[연도]]=2021,1,0)</f>
        <v>0</v>
      </c>
      <c r="U499" s="15">
        <f>IF([1]!Table_1[[#This Row],[연도]]=2022,1,0)</f>
        <v>1</v>
      </c>
      <c r="V499" s="15">
        <f>IF([1]!Table_1[[#This Row],[연도]]=2023,1,0)</f>
        <v>0</v>
      </c>
      <c r="W499" s="12">
        <v>1.81</v>
      </c>
      <c r="X499" s="10">
        <f>Y499/1000000000000</f>
        <v>1.15E-2</v>
      </c>
      <c r="Y499" s="15">
        <f>[1]!Table_1[[#This Row],[주가]]*[1]!Table_1[[#This Row],[기말주식수]]</f>
        <v>11500000000</v>
      </c>
      <c r="Z499" s="14">
        <f>AA499/10</f>
        <v>4.4742665335921958E-2</v>
      </c>
      <c r="AA499" s="15">
        <f>[1]!Table_1[[#This Row],[시가총액]]/[1]!Table_1[[#This Row],[당기순이익(세후영업이익)]]</f>
        <v>0.44742665335921961</v>
      </c>
      <c r="AB499" s="12">
        <v>3061920000</v>
      </c>
    </row>
    <row r="500" spans="1:28" ht="19.2">
      <c r="A500" s="10">
        <v>499</v>
      </c>
      <c r="B500" s="10">
        <v>2200</v>
      </c>
      <c r="C500" s="11" t="s">
        <v>80</v>
      </c>
      <c r="D500" s="11" t="s">
        <v>6</v>
      </c>
      <c r="E500" s="10">
        <v>2023</v>
      </c>
      <c r="F500" s="10">
        <v>15.914999999999999</v>
      </c>
      <c r="G500" s="14">
        <f>([1]!Table_1[[#This Row],[총자산]]-[1]!Table_1[[#This Row],[장부가치 자기자본]]+[1]!Table_1[[#This Row],[시가총액]])/[1]!Table_1[[#This Row],[총자산]]</f>
        <v>0.50386674306413848</v>
      </c>
      <c r="H500" s="14">
        <f>I500/100000000000</f>
        <v>0.22880520712999999</v>
      </c>
      <c r="I500" s="10">
        <v>22880520713</v>
      </c>
      <c r="J500" s="10">
        <v>3.32</v>
      </c>
      <c r="K500" s="10">
        <f>L500/1000000000000</f>
        <v>0.312304377084</v>
      </c>
      <c r="L500" s="10">
        <v>312304377084</v>
      </c>
      <c r="M500" s="10">
        <v>1.4</v>
      </c>
      <c r="N500" s="10">
        <v>1</v>
      </c>
      <c r="O500" s="14">
        <f>IF([1]!Table_1[[#This Row],[연도]]=2016,1,0)</f>
        <v>0</v>
      </c>
      <c r="P500" s="14">
        <f>IF([1]!Table_1[[#This Row],[연도]]=2017,1,0)</f>
        <v>0</v>
      </c>
      <c r="Q500" s="14">
        <f>IF([1]!Table_1[[#This Row],[연도]]=2018,1,0)</f>
        <v>0</v>
      </c>
      <c r="R500" s="14">
        <f>IF([1]!Table_1[[#This Row],[연도]]=2019,1,0)</f>
        <v>0</v>
      </c>
      <c r="S500" s="14">
        <f>IF([1]!Table_1[[#This Row],[연도]]=2020,1,0)</f>
        <v>0</v>
      </c>
      <c r="T500" s="14">
        <f>IF([1]!Table_1[[#This Row],[연도]]=2021,1,0)</f>
        <v>0</v>
      </c>
      <c r="U500" s="14">
        <f>IF([1]!Table_1[[#This Row],[연도]]=2022,1,0)</f>
        <v>0</v>
      </c>
      <c r="V500" s="14">
        <f>IF([1]!Table_1[[#This Row],[연도]]=2023,1,0)</f>
        <v>1</v>
      </c>
      <c r="W500" s="10">
        <v>2.62</v>
      </c>
      <c r="X500" s="10">
        <f>Y500/1000000000000</f>
        <v>0.1186</v>
      </c>
      <c r="Y500" s="14">
        <f>[1]!Table_1[[#This Row],[주가]]*[1]!Table_1[[#This Row],[기말주식수]]</f>
        <v>118600000000</v>
      </c>
      <c r="Z500" s="14">
        <f>AA500/10</f>
        <v>0.51834484663898039</v>
      </c>
      <c r="AA500" s="14">
        <f>[1]!Table_1[[#This Row],[시가총액]]/[1]!Table_1[[#This Row],[당기순이익(세후영업이익)]]</f>
        <v>5.1834484663898044</v>
      </c>
      <c r="AB500" s="10">
        <v>3030492080</v>
      </c>
    </row>
    <row r="501" spans="1:28" ht="19.2">
      <c r="A501" s="12">
        <v>500</v>
      </c>
      <c r="B501" s="12">
        <v>2220</v>
      </c>
      <c r="C501" s="13" t="s">
        <v>81</v>
      </c>
      <c r="D501" s="13" t="s">
        <v>6</v>
      </c>
      <c r="E501" s="12">
        <v>2016</v>
      </c>
      <c r="F501" s="12">
        <v>7.5590000000000002</v>
      </c>
      <c r="G501" s="15">
        <f>([1]!Table_1[[#This Row],[총자산]]-[1]!Table_1[[#This Row],[장부가치 자기자본]]+[1]!Table_1[[#This Row],[시가총액]])/[1]!Table_1[[#This Row],[총자산]]</f>
        <v>0.49960175195040135</v>
      </c>
      <c r="H501" s="14">
        <f>I501/100000000000</f>
        <v>0.13361416623</v>
      </c>
      <c r="I501" s="12">
        <v>13361416623</v>
      </c>
      <c r="J501" s="12">
        <v>-12.51</v>
      </c>
      <c r="K501" s="10">
        <f>L501/1000000000000</f>
        <v>0.259653000641</v>
      </c>
      <c r="L501" s="12">
        <v>259653000641</v>
      </c>
      <c r="M501" s="12">
        <v>7.42</v>
      </c>
      <c r="N501" s="12">
        <v>1</v>
      </c>
      <c r="O501" s="15">
        <f>IF([1]!Table_1[[#This Row],[연도]]=2016,1,0)</f>
        <v>1</v>
      </c>
      <c r="P501" s="15">
        <f>IF([1]!Table_1[[#This Row],[연도]]=2017,1,0)</f>
        <v>0</v>
      </c>
      <c r="Q501" s="15">
        <f>IF([1]!Table_1[[#This Row],[연도]]=2018,1,0)</f>
        <v>0</v>
      </c>
      <c r="R501" s="15">
        <f>IF([1]!Table_1[[#This Row],[연도]]=2019,1,0)</f>
        <v>0</v>
      </c>
      <c r="S501" s="15">
        <f>IF([1]!Table_1[[#This Row],[연도]]=2020,1,0)</f>
        <v>0</v>
      </c>
      <c r="T501" s="15">
        <f>IF([1]!Table_1[[#This Row],[연도]]=2021,1,0)</f>
        <v>0</v>
      </c>
      <c r="U501" s="15">
        <f>IF([1]!Table_1[[#This Row],[연도]]=2022,1,0)</f>
        <v>0</v>
      </c>
      <c r="V501" s="15">
        <f>IF([1]!Table_1[[#This Row],[연도]]=2023,1,0)</f>
        <v>0</v>
      </c>
      <c r="W501" s="12">
        <v>2.06</v>
      </c>
      <c r="X501" s="10">
        <f>Y501/1000000000000</f>
        <v>5.1000000000000004E-3</v>
      </c>
      <c r="Y501" s="15">
        <f>[1]!Table_1[[#This Row],[주가]]*[1]!Table_1[[#This Row],[기말주식수]]</f>
        <v>5100000000</v>
      </c>
      <c r="Z501" s="14">
        <f>AA501/10</f>
        <v>3.8169605393645098E-2</v>
      </c>
      <c r="AA501" s="15">
        <f>[1]!Table_1[[#This Row],[시가총액]]/[1]!Table_1[[#This Row],[당기순이익(세후영업이익)]]</f>
        <v>0.38169605393645095</v>
      </c>
      <c r="AB501" s="12">
        <v>631969800</v>
      </c>
    </row>
    <row r="502" spans="1:28" ht="19.2">
      <c r="A502" s="10">
        <v>501</v>
      </c>
      <c r="B502" s="10">
        <v>2220</v>
      </c>
      <c r="C502" s="11" t="s">
        <v>81</v>
      </c>
      <c r="D502" s="11" t="s">
        <v>6</v>
      </c>
      <c r="E502" s="10">
        <v>2017</v>
      </c>
      <c r="F502" s="10">
        <v>6.7469999999999999</v>
      </c>
      <c r="G502" s="14">
        <f>([1]!Table_1[[#This Row],[총자산]]-[1]!Table_1[[#This Row],[장부가치 자기자본]]+[1]!Table_1[[#This Row],[시가총액]])/[1]!Table_1[[#This Row],[총자산]]</f>
        <v>0.50391076754287945</v>
      </c>
      <c r="H502" s="14">
        <f>I502/100000000000</f>
        <v>4.4915202840000001E-2</v>
      </c>
      <c r="I502" s="10">
        <v>4491520284</v>
      </c>
      <c r="J502" s="10">
        <v>6.66</v>
      </c>
      <c r="K502" s="10">
        <f>L502/1000000000000</f>
        <v>0.15575703979399999</v>
      </c>
      <c r="L502" s="10">
        <v>155757039794</v>
      </c>
      <c r="M502" s="10">
        <v>5.52</v>
      </c>
      <c r="N502" s="10">
        <v>1</v>
      </c>
      <c r="O502" s="14">
        <f>IF([1]!Table_1[[#This Row],[연도]]=2016,1,0)</f>
        <v>0</v>
      </c>
      <c r="P502" s="14">
        <f>IF([1]!Table_1[[#This Row],[연도]]=2017,1,0)</f>
        <v>1</v>
      </c>
      <c r="Q502" s="14">
        <f>IF([1]!Table_1[[#This Row],[연도]]=2018,1,0)</f>
        <v>0</v>
      </c>
      <c r="R502" s="14">
        <f>IF([1]!Table_1[[#This Row],[연도]]=2019,1,0)</f>
        <v>0</v>
      </c>
      <c r="S502" s="14">
        <f>IF([1]!Table_1[[#This Row],[연도]]=2020,1,0)</f>
        <v>0</v>
      </c>
      <c r="T502" s="14">
        <f>IF([1]!Table_1[[#This Row],[연도]]=2021,1,0)</f>
        <v>0</v>
      </c>
      <c r="U502" s="14">
        <f>IF([1]!Table_1[[#This Row],[연도]]=2022,1,0)</f>
        <v>0</v>
      </c>
      <c r="V502" s="14">
        <f>IF([1]!Table_1[[#This Row],[연도]]=2023,1,0)</f>
        <v>0</v>
      </c>
      <c r="W502" s="10">
        <v>1.85</v>
      </c>
      <c r="X502" s="10">
        <f>Y502/1000000000000</f>
        <v>5.3958000000000001E-3</v>
      </c>
      <c r="Y502" s="14">
        <f>[1]!Table_1[[#This Row],[주가]]*[1]!Table_1[[#This Row],[기말주식수]]</f>
        <v>5395800000</v>
      </c>
      <c r="Z502" s="14">
        <f>AA502/10</f>
        <v>0.1201330431306586</v>
      </c>
      <c r="AA502" s="14">
        <f>[1]!Table_1[[#This Row],[시가총액]]/[1]!Table_1[[#This Row],[당기순이익(세후영업이익)]]</f>
        <v>1.201330431306586</v>
      </c>
      <c r="AB502" s="10">
        <v>631969800</v>
      </c>
    </row>
    <row r="503" spans="1:28" ht="19.2">
      <c r="A503" s="12">
        <v>502</v>
      </c>
      <c r="B503" s="12">
        <v>2220</v>
      </c>
      <c r="C503" s="13" t="s">
        <v>81</v>
      </c>
      <c r="D503" s="13" t="s">
        <v>6</v>
      </c>
      <c r="E503" s="12">
        <v>2021</v>
      </c>
      <c r="F503" s="12">
        <v>4.7720000000000002</v>
      </c>
      <c r="G503" s="15">
        <f>([1]!Table_1[[#This Row],[총자산]]-[1]!Table_1[[#This Row],[장부가치 자기자본]]+[1]!Table_1[[#This Row],[시가총액]])/[1]!Table_1[[#This Row],[총자산]]</f>
        <v>0.68605953561922195</v>
      </c>
      <c r="H503" s="14">
        <f>I503/100000000000</f>
        <v>0.29642526663000002</v>
      </c>
      <c r="I503" s="12">
        <v>29642526663</v>
      </c>
      <c r="J503" s="12">
        <v>14.81</v>
      </c>
      <c r="K503" s="10">
        <f>L503/1000000000000</f>
        <v>0.24859316081499999</v>
      </c>
      <c r="L503" s="12">
        <v>248593160815</v>
      </c>
      <c r="M503" s="12">
        <v>6.48</v>
      </c>
      <c r="N503" s="12">
        <v>1</v>
      </c>
      <c r="O503" s="15">
        <f>IF([1]!Table_1[[#This Row],[연도]]=2016,1,0)</f>
        <v>0</v>
      </c>
      <c r="P503" s="15">
        <f>IF([1]!Table_1[[#This Row],[연도]]=2017,1,0)</f>
        <v>0</v>
      </c>
      <c r="Q503" s="15">
        <f>IF([1]!Table_1[[#This Row],[연도]]=2018,1,0)</f>
        <v>0</v>
      </c>
      <c r="R503" s="15">
        <f>IF([1]!Table_1[[#This Row],[연도]]=2019,1,0)</f>
        <v>0</v>
      </c>
      <c r="S503" s="15">
        <f>IF([1]!Table_1[[#This Row],[연도]]=2020,1,0)</f>
        <v>0</v>
      </c>
      <c r="T503" s="15">
        <f>IF([1]!Table_1[[#This Row],[연도]]=2021,1,0)</f>
        <v>1</v>
      </c>
      <c r="U503" s="15">
        <f>IF([1]!Table_1[[#This Row],[연도]]=2022,1,0)</f>
        <v>0</v>
      </c>
      <c r="V503" s="15">
        <f>IF([1]!Table_1[[#This Row],[연도]]=2023,1,0)</f>
        <v>0</v>
      </c>
      <c r="W503" s="12">
        <v>2.09</v>
      </c>
      <c r="X503" s="10">
        <f>Y503/1000000000000</f>
        <v>7.1415705499999996E-2</v>
      </c>
      <c r="Y503" s="15">
        <f>[1]!Table_1[[#This Row],[주가]]*[1]!Table_1[[#This Row],[기말주식수]]</f>
        <v>71415705500</v>
      </c>
      <c r="Z503" s="14">
        <f>AA503/10</f>
        <v>0.24092313827330231</v>
      </c>
      <c r="AA503" s="15">
        <f>[1]!Table_1[[#This Row],[시가총액]]/[1]!Table_1[[#This Row],[당기순이익(세후영업이익)]]</f>
        <v>2.4092313827330232</v>
      </c>
      <c r="AB503" s="12">
        <v>1217687000</v>
      </c>
    </row>
    <row r="504" spans="1:28" ht="19.2">
      <c r="A504" s="10">
        <v>503</v>
      </c>
      <c r="B504" s="10">
        <v>2220</v>
      </c>
      <c r="C504" s="11" t="s">
        <v>81</v>
      </c>
      <c r="D504" s="11" t="s">
        <v>6</v>
      </c>
      <c r="E504" s="10">
        <v>2022</v>
      </c>
      <c r="F504" s="10">
        <v>-55.015999999999998</v>
      </c>
      <c r="G504" s="14">
        <f>([1]!Table_1[[#This Row],[총자산]]-[1]!Table_1[[#This Row],[장부가치 자기자본]]+[1]!Table_1[[#This Row],[시가총액]])/[1]!Table_1[[#This Row],[총자산]]</f>
        <v>0.70697972510760865</v>
      </c>
      <c r="H504" s="14">
        <f>I504/100000000000</f>
        <v>4.0317405719999998E-2</v>
      </c>
      <c r="I504" s="10">
        <v>4031740572</v>
      </c>
      <c r="J504" s="10">
        <v>0.12</v>
      </c>
      <c r="K504" s="10">
        <f>L504/1000000000000</f>
        <v>0.25522932255000003</v>
      </c>
      <c r="L504" s="10">
        <v>255229322550</v>
      </c>
      <c r="M504" s="10">
        <v>6.43</v>
      </c>
      <c r="N504" s="10">
        <v>1</v>
      </c>
      <c r="O504" s="14">
        <f>IF([1]!Table_1[[#This Row],[연도]]=2016,1,0)</f>
        <v>0</v>
      </c>
      <c r="P504" s="14">
        <f>IF([1]!Table_1[[#This Row],[연도]]=2017,1,0)</f>
        <v>0</v>
      </c>
      <c r="Q504" s="14">
        <f>IF([1]!Table_1[[#This Row],[연도]]=2018,1,0)</f>
        <v>0</v>
      </c>
      <c r="R504" s="14">
        <f>IF([1]!Table_1[[#This Row],[연도]]=2019,1,0)</f>
        <v>0</v>
      </c>
      <c r="S504" s="14">
        <f>IF([1]!Table_1[[#This Row],[연도]]=2020,1,0)</f>
        <v>0</v>
      </c>
      <c r="T504" s="14">
        <f>IF([1]!Table_1[[#This Row],[연도]]=2021,1,0)</f>
        <v>0</v>
      </c>
      <c r="U504" s="14">
        <f>IF([1]!Table_1[[#This Row],[연도]]=2022,1,0)</f>
        <v>1</v>
      </c>
      <c r="V504" s="14">
        <f>IF([1]!Table_1[[#This Row],[연도]]=2023,1,0)</f>
        <v>0</v>
      </c>
      <c r="W504" s="10">
        <v>4.05</v>
      </c>
      <c r="X504" s="10">
        <f>Y504/1000000000000</f>
        <v>7.5153349899999999E-2</v>
      </c>
      <c r="Y504" s="14">
        <f>[1]!Table_1[[#This Row],[주가]]*[1]!Table_1[[#This Row],[기말주식수]]</f>
        <v>75153349900</v>
      </c>
      <c r="Z504" s="14">
        <f>AA504/10</f>
        <v>1.8640423052497934</v>
      </c>
      <c r="AA504" s="14">
        <f>[1]!Table_1[[#This Row],[시가총액]]/[1]!Table_1[[#This Row],[당기순이익(세후영업이익)]]</f>
        <v>18.640423052497933</v>
      </c>
      <c r="AB504" s="10">
        <v>730612200</v>
      </c>
    </row>
    <row r="505" spans="1:28" ht="19.2">
      <c r="A505" s="12">
        <v>504</v>
      </c>
      <c r="B505" s="12">
        <v>2220</v>
      </c>
      <c r="C505" s="13" t="s">
        <v>81</v>
      </c>
      <c r="D505" s="13" t="s">
        <v>6</v>
      </c>
      <c r="E505" s="12">
        <v>2023</v>
      </c>
      <c r="F505" s="12">
        <v>169.91</v>
      </c>
      <c r="G505" s="15">
        <f>([1]!Table_1[[#This Row],[총자산]]-[1]!Table_1[[#This Row],[장부가치 자기자본]]+[1]!Table_1[[#This Row],[시가총액]])/[1]!Table_1[[#This Row],[총자산]]</f>
        <v>0.66842036671961869</v>
      </c>
      <c r="H505" s="14">
        <f>I505/100000000000</f>
        <v>4.8597776570000001E-2</v>
      </c>
      <c r="I505" s="12">
        <v>4859777657</v>
      </c>
      <c r="J505" s="12">
        <v>-2.4</v>
      </c>
      <c r="K505" s="10">
        <f>L505/1000000000000</f>
        <v>0.21625546013999999</v>
      </c>
      <c r="L505" s="12">
        <v>216255460140</v>
      </c>
      <c r="M505" s="12">
        <v>6.31</v>
      </c>
      <c r="N505" s="12">
        <v>1</v>
      </c>
      <c r="O505" s="15">
        <f>IF([1]!Table_1[[#This Row],[연도]]=2016,1,0)</f>
        <v>0</v>
      </c>
      <c r="P505" s="15">
        <f>IF([1]!Table_1[[#This Row],[연도]]=2017,1,0)</f>
        <v>0</v>
      </c>
      <c r="Q505" s="15">
        <f>IF([1]!Table_1[[#This Row],[연도]]=2018,1,0)</f>
        <v>0</v>
      </c>
      <c r="R505" s="15">
        <f>IF([1]!Table_1[[#This Row],[연도]]=2019,1,0)</f>
        <v>0</v>
      </c>
      <c r="S505" s="15">
        <f>IF([1]!Table_1[[#This Row],[연도]]=2020,1,0)</f>
        <v>0</v>
      </c>
      <c r="T505" s="15">
        <f>IF([1]!Table_1[[#This Row],[연도]]=2021,1,0)</f>
        <v>0</v>
      </c>
      <c r="U505" s="15">
        <f>IF([1]!Table_1[[#This Row],[연도]]=2022,1,0)</f>
        <v>0</v>
      </c>
      <c r="V505" s="15">
        <f>IF([1]!Table_1[[#This Row],[연도]]=2023,1,0)</f>
        <v>1</v>
      </c>
      <c r="W505" s="12">
        <v>2.37</v>
      </c>
      <c r="X505" s="10">
        <f>Y505/1000000000000</f>
        <v>6.3806929400000004E-2</v>
      </c>
      <c r="Y505" s="15">
        <f>[1]!Table_1[[#This Row],[주가]]*[1]!Table_1[[#This Row],[기말주식수]]</f>
        <v>63806929400</v>
      </c>
      <c r="Z505" s="14">
        <f>AA505/10</f>
        <v>1.3129598492657952</v>
      </c>
      <c r="AA505" s="15">
        <f>[1]!Table_1[[#This Row],[시가총액]]/[1]!Table_1[[#This Row],[당기순이익(세후영업이익)]]</f>
        <v>13.129598492657953</v>
      </c>
      <c r="AB505" s="12">
        <v>730612200</v>
      </c>
    </row>
    <row r="506" spans="1:28" ht="19.2">
      <c r="A506" s="10">
        <v>505</v>
      </c>
      <c r="B506" s="10">
        <v>2230</v>
      </c>
      <c r="C506" s="11" t="s">
        <v>82</v>
      </c>
      <c r="D506" s="11" t="s">
        <v>20</v>
      </c>
      <c r="E506" s="10">
        <v>2016</v>
      </c>
      <c r="F506" s="10">
        <v>31.158000000000001</v>
      </c>
      <c r="G506" s="14">
        <f>([1]!Table_1[[#This Row],[총자산]]-[1]!Table_1[[#This Row],[장부가치 자기자본]]+[1]!Table_1[[#This Row],[시가총액]])/[1]!Table_1[[#This Row],[총자산]]</f>
        <v>0.79129250486152969</v>
      </c>
      <c r="H506" s="14">
        <f>I506/100000000000</f>
        <v>4.502440337E-2</v>
      </c>
      <c r="I506" s="10">
        <v>4502440337</v>
      </c>
      <c r="J506" s="10">
        <v>5.87</v>
      </c>
      <c r="K506" s="10">
        <f>L506/1000000000000</f>
        <v>5.0707843091000002E-2</v>
      </c>
      <c r="L506" s="10">
        <v>50707843091</v>
      </c>
      <c r="M506" s="10">
        <v>4.91</v>
      </c>
      <c r="N506" s="10">
        <v>1</v>
      </c>
      <c r="O506" s="14">
        <f>IF([1]!Table_1[[#This Row],[연도]]=2016,1,0)</f>
        <v>1</v>
      </c>
      <c r="P506" s="14">
        <f>IF([1]!Table_1[[#This Row],[연도]]=2017,1,0)</f>
        <v>0</v>
      </c>
      <c r="Q506" s="14">
        <f>IF([1]!Table_1[[#This Row],[연도]]=2018,1,0)</f>
        <v>0</v>
      </c>
      <c r="R506" s="14">
        <f>IF([1]!Table_1[[#This Row],[연도]]=2019,1,0)</f>
        <v>0</v>
      </c>
      <c r="S506" s="14">
        <f>IF([1]!Table_1[[#This Row],[연도]]=2020,1,0)</f>
        <v>0</v>
      </c>
      <c r="T506" s="14">
        <f>IF([1]!Table_1[[#This Row],[연도]]=2021,1,0)</f>
        <v>0</v>
      </c>
      <c r="U506" s="14">
        <f>IF([1]!Table_1[[#This Row],[연도]]=2022,1,0)</f>
        <v>0</v>
      </c>
      <c r="V506" s="14">
        <f>IF([1]!Table_1[[#This Row],[연도]]=2023,1,0)</f>
        <v>0</v>
      </c>
      <c r="W506" s="10">
        <v>0.2</v>
      </c>
      <c r="X506" s="10">
        <f>Y506/1000000000000</f>
        <v>0.10053420752</v>
      </c>
      <c r="Y506" s="14">
        <f>[1]!Table_1[[#This Row],[주가]]*[1]!Table_1[[#This Row],[기말주식수]]</f>
        <v>100534207520</v>
      </c>
      <c r="Z506" s="14">
        <f>AA506/10</f>
        <v>2.232882614653068</v>
      </c>
      <c r="AA506" s="14">
        <f>[1]!Table_1[[#This Row],[시가총액]]/[1]!Table_1[[#This Row],[당기순이익(세후영업이익)]]</f>
        <v>22.32882614653068</v>
      </c>
      <c r="AB506" s="10">
        <v>1384335900</v>
      </c>
    </row>
    <row r="507" spans="1:28" ht="19.2">
      <c r="A507" s="12">
        <v>506</v>
      </c>
      <c r="B507" s="12">
        <v>2230</v>
      </c>
      <c r="C507" s="13" t="s">
        <v>82</v>
      </c>
      <c r="D507" s="13" t="s">
        <v>20</v>
      </c>
      <c r="E507" s="12">
        <v>2017</v>
      </c>
      <c r="F507" s="12">
        <v>12.829000000000001</v>
      </c>
      <c r="G507" s="15">
        <f>([1]!Table_1[[#This Row],[총자산]]-[1]!Table_1[[#This Row],[장부가치 자기자본]]+[1]!Table_1[[#This Row],[시가총액]])/[1]!Table_1[[#This Row],[총자산]]</f>
        <v>0.74013553950103816</v>
      </c>
      <c r="H507" s="14">
        <f>I507/100000000000</f>
        <v>8.1176128920000007E-2</v>
      </c>
      <c r="I507" s="12">
        <v>8117612892</v>
      </c>
      <c r="J507" s="12">
        <v>10.48</v>
      </c>
      <c r="K507" s="10">
        <f>L507/1000000000000</f>
        <v>7.0833778535000003E-2</v>
      </c>
      <c r="L507" s="12">
        <v>70833778535</v>
      </c>
      <c r="M507" s="12">
        <v>3.51</v>
      </c>
      <c r="N507" s="12">
        <v>1</v>
      </c>
      <c r="O507" s="15">
        <f>IF([1]!Table_1[[#This Row],[연도]]=2016,1,0)</f>
        <v>0</v>
      </c>
      <c r="P507" s="15">
        <f>IF([1]!Table_1[[#This Row],[연도]]=2017,1,0)</f>
        <v>1</v>
      </c>
      <c r="Q507" s="15">
        <f>IF([1]!Table_1[[#This Row],[연도]]=2018,1,0)</f>
        <v>0</v>
      </c>
      <c r="R507" s="15">
        <f>IF([1]!Table_1[[#This Row],[연도]]=2019,1,0)</f>
        <v>0</v>
      </c>
      <c r="S507" s="15">
        <f>IF([1]!Table_1[[#This Row],[연도]]=2020,1,0)</f>
        <v>0</v>
      </c>
      <c r="T507" s="15">
        <f>IF([1]!Table_1[[#This Row],[연도]]=2021,1,0)</f>
        <v>0</v>
      </c>
      <c r="U507" s="15">
        <f>IF([1]!Table_1[[#This Row],[연도]]=2022,1,0)</f>
        <v>0</v>
      </c>
      <c r="V507" s="15">
        <f>IF([1]!Table_1[[#This Row],[연도]]=2023,1,0)</f>
        <v>0</v>
      </c>
      <c r="W507" s="12">
        <v>0.4</v>
      </c>
      <c r="X507" s="10">
        <f>Y507/1000000000000</f>
        <v>0.10247675603</v>
      </c>
      <c r="Y507" s="15">
        <f>[1]!Table_1[[#This Row],[주가]]*[1]!Table_1[[#This Row],[기말주식수]]</f>
        <v>102476756030</v>
      </c>
      <c r="Z507" s="14">
        <f>AA507/10</f>
        <v>1.2624001340466975</v>
      </c>
      <c r="AA507" s="15">
        <f>[1]!Table_1[[#This Row],[시가총액]]/[1]!Table_1[[#This Row],[당기순이익(세후영업이익)]]</f>
        <v>12.624001340466975</v>
      </c>
      <c r="AB507" s="12">
        <v>1452800475</v>
      </c>
    </row>
    <row r="508" spans="1:28" ht="19.2">
      <c r="A508" s="10">
        <v>507</v>
      </c>
      <c r="B508" s="10">
        <v>2230</v>
      </c>
      <c r="C508" s="11" t="s">
        <v>82</v>
      </c>
      <c r="D508" s="11" t="s">
        <v>20</v>
      </c>
      <c r="E508" s="10">
        <v>2018</v>
      </c>
      <c r="F508" s="10">
        <v>-464.154</v>
      </c>
      <c r="G508" s="14">
        <f>([1]!Table_1[[#This Row],[총자산]]-[1]!Table_1[[#This Row],[장부가치 자기자본]]+[1]!Table_1[[#This Row],[시가총액]])/[1]!Table_1[[#This Row],[총자산]]</f>
        <v>0.68769086749049901</v>
      </c>
      <c r="H508" s="14">
        <f>I508/100000000000</f>
        <v>-1.281022364E-2</v>
      </c>
      <c r="I508" s="10">
        <v>-1281022364</v>
      </c>
      <c r="J508" s="10">
        <v>2.1</v>
      </c>
      <c r="K508" s="10">
        <f>L508/1000000000000</f>
        <v>6.1651717281000003E-2</v>
      </c>
      <c r="L508" s="10">
        <v>61651717281</v>
      </c>
      <c r="M508" s="10">
        <v>7.63</v>
      </c>
      <c r="N508" s="10">
        <v>1</v>
      </c>
      <c r="O508" s="14">
        <f>IF([1]!Table_1[[#This Row],[연도]]=2016,1,0)</f>
        <v>0</v>
      </c>
      <c r="P508" s="14">
        <f>IF([1]!Table_1[[#This Row],[연도]]=2017,1,0)</f>
        <v>0</v>
      </c>
      <c r="Q508" s="14">
        <f>IF([1]!Table_1[[#This Row],[연도]]=2018,1,0)</f>
        <v>1</v>
      </c>
      <c r="R508" s="14">
        <f>IF([1]!Table_1[[#This Row],[연도]]=2019,1,0)</f>
        <v>0</v>
      </c>
      <c r="S508" s="14">
        <f>IF([1]!Table_1[[#This Row],[연도]]=2020,1,0)</f>
        <v>0</v>
      </c>
      <c r="T508" s="14">
        <f>IF([1]!Table_1[[#This Row],[연도]]=2021,1,0)</f>
        <v>0</v>
      </c>
      <c r="U508" s="14">
        <f>IF([1]!Table_1[[#This Row],[연도]]=2022,1,0)</f>
        <v>0</v>
      </c>
      <c r="V508" s="14">
        <f>IF([1]!Table_1[[#This Row],[연도]]=2023,1,0)</f>
        <v>0</v>
      </c>
      <c r="W508" s="10">
        <v>0.56000000000000005</v>
      </c>
      <c r="X508" s="10">
        <f>Y508/1000000000000</f>
        <v>9.1953711024999996E-2</v>
      </c>
      <c r="Y508" s="14">
        <f>[1]!Table_1[[#This Row],[주가]]*[1]!Table_1[[#This Row],[기말주식수]]</f>
        <v>91953711025</v>
      </c>
      <c r="Z508" s="14">
        <f>AA508/10</f>
        <v>-7.1781503281390018</v>
      </c>
      <c r="AA508" s="14">
        <f>[1]!Table_1[[#This Row],[시가총액]]/[1]!Table_1[[#This Row],[당기순이익(세후영업이익)]]</f>
        <v>-71.781503281390016</v>
      </c>
      <c r="AB508" s="10">
        <v>1452800475</v>
      </c>
    </row>
    <row r="509" spans="1:28" ht="19.2">
      <c r="A509" s="12">
        <v>508</v>
      </c>
      <c r="B509" s="12">
        <v>2230</v>
      </c>
      <c r="C509" s="13" t="s">
        <v>82</v>
      </c>
      <c r="D509" s="13" t="s">
        <v>20</v>
      </c>
      <c r="E509" s="12">
        <v>2019</v>
      </c>
      <c r="F509" s="12">
        <v>113.11199999999999</v>
      </c>
      <c r="G509" s="15">
        <f>([1]!Table_1[[#This Row],[총자산]]-[1]!Table_1[[#This Row],[장부가치 자기자본]]+[1]!Table_1[[#This Row],[시가총액]])/[1]!Table_1[[#This Row],[총자산]]</f>
        <v>0.6208542873247892</v>
      </c>
      <c r="H509" s="14">
        <f>I509/100000000000</f>
        <v>-1.7398096219999999E-2</v>
      </c>
      <c r="I509" s="12">
        <v>-1739809622</v>
      </c>
      <c r="J509" s="12">
        <v>2.65</v>
      </c>
      <c r="K509" s="10">
        <f>L509/1000000000000</f>
        <v>5.0670722780000003E-2</v>
      </c>
      <c r="L509" s="12">
        <v>50670722780</v>
      </c>
      <c r="M509" s="12">
        <v>8.5</v>
      </c>
      <c r="N509" s="12">
        <v>1</v>
      </c>
      <c r="O509" s="15">
        <f>IF([1]!Table_1[[#This Row],[연도]]=2016,1,0)</f>
        <v>0</v>
      </c>
      <c r="P509" s="15">
        <f>IF([1]!Table_1[[#This Row],[연도]]=2017,1,0)</f>
        <v>0</v>
      </c>
      <c r="Q509" s="15">
        <f>IF([1]!Table_1[[#This Row],[연도]]=2018,1,0)</f>
        <v>0</v>
      </c>
      <c r="R509" s="15">
        <f>IF([1]!Table_1[[#This Row],[연도]]=2019,1,0)</f>
        <v>1</v>
      </c>
      <c r="S509" s="15">
        <f>IF([1]!Table_1[[#This Row],[연도]]=2020,1,0)</f>
        <v>0</v>
      </c>
      <c r="T509" s="15">
        <f>IF([1]!Table_1[[#This Row],[연도]]=2021,1,0)</f>
        <v>0</v>
      </c>
      <c r="U509" s="15">
        <f>IF([1]!Table_1[[#This Row],[연도]]=2022,1,0)</f>
        <v>0</v>
      </c>
      <c r="V509" s="15">
        <f>IF([1]!Table_1[[#This Row],[연도]]=2023,1,0)</f>
        <v>0</v>
      </c>
      <c r="W509" s="12">
        <v>0.5</v>
      </c>
      <c r="X509" s="10">
        <f>Y509/1000000000000</f>
        <v>7.9267049290000002E-2</v>
      </c>
      <c r="Y509" s="15">
        <f>[1]!Table_1[[#This Row],[주가]]*[1]!Table_1[[#This Row],[기말주식수]]</f>
        <v>79267049290</v>
      </c>
      <c r="Z509" s="14">
        <f>AA509/10</f>
        <v>-4.5560760377263856</v>
      </c>
      <c r="AA509" s="15">
        <f>[1]!Table_1[[#This Row],[시가총액]]/[1]!Table_1[[#This Row],[당기순이익(세후영업이익)]]</f>
        <v>-45.560760377263854</v>
      </c>
      <c r="AB509" s="12">
        <v>2865125100</v>
      </c>
    </row>
    <row r="510" spans="1:28" ht="19.2">
      <c r="A510" s="10">
        <v>509</v>
      </c>
      <c r="B510" s="10">
        <v>2230</v>
      </c>
      <c r="C510" s="11" t="s">
        <v>82</v>
      </c>
      <c r="D510" s="11" t="s">
        <v>20</v>
      </c>
      <c r="E510" s="10">
        <v>2020</v>
      </c>
      <c r="F510" s="10">
        <v>304.983</v>
      </c>
      <c r="G510" s="14">
        <f>([1]!Table_1[[#This Row],[총자산]]-[1]!Table_1[[#This Row],[장부가치 자기자본]]+[1]!Table_1[[#This Row],[시가총액]])/[1]!Table_1[[#This Row],[총자산]]</f>
        <v>0.71925766755225196</v>
      </c>
      <c r="H510" s="14">
        <f>I510/100000000000</f>
        <v>-5.9832891399999996E-3</v>
      </c>
      <c r="I510" s="10">
        <v>-598328914</v>
      </c>
      <c r="J510" s="10">
        <v>-7.67</v>
      </c>
      <c r="K510" s="10">
        <f>L510/1000000000000</f>
        <v>5.3223265069999998E-2</v>
      </c>
      <c r="L510" s="10">
        <v>53223265070</v>
      </c>
      <c r="M510" s="10">
        <v>6.89</v>
      </c>
      <c r="N510" s="10">
        <v>1</v>
      </c>
      <c r="O510" s="14">
        <f>IF([1]!Table_1[[#This Row],[연도]]=2016,1,0)</f>
        <v>0</v>
      </c>
      <c r="P510" s="14">
        <f>IF([1]!Table_1[[#This Row],[연도]]=2017,1,0)</f>
        <v>0</v>
      </c>
      <c r="Q510" s="14">
        <f>IF([1]!Table_1[[#This Row],[연도]]=2018,1,0)</f>
        <v>0</v>
      </c>
      <c r="R510" s="14">
        <f>IF([1]!Table_1[[#This Row],[연도]]=2019,1,0)</f>
        <v>0</v>
      </c>
      <c r="S510" s="14">
        <f>IF([1]!Table_1[[#This Row],[연도]]=2020,1,0)</f>
        <v>1</v>
      </c>
      <c r="T510" s="14">
        <f>IF([1]!Table_1[[#This Row],[연도]]=2021,1,0)</f>
        <v>0</v>
      </c>
      <c r="U510" s="14">
        <f>IF([1]!Table_1[[#This Row],[연도]]=2022,1,0)</f>
        <v>0</v>
      </c>
      <c r="V510" s="14">
        <f>IF([1]!Table_1[[#This Row],[연도]]=2023,1,0)</f>
        <v>0</v>
      </c>
      <c r="W510" s="10">
        <v>0.36</v>
      </c>
      <c r="X510" s="10">
        <f>Y510/1000000000000</f>
        <v>9.2445442099999997E-2</v>
      </c>
      <c r="Y510" s="14">
        <f>[1]!Table_1[[#This Row],[주가]]*[1]!Table_1[[#This Row],[기말주식수]]</f>
        <v>92445442100</v>
      </c>
      <c r="Z510" s="14">
        <f>AA510/10</f>
        <v>-15.450605835171121</v>
      </c>
      <c r="AA510" s="14">
        <f>[1]!Table_1[[#This Row],[시가총액]]/[1]!Table_1[[#This Row],[당기순이익(세후영업이익)]]</f>
        <v>-154.5060583517112</v>
      </c>
      <c r="AB510" s="10">
        <v>1323625725</v>
      </c>
    </row>
    <row r="511" spans="1:28" ht="19.2">
      <c r="A511" s="12">
        <v>510</v>
      </c>
      <c r="B511" s="12">
        <v>2230</v>
      </c>
      <c r="C511" s="13" t="s">
        <v>82</v>
      </c>
      <c r="D511" s="13" t="s">
        <v>20</v>
      </c>
      <c r="E511" s="12">
        <v>2021</v>
      </c>
      <c r="F511" s="12">
        <v>41.177</v>
      </c>
      <c r="G511" s="15">
        <f>([1]!Table_1[[#This Row],[총자산]]-[1]!Table_1[[#This Row],[장부가치 자기자본]]+[1]!Table_1[[#This Row],[시가총액]])/[1]!Table_1[[#This Row],[총자산]]</f>
        <v>0.75516635242764518</v>
      </c>
      <c r="H511" s="14">
        <f>I511/100000000000</f>
        <v>1.29146885E-2</v>
      </c>
      <c r="I511" s="12">
        <v>1291468850</v>
      </c>
      <c r="J511" s="12">
        <v>5.25</v>
      </c>
      <c r="K511" s="10">
        <f>L511/1000000000000</f>
        <v>5.7639776339999997E-2</v>
      </c>
      <c r="L511" s="12">
        <v>57639776340</v>
      </c>
      <c r="M511" s="12">
        <v>5.99</v>
      </c>
      <c r="N511" s="12">
        <v>1</v>
      </c>
      <c r="O511" s="15">
        <f>IF([1]!Table_1[[#This Row],[연도]]=2016,1,0)</f>
        <v>0</v>
      </c>
      <c r="P511" s="15">
        <f>IF([1]!Table_1[[#This Row],[연도]]=2017,1,0)</f>
        <v>0</v>
      </c>
      <c r="Q511" s="15">
        <f>IF([1]!Table_1[[#This Row],[연도]]=2018,1,0)</f>
        <v>0</v>
      </c>
      <c r="R511" s="15">
        <f>IF([1]!Table_1[[#This Row],[연도]]=2019,1,0)</f>
        <v>0</v>
      </c>
      <c r="S511" s="15">
        <f>IF([1]!Table_1[[#This Row],[연도]]=2020,1,0)</f>
        <v>0</v>
      </c>
      <c r="T511" s="15">
        <f>IF([1]!Table_1[[#This Row],[연도]]=2021,1,0)</f>
        <v>1</v>
      </c>
      <c r="U511" s="15">
        <f>IF([1]!Table_1[[#This Row],[연도]]=2022,1,0)</f>
        <v>0</v>
      </c>
      <c r="V511" s="15">
        <f>IF([1]!Table_1[[#This Row],[연도]]=2023,1,0)</f>
        <v>0</v>
      </c>
      <c r="W511" s="12">
        <v>0.32</v>
      </c>
      <c r="X511" s="10">
        <f>Y511/1000000000000</f>
        <v>0.10090321659</v>
      </c>
      <c r="Y511" s="15">
        <f>[1]!Table_1[[#This Row],[주가]]*[1]!Table_1[[#This Row],[기말주식수]]</f>
        <v>100903216590</v>
      </c>
      <c r="Z511" s="14">
        <f>AA511/10</f>
        <v>7.8130584868539419</v>
      </c>
      <c r="AA511" s="15">
        <f>[1]!Table_1[[#This Row],[시가총액]]/[1]!Table_1[[#This Row],[당기순이익(세후영업이익)]]</f>
        <v>78.130584868539415</v>
      </c>
      <c r="AB511" s="12">
        <v>2623408500</v>
      </c>
    </row>
    <row r="512" spans="1:28" ht="19.2">
      <c r="A512" s="10">
        <v>511</v>
      </c>
      <c r="B512" s="10">
        <v>2230</v>
      </c>
      <c r="C512" s="11" t="s">
        <v>82</v>
      </c>
      <c r="D512" s="11" t="s">
        <v>20</v>
      </c>
      <c r="E512" s="10">
        <v>2022</v>
      </c>
      <c r="F512" s="10">
        <v>-74.221999999999994</v>
      </c>
      <c r="G512" s="14">
        <f>([1]!Table_1[[#This Row],[총자산]]-[1]!Table_1[[#This Row],[장부가치 자기자본]]+[1]!Table_1[[#This Row],[시가총액]])/[1]!Table_1[[#This Row],[총자산]]</f>
        <v>0.62257920261231625</v>
      </c>
      <c r="H512" s="14">
        <f>I512/100000000000</f>
        <v>-1.8407296579999999E-2</v>
      </c>
      <c r="I512" s="10">
        <v>-1840729658</v>
      </c>
      <c r="J512" s="10">
        <v>-5.24</v>
      </c>
      <c r="K512" s="10">
        <f>L512/1000000000000</f>
        <v>7.0976492937999999E-2</v>
      </c>
      <c r="L512" s="10">
        <v>70976492938</v>
      </c>
      <c r="M512" s="10">
        <v>2.2000000000000002</v>
      </c>
      <c r="N512" s="10">
        <v>1</v>
      </c>
      <c r="O512" s="14">
        <f>IF([1]!Table_1[[#This Row],[연도]]=2016,1,0)</f>
        <v>0</v>
      </c>
      <c r="P512" s="14">
        <f>IF([1]!Table_1[[#This Row],[연도]]=2017,1,0)</f>
        <v>0</v>
      </c>
      <c r="Q512" s="14">
        <f>IF([1]!Table_1[[#This Row],[연도]]=2018,1,0)</f>
        <v>0</v>
      </c>
      <c r="R512" s="14">
        <f>IF([1]!Table_1[[#This Row],[연도]]=2019,1,0)</f>
        <v>0</v>
      </c>
      <c r="S512" s="14">
        <f>IF([1]!Table_1[[#This Row],[연도]]=2020,1,0)</f>
        <v>0</v>
      </c>
      <c r="T512" s="14">
        <f>IF([1]!Table_1[[#This Row],[연도]]=2021,1,0)</f>
        <v>0</v>
      </c>
      <c r="U512" s="14">
        <f>IF([1]!Table_1[[#This Row],[연도]]=2022,1,0)</f>
        <v>1</v>
      </c>
      <c r="V512" s="14">
        <f>IF([1]!Table_1[[#This Row],[연도]]=2023,1,0)</f>
        <v>0</v>
      </c>
      <c r="W512" s="10">
        <v>0.49</v>
      </c>
      <c r="X512" s="10">
        <f>Y512/1000000000000</f>
        <v>7.3956353680000003E-2</v>
      </c>
      <c r="Y512" s="14">
        <f>[1]!Table_1[[#This Row],[주가]]*[1]!Table_1[[#This Row],[기말주식수]]</f>
        <v>73956353680</v>
      </c>
      <c r="Z512" s="14">
        <f>AA512/10</f>
        <v>-4.0177737865296024</v>
      </c>
      <c r="AA512" s="14">
        <f>[1]!Table_1[[#This Row],[시가총액]]/[1]!Table_1[[#This Row],[당기순이익(세후영업이익)]]</f>
        <v>-40.177737865296024</v>
      </c>
      <c r="AB512" s="10">
        <v>3440201000</v>
      </c>
    </row>
    <row r="513" spans="1:28" ht="19.2">
      <c r="A513" s="12">
        <v>512</v>
      </c>
      <c r="B513" s="12">
        <v>2230</v>
      </c>
      <c r="C513" s="13" t="s">
        <v>82</v>
      </c>
      <c r="D513" s="13" t="s">
        <v>20</v>
      </c>
      <c r="E513" s="12">
        <v>2023</v>
      </c>
      <c r="F513" s="12">
        <v>105.843</v>
      </c>
      <c r="G513" s="15">
        <f>([1]!Table_1[[#This Row],[총자산]]-[1]!Table_1[[#This Row],[장부가치 자기자본]]+[1]!Table_1[[#This Row],[시가총액]])/[1]!Table_1[[#This Row],[총자산]]</f>
        <v>0.65514929544761435</v>
      </c>
      <c r="H513" s="14">
        <f>I513/100000000000</f>
        <v>8.5149380199999996E-3</v>
      </c>
      <c r="I513" s="12">
        <v>851493802</v>
      </c>
      <c r="J513" s="12">
        <v>-0.62</v>
      </c>
      <c r="K513" s="10">
        <f>L513/1000000000000</f>
        <v>6.9629912611000003E-2</v>
      </c>
      <c r="L513" s="12">
        <v>69629912611</v>
      </c>
      <c r="M513" s="12">
        <v>2.4300000000000002</v>
      </c>
      <c r="N513" s="12">
        <v>1</v>
      </c>
      <c r="O513" s="15">
        <f>IF([1]!Table_1[[#This Row],[연도]]=2016,1,0)</f>
        <v>0</v>
      </c>
      <c r="P513" s="15">
        <f>IF([1]!Table_1[[#This Row],[연도]]=2017,1,0)</f>
        <v>0</v>
      </c>
      <c r="Q513" s="15">
        <f>IF([1]!Table_1[[#This Row],[연도]]=2018,1,0)</f>
        <v>0</v>
      </c>
      <c r="R513" s="15">
        <f>IF([1]!Table_1[[#This Row],[연도]]=2019,1,0)</f>
        <v>0</v>
      </c>
      <c r="S513" s="15">
        <f>IF([1]!Table_1[[#This Row],[연도]]=2020,1,0)</f>
        <v>0</v>
      </c>
      <c r="T513" s="15">
        <f>IF([1]!Table_1[[#This Row],[연도]]=2021,1,0)</f>
        <v>0</v>
      </c>
      <c r="U513" s="15">
        <f>IF([1]!Table_1[[#This Row],[연도]]=2022,1,0)</f>
        <v>0</v>
      </c>
      <c r="V513" s="15">
        <f>IF([1]!Table_1[[#This Row],[연도]]=2023,1,0)</f>
        <v>1</v>
      </c>
      <c r="W513" s="12">
        <v>0.46</v>
      </c>
      <c r="X513" s="10">
        <f>Y513/1000000000000</f>
        <v>7.6707865080000007E-2</v>
      </c>
      <c r="Y513" s="15">
        <f>[1]!Table_1[[#This Row],[주가]]*[1]!Table_1[[#This Row],[기말주식수]]</f>
        <v>76707865080</v>
      </c>
      <c r="Z513" s="14">
        <f>AA513/10</f>
        <v>9.0086228343444823</v>
      </c>
      <c r="AA513" s="15">
        <f>[1]!Table_1[[#This Row],[시가총액]]/[1]!Table_1[[#This Row],[당기순이익(세후영업이익)]]</f>
        <v>90.08622834344483</v>
      </c>
      <c r="AB513" s="12">
        <v>4132113750</v>
      </c>
    </row>
    <row r="514" spans="1:28" ht="19.2">
      <c r="A514" s="10">
        <v>513</v>
      </c>
      <c r="B514" s="10">
        <v>2240</v>
      </c>
      <c r="C514" s="11" t="s">
        <v>83</v>
      </c>
      <c r="D514" s="11" t="s">
        <v>6</v>
      </c>
      <c r="E514" s="10">
        <v>2016</v>
      </c>
      <c r="F514" s="10">
        <v>15.238</v>
      </c>
      <c r="G514" s="14">
        <f>([1]!Table_1[[#This Row],[총자산]]-[1]!Table_1[[#This Row],[장부가치 자기자본]]+[1]!Table_1[[#This Row],[시가총액]])/[1]!Table_1[[#This Row],[총자산]]</f>
        <v>0.59250317972879873</v>
      </c>
      <c r="H514" s="14">
        <f>I514/100000000000</f>
        <v>0.37017586322000001</v>
      </c>
      <c r="I514" s="10">
        <v>37017586322</v>
      </c>
      <c r="J514" s="10">
        <v>1.1299999999999999</v>
      </c>
      <c r="K514" s="10">
        <f>L514/1000000000000</f>
        <v>1.4174445262469999</v>
      </c>
      <c r="L514" s="10">
        <v>1417444526247</v>
      </c>
      <c r="M514" s="10">
        <v>0.28000000000000003</v>
      </c>
      <c r="N514" s="10">
        <v>1</v>
      </c>
      <c r="O514" s="14">
        <f>IF([1]!Table_1[[#This Row],[연도]]=2016,1,0)</f>
        <v>1</v>
      </c>
      <c r="P514" s="14">
        <f>IF([1]!Table_1[[#This Row],[연도]]=2017,1,0)</f>
        <v>0</v>
      </c>
      <c r="Q514" s="14">
        <f>IF([1]!Table_1[[#This Row],[연도]]=2018,1,0)</f>
        <v>0</v>
      </c>
      <c r="R514" s="14">
        <f>IF([1]!Table_1[[#This Row],[연도]]=2019,1,0)</f>
        <v>0</v>
      </c>
      <c r="S514" s="14">
        <f>IF([1]!Table_1[[#This Row],[연도]]=2020,1,0)</f>
        <v>0</v>
      </c>
      <c r="T514" s="14">
        <f>IF([1]!Table_1[[#This Row],[연도]]=2021,1,0)</f>
        <v>0</v>
      </c>
      <c r="U514" s="14">
        <f>IF([1]!Table_1[[#This Row],[연도]]=2022,1,0)</f>
        <v>0</v>
      </c>
      <c r="V514" s="14">
        <f>IF([1]!Table_1[[#This Row],[연도]]=2023,1,0)</f>
        <v>0</v>
      </c>
      <c r="W514" s="10">
        <v>2.06</v>
      </c>
      <c r="X514" s="10">
        <f>Y514/1000000000000</f>
        <v>0.48270600000000002</v>
      </c>
      <c r="Y514" s="14">
        <f>[1]!Table_1[[#This Row],[주가]]*[1]!Table_1[[#This Row],[기말주식수]]</f>
        <v>482706000000</v>
      </c>
      <c r="Z514" s="14">
        <f>AA514/10</f>
        <v>1.303991016056933</v>
      </c>
      <c r="AA514" s="14">
        <f>[1]!Table_1[[#This Row],[시가총액]]/[1]!Table_1[[#This Row],[당기순이익(세후영업이익)]]</f>
        <v>13.039910160569329</v>
      </c>
      <c r="AB514" s="10">
        <v>6298590900</v>
      </c>
    </row>
    <row r="515" spans="1:28" ht="19.2">
      <c r="A515" s="12">
        <v>514</v>
      </c>
      <c r="B515" s="12">
        <v>2240</v>
      </c>
      <c r="C515" s="13" t="s">
        <v>83</v>
      </c>
      <c r="D515" s="13" t="s">
        <v>6</v>
      </c>
      <c r="E515" s="12">
        <v>2017</v>
      </c>
      <c r="F515" s="12">
        <v>28.055</v>
      </c>
      <c r="G515" s="15">
        <f>([1]!Table_1[[#This Row],[총자산]]-[1]!Table_1[[#This Row],[장부가치 자기자본]]+[1]!Table_1[[#This Row],[시가총액]])/[1]!Table_1[[#This Row],[총자산]]</f>
        <v>0.57491916077559291</v>
      </c>
      <c r="H515" s="14">
        <f>I515/100000000000</f>
        <v>0.38829615700999998</v>
      </c>
      <c r="I515" s="12">
        <v>38829615701</v>
      </c>
      <c r="J515" s="12">
        <v>-2.14</v>
      </c>
      <c r="K515" s="10">
        <f>L515/1000000000000</f>
        <v>1.5504568628740001</v>
      </c>
      <c r="L515" s="12">
        <v>1550456862874</v>
      </c>
      <c r="M515" s="12">
        <v>0.27</v>
      </c>
      <c r="N515" s="12">
        <v>1</v>
      </c>
      <c r="O515" s="15">
        <f>IF([1]!Table_1[[#This Row],[연도]]=2016,1,0)</f>
        <v>0</v>
      </c>
      <c r="P515" s="15">
        <f>IF([1]!Table_1[[#This Row],[연도]]=2017,1,0)</f>
        <v>1</v>
      </c>
      <c r="Q515" s="15">
        <f>IF([1]!Table_1[[#This Row],[연도]]=2018,1,0)</f>
        <v>0</v>
      </c>
      <c r="R515" s="15">
        <f>IF([1]!Table_1[[#This Row],[연도]]=2019,1,0)</f>
        <v>0</v>
      </c>
      <c r="S515" s="15">
        <f>IF([1]!Table_1[[#This Row],[연도]]=2020,1,0)</f>
        <v>0</v>
      </c>
      <c r="T515" s="15">
        <f>IF([1]!Table_1[[#This Row],[연도]]=2021,1,0)</f>
        <v>0</v>
      </c>
      <c r="U515" s="15">
        <f>IF([1]!Table_1[[#This Row],[연도]]=2022,1,0)</f>
        <v>0</v>
      </c>
      <c r="V515" s="15">
        <f>IF([1]!Table_1[[#This Row],[연도]]=2023,1,0)</f>
        <v>0</v>
      </c>
      <c r="W515" s="12">
        <v>1.85</v>
      </c>
      <c r="X515" s="10">
        <f>Y515/1000000000000</f>
        <v>0.43786799999999998</v>
      </c>
      <c r="Y515" s="15">
        <f>[1]!Table_1[[#This Row],[주가]]*[1]!Table_1[[#This Row],[기말주식수]]</f>
        <v>437868000000</v>
      </c>
      <c r="Z515" s="14">
        <f>AA515/10</f>
        <v>1.1276650363261858</v>
      </c>
      <c r="AA515" s="15">
        <f>[1]!Table_1[[#This Row],[시가총액]]/[1]!Table_1[[#This Row],[당기순이익(세후영업이익)]]</f>
        <v>11.276650363261858</v>
      </c>
      <c r="AB515" s="12">
        <v>6298590900</v>
      </c>
    </row>
    <row r="516" spans="1:28" ht="19.2">
      <c r="A516" s="10">
        <v>515</v>
      </c>
      <c r="B516" s="10">
        <v>2240</v>
      </c>
      <c r="C516" s="11" t="s">
        <v>83</v>
      </c>
      <c r="D516" s="11" t="s">
        <v>6</v>
      </c>
      <c r="E516" s="10">
        <v>2018</v>
      </c>
      <c r="F516" s="10">
        <v>373.03</v>
      </c>
      <c r="G516" s="14">
        <f>([1]!Table_1[[#This Row],[총자산]]-[1]!Table_1[[#This Row],[장부가치 자기자본]]+[1]!Table_1[[#This Row],[시가총액]])/[1]!Table_1[[#This Row],[총자산]]</f>
        <v>0.53414274744123824</v>
      </c>
      <c r="H516" s="14">
        <f>I516/100000000000</f>
        <v>0.38019482739999999</v>
      </c>
      <c r="I516" s="10">
        <v>38019482740</v>
      </c>
      <c r="J516" s="10">
        <v>-0.55000000000000004</v>
      </c>
      <c r="K516" s="10">
        <f>L516/1000000000000</f>
        <v>1.5772356834900001</v>
      </c>
      <c r="L516" s="10">
        <v>1577235683490</v>
      </c>
      <c r="M516" s="10">
        <v>0.26</v>
      </c>
      <c r="N516" s="10">
        <v>1</v>
      </c>
      <c r="O516" s="14">
        <f>IF([1]!Table_1[[#This Row],[연도]]=2016,1,0)</f>
        <v>0</v>
      </c>
      <c r="P516" s="14">
        <f>IF([1]!Table_1[[#This Row],[연도]]=2017,1,0)</f>
        <v>0</v>
      </c>
      <c r="Q516" s="14">
        <f>IF([1]!Table_1[[#This Row],[연도]]=2018,1,0)</f>
        <v>1</v>
      </c>
      <c r="R516" s="14">
        <f>IF([1]!Table_1[[#This Row],[연도]]=2019,1,0)</f>
        <v>0</v>
      </c>
      <c r="S516" s="14">
        <f>IF([1]!Table_1[[#This Row],[연도]]=2020,1,0)</f>
        <v>0</v>
      </c>
      <c r="T516" s="14">
        <f>IF([1]!Table_1[[#This Row],[연도]]=2021,1,0)</f>
        <v>0</v>
      </c>
      <c r="U516" s="14">
        <f>IF([1]!Table_1[[#This Row],[연도]]=2022,1,0)</f>
        <v>0</v>
      </c>
      <c r="V516" s="14">
        <f>IF([1]!Table_1[[#This Row],[연도]]=2023,1,0)</f>
        <v>0</v>
      </c>
      <c r="W516" s="10">
        <v>2.4700000000000002</v>
      </c>
      <c r="X516" s="10">
        <f>Y516/1000000000000</f>
        <v>0.34486</v>
      </c>
      <c r="Y516" s="14">
        <f>[1]!Table_1[[#This Row],[주가]]*[1]!Table_1[[#This Row],[기말주식수]]</f>
        <v>344860000000</v>
      </c>
      <c r="Z516" s="14">
        <f>AA516/10</f>
        <v>0.90706126213857063</v>
      </c>
      <c r="AA516" s="14">
        <f>[1]!Table_1[[#This Row],[시가총액]]/[1]!Table_1[[#This Row],[당기순이익(세후영업이익)]]</f>
        <v>9.0706126213857061</v>
      </c>
      <c r="AB516" s="10">
        <v>6998034400</v>
      </c>
    </row>
    <row r="517" spans="1:28" ht="19.2">
      <c r="A517" s="12">
        <v>516</v>
      </c>
      <c r="B517" s="12">
        <v>2240</v>
      </c>
      <c r="C517" s="13" t="s">
        <v>83</v>
      </c>
      <c r="D517" s="13" t="s">
        <v>6</v>
      </c>
      <c r="E517" s="12">
        <v>2019</v>
      </c>
      <c r="F517" s="12">
        <v>115.517</v>
      </c>
      <c r="G517" s="15">
        <f>([1]!Table_1[[#This Row],[총자산]]-[1]!Table_1[[#This Row],[장부가치 자기자본]]+[1]!Table_1[[#This Row],[시가총액]])/[1]!Table_1[[#This Row],[총자산]]</f>
        <v>0.4998970164688154</v>
      </c>
      <c r="H517" s="14">
        <f>I517/100000000000</f>
        <v>0.31651436723999998</v>
      </c>
      <c r="I517" s="12">
        <v>31651436724</v>
      </c>
      <c r="J517" s="12">
        <v>-1.42</v>
      </c>
      <c r="K517" s="10">
        <f>L517/1000000000000</f>
        <v>1.6397159354740001</v>
      </c>
      <c r="L517" s="12">
        <v>1639715935474</v>
      </c>
      <c r="M517" s="12">
        <v>0.39</v>
      </c>
      <c r="N517" s="12">
        <v>1</v>
      </c>
      <c r="O517" s="15">
        <f>IF([1]!Table_1[[#This Row],[연도]]=2016,1,0)</f>
        <v>0</v>
      </c>
      <c r="P517" s="15">
        <f>IF([1]!Table_1[[#This Row],[연도]]=2017,1,0)</f>
        <v>0</v>
      </c>
      <c r="Q517" s="15">
        <f>IF([1]!Table_1[[#This Row],[연도]]=2018,1,0)</f>
        <v>0</v>
      </c>
      <c r="R517" s="15">
        <f>IF([1]!Table_1[[#This Row],[연도]]=2019,1,0)</f>
        <v>1</v>
      </c>
      <c r="S517" s="15">
        <f>IF([1]!Table_1[[#This Row],[연도]]=2020,1,0)</f>
        <v>0</v>
      </c>
      <c r="T517" s="15">
        <f>IF([1]!Table_1[[#This Row],[연도]]=2021,1,0)</f>
        <v>0</v>
      </c>
      <c r="U517" s="15">
        <f>IF([1]!Table_1[[#This Row],[연도]]=2022,1,0)</f>
        <v>0</v>
      </c>
      <c r="V517" s="15">
        <f>IF([1]!Table_1[[#This Row],[연도]]=2023,1,0)</f>
        <v>0</v>
      </c>
      <c r="W517" s="12">
        <v>3.04</v>
      </c>
      <c r="X517" s="10">
        <f>Y517/1000000000000</f>
        <v>0.30480000000000002</v>
      </c>
      <c r="Y517" s="15">
        <f>[1]!Table_1[[#This Row],[주가]]*[1]!Table_1[[#This Row],[기말주식수]]</f>
        <v>304800000000</v>
      </c>
      <c r="Z517" s="14">
        <f>AA517/10</f>
        <v>0.96298946129318208</v>
      </c>
      <c r="AA517" s="15">
        <f>[1]!Table_1[[#This Row],[시가총액]]/[1]!Table_1[[#This Row],[당기순이익(세후영업이익)]]</f>
        <v>9.629894612931821</v>
      </c>
      <c r="AB517" s="12">
        <v>6998034400</v>
      </c>
    </row>
    <row r="518" spans="1:28" ht="19.2">
      <c r="A518" s="10">
        <v>517</v>
      </c>
      <c r="B518" s="10">
        <v>2240</v>
      </c>
      <c r="C518" s="11" t="s">
        <v>83</v>
      </c>
      <c r="D518" s="11" t="s">
        <v>6</v>
      </c>
      <c r="E518" s="10">
        <v>2020</v>
      </c>
      <c r="F518" s="10">
        <v>220.041</v>
      </c>
      <c r="G518" s="14">
        <f>([1]!Table_1[[#This Row],[총자산]]-[1]!Table_1[[#This Row],[장부가치 자기자본]]+[1]!Table_1[[#This Row],[시가총액]])/[1]!Table_1[[#This Row],[총자산]]</f>
        <v>0.46011372517830695</v>
      </c>
      <c r="H518" s="14">
        <f>I518/100000000000</f>
        <v>9.8314419829999999E-2</v>
      </c>
      <c r="I518" s="10">
        <v>9831441983</v>
      </c>
      <c r="J518" s="10">
        <v>-4.59</v>
      </c>
      <c r="K518" s="10">
        <f>L518/1000000000000</f>
        <v>1.3973720099</v>
      </c>
      <c r="L518" s="10">
        <v>1397372009900</v>
      </c>
      <c r="M518" s="10">
        <v>0.79</v>
      </c>
      <c r="N518" s="10">
        <v>1</v>
      </c>
      <c r="O518" s="14">
        <f>IF([1]!Table_1[[#This Row],[연도]]=2016,1,0)</f>
        <v>0</v>
      </c>
      <c r="P518" s="14">
        <f>IF([1]!Table_1[[#This Row],[연도]]=2017,1,0)</f>
        <v>0</v>
      </c>
      <c r="Q518" s="14">
        <f>IF([1]!Table_1[[#This Row],[연도]]=2018,1,0)</f>
        <v>0</v>
      </c>
      <c r="R518" s="14">
        <f>IF([1]!Table_1[[#This Row],[연도]]=2019,1,0)</f>
        <v>0</v>
      </c>
      <c r="S518" s="14">
        <f>IF([1]!Table_1[[#This Row],[연도]]=2020,1,0)</f>
        <v>1</v>
      </c>
      <c r="T518" s="14">
        <f>IF([1]!Table_1[[#This Row],[연도]]=2021,1,0)</f>
        <v>0</v>
      </c>
      <c r="U518" s="14">
        <f>IF([1]!Table_1[[#This Row],[연도]]=2022,1,0)</f>
        <v>0</v>
      </c>
      <c r="V518" s="14">
        <f>IF([1]!Table_1[[#This Row],[연도]]=2023,1,0)</f>
        <v>0</v>
      </c>
      <c r="W518" s="10">
        <v>2.73</v>
      </c>
      <c r="X518" s="10">
        <f>Y518/1000000000000</f>
        <v>0.2505</v>
      </c>
      <c r="Y518" s="14">
        <f>[1]!Table_1[[#This Row],[주가]]*[1]!Table_1[[#This Row],[기말주식수]]</f>
        <v>250500000000</v>
      </c>
      <c r="Z518" s="14">
        <f>AA518/10</f>
        <v>2.5479477011932845</v>
      </c>
      <c r="AA518" s="14">
        <f>[1]!Table_1[[#This Row],[시가총액]]/[1]!Table_1[[#This Row],[당기순이익(세후영업이익)]]</f>
        <v>25.479477011932847</v>
      </c>
      <c r="AB518" s="10">
        <v>5998315200</v>
      </c>
    </row>
    <row r="519" spans="1:28" ht="19.2">
      <c r="A519" s="12">
        <v>518</v>
      </c>
      <c r="B519" s="12">
        <v>2240</v>
      </c>
      <c r="C519" s="13" t="s">
        <v>83</v>
      </c>
      <c r="D519" s="13" t="s">
        <v>6</v>
      </c>
      <c r="E519" s="12">
        <v>2021</v>
      </c>
      <c r="F519" s="12">
        <v>5.3140000000000001</v>
      </c>
      <c r="G519" s="15">
        <f>([1]!Table_1[[#This Row],[총자산]]-[1]!Table_1[[#This Row],[장부가치 자기자본]]+[1]!Table_1[[#This Row],[시가총액]])/[1]!Table_1[[#This Row],[총자산]]</f>
        <v>0.49199048532276052</v>
      </c>
      <c r="H519" s="14">
        <f>I519/100000000000</f>
        <v>0.98526648326999999</v>
      </c>
      <c r="I519" s="12">
        <v>98526648327</v>
      </c>
      <c r="J519" s="12">
        <v>10.18</v>
      </c>
      <c r="K519" s="10">
        <f>L519/1000000000000</f>
        <v>1.69135487709</v>
      </c>
      <c r="L519" s="12">
        <v>1691354877090</v>
      </c>
      <c r="M519" s="12">
        <v>1.9</v>
      </c>
      <c r="N519" s="12">
        <v>1</v>
      </c>
      <c r="O519" s="15">
        <f>IF([1]!Table_1[[#This Row],[연도]]=2016,1,0)</f>
        <v>0</v>
      </c>
      <c r="P519" s="15">
        <f>IF([1]!Table_1[[#This Row],[연도]]=2017,1,0)</f>
        <v>0</v>
      </c>
      <c r="Q519" s="15">
        <f>IF([1]!Table_1[[#This Row],[연도]]=2018,1,0)</f>
        <v>0</v>
      </c>
      <c r="R519" s="15">
        <f>IF([1]!Table_1[[#This Row],[연도]]=2019,1,0)</f>
        <v>0</v>
      </c>
      <c r="S519" s="15">
        <f>IF([1]!Table_1[[#This Row],[연도]]=2020,1,0)</f>
        <v>0</v>
      </c>
      <c r="T519" s="15">
        <f>IF([1]!Table_1[[#This Row],[연도]]=2021,1,0)</f>
        <v>1</v>
      </c>
      <c r="U519" s="15">
        <f>IF([1]!Table_1[[#This Row],[연도]]=2022,1,0)</f>
        <v>0</v>
      </c>
      <c r="V519" s="15">
        <f>IF([1]!Table_1[[#This Row],[연도]]=2023,1,0)</f>
        <v>0</v>
      </c>
      <c r="W519" s="12">
        <v>2.09</v>
      </c>
      <c r="X519" s="10">
        <f>Y519/1000000000000</f>
        <v>0.38115599999999999</v>
      </c>
      <c r="Y519" s="15">
        <f>[1]!Table_1[[#This Row],[주가]]*[1]!Table_1[[#This Row],[기말주식수]]</f>
        <v>381156000000</v>
      </c>
      <c r="Z519" s="14">
        <f>AA519/10</f>
        <v>0.38685574559989266</v>
      </c>
      <c r="AA519" s="15">
        <f>[1]!Table_1[[#This Row],[시가총액]]/[1]!Table_1[[#This Row],[당기순이익(세후영업이익)]]</f>
        <v>3.8685574559989266</v>
      </c>
      <c r="AB519" s="12">
        <v>6897608100</v>
      </c>
    </row>
    <row r="520" spans="1:28" ht="19.2">
      <c r="A520" s="10">
        <v>519</v>
      </c>
      <c r="B520" s="10">
        <v>2240</v>
      </c>
      <c r="C520" s="11" t="s">
        <v>83</v>
      </c>
      <c r="D520" s="11" t="s">
        <v>6</v>
      </c>
      <c r="E520" s="10">
        <v>2022</v>
      </c>
      <c r="F520" s="10">
        <v>8.5120000000000005</v>
      </c>
      <c r="G520" s="14">
        <f>([1]!Table_1[[#This Row],[총자산]]-[1]!Table_1[[#This Row],[장부가치 자기자본]]+[1]!Table_1[[#This Row],[시가총액]])/[1]!Table_1[[#This Row],[총자산]]</f>
        <v>0.48193361872604468</v>
      </c>
      <c r="H520" s="14">
        <f>I520/100000000000</f>
        <v>1.3350299999999999</v>
      </c>
      <c r="I520" s="10">
        <v>133503000000</v>
      </c>
      <c r="J520" s="10">
        <v>2.36</v>
      </c>
      <c r="K520" s="10">
        <f>L520/1000000000000</f>
        <v>2.0725502231380002</v>
      </c>
      <c r="L520" s="10">
        <v>2072550223138</v>
      </c>
      <c r="M520" s="10">
        <v>2.5299999999999998</v>
      </c>
      <c r="N520" s="10">
        <v>1</v>
      </c>
      <c r="O520" s="14">
        <f>IF([1]!Table_1[[#This Row],[연도]]=2016,1,0)</f>
        <v>0</v>
      </c>
      <c r="P520" s="14">
        <f>IF([1]!Table_1[[#This Row],[연도]]=2017,1,0)</f>
        <v>0</v>
      </c>
      <c r="Q520" s="14">
        <f>IF([1]!Table_1[[#This Row],[연도]]=2018,1,0)</f>
        <v>0</v>
      </c>
      <c r="R520" s="14">
        <f>IF([1]!Table_1[[#This Row],[연도]]=2019,1,0)</f>
        <v>0</v>
      </c>
      <c r="S520" s="14">
        <f>IF([1]!Table_1[[#This Row],[연도]]=2020,1,0)</f>
        <v>0</v>
      </c>
      <c r="T520" s="14">
        <f>IF([1]!Table_1[[#This Row],[연도]]=2021,1,0)</f>
        <v>0</v>
      </c>
      <c r="U520" s="14">
        <f>IF([1]!Table_1[[#This Row],[연도]]=2022,1,0)</f>
        <v>1</v>
      </c>
      <c r="V520" s="14">
        <f>IF([1]!Table_1[[#This Row],[연도]]=2023,1,0)</f>
        <v>0</v>
      </c>
      <c r="W520" s="10">
        <v>4.05</v>
      </c>
      <c r="X520" s="10">
        <f>Y520/1000000000000</f>
        <v>0.41538000000000003</v>
      </c>
      <c r="Y520" s="14">
        <f>[1]!Table_1[[#This Row],[주가]]*[1]!Table_1[[#This Row],[기말주식수]]</f>
        <v>415380000000</v>
      </c>
      <c r="Z520" s="14">
        <f>AA520/10</f>
        <v>0.31113907552639264</v>
      </c>
      <c r="AA520" s="14">
        <f>[1]!Table_1[[#This Row],[시가총액]]/[1]!Table_1[[#This Row],[당기순이익(세후영업이익)]]</f>
        <v>3.1113907552639266</v>
      </c>
      <c r="AB520" s="10">
        <v>6897608100</v>
      </c>
    </row>
    <row r="521" spans="1:28" ht="19.2">
      <c r="A521" s="12">
        <v>520</v>
      </c>
      <c r="B521" s="12">
        <v>2240</v>
      </c>
      <c r="C521" s="13" t="s">
        <v>83</v>
      </c>
      <c r="D521" s="13" t="s">
        <v>6</v>
      </c>
      <c r="E521" s="12">
        <v>2023</v>
      </c>
      <c r="F521" s="12">
        <v>12.24</v>
      </c>
      <c r="G521" s="15">
        <f>([1]!Table_1[[#This Row],[총자산]]-[1]!Table_1[[#This Row],[장부가치 자기자본]]+[1]!Table_1[[#This Row],[시가총액]])/[1]!Table_1[[#This Row],[총자산]]</f>
        <v>0.45938026978229179</v>
      </c>
      <c r="H521" s="14">
        <f>I521/100000000000</f>
        <v>0.56316856693999995</v>
      </c>
      <c r="I521" s="12">
        <v>56316856694</v>
      </c>
      <c r="J521" s="12">
        <v>-3.22</v>
      </c>
      <c r="K521" s="10">
        <f>L521/1000000000000</f>
        <v>1.7888776884390001</v>
      </c>
      <c r="L521" s="12">
        <v>1788877688439</v>
      </c>
      <c r="M521" s="12">
        <v>2.4700000000000002</v>
      </c>
      <c r="N521" s="12">
        <v>1</v>
      </c>
      <c r="O521" s="15">
        <f>IF([1]!Table_1[[#This Row],[연도]]=2016,1,0)</f>
        <v>0</v>
      </c>
      <c r="P521" s="15">
        <f>IF([1]!Table_1[[#This Row],[연도]]=2017,1,0)</f>
        <v>0</v>
      </c>
      <c r="Q521" s="15">
        <f>IF([1]!Table_1[[#This Row],[연도]]=2018,1,0)</f>
        <v>0</v>
      </c>
      <c r="R521" s="15">
        <f>IF([1]!Table_1[[#This Row],[연도]]=2019,1,0)</f>
        <v>0</v>
      </c>
      <c r="S521" s="15">
        <f>IF([1]!Table_1[[#This Row],[연도]]=2020,1,0)</f>
        <v>0</v>
      </c>
      <c r="T521" s="15">
        <f>IF([1]!Table_1[[#This Row],[연도]]=2021,1,0)</f>
        <v>0</v>
      </c>
      <c r="U521" s="15">
        <f>IF([1]!Table_1[[#This Row],[연도]]=2022,1,0)</f>
        <v>0</v>
      </c>
      <c r="V521" s="15">
        <f>IF([1]!Table_1[[#This Row],[연도]]=2023,1,0)</f>
        <v>1</v>
      </c>
      <c r="W521" s="12">
        <v>2.37</v>
      </c>
      <c r="X521" s="10">
        <f>Y521/1000000000000</f>
        <v>0.47</v>
      </c>
      <c r="Y521" s="15">
        <f>[1]!Table_1[[#This Row],[주가]]*[1]!Table_1[[#This Row],[기말주식수]]</f>
        <v>470000000000</v>
      </c>
      <c r="Z521" s="14">
        <f>AA521/10</f>
        <v>0.83456362373660986</v>
      </c>
      <c r="AA521" s="15">
        <f>[1]!Table_1[[#This Row],[시가총액]]/[1]!Table_1[[#This Row],[당기순이익(세후영업이익)]]</f>
        <v>8.3456362373660991</v>
      </c>
      <c r="AB521" s="12">
        <v>8745787050</v>
      </c>
    </row>
    <row r="522" spans="1:28" ht="19.2">
      <c r="A522" s="10">
        <v>521</v>
      </c>
      <c r="B522" s="10">
        <v>2290</v>
      </c>
      <c r="C522" s="11" t="s">
        <v>84</v>
      </c>
      <c r="D522" s="11" t="s">
        <v>20</v>
      </c>
      <c r="E522" s="10">
        <v>2016</v>
      </c>
      <c r="F522" s="10">
        <v>161.27199999999999</v>
      </c>
      <c r="G522" s="14">
        <f>([1]!Table_1[[#This Row],[총자산]]-[1]!Table_1[[#This Row],[장부가치 자기자본]]+[1]!Table_1[[#This Row],[시가총액]])/[1]!Table_1[[#This Row],[총자산]]</f>
        <v>1.0474908908938509</v>
      </c>
      <c r="H522" s="14">
        <f>I522/100000000000</f>
        <v>6.2897489000000005E-4</v>
      </c>
      <c r="I522" s="10">
        <v>62897489</v>
      </c>
      <c r="J522" s="10">
        <v>0.01</v>
      </c>
      <c r="K522" s="10">
        <f>L522/1000000000000</f>
        <v>2.8242760873000001E-2</v>
      </c>
      <c r="L522" s="10">
        <v>28242760873</v>
      </c>
      <c r="M522" s="10">
        <v>2.97</v>
      </c>
      <c r="N522" s="10">
        <v>1</v>
      </c>
      <c r="O522" s="14">
        <f>IF([1]!Table_1[[#This Row],[연도]]=2016,1,0)</f>
        <v>1</v>
      </c>
      <c r="P522" s="14">
        <f>IF([1]!Table_1[[#This Row],[연도]]=2017,1,0)</f>
        <v>0</v>
      </c>
      <c r="Q522" s="14">
        <f>IF([1]!Table_1[[#This Row],[연도]]=2018,1,0)</f>
        <v>0</v>
      </c>
      <c r="R522" s="14">
        <f>IF([1]!Table_1[[#This Row],[연도]]=2019,1,0)</f>
        <v>0</v>
      </c>
      <c r="S522" s="14">
        <f>IF([1]!Table_1[[#This Row],[연도]]=2020,1,0)</f>
        <v>0</v>
      </c>
      <c r="T522" s="14">
        <f>IF([1]!Table_1[[#This Row],[연도]]=2021,1,0)</f>
        <v>0</v>
      </c>
      <c r="U522" s="14">
        <f>IF([1]!Table_1[[#This Row],[연도]]=2022,1,0)</f>
        <v>0</v>
      </c>
      <c r="V522" s="14">
        <f>IF([1]!Table_1[[#This Row],[연도]]=2023,1,0)</f>
        <v>0</v>
      </c>
      <c r="W522" s="10">
        <v>0.95</v>
      </c>
      <c r="X522" s="10">
        <f>Y522/1000000000000</f>
        <v>5.5738000000000003E-2</v>
      </c>
      <c r="Y522" s="14">
        <f>[1]!Table_1[[#This Row],[주가]]*[1]!Table_1[[#This Row],[기말주식수]]</f>
        <v>55738000000</v>
      </c>
      <c r="Z522" s="14">
        <f>AA522/10</f>
        <v>88.617210140137701</v>
      </c>
      <c r="AA522" s="14">
        <f>[1]!Table_1[[#This Row],[시가총액]]/[1]!Table_1[[#This Row],[당기순이익(세후영업이익)]]</f>
        <v>886.17210140137706</v>
      </c>
      <c r="AB522" s="10">
        <v>1116000000</v>
      </c>
    </row>
    <row r="523" spans="1:28" ht="19.2">
      <c r="A523" s="12">
        <v>522</v>
      </c>
      <c r="B523" s="12">
        <v>2290</v>
      </c>
      <c r="C523" s="13" t="s">
        <v>84</v>
      </c>
      <c r="D523" s="13" t="s">
        <v>20</v>
      </c>
      <c r="E523" s="12">
        <v>2017</v>
      </c>
      <c r="F523" s="12">
        <v>42.113</v>
      </c>
      <c r="G523" s="15">
        <f>([1]!Table_1[[#This Row],[총자산]]-[1]!Table_1[[#This Row],[장부가치 자기자본]]+[1]!Table_1[[#This Row],[시가총액]])/[1]!Table_1[[#This Row],[총자산]]</f>
        <v>0.71382445041375198</v>
      </c>
      <c r="H523" s="14">
        <f>I523/100000000000</f>
        <v>2.5970679640000001E-2</v>
      </c>
      <c r="I523" s="12">
        <v>2597067964</v>
      </c>
      <c r="J523" s="12">
        <v>2.61</v>
      </c>
      <c r="K523" s="10">
        <f>L523/1000000000000</f>
        <v>5.6403799694000001E-2</v>
      </c>
      <c r="L523" s="12">
        <v>56403799694</v>
      </c>
      <c r="M523" s="12">
        <v>2.48</v>
      </c>
      <c r="N523" s="12">
        <v>1</v>
      </c>
      <c r="O523" s="15">
        <f>IF([1]!Table_1[[#This Row],[연도]]=2016,1,0)</f>
        <v>0</v>
      </c>
      <c r="P523" s="15">
        <f>IF([1]!Table_1[[#This Row],[연도]]=2017,1,0)</f>
        <v>1</v>
      </c>
      <c r="Q523" s="15">
        <f>IF([1]!Table_1[[#This Row],[연도]]=2018,1,0)</f>
        <v>0</v>
      </c>
      <c r="R523" s="15">
        <f>IF([1]!Table_1[[#This Row],[연도]]=2019,1,0)</f>
        <v>0</v>
      </c>
      <c r="S523" s="15">
        <f>IF([1]!Table_1[[#This Row],[연도]]=2020,1,0)</f>
        <v>0</v>
      </c>
      <c r="T523" s="15">
        <f>IF([1]!Table_1[[#This Row],[연도]]=2021,1,0)</f>
        <v>0</v>
      </c>
      <c r="U523" s="15">
        <f>IF([1]!Table_1[[#This Row],[연도]]=2022,1,0)</f>
        <v>0</v>
      </c>
      <c r="V523" s="15">
        <f>IF([1]!Table_1[[#This Row],[연도]]=2023,1,0)</f>
        <v>0</v>
      </c>
      <c r="W523" s="12">
        <v>1.25</v>
      </c>
      <c r="X523" s="10">
        <f>Y523/1000000000000</f>
        <v>3.5959999999999999E-2</v>
      </c>
      <c r="Y523" s="15">
        <f>[1]!Table_1[[#This Row],[주가]]*[1]!Table_1[[#This Row],[기말주식수]]</f>
        <v>35960000000</v>
      </c>
      <c r="Z523" s="14">
        <f>AA523/10</f>
        <v>1.38463838830827</v>
      </c>
      <c r="AA523" s="15">
        <f>[1]!Table_1[[#This Row],[시가총액]]/[1]!Table_1[[#This Row],[당기순이익(세후영업이익)]]</f>
        <v>13.8463838830827</v>
      </c>
      <c r="AB523" s="12">
        <v>1116000000</v>
      </c>
    </row>
    <row r="524" spans="1:28" ht="19.2">
      <c r="A524" s="10">
        <v>523</v>
      </c>
      <c r="B524" s="10">
        <v>2290</v>
      </c>
      <c r="C524" s="11" t="s">
        <v>84</v>
      </c>
      <c r="D524" s="11" t="s">
        <v>20</v>
      </c>
      <c r="E524" s="10">
        <v>2018</v>
      </c>
      <c r="F524" s="10">
        <v>40.078000000000003</v>
      </c>
      <c r="G524" s="14">
        <f>([1]!Table_1[[#This Row],[총자산]]-[1]!Table_1[[#This Row],[장부가치 자기자본]]+[1]!Table_1[[#This Row],[시가총액]])/[1]!Table_1[[#This Row],[총자산]]</f>
        <v>0.7544347396917952</v>
      </c>
      <c r="H524" s="14">
        <f>I524/100000000000</f>
        <v>3.0420244650000001E-2</v>
      </c>
      <c r="I524" s="10">
        <v>3042024465</v>
      </c>
      <c r="J524" s="10">
        <v>-3.63</v>
      </c>
      <c r="K524" s="10">
        <f>L524/1000000000000</f>
        <v>5.6185006771000003E-2</v>
      </c>
      <c r="L524" s="10">
        <v>56185006771</v>
      </c>
      <c r="M524" s="10">
        <v>2.34</v>
      </c>
      <c r="N524" s="10">
        <v>1</v>
      </c>
      <c r="O524" s="14">
        <f>IF([1]!Table_1[[#This Row],[연도]]=2016,1,0)</f>
        <v>0</v>
      </c>
      <c r="P524" s="14">
        <f>IF([1]!Table_1[[#This Row],[연도]]=2017,1,0)</f>
        <v>0</v>
      </c>
      <c r="Q524" s="14">
        <f>IF([1]!Table_1[[#This Row],[연도]]=2018,1,0)</f>
        <v>1</v>
      </c>
      <c r="R524" s="14">
        <f>IF([1]!Table_1[[#This Row],[연도]]=2019,1,0)</f>
        <v>0</v>
      </c>
      <c r="S524" s="14">
        <f>IF([1]!Table_1[[#This Row],[연도]]=2020,1,0)</f>
        <v>0</v>
      </c>
      <c r="T524" s="14">
        <f>IF([1]!Table_1[[#This Row],[연도]]=2021,1,0)</f>
        <v>0</v>
      </c>
      <c r="U524" s="14">
        <f>IF([1]!Table_1[[#This Row],[연도]]=2022,1,0)</f>
        <v>0</v>
      </c>
      <c r="V524" s="14">
        <f>IF([1]!Table_1[[#This Row],[연도]]=2023,1,0)</f>
        <v>0</v>
      </c>
      <c r="W524" s="10">
        <v>1.77</v>
      </c>
      <c r="X524" s="10">
        <f>Y524/1000000000000</f>
        <v>4.1602E-2</v>
      </c>
      <c r="Y524" s="14">
        <f>[1]!Table_1[[#This Row],[주가]]*[1]!Table_1[[#This Row],[기말주식수]]</f>
        <v>41602000000</v>
      </c>
      <c r="Z524" s="14">
        <f>AA524/10</f>
        <v>1.36757611513818</v>
      </c>
      <c r="AA524" s="14">
        <f>[1]!Table_1[[#This Row],[시가총액]]/[1]!Table_1[[#This Row],[당기순이익(세후영업이익)]]</f>
        <v>13.675761151381799</v>
      </c>
      <c r="AB524" s="10">
        <v>1240000000</v>
      </c>
    </row>
    <row r="525" spans="1:28" ht="19.2">
      <c r="A525" s="12">
        <v>524</v>
      </c>
      <c r="B525" s="12">
        <v>2290</v>
      </c>
      <c r="C525" s="13" t="s">
        <v>84</v>
      </c>
      <c r="D525" s="13" t="s">
        <v>20</v>
      </c>
      <c r="E525" s="12">
        <v>2019</v>
      </c>
      <c r="F525" s="12">
        <v>37.69</v>
      </c>
      <c r="G525" s="15">
        <f>([1]!Table_1[[#This Row],[총자산]]-[1]!Table_1[[#This Row],[장부가치 자기자본]]+[1]!Table_1[[#This Row],[시가총액]])/[1]!Table_1[[#This Row],[총자산]]</f>
        <v>0.79778543287071646</v>
      </c>
      <c r="H525" s="14">
        <f>I525/100000000000</f>
        <v>3.633753034E-2</v>
      </c>
      <c r="I525" s="12">
        <v>3633753034</v>
      </c>
      <c r="J525" s="12">
        <v>13.03</v>
      </c>
      <c r="K525" s="10">
        <f>L525/1000000000000</f>
        <v>7.6264880665999998E-2</v>
      </c>
      <c r="L525" s="12">
        <v>76264880666</v>
      </c>
      <c r="M525" s="12">
        <v>2.08</v>
      </c>
      <c r="N525" s="12">
        <v>1</v>
      </c>
      <c r="O525" s="15">
        <f>IF([1]!Table_1[[#This Row],[연도]]=2016,1,0)</f>
        <v>0</v>
      </c>
      <c r="P525" s="15">
        <f>IF([1]!Table_1[[#This Row],[연도]]=2017,1,0)</f>
        <v>0</v>
      </c>
      <c r="Q525" s="15">
        <f>IF([1]!Table_1[[#This Row],[연도]]=2018,1,0)</f>
        <v>0</v>
      </c>
      <c r="R525" s="15">
        <f>IF([1]!Table_1[[#This Row],[연도]]=2019,1,0)</f>
        <v>1</v>
      </c>
      <c r="S525" s="15">
        <f>IF([1]!Table_1[[#This Row],[연도]]=2020,1,0)</f>
        <v>0</v>
      </c>
      <c r="T525" s="15">
        <f>IF([1]!Table_1[[#This Row],[연도]]=2021,1,0)</f>
        <v>0</v>
      </c>
      <c r="U525" s="15">
        <f>IF([1]!Table_1[[#This Row],[연도]]=2022,1,0)</f>
        <v>0</v>
      </c>
      <c r="V525" s="15">
        <f>IF([1]!Table_1[[#This Row],[연도]]=2023,1,0)</f>
        <v>0</v>
      </c>
      <c r="W525" s="12">
        <v>1.97</v>
      </c>
      <c r="X525" s="10">
        <f>Y525/1000000000000</f>
        <v>4.4701999999999999E-2</v>
      </c>
      <c r="Y525" s="15">
        <f>[1]!Table_1[[#This Row],[주가]]*[1]!Table_1[[#This Row],[기말주식수]]</f>
        <v>44702000000</v>
      </c>
      <c r="Z525" s="14">
        <f>AA525/10</f>
        <v>1.2301881713406504</v>
      </c>
      <c r="AA525" s="15">
        <f>[1]!Table_1[[#This Row],[시가총액]]/[1]!Table_1[[#This Row],[당기순이익(세후영업이익)]]</f>
        <v>12.301881713406503</v>
      </c>
      <c r="AB525" s="12">
        <v>1240000000</v>
      </c>
    </row>
    <row r="526" spans="1:28" ht="19.2">
      <c r="A526" s="10">
        <v>525</v>
      </c>
      <c r="B526" s="10">
        <v>2290</v>
      </c>
      <c r="C526" s="11" t="s">
        <v>84</v>
      </c>
      <c r="D526" s="11" t="s">
        <v>20</v>
      </c>
      <c r="E526" s="10">
        <v>2020</v>
      </c>
      <c r="F526" s="10">
        <v>51.387999999999998</v>
      </c>
      <c r="G526" s="14">
        <f>([1]!Table_1[[#This Row],[총자산]]-[1]!Table_1[[#This Row],[장부가치 자기자본]]+[1]!Table_1[[#This Row],[시가총액]])/[1]!Table_1[[#This Row],[총자산]]</f>
        <v>0.94393283595639488</v>
      </c>
      <c r="H526" s="14">
        <f>I526/100000000000</f>
        <v>2.5860751670000001E-2</v>
      </c>
      <c r="I526" s="10">
        <v>2586075167</v>
      </c>
      <c r="J526" s="10">
        <v>-2.33</v>
      </c>
      <c r="K526" s="10">
        <f>L526/1000000000000</f>
        <v>6.4691731271999994E-2</v>
      </c>
      <c r="L526" s="10">
        <v>64691731272</v>
      </c>
      <c r="M526" s="10">
        <v>2.06</v>
      </c>
      <c r="N526" s="10">
        <v>1</v>
      </c>
      <c r="O526" s="14">
        <f>IF([1]!Table_1[[#This Row],[연도]]=2016,1,0)</f>
        <v>0</v>
      </c>
      <c r="P526" s="14">
        <f>IF([1]!Table_1[[#This Row],[연도]]=2017,1,0)</f>
        <v>0</v>
      </c>
      <c r="Q526" s="14">
        <f>IF([1]!Table_1[[#This Row],[연도]]=2018,1,0)</f>
        <v>0</v>
      </c>
      <c r="R526" s="14">
        <f>IF([1]!Table_1[[#This Row],[연도]]=2019,1,0)</f>
        <v>0</v>
      </c>
      <c r="S526" s="14">
        <f>IF([1]!Table_1[[#This Row],[연도]]=2020,1,0)</f>
        <v>1</v>
      </c>
      <c r="T526" s="14">
        <f>IF([1]!Table_1[[#This Row],[연도]]=2021,1,0)</f>
        <v>0</v>
      </c>
      <c r="U526" s="14">
        <f>IF([1]!Table_1[[#This Row],[연도]]=2022,1,0)</f>
        <v>0</v>
      </c>
      <c r="V526" s="14">
        <f>IF([1]!Table_1[[#This Row],[연도]]=2023,1,0)</f>
        <v>0</v>
      </c>
      <c r="W526" s="10">
        <v>1.65</v>
      </c>
      <c r="X526" s="10">
        <f>Y526/1000000000000</f>
        <v>5.6172E-2</v>
      </c>
      <c r="Y526" s="14">
        <f>[1]!Table_1[[#This Row],[주가]]*[1]!Table_1[[#This Row],[기말주식수]]</f>
        <v>56172000000</v>
      </c>
      <c r="Z526" s="14">
        <f>AA526/10</f>
        <v>2.1720946365670737</v>
      </c>
      <c r="AA526" s="14">
        <f>[1]!Table_1[[#This Row],[시가총액]]/[1]!Table_1[[#This Row],[당기순이익(세후영업이익)]]</f>
        <v>21.720946365670738</v>
      </c>
      <c r="AB526" s="10">
        <v>1240000000</v>
      </c>
    </row>
    <row r="527" spans="1:28" ht="19.2">
      <c r="A527" s="12">
        <v>526</v>
      </c>
      <c r="B527" s="12">
        <v>2290</v>
      </c>
      <c r="C527" s="13" t="s">
        <v>84</v>
      </c>
      <c r="D527" s="13" t="s">
        <v>20</v>
      </c>
      <c r="E527" s="12">
        <v>2021</v>
      </c>
      <c r="F527" s="12">
        <v>42.061999999999998</v>
      </c>
      <c r="G527" s="15">
        <f>([1]!Table_1[[#This Row],[총자산]]-[1]!Table_1[[#This Row],[장부가치 자기자본]]+[1]!Table_1[[#This Row],[시가총액]])/[1]!Table_1[[#This Row],[총자산]]</f>
        <v>0.88383047761371036</v>
      </c>
      <c r="H527" s="14">
        <f>I527/100000000000</f>
        <v>3.3104040469999998E-2</v>
      </c>
      <c r="I527" s="12">
        <v>3310404047</v>
      </c>
      <c r="J527" s="12">
        <v>7.39</v>
      </c>
      <c r="K527" s="10">
        <f>L527/1000000000000</f>
        <v>7.3803536670999995E-2</v>
      </c>
      <c r="L527" s="12">
        <v>73803536671</v>
      </c>
      <c r="M527" s="12">
        <v>0.51</v>
      </c>
      <c r="N527" s="12">
        <v>1</v>
      </c>
      <c r="O527" s="15">
        <f>IF([1]!Table_1[[#This Row],[연도]]=2016,1,0)</f>
        <v>0</v>
      </c>
      <c r="P527" s="15">
        <f>IF([1]!Table_1[[#This Row],[연도]]=2017,1,0)</f>
        <v>0</v>
      </c>
      <c r="Q527" s="15">
        <f>IF([1]!Table_1[[#This Row],[연도]]=2018,1,0)</f>
        <v>0</v>
      </c>
      <c r="R527" s="15">
        <f>IF([1]!Table_1[[#This Row],[연도]]=2019,1,0)</f>
        <v>0</v>
      </c>
      <c r="S527" s="15">
        <f>IF([1]!Table_1[[#This Row],[연도]]=2020,1,0)</f>
        <v>0</v>
      </c>
      <c r="T527" s="15">
        <f>IF([1]!Table_1[[#This Row],[연도]]=2021,1,0)</f>
        <v>1</v>
      </c>
      <c r="U527" s="15">
        <f>IF([1]!Table_1[[#This Row],[연도]]=2022,1,0)</f>
        <v>0</v>
      </c>
      <c r="V527" s="15">
        <f>IF([1]!Table_1[[#This Row],[연도]]=2023,1,0)</f>
        <v>0</v>
      </c>
      <c r="W527" s="12">
        <v>1.48</v>
      </c>
      <c r="X527" s="10">
        <f>Y527/1000000000000</f>
        <v>5.3196E-2</v>
      </c>
      <c r="Y527" s="15">
        <f>[1]!Table_1[[#This Row],[주가]]*[1]!Table_1[[#This Row],[기말주식수]]</f>
        <v>53196000000</v>
      </c>
      <c r="Z527" s="14">
        <f>AA527/10</f>
        <v>1.6069337532440493</v>
      </c>
      <c r="AA527" s="15">
        <f>[1]!Table_1[[#This Row],[시가총액]]/[1]!Table_1[[#This Row],[당기순이익(세후영업이익)]]</f>
        <v>16.069337532440493</v>
      </c>
      <c r="AB527" s="12">
        <v>1240000000</v>
      </c>
    </row>
    <row r="528" spans="1:28" ht="19.2">
      <c r="A528" s="10">
        <v>527</v>
      </c>
      <c r="B528" s="10">
        <v>2290</v>
      </c>
      <c r="C528" s="11" t="s">
        <v>84</v>
      </c>
      <c r="D528" s="11" t="s">
        <v>20</v>
      </c>
      <c r="E528" s="10">
        <v>2022</v>
      </c>
      <c r="F528" s="10">
        <v>62.149000000000001</v>
      </c>
      <c r="G528" s="14">
        <f>([1]!Table_1[[#This Row],[총자산]]-[1]!Table_1[[#This Row],[장부가치 자기자본]]+[1]!Table_1[[#This Row],[시가총액]])/[1]!Table_1[[#This Row],[총자산]]</f>
        <v>0.77399207577961515</v>
      </c>
      <c r="H528" s="14">
        <f>I528/100000000000</f>
        <v>2.1656966190000002E-2</v>
      </c>
      <c r="I528" s="10">
        <v>2165696619</v>
      </c>
      <c r="J528" s="10">
        <v>0.93</v>
      </c>
      <c r="K528" s="10">
        <f>L528/1000000000000</f>
        <v>6.3621775712999998E-2</v>
      </c>
      <c r="L528" s="10">
        <v>63621775713</v>
      </c>
      <c r="M528" s="10">
        <v>0.76</v>
      </c>
      <c r="N528" s="10">
        <v>1</v>
      </c>
      <c r="O528" s="14">
        <f>IF([1]!Table_1[[#This Row],[연도]]=2016,1,0)</f>
        <v>0</v>
      </c>
      <c r="P528" s="14">
        <f>IF([1]!Table_1[[#This Row],[연도]]=2017,1,0)</f>
        <v>0</v>
      </c>
      <c r="Q528" s="14">
        <f>IF([1]!Table_1[[#This Row],[연도]]=2018,1,0)</f>
        <v>0</v>
      </c>
      <c r="R528" s="14">
        <f>IF([1]!Table_1[[#This Row],[연도]]=2019,1,0)</f>
        <v>0</v>
      </c>
      <c r="S528" s="14">
        <f>IF([1]!Table_1[[#This Row],[연도]]=2020,1,0)</f>
        <v>0</v>
      </c>
      <c r="T528" s="14">
        <f>IF([1]!Table_1[[#This Row],[연도]]=2021,1,0)</f>
        <v>0</v>
      </c>
      <c r="U528" s="14">
        <f>IF([1]!Table_1[[#This Row],[연도]]=2022,1,0)</f>
        <v>1</v>
      </c>
      <c r="V528" s="14">
        <f>IF([1]!Table_1[[#This Row],[연도]]=2023,1,0)</f>
        <v>0</v>
      </c>
      <c r="W528" s="10">
        <v>1.91</v>
      </c>
      <c r="X528" s="10">
        <f>Y528/1000000000000</f>
        <v>4.6252000000000001E-2</v>
      </c>
      <c r="Y528" s="14">
        <f>[1]!Table_1[[#This Row],[주가]]*[1]!Table_1[[#This Row],[기말주식수]]</f>
        <v>46252000000</v>
      </c>
      <c r="Z528" s="14">
        <f>AA528/10</f>
        <v>2.1356638595740449</v>
      </c>
      <c r="AA528" s="14">
        <f>[1]!Table_1[[#This Row],[시가총액]]/[1]!Table_1[[#This Row],[당기순이익(세후영업이익)]]</f>
        <v>21.356638595740449</v>
      </c>
      <c r="AB528" s="10">
        <v>1550000000</v>
      </c>
    </row>
    <row r="529" spans="1:28" ht="19.2">
      <c r="A529" s="12">
        <v>528</v>
      </c>
      <c r="B529" s="12">
        <v>2290</v>
      </c>
      <c r="C529" s="13" t="s">
        <v>84</v>
      </c>
      <c r="D529" s="13" t="s">
        <v>20</v>
      </c>
      <c r="E529" s="12">
        <v>2023</v>
      </c>
      <c r="F529" s="12">
        <v>56.524999999999999</v>
      </c>
      <c r="G529" s="15">
        <f>([1]!Table_1[[#This Row],[총자산]]-[1]!Table_1[[#This Row],[장부가치 자기자본]]+[1]!Table_1[[#This Row],[시가총액]])/[1]!Table_1[[#This Row],[총자산]]</f>
        <v>0.81746786012170169</v>
      </c>
      <c r="H529" s="14">
        <f>I529/100000000000</f>
        <v>3.1042139350000001E-2</v>
      </c>
      <c r="I529" s="12">
        <v>3104213935</v>
      </c>
      <c r="J529" s="12">
        <v>4.0199999999999996</v>
      </c>
      <c r="K529" s="10">
        <f>L529/1000000000000</f>
        <v>7.8639206759000005E-2</v>
      </c>
      <c r="L529" s="12">
        <v>78639206759</v>
      </c>
      <c r="M529" s="12">
        <v>0.53</v>
      </c>
      <c r="N529" s="12">
        <v>1</v>
      </c>
      <c r="O529" s="15">
        <f>IF([1]!Table_1[[#This Row],[연도]]=2016,1,0)</f>
        <v>0</v>
      </c>
      <c r="P529" s="15">
        <f>IF([1]!Table_1[[#This Row],[연도]]=2017,1,0)</f>
        <v>0</v>
      </c>
      <c r="Q529" s="15">
        <f>IF([1]!Table_1[[#This Row],[연도]]=2018,1,0)</f>
        <v>0</v>
      </c>
      <c r="R529" s="15">
        <f>IF([1]!Table_1[[#This Row],[연도]]=2019,1,0)</f>
        <v>0</v>
      </c>
      <c r="S529" s="15">
        <f>IF([1]!Table_1[[#This Row],[연도]]=2020,1,0)</f>
        <v>0</v>
      </c>
      <c r="T529" s="15">
        <f>IF([1]!Table_1[[#This Row],[연도]]=2021,1,0)</f>
        <v>0</v>
      </c>
      <c r="U529" s="15">
        <f>IF([1]!Table_1[[#This Row],[연도]]=2022,1,0)</f>
        <v>0</v>
      </c>
      <c r="V529" s="15">
        <f>IF([1]!Table_1[[#This Row],[연도]]=2023,1,0)</f>
        <v>1</v>
      </c>
      <c r="W529" s="12">
        <v>2.14</v>
      </c>
      <c r="X529" s="10">
        <f>Y529/1000000000000</f>
        <v>5.1212000000000001E-2</v>
      </c>
      <c r="Y529" s="15">
        <f>[1]!Table_1[[#This Row],[주가]]*[1]!Table_1[[#This Row],[기말주식수]]</f>
        <v>51212000000</v>
      </c>
      <c r="Z529" s="14">
        <f>AA529/10</f>
        <v>1.6497574288480863</v>
      </c>
      <c r="AA529" s="15">
        <f>[1]!Table_1[[#This Row],[시가총액]]/[1]!Table_1[[#This Row],[당기순이익(세후영업이익)]]</f>
        <v>16.497574288480862</v>
      </c>
      <c r="AB529" s="12">
        <v>2170000000</v>
      </c>
    </row>
    <row r="530" spans="1:28" ht="19.2">
      <c r="A530" s="10">
        <v>529</v>
      </c>
      <c r="B530" s="10">
        <v>2310</v>
      </c>
      <c r="C530" s="11" t="s">
        <v>85</v>
      </c>
      <c r="D530" s="11" t="s">
        <v>6</v>
      </c>
      <c r="E530" s="10">
        <v>2016</v>
      </c>
      <c r="F530" s="10">
        <v>21.54</v>
      </c>
      <c r="G530" s="14">
        <f>([1]!Table_1[[#This Row],[총자산]]-[1]!Table_1[[#This Row],[장부가치 자기자본]]+[1]!Table_1[[#This Row],[시가총액]])/[1]!Table_1[[#This Row],[총자산]]</f>
        <v>0.40584496438694229</v>
      </c>
      <c r="H530" s="14">
        <f>I530/100000000000</f>
        <v>0.24513804938</v>
      </c>
      <c r="I530" s="10">
        <v>24513804938</v>
      </c>
      <c r="J530" s="10">
        <v>10.14</v>
      </c>
      <c r="K530" s="10">
        <f>L530/1000000000000</f>
        <v>0.63303151731600005</v>
      </c>
      <c r="L530" s="10">
        <v>633031517316</v>
      </c>
      <c r="M530" s="10">
        <v>2.81</v>
      </c>
      <c r="N530" s="10">
        <v>1</v>
      </c>
      <c r="O530" s="14">
        <f>IF([1]!Table_1[[#This Row],[연도]]=2016,1,0)</f>
        <v>1</v>
      </c>
      <c r="P530" s="14">
        <f>IF([1]!Table_1[[#This Row],[연도]]=2017,1,0)</f>
        <v>0</v>
      </c>
      <c r="Q530" s="14">
        <f>IF([1]!Table_1[[#This Row],[연도]]=2018,1,0)</f>
        <v>0</v>
      </c>
      <c r="R530" s="14">
        <f>IF([1]!Table_1[[#This Row],[연도]]=2019,1,0)</f>
        <v>0</v>
      </c>
      <c r="S530" s="14">
        <f>IF([1]!Table_1[[#This Row],[연도]]=2020,1,0)</f>
        <v>0</v>
      </c>
      <c r="T530" s="14">
        <f>IF([1]!Table_1[[#This Row],[연도]]=2021,1,0)</f>
        <v>0</v>
      </c>
      <c r="U530" s="14">
        <f>IF([1]!Table_1[[#This Row],[연도]]=2022,1,0)</f>
        <v>0</v>
      </c>
      <c r="V530" s="14">
        <f>IF([1]!Table_1[[#This Row],[연도]]=2023,1,0)</f>
        <v>0</v>
      </c>
      <c r="W530" s="10">
        <v>1.19</v>
      </c>
      <c r="X530" s="10">
        <f>Y530/1000000000000</f>
        <v>3.2780797319999999E-2</v>
      </c>
      <c r="Y530" s="14">
        <f>[1]!Table_1[[#This Row],[주가]]*[1]!Table_1[[#This Row],[기말주식수]]</f>
        <v>32780797320</v>
      </c>
      <c r="Z530" s="14">
        <f>AA530/10</f>
        <v>0.1337238237919767</v>
      </c>
      <c r="AA530" s="14">
        <f>[1]!Table_1[[#This Row],[시가총액]]/[1]!Table_1[[#This Row],[당기순이익(세후영업이익)]]</f>
        <v>1.3372382379197669</v>
      </c>
      <c r="AB530" s="10">
        <v>4465796000</v>
      </c>
    </row>
    <row r="531" spans="1:28" ht="19.2">
      <c r="A531" s="12">
        <v>530</v>
      </c>
      <c r="B531" s="12">
        <v>2310</v>
      </c>
      <c r="C531" s="13" t="s">
        <v>85</v>
      </c>
      <c r="D531" s="13" t="s">
        <v>6</v>
      </c>
      <c r="E531" s="12">
        <v>2017</v>
      </c>
      <c r="F531" s="12">
        <v>80.495999999999995</v>
      </c>
      <c r="G531" s="15">
        <f>([1]!Table_1[[#This Row],[총자산]]-[1]!Table_1[[#This Row],[장부가치 자기자본]]+[1]!Table_1[[#This Row],[시가총액]])/[1]!Table_1[[#This Row],[총자산]]</f>
        <v>0.44168348937861968</v>
      </c>
      <c r="H531" s="14">
        <f>I531/100000000000</f>
        <v>5.3600136770000001E-2</v>
      </c>
      <c r="I531" s="12">
        <v>5360013677</v>
      </c>
      <c r="J531" s="12">
        <v>6.37</v>
      </c>
      <c r="K531" s="10">
        <f>L531/1000000000000</f>
        <v>0.72859224866100003</v>
      </c>
      <c r="L531" s="12">
        <v>728592248661</v>
      </c>
      <c r="M531" s="12">
        <v>2.1</v>
      </c>
      <c r="N531" s="12">
        <v>1</v>
      </c>
      <c r="O531" s="15">
        <f>IF([1]!Table_1[[#This Row],[연도]]=2016,1,0)</f>
        <v>0</v>
      </c>
      <c r="P531" s="15">
        <f>IF([1]!Table_1[[#This Row],[연도]]=2017,1,0)</f>
        <v>1</v>
      </c>
      <c r="Q531" s="15">
        <f>IF([1]!Table_1[[#This Row],[연도]]=2018,1,0)</f>
        <v>0</v>
      </c>
      <c r="R531" s="15">
        <f>IF([1]!Table_1[[#This Row],[연도]]=2019,1,0)</f>
        <v>0</v>
      </c>
      <c r="S531" s="15">
        <f>IF([1]!Table_1[[#This Row],[연도]]=2020,1,0)</f>
        <v>0</v>
      </c>
      <c r="T531" s="15">
        <f>IF([1]!Table_1[[#This Row],[연도]]=2021,1,0)</f>
        <v>0</v>
      </c>
      <c r="U531" s="15">
        <f>IF([1]!Table_1[[#This Row],[연도]]=2022,1,0)</f>
        <v>0</v>
      </c>
      <c r="V531" s="15">
        <f>IF([1]!Table_1[[#This Row],[연도]]=2023,1,0)</f>
        <v>0</v>
      </c>
      <c r="W531" s="12">
        <v>1.77</v>
      </c>
      <c r="X531" s="10">
        <f>Y531/1000000000000</f>
        <v>3.2601667280000003E-2</v>
      </c>
      <c r="Y531" s="15">
        <f>[1]!Table_1[[#This Row],[주가]]*[1]!Table_1[[#This Row],[기말주식수]]</f>
        <v>32601667280</v>
      </c>
      <c r="Z531" s="14">
        <f>AA531/10</f>
        <v>0.60823850916453548</v>
      </c>
      <c r="AA531" s="15">
        <f>[1]!Table_1[[#This Row],[시가총액]]/[1]!Table_1[[#This Row],[당기순이익(세후영업이익)]]</f>
        <v>6.0823850916453548</v>
      </c>
      <c r="AB531" s="12">
        <v>4030425900</v>
      </c>
    </row>
    <row r="532" spans="1:28" ht="19.2">
      <c r="A532" s="10">
        <v>531</v>
      </c>
      <c r="B532" s="10">
        <v>2310</v>
      </c>
      <c r="C532" s="11" t="s">
        <v>85</v>
      </c>
      <c r="D532" s="11" t="s">
        <v>6</v>
      </c>
      <c r="E532" s="10">
        <v>2018</v>
      </c>
      <c r="F532" s="10">
        <v>8.5370000000000008</v>
      </c>
      <c r="G532" s="14">
        <f>([1]!Table_1[[#This Row],[총자산]]-[1]!Table_1[[#This Row],[장부가치 자기자본]]+[1]!Table_1[[#This Row],[시가총액]])/[1]!Table_1[[#This Row],[총자산]]</f>
        <v>0.41248885482110731</v>
      </c>
      <c r="H532" s="14">
        <f>I532/100000000000</f>
        <v>0.98275263480999997</v>
      </c>
      <c r="I532" s="10">
        <v>98275263481</v>
      </c>
      <c r="J532" s="10">
        <v>5.93</v>
      </c>
      <c r="K532" s="10">
        <f>L532/1000000000000</f>
        <v>0.77584475750100002</v>
      </c>
      <c r="L532" s="10">
        <v>775844757501</v>
      </c>
      <c r="M532" s="10">
        <v>5.84</v>
      </c>
      <c r="N532" s="10">
        <v>1</v>
      </c>
      <c r="O532" s="14">
        <f>IF([1]!Table_1[[#This Row],[연도]]=2016,1,0)</f>
        <v>0</v>
      </c>
      <c r="P532" s="14">
        <f>IF([1]!Table_1[[#This Row],[연도]]=2017,1,0)</f>
        <v>0</v>
      </c>
      <c r="Q532" s="14">
        <f>IF([1]!Table_1[[#This Row],[연도]]=2018,1,0)</f>
        <v>1</v>
      </c>
      <c r="R532" s="14">
        <f>IF([1]!Table_1[[#This Row],[연도]]=2019,1,0)</f>
        <v>0</v>
      </c>
      <c r="S532" s="14">
        <f>IF([1]!Table_1[[#This Row],[연도]]=2020,1,0)</f>
        <v>0</v>
      </c>
      <c r="T532" s="14">
        <f>IF([1]!Table_1[[#This Row],[연도]]=2021,1,0)</f>
        <v>0</v>
      </c>
      <c r="U532" s="14">
        <f>IF([1]!Table_1[[#This Row],[연도]]=2022,1,0)</f>
        <v>0</v>
      </c>
      <c r="V532" s="14">
        <f>IF([1]!Table_1[[#This Row],[연도]]=2023,1,0)</f>
        <v>0</v>
      </c>
      <c r="W532" s="10">
        <v>1.52</v>
      </c>
      <c r="X532" s="10">
        <f>Y532/1000000000000</f>
        <v>5.6246832560000001E-2</v>
      </c>
      <c r="Y532" s="14">
        <f>[1]!Table_1[[#This Row],[주가]]*[1]!Table_1[[#This Row],[기말주식수]]</f>
        <v>56246832560</v>
      </c>
      <c r="Z532" s="14">
        <f>AA532/10</f>
        <v>5.7233967702233081E-2</v>
      </c>
      <c r="AA532" s="14">
        <f>[1]!Table_1[[#This Row],[시가총액]]/[1]!Table_1[[#This Row],[당기순이익(세후영업이익)]]</f>
        <v>0.57233967702233079</v>
      </c>
      <c r="AB532" s="10">
        <v>6717376500</v>
      </c>
    </row>
    <row r="533" spans="1:28" ht="19.2">
      <c r="A533" s="12">
        <v>532</v>
      </c>
      <c r="B533" s="12">
        <v>2310</v>
      </c>
      <c r="C533" s="13" t="s">
        <v>85</v>
      </c>
      <c r="D533" s="13" t="s">
        <v>6</v>
      </c>
      <c r="E533" s="12">
        <v>2019</v>
      </c>
      <c r="F533" s="12">
        <v>8.7460000000000004</v>
      </c>
      <c r="G533" s="15">
        <f>([1]!Table_1[[#This Row],[총자산]]-[1]!Table_1[[#This Row],[장부가치 자기자본]]+[1]!Table_1[[#This Row],[시가총액]])/[1]!Table_1[[#This Row],[총자산]]</f>
        <v>0.37382890820027842</v>
      </c>
      <c r="H533" s="14">
        <f>I533/100000000000</f>
        <v>0.71117330003000001</v>
      </c>
      <c r="I533" s="12">
        <v>71117330003</v>
      </c>
      <c r="J533" s="12">
        <v>4.41</v>
      </c>
      <c r="K533" s="10">
        <f>L533/1000000000000</f>
        <v>0.69765646346200005</v>
      </c>
      <c r="L533" s="12">
        <v>697656463462</v>
      </c>
      <c r="M533" s="12">
        <v>5.7</v>
      </c>
      <c r="N533" s="12">
        <v>1</v>
      </c>
      <c r="O533" s="15">
        <f>IF([1]!Table_1[[#This Row],[연도]]=2016,1,0)</f>
        <v>0</v>
      </c>
      <c r="P533" s="15">
        <f>IF([1]!Table_1[[#This Row],[연도]]=2017,1,0)</f>
        <v>0</v>
      </c>
      <c r="Q533" s="15">
        <f>IF([1]!Table_1[[#This Row],[연도]]=2018,1,0)</f>
        <v>0</v>
      </c>
      <c r="R533" s="15">
        <f>IF([1]!Table_1[[#This Row],[연도]]=2019,1,0)</f>
        <v>1</v>
      </c>
      <c r="S533" s="15">
        <f>IF([1]!Table_1[[#This Row],[연도]]=2020,1,0)</f>
        <v>0</v>
      </c>
      <c r="T533" s="15">
        <f>IF([1]!Table_1[[#This Row],[연도]]=2021,1,0)</f>
        <v>0</v>
      </c>
      <c r="U533" s="15">
        <f>IF([1]!Table_1[[#This Row],[연도]]=2022,1,0)</f>
        <v>0</v>
      </c>
      <c r="V533" s="15">
        <f>IF([1]!Table_1[[#This Row],[연도]]=2023,1,0)</f>
        <v>0</v>
      </c>
      <c r="W533" s="12">
        <v>2.57</v>
      </c>
      <c r="X533" s="10">
        <f>Y533/1000000000000</f>
        <v>5.3739012000000003E-2</v>
      </c>
      <c r="Y533" s="15">
        <f>[1]!Table_1[[#This Row],[주가]]*[1]!Table_1[[#This Row],[기말주식수]]</f>
        <v>53739012000</v>
      </c>
      <c r="Z533" s="14">
        <f>AA533/10</f>
        <v>7.5563877324602985E-2</v>
      </c>
      <c r="AA533" s="15">
        <f>[1]!Table_1[[#This Row],[시가총액]]/[1]!Table_1[[#This Row],[당기순이익(세후영업이익)]]</f>
        <v>0.7556387732460299</v>
      </c>
      <c r="AB533" s="12">
        <v>5373901200</v>
      </c>
    </row>
    <row r="534" spans="1:28" ht="19.2">
      <c r="A534" s="10">
        <v>533</v>
      </c>
      <c r="B534" s="10">
        <v>2310</v>
      </c>
      <c r="C534" s="11" t="s">
        <v>85</v>
      </c>
      <c r="D534" s="11" t="s">
        <v>6</v>
      </c>
      <c r="E534" s="10">
        <v>2020</v>
      </c>
      <c r="F534" s="10">
        <v>11.558</v>
      </c>
      <c r="G534" s="14">
        <f>([1]!Table_1[[#This Row],[총자산]]-[1]!Table_1[[#This Row],[장부가치 자기자본]]+[1]!Table_1[[#This Row],[시가총액]])/[1]!Table_1[[#This Row],[총자산]]</f>
        <v>0.3576369133657612</v>
      </c>
      <c r="H534" s="14">
        <f>I534/100000000000</f>
        <v>0.65707649109999999</v>
      </c>
      <c r="I534" s="10">
        <v>65707649110</v>
      </c>
      <c r="J534" s="10">
        <v>4.0199999999999996</v>
      </c>
      <c r="K534" s="10">
        <f>L534/1000000000000</f>
        <v>0.73163174930999997</v>
      </c>
      <c r="L534" s="10">
        <v>731631749310</v>
      </c>
      <c r="M534" s="10">
        <v>4.87</v>
      </c>
      <c r="N534" s="10">
        <v>1</v>
      </c>
      <c r="O534" s="14">
        <f>IF([1]!Table_1[[#This Row],[연도]]=2016,1,0)</f>
        <v>0</v>
      </c>
      <c r="P534" s="14">
        <f>IF([1]!Table_1[[#This Row],[연도]]=2017,1,0)</f>
        <v>0</v>
      </c>
      <c r="Q534" s="14">
        <f>IF([1]!Table_1[[#This Row],[연도]]=2018,1,0)</f>
        <v>0</v>
      </c>
      <c r="R534" s="14">
        <f>IF([1]!Table_1[[#This Row],[연도]]=2019,1,0)</f>
        <v>0</v>
      </c>
      <c r="S534" s="14">
        <f>IF([1]!Table_1[[#This Row],[연도]]=2020,1,0)</f>
        <v>1</v>
      </c>
      <c r="T534" s="14">
        <f>IF([1]!Table_1[[#This Row],[연도]]=2021,1,0)</f>
        <v>0</v>
      </c>
      <c r="U534" s="14">
        <f>IF([1]!Table_1[[#This Row],[연도]]=2022,1,0)</f>
        <v>0</v>
      </c>
      <c r="V534" s="14">
        <f>IF([1]!Table_1[[#This Row],[연도]]=2023,1,0)</f>
        <v>0</v>
      </c>
      <c r="W534" s="10">
        <v>1.96</v>
      </c>
      <c r="X534" s="10">
        <f>Y534/1000000000000</f>
        <v>6.6725939900000003E-2</v>
      </c>
      <c r="Y534" s="14">
        <f>[1]!Table_1[[#This Row],[주가]]*[1]!Table_1[[#This Row],[기말주식수]]</f>
        <v>66725939900</v>
      </c>
      <c r="Z534" s="14">
        <f>AA534/10</f>
        <v>0.1015497294512779</v>
      </c>
      <c r="AA534" s="14">
        <f>[1]!Table_1[[#This Row],[시가총액]]/[1]!Table_1[[#This Row],[당기순이익(세후영업이익)]]</f>
        <v>1.0154972945127789</v>
      </c>
      <c r="AB534" s="10">
        <v>6269551400</v>
      </c>
    </row>
    <row r="535" spans="1:28" ht="19.2">
      <c r="A535" s="12">
        <v>534</v>
      </c>
      <c r="B535" s="12">
        <v>2310</v>
      </c>
      <c r="C535" s="13" t="s">
        <v>85</v>
      </c>
      <c r="D535" s="13" t="s">
        <v>6</v>
      </c>
      <c r="E535" s="12">
        <v>2021</v>
      </c>
      <c r="F535" s="12">
        <v>8.8580000000000005</v>
      </c>
      <c r="G535" s="15">
        <f>([1]!Table_1[[#This Row],[총자산]]-[1]!Table_1[[#This Row],[장부가치 자기자본]]+[1]!Table_1[[#This Row],[시가총액]])/[1]!Table_1[[#This Row],[총자산]]</f>
        <v>0.36035193539752242</v>
      </c>
      <c r="H535" s="14">
        <f>I535/100000000000</f>
        <v>0.93875118755999998</v>
      </c>
      <c r="I535" s="12">
        <v>93875118756</v>
      </c>
      <c r="J535" s="12">
        <v>9.89</v>
      </c>
      <c r="K535" s="10">
        <f>L535/1000000000000</f>
        <v>0.94573447157599999</v>
      </c>
      <c r="L535" s="12">
        <v>945734471576</v>
      </c>
      <c r="M535" s="12">
        <v>4.55</v>
      </c>
      <c r="N535" s="12">
        <v>1</v>
      </c>
      <c r="O535" s="15">
        <f>IF([1]!Table_1[[#This Row],[연도]]=2016,1,0)</f>
        <v>0</v>
      </c>
      <c r="P535" s="15">
        <f>IF([1]!Table_1[[#This Row],[연도]]=2017,1,0)</f>
        <v>0</v>
      </c>
      <c r="Q535" s="15">
        <f>IF([1]!Table_1[[#This Row],[연도]]=2018,1,0)</f>
        <v>0</v>
      </c>
      <c r="R535" s="15">
        <f>IF([1]!Table_1[[#This Row],[연도]]=2019,1,0)</f>
        <v>0</v>
      </c>
      <c r="S535" s="15">
        <f>IF([1]!Table_1[[#This Row],[연도]]=2020,1,0)</f>
        <v>0</v>
      </c>
      <c r="T535" s="15">
        <f>IF([1]!Table_1[[#This Row],[연도]]=2021,1,0)</f>
        <v>1</v>
      </c>
      <c r="U535" s="15">
        <f>IF([1]!Table_1[[#This Row],[연도]]=2022,1,0)</f>
        <v>0</v>
      </c>
      <c r="V535" s="15">
        <f>IF([1]!Table_1[[#This Row],[연도]]=2023,1,0)</f>
        <v>0</v>
      </c>
      <c r="W535" s="12">
        <v>1.49</v>
      </c>
      <c r="X535" s="10">
        <f>Y535/1000000000000</f>
        <v>9.4222401040000001E-2</v>
      </c>
      <c r="Y535" s="15">
        <f>[1]!Table_1[[#This Row],[주가]]*[1]!Table_1[[#This Row],[기말주식수]]</f>
        <v>94222401040</v>
      </c>
      <c r="Z535" s="14">
        <f>AA535/10</f>
        <v>0.10036994071336694</v>
      </c>
      <c r="AA535" s="15">
        <f>[1]!Table_1[[#This Row],[시가총액]]/[1]!Table_1[[#This Row],[당기순이익(세후영업이익)]]</f>
        <v>1.0036994071336693</v>
      </c>
      <c r="AB535" s="12">
        <v>8060851800</v>
      </c>
    </row>
    <row r="536" spans="1:28" ht="19.2">
      <c r="A536" s="10">
        <v>535</v>
      </c>
      <c r="B536" s="10">
        <v>2310</v>
      </c>
      <c r="C536" s="11" t="s">
        <v>85</v>
      </c>
      <c r="D536" s="11" t="s">
        <v>6</v>
      </c>
      <c r="E536" s="10">
        <v>2022</v>
      </c>
      <c r="F536" s="10">
        <v>9.4879999999999995</v>
      </c>
      <c r="G536" s="14">
        <f>([1]!Table_1[[#This Row],[총자산]]-[1]!Table_1[[#This Row],[장부가치 자기자본]]+[1]!Table_1[[#This Row],[시가총액]])/[1]!Table_1[[#This Row],[총자산]]</f>
        <v>0.29106718335652082</v>
      </c>
      <c r="H536" s="14">
        <f>I536/100000000000</f>
        <v>1.0944700000000001</v>
      </c>
      <c r="I536" s="10">
        <v>109447000000</v>
      </c>
      <c r="J536" s="10">
        <v>6.74</v>
      </c>
      <c r="K536" s="10">
        <f>L536/1000000000000</f>
        <v>1.023392875106</v>
      </c>
      <c r="L536" s="10">
        <v>1023392875106</v>
      </c>
      <c r="M536" s="10">
        <v>1.37</v>
      </c>
      <c r="N536" s="10">
        <v>1</v>
      </c>
      <c r="O536" s="14">
        <f>IF([1]!Table_1[[#This Row],[연도]]=2016,1,0)</f>
        <v>0</v>
      </c>
      <c r="P536" s="14">
        <f>IF([1]!Table_1[[#This Row],[연도]]=2017,1,0)</f>
        <v>0</v>
      </c>
      <c r="Q536" s="14">
        <f>IF([1]!Table_1[[#This Row],[연도]]=2018,1,0)</f>
        <v>0</v>
      </c>
      <c r="R536" s="14">
        <f>IF([1]!Table_1[[#This Row],[연도]]=2019,1,0)</f>
        <v>0</v>
      </c>
      <c r="S536" s="14">
        <f>IF([1]!Table_1[[#This Row],[연도]]=2020,1,0)</f>
        <v>0</v>
      </c>
      <c r="T536" s="14">
        <f>IF([1]!Table_1[[#This Row],[연도]]=2021,1,0)</f>
        <v>0</v>
      </c>
      <c r="U536" s="14">
        <f>IF([1]!Table_1[[#This Row],[연도]]=2022,1,0)</f>
        <v>1</v>
      </c>
      <c r="V536" s="14">
        <f>IF([1]!Table_1[[#This Row],[연도]]=2023,1,0)</f>
        <v>0</v>
      </c>
      <c r="W536" s="10">
        <v>1.81</v>
      </c>
      <c r="X536" s="10">
        <f>Y536/1000000000000</f>
        <v>7.0577235759999996E-2</v>
      </c>
      <c r="Y536" s="14">
        <f>[1]!Table_1[[#This Row],[주가]]*[1]!Table_1[[#This Row],[기말주식수]]</f>
        <v>70577235760</v>
      </c>
      <c r="Z536" s="14">
        <f>AA536/10</f>
        <v>6.4485308651676149E-2</v>
      </c>
      <c r="AA536" s="14">
        <f>[1]!Table_1[[#This Row],[시가총액]]/[1]!Table_1[[#This Row],[당기순이익(세후영업이익)]]</f>
        <v>0.64485308651676154</v>
      </c>
      <c r="AB536" s="10">
        <v>8956502000</v>
      </c>
    </row>
    <row r="537" spans="1:28" ht="19.2">
      <c r="A537" s="12">
        <v>536</v>
      </c>
      <c r="B537" s="12">
        <v>2310</v>
      </c>
      <c r="C537" s="13" t="s">
        <v>85</v>
      </c>
      <c r="D537" s="13" t="s">
        <v>6</v>
      </c>
      <c r="E537" s="12">
        <v>2023</v>
      </c>
      <c r="F537" s="12">
        <v>19.960999999999999</v>
      </c>
      <c r="G537" s="15">
        <f>([1]!Table_1[[#This Row],[총자산]]-[1]!Table_1[[#This Row],[장부가치 자기자본]]+[1]!Table_1[[#This Row],[시가총액]])/[1]!Table_1[[#This Row],[총자산]]</f>
        <v>0.25979523334604171</v>
      </c>
      <c r="H537" s="14">
        <f>I537/100000000000</f>
        <v>0.87582502735000001</v>
      </c>
      <c r="I537" s="12">
        <v>87582502735</v>
      </c>
      <c r="J537" s="12">
        <v>1.28</v>
      </c>
      <c r="K537" s="10">
        <f>L537/1000000000000</f>
        <v>0.90833440246700003</v>
      </c>
      <c r="L537" s="12">
        <v>908334402467</v>
      </c>
      <c r="M537" s="12">
        <v>0.64</v>
      </c>
      <c r="N537" s="12">
        <v>2</v>
      </c>
      <c r="O537" s="15">
        <f>IF([1]!Table_1[[#This Row],[연도]]=2016,1,0)</f>
        <v>0</v>
      </c>
      <c r="P537" s="15">
        <f>IF([1]!Table_1[[#This Row],[연도]]=2017,1,0)</f>
        <v>0</v>
      </c>
      <c r="Q537" s="15">
        <f>IF([1]!Table_1[[#This Row],[연도]]=2018,1,0)</f>
        <v>0</v>
      </c>
      <c r="R537" s="15">
        <f>IF([1]!Table_1[[#This Row],[연도]]=2019,1,0)</f>
        <v>0</v>
      </c>
      <c r="S537" s="15">
        <f>IF([1]!Table_1[[#This Row],[연도]]=2020,1,0)</f>
        <v>0</v>
      </c>
      <c r="T537" s="15">
        <f>IF([1]!Table_1[[#This Row],[연도]]=2021,1,0)</f>
        <v>0</v>
      </c>
      <c r="U537" s="15">
        <f>IF([1]!Table_1[[#This Row],[연도]]=2022,1,0)</f>
        <v>0</v>
      </c>
      <c r="V537" s="15">
        <f>IF([1]!Table_1[[#This Row],[연도]]=2023,1,0)</f>
        <v>1</v>
      </c>
      <c r="W537" s="12">
        <v>2.62</v>
      </c>
      <c r="X537" s="10">
        <f>Y537/1000000000000</f>
        <v>7.3891141499999993E-2</v>
      </c>
      <c r="Y537" s="15">
        <f>[1]!Table_1[[#This Row],[주가]]*[1]!Table_1[[#This Row],[기말주식수]]</f>
        <v>73891141500</v>
      </c>
      <c r="Z537" s="14">
        <f>AA537/10</f>
        <v>8.4367469748579574E-2</v>
      </c>
      <c r="AA537" s="15">
        <f>[1]!Table_1[[#This Row],[시가총액]]/[1]!Table_1[[#This Row],[당기순이익(세후영업이익)]]</f>
        <v>0.84367469748579571</v>
      </c>
      <c r="AB537" s="12">
        <v>16179283200</v>
      </c>
    </row>
    <row r="538" spans="1:28" ht="19.2">
      <c r="A538" s="10">
        <v>537</v>
      </c>
      <c r="B538" s="10">
        <v>2320</v>
      </c>
      <c r="C538" s="11" t="s">
        <v>86</v>
      </c>
      <c r="D538" s="11" t="s">
        <v>6</v>
      </c>
      <c r="E538" s="10">
        <v>2016</v>
      </c>
      <c r="F538" s="10">
        <v>12.569000000000001</v>
      </c>
      <c r="G538" s="14">
        <f>([1]!Table_1[[#This Row],[총자산]]-[1]!Table_1[[#This Row],[장부가치 자기자본]]+[1]!Table_1[[#This Row],[시가총액]])/[1]!Table_1[[#This Row],[총자산]]</f>
        <v>0.82587700546426435</v>
      </c>
      <c r="H538" s="14">
        <f>I538/100000000000</f>
        <v>-0.15337842926</v>
      </c>
      <c r="I538" s="10">
        <v>-15337842926</v>
      </c>
      <c r="J538" s="10">
        <v>1.35</v>
      </c>
      <c r="K538" s="10">
        <f>L538/1000000000000</f>
        <v>1.764803679481</v>
      </c>
      <c r="L538" s="10">
        <v>1764803679481</v>
      </c>
      <c r="M538" s="10">
        <v>2.39</v>
      </c>
      <c r="N538" s="10">
        <v>1</v>
      </c>
      <c r="O538" s="14">
        <f>IF([1]!Table_1[[#This Row],[연도]]=2016,1,0)</f>
        <v>1</v>
      </c>
      <c r="P538" s="14">
        <f>IF([1]!Table_1[[#This Row],[연도]]=2017,1,0)</f>
        <v>0</v>
      </c>
      <c r="Q538" s="14">
        <f>IF([1]!Table_1[[#This Row],[연도]]=2018,1,0)</f>
        <v>0</v>
      </c>
      <c r="R538" s="14">
        <f>IF([1]!Table_1[[#This Row],[연도]]=2019,1,0)</f>
        <v>0</v>
      </c>
      <c r="S538" s="14">
        <f>IF([1]!Table_1[[#This Row],[연도]]=2020,1,0)</f>
        <v>0</v>
      </c>
      <c r="T538" s="14">
        <f>IF([1]!Table_1[[#This Row],[연도]]=2021,1,0)</f>
        <v>0</v>
      </c>
      <c r="U538" s="14">
        <f>IF([1]!Table_1[[#This Row],[연도]]=2022,1,0)</f>
        <v>0</v>
      </c>
      <c r="V538" s="14">
        <f>IF([1]!Table_1[[#This Row],[연도]]=2023,1,0)</f>
        <v>0</v>
      </c>
      <c r="W538" s="10">
        <v>0.87</v>
      </c>
      <c r="X538" s="10">
        <f>Y538/1000000000000</f>
        <v>0.32841691545599999</v>
      </c>
      <c r="Y538" s="14">
        <f>[1]!Table_1[[#This Row],[주가]]*[1]!Table_1[[#This Row],[기말주식수]]</f>
        <v>328416915456</v>
      </c>
      <c r="Z538" s="14">
        <f>AA538/10</f>
        <v>-2.1412197076244852</v>
      </c>
      <c r="AA538" s="14">
        <f>[1]!Table_1[[#This Row],[시가총액]]/[1]!Table_1[[#This Row],[당기순이익(세후영업이익)]]</f>
        <v>-21.412197076244851</v>
      </c>
      <c r="AB538" s="10">
        <v>4721378400</v>
      </c>
    </row>
    <row r="539" spans="1:28" ht="19.2">
      <c r="A539" s="12">
        <v>538</v>
      </c>
      <c r="B539" s="12">
        <v>2320</v>
      </c>
      <c r="C539" s="13" t="s">
        <v>86</v>
      </c>
      <c r="D539" s="13" t="s">
        <v>6</v>
      </c>
      <c r="E539" s="12">
        <v>2017</v>
      </c>
      <c r="F539" s="12">
        <v>-10.044</v>
      </c>
      <c r="G539" s="15">
        <f>([1]!Table_1[[#This Row],[총자산]]-[1]!Table_1[[#This Row],[장부가치 자기자본]]+[1]!Table_1[[#This Row],[시가총액]])/[1]!Table_1[[#This Row],[총자산]]</f>
        <v>0.76659035681329946</v>
      </c>
      <c r="H539" s="14">
        <f>I539/100000000000</f>
        <v>0.21584100472000001</v>
      </c>
      <c r="I539" s="12">
        <v>21584100472</v>
      </c>
      <c r="J539" s="12">
        <v>-3.3</v>
      </c>
      <c r="K539" s="10">
        <f>L539/1000000000000</f>
        <v>1.812603433661</v>
      </c>
      <c r="L539" s="12">
        <v>1812603433661</v>
      </c>
      <c r="M539" s="12">
        <v>1.7</v>
      </c>
      <c r="N539" s="12">
        <v>1</v>
      </c>
      <c r="O539" s="15">
        <f>IF([1]!Table_1[[#This Row],[연도]]=2016,1,0)</f>
        <v>0</v>
      </c>
      <c r="P539" s="15">
        <f>IF([1]!Table_1[[#This Row],[연도]]=2017,1,0)</f>
        <v>1</v>
      </c>
      <c r="Q539" s="15">
        <f>IF([1]!Table_1[[#This Row],[연도]]=2018,1,0)</f>
        <v>0</v>
      </c>
      <c r="R539" s="15">
        <f>IF([1]!Table_1[[#This Row],[연도]]=2019,1,0)</f>
        <v>0</v>
      </c>
      <c r="S539" s="15">
        <f>IF([1]!Table_1[[#This Row],[연도]]=2020,1,0)</f>
        <v>0</v>
      </c>
      <c r="T539" s="15">
        <f>IF([1]!Table_1[[#This Row],[연도]]=2021,1,0)</f>
        <v>0</v>
      </c>
      <c r="U539" s="15">
        <f>IF([1]!Table_1[[#This Row],[연도]]=2022,1,0)</f>
        <v>0</v>
      </c>
      <c r="V539" s="15">
        <f>IF([1]!Table_1[[#This Row],[연도]]=2023,1,0)</f>
        <v>0</v>
      </c>
      <c r="W539" s="12">
        <v>0.83</v>
      </c>
      <c r="X539" s="10">
        <f>Y539/1000000000000</f>
        <v>0.29648050790399999</v>
      </c>
      <c r="Y539" s="15">
        <f>[1]!Table_1[[#This Row],[주가]]*[1]!Table_1[[#This Row],[기말주식수]]</f>
        <v>296480507904</v>
      </c>
      <c r="Z539" s="14">
        <f>AA539/10</f>
        <v>1.3736060406529782</v>
      </c>
      <c r="AA539" s="15">
        <f>[1]!Table_1[[#This Row],[시가총액]]/[1]!Table_1[[#This Row],[당기순이익(세후영업이익)]]</f>
        <v>13.736060406529782</v>
      </c>
      <c r="AB539" s="12">
        <v>4721378400</v>
      </c>
    </row>
    <row r="540" spans="1:28" ht="19.2">
      <c r="A540" s="10">
        <v>539</v>
      </c>
      <c r="B540" s="10">
        <v>2320</v>
      </c>
      <c r="C540" s="11" t="s">
        <v>86</v>
      </c>
      <c r="D540" s="11" t="s">
        <v>6</v>
      </c>
      <c r="E540" s="10">
        <v>2018</v>
      </c>
      <c r="F540" s="10">
        <v>12.930999999999999</v>
      </c>
      <c r="G540" s="14">
        <f>([1]!Table_1[[#This Row],[총자산]]-[1]!Table_1[[#This Row],[장부가치 자기자본]]+[1]!Table_1[[#This Row],[시가총액]])/[1]!Table_1[[#This Row],[총자산]]</f>
        <v>0.82955365463113573</v>
      </c>
      <c r="H540" s="14">
        <f>I540/100000000000</f>
        <v>0.42078552615999998</v>
      </c>
      <c r="I540" s="10">
        <v>42078552616</v>
      </c>
      <c r="J540" s="10">
        <v>8.4600000000000009</v>
      </c>
      <c r="K540" s="10">
        <f>L540/1000000000000</f>
        <v>1.9507719336839999</v>
      </c>
      <c r="L540" s="10">
        <v>1950771933684</v>
      </c>
      <c r="M540" s="10">
        <v>1.52</v>
      </c>
      <c r="N540" s="10">
        <v>1</v>
      </c>
      <c r="O540" s="14">
        <f>IF([1]!Table_1[[#This Row],[연도]]=2016,1,0)</f>
        <v>0</v>
      </c>
      <c r="P540" s="14">
        <f>IF([1]!Table_1[[#This Row],[연도]]=2017,1,0)</f>
        <v>0</v>
      </c>
      <c r="Q540" s="14">
        <f>IF([1]!Table_1[[#This Row],[연도]]=2018,1,0)</f>
        <v>1</v>
      </c>
      <c r="R540" s="14">
        <f>IF([1]!Table_1[[#This Row],[연도]]=2019,1,0)</f>
        <v>0</v>
      </c>
      <c r="S540" s="14">
        <f>IF([1]!Table_1[[#This Row],[연도]]=2020,1,0)</f>
        <v>0</v>
      </c>
      <c r="T540" s="14">
        <f>IF([1]!Table_1[[#This Row],[연도]]=2021,1,0)</f>
        <v>0</v>
      </c>
      <c r="U540" s="14">
        <f>IF([1]!Table_1[[#This Row],[연도]]=2022,1,0)</f>
        <v>0</v>
      </c>
      <c r="V540" s="14">
        <f>IF([1]!Table_1[[#This Row],[연도]]=2023,1,0)</f>
        <v>0</v>
      </c>
      <c r="W540" s="10">
        <v>1.02</v>
      </c>
      <c r="X540" s="10">
        <f>Y540/1000000000000</f>
        <v>0.61349755084799995</v>
      </c>
      <c r="Y540" s="14">
        <f>[1]!Table_1[[#This Row],[주가]]*[1]!Table_1[[#This Row],[기말주식수]]</f>
        <v>613497550848</v>
      </c>
      <c r="Z540" s="14">
        <f>AA540/10</f>
        <v>1.4579815908751645</v>
      </c>
      <c r="AA540" s="14">
        <f>[1]!Table_1[[#This Row],[시가총액]]/[1]!Table_1[[#This Row],[당기순이익(세후영업이익)]]</f>
        <v>14.579815908751646</v>
      </c>
      <c r="AB540" s="10">
        <v>5901723000</v>
      </c>
    </row>
    <row r="541" spans="1:28" ht="19.2">
      <c r="A541" s="12">
        <v>540</v>
      </c>
      <c r="B541" s="12">
        <v>2320</v>
      </c>
      <c r="C541" s="13" t="s">
        <v>86</v>
      </c>
      <c r="D541" s="13" t="s">
        <v>6</v>
      </c>
      <c r="E541" s="12">
        <v>2019</v>
      </c>
      <c r="F541" s="12">
        <v>-208.982</v>
      </c>
      <c r="G541" s="15">
        <f>([1]!Table_1[[#This Row],[총자산]]-[1]!Table_1[[#This Row],[장부가치 자기자본]]+[1]!Table_1[[#This Row],[시가총액]])/[1]!Table_1[[#This Row],[총자산]]</f>
        <v>0.79939886573474472</v>
      </c>
      <c r="H541" s="14">
        <f>I541/100000000000</f>
        <v>0.90655085858999995</v>
      </c>
      <c r="I541" s="12">
        <v>90655085859</v>
      </c>
      <c r="J541" s="12">
        <v>33.33</v>
      </c>
      <c r="K541" s="10">
        <f>L541/1000000000000</f>
        <v>2.0623444266309998</v>
      </c>
      <c r="L541" s="12">
        <v>2062344426631</v>
      </c>
      <c r="M541" s="12">
        <v>1.93</v>
      </c>
      <c r="N541" s="12">
        <v>1</v>
      </c>
      <c r="O541" s="15">
        <f>IF([1]!Table_1[[#This Row],[연도]]=2016,1,0)</f>
        <v>0</v>
      </c>
      <c r="P541" s="15">
        <f>IF([1]!Table_1[[#This Row],[연도]]=2017,1,0)</f>
        <v>0</v>
      </c>
      <c r="Q541" s="15">
        <f>IF([1]!Table_1[[#This Row],[연도]]=2018,1,0)</f>
        <v>0</v>
      </c>
      <c r="R541" s="15">
        <f>IF([1]!Table_1[[#This Row],[연도]]=2019,1,0)</f>
        <v>1</v>
      </c>
      <c r="S541" s="15">
        <f>IF([1]!Table_1[[#This Row],[연도]]=2020,1,0)</f>
        <v>0</v>
      </c>
      <c r="T541" s="15">
        <f>IF([1]!Table_1[[#This Row],[연도]]=2021,1,0)</f>
        <v>0</v>
      </c>
      <c r="U541" s="15">
        <f>IF([1]!Table_1[[#This Row],[연도]]=2022,1,0)</f>
        <v>0</v>
      </c>
      <c r="V541" s="15">
        <f>IF([1]!Table_1[[#This Row],[연도]]=2023,1,0)</f>
        <v>0</v>
      </c>
      <c r="W541" s="12">
        <v>1.02</v>
      </c>
      <c r="X541" s="10">
        <f>Y541/1000000000000</f>
        <v>0.34209197260800001</v>
      </c>
      <c r="Y541" s="15">
        <f>[1]!Table_1[[#This Row],[주가]]*[1]!Table_1[[#This Row],[기말주식수]]</f>
        <v>342091972608</v>
      </c>
      <c r="Z541" s="14">
        <f>AA541/10</f>
        <v>0.37735552216019219</v>
      </c>
      <c r="AA541" s="15">
        <f>[1]!Table_1[[#This Row],[시가총액]]/[1]!Table_1[[#This Row],[당기순이익(세후영업이익)]]</f>
        <v>3.7735552216019217</v>
      </c>
      <c r="AB541" s="12">
        <v>5987327000</v>
      </c>
    </row>
    <row r="542" spans="1:28" ht="19.2">
      <c r="A542" s="10">
        <v>541</v>
      </c>
      <c r="B542" s="10">
        <v>2320</v>
      </c>
      <c r="C542" s="11" t="s">
        <v>86</v>
      </c>
      <c r="D542" s="11" t="s">
        <v>6</v>
      </c>
      <c r="E542" s="10">
        <v>2020</v>
      </c>
      <c r="F542" s="10">
        <v>98.587999999999994</v>
      </c>
      <c r="G542" s="14">
        <f>([1]!Table_1[[#This Row],[총자산]]-[1]!Table_1[[#This Row],[장부가치 자기자본]]+[1]!Table_1[[#This Row],[시가총액]])/[1]!Table_1[[#This Row],[총자산]]</f>
        <v>0.86184307327075527</v>
      </c>
      <c r="H542" s="14">
        <f>I542/100000000000</f>
        <v>1.0591699999999999</v>
      </c>
      <c r="I542" s="10">
        <v>105917000000</v>
      </c>
      <c r="J542" s="10">
        <v>6.77</v>
      </c>
      <c r="K542" s="10">
        <f>L542/1000000000000</f>
        <v>2.21568664085</v>
      </c>
      <c r="L542" s="10">
        <v>2215686640850</v>
      </c>
      <c r="M542" s="10">
        <v>2.34</v>
      </c>
      <c r="N542" s="10">
        <v>1</v>
      </c>
      <c r="O542" s="14">
        <f>IF([1]!Table_1[[#This Row],[연도]]=2016,1,0)</f>
        <v>0</v>
      </c>
      <c r="P542" s="14">
        <f>IF([1]!Table_1[[#This Row],[연도]]=2017,1,0)</f>
        <v>0</v>
      </c>
      <c r="Q542" s="14">
        <f>IF([1]!Table_1[[#This Row],[연도]]=2018,1,0)</f>
        <v>0</v>
      </c>
      <c r="R542" s="14">
        <f>IF([1]!Table_1[[#This Row],[연도]]=2019,1,0)</f>
        <v>0</v>
      </c>
      <c r="S542" s="14">
        <f>IF([1]!Table_1[[#This Row],[연도]]=2020,1,0)</f>
        <v>1</v>
      </c>
      <c r="T542" s="14">
        <f>IF([1]!Table_1[[#This Row],[연도]]=2021,1,0)</f>
        <v>0</v>
      </c>
      <c r="U542" s="14">
        <f>IF([1]!Table_1[[#This Row],[연도]]=2022,1,0)</f>
        <v>0</v>
      </c>
      <c r="V542" s="14">
        <f>IF([1]!Table_1[[#This Row],[연도]]=2023,1,0)</f>
        <v>0</v>
      </c>
      <c r="W542" s="10">
        <v>0.56999999999999995</v>
      </c>
      <c r="X542" s="10">
        <f>Y542/1000000000000</f>
        <v>0.71449661840000001</v>
      </c>
      <c r="Y542" s="14">
        <f>[1]!Table_1[[#This Row],[주가]]*[1]!Table_1[[#This Row],[기말주식수]]</f>
        <v>714496618400</v>
      </c>
      <c r="Z542" s="14">
        <f>AA542/10</f>
        <v>0.67458162372423691</v>
      </c>
      <c r="AA542" s="14">
        <f>[1]!Table_1[[#This Row],[시가총액]]/[1]!Table_1[[#This Row],[당기순이익(세후영업이익)]]</f>
        <v>6.7458162372423693</v>
      </c>
      <c r="AB542" s="10">
        <v>8968575600</v>
      </c>
    </row>
    <row r="543" spans="1:28" ht="19.2">
      <c r="A543" s="12">
        <v>542</v>
      </c>
      <c r="B543" s="12">
        <v>2320</v>
      </c>
      <c r="C543" s="13" t="s">
        <v>86</v>
      </c>
      <c r="D543" s="13" t="s">
        <v>6</v>
      </c>
      <c r="E543" s="12">
        <v>2021</v>
      </c>
      <c r="F543" s="12">
        <v>5.3650000000000002</v>
      </c>
      <c r="G543" s="15">
        <f>([1]!Table_1[[#This Row],[총자산]]-[1]!Table_1[[#This Row],[장부가치 자기자본]]+[1]!Table_1[[#This Row],[시가총액]])/[1]!Table_1[[#This Row],[총자산]]</f>
        <v>0.76169728872718645</v>
      </c>
      <c r="H543" s="14">
        <f>I543/100000000000</f>
        <v>0.99432891702000004</v>
      </c>
      <c r="I543" s="12">
        <v>99432891702</v>
      </c>
      <c r="J543" s="12">
        <v>2.35</v>
      </c>
      <c r="K543" s="10">
        <f>L543/1000000000000</f>
        <v>2.504131193753</v>
      </c>
      <c r="L543" s="12">
        <v>2504131193753</v>
      </c>
      <c r="M543" s="12">
        <v>1.55</v>
      </c>
      <c r="N543" s="12">
        <v>1</v>
      </c>
      <c r="O543" s="15">
        <f>IF([1]!Table_1[[#This Row],[연도]]=2016,1,0)</f>
        <v>0</v>
      </c>
      <c r="P543" s="15">
        <f>IF([1]!Table_1[[#This Row],[연도]]=2017,1,0)</f>
        <v>0</v>
      </c>
      <c r="Q543" s="15">
        <f>IF([1]!Table_1[[#This Row],[연도]]=2018,1,0)</f>
        <v>0</v>
      </c>
      <c r="R543" s="15">
        <f>IF([1]!Table_1[[#This Row],[연도]]=2019,1,0)</f>
        <v>0</v>
      </c>
      <c r="S543" s="15">
        <f>IF([1]!Table_1[[#This Row],[연도]]=2020,1,0)</f>
        <v>0</v>
      </c>
      <c r="T543" s="15">
        <f>IF([1]!Table_1[[#This Row],[연도]]=2021,1,0)</f>
        <v>1</v>
      </c>
      <c r="U543" s="15">
        <f>IF([1]!Table_1[[#This Row],[연도]]=2022,1,0)</f>
        <v>0</v>
      </c>
      <c r="V543" s="15">
        <f>IF([1]!Table_1[[#This Row],[연도]]=2023,1,0)</f>
        <v>0</v>
      </c>
      <c r="W543" s="12">
        <v>0.4</v>
      </c>
      <c r="X543" s="10">
        <f>Y543/1000000000000</f>
        <v>0.44992360279999999</v>
      </c>
      <c r="Y543" s="15">
        <f>[1]!Table_1[[#This Row],[주가]]*[1]!Table_1[[#This Row],[기말주식수]]</f>
        <v>449923602800</v>
      </c>
      <c r="Z543" s="14">
        <f>AA543/10</f>
        <v>0.45248970949011447</v>
      </c>
      <c r="AA543" s="15">
        <f>[1]!Table_1[[#This Row],[시가총액]]/[1]!Table_1[[#This Row],[당기순이익(세후영업이익)]]</f>
        <v>4.5248970949011449</v>
      </c>
      <c r="AB543" s="12">
        <v>8681536200</v>
      </c>
    </row>
    <row r="544" spans="1:28" ht="19.2">
      <c r="A544" s="10">
        <v>543</v>
      </c>
      <c r="B544" s="10">
        <v>2320</v>
      </c>
      <c r="C544" s="11" t="s">
        <v>86</v>
      </c>
      <c r="D544" s="11" t="s">
        <v>6</v>
      </c>
      <c r="E544" s="10">
        <v>2022</v>
      </c>
      <c r="F544" s="10">
        <v>16.773</v>
      </c>
      <c r="G544" s="14">
        <f>([1]!Table_1[[#This Row],[총자산]]-[1]!Table_1[[#This Row],[장부가치 자기자본]]+[1]!Table_1[[#This Row],[시가총액]])/[1]!Table_1[[#This Row],[총자산]]</f>
        <v>0.7020091719794912</v>
      </c>
      <c r="H544" s="14">
        <f>I544/100000000000</f>
        <v>1.1450199999999999</v>
      </c>
      <c r="I544" s="10">
        <v>114502000000</v>
      </c>
      <c r="J544" s="10">
        <v>5.56</v>
      </c>
      <c r="K544" s="10">
        <f>L544/1000000000000</f>
        <v>2.8494208694330001</v>
      </c>
      <c r="L544" s="10">
        <v>2849420869433</v>
      </c>
      <c r="M544" s="10">
        <v>1.01</v>
      </c>
      <c r="N544" s="10">
        <v>1</v>
      </c>
      <c r="O544" s="14">
        <f>IF([1]!Table_1[[#This Row],[연도]]=2016,1,0)</f>
        <v>0</v>
      </c>
      <c r="P544" s="14">
        <f>IF([1]!Table_1[[#This Row],[연도]]=2017,1,0)</f>
        <v>0</v>
      </c>
      <c r="Q544" s="14">
        <f>IF([1]!Table_1[[#This Row],[연도]]=2018,1,0)</f>
        <v>0</v>
      </c>
      <c r="R544" s="14">
        <f>IF([1]!Table_1[[#This Row],[연도]]=2019,1,0)</f>
        <v>0</v>
      </c>
      <c r="S544" s="14">
        <f>IF([1]!Table_1[[#This Row],[연도]]=2020,1,0)</f>
        <v>0</v>
      </c>
      <c r="T544" s="14">
        <f>IF([1]!Table_1[[#This Row],[연도]]=2021,1,0)</f>
        <v>0</v>
      </c>
      <c r="U544" s="14">
        <f>IF([1]!Table_1[[#This Row],[연도]]=2022,1,0)</f>
        <v>1</v>
      </c>
      <c r="V544" s="14">
        <f>IF([1]!Table_1[[#This Row],[연도]]=2023,1,0)</f>
        <v>0</v>
      </c>
      <c r="W544" s="10">
        <v>1.35</v>
      </c>
      <c r="X544" s="10">
        <f>Y544/1000000000000</f>
        <v>0.31464756939999999</v>
      </c>
      <c r="Y544" s="14">
        <f>[1]!Table_1[[#This Row],[주가]]*[1]!Table_1[[#This Row],[기말주식수]]</f>
        <v>314647569400</v>
      </c>
      <c r="Z544" s="14">
        <f>AA544/10</f>
        <v>0.27479657071492203</v>
      </c>
      <c r="AA544" s="14">
        <f>[1]!Table_1[[#This Row],[시가총액]]/[1]!Table_1[[#This Row],[당기순이익(세후영업이익)]]</f>
        <v>2.7479657071492203</v>
      </c>
      <c r="AB544" s="10">
        <v>8681536200</v>
      </c>
    </row>
    <row r="545" spans="1:28" ht="19.2">
      <c r="A545" s="12">
        <v>544</v>
      </c>
      <c r="B545" s="12">
        <v>2320</v>
      </c>
      <c r="C545" s="13" t="s">
        <v>86</v>
      </c>
      <c r="D545" s="13" t="s">
        <v>6</v>
      </c>
      <c r="E545" s="12">
        <v>2023</v>
      </c>
      <c r="F545" s="12">
        <v>33.252000000000002</v>
      </c>
      <c r="G545" s="15">
        <f>([1]!Table_1[[#This Row],[총자산]]-[1]!Table_1[[#This Row],[장부가치 자기자본]]+[1]!Table_1[[#This Row],[시가총액]])/[1]!Table_1[[#This Row],[총자산]]</f>
        <v>0.72196453885799627</v>
      </c>
      <c r="H545" s="14">
        <f>I545/100000000000</f>
        <v>1.2252700000000001</v>
      </c>
      <c r="I545" s="12">
        <v>122527000000</v>
      </c>
      <c r="J545" s="12">
        <v>2.64</v>
      </c>
      <c r="K545" s="10">
        <f>L545/1000000000000</f>
        <v>2.8075287825630002</v>
      </c>
      <c r="L545" s="12">
        <v>2807528782563</v>
      </c>
      <c r="M545" s="12">
        <v>0.33</v>
      </c>
      <c r="N545" s="12">
        <v>1</v>
      </c>
      <c r="O545" s="15">
        <f>IF([1]!Table_1[[#This Row],[연도]]=2016,1,0)</f>
        <v>0</v>
      </c>
      <c r="P545" s="15">
        <f>IF([1]!Table_1[[#This Row],[연도]]=2017,1,0)</f>
        <v>0</v>
      </c>
      <c r="Q545" s="15">
        <f>IF([1]!Table_1[[#This Row],[연도]]=2018,1,0)</f>
        <v>0</v>
      </c>
      <c r="R545" s="15">
        <f>IF([1]!Table_1[[#This Row],[연도]]=2019,1,0)</f>
        <v>0</v>
      </c>
      <c r="S545" s="15">
        <f>IF([1]!Table_1[[#This Row],[연도]]=2020,1,0)</f>
        <v>0</v>
      </c>
      <c r="T545" s="15">
        <f>IF([1]!Table_1[[#This Row],[연도]]=2021,1,0)</f>
        <v>0</v>
      </c>
      <c r="U545" s="15">
        <f>IF([1]!Table_1[[#This Row],[연도]]=2022,1,0)</f>
        <v>0</v>
      </c>
      <c r="V545" s="15">
        <f>IF([1]!Table_1[[#This Row],[연도]]=2023,1,0)</f>
        <v>1</v>
      </c>
      <c r="W545" s="12">
        <v>2.66</v>
      </c>
      <c r="X545" s="10">
        <f>Y545/1000000000000</f>
        <v>0.37144855580000002</v>
      </c>
      <c r="Y545" s="15">
        <f>[1]!Table_1[[#This Row],[주가]]*[1]!Table_1[[#This Row],[기말주식수]]</f>
        <v>371448555800</v>
      </c>
      <c r="Z545" s="14">
        <f>AA545/10</f>
        <v>0.30315649269140682</v>
      </c>
      <c r="AA545" s="15">
        <f>[1]!Table_1[[#This Row],[시가총액]]/[1]!Table_1[[#This Row],[당기순이익(세후영업이익)]]</f>
        <v>3.0315649269140681</v>
      </c>
      <c r="AB545" s="12">
        <v>8681536200</v>
      </c>
    </row>
    <row r="546" spans="1:28" ht="19.2">
      <c r="A546" s="10">
        <v>545</v>
      </c>
      <c r="B546" s="10">
        <v>2350</v>
      </c>
      <c r="C546" s="11" t="s">
        <v>87</v>
      </c>
      <c r="D546" s="11" t="s">
        <v>6</v>
      </c>
      <c r="E546" s="10">
        <v>2016</v>
      </c>
      <c r="F546" s="10">
        <v>5.782</v>
      </c>
      <c r="G546" s="14">
        <f>([1]!Table_1[[#This Row],[총자산]]-[1]!Table_1[[#This Row],[장부가치 자기자본]]+[1]!Table_1[[#This Row],[시가총액]])/[1]!Table_1[[#This Row],[총자산]]</f>
        <v>1.0193499232036611</v>
      </c>
      <c r="H546" s="14">
        <f>I546/100000000000</f>
        <v>2.4802</v>
      </c>
      <c r="I546" s="10">
        <v>248020000000</v>
      </c>
      <c r="J546" s="10">
        <v>1.44</v>
      </c>
      <c r="K546" s="10">
        <f>L546/1000000000000</f>
        <v>1.8947027003170001</v>
      </c>
      <c r="L546" s="10">
        <v>1894702700317</v>
      </c>
      <c r="M546" s="10">
        <v>0.6</v>
      </c>
      <c r="N546" s="10">
        <v>1</v>
      </c>
      <c r="O546" s="14">
        <f>IF([1]!Table_1[[#This Row],[연도]]=2016,1,0)</f>
        <v>1</v>
      </c>
      <c r="P546" s="14">
        <f>IF([1]!Table_1[[#This Row],[연도]]=2017,1,0)</f>
        <v>0</v>
      </c>
      <c r="Q546" s="14">
        <f>IF([1]!Table_1[[#This Row],[연도]]=2018,1,0)</f>
        <v>0</v>
      </c>
      <c r="R546" s="14">
        <f>IF([1]!Table_1[[#This Row],[연도]]=2019,1,0)</f>
        <v>0</v>
      </c>
      <c r="S546" s="14">
        <f>IF([1]!Table_1[[#This Row],[연도]]=2020,1,0)</f>
        <v>0</v>
      </c>
      <c r="T546" s="14">
        <f>IF([1]!Table_1[[#This Row],[연도]]=2021,1,0)</f>
        <v>0</v>
      </c>
      <c r="U546" s="14">
        <f>IF([1]!Table_1[[#This Row],[연도]]=2022,1,0)</f>
        <v>0</v>
      </c>
      <c r="V546" s="14">
        <f>IF([1]!Table_1[[#This Row],[연도]]=2023,1,0)</f>
        <v>0</v>
      </c>
      <c r="W546" s="10">
        <v>1.1399999999999999</v>
      </c>
      <c r="X546" s="10">
        <f>Y546/1000000000000</f>
        <v>1.2534064009999999</v>
      </c>
      <c r="Y546" s="14">
        <f>[1]!Table_1[[#This Row],[주가]]*[1]!Table_1[[#This Row],[기말주식수]]</f>
        <v>1253406401000</v>
      </c>
      <c r="Z546" s="14">
        <f>AA546/10</f>
        <v>0.50536505160874123</v>
      </c>
      <c r="AA546" s="14">
        <f>[1]!Table_1[[#This Row],[시가총액]]/[1]!Table_1[[#This Row],[당기순이익(세후영업이익)]]</f>
        <v>5.0536505160874121</v>
      </c>
      <c r="AB546" s="10">
        <v>10173642600</v>
      </c>
    </row>
    <row r="547" spans="1:28" ht="19.2">
      <c r="A547" s="12">
        <v>546</v>
      </c>
      <c r="B547" s="12">
        <v>2350</v>
      </c>
      <c r="C547" s="13" t="s">
        <v>87</v>
      </c>
      <c r="D547" s="13" t="s">
        <v>6</v>
      </c>
      <c r="E547" s="12">
        <v>2017</v>
      </c>
      <c r="F547" s="12">
        <v>8.2129999999999992</v>
      </c>
      <c r="G547" s="15">
        <f>([1]!Table_1[[#This Row],[총자산]]-[1]!Table_1[[#This Row],[장부가치 자기자본]]+[1]!Table_1[[#This Row],[시가총액]])/[1]!Table_1[[#This Row],[총자산]]</f>
        <v>0.93326692232152497</v>
      </c>
      <c r="H547" s="14">
        <f>I547/100000000000</f>
        <v>1.8542099999999999</v>
      </c>
      <c r="I547" s="12">
        <v>185421000000</v>
      </c>
      <c r="J547" s="12">
        <v>6.73</v>
      </c>
      <c r="K547" s="10">
        <f>L547/1000000000000</f>
        <v>1.964792711406</v>
      </c>
      <c r="L547" s="12">
        <v>1964792711406</v>
      </c>
      <c r="M547" s="12">
        <v>1.91</v>
      </c>
      <c r="N547" s="12">
        <v>1</v>
      </c>
      <c r="O547" s="15">
        <f>IF([1]!Table_1[[#This Row],[연도]]=2016,1,0)</f>
        <v>0</v>
      </c>
      <c r="P547" s="15">
        <f>IF([1]!Table_1[[#This Row],[연도]]=2017,1,0)</f>
        <v>1</v>
      </c>
      <c r="Q547" s="15">
        <f>IF([1]!Table_1[[#This Row],[연도]]=2018,1,0)</f>
        <v>0</v>
      </c>
      <c r="R547" s="15">
        <f>IF([1]!Table_1[[#This Row],[연도]]=2019,1,0)</f>
        <v>0</v>
      </c>
      <c r="S547" s="15">
        <f>IF([1]!Table_1[[#This Row],[연도]]=2020,1,0)</f>
        <v>0</v>
      </c>
      <c r="T547" s="15">
        <f>IF([1]!Table_1[[#This Row],[연도]]=2021,1,0)</f>
        <v>0</v>
      </c>
      <c r="U547" s="15">
        <f>IF([1]!Table_1[[#This Row],[연도]]=2022,1,0)</f>
        <v>0</v>
      </c>
      <c r="V547" s="15">
        <f>IF([1]!Table_1[[#This Row],[연도]]=2023,1,0)</f>
        <v>0</v>
      </c>
      <c r="W547" s="12">
        <v>1.4</v>
      </c>
      <c r="X547" s="10">
        <f>Y547/1000000000000</f>
        <v>1.1524809486000001</v>
      </c>
      <c r="Y547" s="15">
        <f>[1]!Table_1[[#This Row],[주가]]*[1]!Table_1[[#This Row],[기말주식수]]</f>
        <v>1152480948600</v>
      </c>
      <c r="Z547" s="14">
        <f>AA547/10</f>
        <v>0.6215482327244487</v>
      </c>
      <c r="AA547" s="15">
        <f>[1]!Table_1[[#This Row],[시가총액]]/[1]!Table_1[[#This Row],[당기순이익(세후영업이익)]]</f>
        <v>6.2154823272444872</v>
      </c>
      <c r="AB547" s="12">
        <v>10298842600</v>
      </c>
    </row>
    <row r="548" spans="1:28" ht="19.2">
      <c r="A548" s="10">
        <v>547</v>
      </c>
      <c r="B548" s="10">
        <v>2350</v>
      </c>
      <c r="C548" s="11" t="s">
        <v>87</v>
      </c>
      <c r="D548" s="11" t="s">
        <v>6</v>
      </c>
      <c r="E548" s="10">
        <v>2018</v>
      </c>
      <c r="F548" s="10">
        <v>9.9459999999999997</v>
      </c>
      <c r="G548" s="14">
        <f>([1]!Table_1[[#This Row],[총자산]]-[1]!Table_1[[#This Row],[장부가치 자기자본]]+[1]!Table_1[[#This Row],[시가총액]])/[1]!Table_1[[#This Row],[총자산]]</f>
        <v>0.83574232434239648</v>
      </c>
      <c r="H548" s="14">
        <f>I548/100000000000</f>
        <v>1.8244100000000001</v>
      </c>
      <c r="I548" s="10">
        <v>182441000000</v>
      </c>
      <c r="J548" s="10">
        <v>16.04</v>
      </c>
      <c r="K548" s="10">
        <f>L548/1000000000000</f>
        <v>1.9839763853550001</v>
      </c>
      <c r="L548" s="10">
        <v>1983976385355</v>
      </c>
      <c r="M548" s="10">
        <v>1.96</v>
      </c>
      <c r="N548" s="10">
        <v>1</v>
      </c>
      <c r="O548" s="14">
        <f>IF([1]!Table_1[[#This Row],[연도]]=2016,1,0)</f>
        <v>0</v>
      </c>
      <c r="P548" s="14">
        <f>IF([1]!Table_1[[#This Row],[연도]]=2017,1,0)</f>
        <v>0</v>
      </c>
      <c r="Q548" s="14">
        <f>IF([1]!Table_1[[#This Row],[연도]]=2018,1,0)</f>
        <v>1</v>
      </c>
      <c r="R548" s="14">
        <f>IF([1]!Table_1[[#This Row],[연도]]=2019,1,0)</f>
        <v>0</v>
      </c>
      <c r="S548" s="14">
        <f>IF([1]!Table_1[[#This Row],[연도]]=2020,1,0)</f>
        <v>0</v>
      </c>
      <c r="T548" s="14">
        <f>IF([1]!Table_1[[#This Row],[연도]]=2021,1,0)</f>
        <v>0</v>
      </c>
      <c r="U548" s="14">
        <f>IF([1]!Table_1[[#This Row],[연도]]=2022,1,0)</f>
        <v>0</v>
      </c>
      <c r="V548" s="14">
        <f>IF([1]!Table_1[[#This Row],[연도]]=2023,1,0)</f>
        <v>0</v>
      </c>
      <c r="W548" s="10">
        <v>2.0299999999999998</v>
      </c>
      <c r="X548" s="10">
        <f>Y548/1000000000000</f>
        <v>0.89561443209000002</v>
      </c>
      <c r="Y548" s="14">
        <f>[1]!Table_1[[#This Row],[주가]]*[1]!Table_1[[#This Row],[기말주식수]]</f>
        <v>895614432090</v>
      </c>
      <c r="Z548" s="14">
        <f>AA548/10</f>
        <v>0.49090633798871963</v>
      </c>
      <c r="AA548" s="14">
        <f>[1]!Table_1[[#This Row],[시가총액]]/[1]!Table_1[[#This Row],[당기순이익(세후영업이익)]]</f>
        <v>4.9090633798871961</v>
      </c>
      <c r="AB548" s="10">
        <v>10298842600</v>
      </c>
    </row>
    <row r="549" spans="1:28" ht="19.2">
      <c r="A549" s="12">
        <v>548</v>
      </c>
      <c r="B549" s="12">
        <v>2350</v>
      </c>
      <c r="C549" s="13" t="s">
        <v>87</v>
      </c>
      <c r="D549" s="13" t="s">
        <v>6</v>
      </c>
      <c r="E549" s="12">
        <v>2019</v>
      </c>
      <c r="F549" s="12">
        <v>9.1280000000000001</v>
      </c>
      <c r="G549" s="15">
        <f>([1]!Table_1[[#This Row],[총자산]]-[1]!Table_1[[#This Row],[장부가치 자기자본]]+[1]!Table_1[[#This Row],[시가총액]])/[1]!Table_1[[#This Row],[총자산]]</f>
        <v>0.80611555511289146</v>
      </c>
      <c r="H549" s="14">
        <f>I549/100000000000</f>
        <v>2.0736699999999999</v>
      </c>
      <c r="I549" s="12">
        <v>207367000000</v>
      </c>
      <c r="J549" s="12">
        <v>5.98</v>
      </c>
      <c r="K549" s="10">
        <f>L549/1000000000000</f>
        <v>2.022338188665</v>
      </c>
      <c r="L549" s="12">
        <v>2022338188665</v>
      </c>
      <c r="M549" s="12">
        <v>1.73</v>
      </c>
      <c r="N549" s="12">
        <v>1</v>
      </c>
      <c r="O549" s="15">
        <f>IF([1]!Table_1[[#This Row],[연도]]=2016,1,0)</f>
        <v>0</v>
      </c>
      <c r="P549" s="15">
        <f>IF([1]!Table_1[[#This Row],[연도]]=2017,1,0)</f>
        <v>0</v>
      </c>
      <c r="Q549" s="15">
        <f>IF([1]!Table_1[[#This Row],[연도]]=2018,1,0)</f>
        <v>0</v>
      </c>
      <c r="R549" s="15">
        <f>IF([1]!Table_1[[#This Row],[연도]]=2019,1,0)</f>
        <v>1</v>
      </c>
      <c r="S549" s="15">
        <f>IF([1]!Table_1[[#This Row],[연도]]=2020,1,0)</f>
        <v>0</v>
      </c>
      <c r="T549" s="15">
        <f>IF([1]!Table_1[[#This Row],[연도]]=2021,1,0)</f>
        <v>0</v>
      </c>
      <c r="U549" s="15">
        <f>IF([1]!Table_1[[#This Row],[연도]]=2022,1,0)</f>
        <v>0</v>
      </c>
      <c r="V549" s="15">
        <f>IF([1]!Table_1[[#This Row],[연도]]=2023,1,0)</f>
        <v>0</v>
      </c>
      <c r="W549" s="12">
        <v>1.96</v>
      </c>
      <c r="X549" s="10">
        <f>Y549/1000000000000</f>
        <v>0.89170771700999996</v>
      </c>
      <c r="Y549" s="15">
        <f>[1]!Table_1[[#This Row],[주가]]*[1]!Table_1[[#This Row],[기말주식수]]</f>
        <v>891707717010</v>
      </c>
      <c r="Z549" s="14">
        <f>AA549/10</f>
        <v>0.43001428241234141</v>
      </c>
      <c r="AA549" s="15">
        <f>[1]!Table_1[[#This Row],[시가총액]]/[1]!Table_1[[#This Row],[당기순이익(세후영업이익)]]</f>
        <v>4.3001428241234141</v>
      </c>
      <c r="AB549" s="12">
        <v>10812159730</v>
      </c>
    </row>
    <row r="550" spans="1:28" ht="19.2">
      <c r="A550" s="10">
        <v>549</v>
      </c>
      <c r="B550" s="10">
        <v>2350</v>
      </c>
      <c r="C550" s="11" t="s">
        <v>87</v>
      </c>
      <c r="D550" s="11" t="s">
        <v>6</v>
      </c>
      <c r="E550" s="10">
        <v>2020</v>
      </c>
      <c r="F550" s="10">
        <v>-65.149000000000001</v>
      </c>
      <c r="G550" s="14">
        <f>([1]!Table_1[[#This Row],[총자산]]-[1]!Table_1[[#This Row],[장부가치 자기자본]]+[1]!Table_1[[#This Row],[시가총액]])/[1]!Table_1[[#This Row],[총자산]]</f>
        <v>0.7338698698402647</v>
      </c>
      <c r="H550" s="14">
        <f>I550/100000000000</f>
        <v>0.39424863807999999</v>
      </c>
      <c r="I550" s="10">
        <v>39424863808</v>
      </c>
      <c r="J550" s="10">
        <v>3.06</v>
      </c>
      <c r="K550" s="10">
        <f>L550/1000000000000</f>
        <v>1.698127805403</v>
      </c>
      <c r="L550" s="10">
        <v>1698127805403</v>
      </c>
      <c r="M550" s="10">
        <v>3.97</v>
      </c>
      <c r="N550" s="10">
        <v>1</v>
      </c>
      <c r="O550" s="14">
        <f>IF([1]!Table_1[[#This Row],[연도]]=2016,1,0)</f>
        <v>0</v>
      </c>
      <c r="P550" s="14">
        <f>IF([1]!Table_1[[#This Row],[연도]]=2017,1,0)</f>
        <v>0</v>
      </c>
      <c r="Q550" s="14">
        <f>IF([1]!Table_1[[#This Row],[연도]]=2018,1,0)</f>
        <v>0</v>
      </c>
      <c r="R550" s="14">
        <f>IF([1]!Table_1[[#This Row],[연도]]=2019,1,0)</f>
        <v>0</v>
      </c>
      <c r="S550" s="14">
        <f>IF([1]!Table_1[[#This Row],[연도]]=2020,1,0)</f>
        <v>1</v>
      </c>
      <c r="T550" s="14">
        <f>IF([1]!Table_1[[#This Row],[연도]]=2021,1,0)</f>
        <v>0</v>
      </c>
      <c r="U550" s="14">
        <f>IF([1]!Table_1[[#This Row],[연도]]=2022,1,0)</f>
        <v>0</v>
      </c>
      <c r="V550" s="14">
        <f>IF([1]!Table_1[[#This Row],[연도]]=2023,1,0)</f>
        <v>0</v>
      </c>
      <c r="W550" s="10">
        <v>0.94</v>
      </c>
      <c r="X550" s="10">
        <f>Y550/1000000000000</f>
        <v>0.60456415863000001</v>
      </c>
      <c r="Y550" s="14">
        <f>[1]!Table_1[[#This Row],[주가]]*[1]!Table_1[[#This Row],[기말주식수]]</f>
        <v>604564158630</v>
      </c>
      <c r="Z550" s="14">
        <f>AA550/10</f>
        <v>1.5334590921461175</v>
      </c>
      <c r="AA550" s="14">
        <f>[1]!Table_1[[#This Row],[시가총액]]/[1]!Table_1[[#This Row],[당기순이익(세후영업이익)]]</f>
        <v>15.334590921461174</v>
      </c>
      <c r="AB550" s="10">
        <v>10812159730</v>
      </c>
    </row>
    <row r="551" spans="1:28" ht="19.2">
      <c r="A551" s="12">
        <v>550</v>
      </c>
      <c r="B551" s="12">
        <v>2350</v>
      </c>
      <c r="C551" s="13" t="s">
        <v>87</v>
      </c>
      <c r="D551" s="13" t="s">
        <v>6</v>
      </c>
      <c r="E551" s="12">
        <v>2021</v>
      </c>
      <c r="F551" s="12">
        <v>233.322</v>
      </c>
      <c r="G551" s="15">
        <f>([1]!Table_1[[#This Row],[총자산]]-[1]!Table_1[[#This Row],[장부가치 자기자본]]+[1]!Table_1[[#This Row],[시가총액]])/[1]!Table_1[[#This Row],[총자산]]</f>
        <v>0.7557595493332897</v>
      </c>
      <c r="H551" s="14">
        <f>I551/100000000000</f>
        <v>4.3918795560000001E-2</v>
      </c>
      <c r="I551" s="12">
        <v>4391879556</v>
      </c>
      <c r="J551" s="12">
        <v>7.97</v>
      </c>
      <c r="K551" s="10">
        <f>L551/1000000000000</f>
        <v>2.07940702959</v>
      </c>
      <c r="L551" s="12">
        <v>2079407029590</v>
      </c>
      <c r="M551" s="12">
        <v>4.66</v>
      </c>
      <c r="N551" s="12">
        <v>1</v>
      </c>
      <c r="O551" s="15">
        <f>IF([1]!Table_1[[#This Row],[연도]]=2016,1,0)</f>
        <v>0</v>
      </c>
      <c r="P551" s="15">
        <f>IF([1]!Table_1[[#This Row],[연도]]=2017,1,0)</f>
        <v>0</v>
      </c>
      <c r="Q551" s="15">
        <f>IF([1]!Table_1[[#This Row],[연도]]=2018,1,0)</f>
        <v>0</v>
      </c>
      <c r="R551" s="15">
        <f>IF([1]!Table_1[[#This Row],[연도]]=2019,1,0)</f>
        <v>0</v>
      </c>
      <c r="S551" s="15">
        <f>IF([1]!Table_1[[#This Row],[연도]]=2020,1,0)</f>
        <v>0</v>
      </c>
      <c r="T551" s="15">
        <f>IF([1]!Table_1[[#This Row],[연도]]=2021,1,0)</f>
        <v>1</v>
      </c>
      <c r="U551" s="15">
        <f>IF([1]!Table_1[[#This Row],[연도]]=2022,1,0)</f>
        <v>0</v>
      </c>
      <c r="V551" s="15">
        <f>IF([1]!Table_1[[#This Row],[연도]]=2023,1,0)</f>
        <v>0</v>
      </c>
      <c r="W551" s="12">
        <v>1.1000000000000001</v>
      </c>
      <c r="X551" s="10">
        <f>Y551/1000000000000</f>
        <v>0.66609492114000002</v>
      </c>
      <c r="Y551" s="15">
        <f>[1]!Table_1[[#This Row],[주가]]*[1]!Table_1[[#This Row],[기말주식수]]</f>
        <v>666094921140</v>
      </c>
      <c r="Z551" s="14">
        <f>AA551/10</f>
        <v>15.166511573160273</v>
      </c>
      <c r="AA551" s="15">
        <f>[1]!Table_1[[#This Row],[시가총액]]/[1]!Table_1[[#This Row],[당기순이익(세후영업이익)]]</f>
        <v>151.66511573160273</v>
      </c>
      <c r="AB551" s="12">
        <v>10812159730</v>
      </c>
    </row>
    <row r="552" spans="1:28" ht="19.2">
      <c r="A552" s="10">
        <v>551</v>
      </c>
      <c r="B552" s="10">
        <v>2350</v>
      </c>
      <c r="C552" s="11" t="s">
        <v>87</v>
      </c>
      <c r="D552" s="11" t="s">
        <v>6</v>
      </c>
      <c r="E552" s="10">
        <v>2022</v>
      </c>
      <c r="F552" s="10">
        <v>-37.442</v>
      </c>
      <c r="G552" s="14">
        <f>([1]!Table_1[[#This Row],[총자산]]-[1]!Table_1[[#This Row],[장부가치 자기자본]]+[1]!Table_1[[#This Row],[시가총액]])/[1]!Table_1[[#This Row],[총자산]]</f>
        <v>0.74685112189730674</v>
      </c>
      <c r="H552" s="14">
        <f>I552/100000000000</f>
        <v>-0.54253533449000002</v>
      </c>
      <c r="I552" s="10">
        <v>-54253533449</v>
      </c>
      <c r="J552" s="10">
        <v>3.16</v>
      </c>
      <c r="K552" s="10">
        <f>L552/1000000000000</f>
        <v>2.5974244864920002</v>
      </c>
      <c r="L552" s="10">
        <v>2597424486492</v>
      </c>
      <c r="M552" s="10">
        <v>5.49</v>
      </c>
      <c r="N552" s="10">
        <v>1</v>
      </c>
      <c r="O552" s="14">
        <f>IF([1]!Table_1[[#This Row],[연도]]=2016,1,0)</f>
        <v>0</v>
      </c>
      <c r="P552" s="14">
        <f>IF([1]!Table_1[[#This Row],[연도]]=2017,1,0)</f>
        <v>0</v>
      </c>
      <c r="Q552" s="14">
        <f>IF([1]!Table_1[[#This Row],[연도]]=2018,1,0)</f>
        <v>0</v>
      </c>
      <c r="R552" s="14">
        <f>IF([1]!Table_1[[#This Row],[연도]]=2019,1,0)</f>
        <v>0</v>
      </c>
      <c r="S552" s="14">
        <f>IF([1]!Table_1[[#This Row],[연도]]=2020,1,0)</f>
        <v>0</v>
      </c>
      <c r="T552" s="14">
        <f>IF([1]!Table_1[[#This Row],[연도]]=2021,1,0)</f>
        <v>0</v>
      </c>
      <c r="U552" s="14">
        <f>IF([1]!Table_1[[#This Row],[연도]]=2022,1,0)</f>
        <v>1</v>
      </c>
      <c r="V552" s="14">
        <f>IF([1]!Table_1[[#This Row],[연도]]=2023,1,0)</f>
        <v>0</v>
      </c>
      <c r="W552" s="10">
        <v>2.41</v>
      </c>
      <c r="X552" s="10">
        <f>Y552/1000000000000</f>
        <v>0.59772740723999995</v>
      </c>
      <c r="Y552" s="14">
        <f>[1]!Table_1[[#This Row],[주가]]*[1]!Table_1[[#This Row],[기말주식수]]</f>
        <v>597727407240</v>
      </c>
      <c r="Z552" s="14">
        <f>AA552/10</f>
        <v>-1.1017299136873402</v>
      </c>
      <c r="AA552" s="14">
        <f>[1]!Table_1[[#This Row],[시가총액]]/[1]!Table_1[[#This Row],[당기순이익(세후영업이익)]]</f>
        <v>-11.017299136873403</v>
      </c>
      <c r="AB552" s="10">
        <v>10298842600</v>
      </c>
    </row>
    <row r="553" spans="1:28" ht="19.2">
      <c r="A553" s="12">
        <v>552</v>
      </c>
      <c r="B553" s="12">
        <v>2350</v>
      </c>
      <c r="C553" s="13" t="s">
        <v>87</v>
      </c>
      <c r="D553" s="13" t="s">
        <v>6</v>
      </c>
      <c r="E553" s="12">
        <v>2023</v>
      </c>
      <c r="F553" s="12">
        <v>11.481</v>
      </c>
      <c r="G553" s="15">
        <f>([1]!Table_1[[#This Row],[총자산]]-[1]!Table_1[[#This Row],[장부가치 자기자본]]+[1]!Table_1[[#This Row],[시가총액]])/[1]!Table_1[[#This Row],[총자산]]</f>
        <v>0.78272936154810435</v>
      </c>
      <c r="H553" s="14">
        <f>I553/100000000000</f>
        <v>1.86991</v>
      </c>
      <c r="I553" s="12">
        <v>186991000000</v>
      </c>
      <c r="J553" s="12">
        <v>7.31</v>
      </c>
      <c r="K553" s="10">
        <f>L553/1000000000000</f>
        <v>2.7017201512789999</v>
      </c>
      <c r="L553" s="12">
        <v>2701720151279</v>
      </c>
      <c r="M553" s="12">
        <v>5.0199999999999996</v>
      </c>
      <c r="N553" s="12">
        <v>1</v>
      </c>
      <c r="O553" s="15">
        <f>IF([1]!Table_1[[#This Row],[연도]]=2016,1,0)</f>
        <v>0</v>
      </c>
      <c r="P553" s="15">
        <f>IF([1]!Table_1[[#This Row],[연도]]=2017,1,0)</f>
        <v>0</v>
      </c>
      <c r="Q553" s="15">
        <f>IF([1]!Table_1[[#This Row],[연도]]=2018,1,0)</f>
        <v>0</v>
      </c>
      <c r="R553" s="15">
        <f>IF([1]!Table_1[[#This Row],[연도]]=2019,1,0)</f>
        <v>0</v>
      </c>
      <c r="S553" s="15">
        <f>IF([1]!Table_1[[#This Row],[연도]]=2020,1,0)</f>
        <v>0</v>
      </c>
      <c r="T553" s="15">
        <f>IF([1]!Table_1[[#This Row],[연도]]=2021,1,0)</f>
        <v>0</v>
      </c>
      <c r="U553" s="15">
        <f>IF([1]!Table_1[[#This Row],[연도]]=2022,1,0)</f>
        <v>0</v>
      </c>
      <c r="V553" s="15">
        <f>IF([1]!Table_1[[#This Row],[연도]]=2023,1,0)</f>
        <v>1</v>
      </c>
      <c r="W553" s="12">
        <v>2.11</v>
      </c>
      <c r="X553" s="10">
        <f>Y553/1000000000000</f>
        <v>0.78524973107999996</v>
      </c>
      <c r="Y553" s="15">
        <f>[1]!Table_1[[#This Row],[주가]]*[1]!Table_1[[#This Row],[기말주식수]]</f>
        <v>785249731080</v>
      </c>
      <c r="Z553" s="14">
        <f>AA553/10</f>
        <v>0.4199398532977523</v>
      </c>
      <c r="AA553" s="15">
        <f>[1]!Table_1[[#This Row],[시가총액]]/[1]!Table_1[[#This Row],[당기순이익(세후영업이익)]]</f>
        <v>4.199398532977523</v>
      </c>
      <c r="AB553" s="12">
        <v>11838793990</v>
      </c>
    </row>
    <row r="554" spans="1:28" ht="19.2">
      <c r="A554" s="10">
        <v>553</v>
      </c>
      <c r="B554" s="10">
        <v>2360</v>
      </c>
      <c r="C554" s="11" t="s">
        <v>88</v>
      </c>
      <c r="D554" s="11" t="s">
        <v>6</v>
      </c>
      <c r="E554" s="10">
        <v>2016</v>
      </c>
      <c r="F554" s="10">
        <v>33.832999999999998</v>
      </c>
      <c r="G554" s="14">
        <f>([1]!Table_1[[#This Row],[총자산]]-[1]!Table_1[[#This Row],[장부가치 자기자본]]+[1]!Table_1[[#This Row],[시가총액]])/[1]!Table_1[[#This Row],[총자산]]</f>
        <v>1.5699049283945348</v>
      </c>
      <c r="H554" s="14">
        <f>I554/100000000000</f>
        <v>0.24101160059000001</v>
      </c>
      <c r="I554" s="10">
        <v>24101160059</v>
      </c>
      <c r="J554" s="10">
        <v>7.76</v>
      </c>
      <c r="K554" s="10">
        <f>L554/1000000000000</f>
        <v>0.21839767683299999</v>
      </c>
      <c r="L554" s="10">
        <v>218397676833</v>
      </c>
      <c r="M554" s="10">
        <v>0.31</v>
      </c>
      <c r="N554" s="10">
        <v>1</v>
      </c>
      <c r="O554" s="14">
        <f>IF([1]!Table_1[[#This Row],[연도]]=2016,1,0)</f>
        <v>1</v>
      </c>
      <c r="P554" s="14">
        <f>IF([1]!Table_1[[#This Row],[연도]]=2017,1,0)</f>
        <v>0</v>
      </c>
      <c r="Q554" s="14">
        <f>IF([1]!Table_1[[#This Row],[연도]]=2018,1,0)</f>
        <v>0</v>
      </c>
      <c r="R554" s="14">
        <f>IF([1]!Table_1[[#This Row],[연도]]=2019,1,0)</f>
        <v>0</v>
      </c>
      <c r="S554" s="14">
        <f>IF([1]!Table_1[[#This Row],[연도]]=2020,1,0)</f>
        <v>0</v>
      </c>
      <c r="T554" s="14">
        <f>IF([1]!Table_1[[#This Row],[연도]]=2021,1,0)</f>
        <v>0</v>
      </c>
      <c r="U554" s="14">
        <f>IF([1]!Table_1[[#This Row],[연도]]=2022,1,0)</f>
        <v>0</v>
      </c>
      <c r="V554" s="14">
        <f>IF([1]!Table_1[[#This Row],[연도]]=2023,1,0)</f>
        <v>0</v>
      </c>
      <c r="W554" s="10">
        <v>1.1399999999999999</v>
      </c>
      <c r="X554" s="10">
        <f>Y554/1000000000000</f>
        <v>0.17503562475000001</v>
      </c>
      <c r="Y554" s="14">
        <f>[1]!Table_1[[#This Row],[주가]]*[1]!Table_1[[#This Row],[기말주식수]]</f>
        <v>175035624750</v>
      </c>
      <c r="Z554" s="14">
        <f>AA554/10</f>
        <v>0.72625394097840179</v>
      </c>
      <c r="AA554" s="14">
        <f>[1]!Table_1[[#This Row],[시가총액]]/[1]!Table_1[[#This Row],[당기순이익(세후영업이익)]]</f>
        <v>7.2625394097840177</v>
      </c>
      <c r="AB554" s="10">
        <v>6099736250</v>
      </c>
    </row>
    <row r="555" spans="1:28" ht="19.2">
      <c r="A555" s="12">
        <v>554</v>
      </c>
      <c r="B555" s="12">
        <v>2360</v>
      </c>
      <c r="C555" s="13" t="s">
        <v>88</v>
      </c>
      <c r="D555" s="13" t="s">
        <v>6</v>
      </c>
      <c r="E555" s="12">
        <v>2017</v>
      </c>
      <c r="F555" s="12">
        <v>48.273000000000003</v>
      </c>
      <c r="G555" s="15">
        <f>([1]!Table_1[[#This Row],[총자산]]-[1]!Table_1[[#This Row],[장부가치 자기자본]]+[1]!Table_1[[#This Row],[시가총액]])/[1]!Table_1[[#This Row],[총자산]]</f>
        <v>1.3866298431225546</v>
      </c>
      <c r="H555" s="14">
        <f>I555/100000000000</f>
        <v>0.14181936486999999</v>
      </c>
      <c r="I555" s="12">
        <v>14181936487</v>
      </c>
      <c r="J555" s="12">
        <v>0.66</v>
      </c>
      <c r="K555" s="10">
        <f>L555/1000000000000</f>
        <v>0.18811482244800001</v>
      </c>
      <c r="L555" s="12">
        <v>188114822448</v>
      </c>
      <c r="M555" s="12">
        <v>1.91</v>
      </c>
      <c r="N555" s="12">
        <v>1</v>
      </c>
      <c r="O555" s="15">
        <f>IF([1]!Table_1[[#This Row],[연도]]=2016,1,0)</f>
        <v>0</v>
      </c>
      <c r="P555" s="15">
        <f>IF([1]!Table_1[[#This Row],[연도]]=2017,1,0)</f>
        <v>1</v>
      </c>
      <c r="Q555" s="15">
        <f>IF([1]!Table_1[[#This Row],[연도]]=2018,1,0)</f>
        <v>0</v>
      </c>
      <c r="R555" s="15">
        <f>IF([1]!Table_1[[#This Row],[연도]]=2019,1,0)</f>
        <v>0</v>
      </c>
      <c r="S555" s="15">
        <f>IF([1]!Table_1[[#This Row],[연도]]=2020,1,0)</f>
        <v>0</v>
      </c>
      <c r="T555" s="15">
        <f>IF([1]!Table_1[[#This Row],[연도]]=2021,1,0)</f>
        <v>0</v>
      </c>
      <c r="U555" s="15">
        <f>IF([1]!Table_1[[#This Row],[연도]]=2022,1,0)</f>
        <v>0</v>
      </c>
      <c r="V555" s="15">
        <f>IF([1]!Table_1[[#This Row],[연도]]=2023,1,0)</f>
        <v>0</v>
      </c>
      <c r="W555" s="12">
        <v>1.4</v>
      </c>
      <c r="X555" s="10">
        <f>Y555/1000000000000</f>
        <v>0.15614289065</v>
      </c>
      <c r="Y555" s="15">
        <f>[1]!Table_1[[#This Row],[주가]]*[1]!Table_1[[#This Row],[기말주식수]]</f>
        <v>156142890650</v>
      </c>
      <c r="Z555" s="14">
        <f>AA555/10</f>
        <v>1.1009983777118859</v>
      </c>
      <c r="AA555" s="15">
        <f>[1]!Table_1[[#This Row],[시가총액]]/[1]!Table_1[[#This Row],[당기순이익(세후영업이익)]]</f>
        <v>11.009983777118858</v>
      </c>
      <c r="AB555" s="12">
        <v>4768891490</v>
      </c>
    </row>
    <row r="556" spans="1:28" ht="19.2">
      <c r="A556" s="10">
        <v>555</v>
      </c>
      <c r="B556" s="10">
        <v>2360</v>
      </c>
      <c r="C556" s="11" t="s">
        <v>88</v>
      </c>
      <c r="D556" s="11" t="s">
        <v>6</v>
      </c>
      <c r="E556" s="10">
        <v>2018</v>
      </c>
      <c r="F556" s="10">
        <v>125.32599999999999</v>
      </c>
      <c r="G556" s="14">
        <f>([1]!Table_1[[#This Row],[총자산]]-[1]!Table_1[[#This Row],[장부가치 자기자본]]+[1]!Table_1[[#This Row],[시가총액]])/[1]!Table_1[[#This Row],[총자산]]</f>
        <v>1.137675128762627</v>
      </c>
      <c r="H556" s="14">
        <f>I556/100000000000</f>
        <v>2.1006694530000002E-2</v>
      </c>
      <c r="I556" s="10">
        <v>2100669453</v>
      </c>
      <c r="J556" s="10">
        <v>-2.2999999999999998</v>
      </c>
      <c r="K556" s="10">
        <f>L556/1000000000000</f>
        <v>0.18359876622499999</v>
      </c>
      <c r="L556" s="10">
        <v>183598766225</v>
      </c>
      <c r="M556" s="10">
        <v>4.57</v>
      </c>
      <c r="N556" s="10">
        <v>1</v>
      </c>
      <c r="O556" s="14">
        <f>IF([1]!Table_1[[#This Row],[연도]]=2016,1,0)</f>
        <v>0</v>
      </c>
      <c r="P556" s="14">
        <f>IF([1]!Table_1[[#This Row],[연도]]=2017,1,0)</f>
        <v>0</v>
      </c>
      <c r="Q556" s="14">
        <f>IF([1]!Table_1[[#This Row],[연도]]=2018,1,0)</f>
        <v>1</v>
      </c>
      <c r="R556" s="14">
        <f>IF([1]!Table_1[[#This Row],[연도]]=2019,1,0)</f>
        <v>0</v>
      </c>
      <c r="S556" s="14">
        <f>IF([1]!Table_1[[#This Row],[연도]]=2020,1,0)</f>
        <v>0</v>
      </c>
      <c r="T556" s="14">
        <f>IF([1]!Table_1[[#This Row],[연도]]=2021,1,0)</f>
        <v>0</v>
      </c>
      <c r="U556" s="14">
        <f>IF([1]!Table_1[[#This Row],[연도]]=2022,1,0)</f>
        <v>0</v>
      </c>
      <c r="V556" s="14">
        <f>IF([1]!Table_1[[#This Row],[연도]]=2023,1,0)</f>
        <v>0</v>
      </c>
      <c r="W556" s="10">
        <v>2.0299999999999998</v>
      </c>
      <c r="X556" s="10">
        <f>Y556/1000000000000</f>
        <v>0.122247103</v>
      </c>
      <c r="Y556" s="14">
        <f>[1]!Table_1[[#This Row],[주가]]*[1]!Table_1[[#This Row],[기말주식수]]</f>
        <v>122247103000</v>
      </c>
      <c r="Z556" s="14">
        <f>AA556/10</f>
        <v>5.8194354578449712</v>
      </c>
      <c r="AA556" s="14">
        <f>[1]!Table_1[[#This Row],[시가총액]]/[1]!Table_1[[#This Row],[당기순이익(세후영업이익)]]</f>
        <v>58.194354578449712</v>
      </c>
      <c r="AB556" s="10">
        <v>2549125631</v>
      </c>
    </row>
    <row r="557" spans="1:28" ht="19.2">
      <c r="A557" s="12">
        <v>556</v>
      </c>
      <c r="B557" s="12">
        <v>2360</v>
      </c>
      <c r="C557" s="13" t="s">
        <v>88</v>
      </c>
      <c r="D557" s="13" t="s">
        <v>6</v>
      </c>
      <c r="E557" s="12">
        <v>2021</v>
      </c>
      <c r="F557" s="12">
        <v>179.52799999999999</v>
      </c>
      <c r="G557" s="15">
        <f>([1]!Table_1[[#This Row],[총자산]]-[1]!Table_1[[#This Row],[장부가치 자기자본]]+[1]!Table_1[[#This Row],[시가총액]])/[1]!Table_1[[#This Row],[총자산]]</f>
        <v>1.1370404279585458</v>
      </c>
      <c r="H557" s="14">
        <f>I557/100000000000</f>
        <v>3.4282463600000001E-3</v>
      </c>
      <c r="I557" s="12">
        <v>342824636</v>
      </c>
      <c r="J557" s="12">
        <v>1.94</v>
      </c>
      <c r="K557" s="10">
        <f>L557/1000000000000</f>
        <v>0.13980165944</v>
      </c>
      <c r="L557" s="12">
        <v>139801659440</v>
      </c>
      <c r="M557" s="12">
        <v>5.77</v>
      </c>
      <c r="N557" s="12">
        <v>1</v>
      </c>
      <c r="O557" s="15">
        <f>IF([1]!Table_1[[#This Row],[연도]]=2016,1,0)</f>
        <v>0</v>
      </c>
      <c r="P557" s="15">
        <f>IF([1]!Table_1[[#This Row],[연도]]=2017,1,0)</f>
        <v>0</v>
      </c>
      <c r="Q557" s="15">
        <f>IF([1]!Table_1[[#This Row],[연도]]=2018,1,0)</f>
        <v>0</v>
      </c>
      <c r="R557" s="15">
        <f>IF([1]!Table_1[[#This Row],[연도]]=2019,1,0)</f>
        <v>0</v>
      </c>
      <c r="S557" s="15">
        <f>IF([1]!Table_1[[#This Row],[연도]]=2020,1,0)</f>
        <v>0</v>
      </c>
      <c r="T557" s="15">
        <f>IF([1]!Table_1[[#This Row],[연도]]=2021,1,0)</f>
        <v>1</v>
      </c>
      <c r="U557" s="15">
        <f>IF([1]!Table_1[[#This Row],[연도]]=2022,1,0)</f>
        <v>0</v>
      </c>
      <c r="V557" s="15">
        <f>IF([1]!Table_1[[#This Row],[연도]]=2023,1,0)</f>
        <v>0</v>
      </c>
      <c r="W557" s="12">
        <v>1.1000000000000001</v>
      </c>
      <c r="X557" s="10">
        <f>Y557/1000000000000</f>
        <v>0.10813311929</v>
      </c>
      <c r="Y557" s="15">
        <f>[1]!Table_1[[#This Row],[주가]]*[1]!Table_1[[#This Row],[기말주식수]]</f>
        <v>108133119290</v>
      </c>
      <c r="Z557" s="14">
        <f>AA557/10</f>
        <v>31.541816991822024</v>
      </c>
      <c r="AA557" s="15">
        <f>[1]!Table_1[[#This Row],[시가총액]]/[1]!Table_1[[#This Row],[당기순이익(세후영업이익)]]</f>
        <v>315.41816991822026</v>
      </c>
      <c r="AB557" s="12">
        <v>1096914830</v>
      </c>
    </row>
    <row r="558" spans="1:28" ht="19.2">
      <c r="A558" s="10">
        <v>557</v>
      </c>
      <c r="B558" s="10">
        <v>2360</v>
      </c>
      <c r="C558" s="11" t="s">
        <v>88</v>
      </c>
      <c r="D558" s="11" t="s">
        <v>6</v>
      </c>
      <c r="E558" s="10">
        <v>2022</v>
      </c>
      <c r="F558" s="10">
        <v>59.548000000000002</v>
      </c>
      <c r="G558" s="14">
        <f>([1]!Table_1[[#This Row],[총자산]]-[1]!Table_1[[#This Row],[장부가치 자기자본]]+[1]!Table_1[[#This Row],[시가총액]])/[1]!Table_1[[#This Row],[총자산]]</f>
        <v>0.97695981734658177</v>
      </c>
      <c r="H558" s="14">
        <f>I558/100000000000</f>
        <v>8.0521830199999991E-3</v>
      </c>
      <c r="I558" s="10">
        <v>805218302</v>
      </c>
      <c r="J558" s="10">
        <v>3.79</v>
      </c>
      <c r="K558" s="10">
        <f>L558/1000000000000</f>
        <v>0.167355874554</v>
      </c>
      <c r="L558" s="10">
        <v>167355874554</v>
      </c>
      <c r="M558" s="10">
        <v>3.93</v>
      </c>
      <c r="N558" s="10">
        <v>1</v>
      </c>
      <c r="O558" s="14">
        <f>IF([1]!Table_1[[#This Row],[연도]]=2016,1,0)</f>
        <v>0</v>
      </c>
      <c r="P558" s="14">
        <f>IF([1]!Table_1[[#This Row],[연도]]=2017,1,0)</f>
        <v>0</v>
      </c>
      <c r="Q558" s="14">
        <f>IF([1]!Table_1[[#This Row],[연도]]=2018,1,0)</f>
        <v>0</v>
      </c>
      <c r="R558" s="14">
        <f>IF([1]!Table_1[[#This Row],[연도]]=2019,1,0)</f>
        <v>0</v>
      </c>
      <c r="S558" s="14">
        <f>IF([1]!Table_1[[#This Row],[연도]]=2020,1,0)</f>
        <v>0</v>
      </c>
      <c r="T558" s="14">
        <f>IF([1]!Table_1[[#This Row],[연도]]=2021,1,0)</f>
        <v>0</v>
      </c>
      <c r="U558" s="14">
        <f>IF([1]!Table_1[[#This Row],[연도]]=2022,1,0)</f>
        <v>1</v>
      </c>
      <c r="V558" s="14">
        <f>IF([1]!Table_1[[#This Row],[연도]]=2023,1,0)</f>
        <v>0</v>
      </c>
      <c r="W558" s="10">
        <v>2.41</v>
      </c>
      <c r="X558" s="10">
        <f>Y558/1000000000000</f>
        <v>9.1240792330000001E-2</v>
      </c>
      <c r="Y558" s="14">
        <f>[1]!Table_1[[#This Row],[주가]]*[1]!Table_1[[#This Row],[기말주식수]]</f>
        <v>91240792330</v>
      </c>
      <c r="Z558" s="14">
        <f>AA558/10</f>
        <v>11.331187095893904</v>
      </c>
      <c r="AA558" s="14">
        <f>[1]!Table_1[[#This Row],[시가총액]]/[1]!Table_1[[#This Row],[당기순이익(세후영업이익)]]</f>
        <v>113.31187095893904</v>
      </c>
      <c r="AB558" s="10">
        <v>1090914830</v>
      </c>
    </row>
    <row r="559" spans="1:28" ht="19.2">
      <c r="A559" s="12">
        <v>558</v>
      </c>
      <c r="B559" s="12">
        <v>2380</v>
      </c>
      <c r="C559" s="13" t="s">
        <v>89</v>
      </c>
      <c r="D559" s="13" t="s">
        <v>6</v>
      </c>
      <c r="E559" s="12">
        <v>2016</v>
      </c>
      <c r="F559" s="12">
        <v>57.857999999999997</v>
      </c>
      <c r="G559" s="15">
        <f>([1]!Table_1[[#This Row],[총자산]]-[1]!Table_1[[#This Row],[장부가치 자기자본]]+[1]!Table_1[[#This Row],[시가총액]])/[1]!Table_1[[#This Row],[총자산]]</f>
        <v>0.71240315619814143</v>
      </c>
      <c r="H559" s="14">
        <f>I559/100000000000</f>
        <v>3.2658299999999998</v>
      </c>
      <c r="I559" s="12">
        <v>326583000000</v>
      </c>
      <c r="J559" s="12">
        <v>5.7</v>
      </c>
      <c r="K559" s="10">
        <f>L559/1000000000000</f>
        <v>3.4904878707570002</v>
      </c>
      <c r="L559" s="12">
        <v>3490487870757</v>
      </c>
      <c r="M559" s="12">
        <v>0.21</v>
      </c>
      <c r="N559" s="12">
        <v>2</v>
      </c>
      <c r="O559" s="15">
        <f>IF([1]!Table_1[[#This Row],[연도]]=2016,1,0)</f>
        <v>1</v>
      </c>
      <c r="P559" s="15">
        <f>IF([1]!Table_1[[#This Row],[연도]]=2017,1,0)</f>
        <v>0</v>
      </c>
      <c r="Q559" s="15">
        <f>IF([1]!Table_1[[#This Row],[연도]]=2018,1,0)</f>
        <v>0</v>
      </c>
      <c r="R559" s="15">
        <f>IF([1]!Table_1[[#This Row],[연도]]=2019,1,0)</f>
        <v>0</v>
      </c>
      <c r="S559" s="15">
        <f>IF([1]!Table_1[[#This Row],[연도]]=2020,1,0)</f>
        <v>0</v>
      </c>
      <c r="T559" s="15">
        <f>IF([1]!Table_1[[#This Row],[연도]]=2021,1,0)</f>
        <v>0</v>
      </c>
      <c r="U559" s="15">
        <f>IF([1]!Table_1[[#This Row],[연도]]=2022,1,0)</f>
        <v>0</v>
      </c>
      <c r="V559" s="15">
        <f>IF([1]!Table_1[[#This Row],[연도]]=2023,1,0)</f>
        <v>0</v>
      </c>
      <c r="W559" s="12">
        <v>1.1399999999999999</v>
      </c>
      <c r="X559" s="10">
        <f>Y559/1000000000000</f>
        <v>3.3318571895729998</v>
      </c>
      <c r="Y559" s="15">
        <f>[1]!Table_1[[#This Row],[주가]]*[1]!Table_1[[#This Row],[기말주식수]]</f>
        <v>3331857189573</v>
      </c>
      <c r="Z559" s="14">
        <f>AA559/10</f>
        <v>1.0202175831482347</v>
      </c>
      <c r="AA559" s="15">
        <f>[1]!Table_1[[#This Row],[시가총액]]/[1]!Table_1[[#This Row],[당기순이익(세후영업이익)]]</f>
        <v>10.202175831482348</v>
      </c>
      <c r="AB559" s="12">
        <v>88501032000</v>
      </c>
    </row>
    <row r="560" spans="1:28" ht="19.2">
      <c r="A560" s="10">
        <v>559</v>
      </c>
      <c r="B560" s="10">
        <v>2380</v>
      </c>
      <c r="C560" s="11" t="s">
        <v>89</v>
      </c>
      <c r="D560" s="11" t="s">
        <v>6</v>
      </c>
      <c r="E560" s="10">
        <v>2017</v>
      </c>
      <c r="F560" s="10">
        <v>209.22200000000001</v>
      </c>
      <c r="G560" s="14">
        <f>([1]!Table_1[[#This Row],[총자산]]-[1]!Table_1[[#This Row],[장부가치 자기자본]]+[1]!Table_1[[#This Row],[시가총액]])/[1]!Table_1[[#This Row],[총자산]]</f>
        <v>0.75532381896442025</v>
      </c>
      <c r="H560" s="14">
        <f>I560/100000000000</f>
        <v>3.2983500000000001</v>
      </c>
      <c r="I560" s="10">
        <v>329835000000</v>
      </c>
      <c r="J560" s="10">
        <v>4.16</v>
      </c>
      <c r="K560" s="10">
        <f>L560/1000000000000</f>
        <v>3.863990044651</v>
      </c>
      <c r="L560" s="10">
        <v>3863990044651</v>
      </c>
      <c r="M560" s="10">
        <v>0.41</v>
      </c>
      <c r="N560" s="10">
        <v>2</v>
      </c>
      <c r="O560" s="14">
        <f>IF([1]!Table_1[[#This Row],[연도]]=2016,1,0)</f>
        <v>0</v>
      </c>
      <c r="P560" s="14">
        <f>IF([1]!Table_1[[#This Row],[연도]]=2017,1,0)</f>
        <v>1</v>
      </c>
      <c r="Q560" s="14">
        <f>IF([1]!Table_1[[#This Row],[연도]]=2018,1,0)</f>
        <v>0</v>
      </c>
      <c r="R560" s="14">
        <f>IF([1]!Table_1[[#This Row],[연도]]=2019,1,0)</f>
        <v>0</v>
      </c>
      <c r="S560" s="14">
        <f>IF([1]!Table_1[[#This Row],[연도]]=2020,1,0)</f>
        <v>0</v>
      </c>
      <c r="T560" s="14">
        <f>IF([1]!Table_1[[#This Row],[연도]]=2021,1,0)</f>
        <v>0</v>
      </c>
      <c r="U560" s="14">
        <f>IF([1]!Table_1[[#This Row],[연도]]=2022,1,0)</f>
        <v>0</v>
      </c>
      <c r="V560" s="14">
        <f>IF([1]!Table_1[[#This Row],[연도]]=2023,1,0)</f>
        <v>0</v>
      </c>
      <c r="W560" s="10">
        <v>1.4</v>
      </c>
      <c r="X560" s="10">
        <f>Y560/1000000000000</f>
        <v>3.5311219289609999</v>
      </c>
      <c r="Y560" s="14">
        <f>[1]!Table_1[[#This Row],[주가]]*[1]!Table_1[[#This Row],[기말주식수]]</f>
        <v>3531121928961</v>
      </c>
      <c r="Z560" s="14">
        <f>AA560/10</f>
        <v>1.0705722342871435</v>
      </c>
      <c r="AA560" s="14">
        <f>[1]!Table_1[[#This Row],[시가총액]]/[1]!Table_1[[#This Row],[당기순이익(세후영업이익)]]</f>
        <v>10.705722342871436</v>
      </c>
      <c r="AB560" s="10">
        <v>88501032000</v>
      </c>
    </row>
    <row r="561" spans="1:28" ht="19.2">
      <c r="A561" s="12">
        <v>560</v>
      </c>
      <c r="B561" s="12">
        <v>2380</v>
      </c>
      <c r="C561" s="13" t="s">
        <v>89</v>
      </c>
      <c r="D561" s="13" t="s">
        <v>6</v>
      </c>
      <c r="E561" s="12">
        <v>2018</v>
      </c>
      <c r="F561" s="12">
        <v>-383.05500000000001</v>
      </c>
      <c r="G561" s="15">
        <f>([1]!Table_1[[#This Row],[총자산]]-[1]!Table_1[[#This Row],[장부가치 자기자본]]+[1]!Table_1[[#This Row],[시가총액]])/[1]!Table_1[[#This Row],[총자산]]</f>
        <v>0.6790419731188212</v>
      </c>
      <c r="H561" s="14">
        <f>I561/100000000000</f>
        <v>2.4352399999999998</v>
      </c>
      <c r="I561" s="12">
        <v>243524000000</v>
      </c>
      <c r="J561" s="12">
        <v>-6.06</v>
      </c>
      <c r="K561" s="10">
        <f>L561/1000000000000</f>
        <v>3.782162955964</v>
      </c>
      <c r="L561" s="12">
        <v>3782162955964</v>
      </c>
      <c r="M561" s="12">
        <v>1.32</v>
      </c>
      <c r="N561" s="12">
        <v>2</v>
      </c>
      <c r="O561" s="15">
        <f>IF([1]!Table_1[[#This Row],[연도]]=2016,1,0)</f>
        <v>0</v>
      </c>
      <c r="P561" s="15">
        <f>IF([1]!Table_1[[#This Row],[연도]]=2017,1,0)</f>
        <v>0</v>
      </c>
      <c r="Q561" s="15">
        <f>IF([1]!Table_1[[#This Row],[연도]]=2018,1,0)</f>
        <v>1</v>
      </c>
      <c r="R561" s="15">
        <f>IF([1]!Table_1[[#This Row],[연도]]=2019,1,0)</f>
        <v>0</v>
      </c>
      <c r="S561" s="15">
        <f>IF([1]!Table_1[[#This Row],[연도]]=2020,1,0)</f>
        <v>0</v>
      </c>
      <c r="T561" s="15">
        <f>IF([1]!Table_1[[#This Row],[연도]]=2021,1,0)</f>
        <v>0</v>
      </c>
      <c r="U561" s="15">
        <f>IF([1]!Table_1[[#This Row],[연도]]=2022,1,0)</f>
        <v>0</v>
      </c>
      <c r="V561" s="15">
        <f>IF([1]!Table_1[[#This Row],[연도]]=2023,1,0)</f>
        <v>0</v>
      </c>
      <c r="W561" s="12">
        <v>2.0299999999999998</v>
      </c>
      <c r="X561" s="10">
        <f>Y561/1000000000000</f>
        <v>2.8638236292050001</v>
      </c>
      <c r="Y561" s="15">
        <f>[1]!Table_1[[#This Row],[주가]]*[1]!Table_1[[#This Row],[기말주식수]]</f>
        <v>2863823629205</v>
      </c>
      <c r="Z561" s="14">
        <f>AA561/10</f>
        <v>1.1759923577162827</v>
      </c>
      <c r="AA561" s="15">
        <f>[1]!Table_1[[#This Row],[시가총액]]/[1]!Table_1[[#This Row],[당기순이익(세후영업이익)]]</f>
        <v>11.759923577162827</v>
      </c>
      <c r="AB561" s="12">
        <v>88501032000</v>
      </c>
    </row>
    <row r="562" spans="1:28" ht="19.2">
      <c r="A562" s="10">
        <v>561</v>
      </c>
      <c r="B562" s="10">
        <v>2380</v>
      </c>
      <c r="C562" s="11" t="s">
        <v>89</v>
      </c>
      <c r="D562" s="11" t="s">
        <v>6</v>
      </c>
      <c r="E562" s="10">
        <v>2019</v>
      </c>
      <c r="F562" s="10">
        <v>-24.376000000000001</v>
      </c>
      <c r="G562" s="14">
        <f>([1]!Table_1[[#This Row],[총자산]]-[1]!Table_1[[#This Row],[장부가치 자기자본]]+[1]!Table_1[[#This Row],[시가총액]])/[1]!Table_1[[#This Row],[총자산]]</f>
        <v>0.75601282802768333</v>
      </c>
      <c r="H562" s="14">
        <f>I562/100000000000</f>
        <v>1.3321000000000001</v>
      </c>
      <c r="I562" s="10">
        <v>133210000000</v>
      </c>
      <c r="J562" s="10">
        <v>4.6500000000000004</v>
      </c>
      <c r="K562" s="10">
        <f>L562/1000000000000</f>
        <v>2.7195639841510002</v>
      </c>
      <c r="L562" s="10">
        <v>2719563984151</v>
      </c>
      <c r="M562" s="10">
        <v>1.92</v>
      </c>
      <c r="N562" s="10">
        <v>2</v>
      </c>
      <c r="O562" s="14">
        <f>IF([1]!Table_1[[#This Row],[연도]]=2016,1,0)</f>
        <v>0</v>
      </c>
      <c r="P562" s="14">
        <f>IF([1]!Table_1[[#This Row],[연도]]=2017,1,0)</f>
        <v>0</v>
      </c>
      <c r="Q562" s="14">
        <f>IF([1]!Table_1[[#This Row],[연도]]=2018,1,0)</f>
        <v>0</v>
      </c>
      <c r="R562" s="14">
        <f>IF([1]!Table_1[[#This Row],[연도]]=2019,1,0)</f>
        <v>1</v>
      </c>
      <c r="S562" s="14">
        <f>IF([1]!Table_1[[#This Row],[연도]]=2020,1,0)</f>
        <v>0</v>
      </c>
      <c r="T562" s="14">
        <f>IF([1]!Table_1[[#This Row],[연도]]=2021,1,0)</f>
        <v>0</v>
      </c>
      <c r="U562" s="14">
        <f>IF([1]!Table_1[[#This Row],[연도]]=2022,1,0)</f>
        <v>0</v>
      </c>
      <c r="V562" s="14">
        <f>IF([1]!Table_1[[#This Row],[연도]]=2023,1,0)</f>
        <v>0</v>
      </c>
      <c r="W562" s="10">
        <v>1.96</v>
      </c>
      <c r="X562" s="10">
        <f>Y562/1000000000000</f>
        <v>2.1640851649999999</v>
      </c>
      <c r="Y562" s="14">
        <f>[1]!Table_1[[#This Row],[주가]]*[1]!Table_1[[#This Row],[기말주식수]]</f>
        <v>2164085165000</v>
      </c>
      <c r="Z562" s="14">
        <f>AA562/10</f>
        <v>1.6245665978530142</v>
      </c>
      <c r="AA562" s="14">
        <f>[1]!Table_1[[#This Row],[시가총액]]/[1]!Table_1[[#This Row],[당기순이익(세후영업이익)]]</f>
        <v>16.245665978530141</v>
      </c>
      <c r="AB562" s="10">
        <v>54083964000</v>
      </c>
    </row>
    <row r="563" spans="1:28" ht="19.2">
      <c r="A563" s="12">
        <v>562</v>
      </c>
      <c r="B563" s="12">
        <v>2380</v>
      </c>
      <c r="C563" s="13" t="s">
        <v>89</v>
      </c>
      <c r="D563" s="13" t="s">
        <v>6</v>
      </c>
      <c r="E563" s="12">
        <v>2020</v>
      </c>
      <c r="F563" s="12">
        <v>7.859</v>
      </c>
      <c r="G563" s="15">
        <f>([1]!Table_1[[#This Row],[총자산]]-[1]!Table_1[[#This Row],[장부가치 자기자본]]+[1]!Table_1[[#This Row],[시가총액]])/[1]!Table_1[[#This Row],[총자산]]</f>
        <v>0.71727908235754678</v>
      </c>
      <c r="H563" s="14">
        <f>I563/100000000000</f>
        <v>1.33846</v>
      </c>
      <c r="I563" s="12">
        <v>133846000000</v>
      </c>
      <c r="J563" s="12">
        <v>31.61</v>
      </c>
      <c r="K563" s="10">
        <f>L563/1000000000000</f>
        <v>5.0836314929870001</v>
      </c>
      <c r="L563" s="12">
        <v>5083631492987</v>
      </c>
      <c r="M563" s="12">
        <v>2.73</v>
      </c>
      <c r="N563" s="12">
        <v>2</v>
      </c>
      <c r="O563" s="15">
        <f>IF([1]!Table_1[[#This Row],[연도]]=2016,1,0)</f>
        <v>0</v>
      </c>
      <c r="P563" s="15">
        <f>IF([1]!Table_1[[#This Row],[연도]]=2017,1,0)</f>
        <v>0</v>
      </c>
      <c r="Q563" s="15">
        <f>IF([1]!Table_1[[#This Row],[연도]]=2018,1,0)</f>
        <v>0</v>
      </c>
      <c r="R563" s="15">
        <f>IF([1]!Table_1[[#This Row],[연도]]=2019,1,0)</f>
        <v>0</v>
      </c>
      <c r="S563" s="15">
        <f>IF([1]!Table_1[[#This Row],[연도]]=2020,1,0)</f>
        <v>1</v>
      </c>
      <c r="T563" s="15">
        <f>IF([1]!Table_1[[#This Row],[연도]]=2021,1,0)</f>
        <v>0</v>
      </c>
      <c r="U563" s="15">
        <f>IF([1]!Table_1[[#This Row],[연도]]=2022,1,0)</f>
        <v>0</v>
      </c>
      <c r="V563" s="15">
        <f>IF([1]!Table_1[[#This Row],[연도]]=2023,1,0)</f>
        <v>0</v>
      </c>
      <c r="W563" s="12">
        <v>0.94</v>
      </c>
      <c r="X563" s="10">
        <f>Y563/1000000000000</f>
        <v>1.7550780225</v>
      </c>
      <c r="Y563" s="15">
        <f>[1]!Table_1[[#This Row],[주가]]*[1]!Table_1[[#This Row],[기말주식수]]</f>
        <v>1755078022500</v>
      </c>
      <c r="Z563" s="14">
        <f>AA563/10</f>
        <v>1.3112666964272373</v>
      </c>
      <c r="AA563" s="15">
        <f>[1]!Table_1[[#This Row],[시가총액]]/[1]!Table_1[[#This Row],[당기순이익(세후영업이익)]]</f>
        <v>13.112666964272373</v>
      </c>
      <c r="AB563" s="12">
        <v>44080450300</v>
      </c>
    </row>
    <row r="564" spans="1:28" ht="19.2">
      <c r="A564" s="10">
        <v>563</v>
      </c>
      <c r="B564" s="10">
        <v>2380</v>
      </c>
      <c r="C564" s="11" t="s">
        <v>89</v>
      </c>
      <c r="D564" s="11" t="s">
        <v>6</v>
      </c>
      <c r="E564" s="10">
        <v>2021</v>
      </c>
      <c r="F564" s="10">
        <v>-100.744</v>
      </c>
      <c r="G564" s="14">
        <f>([1]!Table_1[[#This Row],[총자산]]-[1]!Table_1[[#This Row],[장부가치 자기자본]]+[1]!Table_1[[#This Row],[시가총액]])/[1]!Table_1[[#This Row],[총자산]]</f>
        <v>0.79991801565738607</v>
      </c>
      <c r="H564" s="14">
        <f>I564/100000000000</f>
        <v>3.8877000000000002</v>
      </c>
      <c r="I564" s="10">
        <v>388770000000</v>
      </c>
      <c r="J564" s="10">
        <v>4.3</v>
      </c>
      <c r="K564" s="10">
        <f>L564/1000000000000</f>
        <v>5.8748992923390002</v>
      </c>
      <c r="L564" s="10">
        <v>5874899292339</v>
      </c>
      <c r="M564" s="10">
        <v>2.2000000000000002</v>
      </c>
      <c r="N564" s="10">
        <v>2</v>
      </c>
      <c r="O564" s="14">
        <f>IF([1]!Table_1[[#This Row],[연도]]=2016,1,0)</f>
        <v>0</v>
      </c>
      <c r="P564" s="14">
        <f>IF([1]!Table_1[[#This Row],[연도]]=2017,1,0)</f>
        <v>0</v>
      </c>
      <c r="Q564" s="14">
        <f>IF([1]!Table_1[[#This Row],[연도]]=2018,1,0)</f>
        <v>0</v>
      </c>
      <c r="R564" s="14">
        <f>IF([1]!Table_1[[#This Row],[연도]]=2019,1,0)</f>
        <v>0</v>
      </c>
      <c r="S564" s="14">
        <f>IF([1]!Table_1[[#This Row],[연도]]=2020,1,0)</f>
        <v>0</v>
      </c>
      <c r="T564" s="14">
        <f>IF([1]!Table_1[[#This Row],[연도]]=2021,1,0)</f>
        <v>1</v>
      </c>
      <c r="U564" s="14">
        <f>IF([1]!Table_1[[#This Row],[연도]]=2022,1,0)</f>
        <v>0</v>
      </c>
      <c r="V564" s="14">
        <f>IF([1]!Table_1[[#This Row],[연도]]=2023,1,0)</f>
        <v>0</v>
      </c>
      <c r="W564" s="10">
        <v>1.1000000000000001</v>
      </c>
      <c r="X564" s="10">
        <f>Y564/1000000000000</f>
        <v>2.7992383649999999</v>
      </c>
      <c r="Y564" s="14">
        <f>[1]!Table_1[[#This Row],[주가]]*[1]!Table_1[[#This Row],[기말주식수]]</f>
        <v>2799238365000</v>
      </c>
      <c r="Z564" s="14">
        <f>AA564/10</f>
        <v>0.72002427270622738</v>
      </c>
      <c r="AA564" s="14">
        <f>[1]!Table_1[[#This Row],[시가총액]]/[1]!Table_1[[#This Row],[당기순이익(세후영업이익)]]</f>
        <v>7.2002427270622738</v>
      </c>
      <c r="AB564" s="10">
        <v>53607071000</v>
      </c>
    </row>
    <row r="565" spans="1:28" ht="19.2">
      <c r="A565" s="12">
        <v>564</v>
      </c>
      <c r="B565" s="12">
        <v>2380</v>
      </c>
      <c r="C565" s="13" t="s">
        <v>89</v>
      </c>
      <c r="D565" s="13" t="s">
        <v>6</v>
      </c>
      <c r="E565" s="12">
        <v>2022</v>
      </c>
      <c r="F565" s="12">
        <v>205.26599999999999</v>
      </c>
      <c r="G565" s="15">
        <f>([1]!Table_1[[#This Row],[총자산]]-[1]!Table_1[[#This Row],[장부가치 자기자본]]+[1]!Table_1[[#This Row],[시가총액]])/[1]!Table_1[[#This Row],[총자산]]</f>
        <v>0.71537454106588971</v>
      </c>
      <c r="H565" s="14">
        <f>I565/100000000000</f>
        <v>4.6766199999999998</v>
      </c>
      <c r="I565" s="12">
        <v>467662000000</v>
      </c>
      <c r="J565" s="12">
        <v>1.86</v>
      </c>
      <c r="K565" s="10">
        <f>L565/1000000000000</f>
        <v>6.7747936512270002</v>
      </c>
      <c r="L565" s="12">
        <v>6774793651227</v>
      </c>
      <c r="M565" s="12">
        <v>1.78</v>
      </c>
      <c r="N565" s="12">
        <v>2</v>
      </c>
      <c r="O565" s="15">
        <f>IF([1]!Table_1[[#This Row],[연도]]=2016,1,0)</f>
        <v>0</v>
      </c>
      <c r="P565" s="15">
        <f>IF([1]!Table_1[[#This Row],[연도]]=2017,1,0)</f>
        <v>0</v>
      </c>
      <c r="Q565" s="15">
        <f>IF([1]!Table_1[[#This Row],[연도]]=2018,1,0)</f>
        <v>0</v>
      </c>
      <c r="R565" s="15">
        <f>IF([1]!Table_1[[#This Row],[연도]]=2019,1,0)</f>
        <v>0</v>
      </c>
      <c r="S565" s="15">
        <f>IF([1]!Table_1[[#This Row],[연도]]=2020,1,0)</f>
        <v>0</v>
      </c>
      <c r="T565" s="15">
        <f>IF([1]!Table_1[[#This Row],[연도]]=2021,1,0)</f>
        <v>0</v>
      </c>
      <c r="U565" s="15">
        <f>IF([1]!Table_1[[#This Row],[연도]]=2022,1,0)</f>
        <v>1</v>
      </c>
      <c r="V565" s="15">
        <f>IF([1]!Table_1[[#This Row],[연도]]=2023,1,0)</f>
        <v>0</v>
      </c>
      <c r="W565" s="12">
        <v>2.41</v>
      </c>
      <c r="X565" s="10">
        <f>Y565/1000000000000</f>
        <v>1.8172833195</v>
      </c>
      <c r="Y565" s="15">
        <f>[1]!Table_1[[#This Row],[주가]]*[1]!Table_1[[#This Row],[기말주식수]]</f>
        <v>1817283319500</v>
      </c>
      <c r="Z565" s="14">
        <f>AA565/10</f>
        <v>0.38858904924924415</v>
      </c>
      <c r="AA565" s="15">
        <f>[1]!Table_1[[#This Row],[시가총액]]/[1]!Table_1[[#This Row],[당기순이익(세후영업이익)]]</f>
        <v>3.8858904924924413</v>
      </c>
      <c r="AB565" s="12">
        <v>58833368000</v>
      </c>
    </row>
    <row r="566" spans="1:28" ht="19.2">
      <c r="A566" s="10">
        <v>565</v>
      </c>
      <c r="B566" s="10">
        <v>2380</v>
      </c>
      <c r="C566" s="11" t="s">
        <v>89</v>
      </c>
      <c r="D566" s="11" t="s">
        <v>6</v>
      </c>
      <c r="E566" s="10">
        <v>2023</v>
      </c>
      <c r="F566" s="10">
        <v>63.601999999999997</v>
      </c>
      <c r="G566" s="14">
        <f>([1]!Table_1[[#This Row],[총자산]]-[1]!Table_1[[#This Row],[장부가치 자기자본]]+[1]!Table_1[[#This Row],[시가총액]])/[1]!Table_1[[#This Row],[총자산]]</f>
        <v>0.74411366408342228</v>
      </c>
      <c r="H566" s="14">
        <f>I566/100000000000</f>
        <v>3.1253000000000002</v>
      </c>
      <c r="I566" s="10">
        <v>312530000000</v>
      </c>
      <c r="J566" s="10">
        <v>1.79</v>
      </c>
      <c r="K566" s="10">
        <f>L566/1000000000000</f>
        <v>6.2884426137169998</v>
      </c>
      <c r="L566" s="10">
        <v>6288442613717</v>
      </c>
      <c r="M566" s="10">
        <v>1.71</v>
      </c>
      <c r="N566" s="10">
        <v>1</v>
      </c>
      <c r="O566" s="14">
        <f>IF([1]!Table_1[[#This Row],[연도]]=2016,1,0)</f>
        <v>0</v>
      </c>
      <c r="P566" s="14">
        <f>IF([1]!Table_1[[#This Row],[연도]]=2017,1,0)</f>
        <v>0</v>
      </c>
      <c r="Q566" s="14">
        <f>IF([1]!Table_1[[#This Row],[연도]]=2018,1,0)</f>
        <v>0</v>
      </c>
      <c r="R566" s="14">
        <f>IF([1]!Table_1[[#This Row],[연도]]=2019,1,0)</f>
        <v>0</v>
      </c>
      <c r="S566" s="14">
        <f>IF([1]!Table_1[[#This Row],[연도]]=2020,1,0)</f>
        <v>0</v>
      </c>
      <c r="T566" s="14">
        <f>IF([1]!Table_1[[#This Row],[연도]]=2021,1,0)</f>
        <v>0</v>
      </c>
      <c r="U566" s="14">
        <f>IF([1]!Table_1[[#This Row],[연도]]=2022,1,0)</f>
        <v>0</v>
      </c>
      <c r="V566" s="14">
        <f>IF([1]!Table_1[[#This Row],[연도]]=2023,1,0)</f>
        <v>1</v>
      </c>
      <c r="W566" s="10">
        <v>2.11</v>
      </c>
      <c r="X566" s="10">
        <f>Y566/1000000000000</f>
        <v>2.0305586235000002</v>
      </c>
      <c r="Y566" s="14">
        <f>[1]!Table_1[[#This Row],[주가]]*[1]!Table_1[[#This Row],[기말주식수]]</f>
        <v>2030558623500</v>
      </c>
      <c r="Z566" s="14">
        <f>AA566/10</f>
        <v>0.64971638674687227</v>
      </c>
      <c r="AA566" s="14">
        <f>[1]!Table_1[[#This Row],[시가총액]]/[1]!Table_1[[#This Row],[당기순이익(세후영업이익)]]</f>
        <v>6.4971638674687231</v>
      </c>
      <c r="AB566" s="10">
        <v>58833368000</v>
      </c>
    </row>
    <row r="567" spans="1:28" ht="19.2">
      <c r="A567" s="12">
        <v>566</v>
      </c>
      <c r="B567" s="12">
        <v>2390</v>
      </c>
      <c r="C567" s="13" t="s">
        <v>90</v>
      </c>
      <c r="D567" s="13" t="s">
        <v>6</v>
      </c>
      <c r="E567" s="12">
        <v>2016</v>
      </c>
      <c r="F567" s="12">
        <v>-21.024000000000001</v>
      </c>
      <c r="G567" s="15">
        <f>([1]!Table_1[[#This Row],[총자산]]-[1]!Table_1[[#This Row],[장부가치 자기자본]]+[1]!Table_1[[#This Row],[시가총액]])/[1]!Table_1[[#This Row],[총자산]]</f>
        <v>1.0663792596949917</v>
      </c>
      <c r="H567" s="14">
        <f>I567/100000000000</f>
        <v>3.6403070580000002E-2</v>
      </c>
      <c r="I567" s="12">
        <v>3640307058</v>
      </c>
      <c r="J567" s="12">
        <v>17.39</v>
      </c>
      <c r="K567" s="10">
        <f>L567/1000000000000</f>
        <v>0.39613401386699998</v>
      </c>
      <c r="L567" s="12">
        <v>396134013867</v>
      </c>
      <c r="M567" s="12">
        <v>0.57999999999999996</v>
      </c>
      <c r="N567" s="12">
        <v>1</v>
      </c>
      <c r="O567" s="15">
        <f>IF([1]!Table_1[[#This Row],[연도]]=2016,1,0)</f>
        <v>1</v>
      </c>
      <c r="P567" s="15">
        <f>IF([1]!Table_1[[#This Row],[연도]]=2017,1,0)</f>
        <v>0</v>
      </c>
      <c r="Q567" s="15">
        <f>IF([1]!Table_1[[#This Row],[연도]]=2018,1,0)</f>
        <v>0</v>
      </c>
      <c r="R567" s="15">
        <f>IF([1]!Table_1[[#This Row],[연도]]=2019,1,0)</f>
        <v>0</v>
      </c>
      <c r="S567" s="15">
        <f>IF([1]!Table_1[[#This Row],[연도]]=2020,1,0)</f>
        <v>0</v>
      </c>
      <c r="T567" s="15">
        <f>IF([1]!Table_1[[#This Row],[연도]]=2021,1,0)</f>
        <v>0</v>
      </c>
      <c r="U567" s="15">
        <f>IF([1]!Table_1[[#This Row],[연도]]=2022,1,0)</f>
        <v>0</v>
      </c>
      <c r="V567" s="15">
        <f>IF([1]!Table_1[[#This Row],[연도]]=2023,1,0)</f>
        <v>0</v>
      </c>
      <c r="W567" s="12">
        <v>0.49</v>
      </c>
      <c r="X567" s="10">
        <f>Y567/1000000000000</f>
        <v>0.33059460000000002</v>
      </c>
      <c r="Y567" s="15">
        <f>[1]!Table_1[[#This Row],[주가]]*[1]!Table_1[[#This Row],[기말주식수]]</f>
        <v>330594600000</v>
      </c>
      <c r="Z567" s="14">
        <f>AA567/10</f>
        <v>9.0815031461008147</v>
      </c>
      <c r="AA567" s="15">
        <f>[1]!Table_1[[#This Row],[시가총액]]/[1]!Table_1[[#This Row],[당기순이익(세후영업이익)]]</f>
        <v>90.815031461008147</v>
      </c>
      <c r="AB567" s="12">
        <v>1555995250</v>
      </c>
    </row>
    <row r="568" spans="1:28" ht="19.2">
      <c r="A568" s="10">
        <v>567</v>
      </c>
      <c r="B568" s="10">
        <v>2390</v>
      </c>
      <c r="C568" s="11" t="s">
        <v>90</v>
      </c>
      <c r="D568" s="11" t="s">
        <v>6</v>
      </c>
      <c r="E568" s="10">
        <v>2017</v>
      </c>
      <c r="F568" s="10">
        <v>95.531999999999996</v>
      </c>
      <c r="G568" s="14">
        <f>([1]!Table_1[[#This Row],[총자산]]-[1]!Table_1[[#This Row],[장부가치 자기자본]]+[1]!Table_1[[#This Row],[시가총액]])/[1]!Table_1[[#This Row],[총자산]]</f>
        <v>1.1953453023445435</v>
      </c>
      <c r="H568" s="14">
        <f>I568/100000000000</f>
        <v>-1.870621301E-2</v>
      </c>
      <c r="I568" s="10">
        <v>-1870621301</v>
      </c>
      <c r="J568" s="10">
        <v>2.65</v>
      </c>
      <c r="K568" s="10">
        <f>L568/1000000000000</f>
        <v>0.41797001401200001</v>
      </c>
      <c r="L568" s="10">
        <v>417970014012</v>
      </c>
      <c r="M568" s="10">
        <v>1.1100000000000001</v>
      </c>
      <c r="N568" s="10">
        <v>1</v>
      </c>
      <c r="O568" s="14">
        <f>IF([1]!Table_1[[#This Row],[연도]]=2016,1,0)</f>
        <v>0</v>
      </c>
      <c r="P568" s="14">
        <f>IF([1]!Table_1[[#This Row],[연도]]=2017,1,0)</f>
        <v>1</v>
      </c>
      <c r="Q568" s="14">
        <f>IF([1]!Table_1[[#This Row],[연도]]=2018,1,0)</f>
        <v>0</v>
      </c>
      <c r="R568" s="14">
        <f>IF([1]!Table_1[[#This Row],[연도]]=2019,1,0)</f>
        <v>0</v>
      </c>
      <c r="S568" s="14">
        <f>IF([1]!Table_1[[#This Row],[연도]]=2020,1,0)</f>
        <v>0</v>
      </c>
      <c r="T568" s="14">
        <f>IF([1]!Table_1[[#This Row],[연도]]=2021,1,0)</f>
        <v>0</v>
      </c>
      <c r="U568" s="14">
        <f>IF([1]!Table_1[[#This Row],[연도]]=2022,1,0)</f>
        <v>0</v>
      </c>
      <c r="V568" s="14">
        <f>IF([1]!Table_1[[#This Row],[연도]]=2023,1,0)</f>
        <v>0</v>
      </c>
      <c r="W568" s="10">
        <v>0.25</v>
      </c>
      <c r="X568" s="10">
        <f>Y568/1000000000000</f>
        <v>0.41560464000000003</v>
      </c>
      <c r="Y568" s="14">
        <f>[1]!Table_1[[#This Row],[주가]]*[1]!Table_1[[#This Row],[기말주식수]]</f>
        <v>415604640000</v>
      </c>
      <c r="Z568" s="14">
        <f>AA568/10</f>
        <v>-22.217465383176453</v>
      </c>
      <c r="AA568" s="14">
        <f>[1]!Table_1[[#This Row],[시가총액]]/[1]!Table_1[[#This Row],[당기순이익(세후영업이익)]]</f>
        <v>-222.17465383176452</v>
      </c>
      <c r="AB568" s="10">
        <v>3298709930</v>
      </c>
    </row>
    <row r="569" spans="1:28" ht="19.2">
      <c r="A569" s="12">
        <v>568</v>
      </c>
      <c r="B569" s="12">
        <v>2390</v>
      </c>
      <c r="C569" s="13" t="s">
        <v>90</v>
      </c>
      <c r="D569" s="13" t="s">
        <v>6</v>
      </c>
      <c r="E569" s="12">
        <v>2018</v>
      </c>
      <c r="F569" s="12">
        <v>86.76</v>
      </c>
      <c r="G569" s="15">
        <f>([1]!Table_1[[#This Row],[총자산]]-[1]!Table_1[[#This Row],[장부가치 자기자본]]+[1]!Table_1[[#This Row],[시가총액]])/[1]!Table_1[[#This Row],[총자산]]</f>
        <v>1.1672722670773015</v>
      </c>
      <c r="H569" s="14">
        <f>I569/100000000000</f>
        <v>0.22081198962000001</v>
      </c>
      <c r="I569" s="12">
        <v>22081198962</v>
      </c>
      <c r="J569" s="12">
        <v>2.08</v>
      </c>
      <c r="K569" s="10">
        <f>L569/1000000000000</f>
        <v>0.44673104093400001</v>
      </c>
      <c r="L569" s="12">
        <v>446731040934</v>
      </c>
      <c r="M569" s="12">
        <v>2.29</v>
      </c>
      <c r="N569" s="12">
        <v>1</v>
      </c>
      <c r="O569" s="15">
        <f>IF([1]!Table_1[[#This Row],[연도]]=2016,1,0)</f>
        <v>0</v>
      </c>
      <c r="P569" s="15">
        <f>IF([1]!Table_1[[#This Row],[연도]]=2017,1,0)</f>
        <v>0</v>
      </c>
      <c r="Q569" s="15">
        <f>IF([1]!Table_1[[#This Row],[연도]]=2018,1,0)</f>
        <v>1</v>
      </c>
      <c r="R569" s="15">
        <f>IF([1]!Table_1[[#This Row],[연도]]=2019,1,0)</f>
        <v>0</v>
      </c>
      <c r="S569" s="15">
        <f>IF([1]!Table_1[[#This Row],[연도]]=2020,1,0)</f>
        <v>0</v>
      </c>
      <c r="T569" s="15">
        <f>IF([1]!Table_1[[#This Row],[연도]]=2021,1,0)</f>
        <v>0</v>
      </c>
      <c r="U569" s="15">
        <f>IF([1]!Table_1[[#This Row],[연도]]=2022,1,0)</f>
        <v>0</v>
      </c>
      <c r="V569" s="15">
        <f>IF([1]!Table_1[[#This Row],[연도]]=2023,1,0)</f>
        <v>0</v>
      </c>
      <c r="W569" s="12">
        <v>0.19</v>
      </c>
      <c r="X569" s="10">
        <f>Y569/1000000000000</f>
        <v>0.42254046309999999</v>
      </c>
      <c r="Y569" s="15">
        <f>[1]!Table_1[[#This Row],[주가]]*[1]!Table_1[[#This Row],[기말주식수]]</f>
        <v>422540463100</v>
      </c>
      <c r="Z569" s="14">
        <f>AA569/10</f>
        <v>1.913575724883231</v>
      </c>
      <c r="AA569" s="15">
        <f>[1]!Table_1[[#This Row],[시가총액]]/[1]!Table_1[[#This Row],[당기순이익(세후영업이익)]]</f>
        <v>19.135757248832309</v>
      </c>
      <c r="AB569" s="12">
        <v>6127836750</v>
      </c>
    </row>
    <row r="570" spans="1:28" ht="19.2">
      <c r="A570" s="10">
        <v>569</v>
      </c>
      <c r="B570" s="10">
        <v>2390</v>
      </c>
      <c r="C570" s="11" t="s">
        <v>90</v>
      </c>
      <c r="D570" s="11" t="s">
        <v>6</v>
      </c>
      <c r="E570" s="10">
        <v>2019</v>
      </c>
      <c r="F570" s="10">
        <v>11.157</v>
      </c>
      <c r="G570" s="14">
        <f>([1]!Table_1[[#This Row],[총자산]]-[1]!Table_1[[#This Row],[장부가치 자기자본]]+[1]!Table_1[[#This Row],[시가총액]])/[1]!Table_1[[#This Row],[총자산]]</f>
        <v>0.95692235773864665</v>
      </c>
      <c r="H570" s="14">
        <f>I570/100000000000</f>
        <v>0.27467269538</v>
      </c>
      <c r="I570" s="10">
        <v>27467269538</v>
      </c>
      <c r="J570" s="10">
        <v>14.72</v>
      </c>
      <c r="K570" s="10">
        <f>L570/1000000000000</f>
        <v>0.47300009974899998</v>
      </c>
      <c r="L570" s="10">
        <v>473000099749</v>
      </c>
      <c r="M570" s="10">
        <v>2.68</v>
      </c>
      <c r="N570" s="10">
        <v>1</v>
      </c>
      <c r="O570" s="14">
        <f>IF([1]!Table_1[[#This Row],[연도]]=2016,1,0)</f>
        <v>0</v>
      </c>
      <c r="P570" s="14">
        <f>IF([1]!Table_1[[#This Row],[연도]]=2017,1,0)</f>
        <v>0</v>
      </c>
      <c r="Q570" s="14">
        <f>IF([1]!Table_1[[#This Row],[연도]]=2018,1,0)</f>
        <v>0</v>
      </c>
      <c r="R570" s="14">
        <f>IF([1]!Table_1[[#This Row],[연도]]=2019,1,0)</f>
        <v>1</v>
      </c>
      <c r="S570" s="14">
        <f>IF([1]!Table_1[[#This Row],[연도]]=2020,1,0)</f>
        <v>0</v>
      </c>
      <c r="T570" s="14">
        <f>IF([1]!Table_1[[#This Row],[연도]]=2021,1,0)</f>
        <v>0</v>
      </c>
      <c r="U570" s="14">
        <f>IF([1]!Table_1[[#This Row],[연도]]=2022,1,0)</f>
        <v>0</v>
      </c>
      <c r="V570" s="14">
        <f>IF([1]!Table_1[[#This Row],[연도]]=2023,1,0)</f>
        <v>0</v>
      </c>
      <c r="W570" s="10">
        <v>0.21</v>
      </c>
      <c r="X570" s="10">
        <f>Y570/1000000000000</f>
        <v>0.31174402244999999</v>
      </c>
      <c r="Y570" s="14">
        <f>[1]!Table_1[[#This Row],[주가]]*[1]!Table_1[[#This Row],[기말주식수]]</f>
        <v>311744022450</v>
      </c>
      <c r="Z570" s="14">
        <f>AA570/10</f>
        <v>1.1349654614147691</v>
      </c>
      <c r="AA570" s="14">
        <f>[1]!Table_1[[#This Row],[시가총액]]/[1]!Table_1[[#This Row],[당기순이익(세후영업이익)]]</f>
        <v>11.34965461414769</v>
      </c>
      <c r="AB570" s="10">
        <v>3784971575</v>
      </c>
    </row>
    <row r="571" spans="1:28" ht="19.2">
      <c r="A571" s="12">
        <v>570</v>
      </c>
      <c r="B571" s="12">
        <v>2390</v>
      </c>
      <c r="C571" s="13" t="s">
        <v>90</v>
      </c>
      <c r="D571" s="13" t="s">
        <v>6</v>
      </c>
      <c r="E571" s="12">
        <v>2020</v>
      </c>
      <c r="F571" s="12">
        <v>15.305</v>
      </c>
      <c r="G571" s="15">
        <f>([1]!Table_1[[#This Row],[총자산]]-[1]!Table_1[[#This Row],[장부가치 자기자본]]+[1]!Table_1[[#This Row],[시가총액]])/[1]!Table_1[[#This Row],[총자산]]</f>
        <v>1.0933865287979394</v>
      </c>
      <c r="H571" s="14">
        <f>I571/100000000000</f>
        <v>0.28376314663000002</v>
      </c>
      <c r="I571" s="12">
        <v>28376314663</v>
      </c>
      <c r="J571" s="12">
        <v>9.3800000000000008</v>
      </c>
      <c r="K571" s="10">
        <f>L571/1000000000000</f>
        <v>0.50361187969300003</v>
      </c>
      <c r="L571" s="12">
        <v>503611879693</v>
      </c>
      <c r="M571" s="12">
        <v>2.92</v>
      </c>
      <c r="N571" s="12">
        <v>1</v>
      </c>
      <c r="O571" s="15">
        <f>IF([1]!Table_1[[#This Row],[연도]]=2016,1,0)</f>
        <v>0</v>
      </c>
      <c r="P571" s="15">
        <f>IF([1]!Table_1[[#This Row],[연도]]=2017,1,0)</f>
        <v>0</v>
      </c>
      <c r="Q571" s="15">
        <f>IF([1]!Table_1[[#This Row],[연도]]=2018,1,0)</f>
        <v>0</v>
      </c>
      <c r="R571" s="15">
        <f>IF([1]!Table_1[[#This Row],[연도]]=2019,1,0)</f>
        <v>0</v>
      </c>
      <c r="S571" s="15">
        <f>IF([1]!Table_1[[#This Row],[연도]]=2020,1,0)</f>
        <v>1</v>
      </c>
      <c r="T571" s="15">
        <f>IF([1]!Table_1[[#This Row],[연도]]=2021,1,0)</f>
        <v>0</v>
      </c>
      <c r="U571" s="15">
        <f>IF([1]!Table_1[[#This Row],[연도]]=2022,1,0)</f>
        <v>0</v>
      </c>
      <c r="V571" s="15">
        <f>IF([1]!Table_1[[#This Row],[연도]]=2023,1,0)</f>
        <v>0</v>
      </c>
      <c r="W571" s="12">
        <v>0.11</v>
      </c>
      <c r="X571" s="10">
        <f>Y571/1000000000000</f>
        <v>0.45832564889999999</v>
      </c>
      <c r="Y571" s="15">
        <f>[1]!Table_1[[#This Row],[주가]]*[1]!Table_1[[#This Row],[기말주식수]]</f>
        <v>458325648900</v>
      </c>
      <c r="Z571" s="14">
        <f>AA571/10</f>
        <v>1.6151697440034833</v>
      </c>
      <c r="AA571" s="15">
        <f>[1]!Table_1[[#This Row],[시가총액]]/[1]!Table_1[[#This Row],[당기순이익(세후영업이익)]]</f>
        <v>16.151697440034834</v>
      </c>
      <c r="AB571" s="12">
        <v>4129059900</v>
      </c>
    </row>
    <row r="572" spans="1:28" ht="19.2">
      <c r="A572" s="10">
        <v>571</v>
      </c>
      <c r="B572" s="10">
        <v>2390</v>
      </c>
      <c r="C572" s="11" t="s">
        <v>90</v>
      </c>
      <c r="D572" s="11" t="s">
        <v>6</v>
      </c>
      <c r="E572" s="10">
        <v>2021</v>
      </c>
      <c r="F572" s="10">
        <v>146.465</v>
      </c>
      <c r="G572" s="14">
        <f>([1]!Table_1[[#This Row],[총자산]]-[1]!Table_1[[#This Row],[장부가치 자기자본]]+[1]!Table_1[[#This Row],[시가총액]])/[1]!Table_1[[#This Row],[총자산]]</f>
        <v>0.91659809648137125</v>
      </c>
      <c r="H572" s="14">
        <f>I572/100000000000</f>
        <v>0.28006350245</v>
      </c>
      <c r="I572" s="10">
        <v>28006350245</v>
      </c>
      <c r="J572" s="10">
        <v>2.76</v>
      </c>
      <c r="K572" s="10">
        <f>L572/1000000000000</f>
        <v>0.51764106943800003</v>
      </c>
      <c r="L572" s="10">
        <v>517641069438</v>
      </c>
      <c r="M572" s="10">
        <v>2.66</v>
      </c>
      <c r="N572" s="10">
        <v>1</v>
      </c>
      <c r="O572" s="14">
        <f>IF([1]!Table_1[[#This Row],[연도]]=2016,1,0)</f>
        <v>0</v>
      </c>
      <c r="P572" s="14">
        <f>IF([1]!Table_1[[#This Row],[연도]]=2017,1,0)</f>
        <v>0</v>
      </c>
      <c r="Q572" s="14">
        <f>IF([1]!Table_1[[#This Row],[연도]]=2018,1,0)</f>
        <v>0</v>
      </c>
      <c r="R572" s="14">
        <f>IF([1]!Table_1[[#This Row],[연도]]=2019,1,0)</f>
        <v>0</v>
      </c>
      <c r="S572" s="14">
        <f>IF([1]!Table_1[[#This Row],[연도]]=2020,1,0)</f>
        <v>0</v>
      </c>
      <c r="T572" s="14">
        <f>IF([1]!Table_1[[#This Row],[연도]]=2021,1,0)</f>
        <v>1</v>
      </c>
      <c r="U572" s="14">
        <f>IF([1]!Table_1[[#This Row],[연도]]=2022,1,0)</f>
        <v>0</v>
      </c>
      <c r="V572" s="14">
        <f>IF([1]!Table_1[[#This Row],[연도]]=2023,1,0)</f>
        <v>0</v>
      </c>
      <c r="W572" s="10">
        <v>0.12</v>
      </c>
      <c r="X572" s="10">
        <f>Y572/1000000000000</f>
        <v>0.3138085524</v>
      </c>
      <c r="Y572" s="14">
        <f>[1]!Table_1[[#This Row],[주가]]*[1]!Table_1[[#This Row],[기말주식수]]</f>
        <v>313808552400</v>
      </c>
      <c r="Z572" s="14">
        <f>AA572/10</f>
        <v>1.1204907089099356</v>
      </c>
      <c r="AA572" s="14">
        <f>[1]!Table_1[[#This Row],[시가총액]]/[1]!Table_1[[#This Row],[당기순이익(세후영업이익)]]</f>
        <v>11.204907089099356</v>
      </c>
      <c r="AB572" s="10">
        <v>4817236550</v>
      </c>
    </row>
    <row r="573" spans="1:28" ht="19.2">
      <c r="A573" s="12">
        <v>572</v>
      </c>
      <c r="B573" s="12">
        <v>2390</v>
      </c>
      <c r="C573" s="13" t="s">
        <v>90</v>
      </c>
      <c r="D573" s="13" t="s">
        <v>6</v>
      </c>
      <c r="E573" s="12">
        <v>2022</v>
      </c>
      <c r="F573" s="12">
        <v>51.957000000000001</v>
      </c>
      <c r="G573" s="15">
        <f>([1]!Table_1[[#This Row],[총자산]]-[1]!Table_1[[#This Row],[장부가치 자기자본]]+[1]!Table_1[[#This Row],[시가총액]])/[1]!Table_1[[#This Row],[총자산]]</f>
        <v>0.82629343016665624</v>
      </c>
      <c r="H573" s="14">
        <f>I573/100000000000</f>
        <v>0.28496185959999998</v>
      </c>
      <c r="I573" s="12">
        <v>28496185960</v>
      </c>
      <c r="J573" s="12">
        <v>3.51</v>
      </c>
      <c r="K573" s="10">
        <f>L573/1000000000000</f>
        <v>0.54375915191599999</v>
      </c>
      <c r="L573" s="12">
        <v>543759151916</v>
      </c>
      <c r="M573" s="12">
        <v>0.34</v>
      </c>
      <c r="N573" s="12">
        <v>1</v>
      </c>
      <c r="O573" s="15">
        <f>IF([1]!Table_1[[#This Row],[연도]]=2016,1,0)</f>
        <v>0</v>
      </c>
      <c r="P573" s="15">
        <f>IF([1]!Table_1[[#This Row],[연도]]=2017,1,0)</f>
        <v>0</v>
      </c>
      <c r="Q573" s="15">
        <f>IF([1]!Table_1[[#This Row],[연도]]=2018,1,0)</f>
        <v>0</v>
      </c>
      <c r="R573" s="15">
        <f>IF([1]!Table_1[[#This Row],[연도]]=2019,1,0)</f>
        <v>0</v>
      </c>
      <c r="S573" s="15">
        <f>IF([1]!Table_1[[#This Row],[연도]]=2020,1,0)</f>
        <v>0</v>
      </c>
      <c r="T573" s="15">
        <f>IF([1]!Table_1[[#This Row],[연도]]=2021,1,0)</f>
        <v>0</v>
      </c>
      <c r="U573" s="15">
        <f>IF([1]!Table_1[[#This Row],[연도]]=2022,1,0)</f>
        <v>1</v>
      </c>
      <c r="V573" s="15">
        <f>IF([1]!Table_1[[#This Row],[연도]]=2023,1,0)</f>
        <v>0</v>
      </c>
      <c r="W573" s="12">
        <v>0.28999999999999998</v>
      </c>
      <c r="X573" s="10">
        <f>Y573/1000000000000</f>
        <v>0.23053917774999999</v>
      </c>
      <c r="Y573" s="15">
        <f>[1]!Table_1[[#This Row],[주가]]*[1]!Table_1[[#This Row],[기말주식수]]</f>
        <v>230539177750</v>
      </c>
      <c r="Z573" s="14">
        <f>AA573/10</f>
        <v>0.8090176631834417</v>
      </c>
      <c r="AA573" s="15">
        <f>[1]!Table_1[[#This Row],[시가총액]]/[1]!Table_1[[#This Row],[당기순이익(세후영업이익)]]</f>
        <v>8.0901766318344173</v>
      </c>
      <c r="AB573" s="12">
        <v>5505413200</v>
      </c>
    </row>
    <row r="574" spans="1:28" ht="19.2">
      <c r="A574" s="10">
        <v>573</v>
      </c>
      <c r="B574" s="10">
        <v>2390</v>
      </c>
      <c r="C574" s="11" t="s">
        <v>90</v>
      </c>
      <c r="D574" s="11" t="s">
        <v>6</v>
      </c>
      <c r="E574" s="10">
        <v>2023</v>
      </c>
      <c r="F574" s="10">
        <v>-14.268000000000001</v>
      </c>
      <c r="G574" s="14">
        <f>([1]!Table_1[[#This Row],[총자산]]-[1]!Table_1[[#This Row],[장부가치 자기자본]]+[1]!Table_1[[#This Row],[시가총액]])/[1]!Table_1[[#This Row],[총자산]]</f>
        <v>0.81803442435278617</v>
      </c>
      <c r="H574" s="14">
        <f>I574/100000000000</f>
        <v>0.12578832018</v>
      </c>
      <c r="I574" s="10">
        <v>12578832018</v>
      </c>
      <c r="J574" s="10">
        <v>-9.27</v>
      </c>
      <c r="K574" s="10">
        <f>L574/1000000000000</f>
        <v>0.52274107953100002</v>
      </c>
      <c r="L574" s="10">
        <v>522741079531</v>
      </c>
      <c r="M574" s="10">
        <v>1.41</v>
      </c>
      <c r="N574" s="10">
        <v>1</v>
      </c>
      <c r="O574" s="14">
        <f>IF([1]!Table_1[[#This Row],[연도]]=2016,1,0)</f>
        <v>0</v>
      </c>
      <c r="P574" s="14">
        <f>IF([1]!Table_1[[#This Row],[연도]]=2017,1,0)</f>
        <v>0</v>
      </c>
      <c r="Q574" s="14">
        <f>IF([1]!Table_1[[#This Row],[연도]]=2018,1,0)</f>
        <v>0</v>
      </c>
      <c r="R574" s="14">
        <f>IF([1]!Table_1[[#This Row],[연도]]=2019,1,0)</f>
        <v>0</v>
      </c>
      <c r="S574" s="14">
        <f>IF([1]!Table_1[[#This Row],[연도]]=2020,1,0)</f>
        <v>0</v>
      </c>
      <c r="T574" s="14">
        <f>IF([1]!Table_1[[#This Row],[연도]]=2021,1,0)</f>
        <v>0</v>
      </c>
      <c r="U574" s="14">
        <f>IF([1]!Table_1[[#This Row],[연도]]=2022,1,0)</f>
        <v>0</v>
      </c>
      <c r="V574" s="14">
        <f>IF([1]!Table_1[[#This Row],[연도]]=2023,1,0)</f>
        <v>1</v>
      </c>
      <c r="W574" s="10">
        <v>0.23</v>
      </c>
      <c r="X574" s="10">
        <f>Y574/1000000000000</f>
        <v>0.19681852189999999</v>
      </c>
      <c r="Y574" s="14">
        <f>[1]!Table_1[[#This Row],[주가]]*[1]!Table_1[[#This Row],[기말주식수]]</f>
        <v>196818521900</v>
      </c>
      <c r="Z574" s="14">
        <f>AA574/10</f>
        <v>1.5646804219847879</v>
      </c>
      <c r="AA574" s="14">
        <f>[1]!Table_1[[#This Row],[시가총액]]/[1]!Table_1[[#This Row],[당기순이익(세후영업이익)]]</f>
        <v>15.646804219847878</v>
      </c>
      <c r="AB574" s="10">
        <v>4129059900</v>
      </c>
    </row>
    <row r="575" spans="1:28" ht="19.2">
      <c r="A575" s="12">
        <v>574</v>
      </c>
      <c r="B575" s="12">
        <v>2450</v>
      </c>
      <c r="C575" s="13" t="s">
        <v>91</v>
      </c>
      <c r="D575" s="13" t="s">
        <v>6</v>
      </c>
      <c r="E575" s="12">
        <v>2016</v>
      </c>
      <c r="F575" s="12">
        <v>63.436</v>
      </c>
      <c r="G575" s="15">
        <f>([1]!Table_1[[#This Row],[총자산]]-[1]!Table_1[[#This Row],[장부가치 자기자본]]+[1]!Table_1[[#This Row],[시가총액]])/[1]!Table_1[[#This Row],[총자산]]</f>
        <v>0.97746178467469058</v>
      </c>
      <c r="H575" s="14">
        <f>I575/100000000000</f>
        <v>0.13364976365</v>
      </c>
      <c r="I575" s="12">
        <v>13364976365</v>
      </c>
      <c r="J575" s="12">
        <v>1.36</v>
      </c>
      <c r="K575" s="10">
        <f>L575/1000000000000</f>
        <v>0.20864723024699999</v>
      </c>
      <c r="L575" s="12">
        <v>208647230247</v>
      </c>
      <c r="M575" s="12">
        <v>1.99</v>
      </c>
      <c r="N575" s="12">
        <v>1</v>
      </c>
      <c r="O575" s="15">
        <f>IF([1]!Table_1[[#This Row],[연도]]=2016,1,0)</f>
        <v>1</v>
      </c>
      <c r="P575" s="15">
        <f>IF([1]!Table_1[[#This Row],[연도]]=2017,1,0)</f>
        <v>0</v>
      </c>
      <c r="Q575" s="15">
        <f>IF([1]!Table_1[[#This Row],[연도]]=2018,1,0)</f>
        <v>0</v>
      </c>
      <c r="R575" s="15">
        <f>IF([1]!Table_1[[#This Row],[연도]]=2019,1,0)</f>
        <v>0</v>
      </c>
      <c r="S575" s="15">
        <f>IF([1]!Table_1[[#This Row],[연도]]=2020,1,0)</f>
        <v>0</v>
      </c>
      <c r="T575" s="15">
        <f>IF([1]!Table_1[[#This Row],[연도]]=2021,1,0)</f>
        <v>0</v>
      </c>
      <c r="U575" s="15">
        <f>IF([1]!Table_1[[#This Row],[연도]]=2022,1,0)</f>
        <v>0</v>
      </c>
      <c r="V575" s="15">
        <f>IF([1]!Table_1[[#This Row],[연도]]=2023,1,0)</f>
        <v>0</v>
      </c>
      <c r="W575" s="12">
        <v>1</v>
      </c>
      <c r="X575" s="10">
        <f>Y575/1000000000000</f>
        <v>0.21511179868499999</v>
      </c>
      <c r="Y575" s="15">
        <f>[1]!Table_1[[#This Row],[주가]]*[1]!Table_1[[#This Row],[기말주식수]]</f>
        <v>215111798685</v>
      </c>
      <c r="Z575" s="14">
        <f>AA575/10</f>
        <v>1.6095187362121461</v>
      </c>
      <c r="AA575" s="15">
        <f>[1]!Table_1[[#This Row],[시가총액]]/[1]!Table_1[[#This Row],[당기순이익(세후영업이익)]]</f>
        <v>16.095187362121461</v>
      </c>
      <c r="AB575" s="12">
        <v>3943212450</v>
      </c>
    </row>
    <row r="576" spans="1:28" ht="19.2">
      <c r="A576" s="10">
        <v>575</v>
      </c>
      <c r="B576" s="10">
        <v>2450</v>
      </c>
      <c r="C576" s="11" t="s">
        <v>91</v>
      </c>
      <c r="D576" s="11" t="s">
        <v>6</v>
      </c>
      <c r="E576" s="10">
        <v>2017</v>
      </c>
      <c r="F576" s="10">
        <v>-77.474000000000004</v>
      </c>
      <c r="G576" s="14">
        <f>([1]!Table_1[[#This Row],[총자산]]-[1]!Table_1[[#This Row],[장부가치 자기자본]]+[1]!Table_1[[#This Row],[시가총액]])/[1]!Table_1[[#This Row],[총자산]]</f>
        <v>1.0102171852703785</v>
      </c>
      <c r="H576" s="14">
        <f>I576/100000000000</f>
        <v>5.7202517100000003E-2</v>
      </c>
      <c r="I576" s="10">
        <v>5720251710</v>
      </c>
      <c r="J576" s="10">
        <v>44.87</v>
      </c>
      <c r="K576" s="10">
        <f>L576/1000000000000</f>
        <v>0.26240779304799999</v>
      </c>
      <c r="L576" s="10">
        <v>262407793048</v>
      </c>
      <c r="M576" s="10">
        <v>3.55</v>
      </c>
      <c r="N576" s="10">
        <v>1</v>
      </c>
      <c r="O576" s="14">
        <f>IF([1]!Table_1[[#This Row],[연도]]=2016,1,0)</f>
        <v>0</v>
      </c>
      <c r="P576" s="14">
        <f>IF([1]!Table_1[[#This Row],[연도]]=2017,1,0)</f>
        <v>1</v>
      </c>
      <c r="Q576" s="14">
        <f>IF([1]!Table_1[[#This Row],[연도]]=2018,1,0)</f>
        <v>0</v>
      </c>
      <c r="R576" s="14">
        <f>IF([1]!Table_1[[#This Row],[연도]]=2019,1,0)</f>
        <v>0</v>
      </c>
      <c r="S576" s="14">
        <f>IF([1]!Table_1[[#This Row],[연도]]=2020,1,0)</f>
        <v>0</v>
      </c>
      <c r="T576" s="14">
        <f>IF([1]!Table_1[[#This Row],[연도]]=2021,1,0)</f>
        <v>0</v>
      </c>
      <c r="U576" s="14">
        <f>IF([1]!Table_1[[#This Row],[연도]]=2022,1,0)</f>
        <v>0</v>
      </c>
      <c r="V576" s="14">
        <f>IF([1]!Table_1[[#This Row],[연도]]=2023,1,0)</f>
        <v>0</v>
      </c>
      <c r="W576" s="10">
        <v>1</v>
      </c>
      <c r="X576" s="10">
        <f>Y576/1000000000000</f>
        <v>0.21274765025</v>
      </c>
      <c r="Y576" s="14">
        <f>[1]!Table_1[[#This Row],[주가]]*[1]!Table_1[[#This Row],[기말주식수]]</f>
        <v>212747650250</v>
      </c>
      <c r="Z576" s="14">
        <f>AA576/10</f>
        <v>3.7192008505164189</v>
      </c>
      <c r="AA576" s="14">
        <f>[1]!Table_1[[#This Row],[시가총액]]/[1]!Table_1[[#This Row],[당기순이익(세후영업이익)]]</f>
        <v>37.192008505164189</v>
      </c>
      <c r="AB576" s="10">
        <v>4276545750</v>
      </c>
    </row>
    <row r="577" spans="1:28" ht="19.2">
      <c r="A577" s="12">
        <v>576</v>
      </c>
      <c r="B577" s="12">
        <v>2450</v>
      </c>
      <c r="C577" s="13" t="s">
        <v>91</v>
      </c>
      <c r="D577" s="13" t="s">
        <v>6</v>
      </c>
      <c r="E577" s="12">
        <v>2018</v>
      </c>
      <c r="F577" s="12">
        <v>30.55</v>
      </c>
      <c r="G577" s="15">
        <f>([1]!Table_1[[#This Row],[총자산]]-[1]!Table_1[[#This Row],[장부가치 자기자본]]+[1]!Table_1[[#This Row],[시가총액]])/[1]!Table_1[[#This Row],[총자산]]</f>
        <v>0.9175972063983967</v>
      </c>
      <c r="H577" s="14">
        <f>I577/100000000000</f>
        <v>0.23658023103</v>
      </c>
      <c r="I577" s="12">
        <v>23658023103</v>
      </c>
      <c r="J577" s="12">
        <v>-0.91</v>
      </c>
      <c r="K577" s="10">
        <f>L577/1000000000000</f>
        <v>0.240038309098</v>
      </c>
      <c r="L577" s="12">
        <v>240038309098</v>
      </c>
      <c r="M577" s="12">
        <v>3.5</v>
      </c>
      <c r="N577" s="12">
        <v>1</v>
      </c>
      <c r="O577" s="15">
        <f>IF([1]!Table_1[[#This Row],[연도]]=2016,1,0)</f>
        <v>0</v>
      </c>
      <c r="P577" s="15">
        <f>IF([1]!Table_1[[#This Row],[연도]]=2017,1,0)</f>
        <v>0</v>
      </c>
      <c r="Q577" s="15">
        <f>IF([1]!Table_1[[#This Row],[연도]]=2018,1,0)</f>
        <v>1</v>
      </c>
      <c r="R577" s="15">
        <f>IF([1]!Table_1[[#This Row],[연도]]=2019,1,0)</f>
        <v>0</v>
      </c>
      <c r="S577" s="15">
        <f>IF([1]!Table_1[[#This Row],[연도]]=2020,1,0)</f>
        <v>0</v>
      </c>
      <c r="T577" s="15">
        <f>IF([1]!Table_1[[#This Row],[연도]]=2021,1,0)</f>
        <v>0</v>
      </c>
      <c r="U577" s="15">
        <f>IF([1]!Table_1[[#This Row],[연도]]=2022,1,0)</f>
        <v>0</v>
      </c>
      <c r="V577" s="15">
        <f>IF([1]!Table_1[[#This Row],[연도]]=2023,1,0)</f>
        <v>0</v>
      </c>
      <c r="W577" s="12">
        <v>1</v>
      </c>
      <c r="X577" s="10">
        <f>Y577/1000000000000</f>
        <v>0.16250299242499999</v>
      </c>
      <c r="Y577" s="15">
        <f>[1]!Table_1[[#This Row],[주가]]*[1]!Table_1[[#This Row],[기말주식수]]</f>
        <v>162502992425</v>
      </c>
      <c r="Z577" s="14">
        <f>AA577/10</f>
        <v>0.68688322653803435</v>
      </c>
      <c r="AA577" s="15">
        <f>[1]!Table_1[[#This Row],[시가총액]]/[1]!Table_1[[#This Row],[당기순이익(세후영업이익)]]</f>
        <v>6.8688322653803437</v>
      </c>
      <c r="AB577" s="12">
        <v>4176545750</v>
      </c>
    </row>
    <row r="578" spans="1:28" ht="19.2">
      <c r="A578" s="10">
        <v>577</v>
      </c>
      <c r="B578" s="10">
        <v>2450</v>
      </c>
      <c r="C578" s="11" t="s">
        <v>91</v>
      </c>
      <c r="D578" s="11" t="s">
        <v>6</v>
      </c>
      <c r="E578" s="10">
        <v>2019</v>
      </c>
      <c r="F578" s="10">
        <v>31.908999999999999</v>
      </c>
      <c r="G578" s="14">
        <f>([1]!Table_1[[#This Row],[총자산]]-[1]!Table_1[[#This Row],[장부가치 자기자본]]+[1]!Table_1[[#This Row],[시가총액]])/[1]!Table_1[[#This Row],[총자산]]</f>
        <v>0.90824862190936906</v>
      </c>
      <c r="H578" s="14">
        <f>I578/100000000000</f>
        <v>0.27672295014999998</v>
      </c>
      <c r="I578" s="10">
        <v>27672295015</v>
      </c>
      <c r="J578" s="10">
        <v>3.11</v>
      </c>
      <c r="K578" s="10">
        <f>L578/1000000000000</f>
        <v>0.26539154102599999</v>
      </c>
      <c r="L578" s="10">
        <v>265391541026</v>
      </c>
      <c r="M578" s="10">
        <v>3.41</v>
      </c>
      <c r="N578" s="10">
        <v>1</v>
      </c>
      <c r="O578" s="14">
        <f>IF([1]!Table_1[[#This Row],[연도]]=2016,1,0)</f>
        <v>0</v>
      </c>
      <c r="P578" s="14">
        <f>IF([1]!Table_1[[#This Row],[연도]]=2017,1,0)</f>
        <v>0</v>
      </c>
      <c r="Q578" s="14">
        <f>IF([1]!Table_1[[#This Row],[연도]]=2018,1,0)</f>
        <v>0</v>
      </c>
      <c r="R578" s="14">
        <f>IF([1]!Table_1[[#This Row],[연도]]=2019,1,0)</f>
        <v>1</v>
      </c>
      <c r="S578" s="14">
        <f>IF([1]!Table_1[[#This Row],[연도]]=2020,1,0)</f>
        <v>0</v>
      </c>
      <c r="T578" s="14">
        <f>IF([1]!Table_1[[#This Row],[연도]]=2021,1,0)</f>
        <v>0</v>
      </c>
      <c r="U578" s="14">
        <f>IF([1]!Table_1[[#This Row],[연도]]=2022,1,0)</f>
        <v>0</v>
      </c>
      <c r="V578" s="14">
        <f>IF([1]!Table_1[[#This Row],[연도]]=2023,1,0)</f>
        <v>0</v>
      </c>
      <c r="W578" s="10">
        <v>1</v>
      </c>
      <c r="X578" s="10">
        <f>Y578/1000000000000</f>
        <v>0.167934847325</v>
      </c>
      <c r="Y578" s="14">
        <f>[1]!Table_1[[#This Row],[주가]]*[1]!Table_1[[#This Row],[기말주식수]]</f>
        <v>167934847325</v>
      </c>
      <c r="Z578" s="14">
        <f>AA578/10</f>
        <v>0.60686996591345066</v>
      </c>
      <c r="AA578" s="14">
        <f>[1]!Table_1[[#This Row],[시가총액]]/[1]!Table_1[[#This Row],[당기순이익(세후영업이익)]]</f>
        <v>6.0686996591345066</v>
      </c>
      <c r="AB578" s="10">
        <v>4176545750</v>
      </c>
    </row>
    <row r="579" spans="1:28" ht="19.2">
      <c r="A579" s="12">
        <v>578</v>
      </c>
      <c r="B579" s="12">
        <v>2450</v>
      </c>
      <c r="C579" s="13" t="s">
        <v>91</v>
      </c>
      <c r="D579" s="13" t="s">
        <v>6</v>
      </c>
      <c r="E579" s="12">
        <v>2020</v>
      </c>
      <c r="F579" s="12">
        <v>41.929000000000002</v>
      </c>
      <c r="G579" s="15">
        <f>([1]!Table_1[[#This Row],[총자산]]-[1]!Table_1[[#This Row],[장부가치 자기자본]]+[1]!Table_1[[#This Row],[시가총액]])/[1]!Table_1[[#This Row],[총자산]]</f>
        <v>0.8542317025330165</v>
      </c>
      <c r="H579" s="14">
        <f>I579/100000000000</f>
        <v>0.20180616325</v>
      </c>
      <c r="I579" s="12">
        <v>20180616325</v>
      </c>
      <c r="J579" s="12">
        <v>1.55</v>
      </c>
      <c r="K579" s="10">
        <f>L579/1000000000000</f>
        <v>0.24785772014499999</v>
      </c>
      <c r="L579" s="12">
        <v>247857720145</v>
      </c>
      <c r="M579" s="12">
        <v>3.32</v>
      </c>
      <c r="N579" s="12">
        <v>1</v>
      </c>
      <c r="O579" s="15">
        <f>IF([1]!Table_1[[#This Row],[연도]]=2016,1,0)</f>
        <v>0</v>
      </c>
      <c r="P579" s="15">
        <f>IF([1]!Table_1[[#This Row],[연도]]=2017,1,0)</f>
        <v>0</v>
      </c>
      <c r="Q579" s="15">
        <f>IF([1]!Table_1[[#This Row],[연도]]=2018,1,0)</f>
        <v>0</v>
      </c>
      <c r="R579" s="15">
        <f>IF([1]!Table_1[[#This Row],[연도]]=2019,1,0)</f>
        <v>0</v>
      </c>
      <c r="S579" s="15">
        <f>IF([1]!Table_1[[#This Row],[연도]]=2020,1,0)</f>
        <v>1</v>
      </c>
      <c r="T579" s="15">
        <f>IF([1]!Table_1[[#This Row],[연도]]=2021,1,0)</f>
        <v>0</v>
      </c>
      <c r="U579" s="15">
        <f>IF([1]!Table_1[[#This Row],[연도]]=2022,1,0)</f>
        <v>0</v>
      </c>
      <c r="V579" s="15">
        <f>IF([1]!Table_1[[#This Row],[연도]]=2023,1,0)</f>
        <v>0</v>
      </c>
      <c r="W579" s="12">
        <v>1</v>
      </c>
      <c r="X579" s="10">
        <f>Y579/1000000000000</f>
        <v>0.13217513589999999</v>
      </c>
      <c r="Y579" s="15">
        <f>[1]!Table_1[[#This Row],[주가]]*[1]!Table_1[[#This Row],[기말주식수]]</f>
        <v>132175135900</v>
      </c>
      <c r="Z579" s="14">
        <f>AA579/10</f>
        <v>0.65496084842691249</v>
      </c>
      <c r="AA579" s="15">
        <f>[1]!Table_1[[#This Row],[시가총액]]/[1]!Table_1[[#This Row],[당기순이익(세후영업이익)]]</f>
        <v>6.5496084842691245</v>
      </c>
      <c r="AB579" s="12">
        <v>4176545750</v>
      </c>
    </row>
    <row r="580" spans="1:28" ht="19.2">
      <c r="A580" s="10">
        <v>579</v>
      </c>
      <c r="B580" s="10">
        <v>2450</v>
      </c>
      <c r="C580" s="11" t="s">
        <v>91</v>
      </c>
      <c r="D580" s="11" t="s">
        <v>6</v>
      </c>
      <c r="E580" s="10">
        <v>2021</v>
      </c>
      <c r="F580" s="10">
        <v>17.452000000000002</v>
      </c>
      <c r="G580" s="14">
        <f>([1]!Table_1[[#This Row],[총자산]]-[1]!Table_1[[#This Row],[장부가치 자기자본]]+[1]!Table_1[[#This Row],[시가총액]])/[1]!Table_1[[#This Row],[총자산]]</f>
        <v>0.84846835113073438</v>
      </c>
      <c r="H580" s="14">
        <f>I580/100000000000</f>
        <v>0.33347125727999999</v>
      </c>
      <c r="I580" s="10">
        <v>33347125728</v>
      </c>
      <c r="J580" s="10">
        <v>-5.96</v>
      </c>
      <c r="K580" s="10">
        <f>L580/1000000000000</f>
        <v>0.29542826782100001</v>
      </c>
      <c r="L580" s="10">
        <v>295428267821</v>
      </c>
      <c r="M580" s="10">
        <v>3.65</v>
      </c>
      <c r="N580" s="10">
        <v>1</v>
      </c>
      <c r="O580" s="14">
        <f>IF([1]!Table_1[[#This Row],[연도]]=2016,1,0)</f>
        <v>0</v>
      </c>
      <c r="P580" s="14">
        <f>IF([1]!Table_1[[#This Row],[연도]]=2017,1,0)</f>
        <v>0</v>
      </c>
      <c r="Q580" s="14">
        <f>IF([1]!Table_1[[#This Row],[연도]]=2018,1,0)</f>
        <v>0</v>
      </c>
      <c r="R580" s="14">
        <f>IF([1]!Table_1[[#This Row],[연도]]=2019,1,0)</f>
        <v>0</v>
      </c>
      <c r="S580" s="14">
        <f>IF([1]!Table_1[[#This Row],[연도]]=2020,1,0)</f>
        <v>0</v>
      </c>
      <c r="T580" s="14">
        <f>IF([1]!Table_1[[#This Row],[연도]]=2021,1,0)</f>
        <v>1</v>
      </c>
      <c r="U580" s="14">
        <f>IF([1]!Table_1[[#This Row],[연도]]=2022,1,0)</f>
        <v>0</v>
      </c>
      <c r="V580" s="14">
        <f>IF([1]!Table_1[[#This Row],[연도]]=2023,1,0)</f>
        <v>0</v>
      </c>
      <c r="W580" s="10">
        <v>1</v>
      </c>
      <c r="X580" s="10">
        <f>Y580/1000000000000</f>
        <v>0.16521891987500001</v>
      </c>
      <c r="Y580" s="14">
        <f>[1]!Table_1[[#This Row],[주가]]*[1]!Table_1[[#This Row],[기말주식수]]</f>
        <v>165218919875</v>
      </c>
      <c r="Z580" s="14">
        <f>AA580/10</f>
        <v>0.49545175564043742</v>
      </c>
      <c r="AA580" s="14">
        <f>[1]!Table_1[[#This Row],[시가총액]]/[1]!Table_1[[#This Row],[당기순이익(세후영업이익)]]</f>
        <v>4.9545175564043742</v>
      </c>
      <c r="AB580" s="10">
        <v>4147203300</v>
      </c>
    </row>
    <row r="581" spans="1:28" ht="19.2">
      <c r="A581" s="12">
        <v>580</v>
      </c>
      <c r="B581" s="12">
        <v>2450</v>
      </c>
      <c r="C581" s="13" t="s">
        <v>91</v>
      </c>
      <c r="D581" s="13" t="s">
        <v>6</v>
      </c>
      <c r="E581" s="12">
        <v>2022</v>
      </c>
      <c r="F581" s="12">
        <v>26.888000000000002</v>
      </c>
      <c r="G581" s="15">
        <f>([1]!Table_1[[#This Row],[총자산]]-[1]!Table_1[[#This Row],[장부가치 자기자본]]+[1]!Table_1[[#This Row],[시가총액]])/[1]!Table_1[[#This Row],[총자산]]</f>
        <v>0.72329013446128032</v>
      </c>
      <c r="H581" s="14">
        <f>I581/100000000000</f>
        <v>0.11556311058</v>
      </c>
      <c r="I581" s="12">
        <v>11556311058</v>
      </c>
      <c r="J581" s="12">
        <v>-10.89</v>
      </c>
      <c r="K581" s="10">
        <f>L581/1000000000000</f>
        <v>0.32569958739400001</v>
      </c>
      <c r="L581" s="12">
        <v>325699587394</v>
      </c>
      <c r="M581" s="12">
        <v>3.08</v>
      </c>
      <c r="N581" s="12">
        <v>1</v>
      </c>
      <c r="O581" s="15">
        <f>IF([1]!Table_1[[#This Row],[연도]]=2016,1,0)</f>
        <v>0</v>
      </c>
      <c r="P581" s="15">
        <f>IF([1]!Table_1[[#This Row],[연도]]=2017,1,0)</f>
        <v>0</v>
      </c>
      <c r="Q581" s="15">
        <f>IF([1]!Table_1[[#This Row],[연도]]=2018,1,0)</f>
        <v>0</v>
      </c>
      <c r="R581" s="15">
        <f>IF([1]!Table_1[[#This Row],[연도]]=2019,1,0)</f>
        <v>0</v>
      </c>
      <c r="S581" s="15">
        <f>IF([1]!Table_1[[#This Row],[연도]]=2020,1,0)</f>
        <v>0</v>
      </c>
      <c r="T581" s="15">
        <f>IF([1]!Table_1[[#This Row],[연도]]=2021,1,0)</f>
        <v>0</v>
      </c>
      <c r="U581" s="15">
        <f>IF([1]!Table_1[[#This Row],[연도]]=2022,1,0)</f>
        <v>1</v>
      </c>
      <c r="V581" s="15">
        <f>IF([1]!Table_1[[#This Row],[연도]]=2023,1,0)</f>
        <v>0</v>
      </c>
      <c r="W581" s="12">
        <v>1</v>
      </c>
      <c r="X581" s="10">
        <f>Y581/1000000000000</f>
        <v>0.11633222577500001</v>
      </c>
      <c r="Y581" s="15">
        <f>[1]!Table_1[[#This Row],[주가]]*[1]!Table_1[[#This Row],[기말주식수]]</f>
        <v>116332225775</v>
      </c>
      <c r="Z581" s="14">
        <f>AA581/10</f>
        <v>1.0066553694439331</v>
      </c>
      <c r="AA581" s="15">
        <f>[1]!Table_1[[#This Row],[시가총액]]/[1]!Table_1[[#This Row],[당기순이익(세후영업이익)]]</f>
        <v>10.066553694439332</v>
      </c>
      <c r="AB581" s="12">
        <v>4051545750</v>
      </c>
    </row>
    <row r="582" spans="1:28" ht="19.2">
      <c r="A582" s="10">
        <v>581</v>
      </c>
      <c r="B582" s="10">
        <v>2450</v>
      </c>
      <c r="C582" s="11" t="s">
        <v>91</v>
      </c>
      <c r="D582" s="11" t="s">
        <v>6</v>
      </c>
      <c r="E582" s="10">
        <v>2023</v>
      </c>
      <c r="F582" s="10">
        <v>119.55</v>
      </c>
      <c r="G582" s="14">
        <f>([1]!Table_1[[#This Row],[총자산]]-[1]!Table_1[[#This Row],[장부가치 자기자본]]+[1]!Table_1[[#This Row],[시가총액]])/[1]!Table_1[[#This Row],[총자산]]</f>
        <v>0.69386617816635299</v>
      </c>
      <c r="H582" s="14">
        <f>I582/100000000000</f>
        <v>6.4653553870000005E-2</v>
      </c>
      <c r="I582" s="10">
        <v>6465355387</v>
      </c>
      <c r="J582" s="10">
        <v>2.42</v>
      </c>
      <c r="K582" s="10">
        <f>L582/1000000000000</f>
        <v>0.247929198845</v>
      </c>
      <c r="L582" s="10">
        <v>247929198845</v>
      </c>
      <c r="M582" s="10">
        <v>3.95</v>
      </c>
      <c r="N582" s="10">
        <v>1</v>
      </c>
      <c r="O582" s="14">
        <f>IF([1]!Table_1[[#This Row],[연도]]=2016,1,0)</f>
        <v>0</v>
      </c>
      <c r="P582" s="14">
        <f>IF([1]!Table_1[[#This Row],[연도]]=2017,1,0)</f>
        <v>0</v>
      </c>
      <c r="Q582" s="14">
        <f>IF([1]!Table_1[[#This Row],[연도]]=2018,1,0)</f>
        <v>0</v>
      </c>
      <c r="R582" s="14">
        <f>IF([1]!Table_1[[#This Row],[연도]]=2019,1,0)</f>
        <v>0</v>
      </c>
      <c r="S582" s="14">
        <f>IF([1]!Table_1[[#This Row],[연도]]=2020,1,0)</f>
        <v>0</v>
      </c>
      <c r="T582" s="14">
        <f>IF([1]!Table_1[[#This Row],[연도]]=2021,1,0)</f>
        <v>0</v>
      </c>
      <c r="U582" s="14">
        <f>IF([1]!Table_1[[#This Row],[연도]]=2022,1,0)</f>
        <v>0</v>
      </c>
      <c r="V582" s="14">
        <f>IF([1]!Table_1[[#This Row],[연도]]=2023,1,0)</f>
        <v>1</v>
      </c>
      <c r="W582" s="10">
        <v>1</v>
      </c>
      <c r="X582" s="10">
        <f>Y582/1000000000000</f>
        <v>9.8678697349999997E-2</v>
      </c>
      <c r="Y582" s="14">
        <f>[1]!Table_1[[#This Row],[주가]]*[1]!Table_1[[#This Row],[기말주식수]]</f>
        <v>98678697350</v>
      </c>
      <c r="Z582" s="14">
        <f>AA582/10</f>
        <v>1.5262687268269111</v>
      </c>
      <c r="AA582" s="14">
        <f>[1]!Table_1[[#This Row],[시가총액]]/[1]!Table_1[[#This Row],[당기순이익(세후영업이익)]]</f>
        <v>15.26268726826911</v>
      </c>
      <c r="AB582" s="10">
        <v>4051545750</v>
      </c>
    </row>
    <row r="583" spans="1:28" ht="19.2">
      <c r="A583" s="12">
        <v>582</v>
      </c>
      <c r="B583" s="12">
        <v>2460</v>
      </c>
      <c r="C583" s="13" t="s">
        <v>92</v>
      </c>
      <c r="D583" s="13" t="s">
        <v>6</v>
      </c>
      <c r="E583" s="12">
        <v>2016</v>
      </c>
      <c r="F583" s="12">
        <v>24.460999999999999</v>
      </c>
      <c r="G583" s="15">
        <f>([1]!Table_1[[#This Row],[총자산]]-[1]!Table_1[[#This Row],[장부가치 자기자본]]+[1]!Table_1[[#This Row],[시가총액]])/[1]!Table_1[[#This Row],[총자산]]</f>
        <v>0.71338819952274701</v>
      </c>
      <c r="H583" s="14">
        <f>I583/100000000000</f>
        <v>0.43868369324000001</v>
      </c>
      <c r="I583" s="12">
        <v>43868369324</v>
      </c>
      <c r="J583" s="12">
        <v>6.46</v>
      </c>
      <c r="K583" s="10">
        <f>L583/1000000000000</f>
        <v>0.49431157977200002</v>
      </c>
      <c r="L583" s="12">
        <v>494311579772</v>
      </c>
      <c r="M583" s="12">
        <v>2.64</v>
      </c>
      <c r="N583" s="12">
        <v>1</v>
      </c>
      <c r="O583" s="15">
        <f>IF([1]!Table_1[[#This Row],[연도]]=2016,1,0)</f>
        <v>1</v>
      </c>
      <c r="P583" s="15">
        <f>IF([1]!Table_1[[#This Row],[연도]]=2017,1,0)</f>
        <v>0</v>
      </c>
      <c r="Q583" s="15">
        <f>IF([1]!Table_1[[#This Row],[연도]]=2018,1,0)</f>
        <v>0</v>
      </c>
      <c r="R583" s="15">
        <f>IF([1]!Table_1[[#This Row],[연도]]=2019,1,0)</f>
        <v>0</v>
      </c>
      <c r="S583" s="15">
        <f>IF([1]!Table_1[[#This Row],[연도]]=2020,1,0)</f>
        <v>0</v>
      </c>
      <c r="T583" s="15">
        <f>IF([1]!Table_1[[#This Row],[연도]]=2021,1,0)</f>
        <v>0</v>
      </c>
      <c r="U583" s="15">
        <f>IF([1]!Table_1[[#This Row],[연도]]=2022,1,0)</f>
        <v>0</v>
      </c>
      <c r="V583" s="15">
        <f>IF([1]!Table_1[[#This Row],[연도]]=2023,1,0)</f>
        <v>0</v>
      </c>
      <c r="W583" s="12">
        <v>0.89</v>
      </c>
      <c r="X583" s="10">
        <f>Y583/1000000000000</f>
        <v>0.16808580000000001</v>
      </c>
      <c r="Y583" s="15">
        <f>[1]!Table_1[[#This Row],[주가]]*[1]!Table_1[[#This Row],[기말주식수]]</f>
        <v>168085800000</v>
      </c>
      <c r="Z583" s="14">
        <f>AA583/10</f>
        <v>0.38315944401434987</v>
      </c>
      <c r="AA583" s="15">
        <f>[1]!Table_1[[#This Row],[시가총액]]/[1]!Table_1[[#This Row],[당기순이익(세후영업이익)]]</f>
        <v>3.8315944401434985</v>
      </c>
      <c r="AB583" s="12">
        <v>8234910160</v>
      </c>
    </row>
    <row r="584" spans="1:28" ht="19.2">
      <c r="A584" s="10">
        <v>583</v>
      </c>
      <c r="B584" s="10">
        <v>2460</v>
      </c>
      <c r="C584" s="11" t="s">
        <v>92</v>
      </c>
      <c r="D584" s="11" t="s">
        <v>6</v>
      </c>
      <c r="E584" s="10">
        <v>2017</v>
      </c>
      <c r="F584" s="10">
        <v>24.140999999999998</v>
      </c>
      <c r="G584" s="14">
        <f>([1]!Table_1[[#This Row],[총자산]]-[1]!Table_1[[#This Row],[장부가치 자기자본]]+[1]!Table_1[[#This Row],[시가총액]])/[1]!Table_1[[#This Row],[총자산]]</f>
        <v>0.72214347897841435</v>
      </c>
      <c r="H584" s="14">
        <f>I584/100000000000</f>
        <v>0.58952418406999996</v>
      </c>
      <c r="I584" s="10">
        <v>58952418407</v>
      </c>
      <c r="J584" s="10">
        <v>14.26</v>
      </c>
      <c r="K584" s="10">
        <f>L584/1000000000000</f>
        <v>0.56798324529099997</v>
      </c>
      <c r="L584" s="10">
        <v>567983245291</v>
      </c>
      <c r="M584" s="10">
        <v>2.7</v>
      </c>
      <c r="N584" s="10">
        <v>1</v>
      </c>
      <c r="O584" s="14">
        <f>IF([1]!Table_1[[#This Row],[연도]]=2016,1,0)</f>
        <v>0</v>
      </c>
      <c r="P584" s="14">
        <f>IF([1]!Table_1[[#This Row],[연도]]=2017,1,0)</f>
        <v>1</v>
      </c>
      <c r="Q584" s="14">
        <f>IF([1]!Table_1[[#This Row],[연도]]=2018,1,0)</f>
        <v>0</v>
      </c>
      <c r="R584" s="14">
        <f>IF([1]!Table_1[[#This Row],[연도]]=2019,1,0)</f>
        <v>0</v>
      </c>
      <c r="S584" s="14">
        <f>IF([1]!Table_1[[#This Row],[연도]]=2020,1,0)</f>
        <v>0</v>
      </c>
      <c r="T584" s="14">
        <f>IF([1]!Table_1[[#This Row],[연도]]=2021,1,0)</f>
        <v>0</v>
      </c>
      <c r="U584" s="14">
        <f>IF([1]!Table_1[[#This Row],[연도]]=2022,1,0)</f>
        <v>0</v>
      </c>
      <c r="V584" s="14">
        <f>IF([1]!Table_1[[#This Row],[연도]]=2023,1,0)</f>
        <v>0</v>
      </c>
      <c r="W584" s="10">
        <v>0.89</v>
      </c>
      <c r="X584" s="10">
        <f>Y584/1000000000000</f>
        <v>0.18862962</v>
      </c>
      <c r="Y584" s="14">
        <f>[1]!Table_1[[#This Row],[주가]]*[1]!Table_1[[#This Row],[기말주식수]]</f>
        <v>188629620000</v>
      </c>
      <c r="Z584" s="14">
        <f>AA584/10</f>
        <v>0.31996926520931696</v>
      </c>
      <c r="AA584" s="14">
        <f>[1]!Table_1[[#This Row],[시가총액]]/[1]!Table_1[[#This Row],[당기순이익(세후영업이익)]]</f>
        <v>3.1996926520931694</v>
      </c>
      <c r="AB584" s="10">
        <v>10778044180</v>
      </c>
    </row>
    <row r="585" spans="1:28" ht="19.2">
      <c r="A585" s="12">
        <v>584</v>
      </c>
      <c r="B585" s="12">
        <v>2460</v>
      </c>
      <c r="C585" s="13" t="s">
        <v>92</v>
      </c>
      <c r="D585" s="13" t="s">
        <v>6</v>
      </c>
      <c r="E585" s="12">
        <v>2018</v>
      </c>
      <c r="F585" s="12">
        <v>22.879000000000001</v>
      </c>
      <c r="G585" s="15">
        <f>([1]!Table_1[[#This Row],[총자산]]-[1]!Table_1[[#This Row],[장부가치 자기자본]]+[1]!Table_1[[#This Row],[시가총액]])/[1]!Table_1[[#This Row],[총자산]]</f>
        <v>0.69688166525935391</v>
      </c>
      <c r="H585" s="14">
        <f>I585/100000000000</f>
        <v>0.67108168917</v>
      </c>
      <c r="I585" s="12">
        <v>67108168917</v>
      </c>
      <c r="J585" s="12">
        <v>11.28</v>
      </c>
      <c r="K585" s="10">
        <f>L585/1000000000000</f>
        <v>0.47519099664800002</v>
      </c>
      <c r="L585" s="12">
        <v>475190996648</v>
      </c>
      <c r="M585" s="12">
        <v>3.72</v>
      </c>
      <c r="N585" s="12">
        <v>1</v>
      </c>
      <c r="O585" s="15">
        <f>IF([1]!Table_1[[#This Row],[연도]]=2016,1,0)</f>
        <v>0</v>
      </c>
      <c r="P585" s="15">
        <f>IF([1]!Table_1[[#This Row],[연도]]=2017,1,0)</f>
        <v>0</v>
      </c>
      <c r="Q585" s="15">
        <f>IF([1]!Table_1[[#This Row],[연도]]=2018,1,0)</f>
        <v>1</v>
      </c>
      <c r="R585" s="15">
        <f>IF([1]!Table_1[[#This Row],[연도]]=2019,1,0)</f>
        <v>0</v>
      </c>
      <c r="S585" s="15">
        <f>IF([1]!Table_1[[#This Row],[연도]]=2020,1,0)</f>
        <v>0</v>
      </c>
      <c r="T585" s="15">
        <f>IF([1]!Table_1[[#This Row],[연도]]=2021,1,0)</f>
        <v>0</v>
      </c>
      <c r="U585" s="15">
        <f>IF([1]!Table_1[[#This Row],[연도]]=2022,1,0)</f>
        <v>0</v>
      </c>
      <c r="V585" s="15">
        <f>IF([1]!Table_1[[#This Row],[연도]]=2023,1,0)</f>
        <v>0</v>
      </c>
      <c r="W585" s="12">
        <v>1.03</v>
      </c>
      <c r="X585" s="10">
        <f>Y585/1000000000000</f>
        <v>0.18053659999999999</v>
      </c>
      <c r="Y585" s="15">
        <f>[1]!Table_1[[#This Row],[주가]]*[1]!Table_1[[#This Row],[기말주식수]]</f>
        <v>180536600000</v>
      </c>
      <c r="Z585" s="14">
        <f>AA585/10</f>
        <v>0.26902328421937621</v>
      </c>
      <c r="AA585" s="15">
        <f>[1]!Table_1[[#This Row],[시가총액]]/[1]!Table_1[[#This Row],[당기순이익(세후영업이익)]]</f>
        <v>2.6902328421937622</v>
      </c>
      <c r="AB585" s="12">
        <v>11262450660</v>
      </c>
    </row>
    <row r="586" spans="1:28" ht="19.2">
      <c r="A586" s="10">
        <v>585</v>
      </c>
      <c r="B586" s="10">
        <v>2460</v>
      </c>
      <c r="C586" s="11" t="s">
        <v>92</v>
      </c>
      <c r="D586" s="11" t="s">
        <v>6</v>
      </c>
      <c r="E586" s="10">
        <v>2019</v>
      </c>
      <c r="F586" s="10">
        <v>78.914000000000001</v>
      </c>
      <c r="G586" s="14">
        <f>([1]!Table_1[[#This Row],[총자산]]-[1]!Table_1[[#This Row],[장부가치 자기자본]]+[1]!Table_1[[#This Row],[시가총액]])/[1]!Table_1[[#This Row],[총자산]]</f>
        <v>0.63118532399888971</v>
      </c>
      <c r="H586" s="14">
        <f>I586/100000000000</f>
        <v>0.29623444036000002</v>
      </c>
      <c r="I586" s="10">
        <v>29623444036</v>
      </c>
      <c r="J586" s="10">
        <v>-4.41</v>
      </c>
      <c r="K586" s="10">
        <f>L586/1000000000000</f>
        <v>0.45138595593399999</v>
      </c>
      <c r="L586" s="10">
        <v>451385955934</v>
      </c>
      <c r="M586" s="10">
        <v>3.5</v>
      </c>
      <c r="N586" s="10">
        <v>1</v>
      </c>
      <c r="O586" s="14">
        <f>IF([1]!Table_1[[#This Row],[연도]]=2016,1,0)</f>
        <v>0</v>
      </c>
      <c r="P586" s="14">
        <f>IF([1]!Table_1[[#This Row],[연도]]=2017,1,0)</f>
        <v>0</v>
      </c>
      <c r="Q586" s="14">
        <f>IF([1]!Table_1[[#This Row],[연도]]=2018,1,0)</f>
        <v>0</v>
      </c>
      <c r="R586" s="14">
        <f>IF([1]!Table_1[[#This Row],[연도]]=2019,1,0)</f>
        <v>1</v>
      </c>
      <c r="S586" s="14">
        <f>IF([1]!Table_1[[#This Row],[연도]]=2020,1,0)</f>
        <v>0</v>
      </c>
      <c r="T586" s="14">
        <f>IF([1]!Table_1[[#This Row],[연도]]=2021,1,0)</f>
        <v>0</v>
      </c>
      <c r="U586" s="14">
        <f>IF([1]!Table_1[[#This Row],[연도]]=2022,1,0)</f>
        <v>0</v>
      </c>
      <c r="V586" s="14">
        <f>IF([1]!Table_1[[#This Row],[연도]]=2023,1,0)</f>
        <v>0</v>
      </c>
      <c r="W586" s="10">
        <v>1.87</v>
      </c>
      <c r="X586" s="10">
        <f>Y586/1000000000000</f>
        <v>0.14505182</v>
      </c>
      <c r="Y586" s="14">
        <f>[1]!Table_1[[#This Row],[주가]]*[1]!Table_1[[#This Row],[기말주식수]]</f>
        <v>145051820000</v>
      </c>
      <c r="Z586" s="14">
        <f>AA586/10</f>
        <v>0.48965211412867876</v>
      </c>
      <c r="AA586" s="14">
        <f>[1]!Table_1[[#This Row],[시가총액]]/[1]!Table_1[[#This Row],[당기순이익(세후영업이익)]]</f>
        <v>4.8965211412867875</v>
      </c>
      <c r="AB586" s="10">
        <v>6055081000</v>
      </c>
    </row>
    <row r="587" spans="1:28" ht="19.2">
      <c r="A587" s="12">
        <v>586</v>
      </c>
      <c r="B587" s="12">
        <v>2460</v>
      </c>
      <c r="C587" s="13" t="s">
        <v>92</v>
      </c>
      <c r="D587" s="13" t="s">
        <v>6</v>
      </c>
      <c r="E587" s="12">
        <v>2020</v>
      </c>
      <c r="F587" s="12">
        <v>23.905999999999999</v>
      </c>
      <c r="G587" s="15">
        <f>([1]!Table_1[[#This Row],[총자산]]-[1]!Table_1[[#This Row],[장부가치 자기자본]]+[1]!Table_1[[#This Row],[시가총액]])/[1]!Table_1[[#This Row],[총자산]]</f>
        <v>0.58750384615253959</v>
      </c>
      <c r="H587" s="14">
        <f>I587/100000000000</f>
        <v>0.40514527573999998</v>
      </c>
      <c r="I587" s="12">
        <v>40514527574</v>
      </c>
      <c r="J587" s="12">
        <v>-5.25</v>
      </c>
      <c r="K587" s="10">
        <f>L587/1000000000000</f>
        <v>0.41925929881399998</v>
      </c>
      <c r="L587" s="12">
        <v>419259298814</v>
      </c>
      <c r="M587" s="12">
        <v>2.75</v>
      </c>
      <c r="N587" s="12">
        <v>1</v>
      </c>
      <c r="O587" s="15">
        <f>IF([1]!Table_1[[#This Row],[연도]]=2016,1,0)</f>
        <v>0</v>
      </c>
      <c r="P587" s="15">
        <f>IF([1]!Table_1[[#This Row],[연도]]=2017,1,0)</f>
        <v>0</v>
      </c>
      <c r="Q587" s="15">
        <f>IF([1]!Table_1[[#This Row],[연도]]=2018,1,0)</f>
        <v>0</v>
      </c>
      <c r="R587" s="15">
        <f>IF([1]!Table_1[[#This Row],[연도]]=2019,1,0)</f>
        <v>0</v>
      </c>
      <c r="S587" s="15">
        <f>IF([1]!Table_1[[#This Row],[연도]]=2020,1,0)</f>
        <v>1</v>
      </c>
      <c r="T587" s="15">
        <f>IF([1]!Table_1[[#This Row],[연도]]=2021,1,0)</f>
        <v>0</v>
      </c>
      <c r="U587" s="15">
        <f>IF([1]!Table_1[[#This Row],[연도]]=2022,1,0)</f>
        <v>0</v>
      </c>
      <c r="V587" s="15">
        <f>IF([1]!Table_1[[#This Row],[연도]]=2023,1,0)</f>
        <v>0</v>
      </c>
      <c r="W587" s="12">
        <v>1.86</v>
      </c>
      <c r="X587" s="10">
        <f>Y587/1000000000000</f>
        <v>0.15501245999999999</v>
      </c>
      <c r="Y587" s="15">
        <f>[1]!Table_1[[#This Row],[주가]]*[1]!Table_1[[#This Row],[기말주식수]]</f>
        <v>155012460000</v>
      </c>
      <c r="Z587" s="14">
        <f>AA587/10</f>
        <v>0.38260957064566264</v>
      </c>
      <c r="AA587" s="15">
        <f>[1]!Table_1[[#This Row],[시가총액]]/[1]!Table_1[[#This Row],[당기순이익(세후영업이익)]]</f>
        <v>3.8260957064566266</v>
      </c>
      <c r="AB587" s="12">
        <v>7871605300</v>
      </c>
    </row>
    <row r="588" spans="1:28" ht="19.2">
      <c r="A588" s="10">
        <v>587</v>
      </c>
      <c r="B588" s="10">
        <v>2460</v>
      </c>
      <c r="C588" s="11" t="s">
        <v>92</v>
      </c>
      <c r="D588" s="11" t="s">
        <v>6</v>
      </c>
      <c r="E588" s="10">
        <v>2021</v>
      </c>
      <c r="F588" s="10">
        <v>40.804000000000002</v>
      </c>
      <c r="G588" s="14">
        <f>([1]!Table_1[[#This Row],[총자산]]-[1]!Table_1[[#This Row],[장부가치 자기자본]]+[1]!Table_1[[#This Row],[시가총액]])/[1]!Table_1[[#This Row],[총자산]]</f>
        <v>0.67807942569984692</v>
      </c>
      <c r="H588" s="14">
        <f>I588/100000000000</f>
        <v>0.28631156223999998</v>
      </c>
      <c r="I588" s="10">
        <v>28631156224</v>
      </c>
      <c r="J588" s="10">
        <v>39.19</v>
      </c>
      <c r="K588" s="10">
        <f>L588/1000000000000</f>
        <v>0.42223139544400001</v>
      </c>
      <c r="L588" s="10">
        <v>422231395444</v>
      </c>
      <c r="M588" s="10">
        <v>3.09</v>
      </c>
      <c r="N588" s="10">
        <v>1</v>
      </c>
      <c r="O588" s="14">
        <f>IF([1]!Table_1[[#This Row],[연도]]=2016,1,0)</f>
        <v>0</v>
      </c>
      <c r="P588" s="14">
        <f>IF([1]!Table_1[[#This Row],[연도]]=2017,1,0)</f>
        <v>0</v>
      </c>
      <c r="Q588" s="14">
        <f>IF([1]!Table_1[[#This Row],[연도]]=2018,1,0)</f>
        <v>0</v>
      </c>
      <c r="R588" s="14">
        <f>IF([1]!Table_1[[#This Row],[연도]]=2019,1,0)</f>
        <v>0</v>
      </c>
      <c r="S588" s="14">
        <f>IF([1]!Table_1[[#This Row],[연도]]=2020,1,0)</f>
        <v>0</v>
      </c>
      <c r="T588" s="14">
        <f>IF([1]!Table_1[[#This Row],[연도]]=2021,1,0)</f>
        <v>1</v>
      </c>
      <c r="U588" s="14">
        <f>IF([1]!Table_1[[#This Row],[연도]]=2022,1,0)</f>
        <v>0</v>
      </c>
      <c r="V588" s="14">
        <f>IF([1]!Table_1[[#This Row],[연도]]=2023,1,0)</f>
        <v>0</v>
      </c>
      <c r="W588" s="10">
        <v>1.63</v>
      </c>
      <c r="X588" s="10">
        <f>Y588/1000000000000</f>
        <v>0.15688008000000001</v>
      </c>
      <c r="Y588" s="14">
        <f>[1]!Table_1[[#This Row],[주가]]*[1]!Table_1[[#This Row],[기말주식수]]</f>
        <v>156880080000</v>
      </c>
      <c r="Z588" s="14">
        <f>AA588/10</f>
        <v>0.54793483983890123</v>
      </c>
      <c r="AA588" s="14">
        <f>[1]!Table_1[[#This Row],[시가총액]]/[1]!Table_1[[#This Row],[당기순이익(세후영업이익)]]</f>
        <v>5.4793483983890123</v>
      </c>
      <c r="AB588" s="10">
        <v>12110162000</v>
      </c>
    </row>
    <row r="589" spans="1:28" ht="19.2">
      <c r="A589" s="12">
        <v>588</v>
      </c>
      <c r="B589" s="12">
        <v>2460</v>
      </c>
      <c r="C589" s="13" t="s">
        <v>92</v>
      </c>
      <c r="D589" s="13" t="s">
        <v>6</v>
      </c>
      <c r="E589" s="12">
        <v>2022</v>
      </c>
      <c r="F589" s="12">
        <v>20.175999999999998</v>
      </c>
      <c r="G589" s="15">
        <f>([1]!Table_1[[#This Row],[총자산]]-[1]!Table_1[[#This Row],[장부가치 자기자본]]+[1]!Table_1[[#This Row],[시가총액]])/[1]!Table_1[[#This Row],[총자산]]</f>
        <v>0.66443085370376287</v>
      </c>
      <c r="H589" s="14">
        <f>I589/100000000000</f>
        <v>0.14545076827</v>
      </c>
      <c r="I589" s="12">
        <v>14545076827</v>
      </c>
      <c r="J589" s="12">
        <v>-7.65</v>
      </c>
      <c r="K589" s="10">
        <f>L589/1000000000000</f>
        <v>0.645706742562</v>
      </c>
      <c r="L589" s="12">
        <v>645706742562</v>
      </c>
      <c r="M589" s="12">
        <v>4.38</v>
      </c>
      <c r="N589" s="12">
        <v>1</v>
      </c>
      <c r="O589" s="15">
        <f>IF([1]!Table_1[[#This Row],[연도]]=2016,1,0)</f>
        <v>0</v>
      </c>
      <c r="P589" s="15">
        <f>IF([1]!Table_1[[#This Row],[연도]]=2017,1,0)</f>
        <v>0</v>
      </c>
      <c r="Q589" s="15">
        <f>IF([1]!Table_1[[#This Row],[연도]]=2018,1,0)</f>
        <v>0</v>
      </c>
      <c r="R589" s="15">
        <f>IF([1]!Table_1[[#This Row],[연도]]=2019,1,0)</f>
        <v>0</v>
      </c>
      <c r="S589" s="15">
        <f>IF([1]!Table_1[[#This Row],[연도]]=2020,1,0)</f>
        <v>0</v>
      </c>
      <c r="T589" s="15">
        <f>IF([1]!Table_1[[#This Row],[연도]]=2021,1,0)</f>
        <v>0</v>
      </c>
      <c r="U589" s="15">
        <f>IF([1]!Table_1[[#This Row],[연도]]=2022,1,0)</f>
        <v>1</v>
      </c>
      <c r="V589" s="15">
        <f>IF([1]!Table_1[[#This Row],[연도]]=2023,1,0)</f>
        <v>0</v>
      </c>
      <c r="W589" s="12">
        <v>3.18</v>
      </c>
      <c r="X589" s="10">
        <f>Y589/1000000000000</f>
        <v>0.106575</v>
      </c>
      <c r="Y589" s="15">
        <f>[1]!Table_1[[#This Row],[주가]]*[1]!Table_1[[#This Row],[기말주식수]]</f>
        <v>106575000000</v>
      </c>
      <c r="Z589" s="14">
        <f>AA589/10</f>
        <v>0.73272215243418315</v>
      </c>
      <c r="AA589" s="15">
        <f>[1]!Table_1[[#This Row],[시가총액]]/[1]!Table_1[[#This Row],[당기순이익(세후영업이익)]]</f>
        <v>7.3272215243418319</v>
      </c>
      <c r="AB589" s="12">
        <v>4574266000</v>
      </c>
    </row>
    <row r="590" spans="1:28" ht="19.2">
      <c r="A590" s="10">
        <v>589</v>
      </c>
      <c r="B590" s="10">
        <v>2460</v>
      </c>
      <c r="C590" s="11" t="s">
        <v>92</v>
      </c>
      <c r="D590" s="11" t="s">
        <v>6</v>
      </c>
      <c r="E590" s="10">
        <v>2023</v>
      </c>
      <c r="F590" s="10">
        <v>23.814</v>
      </c>
      <c r="G590" s="14">
        <f>([1]!Table_1[[#This Row],[총자산]]-[1]!Table_1[[#This Row],[장부가치 자기자본]]+[1]!Table_1[[#This Row],[시가총액]])/[1]!Table_1[[#This Row],[총자산]]</f>
        <v>0.73851270566141325</v>
      </c>
      <c r="H590" s="14">
        <f>I590/100000000000</f>
        <v>0.25253673266999999</v>
      </c>
      <c r="I590" s="10">
        <v>25253673267</v>
      </c>
      <c r="J590" s="10">
        <v>32.909999999999997</v>
      </c>
      <c r="K590" s="10">
        <f>L590/1000000000000</f>
        <v>0.90806852696499996</v>
      </c>
      <c r="L590" s="10">
        <v>908068526965</v>
      </c>
      <c r="M590" s="10">
        <v>3.08</v>
      </c>
      <c r="N590" s="10">
        <v>1</v>
      </c>
      <c r="O590" s="14">
        <f>IF([1]!Table_1[[#This Row],[연도]]=2016,1,0)</f>
        <v>0</v>
      </c>
      <c r="P590" s="14">
        <f>IF([1]!Table_1[[#This Row],[연도]]=2017,1,0)</f>
        <v>0</v>
      </c>
      <c r="Q590" s="14">
        <f>IF([1]!Table_1[[#This Row],[연도]]=2018,1,0)</f>
        <v>0</v>
      </c>
      <c r="R590" s="14">
        <f>IF([1]!Table_1[[#This Row],[연도]]=2019,1,0)</f>
        <v>0</v>
      </c>
      <c r="S590" s="14">
        <f>IF([1]!Table_1[[#This Row],[연도]]=2020,1,0)</f>
        <v>0</v>
      </c>
      <c r="T590" s="14">
        <f>IF([1]!Table_1[[#This Row],[연도]]=2021,1,0)</f>
        <v>0</v>
      </c>
      <c r="U590" s="14">
        <f>IF([1]!Table_1[[#This Row],[연도]]=2022,1,0)</f>
        <v>0</v>
      </c>
      <c r="V590" s="14">
        <f>IF([1]!Table_1[[#This Row],[연도]]=2023,1,0)</f>
        <v>1</v>
      </c>
      <c r="W590" s="10">
        <v>2.89</v>
      </c>
      <c r="X590" s="10">
        <f>Y590/1000000000000</f>
        <v>0.1101275</v>
      </c>
      <c r="Y590" s="14">
        <f>[1]!Table_1[[#This Row],[주가]]*[1]!Table_1[[#This Row],[기말주식수]]</f>
        <v>110127500000</v>
      </c>
      <c r="Z590" s="14">
        <f>AA590/10</f>
        <v>0.43608507497365967</v>
      </c>
      <c r="AA590" s="14">
        <f>[1]!Table_1[[#This Row],[시가총액]]/[1]!Table_1[[#This Row],[당기순이익(세후영업이익)]]</f>
        <v>4.3608507497365965</v>
      </c>
      <c r="AB590" s="10">
        <v>4574266000</v>
      </c>
    </row>
    <row r="591" spans="1:28" ht="19.2">
      <c r="A591" s="12">
        <v>590</v>
      </c>
      <c r="B591" s="12">
        <v>2600</v>
      </c>
      <c r="C591" s="13" t="s">
        <v>93</v>
      </c>
      <c r="D591" s="13" t="s">
        <v>6</v>
      </c>
      <c r="E591" s="12">
        <v>2016</v>
      </c>
      <c r="F591" s="12">
        <v>36.945999999999998</v>
      </c>
      <c r="G591" s="15">
        <f>([1]!Table_1[[#This Row],[총자산]]-[1]!Table_1[[#This Row],[장부가치 자기자본]]+[1]!Table_1[[#This Row],[시가총액]])/[1]!Table_1[[#This Row],[총자산]]</f>
        <v>0.97940194569117012</v>
      </c>
      <c r="H591" s="14">
        <f>I591/100000000000</f>
        <v>0.11526984338</v>
      </c>
      <c r="I591" s="12">
        <v>11526984338</v>
      </c>
      <c r="J591" s="12">
        <v>9.7100000000000009</v>
      </c>
      <c r="K591" s="10">
        <f>L591/1000000000000</f>
        <v>0.12969261609300001</v>
      </c>
      <c r="L591" s="12">
        <v>129692616093</v>
      </c>
      <c r="M591" s="12">
        <v>2.17</v>
      </c>
      <c r="N591" s="12">
        <v>1</v>
      </c>
      <c r="O591" s="15">
        <f>IF([1]!Table_1[[#This Row],[연도]]=2016,1,0)</f>
        <v>1</v>
      </c>
      <c r="P591" s="15">
        <f>IF([1]!Table_1[[#This Row],[연도]]=2017,1,0)</f>
        <v>0</v>
      </c>
      <c r="Q591" s="15">
        <f>IF([1]!Table_1[[#This Row],[연도]]=2018,1,0)</f>
        <v>0</v>
      </c>
      <c r="R591" s="15">
        <f>IF([1]!Table_1[[#This Row],[연도]]=2019,1,0)</f>
        <v>0</v>
      </c>
      <c r="S591" s="15">
        <f>IF([1]!Table_1[[#This Row],[연도]]=2020,1,0)</f>
        <v>0</v>
      </c>
      <c r="T591" s="15">
        <f>IF([1]!Table_1[[#This Row],[연도]]=2021,1,0)</f>
        <v>0</v>
      </c>
      <c r="U591" s="15">
        <f>IF([1]!Table_1[[#This Row],[연도]]=2022,1,0)</f>
        <v>0</v>
      </c>
      <c r="V591" s="15">
        <f>IF([1]!Table_1[[#This Row],[연도]]=2023,1,0)</f>
        <v>0</v>
      </c>
      <c r="W591" s="12">
        <v>0.94</v>
      </c>
      <c r="X591" s="10">
        <f>Y591/1000000000000</f>
        <v>0.10979999999999999</v>
      </c>
      <c r="Y591" s="15">
        <f>[1]!Table_1[[#This Row],[주가]]*[1]!Table_1[[#This Row],[기말주식수]]</f>
        <v>109800000000</v>
      </c>
      <c r="Z591" s="14">
        <f>AA591/10</f>
        <v>0.95254749013609707</v>
      </c>
      <c r="AA591" s="15">
        <f>[1]!Table_1[[#This Row],[시가총액]]/[1]!Table_1[[#This Row],[당기순이익(세후영업이익)]]</f>
        <v>9.5254749013609707</v>
      </c>
      <c r="AB591" s="12">
        <v>3000000000</v>
      </c>
    </row>
    <row r="592" spans="1:28" ht="19.2">
      <c r="A592" s="10">
        <v>591</v>
      </c>
      <c r="B592" s="10">
        <v>2600</v>
      </c>
      <c r="C592" s="11" t="s">
        <v>93</v>
      </c>
      <c r="D592" s="11" t="s">
        <v>6</v>
      </c>
      <c r="E592" s="10">
        <v>2017</v>
      </c>
      <c r="F592" s="10">
        <v>31.864000000000001</v>
      </c>
      <c r="G592" s="14">
        <f>([1]!Table_1[[#This Row],[총자산]]-[1]!Table_1[[#This Row],[장부가치 자기자본]]+[1]!Table_1[[#This Row],[시가총액]])/[1]!Table_1[[#This Row],[총자산]]</f>
        <v>1.3110833128960289</v>
      </c>
      <c r="H592" s="14">
        <f>I592/100000000000</f>
        <v>0.14075158912999999</v>
      </c>
      <c r="I592" s="10">
        <v>14075158913</v>
      </c>
      <c r="J592" s="10">
        <v>3.07</v>
      </c>
      <c r="K592" s="10">
        <f>L592/1000000000000</f>
        <v>0.16212727423199999</v>
      </c>
      <c r="L592" s="10">
        <v>162127274232</v>
      </c>
      <c r="M592" s="10">
        <v>1.72</v>
      </c>
      <c r="N592" s="10">
        <v>1</v>
      </c>
      <c r="O592" s="14">
        <f>IF([1]!Table_1[[#This Row],[연도]]=2016,1,0)</f>
        <v>0</v>
      </c>
      <c r="P592" s="14">
        <f>IF([1]!Table_1[[#This Row],[연도]]=2017,1,0)</f>
        <v>1</v>
      </c>
      <c r="Q592" s="14">
        <f>IF([1]!Table_1[[#This Row],[연도]]=2018,1,0)</f>
        <v>0</v>
      </c>
      <c r="R592" s="14">
        <f>IF([1]!Table_1[[#This Row],[연도]]=2019,1,0)</f>
        <v>0</v>
      </c>
      <c r="S592" s="14">
        <f>IF([1]!Table_1[[#This Row],[연도]]=2020,1,0)</f>
        <v>0</v>
      </c>
      <c r="T592" s="14">
        <f>IF([1]!Table_1[[#This Row],[연도]]=2021,1,0)</f>
        <v>0</v>
      </c>
      <c r="U592" s="14">
        <f>IF([1]!Table_1[[#This Row],[연도]]=2022,1,0)</f>
        <v>0</v>
      </c>
      <c r="V592" s="14">
        <f>IF([1]!Table_1[[#This Row],[연도]]=2023,1,0)</f>
        <v>0</v>
      </c>
      <c r="W592" s="10">
        <v>0.89</v>
      </c>
      <c r="X592" s="10">
        <f>Y592/1000000000000</f>
        <v>0.17280000000000001</v>
      </c>
      <c r="Y592" s="14">
        <f>[1]!Table_1[[#This Row],[주가]]*[1]!Table_1[[#This Row],[기말주식수]]</f>
        <v>172800000000</v>
      </c>
      <c r="Z592" s="14">
        <f>AA592/10</f>
        <v>1.2276948421548526</v>
      </c>
      <c r="AA592" s="14">
        <f>[1]!Table_1[[#This Row],[시가총액]]/[1]!Table_1[[#This Row],[당기순이익(세후영업이익)]]</f>
        <v>12.276948421548525</v>
      </c>
      <c r="AB592" s="10">
        <v>3600000000</v>
      </c>
    </row>
    <row r="593" spans="1:28" ht="19.2">
      <c r="A593" s="12">
        <v>592</v>
      </c>
      <c r="B593" s="12">
        <v>2600</v>
      </c>
      <c r="C593" s="13" t="s">
        <v>93</v>
      </c>
      <c r="D593" s="13" t="s">
        <v>6</v>
      </c>
      <c r="E593" s="12">
        <v>2018</v>
      </c>
      <c r="F593" s="12">
        <v>44.804000000000002</v>
      </c>
      <c r="G593" s="15">
        <f>([1]!Table_1[[#This Row],[총자산]]-[1]!Table_1[[#This Row],[장부가치 자기자본]]+[1]!Table_1[[#This Row],[시가총액]])/[1]!Table_1[[#This Row],[총자산]]</f>
        <v>0.91799022455921953</v>
      </c>
      <c r="H593" s="14">
        <f>I593/100000000000</f>
        <v>0.11369420376</v>
      </c>
      <c r="I593" s="12">
        <v>11369420376</v>
      </c>
      <c r="J593" s="12">
        <v>15.93</v>
      </c>
      <c r="K593" s="10">
        <f>L593/1000000000000</f>
        <v>0.16807124861700001</v>
      </c>
      <c r="L593" s="12">
        <v>168071248617</v>
      </c>
      <c r="M593" s="12">
        <v>1.49</v>
      </c>
      <c r="N593" s="12">
        <v>1</v>
      </c>
      <c r="O593" s="15">
        <f>IF([1]!Table_1[[#This Row],[연도]]=2016,1,0)</f>
        <v>0</v>
      </c>
      <c r="P593" s="15">
        <f>IF([1]!Table_1[[#This Row],[연도]]=2017,1,0)</f>
        <v>0</v>
      </c>
      <c r="Q593" s="15">
        <f>IF([1]!Table_1[[#This Row],[연도]]=2018,1,0)</f>
        <v>1</v>
      </c>
      <c r="R593" s="15">
        <f>IF([1]!Table_1[[#This Row],[연도]]=2019,1,0)</f>
        <v>0</v>
      </c>
      <c r="S593" s="15">
        <f>IF([1]!Table_1[[#This Row],[연도]]=2020,1,0)</f>
        <v>0</v>
      </c>
      <c r="T593" s="15">
        <f>IF([1]!Table_1[[#This Row],[연도]]=2021,1,0)</f>
        <v>0</v>
      </c>
      <c r="U593" s="15">
        <f>IF([1]!Table_1[[#This Row],[연도]]=2022,1,0)</f>
        <v>0</v>
      </c>
      <c r="V593" s="15">
        <f>IF([1]!Table_1[[#This Row],[연도]]=2023,1,0)</f>
        <v>0</v>
      </c>
      <c r="W593" s="12">
        <v>1.18</v>
      </c>
      <c r="X593" s="10">
        <f>Y593/1000000000000</f>
        <v>0.1095</v>
      </c>
      <c r="Y593" s="15">
        <f>[1]!Table_1[[#This Row],[주가]]*[1]!Table_1[[#This Row],[기말주식수]]</f>
        <v>109500000000</v>
      </c>
      <c r="Z593" s="14">
        <f>AA593/10</f>
        <v>0.96310978377707224</v>
      </c>
      <c r="AA593" s="15">
        <f>[1]!Table_1[[#This Row],[시가총액]]/[1]!Table_1[[#This Row],[당기순이익(세후영업이익)]]</f>
        <v>9.6310978377707226</v>
      </c>
      <c r="AB593" s="12">
        <v>3600000000</v>
      </c>
    </row>
    <row r="594" spans="1:28" ht="19.2">
      <c r="A594" s="10">
        <v>593</v>
      </c>
      <c r="B594" s="10">
        <v>2600</v>
      </c>
      <c r="C594" s="11" t="s">
        <v>93</v>
      </c>
      <c r="D594" s="11" t="s">
        <v>6</v>
      </c>
      <c r="E594" s="10">
        <v>2019</v>
      </c>
      <c r="F594" s="10">
        <v>45.889000000000003</v>
      </c>
      <c r="G594" s="14">
        <f>([1]!Table_1[[#This Row],[총자산]]-[1]!Table_1[[#This Row],[장부가치 자기자본]]+[1]!Table_1[[#This Row],[시가총액]])/[1]!Table_1[[#This Row],[총자산]]</f>
        <v>0.81762655797778638</v>
      </c>
      <c r="H594" s="14">
        <f>I594/100000000000</f>
        <v>0.12349895223</v>
      </c>
      <c r="I594" s="10">
        <v>12349895223</v>
      </c>
      <c r="J594" s="10">
        <v>11.63</v>
      </c>
      <c r="K594" s="10">
        <f>L594/1000000000000</f>
        <v>0.19506261331499999</v>
      </c>
      <c r="L594" s="10">
        <v>195062613315</v>
      </c>
      <c r="M594" s="10">
        <v>1.4</v>
      </c>
      <c r="N594" s="10">
        <v>1</v>
      </c>
      <c r="O594" s="14">
        <f>IF([1]!Table_1[[#This Row],[연도]]=2016,1,0)</f>
        <v>0</v>
      </c>
      <c r="P594" s="14">
        <f>IF([1]!Table_1[[#This Row],[연도]]=2017,1,0)</f>
        <v>0</v>
      </c>
      <c r="Q594" s="14">
        <f>IF([1]!Table_1[[#This Row],[연도]]=2018,1,0)</f>
        <v>0</v>
      </c>
      <c r="R594" s="14">
        <f>IF([1]!Table_1[[#This Row],[연도]]=2019,1,0)</f>
        <v>1</v>
      </c>
      <c r="S594" s="14">
        <f>IF([1]!Table_1[[#This Row],[연도]]=2020,1,0)</f>
        <v>0</v>
      </c>
      <c r="T594" s="14">
        <f>IF([1]!Table_1[[#This Row],[연도]]=2021,1,0)</f>
        <v>0</v>
      </c>
      <c r="U594" s="14">
        <f>IF([1]!Table_1[[#This Row],[연도]]=2022,1,0)</f>
        <v>0</v>
      </c>
      <c r="V594" s="14">
        <f>IF([1]!Table_1[[#This Row],[연도]]=2023,1,0)</f>
        <v>0</v>
      </c>
      <c r="W594" s="10">
        <v>1.39</v>
      </c>
      <c r="X594" s="10">
        <f>Y594/1000000000000</f>
        <v>8.9700000000000002E-2</v>
      </c>
      <c r="Y594" s="14">
        <f>[1]!Table_1[[#This Row],[주가]]*[1]!Table_1[[#This Row],[기말주식수]]</f>
        <v>89700000000</v>
      </c>
      <c r="Z594" s="14">
        <f>AA594/10</f>
        <v>0.72632195156559676</v>
      </c>
      <c r="AA594" s="14">
        <f>[1]!Table_1[[#This Row],[시가총액]]/[1]!Table_1[[#This Row],[당기순이익(세후영업이익)]]</f>
        <v>7.2632195156559671</v>
      </c>
      <c r="AB594" s="10">
        <v>3600000000</v>
      </c>
    </row>
    <row r="595" spans="1:28" ht="19.2">
      <c r="A595" s="12">
        <v>594</v>
      </c>
      <c r="B595" s="12">
        <v>2600</v>
      </c>
      <c r="C595" s="13" t="s">
        <v>93</v>
      </c>
      <c r="D595" s="13" t="s">
        <v>6</v>
      </c>
      <c r="E595" s="12">
        <v>2020</v>
      </c>
      <c r="F595" s="12">
        <v>47.898000000000003</v>
      </c>
      <c r="G595" s="15">
        <f>([1]!Table_1[[#This Row],[총자산]]-[1]!Table_1[[#This Row],[장부가치 자기자본]]+[1]!Table_1[[#This Row],[시가총액]])/[1]!Table_1[[#This Row],[총자산]]</f>
        <v>0.88631081012070356</v>
      </c>
      <c r="H595" s="14">
        <f>I595/100000000000</f>
        <v>0.1178734803</v>
      </c>
      <c r="I595" s="12">
        <v>11787348030</v>
      </c>
      <c r="J595" s="12">
        <v>13.89</v>
      </c>
      <c r="K595" s="10">
        <f>L595/1000000000000</f>
        <v>0.222604295865</v>
      </c>
      <c r="L595" s="12">
        <v>222604295865</v>
      </c>
      <c r="M595" s="12">
        <v>1.55</v>
      </c>
      <c r="N595" s="12">
        <v>1</v>
      </c>
      <c r="O595" s="15">
        <f>IF([1]!Table_1[[#This Row],[연도]]=2016,1,0)</f>
        <v>0</v>
      </c>
      <c r="P595" s="15">
        <f>IF([1]!Table_1[[#This Row],[연도]]=2017,1,0)</f>
        <v>0</v>
      </c>
      <c r="Q595" s="15">
        <f>IF([1]!Table_1[[#This Row],[연도]]=2018,1,0)</f>
        <v>0</v>
      </c>
      <c r="R595" s="15">
        <f>IF([1]!Table_1[[#This Row],[연도]]=2019,1,0)</f>
        <v>0</v>
      </c>
      <c r="S595" s="15">
        <f>IF([1]!Table_1[[#This Row],[연도]]=2020,1,0)</f>
        <v>1</v>
      </c>
      <c r="T595" s="15">
        <f>IF([1]!Table_1[[#This Row],[연도]]=2021,1,0)</f>
        <v>0</v>
      </c>
      <c r="U595" s="15">
        <f>IF([1]!Table_1[[#This Row],[연도]]=2022,1,0)</f>
        <v>0</v>
      </c>
      <c r="V595" s="15">
        <f>IF([1]!Table_1[[#This Row],[연도]]=2023,1,0)</f>
        <v>0</v>
      </c>
      <c r="W595" s="12">
        <v>1.1599999999999999</v>
      </c>
      <c r="X595" s="10">
        <f>Y595/1000000000000</f>
        <v>0.105</v>
      </c>
      <c r="Y595" s="15">
        <f>[1]!Table_1[[#This Row],[주가]]*[1]!Table_1[[#This Row],[기말주식수]]</f>
        <v>105000000000</v>
      </c>
      <c r="Z595" s="14">
        <f>AA595/10</f>
        <v>0.89078560956004949</v>
      </c>
      <c r="AA595" s="15">
        <f>[1]!Table_1[[#This Row],[시가총액]]/[1]!Table_1[[#This Row],[당기순이익(세후영업이익)]]</f>
        <v>8.9078560956004953</v>
      </c>
      <c r="AB595" s="12">
        <v>3600000000</v>
      </c>
    </row>
    <row r="596" spans="1:28" ht="19.2">
      <c r="A596" s="10">
        <v>595</v>
      </c>
      <c r="B596" s="10">
        <v>2600</v>
      </c>
      <c r="C596" s="11" t="s">
        <v>93</v>
      </c>
      <c r="D596" s="11" t="s">
        <v>6</v>
      </c>
      <c r="E596" s="10">
        <v>2021</v>
      </c>
      <c r="F596" s="10">
        <v>24.260999999999999</v>
      </c>
      <c r="G596" s="14">
        <f>([1]!Table_1[[#This Row],[총자산]]-[1]!Table_1[[#This Row],[장부가치 자기자본]]+[1]!Table_1[[#This Row],[시가총액]])/[1]!Table_1[[#This Row],[총자산]]</f>
        <v>0.87688962803751913</v>
      </c>
      <c r="H596" s="14">
        <f>I596/100000000000</f>
        <v>0.19072641425</v>
      </c>
      <c r="I596" s="10">
        <v>19072641425</v>
      </c>
      <c r="J596" s="10">
        <v>7.75</v>
      </c>
      <c r="K596" s="10">
        <f>L596/1000000000000</f>
        <v>0.25086124497099999</v>
      </c>
      <c r="L596" s="10">
        <v>250861244971</v>
      </c>
      <c r="M596" s="10">
        <v>1.28</v>
      </c>
      <c r="N596" s="10">
        <v>1</v>
      </c>
      <c r="O596" s="14">
        <f>IF([1]!Table_1[[#This Row],[연도]]=2016,1,0)</f>
        <v>0</v>
      </c>
      <c r="P596" s="14">
        <f>IF([1]!Table_1[[#This Row],[연도]]=2017,1,0)</f>
        <v>0</v>
      </c>
      <c r="Q596" s="14">
        <f>IF([1]!Table_1[[#This Row],[연도]]=2018,1,0)</f>
        <v>0</v>
      </c>
      <c r="R596" s="14">
        <f>IF([1]!Table_1[[#This Row],[연도]]=2019,1,0)</f>
        <v>0</v>
      </c>
      <c r="S596" s="14">
        <f>IF([1]!Table_1[[#This Row],[연도]]=2020,1,0)</f>
        <v>0</v>
      </c>
      <c r="T596" s="14">
        <f>IF([1]!Table_1[[#This Row],[연도]]=2021,1,0)</f>
        <v>1</v>
      </c>
      <c r="U596" s="14">
        <f>IF([1]!Table_1[[#This Row],[연도]]=2022,1,0)</f>
        <v>0</v>
      </c>
      <c r="V596" s="14">
        <f>IF([1]!Table_1[[#This Row],[연도]]=2023,1,0)</f>
        <v>0</v>
      </c>
      <c r="W596" s="10">
        <v>1.34</v>
      </c>
      <c r="X596" s="10">
        <f>Y596/1000000000000</f>
        <v>0.1128</v>
      </c>
      <c r="Y596" s="14">
        <f>[1]!Table_1[[#This Row],[주가]]*[1]!Table_1[[#This Row],[기말주식수]]</f>
        <v>112800000000</v>
      </c>
      <c r="Z596" s="14">
        <f>AA596/10</f>
        <v>0.59142306241936804</v>
      </c>
      <c r="AA596" s="14">
        <f>[1]!Table_1[[#This Row],[시가총액]]/[1]!Table_1[[#This Row],[당기순이익(세후영업이익)]]</f>
        <v>5.9142306241936806</v>
      </c>
      <c r="AB596" s="10">
        <v>3900000000</v>
      </c>
    </row>
    <row r="597" spans="1:28" ht="19.2">
      <c r="A597" s="12">
        <v>596</v>
      </c>
      <c r="B597" s="12">
        <v>2600</v>
      </c>
      <c r="C597" s="13" t="s">
        <v>93</v>
      </c>
      <c r="D597" s="13" t="s">
        <v>6</v>
      </c>
      <c r="E597" s="12">
        <v>2022</v>
      </c>
      <c r="F597" s="12">
        <v>35.036999999999999</v>
      </c>
      <c r="G597" s="15">
        <f>([1]!Table_1[[#This Row],[총자산]]-[1]!Table_1[[#This Row],[장부가치 자기자본]]+[1]!Table_1[[#This Row],[시가총액]])/[1]!Table_1[[#This Row],[총자산]]</f>
        <v>0.92464615052324084</v>
      </c>
      <c r="H597" s="14">
        <f>I597/100000000000</f>
        <v>0.14975758634</v>
      </c>
      <c r="I597" s="12">
        <v>14975758634</v>
      </c>
      <c r="J597" s="12">
        <v>62.12</v>
      </c>
      <c r="K597" s="10">
        <f>L597/1000000000000</f>
        <v>0.32403575245600003</v>
      </c>
      <c r="L597" s="12">
        <v>324035752456</v>
      </c>
      <c r="M597" s="12">
        <v>1.18</v>
      </c>
      <c r="N597" s="12">
        <v>1</v>
      </c>
      <c r="O597" s="15">
        <f>IF([1]!Table_1[[#This Row],[연도]]=2016,1,0)</f>
        <v>0</v>
      </c>
      <c r="P597" s="15">
        <f>IF([1]!Table_1[[#This Row],[연도]]=2017,1,0)</f>
        <v>0</v>
      </c>
      <c r="Q597" s="15">
        <f>IF([1]!Table_1[[#This Row],[연도]]=2018,1,0)</f>
        <v>0</v>
      </c>
      <c r="R597" s="15">
        <f>IF([1]!Table_1[[#This Row],[연도]]=2019,1,0)</f>
        <v>0</v>
      </c>
      <c r="S597" s="15">
        <f>IF([1]!Table_1[[#This Row],[연도]]=2020,1,0)</f>
        <v>0</v>
      </c>
      <c r="T597" s="15">
        <f>IF([1]!Table_1[[#This Row],[연도]]=2021,1,0)</f>
        <v>0</v>
      </c>
      <c r="U597" s="15">
        <f>IF([1]!Table_1[[#This Row],[연도]]=2022,1,0)</f>
        <v>1</v>
      </c>
      <c r="V597" s="15">
        <f>IF([1]!Table_1[[#This Row],[연도]]=2023,1,0)</f>
        <v>0</v>
      </c>
      <c r="W597" s="12">
        <v>1.43</v>
      </c>
      <c r="X597" s="10">
        <f>Y597/1000000000000</f>
        <v>0.1215</v>
      </c>
      <c r="Y597" s="15">
        <f>[1]!Table_1[[#This Row],[주가]]*[1]!Table_1[[#This Row],[기말주식수]]</f>
        <v>121500000000</v>
      </c>
      <c r="Z597" s="14">
        <f>AA597/10</f>
        <v>0.81131115270617538</v>
      </c>
      <c r="AA597" s="15">
        <f>[1]!Table_1[[#This Row],[시가총액]]/[1]!Table_1[[#This Row],[당기순이익(세후영업이익)]]</f>
        <v>8.1131115270617542</v>
      </c>
      <c r="AB597" s="12">
        <v>3900000000</v>
      </c>
    </row>
    <row r="598" spans="1:28" ht="19.2">
      <c r="A598" s="10">
        <v>597</v>
      </c>
      <c r="B598" s="10">
        <v>2620</v>
      </c>
      <c r="C598" s="11" t="s">
        <v>94</v>
      </c>
      <c r="D598" s="11" t="s">
        <v>6</v>
      </c>
      <c r="E598" s="10">
        <v>2016</v>
      </c>
      <c r="F598" s="10">
        <v>11.298999999999999</v>
      </c>
      <c r="G598" s="14">
        <f>([1]!Table_1[[#This Row],[총자산]]-[1]!Table_1[[#This Row],[장부가치 자기자본]]+[1]!Table_1[[#This Row],[시가총액]])/[1]!Table_1[[#This Row],[총자산]]</f>
        <v>2.1742402178360831</v>
      </c>
      <c r="H598" s="14">
        <f>I598/100000000000</f>
        <v>9.3531609259999995E-2</v>
      </c>
      <c r="I598" s="10">
        <v>9353160926</v>
      </c>
      <c r="J598" s="10">
        <v>10.52</v>
      </c>
      <c r="K598" s="10">
        <f>L598/1000000000000</f>
        <v>0.61727987953499996</v>
      </c>
      <c r="L598" s="10">
        <v>617279879535</v>
      </c>
      <c r="M598" s="10">
        <v>0.49</v>
      </c>
      <c r="N598" s="10">
        <v>1</v>
      </c>
      <c r="O598" s="14">
        <f>IF([1]!Table_1[[#This Row],[연도]]=2016,1,0)</f>
        <v>1</v>
      </c>
      <c r="P598" s="14">
        <f>IF([1]!Table_1[[#This Row],[연도]]=2017,1,0)</f>
        <v>0</v>
      </c>
      <c r="Q598" s="14">
        <f>IF([1]!Table_1[[#This Row],[연도]]=2018,1,0)</f>
        <v>0</v>
      </c>
      <c r="R598" s="14">
        <f>IF([1]!Table_1[[#This Row],[연도]]=2019,1,0)</f>
        <v>0</v>
      </c>
      <c r="S598" s="14">
        <f>IF([1]!Table_1[[#This Row],[연도]]=2020,1,0)</f>
        <v>0</v>
      </c>
      <c r="T598" s="14">
        <f>IF([1]!Table_1[[#This Row],[연도]]=2021,1,0)</f>
        <v>0</v>
      </c>
      <c r="U598" s="14">
        <f>IF([1]!Table_1[[#This Row],[연도]]=2022,1,0)</f>
        <v>0</v>
      </c>
      <c r="V598" s="14">
        <f>IF([1]!Table_1[[#This Row],[연도]]=2023,1,0)</f>
        <v>0</v>
      </c>
      <c r="W598" s="10">
        <v>0.49</v>
      </c>
      <c r="X598" s="10">
        <f>Y598/1000000000000</f>
        <v>0.82978830000000003</v>
      </c>
      <c r="Y598" s="14">
        <f>[1]!Table_1[[#This Row],[주가]]*[1]!Table_1[[#This Row],[기말주식수]]</f>
        <v>829788300000</v>
      </c>
      <c r="Z598" s="14">
        <f>AA598/10</f>
        <v>8.8717419337172636</v>
      </c>
      <c r="AA598" s="14">
        <f>[1]!Table_1[[#This Row],[시가총액]]/[1]!Table_1[[#This Row],[당기순이익(세후영업이익)]]</f>
        <v>88.717419337172643</v>
      </c>
      <c r="AB598" s="10">
        <v>891528470</v>
      </c>
    </row>
    <row r="599" spans="1:28" ht="19.2">
      <c r="A599" s="12">
        <v>598</v>
      </c>
      <c r="B599" s="12">
        <v>2620</v>
      </c>
      <c r="C599" s="13" t="s">
        <v>94</v>
      </c>
      <c r="D599" s="13" t="s">
        <v>6</v>
      </c>
      <c r="E599" s="12">
        <v>2017</v>
      </c>
      <c r="F599" s="12">
        <v>4.2999999999999997E-2</v>
      </c>
      <c r="G599" s="15">
        <f>([1]!Table_1[[#This Row],[총자산]]-[1]!Table_1[[#This Row],[장부가치 자기자본]]+[1]!Table_1[[#This Row],[시가총액]])/[1]!Table_1[[#This Row],[총자산]]</f>
        <v>0.92474575301402695</v>
      </c>
      <c r="H599" s="14">
        <f>I599/100000000000</f>
        <v>2.9215034600000001E-3</v>
      </c>
      <c r="I599" s="12">
        <v>292150346</v>
      </c>
      <c r="J599" s="12">
        <v>-59.84</v>
      </c>
      <c r="K599" s="10">
        <f>L599/1000000000000</f>
        <v>4.4440576948999999E-2</v>
      </c>
      <c r="L599" s="12">
        <v>44440576949</v>
      </c>
      <c r="M599" s="12">
        <v>0.78</v>
      </c>
      <c r="N599" s="12">
        <v>1</v>
      </c>
      <c r="O599" s="15">
        <f>IF([1]!Table_1[[#This Row],[연도]]=2016,1,0)</f>
        <v>0</v>
      </c>
      <c r="P599" s="15">
        <f>IF([1]!Table_1[[#This Row],[연도]]=2017,1,0)</f>
        <v>1</v>
      </c>
      <c r="Q599" s="15">
        <f>IF([1]!Table_1[[#This Row],[연도]]=2018,1,0)</f>
        <v>0</v>
      </c>
      <c r="R599" s="15">
        <f>IF([1]!Table_1[[#This Row],[연도]]=2019,1,0)</f>
        <v>0</v>
      </c>
      <c r="S599" s="15">
        <f>IF([1]!Table_1[[#This Row],[연도]]=2020,1,0)</f>
        <v>0</v>
      </c>
      <c r="T599" s="15">
        <f>IF([1]!Table_1[[#This Row],[연도]]=2021,1,0)</f>
        <v>0</v>
      </c>
      <c r="U599" s="15">
        <f>IF([1]!Table_1[[#This Row],[연도]]=2022,1,0)</f>
        <v>0</v>
      </c>
      <c r="V599" s="15">
        <f>IF([1]!Table_1[[#This Row],[연도]]=2023,1,0)</f>
        <v>0</v>
      </c>
      <c r="W599" s="12">
        <v>0.81</v>
      </c>
      <c r="X599" s="10">
        <f>Y599/1000000000000</f>
        <v>0.15556915060000001</v>
      </c>
      <c r="Y599" s="15">
        <f>[1]!Table_1[[#This Row],[주가]]*[1]!Table_1[[#This Row],[기말주식수]]</f>
        <v>155569150600</v>
      </c>
      <c r="Z599" s="14">
        <f>AA599/10</f>
        <v>53.249688980344388</v>
      </c>
      <c r="AA599" s="15">
        <f>[1]!Table_1[[#This Row],[시가총액]]/[1]!Table_1[[#This Row],[당기순이익(세후영업이익)]]</f>
        <v>532.49688980344388</v>
      </c>
      <c r="AB599" s="12">
        <v>223396620</v>
      </c>
    </row>
    <row r="600" spans="1:28" ht="19.2">
      <c r="A600" s="10">
        <v>599</v>
      </c>
      <c r="B600" s="10">
        <v>2620</v>
      </c>
      <c r="C600" s="11" t="s">
        <v>94</v>
      </c>
      <c r="D600" s="11" t="s">
        <v>6</v>
      </c>
      <c r="E600" s="10">
        <v>2018</v>
      </c>
      <c r="F600" s="10">
        <v>14.715999999999999</v>
      </c>
      <c r="G600" s="14">
        <f>([1]!Table_1[[#This Row],[총자산]]-[1]!Table_1[[#This Row],[장부가치 자기자본]]+[1]!Table_1[[#This Row],[시가총액]])/[1]!Table_1[[#This Row],[총자산]]</f>
        <v>0.80712262335404361</v>
      </c>
      <c r="H600" s="14">
        <f>I600/100000000000</f>
        <v>0.10949406740000001</v>
      </c>
      <c r="I600" s="10">
        <v>10949406740</v>
      </c>
      <c r="J600" s="10">
        <v>365.66</v>
      </c>
      <c r="K600" s="10">
        <f>L600/1000000000000</f>
        <v>0.142736342504</v>
      </c>
      <c r="L600" s="10">
        <v>142736342504</v>
      </c>
      <c r="M600" s="10">
        <v>3.17</v>
      </c>
      <c r="N600" s="10">
        <v>1</v>
      </c>
      <c r="O600" s="14">
        <f>IF([1]!Table_1[[#This Row],[연도]]=2016,1,0)</f>
        <v>0</v>
      </c>
      <c r="P600" s="14">
        <f>IF([1]!Table_1[[#This Row],[연도]]=2017,1,0)</f>
        <v>0</v>
      </c>
      <c r="Q600" s="14">
        <f>IF([1]!Table_1[[#This Row],[연도]]=2018,1,0)</f>
        <v>1</v>
      </c>
      <c r="R600" s="14">
        <f>IF([1]!Table_1[[#This Row],[연도]]=2019,1,0)</f>
        <v>0</v>
      </c>
      <c r="S600" s="14">
        <f>IF([1]!Table_1[[#This Row],[연도]]=2020,1,0)</f>
        <v>0</v>
      </c>
      <c r="T600" s="14">
        <f>IF([1]!Table_1[[#This Row],[연도]]=2021,1,0)</f>
        <v>0</v>
      </c>
      <c r="U600" s="14">
        <f>IF([1]!Table_1[[#This Row],[연도]]=2022,1,0)</f>
        <v>0</v>
      </c>
      <c r="V600" s="14">
        <f>IF([1]!Table_1[[#This Row],[연도]]=2023,1,0)</f>
        <v>0</v>
      </c>
      <c r="W600" s="10">
        <v>1.23</v>
      </c>
      <c r="X600" s="10">
        <f>Y600/1000000000000</f>
        <v>0.41211255899999999</v>
      </c>
      <c r="Y600" s="14">
        <f>[1]!Table_1[[#This Row],[주가]]*[1]!Table_1[[#This Row],[기말주식수]]</f>
        <v>412112559000</v>
      </c>
      <c r="Z600" s="14">
        <f>AA600/10</f>
        <v>3.763788932001991</v>
      </c>
      <c r="AA600" s="14">
        <f>[1]!Table_1[[#This Row],[시가총액]]/[1]!Table_1[[#This Row],[당기순이익(세후영업이익)]]</f>
        <v>37.637889320019909</v>
      </c>
      <c r="AB600" s="10">
        <v>1074578750</v>
      </c>
    </row>
    <row r="601" spans="1:28" ht="19.2">
      <c r="A601" s="12">
        <v>600</v>
      </c>
      <c r="B601" s="12">
        <v>2620</v>
      </c>
      <c r="C601" s="13" t="s">
        <v>94</v>
      </c>
      <c r="D601" s="13" t="s">
        <v>6</v>
      </c>
      <c r="E601" s="12">
        <v>2019</v>
      </c>
      <c r="F601" s="12">
        <v>-1.121</v>
      </c>
      <c r="G601" s="15">
        <f>([1]!Table_1[[#This Row],[총자산]]-[1]!Table_1[[#This Row],[장부가치 자기자본]]+[1]!Table_1[[#This Row],[시가총액]])/[1]!Table_1[[#This Row],[총자산]]</f>
        <v>0.75015193119242307</v>
      </c>
      <c r="H601" s="14">
        <f>I601/100000000000</f>
        <v>9.0068062609999999E-2</v>
      </c>
      <c r="I601" s="12">
        <v>9006806261</v>
      </c>
      <c r="J601" s="12">
        <v>-8</v>
      </c>
      <c r="K601" s="10">
        <f>L601/1000000000000</f>
        <v>0.73114037968800005</v>
      </c>
      <c r="L601" s="12">
        <v>731140379688</v>
      </c>
      <c r="M601" s="12">
        <v>2.86</v>
      </c>
      <c r="N601" s="12">
        <v>1</v>
      </c>
      <c r="O601" s="15">
        <f>IF([1]!Table_1[[#This Row],[연도]]=2016,1,0)</f>
        <v>0</v>
      </c>
      <c r="P601" s="15">
        <f>IF([1]!Table_1[[#This Row],[연도]]=2017,1,0)</f>
        <v>0</v>
      </c>
      <c r="Q601" s="15">
        <f>IF([1]!Table_1[[#This Row],[연도]]=2018,1,0)</f>
        <v>0</v>
      </c>
      <c r="R601" s="15">
        <f>IF([1]!Table_1[[#This Row],[연도]]=2019,1,0)</f>
        <v>1</v>
      </c>
      <c r="S601" s="15">
        <f>IF([1]!Table_1[[#This Row],[연도]]=2020,1,0)</f>
        <v>0</v>
      </c>
      <c r="T601" s="15">
        <f>IF([1]!Table_1[[#This Row],[연도]]=2021,1,0)</f>
        <v>0</v>
      </c>
      <c r="U601" s="15">
        <f>IF([1]!Table_1[[#This Row],[연도]]=2022,1,0)</f>
        <v>0</v>
      </c>
      <c r="V601" s="15">
        <f>IF([1]!Table_1[[#This Row],[연도]]=2023,1,0)</f>
        <v>0</v>
      </c>
      <c r="W601" s="12">
        <v>1.04</v>
      </c>
      <c r="X601" s="10">
        <f>Y601/1000000000000</f>
        <v>0.27154703499999999</v>
      </c>
      <c r="Y601" s="15">
        <f>[1]!Table_1[[#This Row],[주가]]*[1]!Table_1[[#This Row],[기말주식수]]</f>
        <v>271547035000</v>
      </c>
      <c r="Z601" s="14">
        <f>AA601/10</f>
        <v>3.0149092489733524</v>
      </c>
      <c r="AA601" s="15">
        <f>[1]!Table_1[[#This Row],[시가총액]]/[1]!Table_1[[#This Row],[당기순이익(세후영업이익)]]</f>
        <v>30.149092489733526</v>
      </c>
      <c r="AB601" s="12">
        <v>1074578750</v>
      </c>
    </row>
    <row r="602" spans="1:28" ht="19.2">
      <c r="A602" s="10">
        <v>601</v>
      </c>
      <c r="B602" s="10">
        <v>2620</v>
      </c>
      <c r="C602" s="11" t="s">
        <v>94</v>
      </c>
      <c r="D602" s="11" t="s">
        <v>6</v>
      </c>
      <c r="E602" s="10">
        <v>2020</v>
      </c>
      <c r="F602" s="10">
        <v>7.1920000000000002</v>
      </c>
      <c r="G602" s="14">
        <f>([1]!Table_1[[#This Row],[총자산]]-[1]!Table_1[[#This Row],[장부가치 자기자본]]+[1]!Table_1[[#This Row],[시가총액]])/[1]!Table_1[[#This Row],[총자산]]</f>
        <v>0.81896553572430286</v>
      </c>
      <c r="H602" s="14">
        <f>I602/100000000000</f>
        <v>0.224811924</v>
      </c>
      <c r="I602" s="10">
        <v>22481192400</v>
      </c>
      <c r="J602" s="10">
        <v>4.83</v>
      </c>
      <c r="K602" s="10">
        <f>L602/1000000000000</f>
        <v>0.76199675211600004</v>
      </c>
      <c r="L602" s="10">
        <v>761996752116</v>
      </c>
      <c r="M602" s="10">
        <v>2.85</v>
      </c>
      <c r="N602" s="10">
        <v>1</v>
      </c>
      <c r="O602" s="14">
        <f>IF([1]!Table_1[[#This Row],[연도]]=2016,1,0)</f>
        <v>0</v>
      </c>
      <c r="P602" s="14">
        <f>IF([1]!Table_1[[#This Row],[연도]]=2017,1,0)</f>
        <v>0</v>
      </c>
      <c r="Q602" s="14">
        <f>IF([1]!Table_1[[#This Row],[연도]]=2018,1,0)</f>
        <v>0</v>
      </c>
      <c r="R602" s="14">
        <f>IF([1]!Table_1[[#This Row],[연도]]=2019,1,0)</f>
        <v>0</v>
      </c>
      <c r="S602" s="14">
        <f>IF([1]!Table_1[[#This Row],[연도]]=2020,1,0)</f>
        <v>1</v>
      </c>
      <c r="T602" s="14">
        <f>IF([1]!Table_1[[#This Row],[연도]]=2021,1,0)</f>
        <v>0</v>
      </c>
      <c r="U602" s="14">
        <f>IF([1]!Table_1[[#This Row],[연도]]=2022,1,0)</f>
        <v>0</v>
      </c>
      <c r="V602" s="14">
        <f>IF([1]!Table_1[[#This Row],[연도]]=2023,1,0)</f>
        <v>0</v>
      </c>
      <c r="W602" s="10">
        <v>0.68</v>
      </c>
      <c r="X602" s="10">
        <f>Y602/1000000000000</f>
        <v>0.33863512600000001</v>
      </c>
      <c r="Y602" s="14">
        <f>[1]!Table_1[[#This Row],[주가]]*[1]!Table_1[[#This Row],[기말주식수]]</f>
        <v>338635126000</v>
      </c>
      <c r="Z602" s="14">
        <f>AA602/10</f>
        <v>1.5063041140113191</v>
      </c>
      <c r="AA602" s="14">
        <f>[1]!Table_1[[#This Row],[시가총액]]/[1]!Table_1[[#This Row],[당기순이익(세후영업이익)]]</f>
        <v>15.063041140113191</v>
      </c>
      <c r="AB602" s="10">
        <v>1074578750</v>
      </c>
    </row>
    <row r="603" spans="1:28" ht="19.2">
      <c r="A603" s="12">
        <v>602</v>
      </c>
      <c r="B603" s="12">
        <v>2620</v>
      </c>
      <c r="C603" s="13" t="s">
        <v>94</v>
      </c>
      <c r="D603" s="13" t="s">
        <v>6</v>
      </c>
      <c r="E603" s="12">
        <v>2021</v>
      </c>
      <c r="F603" s="12">
        <v>-7.7530000000000001</v>
      </c>
      <c r="G603" s="15">
        <f>([1]!Table_1[[#This Row],[총자산]]-[1]!Table_1[[#This Row],[장부가치 자기자본]]+[1]!Table_1[[#This Row],[시가총액]])/[1]!Table_1[[#This Row],[총자산]]</f>
        <v>0.72575734307857942</v>
      </c>
      <c r="H603" s="14">
        <f>I603/100000000000</f>
        <v>-8.974887678E-2</v>
      </c>
      <c r="I603" s="12">
        <v>-8974887678</v>
      </c>
      <c r="J603" s="12">
        <v>0.56999999999999995</v>
      </c>
      <c r="K603" s="10">
        <f>L603/1000000000000</f>
        <v>0.76256805629799995</v>
      </c>
      <c r="L603" s="12">
        <v>762568056298</v>
      </c>
      <c r="M603" s="12">
        <v>3.36</v>
      </c>
      <c r="N603" s="12">
        <v>1</v>
      </c>
      <c r="O603" s="15">
        <f>IF([1]!Table_1[[#This Row],[연도]]=2016,1,0)</f>
        <v>0</v>
      </c>
      <c r="P603" s="15">
        <f>IF([1]!Table_1[[#This Row],[연도]]=2017,1,0)</f>
        <v>0</v>
      </c>
      <c r="Q603" s="15">
        <f>IF([1]!Table_1[[#This Row],[연도]]=2018,1,0)</f>
        <v>0</v>
      </c>
      <c r="R603" s="15">
        <f>IF([1]!Table_1[[#This Row],[연도]]=2019,1,0)</f>
        <v>0</v>
      </c>
      <c r="S603" s="15">
        <f>IF([1]!Table_1[[#This Row],[연도]]=2020,1,0)</f>
        <v>0</v>
      </c>
      <c r="T603" s="15">
        <f>IF([1]!Table_1[[#This Row],[연도]]=2021,1,0)</f>
        <v>1</v>
      </c>
      <c r="U603" s="15">
        <f>IF([1]!Table_1[[#This Row],[연도]]=2022,1,0)</f>
        <v>0</v>
      </c>
      <c r="V603" s="15">
        <f>IF([1]!Table_1[[#This Row],[연도]]=2023,1,0)</f>
        <v>0</v>
      </c>
      <c r="W603" s="12">
        <v>0.43</v>
      </c>
      <c r="X603" s="10">
        <f>Y603/1000000000000</f>
        <v>0.25557368000000003</v>
      </c>
      <c r="Y603" s="15">
        <f>[1]!Table_1[[#This Row],[주가]]*[1]!Table_1[[#This Row],[기말주식수]]</f>
        <v>255573680000</v>
      </c>
      <c r="Z603" s="14">
        <f>AA603/10</f>
        <v>-2.8476532427974974</v>
      </c>
      <c r="AA603" s="15">
        <f>[1]!Table_1[[#This Row],[시가총액]]/[1]!Table_1[[#This Row],[당기순이익(세후영업이익)]]</f>
        <v>-28.476532427974973</v>
      </c>
      <c r="AB603" s="12">
        <v>997823125</v>
      </c>
    </row>
    <row r="604" spans="1:28" ht="19.2">
      <c r="A604" s="10">
        <v>603</v>
      </c>
      <c r="B604" s="10">
        <v>2620</v>
      </c>
      <c r="C604" s="11" t="s">
        <v>94</v>
      </c>
      <c r="D604" s="11" t="s">
        <v>6</v>
      </c>
      <c r="E604" s="10">
        <v>2022</v>
      </c>
      <c r="F604" s="10">
        <v>-0.92300000000000004</v>
      </c>
      <c r="G604" s="14">
        <f>([1]!Table_1[[#This Row],[총자산]]-[1]!Table_1[[#This Row],[장부가치 자기자본]]+[1]!Table_1[[#This Row],[시가총액]])/[1]!Table_1[[#This Row],[총자산]]</f>
        <v>0.79922905404624012</v>
      </c>
      <c r="H604" s="14">
        <f>I604/100000000000</f>
        <v>-7.5479611409999994E-2</v>
      </c>
      <c r="I604" s="10">
        <v>-7547961141</v>
      </c>
      <c r="J604" s="10">
        <v>-3</v>
      </c>
      <c r="K604" s="10">
        <f>L604/1000000000000</f>
        <v>0.79296473325799999</v>
      </c>
      <c r="L604" s="10">
        <v>792964733258</v>
      </c>
      <c r="M604" s="10">
        <v>3.62</v>
      </c>
      <c r="N604" s="10">
        <v>1</v>
      </c>
      <c r="O604" s="14">
        <f>IF([1]!Table_1[[#This Row],[연도]]=2016,1,0)</f>
        <v>0</v>
      </c>
      <c r="P604" s="14">
        <f>IF([1]!Table_1[[#This Row],[연도]]=2017,1,0)</f>
        <v>0</v>
      </c>
      <c r="Q604" s="14">
        <f>IF([1]!Table_1[[#This Row],[연도]]=2018,1,0)</f>
        <v>0</v>
      </c>
      <c r="R604" s="14">
        <f>IF([1]!Table_1[[#This Row],[연도]]=2019,1,0)</f>
        <v>0</v>
      </c>
      <c r="S604" s="14">
        <f>IF([1]!Table_1[[#This Row],[연도]]=2020,1,0)</f>
        <v>0</v>
      </c>
      <c r="T604" s="14">
        <f>IF([1]!Table_1[[#This Row],[연도]]=2021,1,0)</f>
        <v>0</v>
      </c>
      <c r="U604" s="14">
        <f>IF([1]!Table_1[[#This Row],[연도]]=2022,1,0)</f>
        <v>1</v>
      </c>
      <c r="V604" s="14">
        <f>IF([1]!Table_1[[#This Row],[연도]]=2023,1,0)</f>
        <v>0</v>
      </c>
      <c r="W604" s="10">
        <v>0.78</v>
      </c>
      <c r="X604" s="10">
        <f>Y604/1000000000000</f>
        <v>0.245989667</v>
      </c>
      <c r="Y604" s="14">
        <f>[1]!Table_1[[#This Row],[주가]]*[1]!Table_1[[#This Row],[기말주식수]]</f>
        <v>245989667000</v>
      </c>
      <c r="Z604" s="14">
        <f>AA604/10</f>
        <v>-3.2590213755049851</v>
      </c>
      <c r="AA604" s="14">
        <f>[1]!Table_1[[#This Row],[시가총액]]/[1]!Table_1[[#This Row],[당기순이익(세후영업이익)]]</f>
        <v>-32.590213755049852</v>
      </c>
      <c r="AB604" s="10">
        <v>767556250</v>
      </c>
    </row>
    <row r="605" spans="1:28" ht="19.2">
      <c r="A605" s="12">
        <v>604</v>
      </c>
      <c r="B605" s="12">
        <v>2620</v>
      </c>
      <c r="C605" s="13" t="s">
        <v>94</v>
      </c>
      <c r="D605" s="13" t="s">
        <v>6</v>
      </c>
      <c r="E605" s="12">
        <v>2023</v>
      </c>
      <c r="F605" s="12">
        <v>-5.7969999999999997</v>
      </c>
      <c r="G605" s="15">
        <f>([1]!Table_1[[#This Row],[총자산]]-[1]!Table_1[[#This Row],[장부가치 자기자본]]+[1]!Table_1[[#This Row],[시가총액]])/[1]!Table_1[[#This Row],[총자산]]</f>
        <v>0.75661316766557862</v>
      </c>
      <c r="H605" s="14">
        <f>I605/100000000000</f>
        <v>0.20820186237999999</v>
      </c>
      <c r="I605" s="12">
        <v>20820186238</v>
      </c>
      <c r="J605" s="12">
        <v>1.65</v>
      </c>
      <c r="K605" s="10">
        <f>L605/1000000000000</f>
        <v>0.80404300173599996</v>
      </c>
      <c r="L605" s="12">
        <v>804043001736</v>
      </c>
      <c r="M605" s="12">
        <v>1.93</v>
      </c>
      <c r="N605" s="12">
        <v>1</v>
      </c>
      <c r="O605" s="15">
        <f>IF([1]!Table_1[[#This Row],[연도]]=2016,1,0)</f>
        <v>0</v>
      </c>
      <c r="P605" s="15">
        <f>IF([1]!Table_1[[#This Row],[연도]]=2017,1,0)</f>
        <v>0</v>
      </c>
      <c r="Q605" s="15">
        <f>IF([1]!Table_1[[#This Row],[연도]]=2018,1,0)</f>
        <v>0</v>
      </c>
      <c r="R605" s="15">
        <f>IF([1]!Table_1[[#This Row],[연도]]=2019,1,0)</f>
        <v>0</v>
      </c>
      <c r="S605" s="15">
        <f>IF([1]!Table_1[[#This Row],[연도]]=2020,1,0)</f>
        <v>0</v>
      </c>
      <c r="T605" s="15">
        <f>IF([1]!Table_1[[#This Row],[연도]]=2021,1,0)</f>
        <v>0</v>
      </c>
      <c r="U605" s="15">
        <f>IF([1]!Table_1[[#This Row],[연도]]=2022,1,0)</f>
        <v>0</v>
      </c>
      <c r="V605" s="15">
        <f>IF([1]!Table_1[[#This Row],[연도]]=2023,1,0)</f>
        <v>1</v>
      </c>
      <c r="W605" s="12">
        <v>0.87</v>
      </c>
      <c r="X605" s="10">
        <f>Y605/1000000000000</f>
        <v>0.18800638835</v>
      </c>
      <c r="Y605" s="15">
        <f>[1]!Table_1[[#This Row],[주가]]*[1]!Table_1[[#This Row],[기말주식수]]</f>
        <v>188006388350</v>
      </c>
      <c r="Z605" s="14">
        <f>AA605/10</f>
        <v>0.90300051210329624</v>
      </c>
      <c r="AA605" s="15">
        <f>[1]!Table_1[[#This Row],[시가총액]]/[1]!Table_1[[#This Row],[당기순이익(세후영업이익)]]</f>
        <v>9.0300051210329624</v>
      </c>
      <c r="AB605" s="12">
        <v>767556250</v>
      </c>
    </row>
    <row r="606" spans="1:28" ht="19.2">
      <c r="A606" s="10">
        <v>605</v>
      </c>
      <c r="B606" s="10">
        <v>2690</v>
      </c>
      <c r="C606" s="11" t="s">
        <v>95</v>
      </c>
      <c r="D606" s="11" t="s">
        <v>6</v>
      </c>
      <c r="E606" s="10">
        <v>2016</v>
      </c>
      <c r="F606" s="10">
        <v>6.3140000000000001</v>
      </c>
      <c r="G606" s="14">
        <f>([1]!Table_1[[#This Row],[총자산]]-[1]!Table_1[[#This Row],[장부가치 자기자본]]+[1]!Table_1[[#This Row],[시가총액]])/[1]!Table_1[[#This Row],[총자산]]</f>
        <v>0.46001198255047282</v>
      </c>
      <c r="H606" s="14">
        <f>I606/100000000000</f>
        <v>5.5565536050000003E-2</v>
      </c>
      <c r="I606" s="10">
        <v>5556553605</v>
      </c>
      <c r="J606" s="10">
        <v>1.53</v>
      </c>
      <c r="K606" s="10">
        <f>L606/1000000000000</f>
        <v>9.4746657587999994E-2</v>
      </c>
      <c r="L606" s="10">
        <v>94746657588</v>
      </c>
      <c r="M606" s="10">
        <v>1.28</v>
      </c>
      <c r="N606" s="10">
        <v>1</v>
      </c>
      <c r="O606" s="14">
        <f>IF([1]!Table_1[[#This Row],[연도]]=2016,1,0)</f>
        <v>1</v>
      </c>
      <c r="P606" s="14">
        <f>IF([1]!Table_1[[#This Row],[연도]]=2017,1,0)</f>
        <v>0</v>
      </c>
      <c r="Q606" s="14">
        <f>IF([1]!Table_1[[#This Row],[연도]]=2018,1,0)</f>
        <v>0</v>
      </c>
      <c r="R606" s="14">
        <f>IF([1]!Table_1[[#This Row],[연도]]=2019,1,0)</f>
        <v>0</v>
      </c>
      <c r="S606" s="14">
        <f>IF([1]!Table_1[[#This Row],[연도]]=2020,1,0)</f>
        <v>0</v>
      </c>
      <c r="T606" s="14">
        <f>IF([1]!Table_1[[#This Row],[연도]]=2021,1,0)</f>
        <v>0</v>
      </c>
      <c r="U606" s="14">
        <f>IF([1]!Table_1[[#This Row],[연도]]=2022,1,0)</f>
        <v>0</v>
      </c>
      <c r="V606" s="14">
        <f>IF([1]!Table_1[[#This Row],[연도]]=2023,1,0)</f>
        <v>0</v>
      </c>
      <c r="W606" s="10">
        <v>2.06</v>
      </c>
      <c r="X606" s="10">
        <f>Y606/1000000000000</f>
        <v>5.1735000000000003E-2</v>
      </c>
      <c r="Y606" s="14">
        <f>[1]!Table_1[[#This Row],[주가]]*[1]!Table_1[[#This Row],[기말주식수]]</f>
        <v>51735000000</v>
      </c>
      <c r="Z606" s="14">
        <f>AA606/10</f>
        <v>0.93106273560371788</v>
      </c>
      <c r="AA606" s="14">
        <f>[1]!Table_1[[#This Row],[시가총액]]/[1]!Table_1[[#This Row],[당기순이익(세후영업이익)]]</f>
        <v>9.3106273560371786</v>
      </c>
      <c r="AB606" s="10">
        <v>300000000</v>
      </c>
    </row>
    <row r="607" spans="1:28" ht="19.2">
      <c r="A607" s="12">
        <v>606</v>
      </c>
      <c r="B607" s="12">
        <v>2690</v>
      </c>
      <c r="C607" s="13" t="s">
        <v>95</v>
      </c>
      <c r="D607" s="13" t="s">
        <v>6</v>
      </c>
      <c r="E607" s="12">
        <v>2017</v>
      </c>
      <c r="F607" s="12">
        <v>10.941000000000001</v>
      </c>
      <c r="G607" s="15">
        <f>([1]!Table_1[[#This Row],[총자산]]-[1]!Table_1[[#This Row],[장부가치 자기자본]]+[1]!Table_1[[#This Row],[시가총액]])/[1]!Table_1[[#This Row],[총자산]]</f>
        <v>0.4244260638854972</v>
      </c>
      <c r="H607" s="14">
        <f>I607/100000000000</f>
        <v>1.0594838000000001E-2</v>
      </c>
      <c r="I607" s="12">
        <v>1059483800</v>
      </c>
      <c r="J607" s="12">
        <v>2.2999999999999998</v>
      </c>
      <c r="K607" s="10">
        <f>L607/1000000000000</f>
        <v>0.10758054478699999</v>
      </c>
      <c r="L607" s="12">
        <v>107580544787</v>
      </c>
      <c r="M607" s="12">
        <v>3.46</v>
      </c>
      <c r="N607" s="12">
        <v>1</v>
      </c>
      <c r="O607" s="15">
        <f>IF([1]!Table_1[[#This Row],[연도]]=2016,1,0)</f>
        <v>0</v>
      </c>
      <c r="P607" s="15">
        <f>IF([1]!Table_1[[#This Row],[연도]]=2017,1,0)</f>
        <v>1</v>
      </c>
      <c r="Q607" s="15">
        <f>IF([1]!Table_1[[#This Row],[연도]]=2018,1,0)</f>
        <v>0</v>
      </c>
      <c r="R607" s="15">
        <f>IF([1]!Table_1[[#This Row],[연도]]=2019,1,0)</f>
        <v>0</v>
      </c>
      <c r="S607" s="15">
        <f>IF([1]!Table_1[[#This Row],[연도]]=2020,1,0)</f>
        <v>0</v>
      </c>
      <c r="T607" s="15">
        <f>IF([1]!Table_1[[#This Row],[연도]]=2021,1,0)</f>
        <v>0</v>
      </c>
      <c r="U607" s="15">
        <f>IF([1]!Table_1[[#This Row],[연도]]=2022,1,0)</f>
        <v>0</v>
      </c>
      <c r="V607" s="15">
        <f>IF([1]!Table_1[[#This Row],[연도]]=2023,1,0)</f>
        <v>0</v>
      </c>
      <c r="W607" s="12">
        <v>1.85</v>
      </c>
      <c r="X607" s="10">
        <f>Y607/1000000000000</f>
        <v>4.4865000000000002E-2</v>
      </c>
      <c r="Y607" s="15">
        <f>[1]!Table_1[[#This Row],[주가]]*[1]!Table_1[[#This Row],[기말주식수]]</f>
        <v>44865000000</v>
      </c>
      <c r="Z607" s="14">
        <f>AA607/10</f>
        <v>4.2346093446638822</v>
      </c>
      <c r="AA607" s="15">
        <f>[1]!Table_1[[#This Row],[시가총액]]/[1]!Table_1[[#This Row],[당기순이익(세후영업이익)]]</f>
        <v>42.346093446638825</v>
      </c>
      <c r="AB607" s="12">
        <v>150000000</v>
      </c>
    </row>
    <row r="608" spans="1:28" ht="19.2">
      <c r="A608" s="10">
        <v>607</v>
      </c>
      <c r="B608" s="10">
        <v>2690</v>
      </c>
      <c r="C608" s="11" t="s">
        <v>95</v>
      </c>
      <c r="D608" s="11" t="s">
        <v>6</v>
      </c>
      <c r="E608" s="10">
        <v>2019</v>
      </c>
      <c r="F608" s="10">
        <v>13.441000000000001</v>
      </c>
      <c r="G608" s="14">
        <f>([1]!Table_1[[#This Row],[총자산]]-[1]!Table_1[[#This Row],[장부가치 자기자본]]+[1]!Table_1[[#This Row],[시가총액]])/[1]!Table_1[[#This Row],[총자산]]</f>
        <v>0.34425634259896354</v>
      </c>
      <c r="H608" s="14">
        <f>I608/100000000000</f>
        <v>9.8496958600000004E-3</v>
      </c>
      <c r="I608" s="10">
        <v>984969586</v>
      </c>
      <c r="J608" s="10">
        <v>-2.14</v>
      </c>
      <c r="K608" s="10">
        <f>L608/1000000000000</f>
        <v>0.12737014969400001</v>
      </c>
      <c r="L608" s="10">
        <v>127370149694</v>
      </c>
      <c r="M608" s="10">
        <v>3.51</v>
      </c>
      <c r="N608" s="10">
        <v>1</v>
      </c>
      <c r="O608" s="14">
        <f>IF([1]!Table_1[[#This Row],[연도]]=2016,1,0)</f>
        <v>0</v>
      </c>
      <c r="P608" s="14">
        <f>IF([1]!Table_1[[#This Row],[연도]]=2017,1,0)</f>
        <v>0</v>
      </c>
      <c r="Q608" s="14">
        <f>IF([1]!Table_1[[#This Row],[연도]]=2018,1,0)</f>
        <v>0</v>
      </c>
      <c r="R608" s="14">
        <f>IF([1]!Table_1[[#This Row],[연도]]=2019,1,0)</f>
        <v>1</v>
      </c>
      <c r="S608" s="14">
        <f>IF([1]!Table_1[[#This Row],[연도]]=2020,1,0)</f>
        <v>0</v>
      </c>
      <c r="T608" s="14">
        <f>IF([1]!Table_1[[#This Row],[연도]]=2021,1,0)</f>
        <v>0</v>
      </c>
      <c r="U608" s="14">
        <f>IF([1]!Table_1[[#This Row],[연도]]=2022,1,0)</f>
        <v>0</v>
      </c>
      <c r="V608" s="14">
        <f>IF([1]!Table_1[[#This Row],[연도]]=2023,1,0)</f>
        <v>0</v>
      </c>
      <c r="W608" s="10">
        <v>3.04</v>
      </c>
      <c r="X608" s="10">
        <f>Y608/1000000000000</f>
        <v>3.4139999999999997E-2</v>
      </c>
      <c r="Y608" s="14">
        <f>[1]!Table_1[[#This Row],[주가]]*[1]!Table_1[[#This Row],[기말주식수]]</f>
        <v>34140000000</v>
      </c>
      <c r="Z608" s="14">
        <f>AA608/10</f>
        <v>3.4660968709342463</v>
      </c>
      <c r="AA608" s="14">
        <f>[1]!Table_1[[#This Row],[시가총액]]/[1]!Table_1[[#This Row],[당기순이익(세후영업이익)]]</f>
        <v>34.660968709342463</v>
      </c>
      <c r="AB608" s="10">
        <v>150000000</v>
      </c>
    </row>
    <row r="609" spans="1:28" ht="19.2">
      <c r="A609" s="12">
        <v>608</v>
      </c>
      <c r="B609" s="12">
        <v>2690</v>
      </c>
      <c r="C609" s="13" t="s">
        <v>95</v>
      </c>
      <c r="D609" s="13" t="s">
        <v>6</v>
      </c>
      <c r="E609" s="12">
        <v>2021</v>
      </c>
      <c r="F609" s="12">
        <v>4.7960000000000003</v>
      </c>
      <c r="G609" s="15">
        <f>([1]!Table_1[[#This Row],[총자산]]-[1]!Table_1[[#This Row],[장부가치 자기자본]]+[1]!Table_1[[#This Row],[시가총액]])/[1]!Table_1[[#This Row],[총자산]]</f>
        <v>0.46988714107072649</v>
      </c>
      <c r="H609" s="14">
        <f>I609/100000000000</f>
        <v>7.8729843920000001E-2</v>
      </c>
      <c r="I609" s="12">
        <v>7872984392</v>
      </c>
      <c r="J609" s="12">
        <v>21.5</v>
      </c>
      <c r="K609" s="10">
        <f>L609/1000000000000</f>
        <v>0.18223577387000001</v>
      </c>
      <c r="L609" s="12">
        <v>182235773870</v>
      </c>
      <c r="M609" s="12">
        <v>1.85</v>
      </c>
      <c r="N609" s="12">
        <v>1</v>
      </c>
      <c r="O609" s="15">
        <f>IF([1]!Table_1[[#This Row],[연도]]=2016,1,0)</f>
        <v>0</v>
      </c>
      <c r="P609" s="15">
        <f>IF([1]!Table_1[[#This Row],[연도]]=2017,1,0)</f>
        <v>0</v>
      </c>
      <c r="Q609" s="15">
        <f>IF([1]!Table_1[[#This Row],[연도]]=2018,1,0)</f>
        <v>0</v>
      </c>
      <c r="R609" s="15">
        <f>IF([1]!Table_1[[#This Row],[연도]]=2019,1,0)</f>
        <v>0</v>
      </c>
      <c r="S609" s="15">
        <f>IF([1]!Table_1[[#This Row],[연도]]=2020,1,0)</f>
        <v>0</v>
      </c>
      <c r="T609" s="15">
        <f>IF([1]!Table_1[[#This Row],[연도]]=2021,1,0)</f>
        <v>1</v>
      </c>
      <c r="U609" s="15">
        <f>IF([1]!Table_1[[#This Row],[연도]]=2022,1,0)</f>
        <v>0</v>
      </c>
      <c r="V609" s="15">
        <f>IF([1]!Table_1[[#This Row],[연도]]=2023,1,0)</f>
        <v>0</v>
      </c>
      <c r="W609" s="12">
        <v>2.09</v>
      </c>
      <c r="X609" s="10">
        <f>Y609/1000000000000</f>
        <v>5.7856025999999998E-2</v>
      </c>
      <c r="Y609" s="15">
        <f>[1]!Table_1[[#This Row],[주가]]*[1]!Table_1[[#This Row],[기말주식수]]</f>
        <v>57856026000</v>
      </c>
      <c r="Z609" s="14">
        <f>AA609/10</f>
        <v>0.73486778481092152</v>
      </c>
      <c r="AA609" s="15">
        <f>[1]!Table_1[[#This Row],[시가총액]]/[1]!Table_1[[#This Row],[당기순이익(세후영업이익)]]</f>
        <v>7.3486778481092152</v>
      </c>
      <c r="AB609" s="12">
        <v>395709200</v>
      </c>
    </row>
    <row r="610" spans="1:28" ht="19.2">
      <c r="A610" s="10">
        <v>609</v>
      </c>
      <c r="B610" s="10">
        <v>2690</v>
      </c>
      <c r="C610" s="11" t="s">
        <v>95</v>
      </c>
      <c r="D610" s="11" t="s">
        <v>6</v>
      </c>
      <c r="E610" s="10">
        <v>2022</v>
      </c>
      <c r="F610" s="10">
        <v>5.915</v>
      </c>
      <c r="G610" s="14">
        <f>([1]!Table_1[[#This Row],[총자산]]-[1]!Table_1[[#This Row],[장부가치 자기자본]]+[1]!Table_1[[#This Row],[시가총액]])/[1]!Table_1[[#This Row],[총자산]]</f>
        <v>0.35641004756042377</v>
      </c>
      <c r="H610" s="14">
        <f>I610/100000000000</f>
        <v>2.4569299499999999E-2</v>
      </c>
      <c r="I610" s="10">
        <v>2456929950</v>
      </c>
      <c r="J610" s="10">
        <v>-0.45</v>
      </c>
      <c r="K610" s="10">
        <f>L610/1000000000000</f>
        <v>0.19675761538299999</v>
      </c>
      <c r="L610" s="10">
        <v>196757615383</v>
      </c>
      <c r="M610" s="10">
        <v>1.85</v>
      </c>
      <c r="N610" s="10">
        <v>1</v>
      </c>
      <c r="O610" s="14">
        <f>IF([1]!Table_1[[#This Row],[연도]]=2016,1,0)</f>
        <v>0</v>
      </c>
      <c r="P610" s="14">
        <f>IF([1]!Table_1[[#This Row],[연도]]=2017,1,0)</f>
        <v>0</v>
      </c>
      <c r="Q610" s="14">
        <f>IF([1]!Table_1[[#This Row],[연도]]=2018,1,0)</f>
        <v>0</v>
      </c>
      <c r="R610" s="14">
        <f>IF([1]!Table_1[[#This Row],[연도]]=2019,1,0)</f>
        <v>0</v>
      </c>
      <c r="S610" s="14">
        <f>IF([1]!Table_1[[#This Row],[연도]]=2020,1,0)</f>
        <v>0</v>
      </c>
      <c r="T610" s="14">
        <f>IF([1]!Table_1[[#This Row],[연도]]=2021,1,0)</f>
        <v>0</v>
      </c>
      <c r="U610" s="14">
        <f>IF([1]!Table_1[[#This Row],[연도]]=2022,1,0)</f>
        <v>1</v>
      </c>
      <c r="V610" s="14">
        <f>IF([1]!Table_1[[#This Row],[연도]]=2023,1,0)</f>
        <v>0</v>
      </c>
      <c r="W610" s="10">
        <v>4.05</v>
      </c>
      <c r="X610" s="10">
        <f>Y610/1000000000000</f>
        <v>4.2021745200000002E-2</v>
      </c>
      <c r="Y610" s="14">
        <f>[1]!Table_1[[#This Row],[주가]]*[1]!Table_1[[#This Row],[기말주식수]]</f>
        <v>42021745200</v>
      </c>
      <c r="Z610" s="14">
        <f>AA610/10</f>
        <v>1.7103355022392885</v>
      </c>
      <c r="AA610" s="14">
        <f>[1]!Table_1[[#This Row],[시가총액]]/[1]!Table_1[[#This Row],[당기순이익(세후영업이익)]]</f>
        <v>17.103355022392886</v>
      </c>
      <c r="AB610" s="10">
        <v>197854600</v>
      </c>
    </row>
    <row r="611" spans="1:28" ht="19.2">
      <c r="A611" s="12">
        <v>610</v>
      </c>
      <c r="B611" s="12">
        <v>2700</v>
      </c>
      <c r="C611" s="13" t="s">
        <v>96</v>
      </c>
      <c r="D611" s="13" t="s">
        <v>6</v>
      </c>
      <c r="E611" s="12">
        <v>2016</v>
      </c>
      <c r="F611" s="12">
        <v>28.350999999999999</v>
      </c>
      <c r="G611" s="15">
        <f>([1]!Table_1[[#This Row],[총자산]]-[1]!Table_1[[#This Row],[장부가치 자기자본]]+[1]!Table_1[[#This Row],[시가총액]])/[1]!Table_1[[#This Row],[총자산]]</f>
        <v>1.9779821821386299</v>
      </c>
      <c r="H611" s="14">
        <f>I611/100000000000</f>
        <v>4.435229173E-2</v>
      </c>
      <c r="I611" s="12">
        <v>4435229173</v>
      </c>
      <c r="J611" s="12">
        <v>1.83</v>
      </c>
      <c r="K611" s="10">
        <f>L611/1000000000000</f>
        <v>0.124454059928</v>
      </c>
      <c r="L611" s="12">
        <v>124454059928</v>
      </c>
      <c r="M611" s="12">
        <v>5.94</v>
      </c>
      <c r="N611" s="12">
        <v>1</v>
      </c>
      <c r="O611" s="15">
        <f>IF([1]!Table_1[[#This Row],[연도]]=2016,1,0)</f>
        <v>1</v>
      </c>
      <c r="P611" s="15">
        <f>IF([1]!Table_1[[#This Row],[연도]]=2017,1,0)</f>
        <v>0</v>
      </c>
      <c r="Q611" s="15">
        <f>IF([1]!Table_1[[#This Row],[연도]]=2018,1,0)</f>
        <v>0</v>
      </c>
      <c r="R611" s="15">
        <f>IF([1]!Table_1[[#This Row],[연도]]=2019,1,0)</f>
        <v>0</v>
      </c>
      <c r="S611" s="15">
        <f>IF([1]!Table_1[[#This Row],[연도]]=2020,1,0)</f>
        <v>0</v>
      </c>
      <c r="T611" s="15">
        <f>IF([1]!Table_1[[#This Row],[연도]]=2021,1,0)</f>
        <v>0</v>
      </c>
      <c r="U611" s="15">
        <f>IF([1]!Table_1[[#This Row],[연도]]=2022,1,0)</f>
        <v>0</v>
      </c>
      <c r="V611" s="15">
        <f>IF([1]!Table_1[[#This Row],[연도]]=2023,1,0)</f>
        <v>0</v>
      </c>
      <c r="W611" s="12">
        <v>0.83</v>
      </c>
      <c r="X611" s="10">
        <f>Y611/1000000000000</f>
        <v>0.12859601301000001</v>
      </c>
      <c r="Y611" s="15">
        <f>[1]!Table_1[[#This Row],[주가]]*[1]!Table_1[[#This Row],[기말주식수]]</f>
        <v>128596013010</v>
      </c>
      <c r="Z611" s="14">
        <f>AA611/10</f>
        <v>2.8994220590188204</v>
      </c>
      <c r="AA611" s="15">
        <f>[1]!Table_1[[#This Row],[시가총액]]/[1]!Table_1[[#This Row],[당기순이익(세후영업이익)]]</f>
        <v>28.994220590188203</v>
      </c>
      <c r="AB611" s="12">
        <v>1065712815</v>
      </c>
    </row>
    <row r="612" spans="1:28" ht="19.2">
      <c r="A612" s="10">
        <v>611</v>
      </c>
      <c r="B612" s="10">
        <v>2700</v>
      </c>
      <c r="C612" s="11" t="s">
        <v>96</v>
      </c>
      <c r="D612" s="11" t="s">
        <v>6</v>
      </c>
      <c r="E612" s="10">
        <v>2017</v>
      </c>
      <c r="F612" s="10">
        <v>14.907</v>
      </c>
      <c r="G612" s="14">
        <f>([1]!Table_1[[#This Row],[총자산]]-[1]!Table_1[[#This Row],[장부가치 자기자본]]+[1]!Table_1[[#This Row],[시가총액]])/[1]!Table_1[[#This Row],[총자산]]</f>
        <v>1.5007160072469337</v>
      </c>
      <c r="H612" s="14">
        <f>I612/100000000000</f>
        <v>0.10590909168</v>
      </c>
      <c r="I612" s="10">
        <v>10590909168</v>
      </c>
      <c r="J612" s="10">
        <v>5.04</v>
      </c>
      <c r="K612" s="10">
        <f>L612/1000000000000</f>
        <v>0.14455764619799999</v>
      </c>
      <c r="L612" s="10">
        <v>144557646198</v>
      </c>
      <c r="M612" s="10">
        <v>6.23</v>
      </c>
      <c r="N612" s="10">
        <v>1</v>
      </c>
      <c r="O612" s="14">
        <f>IF([1]!Table_1[[#This Row],[연도]]=2016,1,0)</f>
        <v>0</v>
      </c>
      <c r="P612" s="14">
        <f>IF([1]!Table_1[[#This Row],[연도]]=2017,1,0)</f>
        <v>1</v>
      </c>
      <c r="Q612" s="14">
        <f>IF([1]!Table_1[[#This Row],[연도]]=2018,1,0)</f>
        <v>0</v>
      </c>
      <c r="R612" s="14">
        <f>IF([1]!Table_1[[#This Row],[연도]]=2019,1,0)</f>
        <v>0</v>
      </c>
      <c r="S612" s="14">
        <f>IF([1]!Table_1[[#This Row],[연도]]=2020,1,0)</f>
        <v>0</v>
      </c>
      <c r="T612" s="14">
        <f>IF([1]!Table_1[[#This Row],[연도]]=2021,1,0)</f>
        <v>0</v>
      </c>
      <c r="U612" s="14">
        <f>IF([1]!Table_1[[#This Row],[연도]]=2022,1,0)</f>
        <v>0</v>
      </c>
      <c r="V612" s="14">
        <f>IF([1]!Table_1[[#This Row],[연도]]=2023,1,0)</f>
        <v>0</v>
      </c>
      <c r="W612" s="10">
        <v>0.9</v>
      </c>
      <c r="X612" s="10">
        <f>Y612/1000000000000</f>
        <v>9.9111291795000001E-2</v>
      </c>
      <c r="Y612" s="14">
        <f>[1]!Table_1[[#This Row],[주가]]*[1]!Table_1[[#This Row],[기말주식수]]</f>
        <v>99111291795</v>
      </c>
      <c r="Z612" s="14">
        <f>AA612/10</f>
        <v>0.93581476550153719</v>
      </c>
      <c r="AA612" s="14">
        <f>[1]!Table_1[[#This Row],[시가총액]]/[1]!Table_1[[#This Row],[당기순이익(세후영업이익)]]</f>
        <v>9.3581476550153724</v>
      </c>
      <c r="AB612" s="10">
        <v>1406450420</v>
      </c>
    </row>
    <row r="613" spans="1:28" ht="19.2">
      <c r="A613" s="12">
        <v>612</v>
      </c>
      <c r="B613" s="12">
        <v>2700</v>
      </c>
      <c r="C613" s="13" t="s">
        <v>96</v>
      </c>
      <c r="D613" s="13" t="s">
        <v>6</v>
      </c>
      <c r="E613" s="12">
        <v>2018</v>
      </c>
      <c r="F613" s="12">
        <v>15.093</v>
      </c>
      <c r="G613" s="15">
        <f>([1]!Table_1[[#This Row],[총자산]]-[1]!Table_1[[#This Row],[장부가치 자기자본]]+[1]!Table_1[[#This Row],[시가총액]])/[1]!Table_1[[#This Row],[총자산]]</f>
        <v>1.2549390084979615</v>
      </c>
      <c r="H613" s="14">
        <f>I613/100000000000</f>
        <v>0.14783104207</v>
      </c>
      <c r="I613" s="12">
        <v>14783104207</v>
      </c>
      <c r="J613" s="12">
        <v>20.62</v>
      </c>
      <c r="K613" s="10">
        <f>L613/1000000000000</f>
        <v>0.168724539546</v>
      </c>
      <c r="L613" s="12">
        <v>168724539546</v>
      </c>
      <c r="M613" s="12">
        <v>6.1</v>
      </c>
      <c r="N613" s="12">
        <v>1</v>
      </c>
      <c r="O613" s="15">
        <f>IF([1]!Table_1[[#This Row],[연도]]=2016,1,0)</f>
        <v>0</v>
      </c>
      <c r="P613" s="15">
        <f>IF([1]!Table_1[[#This Row],[연도]]=2017,1,0)</f>
        <v>0</v>
      </c>
      <c r="Q613" s="15">
        <f>IF([1]!Table_1[[#This Row],[연도]]=2018,1,0)</f>
        <v>1</v>
      </c>
      <c r="R613" s="15">
        <f>IF([1]!Table_1[[#This Row],[연도]]=2019,1,0)</f>
        <v>0</v>
      </c>
      <c r="S613" s="15">
        <f>IF([1]!Table_1[[#This Row],[연도]]=2020,1,0)</f>
        <v>0</v>
      </c>
      <c r="T613" s="15">
        <f>IF([1]!Table_1[[#This Row],[연도]]=2021,1,0)</f>
        <v>0</v>
      </c>
      <c r="U613" s="15">
        <f>IF([1]!Table_1[[#This Row],[연도]]=2022,1,0)</f>
        <v>0</v>
      </c>
      <c r="V613" s="15">
        <f>IF([1]!Table_1[[#This Row],[연도]]=2023,1,0)</f>
        <v>0</v>
      </c>
      <c r="W613" s="12">
        <v>1.44</v>
      </c>
      <c r="X613" s="10">
        <f>Y613/1000000000000</f>
        <v>9.2717014905000006E-2</v>
      </c>
      <c r="Y613" s="15">
        <f>[1]!Table_1[[#This Row],[주가]]*[1]!Table_1[[#This Row],[기말주식수]]</f>
        <v>92717014905</v>
      </c>
      <c r="Z613" s="14">
        <f>AA613/10</f>
        <v>0.62718231304286709</v>
      </c>
      <c r="AA613" s="15">
        <f>[1]!Table_1[[#This Row],[시가총액]]/[1]!Table_1[[#This Row],[당기순이익(세후영업이익)]]</f>
        <v>6.2718231304286709</v>
      </c>
      <c r="AB613" s="12">
        <v>1756188025</v>
      </c>
    </row>
    <row r="614" spans="1:28" ht="19.2">
      <c r="A614" s="10">
        <v>613</v>
      </c>
      <c r="B614" s="10">
        <v>2700</v>
      </c>
      <c r="C614" s="11" t="s">
        <v>96</v>
      </c>
      <c r="D614" s="11" t="s">
        <v>6</v>
      </c>
      <c r="E614" s="10">
        <v>2019</v>
      </c>
      <c r="F614" s="10">
        <v>32.781999999999996</v>
      </c>
      <c r="G614" s="14">
        <f>([1]!Table_1[[#This Row],[총자산]]-[1]!Table_1[[#This Row],[장부가치 자기자본]]+[1]!Table_1[[#This Row],[시가총액]])/[1]!Table_1[[#This Row],[총자산]]</f>
        <v>1.6227894846344706</v>
      </c>
      <c r="H614" s="14">
        <f>I614/100000000000</f>
        <v>1.579565175E-2</v>
      </c>
      <c r="I614" s="10">
        <v>1579565175</v>
      </c>
      <c r="J614" s="10">
        <v>-2.13</v>
      </c>
      <c r="K614" s="10">
        <f>L614/1000000000000</f>
        <v>0.14588844503100001</v>
      </c>
      <c r="L614" s="10">
        <v>145888445031</v>
      </c>
      <c r="M614" s="10">
        <v>5.41</v>
      </c>
      <c r="N614" s="10">
        <v>1</v>
      </c>
      <c r="O614" s="14">
        <f>IF([1]!Table_1[[#This Row],[연도]]=2016,1,0)</f>
        <v>0</v>
      </c>
      <c r="P614" s="14">
        <f>IF([1]!Table_1[[#This Row],[연도]]=2017,1,0)</f>
        <v>0</v>
      </c>
      <c r="Q614" s="14">
        <f>IF([1]!Table_1[[#This Row],[연도]]=2018,1,0)</f>
        <v>0</v>
      </c>
      <c r="R614" s="14">
        <f>IF([1]!Table_1[[#This Row],[연도]]=2019,1,0)</f>
        <v>1</v>
      </c>
      <c r="S614" s="14">
        <f>IF([1]!Table_1[[#This Row],[연도]]=2020,1,0)</f>
        <v>0</v>
      </c>
      <c r="T614" s="14">
        <f>IF([1]!Table_1[[#This Row],[연도]]=2021,1,0)</f>
        <v>0</v>
      </c>
      <c r="U614" s="14">
        <f>IF([1]!Table_1[[#This Row],[연도]]=2022,1,0)</f>
        <v>0</v>
      </c>
      <c r="V614" s="14">
        <f>IF([1]!Table_1[[#This Row],[연도]]=2023,1,0)</f>
        <v>0</v>
      </c>
      <c r="W614" s="10">
        <v>1.67</v>
      </c>
      <c r="X614" s="10">
        <f>Y614/1000000000000</f>
        <v>0.13179315145500001</v>
      </c>
      <c r="Y614" s="14">
        <f>[1]!Table_1[[#This Row],[주가]]*[1]!Table_1[[#This Row],[기말주식수]]</f>
        <v>131793151455</v>
      </c>
      <c r="Z614" s="14">
        <f>AA614/10</f>
        <v>8.3436349155393348</v>
      </c>
      <c r="AA614" s="14">
        <f>[1]!Table_1[[#This Row],[시가총액]]/[1]!Table_1[[#This Row],[당기순이익(세후영업이익)]]</f>
        <v>83.436349155393344</v>
      </c>
      <c r="AB614" s="10">
        <v>1408950420</v>
      </c>
    </row>
    <row r="615" spans="1:28" ht="19.2">
      <c r="A615" s="12">
        <v>614</v>
      </c>
      <c r="B615" s="12">
        <v>2700</v>
      </c>
      <c r="C615" s="13" t="s">
        <v>96</v>
      </c>
      <c r="D615" s="13" t="s">
        <v>6</v>
      </c>
      <c r="E615" s="12">
        <v>2020</v>
      </c>
      <c r="F615" s="12">
        <v>17.437000000000001</v>
      </c>
      <c r="G615" s="15">
        <f>([1]!Table_1[[#This Row],[총자산]]-[1]!Table_1[[#This Row],[장부가치 자기자본]]+[1]!Table_1[[#This Row],[시가총액]])/[1]!Table_1[[#This Row],[총자산]]</f>
        <v>1.5239551260719153</v>
      </c>
      <c r="H615" s="14">
        <f>I615/100000000000</f>
        <v>6.2361160059999997E-2</v>
      </c>
      <c r="I615" s="12">
        <v>6236116006</v>
      </c>
      <c r="J615" s="12">
        <v>10.5</v>
      </c>
      <c r="K615" s="10">
        <f>L615/1000000000000</f>
        <v>0.172441514538</v>
      </c>
      <c r="L615" s="12">
        <v>172441514538</v>
      </c>
      <c r="M615" s="12">
        <v>3.12</v>
      </c>
      <c r="N615" s="12">
        <v>1</v>
      </c>
      <c r="O615" s="15">
        <f>IF([1]!Table_1[[#This Row],[연도]]=2016,1,0)</f>
        <v>0</v>
      </c>
      <c r="P615" s="15">
        <f>IF([1]!Table_1[[#This Row],[연도]]=2017,1,0)</f>
        <v>0</v>
      </c>
      <c r="Q615" s="15">
        <f>IF([1]!Table_1[[#This Row],[연도]]=2018,1,0)</f>
        <v>0</v>
      </c>
      <c r="R615" s="15">
        <f>IF([1]!Table_1[[#This Row],[연도]]=2019,1,0)</f>
        <v>0</v>
      </c>
      <c r="S615" s="15">
        <f>IF([1]!Table_1[[#This Row],[연도]]=2020,1,0)</f>
        <v>1</v>
      </c>
      <c r="T615" s="15">
        <f>IF([1]!Table_1[[#This Row],[연도]]=2021,1,0)</f>
        <v>0</v>
      </c>
      <c r="U615" s="15">
        <f>IF([1]!Table_1[[#This Row],[연도]]=2022,1,0)</f>
        <v>0</v>
      </c>
      <c r="V615" s="15">
        <f>IF([1]!Table_1[[#This Row],[연도]]=2023,1,0)</f>
        <v>0</v>
      </c>
      <c r="W615" s="12">
        <v>1.53</v>
      </c>
      <c r="X615" s="10">
        <f>Y615/1000000000000</f>
        <v>0.13321410187499999</v>
      </c>
      <c r="Y615" s="15">
        <f>[1]!Table_1[[#This Row],[주가]]*[1]!Table_1[[#This Row],[기말주식수]]</f>
        <v>133214101875</v>
      </c>
      <c r="Z615" s="14">
        <f>AA615/10</f>
        <v>2.1361710036636543</v>
      </c>
      <c r="AA615" s="15">
        <f>[1]!Table_1[[#This Row],[시가총액]]/[1]!Table_1[[#This Row],[당기순이익(세후영업이익)]]</f>
        <v>21.361710036636545</v>
      </c>
      <c r="AB615" s="12">
        <v>1397602160</v>
      </c>
    </row>
    <row r="616" spans="1:28" ht="19.2">
      <c r="A616" s="10">
        <v>615</v>
      </c>
      <c r="B616" s="10">
        <v>2700</v>
      </c>
      <c r="C616" s="11" t="s">
        <v>96</v>
      </c>
      <c r="D616" s="11" t="s">
        <v>6</v>
      </c>
      <c r="E616" s="10">
        <v>2021</v>
      </c>
      <c r="F616" s="10">
        <v>22.03</v>
      </c>
      <c r="G616" s="14">
        <f>([1]!Table_1[[#This Row],[총자산]]-[1]!Table_1[[#This Row],[장부가치 자기자본]]+[1]!Table_1[[#This Row],[시가총액]])/[1]!Table_1[[#This Row],[총자산]]</f>
        <v>1.5541798069550898</v>
      </c>
      <c r="H616" s="14">
        <f>I616/100000000000</f>
        <v>9.6078083339999995E-2</v>
      </c>
      <c r="I616" s="10">
        <v>9607808334</v>
      </c>
      <c r="J616" s="10">
        <v>10.39</v>
      </c>
      <c r="K616" s="10">
        <f>L616/1000000000000</f>
        <v>0.19351709981699999</v>
      </c>
      <c r="L616" s="10">
        <v>193517099817</v>
      </c>
      <c r="M616" s="10">
        <v>3.03</v>
      </c>
      <c r="N616" s="10">
        <v>1</v>
      </c>
      <c r="O616" s="14">
        <f>IF([1]!Table_1[[#This Row],[연도]]=2016,1,0)</f>
        <v>0</v>
      </c>
      <c r="P616" s="14">
        <f>IF([1]!Table_1[[#This Row],[연도]]=2017,1,0)</f>
        <v>0</v>
      </c>
      <c r="Q616" s="14">
        <f>IF([1]!Table_1[[#This Row],[연도]]=2018,1,0)</f>
        <v>0</v>
      </c>
      <c r="R616" s="14">
        <f>IF([1]!Table_1[[#This Row],[연도]]=2019,1,0)</f>
        <v>0</v>
      </c>
      <c r="S616" s="14">
        <f>IF([1]!Table_1[[#This Row],[연도]]=2020,1,0)</f>
        <v>0</v>
      </c>
      <c r="T616" s="14">
        <f>IF([1]!Table_1[[#This Row],[연도]]=2021,1,0)</f>
        <v>1</v>
      </c>
      <c r="U616" s="14">
        <f>IF([1]!Table_1[[#This Row],[연도]]=2022,1,0)</f>
        <v>0</v>
      </c>
      <c r="V616" s="14">
        <f>IF([1]!Table_1[[#This Row],[연도]]=2023,1,0)</f>
        <v>0</v>
      </c>
      <c r="W616" s="10">
        <v>1.59</v>
      </c>
      <c r="X616" s="10">
        <f>Y616/1000000000000</f>
        <v>0.15026550691500001</v>
      </c>
      <c r="Y616" s="14">
        <f>[1]!Table_1[[#This Row],[주가]]*[1]!Table_1[[#This Row],[기말주식수]]</f>
        <v>150265506915</v>
      </c>
      <c r="Z616" s="14">
        <f>AA616/10</f>
        <v>1.5639935944937846</v>
      </c>
      <c r="AA616" s="14">
        <f>[1]!Table_1[[#This Row],[시가총액]]/[1]!Table_1[[#This Row],[당기순이익(세후영업이익)]]</f>
        <v>15.639935944937847</v>
      </c>
      <c r="AB616" s="10">
        <v>1757295700</v>
      </c>
    </row>
    <row r="617" spans="1:28" ht="19.2">
      <c r="A617" s="12">
        <v>616</v>
      </c>
      <c r="B617" s="12">
        <v>2700</v>
      </c>
      <c r="C617" s="13" t="s">
        <v>96</v>
      </c>
      <c r="D617" s="13" t="s">
        <v>6</v>
      </c>
      <c r="E617" s="12">
        <v>2022</v>
      </c>
      <c r="F617" s="12">
        <v>67.459000000000003</v>
      </c>
      <c r="G617" s="15">
        <f>([1]!Table_1[[#This Row],[총자산]]-[1]!Table_1[[#This Row],[장부가치 자기자본]]+[1]!Table_1[[#This Row],[시가총액]])/[1]!Table_1[[#This Row],[총자산]]</f>
        <v>1.3287371206603287</v>
      </c>
      <c r="H617" s="14">
        <f>I617/100000000000</f>
        <v>2.828953931E-2</v>
      </c>
      <c r="I617" s="12">
        <v>2828953931</v>
      </c>
      <c r="J617" s="12">
        <v>25.22</v>
      </c>
      <c r="K617" s="10">
        <f>L617/1000000000000</f>
        <v>0.20272899044500001</v>
      </c>
      <c r="L617" s="12">
        <v>202728990445</v>
      </c>
      <c r="M617" s="12">
        <v>3.12</v>
      </c>
      <c r="N617" s="12">
        <v>1</v>
      </c>
      <c r="O617" s="15">
        <f>IF([1]!Table_1[[#This Row],[연도]]=2016,1,0)</f>
        <v>0</v>
      </c>
      <c r="P617" s="15">
        <f>IF([1]!Table_1[[#This Row],[연도]]=2017,1,0)</f>
        <v>0</v>
      </c>
      <c r="Q617" s="15">
        <f>IF([1]!Table_1[[#This Row],[연도]]=2018,1,0)</f>
        <v>0</v>
      </c>
      <c r="R617" s="15">
        <f>IF([1]!Table_1[[#This Row],[연도]]=2019,1,0)</f>
        <v>0</v>
      </c>
      <c r="S617" s="15">
        <f>IF([1]!Table_1[[#This Row],[연도]]=2020,1,0)</f>
        <v>0</v>
      </c>
      <c r="T617" s="15">
        <f>IF([1]!Table_1[[#This Row],[연도]]=2021,1,0)</f>
        <v>0</v>
      </c>
      <c r="U617" s="15">
        <f>IF([1]!Table_1[[#This Row],[연도]]=2022,1,0)</f>
        <v>1</v>
      </c>
      <c r="V617" s="15">
        <f>IF([1]!Table_1[[#This Row],[연도]]=2023,1,0)</f>
        <v>0</v>
      </c>
      <c r="W617" s="12">
        <v>2.79</v>
      </c>
      <c r="X617" s="10">
        <f>Y617/1000000000000</f>
        <v>0.13214838906000001</v>
      </c>
      <c r="Y617" s="15">
        <f>[1]!Table_1[[#This Row],[주가]]*[1]!Table_1[[#This Row],[기말주식수]]</f>
        <v>132148389060</v>
      </c>
      <c r="Z617" s="14">
        <f>AA617/10</f>
        <v>4.6712810559374223</v>
      </c>
      <c r="AA617" s="15">
        <f>[1]!Table_1[[#This Row],[시가총액]]/[1]!Table_1[[#This Row],[당기순이익(세후영업이익)]]</f>
        <v>46.712810559374219</v>
      </c>
      <c r="AB617" s="12">
        <v>702918280</v>
      </c>
    </row>
    <row r="618" spans="1:28" ht="19.2">
      <c r="A618" s="10">
        <v>617</v>
      </c>
      <c r="B618" s="10">
        <v>2700</v>
      </c>
      <c r="C618" s="11" t="s">
        <v>96</v>
      </c>
      <c r="D618" s="11" t="s">
        <v>6</v>
      </c>
      <c r="E618" s="10">
        <v>2023</v>
      </c>
      <c r="F618" s="10">
        <v>99.751999999999995</v>
      </c>
      <c r="G618" s="14">
        <f>([1]!Table_1[[#This Row],[총자산]]-[1]!Table_1[[#This Row],[장부가치 자기자본]]+[1]!Table_1[[#This Row],[시가총액]])/[1]!Table_1[[#This Row],[총자산]]</f>
        <v>1.4074681343990645</v>
      </c>
      <c r="H618" s="14">
        <f>I618/100000000000</f>
        <v>2.0101033939999999E-2</v>
      </c>
      <c r="I618" s="10">
        <v>2010103394</v>
      </c>
      <c r="J618" s="10">
        <v>-17.5</v>
      </c>
      <c r="K618" s="10">
        <f>L618/1000000000000</f>
        <v>0.184299576203</v>
      </c>
      <c r="L618" s="10">
        <v>184299576203</v>
      </c>
      <c r="M618" s="10">
        <v>1.77</v>
      </c>
      <c r="N618" s="10">
        <v>1</v>
      </c>
      <c r="O618" s="14">
        <f>IF([1]!Table_1[[#This Row],[연도]]=2016,1,0)</f>
        <v>0</v>
      </c>
      <c r="P618" s="14">
        <f>IF([1]!Table_1[[#This Row],[연도]]=2017,1,0)</f>
        <v>0</v>
      </c>
      <c r="Q618" s="14">
        <f>IF([1]!Table_1[[#This Row],[연도]]=2018,1,0)</f>
        <v>0</v>
      </c>
      <c r="R618" s="14">
        <f>IF([1]!Table_1[[#This Row],[연도]]=2019,1,0)</f>
        <v>0</v>
      </c>
      <c r="S618" s="14">
        <f>IF([1]!Table_1[[#This Row],[연도]]=2020,1,0)</f>
        <v>0</v>
      </c>
      <c r="T618" s="14">
        <f>IF([1]!Table_1[[#This Row],[연도]]=2021,1,0)</f>
        <v>0</v>
      </c>
      <c r="U618" s="14">
        <f>IF([1]!Table_1[[#This Row],[연도]]=2022,1,0)</f>
        <v>0</v>
      </c>
      <c r="V618" s="14">
        <f>IF([1]!Table_1[[#This Row],[연도]]=2023,1,0)</f>
        <v>1</v>
      </c>
      <c r="W618" s="10">
        <v>2.13</v>
      </c>
      <c r="X618" s="10">
        <f>Y618/1000000000000</f>
        <v>0.13364038700100001</v>
      </c>
      <c r="Y618" s="14">
        <f>[1]!Table_1[[#This Row],[주가]]*[1]!Table_1[[#This Row],[기말주식수]]</f>
        <v>133640387001</v>
      </c>
      <c r="Z618" s="14">
        <f>AA618/10</f>
        <v>6.6484334785914996</v>
      </c>
      <c r="AA618" s="14">
        <f>[1]!Table_1[[#This Row],[시가총액]]/[1]!Table_1[[#This Row],[당기순이익(세후영업이익)]]</f>
        <v>66.484334785914996</v>
      </c>
      <c r="AB618" s="10">
        <v>1054377420</v>
      </c>
    </row>
    <row r="619" spans="1:28" ht="19.2">
      <c r="A619" s="12">
        <v>618</v>
      </c>
      <c r="B619" s="12">
        <v>2710</v>
      </c>
      <c r="C619" s="13" t="s">
        <v>97</v>
      </c>
      <c r="D619" s="13" t="s">
        <v>6</v>
      </c>
      <c r="E619" s="12">
        <v>2018</v>
      </c>
      <c r="F619" s="12">
        <v>17.498000000000001</v>
      </c>
      <c r="G619" s="15">
        <f>([1]!Table_1[[#This Row],[총자산]]-[1]!Table_1[[#This Row],[장부가치 자기자본]]+[1]!Table_1[[#This Row],[시가총액]])/[1]!Table_1[[#This Row],[총자산]]</f>
        <v>0.7712183512394829</v>
      </c>
      <c r="H619" s="14">
        <f>I619/100000000000</f>
        <v>0.17080602363</v>
      </c>
      <c r="I619" s="12">
        <v>17080602363</v>
      </c>
      <c r="J619" s="12">
        <v>9.36</v>
      </c>
      <c r="K619" s="10">
        <f>L619/1000000000000</f>
        <v>0.413176279408</v>
      </c>
      <c r="L619" s="12">
        <v>413176279408</v>
      </c>
      <c r="M619" s="12">
        <v>0.86</v>
      </c>
      <c r="N619" s="12">
        <v>1</v>
      </c>
      <c r="O619" s="15">
        <f>IF([1]!Table_1[[#This Row],[연도]]=2016,1,0)</f>
        <v>0</v>
      </c>
      <c r="P619" s="15">
        <f>IF([1]!Table_1[[#This Row],[연도]]=2017,1,0)</f>
        <v>0</v>
      </c>
      <c r="Q619" s="15">
        <f>IF([1]!Table_1[[#This Row],[연도]]=2018,1,0)</f>
        <v>1</v>
      </c>
      <c r="R619" s="15">
        <f>IF([1]!Table_1[[#This Row],[연도]]=2019,1,0)</f>
        <v>0</v>
      </c>
      <c r="S619" s="15">
        <f>IF([1]!Table_1[[#This Row],[연도]]=2020,1,0)</f>
        <v>0</v>
      </c>
      <c r="T619" s="15">
        <f>IF([1]!Table_1[[#This Row],[연도]]=2021,1,0)</f>
        <v>0</v>
      </c>
      <c r="U619" s="15">
        <f>IF([1]!Table_1[[#This Row],[연도]]=2022,1,0)</f>
        <v>0</v>
      </c>
      <c r="V619" s="15">
        <f>IF([1]!Table_1[[#This Row],[연도]]=2023,1,0)</f>
        <v>0</v>
      </c>
      <c r="W619" s="12">
        <v>2.4700000000000002</v>
      </c>
      <c r="X619" s="10">
        <f>Y619/1000000000000</f>
        <v>4.2517777499999999E-2</v>
      </c>
      <c r="Y619" s="15">
        <f>[1]!Table_1[[#This Row],[주가]]*[1]!Table_1[[#This Row],[기말주식수]]</f>
        <v>42517777500</v>
      </c>
      <c r="Z619" s="14">
        <f>AA619/10</f>
        <v>0.2489243446829604</v>
      </c>
      <c r="AA619" s="15">
        <f>[1]!Table_1[[#This Row],[시가총액]]/[1]!Table_1[[#This Row],[당기순이익(세후영업이익)]]</f>
        <v>2.4892434468296041</v>
      </c>
      <c r="AB619" s="12">
        <v>1706905680</v>
      </c>
    </row>
    <row r="620" spans="1:28" ht="19.2">
      <c r="A620" s="10">
        <v>619</v>
      </c>
      <c r="B620" s="10">
        <v>2710</v>
      </c>
      <c r="C620" s="11" t="s">
        <v>97</v>
      </c>
      <c r="D620" s="11" t="s">
        <v>6</v>
      </c>
      <c r="E620" s="10">
        <v>2019</v>
      </c>
      <c r="F620" s="10">
        <v>12.708</v>
      </c>
      <c r="G620" s="14">
        <f>([1]!Table_1[[#This Row],[총자산]]-[1]!Table_1[[#This Row],[장부가치 자기자본]]+[1]!Table_1[[#This Row],[시가총액]])/[1]!Table_1[[#This Row],[총자산]]</f>
        <v>0.8175656453396386</v>
      </c>
      <c r="H620" s="14">
        <f>I620/100000000000</f>
        <v>0.12856170183000001</v>
      </c>
      <c r="I620" s="10">
        <v>12856170183</v>
      </c>
      <c r="J620" s="10">
        <v>3.09</v>
      </c>
      <c r="K620" s="10">
        <f>L620/1000000000000</f>
        <v>0.43717390182600002</v>
      </c>
      <c r="L620" s="10">
        <v>437173901826</v>
      </c>
      <c r="M620" s="10">
        <v>0.75</v>
      </c>
      <c r="N620" s="10">
        <v>1</v>
      </c>
      <c r="O620" s="14">
        <f>IF([1]!Table_1[[#This Row],[연도]]=2016,1,0)</f>
        <v>0</v>
      </c>
      <c r="P620" s="14">
        <f>IF([1]!Table_1[[#This Row],[연도]]=2017,1,0)</f>
        <v>0</v>
      </c>
      <c r="Q620" s="14">
        <f>IF([1]!Table_1[[#This Row],[연도]]=2018,1,0)</f>
        <v>0</v>
      </c>
      <c r="R620" s="14">
        <f>IF([1]!Table_1[[#This Row],[연도]]=2019,1,0)</f>
        <v>1</v>
      </c>
      <c r="S620" s="14">
        <f>IF([1]!Table_1[[#This Row],[연도]]=2020,1,0)</f>
        <v>0</v>
      </c>
      <c r="T620" s="14">
        <f>IF([1]!Table_1[[#This Row],[연도]]=2021,1,0)</f>
        <v>0</v>
      </c>
      <c r="U620" s="14">
        <f>IF([1]!Table_1[[#This Row],[연도]]=2022,1,0)</f>
        <v>0</v>
      </c>
      <c r="V620" s="14">
        <f>IF([1]!Table_1[[#This Row],[연도]]=2023,1,0)</f>
        <v>0</v>
      </c>
      <c r="W620" s="10">
        <v>3.04</v>
      </c>
      <c r="X620" s="10">
        <f>Y620/1000000000000</f>
        <v>5.9520419999999997E-2</v>
      </c>
      <c r="Y620" s="14">
        <f>[1]!Table_1[[#This Row],[주가]]*[1]!Table_1[[#This Row],[기말주식수]]</f>
        <v>59520420000</v>
      </c>
      <c r="Z620" s="14">
        <f>AA620/10</f>
        <v>0.46297162492999028</v>
      </c>
      <c r="AA620" s="14">
        <f>[1]!Table_1[[#This Row],[시가총액]]/[1]!Table_1[[#This Row],[당기순이익(세후영업이익)]]</f>
        <v>4.6297162492999027</v>
      </c>
      <c r="AB620" s="10">
        <v>640089630</v>
      </c>
    </row>
    <row r="621" spans="1:28" ht="19.2">
      <c r="A621" s="12">
        <v>620</v>
      </c>
      <c r="B621" s="12">
        <v>2710</v>
      </c>
      <c r="C621" s="13" t="s">
        <v>97</v>
      </c>
      <c r="D621" s="13" t="s">
        <v>6</v>
      </c>
      <c r="E621" s="12">
        <v>2020</v>
      </c>
      <c r="F621" s="12">
        <v>-20.178000000000001</v>
      </c>
      <c r="G621" s="15">
        <f>([1]!Table_1[[#This Row],[총자산]]-[1]!Table_1[[#This Row],[장부가치 자기자본]]+[1]!Table_1[[#This Row],[시가총액]])/[1]!Table_1[[#This Row],[총자산]]</f>
        <v>1.0017574733301777</v>
      </c>
      <c r="H621" s="14">
        <f>I621/100000000000</f>
        <v>9.7092824900000003E-3</v>
      </c>
      <c r="I621" s="12">
        <v>970928249</v>
      </c>
      <c r="J621" s="12">
        <v>-2.37</v>
      </c>
      <c r="K621" s="10">
        <f>L621/1000000000000</f>
        <v>0.43179791229699999</v>
      </c>
      <c r="L621" s="12">
        <v>431797912297</v>
      </c>
      <c r="M621" s="12">
        <v>1.51</v>
      </c>
      <c r="N621" s="12">
        <v>1</v>
      </c>
      <c r="O621" s="15">
        <f>IF([1]!Table_1[[#This Row],[연도]]=2016,1,0)</f>
        <v>0</v>
      </c>
      <c r="P621" s="15">
        <f>IF([1]!Table_1[[#This Row],[연도]]=2017,1,0)</f>
        <v>0</v>
      </c>
      <c r="Q621" s="15">
        <f>IF([1]!Table_1[[#This Row],[연도]]=2018,1,0)</f>
        <v>0</v>
      </c>
      <c r="R621" s="15">
        <f>IF([1]!Table_1[[#This Row],[연도]]=2019,1,0)</f>
        <v>0</v>
      </c>
      <c r="S621" s="15">
        <f>IF([1]!Table_1[[#This Row],[연도]]=2020,1,0)</f>
        <v>1</v>
      </c>
      <c r="T621" s="15">
        <f>IF([1]!Table_1[[#This Row],[연도]]=2021,1,0)</f>
        <v>0</v>
      </c>
      <c r="U621" s="15">
        <f>IF([1]!Table_1[[#This Row],[연도]]=2022,1,0)</f>
        <v>0</v>
      </c>
      <c r="V621" s="15">
        <f>IF([1]!Table_1[[#This Row],[연도]]=2023,1,0)</f>
        <v>0</v>
      </c>
      <c r="W621" s="12">
        <v>2.73</v>
      </c>
      <c r="X621" s="10">
        <f>Y621/1000000000000</f>
        <v>0.12167</v>
      </c>
      <c r="Y621" s="15">
        <f>[1]!Table_1[[#This Row],[주가]]*[1]!Table_1[[#This Row],[기말주식수]]</f>
        <v>121670000000</v>
      </c>
      <c r="Z621" s="14">
        <f>AA621/10</f>
        <v>12.531307037910688</v>
      </c>
      <c r="AA621" s="15">
        <f>[1]!Table_1[[#This Row],[시가총액]]/[1]!Table_1[[#This Row],[당기순이익(세후영업이익)]]</f>
        <v>125.31307037910688</v>
      </c>
      <c r="AB621" s="12">
        <v>340407315</v>
      </c>
    </row>
    <row r="622" spans="1:28" ht="19.2">
      <c r="A622" s="10">
        <v>621</v>
      </c>
      <c r="B622" s="10">
        <v>2710</v>
      </c>
      <c r="C622" s="11" t="s">
        <v>97</v>
      </c>
      <c r="D622" s="11" t="s">
        <v>6</v>
      </c>
      <c r="E622" s="10">
        <v>2021</v>
      </c>
      <c r="F622" s="10">
        <v>12.112</v>
      </c>
      <c r="G622" s="14">
        <f>([1]!Table_1[[#This Row],[총자산]]-[1]!Table_1[[#This Row],[장부가치 자기자본]]+[1]!Table_1[[#This Row],[시가총액]])/[1]!Table_1[[#This Row],[총자산]]</f>
        <v>1.1968706191361584</v>
      </c>
      <c r="H622" s="14">
        <f>I622/100000000000</f>
        <v>0.25597715867999998</v>
      </c>
      <c r="I622" s="10">
        <v>25597715868</v>
      </c>
      <c r="J622" s="10">
        <v>19.64</v>
      </c>
      <c r="K622" s="10">
        <f>L622/1000000000000</f>
        <v>0.53665112932400005</v>
      </c>
      <c r="L622" s="10">
        <v>536651129324</v>
      </c>
      <c r="M622" s="10">
        <v>1.79</v>
      </c>
      <c r="N622" s="10">
        <v>1</v>
      </c>
      <c r="O622" s="14">
        <f>IF([1]!Table_1[[#This Row],[연도]]=2016,1,0)</f>
        <v>0</v>
      </c>
      <c r="P622" s="14">
        <f>IF([1]!Table_1[[#This Row],[연도]]=2017,1,0)</f>
        <v>0</v>
      </c>
      <c r="Q622" s="14">
        <f>IF([1]!Table_1[[#This Row],[연도]]=2018,1,0)</f>
        <v>0</v>
      </c>
      <c r="R622" s="14">
        <f>IF([1]!Table_1[[#This Row],[연도]]=2019,1,0)</f>
        <v>0</v>
      </c>
      <c r="S622" s="14">
        <f>IF([1]!Table_1[[#This Row],[연도]]=2020,1,0)</f>
        <v>0</v>
      </c>
      <c r="T622" s="14">
        <f>IF([1]!Table_1[[#This Row],[연도]]=2021,1,0)</f>
        <v>1</v>
      </c>
      <c r="U622" s="14">
        <f>IF([1]!Table_1[[#This Row],[연도]]=2022,1,0)</f>
        <v>0</v>
      </c>
      <c r="V622" s="14">
        <f>IF([1]!Table_1[[#This Row],[연도]]=2023,1,0)</f>
        <v>0</v>
      </c>
      <c r="W622" s="10">
        <v>2.09</v>
      </c>
      <c r="X622" s="10">
        <f>Y622/1000000000000</f>
        <v>0.22747999999999999</v>
      </c>
      <c r="Y622" s="14">
        <f>[1]!Table_1[[#This Row],[주가]]*[1]!Table_1[[#This Row],[기말주식수]]</f>
        <v>227480000000</v>
      </c>
      <c r="Z622" s="14">
        <f>AA622/10</f>
        <v>0.88867304088008636</v>
      </c>
      <c r="AA622" s="14">
        <f>[1]!Table_1[[#This Row],[시가총액]]/[1]!Table_1[[#This Row],[당기순이익(세후영업이익)]]</f>
        <v>8.8867304088008634</v>
      </c>
      <c r="AB622" s="10">
        <v>3479073150</v>
      </c>
    </row>
    <row r="623" spans="1:28" ht="19.2">
      <c r="A623" s="12">
        <v>622</v>
      </c>
      <c r="B623" s="12">
        <v>2710</v>
      </c>
      <c r="C623" s="13" t="s">
        <v>97</v>
      </c>
      <c r="D623" s="13" t="s">
        <v>6</v>
      </c>
      <c r="E623" s="12">
        <v>2022</v>
      </c>
      <c r="F623" s="12">
        <v>10.179</v>
      </c>
      <c r="G623" s="15">
        <f>([1]!Table_1[[#This Row],[총자산]]-[1]!Table_1[[#This Row],[장부가치 자기자본]]+[1]!Table_1[[#This Row],[시가총액]])/[1]!Table_1[[#This Row],[총자산]]</f>
        <v>1.0562665858420757</v>
      </c>
      <c r="H623" s="14">
        <f>I623/100000000000</f>
        <v>0.43983210872</v>
      </c>
      <c r="I623" s="12">
        <v>43983210872</v>
      </c>
      <c r="J623" s="12">
        <v>38.28</v>
      </c>
      <c r="K623" s="10">
        <f>L623/1000000000000</f>
        <v>0.684414631381</v>
      </c>
      <c r="L623" s="12">
        <v>684414631381</v>
      </c>
      <c r="M623" s="12">
        <v>2.3199999999999998</v>
      </c>
      <c r="N623" s="12">
        <v>1</v>
      </c>
      <c r="O623" s="15">
        <f>IF([1]!Table_1[[#This Row],[연도]]=2016,1,0)</f>
        <v>0</v>
      </c>
      <c r="P623" s="15">
        <f>IF([1]!Table_1[[#This Row],[연도]]=2017,1,0)</f>
        <v>0</v>
      </c>
      <c r="Q623" s="15">
        <f>IF([1]!Table_1[[#This Row],[연도]]=2018,1,0)</f>
        <v>0</v>
      </c>
      <c r="R623" s="15">
        <f>IF([1]!Table_1[[#This Row],[연도]]=2019,1,0)</f>
        <v>0</v>
      </c>
      <c r="S623" s="15">
        <f>IF([1]!Table_1[[#This Row],[연도]]=2020,1,0)</f>
        <v>0</v>
      </c>
      <c r="T623" s="15">
        <f>IF([1]!Table_1[[#This Row],[연도]]=2021,1,0)</f>
        <v>0</v>
      </c>
      <c r="U623" s="15">
        <f>IF([1]!Table_1[[#This Row],[연도]]=2022,1,0)</f>
        <v>1</v>
      </c>
      <c r="V623" s="15">
        <f>IF([1]!Table_1[[#This Row],[연도]]=2023,1,0)</f>
        <v>0</v>
      </c>
      <c r="W623" s="12">
        <v>4.05</v>
      </c>
      <c r="X623" s="10">
        <f>Y623/1000000000000</f>
        <v>0.23735927765000001</v>
      </c>
      <c r="Y623" s="15">
        <f>[1]!Table_1[[#This Row],[주가]]*[1]!Table_1[[#This Row],[기말주식수]]</f>
        <v>237359277650</v>
      </c>
      <c r="Z623" s="14">
        <f>AA623/10</f>
        <v>0.53965882195541226</v>
      </c>
      <c r="AA623" s="15">
        <f>[1]!Table_1[[#This Row],[시가총액]]/[1]!Table_1[[#This Row],[당기순이익(세후영업이익)]]</f>
        <v>5.3965882195541228</v>
      </c>
      <c r="AB623" s="12">
        <v>3009580800</v>
      </c>
    </row>
    <row r="624" spans="1:28" ht="19.2">
      <c r="A624" s="10">
        <v>623</v>
      </c>
      <c r="B624" s="10">
        <v>2710</v>
      </c>
      <c r="C624" s="11" t="s">
        <v>97</v>
      </c>
      <c r="D624" s="11" t="s">
        <v>6</v>
      </c>
      <c r="E624" s="10">
        <v>2023</v>
      </c>
      <c r="F624" s="10">
        <v>-25.288</v>
      </c>
      <c r="G624" s="14">
        <f>([1]!Table_1[[#This Row],[총자산]]-[1]!Table_1[[#This Row],[장부가치 자기자본]]+[1]!Table_1[[#This Row],[시가총액]])/[1]!Table_1[[#This Row],[총자산]]</f>
        <v>3.3338050180216734</v>
      </c>
      <c r="H624" s="14">
        <f>I624/100000000000</f>
        <v>0.11250766391</v>
      </c>
      <c r="I624" s="10">
        <v>11250766391</v>
      </c>
      <c r="J624" s="10">
        <v>10.3</v>
      </c>
      <c r="K624" s="10">
        <f>L624/1000000000000</f>
        <v>0.62441862712499996</v>
      </c>
      <c r="L624" s="10">
        <v>624418627125</v>
      </c>
      <c r="M624" s="10">
        <v>2.44</v>
      </c>
      <c r="N624" s="10">
        <v>1</v>
      </c>
      <c r="O624" s="14">
        <f>IF([1]!Table_1[[#This Row],[연도]]=2016,1,0)</f>
        <v>0</v>
      </c>
      <c r="P624" s="14">
        <f>IF([1]!Table_1[[#This Row],[연도]]=2017,1,0)</f>
        <v>0</v>
      </c>
      <c r="Q624" s="14">
        <f>IF([1]!Table_1[[#This Row],[연도]]=2018,1,0)</f>
        <v>0</v>
      </c>
      <c r="R624" s="14">
        <f>IF([1]!Table_1[[#This Row],[연도]]=2019,1,0)</f>
        <v>0</v>
      </c>
      <c r="S624" s="14">
        <f>IF([1]!Table_1[[#This Row],[연도]]=2020,1,0)</f>
        <v>0</v>
      </c>
      <c r="T624" s="14">
        <f>IF([1]!Table_1[[#This Row],[연도]]=2021,1,0)</f>
        <v>0</v>
      </c>
      <c r="U624" s="14">
        <f>IF([1]!Table_1[[#This Row],[연도]]=2022,1,0)</f>
        <v>0</v>
      </c>
      <c r="V624" s="14">
        <f>IF([1]!Table_1[[#This Row],[연도]]=2023,1,0)</f>
        <v>1</v>
      </c>
      <c r="W624" s="10">
        <v>2.37</v>
      </c>
      <c r="X624" s="10">
        <f>Y624/1000000000000</f>
        <v>1.5413653836000001</v>
      </c>
      <c r="Y624" s="14">
        <f>[1]!Table_1[[#This Row],[주가]]*[1]!Table_1[[#This Row],[기말주식수]]</f>
        <v>1541365383600</v>
      </c>
      <c r="Z624" s="14">
        <f>AA624/10</f>
        <v>13.700092331781132</v>
      </c>
      <c r="AA624" s="14">
        <f>[1]!Table_1[[#This Row],[시가총액]]/[1]!Table_1[[#This Row],[당기순이익(세후영업이익)]]</f>
        <v>137.00092331781133</v>
      </c>
      <c r="AB624" s="10">
        <v>2097095760</v>
      </c>
    </row>
    <row r="625" spans="1:28" ht="19.2">
      <c r="A625" s="12">
        <v>624</v>
      </c>
      <c r="B625" s="12">
        <v>2720</v>
      </c>
      <c r="C625" s="13" t="s">
        <v>98</v>
      </c>
      <c r="D625" s="13" t="s">
        <v>6</v>
      </c>
      <c r="E625" s="12">
        <v>2016</v>
      </c>
      <c r="F625" s="12">
        <v>19.757000000000001</v>
      </c>
      <c r="G625" s="15">
        <f>([1]!Table_1[[#This Row],[총자산]]-[1]!Table_1[[#This Row],[장부가치 자기자본]]+[1]!Table_1[[#This Row],[시가총액]])/[1]!Table_1[[#This Row],[총자산]]</f>
        <v>0.96630814257840691</v>
      </c>
      <c r="H625" s="14">
        <f>I625/100000000000</f>
        <v>3.9692657059999997E-2</v>
      </c>
      <c r="I625" s="12">
        <v>3969265706</v>
      </c>
      <c r="J625" s="12">
        <v>-5.26</v>
      </c>
      <c r="K625" s="10">
        <f>L625/1000000000000</f>
        <v>0.120684005939</v>
      </c>
      <c r="L625" s="12">
        <v>120684005939</v>
      </c>
      <c r="M625" s="12">
        <v>1.07</v>
      </c>
      <c r="N625" s="12">
        <v>1</v>
      </c>
      <c r="O625" s="15">
        <f>IF([1]!Table_1[[#This Row],[연도]]=2016,1,0)</f>
        <v>1</v>
      </c>
      <c r="P625" s="15">
        <f>IF([1]!Table_1[[#This Row],[연도]]=2017,1,0)</f>
        <v>0</v>
      </c>
      <c r="Q625" s="15">
        <f>IF([1]!Table_1[[#This Row],[연도]]=2018,1,0)</f>
        <v>0</v>
      </c>
      <c r="R625" s="15">
        <f>IF([1]!Table_1[[#This Row],[연도]]=2019,1,0)</f>
        <v>0</v>
      </c>
      <c r="S625" s="15">
        <f>IF([1]!Table_1[[#This Row],[연도]]=2020,1,0)</f>
        <v>0</v>
      </c>
      <c r="T625" s="15">
        <f>IF([1]!Table_1[[#This Row],[연도]]=2021,1,0)</f>
        <v>0</v>
      </c>
      <c r="U625" s="15">
        <f>IF([1]!Table_1[[#This Row],[연도]]=2022,1,0)</f>
        <v>0</v>
      </c>
      <c r="V625" s="15">
        <f>IF([1]!Table_1[[#This Row],[연도]]=2023,1,0)</f>
        <v>0</v>
      </c>
      <c r="W625" s="12">
        <v>0.49</v>
      </c>
      <c r="X625" s="10">
        <f>Y625/1000000000000</f>
        <v>6.3157630354000002E-2</v>
      </c>
      <c r="Y625" s="15">
        <f>[1]!Table_1[[#This Row],[주가]]*[1]!Table_1[[#This Row],[기말주식수]]</f>
        <v>63157630354</v>
      </c>
      <c r="Z625" s="14">
        <f>AA625/10</f>
        <v>1.5911666044056967</v>
      </c>
      <c r="AA625" s="15">
        <f>[1]!Table_1[[#This Row],[시가총액]]/[1]!Table_1[[#This Row],[당기순이익(세후영업이익)]]</f>
        <v>15.911666044056966</v>
      </c>
      <c r="AB625" s="12">
        <v>157855650</v>
      </c>
    </row>
    <row r="626" spans="1:28" ht="19.2">
      <c r="A626" s="10">
        <v>625</v>
      </c>
      <c r="B626" s="10">
        <v>2720</v>
      </c>
      <c r="C626" s="11" t="s">
        <v>98</v>
      </c>
      <c r="D626" s="11" t="s">
        <v>6</v>
      </c>
      <c r="E626" s="10">
        <v>2017</v>
      </c>
      <c r="F626" s="10">
        <v>15.893000000000001</v>
      </c>
      <c r="G626" s="14">
        <f>([1]!Table_1[[#This Row],[총자산]]-[1]!Table_1[[#This Row],[장부가치 자기자본]]+[1]!Table_1[[#This Row],[시가총액]])/[1]!Table_1[[#This Row],[총자산]]</f>
        <v>1.0816576397769684</v>
      </c>
      <c r="H626" s="14">
        <f>I626/100000000000</f>
        <v>2.5641764420000001E-2</v>
      </c>
      <c r="I626" s="10">
        <v>2564176442</v>
      </c>
      <c r="J626" s="10">
        <v>1.69</v>
      </c>
      <c r="K626" s="10">
        <f>L626/1000000000000</f>
        <v>0.12331022412000001</v>
      </c>
      <c r="L626" s="10">
        <v>123310224120</v>
      </c>
      <c r="M626" s="10">
        <v>0.8</v>
      </c>
      <c r="N626" s="10">
        <v>1</v>
      </c>
      <c r="O626" s="14">
        <f>IF([1]!Table_1[[#This Row],[연도]]=2016,1,0)</f>
        <v>0</v>
      </c>
      <c r="P626" s="14">
        <f>IF([1]!Table_1[[#This Row],[연도]]=2017,1,0)</f>
        <v>1</v>
      </c>
      <c r="Q626" s="14">
        <f>IF([1]!Table_1[[#This Row],[연도]]=2018,1,0)</f>
        <v>0</v>
      </c>
      <c r="R626" s="14">
        <f>IF([1]!Table_1[[#This Row],[연도]]=2019,1,0)</f>
        <v>0</v>
      </c>
      <c r="S626" s="14">
        <f>IF([1]!Table_1[[#This Row],[연도]]=2020,1,0)</f>
        <v>0</v>
      </c>
      <c r="T626" s="14">
        <f>IF([1]!Table_1[[#This Row],[연도]]=2021,1,0)</f>
        <v>0</v>
      </c>
      <c r="U626" s="14">
        <f>IF([1]!Table_1[[#This Row],[연도]]=2022,1,0)</f>
        <v>0</v>
      </c>
      <c r="V626" s="14">
        <f>IF([1]!Table_1[[#This Row],[연도]]=2023,1,0)</f>
        <v>0</v>
      </c>
      <c r="W626" s="10">
        <v>0.25</v>
      </c>
      <c r="X626" s="10">
        <f>Y626/1000000000000</f>
        <v>7.8528234343999997E-2</v>
      </c>
      <c r="Y626" s="14">
        <f>[1]!Table_1[[#This Row],[주가]]*[1]!Table_1[[#This Row],[기말주식수]]</f>
        <v>78528234344</v>
      </c>
      <c r="Z626" s="14">
        <f>AA626/10</f>
        <v>3.0625129011305376</v>
      </c>
      <c r="AA626" s="14">
        <f>[1]!Table_1[[#This Row],[시가총액]]/[1]!Table_1[[#This Row],[당기순이익(세후영업이익)]]</f>
        <v>30.625129011305376</v>
      </c>
      <c r="AB626" s="10">
        <v>165127880</v>
      </c>
    </row>
    <row r="627" spans="1:28" ht="19.2">
      <c r="A627" s="12">
        <v>626</v>
      </c>
      <c r="B627" s="12">
        <v>2720</v>
      </c>
      <c r="C627" s="13" t="s">
        <v>98</v>
      </c>
      <c r="D627" s="13" t="s">
        <v>6</v>
      </c>
      <c r="E627" s="12">
        <v>2018</v>
      </c>
      <c r="F627" s="12">
        <v>23.597000000000001</v>
      </c>
      <c r="G627" s="15">
        <f>([1]!Table_1[[#This Row],[총자산]]-[1]!Table_1[[#This Row],[장부가치 자기자본]]+[1]!Table_1[[#This Row],[시가총액]])/[1]!Table_1[[#This Row],[총자산]]</f>
        <v>0.9886289045529707</v>
      </c>
      <c r="H627" s="14">
        <f>I627/100000000000</f>
        <v>3.2870175090000002E-2</v>
      </c>
      <c r="I627" s="12">
        <v>3287017509</v>
      </c>
      <c r="J627" s="12">
        <v>-4.1100000000000003</v>
      </c>
      <c r="K627" s="10">
        <f>L627/1000000000000</f>
        <v>0.10768116341800001</v>
      </c>
      <c r="L627" s="12">
        <v>107681163418</v>
      </c>
      <c r="M627" s="12">
        <v>0.73</v>
      </c>
      <c r="N627" s="12">
        <v>1</v>
      </c>
      <c r="O627" s="15">
        <f>IF([1]!Table_1[[#This Row],[연도]]=2016,1,0)</f>
        <v>0</v>
      </c>
      <c r="P627" s="15">
        <f>IF([1]!Table_1[[#This Row],[연도]]=2017,1,0)</f>
        <v>0</v>
      </c>
      <c r="Q627" s="15">
        <f>IF([1]!Table_1[[#This Row],[연도]]=2018,1,0)</f>
        <v>1</v>
      </c>
      <c r="R627" s="15">
        <f>IF([1]!Table_1[[#This Row],[연도]]=2019,1,0)</f>
        <v>0</v>
      </c>
      <c r="S627" s="15">
        <f>IF([1]!Table_1[[#This Row],[연도]]=2020,1,0)</f>
        <v>0</v>
      </c>
      <c r="T627" s="15">
        <f>IF([1]!Table_1[[#This Row],[연도]]=2021,1,0)</f>
        <v>0</v>
      </c>
      <c r="U627" s="15">
        <f>IF([1]!Table_1[[#This Row],[연도]]=2022,1,0)</f>
        <v>0</v>
      </c>
      <c r="V627" s="15">
        <f>IF([1]!Table_1[[#This Row],[연도]]=2023,1,0)</f>
        <v>0</v>
      </c>
      <c r="W627" s="12">
        <v>0.19</v>
      </c>
      <c r="X627" s="10">
        <f>Y627/1000000000000</f>
        <v>6.7262723575000002E-2</v>
      </c>
      <c r="Y627" s="15">
        <f>[1]!Table_1[[#This Row],[주가]]*[1]!Table_1[[#This Row],[기말주식수]]</f>
        <v>67262723575</v>
      </c>
      <c r="Z627" s="14">
        <f>AA627/10</f>
        <v>2.0463147333663931</v>
      </c>
      <c r="AA627" s="15">
        <f>[1]!Table_1[[#This Row],[시가총액]]/[1]!Table_1[[#This Row],[당기순이익(세후영업이익)]]</f>
        <v>20.46314733366393</v>
      </c>
      <c r="AB627" s="12">
        <v>515120580</v>
      </c>
    </row>
    <row r="628" spans="1:28" ht="19.2">
      <c r="A628" s="10">
        <v>627</v>
      </c>
      <c r="B628" s="10">
        <v>2760</v>
      </c>
      <c r="C628" s="11" t="s">
        <v>99</v>
      </c>
      <c r="D628" s="11" t="s">
        <v>6</v>
      </c>
      <c r="E628" s="10">
        <v>2016</v>
      </c>
      <c r="F628" s="10">
        <v>27.658000000000001</v>
      </c>
      <c r="G628" s="14">
        <f>([1]!Table_1[[#This Row],[총자산]]-[1]!Table_1[[#This Row],[장부가치 자기자본]]+[1]!Table_1[[#This Row],[시가총액]])/[1]!Table_1[[#This Row],[총자산]]</f>
        <v>0.45658960596767623</v>
      </c>
      <c r="H628" s="14">
        <f>I628/100000000000</f>
        <v>2.0313913629999999E-2</v>
      </c>
      <c r="I628" s="10">
        <v>2031391363</v>
      </c>
      <c r="J628" s="10">
        <v>7.29</v>
      </c>
      <c r="K628" s="10">
        <f>L628/1000000000000</f>
        <v>3.5708601318000001E-2</v>
      </c>
      <c r="L628" s="10">
        <v>35708601318</v>
      </c>
      <c r="M628" s="10">
        <v>1.1100000000000001</v>
      </c>
      <c r="N628" s="10">
        <v>1</v>
      </c>
      <c r="O628" s="14">
        <f>IF([1]!Table_1[[#This Row],[연도]]=2016,1,0)</f>
        <v>1</v>
      </c>
      <c r="P628" s="14">
        <f>IF([1]!Table_1[[#This Row],[연도]]=2017,1,0)</f>
        <v>0</v>
      </c>
      <c r="Q628" s="14">
        <f>IF([1]!Table_1[[#This Row],[연도]]=2018,1,0)</f>
        <v>0</v>
      </c>
      <c r="R628" s="14">
        <f>IF([1]!Table_1[[#This Row],[연도]]=2019,1,0)</f>
        <v>0</v>
      </c>
      <c r="S628" s="14">
        <f>IF([1]!Table_1[[#This Row],[연도]]=2020,1,0)</f>
        <v>0</v>
      </c>
      <c r="T628" s="14">
        <f>IF([1]!Table_1[[#This Row],[연도]]=2021,1,0)</f>
        <v>0</v>
      </c>
      <c r="U628" s="14">
        <f>IF([1]!Table_1[[#This Row],[연도]]=2022,1,0)</f>
        <v>0</v>
      </c>
      <c r="V628" s="14">
        <f>IF([1]!Table_1[[#This Row],[연도]]=2023,1,0)</f>
        <v>0</v>
      </c>
      <c r="W628" s="10">
        <v>1.1399999999999999</v>
      </c>
      <c r="X628" s="10">
        <f>Y628/1000000000000</f>
        <v>1.3872840000000001E-2</v>
      </c>
      <c r="Y628" s="14">
        <f>[1]!Table_1[[#This Row],[주가]]*[1]!Table_1[[#This Row],[기말주식수]]</f>
        <v>13872840000</v>
      </c>
      <c r="Z628" s="14">
        <f>AA628/10</f>
        <v>0.68292305720510238</v>
      </c>
      <c r="AA628" s="14">
        <f>[1]!Table_1[[#This Row],[시가총액]]/[1]!Table_1[[#This Row],[당기순이익(세후영업이익)]]</f>
        <v>6.8292305720510242</v>
      </c>
      <c r="AB628" s="10">
        <v>838600000</v>
      </c>
    </row>
    <row r="629" spans="1:28" ht="19.2">
      <c r="A629" s="12">
        <v>628</v>
      </c>
      <c r="B629" s="12">
        <v>2760</v>
      </c>
      <c r="C629" s="13" t="s">
        <v>99</v>
      </c>
      <c r="D629" s="13" t="s">
        <v>6</v>
      </c>
      <c r="E629" s="12">
        <v>2017</v>
      </c>
      <c r="F629" s="12">
        <v>33.841999999999999</v>
      </c>
      <c r="G629" s="15">
        <f>([1]!Table_1[[#This Row],[총자산]]-[1]!Table_1[[#This Row],[장부가치 자기자본]]+[1]!Table_1[[#This Row],[시가총액]])/[1]!Table_1[[#This Row],[총자산]]</f>
        <v>1.4143200806580851</v>
      </c>
      <c r="H629" s="14">
        <f>I629/100000000000</f>
        <v>1.2791373280000001E-2</v>
      </c>
      <c r="I629" s="12">
        <v>1279137328</v>
      </c>
      <c r="J629" s="12">
        <v>-2.4700000000000002</v>
      </c>
      <c r="K629" s="10">
        <f>L629/1000000000000</f>
        <v>3.3456068707999997E-2</v>
      </c>
      <c r="L629" s="12">
        <v>33456068708</v>
      </c>
      <c r="M629" s="12">
        <v>1</v>
      </c>
      <c r="N629" s="12">
        <v>1</v>
      </c>
      <c r="O629" s="15">
        <f>IF([1]!Table_1[[#This Row],[연도]]=2016,1,0)</f>
        <v>0</v>
      </c>
      <c r="P629" s="15">
        <f>IF([1]!Table_1[[#This Row],[연도]]=2017,1,0)</f>
        <v>1</v>
      </c>
      <c r="Q629" s="15">
        <f>IF([1]!Table_1[[#This Row],[연도]]=2018,1,0)</f>
        <v>0</v>
      </c>
      <c r="R629" s="15">
        <f>IF([1]!Table_1[[#This Row],[연도]]=2019,1,0)</f>
        <v>0</v>
      </c>
      <c r="S629" s="15">
        <f>IF([1]!Table_1[[#This Row],[연도]]=2020,1,0)</f>
        <v>0</v>
      </c>
      <c r="T629" s="15">
        <f>IF([1]!Table_1[[#This Row],[연도]]=2021,1,0)</f>
        <v>0</v>
      </c>
      <c r="U629" s="15">
        <f>IF([1]!Table_1[[#This Row],[연도]]=2022,1,0)</f>
        <v>0</v>
      </c>
      <c r="V629" s="15">
        <f>IF([1]!Table_1[[#This Row],[연도]]=2023,1,0)</f>
        <v>0</v>
      </c>
      <c r="W629" s="12">
        <v>1.4</v>
      </c>
      <c r="X629" s="10">
        <f>Y629/1000000000000</f>
        <v>6.4692E-2</v>
      </c>
      <c r="Y629" s="15">
        <f>[1]!Table_1[[#This Row],[주가]]*[1]!Table_1[[#This Row],[기말주식수]]</f>
        <v>64692000000</v>
      </c>
      <c r="Z629" s="14">
        <f>AA629/10</f>
        <v>5.0574710458297245</v>
      </c>
      <c r="AA629" s="15">
        <f>[1]!Table_1[[#This Row],[시가총액]]/[1]!Table_1[[#This Row],[당기순이익(세후영업이익)]]</f>
        <v>50.574710458297247</v>
      </c>
      <c r="AB629" s="12">
        <v>419300000</v>
      </c>
    </row>
    <row r="630" spans="1:28" ht="19.2">
      <c r="A630" s="10">
        <v>629</v>
      </c>
      <c r="B630" s="10">
        <v>2760</v>
      </c>
      <c r="C630" s="11" t="s">
        <v>99</v>
      </c>
      <c r="D630" s="11" t="s">
        <v>6</v>
      </c>
      <c r="E630" s="10">
        <v>2018</v>
      </c>
      <c r="F630" s="10">
        <v>27.103999999999999</v>
      </c>
      <c r="G630" s="14">
        <f>([1]!Table_1[[#This Row],[총자산]]-[1]!Table_1[[#This Row],[장부가치 자기자본]]+[1]!Table_1[[#This Row],[시가총액]])/[1]!Table_1[[#This Row],[총자산]]</f>
        <v>2.4824337323530106</v>
      </c>
      <c r="H630" s="14">
        <f>I630/100000000000</f>
        <v>1.321975634E-2</v>
      </c>
      <c r="I630" s="10">
        <v>1321975634</v>
      </c>
      <c r="J630" s="10">
        <v>2.87</v>
      </c>
      <c r="K630" s="10">
        <f>L630/1000000000000</f>
        <v>3.3763266617999999E-2</v>
      </c>
      <c r="L630" s="10">
        <v>33763266618</v>
      </c>
      <c r="M630" s="10">
        <v>0.88</v>
      </c>
      <c r="N630" s="10">
        <v>1</v>
      </c>
      <c r="O630" s="14">
        <f>IF([1]!Table_1[[#This Row],[연도]]=2016,1,0)</f>
        <v>0</v>
      </c>
      <c r="P630" s="14">
        <f>IF([1]!Table_1[[#This Row],[연도]]=2017,1,0)</f>
        <v>0</v>
      </c>
      <c r="Q630" s="14">
        <f>IF([1]!Table_1[[#This Row],[연도]]=2018,1,0)</f>
        <v>1</v>
      </c>
      <c r="R630" s="14">
        <f>IF([1]!Table_1[[#This Row],[연도]]=2019,1,0)</f>
        <v>0</v>
      </c>
      <c r="S630" s="14">
        <f>IF([1]!Table_1[[#This Row],[연도]]=2020,1,0)</f>
        <v>0</v>
      </c>
      <c r="T630" s="14">
        <f>IF([1]!Table_1[[#This Row],[연도]]=2021,1,0)</f>
        <v>0</v>
      </c>
      <c r="U630" s="14">
        <f>IF([1]!Table_1[[#This Row],[연도]]=2022,1,0)</f>
        <v>0</v>
      </c>
      <c r="V630" s="14">
        <f>IF([1]!Table_1[[#This Row],[연도]]=2023,1,0)</f>
        <v>0</v>
      </c>
      <c r="W630" s="10">
        <v>2.0299999999999998</v>
      </c>
      <c r="X630" s="10">
        <f>Y630/1000000000000</f>
        <v>0.122795</v>
      </c>
      <c r="Y630" s="14">
        <f>[1]!Table_1[[#This Row],[주가]]*[1]!Table_1[[#This Row],[기말주식수]]</f>
        <v>122795000000</v>
      </c>
      <c r="Z630" s="14">
        <f>AA630/10</f>
        <v>9.2887491147208241</v>
      </c>
      <c r="AA630" s="14">
        <f>[1]!Table_1[[#This Row],[시가총액]]/[1]!Table_1[[#This Row],[당기순이익(세후영업이익)]]</f>
        <v>92.887491147208237</v>
      </c>
      <c r="AB630" s="10">
        <v>299500000</v>
      </c>
    </row>
    <row r="631" spans="1:28" ht="19.2">
      <c r="A631" s="12">
        <v>630</v>
      </c>
      <c r="B631" s="12">
        <v>2760</v>
      </c>
      <c r="C631" s="13" t="s">
        <v>99</v>
      </c>
      <c r="D631" s="13" t="s">
        <v>6</v>
      </c>
      <c r="E631" s="12">
        <v>2019</v>
      </c>
      <c r="F631" s="12">
        <v>46.148000000000003</v>
      </c>
      <c r="G631" s="15">
        <f>([1]!Table_1[[#This Row],[총자산]]-[1]!Table_1[[#This Row],[장부가치 자기자본]]+[1]!Table_1[[#This Row],[시가총액]])/[1]!Table_1[[#This Row],[총자산]]</f>
        <v>2.4069405392755261</v>
      </c>
      <c r="H631" s="14">
        <f>I631/100000000000</f>
        <v>6.3160905300000004E-3</v>
      </c>
      <c r="I631" s="12">
        <v>631609053</v>
      </c>
      <c r="J631" s="12">
        <v>4.32</v>
      </c>
      <c r="K631" s="10">
        <f>L631/1000000000000</f>
        <v>3.6123805066999998E-2</v>
      </c>
      <c r="L631" s="12">
        <v>36123805067</v>
      </c>
      <c r="M631" s="12">
        <v>1.4</v>
      </c>
      <c r="N631" s="12">
        <v>1</v>
      </c>
      <c r="O631" s="15">
        <f>IF([1]!Table_1[[#This Row],[연도]]=2016,1,0)</f>
        <v>0</v>
      </c>
      <c r="P631" s="15">
        <f>IF([1]!Table_1[[#This Row],[연도]]=2017,1,0)</f>
        <v>0</v>
      </c>
      <c r="Q631" s="15">
        <f>IF([1]!Table_1[[#This Row],[연도]]=2018,1,0)</f>
        <v>0</v>
      </c>
      <c r="R631" s="15">
        <f>IF([1]!Table_1[[#This Row],[연도]]=2019,1,0)</f>
        <v>1</v>
      </c>
      <c r="S631" s="15">
        <f>IF([1]!Table_1[[#This Row],[연도]]=2020,1,0)</f>
        <v>0</v>
      </c>
      <c r="T631" s="15">
        <f>IF([1]!Table_1[[#This Row],[연도]]=2021,1,0)</f>
        <v>0</v>
      </c>
      <c r="U631" s="15">
        <f>IF([1]!Table_1[[#This Row],[연도]]=2022,1,0)</f>
        <v>0</v>
      </c>
      <c r="V631" s="15">
        <f>IF([1]!Table_1[[#This Row],[연도]]=2023,1,0)</f>
        <v>0</v>
      </c>
      <c r="W631" s="12">
        <v>1.96</v>
      </c>
      <c r="X631" s="10">
        <f>Y631/1000000000000</f>
        <v>0.122196</v>
      </c>
      <c r="Y631" s="15">
        <f>[1]!Table_1[[#This Row],[주가]]*[1]!Table_1[[#This Row],[기말주식수]]</f>
        <v>122196000000</v>
      </c>
      <c r="Z631" s="14">
        <f>AA631/10</f>
        <v>19.346777792306277</v>
      </c>
      <c r="AA631" s="15">
        <f>[1]!Table_1[[#This Row],[시가총액]]/[1]!Table_1[[#This Row],[당기순이익(세후영업이익)]]</f>
        <v>193.46777792306278</v>
      </c>
      <c r="AB631" s="12">
        <v>299500000</v>
      </c>
    </row>
    <row r="632" spans="1:28" ht="19.2">
      <c r="A632" s="10">
        <v>631</v>
      </c>
      <c r="B632" s="10">
        <v>2760</v>
      </c>
      <c r="C632" s="11" t="s">
        <v>99</v>
      </c>
      <c r="D632" s="11" t="s">
        <v>6</v>
      </c>
      <c r="E632" s="10">
        <v>2021</v>
      </c>
      <c r="F632" s="10">
        <v>17.670000000000002</v>
      </c>
      <c r="G632" s="14">
        <f>([1]!Table_1[[#This Row],[총자산]]-[1]!Table_1[[#This Row],[장부가치 자기자본]]+[1]!Table_1[[#This Row],[시가총액]])/[1]!Table_1[[#This Row],[총자산]]</f>
        <v>2.2972429976068072</v>
      </c>
      <c r="H632" s="14">
        <f>I632/100000000000</f>
        <v>1.692124112E-2</v>
      </c>
      <c r="I632" s="10">
        <v>1692124112</v>
      </c>
      <c r="J632" s="10">
        <v>4.08</v>
      </c>
      <c r="K632" s="10">
        <f>L632/1000000000000</f>
        <v>3.9763912508000002E-2</v>
      </c>
      <c r="L632" s="10">
        <v>39763912508</v>
      </c>
      <c r="M632" s="10">
        <v>1.69</v>
      </c>
      <c r="N632" s="10">
        <v>1</v>
      </c>
      <c r="O632" s="14">
        <f>IF([1]!Table_1[[#This Row],[연도]]=2016,1,0)</f>
        <v>0</v>
      </c>
      <c r="P632" s="14">
        <f>IF([1]!Table_1[[#This Row],[연도]]=2017,1,0)</f>
        <v>0</v>
      </c>
      <c r="Q632" s="14">
        <f>IF([1]!Table_1[[#This Row],[연도]]=2018,1,0)</f>
        <v>0</v>
      </c>
      <c r="R632" s="14">
        <f>IF([1]!Table_1[[#This Row],[연도]]=2019,1,0)</f>
        <v>0</v>
      </c>
      <c r="S632" s="14">
        <f>IF([1]!Table_1[[#This Row],[연도]]=2020,1,0)</f>
        <v>0</v>
      </c>
      <c r="T632" s="14">
        <f>IF([1]!Table_1[[#This Row],[연도]]=2021,1,0)</f>
        <v>1</v>
      </c>
      <c r="U632" s="14">
        <f>IF([1]!Table_1[[#This Row],[연도]]=2022,1,0)</f>
        <v>0</v>
      </c>
      <c r="V632" s="14">
        <f>IF([1]!Table_1[[#This Row],[연도]]=2023,1,0)</f>
        <v>0</v>
      </c>
      <c r="W632" s="10">
        <v>1.1000000000000001</v>
      </c>
      <c r="X632" s="10">
        <f>Y632/1000000000000</f>
        <v>0.118602</v>
      </c>
      <c r="Y632" s="14">
        <f>[1]!Table_1[[#This Row],[주가]]*[1]!Table_1[[#This Row],[기말주식수]]</f>
        <v>118602000000</v>
      </c>
      <c r="Z632" s="14">
        <f>AA632/10</f>
        <v>7.0090603377679432</v>
      </c>
      <c r="AA632" s="14">
        <f>[1]!Table_1[[#This Row],[시가총액]]/[1]!Table_1[[#This Row],[당기순이익(세후영업이익)]]</f>
        <v>70.090603377679429</v>
      </c>
      <c r="AB632" s="10">
        <v>299500000</v>
      </c>
    </row>
    <row r="633" spans="1:28" ht="19.2">
      <c r="A633" s="12">
        <v>632</v>
      </c>
      <c r="B633" s="12">
        <v>2760</v>
      </c>
      <c r="C633" s="13" t="s">
        <v>99</v>
      </c>
      <c r="D633" s="13" t="s">
        <v>6</v>
      </c>
      <c r="E633" s="12">
        <v>2022</v>
      </c>
      <c r="F633" s="12">
        <v>13.662000000000001</v>
      </c>
      <c r="G633" s="15">
        <f>([1]!Table_1[[#This Row],[총자산]]-[1]!Table_1[[#This Row],[장부가치 자기자본]]+[1]!Table_1[[#This Row],[시가총액]])/[1]!Table_1[[#This Row],[총자산]]</f>
        <v>1.7889259006116442</v>
      </c>
      <c r="H633" s="14">
        <f>I633/100000000000</f>
        <v>3.2828916850000001E-2</v>
      </c>
      <c r="I633" s="12">
        <v>3282891685</v>
      </c>
      <c r="J633" s="12">
        <v>8.16</v>
      </c>
      <c r="K633" s="10">
        <f>L633/1000000000000</f>
        <v>4.8434715670000003E-2</v>
      </c>
      <c r="L633" s="12">
        <v>48434715670</v>
      </c>
      <c r="M633" s="12">
        <v>2.46</v>
      </c>
      <c r="N633" s="12">
        <v>2</v>
      </c>
      <c r="O633" s="15">
        <f>IF([1]!Table_1[[#This Row],[연도]]=2016,1,0)</f>
        <v>0</v>
      </c>
      <c r="P633" s="15">
        <f>IF([1]!Table_1[[#This Row],[연도]]=2017,1,0)</f>
        <v>0</v>
      </c>
      <c r="Q633" s="15">
        <f>IF([1]!Table_1[[#This Row],[연도]]=2018,1,0)</f>
        <v>0</v>
      </c>
      <c r="R633" s="15">
        <f>IF([1]!Table_1[[#This Row],[연도]]=2019,1,0)</f>
        <v>0</v>
      </c>
      <c r="S633" s="15">
        <f>IF([1]!Table_1[[#This Row],[연도]]=2020,1,0)</f>
        <v>0</v>
      </c>
      <c r="T633" s="15">
        <f>IF([1]!Table_1[[#This Row],[연도]]=2021,1,0)</f>
        <v>0</v>
      </c>
      <c r="U633" s="15">
        <f>IF([1]!Table_1[[#This Row],[연도]]=2022,1,0)</f>
        <v>1</v>
      </c>
      <c r="V633" s="15">
        <f>IF([1]!Table_1[[#This Row],[연도]]=2023,1,0)</f>
        <v>0</v>
      </c>
      <c r="W633" s="12">
        <v>2.41</v>
      </c>
      <c r="X633" s="10">
        <f>Y633/1000000000000</f>
        <v>9.6438999999999997E-2</v>
      </c>
      <c r="Y633" s="15">
        <f>[1]!Table_1[[#This Row],[주가]]*[1]!Table_1[[#This Row],[기말주식수]]</f>
        <v>96439000000</v>
      </c>
      <c r="Z633" s="14">
        <f>AA633/10</f>
        <v>2.937623572554755</v>
      </c>
      <c r="AA633" s="15">
        <f>[1]!Table_1[[#This Row],[시가총액]]/[1]!Table_1[[#This Row],[당기순이익(세후영업이익)]]</f>
        <v>29.376235725547552</v>
      </c>
      <c r="AB633" s="12">
        <v>419300000</v>
      </c>
    </row>
    <row r="634" spans="1:28" ht="19.2">
      <c r="A634" s="10">
        <v>633</v>
      </c>
      <c r="B634" s="10">
        <v>2760</v>
      </c>
      <c r="C634" s="11" t="s">
        <v>99</v>
      </c>
      <c r="D634" s="11" t="s">
        <v>6</v>
      </c>
      <c r="E634" s="10">
        <v>2023</v>
      </c>
      <c r="F634" s="10">
        <v>34.906999999999996</v>
      </c>
      <c r="G634" s="14">
        <f>([1]!Table_1[[#This Row],[총자산]]-[1]!Table_1[[#This Row],[장부가치 자기자본]]+[1]!Table_1[[#This Row],[시가총액]])/[1]!Table_1[[#This Row],[총자산]]</f>
        <v>1.5114939944330024</v>
      </c>
      <c r="H634" s="14">
        <f>I634/100000000000</f>
        <v>5.0561073000000003E-3</v>
      </c>
      <c r="I634" s="10">
        <v>505610730</v>
      </c>
      <c r="J634" s="10">
        <v>-4.9000000000000004</v>
      </c>
      <c r="K634" s="10">
        <f>L634/1000000000000</f>
        <v>4.6773797128999997E-2</v>
      </c>
      <c r="L634" s="10">
        <v>46773797129</v>
      </c>
      <c r="M634" s="10">
        <v>2.64</v>
      </c>
      <c r="N634" s="10">
        <v>1</v>
      </c>
      <c r="O634" s="14">
        <f>IF([1]!Table_1[[#This Row],[연도]]=2016,1,0)</f>
        <v>0</v>
      </c>
      <c r="P634" s="14">
        <f>IF([1]!Table_1[[#This Row],[연도]]=2017,1,0)</f>
        <v>0</v>
      </c>
      <c r="Q634" s="14">
        <f>IF([1]!Table_1[[#This Row],[연도]]=2018,1,0)</f>
        <v>0</v>
      </c>
      <c r="R634" s="14">
        <f>IF([1]!Table_1[[#This Row],[연도]]=2019,1,0)</f>
        <v>0</v>
      </c>
      <c r="S634" s="14">
        <f>IF([1]!Table_1[[#This Row],[연도]]=2020,1,0)</f>
        <v>0</v>
      </c>
      <c r="T634" s="14">
        <f>IF([1]!Table_1[[#This Row],[연도]]=2021,1,0)</f>
        <v>0</v>
      </c>
      <c r="U634" s="14">
        <f>IF([1]!Table_1[[#This Row],[연도]]=2022,1,0)</f>
        <v>0</v>
      </c>
      <c r="V634" s="14">
        <f>IF([1]!Table_1[[#This Row],[연도]]=2023,1,0)</f>
        <v>1</v>
      </c>
      <c r="W634" s="10">
        <v>2.11</v>
      </c>
      <c r="X634" s="10">
        <f>Y634/1000000000000</f>
        <v>7.8409099999999995E-2</v>
      </c>
      <c r="Y634" s="14">
        <f>[1]!Table_1[[#This Row],[주가]]*[1]!Table_1[[#This Row],[기말주식수]]</f>
        <v>78409100000</v>
      </c>
      <c r="Z634" s="14">
        <f>AA634/10</f>
        <v>15.507799844358525</v>
      </c>
      <c r="AA634" s="14">
        <f>[1]!Table_1[[#This Row],[시가총액]]/[1]!Table_1[[#This Row],[당기순이익(세후영업이익)]]</f>
        <v>155.07799844358524</v>
      </c>
      <c r="AB634" s="10">
        <v>299500000</v>
      </c>
    </row>
    <row r="635" spans="1:28" ht="19.2">
      <c r="A635" s="12">
        <v>634</v>
      </c>
      <c r="B635" s="12">
        <v>2790</v>
      </c>
      <c r="C635" s="13" t="s">
        <v>100</v>
      </c>
      <c r="D635" s="13" t="s">
        <v>6</v>
      </c>
      <c r="E635" s="12">
        <v>2016</v>
      </c>
      <c r="F635" s="12">
        <v>4.7249999999999996</v>
      </c>
      <c r="G635" s="15">
        <f>([1]!Table_1[[#This Row],[총자산]]-[1]!Table_1[[#This Row],[장부가치 자기자본]]+[1]!Table_1[[#This Row],[시가총액]])/[1]!Table_1[[#This Row],[총자산]]</f>
        <v>1.7582573009545177</v>
      </c>
      <c r="H635" s="14">
        <f>I635/100000000000</f>
        <v>10.828099999999999</v>
      </c>
      <c r="I635" s="12">
        <v>1082810000000</v>
      </c>
      <c r="J635" s="12">
        <v>15.3</v>
      </c>
      <c r="K635" s="10">
        <f>L635/1000000000000</f>
        <v>6.6975606695780003</v>
      </c>
      <c r="L635" s="12">
        <v>6697560669578</v>
      </c>
      <c r="M635" s="12">
        <v>0.02</v>
      </c>
      <c r="N635" s="12">
        <v>1</v>
      </c>
      <c r="O635" s="15">
        <f>IF([1]!Table_1[[#This Row],[연도]]=2016,1,0)</f>
        <v>1</v>
      </c>
      <c r="P635" s="15">
        <f>IF([1]!Table_1[[#This Row],[연도]]=2017,1,0)</f>
        <v>0</v>
      </c>
      <c r="Q635" s="15">
        <f>IF([1]!Table_1[[#This Row],[연도]]=2018,1,0)</f>
        <v>0</v>
      </c>
      <c r="R635" s="15">
        <f>IF([1]!Table_1[[#This Row],[연도]]=2019,1,0)</f>
        <v>0</v>
      </c>
      <c r="S635" s="15">
        <f>IF([1]!Table_1[[#This Row],[연도]]=2020,1,0)</f>
        <v>0</v>
      </c>
      <c r="T635" s="15">
        <f>IF([1]!Table_1[[#This Row],[연도]]=2021,1,0)</f>
        <v>0</v>
      </c>
      <c r="U635" s="15">
        <f>IF([1]!Table_1[[#This Row],[연도]]=2022,1,0)</f>
        <v>0</v>
      </c>
      <c r="V635" s="15">
        <f>IF([1]!Table_1[[#This Row],[연도]]=2023,1,0)</f>
        <v>0</v>
      </c>
      <c r="W635" s="12">
        <v>1.3</v>
      </c>
      <c r="X635" s="10">
        <f>Y635/1000000000000</f>
        <v>10.941705736919999</v>
      </c>
      <c r="Y635" s="15">
        <f>[1]!Table_1[[#This Row],[주가]]*[1]!Table_1[[#This Row],[기말주식수]]</f>
        <v>10941705736920</v>
      </c>
      <c r="Z635" s="14">
        <f>AA635/10</f>
        <v>1.010491751731144</v>
      </c>
      <c r="AA635" s="15">
        <f>[1]!Table_1[[#This Row],[시가총액]]/[1]!Table_1[[#This Row],[당기순이익(세후영업이익)]]</f>
        <v>10.10491751731144</v>
      </c>
      <c r="AB635" s="12">
        <v>38345198490</v>
      </c>
    </row>
    <row r="636" spans="1:28" ht="19.2">
      <c r="A636" s="10">
        <v>635</v>
      </c>
      <c r="B636" s="10">
        <v>2790</v>
      </c>
      <c r="C636" s="11" t="s">
        <v>100</v>
      </c>
      <c r="D636" s="11" t="s">
        <v>6</v>
      </c>
      <c r="E636" s="10">
        <v>2017</v>
      </c>
      <c r="F636" s="10">
        <v>6.1310000000000002</v>
      </c>
      <c r="G636" s="14">
        <f>([1]!Table_1[[#This Row],[총자산]]-[1]!Table_1[[#This Row],[장부가치 자기자본]]+[1]!Table_1[[#This Row],[시가총액]])/[1]!Table_1[[#This Row],[총자산]]</f>
        <v>1.7726855509560944</v>
      </c>
      <c r="H636" s="14">
        <f>I636/100000000000</f>
        <v>7.3149199999999999</v>
      </c>
      <c r="I636" s="10">
        <v>731492000000</v>
      </c>
      <c r="J636" s="10">
        <v>3.48</v>
      </c>
      <c r="K636" s="10">
        <f>L636/1000000000000</f>
        <v>6.0290639273100002</v>
      </c>
      <c r="L636" s="10">
        <v>6029063927310</v>
      </c>
      <c r="M636" s="10">
        <v>2.3199999999999998</v>
      </c>
      <c r="N636" s="10">
        <v>1</v>
      </c>
      <c r="O636" s="14">
        <f>IF([1]!Table_1[[#This Row],[연도]]=2016,1,0)</f>
        <v>0</v>
      </c>
      <c r="P636" s="14">
        <f>IF([1]!Table_1[[#This Row],[연도]]=2017,1,0)</f>
        <v>1</v>
      </c>
      <c r="Q636" s="14">
        <f>IF([1]!Table_1[[#This Row],[연도]]=2018,1,0)</f>
        <v>0</v>
      </c>
      <c r="R636" s="14">
        <f>IF([1]!Table_1[[#This Row],[연도]]=2019,1,0)</f>
        <v>0</v>
      </c>
      <c r="S636" s="14">
        <f>IF([1]!Table_1[[#This Row],[연도]]=2020,1,0)</f>
        <v>0</v>
      </c>
      <c r="T636" s="14">
        <f>IF([1]!Table_1[[#This Row],[연도]]=2021,1,0)</f>
        <v>0</v>
      </c>
      <c r="U636" s="14">
        <f>IF([1]!Table_1[[#This Row],[연도]]=2022,1,0)</f>
        <v>0</v>
      </c>
      <c r="V636" s="14">
        <f>IF([1]!Table_1[[#This Row],[연도]]=2023,1,0)</f>
        <v>0</v>
      </c>
      <c r="W636" s="10">
        <v>0.75</v>
      </c>
      <c r="X636" s="10">
        <f>Y636/1000000000000</f>
        <v>11.599804471500001</v>
      </c>
      <c r="Y636" s="14">
        <f>[1]!Table_1[[#This Row],[주가]]*[1]!Table_1[[#This Row],[기말주식수]]</f>
        <v>11599804471500</v>
      </c>
      <c r="Z636" s="14">
        <f>AA636/10</f>
        <v>1.5857732513137532</v>
      </c>
      <c r="AA636" s="14">
        <f>[1]!Table_1[[#This Row],[시가총액]]/[1]!Table_1[[#This Row],[당기순이익(세후영업이익)]]</f>
        <v>15.857732513137533</v>
      </c>
      <c r="AB636" s="10">
        <v>30016220175</v>
      </c>
    </row>
    <row r="637" spans="1:28" ht="19.2">
      <c r="A637" s="12">
        <v>636</v>
      </c>
      <c r="B637" s="12">
        <v>2790</v>
      </c>
      <c r="C637" s="13" t="s">
        <v>100</v>
      </c>
      <c r="D637" s="13" t="s">
        <v>6</v>
      </c>
      <c r="E637" s="12">
        <v>2018</v>
      </c>
      <c r="F637" s="12">
        <v>6.8710000000000004</v>
      </c>
      <c r="G637" s="15">
        <f>([1]!Table_1[[#This Row],[총자산]]-[1]!Table_1[[#This Row],[장부가치 자기자본]]+[1]!Table_1[[#This Row],[시가총액]])/[1]!Table_1[[#This Row],[총자산]]</f>
        <v>0.96459758370074256</v>
      </c>
      <c r="H637" s="14">
        <f>I637/100000000000</f>
        <v>5.4947400000000002</v>
      </c>
      <c r="I637" s="12">
        <v>549474000000</v>
      </c>
      <c r="J637" s="12">
        <v>0.71</v>
      </c>
      <c r="K637" s="10">
        <f>L637/1000000000000</f>
        <v>6.078179208621</v>
      </c>
      <c r="L637" s="12">
        <v>6078179208621</v>
      </c>
      <c r="M637" s="12">
        <v>3.45</v>
      </c>
      <c r="N637" s="12">
        <v>1</v>
      </c>
      <c r="O637" s="15">
        <f>IF([1]!Table_1[[#This Row],[연도]]=2016,1,0)</f>
        <v>0</v>
      </c>
      <c r="P637" s="15">
        <f>IF([1]!Table_1[[#This Row],[연도]]=2017,1,0)</f>
        <v>0</v>
      </c>
      <c r="Q637" s="15">
        <f>IF([1]!Table_1[[#This Row],[연도]]=2018,1,0)</f>
        <v>1</v>
      </c>
      <c r="R637" s="15">
        <f>IF([1]!Table_1[[#This Row],[연도]]=2019,1,0)</f>
        <v>0</v>
      </c>
      <c r="S637" s="15">
        <f>IF([1]!Table_1[[#This Row],[연도]]=2020,1,0)</f>
        <v>0</v>
      </c>
      <c r="T637" s="15">
        <f>IF([1]!Table_1[[#This Row],[연도]]=2021,1,0)</f>
        <v>0</v>
      </c>
      <c r="U637" s="15">
        <f>IF([1]!Table_1[[#This Row],[연도]]=2022,1,0)</f>
        <v>0</v>
      </c>
      <c r="V637" s="15">
        <f>IF([1]!Table_1[[#This Row],[연도]]=2023,1,0)</f>
        <v>0</v>
      </c>
      <c r="W637" s="12">
        <v>1.01</v>
      </c>
      <c r="X637" s="10">
        <f>Y637/1000000000000</f>
        <v>5.9809391699400001</v>
      </c>
      <c r="Y637" s="15">
        <f>[1]!Table_1[[#This Row],[주가]]*[1]!Table_1[[#This Row],[기말주식수]]</f>
        <v>5980939169940</v>
      </c>
      <c r="Z637" s="14">
        <f>AA637/10</f>
        <v>1.0884844724117975</v>
      </c>
      <c r="AA637" s="15">
        <f>[1]!Table_1[[#This Row],[시가총액]]/[1]!Table_1[[#This Row],[당기순이익(세후영업이익)]]</f>
        <v>10.884844724117974</v>
      </c>
      <c r="AB637" s="12">
        <v>25851732175</v>
      </c>
    </row>
    <row r="638" spans="1:28" ht="19.2">
      <c r="A638" s="10">
        <v>637</v>
      </c>
      <c r="B638" s="10">
        <v>2790</v>
      </c>
      <c r="C638" s="11" t="s">
        <v>100</v>
      </c>
      <c r="D638" s="11" t="s">
        <v>6</v>
      </c>
      <c r="E638" s="10">
        <v>2019</v>
      </c>
      <c r="F638" s="10">
        <v>10.884</v>
      </c>
      <c r="G638" s="14">
        <f>([1]!Table_1[[#This Row],[총자산]]-[1]!Table_1[[#This Row],[장부가치 자기자본]]+[1]!Table_1[[#This Row],[시가총액]])/[1]!Table_1[[#This Row],[총자산]]</f>
        <v>1.0409526090919852</v>
      </c>
      <c r="H638" s="14">
        <f>I638/100000000000</f>
        <v>4.9824999999999999</v>
      </c>
      <c r="I638" s="10">
        <v>498250000000</v>
      </c>
      <c r="J638" s="10">
        <v>12.1</v>
      </c>
      <c r="K638" s="10">
        <f>L638/1000000000000</f>
        <v>6.284255176037</v>
      </c>
      <c r="L638" s="10">
        <v>6284255176037</v>
      </c>
      <c r="M638" s="10">
        <v>3.86</v>
      </c>
      <c r="N638" s="10">
        <v>1</v>
      </c>
      <c r="O638" s="14">
        <f>IF([1]!Table_1[[#This Row],[연도]]=2016,1,0)</f>
        <v>0</v>
      </c>
      <c r="P638" s="14">
        <f>IF([1]!Table_1[[#This Row],[연도]]=2017,1,0)</f>
        <v>0</v>
      </c>
      <c r="Q638" s="14">
        <f>IF([1]!Table_1[[#This Row],[연도]]=2018,1,0)</f>
        <v>0</v>
      </c>
      <c r="R638" s="14">
        <f>IF([1]!Table_1[[#This Row],[연도]]=2019,1,0)</f>
        <v>1</v>
      </c>
      <c r="S638" s="14">
        <f>IF([1]!Table_1[[#This Row],[연도]]=2020,1,0)</f>
        <v>0</v>
      </c>
      <c r="T638" s="14">
        <f>IF([1]!Table_1[[#This Row],[연도]]=2021,1,0)</f>
        <v>0</v>
      </c>
      <c r="U638" s="14">
        <f>IF([1]!Table_1[[#This Row],[연도]]=2022,1,0)</f>
        <v>0</v>
      </c>
      <c r="V638" s="14">
        <f>IF([1]!Table_1[[#This Row],[연도]]=2023,1,0)</f>
        <v>0</v>
      </c>
      <c r="W638" s="10">
        <v>1.05</v>
      </c>
      <c r="X638" s="10">
        <f>Y638/1000000000000</f>
        <v>6.819291486</v>
      </c>
      <c r="Y638" s="14">
        <f>[1]!Table_1[[#This Row],[주가]]*[1]!Table_1[[#This Row],[기말주식수]]</f>
        <v>6819291486000</v>
      </c>
      <c r="Z638" s="14">
        <f>AA638/10</f>
        <v>1.368648567185148</v>
      </c>
      <c r="AA638" s="14">
        <f>[1]!Table_1[[#This Row],[시가총액]]/[1]!Table_1[[#This Row],[당기순이익(세후영업이익)]]</f>
        <v>13.68648567185148</v>
      </c>
      <c r="AB638" s="10">
        <v>30735975060</v>
      </c>
    </row>
    <row r="639" spans="1:28" ht="19.2">
      <c r="A639" s="12">
        <v>638</v>
      </c>
      <c r="B639" s="12">
        <v>2790</v>
      </c>
      <c r="C639" s="13" t="s">
        <v>100</v>
      </c>
      <c r="D639" s="13" t="s">
        <v>6</v>
      </c>
      <c r="E639" s="12">
        <v>2020</v>
      </c>
      <c r="F639" s="12">
        <v>110.501</v>
      </c>
      <c r="G639" s="15">
        <f>([1]!Table_1[[#This Row],[총자산]]-[1]!Table_1[[#This Row],[장부가치 자기자본]]+[1]!Table_1[[#This Row],[시가총액]])/[1]!Table_1[[#This Row],[총자산]]</f>
        <v>0.77594734327669701</v>
      </c>
      <c r="H639" s="14">
        <f>I639/100000000000</f>
        <v>1.50661</v>
      </c>
      <c r="I639" s="12">
        <v>150661000000</v>
      </c>
      <c r="J639" s="12">
        <v>-5.95</v>
      </c>
      <c r="K639" s="10">
        <f>L639/1000000000000</f>
        <v>4.9300831498640001</v>
      </c>
      <c r="L639" s="12">
        <v>4930083149864</v>
      </c>
      <c r="M639" s="12">
        <v>4.88</v>
      </c>
      <c r="N639" s="12">
        <v>1</v>
      </c>
      <c r="O639" s="15">
        <f>IF([1]!Table_1[[#This Row],[연도]]=2016,1,0)</f>
        <v>0</v>
      </c>
      <c r="P639" s="15">
        <f>IF([1]!Table_1[[#This Row],[연도]]=2017,1,0)</f>
        <v>0</v>
      </c>
      <c r="Q639" s="15">
        <f>IF([1]!Table_1[[#This Row],[연도]]=2018,1,0)</f>
        <v>0</v>
      </c>
      <c r="R639" s="15">
        <f>IF([1]!Table_1[[#This Row],[연도]]=2019,1,0)</f>
        <v>0</v>
      </c>
      <c r="S639" s="15">
        <f>IF([1]!Table_1[[#This Row],[연도]]=2020,1,0)</f>
        <v>1</v>
      </c>
      <c r="T639" s="15">
        <f>IF([1]!Table_1[[#This Row],[연도]]=2021,1,0)</f>
        <v>0</v>
      </c>
      <c r="U639" s="15">
        <f>IF([1]!Table_1[[#This Row],[연도]]=2022,1,0)</f>
        <v>0</v>
      </c>
      <c r="V639" s="15">
        <f>IF([1]!Table_1[[#This Row],[연도]]=2023,1,0)</f>
        <v>0</v>
      </c>
      <c r="W639" s="12">
        <v>1.04</v>
      </c>
      <c r="X639" s="10">
        <f>Y639/1000000000000</f>
        <v>4.5269540819999996</v>
      </c>
      <c r="Y639" s="15">
        <f>[1]!Table_1[[#This Row],[주가]]*[1]!Table_1[[#This Row],[기말주식수]]</f>
        <v>4526954082000</v>
      </c>
      <c r="Z639" s="14">
        <f>AA639/10</f>
        <v>3.0047285508525765</v>
      </c>
      <c r="AA639" s="15">
        <f>[1]!Table_1[[#This Row],[시가총액]]/[1]!Table_1[[#This Row],[당기순이익(세후영업이익)]]</f>
        <v>30.047285508525764</v>
      </c>
      <c r="AB639" s="12">
        <v>24363180990</v>
      </c>
    </row>
    <row r="640" spans="1:28" ht="19.2">
      <c r="A640" s="10">
        <v>639</v>
      </c>
      <c r="B640" s="10">
        <v>2790</v>
      </c>
      <c r="C640" s="11" t="s">
        <v>100</v>
      </c>
      <c r="D640" s="11" t="s">
        <v>6</v>
      </c>
      <c r="E640" s="10">
        <v>2021</v>
      </c>
      <c r="F640" s="10">
        <v>14.366</v>
      </c>
      <c r="G640" s="14">
        <f>([1]!Table_1[[#This Row],[총자산]]-[1]!Table_1[[#This Row],[장부가치 자기자본]]+[1]!Table_1[[#This Row],[시가총액]])/[1]!Table_1[[#This Row],[총자산]]</f>
        <v>0.64934630808613147</v>
      </c>
      <c r="H640" s="14">
        <f>I640/100000000000</f>
        <v>3.5617100000000002</v>
      </c>
      <c r="I640" s="10">
        <v>356171000000</v>
      </c>
      <c r="J640" s="10">
        <v>3.2</v>
      </c>
      <c r="K640" s="10">
        <f>L640/1000000000000</f>
        <v>5.3260800072889998</v>
      </c>
      <c r="L640" s="10">
        <v>5326080007289</v>
      </c>
      <c r="M640" s="10">
        <v>3.32</v>
      </c>
      <c r="N640" s="10">
        <v>1</v>
      </c>
      <c r="O640" s="14">
        <f>IF([1]!Table_1[[#This Row],[연도]]=2016,1,0)</f>
        <v>0</v>
      </c>
      <c r="P640" s="14">
        <f>IF([1]!Table_1[[#This Row],[연도]]=2017,1,0)</f>
        <v>0</v>
      </c>
      <c r="Q640" s="14">
        <f>IF([1]!Table_1[[#This Row],[연도]]=2018,1,0)</f>
        <v>0</v>
      </c>
      <c r="R640" s="14">
        <f>IF([1]!Table_1[[#This Row],[연도]]=2019,1,0)</f>
        <v>0</v>
      </c>
      <c r="S640" s="14">
        <f>IF([1]!Table_1[[#This Row],[연도]]=2020,1,0)</f>
        <v>0</v>
      </c>
      <c r="T640" s="14">
        <f>IF([1]!Table_1[[#This Row],[연도]]=2021,1,0)</f>
        <v>1</v>
      </c>
      <c r="U640" s="14">
        <f>IF([1]!Table_1[[#This Row],[연도]]=2022,1,0)</f>
        <v>0</v>
      </c>
      <c r="V640" s="14">
        <f>IF([1]!Table_1[[#This Row],[연도]]=2023,1,0)</f>
        <v>0</v>
      </c>
      <c r="W640" s="10">
        <v>1.34</v>
      </c>
      <c r="X640" s="10">
        <f>Y640/1000000000000</f>
        <v>3.657020283</v>
      </c>
      <c r="Y640" s="14">
        <f>[1]!Table_1[[#This Row],[주가]]*[1]!Table_1[[#This Row],[기말주식수]]</f>
        <v>3657020283000</v>
      </c>
      <c r="Z640" s="14">
        <f>AA640/10</f>
        <v>1.0267596977294615</v>
      </c>
      <c r="AA640" s="14">
        <f>[1]!Table_1[[#This Row],[시가총액]]/[1]!Table_1[[#This Row],[당기순이익(세후영업이익)]]</f>
        <v>10.267596977294614</v>
      </c>
      <c r="AB640" s="10">
        <v>41946161335</v>
      </c>
    </row>
    <row r="641" spans="1:28" ht="19.2">
      <c r="A641" s="12">
        <v>640</v>
      </c>
      <c r="B641" s="12">
        <v>2790</v>
      </c>
      <c r="C641" s="13" t="s">
        <v>100</v>
      </c>
      <c r="D641" s="13" t="s">
        <v>6</v>
      </c>
      <c r="E641" s="12">
        <v>2022</v>
      </c>
      <c r="F641" s="12">
        <v>14.544</v>
      </c>
      <c r="G641" s="15">
        <f>([1]!Table_1[[#This Row],[총자산]]-[1]!Table_1[[#This Row],[장부가치 자기자본]]+[1]!Table_1[[#This Row],[시가총액]])/[1]!Table_1[[#This Row],[총자산]]</f>
        <v>0.52219173407438813</v>
      </c>
      <c r="H641" s="14">
        <f>I641/100000000000</f>
        <v>2.7190099999999999</v>
      </c>
      <c r="I641" s="12">
        <v>271901000000</v>
      </c>
      <c r="J641" s="12">
        <v>-4.82</v>
      </c>
      <c r="K641" s="10">
        <f>L641/1000000000000</f>
        <v>4.4949568066519996</v>
      </c>
      <c r="L641" s="12">
        <v>4494956806652</v>
      </c>
      <c r="M641" s="12">
        <v>2.27</v>
      </c>
      <c r="N641" s="12">
        <v>1</v>
      </c>
      <c r="O641" s="15">
        <f>IF([1]!Table_1[[#This Row],[연도]]=2016,1,0)</f>
        <v>0</v>
      </c>
      <c r="P641" s="15">
        <f>IF([1]!Table_1[[#This Row],[연도]]=2017,1,0)</f>
        <v>0</v>
      </c>
      <c r="Q641" s="15">
        <f>IF([1]!Table_1[[#This Row],[연도]]=2018,1,0)</f>
        <v>0</v>
      </c>
      <c r="R641" s="15">
        <f>IF([1]!Table_1[[#This Row],[연도]]=2019,1,0)</f>
        <v>0</v>
      </c>
      <c r="S641" s="15">
        <f>IF([1]!Table_1[[#This Row],[연도]]=2020,1,0)</f>
        <v>0</v>
      </c>
      <c r="T641" s="15">
        <f>IF([1]!Table_1[[#This Row],[연도]]=2021,1,0)</f>
        <v>0</v>
      </c>
      <c r="U641" s="15">
        <f>IF([1]!Table_1[[#This Row],[연도]]=2022,1,0)</f>
        <v>1</v>
      </c>
      <c r="V641" s="15">
        <f>IF([1]!Table_1[[#This Row],[연도]]=2023,1,0)</f>
        <v>0</v>
      </c>
      <c r="W641" s="12">
        <v>1.62</v>
      </c>
      <c r="X641" s="10">
        <f>Y641/1000000000000</f>
        <v>2.877790482</v>
      </c>
      <c r="Y641" s="15">
        <f>[1]!Table_1[[#This Row],[주가]]*[1]!Table_1[[#This Row],[기말주식수]]</f>
        <v>2877790482000</v>
      </c>
      <c r="Z641" s="14">
        <f>AA641/10</f>
        <v>1.0583964317895116</v>
      </c>
      <c r="AA641" s="15">
        <f>[1]!Table_1[[#This Row],[시가총액]]/[1]!Table_1[[#This Row],[당기순이익(세후영업이익)]]</f>
        <v>10.583964317895116</v>
      </c>
      <c r="AB641" s="12">
        <v>21702763025</v>
      </c>
    </row>
    <row r="642" spans="1:28" ht="19.2">
      <c r="A642" s="10">
        <v>641</v>
      </c>
      <c r="B642" s="10">
        <v>2790</v>
      </c>
      <c r="C642" s="11" t="s">
        <v>100</v>
      </c>
      <c r="D642" s="11" t="s">
        <v>6</v>
      </c>
      <c r="E642" s="10">
        <v>2023</v>
      </c>
      <c r="F642" s="10">
        <v>10.654999999999999</v>
      </c>
      <c r="G642" s="14">
        <f>([1]!Table_1[[#This Row],[총자산]]-[1]!Table_1[[#This Row],[장부가치 자기자본]]+[1]!Table_1[[#This Row],[시가총액]])/[1]!Table_1[[#This Row],[총자산]]</f>
        <v>0.46101453536339998</v>
      </c>
      <c r="H642" s="14">
        <f>I642/100000000000</f>
        <v>1.5200100000000001</v>
      </c>
      <c r="I642" s="10">
        <v>152001000000</v>
      </c>
      <c r="J642" s="10">
        <v>-0.26</v>
      </c>
      <c r="K642" s="10">
        <f>L642/1000000000000</f>
        <v>4.0213430389419997</v>
      </c>
      <c r="L642" s="10">
        <v>4021343038942</v>
      </c>
      <c r="M642" s="10">
        <v>2.0299999999999998</v>
      </c>
      <c r="N642" s="10">
        <v>1</v>
      </c>
      <c r="O642" s="14">
        <f>IF([1]!Table_1[[#This Row],[연도]]=2016,1,0)</f>
        <v>0</v>
      </c>
      <c r="P642" s="14">
        <f>IF([1]!Table_1[[#This Row],[연도]]=2017,1,0)</f>
        <v>0</v>
      </c>
      <c r="Q642" s="14">
        <f>IF([1]!Table_1[[#This Row],[연도]]=2018,1,0)</f>
        <v>0</v>
      </c>
      <c r="R642" s="14">
        <f>IF([1]!Table_1[[#This Row],[연도]]=2019,1,0)</f>
        <v>0</v>
      </c>
      <c r="S642" s="14">
        <f>IF([1]!Table_1[[#This Row],[연도]]=2020,1,0)</f>
        <v>0</v>
      </c>
      <c r="T642" s="14">
        <f>IF([1]!Table_1[[#This Row],[연도]]=2021,1,0)</f>
        <v>0</v>
      </c>
      <c r="U642" s="14">
        <f>IF([1]!Table_1[[#This Row],[연도]]=2022,1,0)</f>
        <v>0</v>
      </c>
      <c r="V642" s="14">
        <f>IF([1]!Table_1[[#This Row],[연도]]=2023,1,0)</f>
        <v>1</v>
      </c>
      <c r="W642" s="10">
        <v>0.34</v>
      </c>
      <c r="X642" s="10">
        <f>Y642/1000000000000</f>
        <v>2.4119017650000001</v>
      </c>
      <c r="Y642" s="14">
        <f>[1]!Table_1[[#This Row],[주가]]*[1]!Table_1[[#This Row],[기말주식수]]</f>
        <v>2411901765000</v>
      </c>
      <c r="Z642" s="14">
        <f>AA642/10</f>
        <v>1.586767037716857</v>
      </c>
      <c r="AA642" s="14">
        <f>[1]!Table_1[[#This Row],[시가총액]]/[1]!Table_1[[#This Row],[당기순이익(세후영업이익)]]</f>
        <v>15.867670377168571</v>
      </c>
      <c r="AB642" s="10">
        <v>25009636115</v>
      </c>
    </row>
    <row r="643" spans="1:28" ht="19.2">
      <c r="A643" s="12">
        <v>642</v>
      </c>
      <c r="B643" s="12">
        <v>2800</v>
      </c>
      <c r="C643" s="13" t="s">
        <v>101</v>
      </c>
      <c r="D643" s="13" t="s">
        <v>20</v>
      </c>
      <c r="E643" s="12">
        <v>2017</v>
      </c>
      <c r="F643" s="12">
        <v>14.173999999999999</v>
      </c>
      <c r="G643" s="15">
        <f>([1]!Table_1[[#This Row],[총자산]]-[1]!Table_1[[#This Row],[장부가치 자기자본]]+[1]!Table_1[[#This Row],[시가총액]])/[1]!Table_1[[#This Row],[총자산]]</f>
        <v>1.7794768216774488</v>
      </c>
      <c r="H643" s="14">
        <f>I643/100000000000</f>
        <v>4.5112680430000003E-2</v>
      </c>
      <c r="I643" s="12">
        <v>4511268043</v>
      </c>
      <c r="J643" s="12">
        <v>14.6</v>
      </c>
      <c r="K643" s="10">
        <f>L643/1000000000000</f>
        <v>6.1732958047999997E-2</v>
      </c>
      <c r="L643" s="12">
        <v>61732958048</v>
      </c>
      <c r="M643" s="12">
        <v>1.57</v>
      </c>
      <c r="N643" s="12">
        <v>1</v>
      </c>
      <c r="O643" s="15">
        <f>IF([1]!Table_1[[#This Row],[연도]]=2016,1,0)</f>
        <v>0</v>
      </c>
      <c r="P643" s="15">
        <f>IF([1]!Table_1[[#This Row],[연도]]=2017,1,0)</f>
        <v>1</v>
      </c>
      <c r="Q643" s="15">
        <f>IF([1]!Table_1[[#This Row],[연도]]=2018,1,0)</f>
        <v>0</v>
      </c>
      <c r="R643" s="15">
        <f>IF([1]!Table_1[[#This Row],[연도]]=2019,1,0)</f>
        <v>0</v>
      </c>
      <c r="S643" s="15">
        <f>IF([1]!Table_1[[#This Row],[연도]]=2020,1,0)</f>
        <v>0</v>
      </c>
      <c r="T643" s="15">
        <f>IF([1]!Table_1[[#This Row],[연도]]=2021,1,0)</f>
        <v>0</v>
      </c>
      <c r="U643" s="15">
        <f>IF([1]!Table_1[[#This Row],[연도]]=2022,1,0)</f>
        <v>0</v>
      </c>
      <c r="V643" s="15">
        <f>IF([1]!Table_1[[#This Row],[연도]]=2023,1,0)</f>
        <v>0</v>
      </c>
      <c r="W643" s="12">
        <v>0.14000000000000001</v>
      </c>
      <c r="X643" s="10">
        <f>Y643/1000000000000</f>
        <v>0.11377875</v>
      </c>
      <c r="Y643" s="15">
        <f>[1]!Table_1[[#This Row],[주가]]*[1]!Table_1[[#This Row],[기말주식수]]</f>
        <v>113778750000</v>
      </c>
      <c r="Z643" s="14">
        <f>AA643/10</f>
        <v>2.5221013009091111</v>
      </c>
      <c r="AA643" s="15">
        <f>[1]!Table_1[[#This Row],[시가총액]]/[1]!Table_1[[#This Row],[당기순이익(세후영업이익)]]</f>
        <v>25.221013009091113</v>
      </c>
      <c r="AB643" s="12">
        <v>500626500</v>
      </c>
    </row>
    <row r="644" spans="1:28" ht="19.2">
      <c r="A644" s="10">
        <v>643</v>
      </c>
      <c r="B644" s="10">
        <v>2800</v>
      </c>
      <c r="C644" s="11" t="s">
        <v>101</v>
      </c>
      <c r="D644" s="11" t="s">
        <v>20</v>
      </c>
      <c r="E644" s="10">
        <v>2018</v>
      </c>
      <c r="F644" s="10">
        <v>17.821999999999999</v>
      </c>
      <c r="G644" s="14">
        <f>([1]!Table_1[[#This Row],[총자산]]-[1]!Table_1[[#This Row],[장부가치 자기자본]]+[1]!Table_1[[#This Row],[시가총액]])/[1]!Table_1[[#This Row],[총자산]]</f>
        <v>1.5239557519163371</v>
      </c>
      <c r="H644" s="14">
        <f>I644/100000000000</f>
        <v>3.036077702E-2</v>
      </c>
      <c r="I644" s="10">
        <v>3036077702</v>
      </c>
      <c r="J644" s="10">
        <v>36.86</v>
      </c>
      <c r="K644" s="10">
        <f>L644/1000000000000</f>
        <v>6.3719957425000001E-2</v>
      </c>
      <c r="L644" s="10">
        <v>63719957425</v>
      </c>
      <c r="M644" s="10">
        <v>2.39</v>
      </c>
      <c r="N644" s="10">
        <v>1</v>
      </c>
      <c r="O644" s="14">
        <f>IF([1]!Table_1[[#This Row],[연도]]=2016,1,0)</f>
        <v>0</v>
      </c>
      <c r="P644" s="14">
        <f>IF([1]!Table_1[[#This Row],[연도]]=2017,1,0)</f>
        <v>0</v>
      </c>
      <c r="Q644" s="14">
        <f>IF([1]!Table_1[[#This Row],[연도]]=2018,1,0)</f>
        <v>1</v>
      </c>
      <c r="R644" s="14">
        <f>IF([1]!Table_1[[#This Row],[연도]]=2019,1,0)</f>
        <v>0</v>
      </c>
      <c r="S644" s="14">
        <f>IF([1]!Table_1[[#This Row],[연도]]=2020,1,0)</f>
        <v>0</v>
      </c>
      <c r="T644" s="14">
        <f>IF([1]!Table_1[[#This Row],[연도]]=2021,1,0)</f>
        <v>0</v>
      </c>
      <c r="U644" s="14">
        <f>IF([1]!Table_1[[#This Row],[연도]]=2022,1,0)</f>
        <v>0</v>
      </c>
      <c r="V644" s="14">
        <f>IF([1]!Table_1[[#This Row],[연도]]=2023,1,0)</f>
        <v>0</v>
      </c>
      <c r="W644" s="10">
        <v>0.33</v>
      </c>
      <c r="X644" s="10">
        <f>Y644/1000000000000</f>
        <v>0.11119976500000001</v>
      </c>
      <c r="Y644" s="14">
        <f>[1]!Table_1[[#This Row],[주가]]*[1]!Table_1[[#This Row],[기말주식수]]</f>
        <v>111199765000</v>
      </c>
      <c r="Z644" s="14">
        <f>AA644/10</f>
        <v>3.6626126178110576</v>
      </c>
      <c r="AA644" s="14">
        <f>[1]!Table_1[[#This Row],[시가총액]]/[1]!Table_1[[#This Row],[당기순이익(세후영업이익)]]</f>
        <v>36.626126178110574</v>
      </c>
      <c r="AB644" s="10">
        <v>500626500</v>
      </c>
    </row>
    <row r="645" spans="1:28" ht="19.2">
      <c r="A645" s="12">
        <v>644</v>
      </c>
      <c r="B645" s="12">
        <v>2800</v>
      </c>
      <c r="C645" s="13" t="s">
        <v>101</v>
      </c>
      <c r="D645" s="13" t="s">
        <v>20</v>
      </c>
      <c r="E645" s="12">
        <v>2019</v>
      </c>
      <c r="F645" s="12">
        <v>20.986999999999998</v>
      </c>
      <c r="G645" s="15">
        <f>([1]!Table_1[[#This Row],[총자산]]-[1]!Table_1[[#This Row],[장부가치 자기자본]]+[1]!Table_1[[#This Row],[시가총액]])/[1]!Table_1[[#This Row],[총자산]]</f>
        <v>1.364382116026928</v>
      </c>
      <c r="H645" s="14">
        <f>I645/100000000000</f>
        <v>2.3289692220000002E-2</v>
      </c>
      <c r="I645" s="12">
        <v>2328969222</v>
      </c>
      <c r="J645" s="12">
        <v>19.75</v>
      </c>
      <c r="K645" s="10">
        <f>L645/1000000000000</f>
        <v>6.7854562425000001E-2</v>
      </c>
      <c r="L645" s="12">
        <v>67854562425</v>
      </c>
      <c r="M645" s="12">
        <v>2.71</v>
      </c>
      <c r="N645" s="12">
        <v>1</v>
      </c>
      <c r="O645" s="15">
        <f>IF([1]!Table_1[[#This Row],[연도]]=2016,1,0)</f>
        <v>0</v>
      </c>
      <c r="P645" s="15">
        <f>IF([1]!Table_1[[#This Row],[연도]]=2017,1,0)</f>
        <v>0</v>
      </c>
      <c r="Q645" s="15">
        <f>IF([1]!Table_1[[#This Row],[연도]]=2018,1,0)</f>
        <v>0</v>
      </c>
      <c r="R645" s="15">
        <f>IF([1]!Table_1[[#This Row],[연도]]=2019,1,0)</f>
        <v>1</v>
      </c>
      <c r="S645" s="15">
        <f>IF([1]!Table_1[[#This Row],[연도]]=2020,1,0)</f>
        <v>0</v>
      </c>
      <c r="T645" s="15">
        <f>IF([1]!Table_1[[#This Row],[연도]]=2021,1,0)</f>
        <v>0</v>
      </c>
      <c r="U645" s="15">
        <f>IF([1]!Table_1[[#This Row],[연도]]=2022,1,0)</f>
        <v>0</v>
      </c>
      <c r="V645" s="15">
        <f>IF([1]!Table_1[[#This Row],[연도]]=2023,1,0)</f>
        <v>0</v>
      </c>
      <c r="W645" s="12">
        <v>0.3</v>
      </c>
      <c r="X645" s="10">
        <f>Y645/1000000000000</f>
        <v>0.10346281</v>
      </c>
      <c r="Y645" s="15">
        <f>[1]!Table_1[[#This Row],[주가]]*[1]!Table_1[[#This Row],[기말주식수]]</f>
        <v>103462810000</v>
      </c>
      <c r="Z645" s="14">
        <f>AA645/10</f>
        <v>4.4424292525064555</v>
      </c>
      <c r="AA645" s="15">
        <f>[1]!Table_1[[#This Row],[시가총액]]/[1]!Table_1[[#This Row],[당기순이익(세후영업이익)]]</f>
        <v>44.424292525064551</v>
      </c>
      <c r="AB645" s="12">
        <v>424774000</v>
      </c>
    </row>
    <row r="646" spans="1:28" ht="19.2">
      <c r="A646" s="10">
        <v>645</v>
      </c>
      <c r="B646" s="10">
        <v>2800</v>
      </c>
      <c r="C646" s="11" t="s">
        <v>101</v>
      </c>
      <c r="D646" s="11" t="s">
        <v>20</v>
      </c>
      <c r="E646" s="10">
        <v>2022</v>
      </c>
      <c r="F646" s="10">
        <v>17.417000000000002</v>
      </c>
      <c r="G646" s="14">
        <f>([1]!Table_1[[#This Row],[총자산]]-[1]!Table_1[[#This Row],[장부가치 자기자본]]+[1]!Table_1[[#This Row],[시가총액]])/[1]!Table_1[[#This Row],[총자산]]</f>
        <v>1.2072400450561542</v>
      </c>
      <c r="H646" s="14">
        <f>I646/100000000000</f>
        <v>5.4262113940000002E-2</v>
      </c>
      <c r="I646" s="10">
        <v>5426211394</v>
      </c>
      <c r="J646" s="10">
        <v>6.04</v>
      </c>
      <c r="K646" s="10">
        <f>L646/1000000000000</f>
        <v>9.1925822968999996E-2</v>
      </c>
      <c r="L646" s="10">
        <v>91925822969</v>
      </c>
      <c r="M646" s="10">
        <v>5.09</v>
      </c>
      <c r="N646" s="10">
        <v>1</v>
      </c>
      <c r="O646" s="14">
        <f>IF([1]!Table_1[[#This Row],[연도]]=2016,1,0)</f>
        <v>0</v>
      </c>
      <c r="P646" s="14">
        <f>IF([1]!Table_1[[#This Row],[연도]]=2017,1,0)</f>
        <v>0</v>
      </c>
      <c r="Q646" s="14">
        <f>IF([1]!Table_1[[#This Row],[연도]]=2018,1,0)</f>
        <v>0</v>
      </c>
      <c r="R646" s="14">
        <f>IF([1]!Table_1[[#This Row],[연도]]=2019,1,0)</f>
        <v>0</v>
      </c>
      <c r="S646" s="14">
        <f>IF([1]!Table_1[[#This Row],[연도]]=2020,1,0)</f>
        <v>0</v>
      </c>
      <c r="T646" s="14">
        <f>IF([1]!Table_1[[#This Row],[연도]]=2021,1,0)</f>
        <v>0</v>
      </c>
      <c r="U646" s="14">
        <f>IF([1]!Table_1[[#This Row],[연도]]=2022,1,0)</f>
        <v>1</v>
      </c>
      <c r="V646" s="14">
        <f>IF([1]!Table_1[[#This Row],[연도]]=2023,1,0)</f>
        <v>0</v>
      </c>
      <c r="W646" s="10">
        <v>0.52</v>
      </c>
      <c r="X646" s="10">
        <f>Y646/1000000000000</f>
        <v>8.4651390000000007E-2</v>
      </c>
      <c r="Y646" s="14">
        <f>[1]!Table_1[[#This Row],[주가]]*[1]!Table_1[[#This Row],[기말주식수]]</f>
        <v>84651390000</v>
      </c>
      <c r="Z646" s="14">
        <f>AA646/10</f>
        <v>1.5600459299024501</v>
      </c>
      <c r="AA646" s="14">
        <f>[1]!Table_1[[#This Row],[시가총액]]/[1]!Table_1[[#This Row],[당기순이익(세후영업이익)]]</f>
        <v>15.6004592990245</v>
      </c>
      <c r="AB646" s="10">
        <v>758525000</v>
      </c>
    </row>
    <row r="647" spans="1:28" ht="19.2">
      <c r="A647" s="12">
        <v>646</v>
      </c>
      <c r="B647" s="12">
        <v>2800</v>
      </c>
      <c r="C647" s="13" t="s">
        <v>101</v>
      </c>
      <c r="D647" s="13" t="s">
        <v>20</v>
      </c>
      <c r="E647" s="12">
        <v>2023</v>
      </c>
      <c r="F647" s="12">
        <v>19.591999999999999</v>
      </c>
      <c r="G647" s="15">
        <f>([1]!Table_1[[#This Row],[총자산]]-[1]!Table_1[[#This Row],[장부가치 자기자본]]+[1]!Table_1[[#This Row],[시가총액]])/[1]!Table_1[[#This Row],[총자산]]</f>
        <v>1.261825246945953</v>
      </c>
      <c r="H647" s="14">
        <f>I647/100000000000</f>
        <v>6.0038463100000002E-2</v>
      </c>
      <c r="I647" s="12">
        <v>6003846310</v>
      </c>
      <c r="J647" s="12">
        <v>2.64</v>
      </c>
      <c r="K647" s="10">
        <f>L647/1000000000000</f>
        <v>0.102585576212</v>
      </c>
      <c r="L647" s="12">
        <v>102585576212</v>
      </c>
      <c r="M647" s="12">
        <v>5.3</v>
      </c>
      <c r="N647" s="12">
        <v>1</v>
      </c>
      <c r="O647" s="15">
        <f>IF([1]!Table_1[[#This Row],[연도]]=2016,1,0)</f>
        <v>0</v>
      </c>
      <c r="P647" s="15">
        <f>IF([1]!Table_1[[#This Row],[연도]]=2017,1,0)</f>
        <v>0</v>
      </c>
      <c r="Q647" s="15">
        <f>IF([1]!Table_1[[#This Row],[연도]]=2018,1,0)</f>
        <v>0</v>
      </c>
      <c r="R647" s="15">
        <f>IF([1]!Table_1[[#This Row],[연도]]=2019,1,0)</f>
        <v>0</v>
      </c>
      <c r="S647" s="15">
        <f>IF([1]!Table_1[[#This Row],[연도]]=2020,1,0)</f>
        <v>0</v>
      </c>
      <c r="T647" s="15">
        <f>IF([1]!Table_1[[#This Row],[연도]]=2021,1,0)</f>
        <v>0</v>
      </c>
      <c r="U647" s="15">
        <f>IF([1]!Table_1[[#This Row],[연도]]=2022,1,0)</f>
        <v>0</v>
      </c>
      <c r="V647" s="15">
        <f>IF([1]!Table_1[[#This Row],[연도]]=2023,1,0)</f>
        <v>1</v>
      </c>
      <c r="W647" s="12">
        <v>0.41</v>
      </c>
      <c r="X647" s="10">
        <f>Y647/1000000000000</f>
        <v>9.4663919999999999E-2</v>
      </c>
      <c r="Y647" s="15">
        <f>[1]!Table_1[[#This Row],[주가]]*[1]!Table_1[[#This Row],[기말주식수]]</f>
        <v>94663920000</v>
      </c>
      <c r="Z647" s="14">
        <f>AA647/10</f>
        <v>1.5767212402210875</v>
      </c>
      <c r="AA647" s="15">
        <f>[1]!Table_1[[#This Row],[시가총액]]/[1]!Table_1[[#This Row],[당기순이익(세후영업이익)]]</f>
        <v>15.767212402210875</v>
      </c>
      <c r="AB647" s="12">
        <v>910230000</v>
      </c>
    </row>
    <row r="648" spans="1:28" ht="19.2">
      <c r="A648" s="10">
        <v>647</v>
      </c>
      <c r="B648" s="10">
        <v>2810</v>
      </c>
      <c r="C648" s="11" t="s">
        <v>102</v>
      </c>
      <c r="D648" s="11" t="s">
        <v>6</v>
      </c>
      <c r="E648" s="10">
        <v>2016</v>
      </c>
      <c r="F648" s="10">
        <v>18.361999999999998</v>
      </c>
      <c r="G648" s="14">
        <f>([1]!Table_1[[#This Row],[총자산]]-[1]!Table_1[[#This Row],[장부가치 자기자본]]+[1]!Table_1[[#This Row],[시가총액]])/[1]!Table_1[[#This Row],[총자산]]</f>
        <v>0.91879585864723123</v>
      </c>
      <c r="H648" s="14">
        <f>I648/100000000000</f>
        <v>5.2094852640000001E-2</v>
      </c>
      <c r="I648" s="10">
        <v>5209485264</v>
      </c>
      <c r="J648" s="10">
        <v>10.65</v>
      </c>
      <c r="K648" s="10">
        <f>L648/1000000000000</f>
        <v>0.22395193379</v>
      </c>
      <c r="L648" s="10">
        <v>223951933790</v>
      </c>
      <c r="M648" s="10">
        <v>0.72</v>
      </c>
      <c r="N648" s="10">
        <v>1</v>
      </c>
      <c r="O648" s="14">
        <f>IF([1]!Table_1[[#This Row],[연도]]=2016,1,0)</f>
        <v>1</v>
      </c>
      <c r="P648" s="14">
        <f>IF([1]!Table_1[[#This Row],[연도]]=2017,1,0)</f>
        <v>0</v>
      </c>
      <c r="Q648" s="14">
        <f>IF([1]!Table_1[[#This Row],[연도]]=2018,1,0)</f>
        <v>0</v>
      </c>
      <c r="R648" s="14">
        <f>IF([1]!Table_1[[#This Row],[연도]]=2019,1,0)</f>
        <v>0</v>
      </c>
      <c r="S648" s="14">
        <f>IF([1]!Table_1[[#This Row],[연도]]=2020,1,0)</f>
        <v>0</v>
      </c>
      <c r="T648" s="14">
        <f>IF([1]!Table_1[[#This Row],[연도]]=2021,1,0)</f>
        <v>0</v>
      </c>
      <c r="U648" s="14">
        <f>IF([1]!Table_1[[#This Row],[연도]]=2022,1,0)</f>
        <v>0</v>
      </c>
      <c r="V648" s="14">
        <f>IF([1]!Table_1[[#This Row],[연도]]=2023,1,0)</f>
        <v>0</v>
      </c>
      <c r="W648" s="10">
        <v>0.83</v>
      </c>
      <c r="X648" s="10">
        <f>Y648/1000000000000</f>
        <v>0.25949751185699999</v>
      </c>
      <c r="Y648" s="14">
        <f>[1]!Table_1[[#This Row],[주가]]*[1]!Table_1[[#This Row],[기말주식수]]</f>
        <v>259497511857</v>
      </c>
      <c r="Z648" s="14">
        <f>AA648/10</f>
        <v>4.9812505210495592</v>
      </c>
      <c r="AA648" s="14">
        <f>[1]!Table_1[[#This Row],[시가총액]]/[1]!Table_1[[#This Row],[당기순이익(세후영업이익)]]</f>
        <v>49.812505210495594</v>
      </c>
      <c r="AB648" s="10">
        <v>4500821325</v>
      </c>
    </row>
    <row r="649" spans="1:28" ht="19.2">
      <c r="A649" s="12">
        <v>648</v>
      </c>
      <c r="B649" s="12">
        <v>2810</v>
      </c>
      <c r="C649" s="13" t="s">
        <v>102</v>
      </c>
      <c r="D649" s="13" t="s">
        <v>6</v>
      </c>
      <c r="E649" s="12">
        <v>2017</v>
      </c>
      <c r="F649" s="12">
        <v>15.753</v>
      </c>
      <c r="G649" s="15">
        <f>([1]!Table_1[[#This Row],[총자산]]-[1]!Table_1[[#This Row],[장부가치 자기자본]]+[1]!Table_1[[#This Row],[시가총액]])/[1]!Table_1[[#This Row],[총자산]]</f>
        <v>0.86369345361962468</v>
      </c>
      <c r="H649" s="14">
        <f>I649/100000000000</f>
        <v>9.9149104690000003E-2</v>
      </c>
      <c r="I649" s="12">
        <v>9914910469</v>
      </c>
      <c r="J649" s="12">
        <v>8.1999999999999993</v>
      </c>
      <c r="K649" s="10">
        <f>L649/1000000000000</f>
        <v>0.25940865248900002</v>
      </c>
      <c r="L649" s="12">
        <v>259408652489</v>
      </c>
      <c r="M649" s="12">
        <v>1.26</v>
      </c>
      <c r="N649" s="12">
        <v>1</v>
      </c>
      <c r="O649" s="15">
        <f>IF([1]!Table_1[[#This Row],[연도]]=2016,1,0)</f>
        <v>0</v>
      </c>
      <c r="P649" s="15">
        <f>IF([1]!Table_1[[#This Row],[연도]]=2017,1,0)</f>
        <v>1</v>
      </c>
      <c r="Q649" s="15">
        <f>IF([1]!Table_1[[#This Row],[연도]]=2018,1,0)</f>
        <v>0</v>
      </c>
      <c r="R649" s="15">
        <f>IF([1]!Table_1[[#This Row],[연도]]=2019,1,0)</f>
        <v>0</v>
      </c>
      <c r="S649" s="15">
        <f>IF([1]!Table_1[[#This Row],[연도]]=2020,1,0)</f>
        <v>0</v>
      </c>
      <c r="T649" s="15">
        <f>IF([1]!Table_1[[#This Row],[연도]]=2021,1,0)</f>
        <v>0</v>
      </c>
      <c r="U649" s="15">
        <f>IF([1]!Table_1[[#This Row],[연도]]=2022,1,0)</f>
        <v>0</v>
      </c>
      <c r="V649" s="15">
        <f>IF([1]!Table_1[[#This Row],[연도]]=2023,1,0)</f>
        <v>0</v>
      </c>
      <c r="W649" s="12">
        <v>0.9</v>
      </c>
      <c r="X649" s="10">
        <f>Y649/1000000000000</f>
        <v>0.260222043269</v>
      </c>
      <c r="Y649" s="15">
        <f>[1]!Table_1[[#This Row],[주가]]*[1]!Table_1[[#This Row],[기말주식수]]</f>
        <v>260222043269</v>
      </c>
      <c r="Z649" s="14">
        <f>AA649/10</f>
        <v>2.6245526279093623</v>
      </c>
      <c r="AA649" s="15">
        <f>[1]!Table_1[[#This Row],[시가총액]]/[1]!Table_1[[#This Row],[당기순이익(세후영업이익)]]</f>
        <v>26.245526279093625</v>
      </c>
      <c r="AB649" s="12">
        <v>4500821325</v>
      </c>
    </row>
    <row r="650" spans="1:28" ht="19.2">
      <c r="A650" s="10">
        <v>649</v>
      </c>
      <c r="B650" s="10">
        <v>2810</v>
      </c>
      <c r="C650" s="11" t="s">
        <v>102</v>
      </c>
      <c r="D650" s="11" t="s">
        <v>6</v>
      </c>
      <c r="E650" s="10">
        <v>2018</v>
      </c>
      <c r="F650" s="10">
        <v>16.885000000000002</v>
      </c>
      <c r="G650" s="14">
        <f>([1]!Table_1[[#This Row],[총자산]]-[1]!Table_1[[#This Row],[장부가치 자기자본]]+[1]!Table_1[[#This Row],[시가총액]])/[1]!Table_1[[#This Row],[총자산]]</f>
        <v>0.70610964406865606</v>
      </c>
      <c r="H650" s="14">
        <f>I650/100000000000</f>
        <v>6.8058330030000003E-2</v>
      </c>
      <c r="I650" s="10">
        <v>6805833003</v>
      </c>
      <c r="J650" s="10">
        <v>6.59</v>
      </c>
      <c r="K650" s="10">
        <f>L650/1000000000000</f>
        <v>0.26926148117299997</v>
      </c>
      <c r="L650" s="10">
        <v>269261481173</v>
      </c>
      <c r="M650" s="10">
        <v>1.03</v>
      </c>
      <c r="N650" s="10">
        <v>1</v>
      </c>
      <c r="O650" s="14">
        <f>IF([1]!Table_1[[#This Row],[연도]]=2016,1,0)</f>
        <v>0</v>
      </c>
      <c r="P650" s="14">
        <f>IF([1]!Table_1[[#This Row],[연도]]=2017,1,0)</f>
        <v>0</v>
      </c>
      <c r="Q650" s="14">
        <f>IF([1]!Table_1[[#This Row],[연도]]=2018,1,0)</f>
        <v>1</v>
      </c>
      <c r="R650" s="14">
        <f>IF([1]!Table_1[[#This Row],[연도]]=2019,1,0)</f>
        <v>0</v>
      </c>
      <c r="S650" s="14">
        <f>IF([1]!Table_1[[#This Row],[연도]]=2020,1,0)</f>
        <v>0</v>
      </c>
      <c r="T650" s="14">
        <f>IF([1]!Table_1[[#This Row],[연도]]=2021,1,0)</f>
        <v>0</v>
      </c>
      <c r="U650" s="14">
        <f>IF([1]!Table_1[[#This Row],[연도]]=2022,1,0)</f>
        <v>0</v>
      </c>
      <c r="V650" s="14">
        <f>IF([1]!Table_1[[#This Row],[연도]]=2023,1,0)</f>
        <v>0</v>
      </c>
      <c r="W650" s="10">
        <v>1.44</v>
      </c>
      <c r="X650" s="10">
        <f>Y650/1000000000000</f>
        <v>0.22093268079100001</v>
      </c>
      <c r="Y650" s="14">
        <f>[1]!Table_1[[#This Row],[주가]]*[1]!Table_1[[#This Row],[기말주식수]]</f>
        <v>220932680791</v>
      </c>
      <c r="Z650" s="14">
        <f>AA650/10</f>
        <v>3.246225417132822</v>
      </c>
      <c r="AA650" s="14">
        <f>[1]!Table_1[[#This Row],[시가총액]]/[1]!Table_1[[#This Row],[당기순이익(세후영업이익)]]</f>
        <v>32.462254171328219</v>
      </c>
      <c r="AB650" s="10">
        <v>4885986900</v>
      </c>
    </row>
    <row r="651" spans="1:28" ht="19.2">
      <c r="A651" s="12">
        <v>650</v>
      </c>
      <c r="B651" s="12">
        <v>2810</v>
      </c>
      <c r="C651" s="13" t="s">
        <v>102</v>
      </c>
      <c r="D651" s="13" t="s">
        <v>6</v>
      </c>
      <c r="E651" s="12">
        <v>2019</v>
      </c>
      <c r="F651" s="12">
        <v>17.277999999999999</v>
      </c>
      <c r="G651" s="15">
        <f>([1]!Table_1[[#This Row],[총자산]]-[1]!Table_1[[#This Row],[장부가치 자기자본]]+[1]!Table_1[[#This Row],[시가총액]])/[1]!Table_1[[#This Row],[총자산]]</f>
        <v>0.76976335253464978</v>
      </c>
      <c r="H651" s="14">
        <f>I651/100000000000</f>
        <v>9.1960857179999994E-2</v>
      </c>
      <c r="I651" s="12">
        <v>9196085718</v>
      </c>
      <c r="J651" s="12">
        <v>32.200000000000003</v>
      </c>
      <c r="K651" s="10">
        <f>L651/1000000000000</f>
        <v>0.27424360843599999</v>
      </c>
      <c r="L651" s="12">
        <v>274243608436</v>
      </c>
      <c r="M651" s="12">
        <v>0.97</v>
      </c>
      <c r="N651" s="12">
        <v>1</v>
      </c>
      <c r="O651" s="15">
        <f>IF([1]!Table_1[[#This Row],[연도]]=2016,1,0)</f>
        <v>0</v>
      </c>
      <c r="P651" s="15">
        <f>IF([1]!Table_1[[#This Row],[연도]]=2017,1,0)</f>
        <v>0</v>
      </c>
      <c r="Q651" s="15">
        <f>IF([1]!Table_1[[#This Row],[연도]]=2018,1,0)</f>
        <v>0</v>
      </c>
      <c r="R651" s="15">
        <f>IF([1]!Table_1[[#This Row],[연도]]=2019,1,0)</f>
        <v>1</v>
      </c>
      <c r="S651" s="15">
        <f>IF([1]!Table_1[[#This Row],[연도]]=2020,1,0)</f>
        <v>0</v>
      </c>
      <c r="T651" s="15">
        <f>IF([1]!Table_1[[#This Row],[연도]]=2021,1,0)</f>
        <v>0</v>
      </c>
      <c r="U651" s="15">
        <f>IF([1]!Table_1[[#This Row],[연도]]=2022,1,0)</f>
        <v>0</v>
      </c>
      <c r="V651" s="15">
        <f>IF([1]!Table_1[[#This Row],[연도]]=2023,1,0)</f>
        <v>0</v>
      </c>
      <c r="W651" s="12">
        <v>1.67</v>
      </c>
      <c r="X651" s="10">
        <f>Y651/1000000000000</f>
        <v>0.27994630739999998</v>
      </c>
      <c r="Y651" s="15">
        <f>[1]!Table_1[[#This Row],[주가]]*[1]!Table_1[[#This Row],[기말주식수]]</f>
        <v>279946307400</v>
      </c>
      <c r="Z651" s="14">
        <f>AA651/10</f>
        <v>3.0441898432073748</v>
      </c>
      <c r="AA651" s="15">
        <f>[1]!Table_1[[#This Row],[시가총액]]/[1]!Table_1[[#This Row],[당기순이익(세후영업이익)]]</f>
        <v>30.441898432073749</v>
      </c>
      <c r="AB651" s="12">
        <v>6021839950</v>
      </c>
    </row>
    <row r="652" spans="1:28" ht="19.2">
      <c r="A652" s="10">
        <v>651</v>
      </c>
      <c r="B652" s="10">
        <v>2810</v>
      </c>
      <c r="C652" s="11" t="s">
        <v>102</v>
      </c>
      <c r="D652" s="11" t="s">
        <v>6</v>
      </c>
      <c r="E652" s="10">
        <v>2020</v>
      </c>
      <c r="F652" s="10">
        <v>25.425999999999998</v>
      </c>
      <c r="G652" s="14">
        <f>([1]!Table_1[[#This Row],[총자산]]-[1]!Table_1[[#This Row],[장부가치 자기자본]]+[1]!Table_1[[#This Row],[시가총액]])/[1]!Table_1[[#This Row],[총자산]]</f>
        <v>0.69479498791910577</v>
      </c>
      <c r="H652" s="14">
        <f>I652/100000000000</f>
        <v>0.2235254693</v>
      </c>
      <c r="I652" s="10">
        <v>22352546930</v>
      </c>
      <c r="J652" s="10">
        <v>4.3600000000000003</v>
      </c>
      <c r="K652" s="10">
        <f>L652/1000000000000</f>
        <v>0.39243584793300001</v>
      </c>
      <c r="L652" s="10">
        <v>392435847933</v>
      </c>
      <c r="M652" s="10">
        <v>1.35</v>
      </c>
      <c r="N652" s="10">
        <v>1</v>
      </c>
      <c r="O652" s="14">
        <f>IF([1]!Table_1[[#This Row],[연도]]=2016,1,0)</f>
        <v>0</v>
      </c>
      <c r="P652" s="14">
        <f>IF([1]!Table_1[[#This Row],[연도]]=2017,1,0)</f>
        <v>0</v>
      </c>
      <c r="Q652" s="14">
        <f>IF([1]!Table_1[[#This Row],[연도]]=2018,1,0)</f>
        <v>0</v>
      </c>
      <c r="R652" s="14">
        <f>IF([1]!Table_1[[#This Row],[연도]]=2019,1,0)</f>
        <v>0</v>
      </c>
      <c r="S652" s="14">
        <f>IF([1]!Table_1[[#This Row],[연도]]=2020,1,0)</f>
        <v>1</v>
      </c>
      <c r="T652" s="14">
        <f>IF([1]!Table_1[[#This Row],[연도]]=2021,1,0)</f>
        <v>0</v>
      </c>
      <c r="U652" s="14">
        <f>IF([1]!Table_1[[#This Row],[연도]]=2022,1,0)</f>
        <v>0</v>
      </c>
      <c r="V652" s="14">
        <f>IF([1]!Table_1[[#This Row],[연도]]=2023,1,0)</f>
        <v>0</v>
      </c>
      <c r="W652" s="10">
        <v>1.53</v>
      </c>
      <c r="X652" s="10">
        <f>Y652/1000000000000</f>
        <v>0.25853727199999998</v>
      </c>
      <c r="Y652" s="14">
        <f>[1]!Table_1[[#This Row],[주가]]*[1]!Table_1[[#This Row],[기말주식수]]</f>
        <v>258537272000</v>
      </c>
      <c r="Z652" s="14">
        <f>AA652/10</f>
        <v>1.1566345115375181</v>
      </c>
      <c r="AA652" s="14">
        <f>[1]!Table_1[[#This Row],[시가총액]]/[1]!Table_1[[#This Row],[당기순이익(세후영업이익)]]</f>
        <v>11.566345115375182</v>
      </c>
      <c r="AB652" s="10">
        <v>8814052000</v>
      </c>
    </row>
    <row r="653" spans="1:28" ht="19.2">
      <c r="A653" s="12">
        <v>652</v>
      </c>
      <c r="B653" s="12">
        <v>2810</v>
      </c>
      <c r="C653" s="13" t="s">
        <v>102</v>
      </c>
      <c r="D653" s="13" t="s">
        <v>6</v>
      </c>
      <c r="E653" s="12">
        <v>2021</v>
      </c>
      <c r="F653" s="12">
        <v>21.585000000000001</v>
      </c>
      <c r="G653" s="15">
        <f>([1]!Table_1[[#This Row],[총자산]]-[1]!Table_1[[#This Row],[장부가치 자기자본]]+[1]!Table_1[[#This Row],[시가총액]])/[1]!Table_1[[#This Row],[총자산]]</f>
        <v>0.65907737005025013</v>
      </c>
      <c r="H653" s="14">
        <f>I653/100000000000</f>
        <v>0.23951912869</v>
      </c>
      <c r="I653" s="12">
        <v>23951912869</v>
      </c>
      <c r="J653" s="12">
        <v>8.5500000000000007</v>
      </c>
      <c r="K653" s="10">
        <f>L653/1000000000000</f>
        <v>0.467033282055</v>
      </c>
      <c r="L653" s="12">
        <v>467033282055</v>
      </c>
      <c r="M653" s="12">
        <v>1.3</v>
      </c>
      <c r="N653" s="12">
        <v>1</v>
      </c>
      <c r="O653" s="15">
        <f>IF([1]!Table_1[[#This Row],[연도]]=2016,1,0)</f>
        <v>0</v>
      </c>
      <c r="P653" s="15">
        <f>IF([1]!Table_1[[#This Row],[연도]]=2017,1,0)</f>
        <v>0</v>
      </c>
      <c r="Q653" s="15">
        <f>IF([1]!Table_1[[#This Row],[연도]]=2018,1,0)</f>
        <v>0</v>
      </c>
      <c r="R653" s="15">
        <f>IF([1]!Table_1[[#This Row],[연도]]=2019,1,0)</f>
        <v>0</v>
      </c>
      <c r="S653" s="15">
        <f>IF([1]!Table_1[[#This Row],[연도]]=2020,1,0)</f>
        <v>0</v>
      </c>
      <c r="T653" s="15">
        <f>IF([1]!Table_1[[#This Row],[연도]]=2021,1,0)</f>
        <v>1</v>
      </c>
      <c r="U653" s="15">
        <f>IF([1]!Table_1[[#This Row],[연도]]=2022,1,0)</f>
        <v>0</v>
      </c>
      <c r="V653" s="15">
        <f>IF([1]!Table_1[[#This Row],[연도]]=2023,1,0)</f>
        <v>0</v>
      </c>
      <c r="W653" s="12">
        <v>1.59</v>
      </c>
      <c r="X653" s="10">
        <f>Y653/1000000000000</f>
        <v>0.26684739860000001</v>
      </c>
      <c r="Y653" s="15">
        <f>[1]!Table_1[[#This Row],[주가]]*[1]!Table_1[[#This Row],[기말주식수]]</f>
        <v>266847398600</v>
      </c>
      <c r="Z653" s="14">
        <f>AA653/10</f>
        <v>1.1140963983105077</v>
      </c>
      <c r="AA653" s="15">
        <f>[1]!Table_1[[#This Row],[시가총액]]/[1]!Table_1[[#This Row],[당기순이익(세후영업이익)]]</f>
        <v>11.140963983105078</v>
      </c>
      <c r="AB653" s="12">
        <v>9695457200</v>
      </c>
    </row>
    <row r="654" spans="1:28" ht="19.2">
      <c r="A654" s="10">
        <v>653</v>
      </c>
      <c r="B654" s="10">
        <v>2810</v>
      </c>
      <c r="C654" s="11" t="s">
        <v>102</v>
      </c>
      <c r="D654" s="11" t="s">
        <v>6</v>
      </c>
      <c r="E654" s="10">
        <v>2022</v>
      </c>
      <c r="F654" s="10">
        <v>18.331</v>
      </c>
      <c r="G654" s="14">
        <f>([1]!Table_1[[#This Row],[총자산]]-[1]!Table_1[[#This Row],[장부가치 자기자본]]+[1]!Table_1[[#This Row],[시가총액]])/[1]!Table_1[[#This Row],[총자산]]</f>
        <v>0.54803572829465441</v>
      </c>
      <c r="H654" s="14">
        <f>I654/100000000000</f>
        <v>0.19352102541999999</v>
      </c>
      <c r="I654" s="10">
        <v>19352102542</v>
      </c>
      <c r="J654" s="10">
        <v>7.84</v>
      </c>
      <c r="K654" s="10">
        <f>L654/1000000000000</f>
        <v>0.492512781495</v>
      </c>
      <c r="L654" s="10">
        <v>492512781495</v>
      </c>
      <c r="M654" s="10">
        <v>1.29</v>
      </c>
      <c r="N654" s="10">
        <v>1</v>
      </c>
      <c r="O654" s="14">
        <f>IF([1]!Table_1[[#This Row],[연도]]=2016,1,0)</f>
        <v>0</v>
      </c>
      <c r="P654" s="14">
        <f>IF([1]!Table_1[[#This Row],[연도]]=2017,1,0)</f>
        <v>0</v>
      </c>
      <c r="Q654" s="14">
        <f>IF([1]!Table_1[[#This Row],[연도]]=2018,1,0)</f>
        <v>0</v>
      </c>
      <c r="R654" s="14">
        <f>IF([1]!Table_1[[#This Row],[연도]]=2019,1,0)</f>
        <v>0</v>
      </c>
      <c r="S654" s="14">
        <f>IF([1]!Table_1[[#This Row],[연도]]=2020,1,0)</f>
        <v>0</v>
      </c>
      <c r="T654" s="14">
        <f>IF([1]!Table_1[[#This Row],[연도]]=2021,1,0)</f>
        <v>0</v>
      </c>
      <c r="U654" s="14">
        <f>IF([1]!Table_1[[#This Row],[연도]]=2022,1,0)</f>
        <v>1</v>
      </c>
      <c r="V654" s="14">
        <f>IF([1]!Table_1[[#This Row],[연도]]=2023,1,0)</f>
        <v>0</v>
      </c>
      <c r="W654" s="10">
        <v>2.79</v>
      </c>
      <c r="X654" s="10">
        <f>Y654/1000000000000</f>
        <v>0.22991350260000001</v>
      </c>
      <c r="Y654" s="14">
        <f>[1]!Table_1[[#This Row],[주가]]*[1]!Table_1[[#This Row],[기말주식수]]</f>
        <v>229913502600</v>
      </c>
      <c r="Z654" s="14">
        <f>AA654/10</f>
        <v>1.1880543837601993</v>
      </c>
      <c r="AA654" s="14">
        <f>[1]!Table_1[[#This Row],[시가총액]]/[1]!Table_1[[#This Row],[당기순이익(세후영업이익)]]</f>
        <v>11.880543837601994</v>
      </c>
      <c r="AB654" s="10">
        <v>10576862400</v>
      </c>
    </row>
    <row r="655" spans="1:28" ht="19.2">
      <c r="A655" s="12">
        <v>654</v>
      </c>
      <c r="B655" s="12">
        <v>2810</v>
      </c>
      <c r="C655" s="13" t="s">
        <v>102</v>
      </c>
      <c r="D655" s="13" t="s">
        <v>6</v>
      </c>
      <c r="E655" s="12">
        <v>2023</v>
      </c>
      <c r="F655" s="12">
        <v>19.209</v>
      </c>
      <c r="G655" s="15">
        <f>([1]!Table_1[[#This Row],[총자산]]-[1]!Table_1[[#This Row],[장부가치 자기자본]]+[1]!Table_1[[#This Row],[시가총액]])/[1]!Table_1[[#This Row],[총자산]]</f>
        <v>0.5162819041531872</v>
      </c>
      <c r="H655" s="14">
        <f>I655/100000000000</f>
        <v>0.17182275919000001</v>
      </c>
      <c r="I655" s="12">
        <v>17182275919</v>
      </c>
      <c r="J655" s="12">
        <v>8.24</v>
      </c>
      <c r="K655" s="10">
        <f>L655/1000000000000</f>
        <v>0.47681021600099999</v>
      </c>
      <c r="L655" s="12">
        <v>476810216001</v>
      </c>
      <c r="M655" s="12">
        <v>1.02</v>
      </c>
      <c r="N655" s="12">
        <v>1</v>
      </c>
      <c r="O655" s="15">
        <f>IF([1]!Table_1[[#This Row],[연도]]=2016,1,0)</f>
        <v>0</v>
      </c>
      <c r="P655" s="15">
        <f>IF([1]!Table_1[[#This Row],[연도]]=2017,1,0)</f>
        <v>0</v>
      </c>
      <c r="Q655" s="15">
        <f>IF([1]!Table_1[[#This Row],[연도]]=2018,1,0)</f>
        <v>0</v>
      </c>
      <c r="R655" s="15">
        <f>IF([1]!Table_1[[#This Row],[연도]]=2019,1,0)</f>
        <v>0</v>
      </c>
      <c r="S655" s="15">
        <f>IF([1]!Table_1[[#This Row],[연도]]=2020,1,0)</f>
        <v>0</v>
      </c>
      <c r="T655" s="15">
        <f>IF([1]!Table_1[[#This Row],[연도]]=2021,1,0)</f>
        <v>0</v>
      </c>
      <c r="U655" s="15">
        <f>IF([1]!Table_1[[#This Row],[연도]]=2022,1,0)</f>
        <v>0</v>
      </c>
      <c r="V655" s="15">
        <f>IF([1]!Table_1[[#This Row],[연도]]=2023,1,0)</f>
        <v>1</v>
      </c>
      <c r="W655" s="12">
        <v>2.13</v>
      </c>
      <c r="X655" s="10">
        <f>Y655/1000000000000</f>
        <v>0.22880548572000001</v>
      </c>
      <c r="Y655" s="15">
        <f>[1]!Table_1[[#This Row],[주가]]*[1]!Table_1[[#This Row],[기말주식수]]</f>
        <v>228805485720</v>
      </c>
      <c r="Z655" s="14">
        <f>AA655/10</f>
        <v>1.3316366632605932</v>
      </c>
      <c r="AA655" s="15">
        <f>[1]!Table_1[[#This Row],[시가총액]]/[1]!Table_1[[#This Row],[당기순이익(세후영업이익)]]</f>
        <v>13.316366632605931</v>
      </c>
      <c r="AB655" s="12">
        <v>10576862400</v>
      </c>
    </row>
    <row r="656" spans="1:28" ht="19.2">
      <c r="A656" s="10">
        <v>655</v>
      </c>
      <c r="B656" s="10">
        <v>2820</v>
      </c>
      <c r="C656" s="11" t="s">
        <v>103</v>
      </c>
      <c r="D656" s="11" t="s">
        <v>6</v>
      </c>
      <c r="E656" s="10">
        <v>2016</v>
      </c>
      <c r="F656" s="10">
        <v>31.048999999999999</v>
      </c>
      <c r="G656" s="14">
        <f>([1]!Table_1[[#This Row],[총자산]]-[1]!Table_1[[#This Row],[장부가치 자기자본]]+[1]!Table_1[[#This Row],[시가총액]])/[1]!Table_1[[#This Row],[총자산]]</f>
        <v>0.74019067804421079</v>
      </c>
      <c r="H656" s="14">
        <f>I656/100000000000</f>
        <v>0.13913702253999999</v>
      </c>
      <c r="I656" s="10">
        <v>13913702254</v>
      </c>
      <c r="J656" s="10">
        <v>2.54</v>
      </c>
      <c r="K656" s="10">
        <f>L656/1000000000000</f>
        <v>0.55120783588099997</v>
      </c>
      <c r="L656" s="10">
        <v>551207835881</v>
      </c>
      <c r="M656" s="10">
        <v>0.3</v>
      </c>
      <c r="N656" s="10">
        <v>1</v>
      </c>
      <c r="O656" s="14">
        <f>IF([1]!Table_1[[#This Row],[연도]]=2016,1,0)</f>
        <v>1</v>
      </c>
      <c r="P656" s="14">
        <f>IF([1]!Table_1[[#This Row],[연도]]=2017,1,0)</f>
        <v>0</v>
      </c>
      <c r="Q656" s="14">
        <f>IF([1]!Table_1[[#This Row],[연도]]=2018,1,0)</f>
        <v>0</v>
      </c>
      <c r="R656" s="14">
        <f>IF([1]!Table_1[[#This Row],[연도]]=2019,1,0)</f>
        <v>0</v>
      </c>
      <c r="S656" s="14">
        <f>IF([1]!Table_1[[#This Row],[연도]]=2020,1,0)</f>
        <v>0</v>
      </c>
      <c r="T656" s="14">
        <f>IF([1]!Table_1[[#This Row],[연도]]=2021,1,0)</f>
        <v>0</v>
      </c>
      <c r="U656" s="14">
        <f>IF([1]!Table_1[[#This Row],[연도]]=2022,1,0)</f>
        <v>0</v>
      </c>
      <c r="V656" s="14">
        <f>IF([1]!Table_1[[#This Row],[연도]]=2023,1,0)</f>
        <v>0</v>
      </c>
      <c r="W656" s="10">
        <v>1.19</v>
      </c>
      <c r="X656" s="10">
        <f>Y656/1000000000000</f>
        <v>0.13238388449999999</v>
      </c>
      <c r="Y656" s="14">
        <f>[1]!Table_1[[#This Row],[주가]]*[1]!Table_1[[#This Row],[기말주식수]]</f>
        <v>132383884500</v>
      </c>
      <c r="Z656" s="14">
        <f>AA656/10</f>
        <v>0.95146411848752499</v>
      </c>
      <c r="AA656" s="14">
        <f>[1]!Table_1[[#This Row],[시가총액]]/[1]!Table_1[[#This Row],[당기순이익(세후영업이익)]]</f>
        <v>9.5146411848752503</v>
      </c>
      <c r="AB656" s="10">
        <v>2494140905</v>
      </c>
    </row>
    <row r="657" spans="1:28" ht="19.2">
      <c r="A657" s="12">
        <v>656</v>
      </c>
      <c r="B657" s="12">
        <v>2820</v>
      </c>
      <c r="C657" s="13" t="s">
        <v>103</v>
      </c>
      <c r="D657" s="13" t="s">
        <v>6</v>
      </c>
      <c r="E657" s="12">
        <v>2018</v>
      </c>
      <c r="F657" s="12">
        <v>-9.2639999999999993</v>
      </c>
      <c r="G657" s="15">
        <f>([1]!Table_1[[#This Row],[총자산]]-[1]!Table_1[[#This Row],[장부가치 자기자본]]+[1]!Table_1[[#This Row],[시가총액]])/[1]!Table_1[[#This Row],[총자산]]</f>
        <v>0.69871853740205081</v>
      </c>
      <c r="H657" s="14">
        <f>I657/100000000000</f>
        <v>-7.1420891220000005E-2</v>
      </c>
      <c r="I657" s="12">
        <v>-7142089122</v>
      </c>
      <c r="J657" s="12">
        <v>1.29</v>
      </c>
      <c r="K657" s="10">
        <f>L657/1000000000000</f>
        <v>0.56602080573699998</v>
      </c>
      <c r="L657" s="12">
        <v>566020805737</v>
      </c>
      <c r="M657" s="12">
        <v>1.73</v>
      </c>
      <c r="N657" s="12">
        <v>1</v>
      </c>
      <c r="O657" s="15">
        <f>IF([1]!Table_1[[#This Row],[연도]]=2016,1,0)</f>
        <v>0</v>
      </c>
      <c r="P657" s="15">
        <f>IF([1]!Table_1[[#This Row],[연도]]=2017,1,0)</f>
        <v>0</v>
      </c>
      <c r="Q657" s="15">
        <f>IF([1]!Table_1[[#This Row],[연도]]=2018,1,0)</f>
        <v>1</v>
      </c>
      <c r="R657" s="15">
        <f>IF([1]!Table_1[[#This Row],[연도]]=2019,1,0)</f>
        <v>0</v>
      </c>
      <c r="S657" s="15">
        <f>IF([1]!Table_1[[#This Row],[연도]]=2020,1,0)</f>
        <v>0</v>
      </c>
      <c r="T657" s="15">
        <f>IF([1]!Table_1[[#This Row],[연도]]=2021,1,0)</f>
        <v>0</v>
      </c>
      <c r="U657" s="15">
        <f>IF([1]!Table_1[[#This Row],[연도]]=2022,1,0)</f>
        <v>0</v>
      </c>
      <c r="V657" s="15">
        <f>IF([1]!Table_1[[#This Row],[연도]]=2023,1,0)</f>
        <v>0</v>
      </c>
      <c r="W657" s="12">
        <v>1.52</v>
      </c>
      <c r="X657" s="10">
        <f>Y657/1000000000000</f>
        <v>6.6696261810000004E-2</v>
      </c>
      <c r="Y657" s="15">
        <f>[1]!Table_1[[#This Row],[주가]]*[1]!Table_1[[#This Row],[기말주식수]]</f>
        <v>66696261810</v>
      </c>
      <c r="Z657" s="14">
        <f>AA657/10</f>
        <v>-0.93384807541190473</v>
      </c>
      <c r="AA657" s="15">
        <f>[1]!Table_1[[#This Row],[시가총액]]/[1]!Table_1[[#This Row],[당기순이익(세후영업이익)]]</f>
        <v>-9.3384807541190469</v>
      </c>
      <c r="AB657" s="12">
        <v>851657870</v>
      </c>
    </row>
    <row r="658" spans="1:28" ht="19.2">
      <c r="A658" s="10">
        <v>657</v>
      </c>
      <c r="B658" s="10">
        <v>2820</v>
      </c>
      <c r="C658" s="11" t="s">
        <v>103</v>
      </c>
      <c r="D658" s="11" t="s">
        <v>6</v>
      </c>
      <c r="E658" s="10">
        <v>2021</v>
      </c>
      <c r="F658" s="10">
        <v>-2.734</v>
      </c>
      <c r="G658" s="14">
        <f>([1]!Table_1[[#This Row],[총자산]]-[1]!Table_1[[#This Row],[장부가치 자기자본]]+[1]!Table_1[[#This Row],[시가총액]])/[1]!Table_1[[#This Row],[총자산]]</f>
        <v>0.81408361913179794</v>
      </c>
      <c r="H658" s="14">
        <f>I658/100000000000</f>
        <v>-0.21880824545999999</v>
      </c>
      <c r="I658" s="10">
        <v>-21880824546</v>
      </c>
      <c r="J658" s="10">
        <v>7.15</v>
      </c>
      <c r="K658" s="10">
        <f>L658/1000000000000</f>
        <v>0.46531834996400001</v>
      </c>
      <c r="L658" s="10">
        <v>465318349964</v>
      </c>
      <c r="M658" s="10">
        <v>2.19</v>
      </c>
      <c r="N658" s="10">
        <v>1</v>
      </c>
      <c r="O658" s="14">
        <f>IF([1]!Table_1[[#This Row],[연도]]=2016,1,0)</f>
        <v>0</v>
      </c>
      <c r="P658" s="14">
        <f>IF([1]!Table_1[[#This Row],[연도]]=2017,1,0)</f>
        <v>0</v>
      </c>
      <c r="Q658" s="14">
        <f>IF([1]!Table_1[[#This Row],[연도]]=2018,1,0)</f>
        <v>0</v>
      </c>
      <c r="R658" s="14">
        <f>IF([1]!Table_1[[#This Row],[연도]]=2019,1,0)</f>
        <v>0</v>
      </c>
      <c r="S658" s="14">
        <f>IF([1]!Table_1[[#This Row],[연도]]=2020,1,0)</f>
        <v>0</v>
      </c>
      <c r="T658" s="14">
        <f>IF([1]!Table_1[[#This Row],[연도]]=2021,1,0)</f>
        <v>1</v>
      </c>
      <c r="U658" s="14">
        <f>IF([1]!Table_1[[#This Row],[연도]]=2022,1,0)</f>
        <v>0</v>
      </c>
      <c r="V658" s="14">
        <f>IF([1]!Table_1[[#This Row],[연도]]=2023,1,0)</f>
        <v>0</v>
      </c>
      <c r="W658" s="10">
        <v>1.49</v>
      </c>
      <c r="X658" s="10">
        <f>Y658/1000000000000</f>
        <v>6.3039945E-2</v>
      </c>
      <c r="Y658" s="14">
        <f>[1]!Table_1[[#This Row],[주가]]*[1]!Table_1[[#This Row],[기말주식수]]</f>
        <v>63039945000</v>
      </c>
      <c r="Z658" s="14">
        <f>AA658/10</f>
        <v>-0.28810589321015434</v>
      </c>
      <c r="AA658" s="14">
        <f>[1]!Table_1[[#This Row],[시가총액]]/[1]!Table_1[[#This Row],[당기순이익(세후영업이익)]]</f>
        <v>-2.8810589321015434</v>
      </c>
      <c r="AB658" s="10">
        <v>965056320</v>
      </c>
    </row>
    <row r="659" spans="1:28" ht="19.2">
      <c r="A659" s="12">
        <v>658</v>
      </c>
      <c r="B659" s="12">
        <v>2840</v>
      </c>
      <c r="C659" s="13" t="s">
        <v>104</v>
      </c>
      <c r="D659" s="13" t="s">
        <v>6</v>
      </c>
      <c r="E659" s="12">
        <v>2019</v>
      </c>
      <c r="F659" s="12">
        <v>3.27</v>
      </c>
      <c r="G659" s="15">
        <f>([1]!Table_1[[#This Row],[총자산]]-[1]!Table_1[[#This Row],[장부가치 자기자본]]+[1]!Table_1[[#This Row],[시가총액]])/[1]!Table_1[[#This Row],[총자산]]</f>
        <v>1.2332105334478107</v>
      </c>
      <c r="H659" s="14">
        <f>I659/100000000000</f>
        <v>0.32260424870999999</v>
      </c>
      <c r="I659" s="12">
        <v>32260424871</v>
      </c>
      <c r="J659" s="12">
        <v>14.31</v>
      </c>
      <c r="K659" s="10">
        <f>L659/1000000000000</f>
        <v>0.24999119028799999</v>
      </c>
      <c r="L659" s="12">
        <v>249991190288</v>
      </c>
      <c r="M659" s="12">
        <v>3.36</v>
      </c>
      <c r="N659" s="12">
        <v>4</v>
      </c>
      <c r="O659" s="15">
        <f>IF([1]!Table_1[[#This Row],[연도]]=2016,1,0)</f>
        <v>0</v>
      </c>
      <c r="P659" s="15">
        <f>IF([1]!Table_1[[#This Row],[연도]]=2017,1,0)</f>
        <v>0</v>
      </c>
      <c r="Q659" s="15">
        <f>IF([1]!Table_1[[#This Row],[연도]]=2018,1,0)</f>
        <v>0</v>
      </c>
      <c r="R659" s="15">
        <f>IF([1]!Table_1[[#This Row],[연도]]=2019,1,0)</f>
        <v>1</v>
      </c>
      <c r="S659" s="15">
        <f>IF([1]!Table_1[[#This Row],[연도]]=2020,1,0)</f>
        <v>0</v>
      </c>
      <c r="T659" s="15">
        <f>IF([1]!Table_1[[#This Row],[연도]]=2021,1,0)</f>
        <v>0</v>
      </c>
      <c r="U659" s="15">
        <f>IF([1]!Table_1[[#This Row],[연도]]=2022,1,0)</f>
        <v>0</v>
      </c>
      <c r="V659" s="15">
        <f>IF([1]!Table_1[[#This Row],[연도]]=2023,1,0)</f>
        <v>0</v>
      </c>
      <c r="W659" s="12">
        <v>1.96</v>
      </c>
      <c r="X659" s="10">
        <f>Y659/1000000000000</f>
        <v>0.290016</v>
      </c>
      <c r="Y659" s="15">
        <f>[1]!Table_1[[#This Row],[주가]]*[1]!Table_1[[#This Row],[기말주식수]]</f>
        <v>290016000000</v>
      </c>
      <c r="Z659" s="14">
        <f>AA659/10</f>
        <v>0.89898382045397462</v>
      </c>
      <c r="AA659" s="15">
        <f>[1]!Table_1[[#This Row],[시가총액]]/[1]!Table_1[[#This Row],[당기순이익(세후영업이익)]]</f>
        <v>8.9898382045397458</v>
      </c>
      <c r="AB659" s="12">
        <v>1017600000</v>
      </c>
    </row>
    <row r="660" spans="1:28" ht="19.2">
      <c r="A660" s="10">
        <v>659</v>
      </c>
      <c r="B660" s="10">
        <v>2840</v>
      </c>
      <c r="C660" s="11" t="s">
        <v>104</v>
      </c>
      <c r="D660" s="11" t="s">
        <v>6</v>
      </c>
      <c r="E660" s="10">
        <v>2020</v>
      </c>
      <c r="F660" s="10">
        <v>2.3959999999999999</v>
      </c>
      <c r="G660" s="14">
        <f>([1]!Table_1[[#This Row],[총자산]]-[1]!Table_1[[#This Row],[장부가치 자기자본]]+[1]!Table_1[[#This Row],[시가총액]])/[1]!Table_1[[#This Row],[총자산]]</f>
        <v>2.0222706729733928</v>
      </c>
      <c r="H660" s="14">
        <f>I660/100000000000</f>
        <v>0.42883951043000001</v>
      </c>
      <c r="I660" s="10">
        <v>42883951043</v>
      </c>
      <c r="J660" s="10">
        <v>17.190000000000001</v>
      </c>
      <c r="K660" s="10">
        <f>L660/1000000000000</f>
        <v>0.29498386041000002</v>
      </c>
      <c r="L660" s="10">
        <v>294983860410</v>
      </c>
      <c r="M660" s="10">
        <v>4.4400000000000004</v>
      </c>
      <c r="N660" s="10">
        <v>3</v>
      </c>
      <c r="O660" s="14">
        <f>IF([1]!Table_1[[#This Row],[연도]]=2016,1,0)</f>
        <v>0</v>
      </c>
      <c r="P660" s="14">
        <f>IF([1]!Table_1[[#This Row],[연도]]=2017,1,0)</f>
        <v>0</v>
      </c>
      <c r="Q660" s="14">
        <f>IF([1]!Table_1[[#This Row],[연도]]=2018,1,0)</f>
        <v>0</v>
      </c>
      <c r="R660" s="14">
        <f>IF([1]!Table_1[[#This Row],[연도]]=2019,1,0)</f>
        <v>0</v>
      </c>
      <c r="S660" s="14">
        <f>IF([1]!Table_1[[#This Row],[연도]]=2020,1,0)</f>
        <v>1</v>
      </c>
      <c r="T660" s="14">
        <f>IF([1]!Table_1[[#This Row],[연도]]=2021,1,0)</f>
        <v>0</v>
      </c>
      <c r="U660" s="14">
        <f>IF([1]!Table_1[[#This Row],[연도]]=2022,1,0)</f>
        <v>0</v>
      </c>
      <c r="V660" s="14">
        <f>IF([1]!Table_1[[#This Row],[연도]]=2023,1,0)</f>
        <v>0</v>
      </c>
      <c r="W660" s="10">
        <v>0.94</v>
      </c>
      <c r="X660" s="10">
        <f>Y660/1000000000000</f>
        <v>0.60385500000000003</v>
      </c>
      <c r="Y660" s="14">
        <f>[1]!Table_1[[#This Row],[주가]]*[1]!Table_1[[#This Row],[기말주식수]]</f>
        <v>603855000000</v>
      </c>
      <c r="Z660" s="14">
        <f>AA660/10</f>
        <v>1.4081141903051584</v>
      </c>
      <c r="AA660" s="14">
        <f>[1]!Table_1[[#This Row],[시가총액]]/[1]!Table_1[[#This Row],[당기순이익(세후영업이익)]]</f>
        <v>14.081141903051584</v>
      </c>
      <c r="AB660" s="10">
        <v>1242500000</v>
      </c>
    </row>
    <row r="661" spans="1:28" ht="19.2">
      <c r="A661" s="12">
        <v>660</v>
      </c>
      <c r="B661" s="12">
        <v>2840</v>
      </c>
      <c r="C661" s="13" t="s">
        <v>104</v>
      </c>
      <c r="D661" s="13" t="s">
        <v>6</v>
      </c>
      <c r="E661" s="12">
        <v>2021</v>
      </c>
      <c r="F661" s="12">
        <v>51.445</v>
      </c>
      <c r="G661" s="15">
        <f>([1]!Table_1[[#This Row],[총자산]]-[1]!Table_1[[#This Row],[장부가치 자기자본]]+[1]!Table_1[[#This Row],[시가총액]])/[1]!Table_1[[#This Row],[총자산]]</f>
        <v>2.9210031738818993</v>
      </c>
      <c r="H661" s="14">
        <f>I661/100000000000</f>
        <v>0.57154754664999996</v>
      </c>
      <c r="I661" s="12">
        <v>57154754665</v>
      </c>
      <c r="J661" s="12">
        <v>13.21</v>
      </c>
      <c r="K661" s="10">
        <f>L661/1000000000000</f>
        <v>0.35979498278499999</v>
      </c>
      <c r="L661" s="12">
        <v>359794982785</v>
      </c>
      <c r="M661" s="12">
        <v>5.1100000000000003</v>
      </c>
      <c r="N661" s="12">
        <v>3</v>
      </c>
      <c r="O661" s="15">
        <f>IF([1]!Table_1[[#This Row],[연도]]=2016,1,0)</f>
        <v>0</v>
      </c>
      <c r="P661" s="15">
        <f>IF([1]!Table_1[[#This Row],[연도]]=2017,1,0)</f>
        <v>0</v>
      </c>
      <c r="Q661" s="15">
        <f>IF([1]!Table_1[[#This Row],[연도]]=2018,1,0)</f>
        <v>0</v>
      </c>
      <c r="R661" s="15">
        <f>IF([1]!Table_1[[#This Row],[연도]]=2019,1,0)</f>
        <v>0</v>
      </c>
      <c r="S661" s="15">
        <f>IF([1]!Table_1[[#This Row],[연도]]=2020,1,0)</f>
        <v>0</v>
      </c>
      <c r="T661" s="15">
        <f>IF([1]!Table_1[[#This Row],[연도]]=2021,1,0)</f>
        <v>1</v>
      </c>
      <c r="U661" s="15">
        <f>IF([1]!Table_1[[#This Row],[연도]]=2022,1,0)</f>
        <v>0</v>
      </c>
      <c r="V661" s="15">
        <f>IF([1]!Table_1[[#This Row],[연도]]=2023,1,0)</f>
        <v>0</v>
      </c>
      <c r="W661" s="12">
        <v>1.1000000000000001</v>
      </c>
      <c r="X661" s="10">
        <f>Y661/1000000000000</f>
        <v>1.011395</v>
      </c>
      <c r="Y661" s="15">
        <f>[1]!Table_1[[#This Row],[주가]]*[1]!Table_1[[#This Row],[기말주식수]]</f>
        <v>1011395000000</v>
      </c>
      <c r="Z661" s="14">
        <f>AA661/10</f>
        <v>1.7695728131947532</v>
      </c>
      <c r="AA661" s="15">
        <f>[1]!Table_1[[#This Row],[시가총액]]/[1]!Table_1[[#This Row],[당기순이익(세후영업이익)]]</f>
        <v>17.695728131947533</v>
      </c>
      <c r="AB661" s="12">
        <v>29706000000</v>
      </c>
    </row>
    <row r="662" spans="1:28" ht="19.2">
      <c r="A662" s="10">
        <v>661</v>
      </c>
      <c r="B662" s="10">
        <v>2840</v>
      </c>
      <c r="C662" s="11" t="s">
        <v>104</v>
      </c>
      <c r="D662" s="11" t="s">
        <v>6</v>
      </c>
      <c r="E662" s="10">
        <v>2022</v>
      </c>
      <c r="F662" s="10">
        <v>10.106999999999999</v>
      </c>
      <c r="G662" s="14">
        <f>([1]!Table_1[[#This Row],[총자산]]-[1]!Table_1[[#This Row],[장부가치 자기자본]]+[1]!Table_1[[#This Row],[시가총액]])/[1]!Table_1[[#This Row],[총자산]]</f>
        <v>2.1146051385079292</v>
      </c>
      <c r="H662" s="14">
        <f>I662/100000000000</f>
        <v>0.77015585495000005</v>
      </c>
      <c r="I662" s="10">
        <v>77015585495</v>
      </c>
      <c r="J662" s="10">
        <v>11.6</v>
      </c>
      <c r="K662" s="10">
        <f>L662/1000000000000</f>
        <v>0.43818800396399998</v>
      </c>
      <c r="L662" s="10">
        <v>438188003964</v>
      </c>
      <c r="M662" s="10">
        <v>3.56</v>
      </c>
      <c r="N662" s="10">
        <v>3</v>
      </c>
      <c r="O662" s="14">
        <f>IF([1]!Table_1[[#This Row],[연도]]=2016,1,0)</f>
        <v>0</v>
      </c>
      <c r="P662" s="14">
        <f>IF([1]!Table_1[[#This Row],[연도]]=2017,1,0)</f>
        <v>0</v>
      </c>
      <c r="Q662" s="14">
        <f>IF([1]!Table_1[[#This Row],[연도]]=2018,1,0)</f>
        <v>0</v>
      </c>
      <c r="R662" s="14">
        <f>IF([1]!Table_1[[#This Row],[연도]]=2019,1,0)</f>
        <v>0</v>
      </c>
      <c r="S662" s="14">
        <f>IF([1]!Table_1[[#This Row],[연도]]=2020,1,0)</f>
        <v>0</v>
      </c>
      <c r="T662" s="14">
        <f>IF([1]!Table_1[[#This Row],[연도]]=2021,1,0)</f>
        <v>0</v>
      </c>
      <c r="U662" s="14">
        <f>IF([1]!Table_1[[#This Row],[연도]]=2022,1,0)</f>
        <v>1</v>
      </c>
      <c r="V662" s="14">
        <f>IF([1]!Table_1[[#This Row],[연도]]=2023,1,0)</f>
        <v>0</v>
      </c>
      <c r="W662" s="10">
        <v>2.41</v>
      </c>
      <c r="X662" s="10">
        <f>Y662/1000000000000</f>
        <v>0.80510000000000004</v>
      </c>
      <c r="Y662" s="14">
        <f>[1]!Table_1[[#This Row],[주가]]*[1]!Table_1[[#This Row],[기말주식수]]</f>
        <v>805100000000</v>
      </c>
      <c r="Z662" s="14">
        <f>AA662/10</f>
        <v>1.0453728226895953</v>
      </c>
      <c r="AA662" s="14">
        <f>[1]!Table_1[[#This Row],[시가총액]]/[1]!Table_1[[#This Row],[당기순이익(세후영업이익)]]</f>
        <v>10.453728226895953</v>
      </c>
      <c r="AB662" s="10">
        <v>7298726500</v>
      </c>
    </row>
    <row r="663" spans="1:28" ht="19.2">
      <c r="A663" s="12">
        <v>662</v>
      </c>
      <c r="B663" s="12">
        <v>2840</v>
      </c>
      <c r="C663" s="13" t="s">
        <v>104</v>
      </c>
      <c r="D663" s="13" t="s">
        <v>6</v>
      </c>
      <c r="E663" s="12">
        <v>2023</v>
      </c>
      <c r="F663" s="12">
        <v>15.571</v>
      </c>
      <c r="G663" s="15">
        <f>([1]!Table_1[[#This Row],[총자산]]-[1]!Table_1[[#This Row],[장부가치 자기자본]]+[1]!Table_1[[#This Row],[시가총액]])/[1]!Table_1[[#This Row],[총자산]]</f>
        <v>1.9639530382688273</v>
      </c>
      <c r="H663" s="14">
        <f>I663/100000000000</f>
        <v>0.67238827320000005</v>
      </c>
      <c r="I663" s="12">
        <v>67238827320</v>
      </c>
      <c r="J663" s="12">
        <v>7.69</v>
      </c>
      <c r="K663" s="10">
        <f>L663/1000000000000</f>
        <v>0.42136735065199998</v>
      </c>
      <c r="L663" s="12">
        <v>421367350652</v>
      </c>
      <c r="M663" s="12">
        <v>1.75</v>
      </c>
      <c r="N663" s="12">
        <v>3</v>
      </c>
      <c r="O663" s="15">
        <f>IF([1]!Table_1[[#This Row],[연도]]=2016,1,0)</f>
        <v>0</v>
      </c>
      <c r="P663" s="15">
        <f>IF([1]!Table_1[[#This Row],[연도]]=2017,1,0)</f>
        <v>0</v>
      </c>
      <c r="Q663" s="15">
        <f>IF([1]!Table_1[[#This Row],[연도]]=2018,1,0)</f>
        <v>0</v>
      </c>
      <c r="R663" s="15">
        <f>IF([1]!Table_1[[#This Row],[연도]]=2019,1,0)</f>
        <v>0</v>
      </c>
      <c r="S663" s="15">
        <f>IF([1]!Table_1[[#This Row],[연도]]=2020,1,0)</f>
        <v>0</v>
      </c>
      <c r="T663" s="15">
        <f>IF([1]!Table_1[[#This Row],[연도]]=2021,1,0)</f>
        <v>0</v>
      </c>
      <c r="U663" s="15">
        <f>IF([1]!Table_1[[#This Row],[연도]]=2022,1,0)</f>
        <v>0</v>
      </c>
      <c r="V663" s="15">
        <f>IF([1]!Table_1[[#This Row],[연도]]=2023,1,0)</f>
        <v>1</v>
      </c>
      <c r="W663" s="12">
        <v>2.11</v>
      </c>
      <c r="X663" s="10">
        <f>Y663/1000000000000</f>
        <v>0.80940000000000001</v>
      </c>
      <c r="Y663" s="15">
        <f>[1]!Table_1[[#This Row],[주가]]*[1]!Table_1[[#This Row],[기말주식수]]</f>
        <v>809400000000</v>
      </c>
      <c r="Z663" s="14">
        <f>AA663/10</f>
        <v>1.2037687631700356</v>
      </c>
      <c r="AA663" s="15">
        <f>[1]!Table_1[[#This Row],[시가총액]]/[1]!Table_1[[#This Row],[당기순이익(세후영업이익)]]</f>
        <v>12.037687631700356</v>
      </c>
      <c r="AB663" s="12">
        <v>9500965000</v>
      </c>
    </row>
    <row r="664" spans="1:28" ht="19.2">
      <c r="A664" s="10">
        <v>663</v>
      </c>
      <c r="B664" s="10">
        <v>2870</v>
      </c>
      <c r="C664" s="11" t="s">
        <v>105</v>
      </c>
      <c r="D664" s="11" t="s">
        <v>6</v>
      </c>
      <c r="E664" s="10">
        <v>2018</v>
      </c>
      <c r="F664" s="10">
        <v>25.591999999999999</v>
      </c>
      <c r="G664" s="14">
        <f>([1]!Table_1[[#This Row],[총자산]]-[1]!Table_1[[#This Row],[장부가치 자기자본]]+[1]!Table_1[[#This Row],[시가총액]])/[1]!Table_1[[#This Row],[총자산]]</f>
        <v>0.96049969609480634</v>
      </c>
      <c r="H664" s="14">
        <f>I664/100000000000</f>
        <v>0.12159066471</v>
      </c>
      <c r="I664" s="10">
        <v>12159066471</v>
      </c>
      <c r="J664" s="10">
        <v>8.99</v>
      </c>
      <c r="K664" s="10">
        <f>L664/1000000000000</f>
        <v>0.154107822162</v>
      </c>
      <c r="L664" s="10">
        <v>154107822162</v>
      </c>
      <c r="M664" s="10">
        <v>10.86</v>
      </c>
      <c r="N664" s="10">
        <v>1</v>
      </c>
      <c r="O664" s="14">
        <f>IF([1]!Table_1[[#This Row],[연도]]=2016,1,0)</f>
        <v>0</v>
      </c>
      <c r="P664" s="14">
        <f>IF([1]!Table_1[[#This Row],[연도]]=2017,1,0)</f>
        <v>0</v>
      </c>
      <c r="Q664" s="14">
        <f>IF([1]!Table_1[[#This Row],[연도]]=2018,1,0)</f>
        <v>1</v>
      </c>
      <c r="R664" s="14">
        <f>IF([1]!Table_1[[#This Row],[연도]]=2019,1,0)</f>
        <v>0</v>
      </c>
      <c r="S664" s="14">
        <f>IF([1]!Table_1[[#This Row],[연도]]=2020,1,0)</f>
        <v>0</v>
      </c>
      <c r="T664" s="14">
        <f>IF([1]!Table_1[[#This Row],[연도]]=2021,1,0)</f>
        <v>0</v>
      </c>
      <c r="U664" s="14">
        <f>IF([1]!Table_1[[#This Row],[연도]]=2022,1,0)</f>
        <v>0</v>
      </c>
      <c r="V664" s="14">
        <f>IF([1]!Table_1[[#This Row],[연도]]=2023,1,0)</f>
        <v>0</v>
      </c>
      <c r="W664" s="10">
        <v>1.52</v>
      </c>
      <c r="X664" s="10">
        <f>Y664/1000000000000</f>
        <v>4.5621103500000003E-2</v>
      </c>
      <c r="Y664" s="14">
        <f>[1]!Table_1[[#This Row],[주가]]*[1]!Table_1[[#This Row],[기말주식수]]</f>
        <v>45621103500</v>
      </c>
      <c r="Z664" s="14">
        <f>AA664/10</f>
        <v>0.37520235298333704</v>
      </c>
      <c r="AA664" s="14">
        <f>[1]!Table_1[[#This Row],[시가총액]]/[1]!Table_1[[#This Row],[당기순이익(세후영업이익)]]</f>
        <v>3.7520235298333704</v>
      </c>
      <c r="AB664" s="10">
        <v>2216510400</v>
      </c>
    </row>
    <row r="665" spans="1:28" ht="19.2">
      <c r="A665" s="12">
        <v>664</v>
      </c>
      <c r="B665" s="12">
        <v>2870</v>
      </c>
      <c r="C665" s="13" t="s">
        <v>105</v>
      </c>
      <c r="D665" s="13" t="s">
        <v>6</v>
      </c>
      <c r="E665" s="12">
        <v>2019</v>
      </c>
      <c r="F665" s="12">
        <v>8.5069999999999997</v>
      </c>
      <c r="G665" s="15">
        <f>([1]!Table_1[[#This Row],[총자산]]-[1]!Table_1[[#This Row],[장부가치 자기자본]]+[1]!Table_1[[#This Row],[시가총액]])/[1]!Table_1[[#This Row],[총자산]]</f>
        <v>0.91039611949686072</v>
      </c>
      <c r="H665" s="14">
        <f>I665/100000000000</f>
        <v>0.11352980985</v>
      </c>
      <c r="I665" s="12">
        <v>11352980985</v>
      </c>
      <c r="J665" s="12">
        <v>10.98</v>
      </c>
      <c r="K665" s="10">
        <f>L665/1000000000000</f>
        <v>0.15687842461000001</v>
      </c>
      <c r="L665" s="12">
        <v>156878424610</v>
      </c>
      <c r="M665" s="12">
        <v>10.34</v>
      </c>
      <c r="N665" s="12">
        <v>1</v>
      </c>
      <c r="O665" s="15">
        <f>IF([1]!Table_1[[#This Row],[연도]]=2016,1,0)</f>
        <v>0</v>
      </c>
      <c r="P665" s="15">
        <f>IF([1]!Table_1[[#This Row],[연도]]=2017,1,0)</f>
        <v>0</v>
      </c>
      <c r="Q665" s="15">
        <f>IF([1]!Table_1[[#This Row],[연도]]=2018,1,0)</f>
        <v>0</v>
      </c>
      <c r="R665" s="15">
        <f>IF([1]!Table_1[[#This Row],[연도]]=2019,1,0)</f>
        <v>1</v>
      </c>
      <c r="S665" s="15">
        <f>IF([1]!Table_1[[#This Row],[연도]]=2020,1,0)</f>
        <v>0</v>
      </c>
      <c r="T665" s="15">
        <f>IF([1]!Table_1[[#This Row],[연도]]=2021,1,0)</f>
        <v>0</v>
      </c>
      <c r="U665" s="15">
        <f>IF([1]!Table_1[[#This Row],[연도]]=2022,1,0)</f>
        <v>0</v>
      </c>
      <c r="V665" s="15">
        <f>IF([1]!Table_1[[#This Row],[연도]]=2023,1,0)</f>
        <v>0</v>
      </c>
      <c r="W665" s="12">
        <v>2.57</v>
      </c>
      <c r="X665" s="10">
        <f>Y665/1000000000000</f>
        <v>5.2263256500000001E-2</v>
      </c>
      <c r="Y665" s="15">
        <f>[1]!Table_1[[#This Row],[주가]]*[1]!Table_1[[#This Row],[기말주식수]]</f>
        <v>52263256500</v>
      </c>
      <c r="Z665" s="14">
        <f>AA665/10</f>
        <v>0.46034831353150552</v>
      </c>
      <c r="AA665" s="15">
        <f>[1]!Table_1[[#This Row],[시가총액]]/[1]!Table_1[[#This Row],[당기순이익(세후영업이익)]]</f>
        <v>4.6034831353150549</v>
      </c>
      <c r="AB665" s="12">
        <v>1662382800</v>
      </c>
    </row>
    <row r="666" spans="1:28" ht="19.2">
      <c r="A666" s="10">
        <v>665</v>
      </c>
      <c r="B666" s="10">
        <v>2870</v>
      </c>
      <c r="C666" s="11" t="s">
        <v>105</v>
      </c>
      <c r="D666" s="11" t="s">
        <v>6</v>
      </c>
      <c r="E666" s="10">
        <v>2020</v>
      </c>
      <c r="F666" s="10">
        <v>4.2080000000000002</v>
      </c>
      <c r="G666" s="14">
        <f>([1]!Table_1[[#This Row],[총자산]]-[1]!Table_1[[#This Row],[장부가치 자기자본]]+[1]!Table_1[[#This Row],[시가총액]])/[1]!Table_1[[#This Row],[총자산]]</f>
        <v>1.2036417655003693</v>
      </c>
      <c r="H666" s="14">
        <f>I666/100000000000</f>
        <v>-0.10378451993</v>
      </c>
      <c r="I666" s="10">
        <v>-10378451993</v>
      </c>
      <c r="J666" s="10">
        <v>-41.96</v>
      </c>
      <c r="K666" s="10">
        <f>L666/1000000000000</f>
        <v>3.3771091309000002E-2</v>
      </c>
      <c r="L666" s="10">
        <v>33771091309</v>
      </c>
      <c r="M666" s="10">
        <v>15.94</v>
      </c>
      <c r="N666" s="10">
        <v>1</v>
      </c>
      <c r="O666" s="14">
        <f>IF([1]!Table_1[[#This Row],[연도]]=2016,1,0)</f>
        <v>0</v>
      </c>
      <c r="P666" s="14">
        <f>IF([1]!Table_1[[#This Row],[연도]]=2017,1,0)</f>
        <v>0</v>
      </c>
      <c r="Q666" s="14">
        <f>IF([1]!Table_1[[#This Row],[연도]]=2018,1,0)</f>
        <v>0</v>
      </c>
      <c r="R666" s="14">
        <f>IF([1]!Table_1[[#This Row],[연도]]=2019,1,0)</f>
        <v>0</v>
      </c>
      <c r="S666" s="14">
        <f>IF([1]!Table_1[[#This Row],[연도]]=2020,1,0)</f>
        <v>1</v>
      </c>
      <c r="T666" s="14">
        <f>IF([1]!Table_1[[#This Row],[연도]]=2021,1,0)</f>
        <v>0</v>
      </c>
      <c r="U666" s="14">
        <f>IF([1]!Table_1[[#This Row],[연도]]=2022,1,0)</f>
        <v>0</v>
      </c>
      <c r="V666" s="14">
        <f>IF([1]!Table_1[[#This Row],[연도]]=2023,1,0)</f>
        <v>0</v>
      </c>
      <c r="W666" s="10">
        <v>1.96</v>
      </c>
      <c r="X666" s="10">
        <f>Y666/1000000000000</f>
        <v>0.12235545</v>
      </c>
      <c r="Y666" s="14">
        <f>[1]!Table_1[[#This Row],[주가]]*[1]!Table_1[[#This Row],[기말주식수]]</f>
        <v>122355450000</v>
      </c>
      <c r="Z666" s="14">
        <f>AA666/10</f>
        <v>-1.1789373798956302</v>
      </c>
      <c r="AA666" s="14">
        <f>[1]!Table_1[[#This Row],[시가총액]]/[1]!Table_1[[#This Row],[당기순이익(세후영업이익)]]</f>
        <v>-11.789373798956301</v>
      </c>
      <c r="AB666" s="10">
        <v>1385319000</v>
      </c>
    </row>
    <row r="667" spans="1:28" ht="19.2">
      <c r="A667" s="12">
        <v>666</v>
      </c>
      <c r="B667" s="12">
        <v>2870</v>
      </c>
      <c r="C667" s="13" t="s">
        <v>105</v>
      </c>
      <c r="D667" s="13" t="s">
        <v>6</v>
      </c>
      <c r="E667" s="12">
        <v>2021</v>
      </c>
      <c r="F667" s="12">
        <v>-16.574000000000002</v>
      </c>
      <c r="G667" s="15">
        <f>([1]!Table_1[[#This Row],[총자산]]-[1]!Table_1[[#This Row],[장부가치 자기자본]]+[1]!Table_1[[#This Row],[시가총액]])/[1]!Table_1[[#This Row],[총자산]]</f>
        <v>0.87272138387552056</v>
      </c>
      <c r="H667" s="14">
        <f>I667/100000000000</f>
        <v>-3.965236682E-2</v>
      </c>
      <c r="I667" s="12">
        <v>-3965236682</v>
      </c>
      <c r="J667" s="12">
        <v>-12.88</v>
      </c>
      <c r="K667" s="10">
        <f>L667/1000000000000</f>
        <v>2.5902411941999999E-2</v>
      </c>
      <c r="L667" s="12">
        <v>25902411942</v>
      </c>
      <c r="M667" s="12">
        <v>16.48</v>
      </c>
      <c r="N667" s="12">
        <v>1</v>
      </c>
      <c r="O667" s="15">
        <f>IF([1]!Table_1[[#This Row],[연도]]=2016,1,0)</f>
        <v>0</v>
      </c>
      <c r="P667" s="15">
        <f>IF([1]!Table_1[[#This Row],[연도]]=2017,1,0)</f>
        <v>0</v>
      </c>
      <c r="Q667" s="15">
        <f>IF([1]!Table_1[[#This Row],[연도]]=2018,1,0)</f>
        <v>0</v>
      </c>
      <c r="R667" s="15">
        <f>IF([1]!Table_1[[#This Row],[연도]]=2019,1,0)</f>
        <v>0</v>
      </c>
      <c r="S667" s="15">
        <f>IF([1]!Table_1[[#This Row],[연도]]=2020,1,0)</f>
        <v>0</v>
      </c>
      <c r="T667" s="15">
        <f>IF([1]!Table_1[[#This Row],[연도]]=2021,1,0)</f>
        <v>1</v>
      </c>
      <c r="U667" s="15">
        <f>IF([1]!Table_1[[#This Row],[연도]]=2022,1,0)</f>
        <v>0</v>
      </c>
      <c r="V667" s="15">
        <f>IF([1]!Table_1[[#This Row],[연도]]=2023,1,0)</f>
        <v>0</v>
      </c>
      <c r="W667" s="12">
        <v>1.49</v>
      </c>
      <c r="X667" s="10">
        <f>Y667/1000000000000</f>
        <v>7.7433520500000005E-2</v>
      </c>
      <c r="Y667" s="15">
        <f>[1]!Table_1[[#This Row],[주가]]*[1]!Table_1[[#This Row],[기말주식수]]</f>
        <v>77433520500</v>
      </c>
      <c r="Z667" s="14">
        <f>AA667/10</f>
        <v>-1.9528095473217455</v>
      </c>
      <c r="AA667" s="15">
        <f>[1]!Table_1[[#This Row],[시가총액]]/[1]!Table_1[[#This Row],[당기순이익(세후영업이익)]]</f>
        <v>-19.528095473217455</v>
      </c>
      <c r="AB667" s="12">
        <v>1662382800</v>
      </c>
    </row>
    <row r="668" spans="1:28" ht="19.2">
      <c r="A668" s="10">
        <v>667</v>
      </c>
      <c r="B668" s="10">
        <v>2870</v>
      </c>
      <c r="C668" s="11" t="s">
        <v>105</v>
      </c>
      <c r="D668" s="11" t="s">
        <v>6</v>
      </c>
      <c r="E668" s="10">
        <v>2022</v>
      </c>
      <c r="F668" s="10">
        <v>-18.385000000000002</v>
      </c>
      <c r="G668" s="14">
        <f>([1]!Table_1[[#This Row],[총자산]]-[1]!Table_1[[#This Row],[장부가치 자기자본]]+[1]!Table_1[[#This Row],[시가총액]])/[1]!Table_1[[#This Row],[총자산]]</f>
        <v>0.62510296648240637</v>
      </c>
      <c r="H668" s="14">
        <f>I668/100000000000</f>
        <v>-4.2020513160000002E-2</v>
      </c>
      <c r="I668" s="10">
        <v>-4202051316</v>
      </c>
      <c r="J668" s="10">
        <v>19.75</v>
      </c>
      <c r="K668" s="10">
        <f>L668/1000000000000</f>
        <v>1.8781761718999999E-2</v>
      </c>
      <c r="L668" s="10">
        <v>18781761719</v>
      </c>
      <c r="M668" s="10">
        <v>17.510000000000002</v>
      </c>
      <c r="N668" s="10">
        <v>1</v>
      </c>
      <c r="O668" s="14">
        <f>IF([1]!Table_1[[#This Row],[연도]]=2016,1,0)</f>
        <v>0</v>
      </c>
      <c r="P668" s="14">
        <f>IF([1]!Table_1[[#This Row],[연도]]=2017,1,0)</f>
        <v>0</v>
      </c>
      <c r="Q668" s="14">
        <f>IF([1]!Table_1[[#This Row],[연도]]=2018,1,0)</f>
        <v>0</v>
      </c>
      <c r="R668" s="14">
        <f>IF([1]!Table_1[[#This Row],[연도]]=2019,1,0)</f>
        <v>0</v>
      </c>
      <c r="S668" s="14">
        <f>IF([1]!Table_1[[#This Row],[연도]]=2020,1,0)</f>
        <v>0</v>
      </c>
      <c r="T668" s="14">
        <f>IF([1]!Table_1[[#This Row],[연도]]=2021,1,0)</f>
        <v>0</v>
      </c>
      <c r="U668" s="14">
        <f>IF([1]!Table_1[[#This Row],[연도]]=2022,1,0)</f>
        <v>1</v>
      </c>
      <c r="V668" s="14">
        <f>IF([1]!Table_1[[#This Row],[연도]]=2023,1,0)</f>
        <v>0</v>
      </c>
      <c r="W668" s="10">
        <v>2.79</v>
      </c>
      <c r="X668" s="10">
        <f>Y668/1000000000000</f>
        <v>4.0202504999999999E-2</v>
      </c>
      <c r="Y668" s="14">
        <f>[1]!Table_1[[#This Row],[주가]]*[1]!Table_1[[#This Row],[기말주식수]]</f>
        <v>40202505000</v>
      </c>
      <c r="Z668" s="14">
        <f>AA668/10</f>
        <v>-0.95673522231683283</v>
      </c>
      <c r="AA668" s="14">
        <f>[1]!Table_1[[#This Row],[시가총액]]/[1]!Table_1[[#This Row],[당기순이익(세후영업이익)]]</f>
        <v>-9.5673522231683279</v>
      </c>
      <c r="AB668" s="10">
        <v>1385319000</v>
      </c>
    </row>
    <row r="669" spans="1:28" ht="19.2">
      <c r="A669" s="12">
        <v>668</v>
      </c>
      <c r="B669" s="12">
        <v>2870</v>
      </c>
      <c r="C669" s="13" t="s">
        <v>105</v>
      </c>
      <c r="D669" s="13" t="s">
        <v>6</v>
      </c>
      <c r="E669" s="12">
        <v>2023</v>
      </c>
      <c r="F669" s="12">
        <v>-6.0190000000000001</v>
      </c>
      <c r="G669" s="15">
        <f>([1]!Table_1[[#This Row],[총자산]]-[1]!Table_1[[#This Row],[장부가치 자기자본]]+[1]!Table_1[[#This Row],[시가총액]])/[1]!Table_1[[#This Row],[총자산]]</f>
        <v>0.5925559721340502</v>
      </c>
      <c r="H669" s="14">
        <f>I669/100000000000</f>
        <v>-3.9994461330000002E-2</v>
      </c>
      <c r="I669" s="12">
        <v>-3999446133</v>
      </c>
      <c r="J669" s="12">
        <v>-7.32</v>
      </c>
      <c r="K669" s="10">
        <f>L669/1000000000000</f>
        <v>2.6895721825999998E-2</v>
      </c>
      <c r="L669" s="12">
        <v>26895721826</v>
      </c>
      <c r="M669" s="12">
        <v>14.11</v>
      </c>
      <c r="N669" s="12">
        <v>1</v>
      </c>
      <c r="O669" s="15">
        <f>IF([1]!Table_1[[#This Row],[연도]]=2016,1,0)</f>
        <v>0</v>
      </c>
      <c r="P669" s="15">
        <f>IF([1]!Table_1[[#This Row],[연도]]=2017,1,0)</f>
        <v>0</v>
      </c>
      <c r="Q669" s="15">
        <f>IF([1]!Table_1[[#This Row],[연도]]=2018,1,0)</f>
        <v>0</v>
      </c>
      <c r="R669" s="15">
        <f>IF([1]!Table_1[[#This Row],[연도]]=2019,1,0)</f>
        <v>0</v>
      </c>
      <c r="S669" s="15">
        <f>IF([1]!Table_1[[#This Row],[연도]]=2020,1,0)</f>
        <v>0</v>
      </c>
      <c r="T669" s="15">
        <f>IF([1]!Table_1[[#This Row],[연도]]=2021,1,0)</f>
        <v>0</v>
      </c>
      <c r="U669" s="15">
        <f>IF([1]!Table_1[[#This Row],[연도]]=2022,1,0)</f>
        <v>0</v>
      </c>
      <c r="V669" s="15">
        <f>IF([1]!Table_1[[#This Row],[연도]]=2023,1,0)</f>
        <v>1</v>
      </c>
      <c r="W669" s="12">
        <v>2.13</v>
      </c>
      <c r="X669" s="10">
        <f>Y669/1000000000000</f>
        <v>2.91905145E-2</v>
      </c>
      <c r="Y669" s="15">
        <f>[1]!Table_1[[#This Row],[주가]]*[1]!Table_1[[#This Row],[기말주식수]]</f>
        <v>29190514500</v>
      </c>
      <c r="Z669" s="14">
        <f>AA669/10</f>
        <v>-0.72986392438555192</v>
      </c>
      <c r="AA669" s="15">
        <f>[1]!Table_1[[#This Row],[시가총액]]/[1]!Table_1[[#This Row],[당기순이익(세후영업이익)]]</f>
        <v>-7.2986392438555194</v>
      </c>
      <c r="AB669" s="12">
        <v>554127600</v>
      </c>
    </row>
    <row r="670" spans="1:28" ht="19.2">
      <c r="A670" s="10">
        <v>669</v>
      </c>
      <c r="B670" s="10">
        <v>2880</v>
      </c>
      <c r="C670" s="11" t="s">
        <v>106</v>
      </c>
      <c r="D670" s="11" t="s">
        <v>6</v>
      </c>
      <c r="E670" s="10">
        <v>2016</v>
      </c>
      <c r="F670" s="10">
        <v>0</v>
      </c>
      <c r="G670" s="14">
        <f>([1]!Table_1[[#This Row],[총자산]]-[1]!Table_1[[#This Row],[장부가치 자기자본]]+[1]!Table_1[[#This Row],[시가총액]])/[1]!Table_1[[#This Row],[총자산]]</f>
        <v>1.4087445492540485</v>
      </c>
      <c r="H670" s="14">
        <f>I670/100000000000</f>
        <v>0.20477254941</v>
      </c>
      <c r="I670" s="10">
        <v>20477254941</v>
      </c>
      <c r="J670" s="10">
        <v>11.02</v>
      </c>
      <c r="K670" s="10">
        <f>L670/1000000000000</f>
        <v>1.0200818341589999</v>
      </c>
      <c r="L670" s="10">
        <v>1020081834159</v>
      </c>
      <c r="M670" s="10">
        <v>1.76</v>
      </c>
      <c r="N670" s="10">
        <v>1</v>
      </c>
      <c r="O670" s="14">
        <f>IF([1]!Table_1[[#This Row],[연도]]=2016,1,0)</f>
        <v>1</v>
      </c>
      <c r="P670" s="14">
        <f>IF([1]!Table_1[[#This Row],[연도]]=2017,1,0)</f>
        <v>0</v>
      </c>
      <c r="Q670" s="14">
        <f>IF([1]!Table_1[[#This Row],[연도]]=2018,1,0)</f>
        <v>0</v>
      </c>
      <c r="R670" s="14">
        <f>IF([1]!Table_1[[#This Row],[연도]]=2019,1,0)</f>
        <v>0</v>
      </c>
      <c r="S670" s="14">
        <f>IF([1]!Table_1[[#This Row],[연도]]=2020,1,0)</f>
        <v>0</v>
      </c>
      <c r="T670" s="14">
        <f>IF([1]!Table_1[[#This Row],[연도]]=2021,1,0)</f>
        <v>0</v>
      </c>
      <c r="U670" s="14">
        <f>IF([1]!Table_1[[#This Row],[연도]]=2022,1,0)</f>
        <v>0</v>
      </c>
      <c r="V670" s="14">
        <f>IF([1]!Table_1[[#This Row],[연도]]=2023,1,0)</f>
        <v>0</v>
      </c>
      <c r="W670" s="10">
        <v>1.62</v>
      </c>
      <c r="X670" s="10">
        <f>Y670/1000000000000</f>
        <v>0.53785599799999995</v>
      </c>
      <c r="Y670" s="14">
        <f>[1]!Table_1[[#This Row],[주가]]*[1]!Table_1[[#This Row],[기말주식수]]</f>
        <v>537855998000</v>
      </c>
      <c r="Z670" s="14">
        <f>AA670/10</f>
        <v>2.6266020496873006</v>
      </c>
      <c r="AA670" s="14">
        <f>[1]!Table_1[[#This Row],[시가총액]]/[1]!Table_1[[#This Row],[당기순이익(세후영업이익)]]</f>
        <v>26.266020496873004</v>
      </c>
      <c r="AB670" s="10">
        <v>2549768309</v>
      </c>
    </row>
    <row r="671" spans="1:28" ht="19.2">
      <c r="A671" s="12">
        <v>670</v>
      </c>
      <c r="B671" s="12">
        <v>2880</v>
      </c>
      <c r="C671" s="13" t="s">
        <v>106</v>
      </c>
      <c r="D671" s="13" t="s">
        <v>6</v>
      </c>
      <c r="E671" s="12">
        <v>2017</v>
      </c>
      <c r="F671" s="12">
        <v>117.702</v>
      </c>
      <c r="G671" s="15">
        <f>([1]!Table_1[[#This Row],[총자산]]-[1]!Table_1[[#This Row],[장부가치 자기자본]]+[1]!Table_1[[#This Row],[시가총액]])/[1]!Table_1[[#This Row],[총자산]]</f>
        <v>1.1575236090409715</v>
      </c>
      <c r="H671" s="14">
        <f>I671/100000000000</f>
        <v>0.11789494955</v>
      </c>
      <c r="I671" s="12">
        <v>11789494955</v>
      </c>
      <c r="J671" s="12">
        <v>5.31</v>
      </c>
      <c r="K671" s="10">
        <f>L671/1000000000000</f>
        <v>1.0678214140790001</v>
      </c>
      <c r="L671" s="12">
        <v>1067821414079</v>
      </c>
      <c r="M671" s="12">
        <v>1.76</v>
      </c>
      <c r="N671" s="12">
        <v>1</v>
      </c>
      <c r="O671" s="15">
        <f>IF([1]!Table_1[[#This Row],[연도]]=2016,1,0)</f>
        <v>0</v>
      </c>
      <c r="P671" s="15">
        <f>IF([1]!Table_1[[#This Row],[연도]]=2017,1,0)</f>
        <v>1</v>
      </c>
      <c r="Q671" s="15">
        <f>IF([1]!Table_1[[#This Row],[연도]]=2018,1,0)</f>
        <v>0</v>
      </c>
      <c r="R671" s="15">
        <f>IF([1]!Table_1[[#This Row],[연도]]=2019,1,0)</f>
        <v>0</v>
      </c>
      <c r="S671" s="15">
        <f>IF([1]!Table_1[[#This Row],[연도]]=2020,1,0)</f>
        <v>0</v>
      </c>
      <c r="T671" s="15">
        <f>IF([1]!Table_1[[#This Row],[연도]]=2021,1,0)</f>
        <v>0</v>
      </c>
      <c r="U671" s="15">
        <f>IF([1]!Table_1[[#This Row],[연도]]=2022,1,0)</f>
        <v>0</v>
      </c>
      <c r="V671" s="15">
        <f>IF([1]!Table_1[[#This Row],[연도]]=2023,1,0)</f>
        <v>0</v>
      </c>
      <c r="W671" s="12">
        <v>1.78</v>
      </c>
      <c r="X671" s="10">
        <f>Y671/1000000000000</f>
        <v>0.34011350171400001</v>
      </c>
      <c r="Y671" s="15">
        <f>[1]!Table_1[[#This Row],[주가]]*[1]!Table_1[[#This Row],[기말주식수]]</f>
        <v>340113501714</v>
      </c>
      <c r="Z671" s="14">
        <f>AA671/10</f>
        <v>2.8848861042156493</v>
      </c>
      <c r="AA671" s="15">
        <f>[1]!Table_1[[#This Row],[시가총액]]/[1]!Table_1[[#This Row],[당기순이익(세후영업이익)]]</f>
        <v>28.848861042156493</v>
      </c>
      <c r="AB671" s="12">
        <v>3596964032</v>
      </c>
    </row>
    <row r="672" spans="1:28" ht="19.2">
      <c r="A672" s="10">
        <v>671</v>
      </c>
      <c r="B672" s="10">
        <v>2900</v>
      </c>
      <c r="C672" s="11" t="s">
        <v>107</v>
      </c>
      <c r="D672" s="11" t="s">
        <v>6</v>
      </c>
      <c r="E672" s="10">
        <v>2016</v>
      </c>
      <c r="F672" s="10">
        <v>17.759</v>
      </c>
      <c r="G672" s="14">
        <f>([1]!Table_1[[#This Row],[총자산]]-[1]!Table_1[[#This Row],[장부가치 자기자본]]+[1]!Table_1[[#This Row],[시가총액]])/[1]!Table_1[[#This Row],[총자산]]</f>
        <v>2.5784098749915008</v>
      </c>
      <c r="H672" s="14">
        <f>I672/100000000000</f>
        <v>3.4210123910000001E-2</v>
      </c>
      <c r="I672" s="10">
        <v>3421012391</v>
      </c>
      <c r="J672" s="10">
        <v>3.99</v>
      </c>
      <c r="K672" s="10">
        <f>L672/1000000000000</f>
        <v>0.37547543263400002</v>
      </c>
      <c r="L672" s="10">
        <v>375475432634</v>
      </c>
      <c r="M672" s="10">
        <v>0.4</v>
      </c>
      <c r="N672" s="10">
        <v>1</v>
      </c>
      <c r="O672" s="14">
        <f>IF([1]!Table_1[[#This Row],[연도]]=2016,1,0)</f>
        <v>1</v>
      </c>
      <c r="P672" s="14">
        <f>IF([1]!Table_1[[#This Row],[연도]]=2017,1,0)</f>
        <v>0</v>
      </c>
      <c r="Q672" s="14">
        <f>IF([1]!Table_1[[#This Row],[연도]]=2018,1,0)</f>
        <v>0</v>
      </c>
      <c r="R672" s="14">
        <f>IF([1]!Table_1[[#This Row],[연도]]=2019,1,0)</f>
        <v>0</v>
      </c>
      <c r="S672" s="14">
        <f>IF([1]!Table_1[[#This Row],[연도]]=2020,1,0)</f>
        <v>0</v>
      </c>
      <c r="T672" s="14">
        <f>IF([1]!Table_1[[#This Row],[연도]]=2021,1,0)</f>
        <v>0</v>
      </c>
      <c r="U672" s="14">
        <f>IF([1]!Table_1[[#This Row],[연도]]=2022,1,0)</f>
        <v>0</v>
      </c>
      <c r="V672" s="14">
        <f>IF([1]!Table_1[[#This Row],[연도]]=2023,1,0)</f>
        <v>0</v>
      </c>
      <c r="W672" s="10">
        <v>1.46</v>
      </c>
      <c r="X672" s="10">
        <f>Y672/1000000000000</f>
        <v>0.69371084009999995</v>
      </c>
      <c r="Y672" s="14">
        <f>[1]!Table_1[[#This Row],[주가]]*[1]!Table_1[[#This Row],[기말주식수]]</f>
        <v>693710840100</v>
      </c>
      <c r="Z672" s="14">
        <f>AA672/10</f>
        <v>20.277940001767156</v>
      </c>
      <c r="AA672" s="14">
        <f>[1]!Table_1[[#This Row],[시가총액]]/[1]!Table_1[[#This Row],[당기순이익(세후영업이익)]]</f>
        <v>202.77940001767155</v>
      </c>
      <c r="AB672" s="10">
        <v>653889000</v>
      </c>
    </row>
    <row r="673" spans="1:28" ht="19.2">
      <c r="A673" s="12">
        <v>672</v>
      </c>
      <c r="B673" s="12">
        <v>2900</v>
      </c>
      <c r="C673" s="13" t="s">
        <v>107</v>
      </c>
      <c r="D673" s="13" t="s">
        <v>6</v>
      </c>
      <c r="E673" s="12">
        <v>2017</v>
      </c>
      <c r="F673" s="12">
        <v>65.433000000000007</v>
      </c>
      <c r="G673" s="15">
        <f>([1]!Table_1[[#This Row],[총자산]]-[1]!Table_1[[#This Row],[장부가치 자기자본]]+[1]!Table_1[[#This Row],[시가총액]])/[1]!Table_1[[#This Row],[총자산]]</f>
        <v>1.353211416443894</v>
      </c>
      <c r="H673" s="14">
        <f>I673/100000000000</f>
        <v>-1.9217320449999999E-2</v>
      </c>
      <c r="I673" s="12">
        <v>-1921732045</v>
      </c>
      <c r="J673" s="12">
        <v>50.96</v>
      </c>
      <c r="K673" s="10">
        <f>L673/1000000000000</f>
        <v>0.528335206354</v>
      </c>
      <c r="L673" s="12">
        <v>528335206354</v>
      </c>
      <c r="M673" s="12">
        <v>0.94</v>
      </c>
      <c r="N673" s="12">
        <v>1</v>
      </c>
      <c r="O673" s="15">
        <f>IF([1]!Table_1[[#This Row],[연도]]=2016,1,0)</f>
        <v>0</v>
      </c>
      <c r="P673" s="15">
        <f>IF([1]!Table_1[[#This Row],[연도]]=2017,1,0)</f>
        <v>1</v>
      </c>
      <c r="Q673" s="15">
        <f>IF([1]!Table_1[[#This Row],[연도]]=2018,1,0)</f>
        <v>0</v>
      </c>
      <c r="R673" s="15">
        <f>IF([1]!Table_1[[#This Row],[연도]]=2019,1,0)</f>
        <v>0</v>
      </c>
      <c r="S673" s="15">
        <f>IF([1]!Table_1[[#This Row],[연도]]=2020,1,0)</f>
        <v>0</v>
      </c>
      <c r="T673" s="15">
        <f>IF([1]!Table_1[[#This Row],[연도]]=2021,1,0)</f>
        <v>0</v>
      </c>
      <c r="U673" s="15">
        <f>IF([1]!Table_1[[#This Row],[연도]]=2022,1,0)</f>
        <v>0</v>
      </c>
      <c r="V673" s="15">
        <f>IF([1]!Table_1[[#This Row],[연도]]=2023,1,0)</f>
        <v>0</v>
      </c>
      <c r="W673" s="12">
        <v>1.26</v>
      </c>
      <c r="X673" s="10">
        <f>Y673/1000000000000</f>
        <v>0.29830416180000002</v>
      </c>
      <c r="Y673" s="15">
        <f>[1]!Table_1[[#This Row],[주가]]*[1]!Table_1[[#This Row],[기말주식수]]</f>
        <v>298304161800</v>
      </c>
      <c r="Z673" s="14">
        <f>AA673/10</f>
        <v>-15.52267198624978</v>
      </c>
      <c r="AA673" s="15">
        <f>[1]!Table_1[[#This Row],[시가총액]]/[1]!Table_1[[#This Row],[당기순이익(세후영업이익)]]</f>
        <v>-155.22671986249779</v>
      </c>
      <c r="AB673" s="12">
        <v>980833500</v>
      </c>
    </row>
    <row r="674" spans="1:28" ht="19.2">
      <c r="A674" s="10">
        <v>673</v>
      </c>
      <c r="B674" s="10">
        <v>2900</v>
      </c>
      <c r="C674" s="11" t="s">
        <v>107</v>
      </c>
      <c r="D674" s="11" t="s">
        <v>6</v>
      </c>
      <c r="E674" s="10">
        <v>2018</v>
      </c>
      <c r="F674" s="10">
        <v>-2.1579999999999999</v>
      </c>
      <c r="G674" s="14">
        <f>([1]!Table_1[[#This Row],[총자산]]-[1]!Table_1[[#This Row],[장부가치 자기자본]]+[1]!Table_1[[#This Row],[시가총액]])/[1]!Table_1[[#This Row],[총자산]]</f>
        <v>1.3949407257608537</v>
      </c>
      <c r="H674" s="14">
        <f>I674/100000000000</f>
        <v>-5.4424481669999997E-2</v>
      </c>
      <c r="I674" s="10">
        <v>-5442448167</v>
      </c>
      <c r="J674" s="10">
        <v>8.3699999999999992</v>
      </c>
      <c r="K674" s="10">
        <f>L674/1000000000000</f>
        <v>0.58990983487899995</v>
      </c>
      <c r="L674" s="10">
        <v>589909834879</v>
      </c>
      <c r="M674" s="10">
        <v>1.1100000000000001</v>
      </c>
      <c r="N674" s="10">
        <v>1</v>
      </c>
      <c r="O674" s="14">
        <f>IF([1]!Table_1[[#This Row],[연도]]=2016,1,0)</f>
        <v>0</v>
      </c>
      <c r="P674" s="14">
        <f>IF([1]!Table_1[[#This Row],[연도]]=2017,1,0)</f>
        <v>0</v>
      </c>
      <c r="Q674" s="14">
        <f>IF([1]!Table_1[[#This Row],[연도]]=2018,1,0)</f>
        <v>1</v>
      </c>
      <c r="R674" s="14">
        <f>IF([1]!Table_1[[#This Row],[연도]]=2019,1,0)</f>
        <v>0</v>
      </c>
      <c r="S674" s="14">
        <f>IF([1]!Table_1[[#This Row],[연도]]=2020,1,0)</f>
        <v>0</v>
      </c>
      <c r="T674" s="14">
        <f>IF([1]!Table_1[[#This Row],[연도]]=2021,1,0)</f>
        <v>0</v>
      </c>
      <c r="U674" s="14">
        <f>IF([1]!Table_1[[#This Row],[연도]]=2022,1,0)</f>
        <v>0</v>
      </c>
      <c r="V674" s="14">
        <f>IF([1]!Table_1[[#This Row],[연도]]=2023,1,0)</f>
        <v>0</v>
      </c>
      <c r="W674" s="10">
        <v>1.38</v>
      </c>
      <c r="X674" s="10">
        <f>Y674/1000000000000</f>
        <v>0.33394111230000001</v>
      </c>
      <c r="Y674" s="14">
        <f>[1]!Table_1[[#This Row],[주가]]*[1]!Table_1[[#This Row],[기말주식수]]</f>
        <v>333941112300</v>
      </c>
      <c r="Z674" s="14">
        <f>AA674/10</f>
        <v>-6.1358620615779946</v>
      </c>
      <c r="AA674" s="14">
        <f>[1]!Table_1[[#This Row],[시가총액]]/[1]!Table_1[[#This Row],[당기순이익(세후영업이익)]]</f>
        <v>-61.358620615779948</v>
      </c>
      <c r="AB674" s="10">
        <v>491262870</v>
      </c>
    </row>
    <row r="675" spans="1:28" ht="19.2">
      <c r="A675" s="12">
        <v>674</v>
      </c>
      <c r="B675" s="12">
        <v>2900</v>
      </c>
      <c r="C675" s="13" t="s">
        <v>107</v>
      </c>
      <c r="D675" s="13" t="s">
        <v>6</v>
      </c>
      <c r="E675" s="12">
        <v>2021</v>
      </c>
      <c r="F675" s="12">
        <v>7.3929999999999998</v>
      </c>
      <c r="G675" s="15">
        <f>([1]!Table_1[[#This Row],[총자산]]-[1]!Table_1[[#This Row],[장부가치 자기자본]]+[1]!Table_1[[#This Row],[시가총액]])/[1]!Table_1[[#This Row],[총자산]]</f>
        <v>1.9262834255014556</v>
      </c>
      <c r="H675" s="14">
        <f>I675/100000000000</f>
        <v>0.35264240176</v>
      </c>
      <c r="I675" s="12">
        <v>35264240176</v>
      </c>
      <c r="J675" s="12">
        <v>7.7</v>
      </c>
      <c r="K675" s="10">
        <f>L675/1000000000000</f>
        <v>0.84145591646700002</v>
      </c>
      <c r="L675" s="12">
        <v>841455916467</v>
      </c>
      <c r="M675" s="12">
        <v>2.41</v>
      </c>
      <c r="N675" s="12">
        <v>1</v>
      </c>
      <c r="O675" s="15">
        <f>IF([1]!Table_1[[#This Row],[연도]]=2016,1,0)</f>
        <v>0</v>
      </c>
      <c r="P675" s="15">
        <f>IF([1]!Table_1[[#This Row],[연도]]=2017,1,0)</f>
        <v>0</v>
      </c>
      <c r="Q675" s="15">
        <f>IF([1]!Table_1[[#This Row],[연도]]=2018,1,0)</f>
        <v>0</v>
      </c>
      <c r="R675" s="15">
        <f>IF([1]!Table_1[[#This Row],[연도]]=2019,1,0)</f>
        <v>0</v>
      </c>
      <c r="S675" s="15">
        <f>IF([1]!Table_1[[#This Row],[연도]]=2020,1,0)</f>
        <v>0</v>
      </c>
      <c r="T675" s="15">
        <f>IF([1]!Table_1[[#This Row],[연도]]=2021,1,0)</f>
        <v>1</v>
      </c>
      <c r="U675" s="15">
        <f>IF([1]!Table_1[[#This Row],[연도]]=2022,1,0)</f>
        <v>0</v>
      </c>
      <c r="V675" s="15">
        <f>IF([1]!Table_1[[#This Row],[연도]]=2023,1,0)</f>
        <v>0</v>
      </c>
      <c r="W675" s="12">
        <v>0.76</v>
      </c>
      <c r="X675" s="10">
        <f>Y675/1000000000000</f>
        <v>0.90448001526800004</v>
      </c>
      <c r="Y675" s="15">
        <f>[1]!Table_1[[#This Row],[주가]]*[1]!Table_1[[#This Row],[기말주식수]]</f>
        <v>904480015268</v>
      </c>
      <c r="Z675" s="14">
        <f>AA675/10</f>
        <v>2.5648646071880132</v>
      </c>
      <c r="AA675" s="15">
        <f>[1]!Table_1[[#This Row],[시가총액]]/[1]!Table_1[[#This Row],[당기순이익(세후영업이익)]]</f>
        <v>25.648646071880133</v>
      </c>
      <c r="AB675" s="12">
        <v>2920400820</v>
      </c>
    </row>
    <row r="676" spans="1:28" ht="19.2">
      <c r="A676" s="10">
        <v>675</v>
      </c>
      <c r="B676" s="10">
        <v>2900</v>
      </c>
      <c r="C676" s="11" t="s">
        <v>107</v>
      </c>
      <c r="D676" s="11" t="s">
        <v>6</v>
      </c>
      <c r="E676" s="10">
        <v>2022</v>
      </c>
      <c r="F676" s="10">
        <v>8.9329999999999998</v>
      </c>
      <c r="G676" s="14">
        <f>([1]!Table_1[[#This Row],[총자산]]-[1]!Table_1[[#This Row],[장부가치 자기자본]]+[1]!Table_1[[#This Row],[시가총액]])/[1]!Table_1[[#This Row],[총자산]]</f>
        <v>2.4696605154903399</v>
      </c>
      <c r="H676" s="14">
        <f>I676/100000000000</f>
        <v>1.2201599999999999</v>
      </c>
      <c r="I676" s="10">
        <v>122016000000</v>
      </c>
      <c r="J676" s="10">
        <v>10.56</v>
      </c>
      <c r="K676" s="10">
        <f>L676/1000000000000</f>
        <v>1.166138766862</v>
      </c>
      <c r="L676" s="10">
        <v>1166138766862</v>
      </c>
      <c r="M676" s="10">
        <v>4.16</v>
      </c>
      <c r="N676" s="10">
        <v>2</v>
      </c>
      <c r="O676" s="14">
        <f>IF([1]!Table_1[[#This Row],[연도]]=2016,1,0)</f>
        <v>0</v>
      </c>
      <c r="P676" s="14">
        <f>IF([1]!Table_1[[#This Row],[연도]]=2017,1,0)</f>
        <v>0</v>
      </c>
      <c r="Q676" s="14">
        <f>IF([1]!Table_1[[#This Row],[연도]]=2018,1,0)</f>
        <v>0</v>
      </c>
      <c r="R676" s="14">
        <f>IF([1]!Table_1[[#This Row],[연도]]=2019,1,0)</f>
        <v>0</v>
      </c>
      <c r="S676" s="14">
        <f>IF([1]!Table_1[[#This Row],[연도]]=2020,1,0)</f>
        <v>0</v>
      </c>
      <c r="T676" s="14">
        <f>IF([1]!Table_1[[#This Row],[연도]]=2021,1,0)</f>
        <v>0</v>
      </c>
      <c r="U676" s="14">
        <f>IF([1]!Table_1[[#This Row],[연도]]=2022,1,0)</f>
        <v>1</v>
      </c>
      <c r="V676" s="14">
        <f>IF([1]!Table_1[[#This Row],[연도]]=2023,1,0)</f>
        <v>0</v>
      </c>
      <c r="W676" s="10">
        <v>1.49</v>
      </c>
      <c r="X676" s="10">
        <f>Y676/1000000000000</f>
        <v>1.4839254957800001</v>
      </c>
      <c r="Y676" s="14">
        <f>[1]!Table_1[[#This Row],[주가]]*[1]!Table_1[[#This Row],[기말주식수]]</f>
        <v>1483925495780</v>
      </c>
      <c r="Z676" s="14">
        <f>AA676/10</f>
        <v>1.21617287550813</v>
      </c>
      <c r="AA676" s="14">
        <f>[1]!Table_1[[#This Row],[시가총액]]/[1]!Table_1[[#This Row],[당기순이익(세후영업이익)]]</f>
        <v>12.161728755081301</v>
      </c>
      <c r="AB676" s="10">
        <v>8770523120</v>
      </c>
    </row>
    <row r="677" spans="1:28" ht="19.2">
      <c r="A677" s="12">
        <v>676</v>
      </c>
      <c r="B677" s="12">
        <v>2900</v>
      </c>
      <c r="C677" s="13" t="s">
        <v>107</v>
      </c>
      <c r="D677" s="13" t="s">
        <v>6</v>
      </c>
      <c r="E677" s="12">
        <v>2023</v>
      </c>
      <c r="F677" s="12">
        <v>11.433</v>
      </c>
      <c r="G677" s="15">
        <f>([1]!Table_1[[#This Row],[총자산]]-[1]!Table_1[[#This Row],[장부가치 자기자본]]+[1]!Table_1[[#This Row],[시가총액]])/[1]!Table_1[[#This Row],[총자산]]</f>
        <v>0.84220458341138571</v>
      </c>
      <c r="H677" s="14">
        <f>I677/100000000000</f>
        <v>0.76461605327000004</v>
      </c>
      <c r="I677" s="12">
        <v>76461605327</v>
      </c>
      <c r="J677" s="12">
        <v>8.56</v>
      </c>
      <c r="K677" s="10">
        <f>L677/1000000000000</f>
        <v>0.83647503028199999</v>
      </c>
      <c r="L677" s="12">
        <v>836475030282</v>
      </c>
      <c r="M677" s="12">
        <v>3.57</v>
      </c>
      <c r="N677" s="12">
        <v>1</v>
      </c>
      <c r="O677" s="15">
        <f>IF([1]!Table_1[[#This Row],[연도]]=2016,1,0)</f>
        <v>0</v>
      </c>
      <c r="P677" s="15">
        <f>IF([1]!Table_1[[#This Row],[연도]]=2017,1,0)</f>
        <v>0</v>
      </c>
      <c r="Q677" s="15">
        <f>IF([1]!Table_1[[#This Row],[연도]]=2018,1,0)</f>
        <v>0</v>
      </c>
      <c r="R677" s="15">
        <f>IF([1]!Table_1[[#This Row],[연도]]=2019,1,0)</f>
        <v>0</v>
      </c>
      <c r="S677" s="15">
        <f>IF([1]!Table_1[[#This Row],[연도]]=2020,1,0)</f>
        <v>0</v>
      </c>
      <c r="T677" s="15">
        <f>IF([1]!Table_1[[#This Row],[연도]]=2021,1,0)</f>
        <v>0</v>
      </c>
      <c r="U677" s="15">
        <f>IF([1]!Table_1[[#This Row],[연도]]=2022,1,0)</f>
        <v>0</v>
      </c>
      <c r="V677" s="15">
        <f>IF([1]!Table_1[[#This Row],[연도]]=2023,1,0)</f>
        <v>1</v>
      </c>
      <c r="W677" s="12">
        <v>1.1299999999999999</v>
      </c>
      <c r="X677" s="10">
        <f>Y677/1000000000000</f>
        <v>0.24868127711999999</v>
      </c>
      <c r="Y677" s="15">
        <f>[1]!Table_1[[#This Row],[주가]]*[1]!Table_1[[#This Row],[기말주식수]]</f>
        <v>248681277120</v>
      </c>
      <c r="Z677" s="14">
        <f>AA677/10</f>
        <v>0.32523679833358937</v>
      </c>
      <c r="AA677" s="15">
        <f>[1]!Table_1[[#This Row],[시가총액]]/[1]!Table_1[[#This Row],[당기순이익(세후영업이익)]]</f>
        <v>3.2523679833358936</v>
      </c>
      <c r="AB677" s="12">
        <v>6908761370</v>
      </c>
    </row>
    <row r="678" spans="1:28" ht="19.2">
      <c r="A678" s="10">
        <v>677</v>
      </c>
      <c r="B678" s="10">
        <v>2920</v>
      </c>
      <c r="C678" s="11" t="s">
        <v>108</v>
      </c>
      <c r="D678" s="11" t="s">
        <v>6</v>
      </c>
      <c r="E678" s="10">
        <v>2016</v>
      </c>
      <c r="F678" s="10">
        <v>28.495000000000001</v>
      </c>
      <c r="G678" s="14">
        <f>([1]!Table_1[[#This Row],[총자산]]-[1]!Table_1[[#This Row],[장부가치 자기자본]]+[1]!Table_1[[#This Row],[시가총액]])/[1]!Table_1[[#This Row],[총자산]]</f>
        <v>0.53873902810410079</v>
      </c>
      <c r="H678" s="14">
        <f>I678/100000000000</f>
        <v>6.5330103789999996E-2</v>
      </c>
      <c r="I678" s="10">
        <v>6533010379</v>
      </c>
      <c r="J678" s="10">
        <v>0.94</v>
      </c>
      <c r="K678" s="10">
        <f>L678/1000000000000</f>
        <v>0.25779567398100001</v>
      </c>
      <c r="L678" s="10">
        <v>257795673981</v>
      </c>
      <c r="M678" s="10">
        <v>0.48</v>
      </c>
      <c r="N678" s="10">
        <v>1</v>
      </c>
      <c r="O678" s="14">
        <f>IF([1]!Table_1[[#This Row],[연도]]=2016,1,0)</f>
        <v>1</v>
      </c>
      <c r="P678" s="14">
        <f>IF([1]!Table_1[[#This Row],[연도]]=2017,1,0)</f>
        <v>0</v>
      </c>
      <c r="Q678" s="14">
        <f>IF([1]!Table_1[[#This Row],[연도]]=2018,1,0)</f>
        <v>0</v>
      </c>
      <c r="R678" s="14">
        <f>IF([1]!Table_1[[#This Row],[연도]]=2019,1,0)</f>
        <v>0</v>
      </c>
      <c r="S678" s="14">
        <f>IF([1]!Table_1[[#This Row],[연도]]=2020,1,0)</f>
        <v>0</v>
      </c>
      <c r="T678" s="14">
        <f>IF([1]!Table_1[[#This Row],[연도]]=2021,1,0)</f>
        <v>0</v>
      </c>
      <c r="U678" s="14">
        <f>IF([1]!Table_1[[#This Row],[연도]]=2022,1,0)</f>
        <v>0</v>
      </c>
      <c r="V678" s="14">
        <f>IF([1]!Table_1[[#This Row],[연도]]=2023,1,0)</f>
        <v>0</v>
      </c>
      <c r="W678" s="10">
        <v>1.62</v>
      </c>
      <c r="X678" s="10">
        <f>Y678/1000000000000</f>
        <v>0.1150771625</v>
      </c>
      <c r="Y678" s="14">
        <f>[1]!Table_1[[#This Row],[주가]]*[1]!Table_1[[#This Row],[기말주식수]]</f>
        <v>115077162500</v>
      </c>
      <c r="Z678" s="14">
        <f>AA678/10</f>
        <v>1.7614722130230984</v>
      </c>
      <c r="AA678" s="14">
        <f>[1]!Table_1[[#This Row],[시가총액]]/[1]!Table_1[[#This Row],[당기순이익(세후영업이익)]]</f>
        <v>17.614722130230984</v>
      </c>
      <c r="AB678" s="10">
        <v>3077700000</v>
      </c>
    </row>
    <row r="679" spans="1:28" ht="19.2">
      <c r="A679" s="12">
        <v>678</v>
      </c>
      <c r="B679" s="12">
        <v>2920</v>
      </c>
      <c r="C679" s="13" t="s">
        <v>108</v>
      </c>
      <c r="D679" s="13" t="s">
        <v>6</v>
      </c>
      <c r="E679" s="12">
        <v>2017</v>
      </c>
      <c r="F679" s="12">
        <v>45.738</v>
      </c>
      <c r="G679" s="15">
        <f>([1]!Table_1[[#This Row],[총자산]]-[1]!Table_1[[#This Row],[장부가치 자기자본]]+[1]!Table_1[[#This Row],[시가총액]])/[1]!Table_1[[#This Row],[총자산]]</f>
        <v>0.47904682298063445</v>
      </c>
      <c r="H679" s="14">
        <f>I679/100000000000</f>
        <v>3.2488019790000003E-2</v>
      </c>
      <c r="I679" s="12">
        <v>3248801979</v>
      </c>
      <c r="J679" s="12">
        <v>1.44</v>
      </c>
      <c r="K679" s="10">
        <f>L679/1000000000000</f>
        <v>0.25172870420299998</v>
      </c>
      <c r="L679" s="12">
        <v>251728704203</v>
      </c>
      <c r="M679" s="12">
        <v>0.62</v>
      </c>
      <c r="N679" s="12">
        <v>1</v>
      </c>
      <c r="O679" s="15">
        <f>IF([1]!Table_1[[#This Row],[연도]]=2016,1,0)</f>
        <v>0</v>
      </c>
      <c r="P679" s="15">
        <f>IF([1]!Table_1[[#This Row],[연도]]=2017,1,0)</f>
        <v>1</v>
      </c>
      <c r="Q679" s="15">
        <f>IF([1]!Table_1[[#This Row],[연도]]=2018,1,0)</f>
        <v>0</v>
      </c>
      <c r="R679" s="15">
        <f>IF([1]!Table_1[[#This Row],[연도]]=2019,1,0)</f>
        <v>0</v>
      </c>
      <c r="S679" s="15">
        <f>IF([1]!Table_1[[#This Row],[연도]]=2020,1,0)</f>
        <v>0</v>
      </c>
      <c r="T679" s="15">
        <f>IF([1]!Table_1[[#This Row],[연도]]=2021,1,0)</f>
        <v>0</v>
      </c>
      <c r="U679" s="15">
        <f>IF([1]!Table_1[[#This Row],[연도]]=2022,1,0)</f>
        <v>0</v>
      </c>
      <c r="V679" s="15">
        <f>IF([1]!Table_1[[#This Row],[연도]]=2023,1,0)</f>
        <v>0</v>
      </c>
      <c r="W679" s="12">
        <v>1.78</v>
      </c>
      <c r="X679" s="10">
        <f>Y679/1000000000000</f>
        <v>9.23731E-2</v>
      </c>
      <c r="Y679" s="15">
        <f>[1]!Table_1[[#This Row],[주가]]*[1]!Table_1[[#This Row],[기말주식수]]</f>
        <v>92373100000</v>
      </c>
      <c r="Z679" s="14">
        <f>AA679/10</f>
        <v>2.8432973322810207</v>
      </c>
      <c r="AA679" s="15">
        <f>[1]!Table_1[[#This Row],[시가총액]]/[1]!Table_1[[#This Row],[당기순이익(세후영업이익)]]</f>
        <v>28.432973322810206</v>
      </c>
      <c r="AB679" s="12">
        <v>3077700000</v>
      </c>
    </row>
    <row r="680" spans="1:28" ht="19.2">
      <c r="A680" s="10">
        <v>679</v>
      </c>
      <c r="B680" s="10">
        <v>2920</v>
      </c>
      <c r="C680" s="11" t="s">
        <v>108</v>
      </c>
      <c r="D680" s="11" t="s">
        <v>6</v>
      </c>
      <c r="E680" s="10">
        <v>2018</v>
      </c>
      <c r="F680" s="10">
        <v>50.368000000000002</v>
      </c>
      <c r="G680" s="14">
        <f>([1]!Table_1[[#This Row],[총자산]]-[1]!Table_1[[#This Row],[장부가치 자기자본]]+[1]!Table_1[[#This Row],[시가총액]])/[1]!Table_1[[#This Row],[총자산]]</f>
        <v>0.42777982757203764</v>
      </c>
      <c r="H680" s="14">
        <f>I680/100000000000</f>
        <v>3.1908404590000002E-2</v>
      </c>
      <c r="I680" s="10">
        <v>3190840459</v>
      </c>
      <c r="J680" s="10">
        <v>-1.87</v>
      </c>
      <c r="K680" s="10">
        <f>L680/1000000000000</f>
        <v>0.24661379126800001</v>
      </c>
      <c r="L680" s="10">
        <v>246613791268</v>
      </c>
      <c r="M680" s="10">
        <v>0.59</v>
      </c>
      <c r="N680" s="10">
        <v>1</v>
      </c>
      <c r="O680" s="14">
        <f>IF([1]!Table_1[[#This Row],[연도]]=2016,1,0)</f>
        <v>0</v>
      </c>
      <c r="P680" s="14">
        <f>IF([1]!Table_1[[#This Row],[연도]]=2017,1,0)</f>
        <v>0</v>
      </c>
      <c r="Q680" s="14">
        <f>IF([1]!Table_1[[#This Row],[연도]]=2018,1,0)</f>
        <v>1</v>
      </c>
      <c r="R680" s="14">
        <f>IF([1]!Table_1[[#This Row],[연도]]=2019,1,0)</f>
        <v>0</v>
      </c>
      <c r="S680" s="14">
        <f>IF([1]!Table_1[[#This Row],[연도]]=2020,1,0)</f>
        <v>0</v>
      </c>
      <c r="T680" s="14">
        <f>IF([1]!Table_1[[#This Row],[연도]]=2021,1,0)</f>
        <v>0</v>
      </c>
      <c r="U680" s="14">
        <f>IF([1]!Table_1[[#This Row],[연도]]=2022,1,0)</f>
        <v>0</v>
      </c>
      <c r="V680" s="14">
        <f>IF([1]!Table_1[[#This Row],[연도]]=2023,1,0)</f>
        <v>0</v>
      </c>
      <c r="W680" s="10">
        <v>1.73</v>
      </c>
      <c r="X680" s="10">
        <f>Y680/1000000000000</f>
        <v>7.5507224999999997E-2</v>
      </c>
      <c r="Y680" s="14">
        <f>[1]!Table_1[[#This Row],[주가]]*[1]!Table_1[[#This Row],[기말주식수]]</f>
        <v>75507225000</v>
      </c>
      <c r="Z680" s="14">
        <f>AA680/10</f>
        <v>2.3663741879361697</v>
      </c>
      <c r="AA680" s="14">
        <f>[1]!Table_1[[#This Row],[시가총액]]/[1]!Table_1[[#This Row],[당기순이익(세후영업이익)]]</f>
        <v>23.663741879361698</v>
      </c>
      <c r="AB680" s="10">
        <v>2564750000</v>
      </c>
    </row>
    <row r="681" spans="1:28" ht="19.2">
      <c r="A681" s="12">
        <v>680</v>
      </c>
      <c r="B681" s="12">
        <v>2920</v>
      </c>
      <c r="C681" s="13" t="s">
        <v>108</v>
      </c>
      <c r="D681" s="13" t="s">
        <v>6</v>
      </c>
      <c r="E681" s="12">
        <v>2019</v>
      </c>
      <c r="F681" s="12">
        <v>24.78</v>
      </c>
      <c r="G681" s="15">
        <f>([1]!Table_1[[#This Row],[총자산]]-[1]!Table_1[[#This Row],[장부가치 자기자본]]+[1]!Table_1[[#This Row],[시가총액]])/[1]!Table_1[[#This Row],[총자산]]</f>
        <v>0.40253216995352925</v>
      </c>
      <c r="H681" s="14">
        <f>I681/100000000000</f>
        <v>0.10843513924000001</v>
      </c>
      <c r="I681" s="12">
        <v>10843513924</v>
      </c>
      <c r="J681" s="12">
        <v>5.54</v>
      </c>
      <c r="K681" s="10">
        <f>L681/1000000000000</f>
        <v>0.25958553440799997</v>
      </c>
      <c r="L681" s="12">
        <v>259585534408</v>
      </c>
      <c r="M681" s="12">
        <v>1.2</v>
      </c>
      <c r="N681" s="12">
        <v>1</v>
      </c>
      <c r="O681" s="15">
        <f>IF([1]!Table_1[[#This Row],[연도]]=2016,1,0)</f>
        <v>0</v>
      </c>
      <c r="P681" s="15">
        <f>IF([1]!Table_1[[#This Row],[연도]]=2017,1,0)</f>
        <v>0</v>
      </c>
      <c r="Q681" s="15">
        <f>IF([1]!Table_1[[#This Row],[연도]]=2018,1,0)</f>
        <v>0</v>
      </c>
      <c r="R681" s="15">
        <f>IF([1]!Table_1[[#This Row],[연도]]=2019,1,0)</f>
        <v>1</v>
      </c>
      <c r="S681" s="15">
        <f>IF([1]!Table_1[[#This Row],[연도]]=2020,1,0)</f>
        <v>0</v>
      </c>
      <c r="T681" s="15">
        <f>IF([1]!Table_1[[#This Row],[연도]]=2021,1,0)</f>
        <v>0</v>
      </c>
      <c r="U681" s="15">
        <f>IF([1]!Table_1[[#This Row],[연도]]=2022,1,0)</f>
        <v>0</v>
      </c>
      <c r="V681" s="15">
        <f>IF([1]!Table_1[[#This Row],[연도]]=2023,1,0)</f>
        <v>0</v>
      </c>
      <c r="W681" s="12">
        <v>1.7</v>
      </c>
      <c r="X681" s="10">
        <f>Y681/1000000000000</f>
        <v>6.9020349999999994E-2</v>
      </c>
      <c r="Y681" s="15">
        <f>[1]!Table_1[[#This Row],[주가]]*[1]!Table_1[[#This Row],[기말주식수]]</f>
        <v>69020350000</v>
      </c>
      <c r="Z681" s="14">
        <f>AA681/10</f>
        <v>0.63651276222587716</v>
      </c>
      <c r="AA681" s="15">
        <f>[1]!Table_1[[#This Row],[시가총액]]/[1]!Table_1[[#This Row],[당기순이익(세후영업이익)]]</f>
        <v>6.3651276222587718</v>
      </c>
      <c r="AB681" s="12">
        <v>5129500000</v>
      </c>
    </row>
    <row r="682" spans="1:28" ht="19.2">
      <c r="A682" s="10">
        <v>681</v>
      </c>
      <c r="B682" s="10">
        <v>2920</v>
      </c>
      <c r="C682" s="11" t="s">
        <v>108</v>
      </c>
      <c r="D682" s="11" t="s">
        <v>6</v>
      </c>
      <c r="E682" s="10">
        <v>2020</v>
      </c>
      <c r="F682" s="10">
        <v>-103.557</v>
      </c>
      <c r="G682" s="14">
        <f>([1]!Table_1[[#This Row],[총자산]]-[1]!Table_1[[#This Row],[장부가치 자기자본]]+[1]!Table_1[[#This Row],[시가총액]])/[1]!Table_1[[#This Row],[총자산]]</f>
        <v>0.455934525739148</v>
      </c>
      <c r="H682" s="14">
        <f>I682/100000000000</f>
        <v>-1.513823202E-2</v>
      </c>
      <c r="I682" s="10">
        <v>-1513823202</v>
      </c>
      <c r="J682" s="10">
        <v>3.76</v>
      </c>
      <c r="K682" s="10">
        <f>L682/1000000000000</f>
        <v>0.24154566923599999</v>
      </c>
      <c r="L682" s="10">
        <v>241545669236</v>
      </c>
      <c r="M682" s="10">
        <v>1.77</v>
      </c>
      <c r="N682" s="10">
        <v>1</v>
      </c>
      <c r="O682" s="14">
        <f>IF([1]!Table_1[[#This Row],[연도]]=2016,1,0)</f>
        <v>0</v>
      </c>
      <c r="P682" s="14">
        <f>IF([1]!Table_1[[#This Row],[연도]]=2017,1,0)</f>
        <v>0</v>
      </c>
      <c r="Q682" s="14">
        <f>IF([1]!Table_1[[#This Row],[연도]]=2018,1,0)</f>
        <v>0</v>
      </c>
      <c r="R682" s="14">
        <f>IF([1]!Table_1[[#This Row],[연도]]=2019,1,0)</f>
        <v>0</v>
      </c>
      <c r="S682" s="14">
        <f>IF([1]!Table_1[[#This Row],[연도]]=2020,1,0)</f>
        <v>1</v>
      </c>
      <c r="T682" s="14">
        <f>IF([1]!Table_1[[#This Row],[연도]]=2021,1,0)</f>
        <v>0</v>
      </c>
      <c r="U682" s="14">
        <f>IF([1]!Table_1[[#This Row],[연도]]=2022,1,0)</f>
        <v>0</v>
      </c>
      <c r="V682" s="14">
        <f>IF([1]!Table_1[[#This Row],[연도]]=2023,1,0)</f>
        <v>0</v>
      </c>
      <c r="W682" s="10">
        <v>1.46</v>
      </c>
      <c r="X682" s="10">
        <f>Y682/1000000000000</f>
        <v>7.1355625000000006E-2</v>
      </c>
      <c r="Y682" s="14">
        <f>[1]!Table_1[[#This Row],[주가]]*[1]!Table_1[[#This Row],[기말주식수]]</f>
        <v>71355625000</v>
      </c>
      <c r="Z682" s="14">
        <f>AA682/10</f>
        <v>-4.7136036034939837</v>
      </c>
      <c r="AA682" s="14">
        <f>[1]!Table_1[[#This Row],[시가총액]]/[1]!Table_1[[#This Row],[당기순이익(세후영업이익)]]</f>
        <v>-47.136036034939835</v>
      </c>
      <c r="AB682" s="10">
        <v>3077700000</v>
      </c>
    </row>
    <row r="683" spans="1:28" ht="19.2">
      <c r="A683" s="12">
        <v>682</v>
      </c>
      <c r="B683" s="12">
        <v>2920</v>
      </c>
      <c r="C683" s="13" t="s">
        <v>108</v>
      </c>
      <c r="D683" s="13" t="s">
        <v>6</v>
      </c>
      <c r="E683" s="12">
        <v>2021</v>
      </c>
      <c r="F683" s="12">
        <v>29.748000000000001</v>
      </c>
      <c r="G683" s="15">
        <f>([1]!Table_1[[#This Row],[총자산]]-[1]!Table_1[[#This Row],[장부가치 자기자본]]+[1]!Table_1[[#This Row],[시가총액]])/[1]!Table_1[[#This Row],[총자산]]</f>
        <v>0.45797843839377383</v>
      </c>
      <c r="H683" s="14">
        <f>I683/100000000000</f>
        <v>7.4590150899999999E-2</v>
      </c>
      <c r="I683" s="12">
        <v>7459015090</v>
      </c>
      <c r="J683" s="12">
        <v>-0.33</v>
      </c>
      <c r="K683" s="10">
        <f>L683/1000000000000</f>
        <v>0.27639197438500002</v>
      </c>
      <c r="L683" s="12">
        <v>276391974385</v>
      </c>
      <c r="M683" s="12">
        <v>1.8</v>
      </c>
      <c r="N683" s="12">
        <v>1</v>
      </c>
      <c r="O683" s="15">
        <f>IF([1]!Table_1[[#This Row],[연도]]=2016,1,0)</f>
        <v>0</v>
      </c>
      <c r="P683" s="15">
        <f>IF([1]!Table_1[[#This Row],[연도]]=2017,1,0)</f>
        <v>0</v>
      </c>
      <c r="Q683" s="15">
        <f>IF([1]!Table_1[[#This Row],[연도]]=2018,1,0)</f>
        <v>0</v>
      </c>
      <c r="R683" s="15">
        <f>IF([1]!Table_1[[#This Row],[연도]]=2019,1,0)</f>
        <v>0</v>
      </c>
      <c r="S683" s="15">
        <f>IF([1]!Table_1[[#This Row],[연도]]=2020,1,0)</f>
        <v>0</v>
      </c>
      <c r="T683" s="15">
        <f>IF([1]!Table_1[[#This Row],[연도]]=2021,1,0)</f>
        <v>1</v>
      </c>
      <c r="U683" s="15">
        <f>IF([1]!Table_1[[#This Row],[연도]]=2022,1,0)</f>
        <v>0</v>
      </c>
      <c r="V683" s="15">
        <f>IF([1]!Table_1[[#This Row],[연도]]=2023,1,0)</f>
        <v>0</v>
      </c>
      <c r="W683" s="12">
        <v>1.02</v>
      </c>
      <c r="X683" s="10">
        <f>Y683/1000000000000</f>
        <v>8.2902262500000004E-2</v>
      </c>
      <c r="Y683" s="15">
        <f>[1]!Table_1[[#This Row],[주가]]*[1]!Table_1[[#This Row],[기말주식수]]</f>
        <v>82902262500</v>
      </c>
      <c r="Z683" s="14">
        <f>AA683/10</f>
        <v>1.111437120044759</v>
      </c>
      <c r="AA683" s="15">
        <f>[1]!Table_1[[#This Row],[시가총액]]/[1]!Table_1[[#This Row],[당기순이익(세후영업이익)]]</f>
        <v>11.114371200447591</v>
      </c>
      <c r="AB683" s="12">
        <v>3077700000</v>
      </c>
    </row>
    <row r="684" spans="1:28" ht="19.2">
      <c r="A684" s="10">
        <v>683</v>
      </c>
      <c r="B684" s="10">
        <v>2920</v>
      </c>
      <c r="C684" s="11" t="s">
        <v>108</v>
      </c>
      <c r="D684" s="11" t="s">
        <v>6</v>
      </c>
      <c r="E684" s="10">
        <v>2022</v>
      </c>
      <c r="F684" s="10">
        <v>13.898</v>
      </c>
      <c r="G684" s="14">
        <f>([1]!Table_1[[#This Row],[총자산]]-[1]!Table_1[[#This Row],[장부가치 자기자본]]+[1]!Table_1[[#This Row],[시가총액]])/[1]!Table_1[[#This Row],[총자산]]</f>
        <v>0.39626064708944986</v>
      </c>
      <c r="H684" s="14">
        <f>I684/100000000000</f>
        <v>6.7264013019999999E-2</v>
      </c>
      <c r="I684" s="10">
        <v>6726401302</v>
      </c>
      <c r="J684" s="10">
        <v>4.17</v>
      </c>
      <c r="K684" s="10">
        <f>L684/1000000000000</f>
        <v>0.29675635398799999</v>
      </c>
      <c r="L684" s="10">
        <v>296756353988</v>
      </c>
      <c r="M684" s="10">
        <v>1.78</v>
      </c>
      <c r="N684" s="10">
        <v>1</v>
      </c>
      <c r="O684" s="14">
        <f>IF([1]!Table_1[[#This Row],[연도]]=2016,1,0)</f>
        <v>0</v>
      </c>
      <c r="P684" s="14">
        <f>IF([1]!Table_1[[#This Row],[연도]]=2017,1,0)</f>
        <v>0</v>
      </c>
      <c r="Q684" s="14">
        <f>IF([1]!Table_1[[#This Row],[연도]]=2018,1,0)</f>
        <v>0</v>
      </c>
      <c r="R684" s="14">
        <f>IF([1]!Table_1[[#This Row],[연도]]=2019,1,0)</f>
        <v>0</v>
      </c>
      <c r="S684" s="14">
        <f>IF([1]!Table_1[[#This Row],[연도]]=2020,1,0)</f>
        <v>0</v>
      </c>
      <c r="T684" s="14">
        <f>IF([1]!Table_1[[#This Row],[연도]]=2021,1,0)</f>
        <v>0</v>
      </c>
      <c r="U684" s="14">
        <f>IF([1]!Table_1[[#This Row],[연도]]=2022,1,0)</f>
        <v>1</v>
      </c>
      <c r="V684" s="14">
        <f>IF([1]!Table_1[[#This Row],[연도]]=2023,1,0)</f>
        <v>0</v>
      </c>
      <c r="W684" s="10">
        <v>2.2599999999999998</v>
      </c>
      <c r="X684" s="10">
        <f>Y684/1000000000000</f>
        <v>6.9409562499999994E-2</v>
      </c>
      <c r="Y684" s="14">
        <f>[1]!Table_1[[#This Row],[주가]]*[1]!Table_1[[#This Row],[기말주식수]]</f>
        <v>69409562500</v>
      </c>
      <c r="Z684" s="14">
        <f>AA684/10</f>
        <v>1.0318974349532497</v>
      </c>
      <c r="AA684" s="14">
        <f>[1]!Table_1[[#This Row],[시가총액]]/[1]!Table_1[[#This Row],[당기순이익(세후영업이익)]]</f>
        <v>10.318974349532498</v>
      </c>
      <c r="AB684" s="10">
        <v>3077700000</v>
      </c>
    </row>
    <row r="685" spans="1:28" ht="19.2">
      <c r="A685" s="12">
        <v>684</v>
      </c>
      <c r="B685" s="12">
        <v>2920</v>
      </c>
      <c r="C685" s="13" t="s">
        <v>108</v>
      </c>
      <c r="D685" s="13" t="s">
        <v>6</v>
      </c>
      <c r="E685" s="12">
        <v>2023</v>
      </c>
      <c r="F685" s="12">
        <v>11.188000000000001</v>
      </c>
      <c r="G685" s="15">
        <f>([1]!Table_1[[#This Row],[총자산]]-[1]!Table_1[[#This Row],[장부가치 자기자본]]+[1]!Table_1[[#This Row],[시가총액]])/[1]!Table_1[[#This Row],[총자산]]</f>
        <v>0.40711163460333677</v>
      </c>
      <c r="H685" s="14">
        <f>I685/100000000000</f>
        <v>8.0193900279999994E-2</v>
      </c>
      <c r="I685" s="12">
        <v>8019390028</v>
      </c>
      <c r="J685" s="12">
        <v>2.94</v>
      </c>
      <c r="K685" s="10">
        <f>L685/1000000000000</f>
        <v>0.31146992069000001</v>
      </c>
      <c r="L685" s="12">
        <v>311469920690</v>
      </c>
      <c r="M685" s="12">
        <v>1.75</v>
      </c>
      <c r="N685" s="12">
        <v>1</v>
      </c>
      <c r="O685" s="15">
        <f>IF([1]!Table_1[[#This Row],[연도]]=2016,1,0)</f>
        <v>0</v>
      </c>
      <c r="P685" s="15">
        <f>IF([1]!Table_1[[#This Row],[연도]]=2017,1,0)</f>
        <v>0</v>
      </c>
      <c r="Q685" s="15">
        <f>IF([1]!Table_1[[#This Row],[연도]]=2018,1,0)</f>
        <v>0</v>
      </c>
      <c r="R685" s="15">
        <f>IF([1]!Table_1[[#This Row],[연도]]=2019,1,0)</f>
        <v>0</v>
      </c>
      <c r="S685" s="15">
        <f>IF([1]!Table_1[[#This Row],[연도]]=2020,1,0)</f>
        <v>0</v>
      </c>
      <c r="T685" s="15">
        <f>IF([1]!Table_1[[#This Row],[연도]]=2021,1,0)</f>
        <v>0</v>
      </c>
      <c r="U685" s="15">
        <f>IF([1]!Table_1[[#This Row],[연도]]=2022,1,0)</f>
        <v>0</v>
      </c>
      <c r="V685" s="15">
        <f>IF([1]!Table_1[[#This Row],[연도]]=2023,1,0)</f>
        <v>1</v>
      </c>
      <c r="W685" s="12">
        <v>2.09</v>
      </c>
      <c r="X685" s="10">
        <f>Y685/1000000000000</f>
        <v>7.4469325000000003E-2</v>
      </c>
      <c r="Y685" s="15">
        <f>[1]!Table_1[[#This Row],[주가]]*[1]!Table_1[[#This Row],[기말주식수]]</f>
        <v>74469325000</v>
      </c>
      <c r="Z685" s="14">
        <f>AA685/10</f>
        <v>0.92861582664002584</v>
      </c>
      <c r="AA685" s="15">
        <f>[1]!Table_1[[#This Row],[시가총액]]/[1]!Table_1[[#This Row],[당기순이익(세후영업이익)]]</f>
        <v>9.2861582664002587</v>
      </c>
      <c r="AB685" s="12">
        <v>1538850000</v>
      </c>
    </row>
    <row r="686" spans="1:28" ht="19.2">
      <c r="A686" s="10">
        <v>685</v>
      </c>
      <c r="B686" s="10">
        <v>2960</v>
      </c>
      <c r="C686" s="11" t="s">
        <v>109</v>
      </c>
      <c r="D686" s="11" t="s">
        <v>6</v>
      </c>
      <c r="E686" s="10">
        <v>2016</v>
      </c>
      <c r="F686" s="10">
        <v>90.668999999999997</v>
      </c>
      <c r="G686" s="14">
        <f>([1]!Table_1[[#This Row],[총자산]]-[1]!Table_1[[#This Row],[장부가치 자기자본]]+[1]!Table_1[[#This Row],[시가총액]])/[1]!Table_1[[#This Row],[총자산]]</f>
        <v>4.891742697575733</v>
      </c>
      <c r="H686" s="14">
        <f>I686/100000000000</f>
        <v>0.35079729239000002</v>
      </c>
      <c r="I686" s="10">
        <v>35079729239</v>
      </c>
      <c r="J686" s="10">
        <v>-2.82</v>
      </c>
      <c r="K686" s="10">
        <f>L686/1000000000000</f>
        <v>0.21090175484400001</v>
      </c>
      <c r="L686" s="10">
        <v>210901754844</v>
      </c>
      <c r="M686" s="10">
        <v>0.59</v>
      </c>
      <c r="N686" s="10">
        <v>2</v>
      </c>
      <c r="O686" s="14">
        <f>IF([1]!Table_1[[#This Row],[연도]]=2016,1,0)</f>
        <v>1</v>
      </c>
      <c r="P686" s="14">
        <f>IF([1]!Table_1[[#This Row],[연도]]=2017,1,0)</f>
        <v>0</v>
      </c>
      <c r="Q686" s="14">
        <f>IF([1]!Table_1[[#This Row],[연도]]=2018,1,0)</f>
        <v>0</v>
      </c>
      <c r="R686" s="14">
        <f>IF([1]!Table_1[[#This Row],[연도]]=2019,1,0)</f>
        <v>0</v>
      </c>
      <c r="S686" s="14">
        <f>IF([1]!Table_1[[#This Row],[연도]]=2020,1,0)</f>
        <v>0</v>
      </c>
      <c r="T686" s="14">
        <f>IF([1]!Table_1[[#This Row],[연도]]=2021,1,0)</f>
        <v>0</v>
      </c>
      <c r="U686" s="14">
        <f>IF([1]!Table_1[[#This Row],[연도]]=2022,1,0)</f>
        <v>0</v>
      </c>
      <c r="V686" s="14">
        <f>IF([1]!Table_1[[#This Row],[연도]]=2023,1,0)</f>
        <v>0</v>
      </c>
      <c r="W686" s="10">
        <v>1.1399999999999999</v>
      </c>
      <c r="X686" s="10">
        <f>Y686/1000000000000</f>
        <v>0.57589999999999997</v>
      </c>
      <c r="Y686" s="14">
        <f>[1]!Table_1[[#This Row],[주가]]*[1]!Table_1[[#This Row],[기말주식수]]</f>
        <v>575900000000</v>
      </c>
      <c r="Z686" s="14">
        <f>AA686/10</f>
        <v>1.64168883994618</v>
      </c>
      <c r="AA686" s="14">
        <f>[1]!Table_1[[#This Row],[시가총액]]/[1]!Table_1[[#This Row],[당기순이익(세후영업이익)]]</f>
        <v>16.416888399461801</v>
      </c>
      <c r="AB686" s="10">
        <v>24700000000</v>
      </c>
    </row>
    <row r="687" spans="1:28" ht="19.2">
      <c r="A687" s="12">
        <v>686</v>
      </c>
      <c r="B687" s="12">
        <v>2960</v>
      </c>
      <c r="C687" s="13" t="s">
        <v>109</v>
      </c>
      <c r="D687" s="13" t="s">
        <v>6</v>
      </c>
      <c r="E687" s="12">
        <v>2017</v>
      </c>
      <c r="F687" s="12">
        <v>91.16</v>
      </c>
      <c r="G687" s="15">
        <f>([1]!Table_1[[#This Row],[총자산]]-[1]!Table_1[[#This Row],[장부가치 자기자본]]+[1]!Table_1[[#This Row],[시가총액]])/[1]!Table_1[[#This Row],[총자산]]</f>
        <v>4.0528123563835239</v>
      </c>
      <c r="H687" s="14">
        <f>I687/100000000000</f>
        <v>0.30039339038000001</v>
      </c>
      <c r="I687" s="12">
        <v>30039339038</v>
      </c>
      <c r="J687" s="12">
        <v>6.48</v>
      </c>
      <c r="K687" s="10">
        <f>L687/1000000000000</f>
        <v>0.210536209891</v>
      </c>
      <c r="L687" s="12">
        <v>210536209891</v>
      </c>
      <c r="M687" s="12">
        <v>1.66</v>
      </c>
      <c r="N687" s="12">
        <v>1</v>
      </c>
      <c r="O687" s="15">
        <f>IF([1]!Table_1[[#This Row],[연도]]=2016,1,0)</f>
        <v>0</v>
      </c>
      <c r="P687" s="15">
        <f>IF([1]!Table_1[[#This Row],[연도]]=2017,1,0)</f>
        <v>1</v>
      </c>
      <c r="Q687" s="15">
        <f>IF([1]!Table_1[[#This Row],[연도]]=2018,1,0)</f>
        <v>0</v>
      </c>
      <c r="R687" s="15">
        <f>IF([1]!Table_1[[#This Row],[연도]]=2019,1,0)</f>
        <v>0</v>
      </c>
      <c r="S687" s="15">
        <f>IF([1]!Table_1[[#This Row],[연도]]=2020,1,0)</f>
        <v>0</v>
      </c>
      <c r="T687" s="15">
        <f>IF([1]!Table_1[[#This Row],[연도]]=2021,1,0)</f>
        <v>0</v>
      </c>
      <c r="U687" s="15">
        <f>IF([1]!Table_1[[#This Row],[연도]]=2022,1,0)</f>
        <v>0</v>
      </c>
      <c r="V687" s="15">
        <f>IF([1]!Table_1[[#This Row],[연도]]=2023,1,0)</f>
        <v>0</v>
      </c>
      <c r="W687" s="12">
        <v>1.4</v>
      </c>
      <c r="X687" s="10">
        <f>Y687/1000000000000</f>
        <v>0.49919999999999998</v>
      </c>
      <c r="Y687" s="15">
        <f>[1]!Table_1[[#This Row],[주가]]*[1]!Table_1[[#This Row],[기말주식수]]</f>
        <v>499200000000</v>
      </c>
      <c r="Z687" s="14">
        <f>AA687/10</f>
        <v>1.6618208522115219</v>
      </c>
      <c r="AA687" s="15">
        <f>[1]!Table_1[[#This Row],[시가총액]]/[1]!Table_1[[#This Row],[당기순이익(세후영업이익)]]</f>
        <v>16.618208522115218</v>
      </c>
      <c r="AB687" s="12">
        <v>22100000000</v>
      </c>
    </row>
    <row r="688" spans="1:28" ht="19.2">
      <c r="A688" s="10">
        <v>687</v>
      </c>
      <c r="B688" s="10">
        <v>2960</v>
      </c>
      <c r="C688" s="11" t="s">
        <v>109</v>
      </c>
      <c r="D688" s="11" t="s">
        <v>6</v>
      </c>
      <c r="E688" s="10">
        <v>2018</v>
      </c>
      <c r="F688" s="10">
        <v>98.957999999999998</v>
      </c>
      <c r="G688" s="14">
        <f>([1]!Table_1[[#This Row],[총자산]]-[1]!Table_1[[#This Row],[장부가치 자기자본]]+[1]!Table_1[[#This Row],[시가총액]])/[1]!Table_1[[#This Row],[총자산]]</f>
        <v>3.3367910049985738</v>
      </c>
      <c r="H688" s="14">
        <f>I688/100000000000</f>
        <v>0.31022803513000002</v>
      </c>
      <c r="I688" s="10">
        <v>31022803513</v>
      </c>
      <c r="J688" s="10">
        <v>10.43</v>
      </c>
      <c r="K688" s="10">
        <f>L688/1000000000000</f>
        <v>0.219753603257</v>
      </c>
      <c r="L688" s="10">
        <v>219753603257</v>
      </c>
      <c r="M688" s="10">
        <v>1.68</v>
      </c>
      <c r="N688" s="10">
        <v>2</v>
      </c>
      <c r="O688" s="14">
        <f>IF([1]!Table_1[[#This Row],[연도]]=2016,1,0)</f>
        <v>0</v>
      </c>
      <c r="P688" s="14">
        <f>IF([1]!Table_1[[#This Row],[연도]]=2017,1,0)</f>
        <v>0</v>
      </c>
      <c r="Q688" s="14">
        <f>IF([1]!Table_1[[#This Row],[연도]]=2018,1,0)</f>
        <v>1</v>
      </c>
      <c r="R688" s="14">
        <f>IF([1]!Table_1[[#This Row],[연도]]=2019,1,0)</f>
        <v>0</v>
      </c>
      <c r="S688" s="14">
        <f>IF([1]!Table_1[[#This Row],[연도]]=2020,1,0)</f>
        <v>0</v>
      </c>
      <c r="T688" s="14">
        <f>IF([1]!Table_1[[#This Row],[연도]]=2021,1,0)</f>
        <v>0</v>
      </c>
      <c r="U688" s="14">
        <f>IF([1]!Table_1[[#This Row],[연도]]=2022,1,0)</f>
        <v>0</v>
      </c>
      <c r="V688" s="14">
        <f>IF([1]!Table_1[[#This Row],[연도]]=2023,1,0)</f>
        <v>0</v>
      </c>
      <c r="W688" s="10">
        <v>2.0299999999999998</v>
      </c>
      <c r="X688" s="10">
        <f>Y688/1000000000000</f>
        <v>0.43745000000000001</v>
      </c>
      <c r="Y688" s="14">
        <f>[1]!Table_1[[#This Row],[주가]]*[1]!Table_1[[#This Row],[기말주식수]]</f>
        <v>437450000000</v>
      </c>
      <c r="Z688" s="14">
        <f>AA688/10</f>
        <v>1.4100917727074154</v>
      </c>
      <c r="AA688" s="14">
        <f>[1]!Table_1[[#This Row],[시가총액]]/[1]!Table_1[[#This Row],[당기순이익(세후영업이익)]]</f>
        <v>14.100917727074153</v>
      </c>
      <c r="AB688" s="10">
        <v>24700000000</v>
      </c>
    </row>
    <row r="689" spans="1:28" ht="19.2">
      <c r="A689" s="12">
        <v>688</v>
      </c>
      <c r="B689" s="12">
        <v>2960</v>
      </c>
      <c r="C689" s="13" t="s">
        <v>109</v>
      </c>
      <c r="D689" s="13" t="s">
        <v>6</v>
      </c>
      <c r="E689" s="12">
        <v>2019</v>
      </c>
      <c r="F689" s="12">
        <v>98.924999999999997</v>
      </c>
      <c r="G689" s="15">
        <f>([1]!Table_1[[#This Row],[총자산]]-[1]!Table_1[[#This Row],[장부가치 자기자본]]+[1]!Table_1[[#This Row],[시가총액]])/[1]!Table_1[[#This Row],[총자산]]</f>
        <v>3.2816973655821844</v>
      </c>
      <c r="H689" s="14">
        <f>I689/100000000000</f>
        <v>0.25674570819999998</v>
      </c>
      <c r="I689" s="12">
        <v>25674570820</v>
      </c>
      <c r="J689" s="12">
        <v>-2.41</v>
      </c>
      <c r="K689" s="10">
        <f>L689/1000000000000</f>
        <v>0.21184512485599999</v>
      </c>
      <c r="L689" s="12">
        <v>211845124856</v>
      </c>
      <c r="M689" s="12">
        <v>2.14</v>
      </c>
      <c r="N689" s="12">
        <v>1</v>
      </c>
      <c r="O689" s="15">
        <f>IF([1]!Table_1[[#This Row],[연도]]=2016,1,0)</f>
        <v>0</v>
      </c>
      <c r="P689" s="15">
        <f>IF([1]!Table_1[[#This Row],[연도]]=2017,1,0)</f>
        <v>0</v>
      </c>
      <c r="Q689" s="15">
        <f>IF([1]!Table_1[[#This Row],[연도]]=2018,1,0)</f>
        <v>0</v>
      </c>
      <c r="R689" s="15">
        <f>IF([1]!Table_1[[#This Row],[연도]]=2019,1,0)</f>
        <v>1</v>
      </c>
      <c r="S689" s="15">
        <f>IF([1]!Table_1[[#This Row],[연도]]=2020,1,0)</f>
        <v>0</v>
      </c>
      <c r="T689" s="15">
        <f>IF([1]!Table_1[[#This Row],[연도]]=2021,1,0)</f>
        <v>0</v>
      </c>
      <c r="U689" s="15">
        <f>IF([1]!Table_1[[#This Row],[연도]]=2022,1,0)</f>
        <v>0</v>
      </c>
      <c r="V689" s="15">
        <f>IF([1]!Table_1[[#This Row],[연도]]=2023,1,0)</f>
        <v>0</v>
      </c>
      <c r="W689" s="12">
        <v>1.96</v>
      </c>
      <c r="X689" s="10">
        <f>Y689/1000000000000</f>
        <v>0.4199</v>
      </c>
      <c r="Y689" s="15">
        <f>[1]!Table_1[[#This Row],[주가]]*[1]!Table_1[[#This Row],[기말주식수]]</f>
        <v>419900000000</v>
      </c>
      <c r="Z689" s="14">
        <f>AA689/10</f>
        <v>1.6354703762872869</v>
      </c>
      <c r="AA689" s="15">
        <f>[1]!Table_1[[#This Row],[시가총액]]/[1]!Table_1[[#This Row],[당기순이익(세후영업이익)]]</f>
        <v>16.35470376287287</v>
      </c>
      <c r="AB689" s="12">
        <v>20800000000</v>
      </c>
    </row>
    <row r="690" spans="1:28" ht="19.2">
      <c r="A690" s="10">
        <v>689</v>
      </c>
      <c r="B690" s="10">
        <v>2960</v>
      </c>
      <c r="C690" s="11" t="s">
        <v>109</v>
      </c>
      <c r="D690" s="11" t="s">
        <v>6</v>
      </c>
      <c r="E690" s="10">
        <v>2020</v>
      </c>
      <c r="F690" s="10">
        <v>86.620999999999995</v>
      </c>
      <c r="G690" s="14">
        <f>([1]!Table_1[[#This Row],[총자산]]-[1]!Table_1[[#This Row],[장부가치 자기자본]]+[1]!Table_1[[#This Row],[시가총액]])/[1]!Table_1[[#This Row],[총자산]]</f>
        <v>2.6010886170215937</v>
      </c>
      <c r="H690" s="14">
        <f>I690/100000000000</f>
        <v>0.30986415678000001</v>
      </c>
      <c r="I690" s="10">
        <v>30986415678</v>
      </c>
      <c r="J690" s="10">
        <v>5.31</v>
      </c>
      <c r="K690" s="10">
        <f>L690/1000000000000</f>
        <v>0.20033494694500001</v>
      </c>
      <c r="L690" s="10">
        <v>200334946945</v>
      </c>
      <c r="M690" s="10">
        <v>1.68</v>
      </c>
      <c r="N690" s="10">
        <v>1</v>
      </c>
      <c r="O690" s="14">
        <f>IF([1]!Table_1[[#This Row],[연도]]=2016,1,0)</f>
        <v>0</v>
      </c>
      <c r="P690" s="14">
        <f>IF([1]!Table_1[[#This Row],[연도]]=2017,1,0)</f>
        <v>0</v>
      </c>
      <c r="Q690" s="14">
        <f>IF([1]!Table_1[[#This Row],[연도]]=2018,1,0)</f>
        <v>0</v>
      </c>
      <c r="R690" s="14">
        <f>IF([1]!Table_1[[#This Row],[연도]]=2019,1,0)</f>
        <v>0</v>
      </c>
      <c r="S690" s="14">
        <f>IF([1]!Table_1[[#This Row],[연도]]=2020,1,0)</f>
        <v>1</v>
      </c>
      <c r="T690" s="14">
        <f>IF([1]!Table_1[[#This Row],[연도]]=2021,1,0)</f>
        <v>0</v>
      </c>
      <c r="U690" s="14">
        <f>IF([1]!Table_1[[#This Row],[연도]]=2022,1,0)</f>
        <v>0</v>
      </c>
      <c r="V690" s="14">
        <f>IF([1]!Table_1[[#This Row],[연도]]=2023,1,0)</f>
        <v>0</v>
      </c>
      <c r="W690" s="10">
        <v>0.94</v>
      </c>
      <c r="X690" s="10">
        <f>Y690/1000000000000</f>
        <v>0.33605000000000002</v>
      </c>
      <c r="Y690" s="14">
        <f>[1]!Table_1[[#This Row],[주가]]*[1]!Table_1[[#This Row],[기말주식수]]</f>
        <v>336050000000</v>
      </c>
      <c r="Z690" s="14">
        <f>AA690/10</f>
        <v>1.0845074935162367</v>
      </c>
      <c r="AA690" s="14">
        <f>[1]!Table_1[[#This Row],[시가총액]]/[1]!Table_1[[#This Row],[당기순이익(세후영업이익)]]</f>
        <v>10.845074935162367</v>
      </c>
      <c r="AB690" s="10">
        <v>18200000000</v>
      </c>
    </row>
    <row r="691" spans="1:28" ht="19.2">
      <c r="A691" s="12">
        <v>690</v>
      </c>
      <c r="B691" s="12">
        <v>2960</v>
      </c>
      <c r="C691" s="13" t="s">
        <v>109</v>
      </c>
      <c r="D691" s="13" t="s">
        <v>6</v>
      </c>
      <c r="E691" s="12">
        <v>2021</v>
      </c>
      <c r="F691" s="12">
        <v>85.037999999999997</v>
      </c>
      <c r="G691" s="15">
        <f>([1]!Table_1[[#This Row],[총자산]]-[1]!Table_1[[#This Row],[장부가치 자기자본]]+[1]!Table_1[[#This Row],[시가총액]])/[1]!Table_1[[#This Row],[총자산]]</f>
        <v>2.3589590275700281</v>
      </c>
      <c r="H691" s="14">
        <f>I691/100000000000</f>
        <v>0.38045978839</v>
      </c>
      <c r="I691" s="12">
        <v>38045978839</v>
      </c>
      <c r="J691" s="12">
        <v>11.51</v>
      </c>
      <c r="K691" s="10">
        <f>L691/1000000000000</f>
        <v>0.24138807443599999</v>
      </c>
      <c r="L691" s="12">
        <v>241388074436</v>
      </c>
      <c r="M691" s="12">
        <v>1.44</v>
      </c>
      <c r="N691" s="12">
        <v>1</v>
      </c>
      <c r="O691" s="15">
        <f>IF([1]!Table_1[[#This Row],[연도]]=2016,1,0)</f>
        <v>0</v>
      </c>
      <c r="P691" s="15">
        <f>IF([1]!Table_1[[#This Row],[연도]]=2017,1,0)</f>
        <v>0</v>
      </c>
      <c r="Q691" s="15">
        <f>IF([1]!Table_1[[#This Row],[연도]]=2018,1,0)</f>
        <v>0</v>
      </c>
      <c r="R691" s="15">
        <f>IF([1]!Table_1[[#This Row],[연도]]=2019,1,0)</f>
        <v>0</v>
      </c>
      <c r="S691" s="15">
        <f>IF([1]!Table_1[[#This Row],[연도]]=2020,1,0)</f>
        <v>0</v>
      </c>
      <c r="T691" s="15">
        <f>IF([1]!Table_1[[#This Row],[연도]]=2021,1,0)</f>
        <v>1</v>
      </c>
      <c r="U691" s="15">
        <f>IF([1]!Table_1[[#This Row],[연도]]=2022,1,0)</f>
        <v>0</v>
      </c>
      <c r="V691" s="15">
        <f>IF([1]!Table_1[[#This Row],[연도]]=2023,1,0)</f>
        <v>0</v>
      </c>
      <c r="W691" s="12">
        <v>1.1000000000000001</v>
      </c>
      <c r="X691" s="10">
        <f>Y691/1000000000000</f>
        <v>0.33474999999999999</v>
      </c>
      <c r="Y691" s="15">
        <f>[1]!Table_1[[#This Row],[주가]]*[1]!Table_1[[#This Row],[기말주식수]]</f>
        <v>334750000000</v>
      </c>
      <c r="Z691" s="14">
        <f>AA691/10</f>
        <v>0.87985645320513084</v>
      </c>
      <c r="AA691" s="15">
        <f>[1]!Table_1[[#This Row],[시가총액]]/[1]!Table_1[[#This Row],[당기순이익(세후영업이익)]]</f>
        <v>8.7985645320513086</v>
      </c>
      <c r="AB691" s="12">
        <v>24700000000</v>
      </c>
    </row>
    <row r="692" spans="1:28" ht="19.2">
      <c r="A692" s="10">
        <v>691</v>
      </c>
      <c r="B692" s="10">
        <v>2960</v>
      </c>
      <c r="C692" s="11" t="s">
        <v>109</v>
      </c>
      <c r="D692" s="11" t="s">
        <v>6</v>
      </c>
      <c r="E692" s="10">
        <v>2022</v>
      </c>
      <c r="F692" s="10">
        <v>87.572000000000003</v>
      </c>
      <c r="G692" s="14">
        <f>([1]!Table_1[[#This Row],[총자산]]-[1]!Table_1[[#This Row],[장부가치 자기자본]]+[1]!Table_1[[#This Row],[시가총액]])/[1]!Table_1[[#This Row],[총자산]]</f>
        <v>2.1059170838159096</v>
      </c>
      <c r="H692" s="14">
        <f>I692/100000000000</f>
        <v>0.35071601445</v>
      </c>
      <c r="I692" s="10">
        <v>35071601445</v>
      </c>
      <c r="J692" s="10">
        <v>4</v>
      </c>
      <c r="K692" s="10">
        <f>L692/1000000000000</f>
        <v>0.30164219920500002</v>
      </c>
      <c r="L692" s="10">
        <v>301642199205</v>
      </c>
      <c r="M692" s="10">
        <v>1.89</v>
      </c>
      <c r="N692" s="10">
        <v>1</v>
      </c>
      <c r="O692" s="14">
        <f>IF([1]!Table_1[[#This Row],[연도]]=2016,1,0)</f>
        <v>0</v>
      </c>
      <c r="P692" s="14">
        <f>IF([1]!Table_1[[#This Row],[연도]]=2017,1,0)</f>
        <v>0</v>
      </c>
      <c r="Q692" s="14">
        <f>IF([1]!Table_1[[#This Row],[연도]]=2018,1,0)</f>
        <v>0</v>
      </c>
      <c r="R692" s="14">
        <f>IF([1]!Table_1[[#This Row],[연도]]=2019,1,0)</f>
        <v>0</v>
      </c>
      <c r="S692" s="14">
        <f>IF([1]!Table_1[[#This Row],[연도]]=2020,1,0)</f>
        <v>0</v>
      </c>
      <c r="T692" s="14">
        <f>IF([1]!Table_1[[#This Row],[연도]]=2021,1,0)</f>
        <v>0</v>
      </c>
      <c r="U692" s="14">
        <f>IF([1]!Table_1[[#This Row],[연도]]=2022,1,0)</f>
        <v>1</v>
      </c>
      <c r="V692" s="14">
        <f>IF([1]!Table_1[[#This Row],[연도]]=2023,1,0)</f>
        <v>0</v>
      </c>
      <c r="W692" s="10">
        <v>2.41</v>
      </c>
      <c r="X692" s="10">
        <f>Y692/1000000000000</f>
        <v>0.30354999999999999</v>
      </c>
      <c r="Y692" s="14">
        <f>[1]!Table_1[[#This Row],[주가]]*[1]!Table_1[[#This Row],[기말주식수]]</f>
        <v>303550000000</v>
      </c>
      <c r="Z692" s="14">
        <f>AA692/10</f>
        <v>0.86551508198458882</v>
      </c>
      <c r="AA692" s="14">
        <f>[1]!Table_1[[#This Row],[시가총액]]/[1]!Table_1[[#This Row],[당기순이익(세후영업이익)]]</f>
        <v>8.655150819845888</v>
      </c>
      <c r="AB692" s="10">
        <v>23400000000</v>
      </c>
    </row>
    <row r="693" spans="1:28" ht="19.2">
      <c r="A693" s="12">
        <v>692</v>
      </c>
      <c r="B693" s="12">
        <v>2960</v>
      </c>
      <c r="C693" s="13" t="s">
        <v>109</v>
      </c>
      <c r="D693" s="13" t="s">
        <v>6</v>
      </c>
      <c r="E693" s="12">
        <v>2023</v>
      </c>
      <c r="F693" s="12">
        <v>86.947000000000003</v>
      </c>
      <c r="G693" s="15">
        <f>([1]!Table_1[[#This Row],[총자산]]-[1]!Table_1[[#This Row],[장부가치 자기자본]]+[1]!Table_1[[#This Row],[시가총액]])/[1]!Table_1[[#This Row],[총자산]]</f>
        <v>1.8899947231454073</v>
      </c>
      <c r="H693" s="14">
        <f>I693/100000000000</f>
        <v>0.42296587917</v>
      </c>
      <c r="I693" s="12">
        <v>42296587917</v>
      </c>
      <c r="J693" s="12">
        <v>9.3000000000000007</v>
      </c>
      <c r="K693" s="10">
        <f>L693/1000000000000</f>
        <v>0.32048620500399999</v>
      </c>
      <c r="L693" s="12">
        <v>320486205004</v>
      </c>
      <c r="M693" s="12">
        <v>1.9</v>
      </c>
      <c r="N693" s="12">
        <v>1</v>
      </c>
      <c r="O693" s="15">
        <f>IF([1]!Table_1[[#This Row],[연도]]=2016,1,0)</f>
        <v>0</v>
      </c>
      <c r="P693" s="15">
        <f>IF([1]!Table_1[[#This Row],[연도]]=2017,1,0)</f>
        <v>0</v>
      </c>
      <c r="Q693" s="15">
        <f>IF([1]!Table_1[[#This Row],[연도]]=2018,1,0)</f>
        <v>0</v>
      </c>
      <c r="R693" s="15">
        <f>IF([1]!Table_1[[#This Row],[연도]]=2019,1,0)</f>
        <v>0</v>
      </c>
      <c r="S693" s="15">
        <f>IF([1]!Table_1[[#This Row],[연도]]=2020,1,0)</f>
        <v>0</v>
      </c>
      <c r="T693" s="15">
        <f>IF([1]!Table_1[[#This Row],[연도]]=2021,1,0)</f>
        <v>0</v>
      </c>
      <c r="U693" s="15">
        <f>IF([1]!Table_1[[#This Row],[연도]]=2022,1,0)</f>
        <v>0</v>
      </c>
      <c r="V693" s="15">
        <f>IF([1]!Table_1[[#This Row],[연도]]=2023,1,0)</f>
        <v>1</v>
      </c>
      <c r="W693" s="12">
        <v>2.11</v>
      </c>
      <c r="X693" s="10">
        <f>Y693/1000000000000</f>
        <v>0.29380000000000001</v>
      </c>
      <c r="Y693" s="15">
        <f>[1]!Table_1[[#This Row],[주가]]*[1]!Table_1[[#This Row],[기말주식수]]</f>
        <v>293800000000</v>
      </c>
      <c r="Z693" s="14">
        <f>AA693/10</f>
        <v>0.69461867840624281</v>
      </c>
      <c r="AA693" s="15">
        <f>[1]!Table_1[[#This Row],[시가총액]]/[1]!Table_1[[#This Row],[당기순이익(세후영업이익)]]</f>
        <v>6.9461867840624283</v>
      </c>
      <c r="AB693" s="12">
        <v>32500000000</v>
      </c>
    </row>
    <row r="694" spans="1:28" ht="19.2">
      <c r="A694" s="10">
        <v>693</v>
      </c>
      <c r="B694" s="10">
        <v>2990</v>
      </c>
      <c r="C694" s="11" t="s">
        <v>110</v>
      </c>
      <c r="D694" s="11" t="s">
        <v>6</v>
      </c>
      <c r="E694" s="10">
        <v>2016</v>
      </c>
      <c r="F694" s="10">
        <v>29.478000000000002</v>
      </c>
      <c r="G694" s="14">
        <f>([1]!Table_1[[#This Row],[총자산]]-[1]!Table_1[[#This Row],[장부가치 자기자본]]+[1]!Table_1[[#This Row],[시가총액]])/[1]!Table_1[[#This Row],[총자산]]</f>
        <v>1.0222993367754305</v>
      </c>
      <c r="H694" s="14">
        <f>I694/100000000000</f>
        <v>0.41801262268</v>
      </c>
      <c r="I694" s="10">
        <v>41801262268</v>
      </c>
      <c r="J694" s="10">
        <v>-2.7</v>
      </c>
      <c r="K694" s="10">
        <f>L694/1000000000000</f>
        <v>1.353709567945</v>
      </c>
      <c r="L694" s="10">
        <v>1353709567945</v>
      </c>
      <c r="M694" s="10">
        <v>1.22</v>
      </c>
      <c r="N694" s="10">
        <v>1</v>
      </c>
      <c r="O694" s="14">
        <f>IF([1]!Table_1[[#This Row],[연도]]=2016,1,0)</f>
        <v>1</v>
      </c>
      <c r="P694" s="14">
        <f>IF([1]!Table_1[[#This Row],[연도]]=2017,1,0)</f>
        <v>0</v>
      </c>
      <c r="Q694" s="14">
        <f>IF([1]!Table_1[[#This Row],[연도]]=2018,1,0)</f>
        <v>0</v>
      </c>
      <c r="R694" s="14">
        <f>IF([1]!Table_1[[#This Row],[연도]]=2019,1,0)</f>
        <v>0</v>
      </c>
      <c r="S694" s="14">
        <f>IF([1]!Table_1[[#This Row],[연도]]=2020,1,0)</f>
        <v>0</v>
      </c>
      <c r="T694" s="14">
        <f>IF([1]!Table_1[[#This Row],[연도]]=2021,1,0)</f>
        <v>0</v>
      </c>
      <c r="U694" s="14">
        <f>IF([1]!Table_1[[#This Row],[연도]]=2022,1,0)</f>
        <v>0</v>
      </c>
      <c r="V694" s="14">
        <f>IF([1]!Table_1[[#This Row],[연도]]=2023,1,0)</f>
        <v>0</v>
      </c>
      <c r="W694" s="10">
        <v>0.89</v>
      </c>
      <c r="X694" s="10">
        <f>Y694/1000000000000</f>
        <v>0.33968081224000002</v>
      </c>
      <c r="Y694" s="14">
        <f>[1]!Table_1[[#This Row],[주가]]*[1]!Table_1[[#This Row],[기말주식수]]</f>
        <v>339680812240</v>
      </c>
      <c r="Z694" s="14">
        <f>AA694/10</f>
        <v>0.81260898310249075</v>
      </c>
      <c r="AA694" s="14">
        <f>[1]!Table_1[[#This Row],[시가총액]]/[1]!Table_1[[#This Row],[당기순이익(세후영업이익)]]</f>
        <v>8.1260898310249079</v>
      </c>
      <c r="AB694" s="10">
        <v>10622832600</v>
      </c>
    </row>
    <row r="695" spans="1:28" ht="19.2">
      <c r="A695" s="12">
        <v>694</v>
      </c>
      <c r="B695" s="12">
        <v>2990</v>
      </c>
      <c r="C695" s="13" t="s">
        <v>110</v>
      </c>
      <c r="D695" s="13" t="s">
        <v>6</v>
      </c>
      <c r="E695" s="12">
        <v>2017</v>
      </c>
      <c r="F695" s="12">
        <v>18.562000000000001</v>
      </c>
      <c r="G695" s="15">
        <f>([1]!Table_1[[#This Row],[총자산]]-[1]!Table_1[[#This Row],[장부가치 자기자본]]+[1]!Table_1[[#This Row],[시가총액]])/[1]!Table_1[[#This Row],[총자산]]</f>
        <v>0.9597129645047815</v>
      </c>
      <c r="H695" s="14">
        <f>I695/100000000000</f>
        <v>0.31054433233000001</v>
      </c>
      <c r="I695" s="12">
        <v>31054433233</v>
      </c>
      <c r="J695" s="12">
        <v>0.81</v>
      </c>
      <c r="K695" s="10">
        <f>L695/1000000000000</f>
        <v>1.297945638536</v>
      </c>
      <c r="L695" s="12">
        <v>1297945638536</v>
      </c>
      <c r="M695" s="12">
        <v>0.87</v>
      </c>
      <c r="N695" s="12">
        <v>1</v>
      </c>
      <c r="O695" s="15">
        <f>IF([1]!Table_1[[#This Row],[연도]]=2016,1,0)</f>
        <v>0</v>
      </c>
      <c r="P695" s="15">
        <f>IF([1]!Table_1[[#This Row],[연도]]=2017,1,0)</f>
        <v>1</v>
      </c>
      <c r="Q695" s="15">
        <f>IF([1]!Table_1[[#This Row],[연도]]=2018,1,0)</f>
        <v>0</v>
      </c>
      <c r="R695" s="15">
        <f>IF([1]!Table_1[[#This Row],[연도]]=2019,1,0)</f>
        <v>0</v>
      </c>
      <c r="S695" s="15">
        <f>IF([1]!Table_1[[#This Row],[연도]]=2020,1,0)</f>
        <v>0</v>
      </c>
      <c r="T695" s="15">
        <f>IF([1]!Table_1[[#This Row],[연도]]=2021,1,0)</f>
        <v>0</v>
      </c>
      <c r="U695" s="15">
        <f>IF([1]!Table_1[[#This Row],[연도]]=2022,1,0)</f>
        <v>0</v>
      </c>
      <c r="V695" s="15">
        <f>IF([1]!Table_1[[#This Row],[연도]]=2023,1,0)</f>
        <v>0</v>
      </c>
      <c r="W695" s="12">
        <v>0.89</v>
      </c>
      <c r="X695" s="10">
        <f>Y695/1000000000000</f>
        <v>0.34092900177000002</v>
      </c>
      <c r="Y695" s="15">
        <f>[1]!Table_1[[#This Row],[주가]]*[1]!Table_1[[#This Row],[기말주식수]]</f>
        <v>340929001770</v>
      </c>
      <c r="Z695" s="14">
        <f>AA695/10</f>
        <v>1.0978432586807341</v>
      </c>
      <c r="AA695" s="15">
        <f>[1]!Table_1[[#This Row],[시가총액]]/[1]!Table_1[[#This Row],[당기순이익(세후영업이익)]]</f>
        <v>10.97843258680734</v>
      </c>
      <c r="AB695" s="12">
        <v>17685033500</v>
      </c>
    </row>
    <row r="696" spans="1:28" ht="19.2">
      <c r="A696" s="10">
        <v>695</v>
      </c>
      <c r="B696" s="10">
        <v>2990</v>
      </c>
      <c r="C696" s="11" t="s">
        <v>110</v>
      </c>
      <c r="D696" s="11" t="s">
        <v>6</v>
      </c>
      <c r="E696" s="10">
        <v>2019</v>
      </c>
      <c r="F696" s="10">
        <v>150.61799999999999</v>
      </c>
      <c r="G696" s="14">
        <f>([1]!Table_1[[#This Row],[총자산]]-[1]!Table_1[[#This Row],[장부가치 자기자본]]+[1]!Table_1[[#This Row],[시가총액]])/[1]!Table_1[[#This Row],[총자산]]</f>
        <v>1.0283483193243008</v>
      </c>
      <c r="H696" s="14">
        <f>I696/100000000000</f>
        <v>0.55476655308</v>
      </c>
      <c r="I696" s="10">
        <v>55476655308</v>
      </c>
      <c r="J696" s="10">
        <v>13.13</v>
      </c>
      <c r="K696" s="10">
        <f>L696/1000000000000</f>
        <v>1.597734215012</v>
      </c>
      <c r="L696" s="10">
        <v>1597734215012</v>
      </c>
      <c r="M696" s="10">
        <v>0.83</v>
      </c>
      <c r="N696" s="10">
        <v>1</v>
      </c>
      <c r="O696" s="14">
        <f>IF([1]!Table_1[[#This Row],[연도]]=2016,1,0)</f>
        <v>0</v>
      </c>
      <c r="P696" s="14">
        <f>IF([1]!Table_1[[#This Row],[연도]]=2017,1,0)</f>
        <v>0</v>
      </c>
      <c r="Q696" s="14">
        <f>IF([1]!Table_1[[#This Row],[연도]]=2018,1,0)</f>
        <v>0</v>
      </c>
      <c r="R696" s="14">
        <f>IF([1]!Table_1[[#This Row],[연도]]=2019,1,0)</f>
        <v>1</v>
      </c>
      <c r="S696" s="14">
        <f>IF([1]!Table_1[[#This Row],[연도]]=2020,1,0)</f>
        <v>0</v>
      </c>
      <c r="T696" s="14">
        <f>IF([1]!Table_1[[#This Row],[연도]]=2021,1,0)</f>
        <v>0</v>
      </c>
      <c r="U696" s="14">
        <f>IF([1]!Table_1[[#This Row],[연도]]=2022,1,0)</f>
        <v>0</v>
      </c>
      <c r="V696" s="14">
        <f>IF([1]!Table_1[[#This Row],[연도]]=2023,1,0)</f>
        <v>0</v>
      </c>
      <c r="W696" s="10">
        <v>1.87</v>
      </c>
      <c r="X696" s="10">
        <f>Y696/1000000000000</f>
        <v>0.41440651350000002</v>
      </c>
      <c r="Y696" s="14">
        <f>[1]!Table_1[[#This Row],[주가]]*[1]!Table_1[[#This Row],[기말주식수]]</f>
        <v>414406513500</v>
      </c>
      <c r="Z696" s="14">
        <f>AA696/10</f>
        <v>0.74699260652839061</v>
      </c>
      <c r="AA696" s="14">
        <f>[1]!Table_1[[#This Row],[시가총액]]/[1]!Table_1[[#This Row],[당기순이익(세후영업이익)]]</f>
        <v>7.4699260652839063</v>
      </c>
      <c r="AB696" s="10">
        <v>17647966500</v>
      </c>
    </row>
    <row r="697" spans="1:28" ht="19.2">
      <c r="A697" s="12">
        <v>696</v>
      </c>
      <c r="B697" s="12">
        <v>2990</v>
      </c>
      <c r="C697" s="13" t="s">
        <v>110</v>
      </c>
      <c r="D697" s="13" t="s">
        <v>6</v>
      </c>
      <c r="E697" s="12">
        <v>2020</v>
      </c>
      <c r="F697" s="12">
        <v>67.92</v>
      </c>
      <c r="G697" s="15">
        <f>([1]!Table_1[[#This Row],[총자산]]-[1]!Table_1[[#This Row],[장부가치 자기자본]]+[1]!Table_1[[#This Row],[시가총액]])/[1]!Table_1[[#This Row],[총자산]]</f>
        <v>0.95813767217476709</v>
      </c>
      <c r="H697" s="14">
        <f>I697/100000000000</f>
        <v>0.81217411079000001</v>
      </c>
      <c r="I697" s="12">
        <v>81217411079</v>
      </c>
      <c r="J697" s="12">
        <v>2.98</v>
      </c>
      <c r="K697" s="10">
        <f>L697/1000000000000</f>
        <v>1.8295790649329999</v>
      </c>
      <c r="L697" s="12">
        <v>1829579064933</v>
      </c>
      <c r="M697" s="12">
        <v>0.75</v>
      </c>
      <c r="N697" s="12">
        <v>1</v>
      </c>
      <c r="O697" s="15">
        <f>IF([1]!Table_1[[#This Row],[연도]]=2016,1,0)</f>
        <v>0</v>
      </c>
      <c r="P697" s="15">
        <f>IF([1]!Table_1[[#This Row],[연도]]=2017,1,0)</f>
        <v>0</v>
      </c>
      <c r="Q697" s="15">
        <f>IF([1]!Table_1[[#This Row],[연도]]=2018,1,0)</f>
        <v>0</v>
      </c>
      <c r="R697" s="15">
        <f>IF([1]!Table_1[[#This Row],[연도]]=2019,1,0)</f>
        <v>0</v>
      </c>
      <c r="S697" s="15">
        <f>IF([1]!Table_1[[#This Row],[연도]]=2020,1,0)</f>
        <v>1</v>
      </c>
      <c r="T697" s="15">
        <f>IF([1]!Table_1[[#This Row],[연도]]=2021,1,0)</f>
        <v>0</v>
      </c>
      <c r="U697" s="15">
        <f>IF([1]!Table_1[[#This Row],[연도]]=2022,1,0)</f>
        <v>0</v>
      </c>
      <c r="V697" s="15">
        <f>IF([1]!Table_1[[#This Row],[연도]]=2023,1,0)</f>
        <v>0</v>
      </c>
      <c r="W697" s="12">
        <v>1.86</v>
      </c>
      <c r="X697" s="10">
        <f>Y697/1000000000000</f>
        <v>0.33263602992000002</v>
      </c>
      <c r="Y697" s="15">
        <f>[1]!Table_1[[#This Row],[주가]]*[1]!Table_1[[#This Row],[기말주식수]]</f>
        <v>332636029920</v>
      </c>
      <c r="Z697" s="14">
        <f>AA697/10</f>
        <v>0.40956246388652512</v>
      </c>
      <c r="AA697" s="15">
        <f>[1]!Table_1[[#This Row],[시가총액]]/[1]!Table_1[[#This Row],[당기순이익(세후영업이익)]]</f>
        <v>4.0956246388652513</v>
      </c>
      <c r="AB697" s="12">
        <v>17947254000</v>
      </c>
    </row>
    <row r="698" spans="1:28" ht="19.2">
      <c r="A698" s="10">
        <v>697</v>
      </c>
      <c r="B698" s="10">
        <v>2990</v>
      </c>
      <c r="C698" s="11" t="s">
        <v>110</v>
      </c>
      <c r="D698" s="11" t="s">
        <v>6</v>
      </c>
      <c r="E698" s="10">
        <v>2021</v>
      </c>
      <c r="F698" s="10">
        <v>19.38</v>
      </c>
      <c r="G698" s="14">
        <f>([1]!Table_1[[#This Row],[총자산]]-[1]!Table_1[[#This Row],[장부가치 자기자본]]+[1]!Table_1[[#This Row],[시가총액]])/[1]!Table_1[[#This Row],[총자산]]</f>
        <v>0.86873859581808854</v>
      </c>
      <c r="H698" s="14">
        <f>I698/100000000000</f>
        <v>1.11592</v>
      </c>
      <c r="I698" s="10">
        <v>111592000000</v>
      </c>
      <c r="J698" s="10">
        <v>26.05</v>
      </c>
      <c r="K698" s="10">
        <f>L698/1000000000000</f>
        <v>2.0650762153929998</v>
      </c>
      <c r="L698" s="10">
        <v>2065076215393</v>
      </c>
      <c r="M698" s="10">
        <v>1.18</v>
      </c>
      <c r="N698" s="10">
        <v>1</v>
      </c>
      <c r="O698" s="14">
        <f>IF([1]!Table_1[[#This Row],[연도]]=2016,1,0)</f>
        <v>0</v>
      </c>
      <c r="P698" s="14">
        <f>IF([1]!Table_1[[#This Row],[연도]]=2017,1,0)</f>
        <v>0</v>
      </c>
      <c r="Q698" s="14">
        <f>IF([1]!Table_1[[#This Row],[연도]]=2018,1,0)</f>
        <v>0</v>
      </c>
      <c r="R698" s="14">
        <f>IF([1]!Table_1[[#This Row],[연도]]=2019,1,0)</f>
        <v>0</v>
      </c>
      <c r="S698" s="14">
        <f>IF([1]!Table_1[[#This Row],[연도]]=2020,1,0)</f>
        <v>0</v>
      </c>
      <c r="T698" s="14">
        <f>IF([1]!Table_1[[#This Row],[연도]]=2021,1,0)</f>
        <v>1</v>
      </c>
      <c r="U698" s="14">
        <f>IF([1]!Table_1[[#This Row],[연도]]=2022,1,0)</f>
        <v>0</v>
      </c>
      <c r="V698" s="14">
        <f>IF([1]!Table_1[[#This Row],[연도]]=2023,1,0)</f>
        <v>0</v>
      </c>
      <c r="W698" s="10">
        <v>1.63</v>
      </c>
      <c r="X698" s="10">
        <f>Y698/1000000000000</f>
        <v>0.42495351840000001</v>
      </c>
      <c r="Y698" s="14">
        <f>[1]!Table_1[[#This Row],[주가]]*[1]!Table_1[[#This Row],[기말주식수]]</f>
        <v>424953518400</v>
      </c>
      <c r="Z698" s="14">
        <f>AA698/10</f>
        <v>0.3808100207900208</v>
      </c>
      <c r="AA698" s="14">
        <f>[1]!Table_1[[#This Row],[시가총액]]/[1]!Table_1[[#This Row],[당기순이익(세후영업이익)]]</f>
        <v>3.8081002079002078</v>
      </c>
      <c r="AB698" s="10">
        <v>28706910700</v>
      </c>
    </row>
    <row r="699" spans="1:28" ht="19.2">
      <c r="A699" s="12">
        <v>698</v>
      </c>
      <c r="B699" s="12">
        <v>2990</v>
      </c>
      <c r="C699" s="13" t="s">
        <v>110</v>
      </c>
      <c r="D699" s="13" t="s">
        <v>6</v>
      </c>
      <c r="E699" s="12">
        <v>2022</v>
      </c>
      <c r="F699" s="12">
        <v>87.254999999999995</v>
      </c>
      <c r="G699" s="15">
        <f>([1]!Table_1[[#This Row],[총자산]]-[1]!Table_1[[#This Row],[장부가치 자기자본]]+[1]!Table_1[[#This Row],[시가총액]])/[1]!Table_1[[#This Row],[총자산]]</f>
        <v>0.83167688522452832</v>
      </c>
      <c r="H699" s="14">
        <f>I699/100000000000</f>
        <v>0.55946616129000004</v>
      </c>
      <c r="I699" s="12">
        <v>55946616129</v>
      </c>
      <c r="J699" s="12">
        <v>-2.58</v>
      </c>
      <c r="K699" s="10">
        <f>L699/1000000000000</f>
        <v>2.0485071748410002</v>
      </c>
      <c r="L699" s="12">
        <v>2048507174841</v>
      </c>
      <c r="M699" s="12">
        <v>1.0900000000000001</v>
      </c>
      <c r="N699" s="12">
        <v>1</v>
      </c>
      <c r="O699" s="15">
        <f>IF([1]!Table_1[[#This Row],[연도]]=2016,1,0)</f>
        <v>0</v>
      </c>
      <c r="P699" s="15">
        <f>IF([1]!Table_1[[#This Row],[연도]]=2017,1,0)</f>
        <v>0</v>
      </c>
      <c r="Q699" s="15">
        <f>IF([1]!Table_1[[#This Row],[연도]]=2018,1,0)</f>
        <v>0</v>
      </c>
      <c r="R699" s="15">
        <f>IF([1]!Table_1[[#This Row],[연도]]=2019,1,0)</f>
        <v>0</v>
      </c>
      <c r="S699" s="15">
        <f>IF([1]!Table_1[[#This Row],[연도]]=2020,1,0)</f>
        <v>0</v>
      </c>
      <c r="T699" s="15">
        <f>IF([1]!Table_1[[#This Row],[연도]]=2021,1,0)</f>
        <v>0</v>
      </c>
      <c r="U699" s="15">
        <f>IF([1]!Table_1[[#This Row],[연도]]=2022,1,0)</f>
        <v>1</v>
      </c>
      <c r="V699" s="15">
        <f>IF([1]!Table_1[[#This Row],[연도]]=2023,1,0)</f>
        <v>0</v>
      </c>
      <c r="W699" s="12">
        <v>3.18</v>
      </c>
      <c r="X699" s="10">
        <f>Y699/1000000000000</f>
        <v>0.25867516499999998</v>
      </c>
      <c r="Y699" s="15">
        <f>[1]!Table_1[[#This Row],[주가]]*[1]!Table_1[[#This Row],[기말주식수]]</f>
        <v>258675165000</v>
      </c>
      <c r="Z699" s="14">
        <f>AA699/10</f>
        <v>0.46236069828343984</v>
      </c>
      <c r="AA699" s="15">
        <f>[1]!Table_1[[#This Row],[시가총액]]/[1]!Table_1[[#This Row],[당기순이익(세후영업이익)]]</f>
        <v>4.6236069828343984</v>
      </c>
      <c r="AB699" s="12">
        <v>18107089000</v>
      </c>
    </row>
    <row r="700" spans="1:28" ht="19.2">
      <c r="A700" s="10">
        <v>699</v>
      </c>
      <c r="B700" s="10">
        <v>3000</v>
      </c>
      <c r="C700" s="11" t="s">
        <v>111</v>
      </c>
      <c r="D700" s="11" t="s">
        <v>6</v>
      </c>
      <c r="E700" s="10">
        <v>2016</v>
      </c>
      <c r="F700" s="10">
        <v>113.509</v>
      </c>
      <c r="G700" s="14">
        <f>([1]!Table_1[[#This Row],[총자산]]-[1]!Table_1[[#This Row],[장부가치 자기자본]]+[1]!Table_1[[#This Row],[시가총액]])/[1]!Table_1[[#This Row],[총자산]]</f>
        <v>2.6488755935408452</v>
      </c>
      <c r="H700" s="14">
        <f>I700/100000000000</f>
        <v>8.5391082029999996E-2</v>
      </c>
      <c r="I700" s="10">
        <v>8539108203</v>
      </c>
      <c r="J700" s="10">
        <v>-6.32</v>
      </c>
      <c r="K700" s="10">
        <f>L700/1000000000000</f>
        <v>0.138617593782</v>
      </c>
      <c r="L700" s="10">
        <v>138617593782</v>
      </c>
      <c r="M700" s="10">
        <v>7.23</v>
      </c>
      <c r="N700" s="10">
        <v>1</v>
      </c>
      <c r="O700" s="14">
        <f>IF([1]!Table_1[[#This Row],[연도]]=2016,1,0)</f>
        <v>1</v>
      </c>
      <c r="P700" s="14">
        <f>IF([1]!Table_1[[#This Row],[연도]]=2017,1,0)</f>
        <v>0</v>
      </c>
      <c r="Q700" s="14">
        <f>IF([1]!Table_1[[#This Row],[연도]]=2018,1,0)</f>
        <v>0</v>
      </c>
      <c r="R700" s="14">
        <f>IF([1]!Table_1[[#This Row],[연도]]=2019,1,0)</f>
        <v>0</v>
      </c>
      <c r="S700" s="14">
        <f>IF([1]!Table_1[[#This Row],[연도]]=2020,1,0)</f>
        <v>0</v>
      </c>
      <c r="T700" s="14">
        <f>IF([1]!Table_1[[#This Row],[연도]]=2021,1,0)</f>
        <v>0</v>
      </c>
      <c r="U700" s="14">
        <f>IF([1]!Table_1[[#This Row],[연도]]=2022,1,0)</f>
        <v>0</v>
      </c>
      <c r="V700" s="14">
        <f>IF([1]!Table_1[[#This Row],[연도]]=2023,1,0)</f>
        <v>0</v>
      </c>
      <c r="W700" s="10">
        <v>0.49</v>
      </c>
      <c r="X700" s="10">
        <f>Y700/1000000000000</f>
        <v>0.60646297814100003</v>
      </c>
      <c r="Y700" s="14">
        <f>[1]!Table_1[[#This Row],[주가]]*[1]!Table_1[[#This Row],[기말주식수]]</f>
        <v>606462978141</v>
      </c>
      <c r="Z700" s="14">
        <f>AA700/10</f>
        <v>7.1021816766291179</v>
      </c>
      <c r="AA700" s="14">
        <f>[1]!Table_1[[#This Row],[시가총액]]/[1]!Table_1[[#This Row],[당기순이익(세후영업이익)]]</f>
        <v>71.021816766291181</v>
      </c>
      <c r="AB700" s="10">
        <v>17942408500</v>
      </c>
    </row>
    <row r="701" spans="1:28" ht="19.2">
      <c r="A701" s="12">
        <v>700</v>
      </c>
      <c r="B701" s="12">
        <v>3000</v>
      </c>
      <c r="C701" s="13" t="s">
        <v>111</v>
      </c>
      <c r="D701" s="13" t="s">
        <v>6</v>
      </c>
      <c r="E701" s="12">
        <v>2017</v>
      </c>
      <c r="F701" s="12">
        <v>77.644999999999996</v>
      </c>
      <c r="G701" s="15">
        <f>([1]!Table_1[[#This Row],[총자산]]-[1]!Table_1[[#This Row],[장부가치 자기자본]]+[1]!Table_1[[#This Row],[시가총액]])/[1]!Table_1[[#This Row],[총자산]]</f>
        <v>3.1020192812475065</v>
      </c>
      <c r="H701" s="14">
        <f>I701/100000000000</f>
        <v>7.675927716E-2</v>
      </c>
      <c r="I701" s="12">
        <v>7675927716</v>
      </c>
      <c r="J701" s="12">
        <v>-0.59</v>
      </c>
      <c r="K701" s="10">
        <f>L701/1000000000000</f>
        <v>0.15074345378599999</v>
      </c>
      <c r="L701" s="12">
        <v>150743453786</v>
      </c>
      <c r="M701" s="12">
        <v>6.23</v>
      </c>
      <c r="N701" s="12">
        <v>1</v>
      </c>
      <c r="O701" s="15">
        <f>IF([1]!Table_1[[#This Row],[연도]]=2016,1,0)</f>
        <v>0</v>
      </c>
      <c r="P701" s="15">
        <f>IF([1]!Table_1[[#This Row],[연도]]=2017,1,0)</f>
        <v>1</v>
      </c>
      <c r="Q701" s="15">
        <f>IF([1]!Table_1[[#This Row],[연도]]=2018,1,0)</f>
        <v>0</v>
      </c>
      <c r="R701" s="15">
        <f>IF([1]!Table_1[[#This Row],[연도]]=2019,1,0)</f>
        <v>0</v>
      </c>
      <c r="S701" s="15">
        <f>IF([1]!Table_1[[#This Row],[연도]]=2020,1,0)</f>
        <v>0</v>
      </c>
      <c r="T701" s="15">
        <f>IF([1]!Table_1[[#This Row],[연도]]=2021,1,0)</f>
        <v>0</v>
      </c>
      <c r="U701" s="15">
        <f>IF([1]!Table_1[[#This Row],[연도]]=2022,1,0)</f>
        <v>0</v>
      </c>
      <c r="V701" s="15">
        <f>IF([1]!Table_1[[#This Row],[연도]]=2023,1,0)</f>
        <v>0</v>
      </c>
      <c r="W701" s="12">
        <v>0.25</v>
      </c>
      <c r="X701" s="10">
        <f>Y701/1000000000000</f>
        <v>0.70786226385600004</v>
      </c>
      <c r="Y701" s="15">
        <f>[1]!Table_1[[#This Row],[주가]]*[1]!Table_1[[#This Row],[기말주식수]]</f>
        <v>707862263856</v>
      </c>
      <c r="Z701" s="14">
        <f>AA701/10</f>
        <v>9.2218464014519661</v>
      </c>
      <c r="AA701" s="15">
        <f>[1]!Table_1[[#This Row],[시가총액]]/[1]!Table_1[[#This Row],[당기순이익(세후영업이익)]]</f>
        <v>92.218464014519654</v>
      </c>
      <c r="AB701" s="12">
        <v>8611598600</v>
      </c>
    </row>
    <row r="702" spans="1:28" ht="19.2">
      <c r="A702" s="10">
        <v>701</v>
      </c>
      <c r="B702" s="10">
        <v>3000</v>
      </c>
      <c r="C702" s="11" t="s">
        <v>111</v>
      </c>
      <c r="D702" s="11" t="s">
        <v>6</v>
      </c>
      <c r="E702" s="10">
        <v>2018</v>
      </c>
      <c r="F702" s="10">
        <v>6.71</v>
      </c>
      <c r="G702" s="14">
        <f>([1]!Table_1[[#This Row],[총자산]]-[1]!Table_1[[#This Row],[장부가치 자기자본]]+[1]!Table_1[[#This Row],[시가총액]])/[1]!Table_1[[#This Row],[총자산]]</f>
        <v>2.308546441083446</v>
      </c>
      <c r="H702" s="14">
        <f>I702/100000000000</f>
        <v>0.35126799737999997</v>
      </c>
      <c r="I702" s="10">
        <v>35126799738</v>
      </c>
      <c r="J702" s="10">
        <v>108.96</v>
      </c>
      <c r="K702" s="10">
        <f>L702/1000000000000</f>
        <v>0.19422351840300001</v>
      </c>
      <c r="L702" s="10">
        <v>194223518403</v>
      </c>
      <c r="M702" s="10">
        <v>6.75</v>
      </c>
      <c r="N702" s="10">
        <v>1</v>
      </c>
      <c r="O702" s="14">
        <f>IF([1]!Table_1[[#This Row],[연도]]=2016,1,0)</f>
        <v>0</v>
      </c>
      <c r="P702" s="14">
        <f>IF([1]!Table_1[[#This Row],[연도]]=2017,1,0)</f>
        <v>0</v>
      </c>
      <c r="Q702" s="14">
        <f>IF([1]!Table_1[[#This Row],[연도]]=2018,1,0)</f>
        <v>1</v>
      </c>
      <c r="R702" s="14">
        <f>IF([1]!Table_1[[#This Row],[연도]]=2019,1,0)</f>
        <v>0</v>
      </c>
      <c r="S702" s="14">
        <f>IF([1]!Table_1[[#This Row],[연도]]=2020,1,0)</f>
        <v>0</v>
      </c>
      <c r="T702" s="14">
        <f>IF([1]!Table_1[[#This Row],[연도]]=2021,1,0)</f>
        <v>0</v>
      </c>
      <c r="U702" s="14">
        <f>IF([1]!Table_1[[#This Row],[연도]]=2022,1,0)</f>
        <v>0</v>
      </c>
      <c r="V702" s="14">
        <f>IF([1]!Table_1[[#This Row],[연도]]=2023,1,0)</f>
        <v>0</v>
      </c>
      <c r="W702" s="10">
        <v>0.19</v>
      </c>
      <c r="X702" s="10">
        <f>Y702/1000000000000</f>
        <v>1.059361124591</v>
      </c>
      <c r="Y702" s="14">
        <f>[1]!Table_1[[#This Row],[주가]]*[1]!Table_1[[#This Row],[기말주식수]]</f>
        <v>1059361124591</v>
      </c>
      <c r="Z702" s="14">
        <f>AA702/10</f>
        <v>3.0158202070568594</v>
      </c>
      <c r="AA702" s="14">
        <f>[1]!Table_1[[#This Row],[시가총액]]/[1]!Table_1[[#This Row],[당기순이익(세후영업이익)]]</f>
        <v>30.158202070568596</v>
      </c>
      <c r="AB702" s="10">
        <v>9774056600</v>
      </c>
    </row>
    <row r="703" spans="1:28" ht="19.2">
      <c r="A703" s="12">
        <v>702</v>
      </c>
      <c r="B703" s="12">
        <v>3000</v>
      </c>
      <c r="C703" s="13" t="s">
        <v>111</v>
      </c>
      <c r="D703" s="13" t="s">
        <v>6</v>
      </c>
      <c r="E703" s="12">
        <v>2019</v>
      </c>
      <c r="F703" s="12">
        <v>-163.95699999999999</v>
      </c>
      <c r="G703" s="15">
        <f>([1]!Table_1[[#This Row],[총자산]]-[1]!Table_1[[#This Row],[장부가치 자기자본]]+[1]!Table_1[[#This Row],[시가총액]])/[1]!Table_1[[#This Row],[총자산]]</f>
        <v>2.3038758196362878</v>
      </c>
      <c r="H703" s="14">
        <f>I703/100000000000</f>
        <v>9.5374267210000002E-2</v>
      </c>
      <c r="I703" s="12">
        <v>9537426721</v>
      </c>
      <c r="J703" s="12">
        <v>-21.29</v>
      </c>
      <c r="K703" s="10">
        <f>L703/1000000000000</f>
        <v>0.16819361606</v>
      </c>
      <c r="L703" s="12">
        <v>168193616060</v>
      </c>
      <c r="M703" s="12">
        <v>6.39</v>
      </c>
      <c r="N703" s="12">
        <v>1</v>
      </c>
      <c r="O703" s="15">
        <f>IF([1]!Table_1[[#This Row],[연도]]=2016,1,0)</f>
        <v>0</v>
      </c>
      <c r="P703" s="15">
        <f>IF([1]!Table_1[[#This Row],[연도]]=2017,1,0)</f>
        <v>0</v>
      </c>
      <c r="Q703" s="15">
        <f>IF([1]!Table_1[[#This Row],[연도]]=2018,1,0)</f>
        <v>0</v>
      </c>
      <c r="R703" s="15">
        <f>IF([1]!Table_1[[#This Row],[연도]]=2019,1,0)</f>
        <v>1</v>
      </c>
      <c r="S703" s="15">
        <f>IF([1]!Table_1[[#This Row],[연도]]=2020,1,0)</f>
        <v>0</v>
      </c>
      <c r="T703" s="15">
        <f>IF([1]!Table_1[[#This Row],[연도]]=2021,1,0)</f>
        <v>0</v>
      </c>
      <c r="U703" s="15">
        <f>IF([1]!Table_1[[#This Row],[연도]]=2022,1,0)</f>
        <v>0</v>
      </c>
      <c r="V703" s="15">
        <f>IF([1]!Table_1[[#This Row],[연도]]=2023,1,0)</f>
        <v>0</v>
      </c>
      <c r="W703" s="12">
        <v>0.21</v>
      </c>
      <c r="X703" s="10">
        <f>Y703/1000000000000</f>
        <v>0.83308681547100005</v>
      </c>
      <c r="Y703" s="15">
        <f>[1]!Table_1[[#This Row],[주가]]*[1]!Table_1[[#This Row],[기말주식수]]</f>
        <v>833086815471</v>
      </c>
      <c r="Z703" s="14">
        <f>AA703/10</f>
        <v>8.7349223206786615</v>
      </c>
      <c r="AA703" s="15">
        <f>[1]!Table_1[[#This Row],[시가총액]]/[1]!Table_1[[#This Row],[당기순이익(세후영업이익)]]</f>
        <v>87.349223206786618</v>
      </c>
      <c r="AB703" s="12">
        <v>12190194000</v>
      </c>
    </row>
    <row r="704" spans="1:28" ht="19.2">
      <c r="A704" s="10">
        <v>703</v>
      </c>
      <c r="B704" s="10">
        <v>3000</v>
      </c>
      <c r="C704" s="11" t="s">
        <v>111</v>
      </c>
      <c r="D704" s="11" t="s">
        <v>6</v>
      </c>
      <c r="E704" s="10">
        <v>2020</v>
      </c>
      <c r="F704" s="10">
        <v>-61.603999999999999</v>
      </c>
      <c r="G704" s="14">
        <f>([1]!Table_1[[#This Row],[총자산]]-[1]!Table_1[[#This Row],[장부가치 자기자본]]+[1]!Table_1[[#This Row],[시가총액]])/[1]!Table_1[[#This Row],[총자산]]</f>
        <v>4.8675235361539677</v>
      </c>
      <c r="H704" s="14">
        <f>I704/100000000000</f>
        <v>4.0281500060000003E-2</v>
      </c>
      <c r="I704" s="10">
        <v>4028150006</v>
      </c>
      <c r="J704" s="10">
        <v>3.2</v>
      </c>
      <c r="K704" s="10">
        <f>L704/1000000000000</f>
        <v>0.169659753508</v>
      </c>
      <c r="L704" s="10">
        <v>169659753508</v>
      </c>
      <c r="M704" s="10">
        <v>6.11</v>
      </c>
      <c r="N704" s="10">
        <v>1</v>
      </c>
      <c r="O704" s="14">
        <f>IF([1]!Table_1[[#This Row],[연도]]=2016,1,0)</f>
        <v>0</v>
      </c>
      <c r="P704" s="14">
        <f>IF([1]!Table_1[[#This Row],[연도]]=2017,1,0)</f>
        <v>0</v>
      </c>
      <c r="Q704" s="14">
        <f>IF([1]!Table_1[[#This Row],[연도]]=2018,1,0)</f>
        <v>0</v>
      </c>
      <c r="R704" s="14">
        <f>IF([1]!Table_1[[#This Row],[연도]]=2019,1,0)</f>
        <v>0</v>
      </c>
      <c r="S704" s="14">
        <f>IF([1]!Table_1[[#This Row],[연도]]=2020,1,0)</f>
        <v>1</v>
      </c>
      <c r="T704" s="14">
        <f>IF([1]!Table_1[[#This Row],[연도]]=2021,1,0)</f>
        <v>0</v>
      </c>
      <c r="U704" s="14">
        <f>IF([1]!Table_1[[#This Row],[연도]]=2022,1,0)</f>
        <v>0</v>
      </c>
      <c r="V704" s="14">
        <f>IF([1]!Table_1[[#This Row],[연도]]=2023,1,0)</f>
        <v>0</v>
      </c>
      <c r="W704" s="10">
        <v>0.11</v>
      </c>
      <c r="X704" s="10">
        <f>Y704/1000000000000</f>
        <v>1.8219471817999999</v>
      </c>
      <c r="Y704" s="14">
        <f>[1]!Table_1[[#This Row],[주가]]*[1]!Table_1[[#This Row],[기말주식수]]</f>
        <v>1821947181800</v>
      </c>
      <c r="Z704" s="14">
        <f>AA704/10</f>
        <v>45.23037074305023</v>
      </c>
      <c r="AA704" s="14">
        <f>[1]!Table_1[[#This Row],[시가총액]]/[1]!Table_1[[#This Row],[당기순이익(세후영업이익)]]</f>
        <v>452.3037074305023</v>
      </c>
      <c r="AB704" s="10">
        <v>6225071200</v>
      </c>
    </row>
    <row r="705" spans="1:28" ht="19.2">
      <c r="A705" s="12">
        <v>704</v>
      </c>
      <c r="B705" s="12">
        <v>3000</v>
      </c>
      <c r="C705" s="13" t="s">
        <v>111</v>
      </c>
      <c r="D705" s="13" t="s">
        <v>6</v>
      </c>
      <c r="E705" s="12">
        <v>2021</v>
      </c>
      <c r="F705" s="12">
        <v>-244.74299999999999</v>
      </c>
      <c r="G705" s="15">
        <f>([1]!Table_1[[#This Row],[총자산]]-[1]!Table_1[[#This Row],[장부가치 자기자본]]+[1]!Table_1[[#This Row],[시가총액]])/[1]!Table_1[[#This Row],[총자산]]</f>
        <v>2.6019775623879822</v>
      </c>
      <c r="H705" s="14">
        <f>I705/100000000000</f>
        <v>5.6218809410000001E-2</v>
      </c>
      <c r="I705" s="12">
        <v>5621880941</v>
      </c>
      <c r="J705" s="12">
        <v>-0.89</v>
      </c>
      <c r="K705" s="10">
        <f>L705/1000000000000</f>
        <v>0.182491221467</v>
      </c>
      <c r="L705" s="12">
        <v>182491221467</v>
      </c>
      <c r="M705" s="12">
        <v>6.42</v>
      </c>
      <c r="N705" s="12">
        <v>1</v>
      </c>
      <c r="O705" s="15">
        <f>IF([1]!Table_1[[#This Row],[연도]]=2016,1,0)</f>
        <v>0</v>
      </c>
      <c r="P705" s="15">
        <f>IF([1]!Table_1[[#This Row],[연도]]=2017,1,0)</f>
        <v>0</v>
      </c>
      <c r="Q705" s="15">
        <f>IF([1]!Table_1[[#This Row],[연도]]=2018,1,0)</f>
        <v>0</v>
      </c>
      <c r="R705" s="15">
        <f>IF([1]!Table_1[[#This Row],[연도]]=2019,1,0)</f>
        <v>0</v>
      </c>
      <c r="S705" s="15">
        <f>IF([1]!Table_1[[#This Row],[연도]]=2020,1,0)</f>
        <v>0</v>
      </c>
      <c r="T705" s="15">
        <f>IF([1]!Table_1[[#This Row],[연도]]=2021,1,0)</f>
        <v>1</v>
      </c>
      <c r="U705" s="15">
        <f>IF([1]!Table_1[[#This Row],[연도]]=2022,1,0)</f>
        <v>0</v>
      </c>
      <c r="V705" s="15">
        <f>IF([1]!Table_1[[#This Row],[연도]]=2023,1,0)</f>
        <v>0</v>
      </c>
      <c r="W705" s="12">
        <v>0.12</v>
      </c>
      <c r="X705" s="10">
        <f>Y705/1000000000000</f>
        <v>0.91671333209999994</v>
      </c>
      <c r="Y705" s="15">
        <f>[1]!Table_1[[#This Row],[주가]]*[1]!Table_1[[#This Row],[기말주식수]]</f>
        <v>916713332100</v>
      </c>
      <c r="Z705" s="14">
        <f>AA705/10</f>
        <v>16.30616766382353</v>
      </c>
      <c r="AA705" s="15">
        <f>[1]!Table_1[[#This Row],[시가총액]]/[1]!Table_1[[#This Row],[당기순이익(세후영업이익)]]</f>
        <v>163.0616766382353</v>
      </c>
      <c r="AB705" s="12">
        <v>6845467100</v>
      </c>
    </row>
    <row r="706" spans="1:28" ht="19.2">
      <c r="A706" s="10">
        <v>705</v>
      </c>
      <c r="B706" s="10">
        <v>3010</v>
      </c>
      <c r="C706" s="11" t="s">
        <v>112</v>
      </c>
      <c r="D706" s="11" t="s">
        <v>6</v>
      </c>
      <c r="E706" s="10">
        <v>2016</v>
      </c>
      <c r="F706" s="10">
        <v>149.619</v>
      </c>
      <c r="G706" s="14">
        <f>([1]!Table_1[[#This Row],[총자산]]-[1]!Table_1[[#This Row],[장부가치 자기자본]]+[1]!Table_1[[#This Row],[시가총액]])/[1]!Table_1[[#This Row],[총자산]]</f>
        <v>0.83537465154180779</v>
      </c>
      <c r="H706" s="14">
        <f>I706/100000000000</f>
        <v>5.1729352979999997E-2</v>
      </c>
      <c r="I706" s="10">
        <v>5172935298</v>
      </c>
      <c r="J706" s="10">
        <v>-0.88</v>
      </c>
      <c r="K706" s="10">
        <f>L706/1000000000000</f>
        <v>0.21099451465399999</v>
      </c>
      <c r="L706" s="10">
        <v>210994514654</v>
      </c>
      <c r="M706" s="10">
        <v>1.05</v>
      </c>
      <c r="N706" s="10">
        <v>1</v>
      </c>
      <c r="O706" s="14">
        <f>IF([1]!Table_1[[#This Row],[연도]]=2016,1,0)</f>
        <v>1</v>
      </c>
      <c r="P706" s="14">
        <f>IF([1]!Table_1[[#This Row],[연도]]=2017,1,0)</f>
        <v>0</v>
      </c>
      <c r="Q706" s="14">
        <f>IF([1]!Table_1[[#This Row],[연도]]=2018,1,0)</f>
        <v>0</v>
      </c>
      <c r="R706" s="14">
        <f>IF([1]!Table_1[[#This Row],[연도]]=2019,1,0)</f>
        <v>0</v>
      </c>
      <c r="S706" s="14">
        <f>IF([1]!Table_1[[#This Row],[연도]]=2020,1,0)</f>
        <v>0</v>
      </c>
      <c r="T706" s="14">
        <f>IF([1]!Table_1[[#This Row],[연도]]=2021,1,0)</f>
        <v>0</v>
      </c>
      <c r="U706" s="14">
        <f>IF([1]!Table_1[[#This Row],[연도]]=2022,1,0)</f>
        <v>0</v>
      </c>
      <c r="V706" s="14">
        <f>IF([1]!Table_1[[#This Row],[연도]]=2023,1,0)</f>
        <v>0</v>
      </c>
      <c r="W706" s="10">
        <v>0.83</v>
      </c>
      <c r="X706" s="10">
        <f>Y706/1000000000000</f>
        <v>5.2694336315E-2</v>
      </c>
      <c r="Y706" s="14">
        <f>[1]!Table_1[[#This Row],[주가]]*[1]!Table_1[[#This Row],[기말주식수]]</f>
        <v>52694336315</v>
      </c>
      <c r="Z706" s="14">
        <f>AA706/10</f>
        <v>1.0186544636538</v>
      </c>
      <c r="AA706" s="14">
        <f>[1]!Table_1[[#This Row],[시가총액]]/[1]!Table_1[[#This Row],[당기순이익(세후영업이익)]]</f>
        <v>10.186544636538001</v>
      </c>
      <c r="AB706" s="10">
        <v>450352600</v>
      </c>
    </row>
    <row r="707" spans="1:28" ht="19.2">
      <c r="A707" s="12">
        <v>706</v>
      </c>
      <c r="B707" s="12">
        <v>3010</v>
      </c>
      <c r="C707" s="13" t="s">
        <v>112</v>
      </c>
      <c r="D707" s="13" t="s">
        <v>6</v>
      </c>
      <c r="E707" s="12">
        <v>2017</v>
      </c>
      <c r="F707" s="12">
        <v>26.512</v>
      </c>
      <c r="G707" s="15">
        <f>([1]!Table_1[[#This Row],[총자산]]-[1]!Table_1[[#This Row],[장부가치 자기자본]]+[1]!Table_1[[#This Row],[시가총액]])/[1]!Table_1[[#This Row],[총자산]]</f>
        <v>0.78887329846900378</v>
      </c>
      <c r="H707" s="14">
        <f>I707/100000000000</f>
        <v>2.512096455E-2</v>
      </c>
      <c r="I707" s="12">
        <v>2512096455</v>
      </c>
      <c r="J707" s="12">
        <v>-2.81</v>
      </c>
      <c r="K707" s="10">
        <f>L707/1000000000000</f>
        <v>0.23752985997100001</v>
      </c>
      <c r="L707" s="12">
        <v>237529859971</v>
      </c>
      <c r="M707" s="12">
        <v>0.83</v>
      </c>
      <c r="N707" s="12">
        <v>1</v>
      </c>
      <c r="O707" s="15">
        <f>IF([1]!Table_1[[#This Row],[연도]]=2016,1,0)</f>
        <v>0</v>
      </c>
      <c r="P707" s="15">
        <f>IF([1]!Table_1[[#This Row],[연도]]=2017,1,0)</f>
        <v>1</v>
      </c>
      <c r="Q707" s="15">
        <f>IF([1]!Table_1[[#This Row],[연도]]=2018,1,0)</f>
        <v>0</v>
      </c>
      <c r="R707" s="15">
        <f>IF([1]!Table_1[[#This Row],[연도]]=2019,1,0)</f>
        <v>0</v>
      </c>
      <c r="S707" s="15">
        <f>IF([1]!Table_1[[#This Row],[연도]]=2020,1,0)</f>
        <v>0</v>
      </c>
      <c r="T707" s="15">
        <f>IF([1]!Table_1[[#This Row],[연도]]=2021,1,0)</f>
        <v>0</v>
      </c>
      <c r="U707" s="15">
        <f>IF([1]!Table_1[[#This Row],[연도]]=2022,1,0)</f>
        <v>0</v>
      </c>
      <c r="V707" s="15">
        <f>IF([1]!Table_1[[#This Row],[연도]]=2023,1,0)</f>
        <v>0</v>
      </c>
      <c r="W707" s="12">
        <v>0.9</v>
      </c>
      <c r="X707" s="10">
        <f>Y707/1000000000000</f>
        <v>4.4176795824999997E-2</v>
      </c>
      <c r="Y707" s="15">
        <f>[1]!Table_1[[#This Row],[주가]]*[1]!Table_1[[#This Row],[기말주식수]]</f>
        <v>44176795825</v>
      </c>
      <c r="Z707" s="14">
        <f>AA707/10</f>
        <v>1.7585628822918742</v>
      </c>
      <c r="AA707" s="15">
        <f>[1]!Table_1[[#This Row],[시가총액]]/[1]!Table_1[[#This Row],[당기순이익(세후영업이익)]]</f>
        <v>17.585628822918743</v>
      </c>
      <c r="AB707" s="12">
        <v>337764450</v>
      </c>
    </row>
    <row r="708" spans="1:28" ht="19.2">
      <c r="A708" s="10">
        <v>707</v>
      </c>
      <c r="B708" s="10">
        <v>3010</v>
      </c>
      <c r="C708" s="11" t="s">
        <v>112</v>
      </c>
      <c r="D708" s="11" t="s">
        <v>6</v>
      </c>
      <c r="E708" s="10">
        <v>2018</v>
      </c>
      <c r="F708" s="10">
        <v>-45.094999999999999</v>
      </c>
      <c r="G708" s="14">
        <f>([1]!Table_1[[#This Row],[총자산]]-[1]!Table_1[[#This Row],[장부가치 자기자본]]+[1]!Table_1[[#This Row],[시가총액]])/[1]!Table_1[[#This Row],[총자산]]</f>
        <v>0.89423821366844169</v>
      </c>
      <c r="H708" s="14">
        <f>I708/100000000000</f>
        <v>6.1705276439999998E-2</v>
      </c>
      <c r="I708" s="10">
        <v>6170527644</v>
      </c>
      <c r="J708" s="10">
        <v>0.2</v>
      </c>
      <c r="K708" s="10">
        <f>L708/1000000000000</f>
        <v>0.216727129293</v>
      </c>
      <c r="L708" s="10">
        <v>216727129293</v>
      </c>
      <c r="M708" s="10">
        <v>0.96</v>
      </c>
      <c r="N708" s="10">
        <v>1</v>
      </c>
      <c r="O708" s="14">
        <f>IF([1]!Table_1[[#This Row],[연도]]=2016,1,0)</f>
        <v>0</v>
      </c>
      <c r="P708" s="14">
        <f>IF([1]!Table_1[[#This Row],[연도]]=2017,1,0)</f>
        <v>0</v>
      </c>
      <c r="Q708" s="14">
        <f>IF([1]!Table_1[[#This Row],[연도]]=2018,1,0)</f>
        <v>1</v>
      </c>
      <c r="R708" s="14">
        <f>IF([1]!Table_1[[#This Row],[연도]]=2019,1,0)</f>
        <v>0</v>
      </c>
      <c r="S708" s="14">
        <f>IF([1]!Table_1[[#This Row],[연도]]=2020,1,0)</f>
        <v>0</v>
      </c>
      <c r="T708" s="14">
        <f>IF([1]!Table_1[[#This Row],[연도]]=2021,1,0)</f>
        <v>0</v>
      </c>
      <c r="U708" s="14">
        <f>IF([1]!Table_1[[#This Row],[연도]]=2022,1,0)</f>
        <v>0</v>
      </c>
      <c r="V708" s="14">
        <f>IF([1]!Table_1[[#This Row],[연도]]=2023,1,0)</f>
        <v>0</v>
      </c>
      <c r="W708" s="10">
        <v>1.44</v>
      </c>
      <c r="X708" s="10">
        <f>Y708/1000000000000</f>
        <v>6.750468657E-2</v>
      </c>
      <c r="Y708" s="14">
        <f>[1]!Table_1[[#This Row],[주가]]*[1]!Table_1[[#This Row],[기말주식수]]</f>
        <v>67504686570</v>
      </c>
      <c r="Z708" s="14">
        <f>AA708/10</f>
        <v>1.0939856437664475</v>
      </c>
      <c r="AA708" s="14">
        <f>[1]!Table_1[[#This Row],[시가총액]]/[1]!Table_1[[#This Row],[당기순이익(세후영업이익)]]</f>
        <v>10.939856437664474</v>
      </c>
      <c r="AB708" s="10">
        <v>337764450</v>
      </c>
    </row>
    <row r="709" spans="1:28" ht="19.2">
      <c r="A709" s="12">
        <v>708</v>
      </c>
      <c r="B709" s="12">
        <v>3010</v>
      </c>
      <c r="C709" s="13" t="s">
        <v>112</v>
      </c>
      <c r="D709" s="13" t="s">
        <v>6</v>
      </c>
      <c r="E709" s="12">
        <v>2019</v>
      </c>
      <c r="F709" s="12">
        <v>15.906000000000001</v>
      </c>
      <c r="G709" s="15">
        <f>([1]!Table_1[[#This Row],[총자산]]-[1]!Table_1[[#This Row],[장부가치 자기자본]]+[1]!Table_1[[#This Row],[시가총액]])/[1]!Table_1[[#This Row],[총자산]]</f>
        <v>0.81364266530049567</v>
      </c>
      <c r="H709" s="14">
        <f>I709/100000000000</f>
        <v>0.11803676728</v>
      </c>
      <c r="I709" s="12">
        <v>11803676728</v>
      </c>
      <c r="J709" s="12">
        <v>-4.41</v>
      </c>
      <c r="K709" s="10">
        <f>L709/1000000000000</f>
        <v>0.26085796236600001</v>
      </c>
      <c r="L709" s="12">
        <v>260857962366</v>
      </c>
      <c r="M709" s="12">
        <v>1.46</v>
      </c>
      <c r="N709" s="12">
        <v>1</v>
      </c>
      <c r="O709" s="15">
        <f>IF([1]!Table_1[[#This Row],[연도]]=2016,1,0)</f>
        <v>0</v>
      </c>
      <c r="P709" s="15">
        <f>IF([1]!Table_1[[#This Row],[연도]]=2017,1,0)</f>
        <v>0</v>
      </c>
      <c r="Q709" s="15">
        <f>IF([1]!Table_1[[#This Row],[연도]]=2018,1,0)</f>
        <v>0</v>
      </c>
      <c r="R709" s="15">
        <f>IF([1]!Table_1[[#This Row],[연도]]=2019,1,0)</f>
        <v>1</v>
      </c>
      <c r="S709" s="15">
        <f>IF([1]!Table_1[[#This Row],[연도]]=2020,1,0)</f>
        <v>0</v>
      </c>
      <c r="T709" s="15">
        <f>IF([1]!Table_1[[#This Row],[연도]]=2021,1,0)</f>
        <v>0</v>
      </c>
      <c r="U709" s="15">
        <f>IF([1]!Table_1[[#This Row],[연도]]=2022,1,0)</f>
        <v>0</v>
      </c>
      <c r="V709" s="15">
        <f>IF([1]!Table_1[[#This Row],[연도]]=2023,1,0)</f>
        <v>0</v>
      </c>
      <c r="W709" s="12">
        <v>1.67</v>
      </c>
      <c r="X709" s="10">
        <f>Y709/1000000000000</f>
        <v>5.4855503304999997E-2</v>
      </c>
      <c r="Y709" s="15">
        <f>[1]!Table_1[[#This Row],[주가]]*[1]!Table_1[[#This Row],[기말주식수]]</f>
        <v>54855503305</v>
      </c>
      <c r="Z709" s="14">
        <f>AA709/10</f>
        <v>0.46473234204114505</v>
      </c>
      <c r="AA709" s="15">
        <f>[1]!Table_1[[#This Row],[시가총액]]/[1]!Table_1[[#This Row],[당기순이익(세후영업이익)]]</f>
        <v>4.6473234204114506</v>
      </c>
      <c r="AB709" s="12">
        <v>675528900</v>
      </c>
    </row>
    <row r="710" spans="1:28" ht="19.2">
      <c r="A710" s="10">
        <v>709</v>
      </c>
      <c r="B710" s="10">
        <v>3010</v>
      </c>
      <c r="C710" s="11" t="s">
        <v>112</v>
      </c>
      <c r="D710" s="11" t="s">
        <v>6</v>
      </c>
      <c r="E710" s="10">
        <v>2020</v>
      </c>
      <c r="F710" s="10">
        <v>26.786999999999999</v>
      </c>
      <c r="G710" s="14">
        <f>([1]!Table_1[[#This Row],[총자산]]-[1]!Table_1[[#This Row],[장부가치 자기자본]]+[1]!Table_1[[#This Row],[시가총액]])/[1]!Table_1[[#This Row],[총자산]]</f>
        <v>0.84508284450275739</v>
      </c>
      <c r="H710" s="14">
        <f>I710/100000000000</f>
        <v>8.8191843800000003E-2</v>
      </c>
      <c r="I710" s="10">
        <v>8819184380</v>
      </c>
      <c r="J710" s="10">
        <v>-4.79</v>
      </c>
      <c r="K710" s="10">
        <f>L710/1000000000000</f>
        <v>0.217540949889</v>
      </c>
      <c r="L710" s="10">
        <v>217540949889</v>
      </c>
      <c r="M710" s="10">
        <v>1.37</v>
      </c>
      <c r="N710" s="10">
        <v>1</v>
      </c>
      <c r="O710" s="14">
        <f>IF([1]!Table_1[[#This Row],[연도]]=2016,1,0)</f>
        <v>0</v>
      </c>
      <c r="P710" s="14">
        <f>IF([1]!Table_1[[#This Row],[연도]]=2017,1,0)</f>
        <v>0</v>
      </c>
      <c r="Q710" s="14">
        <f>IF([1]!Table_1[[#This Row],[연도]]=2018,1,0)</f>
        <v>0</v>
      </c>
      <c r="R710" s="14">
        <f>IF([1]!Table_1[[#This Row],[연도]]=2019,1,0)</f>
        <v>0</v>
      </c>
      <c r="S710" s="14">
        <f>IF([1]!Table_1[[#This Row],[연도]]=2020,1,0)</f>
        <v>1</v>
      </c>
      <c r="T710" s="14">
        <f>IF([1]!Table_1[[#This Row],[연도]]=2021,1,0)</f>
        <v>0</v>
      </c>
      <c r="U710" s="14">
        <f>IF([1]!Table_1[[#This Row],[연도]]=2022,1,0)</f>
        <v>0</v>
      </c>
      <c r="V710" s="14">
        <f>IF([1]!Table_1[[#This Row],[연도]]=2023,1,0)</f>
        <v>0</v>
      </c>
      <c r="W710" s="10">
        <v>1.53</v>
      </c>
      <c r="X710" s="10">
        <f>Y710/1000000000000</f>
        <v>6.5979156930000005E-2</v>
      </c>
      <c r="Y710" s="14">
        <f>[1]!Table_1[[#This Row],[주가]]*[1]!Table_1[[#This Row],[기말주식수]]</f>
        <v>65979156930</v>
      </c>
      <c r="Z710" s="14">
        <f>AA710/10</f>
        <v>0.74813218645962809</v>
      </c>
      <c r="AA710" s="14">
        <f>[1]!Table_1[[#This Row],[시가총액]]/[1]!Table_1[[#This Row],[당기순이익(세후영업이익)]]</f>
        <v>7.4813218645962811</v>
      </c>
      <c r="AB710" s="10">
        <v>1289798760</v>
      </c>
    </row>
    <row r="711" spans="1:28" ht="19.2">
      <c r="A711" s="12">
        <v>710</v>
      </c>
      <c r="B711" s="12">
        <v>3010</v>
      </c>
      <c r="C711" s="13" t="s">
        <v>112</v>
      </c>
      <c r="D711" s="13" t="s">
        <v>6</v>
      </c>
      <c r="E711" s="12">
        <v>2021</v>
      </c>
      <c r="F711" s="12">
        <v>28.515999999999998</v>
      </c>
      <c r="G711" s="15">
        <f>([1]!Table_1[[#This Row],[총자산]]-[1]!Table_1[[#This Row],[장부가치 자기자본]]+[1]!Table_1[[#This Row],[시가총액]])/[1]!Table_1[[#This Row],[총자산]]</f>
        <v>0.84906091529935135</v>
      </c>
      <c r="H711" s="14">
        <f>I711/100000000000</f>
        <v>9.0638616899999996E-2</v>
      </c>
      <c r="I711" s="12">
        <v>9063861690</v>
      </c>
      <c r="J711" s="12">
        <v>-6.32</v>
      </c>
      <c r="K711" s="10">
        <f>L711/1000000000000</f>
        <v>0.20635570509699999</v>
      </c>
      <c r="L711" s="12">
        <v>206355705097</v>
      </c>
      <c r="M711" s="12">
        <v>1.45</v>
      </c>
      <c r="N711" s="12">
        <v>1</v>
      </c>
      <c r="O711" s="15">
        <f>IF([1]!Table_1[[#This Row],[연도]]=2016,1,0)</f>
        <v>0</v>
      </c>
      <c r="P711" s="15">
        <f>IF([1]!Table_1[[#This Row],[연도]]=2017,1,0)</f>
        <v>0</v>
      </c>
      <c r="Q711" s="15">
        <f>IF([1]!Table_1[[#This Row],[연도]]=2018,1,0)</f>
        <v>0</v>
      </c>
      <c r="R711" s="15">
        <f>IF([1]!Table_1[[#This Row],[연도]]=2019,1,0)</f>
        <v>0</v>
      </c>
      <c r="S711" s="15">
        <f>IF([1]!Table_1[[#This Row],[연도]]=2020,1,0)</f>
        <v>0</v>
      </c>
      <c r="T711" s="15">
        <f>IF([1]!Table_1[[#This Row],[연도]]=2021,1,0)</f>
        <v>1</v>
      </c>
      <c r="U711" s="15">
        <f>IF([1]!Table_1[[#This Row],[연도]]=2022,1,0)</f>
        <v>0</v>
      </c>
      <c r="V711" s="15">
        <f>IF([1]!Table_1[[#This Row],[연도]]=2023,1,0)</f>
        <v>0</v>
      </c>
      <c r="W711" s="12">
        <v>1.59</v>
      </c>
      <c r="X711" s="10">
        <f>Y711/1000000000000</f>
        <v>7.2589785370000007E-2</v>
      </c>
      <c r="Y711" s="15">
        <f>[1]!Table_1[[#This Row],[주가]]*[1]!Table_1[[#This Row],[기말주식수]]</f>
        <v>72589785370</v>
      </c>
      <c r="Z711" s="14">
        <f>AA711/10</f>
        <v>0.80087039997628207</v>
      </c>
      <c r="AA711" s="15">
        <f>[1]!Table_1[[#This Row],[시가총액]]/[1]!Table_1[[#This Row],[당기순이익(세후영업이익)]]</f>
        <v>8.0087039997628207</v>
      </c>
      <c r="AB711" s="12">
        <v>1397281990</v>
      </c>
    </row>
    <row r="712" spans="1:28" ht="19.2">
      <c r="A712" s="10">
        <v>711</v>
      </c>
      <c r="B712" s="10">
        <v>3010</v>
      </c>
      <c r="C712" s="11" t="s">
        <v>112</v>
      </c>
      <c r="D712" s="11" t="s">
        <v>6</v>
      </c>
      <c r="E712" s="10">
        <v>2022</v>
      </c>
      <c r="F712" s="10">
        <v>-31.094000000000001</v>
      </c>
      <c r="G712" s="14">
        <f>([1]!Table_1[[#This Row],[총자산]]-[1]!Table_1[[#This Row],[장부가치 자기자본]]+[1]!Table_1[[#This Row],[시가총액]])/[1]!Table_1[[#This Row],[총자산]]</f>
        <v>0.87055282598266936</v>
      </c>
      <c r="H712" s="14">
        <f>I712/100000000000</f>
        <v>2.682218552E-2</v>
      </c>
      <c r="I712" s="10">
        <v>2682218552</v>
      </c>
      <c r="J712" s="10">
        <v>23.51</v>
      </c>
      <c r="K712" s="10">
        <f>L712/1000000000000</f>
        <v>0.17802952068799999</v>
      </c>
      <c r="L712" s="10">
        <v>178029520688</v>
      </c>
      <c r="M712" s="10">
        <v>1.28</v>
      </c>
      <c r="N712" s="10">
        <v>1</v>
      </c>
      <c r="O712" s="14">
        <f>IF([1]!Table_1[[#This Row],[연도]]=2016,1,0)</f>
        <v>0</v>
      </c>
      <c r="P712" s="14">
        <f>IF([1]!Table_1[[#This Row],[연도]]=2017,1,0)</f>
        <v>0</v>
      </c>
      <c r="Q712" s="14">
        <f>IF([1]!Table_1[[#This Row],[연도]]=2018,1,0)</f>
        <v>0</v>
      </c>
      <c r="R712" s="14">
        <f>IF([1]!Table_1[[#This Row],[연도]]=2019,1,0)</f>
        <v>0</v>
      </c>
      <c r="S712" s="14">
        <f>IF([1]!Table_1[[#This Row],[연도]]=2020,1,0)</f>
        <v>0</v>
      </c>
      <c r="T712" s="14">
        <f>IF([1]!Table_1[[#This Row],[연도]]=2021,1,0)</f>
        <v>0</v>
      </c>
      <c r="U712" s="14">
        <f>IF([1]!Table_1[[#This Row],[연도]]=2022,1,0)</f>
        <v>1</v>
      </c>
      <c r="V712" s="14">
        <f>IF([1]!Table_1[[#This Row],[연도]]=2023,1,0)</f>
        <v>0</v>
      </c>
      <c r="W712" s="10">
        <v>2.79</v>
      </c>
      <c r="X712" s="10">
        <f>Y712/1000000000000</f>
        <v>7.6912119350000002E-2</v>
      </c>
      <c r="Y712" s="14">
        <f>[1]!Table_1[[#This Row],[주가]]*[1]!Table_1[[#This Row],[기말주식수]]</f>
        <v>76912119350</v>
      </c>
      <c r="Z712" s="14">
        <f>AA712/10</f>
        <v>2.8674814471270573</v>
      </c>
      <c r="AA712" s="14">
        <f>[1]!Table_1[[#This Row],[시가총액]]/[1]!Table_1[[#This Row],[당기순이익(세후영업이익)]]</f>
        <v>28.674814471270572</v>
      </c>
      <c r="AB712" s="10">
        <v>644899380</v>
      </c>
    </row>
    <row r="713" spans="1:28" ht="19.2">
      <c r="A713" s="12">
        <v>712</v>
      </c>
      <c r="B713" s="12">
        <v>3010</v>
      </c>
      <c r="C713" s="13" t="s">
        <v>112</v>
      </c>
      <c r="D713" s="13" t="s">
        <v>6</v>
      </c>
      <c r="E713" s="12">
        <v>2023</v>
      </c>
      <c r="F713" s="12">
        <v>24.678999999999998</v>
      </c>
      <c r="G713" s="15">
        <f>([1]!Table_1[[#This Row],[총자산]]-[1]!Table_1[[#This Row],[장부가치 자기자본]]+[1]!Table_1[[#This Row],[시가총액]])/[1]!Table_1[[#This Row],[총자산]]</f>
        <v>0.83224542879748953</v>
      </c>
      <c r="H713" s="14">
        <f>I713/100000000000</f>
        <v>9.1421026860000004E-2</v>
      </c>
      <c r="I713" s="12">
        <v>9142102686</v>
      </c>
      <c r="J713" s="12">
        <v>5.59</v>
      </c>
      <c r="K713" s="10">
        <f>L713/1000000000000</f>
        <v>0.27608069889100001</v>
      </c>
      <c r="L713" s="12">
        <v>276080698891</v>
      </c>
      <c r="M713" s="12">
        <v>1.24</v>
      </c>
      <c r="N713" s="12">
        <v>1</v>
      </c>
      <c r="O713" s="15">
        <f>IF([1]!Table_1[[#This Row],[연도]]=2016,1,0)</f>
        <v>0</v>
      </c>
      <c r="P713" s="15">
        <f>IF([1]!Table_1[[#This Row],[연도]]=2017,1,0)</f>
        <v>0</v>
      </c>
      <c r="Q713" s="15">
        <f>IF([1]!Table_1[[#This Row],[연도]]=2018,1,0)</f>
        <v>0</v>
      </c>
      <c r="R713" s="15">
        <f>IF([1]!Table_1[[#This Row],[연도]]=2019,1,0)</f>
        <v>0</v>
      </c>
      <c r="S713" s="15">
        <f>IF([1]!Table_1[[#This Row],[연도]]=2020,1,0)</f>
        <v>0</v>
      </c>
      <c r="T713" s="15">
        <f>IF([1]!Table_1[[#This Row],[연도]]=2021,1,0)</f>
        <v>0</v>
      </c>
      <c r="U713" s="15">
        <f>IF([1]!Table_1[[#This Row],[연도]]=2022,1,0)</f>
        <v>0</v>
      </c>
      <c r="V713" s="15">
        <f>IF([1]!Table_1[[#This Row],[연도]]=2023,1,0)</f>
        <v>1</v>
      </c>
      <c r="W713" s="12">
        <v>2.13</v>
      </c>
      <c r="X713" s="10">
        <f>Y713/1000000000000</f>
        <v>7.2208402960000001E-2</v>
      </c>
      <c r="Y713" s="15">
        <f>[1]!Table_1[[#This Row],[주가]]*[1]!Table_1[[#This Row],[기말주식수]]</f>
        <v>72208402960</v>
      </c>
      <c r="Z713" s="14">
        <f>AA713/10</f>
        <v>0.78984458433811122</v>
      </c>
      <c r="AA713" s="15">
        <f>[1]!Table_1[[#This Row],[시가총액]]/[1]!Table_1[[#This Row],[당기순이익(세후영업이익)]]</f>
        <v>7.8984458433811122</v>
      </c>
      <c r="AB713" s="12">
        <v>1827214910</v>
      </c>
    </row>
    <row r="714" spans="1:28" ht="19.2">
      <c r="A714" s="10">
        <v>713</v>
      </c>
      <c r="B714" s="10">
        <v>3030</v>
      </c>
      <c r="C714" s="11" t="s">
        <v>113</v>
      </c>
      <c r="D714" s="11" t="s">
        <v>6</v>
      </c>
      <c r="E714" s="10">
        <v>2016</v>
      </c>
      <c r="F714" s="10">
        <v>15.577</v>
      </c>
      <c r="G714" s="14">
        <f>([1]!Table_1[[#This Row],[총자산]]-[1]!Table_1[[#This Row],[장부가치 자기자본]]+[1]!Table_1[[#This Row],[시가총액]])/[1]!Table_1[[#This Row],[총자산]]</f>
        <v>0.6228113260846464</v>
      </c>
      <c r="H714" s="14">
        <f>I714/100000000000</f>
        <v>0.77248357058999995</v>
      </c>
      <c r="I714" s="10">
        <v>77248357059</v>
      </c>
      <c r="J714" s="10">
        <v>4.62</v>
      </c>
      <c r="K714" s="10">
        <f>L714/1000000000000</f>
        <v>1.7974895366370001</v>
      </c>
      <c r="L714" s="10">
        <v>1797489536637</v>
      </c>
      <c r="M714" s="10">
        <v>0.53</v>
      </c>
      <c r="N714" s="10">
        <v>1</v>
      </c>
      <c r="O714" s="14">
        <f>IF([1]!Table_1[[#This Row],[연도]]=2016,1,0)</f>
        <v>1</v>
      </c>
      <c r="P714" s="14">
        <f>IF([1]!Table_1[[#This Row],[연도]]=2017,1,0)</f>
        <v>0</v>
      </c>
      <c r="Q714" s="14">
        <f>IF([1]!Table_1[[#This Row],[연도]]=2018,1,0)</f>
        <v>0</v>
      </c>
      <c r="R714" s="14">
        <f>IF([1]!Table_1[[#This Row],[연도]]=2019,1,0)</f>
        <v>0</v>
      </c>
      <c r="S714" s="14">
        <f>IF([1]!Table_1[[#This Row],[연도]]=2020,1,0)</f>
        <v>0</v>
      </c>
      <c r="T714" s="14">
        <f>IF([1]!Table_1[[#This Row],[연도]]=2021,1,0)</f>
        <v>0</v>
      </c>
      <c r="U714" s="14">
        <f>IF([1]!Table_1[[#This Row],[연도]]=2022,1,0)</f>
        <v>0</v>
      </c>
      <c r="V714" s="14">
        <f>IF([1]!Table_1[[#This Row],[연도]]=2023,1,0)</f>
        <v>0</v>
      </c>
      <c r="W714" s="10">
        <v>2.06</v>
      </c>
      <c r="X714" s="10">
        <f>Y714/1000000000000</f>
        <v>0.47368199999999999</v>
      </c>
      <c r="Y714" s="14">
        <f>[1]!Table_1[[#This Row],[주가]]*[1]!Table_1[[#This Row],[기말주식수]]</f>
        <v>473682000000</v>
      </c>
      <c r="Z714" s="14">
        <f>AA714/10</f>
        <v>0.61319362383101006</v>
      </c>
      <c r="AA714" s="14">
        <f>[1]!Table_1[[#This Row],[시가총액]]/[1]!Table_1[[#This Row],[당기순이익(세후영업이익)]]</f>
        <v>6.131936238310101</v>
      </c>
      <c r="AB714" s="10">
        <v>10174479000</v>
      </c>
    </row>
    <row r="715" spans="1:28" ht="19.2">
      <c r="A715" s="12">
        <v>714</v>
      </c>
      <c r="B715" s="12">
        <v>3030</v>
      </c>
      <c r="C715" s="13" t="s">
        <v>113</v>
      </c>
      <c r="D715" s="13" t="s">
        <v>6</v>
      </c>
      <c r="E715" s="12">
        <v>2017</v>
      </c>
      <c r="F715" s="12">
        <v>35.973999999999997</v>
      </c>
      <c r="G715" s="15">
        <f>([1]!Table_1[[#This Row],[총자산]]-[1]!Table_1[[#This Row],[장부가치 자기자본]]+[1]!Table_1[[#This Row],[시가총액]])/[1]!Table_1[[#This Row],[총자산]]</f>
        <v>0.6778106530577882</v>
      </c>
      <c r="H715" s="14">
        <f>I715/100000000000</f>
        <v>1.1914199999999999</v>
      </c>
      <c r="I715" s="12">
        <v>119142000000</v>
      </c>
      <c r="J715" s="12">
        <v>11.15</v>
      </c>
      <c r="K715" s="10">
        <f>L715/1000000000000</f>
        <v>2.2899277867340002</v>
      </c>
      <c r="L715" s="12">
        <v>2289927786734</v>
      </c>
      <c r="M715" s="12">
        <v>0.83</v>
      </c>
      <c r="N715" s="12">
        <v>1</v>
      </c>
      <c r="O715" s="15">
        <f>IF([1]!Table_1[[#This Row],[연도]]=2016,1,0)</f>
        <v>0</v>
      </c>
      <c r="P715" s="15">
        <f>IF([1]!Table_1[[#This Row],[연도]]=2017,1,0)</f>
        <v>1</v>
      </c>
      <c r="Q715" s="15">
        <f>IF([1]!Table_1[[#This Row],[연도]]=2018,1,0)</f>
        <v>0</v>
      </c>
      <c r="R715" s="15">
        <f>IF([1]!Table_1[[#This Row],[연도]]=2019,1,0)</f>
        <v>0</v>
      </c>
      <c r="S715" s="15">
        <f>IF([1]!Table_1[[#This Row],[연도]]=2020,1,0)</f>
        <v>0</v>
      </c>
      <c r="T715" s="15">
        <f>IF([1]!Table_1[[#This Row],[연도]]=2021,1,0)</f>
        <v>0</v>
      </c>
      <c r="U715" s="15">
        <f>IF([1]!Table_1[[#This Row],[연도]]=2022,1,0)</f>
        <v>0</v>
      </c>
      <c r="V715" s="15">
        <f>IF([1]!Table_1[[#This Row],[연도]]=2023,1,0)</f>
        <v>0</v>
      </c>
      <c r="W715" s="12">
        <v>1.85</v>
      </c>
      <c r="X715" s="10">
        <f>Y715/1000000000000</f>
        <v>0.49209599999999998</v>
      </c>
      <c r="Y715" s="15">
        <f>[1]!Table_1[[#This Row],[주가]]*[1]!Table_1[[#This Row],[기말주식수]]</f>
        <v>492096000000</v>
      </c>
      <c r="Z715" s="14">
        <f>AA715/10</f>
        <v>0.4130331872891172</v>
      </c>
      <c r="AA715" s="15">
        <f>[1]!Table_1[[#This Row],[시가총액]]/[1]!Table_1[[#This Row],[당기순이익(세후영업이익)]]</f>
        <v>4.1303318728911718</v>
      </c>
      <c r="AB715" s="12">
        <v>10465178400</v>
      </c>
    </row>
    <row r="716" spans="1:28" ht="19.2">
      <c r="A716" s="10">
        <v>715</v>
      </c>
      <c r="B716" s="10">
        <v>3030</v>
      </c>
      <c r="C716" s="11" t="s">
        <v>113</v>
      </c>
      <c r="D716" s="11" t="s">
        <v>6</v>
      </c>
      <c r="E716" s="10">
        <v>2018</v>
      </c>
      <c r="F716" s="10">
        <v>2.2530000000000001</v>
      </c>
      <c r="G716" s="14">
        <f>([1]!Table_1[[#This Row],[총자산]]-[1]!Table_1[[#This Row],[장부가치 자기자본]]+[1]!Table_1[[#This Row],[시가총액]])/[1]!Table_1[[#This Row],[총자산]]</f>
        <v>0.51065752036992407</v>
      </c>
      <c r="H716" s="14">
        <f>I716/100000000000</f>
        <v>0.80535316333999996</v>
      </c>
      <c r="I716" s="10">
        <v>80535316334</v>
      </c>
      <c r="J716" s="10">
        <v>1.4</v>
      </c>
      <c r="K716" s="10">
        <f>L716/1000000000000</f>
        <v>1.7816894322729999</v>
      </c>
      <c r="L716" s="10">
        <v>1781689432273</v>
      </c>
      <c r="M716" s="10">
        <v>0.68</v>
      </c>
      <c r="N716" s="10">
        <v>1</v>
      </c>
      <c r="O716" s="14">
        <f>IF([1]!Table_1[[#This Row],[연도]]=2016,1,0)</f>
        <v>0</v>
      </c>
      <c r="P716" s="14">
        <f>IF([1]!Table_1[[#This Row],[연도]]=2017,1,0)</f>
        <v>0</v>
      </c>
      <c r="Q716" s="14">
        <f>IF([1]!Table_1[[#This Row],[연도]]=2018,1,0)</f>
        <v>1</v>
      </c>
      <c r="R716" s="14">
        <f>IF([1]!Table_1[[#This Row],[연도]]=2019,1,0)</f>
        <v>0</v>
      </c>
      <c r="S716" s="14">
        <f>IF([1]!Table_1[[#This Row],[연도]]=2020,1,0)</f>
        <v>0</v>
      </c>
      <c r="T716" s="14">
        <f>IF([1]!Table_1[[#This Row],[연도]]=2021,1,0)</f>
        <v>0</v>
      </c>
      <c r="U716" s="14">
        <f>IF([1]!Table_1[[#This Row],[연도]]=2022,1,0)</f>
        <v>0</v>
      </c>
      <c r="V716" s="14">
        <f>IF([1]!Table_1[[#This Row],[연도]]=2023,1,0)</f>
        <v>0</v>
      </c>
      <c r="W716" s="10">
        <v>1.01</v>
      </c>
      <c r="X716" s="10">
        <f>Y716/1000000000000</f>
        <v>0.15597041</v>
      </c>
      <c r="Y716" s="14">
        <f>[1]!Table_1[[#This Row],[주가]]*[1]!Table_1[[#This Row],[기말주식수]]</f>
        <v>155970410000</v>
      </c>
      <c r="Z716" s="14">
        <f>AA716/10</f>
        <v>0.19366709798860401</v>
      </c>
      <c r="AA716" s="14">
        <f>[1]!Table_1[[#This Row],[시가총액]]/[1]!Table_1[[#This Row],[당기순이익(세후영업이익)]]</f>
        <v>1.9366709798860402</v>
      </c>
      <c r="AB716" s="10">
        <v>7272829800</v>
      </c>
    </row>
    <row r="717" spans="1:28" ht="19.2">
      <c r="A717" s="12">
        <v>716</v>
      </c>
      <c r="B717" s="12">
        <v>3030</v>
      </c>
      <c r="C717" s="13" t="s">
        <v>113</v>
      </c>
      <c r="D717" s="13" t="s">
        <v>6</v>
      </c>
      <c r="E717" s="12">
        <v>2019</v>
      </c>
      <c r="F717" s="12">
        <v>41.103000000000002</v>
      </c>
      <c r="G717" s="15">
        <f>([1]!Table_1[[#This Row],[총자산]]-[1]!Table_1[[#This Row],[장부가치 자기자본]]+[1]!Table_1[[#This Row],[시가총액]])/[1]!Table_1[[#This Row],[총자산]]</f>
        <v>0.52787020687830433</v>
      </c>
      <c r="H717" s="14">
        <f>I717/100000000000</f>
        <v>0.63138665326999999</v>
      </c>
      <c r="I717" s="12">
        <v>63138665327</v>
      </c>
      <c r="J717" s="12">
        <v>0.13</v>
      </c>
      <c r="K717" s="10">
        <f>L717/1000000000000</f>
        <v>2.6439066371459998</v>
      </c>
      <c r="L717" s="12">
        <v>2643906637146</v>
      </c>
      <c r="M717" s="12">
        <v>1.07</v>
      </c>
      <c r="N717" s="12">
        <v>1</v>
      </c>
      <c r="O717" s="15">
        <f>IF([1]!Table_1[[#This Row],[연도]]=2016,1,0)</f>
        <v>0</v>
      </c>
      <c r="P717" s="15">
        <f>IF([1]!Table_1[[#This Row],[연도]]=2017,1,0)</f>
        <v>0</v>
      </c>
      <c r="Q717" s="15">
        <f>IF([1]!Table_1[[#This Row],[연도]]=2018,1,0)</f>
        <v>0</v>
      </c>
      <c r="R717" s="15">
        <f>IF([1]!Table_1[[#This Row],[연도]]=2019,1,0)</f>
        <v>1</v>
      </c>
      <c r="S717" s="15">
        <f>IF([1]!Table_1[[#This Row],[연도]]=2020,1,0)</f>
        <v>0</v>
      </c>
      <c r="T717" s="15">
        <f>IF([1]!Table_1[[#This Row],[연도]]=2021,1,0)</f>
        <v>0</v>
      </c>
      <c r="U717" s="15">
        <f>IF([1]!Table_1[[#This Row],[연도]]=2022,1,0)</f>
        <v>0</v>
      </c>
      <c r="V717" s="15">
        <f>IF([1]!Table_1[[#This Row],[연도]]=2023,1,0)</f>
        <v>0</v>
      </c>
      <c r="W717" s="12">
        <v>1.05</v>
      </c>
      <c r="X717" s="10">
        <f>Y717/1000000000000</f>
        <v>0.19631454179999999</v>
      </c>
      <c r="Y717" s="15">
        <f>[1]!Table_1[[#This Row],[주가]]*[1]!Table_1[[#This Row],[기말주식수]]</f>
        <v>196314541800</v>
      </c>
      <c r="Z717" s="14">
        <f>AA717/10</f>
        <v>0.31092602414585724</v>
      </c>
      <c r="AA717" s="15">
        <f>[1]!Table_1[[#This Row],[시가총액]]/[1]!Table_1[[#This Row],[당기순이익(세후영업이익)]]</f>
        <v>3.1092602414585722</v>
      </c>
      <c r="AB717" s="12">
        <v>6060691500</v>
      </c>
    </row>
    <row r="718" spans="1:28" ht="19.2">
      <c r="A718" s="10">
        <v>717</v>
      </c>
      <c r="B718" s="10">
        <v>3030</v>
      </c>
      <c r="C718" s="11" t="s">
        <v>113</v>
      </c>
      <c r="D718" s="11" t="s">
        <v>6</v>
      </c>
      <c r="E718" s="10">
        <v>2020</v>
      </c>
      <c r="F718" s="10">
        <v>17.946000000000002</v>
      </c>
      <c r="G718" s="14">
        <f>([1]!Table_1[[#This Row],[총자산]]-[1]!Table_1[[#This Row],[장부가치 자기자본]]+[1]!Table_1[[#This Row],[시가총액]])/[1]!Table_1[[#This Row],[총자산]]</f>
        <v>0.50499821848529558</v>
      </c>
      <c r="H718" s="14">
        <f>I718/100000000000</f>
        <v>0.67104301851000003</v>
      </c>
      <c r="I718" s="10">
        <v>67104301851</v>
      </c>
      <c r="J718" s="10">
        <v>-5.43</v>
      </c>
      <c r="K718" s="10">
        <f>L718/1000000000000</f>
        <v>2.306357441761</v>
      </c>
      <c r="L718" s="10">
        <v>2306357441761</v>
      </c>
      <c r="M718" s="10">
        <v>1.17</v>
      </c>
      <c r="N718" s="10">
        <v>1</v>
      </c>
      <c r="O718" s="14">
        <f>IF([1]!Table_1[[#This Row],[연도]]=2016,1,0)</f>
        <v>0</v>
      </c>
      <c r="P718" s="14">
        <f>IF([1]!Table_1[[#This Row],[연도]]=2017,1,0)</f>
        <v>0</v>
      </c>
      <c r="Q718" s="14">
        <f>IF([1]!Table_1[[#This Row],[연도]]=2018,1,0)</f>
        <v>0</v>
      </c>
      <c r="R718" s="14">
        <f>IF([1]!Table_1[[#This Row],[연도]]=2019,1,0)</f>
        <v>0</v>
      </c>
      <c r="S718" s="14">
        <f>IF([1]!Table_1[[#This Row],[연도]]=2020,1,0)</f>
        <v>1</v>
      </c>
      <c r="T718" s="14">
        <f>IF([1]!Table_1[[#This Row],[연도]]=2021,1,0)</f>
        <v>0</v>
      </c>
      <c r="U718" s="14">
        <f>IF([1]!Table_1[[#This Row],[연도]]=2022,1,0)</f>
        <v>0</v>
      </c>
      <c r="V718" s="14">
        <f>IF([1]!Table_1[[#This Row],[연도]]=2023,1,0)</f>
        <v>0</v>
      </c>
      <c r="W718" s="10">
        <v>1.04</v>
      </c>
      <c r="X718" s="10">
        <f>Y718/1000000000000</f>
        <v>0.18451081934999999</v>
      </c>
      <c r="Y718" s="14">
        <f>[1]!Table_1[[#This Row],[주가]]*[1]!Table_1[[#This Row],[기말주식수]]</f>
        <v>184510819350</v>
      </c>
      <c r="Z718" s="14">
        <f>AA718/10</f>
        <v>0.27496123834160774</v>
      </c>
      <c r="AA718" s="14">
        <f>[1]!Table_1[[#This Row],[시가총액]]/[1]!Table_1[[#This Row],[당기순이익(세후영업이익)]]</f>
        <v>2.7496123834160775</v>
      </c>
      <c r="AB718" s="10">
        <v>6060691500</v>
      </c>
    </row>
    <row r="719" spans="1:28" ht="19.2">
      <c r="A719" s="12">
        <v>718</v>
      </c>
      <c r="B719" s="12">
        <v>3030</v>
      </c>
      <c r="C719" s="13" t="s">
        <v>113</v>
      </c>
      <c r="D719" s="13" t="s">
        <v>6</v>
      </c>
      <c r="E719" s="12">
        <v>2021</v>
      </c>
      <c r="F719" s="12">
        <v>3.12</v>
      </c>
      <c r="G719" s="15">
        <f>([1]!Table_1[[#This Row],[총자산]]-[1]!Table_1[[#This Row],[장부가치 자기자본]]+[1]!Table_1[[#This Row],[시가총액]])/[1]!Table_1[[#This Row],[총자산]]</f>
        <v>0.5998407115529204</v>
      </c>
      <c r="H719" s="14">
        <f>I719/100000000000</f>
        <v>2.9895200000000002</v>
      </c>
      <c r="I719" s="12">
        <v>298952000000</v>
      </c>
      <c r="J719" s="12">
        <v>25.2</v>
      </c>
      <c r="K719" s="10">
        <f>L719/1000000000000</f>
        <v>2.8417221275790001</v>
      </c>
      <c r="L719" s="12">
        <v>2841722127579</v>
      </c>
      <c r="M719" s="12">
        <v>3.24</v>
      </c>
      <c r="N719" s="12">
        <v>1</v>
      </c>
      <c r="O719" s="15">
        <f>IF([1]!Table_1[[#This Row],[연도]]=2016,1,0)</f>
        <v>0</v>
      </c>
      <c r="P719" s="15">
        <f>IF([1]!Table_1[[#This Row],[연도]]=2017,1,0)</f>
        <v>0</v>
      </c>
      <c r="Q719" s="15">
        <f>IF([1]!Table_1[[#This Row],[연도]]=2018,1,0)</f>
        <v>0</v>
      </c>
      <c r="R719" s="15">
        <f>IF([1]!Table_1[[#This Row],[연도]]=2019,1,0)</f>
        <v>0</v>
      </c>
      <c r="S719" s="15">
        <f>IF([1]!Table_1[[#This Row],[연도]]=2020,1,0)</f>
        <v>0</v>
      </c>
      <c r="T719" s="15">
        <f>IF([1]!Table_1[[#This Row],[연도]]=2021,1,0)</f>
        <v>1</v>
      </c>
      <c r="U719" s="15">
        <f>IF([1]!Table_1[[#This Row],[연도]]=2022,1,0)</f>
        <v>0</v>
      </c>
      <c r="V719" s="15">
        <f>IF([1]!Table_1[[#This Row],[연도]]=2023,1,0)</f>
        <v>0</v>
      </c>
      <c r="W719" s="12">
        <v>1.34</v>
      </c>
      <c r="X719" s="10">
        <f>Y719/1000000000000</f>
        <v>0.42659067099999998</v>
      </c>
      <c r="Y719" s="15">
        <f>[1]!Table_1[[#This Row],[주가]]*[1]!Table_1[[#This Row],[기말주식수]]</f>
        <v>426590671000</v>
      </c>
      <c r="Z719" s="14">
        <f>AA719/10</f>
        <v>0.14269537283577297</v>
      </c>
      <c r="AA719" s="15">
        <f>[1]!Table_1[[#This Row],[시가총액]]/[1]!Table_1[[#This Row],[당기순이익(세후영업이익)]]</f>
        <v>1.4269537283577296</v>
      </c>
      <c r="AB719" s="12">
        <v>7070806750</v>
      </c>
    </row>
    <row r="720" spans="1:28" ht="19.2">
      <c r="A720" s="10">
        <v>719</v>
      </c>
      <c r="B720" s="10">
        <v>3030</v>
      </c>
      <c r="C720" s="11" t="s">
        <v>113</v>
      </c>
      <c r="D720" s="11" t="s">
        <v>6</v>
      </c>
      <c r="E720" s="10">
        <v>2022</v>
      </c>
      <c r="F720" s="10">
        <v>2.4159999999999999</v>
      </c>
      <c r="G720" s="14">
        <f>([1]!Table_1[[#This Row],[총자산]]-[1]!Table_1[[#This Row],[장부가치 자기자본]]+[1]!Table_1[[#This Row],[시가총액]])/[1]!Table_1[[#This Row],[총자산]]</f>
        <v>0.61533635572431722</v>
      </c>
      <c r="H720" s="14">
        <f>I720/100000000000</f>
        <v>5.67164</v>
      </c>
      <c r="I720" s="10">
        <v>567164000000</v>
      </c>
      <c r="J720" s="10">
        <v>23.22</v>
      </c>
      <c r="K720" s="10">
        <f>L720/1000000000000</f>
        <v>3.9538341506600001</v>
      </c>
      <c r="L720" s="10">
        <v>3953834150660</v>
      </c>
      <c r="M720" s="10">
        <v>5.25</v>
      </c>
      <c r="N720" s="10">
        <v>1</v>
      </c>
      <c r="O720" s="14">
        <f>IF([1]!Table_1[[#This Row],[연도]]=2016,1,0)</f>
        <v>0</v>
      </c>
      <c r="P720" s="14">
        <f>IF([1]!Table_1[[#This Row],[연도]]=2017,1,0)</f>
        <v>0</v>
      </c>
      <c r="Q720" s="14">
        <f>IF([1]!Table_1[[#This Row],[연도]]=2018,1,0)</f>
        <v>0</v>
      </c>
      <c r="R720" s="14">
        <f>IF([1]!Table_1[[#This Row],[연도]]=2019,1,0)</f>
        <v>0</v>
      </c>
      <c r="S720" s="14">
        <f>IF([1]!Table_1[[#This Row],[연도]]=2020,1,0)</f>
        <v>0</v>
      </c>
      <c r="T720" s="14">
        <f>IF([1]!Table_1[[#This Row],[연도]]=2021,1,0)</f>
        <v>0</v>
      </c>
      <c r="U720" s="14">
        <f>IF([1]!Table_1[[#This Row],[연도]]=2022,1,0)</f>
        <v>1</v>
      </c>
      <c r="V720" s="14">
        <f>IF([1]!Table_1[[#This Row],[연도]]=2023,1,0)</f>
        <v>0</v>
      </c>
      <c r="W720" s="10">
        <v>1.62</v>
      </c>
      <c r="X720" s="10">
        <f>Y720/1000000000000</f>
        <v>0.60675275049999999</v>
      </c>
      <c r="Y720" s="14">
        <f>[1]!Table_1[[#This Row],[주가]]*[1]!Table_1[[#This Row],[기말주식수]]</f>
        <v>606752750500</v>
      </c>
      <c r="Z720" s="14">
        <f>AA720/10</f>
        <v>0.10698012400293389</v>
      </c>
      <c r="AA720" s="14">
        <f>[1]!Table_1[[#This Row],[시가총액]]/[1]!Table_1[[#This Row],[당기순이익(세후영업이익)]]</f>
        <v>1.0698012400293389</v>
      </c>
      <c r="AB720" s="10">
        <v>9091037250</v>
      </c>
    </row>
    <row r="721" spans="1:28" ht="19.2">
      <c r="A721" s="12">
        <v>720</v>
      </c>
      <c r="B721" s="12">
        <v>3030</v>
      </c>
      <c r="C721" s="13" t="s">
        <v>113</v>
      </c>
      <c r="D721" s="13" t="s">
        <v>6</v>
      </c>
      <c r="E721" s="12">
        <v>2023</v>
      </c>
      <c r="F721" s="12">
        <v>1.9730000000000001</v>
      </c>
      <c r="G721" s="15">
        <f>([1]!Table_1[[#This Row],[총자산]]-[1]!Table_1[[#This Row],[장부가치 자기자본]]+[1]!Table_1[[#This Row],[시가총액]])/[1]!Table_1[[#This Row],[총자산]]</f>
        <v>0.67865029652199482</v>
      </c>
      <c r="H721" s="14">
        <f>I721/100000000000</f>
        <v>5.9094600000000002</v>
      </c>
      <c r="I721" s="12">
        <v>590946000000</v>
      </c>
      <c r="J721" s="12">
        <v>21.52</v>
      </c>
      <c r="K721" s="10">
        <f>L721/1000000000000</f>
        <v>3.9133424727410002</v>
      </c>
      <c r="L721" s="12">
        <v>3913342472741</v>
      </c>
      <c r="M721" s="12">
        <v>6.1</v>
      </c>
      <c r="N721" s="12">
        <v>1</v>
      </c>
      <c r="O721" s="15">
        <f>IF([1]!Table_1[[#This Row],[연도]]=2016,1,0)</f>
        <v>0</v>
      </c>
      <c r="P721" s="15">
        <f>IF([1]!Table_1[[#This Row],[연도]]=2017,1,0)</f>
        <v>0</v>
      </c>
      <c r="Q721" s="15">
        <f>IF([1]!Table_1[[#This Row],[연도]]=2018,1,0)</f>
        <v>0</v>
      </c>
      <c r="R721" s="15">
        <f>IF([1]!Table_1[[#This Row],[연도]]=2019,1,0)</f>
        <v>0</v>
      </c>
      <c r="S721" s="15">
        <f>IF([1]!Table_1[[#This Row],[연도]]=2020,1,0)</f>
        <v>0</v>
      </c>
      <c r="T721" s="15">
        <f>IF([1]!Table_1[[#This Row],[연도]]=2021,1,0)</f>
        <v>0</v>
      </c>
      <c r="U721" s="15">
        <f>IF([1]!Table_1[[#This Row],[연도]]=2022,1,0)</f>
        <v>0</v>
      </c>
      <c r="V721" s="15">
        <f>IF([1]!Table_1[[#This Row],[연도]]=2023,1,0)</f>
        <v>1</v>
      </c>
      <c r="W721" s="12">
        <v>0.34</v>
      </c>
      <c r="X721" s="10">
        <f>Y721/1000000000000</f>
        <v>0.99399767999999999</v>
      </c>
      <c r="Y721" s="15">
        <f>[1]!Table_1[[#This Row],[주가]]*[1]!Table_1[[#This Row],[기말주식수]]</f>
        <v>993997680000</v>
      </c>
      <c r="Z721" s="14">
        <f>AA721/10</f>
        <v>0.16820448568904772</v>
      </c>
      <c r="AA721" s="15">
        <f>[1]!Table_1[[#This Row],[시가총액]]/[1]!Table_1[[#This Row],[당기순이익(세후영업이익)]]</f>
        <v>1.6820448568904773</v>
      </c>
      <c r="AB721" s="12">
        <v>8080922000</v>
      </c>
    </row>
    <row r="722" spans="1:28" ht="19.2">
      <c r="A722" s="10">
        <v>721</v>
      </c>
      <c r="B722" s="10">
        <v>3070</v>
      </c>
      <c r="C722" s="11" t="s">
        <v>114</v>
      </c>
      <c r="D722" s="11" t="s">
        <v>6</v>
      </c>
      <c r="E722" s="10">
        <v>2016</v>
      </c>
      <c r="F722" s="10">
        <v>41.863999999999997</v>
      </c>
      <c r="G722" s="14">
        <f>([1]!Table_1[[#This Row],[총자산]]-[1]!Table_1[[#This Row],[장부가치 자기자본]]+[1]!Table_1[[#This Row],[시가총액]])/[1]!Table_1[[#This Row],[총자산]]</f>
        <v>0.8758234911348689</v>
      </c>
      <c r="H722" s="14">
        <f>I722/100000000000</f>
        <v>0.60691918734999994</v>
      </c>
      <c r="I722" s="10">
        <v>60691918735</v>
      </c>
      <c r="J722" s="10">
        <v>5.26</v>
      </c>
      <c r="K722" s="10">
        <f>L722/1000000000000</f>
        <v>3.1850760533989999</v>
      </c>
      <c r="L722" s="10">
        <v>3185076053399</v>
      </c>
      <c r="M722" s="10">
        <v>0.37</v>
      </c>
      <c r="N722" s="10">
        <v>1</v>
      </c>
      <c r="O722" s="14">
        <f>IF([1]!Table_1[[#This Row],[연도]]=2016,1,0)</f>
        <v>1</v>
      </c>
      <c r="P722" s="14">
        <f>IF([1]!Table_1[[#This Row],[연도]]=2017,1,0)</f>
        <v>0</v>
      </c>
      <c r="Q722" s="14">
        <f>IF([1]!Table_1[[#This Row],[연도]]=2018,1,0)</f>
        <v>0</v>
      </c>
      <c r="R722" s="14">
        <f>IF([1]!Table_1[[#This Row],[연도]]=2019,1,0)</f>
        <v>0</v>
      </c>
      <c r="S722" s="14">
        <f>IF([1]!Table_1[[#This Row],[연도]]=2020,1,0)</f>
        <v>0</v>
      </c>
      <c r="T722" s="14">
        <f>IF([1]!Table_1[[#This Row],[연도]]=2021,1,0)</f>
        <v>0</v>
      </c>
      <c r="U722" s="14">
        <f>IF([1]!Table_1[[#This Row],[연도]]=2022,1,0)</f>
        <v>0</v>
      </c>
      <c r="V722" s="14">
        <f>IF([1]!Table_1[[#This Row],[연도]]=2023,1,0)</f>
        <v>0</v>
      </c>
      <c r="W722" s="10">
        <v>0.89</v>
      </c>
      <c r="X722" s="10">
        <f>Y722/1000000000000</f>
        <v>0.17746564247999999</v>
      </c>
      <c r="Y722" s="14">
        <f>[1]!Table_1[[#This Row],[주가]]*[1]!Table_1[[#This Row],[기말주식수]]</f>
        <v>177465642480</v>
      </c>
      <c r="Z722" s="14">
        <f>AA722/10</f>
        <v>0.29240407319279327</v>
      </c>
      <c r="AA722" s="14">
        <f>[1]!Table_1[[#This Row],[시가총액]]/[1]!Table_1[[#This Row],[당기순이익(세후영업이익)]]</f>
        <v>2.9240407319279327</v>
      </c>
      <c r="AB722" s="10">
        <v>2569223050</v>
      </c>
    </row>
    <row r="723" spans="1:28" ht="19.2">
      <c r="A723" s="12">
        <v>722</v>
      </c>
      <c r="B723" s="12">
        <v>3070</v>
      </c>
      <c r="C723" s="13" t="s">
        <v>114</v>
      </c>
      <c r="D723" s="13" t="s">
        <v>6</v>
      </c>
      <c r="E723" s="12">
        <v>2017</v>
      </c>
      <c r="F723" s="12">
        <v>25.053000000000001</v>
      </c>
      <c r="G723" s="15">
        <f>([1]!Table_1[[#This Row],[총자산]]-[1]!Table_1[[#This Row],[장부가치 자기자본]]+[1]!Table_1[[#This Row],[시가총액]])/[1]!Table_1[[#This Row],[총자산]]</f>
        <v>0.89853313584366701</v>
      </c>
      <c r="H723" s="14">
        <f>I723/100000000000</f>
        <v>0.72509168599999996</v>
      </c>
      <c r="I723" s="12">
        <v>72509168600</v>
      </c>
      <c r="J723" s="12">
        <v>8.6300000000000008</v>
      </c>
      <c r="K723" s="10">
        <f>L723/1000000000000</f>
        <v>3.6536060343710002</v>
      </c>
      <c r="L723" s="12">
        <v>3653606034371</v>
      </c>
      <c r="M723" s="12">
        <v>0.32</v>
      </c>
      <c r="N723" s="12">
        <v>1</v>
      </c>
      <c r="O723" s="15">
        <f>IF([1]!Table_1[[#This Row],[연도]]=2016,1,0)</f>
        <v>0</v>
      </c>
      <c r="P723" s="15">
        <f>IF([1]!Table_1[[#This Row],[연도]]=2017,1,0)</f>
        <v>1</v>
      </c>
      <c r="Q723" s="15">
        <f>IF([1]!Table_1[[#This Row],[연도]]=2018,1,0)</f>
        <v>0</v>
      </c>
      <c r="R723" s="15">
        <f>IF([1]!Table_1[[#This Row],[연도]]=2019,1,0)</f>
        <v>0</v>
      </c>
      <c r="S723" s="15">
        <f>IF([1]!Table_1[[#This Row],[연도]]=2020,1,0)</f>
        <v>0</v>
      </c>
      <c r="T723" s="15">
        <f>IF([1]!Table_1[[#This Row],[연도]]=2021,1,0)</f>
        <v>0</v>
      </c>
      <c r="U723" s="15">
        <f>IF([1]!Table_1[[#This Row],[연도]]=2022,1,0)</f>
        <v>0</v>
      </c>
      <c r="V723" s="15">
        <f>IF([1]!Table_1[[#This Row],[연도]]=2023,1,0)</f>
        <v>0</v>
      </c>
      <c r="W723" s="12">
        <v>0.89</v>
      </c>
      <c r="X723" s="10">
        <f>Y723/1000000000000</f>
        <v>0.23576801617599999</v>
      </c>
      <c r="Y723" s="15">
        <f>[1]!Table_1[[#This Row],[주가]]*[1]!Table_1[[#This Row],[기말주식수]]</f>
        <v>235768016176</v>
      </c>
      <c r="Z723" s="14">
        <f>AA723/10</f>
        <v>0.32515614332392168</v>
      </c>
      <c r="AA723" s="15">
        <f>[1]!Table_1[[#This Row],[시가총액]]/[1]!Table_1[[#This Row],[당기순이익(세후영업이익)]]</f>
        <v>3.2515614332392166</v>
      </c>
      <c r="AB723" s="12">
        <v>3820308400</v>
      </c>
    </row>
    <row r="724" spans="1:28" ht="19.2">
      <c r="A724" s="10">
        <v>723</v>
      </c>
      <c r="B724" s="10">
        <v>3070</v>
      </c>
      <c r="C724" s="11" t="s">
        <v>114</v>
      </c>
      <c r="D724" s="11" t="s">
        <v>6</v>
      </c>
      <c r="E724" s="10">
        <v>2018</v>
      </c>
      <c r="F724" s="10">
        <v>17.66</v>
      </c>
      <c r="G724" s="14">
        <f>([1]!Table_1[[#This Row],[총자산]]-[1]!Table_1[[#This Row],[장부가치 자기자본]]+[1]!Table_1[[#This Row],[시가총액]])/[1]!Table_1[[#This Row],[총자산]]</f>
        <v>0.86483457111947404</v>
      </c>
      <c r="H724" s="14">
        <f>I724/100000000000</f>
        <v>0.76764013370999995</v>
      </c>
      <c r="I724" s="10">
        <v>76764013371</v>
      </c>
      <c r="J724" s="10">
        <v>-10.16</v>
      </c>
      <c r="K724" s="10">
        <f>L724/1000000000000</f>
        <v>3.3582534052240001</v>
      </c>
      <c r="L724" s="10">
        <v>3358253405224</v>
      </c>
      <c r="M724" s="10">
        <v>0.37</v>
      </c>
      <c r="N724" s="10">
        <v>1</v>
      </c>
      <c r="O724" s="14">
        <f>IF([1]!Table_1[[#This Row],[연도]]=2016,1,0)</f>
        <v>0</v>
      </c>
      <c r="P724" s="14">
        <f>IF([1]!Table_1[[#This Row],[연도]]=2017,1,0)</f>
        <v>0</v>
      </c>
      <c r="Q724" s="14">
        <f>IF([1]!Table_1[[#This Row],[연도]]=2018,1,0)</f>
        <v>1</v>
      </c>
      <c r="R724" s="14">
        <f>IF([1]!Table_1[[#This Row],[연도]]=2019,1,0)</f>
        <v>0</v>
      </c>
      <c r="S724" s="14">
        <f>IF([1]!Table_1[[#This Row],[연도]]=2020,1,0)</f>
        <v>0</v>
      </c>
      <c r="T724" s="14">
        <f>IF([1]!Table_1[[#This Row],[연도]]=2021,1,0)</f>
        <v>0</v>
      </c>
      <c r="U724" s="14">
        <f>IF([1]!Table_1[[#This Row],[연도]]=2022,1,0)</f>
        <v>0</v>
      </c>
      <c r="V724" s="14">
        <f>IF([1]!Table_1[[#This Row],[연도]]=2023,1,0)</f>
        <v>0</v>
      </c>
      <c r="W724" s="10">
        <v>1.03</v>
      </c>
      <c r="X724" s="10">
        <f>Y724/1000000000000</f>
        <v>0.17188476628400001</v>
      </c>
      <c r="Y724" s="14">
        <f>[1]!Table_1[[#This Row],[주가]]*[1]!Table_1[[#This Row],[기말주식수]]</f>
        <v>171884766284</v>
      </c>
      <c r="Z724" s="14">
        <f>AA724/10</f>
        <v>0.22391320976572965</v>
      </c>
      <c r="AA724" s="14">
        <f>[1]!Table_1[[#This Row],[시가총액]]/[1]!Table_1[[#This Row],[당기순이익(세후영업이익)]]</f>
        <v>2.2391320976572966</v>
      </c>
      <c r="AB724" s="10">
        <v>2552006950</v>
      </c>
    </row>
    <row r="725" spans="1:28" ht="19.2">
      <c r="A725" s="12">
        <v>724</v>
      </c>
      <c r="B725" s="12">
        <v>3070</v>
      </c>
      <c r="C725" s="13" t="s">
        <v>114</v>
      </c>
      <c r="D725" s="13" t="s">
        <v>6</v>
      </c>
      <c r="E725" s="12">
        <v>2019</v>
      </c>
      <c r="F725" s="12">
        <v>19.18</v>
      </c>
      <c r="G725" s="15">
        <f>([1]!Table_1[[#This Row],[총자산]]-[1]!Table_1[[#This Row],[장부가치 자기자본]]+[1]!Table_1[[#This Row],[시가총액]])/[1]!Table_1[[#This Row],[총자산]]</f>
        <v>0.89960276546611628</v>
      </c>
      <c r="H725" s="14">
        <f>I725/100000000000</f>
        <v>1.25552</v>
      </c>
      <c r="I725" s="12">
        <v>125552000000</v>
      </c>
      <c r="J725" s="12">
        <v>8.4600000000000009</v>
      </c>
      <c r="K725" s="10">
        <f>L725/1000000000000</f>
        <v>3.4841459376990001</v>
      </c>
      <c r="L725" s="12">
        <v>3484145937699</v>
      </c>
      <c r="M725" s="12">
        <v>0.83</v>
      </c>
      <c r="N725" s="12">
        <v>2</v>
      </c>
      <c r="O725" s="15">
        <f>IF([1]!Table_1[[#This Row],[연도]]=2016,1,0)</f>
        <v>0</v>
      </c>
      <c r="P725" s="15">
        <f>IF([1]!Table_1[[#This Row],[연도]]=2017,1,0)</f>
        <v>0</v>
      </c>
      <c r="Q725" s="15">
        <f>IF([1]!Table_1[[#This Row],[연도]]=2018,1,0)</f>
        <v>0</v>
      </c>
      <c r="R725" s="15">
        <f>IF([1]!Table_1[[#This Row],[연도]]=2019,1,0)</f>
        <v>1</v>
      </c>
      <c r="S725" s="15">
        <f>IF([1]!Table_1[[#This Row],[연도]]=2020,1,0)</f>
        <v>0</v>
      </c>
      <c r="T725" s="15">
        <f>IF([1]!Table_1[[#This Row],[연도]]=2021,1,0)</f>
        <v>0</v>
      </c>
      <c r="U725" s="15">
        <f>IF([1]!Table_1[[#This Row],[연도]]=2022,1,0)</f>
        <v>0</v>
      </c>
      <c r="V725" s="15">
        <f>IF([1]!Table_1[[#This Row],[연도]]=2023,1,0)</f>
        <v>0</v>
      </c>
      <c r="W725" s="12">
        <v>1.87</v>
      </c>
      <c r="X725" s="10">
        <f>Y725/1000000000000</f>
        <v>0.23359991850799999</v>
      </c>
      <c r="Y725" s="15">
        <f>[1]!Table_1[[#This Row],[주가]]*[1]!Table_1[[#This Row],[기말주식수]]</f>
        <v>233599918508</v>
      </c>
      <c r="Z725" s="14">
        <f>AA725/10</f>
        <v>0.18605830134764878</v>
      </c>
      <c r="AA725" s="15">
        <f>[1]!Table_1[[#This Row],[시가총액]]/[1]!Table_1[[#This Row],[당기순이익(세후영업이익)]]</f>
        <v>1.8605830134764878</v>
      </c>
      <c r="AB725" s="12">
        <v>8893514200</v>
      </c>
    </row>
    <row r="726" spans="1:28" ht="19.2">
      <c r="A726" s="10">
        <v>725</v>
      </c>
      <c r="B726" s="10">
        <v>3070</v>
      </c>
      <c r="C726" s="11" t="s">
        <v>114</v>
      </c>
      <c r="D726" s="11" t="s">
        <v>6</v>
      </c>
      <c r="E726" s="10">
        <v>2020</v>
      </c>
      <c r="F726" s="10">
        <v>12.659000000000001</v>
      </c>
      <c r="G726" s="14">
        <f>([1]!Table_1[[#This Row],[총자산]]-[1]!Table_1[[#This Row],[장부가치 자기자본]]+[1]!Table_1[[#This Row],[시가총액]])/[1]!Table_1[[#This Row],[총자산]]</f>
        <v>0.99149028913670267</v>
      </c>
      <c r="H726" s="14">
        <f>I726/100000000000</f>
        <v>1.7635000000000001</v>
      </c>
      <c r="I726" s="10">
        <v>176350000000</v>
      </c>
      <c r="J726" s="10">
        <v>11.99</v>
      </c>
      <c r="K726" s="10">
        <f>L726/1000000000000</f>
        <v>3.9282243231730001</v>
      </c>
      <c r="L726" s="10">
        <v>3928224323173</v>
      </c>
      <c r="M726" s="10">
        <v>1.1399999999999999</v>
      </c>
      <c r="N726" s="10">
        <v>2</v>
      </c>
      <c r="O726" s="14">
        <f>IF([1]!Table_1[[#This Row],[연도]]=2016,1,0)</f>
        <v>0</v>
      </c>
      <c r="P726" s="14">
        <f>IF([1]!Table_1[[#This Row],[연도]]=2017,1,0)</f>
        <v>0</v>
      </c>
      <c r="Q726" s="14">
        <f>IF([1]!Table_1[[#This Row],[연도]]=2018,1,0)</f>
        <v>0</v>
      </c>
      <c r="R726" s="14">
        <f>IF([1]!Table_1[[#This Row],[연도]]=2019,1,0)</f>
        <v>0</v>
      </c>
      <c r="S726" s="14">
        <f>IF([1]!Table_1[[#This Row],[연도]]=2020,1,0)</f>
        <v>1</v>
      </c>
      <c r="T726" s="14">
        <f>IF([1]!Table_1[[#This Row],[연도]]=2021,1,0)</f>
        <v>0</v>
      </c>
      <c r="U726" s="14">
        <f>IF([1]!Table_1[[#This Row],[연도]]=2022,1,0)</f>
        <v>0</v>
      </c>
      <c r="V726" s="14">
        <f>IF([1]!Table_1[[#This Row],[연도]]=2023,1,0)</f>
        <v>0</v>
      </c>
      <c r="W726" s="10">
        <v>1.86</v>
      </c>
      <c r="X726" s="10">
        <f>Y726/1000000000000</f>
        <v>0.46528384372800002</v>
      </c>
      <c r="Y726" s="14">
        <f>[1]!Table_1[[#This Row],[주가]]*[1]!Table_1[[#This Row],[기말주식수]]</f>
        <v>465283843728</v>
      </c>
      <c r="Z726" s="14">
        <f>AA726/10</f>
        <v>0.26384113622228522</v>
      </c>
      <c r="AA726" s="14">
        <f>[1]!Table_1[[#This Row],[시가총액]]/[1]!Table_1[[#This Row],[당기순이익(세후영업이익)]]</f>
        <v>2.6384113622228522</v>
      </c>
      <c r="AB726" s="10">
        <v>10189173650</v>
      </c>
    </row>
    <row r="727" spans="1:28" ht="19.2">
      <c r="A727" s="12">
        <v>726</v>
      </c>
      <c r="B727" s="12">
        <v>3070</v>
      </c>
      <c r="C727" s="13" t="s">
        <v>114</v>
      </c>
      <c r="D727" s="13" t="s">
        <v>6</v>
      </c>
      <c r="E727" s="12">
        <v>2021</v>
      </c>
      <c r="F727" s="12">
        <v>9.2970000000000006</v>
      </c>
      <c r="G727" s="15">
        <f>([1]!Table_1[[#This Row],[총자산]]-[1]!Table_1[[#This Row],[장부가치 자기자본]]+[1]!Table_1[[#This Row],[시가총액]])/[1]!Table_1[[#This Row],[총자산]]</f>
        <v>0.97339522300473624</v>
      </c>
      <c r="H727" s="14">
        <f>I727/100000000000</f>
        <v>2.4151600000000002</v>
      </c>
      <c r="I727" s="12">
        <v>241516000000</v>
      </c>
      <c r="J727" s="12">
        <v>4.29</v>
      </c>
      <c r="K727" s="10">
        <f>L727/1000000000000</f>
        <v>4.7495080210229998</v>
      </c>
      <c r="L727" s="12">
        <v>4749508021023</v>
      </c>
      <c r="M727" s="12">
        <v>1.35</v>
      </c>
      <c r="N727" s="12">
        <v>2</v>
      </c>
      <c r="O727" s="15">
        <f>IF([1]!Table_1[[#This Row],[연도]]=2016,1,0)</f>
        <v>0</v>
      </c>
      <c r="P727" s="15">
        <f>IF([1]!Table_1[[#This Row],[연도]]=2017,1,0)</f>
        <v>0</v>
      </c>
      <c r="Q727" s="15">
        <f>IF([1]!Table_1[[#This Row],[연도]]=2018,1,0)</f>
        <v>0</v>
      </c>
      <c r="R727" s="15">
        <f>IF([1]!Table_1[[#This Row],[연도]]=2019,1,0)</f>
        <v>0</v>
      </c>
      <c r="S727" s="15">
        <f>IF([1]!Table_1[[#This Row],[연도]]=2020,1,0)</f>
        <v>0</v>
      </c>
      <c r="T727" s="15">
        <f>IF([1]!Table_1[[#This Row],[연도]]=2021,1,0)</f>
        <v>1</v>
      </c>
      <c r="U727" s="15">
        <f>IF([1]!Table_1[[#This Row],[연도]]=2022,1,0)</f>
        <v>0</v>
      </c>
      <c r="V727" s="15">
        <f>IF([1]!Table_1[[#This Row],[연도]]=2023,1,0)</f>
        <v>0</v>
      </c>
      <c r="W727" s="12">
        <v>1.63</v>
      </c>
      <c r="X727" s="10">
        <f>Y727/1000000000000</f>
        <v>0.54484798605600004</v>
      </c>
      <c r="Y727" s="15">
        <f>[1]!Table_1[[#This Row],[주가]]*[1]!Table_1[[#This Row],[기말주식수]]</f>
        <v>544847986056</v>
      </c>
      <c r="Z727" s="14">
        <f>AA727/10</f>
        <v>0.22559498586263435</v>
      </c>
      <c r="AA727" s="15">
        <f>[1]!Table_1[[#This Row],[시가총액]]/[1]!Table_1[[#This Row],[당기순이익(세후영업이익)]]</f>
        <v>2.2559498586263436</v>
      </c>
      <c r="AB727" s="12">
        <v>12732616050</v>
      </c>
    </row>
    <row r="728" spans="1:28" ht="19.2">
      <c r="A728" s="10">
        <v>727</v>
      </c>
      <c r="B728" s="10">
        <v>3070</v>
      </c>
      <c r="C728" s="11" t="s">
        <v>114</v>
      </c>
      <c r="D728" s="11" t="s">
        <v>6</v>
      </c>
      <c r="E728" s="10">
        <v>2022</v>
      </c>
      <c r="F728" s="10">
        <v>7.335</v>
      </c>
      <c r="G728" s="14">
        <f>([1]!Table_1[[#This Row],[총자산]]-[1]!Table_1[[#This Row],[장부가치 자기자본]]+[1]!Table_1[[#This Row],[시가총액]])/[1]!Table_1[[#This Row],[총자산]]</f>
        <v>0.96069810875270045</v>
      </c>
      <c r="H728" s="14">
        <f>I728/100000000000</f>
        <v>1.6668700000000001</v>
      </c>
      <c r="I728" s="10">
        <v>166687000000</v>
      </c>
      <c r="J728" s="10">
        <v>10.029999999999999</v>
      </c>
      <c r="K728" s="10">
        <f>L728/1000000000000</f>
        <v>2.6020768746730001</v>
      </c>
      <c r="L728" s="10">
        <v>2602076874673</v>
      </c>
      <c r="M728" s="10">
        <v>1.55</v>
      </c>
      <c r="N728" s="10">
        <v>2</v>
      </c>
      <c r="O728" s="14">
        <f>IF([1]!Table_1[[#This Row],[연도]]=2016,1,0)</f>
        <v>0</v>
      </c>
      <c r="P728" s="14">
        <f>IF([1]!Table_1[[#This Row],[연도]]=2017,1,0)</f>
        <v>0</v>
      </c>
      <c r="Q728" s="14">
        <f>IF([1]!Table_1[[#This Row],[연도]]=2018,1,0)</f>
        <v>0</v>
      </c>
      <c r="R728" s="14">
        <f>IF([1]!Table_1[[#This Row],[연도]]=2019,1,0)</f>
        <v>0</v>
      </c>
      <c r="S728" s="14">
        <f>IF([1]!Table_1[[#This Row],[연도]]=2020,1,0)</f>
        <v>0</v>
      </c>
      <c r="T728" s="14">
        <f>IF([1]!Table_1[[#This Row],[연도]]=2021,1,0)</f>
        <v>0</v>
      </c>
      <c r="U728" s="14">
        <f>IF([1]!Table_1[[#This Row],[연도]]=2022,1,0)</f>
        <v>1</v>
      </c>
      <c r="V728" s="14">
        <f>IF([1]!Table_1[[#This Row],[연도]]=2023,1,0)</f>
        <v>0</v>
      </c>
      <c r="W728" s="10">
        <v>3.18</v>
      </c>
      <c r="X728" s="10">
        <f>Y728/1000000000000</f>
        <v>0.45202315333999998</v>
      </c>
      <c r="Y728" s="14">
        <f>[1]!Table_1[[#This Row],[주가]]*[1]!Table_1[[#This Row],[기말주식수]]</f>
        <v>452023153340</v>
      </c>
      <c r="Z728" s="14">
        <f>AA728/10</f>
        <v>0.27118080794543065</v>
      </c>
      <c r="AA728" s="14">
        <f>[1]!Table_1[[#This Row],[시가총액]]/[1]!Table_1[[#This Row],[당기순이익(세후영업이익)]]</f>
        <v>2.7118080794543067</v>
      </c>
      <c r="AB728" s="10">
        <v>10424914750</v>
      </c>
    </row>
    <row r="729" spans="1:28" ht="19.2">
      <c r="A729" s="12">
        <v>728</v>
      </c>
      <c r="B729" s="12">
        <v>3080</v>
      </c>
      <c r="C729" s="13" t="s">
        <v>115</v>
      </c>
      <c r="D729" s="13" t="s">
        <v>6</v>
      </c>
      <c r="E729" s="12">
        <v>2016</v>
      </c>
      <c r="F729" s="12">
        <v>11.739000000000001</v>
      </c>
      <c r="G729" s="15">
        <f>([1]!Table_1[[#This Row],[총자산]]-[1]!Table_1[[#This Row],[장부가치 자기자본]]+[1]!Table_1[[#This Row],[시가총액]])/[1]!Table_1[[#This Row],[총자산]]</f>
        <v>0.7571443169222517</v>
      </c>
      <c r="H729" s="14">
        <f>I729/100000000000</f>
        <v>1.2798829039999999E-2</v>
      </c>
      <c r="I729" s="12">
        <v>1279882904</v>
      </c>
      <c r="J729" s="12">
        <v>80.849999999999994</v>
      </c>
      <c r="K729" s="10">
        <f>L729/1000000000000</f>
        <v>5.8011680953000001E-2</v>
      </c>
      <c r="L729" s="12">
        <v>58011680953</v>
      </c>
      <c r="M729" s="12">
        <v>5.32</v>
      </c>
      <c r="N729" s="12">
        <v>1</v>
      </c>
      <c r="O729" s="15">
        <f>IF([1]!Table_1[[#This Row],[연도]]=2016,1,0)</f>
        <v>1</v>
      </c>
      <c r="P729" s="15">
        <f>IF([1]!Table_1[[#This Row],[연도]]=2017,1,0)</f>
        <v>0</v>
      </c>
      <c r="Q729" s="15">
        <f>IF([1]!Table_1[[#This Row],[연도]]=2018,1,0)</f>
        <v>0</v>
      </c>
      <c r="R729" s="15">
        <f>IF([1]!Table_1[[#This Row],[연도]]=2019,1,0)</f>
        <v>0</v>
      </c>
      <c r="S729" s="15">
        <f>IF([1]!Table_1[[#This Row],[연도]]=2020,1,0)</f>
        <v>0</v>
      </c>
      <c r="T729" s="15">
        <f>IF([1]!Table_1[[#This Row],[연도]]=2021,1,0)</f>
        <v>0</v>
      </c>
      <c r="U729" s="15">
        <f>IF([1]!Table_1[[#This Row],[연도]]=2022,1,0)</f>
        <v>0</v>
      </c>
      <c r="V729" s="15">
        <f>IF([1]!Table_1[[#This Row],[연도]]=2023,1,0)</f>
        <v>0</v>
      </c>
      <c r="W729" s="12">
        <v>1.1399999999999999</v>
      </c>
      <c r="X729" s="10">
        <f>Y729/1000000000000</f>
        <v>0.1133132</v>
      </c>
      <c r="Y729" s="15">
        <f>[1]!Table_1[[#This Row],[주가]]*[1]!Table_1[[#This Row],[기말주식수]]</f>
        <v>113313200000</v>
      </c>
      <c r="Z729" s="14">
        <f>AA729/10</f>
        <v>8.8534036704345258</v>
      </c>
      <c r="AA729" s="15">
        <f>[1]!Table_1[[#This Row],[시가총액]]/[1]!Table_1[[#This Row],[당기순이익(세후영업이익)]]</f>
        <v>88.534036704345255</v>
      </c>
      <c r="AB729" s="12">
        <v>8808800000</v>
      </c>
    </row>
    <row r="730" spans="1:28" ht="19.2">
      <c r="A730" s="10">
        <v>729</v>
      </c>
      <c r="B730" s="10">
        <v>3080</v>
      </c>
      <c r="C730" s="11" t="s">
        <v>115</v>
      </c>
      <c r="D730" s="11" t="s">
        <v>6</v>
      </c>
      <c r="E730" s="10">
        <v>2017</v>
      </c>
      <c r="F730" s="10">
        <v>123.492</v>
      </c>
      <c r="G730" s="14">
        <f>([1]!Table_1[[#This Row],[총자산]]-[1]!Table_1[[#This Row],[장부가치 자기자본]]+[1]!Table_1[[#This Row],[시가총액]])/[1]!Table_1[[#This Row],[총자산]]</f>
        <v>0.7840119131448251</v>
      </c>
      <c r="H730" s="14">
        <f>I730/100000000000</f>
        <v>-2.754196175E-2</v>
      </c>
      <c r="I730" s="10">
        <v>-2754196175</v>
      </c>
      <c r="J730" s="10">
        <v>-4.57</v>
      </c>
      <c r="K730" s="10">
        <f>L730/1000000000000</f>
        <v>5.8368808655E-2</v>
      </c>
      <c r="L730" s="10">
        <v>58368808655</v>
      </c>
      <c r="M730" s="10">
        <v>7.23</v>
      </c>
      <c r="N730" s="10">
        <v>1</v>
      </c>
      <c r="O730" s="14">
        <f>IF([1]!Table_1[[#This Row],[연도]]=2016,1,0)</f>
        <v>0</v>
      </c>
      <c r="P730" s="14">
        <f>IF([1]!Table_1[[#This Row],[연도]]=2017,1,0)</f>
        <v>1</v>
      </c>
      <c r="Q730" s="14">
        <f>IF([1]!Table_1[[#This Row],[연도]]=2018,1,0)</f>
        <v>0</v>
      </c>
      <c r="R730" s="14">
        <f>IF([1]!Table_1[[#This Row],[연도]]=2019,1,0)</f>
        <v>0</v>
      </c>
      <c r="S730" s="14">
        <f>IF([1]!Table_1[[#This Row],[연도]]=2020,1,0)</f>
        <v>0</v>
      </c>
      <c r="T730" s="14">
        <f>IF([1]!Table_1[[#This Row],[연도]]=2021,1,0)</f>
        <v>0</v>
      </c>
      <c r="U730" s="14">
        <f>IF([1]!Table_1[[#This Row],[연도]]=2022,1,0)</f>
        <v>0</v>
      </c>
      <c r="V730" s="14">
        <f>IF([1]!Table_1[[#This Row],[연도]]=2023,1,0)</f>
        <v>0</v>
      </c>
      <c r="W730" s="10">
        <v>1.4</v>
      </c>
      <c r="X730" s="10">
        <f>Y730/1000000000000</f>
        <v>0.1213212</v>
      </c>
      <c r="Y730" s="14">
        <f>[1]!Table_1[[#This Row],[주가]]*[1]!Table_1[[#This Row],[기말주식수]]</f>
        <v>121321200000</v>
      </c>
      <c r="Z730" s="14">
        <f>AA730/10</f>
        <v>-4.4049585538328619</v>
      </c>
      <c r="AA730" s="14">
        <f>[1]!Table_1[[#This Row],[시가총액]]/[1]!Table_1[[#This Row],[당기순이익(세후영업이익)]]</f>
        <v>-44.049585538328621</v>
      </c>
      <c r="AB730" s="10">
        <v>11451440000</v>
      </c>
    </row>
    <row r="731" spans="1:28" ht="19.2">
      <c r="A731" s="12">
        <v>730</v>
      </c>
      <c r="B731" s="12">
        <v>3080</v>
      </c>
      <c r="C731" s="13" t="s">
        <v>115</v>
      </c>
      <c r="D731" s="13" t="s">
        <v>6</v>
      </c>
      <c r="E731" s="12">
        <v>2018</v>
      </c>
      <c r="F731" s="12">
        <v>67.915999999999997</v>
      </c>
      <c r="G731" s="15">
        <f>([1]!Table_1[[#This Row],[총자산]]-[1]!Table_1[[#This Row],[장부가치 자기자본]]+[1]!Table_1[[#This Row],[시가총액]])/[1]!Table_1[[#This Row],[총자산]]</f>
        <v>0.78636077058586462</v>
      </c>
      <c r="H731" s="14">
        <f>I731/100000000000</f>
        <v>2.9319288699999999E-3</v>
      </c>
      <c r="I731" s="12">
        <v>293192887</v>
      </c>
      <c r="J731" s="12">
        <v>-1.22</v>
      </c>
      <c r="K731" s="10">
        <f>L731/1000000000000</f>
        <v>4.9517680999000002E-2</v>
      </c>
      <c r="L731" s="12">
        <v>49517680999</v>
      </c>
      <c r="M731" s="12">
        <v>5.97</v>
      </c>
      <c r="N731" s="12">
        <v>1</v>
      </c>
      <c r="O731" s="15">
        <f>IF([1]!Table_1[[#This Row],[연도]]=2016,1,0)</f>
        <v>0</v>
      </c>
      <c r="P731" s="15">
        <f>IF([1]!Table_1[[#This Row],[연도]]=2017,1,0)</f>
        <v>0</v>
      </c>
      <c r="Q731" s="15">
        <f>IF([1]!Table_1[[#This Row],[연도]]=2018,1,0)</f>
        <v>1</v>
      </c>
      <c r="R731" s="15">
        <f>IF([1]!Table_1[[#This Row],[연도]]=2019,1,0)</f>
        <v>0</v>
      </c>
      <c r="S731" s="15">
        <f>IF([1]!Table_1[[#This Row],[연도]]=2020,1,0)</f>
        <v>0</v>
      </c>
      <c r="T731" s="15">
        <f>IF([1]!Table_1[[#This Row],[연도]]=2021,1,0)</f>
        <v>0</v>
      </c>
      <c r="U731" s="15">
        <f>IF([1]!Table_1[[#This Row],[연도]]=2022,1,0)</f>
        <v>0</v>
      </c>
      <c r="V731" s="15">
        <f>IF([1]!Table_1[[#This Row],[연도]]=2023,1,0)</f>
        <v>0</v>
      </c>
      <c r="W731" s="12">
        <v>2.0299999999999998</v>
      </c>
      <c r="X731" s="10">
        <f>Y731/1000000000000</f>
        <v>0.1145144</v>
      </c>
      <c r="Y731" s="15">
        <f>[1]!Table_1[[#This Row],[주가]]*[1]!Table_1[[#This Row],[기말주식수]]</f>
        <v>114514400000</v>
      </c>
      <c r="Z731" s="14">
        <f>AA731/10</f>
        <v>39.057700605130982</v>
      </c>
      <c r="AA731" s="15">
        <f>[1]!Table_1[[#This Row],[시가총액]]/[1]!Table_1[[#This Row],[당기순이익(세후영업이익)]]</f>
        <v>390.57700605130981</v>
      </c>
      <c r="AB731" s="12">
        <v>4166622180</v>
      </c>
    </row>
    <row r="732" spans="1:28" ht="19.2">
      <c r="A732" s="10">
        <v>731</v>
      </c>
      <c r="B732" s="10">
        <v>3080</v>
      </c>
      <c r="C732" s="11" t="s">
        <v>115</v>
      </c>
      <c r="D732" s="11" t="s">
        <v>6</v>
      </c>
      <c r="E732" s="10">
        <v>2019</v>
      </c>
      <c r="F732" s="10">
        <v>-93.394000000000005</v>
      </c>
      <c r="G732" s="14">
        <f>([1]!Table_1[[#This Row],[총자산]]-[1]!Table_1[[#This Row],[장부가치 자기자본]]+[1]!Table_1[[#This Row],[시가총액]])/[1]!Table_1[[#This Row],[총자산]]</f>
        <v>0.66748387637915307</v>
      </c>
      <c r="H732" s="14">
        <f>I732/100000000000</f>
        <v>-4.3530089930000002E-2</v>
      </c>
      <c r="I732" s="10">
        <v>-4353008993</v>
      </c>
      <c r="J732" s="10">
        <v>-5.96</v>
      </c>
      <c r="K732" s="10">
        <f>L732/1000000000000</f>
        <v>4.1863997583000002E-2</v>
      </c>
      <c r="L732" s="10">
        <v>41863997583</v>
      </c>
      <c r="M732" s="10">
        <v>7.57</v>
      </c>
      <c r="N732" s="10">
        <v>1</v>
      </c>
      <c r="O732" s="14">
        <f>IF([1]!Table_1[[#This Row],[연도]]=2016,1,0)</f>
        <v>0</v>
      </c>
      <c r="P732" s="14">
        <f>IF([1]!Table_1[[#This Row],[연도]]=2017,1,0)</f>
        <v>0</v>
      </c>
      <c r="Q732" s="14">
        <f>IF([1]!Table_1[[#This Row],[연도]]=2018,1,0)</f>
        <v>0</v>
      </c>
      <c r="R732" s="14">
        <f>IF([1]!Table_1[[#This Row],[연도]]=2019,1,0)</f>
        <v>1</v>
      </c>
      <c r="S732" s="14">
        <f>IF([1]!Table_1[[#This Row],[연도]]=2020,1,0)</f>
        <v>0</v>
      </c>
      <c r="T732" s="14">
        <f>IF([1]!Table_1[[#This Row],[연도]]=2021,1,0)</f>
        <v>0</v>
      </c>
      <c r="U732" s="14">
        <f>IF([1]!Table_1[[#This Row],[연도]]=2022,1,0)</f>
        <v>0</v>
      </c>
      <c r="V732" s="14">
        <f>IF([1]!Table_1[[#This Row],[연도]]=2023,1,0)</f>
        <v>0</v>
      </c>
      <c r="W732" s="10">
        <v>1.96</v>
      </c>
      <c r="X732" s="10">
        <f>Y732/1000000000000</f>
        <v>8.9289199999999999E-2</v>
      </c>
      <c r="Y732" s="14">
        <f>[1]!Table_1[[#This Row],[주가]]*[1]!Table_1[[#This Row],[기말주식수]]</f>
        <v>89289200000</v>
      </c>
      <c r="Z732" s="14">
        <f>AA732/10</f>
        <v>-2.0512064216633701</v>
      </c>
      <c r="AA732" s="14">
        <f>[1]!Table_1[[#This Row],[시가총액]]/[1]!Table_1[[#This Row],[당기순이익(세후영업이익)]]</f>
        <v>-20.5120642166337</v>
      </c>
      <c r="AB732" s="10">
        <v>2678542830</v>
      </c>
    </row>
    <row r="733" spans="1:28" ht="19.2">
      <c r="A733" s="12">
        <v>732</v>
      </c>
      <c r="B733" s="12">
        <v>3080</v>
      </c>
      <c r="C733" s="13" t="s">
        <v>115</v>
      </c>
      <c r="D733" s="13" t="s">
        <v>6</v>
      </c>
      <c r="E733" s="12">
        <v>2020</v>
      </c>
      <c r="F733" s="12">
        <v>-43.75</v>
      </c>
      <c r="G733" s="15">
        <f>([1]!Table_1[[#This Row],[총자산]]-[1]!Table_1[[#This Row],[장부가치 자기자본]]+[1]!Table_1[[#This Row],[시가총액]])/[1]!Table_1[[#This Row],[총자산]]</f>
        <v>0.70235667148203829</v>
      </c>
      <c r="H733" s="14">
        <f>I733/100000000000</f>
        <v>-3.7124165850000002E-2</v>
      </c>
      <c r="I733" s="12">
        <v>-3712416585</v>
      </c>
      <c r="J733" s="12">
        <v>-7.67</v>
      </c>
      <c r="K733" s="10">
        <f>L733/1000000000000</f>
        <v>5.1733628517000002E-2</v>
      </c>
      <c r="L733" s="12">
        <v>51733628517</v>
      </c>
      <c r="M733" s="12">
        <v>5.27</v>
      </c>
      <c r="N733" s="12">
        <v>1</v>
      </c>
      <c r="O733" s="15">
        <f>IF([1]!Table_1[[#This Row],[연도]]=2016,1,0)</f>
        <v>0</v>
      </c>
      <c r="P733" s="15">
        <f>IF([1]!Table_1[[#This Row],[연도]]=2017,1,0)</f>
        <v>0</v>
      </c>
      <c r="Q733" s="15">
        <f>IF([1]!Table_1[[#This Row],[연도]]=2018,1,0)</f>
        <v>0</v>
      </c>
      <c r="R733" s="15">
        <f>IF([1]!Table_1[[#This Row],[연도]]=2019,1,0)</f>
        <v>0</v>
      </c>
      <c r="S733" s="15">
        <f>IF([1]!Table_1[[#This Row],[연도]]=2020,1,0)</f>
        <v>1</v>
      </c>
      <c r="T733" s="15">
        <f>IF([1]!Table_1[[#This Row],[연도]]=2021,1,0)</f>
        <v>0</v>
      </c>
      <c r="U733" s="15">
        <f>IF([1]!Table_1[[#This Row],[연도]]=2022,1,0)</f>
        <v>0</v>
      </c>
      <c r="V733" s="15">
        <f>IF([1]!Table_1[[#This Row],[연도]]=2023,1,0)</f>
        <v>0</v>
      </c>
      <c r="W733" s="12">
        <v>0.94</v>
      </c>
      <c r="X733" s="10">
        <f>Y733/1000000000000</f>
        <v>8.9289199999999999E-2</v>
      </c>
      <c r="Y733" s="15">
        <f>[1]!Table_1[[#This Row],[주가]]*[1]!Table_1[[#This Row],[기말주식수]]</f>
        <v>89289200000</v>
      </c>
      <c r="Z733" s="14">
        <f>AA733/10</f>
        <v>-2.4051503368660874</v>
      </c>
      <c r="AA733" s="15">
        <f>[1]!Table_1[[#This Row],[시가총액]]/[1]!Table_1[[#This Row],[당기순이익(세후영업이익)]]</f>
        <v>-24.051503368660875</v>
      </c>
      <c r="AB733" s="12">
        <v>2626725240</v>
      </c>
    </row>
    <row r="734" spans="1:28" ht="19.2">
      <c r="A734" s="10">
        <v>733</v>
      </c>
      <c r="B734" s="10">
        <v>3080</v>
      </c>
      <c r="C734" s="11" t="s">
        <v>115</v>
      </c>
      <c r="D734" s="11" t="s">
        <v>6</v>
      </c>
      <c r="E734" s="10">
        <v>2021</v>
      </c>
      <c r="F734" s="10">
        <v>184.22900000000001</v>
      </c>
      <c r="G734" s="14">
        <f>([1]!Table_1[[#This Row],[총자산]]-[1]!Table_1[[#This Row],[장부가치 자기자본]]+[1]!Table_1[[#This Row],[시가총액]])/[1]!Table_1[[#This Row],[총자산]]</f>
        <v>0.6744106831109371</v>
      </c>
      <c r="H734" s="14">
        <f>I734/100000000000</f>
        <v>1.03840294E-2</v>
      </c>
      <c r="I734" s="10">
        <v>1038402940</v>
      </c>
      <c r="J734" s="10">
        <v>8.1300000000000008</v>
      </c>
      <c r="K734" s="10">
        <f>L734/1000000000000</f>
        <v>5.7675736222999999E-2</v>
      </c>
      <c r="L734" s="10">
        <v>57675736223</v>
      </c>
      <c r="M734" s="10">
        <v>5.16</v>
      </c>
      <c r="N734" s="10">
        <v>1</v>
      </c>
      <c r="O734" s="14">
        <f>IF([1]!Table_1[[#This Row],[연도]]=2016,1,0)</f>
        <v>0</v>
      </c>
      <c r="P734" s="14">
        <f>IF([1]!Table_1[[#This Row],[연도]]=2017,1,0)</f>
        <v>0</v>
      </c>
      <c r="Q734" s="14">
        <f>IF([1]!Table_1[[#This Row],[연도]]=2018,1,0)</f>
        <v>0</v>
      </c>
      <c r="R734" s="14">
        <f>IF([1]!Table_1[[#This Row],[연도]]=2019,1,0)</f>
        <v>0</v>
      </c>
      <c r="S734" s="14">
        <f>IF([1]!Table_1[[#This Row],[연도]]=2020,1,0)</f>
        <v>0</v>
      </c>
      <c r="T734" s="14">
        <f>IF([1]!Table_1[[#This Row],[연도]]=2021,1,0)</f>
        <v>1</v>
      </c>
      <c r="U734" s="14">
        <f>IF([1]!Table_1[[#This Row],[연도]]=2022,1,0)</f>
        <v>0</v>
      </c>
      <c r="V734" s="14">
        <f>IF([1]!Table_1[[#This Row],[연도]]=2023,1,0)</f>
        <v>0</v>
      </c>
      <c r="W734" s="10">
        <v>1.1000000000000001</v>
      </c>
      <c r="X734" s="10">
        <f>Y734/1000000000000</f>
        <v>7.9679600000000003E-2</v>
      </c>
      <c r="Y734" s="14">
        <f>[1]!Table_1[[#This Row],[주가]]*[1]!Table_1[[#This Row],[기말주식수]]</f>
        <v>79679600000</v>
      </c>
      <c r="Z734" s="14">
        <f>AA734/10</f>
        <v>7.673283359540565</v>
      </c>
      <c r="AA734" s="14">
        <f>[1]!Table_1[[#This Row],[시가총액]]/[1]!Table_1[[#This Row],[당기순이익(세후영업이익)]]</f>
        <v>76.732833595405651</v>
      </c>
      <c r="AB734" s="10">
        <v>2359976880</v>
      </c>
    </row>
    <row r="735" spans="1:28" ht="19.2">
      <c r="A735" s="12">
        <v>734</v>
      </c>
      <c r="B735" s="12">
        <v>3080</v>
      </c>
      <c r="C735" s="13" t="s">
        <v>115</v>
      </c>
      <c r="D735" s="13" t="s">
        <v>6</v>
      </c>
      <c r="E735" s="12">
        <v>2022</v>
      </c>
      <c r="F735" s="12">
        <v>67.453999999999994</v>
      </c>
      <c r="G735" s="15">
        <f>([1]!Table_1[[#This Row],[총자산]]-[1]!Table_1[[#This Row],[장부가치 자기자본]]+[1]!Table_1[[#This Row],[시가총액]])/[1]!Table_1[[#This Row],[총자산]]</f>
        <v>0.57937491946101105</v>
      </c>
      <c r="H735" s="14">
        <f>I735/100000000000</f>
        <v>1.9049470450000001E-2</v>
      </c>
      <c r="I735" s="12">
        <v>1904947045</v>
      </c>
      <c r="J735" s="12">
        <v>-0.8</v>
      </c>
      <c r="K735" s="10">
        <f>L735/1000000000000</f>
        <v>6.6379257981000001E-2</v>
      </c>
      <c r="L735" s="12">
        <v>66379257981</v>
      </c>
      <c r="M735" s="12">
        <v>5.94</v>
      </c>
      <c r="N735" s="12">
        <v>1</v>
      </c>
      <c r="O735" s="15">
        <f>IF([1]!Table_1[[#This Row],[연도]]=2016,1,0)</f>
        <v>0</v>
      </c>
      <c r="P735" s="15">
        <f>IF([1]!Table_1[[#This Row],[연도]]=2017,1,0)</f>
        <v>0</v>
      </c>
      <c r="Q735" s="15">
        <f>IF([1]!Table_1[[#This Row],[연도]]=2018,1,0)</f>
        <v>0</v>
      </c>
      <c r="R735" s="15">
        <f>IF([1]!Table_1[[#This Row],[연도]]=2019,1,0)</f>
        <v>0</v>
      </c>
      <c r="S735" s="15">
        <f>IF([1]!Table_1[[#This Row],[연도]]=2020,1,0)</f>
        <v>0</v>
      </c>
      <c r="T735" s="15">
        <f>IF([1]!Table_1[[#This Row],[연도]]=2021,1,0)</f>
        <v>0</v>
      </c>
      <c r="U735" s="15">
        <f>IF([1]!Table_1[[#This Row],[연도]]=2022,1,0)</f>
        <v>1</v>
      </c>
      <c r="V735" s="15">
        <f>IF([1]!Table_1[[#This Row],[연도]]=2023,1,0)</f>
        <v>0</v>
      </c>
      <c r="W735" s="12">
        <v>2.41</v>
      </c>
      <c r="X735" s="10">
        <f>Y735/1000000000000</f>
        <v>6.5565499999999999E-2</v>
      </c>
      <c r="Y735" s="15">
        <f>[1]!Table_1[[#This Row],[주가]]*[1]!Table_1[[#This Row],[기말주식수]]</f>
        <v>65565500000</v>
      </c>
      <c r="Z735" s="14">
        <f>AA735/10</f>
        <v>3.4418542065036775</v>
      </c>
      <c r="AA735" s="15">
        <f>[1]!Table_1[[#This Row],[시가총액]]/[1]!Table_1[[#This Row],[당기순이익(세후영업이익)]]</f>
        <v>34.418542065036775</v>
      </c>
      <c r="AB735" s="12">
        <v>2654973990</v>
      </c>
    </row>
    <row r="736" spans="1:28" ht="19.2">
      <c r="A736" s="10">
        <v>735</v>
      </c>
      <c r="B736" s="10">
        <v>3080</v>
      </c>
      <c r="C736" s="11" t="s">
        <v>115</v>
      </c>
      <c r="D736" s="11" t="s">
        <v>6</v>
      </c>
      <c r="E736" s="10">
        <v>2023</v>
      </c>
      <c r="F736" s="10">
        <v>227.376</v>
      </c>
      <c r="G736" s="14">
        <f>([1]!Table_1[[#This Row],[총자산]]-[1]!Table_1[[#This Row],[장부가치 자기자본]]+[1]!Table_1[[#This Row],[시가총액]])/[1]!Table_1[[#This Row],[총자산]]</f>
        <v>0.55406838253014135</v>
      </c>
      <c r="H736" s="14">
        <f>I736/100000000000</f>
        <v>2.0104136200000001E-3</v>
      </c>
      <c r="I736" s="10">
        <v>201041362</v>
      </c>
      <c r="J736" s="10">
        <v>-3.02</v>
      </c>
      <c r="K736" s="10">
        <f>L736/1000000000000</f>
        <v>6.2612439874000003E-2</v>
      </c>
      <c r="L736" s="10">
        <v>62612439874</v>
      </c>
      <c r="M736" s="10">
        <v>5.91</v>
      </c>
      <c r="N736" s="10">
        <v>1</v>
      </c>
      <c r="O736" s="14">
        <f>IF([1]!Table_1[[#This Row],[연도]]=2016,1,0)</f>
        <v>0</v>
      </c>
      <c r="P736" s="14">
        <f>IF([1]!Table_1[[#This Row],[연도]]=2017,1,0)</f>
        <v>0</v>
      </c>
      <c r="Q736" s="14">
        <f>IF([1]!Table_1[[#This Row],[연도]]=2018,1,0)</f>
        <v>0</v>
      </c>
      <c r="R736" s="14">
        <f>IF([1]!Table_1[[#This Row],[연도]]=2019,1,0)</f>
        <v>0</v>
      </c>
      <c r="S736" s="14">
        <f>IF([1]!Table_1[[#This Row],[연도]]=2020,1,0)</f>
        <v>0</v>
      </c>
      <c r="T736" s="14">
        <f>IF([1]!Table_1[[#This Row],[연도]]=2021,1,0)</f>
        <v>0</v>
      </c>
      <c r="U736" s="14">
        <f>IF([1]!Table_1[[#This Row],[연도]]=2022,1,0)</f>
        <v>0</v>
      </c>
      <c r="V736" s="14">
        <f>IF([1]!Table_1[[#This Row],[연도]]=2023,1,0)</f>
        <v>1</v>
      </c>
      <c r="W736" s="10">
        <v>2.11</v>
      </c>
      <c r="X736" s="10">
        <f>Y736/1000000000000</f>
        <v>5.8658599999999998E-2</v>
      </c>
      <c r="Y736" s="14">
        <f>[1]!Table_1[[#This Row],[주가]]*[1]!Table_1[[#This Row],[기말주식수]]</f>
        <v>58658600000</v>
      </c>
      <c r="Z736" s="14">
        <f>AA736/10</f>
        <v>29.17737893160513</v>
      </c>
      <c r="AA736" s="14">
        <f>[1]!Table_1[[#This Row],[시가총액]]/[1]!Table_1[[#This Row],[당기순이익(세후영업이익)]]</f>
        <v>291.77378931605131</v>
      </c>
      <c r="AB736" s="10">
        <v>2644382835</v>
      </c>
    </row>
    <row r="737" spans="1:28" ht="19.2">
      <c r="A737" s="12">
        <v>736</v>
      </c>
      <c r="B737" s="12">
        <v>3090</v>
      </c>
      <c r="C737" s="13" t="s">
        <v>116</v>
      </c>
      <c r="D737" s="13" t="s">
        <v>6</v>
      </c>
      <c r="E737" s="12">
        <v>2016</v>
      </c>
      <c r="F737" s="12">
        <v>12.49</v>
      </c>
      <c r="G737" s="15">
        <f>([1]!Table_1[[#This Row],[총자산]]-[1]!Table_1[[#This Row],[장부가치 자기자본]]+[1]!Table_1[[#This Row],[시가총액]])/[1]!Table_1[[#This Row],[총자산]]</f>
        <v>0.48076111255918108</v>
      </c>
      <c r="H737" s="14">
        <f>I737/100000000000</f>
        <v>0.60994092023000002</v>
      </c>
      <c r="I737" s="12">
        <v>60994092023</v>
      </c>
      <c r="J737" s="12">
        <v>18.11</v>
      </c>
      <c r="K737" s="10">
        <f>L737/1000000000000</f>
        <v>1.01496593247</v>
      </c>
      <c r="L737" s="12">
        <v>1014965932470</v>
      </c>
      <c r="M737" s="12">
        <v>1.41</v>
      </c>
      <c r="N737" s="12">
        <v>1</v>
      </c>
      <c r="O737" s="15">
        <f>IF([1]!Table_1[[#This Row],[연도]]=2016,1,0)</f>
        <v>1</v>
      </c>
      <c r="P737" s="15">
        <f>IF([1]!Table_1[[#This Row],[연도]]=2017,1,0)</f>
        <v>0</v>
      </c>
      <c r="Q737" s="15">
        <f>IF([1]!Table_1[[#This Row],[연도]]=2018,1,0)</f>
        <v>0</v>
      </c>
      <c r="R737" s="15">
        <f>IF([1]!Table_1[[#This Row],[연도]]=2019,1,0)</f>
        <v>0</v>
      </c>
      <c r="S737" s="15">
        <f>IF([1]!Table_1[[#This Row],[연도]]=2020,1,0)</f>
        <v>0</v>
      </c>
      <c r="T737" s="15">
        <f>IF([1]!Table_1[[#This Row],[연도]]=2021,1,0)</f>
        <v>0</v>
      </c>
      <c r="U737" s="15">
        <f>IF([1]!Table_1[[#This Row],[연도]]=2022,1,0)</f>
        <v>0</v>
      </c>
      <c r="V737" s="15">
        <f>IF([1]!Table_1[[#This Row],[연도]]=2023,1,0)</f>
        <v>0</v>
      </c>
      <c r="W737" s="12">
        <v>1.3</v>
      </c>
      <c r="X737" s="10">
        <f>Y737/1000000000000</f>
        <v>0.102760135452</v>
      </c>
      <c r="Y737" s="15">
        <f>[1]!Table_1[[#This Row],[주가]]*[1]!Table_1[[#This Row],[기말주식수]]</f>
        <v>102760135452</v>
      </c>
      <c r="Z737" s="14">
        <f>AA737/10</f>
        <v>0.16847555565422734</v>
      </c>
      <c r="AA737" s="15">
        <f>[1]!Table_1[[#This Row],[시가총액]]/[1]!Table_1[[#This Row],[당기순이익(세후영업이익)]]</f>
        <v>1.6847555565422734</v>
      </c>
      <c r="AB737" s="12">
        <v>4318461500</v>
      </c>
    </row>
    <row r="738" spans="1:28" ht="19.2">
      <c r="A738" s="10">
        <v>737</v>
      </c>
      <c r="B738" s="10">
        <v>3100</v>
      </c>
      <c r="C738" s="11" t="s">
        <v>117</v>
      </c>
      <c r="D738" s="11" t="s">
        <v>20</v>
      </c>
      <c r="E738" s="10">
        <v>2016</v>
      </c>
      <c r="F738" s="10">
        <v>12.242000000000001</v>
      </c>
      <c r="G738" s="14">
        <f>([1]!Table_1[[#This Row],[총자산]]-[1]!Table_1[[#This Row],[장부가치 자기자본]]+[1]!Table_1[[#This Row],[시가총액]])/[1]!Table_1[[#This Row],[총자산]]</f>
        <v>0.65142868717349389</v>
      </c>
      <c r="H738" s="14">
        <f>I738/100000000000</f>
        <v>0.13332830205000001</v>
      </c>
      <c r="I738" s="10">
        <v>13332830205</v>
      </c>
      <c r="J738" s="10">
        <v>-11.7</v>
      </c>
      <c r="K738" s="10">
        <f>L738/1000000000000</f>
        <v>0.12803583048200001</v>
      </c>
      <c r="L738" s="10">
        <v>128035830482</v>
      </c>
      <c r="M738" s="10">
        <v>1.61</v>
      </c>
      <c r="N738" s="10">
        <v>1</v>
      </c>
      <c r="O738" s="14">
        <f>IF([1]!Table_1[[#This Row],[연도]]=2016,1,0)</f>
        <v>1</v>
      </c>
      <c r="P738" s="14">
        <f>IF([1]!Table_1[[#This Row],[연도]]=2017,1,0)</f>
        <v>0</v>
      </c>
      <c r="Q738" s="14">
        <f>IF([1]!Table_1[[#This Row],[연도]]=2018,1,0)</f>
        <v>0</v>
      </c>
      <c r="R738" s="14">
        <f>IF([1]!Table_1[[#This Row],[연도]]=2019,1,0)</f>
        <v>0</v>
      </c>
      <c r="S738" s="14">
        <f>IF([1]!Table_1[[#This Row],[연도]]=2020,1,0)</f>
        <v>0</v>
      </c>
      <c r="T738" s="14">
        <f>IF([1]!Table_1[[#This Row],[연도]]=2021,1,0)</f>
        <v>0</v>
      </c>
      <c r="U738" s="14">
        <f>IF([1]!Table_1[[#This Row],[연도]]=2022,1,0)</f>
        <v>0</v>
      </c>
      <c r="V738" s="14">
        <f>IF([1]!Table_1[[#This Row],[연도]]=2023,1,0)</f>
        <v>0</v>
      </c>
      <c r="W738" s="10">
        <v>0.82</v>
      </c>
      <c r="X738" s="10">
        <f>Y738/1000000000000</f>
        <v>0.11913</v>
      </c>
      <c r="Y738" s="14">
        <f>[1]!Table_1[[#This Row],[주가]]*[1]!Table_1[[#This Row],[기말주식수]]</f>
        <v>119130000000</v>
      </c>
      <c r="Z738" s="14">
        <f>AA738/10</f>
        <v>0.89350871621634076</v>
      </c>
      <c r="AA738" s="14">
        <f>[1]!Table_1[[#This Row],[시가총액]]/[1]!Table_1[[#This Row],[당기순이익(세후영업이익)]]</f>
        <v>8.9350871621634074</v>
      </c>
      <c r="AB738" s="10">
        <v>2551656400</v>
      </c>
    </row>
    <row r="739" spans="1:28" ht="19.2">
      <c r="A739" s="12">
        <v>738</v>
      </c>
      <c r="B739" s="12">
        <v>3100</v>
      </c>
      <c r="C739" s="13" t="s">
        <v>117</v>
      </c>
      <c r="D739" s="13" t="s">
        <v>20</v>
      </c>
      <c r="E739" s="12">
        <v>2017</v>
      </c>
      <c r="F739" s="12">
        <v>36.192</v>
      </c>
      <c r="G739" s="15">
        <f>([1]!Table_1[[#This Row],[총자산]]-[1]!Table_1[[#This Row],[장부가치 자기자본]]+[1]!Table_1[[#This Row],[시가총액]])/[1]!Table_1[[#This Row],[총자산]]</f>
        <v>0.66585221122909988</v>
      </c>
      <c r="H739" s="14">
        <f>I739/100000000000</f>
        <v>0.20935614877</v>
      </c>
      <c r="I739" s="12">
        <v>20935614877</v>
      </c>
      <c r="J739" s="12">
        <v>4.03</v>
      </c>
      <c r="K739" s="10">
        <f>L739/1000000000000</f>
        <v>0.143592260769</v>
      </c>
      <c r="L739" s="12">
        <v>143592260769</v>
      </c>
      <c r="M739" s="12">
        <v>3.27</v>
      </c>
      <c r="N739" s="12">
        <v>1</v>
      </c>
      <c r="O739" s="15">
        <f>IF([1]!Table_1[[#This Row],[연도]]=2016,1,0)</f>
        <v>0</v>
      </c>
      <c r="P739" s="15">
        <f>IF([1]!Table_1[[#This Row],[연도]]=2017,1,0)</f>
        <v>1</v>
      </c>
      <c r="Q739" s="15">
        <f>IF([1]!Table_1[[#This Row],[연도]]=2018,1,0)</f>
        <v>0</v>
      </c>
      <c r="R739" s="15">
        <f>IF([1]!Table_1[[#This Row],[연도]]=2019,1,0)</f>
        <v>0</v>
      </c>
      <c r="S739" s="15">
        <f>IF([1]!Table_1[[#This Row],[연도]]=2020,1,0)</f>
        <v>0</v>
      </c>
      <c r="T739" s="15">
        <f>IF([1]!Table_1[[#This Row],[연도]]=2021,1,0)</f>
        <v>0</v>
      </c>
      <c r="U739" s="15">
        <f>IF([1]!Table_1[[#This Row],[연도]]=2022,1,0)</f>
        <v>0</v>
      </c>
      <c r="V739" s="15">
        <f>IF([1]!Table_1[[#This Row],[연도]]=2023,1,0)</f>
        <v>0</v>
      </c>
      <c r="W739" s="12">
        <v>1.04</v>
      </c>
      <c r="X739" s="10">
        <f>Y739/1000000000000</f>
        <v>0.12309</v>
      </c>
      <c r="Y739" s="15">
        <f>[1]!Table_1[[#This Row],[주가]]*[1]!Table_1[[#This Row],[기말주식수]]</f>
        <v>123090000000</v>
      </c>
      <c r="Z739" s="14">
        <f>AA739/10</f>
        <v>0.58794547341061121</v>
      </c>
      <c r="AA739" s="15">
        <f>[1]!Table_1[[#This Row],[시가총액]]/[1]!Table_1[[#This Row],[당기순이익(세후영업이익)]]</f>
        <v>5.8794547341061119</v>
      </c>
      <c r="AB739" s="12">
        <v>2232699350</v>
      </c>
    </row>
    <row r="740" spans="1:28" ht="19.2">
      <c r="A740" s="10">
        <v>739</v>
      </c>
      <c r="B740" s="10">
        <v>3100</v>
      </c>
      <c r="C740" s="11" t="s">
        <v>117</v>
      </c>
      <c r="D740" s="11" t="s">
        <v>20</v>
      </c>
      <c r="E740" s="10">
        <v>2018</v>
      </c>
      <c r="F740" s="10">
        <v>22.81</v>
      </c>
      <c r="G740" s="14">
        <f>([1]!Table_1[[#This Row],[총자산]]-[1]!Table_1[[#This Row],[장부가치 자기자본]]+[1]!Table_1[[#This Row],[시가총액]])/[1]!Table_1[[#This Row],[총자산]]</f>
        <v>0.65124467360016758</v>
      </c>
      <c r="H740" s="14">
        <f>I740/100000000000</f>
        <v>0.15760343262000001</v>
      </c>
      <c r="I740" s="10">
        <v>15760343262</v>
      </c>
      <c r="J740" s="10">
        <v>2.06</v>
      </c>
      <c r="K740" s="10">
        <f>L740/1000000000000</f>
        <v>0.13561957676200001</v>
      </c>
      <c r="L740" s="10">
        <v>135619576762</v>
      </c>
      <c r="M740" s="10">
        <v>2.68</v>
      </c>
      <c r="N740" s="10">
        <v>1</v>
      </c>
      <c r="O740" s="14">
        <f>IF([1]!Table_1[[#This Row],[연도]]=2016,1,0)</f>
        <v>0</v>
      </c>
      <c r="P740" s="14">
        <f>IF([1]!Table_1[[#This Row],[연도]]=2017,1,0)</f>
        <v>0</v>
      </c>
      <c r="Q740" s="14">
        <f>IF([1]!Table_1[[#This Row],[연도]]=2018,1,0)</f>
        <v>1</v>
      </c>
      <c r="R740" s="14">
        <f>IF([1]!Table_1[[#This Row],[연도]]=2019,1,0)</f>
        <v>0</v>
      </c>
      <c r="S740" s="14">
        <f>IF([1]!Table_1[[#This Row],[연도]]=2020,1,0)</f>
        <v>0</v>
      </c>
      <c r="T740" s="14">
        <f>IF([1]!Table_1[[#This Row],[연도]]=2021,1,0)</f>
        <v>0</v>
      </c>
      <c r="U740" s="14">
        <f>IF([1]!Table_1[[#This Row],[연도]]=2022,1,0)</f>
        <v>0</v>
      </c>
      <c r="V740" s="14">
        <f>IF([1]!Table_1[[#This Row],[연도]]=2023,1,0)</f>
        <v>0</v>
      </c>
      <c r="W740" s="10">
        <v>1.1100000000000001</v>
      </c>
      <c r="X740" s="10">
        <f>Y740/1000000000000</f>
        <v>0.11219999999999999</v>
      </c>
      <c r="Y740" s="14">
        <f>[1]!Table_1[[#This Row],[주가]]*[1]!Table_1[[#This Row],[기말주식수]]</f>
        <v>112200000000</v>
      </c>
      <c r="Z740" s="14">
        <f>AA740/10</f>
        <v>0.71191342812010383</v>
      </c>
      <c r="AA740" s="14">
        <f>[1]!Table_1[[#This Row],[시가총액]]/[1]!Table_1[[#This Row],[당기순이익(세후영업이익)]]</f>
        <v>7.1191342812010383</v>
      </c>
      <c r="AB740" s="10">
        <v>2407600000</v>
      </c>
    </row>
    <row r="741" spans="1:28" ht="19.2">
      <c r="A741" s="12">
        <v>740</v>
      </c>
      <c r="B741" s="12">
        <v>3100</v>
      </c>
      <c r="C741" s="13" t="s">
        <v>117</v>
      </c>
      <c r="D741" s="13" t="s">
        <v>20</v>
      </c>
      <c r="E741" s="12">
        <v>2019</v>
      </c>
      <c r="F741" s="12">
        <v>41.420999999999999</v>
      </c>
      <c r="G741" s="15">
        <f>([1]!Table_1[[#This Row],[총자산]]-[1]!Table_1[[#This Row],[장부가치 자기자본]]+[1]!Table_1[[#This Row],[시가총액]])/[1]!Table_1[[#This Row],[총자산]]</f>
        <v>0.72188800724988189</v>
      </c>
      <c r="H741" s="14">
        <f>I741/100000000000</f>
        <v>0.24254814093999999</v>
      </c>
      <c r="I741" s="12">
        <v>24254814094</v>
      </c>
      <c r="J741" s="12">
        <v>28.52</v>
      </c>
      <c r="K741" s="10">
        <f>L741/1000000000000</f>
        <v>0.144994753404</v>
      </c>
      <c r="L741" s="12">
        <v>144994753404</v>
      </c>
      <c r="M741" s="12">
        <v>3.4</v>
      </c>
      <c r="N741" s="12">
        <v>1</v>
      </c>
      <c r="O741" s="15">
        <f>IF([1]!Table_1[[#This Row],[연도]]=2016,1,0)</f>
        <v>0</v>
      </c>
      <c r="P741" s="15">
        <f>IF([1]!Table_1[[#This Row],[연도]]=2017,1,0)</f>
        <v>0</v>
      </c>
      <c r="Q741" s="15">
        <f>IF([1]!Table_1[[#This Row],[연도]]=2018,1,0)</f>
        <v>0</v>
      </c>
      <c r="R741" s="15">
        <f>IF([1]!Table_1[[#This Row],[연도]]=2019,1,0)</f>
        <v>1</v>
      </c>
      <c r="S741" s="15">
        <f>IF([1]!Table_1[[#This Row],[연도]]=2020,1,0)</f>
        <v>0</v>
      </c>
      <c r="T741" s="15">
        <f>IF([1]!Table_1[[#This Row],[연도]]=2021,1,0)</f>
        <v>0</v>
      </c>
      <c r="U741" s="15">
        <f>IF([1]!Table_1[[#This Row],[연도]]=2022,1,0)</f>
        <v>0</v>
      </c>
      <c r="V741" s="15">
        <f>IF([1]!Table_1[[#This Row],[연도]]=2023,1,0)</f>
        <v>0</v>
      </c>
      <c r="W741" s="12">
        <v>1.35</v>
      </c>
      <c r="X741" s="10">
        <f>Y741/1000000000000</f>
        <v>0.10956</v>
      </c>
      <c r="Y741" s="15">
        <f>[1]!Table_1[[#This Row],[주가]]*[1]!Table_1[[#This Row],[기말주식수]]</f>
        <v>109560000000</v>
      </c>
      <c r="Z741" s="14">
        <f>AA741/10</f>
        <v>0.45170414242466717</v>
      </c>
      <c r="AA741" s="15">
        <f>[1]!Table_1[[#This Row],[시가총액]]/[1]!Table_1[[#This Row],[당기순이익(세후영업이익)]]</f>
        <v>4.5170414242466714</v>
      </c>
      <c r="AB741" s="12">
        <v>2106650000</v>
      </c>
    </row>
    <row r="742" spans="1:28" ht="19.2">
      <c r="A742" s="10">
        <v>741</v>
      </c>
      <c r="B742" s="10">
        <v>3100</v>
      </c>
      <c r="C742" s="11" t="s">
        <v>117</v>
      </c>
      <c r="D742" s="11" t="s">
        <v>20</v>
      </c>
      <c r="E742" s="10">
        <v>2020</v>
      </c>
      <c r="F742" s="10">
        <v>29.611000000000001</v>
      </c>
      <c r="G742" s="14">
        <f>([1]!Table_1[[#This Row],[총자산]]-[1]!Table_1[[#This Row],[장부가치 자기자본]]+[1]!Table_1[[#This Row],[시가총액]])/[1]!Table_1[[#This Row],[총자산]]</f>
        <v>0.81950245072819872</v>
      </c>
      <c r="H742" s="14">
        <f>I742/100000000000</f>
        <v>0.28581656214000001</v>
      </c>
      <c r="I742" s="10">
        <v>28581656214</v>
      </c>
      <c r="J742" s="10">
        <v>-0.56999999999999995</v>
      </c>
      <c r="K742" s="10">
        <f>L742/1000000000000</f>
        <v>0.151729445337</v>
      </c>
      <c r="L742" s="10">
        <v>151729445337</v>
      </c>
      <c r="M742" s="10">
        <v>3.49</v>
      </c>
      <c r="N742" s="10">
        <v>1</v>
      </c>
      <c r="O742" s="14">
        <f>IF([1]!Table_1[[#This Row],[연도]]=2016,1,0)</f>
        <v>0</v>
      </c>
      <c r="P742" s="14">
        <f>IF([1]!Table_1[[#This Row],[연도]]=2017,1,0)</f>
        <v>0</v>
      </c>
      <c r="Q742" s="14">
        <f>IF([1]!Table_1[[#This Row],[연도]]=2018,1,0)</f>
        <v>0</v>
      </c>
      <c r="R742" s="14">
        <f>IF([1]!Table_1[[#This Row],[연도]]=2019,1,0)</f>
        <v>0</v>
      </c>
      <c r="S742" s="14">
        <f>IF([1]!Table_1[[#This Row],[연도]]=2020,1,0)</f>
        <v>1</v>
      </c>
      <c r="T742" s="14">
        <f>IF([1]!Table_1[[#This Row],[연도]]=2021,1,0)</f>
        <v>0</v>
      </c>
      <c r="U742" s="14">
        <f>IF([1]!Table_1[[#This Row],[연도]]=2022,1,0)</f>
        <v>0</v>
      </c>
      <c r="V742" s="14">
        <f>IF([1]!Table_1[[#This Row],[연도]]=2023,1,0)</f>
        <v>0</v>
      </c>
      <c r="W742" s="10">
        <v>0.85</v>
      </c>
      <c r="X742" s="10">
        <f>Y742/1000000000000</f>
        <v>0.17787</v>
      </c>
      <c r="Y742" s="14">
        <f>[1]!Table_1[[#This Row],[주가]]*[1]!Table_1[[#This Row],[기말주식수]]</f>
        <v>177870000000</v>
      </c>
      <c r="Z742" s="14">
        <f>AA742/10</f>
        <v>0.62232222887375888</v>
      </c>
      <c r="AA742" s="14">
        <f>[1]!Table_1[[#This Row],[시가총액]]/[1]!Table_1[[#This Row],[당기순이익(세후영업이익)]]</f>
        <v>6.2232222887375883</v>
      </c>
      <c r="AB742" s="10">
        <v>2020931500</v>
      </c>
    </row>
    <row r="743" spans="1:28" ht="19.2">
      <c r="A743" s="12">
        <v>742</v>
      </c>
      <c r="B743" s="12">
        <v>3100</v>
      </c>
      <c r="C743" s="13" t="s">
        <v>117</v>
      </c>
      <c r="D743" s="13" t="s">
        <v>20</v>
      </c>
      <c r="E743" s="12">
        <v>2021</v>
      </c>
      <c r="F743" s="12">
        <v>8.4090000000000007</v>
      </c>
      <c r="G743" s="15">
        <f>([1]!Table_1[[#This Row],[총자산]]-[1]!Table_1[[#This Row],[장부가치 자기자본]]+[1]!Table_1[[#This Row],[시가총액]])/[1]!Table_1[[#This Row],[총자산]]</f>
        <v>1.0806041145917968</v>
      </c>
      <c r="H743" s="14">
        <f>I743/100000000000</f>
        <v>0.32163554969000002</v>
      </c>
      <c r="I743" s="12">
        <v>32163554969</v>
      </c>
      <c r="J743" s="12">
        <v>-2.35</v>
      </c>
      <c r="K743" s="10">
        <f>L743/1000000000000</f>
        <v>0.16273921709700001</v>
      </c>
      <c r="L743" s="12">
        <v>162739217097</v>
      </c>
      <c r="M743" s="12">
        <v>3.3</v>
      </c>
      <c r="N743" s="12">
        <v>1</v>
      </c>
      <c r="O743" s="15">
        <f>IF([1]!Table_1[[#This Row],[연도]]=2016,1,0)</f>
        <v>0</v>
      </c>
      <c r="P743" s="15">
        <f>IF([1]!Table_1[[#This Row],[연도]]=2017,1,0)</f>
        <v>0</v>
      </c>
      <c r="Q743" s="15">
        <f>IF([1]!Table_1[[#This Row],[연도]]=2018,1,0)</f>
        <v>0</v>
      </c>
      <c r="R743" s="15">
        <f>IF([1]!Table_1[[#This Row],[연도]]=2019,1,0)</f>
        <v>0</v>
      </c>
      <c r="S743" s="15">
        <f>IF([1]!Table_1[[#This Row],[연도]]=2020,1,0)</f>
        <v>0</v>
      </c>
      <c r="T743" s="15">
        <f>IF([1]!Table_1[[#This Row],[연도]]=2021,1,0)</f>
        <v>1</v>
      </c>
      <c r="U743" s="15">
        <f>IF([1]!Table_1[[#This Row],[연도]]=2022,1,0)</f>
        <v>0</v>
      </c>
      <c r="V743" s="15">
        <f>IF([1]!Table_1[[#This Row],[연도]]=2023,1,0)</f>
        <v>0</v>
      </c>
      <c r="W743" s="12">
        <v>0.46</v>
      </c>
      <c r="X743" s="10">
        <f>Y743/1000000000000</f>
        <v>0.38346000000000002</v>
      </c>
      <c r="Y743" s="15">
        <f>[1]!Table_1[[#This Row],[주가]]*[1]!Table_1[[#This Row],[기말주식수]]</f>
        <v>383460000000</v>
      </c>
      <c r="Z743" s="14">
        <f>AA743/10</f>
        <v>1.1922189582886218</v>
      </c>
      <c r="AA743" s="15">
        <f>[1]!Table_1[[#This Row],[시가총액]]/[1]!Table_1[[#This Row],[당기순이익(세후영업이익)]]</f>
        <v>11.922189582886217</v>
      </c>
      <c r="AB743" s="12">
        <v>2020931500</v>
      </c>
    </row>
    <row r="744" spans="1:28" ht="19.2">
      <c r="A744" s="10">
        <v>743</v>
      </c>
      <c r="B744" s="10">
        <v>3100</v>
      </c>
      <c r="C744" s="11" t="s">
        <v>117</v>
      </c>
      <c r="D744" s="11" t="s">
        <v>20</v>
      </c>
      <c r="E744" s="10">
        <v>2022</v>
      </c>
      <c r="F744" s="10">
        <v>13.756</v>
      </c>
      <c r="G744" s="14">
        <f>([1]!Table_1[[#This Row],[총자산]]-[1]!Table_1[[#This Row],[장부가치 자기자본]]+[1]!Table_1[[#This Row],[시가총액]])/[1]!Table_1[[#This Row],[총자산]]</f>
        <v>1.8563612249471713</v>
      </c>
      <c r="H744" s="14">
        <f>I744/100000000000</f>
        <v>0.26761774363000002</v>
      </c>
      <c r="I744" s="10">
        <v>26761774363</v>
      </c>
      <c r="J744" s="10">
        <v>-7.93</v>
      </c>
      <c r="K744" s="10">
        <f>L744/1000000000000</f>
        <v>0.172141436308</v>
      </c>
      <c r="L744" s="10">
        <v>172141436308</v>
      </c>
      <c r="M744" s="10">
        <v>3.2</v>
      </c>
      <c r="N744" s="10">
        <v>1</v>
      </c>
      <c r="O744" s="14">
        <f>IF([1]!Table_1[[#This Row],[연도]]=2016,1,0)</f>
        <v>0</v>
      </c>
      <c r="P744" s="14">
        <f>IF([1]!Table_1[[#This Row],[연도]]=2017,1,0)</f>
        <v>0</v>
      </c>
      <c r="Q744" s="14">
        <f>IF([1]!Table_1[[#This Row],[연도]]=2018,1,0)</f>
        <v>0</v>
      </c>
      <c r="R744" s="14">
        <f>IF([1]!Table_1[[#This Row],[연도]]=2019,1,0)</f>
        <v>0</v>
      </c>
      <c r="S744" s="14">
        <f>IF([1]!Table_1[[#This Row],[연도]]=2020,1,0)</f>
        <v>0</v>
      </c>
      <c r="T744" s="14">
        <f>IF([1]!Table_1[[#This Row],[연도]]=2021,1,0)</f>
        <v>0</v>
      </c>
      <c r="U744" s="14">
        <f>IF([1]!Table_1[[#This Row],[연도]]=2022,1,0)</f>
        <v>1</v>
      </c>
      <c r="V744" s="14">
        <f>IF([1]!Table_1[[#This Row],[연도]]=2023,1,0)</f>
        <v>0</v>
      </c>
      <c r="W744" s="10">
        <v>0.33</v>
      </c>
      <c r="X744" s="10">
        <f>Y744/1000000000000</f>
        <v>0.88505999999999996</v>
      </c>
      <c r="Y744" s="14">
        <f>[1]!Table_1[[#This Row],[주가]]*[1]!Table_1[[#This Row],[기말주식수]]</f>
        <v>885060000000</v>
      </c>
      <c r="Z744" s="14">
        <f>AA744/10</f>
        <v>3.307179815489576</v>
      </c>
      <c r="AA744" s="14">
        <f>[1]!Table_1[[#This Row],[시가총액]]/[1]!Table_1[[#This Row],[당기순이익(세후영업이익)]]</f>
        <v>33.07179815489576</v>
      </c>
      <c r="AB744" s="10">
        <v>2020931500</v>
      </c>
    </row>
    <row r="745" spans="1:28" ht="19.2">
      <c r="A745" s="12">
        <v>744</v>
      </c>
      <c r="B745" s="12">
        <v>3100</v>
      </c>
      <c r="C745" s="13" t="s">
        <v>117</v>
      </c>
      <c r="D745" s="13" t="s">
        <v>20</v>
      </c>
      <c r="E745" s="12">
        <v>2023</v>
      </c>
      <c r="F745" s="12">
        <v>7.7409999999999997</v>
      </c>
      <c r="G745" s="15">
        <f>([1]!Table_1[[#This Row],[총자산]]-[1]!Table_1[[#This Row],[장부가치 자기자본]]+[1]!Table_1[[#This Row],[시가총액]])/[1]!Table_1[[#This Row],[총자산]]</f>
        <v>0.61837666518494028</v>
      </c>
      <c r="H745" s="14">
        <f>I745/100000000000</f>
        <v>0.39087432544</v>
      </c>
      <c r="I745" s="12">
        <v>39087432544</v>
      </c>
      <c r="J745" s="12">
        <v>0.76</v>
      </c>
      <c r="K745" s="10">
        <f>L745/1000000000000</f>
        <v>0.18530055483800001</v>
      </c>
      <c r="L745" s="12">
        <v>185300554838</v>
      </c>
      <c r="M745" s="12">
        <v>2.25</v>
      </c>
      <c r="N745" s="12">
        <v>1</v>
      </c>
      <c r="O745" s="15">
        <f>IF([1]!Table_1[[#This Row],[연도]]=2016,1,0)</f>
        <v>0</v>
      </c>
      <c r="P745" s="15">
        <f>IF([1]!Table_1[[#This Row],[연도]]=2017,1,0)</f>
        <v>0</v>
      </c>
      <c r="Q745" s="15">
        <f>IF([1]!Table_1[[#This Row],[연도]]=2018,1,0)</f>
        <v>0</v>
      </c>
      <c r="R745" s="15">
        <f>IF([1]!Table_1[[#This Row],[연도]]=2019,1,0)</f>
        <v>0</v>
      </c>
      <c r="S745" s="15">
        <f>IF([1]!Table_1[[#This Row],[연도]]=2020,1,0)</f>
        <v>0</v>
      </c>
      <c r="T745" s="15">
        <f>IF([1]!Table_1[[#This Row],[연도]]=2021,1,0)</f>
        <v>0</v>
      </c>
      <c r="U745" s="15">
        <f>IF([1]!Table_1[[#This Row],[연도]]=2022,1,0)</f>
        <v>0</v>
      </c>
      <c r="V745" s="15">
        <f>IF([1]!Table_1[[#This Row],[연도]]=2023,1,0)</f>
        <v>1</v>
      </c>
      <c r="W745" s="12">
        <v>1.81</v>
      </c>
      <c r="X745" s="10">
        <f>Y745/1000000000000</f>
        <v>0.118404</v>
      </c>
      <c r="Y745" s="15">
        <f>[1]!Table_1[[#This Row],[주가]]*[1]!Table_1[[#This Row],[기말주식수]]</f>
        <v>118404000000</v>
      </c>
      <c r="Z745" s="14">
        <f>AA745/10</f>
        <v>0.30292089373410447</v>
      </c>
      <c r="AA745" s="15">
        <f>[1]!Table_1[[#This Row],[시가총액]]/[1]!Table_1[[#This Row],[당기순이익(세후영업이익)]]</f>
        <v>3.0292089373410445</v>
      </c>
      <c r="AB745" s="12">
        <v>2309636000</v>
      </c>
    </row>
    <row r="746" spans="1:28" ht="19.2">
      <c r="A746" s="10">
        <v>745</v>
      </c>
      <c r="B746" s="10">
        <v>3120</v>
      </c>
      <c r="C746" s="11" t="s">
        <v>118</v>
      </c>
      <c r="D746" s="11" t="s">
        <v>6</v>
      </c>
      <c r="E746" s="10">
        <v>2016</v>
      </c>
      <c r="F746" s="10">
        <v>33.405000000000001</v>
      </c>
      <c r="G746" s="14">
        <f>([1]!Table_1[[#This Row],[총자산]]-[1]!Table_1[[#This Row],[장부가치 자기자본]]+[1]!Table_1[[#This Row],[시가총액]])/[1]!Table_1[[#This Row],[총자산]]</f>
        <v>0.24792250493319001</v>
      </c>
      <c r="H746" s="14">
        <f>I746/100000000000</f>
        <v>2.4544476280000001E-2</v>
      </c>
      <c r="I746" s="10">
        <v>2454447628</v>
      </c>
      <c r="J746" s="10">
        <v>-7.77</v>
      </c>
      <c r="K746" s="10">
        <f>L746/1000000000000</f>
        <v>6.7463384156999998E-2</v>
      </c>
      <c r="L746" s="10">
        <v>67463384157</v>
      </c>
      <c r="M746" s="10">
        <v>0.39</v>
      </c>
      <c r="N746" s="10">
        <v>1</v>
      </c>
      <c r="O746" s="14">
        <f>IF([1]!Table_1[[#This Row],[연도]]=2016,1,0)</f>
        <v>1</v>
      </c>
      <c r="P746" s="14">
        <f>IF([1]!Table_1[[#This Row],[연도]]=2017,1,0)</f>
        <v>0</v>
      </c>
      <c r="Q746" s="14">
        <f>IF([1]!Table_1[[#This Row],[연도]]=2018,1,0)</f>
        <v>0</v>
      </c>
      <c r="R746" s="14">
        <f>IF([1]!Table_1[[#This Row],[연도]]=2019,1,0)</f>
        <v>0</v>
      </c>
      <c r="S746" s="14">
        <f>IF([1]!Table_1[[#This Row],[연도]]=2020,1,0)</f>
        <v>0</v>
      </c>
      <c r="T746" s="14">
        <f>IF([1]!Table_1[[#This Row],[연도]]=2021,1,0)</f>
        <v>0</v>
      </c>
      <c r="U746" s="14">
        <f>IF([1]!Table_1[[#This Row],[연도]]=2022,1,0)</f>
        <v>0</v>
      </c>
      <c r="V746" s="14">
        <f>IF([1]!Table_1[[#This Row],[연도]]=2023,1,0)</f>
        <v>0</v>
      </c>
      <c r="W746" s="10">
        <v>0.49</v>
      </c>
      <c r="X746" s="10">
        <f>Y746/1000000000000</f>
        <v>6.5521120000000002E-2</v>
      </c>
      <c r="Y746" s="14">
        <f>[1]!Table_1[[#This Row],[주가]]*[1]!Table_1[[#This Row],[기말주식수]]</f>
        <v>65521120000</v>
      </c>
      <c r="Z746" s="14">
        <f>AA746/10</f>
        <v>2.6694853559939147</v>
      </c>
      <c r="AA746" s="14">
        <f>[1]!Table_1[[#This Row],[시가총액]]/[1]!Table_1[[#This Row],[당기순이익(세후영업이익)]]</f>
        <v>26.694853559939148</v>
      </c>
      <c r="AB746" s="10">
        <v>1007826000</v>
      </c>
    </row>
    <row r="747" spans="1:28" ht="19.2">
      <c r="A747" s="12">
        <v>746</v>
      </c>
      <c r="B747" s="12">
        <v>3120</v>
      </c>
      <c r="C747" s="13" t="s">
        <v>118</v>
      </c>
      <c r="D747" s="13" t="s">
        <v>6</v>
      </c>
      <c r="E747" s="12">
        <v>2017</v>
      </c>
      <c r="F747" s="12">
        <v>38.335000000000001</v>
      </c>
      <c r="G747" s="15">
        <f>([1]!Table_1[[#This Row],[총자산]]-[1]!Table_1[[#This Row],[장부가치 자기자본]]+[1]!Table_1[[#This Row],[시가총액]])/[1]!Table_1[[#This Row],[총자산]]</f>
        <v>0.27632949821086578</v>
      </c>
      <c r="H747" s="14">
        <f>I747/100000000000</f>
        <v>2.5904097080000001E-2</v>
      </c>
      <c r="I747" s="12">
        <v>2590409708</v>
      </c>
      <c r="J747" s="12">
        <v>2.65</v>
      </c>
      <c r="K747" s="10">
        <f>L747/1000000000000</f>
        <v>6.7043035123E-2</v>
      </c>
      <c r="L747" s="12">
        <v>67043035123</v>
      </c>
      <c r="M747" s="12">
        <v>0.28000000000000003</v>
      </c>
      <c r="N747" s="12">
        <v>1</v>
      </c>
      <c r="O747" s="15">
        <f>IF([1]!Table_1[[#This Row],[연도]]=2016,1,0)</f>
        <v>0</v>
      </c>
      <c r="P747" s="15">
        <f>IF([1]!Table_1[[#This Row],[연도]]=2017,1,0)</f>
        <v>1</v>
      </c>
      <c r="Q747" s="15">
        <f>IF([1]!Table_1[[#This Row],[연도]]=2018,1,0)</f>
        <v>0</v>
      </c>
      <c r="R747" s="15">
        <f>IF([1]!Table_1[[#This Row],[연도]]=2019,1,0)</f>
        <v>0</v>
      </c>
      <c r="S747" s="15">
        <f>IF([1]!Table_1[[#This Row],[연도]]=2020,1,0)</f>
        <v>0</v>
      </c>
      <c r="T747" s="15">
        <f>IF([1]!Table_1[[#This Row],[연도]]=2021,1,0)</f>
        <v>0</v>
      </c>
      <c r="U747" s="15">
        <f>IF([1]!Table_1[[#This Row],[연도]]=2022,1,0)</f>
        <v>0</v>
      </c>
      <c r="V747" s="15">
        <f>IF([1]!Table_1[[#This Row],[연도]]=2023,1,0)</f>
        <v>0</v>
      </c>
      <c r="W747" s="12">
        <v>0.25</v>
      </c>
      <c r="X747" s="10">
        <f>Y747/1000000000000</f>
        <v>7.1378440000000001E-2</v>
      </c>
      <c r="Y747" s="15">
        <f>[1]!Table_1[[#This Row],[주가]]*[1]!Table_1[[#This Row],[기말주식수]]</f>
        <v>71378440000</v>
      </c>
      <c r="Z747" s="14">
        <f>AA747/10</f>
        <v>2.7554884379702917</v>
      </c>
      <c r="AA747" s="15">
        <f>[1]!Table_1[[#This Row],[시가총액]]/[1]!Table_1[[#This Row],[당기순이익(세후영업이익)]]</f>
        <v>27.554884379702919</v>
      </c>
      <c r="AB747" s="12">
        <v>1007826000</v>
      </c>
    </row>
    <row r="748" spans="1:28" ht="19.2">
      <c r="A748" s="10">
        <v>747</v>
      </c>
      <c r="B748" s="10">
        <v>3120</v>
      </c>
      <c r="C748" s="11" t="s">
        <v>118</v>
      </c>
      <c r="D748" s="11" t="s">
        <v>6</v>
      </c>
      <c r="E748" s="10">
        <v>2018</v>
      </c>
      <c r="F748" s="10">
        <v>34.21</v>
      </c>
      <c r="G748" s="14">
        <f>([1]!Table_1[[#This Row],[총자산]]-[1]!Table_1[[#This Row],[장부가치 자기자본]]+[1]!Table_1[[#This Row],[시가총액]])/[1]!Table_1[[#This Row],[총자산]]</f>
        <v>0.21267678722303454</v>
      </c>
      <c r="H748" s="14">
        <f>I748/100000000000</f>
        <v>2.2583552390000001E-2</v>
      </c>
      <c r="I748" s="10">
        <v>2258355239</v>
      </c>
      <c r="J748" s="10">
        <v>-0.06</v>
      </c>
      <c r="K748" s="10">
        <f>L748/1000000000000</f>
        <v>6.1652595244999997E-2</v>
      </c>
      <c r="L748" s="10">
        <v>61652595245</v>
      </c>
      <c r="M748" s="10">
        <v>0.26</v>
      </c>
      <c r="N748" s="10">
        <v>1</v>
      </c>
      <c r="O748" s="14">
        <f>IF([1]!Table_1[[#This Row],[연도]]=2016,1,0)</f>
        <v>0</v>
      </c>
      <c r="P748" s="14">
        <f>IF([1]!Table_1[[#This Row],[연도]]=2017,1,0)</f>
        <v>0</v>
      </c>
      <c r="Q748" s="14">
        <f>IF([1]!Table_1[[#This Row],[연도]]=2018,1,0)</f>
        <v>1</v>
      </c>
      <c r="R748" s="14">
        <f>IF([1]!Table_1[[#This Row],[연도]]=2019,1,0)</f>
        <v>0</v>
      </c>
      <c r="S748" s="14">
        <f>IF([1]!Table_1[[#This Row],[연도]]=2020,1,0)</f>
        <v>0</v>
      </c>
      <c r="T748" s="14">
        <f>IF([1]!Table_1[[#This Row],[연도]]=2021,1,0)</f>
        <v>0</v>
      </c>
      <c r="U748" s="14">
        <f>IF([1]!Table_1[[#This Row],[연도]]=2022,1,0)</f>
        <v>0</v>
      </c>
      <c r="V748" s="14">
        <f>IF([1]!Table_1[[#This Row],[연도]]=2023,1,0)</f>
        <v>0</v>
      </c>
      <c r="W748" s="10">
        <v>0.19</v>
      </c>
      <c r="X748" s="10">
        <f>Y748/1000000000000</f>
        <v>5.0925699999999997E-2</v>
      </c>
      <c r="Y748" s="14">
        <f>[1]!Table_1[[#This Row],[주가]]*[1]!Table_1[[#This Row],[기말주식수]]</f>
        <v>50925700000</v>
      </c>
      <c r="Z748" s="14">
        <f>AA748/10</f>
        <v>2.2549906728823546</v>
      </c>
      <c r="AA748" s="14">
        <f>[1]!Table_1[[#This Row],[시가총액]]/[1]!Table_1[[#This Row],[당기순이익(세후영업이익)]]</f>
        <v>22.549906728823544</v>
      </c>
      <c r="AB748" s="10">
        <v>1007826000</v>
      </c>
    </row>
    <row r="749" spans="1:28" ht="19.2">
      <c r="A749" s="12">
        <v>748</v>
      </c>
      <c r="B749" s="12">
        <v>3120</v>
      </c>
      <c r="C749" s="13" t="s">
        <v>118</v>
      </c>
      <c r="D749" s="13" t="s">
        <v>6</v>
      </c>
      <c r="E749" s="12">
        <v>2019</v>
      </c>
      <c r="F749" s="12">
        <v>17.12</v>
      </c>
      <c r="G749" s="15">
        <f>([1]!Table_1[[#This Row],[총자산]]-[1]!Table_1[[#This Row],[장부가치 자기자본]]+[1]!Table_1[[#This Row],[시가총액]])/[1]!Table_1[[#This Row],[총자산]]</f>
        <v>0.18337434177909423</v>
      </c>
      <c r="H749" s="14">
        <f>I749/100000000000</f>
        <v>-1.257117372E-2</v>
      </c>
      <c r="I749" s="12">
        <v>-1257117372</v>
      </c>
      <c r="J749" s="12">
        <v>6.41</v>
      </c>
      <c r="K749" s="10">
        <f>L749/1000000000000</f>
        <v>4.8411627882999998E-2</v>
      </c>
      <c r="L749" s="12">
        <v>48411627883</v>
      </c>
      <c r="M749" s="12">
        <v>2.89</v>
      </c>
      <c r="N749" s="12">
        <v>1</v>
      </c>
      <c r="O749" s="15">
        <f>IF([1]!Table_1[[#This Row],[연도]]=2016,1,0)</f>
        <v>0</v>
      </c>
      <c r="P749" s="15">
        <f>IF([1]!Table_1[[#This Row],[연도]]=2017,1,0)</f>
        <v>0</v>
      </c>
      <c r="Q749" s="15">
        <f>IF([1]!Table_1[[#This Row],[연도]]=2018,1,0)</f>
        <v>0</v>
      </c>
      <c r="R749" s="15">
        <f>IF([1]!Table_1[[#This Row],[연도]]=2019,1,0)</f>
        <v>1</v>
      </c>
      <c r="S749" s="15">
        <f>IF([1]!Table_1[[#This Row],[연도]]=2020,1,0)</f>
        <v>0</v>
      </c>
      <c r="T749" s="15">
        <f>IF([1]!Table_1[[#This Row],[연도]]=2021,1,0)</f>
        <v>0</v>
      </c>
      <c r="U749" s="15">
        <f>IF([1]!Table_1[[#This Row],[연도]]=2022,1,0)</f>
        <v>0</v>
      </c>
      <c r="V749" s="15">
        <f>IF([1]!Table_1[[#This Row],[연도]]=2023,1,0)</f>
        <v>0</v>
      </c>
      <c r="W749" s="12">
        <v>0.21</v>
      </c>
      <c r="X749" s="10">
        <f>Y749/1000000000000</f>
        <v>4.3733059999999997E-2</v>
      </c>
      <c r="Y749" s="15">
        <f>[1]!Table_1[[#This Row],[주가]]*[1]!Table_1[[#This Row],[기말주식수]]</f>
        <v>43733060000</v>
      </c>
      <c r="Z749" s="14">
        <f>AA749/10</f>
        <v>-3.4788366602891876</v>
      </c>
      <c r="AA749" s="15">
        <f>[1]!Table_1[[#This Row],[시가총액]]/[1]!Table_1[[#This Row],[당기순이익(세후영업이익)]]</f>
        <v>-34.788366602891877</v>
      </c>
      <c r="AB749" s="12">
        <v>1150326000</v>
      </c>
    </row>
    <row r="750" spans="1:28" ht="19.2">
      <c r="A750" s="10">
        <v>749</v>
      </c>
      <c r="B750" s="10">
        <v>3120</v>
      </c>
      <c r="C750" s="11" t="s">
        <v>118</v>
      </c>
      <c r="D750" s="11" t="s">
        <v>6</v>
      </c>
      <c r="E750" s="10">
        <v>2020</v>
      </c>
      <c r="F750" s="10">
        <v>35.723999999999997</v>
      </c>
      <c r="G750" s="14">
        <f>([1]!Table_1[[#This Row],[총자산]]-[1]!Table_1[[#This Row],[장부가치 자기자본]]+[1]!Table_1[[#This Row],[시가총액]])/[1]!Table_1[[#This Row],[총자산]]</f>
        <v>0.18264063838719405</v>
      </c>
      <c r="H750" s="14">
        <f>I750/100000000000</f>
        <v>-1.947784508E-2</v>
      </c>
      <c r="I750" s="10">
        <v>-1947784508</v>
      </c>
      <c r="J750" s="10">
        <v>0.46</v>
      </c>
      <c r="K750" s="10">
        <f>L750/1000000000000</f>
        <v>4.0600732254000002E-2</v>
      </c>
      <c r="L750" s="10">
        <v>40600732254</v>
      </c>
      <c r="M750" s="10">
        <v>4.1399999999999997</v>
      </c>
      <c r="N750" s="10">
        <v>1</v>
      </c>
      <c r="O750" s="14">
        <f>IF([1]!Table_1[[#This Row],[연도]]=2016,1,0)</f>
        <v>0</v>
      </c>
      <c r="P750" s="14">
        <f>IF([1]!Table_1[[#This Row],[연도]]=2017,1,0)</f>
        <v>0</v>
      </c>
      <c r="Q750" s="14">
        <f>IF([1]!Table_1[[#This Row],[연도]]=2018,1,0)</f>
        <v>0</v>
      </c>
      <c r="R750" s="14">
        <f>IF([1]!Table_1[[#This Row],[연도]]=2019,1,0)</f>
        <v>0</v>
      </c>
      <c r="S750" s="14">
        <f>IF([1]!Table_1[[#This Row],[연도]]=2020,1,0)</f>
        <v>1</v>
      </c>
      <c r="T750" s="14">
        <f>IF([1]!Table_1[[#This Row],[연도]]=2021,1,0)</f>
        <v>0</v>
      </c>
      <c r="U750" s="14">
        <f>IF([1]!Table_1[[#This Row],[연도]]=2022,1,0)</f>
        <v>0</v>
      </c>
      <c r="V750" s="14">
        <f>IF([1]!Table_1[[#This Row],[연도]]=2023,1,0)</f>
        <v>0</v>
      </c>
      <c r="W750" s="10">
        <v>0.11</v>
      </c>
      <c r="X750" s="10">
        <f>Y750/1000000000000</f>
        <v>4.4052260000000003E-2</v>
      </c>
      <c r="Y750" s="14">
        <f>[1]!Table_1[[#This Row],[주가]]*[1]!Table_1[[#This Row],[기말주식수]]</f>
        <v>44052260000</v>
      </c>
      <c r="Z750" s="14">
        <f>AA750/10</f>
        <v>-2.2616598406583077</v>
      </c>
      <c r="AA750" s="14">
        <f>[1]!Table_1[[#This Row],[시가총액]]/[1]!Table_1[[#This Row],[당기순이익(세후영업이익)]]</f>
        <v>-22.616598406583076</v>
      </c>
      <c r="AB750" s="10">
        <v>1150326000</v>
      </c>
    </row>
    <row r="751" spans="1:28" ht="19.2">
      <c r="A751" s="12">
        <v>750</v>
      </c>
      <c r="B751" s="12">
        <v>3120</v>
      </c>
      <c r="C751" s="13" t="s">
        <v>118</v>
      </c>
      <c r="D751" s="13" t="s">
        <v>6</v>
      </c>
      <c r="E751" s="12">
        <v>2021</v>
      </c>
      <c r="F751" s="12">
        <v>-84.15</v>
      </c>
      <c r="G751" s="15">
        <f>([1]!Table_1[[#This Row],[총자산]]-[1]!Table_1[[#This Row],[장부가치 자기자본]]+[1]!Table_1[[#This Row],[시가총액]])/[1]!Table_1[[#This Row],[총자산]]</f>
        <v>0.17444292640820791</v>
      </c>
      <c r="H751" s="14">
        <f>I751/100000000000</f>
        <v>-1.7974105189999999E-2</v>
      </c>
      <c r="I751" s="12">
        <v>-1797410519</v>
      </c>
      <c r="J751" s="12">
        <v>0.04</v>
      </c>
      <c r="K751" s="10">
        <f>L751/1000000000000</f>
        <v>4.2089835817000001E-2</v>
      </c>
      <c r="L751" s="12">
        <v>42089835817</v>
      </c>
      <c r="M751" s="12">
        <v>4.2699999999999996</v>
      </c>
      <c r="N751" s="12">
        <v>1</v>
      </c>
      <c r="O751" s="15">
        <f>IF([1]!Table_1[[#This Row],[연도]]=2016,1,0)</f>
        <v>0</v>
      </c>
      <c r="P751" s="15">
        <f>IF([1]!Table_1[[#This Row],[연도]]=2017,1,0)</f>
        <v>0</v>
      </c>
      <c r="Q751" s="15">
        <f>IF([1]!Table_1[[#This Row],[연도]]=2018,1,0)</f>
        <v>0</v>
      </c>
      <c r="R751" s="15">
        <f>IF([1]!Table_1[[#This Row],[연도]]=2019,1,0)</f>
        <v>0</v>
      </c>
      <c r="S751" s="15">
        <f>IF([1]!Table_1[[#This Row],[연도]]=2020,1,0)</f>
        <v>0</v>
      </c>
      <c r="T751" s="15">
        <f>IF([1]!Table_1[[#This Row],[연도]]=2021,1,0)</f>
        <v>1</v>
      </c>
      <c r="U751" s="15">
        <f>IF([1]!Table_1[[#This Row],[연도]]=2022,1,0)</f>
        <v>0</v>
      </c>
      <c r="V751" s="15">
        <f>IF([1]!Table_1[[#This Row],[연도]]=2023,1,0)</f>
        <v>0</v>
      </c>
      <c r="W751" s="12">
        <v>0.12</v>
      </c>
      <c r="X751" s="10">
        <f>Y751/1000000000000</f>
        <v>3.9312140000000002E-2</v>
      </c>
      <c r="Y751" s="15">
        <f>[1]!Table_1[[#This Row],[주가]]*[1]!Table_1[[#This Row],[기말주식수]]</f>
        <v>39312140000</v>
      </c>
      <c r="Z751" s="14">
        <f>AA751/10</f>
        <v>-2.1871542190523923</v>
      </c>
      <c r="AA751" s="15">
        <f>[1]!Table_1[[#This Row],[시가총액]]/[1]!Table_1[[#This Row],[당기순이익(세후영업이익)]]</f>
        <v>-21.871542190523922</v>
      </c>
      <c r="AB751" s="12">
        <v>1150326000</v>
      </c>
    </row>
    <row r="752" spans="1:28" ht="19.2">
      <c r="A752" s="10">
        <v>751</v>
      </c>
      <c r="B752" s="10">
        <v>3120</v>
      </c>
      <c r="C752" s="11" t="s">
        <v>118</v>
      </c>
      <c r="D752" s="11" t="s">
        <v>6</v>
      </c>
      <c r="E752" s="10">
        <v>2022</v>
      </c>
      <c r="F752" s="10">
        <v>28.18</v>
      </c>
      <c r="G752" s="14">
        <f>([1]!Table_1[[#This Row],[총자산]]-[1]!Table_1[[#This Row],[장부가치 자기자본]]+[1]!Table_1[[#This Row],[시가총액]])/[1]!Table_1[[#This Row],[총자산]]</f>
        <v>0.18974190074899855</v>
      </c>
      <c r="H752" s="14">
        <f>I752/100000000000</f>
        <v>1.2972597359999999E-2</v>
      </c>
      <c r="I752" s="10">
        <v>1297259736</v>
      </c>
      <c r="J752" s="10">
        <v>33.130000000000003</v>
      </c>
      <c r="K752" s="10">
        <f>L752/1000000000000</f>
        <v>6.1247846533E-2</v>
      </c>
      <c r="L752" s="10">
        <v>61247846533</v>
      </c>
      <c r="M752" s="10">
        <v>3.84</v>
      </c>
      <c r="N752" s="10">
        <v>1</v>
      </c>
      <c r="O752" s="14">
        <f>IF([1]!Table_1[[#This Row],[연도]]=2016,1,0)</f>
        <v>0</v>
      </c>
      <c r="P752" s="14">
        <f>IF([1]!Table_1[[#This Row],[연도]]=2017,1,0)</f>
        <v>0</v>
      </c>
      <c r="Q752" s="14">
        <f>IF([1]!Table_1[[#This Row],[연도]]=2018,1,0)</f>
        <v>0</v>
      </c>
      <c r="R752" s="14">
        <f>IF([1]!Table_1[[#This Row],[연도]]=2019,1,0)</f>
        <v>0</v>
      </c>
      <c r="S752" s="14">
        <f>IF([1]!Table_1[[#This Row],[연도]]=2020,1,0)</f>
        <v>0</v>
      </c>
      <c r="T752" s="14">
        <f>IF([1]!Table_1[[#This Row],[연도]]=2021,1,0)</f>
        <v>0</v>
      </c>
      <c r="U752" s="14">
        <f>IF([1]!Table_1[[#This Row],[연도]]=2022,1,0)</f>
        <v>1</v>
      </c>
      <c r="V752" s="14">
        <f>IF([1]!Table_1[[#This Row],[연도]]=2023,1,0)</f>
        <v>0</v>
      </c>
      <c r="W752" s="10">
        <v>0.28999999999999998</v>
      </c>
      <c r="X752" s="10">
        <f>Y752/1000000000000</f>
        <v>4.4959319999999997E-2</v>
      </c>
      <c r="Y752" s="14">
        <f>[1]!Table_1[[#This Row],[주가]]*[1]!Table_1[[#This Row],[기말주식수]]</f>
        <v>44959320000</v>
      </c>
      <c r="Z752" s="14">
        <f>AA752/10</f>
        <v>3.4657145945675141</v>
      </c>
      <c r="AA752" s="14">
        <f>[1]!Table_1[[#This Row],[시가총액]]/[1]!Table_1[[#This Row],[당기순이익(세후영업이익)]]</f>
        <v>34.65714594567514</v>
      </c>
      <c r="AB752" s="10">
        <v>29656640000</v>
      </c>
    </row>
    <row r="753" spans="1:28" ht="19.2">
      <c r="A753" s="12">
        <v>752</v>
      </c>
      <c r="B753" s="12">
        <v>3120</v>
      </c>
      <c r="C753" s="13" t="s">
        <v>118</v>
      </c>
      <c r="D753" s="13" t="s">
        <v>6</v>
      </c>
      <c r="E753" s="12">
        <v>2023</v>
      </c>
      <c r="F753" s="12">
        <v>-48.820999999999998</v>
      </c>
      <c r="G753" s="15">
        <f>([1]!Table_1[[#This Row],[총자산]]-[1]!Table_1[[#This Row],[장부가치 자기자본]]+[1]!Table_1[[#This Row],[시가총액]])/[1]!Table_1[[#This Row],[총자산]]</f>
        <v>0.83728454519885864</v>
      </c>
      <c r="H753" s="14">
        <f>I753/100000000000</f>
        <v>-7.9926421349999999E-2</v>
      </c>
      <c r="I753" s="12">
        <v>-7992642135</v>
      </c>
      <c r="J753" s="12">
        <v>-15.22</v>
      </c>
      <c r="K753" s="10">
        <f>L753/1000000000000</f>
        <v>7.8053232126999994E-2</v>
      </c>
      <c r="L753" s="12">
        <v>78053232127</v>
      </c>
      <c r="M753" s="12">
        <v>4.45</v>
      </c>
      <c r="N753" s="12">
        <v>1</v>
      </c>
      <c r="O753" s="15">
        <f>IF([1]!Table_1[[#This Row],[연도]]=2016,1,0)</f>
        <v>0</v>
      </c>
      <c r="P753" s="15">
        <f>IF([1]!Table_1[[#This Row],[연도]]=2017,1,0)</f>
        <v>0</v>
      </c>
      <c r="Q753" s="15">
        <f>IF([1]!Table_1[[#This Row],[연도]]=2018,1,0)</f>
        <v>0</v>
      </c>
      <c r="R753" s="15">
        <f>IF([1]!Table_1[[#This Row],[연도]]=2019,1,0)</f>
        <v>0</v>
      </c>
      <c r="S753" s="15">
        <f>IF([1]!Table_1[[#This Row],[연도]]=2020,1,0)</f>
        <v>0</v>
      </c>
      <c r="T753" s="15">
        <f>IF([1]!Table_1[[#This Row],[연도]]=2021,1,0)</f>
        <v>0</v>
      </c>
      <c r="U753" s="15">
        <f>IF([1]!Table_1[[#This Row],[연도]]=2022,1,0)</f>
        <v>0</v>
      </c>
      <c r="V753" s="15">
        <f>IF([1]!Table_1[[#This Row],[연도]]=2023,1,0)</f>
        <v>1</v>
      </c>
      <c r="W753" s="12">
        <v>0.23</v>
      </c>
      <c r="X753" s="10">
        <f>Y753/1000000000000</f>
        <v>0.31454500000000002</v>
      </c>
      <c r="Y753" s="15">
        <f>[1]!Table_1[[#This Row],[주가]]*[1]!Table_1[[#This Row],[기말주식수]]</f>
        <v>314545000000</v>
      </c>
      <c r="Z753" s="14">
        <f>AA753/10</f>
        <v>-3.9354320472150102</v>
      </c>
      <c r="AA753" s="15">
        <f>[1]!Table_1[[#This Row],[시가총액]]/[1]!Table_1[[#This Row],[당기순이익(세후영업이익)]]</f>
        <v>-39.3543204721501</v>
      </c>
      <c r="AB753" s="12">
        <v>10223509500</v>
      </c>
    </row>
    <row r="754" spans="1:28" ht="19.2">
      <c r="A754" s="10">
        <v>753</v>
      </c>
      <c r="B754" s="10">
        <v>3160</v>
      </c>
      <c r="C754" s="11" t="s">
        <v>119</v>
      </c>
      <c r="D754" s="11" t="s">
        <v>6</v>
      </c>
      <c r="E754" s="10">
        <v>2016</v>
      </c>
      <c r="F754" s="10">
        <v>84.328000000000003</v>
      </c>
      <c r="G754" s="14">
        <f>([1]!Table_1[[#This Row],[총자산]]-[1]!Table_1[[#This Row],[장부가치 자기자본]]+[1]!Table_1[[#This Row],[시가총액]])/[1]!Table_1[[#This Row],[총자산]]</f>
        <v>1.1874151512541171</v>
      </c>
      <c r="H754" s="14">
        <f>I754/100000000000</f>
        <v>5.481932699E-2</v>
      </c>
      <c r="I754" s="10">
        <v>5481932699</v>
      </c>
      <c r="J754" s="10">
        <v>4.59</v>
      </c>
      <c r="K754" s="10">
        <f>L754/1000000000000</f>
        <v>0.10972534930199999</v>
      </c>
      <c r="L754" s="10">
        <v>109725349302</v>
      </c>
      <c r="M754" s="10">
        <v>2.5</v>
      </c>
      <c r="N754" s="10">
        <v>1</v>
      </c>
      <c r="O754" s="14">
        <f>IF([1]!Table_1[[#This Row],[연도]]=2016,1,0)</f>
        <v>1</v>
      </c>
      <c r="P754" s="14">
        <f>IF([1]!Table_1[[#This Row],[연도]]=2017,1,0)</f>
        <v>0</v>
      </c>
      <c r="Q754" s="14">
        <f>IF([1]!Table_1[[#This Row],[연도]]=2018,1,0)</f>
        <v>0</v>
      </c>
      <c r="R754" s="14">
        <f>IF([1]!Table_1[[#This Row],[연도]]=2019,1,0)</f>
        <v>0</v>
      </c>
      <c r="S754" s="14">
        <f>IF([1]!Table_1[[#This Row],[연도]]=2020,1,0)</f>
        <v>0</v>
      </c>
      <c r="T754" s="14">
        <f>IF([1]!Table_1[[#This Row],[연도]]=2021,1,0)</f>
        <v>0</v>
      </c>
      <c r="U754" s="14">
        <f>IF([1]!Table_1[[#This Row],[연도]]=2022,1,0)</f>
        <v>0</v>
      </c>
      <c r="V754" s="14">
        <f>IF([1]!Table_1[[#This Row],[연도]]=2023,1,0)</f>
        <v>0</v>
      </c>
      <c r="W754" s="10">
        <v>0.99</v>
      </c>
      <c r="X754" s="10">
        <f>Y754/1000000000000</f>
        <v>0.148192373425</v>
      </c>
      <c r="Y754" s="14">
        <f>[1]!Table_1[[#This Row],[주가]]*[1]!Table_1[[#This Row],[기말주식수]]</f>
        <v>148192373425</v>
      </c>
      <c r="Z754" s="14">
        <f>AA754/10</f>
        <v>2.7032869894961111</v>
      </c>
      <c r="AA754" s="14">
        <f>[1]!Table_1[[#This Row],[시가총액]]/[1]!Table_1[[#This Row],[당기순이익(세후영업이익)]]</f>
        <v>27.032869894961109</v>
      </c>
      <c r="AB754" s="10">
        <v>1433580700</v>
      </c>
    </row>
    <row r="755" spans="1:28" ht="19.2">
      <c r="A755" s="12">
        <v>754</v>
      </c>
      <c r="B755" s="12">
        <v>3160</v>
      </c>
      <c r="C755" s="13" t="s">
        <v>119</v>
      </c>
      <c r="D755" s="13" t="s">
        <v>6</v>
      </c>
      <c r="E755" s="12">
        <v>2017</v>
      </c>
      <c r="F755" s="12">
        <v>14.744999999999999</v>
      </c>
      <c r="G755" s="15">
        <f>([1]!Table_1[[#This Row],[총자산]]-[1]!Table_1[[#This Row],[장부가치 자기자본]]+[1]!Table_1[[#This Row],[시가총액]])/[1]!Table_1[[#This Row],[총자산]]</f>
        <v>1.1475478557763736</v>
      </c>
      <c r="H755" s="14">
        <f>I755/100000000000</f>
        <v>0.11515168561</v>
      </c>
      <c r="I755" s="12">
        <v>11515168561</v>
      </c>
      <c r="J755" s="12">
        <v>12.24</v>
      </c>
      <c r="K755" s="10">
        <f>L755/1000000000000</f>
        <v>0.15216562018400001</v>
      </c>
      <c r="L755" s="12">
        <v>152165620184</v>
      </c>
      <c r="M755" s="12">
        <v>3.06</v>
      </c>
      <c r="N755" s="12">
        <v>1</v>
      </c>
      <c r="O755" s="15">
        <f>IF([1]!Table_1[[#This Row],[연도]]=2016,1,0)</f>
        <v>0</v>
      </c>
      <c r="P755" s="15">
        <f>IF([1]!Table_1[[#This Row],[연도]]=2017,1,0)</f>
        <v>1</v>
      </c>
      <c r="Q755" s="15">
        <f>IF([1]!Table_1[[#This Row],[연도]]=2018,1,0)</f>
        <v>0</v>
      </c>
      <c r="R755" s="15">
        <f>IF([1]!Table_1[[#This Row],[연도]]=2019,1,0)</f>
        <v>0</v>
      </c>
      <c r="S755" s="15">
        <f>IF([1]!Table_1[[#This Row],[연도]]=2020,1,0)</f>
        <v>0</v>
      </c>
      <c r="T755" s="15">
        <f>IF([1]!Table_1[[#This Row],[연도]]=2021,1,0)</f>
        <v>0</v>
      </c>
      <c r="U755" s="15">
        <f>IF([1]!Table_1[[#This Row],[연도]]=2022,1,0)</f>
        <v>0</v>
      </c>
      <c r="V755" s="15">
        <f>IF([1]!Table_1[[#This Row],[연도]]=2023,1,0)</f>
        <v>0</v>
      </c>
      <c r="W755" s="12">
        <v>0.75</v>
      </c>
      <c r="X755" s="10">
        <f>Y755/1000000000000</f>
        <v>0.16157850704999999</v>
      </c>
      <c r="Y755" s="15">
        <f>[1]!Table_1[[#This Row],[주가]]*[1]!Table_1[[#This Row],[기말주식수]]</f>
        <v>161578507050</v>
      </c>
      <c r="Z755" s="14">
        <f>AA755/10</f>
        <v>1.4031796946267907</v>
      </c>
      <c r="AA755" s="15">
        <f>[1]!Table_1[[#This Row],[시가총액]]/[1]!Table_1[[#This Row],[당기순이익(세후영업이익)]]</f>
        <v>14.031796946267907</v>
      </c>
      <c r="AB755" s="12">
        <v>2867161400</v>
      </c>
    </row>
    <row r="756" spans="1:28" ht="19.2">
      <c r="A756" s="10">
        <v>755</v>
      </c>
      <c r="B756" s="10">
        <v>3160</v>
      </c>
      <c r="C756" s="11" t="s">
        <v>119</v>
      </c>
      <c r="D756" s="11" t="s">
        <v>6</v>
      </c>
      <c r="E756" s="10">
        <v>2018</v>
      </c>
      <c r="F756" s="10">
        <v>9.7620000000000005</v>
      </c>
      <c r="G756" s="14">
        <f>([1]!Table_1[[#This Row],[총자산]]-[1]!Table_1[[#This Row],[장부가치 자기자본]]+[1]!Table_1[[#This Row],[시가총액]])/[1]!Table_1[[#This Row],[총자산]]</f>
        <v>0.84695985100555848</v>
      </c>
      <c r="H756" s="14">
        <f>I756/100000000000</f>
        <v>0.21524010640999999</v>
      </c>
      <c r="I756" s="10">
        <v>21524010641</v>
      </c>
      <c r="J756" s="10">
        <v>4.43</v>
      </c>
      <c r="K756" s="10">
        <f>L756/1000000000000</f>
        <v>0.19599424981999999</v>
      </c>
      <c r="L756" s="10">
        <v>195994249820</v>
      </c>
      <c r="M756" s="10">
        <v>4.0199999999999996</v>
      </c>
      <c r="N756" s="10">
        <v>1</v>
      </c>
      <c r="O756" s="14">
        <f>IF([1]!Table_1[[#This Row],[연도]]=2016,1,0)</f>
        <v>0</v>
      </c>
      <c r="P756" s="14">
        <f>IF([1]!Table_1[[#This Row],[연도]]=2017,1,0)</f>
        <v>0</v>
      </c>
      <c r="Q756" s="14">
        <f>IF([1]!Table_1[[#This Row],[연도]]=2018,1,0)</f>
        <v>1</v>
      </c>
      <c r="R756" s="14">
        <f>IF([1]!Table_1[[#This Row],[연도]]=2019,1,0)</f>
        <v>0</v>
      </c>
      <c r="S756" s="14">
        <f>IF([1]!Table_1[[#This Row],[연도]]=2020,1,0)</f>
        <v>0</v>
      </c>
      <c r="T756" s="14">
        <f>IF([1]!Table_1[[#This Row],[연도]]=2021,1,0)</f>
        <v>0</v>
      </c>
      <c r="U756" s="14">
        <f>IF([1]!Table_1[[#This Row],[연도]]=2022,1,0)</f>
        <v>0</v>
      </c>
      <c r="V756" s="14">
        <f>IF([1]!Table_1[[#This Row],[연도]]=2023,1,0)</f>
        <v>0</v>
      </c>
      <c r="W756" s="10">
        <v>0.77</v>
      </c>
      <c r="X756" s="10">
        <f>Y756/1000000000000</f>
        <v>0.110081263575</v>
      </c>
      <c r="Y756" s="14">
        <f>[1]!Table_1[[#This Row],[주가]]*[1]!Table_1[[#This Row],[기말주식수]]</f>
        <v>110081263575</v>
      </c>
      <c r="Z756" s="14">
        <f>AA756/10</f>
        <v>0.51143472009492397</v>
      </c>
      <c r="AA756" s="14">
        <f>[1]!Table_1[[#This Row],[시가총액]]/[1]!Table_1[[#This Row],[당기순이익(세후영업이익)]]</f>
        <v>5.1143472009492399</v>
      </c>
      <c r="AB756" s="10">
        <v>1433580700</v>
      </c>
    </row>
    <row r="757" spans="1:28" ht="19.2">
      <c r="A757" s="12">
        <v>756</v>
      </c>
      <c r="B757" s="12">
        <v>3160</v>
      </c>
      <c r="C757" s="13" t="s">
        <v>119</v>
      </c>
      <c r="D757" s="13" t="s">
        <v>6</v>
      </c>
      <c r="E757" s="12">
        <v>2019</v>
      </c>
      <c r="F757" s="12">
        <v>283.87700000000001</v>
      </c>
      <c r="G757" s="15">
        <f>([1]!Table_1[[#This Row],[총자산]]-[1]!Table_1[[#This Row],[장부가치 자기자본]]+[1]!Table_1[[#This Row],[시가총액]])/[1]!Table_1[[#This Row],[총자산]]</f>
        <v>0.858096728586902</v>
      </c>
      <c r="H757" s="14">
        <f>I757/100000000000</f>
        <v>-6.5352413279999994E-2</v>
      </c>
      <c r="I757" s="12">
        <v>-6535241328</v>
      </c>
      <c r="J757" s="12">
        <v>2.06</v>
      </c>
      <c r="K757" s="10">
        <f>L757/1000000000000</f>
        <v>0.10953946471500001</v>
      </c>
      <c r="L757" s="12">
        <v>109539464715</v>
      </c>
      <c r="M757" s="12">
        <v>6.48</v>
      </c>
      <c r="N757" s="12">
        <v>1</v>
      </c>
      <c r="O757" s="15">
        <f>IF([1]!Table_1[[#This Row],[연도]]=2016,1,0)</f>
        <v>0</v>
      </c>
      <c r="P757" s="15">
        <f>IF([1]!Table_1[[#This Row],[연도]]=2017,1,0)</f>
        <v>0</v>
      </c>
      <c r="Q757" s="15">
        <f>IF([1]!Table_1[[#This Row],[연도]]=2018,1,0)</f>
        <v>0</v>
      </c>
      <c r="R757" s="15">
        <f>IF([1]!Table_1[[#This Row],[연도]]=2019,1,0)</f>
        <v>1</v>
      </c>
      <c r="S757" s="15">
        <f>IF([1]!Table_1[[#This Row],[연도]]=2020,1,0)</f>
        <v>0</v>
      </c>
      <c r="T757" s="15">
        <f>IF([1]!Table_1[[#This Row],[연도]]=2021,1,0)</f>
        <v>0</v>
      </c>
      <c r="U757" s="15">
        <f>IF([1]!Table_1[[#This Row],[연도]]=2022,1,0)</f>
        <v>0</v>
      </c>
      <c r="V757" s="15">
        <f>IF([1]!Table_1[[#This Row],[연도]]=2023,1,0)</f>
        <v>0</v>
      </c>
      <c r="W757" s="12">
        <v>0.97</v>
      </c>
      <c r="X757" s="10">
        <f>Y757/1000000000000</f>
        <v>0.10992377965</v>
      </c>
      <c r="Y757" s="15">
        <f>[1]!Table_1[[#This Row],[주가]]*[1]!Table_1[[#This Row],[기말주식수]]</f>
        <v>109923779650</v>
      </c>
      <c r="Z757" s="14">
        <f>AA757/10</f>
        <v>-1.6820156155371895</v>
      </c>
      <c r="AA757" s="15">
        <f>[1]!Table_1[[#This Row],[시가총액]]/[1]!Table_1[[#This Row],[당기순이익(세후영업이익)]]</f>
        <v>-16.820156155371894</v>
      </c>
      <c r="AB757" s="12">
        <v>1433580700</v>
      </c>
    </row>
    <row r="758" spans="1:28" ht="19.2">
      <c r="A758" s="10">
        <v>757</v>
      </c>
      <c r="B758" s="10">
        <v>3160</v>
      </c>
      <c r="C758" s="11" t="s">
        <v>119</v>
      </c>
      <c r="D758" s="11" t="s">
        <v>6</v>
      </c>
      <c r="E758" s="10">
        <v>2020</v>
      </c>
      <c r="F758" s="10">
        <v>45.100999999999999</v>
      </c>
      <c r="G758" s="14">
        <f>([1]!Table_1[[#This Row],[총자산]]-[1]!Table_1[[#This Row],[장부가치 자기자본]]+[1]!Table_1[[#This Row],[시가총액]])/[1]!Table_1[[#This Row],[총자산]]</f>
        <v>1.0607634871459826</v>
      </c>
      <c r="H758" s="14">
        <f>I758/100000000000</f>
        <v>5.5218987169999997E-2</v>
      </c>
      <c r="I758" s="10">
        <v>5521898717</v>
      </c>
      <c r="J758" s="10">
        <v>6.55</v>
      </c>
      <c r="K758" s="10">
        <f>L758/1000000000000</f>
        <v>0.16225753744599999</v>
      </c>
      <c r="L758" s="10">
        <v>162257537446</v>
      </c>
      <c r="M758" s="10">
        <v>6.36</v>
      </c>
      <c r="N758" s="10">
        <v>1</v>
      </c>
      <c r="O758" s="14">
        <f>IF([1]!Table_1[[#This Row],[연도]]=2016,1,0)</f>
        <v>0</v>
      </c>
      <c r="P758" s="14">
        <f>IF([1]!Table_1[[#This Row],[연도]]=2017,1,0)</f>
        <v>0</v>
      </c>
      <c r="Q758" s="14">
        <f>IF([1]!Table_1[[#This Row],[연도]]=2018,1,0)</f>
        <v>0</v>
      </c>
      <c r="R758" s="14">
        <f>IF([1]!Table_1[[#This Row],[연도]]=2019,1,0)</f>
        <v>0</v>
      </c>
      <c r="S758" s="14">
        <f>IF([1]!Table_1[[#This Row],[연도]]=2020,1,0)</f>
        <v>1</v>
      </c>
      <c r="T758" s="14">
        <f>IF([1]!Table_1[[#This Row],[연도]]=2021,1,0)</f>
        <v>0</v>
      </c>
      <c r="U758" s="14">
        <f>IF([1]!Table_1[[#This Row],[연도]]=2022,1,0)</f>
        <v>0</v>
      </c>
      <c r="V758" s="14">
        <f>IF([1]!Table_1[[#This Row],[연도]]=2023,1,0)</f>
        <v>0</v>
      </c>
      <c r="W758" s="10">
        <v>0.6</v>
      </c>
      <c r="X758" s="10">
        <f>Y758/1000000000000</f>
        <v>0.15039714837500001</v>
      </c>
      <c r="Y758" s="14">
        <f>[1]!Table_1[[#This Row],[주가]]*[1]!Table_1[[#This Row],[기말주식수]]</f>
        <v>150397148375</v>
      </c>
      <c r="Z758" s="14">
        <f>AA758/10</f>
        <v>2.723649166399587</v>
      </c>
      <c r="AA758" s="14">
        <f>[1]!Table_1[[#This Row],[시가총액]]/[1]!Table_1[[#This Row],[당기순이익(세후영업이익)]]</f>
        <v>27.236491663995871</v>
      </c>
      <c r="AB758" s="10">
        <v>2589678500</v>
      </c>
    </row>
    <row r="759" spans="1:28" ht="19.2">
      <c r="A759" s="12">
        <v>758</v>
      </c>
      <c r="B759" s="12">
        <v>3160</v>
      </c>
      <c r="C759" s="13" t="s">
        <v>119</v>
      </c>
      <c r="D759" s="13" t="s">
        <v>6</v>
      </c>
      <c r="E759" s="12">
        <v>2021</v>
      </c>
      <c r="F759" s="12">
        <v>34.307000000000002</v>
      </c>
      <c r="G759" s="15">
        <f>([1]!Table_1[[#This Row],[총자산]]-[1]!Table_1[[#This Row],[장부가치 자기자본]]+[1]!Table_1[[#This Row],[시가총액]])/[1]!Table_1[[#This Row],[총자산]]</f>
        <v>1.5752468356423652</v>
      </c>
      <c r="H759" s="14">
        <f>I759/100000000000</f>
        <v>0.16476140212000001</v>
      </c>
      <c r="I759" s="12">
        <v>16476140212</v>
      </c>
      <c r="J759" s="12">
        <v>8.42</v>
      </c>
      <c r="K759" s="10">
        <f>L759/1000000000000</f>
        <v>0.22656736101899999</v>
      </c>
      <c r="L759" s="12">
        <v>226567361019</v>
      </c>
      <c r="M759" s="12">
        <v>6.52</v>
      </c>
      <c r="N759" s="12">
        <v>1</v>
      </c>
      <c r="O759" s="15">
        <f>IF([1]!Table_1[[#This Row],[연도]]=2016,1,0)</f>
        <v>0</v>
      </c>
      <c r="P759" s="15">
        <f>IF([1]!Table_1[[#This Row],[연도]]=2017,1,0)</f>
        <v>0</v>
      </c>
      <c r="Q759" s="15">
        <f>IF([1]!Table_1[[#This Row],[연도]]=2018,1,0)</f>
        <v>0</v>
      </c>
      <c r="R759" s="15">
        <f>IF([1]!Table_1[[#This Row],[연도]]=2019,1,0)</f>
        <v>0</v>
      </c>
      <c r="S759" s="15">
        <f>IF([1]!Table_1[[#This Row],[연도]]=2020,1,0)</f>
        <v>0</v>
      </c>
      <c r="T759" s="15">
        <f>IF([1]!Table_1[[#This Row],[연도]]=2021,1,0)</f>
        <v>1</v>
      </c>
      <c r="U759" s="15">
        <f>IF([1]!Table_1[[#This Row],[연도]]=2022,1,0)</f>
        <v>0</v>
      </c>
      <c r="V759" s="15">
        <f>IF([1]!Table_1[[#This Row],[연도]]=2023,1,0)</f>
        <v>0</v>
      </c>
      <c r="W759" s="12">
        <v>0.79</v>
      </c>
      <c r="X759" s="10">
        <f>Y759/1000000000000</f>
        <v>0.29480990759999998</v>
      </c>
      <c r="Y759" s="15">
        <f>[1]!Table_1[[#This Row],[주가]]*[1]!Table_1[[#This Row],[기말주식수]]</f>
        <v>294809907600</v>
      </c>
      <c r="Z759" s="14">
        <f>AA759/10</f>
        <v>1.7893141464363258</v>
      </c>
      <c r="AA759" s="15">
        <f>[1]!Table_1[[#This Row],[시가총액]]/[1]!Table_1[[#This Row],[당기순이익(세후영업이익)]]</f>
        <v>17.893141464363257</v>
      </c>
      <c r="AB759" s="12">
        <v>5179357000</v>
      </c>
    </row>
    <row r="760" spans="1:28" ht="19.2">
      <c r="A760" s="10">
        <v>759</v>
      </c>
      <c r="B760" s="10">
        <v>3160</v>
      </c>
      <c r="C760" s="11" t="s">
        <v>119</v>
      </c>
      <c r="D760" s="11" t="s">
        <v>6</v>
      </c>
      <c r="E760" s="10">
        <v>2022</v>
      </c>
      <c r="F760" s="10">
        <v>17.077000000000002</v>
      </c>
      <c r="G760" s="14">
        <f>([1]!Table_1[[#This Row],[총자산]]-[1]!Table_1[[#This Row],[장부가치 자기자본]]+[1]!Table_1[[#This Row],[시가총액]])/[1]!Table_1[[#This Row],[총자산]]</f>
        <v>0.8940377337584513</v>
      </c>
      <c r="H760" s="14">
        <f>I760/100000000000</f>
        <v>0.11153444245999999</v>
      </c>
      <c r="I760" s="10">
        <v>11153444246</v>
      </c>
      <c r="J760" s="10">
        <v>10.65</v>
      </c>
      <c r="K760" s="10">
        <f>L760/1000000000000</f>
        <v>0.231004368333</v>
      </c>
      <c r="L760" s="10">
        <v>231004368333</v>
      </c>
      <c r="M760" s="10">
        <v>6.32</v>
      </c>
      <c r="N760" s="10">
        <v>1</v>
      </c>
      <c r="O760" s="14">
        <f>IF([1]!Table_1[[#This Row],[연도]]=2016,1,0)</f>
        <v>0</v>
      </c>
      <c r="P760" s="14">
        <f>IF([1]!Table_1[[#This Row],[연도]]=2017,1,0)</f>
        <v>0</v>
      </c>
      <c r="Q760" s="14">
        <f>IF([1]!Table_1[[#This Row],[연도]]=2018,1,0)</f>
        <v>0</v>
      </c>
      <c r="R760" s="14">
        <f>IF([1]!Table_1[[#This Row],[연도]]=2019,1,0)</f>
        <v>0</v>
      </c>
      <c r="S760" s="14">
        <f>IF([1]!Table_1[[#This Row],[연도]]=2020,1,0)</f>
        <v>0</v>
      </c>
      <c r="T760" s="14">
        <f>IF([1]!Table_1[[#This Row],[연도]]=2021,1,0)</f>
        <v>0</v>
      </c>
      <c r="U760" s="14">
        <f>IF([1]!Table_1[[#This Row],[연도]]=2022,1,0)</f>
        <v>1</v>
      </c>
      <c r="V760" s="14">
        <f>IF([1]!Table_1[[#This Row],[연도]]=2023,1,0)</f>
        <v>0</v>
      </c>
      <c r="W760" s="10">
        <v>2.75</v>
      </c>
      <c r="X760" s="10">
        <f>Y760/1000000000000</f>
        <v>0.1342835</v>
      </c>
      <c r="Y760" s="14">
        <f>[1]!Table_1[[#This Row],[주가]]*[1]!Table_1[[#This Row],[기말주식수]]</f>
        <v>134283500000</v>
      </c>
      <c r="Z760" s="14">
        <f>AA760/10</f>
        <v>1.2039644170737536</v>
      </c>
      <c r="AA760" s="14">
        <f>[1]!Table_1[[#This Row],[시가총액]]/[1]!Table_1[[#This Row],[당기순이익(세후영업이익)]]</f>
        <v>12.039644170737535</v>
      </c>
      <c r="AB760" s="10">
        <v>2589678500</v>
      </c>
    </row>
    <row r="761" spans="1:28" ht="19.2">
      <c r="A761" s="12">
        <v>760</v>
      </c>
      <c r="B761" s="12">
        <v>3160</v>
      </c>
      <c r="C761" s="13" t="s">
        <v>119</v>
      </c>
      <c r="D761" s="13" t="s">
        <v>6</v>
      </c>
      <c r="E761" s="12">
        <v>2023</v>
      </c>
      <c r="F761" s="12">
        <v>132.059</v>
      </c>
      <c r="G761" s="15">
        <f>([1]!Table_1[[#This Row],[총자산]]-[1]!Table_1[[#This Row],[장부가치 자기자본]]+[1]!Table_1[[#This Row],[시가총액]])/[1]!Table_1[[#This Row],[총자산]]</f>
        <v>1.0607313630355375</v>
      </c>
      <c r="H761" s="14">
        <f>I761/100000000000</f>
        <v>6.1396291280000001E-2</v>
      </c>
      <c r="I761" s="12">
        <v>6139629128</v>
      </c>
      <c r="J761" s="12">
        <v>2.19</v>
      </c>
      <c r="K761" s="10">
        <f>L761/1000000000000</f>
        <v>0.21454193486799999</v>
      </c>
      <c r="L761" s="12">
        <v>214541934868</v>
      </c>
      <c r="M761" s="12">
        <v>5.0199999999999996</v>
      </c>
      <c r="N761" s="12">
        <v>1</v>
      </c>
      <c r="O761" s="15">
        <f>IF([1]!Table_1[[#This Row],[연도]]=2016,1,0)</f>
        <v>0</v>
      </c>
      <c r="P761" s="15">
        <f>IF([1]!Table_1[[#This Row],[연도]]=2017,1,0)</f>
        <v>0</v>
      </c>
      <c r="Q761" s="15">
        <f>IF([1]!Table_1[[#This Row],[연도]]=2018,1,0)</f>
        <v>0</v>
      </c>
      <c r="R761" s="15">
        <f>IF([1]!Table_1[[#This Row],[연도]]=2019,1,0)</f>
        <v>0</v>
      </c>
      <c r="S761" s="15">
        <f>IF([1]!Table_1[[#This Row],[연도]]=2020,1,0)</f>
        <v>0</v>
      </c>
      <c r="T761" s="15">
        <f>IF([1]!Table_1[[#This Row],[연도]]=2021,1,0)</f>
        <v>0</v>
      </c>
      <c r="U761" s="15">
        <f>IF([1]!Table_1[[#This Row],[연도]]=2022,1,0)</f>
        <v>0</v>
      </c>
      <c r="V761" s="15">
        <f>IF([1]!Table_1[[#This Row],[연도]]=2023,1,0)</f>
        <v>1</v>
      </c>
      <c r="W761" s="12">
        <v>2.77</v>
      </c>
      <c r="X761" s="10">
        <f>Y761/1000000000000</f>
        <v>0.17829</v>
      </c>
      <c r="Y761" s="15">
        <f>[1]!Table_1[[#This Row],[주가]]*[1]!Table_1[[#This Row],[기말주식수]]</f>
        <v>178290000000</v>
      </c>
      <c r="Z761" s="14">
        <f>AA761/10</f>
        <v>2.9039213327544822</v>
      </c>
      <c r="AA761" s="15">
        <f>[1]!Table_1[[#This Row],[시가총액]]/[1]!Table_1[[#This Row],[당기순이익(세후영업이익)]]</f>
        <v>29.039213327544822</v>
      </c>
      <c r="AB761" s="12">
        <v>2589678500</v>
      </c>
    </row>
    <row r="762" spans="1:28" ht="19.2">
      <c r="A762" s="10">
        <v>761</v>
      </c>
      <c r="B762" s="10">
        <v>3200</v>
      </c>
      <c r="C762" s="11" t="s">
        <v>120</v>
      </c>
      <c r="D762" s="11" t="s">
        <v>6</v>
      </c>
      <c r="E762" s="10">
        <v>2016</v>
      </c>
      <c r="F762" s="10">
        <v>31.643000000000001</v>
      </c>
      <c r="G762" s="14">
        <f>([1]!Table_1[[#This Row],[총자산]]-[1]!Table_1[[#This Row],[장부가치 자기자본]]+[1]!Table_1[[#This Row],[시가총액]])/[1]!Table_1[[#This Row],[총자산]]</f>
        <v>0.26551948309719903</v>
      </c>
      <c r="H762" s="14">
        <f>I762/100000000000</f>
        <v>0.27687611317999999</v>
      </c>
      <c r="I762" s="10">
        <v>27687611318</v>
      </c>
      <c r="J762" s="10">
        <v>1.72</v>
      </c>
      <c r="K762" s="10">
        <f>L762/1000000000000</f>
        <v>0.47826692777500002</v>
      </c>
      <c r="L762" s="10">
        <v>478266927775</v>
      </c>
      <c r="M762" s="10">
        <v>0.12</v>
      </c>
      <c r="N762" s="10">
        <v>1</v>
      </c>
      <c r="O762" s="14">
        <f>IF([1]!Table_1[[#This Row],[연도]]=2016,1,0)</f>
        <v>1</v>
      </c>
      <c r="P762" s="14">
        <f>IF([1]!Table_1[[#This Row],[연도]]=2017,1,0)</f>
        <v>0</v>
      </c>
      <c r="Q762" s="14">
        <f>IF([1]!Table_1[[#This Row],[연도]]=2018,1,0)</f>
        <v>0</v>
      </c>
      <c r="R762" s="14">
        <f>IF([1]!Table_1[[#This Row],[연도]]=2019,1,0)</f>
        <v>0</v>
      </c>
      <c r="S762" s="14">
        <f>IF([1]!Table_1[[#This Row],[연도]]=2020,1,0)</f>
        <v>0</v>
      </c>
      <c r="T762" s="14">
        <f>IF([1]!Table_1[[#This Row],[연도]]=2021,1,0)</f>
        <v>0</v>
      </c>
      <c r="U762" s="14">
        <f>IF([1]!Table_1[[#This Row],[연도]]=2022,1,0)</f>
        <v>0</v>
      </c>
      <c r="V762" s="14">
        <f>IF([1]!Table_1[[#This Row],[연도]]=2023,1,0)</f>
        <v>0</v>
      </c>
      <c r="W762" s="10">
        <v>0.94</v>
      </c>
      <c r="X762" s="10">
        <f>Y762/1000000000000</f>
        <v>2.964E-2</v>
      </c>
      <c r="Y762" s="14">
        <f>[1]!Table_1[[#This Row],[주가]]*[1]!Table_1[[#This Row],[기말주식수]]</f>
        <v>29640000000</v>
      </c>
      <c r="Z762" s="14">
        <f>AA762/10</f>
        <v>0.10705148833381206</v>
      </c>
      <c r="AA762" s="14">
        <f>[1]!Table_1[[#This Row],[시가총액]]/[1]!Table_1[[#This Row],[당기순이익(세후영업이익)]]</f>
        <v>1.0705148833381206</v>
      </c>
      <c r="AB762" s="10">
        <v>6546926400</v>
      </c>
    </row>
    <row r="763" spans="1:28" ht="19.2">
      <c r="A763" s="12">
        <v>762</v>
      </c>
      <c r="B763" s="12">
        <v>3200</v>
      </c>
      <c r="C763" s="13" t="s">
        <v>120</v>
      </c>
      <c r="D763" s="13" t="s">
        <v>6</v>
      </c>
      <c r="E763" s="12">
        <v>2017</v>
      </c>
      <c r="F763" s="12">
        <v>19.986000000000001</v>
      </c>
      <c r="G763" s="15">
        <f>([1]!Table_1[[#This Row],[총자산]]-[1]!Table_1[[#This Row],[장부가치 자기자본]]+[1]!Table_1[[#This Row],[시가총액]])/[1]!Table_1[[#This Row],[총자산]]</f>
        <v>0.24267584441051529</v>
      </c>
      <c r="H763" s="14">
        <f>I763/100000000000</f>
        <v>0.23960820360000001</v>
      </c>
      <c r="I763" s="12">
        <v>23960820360</v>
      </c>
      <c r="J763" s="12">
        <v>-0.99</v>
      </c>
      <c r="K763" s="10">
        <f>L763/1000000000000</f>
        <v>0.49246589154199999</v>
      </c>
      <c r="L763" s="12">
        <v>492465891542</v>
      </c>
      <c r="M763" s="12">
        <v>0.49</v>
      </c>
      <c r="N763" s="12">
        <v>1</v>
      </c>
      <c r="O763" s="15">
        <f>IF([1]!Table_1[[#This Row],[연도]]=2016,1,0)</f>
        <v>0</v>
      </c>
      <c r="P763" s="15">
        <f>IF([1]!Table_1[[#This Row],[연도]]=2017,1,0)</f>
        <v>1</v>
      </c>
      <c r="Q763" s="15">
        <f>IF([1]!Table_1[[#This Row],[연도]]=2018,1,0)</f>
        <v>0</v>
      </c>
      <c r="R763" s="15">
        <f>IF([1]!Table_1[[#This Row],[연도]]=2019,1,0)</f>
        <v>0</v>
      </c>
      <c r="S763" s="15">
        <f>IF([1]!Table_1[[#This Row],[연도]]=2020,1,0)</f>
        <v>0</v>
      </c>
      <c r="T763" s="15">
        <f>IF([1]!Table_1[[#This Row],[연도]]=2021,1,0)</f>
        <v>0</v>
      </c>
      <c r="U763" s="15">
        <f>IF([1]!Table_1[[#This Row],[연도]]=2022,1,0)</f>
        <v>0</v>
      </c>
      <c r="V763" s="15">
        <f>IF([1]!Table_1[[#This Row],[연도]]=2023,1,0)</f>
        <v>0</v>
      </c>
      <c r="W763" s="12">
        <v>1.04</v>
      </c>
      <c r="X763" s="10">
        <f>Y763/1000000000000</f>
        <v>2.64E-2</v>
      </c>
      <c r="Y763" s="15">
        <f>[1]!Table_1[[#This Row],[주가]]*[1]!Table_1[[#This Row],[기말주식수]]</f>
        <v>26400000000</v>
      </c>
      <c r="Z763" s="14">
        <f>AA763/10</f>
        <v>0.11017986698014708</v>
      </c>
      <c r="AA763" s="15">
        <f>[1]!Table_1[[#This Row],[시가총액]]/[1]!Table_1[[#This Row],[당기순이익(세후영업이익)]]</f>
        <v>1.1017986698014708</v>
      </c>
      <c r="AB763" s="12">
        <v>3478012500</v>
      </c>
    </row>
    <row r="764" spans="1:28" ht="19.2">
      <c r="A764" s="10">
        <v>763</v>
      </c>
      <c r="B764" s="10">
        <v>3200</v>
      </c>
      <c r="C764" s="11" t="s">
        <v>120</v>
      </c>
      <c r="D764" s="11" t="s">
        <v>6</v>
      </c>
      <c r="E764" s="10">
        <v>2018</v>
      </c>
      <c r="F764" s="10">
        <v>20.558</v>
      </c>
      <c r="G764" s="14">
        <f>([1]!Table_1[[#This Row],[총자산]]-[1]!Table_1[[#This Row],[장부가치 자기자본]]+[1]!Table_1[[#This Row],[시가총액]])/[1]!Table_1[[#This Row],[총자산]]</f>
        <v>0.25299637325649449</v>
      </c>
      <c r="H764" s="14">
        <f>I764/100000000000</f>
        <v>0.29917685430000002</v>
      </c>
      <c r="I764" s="10">
        <v>29917685430</v>
      </c>
      <c r="J764" s="10">
        <v>4.63</v>
      </c>
      <c r="K764" s="10">
        <f>L764/1000000000000</f>
        <v>0.49230116393000001</v>
      </c>
      <c r="L764" s="10">
        <v>492301163930</v>
      </c>
      <c r="M764" s="10">
        <v>0.52</v>
      </c>
      <c r="N764" s="10">
        <v>1</v>
      </c>
      <c r="O764" s="14">
        <f>IF([1]!Table_1[[#This Row],[연도]]=2016,1,0)</f>
        <v>0</v>
      </c>
      <c r="P764" s="14">
        <f>IF([1]!Table_1[[#This Row],[연도]]=2017,1,0)</f>
        <v>0</v>
      </c>
      <c r="Q764" s="14">
        <f>IF([1]!Table_1[[#This Row],[연도]]=2018,1,0)</f>
        <v>1</v>
      </c>
      <c r="R764" s="14">
        <f>IF([1]!Table_1[[#This Row],[연도]]=2019,1,0)</f>
        <v>0</v>
      </c>
      <c r="S764" s="14">
        <f>IF([1]!Table_1[[#This Row],[연도]]=2020,1,0)</f>
        <v>0</v>
      </c>
      <c r="T764" s="14">
        <f>IF([1]!Table_1[[#This Row],[연도]]=2021,1,0)</f>
        <v>0</v>
      </c>
      <c r="U764" s="14">
        <f>IF([1]!Table_1[[#This Row],[연도]]=2022,1,0)</f>
        <v>0</v>
      </c>
      <c r="V764" s="14">
        <f>IF([1]!Table_1[[#This Row],[연도]]=2023,1,0)</f>
        <v>0</v>
      </c>
      <c r="W764" s="10">
        <v>1.32</v>
      </c>
      <c r="X764" s="10">
        <f>Y764/1000000000000</f>
        <v>2.3040000000000001E-2</v>
      </c>
      <c r="Y764" s="14">
        <f>[1]!Table_1[[#This Row],[주가]]*[1]!Table_1[[#This Row],[기말주식수]]</f>
        <v>23040000000</v>
      </c>
      <c r="Z764" s="14">
        <f>AA764/10</f>
        <v>7.7011305082099052E-2</v>
      </c>
      <c r="AA764" s="14">
        <f>[1]!Table_1[[#This Row],[시가총액]]/[1]!Table_1[[#This Row],[당기순이익(세후영업이익)]]</f>
        <v>0.77011305082099057</v>
      </c>
      <c r="AB764" s="10">
        <v>4592412000</v>
      </c>
    </row>
    <row r="765" spans="1:28" ht="19.2">
      <c r="A765" s="12">
        <v>764</v>
      </c>
      <c r="B765" s="12">
        <v>3200</v>
      </c>
      <c r="C765" s="13" t="s">
        <v>120</v>
      </c>
      <c r="D765" s="13" t="s">
        <v>6</v>
      </c>
      <c r="E765" s="12">
        <v>2019</v>
      </c>
      <c r="F765" s="12">
        <v>42.844999999999999</v>
      </c>
      <c r="G765" s="15">
        <f>([1]!Table_1[[#This Row],[총자산]]-[1]!Table_1[[#This Row],[장부가치 자기자본]]+[1]!Table_1[[#This Row],[시가총액]])/[1]!Table_1[[#This Row],[총자산]]</f>
        <v>0.25963741312121119</v>
      </c>
      <c r="H765" s="14">
        <f>I765/100000000000</f>
        <v>0.13589459419</v>
      </c>
      <c r="I765" s="12">
        <v>13589459419</v>
      </c>
      <c r="J765" s="12">
        <v>1.74</v>
      </c>
      <c r="K765" s="10">
        <f>L765/1000000000000</f>
        <v>0.496199335849</v>
      </c>
      <c r="L765" s="12">
        <v>496199335849</v>
      </c>
      <c r="M765" s="12">
        <v>1.35</v>
      </c>
      <c r="N765" s="12">
        <v>1</v>
      </c>
      <c r="O765" s="15">
        <f>IF([1]!Table_1[[#This Row],[연도]]=2016,1,0)</f>
        <v>0</v>
      </c>
      <c r="P765" s="15">
        <f>IF([1]!Table_1[[#This Row],[연도]]=2017,1,0)</f>
        <v>0</v>
      </c>
      <c r="Q765" s="15">
        <f>IF([1]!Table_1[[#This Row],[연도]]=2018,1,0)</f>
        <v>0</v>
      </c>
      <c r="R765" s="15">
        <f>IF([1]!Table_1[[#This Row],[연도]]=2019,1,0)</f>
        <v>1</v>
      </c>
      <c r="S765" s="15">
        <f>IF([1]!Table_1[[#This Row],[연도]]=2020,1,0)</f>
        <v>0</v>
      </c>
      <c r="T765" s="15">
        <f>IF([1]!Table_1[[#This Row],[연도]]=2021,1,0)</f>
        <v>0</v>
      </c>
      <c r="U765" s="15">
        <f>IF([1]!Table_1[[#This Row],[연도]]=2022,1,0)</f>
        <v>0</v>
      </c>
      <c r="V765" s="15">
        <f>IF([1]!Table_1[[#This Row],[연도]]=2023,1,0)</f>
        <v>0</v>
      </c>
      <c r="W765" s="12">
        <v>1.32</v>
      </c>
      <c r="X765" s="10">
        <f>Y765/1000000000000</f>
        <v>1.7184000000000001E-2</v>
      </c>
      <c r="Y765" s="15">
        <f>[1]!Table_1[[#This Row],[주가]]*[1]!Table_1[[#This Row],[기말주식수]]</f>
        <v>17184000000</v>
      </c>
      <c r="Z765" s="14">
        <f>AA765/10</f>
        <v>0.12645094606172722</v>
      </c>
      <c r="AA765" s="15">
        <f>[1]!Table_1[[#This Row],[시가총액]]/[1]!Table_1[[#This Row],[당기순이익(세후영업이익)]]</f>
        <v>1.2645094606172722</v>
      </c>
      <c r="AB765" s="12">
        <v>3419062500</v>
      </c>
    </row>
    <row r="766" spans="1:28" ht="19.2">
      <c r="A766" s="10">
        <v>765</v>
      </c>
      <c r="B766" s="10">
        <v>3200</v>
      </c>
      <c r="C766" s="11" t="s">
        <v>120</v>
      </c>
      <c r="D766" s="11" t="s">
        <v>6</v>
      </c>
      <c r="E766" s="10">
        <v>2020</v>
      </c>
      <c r="F766" s="10">
        <v>32.555</v>
      </c>
      <c r="G766" s="14">
        <f>([1]!Table_1[[#This Row],[총자산]]-[1]!Table_1[[#This Row],[장부가치 자기자본]]+[1]!Table_1[[#This Row],[시가총액]])/[1]!Table_1[[#This Row],[총자산]]</f>
        <v>0.26328150781375043</v>
      </c>
      <c r="H766" s="14">
        <f>I766/100000000000</f>
        <v>0.13548435094</v>
      </c>
      <c r="I766" s="10">
        <v>13548435094</v>
      </c>
      <c r="J766" s="10">
        <v>1.1100000000000001</v>
      </c>
      <c r="K766" s="10">
        <f>L766/1000000000000</f>
        <v>0.46487149338</v>
      </c>
      <c r="L766" s="10">
        <v>464871493380</v>
      </c>
      <c r="M766" s="10">
        <v>1.57</v>
      </c>
      <c r="N766" s="10">
        <v>1</v>
      </c>
      <c r="O766" s="14">
        <f>IF([1]!Table_1[[#This Row],[연도]]=2016,1,0)</f>
        <v>0</v>
      </c>
      <c r="P766" s="14">
        <f>IF([1]!Table_1[[#This Row],[연도]]=2017,1,0)</f>
        <v>0</v>
      </c>
      <c r="Q766" s="14">
        <f>IF([1]!Table_1[[#This Row],[연도]]=2018,1,0)</f>
        <v>0</v>
      </c>
      <c r="R766" s="14">
        <f>IF([1]!Table_1[[#This Row],[연도]]=2019,1,0)</f>
        <v>0</v>
      </c>
      <c r="S766" s="14">
        <f>IF([1]!Table_1[[#This Row],[연도]]=2020,1,0)</f>
        <v>1</v>
      </c>
      <c r="T766" s="14">
        <f>IF([1]!Table_1[[#This Row],[연도]]=2021,1,0)</f>
        <v>0</v>
      </c>
      <c r="U766" s="14">
        <f>IF([1]!Table_1[[#This Row],[연도]]=2022,1,0)</f>
        <v>0</v>
      </c>
      <c r="V766" s="14">
        <f>IF([1]!Table_1[[#This Row],[연도]]=2023,1,0)</f>
        <v>0</v>
      </c>
      <c r="W766" s="10">
        <v>1.59</v>
      </c>
      <c r="X766" s="10">
        <f>Y766/1000000000000</f>
        <v>1.9224000000000002E-2</v>
      </c>
      <c r="Y766" s="14">
        <f>[1]!Table_1[[#This Row],[주가]]*[1]!Table_1[[#This Row],[기말주식수]]</f>
        <v>19224000000</v>
      </c>
      <c r="Z766" s="14">
        <f>AA766/10</f>
        <v>0.14189092590120209</v>
      </c>
      <c r="AA766" s="14">
        <f>[1]!Table_1[[#This Row],[시가총액]]/[1]!Table_1[[#This Row],[당기순이익(세후영업이익)]]</f>
        <v>1.4189092590120209</v>
      </c>
      <c r="AB766" s="10">
        <v>3396121500</v>
      </c>
    </row>
    <row r="767" spans="1:28" ht="19.2">
      <c r="A767" s="12">
        <v>766</v>
      </c>
      <c r="B767" s="12">
        <v>3200</v>
      </c>
      <c r="C767" s="13" t="s">
        <v>120</v>
      </c>
      <c r="D767" s="13" t="s">
        <v>6</v>
      </c>
      <c r="E767" s="12">
        <v>2021</v>
      </c>
      <c r="F767" s="12">
        <v>10.577999999999999</v>
      </c>
      <c r="G767" s="15">
        <f>([1]!Table_1[[#This Row],[총자산]]-[1]!Table_1[[#This Row],[장부가치 자기자본]]+[1]!Table_1[[#This Row],[시가총액]])/[1]!Table_1[[#This Row],[총자산]]</f>
        <v>0.26378229036717943</v>
      </c>
      <c r="H767" s="14">
        <f>I767/100000000000</f>
        <v>0.60970489628000002</v>
      </c>
      <c r="I767" s="12">
        <v>60970489628</v>
      </c>
      <c r="J767" s="12">
        <v>8.2799999999999994</v>
      </c>
      <c r="K767" s="10">
        <f>L767/1000000000000</f>
        <v>0.60102858767199996</v>
      </c>
      <c r="L767" s="12">
        <v>601028587672</v>
      </c>
      <c r="M767" s="12">
        <v>3.02</v>
      </c>
      <c r="N767" s="12">
        <v>1</v>
      </c>
      <c r="O767" s="15">
        <f>IF([1]!Table_1[[#This Row],[연도]]=2016,1,0)</f>
        <v>0</v>
      </c>
      <c r="P767" s="15">
        <f>IF([1]!Table_1[[#This Row],[연도]]=2017,1,0)</f>
        <v>0</v>
      </c>
      <c r="Q767" s="15">
        <f>IF([1]!Table_1[[#This Row],[연도]]=2018,1,0)</f>
        <v>0</v>
      </c>
      <c r="R767" s="15">
        <f>IF([1]!Table_1[[#This Row],[연도]]=2019,1,0)</f>
        <v>0</v>
      </c>
      <c r="S767" s="15">
        <f>IF([1]!Table_1[[#This Row],[연도]]=2020,1,0)</f>
        <v>0</v>
      </c>
      <c r="T767" s="15">
        <f>IF([1]!Table_1[[#This Row],[연도]]=2021,1,0)</f>
        <v>1</v>
      </c>
      <c r="U767" s="15">
        <f>IF([1]!Table_1[[#This Row],[연도]]=2022,1,0)</f>
        <v>0</v>
      </c>
      <c r="V767" s="15">
        <f>IF([1]!Table_1[[#This Row],[연도]]=2023,1,0)</f>
        <v>0</v>
      </c>
      <c r="W767" s="12">
        <v>0.53</v>
      </c>
      <c r="X767" s="10">
        <f>Y767/1000000000000</f>
        <v>2.5680000000000001E-2</v>
      </c>
      <c r="Y767" s="15">
        <f>[1]!Table_1[[#This Row],[주가]]*[1]!Table_1[[#This Row],[기말주식수]]</f>
        <v>25680000000</v>
      </c>
      <c r="Z767" s="14">
        <f>AA767/10</f>
        <v>4.2118736714567492E-2</v>
      </c>
      <c r="AA767" s="15">
        <f>[1]!Table_1[[#This Row],[시가총액]]/[1]!Table_1[[#This Row],[당기순이익(세후영업이익)]]</f>
        <v>0.4211873671456749</v>
      </c>
      <c r="AB767" s="12">
        <v>6792243000</v>
      </c>
    </row>
    <row r="768" spans="1:28" ht="19.2">
      <c r="A768" s="10">
        <v>767</v>
      </c>
      <c r="B768" s="10">
        <v>3200</v>
      </c>
      <c r="C768" s="11" t="s">
        <v>120</v>
      </c>
      <c r="D768" s="11" t="s">
        <v>6</v>
      </c>
      <c r="E768" s="10">
        <v>2022</v>
      </c>
      <c r="F768" s="10">
        <v>9.8759999999999994</v>
      </c>
      <c r="G768" s="14">
        <f>([1]!Table_1[[#This Row],[총자산]]-[1]!Table_1[[#This Row],[장부가치 자기자본]]+[1]!Table_1[[#This Row],[시가총액]])/[1]!Table_1[[#This Row],[총자산]]</f>
        <v>0.25240634808279755</v>
      </c>
      <c r="H768" s="14">
        <f>I768/100000000000</f>
        <v>-0.16000918451000001</v>
      </c>
      <c r="I768" s="10">
        <v>-16000918451</v>
      </c>
      <c r="J768" s="10">
        <v>12.71</v>
      </c>
      <c r="K768" s="10">
        <f>L768/1000000000000</f>
        <v>0.59305876840299998</v>
      </c>
      <c r="L768" s="10">
        <v>593058768403</v>
      </c>
      <c r="M768" s="10">
        <v>4.7300000000000004</v>
      </c>
      <c r="N768" s="10">
        <v>1</v>
      </c>
      <c r="O768" s="14">
        <f>IF([1]!Table_1[[#This Row],[연도]]=2016,1,0)</f>
        <v>0</v>
      </c>
      <c r="P768" s="14">
        <f>IF([1]!Table_1[[#This Row],[연도]]=2017,1,0)</f>
        <v>0</v>
      </c>
      <c r="Q768" s="14">
        <f>IF([1]!Table_1[[#This Row],[연도]]=2018,1,0)</f>
        <v>0</v>
      </c>
      <c r="R768" s="14">
        <f>IF([1]!Table_1[[#This Row],[연도]]=2019,1,0)</f>
        <v>0</v>
      </c>
      <c r="S768" s="14">
        <f>IF([1]!Table_1[[#This Row],[연도]]=2020,1,0)</f>
        <v>0</v>
      </c>
      <c r="T768" s="14">
        <f>IF([1]!Table_1[[#This Row],[연도]]=2021,1,0)</f>
        <v>0</v>
      </c>
      <c r="U768" s="14">
        <f>IF([1]!Table_1[[#This Row],[연도]]=2022,1,0)</f>
        <v>1</v>
      </c>
      <c r="V768" s="14">
        <f>IF([1]!Table_1[[#This Row],[연도]]=2023,1,0)</f>
        <v>0</v>
      </c>
      <c r="W768" s="10">
        <v>1.3</v>
      </c>
      <c r="X768" s="10">
        <f>Y768/1000000000000</f>
        <v>2.4719999999999999E-2</v>
      </c>
      <c r="Y768" s="14">
        <f>[1]!Table_1[[#This Row],[주가]]*[1]!Table_1[[#This Row],[기말주식수]]</f>
        <v>24720000000</v>
      </c>
      <c r="Z768" s="14">
        <f>AA768/10</f>
        <v>-0.15449113171659898</v>
      </c>
      <c r="AA768" s="14">
        <f>[1]!Table_1[[#This Row],[시가총액]]/[1]!Table_1[[#This Row],[당기순이익(세후영업이익)]]</f>
        <v>-1.5449113171659898</v>
      </c>
      <c r="AB768" s="10">
        <v>11320405000</v>
      </c>
    </row>
    <row r="769" spans="1:28" ht="19.2">
      <c r="A769" s="12">
        <v>768</v>
      </c>
      <c r="B769" s="12">
        <v>3200</v>
      </c>
      <c r="C769" s="13" t="s">
        <v>120</v>
      </c>
      <c r="D769" s="13" t="s">
        <v>6</v>
      </c>
      <c r="E769" s="12">
        <v>2023</v>
      </c>
      <c r="F769" s="12">
        <v>21.914000000000001</v>
      </c>
      <c r="G769" s="15">
        <f>([1]!Table_1[[#This Row],[총자산]]-[1]!Table_1[[#This Row],[장부가치 자기자본]]+[1]!Table_1[[#This Row],[시가총액]])/[1]!Table_1[[#This Row],[총자산]]</f>
        <v>0.36368103463944801</v>
      </c>
      <c r="H769" s="14">
        <f>I769/100000000000</f>
        <v>-1.021003237E-2</v>
      </c>
      <c r="I769" s="12">
        <v>-1021003237</v>
      </c>
      <c r="J769" s="12">
        <v>-9.99</v>
      </c>
      <c r="K769" s="10">
        <f>L769/1000000000000</f>
        <v>0.53940904775300003</v>
      </c>
      <c r="L769" s="12">
        <v>539409047753</v>
      </c>
      <c r="M769" s="12">
        <v>4.82</v>
      </c>
      <c r="N769" s="12">
        <v>2</v>
      </c>
      <c r="O769" s="15">
        <f>IF([1]!Table_1[[#This Row],[연도]]=2016,1,0)</f>
        <v>0</v>
      </c>
      <c r="P769" s="15">
        <f>IF([1]!Table_1[[#This Row],[연도]]=2017,1,0)</f>
        <v>0</v>
      </c>
      <c r="Q769" s="15">
        <f>IF([1]!Table_1[[#This Row],[연도]]=2018,1,0)</f>
        <v>0</v>
      </c>
      <c r="R769" s="15">
        <f>IF([1]!Table_1[[#This Row],[연도]]=2019,1,0)</f>
        <v>0</v>
      </c>
      <c r="S769" s="15">
        <f>IF([1]!Table_1[[#This Row],[연도]]=2020,1,0)</f>
        <v>0</v>
      </c>
      <c r="T769" s="15">
        <f>IF([1]!Table_1[[#This Row],[연도]]=2021,1,0)</f>
        <v>0</v>
      </c>
      <c r="U769" s="15">
        <f>IF([1]!Table_1[[#This Row],[연도]]=2022,1,0)</f>
        <v>0</v>
      </c>
      <c r="V769" s="15">
        <f>IF([1]!Table_1[[#This Row],[연도]]=2023,1,0)</f>
        <v>1</v>
      </c>
      <c r="W769" s="12">
        <v>2.34</v>
      </c>
      <c r="X769" s="10">
        <f>Y769/1000000000000</f>
        <v>0.2067264</v>
      </c>
      <c r="Y769" s="15">
        <f>[1]!Table_1[[#This Row],[주가]]*[1]!Table_1[[#This Row],[기말주식수]]</f>
        <v>206726400000</v>
      </c>
      <c r="Z769" s="14">
        <f>AA769/10</f>
        <v>-20.247379489943771</v>
      </c>
      <c r="AA769" s="15">
        <f>[1]!Table_1[[#This Row],[시가총액]]/[1]!Table_1[[#This Row],[당기순이익(세후영업이익)]]</f>
        <v>-202.47379489943771</v>
      </c>
      <c r="AB769" s="12">
        <v>2130081000</v>
      </c>
    </row>
    <row r="770" spans="1:28" ht="19.2">
      <c r="A770" s="10">
        <v>769</v>
      </c>
      <c r="B770" s="10">
        <v>3220</v>
      </c>
      <c r="C770" s="11" t="s">
        <v>121</v>
      </c>
      <c r="D770" s="11" t="s">
        <v>6</v>
      </c>
      <c r="E770" s="10">
        <v>2016</v>
      </c>
      <c r="F770" s="10">
        <v>22.922999999999998</v>
      </c>
      <c r="G770" s="14">
        <f>([1]!Table_1[[#This Row],[총자산]]-[1]!Table_1[[#This Row],[장부가치 자기자본]]+[1]!Table_1[[#This Row],[시가총액]])/[1]!Table_1[[#This Row],[총자산]]</f>
        <v>1.5579286933875809</v>
      </c>
      <c r="H770" s="14">
        <f>I770/100000000000</f>
        <v>0.29147609053000001</v>
      </c>
      <c r="I770" s="10">
        <v>29147609053</v>
      </c>
      <c r="J770" s="10">
        <v>10.23</v>
      </c>
      <c r="K770" s="10">
        <f>L770/1000000000000</f>
        <v>0.24072237352100001</v>
      </c>
      <c r="L770" s="10">
        <v>240722373521</v>
      </c>
      <c r="M770" s="10">
        <v>1.01</v>
      </c>
      <c r="N770" s="10">
        <v>1</v>
      </c>
      <c r="O770" s="14">
        <f>IF([1]!Table_1[[#This Row],[연도]]=2016,1,0)</f>
        <v>1</v>
      </c>
      <c r="P770" s="14">
        <f>IF([1]!Table_1[[#This Row],[연도]]=2017,1,0)</f>
        <v>0</v>
      </c>
      <c r="Q770" s="14">
        <f>IF([1]!Table_1[[#This Row],[연도]]=2018,1,0)</f>
        <v>0</v>
      </c>
      <c r="R770" s="14">
        <f>IF([1]!Table_1[[#This Row],[연도]]=2019,1,0)</f>
        <v>0</v>
      </c>
      <c r="S770" s="14">
        <f>IF([1]!Table_1[[#This Row],[연도]]=2020,1,0)</f>
        <v>0</v>
      </c>
      <c r="T770" s="14">
        <f>IF([1]!Table_1[[#This Row],[연도]]=2021,1,0)</f>
        <v>0</v>
      </c>
      <c r="U770" s="14">
        <f>IF([1]!Table_1[[#This Row],[연도]]=2022,1,0)</f>
        <v>0</v>
      </c>
      <c r="V770" s="14">
        <f>IF([1]!Table_1[[#This Row],[연도]]=2023,1,0)</f>
        <v>0</v>
      </c>
      <c r="W770" s="10">
        <v>0.49</v>
      </c>
      <c r="X770" s="10">
        <f>Y770/1000000000000</f>
        <v>0.28179012924800001</v>
      </c>
      <c r="Y770" s="14">
        <f>[1]!Table_1[[#This Row],[주가]]*[1]!Table_1[[#This Row],[기말주식수]]</f>
        <v>281790129248</v>
      </c>
      <c r="Z770" s="14">
        <f>AA770/10</f>
        <v>0.96676927680624603</v>
      </c>
      <c r="AA770" s="14">
        <f>[1]!Table_1[[#This Row],[시가총액]]/[1]!Table_1[[#This Row],[당기순이익(세후영업이익)]]</f>
        <v>9.6676927680624605</v>
      </c>
      <c r="AB770" s="10">
        <v>4521151960</v>
      </c>
    </row>
    <row r="771" spans="1:28" ht="19.2">
      <c r="A771" s="12">
        <v>770</v>
      </c>
      <c r="B771" s="12">
        <v>3220</v>
      </c>
      <c r="C771" s="13" t="s">
        <v>121</v>
      </c>
      <c r="D771" s="13" t="s">
        <v>6</v>
      </c>
      <c r="E771" s="12">
        <v>2017</v>
      </c>
      <c r="F771" s="12">
        <v>45.316000000000003</v>
      </c>
      <c r="G771" s="15">
        <f>([1]!Table_1[[#This Row],[총자산]]-[1]!Table_1[[#This Row],[장부가치 자기자본]]+[1]!Table_1[[#This Row],[시가총액]])/[1]!Table_1[[#This Row],[총자산]]</f>
        <v>1.6882809430015457</v>
      </c>
      <c r="H771" s="14">
        <f>I771/100000000000</f>
        <v>0.25294455426000001</v>
      </c>
      <c r="I771" s="12">
        <v>25294455426</v>
      </c>
      <c r="J771" s="12">
        <v>5.83</v>
      </c>
      <c r="K771" s="10">
        <f>L771/1000000000000</f>
        <v>0.26546247826699998</v>
      </c>
      <c r="L771" s="12">
        <v>265462478267</v>
      </c>
      <c r="M771" s="12">
        <v>1.29</v>
      </c>
      <c r="N771" s="12">
        <v>1</v>
      </c>
      <c r="O771" s="15">
        <f>IF([1]!Table_1[[#This Row],[연도]]=2016,1,0)</f>
        <v>0</v>
      </c>
      <c r="P771" s="15">
        <f>IF([1]!Table_1[[#This Row],[연도]]=2017,1,0)</f>
        <v>1</v>
      </c>
      <c r="Q771" s="15">
        <f>IF([1]!Table_1[[#This Row],[연도]]=2018,1,0)</f>
        <v>0</v>
      </c>
      <c r="R771" s="15">
        <f>IF([1]!Table_1[[#This Row],[연도]]=2019,1,0)</f>
        <v>0</v>
      </c>
      <c r="S771" s="15">
        <f>IF([1]!Table_1[[#This Row],[연도]]=2020,1,0)</f>
        <v>0</v>
      </c>
      <c r="T771" s="15">
        <f>IF([1]!Table_1[[#This Row],[연도]]=2021,1,0)</f>
        <v>0</v>
      </c>
      <c r="U771" s="15">
        <f>IF([1]!Table_1[[#This Row],[연도]]=2022,1,0)</f>
        <v>0</v>
      </c>
      <c r="V771" s="15">
        <f>IF([1]!Table_1[[#This Row],[연도]]=2023,1,0)</f>
        <v>0</v>
      </c>
      <c r="W771" s="12">
        <v>0.25</v>
      </c>
      <c r="X771" s="10">
        <f>Y771/1000000000000</f>
        <v>0.32450800072500002</v>
      </c>
      <c r="Y771" s="15">
        <f>[1]!Table_1[[#This Row],[주가]]*[1]!Table_1[[#This Row],[기말주식수]]</f>
        <v>324508000725</v>
      </c>
      <c r="Z771" s="14">
        <f>AA771/10</f>
        <v>1.2829214753184226</v>
      </c>
      <c r="AA771" s="15">
        <f>[1]!Table_1[[#This Row],[시가총액]]/[1]!Table_1[[#This Row],[당기순이익(세후영업이익)]]</f>
        <v>12.829214753184226</v>
      </c>
      <c r="AB771" s="12">
        <v>4656245100</v>
      </c>
    </row>
    <row r="772" spans="1:28" ht="19.2">
      <c r="A772" s="10">
        <v>771</v>
      </c>
      <c r="B772" s="10">
        <v>3220</v>
      </c>
      <c r="C772" s="11" t="s">
        <v>121</v>
      </c>
      <c r="D772" s="11" t="s">
        <v>6</v>
      </c>
      <c r="E772" s="10">
        <v>2018</v>
      </c>
      <c r="F772" s="10">
        <v>20.994</v>
      </c>
      <c r="G772" s="14">
        <f>([1]!Table_1[[#This Row],[총자산]]-[1]!Table_1[[#This Row],[장부가치 자기자본]]+[1]!Table_1[[#This Row],[시가총액]])/[1]!Table_1[[#This Row],[총자산]]</f>
        <v>1.3167240475709709</v>
      </c>
      <c r="H772" s="14">
        <f>I772/100000000000</f>
        <v>0.30745583190999998</v>
      </c>
      <c r="I772" s="10">
        <v>30745583191</v>
      </c>
      <c r="J772" s="10">
        <v>21.23</v>
      </c>
      <c r="K772" s="10">
        <f>L772/1000000000000</f>
        <v>0.28665251106900003</v>
      </c>
      <c r="L772" s="10">
        <v>286652511069</v>
      </c>
      <c r="M772" s="10">
        <v>1.06</v>
      </c>
      <c r="N772" s="10">
        <v>1</v>
      </c>
      <c r="O772" s="14">
        <f>IF([1]!Table_1[[#This Row],[연도]]=2016,1,0)</f>
        <v>0</v>
      </c>
      <c r="P772" s="14">
        <f>IF([1]!Table_1[[#This Row],[연도]]=2017,1,0)</f>
        <v>0</v>
      </c>
      <c r="Q772" s="14">
        <f>IF([1]!Table_1[[#This Row],[연도]]=2018,1,0)</f>
        <v>1</v>
      </c>
      <c r="R772" s="14">
        <f>IF([1]!Table_1[[#This Row],[연도]]=2019,1,0)</f>
        <v>0</v>
      </c>
      <c r="S772" s="14">
        <f>IF([1]!Table_1[[#This Row],[연도]]=2020,1,0)</f>
        <v>0</v>
      </c>
      <c r="T772" s="14">
        <f>IF([1]!Table_1[[#This Row],[연도]]=2021,1,0)</f>
        <v>0</v>
      </c>
      <c r="U772" s="14">
        <f>IF([1]!Table_1[[#This Row],[연도]]=2022,1,0)</f>
        <v>0</v>
      </c>
      <c r="V772" s="14">
        <f>IF([1]!Table_1[[#This Row],[연도]]=2023,1,0)</f>
        <v>0</v>
      </c>
      <c r="W772" s="10">
        <v>0.19</v>
      </c>
      <c r="X772" s="10">
        <f>Y772/1000000000000</f>
        <v>0.27043626096000001</v>
      </c>
      <c r="Y772" s="14">
        <f>[1]!Table_1[[#This Row],[주가]]*[1]!Table_1[[#This Row],[기말주식수]]</f>
        <v>270436260960</v>
      </c>
      <c r="Z772" s="14">
        <f>AA772/10</f>
        <v>0.87959385671748591</v>
      </c>
      <c r="AA772" s="14">
        <f>[1]!Table_1[[#This Row],[시가총액]]/[1]!Table_1[[#This Row],[당기순이익(세후영업이익)]]</f>
        <v>8.7959385671748596</v>
      </c>
      <c r="AB772" s="10">
        <v>4888620360</v>
      </c>
    </row>
    <row r="773" spans="1:28" ht="19.2">
      <c r="A773" s="12">
        <v>772</v>
      </c>
      <c r="B773" s="12">
        <v>3220</v>
      </c>
      <c r="C773" s="13" t="s">
        <v>121</v>
      </c>
      <c r="D773" s="13" t="s">
        <v>6</v>
      </c>
      <c r="E773" s="12">
        <v>2019</v>
      </c>
      <c r="F773" s="12">
        <v>18.731000000000002</v>
      </c>
      <c r="G773" s="15">
        <f>([1]!Table_1[[#This Row],[총자산]]-[1]!Table_1[[#This Row],[장부가치 자기자본]]+[1]!Table_1[[#This Row],[시가총액]])/[1]!Table_1[[#This Row],[총자산]]</f>
        <v>1.3138521594495227</v>
      </c>
      <c r="H773" s="14">
        <f>I773/100000000000</f>
        <v>0.35107129523000002</v>
      </c>
      <c r="I773" s="12">
        <v>35107129523</v>
      </c>
      <c r="J773" s="12">
        <v>18.91</v>
      </c>
      <c r="K773" s="10">
        <f>L773/1000000000000</f>
        <v>0.31782756651600003</v>
      </c>
      <c r="L773" s="12">
        <v>317827566516</v>
      </c>
      <c r="M773" s="12">
        <v>0.92</v>
      </c>
      <c r="N773" s="12">
        <v>1</v>
      </c>
      <c r="O773" s="15">
        <f>IF([1]!Table_1[[#This Row],[연도]]=2016,1,0)</f>
        <v>0</v>
      </c>
      <c r="P773" s="15">
        <f>IF([1]!Table_1[[#This Row],[연도]]=2017,1,0)</f>
        <v>0</v>
      </c>
      <c r="Q773" s="15">
        <f>IF([1]!Table_1[[#This Row],[연도]]=2018,1,0)</f>
        <v>0</v>
      </c>
      <c r="R773" s="15">
        <f>IF([1]!Table_1[[#This Row],[연도]]=2019,1,0)</f>
        <v>1</v>
      </c>
      <c r="S773" s="15">
        <f>IF([1]!Table_1[[#This Row],[연도]]=2020,1,0)</f>
        <v>0</v>
      </c>
      <c r="T773" s="15">
        <f>IF([1]!Table_1[[#This Row],[연도]]=2021,1,0)</f>
        <v>0</v>
      </c>
      <c r="U773" s="15">
        <f>IF([1]!Table_1[[#This Row],[연도]]=2022,1,0)</f>
        <v>0</v>
      </c>
      <c r="V773" s="15">
        <f>IF([1]!Table_1[[#This Row],[연도]]=2023,1,0)</f>
        <v>0</v>
      </c>
      <c r="W773" s="12">
        <v>0.21</v>
      </c>
      <c r="X773" s="10">
        <f>Y773/1000000000000</f>
        <v>0.30701303867800001</v>
      </c>
      <c r="Y773" s="15">
        <f>[1]!Table_1[[#This Row],[주가]]*[1]!Table_1[[#This Row],[기말주식수]]</f>
        <v>307013038678</v>
      </c>
      <c r="Z773" s="14">
        <f>AA773/10</f>
        <v>0.87450339247150422</v>
      </c>
      <c r="AA773" s="15">
        <f>[1]!Table_1[[#This Row],[시가총액]]/[1]!Table_1[[#This Row],[당기순이익(세후영업이익)]]</f>
        <v>8.7450339247150417</v>
      </c>
      <c r="AB773" s="12">
        <v>5034694080</v>
      </c>
    </row>
    <row r="774" spans="1:28" ht="19.2">
      <c r="A774" s="10">
        <v>773</v>
      </c>
      <c r="B774" s="10">
        <v>3220</v>
      </c>
      <c r="C774" s="11" t="s">
        <v>121</v>
      </c>
      <c r="D774" s="11" t="s">
        <v>6</v>
      </c>
      <c r="E774" s="10">
        <v>2020</v>
      </c>
      <c r="F774" s="10">
        <v>18.257000000000001</v>
      </c>
      <c r="G774" s="14">
        <f>([1]!Table_1[[#This Row],[총자산]]-[1]!Table_1[[#This Row],[장부가치 자기자본]]+[1]!Table_1[[#This Row],[시가총액]])/[1]!Table_1[[#This Row],[총자산]]</f>
        <v>1.4538578693047706</v>
      </c>
      <c r="H774" s="14">
        <f>I774/100000000000</f>
        <v>0.24098893334999999</v>
      </c>
      <c r="I774" s="10">
        <v>24098893335</v>
      </c>
      <c r="J774" s="10">
        <v>2.35</v>
      </c>
      <c r="K774" s="10">
        <f>L774/1000000000000</f>
        <v>0.30850101586299999</v>
      </c>
      <c r="L774" s="10">
        <v>308501015863</v>
      </c>
      <c r="M774" s="10">
        <v>1.64</v>
      </c>
      <c r="N774" s="10">
        <v>1</v>
      </c>
      <c r="O774" s="14">
        <f>IF([1]!Table_1[[#This Row],[연도]]=2016,1,0)</f>
        <v>0</v>
      </c>
      <c r="P774" s="14">
        <f>IF([1]!Table_1[[#This Row],[연도]]=2017,1,0)</f>
        <v>0</v>
      </c>
      <c r="Q774" s="14">
        <f>IF([1]!Table_1[[#This Row],[연도]]=2018,1,0)</f>
        <v>0</v>
      </c>
      <c r="R774" s="14">
        <f>IF([1]!Table_1[[#This Row],[연도]]=2019,1,0)</f>
        <v>0</v>
      </c>
      <c r="S774" s="14">
        <f>IF([1]!Table_1[[#This Row],[연도]]=2020,1,0)</f>
        <v>1</v>
      </c>
      <c r="T774" s="14">
        <f>IF([1]!Table_1[[#This Row],[연도]]=2021,1,0)</f>
        <v>0</v>
      </c>
      <c r="U774" s="14">
        <f>IF([1]!Table_1[[#This Row],[연도]]=2022,1,0)</f>
        <v>0</v>
      </c>
      <c r="V774" s="14">
        <f>IF([1]!Table_1[[#This Row],[연도]]=2023,1,0)</f>
        <v>0</v>
      </c>
      <c r="W774" s="10">
        <v>0.11</v>
      </c>
      <c r="X774" s="10">
        <f>Y774/1000000000000</f>
        <v>0.36491118767800002</v>
      </c>
      <c r="Y774" s="14">
        <f>[1]!Table_1[[#This Row],[주가]]*[1]!Table_1[[#This Row],[기말주식수]]</f>
        <v>364911187678</v>
      </c>
      <c r="Z774" s="14">
        <f>AA774/10</f>
        <v>1.5142238384366873</v>
      </c>
      <c r="AA774" s="14">
        <f>[1]!Table_1[[#This Row],[시가총액]]/[1]!Table_1[[#This Row],[당기순이익(세후영업이익)]]</f>
        <v>15.142238384366873</v>
      </c>
      <c r="AB774" s="10">
        <v>3139905280</v>
      </c>
    </row>
    <row r="775" spans="1:28" ht="19.2">
      <c r="A775" s="12">
        <v>774</v>
      </c>
      <c r="B775" s="12">
        <v>3220</v>
      </c>
      <c r="C775" s="13" t="s">
        <v>121</v>
      </c>
      <c r="D775" s="13" t="s">
        <v>6</v>
      </c>
      <c r="E775" s="12">
        <v>2021</v>
      </c>
      <c r="F775" s="12">
        <v>62.322000000000003</v>
      </c>
      <c r="G775" s="15">
        <f>([1]!Table_1[[#This Row],[총자산]]-[1]!Table_1[[#This Row],[장부가치 자기자본]]+[1]!Table_1[[#This Row],[시가총액]])/[1]!Table_1[[#This Row],[총자산]]</f>
        <v>1.2926942714003742</v>
      </c>
      <c r="H775" s="14">
        <f>I775/100000000000</f>
        <v>0.19425905258000001</v>
      </c>
      <c r="I775" s="12">
        <v>19425905258</v>
      </c>
      <c r="J775" s="12">
        <v>28.15</v>
      </c>
      <c r="K775" s="10">
        <f>L775/1000000000000</f>
        <v>0.354176435161</v>
      </c>
      <c r="L775" s="12">
        <v>354176435161</v>
      </c>
      <c r="M775" s="12">
        <v>2.2999999999999998</v>
      </c>
      <c r="N775" s="12">
        <v>1</v>
      </c>
      <c r="O775" s="15">
        <f>IF([1]!Table_1[[#This Row],[연도]]=2016,1,0)</f>
        <v>0</v>
      </c>
      <c r="P775" s="15">
        <f>IF([1]!Table_1[[#This Row],[연도]]=2017,1,0)</f>
        <v>0</v>
      </c>
      <c r="Q775" s="15">
        <f>IF([1]!Table_1[[#This Row],[연도]]=2018,1,0)</f>
        <v>0</v>
      </c>
      <c r="R775" s="15">
        <f>IF([1]!Table_1[[#This Row],[연도]]=2019,1,0)</f>
        <v>0</v>
      </c>
      <c r="S775" s="15">
        <f>IF([1]!Table_1[[#This Row],[연도]]=2020,1,0)</f>
        <v>0</v>
      </c>
      <c r="T775" s="15">
        <f>IF([1]!Table_1[[#This Row],[연도]]=2021,1,0)</f>
        <v>1</v>
      </c>
      <c r="U775" s="15">
        <f>IF([1]!Table_1[[#This Row],[연도]]=2022,1,0)</f>
        <v>0</v>
      </c>
      <c r="V775" s="15">
        <f>IF([1]!Table_1[[#This Row],[연도]]=2023,1,0)</f>
        <v>0</v>
      </c>
      <c r="W775" s="12">
        <v>0.12</v>
      </c>
      <c r="X775" s="10">
        <f>Y775/1000000000000</f>
        <v>0.34413928012200001</v>
      </c>
      <c r="Y775" s="15">
        <f>[1]!Table_1[[#This Row],[주가]]*[1]!Table_1[[#This Row],[기말주식수]]</f>
        <v>344139280122</v>
      </c>
      <c r="Z775" s="14">
        <f>AA775/10</f>
        <v>1.7715482267179088</v>
      </c>
      <c r="AA775" s="15">
        <f>[1]!Table_1[[#This Row],[시가총액]]/[1]!Table_1[[#This Row],[당기순이익(세후영업이익)]]</f>
        <v>17.715482267179087</v>
      </c>
      <c r="AB775" s="12">
        <v>4120088200</v>
      </c>
    </row>
    <row r="776" spans="1:28" ht="19.2">
      <c r="A776" s="10">
        <v>775</v>
      </c>
      <c r="B776" s="10">
        <v>3220</v>
      </c>
      <c r="C776" s="11" t="s">
        <v>121</v>
      </c>
      <c r="D776" s="11" t="s">
        <v>6</v>
      </c>
      <c r="E776" s="10">
        <v>2022</v>
      </c>
      <c r="F776" s="10">
        <v>23.940999999999999</v>
      </c>
      <c r="G776" s="14">
        <f>([1]!Table_1[[#This Row],[총자산]]-[1]!Table_1[[#This Row],[장부가치 자기자본]]+[1]!Table_1[[#This Row],[시가총액]])/[1]!Table_1[[#This Row],[총자산]]</f>
        <v>1.3595465542438236</v>
      </c>
      <c r="H776" s="14">
        <f>I776/100000000000</f>
        <v>0.4300637651</v>
      </c>
      <c r="I776" s="10">
        <v>43006376510</v>
      </c>
      <c r="J776" s="10">
        <v>5.58</v>
      </c>
      <c r="K776" s="10">
        <f>L776/1000000000000</f>
        <v>0.47888465636100003</v>
      </c>
      <c r="L776" s="10">
        <v>478884656361</v>
      </c>
      <c r="M776" s="10">
        <v>2.2799999999999998</v>
      </c>
      <c r="N776" s="10">
        <v>1</v>
      </c>
      <c r="O776" s="14">
        <f>IF([1]!Table_1[[#This Row],[연도]]=2016,1,0)</f>
        <v>0</v>
      </c>
      <c r="P776" s="14">
        <f>IF([1]!Table_1[[#This Row],[연도]]=2017,1,0)</f>
        <v>0</v>
      </c>
      <c r="Q776" s="14">
        <f>IF([1]!Table_1[[#This Row],[연도]]=2018,1,0)</f>
        <v>0</v>
      </c>
      <c r="R776" s="14">
        <f>IF([1]!Table_1[[#This Row],[연도]]=2019,1,0)</f>
        <v>0</v>
      </c>
      <c r="S776" s="14">
        <f>IF([1]!Table_1[[#This Row],[연도]]=2020,1,0)</f>
        <v>0</v>
      </c>
      <c r="T776" s="14">
        <f>IF([1]!Table_1[[#This Row],[연도]]=2021,1,0)</f>
        <v>0</v>
      </c>
      <c r="U776" s="14">
        <f>IF([1]!Table_1[[#This Row],[연도]]=2022,1,0)</f>
        <v>1</v>
      </c>
      <c r="V776" s="14">
        <f>IF([1]!Table_1[[#This Row],[연도]]=2023,1,0)</f>
        <v>0</v>
      </c>
      <c r="W776" s="10">
        <v>0.28999999999999998</v>
      </c>
      <c r="X776" s="10">
        <f>Y776/1000000000000</f>
        <v>0.41183756249999998</v>
      </c>
      <c r="Y776" s="14">
        <f>[1]!Table_1[[#This Row],[주가]]*[1]!Table_1[[#This Row],[기말주식수]]</f>
        <v>411837562500</v>
      </c>
      <c r="Z776" s="14">
        <f>AA776/10</f>
        <v>0.9576197669297668</v>
      </c>
      <c r="AA776" s="14">
        <f>[1]!Table_1[[#This Row],[시가총액]]/[1]!Table_1[[#This Row],[당기순이익(세후영업이익)]]</f>
        <v>9.5761976692976685</v>
      </c>
      <c r="AB776" s="10">
        <v>7339684100</v>
      </c>
    </row>
    <row r="777" spans="1:28" ht="19.2">
      <c r="A777" s="12">
        <v>776</v>
      </c>
      <c r="B777" s="12">
        <v>3220</v>
      </c>
      <c r="C777" s="13" t="s">
        <v>121</v>
      </c>
      <c r="D777" s="13" t="s">
        <v>6</v>
      </c>
      <c r="E777" s="12">
        <v>2023</v>
      </c>
      <c r="F777" s="12">
        <v>27.100999999999999</v>
      </c>
      <c r="G777" s="15">
        <f>([1]!Table_1[[#This Row],[총자산]]-[1]!Table_1[[#This Row],[장부가치 자기자본]]+[1]!Table_1[[#This Row],[시가총액]])/[1]!Table_1[[#This Row],[총자산]]</f>
        <v>1.1638469233635937</v>
      </c>
      <c r="H777" s="14">
        <f>I777/100000000000</f>
        <v>0.32232798509999999</v>
      </c>
      <c r="I777" s="12">
        <v>32232798510</v>
      </c>
      <c r="J777" s="12">
        <v>12</v>
      </c>
      <c r="K777" s="10">
        <f>L777/1000000000000</f>
        <v>0.52695204506500004</v>
      </c>
      <c r="L777" s="12">
        <v>526952045065</v>
      </c>
      <c r="M777" s="12">
        <v>2.2400000000000002</v>
      </c>
      <c r="N777" s="12">
        <v>1</v>
      </c>
      <c r="O777" s="15">
        <f>IF([1]!Table_1[[#This Row],[연도]]=2016,1,0)</f>
        <v>0</v>
      </c>
      <c r="P777" s="15">
        <f>IF([1]!Table_1[[#This Row],[연도]]=2017,1,0)</f>
        <v>0</v>
      </c>
      <c r="Q777" s="15">
        <f>IF([1]!Table_1[[#This Row],[연도]]=2018,1,0)</f>
        <v>0</v>
      </c>
      <c r="R777" s="15">
        <f>IF([1]!Table_1[[#This Row],[연도]]=2019,1,0)</f>
        <v>0</v>
      </c>
      <c r="S777" s="15">
        <f>IF([1]!Table_1[[#This Row],[연도]]=2020,1,0)</f>
        <v>0</v>
      </c>
      <c r="T777" s="15">
        <f>IF([1]!Table_1[[#This Row],[연도]]=2021,1,0)</f>
        <v>0</v>
      </c>
      <c r="U777" s="15">
        <f>IF([1]!Table_1[[#This Row],[연도]]=2022,1,0)</f>
        <v>0</v>
      </c>
      <c r="V777" s="15">
        <f>IF([1]!Table_1[[#This Row],[연도]]=2023,1,0)</f>
        <v>1</v>
      </c>
      <c r="W777" s="12">
        <v>0.23</v>
      </c>
      <c r="X777" s="10">
        <f>Y777/1000000000000</f>
        <v>0.34749843804000002</v>
      </c>
      <c r="Y777" s="15">
        <f>[1]!Table_1[[#This Row],[주가]]*[1]!Table_1[[#This Row],[기말주식수]]</f>
        <v>347498438040</v>
      </c>
      <c r="Z777" s="14">
        <f>AA777/10</f>
        <v>1.0780895674701998</v>
      </c>
      <c r="AA777" s="15">
        <f>[1]!Table_1[[#This Row],[시가총액]]/[1]!Table_1[[#This Row],[당기순이익(세후영업이익)]]</f>
        <v>10.780895674701998</v>
      </c>
      <c r="AB777" s="12">
        <v>6358815000</v>
      </c>
    </row>
    <row r="778" spans="1:28" ht="19.2">
      <c r="A778" s="10">
        <v>777</v>
      </c>
      <c r="B778" s="10">
        <v>3230</v>
      </c>
      <c r="C778" s="11" t="s">
        <v>122</v>
      </c>
      <c r="D778" s="11" t="s">
        <v>6</v>
      </c>
      <c r="E778" s="10">
        <v>2016</v>
      </c>
      <c r="F778" s="10">
        <v>6.0119999999999996</v>
      </c>
      <c r="G778" s="14">
        <f>([1]!Table_1[[#This Row],[총자산]]-[1]!Table_1[[#This Row],[장부가치 자기자본]]+[1]!Table_1[[#This Row],[시가총액]])/[1]!Table_1[[#This Row],[총자산]]</f>
        <v>1.391561630496964</v>
      </c>
      <c r="H778" s="14">
        <f>I778/100000000000</f>
        <v>0.25273525001000002</v>
      </c>
      <c r="I778" s="10">
        <v>25273525001</v>
      </c>
      <c r="J778" s="10">
        <v>10.17</v>
      </c>
      <c r="K778" s="10">
        <f>L778/1000000000000</f>
        <v>0.35932117433799998</v>
      </c>
      <c r="L778" s="10">
        <v>359321174338</v>
      </c>
      <c r="M778" s="10">
        <v>3.23</v>
      </c>
      <c r="N778" s="10">
        <v>1</v>
      </c>
      <c r="O778" s="14">
        <f>IF([1]!Table_1[[#This Row],[연도]]=2016,1,0)</f>
        <v>1</v>
      </c>
      <c r="P778" s="14">
        <f>IF([1]!Table_1[[#This Row],[연도]]=2017,1,0)</f>
        <v>0</v>
      </c>
      <c r="Q778" s="14">
        <f>IF([1]!Table_1[[#This Row],[연도]]=2018,1,0)</f>
        <v>0</v>
      </c>
      <c r="R778" s="14">
        <f>IF([1]!Table_1[[#This Row],[연도]]=2019,1,0)</f>
        <v>0</v>
      </c>
      <c r="S778" s="14">
        <f>IF([1]!Table_1[[#This Row],[연도]]=2020,1,0)</f>
        <v>0</v>
      </c>
      <c r="T778" s="14">
        <f>IF([1]!Table_1[[#This Row],[연도]]=2021,1,0)</f>
        <v>0</v>
      </c>
      <c r="U778" s="14">
        <f>IF([1]!Table_1[[#This Row],[연도]]=2022,1,0)</f>
        <v>0</v>
      </c>
      <c r="V778" s="14">
        <f>IF([1]!Table_1[[#This Row],[연도]]=2023,1,0)</f>
        <v>0</v>
      </c>
      <c r="W778" s="10">
        <v>0.94</v>
      </c>
      <c r="X778" s="10">
        <f>Y778/1000000000000</f>
        <v>0.30546375824999999</v>
      </c>
      <c r="Y778" s="14">
        <f>[1]!Table_1[[#This Row],[주가]]*[1]!Table_1[[#This Row],[기말주식수]]</f>
        <v>305463758250</v>
      </c>
      <c r="Z778" s="14">
        <f>AA778/10</f>
        <v>1.2086313968388409</v>
      </c>
      <c r="AA778" s="14">
        <f>[1]!Table_1[[#This Row],[시가총액]]/[1]!Table_1[[#This Row],[당기순이익(세후영업이익)]]</f>
        <v>12.08631396838841</v>
      </c>
      <c r="AB778" s="10">
        <v>1129891050</v>
      </c>
    </row>
    <row r="779" spans="1:28" ht="19.2">
      <c r="A779" s="12">
        <v>778</v>
      </c>
      <c r="B779" s="12">
        <v>3230</v>
      </c>
      <c r="C779" s="13" t="s">
        <v>122</v>
      </c>
      <c r="D779" s="13" t="s">
        <v>6</v>
      </c>
      <c r="E779" s="12">
        <v>2017</v>
      </c>
      <c r="F779" s="12">
        <v>6.47</v>
      </c>
      <c r="G779" s="15">
        <f>([1]!Table_1[[#This Row],[총자산]]-[1]!Table_1[[#This Row],[장부가치 자기자본]]+[1]!Table_1[[#This Row],[시가총액]])/[1]!Table_1[[#This Row],[총자산]]</f>
        <v>2.3212409104947316</v>
      </c>
      <c r="H779" s="14">
        <f>I779/100000000000</f>
        <v>0.43320370543999998</v>
      </c>
      <c r="I779" s="12">
        <v>43320370544</v>
      </c>
      <c r="J779" s="12">
        <v>21.88</v>
      </c>
      <c r="K779" s="10">
        <f>L779/1000000000000</f>
        <v>0.45848388603399998</v>
      </c>
      <c r="L779" s="12">
        <v>458483886034</v>
      </c>
      <c r="M779" s="12">
        <v>3.55</v>
      </c>
      <c r="N779" s="12">
        <v>1</v>
      </c>
      <c r="O779" s="15">
        <f>IF([1]!Table_1[[#This Row],[연도]]=2016,1,0)</f>
        <v>0</v>
      </c>
      <c r="P779" s="15">
        <f>IF([1]!Table_1[[#This Row],[연도]]=2017,1,0)</f>
        <v>1</v>
      </c>
      <c r="Q779" s="15">
        <f>IF([1]!Table_1[[#This Row],[연도]]=2018,1,0)</f>
        <v>0</v>
      </c>
      <c r="R779" s="15">
        <f>IF([1]!Table_1[[#This Row],[연도]]=2019,1,0)</f>
        <v>0</v>
      </c>
      <c r="S779" s="15">
        <f>IF([1]!Table_1[[#This Row],[연도]]=2020,1,0)</f>
        <v>0</v>
      </c>
      <c r="T779" s="15">
        <f>IF([1]!Table_1[[#This Row],[연도]]=2021,1,0)</f>
        <v>0</v>
      </c>
      <c r="U779" s="15">
        <f>IF([1]!Table_1[[#This Row],[연도]]=2022,1,0)</f>
        <v>0</v>
      </c>
      <c r="V779" s="15">
        <f>IF([1]!Table_1[[#This Row],[연도]]=2023,1,0)</f>
        <v>0</v>
      </c>
      <c r="W779" s="12">
        <v>0.89</v>
      </c>
      <c r="X779" s="10">
        <f>Y779/1000000000000</f>
        <v>0.72919585200000003</v>
      </c>
      <c r="Y779" s="15">
        <f>[1]!Table_1[[#This Row],[주가]]*[1]!Table_1[[#This Row],[기말주식수]]</f>
        <v>729195852000</v>
      </c>
      <c r="Z779" s="14">
        <f>AA779/10</f>
        <v>1.6832631919880838</v>
      </c>
      <c r="AA779" s="15">
        <f>[1]!Table_1[[#This Row],[시가총액]]/[1]!Table_1[[#This Row],[당기순이익(세후영업이익)]]</f>
        <v>16.832631919880839</v>
      </c>
      <c r="AB779" s="12">
        <v>1883151500</v>
      </c>
    </row>
    <row r="780" spans="1:28" ht="19.2">
      <c r="A780" s="10">
        <v>779</v>
      </c>
      <c r="B780" s="10">
        <v>3230</v>
      </c>
      <c r="C780" s="11" t="s">
        <v>122</v>
      </c>
      <c r="D780" s="11" t="s">
        <v>6</v>
      </c>
      <c r="E780" s="10">
        <v>2018</v>
      </c>
      <c r="F780" s="10">
        <v>8.5350000000000001</v>
      </c>
      <c r="G780" s="14">
        <f>([1]!Table_1[[#This Row],[총자산]]-[1]!Table_1[[#This Row],[장부가치 자기자본]]+[1]!Table_1[[#This Row],[시가총액]])/[1]!Table_1[[#This Row],[총자산]]</f>
        <v>1.3816585714085516</v>
      </c>
      <c r="H780" s="14">
        <f>I780/100000000000</f>
        <v>0.55177099757000003</v>
      </c>
      <c r="I780" s="10">
        <v>55177099757</v>
      </c>
      <c r="J780" s="10">
        <v>3.51</v>
      </c>
      <c r="K780" s="10">
        <f>L780/1000000000000</f>
        <v>0.46935576736500001</v>
      </c>
      <c r="L780" s="10">
        <v>469355767365</v>
      </c>
      <c r="M780" s="10">
        <v>3.98</v>
      </c>
      <c r="N780" s="10">
        <v>1</v>
      </c>
      <c r="O780" s="14">
        <f>IF([1]!Table_1[[#This Row],[연도]]=2016,1,0)</f>
        <v>0</v>
      </c>
      <c r="P780" s="14">
        <f>IF([1]!Table_1[[#This Row],[연도]]=2017,1,0)</f>
        <v>0</v>
      </c>
      <c r="Q780" s="14">
        <f>IF([1]!Table_1[[#This Row],[연도]]=2018,1,0)</f>
        <v>1</v>
      </c>
      <c r="R780" s="14">
        <f>IF([1]!Table_1[[#This Row],[연도]]=2019,1,0)</f>
        <v>0</v>
      </c>
      <c r="S780" s="14">
        <f>IF([1]!Table_1[[#This Row],[연도]]=2020,1,0)</f>
        <v>0</v>
      </c>
      <c r="T780" s="14">
        <f>IF([1]!Table_1[[#This Row],[연도]]=2021,1,0)</f>
        <v>0</v>
      </c>
      <c r="U780" s="14">
        <f>IF([1]!Table_1[[#This Row],[연도]]=2022,1,0)</f>
        <v>0</v>
      </c>
      <c r="V780" s="14">
        <f>IF([1]!Table_1[[#This Row],[연도]]=2023,1,0)</f>
        <v>0</v>
      </c>
      <c r="W780" s="10">
        <v>1.18</v>
      </c>
      <c r="X780" s="10">
        <f>Y780/1000000000000</f>
        <v>0.39171677999999999</v>
      </c>
      <c r="Y780" s="14">
        <f>[1]!Table_1[[#This Row],[주가]]*[1]!Table_1[[#This Row],[기말주식수]]</f>
        <v>391716780000</v>
      </c>
      <c r="Z780" s="14">
        <f>AA780/10</f>
        <v>0.70992636750594185</v>
      </c>
      <c r="AA780" s="14">
        <f>[1]!Table_1[[#This Row],[시가총액]]/[1]!Table_1[[#This Row],[당기순이익(세후영업이익)]]</f>
        <v>7.0992636750594187</v>
      </c>
      <c r="AB780" s="10">
        <v>3013042400</v>
      </c>
    </row>
    <row r="781" spans="1:28" ht="19.2">
      <c r="A781" s="12">
        <v>780</v>
      </c>
      <c r="B781" s="12">
        <v>3230</v>
      </c>
      <c r="C781" s="13" t="s">
        <v>122</v>
      </c>
      <c r="D781" s="13" t="s">
        <v>6</v>
      </c>
      <c r="E781" s="12">
        <v>2019</v>
      </c>
      <c r="F781" s="12">
        <v>10.039</v>
      </c>
      <c r="G781" s="15">
        <f>([1]!Table_1[[#This Row],[총자산]]-[1]!Table_1[[#This Row],[장부가치 자기자본]]+[1]!Table_1[[#This Row],[시가총액]])/[1]!Table_1[[#This Row],[총자산]]</f>
        <v>1.8282618491299116</v>
      </c>
      <c r="H781" s="14">
        <f>I781/100000000000</f>
        <v>0.78285193733000003</v>
      </c>
      <c r="I781" s="12">
        <v>78285193733</v>
      </c>
      <c r="J781" s="12">
        <v>14.13</v>
      </c>
      <c r="K781" s="10">
        <f>L781/1000000000000</f>
        <v>0.54358095842200005</v>
      </c>
      <c r="L781" s="12">
        <v>543580958422</v>
      </c>
      <c r="M781" s="12">
        <v>4.57</v>
      </c>
      <c r="N781" s="12">
        <v>1</v>
      </c>
      <c r="O781" s="15">
        <f>IF([1]!Table_1[[#This Row],[연도]]=2016,1,0)</f>
        <v>0</v>
      </c>
      <c r="P781" s="15">
        <f>IF([1]!Table_1[[#This Row],[연도]]=2017,1,0)</f>
        <v>0</v>
      </c>
      <c r="Q781" s="15">
        <f>IF([1]!Table_1[[#This Row],[연도]]=2018,1,0)</f>
        <v>0</v>
      </c>
      <c r="R781" s="15">
        <f>IF([1]!Table_1[[#This Row],[연도]]=2019,1,0)</f>
        <v>1</v>
      </c>
      <c r="S781" s="15">
        <f>IF([1]!Table_1[[#This Row],[연도]]=2020,1,0)</f>
        <v>0</v>
      </c>
      <c r="T781" s="15">
        <f>IF([1]!Table_1[[#This Row],[연도]]=2021,1,0)</f>
        <v>0</v>
      </c>
      <c r="U781" s="15">
        <f>IF([1]!Table_1[[#This Row],[연도]]=2022,1,0)</f>
        <v>0</v>
      </c>
      <c r="V781" s="15">
        <f>IF([1]!Table_1[[#This Row],[연도]]=2023,1,0)</f>
        <v>0</v>
      </c>
      <c r="W781" s="12">
        <v>1.39</v>
      </c>
      <c r="X781" s="10">
        <f>Y781/1000000000000</f>
        <v>0.6772180485</v>
      </c>
      <c r="Y781" s="15">
        <f>[1]!Table_1[[#This Row],[주가]]*[1]!Table_1[[#This Row],[기말주식수]]</f>
        <v>677218048500</v>
      </c>
      <c r="Z781" s="14">
        <f>AA781/10</f>
        <v>0.86506530316540364</v>
      </c>
      <c r="AA781" s="15">
        <f>[1]!Table_1[[#This Row],[시가총액]]/[1]!Table_1[[#This Row],[당기순이익(세후영업이익)]]</f>
        <v>8.650653031654036</v>
      </c>
      <c r="AB781" s="12">
        <v>6026084800</v>
      </c>
    </row>
    <row r="782" spans="1:28" ht="19.2">
      <c r="A782" s="10">
        <v>781</v>
      </c>
      <c r="B782" s="10">
        <v>3230</v>
      </c>
      <c r="C782" s="11" t="s">
        <v>122</v>
      </c>
      <c r="D782" s="11" t="s">
        <v>6</v>
      </c>
      <c r="E782" s="10">
        <v>2020</v>
      </c>
      <c r="F782" s="10">
        <v>8.8650000000000002</v>
      </c>
      <c r="G782" s="14">
        <f>([1]!Table_1[[#This Row],[총자산]]-[1]!Table_1[[#This Row],[장부가치 자기자본]]+[1]!Table_1[[#This Row],[시가총액]])/[1]!Table_1[[#This Row],[총자산]]</f>
        <v>1.7435110410770125</v>
      </c>
      <c r="H782" s="14">
        <f>I782/100000000000</f>
        <v>0.95337903716000005</v>
      </c>
      <c r="I782" s="10">
        <v>95337903716</v>
      </c>
      <c r="J782" s="10">
        <v>18.260000000000002</v>
      </c>
      <c r="K782" s="10">
        <f>L782/1000000000000</f>
        <v>0.64850661144999999</v>
      </c>
      <c r="L782" s="10">
        <v>648506611450</v>
      </c>
      <c r="M782" s="10">
        <v>3.27</v>
      </c>
      <c r="N782" s="10">
        <v>1</v>
      </c>
      <c r="O782" s="14">
        <f>IF([1]!Table_1[[#This Row],[연도]]=2016,1,0)</f>
        <v>0</v>
      </c>
      <c r="P782" s="14">
        <f>IF([1]!Table_1[[#This Row],[연도]]=2017,1,0)</f>
        <v>0</v>
      </c>
      <c r="Q782" s="14">
        <f>IF([1]!Table_1[[#This Row],[연도]]=2018,1,0)</f>
        <v>0</v>
      </c>
      <c r="R782" s="14">
        <f>IF([1]!Table_1[[#This Row],[연도]]=2019,1,0)</f>
        <v>0</v>
      </c>
      <c r="S782" s="14">
        <f>IF([1]!Table_1[[#This Row],[연도]]=2020,1,0)</f>
        <v>1</v>
      </c>
      <c r="T782" s="14">
        <f>IF([1]!Table_1[[#This Row],[연도]]=2021,1,0)</f>
        <v>0</v>
      </c>
      <c r="U782" s="14">
        <f>IF([1]!Table_1[[#This Row],[연도]]=2022,1,0)</f>
        <v>0</v>
      </c>
      <c r="V782" s="14">
        <f>IF([1]!Table_1[[#This Row],[연도]]=2023,1,0)</f>
        <v>0</v>
      </c>
      <c r="W782" s="10">
        <v>1.1599999999999999</v>
      </c>
      <c r="X782" s="10">
        <f>Y782/1000000000000</f>
        <v>0.76083451499999999</v>
      </c>
      <c r="Y782" s="14">
        <f>[1]!Table_1[[#This Row],[주가]]*[1]!Table_1[[#This Row],[기말주식수]]</f>
        <v>760834515000</v>
      </c>
      <c r="Z782" s="14">
        <f>AA782/10</f>
        <v>0.79803990369500188</v>
      </c>
      <c r="AA782" s="14">
        <f>[1]!Table_1[[#This Row],[시가총액]]/[1]!Table_1[[#This Row],[당기순이익(세후영업이익)]]</f>
        <v>7.9803990369500184</v>
      </c>
      <c r="AB782" s="10">
        <v>6026084800</v>
      </c>
    </row>
    <row r="783" spans="1:28" ht="19.2">
      <c r="A783" s="12">
        <v>782</v>
      </c>
      <c r="B783" s="12">
        <v>3230</v>
      </c>
      <c r="C783" s="13" t="s">
        <v>122</v>
      </c>
      <c r="D783" s="13" t="s">
        <v>6</v>
      </c>
      <c r="E783" s="12">
        <v>2021</v>
      </c>
      <c r="F783" s="12">
        <v>13.295</v>
      </c>
      <c r="G783" s="15">
        <f>([1]!Table_1[[#This Row],[총자산]]-[1]!Table_1[[#This Row],[장부가치 자기자본]]+[1]!Table_1[[#This Row],[시가총액]])/[1]!Table_1[[#This Row],[총자산]]</f>
        <v>1.4228478202183577</v>
      </c>
      <c r="H783" s="14">
        <f>I783/100000000000</f>
        <v>0.65363413970999995</v>
      </c>
      <c r="I783" s="12">
        <v>65363413971</v>
      </c>
      <c r="J783" s="12">
        <v>35.39</v>
      </c>
      <c r="K783" s="10">
        <f>L783/1000000000000</f>
        <v>0.64203031415900003</v>
      </c>
      <c r="L783" s="12">
        <v>642030314159</v>
      </c>
      <c r="M783" s="12">
        <v>2.39</v>
      </c>
      <c r="N783" s="12">
        <v>1</v>
      </c>
      <c r="O783" s="15">
        <f>IF([1]!Table_1[[#This Row],[연도]]=2016,1,0)</f>
        <v>0</v>
      </c>
      <c r="P783" s="15">
        <f>IF([1]!Table_1[[#This Row],[연도]]=2017,1,0)</f>
        <v>0</v>
      </c>
      <c r="Q783" s="15">
        <f>IF([1]!Table_1[[#This Row],[연도]]=2018,1,0)</f>
        <v>0</v>
      </c>
      <c r="R783" s="15">
        <f>IF([1]!Table_1[[#This Row],[연도]]=2019,1,0)</f>
        <v>0</v>
      </c>
      <c r="S783" s="15">
        <f>IF([1]!Table_1[[#This Row],[연도]]=2020,1,0)</f>
        <v>0</v>
      </c>
      <c r="T783" s="15">
        <f>IF([1]!Table_1[[#This Row],[연도]]=2021,1,0)</f>
        <v>1</v>
      </c>
      <c r="U783" s="15">
        <f>IF([1]!Table_1[[#This Row],[연도]]=2022,1,0)</f>
        <v>0</v>
      </c>
      <c r="V783" s="15">
        <f>IF([1]!Table_1[[#This Row],[연도]]=2023,1,0)</f>
        <v>0</v>
      </c>
      <c r="W783" s="12">
        <v>1.34</v>
      </c>
      <c r="X783" s="10">
        <f>Y783/1000000000000</f>
        <v>0.71412982199999997</v>
      </c>
      <c r="Y783" s="15">
        <f>[1]!Table_1[[#This Row],[주가]]*[1]!Table_1[[#This Row],[기말주식수]]</f>
        <v>714129822000</v>
      </c>
      <c r="Z783" s="14">
        <f>AA783/10</f>
        <v>1.0925528190997496</v>
      </c>
      <c r="AA783" s="15">
        <f>[1]!Table_1[[#This Row],[시가총액]]/[1]!Table_1[[#This Row],[당기순이익(세후영업이익)]]</f>
        <v>10.925528190997495</v>
      </c>
      <c r="AB783" s="12">
        <v>7532606000</v>
      </c>
    </row>
    <row r="784" spans="1:28" ht="19.2">
      <c r="A784" s="10">
        <v>783</v>
      </c>
      <c r="B784" s="10">
        <v>3230</v>
      </c>
      <c r="C784" s="11" t="s">
        <v>122</v>
      </c>
      <c r="D784" s="11" t="s">
        <v>6</v>
      </c>
      <c r="E784" s="10">
        <v>2022</v>
      </c>
      <c r="F784" s="10">
        <v>13.026</v>
      </c>
      <c r="G784" s="14">
        <f>([1]!Table_1[[#This Row],[총자산]]-[1]!Table_1[[#This Row],[장부가치 자기자본]]+[1]!Table_1[[#This Row],[시가총액]])/[1]!Table_1[[#This Row],[총자산]]</f>
        <v>1.5426674880642723</v>
      </c>
      <c r="H784" s="14">
        <f>I784/100000000000</f>
        <v>0.90375676138000005</v>
      </c>
      <c r="I784" s="10">
        <v>90375676138</v>
      </c>
      <c r="J784" s="10">
        <v>22.82</v>
      </c>
      <c r="K784" s="10">
        <f>L784/1000000000000</f>
        <v>0.90903657159100004</v>
      </c>
      <c r="L784" s="10">
        <v>909036571591</v>
      </c>
      <c r="M784" s="10">
        <v>2.2599999999999998</v>
      </c>
      <c r="N784" s="10">
        <v>2</v>
      </c>
      <c r="O784" s="14">
        <f>IF([1]!Table_1[[#This Row],[연도]]=2016,1,0)</f>
        <v>0</v>
      </c>
      <c r="P784" s="14">
        <f>IF([1]!Table_1[[#This Row],[연도]]=2017,1,0)</f>
        <v>0</v>
      </c>
      <c r="Q784" s="14">
        <f>IF([1]!Table_1[[#This Row],[연도]]=2018,1,0)</f>
        <v>0</v>
      </c>
      <c r="R784" s="14">
        <f>IF([1]!Table_1[[#This Row],[연도]]=2019,1,0)</f>
        <v>0</v>
      </c>
      <c r="S784" s="14">
        <f>IF([1]!Table_1[[#This Row],[연도]]=2020,1,0)</f>
        <v>0</v>
      </c>
      <c r="T784" s="14">
        <f>IF([1]!Table_1[[#This Row],[연도]]=2021,1,0)</f>
        <v>0</v>
      </c>
      <c r="U784" s="14">
        <f>IF([1]!Table_1[[#This Row],[연도]]=2022,1,0)</f>
        <v>1</v>
      </c>
      <c r="V784" s="14">
        <f>IF([1]!Table_1[[#This Row],[연도]]=2023,1,0)</f>
        <v>0</v>
      </c>
      <c r="W784" s="10">
        <v>1.43</v>
      </c>
      <c r="X784" s="10">
        <f>Y784/1000000000000</f>
        <v>0.95669290500000004</v>
      </c>
      <c r="Y784" s="14">
        <f>[1]!Table_1[[#This Row],[주가]]*[1]!Table_1[[#This Row],[기말주식수]]</f>
        <v>956692905000</v>
      </c>
      <c r="Z784" s="14">
        <f>AA784/10</f>
        <v>1.0585734413086643</v>
      </c>
      <c r="AA784" s="14">
        <f>[1]!Table_1[[#This Row],[시가총액]]/[1]!Table_1[[#This Row],[당기순이익(세후영업이익)]]</f>
        <v>10.585734413086643</v>
      </c>
      <c r="AB784" s="10">
        <v>10455847200</v>
      </c>
    </row>
    <row r="785" spans="1:28" ht="19.2">
      <c r="A785" s="12">
        <v>784</v>
      </c>
      <c r="B785" s="12">
        <v>3230</v>
      </c>
      <c r="C785" s="13" t="s">
        <v>122</v>
      </c>
      <c r="D785" s="13" t="s">
        <v>6</v>
      </c>
      <c r="E785" s="12">
        <v>2023</v>
      </c>
      <c r="F785" s="12">
        <v>12.372</v>
      </c>
      <c r="G785" s="15">
        <f>([1]!Table_1[[#This Row],[총자산]]-[1]!Table_1[[#This Row],[장부가치 자기자본]]+[1]!Table_1[[#This Row],[시가총액]])/[1]!Table_1[[#This Row],[총자산]]</f>
        <v>1.8974950329167741</v>
      </c>
      <c r="H785" s="14">
        <f>I785/100000000000</f>
        <v>1.4751399999999999</v>
      </c>
      <c r="I785" s="12">
        <v>147514000000</v>
      </c>
      <c r="J785" s="12">
        <v>26.53</v>
      </c>
      <c r="K785" s="10">
        <f>L785/1000000000000</f>
        <v>1.1929146079799999</v>
      </c>
      <c r="L785" s="12">
        <v>1192914607980</v>
      </c>
      <c r="M785" s="12">
        <v>2.25</v>
      </c>
      <c r="N785" s="12">
        <v>2</v>
      </c>
      <c r="O785" s="15">
        <f>IF([1]!Table_1[[#This Row],[연도]]=2016,1,0)</f>
        <v>0</v>
      </c>
      <c r="P785" s="15">
        <f>IF([1]!Table_1[[#This Row],[연도]]=2017,1,0)</f>
        <v>0</v>
      </c>
      <c r="Q785" s="15">
        <f>IF([1]!Table_1[[#This Row],[연도]]=2018,1,0)</f>
        <v>0</v>
      </c>
      <c r="R785" s="15">
        <f>IF([1]!Table_1[[#This Row],[연도]]=2019,1,0)</f>
        <v>0</v>
      </c>
      <c r="S785" s="15">
        <f>IF([1]!Table_1[[#This Row],[연도]]=2020,1,0)</f>
        <v>0</v>
      </c>
      <c r="T785" s="15">
        <f>IF([1]!Table_1[[#This Row],[연도]]=2021,1,0)</f>
        <v>0</v>
      </c>
      <c r="U785" s="15">
        <f>IF([1]!Table_1[[#This Row],[연도]]=2022,1,0)</f>
        <v>0</v>
      </c>
      <c r="V785" s="15">
        <f>IF([1]!Table_1[[#This Row],[연도]]=2023,1,0)</f>
        <v>1</v>
      </c>
      <c r="W785" s="12">
        <v>1.7</v>
      </c>
      <c r="X785" s="10">
        <f>Y785/1000000000000</f>
        <v>1.62713124</v>
      </c>
      <c r="Y785" s="15">
        <f>[1]!Table_1[[#This Row],[주가]]*[1]!Table_1[[#This Row],[기말주식수]]</f>
        <v>1627131240000</v>
      </c>
      <c r="Z785" s="14">
        <f>AA785/10</f>
        <v>1.1030351288691242</v>
      </c>
      <c r="AA785" s="15">
        <f>[1]!Table_1[[#This Row],[시가총액]]/[1]!Table_1[[#This Row],[당기순이익(세후영업이익)]]</f>
        <v>11.030351288691243</v>
      </c>
      <c r="AB785" s="12">
        <v>15662068800</v>
      </c>
    </row>
    <row r="786" spans="1:28" ht="19.2">
      <c r="A786" s="10">
        <v>785</v>
      </c>
      <c r="B786" s="10">
        <v>3240</v>
      </c>
      <c r="C786" s="11" t="s">
        <v>123</v>
      </c>
      <c r="D786" s="11" t="s">
        <v>6</v>
      </c>
      <c r="E786" s="10">
        <v>2016</v>
      </c>
      <c r="F786" s="10">
        <v>3.3079999999999998</v>
      </c>
      <c r="G786" s="14">
        <f>([1]!Table_1[[#This Row],[총자산]]-[1]!Table_1[[#This Row],[장부가치 자기자본]]+[1]!Table_1[[#This Row],[시가총액]])/[1]!Table_1[[#This Row],[총자산]]</f>
        <v>0.49694083588410559</v>
      </c>
      <c r="H786" s="14">
        <f>I786/100000000000</f>
        <v>1.6011899999999999</v>
      </c>
      <c r="I786" s="10">
        <v>160119000000</v>
      </c>
      <c r="J786" s="10">
        <v>-7.0000000000000007E-2</v>
      </c>
      <c r="K786" s="10">
        <f>L786/1000000000000</f>
        <v>2.6711072873430002</v>
      </c>
      <c r="L786" s="10">
        <v>2671107287343</v>
      </c>
      <c r="M786" s="10">
        <v>0.21</v>
      </c>
      <c r="N786" s="10">
        <v>1</v>
      </c>
      <c r="O786" s="14">
        <f>IF([1]!Table_1[[#This Row],[연도]]=2016,1,0)</f>
        <v>1</v>
      </c>
      <c r="P786" s="14">
        <f>IF([1]!Table_1[[#This Row],[연도]]=2017,1,0)</f>
        <v>0</v>
      </c>
      <c r="Q786" s="14">
        <f>IF([1]!Table_1[[#This Row],[연도]]=2018,1,0)</f>
        <v>0</v>
      </c>
      <c r="R786" s="14">
        <f>IF([1]!Table_1[[#This Row],[연도]]=2019,1,0)</f>
        <v>0</v>
      </c>
      <c r="S786" s="14">
        <f>IF([1]!Table_1[[#This Row],[연도]]=2020,1,0)</f>
        <v>0</v>
      </c>
      <c r="T786" s="14">
        <f>IF([1]!Table_1[[#This Row],[연도]]=2021,1,0)</f>
        <v>0</v>
      </c>
      <c r="U786" s="14">
        <f>IF([1]!Table_1[[#This Row],[연도]]=2022,1,0)</f>
        <v>0</v>
      </c>
      <c r="V786" s="14">
        <f>IF([1]!Table_1[[#This Row],[연도]]=2023,1,0)</f>
        <v>0</v>
      </c>
      <c r="W786" s="10">
        <v>1.1399999999999999</v>
      </c>
      <c r="X786" s="10">
        <f>Y786/1000000000000</f>
        <v>1.0543898</v>
      </c>
      <c r="Y786" s="14">
        <f>[1]!Table_1[[#This Row],[주가]]*[1]!Table_1[[#This Row],[기말주식수]]</f>
        <v>1054389800000</v>
      </c>
      <c r="Z786" s="14">
        <f>AA786/10</f>
        <v>0.65850386275207806</v>
      </c>
      <c r="AA786" s="14">
        <f>[1]!Table_1[[#This Row],[시가총액]]/[1]!Table_1[[#This Row],[당기순이익(세후영업이익)]]</f>
        <v>6.5850386275207811</v>
      </c>
      <c r="AB786" s="10">
        <v>1472854250</v>
      </c>
    </row>
    <row r="787" spans="1:28" ht="19.2">
      <c r="A787" s="12">
        <v>786</v>
      </c>
      <c r="B787" s="12">
        <v>3240</v>
      </c>
      <c r="C787" s="13" t="s">
        <v>123</v>
      </c>
      <c r="D787" s="13" t="s">
        <v>6</v>
      </c>
      <c r="E787" s="12">
        <v>2017</v>
      </c>
      <c r="F787" s="12">
        <v>0.90400000000000003</v>
      </c>
      <c r="G787" s="15">
        <f>([1]!Table_1[[#This Row],[총자산]]-[1]!Table_1[[#This Row],[장부가치 자기자본]]+[1]!Table_1[[#This Row],[시가총액]])/[1]!Table_1[[#This Row],[총자산]]</f>
        <v>0.58439878139335244</v>
      </c>
      <c r="H787" s="14">
        <f>I787/100000000000</f>
        <v>2.41194</v>
      </c>
      <c r="I787" s="12">
        <v>241194000000</v>
      </c>
      <c r="J787" s="12">
        <v>7.51</v>
      </c>
      <c r="K787" s="10">
        <f>L787/1000000000000</f>
        <v>2.9158230767419999</v>
      </c>
      <c r="L787" s="12">
        <v>2915823076742</v>
      </c>
      <c r="M787" s="12">
        <v>1.41</v>
      </c>
      <c r="N787" s="12">
        <v>1</v>
      </c>
      <c r="O787" s="15">
        <f>IF([1]!Table_1[[#This Row],[연도]]=2016,1,0)</f>
        <v>0</v>
      </c>
      <c r="P787" s="15">
        <f>IF([1]!Table_1[[#This Row],[연도]]=2017,1,0)</f>
        <v>1</v>
      </c>
      <c r="Q787" s="15">
        <f>IF([1]!Table_1[[#This Row],[연도]]=2018,1,0)</f>
        <v>0</v>
      </c>
      <c r="R787" s="15">
        <f>IF([1]!Table_1[[#This Row],[연도]]=2019,1,0)</f>
        <v>0</v>
      </c>
      <c r="S787" s="15">
        <f>IF([1]!Table_1[[#This Row],[연도]]=2020,1,0)</f>
        <v>0</v>
      </c>
      <c r="T787" s="15">
        <f>IF([1]!Table_1[[#This Row],[연도]]=2021,1,0)</f>
        <v>0</v>
      </c>
      <c r="U787" s="15">
        <f>IF([1]!Table_1[[#This Row],[연도]]=2022,1,0)</f>
        <v>0</v>
      </c>
      <c r="V787" s="15">
        <f>IF([1]!Table_1[[#This Row],[연도]]=2023,1,0)</f>
        <v>0</v>
      </c>
      <c r="W787" s="12">
        <v>1.4</v>
      </c>
      <c r="X787" s="10">
        <f>Y787/1000000000000</f>
        <v>1.4663478000000001</v>
      </c>
      <c r="Y787" s="15">
        <f>[1]!Table_1[[#This Row],[주가]]*[1]!Table_1[[#This Row],[기말주식수]]</f>
        <v>1466347800000</v>
      </c>
      <c r="Z787" s="14">
        <f>AA787/10</f>
        <v>0.60795368043981202</v>
      </c>
      <c r="AA787" s="15">
        <f>[1]!Table_1[[#This Row],[시가총액]]/[1]!Table_1[[#This Row],[당기순이익(세후영업이익)]]</f>
        <v>6.0795368043981197</v>
      </c>
      <c r="AB787" s="12">
        <v>1620139675</v>
      </c>
    </row>
    <row r="788" spans="1:28" ht="19.2">
      <c r="A788" s="10">
        <v>787</v>
      </c>
      <c r="B788" s="10">
        <v>3240</v>
      </c>
      <c r="C788" s="11" t="s">
        <v>123</v>
      </c>
      <c r="D788" s="11" t="s">
        <v>6</v>
      </c>
      <c r="E788" s="10">
        <v>2018</v>
      </c>
      <c r="F788" s="10">
        <v>1.014</v>
      </c>
      <c r="G788" s="14">
        <f>([1]!Table_1[[#This Row],[총자산]]-[1]!Table_1[[#This Row],[장부가치 자기자본]]+[1]!Table_1[[#This Row],[시가총액]])/[1]!Table_1[[#This Row],[총자산]]</f>
        <v>0.54797779110254885</v>
      </c>
      <c r="H788" s="14">
        <f>I788/100000000000</f>
        <v>3.3150900000000001</v>
      </c>
      <c r="I788" s="10">
        <v>331509000000</v>
      </c>
      <c r="J788" s="10">
        <v>9.57</v>
      </c>
      <c r="K788" s="10">
        <f>L788/1000000000000</f>
        <v>3.1087616243139999</v>
      </c>
      <c r="L788" s="10">
        <v>3108761624314</v>
      </c>
      <c r="M788" s="10">
        <v>2.31</v>
      </c>
      <c r="N788" s="10">
        <v>1</v>
      </c>
      <c r="O788" s="14">
        <f>IF([1]!Table_1[[#This Row],[연도]]=2016,1,0)</f>
        <v>0</v>
      </c>
      <c r="P788" s="14">
        <f>IF([1]!Table_1[[#This Row],[연도]]=2017,1,0)</f>
        <v>0</v>
      </c>
      <c r="Q788" s="14">
        <f>IF([1]!Table_1[[#This Row],[연도]]=2018,1,0)</f>
        <v>1</v>
      </c>
      <c r="R788" s="14">
        <f>IF([1]!Table_1[[#This Row],[연도]]=2019,1,0)</f>
        <v>0</v>
      </c>
      <c r="S788" s="14">
        <f>IF([1]!Table_1[[#This Row],[연도]]=2020,1,0)</f>
        <v>0</v>
      </c>
      <c r="T788" s="14">
        <f>IF([1]!Table_1[[#This Row],[연도]]=2021,1,0)</f>
        <v>0</v>
      </c>
      <c r="U788" s="14">
        <f>IF([1]!Table_1[[#This Row],[연도]]=2022,1,0)</f>
        <v>0</v>
      </c>
      <c r="V788" s="14">
        <f>IF([1]!Table_1[[#This Row],[연도]]=2023,1,0)</f>
        <v>0</v>
      </c>
      <c r="W788" s="10">
        <v>2.0299999999999998</v>
      </c>
      <c r="X788" s="10">
        <f>Y788/1000000000000</f>
        <v>1.4696880000000001</v>
      </c>
      <c r="Y788" s="14">
        <f>[1]!Table_1[[#This Row],[주가]]*[1]!Table_1[[#This Row],[기말주식수]]</f>
        <v>1469688000000</v>
      </c>
      <c r="Z788" s="14">
        <f>AA788/10</f>
        <v>0.44333276019655576</v>
      </c>
      <c r="AA788" s="14">
        <f>[1]!Table_1[[#This Row],[시가총액]]/[1]!Table_1[[#This Row],[당기순이익(세후영업이익)]]</f>
        <v>4.4333276019655576</v>
      </c>
      <c r="AB788" s="10">
        <v>2524893000</v>
      </c>
    </row>
    <row r="789" spans="1:28" ht="19.2">
      <c r="A789" s="12">
        <v>788</v>
      </c>
      <c r="B789" s="12">
        <v>3240</v>
      </c>
      <c r="C789" s="13" t="s">
        <v>123</v>
      </c>
      <c r="D789" s="13" t="s">
        <v>6</v>
      </c>
      <c r="E789" s="12">
        <v>2019</v>
      </c>
      <c r="F789" s="12">
        <v>0.77900000000000003</v>
      </c>
      <c r="G789" s="15">
        <f>([1]!Table_1[[#This Row],[총자산]]-[1]!Table_1[[#This Row],[장부가치 자기자본]]+[1]!Table_1[[#This Row],[시가총액]])/[1]!Table_1[[#This Row],[총자산]]</f>
        <v>0.47130017710262095</v>
      </c>
      <c r="H789" s="14">
        <f>I789/100000000000</f>
        <v>2.91425</v>
      </c>
      <c r="I789" s="12">
        <v>291425000000</v>
      </c>
      <c r="J789" s="12">
        <v>-3.23</v>
      </c>
      <c r="K789" s="10">
        <f>L789/1000000000000</f>
        <v>2.9180032653970001</v>
      </c>
      <c r="L789" s="12">
        <v>2918003265397</v>
      </c>
      <c r="M789" s="12">
        <v>2.2599999999999998</v>
      </c>
      <c r="N789" s="12">
        <v>1</v>
      </c>
      <c r="O789" s="15">
        <f>IF([1]!Table_1[[#This Row],[연도]]=2016,1,0)</f>
        <v>0</v>
      </c>
      <c r="P789" s="15">
        <f>IF([1]!Table_1[[#This Row],[연도]]=2017,1,0)</f>
        <v>0</v>
      </c>
      <c r="Q789" s="15">
        <f>IF([1]!Table_1[[#This Row],[연도]]=2018,1,0)</f>
        <v>0</v>
      </c>
      <c r="R789" s="15">
        <f>IF([1]!Table_1[[#This Row],[연도]]=2019,1,0)</f>
        <v>1</v>
      </c>
      <c r="S789" s="15">
        <f>IF([1]!Table_1[[#This Row],[연도]]=2020,1,0)</f>
        <v>0</v>
      </c>
      <c r="T789" s="15">
        <f>IF([1]!Table_1[[#This Row],[연도]]=2021,1,0)</f>
        <v>0</v>
      </c>
      <c r="U789" s="15">
        <f>IF([1]!Table_1[[#This Row],[연도]]=2022,1,0)</f>
        <v>0</v>
      </c>
      <c r="V789" s="15">
        <f>IF([1]!Table_1[[#This Row],[연도]]=2023,1,0)</f>
        <v>0</v>
      </c>
      <c r="W789" s="12">
        <v>1.96</v>
      </c>
      <c r="X789" s="10">
        <f>Y789/1000000000000</f>
        <v>1.180204</v>
      </c>
      <c r="Y789" s="15">
        <f>[1]!Table_1[[#This Row],[주가]]*[1]!Table_1[[#This Row],[기말주식수]]</f>
        <v>1180204000000</v>
      </c>
      <c r="Z789" s="14">
        <f>AA789/10</f>
        <v>0.40497692373681049</v>
      </c>
      <c r="AA789" s="15">
        <f>[1]!Table_1[[#This Row],[시가총액]]/[1]!Table_1[[#This Row],[당기순이익(세후영업이익)]]</f>
        <v>4.0497692373681051</v>
      </c>
      <c r="AB789" s="12">
        <v>1304528050</v>
      </c>
    </row>
    <row r="790" spans="1:28" ht="19.2">
      <c r="A790" s="10">
        <v>789</v>
      </c>
      <c r="B790" s="10">
        <v>3240</v>
      </c>
      <c r="C790" s="11" t="s">
        <v>123</v>
      </c>
      <c r="D790" s="11" t="s">
        <v>6</v>
      </c>
      <c r="E790" s="10">
        <v>2020</v>
      </c>
      <c r="F790" s="10">
        <v>1.204</v>
      </c>
      <c r="G790" s="14">
        <f>([1]!Table_1[[#This Row],[총자산]]-[1]!Table_1[[#This Row],[장부가치 자기자본]]+[1]!Table_1[[#This Row],[시가총액]])/[1]!Table_1[[#This Row],[총자산]]</f>
        <v>0.38654463396345173</v>
      </c>
      <c r="H790" s="14">
        <f>I790/100000000000</f>
        <v>0.53540948314000003</v>
      </c>
      <c r="I790" s="10">
        <v>53540948314</v>
      </c>
      <c r="J790" s="10">
        <v>-6.82</v>
      </c>
      <c r="K790" s="10">
        <f>L790/1000000000000</f>
        <v>1.7405882273960001</v>
      </c>
      <c r="L790" s="10">
        <v>1740588227396</v>
      </c>
      <c r="M790" s="10">
        <v>3.1</v>
      </c>
      <c r="N790" s="10">
        <v>1</v>
      </c>
      <c r="O790" s="14">
        <f>IF([1]!Table_1[[#This Row],[연도]]=2016,1,0)</f>
        <v>0</v>
      </c>
      <c r="P790" s="14">
        <f>IF([1]!Table_1[[#This Row],[연도]]=2017,1,0)</f>
        <v>0</v>
      </c>
      <c r="Q790" s="14">
        <f>IF([1]!Table_1[[#This Row],[연도]]=2018,1,0)</f>
        <v>0</v>
      </c>
      <c r="R790" s="14">
        <f>IF([1]!Table_1[[#This Row],[연도]]=2019,1,0)</f>
        <v>0</v>
      </c>
      <c r="S790" s="14">
        <f>IF([1]!Table_1[[#This Row],[연도]]=2020,1,0)</f>
        <v>1</v>
      </c>
      <c r="T790" s="14">
        <f>IF([1]!Table_1[[#This Row],[연도]]=2021,1,0)</f>
        <v>0</v>
      </c>
      <c r="U790" s="14">
        <f>IF([1]!Table_1[[#This Row],[연도]]=2022,1,0)</f>
        <v>0</v>
      </c>
      <c r="V790" s="14">
        <f>IF([1]!Table_1[[#This Row],[연도]]=2023,1,0)</f>
        <v>0</v>
      </c>
      <c r="W790" s="10">
        <v>0.94</v>
      </c>
      <c r="X790" s="10">
        <f>Y790/1000000000000</f>
        <v>0.8918334</v>
      </c>
      <c r="Y790" s="14">
        <f>[1]!Table_1[[#This Row],[주가]]*[1]!Table_1[[#This Row],[기말주식수]]</f>
        <v>891833400000</v>
      </c>
      <c r="Z790" s="14">
        <f>AA790/10</f>
        <v>1.6657034066144873</v>
      </c>
      <c r="AA790" s="14">
        <f>[1]!Table_1[[#This Row],[시가총액]]/[1]!Table_1[[#This Row],[당기순이익(세후영업이익)]]</f>
        <v>16.657034066144874</v>
      </c>
      <c r="AB790" s="10">
        <v>1304528050</v>
      </c>
    </row>
    <row r="791" spans="1:28" ht="19.2">
      <c r="A791" s="12">
        <v>790</v>
      </c>
      <c r="B791" s="12">
        <v>3240</v>
      </c>
      <c r="C791" s="13" t="s">
        <v>123</v>
      </c>
      <c r="D791" s="13" t="s">
        <v>6</v>
      </c>
      <c r="E791" s="12">
        <v>2021</v>
      </c>
      <c r="F791" s="12">
        <v>0.46300000000000002</v>
      </c>
      <c r="G791" s="15">
        <f>([1]!Table_1[[#This Row],[총자산]]-[1]!Table_1[[#This Row],[장부가치 자기자본]]+[1]!Table_1[[#This Row],[시가총액]])/[1]!Table_1[[#This Row],[총자산]]</f>
        <v>0.42910428285443453</v>
      </c>
      <c r="H791" s="14">
        <f>I791/100000000000</f>
        <v>3.5527299999999999</v>
      </c>
      <c r="I791" s="12">
        <v>355273000000</v>
      </c>
      <c r="J791" s="12">
        <v>21.27</v>
      </c>
      <c r="K791" s="10">
        <f>L791/1000000000000</f>
        <v>2.591846249993</v>
      </c>
      <c r="L791" s="12">
        <v>2591846249993</v>
      </c>
      <c r="M791" s="12">
        <v>3.92</v>
      </c>
      <c r="N791" s="12">
        <v>1</v>
      </c>
      <c r="O791" s="15">
        <f>IF([1]!Table_1[[#This Row],[연도]]=2016,1,0)</f>
        <v>0</v>
      </c>
      <c r="P791" s="15">
        <f>IF([1]!Table_1[[#This Row],[연도]]=2017,1,0)</f>
        <v>0</v>
      </c>
      <c r="Q791" s="15">
        <f>IF([1]!Table_1[[#This Row],[연도]]=2018,1,0)</f>
        <v>0</v>
      </c>
      <c r="R791" s="15">
        <f>IF([1]!Table_1[[#This Row],[연도]]=2019,1,0)</f>
        <v>0</v>
      </c>
      <c r="S791" s="15">
        <f>IF([1]!Table_1[[#This Row],[연도]]=2020,1,0)</f>
        <v>0</v>
      </c>
      <c r="T791" s="15">
        <f>IF([1]!Table_1[[#This Row],[연도]]=2021,1,0)</f>
        <v>1</v>
      </c>
      <c r="U791" s="15">
        <f>IF([1]!Table_1[[#This Row],[연도]]=2022,1,0)</f>
        <v>0</v>
      </c>
      <c r="V791" s="15">
        <f>IF([1]!Table_1[[#This Row],[연도]]=2023,1,0)</f>
        <v>0</v>
      </c>
      <c r="W791" s="12">
        <v>1.1000000000000001</v>
      </c>
      <c r="X791" s="10">
        <f>Y791/1000000000000</f>
        <v>1.1612762000000001</v>
      </c>
      <c r="Y791" s="15">
        <f>[1]!Table_1[[#This Row],[주가]]*[1]!Table_1[[#This Row],[기말주식수]]</f>
        <v>1161276200000</v>
      </c>
      <c r="Z791" s="14">
        <f>AA791/10</f>
        <v>0.3268686897118554</v>
      </c>
      <c r="AA791" s="15">
        <f>[1]!Table_1[[#This Row],[시가총액]]/[1]!Table_1[[#This Row],[당기순이익(세후영업이익)]]</f>
        <v>3.2686868971185539</v>
      </c>
      <c r="AB791" s="12">
        <v>1472854250</v>
      </c>
    </row>
    <row r="792" spans="1:28" ht="19.2">
      <c r="A792" s="10">
        <v>791</v>
      </c>
      <c r="B792" s="10">
        <v>3240</v>
      </c>
      <c r="C792" s="11" t="s">
        <v>123</v>
      </c>
      <c r="D792" s="11" t="s">
        <v>6</v>
      </c>
      <c r="E792" s="10">
        <v>2022</v>
      </c>
      <c r="F792" s="10">
        <v>0.43</v>
      </c>
      <c r="G792" s="14">
        <f>([1]!Table_1[[#This Row],[총자산]]-[1]!Table_1[[#This Row],[장부가치 자기자본]]+[1]!Table_1[[#This Row],[시가총액]])/[1]!Table_1[[#This Row],[총자산]]</f>
        <v>0.31217514804247598</v>
      </c>
      <c r="H792" s="14">
        <f>I792/100000000000</f>
        <v>-1.2207399999999999</v>
      </c>
      <c r="I792" s="10">
        <v>-122074000000</v>
      </c>
      <c r="J792" s="10">
        <v>-0.28000000000000003</v>
      </c>
      <c r="K792" s="10">
        <f>L792/1000000000000</f>
        <v>2.7038512893640001</v>
      </c>
      <c r="L792" s="10">
        <v>2703851289364</v>
      </c>
      <c r="M792" s="10">
        <v>7.32</v>
      </c>
      <c r="N792" s="10">
        <v>1</v>
      </c>
      <c r="O792" s="14">
        <f>IF([1]!Table_1[[#This Row],[연도]]=2016,1,0)</f>
        <v>0</v>
      </c>
      <c r="P792" s="14">
        <f>IF([1]!Table_1[[#This Row],[연도]]=2017,1,0)</f>
        <v>0</v>
      </c>
      <c r="Q792" s="14">
        <f>IF([1]!Table_1[[#This Row],[연도]]=2018,1,0)</f>
        <v>0</v>
      </c>
      <c r="R792" s="14">
        <f>IF([1]!Table_1[[#This Row],[연도]]=2019,1,0)</f>
        <v>0</v>
      </c>
      <c r="S792" s="14">
        <f>IF([1]!Table_1[[#This Row],[연도]]=2020,1,0)</f>
        <v>0</v>
      </c>
      <c r="T792" s="14">
        <f>IF([1]!Table_1[[#This Row],[연도]]=2021,1,0)</f>
        <v>0</v>
      </c>
      <c r="U792" s="14">
        <f>IF([1]!Table_1[[#This Row],[연도]]=2022,1,0)</f>
        <v>1</v>
      </c>
      <c r="V792" s="14">
        <f>IF([1]!Table_1[[#This Row],[연도]]=2023,1,0)</f>
        <v>0</v>
      </c>
      <c r="W792" s="10">
        <v>2.41</v>
      </c>
      <c r="X792" s="10">
        <f>Y792/1000000000000</f>
        <v>0.83059640000000001</v>
      </c>
      <c r="Y792" s="14">
        <f>[1]!Table_1[[#This Row],[주가]]*[1]!Table_1[[#This Row],[기말주식수]]</f>
        <v>830596400000</v>
      </c>
      <c r="Z792" s="14">
        <f>AA792/10</f>
        <v>-0.6804040172354473</v>
      </c>
      <c r="AA792" s="14">
        <f>[1]!Table_1[[#This Row],[시가총액]]/[1]!Table_1[[#This Row],[당기순이익(세후영업이익)]]</f>
        <v>-6.8040401723544734</v>
      </c>
      <c r="AB792" s="10">
        <v>1472854250</v>
      </c>
    </row>
    <row r="793" spans="1:28" ht="19.2">
      <c r="A793" s="12">
        <v>792</v>
      </c>
      <c r="B793" s="12">
        <v>3240</v>
      </c>
      <c r="C793" s="13" t="s">
        <v>123</v>
      </c>
      <c r="D793" s="13" t="s">
        <v>6</v>
      </c>
      <c r="E793" s="12">
        <v>2023</v>
      </c>
      <c r="F793" s="12">
        <v>-10.023999999999999</v>
      </c>
      <c r="G793" s="15">
        <f>([1]!Table_1[[#This Row],[총자산]]-[1]!Table_1[[#This Row],[장부가치 자기자본]]+[1]!Table_1[[#This Row],[시가총액]])/[1]!Table_1[[#This Row],[총자산]]</f>
        <v>0.29292557372437339</v>
      </c>
      <c r="H793" s="14">
        <f>I793/100000000000</f>
        <v>-0.99370075160000004</v>
      </c>
      <c r="I793" s="12">
        <v>-99370075160</v>
      </c>
      <c r="J793" s="12">
        <v>-3.5</v>
      </c>
      <c r="K793" s="10">
        <f>L793/1000000000000</f>
        <v>2.2654899182000001</v>
      </c>
      <c r="L793" s="12">
        <v>2265489918200</v>
      </c>
      <c r="M793" s="12">
        <v>8.26</v>
      </c>
      <c r="N793" s="12">
        <v>1</v>
      </c>
      <c r="O793" s="15">
        <f>IF([1]!Table_1[[#This Row],[연도]]=2016,1,0)</f>
        <v>0</v>
      </c>
      <c r="P793" s="15">
        <f>IF([1]!Table_1[[#This Row],[연도]]=2017,1,0)</f>
        <v>0</v>
      </c>
      <c r="Q793" s="15">
        <f>IF([1]!Table_1[[#This Row],[연도]]=2018,1,0)</f>
        <v>0</v>
      </c>
      <c r="R793" s="15">
        <f>IF([1]!Table_1[[#This Row],[연도]]=2019,1,0)</f>
        <v>0</v>
      </c>
      <c r="S793" s="15">
        <f>IF([1]!Table_1[[#This Row],[연도]]=2020,1,0)</f>
        <v>0</v>
      </c>
      <c r="T793" s="15">
        <f>IF([1]!Table_1[[#This Row],[연도]]=2021,1,0)</f>
        <v>0</v>
      </c>
      <c r="U793" s="15">
        <f>IF([1]!Table_1[[#This Row],[연도]]=2022,1,0)</f>
        <v>0</v>
      </c>
      <c r="V793" s="15">
        <f>IF([1]!Table_1[[#This Row],[연도]]=2023,1,0)</f>
        <v>1</v>
      </c>
      <c r="W793" s="12">
        <v>2.11</v>
      </c>
      <c r="X793" s="10">
        <f>Y793/1000000000000</f>
        <v>0.67917400000000006</v>
      </c>
      <c r="Y793" s="15">
        <f>[1]!Table_1[[#This Row],[주가]]*[1]!Table_1[[#This Row],[기말주식수]]</f>
        <v>679174000000</v>
      </c>
      <c r="Z793" s="14">
        <f>AA793/10</f>
        <v>-0.68347940655819461</v>
      </c>
      <c r="AA793" s="15">
        <f>[1]!Table_1[[#This Row],[시가총액]]/[1]!Table_1[[#This Row],[당기순이익(세후영업이익)]]</f>
        <v>-6.8347940655819466</v>
      </c>
      <c r="AB793" s="12">
        <v>1472854250</v>
      </c>
    </row>
    <row r="794" spans="1:28" ht="19.2">
      <c r="A794" s="10">
        <v>793</v>
      </c>
      <c r="B794" s="10">
        <v>3280</v>
      </c>
      <c r="C794" s="11" t="s">
        <v>124</v>
      </c>
      <c r="D794" s="11" t="s">
        <v>6</v>
      </c>
      <c r="E794" s="10">
        <v>2016</v>
      </c>
      <c r="F794" s="10">
        <v>-3.6829999999999998</v>
      </c>
      <c r="G794" s="14">
        <f>([1]!Table_1[[#This Row],[총자산]]-[1]!Table_1[[#This Row],[장부가치 자기자본]]+[1]!Table_1[[#This Row],[시가총액]])/[1]!Table_1[[#This Row],[총자산]]</f>
        <v>2.3661420671578872</v>
      </c>
      <c r="H794" s="14">
        <f>I794/100000000000</f>
        <v>5.8958730199999997E-2</v>
      </c>
      <c r="I794" s="10">
        <v>5895873020</v>
      </c>
      <c r="J794" s="10">
        <v>21.08</v>
      </c>
      <c r="K794" s="10">
        <f>L794/1000000000000</f>
        <v>0.83174608063300004</v>
      </c>
      <c r="L794" s="10">
        <v>831746080633</v>
      </c>
      <c r="M794" s="10">
        <v>1.27</v>
      </c>
      <c r="N794" s="10">
        <v>1</v>
      </c>
      <c r="O794" s="14">
        <f>IF([1]!Table_1[[#This Row],[연도]]=2016,1,0)</f>
        <v>1</v>
      </c>
      <c r="P794" s="14">
        <f>IF([1]!Table_1[[#This Row],[연도]]=2017,1,0)</f>
        <v>0</v>
      </c>
      <c r="Q794" s="14">
        <f>IF([1]!Table_1[[#This Row],[연도]]=2018,1,0)</f>
        <v>0</v>
      </c>
      <c r="R794" s="14">
        <f>IF([1]!Table_1[[#This Row],[연도]]=2019,1,0)</f>
        <v>0</v>
      </c>
      <c r="S794" s="14">
        <f>IF([1]!Table_1[[#This Row],[연도]]=2020,1,0)</f>
        <v>0</v>
      </c>
      <c r="T794" s="14">
        <f>IF([1]!Table_1[[#This Row],[연도]]=2021,1,0)</f>
        <v>0</v>
      </c>
      <c r="U794" s="14">
        <f>IF([1]!Table_1[[#This Row],[연도]]=2022,1,0)</f>
        <v>0</v>
      </c>
      <c r="V794" s="14">
        <f>IF([1]!Table_1[[#This Row],[연도]]=2023,1,0)</f>
        <v>0</v>
      </c>
      <c r="W794" s="10">
        <v>0.87</v>
      </c>
      <c r="X794" s="10">
        <f>Y794/1000000000000</f>
        <v>1.5019784868899999</v>
      </c>
      <c r="Y794" s="14">
        <f>[1]!Table_1[[#This Row],[주가]]*[1]!Table_1[[#This Row],[기말주식수]]</f>
        <v>1501978486890</v>
      </c>
      <c r="Z794" s="14">
        <f>AA794/10</f>
        <v>25.475082007278374</v>
      </c>
      <c r="AA794" s="14">
        <f>[1]!Table_1[[#This Row],[시가총액]]/[1]!Table_1[[#This Row],[당기순이익(세후영업이익)]]</f>
        <v>254.75082007278374</v>
      </c>
      <c r="AB794" s="10">
        <v>632567150</v>
      </c>
    </row>
    <row r="795" spans="1:28" ht="19.2">
      <c r="A795" s="12">
        <v>794</v>
      </c>
      <c r="B795" s="12">
        <v>3300</v>
      </c>
      <c r="C795" s="13" t="s">
        <v>125</v>
      </c>
      <c r="D795" s="13" t="s">
        <v>6</v>
      </c>
      <c r="E795" s="12">
        <v>2016</v>
      </c>
      <c r="F795" s="12">
        <v>13.25</v>
      </c>
      <c r="G795" s="15">
        <f>([1]!Table_1[[#This Row],[총자산]]-[1]!Table_1[[#This Row],[장부가치 자기자본]]+[1]!Table_1[[#This Row],[시가총액]])/[1]!Table_1[[#This Row],[총자산]]</f>
        <v>0.3233250194299811</v>
      </c>
      <c r="H795" s="14">
        <f>I795/100000000000</f>
        <v>1.01593</v>
      </c>
      <c r="I795" s="12">
        <v>101593000000</v>
      </c>
      <c r="J795" s="12">
        <v>0.36</v>
      </c>
      <c r="K795" s="10">
        <f>L795/1000000000000</f>
        <v>1.441199875268</v>
      </c>
      <c r="L795" s="12">
        <v>1441199875268</v>
      </c>
      <c r="M795" s="12">
        <v>1.21</v>
      </c>
      <c r="N795" s="12">
        <v>1</v>
      </c>
      <c r="O795" s="15">
        <f>IF([1]!Table_1[[#This Row],[연도]]=2016,1,0)</f>
        <v>1</v>
      </c>
      <c r="P795" s="15">
        <f>IF([1]!Table_1[[#This Row],[연도]]=2017,1,0)</f>
        <v>0</v>
      </c>
      <c r="Q795" s="15">
        <f>IF([1]!Table_1[[#This Row],[연도]]=2018,1,0)</f>
        <v>0</v>
      </c>
      <c r="R795" s="15">
        <f>IF([1]!Table_1[[#This Row],[연도]]=2019,1,0)</f>
        <v>0</v>
      </c>
      <c r="S795" s="15">
        <f>IF([1]!Table_1[[#This Row],[연도]]=2020,1,0)</f>
        <v>0</v>
      </c>
      <c r="T795" s="15">
        <f>IF([1]!Table_1[[#This Row],[연도]]=2021,1,0)</f>
        <v>0</v>
      </c>
      <c r="U795" s="15">
        <f>IF([1]!Table_1[[#This Row],[연도]]=2022,1,0)</f>
        <v>0</v>
      </c>
      <c r="V795" s="15">
        <f>IF([1]!Table_1[[#This Row],[연도]]=2023,1,0)</f>
        <v>0</v>
      </c>
      <c r="W795" s="12">
        <v>1.33</v>
      </c>
      <c r="X795" s="10">
        <f>Y795/1000000000000</f>
        <v>6.7447552906999997E-2</v>
      </c>
      <c r="Y795" s="15">
        <f>[1]!Table_1[[#This Row],[주가]]*[1]!Table_1[[#This Row],[기말주식수]]</f>
        <v>67447552907</v>
      </c>
      <c r="Z795" s="14">
        <f>AA795/10</f>
        <v>6.6389960830962769E-2</v>
      </c>
      <c r="AA795" s="15">
        <f>[1]!Table_1[[#This Row],[시가총액]]/[1]!Table_1[[#This Row],[당기순이익(세후영업이익)]]</f>
        <v>0.66389960830962769</v>
      </c>
      <c r="AB795" s="12">
        <v>11099220800</v>
      </c>
    </row>
    <row r="796" spans="1:28" ht="19.2">
      <c r="A796" s="10">
        <v>795</v>
      </c>
      <c r="B796" s="10">
        <v>3300</v>
      </c>
      <c r="C796" s="11" t="s">
        <v>125</v>
      </c>
      <c r="D796" s="11" t="s">
        <v>6</v>
      </c>
      <c r="E796" s="10">
        <v>2017</v>
      </c>
      <c r="F796" s="10">
        <v>19.023</v>
      </c>
      <c r="G796" s="14">
        <f>([1]!Table_1[[#This Row],[총자산]]-[1]!Table_1[[#This Row],[장부가치 자기자본]]+[1]!Table_1[[#This Row],[시가총액]])/[1]!Table_1[[#This Row],[총자산]]</f>
        <v>0.54664810625581373</v>
      </c>
      <c r="H796" s="14">
        <f>I796/100000000000</f>
        <v>1.3284899999999999</v>
      </c>
      <c r="I796" s="10">
        <v>132849000000</v>
      </c>
      <c r="J796" s="10">
        <v>54.57</v>
      </c>
      <c r="K796" s="10">
        <f>L796/1000000000000</f>
        <v>1.5742664948409999</v>
      </c>
      <c r="L796" s="10">
        <v>1574266494841</v>
      </c>
      <c r="M796" s="10">
        <v>0.91</v>
      </c>
      <c r="N796" s="10">
        <v>1</v>
      </c>
      <c r="O796" s="14">
        <f>IF([1]!Table_1[[#This Row],[연도]]=2016,1,0)</f>
        <v>0</v>
      </c>
      <c r="P796" s="14">
        <f>IF([1]!Table_1[[#This Row],[연도]]=2017,1,0)</f>
        <v>1</v>
      </c>
      <c r="Q796" s="14">
        <f>IF([1]!Table_1[[#This Row],[연도]]=2018,1,0)</f>
        <v>0</v>
      </c>
      <c r="R796" s="14">
        <f>IF([1]!Table_1[[#This Row],[연도]]=2019,1,0)</f>
        <v>0</v>
      </c>
      <c r="S796" s="14">
        <f>IF([1]!Table_1[[#This Row],[연도]]=2020,1,0)</f>
        <v>0</v>
      </c>
      <c r="T796" s="14">
        <f>IF([1]!Table_1[[#This Row],[연도]]=2021,1,0)</f>
        <v>0</v>
      </c>
      <c r="U796" s="14">
        <f>IF([1]!Table_1[[#This Row],[연도]]=2022,1,0)</f>
        <v>0</v>
      </c>
      <c r="V796" s="14">
        <f>IF([1]!Table_1[[#This Row],[연도]]=2023,1,0)</f>
        <v>0</v>
      </c>
      <c r="W796" s="10">
        <v>1.62</v>
      </c>
      <c r="X796" s="10">
        <f>Y796/1000000000000</f>
        <v>0.12690461934700001</v>
      </c>
      <c r="Y796" s="14">
        <f>[1]!Table_1[[#This Row],[주가]]*[1]!Table_1[[#This Row],[기말주식수]]</f>
        <v>126904619347</v>
      </c>
      <c r="Z796" s="14">
        <f>AA796/10</f>
        <v>9.5525460746411342E-2</v>
      </c>
      <c r="AA796" s="14">
        <f>[1]!Table_1[[#This Row],[시가총액]]/[1]!Table_1[[#This Row],[당기순이익(세후영업이익)]]</f>
        <v>0.95525460746411339</v>
      </c>
      <c r="AB796" s="10">
        <v>12486623400</v>
      </c>
    </row>
    <row r="797" spans="1:28" ht="19.2">
      <c r="A797" s="12">
        <v>796</v>
      </c>
      <c r="B797" s="12">
        <v>3300</v>
      </c>
      <c r="C797" s="13" t="s">
        <v>125</v>
      </c>
      <c r="D797" s="13" t="s">
        <v>6</v>
      </c>
      <c r="E797" s="12">
        <v>2018</v>
      </c>
      <c r="F797" s="12">
        <v>2.5339999999999998</v>
      </c>
      <c r="G797" s="15">
        <f>([1]!Table_1[[#This Row],[총자산]]-[1]!Table_1[[#This Row],[장부가치 자기자본]]+[1]!Table_1[[#This Row],[시가총액]])/[1]!Table_1[[#This Row],[총자산]]</f>
        <v>0.48878992859082554</v>
      </c>
      <c r="H797" s="14">
        <f>I797/100000000000</f>
        <v>0.41120356160999999</v>
      </c>
      <c r="I797" s="12">
        <v>41120356161</v>
      </c>
      <c r="J797" s="12">
        <v>-2.46</v>
      </c>
      <c r="K797" s="10">
        <f>L797/1000000000000</f>
        <v>1.1866634424160001</v>
      </c>
      <c r="L797" s="12">
        <v>1186663442416</v>
      </c>
      <c r="M797" s="12">
        <v>2.42</v>
      </c>
      <c r="N797" s="12">
        <v>1</v>
      </c>
      <c r="O797" s="15">
        <f>IF([1]!Table_1[[#This Row],[연도]]=2016,1,0)</f>
        <v>0</v>
      </c>
      <c r="P797" s="15">
        <f>IF([1]!Table_1[[#This Row],[연도]]=2017,1,0)</f>
        <v>0</v>
      </c>
      <c r="Q797" s="15">
        <f>IF([1]!Table_1[[#This Row],[연도]]=2018,1,0)</f>
        <v>1</v>
      </c>
      <c r="R797" s="15">
        <f>IF([1]!Table_1[[#This Row],[연도]]=2019,1,0)</f>
        <v>0</v>
      </c>
      <c r="S797" s="15">
        <f>IF([1]!Table_1[[#This Row],[연도]]=2020,1,0)</f>
        <v>0</v>
      </c>
      <c r="T797" s="15">
        <f>IF([1]!Table_1[[#This Row],[연도]]=2021,1,0)</f>
        <v>0</v>
      </c>
      <c r="U797" s="15">
        <f>IF([1]!Table_1[[#This Row],[연도]]=2022,1,0)</f>
        <v>0</v>
      </c>
      <c r="V797" s="15">
        <f>IF([1]!Table_1[[#This Row],[연도]]=2023,1,0)</f>
        <v>0</v>
      </c>
      <c r="W797" s="12">
        <v>1.23</v>
      </c>
      <c r="X797" s="10">
        <f>Y797/1000000000000</f>
        <v>6.1194985280000003E-2</v>
      </c>
      <c r="Y797" s="15">
        <f>[1]!Table_1[[#This Row],[주가]]*[1]!Table_1[[#This Row],[기말주식수]]</f>
        <v>61194985280</v>
      </c>
      <c r="Z797" s="14">
        <f>AA797/10</f>
        <v>0.14881920049622405</v>
      </c>
      <c r="AA797" s="15">
        <f>[1]!Table_1[[#This Row],[시가총액]]/[1]!Table_1[[#This Row],[당기순이익(세후영업이익)]]</f>
        <v>1.4881920049622404</v>
      </c>
      <c r="AB797" s="12">
        <v>13187583200</v>
      </c>
    </row>
    <row r="798" spans="1:28" ht="19.2">
      <c r="A798" s="10">
        <v>797</v>
      </c>
      <c r="B798" s="10">
        <v>3300</v>
      </c>
      <c r="C798" s="11" t="s">
        <v>125</v>
      </c>
      <c r="D798" s="11" t="s">
        <v>6</v>
      </c>
      <c r="E798" s="10">
        <v>2019</v>
      </c>
      <c r="F798" s="10">
        <v>28.004999999999999</v>
      </c>
      <c r="G798" s="14">
        <f>([1]!Table_1[[#This Row],[총자산]]-[1]!Table_1[[#This Row],[장부가치 자기자본]]+[1]!Table_1[[#This Row],[시가총액]])/[1]!Table_1[[#This Row],[총자산]]</f>
        <v>0.48693108606998992</v>
      </c>
      <c r="H798" s="14">
        <f>I798/100000000000</f>
        <v>0.83622939391999995</v>
      </c>
      <c r="I798" s="10">
        <v>83622939392</v>
      </c>
      <c r="J798" s="10">
        <v>1.41</v>
      </c>
      <c r="K798" s="10">
        <f>L798/1000000000000</f>
        <v>1.6518066315519999</v>
      </c>
      <c r="L798" s="10">
        <v>1651806631552</v>
      </c>
      <c r="M798" s="10">
        <v>2.2599999999999998</v>
      </c>
      <c r="N798" s="10">
        <v>1</v>
      </c>
      <c r="O798" s="14">
        <f>IF([1]!Table_1[[#This Row],[연도]]=2016,1,0)</f>
        <v>0</v>
      </c>
      <c r="P798" s="14">
        <f>IF([1]!Table_1[[#This Row],[연도]]=2017,1,0)</f>
        <v>0</v>
      </c>
      <c r="Q798" s="14">
        <f>IF([1]!Table_1[[#This Row],[연도]]=2018,1,0)</f>
        <v>0</v>
      </c>
      <c r="R798" s="14">
        <f>IF([1]!Table_1[[#This Row],[연도]]=2019,1,0)</f>
        <v>1</v>
      </c>
      <c r="S798" s="14">
        <f>IF([1]!Table_1[[#This Row],[연도]]=2020,1,0)</f>
        <v>0</v>
      </c>
      <c r="T798" s="14">
        <f>IF([1]!Table_1[[#This Row],[연도]]=2021,1,0)</f>
        <v>0</v>
      </c>
      <c r="U798" s="14">
        <f>IF([1]!Table_1[[#This Row],[연도]]=2022,1,0)</f>
        <v>0</v>
      </c>
      <c r="V798" s="14">
        <f>IF([1]!Table_1[[#This Row],[연도]]=2023,1,0)</f>
        <v>0</v>
      </c>
      <c r="W798" s="10">
        <v>3.32</v>
      </c>
      <c r="X798" s="10">
        <f>Y798/1000000000000</f>
        <v>4.9297583743999999E-2</v>
      </c>
      <c r="Y798" s="14">
        <f>[1]!Table_1[[#This Row],[주가]]*[1]!Table_1[[#This Row],[기말주식수]]</f>
        <v>49297583744</v>
      </c>
      <c r="Z798" s="14">
        <f>AA798/10</f>
        <v>5.8952225432912939E-2</v>
      </c>
      <c r="AA798" s="14">
        <f>[1]!Table_1[[#This Row],[시가총액]]/[1]!Table_1[[#This Row],[당기순이익(세후영업이익)]]</f>
        <v>0.58952225432912941</v>
      </c>
      <c r="AB798" s="10">
        <v>13787018800</v>
      </c>
    </row>
    <row r="799" spans="1:28" ht="19.2">
      <c r="A799" s="12">
        <v>798</v>
      </c>
      <c r="B799" s="12">
        <v>3300</v>
      </c>
      <c r="C799" s="13" t="s">
        <v>125</v>
      </c>
      <c r="D799" s="13" t="s">
        <v>6</v>
      </c>
      <c r="E799" s="12">
        <v>2020</v>
      </c>
      <c r="F799" s="12">
        <v>13.545</v>
      </c>
      <c r="G799" s="15">
        <f>([1]!Table_1[[#This Row],[총자산]]-[1]!Table_1[[#This Row],[장부가치 자기자본]]+[1]!Table_1[[#This Row],[시가총액]])/[1]!Table_1[[#This Row],[총자산]]</f>
        <v>0.53941096904533592</v>
      </c>
      <c r="H799" s="14">
        <f>I799/100000000000</f>
        <v>1.5705800000000001</v>
      </c>
      <c r="I799" s="12">
        <v>157058000000</v>
      </c>
      <c r="J799" s="12">
        <v>0.61</v>
      </c>
      <c r="K799" s="10">
        <f>L799/1000000000000</f>
        <v>1.533374307264</v>
      </c>
      <c r="L799" s="12">
        <v>1533374307264</v>
      </c>
      <c r="M799" s="12">
        <v>2.68</v>
      </c>
      <c r="N799" s="12">
        <v>1</v>
      </c>
      <c r="O799" s="15">
        <f>IF([1]!Table_1[[#This Row],[연도]]=2016,1,0)</f>
        <v>0</v>
      </c>
      <c r="P799" s="15">
        <f>IF([1]!Table_1[[#This Row],[연도]]=2017,1,0)</f>
        <v>0</v>
      </c>
      <c r="Q799" s="15">
        <f>IF([1]!Table_1[[#This Row],[연도]]=2018,1,0)</f>
        <v>0</v>
      </c>
      <c r="R799" s="15">
        <f>IF([1]!Table_1[[#This Row],[연도]]=2019,1,0)</f>
        <v>0</v>
      </c>
      <c r="S799" s="15">
        <f>IF([1]!Table_1[[#This Row],[연도]]=2020,1,0)</f>
        <v>1</v>
      </c>
      <c r="T799" s="15">
        <f>IF([1]!Table_1[[#This Row],[연도]]=2021,1,0)</f>
        <v>0</v>
      </c>
      <c r="U799" s="15">
        <f>IF([1]!Table_1[[#This Row],[연도]]=2022,1,0)</f>
        <v>0</v>
      </c>
      <c r="V799" s="15">
        <f>IF([1]!Table_1[[#This Row],[연도]]=2023,1,0)</f>
        <v>0</v>
      </c>
      <c r="W799" s="12">
        <v>2.0099999999999998</v>
      </c>
      <c r="X799" s="10">
        <f>Y799/1000000000000</f>
        <v>0.29418029802000001</v>
      </c>
      <c r="Y799" s="15">
        <f>[1]!Table_1[[#This Row],[주가]]*[1]!Table_1[[#This Row],[기말주식수]]</f>
        <v>294180298020</v>
      </c>
      <c r="Z799" s="14">
        <f>AA799/10</f>
        <v>0.18730678986107044</v>
      </c>
      <c r="AA799" s="15">
        <f>[1]!Table_1[[#This Row],[시가총액]]/[1]!Table_1[[#This Row],[당기순이익(세후영업이익)]]</f>
        <v>1.8730678986107043</v>
      </c>
      <c r="AB799" s="12">
        <v>14696047800</v>
      </c>
    </row>
    <row r="800" spans="1:28" ht="19.2">
      <c r="A800" s="10">
        <v>799</v>
      </c>
      <c r="B800" s="10">
        <v>3300</v>
      </c>
      <c r="C800" s="11" t="s">
        <v>125</v>
      </c>
      <c r="D800" s="11" t="s">
        <v>6</v>
      </c>
      <c r="E800" s="10">
        <v>2021</v>
      </c>
      <c r="F800" s="10">
        <v>17.305</v>
      </c>
      <c r="G800" s="14">
        <f>([1]!Table_1[[#This Row],[총자산]]-[1]!Table_1[[#This Row],[장부가치 자기자본]]+[1]!Table_1[[#This Row],[시가총액]])/[1]!Table_1[[#This Row],[총자산]]</f>
        <v>0.52781900105649959</v>
      </c>
      <c r="H800" s="14">
        <f>I800/100000000000</f>
        <v>1.30789</v>
      </c>
      <c r="I800" s="10">
        <v>130789000000</v>
      </c>
      <c r="J800" s="10">
        <v>-1.7</v>
      </c>
      <c r="K800" s="10">
        <f>L800/1000000000000</f>
        <v>1.7670463010070001</v>
      </c>
      <c r="L800" s="10">
        <v>1767046301007</v>
      </c>
      <c r="M800" s="10">
        <v>2.69</v>
      </c>
      <c r="N800" s="10">
        <v>1</v>
      </c>
      <c r="O800" s="14">
        <f>IF([1]!Table_1[[#This Row],[연도]]=2016,1,0)</f>
        <v>0</v>
      </c>
      <c r="P800" s="14">
        <f>IF([1]!Table_1[[#This Row],[연도]]=2017,1,0)</f>
        <v>0</v>
      </c>
      <c r="Q800" s="14">
        <f>IF([1]!Table_1[[#This Row],[연도]]=2018,1,0)</f>
        <v>0</v>
      </c>
      <c r="R800" s="14">
        <f>IF([1]!Table_1[[#This Row],[연도]]=2019,1,0)</f>
        <v>0</v>
      </c>
      <c r="S800" s="14">
        <f>IF([1]!Table_1[[#This Row],[연도]]=2020,1,0)</f>
        <v>0</v>
      </c>
      <c r="T800" s="14">
        <f>IF([1]!Table_1[[#This Row],[연도]]=2021,1,0)</f>
        <v>1</v>
      </c>
      <c r="U800" s="14">
        <f>IF([1]!Table_1[[#This Row],[연도]]=2022,1,0)</f>
        <v>0</v>
      </c>
      <c r="V800" s="14">
        <f>IF([1]!Table_1[[#This Row],[연도]]=2023,1,0)</f>
        <v>0</v>
      </c>
      <c r="W800" s="10">
        <v>1.8</v>
      </c>
      <c r="X800" s="10">
        <f>Y800/1000000000000</f>
        <v>0.38901302999999998</v>
      </c>
      <c r="Y800" s="14">
        <f>[1]!Table_1[[#This Row],[주가]]*[1]!Table_1[[#This Row],[기말주식수]]</f>
        <v>389013030000</v>
      </c>
      <c r="Z800" s="14">
        <f>AA800/10</f>
        <v>0.29743558709065743</v>
      </c>
      <c r="AA800" s="14">
        <f>[1]!Table_1[[#This Row],[시가총액]]/[1]!Table_1[[#This Row],[당기순이익(세후영업이익)]]</f>
        <v>2.9743558709065745</v>
      </c>
      <c r="AB800" s="10">
        <v>15848679000</v>
      </c>
    </row>
    <row r="801" spans="1:28" ht="19.2">
      <c r="A801" s="12">
        <v>800</v>
      </c>
      <c r="B801" s="12">
        <v>3300</v>
      </c>
      <c r="C801" s="13" t="s">
        <v>125</v>
      </c>
      <c r="D801" s="13" t="s">
        <v>6</v>
      </c>
      <c r="E801" s="12">
        <v>2023</v>
      </c>
      <c r="F801" s="12">
        <v>13.678000000000001</v>
      </c>
      <c r="G801" s="15">
        <f>([1]!Table_1[[#This Row],[총자산]]-[1]!Table_1[[#This Row],[장부가치 자기자본]]+[1]!Table_1[[#This Row],[시가총액]])/[1]!Table_1[[#This Row],[총자산]]</f>
        <v>0.47934519774025525</v>
      </c>
      <c r="H801" s="14">
        <f>I801/100000000000</f>
        <v>2.6202700000000001</v>
      </c>
      <c r="I801" s="12">
        <v>262027000000</v>
      </c>
      <c r="J801" s="12">
        <v>-5</v>
      </c>
      <c r="K801" s="10">
        <f>L801/1000000000000</f>
        <v>2.363057189359</v>
      </c>
      <c r="L801" s="12">
        <v>2363057189359</v>
      </c>
      <c r="M801" s="12">
        <v>2.75</v>
      </c>
      <c r="N801" s="12">
        <v>1</v>
      </c>
      <c r="O801" s="15">
        <f>IF([1]!Table_1[[#This Row],[연도]]=2016,1,0)</f>
        <v>0</v>
      </c>
      <c r="P801" s="15">
        <f>IF([1]!Table_1[[#This Row],[연도]]=2017,1,0)</f>
        <v>0</v>
      </c>
      <c r="Q801" s="15">
        <f>IF([1]!Table_1[[#This Row],[연도]]=2018,1,0)</f>
        <v>0</v>
      </c>
      <c r="R801" s="15">
        <f>IF([1]!Table_1[[#This Row],[연도]]=2019,1,0)</f>
        <v>0</v>
      </c>
      <c r="S801" s="15">
        <f>IF([1]!Table_1[[#This Row],[연도]]=2020,1,0)</f>
        <v>0</v>
      </c>
      <c r="T801" s="15">
        <f>IF([1]!Table_1[[#This Row],[연도]]=2021,1,0)</f>
        <v>0</v>
      </c>
      <c r="U801" s="15">
        <f>IF([1]!Table_1[[#This Row],[연도]]=2022,1,0)</f>
        <v>0</v>
      </c>
      <c r="V801" s="15">
        <f>IF([1]!Table_1[[#This Row],[연도]]=2023,1,0)</f>
        <v>1</v>
      </c>
      <c r="W801" s="12">
        <v>4.51</v>
      </c>
      <c r="X801" s="10">
        <f>Y801/1000000000000</f>
        <v>0.34440331427999998</v>
      </c>
      <c r="Y801" s="15">
        <f>[1]!Table_1[[#This Row],[주가]]*[1]!Table_1[[#This Row],[기말주식수]]</f>
        <v>344403314280</v>
      </c>
      <c r="Z801" s="14">
        <f>AA801/10</f>
        <v>0.13143810152388874</v>
      </c>
      <c r="AA801" s="15">
        <f>[1]!Table_1[[#This Row],[시가총액]]/[1]!Table_1[[#This Row],[당기순이익(세후영업이익)]]</f>
        <v>1.3143810152388875</v>
      </c>
      <c r="AB801" s="12">
        <v>24665155200</v>
      </c>
    </row>
    <row r="802" spans="1:28" ht="19.2">
      <c r="A802" s="10">
        <v>801</v>
      </c>
      <c r="B802" s="10">
        <v>3310</v>
      </c>
      <c r="C802" s="11" t="s">
        <v>126</v>
      </c>
      <c r="D802" s="11" t="s">
        <v>20</v>
      </c>
      <c r="E802" s="10">
        <v>2016</v>
      </c>
      <c r="F802" s="10">
        <v>45.963999999999999</v>
      </c>
      <c r="G802" s="14">
        <f>([1]!Table_1[[#This Row],[총자산]]-[1]!Table_1[[#This Row],[장부가치 자기자본]]+[1]!Table_1[[#This Row],[시가총액]])/[1]!Table_1[[#This Row],[총자산]]</f>
        <v>1.4122965130610103</v>
      </c>
      <c r="H802" s="14">
        <f>I802/100000000000</f>
        <v>3.2282713089999998E-2</v>
      </c>
      <c r="I802" s="10">
        <v>3228271309</v>
      </c>
      <c r="J802" s="10">
        <v>-3.11</v>
      </c>
      <c r="K802" s="10">
        <f>L802/1000000000000</f>
        <v>8.5050935642999995E-2</v>
      </c>
      <c r="L802" s="10">
        <v>85050935643</v>
      </c>
      <c r="M802" s="10">
        <v>0.38</v>
      </c>
      <c r="N802" s="10">
        <v>1</v>
      </c>
      <c r="O802" s="14">
        <f>IF([1]!Table_1[[#This Row],[연도]]=2016,1,0)</f>
        <v>1</v>
      </c>
      <c r="P802" s="14">
        <f>IF([1]!Table_1[[#This Row],[연도]]=2017,1,0)</f>
        <v>0</v>
      </c>
      <c r="Q802" s="14">
        <f>IF([1]!Table_1[[#This Row],[연도]]=2018,1,0)</f>
        <v>0</v>
      </c>
      <c r="R802" s="14">
        <f>IF([1]!Table_1[[#This Row],[연도]]=2019,1,0)</f>
        <v>0</v>
      </c>
      <c r="S802" s="14">
        <f>IF([1]!Table_1[[#This Row],[연도]]=2020,1,0)</f>
        <v>0</v>
      </c>
      <c r="T802" s="14">
        <f>IF([1]!Table_1[[#This Row],[연도]]=2021,1,0)</f>
        <v>0</v>
      </c>
      <c r="U802" s="14">
        <f>IF([1]!Table_1[[#This Row],[연도]]=2022,1,0)</f>
        <v>0</v>
      </c>
      <c r="V802" s="14">
        <f>IF([1]!Table_1[[#This Row],[연도]]=2023,1,0)</f>
        <v>0</v>
      </c>
      <c r="W802" s="10">
        <v>0.63</v>
      </c>
      <c r="X802" s="10">
        <f>Y802/1000000000000</f>
        <v>8.0163672749999998E-2</v>
      </c>
      <c r="Y802" s="14">
        <f>[1]!Table_1[[#This Row],[주가]]*[1]!Table_1[[#This Row],[기말주식수]]</f>
        <v>80163672750</v>
      </c>
      <c r="Z802" s="14">
        <f>AA802/10</f>
        <v>2.4831764457502108</v>
      </c>
      <c r="AA802" s="14">
        <f>[1]!Table_1[[#This Row],[시가총액]]/[1]!Table_1[[#This Row],[당기순이익(세후영업이익)]]</f>
        <v>24.831764457502107</v>
      </c>
      <c r="AB802" s="10">
        <v>884808750</v>
      </c>
    </row>
    <row r="803" spans="1:28" ht="19.2">
      <c r="A803" s="12">
        <v>802</v>
      </c>
      <c r="B803" s="12">
        <v>3310</v>
      </c>
      <c r="C803" s="13" t="s">
        <v>126</v>
      </c>
      <c r="D803" s="13" t="s">
        <v>20</v>
      </c>
      <c r="E803" s="12">
        <v>2017</v>
      </c>
      <c r="F803" s="12">
        <v>39.456000000000003</v>
      </c>
      <c r="G803" s="15">
        <f>([1]!Table_1[[#This Row],[총자산]]-[1]!Table_1[[#This Row],[장부가치 자기자본]]+[1]!Table_1[[#This Row],[시가총액]])/[1]!Table_1[[#This Row],[총자산]]</f>
        <v>1.3396807721141439</v>
      </c>
      <c r="H803" s="14">
        <f>I803/100000000000</f>
        <v>3.5798640139999997E-2</v>
      </c>
      <c r="I803" s="12">
        <v>3579864014</v>
      </c>
      <c r="J803" s="12">
        <v>9.69</v>
      </c>
      <c r="K803" s="10">
        <f>L803/1000000000000</f>
        <v>8.5513866435000002E-2</v>
      </c>
      <c r="L803" s="12">
        <v>85513866435</v>
      </c>
      <c r="M803" s="12">
        <v>0.47</v>
      </c>
      <c r="N803" s="12">
        <v>1</v>
      </c>
      <c r="O803" s="15">
        <f>IF([1]!Table_1[[#This Row],[연도]]=2016,1,0)</f>
        <v>0</v>
      </c>
      <c r="P803" s="15">
        <f>IF([1]!Table_1[[#This Row],[연도]]=2017,1,0)</f>
        <v>1</v>
      </c>
      <c r="Q803" s="15">
        <f>IF([1]!Table_1[[#This Row],[연도]]=2018,1,0)</f>
        <v>0</v>
      </c>
      <c r="R803" s="15">
        <f>IF([1]!Table_1[[#This Row],[연도]]=2019,1,0)</f>
        <v>0</v>
      </c>
      <c r="S803" s="15">
        <f>IF([1]!Table_1[[#This Row],[연도]]=2020,1,0)</f>
        <v>0</v>
      </c>
      <c r="T803" s="15">
        <f>IF([1]!Table_1[[#This Row],[연도]]=2021,1,0)</f>
        <v>0</v>
      </c>
      <c r="U803" s="15">
        <f>IF([1]!Table_1[[#This Row],[연도]]=2022,1,0)</f>
        <v>0</v>
      </c>
      <c r="V803" s="15">
        <f>IF([1]!Table_1[[#This Row],[연도]]=2023,1,0)</f>
        <v>0</v>
      </c>
      <c r="W803" s="12">
        <v>0.53</v>
      </c>
      <c r="X803" s="10">
        <f>Y803/1000000000000</f>
        <v>7.9101902249999995E-2</v>
      </c>
      <c r="Y803" s="15">
        <f>[1]!Table_1[[#This Row],[주가]]*[1]!Table_1[[#This Row],[기말주식수]]</f>
        <v>79101902250</v>
      </c>
      <c r="Z803" s="14">
        <f>AA803/10</f>
        <v>2.2096342749515401</v>
      </c>
      <c r="AA803" s="15">
        <f>[1]!Table_1[[#This Row],[시가총액]]/[1]!Table_1[[#This Row],[당기순이익(세후영업이익)]]</f>
        <v>22.096342749515401</v>
      </c>
      <c r="AB803" s="12">
        <v>1061770500</v>
      </c>
    </row>
    <row r="804" spans="1:28" ht="19.2">
      <c r="A804" s="10">
        <v>803</v>
      </c>
      <c r="B804" s="10">
        <v>3310</v>
      </c>
      <c r="C804" s="11" t="s">
        <v>126</v>
      </c>
      <c r="D804" s="11" t="s">
        <v>20</v>
      </c>
      <c r="E804" s="10">
        <v>2018</v>
      </c>
      <c r="F804" s="10">
        <v>63.162999999999997</v>
      </c>
      <c r="G804" s="14">
        <f>([1]!Table_1[[#This Row],[총자산]]-[1]!Table_1[[#This Row],[장부가치 자기자본]]+[1]!Table_1[[#This Row],[시가총액]])/[1]!Table_1[[#This Row],[총자산]]</f>
        <v>1.0040705380805803</v>
      </c>
      <c r="H804" s="14">
        <f>I804/100000000000</f>
        <v>3.3569617779999998E-2</v>
      </c>
      <c r="I804" s="10">
        <v>3356961778</v>
      </c>
      <c r="J804" s="10">
        <v>6.31</v>
      </c>
      <c r="K804" s="10">
        <f>L804/1000000000000</f>
        <v>8.4052000717000003E-2</v>
      </c>
      <c r="L804" s="10">
        <v>84052000717</v>
      </c>
      <c r="M804" s="10">
        <v>0.4</v>
      </c>
      <c r="N804" s="10">
        <v>1</v>
      </c>
      <c r="O804" s="14">
        <f>IF([1]!Table_1[[#This Row],[연도]]=2016,1,0)</f>
        <v>0</v>
      </c>
      <c r="P804" s="14">
        <f>IF([1]!Table_1[[#This Row],[연도]]=2017,1,0)</f>
        <v>0</v>
      </c>
      <c r="Q804" s="14">
        <f>IF([1]!Table_1[[#This Row],[연도]]=2018,1,0)</f>
        <v>1</v>
      </c>
      <c r="R804" s="14">
        <f>IF([1]!Table_1[[#This Row],[연도]]=2019,1,0)</f>
        <v>0</v>
      </c>
      <c r="S804" s="14">
        <f>IF([1]!Table_1[[#This Row],[연도]]=2020,1,0)</f>
        <v>0</v>
      </c>
      <c r="T804" s="14">
        <f>IF([1]!Table_1[[#This Row],[연도]]=2021,1,0)</f>
        <v>0</v>
      </c>
      <c r="U804" s="14">
        <f>IF([1]!Table_1[[#This Row],[연도]]=2022,1,0)</f>
        <v>0</v>
      </c>
      <c r="V804" s="14">
        <f>IF([1]!Table_1[[#This Row],[연도]]=2023,1,0)</f>
        <v>0</v>
      </c>
      <c r="W804" s="10">
        <v>0.7</v>
      </c>
      <c r="X804" s="10">
        <f>Y804/1000000000000</f>
        <v>5.1318907499999997E-2</v>
      </c>
      <c r="Y804" s="14">
        <f>[1]!Table_1[[#This Row],[주가]]*[1]!Table_1[[#This Row],[기말주식수]]</f>
        <v>51318907500</v>
      </c>
      <c r="Z804" s="14">
        <f>AA804/10</f>
        <v>1.5287307659062659</v>
      </c>
      <c r="AA804" s="14">
        <f>[1]!Table_1[[#This Row],[시가총액]]/[1]!Table_1[[#This Row],[당기순이익(세후영업이익)]]</f>
        <v>15.287307659062659</v>
      </c>
      <c r="AB804" s="10">
        <v>1061770500</v>
      </c>
    </row>
    <row r="805" spans="1:28" ht="19.2">
      <c r="A805" s="12">
        <v>804</v>
      </c>
      <c r="B805" s="12">
        <v>3310</v>
      </c>
      <c r="C805" s="13" t="s">
        <v>126</v>
      </c>
      <c r="D805" s="13" t="s">
        <v>20</v>
      </c>
      <c r="E805" s="12">
        <v>2019</v>
      </c>
      <c r="F805" s="12">
        <v>58.759</v>
      </c>
      <c r="G805" s="15">
        <f>([1]!Table_1[[#This Row],[총자산]]-[1]!Table_1[[#This Row],[장부가치 자기자본]]+[1]!Table_1[[#This Row],[시가총액]])/[1]!Table_1[[#This Row],[총자산]]</f>
        <v>0.9749665317870071</v>
      </c>
      <c r="H805" s="14">
        <f>I805/100000000000</f>
        <v>2.7026479879999999E-2</v>
      </c>
      <c r="I805" s="12">
        <v>2702647988</v>
      </c>
      <c r="J805" s="12">
        <v>-2.82</v>
      </c>
      <c r="K805" s="10">
        <f>L805/1000000000000</f>
        <v>8.429143821E-2</v>
      </c>
      <c r="L805" s="12">
        <v>84291438210</v>
      </c>
      <c r="M805" s="12">
        <v>0.44</v>
      </c>
      <c r="N805" s="12">
        <v>1</v>
      </c>
      <c r="O805" s="15">
        <f>IF([1]!Table_1[[#This Row],[연도]]=2016,1,0)</f>
        <v>0</v>
      </c>
      <c r="P805" s="15">
        <f>IF([1]!Table_1[[#This Row],[연도]]=2017,1,0)</f>
        <v>0</v>
      </c>
      <c r="Q805" s="15">
        <f>IF([1]!Table_1[[#This Row],[연도]]=2018,1,0)</f>
        <v>0</v>
      </c>
      <c r="R805" s="15">
        <f>IF([1]!Table_1[[#This Row],[연도]]=2019,1,0)</f>
        <v>1</v>
      </c>
      <c r="S805" s="15">
        <f>IF([1]!Table_1[[#This Row],[연도]]=2020,1,0)</f>
        <v>0</v>
      </c>
      <c r="T805" s="15">
        <f>IF([1]!Table_1[[#This Row],[연도]]=2021,1,0)</f>
        <v>0</v>
      </c>
      <c r="U805" s="15">
        <f>IF([1]!Table_1[[#This Row],[연도]]=2022,1,0)</f>
        <v>0</v>
      </c>
      <c r="V805" s="15">
        <f>IF([1]!Table_1[[#This Row],[연도]]=2023,1,0)</f>
        <v>0</v>
      </c>
      <c r="W805" s="12">
        <v>0.93</v>
      </c>
      <c r="X805" s="10">
        <f>Y805/1000000000000</f>
        <v>4.9903213500000002E-2</v>
      </c>
      <c r="Y805" s="15">
        <f>[1]!Table_1[[#This Row],[주가]]*[1]!Table_1[[#This Row],[기말주식수]]</f>
        <v>49903213500</v>
      </c>
      <c r="Z805" s="14">
        <f>AA805/10</f>
        <v>1.8464562799733728</v>
      </c>
      <c r="AA805" s="15">
        <f>[1]!Table_1[[#This Row],[시가총액]]/[1]!Table_1[[#This Row],[당기순이익(세후영업이익)]]</f>
        <v>18.464562799733727</v>
      </c>
      <c r="AB805" s="12">
        <v>1061770500</v>
      </c>
    </row>
    <row r="806" spans="1:28" ht="19.2">
      <c r="A806" s="10">
        <v>805</v>
      </c>
      <c r="B806" s="10">
        <v>3310</v>
      </c>
      <c r="C806" s="11" t="s">
        <v>126</v>
      </c>
      <c r="D806" s="11" t="s">
        <v>20</v>
      </c>
      <c r="E806" s="10">
        <v>2020</v>
      </c>
      <c r="F806" s="10">
        <v>35.822000000000003</v>
      </c>
      <c r="G806" s="14">
        <f>([1]!Table_1[[#This Row],[총자산]]-[1]!Table_1[[#This Row],[장부가치 자기자본]]+[1]!Table_1[[#This Row],[시가총액]])/[1]!Table_1[[#This Row],[총자산]]</f>
        <v>1.2600361076885651</v>
      </c>
      <c r="H806" s="14">
        <f>I806/100000000000</f>
        <v>4.4689614920000002E-2</v>
      </c>
      <c r="I806" s="10">
        <v>4468961492</v>
      </c>
      <c r="J806" s="10">
        <v>2.73</v>
      </c>
      <c r="K806" s="10">
        <f>L806/1000000000000</f>
        <v>8.5168570560000004E-2</v>
      </c>
      <c r="L806" s="10">
        <v>85168570560</v>
      </c>
      <c r="M806" s="10">
        <v>0.75</v>
      </c>
      <c r="N806" s="10">
        <v>1</v>
      </c>
      <c r="O806" s="14">
        <f>IF([1]!Table_1[[#This Row],[연도]]=2016,1,0)</f>
        <v>0</v>
      </c>
      <c r="P806" s="14">
        <f>IF([1]!Table_1[[#This Row],[연도]]=2017,1,0)</f>
        <v>0</v>
      </c>
      <c r="Q806" s="14">
        <f>IF([1]!Table_1[[#This Row],[연도]]=2018,1,0)</f>
        <v>0</v>
      </c>
      <c r="R806" s="14">
        <f>IF([1]!Table_1[[#This Row],[연도]]=2019,1,0)</f>
        <v>0</v>
      </c>
      <c r="S806" s="14">
        <f>IF([1]!Table_1[[#This Row],[연도]]=2020,1,0)</f>
        <v>1</v>
      </c>
      <c r="T806" s="14">
        <f>IF([1]!Table_1[[#This Row],[연도]]=2021,1,0)</f>
        <v>0</v>
      </c>
      <c r="U806" s="14">
        <f>IF([1]!Table_1[[#This Row],[연도]]=2022,1,0)</f>
        <v>0</v>
      </c>
      <c r="V806" s="14">
        <f>IF([1]!Table_1[[#This Row],[연도]]=2023,1,0)</f>
        <v>0</v>
      </c>
      <c r="W806" s="10">
        <v>0.82</v>
      </c>
      <c r="X806" s="10">
        <f>Y806/1000000000000</f>
        <v>7.7332284749999994E-2</v>
      </c>
      <c r="Y806" s="14">
        <f>[1]!Table_1[[#This Row],[주가]]*[1]!Table_1[[#This Row],[기말주식수]]</f>
        <v>77332284750</v>
      </c>
      <c r="Z806" s="14">
        <f>AA806/10</f>
        <v>1.7304307698429369</v>
      </c>
      <c r="AA806" s="14">
        <f>[1]!Table_1[[#This Row],[시가총액]]/[1]!Table_1[[#This Row],[당기순이익(세후영업이익)]]</f>
        <v>17.304307698429369</v>
      </c>
      <c r="AB806" s="10">
        <v>1238732250</v>
      </c>
    </row>
    <row r="807" spans="1:28" ht="19.2">
      <c r="A807" s="12">
        <v>806</v>
      </c>
      <c r="B807" s="12">
        <v>3310</v>
      </c>
      <c r="C807" s="13" t="s">
        <v>126</v>
      </c>
      <c r="D807" s="13" t="s">
        <v>20</v>
      </c>
      <c r="E807" s="12">
        <v>2021</v>
      </c>
      <c r="F807" s="12">
        <v>27.89</v>
      </c>
      <c r="G807" s="15">
        <f>([1]!Table_1[[#This Row],[총자산]]-[1]!Table_1[[#This Row],[장부가치 자기자본]]+[1]!Table_1[[#This Row],[시가총액]])/[1]!Table_1[[#This Row],[총자산]]</f>
        <v>1.0303459369349799</v>
      </c>
      <c r="H807" s="14">
        <f>I807/100000000000</f>
        <v>2.6492312689999999E-2</v>
      </c>
      <c r="I807" s="12">
        <v>2649231269</v>
      </c>
      <c r="J807" s="12">
        <v>9.67</v>
      </c>
      <c r="K807" s="10">
        <f>L807/1000000000000</f>
        <v>8.4374637752000006E-2</v>
      </c>
      <c r="L807" s="12">
        <v>84374637752</v>
      </c>
      <c r="M807" s="12">
        <v>0.86</v>
      </c>
      <c r="N807" s="12">
        <v>1</v>
      </c>
      <c r="O807" s="15">
        <f>IF([1]!Table_1[[#This Row],[연도]]=2016,1,0)</f>
        <v>0</v>
      </c>
      <c r="P807" s="15">
        <f>IF([1]!Table_1[[#This Row],[연도]]=2017,1,0)</f>
        <v>0</v>
      </c>
      <c r="Q807" s="15">
        <f>IF([1]!Table_1[[#This Row],[연도]]=2018,1,0)</f>
        <v>0</v>
      </c>
      <c r="R807" s="15">
        <f>IF([1]!Table_1[[#This Row],[연도]]=2019,1,0)</f>
        <v>0</v>
      </c>
      <c r="S807" s="15">
        <f>IF([1]!Table_1[[#This Row],[연도]]=2020,1,0)</f>
        <v>0</v>
      </c>
      <c r="T807" s="15">
        <f>IF([1]!Table_1[[#This Row],[연도]]=2021,1,0)</f>
        <v>1</v>
      </c>
      <c r="U807" s="15">
        <f>IF([1]!Table_1[[#This Row],[연도]]=2022,1,0)</f>
        <v>0</v>
      </c>
      <c r="V807" s="15">
        <f>IF([1]!Table_1[[#This Row],[연도]]=2023,1,0)</f>
        <v>0</v>
      </c>
      <c r="W807" s="12">
        <v>0.86</v>
      </c>
      <c r="X807" s="10">
        <f>Y807/1000000000000</f>
        <v>6.742242675E-2</v>
      </c>
      <c r="Y807" s="15">
        <f>[1]!Table_1[[#This Row],[주가]]*[1]!Table_1[[#This Row],[기말주식수]]</f>
        <v>67422426750</v>
      </c>
      <c r="Z807" s="14">
        <f>AA807/10</f>
        <v>2.5449807851411101</v>
      </c>
      <c r="AA807" s="15">
        <f>[1]!Table_1[[#This Row],[시가총액]]/[1]!Table_1[[#This Row],[당기순이익(세후영업이익)]]</f>
        <v>25.449807851411101</v>
      </c>
      <c r="AB807" s="12">
        <v>1061770500</v>
      </c>
    </row>
    <row r="808" spans="1:28" ht="19.2">
      <c r="A808" s="10">
        <v>807</v>
      </c>
      <c r="B808" s="10">
        <v>3310</v>
      </c>
      <c r="C808" s="11" t="s">
        <v>126</v>
      </c>
      <c r="D808" s="11" t="s">
        <v>20</v>
      </c>
      <c r="E808" s="10">
        <v>2022</v>
      </c>
      <c r="F808" s="10">
        <v>28.562000000000001</v>
      </c>
      <c r="G808" s="14">
        <f>([1]!Table_1[[#This Row],[총자산]]-[1]!Table_1[[#This Row],[장부가치 자기자본]]+[1]!Table_1[[#This Row],[시가총액]])/[1]!Table_1[[#This Row],[총자산]]</f>
        <v>1.0549100269924248</v>
      </c>
      <c r="H808" s="14">
        <f>I808/100000000000</f>
        <v>5.525217122E-2</v>
      </c>
      <c r="I808" s="10">
        <v>5525217122</v>
      </c>
      <c r="J808" s="10">
        <v>7.16</v>
      </c>
      <c r="K808" s="10">
        <f>L808/1000000000000</f>
        <v>9.9235803612999995E-2</v>
      </c>
      <c r="L808" s="10">
        <v>99235803613</v>
      </c>
      <c r="M808" s="10">
        <v>1.1299999999999999</v>
      </c>
      <c r="N808" s="10">
        <v>1</v>
      </c>
      <c r="O808" s="14">
        <f>IF([1]!Table_1[[#This Row],[연도]]=2016,1,0)</f>
        <v>0</v>
      </c>
      <c r="P808" s="14">
        <f>IF([1]!Table_1[[#This Row],[연도]]=2017,1,0)</f>
        <v>0</v>
      </c>
      <c r="Q808" s="14">
        <f>IF([1]!Table_1[[#This Row],[연도]]=2018,1,0)</f>
        <v>0</v>
      </c>
      <c r="R808" s="14">
        <f>IF([1]!Table_1[[#This Row],[연도]]=2019,1,0)</f>
        <v>0</v>
      </c>
      <c r="S808" s="14">
        <f>IF([1]!Table_1[[#This Row],[연도]]=2020,1,0)</f>
        <v>0</v>
      </c>
      <c r="T808" s="14">
        <f>IF([1]!Table_1[[#This Row],[연도]]=2021,1,0)</f>
        <v>0</v>
      </c>
      <c r="U808" s="14">
        <f>IF([1]!Table_1[[#This Row],[연도]]=2022,1,0)</f>
        <v>1</v>
      </c>
      <c r="V808" s="14">
        <f>IF([1]!Table_1[[#This Row],[연도]]=2023,1,0)</f>
        <v>0</v>
      </c>
      <c r="W808" s="10">
        <v>1.31</v>
      </c>
      <c r="X808" s="10">
        <f>Y808/1000000000000</f>
        <v>7.4677858499999999E-2</v>
      </c>
      <c r="Y808" s="14">
        <f>[1]!Table_1[[#This Row],[주가]]*[1]!Table_1[[#This Row],[기말주식수]]</f>
        <v>74677858500</v>
      </c>
      <c r="Z808" s="14">
        <f>AA808/10</f>
        <v>1.3515823333467183</v>
      </c>
      <c r="AA808" s="14">
        <f>[1]!Table_1[[#This Row],[시가총액]]/[1]!Table_1[[#This Row],[당기순이익(세후영업이익)]]</f>
        <v>13.515823333467184</v>
      </c>
      <c r="AB808" s="10">
        <v>1238732250</v>
      </c>
    </row>
    <row r="809" spans="1:28" ht="19.2">
      <c r="A809" s="12">
        <v>808</v>
      </c>
      <c r="B809" s="12">
        <v>3310</v>
      </c>
      <c r="C809" s="13" t="s">
        <v>126</v>
      </c>
      <c r="D809" s="13" t="s">
        <v>20</v>
      </c>
      <c r="E809" s="12">
        <v>2023</v>
      </c>
      <c r="F809" s="12">
        <v>14.647</v>
      </c>
      <c r="G809" s="15">
        <f>([1]!Table_1[[#This Row],[총자산]]-[1]!Table_1[[#This Row],[장부가치 자기자본]]+[1]!Table_1[[#This Row],[시가총액]])/[1]!Table_1[[#This Row],[총자산]]</f>
        <v>0.85328052776612018</v>
      </c>
      <c r="H809" s="14">
        <f>I809/100000000000</f>
        <v>7.684213963E-2</v>
      </c>
      <c r="I809" s="12">
        <v>7684213963</v>
      </c>
      <c r="J809" s="12">
        <v>5.93</v>
      </c>
      <c r="K809" s="10">
        <f>L809/1000000000000</f>
        <v>0.105014557386</v>
      </c>
      <c r="L809" s="12">
        <v>105014557386</v>
      </c>
      <c r="M809" s="12">
        <v>1.76</v>
      </c>
      <c r="N809" s="12">
        <v>1</v>
      </c>
      <c r="O809" s="15">
        <f>IF([1]!Table_1[[#This Row],[연도]]=2016,1,0)</f>
        <v>0</v>
      </c>
      <c r="P809" s="15">
        <f>IF([1]!Table_1[[#This Row],[연도]]=2017,1,0)</f>
        <v>0</v>
      </c>
      <c r="Q809" s="15">
        <f>IF([1]!Table_1[[#This Row],[연도]]=2018,1,0)</f>
        <v>0</v>
      </c>
      <c r="R809" s="15">
        <f>IF([1]!Table_1[[#This Row],[연도]]=2019,1,0)</f>
        <v>0</v>
      </c>
      <c r="S809" s="15">
        <f>IF([1]!Table_1[[#This Row],[연도]]=2020,1,0)</f>
        <v>0</v>
      </c>
      <c r="T809" s="15">
        <f>IF([1]!Table_1[[#This Row],[연도]]=2021,1,0)</f>
        <v>0</v>
      </c>
      <c r="U809" s="15">
        <f>IF([1]!Table_1[[#This Row],[연도]]=2022,1,0)</f>
        <v>0</v>
      </c>
      <c r="V809" s="15">
        <f>IF([1]!Table_1[[#This Row],[연도]]=2023,1,0)</f>
        <v>1</v>
      </c>
      <c r="W809" s="12">
        <v>0.97</v>
      </c>
      <c r="X809" s="10">
        <f>Y809/1000000000000</f>
        <v>6.0343956749999997E-2</v>
      </c>
      <c r="Y809" s="15">
        <f>[1]!Table_1[[#This Row],[주가]]*[1]!Table_1[[#This Row],[기말주식수]]</f>
        <v>60343956750</v>
      </c>
      <c r="Z809" s="14">
        <f>AA809/10</f>
        <v>0.78529771607818522</v>
      </c>
      <c r="AA809" s="15">
        <f>[1]!Table_1[[#This Row],[시가총액]]/[1]!Table_1[[#This Row],[당기순이익(세후영업이익)]]</f>
        <v>7.8529771607818519</v>
      </c>
      <c r="AB809" s="12">
        <v>1486478700</v>
      </c>
    </row>
    <row r="810" spans="1:28" ht="19.2">
      <c r="A810" s="10">
        <v>809</v>
      </c>
      <c r="B810" s="10">
        <v>3350</v>
      </c>
      <c r="C810" s="11" t="s">
        <v>127</v>
      </c>
      <c r="D810" s="11" t="s">
        <v>6</v>
      </c>
      <c r="E810" s="10">
        <v>2016</v>
      </c>
      <c r="F810" s="10">
        <v>3.77</v>
      </c>
      <c r="G810" s="14">
        <f>([1]!Table_1[[#This Row],[총자산]]-[1]!Table_1[[#This Row],[장부가치 자기자본]]+[1]!Table_1[[#This Row],[시가총액]])/[1]!Table_1[[#This Row],[총자산]]</f>
        <v>2.1998245191453338</v>
      </c>
      <c r="H810" s="14">
        <f>I810/100000000000</f>
        <v>6.2941029649999994E-2</v>
      </c>
      <c r="I810" s="10">
        <v>6294102965</v>
      </c>
      <c r="J810" s="10">
        <v>32.72</v>
      </c>
      <c r="K810" s="10">
        <f>L810/1000000000000</f>
        <v>6.4948682923999995E-2</v>
      </c>
      <c r="L810" s="10">
        <v>64948682924</v>
      </c>
      <c r="M810" s="10">
        <v>0.68</v>
      </c>
      <c r="N810" s="10">
        <v>1</v>
      </c>
      <c r="O810" s="14">
        <f>IF([1]!Table_1[[#This Row],[연도]]=2016,1,0)</f>
        <v>1</v>
      </c>
      <c r="P810" s="14">
        <f>IF([1]!Table_1[[#This Row],[연도]]=2017,1,0)</f>
        <v>0</v>
      </c>
      <c r="Q810" s="14">
        <f>IF([1]!Table_1[[#This Row],[연도]]=2018,1,0)</f>
        <v>0</v>
      </c>
      <c r="R810" s="14">
        <f>IF([1]!Table_1[[#This Row],[연도]]=2019,1,0)</f>
        <v>0</v>
      </c>
      <c r="S810" s="14">
        <f>IF([1]!Table_1[[#This Row],[연도]]=2020,1,0)</f>
        <v>0</v>
      </c>
      <c r="T810" s="14">
        <f>IF([1]!Table_1[[#This Row],[연도]]=2021,1,0)</f>
        <v>0</v>
      </c>
      <c r="U810" s="14">
        <f>IF([1]!Table_1[[#This Row],[연도]]=2022,1,0)</f>
        <v>0</v>
      </c>
      <c r="V810" s="14">
        <f>IF([1]!Table_1[[#This Row],[연도]]=2023,1,0)</f>
        <v>0</v>
      </c>
      <c r="W810" s="10">
        <v>1.1399999999999999</v>
      </c>
      <c r="X810" s="10">
        <f>Y810/1000000000000</f>
        <v>0.1239502</v>
      </c>
      <c r="Y810" s="14">
        <f>[1]!Table_1[[#This Row],[주가]]*[1]!Table_1[[#This Row],[기말주식수]]</f>
        <v>123950200000</v>
      </c>
      <c r="Z810" s="14">
        <f>AA810/10</f>
        <v>1.9693068367209339</v>
      </c>
      <c r="AA810" s="14">
        <f>[1]!Table_1[[#This Row],[시가총액]]/[1]!Table_1[[#This Row],[당기순이익(세후영업이익)]]</f>
        <v>19.693068367209339</v>
      </c>
      <c r="AB810" s="10">
        <v>362500700</v>
      </c>
    </row>
    <row r="811" spans="1:28" ht="19.2">
      <c r="A811" s="12">
        <v>810</v>
      </c>
      <c r="B811" s="12">
        <v>3350</v>
      </c>
      <c r="C811" s="13" t="s">
        <v>127</v>
      </c>
      <c r="D811" s="13" t="s">
        <v>6</v>
      </c>
      <c r="E811" s="12">
        <v>2017</v>
      </c>
      <c r="F811" s="12">
        <v>8.1829999999999998</v>
      </c>
      <c r="G811" s="15">
        <f>([1]!Table_1[[#This Row],[총자산]]-[1]!Table_1[[#This Row],[장부가치 자기자본]]+[1]!Table_1[[#This Row],[시가총액]])/[1]!Table_1[[#This Row],[총자산]]</f>
        <v>3.4535915218805999</v>
      </c>
      <c r="H811" s="14">
        <f>I811/100000000000</f>
        <v>2.907883398E-2</v>
      </c>
      <c r="I811" s="12">
        <v>2907883398</v>
      </c>
      <c r="J811" s="12">
        <v>4.8499999999999996</v>
      </c>
      <c r="K811" s="10">
        <f>L811/1000000000000</f>
        <v>6.7175472732999994E-2</v>
      </c>
      <c r="L811" s="12">
        <v>67175472733</v>
      </c>
      <c r="M811" s="12">
        <v>3.41</v>
      </c>
      <c r="N811" s="12">
        <v>1</v>
      </c>
      <c r="O811" s="15">
        <f>IF([1]!Table_1[[#This Row],[연도]]=2016,1,0)</f>
        <v>0</v>
      </c>
      <c r="P811" s="15">
        <f>IF([1]!Table_1[[#This Row],[연도]]=2017,1,0)</f>
        <v>1</v>
      </c>
      <c r="Q811" s="15">
        <f>IF([1]!Table_1[[#This Row],[연도]]=2018,1,0)</f>
        <v>0</v>
      </c>
      <c r="R811" s="15">
        <f>IF([1]!Table_1[[#This Row],[연도]]=2019,1,0)</f>
        <v>0</v>
      </c>
      <c r="S811" s="15">
        <f>IF([1]!Table_1[[#This Row],[연도]]=2020,1,0)</f>
        <v>0</v>
      </c>
      <c r="T811" s="15">
        <f>IF([1]!Table_1[[#This Row],[연도]]=2021,1,0)</f>
        <v>0</v>
      </c>
      <c r="U811" s="15">
        <f>IF([1]!Table_1[[#This Row],[연도]]=2022,1,0)</f>
        <v>0</v>
      </c>
      <c r="V811" s="15">
        <f>IF([1]!Table_1[[#This Row],[연도]]=2023,1,0)</f>
        <v>0</v>
      </c>
      <c r="W811" s="12">
        <v>1.4</v>
      </c>
      <c r="X811" s="10">
        <f>Y811/1000000000000</f>
        <v>0.2188956</v>
      </c>
      <c r="Y811" s="15">
        <f>[1]!Table_1[[#This Row],[주가]]*[1]!Table_1[[#This Row],[기말주식수]]</f>
        <v>218895600000</v>
      </c>
      <c r="Z811" s="14">
        <f>AA811/10</f>
        <v>7.5276608460488204</v>
      </c>
      <c r="AA811" s="15">
        <f>[1]!Table_1[[#This Row],[시가총액]]/[1]!Table_1[[#This Row],[당기순이익(세후영업이익)]]</f>
        <v>75.276608460488205</v>
      </c>
      <c r="AB811" s="12">
        <v>362500700</v>
      </c>
    </row>
    <row r="812" spans="1:28" ht="19.2">
      <c r="A812" s="10">
        <v>811</v>
      </c>
      <c r="B812" s="10">
        <v>3350</v>
      </c>
      <c r="C812" s="11" t="s">
        <v>127</v>
      </c>
      <c r="D812" s="11" t="s">
        <v>6</v>
      </c>
      <c r="E812" s="10">
        <v>2018</v>
      </c>
      <c r="F812" s="10">
        <v>10.925000000000001</v>
      </c>
      <c r="G812" s="14">
        <f>([1]!Table_1[[#This Row],[총자산]]-[1]!Table_1[[#This Row],[장부가치 자기자본]]+[1]!Table_1[[#This Row],[시가총액]])/[1]!Table_1[[#This Row],[총자산]]</f>
        <v>2.5535861899250274</v>
      </c>
      <c r="H812" s="14">
        <f>I812/100000000000</f>
        <v>4.7772903360000001E-2</v>
      </c>
      <c r="I812" s="10">
        <v>4777290336</v>
      </c>
      <c r="J812" s="10">
        <v>2.75</v>
      </c>
      <c r="K812" s="10">
        <f>L812/1000000000000</f>
        <v>8.8233206888000001E-2</v>
      </c>
      <c r="L812" s="10">
        <v>88233206888</v>
      </c>
      <c r="M812" s="10">
        <v>3.12</v>
      </c>
      <c r="N812" s="10">
        <v>1</v>
      </c>
      <c r="O812" s="14">
        <f>IF([1]!Table_1[[#This Row],[연도]]=2016,1,0)</f>
        <v>0</v>
      </c>
      <c r="P812" s="14">
        <f>IF([1]!Table_1[[#This Row],[연도]]=2017,1,0)</f>
        <v>0</v>
      </c>
      <c r="Q812" s="14">
        <f>IF([1]!Table_1[[#This Row],[연도]]=2018,1,0)</f>
        <v>1</v>
      </c>
      <c r="R812" s="14">
        <f>IF([1]!Table_1[[#This Row],[연도]]=2019,1,0)</f>
        <v>0</v>
      </c>
      <c r="S812" s="14">
        <f>IF([1]!Table_1[[#This Row],[연도]]=2020,1,0)</f>
        <v>0</v>
      </c>
      <c r="T812" s="14">
        <f>IF([1]!Table_1[[#This Row],[연도]]=2021,1,0)</f>
        <v>0</v>
      </c>
      <c r="U812" s="14">
        <f>IF([1]!Table_1[[#This Row],[연도]]=2022,1,0)</f>
        <v>0</v>
      </c>
      <c r="V812" s="14">
        <f>IF([1]!Table_1[[#This Row],[연도]]=2023,1,0)</f>
        <v>0</v>
      </c>
      <c r="W812" s="10">
        <v>2.0299999999999998</v>
      </c>
      <c r="X812" s="10">
        <f>Y812/1000000000000</f>
        <v>0.1617924</v>
      </c>
      <c r="Y812" s="14">
        <f>[1]!Table_1[[#This Row],[주가]]*[1]!Table_1[[#This Row],[기말주식수]]</f>
        <v>161792400000</v>
      </c>
      <c r="Z812" s="14">
        <f>AA812/10</f>
        <v>3.3866980782136826</v>
      </c>
      <c r="AA812" s="14">
        <f>[1]!Table_1[[#This Row],[시가총액]]/[1]!Table_1[[#This Row],[당기순이익(세후영업이익)]]</f>
        <v>33.866980782136828</v>
      </c>
      <c r="AB812" s="10">
        <v>362500700</v>
      </c>
    </row>
    <row r="813" spans="1:28" ht="19.2">
      <c r="A813" s="12">
        <v>812</v>
      </c>
      <c r="B813" s="12">
        <v>3350</v>
      </c>
      <c r="C813" s="13" t="s">
        <v>127</v>
      </c>
      <c r="D813" s="13" t="s">
        <v>6</v>
      </c>
      <c r="E813" s="12">
        <v>2019</v>
      </c>
      <c r="F813" s="12">
        <v>-24.361999999999998</v>
      </c>
      <c r="G813" s="15">
        <f>([1]!Table_1[[#This Row],[총자산]]-[1]!Table_1[[#This Row],[장부가치 자기자본]]+[1]!Table_1[[#This Row],[시가총액]])/[1]!Table_1[[#This Row],[총자산]]</f>
        <v>2.1010756145572391</v>
      </c>
      <c r="H813" s="14">
        <f>I813/100000000000</f>
        <v>1.308986208E-2</v>
      </c>
      <c r="I813" s="12">
        <v>1308986208</v>
      </c>
      <c r="J813" s="12">
        <v>17.29</v>
      </c>
      <c r="K813" s="10">
        <f>L813/1000000000000</f>
        <v>7.6491978148999995E-2</v>
      </c>
      <c r="L813" s="12">
        <v>76491978149</v>
      </c>
      <c r="M813" s="12">
        <v>3.75</v>
      </c>
      <c r="N813" s="12">
        <v>1</v>
      </c>
      <c r="O813" s="15">
        <f>IF([1]!Table_1[[#This Row],[연도]]=2016,1,0)</f>
        <v>0</v>
      </c>
      <c r="P813" s="15">
        <f>IF([1]!Table_1[[#This Row],[연도]]=2017,1,0)</f>
        <v>0</v>
      </c>
      <c r="Q813" s="15">
        <f>IF([1]!Table_1[[#This Row],[연도]]=2018,1,0)</f>
        <v>0</v>
      </c>
      <c r="R813" s="15">
        <f>IF([1]!Table_1[[#This Row],[연도]]=2019,1,0)</f>
        <v>1</v>
      </c>
      <c r="S813" s="15">
        <f>IF([1]!Table_1[[#This Row],[연도]]=2020,1,0)</f>
        <v>0</v>
      </c>
      <c r="T813" s="15">
        <f>IF([1]!Table_1[[#This Row],[연도]]=2021,1,0)</f>
        <v>0</v>
      </c>
      <c r="U813" s="15">
        <f>IF([1]!Table_1[[#This Row],[연도]]=2022,1,0)</f>
        <v>0</v>
      </c>
      <c r="V813" s="15">
        <f>IF([1]!Table_1[[#This Row],[연도]]=2023,1,0)</f>
        <v>0</v>
      </c>
      <c r="W813" s="12">
        <v>1.96</v>
      </c>
      <c r="X813" s="10">
        <f>Y813/1000000000000</f>
        <v>0.1407186</v>
      </c>
      <c r="Y813" s="15">
        <f>[1]!Table_1[[#This Row],[주가]]*[1]!Table_1[[#This Row],[기말주식수]]</f>
        <v>140718600000</v>
      </c>
      <c r="Z813" s="14">
        <f>AA813/10</f>
        <v>10.750197300780117</v>
      </c>
      <c r="AA813" s="15">
        <f>[1]!Table_1[[#This Row],[시가총액]]/[1]!Table_1[[#This Row],[당기순이익(세후영업이익)]]</f>
        <v>107.50197300780117</v>
      </c>
      <c r="AB813" s="12">
        <v>362500700</v>
      </c>
    </row>
    <row r="814" spans="1:28" ht="19.2">
      <c r="A814" s="10">
        <v>813</v>
      </c>
      <c r="B814" s="10">
        <v>3350</v>
      </c>
      <c r="C814" s="11" t="s">
        <v>127</v>
      </c>
      <c r="D814" s="11" t="s">
        <v>6</v>
      </c>
      <c r="E814" s="10">
        <v>2022</v>
      </c>
      <c r="F814" s="10">
        <v>8.9879999999999995</v>
      </c>
      <c r="G814" s="14">
        <f>([1]!Table_1[[#This Row],[총자산]]-[1]!Table_1[[#This Row],[장부가치 자기자본]]+[1]!Table_1[[#This Row],[시가총액]])/[1]!Table_1[[#This Row],[총자산]]</f>
        <v>1.9936889899189703</v>
      </c>
      <c r="H814" s="14">
        <f>I814/100000000000</f>
        <v>4.3180006719999997E-2</v>
      </c>
      <c r="I814" s="10">
        <v>4318000672</v>
      </c>
      <c r="J814" s="10">
        <v>8</v>
      </c>
      <c r="K814" s="10">
        <f>L814/1000000000000</f>
        <v>0.103876968519</v>
      </c>
      <c r="L814" s="10">
        <v>103876968519</v>
      </c>
      <c r="M814" s="10">
        <v>3.69</v>
      </c>
      <c r="N814" s="10">
        <v>1</v>
      </c>
      <c r="O814" s="14">
        <f>IF([1]!Table_1[[#This Row],[연도]]=2016,1,0)</f>
        <v>0</v>
      </c>
      <c r="P814" s="14">
        <f>IF([1]!Table_1[[#This Row],[연도]]=2017,1,0)</f>
        <v>0</v>
      </c>
      <c r="Q814" s="14">
        <f>IF([1]!Table_1[[#This Row],[연도]]=2018,1,0)</f>
        <v>0</v>
      </c>
      <c r="R814" s="14">
        <f>IF([1]!Table_1[[#This Row],[연도]]=2019,1,0)</f>
        <v>0</v>
      </c>
      <c r="S814" s="14">
        <f>IF([1]!Table_1[[#This Row],[연도]]=2020,1,0)</f>
        <v>0</v>
      </c>
      <c r="T814" s="14">
        <f>IF([1]!Table_1[[#This Row],[연도]]=2021,1,0)</f>
        <v>0</v>
      </c>
      <c r="U814" s="14">
        <f>IF([1]!Table_1[[#This Row],[연도]]=2022,1,0)</f>
        <v>1</v>
      </c>
      <c r="V814" s="14">
        <f>IF([1]!Table_1[[#This Row],[연도]]=2023,1,0)</f>
        <v>0</v>
      </c>
      <c r="W814" s="10">
        <v>2.41</v>
      </c>
      <c r="X814" s="10">
        <f>Y814/1000000000000</f>
        <v>0.12938859999999999</v>
      </c>
      <c r="Y814" s="14">
        <f>[1]!Table_1[[#This Row],[주가]]*[1]!Table_1[[#This Row],[기말주식수]]</f>
        <v>129388600000</v>
      </c>
      <c r="Z814" s="14">
        <f>AA814/10</f>
        <v>2.9964932807680675</v>
      </c>
      <c r="AA814" s="14">
        <f>[1]!Table_1[[#This Row],[시가총액]]/[1]!Table_1[[#This Row],[당기순이익(세후영업이익)]]</f>
        <v>29.964932807680675</v>
      </c>
      <c r="AB814" s="10">
        <v>362500700</v>
      </c>
    </row>
    <row r="815" spans="1:28" ht="19.2">
      <c r="A815" s="12">
        <v>814</v>
      </c>
      <c r="B815" s="12">
        <v>3350</v>
      </c>
      <c r="C815" s="13" t="s">
        <v>127</v>
      </c>
      <c r="D815" s="13" t="s">
        <v>6</v>
      </c>
      <c r="E815" s="12">
        <v>2023</v>
      </c>
      <c r="F815" s="12">
        <v>4.9790000000000001</v>
      </c>
      <c r="G815" s="15">
        <f>([1]!Table_1[[#This Row],[총자산]]-[1]!Table_1[[#This Row],[장부가치 자기자본]]+[1]!Table_1[[#This Row],[시가총액]])/[1]!Table_1[[#This Row],[총자산]]</f>
        <v>1.5991335635992829</v>
      </c>
      <c r="H815" s="14">
        <f>I815/100000000000</f>
        <v>9.0245604399999999E-2</v>
      </c>
      <c r="I815" s="12">
        <v>9024560440</v>
      </c>
      <c r="J815" s="12">
        <v>7.87</v>
      </c>
      <c r="K815" s="10">
        <f>L815/1000000000000</f>
        <v>0.109337763369</v>
      </c>
      <c r="L815" s="12">
        <v>109337763369</v>
      </c>
      <c r="M815" s="12">
        <v>4.58</v>
      </c>
      <c r="N815" s="12">
        <v>1</v>
      </c>
      <c r="O815" s="15">
        <f>IF([1]!Table_1[[#This Row],[연도]]=2016,1,0)</f>
        <v>0</v>
      </c>
      <c r="P815" s="15">
        <f>IF([1]!Table_1[[#This Row],[연도]]=2017,1,0)</f>
        <v>0</v>
      </c>
      <c r="Q815" s="15">
        <f>IF([1]!Table_1[[#This Row],[연도]]=2018,1,0)</f>
        <v>0</v>
      </c>
      <c r="R815" s="15">
        <f>IF([1]!Table_1[[#This Row],[연도]]=2019,1,0)</f>
        <v>0</v>
      </c>
      <c r="S815" s="15">
        <f>IF([1]!Table_1[[#This Row],[연도]]=2020,1,0)</f>
        <v>0</v>
      </c>
      <c r="T815" s="15">
        <f>IF([1]!Table_1[[#This Row],[연도]]=2021,1,0)</f>
        <v>0</v>
      </c>
      <c r="U815" s="15">
        <f>IF([1]!Table_1[[#This Row],[연도]]=2022,1,0)</f>
        <v>0</v>
      </c>
      <c r="V815" s="15">
        <f>IF([1]!Table_1[[#This Row],[연도]]=2023,1,0)</f>
        <v>1</v>
      </c>
      <c r="W815" s="12">
        <v>2.11</v>
      </c>
      <c r="X815" s="10">
        <f>Y815/1000000000000</f>
        <v>0.1060488</v>
      </c>
      <c r="Y815" s="15">
        <f>[1]!Table_1[[#This Row],[주가]]*[1]!Table_1[[#This Row],[기말주식수]]</f>
        <v>106048800000</v>
      </c>
      <c r="Z815" s="14">
        <f>AA815/10</f>
        <v>1.1751131892247595</v>
      </c>
      <c r="AA815" s="15">
        <f>[1]!Table_1[[#This Row],[시가총액]]/[1]!Table_1[[#This Row],[당기순이익(세후영업이익)]]</f>
        <v>11.751131892247596</v>
      </c>
      <c r="AB815" s="12">
        <v>362500700</v>
      </c>
    </row>
    <row r="816" spans="1:28" ht="19.2">
      <c r="A816" s="10">
        <v>815</v>
      </c>
      <c r="B816" s="10">
        <v>3380</v>
      </c>
      <c r="C816" s="11" t="s">
        <v>128</v>
      </c>
      <c r="D816" s="11" t="s">
        <v>20</v>
      </c>
      <c r="E816" s="10">
        <v>2017</v>
      </c>
      <c r="F816" s="10">
        <v>3.8140000000000001</v>
      </c>
      <c r="G816" s="14">
        <f>([1]!Table_1[[#This Row],[총자산]]-[1]!Table_1[[#This Row],[장부가치 자기자본]]+[1]!Table_1[[#This Row],[시가총액]])/[1]!Table_1[[#This Row],[총자산]]</f>
        <v>0.74080473057642648</v>
      </c>
      <c r="H816" s="14">
        <f>I816/100000000000</f>
        <v>4.6459700000000002</v>
      </c>
      <c r="I816" s="10">
        <v>464597000000</v>
      </c>
      <c r="J816" s="10">
        <v>10</v>
      </c>
      <c r="K816" s="10">
        <f>L816/1000000000000</f>
        <v>6.9343260390769998</v>
      </c>
      <c r="L816" s="10">
        <v>6934326039077</v>
      </c>
      <c r="M816" s="10">
        <v>1.33</v>
      </c>
      <c r="N816" s="10">
        <v>1</v>
      </c>
      <c r="O816" s="14">
        <f>IF([1]!Table_1[[#This Row],[연도]]=2016,1,0)</f>
        <v>0</v>
      </c>
      <c r="P816" s="14">
        <f>IF([1]!Table_1[[#This Row],[연도]]=2017,1,0)</f>
        <v>1</v>
      </c>
      <c r="Q816" s="14">
        <f>IF([1]!Table_1[[#This Row],[연도]]=2018,1,0)</f>
        <v>0</v>
      </c>
      <c r="R816" s="14">
        <f>IF([1]!Table_1[[#This Row],[연도]]=2019,1,0)</f>
        <v>0</v>
      </c>
      <c r="S816" s="14">
        <f>IF([1]!Table_1[[#This Row],[연도]]=2020,1,0)</f>
        <v>0</v>
      </c>
      <c r="T816" s="14">
        <f>IF([1]!Table_1[[#This Row],[연도]]=2021,1,0)</f>
        <v>0</v>
      </c>
      <c r="U816" s="14">
        <f>IF([1]!Table_1[[#This Row],[연도]]=2022,1,0)</f>
        <v>0</v>
      </c>
      <c r="V816" s="14">
        <f>IF([1]!Table_1[[#This Row],[연도]]=2023,1,0)</f>
        <v>0</v>
      </c>
      <c r="W816" s="10">
        <v>0.75</v>
      </c>
      <c r="X816" s="10">
        <f>Y816/1000000000000</f>
        <v>1.1915983000000001</v>
      </c>
      <c r="Y816" s="14">
        <f>[1]!Table_1[[#This Row],[주가]]*[1]!Table_1[[#This Row],[기말주식수]]</f>
        <v>1191598300000</v>
      </c>
      <c r="Z816" s="14">
        <f>AA816/10</f>
        <v>0.25647998157542989</v>
      </c>
      <c r="AA816" s="14">
        <f>[1]!Table_1[[#This Row],[시가총액]]/[1]!Table_1[[#This Row],[당기순이익(세후영업이익)]]</f>
        <v>2.5647998157542991</v>
      </c>
      <c r="AB816" s="10">
        <v>12729240000</v>
      </c>
    </row>
    <row r="817" spans="1:28" ht="19.2">
      <c r="A817" s="12">
        <v>816</v>
      </c>
      <c r="B817" s="12">
        <v>3380</v>
      </c>
      <c r="C817" s="13" t="s">
        <v>128</v>
      </c>
      <c r="D817" s="13" t="s">
        <v>20</v>
      </c>
      <c r="E817" s="12">
        <v>2018</v>
      </c>
      <c r="F817" s="12">
        <v>3.89</v>
      </c>
      <c r="G817" s="15">
        <f>([1]!Table_1[[#This Row],[총자산]]-[1]!Table_1[[#This Row],[장부가치 자기자본]]+[1]!Table_1[[#This Row],[시가총액]])/[1]!Table_1[[#This Row],[총자산]]</f>
        <v>0.72631037286751832</v>
      </c>
      <c r="H817" s="14">
        <f>I817/100000000000</f>
        <v>3.54949</v>
      </c>
      <c r="I817" s="12">
        <v>354949000000</v>
      </c>
      <c r="J817" s="12">
        <v>15.35</v>
      </c>
      <c r="K817" s="10">
        <f>L817/1000000000000</f>
        <v>7.3570693176789996</v>
      </c>
      <c r="L817" s="12">
        <v>7357069317679</v>
      </c>
      <c r="M817" s="12">
        <v>1.33</v>
      </c>
      <c r="N817" s="12">
        <v>1</v>
      </c>
      <c r="O817" s="15">
        <f>IF([1]!Table_1[[#This Row],[연도]]=2016,1,0)</f>
        <v>0</v>
      </c>
      <c r="P817" s="15">
        <f>IF([1]!Table_1[[#This Row],[연도]]=2017,1,0)</f>
        <v>0</v>
      </c>
      <c r="Q817" s="15">
        <f>IF([1]!Table_1[[#This Row],[연도]]=2018,1,0)</f>
        <v>1</v>
      </c>
      <c r="R817" s="15">
        <f>IF([1]!Table_1[[#This Row],[연도]]=2019,1,0)</f>
        <v>0</v>
      </c>
      <c r="S817" s="15">
        <f>IF([1]!Table_1[[#This Row],[연도]]=2020,1,0)</f>
        <v>0</v>
      </c>
      <c r="T817" s="15">
        <f>IF([1]!Table_1[[#This Row],[연도]]=2021,1,0)</f>
        <v>0</v>
      </c>
      <c r="U817" s="15">
        <f>IF([1]!Table_1[[#This Row],[연도]]=2022,1,0)</f>
        <v>0</v>
      </c>
      <c r="V817" s="15">
        <f>IF([1]!Table_1[[#This Row],[연도]]=2023,1,0)</f>
        <v>0</v>
      </c>
      <c r="W817" s="12">
        <v>1.01</v>
      </c>
      <c r="X817" s="10">
        <f>Y817/1000000000000</f>
        <v>1.0762182769999999</v>
      </c>
      <c r="Y817" s="15">
        <f>[1]!Table_1[[#This Row],[주가]]*[1]!Table_1[[#This Row],[기말주식수]]</f>
        <v>1076218277000</v>
      </c>
      <c r="Z817" s="14">
        <f>AA817/10</f>
        <v>0.30320363686050672</v>
      </c>
      <c r="AA817" s="15">
        <f>[1]!Table_1[[#This Row],[시가총액]]/[1]!Table_1[[#This Row],[당기순이익(세후영업이익)]]</f>
        <v>3.0320363686050671</v>
      </c>
      <c r="AB817" s="12">
        <v>7560064900</v>
      </c>
    </row>
    <row r="818" spans="1:28" ht="19.2">
      <c r="A818" s="10">
        <v>817</v>
      </c>
      <c r="B818" s="10">
        <v>3380</v>
      </c>
      <c r="C818" s="11" t="s">
        <v>128</v>
      </c>
      <c r="D818" s="11" t="s">
        <v>20</v>
      </c>
      <c r="E818" s="10">
        <v>2019</v>
      </c>
      <c r="F818" s="10">
        <v>3.992</v>
      </c>
      <c r="G818" s="14">
        <f>([1]!Table_1[[#This Row],[총자산]]-[1]!Table_1[[#This Row],[장부가치 자기자본]]+[1]!Table_1[[#This Row],[시가총액]])/[1]!Table_1[[#This Row],[총자산]]</f>
        <v>0.69271645591032094</v>
      </c>
      <c r="H818" s="14">
        <f>I818/100000000000</f>
        <v>3.0651099999999998</v>
      </c>
      <c r="I818" s="10">
        <v>306511000000</v>
      </c>
      <c r="J818" s="10">
        <v>6.19</v>
      </c>
      <c r="K818" s="10">
        <f>L818/1000000000000</f>
        <v>7.3502593271840002</v>
      </c>
      <c r="L818" s="10">
        <v>7350259327184</v>
      </c>
      <c r="M818" s="10">
        <v>1.31</v>
      </c>
      <c r="N818" s="10">
        <v>1</v>
      </c>
      <c r="O818" s="14">
        <f>IF([1]!Table_1[[#This Row],[연도]]=2016,1,0)</f>
        <v>0</v>
      </c>
      <c r="P818" s="14">
        <f>IF([1]!Table_1[[#This Row],[연도]]=2017,1,0)</f>
        <v>0</v>
      </c>
      <c r="Q818" s="14">
        <f>IF([1]!Table_1[[#This Row],[연도]]=2018,1,0)</f>
        <v>0</v>
      </c>
      <c r="R818" s="14">
        <f>IF([1]!Table_1[[#This Row],[연도]]=2019,1,0)</f>
        <v>1</v>
      </c>
      <c r="S818" s="14">
        <f>IF([1]!Table_1[[#This Row],[연도]]=2020,1,0)</f>
        <v>0</v>
      </c>
      <c r="T818" s="14">
        <f>IF([1]!Table_1[[#This Row],[연도]]=2021,1,0)</f>
        <v>0</v>
      </c>
      <c r="U818" s="14">
        <f>IF([1]!Table_1[[#This Row],[연도]]=2022,1,0)</f>
        <v>0</v>
      </c>
      <c r="V818" s="14">
        <f>IF([1]!Table_1[[#This Row],[연도]]=2023,1,0)</f>
        <v>0</v>
      </c>
      <c r="W818" s="10">
        <v>1.05</v>
      </c>
      <c r="X818" s="10">
        <f>Y818/1000000000000</f>
        <v>0.80201657686000005</v>
      </c>
      <c r="Y818" s="14">
        <f>[1]!Table_1[[#This Row],[주가]]*[1]!Table_1[[#This Row],[기말주식수]]</f>
        <v>802016576860</v>
      </c>
      <c r="Z818" s="14">
        <f>AA818/10</f>
        <v>0.26165996550205378</v>
      </c>
      <c r="AA818" s="14">
        <f>[1]!Table_1[[#This Row],[시가총액]]/[1]!Table_1[[#This Row],[당기순이익(세후영업이익)]]</f>
        <v>2.6165996550205377</v>
      </c>
      <c r="AB818" s="10">
        <v>3775485150</v>
      </c>
    </row>
    <row r="819" spans="1:28" ht="19.2">
      <c r="A819" s="12">
        <v>818</v>
      </c>
      <c r="B819" s="12">
        <v>3380</v>
      </c>
      <c r="C819" s="13" t="s">
        <v>128</v>
      </c>
      <c r="D819" s="13" t="s">
        <v>20</v>
      </c>
      <c r="E819" s="12">
        <v>2020</v>
      </c>
      <c r="F819" s="12">
        <v>2.1749999999999998</v>
      </c>
      <c r="G819" s="15">
        <f>([1]!Table_1[[#This Row],[총자산]]-[1]!Table_1[[#This Row],[장부가치 자기자본]]+[1]!Table_1[[#This Row],[시가총액]])/[1]!Table_1[[#This Row],[총자산]]</f>
        <v>0.71991196876879182</v>
      </c>
      <c r="H819" s="14">
        <f>I819/100000000000</f>
        <v>3.54034</v>
      </c>
      <c r="I819" s="12">
        <v>354034000000</v>
      </c>
      <c r="J819" s="12">
        <v>8.68</v>
      </c>
      <c r="K819" s="10">
        <f>L819/1000000000000</f>
        <v>7.7233114044909996</v>
      </c>
      <c r="L819" s="12">
        <v>7723311404491</v>
      </c>
      <c r="M819" s="12">
        <v>1.1200000000000001</v>
      </c>
      <c r="N819" s="12">
        <v>1</v>
      </c>
      <c r="O819" s="15">
        <f>IF([1]!Table_1[[#This Row],[연도]]=2016,1,0)</f>
        <v>0</v>
      </c>
      <c r="P819" s="15">
        <f>IF([1]!Table_1[[#This Row],[연도]]=2017,1,0)</f>
        <v>0</v>
      </c>
      <c r="Q819" s="15">
        <f>IF([1]!Table_1[[#This Row],[연도]]=2018,1,0)</f>
        <v>0</v>
      </c>
      <c r="R819" s="15">
        <f>IF([1]!Table_1[[#This Row],[연도]]=2019,1,0)</f>
        <v>0</v>
      </c>
      <c r="S819" s="15">
        <f>IF([1]!Table_1[[#This Row],[연도]]=2020,1,0)</f>
        <v>1</v>
      </c>
      <c r="T819" s="15">
        <f>IF([1]!Table_1[[#This Row],[연도]]=2021,1,0)</f>
        <v>0</v>
      </c>
      <c r="U819" s="15">
        <f>IF([1]!Table_1[[#This Row],[연도]]=2022,1,0)</f>
        <v>0</v>
      </c>
      <c r="V819" s="15">
        <f>IF([1]!Table_1[[#This Row],[연도]]=2023,1,0)</f>
        <v>0</v>
      </c>
      <c r="W819" s="12">
        <v>1.04</v>
      </c>
      <c r="X819" s="10">
        <f>Y819/1000000000000</f>
        <v>0.83199979820000003</v>
      </c>
      <c r="Y819" s="15">
        <f>[1]!Table_1[[#This Row],[주가]]*[1]!Table_1[[#This Row],[기말주식수]]</f>
        <v>831999798200</v>
      </c>
      <c r="Z819" s="14">
        <f>AA819/10</f>
        <v>0.23500562042063758</v>
      </c>
      <c r="AA819" s="15">
        <f>[1]!Table_1[[#This Row],[시가총액]]/[1]!Table_1[[#This Row],[당기순이익(세후영업이익)]]</f>
        <v>2.3500562042063757</v>
      </c>
      <c r="AB819" s="12">
        <v>3775485150</v>
      </c>
    </row>
    <row r="820" spans="1:28" ht="19.2">
      <c r="A820" s="10">
        <v>819</v>
      </c>
      <c r="B820" s="10">
        <v>3380</v>
      </c>
      <c r="C820" s="11" t="s">
        <v>128</v>
      </c>
      <c r="D820" s="11" t="s">
        <v>20</v>
      </c>
      <c r="E820" s="10">
        <v>2021</v>
      </c>
      <c r="F820" s="10">
        <v>1.284</v>
      </c>
      <c r="G820" s="14">
        <f>([1]!Table_1[[#This Row],[총자산]]-[1]!Table_1[[#This Row],[장부가치 자기자본]]+[1]!Table_1[[#This Row],[시가총액]])/[1]!Table_1[[#This Row],[총자산]]</f>
        <v>0.70801052330698977</v>
      </c>
      <c r="H820" s="14">
        <f>I820/100000000000</f>
        <v>7.4458900000000003</v>
      </c>
      <c r="I820" s="10">
        <v>744589000000</v>
      </c>
      <c r="J820" s="10">
        <v>23.66</v>
      </c>
      <c r="K820" s="10">
        <f>L820/1000000000000</f>
        <v>10.808699503694999</v>
      </c>
      <c r="L820" s="10">
        <v>10808699503695</v>
      </c>
      <c r="M820" s="10">
        <v>1.27</v>
      </c>
      <c r="N820" s="10">
        <v>1</v>
      </c>
      <c r="O820" s="14">
        <f>IF([1]!Table_1[[#This Row],[연도]]=2016,1,0)</f>
        <v>0</v>
      </c>
      <c r="P820" s="14">
        <f>IF([1]!Table_1[[#This Row],[연도]]=2017,1,0)</f>
        <v>0</v>
      </c>
      <c r="Q820" s="14">
        <f>IF([1]!Table_1[[#This Row],[연도]]=2018,1,0)</f>
        <v>0</v>
      </c>
      <c r="R820" s="14">
        <f>IF([1]!Table_1[[#This Row],[연도]]=2019,1,0)</f>
        <v>0</v>
      </c>
      <c r="S820" s="14">
        <f>IF([1]!Table_1[[#This Row],[연도]]=2020,1,0)</f>
        <v>0</v>
      </c>
      <c r="T820" s="14">
        <f>IF([1]!Table_1[[#This Row],[연도]]=2021,1,0)</f>
        <v>1</v>
      </c>
      <c r="U820" s="14">
        <f>IF([1]!Table_1[[#This Row],[연도]]=2022,1,0)</f>
        <v>0</v>
      </c>
      <c r="V820" s="14">
        <f>IF([1]!Table_1[[#This Row],[연도]]=2023,1,0)</f>
        <v>0</v>
      </c>
      <c r="W820" s="10">
        <v>1.34</v>
      </c>
      <c r="X820" s="10">
        <f>Y820/1000000000000</f>
        <v>0.87263019900000005</v>
      </c>
      <c r="Y820" s="14">
        <f>[1]!Table_1[[#This Row],[주가]]*[1]!Table_1[[#This Row],[기말주식수]]</f>
        <v>872630199000</v>
      </c>
      <c r="Z820" s="14">
        <f>AA820/10</f>
        <v>0.11719622489722518</v>
      </c>
      <c r="AA820" s="14">
        <f>[1]!Table_1[[#This Row],[시가총액]]/[1]!Table_1[[#This Row],[당기순이익(세후영업이익)]]</f>
        <v>1.1719622489722519</v>
      </c>
      <c r="AB820" s="10">
        <v>7550970300</v>
      </c>
    </row>
    <row r="821" spans="1:28" ht="19.2">
      <c r="A821" s="12">
        <v>820</v>
      </c>
      <c r="B821" s="12">
        <v>3380</v>
      </c>
      <c r="C821" s="13" t="s">
        <v>128</v>
      </c>
      <c r="D821" s="13" t="s">
        <v>20</v>
      </c>
      <c r="E821" s="12">
        <v>2022</v>
      </c>
      <c r="F821" s="12">
        <v>1.9670000000000001</v>
      </c>
      <c r="G821" s="15">
        <f>([1]!Table_1[[#This Row],[총자산]]-[1]!Table_1[[#This Row],[장부가치 자기자본]]+[1]!Table_1[[#This Row],[시가총액]])/[1]!Table_1[[#This Row],[총자산]]</f>
        <v>0.68328101609135139</v>
      </c>
      <c r="H821" s="14">
        <f>I821/100000000000</f>
        <v>9.4130699999999994</v>
      </c>
      <c r="I821" s="12">
        <v>941307000000</v>
      </c>
      <c r="J821" s="12">
        <v>14.6</v>
      </c>
      <c r="K821" s="10">
        <f>L821/1000000000000</f>
        <v>13.775295981364</v>
      </c>
      <c r="L821" s="12">
        <v>13775295981364</v>
      </c>
      <c r="M821" s="12">
        <v>1.3</v>
      </c>
      <c r="N821" s="12">
        <v>1</v>
      </c>
      <c r="O821" s="15">
        <f>IF([1]!Table_1[[#This Row],[연도]]=2016,1,0)</f>
        <v>0</v>
      </c>
      <c r="P821" s="15">
        <f>IF([1]!Table_1[[#This Row],[연도]]=2017,1,0)</f>
        <v>0</v>
      </c>
      <c r="Q821" s="15">
        <f>IF([1]!Table_1[[#This Row],[연도]]=2018,1,0)</f>
        <v>0</v>
      </c>
      <c r="R821" s="15">
        <f>IF([1]!Table_1[[#This Row],[연도]]=2019,1,0)</f>
        <v>0</v>
      </c>
      <c r="S821" s="15">
        <f>IF([1]!Table_1[[#This Row],[연도]]=2020,1,0)</f>
        <v>0</v>
      </c>
      <c r="T821" s="15">
        <f>IF([1]!Table_1[[#This Row],[연도]]=2021,1,0)</f>
        <v>0</v>
      </c>
      <c r="U821" s="15">
        <f>IF([1]!Table_1[[#This Row],[연도]]=2022,1,0)</f>
        <v>1</v>
      </c>
      <c r="V821" s="15">
        <f>IF([1]!Table_1[[#This Row],[연도]]=2023,1,0)</f>
        <v>0</v>
      </c>
      <c r="W821" s="12">
        <v>1.62</v>
      </c>
      <c r="X821" s="10">
        <f>Y821/1000000000000</f>
        <v>0.85684300064999996</v>
      </c>
      <c r="Y821" s="15">
        <f>[1]!Table_1[[#This Row],[주가]]*[1]!Table_1[[#This Row],[기말주식수]]</f>
        <v>856843000650</v>
      </c>
      <c r="Z821" s="14">
        <f>AA821/10</f>
        <v>9.1026944519694425E-2</v>
      </c>
      <c r="AA821" s="15">
        <f>[1]!Table_1[[#This Row],[시가총액]]/[1]!Table_1[[#This Row],[당기순이익(세후영업이익)]]</f>
        <v>0.91026944519694419</v>
      </c>
      <c r="AB821" s="12">
        <v>11193406680</v>
      </c>
    </row>
    <row r="822" spans="1:28" ht="19.2">
      <c r="A822" s="10">
        <v>821</v>
      </c>
      <c r="B822" s="10">
        <v>3380</v>
      </c>
      <c r="C822" s="11" t="s">
        <v>128</v>
      </c>
      <c r="D822" s="11" t="s">
        <v>20</v>
      </c>
      <c r="E822" s="10">
        <v>2023</v>
      </c>
      <c r="F822" s="10">
        <v>6.5460000000000003</v>
      </c>
      <c r="G822" s="14">
        <f>([1]!Table_1[[#This Row],[총자산]]-[1]!Table_1[[#This Row],[장부가치 자기자본]]+[1]!Table_1[[#This Row],[시가총액]])/[1]!Table_1[[#This Row],[총자산]]</f>
        <v>0.6729767154661821</v>
      </c>
      <c r="H822" s="14">
        <f>I822/100000000000</f>
        <v>5.6754499999999997</v>
      </c>
      <c r="I822" s="10">
        <v>567545000000</v>
      </c>
      <c r="J822" s="10">
        <v>0.87</v>
      </c>
      <c r="K822" s="10">
        <f>L822/1000000000000</f>
        <v>12.062362764029</v>
      </c>
      <c r="L822" s="10">
        <v>12062362764029</v>
      </c>
      <c r="M822" s="10">
        <v>1.32</v>
      </c>
      <c r="N822" s="10">
        <v>1</v>
      </c>
      <c r="O822" s="14">
        <f>IF([1]!Table_1[[#This Row],[연도]]=2016,1,0)</f>
        <v>0</v>
      </c>
      <c r="P822" s="14">
        <f>IF([1]!Table_1[[#This Row],[연도]]=2017,1,0)</f>
        <v>0</v>
      </c>
      <c r="Q822" s="14">
        <f>IF([1]!Table_1[[#This Row],[연도]]=2018,1,0)</f>
        <v>0</v>
      </c>
      <c r="R822" s="14">
        <f>IF([1]!Table_1[[#This Row],[연도]]=2019,1,0)</f>
        <v>0</v>
      </c>
      <c r="S822" s="14">
        <f>IF([1]!Table_1[[#This Row],[연도]]=2020,1,0)</f>
        <v>0</v>
      </c>
      <c r="T822" s="14">
        <f>IF([1]!Table_1[[#This Row],[연도]]=2021,1,0)</f>
        <v>0</v>
      </c>
      <c r="U822" s="14">
        <f>IF([1]!Table_1[[#This Row],[연도]]=2022,1,0)</f>
        <v>0</v>
      </c>
      <c r="V822" s="14">
        <f>IF([1]!Table_1[[#This Row],[연도]]=2023,1,0)</f>
        <v>1</v>
      </c>
      <c r="W822" s="10">
        <v>0.34</v>
      </c>
      <c r="X822" s="10">
        <f>Y822/1000000000000</f>
        <v>0.87028367517000005</v>
      </c>
      <c r="Y822" s="14">
        <f>[1]!Table_1[[#This Row],[주가]]*[1]!Table_1[[#This Row],[기말주식수]]</f>
        <v>870283675170</v>
      </c>
      <c r="Z822" s="14">
        <f>AA822/10</f>
        <v>0.15334179231074188</v>
      </c>
      <c r="AA822" s="14">
        <f>[1]!Table_1[[#This Row],[시가총액]]/[1]!Table_1[[#This Row],[당기순이익(세후영업이익)]]</f>
        <v>1.5334179231074188</v>
      </c>
      <c r="AB822" s="10">
        <v>11671341720</v>
      </c>
    </row>
    <row r="823" spans="1:28" ht="19.2">
      <c r="A823" s="12">
        <v>822</v>
      </c>
      <c r="B823" s="12">
        <v>3480</v>
      </c>
      <c r="C823" s="13" t="s">
        <v>129</v>
      </c>
      <c r="D823" s="13" t="s">
        <v>6</v>
      </c>
      <c r="E823" s="12">
        <v>2021</v>
      </c>
      <c r="F823" s="12">
        <v>-34.74</v>
      </c>
      <c r="G823" s="15">
        <f>([1]!Table_1[[#This Row],[총자산]]-[1]!Table_1[[#This Row],[장부가치 자기자본]]+[1]!Table_1[[#This Row],[시가총액]])/[1]!Table_1[[#This Row],[총자산]]</f>
        <v>0.87724006406569588</v>
      </c>
      <c r="H823" s="14">
        <f>I823/100000000000</f>
        <v>0.44589000000000001</v>
      </c>
      <c r="I823" s="12">
        <v>44589000000</v>
      </c>
      <c r="J823" s="12">
        <v>0.03</v>
      </c>
      <c r="K823" s="10">
        <f>L823/1000000000000</f>
        <v>0.88803399999999999</v>
      </c>
      <c r="L823" s="12">
        <v>888034000000</v>
      </c>
      <c r="M823" s="12">
        <v>5.34</v>
      </c>
      <c r="N823" s="12">
        <v>1</v>
      </c>
      <c r="O823" s="15">
        <f>IF([1]!Table_1[[#This Row],[연도]]=2016,1,0)</f>
        <v>0</v>
      </c>
      <c r="P823" s="15">
        <f>IF([1]!Table_1[[#This Row],[연도]]=2017,1,0)</f>
        <v>0</v>
      </c>
      <c r="Q823" s="15">
        <f>IF([1]!Table_1[[#This Row],[연도]]=2018,1,0)</f>
        <v>0</v>
      </c>
      <c r="R823" s="15">
        <f>IF([1]!Table_1[[#This Row],[연도]]=2019,1,0)</f>
        <v>0</v>
      </c>
      <c r="S823" s="15">
        <f>IF([1]!Table_1[[#This Row],[연도]]=2020,1,0)</f>
        <v>0</v>
      </c>
      <c r="T823" s="15">
        <f>IF([1]!Table_1[[#This Row],[연도]]=2021,1,0)</f>
        <v>1</v>
      </c>
      <c r="U823" s="15">
        <f>IF([1]!Table_1[[#This Row],[연도]]=2022,1,0)</f>
        <v>0</v>
      </c>
      <c r="V823" s="15">
        <f>IF([1]!Table_1[[#This Row],[연도]]=2023,1,0)</f>
        <v>0</v>
      </c>
      <c r="W823" s="12">
        <v>4.22</v>
      </c>
      <c r="X823" s="10">
        <f>Y823/1000000000000</f>
        <v>0.12299166698</v>
      </c>
      <c r="Y823" s="15">
        <f>[1]!Table_1[[#This Row],[주가]]*[1]!Table_1[[#This Row],[기말주식수]]</f>
        <v>122991666980</v>
      </c>
      <c r="Z823" s="14">
        <f>AA823/10</f>
        <v>0.2758341002937944</v>
      </c>
      <c r="AA823" s="15">
        <f>[1]!Table_1[[#This Row],[시가총액]]/[1]!Table_1[[#This Row],[당기순이익(세후영업이익)]]</f>
        <v>2.7583410029379443</v>
      </c>
      <c r="AB823" s="12">
        <v>2608950400</v>
      </c>
    </row>
    <row r="824" spans="1:28" ht="19.2">
      <c r="A824" s="10">
        <v>823</v>
      </c>
      <c r="B824" s="10">
        <v>3480</v>
      </c>
      <c r="C824" s="11" t="s">
        <v>129</v>
      </c>
      <c r="D824" s="11" t="s">
        <v>6</v>
      </c>
      <c r="E824" s="10">
        <v>2022</v>
      </c>
      <c r="F824" s="10">
        <v>17.469000000000001</v>
      </c>
      <c r="G824" s="14">
        <f>([1]!Table_1[[#This Row],[총자산]]-[1]!Table_1[[#This Row],[장부가치 자기자본]]+[1]!Table_1[[#This Row],[시가총액]])/[1]!Table_1[[#This Row],[총자산]]</f>
        <v>0.87386678564199782</v>
      </c>
      <c r="H824" s="14">
        <f>I824/100000000000</f>
        <v>0.37130000000000002</v>
      </c>
      <c r="I824" s="10">
        <v>37130000000</v>
      </c>
      <c r="J824" s="10">
        <v>8.61</v>
      </c>
      <c r="K824" s="10">
        <f>L824/1000000000000</f>
        <v>1.4401440000000001</v>
      </c>
      <c r="L824" s="10">
        <v>1440144000000</v>
      </c>
      <c r="M824" s="10">
        <v>1.65</v>
      </c>
      <c r="N824" s="10">
        <v>1</v>
      </c>
      <c r="O824" s="14">
        <f>IF([1]!Table_1[[#This Row],[연도]]=2016,1,0)</f>
        <v>0</v>
      </c>
      <c r="P824" s="14">
        <f>IF([1]!Table_1[[#This Row],[연도]]=2017,1,0)</f>
        <v>0</v>
      </c>
      <c r="Q824" s="14">
        <f>IF([1]!Table_1[[#This Row],[연도]]=2018,1,0)</f>
        <v>0</v>
      </c>
      <c r="R824" s="14">
        <f>IF([1]!Table_1[[#This Row],[연도]]=2019,1,0)</f>
        <v>0</v>
      </c>
      <c r="S824" s="14">
        <f>IF([1]!Table_1[[#This Row],[연도]]=2020,1,0)</f>
        <v>0</v>
      </c>
      <c r="T824" s="14">
        <f>IF([1]!Table_1[[#This Row],[연도]]=2021,1,0)</f>
        <v>0</v>
      </c>
      <c r="U824" s="14">
        <f>IF([1]!Table_1[[#This Row],[연도]]=2022,1,0)</f>
        <v>1</v>
      </c>
      <c r="V824" s="14">
        <f>IF([1]!Table_1[[#This Row],[연도]]=2023,1,0)</f>
        <v>0</v>
      </c>
      <c r="W824" s="10">
        <v>1.34</v>
      </c>
      <c r="X824" s="10">
        <f>Y824/1000000000000</f>
        <v>0.11501861774</v>
      </c>
      <c r="Y824" s="14">
        <f>[1]!Table_1[[#This Row],[주가]]*[1]!Table_1[[#This Row],[기말주식수]]</f>
        <v>115018617740</v>
      </c>
      <c r="Z824" s="14">
        <f>AA824/10</f>
        <v>0.30977273832480473</v>
      </c>
      <c r="AA824" s="14">
        <f>[1]!Table_1[[#This Row],[시가총액]]/[1]!Table_1[[#This Row],[당기순이익(세후영업이익)]]</f>
        <v>3.0977273832480474</v>
      </c>
      <c r="AB824" s="10">
        <v>2608950400</v>
      </c>
    </row>
    <row r="825" spans="1:28" ht="19.2">
      <c r="A825" s="12">
        <v>824</v>
      </c>
      <c r="B825" s="12">
        <v>3490</v>
      </c>
      <c r="C825" s="13" t="s">
        <v>130</v>
      </c>
      <c r="D825" s="13" t="s">
        <v>6</v>
      </c>
      <c r="E825" s="12">
        <v>2017</v>
      </c>
      <c r="F825" s="12">
        <v>2.9980000000000002</v>
      </c>
      <c r="G825" s="15">
        <f>([1]!Table_1[[#This Row],[총자산]]-[1]!Table_1[[#This Row],[장부가치 자기자본]]+[1]!Table_1[[#This Row],[시가총액]])/[1]!Table_1[[#This Row],[총자산]]</f>
        <v>0.93227391146020699</v>
      </c>
      <c r="H825" s="14">
        <f>I825/100000000000</f>
        <v>9.3978199999999994</v>
      </c>
      <c r="I825" s="12">
        <v>939782000000</v>
      </c>
      <c r="J825" s="12">
        <v>2.89</v>
      </c>
      <c r="K825" s="10">
        <f>L825/1000000000000</f>
        <v>12.092211497503</v>
      </c>
      <c r="L825" s="12">
        <v>12092211497503</v>
      </c>
      <c r="M825" s="12">
        <v>1.06</v>
      </c>
      <c r="N825" s="12">
        <v>1</v>
      </c>
      <c r="O825" s="15">
        <f>IF([1]!Table_1[[#This Row],[연도]]=2016,1,0)</f>
        <v>0</v>
      </c>
      <c r="P825" s="15">
        <f>IF([1]!Table_1[[#This Row],[연도]]=2017,1,0)</f>
        <v>1</v>
      </c>
      <c r="Q825" s="15">
        <f>IF([1]!Table_1[[#This Row],[연도]]=2018,1,0)</f>
        <v>0</v>
      </c>
      <c r="R825" s="15">
        <f>IF([1]!Table_1[[#This Row],[연도]]=2019,1,0)</f>
        <v>0</v>
      </c>
      <c r="S825" s="15">
        <f>IF([1]!Table_1[[#This Row],[연도]]=2020,1,0)</f>
        <v>0</v>
      </c>
      <c r="T825" s="15">
        <f>IF([1]!Table_1[[#This Row],[연도]]=2021,1,0)</f>
        <v>0</v>
      </c>
      <c r="U825" s="15">
        <f>IF([1]!Table_1[[#This Row],[연도]]=2022,1,0)</f>
        <v>0</v>
      </c>
      <c r="V825" s="15">
        <f>IF([1]!Table_1[[#This Row],[연도]]=2023,1,0)</f>
        <v>0</v>
      </c>
      <c r="W825" s="12">
        <v>0.83</v>
      </c>
      <c r="X825" s="10">
        <f>Y825/1000000000000</f>
        <v>2.0817448716659999</v>
      </c>
      <c r="Y825" s="15">
        <f>[1]!Table_1[[#This Row],[주가]]*[1]!Table_1[[#This Row],[기말주식수]]</f>
        <v>2081744871666</v>
      </c>
      <c r="Z825" s="14">
        <f>AA825/10</f>
        <v>0.22151359269128373</v>
      </c>
      <c r="AA825" s="15">
        <f>[1]!Table_1[[#This Row],[시가총액]]/[1]!Table_1[[#This Row],[당기순이익(세후영업이익)]]</f>
        <v>2.2151359269128372</v>
      </c>
      <c r="AB825" s="12">
        <v>24044391400</v>
      </c>
    </row>
    <row r="826" spans="1:28" ht="19.2">
      <c r="A826" s="10">
        <v>825</v>
      </c>
      <c r="B826" s="10">
        <v>3490</v>
      </c>
      <c r="C826" s="11" t="s">
        <v>130</v>
      </c>
      <c r="D826" s="11" t="s">
        <v>6</v>
      </c>
      <c r="E826" s="10">
        <v>2018</v>
      </c>
      <c r="F826" s="10">
        <v>-12.951000000000001</v>
      </c>
      <c r="G826" s="14">
        <f>([1]!Table_1[[#This Row],[총자산]]-[1]!Table_1[[#This Row],[장부가치 자기자본]]+[1]!Table_1[[#This Row],[시가총액]])/[1]!Table_1[[#This Row],[총자산]]</f>
        <v>0.96628122065538646</v>
      </c>
      <c r="H826" s="14">
        <f>I826/100000000000</f>
        <v>6.2391899999999998</v>
      </c>
      <c r="I826" s="10">
        <v>623919000000</v>
      </c>
      <c r="J826" s="10">
        <v>3.76</v>
      </c>
      <c r="K826" s="10">
        <f>L826/1000000000000</f>
        <v>13.011645223988999</v>
      </c>
      <c r="L826" s="10">
        <v>13011645223989</v>
      </c>
      <c r="M826" s="10">
        <v>1.96</v>
      </c>
      <c r="N826" s="10">
        <v>1</v>
      </c>
      <c r="O826" s="14">
        <f>IF([1]!Table_1[[#This Row],[연도]]=2016,1,0)</f>
        <v>0</v>
      </c>
      <c r="P826" s="14">
        <f>IF([1]!Table_1[[#This Row],[연도]]=2017,1,0)</f>
        <v>0</v>
      </c>
      <c r="Q826" s="14">
        <f>IF([1]!Table_1[[#This Row],[연도]]=2018,1,0)</f>
        <v>1</v>
      </c>
      <c r="R826" s="14">
        <f>IF([1]!Table_1[[#This Row],[연도]]=2019,1,0)</f>
        <v>0</v>
      </c>
      <c r="S826" s="14">
        <f>IF([1]!Table_1[[#This Row],[연도]]=2020,1,0)</f>
        <v>0</v>
      </c>
      <c r="T826" s="14">
        <f>IF([1]!Table_1[[#This Row],[연도]]=2021,1,0)</f>
        <v>0</v>
      </c>
      <c r="U826" s="14">
        <f>IF([1]!Table_1[[#This Row],[연도]]=2022,1,0)</f>
        <v>0</v>
      </c>
      <c r="V826" s="14">
        <f>IF([1]!Table_1[[#This Row],[연도]]=2023,1,0)</f>
        <v>0</v>
      </c>
      <c r="W826" s="10">
        <v>1.02</v>
      </c>
      <c r="X826" s="10">
        <f>Y826/1000000000000</f>
        <v>2.0325205066200001</v>
      </c>
      <c r="Y826" s="14">
        <f>[1]!Table_1[[#This Row],[주가]]*[1]!Table_1[[#This Row],[기말주식수]]</f>
        <v>2032520506620</v>
      </c>
      <c r="Z826" s="14">
        <f>AA826/10</f>
        <v>0.32576672719054878</v>
      </c>
      <c r="AA826" s="14">
        <f>[1]!Table_1[[#This Row],[시가총액]]/[1]!Table_1[[#This Row],[당기순이익(세후영업이익)]]</f>
        <v>3.2576672719054875</v>
      </c>
      <c r="AB826" s="10">
        <v>24044390350</v>
      </c>
    </row>
    <row r="827" spans="1:28" ht="19.2">
      <c r="A827" s="12">
        <v>826</v>
      </c>
      <c r="B827" s="12">
        <v>3490</v>
      </c>
      <c r="C827" s="13" t="s">
        <v>130</v>
      </c>
      <c r="D827" s="13" t="s">
        <v>6</v>
      </c>
      <c r="E827" s="12">
        <v>2022</v>
      </c>
      <c r="F827" s="12">
        <v>16.018999999999998</v>
      </c>
      <c r="G827" s="15">
        <f>([1]!Table_1[[#This Row],[총자산]]-[1]!Table_1[[#This Row],[장부가치 자기자본]]+[1]!Table_1[[#This Row],[시가총액]])/[1]!Table_1[[#This Row],[총자산]]</f>
        <v>0.97097024911656638</v>
      </c>
      <c r="H827" s="14">
        <f>I827/100000000000</f>
        <v>28.305900000000001</v>
      </c>
      <c r="I827" s="12">
        <v>2830590000000</v>
      </c>
      <c r="J827" s="12">
        <v>8.7200000000000006</v>
      </c>
      <c r="K827" s="10">
        <f>L827/1000000000000</f>
        <v>14.096094819146</v>
      </c>
      <c r="L827" s="12">
        <v>14096094819146</v>
      </c>
      <c r="M827" s="12">
        <v>8.5399999999999991</v>
      </c>
      <c r="N827" s="12">
        <v>1</v>
      </c>
      <c r="O827" s="15">
        <f>IF([1]!Table_1[[#This Row],[연도]]=2016,1,0)</f>
        <v>0</v>
      </c>
      <c r="P827" s="15">
        <f>IF([1]!Table_1[[#This Row],[연도]]=2017,1,0)</f>
        <v>0</v>
      </c>
      <c r="Q827" s="15">
        <f>IF([1]!Table_1[[#This Row],[연도]]=2018,1,0)</f>
        <v>0</v>
      </c>
      <c r="R827" s="15">
        <f>IF([1]!Table_1[[#This Row],[연도]]=2019,1,0)</f>
        <v>0</v>
      </c>
      <c r="S827" s="15">
        <f>IF([1]!Table_1[[#This Row],[연도]]=2020,1,0)</f>
        <v>0</v>
      </c>
      <c r="T827" s="15">
        <f>IF([1]!Table_1[[#This Row],[연도]]=2021,1,0)</f>
        <v>0</v>
      </c>
      <c r="U827" s="15">
        <f>IF([1]!Table_1[[#This Row],[연도]]=2022,1,0)</f>
        <v>1</v>
      </c>
      <c r="V827" s="15">
        <f>IF([1]!Table_1[[#This Row],[연도]]=2023,1,0)</f>
        <v>0</v>
      </c>
      <c r="W827" s="12">
        <v>1.35</v>
      </c>
      <c r="X827" s="10">
        <f>Y827/1000000000000</f>
        <v>8.4506641699500005</v>
      </c>
      <c r="Y827" s="15">
        <f>[1]!Table_1[[#This Row],[주가]]*[1]!Table_1[[#This Row],[기말주식수]]</f>
        <v>8450664169950</v>
      </c>
      <c r="Z827" s="14">
        <f>AA827/10</f>
        <v>0.29854779992687036</v>
      </c>
      <c r="AA827" s="15">
        <f>[1]!Table_1[[#This Row],[시가총액]]/[1]!Table_1[[#This Row],[당기순이익(세후영업이익)]]</f>
        <v>2.9854779992687037</v>
      </c>
      <c r="AB827" s="12">
        <v>277054095600</v>
      </c>
    </row>
    <row r="828" spans="1:28" ht="19.2">
      <c r="A828" s="10">
        <v>827</v>
      </c>
      <c r="B828" s="10">
        <v>3490</v>
      </c>
      <c r="C828" s="11" t="s">
        <v>130</v>
      </c>
      <c r="D828" s="11" t="s">
        <v>6</v>
      </c>
      <c r="E828" s="10">
        <v>2023</v>
      </c>
      <c r="F828" s="10">
        <v>24.536999999999999</v>
      </c>
      <c r="G828" s="14">
        <f>([1]!Table_1[[#This Row],[총자산]]-[1]!Table_1[[#This Row],[장부가치 자기자본]]+[1]!Table_1[[#This Row],[시가총액]])/[1]!Table_1[[#This Row],[총자산]]</f>
        <v>0.96661154508565628</v>
      </c>
      <c r="H828" s="14">
        <f>I828/100000000000</f>
        <v>17.9009</v>
      </c>
      <c r="I828" s="10">
        <v>1790090000000</v>
      </c>
      <c r="J828" s="10">
        <v>4.8099999999999996</v>
      </c>
      <c r="K828" s="10">
        <f>L828/1000000000000</f>
        <v>16.111796106147001</v>
      </c>
      <c r="L828" s="10">
        <v>16111796106147</v>
      </c>
      <c r="M828" s="10">
        <v>8.26</v>
      </c>
      <c r="N828" s="10">
        <v>1</v>
      </c>
      <c r="O828" s="14">
        <f>IF([1]!Table_1[[#This Row],[연도]]=2016,1,0)</f>
        <v>0</v>
      </c>
      <c r="P828" s="14">
        <f>IF([1]!Table_1[[#This Row],[연도]]=2017,1,0)</f>
        <v>0</v>
      </c>
      <c r="Q828" s="14">
        <f>IF([1]!Table_1[[#This Row],[연도]]=2018,1,0)</f>
        <v>0</v>
      </c>
      <c r="R828" s="14">
        <f>IF([1]!Table_1[[#This Row],[연도]]=2019,1,0)</f>
        <v>0</v>
      </c>
      <c r="S828" s="14">
        <f>IF([1]!Table_1[[#This Row],[연도]]=2020,1,0)</f>
        <v>0</v>
      </c>
      <c r="T828" s="14">
        <f>IF([1]!Table_1[[#This Row],[연도]]=2021,1,0)</f>
        <v>0</v>
      </c>
      <c r="U828" s="14">
        <f>IF([1]!Table_1[[#This Row],[연도]]=2022,1,0)</f>
        <v>0</v>
      </c>
      <c r="V828" s="14">
        <f>IF([1]!Table_1[[#This Row],[연도]]=2023,1,0)</f>
        <v>1</v>
      </c>
      <c r="W828" s="10">
        <v>2.66</v>
      </c>
      <c r="X828" s="10">
        <f>Y828/1000000000000</f>
        <v>8.8004737979000005</v>
      </c>
      <c r="Y828" s="14">
        <f>[1]!Table_1[[#This Row],[주가]]*[1]!Table_1[[#This Row],[기말주식수]]</f>
        <v>8800473797900</v>
      </c>
      <c r="Z828" s="14">
        <f>AA828/10</f>
        <v>0.49162186247060202</v>
      </c>
      <c r="AA828" s="14">
        <f>[1]!Table_1[[#This Row],[시가총액]]/[1]!Table_1[[#This Row],[당기순이익(세후영업이익)]]</f>
        <v>4.91621862470602</v>
      </c>
      <c r="AB828" s="10">
        <v>277054094100</v>
      </c>
    </row>
    <row r="829" spans="1:28" ht="19.2">
      <c r="A829" s="12">
        <v>828</v>
      </c>
      <c r="B829" s="12">
        <v>3550</v>
      </c>
      <c r="C829" s="13" t="s">
        <v>131</v>
      </c>
      <c r="D829" s="13" t="s">
        <v>6</v>
      </c>
      <c r="E829" s="12">
        <v>2016</v>
      </c>
      <c r="F829" s="12">
        <v>20.954999999999998</v>
      </c>
      <c r="G829" s="15">
        <f>([1]!Table_1[[#This Row],[총자산]]-[1]!Table_1[[#This Row],[장부가치 자기자본]]+[1]!Table_1[[#This Row],[시가총액]])/[1]!Table_1[[#This Row],[총자산]]</f>
        <v>0.77220764889420646</v>
      </c>
      <c r="H829" s="14">
        <f>I829/100000000000</f>
        <v>13.446899999999999</v>
      </c>
      <c r="I829" s="12">
        <v>1344690000000</v>
      </c>
      <c r="J829" s="12">
        <v>7.54</v>
      </c>
      <c r="K829" s="10">
        <f>L829/1000000000000</f>
        <v>10.725374</v>
      </c>
      <c r="L829" s="12">
        <v>10725374000000</v>
      </c>
      <c r="M829" s="12">
        <v>0.79</v>
      </c>
      <c r="N829" s="12">
        <v>1</v>
      </c>
      <c r="O829" s="15">
        <f>IF([1]!Table_1[[#This Row],[연도]]=2016,1,0)</f>
        <v>1</v>
      </c>
      <c r="P829" s="15">
        <f>IF([1]!Table_1[[#This Row],[연도]]=2017,1,0)</f>
        <v>0</v>
      </c>
      <c r="Q829" s="15">
        <f>IF([1]!Table_1[[#This Row],[연도]]=2018,1,0)</f>
        <v>0</v>
      </c>
      <c r="R829" s="15">
        <f>IF([1]!Table_1[[#This Row],[연도]]=2019,1,0)</f>
        <v>0</v>
      </c>
      <c r="S829" s="15">
        <f>IF([1]!Table_1[[#This Row],[연도]]=2020,1,0)</f>
        <v>0</v>
      </c>
      <c r="T829" s="15">
        <f>IF([1]!Table_1[[#This Row],[연도]]=2021,1,0)</f>
        <v>0</v>
      </c>
      <c r="U829" s="15">
        <f>IF([1]!Table_1[[#This Row],[연도]]=2022,1,0)</f>
        <v>0</v>
      </c>
      <c r="V829" s="15">
        <f>IF([1]!Table_1[[#This Row],[연도]]=2023,1,0)</f>
        <v>0</v>
      </c>
      <c r="W829" s="12">
        <v>1.3</v>
      </c>
      <c r="X829" s="10">
        <f>Y829/1000000000000</f>
        <v>9.7805381850799993</v>
      </c>
      <c r="Y829" s="15">
        <f>[1]!Table_1[[#This Row],[주가]]*[1]!Table_1[[#This Row],[기말주식수]]</f>
        <v>9780538185080</v>
      </c>
      <c r="Z829" s="14">
        <f>AA829/10</f>
        <v>0.72734520113037204</v>
      </c>
      <c r="AA829" s="15">
        <f>[1]!Table_1[[#This Row],[시가총액]]/[1]!Table_1[[#This Row],[당기순이익(세후영업이익)]]</f>
        <v>7.2734520113037204</v>
      </c>
      <c r="AB829" s="12">
        <v>228667965050</v>
      </c>
    </row>
    <row r="830" spans="1:28" ht="19.2">
      <c r="A830" s="10">
        <v>829</v>
      </c>
      <c r="B830" s="10">
        <v>3550</v>
      </c>
      <c r="C830" s="11" t="s">
        <v>131</v>
      </c>
      <c r="D830" s="11" t="s">
        <v>6</v>
      </c>
      <c r="E830" s="10">
        <v>2017</v>
      </c>
      <c r="F830" s="10">
        <v>9.3889999999999993</v>
      </c>
      <c r="G830" s="14">
        <f>([1]!Table_1[[#This Row],[총자산]]-[1]!Table_1[[#This Row],[장부가치 자기자본]]+[1]!Table_1[[#This Row],[시가총액]])/[1]!Table_1[[#This Row],[총자산]]</f>
        <v>0.9378312718107612</v>
      </c>
      <c r="H830" s="14">
        <f>I830/100000000000</f>
        <v>21.8582</v>
      </c>
      <c r="I830" s="10">
        <v>2185820000000</v>
      </c>
      <c r="J830" s="10">
        <v>11.07</v>
      </c>
      <c r="K830" s="10">
        <f>L830/1000000000000</f>
        <v>11.841058</v>
      </c>
      <c r="L830" s="10">
        <v>11841058000000</v>
      </c>
      <c r="M830" s="10">
        <v>3.78</v>
      </c>
      <c r="N830" s="10">
        <v>1</v>
      </c>
      <c r="O830" s="14">
        <f>IF([1]!Table_1[[#This Row],[연도]]=2016,1,0)</f>
        <v>0</v>
      </c>
      <c r="P830" s="14">
        <f>IF([1]!Table_1[[#This Row],[연도]]=2017,1,0)</f>
        <v>1</v>
      </c>
      <c r="Q830" s="14">
        <f>IF([1]!Table_1[[#This Row],[연도]]=2018,1,0)</f>
        <v>0</v>
      </c>
      <c r="R830" s="14">
        <f>IF([1]!Table_1[[#This Row],[연도]]=2019,1,0)</f>
        <v>0</v>
      </c>
      <c r="S830" s="14">
        <f>IF([1]!Table_1[[#This Row],[연도]]=2020,1,0)</f>
        <v>0</v>
      </c>
      <c r="T830" s="14">
        <f>IF([1]!Table_1[[#This Row],[연도]]=2021,1,0)</f>
        <v>0</v>
      </c>
      <c r="U830" s="14">
        <f>IF([1]!Table_1[[#This Row],[연도]]=2022,1,0)</f>
        <v>0</v>
      </c>
      <c r="V830" s="14">
        <f>IF([1]!Table_1[[#This Row],[연도]]=2023,1,0)</f>
        <v>0</v>
      </c>
      <c r="W830" s="10">
        <v>0.75</v>
      </c>
      <c r="X830" s="10">
        <f>Y830/1000000000000</f>
        <v>14.833701209283999</v>
      </c>
      <c r="Y830" s="14">
        <f>[1]!Table_1[[#This Row],[주가]]*[1]!Table_1[[#This Row],[기말주식수]]</f>
        <v>14833701209284</v>
      </c>
      <c r="Z830" s="14">
        <f>AA830/10</f>
        <v>0.67863324561418603</v>
      </c>
      <c r="AA830" s="14">
        <f>[1]!Table_1[[#This Row],[시가총액]]/[1]!Table_1[[#This Row],[당기순이익(세후영업이익)]]</f>
        <v>6.7863324561418601</v>
      </c>
      <c r="AB830" s="10">
        <v>228667965050</v>
      </c>
    </row>
    <row r="831" spans="1:28" ht="19.2">
      <c r="A831" s="12">
        <v>830</v>
      </c>
      <c r="B831" s="12">
        <v>3550</v>
      </c>
      <c r="C831" s="13" t="s">
        <v>131</v>
      </c>
      <c r="D831" s="13" t="s">
        <v>6</v>
      </c>
      <c r="E831" s="12">
        <v>2018</v>
      </c>
      <c r="F831" s="12">
        <v>18.678999999999998</v>
      </c>
      <c r="G831" s="15">
        <f>([1]!Table_1[[#This Row],[총자산]]-[1]!Table_1[[#This Row],[장부가치 자기자본]]+[1]!Table_1[[#This Row],[시가총액]])/[1]!Table_1[[#This Row],[총자산]]</f>
        <v>0.70352899318060924</v>
      </c>
      <c r="H831" s="14">
        <f>I831/100000000000</f>
        <v>19.638000000000002</v>
      </c>
      <c r="I831" s="12">
        <v>1963800000000</v>
      </c>
      <c r="J831" s="12">
        <v>5.49</v>
      </c>
      <c r="K831" s="10">
        <f>L831/1000000000000</f>
        <v>11.944789999999999</v>
      </c>
      <c r="L831" s="12">
        <v>11944790000000</v>
      </c>
      <c r="M831" s="12">
        <v>3.3</v>
      </c>
      <c r="N831" s="12">
        <v>1</v>
      </c>
      <c r="O831" s="15">
        <f>IF([1]!Table_1[[#This Row],[연도]]=2016,1,0)</f>
        <v>0</v>
      </c>
      <c r="P831" s="15">
        <f>IF([1]!Table_1[[#This Row],[연도]]=2017,1,0)</f>
        <v>0</v>
      </c>
      <c r="Q831" s="15">
        <f>IF([1]!Table_1[[#This Row],[연도]]=2018,1,0)</f>
        <v>1</v>
      </c>
      <c r="R831" s="15">
        <f>IF([1]!Table_1[[#This Row],[연도]]=2019,1,0)</f>
        <v>0</v>
      </c>
      <c r="S831" s="15">
        <f>IF([1]!Table_1[[#This Row],[연도]]=2020,1,0)</f>
        <v>0</v>
      </c>
      <c r="T831" s="15">
        <f>IF([1]!Table_1[[#This Row],[연도]]=2021,1,0)</f>
        <v>0</v>
      </c>
      <c r="U831" s="15">
        <f>IF([1]!Table_1[[#This Row],[연도]]=2022,1,0)</f>
        <v>0</v>
      </c>
      <c r="V831" s="15">
        <f>IF([1]!Table_1[[#This Row],[연도]]=2023,1,0)</f>
        <v>0</v>
      </c>
      <c r="W831" s="12">
        <v>1.01</v>
      </c>
      <c r="X831" s="10">
        <f>Y831/1000000000000</f>
        <v>11.394292474192</v>
      </c>
      <c r="Y831" s="15">
        <f>[1]!Table_1[[#This Row],[주가]]*[1]!Table_1[[#This Row],[기말주식수]]</f>
        <v>11394292474192</v>
      </c>
      <c r="Z831" s="14">
        <f>AA831/10</f>
        <v>0.58021654314044202</v>
      </c>
      <c r="AA831" s="15">
        <f>[1]!Table_1[[#This Row],[시가총액]]/[1]!Table_1[[#This Row],[당기순이익(세후영업이익)]]</f>
        <v>5.8021654314044202</v>
      </c>
      <c r="AB831" s="12">
        <v>351707811350</v>
      </c>
    </row>
    <row r="832" spans="1:28" ht="19.2">
      <c r="A832" s="10">
        <v>831</v>
      </c>
      <c r="B832" s="10">
        <v>3550</v>
      </c>
      <c r="C832" s="11" t="s">
        <v>131</v>
      </c>
      <c r="D832" s="11" t="s">
        <v>6</v>
      </c>
      <c r="E832" s="10">
        <v>2019</v>
      </c>
      <c r="F832" s="10">
        <v>34.954999999999998</v>
      </c>
      <c r="G832" s="14">
        <f>([1]!Table_1[[#This Row],[총자산]]-[1]!Table_1[[#This Row],[장부가치 자기자본]]+[1]!Table_1[[#This Row],[시가총액]])/[1]!Table_1[[#This Row],[총자산]]</f>
        <v>0.6883822886669404</v>
      </c>
      <c r="H832" s="14">
        <f>I832/100000000000</f>
        <v>10.241</v>
      </c>
      <c r="I832" s="10">
        <v>1024100000000</v>
      </c>
      <c r="J832" s="10">
        <v>-1.76</v>
      </c>
      <c r="K832" s="10">
        <f>L832/1000000000000</f>
        <v>6.5753389999999996</v>
      </c>
      <c r="L832" s="10">
        <v>6575339000000</v>
      </c>
      <c r="M832" s="10">
        <v>2.88</v>
      </c>
      <c r="N832" s="10">
        <v>1</v>
      </c>
      <c r="O832" s="14">
        <f>IF([1]!Table_1[[#This Row],[연도]]=2016,1,0)</f>
        <v>0</v>
      </c>
      <c r="P832" s="14">
        <f>IF([1]!Table_1[[#This Row],[연도]]=2017,1,0)</f>
        <v>0</v>
      </c>
      <c r="Q832" s="14">
        <f>IF([1]!Table_1[[#This Row],[연도]]=2018,1,0)</f>
        <v>0</v>
      </c>
      <c r="R832" s="14">
        <f>IF([1]!Table_1[[#This Row],[연도]]=2019,1,0)</f>
        <v>1</v>
      </c>
      <c r="S832" s="14">
        <f>IF([1]!Table_1[[#This Row],[연도]]=2020,1,0)</f>
        <v>0</v>
      </c>
      <c r="T832" s="14">
        <f>IF([1]!Table_1[[#This Row],[연도]]=2021,1,0)</f>
        <v>0</v>
      </c>
      <c r="U832" s="14">
        <f>IF([1]!Table_1[[#This Row],[연도]]=2022,1,0)</f>
        <v>0</v>
      </c>
      <c r="V832" s="14">
        <f>IF([1]!Table_1[[#This Row],[연도]]=2023,1,0)</f>
        <v>0</v>
      </c>
      <c r="W832" s="10">
        <v>1.05</v>
      </c>
      <c r="X832" s="10">
        <f>Y832/1000000000000</f>
        <v>12.029992944796</v>
      </c>
      <c r="Y832" s="14">
        <f>[1]!Table_1[[#This Row],[주가]]*[1]!Table_1[[#This Row],[기말주식수]]</f>
        <v>12029992944796</v>
      </c>
      <c r="Z832" s="14">
        <f>AA832/10</f>
        <v>1.1746892827649644</v>
      </c>
      <c r="AA832" s="14">
        <f>[1]!Table_1[[#This Row],[시가총액]]/[1]!Table_1[[#This Row],[당기순이익(세후영업이익)]]</f>
        <v>11.746892827649644</v>
      </c>
      <c r="AB832" s="10">
        <v>386862053150</v>
      </c>
    </row>
    <row r="833" spans="1:28" ht="19.2">
      <c r="A833" s="12">
        <v>832</v>
      </c>
      <c r="B833" s="12">
        <v>3550</v>
      </c>
      <c r="C833" s="13" t="s">
        <v>131</v>
      </c>
      <c r="D833" s="13" t="s">
        <v>6</v>
      </c>
      <c r="E833" s="12">
        <v>2020</v>
      </c>
      <c r="F833" s="12">
        <v>28.533000000000001</v>
      </c>
      <c r="G833" s="15">
        <f>([1]!Table_1[[#This Row],[총자산]]-[1]!Table_1[[#This Row],[장부가치 자기자본]]+[1]!Table_1[[#This Row],[시가총액]])/[1]!Table_1[[#This Row],[총자산]]</f>
        <v>0.72827650754031703</v>
      </c>
      <c r="H833" s="14">
        <f>I833/100000000000</f>
        <v>17.022400000000001</v>
      </c>
      <c r="I833" s="12">
        <v>1702240000000</v>
      </c>
      <c r="J833" s="12">
        <v>8.24</v>
      </c>
      <c r="K833" s="10">
        <f>L833/1000000000000</f>
        <v>6.6321370000000002</v>
      </c>
      <c r="L833" s="12">
        <v>6632137000000</v>
      </c>
      <c r="M833" s="12">
        <v>4.92</v>
      </c>
      <c r="N833" s="12">
        <v>1</v>
      </c>
      <c r="O833" s="15">
        <f>IF([1]!Table_1[[#This Row],[연도]]=2016,1,0)</f>
        <v>0</v>
      </c>
      <c r="P833" s="15">
        <f>IF([1]!Table_1[[#This Row],[연도]]=2017,1,0)</f>
        <v>0</v>
      </c>
      <c r="Q833" s="15">
        <f>IF([1]!Table_1[[#This Row],[연도]]=2018,1,0)</f>
        <v>0</v>
      </c>
      <c r="R833" s="15">
        <f>IF([1]!Table_1[[#This Row],[연도]]=2019,1,0)</f>
        <v>0</v>
      </c>
      <c r="S833" s="15">
        <f>IF([1]!Table_1[[#This Row],[연도]]=2020,1,0)</f>
        <v>1</v>
      </c>
      <c r="T833" s="15">
        <f>IF([1]!Table_1[[#This Row],[연도]]=2021,1,0)</f>
        <v>0</v>
      </c>
      <c r="U833" s="15">
        <f>IF([1]!Table_1[[#This Row],[연도]]=2022,1,0)</f>
        <v>0</v>
      </c>
      <c r="V833" s="15">
        <f>IF([1]!Table_1[[#This Row],[연도]]=2023,1,0)</f>
        <v>0</v>
      </c>
      <c r="W833" s="12">
        <v>1.04</v>
      </c>
      <c r="X833" s="10">
        <f>Y833/1000000000000</f>
        <v>14.263227334198</v>
      </c>
      <c r="Y833" s="15">
        <f>[1]!Table_1[[#This Row],[주가]]*[1]!Table_1[[#This Row],[기말주식수]]</f>
        <v>14263227334198</v>
      </c>
      <c r="Z833" s="14">
        <f>AA833/10</f>
        <v>0.83790930387007712</v>
      </c>
      <c r="AA833" s="15">
        <f>[1]!Table_1[[#This Row],[시가총액]]/[1]!Table_1[[#This Row],[당기순이익(세후영업이익)]]</f>
        <v>8.3790930387007716</v>
      </c>
      <c r="AB833" s="12">
        <v>439593415850</v>
      </c>
    </row>
    <row r="834" spans="1:28" ht="19.2">
      <c r="A834" s="10">
        <v>833</v>
      </c>
      <c r="B834" s="10">
        <v>3550</v>
      </c>
      <c r="C834" s="11" t="s">
        <v>131</v>
      </c>
      <c r="D834" s="11" t="s">
        <v>6</v>
      </c>
      <c r="E834" s="10">
        <v>2021</v>
      </c>
      <c r="F834" s="10">
        <v>16.725000000000001</v>
      </c>
      <c r="G834" s="14">
        <f>([1]!Table_1[[#This Row],[총자산]]-[1]!Table_1[[#This Row],[장부가치 자기자본]]+[1]!Table_1[[#This Row],[시가총액]])/[1]!Table_1[[#This Row],[총자산]]</f>
        <v>0.64103451907837528</v>
      </c>
      <c r="H834" s="14">
        <f>I834/100000000000</f>
        <v>24.600999999999999</v>
      </c>
      <c r="I834" s="10">
        <v>2460100000000</v>
      </c>
      <c r="J834" s="10">
        <v>5.71</v>
      </c>
      <c r="K834" s="10">
        <f>L834/1000000000000</f>
        <v>6.8590099999999996</v>
      </c>
      <c r="L834" s="10">
        <v>6859010000000</v>
      </c>
      <c r="M834" s="10">
        <v>8.51</v>
      </c>
      <c r="N834" s="10">
        <v>1</v>
      </c>
      <c r="O834" s="14">
        <f>IF([1]!Table_1[[#This Row],[연도]]=2016,1,0)</f>
        <v>0</v>
      </c>
      <c r="P834" s="14">
        <f>IF([1]!Table_1[[#This Row],[연도]]=2017,1,0)</f>
        <v>0</v>
      </c>
      <c r="Q834" s="14">
        <f>IF([1]!Table_1[[#This Row],[연도]]=2018,1,0)</f>
        <v>0</v>
      </c>
      <c r="R834" s="14">
        <f>IF([1]!Table_1[[#This Row],[연도]]=2019,1,0)</f>
        <v>0</v>
      </c>
      <c r="S834" s="14">
        <f>IF([1]!Table_1[[#This Row],[연도]]=2020,1,0)</f>
        <v>0</v>
      </c>
      <c r="T834" s="14">
        <f>IF([1]!Table_1[[#This Row],[연도]]=2021,1,0)</f>
        <v>1</v>
      </c>
      <c r="U834" s="14">
        <f>IF([1]!Table_1[[#This Row],[연도]]=2022,1,0)</f>
        <v>0</v>
      </c>
      <c r="V834" s="14">
        <f>IF([1]!Table_1[[#This Row],[연도]]=2023,1,0)</f>
        <v>0</v>
      </c>
      <c r="W834" s="10">
        <v>1.34</v>
      </c>
      <c r="X834" s="10">
        <f>Y834/1000000000000</f>
        <v>12.725650333700001</v>
      </c>
      <c r="Y834" s="14">
        <f>[1]!Table_1[[#This Row],[주가]]*[1]!Table_1[[#This Row],[기말주식수]]</f>
        <v>12725650333700</v>
      </c>
      <c r="Z834" s="14">
        <f>AA834/10</f>
        <v>0.5172818313767733</v>
      </c>
      <c r="AA834" s="14">
        <f>[1]!Table_1[[#This Row],[시가총액]]/[1]!Table_1[[#This Row],[당기순이익(세후영업이익)]]</f>
        <v>5.172818313767733</v>
      </c>
      <c r="AB834" s="10">
        <v>448885179150</v>
      </c>
    </row>
    <row r="835" spans="1:28" ht="19.2">
      <c r="A835" s="12">
        <v>834</v>
      </c>
      <c r="B835" s="12">
        <v>3550</v>
      </c>
      <c r="C835" s="13" t="s">
        <v>131</v>
      </c>
      <c r="D835" s="13" t="s">
        <v>6</v>
      </c>
      <c r="E835" s="12">
        <v>2022</v>
      </c>
      <c r="F835" s="12">
        <v>22.428999999999998</v>
      </c>
      <c r="G835" s="15">
        <f>([1]!Table_1[[#This Row],[총자산]]-[1]!Table_1[[#This Row],[장부가치 자기자본]]+[1]!Table_1[[#This Row],[시가총액]])/[1]!Table_1[[#This Row],[총자산]]</f>
        <v>0.52928627633013614</v>
      </c>
      <c r="H835" s="14">
        <f>I835/100000000000</f>
        <v>19.413799999999998</v>
      </c>
      <c r="I835" s="12">
        <v>1941380000000</v>
      </c>
      <c r="J835" s="12">
        <v>15.44</v>
      </c>
      <c r="K835" s="10">
        <f>L835/1000000000000</f>
        <v>7.1859869999999999</v>
      </c>
      <c r="L835" s="12">
        <v>7185987000000</v>
      </c>
      <c r="M835" s="12">
        <v>8.3800000000000008</v>
      </c>
      <c r="N835" s="12">
        <v>1</v>
      </c>
      <c r="O835" s="15">
        <f>IF([1]!Table_1[[#This Row],[연도]]=2016,1,0)</f>
        <v>0</v>
      </c>
      <c r="P835" s="15">
        <f>IF([1]!Table_1[[#This Row],[연도]]=2017,1,0)</f>
        <v>0</v>
      </c>
      <c r="Q835" s="15">
        <f>IF([1]!Table_1[[#This Row],[연도]]=2018,1,0)</f>
        <v>0</v>
      </c>
      <c r="R835" s="15">
        <f>IF([1]!Table_1[[#This Row],[연도]]=2019,1,0)</f>
        <v>0</v>
      </c>
      <c r="S835" s="15">
        <f>IF([1]!Table_1[[#This Row],[연도]]=2020,1,0)</f>
        <v>0</v>
      </c>
      <c r="T835" s="15">
        <f>IF([1]!Table_1[[#This Row],[연도]]=2021,1,0)</f>
        <v>0</v>
      </c>
      <c r="U835" s="15">
        <f>IF([1]!Table_1[[#This Row],[연도]]=2022,1,0)</f>
        <v>1</v>
      </c>
      <c r="V835" s="15">
        <f>IF([1]!Table_1[[#This Row],[연도]]=2023,1,0)</f>
        <v>0</v>
      </c>
      <c r="W835" s="12">
        <v>1.62</v>
      </c>
      <c r="X835" s="10">
        <f>Y835/1000000000000</f>
        <v>12.285207553299999</v>
      </c>
      <c r="Y835" s="15">
        <f>[1]!Table_1[[#This Row],[주가]]*[1]!Table_1[[#This Row],[기말주식수]]</f>
        <v>12285207553300</v>
      </c>
      <c r="Z835" s="14">
        <f>AA835/10</f>
        <v>0.63280797954547796</v>
      </c>
      <c r="AA835" s="15">
        <f>[1]!Table_1[[#This Row],[시가총액]]/[1]!Table_1[[#This Row],[당기순이익(세후영업이익)]]</f>
        <v>6.3280797954547792</v>
      </c>
      <c r="AB835" s="12">
        <v>474544753950</v>
      </c>
    </row>
    <row r="836" spans="1:28" ht="19.2">
      <c r="A836" s="10">
        <v>835</v>
      </c>
      <c r="B836" s="10">
        <v>3550</v>
      </c>
      <c r="C836" s="11" t="s">
        <v>131</v>
      </c>
      <c r="D836" s="11" t="s">
        <v>6</v>
      </c>
      <c r="E836" s="10">
        <v>2023</v>
      </c>
      <c r="F836" s="10">
        <v>34.204000000000001</v>
      </c>
      <c r="G836" s="14">
        <f>([1]!Table_1[[#This Row],[총자산]]-[1]!Table_1[[#This Row],[장부가치 자기자본]]+[1]!Table_1[[#This Row],[시가총액]])/[1]!Table_1[[#This Row],[총자산]]</f>
        <v>0.55362126866400563</v>
      </c>
      <c r="H836" s="14">
        <f>I836/100000000000</f>
        <v>15.8901</v>
      </c>
      <c r="I836" s="10">
        <v>1589010000000</v>
      </c>
      <c r="J836" s="10">
        <v>2.09</v>
      </c>
      <c r="K836" s="10">
        <f>L836/1000000000000</f>
        <v>7.4453360000000002</v>
      </c>
      <c r="L836" s="10">
        <v>7445336000000</v>
      </c>
      <c r="M836" s="10">
        <v>7.5</v>
      </c>
      <c r="N836" s="10">
        <v>1</v>
      </c>
      <c r="O836" s="14">
        <f>IF([1]!Table_1[[#This Row],[연도]]=2016,1,0)</f>
        <v>0</v>
      </c>
      <c r="P836" s="14">
        <f>IF([1]!Table_1[[#This Row],[연도]]=2017,1,0)</f>
        <v>0</v>
      </c>
      <c r="Q836" s="14">
        <f>IF([1]!Table_1[[#This Row],[연도]]=2018,1,0)</f>
        <v>0</v>
      </c>
      <c r="R836" s="14">
        <f>IF([1]!Table_1[[#This Row],[연도]]=2019,1,0)</f>
        <v>0</v>
      </c>
      <c r="S836" s="14">
        <f>IF([1]!Table_1[[#This Row],[연도]]=2020,1,0)</f>
        <v>0</v>
      </c>
      <c r="T836" s="14">
        <f>IF([1]!Table_1[[#This Row],[연도]]=2021,1,0)</f>
        <v>0</v>
      </c>
      <c r="U836" s="14">
        <f>IF([1]!Table_1[[#This Row],[연도]]=2022,1,0)</f>
        <v>0</v>
      </c>
      <c r="V836" s="14">
        <f>IF([1]!Table_1[[#This Row],[연도]]=2023,1,0)</f>
        <v>1</v>
      </c>
      <c r="W836" s="10">
        <v>0.34</v>
      </c>
      <c r="X836" s="10">
        <f>Y836/1000000000000</f>
        <v>13.5121552987</v>
      </c>
      <c r="Y836" s="14">
        <f>[1]!Table_1[[#This Row],[주가]]*[1]!Table_1[[#This Row],[기말주식수]]</f>
        <v>13512155298700</v>
      </c>
      <c r="Z836" s="14">
        <f>AA836/10</f>
        <v>0.85035055151949945</v>
      </c>
      <c r="AA836" s="14">
        <f>[1]!Table_1[[#This Row],[시가총액]]/[1]!Table_1[[#This Row],[당기순이익(세후영업이익)]]</f>
        <v>8.5035055151949948</v>
      </c>
      <c r="AB836" s="10">
        <v>483737140050</v>
      </c>
    </row>
    <row r="837" spans="1:28" ht="19.2">
      <c r="A837" s="12">
        <v>836</v>
      </c>
      <c r="B837" s="12">
        <v>3570</v>
      </c>
      <c r="C837" s="13" t="s">
        <v>132</v>
      </c>
      <c r="D837" s="13" t="s">
        <v>6</v>
      </c>
      <c r="E837" s="12">
        <v>2018</v>
      </c>
      <c r="F837" s="12">
        <v>26.213999999999999</v>
      </c>
      <c r="G837" s="15">
        <f>([1]!Table_1[[#This Row],[총자산]]-[1]!Table_1[[#This Row],[장부가치 자기자본]]+[1]!Table_1[[#This Row],[시가총액]])/[1]!Table_1[[#This Row],[총자산]]</f>
        <v>0.55810713474699958</v>
      </c>
      <c r="H837" s="14">
        <f>I837/100000000000</f>
        <v>0.16103600225</v>
      </c>
      <c r="I837" s="12">
        <v>16103600225</v>
      </c>
      <c r="J837" s="12">
        <v>0.86</v>
      </c>
      <c r="K837" s="10">
        <f>L837/1000000000000</f>
        <v>0.396259118104</v>
      </c>
      <c r="L837" s="12">
        <v>396259118104</v>
      </c>
      <c r="M837" s="12">
        <v>6.99</v>
      </c>
      <c r="N837" s="12">
        <v>1</v>
      </c>
      <c r="O837" s="15">
        <f>IF([1]!Table_1[[#This Row],[연도]]=2016,1,0)</f>
        <v>0</v>
      </c>
      <c r="P837" s="15">
        <f>IF([1]!Table_1[[#This Row],[연도]]=2017,1,0)</f>
        <v>0</v>
      </c>
      <c r="Q837" s="15">
        <f>IF([1]!Table_1[[#This Row],[연도]]=2018,1,0)</f>
        <v>1</v>
      </c>
      <c r="R837" s="15">
        <f>IF([1]!Table_1[[#This Row],[연도]]=2019,1,0)</f>
        <v>0</v>
      </c>
      <c r="S837" s="15">
        <f>IF([1]!Table_1[[#This Row],[연도]]=2020,1,0)</f>
        <v>0</v>
      </c>
      <c r="T837" s="15">
        <f>IF([1]!Table_1[[#This Row],[연도]]=2021,1,0)</f>
        <v>0</v>
      </c>
      <c r="U837" s="15">
        <f>IF([1]!Table_1[[#This Row],[연도]]=2022,1,0)</f>
        <v>0</v>
      </c>
      <c r="V837" s="15">
        <f>IF([1]!Table_1[[#This Row],[연도]]=2023,1,0)</f>
        <v>0</v>
      </c>
      <c r="W837" s="12">
        <v>1.73</v>
      </c>
      <c r="X837" s="10">
        <f>Y837/1000000000000</f>
        <v>0.23380876079999999</v>
      </c>
      <c r="Y837" s="15">
        <f>[1]!Table_1[[#This Row],[주가]]*[1]!Table_1[[#This Row],[기말주식수]]</f>
        <v>233808760800</v>
      </c>
      <c r="Z837" s="14">
        <f>AA837/10</f>
        <v>1.4519036583945004</v>
      </c>
      <c r="AA837" s="15">
        <f>[1]!Table_1[[#This Row],[시가총액]]/[1]!Table_1[[#This Row],[당기순이익(세후영업이익)]]</f>
        <v>14.519036583945004</v>
      </c>
      <c r="AB837" s="12">
        <v>5195058000</v>
      </c>
    </row>
    <row r="838" spans="1:28" ht="19.2">
      <c r="A838" s="10">
        <v>837</v>
      </c>
      <c r="B838" s="10">
        <v>3570</v>
      </c>
      <c r="C838" s="11" t="s">
        <v>132</v>
      </c>
      <c r="D838" s="11" t="s">
        <v>6</v>
      </c>
      <c r="E838" s="10">
        <v>2019</v>
      </c>
      <c r="F838" s="10">
        <v>48.219000000000001</v>
      </c>
      <c r="G838" s="14">
        <f>([1]!Table_1[[#This Row],[총자산]]-[1]!Table_1[[#This Row],[장부가치 자기자본]]+[1]!Table_1[[#This Row],[시가총액]])/[1]!Table_1[[#This Row],[총자산]]</f>
        <v>0.52779132021829289</v>
      </c>
      <c r="H838" s="14">
        <f>I838/100000000000</f>
        <v>0.19249742781000001</v>
      </c>
      <c r="I838" s="10">
        <v>19249742781</v>
      </c>
      <c r="J838" s="10">
        <v>-0.51</v>
      </c>
      <c r="K838" s="10">
        <f>L838/1000000000000</f>
        <v>0.37511553086900001</v>
      </c>
      <c r="L838" s="10">
        <v>375115530869</v>
      </c>
      <c r="M838" s="10">
        <v>6.37</v>
      </c>
      <c r="N838" s="10">
        <v>1</v>
      </c>
      <c r="O838" s="14">
        <f>IF([1]!Table_1[[#This Row],[연도]]=2016,1,0)</f>
        <v>0</v>
      </c>
      <c r="P838" s="14">
        <f>IF([1]!Table_1[[#This Row],[연도]]=2017,1,0)</f>
        <v>0</v>
      </c>
      <c r="Q838" s="14">
        <f>IF([1]!Table_1[[#This Row],[연도]]=2018,1,0)</f>
        <v>0</v>
      </c>
      <c r="R838" s="14">
        <f>IF([1]!Table_1[[#This Row],[연도]]=2019,1,0)</f>
        <v>1</v>
      </c>
      <c r="S838" s="14">
        <f>IF([1]!Table_1[[#This Row],[연도]]=2020,1,0)</f>
        <v>0</v>
      </c>
      <c r="T838" s="14">
        <f>IF([1]!Table_1[[#This Row],[연도]]=2021,1,0)</f>
        <v>0</v>
      </c>
      <c r="U838" s="14">
        <f>IF([1]!Table_1[[#This Row],[연도]]=2022,1,0)</f>
        <v>0</v>
      </c>
      <c r="V838" s="14">
        <f>IF([1]!Table_1[[#This Row],[연도]]=2023,1,0)</f>
        <v>0</v>
      </c>
      <c r="W838" s="10">
        <v>1.7</v>
      </c>
      <c r="X838" s="10">
        <f>Y838/1000000000000</f>
        <v>0.21980032717</v>
      </c>
      <c r="Y838" s="14">
        <f>[1]!Table_1[[#This Row],[주가]]*[1]!Table_1[[#This Row],[기말주식수]]</f>
        <v>219800327170</v>
      </c>
      <c r="Z838" s="14">
        <f>AA838/10</f>
        <v>1.1418351386333778</v>
      </c>
      <c r="AA838" s="14">
        <f>[1]!Table_1[[#This Row],[시가총액]]/[1]!Table_1[[#This Row],[당기순이익(세후영업이익)]]</f>
        <v>11.418351386333779</v>
      </c>
      <c r="AB838" s="10">
        <v>8026018800</v>
      </c>
    </row>
    <row r="839" spans="1:28" ht="19.2">
      <c r="A839" s="12">
        <v>838</v>
      </c>
      <c r="B839" s="12">
        <v>3570</v>
      </c>
      <c r="C839" s="13" t="s">
        <v>132</v>
      </c>
      <c r="D839" s="13" t="s">
        <v>6</v>
      </c>
      <c r="E839" s="12">
        <v>2020</v>
      </c>
      <c r="F839" s="12">
        <v>88.506</v>
      </c>
      <c r="G839" s="15">
        <f>([1]!Table_1[[#This Row],[총자산]]-[1]!Table_1[[#This Row],[장부가치 자기자본]]+[1]!Table_1[[#This Row],[시가총액]])/[1]!Table_1[[#This Row],[총자산]]</f>
        <v>0.51810943838266543</v>
      </c>
      <c r="H839" s="14">
        <f>I839/100000000000</f>
        <v>0.13625430204</v>
      </c>
      <c r="I839" s="12">
        <v>13625430204</v>
      </c>
      <c r="J839" s="12">
        <v>-0.95</v>
      </c>
      <c r="K839" s="10">
        <f>L839/1000000000000</f>
        <v>0.301754407743</v>
      </c>
      <c r="L839" s="12">
        <v>301754407743</v>
      </c>
      <c r="M839" s="12">
        <v>5.76</v>
      </c>
      <c r="N839" s="12">
        <v>2</v>
      </c>
      <c r="O839" s="15">
        <f>IF([1]!Table_1[[#This Row],[연도]]=2016,1,0)</f>
        <v>0</v>
      </c>
      <c r="P839" s="15">
        <f>IF([1]!Table_1[[#This Row],[연도]]=2017,1,0)</f>
        <v>0</v>
      </c>
      <c r="Q839" s="15">
        <f>IF([1]!Table_1[[#This Row],[연도]]=2018,1,0)</f>
        <v>0</v>
      </c>
      <c r="R839" s="15">
        <f>IF([1]!Table_1[[#This Row],[연도]]=2019,1,0)</f>
        <v>0</v>
      </c>
      <c r="S839" s="15">
        <f>IF([1]!Table_1[[#This Row],[연도]]=2020,1,0)</f>
        <v>1</v>
      </c>
      <c r="T839" s="15">
        <f>IF([1]!Table_1[[#This Row],[연도]]=2021,1,0)</f>
        <v>0</v>
      </c>
      <c r="U839" s="15">
        <f>IF([1]!Table_1[[#This Row],[연도]]=2022,1,0)</f>
        <v>0</v>
      </c>
      <c r="V839" s="15">
        <f>IF([1]!Table_1[[#This Row],[연도]]=2023,1,0)</f>
        <v>0</v>
      </c>
      <c r="W839" s="12">
        <v>1.46</v>
      </c>
      <c r="X839" s="10">
        <f>Y839/1000000000000</f>
        <v>0.19585838533</v>
      </c>
      <c r="Y839" s="15">
        <f>[1]!Table_1[[#This Row],[주가]]*[1]!Table_1[[#This Row],[기말주식수]]</f>
        <v>195858385330</v>
      </c>
      <c r="Z839" s="14">
        <f>AA839/10</f>
        <v>1.4374473495339772</v>
      </c>
      <c r="AA839" s="15">
        <f>[1]!Table_1[[#This Row],[시가총액]]/[1]!Table_1[[#This Row],[당기순이익(세후영업이익)]]</f>
        <v>14.374473495339773</v>
      </c>
      <c r="AB839" s="12">
        <v>7383183150</v>
      </c>
    </row>
    <row r="840" spans="1:28" ht="19.2">
      <c r="A840" s="10">
        <v>839</v>
      </c>
      <c r="B840" s="10">
        <v>3570</v>
      </c>
      <c r="C840" s="11" t="s">
        <v>132</v>
      </c>
      <c r="D840" s="11" t="s">
        <v>6</v>
      </c>
      <c r="E840" s="10">
        <v>2021</v>
      </c>
      <c r="F840" s="10">
        <v>15.135</v>
      </c>
      <c r="G840" s="14">
        <f>([1]!Table_1[[#This Row],[총자산]]-[1]!Table_1[[#This Row],[장부가치 자기자본]]+[1]!Table_1[[#This Row],[시가총액]])/[1]!Table_1[[#This Row],[총자산]]</f>
        <v>0.59641291119342188</v>
      </c>
      <c r="H840" s="14">
        <f>I840/100000000000</f>
        <v>0.20587466954</v>
      </c>
      <c r="I840" s="10">
        <v>20587466954</v>
      </c>
      <c r="J840" s="10">
        <v>5.55</v>
      </c>
      <c r="K840" s="10">
        <f>L840/1000000000000</f>
        <v>0.33595401259199997</v>
      </c>
      <c r="L840" s="10">
        <v>335954012592</v>
      </c>
      <c r="M840" s="10">
        <v>6.11</v>
      </c>
      <c r="N840" s="10">
        <v>2</v>
      </c>
      <c r="O840" s="14">
        <f>IF([1]!Table_1[[#This Row],[연도]]=2016,1,0)</f>
        <v>0</v>
      </c>
      <c r="P840" s="14">
        <f>IF([1]!Table_1[[#This Row],[연도]]=2017,1,0)</f>
        <v>0</v>
      </c>
      <c r="Q840" s="14">
        <f>IF([1]!Table_1[[#This Row],[연도]]=2018,1,0)</f>
        <v>0</v>
      </c>
      <c r="R840" s="14">
        <f>IF([1]!Table_1[[#This Row],[연도]]=2019,1,0)</f>
        <v>0</v>
      </c>
      <c r="S840" s="14">
        <f>IF([1]!Table_1[[#This Row],[연도]]=2020,1,0)</f>
        <v>0</v>
      </c>
      <c r="T840" s="14">
        <f>IF([1]!Table_1[[#This Row],[연도]]=2021,1,0)</f>
        <v>1</v>
      </c>
      <c r="U840" s="14">
        <f>IF([1]!Table_1[[#This Row],[연도]]=2022,1,0)</f>
        <v>0</v>
      </c>
      <c r="V840" s="14">
        <f>IF([1]!Table_1[[#This Row],[연도]]=2023,1,0)</f>
        <v>0</v>
      </c>
      <c r="W840" s="10">
        <v>1.02</v>
      </c>
      <c r="X840" s="10">
        <f>Y840/1000000000000</f>
        <v>0.29794416511999999</v>
      </c>
      <c r="Y840" s="14">
        <f>[1]!Table_1[[#This Row],[주가]]*[1]!Table_1[[#This Row],[기말주식수]]</f>
        <v>297944165120</v>
      </c>
      <c r="Z840" s="14">
        <f>AA840/10</f>
        <v>1.4472113824673878</v>
      </c>
      <c r="AA840" s="14">
        <f>[1]!Table_1[[#This Row],[시가총액]]/[1]!Table_1[[#This Row],[당기순이익(세후영업이익)]]</f>
        <v>14.472113824673878</v>
      </c>
      <c r="AB840" s="10">
        <v>8929433700</v>
      </c>
    </row>
    <row r="841" spans="1:28" ht="19.2">
      <c r="A841" s="12">
        <v>840</v>
      </c>
      <c r="B841" s="12">
        <v>3570</v>
      </c>
      <c r="C841" s="13" t="s">
        <v>132</v>
      </c>
      <c r="D841" s="13" t="s">
        <v>6</v>
      </c>
      <c r="E841" s="12">
        <v>2022</v>
      </c>
      <c r="F841" s="12">
        <v>48.67</v>
      </c>
      <c r="G841" s="15">
        <f>([1]!Table_1[[#This Row],[총자산]]-[1]!Table_1[[#This Row],[장부가치 자기자본]]+[1]!Table_1[[#This Row],[시가총액]])/[1]!Table_1[[#This Row],[총자산]]</f>
        <v>0.62569577666821452</v>
      </c>
      <c r="H841" s="14">
        <f>I841/100000000000</f>
        <v>0.25764818853999999</v>
      </c>
      <c r="I841" s="12">
        <v>25764818854</v>
      </c>
      <c r="J841" s="12">
        <v>5.84</v>
      </c>
      <c r="K841" s="10">
        <f>L841/1000000000000</f>
        <v>0.40802469826900001</v>
      </c>
      <c r="L841" s="12">
        <v>408024698269</v>
      </c>
      <c r="M841" s="12">
        <v>0.98</v>
      </c>
      <c r="N841" s="12">
        <v>2</v>
      </c>
      <c r="O841" s="15">
        <f>IF([1]!Table_1[[#This Row],[연도]]=2016,1,0)</f>
        <v>0</v>
      </c>
      <c r="P841" s="15">
        <f>IF([1]!Table_1[[#This Row],[연도]]=2017,1,0)</f>
        <v>0</v>
      </c>
      <c r="Q841" s="15">
        <f>IF([1]!Table_1[[#This Row],[연도]]=2018,1,0)</f>
        <v>0</v>
      </c>
      <c r="R841" s="15">
        <f>IF([1]!Table_1[[#This Row],[연도]]=2019,1,0)</f>
        <v>0</v>
      </c>
      <c r="S841" s="15">
        <f>IF([1]!Table_1[[#This Row],[연도]]=2020,1,0)</f>
        <v>0</v>
      </c>
      <c r="T841" s="15">
        <f>IF([1]!Table_1[[#This Row],[연도]]=2021,1,0)</f>
        <v>0</v>
      </c>
      <c r="U841" s="15">
        <f>IF([1]!Table_1[[#This Row],[연도]]=2022,1,0)</f>
        <v>1</v>
      </c>
      <c r="V841" s="15">
        <f>IF([1]!Table_1[[#This Row],[연도]]=2023,1,0)</f>
        <v>0</v>
      </c>
      <c r="W841" s="12">
        <v>2.2599999999999998</v>
      </c>
      <c r="X841" s="10">
        <f>Y841/1000000000000</f>
        <v>0.31058018997999998</v>
      </c>
      <c r="Y841" s="15">
        <f>[1]!Table_1[[#This Row],[주가]]*[1]!Table_1[[#This Row],[기말주식수]]</f>
        <v>310580189980</v>
      </c>
      <c r="Z841" s="14">
        <f>AA841/10</f>
        <v>1.2054429403907192</v>
      </c>
      <c r="AA841" s="15">
        <f>[1]!Table_1[[#This Row],[시가총액]]/[1]!Table_1[[#This Row],[당기순이익(세후영업이익)]]</f>
        <v>12.054429403907191</v>
      </c>
      <c r="AB841" s="12">
        <v>11196925500</v>
      </c>
    </row>
    <row r="842" spans="1:28" ht="19.2">
      <c r="A842" s="10">
        <v>841</v>
      </c>
      <c r="B842" s="10">
        <v>3570</v>
      </c>
      <c r="C842" s="11" t="s">
        <v>132</v>
      </c>
      <c r="D842" s="11" t="s">
        <v>6</v>
      </c>
      <c r="E842" s="10">
        <v>2023</v>
      </c>
      <c r="F842" s="10">
        <v>31.649000000000001</v>
      </c>
      <c r="G842" s="14">
        <f>([1]!Table_1[[#This Row],[총자산]]-[1]!Table_1[[#This Row],[장부가치 자기자본]]+[1]!Table_1[[#This Row],[시가총액]])/[1]!Table_1[[#This Row],[총자산]]</f>
        <v>0.79008720232211604</v>
      </c>
      <c r="H842" s="14">
        <f>I842/100000000000</f>
        <v>0.41595970397999998</v>
      </c>
      <c r="I842" s="10">
        <v>41595970398</v>
      </c>
      <c r="J842" s="10">
        <v>13.52</v>
      </c>
      <c r="K842" s="10">
        <f>L842/1000000000000</f>
        <v>0.48595427333399999</v>
      </c>
      <c r="L842" s="10">
        <v>485954273334</v>
      </c>
      <c r="M842" s="10">
        <v>1.54</v>
      </c>
      <c r="N842" s="10">
        <v>2</v>
      </c>
      <c r="O842" s="14">
        <f>IF([1]!Table_1[[#This Row],[연도]]=2016,1,0)</f>
        <v>0</v>
      </c>
      <c r="P842" s="14">
        <f>IF([1]!Table_1[[#This Row],[연도]]=2017,1,0)</f>
        <v>0</v>
      </c>
      <c r="Q842" s="14">
        <f>IF([1]!Table_1[[#This Row],[연도]]=2018,1,0)</f>
        <v>0</v>
      </c>
      <c r="R842" s="14">
        <f>IF([1]!Table_1[[#This Row],[연도]]=2019,1,0)</f>
        <v>0</v>
      </c>
      <c r="S842" s="14">
        <f>IF([1]!Table_1[[#This Row],[연도]]=2020,1,0)</f>
        <v>0</v>
      </c>
      <c r="T842" s="14">
        <f>IF([1]!Table_1[[#This Row],[연도]]=2021,1,0)</f>
        <v>0</v>
      </c>
      <c r="U842" s="14">
        <f>IF([1]!Table_1[[#This Row],[연도]]=2022,1,0)</f>
        <v>0</v>
      </c>
      <c r="V842" s="14">
        <f>IF([1]!Table_1[[#This Row],[연도]]=2023,1,0)</f>
        <v>1</v>
      </c>
      <c r="W842" s="10">
        <v>2.09</v>
      </c>
      <c r="X842" s="10">
        <f>Y842/1000000000000</f>
        <v>0.4788388368</v>
      </c>
      <c r="Y842" s="14">
        <f>[1]!Table_1[[#This Row],[주가]]*[1]!Table_1[[#This Row],[기말주식수]]</f>
        <v>478838836800</v>
      </c>
      <c r="Z842" s="14">
        <f>AA842/10</f>
        <v>1.1511664043857077</v>
      </c>
      <c r="AA842" s="14">
        <f>[1]!Table_1[[#This Row],[시가총액]]/[1]!Table_1[[#This Row],[당기순이익(세후영업이익)]]</f>
        <v>11.511664043857078</v>
      </c>
      <c r="AB842" s="10">
        <v>15675695700</v>
      </c>
    </row>
    <row r="843" spans="1:28" ht="19.2">
      <c r="A843" s="12">
        <v>842</v>
      </c>
      <c r="B843" s="12">
        <v>3610</v>
      </c>
      <c r="C843" s="13" t="s">
        <v>133</v>
      </c>
      <c r="D843" s="13" t="s">
        <v>6</v>
      </c>
      <c r="E843" s="12">
        <v>2016</v>
      </c>
      <c r="F843" s="12">
        <v>30.574000000000002</v>
      </c>
      <c r="G843" s="15">
        <f>([1]!Table_1[[#This Row],[총자산]]-[1]!Table_1[[#This Row],[장부가치 자기자본]]+[1]!Table_1[[#This Row],[시가총액]])/[1]!Table_1[[#This Row],[총자산]]</f>
        <v>0.30678032041629039</v>
      </c>
      <c r="H843" s="14">
        <f>I843/100000000000</f>
        <v>7.8688242389999996E-2</v>
      </c>
      <c r="I843" s="12">
        <v>7868824239</v>
      </c>
      <c r="J843" s="12">
        <v>-3.74</v>
      </c>
      <c r="K843" s="10">
        <f>L843/1000000000000</f>
        <v>0.150722737675</v>
      </c>
      <c r="L843" s="12">
        <v>150722737675</v>
      </c>
      <c r="M843" s="12">
        <v>0.85</v>
      </c>
      <c r="N843" s="12">
        <v>1</v>
      </c>
      <c r="O843" s="15">
        <f>IF([1]!Table_1[[#This Row],[연도]]=2016,1,0)</f>
        <v>1</v>
      </c>
      <c r="P843" s="15">
        <f>IF([1]!Table_1[[#This Row],[연도]]=2017,1,0)</f>
        <v>0</v>
      </c>
      <c r="Q843" s="15">
        <f>IF([1]!Table_1[[#This Row],[연도]]=2018,1,0)</f>
        <v>0</v>
      </c>
      <c r="R843" s="15">
        <f>IF([1]!Table_1[[#This Row],[연도]]=2019,1,0)</f>
        <v>0</v>
      </c>
      <c r="S843" s="15">
        <f>IF([1]!Table_1[[#This Row],[연도]]=2020,1,0)</f>
        <v>0</v>
      </c>
      <c r="T843" s="15">
        <f>IF([1]!Table_1[[#This Row],[연도]]=2021,1,0)</f>
        <v>0</v>
      </c>
      <c r="U843" s="15">
        <f>IF([1]!Table_1[[#This Row],[연도]]=2022,1,0)</f>
        <v>0</v>
      </c>
      <c r="V843" s="15">
        <f>IF([1]!Table_1[[#This Row],[연도]]=2023,1,0)</f>
        <v>0</v>
      </c>
      <c r="W843" s="12">
        <v>0.92</v>
      </c>
      <c r="X843" s="10">
        <f>Y843/1000000000000</f>
        <v>9.5418272949999994E-3</v>
      </c>
      <c r="Y843" s="15">
        <f>[1]!Table_1[[#This Row],[주가]]*[1]!Table_1[[#This Row],[기말주식수]]</f>
        <v>9541827295</v>
      </c>
      <c r="Z843" s="14">
        <f>AA843/10</f>
        <v>0.1212611567520869</v>
      </c>
      <c r="AA843" s="15">
        <f>[1]!Table_1[[#This Row],[시가총액]]/[1]!Table_1[[#This Row],[당기순이익(세후영업이익)]]</f>
        <v>1.2126115675208691</v>
      </c>
      <c r="AB843" s="12">
        <v>1536966620</v>
      </c>
    </row>
    <row r="844" spans="1:28" ht="19.2">
      <c r="A844" s="10">
        <v>843</v>
      </c>
      <c r="B844" s="10">
        <v>3610</v>
      </c>
      <c r="C844" s="11" t="s">
        <v>133</v>
      </c>
      <c r="D844" s="11" t="s">
        <v>6</v>
      </c>
      <c r="E844" s="10">
        <v>2017</v>
      </c>
      <c r="F844" s="10">
        <v>28.966999999999999</v>
      </c>
      <c r="G844" s="14">
        <f>([1]!Table_1[[#This Row],[총자산]]-[1]!Table_1[[#This Row],[장부가치 자기자본]]+[1]!Table_1[[#This Row],[시가총액]])/[1]!Table_1[[#This Row],[총자산]]</f>
        <v>0.30184754146230341</v>
      </c>
      <c r="H844" s="14">
        <f>I844/100000000000</f>
        <v>6.3409260620000005E-2</v>
      </c>
      <c r="I844" s="10">
        <v>6340926062</v>
      </c>
      <c r="J844" s="10">
        <v>1.25</v>
      </c>
      <c r="K844" s="10">
        <f>L844/1000000000000</f>
        <v>0.148107533565</v>
      </c>
      <c r="L844" s="10">
        <v>148107533565</v>
      </c>
      <c r="M844" s="10">
        <v>0.63</v>
      </c>
      <c r="N844" s="10">
        <v>1</v>
      </c>
      <c r="O844" s="14">
        <f>IF([1]!Table_1[[#This Row],[연도]]=2016,1,0)</f>
        <v>0</v>
      </c>
      <c r="P844" s="14">
        <f>IF([1]!Table_1[[#This Row],[연도]]=2017,1,0)</f>
        <v>1</v>
      </c>
      <c r="Q844" s="14">
        <f>IF([1]!Table_1[[#This Row],[연도]]=2018,1,0)</f>
        <v>0</v>
      </c>
      <c r="R844" s="14">
        <f>IF([1]!Table_1[[#This Row],[연도]]=2019,1,0)</f>
        <v>0</v>
      </c>
      <c r="S844" s="14">
        <f>IF([1]!Table_1[[#This Row],[연도]]=2020,1,0)</f>
        <v>0</v>
      </c>
      <c r="T844" s="14">
        <f>IF([1]!Table_1[[#This Row],[연도]]=2021,1,0)</f>
        <v>0</v>
      </c>
      <c r="U844" s="14">
        <f>IF([1]!Table_1[[#This Row],[연도]]=2022,1,0)</f>
        <v>0</v>
      </c>
      <c r="V844" s="14">
        <f>IF([1]!Table_1[[#This Row],[연도]]=2023,1,0)</f>
        <v>0</v>
      </c>
      <c r="W844" s="10">
        <v>1.1000000000000001</v>
      </c>
      <c r="X844" s="10">
        <f>Y844/1000000000000</f>
        <v>8.4628180000000004E-3</v>
      </c>
      <c r="Y844" s="14">
        <f>[1]!Table_1[[#This Row],[주가]]*[1]!Table_1[[#This Row],[기말주식수]]</f>
        <v>8462818000</v>
      </c>
      <c r="Z844" s="14">
        <f>AA844/10</f>
        <v>0.13346343920829021</v>
      </c>
      <c r="AA844" s="14">
        <f>[1]!Table_1[[#This Row],[시가총액]]/[1]!Table_1[[#This Row],[당기순이익(세후영업이익)]]</f>
        <v>1.334634392082902</v>
      </c>
      <c r="AB844" s="10">
        <v>2028840320</v>
      </c>
    </row>
    <row r="845" spans="1:28" ht="19.2">
      <c r="A845" s="12">
        <v>844</v>
      </c>
      <c r="B845" s="12">
        <v>3610</v>
      </c>
      <c r="C845" s="13" t="s">
        <v>133</v>
      </c>
      <c r="D845" s="13" t="s">
        <v>6</v>
      </c>
      <c r="E845" s="12">
        <v>2018</v>
      </c>
      <c r="F845" s="12">
        <v>75.206000000000003</v>
      </c>
      <c r="G845" s="15">
        <f>([1]!Table_1[[#This Row],[총자산]]-[1]!Table_1[[#This Row],[장부가치 자기자본]]+[1]!Table_1[[#This Row],[시가총액]])/[1]!Table_1[[#This Row],[총자산]]</f>
        <v>0.28839055396388941</v>
      </c>
      <c r="H845" s="14">
        <f>I845/100000000000</f>
        <v>1.8706301920000001E-2</v>
      </c>
      <c r="I845" s="12">
        <v>1870630192</v>
      </c>
      <c r="J845" s="12">
        <v>-1.96</v>
      </c>
      <c r="K845" s="10">
        <f>L845/1000000000000</f>
        <v>0.14181842415699999</v>
      </c>
      <c r="L845" s="12">
        <v>141818424157</v>
      </c>
      <c r="M845" s="12">
        <v>1.67</v>
      </c>
      <c r="N845" s="12">
        <v>1</v>
      </c>
      <c r="O845" s="15">
        <f>IF([1]!Table_1[[#This Row],[연도]]=2016,1,0)</f>
        <v>0</v>
      </c>
      <c r="P845" s="15">
        <f>IF([1]!Table_1[[#This Row],[연도]]=2017,1,0)</f>
        <v>0</v>
      </c>
      <c r="Q845" s="15">
        <f>IF([1]!Table_1[[#This Row],[연도]]=2018,1,0)</f>
        <v>1</v>
      </c>
      <c r="R845" s="15">
        <f>IF([1]!Table_1[[#This Row],[연도]]=2019,1,0)</f>
        <v>0</v>
      </c>
      <c r="S845" s="15">
        <f>IF([1]!Table_1[[#This Row],[연도]]=2020,1,0)</f>
        <v>0</v>
      </c>
      <c r="T845" s="15">
        <f>IF([1]!Table_1[[#This Row],[연도]]=2021,1,0)</f>
        <v>0</v>
      </c>
      <c r="U845" s="15">
        <f>IF([1]!Table_1[[#This Row],[연도]]=2022,1,0)</f>
        <v>0</v>
      </c>
      <c r="V845" s="15">
        <f>IF([1]!Table_1[[#This Row],[연도]]=2023,1,0)</f>
        <v>0</v>
      </c>
      <c r="W845" s="12">
        <v>1.05</v>
      </c>
      <c r="X845" s="10">
        <f>Y845/1000000000000</f>
        <v>1.045158023E-2</v>
      </c>
      <c r="Y845" s="15">
        <f>[1]!Table_1[[#This Row],[주가]]*[1]!Table_1[[#This Row],[기말주식수]]</f>
        <v>10451580230</v>
      </c>
      <c r="Z845" s="14">
        <f>AA845/10</f>
        <v>0.55871974453836892</v>
      </c>
      <c r="AA845" s="15">
        <f>[1]!Table_1[[#This Row],[시가총액]]/[1]!Table_1[[#This Row],[당기순이익(세후영업이익)]]</f>
        <v>5.5871974453836888</v>
      </c>
      <c r="AB845" s="12">
        <v>2262937280</v>
      </c>
    </row>
    <row r="846" spans="1:28" ht="19.2">
      <c r="A846" s="10">
        <v>845</v>
      </c>
      <c r="B846" s="10">
        <v>3610</v>
      </c>
      <c r="C846" s="11" t="s">
        <v>133</v>
      </c>
      <c r="D846" s="11" t="s">
        <v>6</v>
      </c>
      <c r="E846" s="10">
        <v>2019</v>
      </c>
      <c r="F846" s="10">
        <v>27.225999999999999</v>
      </c>
      <c r="G846" s="14">
        <f>([1]!Table_1[[#This Row],[총자산]]-[1]!Table_1[[#This Row],[장부가치 자기자본]]+[1]!Table_1[[#This Row],[시가총액]])/[1]!Table_1[[#This Row],[총자산]]</f>
        <v>0.5800051911341304</v>
      </c>
      <c r="H846" s="14">
        <f>I846/100000000000</f>
        <v>2.1064435119999999E-2</v>
      </c>
      <c r="I846" s="10">
        <v>2106443512</v>
      </c>
      <c r="J846" s="10">
        <v>-4.3600000000000003</v>
      </c>
      <c r="K846" s="10">
        <f>L846/1000000000000</f>
        <v>0.131906970825</v>
      </c>
      <c r="L846" s="10">
        <v>131906970825</v>
      </c>
      <c r="M846" s="10">
        <v>1.73</v>
      </c>
      <c r="N846" s="10">
        <v>1</v>
      </c>
      <c r="O846" s="14">
        <f>IF([1]!Table_1[[#This Row],[연도]]=2016,1,0)</f>
        <v>0</v>
      </c>
      <c r="P846" s="14">
        <f>IF([1]!Table_1[[#This Row],[연도]]=2017,1,0)</f>
        <v>0</v>
      </c>
      <c r="Q846" s="14">
        <f>IF([1]!Table_1[[#This Row],[연도]]=2018,1,0)</f>
        <v>0</v>
      </c>
      <c r="R846" s="14">
        <f>IF([1]!Table_1[[#This Row],[연도]]=2019,1,0)</f>
        <v>1</v>
      </c>
      <c r="S846" s="14">
        <f>IF([1]!Table_1[[#This Row],[연도]]=2020,1,0)</f>
        <v>0</v>
      </c>
      <c r="T846" s="14">
        <f>IF([1]!Table_1[[#This Row],[연도]]=2021,1,0)</f>
        <v>0</v>
      </c>
      <c r="U846" s="14">
        <f>IF([1]!Table_1[[#This Row],[연도]]=2022,1,0)</f>
        <v>0</v>
      </c>
      <c r="V846" s="14">
        <f>IF([1]!Table_1[[#This Row],[연도]]=2023,1,0)</f>
        <v>0</v>
      </c>
      <c r="W846" s="10">
        <v>1.33</v>
      </c>
      <c r="X846" s="10">
        <f>Y846/1000000000000</f>
        <v>9.0340582150000001E-2</v>
      </c>
      <c r="Y846" s="14">
        <f>[1]!Table_1[[#This Row],[주가]]*[1]!Table_1[[#This Row],[기말주식수]]</f>
        <v>90340582150</v>
      </c>
      <c r="Z846" s="14">
        <f>AA846/10</f>
        <v>4.2887730734457028</v>
      </c>
      <c r="AA846" s="14">
        <f>[1]!Table_1[[#This Row],[시가총액]]/[1]!Table_1[[#This Row],[당기순이익(세후영업이익)]]</f>
        <v>42.88773073445703</v>
      </c>
      <c r="AB846" s="10">
        <v>1563872320</v>
      </c>
    </row>
    <row r="847" spans="1:28" ht="19.2">
      <c r="A847" s="12">
        <v>846</v>
      </c>
      <c r="B847" s="12">
        <v>3610</v>
      </c>
      <c r="C847" s="13" t="s">
        <v>133</v>
      </c>
      <c r="D847" s="13" t="s">
        <v>6</v>
      </c>
      <c r="E847" s="12">
        <v>2020</v>
      </c>
      <c r="F847" s="12">
        <v>26.472999999999999</v>
      </c>
      <c r="G847" s="15">
        <f>([1]!Table_1[[#This Row],[총자산]]-[1]!Table_1[[#This Row],[장부가치 자기자본]]+[1]!Table_1[[#This Row],[시가총액]])/[1]!Table_1[[#This Row],[총자산]]</f>
        <v>0.53081101833109556</v>
      </c>
      <c r="H847" s="14">
        <f>I847/100000000000</f>
        <v>-1.3422928739999999E-2</v>
      </c>
      <c r="I847" s="12">
        <v>-1342292874</v>
      </c>
      <c r="J847" s="12">
        <v>0</v>
      </c>
      <c r="K847" s="10">
        <f>L847/1000000000000</f>
        <v>0.116546956585</v>
      </c>
      <c r="L847" s="12">
        <v>116546956585</v>
      </c>
      <c r="M847" s="12">
        <v>2.54</v>
      </c>
      <c r="N847" s="12">
        <v>1</v>
      </c>
      <c r="O847" s="15">
        <f>IF([1]!Table_1[[#This Row],[연도]]=2016,1,0)</f>
        <v>0</v>
      </c>
      <c r="P847" s="15">
        <f>IF([1]!Table_1[[#This Row],[연도]]=2017,1,0)</f>
        <v>0</v>
      </c>
      <c r="Q847" s="15">
        <f>IF([1]!Table_1[[#This Row],[연도]]=2018,1,0)</f>
        <v>0</v>
      </c>
      <c r="R847" s="15">
        <f>IF([1]!Table_1[[#This Row],[연도]]=2019,1,0)</f>
        <v>0</v>
      </c>
      <c r="S847" s="15">
        <f>IF([1]!Table_1[[#This Row],[연도]]=2020,1,0)</f>
        <v>1</v>
      </c>
      <c r="T847" s="15">
        <f>IF([1]!Table_1[[#This Row],[연도]]=2021,1,0)</f>
        <v>0</v>
      </c>
      <c r="U847" s="15">
        <f>IF([1]!Table_1[[#This Row],[연도]]=2022,1,0)</f>
        <v>0</v>
      </c>
      <c r="V847" s="15">
        <f>IF([1]!Table_1[[#This Row],[연도]]=2023,1,0)</f>
        <v>0</v>
      </c>
      <c r="W847" s="12">
        <v>1.65</v>
      </c>
      <c r="X847" s="10">
        <f>Y847/1000000000000</f>
        <v>8.0819911899999999E-2</v>
      </c>
      <c r="Y847" s="15">
        <f>[1]!Table_1[[#This Row],[주가]]*[1]!Table_1[[#This Row],[기말주식수]]</f>
        <v>80819911900</v>
      </c>
      <c r="Z847" s="14">
        <f>AA847/10</f>
        <v>-6.0210341174768098</v>
      </c>
      <c r="AA847" s="15">
        <f>[1]!Table_1[[#This Row],[시가총액]]/[1]!Table_1[[#This Row],[당기순이익(세후영업이익)]]</f>
        <v>-60.210341174768097</v>
      </c>
      <c r="AB847" s="12">
        <v>1353837065</v>
      </c>
    </row>
    <row r="848" spans="1:28" ht="19.2">
      <c r="A848" s="10">
        <v>847</v>
      </c>
      <c r="B848" s="10">
        <v>3610</v>
      </c>
      <c r="C848" s="11" t="s">
        <v>133</v>
      </c>
      <c r="D848" s="11" t="s">
        <v>6</v>
      </c>
      <c r="E848" s="10">
        <v>2021</v>
      </c>
      <c r="F848" s="10">
        <v>23.382999999999999</v>
      </c>
      <c r="G848" s="14">
        <f>([1]!Table_1[[#This Row],[총자산]]-[1]!Table_1[[#This Row],[장부가치 자기자본]]+[1]!Table_1[[#This Row],[시가총액]])/[1]!Table_1[[#This Row],[총자산]]</f>
        <v>0.65652657392631464</v>
      </c>
      <c r="H848" s="14">
        <f>I848/100000000000</f>
        <v>6.3544694560000003E-2</v>
      </c>
      <c r="I848" s="10">
        <v>6354469456</v>
      </c>
      <c r="J848" s="10">
        <v>8.5399999999999991</v>
      </c>
      <c r="K848" s="10">
        <f>L848/1000000000000</f>
        <v>0.13097316012999999</v>
      </c>
      <c r="L848" s="10">
        <v>130973160130</v>
      </c>
      <c r="M848" s="10">
        <v>2.4300000000000002</v>
      </c>
      <c r="N848" s="10">
        <v>1</v>
      </c>
      <c r="O848" s="14">
        <f>IF([1]!Table_1[[#This Row],[연도]]=2016,1,0)</f>
        <v>0</v>
      </c>
      <c r="P848" s="14">
        <f>IF([1]!Table_1[[#This Row],[연도]]=2017,1,0)</f>
        <v>0</v>
      </c>
      <c r="Q848" s="14">
        <f>IF([1]!Table_1[[#This Row],[연도]]=2018,1,0)</f>
        <v>0</v>
      </c>
      <c r="R848" s="14">
        <f>IF([1]!Table_1[[#This Row],[연도]]=2019,1,0)</f>
        <v>0</v>
      </c>
      <c r="S848" s="14">
        <f>IF([1]!Table_1[[#This Row],[연도]]=2020,1,0)</f>
        <v>0</v>
      </c>
      <c r="T848" s="14">
        <f>IF([1]!Table_1[[#This Row],[연도]]=2021,1,0)</f>
        <v>1</v>
      </c>
      <c r="U848" s="14">
        <f>IF([1]!Table_1[[#This Row],[연도]]=2022,1,0)</f>
        <v>0</v>
      </c>
      <c r="V848" s="14">
        <f>IF([1]!Table_1[[#This Row],[연도]]=2023,1,0)</f>
        <v>0</v>
      </c>
      <c r="W848" s="10">
        <v>0.66</v>
      </c>
      <c r="X848" s="10">
        <f>Y848/1000000000000</f>
        <v>0.11149762715</v>
      </c>
      <c r="Y848" s="14">
        <f>[1]!Table_1[[#This Row],[주가]]*[1]!Table_1[[#This Row],[기말주식수]]</f>
        <v>111497627150</v>
      </c>
      <c r="Z848" s="14">
        <f>AA848/10</f>
        <v>1.7546331432079196</v>
      </c>
      <c r="AA848" s="14">
        <f>[1]!Table_1[[#This Row],[시가총액]]/[1]!Table_1[[#This Row],[당기순이익(세후영업이익)]]</f>
        <v>17.546331432079196</v>
      </c>
      <c r="AB848" s="10">
        <v>1740647655</v>
      </c>
    </row>
    <row r="849" spans="1:28" ht="19.2">
      <c r="A849" s="12">
        <v>848</v>
      </c>
      <c r="B849" s="12">
        <v>3610</v>
      </c>
      <c r="C849" s="13" t="s">
        <v>133</v>
      </c>
      <c r="D849" s="13" t="s">
        <v>6</v>
      </c>
      <c r="E849" s="12">
        <v>2022</v>
      </c>
      <c r="F849" s="12">
        <v>29.315999999999999</v>
      </c>
      <c r="G849" s="15">
        <f>([1]!Table_1[[#This Row],[총자산]]-[1]!Table_1[[#This Row],[장부가치 자기자본]]+[1]!Table_1[[#This Row],[시가총액]])/[1]!Table_1[[#This Row],[총자산]]</f>
        <v>1.000377729837435</v>
      </c>
      <c r="H849" s="14">
        <f>I849/100000000000</f>
        <v>2.1497326689999999E-2</v>
      </c>
      <c r="I849" s="12">
        <v>2149732669</v>
      </c>
      <c r="J849" s="12">
        <v>3.17</v>
      </c>
      <c r="K849" s="10">
        <f>L849/1000000000000</f>
        <v>0.15576817345499999</v>
      </c>
      <c r="L849" s="12">
        <v>155768173455</v>
      </c>
      <c r="M849" s="12">
        <v>2.14</v>
      </c>
      <c r="N849" s="12">
        <v>1</v>
      </c>
      <c r="O849" s="15">
        <f>IF([1]!Table_1[[#This Row],[연도]]=2016,1,0)</f>
        <v>0</v>
      </c>
      <c r="P849" s="15">
        <f>IF([1]!Table_1[[#This Row],[연도]]=2017,1,0)</f>
        <v>0</v>
      </c>
      <c r="Q849" s="15">
        <f>IF([1]!Table_1[[#This Row],[연도]]=2018,1,0)</f>
        <v>0</v>
      </c>
      <c r="R849" s="15">
        <f>IF([1]!Table_1[[#This Row],[연도]]=2019,1,0)</f>
        <v>0</v>
      </c>
      <c r="S849" s="15">
        <f>IF([1]!Table_1[[#This Row],[연도]]=2020,1,0)</f>
        <v>0</v>
      </c>
      <c r="T849" s="15">
        <f>IF([1]!Table_1[[#This Row],[연도]]=2021,1,0)</f>
        <v>0</v>
      </c>
      <c r="U849" s="15">
        <f>IF([1]!Table_1[[#This Row],[연도]]=2022,1,0)</f>
        <v>1</v>
      </c>
      <c r="V849" s="15">
        <f>IF([1]!Table_1[[#This Row],[연도]]=2023,1,0)</f>
        <v>0</v>
      </c>
      <c r="W849" s="12">
        <v>1.37</v>
      </c>
      <c r="X849" s="10">
        <f>Y849/1000000000000</f>
        <v>0.2022613502</v>
      </c>
      <c r="Y849" s="15">
        <f>[1]!Table_1[[#This Row],[주가]]*[1]!Table_1[[#This Row],[기말주식수]]</f>
        <v>202261350200</v>
      </c>
      <c r="Z849" s="14">
        <f>AA849/10</f>
        <v>9.4086745350568055</v>
      </c>
      <c r="AA849" s="15">
        <f>[1]!Table_1[[#This Row],[시가총액]]/[1]!Table_1[[#This Row],[당기순이익(세후영업이익)]]</f>
        <v>94.086745350568052</v>
      </c>
      <c r="AB849" s="12">
        <v>1637874405</v>
      </c>
    </row>
    <row r="850" spans="1:28" ht="19.2">
      <c r="A850" s="10">
        <v>849</v>
      </c>
      <c r="B850" s="10">
        <v>3610</v>
      </c>
      <c r="C850" s="11" t="s">
        <v>133</v>
      </c>
      <c r="D850" s="11" t="s">
        <v>6</v>
      </c>
      <c r="E850" s="10">
        <v>2023</v>
      </c>
      <c r="F850" s="10">
        <v>-32.939</v>
      </c>
      <c r="G850" s="14">
        <f>([1]!Table_1[[#This Row],[총자산]]-[1]!Table_1[[#This Row],[장부가치 자기자본]]+[1]!Table_1[[#This Row],[시가총액]])/[1]!Table_1[[#This Row],[총자산]]</f>
        <v>0.58168025225993014</v>
      </c>
      <c r="H850" s="14">
        <f>I850/100000000000</f>
        <v>-4.1194872100000002E-2</v>
      </c>
      <c r="I850" s="10">
        <v>-4119487210</v>
      </c>
      <c r="J850" s="10">
        <v>-8.1999999999999993</v>
      </c>
      <c r="K850" s="10">
        <f>L850/1000000000000</f>
        <v>0.13192158465000001</v>
      </c>
      <c r="L850" s="10">
        <v>131921584650</v>
      </c>
      <c r="M850" s="10">
        <v>3.02</v>
      </c>
      <c r="N850" s="10">
        <v>1</v>
      </c>
      <c r="O850" s="14">
        <f>IF([1]!Table_1[[#This Row],[연도]]=2016,1,0)</f>
        <v>0</v>
      </c>
      <c r="P850" s="14">
        <f>IF([1]!Table_1[[#This Row],[연도]]=2017,1,0)</f>
        <v>0</v>
      </c>
      <c r="Q850" s="14">
        <f>IF([1]!Table_1[[#This Row],[연도]]=2018,1,0)</f>
        <v>0</v>
      </c>
      <c r="R850" s="14">
        <f>IF([1]!Table_1[[#This Row],[연도]]=2019,1,0)</f>
        <v>0</v>
      </c>
      <c r="S850" s="14">
        <f>IF([1]!Table_1[[#This Row],[연도]]=2020,1,0)</f>
        <v>0</v>
      </c>
      <c r="T850" s="14">
        <f>IF([1]!Table_1[[#This Row],[연도]]=2021,1,0)</f>
        <v>0</v>
      </c>
      <c r="U850" s="14">
        <f>IF([1]!Table_1[[#This Row],[연도]]=2022,1,0)</f>
        <v>0</v>
      </c>
      <c r="V850" s="14">
        <f>IF([1]!Table_1[[#This Row],[연도]]=2023,1,0)</f>
        <v>1</v>
      </c>
      <c r="W850" s="10">
        <v>2.08</v>
      </c>
      <c r="X850" s="10">
        <f>Y850/1000000000000</f>
        <v>9.18215753E-2</v>
      </c>
      <c r="Y850" s="14">
        <f>[1]!Table_1[[#This Row],[주가]]*[1]!Table_1[[#This Row],[기말주식수]]</f>
        <v>91821575300</v>
      </c>
      <c r="Z850" s="14">
        <f>AA850/10</f>
        <v>-2.2289564360608853</v>
      </c>
      <c r="AA850" s="14">
        <f>[1]!Table_1[[#This Row],[시가총액]]/[1]!Table_1[[#This Row],[당기순이익(세후영업이익)]]</f>
        <v>-22.289564360608853</v>
      </c>
      <c r="AB850" s="10">
        <v>1383093942</v>
      </c>
    </row>
    <row r="851" spans="1:28" ht="19.2">
      <c r="A851" s="12">
        <v>850</v>
      </c>
      <c r="B851" s="12">
        <v>3650</v>
      </c>
      <c r="C851" s="13" t="s">
        <v>134</v>
      </c>
      <c r="D851" s="13" t="s">
        <v>6</v>
      </c>
      <c r="E851" s="12">
        <v>2016</v>
      </c>
      <c r="F851" s="12">
        <v>12.337999999999999</v>
      </c>
      <c r="G851" s="15">
        <f>([1]!Table_1[[#This Row],[총자산]]-[1]!Table_1[[#This Row],[장부가치 자기자본]]+[1]!Table_1[[#This Row],[시가총액]])/[1]!Table_1[[#This Row],[총자산]]</f>
        <v>0.7171020926189221</v>
      </c>
      <c r="H851" s="14">
        <f>I851/100000000000</f>
        <v>0.16678013378000001</v>
      </c>
      <c r="I851" s="12">
        <v>16678013378</v>
      </c>
      <c r="J851" s="12">
        <v>11.34</v>
      </c>
      <c r="K851" s="10">
        <f>L851/1000000000000</f>
        <v>0.28059837286200001</v>
      </c>
      <c r="L851" s="12">
        <v>280598372862</v>
      </c>
      <c r="M851" s="12">
        <v>0.86</v>
      </c>
      <c r="N851" s="12">
        <v>1</v>
      </c>
      <c r="O851" s="15">
        <f>IF([1]!Table_1[[#This Row],[연도]]=2016,1,0)</f>
        <v>1</v>
      </c>
      <c r="P851" s="15">
        <f>IF([1]!Table_1[[#This Row],[연도]]=2017,1,0)</f>
        <v>0</v>
      </c>
      <c r="Q851" s="15">
        <f>IF([1]!Table_1[[#This Row],[연도]]=2018,1,0)</f>
        <v>0</v>
      </c>
      <c r="R851" s="15">
        <f>IF([1]!Table_1[[#This Row],[연도]]=2019,1,0)</f>
        <v>0</v>
      </c>
      <c r="S851" s="15">
        <f>IF([1]!Table_1[[#This Row],[연도]]=2020,1,0)</f>
        <v>0</v>
      </c>
      <c r="T851" s="15">
        <f>IF([1]!Table_1[[#This Row],[연도]]=2021,1,0)</f>
        <v>0</v>
      </c>
      <c r="U851" s="15">
        <f>IF([1]!Table_1[[#This Row],[연도]]=2022,1,0)</f>
        <v>0</v>
      </c>
      <c r="V851" s="15">
        <f>IF([1]!Table_1[[#This Row],[연도]]=2023,1,0)</f>
        <v>0</v>
      </c>
      <c r="W851" s="12">
        <v>1.1399999999999999</v>
      </c>
      <c r="X851" s="10">
        <f>Y851/1000000000000</f>
        <v>0.1645729712</v>
      </c>
      <c r="Y851" s="15">
        <f>[1]!Table_1[[#This Row],[주가]]*[1]!Table_1[[#This Row],[기말주식수]]</f>
        <v>164572971200</v>
      </c>
      <c r="Z851" s="14">
        <f>AA851/10</f>
        <v>0.98676603423935683</v>
      </c>
      <c r="AA851" s="15">
        <f>[1]!Table_1[[#This Row],[시가총액]]/[1]!Table_1[[#This Row],[당기순이익(세후영업이익)]]</f>
        <v>9.8676603423935685</v>
      </c>
      <c r="AB851" s="12">
        <v>3791638400</v>
      </c>
    </row>
    <row r="852" spans="1:28" ht="19.2">
      <c r="A852" s="10">
        <v>851</v>
      </c>
      <c r="B852" s="10">
        <v>3650</v>
      </c>
      <c r="C852" s="11" t="s">
        <v>134</v>
      </c>
      <c r="D852" s="11" t="s">
        <v>6</v>
      </c>
      <c r="E852" s="10">
        <v>2017</v>
      </c>
      <c r="F852" s="10">
        <v>22.611999999999998</v>
      </c>
      <c r="G852" s="14">
        <f>([1]!Table_1[[#This Row],[총자산]]-[1]!Table_1[[#This Row],[장부가치 자기자본]]+[1]!Table_1[[#This Row],[시가총액]])/[1]!Table_1[[#This Row],[총자산]]</f>
        <v>0.64869298365675709</v>
      </c>
      <c r="H852" s="14">
        <f>I852/100000000000</f>
        <v>0.13595091679999999</v>
      </c>
      <c r="I852" s="10">
        <v>13595091680</v>
      </c>
      <c r="J852" s="10">
        <v>0.23</v>
      </c>
      <c r="K852" s="10">
        <f>L852/1000000000000</f>
        <v>0.31315905210799999</v>
      </c>
      <c r="L852" s="10">
        <v>313159052108</v>
      </c>
      <c r="M852" s="10">
        <v>1.41</v>
      </c>
      <c r="N852" s="10">
        <v>1</v>
      </c>
      <c r="O852" s="14">
        <f>IF([1]!Table_1[[#This Row],[연도]]=2016,1,0)</f>
        <v>0</v>
      </c>
      <c r="P852" s="14">
        <f>IF([1]!Table_1[[#This Row],[연도]]=2017,1,0)</f>
        <v>1</v>
      </c>
      <c r="Q852" s="14">
        <f>IF([1]!Table_1[[#This Row],[연도]]=2018,1,0)</f>
        <v>0</v>
      </c>
      <c r="R852" s="14">
        <f>IF([1]!Table_1[[#This Row],[연도]]=2019,1,0)</f>
        <v>0</v>
      </c>
      <c r="S852" s="14">
        <f>IF([1]!Table_1[[#This Row],[연도]]=2020,1,0)</f>
        <v>0</v>
      </c>
      <c r="T852" s="14">
        <f>IF([1]!Table_1[[#This Row],[연도]]=2021,1,0)</f>
        <v>0</v>
      </c>
      <c r="U852" s="14">
        <f>IF([1]!Table_1[[#This Row],[연도]]=2022,1,0)</f>
        <v>0</v>
      </c>
      <c r="V852" s="14">
        <f>IF([1]!Table_1[[#This Row],[연도]]=2023,1,0)</f>
        <v>0</v>
      </c>
      <c r="W852" s="10">
        <v>1.4</v>
      </c>
      <c r="X852" s="10">
        <f>Y852/1000000000000</f>
        <v>0.14926385759999999</v>
      </c>
      <c r="Y852" s="14">
        <f>[1]!Table_1[[#This Row],[주가]]*[1]!Table_1[[#This Row],[기말주식수]]</f>
        <v>149263857600</v>
      </c>
      <c r="Z852" s="14">
        <f>AA852/10</f>
        <v>1.0979246121567898</v>
      </c>
      <c r="AA852" s="14">
        <f>[1]!Table_1[[#This Row],[시가총액]]/[1]!Table_1[[#This Row],[당기순이익(세후영업이익)]]</f>
        <v>10.979246121567899</v>
      </c>
      <c r="AB852" s="10">
        <v>2820867800</v>
      </c>
    </row>
    <row r="853" spans="1:28" ht="19.2">
      <c r="A853" s="12">
        <v>852</v>
      </c>
      <c r="B853" s="12">
        <v>3650</v>
      </c>
      <c r="C853" s="13" t="s">
        <v>134</v>
      </c>
      <c r="D853" s="13" t="s">
        <v>6</v>
      </c>
      <c r="E853" s="12">
        <v>2018</v>
      </c>
      <c r="F853" s="12">
        <v>23.663</v>
      </c>
      <c r="G853" s="15">
        <f>([1]!Table_1[[#This Row],[총자산]]-[1]!Table_1[[#This Row],[장부가치 자기자본]]+[1]!Table_1[[#This Row],[시가총액]])/[1]!Table_1[[#This Row],[총자산]]</f>
        <v>0.58691259945442698</v>
      </c>
      <c r="H853" s="14">
        <f>I853/100000000000</f>
        <v>0.12595702294</v>
      </c>
      <c r="I853" s="12">
        <v>12595702294</v>
      </c>
      <c r="J853" s="12">
        <v>0.83</v>
      </c>
      <c r="K853" s="10">
        <f>L853/1000000000000</f>
        <v>0.31629955989899999</v>
      </c>
      <c r="L853" s="12">
        <v>316299559899</v>
      </c>
      <c r="M853" s="12">
        <v>1.47</v>
      </c>
      <c r="N853" s="12">
        <v>1</v>
      </c>
      <c r="O853" s="15">
        <f>IF([1]!Table_1[[#This Row],[연도]]=2016,1,0)</f>
        <v>0</v>
      </c>
      <c r="P853" s="15">
        <f>IF([1]!Table_1[[#This Row],[연도]]=2017,1,0)</f>
        <v>0</v>
      </c>
      <c r="Q853" s="15">
        <f>IF([1]!Table_1[[#This Row],[연도]]=2018,1,0)</f>
        <v>1</v>
      </c>
      <c r="R853" s="15">
        <f>IF([1]!Table_1[[#This Row],[연도]]=2019,1,0)</f>
        <v>0</v>
      </c>
      <c r="S853" s="15">
        <f>IF([1]!Table_1[[#This Row],[연도]]=2020,1,0)</f>
        <v>0</v>
      </c>
      <c r="T853" s="15">
        <f>IF([1]!Table_1[[#This Row],[연도]]=2021,1,0)</f>
        <v>0</v>
      </c>
      <c r="U853" s="15">
        <f>IF([1]!Table_1[[#This Row],[연도]]=2022,1,0)</f>
        <v>0</v>
      </c>
      <c r="V853" s="15">
        <f>IF([1]!Table_1[[#This Row],[연도]]=2023,1,0)</f>
        <v>0</v>
      </c>
      <c r="W853" s="12">
        <v>2.0299999999999998</v>
      </c>
      <c r="X853" s="10">
        <f>Y853/1000000000000</f>
        <v>0.133084908</v>
      </c>
      <c r="Y853" s="15">
        <f>[1]!Table_1[[#This Row],[주가]]*[1]!Table_1[[#This Row],[기말주식수]]</f>
        <v>133084908000</v>
      </c>
      <c r="Z853" s="14">
        <f>AA853/10</f>
        <v>1.0565898184446245</v>
      </c>
      <c r="AA853" s="15">
        <f>[1]!Table_1[[#This Row],[시가총액]]/[1]!Table_1[[#This Row],[당기순이익(세후영업이익)]]</f>
        <v>10.565898184446246</v>
      </c>
      <c r="AB853" s="12">
        <v>2537131200</v>
      </c>
    </row>
    <row r="854" spans="1:28" ht="19.2">
      <c r="A854" s="10">
        <v>853</v>
      </c>
      <c r="B854" s="10">
        <v>3650</v>
      </c>
      <c r="C854" s="11" t="s">
        <v>134</v>
      </c>
      <c r="D854" s="11" t="s">
        <v>6</v>
      </c>
      <c r="E854" s="10">
        <v>2019</v>
      </c>
      <c r="F854" s="10">
        <v>17.282</v>
      </c>
      <c r="G854" s="14">
        <f>([1]!Table_1[[#This Row],[총자산]]-[1]!Table_1[[#This Row],[장부가치 자기자본]]+[1]!Table_1[[#This Row],[시가총액]])/[1]!Table_1[[#This Row],[총자산]]</f>
        <v>0.59434077675531549</v>
      </c>
      <c r="H854" s="14">
        <f>I854/100000000000</f>
        <v>0.17479958845999999</v>
      </c>
      <c r="I854" s="10">
        <v>17479958846</v>
      </c>
      <c r="J854" s="10">
        <v>4.3099999999999996</v>
      </c>
      <c r="K854" s="10">
        <f>L854/1000000000000</f>
        <v>0.32372756231299998</v>
      </c>
      <c r="L854" s="10">
        <v>323727562313</v>
      </c>
      <c r="M854" s="10">
        <v>1.28</v>
      </c>
      <c r="N854" s="10">
        <v>1</v>
      </c>
      <c r="O854" s="14">
        <f>IF([1]!Table_1[[#This Row],[연도]]=2016,1,0)</f>
        <v>0</v>
      </c>
      <c r="P854" s="14">
        <f>IF([1]!Table_1[[#This Row],[연도]]=2017,1,0)</f>
        <v>0</v>
      </c>
      <c r="Q854" s="14">
        <f>IF([1]!Table_1[[#This Row],[연도]]=2018,1,0)</f>
        <v>0</v>
      </c>
      <c r="R854" s="14">
        <f>IF([1]!Table_1[[#This Row],[연도]]=2019,1,0)</f>
        <v>1</v>
      </c>
      <c r="S854" s="14">
        <f>IF([1]!Table_1[[#This Row],[연도]]=2020,1,0)</f>
        <v>0</v>
      </c>
      <c r="T854" s="14">
        <f>IF([1]!Table_1[[#This Row],[연도]]=2021,1,0)</f>
        <v>0</v>
      </c>
      <c r="U854" s="14">
        <f>IF([1]!Table_1[[#This Row],[연도]]=2022,1,0)</f>
        <v>0</v>
      </c>
      <c r="V854" s="14">
        <f>IF([1]!Table_1[[#This Row],[연도]]=2023,1,0)</f>
        <v>0</v>
      </c>
      <c r="W854" s="10">
        <v>1.96</v>
      </c>
      <c r="X854" s="10">
        <f>Y854/1000000000000</f>
        <v>0.13812995680000001</v>
      </c>
      <c r="Y854" s="14">
        <f>[1]!Table_1[[#This Row],[주가]]*[1]!Table_1[[#This Row],[기말주식수]]</f>
        <v>138129956800</v>
      </c>
      <c r="Z854" s="14">
        <f>AA854/10</f>
        <v>0.79021900461515537</v>
      </c>
      <c r="AA854" s="14">
        <f>[1]!Table_1[[#This Row],[시가총액]]/[1]!Table_1[[#This Row],[당기순이익(세후영업이익)]]</f>
        <v>7.9021900461515537</v>
      </c>
      <c r="AB854" s="10">
        <v>3063464000</v>
      </c>
    </row>
    <row r="855" spans="1:28" ht="19.2">
      <c r="A855" s="12">
        <v>854</v>
      </c>
      <c r="B855" s="12">
        <v>3650</v>
      </c>
      <c r="C855" s="13" t="s">
        <v>134</v>
      </c>
      <c r="D855" s="13" t="s">
        <v>6</v>
      </c>
      <c r="E855" s="12">
        <v>2021</v>
      </c>
      <c r="F855" s="12">
        <v>16.145</v>
      </c>
      <c r="G855" s="15">
        <f>([1]!Table_1[[#This Row],[총자산]]-[1]!Table_1[[#This Row],[장부가치 자기자본]]+[1]!Table_1[[#This Row],[시가총액]])/[1]!Table_1[[#This Row],[총자산]]</f>
        <v>0.52661314592762798</v>
      </c>
      <c r="H855" s="14">
        <f>I855/100000000000</f>
        <v>0.35450218335</v>
      </c>
      <c r="I855" s="12">
        <v>35450218335</v>
      </c>
      <c r="J855" s="12">
        <v>11.48</v>
      </c>
      <c r="K855" s="10">
        <f>L855/1000000000000</f>
        <v>0.40629267273899999</v>
      </c>
      <c r="L855" s="12">
        <v>406292672739</v>
      </c>
      <c r="M855" s="12">
        <v>1.94</v>
      </c>
      <c r="N855" s="12">
        <v>1</v>
      </c>
      <c r="O855" s="15">
        <f>IF([1]!Table_1[[#This Row],[연도]]=2016,1,0)</f>
        <v>0</v>
      </c>
      <c r="P855" s="15">
        <f>IF([1]!Table_1[[#This Row],[연도]]=2017,1,0)</f>
        <v>0</v>
      </c>
      <c r="Q855" s="15">
        <f>IF([1]!Table_1[[#This Row],[연도]]=2018,1,0)</f>
        <v>0</v>
      </c>
      <c r="R855" s="15">
        <f>IF([1]!Table_1[[#This Row],[연도]]=2019,1,0)</f>
        <v>0</v>
      </c>
      <c r="S855" s="15">
        <f>IF([1]!Table_1[[#This Row],[연도]]=2020,1,0)</f>
        <v>0</v>
      </c>
      <c r="T855" s="15">
        <f>IF([1]!Table_1[[#This Row],[연도]]=2021,1,0)</f>
        <v>1</v>
      </c>
      <c r="U855" s="15">
        <f>IF([1]!Table_1[[#This Row],[연도]]=2022,1,0)</f>
        <v>0</v>
      </c>
      <c r="V855" s="15">
        <f>IF([1]!Table_1[[#This Row],[연도]]=2023,1,0)</f>
        <v>0</v>
      </c>
      <c r="W855" s="12">
        <v>1.1000000000000001</v>
      </c>
      <c r="X855" s="10">
        <f>Y855/1000000000000</f>
        <v>0.13743408800000001</v>
      </c>
      <c r="Y855" s="15">
        <f>[1]!Table_1[[#This Row],[주가]]*[1]!Table_1[[#This Row],[기말주식수]]</f>
        <v>137434088000</v>
      </c>
      <c r="Z855" s="14">
        <f>AA855/10</f>
        <v>0.38768192258018147</v>
      </c>
      <c r="AA855" s="15">
        <f>[1]!Table_1[[#This Row],[시가총액]]/[1]!Table_1[[#This Row],[당기순이익(세후영업이익)]]</f>
        <v>3.8768192258018148</v>
      </c>
      <c r="AB855" s="12">
        <v>3177255900</v>
      </c>
    </row>
    <row r="856" spans="1:28" ht="19.2">
      <c r="A856" s="10">
        <v>855</v>
      </c>
      <c r="B856" s="10">
        <v>3650</v>
      </c>
      <c r="C856" s="11" t="s">
        <v>134</v>
      </c>
      <c r="D856" s="11" t="s">
        <v>6</v>
      </c>
      <c r="E856" s="10">
        <v>2022</v>
      </c>
      <c r="F856" s="10">
        <v>11.414</v>
      </c>
      <c r="G856" s="14">
        <f>([1]!Table_1[[#This Row],[총자산]]-[1]!Table_1[[#This Row],[장부가치 자기자본]]+[1]!Table_1[[#This Row],[시가총액]])/[1]!Table_1[[#This Row],[총자산]]</f>
        <v>0.45617585045437498</v>
      </c>
      <c r="H856" s="14">
        <f>I856/100000000000</f>
        <v>0.44004543907999999</v>
      </c>
      <c r="I856" s="10">
        <v>44004543908</v>
      </c>
      <c r="J856" s="10">
        <v>2.8</v>
      </c>
      <c r="K856" s="10">
        <f>L856/1000000000000</f>
        <v>0.41878969005</v>
      </c>
      <c r="L856" s="10">
        <v>418789690050</v>
      </c>
      <c r="M856" s="10">
        <v>2.6</v>
      </c>
      <c r="N856" s="10">
        <v>1</v>
      </c>
      <c r="O856" s="14">
        <f>IF([1]!Table_1[[#This Row],[연도]]=2016,1,0)</f>
        <v>0</v>
      </c>
      <c r="P856" s="14">
        <f>IF([1]!Table_1[[#This Row],[연도]]=2017,1,0)</f>
        <v>0</v>
      </c>
      <c r="Q856" s="14">
        <f>IF([1]!Table_1[[#This Row],[연도]]=2018,1,0)</f>
        <v>0</v>
      </c>
      <c r="R856" s="14">
        <f>IF([1]!Table_1[[#This Row],[연도]]=2019,1,0)</f>
        <v>0</v>
      </c>
      <c r="S856" s="14">
        <f>IF([1]!Table_1[[#This Row],[연도]]=2020,1,0)</f>
        <v>0</v>
      </c>
      <c r="T856" s="14">
        <f>IF([1]!Table_1[[#This Row],[연도]]=2021,1,0)</f>
        <v>0</v>
      </c>
      <c r="U856" s="14">
        <f>IF([1]!Table_1[[#This Row],[연도]]=2022,1,0)</f>
        <v>1</v>
      </c>
      <c r="V856" s="14">
        <f>IF([1]!Table_1[[#This Row],[연도]]=2023,1,0)</f>
        <v>0</v>
      </c>
      <c r="W856" s="10">
        <v>2.41</v>
      </c>
      <c r="X856" s="10">
        <f>Y856/1000000000000</f>
        <v>0.12682208880000001</v>
      </c>
      <c r="Y856" s="14">
        <f>[1]!Table_1[[#This Row],[주가]]*[1]!Table_1[[#This Row],[기말주식수]]</f>
        <v>126822088800</v>
      </c>
      <c r="Z856" s="14">
        <f>AA856/10</f>
        <v>0.28820225716950065</v>
      </c>
      <c r="AA856" s="14">
        <f>[1]!Table_1[[#This Row],[시가총액]]/[1]!Table_1[[#This Row],[당기순이익(세후영업이익)]]</f>
        <v>2.8820225716950065</v>
      </c>
      <c r="AB856" s="10">
        <v>3782447500</v>
      </c>
    </row>
    <row r="857" spans="1:28" ht="19.2">
      <c r="A857" s="12">
        <v>856</v>
      </c>
      <c r="B857" s="12">
        <v>3650</v>
      </c>
      <c r="C857" s="13" t="s">
        <v>134</v>
      </c>
      <c r="D857" s="13" t="s">
        <v>6</v>
      </c>
      <c r="E857" s="12">
        <v>2023</v>
      </c>
      <c r="F857" s="12">
        <v>8.891</v>
      </c>
      <c r="G857" s="15">
        <f>([1]!Table_1[[#This Row],[총자산]]-[1]!Table_1[[#This Row],[장부가치 자기자본]]+[1]!Table_1[[#This Row],[시가총액]])/[1]!Table_1[[#This Row],[총자산]]</f>
        <v>0.42310908500017003</v>
      </c>
      <c r="H857" s="14">
        <f>I857/100000000000</f>
        <v>0.47989880016000003</v>
      </c>
      <c r="I857" s="12">
        <v>47989880016</v>
      </c>
      <c r="J857" s="12">
        <v>16.489999999999998</v>
      </c>
      <c r="K857" s="10">
        <f>L857/1000000000000</f>
        <v>0.40923473556200002</v>
      </c>
      <c r="L857" s="12">
        <v>409234735562</v>
      </c>
      <c r="M857" s="12">
        <v>2.61</v>
      </c>
      <c r="N857" s="12">
        <v>1</v>
      </c>
      <c r="O857" s="15">
        <f>IF([1]!Table_1[[#This Row],[연도]]=2016,1,0)</f>
        <v>0</v>
      </c>
      <c r="P857" s="15">
        <f>IF([1]!Table_1[[#This Row],[연도]]=2017,1,0)</f>
        <v>0</v>
      </c>
      <c r="Q857" s="15">
        <f>IF([1]!Table_1[[#This Row],[연도]]=2018,1,0)</f>
        <v>0</v>
      </c>
      <c r="R857" s="15">
        <f>IF([1]!Table_1[[#This Row],[연도]]=2019,1,0)</f>
        <v>0</v>
      </c>
      <c r="S857" s="15">
        <f>IF([1]!Table_1[[#This Row],[연도]]=2020,1,0)</f>
        <v>0</v>
      </c>
      <c r="T857" s="15">
        <f>IF([1]!Table_1[[#This Row],[연도]]=2021,1,0)</f>
        <v>0</v>
      </c>
      <c r="U857" s="15">
        <f>IF([1]!Table_1[[#This Row],[연도]]=2022,1,0)</f>
        <v>0</v>
      </c>
      <c r="V857" s="15">
        <f>IF([1]!Table_1[[#This Row],[연도]]=2023,1,0)</f>
        <v>1</v>
      </c>
      <c r="W857" s="12">
        <v>2.11</v>
      </c>
      <c r="X857" s="10">
        <f>Y857/1000000000000</f>
        <v>0.1247344824</v>
      </c>
      <c r="Y857" s="15">
        <f>[1]!Table_1[[#This Row],[주가]]*[1]!Table_1[[#This Row],[기말주식수]]</f>
        <v>124734482400</v>
      </c>
      <c r="Z857" s="14">
        <f>AA857/10</f>
        <v>0.25991830435586227</v>
      </c>
      <c r="AA857" s="15">
        <f>[1]!Table_1[[#This Row],[시가총액]]/[1]!Table_1[[#This Row],[당기순이익(세후영업이익)]]</f>
        <v>2.5991830435586225</v>
      </c>
      <c r="AB857" s="12">
        <v>4236341200</v>
      </c>
    </row>
    <row r="858" spans="1:28" ht="19.2">
      <c r="A858" s="10">
        <v>857</v>
      </c>
      <c r="B858" s="10">
        <v>3670</v>
      </c>
      <c r="C858" s="11" t="s">
        <v>135</v>
      </c>
      <c r="D858" s="11" t="s">
        <v>6</v>
      </c>
      <c r="E858" s="10">
        <v>2016</v>
      </c>
      <c r="F858" s="10">
        <v>39.796999999999997</v>
      </c>
      <c r="G858" s="14">
        <f>([1]!Table_1[[#This Row],[총자산]]-[1]!Table_1[[#This Row],[장부가치 자기자본]]+[1]!Table_1[[#This Row],[시가총액]])/[1]!Table_1[[#This Row],[총자산]]</f>
        <v>1.1324915640734987</v>
      </c>
      <c r="H858" s="14">
        <f>I858/100000000000</f>
        <v>0.85342098190000004</v>
      </c>
      <c r="I858" s="10">
        <v>85342098190</v>
      </c>
      <c r="J858" s="10">
        <v>0.89</v>
      </c>
      <c r="K858" s="10">
        <f>L858/1000000000000</f>
        <v>1.117704662075</v>
      </c>
      <c r="L858" s="10">
        <v>1117704662075</v>
      </c>
      <c r="M858" s="10">
        <v>2.16</v>
      </c>
      <c r="N858" s="10">
        <v>1</v>
      </c>
      <c r="O858" s="14">
        <f>IF([1]!Table_1[[#This Row],[연도]]=2016,1,0)</f>
        <v>1</v>
      </c>
      <c r="P858" s="14">
        <f>IF([1]!Table_1[[#This Row],[연도]]=2017,1,0)</f>
        <v>0</v>
      </c>
      <c r="Q858" s="14">
        <f>IF([1]!Table_1[[#This Row],[연도]]=2018,1,0)</f>
        <v>0</v>
      </c>
      <c r="R858" s="14">
        <f>IF([1]!Table_1[[#This Row],[연도]]=2019,1,0)</f>
        <v>0</v>
      </c>
      <c r="S858" s="14">
        <f>IF([1]!Table_1[[#This Row],[연도]]=2020,1,0)</f>
        <v>0</v>
      </c>
      <c r="T858" s="14">
        <f>IF([1]!Table_1[[#This Row],[연도]]=2021,1,0)</f>
        <v>0</v>
      </c>
      <c r="U858" s="14">
        <f>IF([1]!Table_1[[#This Row],[연도]]=2022,1,0)</f>
        <v>0</v>
      </c>
      <c r="V858" s="14">
        <f>IF([1]!Table_1[[#This Row],[연도]]=2023,1,0)</f>
        <v>0</v>
      </c>
      <c r="W858" s="10">
        <v>0.73</v>
      </c>
      <c r="X858" s="10">
        <f>Y858/1000000000000</f>
        <v>0.66530540999999999</v>
      </c>
      <c r="Y858" s="14">
        <f>[1]!Table_1[[#This Row],[주가]]*[1]!Table_1[[#This Row],[기말주식수]]</f>
        <v>665305410000</v>
      </c>
      <c r="Z858" s="14">
        <f>AA858/10</f>
        <v>0.7795747047592011</v>
      </c>
      <c r="AA858" s="14">
        <f>[1]!Table_1[[#This Row],[시가총액]]/[1]!Table_1[[#This Row],[당기순이익(세후영업이익)]]</f>
        <v>7.7957470475920108</v>
      </c>
      <c r="AB858" s="10">
        <v>17721000000</v>
      </c>
    </row>
    <row r="859" spans="1:28" ht="19.2">
      <c r="A859" s="12">
        <v>858</v>
      </c>
      <c r="B859" s="12">
        <v>3670</v>
      </c>
      <c r="C859" s="13" t="s">
        <v>135</v>
      </c>
      <c r="D859" s="13" t="s">
        <v>6</v>
      </c>
      <c r="E859" s="12">
        <v>2017</v>
      </c>
      <c r="F859" s="12">
        <v>19.887</v>
      </c>
      <c r="G859" s="15">
        <f>([1]!Table_1[[#This Row],[총자산]]-[1]!Table_1[[#This Row],[장부가치 자기자본]]+[1]!Table_1[[#This Row],[시가총액]])/[1]!Table_1[[#This Row],[총자산]]</f>
        <v>2.85972052469238</v>
      </c>
      <c r="H859" s="14">
        <f>I859/100000000000</f>
        <v>1.0396099999999999</v>
      </c>
      <c r="I859" s="12">
        <v>103961000000</v>
      </c>
      <c r="J859" s="12">
        <v>15.47</v>
      </c>
      <c r="K859" s="10">
        <f>L859/1000000000000</f>
        <v>1.197158860569</v>
      </c>
      <c r="L859" s="12">
        <v>1197158860569</v>
      </c>
      <c r="M859" s="12">
        <v>2.13</v>
      </c>
      <c r="N859" s="12">
        <v>1</v>
      </c>
      <c r="O859" s="15">
        <f>IF([1]!Table_1[[#This Row],[연도]]=2016,1,0)</f>
        <v>0</v>
      </c>
      <c r="P859" s="15">
        <f>IF([1]!Table_1[[#This Row],[연도]]=2017,1,0)</f>
        <v>1</v>
      </c>
      <c r="Q859" s="15">
        <f>IF([1]!Table_1[[#This Row],[연도]]=2018,1,0)</f>
        <v>0</v>
      </c>
      <c r="R859" s="15">
        <f>IF([1]!Table_1[[#This Row],[연도]]=2019,1,0)</f>
        <v>0</v>
      </c>
      <c r="S859" s="15">
        <f>IF([1]!Table_1[[#This Row],[연도]]=2020,1,0)</f>
        <v>0</v>
      </c>
      <c r="T859" s="15">
        <f>IF([1]!Table_1[[#This Row],[연도]]=2021,1,0)</f>
        <v>0</v>
      </c>
      <c r="U859" s="15">
        <f>IF([1]!Table_1[[#This Row],[연도]]=2022,1,0)</f>
        <v>0</v>
      </c>
      <c r="V859" s="15">
        <f>IF([1]!Table_1[[#This Row],[연도]]=2023,1,0)</f>
        <v>0</v>
      </c>
      <c r="W859" s="12">
        <v>0.98</v>
      </c>
      <c r="X859" s="10">
        <f>Y859/1000000000000</f>
        <v>2.2066189199999999</v>
      </c>
      <c r="Y859" s="15">
        <f>[1]!Table_1[[#This Row],[주가]]*[1]!Table_1[[#This Row],[기말주식수]]</f>
        <v>2206618920000</v>
      </c>
      <c r="Z859" s="14">
        <f>AA859/10</f>
        <v>2.1225449158819174</v>
      </c>
      <c r="AA859" s="15">
        <f>[1]!Table_1[[#This Row],[시가총액]]/[1]!Table_1[[#This Row],[당기순이익(세후영업이익)]]</f>
        <v>21.225449158819174</v>
      </c>
      <c r="AB859" s="12">
        <v>20674500000</v>
      </c>
    </row>
    <row r="860" spans="1:28" ht="19.2">
      <c r="A860" s="10">
        <v>859</v>
      </c>
      <c r="B860" s="10">
        <v>3670</v>
      </c>
      <c r="C860" s="11" t="s">
        <v>135</v>
      </c>
      <c r="D860" s="11" t="s">
        <v>6</v>
      </c>
      <c r="E860" s="10">
        <v>2018</v>
      </c>
      <c r="F860" s="10">
        <v>17.798999999999999</v>
      </c>
      <c r="G860" s="14">
        <f>([1]!Table_1[[#This Row],[총자산]]-[1]!Table_1[[#This Row],[장부가치 자기자본]]+[1]!Table_1[[#This Row],[시가총액]])/[1]!Table_1[[#This Row],[총자산]]</f>
        <v>3.9268880445826886</v>
      </c>
      <c r="H860" s="14">
        <f>I860/100000000000</f>
        <v>1.0629900000000001</v>
      </c>
      <c r="I860" s="10">
        <v>106299000000</v>
      </c>
      <c r="J860" s="10">
        <v>13.37</v>
      </c>
      <c r="K860" s="10">
        <f>L860/1000000000000</f>
        <v>1.3835935370879999</v>
      </c>
      <c r="L860" s="10">
        <v>1383593537088</v>
      </c>
      <c r="M860" s="10">
        <v>1.77</v>
      </c>
      <c r="N860" s="10">
        <v>1</v>
      </c>
      <c r="O860" s="14">
        <f>IF([1]!Table_1[[#This Row],[연도]]=2016,1,0)</f>
        <v>0</v>
      </c>
      <c r="P860" s="14">
        <f>IF([1]!Table_1[[#This Row],[연도]]=2017,1,0)</f>
        <v>0</v>
      </c>
      <c r="Q860" s="14">
        <f>IF([1]!Table_1[[#This Row],[연도]]=2018,1,0)</f>
        <v>1</v>
      </c>
      <c r="R860" s="14">
        <f>IF([1]!Table_1[[#This Row],[연도]]=2019,1,0)</f>
        <v>0</v>
      </c>
      <c r="S860" s="14">
        <f>IF([1]!Table_1[[#This Row],[연도]]=2020,1,0)</f>
        <v>0</v>
      </c>
      <c r="T860" s="14">
        <f>IF([1]!Table_1[[#This Row],[연도]]=2021,1,0)</f>
        <v>0</v>
      </c>
      <c r="U860" s="14">
        <f>IF([1]!Table_1[[#This Row],[연도]]=2022,1,0)</f>
        <v>0</v>
      </c>
      <c r="V860" s="14">
        <f>IF([1]!Table_1[[#This Row],[연도]]=2023,1,0)</f>
        <v>0</v>
      </c>
      <c r="W860" s="10">
        <v>0.81</v>
      </c>
      <c r="X860" s="10">
        <f>Y860/1000000000000</f>
        <v>3.5317362299999999</v>
      </c>
      <c r="Y860" s="14">
        <f>[1]!Table_1[[#This Row],[주가]]*[1]!Table_1[[#This Row],[기말주식수]]</f>
        <v>3531736230000</v>
      </c>
      <c r="Z860" s="14">
        <f>AA860/10</f>
        <v>3.3224548020207152</v>
      </c>
      <c r="AA860" s="14">
        <f>[1]!Table_1[[#This Row],[시가총액]]/[1]!Table_1[[#This Row],[당기순이익(세후영업이익)]]</f>
        <v>33.224548020207152</v>
      </c>
      <c r="AB860" s="10">
        <v>23628000000</v>
      </c>
    </row>
    <row r="861" spans="1:28" ht="19.2">
      <c r="A861" s="12">
        <v>860</v>
      </c>
      <c r="B861" s="12">
        <v>3670</v>
      </c>
      <c r="C861" s="13" t="s">
        <v>135</v>
      </c>
      <c r="D861" s="13" t="s">
        <v>6</v>
      </c>
      <c r="E861" s="12">
        <v>2019</v>
      </c>
      <c r="F861" s="12">
        <v>24.114999999999998</v>
      </c>
      <c r="G861" s="15">
        <f>([1]!Table_1[[#This Row],[총자산]]-[1]!Table_1[[#This Row],[장부가치 자기자본]]+[1]!Table_1[[#This Row],[시가총액]])/[1]!Table_1[[#This Row],[총자산]]</f>
        <v>2.0478523733147895</v>
      </c>
      <c r="H861" s="14">
        <f>I861/100000000000</f>
        <v>0.89854950156000002</v>
      </c>
      <c r="I861" s="12">
        <v>89854950156</v>
      </c>
      <c r="J861" s="12">
        <v>82.57</v>
      </c>
      <c r="K861" s="10">
        <f>L861/1000000000000</f>
        <v>1.4837690119139999</v>
      </c>
      <c r="L861" s="12">
        <v>1483769011914</v>
      </c>
      <c r="M861" s="12">
        <v>1.61</v>
      </c>
      <c r="N861" s="12">
        <v>1</v>
      </c>
      <c r="O861" s="15">
        <f>IF([1]!Table_1[[#This Row],[연도]]=2016,1,0)</f>
        <v>0</v>
      </c>
      <c r="P861" s="15">
        <f>IF([1]!Table_1[[#This Row],[연도]]=2017,1,0)</f>
        <v>0</v>
      </c>
      <c r="Q861" s="15">
        <f>IF([1]!Table_1[[#This Row],[연도]]=2018,1,0)</f>
        <v>0</v>
      </c>
      <c r="R861" s="15">
        <f>IF([1]!Table_1[[#This Row],[연도]]=2019,1,0)</f>
        <v>1</v>
      </c>
      <c r="S861" s="15">
        <f>IF([1]!Table_1[[#This Row],[연도]]=2020,1,0)</f>
        <v>0</v>
      </c>
      <c r="T861" s="15">
        <f>IF([1]!Table_1[[#This Row],[연도]]=2021,1,0)</f>
        <v>0</v>
      </c>
      <c r="U861" s="15">
        <f>IF([1]!Table_1[[#This Row],[연도]]=2022,1,0)</f>
        <v>0</v>
      </c>
      <c r="V861" s="15">
        <f>IF([1]!Table_1[[#This Row],[연도]]=2023,1,0)</f>
        <v>0</v>
      </c>
      <c r="W861" s="12">
        <v>3.32</v>
      </c>
      <c r="X861" s="10">
        <f>Y861/1000000000000</f>
        <v>2.81924145772</v>
      </c>
      <c r="Y861" s="15">
        <f>[1]!Table_1[[#This Row],[주가]]*[1]!Table_1[[#This Row],[기말주식수]]</f>
        <v>2819241457720</v>
      </c>
      <c r="Z861" s="14">
        <f>AA861/10</f>
        <v>3.1375471833498616</v>
      </c>
      <c r="AA861" s="15">
        <f>[1]!Table_1[[#This Row],[시가총액]]/[1]!Table_1[[#This Row],[당기순이익(세후영업이익)]]</f>
        <v>31.375471833498615</v>
      </c>
      <c r="AB861" s="12">
        <v>24395288000</v>
      </c>
    </row>
    <row r="862" spans="1:28" ht="19.2">
      <c r="A862" s="10">
        <v>861</v>
      </c>
      <c r="B862" s="10">
        <v>3670</v>
      </c>
      <c r="C862" s="11" t="s">
        <v>135</v>
      </c>
      <c r="D862" s="11" t="s">
        <v>6</v>
      </c>
      <c r="E862" s="10">
        <v>2020</v>
      </c>
      <c r="F862" s="10">
        <v>61.505000000000003</v>
      </c>
      <c r="G862" s="14">
        <f>([1]!Table_1[[#This Row],[총자산]]-[1]!Table_1[[#This Row],[장부가치 자기자본]]+[1]!Table_1[[#This Row],[시가총액]])/[1]!Table_1[[#This Row],[총자산]]</f>
        <v>3.5474241984867443</v>
      </c>
      <c r="H862" s="14">
        <f>I862/100000000000</f>
        <v>0.60269659752000004</v>
      </c>
      <c r="I862" s="10">
        <v>60269659752</v>
      </c>
      <c r="J862" s="10">
        <v>20.69</v>
      </c>
      <c r="K862" s="10">
        <f>L862/1000000000000</f>
        <v>1.566235713095</v>
      </c>
      <c r="L862" s="10">
        <v>1566235713095</v>
      </c>
      <c r="M862" s="10">
        <v>1.89</v>
      </c>
      <c r="N862" s="10">
        <v>1</v>
      </c>
      <c r="O862" s="14">
        <f>IF([1]!Table_1[[#This Row],[연도]]=2016,1,0)</f>
        <v>0</v>
      </c>
      <c r="P862" s="14">
        <f>IF([1]!Table_1[[#This Row],[연도]]=2017,1,0)</f>
        <v>0</v>
      </c>
      <c r="Q862" s="14">
        <f>IF([1]!Table_1[[#This Row],[연도]]=2018,1,0)</f>
        <v>0</v>
      </c>
      <c r="R862" s="14">
        <f>IF([1]!Table_1[[#This Row],[연도]]=2019,1,0)</f>
        <v>0</v>
      </c>
      <c r="S862" s="14">
        <f>IF([1]!Table_1[[#This Row],[연도]]=2020,1,0)</f>
        <v>1</v>
      </c>
      <c r="T862" s="14">
        <f>IF([1]!Table_1[[#This Row],[연도]]=2021,1,0)</f>
        <v>0</v>
      </c>
      <c r="U862" s="14">
        <f>IF([1]!Table_1[[#This Row],[연도]]=2022,1,0)</f>
        <v>0</v>
      </c>
      <c r="V862" s="14">
        <f>IF([1]!Table_1[[#This Row],[연도]]=2023,1,0)</f>
        <v>0</v>
      </c>
      <c r="W862" s="10">
        <v>2.0099999999999998</v>
      </c>
      <c r="X862" s="10">
        <f>Y862/1000000000000</f>
        <v>6.3427748800000003</v>
      </c>
      <c r="Y862" s="14">
        <f>[1]!Table_1[[#This Row],[주가]]*[1]!Table_1[[#This Row],[기말주식수]]</f>
        <v>6342774880000</v>
      </c>
      <c r="Z862" s="14">
        <f>AA862/10</f>
        <v>10.523993176831432</v>
      </c>
      <c r="AA862" s="14">
        <f>[1]!Table_1[[#This Row],[시가총액]]/[1]!Table_1[[#This Row],[당기순이익(세후영업이익)]]</f>
        <v>105.23993176831432</v>
      </c>
      <c r="AB862" s="10">
        <v>18296466000</v>
      </c>
    </row>
    <row r="863" spans="1:28" ht="19.2">
      <c r="A863" s="12">
        <v>862</v>
      </c>
      <c r="B863" s="12">
        <v>3670</v>
      </c>
      <c r="C863" s="13" t="s">
        <v>135</v>
      </c>
      <c r="D863" s="13" t="s">
        <v>6</v>
      </c>
      <c r="E863" s="12">
        <v>2021</v>
      </c>
      <c r="F863" s="12">
        <v>17.373000000000001</v>
      </c>
      <c r="G863" s="15">
        <f>([1]!Table_1[[#This Row],[총자산]]-[1]!Table_1[[#This Row],[장부가치 자기자본]]+[1]!Table_1[[#This Row],[시가총액]])/[1]!Table_1[[#This Row],[총자산]]</f>
        <v>3.2221332097058908</v>
      </c>
      <c r="H863" s="14">
        <f>I863/100000000000</f>
        <v>1.2167600000000001</v>
      </c>
      <c r="I863" s="12">
        <v>121676000000</v>
      </c>
      <c r="J863" s="12">
        <v>87.85</v>
      </c>
      <c r="K863" s="10">
        <f>L863/1000000000000</f>
        <v>1.989542181862</v>
      </c>
      <c r="L863" s="12">
        <v>1989542181862</v>
      </c>
      <c r="M863" s="12">
        <v>1.84</v>
      </c>
      <c r="N863" s="12">
        <v>1</v>
      </c>
      <c r="O863" s="15">
        <f>IF([1]!Table_1[[#This Row],[연도]]=2016,1,0)</f>
        <v>0</v>
      </c>
      <c r="P863" s="15">
        <f>IF([1]!Table_1[[#This Row],[연도]]=2017,1,0)</f>
        <v>0</v>
      </c>
      <c r="Q863" s="15">
        <f>IF([1]!Table_1[[#This Row],[연도]]=2018,1,0)</f>
        <v>0</v>
      </c>
      <c r="R863" s="15">
        <f>IF([1]!Table_1[[#This Row],[연도]]=2019,1,0)</f>
        <v>0</v>
      </c>
      <c r="S863" s="15">
        <f>IF([1]!Table_1[[#This Row],[연도]]=2020,1,0)</f>
        <v>0</v>
      </c>
      <c r="T863" s="15">
        <f>IF([1]!Table_1[[#This Row],[연도]]=2021,1,0)</f>
        <v>1</v>
      </c>
      <c r="U863" s="15">
        <f>IF([1]!Table_1[[#This Row],[연도]]=2022,1,0)</f>
        <v>0</v>
      </c>
      <c r="V863" s="15">
        <f>IF([1]!Table_1[[#This Row],[연도]]=2023,1,0)</f>
        <v>0</v>
      </c>
      <c r="W863" s="12">
        <v>1.8</v>
      </c>
      <c r="X863" s="10">
        <f>Y863/1000000000000</f>
        <v>11.154703680000001</v>
      </c>
      <c r="Y863" s="15">
        <f>[1]!Table_1[[#This Row],[주가]]*[1]!Table_1[[#This Row],[기말주식수]]</f>
        <v>11154703680000</v>
      </c>
      <c r="Z863" s="14">
        <f>AA863/10</f>
        <v>9.1675463361714726</v>
      </c>
      <c r="AA863" s="15">
        <f>[1]!Table_1[[#This Row],[시가총액]]/[1]!Table_1[[#This Row],[당기순이익(세후영업이익)]]</f>
        <v>91.675463361714719</v>
      </c>
      <c r="AB863" s="12">
        <v>23238966000</v>
      </c>
    </row>
    <row r="864" spans="1:28" ht="19.2">
      <c r="A864" s="10">
        <v>863</v>
      </c>
      <c r="B864" s="10">
        <v>3670</v>
      </c>
      <c r="C864" s="11" t="s">
        <v>135</v>
      </c>
      <c r="D864" s="11" t="s">
        <v>6</v>
      </c>
      <c r="E864" s="10">
        <v>2022</v>
      </c>
      <c r="F864" s="10">
        <v>19.045999999999999</v>
      </c>
      <c r="G864" s="14">
        <f>([1]!Table_1[[#This Row],[총자산]]-[1]!Table_1[[#This Row],[장부가치 자기자본]]+[1]!Table_1[[#This Row],[시가총액]])/[1]!Table_1[[#This Row],[총자산]]</f>
        <v>3.4351036252876042</v>
      </c>
      <c r="H864" s="14">
        <f>I864/100000000000</f>
        <v>1.65872</v>
      </c>
      <c r="I864" s="10">
        <v>165872000000</v>
      </c>
      <c r="J864" s="10">
        <v>18.23</v>
      </c>
      <c r="K864" s="10">
        <f>L864/1000000000000</f>
        <v>3.301915805063</v>
      </c>
      <c r="L864" s="10">
        <v>3301915805063</v>
      </c>
      <c r="M864" s="10">
        <v>1.42</v>
      </c>
      <c r="N864" s="10">
        <v>1</v>
      </c>
      <c r="O864" s="14">
        <f>IF([1]!Table_1[[#This Row],[연도]]=2016,1,0)</f>
        <v>0</v>
      </c>
      <c r="P864" s="14">
        <f>IF([1]!Table_1[[#This Row],[연도]]=2017,1,0)</f>
        <v>0</v>
      </c>
      <c r="Q864" s="14">
        <f>IF([1]!Table_1[[#This Row],[연도]]=2018,1,0)</f>
        <v>0</v>
      </c>
      <c r="R864" s="14">
        <f>IF([1]!Table_1[[#This Row],[연도]]=2019,1,0)</f>
        <v>0</v>
      </c>
      <c r="S864" s="14">
        <f>IF([1]!Table_1[[#This Row],[연도]]=2020,1,0)</f>
        <v>0</v>
      </c>
      <c r="T864" s="14">
        <f>IF([1]!Table_1[[#This Row],[연도]]=2021,1,0)</f>
        <v>0</v>
      </c>
      <c r="U864" s="14">
        <f>IF([1]!Table_1[[#This Row],[연도]]=2022,1,0)</f>
        <v>1</v>
      </c>
      <c r="V864" s="14">
        <f>IF([1]!Table_1[[#This Row],[연도]]=2023,1,0)</f>
        <v>0</v>
      </c>
      <c r="W864" s="10">
        <v>2.0099999999999998</v>
      </c>
      <c r="X864" s="10">
        <f>Y864/1000000000000</f>
        <v>13.9433796</v>
      </c>
      <c r="Y864" s="14">
        <f>[1]!Table_1[[#This Row],[주가]]*[1]!Table_1[[#This Row],[기말주식수]]</f>
        <v>13943379600000</v>
      </c>
      <c r="Z864" s="14">
        <f>AA864/10</f>
        <v>8.4061080833413708</v>
      </c>
      <c r="AA864" s="14">
        <f>[1]!Table_1[[#This Row],[시가총액]]/[1]!Table_1[[#This Row],[당기순이익(세후영업이익)]]</f>
        <v>84.061080833413712</v>
      </c>
      <c r="AB864" s="10">
        <v>23222155500</v>
      </c>
    </row>
    <row r="865" spans="1:28" ht="19.2">
      <c r="A865" s="12">
        <v>864</v>
      </c>
      <c r="B865" s="12">
        <v>3680</v>
      </c>
      <c r="C865" s="13" t="s">
        <v>136</v>
      </c>
      <c r="D865" s="13" t="s">
        <v>6</v>
      </c>
      <c r="E865" s="12">
        <v>2017</v>
      </c>
      <c r="F865" s="12">
        <v>29.437000000000001</v>
      </c>
      <c r="G865" s="15">
        <f>([1]!Table_1[[#This Row],[총자산]]-[1]!Table_1[[#This Row],[장부가치 자기자본]]+[1]!Table_1[[#This Row],[시가총액]])/[1]!Table_1[[#This Row],[총자산]]</f>
        <v>0.90592403249243647</v>
      </c>
      <c r="H865" s="14">
        <f>I865/100000000000</f>
        <v>6.7128566819999999E-2</v>
      </c>
      <c r="I865" s="12">
        <v>6712856682</v>
      </c>
      <c r="J865" s="12">
        <v>-6.73</v>
      </c>
      <c r="K865" s="10">
        <f>L865/1000000000000</f>
        <v>0.32279736345900001</v>
      </c>
      <c r="L865" s="12">
        <v>322797363459</v>
      </c>
      <c r="M865" s="12">
        <v>0.42</v>
      </c>
      <c r="N865" s="12">
        <v>1</v>
      </c>
      <c r="O865" s="15">
        <f>IF([1]!Table_1[[#This Row],[연도]]=2016,1,0)</f>
        <v>0</v>
      </c>
      <c r="P865" s="15">
        <f>IF([1]!Table_1[[#This Row],[연도]]=2017,1,0)</f>
        <v>1</v>
      </c>
      <c r="Q865" s="15">
        <f>IF([1]!Table_1[[#This Row],[연도]]=2018,1,0)</f>
        <v>0</v>
      </c>
      <c r="R865" s="15">
        <f>IF([1]!Table_1[[#This Row],[연도]]=2019,1,0)</f>
        <v>0</v>
      </c>
      <c r="S865" s="15">
        <f>IF([1]!Table_1[[#This Row],[연도]]=2020,1,0)</f>
        <v>0</v>
      </c>
      <c r="T865" s="15">
        <f>IF([1]!Table_1[[#This Row],[연도]]=2021,1,0)</f>
        <v>0</v>
      </c>
      <c r="U865" s="15">
        <f>IF([1]!Table_1[[#This Row],[연도]]=2022,1,0)</f>
        <v>0</v>
      </c>
      <c r="V865" s="15">
        <f>IF([1]!Table_1[[#This Row],[연도]]=2023,1,0)</f>
        <v>0</v>
      </c>
      <c r="W865" s="12">
        <v>0.89</v>
      </c>
      <c r="X865" s="10">
        <f>Y865/1000000000000</f>
        <v>3.588057905E-2</v>
      </c>
      <c r="Y865" s="15">
        <f>[1]!Table_1[[#This Row],[주가]]*[1]!Table_1[[#This Row],[기말주식수]]</f>
        <v>35880579050</v>
      </c>
      <c r="Z865" s="14">
        <f>AA865/10</f>
        <v>0.53450536410543315</v>
      </c>
      <c r="AA865" s="15">
        <f>[1]!Table_1[[#This Row],[시가총액]]/[1]!Table_1[[#This Row],[당기순이익(세후영업이익)]]</f>
        <v>5.3450536410543315</v>
      </c>
      <c r="AB865" s="12">
        <v>763305150</v>
      </c>
    </row>
    <row r="866" spans="1:28" ht="19.2">
      <c r="A866" s="10">
        <v>865</v>
      </c>
      <c r="B866" s="10">
        <v>3720</v>
      </c>
      <c r="C866" s="11" t="s">
        <v>137</v>
      </c>
      <c r="D866" s="11" t="s">
        <v>6</v>
      </c>
      <c r="E866" s="10">
        <v>2023</v>
      </c>
      <c r="F866" s="10">
        <v>3.5070000000000001</v>
      </c>
      <c r="G866" s="14">
        <f>([1]!Table_1[[#This Row],[총자산]]-[1]!Table_1[[#This Row],[장부가치 자기자본]]+[1]!Table_1[[#This Row],[시가총액]])/[1]!Table_1[[#This Row],[총자산]]</f>
        <v>1.6542018794056756</v>
      </c>
      <c r="H866" s="14">
        <f>I866/100000000000</f>
        <v>6.0295490930000001E-2</v>
      </c>
      <c r="I866" s="10">
        <v>6029549093</v>
      </c>
      <c r="J866" s="10">
        <v>-2.71</v>
      </c>
      <c r="K866" s="10">
        <f>L866/1000000000000</f>
        <v>0.122586707813</v>
      </c>
      <c r="L866" s="10">
        <v>122586707813</v>
      </c>
      <c r="M866" s="10">
        <v>2.12</v>
      </c>
      <c r="N866" s="10">
        <v>1</v>
      </c>
      <c r="O866" s="14">
        <f>IF([1]!Table_1[[#This Row],[연도]]=2016,1,0)</f>
        <v>0</v>
      </c>
      <c r="P866" s="14">
        <f>IF([1]!Table_1[[#This Row],[연도]]=2017,1,0)</f>
        <v>0</v>
      </c>
      <c r="Q866" s="14">
        <f>IF([1]!Table_1[[#This Row],[연도]]=2018,1,0)</f>
        <v>0</v>
      </c>
      <c r="R866" s="14">
        <f>IF([1]!Table_1[[#This Row],[연도]]=2019,1,0)</f>
        <v>0</v>
      </c>
      <c r="S866" s="14">
        <f>IF([1]!Table_1[[#This Row],[연도]]=2020,1,0)</f>
        <v>0</v>
      </c>
      <c r="T866" s="14">
        <f>IF([1]!Table_1[[#This Row],[연도]]=2021,1,0)</f>
        <v>0</v>
      </c>
      <c r="U866" s="14">
        <f>IF([1]!Table_1[[#This Row],[연도]]=2022,1,0)</f>
        <v>0</v>
      </c>
      <c r="V866" s="14">
        <f>IF([1]!Table_1[[#This Row],[연도]]=2023,1,0)</f>
        <v>1</v>
      </c>
      <c r="W866" s="10">
        <v>2.11</v>
      </c>
      <c r="X866" s="10">
        <f>Y866/1000000000000</f>
        <v>0.15368000000000001</v>
      </c>
      <c r="Y866" s="14">
        <f>[1]!Table_1[[#This Row],[주가]]*[1]!Table_1[[#This Row],[기말주식수]]</f>
        <v>153680000000</v>
      </c>
      <c r="Z866" s="14">
        <f>AA866/10</f>
        <v>2.5487809723353054</v>
      </c>
      <c r="AA866" s="14">
        <f>[1]!Table_1[[#This Row],[시가총액]]/[1]!Table_1[[#This Row],[당기순이익(세후영업이익)]]</f>
        <v>25.487809723353056</v>
      </c>
      <c r="AB866" s="10">
        <v>663278900</v>
      </c>
    </row>
    <row r="867" spans="1:28" ht="19.2">
      <c r="A867" s="12">
        <v>866</v>
      </c>
      <c r="B867" s="12">
        <v>3780</v>
      </c>
      <c r="C867" s="13" t="s">
        <v>138</v>
      </c>
      <c r="D867" s="13" t="s">
        <v>6</v>
      </c>
      <c r="E867" s="12">
        <v>2016</v>
      </c>
      <c r="F867" s="12">
        <v>169.523</v>
      </c>
      <c r="G867" s="15">
        <f>([1]!Table_1[[#This Row],[총자산]]-[1]!Table_1[[#This Row],[장부가치 자기자본]]+[1]!Table_1[[#This Row],[시가총액]])/[1]!Table_1[[#This Row],[총자산]]</f>
        <v>1.4754363778374542</v>
      </c>
      <c r="H867" s="14">
        <f>I867/100000000000</f>
        <v>5.1755820469999998E-2</v>
      </c>
      <c r="I867" s="12">
        <v>5175582047</v>
      </c>
      <c r="J867" s="12">
        <v>8.26</v>
      </c>
      <c r="K867" s="10">
        <f>L867/1000000000000</f>
        <v>4.2415292929000002E-2</v>
      </c>
      <c r="L867" s="12">
        <v>42415292929</v>
      </c>
      <c r="M867" s="12">
        <v>2.64</v>
      </c>
      <c r="N867" s="12">
        <v>2</v>
      </c>
      <c r="O867" s="15">
        <f>IF([1]!Table_1[[#This Row],[연도]]=2016,1,0)</f>
        <v>1</v>
      </c>
      <c r="P867" s="15">
        <f>IF([1]!Table_1[[#This Row],[연도]]=2017,1,0)</f>
        <v>0</v>
      </c>
      <c r="Q867" s="15">
        <f>IF([1]!Table_1[[#This Row],[연도]]=2018,1,0)</f>
        <v>0</v>
      </c>
      <c r="R867" s="15">
        <f>IF([1]!Table_1[[#This Row],[연도]]=2019,1,0)</f>
        <v>0</v>
      </c>
      <c r="S867" s="15">
        <f>IF([1]!Table_1[[#This Row],[연도]]=2020,1,0)</f>
        <v>0</v>
      </c>
      <c r="T867" s="15">
        <f>IF([1]!Table_1[[#This Row],[연도]]=2021,1,0)</f>
        <v>0</v>
      </c>
      <c r="U867" s="15">
        <f>IF([1]!Table_1[[#This Row],[연도]]=2022,1,0)</f>
        <v>0</v>
      </c>
      <c r="V867" s="15">
        <f>IF([1]!Table_1[[#This Row],[연도]]=2023,1,0)</f>
        <v>0</v>
      </c>
      <c r="W867" s="12">
        <v>1.1399999999999999</v>
      </c>
      <c r="X867" s="10">
        <f>Y867/1000000000000</f>
        <v>5.7590000000000002E-2</v>
      </c>
      <c r="Y867" s="15">
        <f>[1]!Table_1[[#This Row],[주가]]*[1]!Table_1[[#This Row],[기말주식수]]</f>
        <v>57590000000</v>
      </c>
      <c r="Z867" s="14">
        <f>AA867/10</f>
        <v>1.1127250901834655</v>
      </c>
      <c r="AA867" s="15">
        <f>[1]!Table_1[[#This Row],[시가총액]]/[1]!Table_1[[#This Row],[당기순이익(세후영업이익)]]</f>
        <v>11.127250901834655</v>
      </c>
      <c r="AB867" s="12">
        <v>2275000000</v>
      </c>
    </row>
    <row r="868" spans="1:28" ht="19.2">
      <c r="A868" s="10">
        <v>867</v>
      </c>
      <c r="B868" s="10">
        <v>3780</v>
      </c>
      <c r="C868" s="11" t="s">
        <v>138</v>
      </c>
      <c r="D868" s="11" t="s">
        <v>6</v>
      </c>
      <c r="E868" s="10">
        <v>2017</v>
      </c>
      <c r="F868" s="10">
        <v>97.656000000000006</v>
      </c>
      <c r="G868" s="14">
        <f>([1]!Table_1[[#This Row],[총자산]]-[1]!Table_1[[#This Row],[장부가치 자기자본]]+[1]!Table_1[[#This Row],[시가총액]])/[1]!Table_1[[#This Row],[총자산]]</f>
        <v>1.079931686710792</v>
      </c>
      <c r="H868" s="14">
        <f>I868/100000000000</f>
        <v>1.8458866149999999E-2</v>
      </c>
      <c r="I868" s="10">
        <v>1845886615</v>
      </c>
      <c r="J868" s="10">
        <v>0.6</v>
      </c>
      <c r="K868" s="10">
        <f>L868/1000000000000</f>
        <v>4.4821948065999997E-2</v>
      </c>
      <c r="L868" s="10">
        <v>44821948066</v>
      </c>
      <c r="M868" s="10">
        <v>6.04</v>
      </c>
      <c r="N868" s="10">
        <v>2</v>
      </c>
      <c r="O868" s="14">
        <f>IF([1]!Table_1[[#This Row],[연도]]=2016,1,0)</f>
        <v>0</v>
      </c>
      <c r="P868" s="14">
        <f>IF([1]!Table_1[[#This Row],[연도]]=2017,1,0)</f>
        <v>1</v>
      </c>
      <c r="Q868" s="14">
        <f>IF([1]!Table_1[[#This Row],[연도]]=2018,1,0)</f>
        <v>0</v>
      </c>
      <c r="R868" s="14">
        <f>IF([1]!Table_1[[#This Row],[연도]]=2019,1,0)</f>
        <v>0</v>
      </c>
      <c r="S868" s="14">
        <f>IF([1]!Table_1[[#This Row],[연도]]=2020,1,0)</f>
        <v>0</v>
      </c>
      <c r="T868" s="14">
        <f>IF([1]!Table_1[[#This Row],[연도]]=2021,1,0)</f>
        <v>0</v>
      </c>
      <c r="U868" s="14">
        <f>IF([1]!Table_1[[#This Row],[연도]]=2022,1,0)</f>
        <v>0</v>
      </c>
      <c r="V868" s="14">
        <f>IF([1]!Table_1[[#This Row],[연도]]=2023,1,0)</f>
        <v>0</v>
      </c>
      <c r="W868" s="10">
        <v>1.4</v>
      </c>
      <c r="X868" s="10">
        <f>Y868/1000000000000</f>
        <v>3.7960000000000001E-2</v>
      </c>
      <c r="Y868" s="14">
        <f>[1]!Table_1[[#This Row],[주가]]*[1]!Table_1[[#This Row],[기말주식수]]</f>
        <v>37960000000</v>
      </c>
      <c r="Z868" s="14">
        <f>AA868/10</f>
        <v>2.0564643403083567</v>
      </c>
      <c r="AA868" s="14">
        <f>[1]!Table_1[[#This Row],[시가총액]]/[1]!Table_1[[#This Row],[당기순이익(세후영업이익)]]</f>
        <v>20.564643403083565</v>
      </c>
      <c r="AB868" s="10">
        <v>1625000000</v>
      </c>
    </row>
    <row r="869" spans="1:28" ht="19.2">
      <c r="A869" s="12">
        <v>868</v>
      </c>
      <c r="B869" s="12">
        <v>3780</v>
      </c>
      <c r="C869" s="13" t="s">
        <v>138</v>
      </c>
      <c r="D869" s="13" t="s">
        <v>6</v>
      </c>
      <c r="E869" s="12">
        <v>2018</v>
      </c>
      <c r="F869" s="12">
        <v>53.92</v>
      </c>
      <c r="G869" s="15">
        <f>([1]!Table_1[[#This Row],[총자산]]-[1]!Table_1[[#This Row],[장부가치 자기자본]]+[1]!Table_1[[#This Row],[시가총액]])/[1]!Table_1[[#This Row],[총자산]]</f>
        <v>1.6450905113393226</v>
      </c>
      <c r="H869" s="14">
        <f>I869/100000000000</f>
        <v>3.0202441310000001E-2</v>
      </c>
      <c r="I869" s="12">
        <v>3020244131</v>
      </c>
      <c r="J869" s="12">
        <v>8.1300000000000008</v>
      </c>
      <c r="K869" s="10">
        <f>L869/1000000000000</f>
        <v>5.9350306223999998E-2</v>
      </c>
      <c r="L869" s="12">
        <v>59350306224</v>
      </c>
      <c r="M869" s="12">
        <v>5.69</v>
      </c>
      <c r="N869" s="12">
        <v>2</v>
      </c>
      <c r="O869" s="15">
        <f>IF([1]!Table_1[[#This Row],[연도]]=2016,1,0)</f>
        <v>0</v>
      </c>
      <c r="P869" s="15">
        <f>IF([1]!Table_1[[#This Row],[연도]]=2017,1,0)</f>
        <v>0</v>
      </c>
      <c r="Q869" s="15">
        <f>IF([1]!Table_1[[#This Row],[연도]]=2018,1,0)</f>
        <v>1</v>
      </c>
      <c r="R869" s="15">
        <f>IF([1]!Table_1[[#This Row],[연도]]=2019,1,0)</f>
        <v>0</v>
      </c>
      <c r="S869" s="15">
        <f>IF([1]!Table_1[[#This Row],[연도]]=2020,1,0)</f>
        <v>0</v>
      </c>
      <c r="T869" s="15">
        <f>IF([1]!Table_1[[#This Row],[연도]]=2021,1,0)</f>
        <v>0</v>
      </c>
      <c r="U869" s="15">
        <f>IF([1]!Table_1[[#This Row],[연도]]=2022,1,0)</f>
        <v>0</v>
      </c>
      <c r="V869" s="15">
        <f>IF([1]!Table_1[[#This Row],[연도]]=2023,1,0)</f>
        <v>0</v>
      </c>
      <c r="W869" s="12">
        <v>2.0299999999999998</v>
      </c>
      <c r="X869" s="10">
        <f>Y869/1000000000000</f>
        <v>6.812E-2</v>
      </c>
      <c r="Y869" s="15">
        <f>[1]!Table_1[[#This Row],[주가]]*[1]!Table_1[[#This Row],[기말주식수]]</f>
        <v>68120000000</v>
      </c>
      <c r="Z869" s="14">
        <f>AA869/10</f>
        <v>2.2554468130841308</v>
      </c>
      <c r="AA869" s="15">
        <f>[1]!Table_1[[#This Row],[시가총액]]/[1]!Table_1[[#This Row],[당기순이익(세후영업이익)]]</f>
        <v>22.554468130841308</v>
      </c>
      <c r="AB869" s="12">
        <v>1300000000</v>
      </c>
    </row>
    <row r="870" spans="1:28" ht="19.2">
      <c r="A870" s="10">
        <v>869</v>
      </c>
      <c r="B870" s="10">
        <v>3780</v>
      </c>
      <c r="C870" s="11" t="s">
        <v>138</v>
      </c>
      <c r="D870" s="11" t="s">
        <v>6</v>
      </c>
      <c r="E870" s="10">
        <v>2019</v>
      </c>
      <c r="F870" s="10">
        <v>38.106000000000002</v>
      </c>
      <c r="G870" s="14">
        <f>([1]!Table_1[[#This Row],[총자산]]-[1]!Table_1[[#This Row],[장부가치 자기자본]]+[1]!Table_1[[#This Row],[시가총액]])/[1]!Table_1[[#This Row],[총자산]]</f>
        <v>1.1982006758428754</v>
      </c>
      <c r="H870" s="14">
        <f>I870/100000000000</f>
        <v>9.1420080619999997E-2</v>
      </c>
      <c r="I870" s="10">
        <v>9142008062</v>
      </c>
      <c r="J870" s="10">
        <v>7.56</v>
      </c>
      <c r="K870" s="10">
        <f>L870/1000000000000</f>
        <v>6.1838249513000002E-2</v>
      </c>
      <c r="L870" s="10">
        <v>61838249513</v>
      </c>
      <c r="M870" s="10">
        <v>5.49</v>
      </c>
      <c r="N870" s="10">
        <v>2</v>
      </c>
      <c r="O870" s="14">
        <f>IF([1]!Table_1[[#This Row],[연도]]=2016,1,0)</f>
        <v>0</v>
      </c>
      <c r="P870" s="14">
        <f>IF([1]!Table_1[[#This Row],[연도]]=2017,1,0)</f>
        <v>0</v>
      </c>
      <c r="Q870" s="14">
        <f>IF([1]!Table_1[[#This Row],[연도]]=2018,1,0)</f>
        <v>0</v>
      </c>
      <c r="R870" s="14">
        <f>IF([1]!Table_1[[#This Row],[연도]]=2019,1,0)</f>
        <v>1</v>
      </c>
      <c r="S870" s="14">
        <f>IF([1]!Table_1[[#This Row],[연도]]=2020,1,0)</f>
        <v>0</v>
      </c>
      <c r="T870" s="14">
        <f>IF([1]!Table_1[[#This Row],[연도]]=2021,1,0)</f>
        <v>0</v>
      </c>
      <c r="U870" s="14">
        <f>IF([1]!Table_1[[#This Row],[연도]]=2022,1,0)</f>
        <v>0</v>
      </c>
      <c r="V870" s="14">
        <f>IF([1]!Table_1[[#This Row],[연도]]=2023,1,0)</f>
        <v>0</v>
      </c>
      <c r="W870" s="10">
        <v>1.96</v>
      </c>
      <c r="X870" s="10">
        <f>Y870/1000000000000</f>
        <v>5.1869999999999999E-2</v>
      </c>
      <c r="Y870" s="14">
        <f>[1]!Table_1[[#This Row],[주가]]*[1]!Table_1[[#This Row],[기말주식수]]</f>
        <v>51870000000</v>
      </c>
      <c r="Z870" s="14">
        <f>AA870/10</f>
        <v>0.56738081664579476</v>
      </c>
      <c r="AA870" s="14">
        <f>[1]!Table_1[[#This Row],[시가총액]]/[1]!Table_1[[#This Row],[당기순이익(세후영업이익)]]</f>
        <v>5.6738081664579481</v>
      </c>
      <c r="AB870" s="10">
        <v>2600000000</v>
      </c>
    </row>
    <row r="871" spans="1:28" ht="19.2">
      <c r="A871" s="12">
        <v>870</v>
      </c>
      <c r="B871" s="12">
        <v>3780</v>
      </c>
      <c r="C871" s="13" t="s">
        <v>138</v>
      </c>
      <c r="D871" s="13" t="s">
        <v>6</v>
      </c>
      <c r="E871" s="12">
        <v>2020</v>
      </c>
      <c r="F871" s="12">
        <v>45.552</v>
      </c>
      <c r="G871" s="15">
        <f>([1]!Table_1[[#This Row],[총자산]]-[1]!Table_1[[#This Row],[장부가치 자기자본]]+[1]!Table_1[[#This Row],[시가총액]])/[1]!Table_1[[#This Row],[총자산]]</f>
        <v>1.3160277268394103</v>
      </c>
      <c r="H871" s="14">
        <f>I871/100000000000</f>
        <v>7.8904675229999999E-2</v>
      </c>
      <c r="I871" s="12">
        <v>7890467523</v>
      </c>
      <c r="J871" s="12">
        <v>29.7</v>
      </c>
      <c r="K871" s="10">
        <f>L871/1000000000000</f>
        <v>6.4314340747000001E-2</v>
      </c>
      <c r="L871" s="12">
        <v>64314340747</v>
      </c>
      <c r="M871" s="12">
        <v>4.7699999999999996</v>
      </c>
      <c r="N871" s="12">
        <v>2</v>
      </c>
      <c r="O871" s="15">
        <f>IF([1]!Table_1[[#This Row],[연도]]=2016,1,0)</f>
        <v>0</v>
      </c>
      <c r="P871" s="15">
        <f>IF([1]!Table_1[[#This Row],[연도]]=2017,1,0)</f>
        <v>0</v>
      </c>
      <c r="Q871" s="15">
        <f>IF([1]!Table_1[[#This Row],[연도]]=2018,1,0)</f>
        <v>0</v>
      </c>
      <c r="R871" s="15">
        <f>IF([1]!Table_1[[#This Row],[연도]]=2019,1,0)</f>
        <v>0</v>
      </c>
      <c r="S871" s="15">
        <f>IF([1]!Table_1[[#This Row],[연도]]=2020,1,0)</f>
        <v>1</v>
      </c>
      <c r="T871" s="15">
        <f>IF([1]!Table_1[[#This Row],[연도]]=2021,1,0)</f>
        <v>0</v>
      </c>
      <c r="U871" s="15">
        <f>IF([1]!Table_1[[#This Row],[연도]]=2022,1,0)</f>
        <v>0</v>
      </c>
      <c r="V871" s="15">
        <f>IF([1]!Table_1[[#This Row],[연도]]=2023,1,0)</f>
        <v>0</v>
      </c>
      <c r="W871" s="12">
        <v>0.94</v>
      </c>
      <c r="X871" s="10">
        <f>Y871/1000000000000</f>
        <v>6.5780000000000005E-2</v>
      </c>
      <c r="Y871" s="15">
        <f>[1]!Table_1[[#This Row],[주가]]*[1]!Table_1[[#This Row],[기말주식수]]</f>
        <v>65780000000</v>
      </c>
      <c r="Z871" s="14">
        <f>AA871/10</f>
        <v>0.83366416258931741</v>
      </c>
      <c r="AA871" s="15">
        <f>[1]!Table_1[[#This Row],[시가총액]]/[1]!Table_1[[#This Row],[당기순이익(세후영업이익)]]</f>
        <v>8.3366416258931739</v>
      </c>
      <c r="AB871" s="12">
        <v>2340000000</v>
      </c>
    </row>
    <row r="872" spans="1:28" ht="19.2">
      <c r="A872" s="10">
        <v>871</v>
      </c>
      <c r="B872" s="10">
        <v>3780</v>
      </c>
      <c r="C872" s="11" t="s">
        <v>138</v>
      </c>
      <c r="D872" s="11" t="s">
        <v>6</v>
      </c>
      <c r="E872" s="10">
        <v>2021</v>
      </c>
      <c r="F872" s="10">
        <v>36.704999999999998</v>
      </c>
      <c r="G872" s="14">
        <f>([1]!Table_1[[#This Row],[총자산]]-[1]!Table_1[[#This Row],[장부가치 자기자본]]+[1]!Table_1[[#This Row],[시가총액]])/[1]!Table_1[[#This Row],[총자산]]</f>
        <v>1.7877083366210909</v>
      </c>
      <c r="H872" s="14">
        <f>I872/100000000000</f>
        <v>6.8461851549999994E-2</v>
      </c>
      <c r="I872" s="10">
        <v>6846185155</v>
      </c>
      <c r="J872" s="10">
        <v>10.11</v>
      </c>
      <c r="K872" s="10">
        <f>L872/1000000000000</f>
        <v>7.6350428632999998E-2</v>
      </c>
      <c r="L872" s="10">
        <v>76350428633</v>
      </c>
      <c r="M872" s="10">
        <v>4.5599999999999996</v>
      </c>
      <c r="N872" s="10">
        <v>2</v>
      </c>
      <c r="O872" s="14">
        <f>IF([1]!Table_1[[#This Row],[연도]]=2016,1,0)</f>
        <v>0</v>
      </c>
      <c r="P872" s="14">
        <f>IF([1]!Table_1[[#This Row],[연도]]=2017,1,0)</f>
        <v>0</v>
      </c>
      <c r="Q872" s="14">
        <f>IF([1]!Table_1[[#This Row],[연도]]=2018,1,0)</f>
        <v>0</v>
      </c>
      <c r="R872" s="14">
        <f>IF([1]!Table_1[[#This Row],[연도]]=2019,1,0)</f>
        <v>0</v>
      </c>
      <c r="S872" s="14">
        <f>IF([1]!Table_1[[#This Row],[연도]]=2020,1,0)</f>
        <v>0</v>
      </c>
      <c r="T872" s="14">
        <f>IF([1]!Table_1[[#This Row],[연도]]=2021,1,0)</f>
        <v>1</v>
      </c>
      <c r="U872" s="14">
        <f>IF([1]!Table_1[[#This Row],[연도]]=2022,1,0)</f>
        <v>0</v>
      </c>
      <c r="V872" s="14">
        <f>IF([1]!Table_1[[#This Row],[연도]]=2023,1,0)</f>
        <v>0</v>
      </c>
      <c r="W872" s="10">
        <v>1.1000000000000001</v>
      </c>
      <c r="X872" s="10">
        <f>Y872/1000000000000</f>
        <v>0.10881</v>
      </c>
      <c r="Y872" s="14">
        <f>[1]!Table_1[[#This Row],[주가]]*[1]!Table_1[[#This Row],[기말주식수]]</f>
        <v>108810000000</v>
      </c>
      <c r="Z872" s="14">
        <f>AA872/10</f>
        <v>1.5893522821323696</v>
      </c>
      <c r="AA872" s="14">
        <f>[1]!Table_1[[#This Row],[시가총액]]/[1]!Table_1[[#This Row],[당기순이익(세후영업이익)]]</f>
        <v>15.893522821323696</v>
      </c>
      <c r="AB872" s="10">
        <v>2275000000</v>
      </c>
    </row>
    <row r="873" spans="1:28" ht="19.2">
      <c r="A873" s="12">
        <v>872</v>
      </c>
      <c r="B873" s="12">
        <v>3780</v>
      </c>
      <c r="C873" s="13" t="s">
        <v>138</v>
      </c>
      <c r="D873" s="13" t="s">
        <v>6</v>
      </c>
      <c r="E873" s="12">
        <v>2022</v>
      </c>
      <c r="F873" s="12">
        <v>42.372999999999998</v>
      </c>
      <c r="G873" s="15">
        <f>([1]!Table_1[[#This Row],[총자산]]-[1]!Table_1[[#This Row],[장부가치 자기자본]]+[1]!Table_1[[#This Row],[시가총액]])/[1]!Table_1[[#This Row],[총자산]]</f>
        <v>1.3613460439075753</v>
      </c>
      <c r="H873" s="14">
        <f>I873/100000000000</f>
        <v>5.2853125340000001E-2</v>
      </c>
      <c r="I873" s="12">
        <v>5285312534</v>
      </c>
      <c r="J873" s="12">
        <v>6.23</v>
      </c>
      <c r="K873" s="10">
        <f>L873/1000000000000</f>
        <v>8.3673211023000002E-2</v>
      </c>
      <c r="L873" s="12">
        <v>83673211023</v>
      </c>
      <c r="M873" s="12">
        <v>4.04</v>
      </c>
      <c r="N873" s="12">
        <v>2</v>
      </c>
      <c r="O873" s="15">
        <f>IF([1]!Table_1[[#This Row],[연도]]=2016,1,0)</f>
        <v>0</v>
      </c>
      <c r="P873" s="15">
        <f>IF([1]!Table_1[[#This Row],[연도]]=2017,1,0)</f>
        <v>0</v>
      </c>
      <c r="Q873" s="15">
        <f>IF([1]!Table_1[[#This Row],[연도]]=2018,1,0)</f>
        <v>0</v>
      </c>
      <c r="R873" s="15">
        <f>IF([1]!Table_1[[#This Row],[연도]]=2019,1,0)</f>
        <v>0</v>
      </c>
      <c r="S873" s="15">
        <f>IF([1]!Table_1[[#This Row],[연도]]=2020,1,0)</f>
        <v>0</v>
      </c>
      <c r="T873" s="15">
        <f>IF([1]!Table_1[[#This Row],[연도]]=2021,1,0)</f>
        <v>0</v>
      </c>
      <c r="U873" s="15">
        <f>IF([1]!Table_1[[#This Row],[연도]]=2022,1,0)</f>
        <v>1</v>
      </c>
      <c r="V873" s="15">
        <f>IF([1]!Table_1[[#This Row],[연도]]=2023,1,0)</f>
        <v>0</v>
      </c>
      <c r="W873" s="12">
        <v>2.41</v>
      </c>
      <c r="X873" s="10">
        <f>Y873/1000000000000</f>
        <v>8.1119999999999998E-2</v>
      </c>
      <c r="Y873" s="15">
        <f>[1]!Table_1[[#This Row],[주가]]*[1]!Table_1[[#This Row],[기말주식수]]</f>
        <v>81120000000</v>
      </c>
      <c r="Z873" s="14">
        <f>AA873/10</f>
        <v>1.5348193598422311</v>
      </c>
      <c r="AA873" s="15">
        <f>[1]!Table_1[[#This Row],[시가총액]]/[1]!Table_1[[#This Row],[당기순이익(세후영업이익)]]</f>
        <v>15.348193598422311</v>
      </c>
      <c r="AB873" s="12">
        <v>2600000000</v>
      </c>
    </row>
    <row r="874" spans="1:28" ht="19.2">
      <c r="A874" s="10">
        <v>873</v>
      </c>
      <c r="B874" s="10">
        <v>3780</v>
      </c>
      <c r="C874" s="11" t="s">
        <v>138</v>
      </c>
      <c r="D874" s="11" t="s">
        <v>6</v>
      </c>
      <c r="E874" s="10">
        <v>2023</v>
      </c>
      <c r="F874" s="10">
        <v>38.253</v>
      </c>
      <c r="G874" s="14">
        <f>([1]!Table_1[[#This Row],[총자산]]-[1]!Table_1[[#This Row],[장부가치 자기자본]]+[1]!Table_1[[#This Row],[시가총액]])/[1]!Table_1[[#This Row],[총자산]]</f>
        <v>1.3602160662313192</v>
      </c>
      <c r="H874" s="14">
        <f>I874/100000000000</f>
        <v>7.5696278069999998E-2</v>
      </c>
      <c r="I874" s="10">
        <v>7569627807</v>
      </c>
      <c r="J874" s="10">
        <v>8.84</v>
      </c>
      <c r="K874" s="10">
        <f>L874/1000000000000</f>
        <v>8.6871531570999999E-2</v>
      </c>
      <c r="L874" s="10">
        <v>86871531571</v>
      </c>
      <c r="M874" s="10">
        <v>3.32</v>
      </c>
      <c r="N874" s="10">
        <v>2</v>
      </c>
      <c r="O874" s="14">
        <f>IF([1]!Table_1[[#This Row],[연도]]=2016,1,0)</f>
        <v>0</v>
      </c>
      <c r="P874" s="14">
        <f>IF([1]!Table_1[[#This Row],[연도]]=2017,1,0)</f>
        <v>0</v>
      </c>
      <c r="Q874" s="14">
        <f>IF([1]!Table_1[[#This Row],[연도]]=2018,1,0)</f>
        <v>0</v>
      </c>
      <c r="R874" s="14">
        <f>IF([1]!Table_1[[#This Row],[연도]]=2019,1,0)</f>
        <v>0</v>
      </c>
      <c r="S874" s="14">
        <f>IF([1]!Table_1[[#This Row],[연도]]=2020,1,0)</f>
        <v>0</v>
      </c>
      <c r="T874" s="14">
        <f>IF([1]!Table_1[[#This Row],[연도]]=2021,1,0)</f>
        <v>0</v>
      </c>
      <c r="U874" s="14">
        <f>IF([1]!Table_1[[#This Row],[연도]]=2022,1,0)</f>
        <v>0</v>
      </c>
      <c r="V874" s="14">
        <f>IF([1]!Table_1[[#This Row],[연도]]=2023,1,0)</f>
        <v>1</v>
      </c>
      <c r="W874" s="10">
        <v>2.11</v>
      </c>
      <c r="X874" s="10">
        <f>Y874/1000000000000</f>
        <v>8.9440000000000006E-2</v>
      </c>
      <c r="Y874" s="14">
        <f>[1]!Table_1[[#This Row],[주가]]*[1]!Table_1[[#This Row],[기말주식수]]</f>
        <v>89440000000</v>
      </c>
      <c r="Z874" s="14">
        <f>AA874/10</f>
        <v>1.181564038291163</v>
      </c>
      <c r="AA874" s="14">
        <f>[1]!Table_1[[#This Row],[시가총액]]/[1]!Table_1[[#This Row],[당기순이익(세후영업이익)]]</f>
        <v>11.81564038291163</v>
      </c>
      <c r="AB874" s="10">
        <v>3250000000</v>
      </c>
    </row>
    <row r="875" spans="1:28" ht="19.2">
      <c r="A875" s="12">
        <v>874</v>
      </c>
      <c r="B875" s="12">
        <v>3800</v>
      </c>
      <c r="C875" s="13" t="s">
        <v>139</v>
      </c>
      <c r="D875" s="13" t="s">
        <v>20</v>
      </c>
      <c r="E875" s="12">
        <v>2016</v>
      </c>
      <c r="F875" s="12">
        <v>20.867000000000001</v>
      </c>
      <c r="G875" s="15">
        <f>([1]!Table_1[[#This Row],[총자산]]-[1]!Table_1[[#This Row],[장부가치 자기자본]]+[1]!Table_1[[#This Row],[시가총액]])/[1]!Table_1[[#This Row],[총자산]]</f>
        <v>0.25711887405459277</v>
      </c>
      <c r="H875" s="14">
        <f>I875/100000000000</f>
        <v>0.35793775763000002</v>
      </c>
      <c r="I875" s="12">
        <v>35793775763</v>
      </c>
      <c r="J875" s="12">
        <v>5.87</v>
      </c>
      <c r="K875" s="10">
        <f>L875/1000000000000</f>
        <v>0.20365132511100001</v>
      </c>
      <c r="L875" s="12">
        <v>203651325111</v>
      </c>
      <c r="M875" s="12">
        <v>0.18</v>
      </c>
      <c r="N875" s="12">
        <v>1</v>
      </c>
      <c r="O875" s="15">
        <f>IF([1]!Table_1[[#This Row],[연도]]=2016,1,0)</f>
        <v>1</v>
      </c>
      <c r="P875" s="15">
        <f>IF([1]!Table_1[[#This Row],[연도]]=2017,1,0)</f>
        <v>0</v>
      </c>
      <c r="Q875" s="15">
        <f>IF([1]!Table_1[[#This Row],[연도]]=2018,1,0)</f>
        <v>0</v>
      </c>
      <c r="R875" s="15">
        <f>IF([1]!Table_1[[#This Row],[연도]]=2019,1,0)</f>
        <v>0</v>
      </c>
      <c r="S875" s="15">
        <f>IF([1]!Table_1[[#This Row],[연도]]=2020,1,0)</f>
        <v>0</v>
      </c>
      <c r="T875" s="15">
        <f>IF([1]!Table_1[[#This Row],[연도]]=2021,1,0)</f>
        <v>0</v>
      </c>
      <c r="U875" s="15">
        <f>IF([1]!Table_1[[#This Row],[연도]]=2022,1,0)</f>
        <v>0</v>
      </c>
      <c r="V875" s="15">
        <f>IF([1]!Table_1[[#This Row],[연도]]=2023,1,0)</f>
        <v>0</v>
      </c>
      <c r="W875" s="12">
        <v>1</v>
      </c>
      <c r="X875" s="10">
        <f>Y875/1000000000000</f>
        <v>7.0354959999999994E-2</v>
      </c>
      <c r="Y875" s="15">
        <f>[1]!Table_1[[#This Row],[주가]]*[1]!Table_1[[#This Row],[기말주식수]]</f>
        <v>70354960000</v>
      </c>
      <c r="Z875" s="14">
        <f>AA875/10</f>
        <v>0.19655640820303141</v>
      </c>
      <c r="AA875" s="15">
        <f>[1]!Table_1[[#This Row],[시가총액]]/[1]!Table_1[[#This Row],[당기순이익(세후영업이익)]]</f>
        <v>1.9655640820303142</v>
      </c>
      <c r="AB875" s="12">
        <v>6317483700</v>
      </c>
    </row>
    <row r="876" spans="1:28" ht="19.2">
      <c r="A876" s="10">
        <v>875</v>
      </c>
      <c r="B876" s="10">
        <v>3800</v>
      </c>
      <c r="C876" s="11" t="s">
        <v>139</v>
      </c>
      <c r="D876" s="11" t="s">
        <v>20</v>
      </c>
      <c r="E876" s="10">
        <v>2017</v>
      </c>
      <c r="F876" s="10">
        <v>23.904</v>
      </c>
      <c r="G876" s="14">
        <f>([1]!Table_1[[#This Row],[총자산]]-[1]!Table_1[[#This Row],[장부가치 자기자본]]+[1]!Table_1[[#This Row],[시가총액]])/[1]!Table_1[[#This Row],[총자산]]</f>
        <v>0.28159972679781664</v>
      </c>
      <c r="H876" s="14">
        <f>I876/100000000000</f>
        <v>0.31438353536000002</v>
      </c>
      <c r="I876" s="10">
        <v>31438353536</v>
      </c>
      <c r="J876" s="10">
        <v>5.24</v>
      </c>
      <c r="K876" s="10">
        <f>L876/1000000000000</f>
        <v>0.20608270576900001</v>
      </c>
      <c r="L876" s="10">
        <v>206082705769</v>
      </c>
      <c r="M876" s="10">
        <v>1.42</v>
      </c>
      <c r="N876" s="10">
        <v>1</v>
      </c>
      <c r="O876" s="14">
        <f>IF([1]!Table_1[[#This Row],[연도]]=2016,1,0)</f>
        <v>0</v>
      </c>
      <c r="P876" s="14">
        <f>IF([1]!Table_1[[#This Row],[연도]]=2017,1,0)</f>
        <v>1</v>
      </c>
      <c r="Q876" s="14">
        <f>IF([1]!Table_1[[#This Row],[연도]]=2018,1,0)</f>
        <v>0</v>
      </c>
      <c r="R876" s="14">
        <f>IF([1]!Table_1[[#This Row],[연도]]=2019,1,0)</f>
        <v>0</v>
      </c>
      <c r="S876" s="14">
        <f>IF([1]!Table_1[[#This Row],[연도]]=2020,1,0)</f>
        <v>0</v>
      </c>
      <c r="T876" s="14">
        <f>IF([1]!Table_1[[#This Row],[연도]]=2021,1,0)</f>
        <v>0</v>
      </c>
      <c r="U876" s="14">
        <f>IF([1]!Table_1[[#This Row],[연도]]=2022,1,0)</f>
        <v>0</v>
      </c>
      <c r="V876" s="14">
        <f>IF([1]!Table_1[[#This Row],[연도]]=2023,1,0)</f>
        <v>0</v>
      </c>
      <c r="W876" s="10">
        <v>0.98</v>
      </c>
      <c r="X876" s="10">
        <f>Y876/1000000000000</f>
        <v>8.6723800000000004E-2</v>
      </c>
      <c r="Y876" s="14">
        <f>[1]!Table_1[[#This Row],[주가]]*[1]!Table_1[[#This Row],[기말주식수]]</f>
        <v>86723800000</v>
      </c>
      <c r="Z876" s="14">
        <f>AA876/10</f>
        <v>0.27585350454403645</v>
      </c>
      <c r="AA876" s="14">
        <f>[1]!Table_1[[#This Row],[시가총액]]/[1]!Table_1[[#This Row],[당기순이익(세후영업이익)]]</f>
        <v>2.7585350454403645</v>
      </c>
      <c r="AB876" s="10">
        <v>6317483700</v>
      </c>
    </row>
    <row r="877" spans="1:28" ht="19.2">
      <c r="A877" s="12">
        <v>876</v>
      </c>
      <c r="B877" s="12">
        <v>3800</v>
      </c>
      <c r="C877" s="13" t="s">
        <v>139</v>
      </c>
      <c r="D877" s="13" t="s">
        <v>20</v>
      </c>
      <c r="E877" s="12">
        <v>2018</v>
      </c>
      <c r="F877" s="12">
        <v>24.957999999999998</v>
      </c>
      <c r="G877" s="15">
        <f>([1]!Table_1[[#This Row],[총자산]]-[1]!Table_1[[#This Row],[장부가치 자기자본]]+[1]!Table_1[[#This Row],[시가총액]])/[1]!Table_1[[#This Row],[총자산]]</f>
        <v>0.63925608603747164</v>
      </c>
      <c r="H877" s="14">
        <f>I877/100000000000</f>
        <v>0.40257678343999997</v>
      </c>
      <c r="I877" s="12">
        <v>40257678344</v>
      </c>
      <c r="J877" s="12">
        <v>12.02</v>
      </c>
      <c r="K877" s="10">
        <f>L877/1000000000000</f>
        <v>0.22576509739100001</v>
      </c>
      <c r="L877" s="12">
        <v>225765097391</v>
      </c>
      <c r="M877" s="12">
        <v>1.25</v>
      </c>
      <c r="N877" s="12">
        <v>1</v>
      </c>
      <c r="O877" s="15">
        <f>IF([1]!Table_1[[#This Row],[연도]]=2016,1,0)</f>
        <v>0</v>
      </c>
      <c r="P877" s="15">
        <f>IF([1]!Table_1[[#This Row],[연도]]=2017,1,0)</f>
        <v>0</v>
      </c>
      <c r="Q877" s="15">
        <f>IF([1]!Table_1[[#This Row],[연도]]=2018,1,0)</f>
        <v>1</v>
      </c>
      <c r="R877" s="15">
        <f>IF([1]!Table_1[[#This Row],[연도]]=2019,1,0)</f>
        <v>0</v>
      </c>
      <c r="S877" s="15">
        <f>IF([1]!Table_1[[#This Row],[연도]]=2020,1,0)</f>
        <v>0</v>
      </c>
      <c r="T877" s="15">
        <f>IF([1]!Table_1[[#This Row],[연도]]=2021,1,0)</f>
        <v>0</v>
      </c>
      <c r="U877" s="15">
        <f>IF([1]!Table_1[[#This Row],[연도]]=2022,1,0)</f>
        <v>0</v>
      </c>
      <c r="V877" s="15">
        <f>IF([1]!Table_1[[#This Row],[연도]]=2023,1,0)</f>
        <v>0</v>
      </c>
      <c r="W877" s="12">
        <v>0.91</v>
      </c>
      <c r="X877" s="10">
        <f>Y877/1000000000000</f>
        <v>0.25950600000000001</v>
      </c>
      <c r="Y877" s="15">
        <f>[1]!Table_1[[#This Row],[주가]]*[1]!Table_1[[#This Row],[기말주식수]]</f>
        <v>259506000000</v>
      </c>
      <c r="Z877" s="14">
        <f>AA877/10</f>
        <v>0.64461243339104957</v>
      </c>
      <c r="AA877" s="15">
        <f>[1]!Table_1[[#This Row],[시가총액]]/[1]!Table_1[[#This Row],[당기순이익(세후영업이익)]]</f>
        <v>6.4461243339104959</v>
      </c>
      <c r="AB877" s="12">
        <v>7160109100</v>
      </c>
    </row>
    <row r="878" spans="1:28" ht="19.2">
      <c r="A878" s="10">
        <v>877</v>
      </c>
      <c r="B878" s="10">
        <v>3800</v>
      </c>
      <c r="C878" s="11" t="s">
        <v>139</v>
      </c>
      <c r="D878" s="11" t="s">
        <v>20</v>
      </c>
      <c r="E878" s="10">
        <v>2019</v>
      </c>
      <c r="F878" s="10">
        <v>18.297000000000001</v>
      </c>
      <c r="G878" s="14">
        <f>([1]!Table_1[[#This Row],[총자산]]-[1]!Table_1[[#This Row],[장부가치 자기자본]]+[1]!Table_1[[#This Row],[시가총액]])/[1]!Table_1[[#This Row],[총자산]]</f>
        <v>0.84684091553986185</v>
      </c>
      <c r="H878" s="14">
        <f>I878/100000000000</f>
        <v>0.49912425912000002</v>
      </c>
      <c r="I878" s="10">
        <v>49912425912</v>
      </c>
      <c r="J878" s="10">
        <v>8.6</v>
      </c>
      <c r="K878" s="10">
        <f>L878/1000000000000</f>
        <v>0.27743328389600003</v>
      </c>
      <c r="L878" s="10">
        <v>277433283896</v>
      </c>
      <c r="M878" s="10">
        <v>1.1499999999999999</v>
      </c>
      <c r="N878" s="10">
        <v>1</v>
      </c>
      <c r="O878" s="14">
        <f>IF([1]!Table_1[[#This Row],[연도]]=2016,1,0)</f>
        <v>0</v>
      </c>
      <c r="P878" s="14">
        <f>IF([1]!Table_1[[#This Row],[연도]]=2017,1,0)</f>
        <v>0</v>
      </c>
      <c r="Q878" s="14">
        <f>IF([1]!Table_1[[#This Row],[연도]]=2018,1,0)</f>
        <v>0</v>
      </c>
      <c r="R878" s="14">
        <f>IF([1]!Table_1[[#This Row],[연도]]=2019,1,0)</f>
        <v>1</v>
      </c>
      <c r="S878" s="14">
        <f>IF([1]!Table_1[[#This Row],[연도]]=2020,1,0)</f>
        <v>0</v>
      </c>
      <c r="T878" s="14">
        <f>IF([1]!Table_1[[#This Row],[연도]]=2021,1,0)</f>
        <v>0</v>
      </c>
      <c r="U878" s="14">
        <f>IF([1]!Table_1[[#This Row],[연도]]=2022,1,0)</f>
        <v>0</v>
      </c>
      <c r="V878" s="14">
        <f>IF([1]!Table_1[[#This Row],[연도]]=2023,1,0)</f>
        <v>0</v>
      </c>
      <c r="W878" s="10">
        <v>0.85</v>
      </c>
      <c r="X878" s="10">
        <f>Y878/1000000000000</f>
        <v>0.38759549999999998</v>
      </c>
      <c r="Y878" s="14">
        <f>[1]!Table_1[[#This Row],[주가]]*[1]!Table_1[[#This Row],[기말주식수]]</f>
        <v>387595500000</v>
      </c>
      <c r="Z878" s="14">
        <f>AA878/10</f>
        <v>0.77655111511382957</v>
      </c>
      <c r="AA878" s="14">
        <f>[1]!Table_1[[#This Row],[시가총액]]/[1]!Table_1[[#This Row],[당기순이익(세후영업이익)]]</f>
        <v>7.7655111511382957</v>
      </c>
      <c r="AB878" s="10">
        <v>7747913500</v>
      </c>
    </row>
    <row r="879" spans="1:28" ht="19.2">
      <c r="A879" s="12">
        <v>878</v>
      </c>
      <c r="B879" s="12">
        <v>3800</v>
      </c>
      <c r="C879" s="13" t="s">
        <v>139</v>
      </c>
      <c r="D879" s="13" t="s">
        <v>20</v>
      </c>
      <c r="E879" s="12">
        <v>2020</v>
      </c>
      <c r="F879" s="12">
        <v>16.244</v>
      </c>
      <c r="G879" s="15">
        <f>([1]!Table_1[[#This Row],[총자산]]-[1]!Table_1[[#This Row],[장부가치 자기자본]]+[1]!Table_1[[#This Row],[시가총액]])/[1]!Table_1[[#This Row],[총자산]]</f>
        <v>0.8534457898102018</v>
      </c>
      <c r="H879" s="14">
        <f>I879/100000000000</f>
        <v>0.49322757024000002</v>
      </c>
      <c r="I879" s="12">
        <v>49322757024</v>
      </c>
      <c r="J879" s="12">
        <v>11.16</v>
      </c>
      <c r="K879" s="10">
        <f>L879/1000000000000</f>
        <v>0.28949851455699999</v>
      </c>
      <c r="L879" s="12">
        <v>289498514557</v>
      </c>
      <c r="M879" s="12">
        <v>1.1100000000000001</v>
      </c>
      <c r="N879" s="12">
        <v>1</v>
      </c>
      <c r="O879" s="15">
        <f>IF([1]!Table_1[[#This Row],[연도]]=2016,1,0)</f>
        <v>0</v>
      </c>
      <c r="P879" s="15">
        <f>IF([1]!Table_1[[#This Row],[연도]]=2017,1,0)</f>
        <v>0</v>
      </c>
      <c r="Q879" s="15">
        <f>IF([1]!Table_1[[#This Row],[연도]]=2018,1,0)</f>
        <v>0</v>
      </c>
      <c r="R879" s="15">
        <f>IF([1]!Table_1[[#This Row],[연도]]=2019,1,0)</f>
        <v>0</v>
      </c>
      <c r="S879" s="15">
        <f>IF([1]!Table_1[[#This Row],[연도]]=2020,1,0)</f>
        <v>1</v>
      </c>
      <c r="T879" s="15">
        <f>IF([1]!Table_1[[#This Row],[연도]]=2021,1,0)</f>
        <v>0</v>
      </c>
      <c r="U879" s="15">
        <f>IF([1]!Table_1[[#This Row],[연도]]=2022,1,0)</f>
        <v>0</v>
      </c>
      <c r="V879" s="15">
        <f>IF([1]!Table_1[[#This Row],[연도]]=2023,1,0)</f>
        <v>0</v>
      </c>
      <c r="W879" s="12">
        <v>0.72</v>
      </c>
      <c r="X879" s="10">
        <f>Y879/1000000000000</f>
        <v>0.42252899999999999</v>
      </c>
      <c r="Y879" s="15">
        <f>[1]!Table_1[[#This Row],[주가]]*[1]!Table_1[[#This Row],[기말주식수]]</f>
        <v>422529000000</v>
      </c>
      <c r="Z879" s="14">
        <f>AA879/10</f>
        <v>0.85666135774689423</v>
      </c>
      <c r="AA879" s="15">
        <f>[1]!Table_1[[#This Row],[시가총액]]/[1]!Table_1[[#This Row],[당기순이익(세후영업이익)]]</f>
        <v>8.5666135774689423</v>
      </c>
      <c r="AB879" s="12">
        <v>8012605450</v>
      </c>
    </row>
    <row r="880" spans="1:28" ht="19.2">
      <c r="A880" s="10">
        <v>879</v>
      </c>
      <c r="B880" s="10">
        <v>3800</v>
      </c>
      <c r="C880" s="11" t="s">
        <v>139</v>
      </c>
      <c r="D880" s="11" t="s">
        <v>20</v>
      </c>
      <c r="E880" s="10">
        <v>2021</v>
      </c>
      <c r="F880" s="10">
        <v>16.786000000000001</v>
      </c>
      <c r="G880" s="14">
        <f>([1]!Table_1[[#This Row],[총자산]]-[1]!Table_1[[#This Row],[장부가치 자기자본]]+[1]!Table_1[[#This Row],[시가총액]])/[1]!Table_1[[#This Row],[총자산]]</f>
        <v>0.86740781387959287</v>
      </c>
      <c r="H880" s="14">
        <f>I880/100000000000</f>
        <v>0.76751323482</v>
      </c>
      <c r="I880" s="10">
        <v>76751323482</v>
      </c>
      <c r="J880" s="10">
        <v>11.57</v>
      </c>
      <c r="K880" s="10">
        <f>L880/1000000000000</f>
        <v>0.34637476146000001</v>
      </c>
      <c r="L880" s="10">
        <v>346374761460</v>
      </c>
      <c r="M880" s="10">
        <v>2.54</v>
      </c>
      <c r="N880" s="10">
        <v>1</v>
      </c>
      <c r="O880" s="14">
        <f>IF([1]!Table_1[[#This Row],[연도]]=2016,1,0)</f>
        <v>0</v>
      </c>
      <c r="P880" s="14">
        <f>IF([1]!Table_1[[#This Row],[연도]]=2017,1,0)</f>
        <v>0</v>
      </c>
      <c r="Q880" s="14">
        <f>IF([1]!Table_1[[#This Row],[연도]]=2018,1,0)</f>
        <v>0</v>
      </c>
      <c r="R880" s="14">
        <f>IF([1]!Table_1[[#This Row],[연도]]=2019,1,0)</f>
        <v>0</v>
      </c>
      <c r="S880" s="14">
        <f>IF([1]!Table_1[[#This Row],[연도]]=2020,1,0)</f>
        <v>0</v>
      </c>
      <c r="T880" s="14">
        <f>IF([1]!Table_1[[#This Row],[연도]]=2021,1,0)</f>
        <v>1</v>
      </c>
      <c r="U880" s="14">
        <f>IF([1]!Table_1[[#This Row],[연도]]=2022,1,0)</f>
        <v>0</v>
      </c>
      <c r="V880" s="14">
        <f>IF([1]!Table_1[[#This Row],[연도]]=2023,1,0)</f>
        <v>0</v>
      </c>
      <c r="W880" s="10">
        <v>0.64</v>
      </c>
      <c r="X880" s="10">
        <f>Y880/1000000000000</f>
        <v>0.47742449999999997</v>
      </c>
      <c r="Y880" s="14">
        <f>[1]!Table_1[[#This Row],[주가]]*[1]!Table_1[[#This Row],[기말주식수]]</f>
        <v>477424500000</v>
      </c>
      <c r="Z880" s="14">
        <f>AA880/10</f>
        <v>0.62204073928701353</v>
      </c>
      <c r="AA880" s="14">
        <f>[1]!Table_1[[#This Row],[시가총액]]/[1]!Table_1[[#This Row],[당기순이익(세후영업이익)]]</f>
        <v>6.2204073928701353</v>
      </c>
      <c r="AB880" s="10">
        <v>10723475400</v>
      </c>
    </row>
    <row r="881" spans="1:28" ht="19.2">
      <c r="A881" s="12">
        <v>880</v>
      </c>
      <c r="B881" s="12">
        <v>3800</v>
      </c>
      <c r="C881" s="13" t="s">
        <v>139</v>
      </c>
      <c r="D881" s="13" t="s">
        <v>20</v>
      </c>
      <c r="E881" s="12">
        <v>2022</v>
      </c>
      <c r="F881" s="12">
        <v>20.454999999999998</v>
      </c>
      <c r="G881" s="15">
        <f>([1]!Table_1[[#This Row],[총자산]]-[1]!Table_1[[#This Row],[장부가치 자기자본]]+[1]!Table_1[[#This Row],[시가총액]])/[1]!Table_1[[#This Row],[총자산]]</f>
        <v>0.68411502112348366</v>
      </c>
      <c r="H881" s="14">
        <f>I881/100000000000</f>
        <v>0.65335254196000003</v>
      </c>
      <c r="I881" s="12">
        <v>65335254196</v>
      </c>
      <c r="J881" s="12">
        <v>6.68</v>
      </c>
      <c r="K881" s="10">
        <f>L881/1000000000000</f>
        <v>0.34624091610300001</v>
      </c>
      <c r="L881" s="12">
        <v>346240916103</v>
      </c>
      <c r="M881" s="12">
        <v>2</v>
      </c>
      <c r="N881" s="12">
        <v>1</v>
      </c>
      <c r="O881" s="15">
        <f>IF([1]!Table_1[[#This Row],[연도]]=2016,1,0)</f>
        <v>0</v>
      </c>
      <c r="P881" s="15">
        <f>IF([1]!Table_1[[#This Row],[연도]]=2017,1,0)</f>
        <v>0</v>
      </c>
      <c r="Q881" s="15">
        <f>IF([1]!Table_1[[#This Row],[연도]]=2018,1,0)</f>
        <v>0</v>
      </c>
      <c r="R881" s="15">
        <f>IF([1]!Table_1[[#This Row],[연도]]=2019,1,0)</f>
        <v>0</v>
      </c>
      <c r="S881" s="15">
        <f>IF([1]!Table_1[[#This Row],[연도]]=2020,1,0)</f>
        <v>0</v>
      </c>
      <c r="T881" s="15">
        <f>IF([1]!Table_1[[#This Row],[연도]]=2021,1,0)</f>
        <v>0</v>
      </c>
      <c r="U881" s="15">
        <f>IF([1]!Table_1[[#This Row],[연도]]=2022,1,0)</f>
        <v>1</v>
      </c>
      <c r="V881" s="15">
        <f>IF([1]!Table_1[[#This Row],[연도]]=2023,1,0)</f>
        <v>0</v>
      </c>
      <c r="W881" s="12">
        <v>0.23</v>
      </c>
      <c r="X881" s="10">
        <f>Y881/1000000000000</f>
        <v>0.39813100000000001</v>
      </c>
      <c r="Y881" s="15">
        <f>[1]!Table_1[[#This Row],[주가]]*[1]!Table_1[[#This Row],[기말주식수]]</f>
        <v>398131000000</v>
      </c>
      <c r="Z881" s="14">
        <f>AA881/10</f>
        <v>0.60936626772070424</v>
      </c>
      <c r="AA881" s="15">
        <f>[1]!Table_1[[#This Row],[시가총액]]/[1]!Table_1[[#This Row],[당기순이익(세후영업이익)]]</f>
        <v>6.0936626772070426</v>
      </c>
      <c r="AB881" s="12">
        <v>11129125400</v>
      </c>
    </row>
    <row r="882" spans="1:28" ht="19.2">
      <c r="A882" s="10">
        <v>881</v>
      </c>
      <c r="B882" s="10">
        <v>3800</v>
      </c>
      <c r="C882" s="11" t="s">
        <v>139</v>
      </c>
      <c r="D882" s="11" t="s">
        <v>20</v>
      </c>
      <c r="E882" s="10">
        <v>2023</v>
      </c>
      <c r="F882" s="10">
        <v>25.312000000000001</v>
      </c>
      <c r="G882" s="14">
        <f>([1]!Table_1[[#This Row],[총자산]]-[1]!Table_1[[#This Row],[장부가치 자기자본]]+[1]!Table_1[[#This Row],[시가총액]])/[1]!Table_1[[#This Row],[총자산]]</f>
        <v>0.49852819099187318</v>
      </c>
      <c r="H882" s="14">
        <f>I882/100000000000</f>
        <v>0.57030296238</v>
      </c>
      <c r="I882" s="10">
        <v>57030296238</v>
      </c>
      <c r="J882" s="10">
        <v>4.55</v>
      </c>
      <c r="K882" s="10">
        <f>L882/1000000000000</f>
        <v>0.306414500496</v>
      </c>
      <c r="L882" s="10">
        <v>306414500496</v>
      </c>
      <c r="M882" s="10">
        <v>1.94</v>
      </c>
      <c r="N882" s="10">
        <v>1</v>
      </c>
      <c r="O882" s="14">
        <f>IF([1]!Table_1[[#This Row],[연도]]=2016,1,0)</f>
        <v>0</v>
      </c>
      <c r="P882" s="14">
        <f>IF([1]!Table_1[[#This Row],[연도]]=2017,1,0)</f>
        <v>0</v>
      </c>
      <c r="Q882" s="14">
        <f>IF([1]!Table_1[[#This Row],[연도]]=2018,1,0)</f>
        <v>0</v>
      </c>
      <c r="R882" s="14">
        <f>IF([1]!Table_1[[#This Row],[연도]]=2019,1,0)</f>
        <v>0</v>
      </c>
      <c r="S882" s="14">
        <f>IF([1]!Table_1[[#This Row],[연도]]=2020,1,0)</f>
        <v>0</v>
      </c>
      <c r="T882" s="14">
        <f>IF([1]!Table_1[[#This Row],[연도]]=2021,1,0)</f>
        <v>0</v>
      </c>
      <c r="U882" s="14">
        <f>IF([1]!Table_1[[#This Row],[연도]]=2022,1,0)</f>
        <v>0</v>
      </c>
      <c r="V882" s="14">
        <f>IF([1]!Table_1[[#This Row],[연도]]=2023,1,0)</f>
        <v>1</v>
      </c>
      <c r="W882" s="10">
        <v>1.01</v>
      </c>
      <c r="X882" s="10">
        <f>Y882/1000000000000</f>
        <v>0.29333049999999999</v>
      </c>
      <c r="Y882" s="14">
        <f>[1]!Table_1[[#This Row],[주가]]*[1]!Table_1[[#This Row],[기말주식수]]</f>
        <v>293330500000</v>
      </c>
      <c r="Z882" s="14">
        <f>AA882/10</f>
        <v>0.51434153309649167</v>
      </c>
      <c r="AA882" s="14">
        <f>[1]!Table_1[[#This Row],[시가총액]]/[1]!Table_1[[#This Row],[당기순이익(세후영업이익)]]</f>
        <v>5.1434153309649169</v>
      </c>
      <c r="AB882" s="10">
        <v>13015253000</v>
      </c>
    </row>
    <row r="883" spans="1:28" ht="19.2">
      <c r="A883" s="12">
        <v>882</v>
      </c>
      <c r="B883" s="12">
        <v>3830</v>
      </c>
      <c r="C883" s="13" t="s">
        <v>140</v>
      </c>
      <c r="D883" s="13" t="s">
        <v>6</v>
      </c>
      <c r="E883" s="12">
        <v>2017</v>
      </c>
      <c r="F883" s="12">
        <v>4.54</v>
      </c>
      <c r="G883" s="15">
        <f>([1]!Table_1[[#This Row],[총자산]]-[1]!Table_1[[#This Row],[장부가치 자기자본]]+[1]!Table_1[[#This Row],[시가총액]])/[1]!Table_1[[#This Row],[총자산]]</f>
        <v>0.4332352880874063</v>
      </c>
      <c r="H883" s="14">
        <f>I883/100000000000</f>
        <v>5.7486122129999997E-2</v>
      </c>
      <c r="I883" s="12">
        <v>5748612213</v>
      </c>
      <c r="J883" s="12">
        <v>15.56</v>
      </c>
      <c r="K883" s="10">
        <f>L883/1000000000000</f>
        <v>0.110839357991</v>
      </c>
      <c r="L883" s="12">
        <v>110839357991</v>
      </c>
      <c r="M883" s="12">
        <v>7.34</v>
      </c>
      <c r="N883" s="12">
        <v>1</v>
      </c>
      <c r="O883" s="15">
        <f>IF([1]!Table_1[[#This Row],[연도]]=2016,1,0)</f>
        <v>0</v>
      </c>
      <c r="P883" s="15">
        <f>IF([1]!Table_1[[#This Row],[연도]]=2017,1,0)</f>
        <v>1</v>
      </c>
      <c r="Q883" s="15">
        <f>IF([1]!Table_1[[#This Row],[연도]]=2018,1,0)</f>
        <v>0</v>
      </c>
      <c r="R883" s="15">
        <f>IF([1]!Table_1[[#This Row],[연도]]=2019,1,0)</f>
        <v>0</v>
      </c>
      <c r="S883" s="15">
        <f>IF([1]!Table_1[[#This Row],[연도]]=2020,1,0)</f>
        <v>0</v>
      </c>
      <c r="T883" s="15">
        <f>IF([1]!Table_1[[#This Row],[연도]]=2021,1,0)</f>
        <v>0</v>
      </c>
      <c r="U883" s="15">
        <f>IF([1]!Table_1[[#This Row],[연도]]=2022,1,0)</f>
        <v>0</v>
      </c>
      <c r="V883" s="15">
        <f>IF([1]!Table_1[[#This Row],[연도]]=2023,1,0)</f>
        <v>0</v>
      </c>
      <c r="W883" s="12">
        <v>1.4</v>
      </c>
      <c r="X883" s="10">
        <f>Y883/1000000000000</f>
        <v>0.152056</v>
      </c>
      <c r="Y883" s="15">
        <f>[1]!Table_1[[#This Row],[주가]]*[1]!Table_1[[#This Row],[기말주식수]]</f>
        <v>152056000000</v>
      </c>
      <c r="Z883" s="14">
        <f>AA883/10</f>
        <v>2.6450905777943801</v>
      </c>
      <c r="AA883" s="15">
        <f>[1]!Table_1[[#This Row],[시가총액]]/[1]!Table_1[[#This Row],[당기순이익(세후영업이익)]]</f>
        <v>26.450905777943802</v>
      </c>
      <c r="AB883" s="12">
        <v>926726625</v>
      </c>
    </row>
    <row r="884" spans="1:28" ht="19.2">
      <c r="A884" s="10">
        <v>883</v>
      </c>
      <c r="B884" s="10">
        <v>3830</v>
      </c>
      <c r="C884" s="11" t="s">
        <v>140</v>
      </c>
      <c r="D884" s="11" t="s">
        <v>6</v>
      </c>
      <c r="E884" s="10">
        <v>2018</v>
      </c>
      <c r="F884" s="10">
        <v>1.9039999999999999</v>
      </c>
      <c r="G884" s="14">
        <f>([1]!Table_1[[#This Row],[총자산]]-[1]!Table_1[[#This Row],[장부가치 자기자본]]+[1]!Table_1[[#This Row],[시가총액]])/[1]!Table_1[[#This Row],[총자산]]</f>
        <v>0.38579054629197729</v>
      </c>
      <c r="H884" s="14">
        <f>I884/100000000000</f>
        <v>2.2188222979999998E-2</v>
      </c>
      <c r="I884" s="10">
        <v>2218822298</v>
      </c>
      <c r="J884" s="10">
        <v>4.3899999999999997</v>
      </c>
      <c r="K884" s="10">
        <f>L884/1000000000000</f>
        <v>0.107660511859</v>
      </c>
      <c r="L884" s="10">
        <v>107660511859</v>
      </c>
      <c r="M884" s="10">
        <v>6.34</v>
      </c>
      <c r="N884" s="10">
        <v>1</v>
      </c>
      <c r="O884" s="14">
        <f>IF([1]!Table_1[[#This Row],[연도]]=2016,1,0)</f>
        <v>0</v>
      </c>
      <c r="P884" s="14">
        <f>IF([1]!Table_1[[#This Row],[연도]]=2017,1,0)</f>
        <v>0</v>
      </c>
      <c r="Q884" s="14">
        <f>IF([1]!Table_1[[#This Row],[연도]]=2018,1,0)</f>
        <v>1</v>
      </c>
      <c r="R884" s="14">
        <f>IF([1]!Table_1[[#This Row],[연도]]=2019,1,0)</f>
        <v>0</v>
      </c>
      <c r="S884" s="14">
        <f>IF([1]!Table_1[[#This Row],[연도]]=2020,1,0)</f>
        <v>0</v>
      </c>
      <c r="T884" s="14">
        <f>IF([1]!Table_1[[#This Row],[연도]]=2021,1,0)</f>
        <v>0</v>
      </c>
      <c r="U884" s="14">
        <f>IF([1]!Table_1[[#This Row],[연도]]=2022,1,0)</f>
        <v>0</v>
      </c>
      <c r="V884" s="14">
        <f>IF([1]!Table_1[[#This Row],[연도]]=2023,1,0)</f>
        <v>0</v>
      </c>
      <c r="W884" s="10">
        <v>2.0299999999999998</v>
      </c>
      <c r="X884" s="10">
        <f>Y884/1000000000000</f>
        <v>0.14010400000000001</v>
      </c>
      <c r="Y884" s="14">
        <f>[1]!Table_1[[#This Row],[주가]]*[1]!Table_1[[#This Row],[기말주식수]]</f>
        <v>140104000000</v>
      </c>
      <c r="Z884" s="14">
        <f>AA884/10</f>
        <v>6.314340725991749</v>
      </c>
      <c r="AA884" s="14">
        <f>[1]!Table_1[[#This Row],[시가총액]]/[1]!Table_1[[#This Row],[당기순이익(세후영업이익)]]</f>
        <v>63.143407259917488</v>
      </c>
      <c r="AB884" s="10">
        <v>842478750</v>
      </c>
    </row>
    <row r="885" spans="1:28" ht="19.2">
      <c r="A885" s="12">
        <v>884</v>
      </c>
      <c r="B885" s="12">
        <v>3830</v>
      </c>
      <c r="C885" s="13" t="s">
        <v>140</v>
      </c>
      <c r="D885" s="13" t="s">
        <v>6</v>
      </c>
      <c r="E885" s="12">
        <v>2019</v>
      </c>
      <c r="F885" s="12">
        <v>2.0449999999999999</v>
      </c>
      <c r="G885" s="15">
        <f>([1]!Table_1[[#This Row],[총자산]]-[1]!Table_1[[#This Row],[장부가치 자기자본]]+[1]!Table_1[[#This Row],[시가총액]])/[1]!Table_1[[#This Row],[총자산]]</f>
        <v>0.3196983828034719</v>
      </c>
      <c r="H885" s="14">
        <f>I885/100000000000</f>
        <v>4.8781363330000001E-2</v>
      </c>
      <c r="I885" s="12">
        <v>4878136333</v>
      </c>
      <c r="J885" s="12">
        <v>4.4400000000000004</v>
      </c>
      <c r="K885" s="10">
        <f>L885/1000000000000</f>
        <v>0.11423603369300001</v>
      </c>
      <c r="L885" s="12">
        <v>114236033693</v>
      </c>
      <c r="M885" s="12">
        <v>5.98</v>
      </c>
      <c r="N885" s="12">
        <v>1</v>
      </c>
      <c r="O885" s="15">
        <f>IF([1]!Table_1[[#This Row],[연도]]=2016,1,0)</f>
        <v>0</v>
      </c>
      <c r="P885" s="15">
        <f>IF([1]!Table_1[[#This Row],[연도]]=2017,1,0)</f>
        <v>0</v>
      </c>
      <c r="Q885" s="15">
        <f>IF([1]!Table_1[[#This Row],[연도]]=2018,1,0)</f>
        <v>0</v>
      </c>
      <c r="R885" s="15">
        <f>IF([1]!Table_1[[#This Row],[연도]]=2019,1,0)</f>
        <v>1</v>
      </c>
      <c r="S885" s="15">
        <f>IF([1]!Table_1[[#This Row],[연도]]=2020,1,0)</f>
        <v>0</v>
      </c>
      <c r="T885" s="15">
        <f>IF([1]!Table_1[[#This Row],[연도]]=2021,1,0)</f>
        <v>0</v>
      </c>
      <c r="U885" s="15">
        <f>IF([1]!Table_1[[#This Row],[연도]]=2022,1,0)</f>
        <v>0</v>
      </c>
      <c r="V885" s="15">
        <f>IF([1]!Table_1[[#This Row],[연도]]=2023,1,0)</f>
        <v>0</v>
      </c>
      <c r="W885" s="12">
        <v>1.96</v>
      </c>
      <c r="X885" s="10">
        <f>Y885/1000000000000</f>
        <v>0.118856</v>
      </c>
      <c r="Y885" s="15">
        <f>[1]!Table_1[[#This Row],[주가]]*[1]!Table_1[[#This Row],[기말주식수]]</f>
        <v>118856000000</v>
      </c>
      <c r="Z885" s="14">
        <f>AA885/10</f>
        <v>2.4365042689757068</v>
      </c>
      <c r="AA885" s="15">
        <f>[1]!Table_1[[#This Row],[시가총액]]/[1]!Table_1[[#This Row],[당기순이익(세후영업이익)]]</f>
        <v>24.365042689757068</v>
      </c>
      <c r="AB885" s="12">
        <v>460555050</v>
      </c>
    </row>
    <row r="886" spans="1:28" ht="19.2">
      <c r="A886" s="10">
        <v>885</v>
      </c>
      <c r="B886" s="10">
        <v>3830</v>
      </c>
      <c r="C886" s="11" t="s">
        <v>140</v>
      </c>
      <c r="D886" s="11" t="s">
        <v>6</v>
      </c>
      <c r="E886" s="10">
        <v>2020</v>
      </c>
      <c r="F886" s="10">
        <v>2.8420000000000001</v>
      </c>
      <c r="G886" s="14">
        <f>([1]!Table_1[[#This Row],[총자산]]-[1]!Table_1[[#This Row],[장부가치 자기자본]]+[1]!Table_1[[#This Row],[시가총액]])/[1]!Table_1[[#This Row],[총자산]]</f>
        <v>0.34688215109441695</v>
      </c>
      <c r="H886" s="14">
        <f>I886/100000000000</f>
        <v>2.9986279090000002E-2</v>
      </c>
      <c r="I886" s="10">
        <v>2998627909</v>
      </c>
      <c r="J886" s="10">
        <v>18.53</v>
      </c>
      <c r="K886" s="10">
        <f>L886/1000000000000</f>
        <v>8.6893259067999995E-2</v>
      </c>
      <c r="L886" s="10">
        <v>86893259068</v>
      </c>
      <c r="M886" s="10">
        <v>2.77</v>
      </c>
      <c r="N886" s="10">
        <v>1</v>
      </c>
      <c r="O886" s="14">
        <f>IF([1]!Table_1[[#This Row],[연도]]=2016,1,0)</f>
        <v>0</v>
      </c>
      <c r="P886" s="14">
        <f>IF([1]!Table_1[[#This Row],[연도]]=2017,1,0)</f>
        <v>0</v>
      </c>
      <c r="Q886" s="14">
        <f>IF([1]!Table_1[[#This Row],[연도]]=2018,1,0)</f>
        <v>0</v>
      </c>
      <c r="R886" s="14">
        <f>IF([1]!Table_1[[#This Row],[연도]]=2019,1,0)</f>
        <v>0</v>
      </c>
      <c r="S886" s="14">
        <f>IF([1]!Table_1[[#This Row],[연도]]=2020,1,0)</f>
        <v>1</v>
      </c>
      <c r="T886" s="14">
        <f>IF([1]!Table_1[[#This Row],[연도]]=2021,1,0)</f>
        <v>0</v>
      </c>
      <c r="U886" s="14">
        <f>IF([1]!Table_1[[#This Row],[연도]]=2022,1,0)</f>
        <v>0</v>
      </c>
      <c r="V886" s="14">
        <f>IF([1]!Table_1[[#This Row],[연도]]=2023,1,0)</f>
        <v>0</v>
      </c>
      <c r="W886" s="10">
        <v>0.94</v>
      </c>
      <c r="X886" s="10">
        <f>Y886/1000000000000</f>
        <v>0.13545599999999999</v>
      </c>
      <c r="Y886" s="14">
        <f>[1]!Table_1[[#This Row],[주가]]*[1]!Table_1[[#This Row],[기말주식수]]</f>
        <v>135456000000</v>
      </c>
      <c r="Z886" s="14">
        <f>AA886/10</f>
        <v>4.5172660333563242</v>
      </c>
      <c r="AA886" s="14">
        <f>[1]!Table_1[[#This Row],[시가총액]]/[1]!Table_1[[#This Row],[당기순이익(세후영업이익)]]</f>
        <v>45.172660333563243</v>
      </c>
      <c r="AB886" s="10">
        <v>460555050</v>
      </c>
    </row>
    <row r="887" spans="1:28" ht="19.2">
      <c r="A887" s="12">
        <v>886</v>
      </c>
      <c r="B887" s="12">
        <v>3830</v>
      </c>
      <c r="C887" s="13" t="s">
        <v>140</v>
      </c>
      <c r="D887" s="13" t="s">
        <v>6</v>
      </c>
      <c r="E887" s="12">
        <v>2021</v>
      </c>
      <c r="F887" s="12">
        <v>3.456</v>
      </c>
      <c r="G887" s="15">
        <f>([1]!Table_1[[#This Row],[총자산]]-[1]!Table_1[[#This Row],[장부가치 자기자본]]+[1]!Table_1[[#This Row],[시가총액]])/[1]!Table_1[[#This Row],[총자산]]</f>
        <v>0.36399616220266345</v>
      </c>
      <c r="H887" s="14">
        <f>I887/100000000000</f>
        <v>3.1568670520000001E-2</v>
      </c>
      <c r="I887" s="12">
        <v>3156867052</v>
      </c>
      <c r="J887" s="12">
        <v>25.68</v>
      </c>
      <c r="K887" s="10">
        <f>L887/1000000000000</f>
        <v>0.117346874657</v>
      </c>
      <c r="L887" s="12">
        <v>117346874657</v>
      </c>
      <c r="M887" s="12">
        <v>1.24</v>
      </c>
      <c r="N887" s="12">
        <v>1</v>
      </c>
      <c r="O887" s="15">
        <f>IF([1]!Table_1[[#This Row],[연도]]=2016,1,0)</f>
        <v>0</v>
      </c>
      <c r="P887" s="15">
        <f>IF([1]!Table_1[[#This Row],[연도]]=2017,1,0)</f>
        <v>0</v>
      </c>
      <c r="Q887" s="15">
        <f>IF([1]!Table_1[[#This Row],[연도]]=2018,1,0)</f>
        <v>0</v>
      </c>
      <c r="R887" s="15">
        <f>IF([1]!Table_1[[#This Row],[연도]]=2019,1,0)</f>
        <v>0</v>
      </c>
      <c r="S887" s="15">
        <f>IF([1]!Table_1[[#This Row],[연도]]=2020,1,0)</f>
        <v>0</v>
      </c>
      <c r="T887" s="15">
        <f>IF([1]!Table_1[[#This Row],[연도]]=2021,1,0)</f>
        <v>1</v>
      </c>
      <c r="U887" s="15">
        <f>IF([1]!Table_1[[#This Row],[연도]]=2022,1,0)</f>
        <v>0</v>
      </c>
      <c r="V887" s="15">
        <f>IF([1]!Table_1[[#This Row],[연도]]=2023,1,0)</f>
        <v>0</v>
      </c>
      <c r="W887" s="12">
        <v>1.1000000000000001</v>
      </c>
      <c r="X887" s="10">
        <f>Y887/1000000000000</f>
        <v>0.16467200000000001</v>
      </c>
      <c r="Y887" s="15">
        <f>[1]!Table_1[[#This Row],[주가]]*[1]!Table_1[[#This Row],[기말주식수]]</f>
        <v>164672000000</v>
      </c>
      <c r="Z887" s="14">
        <f>AA887/10</f>
        <v>5.2163108958191255</v>
      </c>
      <c r="AA887" s="15">
        <f>[1]!Table_1[[#This Row],[시가총액]]/[1]!Table_1[[#This Row],[당기순이익(세후영업이익)]]</f>
        <v>52.163108958191252</v>
      </c>
      <c r="AB887" s="12">
        <v>842478750</v>
      </c>
    </row>
    <row r="888" spans="1:28" ht="19.2">
      <c r="A888" s="10">
        <v>887</v>
      </c>
      <c r="B888" s="10">
        <v>3830</v>
      </c>
      <c r="C888" s="11" t="s">
        <v>140</v>
      </c>
      <c r="D888" s="11" t="s">
        <v>6</v>
      </c>
      <c r="E888" s="10">
        <v>2022</v>
      </c>
      <c r="F888" s="10">
        <v>2.5190000000000001</v>
      </c>
      <c r="G888" s="14">
        <f>([1]!Table_1[[#This Row],[총자산]]-[1]!Table_1[[#This Row],[장부가치 자기자본]]+[1]!Table_1[[#This Row],[시가총액]])/[1]!Table_1[[#This Row],[총자산]]</f>
        <v>0.33241832610405009</v>
      </c>
      <c r="H888" s="14">
        <f>I888/100000000000</f>
        <v>6.3829616909999998E-2</v>
      </c>
      <c r="I888" s="10">
        <v>6382961691</v>
      </c>
      <c r="J888" s="10">
        <v>-7.83</v>
      </c>
      <c r="K888" s="10">
        <f>L888/1000000000000</f>
        <v>0.15086421226400001</v>
      </c>
      <c r="L888" s="10">
        <v>150864212264</v>
      </c>
      <c r="M888" s="10">
        <v>0.97</v>
      </c>
      <c r="N888" s="10">
        <v>1</v>
      </c>
      <c r="O888" s="14">
        <f>IF([1]!Table_1[[#This Row],[연도]]=2016,1,0)</f>
        <v>0</v>
      </c>
      <c r="P888" s="14">
        <f>IF([1]!Table_1[[#This Row],[연도]]=2017,1,0)</f>
        <v>0</v>
      </c>
      <c r="Q888" s="14">
        <f>IF([1]!Table_1[[#This Row],[연도]]=2018,1,0)</f>
        <v>0</v>
      </c>
      <c r="R888" s="14">
        <f>IF([1]!Table_1[[#This Row],[연도]]=2019,1,0)</f>
        <v>0</v>
      </c>
      <c r="S888" s="14">
        <f>IF([1]!Table_1[[#This Row],[연도]]=2020,1,0)</f>
        <v>0</v>
      </c>
      <c r="T888" s="14">
        <f>IF([1]!Table_1[[#This Row],[연도]]=2021,1,0)</f>
        <v>0</v>
      </c>
      <c r="U888" s="14">
        <f>IF([1]!Table_1[[#This Row],[연도]]=2022,1,0)</f>
        <v>1</v>
      </c>
      <c r="V888" s="14">
        <f>IF([1]!Table_1[[#This Row],[연도]]=2023,1,0)</f>
        <v>0</v>
      </c>
      <c r="W888" s="10">
        <v>2.41</v>
      </c>
      <c r="X888" s="10">
        <f>Y888/1000000000000</f>
        <v>0.15537599999999999</v>
      </c>
      <c r="Y888" s="14">
        <f>[1]!Table_1[[#This Row],[주가]]*[1]!Table_1[[#This Row],[기말주식수]]</f>
        <v>155376000000</v>
      </c>
      <c r="Z888" s="14">
        <f>AA888/10</f>
        <v>2.4342304955249965</v>
      </c>
      <c r="AA888" s="14">
        <f>[1]!Table_1[[#This Row],[시가총액]]/[1]!Table_1[[#This Row],[당기순이익(세후영업이익)]]</f>
        <v>24.342304955249965</v>
      </c>
      <c r="AB888" s="10">
        <v>842478750</v>
      </c>
    </row>
    <row r="889" spans="1:28" ht="19.2">
      <c r="A889" s="12">
        <v>888</v>
      </c>
      <c r="B889" s="12">
        <v>3830</v>
      </c>
      <c r="C889" s="13" t="s">
        <v>140</v>
      </c>
      <c r="D889" s="13" t="s">
        <v>6</v>
      </c>
      <c r="E889" s="12">
        <v>2023</v>
      </c>
      <c r="F889" s="12">
        <v>8.0790000000000006</v>
      </c>
      <c r="G889" s="15">
        <f>([1]!Table_1[[#This Row],[총자산]]-[1]!Table_1[[#This Row],[장부가치 자기자본]]+[1]!Table_1[[#This Row],[시가총액]])/[1]!Table_1[[#This Row],[총자산]]</f>
        <v>0.33004368350878494</v>
      </c>
      <c r="H889" s="14">
        <f>I889/100000000000</f>
        <v>2.3924904010000001E-2</v>
      </c>
      <c r="I889" s="12">
        <v>2392490401</v>
      </c>
      <c r="J889" s="12">
        <v>2.88</v>
      </c>
      <c r="K889" s="10">
        <f>L889/1000000000000</f>
        <v>0.13440737179500001</v>
      </c>
      <c r="L889" s="12">
        <v>134407371795</v>
      </c>
      <c r="M889" s="12">
        <v>1.06</v>
      </c>
      <c r="N889" s="12">
        <v>1</v>
      </c>
      <c r="O889" s="15">
        <f>IF([1]!Table_1[[#This Row],[연도]]=2016,1,0)</f>
        <v>0</v>
      </c>
      <c r="P889" s="15">
        <f>IF([1]!Table_1[[#This Row],[연도]]=2017,1,0)</f>
        <v>0</v>
      </c>
      <c r="Q889" s="15">
        <f>IF([1]!Table_1[[#This Row],[연도]]=2018,1,0)</f>
        <v>0</v>
      </c>
      <c r="R889" s="15">
        <f>IF([1]!Table_1[[#This Row],[연도]]=2019,1,0)</f>
        <v>0</v>
      </c>
      <c r="S889" s="15">
        <f>IF([1]!Table_1[[#This Row],[연도]]=2020,1,0)</f>
        <v>0</v>
      </c>
      <c r="T889" s="15">
        <f>IF([1]!Table_1[[#This Row],[연도]]=2021,1,0)</f>
        <v>0</v>
      </c>
      <c r="U889" s="15">
        <f>IF([1]!Table_1[[#This Row],[연도]]=2022,1,0)</f>
        <v>0</v>
      </c>
      <c r="V889" s="15">
        <f>IF([1]!Table_1[[#This Row],[연도]]=2023,1,0)</f>
        <v>1</v>
      </c>
      <c r="W889" s="12">
        <v>2.11</v>
      </c>
      <c r="X889" s="10">
        <f>Y889/1000000000000</f>
        <v>0.14036960000000001</v>
      </c>
      <c r="Y889" s="15">
        <f>[1]!Table_1[[#This Row],[주가]]*[1]!Table_1[[#This Row],[기말주식수]]</f>
        <v>140369600000</v>
      </c>
      <c r="Z889" s="14">
        <f>AA889/10</f>
        <v>5.8670914600672628</v>
      </c>
      <c r="AA889" s="15">
        <f>[1]!Table_1[[#This Row],[시가총액]]/[1]!Table_1[[#This Row],[당기순이익(세후영업이익)]]</f>
        <v>58.670914600672624</v>
      </c>
      <c r="AB889" s="12">
        <v>842478750</v>
      </c>
    </row>
    <row r="890" spans="1:28" ht="19.2">
      <c r="A890" s="10">
        <v>889</v>
      </c>
      <c r="B890" s="10">
        <v>3850</v>
      </c>
      <c r="C890" s="11" t="s">
        <v>141</v>
      </c>
      <c r="D890" s="11" t="s">
        <v>6</v>
      </c>
      <c r="E890" s="10">
        <v>2016</v>
      </c>
      <c r="F890" s="10">
        <v>28.83</v>
      </c>
      <c r="G890" s="14">
        <f>([1]!Table_1[[#This Row],[총자산]]-[1]!Table_1[[#This Row],[장부가치 자기자본]]+[1]!Table_1[[#This Row],[시가총액]])/[1]!Table_1[[#This Row],[총자산]]</f>
        <v>0.70705729738497158</v>
      </c>
      <c r="H890" s="14">
        <f>I890/100000000000</f>
        <v>0.22014106884000001</v>
      </c>
      <c r="I890" s="10">
        <v>22014106884</v>
      </c>
      <c r="J890" s="10">
        <v>20.239999999999998</v>
      </c>
      <c r="K890" s="10">
        <f>L890/1000000000000</f>
        <v>0.40914000690000002</v>
      </c>
      <c r="L890" s="10">
        <v>409140006900</v>
      </c>
      <c r="M890" s="10">
        <v>1.05</v>
      </c>
      <c r="N890" s="10">
        <v>1</v>
      </c>
      <c r="O890" s="14">
        <f>IF([1]!Table_1[[#This Row],[연도]]=2016,1,0)</f>
        <v>1</v>
      </c>
      <c r="P890" s="14">
        <f>IF([1]!Table_1[[#This Row],[연도]]=2017,1,0)</f>
        <v>0</v>
      </c>
      <c r="Q890" s="14">
        <f>IF([1]!Table_1[[#This Row],[연도]]=2018,1,0)</f>
        <v>0</v>
      </c>
      <c r="R890" s="14">
        <f>IF([1]!Table_1[[#This Row],[연도]]=2019,1,0)</f>
        <v>0</v>
      </c>
      <c r="S890" s="14">
        <f>IF([1]!Table_1[[#This Row],[연도]]=2020,1,0)</f>
        <v>0</v>
      </c>
      <c r="T890" s="14">
        <f>IF([1]!Table_1[[#This Row],[연도]]=2021,1,0)</f>
        <v>0</v>
      </c>
      <c r="U890" s="14">
        <f>IF([1]!Table_1[[#This Row],[연도]]=2022,1,0)</f>
        <v>0</v>
      </c>
      <c r="V890" s="14">
        <f>IF([1]!Table_1[[#This Row],[연도]]=2023,1,0)</f>
        <v>0</v>
      </c>
      <c r="W890" s="10">
        <v>0.49</v>
      </c>
      <c r="X890" s="10">
        <f>Y890/1000000000000</f>
        <v>7.8786780000000001E-2</v>
      </c>
      <c r="Y890" s="14">
        <f>[1]!Table_1[[#This Row],[주가]]*[1]!Table_1[[#This Row],[기말주식수]]</f>
        <v>78786780000</v>
      </c>
      <c r="Z890" s="14">
        <f>AA890/10</f>
        <v>0.35789223889551824</v>
      </c>
      <c r="AA890" s="14">
        <f>[1]!Table_1[[#This Row],[시가총액]]/[1]!Table_1[[#This Row],[당기순이익(세후영업이익)]]</f>
        <v>3.5789223889551822</v>
      </c>
      <c r="AB890" s="10">
        <v>1618541600</v>
      </c>
    </row>
    <row r="891" spans="1:28" ht="19.2">
      <c r="A891" s="12">
        <v>890</v>
      </c>
      <c r="B891" s="12">
        <v>3850</v>
      </c>
      <c r="C891" s="13" t="s">
        <v>141</v>
      </c>
      <c r="D891" s="13" t="s">
        <v>6</v>
      </c>
      <c r="E891" s="12">
        <v>2017</v>
      </c>
      <c r="F891" s="12">
        <v>12.04</v>
      </c>
      <c r="G891" s="15">
        <f>([1]!Table_1[[#This Row],[총자산]]-[1]!Table_1[[#This Row],[장부가치 자기자본]]+[1]!Table_1[[#This Row],[시가총액]])/[1]!Table_1[[#This Row],[총자산]]</f>
        <v>0.5387046184205313</v>
      </c>
      <c r="H891" s="14">
        <f>I891/100000000000</f>
        <v>1.020086695E-2</v>
      </c>
      <c r="I891" s="12">
        <v>1020086695</v>
      </c>
      <c r="J891" s="12">
        <v>1.1599999999999999</v>
      </c>
      <c r="K891" s="10">
        <f>L891/1000000000000</f>
        <v>0.42272105168000002</v>
      </c>
      <c r="L891" s="12">
        <v>422721051680</v>
      </c>
      <c r="M891" s="12">
        <v>3.47</v>
      </c>
      <c r="N891" s="12">
        <v>1</v>
      </c>
      <c r="O891" s="15">
        <f>IF([1]!Table_1[[#This Row],[연도]]=2016,1,0)</f>
        <v>0</v>
      </c>
      <c r="P891" s="15">
        <f>IF([1]!Table_1[[#This Row],[연도]]=2017,1,0)</f>
        <v>1</v>
      </c>
      <c r="Q891" s="15">
        <f>IF([1]!Table_1[[#This Row],[연도]]=2018,1,0)</f>
        <v>0</v>
      </c>
      <c r="R891" s="15">
        <f>IF([1]!Table_1[[#This Row],[연도]]=2019,1,0)</f>
        <v>0</v>
      </c>
      <c r="S891" s="15">
        <f>IF([1]!Table_1[[#This Row],[연도]]=2020,1,0)</f>
        <v>0</v>
      </c>
      <c r="T891" s="15">
        <f>IF([1]!Table_1[[#This Row],[연도]]=2021,1,0)</f>
        <v>0</v>
      </c>
      <c r="U891" s="15">
        <f>IF([1]!Table_1[[#This Row],[연도]]=2022,1,0)</f>
        <v>0</v>
      </c>
      <c r="V891" s="15">
        <f>IF([1]!Table_1[[#This Row],[연도]]=2023,1,0)</f>
        <v>0</v>
      </c>
      <c r="W891" s="12">
        <v>0.25</v>
      </c>
      <c r="X891" s="10">
        <f>Y891/1000000000000</f>
        <v>6.3975080000000004E-2</v>
      </c>
      <c r="Y891" s="15">
        <f>[1]!Table_1[[#This Row],[주가]]*[1]!Table_1[[#This Row],[기말주식수]]</f>
        <v>63975080000</v>
      </c>
      <c r="Z891" s="14">
        <f>AA891/10</f>
        <v>6.2715336170520288</v>
      </c>
      <c r="AA891" s="15">
        <f>[1]!Table_1[[#This Row],[시가총액]]/[1]!Table_1[[#This Row],[당기순이익(세후영업이익)]]</f>
        <v>62.715336170520288</v>
      </c>
      <c r="AB891" s="12">
        <v>6799843200</v>
      </c>
    </row>
    <row r="892" spans="1:28" ht="19.2">
      <c r="A892" s="10">
        <v>891</v>
      </c>
      <c r="B892" s="10">
        <v>3850</v>
      </c>
      <c r="C892" s="11" t="s">
        <v>141</v>
      </c>
      <c r="D892" s="11" t="s">
        <v>6</v>
      </c>
      <c r="E892" s="10">
        <v>2018</v>
      </c>
      <c r="F892" s="10">
        <v>12.420999999999999</v>
      </c>
      <c r="G892" s="14">
        <f>([1]!Table_1[[#This Row],[총자산]]-[1]!Table_1[[#This Row],[장부가치 자기자본]]+[1]!Table_1[[#This Row],[시가총액]])/[1]!Table_1[[#This Row],[총자산]]</f>
        <v>1.1680342336661713</v>
      </c>
      <c r="H892" s="14">
        <f>I892/100000000000</f>
        <v>0.24955681762000001</v>
      </c>
      <c r="I892" s="10">
        <v>24955681762</v>
      </c>
      <c r="J892" s="10">
        <v>11.8</v>
      </c>
      <c r="K892" s="10">
        <f>L892/1000000000000</f>
        <v>0.46040167047300001</v>
      </c>
      <c r="L892" s="10">
        <v>460401670473</v>
      </c>
      <c r="M892" s="10">
        <v>2.91</v>
      </c>
      <c r="N892" s="10">
        <v>1</v>
      </c>
      <c r="O892" s="14">
        <f>IF([1]!Table_1[[#This Row],[연도]]=2016,1,0)</f>
        <v>0</v>
      </c>
      <c r="P892" s="14">
        <f>IF([1]!Table_1[[#This Row],[연도]]=2017,1,0)</f>
        <v>0</v>
      </c>
      <c r="Q892" s="14">
        <f>IF([1]!Table_1[[#This Row],[연도]]=2018,1,0)</f>
        <v>1</v>
      </c>
      <c r="R892" s="14">
        <f>IF([1]!Table_1[[#This Row],[연도]]=2019,1,0)</f>
        <v>0</v>
      </c>
      <c r="S892" s="14">
        <f>IF([1]!Table_1[[#This Row],[연도]]=2020,1,0)</f>
        <v>0</v>
      </c>
      <c r="T892" s="14">
        <f>IF([1]!Table_1[[#This Row],[연도]]=2021,1,0)</f>
        <v>0</v>
      </c>
      <c r="U892" s="14">
        <f>IF([1]!Table_1[[#This Row],[연도]]=2022,1,0)</f>
        <v>0</v>
      </c>
      <c r="V892" s="14">
        <f>IF([1]!Table_1[[#This Row],[연도]]=2023,1,0)</f>
        <v>0</v>
      </c>
      <c r="W892" s="10">
        <v>0.19</v>
      </c>
      <c r="X892" s="10">
        <f>Y892/1000000000000</f>
        <v>0.33172099999999999</v>
      </c>
      <c r="Y892" s="14">
        <f>[1]!Table_1[[#This Row],[주가]]*[1]!Table_1[[#This Row],[기말주식수]]</f>
        <v>331721000000</v>
      </c>
      <c r="Z892" s="14">
        <f>AA892/10</f>
        <v>1.3292403836673032</v>
      </c>
      <c r="AA892" s="14">
        <f>[1]!Table_1[[#This Row],[시가총액]]/[1]!Table_1[[#This Row],[당기순이익(세후영업이익)]]</f>
        <v>13.292403836673031</v>
      </c>
      <c r="AB892" s="10">
        <v>2522405400</v>
      </c>
    </row>
    <row r="893" spans="1:28" ht="19.2">
      <c r="A893" s="12">
        <v>892</v>
      </c>
      <c r="B893" s="12">
        <v>3850</v>
      </c>
      <c r="C893" s="13" t="s">
        <v>141</v>
      </c>
      <c r="D893" s="13" t="s">
        <v>6</v>
      </c>
      <c r="E893" s="12">
        <v>2019</v>
      </c>
      <c r="F893" s="12">
        <v>13.047000000000001</v>
      </c>
      <c r="G893" s="15">
        <f>([1]!Table_1[[#This Row],[총자산]]-[1]!Table_1[[#This Row],[장부가치 자기자본]]+[1]!Table_1[[#This Row],[시가총액]])/[1]!Table_1[[#This Row],[총자산]]</f>
        <v>1.5294235937292637</v>
      </c>
      <c r="H893" s="14">
        <f>I893/100000000000</f>
        <v>0.39063788696000001</v>
      </c>
      <c r="I893" s="12">
        <v>39063788696</v>
      </c>
      <c r="J893" s="12">
        <v>12.8</v>
      </c>
      <c r="K893" s="10">
        <f>L893/1000000000000</f>
        <v>0.52426867009800004</v>
      </c>
      <c r="L893" s="12">
        <v>524268670098</v>
      </c>
      <c r="M893" s="12">
        <v>2.85</v>
      </c>
      <c r="N893" s="12">
        <v>1</v>
      </c>
      <c r="O893" s="15">
        <f>IF([1]!Table_1[[#This Row],[연도]]=2016,1,0)</f>
        <v>0</v>
      </c>
      <c r="P893" s="15">
        <f>IF([1]!Table_1[[#This Row],[연도]]=2017,1,0)</f>
        <v>0</v>
      </c>
      <c r="Q893" s="15">
        <f>IF([1]!Table_1[[#This Row],[연도]]=2018,1,0)</f>
        <v>0</v>
      </c>
      <c r="R893" s="15">
        <f>IF([1]!Table_1[[#This Row],[연도]]=2019,1,0)</f>
        <v>1</v>
      </c>
      <c r="S893" s="15">
        <f>IF([1]!Table_1[[#This Row],[연도]]=2020,1,0)</f>
        <v>0</v>
      </c>
      <c r="T893" s="15">
        <f>IF([1]!Table_1[[#This Row],[연도]]=2021,1,0)</f>
        <v>0</v>
      </c>
      <c r="U893" s="15">
        <f>IF([1]!Table_1[[#This Row],[연도]]=2022,1,0)</f>
        <v>0</v>
      </c>
      <c r="V893" s="15">
        <f>IF([1]!Table_1[[#This Row],[연도]]=2023,1,0)</f>
        <v>0</v>
      </c>
      <c r="W893" s="12">
        <v>0.21</v>
      </c>
      <c r="X893" s="10">
        <f>Y893/1000000000000</f>
        <v>0.55170439999999998</v>
      </c>
      <c r="Y893" s="15">
        <f>[1]!Table_1[[#This Row],[주가]]*[1]!Table_1[[#This Row],[기말주식수]]</f>
        <v>551704400000</v>
      </c>
      <c r="Z893" s="14">
        <f>AA893/10</f>
        <v>1.4123166708007835</v>
      </c>
      <c r="AA893" s="15">
        <f>[1]!Table_1[[#This Row],[시가총액]]/[1]!Table_1[[#This Row],[당기순이익(세후영업이익)]]</f>
        <v>14.123166708007835</v>
      </c>
      <c r="AB893" s="12">
        <v>4204009000</v>
      </c>
    </row>
    <row r="894" spans="1:28" ht="19.2">
      <c r="A894" s="10">
        <v>893</v>
      </c>
      <c r="B894" s="10">
        <v>3850</v>
      </c>
      <c r="C894" s="11" t="s">
        <v>141</v>
      </c>
      <c r="D894" s="11" t="s">
        <v>6</v>
      </c>
      <c r="E894" s="10">
        <v>2020</v>
      </c>
      <c r="F894" s="10">
        <v>16.795000000000002</v>
      </c>
      <c r="G894" s="14">
        <f>([1]!Table_1[[#This Row],[총자산]]-[1]!Table_1[[#This Row],[장부가치 자기자본]]+[1]!Table_1[[#This Row],[시가총액]])/[1]!Table_1[[#This Row],[총자산]]</f>
        <v>1.625246439378393</v>
      </c>
      <c r="H894" s="14">
        <f>I894/100000000000</f>
        <v>0.39986310801000002</v>
      </c>
      <c r="I894" s="10">
        <v>39986310801</v>
      </c>
      <c r="J894" s="10">
        <v>27.65</v>
      </c>
      <c r="K894" s="10">
        <f>L894/1000000000000</f>
        <v>0.56186659245100001</v>
      </c>
      <c r="L894" s="10">
        <v>561866592451</v>
      </c>
      <c r="M894" s="10">
        <v>2.89</v>
      </c>
      <c r="N894" s="10">
        <v>1</v>
      </c>
      <c r="O894" s="14">
        <f>IF([1]!Table_1[[#This Row],[연도]]=2016,1,0)</f>
        <v>0</v>
      </c>
      <c r="P894" s="14">
        <f>IF([1]!Table_1[[#This Row],[연도]]=2017,1,0)</f>
        <v>0</v>
      </c>
      <c r="Q894" s="14">
        <f>IF([1]!Table_1[[#This Row],[연도]]=2018,1,0)</f>
        <v>0</v>
      </c>
      <c r="R894" s="14">
        <f>IF([1]!Table_1[[#This Row],[연도]]=2019,1,0)</f>
        <v>0</v>
      </c>
      <c r="S894" s="14">
        <f>IF([1]!Table_1[[#This Row],[연도]]=2020,1,0)</f>
        <v>1</v>
      </c>
      <c r="T894" s="14">
        <f>IF([1]!Table_1[[#This Row],[연도]]=2021,1,0)</f>
        <v>0</v>
      </c>
      <c r="U894" s="14">
        <f>IF([1]!Table_1[[#This Row],[연도]]=2022,1,0)</f>
        <v>0</v>
      </c>
      <c r="V894" s="14">
        <f>IF([1]!Table_1[[#This Row],[연도]]=2023,1,0)</f>
        <v>0</v>
      </c>
      <c r="W894" s="10">
        <v>0.11</v>
      </c>
      <c r="X894" s="10">
        <f>Y894/1000000000000</f>
        <v>0.74544348000000005</v>
      </c>
      <c r="Y894" s="14">
        <f>[1]!Table_1[[#This Row],[주가]]*[1]!Table_1[[#This Row],[기말주식수]]</f>
        <v>745443480000</v>
      </c>
      <c r="Z894" s="14">
        <f>AA894/10</f>
        <v>1.8642467011019117</v>
      </c>
      <c r="AA894" s="14">
        <f>[1]!Table_1[[#This Row],[시가총액]]/[1]!Table_1[[#This Row],[당기순이익(세후영업이익)]]</f>
        <v>18.642467011019118</v>
      </c>
      <c r="AB894" s="10">
        <v>4511096700</v>
      </c>
    </row>
    <row r="895" spans="1:28" ht="19.2">
      <c r="A895" s="12">
        <v>894</v>
      </c>
      <c r="B895" s="12">
        <v>3850</v>
      </c>
      <c r="C895" s="13" t="s">
        <v>141</v>
      </c>
      <c r="D895" s="13" t="s">
        <v>6</v>
      </c>
      <c r="E895" s="12">
        <v>2021</v>
      </c>
      <c r="F895" s="12">
        <v>15.28</v>
      </c>
      <c r="G895" s="15">
        <f>([1]!Table_1[[#This Row],[총자산]]-[1]!Table_1[[#This Row],[장부가치 자기자본]]+[1]!Table_1[[#This Row],[시가총액]])/[1]!Table_1[[#This Row],[총자산]]</f>
        <v>1.637863502160251</v>
      </c>
      <c r="H895" s="14">
        <f>I895/100000000000</f>
        <v>0.41448228314000002</v>
      </c>
      <c r="I895" s="12">
        <v>41448228314</v>
      </c>
      <c r="J895" s="12">
        <v>27.88</v>
      </c>
      <c r="K895" s="10">
        <f>L895/1000000000000</f>
        <v>0.62727939005300004</v>
      </c>
      <c r="L895" s="12">
        <v>627279390053</v>
      </c>
      <c r="M895" s="12">
        <v>2.97</v>
      </c>
      <c r="N895" s="12">
        <v>1</v>
      </c>
      <c r="O895" s="15">
        <f>IF([1]!Table_1[[#This Row],[연도]]=2016,1,0)</f>
        <v>0</v>
      </c>
      <c r="P895" s="15">
        <f>IF([1]!Table_1[[#This Row],[연도]]=2017,1,0)</f>
        <v>0</v>
      </c>
      <c r="Q895" s="15">
        <f>IF([1]!Table_1[[#This Row],[연도]]=2018,1,0)</f>
        <v>0</v>
      </c>
      <c r="R895" s="15">
        <f>IF([1]!Table_1[[#This Row],[연도]]=2019,1,0)</f>
        <v>0</v>
      </c>
      <c r="S895" s="15">
        <f>IF([1]!Table_1[[#This Row],[연도]]=2020,1,0)</f>
        <v>0</v>
      </c>
      <c r="T895" s="15">
        <f>IF([1]!Table_1[[#This Row],[연도]]=2021,1,0)</f>
        <v>1</v>
      </c>
      <c r="U895" s="15">
        <f>IF([1]!Table_1[[#This Row],[연도]]=2022,1,0)</f>
        <v>0</v>
      </c>
      <c r="V895" s="15">
        <f>IF([1]!Table_1[[#This Row],[연도]]=2023,1,0)</f>
        <v>0</v>
      </c>
      <c r="W895" s="12">
        <v>0.12</v>
      </c>
      <c r="X895" s="10">
        <f>Y895/1000000000000</f>
        <v>1.002874</v>
      </c>
      <c r="Y895" s="15">
        <f>[1]!Table_1[[#This Row],[주가]]*[1]!Table_1[[#This Row],[기말주식수]]</f>
        <v>1002874000000</v>
      </c>
      <c r="Z895" s="14">
        <f>AA895/10</f>
        <v>2.4195823097733191</v>
      </c>
      <c r="AA895" s="15">
        <f>[1]!Table_1[[#This Row],[시가총액]]/[1]!Table_1[[#This Row],[당기순이익(세후영업이익)]]</f>
        <v>24.195823097733189</v>
      </c>
      <c r="AB895" s="12">
        <v>6588571000</v>
      </c>
    </row>
    <row r="896" spans="1:28" ht="19.2">
      <c r="A896" s="10">
        <v>895</v>
      </c>
      <c r="B896" s="10">
        <v>3850</v>
      </c>
      <c r="C896" s="11" t="s">
        <v>141</v>
      </c>
      <c r="D896" s="11" t="s">
        <v>6</v>
      </c>
      <c r="E896" s="10">
        <v>2022</v>
      </c>
      <c r="F896" s="10">
        <v>15.705</v>
      </c>
      <c r="G896" s="14">
        <f>([1]!Table_1[[#This Row],[총자산]]-[1]!Table_1[[#This Row],[장부가치 자기자본]]+[1]!Table_1[[#This Row],[시가총액]])/[1]!Table_1[[#This Row],[총자산]]</f>
        <v>1.1186872678405675</v>
      </c>
      <c r="H896" s="14">
        <f>I896/100000000000</f>
        <v>0.56602877309999999</v>
      </c>
      <c r="I896" s="10">
        <v>56602877310</v>
      </c>
      <c r="J896" s="10">
        <v>7.69</v>
      </c>
      <c r="K896" s="10">
        <f>L896/1000000000000</f>
        <v>0.760475844693</v>
      </c>
      <c r="L896" s="10">
        <v>760475844693</v>
      </c>
      <c r="M896" s="10">
        <v>0.85</v>
      </c>
      <c r="N896" s="10">
        <v>1</v>
      </c>
      <c r="O896" s="14">
        <f>IF([1]!Table_1[[#This Row],[연도]]=2016,1,0)</f>
        <v>0</v>
      </c>
      <c r="P896" s="14">
        <f>IF([1]!Table_1[[#This Row],[연도]]=2017,1,0)</f>
        <v>0</v>
      </c>
      <c r="Q896" s="14">
        <f>IF([1]!Table_1[[#This Row],[연도]]=2018,1,0)</f>
        <v>0</v>
      </c>
      <c r="R896" s="14">
        <f>IF([1]!Table_1[[#This Row],[연도]]=2019,1,0)</f>
        <v>0</v>
      </c>
      <c r="S896" s="14">
        <f>IF([1]!Table_1[[#This Row],[연도]]=2020,1,0)</f>
        <v>0</v>
      </c>
      <c r="T896" s="14">
        <f>IF([1]!Table_1[[#This Row],[연도]]=2021,1,0)</f>
        <v>0</v>
      </c>
      <c r="U896" s="14">
        <f>IF([1]!Table_1[[#This Row],[연도]]=2022,1,0)</f>
        <v>1</v>
      </c>
      <c r="V896" s="14">
        <f>IF([1]!Table_1[[#This Row],[연도]]=2023,1,0)</f>
        <v>0</v>
      </c>
      <c r="W896" s="10">
        <v>0.28999999999999998</v>
      </c>
      <c r="X896" s="10">
        <f>Y896/1000000000000</f>
        <v>0.62233139999999998</v>
      </c>
      <c r="Y896" s="14">
        <f>[1]!Table_1[[#This Row],[주가]]*[1]!Table_1[[#This Row],[기말주식수]]</f>
        <v>622331400000</v>
      </c>
      <c r="Z896" s="14">
        <f>AA896/10</f>
        <v>1.0994695492097413</v>
      </c>
      <c r="AA896" s="14">
        <f>[1]!Table_1[[#This Row],[시가총액]]/[1]!Table_1[[#This Row],[당기순이익(세후영업이익)]]</f>
        <v>10.994695492097414</v>
      </c>
      <c r="AB896" s="10">
        <v>6586571000</v>
      </c>
    </row>
    <row r="897" spans="1:28" ht="19.2">
      <c r="A897" s="12">
        <v>896</v>
      </c>
      <c r="B897" s="12">
        <v>3850</v>
      </c>
      <c r="C897" s="13" t="s">
        <v>141</v>
      </c>
      <c r="D897" s="13" t="s">
        <v>6</v>
      </c>
      <c r="E897" s="12">
        <v>2023</v>
      </c>
      <c r="F897" s="12">
        <v>16.379000000000001</v>
      </c>
      <c r="G897" s="15">
        <f>([1]!Table_1[[#This Row],[총자산]]-[1]!Table_1[[#This Row],[장부가치 자기자본]]+[1]!Table_1[[#This Row],[시가총액]])/[1]!Table_1[[#This Row],[총자산]]</f>
        <v>1.2921552570261083</v>
      </c>
      <c r="H897" s="14">
        <f>I897/100000000000</f>
        <v>0.68267020612999996</v>
      </c>
      <c r="I897" s="12">
        <v>68267020613</v>
      </c>
      <c r="J897" s="12">
        <v>2.59</v>
      </c>
      <c r="K897" s="10">
        <f>L897/1000000000000</f>
        <v>0.85962558576699999</v>
      </c>
      <c r="L897" s="12">
        <v>859625585767</v>
      </c>
      <c r="M897" s="12">
        <v>0.49</v>
      </c>
      <c r="N897" s="12">
        <v>1</v>
      </c>
      <c r="O897" s="15">
        <f>IF([1]!Table_1[[#This Row],[연도]]=2016,1,0)</f>
        <v>0</v>
      </c>
      <c r="P897" s="15">
        <f>IF([1]!Table_1[[#This Row],[연도]]=2017,1,0)</f>
        <v>0</v>
      </c>
      <c r="Q897" s="15">
        <f>IF([1]!Table_1[[#This Row],[연도]]=2018,1,0)</f>
        <v>0</v>
      </c>
      <c r="R897" s="15">
        <f>IF([1]!Table_1[[#This Row],[연도]]=2019,1,0)</f>
        <v>0</v>
      </c>
      <c r="S897" s="15">
        <f>IF([1]!Table_1[[#This Row],[연도]]=2020,1,0)</f>
        <v>0</v>
      </c>
      <c r="T897" s="15">
        <f>IF([1]!Table_1[[#This Row],[연도]]=2021,1,0)</f>
        <v>0</v>
      </c>
      <c r="U897" s="15">
        <f>IF([1]!Table_1[[#This Row],[연도]]=2022,1,0)</f>
        <v>0</v>
      </c>
      <c r="V897" s="15">
        <f>IF([1]!Table_1[[#This Row],[연도]]=2023,1,0)</f>
        <v>1</v>
      </c>
      <c r="W897" s="12">
        <v>0.23</v>
      </c>
      <c r="X897" s="10">
        <f>Y897/1000000000000</f>
        <v>0.81672409999999995</v>
      </c>
      <c r="Y897" s="15">
        <f>[1]!Table_1[[#This Row],[주가]]*[1]!Table_1[[#This Row],[기말주식수]]</f>
        <v>816724100000</v>
      </c>
      <c r="Z897" s="14">
        <f>AA897/10</f>
        <v>1.1963669904827694</v>
      </c>
      <c r="AA897" s="15">
        <f>[1]!Table_1[[#This Row],[시가총액]]/[1]!Table_1[[#This Row],[당기순이익(세후영업이익)]]</f>
        <v>11.963669904827695</v>
      </c>
      <c r="AB897" s="12">
        <v>6586571000</v>
      </c>
    </row>
    <row r="898" spans="1:28" ht="19.2">
      <c r="A898" s="10">
        <v>897</v>
      </c>
      <c r="B898" s="10">
        <v>3920</v>
      </c>
      <c r="C898" s="11" t="s">
        <v>142</v>
      </c>
      <c r="D898" s="11" t="s">
        <v>6</v>
      </c>
      <c r="E898" s="10">
        <v>2016</v>
      </c>
      <c r="F898" s="10">
        <v>2.2989999999999999</v>
      </c>
      <c r="G898" s="14">
        <f>([1]!Table_1[[#This Row],[총자산]]-[1]!Table_1[[#This Row],[장부가치 자기자본]]+[1]!Table_1[[#This Row],[시가총액]])/[1]!Table_1[[#This Row],[총자산]]</f>
        <v>0.19659143422504044</v>
      </c>
      <c r="H898" s="14">
        <f>I898/100000000000</f>
        <v>0.41828376258</v>
      </c>
      <c r="I898" s="10">
        <v>41828376258</v>
      </c>
      <c r="J898" s="10">
        <v>4.76</v>
      </c>
      <c r="K898" s="10">
        <f>L898/1000000000000</f>
        <v>1.239168204456</v>
      </c>
      <c r="L898" s="10">
        <v>1239168204456</v>
      </c>
      <c r="M898" s="10">
        <v>1.22</v>
      </c>
      <c r="N898" s="10">
        <v>1</v>
      </c>
      <c r="O898" s="14">
        <f>IF([1]!Table_1[[#This Row],[연도]]=2016,1,0)</f>
        <v>1</v>
      </c>
      <c r="P898" s="14">
        <f>IF([1]!Table_1[[#This Row],[연도]]=2017,1,0)</f>
        <v>0</v>
      </c>
      <c r="Q898" s="14">
        <f>IF([1]!Table_1[[#This Row],[연도]]=2018,1,0)</f>
        <v>0</v>
      </c>
      <c r="R898" s="14">
        <f>IF([1]!Table_1[[#This Row],[연도]]=2019,1,0)</f>
        <v>0</v>
      </c>
      <c r="S898" s="14">
        <f>IF([1]!Table_1[[#This Row],[연도]]=2020,1,0)</f>
        <v>0</v>
      </c>
      <c r="T898" s="14">
        <f>IF([1]!Table_1[[#This Row],[연도]]=2021,1,0)</f>
        <v>0</v>
      </c>
      <c r="U898" s="14">
        <f>IF([1]!Table_1[[#This Row],[연도]]=2022,1,0)</f>
        <v>0</v>
      </c>
      <c r="V898" s="14">
        <f>IF([1]!Table_1[[#This Row],[연도]]=2023,1,0)</f>
        <v>0</v>
      </c>
      <c r="W898" s="10">
        <v>0.94</v>
      </c>
      <c r="X898" s="10">
        <f>Y898/1000000000000</f>
        <v>5.2539120000000002E-2</v>
      </c>
      <c r="Y898" s="14">
        <f>[1]!Table_1[[#This Row],[주가]]*[1]!Table_1[[#This Row],[기말주식수]]</f>
        <v>52539120000</v>
      </c>
      <c r="Z898" s="14">
        <f>AA898/10</f>
        <v>0.12560640574698734</v>
      </c>
      <c r="AA898" s="14">
        <f>[1]!Table_1[[#This Row],[시가총액]]/[1]!Table_1[[#This Row],[당기순이익(세후영업이익)]]</f>
        <v>1.2560640574698734</v>
      </c>
      <c r="AB898" s="10">
        <v>854707100</v>
      </c>
    </row>
    <row r="899" spans="1:28" ht="19.2">
      <c r="A899" s="12">
        <v>898</v>
      </c>
      <c r="B899" s="12">
        <v>3920</v>
      </c>
      <c r="C899" s="13" t="s">
        <v>142</v>
      </c>
      <c r="D899" s="13" t="s">
        <v>6</v>
      </c>
      <c r="E899" s="12">
        <v>2017</v>
      </c>
      <c r="F899" s="12">
        <v>17.023</v>
      </c>
      <c r="G899" s="15">
        <f>([1]!Table_1[[#This Row],[총자산]]-[1]!Table_1[[#This Row],[장부가치 자기자본]]+[1]!Table_1[[#This Row],[시가총액]])/[1]!Table_1[[#This Row],[총자산]]</f>
        <v>0.18403700128622438</v>
      </c>
      <c r="H899" s="14">
        <f>I899/100000000000</f>
        <v>5.0802583530000001E-2</v>
      </c>
      <c r="I899" s="12">
        <v>5080258353</v>
      </c>
      <c r="J899" s="12">
        <v>-0.56000000000000005</v>
      </c>
      <c r="K899" s="10">
        <f>L899/1000000000000</f>
        <v>1.1669719363840001</v>
      </c>
      <c r="L899" s="12">
        <v>1166971936384</v>
      </c>
      <c r="M899" s="12">
        <v>1.48</v>
      </c>
      <c r="N899" s="12">
        <v>1</v>
      </c>
      <c r="O899" s="15">
        <f>IF([1]!Table_1[[#This Row],[연도]]=2016,1,0)</f>
        <v>0</v>
      </c>
      <c r="P899" s="15">
        <f>IF([1]!Table_1[[#This Row],[연도]]=2017,1,0)</f>
        <v>1</v>
      </c>
      <c r="Q899" s="15">
        <f>IF([1]!Table_1[[#This Row],[연도]]=2018,1,0)</f>
        <v>0</v>
      </c>
      <c r="R899" s="15">
        <f>IF([1]!Table_1[[#This Row],[연도]]=2019,1,0)</f>
        <v>0</v>
      </c>
      <c r="S899" s="15">
        <f>IF([1]!Table_1[[#This Row],[연도]]=2020,1,0)</f>
        <v>0</v>
      </c>
      <c r="T899" s="15">
        <f>IF([1]!Table_1[[#This Row],[연도]]=2021,1,0)</f>
        <v>0</v>
      </c>
      <c r="U899" s="15">
        <f>IF([1]!Table_1[[#This Row],[연도]]=2022,1,0)</f>
        <v>0</v>
      </c>
      <c r="V899" s="15">
        <f>IF([1]!Table_1[[#This Row],[연도]]=2023,1,0)</f>
        <v>0</v>
      </c>
      <c r="W899" s="12">
        <v>0.89</v>
      </c>
      <c r="X899" s="10">
        <f>Y899/1000000000000</f>
        <v>4.9890959999999998E-2</v>
      </c>
      <c r="Y899" s="15">
        <f>[1]!Table_1[[#This Row],[주가]]*[1]!Table_1[[#This Row],[기말주식수]]</f>
        <v>49890960000</v>
      </c>
      <c r="Z899" s="14">
        <f>AA899/10</f>
        <v>0.98205556751928447</v>
      </c>
      <c r="AA899" s="15">
        <f>[1]!Table_1[[#This Row],[시가총액]]/[1]!Table_1[[#This Row],[당기순이익(세후영업이익)]]</f>
        <v>9.8205556751928444</v>
      </c>
      <c r="AB899" s="12">
        <v>854707100</v>
      </c>
    </row>
    <row r="900" spans="1:28" ht="19.2">
      <c r="A900" s="10">
        <v>899</v>
      </c>
      <c r="B900" s="10">
        <v>3920</v>
      </c>
      <c r="C900" s="11" t="s">
        <v>142</v>
      </c>
      <c r="D900" s="11" t="s">
        <v>6</v>
      </c>
      <c r="E900" s="10">
        <v>2018</v>
      </c>
      <c r="F900" s="10">
        <v>42.417000000000002</v>
      </c>
      <c r="G900" s="14">
        <f>([1]!Table_1[[#This Row],[총자산]]-[1]!Table_1[[#This Row],[장부가치 자기자본]]+[1]!Table_1[[#This Row],[시가총액]])/[1]!Table_1[[#This Row],[총자산]]</f>
        <v>0.1980716185680888</v>
      </c>
      <c r="H900" s="14">
        <f>I900/100000000000</f>
        <v>8.5874068999999997E-2</v>
      </c>
      <c r="I900" s="10">
        <v>8587406900</v>
      </c>
      <c r="J900" s="10">
        <v>1.64</v>
      </c>
      <c r="K900" s="10">
        <f>L900/1000000000000</f>
        <v>1.079745260118</v>
      </c>
      <c r="L900" s="10">
        <v>1079745260118</v>
      </c>
      <c r="M900" s="10">
        <v>1.31</v>
      </c>
      <c r="N900" s="10">
        <v>1</v>
      </c>
      <c r="O900" s="14">
        <f>IF([1]!Table_1[[#This Row],[연도]]=2016,1,0)</f>
        <v>0</v>
      </c>
      <c r="P900" s="14">
        <f>IF([1]!Table_1[[#This Row],[연도]]=2017,1,0)</f>
        <v>0</v>
      </c>
      <c r="Q900" s="14">
        <f>IF([1]!Table_1[[#This Row],[연도]]=2018,1,0)</f>
        <v>1</v>
      </c>
      <c r="R900" s="14">
        <f>IF([1]!Table_1[[#This Row],[연도]]=2019,1,0)</f>
        <v>0</v>
      </c>
      <c r="S900" s="14">
        <f>IF([1]!Table_1[[#This Row],[연도]]=2020,1,0)</f>
        <v>0</v>
      </c>
      <c r="T900" s="14">
        <f>IF([1]!Table_1[[#This Row],[연도]]=2021,1,0)</f>
        <v>0</v>
      </c>
      <c r="U900" s="14">
        <f>IF([1]!Table_1[[#This Row],[연도]]=2022,1,0)</f>
        <v>0</v>
      </c>
      <c r="V900" s="14">
        <f>IF([1]!Table_1[[#This Row],[연도]]=2023,1,0)</f>
        <v>0</v>
      </c>
      <c r="W900" s="10">
        <v>1.18</v>
      </c>
      <c r="X900" s="10">
        <f>Y900/1000000000000</f>
        <v>4.4665200000000002E-2</v>
      </c>
      <c r="Y900" s="14">
        <f>[1]!Table_1[[#This Row],[주가]]*[1]!Table_1[[#This Row],[기말주식수]]</f>
        <v>44665200000</v>
      </c>
      <c r="Z900" s="14">
        <f>AA900/10</f>
        <v>0.52012441613777494</v>
      </c>
      <c r="AA900" s="14">
        <f>[1]!Table_1[[#This Row],[시가총액]]/[1]!Table_1[[#This Row],[당기순이익(세후영업이익)]]</f>
        <v>5.2012441613777494</v>
      </c>
      <c r="AB900" s="10">
        <v>854707100</v>
      </c>
    </row>
    <row r="901" spans="1:28" ht="19.2">
      <c r="A901" s="12">
        <v>900</v>
      </c>
      <c r="B901" s="12">
        <v>3920</v>
      </c>
      <c r="C901" s="13" t="s">
        <v>142</v>
      </c>
      <c r="D901" s="13" t="s">
        <v>6</v>
      </c>
      <c r="E901" s="12">
        <v>2019</v>
      </c>
      <c r="F901" s="12">
        <v>2.9239999999999999</v>
      </c>
      <c r="G901" s="15">
        <f>([1]!Table_1[[#This Row],[총자산]]-[1]!Table_1[[#This Row],[장부가치 자기자본]]+[1]!Table_1[[#This Row],[시가총액]])/[1]!Table_1[[#This Row],[총자산]]</f>
        <v>0.16621637392710648</v>
      </c>
      <c r="H901" s="14">
        <f>I901/100000000000</f>
        <v>4.1735047000000004E-3</v>
      </c>
      <c r="I901" s="12">
        <v>417350470</v>
      </c>
      <c r="J901" s="12">
        <v>0.35</v>
      </c>
      <c r="K901" s="10">
        <f>L901/1000000000000</f>
        <v>1.030826756797</v>
      </c>
      <c r="L901" s="12">
        <v>1030826756797</v>
      </c>
      <c r="M901" s="12">
        <v>1.33</v>
      </c>
      <c r="N901" s="12">
        <v>1</v>
      </c>
      <c r="O901" s="15">
        <f>IF([1]!Table_1[[#This Row],[연도]]=2016,1,0)</f>
        <v>0</v>
      </c>
      <c r="P901" s="15">
        <f>IF([1]!Table_1[[#This Row],[연도]]=2017,1,0)</f>
        <v>0</v>
      </c>
      <c r="Q901" s="15">
        <f>IF([1]!Table_1[[#This Row],[연도]]=2018,1,0)</f>
        <v>0</v>
      </c>
      <c r="R901" s="15">
        <f>IF([1]!Table_1[[#This Row],[연도]]=2019,1,0)</f>
        <v>1</v>
      </c>
      <c r="S901" s="15">
        <f>IF([1]!Table_1[[#This Row],[연도]]=2020,1,0)</f>
        <v>0</v>
      </c>
      <c r="T901" s="15">
        <f>IF([1]!Table_1[[#This Row],[연도]]=2021,1,0)</f>
        <v>0</v>
      </c>
      <c r="U901" s="15">
        <f>IF([1]!Table_1[[#This Row],[연도]]=2022,1,0)</f>
        <v>0</v>
      </c>
      <c r="V901" s="15">
        <f>IF([1]!Table_1[[#This Row],[연도]]=2023,1,0)</f>
        <v>0</v>
      </c>
      <c r="W901" s="12">
        <v>1.39</v>
      </c>
      <c r="X901" s="10">
        <f>Y901/1000000000000</f>
        <v>3.1458960000000001E-2</v>
      </c>
      <c r="Y901" s="15">
        <f>[1]!Table_1[[#This Row],[주가]]*[1]!Table_1[[#This Row],[기말주식수]]</f>
        <v>31458960000</v>
      </c>
      <c r="Z901" s="14">
        <f>AA901/10</f>
        <v>7.5377799382854418</v>
      </c>
      <c r="AA901" s="15">
        <f>[1]!Table_1[[#This Row],[시가총액]]/[1]!Table_1[[#This Row],[당기순이익(세후영업이익)]]</f>
        <v>75.37779938285442</v>
      </c>
      <c r="AB901" s="12">
        <v>854707100</v>
      </c>
    </row>
    <row r="902" spans="1:28" ht="19.2">
      <c r="A902" s="10">
        <v>901</v>
      </c>
      <c r="B902" s="10">
        <v>3920</v>
      </c>
      <c r="C902" s="11" t="s">
        <v>142</v>
      </c>
      <c r="D902" s="11" t="s">
        <v>6</v>
      </c>
      <c r="E902" s="10">
        <v>2020</v>
      </c>
      <c r="F902" s="10">
        <v>-1.5980000000000001</v>
      </c>
      <c r="G902" s="14">
        <f>([1]!Table_1[[#This Row],[총자산]]-[1]!Table_1[[#This Row],[장부가치 자기자본]]+[1]!Table_1[[#This Row],[시가총액]])/[1]!Table_1[[#This Row],[총자산]]</f>
        <v>0.15826365991911359</v>
      </c>
      <c r="H902" s="14">
        <f>I902/100000000000</f>
        <v>-0.77144710503000002</v>
      </c>
      <c r="I902" s="10">
        <v>-77144710503</v>
      </c>
      <c r="J902" s="10">
        <v>-5.5</v>
      </c>
      <c r="K902" s="10">
        <f>L902/1000000000000</f>
        <v>0.94892641085499996</v>
      </c>
      <c r="L902" s="10">
        <v>948926410855</v>
      </c>
      <c r="M902" s="10">
        <v>4.3600000000000003</v>
      </c>
      <c r="N902" s="10">
        <v>1</v>
      </c>
      <c r="O902" s="14">
        <f>IF([1]!Table_1[[#This Row],[연도]]=2016,1,0)</f>
        <v>0</v>
      </c>
      <c r="P902" s="14">
        <f>IF([1]!Table_1[[#This Row],[연도]]=2017,1,0)</f>
        <v>0</v>
      </c>
      <c r="Q902" s="14">
        <f>IF([1]!Table_1[[#This Row],[연도]]=2018,1,0)</f>
        <v>0</v>
      </c>
      <c r="R902" s="14">
        <f>IF([1]!Table_1[[#This Row],[연도]]=2019,1,0)</f>
        <v>0</v>
      </c>
      <c r="S902" s="14">
        <f>IF([1]!Table_1[[#This Row],[연도]]=2020,1,0)</f>
        <v>1</v>
      </c>
      <c r="T902" s="14">
        <f>IF([1]!Table_1[[#This Row],[연도]]=2021,1,0)</f>
        <v>0</v>
      </c>
      <c r="U902" s="14">
        <f>IF([1]!Table_1[[#This Row],[연도]]=2022,1,0)</f>
        <v>0</v>
      </c>
      <c r="V902" s="14">
        <f>IF([1]!Table_1[[#This Row],[연도]]=2023,1,0)</f>
        <v>0</v>
      </c>
      <c r="W902" s="10">
        <v>1.1599999999999999</v>
      </c>
      <c r="X902" s="10">
        <f>Y902/1000000000000</f>
        <v>2.0399759999999999E-2</v>
      </c>
      <c r="Y902" s="14">
        <f>[1]!Table_1[[#This Row],[주가]]*[1]!Table_1[[#This Row],[기말주식수]]</f>
        <v>20399760000</v>
      </c>
      <c r="Z902" s="14">
        <f>AA902/10</f>
        <v>-2.6443498027264874E-2</v>
      </c>
      <c r="AA902" s="14">
        <f>[1]!Table_1[[#This Row],[시가총액]]/[1]!Table_1[[#This Row],[당기순이익(세후영업이익)]]</f>
        <v>-0.26443498027264872</v>
      </c>
      <c r="AB902" s="10">
        <v>854707100</v>
      </c>
    </row>
    <row r="903" spans="1:28" ht="19.2">
      <c r="A903" s="12">
        <v>902</v>
      </c>
      <c r="B903" s="12">
        <v>3920</v>
      </c>
      <c r="C903" s="13" t="s">
        <v>142</v>
      </c>
      <c r="D903" s="13" t="s">
        <v>6</v>
      </c>
      <c r="E903" s="12">
        <v>2021</v>
      </c>
      <c r="F903" s="12">
        <v>-1.4510000000000001</v>
      </c>
      <c r="G903" s="15">
        <f>([1]!Table_1[[#This Row],[총자산]]-[1]!Table_1[[#This Row],[장부가치 자기자본]]+[1]!Table_1[[#This Row],[시가총액]])/[1]!Table_1[[#This Row],[총자산]]</f>
        <v>0.16383031594255265</v>
      </c>
      <c r="H903" s="14">
        <f>I903/100000000000</f>
        <v>-0.77853692929999996</v>
      </c>
      <c r="I903" s="12">
        <v>-77853692930</v>
      </c>
      <c r="J903" s="12">
        <v>-6.1</v>
      </c>
      <c r="K903" s="10">
        <f>L903/1000000000000</f>
        <v>0.95608402987200003</v>
      </c>
      <c r="L903" s="12">
        <v>956084029872</v>
      </c>
      <c r="M903" s="12">
        <v>4.7</v>
      </c>
      <c r="N903" s="12">
        <v>1</v>
      </c>
      <c r="O903" s="15">
        <f>IF([1]!Table_1[[#This Row],[연도]]=2016,1,0)</f>
        <v>0</v>
      </c>
      <c r="P903" s="15">
        <f>IF([1]!Table_1[[#This Row],[연도]]=2017,1,0)</f>
        <v>0</v>
      </c>
      <c r="Q903" s="15">
        <f>IF([1]!Table_1[[#This Row],[연도]]=2018,1,0)</f>
        <v>0</v>
      </c>
      <c r="R903" s="15">
        <f>IF([1]!Table_1[[#This Row],[연도]]=2019,1,0)</f>
        <v>0</v>
      </c>
      <c r="S903" s="15">
        <f>IF([1]!Table_1[[#This Row],[연도]]=2020,1,0)</f>
        <v>0</v>
      </c>
      <c r="T903" s="15">
        <f>IF([1]!Table_1[[#This Row],[연도]]=2021,1,0)</f>
        <v>1</v>
      </c>
      <c r="U903" s="15">
        <f>IF([1]!Table_1[[#This Row],[연도]]=2022,1,0)</f>
        <v>0</v>
      </c>
      <c r="V903" s="15">
        <f>IF([1]!Table_1[[#This Row],[연도]]=2023,1,0)</f>
        <v>0</v>
      </c>
      <c r="W903" s="12">
        <v>1.34</v>
      </c>
      <c r="X903" s="10">
        <f>Y903/1000000000000</f>
        <v>2.9132640000000001E-2</v>
      </c>
      <c r="Y903" s="15">
        <f>[1]!Table_1[[#This Row],[주가]]*[1]!Table_1[[#This Row],[기말주식수]]</f>
        <v>29132640000</v>
      </c>
      <c r="Z903" s="14">
        <f>AA903/10</f>
        <v>-3.7419727829987218E-2</v>
      </c>
      <c r="AA903" s="15">
        <f>[1]!Table_1[[#This Row],[시가총액]]/[1]!Table_1[[#This Row],[당기순이익(세후영업이익)]]</f>
        <v>-0.37419727829987215</v>
      </c>
      <c r="AB903" s="12">
        <v>854707100</v>
      </c>
    </row>
    <row r="904" spans="1:28" ht="19.2">
      <c r="A904" s="10">
        <v>903</v>
      </c>
      <c r="B904" s="10">
        <v>3920</v>
      </c>
      <c r="C904" s="11" t="s">
        <v>142</v>
      </c>
      <c r="D904" s="11" t="s">
        <v>6</v>
      </c>
      <c r="E904" s="10">
        <v>2022</v>
      </c>
      <c r="F904" s="10">
        <v>-1.0900000000000001</v>
      </c>
      <c r="G904" s="14">
        <f>([1]!Table_1[[#This Row],[총자산]]-[1]!Table_1[[#This Row],[장부가치 자기자본]]+[1]!Table_1[[#This Row],[시가총액]])/[1]!Table_1[[#This Row],[총자산]]</f>
        <v>0.22090095374515017</v>
      </c>
      <c r="H904" s="14">
        <f>I904/100000000000</f>
        <v>-0.86806775039999995</v>
      </c>
      <c r="I904" s="10">
        <v>-86806775040</v>
      </c>
      <c r="J904" s="10">
        <v>-3.75</v>
      </c>
      <c r="K904" s="10">
        <f>L904/1000000000000</f>
        <v>0.96466000637500005</v>
      </c>
      <c r="L904" s="10">
        <v>964660006375</v>
      </c>
      <c r="M904" s="10">
        <v>4.8600000000000003</v>
      </c>
      <c r="N904" s="10">
        <v>1</v>
      </c>
      <c r="O904" s="14">
        <f>IF([1]!Table_1[[#This Row],[연도]]=2016,1,0)</f>
        <v>0</v>
      </c>
      <c r="P904" s="14">
        <f>IF([1]!Table_1[[#This Row],[연도]]=2017,1,0)</f>
        <v>0</v>
      </c>
      <c r="Q904" s="14">
        <f>IF([1]!Table_1[[#This Row],[연도]]=2018,1,0)</f>
        <v>0</v>
      </c>
      <c r="R904" s="14">
        <f>IF([1]!Table_1[[#This Row],[연도]]=2019,1,0)</f>
        <v>0</v>
      </c>
      <c r="S904" s="14">
        <f>IF([1]!Table_1[[#This Row],[연도]]=2020,1,0)</f>
        <v>0</v>
      </c>
      <c r="T904" s="14">
        <f>IF([1]!Table_1[[#This Row],[연도]]=2021,1,0)</f>
        <v>0</v>
      </c>
      <c r="U904" s="14">
        <f>IF([1]!Table_1[[#This Row],[연도]]=2022,1,0)</f>
        <v>1</v>
      </c>
      <c r="V904" s="14">
        <f>IF([1]!Table_1[[#This Row],[연도]]=2023,1,0)</f>
        <v>0</v>
      </c>
      <c r="W904" s="10">
        <v>1.43</v>
      </c>
      <c r="X904" s="10">
        <f>Y904/1000000000000</f>
        <v>3.5002079999999998E-2</v>
      </c>
      <c r="Y904" s="14">
        <f>[1]!Table_1[[#This Row],[주가]]*[1]!Table_1[[#This Row],[기말주식수]]</f>
        <v>35002080000</v>
      </c>
      <c r="Z904" s="14">
        <f>AA904/10</f>
        <v>-4.0321829700356068E-2</v>
      </c>
      <c r="AA904" s="14">
        <f>[1]!Table_1[[#This Row],[시가총액]]/[1]!Table_1[[#This Row],[당기순이익(세후영업이익)]]</f>
        <v>-0.40321829700356071</v>
      </c>
      <c r="AB904" s="10">
        <v>854707100</v>
      </c>
    </row>
    <row r="905" spans="1:28" ht="19.2">
      <c r="A905" s="12">
        <v>904</v>
      </c>
      <c r="B905" s="12">
        <v>3920</v>
      </c>
      <c r="C905" s="13" t="s">
        <v>142</v>
      </c>
      <c r="D905" s="13" t="s">
        <v>6</v>
      </c>
      <c r="E905" s="12">
        <v>2023</v>
      </c>
      <c r="F905" s="12">
        <v>-1.3260000000000001</v>
      </c>
      <c r="G905" s="15">
        <f>([1]!Table_1[[#This Row],[총자산]]-[1]!Table_1[[#This Row],[장부가치 자기자본]]+[1]!Table_1[[#This Row],[시가총액]])/[1]!Table_1[[#This Row],[총자산]]</f>
        <v>0.19749053027157926</v>
      </c>
      <c r="H905" s="14">
        <f>I905/100000000000</f>
        <v>-0.72354443616999997</v>
      </c>
      <c r="I905" s="12">
        <v>-72354443617</v>
      </c>
      <c r="J905" s="12">
        <v>-12.37</v>
      </c>
      <c r="K905" s="10">
        <f>L905/1000000000000</f>
        <v>0.99676335898199997</v>
      </c>
      <c r="L905" s="12">
        <v>996763358982</v>
      </c>
      <c r="M905" s="12">
        <v>3.71</v>
      </c>
      <c r="N905" s="12">
        <v>1</v>
      </c>
      <c r="O905" s="15">
        <f>IF([1]!Table_1[[#This Row],[연도]]=2016,1,0)</f>
        <v>0</v>
      </c>
      <c r="P905" s="15">
        <f>IF([1]!Table_1[[#This Row],[연도]]=2017,1,0)</f>
        <v>0</v>
      </c>
      <c r="Q905" s="15">
        <f>IF([1]!Table_1[[#This Row],[연도]]=2018,1,0)</f>
        <v>0</v>
      </c>
      <c r="R905" s="15">
        <f>IF([1]!Table_1[[#This Row],[연도]]=2019,1,0)</f>
        <v>0</v>
      </c>
      <c r="S905" s="15">
        <f>IF([1]!Table_1[[#This Row],[연도]]=2020,1,0)</f>
        <v>0</v>
      </c>
      <c r="T905" s="15">
        <f>IF([1]!Table_1[[#This Row],[연도]]=2021,1,0)</f>
        <v>0</v>
      </c>
      <c r="U905" s="15">
        <f>IF([1]!Table_1[[#This Row],[연도]]=2022,1,0)</f>
        <v>0</v>
      </c>
      <c r="V905" s="15">
        <f>IF([1]!Table_1[[#This Row],[연도]]=2023,1,0)</f>
        <v>1</v>
      </c>
      <c r="W905" s="12">
        <v>1.7</v>
      </c>
      <c r="X905" s="10">
        <f>Y905/1000000000000</f>
        <v>4.3704E-2</v>
      </c>
      <c r="Y905" s="15">
        <f>[1]!Table_1[[#This Row],[주가]]*[1]!Table_1[[#This Row],[기말주식수]]</f>
        <v>43704000000</v>
      </c>
      <c r="Z905" s="14">
        <f>AA905/10</f>
        <v>-6.0402648151566395E-2</v>
      </c>
      <c r="AA905" s="15">
        <f>[1]!Table_1[[#This Row],[시가총액]]/[1]!Table_1[[#This Row],[당기순이익(세후영업이익)]]</f>
        <v>-0.60402648151566396</v>
      </c>
      <c r="AB905" s="12">
        <v>889712000</v>
      </c>
    </row>
    <row r="906" spans="1:28" ht="19.2">
      <c r="A906" s="10">
        <v>905</v>
      </c>
      <c r="B906" s="10">
        <v>3960</v>
      </c>
      <c r="C906" s="11" t="s">
        <v>143</v>
      </c>
      <c r="D906" s="11" t="s">
        <v>6</v>
      </c>
      <c r="E906" s="10">
        <v>2016</v>
      </c>
      <c r="F906" s="10">
        <v>5.9539999999999997</v>
      </c>
      <c r="G906" s="14">
        <f>([1]!Table_1[[#This Row],[총자산]]-[1]!Table_1[[#This Row],[장부가치 자기자본]]+[1]!Table_1[[#This Row],[시가총액]])/[1]!Table_1[[#This Row],[총자산]]</f>
        <v>0.77480883120608013</v>
      </c>
      <c r="H906" s="14">
        <f>I906/100000000000</f>
        <v>0.36443873617</v>
      </c>
      <c r="I906" s="10">
        <v>36443873617</v>
      </c>
      <c r="J906" s="10">
        <v>2.2400000000000002</v>
      </c>
      <c r="K906" s="10">
        <f>L906/1000000000000</f>
        <v>0.95354961253399995</v>
      </c>
      <c r="L906" s="10">
        <v>953549612534</v>
      </c>
      <c r="M906" s="10">
        <v>0.94</v>
      </c>
      <c r="N906" s="10">
        <v>1</v>
      </c>
      <c r="O906" s="14">
        <f>IF([1]!Table_1[[#This Row],[연도]]=2016,1,0)</f>
        <v>1</v>
      </c>
      <c r="P906" s="14">
        <f>IF([1]!Table_1[[#This Row],[연도]]=2017,1,0)</f>
        <v>0</v>
      </c>
      <c r="Q906" s="14">
        <f>IF([1]!Table_1[[#This Row],[연도]]=2018,1,0)</f>
        <v>0</v>
      </c>
      <c r="R906" s="14">
        <f>IF([1]!Table_1[[#This Row],[연도]]=2019,1,0)</f>
        <v>0</v>
      </c>
      <c r="S906" s="14">
        <f>IF([1]!Table_1[[#This Row],[연도]]=2020,1,0)</f>
        <v>0</v>
      </c>
      <c r="T906" s="14">
        <f>IF([1]!Table_1[[#This Row],[연도]]=2021,1,0)</f>
        <v>0</v>
      </c>
      <c r="U906" s="14">
        <f>IF([1]!Table_1[[#This Row],[연도]]=2022,1,0)</f>
        <v>0</v>
      </c>
      <c r="V906" s="14">
        <f>IF([1]!Table_1[[#This Row],[연도]]=2023,1,0)</f>
        <v>0</v>
      </c>
      <c r="W906" s="10">
        <v>0.94</v>
      </c>
      <c r="X906" s="10">
        <f>Y906/1000000000000</f>
        <v>0.1078864075</v>
      </c>
      <c r="Y906" s="14">
        <f>[1]!Table_1[[#This Row],[주가]]*[1]!Table_1[[#This Row],[기말주식수]]</f>
        <v>107886407500</v>
      </c>
      <c r="Z906" s="14">
        <f>AA906/10</f>
        <v>0.2960344134485039</v>
      </c>
      <c r="AA906" s="14">
        <f>[1]!Table_1[[#This Row],[시가총액]]/[1]!Table_1[[#This Row],[당기순이익(세후영업이익)]]</f>
        <v>2.9603441344850387</v>
      </c>
      <c r="AB906" s="10">
        <v>596624500</v>
      </c>
    </row>
    <row r="907" spans="1:28" ht="19.2">
      <c r="A907" s="12">
        <v>906</v>
      </c>
      <c r="B907" s="12">
        <v>3960</v>
      </c>
      <c r="C907" s="13" t="s">
        <v>143</v>
      </c>
      <c r="D907" s="13" t="s">
        <v>6</v>
      </c>
      <c r="E907" s="12">
        <v>2017</v>
      </c>
      <c r="F907" s="12">
        <v>2.1139999999999999</v>
      </c>
      <c r="G907" s="15">
        <f>([1]!Table_1[[#This Row],[총자산]]-[1]!Table_1[[#This Row],[장부가치 자기자본]]+[1]!Table_1[[#This Row],[시가총액]])/[1]!Table_1[[#This Row],[총자산]]</f>
        <v>0.77189469587205861</v>
      </c>
      <c r="H907" s="14">
        <f>I907/100000000000</f>
        <v>0.55366010618999995</v>
      </c>
      <c r="I907" s="12">
        <v>55366010619</v>
      </c>
      <c r="J907" s="12">
        <v>1.24</v>
      </c>
      <c r="K907" s="10">
        <f>L907/1000000000000</f>
        <v>0.98743947385999997</v>
      </c>
      <c r="L907" s="12">
        <v>987439473860</v>
      </c>
      <c r="M907" s="12">
        <v>1.57</v>
      </c>
      <c r="N907" s="12">
        <v>1</v>
      </c>
      <c r="O907" s="15">
        <f>IF([1]!Table_1[[#This Row],[연도]]=2016,1,0)</f>
        <v>0</v>
      </c>
      <c r="P907" s="15">
        <f>IF([1]!Table_1[[#This Row],[연도]]=2017,1,0)</f>
        <v>1</v>
      </c>
      <c r="Q907" s="15">
        <f>IF([1]!Table_1[[#This Row],[연도]]=2018,1,0)</f>
        <v>0</v>
      </c>
      <c r="R907" s="15">
        <f>IF([1]!Table_1[[#This Row],[연도]]=2019,1,0)</f>
        <v>0</v>
      </c>
      <c r="S907" s="15">
        <f>IF([1]!Table_1[[#This Row],[연도]]=2020,1,0)</f>
        <v>0</v>
      </c>
      <c r="T907" s="15">
        <f>IF([1]!Table_1[[#This Row],[연도]]=2021,1,0)</f>
        <v>0</v>
      </c>
      <c r="U907" s="15">
        <f>IF([1]!Table_1[[#This Row],[연도]]=2022,1,0)</f>
        <v>0</v>
      </c>
      <c r="V907" s="15">
        <f>IF([1]!Table_1[[#This Row],[연도]]=2023,1,0)</f>
        <v>0</v>
      </c>
      <c r="W907" s="12">
        <v>0.89</v>
      </c>
      <c r="X907" s="10">
        <f>Y907/1000000000000</f>
        <v>0.14663014499999999</v>
      </c>
      <c r="Y907" s="15">
        <f>[1]!Table_1[[#This Row],[주가]]*[1]!Table_1[[#This Row],[기말주식수]]</f>
        <v>146630145000</v>
      </c>
      <c r="Z907" s="14">
        <f>AA907/10</f>
        <v>0.26483783707847791</v>
      </c>
      <c r="AA907" s="15">
        <f>[1]!Table_1[[#This Row],[시가총액]]/[1]!Table_1[[#This Row],[당기순이익(세후영업이익)]]</f>
        <v>2.648378370784779</v>
      </c>
      <c r="AB907" s="12">
        <v>894842250</v>
      </c>
    </row>
    <row r="908" spans="1:28" ht="19.2">
      <c r="A908" s="10">
        <v>907</v>
      </c>
      <c r="B908" s="10">
        <v>3960</v>
      </c>
      <c r="C908" s="11" t="s">
        <v>143</v>
      </c>
      <c r="D908" s="11" t="s">
        <v>6</v>
      </c>
      <c r="E908" s="10">
        <v>2018</v>
      </c>
      <c r="F908" s="10">
        <v>6.2249999999999996</v>
      </c>
      <c r="G908" s="14">
        <f>([1]!Table_1[[#This Row],[총자산]]-[1]!Table_1[[#This Row],[장부가치 자기자본]]+[1]!Table_1[[#This Row],[시가총액]])/[1]!Table_1[[#This Row],[총자산]]</f>
        <v>0.76131697629887385</v>
      </c>
      <c r="H908" s="14">
        <f>I908/100000000000</f>
        <v>0.36257334539000002</v>
      </c>
      <c r="I908" s="10">
        <v>36257334539</v>
      </c>
      <c r="J908" s="10">
        <v>6</v>
      </c>
      <c r="K908" s="10">
        <f>L908/1000000000000</f>
        <v>0.93711091275299996</v>
      </c>
      <c r="L908" s="10">
        <v>937110912753</v>
      </c>
      <c r="M908" s="10">
        <v>1.28</v>
      </c>
      <c r="N908" s="10">
        <v>1</v>
      </c>
      <c r="O908" s="14">
        <f>IF([1]!Table_1[[#This Row],[연도]]=2016,1,0)</f>
        <v>0</v>
      </c>
      <c r="P908" s="14">
        <f>IF([1]!Table_1[[#This Row],[연도]]=2017,1,0)</f>
        <v>0</v>
      </c>
      <c r="Q908" s="14">
        <f>IF([1]!Table_1[[#This Row],[연도]]=2018,1,0)</f>
        <v>1</v>
      </c>
      <c r="R908" s="14">
        <f>IF([1]!Table_1[[#This Row],[연도]]=2019,1,0)</f>
        <v>0</v>
      </c>
      <c r="S908" s="14">
        <f>IF([1]!Table_1[[#This Row],[연도]]=2020,1,0)</f>
        <v>0</v>
      </c>
      <c r="T908" s="14">
        <f>IF([1]!Table_1[[#This Row],[연도]]=2021,1,0)</f>
        <v>0</v>
      </c>
      <c r="U908" s="14">
        <f>IF([1]!Table_1[[#This Row],[연도]]=2022,1,0)</f>
        <v>0</v>
      </c>
      <c r="V908" s="14">
        <f>IF([1]!Table_1[[#This Row],[연도]]=2023,1,0)</f>
        <v>0</v>
      </c>
      <c r="W908" s="10">
        <v>1.18</v>
      </c>
      <c r="X908" s="10">
        <f>Y908/1000000000000</f>
        <v>0.144245915</v>
      </c>
      <c r="Y908" s="14">
        <f>[1]!Table_1[[#This Row],[주가]]*[1]!Table_1[[#This Row],[기말주식수]]</f>
        <v>144245915000</v>
      </c>
      <c r="Z908" s="14">
        <f>AA908/10</f>
        <v>0.3978392698581929</v>
      </c>
      <c r="AA908" s="14">
        <f>[1]!Table_1[[#This Row],[시가총액]]/[1]!Table_1[[#This Row],[당기순이익(세후영업이익)]]</f>
        <v>3.9783926985819291</v>
      </c>
      <c r="AB908" s="10">
        <v>894842250</v>
      </c>
    </row>
    <row r="909" spans="1:28" ht="19.2">
      <c r="A909" s="12">
        <v>908</v>
      </c>
      <c r="B909" s="12">
        <v>3960</v>
      </c>
      <c r="C909" s="13" t="s">
        <v>143</v>
      </c>
      <c r="D909" s="13" t="s">
        <v>6</v>
      </c>
      <c r="E909" s="12">
        <v>2019</v>
      </c>
      <c r="F909" s="12">
        <v>1.2669999999999999</v>
      </c>
      <c r="G909" s="15">
        <f>([1]!Table_1[[#This Row],[총자산]]-[1]!Table_1[[#This Row],[장부가치 자기자본]]+[1]!Table_1[[#This Row],[시가총액]])/[1]!Table_1[[#This Row],[총자산]]</f>
        <v>0.7411069450861405</v>
      </c>
      <c r="H909" s="14">
        <f>I909/100000000000</f>
        <v>0.49566681782999999</v>
      </c>
      <c r="I909" s="12">
        <v>49566681783</v>
      </c>
      <c r="J909" s="12">
        <v>48.56</v>
      </c>
      <c r="K909" s="10">
        <f>L909/1000000000000</f>
        <v>1.3297056552490001</v>
      </c>
      <c r="L909" s="12">
        <v>1329705655249</v>
      </c>
      <c r="M909" s="12">
        <v>1.1100000000000001</v>
      </c>
      <c r="N909" s="12">
        <v>1</v>
      </c>
      <c r="O909" s="15">
        <f>IF([1]!Table_1[[#This Row],[연도]]=2016,1,0)</f>
        <v>0</v>
      </c>
      <c r="P909" s="15">
        <f>IF([1]!Table_1[[#This Row],[연도]]=2017,1,0)</f>
        <v>0</v>
      </c>
      <c r="Q909" s="15">
        <f>IF([1]!Table_1[[#This Row],[연도]]=2018,1,0)</f>
        <v>0</v>
      </c>
      <c r="R909" s="15">
        <f>IF([1]!Table_1[[#This Row],[연도]]=2019,1,0)</f>
        <v>1</v>
      </c>
      <c r="S909" s="15">
        <f>IF([1]!Table_1[[#This Row],[연도]]=2020,1,0)</f>
        <v>0</v>
      </c>
      <c r="T909" s="15">
        <f>IF([1]!Table_1[[#This Row],[연도]]=2021,1,0)</f>
        <v>0</v>
      </c>
      <c r="U909" s="15">
        <f>IF([1]!Table_1[[#This Row],[연도]]=2022,1,0)</f>
        <v>0</v>
      </c>
      <c r="V909" s="15">
        <f>IF([1]!Table_1[[#This Row],[연도]]=2023,1,0)</f>
        <v>0</v>
      </c>
      <c r="W909" s="12">
        <v>1.39</v>
      </c>
      <c r="X909" s="10">
        <f>Y909/1000000000000</f>
        <v>0.14663147200000001</v>
      </c>
      <c r="Y909" s="15">
        <f>[1]!Table_1[[#This Row],[주가]]*[1]!Table_1[[#This Row],[기말주식수]]</f>
        <v>146631472000</v>
      </c>
      <c r="Z909" s="14">
        <f>AA909/10</f>
        <v>0.29582668584099275</v>
      </c>
      <c r="AA909" s="15">
        <f>[1]!Table_1[[#This Row],[시가총액]]/[1]!Table_1[[#This Row],[당기순이익(세후영업이익)]]</f>
        <v>2.9582668584099276</v>
      </c>
      <c r="AB909" s="12">
        <v>1103099150</v>
      </c>
    </row>
    <row r="910" spans="1:28" ht="19.2">
      <c r="A910" s="10">
        <v>909</v>
      </c>
      <c r="B910" s="10">
        <v>3960</v>
      </c>
      <c r="C910" s="11" t="s">
        <v>143</v>
      </c>
      <c r="D910" s="11" t="s">
        <v>6</v>
      </c>
      <c r="E910" s="10">
        <v>2020</v>
      </c>
      <c r="F910" s="10">
        <v>4.0679999999999996</v>
      </c>
      <c r="G910" s="14">
        <f>([1]!Table_1[[#This Row],[총자산]]-[1]!Table_1[[#This Row],[장부가치 자기자본]]+[1]!Table_1[[#This Row],[시가총액]])/[1]!Table_1[[#This Row],[총자산]]</f>
        <v>0.73113209808383295</v>
      </c>
      <c r="H910" s="14">
        <f>I910/100000000000</f>
        <v>0.49420063503</v>
      </c>
      <c r="I910" s="10">
        <v>49420063503</v>
      </c>
      <c r="J910" s="10">
        <v>4.97</v>
      </c>
      <c r="K910" s="10">
        <f>L910/1000000000000</f>
        <v>1.7181040621679999</v>
      </c>
      <c r="L910" s="10">
        <v>1718104062168</v>
      </c>
      <c r="M910" s="10">
        <v>1</v>
      </c>
      <c r="N910" s="10">
        <v>1</v>
      </c>
      <c r="O910" s="14">
        <f>IF([1]!Table_1[[#This Row],[연도]]=2016,1,0)</f>
        <v>0</v>
      </c>
      <c r="P910" s="14">
        <f>IF([1]!Table_1[[#This Row],[연도]]=2017,1,0)</f>
        <v>0</v>
      </c>
      <c r="Q910" s="14">
        <f>IF([1]!Table_1[[#This Row],[연도]]=2018,1,0)</f>
        <v>0</v>
      </c>
      <c r="R910" s="14">
        <f>IF([1]!Table_1[[#This Row],[연도]]=2019,1,0)</f>
        <v>0</v>
      </c>
      <c r="S910" s="14">
        <f>IF([1]!Table_1[[#This Row],[연도]]=2020,1,0)</f>
        <v>1</v>
      </c>
      <c r="T910" s="14">
        <f>IF([1]!Table_1[[#This Row],[연도]]=2021,1,0)</f>
        <v>0</v>
      </c>
      <c r="U910" s="14">
        <f>IF([1]!Table_1[[#This Row],[연도]]=2022,1,0)</f>
        <v>0</v>
      </c>
      <c r="V910" s="14">
        <f>IF([1]!Table_1[[#This Row],[연도]]=2023,1,0)</f>
        <v>0</v>
      </c>
      <c r="W910" s="10">
        <v>1.1599999999999999</v>
      </c>
      <c r="X910" s="10">
        <f>Y910/1000000000000</f>
        <v>0.14938081210000001</v>
      </c>
      <c r="Y910" s="14">
        <f>[1]!Table_1[[#This Row],[주가]]*[1]!Table_1[[#This Row],[기말주식수]]</f>
        <v>149380812100</v>
      </c>
      <c r="Z910" s="14">
        <f>AA910/10</f>
        <v>0.30226754381028259</v>
      </c>
      <c r="AA910" s="14">
        <f>[1]!Table_1[[#This Row],[시가총액]]/[1]!Table_1[[#This Row],[당기순이익(세후영업이익)]]</f>
        <v>3.022675438102826</v>
      </c>
      <c r="AB910" s="10">
        <v>1470752650</v>
      </c>
    </row>
    <row r="911" spans="1:28" ht="19.2">
      <c r="A911" s="12">
        <v>910</v>
      </c>
      <c r="B911" s="12">
        <v>3960</v>
      </c>
      <c r="C911" s="13" t="s">
        <v>143</v>
      </c>
      <c r="D911" s="13" t="s">
        <v>6</v>
      </c>
      <c r="E911" s="12">
        <v>2021</v>
      </c>
      <c r="F911" s="12">
        <v>3.3140000000000001</v>
      </c>
      <c r="G911" s="15">
        <f>([1]!Table_1[[#This Row],[총자산]]-[1]!Table_1[[#This Row],[장부가치 자기자본]]+[1]!Table_1[[#This Row],[시가총액]])/[1]!Table_1[[#This Row],[총자산]]</f>
        <v>0.74766289083436255</v>
      </c>
      <c r="H911" s="14">
        <f>I911/100000000000</f>
        <v>1.0225500000000001</v>
      </c>
      <c r="I911" s="12">
        <v>102255000000</v>
      </c>
      <c r="J911" s="12">
        <v>1.39</v>
      </c>
      <c r="K911" s="10">
        <f>L911/1000000000000</f>
        <v>1.8136947429250001</v>
      </c>
      <c r="L911" s="12">
        <v>1813694742925</v>
      </c>
      <c r="M911" s="12">
        <v>1.23</v>
      </c>
      <c r="N911" s="12">
        <v>1</v>
      </c>
      <c r="O911" s="15">
        <f>IF([1]!Table_1[[#This Row],[연도]]=2016,1,0)</f>
        <v>0</v>
      </c>
      <c r="P911" s="15">
        <f>IF([1]!Table_1[[#This Row],[연도]]=2017,1,0)</f>
        <v>0</v>
      </c>
      <c r="Q911" s="15">
        <f>IF([1]!Table_1[[#This Row],[연도]]=2018,1,0)</f>
        <v>0</v>
      </c>
      <c r="R911" s="15">
        <f>IF([1]!Table_1[[#This Row],[연도]]=2019,1,0)</f>
        <v>0</v>
      </c>
      <c r="S911" s="15">
        <f>IF([1]!Table_1[[#This Row],[연도]]=2020,1,0)</f>
        <v>0</v>
      </c>
      <c r="T911" s="15">
        <f>IF([1]!Table_1[[#This Row],[연도]]=2021,1,0)</f>
        <v>1</v>
      </c>
      <c r="U911" s="15">
        <f>IF([1]!Table_1[[#This Row],[연도]]=2022,1,0)</f>
        <v>0</v>
      </c>
      <c r="V911" s="15">
        <f>IF([1]!Table_1[[#This Row],[연도]]=2023,1,0)</f>
        <v>0</v>
      </c>
      <c r="W911" s="12">
        <v>1.34</v>
      </c>
      <c r="X911" s="10">
        <f>Y911/1000000000000</f>
        <v>0.23140279175</v>
      </c>
      <c r="Y911" s="15">
        <f>[1]!Table_1[[#This Row],[주가]]*[1]!Table_1[[#This Row],[기말주식수]]</f>
        <v>231402791750</v>
      </c>
      <c r="Z911" s="14">
        <f>AA911/10</f>
        <v>0.22629973277590337</v>
      </c>
      <c r="AA911" s="15">
        <f>[1]!Table_1[[#This Row],[시가총액]]/[1]!Table_1[[#This Row],[당기순이익(세후영업이익)]]</f>
        <v>2.2629973277590336</v>
      </c>
      <c r="AB911" s="12">
        <v>2206059650</v>
      </c>
    </row>
    <row r="912" spans="1:28" ht="19.2">
      <c r="A912" s="10">
        <v>911</v>
      </c>
      <c r="B912" s="10">
        <v>3960</v>
      </c>
      <c r="C912" s="11" t="s">
        <v>143</v>
      </c>
      <c r="D912" s="11" t="s">
        <v>6</v>
      </c>
      <c r="E912" s="10">
        <v>2022</v>
      </c>
      <c r="F912" s="10">
        <v>3.4870000000000001</v>
      </c>
      <c r="G912" s="14">
        <f>([1]!Table_1[[#This Row],[총자산]]-[1]!Table_1[[#This Row],[장부가치 자기자본]]+[1]!Table_1[[#This Row],[시가총액]])/[1]!Table_1[[#This Row],[총자산]]</f>
        <v>0.69611264750967428</v>
      </c>
      <c r="H912" s="14">
        <f>I912/100000000000</f>
        <v>0.97652234740999999</v>
      </c>
      <c r="I912" s="10">
        <v>97652234741</v>
      </c>
      <c r="J912" s="10">
        <v>2.5</v>
      </c>
      <c r="K912" s="10">
        <f>L912/1000000000000</f>
        <v>2.0187526986790001</v>
      </c>
      <c r="L912" s="10">
        <v>2018752698679</v>
      </c>
      <c r="M912" s="10">
        <v>1.07</v>
      </c>
      <c r="N912" s="10">
        <v>1</v>
      </c>
      <c r="O912" s="14">
        <f>IF([1]!Table_1[[#This Row],[연도]]=2016,1,0)</f>
        <v>0</v>
      </c>
      <c r="P912" s="14">
        <f>IF([1]!Table_1[[#This Row],[연도]]=2017,1,0)</f>
        <v>0</v>
      </c>
      <c r="Q912" s="14">
        <f>IF([1]!Table_1[[#This Row],[연도]]=2018,1,0)</f>
        <v>0</v>
      </c>
      <c r="R912" s="14">
        <f>IF([1]!Table_1[[#This Row],[연도]]=2019,1,0)</f>
        <v>0</v>
      </c>
      <c r="S912" s="14">
        <f>IF([1]!Table_1[[#This Row],[연도]]=2020,1,0)</f>
        <v>0</v>
      </c>
      <c r="T912" s="14">
        <f>IF([1]!Table_1[[#This Row],[연도]]=2021,1,0)</f>
        <v>0</v>
      </c>
      <c r="U912" s="14">
        <f>IF([1]!Table_1[[#This Row],[연도]]=2022,1,0)</f>
        <v>1</v>
      </c>
      <c r="V912" s="14">
        <f>IF([1]!Table_1[[#This Row],[연도]]=2023,1,0)</f>
        <v>0</v>
      </c>
      <c r="W912" s="10">
        <v>1.43</v>
      </c>
      <c r="X912" s="10">
        <f>Y912/1000000000000</f>
        <v>0.24881527905</v>
      </c>
      <c r="Y912" s="14">
        <f>[1]!Table_1[[#This Row],[주가]]*[1]!Table_1[[#This Row],[기말주식수]]</f>
        <v>248815279050</v>
      </c>
      <c r="Z912" s="14">
        <f>AA912/10</f>
        <v>0.25479732205814343</v>
      </c>
      <c r="AA912" s="14">
        <f>[1]!Table_1[[#This Row],[시가총액]]/[1]!Table_1[[#This Row],[당기순이익(세후영업이익)]]</f>
        <v>2.5479732205814343</v>
      </c>
      <c r="AB912" s="10">
        <v>2573713150</v>
      </c>
    </row>
    <row r="913" spans="1:28" ht="19.2">
      <c r="A913" s="12">
        <v>912</v>
      </c>
      <c r="B913" s="12">
        <v>3960</v>
      </c>
      <c r="C913" s="13" t="s">
        <v>143</v>
      </c>
      <c r="D913" s="13" t="s">
        <v>6</v>
      </c>
      <c r="E913" s="12">
        <v>2023</v>
      </c>
      <c r="F913" s="12">
        <v>2.5329999999999999</v>
      </c>
      <c r="G913" s="15">
        <f>([1]!Table_1[[#This Row],[총자산]]-[1]!Table_1[[#This Row],[장부가치 자기자본]]+[1]!Table_1[[#This Row],[시가총액]])/[1]!Table_1[[#This Row],[총자산]]</f>
        <v>0.66425906354261355</v>
      </c>
      <c r="H913" s="14">
        <f>I913/100000000000</f>
        <v>1.28637</v>
      </c>
      <c r="I913" s="12">
        <v>128637000000</v>
      </c>
      <c r="J913" s="12">
        <v>8.11</v>
      </c>
      <c r="K913" s="10">
        <f>L913/1000000000000</f>
        <v>2.063074655686</v>
      </c>
      <c r="L913" s="12">
        <v>2063074655686</v>
      </c>
      <c r="M913" s="12">
        <v>1.37</v>
      </c>
      <c r="N913" s="12">
        <v>1</v>
      </c>
      <c r="O913" s="15">
        <f>IF([1]!Table_1[[#This Row],[연도]]=2016,1,0)</f>
        <v>0</v>
      </c>
      <c r="P913" s="15">
        <f>IF([1]!Table_1[[#This Row],[연도]]=2017,1,0)</f>
        <v>0</v>
      </c>
      <c r="Q913" s="15">
        <f>IF([1]!Table_1[[#This Row],[연도]]=2018,1,0)</f>
        <v>0</v>
      </c>
      <c r="R913" s="15">
        <f>IF([1]!Table_1[[#This Row],[연도]]=2019,1,0)</f>
        <v>0</v>
      </c>
      <c r="S913" s="15">
        <f>IF([1]!Table_1[[#This Row],[연도]]=2020,1,0)</f>
        <v>0</v>
      </c>
      <c r="T913" s="15">
        <f>IF([1]!Table_1[[#This Row],[연도]]=2021,1,0)</f>
        <v>0</v>
      </c>
      <c r="U913" s="15">
        <f>IF([1]!Table_1[[#This Row],[연도]]=2022,1,0)</f>
        <v>0</v>
      </c>
      <c r="V913" s="15">
        <f>IF([1]!Table_1[[#This Row],[연도]]=2023,1,0)</f>
        <v>1</v>
      </c>
      <c r="W913" s="12">
        <v>1.7</v>
      </c>
      <c r="X913" s="10">
        <f>Y913/1000000000000</f>
        <v>0.28684781710000001</v>
      </c>
      <c r="Y913" s="15">
        <f>[1]!Table_1[[#This Row],[주가]]*[1]!Table_1[[#This Row],[기말주식수]]</f>
        <v>286847817100</v>
      </c>
      <c r="Z913" s="14">
        <f>AA913/10</f>
        <v>0.2229901327767283</v>
      </c>
      <c r="AA913" s="15">
        <f>[1]!Table_1[[#This Row],[시가총액]]/[1]!Table_1[[#This Row],[당기순이익(세후영업이익)]]</f>
        <v>2.229901327767283</v>
      </c>
      <c r="AB913" s="12">
        <v>2714173350</v>
      </c>
    </row>
    <row r="914" spans="1:28" ht="19.2">
      <c r="A914" s="10">
        <v>913</v>
      </c>
      <c r="B914" s="10">
        <v>4000</v>
      </c>
      <c r="C914" s="11" t="s">
        <v>144</v>
      </c>
      <c r="D914" s="11" t="s">
        <v>6</v>
      </c>
      <c r="E914" s="10">
        <v>2016</v>
      </c>
      <c r="F914" s="10">
        <v>-17.547000000000001</v>
      </c>
      <c r="G914" s="14">
        <f>([1]!Table_1[[#This Row],[총자산]]-[1]!Table_1[[#This Row],[장부가치 자기자본]]+[1]!Table_1[[#This Row],[시가총액]])/[1]!Table_1[[#This Row],[총자산]]</f>
        <v>0.79039383336308289</v>
      </c>
      <c r="H914" s="14">
        <f>I914/100000000000</f>
        <v>0.29749660277000001</v>
      </c>
      <c r="I914" s="10">
        <v>29749660277</v>
      </c>
      <c r="J914" s="10">
        <v>-9.1</v>
      </c>
      <c r="K914" s="10">
        <f>L914/1000000000000</f>
        <v>1.110703817498</v>
      </c>
      <c r="L914" s="10">
        <v>1110703817498</v>
      </c>
      <c r="M914" s="10">
        <v>1.74</v>
      </c>
      <c r="N914" s="10">
        <v>1</v>
      </c>
      <c r="O914" s="14">
        <f>IF([1]!Table_1[[#This Row],[연도]]=2016,1,0)</f>
        <v>1</v>
      </c>
      <c r="P914" s="14">
        <f>IF([1]!Table_1[[#This Row],[연도]]=2017,1,0)</f>
        <v>0</v>
      </c>
      <c r="Q914" s="14">
        <f>IF([1]!Table_1[[#This Row],[연도]]=2018,1,0)</f>
        <v>0</v>
      </c>
      <c r="R914" s="14">
        <f>IF([1]!Table_1[[#This Row],[연도]]=2019,1,0)</f>
        <v>0</v>
      </c>
      <c r="S914" s="14">
        <f>IF([1]!Table_1[[#This Row],[연도]]=2020,1,0)</f>
        <v>0</v>
      </c>
      <c r="T914" s="14">
        <f>IF([1]!Table_1[[#This Row],[연도]]=2021,1,0)</f>
        <v>0</v>
      </c>
      <c r="U914" s="14">
        <f>IF([1]!Table_1[[#This Row],[연도]]=2022,1,0)</f>
        <v>0</v>
      </c>
      <c r="V914" s="14">
        <f>IF([1]!Table_1[[#This Row],[연도]]=2023,1,0)</f>
        <v>0</v>
      </c>
      <c r="W914" s="10">
        <v>1.1399999999999999</v>
      </c>
      <c r="X914" s="10">
        <f>Y914/1000000000000</f>
        <v>0.79076999999999997</v>
      </c>
      <c r="Y914" s="14">
        <f>[1]!Table_1[[#This Row],[주가]]*[1]!Table_1[[#This Row],[기말주식수]]</f>
        <v>790770000000</v>
      </c>
      <c r="Z914" s="14">
        <f>AA914/10</f>
        <v>2.658080773484861</v>
      </c>
      <c r="AA914" s="14">
        <f>[1]!Table_1[[#This Row],[시가총액]]/[1]!Table_1[[#This Row],[당기순이익(세후영업이익)]]</f>
        <v>26.580807734848609</v>
      </c>
      <c r="AB914" s="10">
        <v>7641000000</v>
      </c>
    </row>
    <row r="915" spans="1:28" ht="19.2">
      <c r="A915" s="12">
        <v>914</v>
      </c>
      <c r="B915" s="12">
        <v>4000</v>
      </c>
      <c r="C915" s="13" t="s">
        <v>144</v>
      </c>
      <c r="D915" s="13" t="s">
        <v>6</v>
      </c>
      <c r="E915" s="12">
        <v>2017</v>
      </c>
      <c r="F915" s="12">
        <v>22.835000000000001</v>
      </c>
      <c r="G915" s="15">
        <f>([1]!Table_1[[#This Row],[총자산]]-[1]!Table_1[[#This Row],[장부가치 자기자본]]+[1]!Table_1[[#This Row],[시가총액]])/[1]!Table_1[[#This Row],[총자산]]</f>
        <v>1.2934945778074272</v>
      </c>
      <c r="H915" s="14">
        <f>I915/100000000000</f>
        <v>1.1112500000000001</v>
      </c>
      <c r="I915" s="12">
        <v>111125000000</v>
      </c>
      <c r="J915" s="12">
        <v>7.21</v>
      </c>
      <c r="K915" s="10">
        <f>L915/1000000000000</f>
        <v>1.15951137395</v>
      </c>
      <c r="L915" s="12">
        <v>1159511373950</v>
      </c>
      <c r="M915" s="12">
        <v>4.8499999999999996</v>
      </c>
      <c r="N915" s="12">
        <v>1</v>
      </c>
      <c r="O915" s="15">
        <f>IF([1]!Table_1[[#This Row],[연도]]=2016,1,0)</f>
        <v>0</v>
      </c>
      <c r="P915" s="15">
        <f>IF([1]!Table_1[[#This Row],[연도]]=2017,1,0)</f>
        <v>1</v>
      </c>
      <c r="Q915" s="15">
        <f>IF([1]!Table_1[[#This Row],[연도]]=2018,1,0)</f>
        <v>0</v>
      </c>
      <c r="R915" s="15">
        <f>IF([1]!Table_1[[#This Row],[연도]]=2019,1,0)</f>
        <v>0</v>
      </c>
      <c r="S915" s="15">
        <f>IF([1]!Table_1[[#This Row],[연도]]=2020,1,0)</f>
        <v>0</v>
      </c>
      <c r="T915" s="15">
        <f>IF([1]!Table_1[[#This Row],[연도]]=2021,1,0)</f>
        <v>0</v>
      </c>
      <c r="U915" s="15">
        <f>IF([1]!Table_1[[#This Row],[연도]]=2022,1,0)</f>
        <v>0</v>
      </c>
      <c r="V915" s="15">
        <f>IF([1]!Table_1[[#This Row],[연도]]=2023,1,0)</f>
        <v>0</v>
      </c>
      <c r="W915" s="12">
        <v>1.4</v>
      </c>
      <c r="X915" s="10">
        <f>Y915/1000000000000</f>
        <v>1.67442</v>
      </c>
      <c r="Y915" s="15">
        <f>[1]!Table_1[[#This Row],[주가]]*[1]!Table_1[[#This Row],[기말주식수]]</f>
        <v>1674420000000</v>
      </c>
      <c r="Z915" s="14">
        <f>AA915/10</f>
        <v>1.5067896512935883</v>
      </c>
      <c r="AA915" s="15">
        <f>[1]!Table_1[[#This Row],[시가총액]]/[1]!Table_1[[#This Row],[당기순이익(세후영업이익)]]</f>
        <v>15.067896512935883</v>
      </c>
      <c r="AB915" s="12">
        <v>20376000000</v>
      </c>
    </row>
    <row r="916" spans="1:28" ht="19.2">
      <c r="A916" s="10">
        <v>915</v>
      </c>
      <c r="B916" s="10">
        <v>4000</v>
      </c>
      <c r="C916" s="11" t="s">
        <v>144</v>
      </c>
      <c r="D916" s="11" t="s">
        <v>6</v>
      </c>
      <c r="E916" s="10">
        <v>2018</v>
      </c>
      <c r="F916" s="10">
        <v>20.146000000000001</v>
      </c>
      <c r="G916" s="14">
        <f>([1]!Table_1[[#This Row],[총자산]]-[1]!Table_1[[#This Row],[장부가치 자기자본]]+[1]!Table_1[[#This Row],[시가총액]])/[1]!Table_1[[#This Row],[총자산]]</f>
        <v>0.81246923638976254</v>
      </c>
      <c r="H916" s="14">
        <f>I916/100000000000</f>
        <v>2.1071399999999998</v>
      </c>
      <c r="I916" s="10">
        <v>210714000000</v>
      </c>
      <c r="J916" s="10">
        <v>3.58</v>
      </c>
      <c r="K916" s="10">
        <f>L916/1000000000000</f>
        <v>1.3716956105360001</v>
      </c>
      <c r="L916" s="10">
        <v>1371695610536</v>
      </c>
      <c r="M916" s="10">
        <v>6.86</v>
      </c>
      <c r="N916" s="10">
        <v>1</v>
      </c>
      <c r="O916" s="14">
        <f>IF([1]!Table_1[[#This Row],[연도]]=2016,1,0)</f>
        <v>0</v>
      </c>
      <c r="P916" s="14">
        <f>IF([1]!Table_1[[#This Row],[연도]]=2017,1,0)</f>
        <v>0</v>
      </c>
      <c r="Q916" s="14">
        <f>IF([1]!Table_1[[#This Row],[연도]]=2018,1,0)</f>
        <v>1</v>
      </c>
      <c r="R916" s="14">
        <f>IF([1]!Table_1[[#This Row],[연도]]=2019,1,0)</f>
        <v>0</v>
      </c>
      <c r="S916" s="14">
        <f>IF([1]!Table_1[[#This Row],[연도]]=2020,1,0)</f>
        <v>0</v>
      </c>
      <c r="T916" s="14">
        <f>IF([1]!Table_1[[#This Row],[연도]]=2021,1,0)</f>
        <v>0</v>
      </c>
      <c r="U916" s="14">
        <f>IF([1]!Table_1[[#This Row],[연도]]=2022,1,0)</f>
        <v>0</v>
      </c>
      <c r="V916" s="14">
        <f>IF([1]!Table_1[[#This Row],[연도]]=2023,1,0)</f>
        <v>0</v>
      </c>
      <c r="W916" s="10">
        <v>2.0299999999999998</v>
      </c>
      <c r="X916" s="10">
        <f>Y916/1000000000000</f>
        <v>1.0590900000000001</v>
      </c>
      <c r="Y916" s="14">
        <f>[1]!Table_1[[#This Row],[주가]]*[1]!Table_1[[#This Row],[기말주식수]]</f>
        <v>1059090000000</v>
      </c>
      <c r="Z916" s="14">
        <f>AA916/10</f>
        <v>0.50261966456903662</v>
      </c>
      <c r="AA916" s="14">
        <f>[1]!Table_1[[#This Row],[시가총액]]/[1]!Table_1[[#This Row],[당기순이익(세후영업이익)]]</f>
        <v>5.0261966456903666</v>
      </c>
      <c r="AB916" s="10">
        <v>43299000000</v>
      </c>
    </row>
    <row r="917" spans="1:28" ht="19.2">
      <c r="A917" s="12">
        <v>916</v>
      </c>
      <c r="B917" s="12">
        <v>4000</v>
      </c>
      <c r="C917" s="13" t="s">
        <v>144</v>
      </c>
      <c r="D917" s="13" t="s">
        <v>6</v>
      </c>
      <c r="E917" s="12">
        <v>2019</v>
      </c>
      <c r="F917" s="12">
        <v>25.716000000000001</v>
      </c>
      <c r="G917" s="15">
        <f>([1]!Table_1[[#This Row],[총자산]]-[1]!Table_1[[#This Row],[장부가치 자기자본]]+[1]!Table_1[[#This Row],[시가총액]])/[1]!Table_1[[#This Row],[총자산]]</f>
        <v>0.81689880814566129</v>
      </c>
      <c r="H917" s="14">
        <f>I917/100000000000</f>
        <v>1.89666</v>
      </c>
      <c r="I917" s="12">
        <v>189666000000</v>
      </c>
      <c r="J917" s="12">
        <v>5.45</v>
      </c>
      <c r="K917" s="10">
        <f>L917/1000000000000</f>
        <v>1.3112714553689999</v>
      </c>
      <c r="L917" s="12">
        <v>1311271455369</v>
      </c>
      <c r="M917" s="12">
        <v>6.82</v>
      </c>
      <c r="N917" s="12">
        <v>1</v>
      </c>
      <c r="O917" s="15">
        <f>IF([1]!Table_1[[#This Row],[연도]]=2016,1,0)</f>
        <v>0</v>
      </c>
      <c r="P917" s="15">
        <f>IF([1]!Table_1[[#This Row],[연도]]=2017,1,0)</f>
        <v>0</v>
      </c>
      <c r="Q917" s="15">
        <f>IF([1]!Table_1[[#This Row],[연도]]=2018,1,0)</f>
        <v>0</v>
      </c>
      <c r="R917" s="15">
        <f>IF([1]!Table_1[[#This Row],[연도]]=2019,1,0)</f>
        <v>1</v>
      </c>
      <c r="S917" s="15">
        <f>IF([1]!Table_1[[#This Row],[연도]]=2020,1,0)</f>
        <v>0</v>
      </c>
      <c r="T917" s="15">
        <f>IF([1]!Table_1[[#This Row],[연도]]=2021,1,0)</f>
        <v>0</v>
      </c>
      <c r="U917" s="15">
        <f>IF([1]!Table_1[[#This Row],[연도]]=2022,1,0)</f>
        <v>0</v>
      </c>
      <c r="V917" s="15">
        <f>IF([1]!Table_1[[#This Row],[연도]]=2023,1,0)</f>
        <v>0</v>
      </c>
      <c r="W917" s="12">
        <v>1.96</v>
      </c>
      <c r="X917" s="10">
        <f>Y917/1000000000000</f>
        <v>1.1648700000000001</v>
      </c>
      <c r="Y917" s="15">
        <f>[1]!Table_1[[#This Row],[주가]]*[1]!Table_1[[#This Row],[기말주식수]]</f>
        <v>1164870000000</v>
      </c>
      <c r="Z917" s="14">
        <f>AA917/10</f>
        <v>0.61416911834487986</v>
      </c>
      <c r="AA917" s="15">
        <f>[1]!Table_1[[#This Row],[시가총액]]/[1]!Table_1[[#This Row],[당기순이익(세후영업이익)]]</f>
        <v>6.1416911834487991</v>
      </c>
      <c r="AB917" s="12">
        <v>43299000000</v>
      </c>
    </row>
    <row r="918" spans="1:28" ht="19.2">
      <c r="A918" s="10">
        <v>917</v>
      </c>
      <c r="B918" s="10">
        <v>4000</v>
      </c>
      <c r="C918" s="11" t="s">
        <v>144</v>
      </c>
      <c r="D918" s="11" t="s">
        <v>6</v>
      </c>
      <c r="E918" s="10">
        <v>2020</v>
      </c>
      <c r="F918" s="10">
        <v>19.219000000000001</v>
      </c>
      <c r="G918" s="14">
        <f>([1]!Table_1[[#This Row],[총자산]]-[1]!Table_1[[#This Row],[장부가치 자기자본]]+[1]!Table_1[[#This Row],[시가총액]])/[1]!Table_1[[#This Row],[총자산]]</f>
        <v>0.87968547760746918</v>
      </c>
      <c r="H918" s="14">
        <f>I918/100000000000</f>
        <v>1.3923300000000001</v>
      </c>
      <c r="I918" s="10">
        <v>139233000000</v>
      </c>
      <c r="J918" s="10">
        <v>4.57</v>
      </c>
      <c r="K918" s="10">
        <f>L918/1000000000000</f>
        <v>1.263635638072</v>
      </c>
      <c r="L918" s="10">
        <v>1263635638072</v>
      </c>
      <c r="M918" s="10">
        <v>5.04</v>
      </c>
      <c r="N918" s="10">
        <v>1</v>
      </c>
      <c r="O918" s="14">
        <f>IF([1]!Table_1[[#This Row],[연도]]=2016,1,0)</f>
        <v>0</v>
      </c>
      <c r="P918" s="14">
        <f>IF([1]!Table_1[[#This Row],[연도]]=2017,1,0)</f>
        <v>0</v>
      </c>
      <c r="Q918" s="14">
        <f>IF([1]!Table_1[[#This Row],[연도]]=2018,1,0)</f>
        <v>0</v>
      </c>
      <c r="R918" s="14">
        <f>IF([1]!Table_1[[#This Row],[연도]]=2019,1,0)</f>
        <v>0</v>
      </c>
      <c r="S918" s="14">
        <f>IF([1]!Table_1[[#This Row],[연도]]=2020,1,0)</f>
        <v>1</v>
      </c>
      <c r="T918" s="14">
        <f>IF([1]!Table_1[[#This Row],[연도]]=2021,1,0)</f>
        <v>0</v>
      </c>
      <c r="U918" s="14">
        <f>IF([1]!Table_1[[#This Row],[연도]]=2022,1,0)</f>
        <v>0</v>
      </c>
      <c r="V918" s="14">
        <f>IF([1]!Table_1[[#This Row],[연도]]=2023,1,0)</f>
        <v>0</v>
      </c>
      <c r="W918" s="10">
        <v>0.94</v>
      </c>
      <c r="X918" s="10">
        <f>Y918/1000000000000</f>
        <v>1.4241600000000001</v>
      </c>
      <c r="Y918" s="14">
        <f>[1]!Table_1[[#This Row],[주가]]*[1]!Table_1[[#This Row],[기말주식수]]</f>
        <v>1424160000000</v>
      </c>
      <c r="Z918" s="14">
        <f>AA918/10</f>
        <v>1.0228609596862812</v>
      </c>
      <c r="AA918" s="14">
        <f>[1]!Table_1[[#This Row],[시가총액]]/[1]!Table_1[[#This Row],[당기순이익(세후영업이익)]]</f>
        <v>10.228609596862812</v>
      </c>
      <c r="AB918" s="10">
        <v>38205000000</v>
      </c>
    </row>
    <row r="919" spans="1:28" ht="19.2">
      <c r="A919" s="12">
        <v>918</v>
      </c>
      <c r="B919" s="12">
        <v>4000</v>
      </c>
      <c r="C919" s="13" t="s">
        <v>144</v>
      </c>
      <c r="D919" s="13" t="s">
        <v>6</v>
      </c>
      <c r="E919" s="12">
        <v>2021</v>
      </c>
      <c r="F919" s="12">
        <v>10.006</v>
      </c>
      <c r="G919" s="15">
        <f>([1]!Table_1[[#This Row],[총자산]]-[1]!Table_1[[#This Row],[장부가치 자기자본]]+[1]!Table_1[[#This Row],[시가총액]])/[1]!Table_1[[#This Row],[총자산]]</f>
        <v>0.90320015519217745</v>
      </c>
      <c r="H919" s="14">
        <f>I919/100000000000</f>
        <v>2.4451399999999999</v>
      </c>
      <c r="I919" s="12">
        <v>244514000000</v>
      </c>
      <c r="J919" s="12">
        <v>45.28</v>
      </c>
      <c r="K919" s="10">
        <f>L919/1000000000000</f>
        <v>1.7802930567949999</v>
      </c>
      <c r="L919" s="12">
        <v>1780293056795</v>
      </c>
      <c r="M919" s="12">
        <v>2.4300000000000002</v>
      </c>
      <c r="N919" s="12">
        <v>1</v>
      </c>
      <c r="O919" s="15">
        <f>IF([1]!Table_1[[#This Row],[연도]]=2016,1,0)</f>
        <v>0</v>
      </c>
      <c r="P919" s="15">
        <f>IF([1]!Table_1[[#This Row],[연도]]=2017,1,0)</f>
        <v>0</v>
      </c>
      <c r="Q919" s="15">
        <f>IF([1]!Table_1[[#This Row],[연도]]=2018,1,0)</f>
        <v>0</v>
      </c>
      <c r="R919" s="15">
        <f>IF([1]!Table_1[[#This Row],[연도]]=2019,1,0)</f>
        <v>0</v>
      </c>
      <c r="S919" s="15">
        <f>IF([1]!Table_1[[#This Row],[연도]]=2020,1,0)</f>
        <v>0</v>
      </c>
      <c r="T919" s="15">
        <f>IF([1]!Table_1[[#This Row],[연도]]=2021,1,0)</f>
        <v>1</v>
      </c>
      <c r="U919" s="15">
        <f>IF([1]!Table_1[[#This Row],[연도]]=2022,1,0)</f>
        <v>0</v>
      </c>
      <c r="V919" s="15">
        <f>IF([1]!Table_1[[#This Row],[연도]]=2023,1,0)</f>
        <v>0</v>
      </c>
      <c r="W919" s="12">
        <v>1.1000000000000001</v>
      </c>
      <c r="X919" s="10">
        <f>Y919/1000000000000</f>
        <v>1.9350000000000001</v>
      </c>
      <c r="Y919" s="15">
        <f>[1]!Table_1[[#This Row],[주가]]*[1]!Table_1[[#This Row],[기말주식수]]</f>
        <v>1935000000000</v>
      </c>
      <c r="Z919" s="14">
        <f>AA919/10</f>
        <v>0.79136572956967699</v>
      </c>
      <c r="AA919" s="15">
        <f>[1]!Table_1[[#This Row],[시가총액]]/[1]!Table_1[[#This Row],[당기순이익(세후영업이익)]]</f>
        <v>7.9136572956967699</v>
      </c>
      <c r="AB919" s="12">
        <v>58581000000</v>
      </c>
    </row>
    <row r="920" spans="1:28" ht="19.2">
      <c r="A920" s="10">
        <v>919</v>
      </c>
      <c r="B920" s="10">
        <v>4000</v>
      </c>
      <c r="C920" s="11" t="s">
        <v>144</v>
      </c>
      <c r="D920" s="11" t="s">
        <v>6</v>
      </c>
      <c r="E920" s="10">
        <v>2022</v>
      </c>
      <c r="F920" s="10">
        <v>60.991999999999997</v>
      </c>
      <c r="G920" s="14">
        <f>([1]!Table_1[[#This Row],[총자산]]-[1]!Table_1[[#This Row],[장부가치 자기자본]]+[1]!Table_1[[#This Row],[시가총액]])/[1]!Table_1[[#This Row],[총자산]]</f>
        <v>0.69320818599518574</v>
      </c>
      <c r="H920" s="14">
        <f>I920/100000000000</f>
        <v>4.0431100000000004</v>
      </c>
      <c r="I920" s="10">
        <v>404311000000</v>
      </c>
      <c r="J920" s="10">
        <v>-0.5</v>
      </c>
      <c r="K920" s="10">
        <f>L920/1000000000000</f>
        <v>2.4637593080940001</v>
      </c>
      <c r="L920" s="10">
        <v>2463759308094</v>
      </c>
      <c r="M920" s="10">
        <v>2.04</v>
      </c>
      <c r="N920" s="10">
        <v>1</v>
      </c>
      <c r="O920" s="14">
        <f>IF([1]!Table_1[[#This Row],[연도]]=2016,1,0)</f>
        <v>0</v>
      </c>
      <c r="P920" s="14">
        <f>IF([1]!Table_1[[#This Row],[연도]]=2017,1,0)</f>
        <v>0</v>
      </c>
      <c r="Q920" s="14">
        <f>IF([1]!Table_1[[#This Row],[연도]]=2018,1,0)</f>
        <v>0</v>
      </c>
      <c r="R920" s="14">
        <f>IF([1]!Table_1[[#This Row],[연도]]=2019,1,0)</f>
        <v>0</v>
      </c>
      <c r="S920" s="14">
        <f>IF([1]!Table_1[[#This Row],[연도]]=2020,1,0)</f>
        <v>0</v>
      </c>
      <c r="T920" s="14">
        <f>IF([1]!Table_1[[#This Row],[연도]]=2021,1,0)</f>
        <v>0</v>
      </c>
      <c r="U920" s="14">
        <f>IF([1]!Table_1[[#This Row],[연도]]=2022,1,0)</f>
        <v>1</v>
      </c>
      <c r="V920" s="14">
        <f>IF([1]!Table_1[[#This Row],[연도]]=2023,1,0)</f>
        <v>0</v>
      </c>
      <c r="W920" s="10">
        <v>2.41</v>
      </c>
      <c r="X920" s="10">
        <f>Y920/1000000000000</f>
        <v>1.46286</v>
      </c>
      <c r="Y920" s="14">
        <f>[1]!Table_1[[#This Row],[주가]]*[1]!Table_1[[#This Row],[기말주식수]]</f>
        <v>1462860000000</v>
      </c>
      <c r="Z920" s="14">
        <f>AA920/10</f>
        <v>0.36181553309209991</v>
      </c>
      <c r="AA920" s="14">
        <f>[1]!Table_1[[#This Row],[시가총액]]/[1]!Table_1[[#This Row],[당기순이익(세후영업이익)]]</f>
        <v>3.6181553309209988</v>
      </c>
      <c r="AB920" s="10">
        <v>89145000000</v>
      </c>
    </row>
    <row r="921" spans="1:28" ht="19.2">
      <c r="A921" s="12">
        <v>920</v>
      </c>
      <c r="B921" s="12">
        <v>4000</v>
      </c>
      <c r="C921" s="13" t="s">
        <v>144</v>
      </c>
      <c r="D921" s="13" t="s">
        <v>6</v>
      </c>
      <c r="E921" s="12">
        <v>2023</v>
      </c>
      <c r="F921" s="12">
        <v>27.984000000000002</v>
      </c>
      <c r="G921" s="15">
        <f>([1]!Table_1[[#This Row],[총자산]]-[1]!Table_1[[#This Row],[장부가치 자기자본]]+[1]!Table_1[[#This Row],[시가총액]])/[1]!Table_1[[#This Row],[총자산]]</f>
        <v>0.66946379130319045</v>
      </c>
      <c r="H921" s="14">
        <f>I921/100000000000</f>
        <v>1.5477799999999999</v>
      </c>
      <c r="I921" s="12">
        <v>154778000000</v>
      </c>
      <c r="J921" s="12">
        <v>-0.99</v>
      </c>
      <c r="K921" s="10">
        <f>L921/1000000000000</f>
        <v>1.768621115725</v>
      </c>
      <c r="L921" s="12">
        <v>1768621115725</v>
      </c>
      <c r="M921" s="12">
        <v>3.01</v>
      </c>
      <c r="N921" s="12">
        <v>1</v>
      </c>
      <c r="O921" s="15">
        <f>IF([1]!Table_1[[#This Row],[연도]]=2016,1,0)</f>
        <v>0</v>
      </c>
      <c r="P921" s="15">
        <f>IF([1]!Table_1[[#This Row],[연도]]=2017,1,0)</f>
        <v>0</v>
      </c>
      <c r="Q921" s="15">
        <f>IF([1]!Table_1[[#This Row],[연도]]=2018,1,0)</f>
        <v>0</v>
      </c>
      <c r="R921" s="15">
        <f>IF([1]!Table_1[[#This Row],[연도]]=2019,1,0)</f>
        <v>0</v>
      </c>
      <c r="S921" s="15">
        <f>IF([1]!Table_1[[#This Row],[연도]]=2020,1,0)</f>
        <v>0</v>
      </c>
      <c r="T921" s="15">
        <f>IF([1]!Table_1[[#This Row],[연도]]=2021,1,0)</f>
        <v>0</v>
      </c>
      <c r="U921" s="15">
        <f>IF([1]!Table_1[[#This Row],[연도]]=2022,1,0)</f>
        <v>0</v>
      </c>
      <c r="V921" s="15">
        <f>IF([1]!Table_1[[#This Row],[연도]]=2023,1,0)</f>
        <v>1</v>
      </c>
      <c r="W921" s="12">
        <v>2.11</v>
      </c>
      <c r="X921" s="10">
        <f>Y921/1000000000000</f>
        <v>1.4964</v>
      </c>
      <c r="Y921" s="15">
        <f>[1]!Table_1[[#This Row],[주가]]*[1]!Table_1[[#This Row],[기말주식수]]</f>
        <v>1496400000000</v>
      </c>
      <c r="Z921" s="14">
        <f>AA921/10</f>
        <v>0.96680406776156824</v>
      </c>
      <c r="AA921" s="15">
        <f>[1]!Table_1[[#This Row],[시가총액]]/[1]!Table_1[[#This Row],[당기순이익(세후영업이익)]]</f>
        <v>9.6680406776156822</v>
      </c>
      <c r="AB921" s="12">
        <v>50940000000</v>
      </c>
    </row>
    <row r="922" spans="1:28" ht="19.2">
      <c r="A922" s="10">
        <v>921</v>
      </c>
      <c r="B922" s="10">
        <v>4020</v>
      </c>
      <c r="C922" s="11" t="s">
        <v>145</v>
      </c>
      <c r="D922" s="11" t="s">
        <v>6</v>
      </c>
      <c r="E922" s="10">
        <v>2016</v>
      </c>
      <c r="F922" s="10">
        <v>11.805</v>
      </c>
      <c r="G922" s="14">
        <f>([1]!Table_1[[#This Row],[총자산]]-[1]!Table_1[[#This Row],[장부가치 자기자본]]+[1]!Table_1[[#This Row],[시가총액]])/[1]!Table_1[[#This Row],[총자산]]</f>
        <v>0.72962562068790637</v>
      </c>
      <c r="H922" s="14">
        <f>I922/100000000000</f>
        <v>14.45</v>
      </c>
      <c r="I922" s="10">
        <v>1445000000000</v>
      </c>
      <c r="J922" s="10">
        <v>1.42</v>
      </c>
      <c r="K922" s="10">
        <f>L922/1000000000000</f>
        <v>16.691511903578</v>
      </c>
      <c r="L922" s="10">
        <v>16691511903578</v>
      </c>
      <c r="M922" s="10">
        <v>0.3</v>
      </c>
      <c r="N922" s="10">
        <v>1</v>
      </c>
      <c r="O922" s="14">
        <f>IF([1]!Table_1[[#This Row],[연도]]=2016,1,0)</f>
        <v>1</v>
      </c>
      <c r="P922" s="14">
        <f>IF([1]!Table_1[[#This Row],[연도]]=2017,1,0)</f>
        <v>0</v>
      </c>
      <c r="Q922" s="14">
        <f>IF([1]!Table_1[[#This Row],[연도]]=2018,1,0)</f>
        <v>0</v>
      </c>
      <c r="R922" s="14">
        <f>IF([1]!Table_1[[#This Row],[연도]]=2019,1,0)</f>
        <v>0</v>
      </c>
      <c r="S922" s="14">
        <f>IF([1]!Table_1[[#This Row],[연도]]=2020,1,0)</f>
        <v>0</v>
      </c>
      <c r="T922" s="14">
        <f>IF([1]!Table_1[[#This Row],[연도]]=2021,1,0)</f>
        <v>0</v>
      </c>
      <c r="U922" s="14">
        <f>IF([1]!Table_1[[#This Row],[연도]]=2022,1,0)</f>
        <v>0</v>
      </c>
      <c r="V922" s="14">
        <f>IF([1]!Table_1[[#This Row],[연도]]=2023,1,0)</f>
        <v>0</v>
      </c>
      <c r="W922" s="10">
        <v>2.06</v>
      </c>
      <c r="X922" s="10">
        <f>Y922/1000000000000</f>
        <v>7.6064097449999997</v>
      </c>
      <c r="Y922" s="14">
        <f>[1]!Table_1[[#This Row],[주가]]*[1]!Table_1[[#This Row],[기말주식수]]</f>
        <v>7606409745000</v>
      </c>
      <c r="Z922" s="14">
        <f>AA922/10</f>
        <v>0.52639513806228377</v>
      </c>
      <c r="AA922" s="14">
        <f>[1]!Table_1[[#This Row],[시가총액]]/[1]!Table_1[[#This Row],[당기순이익(세후영업이익)]]</f>
        <v>5.2639513806228377</v>
      </c>
      <c r="AB922" s="10">
        <v>98452983750</v>
      </c>
    </row>
    <row r="923" spans="1:28" ht="19.2">
      <c r="A923" s="12">
        <v>922</v>
      </c>
      <c r="B923" s="12">
        <v>4020</v>
      </c>
      <c r="C923" s="13" t="s">
        <v>145</v>
      </c>
      <c r="D923" s="13" t="s">
        <v>6</v>
      </c>
      <c r="E923" s="12">
        <v>2017</v>
      </c>
      <c r="F923" s="12">
        <v>13.532</v>
      </c>
      <c r="G923" s="15">
        <f>([1]!Table_1[[#This Row],[총자산]]-[1]!Table_1[[#This Row],[장부가치 자기자본]]+[1]!Table_1[[#This Row],[시가총액]])/[1]!Table_1[[#This Row],[총자산]]</f>
        <v>0.72386743070460668</v>
      </c>
      <c r="H923" s="14">
        <f>I923/100000000000</f>
        <v>13.6755</v>
      </c>
      <c r="I923" s="12">
        <v>1367550000000</v>
      </c>
      <c r="J923" s="12">
        <v>3.04</v>
      </c>
      <c r="K923" s="10">
        <f>L923/1000000000000</f>
        <v>19.165963848372002</v>
      </c>
      <c r="L923" s="12">
        <v>19165963848372</v>
      </c>
      <c r="M923" s="12">
        <v>1.02</v>
      </c>
      <c r="N923" s="12">
        <v>1</v>
      </c>
      <c r="O923" s="15">
        <f>IF([1]!Table_1[[#This Row],[연도]]=2016,1,0)</f>
        <v>0</v>
      </c>
      <c r="P923" s="15">
        <f>IF([1]!Table_1[[#This Row],[연도]]=2017,1,0)</f>
        <v>1</v>
      </c>
      <c r="Q923" s="15">
        <f>IF([1]!Table_1[[#This Row],[연도]]=2018,1,0)</f>
        <v>0</v>
      </c>
      <c r="R923" s="15">
        <f>IF([1]!Table_1[[#This Row],[연도]]=2019,1,0)</f>
        <v>0</v>
      </c>
      <c r="S923" s="15">
        <f>IF([1]!Table_1[[#This Row],[연도]]=2020,1,0)</f>
        <v>0</v>
      </c>
      <c r="T923" s="15">
        <f>IF([1]!Table_1[[#This Row],[연도]]=2021,1,0)</f>
        <v>0</v>
      </c>
      <c r="U923" s="15">
        <f>IF([1]!Table_1[[#This Row],[연도]]=2022,1,0)</f>
        <v>0</v>
      </c>
      <c r="V923" s="15">
        <f>IF([1]!Table_1[[#This Row],[연도]]=2023,1,0)</f>
        <v>0</v>
      </c>
      <c r="W923" s="12">
        <v>1.85</v>
      </c>
      <c r="X923" s="10">
        <f>Y923/1000000000000</f>
        <v>7.8199230010000003</v>
      </c>
      <c r="Y923" s="15">
        <f>[1]!Table_1[[#This Row],[주가]]*[1]!Table_1[[#This Row],[기말주식수]]</f>
        <v>7819923001000</v>
      </c>
      <c r="Z923" s="14">
        <f>AA923/10</f>
        <v>0.57181989696903224</v>
      </c>
      <c r="AA923" s="15">
        <f>[1]!Table_1[[#This Row],[시가총액]]/[1]!Table_1[[#This Row],[당기순이익(세후영업이익)]]</f>
        <v>5.7181989696903219</v>
      </c>
      <c r="AB923" s="12">
        <v>98452983750</v>
      </c>
    </row>
    <row r="924" spans="1:28" ht="19.2">
      <c r="A924" s="10">
        <v>923</v>
      </c>
      <c r="B924" s="10">
        <v>4020</v>
      </c>
      <c r="C924" s="11" t="s">
        <v>145</v>
      </c>
      <c r="D924" s="11" t="s">
        <v>6</v>
      </c>
      <c r="E924" s="10">
        <v>2018</v>
      </c>
      <c r="F924" s="10">
        <v>24.132999999999999</v>
      </c>
      <c r="G924" s="14">
        <f>([1]!Table_1[[#This Row],[총자산]]-[1]!Table_1[[#This Row],[장부가치 자기자본]]+[1]!Table_1[[#This Row],[시가총액]])/[1]!Table_1[[#This Row],[총자산]]</f>
        <v>0.67017746765267872</v>
      </c>
      <c r="H924" s="14">
        <f>I924/100000000000</f>
        <v>10.260899999999999</v>
      </c>
      <c r="I924" s="10">
        <v>1026090000000</v>
      </c>
      <c r="J924" s="10">
        <v>-0.21</v>
      </c>
      <c r="K924" s="10">
        <f>L924/1000000000000</f>
        <v>20.780381550301001</v>
      </c>
      <c r="L924" s="10">
        <v>20780381550301</v>
      </c>
      <c r="M924" s="10">
        <v>1.87</v>
      </c>
      <c r="N924" s="10">
        <v>1</v>
      </c>
      <c r="O924" s="14">
        <f>IF([1]!Table_1[[#This Row],[연도]]=2016,1,0)</f>
        <v>0</v>
      </c>
      <c r="P924" s="14">
        <f>IF([1]!Table_1[[#This Row],[연도]]=2017,1,0)</f>
        <v>0</v>
      </c>
      <c r="Q924" s="14">
        <f>IF([1]!Table_1[[#This Row],[연도]]=2018,1,0)</f>
        <v>1</v>
      </c>
      <c r="R924" s="14">
        <f>IF([1]!Table_1[[#This Row],[연도]]=2019,1,0)</f>
        <v>0</v>
      </c>
      <c r="S924" s="14">
        <f>IF([1]!Table_1[[#This Row],[연도]]=2020,1,0)</f>
        <v>0</v>
      </c>
      <c r="T924" s="14">
        <f>IF([1]!Table_1[[#This Row],[연도]]=2021,1,0)</f>
        <v>0</v>
      </c>
      <c r="U924" s="14">
        <f>IF([1]!Table_1[[#This Row],[연도]]=2022,1,0)</f>
        <v>0</v>
      </c>
      <c r="V924" s="14">
        <f>IF([1]!Table_1[[#This Row],[연도]]=2023,1,0)</f>
        <v>0</v>
      </c>
      <c r="W924" s="10">
        <v>2.4700000000000002</v>
      </c>
      <c r="X924" s="10">
        <f>Y924/1000000000000</f>
        <v>6.0384217712500003</v>
      </c>
      <c r="Y924" s="14">
        <f>[1]!Table_1[[#This Row],[주가]]*[1]!Table_1[[#This Row],[기말주식수]]</f>
        <v>6038421771250</v>
      </c>
      <c r="Z924" s="14">
        <f>AA924/10</f>
        <v>0.5884885118508123</v>
      </c>
      <c r="AA924" s="14">
        <f>[1]!Table_1[[#This Row],[시가총액]]/[1]!Table_1[[#This Row],[당기순이익(세후영업이익)]]</f>
        <v>5.884885118508123</v>
      </c>
      <c r="AB924" s="10">
        <v>98452983750</v>
      </c>
    </row>
    <row r="925" spans="1:28" ht="19.2">
      <c r="A925" s="12">
        <v>924</v>
      </c>
      <c r="B925" s="12">
        <v>4020</v>
      </c>
      <c r="C925" s="13" t="s">
        <v>145</v>
      </c>
      <c r="D925" s="13" t="s">
        <v>6</v>
      </c>
      <c r="E925" s="12">
        <v>2019</v>
      </c>
      <c r="F925" s="12">
        <v>384.387</v>
      </c>
      <c r="G925" s="15">
        <f>([1]!Table_1[[#This Row],[총자산]]-[1]!Table_1[[#This Row],[장부가치 자기자본]]+[1]!Table_1[[#This Row],[시가총액]])/[1]!Table_1[[#This Row],[총자산]]</f>
        <v>0.62064994327758349</v>
      </c>
      <c r="H925" s="14">
        <f>I925/100000000000</f>
        <v>3.31298</v>
      </c>
      <c r="I925" s="12">
        <v>331298000000</v>
      </c>
      <c r="J925" s="12">
        <v>3.19</v>
      </c>
      <c r="K925" s="10">
        <f>L925/1000000000000</f>
        <v>20.512590431955999</v>
      </c>
      <c r="L925" s="12">
        <v>20512590431956</v>
      </c>
      <c r="M925" s="12">
        <v>3.07</v>
      </c>
      <c r="N925" s="12">
        <v>1</v>
      </c>
      <c r="O925" s="15">
        <f>IF([1]!Table_1[[#This Row],[연도]]=2016,1,0)</f>
        <v>0</v>
      </c>
      <c r="P925" s="15">
        <f>IF([1]!Table_1[[#This Row],[연도]]=2017,1,0)</f>
        <v>0</v>
      </c>
      <c r="Q925" s="15">
        <f>IF([1]!Table_1[[#This Row],[연도]]=2018,1,0)</f>
        <v>0</v>
      </c>
      <c r="R925" s="15">
        <f>IF([1]!Table_1[[#This Row],[연도]]=2019,1,0)</f>
        <v>1</v>
      </c>
      <c r="S925" s="15">
        <f>IF([1]!Table_1[[#This Row],[연도]]=2020,1,0)</f>
        <v>0</v>
      </c>
      <c r="T925" s="15">
        <f>IF([1]!Table_1[[#This Row],[연도]]=2021,1,0)</f>
        <v>0</v>
      </c>
      <c r="U925" s="15">
        <f>IF([1]!Table_1[[#This Row],[연도]]=2022,1,0)</f>
        <v>0</v>
      </c>
      <c r="V925" s="15">
        <f>IF([1]!Table_1[[#This Row],[연도]]=2023,1,0)</f>
        <v>0</v>
      </c>
      <c r="W925" s="12">
        <v>3.04</v>
      </c>
      <c r="X925" s="10">
        <f>Y925/1000000000000</f>
        <v>4.1968699382499999</v>
      </c>
      <c r="Y925" s="15">
        <f>[1]!Table_1[[#This Row],[주가]]*[1]!Table_1[[#This Row],[기말주식수]]</f>
        <v>4196869938250</v>
      </c>
      <c r="Z925" s="14">
        <f>AA925/10</f>
        <v>1.2667960380835379</v>
      </c>
      <c r="AA925" s="15">
        <f>[1]!Table_1[[#This Row],[시가총액]]/[1]!Table_1[[#This Row],[당기순이익(세후영업이익)]]</f>
        <v>12.66796038083538</v>
      </c>
      <c r="AB925" s="12">
        <v>98452983750</v>
      </c>
    </row>
    <row r="926" spans="1:28" ht="19.2">
      <c r="A926" s="10">
        <v>925</v>
      </c>
      <c r="B926" s="10">
        <v>4020</v>
      </c>
      <c r="C926" s="11" t="s">
        <v>145</v>
      </c>
      <c r="D926" s="11" t="s">
        <v>6</v>
      </c>
      <c r="E926" s="10">
        <v>2020</v>
      </c>
      <c r="F926" s="10">
        <v>-14.944000000000001</v>
      </c>
      <c r="G926" s="14">
        <f>([1]!Table_1[[#This Row],[총자산]]-[1]!Table_1[[#This Row],[장부가치 자기자본]]+[1]!Table_1[[#This Row],[시가총액]])/[1]!Table_1[[#This Row],[총자산]]</f>
        <v>0.6725910425084124</v>
      </c>
      <c r="H926" s="14">
        <f>I926/100000000000</f>
        <v>0.73032437891000002</v>
      </c>
      <c r="I926" s="10">
        <v>73032437891</v>
      </c>
      <c r="J926" s="10">
        <v>1.39</v>
      </c>
      <c r="K926" s="10">
        <f>L926/1000000000000</f>
        <v>18.02339834963</v>
      </c>
      <c r="L926" s="10">
        <v>18023398349630</v>
      </c>
      <c r="M926" s="10">
        <v>3.52</v>
      </c>
      <c r="N926" s="10">
        <v>1</v>
      </c>
      <c r="O926" s="14">
        <f>IF([1]!Table_1[[#This Row],[연도]]=2016,1,0)</f>
        <v>0</v>
      </c>
      <c r="P926" s="14">
        <f>IF([1]!Table_1[[#This Row],[연도]]=2017,1,0)</f>
        <v>0</v>
      </c>
      <c r="Q926" s="14">
        <f>IF([1]!Table_1[[#This Row],[연도]]=2018,1,0)</f>
        <v>0</v>
      </c>
      <c r="R926" s="14">
        <f>IF([1]!Table_1[[#This Row],[연도]]=2019,1,0)</f>
        <v>0</v>
      </c>
      <c r="S926" s="14">
        <f>IF([1]!Table_1[[#This Row],[연도]]=2020,1,0)</f>
        <v>1</v>
      </c>
      <c r="T926" s="14">
        <f>IF([1]!Table_1[[#This Row],[연도]]=2021,1,0)</f>
        <v>0</v>
      </c>
      <c r="U926" s="14">
        <f>IF([1]!Table_1[[#This Row],[연도]]=2022,1,0)</f>
        <v>0</v>
      </c>
      <c r="V926" s="14">
        <f>IF([1]!Table_1[[#This Row],[연도]]=2023,1,0)</f>
        <v>0</v>
      </c>
      <c r="W926" s="10">
        <v>2.73</v>
      </c>
      <c r="X926" s="10">
        <f>Y926/1000000000000</f>
        <v>5.2844530860000001</v>
      </c>
      <c r="Y926" s="14">
        <f>[1]!Table_1[[#This Row],[주가]]*[1]!Table_1[[#This Row],[기말주식수]]</f>
        <v>5284453086000</v>
      </c>
      <c r="Z926" s="14">
        <f>AA926/10</f>
        <v>7.2357615856764639</v>
      </c>
      <c r="AA926" s="14">
        <f>[1]!Table_1[[#This Row],[시가총액]]/[1]!Table_1[[#This Row],[당기순이익(세후영업이익)]]</f>
        <v>72.357615856764639</v>
      </c>
      <c r="AB926" s="10">
        <v>65772869500</v>
      </c>
    </row>
    <row r="927" spans="1:28" ht="19.2">
      <c r="A927" s="12">
        <v>926</v>
      </c>
      <c r="B927" s="12">
        <v>4020</v>
      </c>
      <c r="C927" s="13" t="s">
        <v>145</v>
      </c>
      <c r="D927" s="13" t="s">
        <v>6</v>
      </c>
      <c r="E927" s="12">
        <v>2021</v>
      </c>
      <c r="F927" s="12">
        <v>8.74</v>
      </c>
      <c r="G927" s="15">
        <f>([1]!Table_1[[#This Row],[총자산]]-[1]!Table_1[[#This Row],[장부가치 자기자본]]+[1]!Table_1[[#This Row],[시가총액]])/[1]!Table_1[[#This Row],[총자산]]</f>
        <v>0.65474261751849883</v>
      </c>
      <c r="H927" s="14">
        <f>I927/100000000000</f>
        <v>24.475000000000001</v>
      </c>
      <c r="I927" s="12">
        <v>2447500000000</v>
      </c>
      <c r="J927" s="12">
        <v>6.31</v>
      </c>
      <c r="K927" s="10">
        <f>L927/1000000000000</f>
        <v>22.849920977857</v>
      </c>
      <c r="L927" s="12">
        <v>22849920977857</v>
      </c>
      <c r="M927" s="12">
        <v>4.17</v>
      </c>
      <c r="N927" s="12">
        <v>1</v>
      </c>
      <c r="O927" s="15">
        <f>IF([1]!Table_1[[#This Row],[연도]]=2016,1,0)</f>
        <v>0</v>
      </c>
      <c r="P927" s="15">
        <f>IF([1]!Table_1[[#This Row],[연도]]=2017,1,0)</f>
        <v>0</v>
      </c>
      <c r="Q927" s="15">
        <f>IF([1]!Table_1[[#This Row],[연도]]=2018,1,0)</f>
        <v>0</v>
      </c>
      <c r="R927" s="15">
        <f>IF([1]!Table_1[[#This Row],[연도]]=2019,1,0)</f>
        <v>0</v>
      </c>
      <c r="S927" s="15">
        <f>IF([1]!Table_1[[#This Row],[연도]]=2020,1,0)</f>
        <v>0</v>
      </c>
      <c r="T927" s="15">
        <f>IF([1]!Table_1[[#This Row],[연도]]=2021,1,0)</f>
        <v>1</v>
      </c>
      <c r="U927" s="15">
        <f>IF([1]!Table_1[[#This Row],[연도]]=2022,1,0)</f>
        <v>0</v>
      </c>
      <c r="V927" s="15">
        <f>IF([1]!Table_1[[#This Row],[연도]]=2023,1,0)</f>
        <v>0</v>
      </c>
      <c r="W927" s="12">
        <v>2.09</v>
      </c>
      <c r="X927" s="10">
        <f>Y927/1000000000000</f>
        <v>5.4712771849999999</v>
      </c>
      <c r="Y927" s="15">
        <f>[1]!Table_1[[#This Row],[주가]]*[1]!Table_1[[#This Row],[기말주식수]]</f>
        <v>5471277185000</v>
      </c>
      <c r="Z927" s="14">
        <f>AA927/10</f>
        <v>0.22354554382022473</v>
      </c>
      <c r="AA927" s="15">
        <f>[1]!Table_1[[#This Row],[시가총액]]/[1]!Table_1[[#This Row],[당기순이익(세후영업이익)]]</f>
        <v>2.2354554382022473</v>
      </c>
      <c r="AB927" s="12">
        <v>131545739000</v>
      </c>
    </row>
    <row r="928" spans="1:28" ht="19.2">
      <c r="A928" s="10">
        <v>927</v>
      </c>
      <c r="B928" s="10">
        <v>4020</v>
      </c>
      <c r="C928" s="11" t="s">
        <v>145</v>
      </c>
      <c r="D928" s="11" t="s">
        <v>6</v>
      </c>
      <c r="E928" s="10">
        <v>2022</v>
      </c>
      <c r="F928" s="10">
        <v>12.670999999999999</v>
      </c>
      <c r="G928" s="14">
        <f>([1]!Table_1[[#This Row],[총자산]]-[1]!Table_1[[#This Row],[장부가치 자기자본]]+[1]!Table_1[[#This Row],[시가총액]])/[1]!Table_1[[#This Row],[총자산]]</f>
        <v>0.59117632634288553</v>
      </c>
      <c r="H928" s="14">
        <f>I928/100000000000</f>
        <v>16.1646</v>
      </c>
      <c r="I928" s="10">
        <v>1616460000000</v>
      </c>
      <c r="J928" s="10">
        <v>-0.65</v>
      </c>
      <c r="K928" s="10">
        <f>L928/1000000000000</f>
        <v>27.340601237802002</v>
      </c>
      <c r="L928" s="10">
        <v>27340601237802</v>
      </c>
      <c r="M928" s="10">
        <v>4.05</v>
      </c>
      <c r="N928" s="10">
        <v>1</v>
      </c>
      <c r="O928" s="14">
        <f>IF([1]!Table_1[[#This Row],[연도]]=2016,1,0)</f>
        <v>0</v>
      </c>
      <c r="P928" s="14">
        <f>IF([1]!Table_1[[#This Row],[연도]]=2017,1,0)</f>
        <v>0</v>
      </c>
      <c r="Q928" s="14">
        <f>IF([1]!Table_1[[#This Row],[연도]]=2018,1,0)</f>
        <v>0</v>
      </c>
      <c r="R928" s="14">
        <f>IF([1]!Table_1[[#This Row],[연도]]=2019,1,0)</f>
        <v>0</v>
      </c>
      <c r="S928" s="14">
        <f>IF([1]!Table_1[[#This Row],[연도]]=2020,1,0)</f>
        <v>0</v>
      </c>
      <c r="T928" s="14">
        <f>IF([1]!Table_1[[#This Row],[연도]]=2021,1,0)</f>
        <v>0</v>
      </c>
      <c r="U928" s="14">
        <f>IF([1]!Table_1[[#This Row],[연도]]=2022,1,0)</f>
        <v>1</v>
      </c>
      <c r="V928" s="14">
        <f>IF([1]!Table_1[[#This Row],[연도]]=2023,1,0)</f>
        <v>0</v>
      </c>
      <c r="W928" s="10">
        <v>4.05</v>
      </c>
      <c r="X928" s="10">
        <f>Y928/1000000000000</f>
        <v>4.0834410209999996</v>
      </c>
      <c r="Y928" s="14">
        <f>[1]!Table_1[[#This Row],[주가]]*[1]!Table_1[[#This Row],[기말주식수]]</f>
        <v>4083441021000</v>
      </c>
      <c r="Z928" s="14">
        <f>AA928/10</f>
        <v>0.25261627389480718</v>
      </c>
      <c r="AA928" s="14">
        <f>[1]!Table_1[[#This Row],[시가총액]]/[1]!Table_1[[#This Row],[당기순이익(세후영업이익)]]</f>
        <v>2.5261627389480719</v>
      </c>
      <c r="AB928" s="10">
        <v>131545739000</v>
      </c>
    </row>
    <row r="929" spans="1:28" ht="19.2">
      <c r="A929" s="12">
        <v>928</v>
      </c>
      <c r="B929" s="12">
        <v>4080</v>
      </c>
      <c r="C929" s="13" t="s">
        <v>146</v>
      </c>
      <c r="D929" s="13" t="s">
        <v>6</v>
      </c>
      <c r="E929" s="12">
        <v>2016</v>
      </c>
      <c r="F929" s="12">
        <v>106.991</v>
      </c>
      <c r="G929" s="15">
        <f>([1]!Table_1[[#This Row],[총자산]]-[1]!Table_1[[#This Row],[장부가치 자기자본]]+[1]!Table_1[[#This Row],[시가총액]])/[1]!Table_1[[#This Row],[총자산]]</f>
        <v>1.1079426066117513</v>
      </c>
      <c r="H929" s="14">
        <f>I929/100000000000</f>
        <v>4.2290813599999998E-2</v>
      </c>
      <c r="I929" s="12">
        <v>4229081360</v>
      </c>
      <c r="J929" s="12">
        <v>-3.99</v>
      </c>
      <c r="K929" s="10">
        <f>L929/1000000000000</f>
        <v>0.124367361413</v>
      </c>
      <c r="L929" s="12">
        <v>124367361413</v>
      </c>
      <c r="M929" s="12">
        <v>1.27</v>
      </c>
      <c r="N929" s="12">
        <v>2</v>
      </c>
      <c r="O929" s="15">
        <f>IF([1]!Table_1[[#This Row],[연도]]=2016,1,0)</f>
        <v>1</v>
      </c>
      <c r="P929" s="15">
        <f>IF([1]!Table_1[[#This Row],[연도]]=2017,1,0)</f>
        <v>0</v>
      </c>
      <c r="Q929" s="15">
        <f>IF([1]!Table_1[[#This Row],[연도]]=2018,1,0)</f>
        <v>0</v>
      </c>
      <c r="R929" s="15">
        <f>IF([1]!Table_1[[#This Row],[연도]]=2019,1,0)</f>
        <v>0</v>
      </c>
      <c r="S929" s="15">
        <f>IF([1]!Table_1[[#This Row],[연도]]=2020,1,0)</f>
        <v>0</v>
      </c>
      <c r="T929" s="15">
        <f>IF([1]!Table_1[[#This Row],[연도]]=2021,1,0)</f>
        <v>0</v>
      </c>
      <c r="U929" s="15">
        <f>IF([1]!Table_1[[#This Row],[연도]]=2022,1,0)</f>
        <v>0</v>
      </c>
      <c r="V929" s="15">
        <f>IF([1]!Table_1[[#This Row],[연도]]=2023,1,0)</f>
        <v>0</v>
      </c>
      <c r="W929" s="12">
        <v>0.83</v>
      </c>
      <c r="X929" s="10">
        <f>Y929/1000000000000</f>
        <v>9.8879999999999996E-2</v>
      </c>
      <c r="Y929" s="15">
        <f>[1]!Table_1[[#This Row],[주가]]*[1]!Table_1[[#This Row],[기말주식수]]</f>
        <v>98880000000</v>
      </c>
      <c r="Z929" s="14">
        <f>AA929/10</f>
        <v>2.3380964229073142</v>
      </c>
      <c r="AA929" s="15">
        <f>[1]!Table_1[[#This Row],[시가총액]]/[1]!Table_1[[#This Row],[당기순이익(세후영업이익)]]</f>
        <v>23.380964229073143</v>
      </c>
      <c r="AB929" s="12">
        <v>1151221000</v>
      </c>
    </row>
    <row r="930" spans="1:28" ht="19.2">
      <c r="A930" s="10">
        <v>929</v>
      </c>
      <c r="B930" s="10">
        <v>4080</v>
      </c>
      <c r="C930" s="11" t="s">
        <v>146</v>
      </c>
      <c r="D930" s="11" t="s">
        <v>6</v>
      </c>
      <c r="E930" s="10">
        <v>2017</v>
      </c>
      <c r="F930" s="10">
        <v>18.103000000000002</v>
      </c>
      <c r="G930" s="14">
        <f>([1]!Table_1[[#This Row],[총자산]]-[1]!Table_1[[#This Row],[장부가치 자기자본]]+[1]!Table_1[[#This Row],[시가총액]])/[1]!Table_1[[#This Row],[총자산]]</f>
        <v>1.1538434826209465</v>
      </c>
      <c r="H930" s="14">
        <f>I930/100000000000</f>
        <v>4.0311416269999997E-2</v>
      </c>
      <c r="I930" s="10">
        <v>4031141627</v>
      </c>
      <c r="J930" s="10">
        <v>-0.2</v>
      </c>
      <c r="K930" s="10">
        <f>L930/1000000000000</f>
        <v>0.12114658355500001</v>
      </c>
      <c r="L930" s="10">
        <v>121146583555</v>
      </c>
      <c r="M930" s="10">
        <v>1.06</v>
      </c>
      <c r="N930" s="10">
        <v>2</v>
      </c>
      <c r="O930" s="14">
        <f>IF([1]!Table_1[[#This Row],[연도]]=2016,1,0)</f>
        <v>0</v>
      </c>
      <c r="P930" s="14">
        <f>IF([1]!Table_1[[#This Row],[연도]]=2017,1,0)</f>
        <v>1</v>
      </c>
      <c r="Q930" s="14">
        <f>IF([1]!Table_1[[#This Row],[연도]]=2018,1,0)</f>
        <v>0</v>
      </c>
      <c r="R930" s="14">
        <f>IF([1]!Table_1[[#This Row],[연도]]=2019,1,0)</f>
        <v>0</v>
      </c>
      <c r="S930" s="14">
        <f>IF([1]!Table_1[[#This Row],[연도]]=2020,1,0)</f>
        <v>0</v>
      </c>
      <c r="T930" s="14">
        <f>IF([1]!Table_1[[#This Row],[연도]]=2021,1,0)</f>
        <v>0</v>
      </c>
      <c r="U930" s="14">
        <f>IF([1]!Table_1[[#This Row],[연도]]=2022,1,0)</f>
        <v>0</v>
      </c>
      <c r="V930" s="14">
        <f>IF([1]!Table_1[[#This Row],[연도]]=2023,1,0)</f>
        <v>0</v>
      </c>
      <c r="W930" s="10">
        <v>0.9</v>
      </c>
      <c r="X930" s="10">
        <f>Y930/1000000000000</f>
        <v>0.10656</v>
      </c>
      <c r="Y930" s="14">
        <f>[1]!Table_1[[#This Row],[주가]]*[1]!Table_1[[#This Row],[기말주식수]]</f>
        <v>106560000000</v>
      </c>
      <c r="Z930" s="14">
        <f>AA930/10</f>
        <v>2.6434199008607542</v>
      </c>
      <c r="AA930" s="14">
        <f>[1]!Table_1[[#This Row],[시가총액]]/[1]!Table_1[[#This Row],[당기순이익(세후영업이익)]]</f>
        <v>26.434199008607543</v>
      </c>
      <c r="AB930" s="10">
        <v>575326000</v>
      </c>
    </row>
    <row r="931" spans="1:28" ht="19.2">
      <c r="A931" s="12">
        <v>930</v>
      </c>
      <c r="B931" s="12">
        <v>4080</v>
      </c>
      <c r="C931" s="13" t="s">
        <v>146</v>
      </c>
      <c r="D931" s="13" t="s">
        <v>6</v>
      </c>
      <c r="E931" s="12">
        <v>2018</v>
      </c>
      <c r="F931" s="12">
        <v>18.78</v>
      </c>
      <c r="G931" s="15">
        <f>([1]!Table_1[[#This Row],[총자산]]-[1]!Table_1[[#This Row],[장부가치 자기자본]]+[1]!Table_1[[#This Row],[시가총액]])/[1]!Table_1[[#This Row],[총자산]]</f>
        <v>1.0872331371738408</v>
      </c>
      <c r="H931" s="14">
        <f>I931/100000000000</f>
        <v>1.1082217619999999E-2</v>
      </c>
      <c r="I931" s="12">
        <v>1108221762</v>
      </c>
      <c r="J931" s="12">
        <v>1.0900000000000001</v>
      </c>
      <c r="K931" s="10">
        <f>L931/1000000000000</f>
        <v>0.121544611974</v>
      </c>
      <c r="L931" s="12">
        <v>121544611974</v>
      </c>
      <c r="M931" s="12">
        <v>1.76</v>
      </c>
      <c r="N931" s="12">
        <v>2</v>
      </c>
      <c r="O931" s="15">
        <f>IF([1]!Table_1[[#This Row],[연도]]=2016,1,0)</f>
        <v>0</v>
      </c>
      <c r="P931" s="15">
        <f>IF([1]!Table_1[[#This Row],[연도]]=2017,1,0)</f>
        <v>0</v>
      </c>
      <c r="Q931" s="15">
        <f>IF([1]!Table_1[[#This Row],[연도]]=2018,1,0)</f>
        <v>1</v>
      </c>
      <c r="R931" s="15">
        <f>IF([1]!Table_1[[#This Row],[연도]]=2019,1,0)</f>
        <v>0</v>
      </c>
      <c r="S931" s="15">
        <f>IF([1]!Table_1[[#This Row],[연도]]=2020,1,0)</f>
        <v>0</v>
      </c>
      <c r="T931" s="15">
        <f>IF([1]!Table_1[[#This Row],[연도]]=2021,1,0)</f>
        <v>0</v>
      </c>
      <c r="U931" s="15">
        <f>IF([1]!Table_1[[#This Row],[연도]]=2022,1,0)</f>
        <v>0</v>
      </c>
      <c r="V931" s="15">
        <f>IF([1]!Table_1[[#This Row],[연도]]=2023,1,0)</f>
        <v>0</v>
      </c>
      <c r="W931" s="12">
        <v>1.44</v>
      </c>
      <c r="X931" s="10">
        <f>Y931/1000000000000</f>
        <v>9.8879999999999996E-2</v>
      </c>
      <c r="Y931" s="15">
        <f>[1]!Table_1[[#This Row],[주가]]*[1]!Table_1[[#This Row],[기말주식수]]</f>
        <v>98880000000</v>
      </c>
      <c r="Z931" s="14">
        <f>AA931/10</f>
        <v>8.9224019407047166</v>
      </c>
      <c r="AA931" s="15">
        <f>[1]!Table_1[[#This Row],[시가총액]]/[1]!Table_1[[#This Row],[당기순이익(세후영업이익)]]</f>
        <v>89.224019407047166</v>
      </c>
      <c r="AB931" s="12">
        <v>573547900</v>
      </c>
    </row>
    <row r="932" spans="1:28" ht="19.2">
      <c r="A932" s="10">
        <v>931</v>
      </c>
      <c r="B932" s="10">
        <v>4080</v>
      </c>
      <c r="C932" s="11" t="s">
        <v>146</v>
      </c>
      <c r="D932" s="11" t="s">
        <v>6</v>
      </c>
      <c r="E932" s="10">
        <v>2019</v>
      </c>
      <c r="F932" s="10">
        <v>28.024000000000001</v>
      </c>
      <c r="G932" s="14">
        <f>([1]!Table_1[[#This Row],[총자산]]-[1]!Table_1[[#This Row],[장부가치 자기자본]]+[1]!Table_1[[#This Row],[시가총액]])/[1]!Table_1[[#This Row],[총자산]]</f>
        <v>1.0227818234632928</v>
      </c>
      <c r="H932" s="14">
        <f>I932/100000000000</f>
        <v>2.997622137E-2</v>
      </c>
      <c r="I932" s="10">
        <v>2997622137</v>
      </c>
      <c r="J932" s="10">
        <v>10.56</v>
      </c>
      <c r="K932" s="10">
        <f>L932/1000000000000</f>
        <v>0.12301346426199999</v>
      </c>
      <c r="L932" s="10">
        <v>123013464262</v>
      </c>
      <c r="M932" s="10">
        <v>1.56</v>
      </c>
      <c r="N932" s="10">
        <v>2</v>
      </c>
      <c r="O932" s="14">
        <f>IF([1]!Table_1[[#This Row],[연도]]=2016,1,0)</f>
        <v>0</v>
      </c>
      <c r="P932" s="14">
        <f>IF([1]!Table_1[[#This Row],[연도]]=2017,1,0)</f>
        <v>0</v>
      </c>
      <c r="Q932" s="14">
        <f>IF([1]!Table_1[[#This Row],[연도]]=2018,1,0)</f>
        <v>0</v>
      </c>
      <c r="R932" s="14">
        <f>IF([1]!Table_1[[#This Row],[연도]]=2019,1,0)</f>
        <v>1</v>
      </c>
      <c r="S932" s="14">
        <f>IF([1]!Table_1[[#This Row],[연도]]=2020,1,0)</f>
        <v>0</v>
      </c>
      <c r="T932" s="14">
        <f>IF([1]!Table_1[[#This Row],[연도]]=2021,1,0)</f>
        <v>0</v>
      </c>
      <c r="U932" s="14">
        <f>IF([1]!Table_1[[#This Row],[연도]]=2022,1,0)</f>
        <v>0</v>
      </c>
      <c r="V932" s="14">
        <f>IF([1]!Table_1[[#This Row],[연도]]=2023,1,0)</f>
        <v>0</v>
      </c>
      <c r="W932" s="10">
        <v>1.67</v>
      </c>
      <c r="X932" s="10">
        <f>Y932/1000000000000</f>
        <v>9.1296000000000002E-2</v>
      </c>
      <c r="Y932" s="14">
        <f>[1]!Table_1[[#This Row],[주가]]*[1]!Table_1[[#This Row],[기말주식수]]</f>
        <v>91296000000</v>
      </c>
      <c r="Z932" s="14">
        <f>AA932/10</f>
        <v>3.0456140176282664</v>
      </c>
      <c r="AA932" s="14">
        <f>[1]!Table_1[[#This Row],[시가총액]]/[1]!Table_1[[#This Row],[당기순이익(세후영업이익)]]</f>
        <v>30.456140176282666</v>
      </c>
      <c r="AB932" s="10">
        <v>572813300</v>
      </c>
    </row>
    <row r="933" spans="1:28" ht="19.2">
      <c r="A933" s="12">
        <v>932</v>
      </c>
      <c r="B933" s="12">
        <v>4080</v>
      </c>
      <c r="C933" s="13" t="s">
        <v>146</v>
      </c>
      <c r="D933" s="13" t="s">
        <v>6</v>
      </c>
      <c r="E933" s="12">
        <v>2020</v>
      </c>
      <c r="F933" s="12">
        <v>7.6829999999999998</v>
      </c>
      <c r="G933" s="15">
        <f>([1]!Table_1[[#This Row],[총자산]]-[1]!Table_1[[#This Row],[장부가치 자기자본]]+[1]!Table_1[[#This Row],[시가총액]])/[1]!Table_1[[#This Row],[총자산]]</f>
        <v>1.0937086376714265</v>
      </c>
      <c r="H933" s="14">
        <f>I933/100000000000</f>
        <v>3.157339788E-2</v>
      </c>
      <c r="I933" s="12">
        <v>3157339788</v>
      </c>
      <c r="J933" s="12">
        <v>-0.36</v>
      </c>
      <c r="K933" s="10">
        <f>L933/1000000000000</f>
        <v>0.116652269281</v>
      </c>
      <c r="L933" s="12">
        <v>116652269281</v>
      </c>
      <c r="M933" s="12">
        <v>1.01</v>
      </c>
      <c r="N933" s="12">
        <v>2</v>
      </c>
      <c r="O933" s="15">
        <f>IF([1]!Table_1[[#This Row],[연도]]=2016,1,0)</f>
        <v>0</v>
      </c>
      <c r="P933" s="15">
        <f>IF([1]!Table_1[[#This Row],[연도]]=2017,1,0)</f>
        <v>0</v>
      </c>
      <c r="Q933" s="15">
        <f>IF([1]!Table_1[[#This Row],[연도]]=2018,1,0)</f>
        <v>0</v>
      </c>
      <c r="R933" s="15">
        <f>IF([1]!Table_1[[#This Row],[연도]]=2019,1,0)</f>
        <v>0</v>
      </c>
      <c r="S933" s="15">
        <f>IF([1]!Table_1[[#This Row],[연도]]=2020,1,0)</f>
        <v>1</v>
      </c>
      <c r="T933" s="15">
        <f>IF([1]!Table_1[[#This Row],[연도]]=2021,1,0)</f>
        <v>0</v>
      </c>
      <c r="U933" s="15">
        <f>IF([1]!Table_1[[#This Row],[연도]]=2022,1,0)</f>
        <v>0</v>
      </c>
      <c r="V933" s="15">
        <f>IF([1]!Table_1[[#This Row],[연도]]=2023,1,0)</f>
        <v>0</v>
      </c>
      <c r="W933" s="12">
        <v>1.53</v>
      </c>
      <c r="X933" s="10">
        <f>Y933/1000000000000</f>
        <v>0.1056</v>
      </c>
      <c r="Y933" s="15">
        <f>[1]!Table_1[[#This Row],[주가]]*[1]!Table_1[[#This Row],[기말주식수]]</f>
        <v>105600000000</v>
      </c>
      <c r="Z933" s="14">
        <f>AA933/10</f>
        <v>3.344587757115991</v>
      </c>
      <c r="AA933" s="15">
        <f>[1]!Table_1[[#This Row],[시가총액]]/[1]!Table_1[[#This Row],[당기순이익(세후영업이익)]]</f>
        <v>33.445877571159912</v>
      </c>
      <c r="AB933" s="12">
        <v>955034200</v>
      </c>
    </row>
    <row r="934" spans="1:28" ht="19.2">
      <c r="A934" s="10">
        <v>933</v>
      </c>
      <c r="B934" s="10">
        <v>4080</v>
      </c>
      <c r="C934" s="11" t="s">
        <v>146</v>
      </c>
      <c r="D934" s="11" t="s">
        <v>6</v>
      </c>
      <c r="E934" s="10">
        <v>2021</v>
      </c>
      <c r="F934" s="10">
        <v>8.3919999999999995</v>
      </c>
      <c r="G934" s="14">
        <f>([1]!Table_1[[#This Row],[총자산]]-[1]!Table_1[[#This Row],[장부가치 자기자본]]+[1]!Table_1[[#This Row],[시가총액]])/[1]!Table_1[[#This Row],[총자산]]</f>
        <v>1.3752049529005541</v>
      </c>
      <c r="H934" s="14">
        <f>I934/100000000000</f>
        <v>0.13042805670999999</v>
      </c>
      <c r="I934" s="10">
        <v>13042805671</v>
      </c>
      <c r="J934" s="10">
        <v>-5.17</v>
      </c>
      <c r="K934" s="10">
        <f>L934/1000000000000</f>
        <v>0.126853440377</v>
      </c>
      <c r="L934" s="10">
        <v>126853440377</v>
      </c>
      <c r="M934" s="10">
        <v>3.66</v>
      </c>
      <c r="N934" s="10">
        <v>2</v>
      </c>
      <c r="O934" s="14">
        <f>IF([1]!Table_1[[#This Row],[연도]]=2016,1,0)</f>
        <v>0</v>
      </c>
      <c r="P934" s="14">
        <f>IF([1]!Table_1[[#This Row],[연도]]=2017,1,0)</f>
        <v>0</v>
      </c>
      <c r="Q934" s="14">
        <f>IF([1]!Table_1[[#This Row],[연도]]=2018,1,0)</f>
        <v>0</v>
      </c>
      <c r="R934" s="14">
        <f>IF([1]!Table_1[[#This Row],[연도]]=2019,1,0)</f>
        <v>0</v>
      </c>
      <c r="S934" s="14">
        <f>IF([1]!Table_1[[#This Row],[연도]]=2020,1,0)</f>
        <v>0</v>
      </c>
      <c r="T934" s="14">
        <f>IF([1]!Table_1[[#This Row],[연도]]=2021,1,0)</f>
        <v>1</v>
      </c>
      <c r="U934" s="14">
        <f>IF([1]!Table_1[[#This Row],[연도]]=2022,1,0)</f>
        <v>0</v>
      </c>
      <c r="V934" s="14">
        <f>IF([1]!Table_1[[#This Row],[연도]]=2023,1,0)</f>
        <v>0</v>
      </c>
      <c r="W934" s="10">
        <v>1.59</v>
      </c>
      <c r="X934" s="10">
        <f>Y934/1000000000000</f>
        <v>0.15342500000000001</v>
      </c>
      <c r="Y934" s="14">
        <f>[1]!Table_1[[#This Row],[주가]]*[1]!Table_1[[#This Row],[기말주식수]]</f>
        <v>153425000000</v>
      </c>
      <c r="Z934" s="14">
        <f>AA934/10</f>
        <v>1.1763189904847891</v>
      </c>
      <c r="AA934" s="14">
        <f>[1]!Table_1[[#This Row],[시가총액]]/[1]!Table_1[[#This Row],[당기순이익(세후영업이익)]]</f>
        <v>11.76318990484789</v>
      </c>
      <c r="AB934" s="10">
        <v>1128668280</v>
      </c>
    </row>
    <row r="935" spans="1:28" ht="19.2">
      <c r="A935" s="12">
        <v>934</v>
      </c>
      <c r="B935" s="12">
        <v>4080</v>
      </c>
      <c r="C935" s="13" t="s">
        <v>146</v>
      </c>
      <c r="D935" s="13" t="s">
        <v>6</v>
      </c>
      <c r="E935" s="12">
        <v>2022</v>
      </c>
      <c r="F935" s="12">
        <v>27.683</v>
      </c>
      <c r="G935" s="15">
        <f>([1]!Table_1[[#This Row],[총자산]]-[1]!Table_1[[#This Row],[장부가치 자기자본]]+[1]!Table_1[[#This Row],[시가총액]])/[1]!Table_1[[#This Row],[총자산]]</f>
        <v>1.2399120365557301</v>
      </c>
      <c r="H935" s="14">
        <f>I935/100000000000</f>
        <v>0.10458300238</v>
      </c>
      <c r="I935" s="12">
        <v>10458300238</v>
      </c>
      <c r="J935" s="12">
        <v>1.45</v>
      </c>
      <c r="K935" s="10">
        <f>L935/1000000000000</f>
        <v>0.118176546667</v>
      </c>
      <c r="L935" s="12">
        <v>118176546667</v>
      </c>
      <c r="M935" s="12">
        <v>4.22</v>
      </c>
      <c r="N935" s="12">
        <v>2</v>
      </c>
      <c r="O935" s="15">
        <f>IF([1]!Table_1[[#This Row],[연도]]=2016,1,0)</f>
        <v>0</v>
      </c>
      <c r="P935" s="15">
        <f>IF([1]!Table_1[[#This Row],[연도]]=2017,1,0)</f>
        <v>0</v>
      </c>
      <c r="Q935" s="15">
        <f>IF([1]!Table_1[[#This Row],[연도]]=2018,1,0)</f>
        <v>0</v>
      </c>
      <c r="R935" s="15">
        <f>IF([1]!Table_1[[#This Row],[연도]]=2019,1,0)</f>
        <v>0</v>
      </c>
      <c r="S935" s="15">
        <f>IF([1]!Table_1[[#This Row],[연도]]=2020,1,0)</f>
        <v>0</v>
      </c>
      <c r="T935" s="15">
        <f>IF([1]!Table_1[[#This Row],[연도]]=2021,1,0)</f>
        <v>0</v>
      </c>
      <c r="U935" s="15">
        <f>IF([1]!Table_1[[#This Row],[연도]]=2022,1,0)</f>
        <v>1</v>
      </c>
      <c r="V935" s="15">
        <f>IF([1]!Table_1[[#This Row],[연도]]=2023,1,0)</f>
        <v>0</v>
      </c>
      <c r="W935" s="12">
        <v>2.79</v>
      </c>
      <c r="X935" s="10">
        <f>Y935/1000000000000</f>
        <v>0.1406</v>
      </c>
      <c r="Y935" s="15">
        <f>[1]!Table_1[[#This Row],[주가]]*[1]!Table_1[[#This Row],[기말주식수]]</f>
        <v>140600000000</v>
      </c>
      <c r="Z935" s="14">
        <f>AA935/10</f>
        <v>1.3443867244232772</v>
      </c>
      <c r="AA935" s="15">
        <f>[1]!Table_1[[#This Row],[시가총액]]/[1]!Table_1[[#This Row],[당기순이익(세후영업이익)]]</f>
        <v>13.443867244232772</v>
      </c>
      <c r="AB935" s="12">
        <v>2343113590</v>
      </c>
    </row>
    <row r="936" spans="1:28" ht="19.2">
      <c r="A936" s="10">
        <v>935</v>
      </c>
      <c r="B936" s="10">
        <v>4080</v>
      </c>
      <c r="C936" s="11" t="s">
        <v>146</v>
      </c>
      <c r="D936" s="11" t="s">
        <v>6</v>
      </c>
      <c r="E936" s="10">
        <v>2023</v>
      </c>
      <c r="F936" s="10">
        <v>26.808</v>
      </c>
      <c r="G936" s="14">
        <f>([1]!Table_1[[#This Row],[총자산]]-[1]!Table_1[[#This Row],[장부가치 자기자본]]+[1]!Table_1[[#This Row],[시가총액]])/[1]!Table_1[[#This Row],[총자산]]</f>
        <v>1.1591895939784507</v>
      </c>
      <c r="H936" s="14">
        <f>I936/100000000000</f>
        <v>0.11356003801</v>
      </c>
      <c r="I936" s="10">
        <v>11356003801</v>
      </c>
      <c r="J936" s="10">
        <v>-0.21</v>
      </c>
      <c r="K936" s="10">
        <f>L936/1000000000000</f>
        <v>0.112442780476</v>
      </c>
      <c r="L936" s="10">
        <v>112442780476</v>
      </c>
      <c r="M936" s="10">
        <v>3.97</v>
      </c>
      <c r="N936" s="10">
        <v>2</v>
      </c>
      <c r="O936" s="14">
        <f>IF([1]!Table_1[[#This Row],[연도]]=2016,1,0)</f>
        <v>0</v>
      </c>
      <c r="P936" s="14">
        <f>IF([1]!Table_1[[#This Row],[연도]]=2017,1,0)</f>
        <v>0</v>
      </c>
      <c r="Q936" s="14">
        <f>IF([1]!Table_1[[#This Row],[연도]]=2018,1,0)</f>
        <v>0</v>
      </c>
      <c r="R936" s="14">
        <f>IF([1]!Table_1[[#This Row],[연도]]=2019,1,0)</f>
        <v>0</v>
      </c>
      <c r="S936" s="14">
        <f>IF([1]!Table_1[[#This Row],[연도]]=2020,1,0)</f>
        <v>0</v>
      </c>
      <c r="T936" s="14">
        <f>IF([1]!Table_1[[#This Row],[연도]]=2021,1,0)</f>
        <v>0</v>
      </c>
      <c r="U936" s="14">
        <f>IF([1]!Table_1[[#This Row],[연도]]=2022,1,0)</f>
        <v>0</v>
      </c>
      <c r="V936" s="14">
        <f>IF([1]!Table_1[[#This Row],[연도]]=2023,1,0)</f>
        <v>1</v>
      </c>
      <c r="W936" s="10">
        <v>2.13</v>
      </c>
      <c r="X936" s="10">
        <f>Y936/1000000000000</f>
        <v>0.13622999999999999</v>
      </c>
      <c r="Y936" s="14">
        <f>[1]!Table_1[[#This Row],[주가]]*[1]!Table_1[[#This Row],[기말주식수]]</f>
        <v>136230000000</v>
      </c>
      <c r="Z936" s="14">
        <f>AA936/10</f>
        <v>1.1996297499301973</v>
      </c>
      <c r="AA936" s="14">
        <f>[1]!Table_1[[#This Row],[시가총액]]/[1]!Table_1[[#This Row],[당기순이익(세후영업이익)]]</f>
        <v>11.996297499301972</v>
      </c>
      <c r="AB936" s="10">
        <v>2474626900</v>
      </c>
    </row>
    <row r="937" spans="1:28" ht="19.2">
      <c r="A937" s="12">
        <v>936</v>
      </c>
      <c r="B937" s="12">
        <v>4090</v>
      </c>
      <c r="C937" s="13" t="s">
        <v>147</v>
      </c>
      <c r="D937" s="13" t="s">
        <v>6</v>
      </c>
      <c r="E937" s="12">
        <v>2016</v>
      </c>
      <c r="F937" s="12">
        <v>8.1989999999999998</v>
      </c>
      <c r="G937" s="15">
        <f>([1]!Table_1[[#This Row],[총자산]]-[1]!Table_1[[#This Row],[장부가치 자기자본]]+[1]!Table_1[[#This Row],[시가총액]])/[1]!Table_1[[#This Row],[총자산]]</f>
        <v>0.48333035194583196</v>
      </c>
      <c r="H937" s="14">
        <f>I937/100000000000</f>
        <v>0.16887428307999999</v>
      </c>
      <c r="I937" s="12">
        <v>16887428308</v>
      </c>
      <c r="J937" s="12">
        <v>9.19</v>
      </c>
      <c r="K937" s="10">
        <f>L937/1000000000000</f>
        <v>0.40271735071199999</v>
      </c>
      <c r="L937" s="12">
        <v>402717350712</v>
      </c>
      <c r="M937" s="12">
        <v>0.34</v>
      </c>
      <c r="N937" s="12">
        <v>1</v>
      </c>
      <c r="O937" s="15">
        <f>IF([1]!Table_1[[#This Row],[연도]]=2016,1,0)</f>
        <v>1</v>
      </c>
      <c r="P937" s="15">
        <f>IF([1]!Table_1[[#This Row],[연도]]=2017,1,0)</f>
        <v>0</v>
      </c>
      <c r="Q937" s="15">
        <f>IF([1]!Table_1[[#This Row],[연도]]=2018,1,0)</f>
        <v>0</v>
      </c>
      <c r="R937" s="15">
        <f>IF([1]!Table_1[[#This Row],[연도]]=2019,1,0)</f>
        <v>0</v>
      </c>
      <c r="S937" s="15">
        <f>IF([1]!Table_1[[#This Row],[연도]]=2020,1,0)</f>
        <v>0</v>
      </c>
      <c r="T937" s="15">
        <f>IF([1]!Table_1[[#This Row],[연도]]=2021,1,0)</f>
        <v>0</v>
      </c>
      <c r="U937" s="15">
        <f>IF([1]!Table_1[[#This Row],[연도]]=2022,1,0)</f>
        <v>0</v>
      </c>
      <c r="V937" s="15">
        <f>IF([1]!Table_1[[#This Row],[연도]]=2023,1,0)</f>
        <v>0</v>
      </c>
      <c r="W937" s="12">
        <v>1.33</v>
      </c>
      <c r="X937" s="10">
        <f>Y937/1000000000000</f>
        <v>3.4941816000000001E-3</v>
      </c>
      <c r="Y937" s="15">
        <f>[1]!Table_1[[#This Row],[주가]]*[1]!Table_1[[#This Row],[기말주식수]]</f>
        <v>3494181600</v>
      </c>
      <c r="Z937" s="14">
        <f>AA937/10</f>
        <v>2.0691022554006747E-2</v>
      </c>
      <c r="AA937" s="15">
        <f>[1]!Table_1[[#This Row],[시가총액]]/[1]!Table_1[[#This Row],[당기순이익(세후영업이익)]]</f>
        <v>0.20691022554006747</v>
      </c>
      <c r="AB937" s="12">
        <v>968659500</v>
      </c>
    </row>
    <row r="938" spans="1:28" ht="19.2">
      <c r="A938" s="10">
        <v>937</v>
      </c>
      <c r="B938" s="10">
        <v>4090</v>
      </c>
      <c r="C938" s="11" t="s">
        <v>147</v>
      </c>
      <c r="D938" s="11" t="s">
        <v>6</v>
      </c>
      <c r="E938" s="10">
        <v>2017</v>
      </c>
      <c r="F938" s="10">
        <v>13.067</v>
      </c>
      <c r="G938" s="14">
        <f>([1]!Table_1[[#This Row],[총자산]]-[1]!Table_1[[#This Row],[장부가치 자기자본]]+[1]!Table_1[[#This Row],[시가총액]])/[1]!Table_1[[#This Row],[총자산]]</f>
        <v>0.49627864542818034</v>
      </c>
      <c r="H938" s="14">
        <f>I938/100000000000</f>
        <v>0.14199104428000001</v>
      </c>
      <c r="I938" s="10">
        <v>14199104428</v>
      </c>
      <c r="J938" s="10">
        <v>8.6199999999999992</v>
      </c>
      <c r="K938" s="10">
        <f>L938/1000000000000</f>
        <v>0.42448945221700002</v>
      </c>
      <c r="L938" s="10">
        <v>424489452217</v>
      </c>
      <c r="M938" s="10">
        <v>0.67</v>
      </c>
      <c r="N938" s="10">
        <v>1</v>
      </c>
      <c r="O938" s="14">
        <f>IF([1]!Table_1[[#This Row],[연도]]=2016,1,0)</f>
        <v>0</v>
      </c>
      <c r="P938" s="14">
        <f>IF([1]!Table_1[[#This Row],[연도]]=2017,1,0)</f>
        <v>1</v>
      </c>
      <c r="Q938" s="14">
        <f>IF([1]!Table_1[[#This Row],[연도]]=2018,1,0)</f>
        <v>0</v>
      </c>
      <c r="R938" s="14">
        <f>IF([1]!Table_1[[#This Row],[연도]]=2019,1,0)</f>
        <v>0</v>
      </c>
      <c r="S938" s="14">
        <f>IF([1]!Table_1[[#This Row],[연도]]=2020,1,0)</f>
        <v>0</v>
      </c>
      <c r="T938" s="14">
        <f>IF([1]!Table_1[[#This Row],[연도]]=2021,1,0)</f>
        <v>0</v>
      </c>
      <c r="U938" s="14">
        <f>IF([1]!Table_1[[#This Row],[연도]]=2022,1,0)</f>
        <v>0</v>
      </c>
      <c r="V938" s="14">
        <f>IF([1]!Table_1[[#This Row],[연도]]=2023,1,0)</f>
        <v>0</v>
      </c>
      <c r="W938" s="10">
        <v>1.62</v>
      </c>
      <c r="X938" s="10">
        <f>Y938/1000000000000</f>
        <v>3.2740344E-3</v>
      </c>
      <c r="Y938" s="14">
        <f>[1]!Table_1[[#This Row],[주가]]*[1]!Table_1[[#This Row],[기말주식수]]</f>
        <v>3274034400</v>
      </c>
      <c r="Z938" s="14">
        <f>AA938/10</f>
        <v>2.3058034516203363E-2</v>
      </c>
      <c r="AA938" s="14">
        <f>[1]!Table_1[[#This Row],[시가총액]]/[1]!Table_1[[#This Row],[당기순이익(세후영업이익)]]</f>
        <v>0.23058034516203363</v>
      </c>
      <c r="AB938" s="10">
        <v>1289752000</v>
      </c>
    </row>
    <row r="939" spans="1:28" ht="19.2">
      <c r="A939" s="12">
        <v>938</v>
      </c>
      <c r="B939" s="12">
        <v>4090</v>
      </c>
      <c r="C939" s="13" t="s">
        <v>147</v>
      </c>
      <c r="D939" s="13" t="s">
        <v>6</v>
      </c>
      <c r="E939" s="12">
        <v>2018</v>
      </c>
      <c r="F939" s="12">
        <v>21.797999999999998</v>
      </c>
      <c r="G939" s="15">
        <f>([1]!Table_1[[#This Row],[총자산]]-[1]!Table_1[[#This Row],[장부가치 자기자본]]+[1]!Table_1[[#This Row],[시가총액]])/[1]!Table_1[[#This Row],[총자산]]</f>
        <v>0.53417250534744887</v>
      </c>
      <c r="H939" s="14">
        <f>I939/100000000000</f>
        <v>8.2789300679999997E-2</v>
      </c>
      <c r="I939" s="12">
        <v>8278930068</v>
      </c>
      <c r="J939" s="12">
        <v>7.88</v>
      </c>
      <c r="K939" s="10">
        <f>L939/1000000000000</f>
        <v>0.48129817497999999</v>
      </c>
      <c r="L939" s="12">
        <v>481298174980</v>
      </c>
      <c r="M939" s="12">
        <v>1.3</v>
      </c>
      <c r="N939" s="12">
        <v>1</v>
      </c>
      <c r="O939" s="15">
        <f>IF([1]!Table_1[[#This Row],[연도]]=2016,1,0)</f>
        <v>0</v>
      </c>
      <c r="P939" s="15">
        <f>IF([1]!Table_1[[#This Row],[연도]]=2017,1,0)</f>
        <v>0</v>
      </c>
      <c r="Q939" s="15">
        <f>IF([1]!Table_1[[#This Row],[연도]]=2018,1,0)</f>
        <v>1</v>
      </c>
      <c r="R939" s="15">
        <f>IF([1]!Table_1[[#This Row],[연도]]=2019,1,0)</f>
        <v>0</v>
      </c>
      <c r="S939" s="15">
        <f>IF([1]!Table_1[[#This Row],[연도]]=2020,1,0)</f>
        <v>0</v>
      </c>
      <c r="T939" s="15">
        <f>IF([1]!Table_1[[#This Row],[연도]]=2021,1,0)</f>
        <v>0</v>
      </c>
      <c r="U939" s="15">
        <f>IF([1]!Table_1[[#This Row],[연도]]=2022,1,0)</f>
        <v>0</v>
      </c>
      <c r="V939" s="15">
        <f>IF([1]!Table_1[[#This Row],[연도]]=2023,1,0)</f>
        <v>0</v>
      </c>
      <c r="W939" s="12">
        <v>2.41</v>
      </c>
      <c r="X939" s="10">
        <f>Y939/1000000000000</f>
        <v>4.5628127999999997E-3</v>
      </c>
      <c r="Y939" s="15">
        <f>[1]!Table_1[[#This Row],[주가]]*[1]!Table_1[[#This Row],[기말주식수]]</f>
        <v>4562812800</v>
      </c>
      <c r="Z939" s="14">
        <f>AA939/10</f>
        <v>5.5113556492478878E-2</v>
      </c>
      <c r="AA939" s="15">
        <f>[1]!Table_1[[#This Row],[시가총액]]/[1]!Table_1[[#This Row],[당기순이익(세후영업이익)]]</f>
        <v>0.55113556492478877</v>
      </c>
      <c r="AB939" s="12">
        <v>937314000</v>
      </c>
    </row>
    <row r="940" spans="1:28" ht="19.2">
      <c r="A940" s="10">
        <v>939</v>
      </c>
      <c r="B940" s="10">
        <v>4090</v>
      </c>
      <c r="C940" s="11" t="s">
        <v>147</v>
      </c>
      <c r="D940" s="11" t="s">
        <v>6</v>
      </c>
      <c r="E940" s="10">
        <v>2019</v>
      </c>
      <c r="F940" s="10">
        <v>-12.209</v>
      </c>
      <c r="G940" s="14">
        <f>([1]!Table_1[[#This Row],[총자산]]-[1]!Table_1[[#This Row],[장부가치 자기자본]]+[1]!Table_1[[#This Row],[시가총액]])/[1]!Table_1[[#This Row],[총자산]]</f>
        <v>0.5382963839917686</v>
      </c>
      <c r="H940" s="14">
        <f>I940/100000000000</f>
        <v>6.1413814890000001E-2</v>
      </c>
      <c r="I940" s="10">
        <v>6141381489</v>
      </c>
      <c r="J940" s="10">
        <v>-4.7</v>
      </c>
      <c r="K940" s="10">
        <f>L940/1000000000000</f>
        <v>0.48538659673500001</v>
      </c>
      <c r="L940" s="10">
        <v>485386596735</v>
      </c>
      <c r="M940" s="10">
        <v>1.5</v>
      </c>
      <c r="N940" s="10">
        <v>1</v>
      </c>
      <c r="O940" s="14">
        <f>IF([1]!Table_1[[#This Row],[연도]]=2016,1,0)</f>
        <v>0</v>
      </c>
      <c r="P940" s="14">
        <f>IF([1]!Table_1[[#This Row],[연도]]=2017,1,0)</f>
        <v>0</v>
      </c>
      <c r="Q940" s="14">
        <f>IF([1]!Table_1[[#This Row],[연도]]=2018,1,0)</f>
        <v>0</v>
      </c>
      <c r="R940" s="14">
        <f>IF([1]!Table_1[[#This Row],[연도]]=2019,1,0)</f>
        <v>1</v>
      </c>
      <c r="S940" s="14">
        <f>IF([1]!Table_1[[#This Row],[연도]]=2020,1,0)</f>
        <v>0</v>
      </c>
      <c r="T940" s="14">
        <f>IF([1]!Table_1[[#This Row],[연도]]=2021,1,0)</f>
        <v>0</v>
      </c>
      <c r="U940" s="14">
        <f>IF([1]!Table_1[[#This Row],[연도]]=2022,1,0)</f>
        <v>0</v>
      </c>
      <c r="V940" s="14">
        <f>IF([1]!Table_1[[#This Row],[연도]]=2023,1,0)</f>
        <v>0</v>
      </c>
      <c r="W940" s="10">
        <v>3.32</v>
      </c>
      <c r="X940" s="10">
        <f>Y940/1000000000000</f>
        <v>3.5112168E-3</v>
      </c>
      <c r="Y940" s="14">
        <f>[1]!Table_1[[#This Row],[주가]]*[1]!Table_1[[#This Row],[기말주식수]]</f>
        <v>3511216800</v>
      </c>
      <c r="Z940" s="14">
        <f>AA940/10</f>
        <v>5.7173077528061701E-2</v>
      </c>
      <c r="AA940" s="14">
        <f>[1]!Table_1[[#This Row],[시가총액]]/[1]!Table_1[[#This Row],[당기순이익(세후영업이익)]]</f>
        <v>0.571730775280617</v>
      </c>
      <c r="AB940" s="10">
        <v>937314000</v>
      </c>
    </row>
    <row r="941" spans="1:28" ht="19.2">
      <c r="A941" s="12">
        <v>940</v>
      </c>
      <c r="B941" s="12">
        <v>4090</v>
      </c>
      <c r="C941" s="13" t="s">
        <v>147</v>
      </c>
      <c r="D941" s="13" t="s">
        <v>6</v>
      </c>
      <c r="E941" s="12">
        <v>2020</v>
      </c>
      <c r="F941" s="12">
        <v>15.474</v>
      </c>
      <c r="G941" s="15">
        <f>([1]!Table_1[[#This Row],[총자산]]-[1]!Table_1[[#This Row],[장부가치 자기자본]]+[1]!Table_1[[#This Row],[시가총액]])/[1]!Table_1[[#This Row],[총자산]]</f>
        <v>0.55583592260705883</v>
      </c>
      <c r="H941" s="14">
        <f>I941/100000000000</f>
        <v>0.17445000515</v>
      </c>
      <c r="I941" s="12">
        <v>17445000515</v>
      </c>
      <c r="J941" s="12">
        <v>8.08</v>
      </c>
      <c r="K941" s="10">
        <f>L941/1000000000000</f>
        <v>0.48401321847200002</v>
      </c>
      <c r="L941" s="12">
        <v>484013218472</v>
      </c>
      <c r="M941" s="12">
        <v>1.26</v>
      </c>
      <c r="N941" s="12">
        <v>1</v>
      </c>
      <c r="O941" s="15">
        <f>IF([1]!Table_1[[#This Row],[연도]]=2016,1,0)</f>
        <v>0</v>
      </c>
      <c r="P941" s="15">
        <f>IF([1]!Table_1[[#This Row],[연도]]=2017,1,0)</f>
        <v>0</v>
      </c>
      <c r="Q941" s="15">
        <f>IF([1]!Table_1[[#This Row],[연도]]=2018,1,0)</f>
        <v>0</v>
      </c>
      <c r="R941" s="15">
        <f>IF([1]!Table_1[[#This Row],[연도]]=2019,1,0)</f>
        <v>0</v>
      </c>
      <c r="S941" s="15">
        <f>IF([1]!Table_1[[#This Row],[연도]]=2020,1,0)</f>
        <v>1</v>
      </c>
      <c r="T941" s="15">
        <f>IF([1]!Table_1[[#This Row],[연도]]=2021,1,0)</f>
        <v>0</v>
      </c>
      <c r="U941" s="15">
        <f>IF([1]!Table_1[[#This Row],[연도]]=2022,1,0)</f>
        <v>0</v>
      </c>
      <c r="V941" s="15">
        <f>IF([1]!Table_1[[#This Row],[연도]]=2023,1,0)</f>
        <v>0</v>
      </c>
      <c r="W941" s="12">
        <v>2.0099999999999998</v>
      </c>
      <c r="X941" s="10">
        <f>Y941/1000000000000</f>
        <v>3.4437311999999999E-3</v>
      </c>
      <c r="Y941" s="15">
        <f>[1]!Table_1[[#This Row],[주가]]*[1]!Table_1[[#This Row],[기말주식수]]</f>
        <v>3443731200</v>
      </c>
      <c r="Z941" s="14">
        <f>AA941/10</f>
        <v>1.9740505006227569E-2</v>
      </c>
      <c r="AA941" s="15">
        <f>[1]!Table_1[[#This Row],[시가총액]]/[1]!Table_1[[#This Row],[당기순이익(세후영업이익)]]</f>
        <v>0.19740505006227568</v>
      </c>
      <c r="AB941" s="12">
        <v>982739200</v>
      </c>
    </row>
    <row r="942" spans="1:28" ht="19.2">
      <c r="A942" s="10">
        <v>941</v>
      </c>
      <c r="B942" s="10">
        <v>4090</v>
      </c>
      <c r="C942" s="11" t="s">
        <v>147</v>
      </c>
      <c r="D942" s="11" t="s">
        <v>6</v>
      </c>
      <c r="E942" s="10">
        <v>2021</v>
      </c>
      <c r="F942" s="10">
        <v>12.009</v>
      </c>
      <c r="G942" s="14">
        <f>([1]!Table_1[[#This Row],[총자산]]-[1]!Table_1[[#This Row],[장부가치 자기자본]]+[1]!Table_1[[#This Row],[시가총액]])/[1]!Table_1[[#This Row],[총자산]]</f>
        <v>0.96935337040584191</v>
      </c>
      <c r="H942" s="14">
        <f>I942/100000000000</f>
        <v>0.15555452409000001</v>
      </c>
      <c r="I942" s="10">
        <v>15555452409</v>
      </c>
      <c r="J942" s="10">
        <v>8.1</v>
      </c>
      <c r="K942" s="10">
        <f>L942/1000000000000</f>
        <v>0.62891239213100003</v>
      </c>
      <c r="L942" s="10">
        <v>628912392131</v>
      </c>
      <c r="M942" s="10">
        <v>1</v>
      </c>
      <c r="N942" s="10">
        <v>1</v>
      </c>
      <c r="O942" s="14">
        <f>IF([1]!Table_1[[#This Row],[연도]]=2016,1,0)</f>
        <v>0</v>
      </c>
      <c r="P942" s="14">
        <f>IF([1]!Table_1[[#This Row],[연도]]=2017,1,0)</f>
        <v>0</v>
      </c>
      <c r="Q942" s="14">
        <f>IF([1]!Table_1[[#This Row],[연도]]=2018,1,0)</f>
        <v>0</v>
      </c>
      <c r="R942" s="14">
        <f>IF([1]!Table_1[[#This Row],[연도]]=2019,1,0)</f>
        <v>0</v>
      </c>
      <c r="S942" s="14">
        <f>IF([1]!Table_1[[#This Row],[연도]]=2020,1,0)</f>
        <v>0</v>
      </c>
      <c r="T942" s="14">
        <f>IF([1]!Table_1[[#This Row],[연도]]=2021,1,0)</f>
        <v>1</v>
      </c>
      <c r="U942" s="14">
        <f>IF([1]!Table_1[[#This Row],[연도]]=2022,1,0)</f>
        <v>0</v>
      </c>
      <c r="V942" s="14">
        <f>IF([1]!Table_1[[#This Row],[연도]]=2023,1,0)</f>
        <v>0</v>
      </c>
      <c r="W942" s="10">
        <v>1.8</v>
      </c>
      <c r="X942" s="10">
        <f>Y942/1000000000000</f>
        <v>0.143443556</v>
      </c>
      <c r="Y942" s="14">
        <f>[1]!Table_1[[#This Row],[주가]]*[1]!Table_1[[#This Row],[기말주식수]]</f>
        <v>143443556000</v>
      </c>
      <c r="Z942" s="14">
        <f>AA942/10</f>
        <v>0.92214326030792326</v>
      </c>
      <c r="AA942" s="14">
        <f>[1]!Table_1[[#This Row],[시가총액]]/[1]!Table_1[[#This Row],[당기순이익(세후영업이익)]]</f>
        <v>9.2214326030792328</v>
      </c>
      <c r="AB942" s="10">
        <v>1351266400</v>
      </c>
    </row>
    <row r="943" spans="1:28" ht="19.2">
      <c r="A943" s="12">
        <v>942</v>
      </c>
      <c r="B943" s="12">
        <v>4090</v>
      </c>
      <c r="C943" s="13" t="s">
        <v>147</v>
      </c>
      <c r="D943" s="13" t="s">
        <v>6</v>
      </c>
      <c r="E943" s="12">
        <v>2022</v>
      </c>
      <c r="F943" s="12">
        <v>12.196</v>
      </c>
      <c r="G943" s="15">
        <f>([1]!Table_1[[#This Row],[총자산]]-[1]!Table_1[[#This Row],[장부가치 자기자본]]+[1]!Table_1[[#This Row],[시가총액]])/[1]!Table_1[[#This Row],[총자산]]</f>
        <v>0.90495296383589785</v>
      </c>
      <c r="H943" s="14">
        <f>I943/100000000000</f>
        <v>0.1799772959</v>
      </c>
      <c r="I943" s="12">
        <v>17997729590</v>
      </c>
      <c r="J943" s="12">
        <v>1.44</v>
      </c>
      <c r="K943" s="10">
        <f>L943/1000000000000</f>
        <v>0.747935988449</v>
      </c>
      <c r="L943" s="12">
        <v>747935988449</v>
      </c>
      <c r="M943" s="12">
        <v>0.88</v>
      </c>
      <c r="N943" s="12">
        <v>1</v>
      </c>
      <c r="O943" s="15">
        <f>IF([1]!Table_1[[#This Row],[연도]]=2016,1,0)</f>
        <v>0</v>
      </c>
      <c r="P943" s="15">
        <f>IF([1]!Table_1[[#This Row],[연도]]=2017,1,0)</f>
        <v>0</v>
      </c>
      <c r="Q943" s="15">
        <f>IF([1]!Table_1[[#This Row],[연도]]=2018,1,0)</f>
        <v>0</v>
      </c>
      <c r="R943" s="15">
        <f>IF([1]!Table_1[[#This Row],[연도]]=2019,1,0)</f>
        <v>0</v>
      </c>
      <c r="S943" s="15">
        <f>IF([1]!Table_1[[#This Row],[연도]]=2020,1,0)</f>
        <v>0</v>
      </c>
      <c r="T943" s="15">
        <f>IF([1]!Table_1[[#This Row],[연도]]=2021,1,0)</f>
        <v>0</v>
      </c>
      <c r="U943" s="15">
        <f>IF([1]!Table_1[[#This Row],[연도]]=2022,1,0)</f>
        <v>1</v>
      </c>
      <c r="V943" s="15">
        <f>IF([1]!Table_1[[#This Row],[연도]]=2023,1,0)</f>
        <v>0</v>
      </c>
      <c r="W943" s="12">
        <v>2.0099999999999998</v>
      </c>
      <c r="X943" s="10">
        <f>Y943/1000000000000</f>
        <v>0.130749436</v>
      </c>
      <c r="Y943" s="15">
        <f>[1]!Table_1[[#This Row],[주가]]*[1]!Table_1[[#This Row],[기말주식수]]</f>
        <v>130749436000</v>
      </c>
      <c r="Z943" s="14">
        <f>AA943/10</f>
        <v>0.72647738897381664</v>
      </c>
      <c r="AA943" s="15">
        <f>[1]!Table_1[[#This Row],[시가총액]]/[1]!Table_1[[#This Row],[당기순이익(세후영업이익)]]</f>
        <v>7.2647738897381666</v>
      </c>
      <c r="AB943" s="12">
        <v>1341330100</v>
      </c>
    </row>
    <row r="944" spans="1:28" ht="19.2">
      <c r="A944" s="10">
        <v>943</v>
      </c>
      <c r="B944" s="10">
        <v>4090</v>
      </c>
      <c r="C944" s="11" t="s">
        <v>147</v>
      </c>
      <c r="D944" s="11" t="s">
        <v>6</v>
      </c>
      <c r="E944" s="10">
        <v>2023</v>
      </c>
      <c r="F944" s="10">
        <v>9.9160000000000004</v>
      </c>
      <c r="G944" s="14">
        <f>([1]!Table_1[[#This Row],[총자산]]-[1]!Table_1[[#This Row],[장부가치 자기자본]]+[1]!Table_1[[#This Row],[시가총액]])/[1]!Table_1[[#This Row],[총자산]]</f>
        <v>0.90378557525082071</v>
      </c>
      <c r="H944" s="14">
        <f>I944/100000000000</f>
        <v>0.15186111924000001</v>
      </c>
      <c r="I944" s="10">
        <v>15186111924</v>
      </c>
      <c r="J944" s="10">
        <v>1.99</v>
      </c>
      <c r="K944" s="10">
        <f>L944/1000000000000</f>
        <v>0.67923343558500004</v>
      </c>
      <c r="L944" s="10">
        <v>679233435585</v>
      </c>
      <c r="M944" s="10">
        <v>0.83</v>
      </c>
      <c r="N944" s="10">
        <v>1</v>
      </c>
      <c r="O944" s="14">
        <f>IF([1]!Table_1[[#This Row],[연도]]=2016,1,0)</f>
        <v>0</v>
      </c>
      <c r="P944" s="14">
        <f>IF([1]!Table_1[[#This Row],[연도]]=2017,1,0)</f>
        <v>0</v>
      </c>
      <c r="Q944" s="14">
        <f>IF([1]!Table_1[[#This Row],[연도]]=2018,1,0)</f>
        <v>0</v>
      </c>
      <c r="R944" s="14">
        <f>IF([1]!Table_1[[#This Row],[연도]]=2019,1,0)</f>
        <v>0</v>
      </c>
      <c r="S944" s="14">
        <f>IF([1]!Table_1[[#This Row],[연도]]=2020,1,0)</f>
        <v>0</v>
      </c>
      <c r="T944" s="14">
        <f>IF([1]!Table_1[[#This Row],[연도]]=2021,1,0)</f>
        <v>0</v>
      </c>
      <c r="U944" s="14">
        <f>IF([1]!Table_1[[#This Row],[연도]]=2022,1,0)</f>
        <v>0</v>
      </c>
      <c r="V944" s="14">
        <f>IF([1]!Table_1[[#This Row],[연도]]=2023,1,0)</f>
        <v>1</v>
      </c>
      <c r="W944" s="10">
        <v>4.51</v>
      </c>
      <c r="X944" s="10">
        <f>Y944/1000000000000</f>
        <v>0.14331661479999999</v>
      </c>
      <c r="Y944" s="14">
        <f>[1]!Table_1[[#This Row],[주가]]*[1]!Table_1[[#This Row],[기말주식수]]</f>
        <v>143316614800</v>
      </c>
      <c r="Z944" s="14">
        <f>AA944/10</f>
        <v>0.94373474604453345</v>
      </c>
      <c r="AA944" s="14">
        <f>[1]!Table_1[[#This Row],[시가총액]]/[1]!Table_1[[#This Row],[당기순이익(세후영업이익)]]</f>
        <v>9.4373474604453342</v>
      </c>
      <c r="AB944" s="10">
        <v>1463248800</v>
      </c>
    </row>
    <row r="945" spans="1:28" ht="19.2">
      <c r="A945" s="12">
        <v>944</v>
      </c>
      <c r="B945" s="12">
        <v>4100</v>
      </c>
      <c r="C945" s="13" t="s">
        <v>148</v>
      </c>
      <c r="D945" s="13" t="s">
        <v>6</v>
      </c>
      <c r="E945" s="12">
        <v>2016</v>
      </c>
      <c r="F945" s="12">
        <v>8.27</v>
      </c>
      <c r="G945" s="15">
        <f>([1]!Table_1[[#This Row],[총자산]]-[1]!Table_1[[#This Row],[장부가치 자기자본]]+[1]!Table_1[[#This Row],[시가총액]])/[1]!Table_1[[#This Row],[총자산]]</f>
        <v>0.93621186856155292</v>
      </c>
      <c r="H945" s="14">
        <f>I945/100000000000</f>
        <v>0.15636654131</v>
      </c>
      <c r="I945" s="12">
        <v>15636654131</v>
      </c>
      <c r="J945" s="12">
        <v>0.79</v>
      </c>
      <c r="K945" s="10">
        <f>L945/1000000000000</f>
        <v>0.47702721651199997</v>
      </c>
      <c r="L945" s="12">
        <v>477027216512</v>
      </c>
      <c r="M945" s="12">
        <v>0.4</v>
      </c>
      <c r="N945" s="12">
        <v>1</v>
      </c>
      <c r="O945" s="15">
        <f>IF([1]!Table_1[[#This Row],[연도]]=2016,1,0)</f>
        <v>1</v>
      </c>
      <c r="P945" s="15">
        <f>IF([1]!Table_1[[#This Row],[연도]]=2017,1,0)</f>
        <v>0</v>
      </c>
      <c r="Q945" s="15">
        <f>IF([1]!Table_1[[#This Row],[연도]]=2018,1,0)</f>
        <v>0</v>
      </c>
      <c r="R945" s="15">
        <f>IF([1]!Table_1[[#This Row],[연도]]=2019,1,0)</f>
        <v>0</v>
      </c>
      <c r="S945" s="15">
        <f>IF([1]!Table_1[[#This Row],[연도]]=2020,1,0)</f>
        <v>0</v>
      </c>
      <c r="T945" s="15">
        <f>IF([1]!Table_1[[#This Row],[연도]]=2021,1,0)</f>
        <v>0</v>
      </c>
      <c r="U945" s="15">
        <f>IF([1]!Table_1[[#This Row],[연도]]=2022,1,0)</f>
        <v>0</v>
      </c>
      <c r="V945" s="15">
        <f>IF([1]!Table_1[[#This Row],[연도]]=2023,1,0)</f>
        <v>0</v>
      </c>
      <c r="W945" s="12">
        <v>1.62</v>
      </c>
      <c r="X945" s="10">
        <f>Y945/1000000000000</f>
        <v>8.4043000000000007E-2</v>
      </c>
      <c r="Y945" s="15">
        <f>[1]!Table_1[[#This Row],[주가]]*[1]!Table_1[[#This Row],[기말주식수]]</f>
        <v>84043000000</v>
      </c>
      <c r="Z945" s="14">
        <f>AA945/10</f>
        <v>0.53747431704959792</v>
      </c>
      <c r="AA945" s="15">
        <f>[1]!Table_1[[#This Row],[시가총액]]/[1]!Table_1[[#This Row],[당기순이익(세후영업이익)]]</f>
        <v>5.3747431704959796</v>
      </c>
      <c r="AB945" s="12">
        <v>794333200</v>
      </c>
    </row>
    <row r="946" spans="1:28" ht="19.2">
      <c r="A946" s="10">
        <v>945</v>
      </c>
      <c r="B946" s="10">
        <v>4100</v>
      </c>
      <c r="C946" s="11" t="s">
        <v>148</v>
      </c>
      <c r="D946" s="11" t="s">
        <v>6</v>
      </c>
      <c r="E946" s="10">
        <v>2017</v>
      </c>
      <c r="F946" s="10">
        <v>-5.1619999999999999</v>
      </c>
      <c r="G946" s="14">
        <f>([1]!Table_1[[#This Row],[총자산]]-[1]!Table_1[[#This Row],[장부가치 자기자본]]+[1]!Table_1[[#This Row],[시가총액]])/[1]!Table_1[[#This Row],[총자산]]</f>
        <v>0.89012129664237938</v>
      </c>
      <c r="H946" s="14">
        <f>I946/100000000000</f>
        <v>9.9779989499999999E-2</v>
      </c>
      <c r="I946" s="10">
        <v>9977998950</v>
      </c>
      <c r="J946" s="10">
        <v>1.07</v>
      </c>
      <c r="K946" s="10">
        <f>L946/1000000000000</f>
        <v>0.46916963285399998</v>
      </c>
      <c r="L946" s="10">
        <v>469169632854</v>
      </c>
      <c r="M946" s="10">
        <v>0.57999999999999996</v>
      </c>
      <c r="N946" s="10">
        <v>1</v>
      </c>
      <c r="O946" s="14">
        <f>IF([1]!Table_1[[#This Row],[연도]]=2016,1,0)</f>
        <v>0</v>
      </c>
      <c r="P946" s="14">
        <f>IF([1]!Table_1[[#This Row],[연도]]=2017,1,0)</f>
        <v>1</v>
      </c>
      <c r="Q946" s="14">
        <f>IF([1]!Table_1[[#This Row],[연도]]=2018,1,0)</f>
        <v>0</v>
      </c>
      <c r="R946" s="14">
        <f>IF([1]!Table_1[[#This Row],[연도]]=2019,1,0)</f>
        <v>0</v>
      </c>
      <c r="S946" s="14">
        <f>IF([1]!Table_1[[#This Row],[연도]]=2020,1,0)</f>
        <v>0</v>
      </c>
      <c r="T946" s="14">
        <f>IF([1]!Table_1[[#This Row],[연도]]=2021,1,0)</f>
        <v>0</v>
      </c>
      <c r="U946" s="14">
        <f>IF([1]!Table_1[[#This Row],[연도]]=2022,1,0)</f>
        <v>0</v>
      </c>
      <c r="V946" s="14">
        <f>IF([1]!Table_1[[#This Row],[연도]]=2023,1,0)</f>
        <v>0</v>
      </c>
      <c r="W946" s="10">
        <v>1.78</v>
      </c>
      <c r="X946" s="10">
        <f>Y946/1000000000000</f>
        <v>6.2390000000000001E-2</v>
      </c>
      <c r="Y946" s="14">
        <f>[1]!Table_1[[#This Row],[주가]]*[1]!Table_1[[#This Row],[기말주식수]]</f>
        <v>62390000000</v>
      </c>
      <c r="Z946" s="14">
        <f>AA946/10</f>
        <v>0.62527567213263735</v>
      </c>
      <c r="AA946" s="14">
        <f>[1]!Table_1[[#This Row],[시가총액]]/[1]!Table_1[[#This Row],[당기순이익(세후영업이익)]]</f>
        <v>6.2527567213263735</v>
      </c>
      <c r="AB946" s="10">
        <v>215119300</v>
      </c>
    </row>
    <row r="947" spans="1:28" ht="19.2">
      <c r="A947" s="12">
        <v>946</v>
      </c>
      <c r="B947" s="12">
        <v>4100</v>
      </c>
      <c r="C947" s="13" t="s">
        <v>148</v>
      </c>
      <c r="D947" s="13" t="s">
        <v>6</v>
      </c>
      <c r="E947" s="12">
        <v>2018</v>
      </c>
      <c r="F947" s="12">
        <v>-3.9540000000000002</v>
      </c>
      <c r="G947" s="15">
        <f>([1]!Table_1[[#This Row],[총자산]]-[1]!Table_1[[#This Row],[장부가치 자기자본]]+[1]!Table_1[[#This Row],[시가총액]])/[1]!Table_1[[#This Row],[총자산]]</f>
        <v>0.87820512471671142</v>
      </c>
      <c r="H947" s="14">
        <f>I947/100000000000</f>
        <v>7.1680043760000006E-2</v>
      </c>
      <c r="I947" s="12">
        <v>7168004376</v>
      </c>
      <c r="J947" s="12">
        <v>5.1100000000000003</v>
      </c>
      <c r="K947" s="10">
        <f>L947/1000000000000</f>
        <v>0.44918891890099999</v>
      </c>
      <c r="L947" s="12">
        <v>449188918901</v>
      </c>
      <c r="M947" s="12">
        <v>0.73</v>
      </c>
      <c r="N947" s="12">
        <v>1</v>
      </c>
      <c r="O947" s="15">
        <f>IF([1]!Table_1[[#This Row],[연도]]=2016,1,0)</f>
        <v>0</v>
      </c>
      <c r="P947" s="15">
        <f>IF([1]!Table_1[[#This Row],[연도]]=2017,1,0)</f>
        <v>0</v>
      </c>
      <c r="Q947" s="15">
        <f>IF([1]!Table_1[[#This Row],[연도]]=2018,1,0)</f>
        <v>1</v>
      </c>
      <c r="R947" s="15">
        <f>IF([1]!Table_1[[#This Row],[연도]]=2019,1,0)</f>
        <v>0</v>
      </c>
      <c r="S947" s="15">
        <f>IF([1]!Table_1[[#This Row],[연도]]=2020,1,0)</f>
        <v>0</v>
      </c>
      <c r="T947" s="15">
        <f>IF([1]!Table_1[[#This Row],[연도]]=2021,1,0)</f>
        <v>0</v>
      </c>
      <c r="U947" s="15">
        <f>IF([1]!Table_1[[#This Row],[연도]]=2022,1,0)</f>
        <v>0</v>
      </c>
      <c r="V947" s="15">
        <f>IF([1]!Table_1[[#This Row],[연도]]=2023,1,0)</f>
        <v>0</v>
      </c>
      <c r="W947" s="12">
        <v>1.73</v>
      </c>
      <c r="X947" s="10">
        <f>Y947/1000000000000</f>
        <v>4.9544999999999999E-2</v>
      </c>
      <c r="Y947" s="15">
        <f>[1]!Table_1[[#This Row],[주가]]*[1]!Table_1[[#This Row],[기말주식수]]</f>
        <v>49545000000</v>
      </c>
      <c r="Z947" s="14">
        <f>AA947/10</f>
        <v>0.69119656463781154</v>
      </c>
      <c r="AA947" s="15">
        <f>[1]!Table_1[[#This Row],[시가총액]]/[1]!Table_1[[#This Row],[당기순이익(세후영업이익)]]</f>
        <v>6.9119656463781158</v>
      </c>
      <c r="AB947" s="12">
        <v>215119300</v>
      </c>
    </row>
    <row r="948" spans="1:28" ht="19.2">
      <c r="A948" s="10">
        <v>947</v>
      </c>
      <c r="B948" s="10">
        <v>4100</v>
      </c>
      <c r="C948" s="11" t="s">
        <v>148</v>
      </c>
      <c r="D948" s="11" t="s">
        <v>6</v>
      </c>
      <c r="E948" s="10">
        <v>2019</v>
      </c>
      <c r="F948" s="10">
        <v>-0.97199999999999998</v>
      </c>
      <c r="G948" s="14">
        <f>([1]!Table_1[[#This Row],[총자산]]-[1]!Table_1[[#This Row],[장부가치 자기자본]]+[1]!Table_1[[#This Row],[시가총액]])/[1]!Table_1[[#This Row],[총자산]]</f>
        <v>0.95089642997118762</v>
      </c>
      <c r="H948" s="14">
        <f>I948/100000000000</f>
        <v>-0.17625043269999999</v>
      </c>
      <c r="I948" s="10">
        <v>-17625043270</v>
      </c>
      <c r="J948" s="10">
        <v>-0.67</v>
      </c>
      <c r="K948" s="10">
        <f>L948/1000000000000</f>
        <v>0.47086328753599999</v>
      </c>
      <c r="L948" s="10">
        <v>470863287536</v>
      </c>
      <c r="M948" s="10">
        <v>2.83</v>
      </c>
      <c r="N948" s="10">
        <v>1</v>
      </c>
      <c r="O948" s="14">
        <f>IF([1]!Table_1[[#This Row],[연도]]=2016,1,0)</f>
        <v>0</v>
      </c>
      <c r="P948" s="14">
        <f>IF([1]!Table_1[[#This Row],[연도]]=2017,1,0)</f>
        <v>0</v>
      </c>
      <c r="Q948" s="14">
        <f>IF([1]!Table_1[[#This Row],[연도]]=2018,1,0)</f>
        <v>0</v>
      </c>
      <c r="R948" s="14">
        <f>IF([1]!Table_1[[#This Row],[연도]]=2019,1,0)</f>
        <v>1</v>
      </c>
      <c r="S948" s="14">
        <f>IF([1]!Table_1[[#This Row],[연도]]=2020,1,0)</f>
        <v>0</v>
      </c>
      <c r="T948" s="14">
        <f>IF([1]!Table_1[[#This Row],[연도]]=2021,1,0)</f>
        <v>0</v>
      </c>
      <c r="U948" s="14">
        <f>IF([1]!Table_1[[#This Row],[연도]]=2022,1,0)</f>
        <v>0</v>
      </c>
      <c r="V948" s="14">
        <f>IF([1]!Table_1[[#This Row],[연도]]=2023,1,0)</f>
        <v>0</v>
      </c>
      <c r="W948" s="10">
        <v>1.7</v>
      </c>
      <c r="X948" s="10">
        <f>Y948/1000000000000</f>
        <v>5.2297499999999997E-2</v>
      </c>
      <c r="Y948" s="14">
        <f>[1]!Table_1[[#This Row],[주가]]*[1]!Table_1[[#This Row],[기말주식수]]</f>
        <v>52297500000</v>
      </c>
      <c r="Z948" s="14">
        <f>AA948/10</f>
        <v>-0.296722675790628</v>
      </c>
      <c r="AA948" s="14">
        <f>[1]!Table_1[[#This Row],[시가총액]]/[1]!Table_1[[#This Row],[당기순이익(세후영업이익)]]</f>
        <v>-2.9672267579062801</v>
      </c>
      <c r="AB948" s="10">
        <v>215119300</v>
      </c>
    </row>
    <row r="949" spans="1:28" ht="19.2">
      <c r="A949" s="12">
        <v>948</v>
      </c>
      <c r="B949" s="12">
        <v>4100</v>
      </c>
      <c r="C949" s="13" t="s">
        <v>148</v>
      </c>
      <c r="D949" s="13" t="s">
        <v>6</v>
      </c>
      <c r="E949" s="12">
        <v>2020</v>
      </c>
      <c r="F949" s="12">
        <v>-2.2450000000000001</v>
      </c>
      <c r="G949" s="15">
        <f>([1]!Table_1[[#This Row],[총자산]]-[1]!Table_1[[#This Row],[장부가치 자기자본]]+[1]!Table_1[[#This Row],[시가총액]])/[1]!Table_1[[#This Row],[총자산]]</f>
        <v>0.86730295084373321</v>
      </c>
      <c r="H949" s="14">
        <f>I949/100000000000</f>
        <v>-3.3727771779999999E-2</v>
      </c>
      <c r="I949" s="12">
        <v>-3372777178</v>
      </c>
      <c r="J949" s="12">
        <v>12.34</v>
      </c>
      <c r="K949" s="10">
        <f>L949/1000000000000</f>
        <v>0.40443283793099999</v>
      </c>
      <c r="L949" s="12">
        <v>404432837931</v>
      </c>
      <c r="M949" s="12">
        <v>2.8</v>
      </c>
      <c r="N949" s="12">
        <v>1</v>
      </c>
      <c r="O949" s="15">
        <f>IF([1]!Table_1[[#This Row],[연도]]=2016,1,0)</f>
        <v>0</v>
      </c>
      <c r="P949" s="15">
        <f>IF([1]!Table_1[[#This Row],[연도]]=2017,1,0)</f>
        <v>0</v>
      </c>
      <c r="Q949" s="15">
        <f>IF([1]!Table_1[[#This Row],[연도]]=2018,1,0)</f>
        <v>0</v>
      </c>
      <c r="R949" s="15">
        <f>IF([1]!Table_1[[#This Row],[연도]]=2019,1,0)</f>
        <v>0</v>
      </c>
      <c r="S949" s="15">
        <f>IF([1]!Table_1[[#This Row],[연도]]=2020,1,0)</f>
        <v>1</v>
      </c>
      <c r="T949" s="15">
        <f>IF([1]!Table_1[[#This Row],[연도]]=2021,1,0)</f>
        <v>0</v>
      </c>
      <c r="U949" s="15">
        <f>IF([1]!Table_1[[#This Row],[연도]]=2022,1,0)</f>
        <v>0</v>
      </c>
      <c r="V949" s="15">
        <f>IF([1]!Table_1[[#This Row],[연도]]=2023,1,0)</f>
        <v>0</v>
      </c>
      <c r="W949" s="12">
        <v>1.46</v>
      </c>
      <c r="X949" s="10">
        <f>Y949/1000000000000</f>
        <v>4.0737000000000002E-2</v>
      </c>
      <c r="Y949" s="15">
        <f>[1]!Table_1[[#This Row],[주가]]*[1]!Table_1[[#This Row],[기말주식수]]</f>
        <v>40737000000</v>
      </c>
      <c r="Z949" s="14">
        <f>AA949/10</f>
        <v>-1.2078177077845491</v>
      </c>
      <c r="AA949" s="15">
        <f>[1]!Table_1[[#This Row],[시가총액]]/[1]!Table_1[[#This Row],[당기순이익(세후영업이익)]]</f>
        <v>-12.07817707784549</v>
      </c>
      <c r="AB949" s="12">
        <v>215119300</v>
      </c>
    </row>
    <row r="950" spans="1:28" ht="19.2">
      <c r="A950" s="10">
        <v>949</v>
      </c>
      <c r="B950" s="10">
        <v>4100</v>
      </c>
      <c r="C950" s="11" t="s">
        <v>148</v>
      </c>
      <c r="D950" s="11" t="s">
        <v>6</v>
      </c>
      <c r="E950" s="10">
        <v>2021</v>
      </c>
      <c r="F950" s="10">
        <v>-1.754</v>
      </c>
      <c r="G950" s="14">
        <f>([1]!Table_1[[#This Row],[총자산]]-[1]!Table_1[[#This Row],[장부가치 자기자본]]+[1]!Table_1[[#This Row],[시가총액]])/[1]!Table_1[[#This Row],[총자산]]</f>
        <v>0.90310339348733093</v>
      </c>
      <c r="H950" s="14">
        <f>I950/100000000000</f>
        <v>-7.5063140599999998E-3</v>
      </c>
      <c r="I950" s="10">
        <v>-750631406</v>
      </c>
      <c r="J950" s="10">
        <v>1.23</v>
      </c>
      <c r="K950" s="10">
        <f>L950/1000000000000</f>
        <v>0.46304589812500002</v>
      </c>
      <c r="L950" s="10">
        <v>463045898125</v>
      </c>
      <c r="M950" s="10">
        <v>2.3199999999999998</v>
      </c>
      <c r="N950" s="10">
        <v>1</v>
      </c>
      <c r="O950" s="14">
        <f>IF([1]!Table_1[[#This Row],[연도]]=2016,1,0)</f>
        <v>0</v>
      </c>
      <c r="P950" s="14">
        <f>IF([1]!Table_1[[#This Row],[연도]]=2017,1,0)</f>
        <v>0</v>
      </c>
      <c r="Q950" s="14">
        <f>IF([1]!Table_1[[#This Row],[연도]]=2018,1,0)</f>
        <v>0</v>
      </c>
      <c r="R950" s="14">
        <f>IF([1]!Table_1[[#This Row],[연도]]=2019,1,0)</f>
        <v>0</v>
      </c>
      <c r="S950" s="14">
        <f>IF([1]!Table_1[[#This Row],[연도]]=2020,1,0)</f>
        <v>0</v>
      </c>
      <c r="T950" s="14">
        <f>IF([1]!Table_1[[#This Row],[연도]]=2021,1,0)</f>
        <v>1</v>
      </c>
      <c r="U950" s="14">
        <f>IF([1]!Table_1[[#This Row],[연도]]=2022,1,0)</f>
        <v>0</v>
      </c>
      <c r="V950" s="14">
        <f>IF([1]!Table_1[[#This Row],[연도]]=2023,1,0)</f>
        <v>0</v>
      </c>
      <c r="W950" s="10">
        <v>1.02</v>
      </c>
      <c r="X950" s="10">
        <f>Y950/1000000000000</f>
        <v>4.8994500000000003E-2</v>
      </c>
      <c r="Y950" s="14">
        <f>[1]!Table_1[[#This Row],[주가]]*[1]!Table_1[[#This Row],[기말주식수]]</f>
        <v>48994500000</v>
      </c>
      <c r="Z950" s="14">
        <f>AA950/10</f>
        <v>-6.5271049956574831</v>
      </c>
      <c r="AA950" s="14">
        <f>[1]!Table_1[[#This Row],[시가총액]]/[1]!Table_1[[#This Row],[당기순이익(세후영업이익)]]</f>
        <v>-65.271049956574828</v>
      </c>
      <c r="AB950" s="10">
        <v>215119300</v>
      </c>
    </row>
    <row r="951" spans="1:28" ht="19.2">
      <c r="A951" s="12">
        <v>950</v>
      </c>
      <c r="B951" s="12">
        <v>4100</v>
      </c>
      <c r="C951" s="13" t="s">
        <v>148</v>
      </c>
      <c r="D951" s="13" t="s">
        <v>6</v>
      </c>
      <c r="E951" s="12">
        <v>2022</v>
      </c>
      <c r="F951" s="12">
        <v>-40.436</v>
      </c>
      <c r="G951" s="15">
        <f>([1]!Table_1[[#This Row],[총자산]]-[1]!Table_1[[#This Row],[장부가치 자기자본]]+[1]!Table_1[[#This Row],[시가총액]])/[1]!Table_1[[#This Row],[총자산]]</f>
        <v>0.87977852364948927</v>
      </c>
      <c r="H951" s="14">
        <f>I951/100000000000</f>
        <v>0.15873939497</v>
      </c>
      <c r="I951" s="12">
        <v>15873939497</v>
      </c>
      <c r="J951" s="12">
        <v>9.67</v>
      </c>
      <c r="K951" s="10">
        <f>L951/1000000000000</f>
        <v>0.56950276903800001</v>
      </c>
      <c r="L951" s="12">
        <v>569502769038</v>
      </c>
      <c r="M951" s="12">
        <v>2.5</v>
      </c>
      <c r="N951" s="12">
        <v>1</v>
      </c>
      <c r="O951" s="15">
        <f>IF([1]!Table_1[[#This Row],[연도]]=2016,1,0)</f>
        <v>0</v>
      </c>
      <c r="P951" s="15">
        <f>IF([1]!Table_1[[#This Row],[연도]]=2017,1,0)</f>
        <v>0</v>
      </c>
      <c r="Q951" s="15">
        <f>IF([1]!Table_1[[#This Row],[연도]]=2018,1,0)</f>
        <v>0</v>
      </c>
      <c r="R951" s="15">
        <f>IF([1]!Table_1[[#This Row],[연도]]=2019,1,0)</f>
        <v>0</v>
      </c>
      <c r="S951" s="15">
        <f>IF([1]!Table_1[[#This Row],[연도]]=2020,1,0)</f>
        <v>0</v>
      </c>
      <c r="T951" s="15">
        <f>IF([1]!Table_1[[#This Row],[연도]]=2021,1,0)</f>
        <v>0</v>
      </c>
      <c r="U951" s="15">
        <f>IF([1]!Table_1[[#This Row],[연도]]=2022,1,0)</f>
        <v>1</v>
      </c>
      <c r="V951" s="15">
        <f>IF([1]!Table_1[[#This Row],[연도]]=2023,1,0)</f>
        <v>0</v>
      </c>
      <c r="W951" s="12">
        <v>2.2599999999999998</v>
      </c>
      <c r="X951" s="10">
        <f>Y951/1000000000000</f>
        <v>5.3031500000000002E-2</v>
      </c>
      <c r="Y951" s="15">
        <f>[1]!Table_1[[#This Row],[주가]]*[1]!Table_1[[#This Row],[기말주식수]]</f>
        <v>53031500000</v>
      </c>
      <c r="Z951" s="14">
        <f>AA951/10</f>
        <v>0.33407901050663807</v>
      </c>
      <c r="AA951" s="15">
        <f>[1]!Table_1[[#This Row],[시가총액]]/[1]!Table_1[[#This Row],[당기순이익(세후영업이익)]]</f>
        <v>3.3407901050663806</v>
      </c>
      <c r="AB951" s="12">
        <v>215119300</v>
      </c>
    </row>
    <row r="952" spans="1:28" ht="19.2">
      <c r="A952" s="10">
        <v>951</v>
      </c>
      <c r="B952" s="10">
        <v>4100</v>
      </c>
      <c r="C952" s="11" t="s">
        <v>148</v>
      </c>
      <c r="D952" s="11" t="s">
        <v>6</v>
      </c>
      <c r="E952" s="10">
        <v>2023</v>
      </c>
      <c r="F952" s="10">
        <v>566.76499999999999</v>
      </c>
      <c r="G952" s="14">
        <f>([1]!Table_1[[#This Row],[총자산]]-[1]!Table_1[[#This Row],[장부가치 자기자본]]+[1]!Table_1[[#This Row],[시가총액]])/[1]!Table_1[[#This Row],[총자산]]</f>
        <v>1.0334685206303689</v>
      </c>
      <c r="H952" s="14">
        <f>I952/100000000000</f>
        <v>0.22162989453000001</v>
      </c>
      <c r="I952" s="10">
        <v>22162989453</v>
      </c>
      <c r="J952" s="10">
        <v>1.66</v>
      </c>
      <c r="K952" s="10">
        <f>L952/1000000000000</f>
        <v>0.617171604795</v>
      </c>
      <c r="L952" s="10">
        <v>617171604795</v>
      </c>
      <c r="M952" s="10">
        <v>2.95</v>
      </c>
      <c r="N952" s="10">
        <v>1</v>
      </c>
      <c r="O952" s="14">
        <f>IF([1]!Table_1[[#This Row],[연도]]=2016,1,0)</f>
        <v>0</v>
      </c>
      <c r="P952" s="14">
        <f>IF([1]!Table_1[[#This Row],[연도]]=2017,1,0)</f>
        <v>0</v>
      </c>
      <c r="Q952" s="14">
        <f>IF([1]!Table_1[[#This Row],[연도]]=2018,1,0)</f>
        <v>0</v>
      </c>
      <c r="R952" s="14">
        <f>IF([1]!Table_1[[#This Row],[연도]]=2019,1,0)</f>
        <v>0</v>
      </c>
      <c r="S952" s="14">
        <f>IF([1]!Table_1[[#This Row],[연도]]=2020,1,0)</f>
        <v>0</v>
      </c>
      <c r="T952" s="14">
        <f>IF([1]!Table_1[[#This Row],[연도]]=2021,1,0)</f>
        <v>0</v>
      </c>
      <c r="U952" s="14">
        <f>IF([1]!Table_1[[#This Row],[연도]]=2022,1,0)</f>
        <v>0</v>
      </c>
      <c r="V952" s="14">
        <f>IF([1]!Table_1[[#This Row],[연도]]=2023,1,0)</f>
        <v>1</v>
      </c>
      <c r="W952" s="10">
        <v>2.09</v>
      </c>
      <c r="X952" s="10">
        <f>Y952/1000000000000</f>
        <v>0.12533050000000001</v>
      </c>
      <c r="Y952" s="14">
        <f>[1]!Table_1[[#This Row],[주가]]*[1]!Table_1[[#This Row],[기말주식수]]</f>
        <v>125330500000</v>
      </c>
      <c r="Z952" s="14">
        <f>AA952/10</f>
        <v>0.56549456139832777</v>
      </c>
      <c r="AA952" s="14">
        <f>[1]!Table_1[[#This Row],[시가총액]]/[1]!Table_1[[#This Row],[당기순이익(세후영업이익)]]</f>
        <v>5.6549456139832781</v>
      </c>
      <c r="AB952" s="10">
        <v>413738600</v>
      </c>
    </row>
    <row r="953" spans="1:28" ht="19.2">
      <c r="A953" s="12">
        <v>952</v>
      </c>
      <c r="B953" s="12">
        <v>4140</v>
      </c>
      <c r="C953" s="13" t="s">
        <v>149</v>
      </c>
      <c r="D953" s="13" t="s">
        <v>6</v>
      </c>
      <c r="E953" s="12">
        <v>2016</v>
      </c>
      <c r="F953" s="12">
        <v>3.0339999999999998</v>
      </c>
      <c r="G953" s="15">
        <f>([1]!Table_1[[#This Row],[총자산]]-[1]!Table_1[[#This Row],[장부가치 자기자본]]+[1]!Table_1[[#This Row],[시가총액]])/[1]!Table_1[[#This Row],[총자산]]</f>
        <v>0.85572386003465017</v>
      </c>
      <c r="H953" s="14">
        <f>I953/100000000000</f>
        <v>0.41820168415999998</v>
      </c>
      <c r="I953" s="12">
        <v>41820168416</v>
      </c>
      <c r="J953" s="12">
        <v>-7.06</v>
      </c>
      <c r="K953" s="10">
        <f>L953/1000000000000</f>
        <v>0.57508477848600004</v>
      </c>
      <c r="L953" s="12">
        <v>575084778486</v>
      </c>
      <c r="M953" s="12">
        <v>2.38</v>
      </c>
      <c r="N953" s="12">
        <v>1</v>
      </c>
      <c r="O953" s="15">
        <f>IF([1]!Table_1[[#This Row],[연도]]=2016,1,0)</f>
        <v>1</v>
      </c>
      <c r="P953" s="15">
        <f>IF([1]!Table_1[[#This Row],[연도]]=2017,1,0)</f>
        <v>0</v>
      </c>
      <c r="Q953" s="15">
        <f>IF([1]!Table_1[[#This Row],[연도]]=2018,1,0)</f>
        <v>0</v>
      </c>
      <c r="R953" s="15">
        <f>IF([1]!Table_1[[#This Row],[연도]]=2019,1,0)</f>
        <v>0</v>
      </c>
      <c r="S953" s="15">
        <f>IF([1]!Table_1[[#This Row],[연도]]=2020,1,0)</f>
        <v>0</v>
      </c>
      <c r="T953" s="15">
        <f>IF([1]!Table_1[[#This Row],[연도]]=2021,1,0)</f>
        <v>0</v>
      </c>
      <c r="U953" s="15">
        <f>IF([1]!Table_1[[#This Row],[연도]]=2022,1,0)</f>
        <v>0</v>
      </c>
      <c r="V953" s="15">
        <f>IF([1]!Table_1[[#This Row],[연도]]=2023,1,0)</f>
        <v>0</v>
      </c>
      <c r="W953" s="12">
        <v>0.87</v>
      </c>
      <c r="X953" s="10">
        <f>Y953/1000000000000</f>
        <v>6.4169792810000001E-2</v>
      </c>
      <c r="Y953" s="15">
        <f>[1]!Table_1[[#This Row],[주가]]*[1]!Table_1[[#This Row],[기말주식수]]</f>
        <v>64169792810</v>
      </c>
      <c r="Z953" s="14">
        <f>AA953/10</f>
        <v>0.15344221518115467</v>
      </c>
      <c r="AA953" s="15">
        <f>[1]!Table_1[[#This Row],[시가총액]]/[1]!Table_1[[#This Row],[당기순이익(세후영업이익)]]</f>
        <v>1.5344221518115466</v>
      </c>
      <c r="AB953" s="12">
        <v>442151345</v>
      </c>
    </row>
    <row r="954" spans="1:28" ht="19.2">
      <c r="A954" s="10">
        <v>953</v>
      </c>
      <c r="B954" s="10">
        <v>4140</v>
      </c>
      <c r="C954" s="11" t="s">
        <v>149</v>
      </c>
      <c r="D954" s="11" t="s">
        <v>6</v>
      </c>
      <c r="E954" s="10">
        <v>2017</v>
      </c>
      <c r="F954" s="10">
        <v>-3.7170000000000001</v>
      </c>
      <c r="G954" s="14">
        <f>([1]!Table_1[[#This Row],[총자산]]-[1]!Table_1[[#This Row],[장부가치 자기자본]]+[1]!Table_1[[#This Row],[시가총액]])/[1]!Table_1[[#This Row],[총자산]]</f>
        <v>0.84948585890501438</v>
      </c>
      <c r="H954" s="14">
        <f>I954/100000000000</f>
        <v>0.15150361555</v>
      </c>
      <c r="I954" s="10">
        <v>15150361555</v>
      </c>
      <c r="J954" s="10">
        <v>-7.83</v>
      </c>
      <c r="K954" s="10">
        <f>L954/1000000000000</f>
        <v>0.50613837155200003</v>
      </c>
      <c r="L954" s="10">
        <v>506138371552</v>
      </c>
      <c r="M954" s="10">
        <v>2.25</v>
      </c>
      <c r="N954" s="10">
        <v>1</v>
      </c>
      <c r="O954" s="14">
        <f>IF([1]!Table_1[[#This Row],[연도]]=2016,1,0)</f>
        <v>0</v>
      </c>
      <c r="P954" s="14">
        <f>IF([1]!Table_1[[#This Row],[연도]]=2017,1,0)</f>
        <v>1</v>
      </c>
      <c r="Q954" s="14">
        <f>IF([1]!Table_1[[#This Row],[연도]]=2018,1,0)</f>
        <v>0</v>
      </c>
      <c r="R954" s="14">
        <f>IF([1]!Table_1[[#This Row],[연도]]=2019,1,0)</f>
        <v>0</v>
      </c>
      <c r="S954" s="14">
        <f>IF([1]!Table_1[[#This Row],[연도]]=2020,1,0)</f>
        <v>0</v>
      </c>
      <c r="T954" s="14">
        <f>IF([1]!Table_1[[#This Row],[연도]]=2021,1,0)</f>
        <v>0</v>
      </c>
      <c r="U954" s="14">
        <f>IF([1]!Table_1[[#This Row],[연도]]=2022,1,0)</f>
        <v>0</v>
      </c>
      <c r="V954" s="14">
        <f>IF([1]!Table_1[[#This Row],[연도]]=2023,1,0)</f>
        <v>0</v>
      </c>
      <c r="W954" s="10">
        <v>0.83</v>
      </c>
      <c r="X954" s="10">
        <f>Y954/1000000000000</f>
        <v>4.5013174480000001E-2</v>
      </c>
      <c r="Y954" s="14">
        <f>[1]!Table_1[[#This Row],[주가]]*[1]!Table_1[[#This Row],[기말주식수]]</f>
        <v>45013174480</v>
      </c>
      <c r="Z954" s="14">
        <f>AA954/10</f>
        <v>0.29710957270946792</v>
      </c>
      <c r="AA954" s="14">
        <f>[1]!Table_1[[#This Row],[시가총액]]/[1]!Table_1[[#This Row],[당기순이익(세후영업이익)]]</f>
        <v>2.9710957270946792</v>
      </c>
      <c r="AB954" s="10">
        <v>347512515</v>
      </c>
    </row>
    <row r="955" spans="1:28" ht="19.2">
      <c r="A955" s="12">
        <v>954</v>
      </c>
      <c r="B955" s="12">
        <v>4140</v>
      </c>
      <c r="C955" s="13" t="s">
        <v>149</v>
      </c>
      <c r="D955" s="13" t="s">
        <v>6</v>
      </c>
      <c r="E955" s="12">
        <v>2018</v>
      </c>
      <c r="F955" s="12">
        <v>1.494</v>
      </c>
      <c r="G955" s="15">
        <f>([1]!Table_1[[#This Row],[총자산]]-[1]!Table_1[[#This Row],[장부가치 자기자본]]+[1]!Table_1[[#This Row],[시가총액]])/[1]!Table_1[[#This Row],[총자산]]</f>
        <v>0.84488879410753448</v>
      </c>
      <c r="H955" s="14">
        <f>I955/100000000000</f>
        <v>0.14161500379</v>
      </c>
      <c r="I955" s="12">
        <v>14161500379</v>
      </c>
      <c r="J955" s="12">
        <v>2.14</v>
      </c>
      <c r="K955" s="10">
        <f>L955/1000000000000</f>
        <v>0.52643726891700005</v>
      </c>
      <c r="L955" s="12">
        <v>526437268917</v>
      </c>
      <c r="M955" s="12">
        <v>2.1</v>
      </c>
      <c r="N955" s="12">
        <v>1</v>
      </c>
      <c r="O955" s="15">
        <f>IF([1]!Table_1[[#This Row],[연도]]=2016,1,0)</f>
        <v>0</v>
      </c>
      <c r="P955" s="15">
        <f>IF([1]!Table_1[[#This Row],[연도]]=2017,1,0)</f>
        <v>0</v>
      </c>
      <c r="Q955" s="15">
        <f>IF([1]!Table_1[[#This Row],[연도]]=2018,1,0)</f>
        <v>1</v>
      </c>
      <c r="R955" s="15">
        <f>IF([1]!Table_1[[#This Row],[연도]]=2019,1,0)</f>
        <v>0</v>
      </c>
      <c r="S955" s="15">
        <f>IF([1]!Table_1[[#This Row],[연도]]=2020,1,0)</f>
        <v>0</v>
      </c>
      <c r="T955" s="15">
        <f>IF([1]!Table_1[[#This Row],[연도]]=2021,1,0)</f>
        <v>0</v>
      </c>
      <c r="U955" s="15">
        <f>IF([1]!Table_1[[#This Row],[연도]]=2022,1,0)</f>
        <v>0</v>
      </c>
      <c r="V955" s="15">
        <f>IF([1]!Table_1[[#This Row],[연도]]=2023,1,0)</f>
        <v>0</v>
      </c>
      <c r="W955" s="12">
        <v>1.02</v>
      </c>
      <c r="X955" s="10">
        <f>Y955/1000000000000</f>
        <v>4.4241507335999998E-2</v>
      </c>
      <c r="Y955" s="15">
        <f>[1]!Table_1[[#This Row],[주가]]*[1]!Table_1[[#This Row],[기말주식수]]</f>
        <v>44241507336</v>
      </c>
      <c r="Z955" s="14">
        <f>AA955/10</f>
        <v>0.3124069212440615</v>
      </c>
      <c r="AA955" s="15">
        <f>[1]!Table_1[[#This Row],[시가총액]]/[1]!Table_1[[#This Row],[당기순이익(세후영업이익)]]</f>
        <v>3.1240692124406149</v>
      </c>
      <c r="AB955" s="12">
        <v>236012050</v>
      </c>
    </row>
    <row r="956" spans="1:28" ht="19.2">
      <c r="A956" s="10">
        <v>955</v>
      </c>
      <c r="B956" s="10">
        <v>4140</v>
      </c>
      <c r="C956" s="11" t="s">
        <v>149</v>
      </c>
      <c r="D956" s="11" t="s">
        <v>6</v>
      </c>
      <c r="E956" s="10">
        <v>2023</v>
      </c>
      <c r="F956" s="10">
        <v>6.3339999999999996</v>
      </c>
      <c r="G956" s="14">
        <f>([1]!Table_1[[#This Row],[총자산]]-[1]!Table_1[[#This Row],[장부가치 자기자본]]+[1]!Table_1[[#This Row],[시가총액]])/[1]!Table_1[[#This Row],[총자산]]</f>
        <v>0.92445359045697406</v>
      </c>
      <c r="H956" s="14">
        <f>I956/100000000000</f>
        <v>0.35189702668</v>
      </c>
      <c r="I956" s="10">
        <v>35189702668</v>
      </c>
      <c r="J956" s="10">
        <v>5.52</v>
      </c>
      <c r="K956" s="10">
        <f>L956/1000000000000</f>
        <v>0.76779464013200005</v>
      </c>
      <c r="L956" s="10">
        <v>767794640132</v>
      </c>
      <c r="M956" s="10">
        <v>0.59</v>
      </c>
      <c r="N956" s="10">
        <v>1</v>
      </c>
      <c r="O956" s="14">
        <f>IF([1]!Table_1[[#This Row],[연도]]=2016,1,0)</f>
        <v>0</v>
      </c>
      <c r="P956" s="14">
        <f>IF([1]!Table_1[[#This Row],[연도]]=2017,1,0)</f>
        <v>0</v>
      </c>
      <c r="Q956" s="14">
        <f>IF([1]!Table_1[[#This Row],[연도]]=2018,1,0)</f>
        <v>0</v>
      </c>
      <c r="R956" s="14">
        <f>IF([1]!Table_1[[#This Row],[연도]]=2019,1,0)</f>
        <v>0</v>
      </c>
      <c r="S956" s="14">
        <f>IF([1]!Table_1[[#This Row],[연도]]=2020,1,0)</f>
        <v>0</v>
      </c>
      <c r="T956" s="14">
        <f>IF([1]!Table_1[[#This Row],[연도]]=2021,1,0)</f>
        <v>0</v>
      </c>
      <c r="U956" s="14">
        <f>IF([1]!Table_1[[#This Row],[연도]]=2022,1,0)</f>
        <v>0</v>
      </c>
      <c r="V956" s="14">
        <f>IF([1]!Table_1[[#This Row],[연도]]=2023,1,0)</f>
        <v>1</v>
      </c>
      <c r="W956" s="10">
        <v>2.66</v>
      </c>
      <c r="X956" s="10">
        <f>Y956/1000000000000</f>
        <v>9.8821837960000006E-2</v>
      </c>
      <c r="Y956" s="14">
        <f>[1]!Table_1[[#This Row],[주가]]*[1]!Table_1[[#This Row],[기말주식수]]</f>
        <v>98821837960</v>
      </c>
      <c r="Z956" s="14">
        <f>AA956/10</f>
        <v>0.28082601007556773</v>
      </c>
      <c r="AA956" s="14">
        <f>[1]!Table_1[[#This Row],[시가총액]]/[1]!Table_1[[#This Row],[당기순이익(세후영업이익)]]</f>
        <v>2.8082601007556773</v>
      </c>
      <c r="AB956" s="10">
        <v>955896120</v>
      </c>
    </row>
    <row r="957" spans="1:28" ht="19.2">
      <c r="A957" s="12">
        <v>956</v>
      </c>
      <c r="B957" s="12">
        <v>4150</v>
      </c>
      <c r="C957" s="13" t="s">
        <v>150</v>
      </c>
      <c r="D957" s="13" t="s">
        <v>6</v>
      </c>
      <c r="E957" s="12">
        <v>2017</v>
      </c>
      <c r="F957" s="12">
        <v>-2.4329999999999998</v>
      </c>
      <c r="G957" s="15">
        <f>([1]!Table_1[[#This Row],[총자산]]-[1]!Table_1[[#This Row],[장부가치 자기자본]]+[1]!Table_1[[#This Row],[시가총액]])/[1]!Table_1[[#This Row],[총자산]]</f>
        <v>0.81515918576281354</v>
      </c>
      <c r="H957" s="14">
        <f>I957/100000000000</f>
        <v>-3.5019000000000001E-3</v>
      </c>
      <c r="I957" s="12">
        <v>-350190000</v>
      </c>
      <c r="J957" s="12">
        <v>-18.809999999999999</v>
      </c>
      <c r="K957" s="10">
        <f>L957/1000000000000</f>
        <v>0.883680613</v>
      </c>
      <c r="L957" s="12">
        <v>883680613000</v>
      </c>
      <c r="M957" s="12">
        <v>4.21</v>
      </c>
      <c r="N957" s="12">
        <v>1</v>
      </c>
      <c r="O957" s="15">
        <f>IF([1]!Table_1[[#This Row],[연도]]=2016,1,0)</f>
        <v>0</v>
      </c>
      <c r="P957" s="15">
        <f>IF([1]!Table_1[[#This Row],[연도]]=2017,1,0)</f>
        <v>1</v>
      </c>
      <c r="Q957" s="15">
        <f>IF([1]!Table_1[[#This Row],[연도]]=2018,1,0)</f>
        <v>0</v>
      </c>
      <c r="R957" s="15">
        <f>IF([1]!Table_1[[#This Row],[연도]]=2019,1,0)</f>
        <v>0</v>
      </c>
      <c r="S957" s="15">
        <f>IF([1]!Table_1[[#This Row],[연도]]=2020,1,0)</f>
        <v>0</v>
      </c>
      <c r="T957" s="15">
        <f>IF([1]!Table_1[[#This Row],[연도]]=2021,1,0)</f>
        <v>0</v>
      </c>
      <c r="U957" s="15">
        <f>IF([1]!Table_1[[#This Row],[연도]]=2022,1,0)</f>
        <v>0</v>
      </c>
      <c r="V957" s="15">
        <f>IF([1]!Table_1[[#This Row],[연도]]=2023,1,0)</f>
        <v>0</v>
      </c>
      <c r="W957" s="12">
        <v>0.75</v>
      </c>
      <c r="X957" s="10">
        <f>Y957/1000000000000</f>
        <v>0.221924702477</v>
      </c>
      <c r="Y957" s="15">
        <f>[1]!Table_1[[#This Row],[주가]]*[1]!Table_1[[#This Row],[기말주식수]]</f>
        <v>221924702477</v>
      </c>
      <c r="Z957" s="14">
        <f>AA957/10</f>
        <v>-63.372655551843287</v>
      </c>
      <c r="AA957" s="15">
        <f>[1]!Table_1[[#This Row],[시가총액]]/[1]!Table_1[[#This Row],[당기순이익(세후영업이익)]]</f>
        <v>-633.72655551843286</v>
      </c>
      <c r="AB957" s="12">
        <v>2109520500</v>
      </c>
    </row>
    <row r="958" spans="1:28" ht="19.2">
      <c r="A958" s="10">
        <v>957</v>
      </c>
      <c r="B958" s="10">
        <v>4150</v>
      </c>
      <c r="C958" s="11" t="s">
        <v>150</v>
      </c>
      <c r="D958" s="11" t="s">
        <v>6</v>
      </c>
      <c r="E958" s="10">
        <v>2020</v>
      </c>
      <c r="F958" s="10">
        <v>6.9390000000000001</v>
      </c>
      <c r="G958" s="14">
        <f>([1]!Table_1[[#This Row],[총자산]]-[1]!Table_1[[#This Row],[장부가치 자기자본]]+[1]!Table_1[[#This Row],[시가총액]])/[1]!Table_1[[#This Row],[총자산]]</f>
        <v>0.40735386716931576</v>
      </c>
      <c r="H958" s="14">
        <f>I958/100000000000</f>
        <v>0.1245663</v>
      </c>
      <c r="I958" s="10">
        <v>12456630000</v>
      </c>
      <c r="J958" s="10">
        <v>-5.89</v>
      </c>
      <c r="K958" s="10">
        <f>L958/1000000000000</f>
        <v>0.35948188199999997</v>
      </c>
      <c r="L958" s="10">
        <v>359481882000</v>
      </c>
      <c r="M958" s="10">
        <v>3.03</v>
      </c>
      <c r="N958" s="10">
        <v>1</v>
      </c>
      <c r="O958" s="14">
        <f>IF([1]!Table_1[[#This Row],[연도]]=2016,1,0)</f>
        <v>0</v>
      </c>
      <c r="P958" s="14">
        <f>IF([1]!Table_1[[#This Row],[연도]]=2017,1,0)</f>
        <v>0</v>
      </c>
      <c r="Q958" s="14">
        <f>IF([1]!Table_1[[#This Row],[연도]]=2018,1,0)</f>
        <v>0</v>
      </c>
      <c r="R958" s="14">
        <f>IF([1]!Table_1[[#This Row],[연도]]=2019,1,0)</f>
        <v>0</v>
      </c>
      <c r="S958" s="14">
        <f>IF([1]!Table_1[[#This Row],[연도]]=2020,1,0)</f>
        <v>1</v>
      </c>
      <c r="T958" s="14">
        <f>IF([1]!Table_1[[#This Row],[연도]]=2021,1,0)</f>
        <v>0</v>
      </c>
      <c r="U958" s="14">
        <f>IF([1]!Table_1[[#This Row],[연도]]=2022,1,0)</f>
        <v>0</v>
      </c>
      <c r="V958" s="14">
        <f>IF([1]!Table_1[[#This Row],[연도]]=2023,1,0)</f>
        <v>0</v>
      </c>
      <c r="W958" s="10">
        <v>1.01</v>
      </c>
      <c r="X958" s="10">
        <f>Y958/1000000000000</f>
        <v>0.154801606245</v>
      </c>
      <c r="Y958" s="14">
        <f>[1]!Table_1[[#This Row],[주가]]*[1]!Table_1[[#This Row],[기말주식수]]</f>
        <v>154801606245</v>
      </c>
      <c r="Z958" s="14">
        <f>AA958/10</f>
        <v>1.2427246072573399</v>
      </c>
      <c r="AA958" s="14">
        <f>[1]!Table_1[[#This Row],[시가총액]]/[1]!Table_1[[#This Row],[당기순이익(세후영업이익)]]</f>
        <v>12.4272460725734</v>
      </c>
      <c r="AB958" s="10">
        <v>5041029240</v>
      </c>
    </row>
    <row r="959" spans="1:28" ht="19.2">
      <c r="A959" s="12">
        <v>958</v>
      </c>
      <c r="B959" s="12">
        <v>4150</v>
      </c>
      <c r="C959" s="13" t="s">
        <v>150</v>
      </c>
      <c r="D959" s="13" t="s">
        <v>6</v>
      </c>
      <c r="E959" s="12">
        <v>2021</v>
      </c>
      <c r="F959" s="12">
        <v>21.352</v>
      </c>
      <c r="G959" s="15">
        <f>([1]!Table_1[[#This Row],[총자산]]-[1]!Table_1[[#This Row],[장부가치 자기자본]]+[1]!Table_1[[#This Row],[시가총액]])/[1]!Table_1[[#This Row],[총자산]]</f>
        <v>0.38789074869015916</v>
      </c>
      <c r="H959" s="14">
        <f>I959/100000000000</f>
        <v>0.18378267000000001</v>
      </c>
      <c r="I959" s="12">
        <v>18378267000</v>
      </c>
      <c r="J959" s="12">
        <v>4.2300000000000004</v>
      </c>
      <c r="K959" s="10">
        <f>L959/1000000000000</f>
        <v>0.41364413700000002</v>
      </c>
      <c r="L959" s="12">
        <v>413644137000</v>
      </c>
      <c r="M959" s="12">
        <v>2.13</v>
      </c>
      <c r="N959" s="12">
        <v>1</v>
      </c>
      <c r="O959" s="15">
        <f>IF([1]!Table_1[[#This Row],[연도]]=2016,1,0)</f>
        <v>0</v>
      </c>
      <c r="P959" s="15">
        <f>IF([1]!Table_1[[#This Row],[연도]]=2017,1,0)</f>
        <v>0</v>
      </c>
      <c r="Q959" s="15">
        <f>IF([1]!Table_1[[#This Row],[연도]]=2018,1,0)</f>
        <v>0</v>
      </c>
      <c r="R959" s="15">
        <f>IF([1]!Table_1[[#This Row],[연도]]=2019,1,0)</f>
        <v>0</v>
      </c>
      <c r="S959" s="15">
        <f>IF([1]!Table_1[[#This Row],[연도]]=2020,1,0)</f>
        <v>0</v>
      </c>
      <c r="T959" s="15">
        <f>IF([1]!Table_1[[#This Row],[연도]]=2021,1,0)</f>
        <v>1</v>
      </c>
      <c r="U959" s="15">
        <f>IF([1]!Table_1[[#This Row],[연도]]=2022,1,0)</f>
        <v>0</v>
      </c>
      <c r="V959" s="15">
        <f>IF([1]!Table_1[[#This Row],[연도]]=2023,1,0)</f>
        <v>0</v>
      </c>
      <c r="W959" s="12">
        <v>1.05</v>
      </c>
      <c r="X959" s="10">
        <f>Y959/1000000000000</f>
        <v>0.14913044835</v>
      </c>
      <c r="Y959" s="15">
        <f>[1]!Table_1[[#This Row],[주가]]*[1]!Table_1[[#This Row],[기말주식수]]</f>
        <v>149130448350</v>
      </c>
      <c r="Z959" s="14">
        <f>AA959/10</f>
        <v>0.81145000423598146</v>
      </c>
      <c r="AA959" s="15">
        <f>[1]!Table_1[[#This Row],[시가총액]]/[1]!Table_1[[#This Row],[당기순이익(세후영업이익)]]</f>
        <v>8.1145000423598148</v>
      </c>
      <c r="AB959" s="12">
        <v>5041029120</v>
      </c>
    </row>
    <row r="960" spans="1:28" ht="19.2">
      <c r="A960" s="10">
        <v>959</v>
      </c>
      <c r="B960" s="10">
        <v>4150</v>
      </c>
      <c r="C960" s="11" t="s">
        <v>150</v>
      </c>
      <c r="D960" s="11" t="s">
        <v>6</v>
      </c>
      <c r="E960" s="10">
        <v>2022</v>
      </c>
      <c r="F960" s="10">
        <v>10.298</v>
      </c>
      <c r="G960" s="14">
        <f>([1]!Table_1[[#This Row],[총자산]]-[1]!Table_1[[#This Row],[장부가치 자기자본]]+[1]!Table_1[[#This Row],[시가총액]])/[1]!Table_1[[#This Row],[총자산]]</f>
        <v>0.36407085125495492</v>
      </c>
      <c r="H960" s="14">
        <f>I960/100000000000</f>
        <v>0.1909797</v>
      </c>
      <c r="I960" s="10">
        <v>19097970000</v>
      </c>
      <c r="J960" s="10">
        <v>10.65</v>
      </c>
      <c r="K960" s="10">
        <f>L960/1000000000000</f>
        <v>0.46721108</v>
      </c>
      <c r="L960" s="10">
        <v>467211080000</v>
      </c>
      <c r="M960" s="10">
        <v>1.21</v>
      </c>
      <c r="N960" s="10">
        <v>1</v>
      </c>
      <c r="O960" s="14">
        <f>IF([1]!Table_1[[#This Row],[연도]]=2016,1,0)</f>
        <v>0</v>
      </c>
      <c r="P960" s="14">
        <f>IF([1]!Table_1[[#This Row],[연도]]=2017,1,0)</f>
        <v>0</v>
      </c>
      <c r="Q960" s="14">
        <f>IF([1]!Table_1[[#This Row],[연도]]=2018,1,0)</f>
        <v>0</v>
      </c>
      <c r="R960" s="14">
        <f>IF([1]!Table_1[[#This Row],[연도]]=2019,1,0)</f>
        <v>0</v>
      </c>
      <c r="S960" s="14">
        <f>IF([1]!Table_1[[#This Row],[연도]]=2020,1,0)</f>
        <v>0</v>
      </c>
      <c r="T960" s="14">
        <f>IF([1]!Table_1[[#This Row],[연도]]=2021,1,0)</f>
        <v>0</v>
      </c>
      <c r="U960" s="14">
        <f>IF([1]!Table_1[[#This Row],[연도]]=2022,1,0)</f>
        <v>1</v>
      </c>
      <c r="V960" s="14">
        <f>IF([1]!Table_1[[#This Row],[연도]]=2023,1,0)</f>
        <v>0</v>
      </c>
      <c r="W960" s="10">
        <v>1.04</v>
      </c>
      <c r="X960" s="10">
        <f>Y960/1000000000000</f>
        <v>0.13736804679</v>
      </c>
      <c r="Y960" s="14">
        <f>[1]!Table_1[[#This Row],[주가]]*[1]!Table_1[[#This Row],[기말주식수]]</f>
        <v>137368046790</v>
      </c>
      <c r="Z960" s="14">
        <f>AA960/10</f>
        <v>0.71928088058573769</v>
      </c>
      <c r="AA960" s="14">
        <f>[1]!Table_1[[#This Row],[시가총액]]/[1]!Table_1[[#This Row],[당기순이익(세후영업이익)]]</f>
        <v>7.1928088058573767</v>
      </c>
      <c r="AB960" s="10">
        <v>5041029120</v>
      </c>
    </row>
    <row r="961" spans="1:28" ht="19.2">
      <c r="A961" s="12">
        <v>960</v>
      </c>
      <c r="B961" s="12">
        <v>4170</v>
      </c>
      <c r="C961" s="13" t="s">
        <v>151</v>
      </c>
      <c r="D961" s="13" t="s">
        <v>6</v>
      </c>
      <c r="E961" s="12">
        <v>2016</v>
      </c>
      <c r="F961" s="12">
        <v>3.802</v>
      </c>
      <c r="G961" s="15">
        <f>([1]!Table_1[[#This Row],[총자산]]-[1]!Table_1[[#This Row],[장부가치 자기자본]]+[1]!Table_1[[#This Row],[시가총액]])/[1]!Table_1[[#This Row],[총자산]]</f>
        <v>0.70262922351990775</v>
      </c>
      <c r="H961" s="14">
        <f>I961/100000000000</f>
        <v>2.5139900000000002</v>
      </c>
      <c r="I961" s="12">
        <v>251399000000</v>
      </c>
      <c r="J961" s="12">
        <v>25.72</v>
      </c>
      <c r="K961" s="10">
        <f>L961/1000000000000</f>
        <v>2.9474856240989999</v>
      </c>
      <c r="L961" s="12">
        <v>2947485624099</v>
      </c>
      <c r="M961" s="12">
        <v>1.2</v>
      </c>
      <c r="N961" s="12">
        <v>1</v>
      </c>
      <c r="O961" s="15">
        <f>IF([1]!Table_1[[#This Row],[연도]]=2016,1,0)</f>
        <v>1</v>
      </c>
      <c r="P961" s="15">
        <f>IF([1]!Table_1[[#This Row],[연도]]=2017,1,0)</f>
        <v>0</v>
      </c>
      <c r="Q961" s="15">
        <f>IF([1]!Table_1[[#This Row],[연도]]=2018,1,0)</f>
        <v>0</v>
      </c>
      <c r="R961" s="15">
        <f>IF([1]!Table_1[[#This Row],[연도]]=2019,1,0)</f>
        <v>0</v>
      </c>
      <c r="S961" s="15">
        <f>IF([1]!Table_1[[#This Row],[연도]]=2020,1,0)</f>
        <v>0</v>
      </c>
      <c r="T961" s="15">
        <f>IF([1]!Table_1[[#This Row],[연도]]=2021,1,0)</f>
        <v>0</v>
      </c>
      <c r="U961" s="15">
        <f>IF([1]!Table_1[[#This Row],[연도]]=2022,1,0)</f>
        <v>0</v>
      </c>
      <c r="V961" s="15">
        <f>IF([1]!Table_1[[#This Row],[연도]]=2023,1,0)</f>
        <v>0</v>
      </c>
      <c r="W961" s="12">
        <v>0.34</v>
      </c>
      <c r="X961" s="10">
        <f>Y961/1000000000000</f>
        <v>1.7327518559999999</v>
      </c>
      <c r="Y961" s="15">
        <f>[1]!Table_1[[#This Row],[주가]]*[1]!Table_1[[#This Row],[기말주식수]]</f>
        <v>1732751856000</v>
      </c>
      <c r="Z961" s="14">
        <f>AA961/10</f>
        <v>0.68924373446195086</v>
      </c>
      <c r="AA961" s="15">
        <f>[1]!Table_1[[#This Row],[시가총액]]/[1]!Table_1[[#This Row],[당기순이익(세후영업이익)]]</f>
        <v>6.8924373446195091</v>
      </c>
      <c r="AB961" s="12">
        <v>12295508750</v>
      </c>
    </row>
    <row r="962" spans="1:28" ht="19.2">
      <c r="A962" s="10">
        <v>961</v>
      </c>
      <c r="B962" s="10">
        <v>4170</v>
      </c>
      <c r="C962" s="11" t="s">
        <v>151</v>
      </c>
      <c r="D962" s="11" t="s">
        <v>6</v>
      </c>
      <c r="E962" s="10">
        <v>2017</v>
      </c>
      <c r="F962" s="10">
        <v>5.7560000000000002</v>
      </c>
      <c r="G962" s="14">
        <f>([1]!Table_1[[#This Row],[총자산]]-[1]!Table_1[[#This Row],[장부가치 자기자본]]+[1]!Table_1[[#This Row],[시가총액]])/[1]!Table_1[[#This Row],[총자산]]</f>
        <v>0.80634066182481157</v>
      </c>
      <c r="H962" s="14">
        <f>I962/100000000000</f>
        <v>3.45696</v>
      </c>
      <c r="I962" s="10">
        <v>345696000000</v>
      </c>
      <c r="J962" s="10">
        <v>1.98</v>
      </c>
      <c r="K962" s="10">
        <f>L962/1000000000000</f>
        <v>3.8714160709629999</v>
      </c>
      <c r="L962" s="10">
        <v>3871416070963</v>
      </c>
      <c r="M962" s="10">
        <v>0.88</v>
      </c>
      <c r="N962" s="10">
        <v>1</v>
      </c>
      <c r="O962" s="14">
        <f>IF([1]!Table_1[[#This Row],[연도]]=2016,1,0)</f>
        <v>0</v>
      </c>
      <c r="P962" s="14">
        <f>IF([1]!Table_1[[#This Row],[연도]]=2017,1,0)</f>
        <v>1</v>
      </c>
      <c r="Q962" s="14">
        <f>IF([1]!Table_1[[#This Row],[연도]]=2018,1,0)</f>
        <v>0</v>
      </c>
      <c r="R962" s="14">
        <f>IF([1]!Table_1[[#This Row],[연도]]=2019,1,0)</f>
        <v>0</v>
      </c>
      <c r="S962" s="14">
        <f>IF([1]!Table_1[[#This Row],[연도]]=2020,1,0)</f>
        <v>0</v>
      </c>
      <c r="T962" s="14">
        <f>IF([1]!Table_1[[#This Row],[연도]]=2021,1,0)</f>
        <v>0</v>
      </c>
      <c r="U962" s="14">
        <f>IF([1]!Table_1[[#This Row],[연도]]=2022,1,0)</f>
        <v>0</v>
      </c>
      <c r="V962" s="14">
        <f>IF([1]!Table_1[[#This Row],[연도]]=2023,1,0)</f>
        <v>0</v>
      </c>
      <c r="W962" s="10">
        <v>0.9</v>
      </c>
      <c r="X962" s="10">
        <f>Y962/1000000000000</f>
        <v>2.9535543</v>
      </c>
      <c r="Y962" s="14">
        <f>[1]!Table_1[[#This Row],[주가]]*[1]!Table_1[[#This Row],[기말주식수]]</f>
        <v>2953554300000</v>
      </c>
      <c r="Z962" s="14">
        <f>AA962/10</f>
        <v>0.85437907872813101</v>
      </c>
      <c r="AA962" s="14">
        <f>[1]!Table_1[[#This Row],[시가총액]]/[1]!Table_1[[#This Row],[당기순이익(세후영업이익)]]</f>
        <v>8.5437907872813099</v>
      </c>
      <c r="AB962" s="10">
        <v>12295508750</v>
      </c>
    </row>
    <row r="963" spans="1:28" ht="19.2">
      <c r="A963" s="12">
        <v>962</v>
      </c>
      <c r="B963" s="12">
        <v>4170</v>
      </c>
      <c r="C963" s="13" t="s">
        <v>151</v>
      </c>
      <c r="D963" s="13" t="s">
        <v>6</v>
      </c>
      <c r="E963" s="12">
        <v>2018</v>
      </c>
      <c r="F963" s="12">
        <v>6.9059999999999997</v>
      </c>
      <c r="G963" s="15">
        <f>([1]!Table_1[[#This Row],[총자산]]-[1]!Table_1[[#This Row],[장부가치 자기자본]]+[1]!Table_1[[#This Row],[시가총액]])/[1]!Table_1[[#This Row],[총자산]]</f>
        <v>0.77644008421156385</v>
      </c>
      <c r="H963" s="14">
        <f>I963/100000000000</f>
        <v>3.9735</v>
      </c>
      <c r="I963" s="12">
        <v>397350000000</v>
      </c>
      <c r="J963" s="12">
        <v>9.35</v>
      </c>
      <c r="K963" s="10">
        <f>L963/1000000000000</f>
        <v>5.185683014096</v>
      </c>
      <c r="L963" s="12">
        <v>5185683014096</v>
      </c>
      <c r="M963" s="12">
        <v>1.06</v>
      </c>
      <c r="N963" s="12">
        <v>1</v>
      </c>
      <c r="O963" s="15">
        <f>IF([1]!Table_1[[#This Row],[연도]]=2016,1,0)</f>
        <v>0</v>
      </c>
      <c r="P963" s="15">
        <f>IF([1]!Table_1[[#This Row],[연도]]=2017,1,0)</f>
        <v>0</v>
      </c>
      <c r="Q963" s="15">
        <f>IF([1]!Table_1[[#This Row],[연도]]=2018,1,0)</f>
        <v>1</v>
      </c>
      <c r="R963" s="15">
        <f>IF([1]!Table_1[[#This Row],[연도]]=2019,1,0)</f>
        <v>0</v>
      </c>
      <c r="S963" s="15">
        <f>IF([1]!Table_1[[#This Row],[연도]]=2020,1,0)</f>
        <v>0</v>
      </c>
      <c r="T963" s="15">
        <f>IF([1]!Table_1[[#This Row],[연도]]=2021,1,0)</f>
        <v>0</v>
      </c>
      <c r="U963" s="15">
        <f>IF([1]!Table_1[[#This Row],[연도]]=2022,1,0)</f>
        <v>0</v>
      </c>
      <c r="V963" s="15">
        <f>IF([1]!Table_1[[#This Row],[연도]]=2023,1,0)</f>
        <v>0</v>
      </c>
      <c r="W963" s="12">
        <v>1.44</v>
      </c>
      <c r="X963" s="10">
        <f>Y963/1000000000000</f>
        <v>2.5203663359999999</v>
      </c>
      <c r="Y963" s="15">
        <f>[1]!Table_1[[#This Row],[주가]]*[1]!Table_1[[#This Row],[기말주식수]]</f>
        <v>2520366336000</v>
      </c>
      <c r="Z963" s="14">
        <f>AA963/10</f>
        <v>0.63429378029445072</v>
      </c>
      <c r="AA963" s="15">
        <f>[1]!Table_1[[#This Row],[시가총액]]/[1]!Table_1[[#This Row],[당기순이익(세후영업이익)]]</f>
        <v>6.3429378029445074</v>
      </c>
      <c r="AB963" s="12">
        <v>19672814000</v>
      </c>
    </row>
    <row r="964" spans="1:28" ht="19.2">
      <c r="A964" s="10">
        <v>963</v>
      </c>
      <c r="B964" s="10">
        <v>4170</v>
      </c>
      <c r="C964" s="11" t="s">
        <v>151</v>
      </c>
      <c r="D964" s="11" t="s">
        <v>6</v>
      </c>
      <c r="E964" s="10">
        <v>2019</v>
      </c>
      <c r="F964" s="10">
        <v>3.3170000000000002</v>
      </c>
      <c r="G964" s="14">
        <f>([1]!Table_1[[#This Row],[총자산]]-[1]!Table_1[[#This Row],[장부가치 자기자본]]+[1]!Table_1[[#This Row],[시가총액]])/[1]!Table_1[[#This Row],[총자산]]</f>
        <v>0.79491682503667194</v>
      </c>
      <c r="H964" s="14">
        <f>I964/100000000000</f>
        <v>4.6779799999999998</v>
      </c>
      <c r="I964" s="10">
        <v>467798000000</v>
      </c>
      <c r="J964" s="10">
        <v>17.27</v>
      </c>
      <c r="K964" s="10">
        <f>L964/1000000000000</f>
        <v>6.3942235815909996</v>
      </c>
      <c r="L964" s="10">
        <v>6394223581591</v>
      </c>
      <c r="M964" s="10">
        <v>1.1399999999999999</v>
      </c>
      <c r="N964" s="10">
        <v>1</v>
      </c>
      <c r="O964" s="14">
        <f>IF([1]!Table_1[[#This Row],[연도]]=2016,1,0)</f>
        <v>0</v>
      </c>
      <c r="P964" s="14">
        <f>IF([1]!Table_1[[#This Row],[연도]]=2017,1,0)</f>
        <v>0</v>
      </c>
      <c r="Q964" s="14">
        <f>IF([1]!Table_1[[#This Row],[연도]]=2018,1,0)</f>
        <v>0</v>
      </c>
      <c r="R964" s="14">
        <f>IF([1]!Table_1[[#This Row],[연도]]=2019,1,0)</f>
        <v>1</v>
      </c>
      <c r="S964" s="14">
        <f>IF([1]!Table_1[[#This Row],[연도]]=2020,1,0)</f>
        <v>0</v>
      </c>
      <c r="T964" s="14">
        <f>IF([1]!Table_1[[#This Row],[연도]]=2021,1,0)</f>
        <v>0</v>
      </c>
      <c r="U964" s="14">
        <f>IF([1]!Table_1[[#This Row],[연도]]=2022,1,0)</f>
        <v>0</v>
      </c>
      <c r="V964" s="14">
        <f>IF([1]!Table_1[[#This Row],[연도]]=2023,1,0)</f>
        <v>0</v>
      </c>
      <c r="W964" s="10">
        <v>1.67</v>
      </c>
      <c r="X964" s="10">
        <f>Y964/1000000000000</f>
        <v>2.845257309</v>
      </c>
      <c r="Y964" s="14">
        <f>[1]!Table_1[[#This Row],[주가]]*[1]!Table_1[[#This Row],[기말주식수]]</f>
        <v>2845257309000</v>
      </c>
      <c r="Z964" s="14">
        <f>AA964/10</f>
        <v>0.60822348727442188</v>
      </c>
      <c r="AA964" s="14">
        <f>[1]!Table_1[[#This Row],[시가총액]]/[1]!Table_1[[#This Row],[당기순이익(세후영업이익)]]</f>
        <v>6.0822348727442188</v>
      </c>
      <c r="AB964" s="10">
        <v>19672814000</v>
      </c>
    </row>
    <row r="965" spans="1:28" ht="19.2">
      <c r="A965" s="12">
        <v>964</v>
      </c>
      <c r="B965" s="12">
        <v>4170</v>
      </c>
      <c r="C965" s="13" t="s">
        <v>151</v>
      </c>
      <c r="D965" s="13" t="s">
        <v>6</v>
      </c>
      <c r="E965" s="12">
        <v>2020</v>
      </c>
      <c r="F965" s="12">
        <v>-21.341000000000001</v>
      </c>
      <c r="G965" s="15">
        <f>([1]!Table_1[[#This Row],[총자산]]-[1]!Table_1[[#This Row],[장부가치 자기자본]]+[1]!Table_1[[#This Row],[시가총액]])/[1]!Table_1[[#This Row],[총자산]]</f>
        <v>0.78860440026089451</v>
      </c>
      <c r="H965" s="14">
        <f>I965/100000000000</f>
        <v>0.88483188735999996</v>
      </c>
      <c r="I965" s="12">
        <v>88483188736</v>
      </c>
      <c r="J965" s="12">
        <v>-1.92</v>
      </c>
      <c r="K965" s="10">
        <f>L965/1000000000000</f>
        <v>4.7692793918490004</v>
      </c>
      <c r="L965" s="12">
        <v>4769279391849</v>
      </c>
      <c r="M965" s="12">
        <v>2.87</v>
      </c>
      <c r="N965" s="12">
        <v>1</v>
      </c>
      <c r="O965" s="15">
        <f>IF([1]!Table_1[[#This Row],[연도]]=2016,1,0)</f>
        <v>0</v>
      </c>
      <c r="P965" s="15">
        <f>IF([1]!Table_1[[#This Row],[연도]]=2017,1,0)</f>
        <v>0</v>
      </c>
      <c r="Q965" s="15">
        <f>IF([1]!Table_1[[#This Row],[연도]]=2018,1,0)</f>
        <v>0</v>
      </c>
      <c r="R965" s="15">
        <f>IF([1]!Table_1[[#This Row],[연도]]=2019,1,0)</f>
        <v>0</v>
      </c>
      <c r="S965" s="15">
        <f>IF([1]!Table_1[[#This Row],[연도]]=2020,1,0)</f>
        <v>1</v>
      </c>
      <c r="T965" s="15">
        <f>IF([1]!Table_1[[#This Row],[연도]]=2021,1,0)</f>
        <v>0</v>
      </c>
      <c r="U965" s="15">
        <f>IF([1]!Table_1[[#This Row],[연도]]=2022,1,0)</f>
        <v>0</v>
      </c>
      <c r="V965" s="15">
        <f>IF([1]!Table_1[[#This Row],[연도]]=2023,1,0)</f>
        <v>0</v>
      </c>
      <c r="W965" s="12">
        <v>1.53</v>
      </c>
      <c r="X965" s="10">
        <f>Y965/1000000000000</f>
        <v>2.3579208495000001</v>
      </c>
      <c r="Y965" s="15">
        <f>[1]!Table_1[[#This Row],[주가]]*[1]!Table_1[[#This Row],[기말주식수]]</f>
        <v>2357920849500</v>
      </c>
      <c r="Z965" s="14">
        <f>AA965/10</f>
        <v>2.6648235480472278</v>
      </c>
      <c r="AA965" s="15">
        <f>[1]!Table_1[[#This Row],[시가총액]]/[1]!Table_1[[#This Row],[당기순이익(세후영업이익)]]</f>
        <v>26.648235480472277</v>
      </c>
      <c r="AB965" s="12">
        <v>14754610500</v>
      </c>
    </row>
    <row r="966" spans="1:28" ht="19.2">
      <c r="A966" s="10">
        <v>965</v>
      </c>
      <c r="B966" s="10">
        <v>4170</v>
      </c>
      <c r="C966" s="11" t="s">
        <v>151</v>
      </c>
      <c r="D966" s="11" t="s">
        <v>6</v>
      </c>
      <c r="E966" s="10">
        <v>2021</v>
      </c>
      <c r="F966" s="10">
        <v>7.5890000000000004</v>
      </c>
      <c r="G966" s="14">
        <f>([1]!Table_1[[#This Row],[총자산]]-[1]!Table_1[[#This Row],[장부가치 자기자본]]+[1]!Table_1[[#This Row],[시가총액]])/[1]!Table_1[[#This Row],[총자산]]</f>
        <v>0.76094597158305977</v>
      </c>
      <c r="H966" s="14">
        <f>I966/100000000000</f>
        <v>5.17401</v>
      </c>
      <c r="I966" s="10">
        <v>517401000000</v>
      </c>
      <c r="J966" s="10">
        <v>6.86</v>
      </c>
      <c r="K966" s="10">
        <f>L966/1000000000000</f>
        <v>6.3164359342539997</v>
      </c>
      <c r="L966" s="10">
        <v>6316435934254</v>
      </c>
      <c r="M966" s="10">
        <v>2.82</v>
      </c>
      <c r="N966" s="10">
        <v>1</v>
      </c>
      <c r="O966" s="14">
        <f>IF([1]!Table_1[[#This Row],[연도]]=2016,1,0)</f>
        <v>0</v>
      </c>
      <c r="P966" s="14">
        <f>IF([1]!Table_1[[#This Row],[연도]]=2017,1,0)</f>
        <v>0</v>
      </c>
      <c r="Q966" s="14">
        <f>IF([1]!Table_1[[#This Row],[연도]]=2018,1,0)</f>
        <v>0</v>
      </c>
      <c r="R966" s="14">
        <f>IF([1]!Table_1[[#This Row],[연도]]=2019,1,0)</f>
        <v>0</v>
      </c>
      <c r="S966" s="14">
        <f>IF([1]!Table_1[[#This Row],[연도]]=2020,1,0)</f>
        <v>0</v>
      </c>
      <c r="T966" s="14">
        <f>IF([1]!Table_1[[#This Row],[연도]]=2021,1,0)</f>
        <v>1</v>
      </c>
      <c r="U966" s="14">
        <f>IF([1]!Table_1[[#This Row],[연도]]=2022,1,0)</f>
        <v>0</v>
      </c>
      <c r="V966" s="14">
        <f>IF([1]!Table_1[[#This Row],[연도]]=2023,1,0)</f>
        <v>0</v>
      </c>
      <c r="W966" s="10">
        <v>1.59</v>
      </c>
      <c r="X966" s="10">
        <f>Y966/1000000000000</f>
        <v>2.500675974</v>
      </c>
      <c r="Y966" s="14">
        <f>[1]!Table_1[[#This Row],[주가]]*[1]!Table_1[[#This Row],[기말주식수]]</f>
        <v>2500675974000</v>
      </c>
      <c r="Z966" s="14">
        <f>AA966/10</f>
        <v>0.48331487067091095</v>
      </c>
      <c r="AA966" s="14">
        <f>[1]!Table_1[[#This Row],[시가총액]]/[1]!Table_1[[#This Row],[당기순이익(세후영업이익)]]</f>
        <v>4.8331487067091095</v>
      </c>
      <c r="AB966" s="10">
        <v>29509221000</v>
      </c>
    </row>
    <row r="967" spans="1:28" ht="19.2">
      <c r="A967" s="12">
        <v>966</v>
      </c>
      <c r="B967" s="12">
        <v>4170</v>
      </c>
      <c r="C967" s="13" t="s">
        <v>151</v>
      </c>
      <c r="D967" s="13" t="s">
        <v>6</v>
      </c>
      <c r="E967" s="12">
        <v>2022</v>
      </c>
      <c r="F967" s="12">
        <v>6.7359999999999998</v>
      </c>
      <c r="G967" s="15">
        <f>([1]!Table_1[[#This Row],[총자산]]-[1]!Table_1[[#This Row],[장부가치 자기자본]]+[1]!Table_1[[#This Row],[시가총액]])/[1]!Table_1[[#This Row],[총자산]]</f>
        <v>0.7152409994400295</v>
      </c>
      <c r="H967" s="14">
        <f>I967/100000000000</f>
        <v>6.4544899999999998</v>
      </c>
      <c r="I967" s="12">
        <v>645449000000</v>
      </c>
      <c r="J967" s="12">
        <v>5.16</v>
      </c>
      <c r="K967" s="10">
        <f>L967/1000000000000</f>
        <v>7.8127551989089996</v>
      </c>
      <c r="L967" s="12">
        <v>7812755198909</v>
      </c>
      <c r="M967" s="12">
        <v>2.71</v>
      </c>
      <c r="N967" s="12">
        <v>1</v>
      </c>
      <c r="O967" s="15">
        <f>IF([1]!Table_1[[#This Row],[연도]]=2016,1,0)</f>
        <v>0</v>
      </c>
      <c r="P967" s="15">
        <f>IF([1]!Table_1[[#This Row],[연도]]=2017,1,0)</f>
        <v>0</v>
      </c>
      <c r="Q967" s="15">
        <f>IF([1]!Table_1[[#This Row],[연도]]=2018,1,0)</f>
        <v>0</v>
      </c>
      <c r="R967" s="15">
        <f>IF([1]!Table_1[[#This Row],[연도]]=2019,1,0)</f>
        <v>0</v>
      </c>
      <c r="S967" s="15">
        <f>IF([1]!Table_1[[#This Row],[연도]]=2020,1,0)</f>
        <v>0</v>
      </c>
      <c r="T967" s="15">
        <f>IF([1]!Table_1[[#This Row],[연도]]=2021,1,0)</f>
        <v>0</v>
      </c>
      <c r="U967" s="15">
        <f>IF([1]!Table_1[[#This Row],[연도]]=2022,1,0)</f>
        <v>1</v>
      </c>
      <c r="V967" s="15">
        <f>IF([1]!Table_1[[#This Row],[연도]]=2023,1,0)</f>
        <v>0</v>
      </c>
      <c r="W967" s="12">
        <v>2.79</v>
      </c>
      <c r="X967" s="10">
        <f>Y967/1000000000000</f>
        <v>2.1659398200000002</v>
      </c>
      <c r="Y967" s="15">
        <f>[1]!Table_1[[#This Row],[주가]]*[1]!Table_1[[#This Row],[기말주식수]]</f>
        <v>2165939820000</v>
      </c>
      <c r="Z967" s="14">
        <f>AA967/10</f>
        <v>0.33557102420175722</v>
      </c>
      <c r="AA967" s="15">
        <f>[1]!Table_1[[#This Row],[시가총액]]/[1]!Table_1[[#This Row],[당기순이익(세후영업이익)]]</f>
        <v>3.3557102420175724</v>
      </c>
      <c r="AB967" s="12">
        <v>36886526250</v>
      </c>
    </row>
    <row r="968" spans="1:28" ht="19.2">
      <c r="A968" s="10">
        <v>967</v>
      </c>
      <c r="B968" s="10">
        <v>4170</v>
      </c>
      <c r="C968" s="11" t="s">
        <v>151</v>
      </c>
      <c r="D968" s="11" t="s">
        <v>6</v>
      </c>
      <c r="E968" s="10">
        <v>2023</v>
      </c>
      <c r="F968" s="10">
        <v>12.099</v>
      </c>
      <c r="G968" s="14">
        <f>([1]!Table_1[[#This Row],[총자산]]-[1]!Table_1[[#This Row],[장부가치 자기자본]]+[1]!Table_1[[#This Row],[시가총액]])/[1]!Table_1[[#This Row],[총자산]]</f>
        <v>0.68715304198836957</v>
      </c>
      <c r="H968" s="14">
        <f>I968/100000000000</f>
        <v>6.3978099999999998</v>
      </c>
      <c r="I968" s="10">
        <v>639781000000</v>
      </c>
      <c r="J968" s="10">
        <v>2.81</v>
      </c>
      <c r="K968" s="10">
        <f>L968/1000000000000</f>
        <v>6.3570885421480003</v>
      </c>
      <c r="L968" s="10">
        <v>6357088542148</v>
      </c>
      <c r="M968" s="10">
        <v>3.11</v>
      </c>
      <c r="N968" s="10">
        <v>1</v>
      </c>
      <c r="O968" s="14">
        <f>IF([1]!Table_1[[#This Row],[연도]]=2016,1,0)</f>
        <v>0</v>
      </c>
      <c r="P968" s="14">
        <f>IF([1]!Table_1[[#This Row],[연도]]=2017,1,0)</f>
        <v>0</v>
      </c>
      <c r="Q968" s="14">
        <f>IF([1]!Table_1[[#This Row],[연도]]=2018,1,0)</f>
        <v>0</v>
      </c>
      <c r="R968" s="14">
        <f>IF([1]!Table_1[[#This Row],[연도]]=2019,1,0)</f>
        <v>0</v>
      </c>
      <c r="S968" s="14">
        <f>IF([1]!Table_1[[#This Row],[연도]]=2020,1,0)</f>
        <v>0</v>
      </c>
      <c r="T968" s="14">
        <f>IF([1]!Table_1[[#This Row],[연도]]=2021,1,0)</f>
        <v>0</v>
      </c>
      <c r="U968" s="14">
        <f>IF([1]!Table_1[[#This Row],[연도]]=2022,1,0)</f>
        <v>0</v>
      </c>
      <c r="V968" s="14">
        <f>IF([1]!Table_1[[#This Row],[연도]]=2023,1,0)</f>
        <v>1</v>
      </c>
      <c r="W968" s="10">
        <v>2.13</v>
      </c>
      <c r="X968" s="10">
        <f>Y968/1000000000000</f>
        <v>1.7248757111999999</v>
      </c>
      <c r="Y968" s="14">
        <f>[1]!Table_1[[#This Row],[주가]]*[1]!Table_1[[#This Row],[기말주식수]]</f>
        <v>1724875711200</v>
      </c>
      <c r="Z968" s="14">
        <f>AA968/10</f>
        <v>0.26960408502284372</v>
      </c>
      <c r="AA968" s="14">
        <f>[1]!Table_1[[#This Row],[시가총액]]/[1]!Table_1[[#This Row],[당기순이익(세후영업이익)]]</f>
        <v>2.6960408502284374</v>
      </c>
      <c r="AB968" s="10">
        <v>37745628000</v>
      </c>
    </row>
    <row r="969" spans="1:28" ht="19.2">
      <c r="A969" s="12">
        <v>968</v>
      </c>
      <c r="B969" s="12">
        <v>4250</v>
      </c>
      <c r="C969" s="13" t="s">
        <v>152</v>
      </c>
      <c r="D969" s="13" t="s">
        <v>6</v>
      </c>
      <c r="E969" s="12">
        <v>2016</v>
      </c>
      <c r="F969" s="12">
        <v>8.3510000000000009</v>
      </c>
      <c r="G969" s="15">
        <f>([1]!Table_1[[#This Row],[총자산]]-[1]!Table_1[[#This Row],[장부가치 자기자본]]+[1]!Table_1[[#This Row],[시가총액]])/[1]!Table_1[[#This Row],[총자산]]</f>
        <v>0.97534683967744329</v>
      </c>
      <c r="H969" s="14">
        <f>I969/100000000000</f>
        <v>0.15649392494</v>
      </c>
      <c r="I969" s="12">
        <v>15649392494</v>
      </c>
      <c r="J969" s="12">
        <v>16.09</v>
      </c>
      <c r="K969" s="10">
        <f>L969/1000000000000</f>
        <v>0.37790298689200003</v>
      </c>
      <c r="L969" s="12">
        <v>377902986892</v>
      </c>
      <c r="M969" s="12">
        <v>1.24</v>
      </c>
      <c r="N969" s="12">
        <v>1</v>
      </c>
      <c r="O969" s="15">
        <f>IF([1]!Table_1[[#This Row],[연도]]=2016,1,0)</f>
        <v>1</v>
      </c>
      <c r="P969" s="15">
        <f>IF([1]!Table_1[[#This Row],[연도]]=2017,1,0)</f>
        <v>0</v>
      </c>
      <c r="Q969" s="15">
        <f>IF([1]!Table_1[[#This Row],[연도]]=2018,1,0)</f>
        <v>0</v>
      </c>
      <c r="R969" s="15">
        <f>IF([1]!Table_1[[#This Row],[연도]]=2019,1,0)</f>
        <v>0</v>
      </c>
      <c r="S969" s="15">
        <f>IF([1]!Table_1[[#This Row],[연도]]=2020,1,0)</f>
        <v>0</v>
      </c>
      <c r="T969" s="15">
        <f>IF([1]!Table_1[[#This Row],[연도]]=2021,1,0)</f>
        <v>0</v>
      </c>
      <c r="U969" s="15">
        <f>IF([1]!Table_1[[#This Row],[연도]]=2022,1,0)</f>
        <v>0</v>
      </c>
      <c r="V969" s="15">
        <f>IF([1]!Table_1[[#This Row],[연도]]=2023,1,0)</f>
        <v>0</v>
      </c>
      <c r="W969" s="12">
        <v>1.1399999999999999</v>
      </c>
      <c r="X969" s="10">
        <f>Y969/1000000000000</f>
        <v>0.23647679999999999</v>
      </c>
      <c r="Y969" s="15">
        <f>[1]!Table_1[[#This Row],[주가]]*[1]!Table_1[[#This Row],[기말주식수]]</f>
        <v>236476800000</v>
      </c>
      <c r="Z969" s="14">
        <f>AA969/10</f>
        <v>1.5110925238194743</v>
      </c>
      <c r="AA969" s="15">
        <f>[1]!Table_1[[#This Row],[시가총액]]/[1]!Table_1[[#This Row],[당기순이익(세후영업이익)]]</f>
        <v>15.110925238194744</v>
      </c>
      <c r="AB969" s="12">
        <v>3380545285</v>
      </c>
    </row>
    <row r="970" spans="1:28" ht="19.2">
      <c r="A970" s="10">
        <v>969</v>
      </c>
      <c r="B970" s="10">
        <v>4250</v>
      </c>
      <c r="C970" s="11" t="s">
        <v>152</v>
      </c>
      <c r="D970" s="11" t="s">
        <v>6</v>
      </c>
      <c r="E970" s="10">
        <v>2017</v>
      </c>
      <c r="F970" s="10">
        <v>32.292000000000002</v>
      </c>
      <c r="G970" s="14">
        <f>([1]!Table_1[[#This Row],[총자산]]-[1]!Table_1[[#This Row],[장부가치 자기자본]]+[1]!Table_1[[#This Row],[시가총액]])/[1]!Table_1[[#This Row],[총자산]]</f>
        <v>0.84520718905554038</v>
      </c>
      <c r="H970" s="14">
        <f>I970/100000000000</f>
        <v>0.16688925763000001</v>
      </c>
      <c r="I970" s="10">
        <v>16688925763</v>
      </c>
      <c r="J970" s="10">
        <v>-4.74</v>
      </c>
      <c r="K970" s="10">
        <f>L970/1000000000000</f>
        <v>0.386317373119</v>
      </c>
      <c r="L970" s="10">
        <v>386317373119</v>
      </c>
      <c r="M970" s="10">
        <v>0.97</v>
      </c>
      <c r="N970" s="10">
        <v>1</v>
      </c>
      <c r="O970" s="14">
        <f>IF([1]!Table_1[[#This Row],[연도]]=2016,1,0)</f>
        <v>0</v>
      </c>
      <c r="P970" s="14">
        <f>IF([1]!Table_1[[#This Row],[연도]]=2017,1,0)</f>
        <v>1</v>
      </c>
      <c r="Q970" s="14">
        <f>IF([1]!Table_1[[#This Row],[연도]]=2018,1,0)</f>
        <v>0</v>
      </c>
      <c r="R970" s="14">
        <f>IF([1]!Table_1[[#This Row],[연도]]=2019,1,0)</f>
        <v>0</v>
      </c>
      <c r="S970" s="14">
        <f>IF([1]!Table_1[[#This Row],[연도]]=2020,1,0)</f>
        <v>0</v>
      </c>
      <c r="T970" s="14">
        <f>IF([1]!Table_1[[#This Row],[연도]]=2021,1,0)</f>
        <v>0</v>
      </c>
      <c r="U970" s="14">
        <f>IF([1]!Table_1[[#This Row],[연도]]=2022,1,0)</f>
        <v>0</v>
      </c>
      <c r="V970" s="14">
        <f>IF([1]!Table_1[[#This Row],[연도]]=2023,1,0)</f>
        <v>0</v>
      </c>
      <c r="W970" s="10">
        <v>1.4</v>
      </c>
      <c r="X970" s="10">
        <f>Y970/1000000000000</f>
        <v>0.1916784</v>
      </c>
      <c r="Y970" s="14">
        <f>[1]!Table_1[[#This Row],[주가]]*[1]!Table_1[[#This Row],[기말주식수]]</f>
        <v>191678400000</v>
      </c>
      <c r="Z970" s="14">
        <f>AA970/10</f>
        <v>1.1485364769550266</v>
      </c>
      <c r="AA970" s="14">
        <f>[1]!Table_1[[#This Row],[시가총액]]/[1]!Table_1[[#This Row],[당기순이익(세후영업이익)]]</f>
        <v>11.485364769550266</v>
      </c>
      <c r="AB970" s="10">
        <v>3799856495</v>
      </c>
    </row>
    <row r="971" spans="1:28" ht="19.2">
      <c r="A971" s="12">
        <v>970</v>
      </c>
      <c r="B971" s="12">
        <v>4250</v>
      </c>
      <c r="C971" s="13" t="s">
        <v>152</v>
      </c>
      <c r="D971" s="13" t="s">
        <v>6</v>
      </c>
      <c r="E971" s="12">
        <v>2018</v>
      </c>
      <c r="F971" s="12">
        <v>33.838000000000001</v>
      </c>
      <c r="G971" s="15">
        <f>([1]!Table_1[[#This Row],[총자산]]-[1]!Table_1[[#This Row],[장부가치 자기자본]]+[1]!Table_1[[#This Row],[시가총액]])/[1]!Table_1[[#This Row],[총자산]]</f>
        <v>0.68750868845237378</v>
      </c>
      <c r="H971" s="14">
        <f>I971/100000000000</f>
        <v>0.14918734420999999</v>
      </c>
      <c r="I971" s="12">
        <v>14918734421</v>
      </c>
      <c r="J971" s="12">
        <v>3.28</v>
      </c>
      <c r="K971" s="10">
        <f>L971/1000000000000</f>
        <v>0.41489030433899998</v>
      </c>
      <c r="L971" s="12">
        <v>414890304339</v>
      </c>
      <c r="M971" s="12">
        <v>0.99</v>
      </c>
      <c r="N971" s="12">
        <v>1</v>
      </c>
      <c r="O971" s="15">
        <f>IF([1]!Table_1[[#This Row],[연도]]=2016,1,0)</f>
        <v>0</v>
      </c>
      <c r="P971" s="15">
        <f>IF([1]!Table_1[[#This Row],[연도]]=2017,1,0)</f>
        <v>0</v>
      </c>
      <c r="Q971" s="15">
        <f>IF([1]!Table_1[[#This Row],[연도]]=2018,1,0)</f>
        <v>1</v>
      </c>
      <c r="R971" s="15">
        <f>IF([1]!Table_1[[#This Row],[연도]]=2019,1,0)</f>
        <v>0</v>
      </c>
      <c r="S971" s="15">
        <f>IF([1]!Table_1[[#This Row],[연도]]=2020,1,0)</f>
        <v>0</v>
      </c>
      <c r="T971" s="15">
        <f>IF([1]!Table_1[[#This Row],[연도]]=2021,1,0)</f>
        <v>0</v>
      </c>
      <c r="U971" s="15">
        <f>IF([1]!Table_1[[#This Row],[연도]]=2022,1,0)</f>
        <v>0</v>
      </c>
      <c r="V971" s="15">
        <f>IF([1]!Table_1[[#This Row],[연도]]=2023,1,0)</f>
        <v>0</v>
      </c>
      <c r="W971" s="12">
        <v>2.0299999999999998</v>
      </c>
      <c r="X971" s="10">
        <f>Y971/1000000000000</f>
        <v>0.13825080000000001</v>
      </c>
      <c r="Y971" s="15">
        <f>[1]!Table_1[[#This Row],[주가]]*[1]!Table_1[[#This Row],[기말주식수]]</f>
        <v>138250800000</v>
      </c>
      <c r="Z971" s="14">
        <f>AA971/10</f>
        <v>0.92669254709296633</v>
      </c>
      <c r="AA971" s="15">
        <f>[1]!Table_1[[#This Row],[시가총액]]/[1]!Table_1[[#This Row],[당기순이익(세후영업이익)]]</f>
        <v>9.2669254709296638</v>
      </c>
      <c r="AB971" s="12">
        <v>4009512100</v>
      </c>
    </row>
    <row r="972" spans="1:28" ht="19.2">
      <c r="A972" s="10">
        <v>971</v>
      </c>
      <c r="B972" s="10">
        <v>4250</v>
      </c>
      <c r="C972" s="11" t="s">
        <v>152</v>
      </c>
      <c r="D972" s="11" t="s">
        <v>6</v>
      </c>
      <c r="E972" s="10">
        <v>2019</v>
      </c>
      <c r="F972" s="10">
        <v>29.361000000000001</v>
      </c>
      <c r="G972" s="14">
        <f>([1]!Table_1[[#This Row],[총자산]]-[1]!Table_1[[#This Row],[장부가치 자기자본]]+[1]!Table_1[[#This Row],[시가총액]])/[1]!Table_1[[#This Row],[총자산]]</f>
        <v>0.63670375284706282</v>
      </c>
      <c r="H972" s="14">
        <f>I972/100000000000</f>
        <v>0.19842885168999999</v>
      </c>
      <c r="I972" s="10">
        <v>19842885169</v>
      </c>
      <c r="J972" s="10">
        <v>2.78</v>
      </c>
      <c r="K972" s="10">
        <f>L972/1000000000000</f>
        <v>0.45446751893100001</v>
      </c>
      <c r="L972" s="10">
        <v>454467518931</v>
      </c>
      <c r="M972" s="10">
        <v>0.86</v>
      </c>
      <c r="N972" s="10">
        <v>1</v>
      </c>
      <c r="O972" s="14">
        <f>IF([1]!Table_1[[#This Row],[연도]]=2016,1,0)</f>
        <v>0</v>
      </c>
      <c r="P972" s="14">
        <f>IF([1]!Table_1[[#This Row],[연도]]=2017,1,0)</f>
        <v>0</v>
      </c>
      <c r="Q972" s="14">
        <f>IF([1]!Table_1[[#This Row],[연도]]=2018,1,0)</f>
        <v>0</v>
      </c>
      <c r="R972" s="14">
        <f>IF([1]!Table_1[[#This Row],[연도]]=2019,1,0)</f>
        <v>1</v>
      </c>
      <c r="S972" s="14">
        <f>IF([1]!Table_1[[#This Row],[연도]]=2020,1,0)</f>
        <v>0</v>
      </c>
      <c r="T972" s="14">
        <f>IF([1]!Table_1[[#This Row],[연도]]=2021,1,0)</f>
        <v>0</v>
      </c>
      <c r="U972" s="14">
        <f>IF([1]!Table_1[[#This Row],[연도]]=2022,1,0)</f>
        <v>0</v>
      </c>
      <c r="V972" s="14">
        <f>IF([1]!Table_1[[#This Row],[연도]]=2023,1,0)</f>
        <v>0</v>
      </c>
      <c r="W972" s="10">
        <v>1.96</v>
      </c>
      <c r="X972" s="10">
        <f>Y972/1000000000000</f>
        <v>0.13751640000000001</v>
      </c>
      <c r="Y972" s="14">
        <f>[1]!Table_1[[#This Row],[주가]]*[1]!Table_1[[#This Row],[기말주식수]]</f>
        <v>137516400000</v>
      </c>
      <c r="Z972" s="14">
        <f>AA972/10</f>
        <v>0.6930262349894466</v>
      </c>
      <c r="AA972" s="14">
        <f>[1]!Table_1[[#This Row],[시가총액]]/[1]!Table_1[[#This Row],[당기순이익(세후영업이익)]]</f>
        <v>6.9302623498944662</v>
      </c>
      <c r="AB972" s="10">
        <v>4219167705</v>
      </c>
    </row>
    <row r="973" spans="1:28" ht="19.2">
      <c r="A973" s="12">
        <v>972</v>
      </c>
      <c r="B973" s="12">
        <v>4250</v>
      </c>
      <c r="C973" s="13" t="s">
        <v>152</v>
      </c>
      <c r="D973" s="13" t="s">
        <v>6</v>
      </c>
      <c r="E973" s="12">
        <v>2020</v>
      </c>
      <c r="F973" s="12">
        <v>22.364999999999998</v>
      </c>
      <c r="G973" s="15">
        <f>([1]!Table_1[[#This Row],[총자산]]-[1]!Table_1[[#This Row],[장부가치 자기자본]]+[1]!Table_1[[#This Row],[시가총액]])/[1]!Table_1[[#This Row],[총자산]]</f>
        <v>0.57391400697445805</v>
      </c>
      <c r="H973" s="14">
        <f>I973/100000000000</f>
        <v>0.20692502741999999</v>
      </c>
      <c r="I973" s="12">
        <v>20692502742</v>
      </c>
      <c r="J973" s="12">
        <v>1.69</v>
      </c>
      <c r="K973" s="10">
        <f>L973/1000000000000</f>
        <v>0.43133336738700001</v>
      </c>
      <c r="L973" s="12">
        <v>431333367387</v>
      </c>
      <c r="M973" s="12">
        <v>0.43</v>
      </c>
      <c r="N973" s="12">
        <v>1</v>
      </c>
      <c r="O973" s="15">
        <f>IF([1]!Table_1[[#This Row],[연도]]=2016,1,0)</f>
        <v>0</v>
      </c>
      <c r="P973" s="15">
        <f>IF([1]!Table_1[[#This Row],[연도]]=2017,1,0)</f>
        <v>0</v>
      </c>
      <c r="Q973" s="15">
        <f>IF([1]!Table_1[[#This Row],[연도]]=2018,1,0)</f>
        <v>0</v>
      </c>
      <c r="R973" s="15">
        <f>IF([1]!Table_1[[#This Row],[연도]]=2019,1,0)</f>
        <v>0</v>
      </c>
      <c r="S973" s="15">
        <f>IF([1]!Table_1[[#This Row],[연도]]=2020,1,0)</f>
        <v>1</v>
      </c>
      <c r="T973" s="15">
        <f>IF([1]!Table_1[[#This Row],[연도]]=2021,1,0)</f>
        <v>0</v>
      </c>
      <c r="U973" s="15">
        <f>IF([1]!Table_1[[#This Row],[연도]]=2022,1,0)</f>
        <v>0</v>
      </c>
      <c r="V973" s="15">
        <f>IF([1]!Table_1[[#This Row],[연도]]=2023,1,0)</f>
        <v>0</v>
      </c>
      <c r="W973" s="12">
        <v>0.94</v>
      </c>
      <c r="X973" s="10">
        <f>Y973/1000000000000</f>
        <v>0.1204416</v>
      </c>
      <c r="Y973" s="15">
        <f>[1]!Table_1[[#This Row],[주가]]*[1]!Table_1[[#This Row],[기말주식수]]</f>
        <v>120441600000</v>
      </c>
      <c r="Z973" s="14">
        <f>AA973/10</f>
        <v>0.58205429039541556</v>
      </c>
      <c r="AA973" s="15">
        <f>[1]!Table_1[[#This Row],[시가총액]]/[1]!Table_1[[#This Row],[당기순이익(세후영업이익)]]</f>
        <v>5.8205429039541556</v>
      </c>
      <c r="AB973" s="12">
        <v>4219167705</v>
      </c>
    </row>
    <row r="974" spans="1:28" ht="19.2">
      <c r="A974" s="10">
        <v>973</v>
      </c>
      <c r="B974" s="10">
        <v>4250</v>
      </c>
      <c r="C974" s="11" t="s">
        <v>152</v>
      </c>
      <c r="D974" s="11" t="s">
        <v>6</v>
      </c>
      <c r="E974" s="10">
        <v>2021</v>
      </c>
      <c r="F974" s="10">
        <v>16.114999999999998</v>
      </c>
      <c r="G974" s="14">
        <f>([1]!Table_1[[#This Row],[총자산]]-[1]!Table_1[[#This Row],[장부가치 자기자본]]+[1]!Table_1[[#This Row],[시가총액]])/[1]!Table_1[[#This Row],[총자산]]</f>
        <v>1.124712802361465</v>
      </c>
      <c r="H974" s="14">
        <f>I974/100000000000</f>
        <v>0.28271810809999998</v>
      </c>
      <c r="I974" s="10">
        <v>28271810810</v>
      </c>
      <c r="J974" s="10">
        <v>21.77</v>
      </c>
      <c r="K974" s="10">
        <f>L974/1000000000000</f>
        <v>0.48690215097799999</v>
      </c>
      <c r="L974" s="10">
        <v>486902150978</v>
      </c>
      <c r="M974" s="10">
        <v>0.81</v>
      </c>
      <c r="N974" s="10">
        <v>1</v>
      </c>
      <c r="O974" s="14">
        <f>IF([1]!Table_1[[#This Row],[연도]]=2016,1,0)</f>
        <v>0</v>
      </c>
      <c r="P974" s="14">
        <f>IF([1]!Table_1[[#This Row],[연도]]=2017,1,0)</f>
        <v>0</v>
      </c>
      <c r="Q974" s="14">
        <f>IF([1]!Table_1[[#This Row],[연도]]=2018,1,0)</f>
        <v>0</v>
      </c>
      <c r="R974" s="14">
        <f>IF([1]!Table_1[[#This Row],[연도]]=2019,1,0)</f>
        <v>0</v>
      </c>
      <c r="S974" s="14">
        <f>IF([1]!Table_1[[#This Row],[연도]]=2020,1,0)</f>
        <v>0</v>
      </c>
      <c r="T974" s="14">
        <f>IF([1]!Table_1[[#This Row],[연도]]=2021,1,0)</f>
        <v>1</v>
      </c>
      <c r="U974" s="14">
        <f>IF([1]!Table_1[[#This Row],[연도]]=2022,1,0)</f>
        <v>0</v>
      </c>
      <c r="V974" s="14">
        <f>IF([1]!Table_1[[#This Row],[연도]]=2023,1,0)</f>
        <v>0</v>
      </c>
      <c r="W974" s="10">
        <v>1.1000000000000001</v>
      </c>
      <c r="X974" s="10">
        <f>Y974/1000000000000</f>
        <v>0.38556000000000001</v>
      </c>
      <c r="Y974" s="14">
        <f>[1]!Table_1[[#This Row],[주가]]*[1]!Table_1[[#This Row],[기말주식수]]</f>
        <v>385560000000</v>
      </c>
      <c r="Z974" s="14">
        <f>AA974/10</f>
        <v>1.3637612482311317</v>
      </c>
      <c r="AA974" s="14">
        <f>[1]!Table_1[[#This Row],[시가총액]]/[1]!Table_1[[#This Row],[당기순이익(세후영업이익)]]</f>
        <v>13.637612482311317</v>
      </c>
      <c r="AB974" s="10">
        <v>4219167705</v>
      </c>
    </row>
    <row r="975" spans="1:28" ht="19.2">
      <c r="A975" s="12">
        <v>974</v>
      </c>
      <c r="B975" s="12">
        <v>4250</v>
      </c>
      <c r="C975" s="13" t="s">
        <v>152</v>
      </c>
      <c r="D975" s="13" t="s">
        <v>6</v>
      </c>
      <c r="E975" s="12">
        <v>2022</v>
      </c>
      <c r="F975" s="12">
        <v>14.906000000000001</v>
      </c>
      <c r="G975" s="15">
        <f>([1]!Table_1[[#This Row],[총자산]]-[1]!Table_1[[#This Row],[장부가치 자기자본]]+[1]!Table_1[[#This Row],[시가총액]])/[1]!Table_1[[#This Row],[총자산]]</f>
        <v>0.75211445308649516</v>
      </c>
      <c r="H975" s="14">
        <f>I975/100000000000</f>
        <v>0.23483130052000001</v>
      </c>
      <c r="I975" s="12">
        <v>23483130052</v>
      </c>
      <c r="J975" s="12">
        <v>5.46</v>
      </c>
      <c r="K975" s="10">
        <f>L975/1000000000000</f>
        <v>0.54458147570100002</v>
      </c>
      <c r="L975" s="12">
        <v>544581475701</v>
      </c>
      <c r="M975" s="12">
        <v>0.81</v>
      </c>
      <c r="N975" s="12">
        <v>1</v>
      </c>
      <c r="O975" s="15">
        <f>IF([1]!Table_1[[#This Row],[연도]]=2016,1,0)</f>
        <v>0</v>
      </c>
      <c r="P975" s="15">
        <f>IF([1]!Table_1[[#This Row],[연도]]=2017,1,0)</f>
        <v>0</v>
      </c>
      <c r="Q975" s="15">
        <f>IF([1]!Table_1[[#This Row],[연도]]=2018,1,0)</f>
        <v>0</v>
      </c>
      <c r="R975" s="15">
        <f>IF([1]!Table_1[[#This Row],[연도]]=2019,1,0)</f>
        <v>0</v>
      </c>
      <c r="S975" s="15">
        <f>IF([1]!Table_1[[#This Row],[연도]]=2020,1,0)</f>
        <v>0</v>
      </c>
      <c r="T975" s="15">
        <f>IF([1]!Table_1[[#This Row],[연도]]=2021,1,0)</f>
        <v>0</v>
      </c>
      <c r="U975" s="15">
        <f>IF([1]!Table_1[[#This Row],[연도]]=2022,1,0)</f>
        <v>1</v>
      </c>
      <c r="V975" s="15">
        <f>IF([1]!Table_1[[#This Row],[연도]]=2023,1,0)</f>
        <v>0</v>
      </c>
      <c r="W975" s="12">
        <v>2.41</v>
      </c>
      <c r="X975" s="10">
        <f>Y975/1000000000000</f>
        <v>0.21371039999999999</v>
      </c>
      <c r="Y975" s="15">
        <f>[1]!Table_1[[#This Row],[주가]]*[1]!Table_1[[#This Row],[기말주식수]]</f>
        <v>213710400000</v>
      </c>
      <c r="Z975" s="14">
        <f>AA975/10</f>
        <v>0.91005926180525842</v>
      </c>
      <c r="AA975" s="15">
        <f>[1]!Table_1[[#This Row],[시가총액]]/[1]!Table_1[[#This Row],[당기순이익(세후영업이익)]]</f>
        <v>9.100592618052584</v>
      </c>
      <c r="AB975" s="12">
        <v>4201971405</v>
      </c>
    </row>
    <row r="976" spans="1:28" ht="19.2">
      <c r="A976" s="10">
        <v>975</v>
      </c>
      <c r="B976" s="10">
        <v>4250</v>
      </c>
      <c r="C976" s="11" t="s">
        <v>152</v>
      </c>
      <c r="D976" s="11" t="s">
        <v>6</v>
      </c>
      <c r="E976" s="10">
        <v>2023</v>
      </c>
      <c r="F976" s="10">
        <v>15.478</v>
      </c>
      <c r="G976" s="14">
        <f>([1]!Table_1[[#This Row],[총자산]]-[1]!Table_1[[#This Row],[장부가치 자기자본]]+[1]!Table_1[[#This Row],[시가총액]])/[1]!Table_1[[#This Row],[총자산]]</f>
        <v>0.70173638158193763</v>
      </c>
      <c r="H976" s="14">
        <f>I976/100000000000</f>
        <v>0.29561374106999999</v>
      </c>
      <c r="I976" s="10">
        <v>29561374107</v>
      </c>
      <c r="J976" s="10">
        <v>1.96</v>
      </c>
      <c r="K976" s="10">
        <f>L976/1000000000000</f>
        <v>0.50872124175</v>
      </c>
      <c r="L976" s="10">
        <v>508721241750</v>
      </c>
      <c r="M976" s="10">
        <v>0.75</v>
      </c>
      <c r="N976" s="10">
        <v>1</v>
      </c>
      <c r="O976" s="14">
        <f>IF([1]!Table_1[[#This Row],[연도]]=2016,1,0)</f>
        <v>0</v>
      </c>
      <c r="P976" s="14">
        <f>IF([1]!Table_1[[#This Row],[연도]]=2017,1,0)</f>
        <v>0</v>
      </c>
      <c r="Q976" s="14">
        <f>IF([1]!Table_1[[#This Row],[연도]]=2018,1,0)</f>
        <v>0</v>
      </c>
      <c r="R976" s="14">
        <f>IF([1]!Table_1[[#This Row],[연도]]=2019,1,0)</f>
        <v>0</v>
      </c>
      <c r="S976" s="14">
        <f>IF([1]!Table_1[[#This Row],[연도]]=2020,1,0)</f>
        <v>0</v>
      </c>
      <c r="T976" s="14">
        <f>IF([1]!Table_1[[#This Row],[연도]]=2021,1,0)</f>
        <v>0</v>
      </c>
      <c r="U976" s="14">
        <f>IF([1]!Table_1[[#This Row],[연도]]=2022,1,0)</f>
        <v>0</v>
      </c>
      <c r="V976" s="14">
        <f>IF([1]!Table_1[[#This Row],[연도]]=2023,1,0)</f>
        <v>1</v>
      </c>
      <c r="W976" s="10">
        <v>2.11</v>
      </c>
      <c r="X976" s="10">
        <f>Y976/1000000000000</f>
        <v>0.2045304</v>
      </c>
      <c r="Y976" s="14">
        <f>[1]!Table_1[[#This Row],[주가]]*[1]!Table_1[[#This Row],[기말주식수]]</f>
        <v>204530400000</v>
      </c>
      <c r="Z976" s="14">
        <f>AA976/10</f>
        <v>0.69188394037328638</v>
      </c>
      <c r="AA976" s="14">
        <f>[1]!Table_1[[#This Row],[시가총액]]/[1]!Table_1[[#This Row],[당기순이익(세후영업이익)]]</f>
        <v>6.9188394037328642</v>
      </c>
      <c r="AB976" s="10">
        <v>4138301705</v>
      </c>
    </row>
    <row r="977" spans="1:28" ht="19.2">
      <c r="A977" s="12">
        <v>976</v>
      </c>
      <c r="B977" s="12">
        <v>4270</v>
      </c>
      <c r="C977" s="13" t="s">
        <v>153</v>
      </c>
      <c r="D977" s="13" t="s">
        <v>6</v>
      </c>
      <c r="E977" s="12">
        <v>2016</v>
      </c>
      <c r="F977" s="12">
        <v>15.031000000000001</v>
      </c>
      <c r="G977" s="15">
        <f>([1]!Table_1[[#This Row],[총자산]]-[1]!Table_1[[#This Row],[장부가치 자기자본]]+[1]!Table_1[[#This Row],[시가총액]])/[1]!Table_1[[#This Row],[총자산]]</f>
        <v>0.96608802757745849</v>
      </c>
      <c r="H977" s="14">
        <f>I977/100000000000</f>
        <v>4.5591419350000002E-2</v>
      </c>
      <c r="I977" s="12">
        <v>4559141935</v>
      </c>
      <c r="J977" s="12">
        <v>1.39</v>
      </c>
      <c r="K977" s="10">
        <f>L977/1000000000000</f>
        <v>8.3724292384000004E-2</v>
      </c>
      <c r="L977" s="12">
        <v>83724292384</v>
      </c>
      <c r="M977" s="12">
        <v>1.26</v>
      </c>
      <c r="N977" s="12">
        <v>1</v>
      </c>
      <c r="O977" s="15">
        <f>IF([1]!Table_1[[#This Row],[연도]]=2016,1,0)</f>
        <v>1</v>
      </c>
      <c r="P977" s="15">
        <f>IF([1]!Table_1[[#This Row],[연도]]=2017,1,0)</f>
        <v>0</v>
      </c>
      <c r="Q977" s="15">
        <f>IF([1]!Table_1[[#This Row],[연도]]=2018,1,0)</f>
        <v>0</v>
      </c>
      <c r="R977" s="15">
        <f>IF([1]!Table_1[[#This Row],[연도]]=2019,1,0)</f>
        <v>0</v>
      </c>
      <c r="S977" s="15">
        <f>IF([1]!Table_1[[#This Row],[연도]]=2020,1,0)</f>
        <v>0</v>
      </c>
      <c r="T977" s="15">
        <f>IF([1]!Table_1[[#This Row],[연도]]=2021,1,0)</f>
        <v>0</v>
      </c>
      <c r="U977" s="15">
        <f>IF([1]!Table_1[[#This Row],[연도]]=2022,1,0)</f>
        <v>0</v>
      </c>
      <c r="V977" s="15">
        <f>IF([1]!Table_1[[#This Row],[연도]]=2023,1,0)</f>
        <v>0</v>
      </c>
      <c r="W977" s="12">
        <v>0.83</v>
      </c>
      <c r="X977" s="10">
        <f>Y977/1000000000000</f>
        <v>6.6449313600000004E-2</v>
      </c>
      <c r="Y977" s="15">
        <f>[1]!Table_1[[#This Row],[주가]]*[1]!Table_1[[#This Row],[기말주식수]]</f>
        <v>66449313600</v>
      </c>
      <c r="Z977" s="14">
        <f>AA977/10</f>
        <v>1.4574960496376825</v>
      </c>
      <c r="AA977" s="15">
        <f>[1]!Table_1[[#This Row],[시가총액]]/[1]!Table_1[[#This Row],[당기순이익(세후영업이익)]]</f>
        <v>14.574960496376825</v>
      </c>
      <c r="AB977" s="12">
        <v>199615025</v>
      </c>
    </row>
    <row r="978" spans="1:28" ht="19.2">
      <c r="A978" s="10">
        <v>977</v>
      </c>
      <c r="B978" s="10">
        <v>4270</v>
      </c>
      <c r="C978" s="11" t="s">
        <v>153</v>
      </c>
      <c r="D978" s="11" t="s">
        <v>6</v>
      </c>
      <c r="E978" s="10">
        <v>2017</v>
      </c>
      <c r="F978" s="10">
        <v>23.603000000000002</v>
      </c>
      <c r="G978" s="14">
        <f>([1]!Table_1[[#This Row],[총자산]]-[1]!Table_1[[#This Row],[장부가치 자기자본]]+[1]!Table_1[[#This Row],[시가총액]])/[1]!Table_1[[#This Row],[총자산]]</f>
        <v>0.95490182346135244</v>
      </c>
      <c r="H978" s="14">
        <f>I978/100000000000</f>
        <v>7.2102247790000004E-2</v>
      </c>
      <c r="I978" s="10">
        <v>7210224779</v>
      </c>
      <c r="J978" s="10">
        <v>-0.54</v>
      </c>
      <c r="K978" s="10">
        <f>L978/1000000000000</f>
        <v>9.1991880210999993E-2</v>
      </c>
      <c r="L978" s="10">
        <v>91991880211</v>
      </c>
      <c r="M978" s="10">
        <v>2.09</v>
      </c>
      <c r="N978" s="10">
        <v>1</v>
      </c>
      <c r="O978" s="14">
        <f>IF([1]!Table_1[[#This Row],[연도]]=2016,1,0)</f>
        <v>0</v>
      </c>
      <c r="P978" s="14">
        <f>IF([1]!Table_1[[#This Row],[연도]]=2017,1,0)</f>
        <v>1</v>
      </c>
      <c r="Q978" s="14">
        <f>IF([1]!Table_1[[#This Row],[연도]]=2018,1,0)</f>
        <v>0</v>
      </c>
      <c r="R978" s="14">
        <f>IF([1]!Table_1[[#This Row],[연도]]=2019,1,0)</f>
        <v>0</v>
      </c>
      <c r="S978" s="14">
        <f>IF([1]!Table_1[[#This Row],[연도]]=2020,1,0)</f>
        <v>0</v>
      </c>
      <c r="T978" s="14">
        <f>IF([1]!Table_1[[#This Row],[연도]]=2021,1,0)</f>
        <v>0</v>
      </c>
      <c r="U978" s="14">
        <f>IF([1]!Table_1[[#This Row],[연도]]=2022,1,0)</f>
        <v>0</v>
      </c>
      <c r="V978" s="14">
        <f>IF([1]!Table_1[[#This Row],[연도]]=2023,1,0)</f>
        <v>0</v>
      </c>
      <c r="W978" s="10">
        <v>0.9</v>
      </c>
      <c r="X978" s="10">
        <f>Y978/1000000000000</f>
        <v>7.8218265600000003E-2</v>
      </c>
      <c r="Y978" s="14">
        <f>[1]!Table_1[[#This Row],[주가]]*[1]!Table_1[[#This Row],[기말주식수]]</f>
        <v>78218265600</v>
      </c>
      <c r="Z978" s="14">
        <f>AA978/10</f>
        <v>1.084824232218295</v>
      </c>
      <c r="AA978" s="14">
        <f>[1]!Table_1[[#This Row],[시가총액]]/[1]!Table_1[[#This Row],[당기순이익(세후영업이익)]]</f>
        <v>10.84824232218295</v>
      </c>
      <c r="AB978" s="10">
        <v>320052100</v>
      </c>
    </row>
    <row r="979" spans="1:28" ht="19.2">
      <c r="A979" s="12">
        <v>978</v>
      </c>
      <c r="B979" s="12">
        <v>4270</v>
      </c>
      <c r="C979" s="13" t="s">
        <v>153</v>
      </c>
      <c r="D979" s="13" t="s">
        <v>6</v>
      </c>
      <c r="E979" s="12">
        <v>2018</v>
      </c>
      <c r="F979" s="12">
        <v>-8.8019999999999996</v>
      </c>
      <c r="G979" s="15">
        <f>([1]!Table_1[[#This Row],[총자산]]-[1]!Table_1[[#This Row],[장부가치 자기자본]]+[1]!Table_1[[#This Row],[시가총액]])/[1]!Table_1[[#This Row],[총자산]]</f>
        <v>0.9336712810761838</v>
      </c>
      <c r="H979" s="14">
        <f>I979/100000000000</f>
        <v>9.76778178E-3</v>
      </c>
      <c r="I979" s="12">
        <v>976778178</v>
      </c>
      <c r="J979" s="12">
        <v>0.81</v>
      </c>
      <c r="K979" s="10">
        <f>L979/1000000000000</f>
        <v>8.3251809585000003E-2</v>
      </c>
      <c r="L979" s="12">
        <v>83251809585</v>
      </c>
      <c r="M979" s="12">
        <v>2.82</v>
      </c>
      <c r="N979" s="12">
        <v>1</v>
      </c>
      <c r="O979" s="15">
        <f>IF([1]!Table_1[[#This Row],[연도]]=2016,1,0)</f>
        <v>0</v>
      </c>
      <c r="P979" s="15">
        <f>IF([1]!Table_1[[#This Row],[연도]]=2017,1,0)</f>
        <v>0</v>
      </c>
      <c r="Q979" s="15">
        <f>IF([1]!Table_1[[#This Row],[연도]]=2018,1,0)</f>
        <v>1</v>
      </c>
      <c r="R979" s="15">
        <f>IF([1]!Table_1[[#This Row],[연도]]=2019,1,0)</f>
        <v>0</v>
      </c>
      <c r="S979" s="15">
        <f>IF([1]!Table_1[[#This Row],[연도]]=2020,1,0)</f>
        <v>0</v>
      </c>
      <c r="T979" s="15">
        <f>IF([1]!Table_1[[#This Row],[연도]]=2021,1,0)</f>
        <v>0</v>
      </c>
      <c r="U979" s="15">
        <f>IF([1]!Table_1[[#This Row],[연도]]=2022,1,0)</f>
        <v>0</v>
      </c>
      <c r="V979" s="15">
        <f>IF([1]!Table_1[[#This Row],[연도]]=2023,1,0)</f>
        <v>0</v>
      </c>
      <c r="W979" s="12">
        <v>1.44</v>
      </c>
      <c r="X979" s="10">
        <f>Y979/1000000000000</f>
        <v>6.9165225600000005E-2</v>
      </c>
      <c r="Y979" s="15">
        <f>[1]!Table_1[[#This Row],[주가]]*[1]!Table_1[[#This Row],[기말주식수]]</f>
        <v>69165225600</v>
      </c>
      <c r="Z979" s="14">
        <f>AA979/10</f>
        <v>7.0809552422249142</v>
      </c>
      <c r="AA979" s="15">
        <f>[1]!Table_1[[#This Row],[시가총액]]/[1]!Table_1[[#This Row],[당기순이익(세후영업이익)]]</f>
        <v>70.809552422249141</v>
      </c>
      <c r="AB979" s="12">
        <v>314767500</v>
      </c>
    </row>
    <row r="980" spans="1:28" ht="19.2">
      <c r="A980" s="10">
        <v>979</v>
      </c>
      <c r="B980" s="10">
        <v>4270</v>
      </c>
      <c r="C980" s="11" t="s">
        <v>153</v>
      </c>
      <c r="D980" s="11" t="s">
        <v>6</v>
      </c>
      <c r="E980" s="10">
        <v>2019</v>
      </c>
      <c r="F980" s="10">
        <v>-18.786999999999999</v>
      </c>
      <c r="G980" s="14">
        <f>([1]!Table_1[[#This Row],[총자산]]-[1]!Table_1[[#This Row],[장부가치 자기자본]]+[1]!Table_1[[#This Row],[시가총액]])/[1]!Table_1[[#This Row],[총자산]]</f>
        <v>1.1374285864216043</v>
      </c>
      <c r="H980" s="14">
        <f>I980/100000000000</f>
        <v>4.6128479300000004E-3</v>
      </c>
      <c r="I980" s="10">
        <v>461284793</v>
      </c>
      <c r="J980" s="10">
        <v>-0.14000000000000001</v>
      </c>
      <c r="K980" s="10">
        <f>L980/1000000000000</f>
        <v>7.2953025618000003E-2</v>
      </c>
      <c r="L980" s="10">
        <v>72953025618</v>
      </c>
      <c r="M980" s="10">
        <v>3</v>
      </c>
      <c r="N980" s="10">
        <v>1</v>
      </c>
      <c r="O980" s="14">
        <f>IF([1]!Table_1[[#This Row],[연도]]=2016,1,0)</f>
        <v>0</v>
      </c>
      <c r="P980" s="14">
        <f>IF([1]!Table_1[[#This Row],[연도]]=2017,1,0)</f>
        <v>0</v>
      </c>
      <c r="Q980" s="14">
        <f>IF([1]!Table_1[[#This Row],[연도]]=2018,1,0)</f>
        <v>0</v>
      </c>
      <c r="R980" s="14">
        <f>IF([1]!Table_1[[#This Row],[연도]]=2019,1,0)</f>
        <v>1</v>
      </c>
      <c r="S980" s="14">
        <f>IF([1]!Table_1[[#This Row],[연도]]=2020,1,0)</f>
        <v>0</v>
      </c>
      <c r="T980" s="14">
        <f>IF([1]!Table_1[[#This Row],[연도]]=2021,1,0)</f>
        <v>0</v>
      </c>
      <c r="U980" s="14">
        <f>IF([1]!Table_1[[#This Row],[연도]]=2022,1,0)</f>
        <v>0</v>
      </c>
      <c r="V980" s="14">
        <f>IF([1]!Table_1[[#This Row],[연도]]=2023,1,0)</f>
        <v>0</v>
      </c>
      <c r="W980" s="10">
        <v>1.67</v>
      </c>
      <c r="X980" s="10">
        <f>Y980/1000000000000</f>
        <v>0.114068304</v>
      </c>
      <c r="Y980" s="14">
        <f>[1]!Table_1[[#This Row],[주가]]*[1]!Table_1[[#This Row],[기말주식수]]</f>
        <v>114068304000</v>
      </c>
      <c r="Z980" s="14">
        <f>AA980/10</f>
        <v>24.72839029835523</v>
      </c>
      <c r="AA980" s="14">
        <f>[1]!Table_1[[#This Row],[시가총액]]/[1]!Table_1[[#This Row],[당기순이익(세후영업이익)]]</f>
        <v>247.28390298355228</v>
      </c>
      <c r="AB980" s="10">
        <v>412559925</v>
      </c>
    </row>
    <row r="981" spans="1:28" ht="19.2">
      <c r="A981" s="12">
        <v>980</v>
      </c>
      <c r="B981" s="12">
        <v>4270</v>
      </c>
      <c r="C981" s="13" t="s">
        <v>153</v>
      </c>
      <c r="D981" s="13" t="s">
        <v>6</v>
      </c>
      <c r="E981" s="12">
        <v>2020</v>
      </c>
      <c r="F981" s="12">
        <v>-3.8959999999999999</v>
      </c>
      <c r="G981" s="15">
        <f>([1]!Table_1[[#This Row],[총자산]]-[1]!Table_1[[#This Row],[장부가치 자기자본]]+[1]!Table_1[[#This Row],[시가총액]])/[1]!Table_1[[#This Row],[총자산]]</f>
        <v>1.4010920451261184</v>
      </c>
      <c r="H981" s="14">
        <f>I981/100000000000</f>
        <v>-2.456096759E-2</v>
      </c>
      <c r="I981" s="12">
        <v>-2456096759</v>
      </c>
      <c r="J981" s="12">
        <v>-5.62</v>
      </c>
      <c r="K981" s="10">
        <f>L981/1000000000000</f>
        <v>9.2533560954999997E-2</v>
      </c>
      <c r="L981" s="12">
        <v>92533560955</v>
      </c>
      <c r="M981" s="12">
        <v>4.1500000000000004</v>
      </c>
      <c r="N981" s="12">
        <v>1</v>
      </c>
      <c r="O981" s="15">
        <f>IF([1]!Table_1[[#This Row],[연도]]=2016,1,0)</f>
        <v>0</v>
      </c>
      <c r="P981" s="15">
        <f>IF([1]!Table_1[[#This Row],[연도]]=2017,1,0)</f>
        <v>0</v>
      </c>
      <c r="Q981" s="15">
        <f>IF([1]!Table_1[[#This Row],[연도]]=2018,1,0)</f>
        <v>0</v>
      </c>
      <c r="R981" s="15">
        <f>IF([1]!Table_1[[#This Row],[연도]]=2019,1,0)</f>
        <v>0</v>
      </c>
      <c r="S981" s="15">
        <f>IF([1]!Table_1[[#This Row],[연도]]=2020,1,0)</f>
        <v>1</v>
      </c>
      <c r="T981" s="15">
        <f>IF([1]!Table_1[[#This Row],[연도]]=2021,1,0)</f>
        <v>0</v>
      </c>
      <c r="U981" s="15">
        <f>IF([1]!Table_1[[#This Row],[연도]]=2022,1,0)</f>
        <v>0</v>
      </c>
      <c r="V981" s="15">
        <f>IF([1]!Table_1[[#This Row],[연도]]=2023,1,0)</f>
        <v>0</v>
      </c>
      <c r="W981" s="12">
        <v>1.53</v>
      </c>
      <c r="X981" s="10">
        <f>Y981/1000000000000</f>
        <v>0.15299637599999999</v>
      </c>
      <c r="Y981" s="15">
        <f>[1]!Table_1[[#This Row],[주가]]*[1]!Table_1[[#This Row],[기말주식수]]</f>
        <v>152996376000</v>
      </c>
      <c r="Z981" s="14">
        <f>AA981/10</f>
        <v>-6.2292487231770339</v>
      </c>
      <c r="AA981" s="15">
        <f>[1]!Table_1[[#This Row],[시가총액]]/[1]!Table_1[[#This Row],[당기순이익(세후영업이익)]]</f>
        <v>-62.292487231770338</v>
      </c>
      <c r="AB981" s="12">
        <v>630083895</v>
      </c>
    </row>
    <row r="982" spans="1:28" ht="19.2">
      <c r="A982" s="10">
        <v>981</v>
      </c>
      <c r="B982" s="10">
        <v>4270</v>
      </c>
      <c r="C982" s="11" t="s">
        <v>153</v>
      </c>
      <c r="D982" s="11" t="s">
        <v>6</v>
      </c>
      <c r="E982" s="10">
        <v>2021</v>
      </c>
      <c r="F982" s="10">
        <v>11.029</v>
      </c>
      <c r="G982" s="14">
        <f>([1]!Table_1[[#This Row],[총자산]]-[1]!Table_1[[#This Row],[장부가치 자기자본]]+[1]!Table_1[[#This Row],[시가총액]])/[1]!Table_1[[#This Row],[총자산]]</f>
        <v>0.9825170049325922</v>
      </c>
      <c r="H982" s="14">
        <f>I982/100000000000</f>
        <v>6.9450783220000006E-2</v>
      </c>
      <c r="I982" s="10">
        <v>6945078322</v>
      </c>
      <c r="J982" s="10">
        <v>49.4</v>
      </c>
      <c r="K982" s="10">
        <f>L982/1000000000000</f>
        <v>0.102320290934</v>
      </c>
      <c r="L982" s="10">
        <v>102320290934</v>
      </c>
      <c r="M982" s="10">
        <v>4.43</v>
      </c>
      <c r="N982" s="10">
        <v>1</v>
      </c>
      <c r="O982" s="14">
        <f>IF([1]!Table_1[[#This Row],[연도]]=2016,1,0)</f>
        <v>0</v>
      </c>
      <c r="P982" s="14">
        <f>IF([1]!Table_1[[#This Row],[연도]]=2017,1,0)</f>
        <v>0</v>
      </c>
      <c r="Q982" s="14">
        <f>IF([1]!Table_1[[#This Row],[연도]]=2018,1,0)</f>
        <v>0</v>
      </c>
      <c r="R982" s="14">
        <f>IF([1]!Table_1[[#This Row],[연도]]=2019,1,0)</f>
        <v>0</v>
      </c>
      <c r="S982" s="14">
        <f>IF([1]!Table_1[[#This Row],[연도]]=2020,1,0)</f>
        <v>0</v>
      </c>
      <c r="T982" s="14">
        <f>IF([1]!Table_1[[#This Row],[연도]]=2021,1,0)</f>
        <v>1</v>
      </c>
      <c r="U982" s="14">
        <f>IF([1]!Table_1[[#This Row],[연도]]=2022,1,0)</f>
        <v>0</v>
      </c>
      <c r="V982" s="14">
        <f>IF([1]!Table_1[[#This Row],[연도]]=2023,1,0)</f>
        <v>0</v>
      </c>
      <c r="W982" s="10">
        <v>1.59</v>
      </c>
      <c r="X982" s="10">
        <f>Y982/1000000000000</f>
        <v>0.1135251216</v>
      </c>
      <c r="Y982" s="14">
        <f>[1]!Table_1[[#This Row],[주가]]*[1]!Table_1[[#This Row],[기말주식수]]</f>
        <v>113525121600</v>
      </c>
      <c r="Z982" s="14">
        <f>AA982/10</f>
        <v>1.6346125462744638</v>
      </c>
      <c r="AA982" s="14">
        <f>[1]!Table_1[[#This Row],[시가총액]]/[1]!Table_1[[#This Row],[당기순이익(세후영업이익)]]</f>
        <v>16.346125462744638</v>
      </c>
      <c r="AB982" s="10">
        <v>783062175</v>
      </c>
    </row>
    <row r="983" spans="1:28" ht="19.2">
      <c r="A983" s="12">
        <v>982</v>
      </c>
      <c r="B983" s="12">
        <v>4270</v>
      </c>
      <c r="C983" s="13" t="s">
        <v>153</v>
      </c>
      <c r="D983" s="13" t="s">
        <v>6</v>
      </c>
      <c r="E983" s="12">
        <v>2022</v>
      </c>
      <c r="F983" s="12">
        <v>24.725999999999999</v>
      </c>
      <c r="G983" s="15">
        <f>([1]!Table_1[[#This Row],[총자산]]-[1]!Table_1[[#This Row],[장부가치 자기자본]]+[1]!Table_1[[#This Row],[시가총액]])/[1]!Table_1[[#This Row],[총자산]]</f>
        <v>0.81703997782989457</v>
      </c>
      <c r="H983" s="14">
        <f>I983/100000000000</f>
        <v>2.5399444989999999E-2</v>
      </c>
      <c r="I983" s="12">
        <v>2539944499</v>
      </c>
      <c r="J983" s="12">
        <v>-6.1</v>
      </c>
      <c r="K983" s="10">
        <f>L983/1000000000000</f>
        <v>9.8137172438999998E-2</v>
      </c>
      <c r="L983" s="12">
        <v>98137172439</v>
      </c>
      <c r="M983" s="12">
        <v>3.43</v>
      </c>
      <c r="N983" s="12">
        <v>1</v>
      </c>
      <c r="O983" s="15">
        <f>IF([1]!Table_1[[#This Row],[연도]]=2016,1,0)</f>
        <v>0</v>
      </c>
      <c r="P983" s="15">
        <f>IF([1]!Table_1[[#This Row],[연도]]=2017,1,0)</f>
        <v>0</v>
      </c>
      <c r="Q983" s="15">
        <f>IF([1]!Table_1[[#This Row],[연도]]=2018,1,0)</f>
        <v>0</v>
      </c>
      <c r="R983" s="15">
        <f>IF([1]!Table_1[[#This Row],[연도]]=2019,1,0)</f>
        <v>0</v>
      </c>
      <c r="S983" s="15">
        <f>IF([1]!Table_1[[#This Row],[연도]]=2020,1,0)</f>
        <v>0</v>
      </c>
      <c r="T983" s="15">
        <f>IF([1]!Table_1[[#This Row],[연도]]=2021,1,0)</f>
        <v>0</v>
      </c>
      <c r="U983" s="15">
        <f>IF([1]!Table_1[[#This Row],[연도]]=2022,1,0)</f>
        <v>1</v>
      </c>
      <c r="V983" s="15">
        <f>IF([1]!Table_1[[#This Row],[연도]]=2023,1,0)</f>
        <v>0</v>
      </c>
      <c r="W983" s="12">
        <v>2.79</v>
      </c>
      <c r="X983" s="10">
        <f>Y983/1000000000000</f>
        <v>6.9889468799999993E-2</v>
      </c>
      <c r="Y983" s="15">
        <f>[1]!Table_1[[#This Row],[주가]]*[1]!Table_1[[#This Row],[기말주식수]]</f>
        <v>69889468800</v>
      </c>
      <c r="Z983" s="14">
        <f>AA983/10</f>
        <v>2.7516140146966257</v>
      </c>
      <c r="AA983" s="15">
        <f>[1]!Table_1[[#This Row],[시가총액]]/[1]!Table_1[[#This Row],[당기순이익(세후영업이익)]]</f>
        <v>27.516140146966258</v>
      </c>
      <c r="AB983" s="12">
        <v>783062175</v>
      </c>
    </row>
    <row r="984" spans="1:28" ht="19.2">
      <c r="A984" s="10">
        <v>983</v>
      </c>
      <c r="B984" s="10">
        <v>4310</v>
      </c>
      <c r="C984" s="11" t="s">
        <v>154</v>
      </c>
      <c r="D984" s="11" t="s">
        <v>6</v>
      </c>
      <c r="E984" s="10">
        <v>2016</v>
      </c>
      <c r="F984" s="10">
        <v>90.831999999999994</v>
      </c>
      <c r="G984" s="14">
        <f>([1]!Table_1[[#This Row],[총자산]]-[1]!Table_1[[#This Row],[장부가치 자기자본]]+[1]!Table_1[[#This Row],[시가총액]])/[1]!Table_1[[#This Row],[총자산]]</f>
        <v>1.2162341864475492</v>
      </c>
      <c r="H984" s="14">
        <f>I984/100000000000</f>
        <v>2.3304117589999999E-2</v>
      </c>
      <c r="I984" s="10">
        <v>2330411759</v>
      </c>
      <c r="J984" s="10">
        <v>2.74</v>
      </c>
      <c r="K984" s="10">
        <f>L984/1000000000000</f>
        <v>0.120021835016</v>
      </c>
      <c r="L984" s="10">
        <v>120021835016</v>
      </c>
      <c r="M984" s="10">
        <v>0.28000000000000003</v>
      </c>
      <c r="N984" s="10">
        <v>1</v>
      </c>
      <c r="O984" s="14">
        <f>IF([1]!Table_1[[#This Row],[연도]]=2016,1,0)</f>
        <v>1</v>
      </c>
      <c r="P984" s="14">
        <f>IF([1]!Table_1[[#This Row],[연도]]=2017,1,0)</f>
        <v>0</v>
      </c>
      <c r="Q984" s="14">
        <f>IF([1]!Table_1[[#This Row],[연도]]=2018,1,0)</f>
        <v>0</v>
      </c>
      <c r="R984" s="14">
        <f>IF([1]!Table_1[[#This Row],[연도]]=2019,1,0)</f>
        <v>0</v>
      </c>
      <c r="S984" s="14">
        <f>IF([1]!Table_1[[#This Row],[연도]]=2020,1,0)</f>
        <v>0</v>
      </c>
      <c r="T984" s="14">
        <f>IF([1]!Table_1[[#This Row],[연도]]=2021,1,0)</f>
        <v>0</v>
      </c>
      <c r="U984" s="14">
        <f>IF([1]!Table_1[[#This Row],[연도]]=2022,1,0)</f>
        <v>0</v>
      </c>
      <c r="V984" s="14">
        <f>IF([1]!Table_1[[#This Row],[연도]]=2023,1,0)</f>
        <v>0</v>
      </c>
      <c r="W984" s="10">
        <v>0.49</v>
      </c>
      <c r="X984" s="10">
        <f>Y984/1000000000000</f>
        <v>0.132636</v>
      </c>
      <c r="Y984" s="14">
        <f>[1]!Table_1[[#This Row],[주가]]*[1]!Table_1[[#This Row],[기말주식수]]</f>
        <v>132636000000</v>
      </c>
      <c r="Z984" s="14">
        <f>AA984/10</f>
        <v>5.6915263788797246</v>
      </c>
      <c r="AA984" s="14">
        <f>[1]!Table_1[[#This Row],[시가총액]]/[1]!Table_1[[#This Row],[당기순이익(세후영업이익)]]</f>
        <v>56.915263788797247</v>
      </c>
      <c r="AB984" s="10">
        <v>1145391820</v>
      </c>
    </row>
    <row r="985" spans="1:28" ht="19.2">
      <c r="A985" s="12">
        <v>984</v>
      </c>
      <c r="B985" s="12">
        <v>4310</v>
      </c>
      <c r="C985" s="13" t="s">
        <v>154</v>
      </c>
      <c r="D985" s="13" t="s">
        <v>6</v>
      </c>
      <c r="E985" s="12">
        <v>2017</v>
      </c>
      <c r="F985" s="12">
        <v>80.876000000000005</v>
      </c>
      <c r="G985" s="15">
        <f>([1]!Table_1[[#This Row],[총자산]]-[1]!Table_1[[#This Row],[장부가치 자기자본]]+[1]!Table_1[[#This Row],[시가총액]])/[1]!Table_1[[#This Row],[총자산]]</f>
        <v>1.0527860578631545</v>
      </c>
      <c r="H985" s="14">
        <f>I985/100000000000</f>
        <v>2.0109791849999999E-2</v>
      </c>
      <c r="I985" s="12">
        <v>2010979185</v>
      </c>
      <c r="J985" s="12">
        <v>2.7</v>
      </c>
      <c r="K985" s="10">
        <f>L985/1000000000000</f>
        <v>0.13048029109500001</v>
      </c>
      <c r="L985" s="12">
        <v>130480291095</v>
      </c>
      <c r="M985" s="12">
        <v>0.23</v>
      </c>
      <c r="N985" s="12">
        <v>1</v>
      </c>
      <c r="O985" s="15">
        <f>IF([1]!Table_1[[#This Row],[연도]]=2016,1,0)</f>
        <v>0</v>
      </c>
      <c r="P985" s="15">
        <f>IF([1]!Table_1[[#This Row],[연도]]=2017,1,0)</f>
        <v>1</v>
      </c>
      <c r="Q985" s="15">
        <f>IF([1]!Table_1[[#This Row],[연도]]=2018,1,0)</f>
        <v>0</v>
      </c>
      <c r="R985" s="15">
        <f>IF([1]!Table_1[[#This Row],[연도]]=2019,1,0)</f>
        <v>0</v>
      </c>
      <c r="S985" s="15">
        <f>IF([1]!Table_1[[#This Row],[연도]]=2020,1,0)</f>
        <v>0</v>
      </c>
      <c r="T985" s="15">
        <f>IF([1]!Table_1[[#This Row],[연도]]=2021,1,0)</f>
        <v>0</v>
      </c>
      <c r="U985" s="15">
        <f>IF([1]!Table_1[[#This Row],[연도]]=2022,1,0)</f>
        <v>0</v>
      </c>
      <c r="V985" s="15">
        <f>IF([1]!Table_1[[#This Row],[연도]]=2023,1,0)</f>
        <v>0</v>
      </c>
      <c r="W985" s="12">
        <v>0.26</v>
      </c>
      <c r="X985" s="10">
        <f>Y985/1000000000000</f>
        <v>0.10625999999999999</v>
      </c>
      <c r="Y985" s="15">
        <f>[1]!Table_1[[#This Row],[주가]]*[1]!Table_1[[#This Row],[기말주식수]]</f>
        <v>106260000000</v>
      </c>
      <c r="Z985" s="14">
        <f>AA985/10</f>
        <v>5.2839930314843118</v>
      </c>
      <c r="AA985" s="15">
        <f>[1]!Table_1[[#This Row],[시가총액]]/[1]!Table_1[[#This Row],[당기순이익(세후영업이익)]]</f>
        <v>52.839930314843116</v>
      </c>
      <c r="AB985" s="12">
        <v>1179167000</v>
      </c>
    </row>
    <row r="986" spans="1:28" ht="19.2">
      <c r="A986" s="10">
        <v>985</v>
      </c>
      <c r="B986" s="10">
        <v>4310</v>
      </c>
      <c r="C986" s="11" t="s">
        <v>154</v>
      </c>
      <c r="D986" s="11" t="s">
        <v>6</v>
      </c>
      <c r="E986" s="10">
        <v>2018</v>
      </c>
      <c r="F986" s="10">
        <v>132.63200000000001</v>
      </c>
      <c r="G986" s="14">
        <f>([1]!Table_1[[#This Row],[총자산]]-[1]!Table_1[[#This Row],[장부가치 자기자본]]+[1]!Table_1[[#This Row],[시가총액]])/[1]!Table_1[[#This Row],[총자산]]</f>
        <v>1.429507670531627</v>
      </c>
      <c r="H986" s="14">
        <f>I986/100000000000</f>
        <v>-2.656972631E-2</v>
      </c>
      <c r="I986" s="10">
        <v>-2656972631</v>
      </c>
      <c r="J986" s="10">
        <v>-5.5</v>
      </c>
      <c r="K986" s="10">
        <f>L986/1000000000000</f>
        <v>0.130790769419</v>
      </c>
      <c r="L986" s="10">
        <v>130790769419</v>
      </c>
      <c r="M986" s="10">
        <v>1.86</v>
      </c>
      <c r="N986" s="10">
        <v>1</v>
      </c>
      <c r="O986" s="14">
        <f>IF([1]!Table_1[[#This Row],[연도]]=2016,1,0)</f>
        <v>0</v>
      </c>
      <c r="P986" s="14">
        <f>IF([1]!Table_1[[#This Row],[연도]]=2017,1,0)</f>
        <v>0</v>
      </c>
      <c r="Q986" s="14">
        <f>IF([1]!Table_1[[#This Row],[연도]]=2018,1,0)</f>
        <v>1</v>
      </c>
      <c r="R986" s="14">
        <f>IF([1]!Table_1[[#This Row],[연도]]=2019,1,0)</f>
        <v>0</v>
      </c>
      <c r="S986" s="14">
        <f>IF([1]!Table_1[[#This Row],[연도]]=2020,1,0)</f>
        <v>0</v>
      </c>
      <c r="T986" s="14">
        <f>IF([1]!Table_1[[#This Row],[연도]]=2021,1,0)</f>
        <v>0</v>
      </c>
      <c r="U986" s="14">
        <f>IF([1]!Table_1[[#This Row],[연도]]=2022,1,0)</f>
        <v>0</v>
      </c>
      <c r="V986" s="14">
        <f>IF([1]!Table_1[[#This Row],[연도]]=2023,1,0)</f>
        <v>0</v>
      </c>
      <c r="W986" s="10">
        <v>0.19</v>
      </c>
      <c r="X986" s="10">
        <f>Y986/1000000000000</f>
        <v>0.15087999999999999</v>
      </c>
      <c r="Y986" s="14">
        <f>[1]!Table_1[[#This Row],[주가]]*[1]!Table_1[[#This Row],[기말주식수]]</f>
        <v>150880000000</v>
      </c>
      <c r="Z986" s="14">
        <f>AA986/10</f>
        <v>-5.6786433642417142</v>
      </c>
      <c r="AA986" s="14">
        <f>[1]!Table_1[[#This Row],[시가총액]]/[1]!Table_1[[#This Row],[당기순이익(세후영업이익)]]</f>
        <v>-56.786433642417144</v>
      </c>
      <c r="AB986" s="10">
        <v>1232149905</v>
      </c>
    </row>
    <row r="987" spans="1:28" ht="19.2">
      <c r="A987" s="12">
        <v>986</v>
      </c>
      <c r="B987" s="12">
        <v>4310</v>
      </c>
      <c r="C987" s="13" t="s">
        <v>154</v>
      </c>
      <c r="D987" s="13" t="s">
        <v>6</v>
      </c>
      <c r="E987" s="12">
        <v>2019</v>
      </c>
      <c r="F987" s="12">
        <v>104.883</v>
      </c>
      <c r="G987" s="15">
        <f>([1]!Table_1[[#This Row],[총자산]]-[1]!Table_1[[#This Row],[장부가치 자기자본]]+[1]!Table_1[[#This Row],[시가총액]])/[1]!Table_1[[#This Row],[총자산]]</f>
        <v>1.5732726105551758</v>
      </c>
      <c r="H987" s="14">
        <f>I987/100000000000</f>
        <v>2.0429020039999999E-2</v>
      </c>
      <c r="I987" s="12">
        <v>2042902004</v>
      </c>
      <c r="J987" s="12">
        <v>0.21</v>
      </c>
      <c r="K987" s="10">
        <f>L987/1000000000000</f>
        <v>0.134649736198</v>
      </c>
      <c r="L987" s="12">
        <v>134649736198</v>
      </c>
      <c r="M987" s="12">
        <v>1.65</v>
      </c>
      <c r="N987" s="12">
        <v>1</v>
      </c>
      <c r="O987" s="15">
        <f>IF([1]!Table_1[[#This Row],[연도]]=2016,1,0)</f>
        <v>0</v>
      </c>
      <c r="P987" s="15">
        <f>IF([1]!Table_1[[#This Row],[연도]]=2017,1,0)</f>
        <v>0</v>
      </c>
      <c r="Q987" s="15">
        <f>IF([1]!Table_1[[#This Row],[연도]]=2018,1,0)</f>
        <v>0</v>
      </c>
      <c r="R987" s="15">
        <f>IF([1]!Table_1[[#This Row],[연도]]=2019,1,0)</f>
        <v>1</v>
      </c>
      <c r="S987" s="15">
        <f>IF([1]!Table_1[[#This Row],[연도]]=2020,1,0)</f>
        <v>0</v>
      </c>
      <c r="T987" s="15">
        <f>IF([1]!Table_1[[#This Row],[연도]]=2021,1,0)</f>
        <v>0</v>
      </c>
      <c r="U987" s="15">
        <f>IF([1]!Table_1[[#This Row],[연도]]=2022,1,0)</f>
        <v>0</v>
      </c>
      <c r="V987" s="15">
        <f>IF([1]!Table_1[[#This Row],[연도]]=2023,1,0)</f>
        <v>0</v>
      </c>
      <c r="W987" s="12">
        <v>0.23</v>
      </c>
      <c r="X987" s="10">
        <f>Y987/1000000000000</f>
        <v>0.16736000000000001</v>
      </c>
      <c r="Y987" s="15">
        <f>[1]!Table_1[[#This Row],[주가]]*[1]!Table_1[[#This Row],[기말주식수]]</f>
        <v>167360000000</v>
      </c>
      <c r="Z987" s="14">
        <f>AA987/10</f>
        <v>8.1922676502499527</v>
      </c>
      <c r="AA987" s="15">
        <f>[1]!Table_1[[#This Row],[시가총액]]/[1]!Table_1[[#This Row],[당기순이익(세후영업이익)]]</f>
        <v>81.922676502499527</v>
      </c>
      <c r="AB987" s="12">
        <v>1214548425</v>
      </c>
    </row>
    <row r="988" spans="1:28" ht="19.2">
      <c r="A988" s="10">
        <v>987</v>
      </c>
      <c r="B988" s="10">
        <v>4310</v>
      </c>
      <c r="C988" s="11" t="s">
        <v>154</v>
      </c>
      <c r="D988" s="11" t="s">
        <v>6</v>
      </c>
      <c r="E988" s="10">
        <v>2020</v>
      </c>
      <c r="F988" s="10">
        <v>54.176000000000002</v>
      </c>
      <c r="G988" s="14">
        <f>([1]!Table_1[[#This Row],[총자산]]-[1]!Table_1[[#This Row],[장부가치 자기자본]]+[1]!Table_1[[#This Row],[시가총액]])/[1]!Table_1[[#This Row],[총자산]]</f>
        <v>1.9961741008495304</v>
      </c>
      <c r="H988" s="14">
        <f>I988/100000000000</f>
        <v>3.05287448E-2</v>
      </c>
      <c r="I988" s="10">
        <v>3052874480</v>
      </c>
      <c r="J988" s="10">
        <v>7.57</v>
      </c>
      <c r="K988" s="10">
        <f>L988/1000000000000</f>
        <v>0.13296551161199999</v>
      </c>
      <c r="L988" s="10">
        <v>132965511612</v>
      </c>
      <c r="M988" s="10">
        <v>1.75</v>
      </c>
      <c r="N988" s="10">
        <v>1</v>
      </c>
      <c r="O988" s="14">
        <f>IF([1]!Table_1[[#This Row],[연도]]=2016,1,0)</f>
        <v>0</v>
      </c>
      <c r="P988" s="14">
        <f>IF([1]!Table_1[[#This Row],[연도]]=2017,1,0)</f>
        <v>0</v>
      </c>
      <c r="Q988" s="14">
        <f>IF([1]!Table_1[[#This Row],[연도]]=2018,1,0)</f>
        <v>0</v>
      </c>
      <c r="R988" s="14">
        <f>IF([1]!Table_1[[#This Row],[연도]]=2019,1,0)</f>
        <v>0</v>
      </c>
      <c r="S988" s="14">
        <f>IF([1]!Table_1[[#This Row],[연도]]=2020,1,0)</f>
        <v>1</v>
      </c>
      <c r="T988" s="14">
        <f>IF([1]!Table_1[[#This Row],[연도]]=2021,1,0)</f>
        <v>0</v>
      </c>
      <c r="U988" s="14">
        <f>IF([1]!Table_1[[#This Row],[연도]]=2022,1,0)</f>
        <v>0</v>
      </c>
      <c r="V988" s="14">
        <f>IF([1]!Table_1[[#This Row],[연도]]=2023,1,0)</f>
        <v>0</v>
      </c>
      <c r="W988" s="10">
        <v>0.11</v>
      </c>
      <c r="X988" s="10">
        <f>Y988/1000000000000</f>
        <v>0.24704000000000001</v>
      </c>
      <c r="Y988" s="14">
        <f>[1]!Table_1[[#This Row],[주가]]*[1]!Table_1[[#This Row],[기말주식수]]</f>
        <v>247040000000</v>
      </c>
      <c r="Z988" s="14">
        <f>AA988/10</f>
        <v>8.0920457627199927</v>
      </c>
      <c r="AA988" s="14">
        <f>[1]!Table_1[[#This Row],[시가총액]]/[1]!Table_1[[#This Row],[당기순이익(세후영업이익)]]</f>
        <v>80.920457627199923</v>
      </c>
      <c r="AB988" s="10">
        <v>1184830385</v>
      </c>
    </row>
    <row r="989" spans="1:28" ht="19.2">
      <c r="A989" s="12">
        <v>988</v>
      </c>
      <c r="B989" s="12">
        <v>4310</v>
      </c>
      <c r="C989" s="13" t="s">
        <v>154</v>
      </c>
      <c r="D989" s="13" t="s">
        <v>6</v>
      </c>
      <c r="E989" s="12">
        <v>2021</v>
      </c>
      <c r="F989" s="12">
        <v>-26.358000000000001</v>
      </c>
      <c r="G989" s="15">
        <f>([1]!Table_1[[#This Row],[총자산]]-[1]!Table_1[[#This Row],[장부가치 자기자본]]+[1]!Table_1[[#This Row],[시가총액]])/[1]!Table_1[[#This Row],[총자산]]</f>
        <v>1.6334755983364158</v>
      </c>
      <c r="H989" s="14">
        <f>I989/100000000000</f>
        <v>-1.5718850279999998E-2</v>
      </c>
      <c r="I989" s="12">
        <v>-1571885028</v>
      </c>
      <c r="J989" s="12">
        <v>4.04</v>
      </c>
      <c r="K989" s="10">
        <f>L989/1000000000000</f>
        <v>0.139802753089</v>
      </c>
      <c r="L989" s="12">
        <v>139802753089</v>
      </c>
      <c r="M989" s="12">
        <v>1.9</v>
      </c>
      <c r="N989" s="12">
        <v>2</v>
      </c>
      <c r="O989" s="15">
        <f>IF([1]!Table_1[[#This Row],[연도]]=2016,1,0)</f>
        <v>0</v>
      </c>
      <c r="P989" s="15">
        <f>IF([1]!Table_1[[#This Row],[연도]]=2017,1,0)</f>
        <v>0</v>
      </c>
      <c r="Q989" s="15">
        <f>IF([1]!Table_1[[#This Row],[연도]]=2018,1,0)</f>
        <v>0</v>
      </c>
      <c r="R989" s="15">
        <f>IF([1]!Table_1[[#This Row],[연도]]=2019,1,0)</f>
        <v>0</v>
      </c>
      <c r="S989" s="15">
        <f>IF([1]!Table_1[[#This Row],[연도]]=2020,1,0)</f>
        <v>0</v>
      </c>
      <c r="T989" s="15">
        <f>IF([1]!Table_1[[#This Row],[연도]]=2021,1,0)</f>
        <v>1</v>
      </c>
      <c r="U989" s="15">
        <f>IF([1]!Table_1[[#This Row],[연도]]=2022,1,0)</f>
        <v>0</v>
      </c>
      <c r="V989" s="15">
        <f>IF([1]!Table_1[[#This Row],[연도]]=2023,1,0)</f>
        <v>0</v>
      </c>
      <c r="W989" s="12">
        <v>0.12</v>
      </c>
      <c r="X989" s="10">
        <f>Y989/1000000000000</f>
        <v>0.19040000000000001</v>
      </c>
      <c r="Y989" s="15">
        <f>[1]!Table_1[[#This Row],[주가]]*[1]!Table_1[[#This Row],[기말주식수]]</f>
        <v>190400000000</v>
      </c>
      <c r="Z989" s="14">
        <f>AA989/10</f>
        <v>-12.112845189591054</v>
      </c>
      <c r="AA989" s="15">
        <f>[1]!Table_1[[#This Row],[시가총액]]/[1]!Table_1[[#This Row],[당기순이익(세후영업이익)]]</f>
        <v>-121.12845189591054</v>
      </c>
      <c r="AB989" s="12">
        <v>836350860</v>
      </c>
    </row>
    <row r="990" spans="1:28" ht="19.2">
      <c r="A990" s="10">
        <v>989</v>
      </c>
      <c r="B990" s="10">
        <v>4310</v>
      </c>
      <c r="C990" s="11" t="s">
        <v>154</v>
      </c>
      <c r="D990" s="11" t="s">
        <v>6</v>
      </c>
      <c r="E990" s="10">
        <v>2022</v>
      </c>
      <c r="F990" s="10">
        <v>-500.61</v>
      </c>
      <c r="G990" s="14">
        <f>([1]!Table_1[[#This Row],[총자산]]-[1]!Table_1[[#This Row],[장부가치 자기자본]]+[1]!Table_1[[#This Row],[시가총액]])/[1]!Table_1[[#This Row],[총자산]]</f>
        <v>1.3683204311507369</v>
      </c>
      <c r="H990" s="14">
        <f>I990/100000000000</f>
        <v>7.9700507150000002E-2</v>
      </c>
      <c r="I990" s="10">
        <v>7970050715</v>
      </c>
      <c r="J990" s="10">
        <v>10.56</v>
      </c>
      <c r="K990" s="10">
        <f>L990/1000000000000</f>
        <v>0.16269004604699999</v>
      </c>
      <c r="L990" s="10">
        <v>162690046047</v>
      </c>
      <c r="M990" s="10">
        <v>2.77</v>
      </c>
      <c r="N990" s="10">
        <v>1</v>
      </c>
      <c r="O990" s="14">
        <f>IF([1]!Table_1[[#This Row],[연도]]=2016,1,0)</f>
        <v>0</v>
      </c>
      <c r="P990" s="14">
        <f>IF([1]!Table_1[[#This Row],[연도]]=2017,1,0)</f>
        <v>0</v>
      </c>
      <c r="Q990" s="14">
        <f>IF([1]!Table_1[[#This Row],[연도]]=2018,1,0)</f>
        <v>0</v>
      </c>
      <c r="R990" s="14">
        <f>IF([1]!Table_1[[#This Row],[연도]]=2019,1,0)</f>
        <v>0</v>
      </c>
      <c r="S990" s="14">
        <f>IF([1]!Table_1[[#This Row],[연도]]=2020,1,0)</f>
        <v>0</v>
      </c>
      <c r="T990" s="14">
        <f>IF([1]!Table_1[[#This Row],[연도]]=2021,1,0)</f>
        <v>0</v>
      </c>
      <c r="U990" s="14">
        <f>IF([1]!Table_1[[#This Row],[연도]]=2022,1,0)</f>
        <v>1</v>
      </c>
      <c r="V990" s="14">
        <f>IF([1]!Table_1[[#This Row],[연도]]=2023,1,0)</f>
        <v>0</v>
      </c>
      <c r="W990" s="10">
        <v>0.24</v>
      </c>
      <c r="X990" s="10">
        <f>Y990/1000000000000</f>
        <v>0.15328</v>
      </c>
      <c r="Y990" s="14">
        <f>[1]!Table_1[[#This Row],[주가]]*[1]!Table_1[[#This Row],[기말주식수]]</f>
        <v>153280000000</v>
      </c>
      <c r="Z990" s="14">
        <f>AA990/10</f>
        <v>1.9231998073929446</v>
      </c>
      <c r="AA990" s="14">
        <f>[1]!Table_1[[#This Row],[시가총액]]/[1]!Table_1[[#This Row],[당기순이익(세후영업이익)]]</f>
        <v>19.231998073929446</v>
      </c>
      <c r="AB990" s="10">
        <v>826005750</v>
      </c>
    </row>
    <row r="991" spans="1:28" ht="19.2">
      <c r="A991" s="12">
        <v>990</v>
      </c>
      <c r="B991" s="12">
        <v>4360</v>
      </c>
      <c r="C991" s="13" t="s">
        <v>155</v>
      </c>
      <c r="D991" s="13" t="s">
        <v>6</v>
      </c>
      <c r="E991" s="12">
        <v>2016</v>
      </c>
      <c r="F991" s="12">
        <v>9.548</v>
      </c>
      <c r="G991" s="15">
        <f>([1]!Table_1[[#This Row],[총자산]]-[1]!Table_1[[#This Row],[장부가치 자기자본]]+[1]!Table_1[[#This Row],[시가총액]])/[1]!Table_1[[#This Row],[총자산]]</f>
        <v>0.51270737033601865</v>
      </c>
      <c r="H991" s="14">
        <f>I991/100000000000</f>
        <v>0.19678266105</v>
      </c>
      <c r="I991" s="12">
        <v>19678266105</v>
      </c>
      <c r="J991" s="12">
        <v>2.33</v>
      </c>
      <c r="K991" s="10">
        <f>L991/1000000000000</f>
        <v>0.64901221655800001</v>
      </c>
      <c r="L991" s="12">
        <v>649012216558</v>
      </c>
      <c r="M991" s="12">
        <v>0.61</v>
      </c>
      <c r="N991" s="12">
        <v>1</v>
      </c>
      <c r="O991" s="15">
        <f>IF([1]!Table_1[[#This Row],[연도]]=2016,1,0)</f>
        <v>1</v>
      </c>
      <c r="P991" s="15">
        <f>IF([1]!Table_1[[#This Row],[연도]]=2017,1,0)</f>
        <v>0</v>
      </c>
      <c r="Q991" s="15">
        <f>IF([1]!Table_1[[#This Row],[연도]]=2018,1,0)</f>
        <v>0</v>
      </c>
      <c r="R991" s="15">
        <f>IF([1]!Table_1[[#This Row],[연도]]=2019,1,0)</f>
        <v>0</v>
      </c>
      <c r="S991" s="15">
        <f>IF([1]!Table_1[[#This Row],[연도]]=2020,1,0)</f>
        <v>0</v>
      </c>
      <c r="T991" s="15">
        <f>IF([1]!Table_1[[#This Row],[연도]]=2021,1,0)</f>
        <v>0</v>
      </c>
      <c r="U991" s="15">
        <f>IF([1]!Table_1[[#This Row],[연도]]=2022,1,0)</f>
        <v>0</v>
      </c>
      <c r="V991" s="15">
        <f>IF([1]!Table_1[[#This Row],[연도]]=2023,1,0)</f>
        <v>0</v>
      </c>
      <c r="W991" s="12">
        <v>0.87</v>
      </c>
      <c r="X991" s="10">
        <f>Y991/1000000000000</f>
        <v>0.29252665350000001</v>
      </c>
      <c r="Y991" s="15">
        <f>[1]!Table_1[[#This Row],[주가]]*[1]!Table_1[[#This Row],[기말주식수]]</f>
        <v>292526653500</v>
      </c>
      <c r="Z991" s="14">
        <f>AA991/10</f>
        <v>1.4865468936090496</v>
      </c>
      <c r="AA991" s="15">
        <f>[1]!Table_1[[#This Row],[시가총액]]/[1]!Table_1[[#This Row],[당기순이익(세후영업이익)]]</f>
        <v>14.865468936090496</v>
      </c>
      <c r="AB991" s="12">
        <v>4043085750</v>
      </c>
    </row>
    <row r="992" spans="1:28" ht="19.2">
      <c r="A992" s="10">
        <v>991</v>
      </c>
      <c r="B992" s="10">
        <v>4360</v>
      </c>
      <c r="C992" s="11" t="s">
        <v>155</v>
      </c>
      <c r="D992" s="11" t="s">
        <v>6</v>
      </c>
      <c r="E992" s="10">
        <v>2017</v>
      </c>
      <c r="F992" s="10">
        <v>12.763999999999999</v>
      </c>
      <c r="G992" s="14">
        <f>([1]!Table_1[[#This Row],[총자산]]-[1]!Table_1[[#This Row],[장부가치 자기자본]]+[1]!Table_1[[#This Row],[시가총액]])/[1]!Table_1[[#This Row],[총자산]]</f>
        <v>0.44084111326325731</v>
      </c>
      <c r="H992" s="14">
        <f>I992/100000000000</f>
        <v>0.11484770241</v>
      </c>
      <c r="I992" s="10">
        <v>11484770241</v>
      </c>
      <c r="J992" s="10">
        <v>1.49</v>
      </c>
      <c r="K992" s="10">
        <f>L992/1000000000000</f>
        <v>0.66613012581800002</v>
      </c>
      <c r="L992" s="10">
        <v>666130125818</v>
      </c>
      <c r="M992" s="10">
        <v>1.0900000000000001</v>
      </c>
      <c r="N992" s="10">
        <v>1</v>
      </c>
      <c r="O992" s="14">
        <f>IF([1]!Table_1[[#This Row],[연도]]=2016,1,0)</f>
        <v>0</v>
      </c>
      <c r="P992" s="14">
        <f>IF([1]!Table_1[[#This Row],[연도]]=2017,1,0)</f>
        <v>1</v>
      </c>
      <c r="Q992" s="14">
        <f>IF([1]!Table_1[[#This Row],[연도]]=2018,1,0)</f>
        <v>0</v>
      </c>
      <c r="R992" s="14">
        <f>IF([1]!Table_1[[#This Row],[연도]]=2019,1,0)</f>
        <v>0</v>
      </c>
      <c r="S992" s="14">
        <f>IF([1]!Table_1[[#This Row],[연도]]=2020,1,0)</f>
        <v>0</v>
      </c>
      <c r="T992" s="14">
        <f>IF([1]!Table_1[[#This Row],[연도]]=2021,1,0)</f>
        <v>0</v>
      </c>
      <c r="U992" s="14">
        <f>IF([1]!Table_1[[#This Row],[연도]]=2022,1,0)</f>
        <v>0</v>
      </c>
      <c r="V992" s="14">
        <f>IF([1]!Table_1[[#This Row],[연도]]=2023,1,0)</f>
        <v>0</v>
      </c>
      <c r="W992" s="10">
        <v>0.83</v>
      </c>
      <c r="X992" s="10">
        <f>Y992/1000000000000</f>
        <v>0.243289494</v>
      </c>
      <c r="Y992" s="14">
        <f>[1]!Table_1[[#This Row],[주가]]*[1]!Table_1[[#This Row],[기말주식수]]</f>
        <v>243289494000</v>
      </c>
      <c r="Z992" s="14">
        <f>AA992/10</f>
        <v>2.118366226704909</v>
      </c>
      <c r="AA992" s="14">
        <f>[1]!Table_1[[#This Row],[시가총액]]/[1]!Table_1[[#This Row],[당기순이익(세후영업이익)]]</f>
        <v>21.18366226704909</v>
      </c>
      <c r="AB992" s="10">
        <v>4009622775</v>
      </c>
    </row>
    <row r="993" spans="1:28" ht="19.2">
      <c r="A993" s="12">
        <v>992</v>
      </c>
      <c r="B993" s="12">
        <v>4360</v>
      </c>
      <c r="C993" s="13" t="s">
        <v>155</v>
      </c>
      <c r="D993" s="13" t="s">
        <v>6</v>
      </c>
      <c r="E993" s="12">
        <v>2018</v>
      </c>
      <c r="F993" s="12">
        <v>9.2110000000000003</v>
      </c>
      <c r="G993" s="15">
        <f>([1]!Table_1[[#This Row],[총자산]]-[1]!Table_1[[#This Row],[장부가치 자기자본]]+[1]!Table_1[[#This Row],[시가총액]])/[1]!Table_1[[#This Row],[총자산]]</f>
        <v>0.4093744370162003</v>
      </c>
      <c r="H993" s="14">
        <f>I993/100000000000</f>
        <v>0.11420260737</v>
      </c>
      <c r="I993" s="12">
        <v>11420260737</v>
      </c>
      <c r="J993" s="12">
        <v>3.68</v>
      </c>
      <c r="K993" s="10">
        <f>L993/1000000000000</f>
        <v>0.65168225049399997</v>
      </c>
      <c r="L993" s="12">
        <v>651682250494</v>
      </c>
      <c r="M993" s="12">
        <v>1.06</v>
      </c>
      <c r="N993" s="12">
        <v>1</v>
      </c>
      <c r="O993" s="15">
        <f>IF([1]!Table_1[[#This Row],[연도]]=2016,1,0)</f>
        <v>0</v>
      </c>
      <c r="P993" s="15">
        <f>IF([1]!Table_1[[#This Row],[연도]]=2017,1,0)</f>
        <v>0</v>
      </c>
      <c r="Q993" s="15">
        <f>IF([1]!Table_1[[#This Row],[연도]]=2018,1,0)</f>
        <v>1</v>
      </c>
      <c r="R993" s="15">
        <f>IF([1]!Table_1[[#This Row],[연도]]=2019,1,0)</f>
        <v>0</v>
      </c>
      <c r="S993" s="15">
        <f>IF([1]!Table_1[[#This Row],[연도]]=2020,1,0)</f>
        <v>0</v>
      </c>
      <c r="T993" s="15">
        <f>IF([1]!Table_1[[#This Row],[연도]]=2021,1,0)</f>
        <v>0</v>
      </c>
      <c r="U993" s="15">
        <f>IF([1]!Table_1[[#This Row],[연도]]=2022,1,0)</f>
        <v>0</v>
      </c>
      <c r="V993" s="15">
        <f>IF([1]!Table_1[[#This Row],[연도]]=2023,1,0)</f>
        <v>0</v>
      </c>
      <c r="W993" s="12">
        <v>1.02</v>
      </c>
      <c r="X993" s="10">
        <f>Y993/1000000000000</f>
        <v>0.23170428000000001</v>
      </c>
      <c r="Y993" s="15">
        <f>[1]!Table_1[[#This Row],[주가]]*[1]!Table_1[[#This Row],[기말주식수]]</f>
        <v>231704280000</v>
      </c>
      <c r="Z993" s="14">
        <f>AA993/10</f>
        <v>2.0288878278348892</v>
      </c>
      <c r="AA993" s="15">
        <f>[1]!Table_1[[#This Row],[시가총액]]/[1]!Table_1[[#This Row],[당기순이익(세후영업이익)]]</f>
        <v>20.288878278348893</v>
      </c>
      <c r="AB993" s="12">
        <v>4009622775</v>
      </c>
    </row>
    <row r="994" spans="1:28" ht="19.2">
      <c r="A994" s="10">
        <v>993</v>
      </c>
      <c r="B994" s="10">
        <v>4360</v>
      </c>
      <c r="C994" s="11" t="s">
        <v>155</v>
      </c>
      <c r="D994" s="11" t="s">
        <v>6</v>
      </c>
      <c r="E994" s="10">
        <v>2019</v>
      </c>
      <c r="F994" s="10">
        <v>72.981999999999999</v>
      </c>
      <c r="G994" s="14">
        <f>([1]!Table_1[[#This Row],[총자산]]-[1]!Table_1[[#This Row],[장부가치 자기자본]]+[1]!Table_1[[#This Row],[시가총액]])/[1]!Table_1[[#This Row],[총자산]]</f>
        <v>0.46150877368997795</v>
      </c>
      <c r="H994" s="14">
        <f>I994/100000000000</f>
        <v>0.16142572001</v>
      </c>
      <c r="I994" s="10">
        <v>16142572001</v>
      </c>
      <c r="J994" s="10">
        <v>12</v>
      </c>
      <c r="K994" s="10">
        <f>L994/1000000000000</f>
        <v>0.72328402180499995</v>
      </c>
      <c r="L994" s="10">
        <v>723284021805</v>
      </c>
      <c r="M994" s="10">
        <v>0.93</v>
      </c>
      <c r="N994" s="10">
        <v>1</v>
      </c>
      <c r="O994" s="14">
        <f>IF([1]!Table_1[[#This Row],[연도]]=2016,1,0)</f>
        <v>0</v>
      </c>
      <c r="P994" s="14">
        <f>IF([1]!Table_1[[#This Row],[연도]]=2017,1,0)</f>
        <v>0</v>
      </c>
      <c r="Q994" s="14">
        <f>IF([1]!Table_1[[#This Row],[연도]]=2018,1,0)</f>
        <v>0</v>
      </c>
      <c r="R994" s="14">
        <f>IF([1]!Table_1[[#This Row],[연도]]=2019,1,0)</f>
        <v>1</v>
      </c>
      <c r="S994" s="14">
        <f>IF([1]!Table_1[[#This Row],[연도]]=2020,1,0)</f>
        <v>0</v>
      </c>
      <c r="T994" s="14">
        <f>IF([1]!Table_1[[#This Row],[연도]]=2021,1,0)</f>
        <v>0</v>
      </c>
      <c r="U994" s="14">
        <f>IF([1]!Table_1[[#This Row],[연도]]=2022,1,0)</f>
        <v>0</v>
      </c>
      <c r="V994" s="14">
        <f>IF([1]!Table_1[[#This Row],[연도]]=2023,1,0)</f>
        <v>0</v>
      </c>
      <c r="W994" s="10">
        <v>1.02</v>
      </c>
      <c r="X994" s="10">
        <f>Y994/1000000000000</f>
        <v>0.222049935</v>
      </c>
      <c r="Y994" s="14">
        <f>[1]!Table_1[[#This Row],[주가]]*[1]!Table_1[[#This Row],[기말주식수]]</f>
        <v>222049935000</v>
      </c>
      <c r="Z994" s="14">
        <f>AA994/10</f>
        <v>1.3755548681229017</v>
      </c>
      <c r="AA994" s="14">
        <f>[1]!Table_1[[#This Row],[시가총액]]/[1]!Table_1[[#This Row],[당기순이익(세후영업이익)]]</f>
        <v>13.755548681229017</v>
      </c>
      <c r="AB994" s="10">
        <v>4009622775</v>
      </c>
    </row>
    <row r="995" spans="1:28" ht="19.2">
      <c r="A995" s="12">
        <v>994</v>
      </c>
      <c r="B995" s="12">
        <v>4360</v>
      </c>
      <c r="C995" s="13" t="s">
        <v>155</v>
      </c>
      <c r="D995" s="13" t="s">
        <v>6</v>
      </c>
      <c r="E995" s="12">
        <v>2020</v>
      </c>
      <c r="F995" s="12">
        <v>13.180999999999999</v>
      </c>
      <c r="G995" s="15">
        <f>([1]!Table_1[[#This Row],[총자산]]-[1]!Table_1[[#This Row],[장부가치 자기자본]]+[1]!Table_1[[#This Row],[시가총액]])/[1]!Table_1[[#This Row],[총자산]]</f>
        <v>0.46035732641726235</v>
      </c>
      <c r="H995" s="14">
        <f>I995/100000000000</f>
        <v>0.16388544262999999</v>
      </c>
      <c r="I995" s="12">
        <v>16388544263</v>
      </c>
      <c r="J995" s="12">
        <v>5.15</v>
      </c>
      <c r="K995" s="10">
        <f>L995/1000000000000</f>
        <v>0.842238652659</v>
      </c>
      <c r="L995" s="12">
        <v>842238652659</v>
      </c>
      <c r="M995" s="12">
        <v>0.54</v>
      </c>
      <c r="N995" s="12">
        <v>1</v>
      </c>
      <c r="O995" s="15">
        <f>IF([1]!Table_1[[#This Row],[연도]]=2016,1,0)</f>
        <v>0</v>
      </c>
      <c r="P995" s="15">
        <f>IF([1]!Table_1[[#This Row],[연도]]=2017,1,0)</f>
        <v>0</v>
      </c>
      <c r="Q995" s="15">
        <f>IF([1]!Table_1[[#This Row],[연도]]=2018,1,0)</f>
        <v>0</v>
      </c>
      <c r="R995" s="15">
        <f>IF([1]!Table_1[[#This Row],[연도]]=2019,1,0)</f>
        <v>0</v>
      </c>
      <c r="S995" s="15">
        <f>IF([1]!Table_1[[#This Row],[연도]]=2020,1,0)</f>
        <v>1</v>
      </c>
      <c r="T995" s="15">
        <f>IF([1]!Table_1[[#This Row],[연도]]=2021,1,0)</f>
        <v>0</v>
      </c>
      <c r="U995" s="15">
        <f>IF([1]!Table_1[[#This Row],[연도]]=2022,1,0)</f>
        <v>0</v>
      </c>
      <c r="V995" s="15">
        <f>IF([1]!Table_1[[#This Row],[연도]]=2023,1,0)</f>
        <v>0</v>
      </c>
      <c r="W995" s="12">
        <v>0.56999999999999995</v>
      </c>
      <c r="X995" s="10">
        <f>Y995/1000000000000</f>
        <v>0.22494623850000001</v>
      </c>
      <c r="Y995" s="15">
        <f>[1]!Table_1[[#This Row],[주가]]*[1]!Table_1[[#This Row],[기말주식수]]</f>
        <v>224946238500</v>
      </c>
      <c r="Z995" s="14">
        <f>AA995/10</f>
        <v>1.3725821823470643</v>
      </c>
      <c r="AA995" s="15">
        <f>[1]!Table_1[[#This Row],[시가총액]]/[1]!Table_1[[#This Row],[당기순이익(세후영업이익)]]</f>
        <v>13.725821823470643</v>
      </c>
      <c r="AB995" s="12">
        <v>4298330960</v>
      </c>
    </row>
    <row r="996" spans="1:28" ht="19.2">
      <c r="A996" s="10">
        <v>995</v>
      </c>
      <c r="B996" s="10">
        <v>4360</v>
      </c>
      <c r="C996" s="11" t="s">
        <v>155</v>
      </c>
      <c r="D996" s="11" t="s">
        <v>6</v>
      </c>
      <c r="E996" s="10">
        <v>2021</v>
      </c>
      <c r="F996" s="10">
        <v>8.4550000000000001</v>
      </c>
      <c r="G996" s="14">
        <f>([1]!Table_1[[#This Row],[총자산]]-[1]!Table_1[[#This Row],[장부가치 자기자본]]+[1]!Table_1[[#This Row],[시가총액]])/[1]!Table_1[[#This Row],[총자산]]</f>
        <v>0.46484852729845555</v>
      </c>
      <c r="H996" s="14">
        <f>I996/100000000000</f>
        <v>0.29158209218999998</v>
      </c>
      <c r="I996" s="10">
        <v>29158209219</v>
      </c>
      <c r="J996" s="10">
        <v>6.92</v>
      </c>
      <c r="K996" s="10">
        <f>L996/1000000000000</f>
        <v>1.0577094120449999</v>
      </c>
      <c r="L996" s="10">
        <v>1057709412045</v>
      </c>
      <c r="M996" s="10">
        <v>0.43</v>
      </c>
      <c r="N996" s="10">
        <v>1</v>
      </c>
      <c r="O996" s="14">
        <f>IF([1]!Table_1[[#This Row],[연도]]=2016,1,0)</f>
        <v>0</v>
      </c>
      <c r="P996" s="14">
        <f>IF([1]!Table_1[[#This Row],[연도]]=2017,1,0)</f>
        <v>0</v>
      </c>
      <c r="Q996" s="14">
        <f>IF([1]!Table_1[[#This Row],[연도]]=2018,1,0)</f>
        <v>0</v>
      </c>
      <c r="R996" s="14">
        <f>IF([1]!Table_1[[#This Row],[연도]]=2019,1,0)</f>
        <v>0</v>
      </c>
      <c r="S996" s="14">
        <f>IF([1]!Table_1[[#This Row],[연도]]=2020,1,0)</f>
        <v>0</v>
      </c>
      <c r="T996" s="14">
        <f>IF([1]!Table_1[[#This Row],[연도]]=2021,1,0)</f>
        <v>1</v>
      </c>
      <c r="U996" s="14">
        <f>IF([1]!Table_1[[#This Row],[연도]]=2022,1,0)</f>
        <v>0</v>
      </c>
      <c r="V996" s="14">
        <f>IF([1]!Table_1[[#This Row],[연도]]=2023,1,0)</f>
        <v>0</v>
      </c>
      <c r="W996" s="10">
        <v>0.4</v>
      </c>
      <c r="X996" s="10">
        <f>Y996/1000000000000</f>
        <v>0.23073884550000001</v>
      </c>
      <c r="Y996" s="14">
        <f>[1]!Table_1[[#This Row],[주가]]*[1]!Table_1[[#This Row],[기말주식수]]</f>
        <v>230738845500</v>
      </c>
      <c r="Z996" s="14">
        <f>AA996/10</f>
        <v>0.79133407599547145</v>
      </c>
      <c r="AA996" s="14">
        <f>[1]!Table_1[[#This Row],[시가총액]]/[1]!Table_1[[#This Row],[당기순이익(세후영업이익)]]</f>
        <v>7.9133407599547141</v>
      </c>
      <c r="AB996" s="10">
        <v>4433262050</v>
      </c>
    </row>
    <row r="997" spans="1:28" ht="19.2">
      <c r="A997" s="12">
        <v>996</v>
      </c>
      <c r="B997" s="12">
        <v>4360</v>
      </c>
      <c r="C997" s="13" t="s">
        <v>155</v>
      </c>
      <c r="D997" s="13" t="s">
        <v>6</v>
      </c>
      <c r="E997" s="12">
        <v>2022</v>
      </c>
      <c r="F997" s="12">
        <v>6.1920000000000002</v>
      </c>
      <c r="G997" s="15">
        <f>([1]!Table_1[[#This Row],[총자산]]-[1]!Table_1[[#This Row],[장부가치 자기자본]]+[1]!Table_1[[#This Row],[시가총액]])/[1]!Table_1[[#This Row],[총자산]]</f>
        <v>0.66581687945604051</v>
      </c>
      <c r="H997" s="14">
        <f>I997/100000000000</f>
        <v>0.45146617925999999</v>
      </c>
      <c r="I997" s="12">
        <v>45146617926</v>
      </c>
      <c r="J997" s="12">
        <v>2.87</v>
      </c>
      <c r="K997" s="10">
        <f>L997/1000000000000</f>
        <v>1.290350585813</v>
      </c>
      <c r="L997" s="12">
        <v>1290350585813</v>
      </c>
      <c r="M997" s="12">
        <v>0.7</v>
      </c>
      <c r="N997" s="12">
        <v>1</v>
      </c>
      <c r="O997" s="15">
        <f>IF([1]!Table_1[[#This Row],[연도]]=2016,1,0)</f>
        <v>0</v>
      </c>
      <c r="P997" s="15">
        <f>IF([1]!Table_1[[#This Row],[연도]]=2017,1,0)</f>
        <v>0</v>
      </c>
      <c r="Q997" s="15">
        <f>IF([1]!Table_1[[#This Row],[연도]]=2018,1,0)</f>
        <v>0</v>
      </c>
      <c r="R997" s="15">
        <f>IF([1]!Table_1[[#This Row],[연도]]=2019,1,0)</f>
        <v>0</v>
      </c>
      <c r="S997" s="15">
        <f>IF([1]!Table_1[[#This Row],[연도]]=2020,1,0)</f>
        <v>0</v>
      </c>
      <c r="T997" s="15">
        <f>IF([1]!Table_1[[#This Row],[연도]]=2021,1,0)</f>
        <v>0</v>
      </c>
      <c r="U997" s="15">
        <f>IF([1]!Table_1[[#This Row],[연도]]=2022,1,0)</f>
        <v>1</v>
      </c>
      <c r="V997" s="15">
        <f>IF([1]!Table_1[[#This Row],[연도]]=2023,1,0)</f>
        <v>0</v>
      </c>
      <c r="W997" s="12">
        <v>1.35</v>
      </c>
      <c r="X997" s="10">
        <f>Y997/1000000000000</f>
        <v>0.57539896199999996</v>
      </c>
      <c r="Y997" s="15">
        <f>[1]!Table_1[[#This Row],[주가]]*[1]!Table_1[[#This Row],[기말주식수]]</f>
        <v>575398962000</v>
      </c>
      <c r="Z997" s="14">
        <f>AA997/10</f>
        <v>1.2745117761492981</v>
      </c>
      <c r="AA997" s="15">
        <f>[1]!Table_1[[#This Row],[시가총액]]/[1]!Table_1[[#This Row],[당기순이익(세후영업이익)]]</f>
        <v>12.745117761492981</v>
      </c>
      <c r="AB997" s="12">
        <v>6534735450</v>
      </c>
    </row>
    <row r="998" spans="1:28" ht="19.2">
      <c r="A998" s="10">
        <v>997</v>
      </c>
      <c r="B998" s="10">
        <v>4360</v>
      </c>
      <c r="C998" s="11" t="s">
        <v>155</v>
      </c>
      <c r="D998" s="11" t="s">
        <v>6</v>
      </c>
      <c r="E998" s="10">
        <v>2023</v>
      </c>
      <c r="F998" s="10">
        <v>9.3000000000000007</v>
      </c>
      <c r="G998" s="14">
        <f>([1]!Table_1[[#This Row],[총자산]]-[1]!Table_1[[#This Row],[장부가치 자기자본]]+[1]!Table_1[[#This Row],[시가총액]])/[1]!Table_1[[#This Row],[총자산]]</f>
        <v>0.38888955262106589</v>
      </c>
      <c r="H998" s="14">
        <f>I998/100000000000</f>
        <v>0.28656237456</v>
      </c>
      <c r="I998" s="10">
        <v>28656237456</v>
      </c>
      <c r="J998" s="10">
        <v>5.0199999999999996</v>
      </c>
      <c r="K998" s="10">
        <f>L998/1000000000000</f>
        <v>1.141950047426</v>
      </c>
      <c r="L998" s="10">
        <v>1141950047426</v>
      </c>
      <c r="M998" s="10">
        <v>0.59</v>
      </c>
      <c r="N998" s="10">
        <v>1</v>
      </c>
      <c r="O998" s="14">
        <f>IF([1]!Table_1[[#This Row],[연도]]=2016,1,0)</f>
        <v>0</v>
      </c>
      <c r="P998" s="14">
        <f>IF([1]!Table_1[[#This Row],[연도]]=2017,1,0)</f>
        <v>0</v>
      </c>
      <c r="Q998" s="14">
        <f>IF([1]!Table_1[[#This Row],[연도]]=2018,1,0)</f>
        <v>0</v>
      </c>
      <c r="R998" s="14">
        <f>IF([1]!Table_1[[#This Row],[연도]]=2019,1,0)</f>
        <v>0</v>
      </c>
      <c r="S998" s="14">
        <f>IF([1]!Table_1[[#This Row],[연도]]=2020,1,0)</f>
        <v>0</v>
      </c>
      <c r="T998" s="14">
        <f>IF([1]!Table_1[[#This Row],[연도]]=2021,1,0)</f>
        <v>0</v>
      </c>
      <c r="U998" s="14">
        <f>IF([1]!Table_1[[#This Row],[연도]]=2022,1,0)</f>
        <v>0</v>
      </c>
      <c r="V998" s="14">
        <f>IF([1]!Table_1[[#This Row],[연도]]=2023,1,0)</f>
        <v>1</v>
      </c>
      <c r="W998" s="10">
        <v>2.66</v>
      </c>
      <c r="X998" s="10">
        <f>Y998/1000000000000</f>
        <v>0.23614527869999999</v>
      </c>
      <c r="Y998" s="14">
        <f>[1]!Table_1[[#This Row],[주가]]*[1]!Table_1[[#This Row],[기말주식수]]</f>
        <v>236145278700</v>
      </c>
      <c r="Z998" s="14">
        <f>AA998/10</f>
        <v>0.82406240199044789</v>
      </c>
      <c r="AA998" s="14">
        <f>[1]!Table_1[[#This Row],[시가총액]]/[1]!Table_1[[#This Row],[당기순이익(세후영업이익)]]</f>
        <v>8.2406240199044785</v>
      </c>
      <c r="AB998" s="10">
        <v>6506418450</v>
      </c>
    </row>
    <row r="999" spans="1:28" ht="19.2">
      <c r="A999" s="12">
        <v>998</v>
      </c>
      <c r="B999" s="12">
        <v>4370</v>
      </c>
      <c r="C999" s="13" t="s">
        <v>156</v>
      </c>
      <c r="D999" s="13" t="s">
        <v>6</v>
      </c>
      <c r="E999" s="12">
        <v>2016</v>
      </c>
      <c r="F999" s="12">
        <v>11.61</v>
      </c>
      <c r="G999" s="15">
        <f>([1]!Table_1[[#This Row],[총자산]]-[1]!Table_1[[#This Row],[장부가치 자기자본]]+[1]!Table_1[[#This Row],[시가총액]])/[1]!Table_1[[#This Row],[총자산]]</f>
        <v>1.0887000275801353</v>
      </c>
      <c r="H999" s="14">
        <f>I999/100000000000</f>
        <v>0.89702883680000001</v>
      </c>
      <c r="I999" s="12">
        <v>89702883680</v>
      </c>
      <c r="J999" s="12">
        <v>2.59</v>
      </c>
      <c r="K999" s="10">
        <f>L999/1000000000000</f>
        <v>2.2170152721330001</v>
      </c>
      <c r="L999" s="12">
        <v>2217015272133</v>
      </c>
      <c r="M999" s="12">
        <v>0.97</v>
      </c>
      <c r="N999" s="12">
        <v>1</v>
      </c>
      <c r="O999" s="15">
        <f>IF([1]!Table_1[[#This Row],[연도]]=2016,1,0)</f>
        <v>1</v>
      </c>
      <c r="P999" s="15">
        <f>IF([1]!Table_1[[#This Row],[연도]]=2017,1,0)</f>
        <v>0</v>
      </c>
      <c r="Q999" s="15">
        <f>IF([1]!Table_1[[#This Row],[연도]]=2018,1,0)</f>
        <v>0</v>
      </c>
      <c r="R999" s="15">
        <f>IF([1]!Table_1[[#This Row],[연도]]=2019,1,0)</f>
        <v>0</v>
      </c>
      <c r="S999" s="15">
        <f>IF([1]!Table_1[[#This Row],[연도]]=2020,1,0)</f>
        <v>0</v>
      </c>
      <c r="T999" s="15">
        <f>IF([1]!Table_1[[#This Row],[연도]]=2021,1,0)</f>
        <v>0</v>
      </c>
      <c r="U999" s="15">
        <f>IF([1]!Table_1[[#This Row],[연도]]=2022,1,0)</f>
        <v>0</v>
      </c>
      <c r="V999" s="15">
        <f>IF([1]!Table_1[[#This Row],[연도]]=2023,1,0)</f>
        <v>0</v>
      </c>
      <c r="W999" s="12">
        <v>0.94</v>
      </c>
      <c r="X999" s="10">
        <f>Y999/1000000000000</f>
        <v>2.0224784649999998</v>
      </c>
      <c r="Y999" s="15">
        <f>[1]!Table_1[[#This Row],[주가]]*[1]!Table_1[[#This Row],[기말주식수]]</f>
        <v>2022478465000</v>
      </c>
      <c r="Z999" s="14">
        <f>AA999/10</f>
        <v>2.2546415254774339</v>
      </c>
      <c r="AA999" s="15">
        <f>[1]!Table_1[[#This Row],[시가총액]]/[1]!Table_1[[#This Row],[당기순이익(세후영업이익)]]</f>
        <v>22.546415254774338</v>
      </c>
      <c r="AB999" s="12">
        <v>23130500000</v>
      </c>
    </row>
    <row r="1000" spans="1:28" ht="19.2">
      <c r="A1000" s="10">
        <v>999</v>
      </c>
      <c r="B1000" s="10">
        <v>4370</v>
      </c>
      <c r="C1000" s="11" t="s">
        <v>156</v>
      </c>
      <c r="D1000" s="11" t="s">
        <v>6</v>
      </c>
      <c r="E1000" s="10">
        <v>2017</v>
      </c>
      <c r="F1000" s="10">
        <v>25.506</v>
      </c>
      <c r="G1000" s="14">
        <f>([1]!Table_1[[#This Row],[총자산]]-[1]!Table_1[[#This Row],[장부가치 자기자본]]+[1]!Table_1[[#This Row],[시가총액]])/[1]!Table_1[[#This Row],[총자산]]</f>
        <v>1.1274164498391945</v>
      </c>
      <c r="H1000" s="14">
        <f>I1000/100000000000</f>
        <v>0.96383975916999998</v>
      </c>
      <c r="I1000" s="10">
        <v>96383975917</v>
      </c>
      <c r="J1000" s="10">
        <v>-1.27</v>
      </c>
      <c r="K1000" s="10">
        <f>L1000/1000000000000</f>
        <v>2.2082606397140001</v>
      </c>
      <c r="L1000" s="10">
        <v>2208260639714</v>
      </c>
      <c r="M1000" s="10">
        <v>0.72</v>
      </c>
      <c r="N1000" s="10">
        <v>1</v>
      </c>
      <c r="O1000" s="14">
        <f>IF([1]!Table_1[[#This Row],[연도]]=2016,1,0)</f>
        <v>0</v>
      </c>
      <c r="P1000" s="14">
        <f>IF([1]!Table_1[[#This Row],[연도]]=2017,1,0)</f>
        <v>1</v>
      </c>
      <c r="Q1000" s="14">
        <f>IF([1]!Table_1[[#This Row],[연도]]=2018,1,0)</f>
        <v>0</v>
      </c>
      <c r="R1000" s="14">
        <f>IF([1]!Table_1[[#This Row],[연도]]=2019,1,0)</f>
        <v>0</v>
      </c>
      <c r="S1000" s="14">
        <f>IF([1]!Table_1[[#This Row],[연도]]=2020,1,0)</f>
        <v>0</v>
      </c>
      <c r="T1000" s="14">
        <f>IF([1]!Table_1[[#This Row],[연도]]=2021,1,0)</f>
        <v>0</v>
      </c>
      <c r="U1000" s="14">
        <f>IF([1]!Table_1[[#This Row],[연도]]=2022,1,0)</f>
        <v>0</v>
      </c>
      <c r="V1000" s="14">
        <f>IF([1]!Table_1[[#This Row],[연도]]=2023,1,0)</f>
        <v>0</v>
      </c>
      <c r="W1000" s="10">
        <v>0.89</v>
      </c>
      <c r="X1000" s="10">
        <f>Y1000/1000000000000</f>
        <v>2.1532552680000001</v>
      </c>
      <c r="Y1000" s="14">
        <f>[1]!Table_1[[#This Row],[주가]]*[1]!Table_1[[#This Row],[기말주식수]]</f>
        <v>2153255268000</v>
      </c>
      <c r="Z1000" s="14">
        <f>AA1000/10</f>
        <v>2.2340386433677026</v>
      </c>
      <c r="AA1000" s="14">
        <f>[1]!Table_1[[#This Row],[시가총액]]/[1]!Table_1[[#This Row],[당기순이익(세후영업이익)]]</f>
        <v>22.340386433677025</v>
      </c>
      <c r="AB1000" s="10">
        <v>23130500000</v>
      </c>
    </row>
    <row r="1001" spans="1:28" ht="19.2">
      <c r="A1001" s="12">
        <v>1000</v>
      </c>
      <c r="B1001" s="12">
        <v>4370</v>
      </c>
      <c r="C1001" s="13" t="s">
        <v>156</v>
      </c>
      <c r="D1001" s="13" t="s">
        <v>6</v>
      </c>
      <c r="E1001" s="12">
        <v>2018</v>
      </c>
      <c r="F1001" s="12">
        <v>27.437999999999999</v>
      </c>
      <c r="G1001" s="15">
        <f>([1]!Table_1[[#This Row],[총자산]]-[1]!Table_1[[#This Row],[장부가치 자기자본]]+[1]!Table_1[[#This Row],[시가총액]])/[1]!Table_1[[#This Row],[총자산]]</f>
        <v>0.86189639092476567</v>
      </c>
      <c r="H1001" s="14">
        <f>I1001/100000000000</f>
        <v>0.88559995735999997</v>
      </c>
      <c r="I1001" s="12">
        <v>88559995736</v>
      </c>
      <c r="J1001" s="12">
        <v>3.36</v>
      </c>
      <c r="K1001" s="10">
        <f>L1001/1000000000000</f>
        <v>2.2364362145830001</v>
      </c>
      <c r="L1001" s="12">
        <v>2236436214583</v>
      </c>
      <c r="M1001" s="12">
        <v>0.67</v>
      </c>
      <c r="N1001" s="12">
        <v>1</v>
      </c>
      <c r="O1001" s="15">
        <f>IF([1]!Table_1[[#This Row],[연도]]=2016,1,0)</f>
        <v>0</v>
      </c>
      <c r="P1001" s="15">
        <f>IF([1]!Table_1[[#This Row],[연도]]=2017,1,0)</f>
        <v>0</v>
      </c>
      <c r="Q1001" s="15">
        <f>IF([1]!Table_1[[#This Row],[연도]]=2018,1,0)</f>
        <v>1</v>
      </c>
      <c r="R1001" s="15">
        <f>IF([1]!Table_1[[#This Row],[연도]]=2019,1,0)</f>
        <v>0</v>
      </c>
      <c r="S1001" s="15">
        <f>IF([1]!Table_1[[#This Row],[연도]]=2020,1,0)</f>
        <v>0</v>
      </c>
      <c r="T1001" s="15">
        <f>IF([1]!Table_1[[#This Row],[연도]]=2021,1,0)</f>
        <v>0</v>
      </c>
      <c r="U1001" s="15">
        <f>IF([1]!Table_1[[#This Row],[연도]]=2022,1,0)</f>
        <v>0</v>
      </c>
      <c r="V1001" s="15">
        <f>IF([1]!Table_1[[#This Row],[연도]]=2023,1,0)</f>
        <v>0</v>
      </c>
      <c r="W1001" s="12">
        <v>1.18</v>
      </c>
      <c r="X1001" s="10">
        <f>Y1001/1000000000000</f>
        <v>1.5480323890000001</v>
      </c>
      <c r="Y1001" s="15">
        <f>[1]!Table_1[[#This Row],[주가]]*[1]!Table_1[[#This Row],[기말주식수]]</f>
        <v>1548032389000</v>
      </c>
      <c r="Z1001" s="14">
        <f>AA1001/10</f>
        <v>1.7480041367828552</v>
      </c>
      <c r="AA1001" s="15">
        <f>[1]!Table_1[[#This Row],[시가총액]]/[1]!Table_1[[#This Row],[당기순이익(세후영업이익)]]</f>
        <v>17.480041367828552</v>
      </c>
      <c r="AB1001" s="12">
        <v>23130500000</v>
      </c>
    </row>
    <row r="1002" spans="1:28" ht="19.2">
      <c r="A1002" s="10">
        <v>1001</v>
      </c>
      <c r="B1002" s="10">
        <v>4370</v>
      </c>
      <c r="C1002" s="11" t="s">
        <v>156</v>
      </c>
      <c r="D1002" s="11" t="s">
        <v>6</v>
      </c>
      <c r="E1002" s="10">
        <v>2019</v>
      </c>
      <c r="F1002" s="10">
        <v>32.546999999999997</v>
      </c>
      <c r="G1002" s="14">
        <f>([1]!Table_1[[#This Row],[총자산]]-[1]!Table_1[[#This Row],[장부가치 자기자본]]+[1]!Table_1[[#This Row],[시가총액]])/[1]!Table_1[[#This Row],[총자산]]</f>
        <v>0.81987975411584324</v>
      </c>
      <c r="H1002" s="14">
        <f>I1002/100000000000</f>
        <v>0.78816048820999995</v>
      </c>
      <c r="I1002" s="10">
        <v>78816048821</v>
      </c>
      <c r="J1002" s="10">
        <v>4.7699999999999996</v>
      </c>
      <c r="K1002" s="10">
        <f>L1002/1000000000000</f>
        <v>2.3439429517270001</v>
      </c>
      <c r="L1002" s="10">
        <v>2343942951727</v>
      </c>
      <c r="M1002" s="10">
        <v>0.76</v>
      </c>
      <c r="N1002" s="10">
        <v>1</v>
      </c>
      <c r="O1002" s="14">
        <f>IF([1]!Table_1[[#This Row],[연도]]=2016,1,0)</f>
        <v>0</v>
      </c>
      <c r="P1002" s="14">
        <f>IF([1]!Table_1[[#This Row],[연도]]=2017,1,0)</f>
        <v>0</v>
      </c>
      <c r="Q1002" s="14">
        <f>IF([1]!Table_1[[#This Row],[연도]]=2018,1,0)</f>
        <v>0</v>
      </c>
      <c r="R1002" s="14">
        <f>IF([1]!Table_1[[#This Row],[연도]]=2019,1,0)</f>
        <v>1</v>
      </c>
      <c r="S1002" s="14">
        <f>IF([1]!Table_1[[#This Row],[연도]]=2020,1,0)</f>
        <v>0</v>
      </c>
      <c r="T1002" s="14">
        <f>IF([1]!Table_1[[#This Row],[연도]]=2021,1,0)</f>
        <v>0</v>
      </c>
      <c r="U1002" s="14">
        <f>IF([1]!Table_1[[#This Row],[연도]]=2022,1,0)</f>
        <v>0</v>
      </c>
      <c r="V1002" s="14">
        <f>IF([1]!Table_1[[#This Row],[연도]]=2023,1,0)</f>
        <v>0</v>
      </c>
      <c r="W1002" s="10">
        <v>1.39</v>
      </c>
      <c r="X1002" s="10">
        <f>Y1002/1000000000000</f>
        <v>1.462875401</v>
      </c>
      <c r="Y1002" s="14">
        <f>[1]!Table_1[[#This Row],[주가]]*[1]!Table_1[[#This Row],[기말주식수]]</f>
        <v>1462875401000</v>
      </c>
      <c r="Z1002" s="14">
        <f>AA1002/10</f>
        <v>1.8560628487255844</v>
      </c>
      <c r="AA1002" s="14">
        <f>[1]!Table_1[[#This Row],[시가총액]]/[1]!Table_1[[#This Row],[당기순이익(세후영업이익)]]</f>
        <v>18.560628487255844</v>
      </c>
      <c r="AB1002" s="10">
        <v>23130496000</v>
      </c>
    </row>
    <row r="1003" spans="1:28" ht="19.2">
      <c r="A1003" s="12">
        <v>1002</v>
      </c>
      <c r="B1003" s="12">
        <v>4370</v>
      </c>
      <c r="C1003" s="13" t="s">
        <v>156</v>
      </c>
      <c r="D1003" s="13" t="s">
        <v>6</v>
      </c>
      <c r="E1003" s="12">
        <v>2020</v>
      </c>
      <c r="F1003" s="12">
        <v>15.519</v>
      </c>
      <c r="G1003" s="15">
        <f>([1]!Table_1[[#This Row],[총자산]]-[1]!Table_1[[#This Row],[장부가치 자기자본]]+[1]!Table_1[[#This Row],[시가총액]])/[1]!Table_1[[#This Row],[총자산]]</f>
        <v>0.91775121268848792</v>
      </c>
      <c r="H1003" s="14">
        <f>I1003/100000000000</f>
        <v>1.60297</v>
      </c>
      <c r="I1003" s="12">
        <v>160297000000</v>
      </c>
      <c r="J1003" s="12">
        <v>2.73</v>
      </c>
      <c r="K1003" s="10">
        <f>L1003/1000000000000</f>
        <v>2.6397956333389998</v>
      </c>
      <c r="L1003" s="12">
        <v>2639795633339</v>
      </c>
      <c r="M1003" s="12">
        <v>1.02</v>
      </c>
      <c r="N1003" s="12">
        <v>1</v>
      </c>
      <c r="O1003" s="15">
        <f>IF([1]!Table_1[[#This Row],[연도]]=2016,1,0)</f>
        <v>0</v>
      </c>
      <c r="P1003" s="15">
        <f>IF([1]!Table_1[[#This Row],[연도]]=2017,1,0)</f>
        <v>0</v>
      </c>
      <c r="Q1003" s="15">
        <f>IF([1]!Table_1[[#This Row],[연도]]=2018,1,0)</f>
        <v>0</v>
      </c>
      <c r="R1003" s="15">
        <f>IF([1]!Table_1[[#This Row],[연도]]=2019,1,0)</f>
        <v>0</v>
      </c>
      <c r="S1003" s="15">
        <f>IF([1]!Table_1[[#This Row],[연도]]=2020,1,0)</f>
        <v>1</v>
      </c>
      <c r="T1003" s="15">
        <f>IF([1]!Table_1[[#This Row],[연도]]=2021,1,0)</f>
        <v>0</v>
      </c>
      <c r="U1003" s="15">
        <f>IF([1]!Table_1[[#This Row],[연도]]=2022,1,0)</f>
        <v>0</v>
      </c>
      <c r="V1003" s="15">
        <f>IF([1]!Table_1[[#This Row],[연도]]=2023,1,0)</f>
        <v>0</v>
      </c>
      <c r="W1003" s="12">
        <v>1.1599999999999999</v>
      </c>
      <c r="X1003" s="10">
        <f>Y1003/1000000000000</f>
        <v>1.8247926000000001</v>
      </c>
      <c r="Y1003" s="15">
        <f>[1]!Table_1[[#This Row],[주가]]*[1]!Table_1[[#This Row],[기말주식수]]</f>
        <v>1824792600000</v>
      </c>
      <c r="Z1003" s="14">
        <f>AA1003/10</f>
        <v>1.1383822529429746</v>
      </c>
      <c r="AA1003" s="15">
        <f>[1]!Table_1[[#This Row],[시가총액]]/[1]!Table_1[[#This Row],[당기순이익(세후영업이익)]]</f>
        <v>11.383822529429747</v>
      </c>
      <c r="AB1003" s="12">
        <v>23130496000</v>
      </c>
    </row>
    <row r="1004" spans="1:28" ht="19.2">
      <c r="A1004" s="10">
        <v>1003</v>
      </c>
      <c r="B1004" s="10">
        <v>4370</v>
      </c>
      <c r="C1004" s="11" t="s">
        <v>156</v>
      </c>
      <c r="D1004" s="11" t="s">
        <v>6</v>
      </c>
      <c r="E1004" s="10">
        <v>2021</v>
      </c>
      <c r="F1004" s="10">
        <v>23.215</v>
      </c>
      <c r="G1004" s="14">
        <f>([1]!Table_1[[#This Row],[총자산]]-[1]!Table_1[[#This Row],[장부가치 자기자본]]+[1]!Table_1[[#This Row],[시가총액]])/[1]!Table_1[[#This Row],[총자산]]</f>
        <v>0.9091537292702041</v>
      </c>
      <c r="H1004" s="14">
        <f>I1004/100000000000</f>
        <v>1.0613999999999999</v>
      </c>
      <c r="I1004" s="10">
        <v>106140000000</v>
      </c>
      <c r="J1004" s="10">
        <v>6.4</v>
      </c>
      <c r="K1004" s="10">
        <f>L1004/1000000000000</f>
        <v>2.6629829882129998</v>
      </c>
      <c r="L1004" s="10">
        <v>2662982988213</v>
      </c>
      <c r="M1004" s="10">
        <v>1.03</v>
      </c>
      <c r="N1004" s="10">
        <v>1</v>
      </c>
      <c r="O1004" s="14">
        <f>IF([1]!Table_1[[#This Row],[연도]]=2016,1,0)</f>
        <v>0</v>
      </c>
      <c r="P1004" s="14">
        <f>IF([1]!Table_1[[#This Row],[연도]]=2017,1,0)</f>
        <v>0</v>
      </c>
      <c r="Q1004" s="14">
        <f>IF([1]!Table_1[[#This Row],[연도]]=2018,1,0)</f>
        <v>0</v>
      </c>
      <c r="R1004" s="14">
        <f>IF([1]!Table_1[[#This Row],[연도]]=2019,1,0)</f>
        <v>0</v>
      </c>
      <c r="S1004" s="14">
        <f>IF([1]!Table_1[[#This Row],[연도]]=2020,1,0)</f>
        <v>0</v>
      </c>
      <c r="T1004" s="14">
        <f>IF([1]!Table_1[[#This Row],[연도]]=2021,1,0)</f>
        <v>1</v>
      </c>
      <c r="U1004" s="14">
        <f>IF([1]!Table_1[[#This Row],[연도]]=2022,1,0)</f>
        <v>0</v>
      </c>
      <c r="V1004" s="14">
        <f>IF([1]!Table_1[[#This Row],[연도]]=2023,1,0)</f>
        <v>0</v>
      </c>
      <c r="W1004" s="10">
        <v>1.34</v>
      </c>
      <c r="X1004" s="10">
        <f>Y1004/1000000000000</f>
        <v>1.937321477</v>
      </c>
      <c r="Y1004" s="14">
        <f>[1]!Table_1[[#This Row],[주가]]*[1]!Table_1[[#This Row],[기말주식수]]</f>
        <v>1937321477000</v>
      </c>
      <c r="Z1004" s="14">
        <f>AA1004/10</f>
        <v>1.8252510618051629</v>
      </c>
      <c r="AA1004" s="14">
        <f>[1]!Table_1[[#This Row],[시가총액]]/[1]!Table_1[[#This Row],[당기순이익(세후영업이익)]]</f>
        <v>18.25251061805163</v>
      </c>
      <c r="AB1004" s="10">
        <v>23130496000</v>
      </c>
    </row>
    <row r="1005" spans="1:28" ht="19.2">
      <c r="A1005" s="12">
        <v>1004</v>
      </c>
      <c r="B1005" s="12">
        <v>4370</v>
      </c>
      <c r="C1005" s="13" t="s">
        <v>156</v>
      </c>
      <c r="D1005" s="13" t="s">
        <v>6</v>
      </c>
      <c r="E1005" s="12">
        <v>2022</v>
      </c>
      <c r="F1005" s="12">
        <v>24.917999999999999</v>
      </c>
      <c r="G1005" s="15">
        <f>([1]!Table_1[[#This Row],[총자산]]-[1]!Table_1[[#This Row],[장부가치 자기자본]]+[1]!Table_1[[#This Row],[시가총액]])/[1]!Table_1[[#This Row],[총자산]]</f>
        <v>0.95260285822913271</v>
      </c>
      <c r="H1005" s="14">
        <f>I1005/100000000000</f>
        <v>1.1217299999999999</v>
      </c>
      <c r="I1005" s="12">
        <v>112173000000</v>
      </c>
      <c r="J1005" s="12">
        <v>4.6500000000000004</v>
      </c>
      <c r="K1005" s="10">
        <f>L1005/1000000000000</f>
        <v>3.1290652080869998</v>
      </c>
      <c r="L1005" s="12">
        <v>3129065208087</v>
      </c>
      <c r="M1005" s="12">
        <v>1.08</v>
      </c>
      <c r="N1005" s="12">
        <v>1</v>
      </c>
      <c r="O1005" s="15">
        <f>IF([1]!Table_1[[#This Row],[연도]]=2016,1,0)</f>
        <v>0</v>
      </c>
      <c r="P1005" s="15">
        <f>IF([1]!Table_1[[#This Row],[연도]]=2017,1,0)</f>
        <v>0</v>
      </c>
      <c r="Q1005" s="15">
        <f>IF([1]!Table_1[[#This Row],[연도]]=2018,1,0)</f>
        <v>0</v>
      </c>
      <c r="R1005" s="15">
        <f>IF([1]!Table_1[[#This Row],[연도]]=2019,1,0)</f>
        <v>0</v>
      </c>
      <c r="S1005" s="15">
        <f>IF([1]!Table_1[[#This Row],[연도]]=2020,1,0)</f>
        <v>0</v>
      </c>
      <c r="T1005" s="15">
        <f>IF([1]!Table_1[[#This Row],[연도]]=2021,1,0)</f>
        <v>0</v>
      </c>
      <c r="U1005" s="15">
        <f>IF([1]!Table_1[[#This Row],[연도]]=2022,1,0)</f>
        <v>1</v>
      </c>
      <c r="V1005" s="15">
        <f>IF([1]!Table_1[[#This Row],[연도]]=2023,1,0)</f>
        <v>0</v>
      </c>
      <c r="W1005" s="12">
        <v>1.43</v>
      </c>
      <c r="X1005" s="10">
        <f>Y1005/1000000000000</f>
        <v>2.171503194</v>
      </c>
      <c r="Y1005" s="15">
        <f>[1]!Table_1[[#This Row],[주가]]*[1]!Table_1[[#This Row],[기말주식수]]</f>
        <v>2171503194000</v>
      </c>
      <c r="Z1005" s="14">
        <f>AA1005/10</f>
        <v>1.9358519376320504</v>
      </c>
      <c r="AA1005" s="15">
        <f>[1]!Table_1[[#This Row],[시가총액]]/[1]!Table_1[[#This Row],[당기순이익(세후영업이익)]]</f>
        <v>19.358519376320505</v>
      </c>
      <c r="AB1005" s="12">
        <v>28913120000</v>
      </c>
    </row>
    <row r="1006" spans="1:28" ht="19.2">
      <c r="A1006" s="10">
        <v>1005</v>
      </c>
      <c r="B1006" s="10">
        <v>4370</v>
      </c>
      <c r="C1006" s="11" t="s">
        <v>156</v>
      </c>
      <c r="D1006" s="11" t="s">
        <v>6</v>
      </c>
      <c r="E1006" s="10">
        <v>2023</v>
      </c>
      <c r="F1006" s="10">
        <v>16.861999999999998</v>
      </c>
      <c r="G1006" s="14">
        <f>([1]!Table_1[[#This Row],[총자산]]-[1]!Table_1[[#This Row],[장부가치 자기자본]]+[1]!Table_1[[#This Row],[시가총액]])/[1]!Table_1[[#This Row],[총자산]]</f>
        <v>1.010768534650943</v>
      </c>
      <c r="H1006" s="14">
        <f>I1006/100000000000</f>
        <v>2.1206499999999999</v>
      </c>
      <c r="I1006" s="10">
        <v>212065000000</v>
      </c>
      <c r="J1006" s="10">
        <v>6.59</v>
      </c>
      <c r="K1006" s="10">
        <f>L1006/1000000000000</f>
        <v>3.4105593672590002</v>
      </c>
      <c r="L1006" s="10">
        <v>3410559367259</v>
      </c>
      <c r="M1006" s="10">
        <v>1.39</v>
      </c>
      <c r="N1006" s="10">
        <v>1</v>
      </c>
      <c r="O1006" s="14">
        <f>IF([1]!Table_1[[#This Row],[연도]]=2016,1,0)</f>
        <v>0</v>
      </c>
      <c r="P1006" s="14">
        <f>IF([1]!Table_1[[#This Row],[연도]]=2017,1,0)</f>
        <v>0</v>
      </c>
      <c r="Q1006" s="14">
        <f>IF([1]!Table_1[[#This Row],[연도]]=2018,1,0)</f>
        <v>0</v>
      </c>
      <c r="R1006" s="14">
        <f>IF([1]!Table_1[[#This Row],[연도]]=2019,1,0)</f>
        <v>0</v>
      </c>
      <c r="S1006" s="14">
        <f>IF([1]!Table_1[[#This Row],[연도]]=2020,1,0)</f>
        <v>0</v>
      </c>
      <c r="T1006" s="14">
        <f>IF([1]!Table_1[[#This Row],[연도]]=2021,1,0)</f>
        <v>0</v>
      </c>
      <c r="U1006" s="14">
        <f>IF([1]!Table_1[[#This Row],[연도]]=2022,1,0)</f>
        <v>0</v>
      </c>
      <c r="V1006" s="14">
        <f>IF([1]!Table_1[[#This Row],[연도]]=2023,1,0)</f>
        <v>1</v>
      </c>
      <c r="W1006" s="10">
        <v>1.7</v>
      </c>
      <c r="X1006" s="10">
        <f>Y1006/1000000000000</f>
        <v>2.4756352939999999</v>
      </c>
      <c r="Y1006" s="14">
        <f>[1]!Table_1[[#This Row],[주가]]*[1]!Table_1[[#This Row],[기말주식수]]</f>
        <v>2475635294000</v>
      </c>
      <c r="Z1006" s="14">
        <f>AA1006/10</f>
        <v>1.1673945695895127</v>
      </c>
      <c r="AA1006" s="14">
        <f>[1]!Table_1[[#This Row],[시가총액]]/[1]!Table_1[[#This Row],[당기순이익(세후영업이익)]]</f>
        <v>11.673945695895126</v>
      </c>
      <c r="AB1006" s="10">
        <v>28913115000</v>
      </c>
    </row>
    <row r="1007" spans="1:28" ht="19.2">
      <c r="A1007" s="12">
        <v>1006</v>
      </c>
      <c r="B1007" s="12">
        <v>4380</v>
      </c>
      <c r="C1007" s="13" t="s">
        <v>157</v>
      </c>
      <c r="D1007" s="13" t="s">
        <v>6</v>
      </c>
      <c r="E1007" s="12">
        <v>2016</v>
      </c>
      <c r="F1007" s="12">
        <v>41.307000000000002</v>
      </c>
      <c r="G1007" s="15">
        <f>([1]!Table_1[[#This Row],[총자산]]-[1]!Table_1[[#This Row],[장부가치 자기자본]]+[1]!Table_1[[#This Row],[시가총액]])/[1]!Table_1[[#This Row],[총자산]]</f>
        <v>1.2553060712155928</v>
      </c>
      <c r="H1007" s="14">
        <f>I1007/100000000000</f>
        <v>0.21665726774999999</v>
      </c>
      <c r="I1007" s="12">
        <v>21665726775</v>
      </c>
      <c r="J1007" s="12">
        <v>19.72</v>
      </c>
      <c r="K1007" s="10">
        <f>L1007/1000000000000</f>
        <v>0.25107495951199998</v>
      </c>
      <c r="L1007" s="12">
        <v>251074959512</v>
      </c>
      <c r="M1007" s="12">
        <v>1.45</v>
      </c>
      <c r="N1007" s="12">
        <v>1</v>
      </c>
      <c r="O1007" s="15">
        <f>IF([1]!Table_1[[#This Row],[연도]]=2016,1,0)</f>
        <v>1</v>
      </c>
      <c r="P1007" s="15">
        <f>IF([1]!Table_1[[#This Row],[연도]]=2017,1,0)</f>
        <v>0</v>
      </c>
      <c r="Q1007" s="15">
        <f>IF([1]!Table_1[[#This Row],[연도]]=2018,1,0)</f>
        <v>0</v>
      </c>
      <c r="R1007" s="15">
        <f>IF([1]!Table_1[[#This Row],[연도]]=2019,1,0)</f>
        <v>0</v>
      </c>
      <c r="S1007" s="15">
        <f>IF([1]!Table_1[[#This Row],[연도]]=2020,1,0)</f>
        <v>0</v>
      </c>
      <c r="T1007" s="15">
        <f>IF([1]!Table_1[[#This Row],[연도]]=2021,1,0)</f>
        <v>0</v>
      </c>
      <c r="U1007" s="15">
        <f>IF([1]!Table_1[[#This Row],[연도]]=2022,1,0)</f>
        <v>0</v>
      </c>
      <c r="V1007" s="15">
        <f>IF([1]!Table_1[[#This Row],[연도]]=2023,1,0)</f>
        <v>0</v>
      </c>
      <c r="W1007" s="12">
        <v>1.46</v>
      </c>
      <c r="X1007" s="10">
        <f>Y1007/1000000000000</f>
        <v>0.2268</v>
      </c>
      <c r="Y1007" s="15">
        <f>[1]!Table_1[[#This Row],[주가]]*[1]!Table_1[[#This Row],[기말주식수]]</f>
        <v>226800000000</v>
      </c>
      <c r="Z1007" s="14">
        <f>AA1007/10</f>
        <v>1.0468146411857444</v>
      </c>
      <c r="AA1007" s="15">
        <f>[1]!Table_1[[#This Row],[시가총액]]/[1]!Table_1[[#This Row],[당기순이익(세후영업이익)]]</f>
        <v>10.468146411857443</v>
      </c>
      <c r="AB1007" s="12">
        <v>6831000000</v>
      </c>
    </row>
    <row r="1008" spans="1:28" ht="19.2">
      <c r="A1008" s="10">
        <v>1007</v>
      </c>
      <c r="B1008" s="10">
        <v>4380</v>
      </c>
      <c r="C1008" s="11" t="s">
        <v>157</v>
      </c>
      <c r="D1008" s="11" t="s">
        <v>6</v>
      </c>
      <c r="E1008" s="10">
        <v>2017</v>
      </c>
      <c r="F1008" s="10">
        <v>29.324999999999999</v>
      </c>
      <c r="G1008" s="14">
        <f>([1]!Table_1[[#This Row],[총자산]]-[1]!Table_1[[#This Row],[장부가치 자기자본]]+[1]!Table_1[[#This Row],[시가총액]])/[1]!Table_1[[#This Row],[총자산]]</f>
        <v>1.8949654456172342</v>
      </c>
      <c r="H1008" s="14">
        <f>I1008/100000000000</f>
        <v>0.34942430570999999</v>
      </c>
      <c r="I1008" s="10">
        <v>34942430571</v>
      </c>
      <c r="J1008" s="10">
        <v>16.79</v>
      </c>
      <c r="K1008" s="10">
        <f>L1008/1000000000000</f>
        <v>0.37110664439199997</v>
      </c>
      <c r="L1008" s="10">
        <v>371106644392</v>
      </c>
      <c r="M1008" s="10">
        <v>1.03</v>
      </c>
      <c r="N1008" s="10">
        <v>1</v>
      </c>
      <c r="O1008" s="14">
        <f>IF([1]!Table_1[[#This Row],[연도]]=2016,1,0)</f>
        <v>0</v>
      </c>
      <c r="P1008" s="14">
        <f>IF([1]!Table_1[[#This Row],[연도]]=2017,1,0)</f>
        <v>1</v>
      </c>
      <c r="Q1008" s="14">
        <f>IF([1]!Table_1[[#This Row],[연도]]=2018,1,0)</f>
        <v>0</v>
      </c>
      <c r="R1008" s="14">
        <f>IF([1]!Table_1[[#This Row],[연도]]=2019,1,0)</f>
        <v>0</v>
      </c>
      <c r="S1008" s="14">
        <f>IF([1]!Table_1[[#This Row],[연도]]=2020,1,0)</f>
        <v>0</v>
      </c>
      <c r="T1008" s="14">
        <f>IF([1]!Table_1[[#This Row],[연도]]=2021,1,0)</f>
        <v>0</v>
      </c>
      <c r="U1008" s="14">
        <f>IF([1]!Table_1[[#This Row],[연도]]=2022,1,0)</f>
        <v>0</v>
      </c>
      <c r="V1008" s="14">
        <f>IF([1]!Table_1[[#This Row],[연도]]=2023,1,0)</f>
        <v>0</v>
      </c>
      <c r="W1008" s="10">
        <v>1.26</v>
      </c>
      <c r="X1008" s="10">
        <f>Y1008/1000000000000</f>
        <v>0.45569999999999999</v>
      </c>
      <c r="Y1008" s="14">
        <f>[1]!Table_1[[#This Row],[주가]]*[1]!Table_1[[#This Row],[기말주식수]]</f>
        <v>455700000000</v>
      </c>
      <c r="Z1008" s="14">
        <f>AA1008/10</f>
        <v>1.3041451111251605</v>
      </c>
      <c r="AA1008" s="14">
        <f>[1]!Table_1[[#This Row],[시가총액]]/[1]!Table_1[[#This Row],[당기순이익(세후영업이익)]]</f>
        <v>13.041451111251606</v>
      </c>
      <c r="AB1008" s="10">
        <v>8280000000</v>
      </c>
    </row>
    <row r="1009" spans="1:28" ht="19.2">
      <c r="A1009" s="12">
        <v>1008</v>
      </c>
      <c r="B1009" s="12">
        <v>4380</v>
      </c>
      <c r="C1009" s="13" t="s">
        <v>157</v>
      </c>
      <c r="D1009" s="13" t="s">
        <v>6</v>
      </c>
      <c r="E1009" s="12">
        <v>2018</v>
      </c>
      <c r="F1009" s="12">
        <v>0</v>
      </c>
      <c r="G1009" s="15">
        <f>([1]!Table_1[[#This Row],[총자산]]-[1]!Table_1[[#This Row],[장부가치 자기자본]]+[1]!Table_1[[#This Row],[시가총액]])/[1]!Table_1[[#This Row],[총자산]]</f>
        <v>1.0479650967348122</v>
      </c>
      <c r="H1009" s="14">
        <f>I1009/100000000000</f>
        <v>0.25502391855000001</v>
      </c>
      <c r="I1009" s="12">
        <v>25502391855</v>
      </c>
      <c r="J1009" s="12">
        <v>16.34</v>
      </c>
      <c r="K1009" s="10">
        <f>L1009/1000000000000</f>
        <v>0.283067232148</v>
      </c>
      <c r="L1009" s="12">
        <v>283067232148</v>
      </c>
      <c r="M1009" s="12">
        <v>0.89</v>
      </c>
      <c r="N1009" s="12">
        <v>1</v>
      </c>
      <c r="O1009" s="15">
        <f>IF([1]!Table_1[[#This Row],[연도]]=2016,1,0)</f>
        <v>0</v>
      </c>
      <c r="P1009" s="15">
        <f>IF([1]!Table_1[[#This Row],[연도]]=2017,1,0)</f>
        <v>0</v>
      </c>
      <c r="Q1009" s="15">
        <f>IF([1]!Table_1[[#This Row],[연도]]=2018,1,0)</f>
        <v>1</v>
      </c>
      <c r="R1009" s="15">
        <f>IF([1]!Table_1[[#This Row],[연도]]=2019,1,0)</f>
        <v>0</v>
      </c>
      <c r="S1009" s="15">
        <f>IF([1]!Table_1[[#This Row],[연도]]=2020,1,0)</f>
        <v>0</v>
      </c>
      <c r="T1009" s="15">
        <f>IF([1]!Table_1[[#This Row],[연도]]=2021,1,0)</f>
        <v>0</v>
      </c>
      <c r="U1009" s="15">
        <f>IF([1]!Table_1[[#This Row],[연도]]=2022,1,0)</f>
        <v>0</v>
      </c>
      <c r="V1009" s="15">
        <f>IF([1]!Table_1[[#This Row],[연도]]=2023,1,0)</f>
        <v>0</v>
      </c>
      <c r="W1009" s="12">
        <v>1.38</v>
      </c>
      <c r="X1009" s="10">
        <f>Y1009/1000000000000</f>
        <v>0.20516999999999999</v>
      </c>
      <c r="Y1009" s="15">
        <f>[1]!Table_1[[#This Row],[주가]]*[1]!Table_1[[#This Row],[기말주식수]]</f>
        <v>205170000000</v>
      </c>
      <c r="Z1009" s="14">
        <f>AA1009/10</f>
        <v>0.80451277341569971</v>
      </c>
      <c r="AA1009" s="15">
        <f>[1]!Table_1[[#This Row],[시가총액]]/[1]!Table_1[[#This Row],[당기순이익(세후영업이익)]]</f>
        <v>8.0451277341569973</v>
      </c>
      <c r="AB1009" s="12">
        <v>6210000000</v>
      </c>
    </row>
    <row r="1010" spans="1:28" ht="19.2">
      <c r="A1010" s="10">
        <v>1009</v>
      </c>
      <c r="B1010" s="10">
        <v>4380</v>
      </c>
      <c r="C1010" s="11" t="s">
        <v>157</v>
      </c>
      <c r="D1010" s="11" t="s">
        <v>6</v>
      </c>
      <c r="E1010" s="10">
        <v>2019</v>
      </c>
      <c r="F1010" s="10">
        <v>95.1</v>
      </c>
      <c r="G1010" s="14">
        <f>([1]!Table_1[[#This Row],[총자산]]-[1]!Table_1[[#This Row],[장부가치 자기자본]]+[1]!Table_1[[#This Row],[시가총액]])/[1]!Table_1[[#This Row],[총자산]]</f>
        <v>1.1407309606855198</v>
      </c>
      <c r="H1010" s="14">
        <f>I1010/100000000000</f>
        <v>7.4528084869999997E-2</v>
      </c>
      <c r="I1010" s="10">
        <v>7452808487</v>
      </c>
      <c r="J1010" s="10">
        <v>10.06</v>
      </c>
      <c r="K1010" s="10">
        <f>L1010/1000000000000</f>
        <v>0.23200825297700001</v>
      </c>
      <c r="L1010" s="10">
        <v>232008252977</v>
      </c>
      <c r="M1010" s="10">
        <v>2.89</v>
      </c>
      <c r="N1010" s="10">
        <v>1</v>
      </c>
      <c r="O1010" s="14">
        <f>IF([1]!Table_1[[#This Row],[연도]]=2016,1,0)</f>
        <v>0</v>
      </c>
      <c r="P1010" s="14">
        <f>IF([1]!Table_1[[#This Row],[연도]]=2017,1,0)</f>
        <v>0</v>
      </c>
      <c r="Q1010" s="14">
        <f>IF([1]!Table_1[[#This Row],[연도]]=2018,1,0)</f>
        <v>0</v>
      </c>
      <c r="R1010" s="14">
        <f>IF([1]!Table_1[[#This Row],[연도]]=2019,1,0)</f>
        <v>1</v>
      </c>
      <c r="S1010" s="14">
        <f>IF([1]!Table_1[[#This Row],[연도]]=2020,1,0)</f>
        <v>0</v>
      </c>
      <c r="T1010" s="14">
        <f>IF([1]!Table_1[[#This Row],[연도]]=2021,1,0)</f>
        <v>0</v>
      </c>
      <c r="U1010" s="14">
        <f>IF([1]!Table_1[[#This Row],[연도]]=2022,1,0)</f>
        <v>0</v>
      </c>
      <c r="V1010" s="14">
        <f>IF([1]!Table_1[[#This Row],[연도]]=2023,1,0)</f>
        <v>0</v>
      </c>
      <c r="W1010" s="10">
        <v>1.84</v>
      </c>
      <c r="X1010" s="10">
        <f>Y1010/1000000000000</f>
        <v>0.24360000000000001</v>
      </c>
      <c r="Y1010" s="14">
        <f>[1]!Table_1[[#This Row],[주가]]*[1]!Table_1[[#This Row],[기말주식수]]</f>
        <v>243600000000</v>
      </c>
      <c r="Z1010" s="14">
        <f>AA1010/10</f>
        <v>3.2685664796688876</v>
      </c>
      <c r="AA1010" s="14">
        <f>[1]!Table_1[[#This Row],[시가총액]]/[1]!Table_1[[#This Row],[당기순이익(세후영업이익)]]</f>
        <v>32.685664796688876</v>
      </c>
      <c r="AB1010" s="10">
        <v>3105000000</v>
      </c>
    </row>
    <row r="1011" spans="1:28" ht="19.2">
      <c r="A1011" s="12">
        <v>1010</v>
      </c>
      <c r="B1011" s="12">
        <v>4380</v>
      </c>
      <c r="C1011" s="13" t="s">
        <v>157</v>
      </c>
      <c r="D1011" s="13" t="s">
        <v>6</v>
      </c>
      <c r="E1011" s="12">
        <v>2020</v>
      </c>
      <c r="F1011" s="12">
        <v>69.650000000000006</v>
      </c>
      <c r="G1011" s="15">
        <f>([1]!Table_1[[#This Row],[총자산]]-[1]!Table_1[[#This Row],[장부가치 자기자본]]+[1]!Table_1[[#This Row],[시가총액]])/[1]!Table_1[[#This Row],[총자산]]</f>
        <v>1.1627243514096206</v>
      </c>
      <c r="H1011" s="14">
        <f>I1011/100000000000</f>
        <v>5.7366758339999997E-2</v>
      </c>
      <c r="I1011" s="12">
        <v>5736675834</v>
      </c>
      <c r="J1011" s="12">
        <v>-1.27</v>
      </c>
      <c r="K1011" s="10">
        <f>L1011/1000000000000</f>
        <v>0.26385644391099999</v>
      </c>
      <c r="L1011" s="12">
        <v>263856443911</v>
      </c>
      <c r="M1011" s="12">
        <v>3.5</v>
      </c>
      <c r="N1011" s="12">
        <v>1</v>
      </c>
      <c r="O1011" s="15">
        <f>IF([1]!Table_1[[#This Row],[연도]]=2016,1,0)</f>
        <v>0</v>
      </c>
      <c r="P1011" s="15">
        <f>IF([1]!Table_1[[#This Row],[연도]]=2017,1,0)</f>
        <v>0</v>
      </c>
      <c r="Q1011" s="15">
        <f>IF([1]!Table_1[[#This Row],[연도]]=2018,1,0)</f>
        <v>0</v>
      </c>
      <c r="R1011" s="15">
        <f>IF([1]!Table_1[[#This Row],[연도]]=2019,1,0)</f>
        <v>0</v>
      </c>
      <c r="S1011" s="15">
        <f>IF([1]!Table_1[[#This Row],[연도]]=2020,1,0)</f>
        <v>1</v>
      </c>
      <c r="T1011" s="15">
        <f>IF([1]!Table_1[[#This Row],[연도]]=2021,1,0)</f>
        <v>0</v>
      </c>
      <c r="U1011" s="15">
        <f>IF([1]!Table_1[[#This Row],[연도]]=2022,1,0)</f>
        <v>0</v>
      </c>
      <c r="V1011" s="15">
        <f>IF([1]!Table_1[[#This Row],[연도]]=2023,1,0)</f>
        <v>0</v>
      </c>
      <c r="W1011" s="12">
        <v>1.23</v>
      </c>
      <c r="X1011" s="10">
        <f>Y1011/1000000000000</f>
        <v>0.25305</v>
      </c>
      <c r="Y1011" s="15">
        <f>[1]!Table_1[[#This Row],[주가]]*[1]!Table_1[[#This Row],[기말주식수]]</f>
        <v>253050000000</v>
      </c>
      <c r="Z1011" s="14">
        <f>AA1011/10</f>
        <v>4.4110911496903658</v>
      </c>
      <c r="AA1011" s="15">
        <f>[1]!Table_1[[#This Row],[시가총액]]/[1]!Table_1[[#This Row],[당기순이익(세후영업이익)]]</f>
        <v>44.110911496903661</v>
      </c>
      <c r="AB1011" s="12">
        <v>3105000000</v>
      </c>
    </row>
    <row r="1012" spans="1:28" ht="19.2">
      <c r="A1012" s="10">
        <v>1011</v>
      </c>
      <c r="B1012" s="10">
        <v>4380</v>
      </c>
      <c r="C1012" s="11" t="s">
        <v>157</v>
      </c>
      <c r="D1012" s="11" t="s">
        <v>6</v>
      </c>
      <c r="E1012" s="10">
        <v>2021</v>
      </c>
      <c r="F1012" s="10">
        <v>52.573999999999998</v>
      </c>
      <c r="G1012" s="14">
        <f>([1]!Table_1[[#This Row],[총자산]]-[1]!Table_1[[#This Row],[장부가치 자기자본]]+[1]!Table_1[[#This Row],[시가총액]])/[1]!Table_1[[#This Row],[총자산]]</f>
        <v>1.2054688793379955</v>
      </c>
      <c r="H1012" s="14">
        <f>I1012/100000000000</f>
        <v>0.1480999579</v>
      </c>
      <c r="I1012" s="10">
        <v>14809995790</v>
      </c>
      <c r="J1012" s="10">
        <v>-2.4300000000000002</v>
      </c>
      <c r="K1012" s="10">
        <f>L1012/1000000000000</f>
        <v>0.31048461964899998</v>
      </c>
      <c r="L1012" s="10">
        <v>310484619649</v>
      </c>
      <c r="M1012" s="10">
        <v>3.33</v>
      </c>
      <c r="N1012" s="10">
        <v>1</v>
      </c>
      <c r="O1012" s="14">
        <f>IF([1]!Table_1[[#This Row],[연도]]=2016,1,0)</f>
        <v>0</v>
      </c>
      <c r="P1012" s="14">
        <f>IF([1]!Table_1[[#This Row],[연도]]=2017,1,0)</f>
        <v>0</v>
      </c>
      <c r="Q1012" s="14">
        <f>IF([1]!Table_1[[#This Row],[연도]]=2018,1,0)</f>
        <v>0</v>
      </c>
      <c r="R1012" s="14">
        <f>IF([1]!Table_1[[#This Row],[연도]]=2019,1,0)</f>
        <v>0</v>
      </c>
      <c r="S1012" s="14">
        <f>IF([1]!Table_1[[#This Row],[연도]]=2020,1,0)</f>
        <v>0</v>
      </c>
      <c r="T1012" s="14">
        <f>IF([1]!Table_1[[#This Row],[연도]]=2021,1,0)</f>
        <v>1</v>
      </c>
      <c r="U1012" s="14">
        <f>IF([1]!Table_1[[#This Row],[연도]]=2022,1,0)</f>
        <v>0</v>
      </c>
      <c r="V1012" s="14">
        <f>IF([1]!Table_1[[#This Row],[연도]]=2023,1,0)</f>
        <v>0</v>
      </c>
      <c r="W1012" s="10">
        <v>0.76</v>
      </c>
      <c r="X1012" s="10">
        <f>Y1012/1000000000000</f>
        <v>0.27510000000000001</v>
      </c>
      <c r="Y1012" s="14">
        <f>[1]!Table_1[[#This Row],[주가]]*[1]!Table_1[[#This Row],[기말주식수]]</f>
        <v>275100000000</v>
      </c>
      <c r="Z1012" s="14">
        <f>AA1012/10</f>
        <v>1.8575292248614474</v>
      </c>
      <c r="AA1012" s="14">
        <f>[1]!Table_1[[#This Row],[시가총액]]/[1]!Table_1[[#This Row],[당기순이익(세후영업이익)]]</f>
        <v>18.575292248614474</v>
      </c>
      <c r="AB1012" s="10">
        <v>6210000000</v>
      </c>
    </row>
    <row r="1013" spans="1:28" ht="19.2">
      <c r="A1013" s="12">
        <v>1012</v>
      </c>
      <c r="B1013" s="12">
        <v>4380</v>
      </c>
      <c r="C1013" s="13" t="s">
        <v>157</v>
      </c>
      <c r="D1013" s="13" t="s">
        <v>6</v>
      </c>
      <c r="E1013" s="12">
        <v>2022</v>
      </c>
      <c r="F1013" s="12">
        <v>37.299999999999997</v>
      </c>
      <c r="G1013" s="15">
        <f>([1]!Table_1[[#This Row],[총자산]]-[1]!Table_1[[#This Row],[장부가치 자기자본]]+[1]!Table_1[[#This Row],[시가총액]])/[1]!Table_1[[#This Row],[총자산]]</f>
        <v>1.0858980408127628</v>
      </c>
      <c r="H1013" s="14">
        <f>I1013/100000000000</f>
        <v>0.20638429209</v>
      </c>
      <c r="I1013" s="12">
        <v>20638429209</v>
      </c>
      <c r="J1013" s="12">
        <v>17.41</v>
      </c>
      <c r="K1013" s="10">
        <f>L1013/1000000000000</f>
        <v>0.33913393132399999</v>
      </c>
      <c r="L1013" s="12">
        <v>339133931324</v>
      </c>
      <c r="M1013" s="12">
        <v>2.67</v>
      </c>
      <c r="N1013" s="12">
        <v>1</v>
      </c>
      <c r="O1013" s="15">
        <f>IF([1]!Table_1[[#This Row],[연도]]=2016,1,0)</f>
        <v>0</v>
      </c>
      <c r="P1013" s="15">
        <f>IF([1]!Table_1[[#This Row],[연도]]=2017,1,0)</f>
        <v>0</v>
      </c>
      <c r="Q1013" s="15">
        <f>IF([1]!Table_1[[#This Row],[연도]]=2018,1,0)</f>
        <v>0</v>
      </c>
      <c r="R1013" s="15">
        <f>IF([1]!Table_1[[#This Row],[연도]]=2019,1,0)</f>
        <v>0</v>
      </c>
      <c r="S1013" s="15">
        <f>IF([1]!Table_1[[#This Row],[연도]]=2020,1,0)</f>
        <v>0</v>
      </c>
      <c r="T1013" s="15">
        <f>IF([1]!Table_1[[#This Row],[연도]]=2021,1,0)</f>
        <v>0</v>
      </c>
      <c r="U1013" s="15">
        <f>IF([1]!Table_1[[#This Row],[연도]]=2022,1,0)</f>
        <v>1</v>
      </c>
      <c r="V1013" s="15">
        <f>IF([1]!Table_1[[#This Row],[연도]]=2023,1,0)</f>
        <v>0</v>
      </c>
      <c r="W1013" s="12">
        <v>1.49</v>
      </c>
      <c r="X1013" s="10">
        <f>Y1013/1000000000000</f>
        <v>0.24884999999999999</v>
      </c>
      <c r="Y1013" s="15">
        <f>[1]!Table_1[[#This Row],[주가]]*[1]!Table_1[[#This Row],[기말주식수]]</f>
        <v>248850000000</v>
      </c>
      <c r="Z1013" s="14">
        <f>AA1013/10</f>
        <v>1.2057603680975952</v>
      </c>
      <c r="AA1013" s="15">
        <f>[1]!Table_1[[#This Row],[시가총액]]/[1]!Table_1[[#This Row],[당기순이익(세후영업이익)]]</f>
        <v>12.057603680975951</v>
      </c>
      <c r="AB1013" s="12">
        <v>6210000000</v>
      </c>
    </row>
    <row r="1014" spans="1:28" ht="19.2">
      <c r="A1014" s="10">
        <v>1013</v>
      </c>
      <c r="B1014" s="10">
        <v>4380</v>
      </c>
      <c r="C1014" s="11" t="s">
        <v>157</v>
      </c>
      <c r="D1014" s="11" t="s">
        <v>6</v>
      </c>
      <c r="E1014" s="10">
        <v>2023</v>
      </c>
      <c r="F1014" s="10">
        <v>210.15199999999999</v>
      </c>
      <c r="G1014" s="14">
        <f>([1]!Table_1[[#This Row],[총자산]]-[1]!Table_1[[#This Row],[장부가치 자기자본]]+[1]!Table_1[[#This Row],[시가총액]])/[1]!Table_1[[#This Row],[총자산]]</f>
        <v>1.0531074715487561</v>
      </c>
      <c r="H1014" s="14">
        <f>I1014/100000000000</f>
        <v>6.9354827970000005E-2</v>
      </c>
      <c r="I1014" s="10">
        <v>6935482797</v>
      </c>
      <c r="J1014" s="10">
        <v>6.66</v>
      </c>
      <c r="K1014" s="10">
        <f>L1014/1000000000000</f>
        <v>0.31564047473200002</v>
      </c>
      <c r="L1014" s="10">
        <v>315640474732</v>
      </c>
      <c r="M1014" s="10">
        <v>1.71</v>
      </c>
      <c r="N1014" s="10">
        <v>1</v>
      </c>
      <c r="O1014" s="14">
        <f>IF([1]!Table_1[[#This Row],[연도]]=2016,1,0)</f>
        <v>0</v>
      </c>
      <c r="P1014" s="14">
        <f>IF([1]!Table_1[[#This Row],[연도]]=2017,1,0)</f>
        <v>0</v>
      </c>
      <c r="Q1014" s="14">
        <f>IF([1]!Table_1[[#This Row],[연도]]=2018,1,0)</f>
        <v>0</v>
      </c>
      <c r="R1014" s="14">
        <f>IF([1]!Table_1[[#This Row],[연도]]=2019,1,0)</f>
        <v>0</v>
      </c>
      <c r="S1014" s="14">
        <f>IF([1]!Table_1[[#This Row],[연도]]=2020,1,0)</f>
        <v>0</v>
      </c>
      <c r="T1014" s="14">
        <f>IF([1]!Table_1[[#This Row],[연도]]=2021,1,0)</f>
        <v>0</v>
      </c>
      <c r="U1014" s="14">
        <f>IF([1]!Table_1[[#This Row],[연도]]=2022,1,0)</f>
        <v>0</v>
      </c>
      <c r="V1014" s="14">
        <f>IF([1]!Table_1[[#This Row],[연도]]=2023,1,0)</f>
        <v>1</v>
      </c>
      <c r="W1014" s="10">
        <v>1.1299999999999999</v>
      </c>
      <c r="X1014" s="10">
        <f>Y1014/1000000000000</f>
        <v>0.22785</v>
      </c>
      <c r="Y1014" s="14">
        <f>[1]!Table_1[[#This Row],[주가]]*[1]!Table_1[[#This Row],[기말주식수]]</f>
        <v>227850000000</v>
      </c>
      <c r="Z1014" s="14">
        <f>AA1014/10</f>
        <v>3.2852795784968043</v>
      </c>
      <c r="AA1014" s="14">
        <f>[1]!Table_1[[#This Row],[시가총액]]/[1]!Table_1[[#This Row],[당기순이익(세후영업이익)]]</f>
        <v>32.852795784968045</v>
      </c>
      <c r="AB1014" s="10">
        <v>2070000000</v>
      </c>
    </row>
    <row r="1015" spans="1:28" ht="19.2">
      <c r="A1015" s="12">
        <v>1014</v>
      </c>
      <c r="B1015" s="12">
        <v>4430</v>
      </c>
      <c r="C1015" s="13" t="s">
        <v>158</v>
      </c>
      <c r="D1015" s="13" t="s">
        <v>6</v>
      </c>
      <c r="E1015" s="12">
        <v>2016</v>
      </c>
      <c r="F1015" s="12">
        <v>7.9539999999999997</v>
      </c>
      <c r="G1015" s="15">
        <f>([1]!Table_1[[#This Row],[총자산]]-[1]!Table_1[[#This Row],[장부가치 자기자본]]+[1]!Table_1[[#This Row],[시가총액]])/[1]!Table_1[[#This Row],[총자산]]</f>
        <v>1.0677630397228286</v>
      </c>
      <c r="H1015" s="14">
        <f>I1015/100000000000</f>
        <v>0.76349999999999996</v>
      </c>
      <c r="I1015" s="12">
        <v>76350000000</v>
      </c>
      <c r="J1015" s="12">
        <v>-1.99</v>
      </c>
      <c r="K1015" s="10">
        <f>L1015/1000000000000</f>
        <v>0.694326</v>
      </c>
      <c r="L1015" s="12">
        <v>694326000000</v>
      </c>
      <c r="M1015" s="12">
        <v>2.44</v>
      </c>
      <c r="N1015" s="12">
        <v>1</v>
      </c>
      <c r="O1015" s="15">
        <f>IF([1]!Table_1[[#This Row],[연도]]=2016,1,0)</f>
        <v>1</v>
      </c>
      <c r="P1015" s="15">
        <f>IF([1]!Table_1[[#This Row],[연도]]=2017,1,0)</f>
        <v>0</v>
      </c>
      <c r="Q1015" s="15">
        <f>IF([1]!Table_1[[#This Row],[연도]]=2018,1,0)</f>
        <v>0</v>
      </c>
      <c r="R1015" s="15">
        <f>IF([1]!Table_1[[#This Row],[연도]]=2019,1,0)</f>
        <v>0</v>
      </c>
      <c r="S1015" s="15">
        <f>IF([1]!Table_1[[#This Row],[연도]]=2020,1,0)</f>
        <v>0</v>
      </c>
      <c r="T1015" s="15">
        <f>IF([1]!Table_1[[#This Row],[연도]]=2021,1,0)</f>
        <v>0</v>
      </c>
      <c r="U1015" s="15">
        <f>IF([1]!Table_1[[#This Row],[연도]]=2022,1,0)</f>
        <v>0</v>
      </c>
      <c r="V1015" s="15">
        <f>IF([1]!Table_1[[#This Row],[연도]]=2023,1,0)</f>
        <v>0</v>
      </c>
      <c r="W1015" s="12">
        <v>1.1399999999999999</v>
      </c>
      <c r="X1015" s="10">
        <f>Y1015/1000000000000</f>
        <v>0.41039999999999999</v>
      </c>
      <c r="Y1015" s="15">
        <f>[1]!Table_1[[#This Row],[주가]]*[1]!Table_1[[#This Row],[기말주식수]]</f>
        <v>410400000000</v>
      </c>
      <c r="Z1015" s="14">
        <f>AA1015/10</f>
        <v>0.537524557956778</v>
      </c>
      <c r="AA1015" s="15">
        <f>[1]!Table_1[[#This Row],[시가총액]]/[1]!Table_1[[#This Row],[당기순이익(세후영업이익)]]</f>
        <v>5.37524557956778</v>
      </c>
      <c r="AB1015" s="12">
        <v>3360000000</v>
      </c>
    </row>
    <row r="1016" spans="1:28" ht="19.2">
      <c r="A1016" s="10">
        <v>1015</v>
      </c>
      <c r="B1016" s="10">
        <v>4430</v>
      </c>
      <c r="C1016" s="11" t="s">
        <v>158</v>
      </c>
      <c r="D1016" s="11" t="s">
        <v>6</v>
      </c>
      <c r="E1016" s="10">
        <v>2017</v>
      </c>
      <c r="F1016" s="10">
        <v>9.6809999999999992</v>
      </c>
      <c r="G1016" s="14">
        <f>([1]!Table_1[[#This Row],[총자산]]-[1]!Table_1[[#This Row],[장부가치 자기자본]]+[1]!Table_1[[#This Row],[시가총액]])/[1]!Table_1[[#This Row],[총자산]]</f>
        <v>1.3119482708199199</v>
      </c>
      <c r="H1016" s="14">
        <f>I1016/100000000000</f>
        <v>0.54466000000000003</v>
      </c>
      <c r="I1016" s="10">
        <v>54466000000</v>
      </c>
      <c r="J1016" s="10">
        <v>4.29</v>
      </c>
      <c r="K1016" s="10">
        <f>L1016/1000000000000</f>
        <v>0.72485299999999997</v>
      </c>
      <c r="L1016" s="10">
        <v>724853000000</v>
      </c>
      <c r="M1016" s="10">
        <v>2</v>
      </c>
      <c r="N1016" s="10">
        <v>1</v>
      </c>
      <c r="O1016" s="14">
        <f>IF([1]!Table_1[[#This Row],[연도]]=2016,1,0)</f>
        <v>0</v>
      </c>
      <c r="P1016" s="14">
        <f>IF([1]!Table_1[[#This Row],[연도]]=2017,1,0)</f>
        <v>1</v>
      </c>
      <c r="Q1016" s="14">
        <f>IF([1]!Table_1[[#This Row],[연도]]=2018,1,0)</f>
        <v>0</v>
      </c>
      <c r="R1016" s="14">
        <f>IF([1]!Table_1[[#This Row],[연도]]=2019,1,0)</f>
        <v>0</v>
      </c>
      <c r="S1016" s="14">
        <f>IF([1]!Table_1[[#This Row],[연도]]=2020,1,0)</f>
        <v>0</v>
      </c>
      <c r="T1016" s="14">
        <f>IF([1]!Table_1[[#This Row],[연도]]=2021,1,0)</f>
        <v>0</v>
      </c>
      <c r="U1016" s="14">
        <f>IF([1]!Table_1[[#This Row],[연도]]=2022,1,0)</f>
        <v>0</v>
      </c>
      <c r="V1016" s="14">
        <f>IF([1]!Table_1[[#This Row],[연도]]=2023,1,0)</f>
        <v>0</v>
      </c>
      <c r="W1016" s="10">
        <v>1.4</v>
      </c>
      <c r="X1016" s="10">
        <f>Y1016/1000000000000</f>
        <v>0.64800000000000002</v>
      </c>
      <c r="Y1016" s="14">
        <f>[1]!Table_1[[#This Row],[주가]]*[1]!Table_1[[#This Row],[기말주식수]]</f>
        <v>648000000000</v>
      </c>
      <c r="Z1016" s="14">
        <f>AA1016/10</f>
        <v>1.1897330444681085</v>
      </c>
      <c r="AA1016" s="14">
        <f>[1]!Table_1[[#This Row],[시가총액]]/[1]!Table_1[[#This Row],[당기순이익(세후영업이익)]]</f>
        <v>11.897330444681085</v>
      </c>
      <c r="AB1016" s="10">
        <v>3360000000</v>
      </c>
    </row>
    <row r="1017" spans="1:28" ht="19.2">
      <c r="A1017" s="12">
        <v>1016</v>
      </c>
      <c r="B1017" s="12">
        <v>4430</v>
      </c>
      <c r="C1017" s="13" t="s">
        <v>158</v>
      </c>
      <c r="D1017" s="13" t="s">
        <v>6</v>
      </c>
      <c r="E1017" s="12">
        <v>2018</v>
      </c>
      <c r="F1017" s="12">
        <v>10.157</v>
      </c>
      <c r="G1017" s="15">
        <f>([1]!Table_1[[#This Row],[총자산]]-[1]!Table_1[[#This Row],[장부가치 자기자본]]+[1]!Table_1[[#This Row],[시가총액]])/[1]!Table_1[[#This Row],[총자산]]</f>
        <v>1.0527216965562769</v>
      </c>
      <c r="H1017" s="14">
        <f>I1017/100000000000</f>
        <v>0.54276999999999997</v>
      </c>
      <c r="I1017" s="12">
        <v>54277000000</v>
      </c>
      <c r="J1017" s="12">
        <v>0.86</v>
      </c>
      <c r="K1017" s="10">
        <f>L1017/1000000000000</f>
        <v>0.78873800000000005</v>
      </c>
      <c r="L1017" s="12">
        <v>788738000000</v>
      </c>
      <c r="M1017" s="12">
        <v>1.87</v>
      </c>
      <c r="N1017" s="12">
        <v>1</v>
      </c>
      <c r="O1017" s="15">
        <f>IF([1]!Table_1[[#This Row],[연도]]=2016,1,0)</f>
        <v>0</v>
      </c>
      <c r="P1017" s="15">
        <f>IF([1]!Table_1[[#This Row],[연도]]=2017,1,0)</f>
        <v>0</v>
      </c>
      <c r="Q1017" s="15">
        <f>IF([1]!Table_1[[#This Row],[연도]]=2018,1,0)</f>
        <v>1</v>
      </c>
      <c r="R1017" s="15">
        <f>IF([1]!Table_1[[#This Row],[연도]]=2019,1,0)</f>
        <v>0</v>
      </c>
      <c r="S1017" s="15">
        <f>IF([1]!Table_1[[#This Row],[연도]]=2020,1,0)</f>
        <v>0</v>
      </c>
      <c r="T1017" s="15">
        <f>IF([1]!Table_1[[#This Row],[연도]]=2021,1,0)</f>
        <v>0</v>
      </c>
      <c r="U1017" s="15">
        <f>IF([1]!Table_1[[#This Row],[연도]]=2022,1,0)</f>
        <v>0</v>
      </c>
      <c r="V1017" s="15">
        <f>IF([1]!Table_1[[#This Row],[연도]]=2023,1,0)</f>
        <v>0</v>
      </c>
      <c r="W1017" s="12">
        <v>2.0299999999999998</v>
      </c>
      <c r="X1017" s="10">
        <f>Y1017/1000000000000</f>
        <v>0.4572</v>
      </c>
      <c r="Y1017" s="15">
        <f>[1]!Table_1[[#This Row],[주가]]*[1]!Table_1[[#This Row],[기말주식수]]</f>
        <v>457200000000</v>
      </c>
      <c r="Z1017" s="14">
        <f>AA1017/10</f>
        <v>0.84234574497485126</v>
      </c>
      <c r="AA1017" s="15">
        <f>[1]!Table_1[[#This Row],[시가총액]]/[1]!Table_1[[#This Row],[당기순이익(세후영업이익)]]</f>
        <v>8.4234574497485131</v>
      </c>
      <c r="AB1017" s="12">
        <v>3840000000</v>
      </c>
    </row>
    <row r="1018" spans="1:28" ht="19.2">
      <c r="A1018" s="10">
        <v>1017</v>
      </c>
      <c r="B1018" s="10">
        <v>4430</v>
      </c>
      <c r="C1018" s="11" t="s">
        <v>158</v>
      </c>
      <c r="D1018" s="11" t="s">
        <v>6</v>
      </c>
      <c r="E1018" s="10">
        <v>2019</v>
      </c>
      <c r="F1018" s="10">
        <v>10.282999999999999</v>
      </c>
      <c r="G1018" s="14">
        <f>([1]!Table_1[[#This Row],[총자산]]-[1]!Table_1[[#This Row],[장부가치 자기자본]]+[1]!Table_1[[#This Row],[시가총액]])/[1]!Table_1[[#This Row],[총자산]]</f>
        <v>0.93024787437215151</v>
      </c>
      <c r="H1018" s="14">
        <f>I1018/100000000000</f>
        <v>0.59292</v>
      </c>
      <c r="I1018" s="10">
        <v>59292000000</v>
      </c>
      <c r="J1018" s="10">
        <v>2.5</v>
      </c>
      <c r="K1018" s="10">
        <f>L1018/1000000000000</f>
        <v>0.81433999999999995</v>
      </c>
      <c r="L1018" s="10">
        <v>814340000000</v>
      </c>
      <c r="M1018" s="10">
        <v>1.67</v>
      </c>
      <c r="N1018" s="10">
        <v>1</v>
      </c>
      <c r="O1018" s="14">
        <f>IF([1]!Table_1[[#This Row],[연도]]=2016,1,0)</f>
        <v>0</v>
      </c>
      <c r="P1018" s="14">
        <f>IF([1]!Table_1[[#This Row],[연도]]=2017,1,0)</f>
        <v>0</v>
      </c>
      <c r="Q1018" s="14">
        <f>IF([1]!Table_1[[#This Row],[연도]]=2018,1,0)</f>
        <v>0</v>
      </c>
      <c r="R1018" s="14">
        <f>IF([1]!Table_1[[#This Row],[연도]]=2019,1,0)</f>
        <v>1</v>
      </c>
      <c r="S1018" s="14">
        <f>IF([1]!Table_1[[#This Row],[연도]]=2020,1,0)</f>
        <v>0</v>
      </c>
      <c r="T1018" s="14">
        <f>IF([1]!Table_1[[#This Row],[연도]]=2021,1,0)</f>
        <v>0</v>
      </c>
      <c r="U1018" s="14">
        <f>IF([1]!Table_1[[#This Row],[연도]]=2022,1,0)</f>
        <v>0</v>
      </c>
      <c r="V1018" s="14">
        <f>IF([1]!Table_1[[#This Row],[연도]]=2023,1,0)</f>
        <v>0</v>
      </c>
      <c r="W1018" s="10">
        <v>1.96</v>
      </c>
      <c r="X1018" s="10">
        <f>Y1018/1000000000000</f>
        <v>0.37319999999999998</v>
      </c>
      <c r="Y1018" s="14">
        <f>[1]!Table_1[[#This Row],[주가]]*[1]!Table_1[[#This Row],[기말주식수]]</f>
        <v>373200000000</v>
      </c>
      <c r="Z1018" s="14">
        <f>AA1018/10</f>
        <v>0.62942724144909934</v>
      </c>
      <c r="AA1018" s="14">
        <f>[1]!Table_1[[#This Row],[시가총액]]/[1]!Table_1[[#This Row],[당기순이익(세후영업이익)]]</f>
        <v>6.2942724144909938</v>
      </c>
      <c r="AB1018" s="10">
        <v>3600000000</v>
      </c>
    </row>
    <row r="1019" spans="1:28" ht="19.2">
      <c r="A1019" s="12">
        <v>1018</v>
      </c>
      <c r="B1019" s="12">
        <v>4430</v>
      </c>
      <c r="C1019" s="13" t="s">
        <v>158</v>
      </c>
      <c r="D1019" s="13" t="s">
        <v>6</v>
      </c>
      <c r="E1019" s="12">
        <v>2020</v>
      </c>
      <c r="F1019" s="12">
        <v>10.153</v>
      </c>
      <c r="G1019" s="15">
        <f>([1]!Table_1[[#This Row],[총자산]]-[1]!Table_1[[#This Row],[장부가치 자기자본]]+[1]!Table_1[[#This Row],[시가총액]])/[1]!Table_1[[#This Row],[총자산]]</f>
        <v>0.90944540825143472</v>
      </c>
      <c r="H1019" s="14">
        <f>I1019/100000000000</f>
        <v>0.68010000000000004</v>
      </c>
      <c r="I1019" s="12">
        <v>68010000000</v>
      </c>
      <c r="J1019" s="12">
        <v>-0.36</v>
      </c>
      <c r="K1019" s="10">
        <f>L1019/1000000000000</f>
        <v>0.80776800000000004</v>
      </c>
      <c r="L1019" s="12">
        <v>807768000000</v>
      </c>
      <c r="M1019" s="12">
        <v>1.65</v>
      </c>
      <c r="N1019" s="12">
        <v>1</v>
      </c>
      <c r="O1019" s="15">
        <f>IF([1]!Table_1[[#This Row],[연도]]=2016,1,0)</f>
        <v>0</v>
      </c>
      <c r="P1019" s="15">
        <f>IF([1]!Table_1[[#This Row],[연도]]=2017,1,0)</f>
        <v>0</v>
      </c>
      <c r="Q1019" s="15">
        <f>IF([1]!Table_1[[#This Row],[연도]]=2018,1,0)</f>
        <v>0</v>
      </c>
      <c r="R1019" s="15">
        <f>IF([1]!Table_1[[#This Row],[연도]]=2019,1,0)</f>
        <v>0</v>
      </c>
      <c r="S1019" s="15">
        <f>IF([1]!Table_1[[#This Row],[연도]]=2020,1,0)</f>
        <v>1</v>
      </c>
      <c r="T1019" s="15">
        <f>IF([1]!Table_1[[#This Row],[연도]]=2021,1,0)</f>
        <v>0</v>
      </c>
      <c r="U1019" s="15">
        <f>IF([1]!Table_1[[#This Row],[연도]]=2022,1,0)</f>
        <v>0</v>
      </c>
      <c r="V1019" s="15">
        <f>IF([1]!Table_1[[#This Row],[연도]]=2023,1,0)</f>
        <v>0</v>
      </c>
      <c r="W1019" s="12">
        <v>0.94</v>
      </c>
      <c r="X1019" s="10">
        <f>Y1019/1000000000000</f>
        <v>0.38279999999999997</v>
      </c>
      <c r="Y1019" s="15">
        <f>[1]!Table_1[[#This Row],[주가]]*[1]!Table_1[[#This Row],[기말주식수]]</f>
        <v>382800000000</v>
      </c>
      <c r="Z1019" s="14">
        <f>AA1019/10</f>
        <v>0.56285840317600355</v>
      </c>
      <c r="AA1019" s="15">
        <f>[1]!Table_1[[#This Row],[시가총액]]/[1]!Table_1[[#This Row],[당기순이익(세후영업이익)]]</f>
        <v>5.6285840317600355</v>
      </c>
      <c r="AB1019" s="12">
        <v>2880000000</v>
      </c>
    </row>
    <row r="1020" spans="1:28" ht="19.2">
      <c r="A1020" s="10">
        <v>1019</v>
      </c>
      <c r="B1020" s="10">
        <v>4430</v>
      </c>
      <c r="C1020" s="11" t="s">
        <v>158</v>
      </c>
      <c r="D1020" s="11" t="s">
        <v>6</v>
      </c>
      <c r="E1020" s="10">
        <v>2021</v>
      </c>
      <c r="F1020" s="10">
        <v>6.7409999999999997</v>
      </c>
      <c r="G1020" s="14">
        <f>([1]!Table_1[[#This Row],[총자산]]-[1]!Table_1[[#This Row],[장부가치 자기자본]]+[1]!Table_1[[#This Row],[시가총액]])/[1]!Table_1[[#This Row],[총자산]]</f>
        <v>0.97449556267248927</v>
      </c>
      <c r="H1020" s="14">
        <f>I1020/100000000000</f>
        <v>1.05714</v>
      </c>
      <c r="I1020" s="10">
        <v>105714000000</v>
      </c>
      <c r="J1020" s="10">
        <v>25.19</v>
      </c>
      <c r="K1020" s="10">
        <f>L1020/1000000000000</f>
        <v>0.99819000000000002</v>
      </c>
      <c r="L1020" s="10">
        <v>998190000000</v>
      </c>
      <c r="M1020" s="10">
        <v>1.48</v>
      </c>
      <c r="N1020" s="10">
        <v>1</v>
      </c>
      <c r="O1020" s="14">
        <f>IF([1]!Table_1[[#This Row],[연도]]=2016,1,0)</f>
        <v>0</v>
      </c>
      <c r="P1020" s="14">
        <f>IF([1]!Table_1[[#This Row],[연도]]=2017,1,0)</f>
        <v>0</v>
      </c>
      <c r="Q1020" s="14">
        <f>IF([1]!Table_1[[#This Row],[연도]]=2018,1,0)</f>
        <v>0</v>
      </c>
      <c r="R1020" s="14">
        <f>IF([1]!Table_1[[#This Row],[연도]]=2019,1,0)</f>
        <v>0</v>
      </c>
      <c r="S1020" s="14">
        <f>IF([1]!Table_1[[#This Row],[연도]]=2020,1,0)</f>
        <v>0</v>
      </c>
      <c r="T1020" s="14">
        <f>IF([1]!Table_1[[#This Row],[연도]]=2021,1,0)</f>
        <v>1</v>
      </c>
      <c r="U1020" s="14">
        <f>IF([1]!Table_1[[#This Row],[연도]]=2022,1,0)</f>
        <v>0</v>
      </c>
      <c r="V1020" s="14">
        <f>IF([1]!Table_1[[#This Row],[연도]]=2023,1,0)</f>
        <v>0</v>
      </c>
      <c r="W1020" s="10">
        <v>1.1000000000000001</v>
      </c>
      <c r="X1020" s="10">
        <f>Y1020/1000000000000</f>
        <v>0.51480000000000004</v>
      </c>
      <c r="Y1020" s="14">
        <f>[1]!Table_1[[#This Row],[주가]]*[1]!Table_1[[#This Row],[기말주식수]]</f>
        <v>514800000000</v>
      </c>
      <c r="Z1020" s="14">
        <f>AA1020/10</f>
        <v>0.48697428911970031</v>
      </c>
      <c r="AA1020" s="14">
        <f>[1]!Table_1[[#This Row],[시가총액]]/[1]!Table_1[[#This Row],[당기순이익(세후영업이익)]]</f>
        <v>4.8697428911970029</v>
      </c>
      <c r="AB1020" s="10">
        <v>4800000000</v>
      </c>
    </row>
    <row r="1021" spans="1:28" ht="19.2">
      <c r="A1021" s="12">
        <v>1020</v>
      </c>
      <c r="B1021" s="12">
        <v>4430</v>
      </c>
      <c r="C1021" s="13" t="s">
        <v>158</v>
      </c>
      <c r="D1021" s="13" t="s">
        <v>6</v>
      </c>
      <c r="E1021" s="12">
        <v>2022</v>
      </c>
      <c r="F1021" s="12">
        <v>9.0960000000000001</v>
      </c>
      <c r="G1021" s="15">
        <f>([1]!Table_1[[#This Row],[총자산]]-[1]!Table_1[[#This Row],[장부가치 자기자본]]+[1]!Table_1[[#This Row],[시가총액]])/[1]!Table_1[[#This Row],[총자산]]</f>
        <v>0.77834587874421568</v>
      </c>
      <c r="H1021" s="14">
        <f>I1021/100000000000</f>
        <v>1.8511599999999999</v>
      </c>
      <c r="I1021" s="12">
        <v>185116000000</v>
      </c>
      <c r="J1021" s="12">
        <v>9.11</v>
      </c>
      <c r="K1021" s="10">
        <f>L1021/1000000000000</f>
        <v>1.3295090000000001</v>
      </c>
      <c r="L1021" s="12">
        <v>1329509000000</v>
      </c>
      <c r="M1021" s="12">
        <v>2.9</v>
      </c>
      <c r="N1021" s="12">
        <v>1</v>
      </c>
      <c r="O1021" s="15">
        <f>IF([1]!Table_1[[#This Row],[연도]]=2016,1,0)</f>
        <v>0</v>
      </c>
      <c r="P1021" s="15">
        <f>IF([1]!Table_1[[#This Row],[연도]]=2017,1,0)</f>
        <v>0</v>
      </c>
      <c r="Q1021" s="15">
        <f>IF([1]!Table_1[[#This Row],[연도]]=2018,1,0)</f>
        <v>0</v>
      </c>
      <c r="R1021" s="15">
        <f>IF([1]!Table_1[[#This Row],[연도]]=2019,1,0)</f>
        <v>0</v>
      </c>
      <c r="S1021" s="15">
        <f>IF([1]!Table_1[[#This Row],[연도]]=2020,1,0)</f>
        <v>0</v>
      </c>
      <c r="T1021" s="15">
        <f>IF([1]!Table_1[[#This Row],[연도]]=2021,1,0)</f>
        <v>0</v>
      </c>
      <c r="U1021" s="15">
        <f>IF([1]!Table_1[[#This Row],[연도]]=2022,1,0)</f>
        <v>1</v>
      </c>
      <c r="V1021" s="15">
        <f>IF([1]!Table_1[[#This Row],[연도]]=2023,1,0)</f>
        <v>0</v>
      </c>
      <c r="W1021" s="12">
        <v>2.41</v>
      </c>
      <c r="X1021" s="10">
        <f>Y1021/1000000000000</f>
        <v>0.4128</v>
      </c>
      <c r="Y1021" s="15">
        <f>[1]!Table_1[[#This Row],[주가]]*[1]!Table_1[[#This Row],[기말주식수]]</f>
        <v>412800000000</v>
      </c>
      <c r="Z1021" s="14">
        <f>AA1021/10</f>
        <v>0.22299531104820761</v>
      </c>
      <c r="AA1021" s="15">
        <f>[1]!Table_1[[#This Row],[시가총액]]/[1]!Table_1[[#This Row],[당기순이익(세후영업이익)]]</f>
        <v>2.229953110482076</v>
      </c>
      <c r="AB1021" s="12">
        <v>12000000000</v>
      </c>
    </row>
    <row r="1022" spans="1:28" ht="19.2">
      <c r="A1022" s="10">
        <v>1021</v>
      </c>
      <c r="B1022" s="10">
        <v>4430</v>
      </c>
      <c r="C1022" s="11" t="s">
        <v>158</v>
      </c>
      <c r="D1022" s="11" t="s">
        <v>6</v>
      </c>
      <c r="E1022" s="10">
        <v>2023</v>
      </c>
      <c r="F1022" s="10">
        <v>17.218</v>
      </c>
      <c r="G1022" s="14">
        <f>([1]!Table_1[[#This Row],[총자산]]-[1]!Table_1[[#This Row],[장부가치 자기자본]]+[1]!Table_1[[#This Row],[시가총액]])/[1]!Table_1[[#This Row],[총자산]]</f>
        <v>0.71282062576164673</v>
      </c>
      <c r="H1022" s="14">
        <f>I1022/100000000000</f>
        <v>0.58469000000000004</v>
      </c>
      <c r="I1022" s="10">
        <v>58469000000</v>
      </c>
      <c r="J1022" s="10">
        <v>-10.48</v>
      </c>
      <c r="K1022" s="10">
        <f>L1022/1000000000000</f>
        <v>1.0299750000000001</v>
      </c>
      <c r="L1022" s="10">
        <v>1029975000000</v>
      </c>
      <c r="M1022" s="10">
        <v>3.2</v>
      </c>
      <c r="N1022" s="10">
        <v>1</v>
      </c>
      <c r="O1022" s="14">
        <f>IF([1]!Table_1[[#This Row],[연도]]=2016,1,0)</f>
        <v>0</v>
      </c>
      <c r="P1022" s="14">
        <f>IF([1]!Table_1[[#This Row],[연도]]=2017,1,0)</f>
        <v>0</v>
      </c>
      <c r="Q1022" s="14">
        <f>IF([1]!Table_1[[#This Row],[연도]]=2018,1,0)</f>
        <v>0</v>
      </c>
      <c r="R1022" s="14">
        <f>IF([1]!Table_1[[#This Row],[연도]]=2019,1,0)</f>
        <v>0</v>
      </c>
      <c r="S1022" s="14">
        <f>IF([1]!Table_1[[#This Row],[연도]]=2020,1,0)</f>
        <v>0</v>
      </c>
      <c r="T1022" s="14">
        <f>IF([1]!Table_1[[#This Row],[연도]]=2021,1,0)</f>
        <v>0</v>
      </c>
      <c r="U1022" s="14">
        <f>IF([1]!Table_1[[#This Row],[연도]]=2022,1,0)</f>
        <v>0</v>
      </c>
      <c r="V1022" s="14">
        <f>IF([1]!Table_1[[#This Row],[연도]]=2023,1,0)</f>
        <v>1</v>
      </c>
      <c r="W1022" s="10">
        <v>2.11</v>
      </c>
      <c r="X1022" s="10">
        <f>Y1022/1000000000000</f>
        <v>0.39263999999999999</v>
      </c>
      <c r="Y1022" s="14">
        <f>[1]!Table_1[[#This Row],[주가]]*[1]!Table_1[[#This Row],[기말주식수]]</f>
        <v>392640000000</v>
      </c>
      <c r="Z1022" s="14">
        <f>AA1022/10</f>
        <v>0.67153534351536703</v>
      </c>
      <c r="AA1022" s="14">
        <f>[1]!Table_1[[#This Row],[시가총액]]/[1]!Table_1[[#This Row],[당기순이익(세후영업이익)]]</f>
        <v>6.7153534351536708</v>
      </c>
      <c r="AB1022" s="10">
        <v>6000000000</v>
      </c>
    </row>
    <row r="1023" spans="1:28" ht="19.2">
      <c r="A1023" s="12">
        <v>1022</v>
      </c>
      <c r="B1023" s="12">
        <v>4440</v>
      </c>
      <c r="C1023" s="13" t="s">
        <v>159</v>
      </c>
      <c r="D1023" s="13" t="s">
        <v>6</v>
      </c>
      <c r="E1023" s="12">
        <v>2019</v>
      </c>
      <c r="F1023" s="12">
        <v>18.033000000000001</v>
      </c>
      <c r="G1023" s="15">
        <f>([1]!Table_1[[#This Row],[총자산]]-[1]!Table_1[[#This Row],[장부가치 자기자본]]+[1]!Table_1[[#This Row],[시가총액]])/[1]!Table_1[[#This Row],[총자산]]</f>
        <v>0.46102122228716852</v>
      </c>
      <c r="H1023" s="14">
        <f>I1023/100000000000</f>
        <v>3.5769129279999999E-2</v>
      </c>
      <c r="I1023" s="12">
        <v>3576912928</v>
      </c>
      <c r="J1023" s="12">
        <v>-0.5</v>
      </c>
      <c r="K1023" s="10">
        <f>L1023/1000000000000</f>
        <v>0.19550852757199999</v>
      </c>
      <c r="L1023" s="12">
        <v>195508527572</v>
      </c>
      <c r="M1023" s="12">
        <v>2.3199999999999998</v>
      </c>
      <c r="N1023" s="12">
        <v>1</v>
      </c>
      <c r="O1023" s="15">
        <f>IF([1]!Table_1[[#This Row],[연도]]=2016,1,0)</f>
        <v>0</v>
      </c>
      <c r="P1023" s="15">
        <f>IF([1]!Table_1[[#This Row],[연도]]=2017,1,0)</f>
        <v>0</v>
      </c>
      <c r="Q1023" s="15">
        <f>IF([1]!Table_1[[#This Row],[연도]]=2018,1,0)</f>
        <v>0</v>
      </c>
      <c r="R1023" s="15">
        <f>IF([1]!Table_1[[#This Row],[연도]]=2019,1,0)</f>
        <v>1</v>
      </c>
      <c r="S1023" s="15">
        <f>IF([1]!Table_1[[#This Row],[연도]]=2020,1,0)</f>
        <v>0</v>
      </c>
      <c r="T1023" s="15">
        <f>IF([1]!Table_1[[#This Row],[연도]]=2021,1,0)</f>
        <v>0</v>
      </c>
      <c r="U1023" s="15">
        <f>IF([1]!Table_1[[#This Row],[연도]]=2022,1,0)</f>
        <v>0</v>
      </c>
      <c r="V1023" s="15">
        <f>IF([1]!Table_1[[#This Row],[연도]]=2023,1,0)</f>
        <v>0</v>
      </c>
      <c r="W1023" s="12">
        <v>3.32</v>
      </c>
      <c r="X1023" s="10">
        <f>Y1023/1000000000000</f>
        <v>9.7017436139999996E-2</v>
      </c>
      <c r="Y1023" s="15">
        <f>[1]!Table_1[[#This Row],[주가]]*[1]!Table_1[[#This Row],[기말주식수]]</f>
        <v>97017436140</v>
      </c>
      <c r="Z1023" s="14">
        <f>AA1023/10</f>
        <v>2.7123231147325262</v>
      </c>
      <c r="AA1023" s="15">
        <f>[1]!Table_1[[#This Row],[시가총액]]/[1]!Table_1[[#This Row],[당기순이익(세후영업이익)]]</f>
        <v>27.12323114732526</v>
      </c>
      <c r="AB1023" s="12">
        <v>483813986</v>
      </c>
    </row>
    <row r="1024" spans="1:28" ht="19.2">
      <c r="A1024" s="10">
        <v>1023</v>
      </c>
      <c r="B1024" s="10">
        <v>4450</v>
      </c>
      <c r="C1024" s="11" t="s">
        <v>160</v>
      </c>
      <c r="D1024" s="11" t="s">
        <v>6</v>
      </c>
      <c r="E1024" s="10">
        <v>2016</v>
      </c>
      <c r="F1024" s="10">
        <v>25.321999999999999</v>
      </c>
      <c r="G1024" s="14">
        <f>([1]!Table_1[[#This Row],[총자산]]-[1]!Table_1[[#This Row],[장부가치 자기자본]]+[1]!Table_1[[#This Row],[시가총액]])/[1]!Table_1[[#This Row],[총자산]]</f>
        <v>0.8045522301760244</v>
      </c>
      <c r="H1024" s="14">
        <f>I1024/100000000000</f>
        <v>0.13517611853</v>
      </c>
      <c r="I1024" s="10">
        <v>13517611853</v>
      </c>
      <c r="J1024" s="10">
        <v>7</v>
      </c>
      <c r="K1024" s="10">
        <f>L1024/1000000000000</f>
        <v>0.10163121693799999</v>
      </c>
      <c r="L1024" s="10">
        <v>101631216938</v>
      </c>
      <c r="M1024" s="10">
        <v>0.3</v>
      </c>
      <c r="N1024" s="10">
        <v>2</v>
      </c>
      <c r="O1024" s="14">
        <f>IF([1]!Table_1[[#This Row],[연도]]=2016,1,0)</f>
        <v>1</v>
      </c>
      <c r="P1024" s="14">
        <f>IF([1]!Table_1[[#This Row],[연도]]=2017,1,0)</f>
        <v>0</v>
      </c>
      <c r="Q1024" s="14">
        <f>IF([1]!Table_1[[#This Row],[연도]]=2018,1,0)</f>
        <v>0</v>
      </c>
      <c r="R1024" s="14">
        <f>IF([1]!Table_1[[#This Row],[연도]]=2019,1,0)</f>
        <v>0</v>
      </c>
      <c r="S1024" s="14">
        <f>IF([1]!Table_1[[#This Row],[연도]]=2020,1,0)</f>
        <v>0</v>
      </c>
      <c r="T1024" s="14">
        <f>IF([1]!Table_1[[#This Row],[연도]]=2021,1,0)</f>
        <v>0</v>
      </c>
      <c r="U1024" s="14">
        <f>IF([1]!Table_1[[#This Row],[연도]]=2022,1,0)</f>
        <v>0</v>
      </c>
      <c r="V1024" s="14">
        <f>IF([1]!Table_1[[#This Row],[연도]]=2023,1,0)</f>
        <v>0</v>
      </c>
      <c r="W1024" s="10">
        <v>1.46</v>
      </c>
      <c r="X1024" s="10">
        <f>Y1024/1000000000000</f>
        <v>9.7162492899999994E-2</v>
      </c>
      <c r="Y1024" s="14">
        <f>[1]!Table_1[[#This Row],[주가]]*[1]!Table_1[[#This Row],[기말주식수]]</f>
        <v>97162492900</v>
      </c>
      <c r="Z1024" s="14">
        <f>AA1024/10</f>
        <v>0.71878445657867052</v>
      </c>
      <c r="AA1024" s="14">
        <f>[1]!Table_1[[#This Row],[시가총액]]/[1]!Table_1[[#This Row],[당기순이익(세후영업이익)]]</f>
        <v>7.1878445657867047</v>
      </c>
      <c r="AB1024" s="10">
        <v>2511178200</v>
      </c>
    </row>
    <row r="1025" spans="1:28" ht="19.2">
      <c r="A1025" s="12">
        <v>1024</v>
      </c>
      <c r="B1025" s="12">
        <v>4450</v>
      </c>
      <c r="C1025" s="13" t="s">
        <v>160</v>
      </c>
      <c r="D1025" s="13" t="s">
        <v>6</v>
      </c>
      <c r="E1025" s="12">
        <v>2017</v>
      </c>
      <c r="F1025" s="12">
        <v>30.931999999999999</v>
      </c>
      <c r="G1025" s="15">
        <f>([1]!Table_1[[#This Row],[총자산]]-[1]!Table_1[[#This Row],[장부가치 자기자본]]+[1]!Table_1[[#This Row],[시가총액]])/[1]!Table_1[[#This Row],[총자산]]</f>
        <v>0.86384086878549082</v>
      </c>
      <c r="H1025" s="14">
        <f>I1025/100000000000</f>
        <v>0.10993066358</v>
      </c>
      <c r="I1025" s="12">
        <v>10993066358</v>
      </c>
      <c r="J1025" s="12">
        <v>2.46</v>
      </c>
      <c r="K1025" s="10">
        <f>L1025/1000000000000</f>
        <v>0.104885994036</v>
      </c>
      <c r="L1025" s="12">
        <v>104885994036</v>
      </c>
      <c r="M1025" s="12">
        <v>1.52</v>
      </c>
      <c r="N1025" s="12">
        <v>2</v>
      </c>
      <c r="O1025" s="15">
        <f>IF([1]!Table_1[[#This Row],[연도]]=2016,1,0)</f>
        <v>0</v>
      </c>
      <c r="P1025" s="15">
        <f>IF([1]!Table_1[[#This Row],[연도]]=2017,1,0)</f>
        <v>1</v>
      </c>
      <c r="Q1025" s="15">
        <f>IF([1]!Table_1[[#This Row],[연도]]=2018,1,0)</f>
        <v>0</v>
      </c>
      <c r="R1025" s="15">
        <f>IF([1]!Table_1[[#This Row],[연도]]=2019,1,0)</f>
        <v>0</v>
      </c>
      <c r="S1025" s="15">
        <f>IF([1]!Table_1[[#This Row],[연도]]=2020,1,0)</f>
        <v>0</v>
      </c>
      <c r="T1025" s="15">
        <f>IF([1]!Table_1[[#This Row],[연도]]=2021,1,0)</f>
        <v>0</v>
      </c>
      <c r="U1025" s="15">
        <f>IF([1]!Table_1[[#This Row],[연도]]=2022,1,0)</f>
        <v>0</v>
      </c>
      <c r="V1025" s="15">
        <f>IF([1]!Table_1[[#This Row],[연도]]=2023,1,0)</f>
        <v>0</v>
      </c>
      <c r="W1025" s="12">
        <v>1.26</v>
      </c>
      <c r="X1025" s="10">
        <f>Y1025/1000000000000</f>
        <v>0.1115968322</v>
      </c>
      <c r="Y1025" s="15">
        <f>[1]!Table_1[[#This Row],[주가]]*[1]!Table_1[[#This Row],[기말주식수]]</f>
        <v>111596832200</v>
      </c>
      <c r="Z1025" s="14">
        <f>AA1025/10</f>
        <v>1.0151565410936274</v>
      </c>
      <c r="AA1025" s="15">
        <f>[1]!Table_1[[#This Row],[시가총액]]/[1]!Table_1[[#This Row],[당기순이익(세후영업이익)]]</f>
        <v>10.151565410936275</v>
      </c>
      <c r="AB1025" s="12">
        <v>2593303950</v>
      </c>
    </row>
    <row r="1026" spans="1:28" ht="19.2">
      <c r="A1026" s="10">
        <v>1025</v>
      </c>
      <c r="B1026" s="10">
        <v>4450</v>
      </c>
      <c r="C1026" s="11" t="s">
        <v>160</v>
      </c>
      <c r="D1026" s="11" t="s">
        <v>6</v>
      </c>
      <c r="E1026" s="10">
        <v>2018</v>
      </c>
      <c r="F1026" s="10">
        <v>25.308</v>
      </c>
      <c r="G1026" s="14">
        <f>([1]!Table_1[[#This Row],[총자산]]-[1]!Table_1[[#This Row],[장부가치 자기자본]]+[1]!Table_1[[#This Row],[시가총액]])/[1]!Table_1[[#This Row],[총자산]]</f>
        <v>0.77896482084840024</v>
      </c>
      <c r="H1026" s="14">
        <f>I1026/100000000000</f>
        <v>0.10837940958</v>
      </c>
      <c r="I1026" s="10">
        <v>10837940958</v>
      </c>
      <c r="J1026" s="10">
        <v>3.39</v>
      </c>
      <c r="K1026" s="10">
        <f>L1026/1000000000000</f>
        <v>0.108048039049</v>
      </c>
      <c r="L1026" s="10">
        <v>108048039049</v>
      </c>
      <c r="M1026" s="10">
        <v>1.65</v>
      </c>
      <c r="N1026" s="10">
        <v>2</v>
      </c>
      <c r="O1026" s="14">
        <f>IF([1]!Table_1[[#This Row],[연도]]=2016,1,0)</f>
        <v>0</v>
      </c>
      <c r="P1026" s="14">
        <f>IF([1]!Table_1[[#This Row],[연도]]=2017,1,0)</f>
        <v>0</v>
      </c>
      <c r="Q1026" s="14">
        <f>IF([1]!Table_1[[#This Row],[연도]]=2018,1,0)</f>
        <v>1</v>
      </c>
      <c r="R1026" s="14">
        <f>IF([1]!Table_1[[#This Row],[연도]]=2019,1,0)</f>
        <v>0</v>
      </c>
      <c r="S1026" s="14">
        <f>IF([1]!Table_1[[#This Row],[연도]]=2020,1,0)</f>
        <v>0</v>
      </c>
      <c r="T1026" s="14">
        <f>IF([1]!Table_1[[#This Row],[연도]]=2021,1,0)</f>
        <v>0</v>
      </c>
      <c r="U1026" s="14">
        <f>IF([1]!Table_1[[#This Row],[연도]]=2022,1,0)</f>
        <v>0</v>
      </c>
      <c r="V1026" s="14">
        <f>IF([1]!Table_1[[#This Row],[연도]]=2023,1,0)</f>
        <v>0</v>
      </c>
      <c r="W1026" s="10">
        <v>1.38</v>
      </c>
      <c r="X1026" s="10">
        <f>Y1026/1000000000000</f>
        <v>0.10093265614999999</v>
      </c>
      <c r="Y1026" s="14">
        <f>[1]!Table_1[[#This Row],[주가]]*[1]!Table_1[[#This Row],[기말주식수]]</f>
        <v>100932656150</v>
      </c>
      <c r="Z1026" s="14">
        <f>AA1026/10</f>
        <v>0.93128996126793628</v>
      </c>
      <c r="AA1026" s="14">
        <f>[1]!Table_1[[#This Row],[시가총액]]/[1]!Table_1[[#This Row],[당기순이익(세후영업이익)]]</f>
        <v>9.3128996126793631</v>
      </c>
      <c r="AB1026" s="10">
        <v>2490355750</v>
      </c>
    </row>
    <row r="1027" spans="1:28" ht="19.2">
      <c r="A1027" s="12">
        <v>1026</v>
      </c>
      <c r="B1027" s="12">
        <v>4450</v>
      </c>
      <c r="C1027" s="13" t="s">
        <v>160</v>
      </c>
      <c r="D1027" s="13" t="s">
        <v>6</v>
      </c>
      <c r="E1027" s="12">
        <v>2019</v>
      </c>
      <c r="F1027" s="12">
        <v>29.689</v>
      </c>
      <c r="G1027" s="15">
        <f>([1]!Table_1[[#This Row],[총자산]]-[1]!Table_1[[#This Row],[장부가치 자기자본]]+[1]!Table_1[[#This Row],[시가총액]])/[1]!Table_1[[#This Row],[총자산]]</f>
        <v>0.80321763302418303</v>
      </c>
      <c r="H1027" s="14">
        <f>I1027/100000000000</f>
        <v>9.0973312570000006E-2</v>
      </c>
      <c r="I1027" s="12">
        <v>9097331257</v>
      </c>
      <c r="J1027" s="12">
        <v>38.9</v>
      </c>
      <c r="K1027" s="10">
        <f>L1027/1000000000000</f>
        <v>0.115980220052</v>
      </c>
      <c r="L1027" s="12">
        <v>115980220052</v>
      </c>
      <c r="M1027" s="12">
        <v>2.23</v>
      </c>
      <c r="N1027" s="12">
        <v>2</v>
      </c>
      <c r="O1027" s="15">
        <f>IF([1]!Table_1[[#This Row],[연도]]=2016,1,0)</f>
        <v>0</v>
      </c>
      <c r="P1027" s="15">
        <f>IF([1]!Table_1[[#This Row],[연도]]=2017,1,0)</f>
        <v>0</v>
      </c>
      <c r="Q1027" s="15">
        <f>IF([1]!Table_1[[#This Row],[연도]]=2018,1,0)</f>
        <v>0</v>
      </c>
      <c r="R1027" s="15">
        <f>IF([1]!Table_1[[#This Row],[연도]]=2019,1,0)</f>
        <v>1</v>
      </c>
      <c r="S1027" s="15">
        <f>IF([1]!Table_1[[#This Row],[연도]]=2020,1,0)</f>
        <v>0</v>
      </c>
      <c r="T1027" s="15">
        <f>IF([1]!Table_1[[#This Row],[연도]]=2021,1,0)</f>
        <v>0</v>
      </c>
      <c r="U1027" s="15">
        <f>IF([1]!Table_1[[#This Row],[연도]]=2022,1,0)</f>
        <v>0</v>
      </c>
      <c r="V1027" s="15">
        <f>IF([1]!Table_1[[#This Row],[연도]]=2023,1,0)</f>
        <v>0</v>
      </c>
      <c r="W1027" s="12">
        <v>1.84</v>
      </c>
      <c r="X1027" s="10">
        <f>Y1027/1000000000000</f>
        <v>9.8131963449999998E-2</v>
      </c>
      <c r="Y1027" s="15">
        <f>[1]!Table_1[[#This Row],[주가]]*[1]!Table_1[[#This Row],[기말주식수]]</f>
        <v>98131963450</v>
      </c>
      <c r="Z1027" s="14">
        <f>AA1027/10</f>
        <v>1.0786895703560506</v>
      </c>
      <c r="AA1027" s="15">
        <f>[1]!Table_1[[#This Row],[시가총액]]/[1]!Table_1[[#This Row],[당기순이익(세후영업이익)]]</f>
        <v>10.786895703560507</v>
      </c>
      <c r="AB1027" s="12">
        <v>2479026600</v>
      </c>
    </row>
    <row r="1028" spans="1:28" ht="19.2">
      <c r="A1028" s="10">
        <v>1027</v>
      </c>
      <c r="B1028" s="10">
        <v>4450</v>
      </c>
      <c r="C1028" s="11" t="s">
        <v>160</v>
      </c>
      <c r="D1028" s="11" t="s">
        <v>6</v>
      </c>
      <c r="E1028" s="10">
        <v>2020</v>
      </c>
      <c r="F1028" s="10">
        <v>91.471000000000004</v>
      </c>
      <c r="G1028" s="14">
        <f>([1]!Table_1[[#This Row],[총자산]]-[1]!Table_1[[#This Row],[장부가치 자기자본]]+[1]!Table_1[[#This Row],[시가총액]])/[1]!Table_1[[#This Row],[총자산]]</f>
        <v>0.75912606036031993</v>
      </c>
      <c r="H1028" s="14">
        <f>I1028/100000000000</f>
        <v>9.5138608E-2</v>
      </c>
      <c r="I1028" s="10">
        <v>9513860800</v>
      </c>
      <c r="J1028" s="10">
        <v>3.11</v>
      </c>
      <c r="K1028" s="10">
        <f>L1028/1000000000000</f>
        <v>0.14026904951700001</v>
      </c>
      <c r="L1028" s="10">
        <v>140269049517</v>
      </c>
      <c r="M1028" s="10">
        <v>2.5299999999999998</v>
      </c>
      <c r="N1028" s="10">
        <v>2</v>
      </c>
      <c r="O1028" s="14">
        <f>IF([1]!Table_1[[#This Row],[연도]]=2016,1,0)</f>
        <v>0</v>
      </c>
      <c r="P1028" s="14">
        <f>IF([1]!Table_1[[#This Row],[연도]]=2017,1,0)</f>
        <v>0</v>
      </c>
      <c r="Q1028" s="14">
        <f>IF([1]!Table_1[[#This Row],[연도]]=2018,1,0)</f>
        <v>0</v>
      </c>
      <c r="R1028" s="14">
        <f>IF([1]!Table_1[[#This Row],[연도]]=2019,1,0)</f>
        <v>0</v>
      </c>
      <c r="S1028" s="14">
        <f>IF([1]!Table_1[[#This Row],[연도]]=2020,1,0)</f>
        <v>1</v>
      </c>
      <c r="T1028" s="14">
        <f>IF([1]!Table_1[[#This Row],[연도]]=2021,1,0)</f>
        <v>0</v>
      </c>
      <c r="U1028" s="14">
        <f>IF([1]!Table_1[[#This Row],[연도]]=2022,1,0)</f>
        <v>0</v>
      </c>
      <c r="V1028" s="14">
        <f>IF([1]!Table_1[[#This Row],[연도]]=2023,1,0)</f>
        <v>0</v>
      </c>
      <c r="W1028" s="10">
        <v>1.23</v>
      </c>
      <c r="X1028" s="10">
        <f>Y1028/1000000000000</f>
        <v>8.4882532600000005E-2</v>
      </c>
      <c r="Y1028" s="14">
        <f>[1]!Table_1[[#This Row],[주가]]*[1]!Table_1[[#This Row],[기말주식수]]</f>
        <v>84882532600</v>
      </c>
      <c r="Z1028" s="14">
        <f>AA1028/10</f>
        <v>0.89219859722984385</v>
      </c>
      <c r="AA1028" s="14">
        <f>[1]!Table_1[[#This Row],[시가총액]]/[1]!Table_1[[#This Row],[당기순이익(세후영업이익)]]</f>
        <v>8.9219859722984385</v>
      </c>
      <c r="AB1028" s="10">
        <v>1367487750</v>
      </c>
    </row>
    <row r="1029" spans="1:28" ht="19.2">
      <c r="A1029" s="12">
        <v>1028</v>
      </c>
      <c r="B1029" s="12">
        <v>4450</v>
      </c>
      <c r="C1029" s="13" t="s">
        <v>160</v>
      </c>
      <c r="D1029" s="13" t="s">
        <v>6</v>
      </c>
      <c r="E1029" s="12">
        <v>2021</v>
      </c>
      <c r="F1029" s="12">
        <v>96.167000000000002</v>
      </c>
      <c r="G1029" s="15">
        <f>([1]!Table_1[[#This Row],[총자산]]-[1]!Table_1[[#This Row],[장부가치 자기자본]]+[1]!Table_1[[#This Row],[시가총액]])/[1]!Table_1[[#This Row],[총자산]]</f>
        <v>0.79479357304177622</v>
      </c>
      <c r="H1029" s="14">
        <f>I1029/100000000000</f>
        <v>8.0917038839999997E-2</v>
      </c>
      <c r="I1029" s="12">
        <v>8091703884</v>
      </c>
      <c r="J1029" s="12">
        <v>-1.1200000000000001</v>
      </c>
      <c r="K1029" s="10">
        <f>L1029/1000000000000</f>
        <v>0.14994517228000001</v>
      </c>
      <c r="L1029" s="12">
        <v>149945172280</v>
      </c>
      <c r="M1029" s="12">
        <v>2.15</v>
      </c>
      <c r="N1029" s="12">
        <v>2</v>
      </c>
      <c r="O1029" s="15">
        <f>IF([1]!Table_1[[#This Row],[연도]]=2016,1,0)</f>
        <v>0</v>
      </c>
      <c r="P1029" s="15">
        <f>IF([1]!Table_1[[#This Row],[연도]]=2017,1,0)</f>
        <v>0</v>
      </c>
      <c r="Q1029" s="15">
        <f>IF([1]!Table_1[[#This Row],[연도]]=2018,1,0)</f>
        <v>0</v>
      </c>
      <c r="R1029" s="15">
        <f>IF([1]!Table_1[[#This Row],[연도]]=2019,1,0)</f>
        <v>0</v>
      </c>
      <c r="S1029" s="15">
        <f>IF([1]!Table_1[[#This Row],[연도]]=2020,1,0)</f>
        <v>0</v>
      </c>
      <c r="T1029" s="15">
        <f>IF([1]!Table_1[[#This Row],[연도]]=2021,1,0)</f>
        <v>1</v>
      </c>
      <c r="U1029" s="15">
        <f>IF([1]!Table_1[[#This Row],[연도]]=2022,1,0)</f>
        <v>0</v>
      </c>
      <c r="V1029" s="15">
        <f>IF([1]!Table_1[[#This Row],[연도]]=2023,1,0)</f>
        <v>0</v>
      </c>
      <c r="W1029" s="12">
        <v>0.76</v>
      </c>
      <c r="X1029" s="10">
        <f>Y1029/1000000000000</f>
        <v>9.37154865E-2</v>
      </c>
      <c r="Y1029" s="15">
        <f>[1]!Table_1[[#This Row],[주가]]*[1]!Table_1[[#This Row],[기말주식수]]</f>
        <v>93715486500</v>
      </c>
      <c r="Z1029" s="14">
        <f>AA1029/10</f>
        <v>1.1581675237190379</v>
      </c>
      <c r="AA1029" s="15">
        <f>[1]!Table_1[[#This Row],[시가총액]]/[1]!Table_1[[#This Row],[당기순이익(세후영업이익)]]</f>
        <v>11.581675237190378</v>
      </c>
      <c r="AB1029" s="12">
        <v>1367487750</v>
      </c>
    </row>
    <row r="1030" spans="1:28" ht="19.2">
      <c r="A1030" s="10">
        <v>1029</v>
      </c>
      <c r="B1030" s="10">
        <v>4450</v>
      </c>
      <c r="C1030" s="11" t="s">
        <v>160</v>
      </c>
      <c r="D1030" s="11" t="s">
        <v>6</v>
      </c>
      <c r="E1030" s="10">
        <v>2022</v>
      </c>
      <c r="F1030" s="10">
        <v>-12.686999999999999</v>
      </c>
      <c r="G1030" s="14">
        <f>([1]!Table_1[[#This Row],[총자산]]-[1]!Table_1[[#This Row],[장부가치 자기자본]]+[1]!Table_1[[#This Row],[시가총액]])/[1]!Table_1[[#This Row],[총자산]]</f>
        <v>0.8190085530542377</v>
      </c>
      <c r="H1030" s="14">
        <f>I1030/100000000000</f>
        <v>3.6054851040000002E-2</v>
      </c>
      <c r="I1030" s="10">
        <v>3605485104</v>
      </c>
      <c r="J1030" s="10">
        <v>-8.44</v>
      </c>
      <c r="K1030" s="10">
        <f>L1030/1000000000000</f>
        <v>0.15444784628200001</v>
      </c>
      <c r="L1030" s="10">
        <v>154447846282</v>
      </c>
      <c r="M1030" s="10">
        <v>2.87</v>
      </c>
      <c r="N1030" s="10">
        <v>2</v>
      </c>
      <c r="O1030" s="14">
        <f>IF([1]!Table_1[[#This Row],[연도]]=2016,1,0)</f>
        <v>0</v>
      </c>
      <c r="P1030" s="14">
        <f>IF([1]!Table_1[[#This Row],[연도]]=2017,1,0)</f>
        <v>0</v>
      </c>
      <c r="Q1030" s="14">
        <f>IF([1]!Table_1[[#This Row],[연도]]=2018,1,0)</f>
        <v>0</v>
      </c>
      <c r="R1030" s="14">
        <f>IF([1]!Table_1[[#This Row],[연도]]=2019,1,0)</f>
        <v>0</v>
      </c>
      <c r="S1030" s="14">
        <f>IF([1]!Table_1[[#This Row],[연도]]=2020,1,0)</f>
        <v>0</v>
      </c>
      <c r="T1030" s="14">
        <f>IF([1]!Table_1[[#This Row],[연도]]=2021,1,0)</f>
        <v>0</v>
      </c>
      <c r="U1030" s="14">
        <f>IF([1]!Table_1[[#This Row],[연도]]=2022,1,0)</f>
        <v>1</v>
      </c>
      <c r="V1030" s="14">
        <f>IF([1]!Table_1[[#This Row],[연도]]=2023,1,0)</f>
        <v>0</v>
      </c>
      <c r="W1030" s="10">
        <v>1.49</v>
      </c>
      <c r="X1030" s="10">
        <f>Y1030/1000000000000</f>
        <v>7.9388866150000001E-2</v>
      </c>
      <c r="Y1030" s="14">
        <f>[1]!Table_1[[#This Row],[주가]]*[1]!Table_1[[#This Row],[기말주식수]]</f>
        <v>79388866150</v>
      </c>
      <c r="Z1030" s="14">
        <f>AA1030/10</f>
        <v>2.2018913921437187</v>
      </c>
      <c r="AA1030" s="14">
        <f>[1]!Table_1[[#This Row],[시가총액]]/[1]!Table_1[[#This Row],[당기순이익(세후영업이익)]]</f>
        <v>22.018913921437186</v>
      </c>
      <c r="AB1030" s="10">
        <v>2184574200</v>
      </c>
    </row>
    <row r="1031" spans="1:28" ht="19.2">
      <c r="A1031" s="12">
        <v>1030</v>
      </c>
      <c r="B1031" s="12">
        <v>4450</v>
      </c>
      <c r="C1031" s="13" t="s">
        <v>160</v>
      </c>
      <c r="D1031" s="13" t="s">
        <v>6</v>
      </c>
      <c r="E1031" s="12">
        <v>2023</v>
      </c>
      <c r="F1031" s="12">
        <v>-32.673000000000002</v>
      </c>
      <c r="G1031" s="15">
        <f>([1]!Table_1[[#This Row],[총자산]]-[1]!Table_1[[#This Row],[장부가치 자기자본]]+[1]!Table_1[[#This Row],[시가총액]])/[1]!Table_1[[#This Row],[총자산]]</f>
        <v>0.81543530671980446</v>
      </c>
      <c r="H1031" s="14">
        <f>I1031/100000000000</f>
        <v>6.9452552769999995E-2</v>
      </c>
      <c r="I1031" s="12">
        <v>6945255277</v>
      </c>
      <c r="J1031" s="12">
        <v>-9.7100000000000009</v>
      </c>
      <c r="K1031" s="10">
        <f>L1031/1000000000000</f>
        <v>0.15790356608100001</v>
      </c>
      <c r="L1031" s="12">
        <v>157903566081</v>
      </c>
      <c r="M1031" s="12">
        <v>2.14</v>
      </c>
      <c r="N1031" s="12">
        <v>2</v>
      </c>
      <c r="O1031" s="15">
        <f>IF([1]!Table_1[[#This Row],[연도]]=2016,1,0)</f>
        <v>0</v>
      </c>
      <c r="P1031" s="15">
        <f>IF([1]!Table_1[[#This Row],[연도]]=2017,1,0)</f>
        <v>0</v>
      </c>
      <c r="Q1031" s="15">
        <f>IF([1]!Table_1[[#This Row],[연도]]=2018,1,0)</f>
        <v>0</v>
      </c>
      <c r="R1031" s="15">
        <f>IF([1]!Table_1[[#This Row],[연도]]=2019,1,0)</f>
        <v>0</v>
      </c>
      <c r="S1031" s="15">
        <f>IF([1]!Table_1[[#This Row],[연도]]=2020,1,0)</f>
        <v>0</v>
      </c>
      <c r="T1031" s="15">
        <f>IF([1]!Table_1[[#This Row],[연도]]=2021,1,0)</f>
        <v>0</v>
      </c>
      <c r="U1031" s="15">
        <f>IF([1]!Table_1[[#This Row],[연도]]=2022,1,0)</f>
        <v>0</v>
      </c>
      <c r="V1031" s="15">
        <f>IF([1]!Table_1[[#This Row],[연도]]=2023,1,0)</f>
        <v>1</v>
      </c>
      <c r="W1031" s="12">
        <v>1.1299999999999999</v>
      </c>
      <c r="X1031" s="10">
        <f>Y1031/1000000000000</f>
        <v>6.8724690099999999E-2</v>
      </c>
      <c r="Y1031" s="15">
        <f>[1]!Table_1[[#This Row],[주가]]*[1]!Table_1[[#This Row],[기말주식수]]</f>
        <v>68724690100</v>
      </c>
      <c r="Z1031" s="14">
        <f>AA1031/10</f>
        <v>0.98952000119548666</v>
      </c>
      <c r="AA1031" s="15">
        <f>[1]!Table_1[[#This Row],[시가총액]]/[1]!Table_1[[#This Row],[당기순이익(세후영업이익)]]</f>
        <v>9.8952000119548664</v>
      </c>
      <c r="AB1031" s="12">
        <v>2173397300</v>
      </c>
    </row>
    <row r="1032" spans="1:28" ht="19.2">
      <c r="A1032" s="10">
        <v>1031</v>
      </c>
      <c r="B1032" s="10">
        <v>4490</v>
      </c>
      <c r="C1032" s="11" t="s">
        <v>161</v>
      </c>
      <c r="D1032" s="11" t="s">
        <v>6</v>
      </c>
      <c r="E1032" s="10">
        <v>2016</v>
      </c>
      <c r="F1032" s="10">
        <v>7.6619999999999999</v>
      </c>
      <c r="G1032" s="14">
        <f>([1]!Table_1[[#This Row],[총자산]]-[1]!Table_1[[#This Row],[장부가치 자기자본]]+[1]!Table_1[[#This Row],[시가총액]])/[1]!Table_1[[#This Row],[총자산]]</f>
        <v>0.72120091505589301</v>
      </c>
      <c r="H1032" s="14">
        <f>I1032/100000000000</f>
        <v>0.74349973152000004</v>
      </c>
      <c r="I1032" s="10">
        <v>74349973152</v>
      </c>
      <c r="J1032" s="10">
        <v>8.5</v>
      </c>
      <c r="K1032" s="10">
        <f>L1032/1000000000000</f>
        <v>0.95977575659199998</v>
      </c>
      <c r="L1032" s="10">
        <v>959775756592</v>
      </c>
      <c r="M1032" s="10">
        <v>1.57</v>
      </c>
      <c r="N1032" s="10">
        <v>1</v>
      </c>
      <c r="O1032" s="14">
        <f>IF([1]!Table_1[[#This Row],[연도]]=2016,1,0)</f>
        <v>1</v>
      </c>
      <c r="P1032" s="14">
        <f>IF([1]!Table_1[[#This Row],[연도]]=2017,1,0)</f>
        <v>0</v>
      </c>
      <c r="Q1032" s="14">
        <f>IF([1]!Table_1[[#This Row],[연도]]=2018,1,0)</f>
        <v>0</v>
      </c>
      <c r="R1032" s="14">
        <f>IF([1]!Table_1[[#This Row],[연도]]=2019,1,0)</f>
        <v>0</v>
      </c>
      <c r="S1032" s="14">
        <f>IF([1]!Table_1[[#This Row],[연도]]=2020,1,0)</f>
        <v>0</v>
      </c>
      <c r="T1032" s="14">
        <f>IF([1]!Table_1[[#This Row],[연도]]=2021,1,0)</f>
        <v>0</v>
      </c>
      <c r="U1032" s="14">
        <f>IF([1]!Table_1[[#This Row],[연도]]=2022,1,0)</f>
        <v>0</v>
      </c>
      <c r="V1032" s="14">
        <f>IF([1]!Table_1[[#This Row],[연도]]=2023,1,0)</f>
        <v>0</v>
      </c>
      <c r="W1032" s="10">
        <v>1.06</v>
      </c>
      <c r="X1032" s="10">
        <f>Y1032/1000000000000</f>
        <v>0.52359999999999995</v>
      </c>
      <c r="Y1032" s="14">
        <f>[1]!Table_1[[#This Row],[주가]]*[1]!Table_1[[#This Row],[기말주식수]]</f>
        <v>523600000000</v>
      </c>
      <c r="Z1032" s="14">
        <f>AA1032/10</f>
        <v>0.70423697252662054</v>
      </c>
      <c r="AA1032" s="14">
        <f>[1]!Table_1[[#This Row],[시가총액]]/[1]!Table_1[[#This Row],[당기순이익(세후영업이익)]]</f>
        <v>7.0423697252662052</v>
      </c>
      <c r="AB1032" s="10">
        <v>4810111950</v>
      </c>
    </row>
    <row r="1033" spans="1:28" ht="19.2">
      <c r="A1033" s="12">
        <v>1032</v>
      </c>
      <c r="B1033" s="12">
        <v>4490</v>
      </c>
      <c r="C1033" s="13" t="s">
        <v>161</v>
      </c>
      <c r="D1033" s="13" t="s">
        <v>6</v>
      </c>
      <c r="E1033" s="12">
        <v>2017</v>
      </c>
      <c r="F1033" s="12">
        <v>8.2479999999999993</v>
      </c>
      <c r="G1033" s="15">
        <f>([1]!Table_1[[#This Row],[총자산]]-[1]!Table_1[[#This Row],[장부가치 자기자본]]+[1]!Table_1[[#This Row],[시가총액]])/[1]!Table_1[[#This Row],[총자산]]</f>
        <v>0.65978756715018094</v>
      </c>
      <c r="H1033" s="14">
        <f>I1033/100000000000</f>
        <v>0.69834676339000001</v>
      </c>
      <c r="I1033" s="12">
        <v>69834676339</v>
      </c>
      <c r="J1033" s="12">
        <v>5.42</v>
      </c>
      <c r="K1033" s="10">
        <f>L1033/1000000000000</f>
        <v>1.1110841783800001</v>
      </c>
      <c r="L1033" s="12">
        <v>1111084178380</v>
      </c>
      <c r="M1033" s="12">
        <v>1.85</v>
      </c>
      <c r="N1033" s="12">
        <v>1</v>
      </c>
      <c r="O1033" s="15">
        <f>IF([1]!Table_1[[#This Row],[연도]]=2016,1,0)</f>
        <v>0</v>
      </c>
      <c r="P1033" s="15">
        <f>IF([1]!Table_1[[#This Row],[연도]]=2017,1,0)</f>
        <v>1</v>
      </c>
      <c r="Q1033" s="15">
        <f>IF([1]!Table_1[[#This Row],[연도]]=2018,1,0)</f>
        <v>0</v>
      </c>
      <c r="R1033" s="15">
        <f>IF([1]!Table_1[[#This Row],[연도]]=2019,1,0)</f>
        <v>0</v>
      </c>
      <c r="S1033" s="15">
        <f>IF([1]!Table_1[[#This Row],[연도]]=2020,1,0)</f>
        <v>0</v>
      </c>
      <c r="T1033" s="15">
        <f>IF([1]!Table_1[[#This Row],[연도]]=2021,1,0)</f>
        <v>0</v>
      </c>
      <c r="U1033" s="15">
        <f>IF([1]!Table_1[[#This Row],[연도]]=2022,1,0)</f>
        <v>0</v>
      </c>
      <c r="V1033" s="15">
        <f>IF([1]!Table_1[[#This Row],[연도]]=2023,1,0)</f>
        <v>0</v>
      </c>
      <c r="W1033" s="12">
        <v>0.97</v>
      </c>
      <c r="X1033" s="10">
        <f>Y1033/1000000000000</f>
        <v>0.50049999999999994</v>
      </c>
      <c r="Y1033" s="15">
        <f>[1]!Table_1[[#This Row],[주가]]*[1]!Table_1[[#This Row],[기말주식수]]</f>
        <v>500500000000</v>
      </c>
      <c r="Z1033" s="14">
        <f>AA1033/10</f>
        <v>0.71669266077845317</v>
      </c>
      <c r="AA1033" s="15">
        <f>[1]!Table_1[[#This Row],[시가총액]]/[1]!Table_1[[#This Row],[당기순이익(세후영업이익)]]</f>
        <v>7.1669266077845322</v>
      </c>
      <c r="AB1033" s="12">
        <v>5497270800</v>
      </c>
    </row>
    <row r="1034" spans="1:28" ht="19.2">
      <c r="A1034" s="10">
        <v>1033</v>
      </c>
      <c r="B1034" s="10">
        <v>4490</v>
      </c>
      <c r="C1034" s="11" t="s">
        <v>161</v>
      </c>
      <c r="D1034" s="11" t="s">
        <v>6</v>
      </c>
      <c r="E1034" s="10">
        <v>2018</v>
      </c>
      <c r="F1034" s="10">
        <v>7.117</v>
      </c>
      <c r="G1034" s="14">
        <f>([1]!Table_1[[#This Row],[총자산]]-[1]!Table_1[[#This Row],[장부가치 자기자본]]+[1]!Table_1[[#This Row],[시가총액]])/[1]!Table_1[[#This Row],[총자산]]</f>
        <v>0.62211401583497317</v>
      </c>
      <c r="H1034" s="14">
        <f>I1034/100000000000</f>
        <v>1.1128199999999999</v>
      </c>
      <c r="I1034" s="10">
        <v>111282000000</v>
      </c>
      <c r="J1034" s="10">
        <v>10.7</v>
      </c>
      <c r="K1034" s="10">
        <f>L1034/1000000000000</f>
        <v>1.1808860792089999</v>
      </c>
      <c r="L1034" s="10">
        <v>1180886079209</v>
      </c>
      <c r="M1034" s="10">
        <v>1.67</v>
      </c>
      <c r="N1034" s="10">
        <v>1</v>
      </c>
      <c r="O1034" s="14">
        <f>IF([1]!Table_1[[#This Row],[연도]]=2016,1,0)</f>
        <v>0</v>
      </c>
      <c r="P1034" s="14">
        <f>IF([1]!Table_1[[#This Row],[연도]]=2017,1,0)</f>
        <v>0</v>
      </c>
      <c r="Q1034" s="14">
        <f>IF([1]!Table_1[[#This Row],[연도]]=2018,1,0)</f>
        <v>1</v>
      </c>
      <c r="R1034" s="14">
        <f>IF([1]!Table_1[[#This Row],[연도]]=2019,1,0)</f>
        <v>0</v>
      </c>
      <c r="S1034" s="14">
        <f>IF([1]!Table_1[[#This Row],[연도]]=2020,1,0)</f>
        <v>0</v>
      </c>
      <c r="T1034" s="14">
        <f>IF([1]!Table_1[[#This Row],[연도]]=2021,1,0)</f>
        <v>0</v>
      </c>
      <c r="U1034" s="14">
        <f>IF([1]!Table_1[[#This Row],[연도]]=2022,1,0)</f>
        <v>0</v>
      </c>
      <c r="V1034" s="14">
        <f>IF([1]!Table_1[[#This Row],[연도]]=2023,1,0)</f>
        <v>0</v>
      </c>
      <c r="W1034" s="10">
        <v>1.92</v>
      </c>
      <c r="X1034" s="10">
        <f>Y1034/1000000000000</f>
        <v>0.50329999999999997</v>
      </c>
      <c r="Y1034" s="14">
        <f>[1]!Table_1[[#This Row],[주가]]*[1]!Table_1[[#This Row],[기말주식수]]</f>
        <v>503300000000</v>
      </c>
      <c r="Z1034" s="14">
        <f>AA1034/10</f>
        <v>0.45227440196977053</v>
      </c>
      <c r="AA1034" s="14">
        <f>[1]!Table_1[[#This Row],[시가총액]]/[1]!Table_1[[#This Row],[당기순이익(세후영업이익)]]</f>
        <v>4.5227440196977051</v>
      </c>
      <c r="AB1034" s="10">
        <v>6872188500</v>
      </c>
    </row>
    <row r="1035" spans="1:28" ht="19.2">
      <c r="A1035" s="12">
        <v>1034</v>
      </c>
      <c r="B1035" s="12">
        <v>4490</v>
      </c>
      <c r="C1035" s="13" t="s">
        <v>161</v>
      </c>
      <c r="D1035" s="13" t="s">
        <v>6</v>
      </c>
      <c r="E1035" s="12">
        <v>2019</v>
      </c>
      <c r="F1035" s="12">
        <v>8.7629999999999999</v>
      </c>
      <c r="G1035" s="15">
        <f>([1]!Table_1[[#This Row],[총자산]]-[1]!Table_1[[#This Row],[장부가치 자기자본]]+[1]!Table_1[[#This Row],[시가총액]])/[1]!Table_1[[#This Row],[총자산]]</f>
        <v>0.64751867500421034</v>
      </c>
      <c r="H1035" s="14">
        <f>I1035/100000000000</f>
        <v>1.0567800000000001</v>
      </c>
      <c r="I1035" s="12">
        <v>105678000000</v>
      </c>
      <c r="J1035" s="12">
        <v>19.149999999999999</v>
      </c>
      <c r="K1035" s="10">
        <f>L1035/1000000000000</f>
        <v>1.1390075662129999</v>
      </c>
      <c r="L1035" s="12">
        <v>1139007566213</v>
      </c>
      <c r="M1035" s="12">
        <v>1.5</v>
      </c>
      <c r="N1035" s="12">
        <v>1</v>
      </c>
      <c r="O1035" s="15">
        <f>IF([1]!Table_1[[#This Row],[연도]]=2016,1,0)</f>
        <v>0</v>
      </c>
      <c r="P1035" s="15">
        <f>IF([1]!Table_1[[#This Row],[연도]]=2017,1,0)</f>
        <v>0</v>
      </c>
      <c r="Q1035" s="15">
        <f>IF([1]!Table_1[[#This Row],[연도]]=2018,1,0)</f>
        <v>0</v>
      </c>
      <c r="R1035" s="15">
        <f>IF([1]!Table_1[[#This Row],[연도]]=2019,1,0)</f>
        <v>1</v>
      </c>
      <c r="S1035" s="15">
        <f>IF([1]!Table_1[[#This Row],[연도]]=2020,1,0)</f>
        <v>0</v>
      </c>
      <c r="T1035" s="15">
        <f>IF([1]!Table_1[[#This Row],[연도]]=2021,1,0)</f>
        <v>0</v>
      </c>
      <c r="U1035" s="15">
        <f>IF([1]!Table_1[[#This Row],[연도]]=2022,1,0)</f>
        <v>0</v>
      </c>
      <c r="V1035" s="15">
        <f>IF([1]!Table_1[[#This Row],[연도]]=2023,1,0)</f>
        <v>0</v>
      </c>
      <c r="W1035" s="12">
        <v>2.14</v>
      </c>
      <c r="X1035" s="10">
        <f>Y1035/1000000000000</f>
        <v>0.5222</v>
      </c>
      <c r="Y1035" s="15">
        <f>[1]!Table_1[[#This Row],[주가]]*[1]!Table_1[[#This Row],[기말주식수]]</f>
        <v>522200000000</v>
      </c>
      <c r="Z1035" s="14">
        <f>AA1035/10</f>
        <v>0.49414258407615586</v>
      </c>
      <c r="AA1035" s="15">
        <f>[1]!Table_1[[#This Row],[시가총액]]/[1]!Table_1[[#This Row],[당기순이익(세후영업이익)]]</f>
        <v>4.9414258407615588</v>
      </c>
      <c r="AB1035" s="12">
        <v>6872188500</v>
      </c>
    </row>
    <row r="1036" spans="1:28" ht="19.2">
      <c r="A1036" s="10">
        <v>1035</v>
      </c>
      <c r="B1036" s="10">
        <v>4490</v>
      </c>
      <c r="C1036" s="11" t="s">
        <v>161</v>
      </c>
      <c r="D1036" s="11" t="s">
        <v>6</v>
      </c>
      <c r="E1036" s="10">
        <v>2020</v>
      </c>
      <c r="F1036" s="10">
        <v>10.044</v>
      </c>
      <c r="G1036" s="14">
        <f>([1]!Table_1[[#This Row],[총자산]]-[1]!Table_1[[#This Row],[장부가치 자기자본]]+[1]!Table_1[[#This Row],[시가총액]])/[1]!Table_1[[#This Row],[총자산]]</f>
        <v>0.88669743124955747</v>
      </c>
      <c r="H1036" s="14">
        <f>I1036/100000000000</f>
        <v>0.86348974704000003</v>
      </c>
      <c r="I1036" s="10">
        <v>86348974704</v>
      </c>
      <c r="J1036" s="10">
        <v>0.24</v>
      </c>
      <c r="K1036" s="10">
        <f>L1036/1000000000000</f>
        <v>1.252791016185</v>
      </c>
      <c r="L1036" s="10">
        <v>1252791016185</v>
      </c>
      <c r="M1036" s="10">
        <v>1.4</v>
      </c>
      <c r="N1036" s="10">
        <v>1</v>
      </c>
      <c r="O1036" s="14">
        <f>IF([1]!Table_1[[#This Row],[연도]]=2016,1,0)</f>
        <v>0</v>
      </c>
      <c r="P1036" s="14">
        <f>IF([1]!Table_1[[#This Row],[연도]]=2017,1,0)</f>
        <v>0</v>
      </c>
      <c r="Q1036" s="14">
        <f>IF([1]!Table_1[[#This Row],[연도]]=2018,1,0)</f>
        <v>0</v>
      </c>
      <c r="R1036" s="14">
        <f>IF([1]!Table_1[[#This Row],[연도]]=2019,1,0)</f>
        <v>0</v>
      </c>
      <c r="S1036" s="14">
        <f>IF([1]!Table_1[[#This Row],[연도]]=2020,1,0)</f>
        <v>1</v>
      </c>
      <c r="T1036" s="14">
        <f>IF([1]!Table_1[[#This Row],[연도]]=2021,1,0)</f>
        <v>0</v>
      </c>
      <c r="U1036" s="14">
        <f>IF([1]!Table_1[[#This Row],[연도]]=2022,1,0)</f>
        <v>0</v>
      </c>
      <c r="V1036" s="14">
        <f>IF([1]!Table_1[[#This Row],[연도]]=2023,1,0)</f>
        <v>0</v>
      </c>
      <c r="W1036" s="10">
        <v>1.4</v>
      </c>
      <c r="X1036" s="10">
        <f>Y1036/1000000000000</f>
        <v>0.96460000000000001</v>
      </c>
      <c r="Y1036" s="14">
        <f>[1]!Table_1[[#This Row],[주가]]*[1]!Table_1[[#This Row],[기말주식수]]</f>
        <v>964600000000</v>
      </c>
      <c r="Z1036" s="14">
        <f>AA1036/10</f>
        <v>1.1170949085459334</v>
      </c>
      <c r="AA1036" s="14">
        <f>[1]!Table_1[[#This Row],[시가총액]]/[1]!Table_1[[#This Row],[당기순이익(세후영업이익)]]</f>
        <v>11.170949085459334</v>
      </c>
      <c r="AB1036" s="10">
        <v>6701015000</v>
      </c>
    </row>
    <row r="1037" spans="1:28" ht="19.2">
      <c r="A1037" s="12">
        <v>1036</v>
      </c>
      <c r="B1037" s="12">
        <v>4490</v>
      </c>
      <c r="C1037" s="13" t="s">
        <v>161</v>
      </c>
      <c r="D1037" s="13" t="s">
        <v>6</v>
      </c>
      <c r="E1037" s="12">
        <v>2021</v>
      </c>
      <c r="F1037" s="12">
        <v>9.4369999999999994</v>
      </c>
      <c r="G1037" s="15">
        <f>([1]!Table_1[[#This Row],[총자산]]-[1]!Table_1[[#This Row],[장부가치 자기자본]]+[1]!Table_1[[#This Row],[시가총액]])/[1]!Table_1[[#This Row],[총자산]]</f>
        <v>0.91130471347262176</v>
      </c>
      <c r="H1037" s="14">
        <f>I1037/100000000000</f>
        <v>0.99704951540999998</v>
      </c>
      <c r="I1037" s="12">
        <v>99704951541</v>
      </c>
      <c r="J1037" s="12">
        <v>11.23</v>
      </c>
      <c r="K1037" s="10">
        <f>L1037/1000000000000</f>
        <v>1.352007672441</v>
      </c>
      <c r="L1037" s="12">
        <v>1352007672441</v>
      </c>
      <c r="M1037" s="12">
        <v>1.42</v>
      </c>
      <c r="N1037" s="12">
        <v>1</v>
      </c>
      <c r="O1037" s="15">
        <f>IF([1]!Table_1[[#This Row],[연도]]=2016,1,0)</f>
        <v>0</v>
      </c>
      <c r="P1037" s="15">
        <f>IF([1]!Table_1[[#This Row],[연도]]=2017,1,0)</f>
        <v>0</v>
      </c>
      <c r="Q1037" s="15">
        <f>IF([1]!Table_1[[#This Row],[연도]]=2018,1,0)</f>
        <v>0</v>
      </c>
      <c r="R1037" s="15">
        <f>IF([1]!Table_1[[#This Row],[연도]]=2019,1,0)</f>
        <v>0</v>
      </c>
      <c r="S1037" s="15">
        <f>IF([1]!Table_1[[#This Row],[연도]]=2020,1,0)</f>
        <v>0</v>
      </c>
      <c r="T1037" s="15">
        <f>IF([1]!Table_1[[#This Row],[연도]]=2021,1,0)</f>
        <v>1</v>
      </c>
      <c r="U1037" s="15">
        <f>IF([1]!Table_1[[#This Row],[연도]]=2022,1,0)</f>
        <v>0</v>
      </c>
      <c r="V1037" s="15">
        <f>IF([1]!Table_1[[#This Row],[연도]]=2023,1,0)</f>
        <v>0</v>
      </c>
      <c r="W1037" s="12">
        <v>2.7</v>
      </c>
      <c r="X1037" s="10">
        <f>Y1037/1000000000000</f>
        <v>1.0626</v>
      </c>
      <c r="Y1037" s="15">
        <f>[1]!Table_1[[#This Row],[주가]]*[1]!Table_1[[#This Row],[기말주식수]]</f>
        <v>1062600000000</v>
      </c>
      <c r="Z1037" s="14">
        <f>AA1037/10</f>
        <v>1.0657444626138199</v>
      </c>
      <c r="AA1037" s="15">
        <f>[1]!Table_1[[#This Row],[시가총액]]/[1]!Table_1[[#This Row],[당기순이익(세후영업이익)]]</f>
        <v>10.657444626138199</v>
      </c>
      <c r="AB1037" s="12">
        <v>8043666000</v>
      </c>
    </row>
    <row r="1038" spans="1:28" ht="19.2">
      <c r="A1038" s="10">
        <v>1037</v>
      </c>
      <c r="B1038" s="10">
        <v>4490</v>
      </c>
      <c r="C1038" s="11" t="s">
        <v>161</v>
      </c>
      <c r="D1038" s="11" t="s">
        <v>6</v>
      </c>
      <c r="E1038" s="10">
        <v>2022</v>
      </c>
      <c r="F1038" s="10">
        <v>18.667999999999999</v>
      </c>
      <c r="G1038" s="14">
        <f>([1]!Table_1[[#This Row],[총자산]]-[1]!Table_1[[#This Row],[장부가치 자기자본]]+[1]!Table_1[[#This Row],[시가총액]])/[1]!Table_1[[#This Row],[총자산]]</f>
        <v>0.61053603674521062</v>
      </c>
      <c r="H1038" s="14">
        <f>I1038/100000000000</f>
        <v>0.81090384600999998</v>
      </c>
      <c r="I1038" s="10">
        <v>81090384601</v>
      </c>
      <c r="J1038" s="10">
        <v>-0.44</v>
      </c>
      <c r="K1038" s="10">
        <f>L1038/1000000000000</f>
        <v>1.4731427779340001</v>
      </c>
      <c r="L1038" s="10">
        <v>1473142777934</v>
      </c>
      <c r="M1038" s="10">
        <v>1.66</v>
      </c>
      <c r="N1038" s="10">
        <v>1</v>
      </c>
      <c r="O1038" s="14">
        <f>IF([1]!Table_1[[#This Row],[연도]]=2016,1,0)</f>
        <v>0</v>
      </c>
      <c r="P1038" s="14">
        <f>IF([1]!Table_1[[#This Row],[연도]]=2017,1,0)</f>
        <v>0</v>
      </c>
      <c r="Q1038" s="14">
        <f>IF([1]!Table_1[[#This Row],[연도]]=2018,1,0)</f>
        <v>0</v>
      </c>
      <c r="R1038" s="14">
        <f>IF([1]!Table_1[[#This Row],[연도]]=2019,1,0)</f>
        <v>0</v>
      </c>
      <c r="S1038" s="14">
        <f>IF([1]!Table_1[[#This Row],[연도]]=2020,1,0)</f>
        <v>0</v>
      </c>
      <c r="T1038" s="14">
        <f>IF([1]!Table_1[[#This Row],[연도]]=2021,1,0)</f>
        <v>0</v>
      </c>
      <c r="U1038" s="14">
        <f>IF([1]!Table_1[[#This Row],[연도]]=2022,1,0)</f>
        <v>1</v>
      </c>
      <c r="V1038" s="14">
        <f>IF([1]!Table_1[[#This Row],[연도]]=2023,1,0)</f>
        <v>0</v>
      </c>
      <c r="W1038" s="10">
        <v>1.8</v>
      </c>
      <c r="X1038" s="10">
        <f>Y1038/1000000000000</f>
        <v>0.59289999999999998</v>
      </c>
      <c r="Y1038" s="14">
        <f>[1]!Table_1[[#This Row],[주가]]*[1]!Table_1[[#This Row],[기말주식수]]</f>
        <v>592900000000</v>
      </c>
      <c r="Z1038" s="14">
        <f>AA1038/10</f>
        <v>0.73115943760450286</v>
      </c>
      <c r="AA1038" s="14">
        <f>[1]!Table_1[[#This Row],[시가총액]]/[1]!Table_1[[#This Row],[당기순이익(세후영업이익)]]</f>
        <v>7.3115943760450284</v>
      </c>
      <c r="AB1038" s="10">
        <v>7966938600</v>
      </c>
    </row>
    <row r="1039" spans="1:28" ht="19.2">
      <c r="A1039" s="12">
        <v>1038</v>
      </c>
      <c r="B1039" s="12">
        <v>4490</v>
      </c>
      <c r="C1039" s="13" t="s">
        <v>161</v>
      </c>
      <c r="D1039" s="13" t="s">
        <v>6</v>
      </c>
      <c r="E1039" s="12">
        <v>2023</v>
      </c>
      <c r="F1039" s="12">
        <v>7.7690000000000001</v>
      </c>
      <c r="G1039" s="15">
        <f>([1]!Table_1[[#This Row],[총자산]]-[1]!Table_1[[#This Row],[장부가치 자기자본]]+[1]!Table_1[[#This Row],[시가총액]])/[1]!Table_1[[#This Row],[총자산]]</f>
        <v>0.7135186447230748</v>
      </c>
      <c r="H1039" s="14">
        <f>I1039/100000000000</f>
        <v>1.2991600000000001</v>
      </c>
      <c r="I1039" s="12">
        <v>129916000000</v>
      </c>
      <c r="J1039" s="12">
        <v>9.7799999999999994</v>
      </c>
      <c r="K1039" s="10">
        <f>L1039/1000000000000</f>
        <v>1.6848153457499999</v>
      </c>
      <c r="L1039" s="12">
        <v>1684815345750</v>
      </c>
      <c r="M1039" s="12">
        <v>1.37</v>
      </c>
      <c r="N1039" s="12">
        <v>1</v>
      </c>
      <c r="O1039" s="15">
        <f>IF([1]!Table_1[[#This Row],[연도]]=2016,1,0)</f>
        <v>0</v>
      </c>
      <c r="P1039" s="15">
        <f>IF([1]!Table_1[[#This Row],[연도]]=2017,1,0)</f>
        <v>0</v>
      </c>
      <c r="Q1039" s="15">
        <f>IF([1]!Table_1[[#This Row],[연도]]=2018,1,0)</f>
        <v>0</v>
      </c>
      <c r="R1039" s="15">
        <f>IF([1]!Table_1[[#This Row],[연도]]=2019,1,0)</f>
        <v>0</v>
      </c>
      <c r="S1039" s="15">
        <f>IF([1]!Table_1[[#This Row],[연도]]=2020,1,0)</f>
        <v>0</v>
      </c>
      <c r="T1039" s="15">
        <f>IF([1]!Table_1[[#This Row],[연도]]=2021,1,0)</f>
        <v>0</v>
      </c>
      <c r="U1039" s="15">
        <f>IF([1]!Table_1[[#This Row],[연도]]=2022,1,0)</f>
        <v>0</v>
      </c>
      <c r="V1039" s="15">
        <f>IF([1]!Table_1[[#This Row],[연도]]=2023,1,0)</f>
        <v>1</v>
      </c>
      <c r="W1039" s="12">
        <v>1.25</v>
      </c>
      <c r="X1039" s="10">
        <f>Y1039/1000000000000</f>
        <v>0.81479999999999997</v>
      </c>
      <c r="Y1039" s="15">
        <f>[1]!Table_1[[#This Row],[주가]]*[1]!Table_1[[#This Row],[기말주식수]]</f>
        <v>814800000000</v>
      </c>
      <c r="Z1039" s="14">
        <f>AA1039/10</f>
        <v>0.62717448197296721</v>
      </c>
      <c r="AA1039" s="15">
        <f>[1]!Table_1[[#This Row],[시가총액]]/[1]!Table_1[[#This Row],[당기순이익(세후영업이익)]]</f>
        <v>6.2717448197296717</v>
      </c>
      <c r="AB1039" s="12">
        <v>9198317100</v>
      </c>
    </row>
    <row r="1040" spans="1:28" ht="19.2">
      <c r="A1040" s="10">
        <v>1039</v>
      </c>
      <c r="B1040" s="10">
        <v>4540</v>
      </c>
      <c r="C1040" s="11" t="s">
        <v>162</v>
      </c>
      <c r="D1040" s="11" t="s">
        <v>6</v>
      </c>
      <c r="E1040" s="10">
        <v>2020</v>
      </c>
      <c r="F1040" s="10">
        <v>9.8290000000000006</v>
      </c>
      <c r="G1040" s="14">
        <f>([1]!Table_1[[#This Row],[총자산]]-[1]!Table_1[[#This Row],[장부가치 자기자본]]+[1]!Table_1[[#This Row],[시가총액]])/[1]!Table_1[[#This Row],[총자산]]</f>
        <v>0.90000484731354691</v>
      </c>
      <c r="H1040" s="14">
        <f>I1040/100000000000</f>
        <v>0.52062528035</v>
      </c>
      <c r="I1040" s="10">
        <v>52062528035</v>
      </c>
      <c r="J1040" s="10">
        <v>4.5999999999999996</v>
      </c>
      <c r="K1040" s="10">
        <f>L1040/1000000000000</f>
        <v>0.59156624070999997</v>
      </c>
      <c r="L1040" s="10">
        <v>591566240710</v>
      </c>
      <c r="M1040" s="10">
        <v>5.45</v>
      </c>
      <c r="N1040" s="10">
        <v>1</v>
      </c>
      <c r="O1040" s="14">
        <f>IF([1]!Table_1[[#This Row],[연도]]=2016,1,0)</f>
        <v>0</v>
      </c>
      <c r="P1040" s="14">
        <f>IF([1]!Table_1[[#This Row],[연도]]=2017,1,0)</f>
        <v>0</v>
      </c>
      <c r="Q1040" s="14">
        <f>IF([1]!Table_1[[#This Row],[연도]]=2018,1,0)</f>
        <v>0</v>
      </c>
      <c r="R1040" s="14">
        <f>IF([1]!Table_1[[#This Row],[연도]]=2019,1,0)</f>
        <v>0</v>
      </c>
      <c r="S1040" s="14">
        <f>IF([1]!Table_1[[#This Row],[연도]]=2020,1,0)</f>
        <v>1</v>
      </c>
      <c r="T1040" s="14">
        <f>IF([1]!Table_1[[#This Row],[연도]]=2021,1,0)</f>
        <v>0</v>
      </c>
      <c r="U1040" s="14">
        <f>IF([1]!Table_1[[#This Row],[연도]]=2022,1,0)</f>
        <v>0</v>
      </c>
      <c r="V1040" s="14">
        <f>IF([1]!Table_1[[#This Row],[연도]]=2023,1,0)</f>
        <v>0</v>
      </c>
      <c r="W1040" s="10">
        <v>1.96</v>
      </c>
      <c r="X1040" s="10">
        <f>Y1040/1000000000000</f>
        <v>0.16050738682999999</v>
      </c>
      <c r="Y1040" s="14">
        <f>[1]!Table_1[[#This Row],[주가]]*[1]!Table_1[[#This Row],[기말주식수]]</f>
        <v>160507386830</v>
      </c>
      <c r="Z1040" s="14">
        <f>AA1040/10</f>
        <v>0.30829733570005657</v>
      </c>
      <c r="AA1040" s="14">
        <f>[1]!Table_1[[#This Row],[시가총액]]/[1]!Table_1[[#This Row],[당기순이익(세후영업이익)]]</f>
        <v>3.0829733570005655</v>
      </c>
      <c r="AB1040" s="10">
        <v>3763744810</v>
      </c>
    </row>
    <row r="1041" spans="1:28" ht="19.2">
      <c r="A1041" s="12">
        <v>1040</v>
      </c>
      <c r="B1041" s="12">
        <v>4560</v>
      </c>
      <c r="C1041" s="13" t="s">
        <v>163</v>
      </c>
      <c r="D1041" s="13" t="s">
        <v>6</v>
      </c>
      <c r="E1041" s="12">
        <v>2016</v>
      </c>
      <c r="F1041" s="12">
        <v>6.968</v>
      </c>
      <c r="G1041" s="15">
        <f>([1]!Table_1[[#This Row],[총자산]]-[1]!Table_1[[#This Row],[장부가치 자기자본]]+[1]!Table_1[[#This Row],[시가총액]])/[1]!Table_1[[#This Row],[총자산]]</f>
        <v>0.71778238571422615</v>
      </c>
      <c r="H1041" s="14">
        <f>I1041/100000000000</f>
        <v>0.36342677820000002</v>
      </c>
      <c r="I1041" s="12">
        <v>36342677820</v>
      </c>
      <c r="J1041" s="12">
        <v>-2.31</v>
      </c>
      <c r="K1041" s="10">
        <f>L1041/1000000000000</f>
        <v>0.660807586778</v>
      </c>
      <c r="L1041" s="12">
        <v>660807586778</v>
      </c>
      <c r="M1041" s="12">
        <v>2.4</v>
      </c>
      <c r="N1041" s="12">
        <v>1</v>
      </c>
      <c r="O1041" s="15">
        <f>IF([1]!Table_1[[#This Row],[연도]]=2016,1,0)</f>
        <v>1</v>
      </c>
      <c r="P1041" s="15">
        <f>IF([1]!Table_1[[#This Row],[연도]]=2017,1,0)</f>
        <v>0</v>
      </c>
      <c r="Q1041" s="15">
        <f>IF([1]!Table_1[[#This Row],[연도]]=2018,1,0)</f>
        <v>0</v>
      </c>
      <c r="R1041" s="15">
        <f>IF([1]!Table_1[[#This Row],[연도]]=2019,1,0)</f>
        <v>0</v>
      </c>
      <c r="S1041" s="15">
        <f>IF([1]!Table_1[[#This Row],[연도]]=2020,1,0)</f>
        <v>0</v>
      </c>
      <c r="T1041" s="15">
        <f>IF([1]!Table_1[[#This Row],[연도]]=2021,1,0)</f>
        <v>0</v>
      </c>
      <c r="U1041" s="15">
        <f>IF([1]!Table_1[[#This Row],[연도]]=2022,1,0)</f>
        <v>0</v>
      </c>
      <c r="V1041" s="15">
        <f>IF([1]!Table_1[[#This Row],[연도]]=2023,1,0)</f>
        <v>0</v>
      </c>
      <c r="W1041" s="12">
        <v>2.06</v>
      </c>
      <c r="X1041" s="10">
        <f>Y1041/1000000000000</f>
        <v>0.18697725640000001</v>
      </c>
      <c r="Y1041" s="15">
        <f>[1]!Table_1[[#This Row],[주가]]*[1]!Table_1[[#This Row],[기말주식수]]</f>
        <v>186977256400</v>
      </c>
      <c r="Z1041" s="14">
        <f>AA1041/10</f>
        <v>0.51448398306275389</v>
      </c>
      <c r="AA1041" s="15">
        <f>[1]!Table_1[[#This Row],[시가총액]]/[1]!Table_1[[#This Row],[당기순이익(세후영업이익)]]</f>
        <v>5.1448398306275385</v>
      </c>
      <c r="AB1041" s="12">
        <v>1524358900</v>
      </c>
    </row>
    <row r="1042" spans="1:28" ht="19.2">
      <c r="A1042" s="10">
        <v>1041</v>
      </c>
      <c r="B1042" s="10">
        <v>4560</v>
      </c>
      <c r="C1042" s="11" t="s">
        <v>163</v>
      </c>
      <c r="D1042" s="11" t="s">
        <v>6</v>
      </c>
      <c r="E1042" s="10">
        <v>2017</v>
      </c>
      <c r="F1042" s="10">
        <v>7.7119999999999997</v>
      </c>
      <c r="G1042" s="14">
        <f>([1]!Table_1[[#This Row],[총자산]]-[1]!Table_1[[#This Row],[장부가치 자기자본]]+[1]!Table_1[[#This Row],[시가총액]])/[1]!Table_1[[#This Row],[총자산]]</f>
        <v>0.67734726982187388</v>
      </c>
      <c r="H1042" s="14">
        <f>I1042/100000000000</f>
        <v>0.30743694981000003</v>
      </c>
      <c r="I1042" s="10">
        <v>30743694981</v>
      </c>
      <c r="J1042" s="10">
        <v>2.96</v>
      </c>
      <c r="K1042" s="10">
        <f>L1042/1000000000000</f>
        <v>0.72585386785200001</v>
      </c>
      <c r="L1042" s="10">
        <v>725853867852</v>
      </c>
      <c r="M1042" s="10">
        <v>1.71</v>
      </c>
      <c r="N1042" s="10">
        <v>1</v>
      </c>
      <c r="O1042" s="14">
        <f>IF([1]!Table_1[[#This Row],[연도]]=2016,1,0)</f>
        <v>0</v>
      </c>
      <c r="P1042" s="14">
        <f>IF([1]!Table_1[[#This Row],[연도]]=2017,1,0)</f>
        <v>1</v>
      </c>
      <c r="Q1042" s="14">
        <f>IF([1]!Table_1[[#This Row],[연도]]=2018,1,0)</f>
        <v>0</v>
      </c>
      <c r="R1042" s="14">
        <f>IF([1]!Table_1[[#This Row],[연도]]=2019,1,0)</f>
        <v>0</v>
      </c>
      <c r="S1042" s="14">
        <f>IF([1]!Table_1[[#This Row],[연도]]=2020,1,0)</f>
        <v>0</v>
      </c>
      <c r="T1042" s="14">
        <f>IF([1]!Table_1[[#This Row],[연도]]=2021,1,0)</f>
        <v>0</v>
      </c>
      <c r="U1042" s="14">
        <f>IF([1]!Table_1[[#This Row],[연도]]=2022,1,0)</f>
        <v>0</v>
      </c>
      <c r="V1042" s="14">
        <f>IF([1]!Table_1[[#This Row],[연도]]=2023,1,0)</f>
        <v>0</v>
      </c>
      <c r="W1042" s="10">
        <v>1.85</v>
      </c>
      <c r="X1042" s="10">
        <f>Y1042/1000000000000</f>
        <v>0.17642208870000001</v>
      </c>
      <c r="Y1042" s="14">
        <f>[1]!Table_1[[#This Row],[주가]]*[1]!Table_1[[#This Row],[기말주식수]]</f>
        <v>176422088700</v>
      </c>
      <c r="Z1042" s="14">
        <f>AA1042/10</f>
        <v>0.57384803228444448</v>
      </c>
      <c r="AA1042" s="14">
        <f>[1]!Table_1[[#This Row],[시가총액]]/[1]!Table_1[[#This Row],[당기순이익(세후영업이익)]]</f>
        <v>5.7384803228444445</v>
      </c>
      <c r="AB1042" s="10">
        <v>1524358900</v>
      </c>
    </row>
    <row r="1043" spans="1:28" ht="19.2">
      <c r="A1043" s="12">
        <v>1042</v>
      </c>
      <c r="B1043" s="12">
        <v>4560</v>
      </c>
      <c r="C1043" s="13" t="s">
        <v>163</v>
      </c>
      <c r="D1043" s="13" t="s">
        <v>6</v>
      </c>
      <c r="E1043" s="12">
        <v>2018</v>
      </c>
      <c r="F1043" s="12">
        <v>7.8410000000000002</v>
      </c>
      <c r="G1043" s="15">
        <f>([1]!Table_1[[#This Row],[총자산]]-[1]!Table_1[[#This Row],[장부가치 자기자본]]+[1]!Table_1[[#This Row],[시가총액]])/[1]!Table_1[[#This Row],[총자산]]</f>
        <v>0.59079146002948846</v>
      </c>
      <c r="H1043" s="14">
        <f>I1043/100000000000</f>
        <v>0.35042176841</v>
      </c>
      <c r="I1043" s="12">
        <v>35042176841</v>
      </c>
      <c r="J1043" s="12">
        <v>3.6</v>
      </c>
      <c r="K1043" s="10">
        <f>L1043/1000000000000</f>
        <v>0.71268166462600002</v>
      </c>
      <c r="L1043" s="12">
        <v>712681664626</v>
      </c>
      <c r="M1043" s="12">
        <v>1.48</v>
      </c>
      <c r="N1043" s="12">
        <v>1</v>
      </c>
      <c r="O1043" s="15">
        <f>IF([1]!Table_1[[#This Row],[연도]]=2016,1,0)</f>
        <v>0</v>
      </c>
      <c r="P1043" s="15">
        <f>IF([1]!Table_1[[#This Row],[연도]]=2017,1,0)</f>
        <v>0</v>
      </c>
      <c r="Q1043" s="15">
        <f>IF([1]!Table_1[[#This Row],[연도]]=2018,1,0)</f>
        <v>1</v>
      </c>
      <c r="R1043" s="15">
        <f>IF([1]!Table_1[[#This Row],[연도]]=2019,1,0)</f>
        <v>0</v>
      </c>
      <c r="S1043" s="15">
        <f>IF([1]!Table_1[[#This Row],[연도]]=2020,1,0)</f>
        <v>0</v>
      </c>
      <c r="T1043" s="15">
        <f>IF([1]!Table_1[[#This Row],[연도]]=2021,1,0)</f>
        <v>0</v>
      </c>
      <c r="U1043" s="15">
        <f>IF([1]!Table_1[[#This Row],[연도]]=2022,1,0)</f>
        <v>0</v>
      </c>
      <c r="V1043" s="15">
        <f>IF([1]!Table_1[[#This Row],[연도]]=2023,1,0)</f>
        <v>0</v>
      </c>
      <c r="W1043" s="12">
        <v>2.4700000000000002</v>
      </c>
      <c r="X1043" s="10">
        <f>Y1043/1000000000000</f>
        <v>0.13420141790000001</v>
      </c>
      <c r="Y1043" s="15">
        <f>[1]!Table_1[[#This Row],[주가]]*[1]!Table_1[[#This Row],[기말주식수]]</f>
        <v>134201417900</v>
      </c>
      <c r="Z1043" s="14">
        <f>AA1043/10</f>
        <v>0.38297112222486657</v>
      </c>
      <c r="AA1043" s="15">
        <f>[1]!Table_1[[#This Row],[시가총액]]/[1]!Table_1[[#This Row],[당기순이익(세후영업이익)]]</f>
        <v>3.8297112222486658</v>
      </c>
      <c r="AB1043" s="12">
        <v>1524358900</v>
      </c>
    </row>
    <row r="1044" spans="1:28" ht="19.2">
      <c r="A1044" s="10">
        <v>1043</v>
      </c>
      <c r="B1044" s="10">
        <v>4560</v>
      </c>
      <c r="C1044" s="11" t="s">
        <v>163</v>
      </c>
      <c r="D1044" s="11" t="s">
        <v>6</v>
      </c>
      <c r="E1044" s="10">
        <v>2019</v>
      </c>
      <c r="F1044" s="10">
        <v>7.0010000000000003</v>
      </c>
      <c r="G1044" s="14">
        <f>([1]!Table_1[[#This Row],[총자산]]-[1]!Table_1[[#This Row],[장부가치 자기자본]]+[1]!Table_1[[#This Row],[시가총액]])/[1]!Table_1[[#This Row],[총자산]]</f>
        <v>0.56112884575609023</v>
      </c>
      <c r="H1044" s="14">
        <f>I1044/100000000000</f>
        <v>0.3651947512</v>
      </c>
      <c r="I1044" s="10">
        <v>36519475120</v>
      </c>
      <c r="J1044" s="10">
        <v>0.5</v>
      </c>
      <c r="K1044" s="10">
        <f>L1044/1000000000000</f>
        <v>0.733254620862</v>
      </c>
      <c r="L1044" s="10">
        <v>733254620862</v>
      </c>
      <c r="M1044" s="10">
        <v>1.33</v>
      </c>
      <c r="N1044" s="10">
        <v>1</v>
      </c>
      <c r="O1044" s="14">
        <f>IF([1]!Table_1[[#This Row],[연도]]=2016,1,0)</f>
        <v>0</v>
      </c>
      <c r="P1044" s="14">
        <f>IF([1]!Table_1[[#This Row],[연도]]=2017,1,0)</f>
        <v>0</v>
      </c>
      <c r="Q1044" s="14">
        <f>IF([1]!Table_1[[#This Row],[연도]]=2018,1,0)</f>
        <v>0</v>
      </c>
      <c r="R1044" s="14">
        <f>IF([1]!Table_1[[#This Row],[연도]]=2019,1,0)</f>
        <v>1</v>
      </c>
      <c r="S1044" s="14">
        <f>IF([1]!Table_1[[#This Row],[연도]]=2020,1,0)</f>
        <v>0</v>
      </c>
      <c r="T1044" s="14">
        <f>IF([1]!Table_1[[#This Row],[연도]]=2021,1,0)</f>
        <v>0</v>
      </c>
      <c r="U1044" s="14">
        <f>IF([1]!Table_1[[#This Row],[연도]]=2022,1,0)</f>
        <v>0</v>
      </c>
      <c r="V1044" s="14">
        <f>IF([1]!Table_1[[#This Row],[연도]]=2023,1,0)</f>
        <v>0</v>
      </c>
      <c r="W1044" s="10">
        <v>3.04</v>
      </c>
      <c r="X1044" s="10">
        <f>Y1044/1000000000000</f>
        <v>0.13586008711</v>
      </c>
      <c r="Y1044" s="14">
        <f>[1]!Table_1[[#This Row],[주가]]*[1]!Table_1[[#This Row],[기말주식수]]</f>
        <v>135860087110</v>
      </c>
      <c r="Z1044" s="14">
        <f>AA1044/10</f>
        <v>0.37202091942333482</v>
      </c>
      <c r="AA1044" s="14">
        <f>[1]!Table_1[[#This Row],[시가총액]]/[1]!Table_1[[#This Row],[당기순이익(세후영업이익)]]</f>
        <v>3.7202091942333482</v>
      </c>
      <c r="AB1044" s="10">
        <v>1524358900</v>
      </c>
    </row>
    <row r="1045" spans="1:28" ht="19.2">
      <c r="A1045" s="12">
        <v>1044</v>
      </c>
      <c r="B1045" s="12">
        <v>4560</v>
      </c>
      <c r="C1045" s="13" t="s">
        <v>163</v>
      </c>
      <c r="D1045" s="13" t="s">
        <v>6</v>
      </c>
      <c r="E1045" s="12">
        <v>2020</v>
      </c>
      <c r="F1045" s="12">
        <v>6.4589999999999996</v>
      </c>
      <c r="G1045" s="15">
        <f>([1]!Table_1[[#This Row],[총자산]]-[1]!Table_1[[#This Row],[장부가치 자기자본]]+[1]!Table_1[[#This Row],[시가총액]])/[1]!Table_1[[#This Row],[총자산]]</f>
        <v>0.56875534698186503</v>
      </c>
      <c r="H1045" s="14">
        <f>I1045/100000000000</f>
        <v>0.33401582935000002</v>
      </c>
      <c r="I1045" s="12">
        <v>33401582935</v>
      </c>
      <c r="J1045" s="12">
        <v>6.55</v>
      </c>
      <c r="K1045" s="10">
        <f>L1045/1000000000000</f>
        <v>0.680242922739</v>
      </c>
      <c r="L1045" s="12">
        <v>680242922739</v>
      </c>
      <c r="M1045" s="12">
        <v>0.45</v>
      </c>
      <c r="N1045" s="12">
        <v>1</v>
      </c>
      <c r="O1045" s="15">
        <f>IF([1]!Table_1[[#This Row],[연도]]=2016,1,0)</f>
        <v>0</v>
      </c>
      <c r="P1045" s="15">
        <f>IF([1]!Table_1[[#This Row],[연도]]=2017,1,0)</f>
        <v>0</v>
      </c>
      <c r="Q1045" s="15">
        <f>IF([1]!Table_1[[#This Row],[연도]]=2018,1,0)</f>
        <v>0</v>
      </c>
      <c r="R1045" s="15">
        <f>IF([1]!Table_1[[#This Row],[연도]]=2019,1,0)</f>
        <v>0</v>
      </c>
      <c r="S1045" s="15">
        <f>IF([1]!Table_1[[#This Row],[연도]]=2020,1,0)</f>
        <v>1</v>
      </c>
      <c r="T1045" s="15">
        <f>IF([1]!Table_1[[#This Row],[연도]]=2021,1,0)</f>
        <v>0</v>
      </c>
      <c r="U1045" s="15">
        <f>IF([1]!Table_1[[#This Row],[연도]]=2022,1,0)</f>
        <v>0</v>
      </c>
      <c r="V1045" s="15">
        <f>IF([1]!Table_1[[#This Row],[연도]]=2023,1,0)</f>
        <v>0</v>
      </c>
      <c r="W1045" s="12">
        <v>2.73</v>
      </c>
      <c r="X1045" s="10">
        <f>Y1045/1000000000000</f>
        <v>0.14882786457</v>
      </c>
      <c r="Y1045" s="15">
        <f>[1]!Table_1[[#This Row],[주가]]*[1]!Table_1[[#This Row],[기말주식수]]</f>
        <v>148827864570</v>
      </c>
      <c r="Z1045" s="14">
        <f>AA1045/10</f>
        <v>0.4455712918145866</v>
      </c>
      <c r="AA1045" s="15">
        <f>[1]!Table_1[[#This Row],[시가총액]]/[1]!Table_1[[#This Row],[당기순이익(세후영업이익)]]</f>
        <v>4.4557129181458661</v>
      </c>
      <c r="AB1045" s="12">
        <v>1524358900</v>
      </c>
    </row>
    <row r="1046" spans="1:28" ht="19.2">
      <c r="A1046" s="10">
        <v>1045</v>
      </c>
      <c r="B1046" s="10">
        <v>4560</v>
      </c>
      <c r="C1046" s="11" t="s">
        <v>163</v>
      </c>
      <c r="D1046" s="11" t="s">
        <v>6</v>
      </c>
      <c r="E1046" s="10">
        <v>2021</v>
      </c>
      <c r="F1046" s="10">
        <v>2.1840000000000002</v>
      </c>
      <c r="G1046" s="14">
        <f>([1]!Table_1[[#This Row],[총자산]]-[1]!Table_1[[#This Row],[장부가치 자기자본]]+[1]!Table_1[[#This Row],[시가총액]])/[1]!Table_1[[#This Row],[총자산]]</f>
        <v>0.67520564078105161</v>
      </c>
      <c r="H1046" s="14">
        <f>I1046/100000000000</f>
        <v>0.89655269567999996</v>
      </c>
      <c r="I1046" s="10">
        <v>89655269568</v>
      </c>
      <c r="J1046" s="10">
        <v>18.54</v>
      </c>
      <c r="K1046" s="10">
        <f>L1046/1000000000000</f>
        <v>0.85570401492000003</v>
      </c>
      <c r="L1046" s="10">
        <v>855704014920</v>
      </c>
      <c r="M1046" s="10">
        <v>2.57</v>
      </c>
      <c r="N1046" s="10">
        <v>1</v>
      </c>
      <c r="O1046" s="14">
        <f>IF([1]!Table_1[[#This Row],[연도]]=2016,1,0)</f>
        <v>0</v>
      </c>
      <c r="P1046" s="14">
        <f>IF([1]!Table_1[[#This Row],[연도]]=2017,1,0)</f>
        <v>0</v>
      </c>
      <c r="Q1046" s="14">
        <f>IF([1]!Table_1[[#This Row],[연도]]=2018,1,0)</f>
        <v>0</v>
      </c>
      <c r="R1046" s="14">
        <f>IF([1]!Table_1[[#This Row],[연도]]=2019,1,0)</f>
        <v>0</v>
      </c>
      <c r="S1046" s="14">
        <f>IF([1]!Table_1[[#This Row],[연도]]=2020,1,0)</f>
        <v>0</v>
      </c>
      <c r="T1046" s="14">
        <f>IF([1]!Table_1[[#This Row],[연도]]=2021,1,0)</f>
        <v>1</v>
      </c>
      <c r="U1046" s="14">
        <f>IF([1]!Table_1[[#This Row],[연도]]=2022,1,0)</f>
        <v>0</v>
      </c>
      <c r="V1046" s="14">
        <f>IF([1]!Table_1[[#This Row],[연도]]=2023,1,0)</f>
        <v>0</v>
      </c>
      <c r="W1046" s="10">
        <v>2.09</v>
      </c>
      <c r="X1046" s="10">
        <f>Y1046/1000000000000</f>
        <v>0.24804644095</v>
      </c>
      <c r="Y1046" s="14">
        <f>[1]!Table_1[[#This Row],[주가]]*[1]!Table_1[[#This Row],[기말주식수]]</f>
        <v>248046440950</v>
      </c>
      <c r="Z1046" s="14">
        <f>AA1046/10</f>
        <v>0.27666688432838465</v>
      </c>
      <c r="AA1046" s="14">
        <f>[1]!Table_1[[#This Row],[시가총액]]/[1]!Table_1[[#This Row],[당기순이익(세후영업이익)]]</f>
        <v>2.7666688432838464</v>
      </c>
      <c r="AB1046" s="10">
        <v>1524358900</v>
      </c>
    </row>
    <row r="1047" spans="1:28" ht="19.2">
      <c r="A1047" s="12">
        <v>1046</v>
      </c>
      <c r="B1047" s="12">
        <v>4560</v>
      </c>
      <c r="C1047" s="13" t="s">
        <v>163</v>
      </c>
      <c r="D1047" s="13" t="s">
        <v>6</v>
      </c>
      <c r="E1047" s="12">
        <v>2022</v>
      </c>
      <c r="F1047" s="12">
        <v>5.851</v>
      </c>
      <c r="G1047" s="15">
        <f>([1]!Table_1[[#This Row],[총자산]]-[1]!Table_1[[#This Row],[장부가치 자기자본]]+[1]!Table_1[[#This Row],[시가총액]])/[1]!Table_1[[#This Row],[총자산]]</f>
        <v>0.5701293696445715</v>
      </c>
      <c r="H1047" s="14">
        <f>I1047/100000000000</f>
        <v>0.33466461485999999</v>
      </c>
      <c r="I1047" s="12">
        <v>33466461486</v>
      </c>
      <c r="J1047" s="12">
        <v>11.59</v>
      </c>
      <c r="K1047" s="10">
        <f>L1047/1000000000000</f>
        <v>1.2811571552779999</v>
      </c>
      <c r="L1047" s="12">
        <v>1281157155278</v>
      </c>
      <c r="M1047" s="12">
        <v>2.92</v>
      </c>
      <c r="N1047" s="12">
        <v>1</v>
      </c>
      <c r="O1047" s="15">
        <f>IF([1]!Table_1[[#This Row],[연도]]=2016,1,0)</f>
        <v>0</v>
      </c>
      <c r="P1047" s="15">
        <f>IF([1]!Table_1[[#This Row],[연도]]=2017,1,0)</f>
        <v>0</v>
      </c>
      <c r="Q1047" s="15">
        <f>IF([1]!Table_1[[#This Row],[연도]]=2018,1,0)</f>
        <v>0</v>
      </c>
      <c r="R1047" s="15">
        <f>IF([1]!Table_1[[#This Row],[연도]]=2019,1,0)</f>
        <v>0</v>
      </c>
      <c r="S1047" s="15">
        <f>IF([1]!Table_1[[#This Row],[연도]]=2020,1,0)</f>
        <v>0</v>
      </c>
      <c r="T1047" s="15">
        <f>IF([1]!Table_1[[#This Row],[연도]]=2021,1,0)</f>
        <v>0</v>
      </c>
      <c r="U1047" s="15">
        <f>IF([1]!Table_1[[#This Row],[연도]]=2022,1,0)</f>
        <v>1</v>
      </c>
      <c r="V1047" s="15">
        <f>IF([1]!Table_1[[#This Row],[연도]]=2023,1,0)</f>
        <v>0</v>
      </c>
      <c r="W1047" s="12">
        <v>4.05</v>
      </c>
      <c r="X1047" s="10">
        <f>Y1047/1000000000000</f>
        <v>0.15606569384999999</v>
      </c>
      <c r="Y1047" s="15">
        <f>[1]!Table_1[[#This Row],[주가]]*[1]!Table_1[[#This Row],[기말주식수]]</f>
        <v>156065693850</v>
      </c>
      <c r="Z1047" s="14">
        <f>AA1047/10</f>
        <v>0.4663346135810828</v>
      </c>
      <c r="AA1047" s="15">
        <f>[1]!Table_1[[#This Row],[시가총액]]/[1]!Table_1[[#This Row],[당기순이익(세후영업이익)]]</f>
        <v>4.6633461358108281</v>
      </c>
      <c r="AB1047" s="12">
        <v>1524358900</v>
      </c>
    </row>
    <row r="1048" spans="1:28" ht="19.2">
      <c r="A1048" s="10">
        <v>1047</v>
      </c>
      <c r="B1048" s="10">
        <v>4590</v>
      </c>
      <c r="C1048" s="11" t="s">
        <v>164</v>
      </c>
      <c r="D1048" s="11" t="s">
        <v>20</v>
      </c>
      <c r="E1048" s="10">
        <v>2016</v>
      </c>
      <c r="F1048" s="10">
        <v>24.808</v>
      </c>
      <c r="G1048" s="14">
        <f>([1]!Table_1[[#This Row],[총자산]]-[1]!Table_1[[#This Row],[장부가치 자기자본]]+[1]!Table_1[[#This Row],[시가총액]])/[1]!Table_1[[#This Row],[총자산]]</f>
        <v>0.24256082998915041</v>
      </c>
      <c r="H1048" s="14">
        <f>I1048/100000000000</f>
        <v>7.4807101079999994E-2</v>
      </c>
      <c r="I1048" s="10">
        <v>7480710108</v>
      </c>
      <c r="J1048" s="10">
        <v>7.83</v>
      </c>
      <c r="K1048" s="10">
        <f>L1048/1000000000000</f>
        <v>5.7492408709999998E-2</v>
      </c>
      <c r="L1048" s="10">
        <v>57492408710</v>
      </c>
      <c r="M1048" s="10">
        <v>1</v>
      </c>
      <c r="N1048" s="10">
        <v>2</v>
      </c>
      <c r="O1048" s="14">
        <f>IF([1]!Table_1[[#This Row],[연도]]=2016,1,0)</f>
        <v>1</v>
      </c>
      <c r="P1048" s="14">
        <f>IF([1]!Table_1[[#This Row],[연도]]=2017,1,0)</f>
        <v>0</v>
      </c>
      <c r="Q1048" s="14">
        <f>IF([1]!Table_1[[#This Row],[연도]]=2018,1,0)</f>
        <v>0</v>
      </c>
      <c r="R1048" s="14">
        <f>IF([1]!Table_1[[#This Row],[연도]]=2019,1,0)</f>
        <v>0</v>
      </c>
      <c r="S1048" s="14">
        <f>IF([1]!Table_1[[#This Row],[연도]]=2020,1,0)</f>
        <v>0</v>
      </c>
      <c r="T1048" s="14">
        <f>IF([1]!Table_1[[#This Row],[연도]]=2021,1,0)</f>
        <v>0</v>
      </c>
      <c r="U1048" s="14">
        <f>IF([1]!Table_1[[#This Row],[연도]]=2022,1,0)</f>
        <v>0</v>
      </c>
      <c r="V1048" s="14">
        <f>IF([1]!Table_1[[#This Row],[연도]]=2023,1,0)</f>
        <v>0</v>
      </c>
      <c r="W1048" s="10">
        <v>1</v>
      </c>
      <c r="X1048" s="10">
        <f>Y1048/1000000000000</f>
        <v>6.3674999999999999E-3</v>
      </c>
      <c r="Y1048" s="14">
        <f>[1]!Table_1[[#This Row],[주가]]*[1]!Table_1[[#This Row],[기말주식수]]</f>
        <v>6367500000</v>
      </c>
      <c r="Z1048" s="14">
        <f>AA1048/10</f>
        <v>8.5118924648483391E-2</v>
      </c>
      <c r="AA1048" s="14">
        <f>[1]!Table_1[[#This Row],[시가총액]]/[1]!Table_1[[#This Row],[당기순이익(세후영업이익)]]</f>
        <v>0.85118924648483385</v>
      </c>
      <c r="AB1048" s="10">
        <v>1425000000</v>
      </c>
    </row>
    <row r="1049" spans="1:28" ht="19.2">
      <c r="A1049" s="12">
        <v>1048</v>
      </c>
      <c r="B1049" s="12">
        <v>4590</v>
      </c>
      <c r="C1049" s="13" t="s">
        <v>164</v>
      </c>
      <c r="D1049" s="13" t="s">
        <v>20</v>
      </c>
      <c r="E1049" s="12">
        <v>2017</v>
      </c>
      <c r="F1049" s="12">
        <v>28.72</v>
      </c>
      <c r="G1049" s="15">
        <f>([1]!Table_1[[#This Row],[총자산]]-[1]!Table_1[[#This Row],[장부가치 자기자본]]+[1]!Table_1[[#This Row],[시가총액]])/[1]!Table_1[[#This Row],[총자산]]</f>
        <v>0.2086026701042944</v>
      </c>
      <c r="H1049" s="14">
        <f>I1049/100000000000</f>
        <v>7.0266453980000004E-2</v>
      </c>
      <c r="I1049" s="12">
        <v>7026645398</v>
      </c>
      <c r="J1049" s="12">
        <v>11.12</v>
      </c>
      <c r="K1049" s="10">
        <f>L1049/1000000000000</f>
        <v>5.4766260041999998E-2</v>
      </c>
      <c r="L1049" s="12">
        <v>54766260042</v>
      </c>
      <c r="M1049" s="12">
        <v>0.88</v>
      </c>
      <c r="N1049" s="12">
        <v>2</v>
      </c>
      <c r="O1049" s="15">
        <f>IF([1]!Table_1[[#This Row],[연도]]=2016,1,0)</f>
        <v>0</v>
      </c>
      <c r="P1049" s="15">
        <f>IF([1]!Table_1[[#This Row],[연도]]=2017,1,0)</f>
        <v>1</v>
      </c>
      <c r="Q1049" s="15">
        <f>IF([1]!Table_1[[#This Row],[연도]]=2018,1,0)</f>
        <v>0</v>
      </c>
      <c r="R1049" s="15">
        <f>IF([1]!Table_1[[#This Row],[연도]]=2019,1,0)</f>
        <v>0</v>
      </c>
      <c r="S1049" s="15">
        <f>IF([1]!Table_1[[#This Row],[연도]]=2020,1,0)</f>
        <v>0</v>
      </c>
      <c r="T1049" s="15">
        <f>IF([1]!Table_1[[#This Row],[연도]]=2021,1,0)</f>
        <v>0</v>
      </c>
      <c r="U1049" s="15">
        <f>IF([1]!Table_1[[#This Row],[연도]]=2022,1,0)</f>
        <v>0</v>
      </c>
      <c r="V1049" s="15">
        <f>IF([1]!Table_1[[#This Row],[연도]]=2023,1,0)</f>
        <v>0</v>
      </c>
      <c r="W1049" s="12">
        <v>0.22</v>
      </c>
      <c r="X1049" s="10">
        <f>Y1049/1000000000000</f>
        <v>5.3400000000000001E-3</v>
      </c>
      <c r="Y1049" s="15">
        <f>[1]!Table_1[[#This Row],[주가]]*[1]!Table_1[[#This Row],[기말주식수]]</f>
        <v>5340000000</v>
      </c>
      <c r="Z1049" s="14">
        <f>AA1049/10</f>
        <v>7.599643496340272E-2</v>
      </c>
      <c r="AA1049" s="15">
        <f>[1]!Table_1[[#This Row],[시가총액]]/[1]!Table_1[[#This Row],[당기순이익(세후영업이익)]]</f>
        <v>0.75996434963402715</v>
      </c>
      <c r="AB1049" s="12">
        <v>1575000000</v>
      </c>
    </row>
    <row r="1050" spans="1:28" ht="19.2">
      <c r="A1050" s="10">
        <v>1049</v>
      </c>
      <c r="B1050" s="10">
        <v>4590</v>
      </c>
      <c r="C1050" s="11" t="s">
        <v>164</v>
      </c>
      <c r="D1050" s="11" t="s">
        <v>20</v>
      </c>
      <c r="E1050" s="10">
        <v>2018</v>
      </c>
      <c r="F1050" s="10">
        <v>23.308</v>
      </c>
      <c r="G1050" s="14">
        <f>([1]!Table_1[[#This Row],[총자산]]-[1]!Table_1[[#This Row],[장부가치 자기자본]]+[1]!Table_1[[#This Row],[시가총액]])/[1]!Table_1[[#This Row],[총자산]]</f>
        <v>0.35223560138484655</v>
      </c>
      <c r="H1050" s="14">
        <f>I1050/100000000000</f>
        <v>8.5159854189999995E-2</v>
      </c>
      <c r="I1050" s="10">
        <v>8515985419</v>
      </c>
      <c r="J1050" s="10">
        <v>21.37</v>
      </c>
      <c r="K1050" s="10">
        <f>L1050/1000000000000</f>
        <v>6.0244251116E-2</v>
      </c>
      <c r="L1050" s="10">
        <v>60244251116</v>
      </c>
      <c r="M1050" s="10">
        <v>0.8</v>
      </c>
      <c r="N1050" s="10">
        <v>2</v>
      </c>
      <c r="O1050" s="14">
        <f>IF([1]!Table_1[[#This Row],[연도]]=2016,1,0)</f>
        <v>0</v>
      </c>
      <c r="P1050" s="14">
        <f>IF([1]!Table_1[[#This Row],[연도]]=2017,1,0)</f>
        <v>0</v>
      </c>
      <c r="Q1050" s="14">
        <f>IF([1]!Table_1[[#This Row],[연도]]=2018,1,0)</f>
        <v>1</v>
      </c>
      <c r="R1050" s="14">
        <f>IF([1]!Table_1[[#This Row],[연도]]=2019,1,0)</f>
        <v>0</v>
      </c>
      <c r="S1050" s="14">
        <f>IF([1]!Table_1[[#This Row],[연도]]=2020,1,0)</f>
        <v>0</v>
      </c>
      <c r="T1050" s="14">
        <f>IF([1]!Table_1[[#This Row],[연도]]=2021,1,0)</f>
        <v>0</v>
      </c>
      <c r="U1050" s="14">
        <f>IF([1]!Table_1[[#This Row],[연도]]=2022,1,0)</f>
        <v>0</v>
      </c>
      <c r="V1050" s="14">
        <f>IF([1]!Table_1[[#This Row],[연도]]=2023,1,0)</f>
        <v>0</v>
      </c>
      <c r="W1050" s="10">
        <v>0.34</v>
      </c>
      <c r="X1050" s="10">
        <f>Y1050/1000000000000</f>
        <v>1.2239999999999999E-2</v>
      </c>
      <c r="Y1050" s="14">
        <f>[1]!Table_1[[#This Row],[주가]]*[1]!Table_1[[#This Row],[기말주식수]]</f>
        <v>12240000000</v>
      </c>
      <c r="Z1050" s="14">
        <f>AA1050/10</f>
        <v>0.14372969653859854</v>
      </c>
      <c r="AA1050" s="14">
        <f>[1]!Table_1[[#This Row],[시가총액]]/[1]!Table_1[[#This Row],[당기순이익(세후영업이익)]]</f>
        <v>1.4372969653859855</v>
      </c>
      <c r="AB1050" s="10">
        <v>1725000000</v>
      </c>
    </row>
    <row r="1051" spans="1:28" ht="19.2">
      <c r="A1051" s="12">
        <v>1050</v>
      </c>
      <c r="B1051" s="12">
        <v>4590</v>
      </c>
      <c r="C1051" s="13" t="s">
        <v>164</v>
      </c>
      <c r="D1051" s="13" t="s">
        <v>20</v>
      </c>
      <c r="E1051" s="12">
        <v>2019</v>
      </c>
      <c r="F1051" s="12">
        <v>28.422999999999998</v>
      </c>
      <c r="G1051" s="15">
        <f>([1]!Table_1[[#This Row],[총자산]]-[1]!Table_1[[#This Row],[장부가치 자기자본]]+[1]!Table_1[[#This Row],[시가총액]])/[1]!Table_1[[#This Row],[총자산]]</f>
        <v>0.70327983967015661</v>
      </c>
      <c r="H1051" s="14">
        <f>I1051/100000000000</f>
        <v>8.6903133839999994E-2</v>
      </c>
      <c r="I1051" s="12">
        <v>8690313384</v>
      </c>
      <c r="J1051" s="12">
        <v>2.94</v>
      </c>
      <c r="K1051" s="10">
        <f>L1051/1000000000000</f>
        <v>6.5652789394000002E-2</v>
      </c>
      <c r="L1051" s="12">
        <v>65652789394</v>
      </c>
      <c r="M1051" s="12">
        <v>0.71</v>
      </c>
      <c r="N1051" s="12">
        <v>2</v>
      </c>
      <c r="O1051" s="15">
        <f>IF([1]!Table_1[[#This Row],[연도]]=2016,1,0)</f>
        <v>0</v>
      </c>
      <c r="P1051" s="15">
        <f>IF([1]!Table_1[[#This Row],[연도]]=2017,1,0)</f>
        <v>0</v>
      </c>
      <c r="Q1051" s="15">
        <f>IF([1]!Table_1[[#This Row],[연도]]=2018,1,0)</f>
        <v>0</v>
      </c>
      <c r="R1051" s="15">
        <f>IF([1]!Table_1[[#This Row],[연도]]=2019,1,0)</f>
        <v>1</v>
      </c>
      <c r="S1051" s="15">
        <f>IF([1]!Table_1[[#This Row],[연도]]=2020,1,0)</f>
        <v>0</v>
      </c>
      <c r="T1051" s="15">
        <f>IF([1]!Table_1[[#This Row],[연도]]=2021,1,0)</f>
        <v>0</v>
      </c>
      <c r="U1051" s="15">
        <f>IF([1]!Table_1[[#This Row],[연도]]=2022,1,0)</f>
        <v>0</v>
      </c>
      <c r="V1051" s="15">
        <f>IF([1]!Table_1[[#This Row],[연도]]=2023,1,0)</f>
        <v>0</v>
      </c>
      <c r="W1051" s="12">
        <v>0.38</v>
      </c>
      <c r="X1051" s="10">
        <f>Y1051/1000000000000</f>
        <v>6.2700000000000006E-2</v>
      </c>
      <c r="Y1051" s="15">
        <f>[1]!Table_1[[#This Row],[주가]]*[1]!Table_1[[#This Row],[기말주식수]]</f>
        <v>62700000000</v>
      </c>
      <c r="Z1051" s="14">
        <f>AA1051/10</f>
        <v>0.72149296842895072</v>
      </c>
      <c r="AA1051" s="15">
        <f>[1]!Table_1[[#This Row],[시가총액]]/[1]!Table_1[[#This Row],[당기순이익(세후영업이익)]]</f>
        <v>7.2149296842895074</v>
      </c>
      <c r="AB1051" s="12">
        <v>1725000000</v>
      </c>
    </row>
    <row r="1052" spans="1:28" ht="19.2">
      <c r="A1052" s="10">
        <v>1051</v>
      </c>
      <c r="B1052" s="10">
        <v>4590</v>
      </c>
      <c r="C1052" s="11" t="s">
        <v>164</v>
      </c>
      <c r="D1052" s="11" t="s">
        <v>20</v>
      </c>
      <c r="E1052" s="10">
        <v>2020</v>
      </c>
      <c r="F1052" s="10">
        <v>21.88</v>
      </c>
      <c r="G1052" s="14">
        <f>([1]!Table_1[[#This Row],[총자산]]-[1]!Table_1[[#This Row],[장부가치 자기자본]]+[1]!Table_1[[#This Row],[시가총액]])/[1]!Table_1[[#This Row],[총자산]]</f>
        <v>0.68113299654412718</v>
      </c>
      <c r="H1052" s="14">
        <f>I1052/100000000000</f>
        <v>0.10490762872999999</v>
      </c>
      <c r="I1052" s="10">
        <v>10490762873</v>
      </c>
      <c r="J1052" s="10">
        <v>12.4</v>
      </c>
      <c r="K1052" s="10">
        <f>L1052/1000000000000</f>
        <v>7.5467988264999994E-2</v>
      </c>
      <c r="L1052" s="10">
        <v>75467988265</v>
      </c>
      <c r="M1052" s="10">
        <v>0.56999999999999995</v>
      </c>
      <c r="N1052" s="10">
        <v>2</v>
      </c>
      <c r="O1052" s="14">
        <f>IF([1]!Table_1[[#This Row],[연도]]=2016,1,0)</f>
        <v>0</v>
      </c>
      <c r="P1052" s="14">
        <f>IF([1]!Table_1[[#This Row],[연도]]=2017,1,0)</f>
        <v>0</v>
      </c>
      <c r="Q1052" s="14">
        <f>IF([1]!Table_1[[#This Row],[연도]]=2018,1,0)</f>
        <v>0</v>
      </c>
      <c r="R1052" s="14">
        <f>IF([1]!Table_1[[#This Row],[연도]]=2019,1,0)</f>
        <v>0</v>
      </c>
      <c r="S1052" s="14">
        <f>IF([1]!Table_1[[#This Row],[연도]]=2020,1,0)</f>
        <v>1</v>
      </c>
      <c r="T1052" s="14">
        <f>IF([1]!Table_1[[#This Row],[연도]]=2021,1,0)</f>
        <v>0</v>
      </c>
      <c r="U1052" s="14">
        <f>IF([1]!Table_1[[#This Row],[연도]]=2022,1,0)</f>
        <v>0</v>
      </c>
      <c r="V1052" s="14">
        <f>IF([1]!Table_1[[#This Row],[연도]]=2023,1,0)</f>
        <v>0</v>
      </c>
      <c r="W1052" s="10">
        <v>0.18</v>
      </c>
      <c r="X1052" s="10">
        <f>Y1052/1000000000000</f>
        <v>6.7125000000000004E-2</v>
      </c>
      <c r="Y1052" s="14">
        <f>[1]!Table_1[[#This Row],[주가]]*[1]!Table_1[[#This Row],[기말주식수]]</f>
        <v>67125000000</v>
      </c>
      <c r="Z1052" s="14">
        <f>AA1052/10</f>
        <v>0.63984860598421422</v>
      </c>
      <c r="AA1052" s="14">
        <f>[1]!Table_1[[#This Row],[시가총액]]/[1]!Table_1[[#This Row],[당기순이익(세후영업이익)]]</f>
        <v>6.398486059842142</v>
      </c>
      <c r="AB1052" s="10">
        <v>2025000000</v>
      </c>
    </row>
    <row r="1053" spans="1:28" ht="19.2">
      <c r="A1053" s="12">
        <v>1052</v>
      </c>
      <c r="B1053" s="12">
        <v>4590</v>
      </c>
      <c r="C1053" s="13" t="s">
        <v>164</v>
      </c>
      <c r="D1053" s="13" t="s">
        <v>20</v>
      </c>
      <c r="E1053" s="12">
        <v>2021</v>
      </c>
      <c r="F1053" s="12">
        <v>11.997</v>
      </c>
      <c r="G1053" s="15">
        <f>([1]!Table_1[[#This Row],[총자산]]-[1]!Table_1[[#This Row],[장부가치 자기자본]]+[1]!Table_1[[#This Row],[시가총액]])/[1]!Table_1[[#This Row],[총자산]]</f>
        <v>0.7915738521902087</v>
      </c>
      <c r="H1053" s="14">
        <f>I1053/100000000000</f>
        <v>0.14936233953</v>
      </c>
      <c r="I1053" s="12">
        <v>14936233953</v>
      </c>
      <c r="J1053" s="12">
        <v>10.83</v>
      </c>
      <c r="K1053" s="10">
        <f>L1053/1000000000000</f>
        <v>9.3025796812000003E-2</v>
      </c>
      <c r="L1053" s="12">
        <v>93025796812</v>
      </c>
      <c r="M1053" s="12">
        <v>1.25</v>
      </c>
      <c r="N1053" s="12">
        <v>2</v>
      </c>
      <c r="O1053" s="15">
        <f>IF([1]!Table_1[[#This Row],[연도]]=2016,1,0)</f>
        <v>0</v>
      </c>
      <c r="P1053" s="15">
        <f>IF([1]!Table_1[[#This Row],[연도]]=2017,1,0)</f>
        <v>0</v>
      </c>
      <c r="Q1053" s="15">
        <f>IF([1]!Table_1[[#This Row],[연도]]=2018,1,0)</f>
        <v>0</v>
      </c>
      <c r="R1053" s="15">
        <f>IF([1]!Table_1[[#This Row],[연도]]=2019,1,0)</f>
        <v>0</v>
      </c>
      <c r="S1053" s="15">
        <f>IF([1]!Table_1[[#This Row],[연도]]=2020,1,0)</f>
        <v>0</v>
      </c>
      <c r="T1053" s="15">
        <f>IF([1]!Table_1[[#This Row],[연도]]=2021,1,0)</f>
        <v>1</v>
      </c>
      <c r="U1053" s="15">
        <f>IF([1]!Table_1[[#This Row],[연도]]=2022,1,0)</f>
        <v>0</v>
      </c>
      <c r="V1053" s="15">
        <f>IF([1]!Table_1[[#This Row],[연도]]=2023,1,0)</f>
        <v>0</v>
      </c>
      <c r="W1053" s="12">
        <v>0.36</v>
      </c>
      <c r="X1053" s="10">
        <f>Y1053/1000000000000</f>
        <v>9.6750000000000003E-2</v>
      </c>
      <c r="Y1053" s="15">
        <f>[1]!Table_1[[#This Row],[주가]]*[1]!Table_1[[#This Row],[기말주식수]]</f>
        <v>96750000000</v>
      </c>
      <c r="Z1053" s="14">
        <f>AA1053/10</f>
        <v>0.64775364596218976</v>
      </c>
      <c r="AA1053" s="15">
        <f>[1]!Table_1[[#This Row],[시가총액]]/[1]!Table_1[[#This Row],[당기순이익(세후영업이익)]]</f>
        <v>6.4775364596218976</v>
      </c>
      <c r="AB1053" s="12">
        <v>2625000000</v>
      </c>
    </row>
    <row r="1054" spans="1:28" ht="19.2">
      <c r="A1054" s="10">
        <v>1053</v>
      </c>
      <c r="B1054" s="10">
        <v>4590</v>
      </c>
      <c r="C1054" s="11" t="s">
        <v>164</v>
      </c>
      <c r="D1054" s="11" t="s">
        <v>20</v>
      </c>
      <c r="E1054" s="10">
        <v>2022</v>
      </c>
      <c r="F1054" s="10">
        <v>22.277999999999999</v>
      </c>
      <c r="G1054" s="14">
        <f>([1]!Table_1[[#This Row],[총자산]]-[1]!Table_1[[#This Row],[장부가치 자기자본]]+[1]!Table_1[[#This Row],[시가총액]])/[1]!Table_1[[#This Row],[총자산]]</f>
        <v>0.50521773828987282</v>
      </c>
      <c r="H1054" s="14">
        <f>I1054/100000000000</f>
        <v>0.14679524618000001</v>
      </c>
      <c r="I1054" s="10">
        <v>14679524618</v>
      </c>
      <c r="J1054" s="10">
        <v>22.94</v>
      </c>
      <c r="K1054" s="10">
        <f>L1054/1000000000000</f>
        <v>0.100899670225</v>
      </c>
      <c r="L1054" s="10">
        <v>100899670225</v>
      </c>
      <c r="M1054" s="10">
        <v>1.05</v>
      </c>
      <c r="N1054" s="10">
        <v>2</v>
      </c>
      <c r="O1054" s="14">
        <f>IF([1]!Table_1[[#This Row],[연도]]=2016,1,0)</f>
        <v>0</v>
      </c>
      <c r="P1054" s="14">
        <f>IF([1]!Table_1[[#This Row],[연도]]=2017,1,0)</f>
        <v>0</v>
      </c>
      <c r="Q1054" s="14">
        <f>IF([1]!Table_1[[#This Row],[연도]]=2018,1,0)</f>
        <v>0</v>
      </c>
      <c r="R1054" s="14">
        <f>IF([1]!Table_1[[#This Row],[연도]]=2019,1,0)</f>
        <v>0</v>
      </c>
      <c r="S1054" s="14">
        <f>IF([1]!Table_1[[#This Row],[연도]]=2020,1,0)</f>
        <v>0</v>
      </c>
      <c r="T1054" s="14">
        <f>IF([1]!Table_1[[#This Row],[연도]]=2021,1,0)</f>
        <v>0</v>
      </c>
      <c r="U1054" s="14">
        <f>IF([1]!Table_1[[#This Row],[연도]]=2022,1,0)</f>
        <v>1</v>
      </c>
      <c r="V1054" s="14">
        <f>IF([1]!Table_1[[#This Row],[연도]]=2023,1,0)</f>
        <v>0</v>
      </c>
      <c r="W1054" s="10">
        <v>0.81</v>
      </c>
      <c r="X1054" s="10">
        <f>Y1054/1000000000000</f>
        <v>6.3750000000000001E-2</v>
      </c>
      <c r="Y1054" s="14">
        <f>[1]!Table_1[[#This Row],[주가]]*[1]!Table_1[[#This Row],[기말주식수]]</f>
        <v>63750000000</v>
      </c>
      <c r="Z1054" s="14">
        <f>AA1054/10</f>
        <v>0.4342783684004991</v>
      </c>
      <c r="AA1054" s="14">
        <f>[1]!Table_1[[#This Row],[시가총액]]/[1]!Table_1[[#This Row],[당기순이익(세후영업이익)]]</f>
        <v>4.3427836840049912</v>
      </c>
      <c r="AB1054" s="10">
        <v>2625000000</v>
      </c>
    </row>
    <row r="1055" spans="1:28" ht="19.2">
      <c r="A1055" s="12">
        <v>1054</v>
      </c>
      <c r="B1055" s="12">
        <v>4590</v>
      </c>
      <c r="C1055" s="13" t="s">
        <v>164</v>
      </c>
      <c r="D1055" s="13" t="s">
        <v>20</v>
      </c>
      <c r="E1055" s="12">
        <v>2023</v>
      </c>
      <c r="F1055" s="12">
        <v>23.827000000000002</v>
      </c>
      <c r="G1055" s="15">
        <f>([1]!Table_1[[#This Row],[총자산]]-[1]!Table_1[[#This Row],[장부가치 자기자본]]+[1]!Table_1[[#This Row],[시가총액]])/[1]!Table_1[[#This Row],[총자산]]</f>
        <v>0.47636964099449375</v>
      </c>
      <c r="H1055" s="14">
        <f>I1055/100000000000</f>
        <v>0.12426948013</v>
      </c>
      <c r="I1055" s="12">
        <v>12426948013</v>
      </c>
      <c r="J1055" s="12">
        <v>4.76</v>
      </c>
      <c r="K1055" s="10">
        <f>L1055/1000000000000</f>
        <v>0.10294709016299999</v>
      </c>
      <c r="L1055" s="12">
        <v>102947090163</v>
      </c>
      <c r="M1055" s="12">
        <v>1.49</v>
      </c>
      <c r="N1055" s="12">
        <v>2</v>
      </c>
      <c r="O1055" s="15">
        <f>IF([1]!Table_1[[#This Row],[연도]]=2016,1,0)</f>
        <v>0</v>
      </c>
      <c r="P1055" s="15">
        <f>IF([1]!Table_1[[#This Row],[연도]]=2017,1,0)</f>
        <v>0</v>
      </c>
      <c r="Q1055" s="15">
        <f>IF([1]!Table_1[[#This Row],[연도]]=2018,1,0)</f>
        <v>0</v>
      </c>
      <c r="R1055" s="15">
        <f>IF([1]!Table_1[[#This Row],[연도]]=2019,1,0)</f>
        <v>0</v>
      </c>
      <c r="S1055" s="15">
        <f>IF([1]!Table_1[[#This Row],[연도]]=2020,1,0)</f>
        <v>0</v>
      </c>
      <c r="T1055" s="15">
        <f>IF([1]!Table_1[[#This Row],[연도]]=2021,1,0)</f>
        <v>0</v>
      </c>
      <c r="U1055" s="15">
        <f>IF([1]!Table_1[[#This Row],[연도]]=2022,1,0)</f>
        <v>0</v>
      </c>
      <c r="V1055" s="15">
        <f>IF([1]!Table_1[[#This Row],[연도]]=2023,1,0)</f>
        <v>1</v>
      </c>
      <c r="W1055" s="12">
        <v>0.63</v>
      </c>
      <c r="X1055" s="10">
        <f>Y1055/1000000000000</f>
        <v>5.985E-2</v>
      </c>
      <c r="Y1055" s="15">
        <f>[1]!Table_1[[#This Row],[주가]]*[1]!Table_1[[#This Row],[기말주식수]]</f>
        <v>59850000000</v>
      </c>
      <c r="Z1055" s="14">
        <f>AA1055/10</f>
        <v>0.48161463246961445</v>
      </c>
      <c r="AA1055" s="15">
        <f>[1]!Table_1[[#This Row],[시가총액]]/[1]!Table_1[[#This Row],[당기순이익(세후영업이익)]]</f>
        <v>4.8161463246961445</v>
      </c>
      <c r="AB1055" s="12">
        <v>2625000000</v>
      </c>
    </row>
    <row r="1056" spans="1:28" ht="19.2">
      <c r="A1056" s="10">
        <v>1055</v>
      </c>
      <c r="B1056" s="10">
        <v>4650</v>
      </c>
      <c r="C1056" s="11" t="s">
        <v>165</v>
      </c>
      <c r="D1056" s="11" t="s">
        <v>20</v>
      </c>
      <c r="E1056" s="10">
        <v>2016</v>
      </c>
      <c r="F1056" s="10">
        <v>-150.309</v>
      </c>
      <c r="G1056" s="14">
        <f>([1]!Table_1[[#This Row],[총자산]]-[1]!Table_1[[#This Row],[장부가치 자기자본]]+[1]!Table_1[[#This Row],[시가총액]])/[1]!Table_1[[#This Row],[총자산]]</f>
        <v>0.94345888956158319</v>
      </c>
      <c r="H1056" s="14">
        <f>I1056/100000000000</f>
        <v>7.8323612419999994E-2</v>
      </c>
      <c r="I1056" s="10">
        <v>7832361242</v>
      </c>
      <c r="J1056" s="10">
        <v>20.62</v>
      </c>
      <c r="K1056" s="10">
        <f>L1056/1000000000000</f>
        <v>0.21258405825999999</v>
      </c>
      <c r="L1056" s="10">
        <v>212584058260</v>
      </c>
      <c r="M1056" s="10">
        <v>4.3499999999999996</v>
      </c>
      <c r="N1056" s="10">
        <v>1</v>
      </c>
      <c r="O1056" s="14">
        <f>IF([1]!Table_1[[#This Row],[연도]]=2016,1,0)</f>
        <v>1</v>
      </c>
      <c r="P1056" s="14">
        <f>IF([1]!Table_1[[#This Row],[연도]]=2017,1,0)</f>
        <v>0</v>
      </c>
      <c r="Q1056" s="14">
        <f>IF([1]!Table_1[[#This Row],[연도]]=2018,1,0)</f>
        <v>0</v>
      </c>
      <c r="R1056" s="14">
        <f>IF([1]!Table_1[[#This Row],[연도]]=2019,1,0)</f>
        <v>0</v>
      </c>
      <c r="S1056" s="14">
        <f>IF([1]!Table_1[[#This Row],[연도]]=2020,1,0)</f>
        <v>0</v>
      </c>
      <c r="T1056" s="14">
        <f>IF([1]!Table_1[[#This Row],[연도]]=2021,1,0)</f>
        <v>0</v>
      </c>
      <c r="U1056" s="14">
        <f>IF([1]!Table_1[[#This Row],[연도]]=2022,1,0)</f>
        <v>0</v>
      </c>
      <c r="V1056" s="14">
        <f>IF([1]!Table_1[[#This Row],[연도]]=2023,1,0)</f>
        <v>0</v>
      </c>
      <c r="W1056" s="10">
        <v>0.63</v>
      </c>
      <c r="X1056" s="10">
        <f>Y1056/1000000000000</f>
        <v>0.16466035949999999</v>
      </c>
      <c r="Y1056" s="14">
        <f>[1]!Table_1[[#This Row],[주가]]*[1]!Table_1[[#This Row],[기말주식수]]</f>
        <v>164660359500</v>
      </c>
      <c r="Z1056" s="14">
        <f>AA1056/10</f>
        <v>2.1023080321810315</v>
      </c>
      <c r="AA1056" s="14">
        <f>[1]!Table_1[[#This Row],[시가총액]]/[1]!Table_1[[#This Row],[당기순이익(세후영업이익)]]</f>
        <v>21.023080321810315</v>
      </c>
      <c r="AB1056" s="10">
        <v>4162060500</v>
      </c>
    </row>
    <row r="1057" spans="1:28" ht="19.2">
      <c r="A1057" s="12">
        <v>1056</v>
      </c>
      <c r="B1057" s="12">
        <v>4650</v>
      </c>
      <c r="C1057" s="13" t="s">
        <v>165</v>
      </c>
      <c r="D1057" s="13" t="s">
        <v>20</v>
      </c>
      <c r="E1057" s="12">
        <v>2017</v>
      </c>
      <c r="F1057" s="12">
        <v>40.768000000000001</v>
      </c>
      <c r="G1057" s="15">
        <f>([1]!Table_1[[#This Row],[총자산]]-[1]!Table_1[[#This Row],[장부가치 자기자본]]+[1]!Table_1[[#This Row],[시가총액]])/[1]!Table_1[[#This Row],[총자산]]</f>
        <v>0.94214320072847202</v>
      </c>
      <c r="H1057" s="14">
        <f>I1057/100000000000</f>
        <v>0.12154712659</v>
      </c>
      <c r="I1057" s="12">
        <v>12154712659</v>
      </c>
      <c r="J1057" s="12">
        <v>-7.58</v>
      </c>
      <c r="K1057" s="10">
        <f>L1057/1000000000000</f>
        <v>0.21693511938099999</v>
      </c>
      <c r="L1057" s="12">
        <v>216935119381</v>
      </c>
      <c r="M1057" s="12">
        <v>3.15</v>
      </c>
      <c r="N1057" s="12">
        <v>1</v>
      </c>
      <c r="O1057" s="15">
        <f>IF([1]!Table_1[[#This Row],[연도]]=2016,1,0)</f>
        <v>0</v>
      </c>
      <c r="P1057" s="15">
        <f>IF([1]!Table_1[[#This Row],[연도]]=2017,1,0)</f>
        <v>1</v>
      </c>
      <c r="Q1057" s="15">
        <f>IF([1]!Table_1[[#This Row],[연도]]=2018,1,0)</f>
        <v>0</v>
      </c>
      <c r="R1057" s="15">
        <f>IF([1]!Table_1[[#This Row],[연도]]=2019,1,0)</f>
        <v>0</v>
      </c>
      <c r="S1057" s="15">
        <f>IF([1]!Table_1[[#This Row],[연도]]=2020,1,0)</f>
        <v>0</v>
      </c>
      <c r="T1057" s="15">
        <f>IF([1]!Table_1[[#This Row],[연도]]=2021,1,0)</f>
        <v>0</v>
      </c>
      <c r="U1057" s="15">
        <f>IF([1]!Table_1[[#This Row],[연도]]=2022,1,0)</f>
        <v>0</v>
      </c>
      <c r="V1057" s="15">
        <f>IF([1]!Table_1[[#This Row],[연도]]=2023,1,0)</f>
        <v>0</v>
      </c>
      <c r="W1057" s="12">
        <v>0.53</v>
      </c>
      <c r="X1057" s="10">
        <f>Y1057/1000000000000</f>
        <v>0.15992139899999999</v>
      </c>
      <c r="Y1057" s="15">
        <f>[1]!Table_1[[#This Row],[주가]]*[1]!Table_1[[#This Row],[기말주식수]]</f>
        <v>159921399000</v>
      </c>
      <c r="Z1057" s="14">
        <f>AA1057/10</f>
        <v>1.315715175558557</v>
      </c>
      <c r="AA1057" s="15">
        <f>[1]!Table_1[[#This Row],[시가총액]]/[1]!Table_1[[#This Row],[당기순이익(세후영업이익)]]</f>
        <v>13.15715175558557</v>
      </c>
      <c r="AB1057" s="12">
        <v>4928472600</v>
      </c>
    </row>
    <row r="1058" spans="1:28" ht="19.2">
      <c r="A1058" s="10">
        <v>1057</v>
      </c>
      <c r="B1058" s="10">
        <v>4650</v>
      </c>
      <c r="C1058" s="11" t="s">
        <v>165</v>
      </c>
      <c r="D1058" s="11" t="s">
        <v>20</v>
      </c>
      <c r="E1058" s="10">
        <v>2018</v>
      </c>
      <c r="F1058" s="10">
        <v>-32.759</v>
      </c>
      <c r="G1058" s="14">
        <f>([1]!Table_1[[#This Row],[총자산]]-[1]!Table_1[[#This Row],[장부가치 자기자본]]+[1]!Table_1[[#This Row],[시가총액]])/[1]!Table_1[[#This Row],[총자산]]</f>
        <v>0.90180214155155813</v>
      </c>
      <c r="H1058" s="14">
        <f>I1058/100000000000</f>
        <v>0.1045944268</v>
      </c>
      <c r="I1058" s="10">
        <v>10459442680</v>
      </c>
      <c r="J1058" s="10">
        <v>-4.63</v>
      </c>
      <c r="K1058" s="10">
        <f>L1058/1000000000000</f>
        <v>0.195358260921</v>
      </c>
      <c r="L1058" s="10">
        <v>195358260921</v>
      </c>
      <c r="M1058" s="10">
        <v>2.62</v>
      </c>
      <c r="N1058" s="10">
        <v>1</v>
      </c>
      <c r="O1058" s="14">
        <f>IF([1]!Table_1[[#This Row],[연도]]=2016,1,0)</f>
        <v>0</v>
      </c>
      <c r="P1058" s="14">
        <f>IF([1]!Table_1[[#This Row],[연도]]=2017,1,0)</f>
        <v>0</v>
      </c>
      <c r="Q1058" s="14">
        <f>IF([1]!Table_1[[#This Row],[연도]]=2018,1,0)</f>
        <v>1</v>
      </c>
      <c r="R1058" s="14">
        <f>IF([1]!Table_1[[#This Row],[연도]]=2019,1,0)</f>
        <v>0</v>
      </c>
      <c r="S1058" s="14">
        <f>IF([1]!Table_1[[#This Row],[연도]]=2020,1,0)</f>
        <v>0</v>
      </c>
      <c r="T1058" s="14">
        <f>IF([1]!Table_1[[#This Row],[연도]]=2021,1,0)</f>
        <v>0</v>
      </c>
      <c r="U1058" s="14">
        <f>IF([1]!Table_1[[#This Row],[연도]]=2022,1,0)</f>
        <v>0</v>
      </c>
      <c r="V1058" s="14">
        <f>IF([1]!Table_1[[#This Row],[연도]]=2023,1,0)</f>
        <v>0</v>
      </c>
      <c r="W1058" s="10">
        <v>0.7</v>
      </c>
      <c r="X1058" s="10">
        <f>Y1058/1000000000000</f>
        <v>0.12269831475</v>
      </c>
      <c r="Y1058" s="14">
        <f>[1]!Table_1[[#This Row],[주가]]*[1]!Table_1[[#This Row],[기말주식수]]</f>
        <v>122698314750</v>
      </c>
      <c r="Z1058" s="14">
        <f>AA1058/10</f>
        <v>1.1730865448941874</v>
      </c>
      <c r="AA1058" s="14">
        <f>[1]!Table_1[[#This Row],[시가총액]]/[1]!Table_1[[#This Row],[당기순이익(세후영업이익)]]</f>
        <v>11.730865448941874</v>
      </c>
      <c r="AB1058" s="10">
        <v>4766472600</v>
      </c>
    </row>
    <row r="1059" spans="1:28" ht="19.2">
      <c r="A1059" s="12">
        <v>1058</v>
      </c>
      <c r="B1059" s="12">
        <v>4650</v>
      </c>
      <c r="C1059" s="13" t="s">
        <v>165</v>
      </c>
      <c r="D1059" s="13" t="s">
        <v>20</v>
      </c>
      <c r="E1059" s="12">
        <v>2019</v>
      </c>
      <c r="F1059" s="12">
        <v>43.113999999999997</v>
      </c>
      <c r="G1059" s="15">
        <f>([1]!Table_1[[#This Row],[총자산]]-[1]!Table_1[[#This Row],[장부가치 자기자본]]+[1]!Table_1[[#This Row],[시가총액]])/[1]!Table_1[[#This Row],[총자산]]</f>
        <v>0.94065539589941105</v>
      </c>
      <c r="H1059" s="14">
        <f>I1059/100000000000</f>
        <v>8.8787595149999995E-2</v>
      </c>
      <c r="I1059" s="12">
        <v>8878759515</v>
      </c>
      <c r="J1059" s="12">
        <v>-47.17</v>
      </c>
      <c r="K1059" s="10">
        <f>L1059/1000000000000</f>
        <v>0.18728371477899999</v>
      </c>
      <c r="L1059" s="12">
        <v>187283714779</v>
      </c>
      <c r="M1059" s="12">
        <v>2.35</v>
      </c>
      <c r="N1059" s="12">
        <v>1</v>
      </c>
      <c r="O1059" s="15">
        <f>IF([1]!Table_1[[#This Row],[연도]]=2016,1,0)</f>
        <v>0</v>
      </c>
      <c r="P1059" s="15">
        <f>IF([1]!Table_1[[#This Row],[연도]]=2017,1,0)</f>
        <v>0</v>
      </c>
      <c r="Q1059" s="15">
        <f>IF([1]!Table_1[[#This Row],[연도]]=2018,1,0)</f>
        <v>0</v>
      </c>
      <c r="R1059" s="15">
        <f>IF([1]!Table_1[[#This Row],[연도]]=2019,1,0)</f>
        <v>1</v>
      </c>
      <c r="S1059" s="15">
        <f>IF([1]!Table_1[[#This Row],[연도]]=2020,1,0)</f>
        <v>0</v>
      </c>
      <c r="T1059" s="15">
        <f>IF([1]!Table_1[[#This Row],[연도]]=2021,1,0)</f>
        <v>0</v>
      </c>
      <c r="U1059" s="15">
        <f>IF([1]!Table_1[[#This Row],[연도]]=2022,1,0)</f>
        <v>0</v>
      </c>
      <c r="V1059" s="15">
        <f>IF([1]!Table_1[[#This Row],[연도]]=2023,1,0)</f>
        <v>0</v>
      </c>
      <c r="W1059" s="12">
        <v>0.93</v>
      </c>
      <c r="X1059" s="10">
        <f>Y1059/1000000000000</f>
        <v>0.11534560675</v>
      </c>
      <c r="Y1059" s="15">
        <f>[1]!Table_1[[#This Row],[주가]]*[1]!Table_1[[#This Row],[기말주식수]]</f>
        <v>115345606750</v>
      </c>
      <c r="Z1059" s="14">
        <f>AA1059/10</f>
        <v>1.2991184923426773</v>
      </c>
      <c r="AA1059" s="15">
        <f>[1]!Table_1[[#This Row],[시가총액]]/[1]!Table_1[[#This Row],[당기순이익(세후영업이익)]]</f>
        <v>12.991184923426772</v>
      </c>
      <c r="AB1059" s="12">
        <v>4641177600</v>
      </c>
    </row>
    <row r="1060" spans="1:28" ht="19.2">
      <c r="A1060" s="10">
        <v>1059</v>
      </c>
      <c r="B1060" s="10">
        <v>4650</v>
      </c>
      <c r="C1060" s="11" t="s">
        <v>165</v>
      </c>
      <c r="D1060" s="11" t="s">
        <v>20</v>
      </c>
      <c r="E1060" s="10">
        <v>2020</v>
      </c>
      <c r="F1060" s="10">
        <v>33.94</v>
      </c>
      <c r="G1060" s="14">
        <f>([1]!Table_1[[#This Row],[총자산]]-[1]!Table_1[[#This Row],[장부가치 자기자본]]+[1]!Table_1[[#This Row],[시가총액]])/[1]!Table_1[[#This Row],[총자산]]</f>
        <v>0.9505465485136817</v>
      </c>
      <c r="H1060" s="14">
        <f>I1060/100000000000</f>
        <v>0.19434820621000001</v>
      </c>
      <c r="I1060" s="10">
        <v>19434820621</v>
      </c>
      <c r="J1060" s="10">
        <v>1.4</v>
      </c>
      <c r="K1060" s="10">
        <f>L1060/1000000000000</f>
        <v>0.114659763158</v>
      </c>
      <c r="L1060" s="10">
        <v>114659763158</v>
      </c>
      <c r="M1060" s="10">
        <v>5.47</v>
      </c>
      <c r="N1060" s="10">
        <v>1</v>
      </c>
      <c r="O1060" s="14">
        <f>IF([1]!Table_1[[#This Row],[연도]]=2016,1,0)</f>
        <v>0</v>
      </c>
      <c r="P1060" s="14">
        <f>IF([1]!Table_1[[#This Row],[연도]]=2017,1,0)</f>
        <v>0</v>
      </c>
      <c r="Q1060" s="14">
        <f>IF([1]!Table_1[[#This Row],[연도]]=2018,1,0)</f>
        <v>0</v>
      </c>
      <c r="R1060" s="14">
        <f>IF([1]!Table_1[[#This Row],[연도]]=2019,1,0)</f>
        <v>0</v>
      </c>
      <c r="S1060" s="14">
        <f>IF([1]!Table_1[[#This Row],[연도]]=2020,1,0)</f>
        <v>1</v>
      </c>
      <c r="T1060" s="14">
        <f>IF([1]!Table_1[[#This Row],[연도]]=2021,1,0)</f>
        <v>0</v>
      </c>
      <c r="U1060" s="14">
        <f>IF([1]!Table_1[[#This Row],[연도]]=2022,1,0)</f>
        <v>0</v>
      </c>
      <c r="V1060" s="14">
        <f>IF([1]!Table_1[[#This Row],[연도]]=2023,1,0)</f>
        <v>0</v>
      </c>
      <c r="W1060" s="10">
        <v>0.82</v>
      </c>
      <c r="X1060" s="10">
        <f>Y1060/1000000000000</f>
        <v>0.12407694750000001</v>
      </c>
      <c r="Y1060" s="14">
        <f>[1]!Table_1[[#This Row],[주가]]*[1]!Table_1[[#This Row],[기말주식수]]</f>
        <v>124076947500</v>
      </c>
      <c r="Z1060" s="14">
        <f>AA1060/10</f>
        <v>0.63842599795302735</v>
      </c>
      <c r="AA1060" s="14">
        <f>[1]!Table_1[[#This Row],[시가총액]]/[1]!Table_1[[#This Row],[당기순이익(세후영업이익)]]</f>
        <v>6.3842599795302739</v>
      </c>
      <c r="AB1060" s="10">
        <v>4552410600</v>
      </c>
    </row>
    <row r="1061" spans="1:28" ht="19.2">
      <c r="A1061" s="12">
        <v>1060</v>
      </c>
      <c r="B1061" s="12">
        <v>4650</v>
      </c>
      <c r="C1061" s="13" t="s">
        <v>165</v>
      </c>
      <c r="D1061" s="13" t="s">
        <v>20</v>
      </c>
      <c r="E1061" s="12">
        <v>2021</v>
      </c>
      <c r="F1061" s="12">
        <v>45.203000000000003</v>
      </c>
      <c r="G1061" s="15">
        <f>([1]!Table_1[[#This Row],[총자산]]-[1]!Table_1[[#This Row],[장부가치 자기자본]]+[1]!Table_1[[#This Row],[시가총액]])/[1]!Table_1[[#This Row],[총자산]]</f>
        <v>0.91344496466422875</v>
      </c>
      <c r="H1061" s="14">
        <f>I1061/100000000000</f>
        <v>0.14100640088999999</v>
      </c>
      <c r="I1061" s="12">
        <v>14100640089</v>
      </c>
      <c r="J1061" s="12">
        <v>-2.93</v>
      </c>
      <c r="K1061" s="10">
        <f>L1061/1000000000000</f>
        <v>9.6990829298E-2</v>
      </c>
      <c r="L1061" s="12">
        <v>96990829298</v>
      </c>
      <c r="M1061" s="12">
        <v>5.83</v>
      </c>
      <c r="N1061" s="12">
        <v>1</v>
      </c>
      <c r="O1061" s="15">
        <f>IF([1]!Table_1[[#This Row],[연도]]=2016,1,0)</f>
        <v>0</v>
      </c>
      <c r="P1061" s="15">
        <f>IF([1]!Table_1[[#This Row],[연도]]=2017,1,0)</f>
        <v>0</v>
      </c>
      <c r="Q1061" s="15">
        <f>IF([1]!Table_1[[#This Row],[연도]]=2018,1,0)</f>
        <v>0</v>
      </c>
      <c r="R1061" s="15">
        <f>IF([1]!Table_1[[#This Row],[연도]]=2019,1,0)</f>
        <v>0</v>
      </c>
      <c r="S1061" s="15">
        <f>IF([1]!Table_1[[#This Row],[연도]]=2020,1,0)</f>
        <v>0</v>
      </c>
      <c r="T1061" s="15">
        <f>IF([1]!Table_1[[#This Row],[연도]]=2021,1,0)</f>
        <v>1</v>
      </c>
      <c r="U1061" s="15">
        <f>IF([1]!Table_1[[#This Row],[연도]]=2022,1,0)</f>
        <v>0</v>
      </c>
      <c r="V1061" s="15">
        <f>IF([1]!Table_1[[#This Row],[연도]]=2023,1,0)</f>
        <v>0</v>
      </c>
      <c r="W1061" s="12">
        <v>0.86</v>
      </c>
      <c r="X1061" s="10">
        <f>Y1061/1000000000000</f>
        <v>0.121319682</v>
      </c>
      <c r="Y1061" s="15">
        <f>[1]!Table_1[[#This Row],[주가]]*[1]!Table_1[[#This Row],[기말주식수]]</f>
        <v>121319682000</v>
      </c>
      <c r="Z1061" s="14">
        <f>AA1061/10</f>
        <v>0.86038421826426359</v>
      </c>
      <c r="AA1061" s="15">
        <f>[1]!Table_1[[#This Row],[시가총액]]/[1]!Table_1[[#This Row],[당기순이익(세후영업이익)]]</f>
        <v>8.6038421826426354</v>
      </c>
      <c r="AB1061" s="12">
        <v>4552410600</v>
      </c>
    </row>
    <row r="1062" spans="1:28" ht="19.2">
      <c r="A1062" s="10">
        <v>1061</v>
      </c>
      <c r="B1062" s="10">
        <v>4650</v>
      </c>
      <c r="C1062" s="11" t="s">
        <v>165</v>
      </c>
      <c r="D1062" s="11" t="s">
        <v>20</v>
      </c>
      <c r="E1062" s="10">
        <v>2023</v>
      </c>
      <c r="F1062" s="10">
        <v>-124.145</v>
      </c>
      <c r="G1062" s="14">
        <f>([1]!Table_1[[#This Row],[총자산]]-[1]!Table_1[[#This Row],[장부가치 자기자본]]+[1]!Table_1[[#This Row],[시가총액]])/[1]!Table_1[[#This Row],[총자산]]</f>
        <v>0.79687231130523317</v>
      </c>
      <c r="H1062" s="14">
        <f>I1062/100000000000</f>
        <v>0.14583452328999999</v>
      </c>
      <c r="I1062" s="10">
        <v>14583452329</v>
      </c>
      <c r="J1062" s="10">
        <v>-1.85</v>
      </c>
      <c r="K1062" s="10">
        <f>L1062/1000000000000</f>
        <v>0.116422748457</v>
      </c>
      <c r="L1062" s="10">
        <v>116422748457</v>
      </c>
      <c r="M1062" s="10">
        <v>4.8</v>
      </c>
      <c r="N1062" s="10">
        <v>1</v>
      </c>
      <c r="O1062" s="14">
        <f>IF([1]!Table_1[[#This Row],[연도]]=2016,1,0)</f>
        <v>0</v>
      </c>
      <c r="P1062" s="14">
        <f>IF([1]!Table_1[[#This Row],[연도]]=2017,1,0)</f>
        <v>0</v>
      </c>
      <c r="Q1062" s="14">
        <f>IF([1]!Table_1[[#This Row],[연도]]=2018,1,0)</f>
        <v>0</v>
      </c>
      <c r="R1062" s="14">
        <f>IF([1]!Table_1[[#This Row],[연도]]=2019,1,0)</f>
        <v>0</v>
      </c>
      <c r="S1062" s="14">
        <f>IF([1]!Table_1[[#This Row],[연도]]=2020,1,0)</f>
        <v>0</v>
      </c>
      <c r="T1062" s="14">
        <f>IF([1]!Table_1[[#This Row],[연도]]=2021,1,0)</f>
        <v>0</v>
      </c>
      <c r="U1062" s="14">
        <f>IF([1]!Table_1[[#This Row],[연도]]=2022,1,0)</f>
        <v>0</v>
      </c>
      <c r="V1062" s="14">
        <f>IF([1]!Table_1[[#This Row],[연도]]=2023,1,0)</f>
        <v>1</v>
      </c>
      <c r="W1062" s="10">
        <v>0.97</v>
      </c>
      <c r="X1062" s="10">
        <f>Y1062/1000000000000</f>
        <v>8.9243493349999994E-2</v>
      </c>
      <c r="Y1062" s="14">
        <f>[1]!Table_1[[#This Row],[주가]]*[1]!Table_1[[#This Row],[기말주식수]]</f>
        <v>89243493350</v>
      </c>
      <c r="Z1062" s="14">
        <f>AA1062/10</f>
        <v>0.61195038963808579</v>
      </c>
      <c r="AA1062" s="14">
        <f>[1]!Table_1[[#This Row],[시가총액]]/[1]!Table_1[[#This Row],[당기순이익(세후영업이익)]]</f>
        <v>6.1195038963808583</v>
      </c>
      <c r="AB1062" s="10">
        <v>4552410600</v>
      </c>
    </row>
    <row r="1063" spans="1:28" ht="19.2">
      <c r="A1063" s="12">
        <v>1062</v>
      </c>
      <c r="B1063" s="12">
        <v>4690</v>
      </c>
      <c r="C1063" s="13" t="s">
        <v>166</v>
      </c>
      <c r="D1063" s="13" t="s">
        <v>6</v>
      </c>
      <c r="E1063" s="12">
        <v>2016</v>
      </c>
      <c r="F1063" s="12">
        <v>44.415999999999997</v>
      </c>
      <c r="G1063" s="15">
        <f>([1]!Table_1[[#This Row],[총자산]]-[1]!Table_1[[#This Row],[장부가치 자기자본]]+[1]!Table_1[[#This Row],[시가총액]])/[1]!Table_1[[#This Row],[총자산]]</f>
        <v>0.74217841766858195</v>
      </c>
      <c r="H1063" s="14">
        <f>I1063/100000000000</f>
        <v>0.60582643936000002</v>
      </c>
      <c r="I1063" s="12">
        <v>60582643936</v>
      </c>
      <c r="J1063" s="12">
        <v>4.1399999999999997</v>
      </c>
      <c r="K1063" s="10">
        <f>L1063/1000000000000</f>
        <v>3.0632543005719999</v>
      </c>
      <c r="L1063" s="12">
        <v>3063254300572</v>
      </c>
      <c r="M1063" s="12">
        <v>0.32</v>
      </c>
      <c r="N1063" s="12">
        <v>1</v>
      </c>
      <c r="O1063" s="15">
        <f>IF([1]!Table_1[[#This Row],[연도]]=2016,1,0)</f>
        <v>1</v>
      </c>
      <c r="P1063" s="15">
        <f>IF([1]!Table_1[[#This Row],[연도]]=2017,1,0)</f>
        <v>0</v>
      </c>
      <c r="Q1063" s="15">
        <f>IF([1]!Table_1[[#This Row],[연도]]=2018,1,0)</f>
        <v>0</v>
      </c>
      <c r="R1063" s="15">
        <f>IF([1]!Table_1[[#This Row],[연도]]=2019,1,0)</f>
        <v>0</v>
      </c>
      <c r="S1063" s="15">
        <f>IF([1]!Table_1[[#This Row],[연도]]=2020,1,0)</f>
        <v>0</v>
      </c>
      <c r="T1063" s="15">
        <f>IF([1]!Table_1[[#This Row],[연도]]=2021,1,0)</f>
        <v>0</v>
      </c>
      <c r="U1063" s="15">
        <f>IF([1]!Table_1[[#This Row],[연도]]=2022,1,0)</f>
        <v>0</v>
      </c>
      <c r="V1063" s="15">
        <f>IF([1]!Table_1[[#This Row],[연도]]=2023,1,0)</f>
        <v>0</v>
      </c>
      <c r="W1063" s="12">
        <v>5.88</v>
      </c>
      <c r="X1063" s="10">
        <f>Y1063/1000000000000</f>
        <v>0.41158503749999997</v>
      </c>
      <c r="Y1063" s="15">
        <f>[1]!Table_1[[#This Row],[주가]]*[1]!Table_1[[#This Row],[기말주식수]]</f>
        <v>411585037500</v>
      </c>
      <c r="Z1063" s="14">
        <f>AA1063/10</f>
        <v>0.6793778065130367</v>
      </c>
      <c r="AA1063" s="15">
        <f>[1]!Table_1[[#This Row],[시가총액]]/[1]!Table_1[[#This Row],[당기순이익(세후영업이익)]]</f>
        <v>6.7937780651303665</v>
      </c>
      <c r="AB1063" s="12">
        <v>8908512500</v>
      </c>
    </row>
    <row r="1064" spans="1:28" ht="19.2">
      <c r="A1064" s="10">
        <v>1063</v>
      </c>
      <c r="B1064" s="10">
        <v>4690</v>
      </c>
      <c r="C1064" s="11" t="s">
        <v>166</v>
      </c>
      <c r="D1064" s="11" t="s">
        <v>6</v>
      </c>
      <c r="E1064" s="10">
        <v>2017</v>
      </c>
      <c r="F1064" s="10">
        <v>208.46799999999999</v>
      </c>
      <c r="G1064" s="14">
        <f>([1]!Table_1[[#This Row],[총자산]]-[1]!Table_1[[#This Row],[장부가치 자기자본]]+[1]!Table_1[[#This Row],[시가총액]])/[1]!Table_1[[#This Row],[총자산]]</f>
        <v>0.75768481415984856</v>
      </c>
      <c r="H1064" s="14">
        <f>I1064/100000000000</f>
        <v>0.61136423545999996</v>
      </c>
      <c r="I1064" s="10">
        <v>61136423546</v>
      </c>
      <c r="J1064" s="10">
        <v>0.38</v>
      </c>
      <c r="K1064" s="10">
        <f>L1064/1000000000000</f>
        <v>3.295097685509</v>
      </c>
      <c r="L1064" s="10">
        <v>3295097685509</v>
      </c>
      <c r="M1064" s="10">
        <v>0.3</v>
      </c>
      <c r="N1064" s="10">
        <v>1</v>
      </c>
      <c r="O1064" s="14">
        <f>IF([1]!Table_1[[#This Row],[연도]]=2016,1,0)</f>
        <v>0</v>
      </c>
      <c r="P1064" s="14">
        <f>IF([1]!Table_1[[#This Row],[연도]]=2017,1,0)</f>
        <v>1</v>
      </c>
      <c r="Q1064" s="14">
        <f>IF([1]!Table_1[[#This Row],[연도]]=2018,1,0)</f>
        <v>0</v>
      </c>
      <c r="R1064" s="14">
        <f>IF([1]!Table_1[[#This Row],[연도]]=2019,1,0)</f>
        <v>0</v>
      </c>
      <c r="S1064" s="14">
        <f>IF([1]!Table_1[[#This Row],[연도]]=2020,1,0)</f>
        <v>0</v>
      </c>
      <c r="T1064" s="14">
        <f>IF([1]!Table_1[[#This Row],[연도]]=2021,1,0)</f>
        <v>0</v>
      </c>
      <c r="U1064" s="14">
        <f>IF([1]!Table_1[[#This Row],[연도]]=2022,1,0)</f>
        <v>0</v>
      </c>
      <c r="V1064" s="14">
        <f>IF([1]!Table_1[[#This Row],[연도]]=2023,1,0)</f>
        <v>0</v>
      </c>
      <c r="W1064" s="10">
        <v>4.33</v>
      </c>
      <c r="X1064" s="10">
        <f>Y1064/1000000000000</f>
        <v>0.45821782500000002</v>
      </c>
      <c r="Y1064" s="14">
        <f>[1]!Table_1[[#This Row],[주가]]*[1]!Table_1[[#This Row],[기말주식수]]</f>
        <v>458217825000</v>
      </c>
      <c r="Z1064" s="14">
        <f>AA1064/10</f>
        <v>0.749500540631445</v>
      </c>
      <c r="AA1064" s="14">
        <f>[1]!Table_1[[#This Row],[시가총액]]/[1]!Table_1[[#This Row],[당기순이익(세후영업이익)]]</f>
        <v>7.4950054063144496</v>
      </c>
      <c r="AB1064" s="10">
        <v>10690215000</v>
      </c>
    </row>
    <row r="1065" spans="1:28" ht="19.2">
      <c r="A1065" s="12">
        <v>1064</v>
      </c>
      <c r="B1065" s="12">
        <v>4690</v>
      </c>
      <c r="C1065" s="13" t="s">
        <v>166</v>
      </c>
      <c r="D1065" s="13" t="s">
        <v>6</v>
      </c>
      <c r="E1065" s="12">
        <v>2018</v>
      </c>
      <c r="F1065" s="12">
        <v>40.183</v>
      </c>
      <c r="G1065" s="15">
        <f>([1]!Table_1[[#This Row],[총자산]]-[1]!Table_1[[#This Row],[장부가치 자기자본]]+[1]!Table_1[[#This Row],[시가총액]])/[1]!Table_1[[#This Row],[총자산]]</f>
        <v>0.72987244764738479</v>
      </c>
      <c r="H1065" s="14">
        <f>I1065/100000000000</f>
        <v>0.82341339712999995</v>
      </c>
      <c r="I1065" s="12">
        <v>82341339713</v>
      </c>
      <c r="J1065" s="12">
        <v>-0.13</v>
      </c>
      <c r="K1065" s="10">
        <f>L1065/1000000000000</f>
        <v>3.4581395011659999</v>
      </c>
      <c r="L1065" s="12">
        <v>3458139501166</v>
      </c>
      <c r="M1065" s="12">
        <v>0.28999999999999998</v>
      </c>
      <c r="N1065" s="12">
        <v>1</v>
      </c>
      <c r="O1065" s="15">
        <f>IF([1]!Table_1[[#This Row],[연도]]=2016,1,0)</f>
        <v>0</v>
      </c>
      <c r="P1065" s="15">
        <f>IF([1]!Table_1[[#This Row],[연도]]=2017,1,0)</f>
        <v>0</v>
      </c>
      <c r="Q1065" s="15">
        <f>IF([1]!Table_1[[#This Row],[연도]]=2018,1,0)</f>
        <v>1</v>
      </c>
      <c r="R1065" s="15">
        <f>IF([1]!Table_1[[#This Row],[연도]]=2019,1,0)</f>
        <v>0</v>
      </c>
      <c r="S1065" s="15">
        <f>IF([1]!Table_1[[#This Row],[연도]]=2020,1,0)</f>
        <v>0</v>
      </c>
      <c r="T1065" s="15">
        <f>IF([1]!Table_1[[#This Row],[연도]]=2021,1,0)</f>
        <v>0</v>
      </c>
      <c r="U1065" s="15">
        <f>IF([1]!Table_1[[#This Row],[연도]]=2022,1,0)</f>
        <v>0</v>
      </c>
      <c r="V1065" s="15">
        <f>IF([1]!Table_1[[#This Row],[연도]]=2023,1,0)</f>
        <v>0</v>
      </c>
      <c r="W1065" s="12">
        <v>2.06</v>
      </c>
      <c r="X1065" s="10">
        <f>Y1065/1000000000000</f>
        <v>0.36900727500000002</v>
      </c>
      <c r="Y1065" s="15">
        <f>[1]!Table_1[[#This Row],[주가]]*[1]!Table_1[[#This Row],[기말주식수]]</f>
        <v>369007275000</v>
      </c>
      <c r="Z1065" s="14">
        <f>AA1065/10</f>
        <v>0.4481433946619906</v>
      </c>
      <c r="AA1065" s="15">
        <f>[1]!Table_1[[#This Row],[시가총액]]/[1]!Table_1[[#This Row],[당기순이익(세후영업이익)]]</f>
        <v>4.481433946619906</v>
      </c>
      <c r="AB1065" s="12">
        <v>10690215000</v>
      </c>
    </row>
    <row r="1066" spans="1:28" ht="19.2">
      <c r="A1066" s="10">
        <v>1065</v>
      </c>
      <c r="B1066" s="10">
        <v>4690</v>
      </c>
      <c r="C1066" s="11" t="s">
        <v>166</v>
      </c>
      <c r="D1066" s="11" t="s">
        <v>6</v>
      </c>
      <c r="E1066" s="10">
        <v>2019</v>
      </c>
      <c r="F1066" s="10">
        <v>29.716000000000001</v>
      </c>
      <c r="G1066" s="14">
        <f>([1]!Table_1[[#This Row],[총자산]]-[1]!Table_1[[#This Row],[장부가치 자기자본]]+[1]!Table_1[[#This Row],[시가총액]])/[1]!Table_1[[#This Row],[총자산]]</f>
        <v>0.73154333481501443</v>
      </c>
      <c r="H1066" s="14">
        <f>I1066/100000000000</f>
        <v>0.85565315738000003</v>
      </c>
      <c r="I1066" s="10">
        <v>85565315738</v>
      </c>
      <c r="J1066" s="10">
        <v>5.76</v>
      </c>
      <c r="K1066" s="10">
        <f>L1066/1000000000000</f>
        <v>3.4616274929220001</v>
      </c>
      <c r="L1066" s="10">
        <v>3461627492922</v>
      </c>
      <c r="M1066" s="10">
        <v>0.28000000000000003</v>
      </c>
      <c r="N1066" s="10">
        <v>1</v>
      </c>
      <c r="O1066" s="14">
        <f>IF([1]!Table_1[[#This Row],[연도]]=2016,1,0)</f>
        <v>0</v>
      </c>
      <c r="P1066" s="14">
        <f>IF([1]!Table_1[[#This Row],[연도]]=2017,1,0)</f>
        <v>0</v>
      </c>
      <c r="Q1066" s="14">
        <f>IF([1]!Table_1[[#This Row],[연도]]=2018,1,0)</f>
        <v>0</v>
      </c>
      <c r="R1066" s="14">
        <f>IF([1]!Table_1[[#This Row],[연도]]=2019,1,0)</f>
        <v>1</v>
      </c>
      <c r="S1066" s="14">
        <f>IF([1]!Table_1[[#This Row],[연도]]=2020,1,0)</f>
        <v>0</v>
      </c>
      <c r="T1066" s="14">
        <f>IF([1]!Table_1[[#This Row],[연도]]=2021,1,0)</f>
        <v>0</v>
      </c>
      <c r="U1066" s="14">
        <f>IF([1]!Table_1[[#This Row],[연도]]=2022,1,0)</f>
        <v>0</v>
      </c>
      <c r="V1066" s="14">
        <f>IF([1]!Table_1[[#This Row],[연도]]=2023,1,0)</f>
        <v>0</v>
      </c>
      <c r="W1066" s="10">
        <v>0.67</v>
      </c>
      <c r="X1066" s="10">
        <f>Y1066/1000000000000</f>
        <v>0.34264961249999998</v>
      </c>
      <c r="Y1066" s="14">
        <f>[1]!Table_1[[#This Row],[주가]]*[1]!Table_1[[#This Row],[기말주식수]]</f>
        <v>342649612500</v>
      </c>
      <c r="Z1066" s="14">
        <f>AA1066/10</f>
        <v>0.40045386327935628</v>
      </c>
      <c r="AA1066" s="14">
        <f>[1]!Table_1[[#This Row],[시가총액]]/[1]!Table_1[[#This Row],[당기순이익(세후영업이익)]]</f>
        <v>4.0045386327935626</v>
      </c>
      <c r="AB1066" s="10">
        <v>10690215000</v>
      </c>
    </row>
    <row r="1067" spans="1:28" ht="19.2">
      <c r="A1067" s="12">
        <v>1066</v>
      </c>
      <c r="B1067" s="12">
        <v>4690</v>
      </c>
      <c r="C1067" s="13" t="s">
        <v>166</v>
      </c>
      <c r="D1067" s="13" t="s">
        <v>6</v>
      </c>
      <c r="E1067" s="12">
        <v>2020</v>
      </c>
      <c r="F1067" s="12">
        <v>37.692999999999998</v>
      </c>
      <c r="G1067" s="15">
        <f>([1]!Table_1[[#This Row],[총자산]]-[1]!Table_1[[#This Row],[장부가치 자기자본]]+[1]!Table_1[[#This Row],[시가총액]])/[1]!Table_1[[#This Row],[총자산]]</f>
        <v>0.72519648159506533</v>
      </c>
      <c r="H1067" s="14">
        <f>I1067/100000000000</f>
        <v>0.95778913593000004</v>
      </c>
      <c r="I1067" s="12">
        <v>95778913593</v>
      </c>
      <c r="J1067" s="12">
        <v>-1.34</v>
      </c>
      <c r="K1067" s="10">
        <f>L1067/1000000000000</f>
        <v>3.2138285803489999</v>
      </c>
      <c r="L1067" s="12">
        <v>3213828580349</v>
      </c>
      <c r="M1067" s="12">
        <v>0.44</v>
      </c>
      <c r="N1067" s="12">
        <v>1</v>
      </c>
      <c r="O1067" s="15">
        <f>IF([1]!Table_1[[#This Row],[연도]]=2016,1,0)</f>
        <v>0</v>
      </c>
      <c r="P1067" s="15">
        <f>IF([1]!Table_1[[#This Row],[연도]]=2017,1,0)</f>
        <v>0</v>
      </c>
      <c r="Q1067" s="15">
        <f>IF([1]!Table_1[[#This Row],[연도]]=2018,1,0)</f>
        <v>0</v>
      </c>
      <c r="R1067" s="15">
        <f>IF([1]!Table_1[[#This Row],[연도]]=2019,1,0)</f>
        <v>0</v>
      </c>
      <c r="S1067" s="15">
        <f>IF([1]!Table_1[[#This Row],[연도]]=2020,1,0)</f>
        <v>1</v>
      </c>
      <c r="T1067" s="15">
        <f>IF([1]!Table_1[[#This Row],[연도]]=2021,1,0)</f>
        <v>0</v>
      </c>
      <c r="U1067" s="15">
        <f>IF([1]!Table_1[[#This Row],[연도]]=2022,1,0)</f>
        <v>0</v>
      </c>
      <c r="V1067" s="15">
        <f>IF([1]!Table_1[[#This Row],[연도]]=2023,1,0)</f>
        <v>0</v>
      </c>
      <c r="W1067" s="12">
        <v>0.35</v>
      </c>
      <c r="X1067" s="10">
        <f>Y1067/1000000000000</f>
        <v>0.33007903500000002</v>
      </c>
      <c r="Y1067" s="15">
        <f>[1]!Table_1[[#This Row],[주가]]*[1]!Table_1[[#This Row],[기말주식수]]</f>
        <v>330079035000</v>
      </c>
      <c r="Z1067" s="14">
        <f>AA1067/10</f>
        <v>0.34462599607532385</v>
      </c>
      <c r="AA1067" s="15">
        <f>[1]!Table_1[[#This Row],[시가총액]]/[1]!Table_1[[#This Row],[당기순이익(세후영업이익)]]</f>
        <v>3.4462599607532387</v>
      </c>
      <c r="AB1067" s="12">
        <v>10272075000</v>
      </c>
    </row>
    <row r="1068" spans="1:28" ht="19.2">
      <c r="A1068" s="10">
        <v>1067</v>
      </c>
      <c r="B1068" s="10">
        <v>4690</v>
      </c>
      <c r="C1068" s="11" t="s">
        <v>166</v>
      </c>
      <c r="D1068" s="11" t="s">
        <v>6</v>
      </c>
      <c r="E1068" s="10">
        <v>2021</v>
      </c>
      <c r="F1068" s="10">
        <v>14.445</v>
      </c>
      <c r="G1068" s="14">
        <f>([1]!Table_1[[#This Row],[총자산]]-[1]!Table_1[[#This Row],[장부가치 자기자본]]+[1]!Table_1[[#This Row],[시가총액]])/[1]!Table_1[[#This Row],[총자산]]</f>
        <v>0.74279114397780399</v>
      </c>
      <c r="H1068" s="14">
        <f>I1068/100000000000</f>
        <v>0.69998065700000001</v>
      </c>
      <c r="I1068" s="10">
        <v>69998065700</v>
      </c>
      <c r="J1068" s="10">
        <v>9.98</v>
      </c>
      <c r="K1068" s="10">
        <f>L1068/1000000000000</f>
        <v>3.7633158563909999</v>
      </c>
      <c r="L1068" s="10">
        <v>3763315856391</v>
      </c>
      <c r="M1068" s="10">
        <v>0.47</v>
      </c>
      <c r="N1068" s="10">
        <v>1</v>
      </c>
      <c r="O1068" s="14">
        <f>IF([1]!Table_1[[#This Row],[연도]]=2016,1,0)</f>
        <v>0</v>
      </c>
      <c r="P1068" s="14">
        <f>IF([1]!Table_1[[#This Row],[연도]]=2017,1,0)</f>
        <v>0</v>
      </c>
      <c r="Q1068" s="14">
        <f>IF([1]!Table_1[[#This Row],[연도]]=2018,1,0)</f>
        <v>0</v>
      </c>
      <c r="R1068" s="14">
        <f>IF([1]!Table_1[[#This Row],[연도]]=2019,1,0)</f>
        <v>0</v>
      </c>
      <c r="S1068" s="14">
        <f>IF([1]!Table_1[[#This Row],[연도]]=2020,1,0)</f>
        <v>0</v>
      </c>
      <c r="T1068" s="14">
        <f>IF([1]!Table_1[[#This Row],[연도]]=2021,1,0)</f>
        <v>1</v>
      </c>
      <c r="U1068" s="14">
        <f>IF([1]!Table_1[[#This Row],[연도]]=2022,1,0)</f>
        <v>0</v>
      </c>
      <c r="V1068" s="14">
        <f>IF([1]!Table_1[[#This Row],[연도]]=2023,1,0)</f>
        <v>0</v>
      </c>
      <c r="W1068" s="10">
        <v>4.22</v>
      </c>
      <c r="X1068" s="10">
        <f>Y1068/1000000000000</f>
        <v>0.36819626999999999</v>
      </c>
      <c r="Y1068" s="14">
        <f>[1]!Table_1[[#This Row],[주가]]*[1]!Table_1[[#This Row],[기말주식수]]</f>
        <v>368196270000</v>
      </c>
      <c r="Z1068" s="14">
        <f>AA1068/10</f>
        <v>0.52600920656583228</v>
      </c>
      <c r="AA1068" s="14">
        <f>[1]!Table_1[[#This Row],[시가총액]]/[1]!Table_1[[#This Row],[당기순이익(세후영업이익)]]</f>
        <v>5.2600920656583225</v>
      </c>
      <c r="AB1068" s="10">
        <v>10272075000</v>
      </c>
    </row>
    <row r="1069" spans="1:28" ht="19.2">
      <c r="A1069" s="12">
        <v>1068</v>
      </c>
      <c r="B1069" s="12">
        <v>4690</v>
      </c>
      <c r="C1069" s="13" t="s">
        <v>166</v>
      </c>
      <c r="D1069" s="13" t="s">
        <v>6</v>
      </c>
      <c r="E1069" s="12">
        <v>2022</v>
      </c>
      <c r="F1069" s="12">
        <v>15.394</v>
      </c>
      <c r="G1069" s="15">
        <f>([1]!Table_1[[#This Row],[총자산]]-[1]!Table_1[[#This Row],[장부가치 자기자본]]+[1]!Table_1[[#This Row],[시가총액]])/[1]!Table_1[[#This Row],[총자산]]</f>
        <v>1.0092067641861704</v>
      </c>
      <c r="H1069" s="14">
        <f>I1069/100000000000</f>
        <v>0.91236419550000003</v>
      </c>
      <c r="I1069" s="12">
        <v>91236419550</v>
      </c>
      <c r="J1069" s="12">
        <v>18.29</v>
      </c>
      <c r="K1069" s="10">
        <f>L1069/1000000000000</f>
        <v>5.7891048716739997</v>
      </c>
      <c r="L1069" s="12">
        <v>5789104871674</v>
      </c>
      <c r="M1069" s="12">
        <v>0.55000000000000004</v>
      </c>
      <c r="N1069" s="12">
        <v>1</v>
      </c>
      <c r="O1069" s="15">
        <f>IF([1]!Table_1[[#This Row],[연도]]=2016,1,0)</f>
        <v>0</v>
      </c>
      <c r="P1069" s="15">
        <f>IF([1]!Table_1[[#This Row],[연도]]=2017,1,0)</f>
        <v>0</v>
      </c>
      <c r="Q1069" s="15">
        <f>IF([1]!Table_1[[#This Row],[연도]]=2018,1,0)</f>
        <v>0</v>
      </c>
      <c r="R1069" s="15">
        <f>IF([1]!Table_1[[#This Row],[연도]]=2019,1,0)</f>
        <v>0</v>
      </c>
      <c r="S1069" s="15">
        <f>IF([1]!Table_1[[#This Row],[연도]]=2020,1,0)</f>
        <v>0</v>
      </c>
      <c r="T1069" s="15">
        <f>IF([1]!Table_1[[#This Row],[연도]]=2021,1,0)</f>
        <v>0</v>
      </c>
      <c r="U1069" s="15">
        <f>IF([1]!Table_1[[#This Row],[연도]]=2022,1,0)</f>
        <v>1</v>
      </c>
      <c r="V1069" s="15">
        <f>IF([1]!Table_1[[#This Row],[연도]]=2023,1,0)</f>
        <v>0</v>
      </c>
      <c r="W1069" s="12">
        <v>1.34</v>
      </c>
      <c r="X1069" s="10">
        <f>Y1069/1000000000000</f>
        <v>1.585514775</v>
      </c>
      <c r="Y1069" s="15">
        <f>[1]!Table_1[[#This Row],[주가]]*[1]!Table_1[[#This Row],[기말주식수]]</f>
        <v>1585514775000</v>
      </c>
      <c r="Z1069" s="14">
        <f>AA1069/10</f>
        <v>1.7378090710049132</v>
      </c>
      <c r="AA1069" s="15">
        <f>[1]!Table_1[[#This Row],[시가총액]]/[1]!Table_1[[#This Row],[당기순이익(세후영업이익)]]</f>
        <v>17.378090710049133</v>
      </c>
      <c r="AB1069" s="12">
        <v>10272075000</v>
      </c>
    </row>
    <row r="1070" spans="1:28" ht="19.2">
      <c r="A1070" s="10">
        <v>1069</v>
      </c>
      <c r="B1070" s="10">
        <v>4700</v>
      </c>
      <c r="C1070" s="11" t="s">
        <v>167</v>
      </c>
      <c r="D1070" s="11" t="s">
        <v>6</v>
      </c>
      <c r="E1070" s="10">
        <v>2016</v>
      </c>
      <c r="F1070" s="10">
        <v>1.6970000000000001</v>
      </c>
      <c r="G1070" s="14">
        <f>([1]!Table_1[[#This Row],[총자산]]-[1]!Table_1[[#This Row],[장부가치 자기자본]]+[1]!Table_1[[#This Row],[시가총액]])/[1]!Table_1[[#This Row],[총자산]]</f>
        <v>1.3460198254622269</v>
      </c>
      <c r="H1070" s="14">
        <f>I1070/100000000000</f>
        <v>0.26596638368999997</v>
      </c>
      <c r="I1070" s="10">
        <v>26596638369</v>
      </c>
      <c r="J1070" s="10">
        <v>15.13</v>
      </c>
      <c r="K1070" s="10">
        <f>L1070/1000000000000</f>
        <v>0.19856605774</v>
      </c>
      <c r="L1070" s="10">
        <v>198566057740</v>
      </c>
      <c r="M1070" s="10">
        <v>6.59</v>
      </c>
      <c r="N1070" s="10">
        <v>1</v>
      </c>
      <c r="O1070" s="14">
        <f>IF([1]!Table_1[[#This Row],[연도]]=2016,1,0)</f>
        <v>1</v>
      </c>
      <c r="P1070" s="14">
        <f>IF([1]!Table_1[[#This Row],[연도]]=2017,1,0)</f>
        <v>0</v>
      </c>
      <c r="Q1070" s="14">
        <f>IF([1]!Table_1[[#This Row],[연도]]=2018,1,0)</f>
        <v>0</v>
      </c>
      <c r="R1070" s="14">
        <f>IF([1]!Table_1[[#This Row],[연도]]=2019,1,0)</f>
        <v>0</v>
      </c>
      <c r="S1070" s="14">
        <f>IF([1]!Table_1[[#This Row],[연도]]=2020,1,0)</f>
        <v>0</v>
      </c>
      <c r="T1070" s="14">
        <f>IF([1]!Table_1[[#This Row],[연도]]=2021,1,0)</f>
        <v>0</v>
      </c>
      <c r="U1070" s="14">
        <f>IF([1]!Table_1[[#This Row],[연도]]=2022,1,0)</f>
        <v>0</v>
      </c>
      <c r="V1070" s="14">
        <f>IF([1]!Table_1[[#This Row],[연도]]=2023,1,0)</f>
        <v>0</v>
      </c>
      <c r="W1070" s="10">
        <v>1</v>
      </c>
      <c r="X1070" s="10">
        <f>Y1070/1000000000000</f>
        <v>0.28358573570000001</v>
      </c>
      <c r="Y1070" s="14">
        <f>[1]!Table_1[[#This Row],[주가]]*[1]!Table_1[[#This Row],[기말주식수]]</f>
        <v>283585735700</v>
      </c>
      <c r="Z1070" s="14">
        <f>AA1070/10</f>
        <v>1.0662465374967705</v>
      </c>
      <c r="AA1070" s="14">
        <f>[1]!Table_1[[#This Row],[시가총액]]/[1]!Table_1[[#This Row],[당기순이익(세후영업이익)]]</f>
        <v>10.662465374967704</v>
      </c>
      <c r="AB1070" s="10">
        <v>367255100</v>
      </c>
    </row>
    <row r="1071" spans="1:28" ht="19.2">
      <c r="A1071" s="12">
        <v>1070</v>
      </c>
      <c r="B1071" s="12">
        <v>4700</v>
      </c>
      <c r="C1071" s="13" t="s">
        <v>167</v>
      </c>
      <c r="D1071" s="13" t="s">
        <v>6</v>
      </c>
      <c r="E1071" s="12">
        <v>2020</v>
      </c>
      <c r="F1071" s="12">
        <v>5.423</v>
      </c>
      <c r="G1071" s="15">
        <f>([1]!Table_1[[#This Row],[총자산]]-[1]!Table_1[[#This Row],[장부가치 자기자본]]+[1]!Table_1[[#This Row],[시가총액]])/[1]!Table_1[[#This Row],[총자산]]</f>
        <v>1.2314281174781139</v>
      </c>
      <c r="H1071" s="14">
        <f>I1071/100000000000</f>
        <v>0.15116990524000001</v>
      </c>
      <c r="I1071" s="12">
        <v>15116990524</v>
      </c>
      <c r="J1071" s="12">
        <v>16</v>
      </c>
      <c r="K1071" s="10">
        <f>L1071/1000000000000</f>
        <v>9.7316423368999996E-2</v>
      </c>
      <c r="L1071" s="12">
        <v>97316423369</v>
      </c>
      <c r="M1071" s="12">
        <v>1.43</v>
      </c>
      <c r="N1071" s="12">
        <v>1</v>
      </c>
      <c r="O1071" s="15">
        <f>IF([1]!Table_1[[#This Row],[연도]]=2016,1,0)</f>
        <v>0</v>
      </c>
      <c r="P1071" s="15">
        <f>IF([1]!Table_1[[#This Row],[연도]]=2017,1,0)</f>
        <v>0</v>
      </c>
      <c r="Q1071" s="15">
        <f>IF([1]!Table_1[[#This Row],[연도]]=2018,1,0)</f>
        <v>0</v>
      </c>
      <c r="R1071" s="15">
        <f>IF([1]!Table_1[[#This Row],[연도]]=2019,1,0)</f>
        <v>0</v>
      </c>
      <c r="S1071" s="15">
        <f>IF([1]!Table_1[[#This Row],[연도]]=2020,1,0)</f>
        <v>1</v>
      </c>
      <c r="T1071" s="15">
        <f>IF([1]!Table_1[[#This Row],[연도]]=2021,1,0)</f>
        <v>0</v>
      </c>
      <c r="U1071" s="15">
        <f>IF([1]!Table_1[[#This Row],[연도]]=2022,1,0)</f>
        <v>0</v>
      </c>
      <c r="V1071" s="15">
        <f>IF([1]!Table_1[[#This Row],[연도]]=2023,1,0)</f>
        <v>0</v>
      </c>
      <c r="W1071" s="12">
        <v>1</v>
      </c>
      <c r="X1071" s="10">
        <f>Y1071/1000000000000</f>
        <v>0.39429388339999999</v>
      </c>
      <c r="Y1071" s="15">
        <f>[1]!Table_1[[#This Row],[주가]]*[1]!Table_1[[#This Row],[기말주식수]]</f>
        <v>394293883400</v>
      </c>
      <c r="Z1071" s="14">
        <f>AA1071/10</f>
        <v>2.6082829302169115</v>
      </c>
      <c r="AA1071" s="15">
        <f>[1]!Table_1[[#This Row],[시가총액]]/[1]!Table_1[[#This Row],[당기순이익(세후영업이익)]]</f>
        <v>26.082829302169113</v>
      </c>
      <c r="AB1071" s="12">
        <v>1065876900</v>
      </c>
    </row>
    <row r="1072" spans="1:28" ht="19.2">
      <c r="A1072" s="10">
        <v>1071</v>
      </c>
      <c r="B1072" s="10">
        <v>4700</v>
      </c>
      <c r="C1072" s="11" t="s">
        <v>167</v>
      </c>
      <c r="D1072" s="11" t="s">
        <v>6</v>
      </c>
      <c r="E1072" s="10">
        <v>2021</v>
      </c>
      <c r="F1072" s="10">
        <v>9.5129999999999999</v>
      </c>
      <c r="G1072" s="14">
        <f>([1]!Table_1[[#This Row],[총자산]]-[1]!Table_1[[#This Row],[장부가치 자기자본]]+[1]!Table_1[[#This Row],[시가총액]])/[1]!Table_1[[#This Row],[총자산]]</f>
        <v>0.96838660280183664</v>
      </c>
      <c r="H1072" s="14">
        <f>I1072/100000000000</f>
        <v>0.10948431766</v>
      </c>
      <c r="I1072" s="10">
        <v>10948431766</v>
      </c>
      <c r="J1072" s="10">
        <v>28.48</v>
      </c>
      <c r="K1072" s="10">
        <f>L1072/1000000000000</f>
        <v>0.104248548584</v>
      </c>
      <c r="L1072" s="10">
        <v>104248548584</v>
      </c>
      <c r="M1072" s="10">
        <v>2.1</v>
      </c>
      <c r="N1072" s="10">
        <v>1</v>
      </c>
      <c r="O1072" s="14">
        <f>IF([1]!Table_1[[#This Row],[연도]]=2016,1,0)</f>
        <v>0</v>
      </c>
      <c r="P1072" s="14">
        <f>IF([1]!Table_1[[#This Row],[연도]]=2017,1,0)</f>
        <v>0</v>
      </c>
      <c r="Q1072" s="14">
        <f>IF([1]!Table_1[[#This Row],[연도]]=2018,1,0)</f>
        <v>0</v>
      </c>
      <c r="R1072" s="14">
        <f>IF([1]!Table_1[[#This Row],[연도]]=2019,1,0)</f>
        <v>0</v>
      </c>
      <c r="S1072" s="14">
        <f>IF([1]!Table_1[[#This Row],[연도]]=2020,1,0)</f>
        <v>0</v>
      </c>
      <c r="T1072" s="14">
        <f>IF([1]!Table_1[[#This Row],[연도]]=2021,1,0)</f>
        <v>1</v>
      </c>
      <c r="U1072" s="14">
        <f>IF([1]!Table_1[[#This Row],[연도]]=2022,1,0)</f>
        <v>0</v>
      </c>
      <c r="V1072" s="14">
        <f>IF([1]!Table_1[[#This Row],[연도]]=2023,1,0)</f>
        <v>0</v>
      </c>
      <c r="W1072" s="10">
        <v>1</v>
      </c>
      <c r="X1072" s="10">
        <f>Y1072/1000000000000</f>
        <v>0.36304293479999999</v>
      </c>
      <c r="Y1072" s="14">
        <f>[1]!Table_1[[#This Row],[주가]]*[1]!Table_1[[#This Row],[기말주식수]]</f>
        <v>363042934800</v>
      </c>
      <c r="Z1072" s="14">
        <f>AA1072/10</f>
        <v>3.3159354924914277</v>
      </c>
      <c r="AA1072" s="14">
        <f>[1]!Table_1[[#This Row],[시가총액]]/[1]!Table_1[[#This Row],[당기순이익(세후영업이익)]]</f>
        <v>33.159354924914275</v>
      </c>
      <c r="AB1072" s="10">
        <v>1065876900</v>
      </c>
    </row>
    <row r="1073" spans="1:28" ht="19.2">
      <c r="A1073" s="12">
        <v>1072</v>
      </c>
      <c r="B1073" s="12">
        <v>4710</v>
      </c>
      <c r="C1073" s="13" t="s">
        <v>168</v>
      </c>
      <c r="D1073" s="13" t="s">
        <v>6</v>
      </c>
      <c r="E1073" s="12">
        <v>2022</v>
      </c>
      <c r="F1073" s="12">
        <v>9.6289999999999996</v>
      </c>
      <c r="G1073" s="15">
        <f>([1]!Table_1[[#This Row],[총자산]]-[1]!Table_1[[#This Row],[장부가치 자기자본]]+[1]!Table_1[[#This Row],[시가총액]])/[1]!Table_1[[#This Row],[총자산]]</f>
        <v>0.74227052172607588</v>
      </c>
      <c r="H1073" s="14">
        <f>I1073/100000000000</f>
        <v>0.55104959837</v>
      </c>
      <c r="I1073" s="12">
        <v>55104959837</v>
      </c>
      <c r="J1073" s="12">
        <v>35.92</v>
      </c>
      <c r="K1073" s="10">
        <f>L1073/1000000000000</f>
        <v>1.6473916483019999</v>
      </c>
      <c r="L1073" s="12">
        <v>1647391648302</v>
      </c>
      <c r="M1073" s="12">
        <v>1.41</v>
      </c>
      <c r="N1073" s="12">
        <v>1</v>
      </c>
      <c r="O1073" s="15">
        <f>IF([1]!Table_1[[#This Row],[연도]]=2016,1,0)</f>
        <v>0</v>
      </c>
      <c r="P1073" s="15">
        <f>IF([1]!Table_1[[#This Row],[연도]]=2017,1,0)</f>
        <v>0</v>
      </c>
      <c r="Q1073" s="15">
        <f>IF([1]!Table_1[[#This Row],[연도]]=2018,1,0)</f>
        <v>0</v>
      </c>
      <c r="R1073" s="15">
        <f>IF([1]!Table_1[[#This Row],[연도]]=2019,1,0)</f>
        <v>0</v>
      </c>
      <c r="S1073" s="15">
        <f>IF([1]!Table_1[[#This Row],[연도]]=2020,1,0)</f>
        <v>0</v>
      </c>
      <c r="T1073" s="15">
        <f>IF([1]!Table_1[[#This Row],[연도]]=2021,1,0)</f>
        <v>0</v>
      </c>
      <c r="U1073" s="15">
        <f>IF([1]!Table_1[[#This Row],[연도]]=2022,1,0)</f>
        <v>1</v>
      </c>
      <c r="V1073" s="15">
        <f>IF([1]!Table_1[[#This Row],[연도]]=2023,1,0)</f>
        <v>0</v>
      </c>
      <c r="W1073" s="12">
        <v>1.8</v>
      </c>
      <c r="X1073" s="10">
        <f>Y1073/1000000000000</f>
        <v>0.1637603778</v>
      </c>
      <c r="Y1073" s="15">
        <f>[1]!Table_1[[#This Row],[주가]]*[1]!Table_1[[#This Row],[기말주식수]]</f>
        <v>163760377800</v>
      </c>
      <c r="Z1073" s="14">
        <f>AA1073/10</f>
        <v>0.29717901670630342</v>
      </c>
      <c r="AA1073" s="15">
        <f>[1]!Table_1[[#This Row],[시가총액]]/[1]!Table_1[[#This Row],[당기순이익(세후영업이익)]]</f>
        <v>2.971790167063034</v>
      </c>
      <c r="AB1073" s="12">
        <v>3141751700</v>
      </c>
    </row>
    <row r="1074" spans="1:28" ht="19.2">
      <c r="A1074" s="10">
        <v>1073</v>
      </c>
      <c r="B1074" s="10">
        <v>4770</v>
      </c>
      <c r="C1074" s="11" t="s">
        <v>169</v>
      </c>
      <c r="D1074" s="11" t="s">
        <v>6</v>
      </c>
      <c r="E1074" s="10">
        <v>2023</v>
      </c>
      <c r="F1074" s="10">
        <v>28.495999999999999</v>
      </c>
      <c r="G1074" s="14">
        <f>([1]!Table_1[[#This Row],[총자산]]-[1]!Table_1[[#This Row],[장부가치 자기자본]]+[1]!Table_1[[#This Row],[시가총액]])/[1]!Table_1[[#This Row],[총자산]]</f>
        <v>1.0702886963158635</v>
      </c>
      <c r="H1074" s="14">
        <f>I1074/100000000000</f>
        <v>9.0174970800000007E-3</v>
      </c>
      <c r="I1074" s="10">
        <v>901749708</v>
      </c>
      <c r="J1074" s="10">
        <v>7.83</v>
      </c>
      <c r="K1074" s="10">
        <f>L1074/1000000000000</f>
        <v>1.2759842344000001E-2</v>
      </c>
      <c r="L1074" s="10">
        <v>12759842344</v>
      </c>
      <c r="M1074" s="10">
        <v>3.82</v>
      </c>
      <c r="N1074" s="10">
        <v>1</v>
      </c>
      <c r="O1074" s="14">
        <f>IF([1]!Table_1[[#This Row],[연도]]=2016,1,0)</f>
        <v>0</v>
      </c>
      <c r="P1074" s="14">
        <f>IF([1]!Table_1[[#This Row],[연도]]=2017,1,0)</f>
        <v>0</v>
      </c>
      <c r="Q1074" s="14">
        <f>IF([1]!Table_1[[#This Row],[연도]]=2018,1,0)</f>
        <v>0</v>
      </c>
      <c r="R1074" s="14">
        <f>IF([1]!Table_1[[#This Row],[연도]]=2019,1,0)</f>
        <v>0</v>
      </c>
      <c r="S1074" s="14">
        <f>IF([1]!Table_1[[#This Row],[연도]]=2020,1,0)</f>
        <v>0</v>
      </c>
      <c r="T1074" s="14">
        <f>IF([1]!Table_1[[#This Row],[연도]]=2021,1,0)</f>
        <v>0</v>
      </c>
      <c r="U1074" s="14">
        <f>IF([1]!Table_1[[#This Row],[연도]]=2022,1,0)</f>
        <v>0</v>
      </c>
      <c r="V1074" s="14">
        <f>IF([1]!Table_1[[#This Row],[연도]]=2023,1,0)</f>
        <v>1</v>
      </c>
      <c r="W1074" s="10">
        <v>1.25</v>
      </c>
      <c r="X1074" s="10">
        <f>Y1074/1000000000000</f>
        <v>8.6802320660000001E-2</v>
      </c>
      <c r="Y1074" s="14">
        <f>[1]!Table_1[[#This Row],[주가]]*[1]!Table_1[[#This Row],[기말주식수]]</f>
        <v>86802320660</v>
      </c>
      <c r="Z1074" s="14">
        <f>AA1074/10</f>
        <v>9.6259882193385753</v>
      </c>
      <c r="AA1074" s="14">
        <f>[1]!Table_1[[#This Row],[시가총액]]/[1]!Table_1[[#This Row],[당기순이익(세후영업이익)]]</f>
        <v>96.259882193385749</v>
      </c>
      <c r="AB1074" s="10">
        <v>1101086460</v>
      </c>
    </row>
    <row r="1075" spans="1:28" ht="19.2">
      <c r="A1075" s="12">
        <v>1074</v>
      </c>
      <c r="B1075" s="12">
        <v>4780</v>
      </c>
      <c r="C1075" s="13" t="s">
        <v>170</v>
      </c>
      <c r="D1075" s="13" t="s">
        <v>20</v>
      </c>
      <c r="E1075" s="12">
        <v>2016</v>
      </c>
      <c r="F1075" s="12">
        <v>13.151999999999999</v>
      </c>
      <c r="G1075" s="15">
        <f>([1]!Table_1[[#This Row],[총자산]]-[1]!Table_1[[#This Row],[장부가치 자기자본]]+[1]!Table_1[[#This Row],[시가총액]])/[1]!Table_1[[#This Row],[총자산]]</f>
        <v>1.0991952005349614</v>
      </c>
      <c r="H1075" s="14">
        <f>I1075/100000000000</f>
        <v>0.18966295866999999</v>
      </c>
      <c r="I1075" s="12">
        <v>18966295867</v>
      </c>
      <c r="J1075" s="12">
        <v>8.98</v>
      </c>
      <c r="K1075" s="10">
        <f>L1075/1000000000000</f>
        <v>0.18622214140099999</v>
      </c>
      <c r="L1075" s="12">
        <v>186222141401</v>
      </c>
      <c r="M1075" s="12">
        <v>1.42</v>
      </c>
      <c r="N1075" s="12">
        <v>1</v>
      </c>
      <c r="O1075" s="15">
        <f>IF([1]!Table_1[[#This Row],[연도]]=2016,1,0)</f>
        <v>1</v>
      </c>
      <c r="P1075" s="15">
        <f>IF([1]!Table_1[[#This Row],[연도]]=2017,1,0)</f>
        <v>0</v>
      </c>
      <c r="Q1075" s="15">
        <f>IF([1]!Table_1[[#This Row],[연도]]=2018,1,0)</f>
        <v>0</v>
      </c>
      <c r="R1075" s="15">
        <f>IF([1]!Table_1[[#This Row],[연도]]=2019,1,0)</f>
        <v>0</v>
      </c>
      <c r="S1075" s="15">
        <f>IF([1]!Table_1[[#This Row],[연도]]=2020,1,0)</f>
        <v>0</v>
      </c>
      <c r="T1075" s="15">
        <f>IF([1]!Table_1[[#This Row],[연도]]=2021,1,0)</f>
        <v>0</v>
      </c>
      <c r="U1075" s="15">
        <f>IF([1]!Table_1[[#This Row],[연도]]=2022,1,0)</f>
        <v>0</v>
      </c>
      <c r="V1075" s="15">
        <f>IF([1]!Table_1[[#This Row],[연도]]=2023,1,0)</f>
        <v>0</v>
      </c>
      <c r="W1075" s="12">
        <v>0.97</v>
      </c>
      <c r="X1075" s="10">
        <f>Y1075/1000000000000</f>
        <v>0.10798272120999999</v>
      </c>
      <c r="Y1075" s="15">
        <f>[1]!Table_1[[#This Row],[주가]]*[1]!Table_1[[#This Row],[기말주식수]]</f>
        <v>107982721210</v>
      </c>
      <c r="Z1075" s="14">
        <f>AA1075/10</f>
        <v>0.56934006496166822</v>
      </c>
      <c r="AA1075" s="15">
        <f>[1]!Table_1[[#This Row],[시가총액]]/[1]!Table_1[[#This Row],[당기순이익(세후영업이익)]]</f>
        <v>5.6934006496166827</v>
      </c>
      <c r="AB1075" s="12">
        <v>1908383880</v>
      </c>
    </row>
    <row r="1076" spans="1:28" ht="19.2">
      <c r="A1076" s="10">
        <v>1075</v>
      </c>
      <c r="B1076" s="10">
        <v>4780</v>
      </c>
      <c r="C1076" s="11" t="s">
        <v>170</v>
      </c>
      <c r="D1076" s="11" t="s">
        <v>20</v>
      </c>
      <c r="E1076" s="10">
        <v>2017</v>
      </c>
      <c r="F1076" s="10">
        <v>16.536999999999999</v>
      </c>
      <c r="G1076" s="14">
        <f>([1]!Table_1[[#This Row],[총자산]]-[1]!Table_1[[#This Row],[장부가치 자기자본]]+[1]!Table_1[[#This Row],[시가총액]])/[1]!Table_1[[#This Row],[총자산]]</f>
        <v>1.0348702828630565</v>
      </c>
      <c r="H1076" s="14">
        <f>I1076/100000000000</f>
        <v>0.12996724708999999</v>
      </c>
      <c r="I1076" s="10">
        <v>12996724709</v>
      </c>
      <c r="J1076" s="10">
        <v>3.99</v>
      </c>
      <c r="K1076" s="10">
        <f>L1076/1000000000000</f>
        <v>0.19711254338100001</v>
      </c>
      <c r="L1076" s="10">
        <v>197112543381</v>
      </c>
      <c r="M1076" s="10">
        <v>1.8</v>
      </c>
      <c r="N1076" s="10">
        <v>1</v>
      </c>
      <c r="O1076" s="14">
        <f>IF([1]!Table_1[[#This Row],[연도]]=2016,1,0)</f>
        <v>0</v>
      </c>
      <c r="P1076" s="14">
        <f>IF([1]!Table_1[[#This Row],[연도]]=2017,1,0)</f>
        <v>1</v>
      </c>
      <c r="Q1076" s="14">
        <f>IF([1]!Table_1[[#This Row],[연도]]=2018,1,0)</f>
        <v>0</v>
      </c>
      <c r="R1076" s="14">
        <f>IF([1]!Table_1[[#This Row],[연도]]=2019,1,0)</f>
        <v>0</v>
      </c>
      <c r="S1076" s="14">
        <f>IF([1]!Table_1[[#This Row],[연도]]=2020,1,0)</f>
        <v>0</v>
      </c>
      <c r="T1076" s="14">
        <f>IF([1]!Table_1[[#This Row],[연도]]=2021,1,0)</f>
        <v>0</v>
      </c>
      <c r="U1076" s="14">
        <f>IF([1]!Table_1[[#This Row],[연도]]=2022,1,0)</f>
        <v>0</v>
      </c>
      <c r="V1076" s="14">
        <f>IF([1]!Table_1[[#This Row],[연도]]=2023,1,0)</f>
        <v>0</v>
      </c>
      <c r="W1076" s="10">
        <v>1.08</v>
      </c>
      <c r="X1076" s="10">
        <f>Y1076/1000000000000</f>
        <v>0.10543820936999999</v>
      </c>
      <c r="Y1076" s="14">
        <f>[1]!Table_1[[#This Row],[주가]]*[1]!Table_1[[#This Row],[기말주식수]]</f>
        <v>105438209370</v>
      </c>
      <c r="Z1076" s="14">
        <f>AA1076/10</f>
        <v>0.81126754417584857</v>
      </c>
      <c r="AA1076" s="14">
        <f>[1]!Table_1[[#This Row],[시가총액]]/[1]!Table_1[[#This Row],[당기순이익(세후영업이익)]]</f>
        <v>8.1126754417584852</v>
      </c>
      <c r="AB1076" s="10">
        <v>1590319900</v>
      </c>
    </row>
    <row r="1077" spans="1:28" ht="19.2">
      <c r="A1077" s="12">
        <v>1076</v>
      </c>
      <c r="B1077" s="12">
        <v>4780</v>
      </c>
      <c r="C1077" s="13" t="s">
        <v>170</v>
      </c>
      <c r="D1077" s="13" t="s">
        <v>20</v>
      </c>
      <c r="E1077" s="12">
        <v>2018</v>
      </c>
      <c r="F1077" s="12">
        <v>35.048000000000002</v>
      </c>
      <c r="G1077" s="15">
        <f>([1]!Table_1[[#This Row],[총자산]]-[1]!Table_1[[#This Row],[장부가치 자기자본]]+[1]!Table_1[[#This Row],[시가총액]])/[1]!Table_1[[#This Row],[총자산]]</f>
        <v>0.83238991196271195</v>
      </c>
      <c r="H1077" s="14">
        <f>I1077/100000000000</f>
        <v>5.6244361960000003E-2</v>
      </c>
      <c r="I1077" s="12">
        <v>5624436196</v>
      </c>
      <c r="J1077" s="12">
        <v>-2.1800000000000002</v>
      </c>
      <c r="K1077" s="10">
        <f>L1077/1000000000000</f>
        <v>0.19634672618999999</v>
      </c>
      <c r="L1077" s="12">
        <v>196346726190</v>
      </c>
      <c r="M1077" s="12">
        <v>3.1</v>
      </c>
      <c r="N1077" s="12">
        <v>1</v>
      </c>
      <c r="O1077" s="15">
        <f>IF([1]!Table_1[[#This Row],[연도]]=2016,1,0)</f>
        <v>0</v>
      </c>
      <c r="P1077" s="15">
        <f>IF([1]!Table_1[[#This Row],[연도]]=2017,1,0)</f>
        <v>0</v>
      </c>
      <c r="Q1077" s="15">
        <f>IF([1]!Table_1[[#This Row],[연도]]=2018,1,0)</f>
        <v>1</v>
      </c>
      <c r="R1077" s="15">
        <f>IF([1]!Table_1[[#This Row],[연도]]=2019,1,0)</f>
        <v>0</v>
      </c>
      <c r="S1077" s="15">
        <f>IF([1]!Table_1[[#This Row],[연도]]=2020,1,0)</f>
        <v>0</v>
      </c>
      <c r="T1077" s="15">
        <f>IF([1]!Table_1[[#This Row],[연도]]=2021,1,0)</f>
        <v>0</v>
      </c>
      <c r="U1077" s="15">
        <f>IF([1]!Table_1[[#This Row],[연도]]=2022,1,0)</f>
        <v>0</v>
      </c>
      <c r="V1077" s="15">
        <f>IF([1]!Table_1[[#This Row],[연도]]=2023,1,0)</f>
        <v>0</v>
      </c>
      <c r="W1077" s="12">
        <v>1.26</v>
      </c>
      <c r="X1077" s="10">
        <f>Y1077/1000000000000</f>
        <v>7.8323255075000001E-2</v>
      </c>
      <c r="Y1077" s="15">
        <f>[1]!Table_1[[#This Row],[주가]]*[1]!Table_1[[#This Row],[기말주식수]]</f>
        <v>78323255075</v>
      </c>
      <c r="Z1077" s="14">
        <f>AA1077/10</f>
        <v>1.392553001680455</v>
      </c>
      <c r="AA1077" s="15">
        <f>[1]!Table_1[[#This Row],[시가총액]]/[1]!Table_1[[#This Row],[당기순이익(세후영업이익)]]</f>
        <v>13.925530016804551</v>
      </c>
      <c r="AB1077" s="12">
        <v>1272255920</v>
      </c>
    </row>
    <row r="1078" spans="1:28" ht="19.2">
      <c r="A1078" s="10">
        <v>1077</v>
      </c>
      <c r="B1078" s="10">
        <v>4780</v>
      </c>
      <c r="C1078" s="11" t="s">
        <v>170</v>
      </c>
      <c r="D1078" s="11" t="s">
        <v>20</v>
      </c>
      <c r="E1078" s="10">
        <v>2019</v>
      </c>
      <c r="F1078" s="10">
        <v>29.654</v>
      </c>
      <c r="G1078" s="14">
        <f>([1]!Table_1[[#This Row],[총자산]]-[1]!Table_1[[#This Row],[장부가치 자기자본]]+[1]!Table_1[[#This Row],[시가총액]])/[1]!Table_1[[#This Row],[총자산]]</f>
        <v>0.74665638230255382</v>
      </c>
      <c r="H1078" s="14">
        <f>I1078/100000000000</f>
        <v>8.3605775169999993E-2</v>
      </c>
      <c r="I1078" s="10">
        <v>8360577517</v>
      </c>
      <c r="J1078" s="10">
        <v>4.3</v>
      </c>
      <c r="K1078" s="10">
        <f>L1078/1000000000000</f>
        <v>0.197284517203</v>
      </c>
      <c r="L1078" s="10">
        <v>197284517203</v>
      </c>
      <c r="M1078" s="10">
        <v>2.94</v>
      </c>
      <c r="N1078" s="10">
        <v>1</v>
      </c>
      <c r="O1078" s="14">
        <f>IF([1]!Table_1[[#This Row],[연도]]=2016,1,0)</f>
        <v>0</v>
      </c>
      <c r="P1078" s="14">
        <f>IF([1]!Table_1[[#This Row],[연도]]=2017,1,0)</f>
        <v>0</v>
      </c>
      <c r="Q1078" s="14">
        <f>IF([1]!Table_1[[#This Row],[연도]]=2018,1,0)</f>
        <v>0</v>
      </c>
      <c r="R1078" s="14">
        <f>IF([1]!Table_1[[#This Row],[연도]]=2019,1,0)</f>
        <v>1</v>
      </c>
      <c r="S1078" s="14">
        <f>IF([1]!Table_1[[#This Row],[연도]]=2020,1,0)</f>
        <v>0</v>
      </c>
      <c r="T1078" s="14">
        <f>IF([1]!Table_1[[#This Row],[연도]]=2021,1,0)</f>
        <v>0</v>
      </c>
      <c r="U1078" s="14">
        <f>IF([1]!Table_1[[#This Row],[연도]]=2022,1,0)</f>
        <v>0</v>
      </c>
      <c r="V1078" s="14">
        <f>IF([1]!Table_1[[#This Row],[연도]]=2023,1,0)</f>
        <v>0</v>
      </c>
      <c r="W1078" s="10">
        <v>1.3</v>
      </c>
      <c r="X1078" s="10">
        <f>Y1078/1000000000000</f>
        <v>6.6952467789999998E-2</v>
      </c>
      <c r="Y1078" s="14">
        <f>[1]!Table_1[[#This Row],[주가]]*[1]!Table_1[[#This Row],[기말주식수]]</f>
        <v>66952467790</v>
      </c>
      <c r="Z1078" s="14">
        <f>AA1078/10</f>
        <v>0.80081151874810141</v>
      </c>
      <c r="AA1078" s="14">
        <f>[1]!Table_1[[#This Row],[시가총액]]/[1]!Table_1[[#This Row],[당기순이익(세후영업이익)]]</f>
        <v>8.0081151874810139</v>
      </c>
      <c r="AB1078" s="10">
        <v>1590319900</v>
      </c>
    </row>
    <row r="1079" spans="1:28" ht="19.2">
      <c r="A1079" s="12">
        <v>1078</v>
      </c>
      <c r="B1079" s="12">
        <v>4780</v>
      </c>
      <c r="C1079" s="13" t="s">
        <v>170</v>
      </c>
      <c r="D1079" s="13" t="s">
        <v>20</v>
      </c>
      <c r="E1079" s="12">
        <v>2020</v>
      </c>
      <c r="F1079" s="12">
        <v>19.805</v>
      </c>
      <c r="G1079" s="15">
        <f>([1]!Table_1[[#This Row],[총자산]]-[1]!Table_1[[#This Row],[장부가치 자기자본]]+[1]!Table_1[[#This Row],[시가총액]])/[1]!Table_1[[#This Row],[총자산]]</f>
        <v>0.75603520562628868</v>
      </c>
      <c r="H1079" s="14">
        <f>I1079/100000000000</f>
        <v>0.15743579018000001</v>
      </c>
      <c r="I1079" s="12">
        <v>15743579018</v>
      </c>
      <c r="J1079" s="12">
        <v>7.43</v>
      </c>
      <c r="K1079" s="10">
        <f>L1079/1000000000000</f>
        <v>0.212221659087</v>
      </c>
      <c r="L1079" s="12">
        <v>212221659087</v>
      </c>
      <c r="M1079" s="12">
        <v>2.85</v>
      </c>
      <c r="N1079" s="12">
        <v>1</v>
      </c>
      <c r="O1079" s="15">
        <f>IF([1]!Table_1[[#This Row],[연도]]=2016,1,0)</f>
        <v>0</v>
      </c>
      <c r="P1079" s="15">
        <f>IF([1]!Table_1[[#This Row],[연도]]=2017,1,0)</f>
        <v>0</v>
      </c>
      <c r="Q1079" s="15">
        <f>IF([1]!Table_1[[#This Row],[연도]]=2018,1,0)</f>
        <v>0</v>
      </c>
      <c r="R1079" s="15">
        <f>IF([1]!Table_1[[#This Row],[연도]]=2019,1,0)</f>
        <v>0</v>
      </c>
      <c r="S1079" s="15">
        <f>IF([1]!Table_1[[#This Row],[연도]]=2020,1,0)</f>
        <v>1</v>
      </c>
      <c r="T1079" s="15">
        <f>IF([1]!Table_1[[#This Row],[연도]]=2021,1,0)</f>
        <v>0</v>
      </c>
      <c r="U1079" s="15">
        <f>IF([1]!Table_1[[#This Row],[연도]]=2022,1,0)</f>
        <v>0</v>
      </c>
      <c r="V1079" s="15">
        <f>IF([1]!Table_1[[#This Row],[연도]]=2023,1,0)</f>
        <v>0</v>
      </c>
      <c r="W1079" s="12">
        <v>0.99</v>
      </c>
      <c r="X1079" s="10">
        <f>Y1079/1000000000000</f>
        <v>7.5063099280000004E-2</v>
      </c>
      <c r="Y1079" s="15">
        <f>[1]!Table_1[[#This Row],[주가]]*[1]!Table_1[[#This Row],[기말주식수]]</f>
        <v>75063099280</v>
      </c>
      <c r="Z1079" s="14">
        <f>AA1079/10</f>
        <v>0.47678548311142349</v>
      </c>
      <c r="AA1079" s="15">
        <f>[1]!Table_1[[#This Row],[시가총액]]/[1]!Table_1[[#This Row],[당기순이익(세후영업이익)]]</f>
        <v>4.767854831114235</v>
      </c>
      <c r="AB1079" s="12">
        <v>2385479850</v>
      </c>
    </row>
    <row r="1080" spans="1:28" ht="19.2">
      <c r="A1080" s="10">
        <v>1079</v>
      </c>
      <c r="B1080" s="10">
        <v>4780</v>
      </c>
      <c r="C1080" s="11" t="s">
        <v>170</v>
      </c>
      <c r="D1080" s="11" t="s">
        <v>20</v>
      </c>
      <c r="E1080" s="10">
        <v>2021</v>
      </c>
      <c r="F1080" s="10">
        <v>20.905999999999999</v>
      </c>
      <c r="G1080" s="14">
        <f>([1]!Table_1[[#This Row],[총자산]]-[1]!Table_1[[#This Row],[장부가치 자기자본]]+[1]!Table_1[[#This Row],[시가총액]])/[1]!Table_1[[#This Row],[총자산]]</f>
        <v>0.77021440561060128</v>
      </c>
      <c r="H1080" s="14">
        <f>I1080/100000000000</f>
        <v>7.6155403410000003E-2</v>
      </c>
      <c r="I1080" s="10">
        <v>7615540341</v>
      </c>
      <c r="J1080" s="10">
        <v>3.53</v>
      </c>
      <c r="K1080" s="10">
        <f>L1080/1000000000000</f>
        <v>0.23594055389099999</v>
      </c>
      <c r="L1080" s="10">
        <v>235940553891</v>
      </c>
      <c r="M1080" s="10">
        <v>2.04</v>
      </c>
      <c r="N1080" s="10">
        <v>1</v>
      </c>
      <c r="O1080" s="14">
        <f>IF([1]!Table_1[[#This Row],[연도]]=2016,1,0)</f>
        <v>0</v>
      </c>
      <c r="P1080" s="14">
        <f>IF([1]!Table_1[[#This Row],[연도]]=2017,1,0)</f>
        <v>0</v>
      </c>
      <c r="Q1080" s="14">
        <f>IF([1]!Table_1[[#This Row],[연도]]=2018,1,0)</f>
        <v>0</v>
      </c>
      <c r="R1080" s="14">
        <f>IF([1]!Table_1[[#This Row],[연도]]=2019,1,0)</f>
        <v>0</v>
      </c>
      <c r="S1080" s="14">
        <f>IF([1]!Table_1[[#This Row],[연도]]=2020,1,0)</f>
        <v>0</v>
      </c>
      <c r="T1080" s="14">
        <f>IF([1]!Table_1[[#This Row],[연도]]=2021,1,0)</f>
        <v>1</v>
      </c>
      <c r="U1080" s="14">
        <f>IF([1]!Table_1[[#This Row],[연도]]=2022,1,0)</f>
        <v>0</v>
      </c>
      <c r="V1080" s="14">
        <f>IF([1]!Table_1[[#This Row],[연도]]=2023,1,0)</f>
        <v>0</v>
      </c>
      <c r="W1080" s="10">
        <v>0.87</v>
      </c>
      <c r="X1080" s="10">
        <f>Y1080/1000000000000</f>
        <v>8.174244286E-2</v>
      </c>
      <c r="Y1080" s="14">
        <f>[1]!Table_1[[#This Row],[주가]]*[1]!Table_1[[#This Row],[기말주식수]]</f>
        <v>81742442860</v>
      </c>
      <c r="Z1080" s="14">
        <f>AA1080/10</f>
        <v>1.0733636642947171</v>
      </c>
      <c r="AA1080" s="14">
        <f>[1]!Table_1[[#This Row],[시가총액]]/[1]!Table_1[[#This Row],[당기순이익(세후영업이익)]]</f>
        <v>10.733636642947172</v>
      </c>
      <c r="AB1080" s="10">
        <v>1590319900</v>
      </c>
    </row>
    <row r="1081" spans="1:28" ht="19.2">
      <c r="A1081" s="12">
        <v>1080</v>
      </c>
      <c r="B1081" s="12">
        <v>4780</v>
      </c>
      <c r="C1081" s="13" t="s">
        <v>170</v>
      </c>
      <c r="D1081" s="13" t="s">
        <v>20</v>
      </c>
      <c r="E1081" s="12">
        <v>2022</v>
      </c>
      <c r="F1081" s="12">
        <v>16.39</v>
      </c>
      <c r="G1081" s="15">
        <f>([1]!Table_1[[#This Row],[총자산]]-[1]!Table_1[[#This Row],[장부가치 자기자본]]+[1]!Table_1[[#This Row],[시가총액]])/[1]!Table_1[[#This Row],[총자산]]</f>
        <v>0.66468670714052991</v>
      </c>
      <c r="H1081" s="14">
        <f>I1081/100000000000</f>
        <v>9.6751103800000002E-2</v>
      </c>
      <c r="I1081" s="12">
        <v>9675110380</v>
      </c>
      <c r="J1081" s="12">
        <v>5.75</v>
      </c>
      <c r="K1081" s="10">
        <f>L1081/1000000000000</f>
        <v>0.27597961983500002</v>
      </c>
      <c r="L1081" s="12">
        <v>275979619835</v>
      </c>
      <c r="M1081" s="12">
        <v>1.84</v>
      </c>
      <c r="N1081" s="12">
        <v>1</v>
      </c>
      <c r="O1081" s="15">
        <f>IF([1]!Table_1[[#This Row],[연도]]=2016,1,0)</f>
        <v>0</v>
      </c>
      <c r="P1081" s="15">
        <f>IF([1]!Table_1[[#This Row],[연도]]=2017,1,0)</f>
        <v>0</v>
      </c>
      <c r="Q1081" s="15">
        <f>IF([1]!Table_1[[#This Row],[연도]]=2018,1,0)</f>
        <v>0</v>
      </c>
      <c r="R1081" s="15">
        <f>IF([1]!Table_1[[#This Row],[연도]]=2019,1,0)</f>
        <v>0</v>
      </c>
      <c r="S1081" s="15">
        <f>IF([1]!Table_1[[#This Row],[연도]]=2020,1,0)</f>
        <v>0</v>
      </c>
      <c r="T1081" s="15">
        <f>IF([1]!Table_1[[#This Row],[연도]]=2021,1,0)</f>
        <v>0</v>
      </c>
      <c r="U1081" s="15">
        <f>IF([1]!Table_1[[#This Row],[연도]]=2022,1,0)</f>
        <v>1</v>
      </c>
      <c r="V1081" s="15">
        <f>IF([1]!Table_1[[#This Row],[연도]]=2023,1,0)</f>
        <v>0</v>
      </c>
      <c r="W1081" s="12">
        <v>0.91</v>
      </c>
      <c r="X1081" s="10">
        <f>Y1081/1000000000000</f>
        <v>6.8383755700000007E-2</v>
      </c>
      <c r="Y1081" s="15">
        <f>[1]!Table_1[[#This Row],[주가]]*[1]!Table_1[[#This Row],[기말주식수]]</f>
        <v>68383755700</v>
      </c>
      <c r="Z1081" s="14">
        <f>AA1081/10</f>
        <v>0.70680078070592511</v>
      </c>
      <c r="AA1081" s="15">
        <f>[1]!Table_1[[#This Row],[시가총액]]/[1]!Table_1[[#This Row],[당기순이익(세후영업이익)]]</f>
        <v>7.0680078070592511</v>
      </c>
      <c r="AB1081" s="12">
        <v>1590319900</v>
      </c>
    </row>
    <row r="1082" spans="1:28" ht="19.2">
      <c r="A1082" s="10">
        <v>1081</v>
      </c>
      <c r="B1082" s="10">
        <v>4780</v>
      </c>
      <c r="C1082" s="11" t="s">
        <v>170</v>
      </c>
      <c r="D1082" s="11" t="s">
        <v>20</v>
      </c>
      <c r="E1082" s="10">
        <v>2023</v>
      </c>
      <c r="F1082" s="10">
        <v>13.384</v>
      </c>
      <c r="G1082" s="14">
        <f>([1]!Table_1[[#This Row],[총자산]]-[1]!Table_1[[#This Row],[장부가치 자기자본]]+[1]!Table_1[[#This Row],[시가총액]])/[1]!Table_1[[#This Row],[총자산]]</f>
        <v>0.60985156405978336</v>
      </c>
      <c r="H1082" s="14">
        <f>I1082/100000000000</f>
        <v>0.15623149184999999</v>
      </c>
      <c r="I1082" s="10">
        <v>15623149185</v>
      </c>
      <c r="J1082" s="10">
        <v>5.7</v>
      </c>
      <c r="K1082" s="10">
        <f>L1082/1000000000000</f>
        <v>0.271101699009</v>
      </c>
      <c r="L1082" s="10">
        <v>271101699009</v>
      </c>
      <c r="M1082" s="10">
        <v>1.75</v>
      </c>
      <c r="N1082" s="10">
        <v>1</v>
      </c>
      <c r="O1082" s="14">
        <f>IF([1]!Table_1[[#This Row],[연도]]=2016,1,0)</f>
        <v>0</v>
      </c>
      <c r="P1082" s="14">
        <f>IF([1]!Table_1[[#This Row],[연도]]=2017,1,0)</f>
        <v>0</v>
      </c>
      <c r="Q1082" s="14">
        <f>IF([1]!Table_1[[#This Row],[연도]]=2018,1,0)</f>
        <v>0</v>
      </c>
      <c r="R1082" s="14">
        <f>IF([1]!Table_1[[#This Row],[연도]]=2019,1,0)</f>
        <v>0</v>
      </c>
      <c r="S1082" s="14">
        <f>IF([1]!Table_1[[#This Row],[연도]]=2020,1,0)</f>
        <v>0</v>
      </c>
      <c r="T1082" s="14">
        <f>IF([1]!Table_1[[#This Row],[연도]]=2021,1,0)</f>
        <v>0</v>
      </c>
      <c r="U1082" s="14">
        <f>IF([1]!Table_1[[#This Row],[연도]]=2022,1,0)</f>
        <v>0</v>
      </c>
      <c r="V1082" s="14">
        <f>IF([1]!Table_1[[#This Row],[연도]]=2023,1,0)</f>
        <v>1</v>
      </c>
      <c r="W1082" s="10">
        <v>0.94</v>
      </c>
      <c r="X1082" s="10">
        <f>Y1082/1000000000000</f>
        <v>6.5282631894999998E-2</v>
      </c>
      <c r="Y1082" s="14">
        <f>[1]!Table_1[[#This Row],[주가]]*[1]!Table_1[[#This Row],[기말주식수]]</f>
        <v>65282631895</v>
      </c>
      <c r="Z1082" s="14">
        <f>AA1082/10</f>
        <v>0.41785834035098857</v>
      </c>
      <c r="AA1082" s="14">
        <f>[1]!Table_1[[#This Row],[시가총액]]/[1]!Table_1[[#This Row],[당기순이익(세후영업이익)]]</f>
        <v>4.1785834035098857</v>
      </c>
      <c r="AB1082" s="10">
        <v>1749351890</v>
      </c>
    </row>
    <row r="1083" spans="1:28" ht="19.2">
      <c r="A1083" s="12">
        <v>1082</v>
      </c>
      <c r="B1083" s="12">
        <v>4800</v>
      </c>
      <c r="C1083" s="13" t="s">
        <v>171</v>
      </c>
      <c r="D1083" s="13" t="s">
        <v>6</v>
      </c>
      <c r="E1083" s="12">
        <v>2016</v>
      </c>
      <c r="F1083" s="12">
        <v>34.99</v>
      </c>
      <c r="G1083" s="15">
        <f>([1]!Table_1[[#This Row],[총자산]]-[1]!Table_1[[#This Row],[장부가치 자기자본]]+[1]!Table_1[[#This Row],[시가총액]])/[1]!Table_1[[#This Row],[총자산]]</f>
        <v>0.89293273303292275</v>
      </c>
      <c r="H1083" s="14">
        <f>I1083/100000000000</f>
        <v>10.163500000000001</v>
      </c>
      <c r="I1083" s="12">
        <v>1016350000000</v>
      </c>
      <c r="J1083" s="12">
        <v>0.77</v>
      </c>
      <c r="K1083" s="10">
        <f>L1083/1000000000000</f>
        <v>11.929113071953999</v>
      </c>
      <c r="L1083" s="12">
        <v>11929113071954</v>
      </c>
      <c r="M1083" s="12">
        <v>0.63</v>
      </c>
      <c r="N1083" s="12">
        <v>1</v>
      </c>
      <c r="O1083" s="15">
        <f>IF([1]!Table_1[[#This Row],[연도]]=2016,1,0)</f>
        <v>1</v>
      </c>
      <c r="P1083" s="15">
        <f>IF([1]!Table_1[[#This Row],[연도]]=2017,1,0)</f>
        <v>0</v>
      </c>
      <c r="Q1083" s="15">
        <f>IF([1]!Table_1[[#This Row],[연도]]=2018,1,0)</f>
        <v>0</v>
      </c>
      <c r="R1083" s="15">
        <f>IF([1]!Table_1[[#This Row],[연도]]=2019,1,0)</f>
        <v>0</v>
      </c>
      <c r="S1083" s="15">
        <f>IF([1]!Table_1[[#This Row],[연도]]=2020,1,0)</f>
        <v>0</v>
      </c>
      <c r="T1083" s="15">
        <f>IF([1]!Table_1[[#This Row],[연도]]=2021,1,0)</f>
        <v>0</v>
      </c>
      <c r="U1083" s="15">
        <f>IF([1]!Table_1[[#This Row],[연도]]=2022,1,0)</f>
        <v>0</v>
      </c>
      <c r="V1083" s="15">
        <f>IF([1]!Table_1[[#This Row],[연도]]=2023,1,0)</f>
        <v>0</v>
      </c>
      <c r="W1083" s="12">
        <v>1.1399999999999999</v>
      </c>
      <c r="X1083" s="10">
        <f>Y1083/1000000000000</f>
        <v>2.3293407901499998</v>
      </c>
      <c r="Y1083" s="15">
        <f>[1]!Table_1[[#This Row],[주가]]*[1]!Table_1[[#This Row],[기말주식수]]</f>
        <v>2329340790150</v>
      </c>
      <c r="Z1083" s="14">
        <f>AA1083/10</f>
        <v>0.22918687363113102</v>
      </c>
      <c r="AA1083" s="15">
        <f>[1]!Table_1[[#This Row],[시가총액]]/[1]!Table_1[[#This Row],[당기순이익(세후영업이익)]]</f>
        <v>2.2918687363113102</v>
      </c>
      <c r="AB1083" s="12">
        <v>166343020000</v>
      </c>
    </row>
    <row r="1084" spans="1:28" ht="19.2">
      <c r="A1084" s="10">
        <v>1083</v>
      </c>
      <c r="B1084" s="10">
        <v>4800</v>
      </c>
      <c r="C1084" s="11" t="s">
        <v>171</v>
      </c>
      <c r="D1084" s="11" t="s">
        <v>6</v>
      </c>
      <c r="E1084" s="10">
        <v>2017</v>
      </c>
      <c r="F1084" s="10">
        <v>48.804000000000002</v>
      </c>
      <c r="G1084" s="14">
        <f>([1]!Table_1[[#This Row],[총자산]]-[1]!Table_1[[#This Row],[장부가치 자기자본]]+[1]!Table_1[[#This Row],[시가총액]])/[1]!Table_1[[#This Row],[총자산]]</f>
        <v>0.88785520011636476</v>
      </c>
      <c r="H1084" s="14">
        <f>I1084/100000000000</f>
        <v>7.7080700000000002</v>
      </c>
      <c r="I1084" s="10">
        <v>770807000000</v>
      </c>
      <c r="J1084" s="10">
        <v>2.93</v>
      </c>
      <c r="K1084" s="10">
        <f>L1084/1000000000000</f>
        <v>12.546410309121001</v>
      </c>
      <c r="L1084" s="10">
        <v>12546410309121</v>
      </c>
      <c r="M1084" s="10">
        <v>1.2</v>
      </c>
      <c r="N1084" s="10">
        <v>1</v>
      </c>
      <c r="O1084" s="14">
        <f>IF([1]!Table_1[[#This Row],[연도]]=2016,1,0)</f>
        <v>0</v>
      </c>
      <c r="P1084" s="14">
        <f>IF([1]!Table_1[[#This Row],[연도]]=2017,1,0)</f>
        <v>1</v>
      </c>
      <c r="Q1084" s="14">
        <f>IF([1]!Table_1[[#This Row],[연도]]=2018,1,0)</f>
        <v>0</v>
      </c>
      <c r="R1084" s="14">
        <f>IF([1]!Table_1[[#This Row],[연도]]=2019,1,0)</f>
        <v>0</v>
      </c>
      <c r="S1084" s="14">
        <f>IF([1]!Table_1[[#This Row],[연도]]=2020,1,0)</f>
        <v>0</v>
      </c>
      <c r="T1084" s="14">
        <f>IF([1]!Table_1[[#This Row],[연도]]=2021,1,0)</f>
        <v>0</v>
      </c>
      <c r="U1084" s="14">
        <f>IF([1]!Table_1[[#This Row],[연도]]=2022,1,0)</f>
        <v>0</v>
      </c>
      <c r="V1084" s="14">
        <f>IF([1]!Table_1[[#This Row],[연도]]=2023,1,0)</f>
        <v>0</v>
      </c>
      <c r="W1084" s="10">
        <v>1.4</v>
      </c>
      <c r="X1084" s="10">
        <f>Y1084/1000000000000</f>
        <v>2.2332594332700002</v>
      </c>
      <c r="Y1084" s="14">
        <f>[1]!Table_1[[#This Row],[주가]]*[1]!Table_1[[#This Row],[기말주식수]]</f>
        <v>2233259433270</v>
      </c>
      <c r="Z1084" s="14">
        <f>AA1084/10</f>
        <v>0.28973004049911327</v>
      </c>
      <c r="AA1084" s="14">
        <f>[1]!Table_1[[#This Row],[시가총액]]/[1]!Table_1[[#This Row],[당기순이익(세후영업이익)]]</f>
        <v>2.8973004049911326</v>
      </c>
      <c r="AB1084" s="10">
        <v>166343020000</v>
      </c>
    </row>
    <row r="1085" spans="1:28" ht="19.2">
      <c r="A1085" s="12">
        <v>1084</v>
      </c>
      <c r="B1085" s="12">
        <v>4800</v>
      </c>
      <c r="C1085" s="13" t="s">
        <v>171</v>
      </c>
      <c r="D1085" s="13" t="s">
        <v>6</v>
      </c>
      <c r="E1085" s="12">
        <v>2018</v>
      </c>
      <c r="F1085" s="12">
        <v>2.9670000000000001</v>
      </c>
      <c r="G1085" s="15">
        <f>([1]!Table_1[[#This Row],[총자산]]-[1]!Table_1[[#This Row],[장부가치 자기자본]]+[1]!Table_1[[#This Row],[시가총액]])/[1]!Table_1[[#This Row],[총자산]]</f>
        <v>0.66122893013069028</v>
      </c>
      <c r="H1085" s="14">
        <f>I1085/100000000000</f>
        <v>1.43483</v>
      </c>
      <c r="I1085" s="12">
        <v>143483000000</v>
      </c>
      <c r="J1085" s="12">
        <v>-55.91</v>
      </c>
      <c r="K1085" s="10">
        <f>L1085/1000000000000</f>
        <v>2.9910061581830001</v>
      </c>
      <c r="L1085" s="12">
        <v>2991006158183</v>
      </c>
      <c r="M1085" s="12">
        <v>1.64</v>
      </c>
      <c r="N1085" s="12">
        <v>1</v>
      </c>
      <c r="O1085" s="15">
        <f>IF([1]!Table_1[[#This Row],[연도]]=2016,1,0)</f>
        <v>0</v>
      </c>
      <c r="P1085" s="15">
        <f>IF([1]!Table_1[[#This Row],[연도]]=2017,1,0)</f>
        <v>0</v>
      </c>
      <c r="Q1085" s="15">
        <f>IF([1]!Table_1[[#This Row],[연도]]=2018,1,0)</f>
        <v>1</v>
      </c>
      <c r="R1085" s="15">
        <f>IF([1]!Table_1[[#This Row],[연도]]=2019,1,0)</f>
        <v>0</v>
      </c>
      <c r="S1085" s="15">
        <f>IF([1]!Table_1[[#This Row],[연도]]=2020,1,0)</f>
        <v>0</v>
      </c>
      <c r="T1085" s="15">
        <f>IF([1]!Table_1[[#This Row],[연도]]=2021,1,0)</f>
        <v>0</v>
      </c>
      <c r="U1085" s="15">
        <f>IF([1]!Table_1[[#This Row],[연도]]=2022,1,0)</f>
        <v>0</v>
      </c>
      <c r="V1085" s="15">
        <f>IF([1]!Table_1[[#This Row],[연도]]=2023,1,0)</f>
        <v>0</v>
      </c>
      <c r="W1085" s="12">
        <v>2.0299999999999998</v>
      </c>
      <c r="X1085" s="10">
        <f>Y1085/1000000000000</f>
        <v>0.53133403591600004</v>
      </c>
      <c r="Y1085" s="15">
        <f>[1]!Table_1[[#This Row],[주가]]*[1]!Table_1[[#This Row],[기말주식수]]</f>
        <v>531334035916</v>
      </c>
      <c r="Z1085" s="14">
        <f>AA1085/10</f>
        <v>0.37031149050131373</v>
      </c>
      <c r="AA1085" s="15">
        <f>[1]!Table_1[[#This Row],[시가총액]]/[1]!Table_1[[#This Row],[당기순이익(세후영업이익)]]</f>
        <v>3.7031149050131376</v>
      </c>
      <c r="AB1085" s="12">
        <v>101654120000</v>
      </c>
    </row>
    <row r="1086" spans="1:28" ht="19.2">
      <c r="A1086" s="10">
        <v>1085</v>
      </c>
      <c r="B1086" s="10">
        <v>4800</v>
      </c>
      <c r="C1086" s="11" t="s">
        <v>171</v>
      </c>
      <c r="D1086" s="11" t="s">
        <v>6</v>
      </c>
      <c r="E1086" s="10">
        <v>2019</v>
      </c>
      <c r="F1086" s="10">
        <v>67.765000000000001</v>
      </c>
      <c r="G1086" s="14">
        <f>([1]!Table_1[[#This Row],[총자산]]-[1]!Table_1[[#This Row],[장부가치 자기자본]]+[1]!Table_1[[#This Row],[시가총액]])/[1]!Table_1[[#This Row],[총자산]]</f>
        <v>0.7814755683490533</v>
      </c>
      <c r="H1086" s="14">
        <f>I1086/100000000000</f>
        <v>2.3682799999999999</v>
      </c>
      <c r="I1086" s="10">
        <v>236828000000</v>
      </c>
      <c r="J1086" s="10">
        <v>1.86</v>
      </c>
      <c r="K1086" s="10">
        <f>L1086/1000000000000</f>
        <v>3.3734474044309999</v>
      </c>
      <c r="L1086" s="10">
        <v>3373447404431</v>
      </c>
      <c r="M1086" s="10">
        <v>1.43</v>
      </c>
      <c r="N1086" s="10">
        <v>1</v>
      </c>
      <c r="O1086" s="14">
        <f>IF([1]!Table_1[[#This Row],[연도]]=2016,1,0)</f>
        <v>0</v>
      </c>
      <c r="P1086" s="14">
        <f>IF([1]!Table_1[[#This Row],[연도]]=2017,1,0)</f>
        <v>0</v>
      </c>
      <c r="Q1086" s="14">
        <f>IF([1]!Table_1[[#This Row],[연도]]=2018,1,0)</f>
        <v>0</v>
      </c>
      <c r="R1086" s="14">
        <f>IF([1]!Table_1[[#This Row],[연도]]=2019,1,0)</f>
        <v>1</v>
      </c>
      <c r="S1086" s="14">
        <f>IF([1]!Table_1[[#This Row],[연도]]=2020,1,0)</f>
        <v>0</v>
      </c>
      <c r="T1086" s="14">
        <f>IF([1]!Table_1[[#This Row],[연도]]=2021,1,0)</f>
        <v>0</v>
      </c>
      <c r="U1086" s="14">
        <f>IF([1]!Table_1[[#This Row],[연도]]=2022,1,0)</f>
        <v>0</v>
      </c>
      <c r="V1086" s="14">
        <f>IF([1]!Table_1[[#This Row],[연도]]=2023,1,0)</f>
        <v>0</v>
      </c>
      <c r="W1086" s="10">
        <v>1.05</v>
      </c>
      <c r="X1086" s="10">
        <f>Y1086/1000000000000</f>
        <v>1.2839207663250001</v>
      </c>
      <c r="Y1086" s="14">
        <f>[1]!Table_1[[#This Row],[주가]]*[1]!Table_1[[#This Row],[기말주식수]]</f>
        <v>1283920766325</v>
      </c>
      <c r="Z1086" s="14">
        <f>AA1086/10</f>
        <v>0.5421321660973365</v>
      </c>
      <c r="AA1086" s="14">
        <f>[1]!Table_1[[#This Row],[시가총액]]/[1]!Table_1[[#This Row],[당기순이익(세후영업이익)]]</f>
        <v>5.4213216609733648</v>
      </c>
      <c r="AB1086" s="10">
        <v>101654120000</v>
      </c>
    </row>
    <row r="1087" spans="1:28" ht="19.2">
      <c r="A1087" s="12">
        <v>1086</v>
      </c>
      <c r="B1087" s="12">
        <v>4800</v>
      </c>
      <c r="C1087" s="13" t="s">
        <v>171</v>
      </c>
      <c r="D1087" s="13" t="s">
        <v>6</v>
      </c>
      <c r="E1087" s="12">
        <v>2021</v>
      </c>
      <c r="F1087" s="12">
        <v>23.939</v>
      </c>
      <c r="G1087" s="15">
        <f>([1]!Table_1[[#This Row],[총자산]]-[1]!Table_1[[#This Row],[장부가치 자기자본]]+[1]!Table_1[[#This Row],[시가총액]])/[1]!Table_1[[#This Row],[총자산]]</f>
        <v>0.7232490531041107</v>
      </c>
      <c r="H1087" s="14">
        <f>I1087/100000000000</f>
        <v>6.4056300000000004</v>
      </c>
      <c r="I1087" s="12">
        <v>640563000000</v>
      </c>
      <c r="J1087" s="12">
        <v>18.690000000000001</v>
      </c>
      <c r="K1087" s="10">
        <f>L1087/1000000000000</f>
        <v>3.5389429850390002</v>
      </c>
      <c r="L1087" s="12">
        <v>3538942985039</v>
      </c>
      <c r="M1087" s="12">
        <v>5.6</v>
      </c>
      <c r="N1087" s="12">
        <v>1</v>
      </c>
      <c r="O1087" s="15">
        <f>IF([1]!Table_1[[#This Row],[연도]]=2016,1,0)</f>
        <v>0</v>
      </c>
      <c r="P1087" s="15">
        <f>IF([1]!Table_1[[#This Row],[연도]]=2017,1,0)</f>
        <v>0</v>
      </c>
      <c r="Q1087" s="15">
        <f>IF([1]!Table_1[[#This Row],[연도]]=2018,1,0)</f>
        <v>0</v>
      </c>
      <c r="R1087" s="15">
        <f>IF([1]!Table_1[[#This Row],[연도]]=2019,1,0)</f>
        <v>0</v>
      </c>
      <c r="S1087" s="15">
        <f>IF([1]!Table_1[[#This Row],[연도]]=2020,1,0)</f>
        <v>0</v>
      </c>
      <c r="T1087" s="15">
        <f>IF([1]!Table_1[[#This Row],[연도]]=2021,1,0)</f>
        <v>1</v>
      </c>
      <c r="U1087" s="15">
        <f>IF([1]!Table_1[[#This Row],[연도]]=2022,1,0)</f>
        <v>0</v>
      </c>
      <c r="V1087" s="15">
        <f>IF([1]!Table_1[[#This Row],[연도]]=2023,1,0)</f>
        <v>0</v>
      </c>
      <c r="W1087" s="12">
        <v>1.34</v>
      </c>
      <c r="X1087" s="10">
        <f>Y1087/1000000000000</f>
        <v>1.537152344775</v>
      </c>
      <c r="Y1087" s="15">
        <f>[1]!Table_1[[#This Row],[주가]]*[1]!Table_1[[#This Row],[기말주식수]]</f>
        <v>1537152344775</v>
      </c>
      <c r="Z1087" s="14">
        <f>AA1087/10</f>
        <v>0.2399689561799542</v>
      </c>
      <c r="AA1087" s="15">
        <f>[1]!Table_1[[#This Row],[시가총액]]/[1]!Table_1[[#This Row],[당기순이익(세후영업이익)]]</f>
        <v>2.399689561799542</v>
      </c>
      <c r="AB1087" s="12">
        <v>129411126000</v>
      </c>
    </row>
    <row r="1088" spans="1:28" ht="19.2">
      <c r="A1088" s="10">
        <v>1087</v>
      </c>
      <c r="B1088" s="10">
        <v>4800</v>
      </c>
      <c r="C1088" s="11" t="s">
        <v>171</v>
      </c>
      <c r="D1088" s="11" t="s">
        <v>6</v>
      </c>
      <c r="E1088" s="10">
        <v>2022</v>
      </c>
      <c r="F1088" s="10">
        <v>361.15699999999998</v>
      </c>
      <c r="G1088" s="14">
        <f>([1]!Table_1[[#This Row],[총자산]]-[1]!Table_1[[#This Row],[장부가치 자기자본]]+[1]!Table_1[[#This Row],[시가총액]])/[1]!Table_1[[#This Row],[총자산]]</f>
        <v>0.65671792802485662</v>
      </c>
      <c r="H1088" s="14">
        <f>I1088/100000000000</f>
        <v>0.64887143334999997</v>
      </c>
      <c r="I1088" s="10">
        <v>64887143335</v>
      </c>
      <c r="J1088" s="10">
        <v>0.18</v>
      </c>
      <c r="K1088" s="10">
        <f>L1088/1000000000000</f>
        <v>3.7193255231369999</v>
      </c>
      <c r="L1088" s="10">
        <v>3719325523137</v>
      </c>
      <c r="M1088" s="10">
        <v>6.31</v>
      </c>
      <c r="N1088" s="10">
        <v>1</v>
      </c>
      <c r="O1088" s="14">
        <f>IF([1]!Table_1[[#This Row],[연도]]=2016,1,0)</f>
        <v>0</v>
      </c>
      <c r="P1088" s="14">
        <f>IF([1]!Table_1[[#This Row],[연도]]=2017,1,0)</f>
        <v>0</v>
      </c>
      <c r="Q1088" s="14">
        <f>IF([1]!Table_1[[#This Row],[연도]]=2018,1,0)</f>
        <v>0</v>
      </c>
      <c r="R1088" s="14">
        <f>IF([1]!Table_1[[#This Row],[연도]]=2019,1,0)</f>
        <v>0</v>
      </c>
      <c r="S1088" s="14">
        <f>IF([1]!Table_1[[#This Row],[연도]]=2020,1,0)</f>
        <v>0</v>
      </c>
      <c r="T1088" s="14">
        <f>IF([1]!Table_1[[#This Row],[연도]]=2021,1,0)</f>
        <v>0</v>
      </c>
      <c r="U1088" s="14">
        <f>IF([1]!Table_1[[#This Row],[연도]]=2022,1,0)</f>
        <v>1</v>
      </c>
      <c r="V1088" s="14">
        <f>IF([1]!Table_1[[#This Row],[연도]]=2023,1,0)</f>
        <v>0</v>
      </c>
      <c r="W1088" s="10">
        <v>1.62</v>
      </c>
      <c r="X1088" s="10">
        <f>Y1088/1000000000000</f>
        <v>1.0891402112249999</v>
      </c>
      <c r="Y1088" s="14">
        <f>[1]!Table_1[[#This Row],[주가]]*[1]!Table_1[[#This Row],[기말주식수]]</f>
        <v>1089140211225</v>
      </c>
      <c r="Z1088" s="14">
        <f>AA1088/10</f>
        <v>1.678514656750993</v>
      </c>
      <c r="AA1088" s="14">
        <f>[1]!Table_1[[#This Row],[시가총액]]/[1]!Table_1[[#This Row],[당기순이익(세후영업이익)]]</f>
        <v>16.78514656750993</v>
      </c>
      <c r="AB1088" s="10">
        <v>89592318000</v>
      </c>
    </row>
    <row r="1089" spans="1:28" ht="19.2">
      <c r="A1089" s="12">
        <v>1088</v>
      </c>
      <c r="B1089" s="12">
        <v>4830</v>
      </c>
      <c r="C1089" s="13" t="s">
        <v>172</v>
      </c>
      <c r="D1089" s="13" t="s">
        <v>6</v>
      </c>
      <c r="E1089" s="12">
        <v>2016</v>
      </c>
      <c r="F1089" s="12">
        <v>23.917000000000002</v>
      </c>
      <c r="G1089" s="15">
        <f>([1]!Table_1[[#This Row],[총자산]]-[1]!Table_1[[#This Row],[장부가치 자기자본]]+[1]!Table_1[[#This Row],[시가총액]])/[1]!Table_1[[#This Row],[총자산]]</f>
        <v>1.3185498109014384</v>
      </c>
      <c r="H1089" s="14">
        <f>I1089/100000000000</f>
        <v>3.3734183190000003E-2</v>
      </c>
      <c r="I1089" s="12">
        <v>3373418319</v>
      </c>
      <c r="J1089" s="12">
        <v>11.24</v>
      </c>
      <c r="K1089" s="10">
        <f>L1089/1000000000000</f>
        <v>0.103808603643</v>
      </c>
      <c r="L1089" s="12">
        <v>103808603643</v>
      </c>
      <c r="M1089" s="12">
        <v>1.8</v>
      </c>
      <c r="N1089" s="12">
        <v>1</v>
      </c>
      <c r="O1089" s="15">
        <f>IF([1]!Table_1[[#This Row],[연도]]=2016,1,0)</f>
        <v>1</v>
      </c>
      <c r="P1089" s="15">
        <f>IF([1]!Table_1[[#This Row],[연도]]=2017,1,0)</f>
        <v>0</v>
      </c>
      <c r="Q1089" s="15">
        <f>IF([1]!Table_1[[#This Row],[연도]]=2018,1,0)</f>
        <v>0</v>
      </c>
      <c r="R1089" s="15">
        <f>IF([1]!Table_1[[#This Row],[연도]]=2019,1,0)</f>
        <v>0</v>
      </c>
      <c r="S1089" s="15">
        <f>IF([1]!Table_1[[#This Row],[연도]]=2020,1,0)</f>
        <v>0</v>
      </c>
      <c r="T1089" s="15">
        <f>IF([1]!Table_1[[#This Row],[연도]]=2021,1,0)</f>
        <v>0</v>
      </c>
      <c r="U1089" s="15">
        <f>IF([1]!Table_1[[#This Row],[연도]]=2022,1,0)</f>
        <v>0</v>
      </c>
      <c r="V1089" s="15">
        <f>IF([1]!Table_1[[#This Row],[연도]]=2023,1,0)</f>
        <v>0</v>
      </c>
      <c r="W1089" s="12">
        <v>1.1399999999999999</v>
      </c>
      <c r="X1089" s="10">
        <f>Y1089/1000000000000</f>
        <v>0.100352</v>
      </c>
      <c r="Y1089" s="15">
        <f>[1]!Table_1[[#This Row],[주가]]*[1]!Table_1[[#This Row],[기말주식수]]</f>
        <v>100352000000</v>
      </c>
      <c r="Z1089" s="14">
        <f>AA1089/10</f>
        <v>2.9747867151485639</v>
      </c>
      <c r="AA1089" s="15">
        <f>[1]!Table_1[[#This Row],[시가총액]]/[1]!Table_1[[#This Row],[당기순이익(세후영업이익)]]</f>
        <v>29.747867151485639</v>
      </c>
      <c r="AB1089" s="12">
        <v>703624305</v>
      </c>
    </row>
    <row r="1090" spans="1:28" ht="19.2">
      <c r="A1090" s="10">
        <v>1089</v>
      </c>
      <c r="B1090" s="10">
        <v>4830</v>
      </c>
      <c r="C1090" s="11" t="s">
        <v>172</v>
      </c>
      <c r="D1090" s="11" t="s">
        <v>6</v>
      </c>
      <c r="E1090" s="10">
        <v>2017</v>
      </c>
      <c r="F1090" s="10">
        <v>60.533000000000001</v>
      </c>
      <c r="G1090" s="14">
        <f>([1]!Table_1[[#This Row],[총자산]]-[1]!Table_1[[#This Row],[장부가치 자기자본]]+[1]!Table_1[[#This Row],[시가총액]])/[1]!Table_1[[#This Row],[총자산]]</f>
        <v>0.92828926303728365</v>
      </c>
      <c r="H1090" s="14">
        <f>I1090/100000000000</f>
        <v>1.768956054E-2</v>
      </c>
      <c r="I1090" s="10">
        <v>1768956054</v>
      </c>
      <c r="J1090" s="10">
        <v>-2.56</v>
      </c>
      <c r="K1090" s="10">
        <f>L1090/1000000000000</f>
        <v>0.100706194069</v>
      </c>
      <c r="L1090" s="10">
        <v>100706194069</v>
      </c>
      <c r="M1090" s="10">
        <v>1.28</v>
      </c>
      <c r="N1090" s="10">
        <v>1</v>
      </c>
      <c r="O1090" s="14">
        <f>IF([1]!Table_1[[#This Row],[연도]]=2016,1,0)</f>
        <v>0</v>
      </c>
      <c r="P1090" s="14">
        <f>IF([1]!Table_1[[#This Row],[연도]]=2017,1,0)</f>
        <v>1</v>
      </c>
      <c r="Q1090" s="14">
        <f>IF([1]!Table_1[[#This Row],[연도]]=2018,1,0)</f>
        <v>0</v>
      </c>
      <c r="R1090" s="14">
        <f>IF([1]!Table_1[[#This Row],[연도]]=2019,1,0)</f>
        <v>0</v>
      </c>
      <c r="S1090" s="14">
        <f>IF([1]!Table_1[[#This Row],[연도]]=2020,1,0)</f>
        <v>0</v>
      </c>
      <c r="T1090" s="14">
        <f>IF([1]!Table_1[[#This Row],[연도]]=2021,1,0)</f>
        <v>0</v>
      </c>
      <c r="U1090" s="14">
        <f>IF([1]!Table_1[[#This Row],[연도]]=2022,1,0)</f>
        <v>0</v>
      </c>
      <c r="V1090" s="14">
        <f>IF([1]!Table_1[[#This Row],[연도]]=2023,1,0)</f>
        <v>0</v>
      </c>
      <c r="W1090" s="10">
        <v>1.4</v>
      </c>
      <c r="X1090" s="10">
        <f>Y1090/1000000000000</f>
        <v>5.77808E-2</v>
      </c>
      <c r="Y1090" s="14">
        <f>[1]!Table_1[[#This Row],[주가]]*[1]!Table_1[[#This Row],[기말주식수]]</f>
        <v>57780800000</v>
      </c>
      <c r="Z1090" s="14">
        <f>AA1090/10</f>
        <v>3.2663784874330175</v>
      </c>
      <c r="AA1090" s="14">
        <f>[1]!Table_1[[#This Row],[시가총액]]/[1]!Table_1[[#This Row],[당기순이익(세후영업이익)]]</f>
        <v>32.663784874330176</v>
      </c>
      <c r="AB1090" s="10">
        <v>316588580</v>
      </c>
    </row>
    <row r="1091" spans="1:28" ht="19.2">
      <c r="A1091" s="12">
        <v>1090</v>
      </c>
      <c r="B1091" s="12">
        <v>4830</v>
      </c>
      <c r="C1091" s="13" t="s">
        <v>172</v>
      </c>
      <c r="D1091" s="13" t="s">
        <v>6</v>
      </c>
      <c r="E1091" s="12">
        <v>2018</v>
      </c>
      <c r="F1091" s="12">
        <v>-15.657</v>
      </c>
      <c r="G1091" s="15">
        <f>([1]!Table_1[[#This Row],[총자산]]-[1]!Table_1[[#This Row],[장부가치 자기자본]]+[1]!Table_1[[#This Row],[시가총액]])/[1]!Table_1[[#This Row],[총자산]]</f>
        <v>0.92079487649304315</v>
      </c>
      <c r="H1091" s="14">
        <f>I1091/100000000000</f>
        <v>-2.2707443260000001E-2</v>
      </c>
      <c r="I1091" s="12">
        <v>-2270744326</v>
      </c>
      <c r="J1091" s="12">
        <v>-4.63</v>
      </c>
      <c r="K1091" s="10">
        <f>L1091/1000000000000</f>
        <v>8.3746048961000005E-2</v>
      </c>
      <c r="L1091" s="12">
        <v>83746048961</v>
      </c>
      <c r="M1091" s="12">
        <v>2.5299999999999998</v>
      </c>
      <c r="N1091" s="12">
        <v>1</v>
      </c>
      <c r="O1091" s="15">
        <f>IF([1]!Table_1[[#This Row],[연도]]=2016,1,0)</f>
        <v>0</v>
      </c>
      <c r="P1091" s="15">
        <f>IF([1]!Table_1[[#This Row],[연도]]=2017,1,0)</f>
        <v>0</v>
      </c>
      <c r="Q1091" s="15">
        <f>IF([1]!Table_1[[#This Row],[연도]]=2018,1,0)</f>
        <v>1</v>
      </c>
      <c r="R1091" s="15">
        <f>IF([1]!Table_1[[#This Row],[연도]]=2019,1,0)</f>
        <v>0</v>
      </c>
      <c r="S1091" s="15">
        <f>IF([1]!Table_1[[#This Row],[연도]]=2020,1,0)</f>
        <v>0</v>
      </c>
      <c r="T1091" s="15">
        <f>IF([1]!Table_1[[#This Row],[연도]]=2021,1,0)</f>
        <v>0</v>
      </c>
      <c r="U1091" s="15">
        <f>IF([1]!Table_1[[#This Row],[연도]]=2022,1,0)</f>
        <v>0</v>
      </c>
      <c r="V1091" s="15">
        <f>IF([1]!Table_1[[#This Row],[연도]]=2023,1,0)</f>
        <v>0</v>
      </c>
      <c r="W1091" s="12">
        <v>2.0299999999999998</v>
      </c>
      <c r="X1091" s="10">
        <f>Y1091/1000000000000</f>
        <v>5.4879999999999998E-2</v>
      </c>
      <c r="Y1091" s="15">
        <f>[1]!Table_1[[#This Row],[주가]]*[1]!Table_1[[#This Row],[기말주식수]]</f>
        <v>54880000000</v>
      </c>
      <c r="Z1091" s="14">
        <f>AA1091/10</f>
        <v>-2.4168286747047896</v>
      </c>
      <c r="AA1091" s="15">
        <f>[1]!Table_1[[#This Row],[시가총액]]/[1]!Table_1[[#This Row],[당기순이익(세후영업이익)]]</f>
        <v>-24.168286747047894</v>
      </c>
      <c r="AB1091" s="12">
        <v>316588580</v>
      </c>
    </row>
    <row r="1092" spans="1:28" ht="19.2">
      <c r="A1092" s="10">
        <v>1091</v>
      </c>
      <c r="B1092" s="10">
        <v>4830</v>
      </c>
      <c r="C1092" s="11" t="s">
        <v>172</v>
      </c>
      <c r="D1092" s="11" t="s">
        <v>6</v>
      </c>
      <c r="E1092" s="10">
        <v>2019</v>
      </c>
      <c r="F1092" s="10">
        <v>171.12899999999999</v>
      </c>
      <c r="G1092" s="14">
        <f>([1]!Table_1[[#This Row],[총자산]]-[1]!Table_1[[#This Row],[장부가치 자기자본]]+[1]!Table_1[[#This Row],[시가총액]])/[1]!Table_1[[#This Row],[총자산]]</f>
        <v>0.83277996780191854</v>
      </c>
      <c r="H1092" s="14">
        <f>I1092/100000000000</f>
        <v>4.7029824499999996E-3</v>
      </c>
      <c r="I1092" s="10">
        <v>470298245</v>
      </c>
      <c r="J1092" s="10">
        <v>2.2999999999999998</v>
      </c>
      <c r="K1092" s="10">
        <f>L1092/1000000000000</f>
        <v>8.6726846760999995E-2</v>
      </c>
      <c r="L1092" s="10">
        <v>86726846761</v>
      </c>
      <c r="M1092" s="10">
        <v>2.2000000000000002</v>
      </c>
      <c r="N1092" s="10">
        <v>1</v>
      </c>
      <c r="O1092" s="14">
        <f>IF([1]!Table_1[[#This Row],[연도]]=2016,1,0)</f>
        <v>0</v>
      </c>
      <c r="P1092" s="14">
        <f>IF([1]!Table_1[[#This Row],[연도]]=2017,1,0)</f>
        <v>0</v>
      </c>
      <c r="Q1092" s="14">
        <f>IF([1]!Table_1[[#This Row],[연도]]=2018,1,0)</f>
        <v>0</v>
      </c>
      <c r="R1092" s="14">
        <f>IF([1]!Table_1[[#This Row],[연도]]=2019,1,0)</f>
        <v>1</v>
      </c>
      <c r="S1092" s="14">
        <f>IF([1]!Table_1[[#This Row],[연도]]=2020,1,0)</f>
        <v>0</v>
      </c>
      <c r="T1092" s="14">
        <f>IF([1]!Table_1[[#This Row],[연도]]=2021,1,0)</f>
        <v>0</v>
      </c>
      <c r="U1092" s="14">
        <f>IF([1]!Table_1[[#This Row],[연도]]=2022,1,0)</f>
        <v>0</v>
      </c>
      <c r="V1092" s="14">
        <f>IF([1]!Table_1[[#This Row],[연도]]=2023,1,0)</f>
        <v>0</v>
      </c>
      <c r="W1092" s="10">
        <v>1.96</v>
      </c>
      <c r="X1092" s="10">
        <f>Y1092/1000000000000</f>
        <v>4.5785600000000003E-2</v>
      </c>
      <c r="Y1092" s="14">
        <f>[1]!Table_1[[#This Row],[주가]]*[1]!Table_1[[#This Row],[기말주식수]]</f>
        <v>45785600000</v>
      </c>
      <c r="Z1092" s="14">
        <f>AA1092/10</f>
        <v>9.7354392636527916</v>
      </c>
      <c r="AA1092" s="14">
        <f>[1]!Table_1[[#This Row],[시가총액]]/[1]!Table_1[[#This Row],[당기순이익(세후영업이익)]]</f>
        <v>97.354392636527919</v>
      </c>
      <c r="AB1092" s="10">
        <v>316588580</v>
      </c>
    </row>
    <row r="1093" spans="1:28" ht="19.2">
      <c r="A1093" s="12">
        <v>1092</v>
      </c>
      <c r="B1093" s="12">
        <v>4830</v>
      </c>
      <c r="C1093" s="13" t="s">
        <v>172</v>
      </c>
      <c r="D1093" s="13" t="s">
        <v>6</v>
      </c>
      <c r="E1093" s="12">
        <v>2020</v>
      </c>
      <c r="F1093" s="12">
        <v>19.425999999999998</v>
      </c>
      <c r="G1093" s="15">
        <f>([1]!Table_1[[#This Row],[총자산]]-[1]!Table_1[[#This Row],[장부가치 자기자본]]+[1]!Table_1[[#This Row],[시가총액]])/[1]!Table_1[[#This Row],[총자산]]</f>
        <v>1.5412398925000517</v>
      </c>
      <c r="H1093" s="14">
        <f>I1093/100000000000</f>
        <v>5.5646550189999998E-2</v>
      </c>
      <c r="I1093" s="12">
        <v>5564655019</v>
      </c>
      <c r="J1093" s="12">
        <v>2.11</v>
      </c>
      <c r="K1093" s="10">
        <f>L1093/1000000000000</f>
        <v>0.117682291648</v>
      </c>
      <c r="L1093" s="12">
        <v>117682291648</v>
      </c>
      <c r="M1093" s="12">
        <v>2.84</v>
      </c>
      <c r="N1093" s="12">
        <v>1</v>
      </c>
      <c r="O1093" s="15">
        <f>IF([1]!Table_1[[#This Row],[연도]]=2016,1,0)</f>
        <v>0</v>
      </c>
      <c r="P1093" s="15">
        <f>IF([1]!Table_1[[#This Row],[연도]]=2017,1,0)</f>
        <v>0</v>
      </c>
      <c r="Q1093" s="15">
        <f>IF([1]!Table_1[[#This Row],[연도]]=2018,1,0)</f>
        <v>0</v>
      </c>
      <c r="R1093" s="15">
        <f>IF([1]!Table_1[[#This Row],[연도]]=2019,1,0)</f>
        <v>0</v>
      </c>
      <c r="S1093" s="15">
        <f>IF([1]!Table_1[[#This Row],[연도]]=2020,1,0)</f>
        <v>1</v>
      </c>
      <c r="T1093" s="15">
        <f>IF([1]!Table_1[[#This Row],[연도]]=2021,1,0)</f>
        <v>0</v>
      </c>
      <c r="U1093" s="15">
        <f>IF([1]!Table_1[[#This Row],[연도]]=2022,1,0)</f>
        <v>0</v>
      </c>
      <c r="V1093" s="15">
        <f>IF([1]!Table_1[[#This Row],[연도]]=2023,1,0)</f>
        <v>0</v>
      </c>
      <c r="W1093" s="12">
        <v>0.94</v>
      </c>
      <c r="X1093" s="10">
        <f>Y1093/1000000000000</f>
        <v>0.123088</v>
      </c>
      <c r="Y1093" s="15">
        <f>[1]!Table_1[[#This Row],[주가]]*[1]!Table_1[[#This Row],[기말주식수]]</f>
        <v>123088000000</v>
      </c>
      <c r="Z1093" s="14">
        <f>AA1093/10</f>
        <v>2.2119610214780145</v>
      </c>
      <c r="AA1093" s="15">
        <f>[1]!Table_1[[#This Row],[시가총액]]/[1]!Table_1[[#This Row],[당기순이익(세후영업이익)]]</f>
        <v>22.119610214780145</v>
      </c>
      <c r="AB1093" s="12">
        <v>703624305</v>
      </c>
    </row>
    <row r="1094" spans="1:28" ht="19.2">
      <c r="A1094" s="10">
        <v>1093</v>
      </c>
      <c r="B1094" s="10">
        <v>4830</v>
      </c>
      <c r="C1094" s="11" t="s">
        <v>172</v>
      </c>
      <c r="D1094" s="11" t="s">
        <v>6</v>
      </c>
      <c r="E1094" s="10">
        <v>2021</v>
      </c>
      <c r="F1094" s="10">
        <v>12.412000000000001</v>
      </c>
      <c r="G1094" s="14">
        <f>([1]!Table_1[[#This Row],[총자산]]-[1]!Table_1[[#This Row],[장부가치 자기자본]]+[1]!Table_1[[#This Row],[시가총액]])/[1]!Table_1[[#This Row],[총자산]]</f>
        <v>2.2113805060564111</v>
      </c>
      <c r="H1094" s="14">
        <f>I1094/100000000000</f>
        <v>3.9791046429999997E-2</v>
      </c>
      <c r="I1094" s="10">
        <v>3979104643</v>
      </c>
      <c r="J1094" s="10">
        <v>19.28</v>
      </c>
      <c r="K1094" s="10">
        <f>L1094/1000000000000</f>
        <v>0.11517686354700001</v>
      </c>
      <c r="L1094" s="10">
        <v>115176863547</v>
      </c>
      <c r="M1094" s="10">
        <v>2.87</v>
      </c>
      <c r="N1094" s="10">
        <v>1</v>
      </c>
      <c r="O1094" s="14">
        <f>IF([1]!Table_1[[#This Row],[연도]]=2016,1,0)</f>
        <v>0</v>
      </c>
      <c r="P1094" s="14">
        <f>IF([1]!Table_1[[#This Row],[연도]]=2017,1,0)</f>
        <v>0</v>
      </c>
      <c r="Q1094" s="14">
        <f>IF([1]!Table_1[[#This Row],[연도]]=2018,1,0)</f>
        <v>0</v>
      </c>
      <c r="R1094" s="14">
        <f>IF([1]!Table_1[[#This Row],[연도]]=2019,1,0)</f>
        <v>0</v>
      </c>
      <c r="S1094" s="14">
        <f>IF([1]!Table_1[[#This Row],[연도]]=2020,1,0)</f>
        <v>0</v>
      </c>
      <c r="T1094" s="14">
        <f>IF([1]!Table_1[[#This Row],[연도]]=2021,1,0)</f>
        <v>1</v>
      </c>
      <c r="U1094" s="14">
        <f>IF([1]!Table_1[[#This Row],[연도]]=2022,1,0)</f>
        <v>0</v>
      </c>
      <c r="V1094" s="14">
        <f>IF([1]!Table_1[[#This Row],[연도]]=2023,1,0)</f>
        <v>0</v>
      </c>
      <c r="W1094" s="10">
        <v>1.1000000000000001</v>
      </c>
      <c r="X1094" s="10">
        <f>Y1094/1000000000000</f>
        <v>0.23676800000000001</v>
      </c>
      <c r="Y1094" s="14">
        <f>[1]!Table_1[[#This Row],[주가]]*[1]!Table_1[[#This Row],[기말주식수]]</f>
        <v>236768000000</v>
      </c>
      <c r="Z1094" s="14">
        <f>AA1094/10</f>
        <v>5.9502833235743084</v>
      </c>
      <c r="AA1094" s="14">
        <f>[1]!Table_1[[#This Row],[시가총액]]/[1]!Table_1[[#This Row],[당기순이익(세후영업이익)]]</f>
        <v>59.502833235743083</v>
      </c>
      <c r="AB1094" s="10">
        <v>735139200</v>
      </c>
    </row>
    <row r="1095" spans="1:28" ht="19.2">
      <c r="A1095" s="12">
        <v>1094</v>
      </c>
      <c r="B1095" s="12">
        <v>4830</v>
      </c>
      <c r="C1095" s="13" t="s">
        <v>172</v>
      </c>
      <c r="D1095" s="13" t="s">
        <v>6</v>
      </c>
      <c r="E1095" s="12">
        <v>2022</v>
      </c>
      <c r="F1095" s="12">
        <v>28.225000000000001</v>
      </c>
      <c r="G1095" s="15">
        <f>([1]!Table_1[[#This Row],[총자산]]-[1]!Table_1[[#This Row],[장부가치 자기자본]]+[1]!Table_1[[#This Row],[시가총액]])/[1]!Table_1[[#This Row],[총자산]]</f>
        <v>0.95997845213283461</v>
      </c>
      <c r="H1095" s="14">
        <f>I1095/100000000000</f>
        <v>5.2483844459999998E-2</v>
      </c>
      <c r="I1095" s="12">
        <v>5248384446</v>
      </c>
      <c r="J1095" s="12">
        <v>-0.1</v>
      </c>
      <c r="K1095" s="10">
        <f>L1095/1000000000000</f>
        <v>0.13329777933100001</v>
      </c>
      <c r="L1095" s="12">
        <v>133297779331</v>
      </c>
      <c r="M1095" s="12">
        <v>3.07</v>
      </c>
      <c r="N1095" s="12">
        <v>1</v>
      </c>
      <c r="O1095" s="15">
        <f>IF([1]!Table_1[[#This Row],[연도]]=2016,1,0)</f>
        <v>0</v>
      </c>
      <c r="P1095" s="15">
        <f>IF([1]!Table_1[[#This Row],[연도]]=2017,1,0)</f>
        <v>0</v>
      </c>
      <c r="Q1095" s="15">
        <f>IF([1]!Table_1[[#This Row],[연도]]=2018,1,0)</f>
        <v>0</v>
      </c>
      <c r="R1095" s="15">
        <f>IF([1]!Table_1[[#This Row],[연도]]=2019,1,0)</f>
        <v>0</v>
      </c>
      <c r="S1095" s="15">
        <f>IF([1]!Table_1[[#This Row],[연도]]=2020,1,0)</f>
        <v>0</v>
      </c>
      <c r="T1095" s="15">
        <f>IF([1]!Table_1[[#This Row],[연도]]=2021,1,0)</f>
        <v>0</v>
      </c>
      <c r="U1095" s="15">
        <f>IF([1]!Table_1[[#This Row],[연도]]=2022,1,0)</f>
        <v>1</v>
      </c>
      <c r="V1095" s="15">
        <f>IF([1]!Table_1[[#This Row],[연도]]=2023,1,0)</f>
        <v>0</v>
      </c>
      <c r="W1095" s="12">
        <v>2.41</v>
      </c>
      <c r="X1095" s="10">
        <f>Y1095/1000000000000</f>
        <v>7.8399999999999997E-2</v>
      </c>
      <c r="Y1095" s="15">
        <f>[1]!Table_1[[#This Row],[주가]]*[1]!Table_1[[#This Row],[기말주식수]]</f>
        <v>78400000000</v>
      </c>
      <c r="Z1095" s="14">
        <f>AA1095/10</f>
        <v>1.4937930101471839</v>
      </c>
      <c r="AA1095" s="15">
        <f>[1]!Table_1[[#This Row],[시가총액]]/[1]!Table_1[[#This Row],[당기순이익(세후영업이익)]]</f>
        <v>14.937930101471839</v>
      </c>
      <c r="AB1095" s="12">
        <v>709869540</v>
      </c>
    </row>
    <row r="1096" spans="1:28" ht="19.2">
      <c r="A1096" s="10">
        <v>1095</v>
      </c>
      <c r="B1096" s="10">
        <v>4830</v>
      </c>
      <c r="C1096" s="11" t="s">
        <v>172</v>
      </c>
      <c r="D1096" s="11" t="s">
        <v>6</v>
      </c>
      <c r="E1096" s="10">
        <v>2023</v>
      </c>
      <c r="F1096" s="10">
        <v>12.241</v>
      </c>
      <c r="G1096" s="14">
        <f>([1]!Table_1[[#This Row],[총자산]]-[1]!Table_1[[#This Row],[장부가치 자기자본]]+[1]!Table_1[[#This Row],[시가총액]])/[1]!Table_1[[#This Row],[총자산]]</f>
        <v>1.2955125815188866</v>
      </c>
      <c r="H1096" s="14">
        <f>I1096/100000000000</f>
        <v>5.0900662100000001E-2</v>
      </c>
      <c r="I1096" s="10">
        <v>5090066210</v>
      </c>
      <c r="J1096" s="10">
        <v>1.32</v>
      </c>
      <c r="K1096" s="10">
        <f>L1096/1000000000000</f>
        <v>0.10793270072900001</v>
      </c>
      <c r="L1096" s="10">
        <v>107932700729</v>
      </c>
      <c r="M1096" s="10">
        <v>1.73</v>
      </c>
      <c r="N1096" s="10">
        <v>1</v>
      </c>
      <c r="O1096" s="14">
        <f>IF([1]!Table_1[[#This Row],[연도]]=2016,1,0)</f>
        <v>0</v>
      </c>
      <c r="P1096" s="14">
        <f>IF([1]!Table_1[[#This Row],[연도]]=2017,1,0)</f>
        <v>0</v>
      </c>
      <c r="Q1096" s="14">
        <f>IF([1]!Table_1[[#This Row],[연도]]=2018,1,0)</f>
        <v>0</v>
      </c>
      <c r="R1096" s="14">
        <f>IF([1]!Table_1[[#This Row],[연도]]=2019,1,0)</f>
        <v>0</v>
      </c>
      <c r="S1096" s="14">
        <f>IF([1]!Table_1[[#This Row],[연도]]=2020,1,0)</f>
        <v>0</v>
      </c>
      <c r="T1096" s="14">
        <f>IF([1]!Table_1[[#This Row],[연도]]=2021,1,0)</f>
        <v>0</v>
      </c>
      <c r="U1096" s="14">
        <f>IF([1]!Table_1[[#This Row],[연도]]=2022,1,0)</f>
        <v>0</v>
      </c>
      <c r="V1096" s="14">
        <f>IF([1]!Table_1[[#This Row],[연도]]=2023,1,0)</f>
        <v>1</v>
      </c>
      <c r="W1096" s="10">
        <v>2.11</v>
      </c>
      <c r="X1096" s="10">
        <f>Y1096/1000000000000</f>
        <v>0.1232448</v>
      </c>
      <c r="Y1096" s="14">
        <f>[1]!Table_1[[#This Row],[주가]]*[1]!Table_1[[#This Row],[기말주식수]]</f>
        <v>123244800000</v>
      </c>
      <c r="Z1096" s="14">
        <f>AA1096/10</f>
        <v>2.4212808815310085</v>
      </c>
      <c r="AA1096" s="14">
        <f>[1]!Table_1[[#This Row],[시가총액]]/[1]!Table_1[[#This Row],[당기순이익(세후영업이익)]]</f>
        <v>24.212808815310087</v>
      </c>
      <c r="AB1096" s="10">
        <v>689650950</v>
      </c>
    </row>
    <row r="1097" spans="1:28" ht="19.2">
      <c r="A1097" s="12">
        <v>1096</v>
      </c>
      <c r="B1097" s="12">
        <v>4840</v>
      </c>
      <c r="C1097" s="13" t="s">
        <v>173</v>
      </c>
      <c r="D1097" s="13" t="s">
        <v>6</v>
      </c>
      <c r="E1097" s="12">
        <v>2016</v>
      </c>
      <c r="F1097" s="12">
        <v>2.92</v>
      </c>
      <c r="G1097" s="15">
        <f>([1]!Table_1[[#This Row],[총자산]]-[1]!Table_1[[#This Row],[장부가치 자기자본]]+[1]!Table_1[[#This Row],[시가총액]])/[1]!Table_1[[#This Row],[총자산]]</f>
        <v>0.69693732892341054</v>
      </c>
      <c r="H1097" s="14">
        <f>I1097/100000000000</f>
        <v>0.67469281205999998</v>
      </c>
      <c r="I1097" s="12">
        <v>67469281206</v>
      </c>
      <c r="J1097" s="12">
        <v>9.7200000000000006</v>
      </c>
      <c r="K1097" s="10">
        <f>L1097/1000000000000</f>
        <v>0.551252491821</v>
      </c>
      <c r="L1097" s="12">
        <v>551252491821</v>
      </c>
      <c r="M1097" s="12">
        <v>0.98</v>
      </c>
      <c r="N1097" s="12">
        <v>1</v>
      </c>
      <c r="O1097" s="15">
        <f>IF([1]!Table_1[[#This Row],[연도]]=2016,1,0)</f>
        <v>1</v>
      </c>
      <c r="P1097" s="15">
        <f>IF([1]!Table_1[[#This Row],[연도]]=2017,1,0)</f>
        <v>0</v>
      </c>
      <c r="Q1097" s="15">
        <f>IF([1]!Table_1[[#This Row],[연도]]=2018,1,0)</f>
        <v>0</v>
      </c>
      <c r="R1097" s="15">
        <f>IF([1]!Table_1[[#This Row],[연도]]=2019,1,0)</f>
        <v>0</v>
      </c>
      <c r="S1097" s="15">
        <f>IF([1]!Table_1[[#This Row],[연도]]=2020,1,0)</f>
        <v>0</v>
      </c>
      <c r="T1097" s="15">
        <f>IF([1]!Table_1[[#This Row],[연도]]=2021,1,0)</f>
        <v>0</v>
      </c>
      <c r="U1097" s="15">
        <f>IF([1]!Table_1[[#This Row],[연도]]=2022,1,0)</f>
        <v>0</v>
      </c>
      <c r="V1097" s="15">
        <f>IF([1]!Table_1[[#This Row],[연도]]=2023,1,0)</f>
        <v>0</v>
      </c>
      <c r="W1097" s="12">
        <v>1.3</v>
      </c>
      <c r="X1097" s="10">
        <f>Y1097/1000000000000</f>
        <v>0.21789971999999999</v>
      </c>
      <c r="Y1097" s="15">
        <f>[1]!Table_1[[#This Row],[주가]]*[1]!Table_1[[#This Row],[기말주식수]]</f>
        <v>217899720000</v>
      </c>
      <c r="Z1097" s="14">
        <f>AA1097/10</f>
        <v>0.32296137754113541</v>
      </c>
      <c r="AA1097" s="15">
        <f>[1]!Table_1[[#This Row],[시가총액]]/[1]!Table_1[[#This Row],[당기순이익(세후영업이익)]]</f>
        <v>3.2296137754113543</v>
      </c>
      <c r="AB1097" s="12">
        <v>1428189120</v>
      </c>
    </row>
    <row r="1098" spans="1:28" ht="19.2">
      <c r="A1098" s="10">
        <v>1097</v>
      </c>
      <c r="B1098" s="10">
        <v>4840</v>
      </c>
      <c r="C1098" s="11" t="s">
        <v>173</v>
      </c>
      <c r="D1098" s="11" t="s">
        <v>6</v>
      </c>
      <c r="E1098" s="10">
        <v>2017</v>
      </c>
      <c r="F1098" s="10">
        <v>9.5879999999999992</v>
      </c>
      <c r="G1098" s="14">
        <f>([1]!Table_1[[#This Row],[총자산]]-[1]!Table_1[[#This Row],[장부가치 자기자본]]+[1]!Table_1[[#This Row],[시가총액]])/[1]!Table_1[[#This Row],[총자산]]</f>
        <v>0.57027088966014783</v>
      </c>
      <c r="H1098" s="14">
        <f>I1098/100000000000</f>
        <v>0.33909829624999999</v>
      </c>
      <c r="I1098" s="10">
        <v>33909829625</v>
      </c>
      <c r="J1098" s="10">
        <v>-3.39</v>
      </c>
      <c r="K1098" s="10">
        <f>L1098/1000000000000</f>
        <v>0.54686445396299999</v>
      </c>
      <c r="L1098" s="10">
        <v>546864453963</v>
      </c>
      <c r="M1098" s="10">
        <v>3.16</v>
      </c>
      <c r="N1098" s="10">
        <v>1</v>
      </c>
      <c r="O1098" s="14">
        <f>IF([1]!Table_1[[#This Row],[연도]]=2016,1,0)</f>
        <v>0</v>
      </c>
      <c r="P1098" s="14">
        <f>IF([1]!Table_1[[#This Row],[연도]]=2017,1,0)</f>
        <v>1</v>
      </c>
      <c r="Q1098" s="14">
        <f>IF([1]!Table_1[[#This Row],[연도]]=2018,1,0)</f>
        <v>0</v>
      </c>
      <c r="R1098" s="14">
        <f>IF([1]!Table_1[[#This Row],[연도]]=2019,1,0)</f>
        <v>0</v>
      </c>
      <c r="S1098" s="14">
        <f>IF([1]!Table_1[[#This Row],[연도]]=2020,1,0)</f>
        <v>0</v>
      </c>
      <c r="T1098" s="14">
        <f>IF([1]!Table_1[[#This Row],[연도]]=2021,1,0)</f>
        <v>0</v>
      </c>
      <c r="U1098" s="14">
        <f>IF([1]!Table_1[[#This Row],[연도]]=2022,1,0)</f>
        <v>0</v>
      </c>
      <c r="V1098" s="14">
        <f>IF([1]!Table_1[[#This Row],[연도]]=2023,1,0)</f>
        <v>0</v>
      </c>
      <c r="W1098" s="10">
        <v>0.75</v>
      </c>
      <c r="X1098" s="10">
        <f>Y1098/1000000000000</f>
        <v>0.145958</v>
      </c>
      <c r="Y1098" s="14">
        <f>[1]!Table_1[[#This Row],[주가]]*[1]!Table_1[[#This Row],[기말주식수]]</f>
        <v>145958000000</v>
      </c>
      <c r="Z1098" s="14">
        <f>AA1098/10</f>
        <v>0.4304297650979424</v>
      </c>
      <c r="AA1098" s="14">
        <f>[1]!Table_1[[#This Row],[시가총액]]/[1]!Table_1[[#This Row],[당기순이익(세후영업이익)]]</f>
        <v>4.3042976509794242</v>
      </c>
      <c r="AB1098" s="10">
        <v>1834236400</v>
      </c>
    </row>
    <row r="1099" spans="1:28" ht="19.2">
      <c r="A1099" s="12">
        <v>1098</v>
      </c>
      <c r="B1099" s="12">
        <v>4840</v>
      </c>
      <c r="C1099" s="13" t="s">
        <v>173</v>
      </c>
      <c r="D1099" s="13" t="s">
        <v>6</v>
      </c>
      <c r="E1099" s="12">
        <v>2018</v>
      </c>
      <c r="F1099" s="12">
        <v>18.846</v>
      </c>
      <c r="G1099" s="15">
        <f>([1]!Table_1[[#This Row],[총자산]]-[1]!Table_1[[#This Row],[장부가치 자기자본]]+[1]!Table_1[[#This Row],[시가총액]])/[1]!Table_1[[#This Row],[총자산]]</f>
        <v>0.55408011626368947</v>
      </c>
      <c r="H1099" s="14">
        <f>I1099/100000000000</f>
        <v>0.27046587453999998</v>
      </c>
      <c r="I1099" s="12">
        <v>27046587454</v>
      </c>
      <c r="J1099" s="12">
        <v>5.43</v>
      </c>
      <c r="K1099" s="10">
        <f>L1099/1000000000000</f>
        <v>0.54543136713100004</v>
      </c>
      <c r="L1099" s="12">
        <v>545431367131</v>
      </c>
      <c r="M1099" s="12">
        <v>3.53</v>
      </c>
      <c r="N1099" s="12">
        <v>1</v>
      </c>
      <c r="O1099" s="15">
        <f>IF([1]!Table_1[[#This Row],[연도]]=2016,1,0)</f>
        <v>0</v>
      </c>
      <c r="P1099" s="15">
        <f>IF([1]!Table_1[[#This Row],[연도]]=2017,1,0)</f>
        <v>0</v>
      </c>
      <c r="Q1099" s="15">
        <f>IF([1]!Table_1[[#This Row],[연도]]=2018,1,0)</f>
        <v>1</v>
      </c>
      <c r="R1099" s="15">
        <f>IF([1]!Table_1[[#This Row],[연도]]=2019,1,0)</f>
        <v>0</v>
      </c>
      <c r="S1099" s="15">
        <f>IF([1]!Table_1[[#This Row],[연도]]=2020,1,0)</f>
        <v>0</v>
      </c>
      <c r="T1099" s="15">
        <f>IF([1]!Table_1[[#This Row],[연도]]=2021,1,0)</f>
        <v>0</v>
      </c>
      <c r="U1099" s="15">
        <f>IF([1]!Table_1[[#This Row],[연도]]=2022,1,0)</f>
        <v>0</v>
      </c>
      <c r="V1099" s="15">
        <f>IF([1]!Table_1[[#This Row],[연도]]=2023,1,0)</f>
        <v>0</v>
      </c>
      <c r="W1099" s="12">
        <v>1.01</v>
      </c>
      <c r="X1099" s="10">
        <f>Y1099/1000000000000</f>
        <v>0.12778880000000001</v>
      </c>
      <c r="Y1099" s="15">
        <f>[1]!Table_1[[#This Row],[주가]]*[1]!Table_1[[#This Row],[기말주식수]]</f>
        <v>127788800000</v>
      </c>
      <c r="Z1099" s="14">
        <f>AA1099/10</f>
        <v>0.47247661176234984</v>
      </c>
      <c r="AA1099" s="15">
        <f>[1]!Table_1[[#This Row],[시가총액]]/[1]!Table_1[[#This Row],[당기순이익(세후영업이익)]]</f>
        <v>4.7247661176234983</v>
      </c>
      <c r="AB1099" s="12">
        <v>2070460040</v>
      </c>
    </row>
    <row r="1100" spans="1:28" ht="19.2">
      <c r="A1100" s="10">
        <v>1099</v>
      </c>
      <c r="B1100" s="10">
        <v>4840</v>
      </c>
      <c r="C1100" s="11" t="s">
        <v>173</v>
      </c>
      <c r="D1100" s="11" t="s">
        <v>6</v>
      </c>
      <c r="E1100" s="10">
        <v>2019</v>
      </c>
      <c r="F1100" s="10">
        <v>14.297000000000001</v>
      </c>
      <c r="G1100" s="14">
        <f>([1]!Table_1[[#This Row],[총자산]]-[1]!Table_1[[#This Row],[장부가치 자기자본]]+[1]!Table_1[[#This Row],[시가총액]])/[1]!Table_1[[#This Row],[총자산]]</f>
        <v>0.52140090471962641</v>
      </c>
      <c r="H1100" s="14">
        <f>I1100/100000000000</f>
        <v>0.26475358478</v>
      </c>
      <c r="I1100" s="10">
        <v>26475358478</v>
      </c>
      <c r="J1100" s="10">
        <v>4.3499999999999996</v>
      </c>
      <c r="K1100" s="10">
        <f>L1100/1000000000000</f>
        <v>0.54699496117599999</v>
      </c>
      <c r="L1100" s="10">
        <v>546994961176</v>
      </c>
      <c r="M1100" s="10">
        <v>3.48</v>
      </c>
      <c r="N1100" s="10">
        <v>1</v>
      </c>
      <c r="O1100" s="14">
        <f>IF([1]!Table_1[[#This Row],[연도]]=2016,1,0)</f>
        <v>0</v>
      </c>
      <c r="P1100" s="14">
        <f>IF([1]!Table_1[[#This Row],[연도]]=2017,1,0)</f>
        <v>0</v>
      </c>
      <c r="Q1100" s="14">
        <f>IF([1]!Table_1[[#This Row],[연도]]=2018,1,0)</f>
        <v>0</v>
      </c>
      <c r="R1100" s="14">
        <f>IF([1]!Table_1[[#This Row],[연도]]=2019,1,0)</f>
        <v>1</v>
      </c>
      <c r="S1100" s="14">
        <f>IF([1]!Table_1[[#This Row],[연도]]=2020,1,0)</f>
        <v>0</v>
      </c>
      <c r="T1100" s="14">
        <f>IF([1]!Table_1[[#This Row],[연도]]=2021,1,0)</f>
        <v>0</v>
      </c>
      <c r="U1100" s="14">
        <f>IF([1]!Table_1[[#This Row],[연도]]=2022,1,0)</f>
        <v>0</v>
      </c>
      <c r="V1100" s="14">
        <f>IF([1]!Table_1[[#This Row],[연도]]=2023,1,0)</f>
        <v>0</v>
      </c>
      <c r="W1100" s="10">
        <v>1.05</v>
      </c>
      <c r="X1100" s="10">
        <f>Y1100/1000000000000</f>
        <v>0.1048318</v>
      </c>
      <c r="Y1100" s="14">
        <f>[1]!Table_1[[#This Row],[주가]]*[1]!Table_1[[#This Row],[기말주식수]]</f>
        <v>104831800000</v>
      </c>
      <c r="Z1100" s="14">
        <f>AA1100/10</f>
        <v>0.39595988884196293</v>
      </c>
      <c r="AA1100" s="14">
        <f>[1]!Table_1[[#This Row],[시가총액]]/[1]!Table_1[[#This Row],[당기순이익(세후영업이익)]]</f>
        <v>3.9595988884196291</v>
      </c>
      <c r="AB1100" s="10">
        <v>1927236400</v>
      </c>
    </row>
    <row r="1101" spans="1:28" ht="19.2">
      <c r="A1101" s="12">
        <v>1100</v>
      </c>
      <c r="B1101" s="12">
        <v>4840</v>
      </c>
      <c r="C1101" s="13" t="s">
        <v>173</v>
      </c>
      <c r="D1101" s="13" t="s">
        <v>6</v>
      </c>
      <c r="E1101" s="12">
        <v>2020</v>
      </c>
      <c r="F1101" s="12">
        <v>15.374000000000001</v>
      </c>
      <c r="G1101" s="15">
        <f>([1]!Table_1[[#This Row],[총자산]]-[1]!Table_1[[#This Row],[장부가치 자기자본]]+[1]!Table_1[[#This Row],[시가총액]])/[1]!Table_1[[#This Row],[총자산]]</f>
        <v>0.57974887609773418</v>
      </c>
      <c r="H1101" s="14">
        <f>I1101/100000000000</f>
        <v>0.21049959929000001</v>
      </c>
      <c r="I1101" s="12">
        <v>21049959929</v>
      </c>
      <c r="J1101" s="12">
        <v>4.18</v>
      </c>
      <c r="K1101" s="10">
        <f>L1101/1000000000000</f>
        <v>0.49663832909200001</v>
      </c>
      <c r="L1101" s="12">
        <v>496638329092</v>
      </c>
      <c r="M1101" s="12">
        <v>3.29</v>
      </c>
      <c r="N1101" s="12">
        <v>1</v>
      </c>
      <c r="O1101" s="15">
        <f>IF([1]!Table_1[[#This Row],[연도]]=2016,1,0)</f>
        <v>0</v>
      </c>
      <c r="P1101" s="15">
        <f>IF([1]!Table_1[[#This Row],[연도]]=2017,1,0)</f>
        <v>0</v>
      </c>
      <c r="Q1101" s="15">
        <f>IF([1]!Table_1[[#This Row],[연도]]=2018,1,0)</f>
        <v>0</v>
      </c>
      <c r="R1101" s="15">
        <f>IF([1]!Table_1[[#This Row],[연도]]=2019,1,0)</f>
        <v>0</v>
      </c>
      <c r="S1101" s="15">
        <f>IF([1]!Table_1[[#This Row],[연도]]=2020,1,0)</f>
        <v>1</v>
      </c>
      <c r="T1101" s="15">
        <f>IF([1]!Table_1[[#This Row],[연도]]=2021,1,0)</f>
        <v>0</v>
      </c>
      <c r="U1101" s="15">
        <f>IF([1]!Table_1[[#This Row],[연도]]=2022,1,0)</f>
        <v>0</v>
      </c>
      <c r="V1101" s="15">
        <f>IF([1]!Table_1[[#This Row],[연도]]=2023,1,0)</f>
        <v>0</v>
      </c>
      <c r="W1101" s="12">
        <v>1.04</v>
      </c>
      <c r="X1101" s="10">
        <f>Y1101/1000000000000</f>
        <v>0.13731769999999999</v>
      </c>
      <c r="Y1101" s="15">
        <f>[1]!Table_1[[#This Row],[주가]]*[1]!Table_1[[#This Row],[기말주식수]]</f>
        <v>137317700000</v>
      </c>
      <c r="Z1101" s="14">
        <f>AA1101/10</f>
        <v>0.65234185938197853</v>
      </c>
      <c r="AA1101" s="15">
        <f>[1]!Table_1[[#This Row],[시가총액]]/[1]!Table_1[[#This Row],[당기순이익(세후영업이익)]]</f>
        <v>6.5234185938197848</v>
      </c>
      <c r="AB1101" s="12">
        <v>963618200</v>
      </c>
    </row>
    <row r="1102" spans="1:28" ht="19.2">
      <c r="A1102" s="10">
        <v>1101</v>
      </c>
      <c r="B1102" s="10">
        <v>4840</v>
      </c>
      <c r="C1102" s="11" t="s">
        <v>173</v>
      </c>
      <c r="D1102" s="11" t="s">
        <v>6</v>
      </c>
      <c r="E1102" s="10">
        <v>2021</v>
      </c>
      <c r="F1102" s="10">
        <v>-20.670999999999999</v>
      </c>
      <c r="G1102" s="14">
        <f>([1]!Table_1[[#This Row],[총자산]]-[1]!Table_1[[#This Row],[장부가치 자기자본]]+[1]!Table_1[[#This Row],[시가총액]])/[1]!Table_1[[#This Row],[총자산]]</f>
        <v>0.55439506192902943</v>
      </c>
      <c r="H1102" s="14">
        <f>I1102/100000000000</f>
        <v>5.7756248100000003E-3</v>
      </c>
      <c r="I1102" s="10">
        <v>577562481</v>
      </c>
      <c r="J1102" s="10">
        <v>7.15</v>
      </c>
      <c r="K1102" s="10">
        <f>L1102/1000000000000</f>
        <v>0.55133719998800002</v>
      </c>
      <c r="L1102" s="10">
        <v>551337199988</v>
      </c>
      <c r="M1102" s="10">
        <v>2.33</v>
      </c>
      <c r="N1102" s="10">
        <v>1</v>
      </c>
      <c r="O1102" s="14">
        <f>IF([1]!Table_1[[#This Row],[연도]]=2016,1,0)</f>
        <v>0</v>
      </c>
      <c r="P1102" s="14">
        <f>IF([1]!Table_1[[#This Row],[연도]]=2017,1,0)</f>
        <v>0</v>
      </c>
      <c r="Q1102" s="14">
        <f>IF([1]!Table_1[[#This Row],[연도]]=2018,1,0)</f>
        <v>0</v>
      </c>
      <c r="R1102" s="14">
        <f>IF([1]!Table_1[[#This Row],[연도]]=2019,1,0)</f>
        <v>0</v>
      </c>
      <c r="S1102" s="14">
        <f>IF([1]!Table_1[[#This Row],[연도]]=2020,1,0)</f>
        <v>0</v>
      </c>
      <c r="T1102" s="14">
        <f>IF([1]!Table_1[[#This Row],[연도]]=2021,1,0)</f>
        <v>1</v>
      </c>
      <c r="U1102" s="14">
        <f>IF([1]!Table_1[[#This Row],[연도]]=2022,1,0)</f>
        <v>0</v>
      </c>
      <c r="V1102" s="14">
        <f>IF([1]!Table_1[[#This Row],[연도]]=2023,1,0)</f>
        <v>0</v>
      </c>
      <c r="W1102" s="10">
        <v>1.34</v>
      </c>
      <c r="X1102" s="10">
        <f>Y1102/1000000000000</f>
        <v>0.1048318</v>
      </c>
      <c r="Y1102" s="14">
        <f>[1]!Table_1[[#This Row],[주가]]*[1]!Table_1[[#This Row],[기말주식수]]</f>
        <v>104831800000</v>
      </c>
      <c r="Z1102" s="14">
        <f>AA1102/10</f>
        <v>18.150728873262803</v>
      </c>
      <c r="AA1102" s="14">
        <f>[1]!Table_1[[#This Row],[시가총액]]/[1]!Table_1[[#This Row],[당기순이익(세후영업이익)]]</f>
        <v>181.50728873262804</v>
      </c>
      <c r="AB1102" s="10">
        <v>578170920</v>
      </c>
    </row>
    <row r="1103" spans="1:28" ht="19.2">
      <c r="A1103" s="12">
        <v>1102</v>
      </c>
      <c r="B1103" s="12">
        <v>4840</v>
      </c>
      <c r="C1103" s="13" t="s">
        <v>173</v>
      </c>
      <c r="D1103" s="13" t="s">
        <v>6</v>
      </c>
      <c r="E1103" s="12">
        <v>2022</v>
      </c>
      <c r="F1103" s="12">
        <v>21.795000000000002</v>
      </c>
      <c r="G1103" s="15">
        <f>([1]!Table_1[[#This Row],[총자산]]-[1]!Table_1[[#This Row],[장부가치 자기자본]]+[1]!Table_1[[#This Row],[시가총액]])/[1]!Table_1[[#This Row],[총자산]]</f>
        <v>0.57846164039409076</v>
      </c>
      <c r="H1103" s="14">
        <f>I1103/100000000000</f>
        <v>0.12110321240999999</v>
      </c>
      <c r="I1103" s="12">
        <v>12110321241</v>
      </c>
      <c r="J1103" s="12">
        <v>13.62</v>
      </c>
      <c r="K1103" s="10">
        <f>L1103/1000000000000</f>
        <v>0.661814016477</v>
      </c>
      <c r="L1103" s="12">
        <v>661814016477</v>
      </c>
      <c r="M1103" s="12">
        <v>2.14</v>
      </c>
      <c r="N1103" s="12">
        <v>1</v>
      </c>
      <c r="O1103" s="15">
        <f>IF([1]!Table_1[[#This Row],[연도]]=2016,1,0)</f>
        <v>0</v>
      </c>
      <c r="P1103" s="15">
        <f>IF([1]!Table_1[[#This Row],[연도]]=2017,1,0)</f>
        <v>0</v>
      </c>
      <c r="Q1103" s="15">
        <f>IF([1]!Table_1[[#This Row],[연도]]=2018,1,0)</f>
        <v>0</v>
      </c>
      <c r="R1103" s="15">
        <f>IF([1]!Table_1[[#This Row],[연도]]=2019,1,0)</f>
        <v>0</v>
      </c>
      <c r="S1103" s="15">
        <f>IF([1]!Table_1[[#This Row],[연도]]=2020,1,0)</f>
        <v>0</v>
      </c>
      <c r="T1103" s="15">
        <f>IF([1]!Table_1[[#This Row],[연도]]=2021,1,0)</f>
        <v>0</v>
      </c>
      <c r="U1103" s="15">
        <f>IF([1]!Table_1[[#This Row],[연도]]=2022,1,0)</f>
        <v>1</v>
      </c>
      <c r="V1103" s="15">
        <f>IF([1]!Table_1[[#This Row],[연도]]=2023,1,0)</f>
        <v>0</v>
      </c>
      <c r="W1103" s="12">
        <v>1.62</v>
      </c>
      <c r="X1103" s="10">
        <f>Y1103/1000000000000</f>
        <v>8.1314399999999995E-2</v>
      </c>
      <c r="Y1103" s="15">
        <f>[1]!Table_1[[#This Row],[주가]]*[1]!Table_1[[#This Row],[기말주식수]]</f>
        <v>81314400000</v>
      </c>
      <c r="Z1103" s="14">
        <f>AA1103/10</f>
        <v>0.67144709361388943</v>
      </c>
      <c r="AA1103" s="15">
        <f>[1]!Table_1[[#This Row],[시가총액]]/[1]!Table_1[[#This Row],[당기순이익(세후영업이익)]]</f>
        <v>6.7144709361388939</v>
      </c>
      <c r="AB1103" s="12">
        <v>770894560</v>
      </c>
    </row>
    <row r="1104" spans="1:28" ht="19.2">
      <c r="A1104" s="10">
        <v>1103</v>
      </c>
      <c r="B1104" s="10">
        <v>4840</v>
      </c>
      <c r="C1104" s="11" t="s">
        <v>173</v>
      </c>
      <c r="D1104" s="11" t="s">
        <v>6</v>
      </c>
      <c r="E1104" s="10">
        <v>2023</v>
      </c>
      <c r="F1104" s="10">
        <v>8.8179999999999996</v>
      </c>
      <c r="G1104" s="14">
        <f>([1]!Table_1[[#This Row],[총자산]]-[1]!Table_1[[#This Row],[장부가치 자기자본]]+[1]!Table_1[[#This Row],[시가총액]])/[1]!Table_1[[#This Row],[총자산]]</f>
        <v>0.60408994608370692</v>
      </c>
      <c r="H1104" s="14">
        <f>I1104/100000000000</f>
        <v>0.35845945523</v>
      </c>
      <c r="I1104" s="10">
        <v>35845945523</v>
      </c>
      <c r="J1104" s="10">
        <v>1.95</v>
      </c>
      <c r="K1104" s="10">
        <f>L1104/1000000000000</f>
        <v>0.737777767832</v>
      </c>
      <c r="L1104" s="10">
        <v>737777767832</v>
      </c>
      <c r="M1104" s="10">
        <v>2.12</v>
      </c>
      <c r="N1104" s="10">
        <v>1</v>
      </c>
      <c r="O1104" s="14">
        <f>IF([1]!Table_1[[#This Row],[연도]]=2016,1,0)</f>
        <v>0</v>
      </c>
      <c r="P1104" s="14">
        <f>IF([1]!Table_1[[#This Row],[연도]]=2017,1,0)</f>
        <v>0</v>
      </c>
      <c r="Q1104" s="14">
        <f>IF([1]!Table_1[[#This Row],[연도]]=2018,1,0)</f>
        <v>0</v>
      </c>
      <c r="R1104" s="14">
        <f>IF([1]!Table_1[[#This Row],[연도]]=2019,1,0)</f>
        <v>0</v>
      </c>
      <c r="S1104" s="14">
        <f>IF([1]!Table_1[[#This Row],[연도]]=2020,1,0)</f>
        <v>0</v>
      </c>
      <c r="T1104" s="14">
        <f>IF([1]!Table_1[[#This Row],[연도]]=2021,1,0)</f>
        <v>0</v>
      </c>
      <c r="U1104" s="14">
        <f>IF([1]!Table_1[[#This Row],[연도]]=2022,1,0)</f>
        <v>0</v>
      </c>
      <c r="V1104" s="14">
        <f>IF([1]!Table_1[[#This Row],[연도]]=2023,1,0)</f>
        <v>1</v>
      </c>
      <c r="W1104" s="10">
        <v>0.34</v>
      </c>
      <c r="X1104" s="10">
        <f>Y1104/1000000000000</f>
        <v>0.1165905</v>
      </c>
      <c r="Y1104" s="14">
        <f>[1]!Table_1[[#This Row],[주가]]*[1]!Table_1[[#This Row],[기말주식수]]</f>
        <v>116590500000</v>
      </c>
      <c r="Z1104" s="14">
        <f>AA1104/10</f>
        <v>0.32525435805617542</v>
      </c>
      <c r="AA1104" s="14">
        <f>[1]!Table_1[[#This Row],[시가총액]]/[1]!Table_1[[#This Row],[당기순이익(세후영업이익)]]</f>
        <v>3.252543580561754</v>
      </c>
      <c r="AB1104" s="10">
        <v>1927236400</v>
      </c>
    </row>
    <row r="1105" spans="1:28" ht="19.2">
      <c r="A1105" s="12">
        <v>1104</v>
      </c>
      <c r="B1105" s="12">
        <v>4890</v>
      </c>
      <c r="C1105" s="13" t="s">
        <v>174</v>
      </c>
      <c r="D1105" s="13" t="s">
        <v>6</v>
      </c>
      <c r="E1105" s="12">
        <v>2016</v>
      </c>
      <c r="F1105" s="12">
        <v>19.940999999999999</v>
      </c>
      <c r="G1105" s="15">
        <f>([1]!Table_1[[#This Row],[총자산]]-[1]!Table_1[[#This Row],[장부가치 자기자본]]+[1]!Table_1[[#This Row],[시가총액]])/[1]!Table_1[[#This Row],[총자산]]</f>
        <v>0.66556582852071089</v>
      </c>
      <c r="H1105" s="14">
        <f>I1105/100000000000</f>
        <v>0.12279522955</v>
      </c>
      <c r="I1105" s="12">
        <v>12279522955</v>
      </c>
      <c r="J1105" s="12">
        <v>6.87</v>
      </c>
      <c r="K1105" s="10">
        <f>L1105/1000000000000</f>
        <v>0.30435923801600001</v>
      </c>
      <c r="L1105" s="12">
        <v>304359238016</v>
      </c>
      <c r="M1105" s="12">
        <v>2.4</v>
      </c>
      <c r="N1105" s="12">
        <v>1</v>
      </c>
      <c r="O1105" s="15">
        <f>IF([1]!Table_1[[#This Row],[연도]]=2016,1,0)</f>
        <v>1</v>
      </c>
      <c r="P1105" s="15">
        <f>IF([1]!Table_1[[#This Row],[연도]]=2017,1,0)</f>
        <v>0</v>
      </c>
      <c r="Q1105" s="15">
        <f>IF([1]!Table_1[[#This Row],[연도]]=2018,1,0)</f>
        <v>0</v>
      </c>
      <c r="R1105" s="15">
        <f>IF([1]!Table_1[[#This Row],[연도]]=2019,1,0)</f>
        <v>0</v>
      </c>
      <c r="S1105" s="15">
        <f>IF([1]!Table_1[[#This Row],[연도]]=2020,1,0)</f>
        <v>0</v>
      </c>
      <c r="T1105" s="15">
        <f>IF([1]!Table_1[[#This Row],[연도]]=2021,1,0)</f>
        <v>0</v>
      </c>
      <c r="U1105" s="15">
        <f>IF([1]!Table_1[[#This Row],[연도]]=2022,1,0)</f>
        <v>0</v>
      </c>
      <c r="V1105" s="15">
        <f>IF([1]!Table_1[[#This Row],[연도]]=2023,1,0)</f>
        <v>0</v>
      </c>
      <c r="W1105" s="12">
        <v>2.06</v>
      </c>
      <c r="X1105" s="10">
        <f>Y1105/1000000000000</f>
        <v>0.20226293100000001</v>
      </c>
      <c r="Y1105" s="15">
        <f>[1]!Table_1[[#This Row],[주가]]*[1]!Table_1[[#This Row],[기말주식수]]</f>
        <v>202262931000</v>
      </c>
      <c r="Z1105" s="14">
        <f>AA1105/10</f>
        <v>1.6471562595812581</v>
      </c>
      <c r="AA1105" s="15">
        <f>[1]!Table_1[[#This Row],[시가총액]]/[1]!Table_1[[#This Row],[당기순이익(세후영업이익)]]</f>
        <v>16.471562595812582</v>
      </c>
      <c r="AB1105" s="12">
        <v>2678906400</v>
      </c>
    </row>
    <row r="1106" spans="1:28" ht="19.2">
      <c r="A1106" s="10">
        <v>1105</v>
      </c>
      <c r="B1106" s="10">
        <v>4890</v>
      </c>
      <c r="C1106" s="11" t="s">
        <v>174</v>
      </c>
      <c r="D1106" s="11" t="s">
        <v>6</v>
      </c>
      <c r="E1106" s="10">
        <v>2017</v>
      </c>
      <c r="F1106" s="10">
        <v>15.916</v>
      </c>
      <c r="G1106" s="14">
        <f>([1]!Table_1[[#This Row],[총자산]]-[1]!Table_1[[#This Row],[장부가치 자기자본]]+[1]!Table_1[[#This Row],[시가총액]])/[1]!Table_1[[#This Row],[총자산]]</f>
        <v>0.54311930944436693</v>
      </c>
      <c r="H1106" s="14">
        <f>I1106/100000000000</f>
        <v>0.23461975206999999</v>
      </c>
      <c r="I1106" s="10">
        <v>23461975207</v>
      </c>
      <c r="J1106" s="10">
        <v>6.83</v>
      </c>
      <c r="K1106" s="10">
        <f>L1106/1000000000000</f>
        <v>0.37906381999099997</v>
      </c>
      <c r="L1106" s="10">
        <v>379063819991</v>
      </c>
      <c r="M1106" s="10">
        <v>2.8</v>
      </c>
      <c r="N1106" s="10">
        <v>1</v>
      </c>
      <c r="O1106" s="14">
        <f>IF([1]!Table_1[[#This Row],[연도]]=2016,1,0)</f>
        <v>0</v>
      </c>
      <c r="P1106" s="14">
        <f>IF([1]!Table_1[[#This Row],[연도]]=2017,1,0)</f>
        <v>1</v>
      </c>
      <c r="Q1106" s="14">
        <f>IF([1]!Table_1[[#This Row],[연도]]=2018,1,0)</f>
        <v>0</v>
      </c>
      <c r="R1106" s="14">
        <f>IF([1]!Table_1[[#This Row],[연도]]=2019,1,0)</f>
        <v>0</v>
      </c>
      <c r="S1106" s="14">
        <f>IF([1]!Table_1[[#This Row],[연도]]=2020,1,0)</f>
        <v>0</v>
      </c>
      <c r="T1106" s="14">
        <f>IF([1]!Table_1[[#This Row],[연도]]=2021,1,0)</f>
        <v>0</v>
      </c>
      <c r="U1106" s="14">
        <f>IF([1]!Table_1[[#This Row],[연도]]=2022,1,0)</f>
        <v>0</v>
      </c>
      <c r="V1106" s="14">
        <f>IF([1]!Table_1[[#This Row],[연도]]=2023,1,0)</f>
        <v>0</v>
      </c>
      <c r="W1106" s="10">
        <v>1.85</v>
      </c>
      <c r="X1106" s="10">
        <f>Y1106/1000000000000</f>
        <v>0.16345949100000001</v>
      </c>
      <c r="Y1106" s="14">
        <f>[1]!Table_1[[#This Row],[주가]]*[1]!Table_1[[#This Row],[기말주식수]]</f>
        <v>163459491000</v>
      </c>
      <c r="Z1106" s="14">
        <f>AA1106/10</f>
        <v>0.69669961526185153</v>
      </c>
      <c r="AA1106" s="14">
        <f>[1]!Table_1[[#This Row],[시가총액]]/[1]!Table_1[[#This Row],[당기순이익(세후영업이익)]]</f>
        <v>6.9669961526185151</v>
      </c>
      <c r="AB1106" s="10">
        <v>3715999400</v>
      </c>
    </row>
    <row r="1107" spans="1:28" ht="19.2">
      <c r="A1107" s="12">
        <v>1106</v>
      </c>
      <c r="B1107" s="12">
        <v>4890</v>
      </c>
      <c r="C1107" s="13" t="s">
        <v>174</v>
      </c>
      <c r="D1107" s="13" t="s">
        <v>6</v>
      </c>
      <c r="E1107" s="12">
        <v>2018</v>
      </c>
      <c r="F1107" s="12">
        <v>20.939</v>
      </c>
      <c r="G1107" s="15">
        <f>([1]!Table_1[[#This Row],[총자산]]-[1]!Table_1[[#This Row],[장부가치 자기자본]]+[1]!Table_1[[#This Row],[시가총액]])/[1]!Table_1[[#This Row],[총자산]]</f>
        <v>0.47761797832798608</v>
      </c>
      <c r="H1107" s="14">
        <f>I1107/100000000000</f>
        <v>0.17303913060000001</v>
      </c>
      <c r="I1107" s="12">
        <v>17303913060</v>
      </c>
      <c r="J1107" s="12">
        <v>3.26</v>
      </c>
      <c r="K1107" s="10">
        <f>L1107/1000000000000</f>
        <v>0.39103040536599998</v>
      </c>
      <c r="L1107" s="12">
        <v>391030405366</v>
      </c>
      <c r="M1107" s="12">
        <v>2.3199999999999998</v>
      </c>
      <c r="N1107" s="12">
        <v>1</v>
      </c>
      <c r="O1107" s="15">
        <f>IF([1]!Table_1[[#This Row],[연도]]=2016,1,0)</f>
        <v>0</v>
      </c>
      <c r="P1107" s="15">
        <f>IF([1]!Table_1[[#This Row],[연도]]=2017,1,0)</f>
        <v>0</v>
      </c>
      <c r="Q1107" s="15">
        <f>IF([1]!Table_1[[#This Row],[연도]]=2018,1,0)</f>
        <v>1</v>
      </c>
      <c r="R1107" s="15">
        <f>IF([1]!Table_1[[#This Row],[연도]]=2019,1,0)</f>
        <v>0</v>
      </c>
      <c r="S1107" s="15">
        <f>IF([1]!Table_1[[#This Row],[연도]]=2020,1,0)</f>
        <v>0</v>
      </c>
      <c r="T1107" s="15">
        <f>IF([1]!Table_1[[#This Row],[연도]]=2021,1,0)</f>
        <v>0</v>
      </c>
      <c r="U1107" s="15">
        <f>IF([1]!Table_1[[#This Row],[연도]]=2022,1,0)</f>
        <v>0</v>
      </c>
      <c r="V1107" s="15">
        <f>IF([1]!Table_1[[#This Row],[연도]]=2023,1,0)</f>
        <v>0</v>
      </c>
      <c r="W1107" s="12">
        <v>2.4700000000000002</v>
      </c>
      <c r="X1107" s="10">
        <f>Y1107/1000000000000</f>
        <v>0.14090499149999999</v>
      </c>
      <c r="Y1107" s="15">
        <f>[1]!Table_1[[#This Row],[주가]]*[1]!Table_1[[#This Row],[기말주식수]]</f>
        <v>140904991500</v>
      </c>
      <c r="Z1107" s="14">
        <f>AA1107/10</f>
        <v>0.81429553541688904</v>
      </c>
      <c r="AA1107" s="15">
        <f>[1]!Table_1[[#This Row],[시가총액]]/[1]!Table_1[[#This Row],[당기순이익(세후영업이익)]]</f>
        <v>8.1429553541688904</v>
      </c>
      <c r="AB1107" s="12">
        <v>3278020500</v>
      </c>
    </row>
    <row r="1108" spans="1:28" ht="19.2">
      <c r="A1108" s="10">
        <v>1107</v>
      </c>
      <c r="B1108" s="10">
        <v>4890</v>
      </c>
      <c r="C1108" s="11" t="s">
        <v>174</v>
      </c>
      <c r="D1108" s="11" t="s">
        <v>6</v>
      </c>
      <c r="E1108" s="10">
        <v>2019</v>
      </c>
      <c r="F1108" s="10">
        <v>43.31</v>
      </c>
      <c r="G1108" s="14">
        <f>([1]!Table_1[[#This Row],[총자산]]-[1]!Table_1[[#This Row],[장부가치 자기자본]]+[1]!Table_1[[#This Row],[시가총액]])/[1]!Table_1[[#This Row],[총자산]]</f>
        <v>0.472932938302494</v>
      </c>
      <c r="H1108" s="14">
        <f>I1108/100000000000</f>
        <v>-9.7906826500000002E-3</v>
      </c>
      <c r="I1108" s="10">
        <v>-979068265</v>
      </c>
      <c r="J1108" s="10">
        <v>-1.19</v>
      </c>
      <c r="K1108" s="10">
        <f>L1108/1000000000000</f>
        <v>0.354691269674</v>
      </c>
      <c r="L1108" s="10">
        <v>354691269674</v>
      </c>
      <c r="M1108" s="10">
        <v>2.72</v>
      </c>
      <c r="N1108" s="10">
        <v>1</v>
      </c>
      <c r="O1108" s="14">
        <f>IF([1]!Table_1[[#This Row],[연도]]=2016,1,0)</f>
        <v>0</v>
      </c>
      <c r="P1108" s="14">
        <f>IF([1]!Table_1[[#This Row],[연도]]=2017,1,0)</f>
        <v>0</v>
      </c>
      <c r="Q1108" s="14">
        <f>IF([1]!Table_1[[#This Row],[연도]]=2018,1,0)</f>
        <v>0</v>
      </c>
      <c r="R1108" s="14">
        <f>IF([1]!Table_1[[#This Row],[연도]]=2019,1,0)</f>
        <v>1</v>
      </c>
      <c r="S1108" s="14">
        <f>IF([1]!Table_1[[#This Row],[연도]]=2020,1,0)</f>
        <v>0</v>
      </c>
      <c r="T1108" s="14">
        <f>IF([1]!Table_1[[#This Row],[연도]]=2021,1,0)</f>
        <v>0</v>
      </c>
      <c r="U1108" s="14">
        <f>IF([1]!Table_1[[#This Row],[연도]]=2022,1,0)</f>
        <v>0</v>
      </c>
      <c r="V1108" s="14">
        <f>IF([1]!Table_1[[#This Row],[연도]]=2023,1,0)</f>
        <v>0</v>
      </c>
      <c r="W1108" s="10">
        <v>3.04</v>
      </c>
      <c r="X1108" s="10">
        <f>Y1108/1000000000000</f>
        <v>0.1404199485</v>
      </c>
      <c r="Y1108" s="14">
        <f>[1]!Table_1[[#This Row],[주가]]*[1]!Table_1[[#This Row],[기말주식수]]</f>
        <v>140419948500</v>
      </c>
      <c r="Z1108" s="14">
        <f>AA1108/10</f>
        <v>-14.342202022041842</v>
      </c>
      <c r="AA1108" s="14">
        <f>[1]!Table_1[[#This Row],[시가총액]]/[1]!Table_1[[#This Row],[당기순이익(세후영업이익)]]</f>
        <v>-143.42202022041843</v>
      </c>
      <c r="AB1108" s="10">
        <v>1624553250</v>
      </c>
    </row>
    <row r="1109" spans="1:28" ht="19.2">
      <c r="A1109" s="12">
        <v>1108</v>
      </c>
      <c r="B1109" s="12">
        <v>4890</v>
      </c>
      <c r="C1109" s="13" t="s">
        <v>174</v>
      </c>
      <c r="D1109" s="13" t="s">
        <v>6</v>
      </c>
      <c r="E1109" s="12">
        <v>2020</v>
      </c>
      <c r="F1109" s="12">
        <v>48.645000000000003</v>
      </c>
      <c r="G1109" s="15">
        <f>([1]!Table_1[[#This Row],[총자산]]-[1]!Table_1[[#This Row],[장부가치 자기자본]]+[1]!Table_1[[#This Row],[시가총액]])/[1]!Table_1[[#This Row],[총자산]]</f>
        <v>0.57746506084679439</v>
      </c>
      <c r="H1109" s="14">
        <f>I1109/100000000000</f>
        <v>1.9831686009999999E-2</v>
      </c>
      <c r="I1109" s="12">
        <v>1983168601</v>
      </c>
      <c r="J1109" s="12">
        <v>3.12</v>
      </c>
      <c r="K1109" s="10">
        <f>L1109/1000000000000</f>
        <v>0.33328330725400002</v>
      </c>
      <c r="L1109" s="12">
        <v>333283307254</v>
      </c>
      <c r="M1109" s="12">
        <v>2.73</v>
      </c>
      <c r="N1109" s="12">
        <v>1</v>
      </c>
      <c r="O1109" s="15">
        <f>IF([1]!Table_1[[#This Row],[연도]]=2016,1,0)</f>
        <v>0</v>
      </c>
      <c r="P1109" s="15">
        <f>IF([1]!Table_1[[#This Row],[연도]]=2017,1,0)</f>
        <v>0</v>
      </c>
      <c r="Q1109" s="15">
        <f>IF([1]!Table_1[[#This Row],[연도]]=2018,1,0)</f>
        <v>0</v>
      </c>
      <c r="R1109" s="15">
        <f>IF([1]!Table_1[[#This Row],[연도]]=2019,1,0)</f>
        <v>0</v>
      </c>
      <c r="S1109" s="15">
        <f>IF([1]!Table_1[[#This Row],[연도]]=2020,1,0)</f>
        <v>1</v>
      </c>
      <c r="T1109" s="15">
        <f>IF([1]!Table_1[[#This Row],[연도]]=2021,1,0)</f>
        <v>0</v>
      </c>
      <c r="U1109" s="15">
        <f>IF([1]!Table_1[[#This Row],[연도]]=2022,1,0)</f>
        <v>0</v>
      </c>
      <c r="V1109" s="15">
        <f>IF([1]!Table_1[[#This Row],[연도]]=2023,1,0)</f>
        <v>0</v>
      </c>
      <c r="W1109" s="12">
        <v>2.73</v>
      </c>
      <c r="X1109" s="10">
        <f>Y1109/1000000000000</f>
        <v>0.18407381850000001</v>
      </c>
      <c r="Y1109" s="15">
        <f>[1]!Table_1[[#This Row],[주가]]*[1]!Table_1[[#This Row],[기말주식수]]</f>
        <v>184073818500</v>
      </c>
      <c r="Z1109" s="14">
        <f>AA1109/10</f>
        <v>9.2818037965698927</v>
      </c>
      <c r="AA1109" s="15">
        <f>[1]!Table_1[[#This Row],[시가총액]]/[1]!Table_1[[#This Row],[당기순이익(세후영업이익)]]</f>
        <v>92.81803796569892</v>
      </c>
      <c r="AB1109" s="12">
        <v>3898927800</v>
      </c>
    </row>
    <row r="1110" spans="1:28" ht="19.2">
      <c r="A1110" s="10">
        <v>1109</v>
      </c>
      <c r="B1110" s="10">
        <v>4890</v>
      </c>
      <c r="C1110" s="11" t="s">
        <v>174</v>
      </c>
      <c r="D1110" s="11" t="s">
        <v>6</v>
      </c>
      <c r="E1110" s="10">
        <v>2021</v>
      </c>
      <c r="F1110" s="10">
        <v>19.79</v>
      </c>
      <c r="G1110" s="14">
        <f>([1]!Table_1[[#This Row],[총자산]]-[1]!Table_1[[#This Row],[장부가치 자기자본]]+[1]!Table_1[[#This Row],[시가총액]])/[1]!Table_1[[#This Row],[총자산]]</f>
        <v>0.91413502206794817</v>
      </c>
      <c r="H1110" s="14">
        <f>I1110/100000000000</f>
        <v>0.42048806893000001</v>
      </c>
      <c r="I1110" s="10">
        <v>42048806893</v>
      </c>
      <c r="J1110" s="10">
        <v>13.48</v>
      </c>
      <c r="K1110" s="10">
        <f>L1110/1000000000000</f>
        <v>0.46441915782499998</v>
      </c>
      <c r="L1110" s="10">
        <v>464419157825</v>
      </c>
      <c r="M1110" s="10">
        <v>3.88</v>
      </c>
      <c r="N1110" s="10">
        <v>1</v>
      </c>
      <c r="O1110" s="14">
        <f>IF([1]!Table_1[[#This Row],[연도]]=2016,1,0)</f>
        <v>0</v>
      </c>
      <c r="P1110" s="14">
        <f>IF([1]!Table_1[[#This Row],[연도]]=2017,1,0)</f>
        <v>0</v>
      </c>
      <c r="Q1110" s="14">
        <f>IF([1]!Table_1[[#This Row],[연도]]=2018,1,0)</f>
        <v>0</v>
      </c>
      <c r="R1110" s="14">
        <f>IF([1]!Table_1[[#This Row],[연도]]=2019,1,0)</f>
        <v>0</v>
      </c>
      <c r="S1110" s="14">
        <f>IF([1]!Table_1[[#This Row],[연도]]=2020,1,0)</f>
        <v>0</v>
      </c>
      <c r="T1110" s="14">
        <f>IF([1]!Table_1[[#This Row],[연도]]=2021,1,0)</f>
        <v>1</v>
      </c>
      <c r="U1110" s="14">
        <f>IF([1]!Table_1[[#This Row],[연도]]=2022,1,0)</f>
        <v>0</v>
      </c>
      <c r="V1110" s="14">
        <f>IF([1]!Table_1[[#This Row],[연도]]=2023,1,0)</f>
        <v>0</v>
      </c>
      <c r="W1110" s="10">
        <v>2.09</v>
      </c>
      <c r="X1110" s="10">
        <f>Y1110/1000000000000</f>
        <v>0.36135703499999999</v>
      </c>
      <c r="Y1110" s="14">
        <f>[1]!Table_1[[#This Row],[주가]]*[1]!Table_1[[#This Row],[기말주식수]]</f>
        <v>361357035000</v>
      </c>
      <c r="Z1110" s="14">
        <f>AA1110/10</f>
        <v>0.85937523963410312</v>
      </c>
      <c r="AA1110" s="14">
        <f>[1]!Table_1[[#This Row],[시가총액]]/[1]!Table_1[[#This Row],[당기순이익(세후영업이익)]]</f>
        <v>8.5937523963410314</v>
      </c>
      <c r="AB1110" s="10">
        <v>8664284000</v>
      </c>
    </row>
    <row r="1111" spans="1:28" ht="19.2">
      <c r="A1111" s="12">
        <v>1110</v>
      </c>
      <c r="B1111" s="12">
        <v>4890</v>
      </c>
      <c r="C1111" s="13" t="s">
        <v>174</v>
      </c>
      <c r="D1111" s="13" t="s">
        <v>6</v>
      </c>
      <c r="E1111" s="12">
        <v>2022</v>
      </c>
      <c r="F1111" s="12">
        <v>29.747</v>
      </c>
      <c r="G1111" s="15">
        <f>([1]!Table_1[[#This Row],[총자산]]-[1]!Table_1[[#This Row],[장부가치 자기자본]]+[1]!Table_1[[#This Row],[시가총액]])/[1]!Table_1[[#This Row],[총자산]]</f>
        <v>1.0652783608651046</v>
      </c>
      <c r="H1111" s="14">
        <f>I1111/100000000000</f>
        <v>0.22590867293</v>
      </c>
      <c r="I1111" s="12">
        <v>22590867293</v>
      </c>
      <c r="J1111" s="12">
        <v>5.41</v>
      </c>
      <c r="K1111" s="10">
        <f>L1111/1000000000000</f>
        <v>0.49805051499899999</v>
      </c>
      <c r="L1111" s="12">
        <v>498050514999</v>
      </c>
      <c r="M1111" s="12">
        <v>3.72</v>
      </c>
      <c r="N1111" s="12">
        <v>1</v>
      </c>
      <c r="O1111" s="15">
        <f>IF([1]!Table_1[[#This Row],[연도]]=2016,1,0)</f>
        <v>0</v>
      </c>
      <c r="P1111" s="15">
        <f>IF([1]!Table_1[[#This Row],[연도]]=2017,1,0)</f>
        <v>0</v>
      </c>
      <c r="Q1111" s="15">
        <f>IF([1]!Table_1[[#This Row],[연도]]=2018,1,0)</f>
        <v>0</v>
      </c>
      <c r="R1111" s="15">
        <f>IF([1]!Table_1[[#This Row],[연도]]=2019,1,0)</f>
        <v>0</v>
      </c>
      <c r="S1111" s="15">
        <f>IF([1]!Table_1[[#This Row],[연도]]=2020,1,0)</f>
        <v>0</v>
      </c>
      <c r="T1111" s="15">
        <f>IF([1]!Table_1[[#This Row],[연도]]=2021,1,0)</f>
        <v>0</v>
      </c>
      <c r="U1111" s="15">
        <f>IF([1]!Table_1[[#This Row],[연도]]=2022,1,0)</f>
        <v>1</v>
      </c>
      <c r="V1111" s="15">
        <f>IF([1]!Table_1[[#This Row],[연도]]=2023,1,0)</f>
        <v>0</v>
      </c>
      <c r="W1111" s="12">
        <v>4.05</v>
      </c>
      <c r="X1111" s="10">
        <f>Y1111/1000000000000</f>
        <v>0.44987738249999998</v>
      </c>
      <c r="Y1111" s="15">
        <f>[1]!Table_1[[#This Row],[주가]]*[1]!Table_1[[#This Row],[기말주식수]]</f>
        <v>449877382500</v>
      </c>
      <c r="Z1111" s="14">
        <f>AA1111/10</f>
        <v>1.9914126211497816</v>
      </c>
      <c r="AA1111" s="15">
        <f>[1]!Table_1[[#This Row],[시가총액]]/[1]!Table_1[[#This Row],[당기순이익(세후영업이익)]]</f>
        <v>19.914126211497816</v>
      </c>
      <c r="AB1111" s="12">
        <v>6498213000</v>
      </c>
    </row>
    <row r="1112" spans="1:28" ht="19.2">
      <c r="A1112" s="10">
        <v>1111</v>
      </c>
      <c r="B1112" s="10">
        <v>4890</v>
      </c>
      <c r="C1112" s="11" t="s">
        <v>174</v>
      </c>
      <c r="D1112" s="11" t="s">
        <v>6</v>
      </c>
      <c r="E1112" s="10">
        <v>2023</v>
      </c>
      <c r="F1112" s="10">
        <v>-201.30799999999999</v>
      </c>
      <c r="G1112" s="14">
        <f>([1]!Table_1[[#This Row],[총자산]]-[1]!Table_1[[#This Row],[장부가치 자기자본]]+[1]!Table_1[[#This Row],[시가총액]])/[1]!Table_1[[#This Row],[총자산]]</f>
        <v>0.37864499462453793</v>
      </c>
      <c r="H1112" s="14">
        <f>I1112/100000000000</f>
        <v>-4.238627709E-2</v>
      </c>
      <c r="I1112" s="10">
        <v>-4238627709</v>
      </c>
      <c r="J1112" s="10">
        <v>-4.66</v>
      </c>
      <c r="K1112" s="10">
        <f>L1112/1000000000000</f>
        <v>0.44116126116400001</v>
      </c>
      <c r="L1112" s="10">
        <v>441161261164</v>
      </c>
      <c r="M1112" s="10">
        <v>4.1900000000000004</v>
      </c>
      <c r="N1112" s="10">
        <v>1</v>
      </c>
      <c r="O1112" s="14">
        <f>IF([1]!Table_1[[#This Row],[연도]]=2016,1,0)</f>
        <v>0</v>
      </c>
      <c r="P1112" s="14">
        <f>IF([1]!Table_1[[#This Row],[연도]]=2017,1,0)</f>
        <v>0</v>
      </c>
      <c r="Q1112" s="14">
        <f>IF([1]!Table_1[[#This Row],[연도]]=2018,1,0)</f>
        <v>0</v>
      </c>
      <c r="R1112" s="14">
        <f>IF([1]!Table_1[[#This Row],[연도]]=2019,1,0)</f>
        <v>0</v>
      </c>
      <c r="S1112" s="14">
        <f>IF([1]!Table_1[[#This Row],[연도]]=2020,1,0)</f>
        <v>0</v>
      </c>
      <c r="T1112" s="14">
        <f>IF([1]!Table_1[[#This Row],[연도]]=2021,1,0)</f>
        <v>0</v>
      </c>
      <c r="U1112" s="14">
        <f>IF([1]!Table_1[[#This Row],[연도]]=2022,1,0)</f>
        <v>0</v>
      </c>
      <c r="V1112" s="14">
        <f>IF([1]!Table_1[[#This Row],[연도]]=2023,1,0)</f>
        <v>1</v>
      </c>
      <c r="W1112" s="10">
        <v>2.37</v>
      </c>
      <c r="X1112" s="10">
        <f>Y1112/1000000000000</f>
        <v>0.1142276265</v>
      </c>
      <c r="Y1112" s="14">
        <f>[1]!Table_1[[#This Row],[주가]]*[1]!Table_1[[#This Row],[기말주식수]]</f>
        <v>114227626500</v>
      </c>
      <c r="Z1112" s="14">
        <f>AA1112/10</f>
        <v>-2.694920015208158</v>
      </c>
      <c r="AA1112" s="14">
        <f>[1]!Table_1[[#This Row],[시가총액]]/[1]!Table_1[[#This Row],[당기순이익(세후영업이익)]]</f>
        <v>-26.94920015208158</v>
      </c>
      <c r="AB1112" s="10">
        <v>2166071000</v>
      </c>
    </row>
    <row r="1113" spans="1:28" ht="19.2">
      <c r="A1113" s="12">
        <v>1112</v>
      </c>
      <c r="B1113" s="12">
        <v>4910</v>
      </c>
      <c r="C1113" s="13" t="s">
        <v>175</v>
      </c>
      <c r="D1113" s="13" t="s">
        <v>6</v>
      </c>
      <c r="E1113" s="12">
        <v>2016</v>
      </c>
      <c r="F1113" s="12">
        <v>23.073</v>
      </c>
      <c r="G1113" s="15">
        <f>([1]!Table_1[[#This Row],[총자산]]-[1]!Table_1[[#This Row],[장부가치 자기자본]]+[1]!Table_1[[#This Row],[시가총액]])/[1]!Table_1[[#This Row],[총자산]]</f>
        <v>0.84950593464656055</v>
      </c>
      <c r="H1113" s="14">
        <f>I1113/100000000000</f>
        <v>0.16661797515999999</v>
      </c>
      <c r="I1113" s="12">
        <v>16661797516</v>
      </c>
      <c r="J1113" s="12">
        <v>4.8099999999999996</v>
      </c>
      <c r="K1113" s="10">
        <f>L1113/1000000000000</f>
        <v>0.18869655143799999</v>
      </c>
      <c r="L1113" s="12">
        <v>188696551438</v>
      </c>
      <c r="M1113" s="12">
        <v>0.59</v>
      </c>
      <c r="N1113" s="12">
        <v>1</v>
      </c>
      <c r="O1113" s="15">
        <f>IF([1]!Table_1[[#This Row],[연도]]=2016,1,0)</f>
        <v>1</v>
      </c>
      <c r="P1113" s="15">
        <f>IF([1]!Table_1[[#This Row],[연도]]=2017,1,0)</f>
        <v>0</v>
      </c>
      <c r="Q1113" s="15">
        <f>IF([1]!Table_1[[#This Row],[연도]]=2018,1,0)</f>
        <v>0</v>
      </c>
      <c r="R1113" s="15">
        <f>IF([1]!Table_1[[#This Row],[연도]]=2019,1,0)</f>
        <v>0</v>
      </c>
      <c r="S1113" s="15">
        <f>IF([1]!Table_1[[#This Row],[연도]]=2020,1,0)</f>
        <v>0</v>
      </c>
      <c r="T1113" s="15">
        <f>IF([1]!Table_1[[#This Row],[연도]]=2021,1,0)</f>
        <v>0</v>
      </c>
      <c r="U1113" s="15">
        <f>IF([1]!Table_1[[#This Row],[연도]]=2022,1,0)</f>
        <v>0</v>
      </c>
      <c r="V1113" s="15">
        <f>IF([1]!Table_1[[#This Row],[연도]]=2023,1,0)</f>
        <v>0</v>
      </c>
      <c r="W1113" s="12">
        <v>1.1399999999999999</v>
      </c>
      <c r="X1113" s="10">
        <f>Y1113/1000000000000</f>
        <v>0.14527999999999999</v>
      </c>
      <c r="Y1113" s="15">
        <f>[1]!Table_1[[#This Row],[주가]]*[1]!Table_1[[#This Row],[기말주식수]]</f>
        <v>145280000000</v>
      </c>
      <c r="Z1113" s="14">
        <f>AA1113/10</f>
        <v>0.87193473489574236</v>
      </c>
      <c r="AA1113" s="15">
        <f>[1]!Table_1[[#This Row],[시가총액]]/[1]!Table_1[[#This Row],[당기순이익(세후영업이익)]]</f>
        <v>8.7193473489574238</v>
      </c>
      <c r="AB1113" s="12">
        <v>4200000000</v>
      </c>
    </row>
    <row r="1114" spans="1:28" ht="19.2">
      <c r="A1114" s="10">
        <v>1113</v>
      </c>
      <c r="B1114" s="10">
        <v>4910</v>
      </c>
      <c r="C1114" s="11" t="s">
        <v>175</v>
      </c>
      <c r="D1114" s="11" t="s">
        <v>6</v>
      </c>
      <c r="E1114" s="10">
        <v>2017</v>
      </c>
      <c r="F1114" s="10">
        <v>61.046999999999997</v>
      </c>
      <c r="G1114" s="14">
        <f>([1]!Table_1[[#This Row],[총자산]]-[1]!Table_1[[#This Row],[장부가치 자기자본]]+[1]!Table_1[[#This Row],[시가총액]])/[1]!Table_1[[#This Row],[총자산]]</f>
        <v>0.80175613801726398</v>
      </c>
      <c r="H1114" s="14">
        <f>I1114/100000000000</f>
        <v>5.1705117590000002E-2</v>
      </c>
      <c r="I1114" s="10">
        <v>5170511759</v>
      </c>
      <c r="J1114" s="10">
        <v>5.0199999999999996</v>
      </c>
      <c r="K1114" s="10">
        <f>L1114/1000000000000</f>
        <v>0.20124502388000001</v>
      </c>
      <c r="L1114" s="10">
        <v>201245023880</v>
      </c>
      <c r="M1114" s="10">
        <v>3.88</v>
      </c>
      <c r="N1114" s="10">
        <v>1</v>
      </c>
      <c r="O1114" s="14">
        <f>IF([1]!Table_1[[#This Row],[연도]]=2016,1,0)</f>
        <v>0</v>
      </c>
      <c r="P1114" s="14">
        <f>IF([1]!Table_1[[#This Row],[연도]]=2017,1,0)</f>
        <v>1</v>
      </c>
      <c r="Q1114" s="14">
        <f>IF([1]!Table_1[[#This Row],[연도]]=2018,1,0)</f>
        <v>0</v>
      </c>
      <c r="R1114" s="14">
        <f>IF([1]!Table_1[[#This Row],[연도]]=2019,1,0)</f>
        <v>0</v>
      </c>
      <c r="S1114" s="14">
        <f>IF([1]!Table_1[[#This Row],[연도]]=2020,1,0)</f>
        <v>0</v>
      </c>
      <c r="T1114" s="14">
        <f>IF([1]!Table_1[[#This Row],[연도]]=2021,1,0)</f>
        <v>0</v>
      </c>
      <c r="U1114" s="14">
        <f>IF([1]!Table_1[[#This Row],[연도]]=2022,1,0)</f>
        <v>0</v>
      </c>
      <c r="V1114" s="14">
        <f>IF([1]!Table_1[[#This Row],[연도]]=2023,1,0)</f>
        <v>0</v>
      </c>
      <c r="W1114" s="10">
        <v>1.4</v>
      </c>
      <c r="X1114" s="10">
        <f>Y1114/1000000000000</f>
        <v>0.12928000000000001</v>
      </c>
      <c r="Y1114" s="14">
        <f>[1]!Table_1[[#This Row],[주가]]*[1]!Table_1[[#This Row],[기말주식수]]</f>
        <v>129280000000</v>
      </c>
      <c r="Z1114" s="14">
        <f>AA1114/10</f>
        <v>2.5003327721858488</v>
      </c>
      <c r="AA1114" s="14">
        <f>[1]!Table_1[[#This Row],[시가총액]]/[1]!Table_1[[#This Row],[당기순이익(세후영업이익)]]</f>
        <v>25.00332772185849</v>
      </c>
      <c r="AB1114" s="10">
        <v>2625000000</v>
      </c>
    </row>
    <row r="1115" spans="1:28" ht="19.2">
      <c r="A1115" s="12">
        <v>1114</v>
      </c>
      <c r="B1115" s="12">
        <v>4910</v>
      </c>
      <c r="C1115" s="13" t="s">
        <v>175</v>
      </c>
      <c r="D1115" s="13" t="s">
        <v>6</v>
      </c>
      <c r="E1115" s="12">
        <v>2018</v>
      </c>
      <c r="F1115" s="12">
        <v>-26.908999999999999</v>
      </c>
      <c r="G1115" s="15">
        <f>([1]!Table_1[[#This Row],[총자산]]-[1]!Table_1[[#This Row],[장부가치 자기자본]]+[1]!Table_1[[#This Row],[시가총액]])/[1]!Table_1[[#This Row],[총자산]]</f>
        <v>0.70212407949775135</v>
      </c>
      <c r="H1115" s="14">
        <f>I1115/100000000000</f>
        <v>1.21226747E-3</v>
      </c>
      <c r="I1115" s="12">
        <v>121226747</v>
      </c>
      <c r="J1115" s="12">
        <v>14.55</v>
      </c>
      <c r="K1115" s="10">
        <f>L1115/1000000000000</f>
        <v>0.209481334844</v>
      </c>
      <c r="L1115" s="12">
        <v>209481334844</v>
      </c>
      <c r="M1115" s="12">
        <v>4.71</v>
      </c>
      <c r="N1115" s="12">
        <v>1</v>
      </c>
      <c r="O1115" s="15">
        <f>IF([1]!Table_1[[#This Row],[연도]]=2016,1,0)</f>
        <v>0</v>
      </c>
      <c r="P1115" s="15">
        <f>IF([1]!Table_1[[#This Row],[연도]]=2017,1,0)</f>
        <v>0</v>
      </c>
      <c r="Q1115" s="15">
        <f>IF([1]!Table_1[[#This Row],[연도]]=2018,1,0)</f>
        <v>1</v>
      </c>
      <c r="R1115" s="15">
        <f>IF([1]!Table_1[[#This Row],[연도]]=2019,1,0)</f>
        <v>0</v>
      </c>
      <c r="S1115" s="15">
        <f>IF([1]!Table_1[[#This Row],[연도]]=2020,1,0)</f>
        <v>0</v>
      </c>
      <c r="T1115" s="15">
        <f>IF([1]!Table_1[[#This Row],[연도]]=2021,1,0)</f>
        <v>0</v>
      </c>
      <c r="U1115" s="15">
        <f>IF([1]!Table_1[[#This Row],[연도]]=2022,1,0)</f>
        <v>0</v>
      </c>
      <c r="V1115" s="15">
        <f>IF([1]!Table_1[[#This Row],[연도]]=2023,1,0)</f>
        <v>0</v>
      </c>
      <c r="W1115" s="12">
        <v>2.0299999999999998</v>
      </c>
      <c r="X1115" s="10">
        <f>Y1115/1000000000000</f>
        <v>8.3584000000000006E-2</v>
      </c>
      <c r="Y1115" s="15">
        <f>[1]!Table_1[[#This Row],[주가]]*[1]!Table_1[[#This Row],[기말주식수]]</f>
        <v>83584000000</v>
      </c>
      <c r="Z1115" s="14">
        <f>AA1115/10</f>
        <v>68.948480486736145</v>
      </c>
      <c r="AA1115" s="15">
        <f>[1]!Table_1[[#This Row],[시가총액]]/[1]!Table_1[[#This Row],[당기순이익(세후영업이익)]]</f>
        <v>689.4848048673615</v>
      </c>
      <c r="AB1115" s="12">
        <v>1050000000</v>
      </c>
    </row>
    <row r="1116" spans="1:28" ht="19.2">
      <c r="A1116" s="10">
        <v>1115</v>
      </c>
      <c r="B1116" s="10">
        <v>4910</v>
      </c>
      <c r="C1116" s="11" t="s">
        <v>175</v>
      </c>
      <c r="D1116" s="11" t="s">
        <v>6</v>
      </c>
      <c r="E1116" s="10">
        <v>2019</v>
      </c>
      <c r="F1116" s="10">
        <v>-90.790999999999997</v>
      </c>
      <c r="G1116" s="14">
        <f>([1]!Table_1[[#This Row],[총자산]]-[1]!Table_1[[#This Row],[장부가치 자기자본]]+[1]!Table_1[[#This Row],[시가총액]])/[1]!Table_1[[#This Row],[총자산]]</f>
        <v>0.67257637950787563</v>
      </c>
      <c r="H1116" s="14">
        <f>I1116/100000000000</f>
        <v>-3.6418453E-3</v>
      </c>
      <c r="I1116" s="10">
        <v>-364184530</v>
      </c>
      <c r="J1116" s="10">
        <v>2.94</v>
      </c>
      <c r="K1116" s="10">
        <f>L1116/1000000000000</f>
        <v>0.20336193998300001</v>
      </c>
      <c r="L1116" s="10">
        <v>203361939983</v>
      </c>
      <c r="M1116" s="10">
        <v>4.75</v>
      </c>
      <c r="N1116" s="10">
        <v>1</v>
      </c>
      <c r="O1116" s="14">
        <f>IF([1]!Table_1[[#This Row],[연도]]=2016,1,0)</f>
        <v>0</v>
      </c>
      <c r="P1116" s="14">
        <f>IF([1]!Table_1[[#This Row],[연도]]=2017,1,0)</f>
        <v>0</v>
      </c>
      <c r="Q1116" s="14">
        <f>IF([1]!Table_1[[#This Row],[연도]]=2018,1,0)</f>
        <v>0</v>
      </c>
      <c r="R1116" s="14">
        <f>IF([1]!Table_1[[#This Row],[연도]]=2019,1,0)</f>
        <v>1</v>
      </c>
      <c r="S1116" s="14">
        <f>IF([1]!Table_1[[#This Row],[연도]]=2020,1,0)</f>
        <v>0</v>
      </c>
      <c r="T1116" s="14">
        <f>IF([1]!Table_1[[#This Row],[연도]]=2021,1,0)</f>
        <v>0</v>
      </c>
      <c r="U1116" s="14">
        <f>IF([1]!Table_1[[#This Row],[연도]]=2022,1,0)</f>
        <v>0</v>
      </c>
      <c r="V1116" s="14">
        <f>IF([1]!Table_1[[#This Row],[연도]]=2023,1,0)</f>
        <v>0</v>
      </c>
      <c r="W1116" s="10">
        <v>1.96</v>
      </c>
      <c r="X1116" s="10">
        <f>Y1116/1000000000000</f>
        <v>7.0400000000000004E-2</v>
      </c>
      <c r="Y1116" s="14">
        <f>[1]!Table_1[[#This Row],[주가]]*[1]!Table_1[[#This Row],[기말주식수]]</f>
        <v>70400000000</v>
      </c>
      <c r="Z1116" s="14">
        <f>AA1116/10</f>
        <v>-19.330859550788716</v>
      </c>
      <c r="AA1116" s="14">
        <f>[1]!Table_1[[#This Row],[시가총액]]/[1]!Table_1[[#This Row],[당기순이익(세후영업이익)]]</f>
        <v>-193.30859550788716</v>
      </c>
      <c r="AB1116" s="10">
        <v>2100000000</v>
      </c>
    </row>
    <row r="1117" spans="1:28" ht="19.2">
      <c r="A1117" s="12">
        <v>1116</v>
      </c>
      <c r="B1117" s="12">
        <v>4910</v>
      </c>
      <c r="C1117" s="13" t="s">
        <v>175</v>
      </c>
      <c r="D1117" s="13" t="s">
        <v>6</v>
      </c>
      <c r="E1117" s="12">
        <v>2020</v>
      </c>
      <c r="F1117" s="12">
        <v>45.308999999999997</v>
      </c>
      <c r="G1117" s="15">
        <f>([1]!Table_1[[#This Row],[총자산]]-[1]!Table_1[[#This Row],[장부가치 자기자본]]+[1]!Table_1[[#This Row],[시가총액]])/[1]!Table_1[[#This Row],[총자산]]</f>
        <v>0.66958416397406428</v>
      </c>
      <c r="H1117" s="14">
        <f>I1117/100000000000</f>
        <v>-4.7805993140000003E-2</v>
      </c>
      <c r="I1117" s="12">
        <v>-4780599314</v>
      </c>
      <c r="J1117" s="12">
        <v>11.97</v>
      </c>
      <c r="K1117" s="10">
        <f>L1117/1000000000000</f>
        <v>0.20130324509600001</v>
      </c>
      <c r="L1117" s="12">
        <v>201303245096</v>
      </c>
      <c r="M1117" s="12">
        <v>4.3099999999999996</v>
      </c>
      <c r="N1117" s="12">
        <v>1</v>
      </c>
      <c r="O1117" s="15">
        <f>IF([1]!Table_1[[#This Row],[연도]]=2016,1,0)</f>
        <v>0</v>
      </c>
      <c r="P1117" s="15">
        <f>IF([1]!Table_1[[#This Row],[연도]]=2017,1,0)</f>
        <v>0</v>
      </c>
      <c r="Q1117" s="15">
        <f>IF([1]!Table_1[[#This Row],[연도]]=2018,1,0)</f>
        <v>0</v>
      </c>
      <c r="R1117" s="15">
        <f>IF([1]!Table_1[[#This Row],[연도]]=2019,1,0)</f>
        <v>0</v>
      </c>
      <c r="S1117" s="15">
        <f>IF([1]!Table_1[[#This Row],[연도]]=2020,1,0)</f>
        <v>1</v>
      </c>
      <c r="T1117" s="15">
        <f>IF([1]!Table_1[[#This Row],[연도]]=2021,1,0)</f>
        <v>0</v>
      </c>
      <c r="U1117" s="15">
        <f>IF([1]!Table_1[[#This Row],[연도]]=2022,1,0)</f>
        <v>0</v>
      </c>
      <c r="V1117" s="15">
        <f>IF([1]!Table_1[[#This Row],[연도]]=2023,1,0)</f>
        <v>0</v>
      </c>
      <c r="W1117" s="12">
        <v>0.94</v>
      </c>
      <c r="X1117" s="10">
        <f>Y1117/1000000000000</f>
        <v>8.6784E-2</v>
      </c>
      <c r="Y1117" s="15">
        <f>[1]!Table_1[[#This Row],[주가]]*[1]!Table_1[[#This Row],[기말주식수]]</f>
        <v>86784000000</v>
      </c>
      <c r="Z1117" s="14">
        <f>AA1117/10</f>
        <v>-1.8153372474838623</v>
      </c>
      <c r="AA1117" s="15">
        <f>[1]!Table_1[[#This Row],[시가총액]]/[1]!Table_1[[#This Row],[당기순이익(세후영업이익)]]</f>
        <v>-18.153372474838623</v>
      </c>
      <c r="AB1117" s="12">
        <v>2022600000</v>
      </c>
    </row>
    <row r="1118" spans="1:28" ht="19.2">
      <c r="A1118" s="10">
        <v>1117</v>
      </c>
      <c r="B1118" s="10">
        <v>4910</v>
      </c>
      <c r="C1118" s="11" t="s">
        <v>175</v>
      </c>
      <c r="D1118" s="11" t="s">
        <v>6</v>
      </c>
      <c r="E1118" s="10">
        <v>2021</v>
      </c>
      <c r="F1118" s="10">
        <v>-4.1459999999999999</v>
      </c>
      <c r="G1118" s="14">
        <f>([1]!Table_1[[#This Row],[총자산]]-[1]!Table_1[[#This Row],[장부가치 자기자본]]+[1]!Table_1[[#This Row],[시가총액]])/[1]!Table_1[[#This Row],[총자산]]</f>
        <v>0.82060135891333819</v>
      </c>
      <c r="H1118" s="14">
        <f>I1118/100000000000</f>
        <v>-8.7964826230000001E-2</v>
      </c>
      <c r="I1118" s="10">
        <v>-8796482623</v>
      </c>
      <c r="J1118" s="10">
        <v>-0.84</v>
      </c>
      <c r="K1118" s="10">
        <f>L1118/1000000000000</f>
        <v>0.238547800177</v>
      </c>
      <c r="L1118" s="10">
        <v>238547800177</v>
      </c>
      <c r="M1118" s="10">
        <v>2.41</v>
      </c>
      <c r="N1118" s="10">
        <v>1</v>
      </c>
      <c r="O1118" s="14">
        <f>IF([1]!Table_1[[#This Row],[연도]]=2016,1,0)</f>
        <v>0</v>
      </c>
      <c r="P1118" s="14">
        <f>IF([1]!Table_1[[#This Row],[연도]]=2017,1,0)</f>
        <v>0</v>
      </c>
      <c r="Q1118" s="14">
        <f>IF([1]!Table_1[[#This Row],[연도]]=2018,1,0)</f>
        <v>0</v>
      </c>
      <c r="R1118" s="14">
        <f>IF([1]!Table_1[[#This Row],[연도]]=2019,1,0)</f>
        <v>0</v>
      </c>
      <c r="S1118" s="14">
        <f>IF([1]!Table_1[[#This Row],[연도]]=2020,1,0)</f>
        <v>0</v>
      </c>
      <c r="T1118" s="14">
        <f>IF([1]!Table_1[[#This Row],[연도]]=2021,1,0)</f>
        <v>1</v>
      </c>
      <c r="U1118" s="14">
        <f>IF([1]!Table_1[[#This Row],[연도]]=2022,1,0)</f>
        <v>0</v>
      </c>
      <c r="V1118" s="14">
        <f>IF([1]!Table_1[[#This Row],[연도]]=2023,1,0)</f>
        <v>0</v>
      </c>
      <c r="W1118" s="10">
        <v>1.1000000000000001</v>
      </c>
      <c r="X1118" s="10">
        <f>Y1118/1000000000000</f>
        <v>0.11225599999999999</v>
      </c>
      <c r="Y1118" s="14">
        <f>[1]!Table_1[[#This Row],[주가]]*[1]!Table_1[[#This Row],[기말주식수]]</f>
        <v>112256000000</v>
      </c>
      <c r="Z1118" s="14">
        <f>AA1118/10</f>
        <v>-1.2761464418344477</v>
      </c>
      <c r="AA1118" s="14">
        <f>[1]!Table_1[[#This Row],[시가총액]]/[1]!Table_1[[#This Row],[당기순이익(세후영업이익)]]</f>
        <v>-12.761464418344477</v>
      </c>
      <c r="AB1118" s="10">
        <v>1011300000</v>
      </c>
    </row>
    <row r="1119" spans="1:28" ht="19.2">
      <c r="A1119" s="12">
        <v>1118</v>
      </c>
      <c r="B1119" s="12">
        <v>4910</v>
      </c>
      <c r="C1119" s="13" t="s">
        <v>175</v>
      </c>
      <c r="D1119" s="13" t="s">
        <v>6</v>
      </c>
      <c r="E1119" s="12">
        <v>2022</v>
      </c>
      <c r="F1119" s="12">
        <v>-14.013999999999999</v>
      </c>
      <c r="G1119" s="15">
        <f>([1]!Table_1[[#This Row],[총자산]]-[1]!Table_1[[#This Row],[장부가치 자기자본]]+[1]!Table_1[[#This Row],[시가총액]])/[1]!Table_1[[#This Row],[총자산]]</f>
        <v>0.8096985241909801</v>
      </c>
      <c r="H1119" s="14">
        <f>I1119/100000000000</f>
        <v>-1.6158345210000001E-2</v>
      </c>
      <c r="I1119" s="12">
        <v>-1615834521</v>
      </c>
      <c r="J1119" s="12">
        <v>11.26</v>
      </c>
      <c r="K1119" s="10">
        <f>L1119/1000000000000</f>
        <v>0.26047073790800002</v>
      </c>
      <c r="L1119" s="12">
        <v>260470737908</v>
      </c>
      <c r="M1119" s="12">
        <v>1.61</v>
      </c>
      <c r="N1119" s="12">
        <v>1</v>
      </c>
      <c r="O1119" s="15">
        <f>IF([1]!Table_1[[#This Row],[연도]]=2016,1,0)</f>
        <v>0</v>
      </c>
      <c r="P1119" s="15">
        <f>IF([1]!Table_1[[#This Row],[연도]]=2017,1,0)</f>
        <v>0</v>
      </c>
      <c r="Q1119" s="15">
        <f>IF([1]!Table_1[[#This Row],[연도]]=2018,1,0)</f>
        <v>0</v>
      </c>
      <c r="R1119" s="15">
        <f>IF([1]!Table_1[[#This Row],[연도]]=2019,1,0)</f>
        <v>0</v>
      </c>
      <c r="S1119" s="15">
        <f>IF([1]!Table_1[[#This Row],[연도]]=2020,1,0)</f>
        <v>0</v>
      </c>
      <c r="T1119" s="15">
        <f>IF([1]!Table_1[[#This Row],[연도]]=2021,1,0)</f>
        <v>0</v>
      </c>
      <c r="U1119" s="15">
        <f>IF([1]!Table_1[[#This Row],[연도]]=2022,1,0)</f>
        <v>1</v>
      </c>
      <c r="V1119" s="15">
        <f>IF([1]!Table_1[[#This Row],[연도]]=2023,1,0)</f>
        <v>0</v>
      </c>
      <c r="W1119" s="12">
        <v>2.41</v>
      </c>
      <c r="X1119" s="10">
        <f>Y1119/1000000000000</f>
        <v>9.6255999999999994E-2</v>
      </c>
      <c r="Y1119" s="15">
        <f>[1]!Table_1[[#This Row],[주가]]*[1]!Table_1[[#This Row],[기말주식수]]</f>
        <v>96256000000</v>
      </c>
      <c r="Z1119" s="14">
        <f>AA1119/10</f>
        <v>-5.9570456472504087</v>
      </c>
      <c r="AA1119" s="15">
        <f>[1]!Table_1[[#This Row],[시가총액]]/[1]!Table_1[[#This Row],[당기순이익(세후영업이익)]]</f>
        <v>-59.570456472504091</v>
      </c>
      <c r="AB1119" s="12">
        <v>1016146300</v>
      </c>
    </row>
    <row r="1120" spans="1:28" ht="19.2">
      <c r="A1120" s="10">
        <v>1119</v>
      </c>
      <c r="B1120" s="10">
        <v>4910</v>
      </c>
      <c r="C1120" s="11" t="s">
        <v>175</v>
      </c>
      <c r="D1120" s="11" t="s">
        <v>6</v>
      </c>
      <c r="E1120" s="10">
        <v>2023</v>
      </c>
      <c r="F1120" s="10">
        <v>42.695</v>
      </c>
      <c r="G1120" s="14">
        <f>([1]!Table_1[[#This Row],[총자산]]-[1]!Table_1[[#This Row],[장부가치 자기자본]]+[1]!Table_1[[#This Row],[시가총액]])/[1]!Table_1[[#This Row],[총자산]]</f>
        <v>0.75206248766945205</v>
      </c>
      <c r="H1120" s="14">
        <f>I1120/100000000000</f>
        <v>3.706462386E-2</v>
      </c>
      <c r="I1120" s="10">
        <v>3706462386</v>
      </c>
      <c r="J1120" s="10">
        <v>-0.85</v>
      </c>
      <c r="K1120" s="10">
        <f>L1120/1000000000000</f>
        <v>0.25281841276200001</v>
      </c>
      <c r="L1120" s="10">
        <v>252818412762</v>
      </c>
      <c r="M1120" s="10">
        <v>2</v>
      </c>
      <c r="N1120" s="10">
        <v>1</v>
      </c>
      <c r="O1120" s="14">
        <f>IF([1]!Table_1[[#This Row],[연도]]=2016,1,0)</f>
        <v>0</v>
      </c>
      <c r="P1120" s="14">
        <f>IF([1]!Table_1[[#This Row],[연도]]=2017,1,0)</f>
        <v>0</v>
      </c>
      <c r="Q1120" s="14">
        <f>IF([1]!Table_1[[#This Row],[연도]]=2018,1,0)</f>
        <v>0</v>
      </c>
      <c r="R1120" s="14">
        <f>IF([1]!Table_1[[#This Row],[연도]]=2019,1,0)</f>
        <v>0</v>
      </c>
      <c r="S1120" s="14">
        <f>IF([1]!Table_1[[#This Row],[연도]]=2020,1,0)</f>
        <v>0</v>
      </c>
      <c r="T1120" s="14">
        <f>IF([1]!Table_1[[#This Row],[연도]]=2021,1,0)</f>
        <v>0</v>
      </c>
      <c r="U1120" s="14">
        <f>IF([1]!Table_1[[#This Row],[연도]]=2022,1,0)</f>
        <v>0</v>
      </c>
      <c r="V1120" s="14">
        <f>IF([1]!Table_1[[#This Row],[연도]]=2023,1,0)</f>
        <v>1</v>
      </c>
      <c r="W1120" s="10">
        <v>2.11</v>
      </c>
      <c r="X1120" s="10">
        <f>Y1120/1000000000000</f>
        <v>8.0383999999999997E-2</v>
      </c>
      <c r="Y1120" s="14">
        <f>[1]!Table_1[[#This Row],[주가]]*[1]!Table_1[[#This Row],[기말주식수]]</f>
        <v>80384000000</v>
      </c>
      <c r="Z1120" s="14">
        <f>AA1120/10</f>
        <v>2.168752617148507</v>
      </c>
      <c r="AA1120" s="14">
        <f>[1]!Table_1[[#This Row],[시가총액]]/[1]!Table_1[[#This Row],[당기순이익(세후영업이익)]]</f>
        <v>21.687526171485072</v>
      </c>
      <c r="AB1120" s="10">
        <v>2032292600</v>
      </c>
    </row>
    <row r="1121" spans="1:28" ht="19.2">
      <c r="A1121" s="12">
        <v>1120</v>
      </c>
      <c r="B1121" s="12">
        <v>4960</v>
      </c>
      <c r="C1121" s="13" t="s">
        <v>176</v>
      </c>
      <c r="D1121" s="13" t="s">
        <v>6</v>
      </c>
      <c r="E1121" s="12">
        <v>2016</v>
      </c>
      <c r="F1121" s="12">
        <v>9.5329999999999995</v>
      </c>
      <c r="G1121" s="15">
        <f>([1]!Table_1[[#This Row],[총자산]]-[1]!Table_1[[#This Row],[장부가치 자기자본]]+[1]!Table_1[[#This Row],[시가총액]])/[1]!Table_1[[#This Row],[총자산]]</f>
        <v>0.93146133214416682</v>
      </c>
      <c r="H1121" s="14">
        <f>I1121/100000000000</f>
        <v>0.69689443906000004</v>
      </c>
      <c r="I1121" s="12">
        <v>69689443906</v>
      </c>
      <c r="J1121" s="12">
        <v>1.57</v>
      </c>
      <c r="K1121" s="10">
        <f>L1121/1000000000000</f>
        <v>1.7722550062439999</v>
      </c>
      <c r="L1121" s="12">
        <v>1772255006244</v>
      </c>
      <c r="M1121" s="12">
        <v>0.65</v>
      </c>
      <c r="N1121" s="12">
        <v>1</v>
      </c>
      <c r="O1121" s="15">
        <f>IF([1]!Table_1[[#This Row],[연도]]=2016,1,0)</f>
        <v>1</v>
      </c>
      <c r="P1121" s="15">
        <f>IF([1]!Table_1[[#This Row],[연도]]=2017,1,0)</f>
        <v>0</v>
      </c>
      <c r="Q1121" s="15">
        <f>IF([1]!Table_1[[#This Row],[연도]]=2018,1,0)</f>
        <v>0</v>
      </c>
      <c r="R1121" s="15">
        <f>IF([1]!Table_1[[#This Row],[연도]]=2019,1,0)</f>
        <v>0</v>
      </c>
      <c r="S1121" s="15">
        <f>IF([1]!Table_1[[#This Row],[연도]]=2020,1,0)</f>
        <v>0</v>
      </c>
      <c r="T1121" s="15">
        <f>IF([1]!Table_1[[#This Row],[연도]]=2021,1,0)</f>
        <v>0</v>
      </c>
      <c r="U1121" s="15">
        <f>IF([1]!Table_1[[#This Row],[연도]]=2022,1,0)</f>
        <v>0</v>
      </c>
      <c r="V1121" s="15">
        <f>IF([1]!Table_1[[#This Row],[연도]]=2023,1,0)</f>
        <v>0</v>
      </c>
      <c r="W1121" s="12">
        <v>0.89</v>
      </c>
      <c r="X1121" s="10">
        <f>Y1121/1000000000000</f>
        <v>0.1616466345</v>
      </c>
      <c r="Y1121" s="15">
        <f>[1]!Table_1[[#This Row],[주가]]*[1]!Table_1[[#This Row],[기말주식수]]</f>
        <v>161646634500</v>
      </c>
      <c r="Z1121" s="14">
        <f>AA1121/10</f>
        <v>0.23195282590866367</v>
      </c>
      <c r="AA1121" s="15">
        <f>[1]!Table_1[[#This Row],[시가총액]]/[1]!Table_1[[#This Row],[당기순이익(세후영업이익)]]</f>
        <v>2.3195282590866366</v>
      </c>
      <c r="AB1121" s="12">
        <v>2542577950</v>
      </c>
    </row>
    <row r="1122" spans="1:28" ht="19.2">
      <c r="A1122" s="10">
        <v>1121</v>
      </c>
      <c r="B1122" s="10">
        <v>4960</v>
      </c>
      <c r="C1122" s="11" t="s">
        <v>176</v>
      </c>
      <c r="D1122" s="11" t="s">
        <v>6</v>
      </c>
      <c r="E1122" s="10">
        <v>2017</v>
      </c>
      <c r="F1122" s="10">
        <v>5.641</v>
      </c>
      <c r="G1122" s="14">
        <f>([1]!Table_1[[#This Row],[총자산]]-[1]!Table_1[[#This Row],[장부가치 자기자본]]+[1]!Table_1[[#This Row],[시가총액]])/[1]!Table_1[[#This Row],[총자산]]</f>
        <v>0.94406609191941437</v>
      </c>
      <c r="H1122" s="14">
        <f>I1122/100000000000</f>
        <v>1.33321</v>
      </c>
      <c r="I1122" s="10">
        <v>133321000000</v>
      </c>
      <c r="J1122" s="10">
        <v>22.66</v>
      </c>
      <c r="K1122" s="10">
        <f>L1122/1000000000000</f>
        <v>1.9843056576160001</v>
      </c>
      <c r="L1122" s="10">
        <v>1984305657616</v>
      </c>
      <c r="M1122" s="10">
        <v>1.93</v>
      </c>
      <c r="N1122" s="10">
        <v>1</v>
      </c>
      <c r="O1122" s="14">
        <f>IF([1]!Table_1[[#This Row],[연도]]=2016,1,0)</f>
        <v>0</v>
      </c>
      <c r="P1122" s="14">
        <f>IF([1]!Table_1[[#This Row],[연도]]=2017,1,0)</f>
        <v>1</v>
      </c>
      <c r="Q1122" s="14">
        <f>IF([1]!Table_1[[#This Row],[연도]]=2018,1,0)</f>
        <v>0</v>
      </c>
      <c r="R1122" s="14">
        <f>IF([1]!Table_1[[#This Row],[연도]]=2019,1,0)</f>
        <v>0</v>
      </c>
      <c r="S1122" s="14">
        <f>IF([1]!Table_1[[#This Row],[연도]]=2020,1,0)</f>
        <v>0</v>
      </c>
      <c r="T1122" s="14">
        <f>IF([1]!Table_1[[#This Row],[연도]]=2021,1,0)</f>
        <v>0</v>
      </c>
      <c r="U1122" s="14">
        <f>IF([1]!Table_1[[#This Row],[연도]]=2022,1,0)</f>
        <v>0</v>
      </c>
      <c r="V1122" s="14">
        <f>IF([1]!Table_1[[#This Row],[연도]]=2023,1,0)</f>
        <v>0</v>
      </c>
      <c r="W1122" s="10">
        <v>0.89</v>
      </c>
      <c r="X1122" s="10">
        <f>Y1122/1000000000000</f>
        <v>0.24470858779999999</v>
      </c>
      <c r="Y1122" s="14">
        <f>[1]!Table_1[[#This Row],[주가]]*[1]!Table_1[[#This Row],[기말주식수]]</f>
        <v>244708587800</v>
      </c>
      <c r="Z1122" s="14">
        <f>AA1122/10</f>
        <v>0.18354841907876479</v>
      </c>
      <c r="AA1122" s="14">
        <f>[1]!Table_1[[#This Row],[시가총액]]/[1]!Table_1[[#This Row],[당기순이익(세후영업이익)]]</f>
        <v>1.8354841907876478</v>
      </c>
      <c r="AB1122" s="10">
        <v>4087340825</v>
      </c>
    </row>
    <row r="1123" spans="1:28" ht="19.2">
      <c r="A1123" s="12">
        <v>1122</v>
      </c>
      <c r="B1123" s="12">
        <v>4960</v>
      </c>
      <c r="C1123" s="13" t="s">
        <v>176</v>
      </c>
      <c r="D1123" s="13" t="s">
        <v>6</v>
      </c>
      <c r="E1123" s="12">
        <v>2018</v>
      </c>
      <c r="F1123" s="12">
        <v>2.6789999999999998</v>
      </c>
      <c r="G1123" s="15">
        <f>([1]!Table_1[[#This Row],[총자산]]-[1]!Table_1[[#This Row],[장부가치 자기자본]]+[1]!Table_1[[#This Row],[시가총액]])/[1]!Table_1[[#This Row],[총자산]]</f>
        <v>0.85849907183456131</v>
      </c>
      <c r="H1123" s="14">
        <f>I1123/100000000000</f>
        <v>2.1446700000000001</v>
      </c>
      <c r="I1123" s="12">
        <v>214467000000</v>
      </c>
      <c r="J1123" s="12">
        <v>-6.66</v>
      </c>
      <c r="K1123" s="10">
        <f>L1123/1000000000000</f>
        <v>2.142182385211</v>
      </c>
      <c r="L1123" s="12">
        <v>2142182385211</v>
      </c>
      <c r="M1123" s="12">
        <v>3.15</v>
      </c>
      <c r="N1123" s="12">
        <v>1</v>
      </c>
      <c r="O1123" s="15">
        <f>IF([1]!Table_1[[#This Row],[연도]]=2016,1,0)</f>
        <v>0</v>
      </c>
      <c r="P1123" s="15">
        <f>IF([1]!Table_1[[#This Row],[연도]]=2017,1,0)</f>
        <v>0</v>
      </c>
      <c r="Q1123" s="15">
        <f>IF([1]!Table_1[[#This Row],[연도]]=2018,1,0)</f>
        <v>1</v>
      </c>
      <c r="R1123" s="15">
        <f>IF([1]!Table_1[[#This Row],[연도]]=2019,1,0)</f>
        <v>0</v>
      </c>
      <c r="S1123" s="15">
        <f>IF([1]!Table_1[[#This Row],[연도]]=2020,1,0)</f>
        <v>0</v>
      </c>
      <c r="T1123" s="15">
        <f>IF([1]!Table_1[[#This Row],[연도]]=2021,1,0)</f>
        <v>0</v>
      </c>
      <c r="U1123" s="15">
        <f>IF([1]!Table_1[[#This Row],[연도]]=2022,1,0)</f>
        <v>0</v>
      </c>
      <c r="V1123" s="15">
        <f>IF([1]!Table_1[[#This Row],[연도]]=2023,1,0)</f>
        <v>0</v>
      </c>
      <c r="W1123" s="12">
        <v>1.03</v>
      </c>
      <c r="X1123" s="10">
        <f>Y1123/1000000000000</f>
        <v>0.1943877936</v>
      </c>
      <c r="Y1123" s="15">
        <f>[1]!Table_1[[#This Row],[주가]]*[1]!Table_1[[#This Row],[기말주식수]]</f>
        <v>194387793600</v>
      </c>
      <c r="Z1123" s="14">
        <f>AA1123/10</f>
        <v>9.0637624249884599E-2</v>
      </c>
      <c r="AA1123" s="15">
        <f>[1]!Table_1[[#This Row],[시가총액]]/[1]!Table_1[[#This Row],[당기순이익(세후영업이익)]]</f>
        <v>0.90637624249884596</v>
      </c>
      <c r="AB1123" s="12">
        <v>4340379200</v>
      </c>
    </row>
    <row r="1124" spans="1:28" ht="19.2">
      <c r="A1124" s="10">
        <v>1123</v>
      </c>
      <c r="B1124" s="10">
        <v>4960</v>
      </c>
      <c r="C1124" s="11" t="s">
        <v>176</v>
      </c>
      <c r="D1124" s="11" t="s">
        <v>6</v>
      </c>
      <c r="E1124" s="10">
        <v>2019</v>
      </c>
      <c r="F1124" s="10">
        <v>5.6210000000000004</v>
      </c>
      <c r="G1124" s="14">
        <f>([1]!Table_1[[#This Row],[총자산]]-[1]!Table_1[[#This Row],[장부가치 자기자본]]+[1]!Table_1[[#This Row],[시가총액]])/[1]!Table_1[[#This Row],[총자산]]</f>
        <v>0.79251793342742061</v>
      </c>
      <c r="H1124" s="14">
        <f>I1124/100000000000</f>
        <v>1.2454000000000001</v>
      </c>
      <c r="I1124" s="10">
        <v>124540000000</v>
      </c>
      <c r="J1124" s="10">
        <v>-7.17</v>
      </c>
      <c r="K1124" s="10">
        <f>L1124/1000000000000</f>
        <v>1.6232876812379999</v>
      </c>
      <c r="L1124" s="10">
        <v>1623287681238</v>
      </c>
      <c r="M1124" s="10">
        <v>2.84</v>
      </c>
      <c r="N1124" s="10">
        <v>1</v>
      </c>
      <c r="O1124" s="14">
        <f>IF([1]!Table_1[[#This Row],[연도]]=2016,1,0)</f>
        <v>0</v>
      </c>
      <c r="P1124" s="14">
        <f>IF([1]!Table_1[[#This Row],[연도]]=2017,1,0)</f>
        <v>0</v>
      </c>
      <c r="Q1124" s="14">
        <f>IF([1]!Table_1[[#This Row],[연도]]=2018,1,0)</f>
        <v>0</v>
      </c>
      <c r="R1124" s="14">
        <f>IF([1]!Table_1[[#This Row],[연도]]=2019,1,0)</f>
        <v>1</v>
      </c>
      <c r="S1124" s="14">
        <f>IF([1]!Table_1[[#This Row],[연도]]=2020,1,0)</f>
        <v>0</v>
      </c>
      <c r="T1124" s="14">
        <f>IF([1]!Table_1[[#This Row],[연도]]=2021,1,0)</f>
        <v>0</v>
      </c>
      <c r="U1124" s="14">
        <f>IF([1]!Table_1[[#This Row],[연도]]=2022,1,0)</f>
        <v>0</v>
      </c>
      <c r="V1124" s="14">
        <f>IF([1]!Table_1[[#This Row],[연도]]=2023,1,0)</f>
        <v>0</v>
      </c>
      <c r="W1124" s="10">
        <v>1.87</v>
      </c>
      <c r="X1124" s="10">
        <f>Y1124/1000000000000</f>
        <v>0.17124638959999999</v>
      </c>
      <c r="Y1124" s="14">
        <f>[1]!Table_1[[#This Row],[주가]]*[1]!Table_1[[#This Row],[기말주식수]]</f>
        <v>171246389600</v>
      </c>
      <c r="Z1124" s="14">
        <f>AA1124/10</f>
        <v>0.13750312317327767</v>
      </c>
      <c r="AA1124" s="14">
        <f>[1]!Table_1[[#This Row],[시가총액]]/[1]!Table_1[[#This Row],[당기순이익(세후영업이익)]]</f>
        <v>1.3750312317327766</v>
      </c>
      <c r="AB1124" s="10">
        <v>4051031300</v>
      </c>
    </row>
    <row r="1125" spans="1:28" ht="19.2">
      <c r="A1125" s="12">
        <v>1124</v>
      </c>
      <c r="B1125" s="12">
        <v>4960</v>
      </c>
      <c r="C1125" s="13" t="s">
        <v>176</v>
      </c>
      <c r="D1125" s="13" t="s">
        <v>6</v>
      </c>
      <c r="E1125" s="12">
        <v>2020</v>
      </c>
      <c r="F1125" s="12">
        <v>4.3940000000000001</v>
      </c>
      <c r="G1125" s="15">
        <f>([1]!Table_1[[#This Row],[총자산]]-[1]!Table_1[[#This Row],[장부가치 자기자본]]+[1]!Table_1[[#This Row],[시가총액]])/[1]!Table_1[[#This Row],[총자산]]</f>
        <v>0.75378887162107588</v>
      </c>
      <c r="H1125" s="14">
        <f>I1125/100000000000</f>
        <v>1.1994199999999999</v>
      </c>
      <c r="I1125" s="12">
        <v>119942000000</v>
      </c>
      <c r="J1125" s="12">
        <v>5.05</v>
      </c>
      <c r="K1125" s="10">
        <f>L1125/1000000000000</f>
        <v>1.5568709617700001</v>
      </c>
      <c r="L1125" s="12">
        <v>1556870961770</v>
      </c>
      <c r="M1125" s="12">
        <v>2.2000000000000002</v>
      </c>
      <c r="N1125" s="12">
        <v>1</v>
      </c>
      <c r="O1125" s="15">
        <f>IF([1]!Table_1[[#This Row],[연도]]=2016,1,0)</f>
        <v>0</v>
      </c>
      <c r="P1125" s="15">
        <f>IF([1]!Table_1[[#This Row],[연도]]=2017,1,0)</f>
        <v>0</v>
      </c>
      <c r="Q1125" s="15">
        <f>IF([1]!Table_1[[#This Row],[연도]]=2018,1,0)</f>
        <v>0</v>
      </c>
      <c r="R1125" s="15">
        <f>IF([1]!Table_1[[#This Row],[연도]]=2019,1,0)</f>
        <v>0</v>
      </c>
      <c r="S1125" s="15">
        <f>IF([1]!Table_1[[#This Row],[연도]]=2020,1,0)</f>
        <v>1</v>
      </c>
      <c r="T1125" s="15">
        <f>IF([1]!Table_1[[#This Row],[연도]]=2021,1,0)</f>
        <v>0</v>
      </c>
      <c r="U1125" s="15">
        <f>IF([1]!Table_1[[#This Row],[연도]]=2022,1,0)</f>
        <v>0</v>
      </c>
      <c r="V1125" s="15">
        <f>IF([1]!Table_1[[#This Row],[연도]]=2023,1,0)</f>
        <v>0</v>
      </c>
      <c r="W1125" s="12">
        <v>1.86</v>
      </c>
      <c r="X1125" s="10">
        <f>Y1125/1000000000000</f>
        <v>0.1938092585</v>
      </c>
      <c r="Y1125" s="15">
        <f>[1]!Table_1[[#This Row],[주가]]*[1]!Table_1[[#This Row],[기말주식수]]</f>
        <v>193809258500</v>
      </c>
      <c r="Z1125" s="14">
        <f>AA1125/10</f>
        <v>0.16158581522735987</v>
      </c>
      <c r="AA1125" s="15">
        <f>[1]!Table_1[[#This Row],[시가총액]]/[1]!Table_1[[#This Row],[당기순이익(세후영업이익)]]</f>
        <v>1.6158581522735989</v>
      </c>
      <c r="AB1125" s="12">
        <v>4629727100</v>
      </c>
    </row>
    <row r="1126" spans="1:28" ht="19.2">
      <c r="A1126" s="10">
        <v>1125</v>
      </c>
      <c r="B1126" s="10">
        <v>4960</v>
      </c>
      <c r="C1126" s="11" t="s">
        <v>176</v>
      </c>
      <c r="D1126" s="11" t="s">
        <v>6</v>
      </c>
      <c r="E1126" s="10">
        <v>2021</v>
      </c>
      <c r="F1126" s="10">
        <v>9.0719999999999992</v>
      </c>
      <c r="G1126" s="14">
        <f>([1]!Table_1[[#This Row],[총자산]]-[1]!Table_1[[#This Row],[장부가치 자기자본]]+[1]!Table_1[[#This Row],[시가총액]])/[1]!Table_1[[#This Row],[총자산]]</f>
        <v>0.76598396219122811</v>
      </c>
      <c r="H1126" s="14">
        <f>I1126/100000000000</f>
        <v>0.44647806716999999</v>
      </c>
      <c r="I1126" s="10">
        <v>44647806717</v>
      </c>
      <c r="J1126" s="10">
        <v>22.24</v>
      </c>
      <c r="K1126" s="10">
        <f>L1126/1000000000000</f>
        <v>1.311144762227</v>
      </c>
      <c r="L1126" s="10">
        <v>1311144762227</v>
      </c>
      <c r="M1126" s="10">
        <v>2.39</v>
      </c>
      <c r="N1126" s="10">
        <v>1</v>
      </c>
      <c r="O1126" s="14">
        <f>IF([1]!Table_1[[#This Row],[연도]]=2016,1,0)</f>
        <v>0</v>
      </c>
      <c r="P1126" s="14">
        <f>IF([1]!Table_1[[#This Row],[연도]]=2017,1,0)</f>
        <v>0</v>
      </c>
      <c r="Q1126" s="14">
        <f>IF([1]!Table_1[[#This Row],[연도]]=2018,1,0)</f>
        <v>0</v>
      </c>
      <c r="R1126" s="14">
        <f>IF([1]!Table_1[[#This Row],[연도]]=2019,1,0)</f>
        <v>0</v>
      </c>
      <c r="S1126" s="14">
        <f>IF([1]!Table_1[[#This Row],[연도]]=2020,1,0)</f>
        <v>0</v>
      </c>
      <c r="T1126" s="14">
        <f>IF([1]!Table_1[[#This Row],[연도]]=2021,1,0)</f>
        <v>1</v>
      </c>
      <c r="U1126" s="14">
        <f>IF([1]!Table_1[[#This Row],[연도]]=2022,1,0)</f>
        <v>0</v>
      </c>
      <c r="V1126" s="14">
        <f>IF([1]!Table_1[[#This Row],[연도]]=2023,1,0)</f>
        <v>0</v>
      </c>
      <c r="W1126" s="10">
        <v>1.63</v>
      </c>
      <c r="X1126" s="10">
        <f>Y1126/1000000000000</f>
        <v>0.18166002140000001</v>
      </c>
      <c r="Y1126" s="14">
        <f>[1]!Table_1[[#This Row],[주가]]*[1]!Table_1[[#This Row],[기말주식수]]</f>
        <v>181660021400</v>
      </c>
      <c r="Z1126" s="14">
        <f>AA1126/10</f>
        <v>0.40687333770156175</v>
      </c>
      <c r="AA1126" s="14">
        <f>[1]!Table_1[[#This Row],[시가총액]]/[1]!Table_1[[#This Row],[당기순이익(세후영업이익)]]</f>
        <v>4.0687333770156178</v>
      </c>
      <c r="AB1126" s="10">
        <v>4051031300</v>
      </c>
    </row>
    <row r="1127" spans="1:28" ht="19.2">
      <c r="A1127" s="12">
        <v>1126</v>
      </c>
      <c r="B1127" s="12">
        <v>4960</v>
      </c>
      <c r="C1127" s="13" t="s">
        <v>176</v>
      </c>
      <c r="D1127" s="13" t="s">
        <v>6</v>
      </c>
      <c r="E1127" s="12">
        <v>2022</v>
      </c>
      <c r="F1127" s="12">
        <v>8.6839999999999993</v>
      </c>
      <c r="G1127" s="15">
        <f>([1]!Table_1[[#This Row],[총자산]]-[1]!Table_1[[#This Row],[장부가치 자기자본]]+[1]!Table_1[[#This Row],[시가총액]])/[1]!Table_1[[#This Row],[총자산]]</f>
        <v>0.73248281608785637</v>
      </c>
      <c r="H1127" s="14">
        <f>I1127/100000000000</f>
        <v>0.39442102751000002</v>
      </c>
      <c r="I1127" s="12">
        <v>39442102751</v>
      </c>
      <c r="J1127" s="12">
        <v>10.82</v>
      </c>
      <c r="K1127" s="10">
        <f>L1127/1000000000000</f>
        <v>1.2215535315370001</v>
      </c>
      <c r="L1127" s="12">
        <v>1221553531537</v>
      </c>
      <c r="M1127" s="12">
        <v>2.97</v>
      </c>
      <c r="N1127" s="12">
        <v>1</v>
      </c>
      <c r="O1127" s="15">
        <f>IF([1]!Table_1[[#This Row],[연도]]=2016,1,0)</f>
        <v>0</v>
      </c>
      <c r="P1127" s="15">
        <f>IF([1]!Table_1[[#This Row],[연도]]=2017,1,0)</f>
        <v>0</v>
      </c>
      <c r="Q1127" s="15">
        <f>IF([1]!Table_1[[#This Row],[연도]]=2018,1,0)</f>
        <v>0</v>
      </c>
      <c r="R1127" s="15">
        <f>IF([1]!Table_1[[#This Row],[연도]]=2019,1,0)</f>
        <v>0</v>
      </c>
      <c r="S1127" s="15">
        <f>IF([1]!Table_1[[#This Row],[연도]]=2020,1,0)</f>
        <v>0</v>
      </c>
      <c r="T1127" s="15">
        <f>IF([1]!Table_1[[#This Row],[연도]]=2021,1,0)</f>
        <v>0</v>
      </c>
      <c r="U1127" s="15">
        <f>IF([1]!Table_1[[#This Row],[연도]]=2022,1,0)</f>
        <v>1</v>
      </c>
      <c r="V1127" s="15">
        <f>IF([1]!Table_1[[#This Row],[연도]]=2023,1,0)</f>
        <v>0</v>
      </c>
      <c r="W1127" s="12">
        <v>3.18</v>
      </c>
      <c r="X1127" s="10">
        <f>Y1127/1000000000000</f>
        <v>9.8235259980000003E-2</v>
      </c>
      <c r="Y1127" s="15">
        <f>[1]!Table_1[[#This Row],[주가]]*[1]!Table_1[[#This Row],[기말주식수]]</f>
        <v>98235259980</v>
      </c>
      <c r="Z1127" s="14">
        <f>AA1127/10</f>
        <v>0.2490619240058376</v>
      </c>
      <c r="AA1127" s="15">
        <f>[1]!Table_1[[#This Row],[시가총액]]/[1]!Table_1[[#This Row],[당기순이익(세후영업이익)]]</f>
        <v>2.490619240058376</v>
      </c>
      <c r="AB1127" s="12">
        <v>3472335500</v>
      </c>
    </row>
    <row r="1128" spans="1:28" ht="19.2">
      <c r="A1128" s="10">
        <v>1127</v>
      </c>
      <c r="B1128" s="10">
        <v>4960</v>
      </c>
      <c r="C1128" s="11" t="s">
        <v>176</v>
      </c>
      <c r="D1128" s="11" t="s">
        <v>6</v>
      </c>
      <c r="E1128" s="10">
        <v>2023</v>
      </c>
      <c r="F1128" s="10">
        <v>4.891</v>
      </c>
      <c r="G1128" s="14">
        <f>([1]!Table_1[[#This Row],[총자산]]-[1]!Table_1[[#This Row],[장부가치 자기자본]]+[1]!Table_1[[#This Row],[시가총액]])/[1]!Table_1[[#This Row],[총자산]]</f>
        <v>0.72887527879537306</v>
      </c>
      <c r="H1128" s="14">
        <f>I1128/100000000000</f>
        <v>0.14755273986</v>
      </c>
      <c r="I1128" s="10">
        <v>14755273986</v>
      </c>
      <c r="J1128" s="10">
        <v>5.09</v>
      </c>
      <c r="K1128" s="10">
        <f>L1128/1000000000000</f>
        <v>1.3090085230140001</v>
      </c>
      <c r="L1128" s="10">
        <v>1309008523014</v>
      </c>
      <c r="M1128" s="10">
        <v>2.93</v>
      </c>
      <c r="N1128" s="10">
        <v>1</v>
      </c>
      <c r="O1128" s="14">
        <f>IF([1]!Table_1[[#This Row],[연도]]=2016,1,0)</f>
        <v>0</v>
      </c>
      <c r="P1128" s="14">
        <f>IF([1]!Table_1[[#This Row],[연도]]=2017,1,0)</f>
        <v>0</v>
      </c>
      <c r="Q1128" s="14">
        <f>IF([1]!Table_1[[#This Row],[연도]]=2018,1,0)</f>
        <v>0</v>
      </c>
      <c r="R1128" s="14">
        <f>IF([1]!Table_1[[#This Row],[연도]]=2019,1,0)</f>
        <v>0</v>
      </c>
      <c r="S1128" s="14">
        <f>IF([1]!Table_1[[#This Row],[연도]]=2020,1,0)</f>
        <v>0</v>
      </c>
      <c r="T1128" s="14">
        <f>IF([1]!Table_1[[#This Row],[연도]]=2021,1,0)</f>
        <v>0</v>
      </c>
      <c r="U1128" s="14">
        <f>IF([1]!Table_1[[#This Row],[연도]]=2022,1,0)</f>
        <v>0</v>
      </c>
      <c r="V1128" s="14">
        <f>IF([1]!Table_1[[#This Row],[연도]]=2023,1,0)</f>
        <v>1</v>
      </c>
      <c r="W1128" s="10">
        <v>2.89</v>
      </c>
      <c r="X1128" s="10">
        <f>Y1128/1000000000000</f>
        <v>8.3540468440000001E-2</v>
      </c>
      <c r="Y1128" s="14">
        <f>[1]!Table_1[[#This Row],[주가]]*[1]!Table_1[[#This Row],[기말주식수]]</f>
        <v>83540468440</v>
      </c>
      <c r="Z1128" s="14">
        <f>AA1128/10</f>
        <v>0.56617361710303926</v>
      </c>
      <c r="AA1128" s="14">
        <f>[1]!Table_1[[#This Row],[시가총액]]/[1]!Table_1[[#This Row],[당기순이익(세후영업이익)]]</f>
        <v>5.6617361710303928</v>
      </c>
      <c r="AB1128" s="10">
        <v>1157552300</v>
      </c>
    </row>
    <row r="1129" spans="1:28" ht="19.2">
      <c r="A1129" s="12">
        <v>1128</v>
      </c>
      <c r="B1129" s="12">
        <v>4970</v>
      </c>
      <c r="C1129" s="13" t="s">
        <v>177</v>
      </c>
      <c r="D1129" s="13" t="s">
        <v>6</v>
      </c>
      <c r="E1129" s="12">
        <v>2016</v>
      </c>
      <c r="F1129" s="12">
        <v>14.423999999999999</v>
      </c>
      <c r="G1129" s="15">
        <f>([1]!Table_1[[#This Row],[총자산]]-[1]!Table_1[[#This Row],[장부가치 자기자본]]+[1]!Table_1[[#This Row],[시가총액]])/[1]!Table_1[[#This Row],[총자산]]</f>
        <v>0.56712029171651102</v>
      </c>
      <c r="H1129" s="14">
        <f>I1129/100000000000</f>
        <v>5.8853351130000002E-2</v>
      </c>
      <c r="I1129" s="12">
        <v>5885335113</v>
      </c>
      <c r="J1129" s="12">
        <v>2.96</v>
      </c>
      <c r="K1129" s="10">
        <f>L1129/1000000000000</f>
        <v>0.30466675211100003</v>
      </c>
      <c r="L1129" s="12">
        <v>304666752111</v>
      </c>
      <c r="M1129" s="12">
        <v>2.92</v>
      </c>
      <c r="N1129" s="12">
        <v>1</v>
      </c>
      <c r="O1129" s="15">
        <f>IF([1]!Table_1[[#This Row],[연도]]=2016,1,0)</f>
        <v>1</v>
      </c>
      <c r="P1129" s="15">
        <f>IF([1]!Table_1[[#This Row],[연도]]=2017,1,0)</f>
        <v>0</v>
      </c>
      <c r="Q1129" s="15">
        <f>IF([1]!Table_1[[#This Row],[연도]]=2018,1,0)</f>
        <v>0</v>
      </c>
      <c r="R1129" s="15">
        <f>IF([1]!Table_1[[#This Row],[연도]]=2019,1,0)</f>
        <v>0</v>
      </c>
      <c r="S1129" s="15">
        <f>IF([1]!Table_1[[#This Row],[연도]]=2020,1,0)</f>
        <v>0</v>
      </c>
      <c r="T1129" s="15">
        <f>IF([1]!Table_1[[#This Row],[연도]]=2021,1,0)</f>
        <v>0</v>
      </c>
      <c r="U1129" s="15">
        <f>IF([1]!Table_1[[#This Row],[연도]]=2022,1,0)</f>
        <v>0</v>
      </c>
      <c r="V1129" s="15">
        <f>IF([1]!Table_1[[#This Row],[연도]]=2023,1,0)</f>
        <v>0</v>
      </c>
      <c r="W1129" s="12">
        <v>1</v>
      </c>
      <c r="X1129" s="10">
        <f>Y1129/1000000000000</f>
        <v>0.23119999999999999</v>
      </c>
      <c r="Y1129" s="15">
        <f>[1]!Table_1[[#This Row],[주가]]*[1]!Table_1[[#This Row],[기말주식수]]</f>
        <v>231200000000</v>
      </c>
      <c r="Z1129" s="14">
        <f>AA1129/10</f>
        <v>3.9284084178878258</v>
      </c>
      <c r="AA1129" s="15">
        <f>[1]!Table_1[[#This Row],[시가총액]]/[1]!Table_1[[#This Row],[당기순이익(세후영업이익)]]</f>
        <v>39.28408417887826</v>
      </c>
      <c r="AB1129" s="12">
        <v>4000000000</v>
      </c>
    </row>
    <row r="1130" spans="1:28" ht="19.2">
      <c r="A1130" s="10">
        <v>1129</v>
      </c>
      <c r="B1130" s="10">
        <v>4970</v>
      </c>
      <c r="C1130" s="11" t="s">
        <v>177</v>
      </c>
      <c r="D1130" s="11" t="s">
        <v>6</v>
      </c>
      <c r="E1130" s="10">
        <v>2017</v>
      </c>
      <c r="F1130" s="10">
        <v>30.173999999999999</v>
      </c>
      <c r="G1130" s="14">
        <f>([1]!Table_1[[#This Row],[총자산]]-[1]!Table_1[[#This Row],[장부가치 자기자본]]+[1]!Table_1[[#This Row],[시가총액]])/[1]!Table_1[[#This Row],[총자산]]</f>
        <v>0.60651069225416077</v>
      </c>
      <c r="H1130" s="14">
        <f>I1130/100000000000</f>
        <v>0.29401145850999999</v>
      </c>
      <c r="I1130" s="10">
        <v>29401145851</v>
      </c>
      <c r="J1130" s="10">
        <v>4.71</v>
      </c>
      <c r="K1130" s="10">
        <f>L1130/1000000000000</f>
        <v>0.41309566733699998</v>
      </c>
      <c r="L1130" s="10">
        <v>413095667337</v>
      </c>
      <c r="M1130" s="10">
        <v>4.67</v>
      </c>
      <c r="N1130" s="10">
        <v>1</v>
      </c>
      <c r="O1130" s="14">
        <f>IF([1]!Table_1[[#This Row],[연도]]=2016,1,0)</f>
        <v>0</v>
      </c>
      <c r="P1130" s="14">
        <f>IF([1]!Table_1[[#This Row],[연도]]=2017,1,0)</f>
        <v>1</v>
      </c>
      <c r="Q1130" s="14">
        <f>IF([1]!Table_1[[#This Row],[연도]]=2018,1,0)</f>
        <v>0</v>
      </c>
      <c r="R1130" s="14">
        <f>IF([1]!Table_1[[#This Row],[연도]]=2019,1,0)</f>
        <v>0</v>
      </c>
      <c r="S1130" s="14">
        <f>IF([1]!Table_1[[#This Row],[연도]]=2020,1,0)</f>
        <v>0</v>
      </c>
      <c r="T1130" s="14">
        <f>IF([1]!Table_1[[#This Row],[연도]]=2021,1,0)</f>
        <v>0</v>
      </c>
      <c r="U1130" s="14">
        <f>IF([1]!Table_1[[#This Row],[연도]]=2022,1,0)</f>
        <v>0</v>
      </c>
      <c r="V1130" s="14">
        <f>IF([1]!Table_1[[#This Row],[연도]]=2023,1,0)</f>
        <v>0</v>
      </c>
      <c r="W1130" s="10">
        <v>1</v>
      </c>
      <c r="X1130" s="10">
        <f>Y1130/1000000000000</f>
        <v>0.26319999999999999</v>
      </c>
      <c r="Y1130" s="14">
        <f>[1]!Table_1[[#This Row],[주가]]*[1]!Table_1[[#This Row],[기말주식수]]</f>
        <v>263200000000</v>
      </c>
      <c r="Z1130" s="14">
        <f>AA1130/10</f>
        <v>0.89520320511946294</v>
      </c>
      <c r="AA1130" s="14">
        <f>[1]!Table_1[[#This Row],[시가총액]]/[1]!Table_1[[#This Row],[당기순이익(세후영업이익)]]</f>
        <v>8.9520320511946299</v>
      </c>
      <c r="AB1130" s="10">
        <v>8000000000</v>
      </c>
    </row>
    <row r="1131" spans="1:28" ht="19.2">
      <c r="A1131" s="12">
        <v>1130</v>
      </c>
      <c r="B1131" s="12">
        <v>4970</v>
      </c>
      <c r="C1131" s="13" t="s">
        <v>177</v>
      </c>
      <c r="D1131" s="13" t="s">
        <v>6</v>
      </c>
      <c r="E1131" s="12">
        <v>2018</v>
      </c>
      <c r="F1131" s="12">
        <v>19.800999999999998</v>
      </c>
      <c r="G1131" s="15">
        <f>([1]!Table_1[[#This Row],[총자산]]-[1]!Table_1[[#This Row],[장부가치 자기자본]]+[1]!Table_1[[#This Row],[시가총액]])/[1]!Table_1[[#This Row],[총자산]]</f>
        <v>0.47783388985273423</v>
      </c>
      <c r="H1131" s="14">
        <f>I1131/100000000000</f>
        <v>7.4321094180000005E-2</v>
      </c>
      <c r="I1131" s="12">
        <v>7432109418</v>
      </c>
      <c r="J1131" s="12">
        <v>5.65</v>
      </c>
      <c r="K1131" s="10">
        <f>L1131/1000000000000</f>
        <v>0.35525022638999998</v>
      </c>
      <c r="L1131" s="12">
        <v>355250226390</v>
      </c>
      <c r="M1131" s="12">
        <v>3.81</v>
      </c>
      <c r="N1131" s="12">
        <v>1</v>
      </c>
      <c r="O1131" s="15">
        <f>IF([1]!Table_1[[#This Row],[연도]]=2016,1,0)</f>
        <v>0</v>
      </c>
      <c r="P1131" s="15">
        <f>IF([1]!Table_1[[#This Row],[연도]]=2017,1,0)</f>
        <v>0</v>
      </c>
      <c r="Q1131" s="15">
        <f>IF([1]!Table_1[[#This Row],[연도]]=2018,1,0)</f>
        <v>1</v>
      </c>
      <c r="R1131" s="15">
        <f>IF([1]!Table_1[[#This Row],[연도]]=2019,1,0)</f>
        <v>0</v>
      </c>
      <c r="S1131" s="15">
        <f>IF([1]!Table_1[[#This Row],[연도]]=2020,1,0)</f>
        <v>0</v>
      </c>
      <c r="T1131" s="15">
        <f>IF([1]!Table_1[[#This Row],[연도]]=2021,1,0)</f>
        <v>0</v>
      </c>
      <c r="U1131" s="15">
        <f>IF([1]!Table_1[[#This Row],[연도]]=2022,1,0)</f>
        <v>0</v>
      </c>
      <c r="V1131" s="15">
        <f>IF([1]!Table_1[[#This Row],[연도]]=2023,1,0)</f>
        <v>0</v>
      </c>
      <c r="W1131" s="12">
        <v>1</v>
      </c>
      <c r="X1131" s="10">
        <f>Y1131/1000000000000</f>
        <v>0.2064</v>
      </c>
      <c r="Y1131" s="15">
        <f>[1]!Table_1[[#This Row],[주가]]*[1]!Table_1[[#This Row],[기말주식수]]</f>
        <v>206400000000</v>
      </c>
      <c r="Z1131" s="14">
        <f>AA1131/10</f>
        <v>2.7771388766171148</v>
      </c>
      <c r="AA1131" s="15">
        <f>[1]!Table_1[[#This Row],[시가총액]]/[1]!Table_1[[#This Row],[당기순이익(세후영업이익)]]</f>
        <v>27.77138876617115</v>
      </c>
      <c r="AB1131" s="12">
        <v>8000000000</v>
      </c>
    </row>
    <row r="1132" spans="1:28" ht="19.2">
      <c r="A1132" s="10">
        <v>1131</v>
      </c>
      <c r="B1132" s="10">
        <v>4970</v>
      </c>
      <c r="C1132" s="11" t="s">
        <v>177</v>
      </c>
      <c r="D1132" s="11" t="s">
        <v>6</v>
      </c>
      <c r="E1132" s="10">
        <v>2019</v>
      </c>
      <c r="F1132" s="10">
        <v>77.563999999999993</v>
      </c>
      <c r="G1132" s="14">
        <f>([1]!Table_1[[#This Row],[총자산]]-[1]!Table_1[[#This Row],[장부가치 자기자본]]+[1]!Table_1[[#This Row],[시가총액]])/[1]!Table_1[[#This Row],[총자산]]</f>
        <v>0.47133974585065319</v>
      </c>
      <c r="H1132" s="14">
        <f>I1132/100000000000</f>
        <v>-4.2477595430000001E-2</v>
      </c>
      <c r="I1132" s="10">
        <v>-4247759543</v>
      </c>
      <c r="J1132" s="10">
        <v>6.69</v>
      </c>
      <c r="K1132" s="10">
        <f>L1132/1000000000000</f>
        <v>0.36964583060900003</v>
      </c>
      <c r="L1132" s="10">
        <v>369645830609</v>
      </c>
      <c r="M1132" s="10">
        <v>3.63</v>
      </c>
      <c r="N1132" s="10">
        <v>1</v>
      </c>
      <c r="O1132" s="14">
        <f>IF([1]!Table_1[[#This Row],[연도]]=2016,1,0)</f>
        <v>0</v>
      </c>
      <c r="P1132" s="14">
        <f>IF([1]!Table_1[[#This Row],[연도]]=2017,1,0)</f>
        <v>0</v>
      </c>
      <c r="Q1132" s="14">
        <f>IF([1]!Table_1[[#This Row],[연도]]=2018,1,0)</f>
        <v>0</v>
      </c>
      <c r="R1132" s="14">
        <f>IF([1]!Table_1[[#This Row],[연도]]=2019,1,0)</f>
        <v>1</v>
      </c>
      <c r="S1132" s="14">
        <f>IF([1]!Table_1[[#This Row],[연도]]=2020,1,0)</f>
        <v>0</v>
      </c>
      <c r="T1132" s="14">
        <f>IF([1]!Table_1[[#This Row],[연도]]=2021,1,0)</f>
        <v>0</v>
      </c>
      <c r="U1132" s="14">
        <f>IF([1]!Table_1[[#This Row],[연도]]=2022,1,0)</f>
        <v>0</v>
      </c>
      <c r="V1132" s="14">
        <f>IF([1]!Table_1[[#This Row],[연도]]=2023,1,0)</f>
        <v>0</v>
      </c>
      <c r="W1132" s="10">
        <v>1</v>
      </c>
      <c r="X1132" s="10">
        <f>Y1132/1000000000000</f>
        <v>0.19040000000000001</v>
      </c>
      <c r="Y1132" s="14">
        <f>[1]!Table_1[[#This Row],[주가]]*[1]!Table_1[[#This Row],[기말주식수]]</f>
        <v>190400000000</v>
      </c>
      <c r="Z1132" s="14">
        <f>AA1132/10</f>
        <v>-4.4823629509294003</v>
      </c>
      <c r="AA1132" s="14">
        <f>[1]!Table_1[[#This Row],[시가총액]]/[1]!Table_1[[#This Row],[당기순이익(세후영업이익)]]</f>
        <v>-44.823629509294001</v>
      </c>
      <c r="AB1132" s="10">
        <v>8000000000</v>
      </c>
    </row>
    <row r="1133" spans="1:28" ht="19.2">
      <c r="A1133" s="12">
        <v>1132</v>
      </c>
      <c r="B1133" s="12">
        <v>4970</v>
      </c>
      <c r="C1133" s="13" t="s">
        <v>177</v>
      </c>
      <c r="D1133" s="13" t="s">
        <v>6</v>
      </c>
      <c r="E1133" s="12">
        <v>2020</v>
      </c>
      <c r="F1133" s="12">
        <v>104.316</v>
      </c>
      <c r="G1133" s="15">
        <f>([1]!Table_1[[#This Row],[총자산]]-[1]!Table_1[[#This Row],[장부가치 자기자본]]+[1]!Table_1[[#This Row],[시가총액]])/[1]!Table_1[[#This Row],[총자산]]</f>
        <v>0.40902601654151388</v>
      </c>
      <c r="H1133" s="14">
        <f>I1133/100000000000</f>
        <v>-4.8785599749999999E-2</v>
      </c>
      <c r="I1133" s="12">
        <v>-4878559975</v>
      </c>
      <c r="J1133" s="12">
        <v>1.48</v>
      </c>
      <c r="K1133" s="10">
        <f>L1133/1000000000000</f>
        <v>0.372322115284</v>
      </c>
      <c r="L1133" s="12">
        <v>372322115284</v>
      </c>
      <c r="M1133" s="12">
        <v>3.42</v>
      </c>
      <c r="N1133" s="12">
        <v>1</v>
      </c>
      <c r="O1133" s="15">
        <f>IF([1]!Table_1[[#This Row],[연도]]=2016,1,0)</f>
        <v>0</v>
      </c>
      <c r="P1133" s="15">
        <f>IF([1]!Table_1[[#This Row],[연도]]=2017,1,0)</f>
        <v>0</v>
      </c>
      <c r="Q1133" s="15">
        <f>IF([1]!Table_1[[#This Row],[연도]]=2018,1,0)</f>
        <v>0</v>
      </c>
      <c r="R1133" s="15">
        <f>IF([1]!Table_1[[#This Row],[연도]]=2019,1,0)</f>
        <v>0</v>
      </c>
      <c r="S1133" s="15">
        <f>IF([1]!Table_1[[#This Row],[연도]]=2020,1,0)</f>
        <v>1</v>
      </c>
      <c r="T1133" s="15">
        <f>IF([1]!Table_1[[#This Row],[연도]]=2021,1,0)</f>
        <v>0</v>
      </c>
      <c r="U1133" s="15">
        <f>IF([1]!Table_1[[#This Row],[연도]]=2022,1,0)</f>
        <v>0</v>
      </c>
      <c r="V1133" s="15">
        <f>IF([1]!Table_1[[#This Row],[연도]]=2023,1,0)</f>
        <v>0</v>
      </c>
      <c r="W1133" s="12">
        <v>1</v>
      </c>
      <c r="X1133" s="10">
        <f>Y1133/1000000000000</f>
        <v>0.14624000000000001</v>
      </c>
      <c r="Y1133" s="15">
        <f>[1]!Table_1[[#This Row],[주가]]*[1]!Table_1[[#This Row],[기말주식수]]</f>
        <v>146240000000</v>
      </c>
      <c r="Z1133" s="14">
        <f>AA1133/10</f>
        <v>-2.9976058662679455</v>
      </c>
      <c r="AA1133" s="15">
        <f>[1]!Table_1[[#This Row],[시가총액]]/[1]!Table_1[[#This Row],[당기순이익(세후영업이익)]]</f>
        <v>-29.976058662679453</v>
      </c>
      <c r="AB1133" s="12">
        <v>8000000000</v>
      </c>
    </row>
    <row r="1134" spans="1:28" ht="19.2">
      <c r="A1134" s="10">
        <v>1133</v>
      </c>
      <c r="B1134" s="10">
        <v>4970</v>
      </c>
      <c r="C1134" s="11" t="s">
        <v>177</v>
      </c>
      <c r="D1134" s="11" t="s">
        <v>6</v>
      </c>
      <c r="E1134" s="10">
        <v>2021</v>
      </c>
      <c r="F1134" s="10">
        <v>17.725000000000001</v>
      </c>
      <c r="G1134" s="14">
        <f>([1]!Table_1[[#This Row],[총자산]]-[1]!Table_1[[#This Row],[장부가치 자기자본]]+[1]!Table_1[[#This Row],[시가총액]])/[1]!Table_1[[#This Row],[총자산]]</f>
        <v>0.50307559053712603</v>
      </c>
      <c r="H1134" s="14">
        <f>I1134/100000000000</f>
        <v>0.16894920312</v>
      </c>
      <c r="I1134" s="10">
        <v>16894920312</v>
      </c>
      <c r="J1134" s="10">
        <v>8.17</v>
      </c>
      <c r="K1134" s="10">
        <f>L1134/1000000000000</f>
        <v>0.346502046058</v>
      </c>
      <c r="L1134" s="10">
        <v>346502046058</v>
      </c>
      <c r="M1134" s="10">
        <v>3.7</v>
      </c>
      <c r="N1134" s="10">
        <v>1</v>
      </c>
      <c r="O1134" s="14">
        <f>IF([1]!Table_1[[#This Row],[연도]]=2016,1,0)</f>
        <v>0</v>
      </c>
      <c r="P1134" s="14">
        <f>IF([1]!Table_1[[#This Row],[연도]]=2017,1,0)</f>
        <v>0</v>
      </c>
      <c r="Q1134" s="14">
        <f>IF([1]!Table_1[[#This Row],[연도]]=2018,1,0)</f>
        <v>0</v>
      </c>
      <c r="R1134" s="14">
        <f>IF([1]!Table_1[[#This Row],[연도]]=2019,1,0)</f>
        <v>0</v>
      </c>
      <c r="S1134" s="14">
        <f>IF([1]!Table_1[[#This Row],[연도]]=2020,1,0)</f>
        <v>0</v>
      </c>
      <c r="T1134" s="14">
        <f>IF([1]!Table_1[[#This Row],[연도]]=2021,1,0)</f>
        <v>1</v>
      </c>
      <c r="U1134" s="14">
        <f>IF([1]!Table_1[[#This Row],[연도]]=2022,1,0)</f>
        <v>0</v>
      </c>
      <c r="V1134" s="14">
        <f>IF([1]!Table_1[[#This Row],[연도]]=2023,1,0)</f>
        <v>0</v>
      </c>
      <c r="W1134" s="10">
        <v>1</v>
      </c>
      <c r="X1134" s="10">
        <f>Y1134/1000000000000</f>
        <v>0.21440000000000001</v>
      </c>
      <c r="Y1134" s="14">
        <f>[1]!Table_1[[#This Row],[주가]]*[1]!Table_1[[#This Row],[기말주식수]]</f>
        <v>214400000000</v>
      </c>
      <c r="Z1134" s="14">
        <f>AA1134/10</f>
        <v>1.2690204868721253</v>
      </c>
      <c r="AA1134" s="14">
        <f>[1]!Table_1[[#This Row],[시가총액]]/[1]!Table_1[[#This Row],[당기순이익(세후영업이익)]]</f>
        <v>12.690204868721253</v>
      </c>
      <c r="AB1134" s="10">
        <v>7892500000</v>
      </c>
    </row>
    <row r="1135" spans="1:28" ht="19.2">
      <c r="A1135" s="12">
        <v>1134</v>
      </c>
      <c r="B1135" s="12">
        <v>4970</v>
      </c>
      <c r="C1135" s="13" t="s">
        <v>177</v>
      </c>
      <c r="D1135" s="13" t="s">
        <v>6</v>
      </c>
      <c r="E1135" s="12">
        <v>2022</v>
      </c>
      <c r="F1135" s="12">
        <v>55.600999999999999</v>
      </c>
      <c r="G1135" s="15">
        <f>([1]!Table_1[[#This Row],[총자산]]-[1]!Table_1[[#This Row],[장부가치 자기자본]]+[1]!Table_1[[#This Row],[시가총액]])/[1]!Table_1[[#This Row],[총자산]]</f>
        <v>0.47202028706346588</v>
      </c>
      <c r="H1135" s="14">
        <f>I1135/100000000000</f>
        <v>0.14467242991000001</v>
      </c>
      <c r="I1135" s="12">
        <v>14467242991</v>
      </c>
      <c r="J1135" s="12">
        <v>5.28</v>
      </c>
      <c r="K1135" s="10">
        <f>L1135/1000000000000</f>
        <v>0.43264928056899998</v>
      </c>
      <c r="L1135" s="12">
        <v>432649280569</v>
      </c>
      <c r="M1135" s="12">
        <v>2.74</v>
      </c>
      <c r="N1135" s="12">
        <v>1</v>
      </c>
      <c r="O1135" s="15">
        <f>IF([1]!Table_1[[#This Row],[연도]]=2016,1,0)</f>
        <v>0</v>
      </c>
      <c r="P1135" s="15">
        <f>IF([1]!Table_1[[#This Row],[연도]]=2017,1,0)</f>
        <v>0</v>
      </c>
      <c r="Q1135" s="15">
        <f>IF([1]!Table_1[[#This Row],[연도]]=2018,1,0)</f>
        <v>0</v>
      </c>
      <c r="R1135" s="15">
        <f>IF([1]!Table_1[[#This Row],[연도]]=2019,1,0)</f>
        <v>0</v>
      </c>
      <c r="S1135" s="15">
        <f>IF([1]!Table_1[[#This Row],[연도]]=2020,1,0)</f>
        <v>0</v>
      </c>
      <c r="T1135" s="15">
        <f>IF([1]!Table_1[[#This Row],[연도]]=2021,1,0)</f>
        <v>0</v>
      </c>
      <c r="U1135" s="15">
        <f>IF([1]!Table_1[[#This Row],[연도]]=2022,1,0)</f>
        <v>1</v>
      </c>
      <c r="V1135" s="15">
        <f>IF([1]!Table_1[[#This Row],[연도]]=2023,1,0)</f>
        <v>0</v>
      </c>
      <c r="W1135" s="12">
        <v>1</v>
      </c>
      <c r="X1135" s="10">
        <f>Y1135/1000000000000</f>
        <v>0.18079999999999999</v>
      </c>
      <c r="Y1135" s="15">
        <f>[1]!Table_1[[#This Row],[주가]]*[1]!Table_1[[#This Row],[기말주식수]]</f>
        <v>180800000000</v>
      </c>
      <c r="Z1135" s="14">
        <f>AA1135/10</f>
        <v>1.2497197988066888</v>
      </c>
      <c r="AA1135" s="15">
        <f>[1]!Table_1[[#This Row],[시가총액]]/[1]!Table_1[[#This Row],[당기순이익(세후영업이익)]]</f>
        <v>12.497197988066889</v>
      </c>
      <c r="AB1135" s="12">
        <v>7892500000</v>
      </c>
    </row>
    <row r="1136" spans="1:28" ht="19.2">
      <c r="A1136" s="10">
        <v>1135</v>
      </c>
      <c r="B1136" s="10">
        <v>4970</v>
      </c>
      <c r="C1136" s="11" t="s">
        <v>177</v>
      </c>
      <c r="D1136" s="11" t="s">
        <v>6</v>
      </c>
      <c r="E1136" s="10">
        <v>2023</v>
      </c>
      <c r="F1136" s="10">
        <v>45.98</v>
      </c>
      <c r="G1136" s="14">
        <f>([1]!Table_1[[#This Row],[총자산]]-[1]!Table_1[[#This Row],[장부가치 자기자본]]+[1]!Table_1[[#This Row],[시가총액]])/[1]!Table_1[[#This Row],[총자산]]</f>
        <v>0.42404459747117407</v>
      </c>
      <c r="H1136" s="14">
        <f>I1136/100000000000</f>
        <v>0.13925633567000001</v>
      </c>
      <c r="I1136" s="10">
        <v>13925633567</v>
      </c>
      <c r="J1136" s="10">
        <v>4.5</v>
      </c>
      <c r="K1136" s="10">
        <f>L1136/1000000000000</f>
        <v>0.43418575553299998</v>
      </c>
      <c r="L1136" s="10">
        <v>434185755533</v>
      </c>
      <c r="M1136" s="10">
        <v>2.84</v>
      </c>
      <c r="N1136" s="10">
        <v>1</v>
      </c>
      <c r="O1136" s="14">
        <f>IF([1]!Table_1[[#This Row],[연도]]=2016,1,0)</f>
        <v>0</v>
      </c>
      <c r="P1136" s="14">
        <f>IF([1]!Table_1[[#This Row],[연도]]=2017,1,0)</f>
        <v>0</v>
      </c>
      <c r="Q1136" s="14">
        <f>IF([1]!Table_1[[#This Row],[연도]]=2018,1,0)</f>
        <v>0</v>
      </c>
      <c r="R1136" s="14">
        <f>IF([1]!Table_1[[#This Row],[연도]]=2019,1,0)</f>
        <v>0</v>
      </c>
      <c r="S1136" s="14">
        <f>IF([1]!Table_1[[#This Row],[연도]]=2020,1,0)</f>
        <v>0</v>
      </c>
      <c r="T1136" s="14">
        <f>IF([1]!Table_1[[#This Row],[연도]]=2021,1,0)</f>
        <v>0</v>
      </c>
      <c r="U1136" s="14">
        <f>IF([1]!Table_1[[#This Row],[연도]]=2022,1,0)</f>
        <v>0</v>
      </c>
      <c r="V1136" s="14">
        <f>IF([1]!Table_1[[#This Row],[연도]]=2023,1,0)</f>
        <v>1</v>
      </c>
      <c r="W1136" s="10">
        <v>1</v>
      </c>
      <c r="X1136" s="10">
        <f>Y1136/1000000000000</f>
        <v>0.13888</v>
      </c>
      <c r="Y1136" s="14">
        <f>[1]!Table_1[[#This Row],[주가]]*[1]!Table_1[[#This Row],[기말주식수]]</f>
        <v>138880000000</v>
      </c>
      <c r="Z1136" s="14">
        <f>AA1136/10</f>
        <v>0.99729753286850931</v>
      </c>
      <c r="AA1136" s="14">
        <f>[1]!Table_1[[#This Row],[시가총액]]/[1]!Table_1[[#This Row],[당기순이익(세후영업이익)]]</f>
        <v>9.9729753286850933</v>
      </c>
      <c r="AB1136" s="10">
        <v>7892500000</v>
      </c>
    </row>
    <row r="1137" spans="1:28" ht="19.2">
      <c r="A1137" s="12">
        <v>1136</v>
      </c>
      <c r="B1137" s="12">
        <v>4980</v>
      </c>
      <c r="C1137" s="13" t="s">
        <v>178</v>
      </c>
      <c r="D1137" s="13" t="s">
        <v>6</v>
      </c>
      <c r="E1137" s="12">
        <v>2018</v>
      </c>
      <c r="F1137" s="12">
        <v>19.745000000000001</v>
      </c>
      <c r="G1137" s="15">
        <f>([1]!Table_1[[#This Row],[총자산]]-[1]!Table_1[[#This Row],[장부가치 자기자본]]+[1]!Table_1[[#This Row],[시가총액]])/[1]!Table_1[[#This Row],[총자산]]</f>
        <v>0.9046756473639942</v>
      </c>
      <c r="H1137" s="14">
        <f>I1137/100000000000</f>
        <v>0.29790317315999998</v>
      </c>
      <c r="I1137" s="12">
        <v>29790317316</v>
      </c>
      <c r="J1137" s="12">
        <v>3.71</v>
      </c>
      <c r="K1137" s="10">
        <f>L1137/1000000000000</f>
        <v>0.688070395547</v>
      </c>
      <c r="L1137" s="12">
        <v>688070395547</v>
      </c>
      <c r="M1137" s="12">
        <v>0.45</v>
      </c>
      <c r="N1137" s="12">
        <v>1</v>
      </c>
      <c r="O1137" s="15">
        <f>IF([1]!Table_1[[#This Row],[연도]]=2016,1,0)</f>
        <v>0</v>
      </c>
      <c r="P1137" s="15">
        <f>IF([1]!Table_1[[#This Row],[연도]]=2017,1,0)</f>
        <v>0</v>
      </c>
      <c r="Q1137" s="15">
        <f>IF([1]!Table_1[[#This Row],[연도]]=2018,1,0)</f>
        <v>1</v>
      </c>
      <c r="R1137" s="15">
        <f>IF([1]!Table_1[[#This Row],[연도]]=2019,1,0)</f>
        <v>0</v>
      </c>
      <c r="S1137" s="15">
        <f>IF([1]!Table_1[[#This Row],[연도]]=2020,1,0)</f>
        <v>0</v>
      </c>
      <c r="T1137" s="15">
        <f>IF([1]!Table_1[[#This Row],[연도]]=2021,1,0)</f>
        <v>0</v>
      </c>
      <c r="U1137" s="15">
        <f>IF([1]!Table_1[[#This Row],[연도]]=2022,1,0)</f>
        <v>0</v>
      </c>
      <c r="V1137" s="15">
        <f>IF([1]!Table_1[[#This Row],[연도]]=2023,1,0)</f>
        <v>0</v>
      </c>
      <c r="W1137" s="12">
        <v>2.41</v>
      </c>
      <c r="X1137" s="10">
        <f>Y1137/1000000000000</f>
        <v>0.2857009358</v>
      </c>
      <c r="Y1137" s="15">
        <f>[1]!Table_1[[#This Row],[주가]]*[1]!Table_1[[#This Row],[기말주식수]]</f>
        <v>285700935800</v>
      </c>
      <c r="Z1137" s="14">
        <f>AA1137/10</f>
        <v>0.95903958581385651</v>
      </c>
      <c r="AA1137" s="15">
        <f>[1]!Table_1[[#This Row],[시가총액]]/[1]!Table_1[[#This Row],[당기순이익(세후영업이익)]]</f>
        <v>9.5903958581385655</v>
      </c>
      <c r="AB1137" s="12">
        <v>3279176400</v>
      </c>
    </row>
    <row r="1138" spans="1:28" ht="19.2">
      <c r="A1138" s="10">
        <v>1137</v>
      </c>
      <c r="B1138" s="10">
        <v>4980</v>
      </c>
      <c r="C1138" s="11" t="s">
        <v>178</v>
      </c>
      <c r="D1138" s="11" t="s">
        <v>6</v>
      </c>
      <c r="E1138" s="10">
        <v>2019</v>
      </c>
      <c r="F1138" s="10">
        <v>21.661999999999999</v>
      </c>
      <c r="G1138" s="14">
        <f>([1]!Table_1[[#This Row],[총자산]]-[1]!Table_1[[#This Row],[장부가치 자기자본]]+[1]!Table_1[[#This Row],[시가총액]])/[1]!Table_1[[#This Row],[총자산]]</f>
        <v>0.7774052578330416</v>
      </c>
      <c r="H1138" s="14">
        <f>I1138/100000000000</f>
        <v>0.20762748750000001</v>
      </c>
      <c r="I1138" s="10">
        <v>20762748750</v>
      </c>
      <c r="J1138" s="10">
        <v>-3.01</v>
      </c>
      <c r="K1138" s="10">
        <f>L1138/1000000000000</f>
        <v>0.70743574135300002</v>
      </c>
      <c r="L1138" s="10">
        <v>707435741353</v>
      </c>
      <c r="M1138" s="10">
        <v>1</v>
      </c>
      <c r="N1138" s="10">
        <v>1</v>
      </c>
      <c r="O1138" s="14">
        <f>IF([1]!Table_1[[#This Row],[연도]]=2016,1,0)</f>
        <v>0</v>
      </c>
      <c r="P1138" s="14">
        <f>IF([1]!Table_1[[#This Row],[연도]]=2017,1,0)</f>
        <v>0</v>
      </c>
      <c r="Q1138" s="14">
        <f>IF([1]!Table_1[[#This Row],[연도]]=2018,1,0)</f>
        <v>0</v>
      </c>
      <c r="R1138" s="14">
        <f>IF([1]!Table_1[[#This Row],[연도]]=2019,1,0)</f>
        <v>1</v>
      </c>
      <c r="S1138" s="14">
        <f>IF([1]!Table_1[[#This Row],[연도]]=2020,1,0)</f>
        <v>0</v>
      </c>
      <c r="T1138" s="14">
        <f>IF([1]!Table_1[[#This Row],[연도]]=2021,1,0)</f>
        <v>0</v>
      </c>
      <c r="U1138" s="14">
        <f>IF([1]!Table_1[[#This Row],[연도]]=2022,1,0)</f>
        <v>0</v>
      </c>
      <c r="V1138" s="14">
        <f>IF([1]!Table_1[[#This Row],[연도]]=2023,1,0)</f>
        <v>0</v>
      </c>
      <c r="W1138" s="10">
        <v>3.32</v>
      </c>
      <c r="X1138" s="10">
        <f>Y1138/1000000000000</f>
        <v>0.17112218954</v>
      </c>
      <c r="Y1138" s="14">
        <f>[1]!Table_1[[#This Row],[주가]]*[1]!Table_1[[#This Row],[기말주식수]]</f>
        <v>171122189540</v>
      </c>
      <c r="Z1138" s="14">
        <f>AA1138/10</f>
        <v>0.82417887727895367</v>
      </c>
      <c r="AA1138" s="14">
        <f>[1]!Table_1[[#This Row],[시가총액]]/[1]!Table_1[[#This Row],[당기순이익(세후영업이익)]]</f>
        <v>8.2417887727895369</v>
      </c>
      <c r="AB1138" s="10">
        <v>3764393550</v>
      </c>
    </row>
    <row r="1139" spans="1:28" ht="19.2">
      <c r="A1139" s="12">
        <v>1138</v>
      </c>
      <c r="B1139" s="12">
        <v>4980</v>
      </c>
      <c r="C1139" s="13" t="s">
        <v>178</v>
      </c>
      <c r="D1139" s="13" t="s">
        <v>6</v>
      </c>
      <c r="E1139" s="12">
        <v>2020</v>
      </c>
      <c r="F1139" s="12">
        <v>37.124000000000002</v>
      </c>
      <c r="G1139" s="15">
        <f>([1]!Table_1[[#This Row],[총자산]]-[1]!Table_1[[#This Row],[장부가치 자기자본]]+[1]!Table_1[[#This Row],[시가총액]])/[1]!Table_1[[#This Row],[총자산]]</f>
        <v>0.79091328029447339</v>
      </c>
      <c r="H1139" s="14">
        <f>I1139/100000000000</f>
        <v>0.21195353795999999</v>
      </c>
      <c r="I1139" s="12">
        <v>21195353796</v>
      </c>
      <c r="J1139" s="12">
        <v>5.91</v>
      </c>
      <c r="K1139" s="10">
        <f>L1139/1000000000000</f>
        <v>0.72230559586300003</v>
      </c>
      <c r="L1139" s="12">
        <v>722305595863</v>
      </c>
      <c r="M1139" s="12">
        <v>1.1499999999999999</v>
      </c>
      <c r="N1139" s="12">
        <v>1</v>
      </c>
      <c r="O1139" s="15">
        <f>IF([1]!Table_1[[#This Row],[연도]]=2016,1,0)</f>
        <v>0</v>
      </c>
      <c r="P1139" s="15">
        <f>IF([1]!Table_1[[#This Row],[연도]]=2017,1,0)</f>
        <v>0</v>
      </c>
      <c r="Q1139" s="15">
        <f>IF([1]!Table_1[[#This Row],[연도]]=2018,1,0)</f>
        <v>0</v>
      </c>
      <c r="R1139" s="15">
        <f>IF([1]!Table_1[[#This Row],[연도]]=2019,1,0)</f>
        <v>0</v>
      </c>
      <c r="S1139" s="15">
        <f>IF([1]!Table_1[[#This Row],[연도]]=2020,1,0)</f>
        <v>1</v>
      </c>
      <c r="T1139" s="15">
        <f>IF([1]!Table_1[[#This Row],[연도]]=2021,1,0)</f>
        <v>0</v>
      </c>
      <c r="U1139" s="15">
        <f>IF([1]!Table_1[[#This Row],[연도]]=2022,1,0)</f>
        <v>0</v>
      </c>
      <c r="V1139" s="15">
        <f>IF([1]!Table_1[[#This Row],[연도]]=2023,1,0)</f>
        <v>0</v>
      </c>
      <c r="W1139" s="12">
        <v>2.0099999999999998</v>
      </c>
      <c r="X1139" s="10">
        <f>Y1139/1000000000000</f>
        <v>0.17945765436</v>
      </c>
      <c r="Y1139" s="15">
        <f>[1]!Table_1[[#This Row],[주가]]*[1]!Table_1[[#This Row],[기말주식수]]</f>
        <v>179457654360</v>
      </c>
      <c r="Z1139" s="14">
        <f>AA1139/10</f>
        <v>0.84668392935185322</v>
      </c>
      <c r="AA1139" s="15">
        <f>[1]!Table_1[[#This Row],[시가총액]]/[1]!Table_1[[#This Row],[당기순이익(세후영업이익)]]</f>
        <v>8.4668392935185324</v>
      </c>
      <c r="AB1139" s="12">
        <v>3764393550</v>
      </c>
    </row>
    <row r="1140" spans="1:28" ht="19.2">
      <c r="A1140" s="10">
        <v>1139</v>
      </c>
      <c r="B1140" s="10">
        <v>4980</v>
      </c>
      <c r="C1140" s="11" t="s">
        <v>178</v>
      </c>
      <c r="D1140" s="11" t="s">
        <v>6</v>
      </c>
      <c r="E1140" s="10">
        <v>2021</v>
      </c>
      <c r="F1140" s="10">
        <v>76.923000000000002</v>
      </c>
      <c r="G1140" s="14">
        <f>([1]!Table_1[[#This Row],[총자산]]-[1]!Table_1[[#This Row],[장부가치 자기자본]]+[1]!Table_1[[#This Row],[시가총액]])/[1]!Table_1[[#This Row],[총자산]]</f>
        <v>0.99263131080685185</v>
      </c>
      <c r="H1140" s="14">
        <f>I1140/100000000000</f>
        <v>0.30023204984000001</v>
      </c>
      <c r="I1140" s="10">
        <v>30023204984</v>
      </c>
      <c r="J1140" s="10">
        <v>2.87</v>
      </c>
      <c r="K1140" s="10">
        <f>L1140/1000000000000</f>
        <v>0.83354356384200001</v>
      </c>
      <c r="L1140" s="10">
        <v>833543563842</v>
      </c>
      <c r="M1140" s="10">
        <v>0.93</v>
      </c>
      <c r="N1140" s="10">
        <v>1</v>
      </c>
      <c r="O1140" s="14">
        <f>IF([1]!Table_1[[#This Row],[연도]]=2016,1,0)</f>
        <v>0</v>
      </c>
      <c r="P1140" s="14">
        <f>IF([1]!Table_1[[#This Row],[연도]]=2017,1,0)</f>
        <v>0</v>
      </c>
      <c r="Q1140" s="14">
        <f>IF([1]!Table_1[[#This Row],[연도]]=2018,1,0)</f>
        <v>0</v>
      </c>
      <c r="R1140" s="14">
        <f>IF([1]!Table_1[[#This Row],[연도]]=2019,1,0)</f>
        <v>0</v>
      </c>
      <c r="S1140" s="14">
        <f>IF([1]!Table_1[[#This Row],[연도]]=2020,1,0)</f>
        <v>0</v>
      </c>
      <c r="T1140" s="14">
        <f>IF([1]!Table_1[[#This Row],[연도]]=2021,1,0)</f>
        <v>1</v>
      </c>
      <c r="U1140" s="14">
        <f>IF([1]!Table_1[[#This Row],[연도]]=2022,1,0)</f>
        <v>0</v>
      </c>
      <c r="V1140" s="14">
        <f>IF([1]!Table_1[[#This Row],[연도]]=2023,1,0)</f>
        <v>0</v>
      </c>
      <c r="W1140" s="10">
        <v>1.8</v>
      </c>
      <c r="X1140" s="10">
        <f>Y1140/1000000000000</f>
        <v>0.40574100815000003</v>
      </c>
      <c r="Y1140" s="14">
        <f>[1]!Table_1[[#This Row],[주가]]*[1]!Table_1[[#This Row],[기말주식수]]</f>
        <v>405741008150</v>
      </c>
      <c r="Z1140" s="14">
        <f>AA1140/10</f>
        <v>1.3514247008812947</v>
      </c>
      <c r="AA1140" s="14">
        <f>[1]!Table_1[[#This Row],[시가총액]]/[1]!Table_1[[#This Row],[당기순이익(세후영업이익)]]</f>
        <v>13.514247008812948</v>
      </c>
      <c r="AB1140" s="10">
        <v>5006930650</v>
      </c>
    </row>
    <row r="1141" spans="1:28" ht="19.2">
      <c r="A1141" s="12">
        <v>1140</v>
      </c>
      <c r="B1141" s="12">
        <v>4980</v>
      </c>
      <c r="C1141" s="13" t="s">
        <v>178</v>
      </c>
      <c r="D1141" s="13" t="s">
        <v>6</v>
      </c>
      <c r="E1141" s="12">
        <v>2022</v>
      </c>
      <c r="F1141" s="12">
        <v>-18.914999999999999</v>
      </c>
      <c r="G1141" s="15">
        <f>([1]!Table_1[[#This Row],[총자산]]-[1]!Table_1[[#This Row],[장부가치 자기자본]]+[1]!Table_1[[#This Row],[시가총액]])/[1]!Table_1[[#This Row],[총자산]]</f>
        <v>0.86331036642531933</v>
      </c>
      <c r="H1141" s="14">
        <f>I1141/100000000000</f>
        <v>1.8336007380000002E-2</v>
      </c>
      <c r="I1141" s="12">
        <v>1833600738</v>
      </c>
      <c r="J1141" s="12">
        <v>5.88</v>
      </c>
      <c r="K1141" s="10">
        <f>L1141/1000000000000</f>
        <v>1.0304143299470001</v>
      </c>
      <c r="L1141" s="12">
        <v>1030414329947</v>
      </c>
      <c r="M1141" s="12">
        <v>1.57</v>
      </c>
      <c r="N1141" s="12">
        <v>1</v>
      </c>
      <c r="O1141" s="15">
        <f>IF([1]!Table_1[[#This Row],[연도]]=2016,1,0)</f>
        <v>0</v>
      </c>
      <c r="P1141" s="15">
        <f>IF([1]!Table_1[[#This Row],[연도]]=2017,1,0)</f>
        <v>0</v>
      </c>
      <c r="Q1141" s="15">
        <f>IF([1]!Table_1[[#This Row],[연도]]=2018,1,0)</f>
        <v>0</v>
      </c>
      <c r="R1141" s="15">
        <f>IF([1]!Table_1[[#This Row],[연도]]=2019,1,0)</f>
        <v>0</v>
      </c>
      <c r="S1141" s="15">
        <f>IF([1]!Table_1[[#This Row],[연도]]=2020,1,0)</f>
        <v>0</v>
      </c>
      <c r="T1141" s="15">
        <f>IF([1]!Table_1[[#This Row],[연도]]=2021,1,0)</f>
        <v>0</v>
      </c>
      <c r="U1141" s="15">
        <f>IF([1]!Table_1[[#This Row],[연도]]=2022,1,0)</f>
        <v>1</v>
      </c>
      <c r="V1141" s="15">
        <f>IF([1]!Table_1[[#This Row],[연도]]=2023,1,0)</f>
        <v>0</v>
      </c>
      <c r="W1141" s="12">
        <v>2.0099999999999998</v>
      </c>
      <c r="X1141" s="10">
        <f>Y1141/1000000000000</f>
        <v>0.23388333642</v>
      </c>
      <c r="Y1141" s="15">
        <f>[1]!Table_1[[#This Row],[주가]]*[1]!Table_1[[#This Row],[기말주식수]]</f>
        <v>233883336420</v>
      </c>
      <c r="Z1141" s="14">
        <f>AA1141/10</f>
        <v>12.755412428286228</v>
      </c>
      <c r="AA1141" s="15">
        <f>[1]!Table_1[[#This Row],[시가총액]]/[1]!Table_1[[#This Row],[당기순이익(세후영업이익)]]</f>
        <v>127.55412428286228</v>
      </c>
      <c r="AB1141" s="12">
        <v>5006930650</v>
      </c>
    </row>
    <row r="1142" spans="1:28" ht="19.2">
      <c r="A1142" s="10">
        <v>1141</v>
      </c>
      <c r="B1142" s="10">
        <v>4980</v>
      </c>
      <c r="C1142" s="11" t="s">
        <v>178</v>
      </c>
      <c r="D1142" s="11" t="s">
        <v>6</v>
      </c>
      <c r="E1142" s="10">
        <v>2023</v>
      </c>
      <c r="F1142" s="10">
        <v>13.045</v>
      </c>
      <c r="G1142" s="14">
        <f>([1]!Table_1[[#This Row],[총자산]]-[1]!Table_1[[#This Row],[장부가치 자기자본]]+[1]!Table_1[[#This Row],[시가총액]])/[1]!Table_1[[#This Row],[총자산]]</f>
        <v>0.74840721573704849</v>
      </c>
      <c r="H1142" s="14">
        <f>I1142/100000000000</f>
        <v>0.73331934253999997</v>
      </c>
      <c r="I1142" s="10">
        <v>73331934254</v>
      </c>
      <c r="J1142" s="10">
        <v>10.32</v>
      </c>
      <c r="K1142" s="10">
        <f>L1142/1000000000000</f>
        <v>1.1132821845380001</v>
      </c>
      <c r="L1142" s="10">
        <v>1113282184538</v>
      </c>
      <c r="M1142" s="10">
        <v>2.29</v>
      </c>
      <c r="N1142" s="10">
        <v>1</v>
      </c>
      <c r="O1142" s="14">
        <f>IF([1]!Table_1[[#This Row],[연도]]=2016,1,0)</f>
        <v>0</v>
      </c>
      <c r="P1142" s="14">
        <f>IF([1]!Table_1[[#This Row],[연도]]=2017,1,0)</f>
        <v>0</v>
      </c>
      <c r="Q1142" s="14">
        <f>IF([1]!Table_1[[#This Row],[연도]]=2018,1,0)</f>
        <v>0</v>
      </c>
      <c r="R1142" s="14">
        <f>IF([1]!Table_1[[#This Row],[연도]]=2019,1,0)</f>
        <v>0</v>
      </c>
      <c r="S1142" s="14">
        <f>IF([1]!Table_1[[#This Row],[연도]]=2020,1,0)</f>
        <v>0</v>
      </c>
      <c r="T1142" s="14">
        <f>IF([1]!Table_1[[#This Row],[연도]]=2021,1,0)</f>
        <v>0</v>
      </c>
      <c r="U1142" s="14">
        <f>IF([1]!Table_1[[#This Row],[연도]]=2022,1,0)</f>
        <v>0</v>
      </c>
      <c r="V1142" s="14">
        <f>IF([1]!Table_1[[#This Row],[연도]]=2023,1,0)</f>
        <v>1</v>
      </c>
      <c r="W1142" s="10">
        <v>4.51</v>
      </c>
      <c r="X1142" s="10">
        <f>Y1142/1000000000000</f>
        <v>0.20838662050000001</v>
      </c>
      <c r="Y1142" s="14">
        <f>[1]!Table_1[[#This Row],[주가]]*[1]!Table_1[[#This Row],[기말주식수]]</f>
        <v>208386620500</v>
      </c>
      <c r="Z1142" s="14">
        <f>AA1142/10</f>
        <v>0.28416899488592617</v>
      </c>
      <c r="AA1142" s="14">
        <f>[1]!Table_1[[#This Row],[시가총액]]/[1]!Table_1[[#This Row],[당기순이익(세후영업이익)]]</f>
        <v>2.8416899488592615</v>
      </c>
      <c r="AB1142" s="10">
        <v>8734541950</v>
      </c>
    </row>
    <row r="1143" spans="1:28" ht="19.2">
      <c r="A1143" s="12">
        <v>1142</v>
      </c>
      <c r="B1143" s="12">
        <v>4990</v>
      </c>
      <c r="C1143" s="13" t="s">
        <v>179</v>
      </c>
      <c r="D1143" s="13" t="s">
        <v>6</v>
      </c>
      <c r="E1143" s="12">
        <v>2019</v>
      </c>
      <c r="F1143" s="12">
        <v>-13.907</v>
      </c>
      <c r="G1143" s="15">
        <f>([1]!Table_1[[#This Row],[총자산]]-[1]!Table_1[[#This Row],[장부가치 자기자본]]+[1]!Table_1[[#This Row],[시가총액]])/[1]!Table_1[[#This Row],[총자산]]</f>
        <v>0.76250280799101722</v>
      </c>
      <c r="H1143" s="14">
        <f>I1143/100000000000</f>
        <v>1.74855</v>
      </c>
      <c r="I1143" s="12">
        <v>174855000000</v>
      </c>
      <c r="J1143" s="12">
        <v>7</v>
      </c>
      <c r="K1143" s="10">
        <f>L1143/1000000000000</f>
        <v>8.8561614301010003</v>
      </c>
      <c r="L1143" s="12">
        <v>8856161430101</v>
      </c>
      <c r="M1143" s="12">
        <v>2.62</v>
      </c>
      <c r="N1143" s="12">
        <v>2</v>
      </c>
      <c r="O1143" s="15">
        <f>IF([1]!Table_1[[#This Row],[연도]]=2016,1,0)</f>
        <v>0</v>
      </c>
      <c r="P1143" s="15">
        <f>IF([1]!Table_1[[#This Row],[연도]]=2017,1,0)</f>
        <v>0</v>
      </c>
      <c r="Q1143" s="15">
        <f>IF([1]!Table_1[[#This Row],[연도]]=2018,1,0)</f>
        <v>0</v>
      </c>
      <c r="R1143" s="15">
        <f>IF([1]!Table_1[[#This Row],[연도]]=2019,1,0)</f>
        <v>1</v>
      </c>
      <c r="S1143" s="15">
        <f>IF([1]!Table_1[[#This Row],[연도]]=2020,1,0)</f>
        <v>0</v>
      </c>
      <c r="T1143" s="15">
        <f>IF([1]!Table_1[[#This Row],[연도]]=2021,1,0)</f>
        <v>0</v>
      </c>
      <c r="U1143" s="15">
        <f>IF([1]!Table_1[[#This Row],[연도]]=2022,1,0)</f>
        <v>0</v>
      </c>
      <c r="V1143" s="15">
        <f>IF([1]!Table_1[[#This Row],[연도]]=2023,1,0)</f>
        <v>0</v>
      </c>
      <c r="W1143" s="12">
        <v>1.05</v>
      </c>
      <c r="X1143" s="10">
        <f>Y1143/1000000000000</f>
        <v>4.0862147811499998</v>
      </c>
      <c r="Y1143" s="15">
        <f>[1]!Table_1[[#This Row],[주가]]*[1]!Table_1[[#This Row],[기말주식수]]</f>
        <v>4086214781150</v>
      </c>
      <c r="Z1143" s="14">
        <f>AA1143/10</f>
        <v>2.3369161769180176</v>
      </c>
      <c r="AA1143" s="15">
        <f>[1]!Table_1[[#This Row],[시가총액]]/[1]!Table_1[[#This Row],[당기순이익(세후영업이익)]]</f>
        <v>23.369161769180177</v>
      </c>
      <c r="AB1143" s="12">
        <v>57245679550</v>
      </c>
    </row>
    <row r="1144" spans="1:28" ht="19.2">
      <c r="A1144" s="10">
        <v>1143</v>
      </c>
      <c r="B1144" s="10">
        <v>4990</v>
      </c>
      <c r="C1144" s="11" t="s">
        <v>179</v>
      </c>
      <c r="D1144" s="11" t="s">
        <v>6</v>
      </c>
      <c r="E1144" s="10">
        <v>2020</v>
      </c>
      <c r="F1144" s="10">
        <v>-29.952000000000002</v>
      </c>
      <c r="G1144" s="14">
        <f>([1]!Table_1[[#This Row],[총자산]]-[1]!Table_1[[#This Row],[장부가치 자기자본]]+[1]!Table_1[[#This Row],[시가총액]])/[1]!Table_1[[#This Row],[총자산]]</f>
        <v>0.75252968869249082</v>
      </c>
      <c r="H1144" s="14">
        <f>I1144/100000000000</f>
        <v>1.5624899999999999</v>
      </c>
      <c r="I1144" s="10">
        <v>156249000000</v>
      </c>
      <c r="J1144" s="10">
        <v>6.88</v>
      </c>
      <c r="K1144" s="10">
        <f>L1144/1000000000000</f>
        <v>9.0866492295629993</v>
      </c>
      <c r="L1144" s="10">
        <v>9086649229563</v>
      </c>
      <c r="M1144" s="10">
        <v>2.2200000000000002</v>
      </c>
      <c r="N1144" s="10">
        <v>1</v>
      </c>
      <c r="O1144" s="14">
        <f>IF([1]!Table_1[[#This Row],[연도]]=2016,1,0)</f>
        <v>0</v>
      </c>
      <c r="P1144" s="14">
        <f>IF([1]!Table_1[[#This Row],[연도]]=2017,1,0)</f>
        <v>0</v>
      </c>
      <c r="Q1144" s="14">
        <f>IF([1]!Table_1[[#This Row],[연도]]=2018,1,0)</f>
        <v>0</v>
      </c>
      <c r="R1144" s="14">
        <f>IF([1]!Table_1[[#This Row],[연도]]=2019,1,0)</f>
        <v>0</v>
      </c>
      <c r="S1144" s="14">
        <f>IF([1]!Table_1[[#This Row],[연도]]=2020,1,0)</f>
        <v>1</v>
      </c>
      <c r="T1144" s="14">
        <f>IF([1]!Table_1[[#This Row],[연도]]=2021,1,0)</f>
        <v>0</v>
      </c>
      <c r="U1144" s="14">
        <f>IF([1]!Table_1[[#This Row],[연도]]=2022,1,0)</f>
        <v>0</v>
      </c>
      <c r="V1144" s="14">
        <f>IF([1]!Table_1[[#This Row],[연도]]=2023,1,0)</f>
        <v>0</v>
      </c>
      <c r="W1144" s="10">
        <v>1.04</v>
      </c>
      <c r="X1144" s="10">
        <f>Y1144/1000000000000</f>
        <v>3.7032960661000001</v>
      </c>
      <c r="Y1144" s="14">
        <f>[1]!Table_1[[#This Row],[주가]]*[1]!Table_1[[#This Row],[기말주식수]]</f>
        <v>3703296066100</v>
      </c>
      <c r="Z1144" s="14">
        <f>AA1144/10</f>
        <v>2.3701246511017673</v>
      </c>
      <c r="AA1144" s="14">
        <f>[1]!Table_1[[#This Row],[시가총액]]/[1]!Table_1[[#This Row],[당기순이익(세후영업이익)]]</f>
        <v>23.701246511017672</v>
      </c>
      <c r="AB1144" s="10">
        <v>71548253750</v>
      </c>
    </row>
    <row r="1145" spans="1:28" ht="19.2">
      <c r="A1145" s="12">
        <v>1144</v>
      </c>
      <c r="B1145" s="12">
        <v>4990</v>
      </c>
      <c r="C1145" s="13" t="s">
        <v>179</v>
      </c>
      <c r="D1145" s="13" t="s">
        <v>6</v>
      </c>
      <c r="E1145" s="12">
        <v>2021</v>
      </c>
      <c r="F1145" s="12">
        <v>71.346000000000004</v>
      </c>
      <c r="G1145" s="15">
        <f>([1]!Table_1[[#This Row],[총자산]]-[1]!Table_1[[#This Row],[장부가치 자기자본]]+[1]!Table_1[[#This Row],[시가총액]])/[1]!Table_1[[#This Row],[총자산]]</f>
        <v>0.67410155439033936</v>
      </c>
      <c r="H1145" s="14">
        <f>I1145/100000000000</f>
        <v>2.1640100000000002</v>
      </c>
      <c r="I1145" s="12">
        <v>216401000000</v>
      </c>
      <c r="J1145" s="12">
        <v>19.440000000000001</v>
      </c>
      <c r="K1145" s="10">
        <f>L1145/1000000000000</f>
        <v>9.924864014193</v>
      </c>
      <c r="L1145" s="12">
        <v>9924864014193</v>
      </c>
      <c r="M1145" s="12">
        <v>0.23</v>
      </c>
      <c r="N1145" s="12">
        <v>1</v>
      </c>
      <c r="O1145" s="15">
        <f>IF([1]!Table_1[[#This Row],[연도]]=2016,1,0)</f>
        <v>0</v>
      </c>
      <c r="P1145" s="15">
        <f>IF([1]!Table_1[[#This Row],[연도]]=2017,1,0)</f>
        <v>0</v>
      </c>
      <c r="Q1145" s="15">
        <f>IF([1]!Table_1[[#This Row],[연도]]=2018,1,0)</f>
        <v>0</v>
      </c>
      <c r="R1145" s="15">
        <f>IF([1]!Table_1[[#This Row],[연도]]=2019,1,0)</f>
        <v>0</v>
      </c>
      <c r="S1145" s="15">
        <f>IF([1]!Table_1[[#This Row],[연도]]=2020,1,0)</f>
        <v>0</v>
      </c>
      <c r="T1145" s="15">
        <f>IF([1]!Table_1[[#This Row],[연도]]=2021,1,0)</f>
        <v>1</v>
      </c>
      <c r="U1145" s="15">
        <f>IF([1]!Table_1[[#This Row],[연도]]=2022,1,0)</f>
        <v>0</v>
      </c>
      <c r="V1145" s="15">
        <f>IF([1]!Table_1[[#This Row],[연도]]=2023,1,0)</f>
        <v>0</v>
      </c>
      <c r="W1145" s="12">
        <v>1.34</v>
      </c>
      <c r="X1145" s="10">
        <f>Y1145/1000000000000</f>
        <v>3.1367861863000002</v>
      </c>
      <c r="Y1145" s="15">
        <f>[1]!Table_1[[#This Row],[주가]]*[1]!Table_1[[#This Row],[기말주식수]]</f>
        <v>3136786186300</v>
      </c>
      <c r="Z1145" s="14">
        <f>AA1145/10</f>
        <v>1.4495248110221302</v>
      </c>
      <c r="AA1145" s="15">
        <f>[1]!Table_1[[#This Row],[시가총액]]/[1]!Table_1[[#This Row],[당기순이익(세후영업이익)]]</f>
        <v>14.495248110221302</v>
      </c>
      <c r="AB1145" s="12">
        <v>107327941250</v>
      </c>
    </row>
    <row r="1146" spans="1:28" ht="19.2">
      <c r="A1146" s="10">
        <v>1145</v>
      </c>
      <c r="B1146" s="10">
        <v>4990</v>
      </c>
      <c r="C1146" s="11" t="s">
        <v>179</v>
      </c>
      <c r="D1146" s="11" t="s">
        <v>6</v>
      </c>
      <c r="E1146" s="10">
        <v>2022</v>
      </c>
      <c r="F1146" s="10">
        <v>31.89</v>
      </c>
      <c r="G1146" s="14">
        <f>([1]!Table_1[[#This Row],[총자산]]-[1]!Table_1[[#This Row],[장부가치 자기자본]]+[1]!Table_1[[#This Row],[시가총액]])/[1]!Table_1[[#This Row],[총자산]]</f>
        <v>0.7053018514352426</v>
      </c>
      <c r="H1146" s="14">
        <f>I1146/100000000000</f>
        <v>4.8983100000000004</v>
      </c>
      <c r="I1146" s="10">
        <v>489831000000</v>
      </c>
      <c r="J1146" s="10">
        <v>11.31</v>
      </c>
      <c r="K1146" s="10">
        <f>L1146/1000000000000</f>
        <v>14.111852309174999</v>
      </c>
      <c r="L1146" s="10">
        <v>14111852309175</v>
      </c>
      <c r="M1146" s="10">
        <v>0.78</v>
      </c>
      <c r="N1146" s="10">
        <v>1</v>
      </c>
      <c r="O1146" s="14">
        <f>IF([1]!Table_1[[#This Row],[연도]]=2016,1,0)</f>
        <v>0</v>
      </c>
      <c r="P1146" s="14">
        <f>IF([1]!Table_1[[#This Row],[연도]]=2017,1,0)</f>
        <v>0</v>
      </c>
      <c r="Q1146" s="14">
        <f>IF([1]!Table_1[[#This Row],[연도]]=2018,1,0)</f>
        <v>0</v>
      </c>
      <c r="R1146" s="14">
        <f>IF([1]!Table_1[[#This Row],[연도]]=2019,1,0)</f>
        <v>0</v>
      </c>
      <c r="S1146" s="14">
        <f>IF([1]!Table_1[[#This Row],[연도]]=2020,1,0)</f>
        <v>0</v>
      </c>
      <c r="T1146" s="14">
        <f>IF([1]!Table_1[[#This Row],[연도]]=2021,1,0)</f>
        <v>0</v>
      </c>
      <c r="U1146" s="14">
        <f>IF([1]!Table_1[[#This Row],[연도]]=2022,1,0)</f>
        <v>1</v>
      </c>
      <c r="V1146" s="14">
        <f>IF([1]!Table_1[[#This Row],[연도]]=2023,1,0)</f>
        <v>0</v>
      </c>
      <c r="W1146" s="10">
        <v>1.62</v>
      </c>
      <c r="X1146" s="10">
        <f>Y1146/1000000000000</f>
        <v>3.2312044996</v>
      </c>
      <c r="Y1146" s="14">
        <f>[1]!Table_1[[#This Row],[주가]]*[1]!Table_1[[#This Row],[기말주식수]]</f>
        <v>3231204499600</v>
      </c>
      <c r="Z1146" s="14">
        <f>AA1146/10</f>
        <v>0.65965700406875016</v>
      </c>
      <c r="AA1146" s="14">
        <f>[1]!Table_1[[#This Row],[시가총액]]/[1]!Table_1[[#This Row],[당기순이익(세후영업이익)]]</f>
        <v>6.5965700406875021</v>
      </c>
      <c r="AB1146" s="10">
        <v>107333676250</v>
      </c>
    </row>
    <row r="1147" spans="1:28" ht="19.2">
      <c r="A1147" s="12">
        <v>1146</v>
      </c>
      <c r="B1147" s="12">
        <v>4990</v>
      </c>
      <c r="C1147" s="13" t="s">
        <v>179</v>
      </c>
      <c r="D1147" s="13" t="s">
        <v>6</v>
      </c>
      <c r="E1147" s="12">
        <v>2023</v>
      </c>
      <c r="F1147" s="12">
        <v>65.582999999999998</v>
      </c>
      <c r="G1147" s="15">
        <f>([1]!Table_1[[#This Row],[총자산]]-[1]!Table_1[[#This Row],[장부가치 자기자본]]+[1]!Table_1[[#This Row],[시가총액]])/[1]!Table_1[[#This Row],[총자산]]</f>
        <v>0.70488257228565121</v>
      </c>
      <c r="H1147" s="14">
        <f>I1147/100000000000</f>
        <v>4.93689</v>
      </c>
      <c r="I1147" s="12">
        <v>493689000000</v>
      </c>
      <c r="J1147" s="12">
        <v>4.4400000000000004</v>
      </c>
      <c r="K1147" s="10">
        <f>L1147/1000000000000</f>
        <v>15.159775895638999</v>
      </c>
      <c r="L1147" s="12">
        <v>15159775895639</v>
      </c>
      <c r="M1147" s="12">
        <v>0.79</v>
      </c>
      <c r="N1147" s="12">
        <v>1</v>
      </c>
      <c r="O1147" s="15">
        <f>IF([1]!Table_1[[#This Row],[연도]]=2016,1,0)</f>
        <v>0</v>
      </c>
      <c r="P1147" s="15">
        <f>IF([1]!Table_1[[#This Row],[연도]]=2017,1,0)</f>
        <v>0</v>
      </c>
      <c r="Q1147" s="15">
        <f>IF([1]!Table_1[[#This Row],[연도]]=2018,1,0)</f>
        <v>0</v>
      </c>
      <c r="R1147" s="15">
        <f>IF([1]!Table_1[[#This Row],[연도]]=2019,1,0)</f>
        <v>0</v>
      </c>
      <c r="S1147" s="15">
        <f>IF([1]!Table_1[[#This Row],[연도]]=2020,1,0)</f>
        <v>0</v>
      </c>
      <c r="T1147" s="15">
        <f>IF([1]!Table_1[[#This Row],[연도]]=2021,1,0)</f>
        <v>0</v>
      </c>
      <c r="U1147" s="15">
        <f>IF([1]!Table_1[[#This Row],[연도]]=2022,1,0)</f>
        <v>0</v>
      </c>
      <c r="V1147" s="15">
        <f>IF([1]!Table_1[[#This Row],[연도]]=2023,1,0)</f>
        <v>1</v>
      </c>
      <c r="W1147" s="12">
        <v>0.34</v>
      </c>
      <c r="X1147" s="10">
        <f>Y1147/1000000000000</f>
        <v>2.8377948608499999</v>
      </c>
      <c r="Y1147" s="15">
        <f>[1]!Table_1[[#This Row],[주가]]*[1]!Table_1[[#This Row],[기말주식수]]</f>
        <v>2837794860850</v>
      </c>
      <c r="Z1147" s="14">
        <f>AA1147/10</f>
        <v>0.57481427798674878</v>
      </c>
      <c r="AA1147" s="15">
        <f>[1]!Table_1[[#This Row],[시가총액]]/[1]!Table_1[[#This Row],[당기순이익(세후영업이익)]]</f>
        <v>5.7481427798674876</v>
      </c>
      <c r="AB1147" s="12">
        <v>107333676250</v>
      </c>
    </row>
    <row r="1148" spans="1:28" ht="19.2">
      <c r="A1148" s="10">
        <v>1147</v>
      </c>
      <c r="B1148" s="10">
        <v>5010</v>
      </c>
      <c r="C1148" s="11" t="s">
        <v>180</v>
      </c>
      <c r="D1148" s="11" t="s">
        <v>6</v>
      </c>
      <c r="E1148" s="10">
        <v>2018</v>
      </c>
      <c r="F1148" s="10">
        <v>17.539000000000001</v>
      </c>
      <c r="G1148" s="14">
        <f>([1]!Table_1[[#This Row],[총자산]]-[1]!Table_1[[#This Row],[장부가치 자기자본]]+[1]!Table_1[[#This Row],[시가총액]])/[1]!Table_1[[#This Row],[총자산]]</f>
        <v>0.35344707646696111</v>
      </c>
      <c r="H1148" s="14">
        <f>I1148/100000000000</f>
        <v>0.17946005248999999</v>
      </c>
      <c r="I1148" s="10">
        <v>17946005249</v>
      </c>
      <c r="J1148" s="10">
        <v>-8.44</v>
      </c>
      <c r="K1148" s="10">
        <f>L1148/1000000000000</f>
        <v>0.58876860132200004</v>
      </c>
      <c r="L1148" s="10">
        <v>588768601322</v>
      </c>
      <c r="M1148" s="10">
        <v>1.34</v>
      </c>
      <c r="N1148" s="10">
        <v>1</v>
      </c>
      <c r="O1148" s="14">
        <f>IF([1]!Table_1[[#This Row],[연도]]=2016,1,0)</f>
        <v>0</v>
      </c>
      <c r="P1148" s="14">
        <f>IF([1]!Table_1[[#This Row],[연도]]=2017,1,0)</f>
        <v>0</v>
      </c>
      <c r="Q1148" s="14">
        <f>IF([1]!Table_1[[#This Row],[연도]]=2018,1,0)</f>
        <v>1</v>
      </c>
      <c r="R1148" s="14">
        <f>IF([1]!Table_1[[#This Row],[연도]]=2019,1,0)</f>
        <v>0</v>
      </c>
      <c r="S1148" s="14">
        <f>IF([1]!Table_1[[#This Row],[연도]]=2020,1,0)</f>
        <v>0</v>
      </c>
      <c r="T1148" s="14">
        <f>IF([1]!Table_1[[#This Row],[연도]]=2021,1,0)</f>
        <v>0</v>
      </c>
      <c r="U1148" s="14">
        <f>IF([1]!Table_1[[#This Row],[연도]]=2022,1,0)</f>
        <v>0</v>
      </c>
      <c r="V1148" s="14">
        <f>IF([1]!Table_1[[#This Row],[연도]]=2023,1,0)</f>
        <v>0</v>
      </c>
      <c r="W1148" s="10">
        <v>2.4700000000000002</v>
      </c>
      <c r="X1148" s="10">
        <f>Y1148/1000000000000</f>
        <v>1.5845785344E-2</v>
      </c>
      <c r="Y1148" s="14">
        <f>[1]!Table_1[[#This Row],[주가]]*[1]!Table_1[[#This Row],[기말주식수]]</f>
        <v>15845785344</v>
      </c>
      <c r="Z1148" s="14">
        <f>AA1148/10</f>
        <v>8.829700606982141E-2</v>
      </c>
      <c r="AA1148" s="14">
        <f>[1]!Table_1[[#This Row],[시가총액]]/[1]!Table_1[[#This Row],[당기순이익(세후영업이익)]]</f>
        <v>0.88297006069821415</v>
      </c>
      <c r="AB1148" s="10">
        <v>3013939200</v>
      </c>
    </row>
    <row r="1149" spans="1:28" ht="19.2">
      <c r="A1149" s="12">
        <v>1148</v>
      </c>
      <c r="B1149" s="12">
        <v>5010</v>
      </c>
      <c r="C1149" s="13" t="s">
        <v>180</v>
      </c>
      <c r="D1149" s="13" t="s">
        <v>6</v>
      </c>
      <c r="E1149" s="12">
        <v>2019</v>
      </c>
      <c r="F1149" s="12">
        <v>-18.228999999999999</v>
      </c>
      <c r="G1149" s="15">
        <f>([1]!Table_1[[#This Row],[총자산]]-[1]!Table_1[[#This Row],[장부가치 자기자본]]+[1]!Table_1[[#This Row],[시가총액]])/[1]!Table_1[[#This Row],[총자산]]</f>
        <v>0.33912647900078191</v>
      </c>
      <c r="H1149" s="14">
        <f>I1149/100000000000</f>
        <v>-0.12915905238</v>
      </c>
      <c r="I1149" s="12">
        <v>-12915905238</v>
      </c>
      <c r="J1149" s="12">
        <v>-4.04</v>
      </c>
      <c r="K1149" s="10">
        <f>L1149/1000000000000</f>
        <v>0.53698870912100005</v>
      </c>
      <c r="L1149" s="12">
        <v>536988709121</v>
      </c>
      <c r="M1149" s="12">
        <v>2.34</v>
      </c>
      <c r="N1149" s="12">
        <v>1</v>
      </c>
      <c r="O1149" s="15">
        <f>IF([1]!Table_1[[#This Row],[연도]]=2016,1,0)</f>
        <v>0</v>
      </c>
      <c r="P1149" s="15">
        <f>IF([1]!Table_1[[#This Row],[연도]]=2017,1,0)</f>
        <v>0</v>
      </c>
      <c r="Q1149" s="15">
        <f>IF([1]!Table_1[[#This Row],[연도]]=2018,1,0)</f>
        <v>0</v>
      </c>
      <c r="R1149" s="15">
        <f>IF([1]!Table_1[[#This Row],[연도]]=2019,1,0)</f>
        <v>1</v>
      </c>
      <c r="S1149" s="15">
        <f>IF([1]!Table_1[[#This Row],[연도]]=2020,1,0)</f>
        <v>0</v>
      </c>
      <c r="T1149" s="15">
        <f>IF([1]!Table_1[[#This Row],[연도]]=2021,1,0)</f>
        <v>0</v>
      </c>
      <c r="U1149" s="15">
        <f>IF([1]!Table_1[[#This Row],[연도]]=2022,1,0)</f>
        <v>0</v>
      </c>
      <c r="V1149" s="15">
        <f>IF([1]!Table_1[[#This Row],[연도]]=2023,1,0)</f>
        <v>0</v>
      </c>
      <c r="W1149" s="12">
        <v>3.04</v>
      </c>
      <c r="X1149" s="10">
        <f>Y1149/1000000000000</f>
        <v>1.3848570756E-2</v>
      </c>
      <c r="Y1149" s="15">
        <f>[1]!Table_1[[#This Row],[주가]]*[1]!Table_1[[#This Row],[기말주식수]]</f>
        <v>13848570756</v>
      </c>
      <c r="Z1149" s="14">
        <f>AA1149/10</f>
        <v>-0.10722106194505047</v>
      </c>
      <c r="AA1149" s="15">
        <f>[1]!Table_1[[#This Row],[시가총액]]/[1]!Table_1[[#This Row],[당기순이익(세후영업이익)]]</f>
        <v>-1.0722106194505048</v>
      </c>
      <c r="AB1149" s="12">
        <v>2286500400</v>
      </c>
    </row>
    <row r="1150" spans="1:28" ht="19.2">
      <c r="A1150" s="10">
        <v>1149</v>
      </c>
      <c r="B1150" s="10">
        <v>5010</v>
      </c>
      <c r="C1150" s="11" t="s">
        <v>180</v>
      </c>
      <c r="D1150" s="11" t="s">
        <v>6</v>
      </c>
      <c r="E1150" s="10">
        <v>2020</v>
      </c>
      <c r="F1150" s="10">
        <v>15.420999999999999</v>
      </c>
      <c r="G1150" s="14">
        <f>([1]!Table_1[[#This Row],[총자산]]-[1]!Table_1[[#This Row],[장부가치 자기자본]]+[1]!Table_1[[#This Row],[시가총액]])/[1]!Table_1[[#This Row],[총자산]]</f>
        <v>0.33069016208591206</v>
      </c>
      <c r="H1150" s="14">
        <f>I1150/100000000000</f>
        <v>0.17657216066</v>
      </c>
      <c r="I1150" s="10">
        <v>17657216066</v>
      </c>
      <c r="J1150" s="10">
        <v>4.32</v>
      </c>
      <c r="K1150" s="10">
        <f>L1150/1000000000000</f>
        <v>0.36561312062399998</v>
      </c>
      <c r="L1150" s="10">
        <v>365613120624</v>
      </c>
      <c r="M1150" s="10">
        <v>2.86</v>
      </c>
      <c r="N1150" s="10">
        <v>1</v>
      </c>
      <c r="O1150" s="14">
        <f>IF([1]!Table_1[[#This Row],[연도]]=2016,1,0)</f>
        <v>0</v>
      </c>
      <c r="P1150" s="14">
        <f>IF([1]!Table_1[[#This Row],[연도]]=2017,1,0)</f>
        <v>0</v>
      </c>
      <c r="Q1150" s="14">
        <f>IF([1]!Table_1[[#This Row],[연도]]=2018,1,0)</f>
        <v>0</v>
      </c>
      <c r="R1150" s="14">
        <f>IF([1]!Table_1[[#This Row],[연도]]=2019,1,0)</f>
        <v>0</v>
      </c>
      <c r="S1150" s="14">
        <f>IF([1]!Table_1[[#This Row],[연도]]=2020,1,0)</f>
        <v>1</v>
      </c>
      <c r="T1150" s="14">
        <f>IF([1]!Table_1[[#This Row],[연도]]=2021,1,0)</f>
        <v>0</v>
      </c>
      <c r="U1150" s="14">
        <f>IF([1]!Table_1[[#This Row],[연도]]=2022,1,0)</f>
        <v>0</v>
      </c>
      <c r="V1150" s="14">
        <f>IF([1]!Table_1[[#This Row],[연도]]=2023,1,0)</f>
        <v>0</v>
      </c>
      <c r="W1150" s="10">
        <v>2.73</v>
      </c>
      <c r="X1150" s="10">
        <f>Y1150/1000000000000</f>
        <v>1.0113953436E-2</v>
      </c>
      <c r="Y1150" s="14">
        <f>[1]!Table_1[[#This Row],[주가]]*[1]!Table_1[[#This Row],[기말주식수]]</f>
        <v>10113953436</v>
      </c>
      <c r="Z1150" s="14">
        <f>AA1150/10</f>
        <v>5.7279434074972935E-2</v>
      </c>
      <c r="AA1150" s="14">
        <f>[1]!Table_1[[#This Row],[시가총액]]/[1]!Table_1[[#This Row],[당기순이익(세후영업이익)]]</f>
        <v>0.57279434074972935</v>
      </c>
      <c r="AB1150" s="10">
        <v>1332549800</v>
      </c>
    </row>
    <row r="1151" spans="1:28" ht="19.2">
      <c r="A1151" s="12">
        <v>1150</v>
      </c>
      <c r="B1151" s="12">
        <v>5010</v>
      </c>
      <c r="C1151" s="13" t="s">
        <v>180</v>
      </c>
      <c r="D1151" s="13" t="s">
        <v>6</v>
      </c>
      <c r="E1151" s="12">
        <v>2021</v>
      </c>
      <c r="F1151" s="12">
        <v>16.506</v>
      </c>
      <c r="G1151" s="15">
        <f>([1]!Table_1[[#This Row],[총자산]]-[1]!Table_1[[#This Row],[장부가치 자기자본]]+[1]!Table_1[[#This Row],[시가총액]])/[1]!Table_1[[#This Row],[총자산]]</f>
        <v>0.36377267045857958</v>
      </c>
      <c r="H1151" s="14">
        <f>I1151/100000000000</f>
        <v>0.63214154152000002</v>
      </c>
      <c r="I1151" s="12">
        <v>63214154152</v>
      </c>
      <c r="J1151" s="12">
        <v>57.57</v>
      </c>
      <c r="K1151" s="10">
        <f>L1151/1000000000000</f>
        <v>0.61650552230300004</v>
      </c>
      <c r="L1151" s="12">
        <v>616505522303</v>
      </c>
      <c r="M1151" s="12">
        <v>4.53</v>
      </c>
      <c r="N1151" s="12">
        <v>1</v>
      </c>
      <c r="O1151" s="15">
        <f>IF([1]!Table_1[[#This Row],[연도]]=2016,1,0)</f>
        <v>0</v>
      </c>
      <c r="P1151" s="15">
        <f>IF([1]!Table_1[[#This Row],[연도]]=2017,1,0)</f>
        <v>0</v>
      </c>
      <c r="Q1151" s="15">
        <f>IF([1]!Table_1[[#This Row],[연도]]=2018,1,0)</f>
        <v>0</v>
      </c>
      <c r="R1151" s="15">
        <f>IF([1]!Table_1[[#This Row],[연도]]=2019,1,0)</f>
        <v>0</v>
      </c>
      <c r="S1151" s="15">
        <f>IF([1]!Table_1[[#This Row],[연도]]=2020,1,0)</f>
        <v>0</v>
      </c>
      <c r="T1151" s="15">
        <f>IF([1]!Table_1[[#This Row],[연도]]=2021,1,0)</f>
        <v>1</v>
      </c>
      <c r="U1151" s="15">
        <f>IF([1]!Table_1[[#This Row],[연도]]=2022,1,0)</f>
        <v>0</v>
      </c>
      <c r="V1151" s="15">
        <f>IF([1]!Table_1[[#This Row],[연도]]=2023,1,0)</f>
        <v>0</v>
      </c>
      <c r="W1151" s="12">
        <v>2.09</v>
      </c>
      <c r="X1151" s="10">
        <f>Y1151/1000000000000</f>
        <v>2.0761842135E-2</v>
      </c>
      <c r="Y1151" s="15">
        <f>[1]!Table_1[[#This Row],[주가]]*[1]!Table_1[[#This Row],[기말주식수]]</f>
        <v>20761842135</v>
      </c>
      <c r="Z1151" s="14">
        <f>AA1151/10</f>
        <v>3.2843660432563308E-2</v>
      </c>
      <c r="AA1151" s="15">
        <f>[1]!Table_1[[#This Row],[시가총액]]/[1]!Table_1[[#This Row],[당기순이익(세후영업이익)]]</f>
        <v>0.3284366043256331</v>
      </c>
      <c r="AB1151" s="12">
        <v>6270092000</v>
      </c>
    </row>
    <row r="1152" spans="1:28" ht="19.2">
      <c r="A1152" s="10">
        <v>1151</v>
      </c>
      <c r="B1152" s="10">
        <v>5010</v>
      </c>
      <c r="C1152" s="11" t="s">
        <v>180</v>
      </c>
      <c r="D1152" s="11" t="s">
        <v>6</v>
      </c>
      <c r="E1152" s="10">
        <v>2022</v>
      </c>
      <c r="F1152" s="10">
        <v>8.657</v>
      </c>
      <c r="G1152" s="14">
        <f>([1]!Table_1[[#This Row],[총자산]]-[1]!Table_1[[#This Row],[장부가치 자기자본]]+[1]!Table_1[[#This Row],[시가총액]])/[1]!Table_1[[#This Row],[총자산]]</f>
        <v>0.48249291410271627</v>
      </c>
      <c r="H1152" s="14">
        <f>I1152/100000000000</f>
        <v>2.8921999999999999</v>
      </c>
      <c r="I1152" s="10">
        <v>289220000000</v>
      </c>
      <c r="J1152" s="10">
        <v>26.73</v>
      </c>
      <c r="K1152" s="10">
        <f>L1152/1000000000000</f>
        <v>1.0309234667080001</v>
      </c>
      <c r="L1152" s="10">
        <v>1030923466708</v>
      </c>
      <c r="M1152" s="10">
        <v>11.7</v>
      </c>
      <c r="N1152" s="10">
        <v>1</v>
      </c>
      <c r="O1152" s="14">
        <f>IF([1]!Table_1[[#This Row],[연도]]=2016,1,0)</f>
        <v>0</v>
      </c>
      <c r="P1152" s="14">
        <f>IF([1]!Table_1[[#This Row],[연도]]=2017,1,0)</f>
        <v>0</v>
      </c>
      <c r="Q1152" s="14">
        <f>IF([1]!Table_1[[#This Row],[연도]]=2018,1,0)</f>
        <v>0</v>
      </c>
      <c r="R1152" s="14">
        <f>IF([1]!Table_1[[#This Row],[연도]]=2019,1,0)</f>
        <v>0</v>
      </c>
      <c r="S1152" s="14">
        <f>IF([1]!Table_1[[#This Row],[연도]]=2020,1,0)</f>
        <v>0</v>
      </c>
      <c r="T1152" s="14">
        <f>IF([1]!Table_1[[#This Row],[연도]]=2021,1,0)</f>
        <v>0</v>
      </c>
      <c r="U1152" s="14">
        <f>IF([1]!Table_1[[#This Row],[연도]]=2022,1,0)</f>
        <v>1</v>
      </c>
      <c r="V1152" s="14">
        <f>IF([1]!Table_1[[#This Row],[연도]]=2023,1,0)</f>
        <v>0</v>
      </c>
      <c r="W1152" s="10">
        <v>4.05</v>
      </c>
      <c r="X1152" s="10">
        <f>Y1152/1000000000000</f>
        <v>0.28487354025</v>
      </c>
      <c r="Y1152" s="14">
        <f>[1]!Table_1[[#This Row],[주가]]*[1]!Table_1[[#This Row],[기말주식수]]</f>
        <v>284873540250</v>
      </c>
      <c r="Z1152" s="14">
        <f>AA1152/10</f>
        <v>9.8497178704792201E-2</v>
      </c>
      <c r="AA1152" s="14">
        <f>[1]!Table_1[[#This Row],[시가총액]]/[1]!Table_1[[#This Row],[당기순이익(세후영업이익)]]</f>
        <v>0.98497178704792199</v>
      </c>
      <c r="AB1152" s="10">
        <v>19665826250</v>
      </c>
    </row>
    <row r="1153" spans="1:28" ht="19.2">
      <c r="A1153" s="12">
        <v>1152</v>
      </c>
      <c r="B1153" s="12">
        <v>5090</v>
      </c>
      <c r="C1153" s="13" t="s">
        <v>181</v>
      </c>
      <c r="D1153" s="13" t="s">
        <v>6</v>
      </c>
      <c r="E1153" s="12">
        <v>2016</v>
      </c>
      <c r="F1153" s="12">
        <v>25.262</v>
      </c>
      <c r="G1153" s="15">
        <f>([1]!Table_1[[#This Row],[총자산]]-[1]!Table_1[[#This Row],[장부가치 자기자본]]+[1]!Table_1[[#This Row],[시가총액]])/[1]!Table_1[[#This Row],[총자산]]</f>
        <v>0.99455019198433681</v>
      </c>
      <c r="H1153" s="14">
        <f>I1153/100000000000</f>
        <v>1.4276550529999999E-2</v>
      </c>
      <c r="I1153" s="12">
        <v>1427655053</v>
      </c>
      <c r="J1153" s="12">
        <v>1.56</v>
      </c>
      <c r="K1153" s="10">
        <f>L1153/1000000000000</f>
        <v>0.297458693223</v>
      </c>
      <c r="L1153" s="12">
        <v>297458693223</v>
      </c>
      <c r="M1153" s="12">
        <v>3.08</v>
      </c>
      <c r="N1153" s="12">
        <v>1</v>
      </c>
      <c r="O1153" s="15">
        <f>IF([1]!Table_1[[#This Row],[연도]]=2016,1,0)</f>
        <v>1</v>
      </c>
      <c r="P1153" s="15">
        <f>IF([1]!Table_1[[#This Row],[연도]]=2017,1,0)</f>
        <v>0</v>
      </c>
      <c r="Q1153" s="15">
        <f>IF([1]!Table_1[[#This Row],[연도]]=2018,1,0)</f>
        <v>0</v>
      </c>
      <c r="R1153" s="15">
        <f>IF([1]!Table_1[[#This Row],[연도]]=2019,1,0)</f>
        <v>0</v>
      </c>
      <c r="S1153" s="15">
        <f>IF([1]!Table_1[[#This Row],[연도]]=2020,1,0)</f>
        <v>0</v>
      </c>
      <c r="T1153" s="15">
        <f>IF([1]!Table_1[[#This Row],[연도]]=2021,1,0)</f>
        <v>0</v>
      </c>
      <c r="U1153" s="15">
        <f>IF([1]!Table_1[[#This Row],[연도]]=2022,1,0)</f>
        <v>0</v>
      </c>
      <c r="V1153" s="15">
        <f>IF([1]!Table_1[[#This Row],[연도]]=2023,1,0)</f>
        <v>0</v>
      </c>
      <c r="W1153" s="12">
        <v>1.33</v>
      </c>
      <c r="X1153" s="10">
        <f>Y1153/1000000000000</f>
        <v>0.32524600599999998</v>
      </c>
      <c r="Y1153" s="15">
        <f>[1]!Table_1[[#This Row],[주가]]*[1]!Table_1[[#This Row],[기말주식수]]</f>
        <v>325246006000</v>
      </c>
      <c r="Z1153" s="14">
        <f>AA1153/10</f>
        <v>22.781834121382822</v>
      </c>
      <c r="AA1153" s="15">
        <f>[1]!Table_1[[#This Row],[시가총액]]/[1]!Table_1[[#This Row],[당기순이익(세후영업이익)]]</f>
        <v>227.81834121382821</v>
      </c>
      <c r="AB1153" s="12">
        <v>3640813500</v>
      </c>
    </row>
    <row r="1154" spans="1:28" ht="19.2">
      <c r="A1154" s="10">
        <v>1153</v>
      </c>
      <c r="B1154" s="10">
        <v>5090</v>
      </c>
      <c r="C1154" s="11" t="s">
        <v>181</v>
      </c>
      <c r="D1154" s="11" t="s">
        <v>6</v>
      </c>
      <c r="E1154" s="10">
        <v>2017</v>
      </c>
      <c r="F1154" s="10">
        <v>0</v>
      </c>
      <c r="G1154" s="14">
        <f>([1]!Table_1[[#This Row],[총자산]]-[1]!Table_1[[#This Row],[장부가치 자기자본]]+[1]!Table_1[[#This Row],[시가총액]])/[1]!Table_1[[#This Row],[총자산]]</f>
        <v>0.86062831936002726</v>
      </c>
      <c r="H1154" s="14">
        <f>I1154/100000000000</f>
        <v>-0.17014154848999999</v>
      </c>
      <c r="I1154" s="10">
        <v>-17014154849</v>
      </c>
      <c r="J1154" s="10">
        <v>-6.62</v>
      </c>
      <c r="K1154" s="10">
        <f>L1154/1000000000000</f>
        <v>0.31996134729800002</v>
      </c>
      <c r="L1154" s="10">
        <v>319961347298</v>
      </c>
      <c r="M1154" s="10">
        <v>5.09</v>
      </c>
      <c r="N1154" s="10">
        <v>1</v>
      </c>
      <c r="O1154" s="14">
        <f>IF([1]!Table_1[[#This Row],[연도]]=2016,1,0)</f>
        <v>0</v>
      </c>
      <c r="P1154" s="14">
        <f>IF([1]!Table_1[[#This Row],[연도]]=2017,1,0)</f>
        <v>1</v>
      </c>
      <c r="Q1154" s="14">
        <f>IF([1]!Table_1[[#This Row],[연도]]=2018,1,0)</f>
        <v>0</v>
      </c>
      <c r="R1154" s="14">
        <f>IF([1]!Table_1[[#This Row],[연도]]=2019,1,0)</f>
        <v>0</v>
      </c>
      <c r="S1154" s="14">
        <f>IF([1]!Table_1[[#This Row],[연도]]=2020,1,0)</f>
        <v>0</v>
      </c>
      <c r="T1154" s="14">
        <f>IF([1]!Table_1[[#This Row],[연도]]=2021,1,0)</f>
        <v>0</v>
      </c>
      <c r="U1154" s="14">
        <f>IF([1]!Table_1[[#This Row],[연도]]=2022,1,0)</f>
        <v>0</v>
      </c>
      <c r="V1154" s="14">
        <f>IF([1]!Table_1[[#This Row],[연도]]=2023,1,0)</f>
        <v>0</v>
      </c>
      <c r="W1154" s="10">
        <v>1.62</v>
      </c>
      <c r="X1154" s="10">
        <f>Y1154/1000000000000</f>
        <v>0.21213806660000001</v>
      </c>
      <c r="Y1154" s="14">
        <f>[1]!Table_1[[#This Row],[주가]]*[1]!Table_1[[#This Row],[기말주식수]]</f>
        <v>212138066600</v>
      </c>
      <c r="Z1154" s="14">
        <f>AA1154/10</f>
        <v>-1.2468328193948954</v>
      </c>
      <c r="AA1154" s="14">
        <f>[1]!Table_1[[#This Row],[시가총액]]/[1]!Table_1[[#This Row],[당기순이익(세후영업이익)]]</f>
        <v>-12.468328193948954</v>
      </c>
      <c r="AB1154" s="10">
        <v>941646300</v>
      </c>
    </row>
    <row r="1155" spans="1:28" ht="19.2">
      <c r="A1155" s="12">
        <v>1154</v>
      </c>
      <c r="B1155" s="12">
        <v>5090</v>
      </c>
      <c r="C1155" s="13" t="s">
        <v>181</v>
      </c>
      <c r="D1155" s="13" t="s">
        <v>6</v>
      </c>
      <c r="E1155" s="12">
        <v>2018</v>
      </c>
      <c r="F1155" s="12">
        <v>-17.260999999999999</v>
      </c>
      <c r="G1155" s="15">
        <f>([1]!Table_1[[#This Row],[총자산]]-[1]!Table_1[[#This Row],[장부가치 자기자본]]+[1]!Table_1[[#This Row],[시가총액]])/[1]!Table_1[[#This Row],[총자산]]</f>
        <v>0.76667056076237283</v>
      </c>
      <c r="H1155" s="14">
        <f>I1155/100000000000</f>
        <v>-0.27956062012999999</v>
      </c>
      <c r="I1155" s="12">
        <v>-27956062013</v>
      </c>
      <c r="J1155" s="12">
        <v>-4.84</v>
      </c>
      <c r="K1155" s="10">
        <f>L1155/1000000000000</f>
        <v>0.34678120387</v>
      </c>
      <c r="L1155" s="12">
        <v>346781203870</v>
      </c>
      <c r="M1155" s="12">
        <v>5.79</v>
      </c>
      <c r="N1155" s="12">
        <v>1</v>
      </c>
      <c r="O1155" s="15">
        <f>IF([1]!Table_1[[#This Row],[연도]]=2016,1,0)</f>
        <v>0</v>
      </c>
      <c r="P1155" s="15">
        <f>IF([1]!Table_1[[#This Row],[연도]]=2017,1,0)</f>
        <v>0</v>
      </c>
      <c r="Q1155" s="15">
        <f>IF([1]!Table_1[[#This Row],[연도]]=2018,1,0)</f>
        <v>1</v>
      </c>
      <c r="R1155" s="15">
        <f>IF([1]!Table_1[[#This Row],[연도]]=2019,1,0)</f>
        <v>0</v>
      </c>
      <c r="S1155" s="15">
        <f>IF([1]!Table_1[[#This Row],[연도]]=2020,1,0)</f>
        <v>0</v>
      </c>
      <c r="T1155" s="15">
        <f>IF([1]!Table_1[[#This Row],[연도]]=2021,1,0)</f>
        <v>0</v>
      </c>
      <c r="U1155" s="15">
        <f>IF([1]!Table_1[[#This Row],[연도]]=2022,1,0)</f>
        <v>0</v>
      </c>
      <c r="V1155" s="15">
        <f>IF([1]!Table_1[[#This Row],[연도]]=2023,1,0)</f>
        <v>0</v>
      </c>
      <c r="W1155" s="12">
        <v>2.41</v>
      </c>
      <c r="X1155" s="10">
        <f>Y1155/1000000000000</f>
        <v>0.14029268019999999</v>
      </c>
      <c r="Y1155" s="15">
        <f>[1]!Table_1[[#This Row],[주가]]*[1]!Table_1[[#This Row],[기말주식수]]</f>
        <v>140292680200</v>
      </c>
      <c r="Z1155" s="14">
        <f>AA1155/10</f>
        <v>-0.50183276934627541</v>
      </c>
      <c r="AA1155" s="15">
        <f>[1]!Table_1[[#This Row],[시가총액]]/[1]!Table_1[[#This Row],[당기순이익(세후영업이익)]]</f>
        <v>-5.0183276934627541</v>
      </c>
      <c r="AB1155" s="12">
        <v>1987399500</v>
      </c>
    </row>
    <row r="1156" spans="1:28" ht="19.2">
      <c r="A1156" s="10">
        <v>1155</v>
      </c>
      <c r="B1156" s="10">
        <v>5090</v>
      </c>
      <c r="C1156" s="11" t="s">
        <v>181</v>
      </c>
      <c r="D1156" s="11" t="s">
        <v>6</v>
      </c>
      <c r="E1156" s="10">
        <v>2020</v>
      </c>
      <c r="F1156" s="10">
        <v>83.674999999999997</v>
      </c>
      <c r="G1156" s="14">
        <f>([1]!Table_1[[#This Row],[총자산]]-[1]!Table_1[[#This Row],[장부가치 자기자본]]+[1]!Table_1[[#This Row],[시가총액]])/[1]!Table_1[[#This Row],[총자산]]</f>
        <v>0.96548526473271434</v>
      </c>
      <c r="H1156" s="14">
        <f>I1156/100000000000</f>
        <v>7.0172293070000002E-2</v>
      </c>
      <c r="I1156" s="10">
        <v>7017229307</v>
      </c>
      <c r="J1156" s="10">
        <v>283.08</v>
      </c>
      <c r="K1156" s="10">
        <f>L1156/1000000000000</f>
        <v>0.106548366582</v>
      </c>
      <c r="L1156" s="10">
        <v>106548366582</v>
      </c>
      <c r="M1156" s="10">
        <v>5.7</v>
      </c>
      <c r="N1156" s="10">
        <v>1</v>
      </c>
      <c r="O1156" s="14">
        <f>IF([1]!Table_1[[#This Row],[연도]]=2016,1,0)</f>
        <v>0</v>
      </c>
      <c r="P1156" s="14">
        <f>IF([1]!Table_1[[#This Row],[연도]]=2017,1,0)</f>
        <v>0</v>
      </c>
      <c r="Q1156" s="14">
        <f>IF([1]!Table_1[[#This Row],[연도]]=2018,1,0)</f>
        <v>0</v>
      </c>
      <c r="R1156" s="14">
        <f>IF([1]!Table_1[[#This Row],[연도]]=2019,1,0)</f>
        <v>0</v>
      </c>
      <c r="S1156" s="14">
        <f>IF([1]!Table_1[[#This Row],[연도]]=2020,1,0)</f>
        <v>1</v>
      </c>
      <c r="T1156" s="14">
        <f>IF([1]!Table_1[[#This Row],[연도]]=2021,1,0)</f>
        <v>0</v>
      </c>
      <c r="U1156" s="14">
        <f>IF([1]!Table_1[[#This Row],[연도]]=2022,1,0)</f>
        <v>0</v>
      </c>
      <c r="V1156" s="14">
        <f>IF([1]!Table_1[[#This Row],[연도]]=2023,1,0)</f>
        <v>0</v>
      </c>
      <c r="W1156" s="10">
        <v>0.35</v>
      </c>
      <c r="X1156" s="10">
        <f>Y1156/1000000000000</f>
        <v>0.57607240699999995</v>
      </c>
      <c r="Y1156" s="14">
        <f>[1]!Table_1[[#This Row],[주가]]*[1]!Table_1[[#This Row],[기말주식수]]</f>
        <v>576072407000</v>
      </c>
      <c r="Z1156" s="14">
        <f>AA1156/10</f>
        <v>8.2093997758537274</v>
      </c>
      <c r="AA1156" s="14">
        <f>[1]!Table_1[[#This Row],[시가총액]]/[1]!Table_1[[#This Row],[당기순이익(세후영업이익)]]</f>
        <v>82.09399775853727</v>
      </c>
      <c r="AB1156" s="10">
        <v>21934666500</v>
      </c>
    </row>
    <row r="1157" spans="1:28" ht="19.2">
      <c r="A1157" s="12">
        <v>1156</v>
      </c>
      <c r="B1157" s="12">
        <v>5090</v>
      </c>
      <c r="C1157" s="13" t="s">
        <v>181</v>
      </c>
      <c r="D1157" s="13" t="s">
        <v>6</v>
      </c>
      <c r="E1157" s="12">
        <v>2021</v>
      </c>
      <c r="F1157" s="12">
        <v>21.943000000000001</v>
      </c>
      <c r="G1157" s="15">
        <f>([1]!Table_1[[#This Row],[총자산]]-[1]!Table_1[[#This Row],[장부가치 자기자본]]+[1]!Table_1[[#This Row],[시가총액]])/[1]!Table_1[[#This Row],[총자산]]</f>
        <v>0.98256084964290025</v>
      </c>
      <c r="H1157" s="14">
        <f>I1157/100000000000</f>
        <v>1.5223800000000001</v>
      </c>
      <c r="I1157" s="12">
        <v>152238000000</v>
      </c>
      <c r="J1157" s="12">
        <v>-2.78</v>
      </c>
      <c r="K1157" s="10">
        <f>L1157/1000000000000</f>
        <v>1.8983868096030001</v>
      </c>
      <c r="L1157" s="12">
        <v>1898386809603</v>
      </c>
      <c r="M1157" s="12">
        <v>7.08</v>
      </c>
      <c r="N1157" s="12">
        <v>1</v>
      </c>
      <c r="O1157" s="15">
        <f>IF([1]!Table_1[[#This Row],[연도]]=2016,1,0)</f>
        <v>0</v>
      </c>
      <c r="P1157" s="15">
        <f>IF([1]!Table_1[[#This Row],[연도]]=2017,1,0)</f>
        <v>0</v>
      </c>
      <c r="Q1157" s="15">
        <f>IF([1]!Table_1[[#This Row],[연도]]=2018,1,0)</f>
        <v>0</v>
      </c>
      <c r="R1157" s="15">
        <f>IF([1]!Table_1[[#This Row],[연도]]=2019,1,0)</f>
        <v>0</v>
      </c>
      <c r="S1157" s="15">
        <f>IF([1]!Table_1[[#This Row],[연도]]=2020,1,0)</f>
        <v>0</v>
      </c>
      <c r="T1157" s="15">
        <f>IF([1]!Table_1[[#This Row],[연도]]=2021,1,0)</f>
        <v>1</v>
      </c>
      <c r="U1157" s="15">
        <f>IF([1]!Table_1[[#This Row],[연도]]=2022,1,0)</f>
        <v>0</v>
      </c>
      <c r="V1157" s="15">
        <f>IF([1]!Table_1[[#This Row],[연도]]=2023,1,0)</f>
        <v>0</v>
      </c>
      <c r="W1157" s="12">
        <v>4.22</v>
      </c>
      <c r="X1157" s="10">
        <f>Y1157/1000000000000</f>
        <v>0.69422228919999995</v>
      </c>
      <c r="Y1157" s="15">
        <f>[1]!Table_1[[#This Row],[주가]]*[1]!Table_1[[#This Row],[기말주식수]]</f>
        <v>694222289200</v>
      </c>
      <c r="Z1157" s="14">
        <f>AA1157/10</f>
        <v>0.45601117276895387</v>
      </c>
      <c r="AA1157" s="15">
        <f>[1]!Table_1[[#This Row],[시가총액]]/[1]!Table_1[[#This Row],[당기순이익(세후영업이익)]]</f>
        <v>4.5601117276895389</v>
      </c>
      <c r="AB1157" s="12">
        <v>21610863000</v>
      </c>
    </row>
    <row r="1158" spans="1:28" ht="19.2">
      <c r="A1158" s="10">
        <v>1157</v>
      </c>
      <c r="B1158" s="10">
        <v>5090</v>
      </c>
      <c r="C1158" s="11" t="s">
        <v>181</v>
      </c>
      <c r="D1158" s="11" t="s">
        <v>6</v>
      </c>
      <c r="E1158" s="10">
        <v>2022</v>
      </c>
      <c r="F1158" s="10">
        <v>16.503</v>
      </c>
      <c r="G1158" s="14">
        <f>([1]!Table_1[[#This Row],[총자산]]-[1]!Table_1[[#This Row],[장부가치 자기자본]]+[1]!Table_1[[#This Row],[시가총액]])/[1]!Table_1[[#This Row],[총자산]]</f>
        <v>0.86503435382074123</v>
      </c>
      <c r="H1158" s="14">
        <f>I1158/100000000000</f>
        <v>2.0939999999999999</v>
      </c>
      <c r="I1158" s="10">
        <v>209400000000</v>
      </c>
      <c r="J1158" s="10">
        <v>17.86</v>
      </c>
      <c r="K1158" s="10">
        <f>L1158/1000000000000</f>
        <v>2.8233340658360002</v>
      </c>
      <c r="L1158" s="10">
        <v>2823334065836</v>
      </c>
      <c r="M1158" s="10">
        <v>6.83</v>
      </c>
      <c r="N1158" s="10">
        <v>1</v>
      </c>
      <c r="O1158" s="14">
        <f>IF([1]!Table_1[[#This Row],[연도]]=2016,1,0)</f>
        <v>0</v>
      </c>
      <c r="P1158" s="14">
        <f>IF([1]!Table_1[[#This Row],[연도]]=2017,1,0)</f>
        <v>0</v>
      </c>
      <c r="Q1158" s="14">
        <f>IF([1]!Table_1[[#This Row],[연도]]=2018,1,0)</f>
        <v>0</v>
      </c>
      <c r="R1158" s="14">
        <f>IF([1]!Table_1[[#This Row],[연도]]=2019,1,0)</f>
        <v>0</v>
      </c>
      <c r="S1158" s="14">
        <f>IF([1]!Table_1[[#This Row],[연도]]=2020,1,0)</f>
        <v>0</v>
      </c>
      <c r="T1158" s="14">
        <f>IF([1]!Table_1[[#This Row],[연도]]=2021,1,0)</f>
        <v>0</v>
      </c>
      <c r="U1158" s="14">
        <f>IF([1]!Table_1[[#This Row],[연도]]=2022,1,0)</f>
        <v>1</v>
      </c>
      <c r="V1158" s="14">
        <f>IF([1]!Table_1[[#This Row],[연도]]=2023,1,0)</f>
        <v>0</v>
      </c>
      <c r="W1158" s="10">
        <v>1.34</v>
      </c>
      <c r="X1158" s="10">
        <f>Y1158/1000000000000</f>
        <v>0.45425327380000002</v>
      </c>
      <c r="Y1158" s="14">
        <f>[1]!Table_1[[#This Row],[주가]]*[1]!Table_1[[#This Row],[기말주식수]]</f>
        <v>454253273800</v>
      </c>
      <c r="Z1158" s="14">
        <f>AA1158/10</f>
        <v>0.2169308852913085</v>
      </c>
      <c r="AA1158" s="14">
        <f>[1]!Table_1[[#This Row],[시가총액]]/[1]!Table_1[[#This Row],[당기순이익(세후영업이익)]]</f>
        <v>2.1693088529130851</v>
      </c>
      <c r="AB1158" s="10">
        <v>24492311400</v>
      </c>
    </row>
    <row r="1159" spans="1:28" ht="19.2">
      <c r="A1159" s="12">
        <v>1158</v>
      </c>
      <c r="B1159" s="12">
        <v>5090</v>
      </c>
      <c r="C1159" s="13" t="s">
        <v>181</v>
      </c>
      <c r="D1159" s="13" t="s">
        <v>6</v>
      </c>
      <c r="E1159" s="12">
        <v>2023</v>
      </c>
      <c r="F1159" s="12">
        <v>142.64599999999999</v>
      </c>
      <c r="G1159" s="15">
        <f>([1]!Table_1[[#This Row],[총자산]]-[1]!Table_1[[#This Row],[장부가치 자기자본]]+[1]!Table_1[[#This Row],[시가총액]])/[1]!Table_1[[#This Row],[총자산]]</f>
        <v>0.83979117126878389</v>
      </c>
      <c r="H1159" s="14">
        <f>I1159/100000000000</f>
        <v>1.06823</v>
      </c>
      <c r="I1159" s="12">
        <v>106823000000</v>
      </c>
      <c r="J1159" s="12">
        <v>-2.84</v>
      </c>
      <c r="K1159" s="10">
        <f>L1159/1000000000000</f>
        <v>3.0240516352250002</v>
      </c>
      <c r="L1159" s="12">
        <v>3024051635225</v>
      </c>
      <c r="M1159" s="12">
        <v>3.19</v>
      </c>
      <c r="N1159" s="12">
        <v>1</v>
      </c>
      <c r="O1159" s="15">
        <f>IF([1]!Table_1[[#This Row],[연도]]=2016,1,0)</f>
        <v>0</v>
      </c>
      <c r="P1159" s="15">
        <f>IF([1]!Table_1[[#This Row],[연도]]=2017,1,0)</f>
        <v>0</v>
      </c>
      <c r="Q1159" s="15">
        <f>IF([1]!Table_1[[#This Row],[연도]]=2018,1,0)</f>
        <v>0</v>
      </c>
      <c r="R1159" s="15">
        <f>IF([1]!Table_1[[#This Row],[연도]]=2019,1,0)</f>
        <v>0</v>
      </c>
      <c r="S1159" s="15">
        <f>IF([1]!Table_1[[#This Row],[연도]]=2020,1,0)</f>
        <v>0</v>
      </c>
      <c r="T1159" s="15">
        <f>IF([1]!Table_1[[#This Row],[연도]]=2021,1,0)</f>
        <v>0</v>
      </c>
      <c r="U1159" s="15">
        <f>IF([1]!Table_1[[#This Row],[연도]]=2022,1,0)</f>
        <v>0</v>
      </c>
      <c r="V1159" s="15">
        <f>IF([1]!Table_1[[#This Row],[연도]]=2023,1,0)</f>
        <v>1</v>
      </c>
      <c r="W1159" s="12">
        <v>0.38</v>
      </c>
      <c r="X1159" s="10">
        <f>Y1159/1000000000000</f>
        <v>0.39337479089999999</v>
      </c>
      <c r="Y1159" s="15">
        <f>[1]!Table_1[[#This Row],[주가]]*[1]!Table_1[[#This Row],[기말주식수]]</f>
        <v>393374790900</v>
      </c>
      <c r="Z1159" s="14">
        <f>AA1159/10</f>
        <v>0.3682491513063666</v>
      </c>
      <c r="AA1159" s="15">
        <f>[1]!Table_1[[#This Row],[시가총액]]/[1]!Table_1[[#This Row],[당기순이익(세후영업이익)]]</f>
        <v>3.682491513063666</v>
      </c>
      <c r="AB1159" s="12">
        <v>24492311400</v>
      </c>
    </row>
    <row r="1160" spans="1:28" ht="19.2">
      <c r="A1160" s="10">
        <v>1159</v>
      </c>
      <c r="B1160" s="10">
        <v>5110</v>
      </c>
      <c r="C1160" s="11" t="s">
        <v>182</v>
      </c>
      <c r="D1160" s="11" t="s">
        <v>6</v>
      </c>
      <c r="E1160" s="10">
        <v>2016</v>
      </c>
      <c r="F1160" s="10">
        <v>15.81</v>
      </c>
      <c r="G1160" s="14">
        <f>([1]!Table_1[[#This Row],[총자산]]-[1]!Table_1[[#This Row],[장부가치 자기자본]]+[1]!Table_1[[#This Row],[시가총액]])/[1]!Table_1[[#This Row],[총자산]]</f>
        <v>8.2981289512496019</v>
      </c>
      <c r="H1160" s="14">
        <f>I1160/100000000000</f>
        <v>8.0033645299999994E-3</v>
      </c>
      <c r="I1160" s="10">
        <v>800336453</v>
      </c>
      <c r="J1160" s="10">
        <v>21.7</v>
      </c>
      <c r="K1160" s="10">
        <f>L1160/1000000000000</f>
        <v>5.0460142277999998E-2</v>
      </c>
      <c r="L1160" s="10">
        <v>50460142278</v>
      </c>
      <c r="M1160" s="10">
        <v>14.92</v>
      </c>
      <c r="N1160" s="10">
        <v>1</v>
      </c>
      <c r="O1160" s="14">
        <f>IF([1]!Table_1[[#This Row],[연도]]=2016,1,0)</f>
        <v>1</v>
      </c>
      <c r="P1160" s="14">
        <f>IF([1]!Table_1[[#This Row],[연도]]=2017,1,0)</f>
        <v>0</v>
      </c>
      <c r="Q1160" s="14">
        <f>IF([1]!Table_1[[#This Row],[연도]]=2018,1,0)</f>
        <v>0</v>
      </c>
      <c r="R1160" s="14">
        <f>IF([1]!Table_1[[#This Row],[연도]]=2019,1,0)</f>
        <v>0</v>
      </c>
      <c r="S1160" s="14">
        <f>IF([1]!Table_1[[#This Row],[연도]]=2020,1,0)</f>
        <v>0</v>
      </c>
      <c r="T1160" s="14">
        <f>IF([1]!Table_1[[#This Row],[연도]]=2021,1,0)</f>
        <v>0</v>
      </c>
      <c r="U1160" s="14">
        <f>IF([1]!Table_1[[#This Row],[연도]]=2022,1,0)</f>
        <v>0</v>
      </c>
      <c r="V1160" s="14">
        <f>IF([1]!Table_1[[#This Row],[연도]]=2023,1,0)</f>
        <v>0</v>
      </c>
      <c r="W1160" s="10">
        <v>0.83</v>
      </c>
      <c r="X1160" s="10">
        <f>Y1160/1000000000000</f>
        <v>0.63913790877200005</v>
      </c>
      <c r="Y1160" s="14">
        <f>[1]!Table_1[[#This Row],[주가]]*[1]!Table_1[[#This Row],[기말주식수]]</f>
        <v>639137908772</v>
      </c>
      <c r="Z1160" s="14">
        <f>AA1160/10</f>
        <v>79.858652742386084</v>
      </c>
      <c r="AA1160" s="14">
        <f>[1]!Table_1[[#This Row],[시가총액]]/[1]!Table_1[[#This Row],[당기순이익(세후영업이익)]]</f>
        <v>798.58652742386084</v>
      </c>
      <c r="AB1160" s="10">
        <v>687404235</v>
      </c>
    </row>
    <row r="1161" spans="1:28" ht="19.2">
      <c r="A1161" s="12">
        <v>1160</v>
      </c>
      <c r="B1161" s="12">
        <v>5160</v>
      </c>
      <c r="C1161" s="13" t="s">
        <v>183</v>
      </c>
      <c r="D1161" s="13" t="s">
        <v>20</v>
      </c>
      <c r="E1161" s="12">
        <v>2016</v>
      </c>
      <c r="F1161" s="12">
        <v>25.402000000000001</v>
      </c>
      <c r="G1161" s="15">
        <f>([1]!Table_1[[#This Row],[총자산]]-[1]!Table_1[[#This Row],[장부가치 자기자본]]+[1]!Table_1[[#This Row],[시가총액]])/[1]!Table_1[[#This Row],[총자산]]</f>
        <v>0.65736967316875217</v>
      </c>
      <c r="H1161" s="14">
        <f>I1161/100000000000</f>
        <v>0.50541292483</v>
      </c>
      <c r="I1161" s="12">
        <v>50541292483</v>
      </c>
      <c r="J1161" s="12">
        <v>-5</v>
      </c>
      <c r="K1161" s="10">
        <f>L1161/1000000000000</f>
        <v>0.75493136144999995</v>
      </c>
      <c r="L1161" s="12">
        <v>754931361450</v>
      </c>
      <c r="M1161" s="12">
        <v>1.3</v>
      </c>
      <c r="N1161" s="12">
        <v>1</v>
      </c>
      <c r="O1161" s="15">
        <f>IF([1]!Table_1[[#This Row],[연도]]=2016,1,0)</f>
        <v>1</v>
      </c>
      <c r="P1161" s="15">
        <f>IF([1]!Table_1[[#This Row],[연도]]=2017,1,0)</f>
        <v>0</v>
      </c>
      <c r="Q1161" s="15">
        <f>IF([1]!Table_1[[#This Row],[연도]]=2018,1,0)</f>
        <v>0</v>
      </c>
      <c r="R1161" s="15">
        <f>IF([1]!Table_1[[#This Row],[연도]]=2019,1,0)</f>
        <v>0</v>
      </c>
      <c r="S1161" s="15">
        <f>IF([1]!Table_1[[#This Row],[연도]]=2020,1,0)</f>
        <v>0</v>
      </c>
      <c r="T1161" s="15">
        <f>IF([1]!Table_1[[#This Row],[연도]]=2021,1,0)</f>
        <v>0</v>
      </c>
      <c r="U1161" s="15">
        <f>IF([1]!Table_1[[#This Row],[연도]]=2022,1,0)</f>
        <v>0</v>
      </c>
      <c r="V1161" s="15">
        <f>IF([1]!Table_1[[#This Row],[연도]]=2023,1,0)</f>
        <v>0</v>
      </c>
      <c r="W1161" s="12">
        <v>0.97</v>
      </c>
      <c r="X1161" s="10">
        <f>Y1161/1000000000000</f>
        <v>0.22800000000000001</v>
      </c>
      <c r="Y1161" s="15">
        <f>[1]!Table_1[[#This Row],[주가]]*[1]!Table_1[[#This Row],[기말주식수]]</f>
        <v>228000000000</v>
      </c>
      <c r="Z1161" s="14">
        <f>AA1161/10</f>
        <v>0.45111628294169515</v>
      </c>
      <c r="AA1161" s="15">
        <f>[1]!Table_1[[#This Row],[시가총액]]/[1]!Table_1[[#This Row],[당기순이익(세후영업이익)]]</f>
        <v>4.5111628294169517</v>
      </c>
      <c r="AB1161" s="12">
        <v>7728661650</v>
      </c>
    </row>
    <row r="1162" spans="1:28" ht="19.2">
      <c r="A1162" s="10">
        <v>1161</v>
      </c>
      <c r="B1162" s="10">
        <v>5160</v>
      </c>
      <c r="C1162" s="11" t="s">
        <v>183</v>
      </c>
      <c r="D1162" s="11" t="s">
        <v>20</v>
      </c>
      <c r="E1162" s="10">
        <v>2017</v>
      </c>
      <c r="F1162" s="10">
        <v>33.898000000000003</v>
      </c>
      <c r="G1162" s="14">
        <f>([1]!Table_1[[#This Row],[총자산]]-[1]!Table_1[[#This Row],[장부가치 자기자본]]+[1]!Table_1[[#This Row],[시가총액]])/[1]!Table_1[[#This Row],[총자산]]</f>
        <v>0.62330707461091017</v>
      </c>
      <c r="H1162" s="14">
        <f>I1162/100000000000</f>
        <v>0.38377945373</v>
      </c>
      <c r="I1162" s="10">
        <v>38377945373</v>
      </c>
      <c r="J1162" s="10">
        <v>-1.07</v>
      </c>
      <c r="K1162" s="10">
        <f>L1162/1000000000000</f>
        <v>0.784363916627</v>
      </c>
      <c r="L1162" s="10">
        <v>784363916627</v>
      </c>
      <c r="M1162" s="10">
        <v>1.27</v>
      </c>
      <c r="N1162" s="10">
        <v>1</v>
      </c>
      <c r="O1162" s="14">
        <f>IF([1]!Table_1[[#This Row],[연도]]=2016,1,0)</f>
        <v>0</v>
      </c>
      <c r="P1162" s="14">
        <f>IF([1]!Table_1[[#This Row],[연도]]=2017,1,0)</f>
        <v>1</v>
      </c>
      <c r="Q1162" s="14">
        <f>IF([1]!Table_1[[#This Row],[연도]]=2018,1,0)</f>
        <v>0</v>
      </c>
      <c r="R1162" s="14">
        <f>IF([1]!Table_1[[#This Row],[연도]]=2019,1,0)</f>
        <v>0</v>
      </c>
      <c r="S1162" s="14">
        <f>IF([1]!Table_1[[#This Row],[연도]]=2020,1,0)</f>
        <v>0</v>
      </c>
      <c r="T1162" s="14">
        <f>IF([1]!Table_1[[#This Row],[연도]]=2021,1,0)</f>
        <v>0</v>
      </c>
      <c r="U1162" s="14">
        <f>IF([1]!Table_1[[#This Row],[연도]]=2022,1,0)</f>
        <v>0</v>
      </c>
      <c r="V1162" s="14">
        <f>IF([1]!Table_1[[#This Row],[연도]]=2023,1,0)</f>
        <v>0</v>
      </c>
      <c r="W1162" s="10">
        <v>1.08</v>
      </c>
      <c r="X1162" s="10">
        <f>Y1162/1000000000000</f>
        <v>0.21345203667000001</v>
      </c>
      <c r="Y1162" s="14">
        <f>[1]!Table_1[[#This Row],[주가]]*[1]!Table_1[[#This Row],[기말주식수]]</f>
        <v>213452036670</v>
      </c>
      <c r="Z1162" s="14">
        <f>AA1162/10</f>
        <v>0.55618411719395922</v>
      </c>
      <c r="AA1162" s="14">
        <f>[1]!Table_1[[#This Row],[시가총액]]/[1]!Table_1[[#This Row],[당기순이익(세후영업이익)]]</f>
        <v>5.5618411719395926</v>
      </c>
      <c r="AB1162" s="10">
        <v>7728661650</v>
      </c>
    </row>
    <row r="1163" spans="1:28" ht="19.2">
      <c r="A1163" s="12">
        <v>1162</v>
      </c>
      <c r="B1163" s="12">
        <v>5160</v>
      </c>
      <c r="C1163" s="13" t="s">
        <v>183</v>
      </c>
      <c r="D1163" s="13" t="s">
        <v>20</v>
      </c>
      <c r="E1163" s="12">
        <v>2018</v>
      </c>
      <c r="F1163" s="12">
        <v>328.50299999999999</v>
      </c>
      <c r="G1163" s="15">
        <f>([1]!Table_1[[#This Row],[총자산]]-[1]!Table_1[[#This Row],[장부가치 자기자본]]+[1]!Table_1[[#This Row],[시가총액]])/[1]!Table_1[[#This Row],[총자산]]</f>
        <v>0.50297559320094165</v>
      </c>
      <c r="H1163" s="14">
        <f>I1163/100000000000</f>
        <v>0.14777036970999999</v>
      </c>
      <c r="I1163" s="12">
        <v>14777036971</v>
      </c>
      <c r="J1163" s="12">
        <v>-5.49</v>
      </c>
      <c r="K1163" s="10">
        <f>L1163/1000000000000</f>
        <v>0.75780185933499999</v>
      </c>
      <c r="L1163" s="12">
        <v>757801859335</v>
      </c>
      <c r="M1163" s="12">
        <v>2.39</v>
      </c>
      <c r="N1163" s="12">
        <v>1</v>
      </c>
      <c r="O1163" s="15">
        <f>IF([1]!Table_1[[#This Row],[연도]]=2016,1,0)</f>
        <v>0</v>
      </c>
      <c r="P1163" s="15">
        <f>IF([1]!Table_1[[#This Row],[연도]]=2017,1,0)</f>
        <v>0</v>
      </c>
      <c r="Q1163" s="15">
        <f>IF([1]!Table_1[[#This Row],[연도]]=2018,1,0)</f>
        <v>1</v>
      </c>
      <c r="R1163" s="15">
        <f>IF([1]!Table_1[[#This Row],[연도]]=2019,1,0)</f>
        <v>0</v>
      </c>
      <c r="S1163" s="15">
        <f>IF([1]!Table_1[[#This Row],[연도]]=2020,1,0)</f>
        <v>0</v>
      </c>
      <c r="T1163" s="15">
        <f>IF([1]!Table_1[[#This Row],[연도]]=2021,1,0)</f>
        <v>0</v>
      </c>
      <c r="U1163" s="15">
        <f>IF([1]!Table_1[[#This Row],[연도]]=2022,1,0)</f>
        <v>0</v>
      </c>
      <c r="V1163" s="15">
        <f>IF([1]!Table_1[[#This Row],[연도]]=2023,1,0)</f>
        <v>0</v>
      </c>
      <c r="W1163" s="12">
        <v>1.26</v>
      </c>
      <c r="X1163" s="10">
        <f>Y1163/1000000000000</f>
        <v>0.13262775849</v>
      </c>
      <c r="Y1163" s="15">
        <f>[1]!Table_1[[#This Row],[주가]]*[1]!Table_1[[#This Row],[기말주식수]]</f>
        <v>132627758490</v>
      </c>
      <c r="Z1163" s="14">
        <f>AA1163/10</f>
        <v>0.89752606527467282</v>
      </c>
      <c r="AA1163" s="15">
        <f>[1]!Table_1[[#This Row],[시가총액]]/[1]!Table_1[[#This Row],[당기순이익(세후영업이익)]]</f>
        <v>8.9752606527467282</v>
      </c>
      <c r="AB1163" s="12">
        <v>6698173430</v>
      </c>
    </row>
    <row r="1164" spans="1:28" ht="19.2">
      <c r="A1164" s="10">
        <v>1163</v>
      </c>
      <c r="B1164" s="10">
        <v>5160</v>
      </c>
      <c r="C1164" s="11" t="s">
        <v>183</v>
      </c>
      <c r="D1164" s="11" t="s">
        <v>20</v>
      </c>
      <c r="E1164" s="10">
        <v>2019</v>
      </c>
      <c r="F1164" s="10">
        <v>37.039000000000001</v>
      </c>
      <c r="G1164" s="14">
        <f>([1]!Table_1[[#This Row],[총자산]]-[1]!Table_1[[#This Row],[장부가치 자기자본]]+[1]!Table_1[[#This Row],[시가총액]])/[1]!Table_1[[#This Row],[총자산]]</f>
        <v>0.48325048060142684</v>
      </c>
      <c r="H1164" s="14">
        <f>I1164/100000000000</f>
        <v>0.32924085222999999</v>
      </c>
      <c r="I1164" s="10">
        <v>32924085223</v>
      </c>
      <c r="J1164" s="10">
        <v>-3.67</v>
      </c>
      <c r="K1164" s="10">
        <f>L1164/1000000000000</f>
        <v>0.67370470714599995</v>
      </c>
      <c r="L1164" s="10">
        <v>673704707146</v>
      </c>
      <c r="M1164" s="10">
        <v>1.96</v>
      </c>
      <c r="N1164" s="10">
        <v>1</v>
      </c>
      <c r="O1164" s="14">
        <f>IF([1]!Table_1[[#This Row],[연도]]=2016,1,0)</f>
        <v>0</v>
      </c>
      <c r="P1164" s="14">
        <f>IF([1]!Table_1[[#This Row],[연도]]=2017,1,0)</f>
        <v>0</v>
      </c>
      <c r="Q1164" s="14">
        <f>IF([1]!Table_1[[#This Row],[연도]]=2018,1,0)</f>
        <v>0</v>
      </c>
      <c r="R1164" s="14">
        <f>IF([1]!Table_1[[#This Row],[연도]]=2019,1,0)</f>
        <v>1</v>
      </c>
      <c r="S1164" s="14">
        <f>IF([1]!Table_1[[#This Row],[연도]]=2020,1,0)</f>
        <v>0</v>
      </c>
      <c r="T1164" s="14">
        <f>IF([1]!Table_1[[#This Row],[연도]]=2021,1,0)</f>
        <v>0</v>
      </c>
      <c r="U1164" s="14">
        <f>IF([1]!Table_1[[#This Row],[연도]]=2022,1,0)</f>
        <v>0</v>
      </c>
      <c r="V1164" s="14">
        <f>IF([1]!Table_1[[#This Row],[연도]]=2023,1,0)</f>
        <v>0</v>
      </c>
      <c r="W1164" s="10">
        <v>1.3</v>
      </c>
      <c r="X1164" s="10">
        <f>Y1164/1000000000000</f>
        <v>0.14076443079000001</v>
      </c>
      <c r="Y1164" s="14">
        <f>[1]!Table_1[[#This Row],[주가]]*[1]!Table_1[[#This Row],[기말주식수]]</f>
        <v>140764430790</v>
      </c>
      <c r="Z1164" s="14">
        <f>AA1164/10</f>
        <v>0.42754242019658378</v>
      </c>
      <c r="AA1164" s="14">
        <f>[1]!Table_1[[#This Row],[시가총액]]/[1]!Table_1[[#This Row],[당기순이익(세후영업이익)]]</f>
        <v>4.2754242019658379</v>
      </c>
      <c r="AB1164" s="10">
        <v>6698173430</v>
      </c>
    </row>
    <row r="1165" spans="1:28" ht="19.2">
      <c r="A1165" s="12">
        <v>1164</v>
      </c>
      <c r="B1165" s="12">
        <v>5160</v>
      </c>
      <c r="C1165" s="13" t="s">
        <v>183</v>
      </c>
      <c r="D1165" s="13" t="s">
        <v>20</v>
      </c>
      <c r="E1165" s="12">
        <v>2020</v>
      </c>
      <c r="F1165" s="12">
        <v>82.347999999999999</v>
      </c>
      <c r="G1165" s="15">
        <f>([1]!Table_1[[#This Row],[총자산]]-[1]!Table_1[[#This Row],[장부가치 자기자본]]+[1]!Table_1[[#This Row],[시가총액]])/[1]!Table_1[[#This Row],[총자산]]</f>
        <v>0.53327759534244756</v>
      </c>
      <c r="H1165" s="14">
        <f>I1165/100000000000</f>
        <v>0.18463403866</v>
      </c>
      <c r="I1165" s="12">
        <v>18463403866</v>
      </c>
      <c r="J1165" s="12">
        <v>-1.49</v>
      </c>
      <c r="K1165" s="10">
        <f>L1165/1000000000000</f>
        <v>0.57824973657099998</v>
      </c>
      <c r="L1165" s="12">
        <v>578249736571</v>
      </c>
      <c r="M1165" s="12">
        <v>1.81</v>
      </c>
      <c r="N1165" s="12">
        <v>1</v>
      </c>
      <c r="O1165" s="15">
        <f>IF([1]!Table_1[[#This Row],[연도]]=2016,1,0)</f>
        <v>0</v>
      </c>
      <c r="P1165" s="15">
        <f>IF([1]!Table_1[[#This Row],[연도]]=2017,1,0)</f>
        <v>0</v>
      </c>
      <c r="Q1165" s="15">
        <f>IF([1]!Table_1[[#This Row],[연도]]=2018,1,0)</f>
        <v>0</v>
      </c>
      <c r="R1165" s="15">
        <f>IF([1]!Table_1[[#This Row],[연도]]=2019,1,0)</f>
        <v>0</v>
      </c>
      <c r="S1165" s="15">
        <f>IF([1]!Table_1[[#This Row],[연도]]=2020,1,0)</f>
        <v>1</v>
      </c>
      <c r="T1165" s="15">
        <f>IF([1]!Table_1[[#This Row],[연도]]=2021,1,0)</f>
        <v>0</v>
      </c>
      <c r="U1165" s="15">
        <f>IF([1]!Table_1[[#This Row],[연도]]=2022,1,0)</f>
        <v>0</v>
      </c>
      <c r="V1165" s="15">
        <f>IF([1]!Table_1[[#This Row],[연도]]=2023,1,0)</f>
        <v>0</v>
      </c>
      <c r="W1165" s="12">
        <v>0.99</v>
      </c>
      <c r="X1165" s="10">
        <f>Y1165/1000000000000</f>
        <v>0.18416001638999999</v>
      </c>
      <c r="Y1165" s="15">
        <f>[1]!Table_1[[#This Row],[주가]]*[1]!Table_1[[#This Row],[기말주식수]]</f>
        <v>184160016390</v>
      </c>
      <c r="Z1165" s="14">
        <f>AA1165/10</f>
        <v>0.99743263878404953</v>
      </c>
      <c r="AA1165" s="15">
        <f>[1]!Table_1[[#This Row],[시가총액]]/[1]!Table_1[[#This Row],[당기순이익(세후영업이익)]]</f>
        <v>9.9743263878404953</v>
      </c>
      <c r="AB1165" s="12">
        <v>6698173430</v>
      </c>
    </row>
    <row r="1166" spans="1:28" ht="19.2">
      <c r="A1166" s="10">
        <v>1165</v>
      </c>
      <c r="B1166" s="10">
        <v>5160</v>
      </c>
      <c r="C1166" s="11" t="s">
        <v>183</v>
      </c>
      <c r="D1166" s="11" t="s">
        <v>20</v>
      </c>
      <c r="E1166" s="10">
        <v>2021</v>
      </c>
      <c r="F1166" s="10">
        <v>17.946999999999999</v>
      </c>
      <c r="G1166" s="14">
        <f>([1]!Table_1[[#This Row],[총자산]]-[1]!Table_1[[#This Row],[장부가치 자기자본]]+[1]!Table_1[[#This Row],[시가총액]])/[1]!Table_1[[#This Row],[총자산]]</f>
        <v>0.54883032084440941</v>
      </c>
      <c r="H1166" s="14">
        <f>I1166/100000000000</f>
        <v>0.34929987273000002</v>
      </c>
      <c r="I1166" s="10">
        <v>34929987273</v>
      </c>
      <c r="J1166" s="10">
        <v>9.09</v>
      </c>
      <c r="K1166" s="10">
        <f>L1166/1000000000000</f>
        <v>0.72913554540199998</v>
      </c>
      <c r="L1166" s="10">
        <v>729135545402</v>
      </c>
      <c r="M1166" s="10">
        <v>1.33</v>
      </c>
      <c r="N1166" s="10">
        <v>1</v>
      </c>
      <c r="O1166" s="14">
        <f>IF([1]!Table_1[[#This Row],[연도]]=2016,1,0)</f>
        <v>0</v>
      </c>
      <c r="P1166" s="14">
        <f>IF([1]!Table_1[[#This Row],[연도]]=2017,1,0)</f>
        <v>0</v>
      </c>
      <c r="Q1166" s="14">
        <f>IF([1]!Table_1[[#This Row],[연도]]=2018,1,0)</f>
        <v>0</v>
      </c>
      <c r="R1166" s="14">
        <f>IF([1]!Table_1[[#This Row],[연도]]=2019,1,0)</f>
        <v>0</v>
      </c>
      <c r="S1166" s="14">
        <f>IF([1]!Table_1[[#This Row],[연도]]=2020,1,0)</f>
        <v>0</v>
      </c>
      <c r="T1166" s="14">
        <f>IF([1]!Table_1[[#This Row],[연도]]=2021,1,0)</f>
        <v>1</v>
      </c>
      <c r="U1166" s="14">
        <f>IF([1]!Table_1[[#This Row],[연도]]=2022,1,0)</f>
        <v>0</v>
      </c>
      <c r="V1166" s="14">
        <f>IF([1]!Table_1[[#This Row],[연도]]=2023,1,0)</f>
        <v>0</v>
      </c>
      <c r="W1166" s="10">
        <v>0.87</v>
      </c>
      <c r="X1166" s="10">
        <f>Y1166/1000000000000</f>
        <v>0.19229668868999999</v>
      </c>
      <c r="Y1166" s="14">
        <f>[1]!Table_1[[#This Row],[주가]]*[1]!Table_1[[#This Row],[기말주식수]]</f>
        <v>192296688690</v>
      </c>
      <c r="Z1166" s="14">
        <f>AA1166/10</f>
        <v>0.55052035143064737</v>
      </c>
      <c r="AA1166" s="14">
        <f>[1]!Table_1[[#This Row],[시가총액]]/[1]!Table_1[[#This Row],[당기순이익(세후영업이익)]]</f>
        <v>5.5052035143064737</v>
      </c>
      <c r="AB1166" s="10">
        <v>6698173430</v>
      </c>
    </row>
    <row r="1167" spans="1:28" ht="19.2">
      <c r="A1167" s="12">
        <v>1166</v>
      </c>
      <c r="B1167" s="12">
        <v>5160</v>
      </c>
      <c r="C1167" s="13" t="s">
        <v>183</v>
      </c>
      <c r="D1167" s="13" t="s">
        <v>20</v>
      </c>
      <c r="E1167" s="12">
        <v>2022</v>
      </c>
      <c r="F1167" s="12">
        <v>298.62599999999998</v>
      </c>
      <c r="G1167" s="15">
        <f>([1]!Table_1[[#This Row],[총자산]]-[1]!Table_1[[#This Row],[장부가치 자기자본]]+[1]!Table_1[[#This Row],[시가총액]])/[1]!Table_1[[#This Row],[총자산]]</f>
        <v>0.593404085763234</v>
      </c>
      <c r="H1167" s="14">
        <f>I1167/100000000000</f>
        <v>1.177844051E-2</v>
      </c>
      <c r="I1167" s="12">
        <v>1177844051</v>
      </c>
      <c r="J1167" s="12">
        <v>8.11</v>
      </c>
      <c r="K1167" s="10">
        <f>L1167/1000000000000</f>
        <v>0.86052953448299996</v>
      </c>
      <c r="L1167" s="12">
        <v>860529534483</v>
      </c>
      <c r="M1167" s="12">
        <v>2.0099999999999998</v>
      </c>
      <c r="N1167" s="12">
        <v>1</v>
      </c>
      <c r="O1167" s="15">
        <f>IF([1]!Table_1[[#This Row],[연도]]=2016,1,0)</f>
        <v>0</v>
      </c>
      <c r="P1167" s="15">
        <f>IF([1]!Table_1[[#This Row],[연도]]=2017,1,0)</f>
        <v>0</v>
      </c>
      <c r="Q1167" s="15">
        <f>IF([1]!Table_1[[#This Row],[연도]]=2018,1,0)</f>
        <v>0</v>
      </c>
      <c r="R1167" s="15">
        <f>IF([1]!Table_1[[#This Row],[연도]]=2019,1,0)</f>
        <v>0</v>
      </c>
      <c r="S1167" s="15">
        <f>IF([1]!Table_1[[#This Row],[연도]]=2020,1,0)</f>
        <v>0</v>
      </c>
      <c r="T1167" s="15">
        <f>IF([1]!Table_1[[#This Row],[연도]]=2021,1,0)</f>
        <v>0</v>
      </c>
      <c r="U1167" s="15">
        <f>IF([1]!Table_1[[#This Row],[연도]]=2022,1,0)</f>
        <v>1</v>
      </c>
      <c r="V1167" s="15">
        <f>IF([1]!Table_1[[#This Row],[연도]]=2023,1,0)</f>
        <v>0</v>
      </c>
      <c r="W1167" s="12">
        <v>0.91</v>
      </c>
      <c r="X1167" s="10">
        <f>Y1167/1000000000000</f>
        <v>0.19880602653000001</v>
      </c>
      <c r="Y1167" s="15">
        <f>[1]!Table_1[[#This Row],[주가]]*[1]!Table_1[[#This Row],[기말주식수]]</f>
        <v>198806026530</v>
      </c>
      <c r="Z1167" s="14">
        <f>AA1167/10</f>
        <v>16.878807203823964</v>
      </c>
      <c r="AA1167" s="15">
        <f>[1]!Table_1[[#This Row],[시가총액]]/[1]!Table_1[[#This Row],[당기순이익(세후영업이익)]]</f>
        <v>168.78807203823965</v>
      </c>
      <c r="AB1167" s="12">
        <v>6698173430</v>
      </c>
    </row>
    <row r="1168" spans="1:28" ht="19.2">
      <c r="A1168" s="10">
        <v>1167</v>
      </c>
      <c r="B1168" s="10">
        <v>5160</v>
      </c>
      <c r="C1168" s="11" t="s">
        <v>183</v>
      </c>
      <c r="D1168" s="11" t="s">
        <v>20</v>
      </c>
      <c r="E1168" s="10">
        <v>2023</v>
      </c>
      <c r="F1168" s="10">
        <v>-32.451000000000001</v>
      </c>
      <c r="G1168" s="14">
        <f>([1]!Table_1[[#This Row],[총자산]]-[1]!Table_1[[#This Row],[장부가치 자기자본]]+[1]!Table_1[[#This Row],[시가총액]])/[1]!Table_1[[#This Row],[총자산]]</f>
        <v>0.70398127017578216</v>
      </c>
      <c r="H1168" s="14">
        <f>I1168/100000000000</f>
        <v>-0.27109102145000002</v>
      </c>
      <c r="I1168" s="10">
        <v>-27109102145</v>
      </c>
      <c r="J1168" s="10">
        <v>2.04</v>
      </c>
      <c r="K1168" s="10">
        <f>L1168/1000000000000</f>
        <v>0.75701007192000003</v>
      </c>
      <c r="L1168" s="10">
        <v>757010071920</v>
      </c>
      <c r="M1168" s="10">
        <v>3.61</v>
      </c>
      <c r="N1168" s="10">
        <v>1</v>
      </c>
      <c r="O1168" s="14">
        <f>IF([1]!Table_1[[#This Row],[연도]]=2016,1,0)</f>
        <v>0</v>
      </c>
      <c r="P1168" s="14">
        <f>IF([1]!Table_1[[#This Row],[연도]]=2017,1,0)</f>
        <v>0</v>
      </c>
      <c r="Q1168" s="14">
        <f>IF([1]!Table_1[[#This Row],[연도]]=2018,1,0)</f>
        <v>0</v>
      </c>
      <c r="R1168" s="14">
        <f>IF([1]!Table_1[[#This Row],[연도]]=2019,1,0)</f>
        <v>0</v>
      </c>
      <c r="S1168" s="14">
        <f>IF([1]!Table_1[[#This Row],[연도]]=2020,1,0)</f>
        <v>0</v>
      </c>
      <c r="T1168" s="14">
        <f>IF([1]!Table_1[[#This Row],[연도]]=2021,1,0)</f>
        <v>0</v>
      </c>
      <c r="U1168" s="14">
        <f>IF([1]!Table_1[[#This Row],[연도]]=2022,1,0)</f>
        <v>0</v>
      </c>
      <c r="V1168" s="14">
        <f>IF([1]!Table_1[[#This Row],[연도]]=2023,1,0)</f>
        <v>1</v>
      </c>
      <c r="W1168" s="10">
        <v>0.94</v>
      </c>
      <c r="X1168" s="10">
        <f>Y1168/1000000000000</f>
        <v>0.26118718082999998</v>
      </c>
      <c r="Y1168" s="14">
        <f>[1]!Table_1[[#This Row],[주가]]*[1]!Table_1[[#This Row],[기말주식수]]</f>
        <v>261187180830</v>
      </c>
      <c r="Z1168" s="14">
        <f>AA1168/10</f>
        <v>-0.96346673317682474</v>
      </c>
      <c r="AA1168" s="14">
        <f>[1]!Table_1[[#This Row],[시가총액]]/[1]!Table_1[[#This Row],[당기순이익(세후영업이익)]]</f>
        <v>-9.634667331768247</v>
      </c>
      <c r="AB1168" s="10">
        <v>6698173430</v>
      </c>
    </row>
    <row r="1169" spans="1:28" ht="19.2">
      <c r="A1169" s="12">
        <v>1168</v>
      </c>
      <c r="B1169" s="12">
        <v>5180</v>
      </c>
      <c r="C1169" s="13" t="s">
        <v>184</v>
      </c>
      <c r="D1169" s="13" t="s">
        <v>6</v>
      </c>
      <c r="E1169" s="12">
        <v>2016</v>
      </c>
      <c r="F1169" s="12">
        <v>38.468000000000004</v>
      </c>
      <c r="G1169" s="15">
        <f>([1]!Table_1[[#This Row],[총자산]]-[1]!Table_1[[#This Row],[장부가치 자기자본]]+[1]!Table_1[[#This Row],[시가총액]])/[1]!Table_1[[#This Row],[총자산]]</f>
        <v>1.1711477066770293</v>
      </c>
      <c r="H1169" s="14">
        <f>I1169/100000000000</f>
        <v>0.37235846082000001</v>
      </c>
      <c r="I1169" s="12">
        <v>37235846082</v>
      </c>
      <c r="J1169" s="12">
        <v>1.1000000000000001</v>
      </c>
      <c r="K1169" s="10">
        <f>L1169/1000000000000</f>
        <v>0.81316610666300004</v>
      </c>
      <c r="L1169" s="12">
        <v>813166106663</v>
      </c>
      <c r="M1169" s="12">
        <v>0.44</v>
      </c>
      <c r="N1169" s="12">
        <v>1</v>
      </c>
      <c r="O1169" s="15">
        <f>IF([1]!Table_1[[#This Row],[연도]]=2016,1,0)</f>
        <v>1</v>
      </c>
      <c r="P1169" s="15">
        <f>IF([1]!Table_1[[#This Row],[연도]]=2017,1,0)</f>
        <v>0</v>
      </c>
      <c r="Q1169" s="15">
        <f>IF([1]!Table_1[[#This Row],[연도]]=2018,1,0)</f>
        <v>0</v>
      </c>
      <c r="R1169" s="15">
        <f>IF([1]!Table_1[[#This Row],[연도]]=2019,1,0)</f>
        <v>0</v>
      </c>
      <c r="S1169" s="15">
        <f>IF([1]!Table_1[[#This Row],[연도]]=2020,1,0)</f>
        <v>0</v>
      </c>
      <c r="T1169" s="15">
        <f>IF([1]!Table_1[[#This Row],[연도]]=2021,1,0)</f>
        <v>0</v>
      </c>
      <c r="U1169" s="15">
        <f>IF([1]!Table_1[[#This Row],[연도]]=2022,1,0)</f>
        <v>0</v>
      </c>
      <c r="V1169" s="15">
        <f>IF([1]!Table_1[[#This Row],[연도]]=2023,1,0)</f>
        <v>0</v>
      </c>
      <c r="W1169" s="12">
        <v>0.94</v>
      </c>
      <c r="X1169" s="10">
        <f>Y1169/1000000000000</f>
        <v>0.62850917579999999</v>
      </c>
      <c r="Y1169" s="15">
        <f>[1]!Table_1[[#This Row],[주가]]*[1]!Table_1[[#This Row],[기말주식수]]</f>
        <v>628509175800</v>
      </c>
      <c r="Z1169" s="14">
        <f>AA1169/10</f>
        <v>1.687914313578132</v>
      </c>
      <c r="AA1169" s="15">
        <f>[1]!Table_1[[#This Row],[시가총액]]/[1]!Table_1[[#This Row],[당기순이익(세후영업이익)]]</f>
        <v>16.87914313578132</v>
      </c>
      <c r="AB1169" s="12">
        <v>11052251250</v>
      </c>
    </row>
    <row r="1170" spans="1:28" ht="19.2">
      <c r="A1170" s="10">
        <v>1169</v>
      </c>
      <c r="B1170" s="10">
        <v>5180</v>
      </c>
      <c r="C1170" s="11" t="s">
        <v>184</v>
      </c>
      <c r="D1170" s="11" t="s">
        <v>6</v>
      </c>
      <c r="E1170" s="10">
        <v>2017</v>
      </c>
      <c r="F1170" s="10">
        <v>37.32</v>
      </c>
      <c r="G1170" s="14">
        <f>([1]!Table_1[[#This Row],[총자산]]-[1]!Table_1[[#This Row],[장부가치 자기자본]]+[1]!Table_1[[#This Row],[시가총액]])/[1]!Table_1[[#This Row],[총자산]]</f>
        <v>1.145947682505114</v>
      </c>
      <c r="H1170" s="14">
        <f>I1170/100000000000</f>
        <v>0.34708336168999998</v>
      </c>
      <c r="I1170" s="10">
        <v>34708336169</v>
      </c>
      <c r="J1170" s="10">
        <v>1.9</v>
      </c>
      <c r="K1170" s="10">
        <f>L1170/1000000000000</f>
        <v>0.85745449320699996</v>
      </c>
      <c r="L1170" s="10">
        <v>857454493207</v>
      </c>
      <c r="M1170" s="10">
        <v>0.34</v>
      </c>
      <c r="N1170" s="10">
        <v>1</v>
      </c>
      <c r="O1170" s="14">
        <f>IF([1]!Table_1[[#This Row],[연도]]=2016,1,0)</f>
        <v>0</v>
      </c>
      <c r="P1170" s="14">
        <f>IF([1]!Table_1[[#This Row],[연도]]=2017,1,0)</f>
        <v>1</v>
      </c>
      <c r="Q1170" s="14">
        <f>IF([1]!Table_1[[#This Row],[연도]]=2018,1,0)</f>
        <v>0</v>
      </c>
      <c r="R1170" s="14">
        <f>IF([1]!Table_1[[#This Row],[연도]]=2019,1,0)</f>
        <v>0</v>
      </c>
      <c r="S1170" s="14">
        <f>IF([1]!Table_1[[#This Row],[연도]]=2020,1,0)</f>
        <v>0</v>
      </c>
      <c r="T1170" s="14">
        <f>IF([1]!Table_1[[#This Row],[연도]]=2021,1,0)</f>
        <v>0</v>
      </c>
      <c r="U1170" s="14">
        <f>IF([1]!Table_1[[#This Row],[연도]]=2022,1,0)</f>
        <v>0</v>
      </c>
      <c r="V1170" s="14">
        <f>IF([1]!Table_1[[#This Row],[연도]]=2023,1,0)</f>
        <v>0</v>
      </c>
      <c r="W1170" s="10">
        <v>0.89</v>
      </c>
      <c r="X1170" s="10">
        <f>Y1170/1000000000000</f>
        <v>0.62161330709999996</v>
      </c>
      <c r="Y1170" s="14">
        <f>[1]!Table_1[[#This Row],[주가]]*[1]!Table_1[[#This Row],[기말주식수]]</f>
        <v>621613307100</v>
      </c>
      <c r="Z1170" s="14">
        <f>AA1170/10</f>
        <v>1.7909625632103865</v>
      </c>
      <c r="AA1170" s="14">
        <f>[1]!Table_1[[#This Row],[시가총액]]/[1]!Table_1[[#This Row],[당기순이익(세후영업이익)]]</f>
        <v>17.909625632103864</v>
      </c>
      <c r="AB1170" s="10">
        <v>11052251250</v>
      </c>
    </row>
    <row r="1171" spans="1:28" ht="19.2">
      <c r="A1171" s="12">
        <v>1170</v>
      </c>
      <c r="B1171" s="12">
        <v>5180</v>
      </c>
      <c r="C1171" s="13" t="s">
        <v>184</v>
      </c>
      <c r="D1171" s="13" t="s">
        <v>6</v>
      </c>
      <c r="E1171" s="12">
        <v>2018</v>
      </c>
      <c r="F1171" s="12">
        <v>34.901000000000003</v>
      </c>
      <c r="G1171" s="15">
        <f>([1]!Table_1[[#This Row],[총자산]]-[1]!Table_1[[#This Row],[장부가치 자기자본]]+[1]!Table_1[[#This Row],[시가총액]])/[1]!Table_1[[#This Row],[총자산]]</f>
        <v>1.2586498992208368</v>
      </c>
      <c r="H1171" s="14">
        <f>I1171/100000000000</f>
        <v>0.39329614676000002</v>
      </c>
      <c r="I1171" s="12">
        <v>39329614676</v>
      </c>
      <c r="J1171" s="12">
        <v>2.88</v>
      </c>
      <c r="K1171" s="10">
        <f>L1171/1000000000000</f>
        <v>0.85516297161699995</v>
      </c>
      <c r="L1171" s="12">
        <v>855162971617</v>
      </c>
      <c r="M1171" s="12">
        <v>0.34</v>
      </c>
      <c r="N1171" s="12">
        <v>1</v>
      </c>
      <c r="O1171" s="15">
        <f>IF([1]!Table_1[[#This Row],[연도]]=2016,1,0)</f>
        <v>0</v>
      </c>
      <c r="P1171" s="15">
        <f>IF([1]!Table_1[[#This Row],[연도]]=2017,1,0)</f>
        <v>0</v>
      </c>
      <c r="Q1171" s="15">
        <f>IF([1]!Table_1[[#This Row],[연도]]=2018,1,0)</f>
        <v>1</v>
      </c>
      <c r="R1171" s="15">
        <f>IF([1]!Table_1[[#This Row],[연도]]=2019,1,0)</f>
        <v>0</v>
      </c>
      <c r="S1171" s="15">
        <f>IF([1]!Table_1[[#This Row],[연도]]=2020,1,0)</f>
        <v>0</v>
      </c>
      <c r="T1171" s="15">
        <f>IF([1]!Table_1[[#This Row],[연도]]=2021,1,0)</f>
        <v>0</v>
      </c>
      <c r="U1171" s="15">
        <f>IF([1]!Table_1[[#This Row],[연도]]=2022,1,0)</f>
        <v>0</v>
      </c>
      <c r="V1171" s="15">
        <f>IF([1]!Table_1[[#This Row],[연도]]=2023,1,0)</f>
        <v>0</v>
      </c>
      <c r="W1171" s="12">
        <v>1.18</v>
      </c>
      <c r="X1171" s="10">
        <f>Y1171/1000000000000</f>
        <v>0.71421497249999999</v>
      </c>
      <c r="Y1171" s="15">
        <f>[1]!Table_1[[#This Row],[주가]]*[1]!Table_1[[#This Row],[기말주식수]]</f>
        <v>714214972500</v>
      </c>
      <c r="Z1171" s="14">
        <f>AA1171/10</f>
        <v>1.8159724634572467</v>
      </c>
      <c r="AA1171" s="15">
        <f>[1]!Table_1[[#This Row],[시가총액]]/[1]!Table_1[[#This Row],[당기순이익(세후영업이익)]]</f>
        <v>18.159724634572466</v>
      </c>
      <c r="AB1171" s="12">
        <v>11936431350</v>
      </c>
    </row>
    <row r="1172" spans="1:28" ht="19.2">
      <c r="A1172" s="10">
        <v>1171</v>
      </c>
      <c r="B1172" s="10">
        <v>5180</v>
      </c>
      <c r="C1172" s="11" t="s">
        <v>184</v>
      </c>
      <c r="D1172" s="11" t="s">
        <v>6</v>
      </c>
      <c r="E1172" s="10">
        <v>2019</v>
      </c>
      <c r="F1172" s="10">
        <v>31.225999999999999</v>
      </c>
      <c r="G1172" s="14">
        <f>([1]!Table_1[[#This Row],[총자산]]-[1]!Table_1[[#This Row],[장부가치 자기자본]]+[1]!Table_1[[#This Row],[시가총액]])/[1]!Table_1[[#This Row],[총자산]]</f>
        <v>0.97157332170613397</v>
      </c>
      <c r="H1172" s="14">
        <f>I1172/100000000000</f>
        <v>0.45782148344000001</v>
      </c>
      <c r="I1172" s="10">
        <v>45782148344</v>
      </c>
      <c r="J1172" s="10">
        <v>4.74</v>
      </c>
      <c r="K1172" s="10">
        <f>L1172/1000000000000</f>
        <v>0.87833425950999999</v>
      </c>
      <c r="L1172" s="10">
        <v>878334259510</v>
      </c>
      <c r="M1172" s="10">
        <v>0.5</v>
      </c>
      <c r="N1172" s="10">
        <v>1</v>
      </c>
      <c r="O1172" s="14">
        <f>IF([1]!Table_1[[#This Row],[연도]]=2016,1,0)</f>
        <v>0</v>
      </c>
      <c r="P1172" s="14">
        <f>IF([1]!Table_1[[#This Row],[연도]]=2017,1,0)</f>
        <v>0</v>
      </c>
      <c r="Q1172" s="14">
        <f>IF([1]!Table_1[[#This Row],[연도]]=2018,1,0)</f>
        <v>0</v>
      </c>
      <c r="R1172" s="14">
        <f>IF([1]!Table_1[[#This Row],[연도]]=2019,1,0)</f>
        <v>1</v>
      </c>
      <c r="S1172" s="14">
        <f>IF([1]!Table_1[[#This Row],[연도]]=2020,1,0)</f>
        <v>0</v>
      </c>
      <c r="T1172" s="14">
        <f>IF([1]!Table_1[[#This Row],[연도]]=2021,1,0)</f>
        <v>0</v>
      </c>
      <c r="U1172" s="14">
        <f>IF([1]!Table_1[[#This Row],[연도]]=2022,1,0)</f>
        <v>0</v>
      </c>
      <c r="V1172" s="14">
        <f>IF([1]!Table_1[[#This Row],[연도]]=2023,1,0)</f>
        <v>0</v>
      </c>
      <c r="W1172" s="10">
        <v>1.39</v>
      </c>
      <c r="X1172" s="10">
        <f>Y1172/1000000000000</f>
        <v>0.55166949600000004</v>
      </c>
      <c r="Y1172" s="14">
        <f>[1]!Table_1[[#This Row],[주가]]*[1]!Table_1[[#This Row],[기말주식수]]</f>
        <v>551669496000</v>
      </c>
      <c r="Z1172" s="14">
        <f>AA1172/10</f>
        <v>1.2049882234770648</v>
      </c>
      <c r="AA1172" s="14">
        <f>[1]!Table_1[[#This Row],[시가총액]]/[1]!Table_1[[#This Row],[당기순이익(세후영업이익)]]</f>
        <v>12.049882234770648</v>
      </c>
      <c r="AB1172" s="10">
        <v>12820611450</v>
      </c>
    </row>
    <row r="1173" spans="1:28" ht="19.2">
      <c r="A1173" s="12">
        <v>1172</v>
      </c>
      <c r="B1173" s="12">
        <v>5180</v>
      </c>
      <c r="C1173" s="13" t="s">
        <v>184</v>
      </c>
      <c r="D1173" s="13" t="s">
        <v>6</v>
      </c>
      <c r="E1173" s="12">
        <v>2020</v>
      </c>
      <c r="F1173" s="12">
        <v>40.563000000000002</v>
      </c>
      <c r="G1173" s="15">
        <f>([1]!Table_1[[#This Row],[총자산]]-[1]!Table_1[[#This Row],[장부가치 자기자본]]+[1]!Table_1[[#This Row],[시가총액]])/[1]!Table_1[[#This Row],[총자산]]</f>
        <v>0.96463300163999044</v>
      </c>
      <c r="H1173" s="14">
        <f>I1173/100000000000</f>
        <v>0.39847416287999998</v>
      </c>
      <c r="I1173" s="12">
        <v>39847416288</v>
      </c>
      <c r="J1173" s="12">
        <v>11.57</v>
      </c>
      <c r="K1173" s="10">
        <f>L1173/1000000000000</f>
        <v>0.95912948960400002</v>
      </c>
      <c r="L1173" s="12">
        <v>959129489604</v>
      </c>
      <c r="M1173" s="12">
        <v>0.46</v>
      </c>
      <c r="N1173" s="12">
        <v>1</v>
      </c>
      <c r="O1173" s="15">
        <f>IF([1]!Table_1[[#This Row],[연도]]=2016,1,0)</f>
        <v>0</v>
      </c>
      <c r="P1173" s="15">
        <f>IF([1]!Table_1[[#This Row],[연도]]=2017,1,0)</f>
        <v>0</v>
      </c>
      <c r="Q1173" s="15">
        <f>IF([1]!Table_1[[#This Row],[연도]]=2018,1,0)</f>
        <v>0</v>
      </c>
      <c r="R1173" s="15">
        <f>IF([1]!Table_1[[#This Row],[연도]]=2019,1,0)</f>
        <v>0</v>
      </c>
      <c r="S1173" s="15">
        <f>IF([1]!Table_1[[#This Row],[연도]]=2020,1,0)</f>
        <v>1</v>
      </c>
      <c r="T1173" s="15">
        <f>IF([1]!Table_1[[#This Row],[연도]]=2021,1,0)</f>
        <v>0</v>
      </c>
      <c r="U1173" s="15">
        <f>IF([1]!Table_1[[#This Row],[연도]]=2022,1,0)</f>
        <v>0</v>
      </c>
      <c r="V1173" s="15">
        <f>IF([1]!Table_1[[#This Row],[연도]]=2023,1,0)</f>
        <v>0</v>
      </c>
      <c r="W1173" s="12">
        <v>1.1599999999999999</v>
      </c>
      <c r="X1173" s="10">
        <f>Y1173/1000000000000</f>
        <v>0.5625058611</v>
      </c>
      <c r="Y1173" s="15">
        <f>[1]!Table_1[[#This Row],[주가]]*[1]!Table_1[[#This Row],[기말주식수]]</f>
        <v>562505861100</v>
      </c>
      <c r="Z1173" s="14">
        <f>AA1173/10</f>
        <v>1.4116495208483515</v>
      </c>
      <c r="AA1173" s="15">
        <f>[1]!Table_1[[#This Row],[시가총액]]/[1]!Table_1[[#This Row],[당기순이익(세후영업이익)]]</f>
        <v>14.116495208483515</v>
      </c>
      <c r="AB1173" s="12">
        <v>14146881600</v>
      </c>
    </row>
    <row r="1174" spans="1:28" ht="19.2">
      <c r="A1174" s="10">
        <v>1173</v>
      </c>
      <c r="B1174" s="10">
        <v>5180</v>
      </c>
      <c r="C1174" s="11" t="s">
        <v>184</v>
      </c>
      <c r="D1174" s="11" t="s">
        <v>6</v>
      </c>
      <c r="E1174" s="10">
        <v>2021</v>
      </c>
      <c r="F1174" s="10">
        <v>-64.048000000000002</v>
      </c>
      <c r="G1174" s="14">
        <f>([1]!Table_1[[#This Row],[총자산]]-[1]!Table_1[[#This Row],[장부가치 자기자본]]+[1]!Table_1[[#This Row],[시가총액]])/[1]!Table_1[[#This Row],[총자산]]</f>
        <v>0.9555541341346816</v>
      </c>
      <c r="H1174" s="14">
        <f>I1174/100000000000</f>
        <v>0.26243919355000001</v>
      </c>
      <c r="I1174" s="10">
        <v>26243919355</v>
      </c>
      <c r="J1174" s="10">
        <v>-0.51</v>
      </c>
      <c r="K1174" s="10">
        <f>L1174/1000000000000</f>
        <v>1.147435118625</v>
      </c>
      <c r="L1174" s="10">
        <v>1147435118625</v>
      </c>
      <c r="M1174" s="10">
        <v>1.0900000000000001</v>
      </c>
      <c r="N1174" s="10">
        <v>1</v>
      </c>
      <c r="O1174" s="14">
        <f>IF([1]!Table_1[[#This Row],[연도]]=2016,1,0)</f>
        <v>0</v>
      </c>
      <c r="P1174" s="14">
        <f>IF([1]!Table_1[[#This Row],[연도]]=2017,1,0)</f>
        <v>0</v>
      </c>
      <c r="Q1174" s="14">
        <f>IF([1]!Table_1[[#This Row],[연도]]=2018,1,0)</f>
        <v>0</v>
      </c>
      <c r="R1174" s="14">
        <f>IF([1]!Table_1[[#This Row],[연도]]=2019,1,0)</f>
        <v>0</v>
      </c>
      <c r="S1174" s="14">
        <f>IF([1]!Table_1[[#This Row],[연도]]=2020,1,0)</f>
        <v>0</v>
      </c>
      <c r="T1174" s="14">
        <f>IF([1]!Table_1[[#This Row],[연도]]=2021,1,0)</f>
        <v>1</v>
      </c>
      <c r="U1174" s="14">
        <f>IF([1]!Table_1[[#This Row],[연도]]=2022,1,0)</f>
        <v>0</v>
      </c>
      <c r="V1174" s="14">
        <f>IF([1]!Table_1[[#This Row],[연도]]=2023,1,0)</f>
        <v>0</v>
      </c>
      <c r="W1174" s="10">
        <v>1.34</v>
      </c>
      <c r="X1174" s="10">
        <f>Y1174/1000000000000</f>
        <v>0.52408602120000003</v>
      </c>
      <c r="Y1174" s="14">
        <f>[1]!Table_1[[#This Row],[주가]]*[1]!Table_1[[#This Row],[기말주식수]]</f>
        <v>524086021200</v>
      </c>
      <c r="Z1174" s="14">
        <f>AA1174/10</f>
        <v>1.9969807638513071</v>
      </c>
      <c r="AA1174" s="14">
        <f>[1]!Table_1[[#This Row],[시가총액]]/[1]!Table_1[[#This Row],[당기순이익(세후영업이익)]]</f>
        <v>19.969807638513071</v>
      </c>
      <c r="AB1174" s="10">
        <v>12378521400</v>
      </c>
    </row>
    <row r="1175" spans="1:28" ht="19.2">
      <c r="A1175" s="12">
        <v>1174</v>
      </c>
      <c r="B1175" s="12">
        <v>5180</v>
      </c>
      <c r="C1175" s="13" t="s">
        <v>184</v>
      </c>
      <c r="D1175" s="13" t="s">
        <v>6</v>
      </c>
      <c r="E1175" s="12">
        <v>2022</v>
      </c>
      <c r="F1175" s="12">
        <v>51.634</v>
      </c>
      <c r="G1175" s="15">
        <f>([1]!Table_1[[#This Row],[총자산]]-[1]!Table_1[[#This Row],[장부가치 자기자본]]+[1]!Table_1[[#This Row],[시가총액]])/[1]!Table_1[[#This Row],[총자산]]</f>
        <v>0.75417135168806093</v>
      </c>
      <c r="H1175" s="14">
        <f>I1175/100000000000</f>
        <v>0.39407655268000003</v>
      </c>
      <c r="I1175" s="12">
        <v>39407655268</v>
      </c>
      <c r="J1175" s="12">
        <v>1.19</v>
      </c>
      <c r="K1175" s="10">
        <f>L1175/1000000000000</f>
        <v>1.2676858226729999</v>
      </c>
      <c r="L1175" s="12">
        <v>1267685822673</v>
      </c>
      <c r="M1175" s="12">
        <v>1.17</v>
      </c>
      <c r="N1175" s="12">
        <v>1</v>
      </c>
      <c r="O1175" s="15">
        <f>IF([1]!Table_1[[#This Row],[연도]]=2016,1,0)</f>
        <v>0</v>
      </c>
      <c r="P1175" s="15">
        <f>IF([1]!Table_1[[#This Row],[연도]]=2017,1,0)</f>
        <v>0</v>
      </c>
      <c r="Q1175" s="15">
        <f>IF([1]!Table_1[[#This Row],[연도]]=2018,1,0)</f>
        <v>0</v>
      </c>
      <c r="R1175" s="15">
        <f>IF([1]!Table_1[[#This Row],[연도]]=2019,1,0)</f>
        <v>0</v>
      </c>
      <c r="S1175" s="15">
        <f>IF([1]!Table_1[[#This Row],[연도]]=2020,1,0)</f>
        <v>0</v>
      </c>
      <c r="T1175" s="15">
        <f>IF([1]!Table_1[[#This Row],[연도]]=2021,1,0)</f>
        <v>0</v>
      </c>
      <c r="U1175" s="15">
        <f>IF([1]!Table_1[[#This Row],[연도]]=2022,1,0)</f>
        <v>1</v>
      </c>
      <c r="V1175" s="15">
        <f>IF([1]!Table_1[[#This Row],[연도]]=2023,1,0)</f>
        <v>0</v>
      </c>
      <c r="W1175" s="12">
        <v>1.43</v>
      </c>
      <c r="X1175" s="10">
        <f>Y1175/1000000000000</f>
        <v>0.38666120925000003</v>
      </c>
      <c r="Y1175" s="15">
        <f>[1]!Table_1[[#This Row],[주가]]*[1]!Table_1[[#This Row],[기말주식수]]</f>
        <v>386661209250</v>
      </c>
      <c r="Z1175" s="14">
        <f>AA1175/10</f>
        <v>0.98118298746888022</v>
      </c>
      <c r="AA1175" s="15">
        <f>[1]!Table_1[[#This Row],[시가총액]]/[1]!Table_1[[#This Row],[당기순이익(세후영업이익)]]</f>
        <v>9.8118298746888026</v>
      </c>
      <c r="AB1175" s="12">
        <v>13262701500</v>
      </c>
    </row>
    <row r="1176" spans="1:28" ht="19.2">
      <c r="A1176" s="10">
        <v>1175</v>
      </c>
      <c r="B1176" s="10">
        <v>5180</v>
      </c>
      <c r="C1176" s="11" t="s">
        <v>184</v>
      </c>
      <c r="D1176" s="11" t="s">
        <v>6</v>
      </c>
      <c r="E1176" s="10">
        <v>2023</v>
      </c>
      <c r="F1176" s="10">
        <v>26.663</v>
      </c>
      <c r="G1176" s="14">
        <f>([1]!Table_1[[#This Row],[총자산]]-[1]!Table_1[[#This Row],[장부가치 자기자본]]+[1]!Table_1[[#This Row],[시가총액]])/[1]!Table_1[[#This Row],[총자산]]</f>
        <v>0.88466074993199062</v>
      </c>
      <c r="H1176" s="14">
        <f>I1176/100000000000</f>
        <v>1.1224499999999999</v>
      </c>
      <c r="I1176" s="10">
        <v>112245000000</v>
      </c>
      <c r="J1176" s="10">
        <v>15.79</v>
      </c>
      <c r="K1176" s="10">
        <f>L1176/1000000000000</f>
        <v>1.394316382403</v>
      </c>
      <c r="L1176" s="10">
        <v>1394316382403</v>
      </c>
      <c r="M1176" s="10">
        <v>2.2400000000000002</v>
      </c>
      <c r="N1176" s="10">
        <v>1</v>
      </c>
      <c r="O1176" s="14">
        <f>IF([1]!Table_1[[#This Row],[연도]]=2016,1,0)</f>
        <v>0</v>
      </c>
      <c r="P1176" s="14">
        <f>IF([1]!Table_1[[#This Row],[연도]]=2017,1,0)</f>
        <v>0</v>
      </c>
      <c r="Q1176" s="14">
        <f>IF([1]!Table_1[[#This Row],[연도]]=2018,1,0)</f>
        <v>0</v>
      </c>
      <c r="R1176" s="14">
        <f>IF([1]!Table_1[[#This Row],[연도]]=2019,1,0)</f>
        <v>0</v>
      </c>
      <c r="S1176" s="14">
        <f>IF([1]!Table_1[[#This Row],[연도]]=2020,1,0)</f>
        <v>0</v>
      </c>
      <c r="T1176" s="14">
        <f>IF([1]!Table_1[[#This Row],[연도]]=2021,1,0)</f>
        <v>0</v>
      </c>
      <c r="U1176" s="14">
        <f>IF([1]!Table_1[[#This Row],[연도]]=2022,1,0)</f>
        <v>0</v>
      </c>
      <c r="V1176" s="14">
        <f>IF([1]!Table_1[[#This Row],[연도]]=2023,1,0)</f>
        <v>1</v>
      </c>
      <c r="W1176" s="10">
        <v>1.7</v>
      </c>
      <c r="X1176" s="10">
        <f>Y1176/1000000000000</f>
        <v>0.53886288270000005</v>
      </c>
      <c r="Y1176" s="14">
        <f>[1]!Table_1[[#This Row],[주가]]*[1]!Table_1[[#This Row],[기말주식수]]</f>
        <v>538862882700</v>
      </c>
      <c r="Z1176" s="14">
        <f>AA1176/10</f>
        <v>0.48007740451690495</v>
      </c>
      <c r="AA1176" s="14">
        <f>[1]!Table_1[[#This Row],[시가총액]]/[1]!Table_1[[#This Row],[당기순이익(세후영업이익)]]</f>
        <v>4.8007740451690495</v>
      </c>
      <c r="AB1176" s="10">
        <v>22988682600</v>
      </c>
    </row>
    <row r="1177" spans="1:28" ht="19.2">
      <c r="A1177" s="12">
        <v>1176</v>
      </c>
      <c r="B1177" s="12">
        <v>5250</v>
      </c>
      <c r="C1177" s="13" t="s">
        <v>185</v>
      </c>
      <c r="D1177" s="13" t="s">
        <v>6</v>
      </c>
      <c r="E1177" s="12">
        <v>2016</v>
      </c>
      <c r="F1177" s="12">
        <v>18.341999999999999</v>
      </c>
      <c r="G1177" s="15">
        <f>([1]!Table_1[[#This Row],[총자산]]-[1]!Table_1[[#This Row],[장부가치 자기자본]]+[1]!Table_1[[#This Row],[시가총액]])/[1]!Table_1[[#This Row],[총자산]]</f>
        <v>0.88541219354857392</v>
      </c>
      <c r="H1177" s="14">
        <f>I1177/100000000000</f>
        <v>0.99255537518000003</v>
      </c>
      <c r="I1177" s="12">
        <v>99255537518</v>
      </c>
      <c r="J1177" s="12">
        <v>9.26</v>
      </c>
      <c r="K1177" s="10">
        <f>L1177/1000000000000</f>
        <v>1.3544662060749999</v>
      </c>
      <c r="L1177" s="12">
        <v>1354466206075</v>
      </c>
      <c r="M1177" s="12">
        <v>1.53</v>
      </c>
      <c r="N1177" s="12">
        <v>1</v>
      </c>
      <c r="O1177" s="15">
        <f>IF([1]!Table_1[[#This Row],[연도]]=2016,1,0)</f>
        <v>1</v>
      </c>
      <c r="P1177" s="15">
        <f>IF([1]!Table_1[[#This Row],[연도]]=2017,1,0)</f>
        <v>0</v>
      </c>
      <c r="Q1177" s="15">
        <f>IF([1]!Table_1[[#This Row],[연도]]=2018,1,0)</f>
        <v>0</v>
      </c>
      <c r="R1177" s="15">
        <f>IF([1]!Table_1[[#This Row],[연도]]=2019,1,0)</f>
        <v>0</v>
      </c>
      <c r="S1177" s="15">
        <f>IF([1]!Table_1[[#This Row],[연도]]=2020,1,0)</f>
        <v>0</v>
      </c>
      <c r="T1177" s="15">
        <f>IF([1]!Table_1[[#This Row],[연도]]=2021,1,0)</f>
        <v>0</v>
      </c>
      <c r="U1177" s="15">
        <f>IF([1]!Table_1[[#This Row],[연도]]=2022,1,0)</f>
        <v>0</v>
      </c>
      <c r="V1177" s="15">
        <f>IF([1]!Table_1[[#This Row],[연도]]=2023,1,0)</f>
        <v>0</v>
      </c>
      <c r="W1177" s="12">
        <v>1.3</v>
      </c>
      <c r="X1177" s="10">
        <f>Y1177/1000000000000</f>
        <v>1.119271398</v>
      </c>
      <c r="Y1177" s="15">
        <f>[1]!Table_1[[#This Row],[주가]]*[1]!Table_1[[#This Row],[기말주식수]]</f>
        <v>1119271398000</v>
      </c>
      <c r="Z1177" s="14">
        <f>AA1177/10</f>
        <v>1.1276664516546697</v>
      </c>
      <c r="AA1177" s="15">
        <f>[1]!Table_1[[#This Row],[시가총액]]/[1]!Table_1[[#This Row],[당기순이익(세후영업이익)]]</f>
        <v>11.276664516546697</v>
      </c>
      <c r="AB1177" s="12">
        <v>13621653720</v>
      </c>
    </row>
    <row r="1178" spans="1:28" ht="19.2">
      <c r="A1178" s="10">
        <v>1177</v>
      </c>
      <c r="B1178" s="10">
        <v>5250</v>
      </c>
      <c r="C1178" s="11" t="s">
        <v>185</v>
      </c>
      <c r="D1178" s="11" t="s">
        <v>6</v>
      </c>
      <c r="E1178" s="10">
        <v>2017</v>
      </c>
      <c r="F1178" s="10">
        <v>19.259</v>
      </c>
      <c r="G1178" s="14">
        <f>([1]!Table_1[[#This Row],[총자산]]-[1]!Table_1[[#This Row],[장부가치 자기자본]]+[1]!Table_1[[#This Row],[시가총액]])/[1]!Table_1[[#This Row],[총자산]]</f>
        <v>1.1586247254808233</v>
      </c>
      <c r="H1178" s="14">
        <f>I1178/100000000000</f>
        <v>1.11972</v>
      </c>
      <c r="I1178" s="10">
        <v>111972000000</v>
      </c>
      <c r="J1178" s="10">
        <v>13.85</v>
      </c>
      <c r="K1178" s="10">
        <f>L1178/1000000000000</f>
        <v>1.4654890067569999</v>
      </c>
      <c r="L1178" s="10">
        <v>1465489006757</v>
      </c>
      <c r="M1178" s="10">
        <v>1.17</v>
      </c>
      <c r="N1178" s="10">
        <v>1</v>
      </c>
      <c r="O1178" s="14">
        <f>IF([1]!Table_1[[#This Row],[연도]]=2016,1,0)</f>
        <v>0</v>
      </c>
      <c r="P1178" s="14">
        <f>IF([1]!Table_1[[#This Row],[연도]]=2017,1,0)</f>
        <v>1</v>
      </c>
      <c r="Q1178" s="14">
        <f>IF([1]!Table_1[[#This Row],[연도]]=2018,1,0)</f>
        <v>0</v>
      </c>
      <c r="R1178" s="14">
        <f>IF([1]!Table_1[[#This Row],[연도]]=2019,1,0)</f>
        <v>0</v>
      </c>
      <c r="S1178" s="14">
        <f>IF([1]!Table_1[[#This Row],[연도]]=2020,1,0)</f>
        <v>0</v>
      </c>
      <c r="T1178" s="14">
        <f>IF([1]!Table_1[[#This Row],[연도]]=2021,1,0)</f>
        <v>0</v>
      </c>
      <c r="U1178" s="14">
        <f>IF([1]!Table_1[[#This Row],[연도]]=2022,1,0)</f>
        <v>0</v>
      </c>
      <c r="V1178" s="14">
        <f>IF([1]!Table_1[[#This Row],[연도]]=2023,1,0)</f>
        <v>0</v>
      </c>
      <c r="W1178" s="10">
        <v>0.81</v>
      </c>
      <c r="X1178" s="10">
        <f>Y1178/1000000000000</f>
        <v>1.8458572424999999</v>
      </c>
      <c r="Y1178" s="14">
        <f>[1]!Table_1[[#This Row],[주가]]*[1]!Table_1[[#This Row],[기말주식수]]</f>
        <v>1845857242500</v>
      </c>
      <c r="Z1178" s="14">
        <f>AA1178/10</f>
        <v>1.6484989483978136</v>
      </c>
      <c r="AA1178" s="14">
        <f>[1]!Table_1[[#This Row],[시가총액]]/[1]!Table_1[[#This Row],[당기순이익(세후영업이익)]]</f>
        <v>16.484989483978136</v>
      </c>
      <c r="AB1178" s="10">
        <v>13621653720</v>
      </c>
    </row>
    <row r="1179" spans="1:28" ht="19.2">
      <c r="A1179" s="12">
        <v>1178</v>
      </c>
      <c r="B1179" s="12">
        <v>5250</v>
      </c>
      <c r="C1179" s="13" t="s">
        <v>185</v>
      </c>
      <c r="D1179" s="13" t="s">
        <v>6</v>
      </c>
      <c r="E1179" s="12">
        <v>2018</v>
      </c>
      <c r="F1179" s="12">
        <v>58.576999999999998</v>
      </c>
      <c r="G1179" s="15">
        <f>([1]!Table_1[[#This Row],[총자산]]-[1]!Table_1[[#This Row],[장부가치 자기자본]]+[1]!Table_1[[#This Row],[시가총액]])/[1]!Table_1[[#This Row],[총자산]]</f>
        <v>0.89625333694129639</v>
      </c>
      <c r="H1179" s="14">
        <f>I1179/100000000000</f>
        <v>0.49332044603000003</v>
      </c>
      <c r="I1179" s="12">
        <v>49332044603</v>
      </c>
      <c r="J1179" s="12">
        <v>2.65</v>
      </c>
      <c r="K1179" s="10">
        <f>L1179/1000000000000</f>
        <v>1.5487147947390001</v>
      </c>
      <c r="L1179" s="12">
        <v>1548714794739</v>
      </c>
      <c r="M1179" s="12">
        <v>2.66</v>
      </c>
      <c r="N1179" s="12">
        <v>1</v>
      </c>
      <c r="O1179" s="15">
        <f>IF([1]!Table_1[[#This Row],[연도]]=2016,1,0)</f>
        <v>0</v>
      </c>
      <c r="P1179" s="15">
        <f>IF([1]!Table_1[[#This Row],[연도]]=2017,1,0)</f>
        <v>0</v>
      </c>
      <c r="Q1179" s="15">
        <f>IF([1]!Table_1[[#This Row],[연도]]=2018,1,0)</f>
        <v>1</v>
      </c>
      <c r="R1179" s="15">
        <f>IF([1]!Table_1[[#This Row],[연도]]=2019,1,0)</f>
        <v>0</v>
      </c>
      <c r="S1179" s="15">
        <f>IF([1]!Table_1[[#This Row],[연도]]=2020,1,0)</f>
        <v>0</v>
      </c>
      <c r="T1179" s="15">
        <f>IF([1]!Table_1[[#This Row],[연도]]=2021,1,0)</f>
        <v>0</v>
      </c>
      <c r="U1179" s="15">
        <f>IF([1]!Table_1[[#This Row],[연도]]=2022,1,0)</f>
        <v>0</v>
      </c>
      <c r="V1179" s="15">
        <f>IF([1]!Table_1[[#This Row],[연도]]=2023,1,0)</f>
        <v>0</v>
      </c>
      <c r="W1179" s="12">
        <v>1.23</v>
      </c>
      <c r="X1179" s="10">
        <f>Y1179/1000000000000</f>
        <v>1.180408071</v>
      </c>
      <c r="Y1179" s="15">
        <f>[1]!Table_1[[#This Row],[주가]]*[1]!Table_1[[#This Row],[기말주식수]]</f>
        <v>1180408071000</v>
      </c>
      <c r="Z1179" s="14">
        <f>AA1179/10</f>
        <v>2.3927815692605949</v>
      </c>
      <c r="AA1179" s="15">
        <f>[1]!Table_1[[#This Row],[시가총액]]/[1]!Table_1[[#This Row],[당기순이익(세후영업이익)]]</f>
        <v>23.92781569260595</v>
      </c>
      <c r="AB1179" s="12">
        <v>11351567170</v>
      </c>
    </row>
    <row r="1180" spans="1:28" ht="19.2">
      <c r="A1180" s="10">
        <v>1179</v>
      </c>
      <c r="B1180" s="10">
        <v>5250</v>
      </c>
      <c r="C1180" s="11" t="s">
        <v>185</v>
      </c>
      <c r="D1180" s="11" t="s">
        <v>6</v>
      </c>
      <c r="E1180" s="10">
        <v>2019</v>
      </c>
      <c r="F1180" s="10">
        <v>-48.420999999999999</v>
      </c>
      <c r="G1180" s="14">
        <f>([1]!Table_1[[#This Row],[총자산]]-[1]!Table_1[[#This Row],[장부가치 자기자본]]+[1]!Table_1[[#This Row],[시가총액]])/[1]!Table_1[[#This Row],[총자산]]</f>
        <v>0.83408783433791489</v>
      </c>
      <c r="H1180" s="14">
        <f>I1180/100000000000</f>
        <v>0.30379583606999999</v>
      </c>
      <c r="I1180" s="10">
        <v>30379583607</v>
      </c>
      <c r="J1180" s="10">
        <v>5.53</v>
      </c>
      <c r="K1180" s="10">
        <f>L1180/1000000000000</f>
        <v>1.524799073839</v>
      </c>
      <c r="L1180" s="10">
        <v>1524799073839</v>
      </c>
      <c r="M1180" s="10">
        <v>3.19</v>
      </c>
      <c r="N1180" s="10">
        <v>1</v>
      </c>
      <c r="O1180" s="14">
        <f>IF([1]!Table_1[[#This Row],[연도]]=2016,1,0)</f>
        <v>0</v>
      </c>
      <c r="P1180" s="14">
        <f>IF([1]!Table_1[[#This Row],[연도]]=2017,1,0)</f>
        <v>0</v>
      </c>
      <c r="Q1180" s="14">
        <f>IF([1]!Table_1[[#This Row],[연도]]=2018,1,0)</f>
        <v>0</v>
      </c>
      <c r="R1180" s="14">
        <f>IF([1]!Table_1[[#This Row],[연도]]=2019,1,0)</f>
        <v>1</v>
      </c>
      <c r="S1180" s="14">
        <f>IF([1]!Table_1[[#This Row],[연도]]=2020,1,0)</f>
        <v>0</v>
      </c>
      <c r="T1180" s="14">
        <f>IF([1]!Table_1[[#This Row],[연도]]=2021,1,0)</f>
        <v>0</v>
      </c>
      <c r="U1180" s="14">
        <f>IF([1]!Table_1[[#This Row],[연도]]=2022,1,0)</f>
        <v>0</v>
      </c>
      <c r="V1180" s="14">
        <f>IF([1]!Table_1[[#This Row],[연도]]=2023,1,0)</f>
        <v>0</v>
      </c>
      <c r="W1180" s="10">
        <v>1.04</v>
      </c>
      <c r="X1180" s="10">
        <f>Y1180/1000000000000</f>
        <v>1.0463776725</v>
      </c>
      <c r="Y1180" s="14">
        <f>[1]!Table_1[[#This Row],[주가]]*[1]!Table_1[[#This Row],[기말주식수]]</f>
        <v>1046377672500</v>
      </c>
      <c r="Z1180" s="14">
        <f>AA1180/10</f>
        <v>3.4443450115586698</v>
      </c>
      <c r="AA1180" s="14">
        <f>[1]!Table_1[[#This Row],[시가총액]]/[1]!Table_1[[#This Row],[당기순이익(세후영업이익)]]</f>
        <v>34.4434501155867</v>
      </c>
      <c r="AB1180" s="10">
        <v>14756696995</v>
      </c>
    </row>
    <row r="1181" spans="1:28" ht="19.2">
      <c r="A1181" s="12">
        <v>1180</v>
      </c>
      <c r="B1181" s="12">
        <v>5250</v>
      </c>
      <c r="C1181" s="13" t="s">
        <v>185</v>
      </c>
      <c r="D1181" s="13" t="s">
        <v>6</v>
      </c>
      <c r="E1181" s="12">
        <v>2020</v>
      </c>
      <c r="F1181" s="12">
        <v>12.613</v>
      </c>
      <c r="G1181" s="15">
        <f>([1]!Table_1[[#This Row],[총자산]]-[1]!Table_1[[#This Row],[장부가치 자기자본]]+[1]!Table_1[[#This Row],[시가총액]])/[1]!Table_1[[#This Row],[총자산]]</f>
        <v>1.0858230957560921</v>
      </c>
      <c r="H1181" s="14">
        <f>I1181/100000000000</f>
        <v>0.70732029704999999</v>
      </c>
      <c r="I1181" s="12">
        <v>70732029705</v>
      </c>
      <c r="J1181" s="12">
        <v>16.850000000000001</v>
      </c>
      <c r="K1181" s="10">
        <f>L1181/1000000000000</f>
        <v>1.719325650407</v>
      </c>
      <c r="L1181" s="12">
        <v>1719325650407</v>
      </c>
      <c r="M1181" s="12">
        <v>2.52</v>
      </c>
      <c r="N1181" s="12">
        <v>1</v>
      </c>
      <c r="O1181" s="15">
        <f>IF([1]!Table_1[[#This Row],[연도]]=2016,1,0)</f>
        <v>0</v>
      </c>
      <c r="P1181" s="15">
        <f>IF([1]!Table_1[[#This Row],[연도]]=2017,1,0)</f>
        <v>0</v>
      </c>
      <c r="Q1181" s="15">
        <f>IF([1]!Table_1[[#This Row],[연도]]=2018,1,0)</f>
        <v>0</v>
      </c>
      <c r="R1181" s="15">
        <f>IF([1]!Table_1[[#This Row],[연도]]=2019,1,0)</f>
        <v>0</v>
      </c>
      <c r="S1181" s="15">
        <f>IF([1]!Table_1[[#This Row],[연도]]=2020,1,0)</f>
        <v>1</v>
      </c>
      <c r="T1181" s="15">
        <f>IF([1]!Table_1[[#This Row],[연도]]=2021,1,0)</f>
        <v>0</v>
      </c>
      <c r="U1181" s="15">
        <f>IF([1]!Table_1[[#This Row],[연도]]=2022,1,0)</f>
        <v>0</v>
      </c>
      <c r="V1181" s="15">
        <f>IF([1]!Table_1[[#This Row],[연도]]=2023,1,0)</f>
        <v>0</v>
      </c>
      <c r="W1181" s="12">
        <v>0.68</v>
      </c>
      <c r="X1181" s="10">
        <f>Y1181/1000000000000</f>
        <v>1.9516707149999999</v>
      </c>
      <c r="Y1181" s="15">
        <f>[1]!Table_1[[#This Row],[주가]]*[1]!Table_1[[#This Row],[기말주식수]]</f>
        <v>1951670715000</v>
      </c>
      <c r="Z1181" s="14">
        <f>AA1181/10</f>
        <v>2.7592460207062848</v>
      </c>
      <c r="AA1181" s="15">
        <f>[1]!Table_1[[#This Row],[시가총액]]/[1]!Table_1[[#This Row],[당기순이익(세후영업이익)]]</f>
        <v>27.59246020706285</v>
      </c>
      <c r="AB1181" s="12">
        <v>22701999920</v>
      </c>
    </row>
    <row r="1182" spans="1:28" ht="19.2">
      <c r="A1182" s="10">
        <v>1181</v>
      </c>
      <c r="B1182" s="10">
        <v>5250</v>
      </c>
      <c r="C1182" s="11" t="s">
        <v>185</v>
      </c>
      <c r="D1182" s="11" t="s">
        <v>6</v>
      </c>
      <c r="E1182" s="10">
        <v>2021</v>
      </c>
      <c r="F1182" s="10">
        <v>14.227</v>
      </c>
      <c r="G1182" s="14">
        <f>([1]!Table_1[[#This Row],[총자산]]-[1]!Table_1[[#This Row],[장부가치 자기자본]]+[1]!Table_1[[#This Row],[시가총액]])/[1]!Table_1[[#This Row],[총자산]]</f>
        <v>0.81871799878273654</v>
      </c>
      <c r="H1182" s="14">
        <f>I1182/100000000000</f>
        <v>0.86244224819000004</v>
      </c>
      <c r="I1182" s="10">
        <v>86244224819</v>
      </c>
      <c r="J1182" s="10">
        <v>7.89</v>
      </c>
      <c r="K1182" s="10">
        <f>L1182/1000000000000</f>
        <v>1.8405586029779999</v>
      </c>
      <c r="L1182" s="10">
        <v>1840558602978</v>
      </c>
      <c r="M1182" s="10">
        <v>2.12</v>
      </c>
      <c r="N1182" s="10">
        <v>1</v>
      </c>
      <c r="O1182" s="14">
        <f>IF([1]!Table_1[[#This Row],[연도]]=2016,1,0)</f>
        <v>0</v>
      </c>
      <c r="P1182" s="14">
        <f>IF([1]!Table_1[[#This Row],[연도]]=2017,1,0)</f>
        <v>0</v>
      </c>
      <c r="Q1182" s="14">
        <f>IF([1]!Table_1[[#This Row],[연도]]=2018,1,0)</f>
        <v>0</v>
      </c>
      <c r="R1182" s="14">
        <f>IF([1]!Table_1[[#This Row],[연도]]=2019,1,0)</f>
        <v>0</v>
      </c>
      <c r="S1182" s="14">
        <f>IF([1]!Table_1[[#This Row],[연도]]=2020,1,0)</f>
        <v>0</v>
      </c>
      <c r="T1182" s="14">
        <f>IF([1]!Table_1[[#This Row],[연도]]=2021,1,0)</f>
        <v>1</v>
      </c>
      <c r="U1182" s="14">
        <f>IF([1]!Table_1[[#This Row],[연도]]=2022,1,0)</f>
        <v>0</v>
      </c>
      <c r="V1182" s="14">
        <f>IF([1]!Table_1[[#This Row],[연도]]=2023,1,0)</f>
        <v>0</v>
      </c>
      <c r="W1182" s="10">
        <v>0.43</v>
      </c>
      <c r="X1182" s="10">
        <f>Y1182/1000000000000</f>
        <v>1.2768159015</v>
      </c>
      <c r="Y1182" s="14">
        <f>[1]!Table_1[[#This Row],[주가]]*[1]!Table_1[[#This Row],[기말주식수]]</f>
        <v>1276815901500</v>
      </c>
      <c r="Z1182" s="14">
        <f>AA1182/10</f>
        <v>1.4804653925287663</v>
      </c>
      <c r="AA1182" s="14">
        <f>[1]!Table_1[[#This Row],[시가총액]]/[1]!Table_1[[#This Row],[당기순이익(세후영업이익)]]</f>
        <v>14.804653925287663</v>
      </c>
      <c r="AB1182" s="10">
        <v>18161826820</v>
      </c>
    </row>
    <row r="1183" spans="1:28" ht="19.2">
      <c r="A1183" s="12">
        <v>1182</v>
      </c>
      <c r="B1183" s="12">
        <v>5250</v>
      </c>
      <c r="C1183" s="13" t="s">
        <v>185</v>
      </c>
      <c r="D1183" s="13" t="s">
        <v>6</v>
      </c>
      <c r="E1183" s="12">
        <v>2022</v>
      </c>
      <c r="F1183" s="12">
        <v>23.128</v>
      </c>
      <c r="G1183" s="15">
        <f>([1]!Table_1[[#This Row],[총자산]]-[1]!Table_1[[#This Row],[장부가치 자기자본]]+[1]!Table_1[[#This Row],[시가총액]])/[1]!Table_1[[#This Row],[총자산]]</f>
        <v>0.67495985301121919</v>
      </c>
      <c r="H1183" s="14">
        <f>I1183/100000000000</f>
        <v>0.71159596356999999</v>
      </c>
      <c r="I1183" s="12">
        <v>71159596357</v>
      </c>
      <c r="J1183" s="12">
        <v>2.72</v>
      </c>
      <c r="K1183" s="10">
        <f>L1183/1000000000000</f>
        <v>2.0795599707400001</v>
      </c>
      <c r="L1183" s="12">
        <v>2079559970740</v>
      </c>
      <c r="M1183" s="12">
        <v>1.02</v>
      </c>
      <c r="N1183" s="12">
        <v>1</v>
      </c>
      <c r="O1183" s="15">
        <f>IF([1]!Table_1[[#This Row],[연도]]=2016,1,0)</f>
        <v>0</v>
      </c>
      <c r="P1183" s="15">
        <f>IF([1]!Table_1[[#This Row],[연도]]=2017,1,0)</f>
        <v>0</v>
      </c>
      <c r="Q1183" s="15">
        <f>IF([1]!Table_1[[#This Row],[연도]]=2018,1,0)</f>
        <v>0</v>
      </c>
      <c r="R1183" s="15">
        <f>IF([1]!Table_1[[#This Row],[연도]]=2019,1,0)</f>
        <v>0</v>
      </c>
      <c r="S1183" s="15">
        <f>IF([1]!Table_1[[#This Row],[연도]]=2020,1,0)</f>
        <v>0</v>
      </c>
      <c r="T1183" s="15">
        <f>IF([1]!Table_1[[#This Row],[연도]]=2021,1,0)</f>
        <v>0</v>
      </c>
      <c r="U1183" s="15">
        <f>IF([1]!Table_1[[#This Row],[연도]]=2022,1,0)</f>
        <v>1</v>
      </c>
      <c r="V1183" s="15">
        <f>IF([1]!Table_1[[#This Row],[연도]]=2023,1,0)</f>
        <v>0</v>
      </c>
      <c r="W1183" s="12">
        <v>0.78</v>
      </c>
      <c r="X1183" s="10">
        <f>Y1183/1000000000000</f>
        <v>0.79947957000000003</v>
      </c>
      <c r="Y1183" s="15">
        <f>[1]!Table_1[[#This Row],[주가]]*[1]!Table_1[[#This Row],[기말주식수]]</f>
        <v>799479570000</v>
      </c>
      <c r="Z1183" s="14">
        <f>AA1183/10</f>
        <v>1.123502114864589</v>
      </c>
      <c r="AA1183" s="15">
        <f>[1]!Table_1[[#This Row],[시가총액]]/[1]!Table_1[[#This Row],[당기순이익(세후영업이익)]]</f>
        <v>11.23502114864589</v>
      </c>
      <c r="AB1183" s="12">
        <v>13621653720</v>
      </c>
    </row>
    <row r="1184" spans="1:28" ht="19.2">
      <c r="A1184" s="10">
        <v>1183</v>
      </c>
      <c r="B1184" s="10">
        <v>5250</v>
      </c>
      <c r="C1184" s="11" t="s">
        <v>185</v>
      </c>
      <c r="D1184" s="11" t="s">
        <v>6</v>
      </c>
      <c r="E1184" s="10">
        <v>2023</v>
      </c>
      <c r="F1184" s="10">
        <v>-18.713000000000001</v>
      </c>
      <c r="G1184" s="14">
        <f>([1]!Table_1[[#This Row],[총자산]]-[1]!Table_1[[#This Row],[장부가치 자기자본]]+[1]!Table_1[[#This Row],[시가총액]])/[1]!Table_1[[#This Row],[총자산]]</f>
        <v>0.70232271638562038</v>
      </c>
      <c r="H1184" s="14">
        <f>I1184/100000000000</f>
        <v>-0.16437917061000001</v>
      </c>
      <c r="I1184" s="10">
        <v>-16437917061</v>
      </c>
      <c r="J1184" s="10">
        <v>4.05</v>
      </c>
      <c r="K1184" s="10">
        <f>L1184/1000000000000</f>
        <v>2.0579357046109998</v>
      </c>
      <c r="L1184" s="10">
        <v>2057935704611</v>
      </c>
      <c r="M1184" s="10">
        <v>2.19</v>
      </c>
      <c r="N1184" s="10">
        <v>1</v>
      </c>
      <c r="O1184" s="14">
        <f>IF([1]!Table_1[[#This Row],[연도]]=2016,1,0)</f>
        <v>0</v>
      </c>
      <c r="P1184" s="14">
        <f>IF([1]!Table_1[[#This Row],[연도]]=2017,1,0)</f>
        <v>0</v>
      </c>
      <c r="Q1184" s="14">
        <f>IF([1]!Table_1[[#This Row],[연도]]=2018,1,0)</f>
        <v>0</v>
      </c>
      <c r="R1184" s="14">
        <f>IF([1]!Table_1[[#This Row],[연도]]=2019,1,0)</f>
        <v>0</v>
      </c>
      <c r="S1184" s="14">
        <f>IF([1]!Table_1[[#This Row],[연도]]=2020,1,0)</f>
        <v>0</v>
      </c>
      <c r="T1184" s="14">
        <f>IF([1]!Table_1[[#This Row],[연도]]=2021,1,0)</f>
        <v>0</v>
      </c>
      <c r="U1184" s="14">
        <f>IF([1]!Table_1[[#This Row],[연도]]=2022,1,0)</f>
        <v>0</v>
      </c>
      <c r="V1184" s="14">
        <f>IF([1]!Table_1[[#This Row],[연도]]=2023,1,0)</f>
        <v>1</v>
      </c>
      <c r="W1184" s="10">
        <v>0.87</v>
      </c>
      <c r="X1184" s="10">
        <f>Y1184/1000000000000</f>
        <v>0.76891123350000001</v>
      </c>
      <c r="Y1184" s="14">
        <f>[1]!Table_1[[#This Row],[주가]]*[1]!Table_1[[#This Row],[기말주식수]]</f>
        <v>768911233500</v>
      </c>
      <c r="Z1184" s="14">
        <f>AA1184/10</f>
        <v>-4.6776682875733124</v>
      </c>
      <c r="AA1184" s="14">
        <f>[1]!Table_1[[#This Row],[시가총액]]/[1]!Table_1[[#This Row],[당기순이익(세후영업이익)]]</f>
        <v>-46.776682875733123</v>
      </c>
      <c r="AB1184" s="10">
        <v>13621653720</v>
      </c>
    </row>
    <row r="1185" spans="1:28" ht="19.2">
      <c r="A1185" s="12">
        <v>1184</v>
      </c>
      <c r="B1185" s="12">
        <v>5290</v>
      </c>
      <c r="C1185" s="13" t="s">
        <v>186</v>
      </c>
      <c r="D1185" s="13" t="s">
        <v>20</v>
      </c>
      <c r="E1185" s="12">
        <v>2016</v>
      </c>
      <c r="F1185" s="12">
        <v>10.789</v>
      </c>
      <c r="G1185" s="15">
        <f>([1]!Table_1[[#This Row],[총자산]]-[1]!Table_1[[#This Row],[장부가치 자기자본]]+[1]!Table_1[[#This Row],[시가총액]])/[1]!Table_1[[#This Row],[총자산]]</f>
        <v>1.4290492036016904</v>
      </c>
      <c r="H1185" s="14">
        <f>I1185/100000000000</f>
        <v>0.45404003049000002</v>
      </c>
      <c r="I1185" s="12">
        <v>45404003049</v>
      </c>
      <c r="J1185" s="12">
        <v>0.28999999999999998</v>
      </c>
      <c r="K1185" s="10">
        <f>L1185/1000000000000</f>
        <v>0.76495594061700001</v>
      </c>
      <c r="L1185" s="12">
        <v>764955940617</v>
      </c>
      <c r="M1185" s="12">
        <v>1.63</v>
      </c>
      <c r="N1185" s="12">
        <v>1</v>
      </c>
      <c r="O1185" s="15">
        <f>IF([1]!Table_1[[#This Row],[연도]]=2016,1,0)</f>
        <v>1</v>
      </c>
      <c r="P1185" s="15">
        <f>IF([1]!Table_1[[#This Row],[연도]]=2017,1,0)</f>
        <v>0</v>
      </c>
      <c r="Q1185" s="15">
        <f>IF([1]!Table_1[[#This Row],[연도]]=2018,1,0)</f>
        <v>0</v>
      </c>
      <c r="R1185" s="15">
        <f>IF([1]!Table_1[[#This Row],[연도]]=2019,1,0)</f>
        <v>0</v>
      </c>
      <c r="S1185" s="15">
        <f>IF([1]!Table_1[[#This Row],[연도]]=2020,1,0)</f>
        <v>0</v>
      </c>
      <c r="T1185" s="15">
        <f>IF([1]!Table_1[[#This Row],[연도]]=2021,1,0)</f>
        <v>0</v>
      </c>
      <c r="U1185" s="15">
        <f>IF([1]!Table_1[[#This Row],[연도]]=2022,1,0)</f>
        <v>0</v>
      </c>
      <c r="V1185" s="15">
        <f>IF([1]!Table_1[[#This Row],[연도]]=2023,1,0)</f>
        <v>0</v>
      </c>
      <c r="W1185" s="12">
        <v>0.62</v>
      </c>
      <c r="X1185" s="10">
        <f>Y1185/1000000000000</f>
        <v>0.47906585629999998</v>
      </c>
      <c r="Y1185" s="15">
        <f>[1]!Table_1[[#This Row],[주가]]*[1]!Table_1[[#This Row],[기말주식수]]</f>
        <v>479065856300</v>
      </c>
      <c r="Z1185" s="14">
        <f>AA1185/10</f>
        <v>1.0551181044168993</v>
      </c>
      <c r="AA1185" s="15">
        <f>[1]!Table_1[[#This Row],[시가총액]]/[1]!Table_1[[#This Row],[당기순이익(세후영업이익)]]</f>
        <v>10.551181044168993</v>
      </c>
      <c r="AB1185" s="12">
        <v>2845935780</v>
      </c>
    </row>
    <row r="1186" spans="1:28" ht="19.2">
      <c r="A1186" s="10">
        <v>1185</v>
      </c>
      <c r="B1186" s="10">
        <v>5290</v>
      </c>
      <c r="C1186" s="11" t="s">
        <v>186</v>
      </c>
      <c r="D1186" s="11" t="s">
        <v>20</v>
      </c>
      <c r="E1186" s="10">
        <v>2017</v>
      </c>
      <c r="F1186" s="10">
        <v>10.284000000000001</v>
      </c>
      <c r="G1186" s="14">
        <f>([1]!Table_1[[#This Row],[총자산]]-[1]!Table_1[[#This Row],[장부가치 자기자본]]+[1]!Table_1[[#This Row],[시가총액]])/[1]!Table_1[[#This Row],[총자산]]</f>
        <v>2.3020092290788652</v>
      </c>
      <c r="H1186" s="14">
        <f>I1186/100000000000</f>
        <v>0.71904939416000002</v>
      </c>
      <c r="I1186" s="10">
        <v>71904939416</v>
      </c>
      <c r="J1186" s="10">
        <v>1.46</v>
      </c>
      <c r="K1186" s="10">
        <f>L1186/1000000000000</f>
        <v>0.78515456539899997</v>
      </c>
      <c r="L1186" s="10">
        <v>785154565399</v>
      </c>
      <c r="M1186" s="10">
        <v>1.66</v>
      </c>
      <c r="N1186" s="10">
        <v>1</v>
      </c>
      <c r="O1186" s="14">
        <f>IF([1]!Table_1[[#This Row],[연도]]=2016,1,0)</f>
        <v>0</v>
      </c>
      <c r="P1186" s="14">
        <f>IF([1]!Table_1[[#This Row],[연도]]=2017,1,0)</f>
        <v>1</v>
      </c>
      <c r="Q1186" s="14">
        <f>IF([1]!Table_1[[#This Row],[연도]]=2018,1,0)</f>
        <v>0</v>
      </c>
      <c r="R1186" s="14">
        <f>IF([1]!Table_1[[#This Row],[연도]]=2019,1,0)</f>
        <v>0</v>
      </c>
      <c r="S1186" s="14">
        <f>IF([1]!Table_1[[#This Row],[연도]]=2020,1,0)</f>
        <v>0</v>
      </c>
      <c r="T1186" s="14">
        <f>IF([1]!Table_1[[#This Row],[연도]]=2021,1,0)</f>
        <v>0</v>
      </c>
      <c r="U1186" s="14">
        <f>IF([1]!Table_1[[#This Row],[연도]]=2022,1,0)</f>
        <v>0</v>
      </c>
      <c r="V1186" s="14">
        <f>IF([1]!Table_1[[#This Row],[연도]]=2023,1,0)</f>
        <v>0</v>
      </c>
      <c r="W1186" s="10">
        <v>0.54</v>
      </c>
      <c r="X1186" s="10">
        <f>Y1186/1000000000000</f>
        <v>1.1362603174000001</v>
      </c>
      <c r="Y1186" s="14">
        <f>[1]!Table_1[[#This Row],[주가]]*[1]!Table_1[[#This Row],[기말주식수]]</f>
        <v>1136260317400</v>
      </c>
      <c r="Z1186" s="14">
        <f>AA1186/10</f>
        <v>1.5802256793879779</v>
      </c>
      <c r="AA1186" s="14">
        <f>[1]!Table_1[[#This Row],[시가총액]]/[1]!Table_1[[#This Row],[당기순이익(세후영업이익)]]</f>
        <v>15.80225679387978</v>
      </c>
      <c r="AB1186" s="10">
        <v>4627304460</v>
      </c>
    </row>
    <row r="1187" spans="1:28" ht="19.2">
      <c r="A1187" s="12">
        <v>1186</v>
      </c>
      <c r="B1187" s="12">
        <v>5290</v>
      </c>
      <c r="C1187" s="13" t="s">
        <v>186</v>
      </c>
      <c r="D1187" s="13" t="s">
        <v>20</v>
      </c>
      <c r="E1187" s="12">
        <v>2018</v>
      </c>
      <c r="F1187" s="12">
        <v>9.6489999999999991</v>
      </c>
      <c r="G1187" s="15">
        <f>([1]!Table_1[[#This Row],[총자산]]-[1]!Table_1[[#This Row],[장부가치 자기자본]]+[1]!Table_1[[#This Row],[시가총액]])/[1]!Table_1[[#This Row],[총자산]]</f>
        <v>1.0919793255220334</v>
      </c>
      <c r="H1187" s="14">
        <f>I1187/100000000000</f>
        <v>0.70984302815</v>
      </c>
      <c r="I1187" s="12">
        <v>70984302815</v>
      </c>
      <c r="J1187" s="12">
        <v>13.98</v>
      </c>
      <c r="K1187" s="10">
        <f>L1187/1000000000000</f>
        <v>0.82723116159499999</v>
      </c>
      <c r="L1187" s="12">
        <v>827231161595</v>
      </c>
      <c r="M1187" s="12">
        <v>1.41</v>
      </c>
      <c r="N1187" s="12">
        <v>1</v>
      </c>
      <c r="O1187" s="15">
        <f>IF([1]!Table_1[[#This Row],[연도]]=2016,1,0)</f>
        <v>0</v>
      </c>
      <c r="P1187" s="15">
        <f>IF([1]!Table_1[[#This Row],[연도]]=2017,1,0)</f>
        <v>0</v>
      </c>
      <c r="Q1187" s="15">
        <f>IF([1]!Table_1[[#This Row],[연도]]=2018,1,0)</f>
        <v>1</v>
      </c>
      <c r="R1187" s="15">
        <f>IF([1]!Table_1[[#This Row],[연도]]=2019,1,0)</f>
        <v>0</v>
      </c>
      <c r="S1187" s="15">
        <f>IF([1]!Table_1[[#This Row],[연도]]=2020,1,0)</f>
        <v>0</v>
      </c>
      <c r="T1187" s="15">
        <f>IF([1]!Table_1[[#This Row],[연도]]=2021,1,0)</f>
        <v>0</v>
      </c>
      <c r="U1187" s="15">
        <f>IF([1]!Table_1[[#This Row],[연도]]=2022,1,0)</f>
        <v>0</v>
      </c>
      <c r="V1187" s="15">
        <f>IF([1]!Table_1[[#This Row],[연도]]=2023,1,0)</f>
        <v>0</v>
      </c>
      <c r="W1187" s="12">
        <v>1.2</v>
      </c>
      <c r="X1187" s="10">
        <f>Y1187/1000000000000</f>
        <v>0.37583995114000002</v>
      </c>
      <c r="Y1187" s="15">
        <f>[1]!Table_1[[#This Row],[주가]]*[1]!Table_1[[#This Row],[기말주식수]]</f>
        <v>375839951140</v>
      </c>
      <c r="Z1187" s="14">
        <f>AA1187/10</f>
        <v>0.52946910265431202</v>
      </c>
      <c r="AA1187" s="15">
        <f>[1]!Table_1[[#This Row],[시가총액]]/[1]!Table_1[[#This Row],[당기순이익(세후영업이익)]]</f>
        <v>5.29469102654312</v>
      </c>
      <c r="AB1187" s="12">
        <v>4627304460</v>
      </c>
    </row>
    <row r="1188" spans="1:28" ht="19.2">
      <c r="A1188" s="10">
        <v>1187</v>
      </c>
      <c r="B1188" s="10">
        <v>5290</v>
      </c>
      <c r="C1188" s="11" t="s">
        <v>186</v>
      </c>
      <c r="D1188" s="11" t="s">
        <v>20</v>
      </c>
      <c r="E1188" s="10">
        <v>2019</v>
      </c>
      <c r="F1188" s="10">
        <v>7.8840000000000003</v>
      </c>
      <c r="G1188" s="14">
        <f>([1]!Table_1[[#This Row],[총자산]]-[1]!Table_1[[#This Row],[장부가치 자기자본]]+[1]!Table_1[[#This Row],[시가총액]])/[1]!Table_1[[#This Row],[총자산]]</f>
        <v>1.5957229962806219</v>
      </c>
      <c r="H1188" s="14">
        <f>I1188/100000000000</f>
        <v>1.04867</v>
      </c>
      <c r="I1188" s="10">
        <v>104867000000</v>
      </c>
      <c r="J1188" s="10">
        <v>10.55</v>
      </c>
      <c r="K1188" s="10">
        <f>L1188/1000000000000</f>
        <v>0.875254175031</v>
      </c>
      <c r="L1188" s="10">
        <v>875254175031</v>
      </c>
      <c r="M1188" s="10">
        <v>2.17</v>
      </c>
      <c r="N1188" s="10">
        <v>1</v>
      </c>
      <c r="O1188" s="14">
        <f>IF([1]!Table_1[[#This Row],[연도]]=2016,1,0)</f>
        <v>0</v>
      </c>
      <c r="P1188" s="14">
        <f>IF([1]!Table_1[[#This Row],[연도]]=2017,1,0)</f>
        <v>0</v>
      </c>
      <c r="Q1188" s="14">
        <f>IF([1]!Table_1[[#This Row],[연도]]=2018,1,0)</f>
        <v>0</v>
      </c>
      <c r="R1188" s="14">
        <f>IF([1]!Table_1[[#This Row],[연도]]=2019,1,0)</f>
        <v>1</v>
      </c>
      <c r="S1188" s="14">
        <f>IF([1]!Table_1[[#This Row],[연도]]=2020,1,0)</f>
        <v>0</v>
      </c>
      <c r="T1188" s="14">
        <f>IF([1]!Table_1[[#This Row],[연도]]=2021,1,0)</f>
        <v>0</v>
      </c>
      <c r="U1188" s="14">
        <f>IF([1]!Table_1[[#This Row],[연도]]=2022,1,0)</f>
        <v>0</v>
      </c>
      <c r="V1188" s="14">
        <f>IF([1]!Table_1[[#This Row],[연도]]=2023,1,0)</f>
        <v>0</v>
      </c>
      <c r="W1188" s="10">
        <v>0.85</v>
      </c>
      <c r="X1188" s="10">
        <f>Y1188/1000000000000</f>
        <v>0.86119277449999998</v>
      </c>
      <c r="Y1188" s="14">
        <f>[1]!Table_1[[#This Row],[주가]]*[1]!Table_1[[#This Row],[기말주식수]]</f>
        <v>861192774500</v>
      </c>
      <c r="Z1188" s="14">
        <f>AA1188/10</f>
        <v>0.82122381158991864</v>
      </c>
      <c r="AA1188" s="14">
        <f>[1]!Table_1[[#This Row],[시가총액]]/[1]!Table_1[[#This Row],[당기순이익(세후영업이익)]]</f>
        <v>8.2122381158991864</v>
      </c>
      <c r="AB1188" s="10">
        <v>4627304460</v>
      </c>
    </row>
    <row r="1189" spans="1:28" ht="19.2">
      <c r="A1189" s="12">
        <v>1188</v>
      </c>
      <c r="B1189" s="12">
        <v>5290</v>
      </c>
      <c r="C1189" s="13" t="s">
        <v>186</v>
      </c>
      <c r="D1189" s="13" t="s">
        <v>20</v>
      </c>
      <c r="E1189" s="12">
        <v>2020</v>
      </c>
      <c r="F1189" s="12">
        <v>6.03</v>
      </c>
      <c r="G1189" s="15">
        <f>([1]!Table_1[[#This Row],[총자산]]-[1]!Table_1[[#This Row],[장부가치 자기자본]]+[1]!Table_1[[#This Row],[시가총액]])/[1]!Table_1[[#This Row],[총자산]]</f>
        <v>2.4973282627032281</v>
      </c>
      <c r="H1189" s="14">
        <f>I1189/100000000000</f>
        <v>1.26258</v>
      </c>
      <c r="I1189" s="12">
        <v>126258000000</v>
      </c>
      <c r="J1189" s="12">
        <v>14.28</v>
      </c>
      <c r="K1189" s="10">
        <f>L1189/1000000000000</f>
        <v>0.93780079967800001</v>
      </c>
      <c r="L1189" s="12">
        <v>937800799678</v>
      </c>
      <c r="M1189" s="12">
        <v>2.96</v>
      </c>
      <c r="N1189" s="12">
        <v>1</v>
      </c>
      <c r="O1189" s="15">
        <f>IF([1]!Table_1[[#This Row],[연도]]=2016,1,0)</f>
        <v>0</v>
      </c>
      <c r="P1189" s="15">
        <f>IF([1]!Table_1[[#This Row],[연도]]=2017,1,0)</f>
        <v>0</v>
      </c>
      <c r="Q1189" s="15">
        <f>IF([1]!Table_1[[#This Row],[연도]]=2018,1,0)</f>
        <v>0</v>
      </c>
      <c r="R1189" s="15">
        <f>IF([1]!Table_1[[#This Row],[연도]]=2019,1,0)</f>
        <v>0</v>
      </c>
      <c r="S1189" s="15">
        <f>IF([1]!Table_1[[#This Row],[연도]]=2020,1,0)</f>
        <v>1</v>
      </c>
      <c r="T1189" s="15">
        <f>IF([1]!Table_1[[#This Row],[연도]]=2021,1,0)</f>
        <v>0</v>
      </c>
      <c r="U1189" s="15">
        <f>IF([1]!Table_1[[#This Row],[연도]]=2022,1,0)</f>
        <v>0</v>
      </c>
      <c r="V1189" s="15">
        <f>IF([1]!Table_1[[#This Row],[연도]]=2023,1,0)</f>
        <v>0</v>
      </c>
      <c r="W1189" s="12">
        <v>0.47</v>
      </c>
      <c r="X1189" s="10">
        <f>Y1189/1000000000000</f>
        <v>1.876629031</v>
      </c>
      <c r="Y1189" s="15">
        <f>[1]!Table_1[[#This Row],[주가]]*[1]!Table_1[[#This Row],[기말주식수]]</f>
        <v>1876629031000</v>
      </c>
      <c r="Z1189" s="14">
        <f>AA1189/10</f>
        <v>1.4863446522200574</v>
      </c>
      <c r="AA1189" s="15">
        <f>[1]!Table_1[[#This Row],[시가총액]]/[1]!Table_1[[#This Row],[당기순이익(세후영업이익)]]</f>
        <v>14.863446522200574</v>
      </c>
      <c r="AB1189" s="12">
        <v>5141449400</v>
      </c>
    </row>
    <row r="1190" spans="1:28" ht="19.2">
      <c r="A1190" s="10">
        <v>1189</v>
      </c>
      <c r="B1190" s="10">
        <v>5290</v>
      </c>
      <c r="C1190" s="11" t="s">
        <v>186</v>
      </c>
      <c r="D1190" s="11" t="s">
        <v>20</v>
      </c>
      <c r="E1190" s="10">
        <v>2021</v>
      </c>
      <c r="F1190" s="10">
        <v>5.4969999999999999</v>
      </c>
      <c r="G1190" s="14">
        <f>([1]!Table_1[[#This Row],[총자산]]-[1]!Table_1[[#This Row],[장부가치 자기자본]]+[1]!Table_1[[#This Row],[시가총액]])/[1]!Table_1[[#This Row],[총자산]]</f>
        <v>2.7375860375582928</v>
      </c>
      <c r="H1190" s="14">
        <f>I1190/100000000000</f>
        <v>1.3181499999999999</v>
      </c>
      <c r="I1190" s="10">
        <v>131815000000</v>
      </c>
      <c r="J1190" s="10">
        <v>23.46</v>
      </c>
      <c r="K1190" s="10">
        <f>L1190/1000000000000</f>
        <v>1.161284077161</v>
      </c>
      <c r="L1190" s="10">
        <v>1161284077161</v>
      </c>
      <c r="M1190" s="10">
        <v>2.02</v>
      </c>
      <c r="N1190" s="10">
        <v>1</v>
      </c>
      <c r="O1190" s="14">
        <f>IF([1]!Table_1[[#This Row],[연도]]=2016,1,0)</f>
        <v>0</v>
      </c>
      <c r="P1190" s="14">
        <f>IF([1]!Table_1[[#This Row],[연도]]=2017,1,0)</f>
        <v>0</v>
      </c>
      <c r="Q1190" s="14">
        <f>IF([1]!Table_1[[#This Row],[연도]]=2018,1,0)</f>
        <v>0</v>
      </c>
      <c r="R1190" s="14">
        <f>IF([1]!Table_1[[#This Row],[연도]]=2019,1,0)</f>
        <v>0</v>
      </c>
      <c r="S1190" s="14">
        <f>IF([1]!Table_1[[#This Row],[연도]]=2020,1,0)</f>
        <v>0</v>
      </c>
      <c r="T1190" s="14">
        <f>IF([1]!Table_1[[#This Row],[연도]]=2021,1,0)</f>
        <v>1</v>
      </c>
      <c r="U1190" s="14">
        <f>IF([1]!Table_1[[#This Row],[연도]]=2022,1,0)</f>
        <v>0</v>
      </c>
      <c r="V1190" s="14">
        <f>IF([1]!Table_1[[#This Row],[연도]]=2023,1,0)</f>
        <v>0</v>
      </c>
      <c r="W1190" s="10">
        <v>0.42</v>
      </c>
      <c r="X1190" s="10">
        <f>Y1190/1000000000000</f>
        <v>2.6221391939999998</v>
      </c>
      <c r="Y1190" s="14">
        <f>[1]!Table_1[[#This Row],[주가]]*[1]!Table_1[[#This Row],[기말주식수]]</f>
        <v>2622139194000</v>
      </c>
      <c r="Z1190" s="14">
        <f>AA1190/10</f>
        <v>1.9892570602738686</v>
      </c>
      <c r="AA1190" s="14">
        <f>[1]!Table_1[[#This Row],[시가총액]]/[1]!Table_1[[#This Row],[당기순이익(세후영업이익)]]</f>
        <v>19.892570602738687</v>
      </c>
      <c r="AB1190" s="10">
        <v>5655594340</v>
      </c>
    </row>
    <row r="1191" spans="1:28" ht="19.2">
      <c r="A1191" s="12">
        <v>1190</v>
      </c>
      <c r="B1191" s="12">
        <v>5290</v>
      </c>
      <c r="C1191" s="13" t="s">
        <v>186</v>
      </c>
      <c r="D1191" s="13" t="s">
        <v>20</v>
      </c>
      <c r="E1191" s="12">
        <v>2022</v>
      </c>
      <c r="F1191" s="12">
        <v>4.2789999999999999</v>
      </c>
      <c r="G1191" s="15">
        <f>([1]!Table_1[[#This Row],[총자산]]-[1]!Table_1[[#This Row],[장부가치 자기자본]]+[1]!Table_1[[#This Row],[시가총액]])/[1]!Table_1[[#This Row],[총자산]]</f>
        <v>1.6105468792692152</v>
      </c>
      <c r="H1191" s="14">
        <f>I1191/100000000000</f>
        <v>2.16309</v>
      </c>
      <c r="I1191" s="12">
        <v>216309000000</v>
      </c>
      <c r="J1191" s="12">
        <v>15.86</v>
      </c>
      <c r="K1191" s="10">
        <f>L1191/1000000000000</f>
        <v>1.457214808307</v>
      </c>
      <c r="L1191" s="12">
        <v>1457214808307</v>
      </c>
      <c r="M1191" s="12">
        <v>2.36</v>
      </c>
      <c r="N1191" s="12">
        <v>1</v>
      </c>
      <c r="O1191" s="15">
        <f>IF([1]!Table_1[[#This Row],[연도]]=2016,1,0)</f>
        <v>0</v>
      </c>
      <c r="P1191" s="15">
        <f>IF([1]!Table_1[[#This Row],[연도]]=2017,1,0)</f>
        <v>0</v>
      </c>
      <c r="Q1191" s="15">
        <f>IF([1]!Table_1[[#This Row],[연도]]=2018,1,0)</f>
        <v>0</v>
      </c>
      <c r="R1191" s="15">
        <f>IF([1]!Table_1[[#This Row],[연도]]=2019,1,0)</f>
        <v>0</v>
      </c>
      <c r="S1191" s="15">
        <f>IF([1]!Table_1[[#This Row],[연도]]=2020,1,0)</f>
        <v>0</v>
      </c>
      <c r="T1191" s="15">
        <f>IF([1]!Table_1[[#This Row],[연도]]=2021,1,0)</f>
        <v>0</v>
      </c>
      <c r="U1191" s="15">
        <f>IF([1]!Table_1[[#This Row],[연도]]=2022,1,0)</f>
        <v>1</v>
      </c>
      <c r="V1191" s="15">
        <f>IF([1]!Table_1[[#This Row],[연도]]=2023,1,0)</f>
        <v>0</v>
      </c>
      <c r="W1191" s="12">
        <v>0.96</v>
      </c>
      <c r="X1191" s="10">
        <f>Y1191/1000000000000</f>
        <v>1.5398640953</v>
      </c>
      <c r="Y1191" s="15">
        <f>[1]!Table_1[[#This Row],[주가]]*[1]!Table_1[[#This Row],[기말주식수]]</f>
        <v>1539864095300</v>
      </c>
      <c r="Z1191" s="14">
        <f>AA1191/10</f>
        <v>0.71188165785982094</v>
      </c>
      <c r="AA1191" s="15">
        <f>[1]!Table_1[[#This Row],[시가총액]]/[1]!Table_1[[#This Row],[당기순이익(세후영업이익)]]</f>
        <v>7.1188165785982092</v>
      </c>
      <c r="AB1191" s="12">
        <v>6683884220</v>
      </c>
    </row>
    <row r="1192" spans="1:28" ht="19.2">
      <c r="A1192" s="10">
        <v>1191</v>
      </c>
      <c r="B1192" s="10">
        <v>5290</v>
      </c>
      <c r="C1192" s="11" t="s">
        <v>186</v>
      </c>
      <c r="D1192" s="11" t="s">
        <v>20</v>
      </c>
      <c r="E1192" s="10">
        <v>2023</v>
      </c>
      <c r="F1192" s="10">
        <v>4.9939999999999998</v>
      </c>
      <c r="G1192" s="14">
        <f>([1]!Table_1[[#This Row],[총자산]]-[1]!Table_1[[#This Row],[장부가치 자기자본]]+[1]!Table_1[[#This Row],[시가총액]])/[1]!Table_1[[#This Row],[총자산]]</f>
        <v>1.7184537987510635</v>
      </c>
      <c r="H1192" s="14">
        <f>I1192/100000000000</f>
        <v>1.7617400000000001</v>
      </c>
      <c r="I1192" s="10">
        <v>176174000000</v>
      </c>
      <c r="J1192" s="10">
        <v>16.899999999999999</v>
      </c>
      <c r="K1192" s="10">
        <f>L1192/1000000000000</f>
        <v>1.3099244379899999</v>
      </c>
      <c r="L1192" s="10">
        <v>1309924437990</v>
      </c>
      <c r="M1192" s="10">
        <v>1.37</v>
      </c>
      <c r="N1192" s="10">
        <v>1</v>
      </c>
      <c r="O1192" s="14">
        <f>IF([1]!Table_1[[#This Row],[연도]]=2016,1,0)</f>
        <v>0</v>
      </c>
      <c r="P1192" s="14">
        <f>IF([1]!Table_1[[#This Row],[연도]]=2017,1,0)</f>
        <v>0</v>
      </c>
      <c r="Q1192" s="14">
        <f>IF([1]!Table_1[[#This Row],[연도]]=2018,1,0)</f>
        <v>0</v>
      </c>
      <c r="R1192" s="14">
        <f>IF([1]!Table_1[[#This Row],[연도]]=2019,1,0)</f>
        <v>0</v>
      </c>
      <c r="S1192" s="14">
        <f>IF([1]!Table_1[[#This Row],[연도]]=2020,1,0)</f>
        <v>0</v>
      </c>
      <c r="T1192" s="14">
        <f>IF([1]!Table_1[[#This Row],[연도]]=2021,1,0)</f>
        <v>0</v>
      </c>
      <c r="U1192" s="14">
        <f>IF([1]!Table_1[[#This Row],[연도]]=2022,1,0)</f>
        <v>0</v>
      </c>
      <c r="V1192" s="14">
        <f>IF([1]!Table_1[[#This Row],[연도]]=2023,1,0)</f>
        <v>1</v>
      </c>
      <c r="W1192" s="10">
        <v>0.59</v>
      </c>
      <c r="X1192" s="10">
        <f>Y1192/1000000000000</f>
        <v>1.9897409178000001</v>
      </c>
      <c r="Y1192" s="14">
        <f>[1]!Table_1[[#This Row],[주가]]*[1]!Table_1[[#This Row],[기말주식수]]</f>
        <v>1989740917800</v>
      </c>
      <c r="Z1192" s="14">
        <f>AA1192/10</f>
        <v>1.1294180286534903</v>
      </c>
      <c r="AA1192" s="14">
        <f>[1]!Table_1[[#This Row],[시가총액]]/[1]!Table_1[[#This Row],[당기순이익(세후영업이익)]]</f>
        <v>11.294180286534903</v>
      </c>
      <c r="AB1192" s="10">
        <v>6169739280</v>
      </c>
    </row>
    <row r="1193" spans="1:28" ht="19.2">
      <c r="A1193" s="12">
        <v>1192</v>
      </c>
      <c r="B1193" s="12">
        <v>5300</v>
      </c>
      <c r="C1193" s="13" t="s">
        <v>187</v>
      </c>
      <c r="D1193" s="13" t="s">
        <v>6</v>
      </c>
      <c r="E1193" s="12">
        <v>2016</v>
      </c>
      <c r="F1193" s="12">
        <v>19.635999999999999</v>
      </c>
      <c r="G1193" s="15">
        <f>([1]!Table_1[[#This Row],[총자산]]-[1]!Table_1[[#This Row],[장부가치 자기자본]]+[1]!Table_1[[#This Row],[시가총액]])/[1]!Table_1[[#This Row],[총자산]]</f>
        <v>0.52863441232881747</v>
      </c>
      <c r="H1193" s="14">
        <f>I1193/100000000000</f>
        <v>1.4879199999999999</v>
      </c>
      <c r="I1193" s="12">
        <v>148792000000</v>
      </c>
      <c r="J1193" s="12">
        <v>6.13</v>
      </c>
      <c r="K1193" s="10">
        <f>L1193/1000000000000</f>
        <v>2.3694699949059999</v>
      </c>
      <c r="L1193" s="12">
        <v>2369469994906</v>
      </c>
      <c r="M1193" s="12">
        <v>0.05</v>
      </c>
      <c r="N1193" s="12">
        <v>1</v>
      </c>
      <c r="O1193" s="15">
        <f>IF([1]!Table_1[[#This Row],[연도]]=2016,1,0)</f>
        <v>1</v>
      </c>
      <c r="P1193" s="15">
        <f>IF([1]!Table_1[[#This Row],[연도]]=2017,1,0)</f>
        <v>0</v>
      </c>
      <c r="Q1193" s="15">
        <f>IF([1]!Table_1[[#This Row],[연도]]=2018,1,0)</f>
        <v>0</v>
      </c>
      <c r="R1193" s="15">
        <f>IF([1]!Table_1[[#This Row],[연도]]=2019,1,0)</f>
        <v>0</v>
      </c>
      <c r="S1193" s="15">
        <f>IF([1]!Table_1[[#This Row],[연도]]=2020,1,0)</f>
        <v>0</v>
      </c>
      <c r="T1193" s="15">
        <f>IF([1]!Table_1[[#This Row],[연도]]=2021,1,0)</f>
        <v>0</v>
      </c>
      <c r="U1193" s="15">
        <f>IF([1]!Table_1[[#This Row],[연도]]=2022,1,0)</f>
        <v>0</v>
      </c>
      <c r="V1193" s="15">
        <f>IF([1]!Table_1[[#This Row],[연도]]=2023,1,0)</f>
        <v>0</v>
      </c>
      <c r="W1193" s="12">
        <v>0.94</v>
      </c>
      <c r="X1193" s="10">
        <f>Y1193/1000000000000</f>
        <v>0.180647721639</v>
      </c>
      <c r="Y1193" s="15">
        <f>[1]!Table_1[[#This Row],[주가]]*[1]!Table_1[[#This Row],[기말주식수]]</f>
        <v>180647721639</v>
      </c>
      <c r="Z1193" s="14">
        <f>AA1193/10</f>
        <v>0.1214095661319157</v>
      </c>
      <c r="AA1193" s="15">
        <f>[1]!Table_1[[#This Row],[시가총액]]/[1]!Table_1[[#This Row],[당기순이익(세후영업이익)]]</f>
        <v>1.2140956613191569</v>
      </c>
      <c r="AB1193" s="12">
        <v>13577310000</v>
      </c>
    </row>
    <row r="1194" spans="1:28" ht="19.2">
      <c r="A1194" s="10">
        <v>1193</v>
      </c>
      <c r="B1194" s="10">
        <v>5300</v>
      </c>
      <c r="C1194" s="11" t="s">
        <v>187</v>
      </c>
      <c r="D1194" s="11" t="s">
        <v>6</v>
      </c>
      <c r="E1194" s="10">
        <v>2017</v>
      </c>
      <c r="F1194" s="10">
        <v>22.295000000000002</v>
      </c>
      <c r="G1194" s="14">
        <f>([1]!Table_1[[#This Row],[총자산]]-[1]!Table_1[[#This Row],[장부가치 자기자본]]+[1]!Table_1[[#This Row],[시가총액]])/[1]!Table_1[[#This Row],[총자산]]</f>
        <v>0.65404674443415389</v>
      </c>
      <c r="H1194" s="14">
        <f>I1194/100000000000</f>
        <v>0.75383666918000003</v>
      </c>
      <c r="I1194" s="10">
        <v>75383666918</v>
      </c>
      <c r="J1194" s="10">
        <v>-25.02</v>
      </c>
      <c r="K1194" s="10">
        <f>L1194/1000000000000</f>
        <v>2.2792827284260002</v>
      </c>
      <c r="L1194" s="10">
        <v>2279282728426</v>
      </c>
      <c r="M1194" s="10">
        <v>1.69</v>
      </c>
      <c r="N1194" s="10">
        <v>1</v>
      </c>
      <c r="O1194" s="14">
        <f>IF([1]!Table_1[[#This Row],[연도]]=2016,1,0)</f>
        <v>0</v>
      </c>
      <c r="P1194" s="14">
        <f>IF([1]!Table_1[[#This Row],[연도]]=2017,1,0)</f>
        <v>1</v>
      </c>
      <c r="Q1194" s="14">
        <f>IF([1]!Table_1[[#This Row],[연도]]=2018,1,0)</f>
        <v>0</v>
      </c>
      <c r="R1194" s="14">
        <f>IF([1]!Table_1[[#This Row],[연도]]=2019,1,0)</f>
        <v>0</v>
      </c>
      <c r="S1194" s="14">
        <f>IF([1]!Table_1[[#This Row],[연도]]=2020,1,0)</f>
        <v>0</v>
      </c>
      <c r="T1194" s="14">
        <f>IF([1]!Table_1[[#This Row],[연도]]=2021,1,0)</f>
        <v>0</v>
      </c>
      <c r="U1194" s="14">
        <f>IF([1]!Table_1[[#This Row],[연도]]=2022,1,0)</f>
        <v>0</v>
      </c>
      <c r="V1194" s="14">
        <f>IF([1]!Table_1[[#This Row],[연도]]=2023,1,0)</f>
        <v>0</v>
      </c>
      <c r="W1194" s="10">
        <v>0.89</v>
      </c>
      <c r="X1194" s="10">
        <f>Y1194/1000000000000</f>
        <v>0.10647848262200001</v>
      </c>
      <c r="Y1194" s="14">
        <f>[1]!Table_1[[#This Row],[주가]]*[1]!Table_1[[#This Row],[기말주식수]]</f>
        <v>106478482622</v>
      </c>
      <c r="Z1194" s="14">
        <f>AA1194/10</f>
        <v>0.14124874389279043</v>
      </c>
      <c r="AA1194" s="14">
        <f>[1]!Table_1[[#This Row],[시가총액]]/[1]!Table_1[[#This Row],[당기순이익(세후영업이익)]]</f>
        <v>1.4124874389279043</v>
      </c>
      <c r="AB1194" s="10">
        <v>27096844250</v>
      </c>
    </row>
    <row r="1195" spans="1:28" ht="19.2">
      <c r="A1195" s="12">
        <v>1194</v>
      </c>
      <c r="B1195" s="12">
        <v>5300</v>
      </c>
      <c r="C1195" s="13" t="s">
        <v>187</v>
      </c>
      <c r="D1195" s="13" t="s">
        <v>6</v>
      </c>
      <c r="E1195" s="12">
        <v>2018</v>
      </c>
      <c r="F1195" s="12">
        <v>-44.33</v>
      </c>
      <c r="G1195" s="15">
        <f>([1]!Table_1[[#This Row],[총자산]]-[1]!Table_1[[#This Row],[장부가치 자기자본]]+[1]!Table_1[[#This Row],[시가총액]])/[1]!Table_1[[#This Row],[총자산]]</f>
        <v>0.66017745035122644</v>
      </c>
      <c r="H1195" s="14">
        <f>I1195/100000000000</f>
        <v>0.84951863655000004</v>
      </c>
      <c r="I1195" s="12">
        <v>84951863655</v>
      </c>
      <c r="J1195" s="12">
        <v>-5.04</v>
      </c>
      <c r="K1195" s="10">
        <f>L1195/1000000000000</f>
        <v>2.3462778585050001</v>
      </c>
      <c r="L1195" s="12">
        <v>2346277858505</v>
      </c>
      <c r="M1195" s="12">
        <v>1.61</v>
      </c>
      <c r="N1195" s="12">
        <v>1</v>
      </c>
      <c r="O1195" s="15">
        <f>IF([1]!Table_1[[#This Row],[연도]]=2016,1,0)</f>
        <v>0</v>
      </c>
      <c r="P1195" s="15">
        <f>IF([1]!Table_1[[#This Row],[연도]]=2017,1,0)</f>
        <v>0</v>
      </c>
      <c r="Q1195" s="15">
        <f>IF([1]!Table_1[[#This Row],[연도]]=2018,1,0)</f>
        <v>1</v>
      </c>
      <c r="R1195" s="15">
        <f>IF([1]!Table_1[[#This Row],[연도]]=2019,1,0)</f>
        <v>0</v>
      </c>
      <c r="S1195" s="15">
        <f>IF([1]!Table_1[[#This Row],[연도]]=2020,1,0)</f>
        <v>0</v>
      </c>
      <c r="T1195" s="15">
        <f>IF([1]!Table_1[[#This Row],[연도]]=2021,1,0)</f>
        <v>0</v>
      </c>
      <c r="U1195" s="15">
        <f>IF([1]!Table_1[[#This Row],[연도]]=2022,1,0)</f>
        <v>0</v>
      </c>
      <c r="V1195" s="15">
        <f>IF([1]!Table_1[[#This Row],[연도]]=2023,1,0)</f>
        <v>0</v>
      </c>
      <c r="W1195" s="12">
        <v>1.18</v>
      </c>
      <c r="X1195" s="10">
        <f>Y1195/1000000000000</f>
        <v>0.112167428104</v>
      </c>
      <c r="Y1195" s="15">
        <f>[1]!Table_1[[#This Row],[주가]]*[1]!Table_1[[#This Row],[기말주식수]]</f>
        <v>112167428104</v>
      </c>
      <c r="Z1195" s="14">
        <f>AA1195/10</f>
        <v>0.13203645367866884</v>
      </c>
      <c r="AA1195" s="15">
        <f>[1]!Table_1[[#This Row],[시가총액]]/[1]!Table_1[[#This Row],[당기순이익(세후영업이익)]]</f>
        <v>1.3203645367866885</v>
      </c>
      <c r="AB1195" s="12">
        <v>22170724250</v>
      </c>
    </row>
    <row r="1196" spans="1:28" ht="19.2">
      <c r="A1196" s="10">
        <v>1195</v>
      </c>
      <c r="B1196" s="10">
        <v>5300</v>
      </c>
      <c r="C1196" s="11" t="s">
        <v>187</v>
      </c>
      <c r="D1196" s="11" t="s">
        <v>6</v>
      </c>
      <c r="E1196" s="10">
        <v>2019</v>
      </c>
      <c r="F1196" s="10">
        <v>-15.396000000000001</v>
      </c>
      <c r="G1196" s="14">
        <f>([1]!Table_1[[#This Row],[총자산]]-[1]!Table_1[[#This Row],[장부가치 자기자본]]+[1]!Table_1[[#This Row],[시가총액]])/[1]!Table_1[[#This Row],[총자산]]</f>
        <v>0.96655300053835036</v>
      </c>
      <c r="H1196" s="14">
        <f>I1196/100000000000</f>
        <v>1.07666</v>
      </c>
      <c r="I1196" s="10">
        <v>107666000000</v>
      </c>
      <c r="J1196" s="10">
        <v>-1.65</v>
      </c>
      <c r="K1196" s="10">
        <f>L1196/1000000000000</f>
        <v>2.429527266539</v>
      </c>
      <c r="L1196" s="10">
        <v>2429527266539</v>
      </c>
      <c r="M1196" s="10">
        <v>1.41</v>
      </c>
      <c r="N1196" s="10">
        <v>1</v>
      </c>
      <c r="O1196" s="14">
        <f>IF([1]!Table_1[[#This Row],[연도]]=2016,1,0)</f>
        <v>0</v>
      </c>
      <c r="P1196" s="14">
        <f>IF([1]!Table_1[[#This Row],[연도]]=2017,1,0)</f>
        <v>0</v>
      </c>
      <c r="Q1196" s="14">
        <f>IF([1]!Table_1[[#This Row],[연도]]=2018,1,0)</f>
        <v>0</v>
      </c>
      <c r="R1196" s="14">
        <f>IF([1]!Table_1[[#This Row],[연도]]=2019,1,0)</f>
        <v>1</v>
      </c>
      <c r="S1196" s="14">
        <f>IF([1]!Table_1[[#This Row],[연도]]=2020,1,0)</f>
        <v>0</v>
      </c>
      <c r="T1196" s="14">
        <f>IF([1]!Table_1[[#This Row],[연도]]=2021,1,0)</f>
        <v>0</v>
      </c>
      <c r="U1196" s="14">
        <f>IF([1]!Table_1[[#This Row],[연도]]=2022,1,0)</f>
        <v>0</v>
      </c>
      <c r="V1196" s="14">
        <f>IF([1]!Table_1[[#This Row],[연도]]=2023,1,0)</f>
        <v>0</v>
      </c>
      <c r="W1196" s="10">
        <v>1.39</v>
      </c>
      <c r="X1196" s="10">
        <f>Y1196/1000000000000</f>
        <v>1.1190844</v>
      </c>
      <c r="Y1196" s="14">
        <f>[1]!Table_1[[#This Row],[주가]]*[1]!Table_1[[#This Row],[기말주식수]]</f>
        <v>1119084400000</v>
      </c>
      <c r="Z1196" s="14">
        <f>AA1196/10</f>
        <v>1.0394037114780896</v>
      </c>
      <c r="AA1196" s="14">
        <f>[1]!Table_1[[#This Row],[시가총액]]/[1]!Table_1[[#This Row],[당기순이익(세후영업이익)]]</f>
        <v>10.394037114780897</v>
      </c>
      <c r="AB1196" s="10">
        <v>22170724250</v>
      </c>
    </row>
    <row r="1197" spans="1:28" ht="19.2">
      <c r="A1197" s="12">
        <v>1196</v>
      </c>
      <c r="B1197" s="12">
        <v>5300</v>
      </c>
      <c r="C1197" s="13" t="s">
        <v>187</v>
      </c>
      <c r="D1197" s="13" t="s">
        <v>6</v>
      </c>
      <c r="E1197" s="12">
        <v>2020</v>
      </c>
      <c r="F1197" s="12">
        <v>-154.47900000000001</v>
      </c>
      <c r="G1197" s="15">
        <f>([1]!Table_1[[#This Row],[총자산]]-[1]!Table_1[[#This Row],[장부가치 자기자본]]+[1]!Table_1[[#This Row],[시가총액]])/[1]!Table_1[[#This Row],[총자산]]</f>
        <v>0.904479383642523</v>
      </c>
      <c r="H1197" s="14">
        <f>I1197/100000000000</f>
        <v>0.97230309774000001</v>
      </c>
      <c r="I1197" s="12">
        <v>97230309774</v>
      </c>
      <c r="J1197" s="12">
        <v>6.44</v>
      </c>
      <c r="K1197" s="10">
        <f>L1197/1000000000000</f>
        <v>2.2579733009390002</v>
      </c>
      <c r="L1197" s="12">
        <v>2257973300939</v>
      </c>
      <c r="M1197" s="12">
        <v>1.1599999999999999</v>
      </c>
      <c r="N1197" s="12">
        <v>1</v>
      </c>
      <c r="O1197" s="15">
        <f>IF([1]!Table_1[[#This Row],[연도]]=2016,1,0)</f>
        <v>0</v>
      </c>
      <c r="P1197" s="15">
        <f>IF([1]!Table_1[[#This Row],[연도]]=2017,1,0)</f>
        <v>0</v>
      </c>
      <c r="Q1197" s="15">
        <f>IF([1]!Table_1[[#This Row],[연도]]=2018,1,0)</f>
        <v>0</v>
      </c>
      <c r="R1197" s="15">
        <f>IF([1]!Table_1[[#This Row],[연도]]=2019,1,0)</f>
        <v>0</v>
      </c>
      <c r="S1197" s="15">
        <f>IF([1]!Table_1[[#This Row],[연도]]=2020,1,0)</f>
        <v>1</v>
      </c>
      <c r="T1197" s="15">
        <f>IF([1]!Table_1[[#This Row],[연도]]=2021,1,0)</f>
        <v>0</v>
      </c>
      <c r="U1197" s="15">
        <f>IF([1]!Table_1[[#This Row],[연도]]=2022,1,0)</f>
        <v>0</v>
      </c>
      <c r="V1197" s="15">
        <f>IF([1]!Table_1[[#This Row],[연도]]=2023,1,0)</f>
        <v>0</v>
      </c>
      <c r="W1197" s="12">
        <v>1.1599999999999999</v>
      </c>
      <c r="X1197" s="10">
        <f>Y1197/1000000000000</f>
        <v>0.97380084550000001</v>
      </c>
      <c r="Y1197" s="15">
        <f>[1]!Table_1[[#This Row],[주가]]*[1]!Table_1[[#This Row],[기말주식수]]</f>
        <v>973800845500</v>
      </c>
      <c r="Z1197" s="14">
        <f>AA1197/10</f>
        <v>1.0015404124120155</v>
      </c>
      <c r="AA1197" s="15">
        <f>[1]!Table_1[[#This Row],[시가총액]]/[1]!Table_1[[#This Row],[당기순이익(세후영업이익)]]</f>
        <v>10.015404124120156</v>
      </c>
      <c r="AB1197" s="12">
        <v>25955511350</v>
      </c>
    </row>
    <row r="1198" spans="1:28" ht="19.2">
      <c r="A1198" s="10">
        <v>1197</v>
      </c>
      <c r="B1198" s="10">
        <v>5300</v>
      </c>
      <c r="C1198" s="11" t="s">
        <v>187</v>
      </c>
      <c r="D1198" s="11" t="s">
        <v>6</v>
      </c>
      <c r="E1198" s="10">
        <v>2021</v>
      </c>
      <c r="F1198" s="10">
        <v>21.702999999999999</v>
      </c>
      <c r="G1198" s="14">
        <f>([1]!Table_1[[#This Row],[총자산]]-[1]!Table_1[[#This Row],[장부가치 자기자본]]+[1]!Table_1[[#This Row],[시가총액]])/[1]!Table_1[[#This Row],[총자산]]</f>
        <v>0.94263707796472174</v>
      </c>
      <c r="H1198" s="14">
        <f>I1198/100000000000</f>
        <v>1.8221799999999999</v>
      </c>
      <c r="I1198" s="10">
        <v>182218000000</v>
      </c>
      <c r="J1198" s="10">
        <v>3.77</v>
      </c>
      <c r="K1198" s="10">
        <f>L1198/1000000000000</f>
        <v>2.5060932702000001</v>
      </c>
      <c r="L1198" s="10">
        <v>2506093270200</v>
      </c>
      <c r="M1198" s="10">
        <v>1.57</v>
      </c>
      <c r="N1198" s="10">
        <v>1</v>
      </c>
      <c r="O1198" s="14">
        <f>IF([1]!Table_1[[#This Row],[연도]]=2016,1,0)</f>
        <v>0</v>
      </c>
      <c r="P1198" s="14">
        <f>IF([1]!Table_1[[#This Row],[연도]]=2017,1,0)</f>
        <v>0</v>
      </c>
      <c r="Q1198" s="14">
        <f>IF([1]!Table_1[[#This Row],[연도]]=2018,1,0)</f>
        <v>0</v>
      </c>
      <c r="R1198" s="14">
        <f>IF([1]!Table_1[[#This Row],[연도]]=2019,1,0)</f>
        <v>0</v>
      </c>
      <c r="S1198" s="14">
        <f>IF([1]!Table_1[[#This Row],[연도]]=2020,1,0)</f>
        <v>0</v>
      </c>
      <c r="T1198" s="14">
        <f>IF([1]!Table_1[[#This Row],[연도]]=2021,1,0)</f>
        <v>1</v>
      </c>
      <c r="U1198" s="14">
        <f>IF([1]!Table_1[[#This Row],[연도]]=2022,1,0)</f>
        <v>0</v>
      </c>
      <c r="V1198" s="14">
        <f>IF([1]!Table_1[[#This Row],[연도]]=2023,1,0)</f>
        <v>0</v>
      </c>
      <c r="W1198" s="10">
        <v>1.34</v>
      </c>
      <c r="X1198" s="10">
        <f>Y1198/1000000000000</f>
        <v>1.2387310140000001</v>
      </c>
      <c r="Y1198" s="14">
        <f>[1]!Table_1[[#This Row],[주가]]*[1]!Table_1[[#This Row],[기말주식수]]</f>
        <v>1238731014000</v>
      </c>
      <c r="Z1198" s="14">
        <f>AA1198/10</f>
        <v>0.67980716175130884</v>
      </c>
      <c r="AA1198" s="14">
        <f>[1]!Table_1[[#This Row],[시가총액]]/[1]!Table_1[[#This Row],[당기순이익(세후영업이익)]]</f>
        <v>6.7980716175130889</v>
      </c>
      <c r="AB1198" s="10">
        <v>29750386250</v>
      </c>
    </row>
    <row r="1199" spans="1:28" ht="19.2">
      <c r="A1199" s="12">
        <v>1198</v>
      </c>
      <c r="B1199" s="12">
        <v>5300</v>
      </c>
      <c r="C1199" s="13" t="s">
        <v>187</v>
      </c>
      <c r="D1199" s="13" t="s">
        <v>6</v>
      </c>
      <c r="E1199" s="12">
        <v>2022</v>
      </c>
      <c r="F1199" s="12">
        <v>25.312000000000001</v>
      </c>
      <c r="G1199" s="15">
        <f>([1]!Table_1[[#This Row],[총자산]]-[1]!Table_1[[#This Row],[장부가치 자기자본]]+[1]!Table_1[[#This Row],[시가총액]])/[1]!Table_1[[#This Row],[총자산]]</f>
        <v>1.0597730656634134</v>
      </c>
      <c r="H1199" s="14">
        <f>I1199/100000000000</f>
        <v>2.22858</v>
      </c>
      <c r="I1199" s="12">
        <v>222858000000</v>
      </c>
      <c r="J1199" s="12">
        <v>2.76</v>
      </c>
      <c r="K1199" s="10">
        <f>L1199/1000000000000</f>
        <v>2.8417470498670001</v>
      </c>
      <c r="L1199" s="12">
        <v>2841747049867</v>
      </c>
      <c r="M1199" s="12">
        <v>1.92</v>
      </c>
      <c r="N1199" s="12">
        <v>1</v>
      </c>
      <c r="O1199" s="15">
        <f>IF([1]!Table_1[[#This Row],[연도]]=2016,1,0)</f>
        <v>0</v>
      </c>
      <c r="P1199" s="15">
        <f>IF([1]!Table_1[[#This Row],[연도]]=2017,1,0)</f>
        <v>0</v>
      </c>
      <c r="Q1199" s="15">
        <f>IF([1]!Table_1[[#This Row],[연도]]=2018,1,0)</f>
        <v>0</v>
      </c>
      <c r="R1199" s="15">
        <f>IF([1]!Table_1[[#This Row],[연도]]=2019,1,0)</f>
        <v>0</v>
      </c>
      <c r="S1199" s="15">
        <f>IF([1]!Table_1[[#This Row],[연도]]=2020,1,0)</f>
        <v>0</v>
      </c>
      <c r="T1199" s="15">
        <f>IF([1]!Table_1[[#This Row],[연도]]=2021,1,0)</f>
        <v>0</v>
      </c>
      <c r="U1199" s="15">
        <f>IF([1]!Table_1[[#This Row],[연도]]=2022,1,0)</f>
        <v>1</v>
      </c>
      <c r="V1199" s="15">
        <f>IF([1]!Table_1[[#This Row],[연도]]=2023,1,0)</f>
        <v>0</v>
      </c>
      <c r="W1199" s="12">
        <v>1.43</v>
      </c>
      <c r="X1199" s="10">
        <f>Y1199/1000000000000</f>
        <v>1.633083584</v>
      </c>
      <c r="Y1199" s="15">
        <f>[1]!Table_1[[#This Row],[주가]]*[1]!Table_1[[#This Row],[기말주식수]]</f>
        <v>1633083584000</v>
      </c>
      <c r="Z1199" s="14">
        <f>AA1199/10</f>
        <v>0.73279109747013793</v>
      </c>
      <c r="AA1199" s="15">
        <f>[1]!Table_1[[#This Row],[시가총액]]/[1]!Table_1[[#This Row],[당기순이익(세후영업이익)]]</f>
        <v>7.3279109747013793</v>
      </c>
      <c r="AB1199" s="12">
        <v>33182716750</v>
      </c>
    </row>
    <row r="1200" spans="1:28" ht="19.2">
      <c r="A1200" s="10">
        <v>1199</v>
      </c>
      <c r="B1200" s="10">
        <v>5300</v>
      </c>
      <c r="C1200" s="11" t="s">
        <v>187</v>
      </c>
      <c r="D1200" s="11" t="s">
        <v>6</v>
      </c>
      <c r="E1200" s="10">
        <v>2023</v>
      </c>
      <c r="F1200" s="10">
        <v>20.532</v>
      </c>
      <c r="G1200" s="14">
        <f>([1]!Table_1[[#This Row],[총자산]]-[1]!Table_1[[#This Row],[장부가치 자기자본]]+[1]!Table_1[[#This Row],[시가총액]])/[1]!Table_1[[#This Row],[총자산]]</f>
        <v>0.95853337762963975</v>
      </c>
      <c r="H1200" s="14">
        <f>I1200/100000000000</f>
        <v>2.1067</v>
      </c>
      <c r="I1200" s="10">
        <v>210670000000</v>
      </c>
      <c r="J1200" s="10">
        <v>15.2</v>
      </c>
      <c r="K1200" s="10">
        <f>L1200/1000000000000</f>
        <v>3.224680481809</v>
      </c>
      <c r="L1200" s="10">
        <v>3224680481809</v>
      </c>
      <c r="M1200" s="10">
        <v>1.63</v>
      </c>
      <c r="N1200" s="10">
        <v>1</v>
      </c>
      <c r="O1200" s="14">
        <f>IF([1]!Table_1[[#This Row],[연도]]=2016,1,0)</f>
        <v>0</v>
      </c>
      <c r="P1200" s="14">
        <f>IF([1]!Table_1[[#This Row],[연도]]=2017,1,0)</f>
        <v>0</v>
      </c>
      <c r="Q1200" s="14">
        <f>IF([1]!Table_1[[#This Row],[연도]]=2018,1,0)</f>
        <v>0</v>
      </c>
      <c r="R1200" s="14">
        <f>IF([1]!Table_1[[#This Row],[연도]]=2019,1,0)</f>
        <v>0</v>
      </c>
      <c r="S1200" s="14">
        <f>IF([1]!Table_1[[#This Row],[연도]]=2020,1,0)</f>
        <v>0</v>
      </c>
      <c r="T1200" s="14">
        <f>IF([1]!Table_1[[#This Row],[연도]]=2021,1,0)</f>
        <v>0</v>
      </c>
      <c r="U1200" s="14">
        <f>IF([1]!Table_1[[#This Row],[연도]]=2022,1,0)</f>
        <v>0</v>
      </c>
      <c r="V1200" s="14">
        <f>IF([1]!Table_1[[#This Row],[연도]]=2023,1,0)</f>
        <v>1</v>
      </c>
      <c r="W1200" s="10">
        <v>1.7</v>
      </c>
      <c r="X1200" s="10">
        <f>Y1200/1000000000000</f>
        <v>1.3602843944</v>
      </c>
      <c r="Y1200" s="14">
        <f>[1]!Table_1[[#This Row],[주가]]*[1]!Table_1[[#This Row],[기말주식수]]</f>
        <v>1360284394400</v>
      </c>
      <c r="Z1200" s="14">
        <f>AA1200/10</f>
        <v>0.64569440091137797</v>
      </c>
      <c r="AA1200" s="14">
        <f>[1]!Table_1[[#This Row],[시가총액]]/[1]!Table_1[[#This Row],[당기순이익(세후영업이익)]]</f>
        <v>6.45694400911378</v>
      </c>
      <c r="AB1200" s="10">
        <v>34188136150</v>
      </c>
    </row>
    <row r="1201" spans="1:28" ht="19.2">
      <c r="A1201" s="12">
        <v>1200</v>
      </c>
      <c r="B1201" s="12">
        <v>5320</v>
      </c>
      <c r="C1201" s="13" t="s">
        <v>188</v>
      </c>
      <c r="D1201" s="13" t="s">
        <v>6</v>
      </c>
      <c r="E1201" s="12">
        <v>2020</v>
      </c>
      <c r="F1201" s="12">
        <v>12.082000000000001</v>
      </c>
      <c r="G1201" s="15">
        <f>([1]!Table_1[[#This Row],[총자산]]-[1]!Table_1[[#This Row],[장부가치 자기자본]]+[1]!Table_1[[#This Row],[시가총액]])/[1]!Table_1[[#This Row],[총자산]]</f>
        <v>1.4381839004663182</v>
      </c>
      <c r="H1201" s="14">
        <f>I1201/100000000000</f>
        <v>0.26588642518</v>
      </c>
      <c r="I1201" s="12">
        <v>26588642518</v>
      </c>
      <c r="J1201" s="12">
        <v>35.130000000000003</v>
      </c>
      <c r="K1201" s="10">
        <f>L1201/1000000000000</f>
        <v>0.25342104402999999</v>
      </c>
      <c r="L1201" s="12">
        <v>253421044030</v>
      </c>
      <c r="M1201" s="12">
        <v>5.52</v>
      </c>
      <c r="N1201" s="12">
        <v>1</v>
      </c>
      <c r="O1201" s="15">
        <f>IF([1]!Table_1[[#This Row],[연도]]=2016,1,0)</f>
        <v>0</v>
      </c>
      <c r="P1201" s="15">
        <f>IF([1]!Table_1[[#This Row],[연도]]=2017,1,0)</f>
        <v>0</v>
      </c>
      <c r="Q1201" s="15">
        <f>IF([1]!Table_1[[#This Row],[연도]]=2018,1,0)</f>
        <v>0</v>
      </c>
      <c r="R1201" s="15">
        <f>IF([1]!Table_1[[#This Row],[연도]]=2019,1,0)</f>
        <v>0</v>
      </c>
      <c r="S1201" s="15">
        <f>IF([1]!Table_1[[#This Row],[연도]]=2020,1,0)</f>
        <v>1</v>
      </c>
      <c r="T1201" s="15">
        <f>IF([1]!Table_1[[#This Row],[연도]]=2021,1,0)</f>
        <v>0</v>
      </c>
      <c r="U1201" s="15">
        <f>IF([1]!Table_1[[#This Row],[연도]]=2022,1,0)</f>
        <v>0</v>
      </c>
      <c r="V1201" s="15">
        <f>IF([1]!Table_1[[#This Row],[연도]]=2023,1,0)</f>
        <v>0</v>
      </c>
      <c r="W1201" s="12">
        <v>1.53</v>
      </c>
      <c r="X1201" s="10">
        <f>Y1201/1000000000000</f>
        <v>0.16301521320000001</v>
      </c>
      <c r="Y1201" s="15">
        <f>[1]!Table_1[[#This Row],[주가]]*[1]!Table_1[[#This Row],[기말주식수]]</f>
        <v>163015213200</v>
      </c>
      <c r="Z1201" s="14">
        <f>AA1201/10</f>
        <v>0.61310092491424428</v>
      </c>
      <c r="AA1201" s="15">
        <f>[1]!Table_1[[#This Row],[시가총액]]/[1]!Table_1[[#This Row],[당기순이익(세후영업이익)]]</f>
        <v>6.1310092491424424</v>
      </c>
      <c r="AB1201" s="12">
        <v>1931489550</v>
      </c>
    </row>
    <row r="1202" spans="1:28" ht="19.2">
      <c r="A1202" s="10">
        <v>1201</v>
      </c>
      <c r="B1202" s="10">
        <v>5360</v>
      </c>
      <c r="C1202" s="11" t="s">
        <v>189</v>
      </c>
      <c r="D1202" s="11" t="s">
        <v>6</v>
      </c>
      <c r="E1202" s="10">
        <v>2016</v>
      </c>
      <c r="F1202" s="10">
        <v>22.829000000000001</v>
      </c>
      <c r="G1202" s="14">
        <f>([1]!Table_1[[#This Row],[총자산]]-[1]!Table_1[[#This Row],[장부가치 자기자본]]+[1]!Table_1[[#This Row],[시가총액]])/[1]!Table_1[[#This Row],[총자산]]</f>
        <v>1.0299685383389334</v>
      </c>
      <c r="H1202" s="14">
        <f>I1202/100000000000</f>
        <v>0.10087228317999999</v>
      </c>
      <c r="I1202" s="10">
        <v>10087228318</v>
      </c>
      <c r="J1202" s="10">
        <v>2.38</v>
      </c>
      <c r="K1202" s="10">
        <f>L1202/1000000000000</f>
        <v>0.14017146868200001</v>
      </c>
      <c r="L1202" s="10">
        <v>140171468682</v>
      </c>
      <c r="M1202" s="10">
        <v>0.31</v>
      </c>
      <c r="N1202" s="10">
        <v>1</v>
      </c>
      <c r="O1202" s="14">
        <f>IF([1]!Table_1[[#This Row],[연도]]=2016,1,0)</f>
        <v>1</v>
      </c>
      <c r="P1202" s="14">
        <f>IF([1]!Table_1[[#This Row],[연도]]=2017,1,0)</f>
        <v>0</v>
      </c>
      <c r="Q1202" s="14">
        <f>IF([1]!Table_1[[#This Row],[연도]]=2018,1,0)</f>
        <v>0</v>
      </c>
      <c r="R1202" s="14">
        <f>IF([1]!Table_1[[#This Row],[연도]]=2019,1,0)</f>
        <v>0</v>
      </c>
      <c r="S1202" s="14">
        <f>IF([1]!Table_1[[#This Row],[연도]]=2020,1,0)</f>
        <v>0</v>
      </c>
      <c r="T1202" s="14">
        <f>IF([1]!Table_1[[#This Row],[연도]]=2021,1,0)</f>
        <v>0</v>
      </c>
      <c r="U1202" s="14">
        <f>IF([1]!Table_1[[#This Row],[연도]]=2022,1,0)</f>
        <v>0</v>
      </c>
      <c r="V1202" s="14">
        <f>IF([1]!Table_1[[#This Row],[연도]]=2023,1,0)</f>
        <v>0</v>
      </c>
      <c r="W1202" s="10">
        <v>0.83</v>
      </c>
      <c r="X1202" s="10">
        <f>Y1202/1000000000000</f>
        <v>8.0313554750000002E-2</v>
      </c>
      <c r="Y1202" s="14">
        <f>[1]!Table_1[[#This Row],[주가]]*[1]!Table_1[[#This Row],[기말주식수]]</f>
        <v>80313554750</v>
      </c>
      <c r="Z1202" s="14">
        <f>AA1202/10</f>
        <v>0.79619051158667342</v>
      </c>
      <c r="AA1202" s="14">
        <f>[1]!Table_1[[#This Row],[시가총액]]/[1]!Table_1[[#This Row],[당기순이익(세후영업이익)]]</f>
        <v>7.9619051158667347</v>
      </c>
      <c r="AB1202" s="10">
        <v>1306711490</v>
      </c>
    </row>
    <row r="1203" spans="1:28" ht="19.2">
      <c r="A1203" s="12">
        <v>1202</v>
      </c>
      <c r="B1203" s="12">
        <v>5360</v>
      </c>
      <c r="C1203" s="13" t="s">
        <v>189</v>
      </c>
      <c r="D1203" s="13" t="s">
        <v>6</v>
      </c>
      <c r="E1203" s="12">
        <v>2017</v>
      </c>
      <c r="F1203" s="12">
        <v>45.048999999999999</v>
      </c>
      <c r="G1203" s="15">
        <f>([1]!Table_1[[#This Row],[총자산]]-[1]!Table_1[[#This Row],[장부가치 자기자본]]+[1]!Table_1[[#This Row],[시가총액]])/[1]!Table_1[[#This Row],[총자산]]</f>
        <v>0.87172357506474452</v>
      </c>
      <c r="H1203" s="14">
        <f>I1203/100000000000</f>
        <v>7.6000597350000004E-2</v>
      </c>
      <c r="I1203" s="12">
        <v>7600059735</v>
      </c>
      <c r="J1203" s="12">
        <v>1.02</v>
      </c>
      <c r="K1203" s="10">
        <f>L1203/1000000000000</f>
        <v>0.137658030909</v>
      </c>
      <c r="L1203" s="12">
        <v>137658030909</v>
      </c>
      <c r="M1203" s="12">
        <v>0.87</v>
      </c>
      <c r="N1203" s="12">
        <v>1</v>
      </c>
      <c r="O1203" s="15">
        <f>IF([1]!Table_1[[#This Row],[연도]]=2016,1,0)</f>
        <v>0</v>
      </c>
      <c r="P1203" s="15">
        <f>IF([1]!Table_1[[#This Row],[연도]]=2017,1,0)</f>
        <v>1</v>
      </c>
      <c r="Q1203" s="15">
        <f>IF([1]!Table_1[[#This Row],[연도]]=2018,1,0)</f>
        <v>0</v>
      </c>
      <c r="R1203" s="15">
        <f>IF([1]!Table_1[[#This Row],[연도]]=2019,1,0)</f>
        <v>0</v>
      </c>
      <c r="S1203" s="15">
        <f>IF([1]!Table_1[[#This Row],[연도]]=2020,1,0)</f>
        <v>0</v>
      </c>
      <c r="T1203" s="15">
        <f>IF([1]!Table_1[[#This Row],[연도]]=2021,1,0)</f>
        <v>0</v>
      </c>
      <c r="U1203" s="15">
        <f>IF([1]!Table_1[[#This Row],[연도]]=2022,1,0)</f>
        <v>0</v>
      </c>
      <c r="V1203" s="15">
        <f>IF([1]!Table_1[[#This Row],[연도]]=2023,1,0)</f>
        <v>0</v>
      </c>
      <c r="W1203" s="12">
        <v>0.9</v>
      </c>
      <c r="X1203" s="10">
        <f>Y1203/1000000000000</f>
        <v>5.385732495E-2</v>
      </c>
      <c r="Y1203" s="15">
        <f>[1]!Table_1[[#This Row],[주가]]*[1]!Table_1[[#This Row],[기말주식수]]</f>
        <v>53857324950</v>
      </c>
      <c r="Z1203" s="14">
        <f>AA1203/10</f>
        <v>0.70864344265578327</v>
      </c>
      <c r="AA1203" s="15">
        <f>[1]!Table_1[[#This Row],[시가총액]]/[1]!Table_1[[#This Row],[당기순이익(세후영업이익)]]</f>
        <v>7.0864344265578332</v>
      </c>
      <c r="AB1203" s="12">
        <v>1298311490</v>
      </c>
    </row>
    <row r="1204" spans="1:28" ht="19.2">
      <c r="A1204" s="10">
        <v>1203</v>
      </c>
      <c r="B1204" s="10">
        <v>5360</v>
      </c>
      <c r="C1204" s="11" t="s">
        <v>189</v>
      </c>
      <c r="D1204" s="11" t="s">
        <v>6</v>
      </c>
      <c r="E1204" s="10">
        <v>2018</v>
      </c>
      <c r="F1204" s="10">
        <v>168.60300000000001</v>
      </c>
      <c r="G1204" s="14">
        <f>([1]!Table_1[[#This Row],[총자산]]-[1]!Table_1[[#This Row],[장부가치 자기자본]]+[1]!Table_1[[#This Row],[시가총액]])/[1]!Table_1[[#This Row],[총자산]]</f>
        <v>0.85376303569255751</v>
      </c>
      <c r="H1204" s="14">
        <f>I1204/100000000000</f>
        <v>6.9219827610000007E-2</v>
      </c>
      <c r="I1204" s="10">
        <v>6921982761</v>
      </c>
      <c r="J1204" s="10">
        <v>1.62</v>
      </c>
      <c r="K1204" s="10">
        <f>L1204/1000000000000</f>
        <v>0.13519175734899999</v>
      </c>
      <c r="L1204" s="10">
        <v>135191757349</v>
      </c>
      <c r="M1204" s="10">
        <v>0.99</v>
      </c>
      <c r="N1204" s="10">
        <v>1</v>
      </c>
      <c r="O1204" s="14">
        <f>IF([1]!Table_1[[#This Row],[연도]]=2016,1,0)</f>
        <v>0</v>
      </c>
      <c r="P1204" s="14">
        <f>IF([1]!Table_1[[#This Row],[연도]]=2017,1,0)</f>
        <v>0</v>
      </c>
      <c r="Q1204" s="14">
        <f>IF([1]!Table_1[[#This Row],[연도]]=2018,1,0)</f>
        <v>1</v>
      </c>
      <c r="R1204" s="14">
        <f>IF([1]!Table_1[[#This Row],[연도]]=2019,1,0)</f>
        <v>0</v>
      </c>
      <c r="S1204" s="14">
        <f>IF([1]!Table_1[[#This Row],[연도]]=2020,1,0)</f>
        <v>0</v>
      </c>
      <c r="T1204" s="14">
        <f>IF([1]!Table_1[[#This Row],[연도]]=2021,1,0)</f>
        <v>0</v>
      </c>
      <c r="U1204" s="14">
        <f>IF([1]!Table_1[[#This Row],[연도]]=2022,1,0)</f>
        <v>0</v>
      </c>
      <c r="V1204" s="14">
        <f>IF([1]!Table_1[[#This Row],[연도]]=2023,1,0)</f>
        <v>0</v>
      </c>
      <c r="W1204" s="10">
        <v>1.44</v>
      </c>
      <c r="X1204" s="10">
        <f>Y1204/1000000000000</f>
        <v>4.9510944340000002E-2</v>
      </c>
      <c r="Y1204" s="14">
        <f>[1]!Table_1[[#This Row],[주가]]*[1]!Table_1[[#This Row],[기말주식수]]</f>
        <v>49510944340</v>
      </c>
      <c r="Z1204" s="14">
        <f>AA1204/10</f>
        <v>0.71527113038991863</v>
      </c>
      <c r="AA1204" s="14">
        <f>[1]!Table_1[[#This Row],[시가총액]]/[1]!Table_1[[#This Row],[당기순이익(세후영업이익)]]</f>
        <v>7.1527113038991867</v>
      </c>
      <c r="AB1204" s="10">
        <v>1278011490</v>
      </c>
    </row>
    <row r="1205" spans="1:28" ht="19.2">
      <c r="A1205" s="12">
        <v>1204</v>
      </c>
      <c r="B1205" s="12">
        <v>5360</v>
      </c>
      <c r="C1205" s="13" t="s">
        <v>189</v>
      </c>
      <c r="D1205" s="13" t="s">
        <v>6</v>
      </c>
      <c r="E1205" s="12">
        <v>2019</v>
      </c>
      <c r="F1205" s="12">
        <v>-78.691999999999993</v>
      </c>
      <c r="G1205" s="15">
        <f>([1]!Table_1[[#This Row],[총자산]]-[1]!Table_1[[#This Row],[장부가치 자기자본]]+[1]!Table_1[[#This Row],[시가총액]])/[1]!Table_1[[#This Row],[총자산]]</f>
        <v>0.96598236323450815</v>
      </c>
      <c r="H1205" s="14">
        <f>I1205/100000000000</f>
        <v>1.8314715509999999E-2</v>
      </c>
      <c r="I1205" s="12">
        <v>1831471551</v>
      </c>
      <c r="J1205" s="12">
        <v>6.43</v>
      </c>
      <c r="K1205" s="10">
        <f>L1205/1000000000000</f>
        <v>0.132038884296</v>
      </c>
      <c r="L1205" s="12">
        <v>132038884296</v>
      </c>
      <c r="M1205" s="12">
        <v>2.29</v>
      </c>
      <c r="N1205" s="12">
        <v>1</v>
      </c>
      <c r="O1205" s="15">
        <f>IF([1]!Table_1[[#This Row],[연도]]=2016,1,0)</f>
        <v>0</v>
      </c>
      <c r="P1205" s="15">
        <f>IF([1]!Table_1[[#This Row],[연도]]=2017,1,0)</f>
        <v>0</v>
      </c>
      <c r="Q1205" s="15">
        <f>IF([1]!Table_1[[#This Row],[연도]]=2018,1,0)</f>
        <v>0</v>
      </c>
      <c r="R1205" s="15">
        <f>IF([1]!Table_1[[#This Row],[연도]]=2019,1,0)</f>
        <v>1</v>
      </c>
      <c r="S1205" s="15">
        <f>IF([1]!Table_1[[#This Row],[연도]]=2020,1,0)</f>
        <v>0</v>
      </c>
      <c r="T1205" s="15">
        <f>IF([1]!Table_1[[#This Row],[연도]]=2021,1,0)</f>
        <v>0</v>
      </c>
      <c r="U1205" s="15">
        <f>IF([1]!Table_1[[#This Row],[연도]]=2022,1,0)</f>
        <v>0</v>
      </c>
      <c r="V1205" s="15">
        <f>IF([1]!Table_1[[#This Row],[연도]]=2023,1,0)</f>
        <v>0</v>
      </c>
      <c r="W1205" s="12">
        <v>1.67</v>
      </c>
      <c r="X1205" s="10">
        <f>Y1205/1000000000000</f>
        <v>6.9353116689999994E-2</v>
      </c>
      <c r="Y1205" s="15">
        <f>[1]!Table_1[[#This Row],[주가]]*[1]!Table_1[[#This Row],[기말주식수]]</f>
        <v>69353116690</v>
      </c>
      <c r="Z1205" s="14">
        <f>AA1205/10</f>
        <v>3.7867427780755087</v>
      </c>
      <c r="AA1205" s="15">
        <f>[1]!Table_1[[#This Row],[시가총액]]/[1]!Table_1[[#This Row],[당기순이익(세후영업이익)]]</f>
        <v>37.867427780755087</v>
      </c>
      <c r="AB1205" s="12">
        <v>1322811490</v>
      </c>
    </row>
    <row r="1206" spans="1:28" ht="19.2">
      <c r="A1206" s="10">
        <v>1205</v>
      </c>
      <c r="B1206" s="10">
        <v>5360</v>
      </c>
      <c r="C1206" s="11" t="s">
        <v>189</v>
      </c>
      <c r="D1206" s="11" t="s">
        <v>6</v>
      </c>
      <c r="E1206" s="10">
        <v>2021</v>
      </c>
      <c r="F1206" s="10">
        <v>12.009</v>
      </c>
      <c r="G1206" s="14">
        <f>([1]!Table_1[[#This Row],[총자산]]-[1]!Table_1[[#This Row],[장부가치 자기자본]]+[1]!Table_1[[#This Row],[시가총액]])/[1]!Table_1[[#This Row],[총자산]]</f>
        <v>0.91532494411882603</v>
      </c>
      <c r="H1206" s="14">
        <f>I1206/100000000000</f>
        <v>5.0641313600000001E-2</v>
      </c>
      <c r="I1206" s="10">
        <v>5064131360</v>
      </c>
      <c r="J1206" s="10">
        <v>3.49</v>
      </c>
      <c r="K1206" s="10">
        <f>L1206/1000000000000</f>
        <v>0.132235899435</v>
      </c>
      <c r="L1206" s="10">
        <v>132235899435</v>
      </c>
      <c r="M1206" s="10">
        <v>2.39</v>
      </c>
      <c r="N1206" s="10">
        <v>1</v>
      </c>
      <c r="O1206" s="14">
        <f>IF([1]!Table_1[[#This Row],[연도]]=2016,1,0)</f>
        <v>0</v>
      </c>
      <c r="P1206" s="14">
        <f>IF([1]!Table_1[[#This Row],[연도]]=2017,1,0)</f>
        <v>0</v>
      </c>
      <c r="Q1206" s="14">
        <f>IF([1]!Table_1[[#This Row],[연도]]=2018,1,0)</f>
        <v>0</v>
      </c>
      <c r="R1206" s="14">
        <f>IF([1]!Table_1[[#This Row],[연도]]=2019,1,0)</f>
        <v>0</v>
      </c>
      <c r="S1206" s="14">
        <f>IF([1]!Table_1[[#This Row],[연도]]=2020,1,0)</f>
        <v>0</v>
      </c>
      <c r="T1206" s="14">
        <f>IF([1]!Table_1[[#This Row],[연도]]=2021,1,0)</f>
        <v>1</v>
      </c>
      <c r="U1206" s="14">
        <f>IF([1]!Table_1[[#This Row],[연도]]=2022,1,0)</f>
        <v>0</v>
      </c>
      <c r="V1206" s="14">
        <f>IF([1]!Table_1[[#This Row],[연도]]=2023,1,0)</f>
        <v>0</v>
      </c>
      <c r="W1206" s="10">
        <v>1.59</v>
      </c>
      <c r="X1206" s="10">
        <f>Y1206/1000000000000</f>
        <v>8.7400044874999999E-2</v>
      </c>
      <c r="Y1206" s="14">
        <f>[1]!Table_1[[#This Row],[주가]]*[1]!Table_1[[#This Row],[기말주식수]]</f>
        <v>87400044875</v>
      </c>
      <c r="Z1206" s="14">
        <f>AA1206/10</f>
        <v>1.7258644901146483</v>
      </c>
      <c r="AA1206" s="14">
        <f>[1]!Table_1[[#This Row],[시가총액]]/[1]!Table_1[[#This Row],[당기순이익(세후영업이익)]]</f>
        <v>17.258644901146482</v>
      </c>
      <c r="AB1206" s="10">
        <v>1889730700</v>
      </c>
    </row>
    <row r="1207" spans="1:28" ht="19.2">
      <c r="A1207" s="12">
        <v>1206</v>
      </c>
      <c r="B1207" s="12">
        <v>5360</v>
      </c>
      <c r="C1207" s="13" t="s">
        <v>189</v>
      </c>
      <c r="D1207" s="13" t="s">
        <v>6</v>
      </c>
      <c r="E1207" s="12">
        <v>2022</v>
      </c>
      <c r="F1207" s="12">
        <v>39.892000000000003</v>
      </c>
      <c r="G1207" s="15">
        <f>([1]!Table_1[[#This Row],[총자산]]-[1]!Table_1[[#This Row],[장부가치 자기자본]]+[1]!Table_1[[#This Row],[시가총액]])/[1]!Table_1[[#This Row],[총자산]]</f>
        <v>0.78661406805092771</v>
      </c>
      <c r="H1207" s="14">
        <f>I1207/100000000000</f>
        <v>6.2771963299999997E-2</v>
      </c>
      <c r="I1207" s="12">
        <v>6277196330</v>
      </c>
      <c r="J1207" s="12">
        <v>7.86</v>
      </c>
      <c r="K1207" s="10">
        <f>L1207/1000000000000</f>
        <v>0.149532210261</v>
      </c>
      <c r="L1207" s="12">
        <v>149532210261</v>
      </c>
      <c r="M1207" s="12">
        <v>2.12</v>
      </c>
      <c r="N1207" s="12">
        <v>1</v>
      </c>
      <c r="O1207" s="15">
        <f>IF([1]!Table_1[[#This Row],[연도]]=2016,1,0)</f>
        <v>0</v>
      </c>
      <c r="P1207" s="15">
        <f>IF([1]!Table_1[[#This Row],[연도]]=2017,1,0)</f>
        <v>0</v>
      </c>
      <c r="Q1207" s="15">
        <f>IF([1]!Table_1[[#This Row],[연도]]=2018,1,0)</f>
        <v>0</v>
      </c>
      <c r="R1207" s="15">
        <f>IF([1]!Table_1[[#This Row],[연도]]=2019,1,0)</f>
        <v>0</v>
      </c>
      <c r="S1207" s="15">
        <f>IF([1]!Table_1[[#This Row],[연도]]=2020,1,0)</f>
        <v>0</v>
      </c>
      <c r="T1207" s="15">
        <f>IF([1]!Table_1[[#This Row],[연도]]=2021,1,0)</f>
        <v>0</v>
      </c>
      <c r="U1207" s="15">
        <f>IF([1]!Table_1[[#This Row],[연도]]=2022,1,0)</f>
        <v>1</v>
      </c>
      <c r="V1207" s="15">
        <f>IF([1]!Table_1[[#This Row],[연도]]=2023,1,0)</f>
        <v>0</v>
      </c>
      <c r="W1207" s="12">
        <v>2.79</v>
      </c>
      <c r="X1207" s="10">
        <f>Y1207/1000000000000</f>
        <v>5.9998949725E-2</v>
      </c>
      <c r="Y1207" s="15">
        <f>[1]!Table_1[[#This Row],[주가]]*[1]!Table_1[[#This Row],[기말주식수]]</f>
        <v>59998949725</v>
      </c>
      <c r="Z1207" s="14">
        <f>AA1207/10</f>
        <v>0.95582401076500978</v>
      </c>
      <c r="AA1207" s="15">
        <f>[1]!Table_1[[#This Row],[시가총액]]/[1]!Table_1[[#This Row],[당기순이익(세후영업이익)]]</f>
        <v>9.5582401076500982</v>
      </c>
      <c r="AB1207" s="12">
        <v>1322811490</v>
      </c>
    </row>
    <row r="1208" spans="1:28" ht="19.2">
      <c r="A1208" s="10">
        <v>1207</v>
      </c>
      <c r="B1208" s="10">
        <v>5360</v>
      </c>
      <c r="C1208" s="11" t="s">
        <v>189</v>
      </c>
      <c r="D1208" s="11" t="s">
        <v>6</v>
      </c>
      <c r="E1208" s="10">
        <v>2023</v>
      </c>
      <c r="F1208" s="10">
        <v>-16.510000000000002</v>
      </c>
      <c r="G1208" s="14">
        <f>([1]!Table_1[[#This Row],[총자산]]-[1]!Table_1[[#This Row],[장부가치 자기자본]]+[1]!Table_1[[#This Row],[시가총액]])/[1]!Table_1[[#This Row],[총자산]]</f>
        <v>0.79145536672958172</v>
      </c>
      <c r="H1208" s="14">
        <f>I1208/100000000000</f>
        <v>-2.2683423090000002E-2</v>
      </c>
      <c r="I1208" s="10">
        <v>-2268342309</v>
      </c>
      <c r="J1208" s="10">
        <v>-10.31</v>
      </c>
      <c r="K1208" s="10">
        <f>L1208/1000000000000</f>
        <v>0.141452792883</v>
      </c>
      <c r="L1208" s="10">
        <v>141452792883</v>
      </c>
      <c r="M1208" s="10">
        <v>2.4700000000000002</v>
      </c>
      <c r="N1208" s="10">
        <v>1</v>
      </c>
      <c r="O1208" s="14">
        <f>IF([1]!Table_1[[#This Row],[연도]]=2016,1,0)</f>
        <v>0</v>
      </c>
      <c r="P1208" s="14">
        <f>IF([1]!Table_1[[#This Row],[연도]]=2017,1,0)</f>
        <v>0</v>
      </c>
      <c r="Q1208" s="14">
        <f>IF([1]!Table_1[[#This Row],[연도]]=2018,1,0)</f>
        <v>0</v>
      </c>
      <c r="R1208" s="14">
        <f>IF([1]!Table_1[[#This Row],[연도]]=2019,1,0)</f>
        <v>0</v>
      </c>
      <c r="S1208" s="14">
        <f>IF([1]!Table_1[[#This Row],[연도]]=2020,1,0)</f>
        <v>0</v>
      </c>
      <c r="T1208" s="14">
        <f>IF([1]!Table_1[[#This Row],[연도]]=2021,1,0)</f>
        <v>0</v>
      </c>
      <c r="U1208" s="14">
        <f>IF([1]!Table_1[[#This Row],[연도]]=2022,1,0)</f>
        <v>0</v>
      </c>
      <c r="V1208" s="14">
        <f>IF([1]!Table_1[[#This Row],[연도]]=2023,1,0)</f>
        <v>1</v>
      </c>
      <c r="W1208" s="10">
        <v>2.13</v>
      </c>
      <c r="X1208" s="10">
        <f>Y1208/1000000000000</f>
        <v>5.7920245954999998E-2</v>
      </c>
      <c r="Y1208" s="14">
        <f>[1]!Table_1[[#This Row],[주가]]*[1]!Table_1[[#This Row],[기말주식수]]</f>
        <v>57920245955</v>
      </c>
      <c r="Z1208" s="14">
        <f>AA1208/10</f>
        <v>-2.5534173446923085</v>
      </c>
      <c r="AA1208" s="14">
        <f>[1]!Table_1[[#This Row],[시가총액]]/[1]!Table_1[[#This Row],[당기순이익(세후영업이익)]]</f>
        <v>-25.534173446923084</v>
      </c>
      <c r="AB1208" s="10">
        <v>944865350</v>
      </c>
    </row>
    <row r="1209" spans="1:28" ht="19.2">
      <c r="A1209" s="12">
        <v>1208</v>
      </c>
      <c r="B1209" s="12">
        <v>5380</v>
      </c>
      <c r="C1209" s="13" t="s">
        <v>190</v>
      </c>
      <c r="D1209" s="13" t="s">
        <v>6</v>
      </c>
      <c r="E1209" s="12">
        <v>2016</v>
      </c>
      <c r="F1209" s="12">
        <v>18.873999999999999</v>
      </c>
      <c r="G1209" s="15">
        <f>([1]!Table_1[[#This Row],[총자산]]-[1]!Table_1[[#This Row],[장부가치 자기자본]]+[1]!Table_1[[#This Row],[시가총액]])/[1]!Table_1[[#This Row],[총자산]]</f>
        <v>0.77530123552130981</v>
      </c>
      <c r="H1209" s="14">
        <f>I1209/100000000000</f>
        <v>51.935000000000002</v>
      </c>
      <c r="I1209" s="12">
        <v>5193500000000</v>
      </c>
      <c r="J1209" s="12">
        <v>8.14</v>
      </c>
      <c r="K1209" s="10">
        <f>L1209/1000000000000</f>
        <v>93.649023999999997</v>
      </c>
      <c r="L1209" s="12">
        <v>93649024000000</v>
      </c>
      <c r="M1209" s="12">
        <v>0.96</v>
      </c>
      <c r="N1209" s="12">
        <v>2</v>
      </c>
      <c r="O1209" s="15">
        <f>IF([1]!Table_1[[#This Row],[연도]]=2016,1,0)</f>
        <v>1</v>
      </c>
      <c r="P1209" s="15">
        <f>IF([1]!Table_1[[#This Row],[연도]]=2017,1,0)</f>
        <v>0</v>
      </c>
      <c r="Q1209" s="15">
        <f>IF([1]!Table_1[[#This Row],[연도]]=2018,1,0)</f>
        <v>0</v>
      </c>
      <c r="R1209" s="15">
        <f>IF([1]!Table_1[[#This Row],[연도]]=2019,1,0)</f>
        <v>0</v>
      </c>
      <c r="S1209" s="15">
        <f>IF([1]!Table_1[[#This Row],[연도]]=2020,1,0)</f>
        <v>0</v>
      </c>
      <c r="T1209" s="15">
        <f>IF([1]!Table_1[[#This Row],[연도]]=2021,1,0)</f>
        <v>0</v>
      </c>
      <c r="U1209" s="15">
        <f>IF([1]!Table_1[[#This Row],[연도]]=2022,1,0)</f>
        <v>0</v>
      </c>
      <c r="V1209" s="15">
        <f>IF([1]!Table_1[[#This Row],[연도]]=2023,1,0)</f>
        <v>0</v>
      </c>
      <c r="W1209" s="12">
        <v>1.62</v>
      </c>
      <c r="X1209" s="10">
        <f>Y1209/1000000000000</f>
        <v>32.160365933999998</v>
      </c>
      <c r="Y1209" s="15">
        <f>[1]!Table_1[[#This Row],[주가]]*[1]!Table_1[[#This Row],[기말주식수]]</f>
        <v>32160365934000</v>
      </c>
      <c r="Z1209" s="14">
        <f>AA1209/10</f>
        <v>0.61924262894002113</v>
      </c>
      <c r="AA1209" s="15">
        <f>[1]!Table_1[[#This Row],[시가총액]]/[1]!Table_1[[#This Row],[당기순이익(세후영업이익)]]</f>
        <v>6.1924262894002116</v>
      </c>
      <c r="AB1209" s="12">
        <v>1079504000000</v>
      </c>
    </row>
    <row r="1210" spans="1:28" ht="19.2">
      <c r="A1210" s="10">
        <v>1209</v>
      </c>
      <c r="B1210" s="10">
        <v>5380</v>
      </c>
      <c r="C1210" s="11" t="s">
        <v>190</v>
      </c>
      <c r="D1210" s="11" t="s">
        <v>6</v>
      </c>
      <c r="E1210" s="10">
        <v>2017</v>
      </c>
      <c r="F1210" s="10">
        <v>23.744</v>
      </c>
      <c r="G1210" s="14">
        <f>([1]!Table_1[[#This Row],[총자산]]-[1]!Table_1[[#This Row],[장부가치 자기자본]]+[1]!Table_1[[#This Row],[시가총액]])/[1]!Table_1[[#This Row],[총자산]]</f>
        <v>0.77332016249612079</v>
      </c>
      <c r="H1210" s="14">
        <f>I1210/100000000000</f>
        <v>45.746699999999997</v>
      </c>
      <c r="I1210" s="10">
        <v>4574670000000</v>
      </c>
      <c r="J1210" s="10">
        <v>-0.36</v>
      </c>
      <c r="K1210" s="10">
        <f>L1210/1000000000000</f>
        <v>96.376079000000004</v>
      </c>
      <c r="L1210" s="10">
        <v>96376079000000</v>
      </c>
      <c r="M1210" s="10">
        <v>1.0900000000000001</v>
      </c>
      <c r="N1210" s="10">
        <v>2</v>
      </c>
      <c r="O1210" s="14">
        <f>IF([1]!Table_1[[#This Row],[연도]]=2016,1,0)</f>
        <v>0</v>
      </c>
      <c r="P1210" s="14">
        <f>IF([1]!Table_1[[#This Row],[연도]]=2017,1,0)</f>
        <v>1</v>
      </c>
      <c r="Q1210" s="14">
        <f>IF([1]!Table_1[[#This Row],[연도]]=2018,1,0)</f>
        <v>0</v>
      </c>
      <c r="R1210" s="14">
        <f>IF([1]!Table_1[[#This Row],[연도]]=2019,1,0)</f>
        <v>0</v>
      </c>
      <c r="S1210" s="14">
        <f>IF([1]!Table_1[[#This Row],[연도]]=2020,1,0)</f>
        <v>0</v>
      </c>
      <c r="T1210" s="14">
        <f>IF([1]!Table_1[[#This Row],[연도]]=2021,1,0)</f>
        <v>0</v>
      </c>
      <c r="U1210" s="14">
        <f>IF([1]!Table_1[[#This Row],[연도]]=2022,1,0)</f>
        <v>0</v>
      </c>
      <c r="V1210" s="14">
        <f>IF([1]!Table_1[[#This Row],[연도]]=2023,1,0)</f>
        <v>0</v>
      </c>
      <c r="W1210" s="10">
        <v>1.78</v>
      </c>
      <c r="X1210" s="10">
        <f>Y1210/1000000000000</f>
        <v>34.363130724000001</v>
      </c>
      <c r="Y1210" s="14">
        <f>[1]!Table_1[[#This Row],[주가]]*[1]!Table_1[[#This Row],[기말주식수]]</f>
        <v>34363130724000</v>
      </c>
      <c r="Z1210" s="14">
        <f>AA1210/10</f>
        <v>0.75116086458695386</v>
      </c>
      <c r="AA1210" s="14">
        <f>[1]!Table_1[[#This Row],[시가총액]]/[1]!Table_1[[#This Row],[당기순이익(세후영업이익)]]</f>
        <v>7.5116086458695381</v>
      </c>
      <c r="AB1210" s="10">
        <v>1079504000000</v>
      </c>
    </row>
    <row r="1211" spans="1:28" ht="19.2">
      <c r="A1211" s="12">
        <v>1210</v>
      </c>
      <c r="B1211" s="12">
        <v>5380</v>
      </c>
      <c r="C1211" s="13" t="s">
        <v>190</v>
      </c>
      <c r="D1211" s="13" t="s">
        <v>6</v>
      </c>
      <c r="E1211" s="12">
        <v>2018</v>
      </c>
      <c r="F1211" s="12">
        <v>64.813000000000002</v>
      </c>
      <c r="G1211" s="15">
        <f>([1]!Table_1[[#This Row],[총자산]]-[1]!Table_1[[#This Row],[장부가치 자기자본]]+[1]!Table_1[[#This Row],[시가총액]])/[1]!Table_1[[#This Row],[총자산]]</f>
        <v>0.73111108114343348</v>
      </c>
      <c r="H1211" s="14">
        <f>I1211/100000000000</f>
        <v>-0.59321999999999997</v>
      </c>
      <c r="I1211" s="12">
        <v>-59322000000</v>
      </c>
      <c r="J1211" s="12">
        <v>1.38</v>
      </c>
      <c r="K1211" s="10">
        <f>L1211/1000000000000</f>
        <v>96.812608999999995</v>
      </c>
      <c r="L1211" s="12">
        <v>96812609000000</v>
      </c>
      <c r="M1211" s="12">
        <v>3.03</v>
      </c>
      <c r="N1211" s="12">
        <v>2</v>
      </c>
      <c r="O1211" s="15">
        <f>IF([1]!Table_1[[#This Row],[연도]]=2016,1,0)</f>
        <v>0</v>
      </c>
      <c r="P1211" s="15">
        <f>IF([1]!Table_1[[#This Row],[연도]]=2017,1,0)</f>
        <v>0</v>
      </c>
      <c r="Q1211" s="15">
        <f>IF([1]!Table_1[[#This Row],[연도]]=2018,1,0)</f>
        <v>1</v>
      </c>
      <c r="R1211" s="15">
        <f>IF([1]!Table_1[[#This Row],[연도]]=2019,1,0)</f>
        <v>0</v>
      </c>
      <c r="S1211" s="15">
        <f>IF([1]!Table_1[[#This Row],[연도]]=2020,1,0)</f>
        <v>0</v>
      </c>
      <c r="T1211" s="15">
        <f>IF([1]!Table_1[[#This Row],[연도]]=2021,1,0)</f>
        <v>0</v>
      </c>
      <c r="U1211" s="15">
        <f>IF([1]!Table_1[[#This Row],[연도]]=2022,1,0)</f>
        <v>0</v>
      </c>
      <c r="V1211" s="15">
        <f>IF([1]!Table_1[[#This Row],[연도]]=2023,1,0)</f>
        <v>0</v>
      </c>
      <c r="W1211" s="12">
        <v>1.73</v>
      </c>
      <c r="X1211" s="10">
        <f>Y1211/1000000000000</f>
        <v>25.319680159499999</v>
      </c>
      <c r="Y1211" s="15">
        <f>[1]!Table_1[[#This Row],[주가]]*[1]!Table_1[[#This Row],[기말주식수]]</f>
        <v>25319680159500</v>
      </c>
      <c r="Z1211" s="14">
        <f>AA1211/10</f>
        <v>-42.681770944169116</v>
      </c>
      <c r="AA1211" s="15">
        <f>[1]!Table_1[[#This Row],[시가총액]]/[1]!Table_1[[#This Row],[당기순이익(세후영업이익)]]</f>
        <v>-426.81770944169114</v>
      </c>
      <c r="AB1211" s="12">
        <v>1066184000000</v>
      </c>
    </row>
    <row r="1212" spans="1:28" ht="19.2">
      <c r="A1212" s="10">
        <v>1211</v>
      </c>
      <c r="B1212" s="10">
        <v>5380</v>
      </c>
      <c r="C1212" s="11" t="s">
        <v>190</v>
      </c>
      <c r="D1212" s="11" t="s">
        <v>6</v>
      </c>
      <c r="E1212" s="10">
        <v>2019</v>
      </c>
      <c r="F1212" s="10">
        <v>33.070999999999998</v>
      </c>
      <c r="G1212" s="14">
        <f>([1]!Table_1[[#This Row],[총자산]]-[1]!Table_1[[#This Row],[장부가치 자기자본]]+[1]!Table_1[[#This Row],[시가총액]])/[1]!Table_1[[#This Row],[총자산]]</f>
        <v>0.73976577170061608</v>
      </c>
      <c r="H1212" s="14">
        <f>I1212/100000000000</f>
        <v>15.801600000000001</v>
      </c>
      <c r="I1212" s="10">
        <v>1580160000000</v>
      </c>
      <c r="J1212" s="10">
        <v>7.67</v>
      </c>
      <c r="K1212" s="10">
        <f>L1212/1000000000000</f>
        <v>105.746422</v>
      </c>
      <c r="L1212" s="10">
        <v>105746422000000</v>
      </c>
      <c r="M1212" s="10">
        <v>2.91</v>
      </c>
      <c r="N1212" s="10">
        <v>2</v>
      </c>
      <c r="O1212" s="14">
        <f>IF([1]!Table_1[[#This Row],[연도]]=2016,1,0)</f>
        <v>0</v>
      </c>
      <c r="P1212" s="14">
        <f>IF([1]!Table_1[[#This Row],[연도]]=2017,1,0)</f>
        <v>0</v>
      </c>
      <c r="Q1212" s="14">
        <f>IF([1]!Table_1[[#This Row],[연도]]=2018,1,0)</f>
        <v>0</v>
      </c>
      <c r="R1212" s="14">
        <f>IF([1]!Table_1[[#This Row],[연도]]=2019,1,0)</f>
        <v>1</v>
      </c>
      <c r="S1212" s="14">
        <f>IF([1]!Table_1[[#This Row],[연도]]=2020,1,0)</f>
        <v>0</v>
      </c>
      <c r="T1212" s="14">
        <f>IF([1]!Table_1[[#This Row],[연도]]=2021,1,0)</f>
        <v>0</v>
      </c>
      <c r="U1212" s="14">
        <f>IF([1]!Table_1[[#This Row],[연도]]=2022,1,0)</f>
        <v>0</v>
      </c>
      <c r="V1212" s="14">
        <f>IF([1]!Table_1[[#This Row],[연도]]=2023,1,0)</f>
        <v>0</v>
      </c>
      <c r="W1212" s="10">
        <v>1.7</v>
      </c>
      <c r="X1212" s="10">
        <f>Y1212/1000000000000</f>
        <v>25.747016533499998</v>
      </c>
      <c r="Y1212" s="14">
        <f>[1]!Table_1[[#This Row],[주가]]*[1]!Table_1[[#This Row],[기말주식수]]</f>
        <v>25747016533500</v>
      </c>
      <c r="Z1212" s="14">
        <f>AA1212/10</f>
        <v>1.6293930066259112</v>
      </c>
      <c r="AA1212" s="14">
        <f>[1]!Table_1[[#This Row],[시가총액]]/[1]!Table_1[[#This Row],[당기순이익(세후영업이익)]]</f>
        <v>16.293930066259112</v>
      </c>
      <c r="AB1212" s="10">
        <v>1053518000000</v>
      </c>
    </row>
    <row r="1213" spans="1:28" ht="19.2">
      <c r="A1213" s="12">
        <v>1212</v>
      </c>
      <c r="B1213" s="12">
        <v>5380</v>
      </c>
      <c r="C1213" s="13" t="s">
        <v>190</v>
      </c>
      <c r="D1213" s="13" t="s">
        <v>6</v>
      </c>
      <c r="E1213" s="12">
        <v>2020</v>
      </c>
      <c r="F1213" s="12">
        <v>40.816000000000003</v>
      </c>
      <c r="G1213" s="15">
        <f>([1]!Table_1[[#This Row],[총자산]]-[1]!Table_1[[#This Row],[장부가치 자기자본]]+[1]!Table_1[[#This Row],[시가총액]])/[1]!Table_1[[#This Row],[총자산]]</f>
        <v>0.83129852142269878</v>
      </c>
      <c r="H1213" s="14">
        <f>I1213/100000000000</f>
        <v>23.9467</v>
      </c>
      <c r="I1213" s="12">
        <v>2394670000000</v>
      </c>
      <c r="J1213" s="12">
        <v>7.63</v>
      </c>
      <c r="K1213" s="10">
        <f>L1213/1000000000000</f>
        <v>103.997601</v>
      </c>
      <c r="L1213" s="12">
        <v>103997601000000</v>
      </c>
      <c r="M1213" s="12">
        <v>2.3199999999999998</v>
      </c>
      <c r="N1213" s="12">
        <v>1</v>
      </c>
      <c r="O1213" s="15">
        <f>IF([1]!Table_1[[#This Row],[연도]]=2016,1,0)</f>
        <v>0</v>
      </c>
      <c r="P1213" s="15">
        <f>IF([1]!Table_1[[#This Row],[연도]]=2017,1,0)</f>
        <v>0</v>
      </c>
      <c r="Q1213" s="15">
        <f>IF([1]!Table_1[[#This Row],[연도]]=2018,1,0)</f>
        <v>0</v>
      </c>
      <c r="R1213" s="15">
        <f>IF([1]!Table_1[[#This Row],[연도]]=2019,1,0)</f>
        <v>0</v>
      </c>
      <c r="S1213" s="15">
        <f>IF([1]!Table_1[[#This Row],[연도]]=2020,1,0)</f>
        <v>1</v>
      </c>
      <c r="T1213" s="15">
        <f>IF([1]!Table_1[[#This Row],[연도]]=2021,1,0)</f>
        <v>0</v>
      </c>
      <c r="U1213" s="15">
        <f>IF([1]!Table_1[[#This Row],[연도]]=2022,1,0)</f>
        <v>0</v>
      </c>
      <c r="V1213" s="15">
        <f>IF([1]!Table_1[[#This Row],[연도]]=2023,1,0)</f>
        <v>0</v>
      </c>
      <c r="W1213" s="12">
        <v>1.46</v>
      </c>
      <c r="X1213" s="10">
        <f>Y1213/1000000000000</f>
        <v>41.024291904000002</v>
      </c>
      <c r="Y1213" s="15">
        <f>[1]!Table_1[[#This Row],[주가]]*[1]!Table_1[[#This Row],[기말주식수]]</f>
        <v>41024291904000</v>
      </c>
      <c r="Z1213" s="14">
        <f>AA1213/10</f>
        <v>1.7131501168845813</v>
      </c>
      <c r="AA1213" s="15">
        <f>[1]!Table_1[[#This Row],[시가총액]]/[1]!Table_1[[#This Row],[당기순이익(세후영업이익)]]</f>
        <v>17.131501168845812</v>
      </c>
      <c r="AB1213" s="12">
        <v>785516000000</v>
      </c>
    </row>
    <row r="1214" spans="1:28" ht="19.2">
      <c r="A1214" s="10">
        <v>1213</v>
      </c>
      <c r="B1214" s="10">
        <v>5380</v>
      </c>
      <c r="C1214" s="11" t="s">
        <v>190</v>
      </c>
      <c r="D1214" s="11" t="s">
        <v>6</v>
      </c>
      <c r="E1214" s="10">
        <v>2021</v>
      </c>
      <c r="F1214" s="10">
        <v>22.846</v>
      </c>
      <c r="G1214" s="14">
        <f>([1]!Table_1[[#This Row],[총자산]]-[1]!Table_1[[#This Row],[장부가치 자기자본]]+[1]!Table_1[[#This Row],[시가총액]])/[1]!Table_1[[#This Row],[총자산]]</f>
        <v>0.83774430603264427</v>
      </c>
      <c r="H1214" s="14">
        <f>I1214/100000000000</f>
        <v>66.789500000000004</v>
      </c>
      <c r="I1214" s="10">
        <v>6678950000000</v>
      </c>
      <c r="J1214" s="10">
        <v>11.75</v>
      </c>
      <c r="K1214" s="10">
        <f>L1214/1000000000000</f>
        <v>117.610626</v>
      </c>
      <c r="L1214" s="10">
        <v>117610626000000</v>
      </c>
      <c r="M1214" s="10">
        <v>2.36</v>
      </c>
      <c r="N1214" s="10">
        <v>2</v>
      </c>
      <c r="O1214" s="14">
        <f>IF([1]!Table_1[[#This Row],[연도]]=2016,1,0)</f>
        <v>0</v>
      </c>
      <c r="P1214" s="14">
        <f>IF([1]!Table_1[[#This Row],[연도]]=2017,1,0)</f>
        <v>0</v>
      </c>
      <c r="Q1214" s="14">
        <f>IF([1]!Table_1[[#This Row],[연도]]=2018,1,0)</f>
        <v>0</v>
      </c>
      <c r="R1214" s="14">
        <f>IF([1]!Table_1[[#This Row],[연도]]=2019,1,0)</f>
        <v>0</v>
      </c>
      <c r="S1214" s="14">
        <f>IF([1]!Table_1[[#This Row],[연도]]=2020,1,0)</f>
        <v>0</v>
      </c>
      <c r="T1214" s="14">
        <f>IF([1]!Table_1[[#This Row],[연도]]=2021,1,0)</f>
        <v>1</v>
      </c>
      <c r="U1214" s="14">
        <f>IF([1]!Table_1[[#This Row],[연도]]=2022,1,0)</f>
        <v>0</v>
      </c>
      <c r="V1214" s="14">
        <f>IF([1]!Table_1[[#This Row],[연도]]=2023,1,0)</f>
        <v>0</v>
      </c>
      <c r="W1214" s="10">
        <v>1.02</v>
      </c>
      <c r="X1214" s="10">
        <f>Y1214/1000000000000</f>
        <v>44.656651083</v>
      </c>
      <c r="Y1214" s="14">
        <f>[1]!Table_1[[#This Row],[주가]]*[1]!Table_1[[#This Row],[기말주식수]]</f>
        <v>44656651083000</v>
      </c>
      <c r="Z1214" s="14">
        <f>AA1214/10</f>
        <v>0.66861783787870854</v>
      </c>
      <c r="AA1214" s="14">
        <f>[1]!Table_1[[#This Row],[시가총액]]/[1]!Table_1[[#This Row],[당기순이익(세후영업이익)]]</f>
        <v>6.6861783787870852</v>
      </c>
      <c r="AB1214" s="10">
        <v>1300658000000</v>
      </c>
    </row>
    <row r="1215" spans="1:28" ht="19.2">
      <c r="A1215" s="12">
        <v>1214</v>
      </c>
      <c r="B1215" s="12">
        <v>5380</v>
      </c>
      <c r="C1215" s="13" t="s">
        <v>190</v>
      </c>
      <c r="D1215" s="13" t="s">
        <v>6</v>
      </c>
      <c r="E1215" s="12">
        <v>2022</v>
      </c>
      <c r="F1215" s="12">
        <v>22.925999999999998</v>
      </c>
      <c r="G1215" s="15">
        <f>([1]!Table_1[[#This Row],[총자산]]-[1]!Table_1[[#This Row],[장부가치 자기자본]]+[1]!Table_1[[#This Row],[시가총액]])/[1]!Table_1[[#This Row],[총자산]]</f>
        <v>0.77073557396581249</v>
      </c>
      <c r="H1215" s="14">
        <f>I1215/100000000000</f>
        <v>98.197699999999998</v>
      </c>
      <c r="I1215" s="12">
        <v>9819770000000</v>
      </c>
      <c r="J1215" s="12">
        <v>9.32</v>
      </c>
      <c r="K1215" s="10">
        <f>L1215/1000000000000</f>
        <v>142.527535</v>
      </c>
      <c r="L1215" s="12">
        <v>142527535000000</v>
      </c>
      <c r="M1215" s="12">
        <v>2.92</v>
      </c>
      <c r="N1215" s="12">
        <v>2</v>
      </c>
      <c r="O1215" s="15">
        <f>IF([1]!Table_1[[#This Row],[연도]]=2016,1,0)</f>
        <v>0</v>
      </c>
      <c r="P1215" s="15">
        <f>IF([1]!Table_1[[#This Row],[연도]]=2017,1,0)</f>
        <v>0</v>
      </c>
      <c r="Q1215" s="15">
        <f>IF([1]!Table_1[[#This Row],[연도]]=2018,1,0)</f>
        <v>0</v>
      </c>
      <c r="R1215" s="15">
        <f>IF([1]!Table_1[[#This Row],[연도]]=2019,1,0)</f>
        <v>0</v>
      </c>
      <c r="S1215" s="15">
        <f>IF([1]!Table_1[[#This Row],[연도]]=2020,1,0)</f>
        <v>0</v>
      </c>
      <c r="T1215" s="15">
        <f>IF([1]!Table_1[[#This Row],[연도]]=2021,1,0)</f>
        <v>0</v>
      </c>
      <c r="U1215" s="15">
        <f>IF([1]!Table_1[[#This Row],[연도]]=2022,1,0)</f>
        <v>1</v>
      </c>
      <c r="V1215" s="15">
        <f>IF([1]!Table_1[[#This Row],[연도]]=2023,1,0)</f>
        <v>0</v>
      </c>
      <c r="W1215" s="12">
        <v>2.2599999999999998</v>
      </c>
      <c r="X1215" s="10">
        <f>Y1215/1000000000000</f>
        <v>32.263896236999997</v>
      </c>
      <c r="Y1215" s="15">
        <f>[1]!Table_1[[#This Row],[주가]]*[1]!Table_1[[#This Row],[기말주식수]]</f>
        <v>32263896237000</v>
      </c>
      <c r="Z1215" s="14">
        <f>AA1215/10</f>
        <v>0.32856061024850891</v>
      </c>
      <c r="AA1215" s="15">
        <f>[1]!Table_1[[#This Row],[시가총액]]/[1]!Table_1[[#This Row],[당기순이익(세후영업이익)]]</f>
        <v>3.2856061024850889</v>
      </c>
      <c r="AB1215" s="12">
        <v>1830356000000</v>
      </c>
    </row>
    <row r="1216" spans="1:28" ht="19.2">
      <c r="A1216" s="10">
        <v>1215</v>
      </c>
      <c r="B1216" s="10">
        <v>5380</v>
      </c>
      <c r="C1216" s="11" t="s">
        <v>190</v>
      </c>
      <c r="D1216" s="11" t="s">
        <v>6</v>
      </c>
      <c r="E1216" s="10">
        <v>2023</v>
      </c>
      <c r="F1216" s="10">
        <v>24.434000000000001</v>
      </c>
      <c r="G1216" s="14">
        <f>([1]!Table_1[[#This Row],[총자산]]-[1]!Table_1[[#This Row],[장부가치 자기자본]]+[1]!Table_1[[#This Row],[시가총액]])/[1]!Table_1[[#This Row],[총자산]]</f>
        <v>0.79196317862541854</v>
      </c>
      <c r="H1216" s="14">
        <f>I1216/100000000000</f>
        <v>151.26900000000001</v>
      </c>
      <c r="I1216" s="10">
        <v>15126900000000</v>
      </c>
      <c r="J1216" s="10">
        <v>10.45</v>
      </c>
      <c r="K1216" s="10">
        <f>L1216/1000000000000</f>
        <v>162.663579</v>
      </c>
      <c r="L1216" s="10">
        <v>162663579000000</v>
      </c>
      <c r="M1216" s="10">
        <v>3.24</v>
      </c>
      <c r="N1216" s="10">
        <v>2</v>
      </c>
      <c r="O1216" s="14">
        <f>IF([1]!Table_1[[#This Row],[연도]]=2016,1,0)</f>
        <v>0</v>
      </c>
      <c r="P1216" s="14">
        <f>IF([1]!Table_1[[#This Row],[연도]]=2017,1,0)</f>
        <v>0</v>
      </c>
      <c r="Q1216" s="14">
        <f>IF([1]!Table_1[[#This Row],[연도]]=2018,1,0)</f>
        <v>0</v>
      </c>
      <c r="R1216" s="14">
        <f>IF([1]!Table_1[[#This Row],[연도]]=2019,1,0)</f>
        <v>0</v>
      </c>
      <c r="S1216" s="14">
        <f>IF([1]!Table_1[[#This Row],[연도]]=2020,1,0)</f>
        <v>0</v>
      </c>
      <c r="T1216" s="14">
        <f>IF([1]!Table_1[[#This Row],[연도]]=2021,1,0)</f>
        <v>0</v>
      </c>
      <c r="U1216" s="14">
        <f>IF([1]!Table_1[[#This Row],[연도]]=2022,1,0)</f>
        <v>0</v>
      </c>
      <c r="V1216" s="14">
        <f>IF([1]!Table_1[[#This Row],[연도]]=2023,1,0)</f>
        <v>1</v>
      </c>
      <c r="W1216" s="10">
        <v>2.09</v>
      </c>
      <c r="X1216" s="10">
        <f>Y1216/1000000000000</f>
        <v>43.046661471</v>
      </c>
      <c r="Y1216" s="14">
        <f>[1]!Table_1[[#This Row],[주가]]*[1]!Table_1[[#This Row],[기말주식수]]</f>
        <v>43046661471000</v>
      </c>
      <c r="Z1216" s="14">
        <f>AA1216/10</f>
        <v>0.28457027858318623</v>
      </c>
      <c r="AA1216" s="14">
        <f>[1]!Table_1[[#This Row],[시가총액]]/[1]!Table_1[[#This Row],[당기순이익(세후영업이익)]]</f>
        <v>2.8457027858318624</v>
      </c>
      <c r="AB1216" s="10">
        <v>2998657000000</v>
      </c>
    </row>
    <row r="1217" spans="1:28" ht="19.2">
      <c r="A1217" s="12">
        <v>1216</v>
      </c>
      <c r="B1217" s="12">
        <v>5390</v>
      </c>
      <c r="C1217" s="13" t="s">
        <v>191</v>
      </c>
      <c r="D1217" s="13" t="s">
        <v>6</v>
      </c>
      <c r="E1217" s="12">
        <v>2023</v>
      </c>
      <c r="F1217" s="12">
        <v>8.6349999999999998</v>
      </c>
      <c r="G1217" s="15">
        <f>([1]!Table_1[[#This Row],[총자산]]-[1]!Table_1[[#This Row],[장부가치 자기자본]]+[1]!Table_1[[#This Row],[시가총액]])/[1]!Table_1[[#This Row],[총자산]]</f>
        <v>0.85103069932705067</v>
      </c>
      <c r="H1217" s="14">
        <f>I1217/100000000000</f>
        <v>1.44095</v>
      </c>
      <c r="I1217" s="12">
        <v>144095000000</v>
      </c>
      <c r="J1217" s="12">
        <v>4.59</v>
      </c>
      <c r="K1217" s="10">
        <f>L1217/1000000000000</f>
        <v>1.5425770889679999</v>
      </c>
      <c r="L1217" s="12">
        <v>1542577088968</v>
      </c>
      <c r="M1217" s="12">
        <v>2.66</v>
      </c>
      <c r="N1217" s="12">
        <v>1</v>
      </c>
      <c r="O1217" s="15">
        <f>IF([1]!Table_1[[#This Row],[연도]]=2016,1,0)</f>
        <v>0</v>
      </c>
      <c r="P1217" s="15">
        <f>IF([1]!Table_1[[#This Row],[연도]]=2017,1,0)</f>
        <v>0</v>
      </c>
      <c r="Q1217" s="15">
        <f>IF([1]!Table_1[[#This Row],[연도]]=2018,1,0)</f>
        <v>0</v>
      </c>
      <c r="R1217" s="15">
        <f>IF([1]!Table_1[[#This Row],[연도]]=2019,1,0)</f>
        <v>0</v>
      </c>
      <c r="S1217" s="15">
        <f>IF([1]!Table_1[[#This Row],[연도]]=2020,1,0)</f>
        <v>0</v>
      </c>
      <c r="T1217" s="15">
        <f>IF([1]!Table_1[[#This Row],[연도]]=2021,1,0)</f>
        <v>0</v>
      </c>
      <c r="U1217" s="15">
        <f>IF([1]!Table_1[[#This Row],[연도]]=2022,1,0)</f>
        <v>0</v>
      </c>
      <c r="V1217" s="15">
        <f>IF([1]!Table_1[[#This Row],[연도]]=2023,1,0)</f>
        <v>1</v>
      </c>
      <c r="W1217" s="12">
        <v>2.31</v>
      </c>
      <c r="X1217" s="10">
        <f>Y1217/1000000000000</f>
        <v>0.26456714598999997</v>
      </c>
      <c r="Y1217" s="15">
        <f>[1]!Table_1[[#This Row],[주가]]*[1]!Table_1[[#This Row],[기말주식수]]</f>
        <v>264567145990</v>
      </c>
      <c r="Z1217" s="14">
        <f>AA1217/10</f>
        <v>0.1836060557201846</v>
      </c>
      <c r="AA1217" s="15">
        <f>[1]!Table_1[[#This Row],[시가총액]]/[1]!Table_1[[#This Row],[당기순이익(세후영업이익)]]</f>
        <v>1.836060557201846</v>
      </c>
      <c r="AB1217" s="12">
        <v>7185419500</v>
      </c>
    </row>
    <row r="1218" spans="1:28" ht="19.2">
      <c r="A1218" s="10">
        <v>1217</v>
      </c>
      <c r="B1218" s="10">
        <v>5430</v>
      </c>
      <c r="C1218" s="11" t="s">
        <v>192</v>
      </c>
      <c r="D1218" s="11" t="s">
        <v>6</v>
      </c>
      <c r="E1218" s="10">
        <v>2016</v>
      </c>
      <c r="F1218" s="10">
        <v>8.7690000000000001</v>
      </c>
      <c r="G1218" s="14">
        <f>([1]!Table_1[[#This Row],[총자산]]-[1]!Table_1[[#This Row],[장부가치 자기자본]]+[1]!Table_1[[#This Row],[시가총액]])/[1]!Table_1[[#This Row],[총자산]]</f>
        <v>0.60745591343768668</v>
      </c>
      <c r="H1218" s="14">
        <f>I1218/100000000000</f>
        <v>0.26791641914999997</v>
      </c>
      <c r="I1218" s="10">
        <v>26791641915</v>
      </c>
      <c r="J1218" s="10">
        <v>-2.08</v>
      </c>
      <c r="K1218" s="10">
        <f>L1218/1000000000000</f>
        <v>0.47259831567400001</v>
      </c>
      <c r="L1218" s="10">
        <v>472598315674</v>
      </c>
      <c r="M1218" s="10">
        <v>1.62</v>
      </c>
      <c r="N1218" s="10">
        <v>1</v>
      </c>
      <c r="O1218" s="14">
        <f>IF([1]!Table_1[[#This Row],[연도]]=2016,1,0)</f>
        <v>1</v>
      </c>
      <c r="P1218" s="14">
        <f>IF([1]!Table_1[[#This Row],[연도]]=2017,1,0)</f>
        <v>0</v>
      </c>
      <c r="Q1218" s="14">
        <f>IF([1]!Table_1[[#This Row],[연도]]=2018,1,0)</f>
        <v>0</v>
      </c>
      <c r="R1218" s="14">
        <f>IF([1]!Table_1[[#This Row],[연도]]=2019,1,0)</f>
        <v>0</v>
      </c>
      <c r="S1218" s="14">
        <f>IF([1]!Table_1[[#This Row],[연도]]=2020,1,0)</f>
        <v>0</v>
      </c>
      <c r="T1218" s="14">
        <f>IF([1]!Table_1[[#This Row],[연도]]=2021,1,0)</f>
        <v>0</v>
      </c>
      <c r="U1218" s="14">
        <f>IF([1]!Table_1[[#This Row],[연도]]=2022,1,0)</f>
        <v>0</v>
      </c>
      <c r="V1218" s="14">
        <f>IF([1]!Table_1[[#This Row],[연도]]=2023,1,0)</f>
        <v>0</v>
      </c>
      <c r="W1218" s="10">
        <v>0.87</v>
      </c>
      <c r="X1218" s="10">
        <f>Y1218/1000000000000</f>
        <v>0.13520335850000001</v>
      </c>
      <c r="Y1218" s="14">
        <f>[1]!Table_1[[#This Row],[주가]]*[1]!Table_1[[#This Row],[기말주식수]]</f>
        <v>135203358500</v>
      </c>
      <c r="Z1218" s="14">
        <f>AA1218/10</f>
        <v>0.50464752749738295</v>
      </c>
      <c r="AA1218" s="14">
        <f>[1]!Table_1[[#This Row],[시가총액]]/[1]!Table_1[[#This Row],[당기순이익(세후영업이익)]]</f>
        <v>5.0464752749738295</v>
      </c>
      <c r="AB1218" s="10">
        <v>1529125000</v>
      </c>
    </row>
    <row r="1219" spans="1:28" ht="19.2">
      <c r="A1219" s="12">
        <v>1218</v>
      </c>
      <c r="B1219" s="12">
        <v>5430</v>
      </c>
      <c r="C1219" s="13" t="s">
        <v>192</v>
      </c>
      <c r="D1219" s="13" t="s">
        <v>6</v>
      </c>
      <c r="E1219" s="12">
        <v>2017</v>
      </c>
      <c r="F1219" s="12">
        <v>6.8339999999999996</v>
      </c>
      <c r="G1219" s="15">
        <f>([1]!Table_1[[#This Row],[총자산]]-[1]!Table_1[[#This Row],[장부가치 자기자본]]+[1]!Table_1[[#This Row],[시가총액]])/[1]!Table_1[[#This Row],[총자산]]</f>
        <v>0.64310258804585652</v>
      </c>
      <c r="H1219" s="14">
        <f>I1219/100000000000</f>
        <v>0.27010132284999999</v>
      </c>
      <c r="I1219" s="12">
        <v>27010132285</v>
      </c>
      <c r="J1219" s="12">
        <v>11.51</v>
      </c>
      <c r="K1219" s="10">
        <f>L1219/1000000000000</f>
        <v>0.48544452290399998</v>
      </c>
      <c r="L1219" s="12">
        <v>485444522904</v>
      </c>
      <c r="M1219" s="12">
        <v>1.29</v>
      </c>
      <c r="N1219" s="12">
        <v>1</v>
      </c>
      <c r="O1219" s="15">
        <f>IF([1]!Table_1[[#This Row],[연도]]=2016,1,0)</f>
        <v>0</v>
      </c>
      <c r="P1219" s="15">
        <f>IF([1]!Table_1[[#This Row],[연도]]=2017,1,0)</f>
        <v>1</v>
      </c>
      <c r="Q1219" s="15">
        <f>IF([1]!Table_1[[#This Row],[연도]]=2018,1,0)</f>
        <v>0</v>
      </c>
      <c r="R1219" s="15">
        <f>IF([1]!Table_1[[#This Row],[연도]]=2019,1,0)</f>
        <v>0</v>
      </c>
      <c r="S1219" s="15">
        <f>IF([1]!Table_1[[#This Row],[연도]]=2020,1,0)</f>
        <v>0</v>
      </c>
      <c r="T1219" s="15">
        <f>IF([1]!Table_1[[#This Row],[연도]]=2021,1,0)</f>
        <v>0</v>
      </c>
      <c r="U1219" s="15">
        <f>IF([1]!Table_1[[#This Row],[연도]]=2022,1,0)</f>
        <v>0</v>
      </c>
      <c r="V1219" s="15">
        <f>IF([1]!Table_1[[#This Row],[연도]]=2023,1,0)</f>
        <v>0</v>
      </c>
      <c r="W1219" s="12">
        <v>0.83</v>
      </c>
      <c r="X1219" s="10">
        <f>Y1219/1000000000000</f>
        <v>0.16718354399999999</v>
      </c>
      <c r="Y1219" s="15">
        <f>[1]!Table_1[[#This Row],[주가]]*[1]!Table_1[[#This Row],[기말주식수]]</f>
        <v>167183544000</v>
      </c>
      <c r="Z1219" s="14">
        <f>AA1219/10</f>
        <v>0.61896603184296473</v>
      </c>
      <c r="AA1219" s="15">
        <f>[1]!Table_1[[#This Row],[시가총액]]/[1]!Table_1[[#This Row],[당기순이익(세후영업이익)]]</f>
        <v>6.189660318429647</v>
      </c>
      <c r="AB1219" s="12">
        <v>1529125000</v>
      </c>
    </row>
    <row r="1220" spans="1:28" ht="19.2">
      <c r="A1220" s="10">
        <v>1219</v>
      </c>
      <c r="B1220" s="10">
        <v>5430</v>
      </c>
      <c r="C1220" s="11" t="s">
        <v>192</v>
      </c>
      <c r="D1220" s="11" t="s">
        <v>6</v>
      </c>
      <c r="E1220" s="10">
        <v>2018</v>
      </c>
      <c r="F1220" s="10">
        <v>16.236000000000001</v>
      </c>
      <c r="G1220" s="14">
        <f>([1]!Table_1[[#This Row],[총자산]]-[1]!Table_1[[#This Row],[장부가치 자기자본]]+[1]!Table_1[[#This Row],[시가총액]])/[1]!Table_1[[#This Row],[총자산]]</f>
        <v>0.56666159506164515</v>
      </c>
      <c r="H1220" s="14">
        <f>I1220/100000000000</f>
        <v>0.24692128715</v>
      </c>
      <c r="I1220" s="10">
        <v>24692128715</v>
      </c>
      <c r="J1220" s="10">
        <v>1.93</v>
      </c>
      <c r="K1220" s="10">
        <f>L1220/1000000000000</f>
        <v>0.52611311208800005</v>
      </c>
      <c r="L1220" s="10">
        <v>526113112088</v>
      </c>
      <c r="M1220" s="10">
        <v>1.06</v>
      </c>
      <c r="N1220" s="10">
        <v>1</v>
      </c>
      <c r="O1220" s="14">
        <f>IF([1]!Table_1[[#This Row],[연도]]=2016,1,0)</f>
        <v>0</v>
      </c>
      <c r="P1220" s="14">
        <f>IF([1]!Table_1[[#This Row],[연도]]=2017,1,0)</f>
        <v>0</v>
      </c>
      <c r="Q1220" s="14">
        <f>IF([1]!Table_1[[#This Row],[연도]]=2018,1,0)</f>
        <v>1</v>
      </c>
      <c r="R1220" s="14">
        <f>IF([1]!Table_1[[#This Row],[연도]]=2019,1,0)</f>
        <v>0</v>
      </c>
      <c r="S1220" s="14">
        <f>IF([1]!Table_1[[#This Row],[연도]]=2020,1,0)</f>
        <v>0</v>
      </c>
      <c r="T1220" s="14">
        <f>IF([1]!Table_1[[#This Row],[연도]]=2021,1,0)</f>
        <v>0</v>
      </c>
      <c r="U1220" s="14">
        <f>IF([1]!Table_1[[#This Row],[연도]]=2022,1,0)</f>
        <v>0</v>
      </c>
      <c r="V1220" s="14">
        <f>IF([1]!Table_1[[#This Row],[연도]]=2023,1,0)</f>
        <v>0</v>
      </c>
      <c r="W1220" s="10">
        <v>1.02</v>
      </c>
      <c r="X1220" s="10">
        <f>Y1220/1000000000000</f>
        <v>0.13520335850000001</v>
      </c>
      <c r="Y1220" s="14">
        <f>[1]!Table_1[[#This Row],[주가]]*[1]!Table_1[[#This Row],[기말주식수]]</f>
        <v>135203358500</v>
      </c>
      <c r="Z1220" s="14">
        <f>AA1220/10</f>
        <v>0.54755651106689118</v>
      </c>
      <c r="AA1220" s="14">
        <f>[1]!Table_1[[#This Row],[시가총액]]/[1]!Table_1[[#This Row],[당기순이익(세후영업이익)]]</f>
        <v>5.4755651106689118</v>
      </c>
      <c r="AB1220" s="10">
        <v>3058250000</v>
      </c>
    </row>
    <row r="1221" spans="1:28" ht="19.2">
      <c r="A1221" s="12">
        <v>1220</v>
      </c>
      <c r="B1221" s="12">
        <v>5430</v>
      </c>
      <c r="C1221" s="13" t="s">
        <v>192</v>
      </c>
      <c r="D1221" s="13" t="s">
        <v>6</v>
      </c>
      <c r="E1221" s="12">
        <v>2019</v>
      </c>
      <c r="F1221" s="12">
        <v>18.805</v>
      </c>
      <c r="G1221" s="15">
        <f>([1]!Table_1[[#This Row],[총자산]]-[1]!Table_1[[#This Row],[장부가치 자기자본]]+[1]!Table_1[[#This Row],[시가총액]])/[1]!Table_1[[#This Row],[총자산]]</f>
        <v>0.61285645780174525</v>
      </c>
      <c r="H1221" s="14">
        <f>I1221/100000000000</f>
        <v>0.22038425771</v>
      </c>
      <c r="I1221" s="12">
        <v>22038425771</v>
      </c>
      <c r="J1221" s="12">
        <v>9.5</v>
      </c>
      <c r="K1221" s="10">
        <f>L1221/1000000000000</f>
        <v>0.52899820394700003</v>
      </c>
      <c r="L1221" s="12">
        <v>528998203947</v>
      </c>
      <c r="M1221" s="12">
        <v>0.96</v>
      </c>
      <c r="N1221" s="12">
        <v>1</v>
      </c>
      <c r="O1221" s="15">
        <f>IF([1]!Table_1[[#This Row],[연도]]=2016,1,0)</f>
        <v>0</v>
      </c>
      <c r="P1221" s="15">
        <f>IF([1]!Table_1[[#This Row],[연도]]=2017,1,0)</f>
        <v>0</v>
      </c>
      <c r="Q1221" s="15">
        <f>IF([1]!Table_1[[#This Row],[연도]]=2018,1,0)</f>
        <v>0</v>
      </c>
      <c r="R1221" s="15">
        <f>IF([1]!Table_1[[#This Row],[연도]]=2019,1,0)</f>
        <v>1</v>
      </c>
      <c r="S1221" s="15">
        <f>IF([1]!Table_1[[#This Row],[연도]]=2020,1,0)</f>
        <v>0</v>
      </c>
      <c r="T1221" s="15">
        <f>IF([1]!Table_1[[#This Row],[연도]]=2021,1,0)</f>
        <v>0</v>
      </c>
      <c r="U1221" s="15">
        <f>IF([1]!Table_1[[#This Row],[연도]]=2022,1,0)</f>
        <v>0</v>
      </c>
      <c r="V1221" s="15">
        <f>IF([1]!Table_1[[#This Row],[연도]]=2023,1,0)</f>
        <v>0</v>
      </c>
      <c r="W1221" s="12">
        <v>1.02</v>
      </c>
      <c r="X1221" s="10">
        <f>Y1221/1000000000000</f>
        <v>0.14311924600000001</v>
      </c>
      <c r="Y1221" s="15">
        <f>[1]!Table_1[[#This Row],[주가]]*[1]!Table_1[[#This Row],[기말주식수]]</f>
        <v>143119246000</v>
      </c>
      <c r="Z1221" s="14">
        <f>AA1221/10</f>
        <v>0.6494077548330528</v>
      </c>
      <c r="AA1221" s="15">
        <f>[1]!Table_1[[#This Row],[시가총액]]/[1]!Table_1[[#This Row],[당기순이익(세후영업이익)]]</f>
        <v>6.4940775483305275</v>
      </c>
      <c r="AB1221" s="12">
        <v>3058250000</v>
      </c>
    </row>
    <row r="1222" spans="1:28" ht="19.2">
      <c r="A1222" s="10">
        <v>1221</v>
      </c>
      <c r="B1222" s="10">
        <v>5430</v>
      </c>
      <c r="C1222" s="11" t="s">
        <v>192</v>
      </c>
      <c r="D1222" s="11" t="s">
        <v>6</v>
      </c>
      <c r="E1222" s="10">
        <v>2023</v>
      </c>
      <c r="F1222" s="10">
        <v>9.7319999999999993</v>
      </c>
      <c r="G1222" s="14">
        <f>([1]!Table_1[[#This Row],[총자산]]-[1]!Table_1[[#This Row],[장부가치 자기자본]]+[1]!Table_1[[#This Row],[시가총액]])/[1]!Table_1[[#This Row],[총자산]]</f>
        <v>0.59790770661095438</v>
      </c>
      <c r="H1222" s="14">
        <f>I1222/100000000000</f>
        <v>0.33969013124000003</v>
      </c>
      <c r="I1222" s="10">
        <v>33969013124</v>
      </c>
      <c r="J1222" s="10">
        <v>13.24</v>
      </c>
      <c r="K1222" s="10">
        <f>L1222/1000000000000</f>
        <v>0.54472513743600004</v>
      </c>
      <c r="L1222" s="10">
        <v>544725137436</v>
      </c>
      <c r="M1222" s="10">
        <v>8.93</v>
      </c>
      <c r="N1222" s="10">
        <v>1</v>
      </c>
      <c r="O1222" s="14">
        <f>IF([1]!Table_1[[#This Row],[연도]]=2016,1,0)</f>
        <v>0</v>
      </c>
      <c r="P1222" s="14">
        <f>IF([1]!Table_1[[#This Row],[연도]]=2017,1,0)</f>
        <v>0</v>
      </c>
      <c r="Q1222" s="14">
        <f>IF([1]!Table_1[[#This Row],[연도]]=2018,1,0)</f>
        <v>0</v>
      </c>
      <c r="R1222" s="14">
        <f>IF([1]!Table_1[[#This Row],[연도]]=2019,1,0)</f>
        <v>0</v>
      </c>
      <c r="S1222" s="14">
        <f>IF([1]!Table_1[[#This Row],[연도]]=2020,1,0)</f>
        <v>0</v>
      </c>
      <c r="T1222" s="14">
        <f>IF([1]!Table_1[[#This Row],[연도]]=2021,1,0)</f>
        <v>0</v>
      </c>
      <c r="U1222" s="14">
        <f>IF([1]!Table_1[[#This Row],[연도]]=2022,1,0)</f>
        <v>0</v>
      </c>
      <c r="V1222" s="14">
        <f>IF([1]!Table_1[[#This Row],[연도]]=2023,1,0)</f>
        <v>1</v>
      </c>
      <c r="W1222" s="10">
        <v>2.66</v>
      </c>
      <c r="X1222" s="10">
        <f>Y1222/1000000000000</f>
        <v>0.1567345725</v>
      </c>
      <c r="Y1222" s="14">
        <f>[1]!Table_1[[#This Row],[주가]]*[1]!Table_1[[#This Row],[기말주식수]]</f>
        <v>156734572500</v>
      </c>
      <c r="Z1222" s="14">
        <f>AA1222/10</f>
        <v>0.46140455104732758</v>
      </c>
      <c r="AA1222" s="14">
        <f>[1]!Table_1[[#This Row],[시가총액]]/[1]!Table_1[[#This Row],[당기순이익(세후영업이익)]]</f>
        <v>4.614045510473276</v>
      </c>
      <c r="AB1222" s="10">
        <v>3058211000</v>
      </c>
    </row>
    <row r="1223" spans="1:28" ht="19.2">
      <c r="A1223" s="12">
        <v>1222</v>
      </c>
      <c r="B1223" s="12">
        <v>5440</v>
      </c>
      <c r="C1223" s="13" t="s">
        <v>193</v>
      </c>
      <c r="D1223" s="13" t="s">
        <v>6</v>
      </c>
      <c r="E1223" s="12">
        <v>2016</v>
      </c>
      <c r="F1223" s="12">
        <v>4.976</v>
      </c>
      <c r="G1223" s="15">
        <f>([1]!Table_1[[#This Row],[총자산]]-[1]!Table_1[[#This Row],[장부가치 자기자본]]+[1]!Table_1[[#This Row],[시가총액]])/[1]!Table_1[[#This Row],[총자산]]</f>
        <v>0.71763144010440927</v>
      </c>
      <c r="H1223" s="14">
        <f>I1223/100000000000</f>
        <v>1.0517799999999999</v>
      </c>
      <c r="I1223" s="12">
        <v>105178000000</v>
      </c>
      <c r="J1223" s="12">
        <v>11.65</v>
      </c>
      <c r="K1223" s="10">
        <f>L1223/1000000000000</f>
        <v>2.521747634</v>
      </c>
      <c r="L1223" s="12">
        <v>2521747634000</v>
      </c>
      <c r="M1223" s="12">
        <v>0.01</v>
      </c>
      <c r="N1223" s="12">
        <v>1</v>
      </c>
      <c r="O1223" s="15">
        <f>IF([1]!Table_1[[#This Row],[연도]]=2016,1,0)</f>
        <v>1</v>
      </c>
      <c r="P1223" s="15">
        <f>IF([1]!Table_1[[#This Row],[연도]]=2017,1,0)</f>
        <v>0</v>
      </c>
      <c r="Q1223" s="15">
        <f>IF([1]!Table_1[[#This Row],[연도]]=2018,1,0)</f>
        <v>0</v>
      </c>
      <c r="R1223" s="15">
        <f>IF([1]!Table_1[[#This Row],[연도]]=2019,1,0)</f>
        <v>0</v>
      </c>
      <c r="S1223" s="15">
        <f>IF([1]!Table_1[[#This Row],[연도]]=2020,1,0)</f>
        <v>0</v>
      </c>
      <c r="T1223" s="15">
        <f>IF([1]!Table_1[[#This Row],[연도]]=2021,1,0)</f>
        <v>0</v>
      </c>
      <c r="U1223" s="15">
        <f>IF([1]!Table_1[[#This Row],[연도]]=2022,1,0)</f>
        <v>0</v>
      </c>
      <c r="V1223" s="15">
        <f>IF([1]!Table_1[[#This Row],[연도]]=2023,1,0)</f>
        <v>0</v>
      </c>
      <c r="W1223" s="12">
        <v>0.83</v>
      </c>
      <c r="X1223" s="10">
        <f>Y1223/1000000000000</f>
        <v>0.99101656092599999</v>
      </c>
      <c r="Y1223" s="15">
        <f>[1]!Table_1[[#This Row],[주가]]*[1]!Table_1[[#This Row],[기말주식수]]</f>
        <v>991016560926</v>
      </c>
      <c r="Z1223" s="14">
        <f>AA1223/10</f>
        <v>0.94222799532792023</v>
      </c>
      <c r="AA1223" s="15">
        <f>[1]!Table_1[[#This Row],[시가총액]]/[1]!Table_1[[#This Row],[당기순이익(세후영업이익)]]</f>
        <v>9.4222799532792028</v>
      </c>
      <c r="AB1223" s="12">
        <v>5237698380</v>
      </c>
    </row>
    <row r="1224" spans="1:28" ht="19.2">
      <c r="A1224" s="10">
        <v>1223</v>
      </c>
      <c r="B1224" s="10">
        <v>5440</v>
      </c>
      <c r="C1224" s="11" t="s">
        <v>193</v>
      </c>
      <c r="D1224" s="11" t="s">
        <v>6</v>
      </c>
      <c r="E1224" s="10">
        <v>2017</v>
      </c>
      <c r="F1224" s="10">
        <v>5.75</v>
      </c>
      <c r="G1224" s="14">
        <f>([1]!Table_1[[#This Row],[총자산]]-[1]!Table_1[[#This Row],[장부가치 자기자본]]+[1]!Table_1[[#This Row],[시가총액]])/[1]!Table_1[[#This Row],[총자산]]</f>
        <v>0.61336930933307976</v>
      </c>
      <c r="H1224" s="14">
        <f>I1224/100000000000</f>
        <v>0.87083449000000002</v>
      </c>
      <c r="I1224" s="10">
        <v>87083449000</v>
      </c>
      <c r="J1224" s="10">
        <v>28.2</v>
      </c>
      <c r="K1224" s="10">
        <f>L1224/1000000000000</f>
        <v>2.5339681390000002</v>
      </c>
      <c r="L1224" s="10">
        <v>2533968139000</v>
      </c>
      <c r="M1224" s="10">
        <v>0.42</v>
      </c>
      <c r="N1224" s="10">
        <v>1</v>
      </c>
      <c r="O1224" s="14">
        <f>IF([1]!Table_1[[#This Row],[연도]]=2016,1,0)</f>
        <v>0</v>
      </c>
      <c r="P1224" s="14">
        <f>IF([1]!Table_1[[#This Row],[연도]]=2017,1,0)</f>
        <v>1</v>
      </c>
      <c r="Q1224" s="14">
        <f>IF([1]!Table_1[[#This Row],[연도]]=2018,1,0)</f>
        <v>0</v>
      </c>
      <c r="R1224" s="14">
        <f>IF([1]!Table_1[[#This Row],[연도]]=2019,1,0)</f>
        <v>0</v>
      </c>
      <c r="S1224" s="14">
        <f>IF([1]!Table_1[[#This Row],[연도]]=2020,1,0)</f>
        <v>0</v>
      </c>
      <c r="T1224" s="14">
        <f>IF([1]!Table_1[[#This Row],[연도]]=2021,1,0)</f>
        <v>0</v>
      </c>
      <c r="U1224" s="14">
        <f>IF([1]!Table_1[[#This Row],[연도]]=2022,1,0)</f>
        <v>0</v>
      </c>
      <c r="V1224" s="14">
        <f>IF([1]!Table_1[[#This Row],[연도]]=2023,1,0)</f>
        <v>0</v>
      </c>
      <c r="W1224" s="10">
        <v>0.9</v>
      </c>
      <c r="X1224" s="10">
        <f>Y1224/1000000000000</f>
        <v>0.96199832977199995</v>
      </c>
      <c r="Y1224" s="14">
        <f>[1]!Table_1[[#This Row],[주가]]*[1]!Table_1[[#This Row],[기말주식수]]</f>
        <v>961998329772</v>
      </c>
      <c r="Z1224" s="14">
        <f>AA1224/10</f>
        <v>1.1046856099739457</v>
      </c>
      <c r="AA1224" s="14">
        <f>[1]!Table_1[[#This Row],[시가총액]]/[1]!Table_1[[#This Row],[당기순이익(세후영업이익)]]</f>
        <v>11.046856099739458</v>
      </c>
      <c r="AB1224" s="10">
        <v>6984554160</v>
      </c>
    </row>
    <row r="1225" spans="1:28" ht="19.2">
      <c r="A1225" s="12">
        <v>1224</v>
      </c>
      <c r="B1225" s="12">
        <v>5440</v>
      </c>
      <c r="C1225" s="13" t="s">
        <v>193</v>
      </c>
      <c r="D1225" s="13" t="s">
        <v>6</v>
      </c>
      <c r="E1225" s="12">
        <v>2018</v>
      </c>
      <c r="F1225" s="12">
        <v>14.41</v>
      </c>
      <c r="G1225" s="15">
        <f>([1]!Table_1[[#This Row],[총자산]]-[1]!Table_1[[#This Row],[장부가치 자기자본]]+[1]!Table_1[[#This Row],[시가총액]])/[1]!Table_1[[#This Row],[총자산]]</f>
        <v>0.58027680081178301</v>
      </c>
      <c r="H1225" s="14">
        <f>I1225/100000000000</f>
        <v>1.3722700000000001</v>
      </c>
      <c r="I1225" s="12">
        <v>137227000000</v>
      </c>
      <c r="J1225" s="12">
        <v>1.45</v>
      </c>
      <c r="K1225" s="10">
        <f>L1225/1000000000000</f>
        <v>3.2517411460000001</v>
      </c>
      <c r="L1225" s="12">
        <v>3251741146000</v>
      </c>
      <c r="M1225" s="12">
        <v>0.37</v>
      </c>
      <c r="N1225" s="12">
        <v>1</v>
      </c>
      <c r="O1225" s="15">
        <f>IF([1]!Table_1[[#This Row],[연도]]=2016,1,0)</f>
        <v>0</v>
      </c>
      <c r="P1225" s="15">
        <f>IF([1]!Table_1[[#This Row],[연도]]=2017,1,0)</f>
        <v>0</v>
      </c>
      <c r="Q1225" s="15">
        <f>IF([1]!Table_1[[#This Row],[연도]]=2018,1,0)</f>
        <v>1</v>
      </c>
      <c r="R1225" s="15">
        <f>IF([1]!Table_1[[#This Row],[연도]]=2019,1,0)</f>
        <v>0</v>
      </c>
      <c r="S1225" s="15">
        <f>IF([1]!Table_1[[#This Row],[연도]]=2020,1,0)</f>
        <v>0</v>
      </c>
      <c r="T1225" s="15">
        <f>IF([1]!Table_1[[#This Row],[연도]]=2021,1,0)</f>
        <v>0</v>
      </c>
      <c r="U1225" s="15">
        <f>IF([1]!Table_1[[#This Row],[연도]]=2022,1,0)</f>
        <v>0</v>
      </c>
      <c r="V1225" s="15">
        <f>IF([1]!Table_1[[#This Row],[연도]]=2023,1,0)</f>
        <v>0</v>
      </c>
      <c r="W1225" s="12">
        <v>1.44</v>
      </c>
      <c r="X1225" s="10">
        <f>Y1225/1000000000000</f>
        <v>0.92018081147599995</v>
      </c>
      <c r="Y1225" s="15">
        <f>[1]!Table_1[[#This Row],[주가]]*[1]!Table_1[[#This Row],[기말주식수]]</f>
        <v>920180811476</v>
      </c>
      <c r="Z1225" s="14">
        <f>AA1225/10</f>
        <v>0.67055376236163444</v>
      </c>
      <c r="AA1225" s="15">
        <f>[1]!Table_1[[#This Row],[시가총액]]/[1]!Table_1[[#This Row],[당기순이익(세후영업이익)]]</f>
        <v>6.705537623616344</v>
      </c>
      <c r="AB1225" s="12">
        <v>18334454670</v>
      </c>
    </row>
    <row r="1226" spans="1:28" ht="19.2">
      <c r="A1226" s="10">
        <v>1225</v>
      </c>
      <c r="B1226" s="10">
        <v>5440</v>
      </c>
      <c r="C1226" s="11" t="s">
        <v>193</v>
      </c>
      <c r="D1226" s="11" t="s">
        <v>6</v>
      </c>
      <c r="E1226" s="10">
        <v>2019</v>
      </c>
      <c r="F1226" s="10">
        <v>28.673999999999999</v>
      </c>
      <c r="G1226" s="14">
        <f>([1]!Table_1[[#This Row],[총자산]]-[1]!Table_1[[#This Row],[장부가치 자기자본]]+[1]!Table_1[[#This Row],[시가총액]])/[1]!Table_1[[#This Row],[총자산]]</f>
        <v>0.54365138738157537</v>
      </c>
      <c r="H1226" s="14">
        <f>I1226/100000000000</f>
        <v>0.89886611000000005</v>
      </c>
      <c r="I1226" s="10">
        <v>89886611000</v>
      </c>
      <c r="J1226" s="10">
        <v>4.55</v>
      </c>
      <c r="K1226" s="10">
        <f>L1226/1000000000000</f>
        <v>3.1243391580000002</v>
      </c>
      <c r="L1226" s="10">
        <v>3124339158000</v>
      </c>
      <c r="M1226" s="10">
        <v>0.59</v>
      </c>
      <c r="N1226" s="10">
        <v>1</v>
      </c>
      <c r="O1226" s="14">
        <f>IF([1]!Table_1[[#This Row],[연도]]=2016,1,0)</f>
        <v>0</v>
      </c>
      <c r="P1226" s="14">
        <f>IF([1]!Table_1[[#This Row],[연도]]=2017,1,0)</f>
        <v>0</v>
      </c>
      <c r="Q1226" s="14">
        <f>IF([1]!Table_1[[#This Row],[연도]]=2018,1,0)</f>
        <v>0</v>
      </c>
      <c r="R1226" s="14">
        <f>IF([1]!Table_1[[#This Row],[연도]]=2019,1,0)</f>
        <v>1</v>
      </c>
      <c r="S1226" s="14">
        <f>IF([1]!Table_1[[#This Row],[연도]]=2020,1,0)</f>
        <v>0</v>
      </c>
      <c r="T1226" s="14">
        <f>IF([1]!Table_1[[#This Row],[연도]]=2021,1,0)</f>
        <v>0</v>
      </c>
      <c r="U1226" s="14">
        <f>IF([1]!Table_1[[#This Row],[연도]]=2022,1,0)</f>
        <v>0</v>
      </c>
      <c r="V1226" s="14">
        <f>IF([1]!Table_1[[#This Row],[연도]]=2023,1,0)</f>
        <v>0</v>
      </c>
      <c r="W1226" s="10">
        <v>1.67</v>
      </c>
      <c r="X1226" s="10">
        <f>Y1226/1000000000000</f>
        <v>0.76258348201000004</v>
      </c>
      <c r="Y1226" s="14">
        <f>[1]!Table_1[[#This Row],[주가]]*[1]!Table_1[[#This Row],[기말주식수]]</f>
        <v>762583482010</v>
      </c>
      <c r="Z1226" s="14">
        <f>AA1226/10</f>
        <v>0.84838383995810018</v>
      </c>
      <c r="AA1226" s="14">
        <f>[1]!Table_1[[#This Row],[시가총액]]/[1]!Table_1[[#This Row],[당기순이익(세후영업이익)]]</f>
        <v>8.4838383995810016</v>
      </c>
      <c r="AB1226" s="10">
        <v>18334454670</v>
      </c>
    </row>
    <row r="1227" spans="1:28" ht="19.2">
      <c r="A1227" s="12">
        <v>1226</v>
      </c>
      <c r="B1227" s="12">
        <v>5440</v>
      </c>
      <c r="C1227" s="13" t="s">
        <v>193</v>
      </c>
      <c r="D1227" s="13" t="s">
        <v>6</v>
      </c>
      <c r="E1227" s="12">
        <v>2020</v>
      </c>
      <c r="F1227" s="12">
        <v>22.478999999999999</v>
      </c>
      <c r="G1227" s="15">
        <f>([1]!Table_1[[#This Row],[총자산]]-[1]!Table_1[[#This Row],[장부가치 자기자본]]+[1]!Table_1[[#This Row],[시가총액]])/[1]!Table_1[[#This Row],[총자산]]</f>
        <v>0.46995560559753263</v>
      </c>
      <c r="H1227" s="14">
        <f>I1227/100000000000</f>
        <v>0.78571679999999999</v>
      </c>
      <c r="I1227" s="12">
        <v>78571680000</v>
      </c>
      <c r="J1227" s="12">
        <v>3.43</v>
      </c>
      <c r="K1227" s="10">
        <f>L1227/1000000000000</f>
        <v>3.2384890820000001</v>
      </c>
      <c r="L1227" s="12">
        <v>3238489082000</v>
      </c>
      <c r="M1227" s="12">
        <v>0.79</v>
      </c>
      <c r="N1227" s="12">
        <v>1</v>
      </c>
      <c r="O1227" s="15">
        <f>IF([1]!Table_1[[#This Row],[연도]]=2016,1,0)</f>
        <v>0</v>
      </c>
      <c r="P1227" s="15">
        <f>IF([1]!Table_1[[#This Row],[연도]]=2017,1,0)</f>
        <v>0</v>
      </c>
      <c r="Q1227" s="15">
        <f>IF([1]!Table_1[[#This Row],[연도]]=2018,1,0)</f>
        <v>0</v>
      </c>
      <c r="R1227" s="15">
        <f>IF([1]!Table_1[[#This Row],[연도]]=2019,1,0)</f>
        <v>0</v>
      </c>
      <c r="S1227" s="15">
        <f>IF([1]!Table_1[[#This Row],[연도]]=2020,1,0)</f>
        <v>1</v>
      </c>
      <c r="T1227" s="15">
        <f>IF([1]!Table_1[[#This Row],[연도]]=2021,1,0)</f>
        <v>0</v>
      </c>
      <c r="U1227" s="15">
        <f>IF([1]!Table_1[[#This Row],[연도]]=2022,1,0)</f>
        <v>0</v>
      </c>
      <c r="V1227" s="15">
        <f>IF([1]!Table_1[[#This Row],[연도]]=2023,1,0)</f>
        <v>0</v>
      </c>
      <c r="W1227" s="12">
        <v>1.53</v>
      </c>
      <c r="X1227" s="10">
        <f>Y1227/1000000000000</f>
        <v>0.56375486113999995</v>
      </c>
      <c r="Y1227" s="15">
        <f>[1]!Table_1[[#This Row],[주가]]*[1]!Table_1[[#This Row],[기말주식수]]</f>
        <v>563754861140</v>
      </c>
      <c r="Z1227" s="14">
        <f>AA1227/10</f>
        <v>0.7175038908930037</v>
      </c>
      <c r="AA1227" s="15">
        <f>[1]!Table_1[[#This Row],[시가총액]]/[1]!Table_1[[#This Row],[당기순이익(세후영업이익)]]</f>
        <v>7.1750389089300368</v>
      </c>
      <c r="AB1227" s="12">
        <v>18334454670</v>
      </c>
    </row>
    <row r="1228" spans="1:28" ht="19.2">
      <c r="A1228" s="10">
        <v>1227</v>
      </c>
      <c r="B1228" s="10">
        <v>5440</v>
      </c>
      <c r="C1228" s="11" t="s">
        <v>193</v>
      </c>
      <c r="D1228" s="11" t="s">
        <v>6</v>
      </c>
      <c r="E1228" s="10">
        <v>2021</v>
      </c>
      <c r="F1228" s="10">
        <v>44.350999999999999</v>
      </c>
      <c r="G1228" s="14">
        <f>([1]!Table_1[[#This Row],[총자산]]-[1]!Table_1[[#This Row],[장부가치 자기자본]]+[1]!Table_1[[#This Row],[시가총액]])/[1]!Table_1[[#This Row],[총자산]]</f>
        <v>0.46654857639279645</v>
      </c>
      <c r="H1228" s="14">
        <f>I1228/100000000000</f>
        <v>0.58615989999999996</v>
      </c>
      <c r="I1228" s="10">
        <v>58615990000</v>
      </c>
      <c r="J1228" s="10">
        <v>1.35</v>
      </c>
      <c r="K1228" s="10">
        <f>L1228/1000000000000</f>
        <v>3.486080421</v>
      </c>
      <c r="L1228" s="10">
        <v>3486080421000</v>
      </c>
      <c r="M1228" s="10">
        <v>0.97</v>
      </c>
      <c r="N1228" s="10">
        <v>1</v>
      </c>
      <c r="O1228" s="14">
        <f>IF([1]!Table_1[[#This Row],[연도]]=2016,1,0)</f>
        <v>0</v>
      </c>
      <c r="P1228" s="14">
        <f>IF([1]!Table_1[[#This Row],[연도]]=2017,1,0)</f>
        <v>0</v>
      </c>
      <c r="Q1228" s="14">
        <f>IF([1]!Table_1[[#This Row],[연도]]=2018,1,0)</f>
        <v>0</v>
      </c>
      <c r="R1228" s="14">
        <f>IF([1]!Table_1[[#This Row],[연도]]=2019,1,0)</f>
        <v>0</v>
      </c>
      <c r="S1228" s="14">
        <f>IF([1]!Table_1[[#This Row],[연도]]=2020,1,0)</f>
        <v>0</v>
      </c>
      <c r="T1228" s="14">
        <f>IF([1]!Table_1[[#This Row],[연도]]=2021,1,0)</f>
        <v>1</v>
      </c>
      <c r="U1228" s="14">
        <f>IF([1]!Table_1[[#This Row],[연도]]=2022,1,0)</f>
        <v>0</v>
      </c>
      <c r="V1228" s="14">
        <f>IF([1]!Table_1[[#This Row],[연도]]=2023,1,0)</f>
        <v>0</v>
      </c>
      <c r="W1228" s="10">
        <v>1.59</v>
      </c>
      <c r="X1228" s="10">
        <f>Y1228/1000000000000</f>
        <v>0.55144409640799996</v>
      </c>
      <c r="Y1228" s="14">
        <f>[1]!Table_1[[#This Row],[주가]]*[1]!Table_1[[#This Row],[기말주식수]]</f>
        <v>551444096408</v>
      </c>
      <c r="Z1228" s="14">
        <f>AA1228/10</f>
        <v>0.94077417511501549</v>
      </c>
      <c r="AA1228" s="14">
        <f>[1]!Table_1[[#This Row],[시가총액]]/[1]!Table_1[[#This Row],[당기순이익(세후영업이익)]]</f>
        <v>9.4077417511501551</v>
      </c>
      <c r="AB1228" s="10">
        <v>18334454670</v>
      </c>
    </row>
    <row r="1229" spans="1:28" ht="19.2">
      <c r="A1229" s="12">
        <v>1228</v>
      </c>
      <c r="B1229" s="12">
        <v>5440</v>
      </c>
      <c r="C1229" s="13" t="s">
        <v>193</v>
      </c>
      <c r="D1229" s="13" t="s">
        <v>6</v>
      </c>
      <c r="E1229" s="12">
        <v>2022</v>
      </c>
      <c r="F1229" s="12">
        <v>43.313000000000002</v>
      </c>
      <c r="G1229" s="15">
        <f>([1]!Table_1[[#This Row],[총자산]]-[1]!Table_1[[#This Row],[장부가치 자기자본]]+[1]!Table_1[[#This Row],[시가총액]])/[1]!Table_1[[#This Row],[총자산]]</f>
        <v>0.44655193712228891</v>
      </c>
      <c r="H1229" s="14">
        <f>I1229/100000000000</f>
        <v>0.60030393999999998</v>
      </c>
      <c r="I1229" s="12">
        <v>60030394000</v>
      </c>
      <c r="J1229" s="12">
        <v>2.42</v>
      </c>
      <c r="K1229" s="10">
        <f>L1229/1000000000000</f>
        <v>3.9231778080000002</v>
      </c>
      <c r="L1229" s="12">
        <v>3923177808000</v>
      </c>
      <c r="M1229" s="12">
        <v>1.0900000000000001</v>
      </c>
      <c r="N1229" s="12">
        <v>1</v>
      </c>
      <c r="O1229" s="15">
        <f>IF([1]!Table_1[[#This Row],[연도]]=2016,1,0)</f>
        <v>0</v>
      </c>
      <c r="P1229" s="15">
        <f>IF([1]!Table_1[[#This Row],[연도]]=2017,1,0)</f>
        <v>0</v>
      </c>
      <c r="Q1229" s="15">
        <f>IF([1]!Table_1[[#This Row],[연도]]=2018,1,0)</f>
        <v>0</v>
      </c>
      <c r="R1229" s="15">
        <f>IF([1]!Table_1[[#This Row],[연도]]=2019,1,0)</f>
        <v>0</v>
      </c>
      <c r="S1229" s="15">
        <f>IF([1]!Table_1[[#This Row],[연도]]=2020,1,0)</f>
        <v>0</v>
      </c>
      <c r="T1229" s="15">
        <f>IF([1]!Table_1[[#This Row],[연도]]=2021,1,0)</f>
        <v>0</v>
      </c>
      <c r="U1229" s="15">
        <f>IF([1]!Table_1[[#This Row],[연도]]=2022,1,0)</f>
        <v>1</v>
      </c>
      <c r="V1229" s="15">
        <f>IF([1]!Table_1[[#This Row],[연도]]=2023,1,0)</f>
        <v>0</v>
      </c>
      <c r="W1229" s="12">
        <v>2.79</v>
      </c>
      <c r="X1229" s="10">
        <f>Y1229/1000000000000</f>
        <v>0.43312396870600001</v>
      </c>
      <c r="Y1229" s="15">
        <f>[1]!Table_1[[#This Row],[주가]]*[1]!Table_1[[#This Row],[기말주식수]]</f>
        <v>433123968706</v>
      </c>
      <c r="Z1229" s="14">
        <f>AA1229/10</f>
        <v>0.72150778938082605</v>
      </c>
      <c r="AA1229" s="15">
        <f>[1]!Table_1[[#This Row],[시가총액]]/[1]!Table_1[[#This Row],[당기순이익(세후영업이익)]]</f>
        <v>7.2150778938082603</v>
      </c>
      <c r="AB1229" s="12">
        <v>18334454670</v>
      </c>
    </row>
    <row r="1230" spans="1:28" ht="19.2">
      <c r="A1230" s="10">
        <v>1229</v>
      </c>
      <c r="B1230" s="10">
        <v>5440</v>
      </c>
      <c r="C1230" s="11" t="s">
        <v>193</v>
      </c>
      <c r="D1230" s="11" t="s">
        <v>6</v>
      </c>
      <c r="E1230" s="10">
        <v>2023</v>
      </c>
      <c r="F1230" s="10">
        <v>2.8319999999999999</v>
      </c>
      <c r="G1230" s="14">
        <f>([1]!Table_1[[#This Row],[총자산]]-[1]!Table_1[[#This Row],[장부가치 자기자본]]+[1]!Table_1[[#This Row],[시가총액]])/[1]!Table_1[[#This Row],[총자산]]</f>
        <v>0.41535076793827125</v>
      </c>
      <c r="H1230" s="14">
        <f>I1230/100000000000</f>
        <v>-0.11033825999999999</v>
      </c>
      <c r="I1230" s="10">
        <v>-11033826000</v>
      </c>
      <c r="J1230" s="10">
        <v>58.6</v>
      </c>
      <c r="K1230" s="10">
        <f>L1230/1000000000000</f>
        <v>2.6294934539999999</v>
      </c>
      <c r="L1230" s="10">
        <v>2629493454000</v>
      </c>
      <c r="M1230" s="10">
        <v>1.27</v>
      </c>
      <c r="N1230" s="10">
        <v>1</v>
      </c>
      <c r="O1230" s="14">
        <f>IF([1]!Table_1[[#This Row],[연도]]=2016,1,0)</f>
        <v>0</v>
      </c>
      <c r="P1230" s="14">
        <f>IF([1]!Table_1[[#This Row],[연도]]=2017,1,0)</f>
        <v>0</v>
      </c>
      <c r="Q1230" s="14">
        <f>IF([1]!Table_1[[#This Row],[연도]]=2018,1,0)</f>
        <v>0</v>
      </c>
      <c r="R1230" s="14">
        <f>IF([1]!Table_1[[#This Row],[연도]]=2019,1,0)</f>
        <v>0</v>
      </c>
      <c r="S1230" s="14">
        <f>IF([1]!Table_1[[#This Row],[연도]]=2020,1,0)</f>
        <v>0</v>
      </c>
      <c r="T1230" s="14">
        <f>IF([1]!Table_1[[#This Row],[연도]]=2021,1,0)</f>
        <v>0</v>
      </c>
      <c r="U1230" s="14">
        <f>IF([1]!Table_1[[#This Row],[연도]]=2022,1,0)</f>
        <v>0</v>
      </c>
      <c r="V1230" s="14">
        <f>IF([1]!Table_1[[#This Row],[연도]]=2023,1,0)</f>
        <v>1</v>
      </c>
      <c r="W1230" s="10">
        <v>0.34</v>
      </c>
      <c r="X1230" s="10">
        <f>Y1230/1000000000000</f>
        <v>0.56749165564000004</v>
      </c>
      <c r="Y1230" s="14">
        <f>[1]!Table_1[[#This Row],[주가]]*[1]!Table_1[[#This Row],[기말주식수]]</f>
        <v>567491655640</v>
      </c>
      <c r="Z1230" s="14">
        <f>AA1230/10</f>
        <v>-5.143199246027625</v>
      </c>
      <c r="AA1230" s="14">
        <f>[1]!Table_1[[#This Row],[시가총액]]/[1]!Table_1[[#This Row],[당기순이익(세후영업이익)]]</f>
        <v>-51.431992460276248</v>
      </c>
      <c r="AB1230" s="10">
        <v>31180860200</v>
      </c>
    </row>
    <row r="1231" spans="1:28" ht="19.2">
      <c r="A1231" s="12">
        <v>1230</v>
      </c>
      <c r="B1231" s="12">
        <v>5490</v>
      </c>
      <c r="C1231" s="13" t="s">
        <v>194</v>
      </c>
      <c r="D1231" s="13" t="s">
        <v>6</v>
      </c>
      <c r="E1231" s="12">
        <v>2016</v>
      </c>
      <c r="F1231" s="12">
        <v>61.057000000000002</v>
      </c>
      <c r="G1231" s="15">
        <f>([1]!Table_1[[#This Row],[총자산]]-[1]!Table_1[[#This Row],[장부가치 자기자본]]+[1]!Table_1[[#This Row],[시가총액]])/[1]!Table_1[[#This Row],[총자산]]</f>
        <v>0.70678402392045525</v>
      </c>
      <c r="H1231" s="14">
        <f>I1231/100000000000</f>
        <v>28.443200000000001</v>
      </c>
      <c r="I1231" s="12">
        <v>2844320000000</v>
      </c>
      <c r="J1231" s="12">
        <v>-0.8</v>
      </c>
      <c r="K1231" s="10">
        <f>L1231/1000000000000</f>
        <v>53.083512926398001</v>
      </c>
      <c r="L1231" s="12">
        <v>53083512926398</v>
      </c>
      <c r="M1231" s="12">
        <v>0.86</v>
      </c>
      <c r="N1231" s="12">
        <v>3</v>
      </c>
      <c r="O1231" s="15">
        <f>IF([1]!Table_1[[#This Row],[연도]]=2016,1,0)</f>
        <v>1</v>
      </c>
      <c r="P1231" s="15">
        <f>IF([1]!Table_1[[#This Row],[연도]]=2017,1,0)</f>
        <v>0</v>
      </c>
      <c r="Q1231" s="15">
        <f>IF([1]!Table_1[[#This Row],[연도]]=2018,1,0)</f>
        <v>0</v>
      </c>
      <c r="R1231" s="15">
        <f>IF([1]!Table_1[[#This Row],[연도]]=2019,1,0)</f>
        <v>0</v>
      </c>
      <c r="S1231" s="15">
        <f>IF([1]!Table_1[[#This Row],[연도]]=2020,1,0)</f>
        <v>0</v>
      </c>
      <c r="T1231" s="15">
        <f>IF([1]!Table_1[[#This Row],[연도]]=2021,1,0)</f>
        <v>0</v>
      </c>
      <c r="U1231" s="15">
        <f>IF([1]!Table_1[[#This Row],[연도]]=2022,1,0)</f>
        <v>0</v>
      </c>
      <c r="V1231" s="15">
        <f>IF([1]!Table_1[[#This Row],[연도]]=2023,1,0)</f>
        <v>0</v>
      </c>
      <c r="W1231" s="12">
        <v>2.06</v>
      </c>
      <c r="X1231" s="10">
        <f>Y1231/1000000000000</f>
        <v>22.4506100125</v>
      </c>
      <c r="Y1231" s="15">
        <f>[1]!Table_1[[#This Row],[주가]]*[1]!Table_1[[#This Row],[기말주식수]]</f>
        <v>22450610012500</v>
      </c>
      <c r="Z1231" s="14">
        <f>AA1231/10</f>
        <v>0.78931379073029762</v>
      </c>
      <c r="AA1231" s="15">
        <f>[1]!Table_1[[#This Row],[시가총액]]/[1]!Table_1[[#This Row],[당기순이익(세후영업이익)]]</f>
        <v>7.8931379073029762</v>
      </c>
      <c r="AB1231" s="12">
        <v>639978123500</v>
      </c>
    </row>
    <row r="1232" spans="1:28" ht="19.2">
      <c r="A1232" s="10">
        <v>1231</v>
      </c>
      <c r="B1232" s="10">
        <v>5490</v>
      </c>
      <c r="C1232" s="11" t="s">
        <v>194</v>
      </c>
      <c r="D1232" s="11" t="s">
        <v>6</v>
      </c>
      <c r="E1232" s="10">
        <v>2017</v>
      </c>
      <c r="F1232" s="10">
        <v>21.523</v>
      </c>
      <c r="G1232" s="14">
        <f>([1]!Table_1[[#This Row],[총자산]]-[1]!Table_1[[#This Row],[장부가치 자기자본]]+[1]!Table_1[[#This Row],[시가총액]])/[1]!Table_1[[#This Row],[총자산]]</f>
        <v>0.76622087352747237</v>
      </c>
      <c r="H1232" s="14">
        <f>I1232/100000000000</f>
        <v>46.218299999999999</v>
      </c>
      <c r="I1232" s="10">
        <v>4621830000000</v>
      </c>
      <c r="J1232" s="10">
        <v>-0.93</v>
      </c>
      <c r="K1232" s="10">
        <f>L1232/1000000000000</f>
        <v>60.655099616771999</v>
      </c>
      <c r="L1232" s="10">
        <v>60655099616772</v>
      </c>
      <c r="M1232" s="10">
        <v>1.77</v>
      </c>
      <c r="N1232" s="10">
        <v>4</v>
      </c>
      <c r="O1232" s="14">
        <f>IF([1]!Table_1[[#This Row],[연도]]=2016,1,0)</f>
        <v>0</v>
      </c>
      <c r="P1232" s="14">
        <f>IF([1]!Table_1[[#This Row],[연도]]=2017,1,0)</f>
        <v>1</v>
      </c>
      <c r="Q1232" s="14">
        <f>IF([1]!Table_1[[#This Row],[연도]]=2018,1,0)</f>
        <v>0</v>
      </c>
      <c r="R1232" s="14">
        <f>IF([1]!Table_1[[#This Row],[연도]]=2019,1,0)</f>
        <v>0</v>
      </c>
      <c r="S1232" s="14">
        <f>IF([1]!Table_1[[#This Row],[연도]]=2020,1,0)</f>
        <v>0</v>
      </c>
      <c r="T1232" s="14">
        <f>IF([1]!Table_1[[#This Row],[연도]]=2021,1,0)</f>
        <v>0</v>
      </c>
      <c r="U1232" s="14">
        <f>IF([1]!Table_1[[#This Row],[연도]]=2022,1,0)</f>
        <v>0</v>
      </c>
      <c r="V1232" s="14">
        <f>IF([1]!Table_1[[#This Row],[연도]]=2023,1,0)</f>
        <v>0</v>
      </c>
      <c r="W1232" s="10">
        <v>1.85</v>
      </c>
      <c r="X1232" s="10">
        <f>Y1232/1000000000000</f>
        <v>28.989622637499998</v>
      </c>
      <c r="Y1232" s="14">
        <f>[1]!Table_1[[#This Row],[주가]]*[1]!Table_1[[#This Row],[기말주식수]]</f>
        <v>28989622637500</v>
      </c>
      <c r="Z1232" s="14">
        <f>AA1232/10</f>
        <v>0.627232560208835</v>
      </c>
      <c r="AA1232" s="14">
        <f>[1]!Table_1[[#This Row],[시가총액]]/[1]!Table_1[[#This Row],[당기순이익(세후영업이익)]]</f>
        <v>6.2723256020883502</v>
      </c>
      <c r="AB1232" s="10">
        <v>639991403500</v>
      </c>
    </row>
    <row r="1233" spans="1:28" ht="19.2">
      <c r="A1233" s="12">
        <v>1232</v>
      </c>
      <c r="B1233" s="12">
        <v>5490</v>
      </c>
      <c r="C1233" s="13" t="s">
        <v>194</v>
      </c>
      <c r="D1233" s="13" t="s">
        <v>6</v>
      </c>
      <c r="E1233" s="12">
        <v>2018</v>
      </c>
      <c r="F1233" s="12">
        <v>42.281999999999996</v>
      </c>
      <c r="G1233" s="15">
        <f>([1]!Table_1[[#This Row],[총자산]]-[1]!Table_1[[#This Row],[장부가치 자기자본]]+[1]!Table_1[[#This Row],[시가총액]])/[1]!Table_1[[#This Row],[총자산]]</f>
        <v>0.67317933637794392</v>
      </c>
      <c r="H1233" s="14">
        <f>I1233/100000000000</f>
        <v>55.426000000000002</v>
      </c>
      <c r="I1233" s="12">
        <v>5542600000000</v>
      </c>
      <c r="J1233" s="12">
        <v>-0.98</v>
      </c>
      <c r="K1233" s="10">
        <f>L1233/1000000000000</f>
        <v>64.977777434193996</v>
      </c>
      <c r="L1233" s="12">
        <v>64977777434194</v>
      </c>
      <c r="M1233" s="12">
        <v>2.02</v>
      </c>
      <c r="N1233" s="12">
        <v>4</v>
      </c>
      <c r="O1233" s="15">
        <f>IF([1]!Table_1[[#This Row],[연도]]=2016,1,0)</f>
        <v>0</v>
      </c>
      <c r="P1233" s="15">
        <f>IF([1]!Table_1[[#This Row],[연도]]=2017,1,0)</f>
        <v>0</v>
      </c>
      <c r="Q1233" s="15">
        <f>IF([1]!Table_1[[#This Row],[연도]]=2018,1,0)</f>
        <v>1</v>
      </c>
      <c r="R1233" s="15">
        <f>IF([1]!Table_1[[#This Row],[연도]]=2019,1,0)</f>
        <v>0</v>
      </c>
      <c r="S1233" s="15">
        <f>IF([1]!Table_1[[#This Row],[연도]]=2020,1,0)</f>
        <v>0</v>
      </c>
      <c r="T1233" s="15">
        <f>IF([1]!Table_1[[#This Row],[연도]]=2021,1,0)</f>
        <v>0</v>
      </c>
      <c r="U1233" s="15">
        <f>IF([1]!Table_1[[#This Row],[연도]]=2022,1,0)</f>
        <v>0</v>
      </c>
      <c r="V1233" s="15">
        <f>IF([1]!Table_1[[#This Row],[연도]]=2023,1,0)</f>
        <v>0</v>
      </c>
      <c r="W1233" s="12">
        <v>2.4700000000000002</v>
      </c>
      <c r="X1233" s="10">
        <f>Y1233/1000000000000</f>
        <v>21.186400904999999</v>
      </c>
      <c r="Y1233" s="15">
        <f>[1]!Table_1[[#This Row],[주가]]*[1]!Table_1[[#This Row],[기말주식수]]</f>
        <v>21186400905000</v>
      </c>
      <c r="Z1233" s="14">
        <f>AA1233/10</f>
        <v>0.38224661539710608</v>
      </c>
      <c r="AA1233" s="15">
        <f>[1]!Table_1[[#This Row],[시가총액]]/[1]!Table_1[[#This Row],[당기순이익(세후영업이익)]]</f>
        <v>3.8224661539710607</v>
      </c>
      <c r="AB1233" s="12">
        <v>800011320000</v>
      </c>
    </row>
    <row r="1234" spans="1:28" ht="19.2">
      <c r="A1234" s="10">
        <v>1233</v>
      </c>
      <c r="B1234" s="10">
        <v>5490</v>
      </c>
      <c r="C1234" s="11" t="s">
        <v>194</v>
      </c>
      <c r="D1234" s="11" t="s">
        <v>6</v>
      </c>
      <c r="E1234" s="10">
        <v>2019</v>
      </c>
      <c r="F1234" s="10">
        <v>40.408999999999999</v>
      </c>
      <c r="G1234" s="14">
        <f>([1]!Table_1[[#This Row],[총자산]]-[1]!Table_1[[#This Row],[장부가치 자기자본]]+[1]!Table_1[[#This Row],[시가총액]])/[1]!Table_1[[#This Row],[총자산]]</f>
        <v>0.65626763780102604</v>
      </c>
      <c r="H1234" s="14">
        <f>I1234/100000000000</f>
        <v>38.688499999999998</v>
      </c>
      <c r="I1234" s="10">
        <v>3868850000000</v>
      </c>
      <c r="J1234" s="10">
        <v>1.04</v>
      </c>
      <c r="K1234" s="10">
        <f>L1234/1000000000000</f>
        <v>64.366847807959005</v>
      </c>
      <c r="L1234" s="10">
        <v>64366847807959</v>
      </c>
      <c r="M1234" s="10">
        <v>1.76</v>
      </c>
      <c r="N1234" s="10">
        <v>4</v>
      </c>
      <c r="O1234" s="14">
        <f>IF([1]!Table_1[[#This Row],[연도]]=2016,1,0)</f>
        <v>0</v>
      </c>
      <c r="P1234" s="14">
        <f>IF([1]!Table_1[[#This Row],[연도]]=2017,1,0)</f>
        <v>0</v>
      </c>
      <c r="Q1234" s="14">
        <f>IF([1]!Table_1[[#This Row],[연도]]=2018,1,0)</f>
        <v>0</v>
      </c>
      <c r="R1234" s="14">
        <f>IF([1]!Table_1[[#This Row],[연도]]=2019,1,0)</f>
        <v>1</v>
      </c>
      <c r="S1234" s="14">
        <f>IF([1]!Table_1[[#This Row],[연도]]=2020,1,0)</f>
        <v>0</v>
      </c>
      <c r="T1234" s="14">
        <f>IF([1]!Table_1[[#This Row],[연도]]=2021,1,0)</f>
        <v>0</v>
      </c>
      <c r="U1234" s="14">
        <f>IF([1]!Table_1[[#This Row],[연도]]=2022,1,0)</f>
        <v>0</v>
      </c>
      <c r="V1234" s="14">
        <f>IF([1]!Table_1[[#This Row],[연도]]=2023,1,0)</f>
        <v>0</v>
      </c>
      <c r="W1234" s="10">
        <v>3.04</v>
      </c>
      <c r="X1234" s="10">
        <f>Y1234/1000000000000</f>
        <v>20.6196864775</v>
      </c>
      <c r="Y1234" s="14">
        <f>[1]!Table_1[[#This Row],[주가]]*[1]!Table_1[[#This Row],[기말주식수]]</f>
        <v>20619686477500</v>
      </c>
      <c r="Z1234" s="14">
        <f>AA1234/10</f>
        <v>0.53296681126174439</v>
      </c>
      <c r="AA1234" s="14">
        <f>[1]!Table_1[[#This Row],[시가총액]]/[1]!Table_1[[#This Row],[당기순이익(세후영업이익)]]</f>
        <v>5.3296681126174441</v>
      </c>
      <c r="AB1234" s="10">
        <v>801156410000</v>
      </c>
    </row>
    <row r="1235" spans="1:28" ht="19.2">
      <c r="A1235" s="12">
        <v>1234</v>
      </c>
      <c r="B1235" s="12">
        <v>5490</v>
      </c>
      <c r="C1235" s="13" t="s">
        <v>194</v>
      </c>
      <c r="D1235" s="13" t="s">
        <v>6</v>
      </c>
      <c r="E1235" s="12">
        <v>2020</v>
      </c>
      <c r="F1235" s="12">
        <v>34.689</v>
      </c>
      <c r="G1235" s="15">
        <f>([1]!Table_1[[#This Row],[총자산]]-[1]!Table_1[[#This Row],[장부가치 자기자본]]+[1]!Table_1[[#This Row],[시가총액]])/[1]!Table_1[[#This Row],[총자산]]</f>
        <v>0.69704526564065972</v>
      </c>
      <c r="H1235" s="14">
        <f>I1235/100000000000</f>
        <v>24.0304</v>
      </c>
      <c r="I1235" s="12">
        <v>2403040000000</v>
      </c>
      <c r="J1235" s="12">
        <v>0.04</v>
      </c>
      <c r="K1235" s="10">
        <f>L1235/1000000000000</f>
        <v>57.792795732819997</v>
      </c>
      <c r="L1235" s="12">
        <v>57792795732820</v>
      </c>
      <c r="M1235" s="12">
        <v>1.75</v>
      </c>
      <c r="N1235" s="12">
        <v>4</v>
      </c>
      <c r="O1235" s="15">
        <f>IF([1]!Table_1[[#This Row],[연도]]=2016,1,0)</f>
        <v>0</v>
      </c>
      <c r="P1235" s="15">
        <f>IF([1]!Table_1[[#This Row],[연도]]=2017,1,0)</f>
        <v>0</v>
      </c>
      <c r="Q1235" s="15">
        <f>IF([1]!Table_1[[#This Row],[연도]]=2018,1,0)</f>
        <v>0</v>
      </c>
      <c r="R1235" s="15">
        <f>IF([1]!Table_1[[#This Row],[연도]]=2019,1,0)</f>
        <v>0</v>
      </c>
      <c r="S1235" s="15">
        <f>IF([1]!Table_1[[#This Row],[연도]]=2020,1,0)</f>
        <v>1</v>
      </c>
      <c r="T1235" s="15">
        <f>IF([1]!Table_1[[#This Row],[연도]]=2021,1,0)</f>
        <v>0</v>
      </c>
      <c r="U1235" s="15">
        <f>IF([1]!Table_1[[#This Row],[연도]]=2022,1,0)</f>
        <v>0</v>
      </c>
      <c r="V1235" s="15">
        <f>IF([1]!Table_1[[#This Row],[연도]]=2023,1,0)</f>
        <v>0</v>
      </c>
      <c r="W1235" s="12">
        <v>2.73</v>
      </c>
      <c r="X1235" s="10">
        <f>Y1235/1000000000000</f>
        <v>23.714819120000001</v>
      </c>
      <c r="Y1235" s="15">
        <f>[1]!Table_1[[#This Row],[주가]]*[1]!Table_1[[#This Row],[기말주식수]]</f>
        <v>23714819120000</v>
      </c>
      <c r="Z1235" s="14">
        <f>AA1235/10</f>
        <v>0.98686743125374521</v>
      </c>
      <c r="AA1235" s="15">
        <f>[1]!Table_1[[#This Row],[시가총액]]/[1]!Table_1[[#This Row],[당기순이익(세후영업이익)]]</f>
        <v>9.8686743125374523</v>
      </c>
      <c r="AB1235" s="12">
        <v>620287272500</v>
      </c>
    </row>
    <row r="1236" spans="1:28" ht="19.2">
      <c r="A1236" s="10">
        <v>1235</v>
      </c>
      <c r="B1236" s="10">
        <v>5490</v>
      </c>
      <c r="C1236" s="11" t="s">
        <v>194</v>
      </c>
      <c r="D1236" s="11" t="s">
        <v>6</v>
      </c>
      <c r="E1236" s="10">
        <v>2021</v>
      </c>
      <c r="F1236" s="10">
        <v>17.866</v>
      </c>
      <c r="G1236" s="14">
        <f>([1]!Table_1[[#This Row],[총자산]]-[1]!Table_1[[#This Row],[장부가치 자기자본]]+[1]!Table_1[[#This Row],[시가총액]])/[1]!Table_1[[#This Row],[총자산]]</f>
        <v>0.66249467177442511</v>
      </c>
      <c r="H1236" s="14">
        <f>I1236/100000000000</f>
        <v>92.380899999999997</v>
      </c>
      <c r="I1236" s="10">
        <v>9238090000000</v>
      </c>
      <c r="J1236" s="10">
        <v>15.66</v>
      </c>
      <c r="K1236" s="10">
        <f>L1236/1000000000000</f>
        <v>76.332345050013004</v>
      </c>
      <c r="L1236" s="10">
        <v>76332345050013</v>
      </c>
      <c r="M1236" s="10">
        <v>2.98</v>
      </c>
      <c r="N1236" s="10">
        <v>4</v>
      </c>
      <c r="O1236" s="14">
        <f>IF([1]!Table_1[[#This Row],[연도]]=2016,1,0)</f>
        <v>0</v>
      </c>
      <c r="P1236" s="14">
        <f>IF([1]!Table_1[[#This Row],[연도]]=2017,1,0)</f>
        <v>0</v>
      </c>
      <c r="Q1236" s="14">
        <f>IF([1]!Table_1[[#This Row],[연도]]=2018,1,0)</f>
        <v>0</v>
      </c>
      <c r="R1236" s="14">
        <f>IF([1]!Table_1[[#This Row],[연도]]=2019,1,0)</f>
        <v>0</v>
      </c>
      <c r="S1236" s="14">
        <f>IF([1]!Table_1[[#This Row],[연도]]=2020,1,0)</f>
        <v>0</v>
      </c>
      <c r="T1236" s="14">
        <f>IF([1]!Table_1[[#This Row],[연도]]=2021,1,0)</f>
        <v>1</v>
      </c>
      <c r="U1236" s="14">
        <f>IF([1]!Table_1[[#This Row],[연도]]=2022,1,0)</f>
        <v>0</v>
      </c>
      <c r="V1236" s="14">
        <f>IF([1]!Table_1[[#This Row],[연도]]=2023,1,0)</f>
        <v>0</v>
      </c>
      <c r="W1236" s="10">
        <v>2.09</v>
      </c>
      <c r="X1236" s="10">
        <f>Y1236/1000000000000</f>
        <v>23.932786207500001</v>
      </c>
      <c r="Y1236" s="14">
        <f>[1]!Table_1[[#This Row],[주가]]*[1]!Table_1[[#This Row],[기말주식수]]</f>
        <v>23932786207500</v>
      </c>
      <c r="Z1236" s="14">
        <f>AA1236/10</f>
        <v>0.25906638934563314</v>
      </c>
      <c r="AA1236" s="14">
        <f>[1]!Table_1[[#This Row],[시가총액]]/[1]!Table_1[[#This Row],[당기순이익(세후영업이익)]]</f>
        <v>2.5906638934563313</v>
      </c>
      <c r="AB1236" s="10">
        <v>1285634724000</v>
      </c>
    </row>
    <row r="1237" spans="1:28" ht="19.2">
      <c r="A1237" s="12">
        <v>1236</v>
      </c>
      <c r="B1237" s="12">
        <v>5490</v>
      </c>
      <c r="C1237" s="13" t="s">
        <v>194</v>
      </c>
      <c r="D1237" s="13" t="s">
        <v>6</v>
      </c>
      <c r="E1237" s="12">
        <v>2023</v>
      </c>
      <c r="F1237" s="12">
        <v>41.106000000000002</v>
      </c>
      <c r="G1237" s="15">
        <f>([1]!Table_1[[#This Row],[총자산]]-[1]!Table_1[[#This Row],[장부가치 자기자본]]+[1]!Table_1[[#This Row],[시가총액]])/[1]!Table_1[[#This Row],[총자산]]</f>
        <v>0.82742582612012838</v>
      </c>
      <c r="H1237" s="14">
        <f>I1237/100000000000</f>
        <v>35.3142</v>
      </c>
      <c r="I1237" s="12">
        <v>3531420000000</v>
      </c>
      <c r="J1237" s="12">
        <v>5</v>
      </c>
      <c r="K1237" s="10">
        <f>L1237/1000000000000</f>
        <v>77.127197108584994</v>
      </c>
      <c r="L1237" s="12">
        <v>77127197108585</v>
      </c>
      <c r="M1237" s="12">
        <v>3.68</v>
      </c>
      <c r="N1237" s="12">
        <v>3</v>
      </c>
      <c r="O1237" s="15">
        <f>IF([1]!Table_1[[#This Row],[연도]]=2016,1,0)</f>
        <v>0</v>
      </c>
      <c r="P1237" s="15">
        <f>IF([1]!Table_1[[#This Row],[연도]]=2017,1,0)</f>
        <v>0</v>
      </c>
      <c r="Q1237" s="15">
        <f>IF([1]!Table_1[[#This Row],[연도]]=2018,1,0)</f>
        <v>0</v>
      </c>
      <c r="R1237" s="15">
        <f>IF([1]!Table_1[[#This Row],[연도]]=2019,1,0)</f>
        <v>0</v>
      </c>
      <c r="S1237" s="15">
        <f>IF([1]!Table_1[[#This Row],[연도]]=2020,1,0)</f>
        <v>0</v>
      </c>
      <c r="T1237" s="15">
        <f>IF([1]!Table_1[[#This Row],[연도]]=2021,1,0)</f>
        <v>0</v>
      </c>
      <c r="U1237" s="15">
        <f>IF([1]!Table_1[[#This Row],[연도]]=2022,1,0)</f>
        <v>0</v>
      </c>
      <c r="V1237" s="15">
        <f>IF([1]!Table_1[[#This Row],[연도]]=2023,1,0)</f>
        <v>1</v>
      </c>
      <c r="W1237" s="12">
        <v>2.37</v>
      </c>
      <c r="X1237" s="10">
        <f>Y1237/1000000000000</f>
        <v>42.243329385000003</v>
      </c>
      <c r="Y1237" s="15">
        <f>[1]!Table_1[[#This Row],[주가]]*[1]!Table_1[[#This Row],[기말주식수]]</f>
        <v>42243329385000</v>
      </c>
      <c r="Z1237" s="14">
        <f>AA1237/10</f>
        <v>1.1962136869871043</v>
      </c>
      <c r="AA1237" s="15">
        <f>[1]!Table_1[[#This Row],[시가총액]]/[1]!Table_1[[#This Row],[당기순이익(세후영업이익)]]</f>
        <v>11.962136869871044</v>
      </c>
      <c r="AB1237" s="12">
        <v>758762070000</v>
      </c>
    </row>
    <row r="1238" spans="1:28" ht="19.2">
      <c r="A1238" s="10">
        <v>1237</v>
      </c>
      <c r="B1238" s="10">
        <v>5500</v>
      </c>
      <c r="C1238" s="11" t="s">
        <v>195</v>
      </c>
      <c r="D1238" s="11" t="s">
        <v>6</v>
      </c>
      <c r="E1238" s="10">
        <v>2016</v>
      </c>
      <c r="F1238" s="10">
        <v>28.888999999999999</v>
      </c>
      <c r="G1238" s="14">
        <f>([1]!Table_1[[#This Row],[총자산]]-[1]!Table_1[[#This Row],[장부가치 자기자본]]+[1]!Table_1[[#This Row],[시가총액]])/[1]!Table_1[[#This Row],[총자산]]</f>
        <v>2.3768338503880155</v>
      </c>
      <c r="H1238" s="14">
        <f>I1238/100000000000</f>
        <v>0.42058096908999998</v>
      </c>
      <c r="I1238" s="10">
        <v>42058096909</v>
      </c>
      <c r="J1238" s="10">
        <v>3.1</v>
      </c>
      <c r="K1238" s="10">
        <f>L1238/1000000000000</f>
        <v>0.23931289393800001</v>
      </c>
      <c r="L1238" s="10">
        <v>239312893938</v>
      </c>
      <c r="M1238" s="10">
        <v>0.68</v>
      </c>
      <c r="N1238" s="10">
        <v>1</v>
      </c>
      <c r="O1238" s="14">
        <f>IF([1]!Table_1[[#This Row],[연도]]=2016,1,0)</f>
        <v>1</v>
      </c>
      <c r="P1238" s="14">
        <f>IF([1]!Table_1[[#This Row],[연도]]=2017,1,0)</f>
        <v>0</v>
      </c>
      <c r="Q1238" s="14">
        <f>IF([1]!Table_1[[#This Row],[연도]]=2018,1,0)</f>
        <v>0</v>
      </c>
      <c r="R1238" s="14">
        <f>IF([1]!Table_1[[#This Row],[연도]]=2019,1,0)</f>
        <v>0</v>
      </c>
      <c r="S1238" s="14">
        <f>IF([1]!Table_1[[#This Row],[연도]]=2020,1,0)</f>
        <v>0</v>
      </c>
      <c r="T1238" s="14">
        <f>IF([1]!Table_1[[#This Row],[연도]]=2021,1,0)</f>
        <v>0</v>
      </c>
      <c r="U1238" s="14">
        <f>IF([1]!Table_1[[#This Row],[연도]]=2022,1,0)</f>
        <v>0</v>
      </c>
      <c r="V1238" s="14">
        <f>IF([1]!Table_1[[#This Row],[연도]]=2023,1,0)</f>
        <v>0</v>
      </c>
      <c r="W1238" s="10">
        <v>0.49</v>
      </c>
      <c r="X1238" s="10">
        <f>Y1238/1000000000000</f>
        <v>0.48302499999999998</v>
      </c>
      <c r="Y1238" s="14">
        <f>[1]!Table_1[[#This Row],[주가]]*[1]!Table_1[[#This Row],[기말주식수]]</f>
        <v>483025000000</v>
      </c>
      <c r="Z1238" s="14">
        <f>AA1238/10</f>
        <v>1.1484708902666436</v>
      </c>
      <c r="AA1238" s="14">
        <f>[1]!Table_1[[#This Row],[시가총액]]/[1]!Table_1[[#This Row],[당기순이익(세후영업이익)]]</f>
        <v>11.484708902666435</v>
      </c>
      <c r="AB1238" s="10">
        <v>8717013900</v>
      </c>
    </row>
    <row r="1239" spans="1:28" ht="19.2">
      <c r="A1239" s="12">
        <v>1238</v>
      </c>
      <c r="B1239" s="12">
        <v>5500</v>
      </c>
      <c r="C1239" s="13" t="s">
        <v>195</v>
      </c>
      <c r="D1239" s="13" t="s">
        <v>6</v>
      </c>
      <c r="E1239" s="12">
        <v>2017</v>
      </c>
      <c r="F1239" s="12">
        <v>27.495000000000001</v>
      </c>
      <c r="G1239" s="15">
        <f>([1]!Table_1[[#This Row],[총자산]]-[1]!Table_1[[#This Row],[장부가치 자기자본]]+[1]!Table_1[[#This Row],[시가총액]])/[1]!Table_1[[#This Row],[총자산]]</f>
        <v>2.2604961991623425</v>
      </c>
      <c r="H1239" s="14">
        <f>I1239/100000000000</f>
        <v>0.46946540180000002</v>
      </c>
      <c r="I1239" s="12">
        <v>46946540180</v>
      </c>
      <c r="J1239" s="12">
        <v>6.27</v>
      </c>
      <c r="K1239" s="10">
        <f>L1239/1000000000000</f>
        <v>0.24527192785900001</v>
      </c>
      <c r="L1239" s="12">
        <v>245271927859</v>
      </c>
      <c r="M1239" s="12">
        <v>1.28</v>
      </c>
      <c r="N1239" s="12">
        <v>1</v>
      </c>
      <c r="O1239" s="15">
        <f>IF([1]!Table_1[[#This Row],[연도]]=2016,1,0)</f>
        <v>0</v>
      </c>
      <c r="P1239" s="15">
        <f>IF([1]!Table_1[[#This Row],[연도]]=2017,1,0)</f>
        <v>1</v>
      </c>
      <c r="Q1239" s="15">
        <f>IF([1]!Table_1[[#This Row],[연도]]=2018,1,0)</f>
        <v>0</v>
      </c>
      <c r="R1239" s="15">
        <f>IF([1]!Table_1[[#This Row],[연도]]=2019,1,0)</f>
        <v>0</v>
      </c>
      <c r="S1239" s="15">
        <f>IF([1]!Table_1[[#This Row],[연도]]=2020,1,0)</f>
        <v>0</v>
      </c>
      <c r="T1239" s="15">
        <f>IF([1]!Table_1[[#This Row],[연도]]=2021,1,0)</f>
        <v>0</v>
      </c>
      <c r="U1239" s="15">
        <f>IF([1]!Table_1[[#This Row],[연도]]=2022,1,0)</f>
        <v>0</v>
      </c>
      <c r="V1239" s="15">
        <f>IF([1]!Table_1[[#This Row],[연도]]=2023,1,0)</f>
        <v>0</v>
      </c>
      <c r="W1239" s="12">
        <v>0.25</v>
      </c>
      <c r="X1239" s="10">
        <f>Y1239/1000000000000</f>
        <v>0.49831500000000001</v>
      </c>
      <c r="Y1239" s="15">
        <f>[1]!Table_1[[#This Row],[주가]]*[1]!Table_1[[#This Row],[기말주식수]]</f>
        <v>498315000000</v>
      </c>
      <c r="Z1239" s="14">
        <f>AA1239/10</f>
        <v>1.0614520220007404</v>
      </c>
      <c r="AA1239" s="15">
        <f>[1]!Table_1[[#This Row],[시가총액]]/[1]!Table_1[[#This Row],[당기순이익(세후영업이익)]]</f>
        <v>10.614520220007403</v>
      </c>
      <c r="AB1239" s="12">
        <v>9842257600</v>
      </c>
    </row>
    <row r="1240" spans="1:28" ht="19.2">
      <c r="A1240" s="10">
        <v>1239</v>
      </c>
      <c r="B1240" s="10">
        <v>5500</v>
      </c>
      <c r="C1240" s="11" t="s">
        <v>195</v>
      </c>
      <c r="D1240" s="11" t="s">
        <v>6</v>
      </c>
      <c r="E1240" s="10">
        <v>2018</v>
      </c>
      <c r="F1240" s="10">
        <v>38.558</v>
      </c>
      <c r="G1240" s="14">
        <f>([1]!Table_1[[#This Row],[총자산]]-[1]!Table_1[[#This Row],[장부가치 자기자본]]+[1]!Table_1[[#This Row],[시가총액]])/[1]!Table_1[[#This Row],[총자산]]</f>
        <v>2.4095280047897822</v>
      </c>
      <c r="H1240" s="14">
        <f>I1240/100000000000</f>
        <v>0.59541705415000001</v>
      </c>
      <c r="I1240" s="10">
        <v>59541705415</v>
      </c>
      <c r="J1240" s="10">
        <v>3.48</v>
      </c>
      <c r="K1240" s="10">
        <f>L1240/1000000000000</f>
        <v>0.26001657127799999</v>
      </c>
      <c r="L1240" s="10">
        <v>260016571278</v>
      </c>
      <c r="M1240" s="10">
        <v>2.77</v>
      </c>
      <c r="N1240" s="10">
        <v>1</v>
      </c>
      <c r="O1240" s="14">
        <f>IF([1]!Table_1[[#This Row],[연도]]=2016,1,0)</f>
        <v>0</v>
      </c>
      <c r="P1240" s="14">
        <f>IF([1]!Table_1[[#This Row],[연도]]=2017,1,0)</f>
        <v>0</v>
      </c>
      <c r="Q1240" s="14">
        <f>IF([1]!Table_1[[#This Row],[연도]]=2018,1,0)</f>
        <v>1</v>
      </c>
      <c r="R1240" s="14">
        <f>IF([1]!Table_1[[#This Row],[연도]]=2019,1,0)</f>
        <v>0</v>
      </c>
      <c r="S1240" s="14">
        <f>IF([1]!Table_1[[#This Row],[연도]]=2020,1,0)</f>
        <v>0</v>
      </c>
      <c r="T1240" s="14">
        <f>IF([1]!Table_1[[#This Row],[연도]]=2021,1,0)</f>
        <v>0</v>
      </c>
      <c r="U1240" s="14">
        <f>IF([1]!Table_1[[#This Row],[연도]]=2022,1,0)</f>
        <v>0</v>
      </c>
      <c r="V1240" s="14">
        <f>IF([1]!Table_1[[#This Row],[연도]]=2023,1,0)</f>
        <v>0</v>
      </c>
      <c r="W1240" s="10">
        <v>0.19</v>
      </c>
      <c r="X1240" s="10">
        <f>Y1240/1000000000000</f>
        <v>0.55808500000000005</v>
      </c>
      <c r="Y1240" s="14">
        <f>[1]!Table_1[[#This Row],[주가]]*[1]!Table_1[[#This Row],[기말주식수]]</f>
        <v>558085000000</v>
      </c>
      <c r="Z1240" s="14">
        <f>AA1240/10</f>
        <v>0.93730099954343071</v>
      </c>
      <c r="AA1240" s="14">
        <f>[1]!Table_1[[#This Row],[시가총액]]/[1]!Table_1[[#This Row],[당기순이익(세후영업이익)]]</f>
        <v>9.3730099954343071</v>
      </c>
      <c r="AB1240" s="10">
        <v>9842257600</v>
      </c>
    </row>
    <row r="1241" spans="1:28" ht="19.2">
      <c r="A1241" s="12">
        <v>1240</v>
      </c>
      <c r="B1241" s="12">
        <v>5500</v>
      </c>
      <c r="C1241" s="13" t="s">
        <v>195</v>
      </c>
      <c r="D1241" s="13" t="s">
        <v>6</v>
      </c>
      <c r="E1241" s="12">
        <v>2019</v>
      </c>
      <c r="F1241" s="12">
        <v>87.239000000000004</v>
      </c>
      <c r="G1241" s="15">
        <f>([1]!Table_1[[#This Row],[총자산]]-[1]!Table_1[[#This Row],[장부가치 자기자본]]+[1]!Table_1[[#This Row],[시가총액]])/[1]!Table_1[[#This Row],[총자산]]</f>
        <v>1.6116327835503761</v>
      </c>
      <c r="H1241" s="14">
        <f>I1241/100000000000</f>
        <v>0.44896604148000002</v>
      </c>
      <c r="I1241" s="12">
        <v>44896604148</v>
      </c>
      <c r="J1241" s="12">
        <v>-2.4500000000000002</v>
      </c>
      <c r="K1241" s="10">
        <f>L1241/1000000000000</f>
        <v>0.241926177085</v>
      </c>
      <c r="L1241" s="12">
        <v>241926177085</v>
      </c>
      <c r="M1241" s="12">
        <v>2.41</v>
      </c>
      <c r="N1241" s="12">
        <v>1</v>
      </c>
      <c r="O1241" s="15">
        <f>IF([1]!Table_1[[#This Row],[연도]]=2016,1,0)</f>
        <v>0</v>
      </c>
      <c r="P1241" s="15">
        <f>IF([1]!Table_1[[#This Row],[연도]]=2017,1,0)</f>
        <v>0</v>
      </c>
      <c r="Q1241" s="15">
        <f>IF([1]!Table_1[[#This Row],[연도]]=2018,1,0)</f>
        <v>0</v>
      </c>
      <c r="R1241" s="15">
        <f>IF([1]!Table_1[[#This Row],[연도]]=2019,1,0)</f>
        <v>1</v>
      </c>
      <c r="S1241" s="15">
        <f>IF([1]!Table_1[[#This Row],[연도]]=2020,1,0)</f>
        <v>0</v>
      </c>
      <c r="T1241" s="15">
        <f>IF([1]!Table_1[[#This Row],[연도]]=2021,1,0)</f>
        <v>0</v>
      </c>
      <c r="U1241" s="15">
        <f>IF([1]!Table_1[[#This Row],[연도]]=2022,1,0)</f>
        <v>0</v>
      </c>
      <c r="V1241" s="15">
        <f>IF([1]!Table_1[[#This Row],[연도]]=2023,1,0)</f>
        <v>0</v>
      </c>
      <c r="W1241" s="12">
        <v>0.21</v>
      </c>
      <c r="X1241" s="10">
        <f>Y1241/1000000000000</f>
        <v>0.34680499999999997</v>
      </c>
      <c r="Y1241" s="15">
        <f>[1]!Table_1[[#This Row],[주가]]*[1]!Table_1[[#This Row],[기말주식수]]</f>
        <v>346805000000</v>
      </c>
      <c r="Z1241" s="14">
        <f>AA1241/10</f>
        <v>0.77245263106485762</v>
      </c>
      <c r="AA1241" s="15">
        <f>[1]!Table_1[[#This Row],[시가총액]]/[1]!Table_1[[#This Row],[당기순이익(세후영업이익)]]</f>
        <v>7.7245263106485762</v>
      </c>
      <c r="AB1241" s="12">
        <v>9842257600</v>
      </c>
    </row>
    <row r="1242" spans="1:28" ht="19.2">
      <c r="A1242" s="10">
        <v>1241</v>
      </c>
      <c r="B1242" s="10">
        <v>5500</v>
      </c>
      <c r="C1242" s="11" t="s">
        <v>195</v>
      </c>
      <c r="D1242" s="11" t="s">
        <v>6</v>
      </c>
      <c r="E1242" s="10">
        <v>2020</v>
      </c>
      <c r="F1242" s="10">
        <v>35.302999999999997</v>
      </c>
      <c r="G1242" s="14">
        <f>([1]!Table_1[[#This Row],[총자산]]-[1]!Table_1[[#This Row],[장부가치 자기자본]]+[1]!Table_1[[#This Row],[시가총액]])/[1]!Table_1[[#This Row],[총자산]]</f>
        <v>1.6144913429734442</v>
      </c>
      <c r="H1242" s="14">
        <f>I1242/100000000000</f>
        <v>0.32242007659999999</v>
      </c>
      <c r="I1242" s="10">
        <v>32242007660</v>
      </c>
      <c r="J1242" s="10">
        <v>10.19</v>
      </c>
      <c r="K1242" s="10">
        <f>L1242/1000000000000</f>
        <v>0.23516488948799999</v>
      </c>
      <c r="L1242" s="10">
        <v>235164889488</v>
      </c>
      <c r="M1242" s="10">
        <v>3.3</v>
      </c>
      <c r="N1242" s="10">
        <v>1</v>
      </c>
      <c r="O1242" s="14">
        <f>IF([1]!Table_1[[#This Row],[연도]]=2016,1,0)</f>
        <v>0</v>
      </c>
      <c r="P1242" s="14">
        <f>IF([1]!Table_1[[#This Row],[연도]]=2017,1,0)</f>
        <v>0</v>
      </c>
      <c r="Q1242" s="14">
        <f>IF([1]!Table_1[[#This Row],[연도]]=2018,1,0)</f>
        <v>0</v>
      </c>
      <c r="R1242" s="14">
        <f>IF([1]!Table_1[[#This Row],[연도]]=2019,1,0)</f>
        <v>0</v>
      </c>
      <c r="S1242" s="14">
        <f>IF([1]!Table_1[[#This Row],[연도]]=2020,1,0)</f>
        <v>1</v>
      </c>
      <c r="T1242" s="14">
        <f>IF([1]!Table_1[[#This Row],[연도]]=2021,1,0)</f>
        <v>0</v>
      </c>
      <c r="U1242" s="14">
        <f>IF([1]!Table_1[[#This Row],[연도]]=2022,1,0)</f>
        <v>0</v>
      </c>
      <c r="V1242" s="14">
        <f>IF([1]!Table_1[[#This Row],[연도]]=2023,1,0)</f>
        <v>0</v>
      </c>
      <c r="W1242" s="10">
        <v>0.11</v>
      </c>
      <c r="X1242" s="10">
        <f>Y1242/1000000000000</f>
        <v>0.37877499999999997</v>
      </c>
      <c r="Y1242" s="14">
        <f>[1]!Table_1[[#This Row],[주가]]*[1]!Table_1[[#This Row],[기말주식수]]</f>
        <v>378775000000</v>
      </c>
      <c r="Z1242" s="14">
        <f>AA1242/10</f>
        <v>1.1747872650930324</v>
      </c>
      <c r="AA1242" s="14">
        <f>[1]!Table_1[[#This Row],[시가총액]]/[1]!Table_1[[#This Row],[당기순이익(세후영업이익)]]</f>
        <v>11.747872650930324</v>
      </c>
      <c r="AB1242" s="10">
        <v>9842257600</v>
      </c>
    </row>
    <row r="1243" spans="1:28" ht="19.2">
      <c r="A1243" s="12">
        <v>1242</v>
      </c>
      <c r="B1243" s="12">
        <v>5500</v>
      </c>
      <c r="C1243" s="13" t="s">
        <v>195</v>
      </c>
      <c r="D1243" s="13" t="s">
        <v>6</v>
      </c>
      <c r="E1243" s="12">
        <v>2021</v>
      </c>
      <c r="F1243" s="12">
        <v>34.651000000000003</v>
      </c>
      <c r="G1243" s="15">
        <f>([1]!Table_1[[#This Row],[총자산]]-[1]!Table_1[[#This Row],[장부가치 자기자본]]+[1]!Table_1[[#This Row],[시가총액]])/[1]!Table_1[[#This Row],[총자산]]</f>
        <v>1.3951987264921082</v>
      </c>
      <c r="H1243" s="14">
        <f>I1243/100000000000</f>
        <v>0.33911426198</v>
      </c>
      <c r="I1243" s="12">
        <v>33911426198</v>
      </c>
      <c r="J1243" s="12">
        <v>23.59</v>
      </c>
      <c r="K1243" s="10">
        <f>L1243/1000000000000</f>
        <v>0.25007035549500001</v>
      </c>
      <c r="L1243" s="12">
        <v>250070355495</v>
      </c>
      <c r="M1243" s="12">
        <v>3.96</v>
      </c>
      <c r="N1243" s="12">
        <v>1</v>
      </c>
      <c r="O1243" s="15">
        <f>IF([1]!Table_1[[#This Row],[연도]]=2016,1,0)</f>
        <v>0</v>
      </c>
      <c r="P1243" s="15">
        <f>IF([1]!Table_1[[#This Row],[연도]]=2017,1,0)</f>
        <v>0</v>
      </c>
      <c r="Q1243" s="15">
        <f>IF([1]!Table_1[[#This Row],[연도]]=2018,1,0)</f>
        <v>0</v>
      </c>
      <c r="R1243" s="15">
        <f>IF([1]!Table_1[[#This Row],[연도]]=2019,1,0)</f>
        <v>0</v>
      </c>
      <c r="S1243" s="15">
        <f>IF([1]!Table_1[[#This Row],[연도]]=2020,1,0)</f>
        <v>0</v>
      </c>
      <c r="T1243" s="15">
        <f>IF([1]!Table_1[[#This Row],[연도]]=2021,1,0)</f>
        <v>1</v>
      </c>
      <c r="U1243" s="15">
        <f>IF([1]!Table_1[[#This Row],[연도]]=2022,1,0)</f>
        <v>0</v>
      </c>
      <c r="V1243" s="15">
        <f>IF([1]!Table_1[[#This Row],[연도]]=2023,1,0)</f>
        <v>0</v>
      </c>
      <c r="W1243" s="12">
        <v>0.12</v>
      </c>
      <c r="X1243" s="10">
        <f>Y1243/1000000000000</f>
        <v>0.36557000000000001</v>
      </c>
      <c r="Y1243" s="15">
        <f>[1]!Table_1[[#This Row],[주가]]*[1]!Table_1[[#This Row],[기말주식수]]</f>
        <v>365570000000</v>
      </c>
      <c r="Z1243" s="14">
        <f>AA1243/10</f>
        <v>1.0780142299693674</v>
      </c>
      <c r="AA1243" s="15">
        <f>[1]!Table_1[[#This Row],[시가총액]]/[1]!Table_1[[#This Row],[당기순이익(세후영업이익)]]</f>
        <v>10.780142299693674</v>
      </c>
      <c r="AB1243" s="12">
        <v>9842257600</v>
      </c>
    </row>
    <row r="1244" spans="1:28" ht="19.2">
      <c r="A1244" s="10">
        <v>1243</v>
      </c>
      <c r="B1244" s="10">
        <v>5500</v>
      </c>
      <c r="C1244" s="11" t="s">
        <v>195</v>
      </c>
      <c r="D1244" s="11" t="s">
        <v>6</v>
      </c>
      <c r="E1244" s="10">
        <v>2022</v>
      </c>
      <c r="F1244" s="10">
        <v>48.33</v>
      </c>
      <c r="G1244" s="14">
        <f>([1]!Table_1[[#This Row],[총자산]]-[1]!Table_1[[#This Row],[장부가치 자기자본]]+[1]!Table_1[[#This Row],[시가총액]])/[1]!Table_1[[#This Row],[총자산]]</f>
        <v>1.1984244722755237</v>
      </c>
      <c r="H1244" s="14">
        <f>I1244/100000000000</f>
        <v>0.23184322386</v>
      </c>
      <c r="I1244" s="10">
        <v>23184322386</v>
      </c>
      <c r="J1244" s="10">
        <v>22.27</v>
      </c>
      <c r="K1244" s="10">
        <f>L1244/1000000000000</f>
        <v>0.27403180845199998</v>
      </c>
      <c r="L1244" s="10">
        <v>274031808452</v>
      </c>
      <c r="M1244" s="10">
        <v>5.49</v>
      </c>
      <c r="N1244" s="10">
        <v>1</v>
      </c>
      <c r="O1244" s="14">
        <f>IF([1]!Table_1[[#This Row],[연도]]=2016,1,0)</f>
        <v>0</v>
      </c>
      <c r="P1244" s="14">
        <f>IF([1]!Table_1[[#This Row],[연도]]=2017,1,0)</f>
        <v>0</v>
      </c>
      <c r="Q1244" s="14">
        <f>IF([1]!Table_1[[#This Row],[연도]]=2018,1,0)</f>
        <v>0</v>
      </c>
      <c r="R1244" s="14">
        <f>IF([1]!Table_1[[#This Row],[연도]]=2019,1,0)</f>
        <v>0</v>
      </c>
      <c r="S1244" s="14">
        <f>IF([1]!Table_1[[#This Row],[연도]]=2020,1,0)</f>
        <v>0</v>
      </c>
      <c r="T1244" s="14">
        <f>IF([1]!Table_1[[#This Row],[연도]]=2021,1,0)</f>
        <v>0</v>
      </c>
      <c r="U1244" s="14">
        <f>IF([1]!Table_1[[#This Row],[연도]]=2022,1,0)</f>
        <v>1</v>
      </c>
      <c r="V1244" s="14">
        <f>IF([1]!Table_1[[#This Row],[연도]]=2023,1,0)</f>
        <v>0</v>
      </c>
      <c r="W1244" s="10">
        <v>0.28999999999999998</v>
      </c>
      <c r="X1244" s="10">
        <f>Y1244/1000000000000</f>
        <v>0.35653499999999999</v>
      </c>
      <c r="Y1244" s="14">
        <f>[1]!Table_1[[#This Row],[주가]]*[1]!Table_1[[#This Row],[기말주식수]]</f>
        <v>356535000000</v>
      </c>
      <c r="Z1244" s="14">
        <f>AA1244/10</f>
        <v>1.537827994555907</v>
      </c>
      <c r="AA1244" s="14">
        <f>[1]!Table_1[[#This Row],[시가총액]]/[1]!Table_1[[#This Row],[당기순이익(세후영업이익)]]</f>
        <v>15.37827994555907</v>
      </c>
      <c r="AB1244" s="10">
        <v>10584730400</v>
      </c>
    </row>
    <row r="1245" spans="1:28" ht="19.2">
      <c r="A1245" s="12">
        <v>1244</v>
      </c>
      <c r="B1245" s="12">
        <v>5500</v>
      </c>
      <c r="C1245" s="13" t="s">
        <v>195</v>
      </c>
      <c r="D1245" s="13" t="s">
        <v>6</v>
      </c>
      <c r="E1245" s="12">
        <v>2023</v>
      </c>
      <c r="F1245" s="12">
        <v>54.057000000000002</v>
      </c>
      <c r="G1245" s="15">
        <f>([1]!Table_1[[#This Row],[총자산]]-[1]!Table_1[[#This Row],[장부가치 자기자본]]+[1]!Table_1[[#This Row],[시가총액]])/[1]!Table_1[[#This Row],[총자산]]</f>
        <v>1.0830552503632187</v>
      </c>
      <c r="H1245" s="14">
        <f>I1245/100000000000</f>
        <v>0.20484355464000001</v>
      </c>
      <c r="I1245" s="12">
        <v>20484355464</v>
      </c>
      <c r="J1245" s="12">
        <v>3.28</v>
      </c>
      <c r="K1245" s="10">
        <f>L1245/1000000000000</f>
        <v>0.29212853373699998</v>
      </c>
      <c r="L1245" s="12">
        <v>292128533737</v>
      </c>
      <c r="M1245" s="12">
        <v>4.62</v>
      </c>
      <c r="N1245" s="12">
        <v>1</v>
      </c>
      <c r="O1245" s="15">
        <f>IF([1]!Table_1[[#This Row],[연도]]=2016,1,0)</f>
        <v>0</v>
      </c>
      <c r="P1245" s="15">
        <f>IF([1]!Table_1[[#This Row],[연도]]=2017,1,0)</f>
        <v>0</v>
      </c>
      <c r="Q1245" s="15">
        <f>IF([1]!Table_1[[#This Row],[연도]]=2018,1,0)</f>
        <v>0</v>
      </c>
      <c r="R1245" s="15">
        <f>IF([1]!Table_1[[#This Row],[연도]]=2019,1,0)</f>
        <v>0</v>
      </c>
      <c r="S1245" s="15">
        <f>IF([1]!Table_1[[#This Row],[연도]]=2020,1,0)</f>
        <v>0</v>
      </c>
      <c r="T1245" s="15">
        <f>IF([1]!Table_1[[#This Row],[연도]]=2021,1,0)</f>
        <v>0</v>
      </c>
      <c r="U1245" s="15">
        <f>IF([1]!Table_1[[#This Row],[연도]]=2022,1,0)</f>
        <v>0</v>
      </c>
      <c r="V1245" s="15">
        <f>IF([1]!Table_1[[#This Row],[연도]]=2023,1,0)</f>
        <v>1</v>
      </c>
      <c r="W1245" s="12">
        <v>0.23</v>
      </c>
      <c r="X1245" s="10">
        <f>Y1245/1000000000000</f>
        <v>0.30024000000000001</v>
      </c>
      <c r="Y1245" s="15">
        <f>[1]!Table_1[[#This Row],[주가]]*[1]!Table_1[[#This Row],[기말주식수]]</f>
        <v>300240000000</v>
      </c>
      <c r="Z1245" s="14">
        <f>AA1245/10</f>
        <v>1.4657039150079845</v>
      </c>
      <c r="AA1245" s="15">
        <f>[1]!Table_1[[#This Row],[시가총액]]/[1]!Table_1[[#This Row],[당기순이익(세후영업이익)]]</f>
        <v>14.657039150079845</v>
      </c>
      <c r="AB1245" s="12">
        <v>10219971200</v>
      </c>
    </row>
    <row r="1246" spans="1:28" ht="19.2">
      <c r="A1246" s="10">
        <v>1245</v>
      </c>
      <c r="B1246" s="10">
        <v>5610</v>
      </c>
      <c r="C1246" s="11" t="s">
        <v>196</v>
      </c>
      <c r="D1246" s="11" t="s">
        <v>6</v>
      </c>
      <c r="E1246" s="10">
        <v>2016</v>
      </c>
      <c r="F1246" s="10">
        <v>10.829000000000001</v>
      </c>
      <c r="G1246" s="14">
        <f>([1]!Table_1[[#This Row],[총자산]]-[1]!Table_1[[#This Row],[장부가치 자기자본]]+[1]!Table_1[[#This Row],[시가총액]])/[1]!Table_1[[#This Row],[총자산]]</f>
        <v>2.734649738839555</v>
      </c>
      <c r="H1246" s="14">
        <f>I1246/100000000000</f>
        <v>0.65502556582000004</v>
      </c>
      <c r="I1246" s="10">
        <v>65502556582</v>
      </c>
      <c r="J1246" s="10">
        <v>10.08</v>
      </c>
      <c r="K1246" s="10">
        <f>L1246/1000000000000</f>
        <v>1.8703353713699999</v>
      </c>
      <c r="L1246" s="10">
        <v>1870335371370</v>
      </c>
      <c r="M1246" s="10">
        <v>0.45</v>
      </c>
      <c r="N1246" s="10">
        <v>1</v>
      </c>
      <c r="O1246" s="14">
        <f>IF([1]!Table_1[[#This Row],[연도]]=2016,1,0)</f>
        <v>1</v>
      </c>
      <c r="P1246" s="14">
        <f>IF([1]!Table_1[[#This Row],[연도]]=2017,1,0)</f>
        <v>0</v>
      </c>
      <c r="Q1246" s="14">
        <f>IF([1]!Table_1[[#This Row],[연도]]=2018,1,0)</f>
        <v>0</v>
      </c>
      <c r="R1246" s="14">
        <f>IF([1]!Table_1[[#This Row],[연도]]=2019,1,0)</f>
        <v>0</v>
      </c>
      <c r="S1246" s="14">
        <f>IF([1]!Table_1[[#This Row],[연도]]=2020,1,0)</f>
        <v>0</v>
      </c>
      <c r="T1246" s="14">
        <f>IF([1]!Table_1[[#This Row],[연도]]=2021,1,0)</f>
        <v>0</v>
      </c>
      <c r="U1246" s="14">
        <f>IF([1]!Table_1[[#This Row],[연도]]=2022,1,0)</f>
        <v>0</v>
      </c>
      <c r="V1246" s="14">
        <f>IF([1]!Table_1[[#This Row],[연도]]=2023,1,0)</f>
        <v>0</v>
      </c>
      <c r="W1246" s="10">
        <v>0.94</v>
      </c>
      <c r="X1246" s="10">
        <f>Y1246/1000000000000</f>
        <v>1.4626170254999999</v>
      </c>
      <c r="Y1246" s="14">
        <f>[1]!Table_1[[#This Row],[주가]]*[1]!Table_1[[#This Row],[기말주식수]]</f>
        <v>1462617025500</v>
      </c>
      <c r="Z1246" s="14">
        <f>AA1246/10</f>
        <v>2.2329159376687975</v>
      </c>
      <c r="AA1246" s="14">
        <f>[1]!Table_1[[#This Row],[시가총액]]/[1]!Table_1[[#This Row],[당기순이익(세후영업이익)]]</f>
        <v>22.329159376687976</v>
      </c>
      <c r="AB1246" s="10">
        <v>5363996096</v>
      </c>
    </row>
    <row r="1247" spans="1:28" ht="19.2">
      <c r="A1247" s="12">
        <v>1246</v>
      </c>
      <c r="B1247" s="12">
        <v>5610</v>
      </c>
      <c r="C1247" s="13" t="s">
        <v>196</v>
      </c>
      <c r="D1247" s="13" t="s">
        <v>6</v>
      </c>
      <c r="E1247" s="12">
        <v>2017</v>
      </c>
      <c r="F1247" s="12">
        <v>13.441000000000001</v>
      </c>
      <c r="G1247" s="15">
        <f>([1]!Table_1[[#This Row],[총자산]]-[1]!Table_1[[#This Row],[장부가치 자기자본]]+[1]!Table_1[[#This Row],[시가총액]])/[1]!Table_1[[#This Row],[총자산]]</f>
        <v>2.4574989698704317</v>
      </c>
      <c r="H1247" s="14">
        <f>I1247/100000000000</f>
        <v>0.54666254087999999</v>
      </c>
      <c r="I1247" s="12">
        <v>54666254088</v>
      </c>
      <c r="J1247" s="12">
        <v>8.86</v>
      </c>
      <c r="K1247" s="10">
        <f>L1247/1000000000000</f>
        <v>2.0655108582969999</v>
      </c>
      <c r="L1247" s="12">
        <v>2065510858297</v>
      </c>
      <c r="M1247" s="12">
        <v>0.75</v>
      </c>
      <c r="N1247" s="12">
        <v>1</v>
      </c>
      <c r="O1247" s="15">
        <f>IF([1]!Table_1[[#This Row],[연도]]=2016,1,0)</f>
        <v>0</v>
      </c>
      <c r="P1247" s="15">
        <f>IF([1]!Table_1[[#This Row],[연도]]=2017,1,0)</f>
        <v>1</v>
      </c>
      <c r="Q1247" s="15">
        <f>IF([1]!Table_1[[#This Row],[연도]]=2018,1,0)</f>
        <v>0</v>
      </c>
      <c r="R1247" s="15">
        <f>IF([1]!Table_1[[#This Row],[연도]]=2019,1,0)</f>
        <v>0</v>
      </c>
      <c r="S1247" s="15">
        <f>IF([1]!Table_1[[#This Row],[연도]]=2020,1,0)</f>
        <v>0</v>
      </c>
      <c r="T1247" s="15">
        <f>IF([1]!Table_1[[#This Row],[연도]]=2021,1,0)</f>
        <v>0</v>
      </c>
      <c r="U1247" s="15">
        <f>IF([1]!Table_1[[#This Row],[연도]]=2022,1,0)</f>
        <v>0</v>
      </c>
      <c r="V1247" s="15">
        <f>IF([1]!Table_1[[#This Row],[연도]]=2023,1,0)</f>
        <v>0</v>
      </c>
      <c r="W1247" s="12">
        <v>0.89</v>
      </c>
      <c r="X1247" s="10">
        <f>Y1247/1000000000000</f>
        <v>1.3504399085000001</v>
      </c>
      <c r="Y1247" s="15">
        <f>[1]!Table_1[[#This Row],[주가]]*[1]!Table_1[[#This Row],[기말주식수]]</f>
        <v>1350439908500</v>
      </c>
      <c r="Z1247" s="14">
        <f>AA1247/10</f>
        <v>2.4703355498368422</v>
      </c>
      <c r="AA1247" s="15">
        <f>[1]!Table_1[[#This Row],[시가총액]]/[1]!Table_1[[#This Row],[당기순이익(세후영업이익)]]</f>
        <v>24.70335549836842</v>
      </c>
      <c r="AB1247" s="12">
        <v>5134103908</v>
      </c>
    </row>
    <row r="1248" spans="1:28" ht="19.2">
      <c r="A1248" s="10">
        <v>1247</v>
      </c>
      <c r="B1248" s="10">
        <v>5610</v>
      </c>
      <c r="C1248" s="11" t="s">
        <v>196</v>
      </c>
      <c r="D1248" s="11" t="s">
        <v>6</v>
      </c>
      <c r="E1248" s="10">
        <v>2018</v>
      </c>
      <c r="F1248" s="10">
        <v>12.721</v>
      </c>
      <c r="G1248" s="14">
        <f>([1]!Table_1[[#This Row],[총자산]]-[1]!Table_1[[#This Row],[장부가치 자기자본]]+[1]!Table_1[[#This Row],[시가총액]])/[1]!Table_1[[#This Row],[총자산]]</f>
        <v>2.0451711425200951</v>
      </c>
      <c r="H1248" s="14">
        <f>I1248/100000000000</f>
        <v>0.59920179383000005</v>
      </c>
      <c r="I1248" s="10">
        <v>59920179383</v>
      </c>
      <c r="J1248" s="10">
        <v>2.4300000000000002</v>
      </c>
      <c r="K1248" s="10">
        <f>L1248/1000000000000</f>
        <v>2.2008837450060001</v>
      </c>
      <c r="L1248" s="10">
        <v>2200883745006</v>
      </c>
      <c r="M1248" s="10">
        <v>0.71</v>
      </c>
      <c r="N1248" s="10">
        <v>1</v>
      </c>
      <c r="O1248" s="14">
        <f>IF([1]!Table_1[[#This Row],[연도]]=2016,1,0)</f>
        <v>0</v>
      </c>
      <c r="P1248" s="14">
        <f>IF([1]!Table_1[[#This Row],[연도]]=2017,1,0)</f>
        <v>0</v>
      </c>
      <c r="Q1248" s="14">
        <f>IF([1]!Table_1[[#This Row],[연도]]=2018,1,0)</f>
        <v>1</v>
      </c>
      <c r="R1248" s="14">
        <f>IF([1]!Table_1[[#This Row],[연도]]=2019,1,0)</f>
        <v>0</v>
      </c>
      <c r="S1248" s="14">
        <f>IF([1]!Table_1[[#This Row],[연도]]=2020,1,0)</f>
        <v>0</v>
      </c>
      <c r="T1248" s="14">
        <f>IF([1]!Table_1[[#This Row],[연도]]=2021,1,0)</f>
        <v>0</v>
      </c>
      <c r="U1248" s="14">
        <f>IF([1]!Table_1[[#This Row],[연도]]=2022,1,0)</f>
        <v>0</v>
      </c>
      <c r="V1248" s="14">
        <f>IF([1]!Table_1[[#This Row],[연도]]=2023,1,0)</f>
        <v>0</v>
      </c>
      <c r="W1248" s="10">
        <v>1.18</v>
      </c>
      <c r="X1248" s="10">
        <f>Y1248/1000000000000</f>
        <v>1.1001986475000001</v>
      </c>
      <c r="Y1248" s="14">
        <f>[1]!Table_1[[#This Row],[주가]]*[1]!Table_1[[#This Row],[기말주식수]]</f>
        <v>1100198647500</v>
      </c>
      <c r="Z1248" s="14">
        <f>AA1248/10</f>
        <v>1.8361070658145231</v>
      </c>
      <c r="AA1248" s="14">
        <f>[1]!Table_1[[#This Row],[시가총액]]/[1]!Table_1[[#This Row],[당기순이익(세후영업이익)]]</f>
        <v>18.361070658145231</v>
      </c>
      <c r="AB1248" s="10">
        <v>5364232132</v>
      </c>
    </row>
    <row r="1249" spans="1:28" ht="19.2">
      <c r="A1249" s="12">
        <v>1248</v>
      </c>
      <c r="B1249" s="12">
        <v>5610</v>
      </c>
      <c r="C1249" s="13" t="s">
        <v>196</v>
      </c>
      <c r="D1249" s="13" t="s">
        <v>6</v>
      </c>
      <c r="E1249" s="12">
        <v>2019</v>
      </c>
      <c r="F1249" s="12">
        <v>29.161999999999999</v>
      </c>
      <c r="G1249" s="15">
        <f>([1]!Table_1[[#This Row],[총자산]]-[1]!Table_1[[#This Row],[장부가치 자기자본]]+[1]!Table_1[[#This Row],[시가총액]])/[1]!Table_1[[#This Row],[총자산]]</f>
        <v>1.3592028352067493</v>
      </c>
      <c r="H1249" s="14">
        <f>I1249/100000000000</f>
        <v>0.46977693390000003</v>
      </c>
      <c r="I1249" s="12">
        <v>46977693390</v>
      </c>
      <c r="J1249" s="12">
        <v>59.03</v>
      </c>
      <c r="K1249" s="10">
        <f>L1249/1000000000000</f>
        <v>2.4992381956080001</v>
      </c>
      <c r="L1249" s="12">
        <v>2499238195608</v>
      </c>
      <c r="M1249" s="12">
        <v>0.87</v>
      </c>
      <c r="N1249" s="12">
        <v>1</v>
      </c>
      <c r="O1249" s="15">
        <f>IF([1]!Table_1[[#This Row],[연도]]=2016,1,0)</f>
        <v>0</v>
      </c>
      <c r="P1249" s="15">
        <f>IF([1]!Table_1[[#This Row],[연도]]=2017,1,0)</f>
        <v>0</v>
      </c>
      <c r="Q1249" s="15">
        <f>IF([1]!Table_1[[#This Row],[연도]]=2018,1,0)</f>
        <v>0</v>
      </c>
      <c r="R1249" s="15">
        <f>IF([1]!Table_1[[#This Row],[연도]]=2019,1,0)</f>
        <v>1</v>
      </c>
      <c r="S1249" s="15">
        <f>IF([1]!Table_1[[#This Row],[연도]]=2020,1,0)</f>
        <v>0</v>
      </c>
      <c r="T1249" s="15">
        <f>IF([1]!Table_1[[#This Row],[연도]]=2021,1,0)</f>
        <v>0</v>
      </c>
      <c r="U1249" s="15">
        <f>IF([1]!Table_1[[#This Row],[연도]]=2022,1,0)</f>
        <v>0</v>
      </c>
      <c r="V1249" s="15">
        <f>IF([1]!Table_1[[#This Row],[연도]]=2023,1,0)</f>
        <v>0</v>
      </c>
      <c r="W1249" s="12">
        <v>1.39</v>
      </c>
      <c r="X1249" s="10">
        <f>Y1249/1000000000000</f>
        <v>0.75244958480000002</v>
      </c>
      <c r="Y1249" s="15">
        <f>[1]!Table_1[[#This Row],[주가]]*[1]!Table_1[[#This Row],[기말주식수]]</f>
        <v>752449584800</v>
      </c>
      <c r="Z1249" s="14">
        <f>AA1249/10</f>
        <v>1.6017167521472473</v>
      </c>
      <c r="AA1249" s="15">
        <f>[1]!Table_1[[#This Row],[시가총액]]/[1]!Table_1[[#This Row],[당기순이익(세후영업이익)]]</f>
        <v>16.017167521472473</v>
      </c>
      <c r="AB1249" s="12">
        <v>5901855792</v>
      </c>
    </row>
    <row r="1250" spans="1:28" ht="19.2">
      <c r="A1250" s="10">
        <v>1249</v>
      </c>
      <c r="B1250" s="10">
        <v>5610</v>
      </c>
      <c r="C1250" s="11" t="s">
        <v>196</v>
      </c>
      <c r="D1250" s="11" t="s">
        <v>6</v>
      </c>
      <c r="E1250" s="10">
        <v>2020</v>
      </c>
      <c r="F1250" s="10">
        <v>-47.661000000000001</v>
      </c>
      <c r="G1250" s="14">
        <f>([1]!Table_1[[#This Row],[총자산]]-[1]!Table_1[[#This Row],[장부가치 자기자본]]+[1]!Table_1[[#This Row],[시가총액]])/[1]!Table_1[[#This Row],[총자산]]</f>
        <v>1.2693129664884142</v>
      </c>
      <c r="H1250" s="14">
        <f>I1250/100000000000</f>
        <v>0.51123260018000005</v>
      </c>
      <c r="I1250" s="10">
        <v>51123260018</v>
      </c>
      <c r="J1250" s="10">
        <v>-1.21</v>
      </c>
      <c r="K1250" s="10">
        <f>L1250/1000000000000</f>
        <v>2.5427094301839999</v>
      </c>
      <c r="L1250" s="10">
        <v>2542709430184</v>
      </c>
      <c r="M1250" s="10">
        <v>0.65</v>
      </c>
      <c r="N1250" s="10">
        <v>1</v>
      </c>
      <c r="O1250" s="14">
        <f>IF([1]!Table_1[[#This Row],[연도]]=2016,1,0)</f>
        <v>0</v>
      </c>
      <c r="P1250" s="14">
        <f>IF([1]!Table_1[[#This Row],[연도]]=2017,1,0)</f>
        <v>0</v>
      </c>
      <c r="Q1250" s="14">
        <f>IF([1]!Table_1[[#This Row],[연도]]=2018,1,0)</f>
        <v>0</v>
      </c>
      <c r="R1250" s="14">
        <f>IF([1]!Table_1[[#This Row],[연도]]=2019,1,0)</f>
        <v>0</v>
      </c>
      <c r="S1250" s="14">
        <f>IF([1]!Table_1[[#This Row],[연도]]=2020,1,0)</f>
        <v>1</v>
      </c>
      <c r="T1250" s="14">
        <f>IF([1]!Table_1[[#This Row],[연도]]=2021,1,0)</f>
        <v>0</v>
      </c>
      <c r="U1250" s="14">
        <f>IF([1]!Table_1[[#This Row],[연도]]=2022,1,0)</f>
        <v>0</v>
      </c>
      <c r="V1250" s="14">
        <f>IF([1]!Table_1[[#This Row],[연도]]=2023,1,0)</f>
        <v>0</v>
      </c>
      <c r="W1250" s="10">
        <v>1.1599999999999999</v>
      </c>
      <c r="X1250" s="10">
        <f>Y1250/1000000000000</f>
        <v>0.62128864800000005</v>
      </c>
      <c r="Y1250" s="14">
        <f>[1]!Table_1[[#This Row],[주가]]*[1]!Table_1[[#This Row],[기말주식수]]</f>
        <v>621288648000</v>
      </c>
      <c r="Z1250" s="14">
        <f>AA1250/10</f>
        <v>1.2152758798661321</v>
      </c>
      <c r="AA1250" s="14">
        <f>[1]!Table_1[[#This Row],[시가총액]]/[1]!Table_1[[#This Row],[당기순이익(세후영업이익)]]</f>
        <v>12.152758798661321</v>
      </c>
      <c r="AB1250" s="10">
        <v>5900415792</v>
      </c>
    </row>
    <row r="1251" spans="1:28" ht="19.2">
      <c r="A1251" s="12">
        <v>1250</v>
      </c>
      <c r="B1251" s="12">
        <v>5610</v>
      </c>
      <c r="C1251" s="13" t="s">
        <v>196</v>
      </c>
      <c r="D1251" s="13" t="s">
        <v>6</v>
      </c>
      <c r="E1251" s="12">
        <v>2021</v>
      </c>
      <c r="F1251" s="12">
        <v>22.196000000000002</v>
      </c>
      <c r="G1251" s="15">
        <f>([1]!Table_1[[#This Row],[총자산]]-[1]!Table_1[[#This Row],[장부가치 자기자본]]+[1]!Table_1[[#This Row],[시가총액]])/[1]!Table_1[[#This Row],[총자산]]</f>
        <v>1.2255984706092957</v>
      </c>
      <c r="H1251" s="14">
        <f>I1251/100000000000</f>
        <v>0.66177207699999996</v>
      </c>
      <c r="I1251" s="12">
        <v>66177207700</v>
      </c>
      <c r="J1251" s="12">
        <v>3.48</v>
      </c>
      <c r="K1251" s="10">
        <f>L1251/1000000000000</f>
        <v>2.9466537866540001</v>
      </c>
      <c r="L1251" s="12">
        <v>2946653786654</v>
      </c>
      <c r="M1251" s="12">
        <v>0.37</v>
      </c>
      <c r="N1251" s="12">
        <v>1</v>
      </c>
      <c r="O1251" s="15">
        <f>IF([1]!Table_1[[#This Row],[연도]]=2016,1,0)</f>
        <v>0</v>
      </c>
      <c r="P1251" s="15">
        <f>IF([1]!Table_1[[#This Row],[연도]]=2017,1,0)</f>
        <v>0</v>
      </c>
      <c r="Q1251" s="15">
        <f>IF([1]!Table_1[[#This Row],[연도]]=2018,1,0)</f>
        <v>0</v>
      </c>
      <c r="R1251" s="15">
        <f>IF([1]!Table_1[[#This Row],[연도]]=2019,1,0)</f>
        <v>0</v>
      </c>
      <c r="S1251" s="15">
        <f>IF([1]!Table_1[[#This Row],[연도]]=2020,1,0)</f>
        <v>0</v>
      </c>
      <c r="T1251" s="15">
        <f>IF([1]!Table_1[[#This Row],[연도]]=2021,1,0)</f>
        <v>1</v>
      </c>
      <c r="U1251" s="15">
        <f>IF([1]!Table_1[[#This Row],[연도]]=2022,1,0)</f>
        <v>0</v>
      </c>
      <c r="V1251" s="15">
        <f>IF([1]!Table_1[[#This Row],[연도]]=2023,1,0)</f>
        <v>0</v>
      </c>
      <c r="W1251" s="12">
        <v>1.34</v>
      </c>
      <c r="X1251" s="10">
        <f>Y1251/1000000000000</f>
        <v>0.61093383720000005</v>
      </c>
      <c r="Y1251" s="15">
        <f>[1]!Table_1[[#This Row],[주가]]*[1]!Table_1[[#This Row],[기말주식수]]</f>
        <v>610933837200</v>
      </c>
      <c r="Z1251" s="14">
        <f>AA1251/10</f>
        <v>0.92317862664973094</v>
      </c>
      <c r="AA1251" s="15">
        <f>[1]!Table_1[[#This Row],[시가총액]]/[1]!Table_1[[#This Row],[당기순이익(세후영업이익)]]</f>
        <v>9.2317862664973092</v>
      </c>
      <c r="AB1251" s="12">
        <v>8983094500</v>
      </c>
    </row>
    <row r="1252" spans="1:28" ht="19.2">
      <c r="A1252" s="10">
        <v>1251</v>
      </c>
      <c r="B1252" s="10">
        <v>5610</v>
      </c>
      <c r="C1252" s="11" t="s">
        <v>196</v>
      </c>
      <c r="D1252" s="11" t="s">
        <v>6</v>
      </c>
      <c r="E1252" s="10">
        <v>2022</v>
      </c>
      <c r="F1252" s="10">
        <v>25.882000000000001</v>
      </c>
      <c r="G1252" s="14">
        <f>([1]!Table_1[[#This Row],[총자산]]-[1]!Table_1[[#This Row],[장부가치 자기자본]]+[1]!Table_1[[#This Row],[시가총액]])/[1]!Table_1[[#This Row],[총자산]]</f>
        <v>1.1745712024133541</v>
      </c>
      <c r="H1252" s="14">
        <f>I1252/100000000000</f>
        <v>0.89513471495999997</v>
      </c>
      <c r="I1252" s="10">
        <v>89513471496</v>
      </c>
      <c r="J1252" s="10">
        <v>5.92</v>
      </c>
      <c r="K1252" s="10">
        <f>L1252/1000000000000</f>
        <v>3.3145472805090002</v>
      </c>
      <c r="L1252" s="10">
        <v>3314547280509</v>
      </c>
      <c r="M1252" s="10">
        <v>0.39</v>
      </c>
      <c r="N1252" s="10">
        <v>1</v>
      </c>
      <c r="O1252" s="14">
        <f>IF([1]!Table_1[[#This Row],[연도]]=2016,1,0)</f>
        <v>0</v>
      </c>
      <c r="P1252" s="14">
        <f>IF([1]!Table_1[[#This Row],[연도]]=2017,1,0)</f>
        <v>0</v>
      </c>
      <c r="Q1252" s="14">
        <f>IF([1]!Table_1[[#This Row],[연도]]=2018,1,0)</f>
        <v>0</v>
      </c>
      <c r="R1252" s="14">
        <f>IF([1]!Table_1[[#This Row],[연도]]=2019,1,0)</f>
        <v>0</v>
      </c>
      <c r="S1252" s="14">
        <f>IF([1]!Table_1[[#This Row],[연도]]=2020,1,0)</f>
        <v>0</v>
      </c>
      <c r="T1252" s="14">
        <f>IF([1]!Table_1[[#This Row],[연도]]=2021,1,0)</f>
        <v>0</v>
      </c>
      <c r="U1252" s="14">
        <f>IF([1]!Table_1[[#This Row],[연도]]=2022,1,0)</f>
        <v>1</v>
      </c>
      <c r="V1252" s="14">
        <f>IF([1]!Table_1[[#This Row],[연도]]=2023,1,0)</f>
        <v>0</v>
      </c>
      <c r="W1252" s="10">
        <v>1.43</v>
      </c>
      <c r="X1252" s="10">
        <f>Y1252/1000000000000</f>
        <v>0.61524834169999998</v>
      </c>
      <c r="Y1252" s="14">
        <f>[1]!Table_1[[#This Row],[주가]]*[1]!Table_1[[#This Row],[기말주식수]]</f>
        <v>615248341700</v>
      </c>
      <c r="Z1252" s="14">
        <f>AA1252/10</f>
        <v>0.68732485894873707</v>
      </c>
      <c r="AA1252" s="14">
        <f>[1]!Table_1[[#This Row],[시가총액]]/[1]!Table_1[[#This Row],[당기순이익(세후영업이익)]]</f>
        <v>6.8732485894873712</v>
      </c>
      <c r="AB1252" s="10">
        <v>13778879100</v>
      </c>
    </row>
    <row r="1253" spans="1:28" ht="19.2">
      <c r="A1253" s="12">
        <v>1252</v>
      </c>
      <c r="B1253" s="12">
        <v>5610</v>
      </c>
      <c r="C1253" s="13" t="s">
        <v>196</v>
      </c>
      <c r="D1253" s="13" t="s">
        <v>6</v>
      </c>
      <c r="E1253" s="12">
        <v>2023</v>
      </c>
      <c r="F1253" s="12">
        <v>27.433</v>
      </c>
      <c r="G1253" s="15">
        <f>([1]!Table_1[[#This Row],[총자산]]-[1]!Table_1[[#This Row],[장부가치 자기자본]]+[1]!Table_1[[#This Row],[시가총액]])/[1]!Table_1[[#This Row],[총자산]]</f>
        <v>1.093654052786702</v>
      </c>
      <c r="H1253" s="14">
        <f>I1253/100000000000</f>
        <v>0.91734322533000001</v>
      </c>
      <c r="I1253" s="12">
        <v>91734322533</v>
      </c>
      <c r="J1253" s="12">
        <v>-0.13</v>
      </c>
      <c r="K1253" s="10">
        <f>L1253/1000000000000</f>
        <v>3.433322296454</v>
      </c>
      <c r="L1253" s="12">
        <v>3433322296454</v>
      </c>
      <c r="M1253" s="12">
        <v>0.37</v>
      </c>
      <c r="N1253" s="12">
        <v>1</v>
      </c>
      <c r="O1253" s="15">
        <f>IF([1]!Table_1[[#This Row],[연도]]=2016,1,0)</f>
        <v>0</v>
      </c>
      <c r="P1253" s="15">
        <f>IF([1]!Table_1[[#This Row],[연도]]=2017,1,0)</f>
        <v>0</v>
      </c>
      <c r="Q1253" s="15">
        <f>IF([1]!Table_1[[#This Row],[연도]]=2018,1,0)</f>
        <v>0</v>
      </c>
      <c r="R1253" s="15">
        <f>IF([1]!Table_1[[#This Row],[연도]]=2019,1,0)</f>
        <v>0</v>
      </c>
      <c r="S1253" s="15">
        <f>IF([1]!Table_1[[#This Row],[연도]]=2020,1,0)</f>
        <v>0</v>
      </c>
      <c r="T1253" s="15">
        <f>IF([1]!Table_1[[#This Row],[연도]]=2021,1,0)</f>
        <v>0</v>
      </c>
      <c r="U1253" s="15">
        <f>IF([1]!Table_1[[#This Row],[연도]]=2022,1,0)</f>
        <v>0</v>
      </c>
      <c r="V1253" s="15">
        <f>IF([1]!Table_1[[#This Row],[연도]]=2023,1,0)</f>
        <v>1</v>
      </c>
      <c r="W1253" s="12">
        <v>1.7</v>
      </c>
      <c r="X1253" s="10">
        <f>Y1253/1000000000000</f>
        <v>0.54017596339999996</v>
      </c>
      <c r="Y1253" s="15">
        <f>[1]!Table_1[[#This Row],[주가]]*[1]!Table_1[[#This Row],[기말주식수]]</f>
        <v>540175963400</v>
      </c>
      <c r="Z1253" s="14">
        <f>AA1253/10</f>
        <v>0.58884826146252955</v>
      </c>
      <c r="AA1253" s="15">
        <f>[1]!Table_1[[#This Row],[시가총액]]/[1]!Table_1[[#This Row],[당기순이익(세후영업이익)]]</f>
        <v>5.8884826146252953</v>
      </c>
      <c r="AB1253" s="12">
        <v>13778879100</v>
      </c>
    </row>
    <row r="1254" spans="1:28" ht="19.2">
      <c r="A1254" s="10">
        <v>1253</v>
      </c>
      <c r="B1254" s="10">
        <v>5670</v>
      </c>
      <c r="C1254" s="11" t="s">
        <v>197</v>
      </c>
      <c r="D1254" s="11" t="s">
        <v>20</v>
      </c>
      <c r="E1254" s="10">
        <v>2016</v>
      </c>
      <c r="F1254" s="10">
        <v>27.893999999999998</v>
      </c>
      <c r="G1254" s="14">
        <f>([1]!Table_1[[#This Row],[총자산]]-[1]!Table_1[[#This Row],[장부가치 자기자본]]+[1]!Table_1[[#This Row],[시가총액]])/[1]!Table_1[[#This Row],[총자산]]</f>
        <v>0.99484898058275484</v>
      </c>
      <c r="H1254" s="14">
        <f>I1254/100000000000</f>
        <v>3.7506377819999999E-2</v>
      </c>
      <c r="I1254" s="10">
        <v>3750637782</v>
      </c>
      <c r="J1254" s="10">
        <v>17.100000000000001</v>
      </c>
      <c r="K1254" s="10">
        <f>L1254/1000000000000</f>
        <v>0.10821404442</v>
      </c>
      <c r="L1254" s="10">
        <v>108214044420</v>
      </c>
      <c r="M1254" s="10">
        <v>0.28999999999999998</v>
      </c>
      <c r="N1254" s="10">
        <v>1</v>
      </c>
      <c r="O1254" s="14">
        <f>IF([1]!Table_1[[#This Row],[연도]]=2016,1,0)</f>
        <v>1</v>
      </c>
      <c r="P1254" s="14">
        <f>IF([1]!Table_1[[#This Row],[연도]]=2017,1,0)</f>
        <v>0</v>
      </c>
      <c r="Q1254" s="14">
        <f>IF([1]!Table_1[[#This Row],[연도]]=2018,1,0)</f>
        <v>0</v>
      </c>
      <c r="R1254" s="14">
        <f>IF([1]!Table_1[[#This Row],[연도]]=2019,1,0)</f>
        <v>0</v>
      </c>
      <c r="S1254" s="14">
        <f>IF([1]!Table_1[[#This Row],[연도]]=2020,1,0)</f>
        <v>0</v>
      </c>
      <c r="T1254" s="14">
        <f>IF([1]!Table_1[[#This Row],[연도]]=2021,1,0)</f>
        <v>0</v>
      </c>
      <c r="U1254" s="14">
        <f>IF([1]!Table_1[[#This Row],[연도]]=2022,1,0)</f>
        <v>0</v>
      </c>
      <c r="V1254" s="14">
        <f>IF([1]!Table_1[[#This Row],[연도]]=2023,1,0)</f>
        <v>0</v>
      </c>
      <c r="W1254" s="10">
        <v>0.63</v>
      </c>
      <c r="X1254" s="10">
        <f>Y1254/1000000000000</f>
        <v>4.6920000000000003E-2</v>
      </c>
      <c r="Y1254" s="14">
        <f>[1]!Table_1[[#This Row],[주가]]*[1]!Table_1[[#This Row],[기말주식수]]</f>
        <v>46920000000</v>
      </c>
      <c r="Z1254" s="14">
        <f>AA1254/10</f>
        <v>1.2509872380952836</v>
      </c>
      <c r="AA1254" s="14">
        <f>[1]!Table_1[[#This Row],[시가총액]]/[1]!Table_1[[#This Row],[당기순이익(세후영업이익)]]</f>
        <v>12.509872380952835</v>
      </c>
      <c r="AB1254" s="10">
        <v>600000000</v>
      </c>
    </row>
    <row r="1255" spans="1:28" ht="19.2">
      <c r="A1255" s="12">
        <v>1254</v>
      </c>
      <c r="B1255" s="12">
        <v>5670</v>
      </c>
      <c r="C1255" s="13" t="s">
        <v>197</v>
      </c>
      <c r="D1255" s="13" t="s">
        <v>20</v>
      </c>
      <c r="E1255" s="12">
        <v>2017</v>
      </c>
      <c r="F1255" s="12">
        <v>20.097999999999999</v>
      </c>
      <c r="G1255" s="15">
        <f>([1]!Table_1[[#This Row],[총자산]]-[1]!Table_1[[#This Row],[장부가치 자기자본]]+[1]!Table_1[[#This Row],[시가총액]])/[1]!Table_1[[#This Row],[총자산]]</f>
        <v>0.86660007956602914</v>
      </c>
      <c r="H1255" s="14">
        <f>I1255/100000000000</f>
        <v>4.8148742920000001E-2</v>
      </c>
      <c r="I1255" s="12">
        <v>4814874292</v>
      </c>
      <c r="J1255" s="12">
        <v>-2.15</v>
      </c>
      <c r="K1255" s="10">
        <f>L1255/1000000000000</f>
        <v>0.11686665999699999</v>
      </c>
      <c r="L1255" s="12">
        <v>116866659997</v>
      </c>
      <c r="M1255" s="12">
        <v>0.33</v>
      </c>
      <c r="N1255" s="12">
        <v>1</v>
      </c>
      <c r="O1255" s="15">
        <f>IF([1]!Table_1[[#This Row],[연도]]=2016,1,0)</f>
        <v>0</v>
      </c>
      <c r="P1255" s="15">
        <f>IF([1]!Table_1[[#This Row],[연도]]=2017,1,0)</f>
        <v>1</v>
      </c>
      <c r="Q1255" s="15">
        <f>IF([1]!Table_1[[#This Row],[연도]]=2018,1,0)</f>
        <v>0</v>
      </c>
      <c r="R1255" s="15">
        <f>IF([1]!Table_1[[#This Row],[연도]]=2019,1,0)</f>
        <v>0</v>
      </c>
      <c r="S1255" s="15">
        <f>IF([1]!Table_1[[#This Row],[연도]]=2020,1,0)</f>
        <v>0</v>
      </c>
      <c r="T1255" s="15">
        <f>IF([1]!Table_1[[#This Row],[연도]]=2021,1,0)</f>
        <v>0</v>
      </c>
      <c r="U1255" s="15">
        <f>IF([1]!Table_1[[#This Row],[연도]]=2022,1,0)</f>
        <v>0</v>
      </c>
      <c r="V1255" s="15">
        <f>IF([1]!Table_1[[#This Row],[연도]]=2023,1,0)</f>
        <v>0</v>
      </c>
      <c r="W1255" s="12">
        <v>0.53</v>
      </c>
      <c r="X1255" s="10">
        <f>Y1255/1000000000000</f>
        <v>3.1144000000000002E-2</v>
      </c>
      <c r="Y1255" s="15">
        <f>[1]!Table_1[[#This Row],[주가]]*[1]!Table_1[[#This Row],[기말주식수]]</f>
        <v>31144000000</v>
      </c>
      <c r="Z1255" s="14">
        <f>AA1255/10</f>
        <v>0.64682893282896947</v>
      </c>
      <c r="AA1255" s="15">
        <f>[1]!Table_1[[#This Row],[시가총액]]/[1]!Table_1[[#This Row],[당기순이익(세후영업이익)]]</f>
        <v>6.4682893282896945</v>
      </c>
      <c r="AB1255" s="12">
        <v>589083225</v>
      </c>
    </row>
    <row r="1256" spans="1:28" ht="19.2">
      <c r="A1256" s="10">
        <v>1255</v>
      </c>
      <c r="B1256" s="10">
        <v>5670</v>
      </c>
      <c r="C1256" s="11" t="s">
        <v>197</v>
      </c>
      <c r="D1256" s="11" t="s">
        <v>20</v>
      </c>
      <c r="E1256" s="10">
        <v>2018</v>
      </c>
      <c r="F1256" s="10">
        <v>10.79</v>
      </c>
      <c r="G1256" s="14">
        <f>([1]!Table_1[[#This Row],[총자산]]-[1]!Table_1[[#This Row],[장부가치 자기자본]]+[1]!Table_1[[#This Row],[시가총액]])/[1]!Table_1[[#This Row],[총자산]]</f>
        <v>0.8929105556269592</v>
      </c>
      <c r="H1256" s="14">
        <f>I1256/100000000000</f>
        <v>7.4656578979999999E-2</v>
      </c>
      <c r="I1256" s="10">
        <v>7465657898</v>
      </c>
      <c r="J1256" s="10">
        <v>2.83</v>
      </c>
      <c r="K1256" s="10">
        <f>L1256/1000000000000</f>
        <v>0.123789970607</v>
      </c>
      <c r="L1256" s="10">
        <v>123789970607</v>
      </c>
      <c r="M1256" s="10">
        <v>1.1399999999999999</v>
      </c>
      <c r="N1256" s="10">
        <v>1</v>
      </c>
      <c r="O1256" s="14">
        <f>IF([1]!Table_1[[#This Row],[연도]]=2016,1,0)</f>
        <v>0</v>
      </c>
      <c r="P1256" s="14">
        <f>IF([1]!Table_1[[#This Row],[연도]]=2017,1,0)</f>
        <v>0</v>
      </c>
      <c r="Q1256" s="14">
        <f>IF([1]!Table_1[[#This Row],[연도]]=2018,1,0)</f>
        <v>1</v>
      </c>
      <c r="R1256" s="14">
        <f>IF([1]!Table_1[[#This Row],[연도]]=2019,1,0)</f>
        <v>0</v>
      </c>
      <c r="S1256" s="14">
        <f>IF([1]!Table_1[[#This Row],[연도]]=2020,1,0)</f>
        <v>0</v>
      </c>
      <c r="T1256" s="14">
        <f>IF([1]!Table_1[[#This Row],[연도]]=2021,1,0)</f>
        <v>0</v>
      </c>
      <c r="U1256" s="14">
        <f>IF([1]!Table_1[[#This Row],[연도]]=2022,1,0)</f>
        <v>0</v>
      </c>
      <c r="V1256" s="14">
        <f>IF([1]!Table_1[[#This Row],[연도]]=2023,1,0)</f>
        <v>0</v>
      </c>
      <c r="W1256" s="10">
        <v>0.7</v>
      </c>
      <c r="X1256" s="10">
        <f>Y1256/1000000000000</f>
        <v>3.8087999999999997E-2</v>
      </c>
      <c r="Y1256" s="14">
        <f>[1]!Table_1[[#This Row],[주가]]*[1]!Table_1[[#This Row],[기말주식수]]</f>
        <v>38088000000</v>
      </c>
      <c r="Z1256" s="14">
        <f>AA1256/10</f>
        <v>0.51017606914728197</v>
      </c>
      <c r="AA1256" s="14">
        <f>[1]!Table_1[[#This Row],[시가총액]]/[1]!Table_1[[#This Row],[당기순이익(세후영업이익)]]</f>
        <v>5.10176069147282</v>
      </c>
      <c r="AB1256" s="10">
        <v>586335675</v>
      </c>
    </row>
    <row r="1257" spans="1:28" ht="19.2">
      <c r="A1257" s="12">
        <v>1256</v>
      </c>
      <c r="B1257" s="12">
        <v>5670</v>
      </c>
      <c r="C1257" s="13" t="s">
        <v>197</v>
      </c>
      <c r="D1257" s="13" t="s">
        <v>20</v>
      </c>
      <c r="E1257" s="12">
        <v>2019</v>
      </c>
      <c r="F1257" s="12">
        <v>3.0619999999999998</v>
      </c>
      <c r="G1257" s="15">
        <f>([1]!Table_1[[#This Row],[총자산]]-[1]!Table_1[[#This Row],[장부가치 자기자본]]+[1]!Table_1[[#This Row],[시가총액]])/[1]!Table_1[[#This Row],[총자산]]</f>
        <v>0.85350960269269804</v>
      </c>
      <c r="H1257" s="14">
        <f>I1257/100000000000</f>
        <v>8.5828654389999995E-2</v>
      </c>
      <c r="I1257" s="12">
        <v>8582865439</v>
      </c>
      <c r="J1257" s="12">
        <v>13.86</v>
      </c>
      <c r="K1257" s="10">
        <f>L1257/1000000000000</f>
        <v>0.143937185321</v>
      </c>
      <c r="L1257" s="12">
        <v>143937185321</v>
      </c>
      <c r="M1257" s="12">
        <v>1.21</v>
      </c>
      <c r="N1257" s="12">
        <v>1</v>
      </c>
      <c r="O1257" s="15">
        <f>IF([1]!Table_1[[#This Row],[연도]]=2016,1,0)</f>
        <v>0</v>
      </c>
      <c r="P1257" s="15">
        <f>IF([1]!Table_1[[#This Row],[연도]]=2017,1,0)</f>
        <v>0</v>
      </c>
      <c r="Q1257" s="15">
        <f>IF([1]!Table_1[[#This Row],[연도]]=2018,1,0)</f>
        <v>0</v>
      </c>
      <c r="R1257" s="15">
        <f>IF([1]!Table_1[[#This Row],[연도]]=2019,1,0)</f>
        <v>1</v>
      </c>
      <c r="S1257" s="15">
        <f>IF([1]!Table_1[[#This Row],[연도]]=2020,1,0)</f>
        <v>0</v>
      </c>
      <c r="T1257" s="15">
        <f>IF([1]!Table_1[[#This Row],[연도]]=2021,1,0)</f>
        <v>0</v>
      </c>
      <c r="U1257" s="15">
        <f>IF([1]!Table_1[[#This Row],[연도]]=2022,1,0)</f>
        <v>0</v>
      </c>
      <c r="V1257" s="15">
        <f>IF([1]!Table_1[[#This Row],[연도]]=2023,1,0)</f>
        <v>0</v>
      </c>
      <c r="W1257" s="12">
        <v>0.93</v>
      </c>
      <c r="X1257" s="10">
        <f>Y1257/1000000000000</f>
        <v>6.0999999999999999E-2</v>
      </c>
      <c r="Y1257" s="15">
        <f>[1]!Table_1[[#This Row],[주가]]*[1]!Table_1[[#This Row],[기말주식수]]</f>
        <v>61000000000</v>
      </c>
      <c r="Z1257" s="14">
        <f>AA1257/10</f>
        <v>0.7107183543018144</v>
      </c>
      <c r="AA1257" s="15">
        <f>[1]!Table_1[[#This Row],[시가총액]]/[1]!Table_1[[#This Row],[당기순이익(세후영업이익)]]</f>
        <v>7.1071835430181443</v>
      </c>
      <c r="AB1257" s="12">
        <v>979519900</v>
      </c>
    </row>
    <row r="1258" spans="1:28" ht="19.2">
      <c r="A1258" s="10">
        <v>1257</v>
      </c>
      <c r="B1258" s="10">
        <v>5670</v>
      </c>
      <c r="C1258" s="11" t="s">
        <v>197</v>
      </c>
      <c r="D1258" s="11" t="s">
        <v>20</v>
      </c>
      <c r="E1258" s="10">
        <v>2020</v>
      </c>
      <c r="F1258" s="10">
        <v>14.38</v>
      </c>
      <c r="G1258" s="14">
        <f>([1]!Table_1[[#This Row],[총자산]]-[1]!Table_1[[#This Row],[장부가치 자기자본]]+[1]!Table_1[[#This Row],[시가총액]])/[1]!Table_1[[#This Row],[총자산]]</f>
        <v>0.90770877648289339</v>
      </c>
      <c r="H1258" s="14">
        <f>I1258/100000000000</f>
        <v>6.1837406759999998E-2</v>
      </c>
      <c r="I1258" s="10">
        <v>6183740676</v>
      </c>
      <c r="J1258" s="10">
        <v>-5.19</v>
      </c>
      <c r="K1258" s="10">
        <f>L1258/1000000000000</f>
        <v>0.13733598613600001</v>
      </c>
      <c r="L1258" s="10">
        <v>137335986136</v>
      </c>
      <c r="M1258" s="10">
        <v>1.1399999999999999</v>
      </c>
      <c r="N1258" s="10">
        <v>1</v>
      </c>
      <c r="O1258" s="14">
        <f>IF([1]!Table_1[[#This Row],[연도]]=2016,1,0)</f>
        <v>0</v>
      </c>
      <c r="P1258" s="14">
        <f>IF([1]!Table_1[[#This Row],[연도]]=2017,1,0)</f>
        <v>0</v>
      </c>
      <c r="Q1258" s="14">
        <f>IF([1]!Table_1[[#This Row],[연도]]=2018,1,0)</f>
        <v>0</v>
      </c>
      <c r="R1258" s="14">
        <f>IF([1]!Table_1[[#This Row],[연도]]=2019,1,0)</f>
        <v>0</v>
      </c>
      <c r="S1258" s="14">
        <f>IF([1]!Table_1[[#This Row],[연도]]=2020,1,0)</f>
        <v>1</v>
      </c>
      <c r="T1258" s="14">
        <f>IF([1]!Table_1[[#This Row],[연도]]=2021,1,0)</f>
        <v>0</v>
      </c>
      <c r="U1258" s="14">
        <f>IF([1]!Table_1[[#This Row],[연도]]=2022,1,0)</f>
        <v>0</v>
      </c>
      <c r="V1258" s="14">
        <f>IF([1]!Table_1[[#This Row],[연도]]=2023,1,0)</f>
        <v>0</v>
      </c>
      <c r="W1258" s="10">
        <v>0.82</v>
      </c>
      <c r="X1258" s="10">
        <f>Y1258/1000000000000</f>
        <v>7.4499999999999997E-2</v>
      </c>
      <c r="Y1258" s="14">
        <f>[1]!Table_1[[#This Row],[주가]]*[1]!Table_1[[#This Row],[기말주식수]]</f>
        <v>74500000000</v>
      </c>
      <c r="Z1258" s="14">
        <f>AA1258/10</f>
        <v>1.2047723846044414</v>
      </c>
      <c r="AA1258" s="14">
        <f>[1]!Table_1[[#This Row],[시가총액]]/[1]!Table_1[[#This Row],[당기순이익(세후영업이익)]]</f>
        <v>12.047723846044413</v>
      </c>
      <c r="AB1258" s="10">
        <v>826147470</v>
      </c>
    </row>
    <row r="1259" spans="1:28" ht="19.2">
      <c r="A1259" s="12">
        <v>1258</v>
      </c>
      <c r="B1259" s="12">
        <v>5670</v>
      </c>
      <c r="C1259" s="13" t="s">
        <v>197</v>
      </c>
      <c r="D1259" s="13" t="s">
        <v>20</v>
      </c>
      <c r="E1259" s="12">
        <v>2021</v>
      </c>
      <c r="F1259" s="12">
        <v>11.445</v>
      </c>
      <c r="G1259" s="15">
        <f>([1]!Table_1[[#This Row],[총자산]]-[1]!Table_1[[#This Row],[장부가치 자기자본]]+[1]!Table_1[[#This Row],[시가총액]])/[1]!Table_1[[#This Row],[총자산]]</f>
        <v>0.82811992385868705</v>
      </c>
      <c r="H1259" s="14">
        <f>I1259/100000000000</f>
        <v>6.0916729209999999E-2</v>
      </c>
      <c r="I1259" s="12">
        <v>6091672921</v>
      </c>
      <c r="J1259" s="12">
        <v>8.0399999999999991</v>
      </c>
      <c r="K1259" s="10">
        <f>L1259/1000000000000</f>
        <v>0.14829077588</v>
      </c>
      <c r="L1259" s="12">
        <v>148290775880</v>
      </c>
      <c r="M1259" s="12">
        <v>0.97</v>
      </c>
      <c r="N1259" s="12">
        <v>1</v>
      </c>
      <c r="O1259" s="15">
        <f>IF([1]!Table_1[[#This Row],[연도]]=2016,1,0)</f>
        <v>0</v>
      </c>
      <c r="P1259" s="15">
        <f>IF([1]!Table_1[[#This Row],[연도]]=2017,1,0)</f>
        <v>0</v>
      </c>
      <c r="Q1259" s="15">
        <f>IF([1]!Table_1[[#This Row],[연도]]=2018,1,0)</f>
        <v>0</v>
      </c>
      <c r="R1259" s="15">
        <f>IF([1]!Table_1[[#This Row],[연도]]=2019,1,0)</f>
        <v>0</v>
      </c>
      <c r="S1259" s="15">
        <f>IF([1]!Table_1[[#This Row],[연도]]=2020,1,0)</f>
        <v>0</v>
      </c>
      <c r="T1259" s="15">
        <f>IF([1]!Table_1[[#This Row],[연도]]=2021,1,0)</f>
        <v>1</v>
      </c>
      <c r="U1259" s="15">
        <f>IF([1]!Table_1[[#This Row],[연도]]=2022,1,0)</f>
        <v>0</v>
      </c>
      <c r="V1259" s="15">
        <f>IF([1]!Table_1[[#This Row],[연도]]=2023,1,0)</f>
        <v>0</v>
      </c>
      <c r="W1259" s="12">
        <v>0.86</v>
      </c>
      <c r="X1259" s="10">
        <f>Y1259/1000000000000</f>
        <v>7.0400000000000004E-2</v>
      </c>
      <c r="Y1259" s="15">
        <f>[1]!Table_1[[#This Row],[주가]]*[1]!Table_1[[#This Row],[기말주식수]]</f>
        <v>70400000000</v>
      </c>
      <c r="Z1259" s="14">
        <f>AA1259/10</f>
        <v>1.1556759680466109</v>
      </c>
      <c r="AA1259" s="15">
        <f>[1]!Table_1[[#This Row],[시가총액]]/[1]!Table_1[[#This Row],[당기순이익(세후영업이익)]]</f>
        <v>11.556759680466108</v>
      </c>
      <c r="AB1259" s="12">
        <v>876544380</v>
      </c>
    </row>
    <row r="1260" spans="1:28" ht="19.2">
      <c r="A1260" s="10">
        <v>1259</v>
      </c>
      <c r="B1260" s="10">
        <v>5670</v>
      </c>
      <c r="C1260" s="11" t="s">
        <v>197</v>
      </c>
      <c r="D1260" s="11" t="s">
        <v>20</v>
      </c>
      <c r="E1260" s="10">
        <v>2022</v>
      </c>
      <c r="F1260" s="10">
        <v>17.282</v>
      </c>
      <c r="G1260" s="14">
        <f>([1]!Table_1[[#This Row],[총자산]]-[1]!Table_1[[#This Row],[장부가치 자기자본]]+[1]!Table_1[[#This Row],[시가총액]])/[1]!Table_1[[#This Row],[총자산]]</f>
        <v>0.76791189638615365</v>
      </c>
      <c r="H1260" s="14">
        <f>I1260/100000000000</f>
        <v>6.0613173550000003E-2</v>
      </c>
      <c r="I1260" s="10">
        <v>6061317355</v>
      </c>
      <c r="J1260" s="10">
        <v>35.1</v>
      </c>
      <c r="K1260" s="10">
        <f>L1260/1000000000000</f>
        <v>0.18393229438299999</v>
      </c>
      <c r="L1260" s="10">
        <v>183932294383</v>
      </c>
      <c r="M1260" s="10">
        <v>1.19</v>
      </c>
      <c r="N1260" s="10">
        <v>1</v>
      </c>
      <c r="O1260" s="14">
        <f>IF([1]!Table_1[[#This Row],[연도]]=2016,1,0)</f>
        <v>0</v>
      </c>
      <c r="P1260" s="14">
        <f>IF([1]!Table_1[[#This Row],[연도]]=2017,1,0)</f>
        <v>0</v>
      </c>
      <c r="Q1260" s="14">
        <f>IF([1]!Table_1[[#This Row],[연도]]=2018,1,0)</f>
        <v>0</v>
      </c>
      <c r="R1260" s="14">
        <f>IF([1]!Table_1[[#This Row],[연도]]=2019,1,0)</f>
        <v>0</v>
      </c>
      <c r="S1260" s="14">
        <f>IF([1]!Table_1[[#This Row],[연도]]=2020,1,0)</f>
        <v>0</v>
      </c>
      <c r="T1260" s="14">
        <f>IF([1]!Table_1[[#This Row],[연도]]=2021,1,0)</f>
        <v>0</v>
      </c>
      <c r="U1260" s="14">
        <f>IF([1]!Table_1[[#This Row],[연도]]=2022,1,0)</f>
        <v>1</v>
      </c>
      <c r="V1260" s="14">
        <f>IF([1]!Table_1[[#This Row],[연도]]=2023,1,0)</f>
        <v>0</v>
      </c>
      <c r="W1260" s="10">
        <v>1.31</v>
      </c>
      <c r="X1260" s="10">
        <f>Y1260/1000000000000</f>
        <v>5.3999999999999999E-2</v>
      </c>
      <c r="Y1260" s="14">
        <f>[1]!Table_1[[#This Row],[주가]]*[1]!Table_1[[#This Row],[기말주식수]]</f>
        <v>54000000000</v>
      </c>
      <c r="Z1260" s="14">
        <f>AA1260/10</f>
        <v>0.89089544132605469</v>
      </c>
      <c r="AA1260" s="14">
        <f>[1]!Table_1[[#This Row],[시가총액]]/[1]!Table_1[[#This Row],[당기순이익(세후영업이익)]]</f>
        <v>8.9089544132605472</v>
      </c>
      <c r="AB1260" s="10">
        <v>850269600</v>
      </c>
    </row>
    <row r="1261" spans="1:28" ht="19.2">
      <c r="A1261" s="12">
        <v>1260</v>
      </c>
      <c r="B1261" s="12">
        <v>5670</v>
      </c>
      <c r="C1261" s="13" t="s">
        <v>197</v>
      </c>
      <c r="D1261" s="13" t="s">
        <v>20</v>
      </c>
      <c r="E1261" s="12">
        <v>2023</v>
      </c>
      <c r="F1261" s="12">
        <v>16.05</v>
      </c>
      <c r="G1261" s="15">
        <f>([1]!Table_1[[#This Row],[총자산]]-[1]!Table_1[[#This Row],[장부가치 자기자본]]+[1]!Table_1[[#This Row],[시가총액]])/[1]!Table_1[[#This Row],[총자산]]</f>
        <v>0.73278885029827634</v>
      </c>
      <c r="H1261" s="14">
        <f>I1261/100000000000</f>
        <v>8.2867254520000003E-2</v>
      </c>
      <c r="I1261" s="12">
        <v>8286725452</v>
      </c>
      <c r="J1261" s="12">
        <v>6.58</v>
      </c>
      <c r="K1261" s="10">
        <f>L1261/1000000000000</f>
        <v>0.228487093117</v>
      </c>
      <c r="L1261" s="12">
        <v>228487093117</v>
      </c>
      <c r="M1261" s="12">
        <v>1.03</v>
      </c>
      <c r="N1261" s="12">
        <v>1</v>
      </c>
      <c r="O1261" s="15">
        <f>IF([1]!Table_1[[#This Row],[연도]]=2016,1,0)</f>
        <v>0</v>
      </c>
      <c r="P1261" s="15">
        <f>IF([1]!Table_1[[#This Row],[연도]]=2017,1,0)</f>
        <v>0</v>
      </c>
      <c r="Q1261" s="15">
        <f>IF([1]!Table_1[[#This Row],[연도]]=2018,1,0)</f>
        <v>0</v>
      </c>
      <c r="R1261" s="15">
        <f>IF([1]!Table_1[[#This Row],[연도]]=2019,1,0)</f>
        <v>0</v>
      </c>
      <c r="S1261" s="15">
        <f>IF([1]!Table_1[[#This Row],[연도]]=2020,1,0)</f>
        <v>0</v>
      </c>
      <c r="T1261" s="15">
        <f>IF([1]!Table_1[[#This Row],[연도]]=2021,1,0)</f>
        <v>0</v>
      </c>
      <c r="U1261" s="15">
        <f>IF([1]!Table_1[[#This Row],[연도]]=2022,1,0)</f>
        <v>0</v>
      </c>
      <c r="V1261" s="15">
        <f>IF([1]!Table_1[[#This Row],[연도]]=2023,1,0)</f>
        <v>1</v>
      </c>
      <c r="W1261" s="12">
        <v>0.97</v>
      </c>
      <c r="X1261" s="10">
        <f>Y1261/1000000000000</f>
        <v>4.9299999999999997E-2</v>
      </c>
      <c r="Y1261" s="15">
        <f>[1]!Table_1[[#This Row],[주가]]*[1]!Table_1[[#This Row],[기말주식수]]</f>
        <v>49300000000</v>
      </c>
      <c r="Z1261" s="14">
        <f>AA1261/10</f>
        <v>0.59492739666066108</v>
      </c>
      <c r="AA1261" s="15">
        <f>[1]!Table_1[[#This Row],[시가총액]]/[1]!Table_1[[#This Row],[당기순이익(세후영업이익)]]</f>
        <v>5.9492739666066106</v>
      </c>
      <c r="AB1261" s="12">
        <v>848543130</v>
      </c>
    </row>
    <row r="1262" spans="1:28" ht="19.2">
      <c r="A1262" s="10">
        <v>1261</v>
      </c>
      <c r="B1262" s="10">
        <v>5680</v>
      </c>
      <c r="C1262" s="11" t="s">
        <v>198</v>
      </c>
      <c r="D1262" s="11" t="s">
        <v>6</v>
      </c>
      <c r="E1262" s="10">
        <v>2016</v>
      </c>
      <c r="F1262" s="10">
        <v>30.285</v>
      </c>
      <c r="G1262" s="14">
        <f>([1]!Table_1[[#This Row],[총자산]]-[1]!Table_1[[#This Row],[장부가치 자기자본]]+[1]!Table_1[[#This Row],[시가총액]])/[1]!Table_1[[#This Row],[총자산]]</f>
        <v>0.54193736512826685</v>
      </c>
      <c r="H1262" s="14">
        <f>I1262/100000000000</f>
        <v>9.6500485430000005E-2</v>
      </c>
      <c r="I1262" s="10">
        <v>9650048543</v>
      </c>
      <c r="J1262" s="10">
        <v>1.19</v>
      </c>
      <c r="K1262" s="10">
        <f>L1262/1000000000000</f>
        <v>0.214931095558</v>
      </c>
      <c r="L1262" s="10">
        <v>214931095558</v>
      </c>
      <c r="M1262" s="10">
        <v>0.56000000000000005</v>
      </c>
      <c r="N1262" s="10">
        <v>1</v>
      </c>
      <c r="O1262" s="14">
        <f>IF([1]!Table_1[[#This Row],[연도]]=2016,1,0)</f>
        <v>1</v>
      </c>
      <c r="P1262" s="14">
        <f>IF([1]!Table_1[[#This Row],[연도]]=2017,1,0)</f>
        <v>0</v>
      </c>
      <c r="Q1262" s="14">
        <f>IF([1]!Table_1[[#This Row],[연도]]=2018,1,0)</f>
        <v>0</v>
      </c>
      <c r="R1262" s="14">
        <f>IF([1]!Table_1[[#This Row],[연도]]=2019,1,0)</f>
        <v>0</v>
      </c>
      <c r="S1262" s="14">
        <f>IF([1]!Table_1[[#This Row],[연도]]=2020,1,0)</f>
        <v>0</v>
      </c>
      <c r="T1262" s="14">
        <f>IF([1]!Table_1[[#This Row],[연도]]=2021,1,0)</f>
        <v>0</v>
      </c>
      <c r="U1262" s="14">
        <f>IF([1]!Table_1[[#This Row],[연도]]=2022,1,0)</f>
        <v>0</v>
      </c>
      <c r="V1262" s="14">
        <f>IF([1]!Table_1[[#This Row],[연도]]=2023,1,0)</f>
        <v>0</v>
      </c>
      <c r="W1262" s="10">
        <v>1.06</v>
      </c>
      <c r="X1262" s="10">
        <f>Y1262/1000000000000</f>
        <v>0.24299999999999999</v>
      </c>
      <c r="Y1262" s="14">
        <f>[1]!Table_1[[#This Row],[주가]]*[1]!Table_1[[#This Row],[기말주식수]]</f>
        <v>243000000000</v>
      </c>
      <c r="Z1262" s="14">
        <f>AA1262/10</f>
        <v>2.518122047958697</v>
      </c>
      <c r="AA1262" s="14">
        <f>[1]!Table_1[[#This Row],[시가총액]]/[1]!Table_1[[#This Row],[당기순이익(세후영업이익)]]</f>
        <v>25.181220479586969</v>
      </c>
      <c r="AB1262" s="10">
        <v>4000000000</v>
      </c>
    </row>
    <row r="1263" spans="1:28" ht="19.2">
      <c r="A1263" s="12">
        <v>1262</v>
      </c>
      <c r="B1263" s="12">
        <v>5680</v>
      </c>
      <c r="C1263" s="13" t="s">
        <v>198</v>
      </c>
      <c r="D1263" s="13" t="s">
        <v>6</v>
      </c>
      <c r="E1263" s="12">
        <v>2017</v>
      </c>
      <c r="F1263" s="12">
        <v>47.259</v>
      </c>
      <c r="G1263" s="15">
        <f>([1]!Table_1[[#This Row],[총자산]]-[1]!Table_1[[#This Row],[장부가치 자기자본]]+[1]!Table_1[[#This Row],[시가총액]])/[1]!Table_1[[#This Row],[총자산]]</f>
        <v>0.57831039783876759</v>
      </c>
      <c r="H1263" s="14">
        <f>I1263/100000000000</f>
        <v>8.9283407940000004E-2</v>
      </c>
      <c r="I1263" s="12">
        <v>8928340794</v>
      </c>
      <c r="J1263" s="12">
        <v>1.02</v>
      </c>
      <c r="K1263" s="10">
        <f>L1263/1000000000000</f>
        <v>0.22937630463799999</v>
      </c>
      <c r="L1263" s="12">
        <v>229376304638</v>
      </c>
      <c r="M1263" s="12">
        <v>0.7</v>
      </c>
      <c r="N1263" s="12">
        <v>1</v>
      </c>
      <c r="O1263" s="15">
        <f>IF([1]!Table_1[[#This Row],[연도]]=2016,1,0)</f>
        <v>0</v>
      </c>
      <c r="P1263" s="15">
        <f>IF([1]!Table_1[[#This Row],[연도]]=2017,1,0)</f>
        <v>1</v>
      </c>
      <c r="Q1263" s="15">
        <f>IF([1]!Table_1[[#This Row],[연도]]=2018,1,0)</f>
        <v>0</v>
      </c>
      <c r="R1263" s="15">
        <f>IF([1]!Table_1[[#This Row],[연도]]=2019,1,0)</f>
        <v>0</v>
      </c>
      <c r="S1263" s="15">
        <f>IF([1]!Table_1[[#This Row],[연도]]=2020,1,0)</f>
        <v>0</v>
      </c>
      <c r="T1263" s="15">
        <f>IF([1]!Table_1[[#This Row],[연도]]=2021,1,0)</f>
        <v>0</v>
      </c>
      <c r="U1263" s="15">
        <f>IF([1]!Table_1[[#This Row],[연도]]=2022,1,0)</f>
        <v>0</v>
      </c>
      <c r="V1263" s="15">
        <f>IF([1]!Table_1[[#This Row],[연도]]=2023,1,0)</f>
        <v>0</v>
      </c>
      <c r="W1263" s="12">
        <v>0.97</v>
      </c>
      <c r="X1263" s="10">
        <f>Y1263/1000000000000</f>
        <v>0.26100000000000001</v>
      </c>
      <c r="Y1263" s="15">
        <f>[1]!Table_1[[#This Row],[주가]]*[1]!Table_1[[#This Row],[기말주식수]]</f>
        <v>261000000000</v>
      </c>
      <c r="Z1263" s="14">
        <f>AA1263/10</f>
        <v>2.9232755113402091</v>
      </c>
      <c r="AA1263" s="15">
        <f>[1]!Table_1[[#This Row],[시가총액]]/[1]!Table_1[[#This Row],[당기순이익(세후영업이익)]]</f>
        <v>29.232755113402092</v>
      </c>
      <c r="AB1263" s="12">
        <v>5000000000</v>
      </c>
    </row>
    <row r="1264" spans="1:28" ht="19.2">
      <c r="A1264" s="10">
        <v>1263</v>
      </c>
      <c r="B1264" s="10">
        <v>5680</v>
      </c>
      <c r="C1264" s="11" t="s">
        <v>198</v>
      </c>
      <c r="D1264" s="11" t="s">
        <v>6</v>
      </c>
      <c r="E1264" s="10">
        <v>2018</v>
      </c>
      <c r="F1264" s="10">
        <v>33.046999999999997</v>
      </c>
      <c r="G1264" s="14">
        <f>([1]!Table_1[[#This Row],[총자산]]-[1]!Table_1[[#This Row],[장부가치 자기자본]]+[1]!Table_1[[#This Row],[시가총액]])/[1]!Table_1[[#This Row],[총자산]]</f>
        <v>0.52074573193738627</v>
      </c>
      <c r="H1264" s="14">
        <f>I1264/100000000000</f>
        <v>0.13097452337000001</v>
      </c>
      <c r="I1264" s="10">
        <v>13097452337</v>
      </c>
      <c r="J1264" s="10">
        <v>2.09</v>
      </c>
      <c r="K1264" s="10">
        <f>L1264/1000000000000</f>
        <v>0.24968290821399999</v>
      </c>
      <c r="L1264" s="10">
        <v>249682908214</v>
      </c>
      <c r="M1264" s="10">
        <v>0.67</v>
      </c>
      <c r="N1264" s="10">
        <v>1</v>
      </c>
      <c r="O1264" s="14">
        <f>IF([1]!Table_1[[#This Row],[연도]]=2016,1,0)</f>
        <v>0</v>
      </c>
      <c r="P1264" s="14">
        <f>IF([1]!Table_1[[#This Row],[연도]]=2017,1,0)</f>
        <v>0</v>
      </c>
      <c r="Q1264" s="14">
        <f>IF([1]!Table_1[[#This Row],[연도]]=2018,1,0)</f>
        <v>1</v>
      </c>
      <c r="R1264" s="14">
        <f>IF([1]!Table_1[[#This Row],[연도]]=2019,1,0)</f>
        <v>0</v>
      </c>
      <c r="S1264" s="14">
        <f>IF([1]!Table_1[[#This Row],[연도]]=2020,1,0)</f>
        <v>0</v>
      </c>
      <c r="T1264" s="14">
        <f>IF([1]!Table_1[[#This Row],[연도]]=2021,1,0)</f>
        <v>0</v>
      </c>
      <c r="U1264" s="14">
        <f>IF([1]!Table_1[[#This Row],[연도]]=2022,1,0)</f>
        <v>0</v>
      </c>
      <c r="V1264" s="14">
        <f>IF([1]!Table_1[[#This Row],[연도]]=2023,1,0)</f>
        <v>0</v>
      </c>
      <c r="W1264" s="10">
        <v>1.92</v>
      </c>
      <c r="X1264" s="10">
        <f>Y1264/1000000000000</f>
        <v>0.23699999999999999</v>
      </c>
      <c r="Y1264" s="14">
        <f>[1]!Table_1[[#This Row],[주가]]*[1]!Table_1[[#This Row],[기말주식수]]</f>
        <v>237000000000</v>
      </c>
      <c r="Z1264" s="14">
        <f>AA1264/10</f>
        <v>1.8095122158259778</v>
      </c>
      <c r="AA1264" s="14">
        <f>[1]!Table_1[[#This Row],[시가총액]]/[1]!Table_1[[#This Row],[당기순이익(세후영업이익)]]</f>
        <v>18.095122158259777</v>
      </c>
      <c r="AB1264" s="10">
        <v>5000000000</v>
      </c>
    </row>
    <row r="1265" spans="1:28" ht="19.2">
      <c r="A1265" s="12">
        <v>1264</v>
      </c>
      <c r="B1265" s="12">
        <v>5680</v>
      </c>
      <c r="C1265" s="13" t="s">
        <v>198</v>
      </c>
      <c r="D1265" s="13" t="s">
        <v>6</v>
      </c>
      <c r="E1265" s="12">
        <v>2019</v>
      </c>
      <c r="F1265" s="12">
        <v>58.451999999999998</v>
      </c>
      <c r="G1265" s="15">
        <f>([1]!Table_1[[#This Row],[총자산]]-[1]!Table_1[[#This Row],[장부가치 자기자본]]+[1]!Table_1[[#This Row],[시가총액]])/[1]!Table_1[[#This Row],[총자산]]</f>
        <v>0.395258378753513</v>
      </c>
      <c r="H1265" s="14">
        <f>I1265/100000000000</f>
        <v>4.6371058800000003E-2</v>
      </c>
      <c r="I1265" s="12">
        <v>4637105880</v>
      </c>
      <c r="J1265" s="12">
        <v>-1.05</v>
      </c>
      <c r="K1265" s="10">
        <f>L1265/1000000000000</f>
        <v>0.20095732218500001</v>
      </c>
      <c r="L1265" s="12">
        <v>200957322185</v>
      </c>
      <c r="M1265" s="12">
        <v>1.23</v>
      </c>
      <c r="N1265" s="12">
        <v>1</v>
      </c>
      <c r="O1265" s="15">
        <f>IF([1]!Table_1[[#This Row],[연도]]=2016,1,0)</f>
        <v>0</v>
      </c>
      <c r="P1265" s="15">
        <f>IF([1]!Table_1[[#This Row],[연도]]=2017,1,0)</f>
        <v>0</v>
      </c>
      <c r="Q1265" s="15">
        <f>IF([1]!Table_1[[#This Row],[연도]]=2018,1,0)</f>
        <v>0</v>
      </c>
      <c r="R1265" s="15">
        <f>IF([1]!Table_1[[#This Row],[연도]]=2019,1,0)</f>
        <v>1</v>
      </c>
      <c r="S1265" s="15">
        <f>IF([1]!Table_1[[#This Row],[연도]]=2020,1,0)</f>
        <v>0</v>
      </c>
      <c r="T1265" s="15">
        <f>IF([1]!Table_1[[#This Row],[연도]]=2021,1,0)</f>
        <v>0</v>
      </c>
      <c r="U1265" s="15">
        <f>IF([1]!Table_1[[#This Row],[연도]]=2022,1,0)</f>
        <v>0</v>
      </c>
      <c r="V1265" s="15">
        <f>IF([1]!Table_1[[#This Row],[연도]]=2023,1,0)</f>
        <v>0</v>
      </c>
      <c r="W1265" s="12">
        <v>2.14</v>
      </c>
      <c r="X1265" s="10">
        <f>Y1265/1000000000000</f>
        <v>0.1804</v>
      </c>
      <c r="Y1265" s="15">
        <f>[1]!Table_1[[#This Row],[주가]]*[1]!Table_1[[#This Row],[기말주식수]]</f>
        <v>180400000000</v>
      </c>
      <c r="Z1265" s="14">
        <f>AA1265/10</f>
        <v>3.8903575779468724</v>
      </c>
      <c r="AA1265" s="15">
        <f>[1]!Table_1[[#This Row],[시가총액]]/[1]!Table_1[[#This Row],[당기순이익(세후영업이익)]]</f>
        <v>38.903575779468724</v>
      </c>
      <c r="AB1265" s="12">
        <v>5000000000</v>
      </c>
    </row>
    <row r="1266" spans="1:28" ht="19.2">
      <c r="A1266" s="10">
        <v>1265</v>
      </c>
      <c r="B1266" s="10">
        <v>5680</v>
      </c>
      <c r="C1266" s="11" t="s">
        <v>198</v>
      </c>
      <c r="D1266" s="11" t="s">
        <v>6</v>
      </c>
      <c r="E1266" s="10">
        <v>2020</v>
      </c>
      <c r="F1266" s="10">
        <v>43.768000000000001</v>
      </c>
      <c r="G1266" s="14">
        <f>([1]!Table_1[[#This Row],[총자산]]-[1]!Table_1[[#This Row],[장부가치 자기자본]]+[1]!Table_1[[#This Row],[시가총액]])/[1]!Table_1[[#This Row],[총자산]]</f>
        <v>0.44170260370215186</v>
      </c>
      <c r="H1266" s="14">
        <f>I1266/100000000000</f>
        <v>9.2499868839999999E-2</v>
      </c>
      <c r="I1266" s="10">
        <v>9249986884</v>
      </c>
      <c r="J1266" s="10">
        <v>2.23</v>
      </c>
      <c r="K1266" s="10">
        <f>L1266/1000000000000</f>
        <v>0.200568030314</v>
      </c>
      <c r="L1266" s="10">
        <v>200568030314</v>
      </c>
      <c r="M1266" s="10">
        <v>1.1200000000000001</v>
      </c>
      <c r="N1266" s="10">
        <v>1</v>
      </c>
      <c r="O1266" s="14">
        <f>IF([1]!Table_1[[#This Row],[연도]]=2016,1,0)</f>
        <v>0</v>
      </c>
      <c r="P1266" s="14">
        <f>IF([1]!Table_1[[#This Row],[연도]]=2017,1,0)</f>
        <v>0</v>
      </c>
      <c r="Q1266" s="14">
        <f>IF([1]!Table_1[[#This Row],[연도]]=2018,1,0)</f>
        <v>0</v>
      </c>
      <c r="R1266" s="14">
        <f>IF([1]!Table_1[[#This Row],[연도]]=2019,1,0)</f>
        <v>0</v>
      </c>
      <c r="S1266" s="14">
        <f>IF([1]!Table_1[[#This Row],[연도]]=2020,1,0)</f>
        <v>1</v>
      </c>
      <c r="T1266" s="14">
        <f>IF([1]!Table_1[[#This Row],[연도]]=2021,1,0)</f>
        <v>0</v>
      </c>
      <c r="U1266" s="14">
        <f>IF([1]!Table_1[[#This Row],[연도]]=2022,1,0)</f>
        <v>0</v>
      </c>
      <c r="V1266" s="14">
        <f>IF([1]!Table_1[[#This Row],[연도]]=2023,1,0)</f>
        <v>0</v>
      </c>
      <c r="W1266" s="10">
        <v>1.4</v>
      </c>
      <c r="X1266" s="10">
        <f>Y1266/1000000000000</f>
        <v>0.20399999999999999</v>
      </c>
      <c r="Y1266" s="14">
        <f>[1]!Table_1[[#This Row],[주가]]*[1]!Table_1[[#This Row],[기말주식수]]</f>
        <v>204000000000</v>
      </c>
      <c r="Z1266" s="14">
        <f>AA1266/10</f>
        <v>2.2054085325554933</v>
      </c>
      <c r="AA1266" s="14">
        <f>[1]!Table_1[[#This Row],[시가총액]]/[1]!Table_1[[#This Row],[당기순이익(세후영업이익)]]</f>
        <v>22.054085325554933</v>
      </c>
      <c r="AB1266" s="10">
        <v>5000000000</v>
      </c>
    </row>
    <row r="1267" spans="1:28" ht="19.2">
      <c r="A1267" s="12">
        <v>1266</v>
      </c>
      <c r="B1267" s="12">
        <v>5680</v>
      </c>
      <c r="C1267" s="13" t="s">
        <v>198</v>
      </c>
      <c r="D1267" s="13" t="s">
        <v>6</v>
      </c>
      <c r="E1267" s="12">
        <v>2021</v>
      </c>
      <c r="F1267" s="12">
        <v>35.231999999999999</v>
      </c>
      <c r="G1267" s="15">
        <f>([1]!Table_1[[#This Row],[총자산]]-[1]!Table_1[[#This Row],[장부가치 자기자본]]+[1]!Table_1[[#This Row],[시가총액]])/[1]!Table_1[[#This Row],[총자산]]</f>
        <v>0.47804052732442209</v>
      </c>
      <c r="H1267" s="14">
        <f>I1267/100000000000</f>
        <v>0.15712130457000001</v>
      </c>
      <c r="I1267" s="12">
        <v>15712130457</v>
      </c>
      <c r="J1267" s="12">
        <v>5.79</v>
      </c>
      <c r="K1267" s="10">
        <f>L1267/1000000000000</f>
        <v>0.23887779497799999</v>
      </c>
      <c r="L1267" s="12">
        <v>238877794978</v>
      </c>
      <c r="M1267" s="12">
        <v>1.59</v>
      </c>
      <c r="N1267" s="12">
        <v>1</v>
      </c>
      <c r="O1267" s="15">
        <f>IF([1]!Table_1[[#This Row],[연도]]=2016,1,0)</f>
        <v>0</v>
      </c>
      <c r="P1267" s="15">
        <f>IF([1]!Table_1[[#This Row],[연도]]=2017,1,0)</f>
        <v>0</v>
      </c>
      <c r="Q1267" s="15">
        <f>IF([1]!Table_1[[#This Row],[연도]]=2018,1,0)</f>
        <v>0</v>
      </c>
      <c r="R1267" s="15">
        <f>IF([1]!Table_1[[#This Row],[연도]]=2019,1,0)</f>
        <v>0</v>
      </c>
      <c r="S1267" s="15">
        <f>IF([1]!Table_1[[#This Row],[연도]]=2020,1,0)</f>
        <v>0</v>
      </c>
      <c r="T1267" s="15">
        <f>IF([1]!Table_1[[#This Row],[연도]]=2021,1,0)</f>
        <v>1</v>
      </c>
      <c r="U1267" s="15">
        <f>IF([1]!Table_1[[#This Row],[연도]]=2022,1,0)</f>
        <v>0</v>
      </c>
      <c r="V1267" s="15">
        <f>IF([1]!Table_1[[#This Row],[연도]]=2023,1,0)</f>
        <v>0</v>
      </c>
      <c r="W1267" s="12">
        <v>2.7</v>
      </c>
      <c r="X1267" s="10">
        <f>Y1267/1000000000000</f>
        <v>0.22800000000000001</v>
      </c>
      <c r="Y1267" s="15">
        <f>[1]!Table_1[[#This Row],[주가]]*[1]!Table_1[[#This Row],[기말주식수]]</f>
        <v>228000000000</v>
      </c>
      <c r="Z1267" s="14">
        <f>AA1267/10</f>
        <v>1.4511081143577347</v>
      </c>
      <c r="AA1267" s="15">
        <f>[1]!Table_1[[#This Row],[시가총액]]/[1]!Table_1[[#This Row],[당기순이익(세후영업이익)]]</f>
        <v>14.511081143577346</v>
      </c>
      <c r="AB1267" s="12">
        <v>6000000000</v>
      </c>
    </row>
    <row r="1268" spans="1:28" ht="19.2">
      <c r="A1268" s="10">
        <v>1267</v>
      </c>
      <c r="B1268" s="10">
        <v>5680</v>
      </c>
      <c r="C1268" s="11" t="s">
        <v>198</v>
      </c>
      <c r="D1268" s="11" t="s">
        <v>6</v>
      </c>
      <c r="E1268" s="10">
        <v>2022</v>
      </c>
      <c r="F1268" s="10">
        <v>33.005000000000003</v>
      </c>
      <c r="G1268" s="14">
        <f>([1]!Table_1[[#This Row],[총자산]]-[1]!Table_1[[#This Row],[장부가치 자기자본]]+[1]!Table_1[[#This Row],[시가총액]])/[1]!Table_1[[#This Row],[총자산]]</f>
        <v>0.37746250675076309</v>
      </c>
      <c r="H1268" s="14">
        <f>I1268/100000000000</f>
        <v>0.16282037402999999</v>
      </c>
      <c r="I1268" s="10">
        <v>16282037403</v>
      </c>
      <c r="J1268" s="10">
        <v>-0.79</v>
      </c>
      <c r="K1268" s="10">
        <f>L1268/1000000000000</f>
        <v>0.22780650995499999</v>
      </c>
      <c r="L1268" s="10">
        <v>227806509955</v>
      </c>
      <c r="M1268" s="10">
        <v>1.9</v>
      </c>
      <c r="N1268" s="10">
        <v>1</v>
      </c>
      <c r="O1268" s="14">
        <f>IF([1]!Table_1[[#This Row],[연도]]=2016,1,0)</f>
        <v>0</v>
      </c>
      <c r="P1268" s="14">
        <f>IF([1]!Table_1[[#This Row],[연도]]=2017,1,0)</f>
        <v>0</v>
      </c>
      <c r="Q1268" s="14">
        <f>IF([1]!Table_1[[#This Row],[연도]]=2018,1,0)</f>
        <v>0</v>
      </c>
      <c r="R1268" s="14">
        <f>IF([1]!Table_1[[#This Row],[연도]]=2019,1,0)</f>
        <v>0</v>
      </c>
      <c r="S1268" s="14">
        <f>IF([1]!Table_1[[#This Row],[연도]]=2020,1,0)</f>
        <v>0</v>
      </c>
      <c r="T1268" s="14">
        <f>IF([1]!Table_1[[#This Row],[연도]]=2021,1,0)</f>
        <v>0</v>
      </c>
      <c r="U1268" s="14">
        <f>IF([1]!Table_1[[#This Row],[연도]]=2022,1,0)</f>
        <v>1</v>
      </c>
      <c r="V1268" s="14">
        <f>IF([1]!Table_1[[#This Row],[연도]]=2023,1,0)</f>
        <v>0</v>
      </c>
      <c r="W1268" s="10">
        <v>1.8</v>
      </c>
      <c r="X1268" s="10">
        <f>Y1268/1000000000000</f>
        <v>0.186</v>
      </c>
      <c r="Y1268" s="14">
        <f>[1]!Table_1[[#This Row],[주가]]*[1]!Table_1[[#This Row],[기말주식수]]</f>
        <v>186000000000</v>
      </c>
      <c r="Z1268" s="14">
        <f>AA1268/10</f>
        <v>1.1423631784909738</v>
      </c>
      <c r="AA1268" s="14">
        <f>[1]!Table_1[[#This Row],[시가총액]]/[1]!Table_1[[#This Row],[당기순이익(세후영업이익)]]</f>
        <v>11.423631784909738</v>
      </c>
      <c r="AB1268" s="10">
        <v>6000000000</v>
      </c>
    </row>
    <row r="1269" spans="1:28" ht="19.2">
      <c r="A1269" s="12">
        <v>1268</v>
      </c>
      <c r="B1269" s="12">
        <v>5680</v>
      </c>
      <c r="C1269" s="13" t="s">
        <v>198</v>
      </c>
      <c r="D1269" s="13" t="s">
        <v>6</v>
      </c>
      <c r="E1269" s="12">
        <v>2023</v>
      </c>
      <c r="F1269" s="12">
        <v>43.365000000000002</v>
      </c>
      <c r="G1269" s="15">
        <f>([1]!Table_1[[#This Row],[총자산]]-[1]!Table_1[[#This Row],[장부가치 자기자본]]+[1]!Table_1[[#This Row],[시가총액]])/[1]!Table_1[[#This Row],[총자산]]</f>
        <v>0.34154784854963949</v>
      </c>
      <c r="H1269" s="14">
        <f>I1269/100000000000</f>
        <v>6.4574479650000002E-2</v>
      </c>
      <c r="I1269" s="12">
        <v>6457447965</v>
      </c>
      <c r="J1269" s="12">
        <v>0.87</v>
      </c>
      <c r="K1269" s="10">
        <f>L1269/1000000000000</f>
        <v>0.177289642415</v>
      </c>
      <c r="L1269" s="12">
        <v>177289642415</v>
      </c>
      <c r="M1269" s="12">
        <v>2.02</v>
      </c>
      <c r="N1269" s="12">
        <v>1</v>
      </c>
      <c r="O1269" s="15">
        <f>IF([1]!Table_1[[#This Row],[연도]]=2016,1,0)</f>
        <v>0</v>
      </c>
      <c r="P1269" s="15">
        <f>IF([1]!Table_1[[#This Row],[연도]]=2017,1,0)</f>
        <v>0</v>
      </c>
      <c r="Q1269" s="15">
        <f>IF([1]!Table_1[[#This Row],[연도]]=2018,1,0)</f>
        <v>0</v>
      </c>
      <c r="R1269" s="15">
        <f>IF([1]!Table_1[[#This Row],[연도]]=2019,1,0)</f>
        <v>0</v>
      </c>
      <c r="S1269" s="15">
        <f>IF([1]!Table_1[[#This Row],[연도]]=2020,1,0)</f>
        <v>0</v>
      </c>
      <c r="T1269" s="15">
        <f>IF([1]!Table_1[[#This Row],[연도]]=2021,1,0)</f>
        <v>0</v>
      </c>
      <c r="U1269" s="15">
        <f>IF([1]!Table_1[[#This Row],[연도]]=2022,1,0)</f>
        <v>0</v>
      </c>
      <c r="V1269" s="15">
        <f>IF([1]!Table_1[[#This Row],[연도]]=2023,1,0)</f>
        <v>1</v>
      </c>
      <c r="W1269" s="12">
        <v>1.25</v>
      </c>
      <c r="X1269" s="10">
        <f>Y1269/1000000000000</f>
        <v>0.1714</v>
      </c>
      <c r="Y1269" s="15">
        <f>[1]!Table_1[[#This Row],[주가]]*[1]!Table_1[[#This Row],[기말주식수]]</f>
        <v>171400000000</v>
      </c>
      <c r="Z1269" s="14">
        <f>AA1269/10</f>
        <v>2.6542993598865183</v>
      </c>
      <c r="AA1269" s="15">
        <f>[1]!Table_1[[#This Row],[시가총액]]/[1]!Table_1[[#This Row],[당기순이익(세후영업이익)]]</f>
        <v>26.542993598865184</v>
      </c>
      <c r="AB1269" s="12">
        <v>6000000000</v>
      </c>
    </row>
    <row r="1270" spans="1:28" ht="19.2">
      <c r="A1270" s="10">
        <v>1269</v>
      </c>
      <c r="B1270" s="10">
        <v>5710</v>
      </c>
      <c r="C1270" s="11" t="s">
        <v>199</v>
      </c>
      <c r="D1270" s="11" t="s">
        <v>20</v>
      </c>
      <c r="E1270" s="10">
        <v>2016</v>
      </c>
      <c r="F1270" s="10">
        <v>4.2549999999999999</v>
      </c>
      <c r="G1270" s="14">
        <f>([1]!Table_1[[#This Row],[총자산]]-[1]!Table_1[[#This Row],[장부가치 자기자본]]+[1]!Table_1[[#This Row],[시가총액]])/[1]!Table_1[[#This Row],[총자산]]</f>
        <v>0.84235386435964221</v>
      </c>
      <c r="H1270" s="14">
        <f>I1270/100000000000</f>
        <v>0.40474899774</v>
      </c>
      <c r="I1270" s="10">
        <v>40474899774</v>
      </c>
      <c r="J1270" s="10">
        <v>42.5</v>
      </c>
      <c r="K1270" s="10">
        <f>L1270/1000000000000</f>
        <v>0.82357183285500002</v>
      </c>
      <c r="L1270" s="10">
        <v>823571832855</v>
      </c>
      <c r="M1270" s="10">
        <v>2.0699999999999998</v>
      </c>
      <c r="N1270" s="10">
        <v>1</v>
      </c>
      <c r="O1270" s="14">
        <f>IF([1]!Table_1[[#This Row],[연도]]=2016,1,0)</f>
        <v>1</v>
      </c>
      <c r="P1270" s="14">
        <f>IF([1]!Table_1[[#This Row],[연도]]=2017,1,0)</f>
        <v>0</v>
      </c>
      <c r="Q1270" s="14">
        <f>IF([1]!Table_1[[#This Row],[연도]]=2018,1,0)</f>
        <v>0</v>
      </c>
      <c r="R1270" s="14">
        <f>IF([1]!Table_1[[#This Row],[연도]]=2019,1,0)</f>
        <v>0</v>
      </c>
      <c r="S1270" s="14">
        <f>IF([1]!Table_1[[#This Row],[연도]]=2020,1,0)</f>
        <v>0</v>
      </c>
      <c r="T1270" s="14">
        <f>IF([1]!Table_1[[#This Row],[연도]]=2021,1,0)</f>
        <v>0</v>
      </c>
      <c r="U1270" s="14">
        <f>IF([1]!Table_1[[#This Row],[연도]]=2022,1,0)</f>
        <v>0</v>
      </c>
      <c r="V1270" s="14">
        <f>IF([1]!Table_1[[#This Row],[연도]]=2023,1,0)</f>
        <v>0</v>
      </c>
      <c r="W1270" s="10">
        <v>1</v>
      </c>
      <c r="X1270" s="10">
        <f>Y1270/1000000000000</f>
        <v>0.15246792000000001</v>
      </c>
      <c r="Y1270" s="14">
        <f>[1]!Table_1[[#This Row],[주가]]*[1]!Table_1[[#This Row],[기말주식수]]</f>
        <v>152467920000</v>
      </c>
      <c r="Z1270" s="14">
        <f>AA1270/10</f>
        <v>0.37669746151648614</v>
      </c>
      <c r="AA1270" s="14">
        <f>[1]!Table_1[[#This Row],[시가총액]]/[1]!Table_1[[#This Row],[당기순이익(세후영업이익)]]</f>
        <v>3.7669746151648615</v>
      </c>
      <c r="AB1270" s="10">
        <v>1821600000</v>
      </c>
    </row>
    <row r="1271" spans="1:28" ht="19.2">
      <c r="A1271" s="12">
        <v>1270</v>
      </c>
      <c r="B1271" s="12">
        <v>5710</v>
      </c>
      <c r="C1271" s="13" t="s">
        <v>199</v>
      </c>
      <c r="D1271" s="13" t="s">
        <v>20</v>
      </c>
      <c r="E1271" s="12">
        <v>2017</v>
      </c>
      <c r="F1271" s="12">
        <v>7.375</v>
      </c>
      <c r="G1271" s="15">
        <f>([1]!Table_1[[#This Row],[총자산]]-[1]!Table_1[[#This Row],[장부가치 자기자본]]+[1]!Table_1[[#This Row],[시가총액]])/[1]!Table_1[[#This Row],[총자산]]</f>
        <v>0.7735864467614294</v>
      </c>
      <c r="H1271" s="14">
        <f>I1271/100000000000</f>
        <v>0.42586640344999999</v>
      </c>
      <c r="I1271" s="12">
        <v>42586640345</v>
      </c>
      <c r="J1271" s="12">
        <v>-3.14</v>
      </c>
      <c r="K1271" s="10">
        <f>L1271/1000000000000</f>
        <v>0.79704413702400001</v>
      </c>
      <c r="L1271" s="12">
        <v>797044137024</v>
      </c>
      <c r="M1271" s="12">
        <v>1.83</v>
      </c>
      <c r="N1271" s="12">
        <v>1</v>
      </c>
      <c r="O1271" s="15">
        <f>IF([1]!Table_1[[#This Row],[연도]]=2016,1,0)</f>
        <v>0</v>
      </c>
      <c r="P1271" s="15">
        <f>IF([1]!Table_1[[#This Row],[연도]]=2017,1,0)</f>
        <v>1</v>
      </c>
      <c r="Q1271" s="15">
        <f>IF([1]!Table_1[[#This Row],[연도]]=2018,1,0)</f>
        <v>0</v>
      </c>
      <c r="R1271" s="15">
        <f>IF([1]!Table_1[[#This Row],[연도]]=2019,1,0)</f>
        <v>0</v>
      </c>
      <c r="S1271" s="15">
        <f>IF([1]!Table_1[[#This Row],[연도]]=2020,1,0)</f>
        <v>0</v>
      </c>
      <c r="T1271" s="15">
        <f>IF([1]!Table_1[[#This Row],[연도]]=2021,1,0)</f>
        <v>0</v>
      </c>
      <c r="U1271" s="15">
        <f>IF([1]!Table_1[[#This Row],[연도]]=2022,1,0)</f>
        <v>0</v>
      </c>
      <c r="V1271" s="15">
        <f>IF([1]!Table_1[[#This Row],[연도]]=2023,1,0)</f>
        <v>0</v>
      </c>
      <c r="W1271" s="12">
        <v>0.9</v>
      </c>
      <c r="X1271" s="10">
        <f>Y1271/1000000000000</f>
        <v>0.15649365600000001</v>
      </c>
      <c r="Y1271" s="15">
        <f>[1]!Table_1[[#This Row],[주가]]*[1]!Table_1[[#This Row],[기말주식수]]</f>
        <v>156493656000</v>
      </c>
      <c r="Z1271" s="14">
        <f>AA1271/10</f>
        <v>0.36747124152603777</v>
      </c>
      <c r="AA1271" s="15">
        <f>[1]!Table_1[[#This Row],[시가총액]]/[1]!Table_1[[#This Row],[당기순이익(세후영업이익)]]</f>
        <v>3.6747124152603776</v>
      </c>
      <c r="AB1271" s="12">
        <v>2504700000</v>
      </c>
    </row>
    <row r="1272" spans="1:28" ht="19.2">
      <c r="A1272" s="10">
        <v>1271</v>
      </c>
      <c r="B1272" s="10">
        <v>5710</v>
      </c>
      <c r="C1272" s="11" t="s">
        <v>199</v>
      </c>
      <c r="D1272" s="11" t="s">
        <v>20</v>
      </c>
      <c r="E1272" s="10">
        <v>2018</v>
      </c>
      <c r="F1272" s="10">
        <v>8.9190000000000005</v>
      </c>
      <c r="G1272" s="14">
        <f>([1]!Table_1[[#This Row],[총자산]]-[1]!Table_1[[#This Row],[장부가치 자기자본]]+[1]!Table_1[[#This Row],[시가총액]])/[1]!Table_1[[#This Row],[총자산]]</f>
        <v>0.62989114824488524</v>
      </c>
      <c r="H1272" s="14">
        <f>I1272/100000000000</f>
        <v>0.30479565540999998</v>
      </c>
      <c r="I1272" s="10">
        <v>30479565541</v>
      </c>
      <c r="J1272" s="10">
        <v>7.44</v>
      </c>
      <c r="K1272" s="10">
        <f>L1272/1000000000000</f>
        <v>0.69699767769300003</v>
      </c>
      <c r="L1272" s="10">
        <v>696997677693</v>
      </c>
      <c r="M1272" s="10">
        <v>1.5</v>
      </c>
      <c r="N1272" s="10">
        <v>1</v>
      </c>
      <c r="O1272" s="14">
        <f>IF([1]!Table_1[[#This Row],[연도]]=2016,1,0)</f>
        <v>0</v>
      </c>
      <c r="P1272" s="14">
        <f>IF([1]!Table_1[[#This Row],[연도]]=2017,1,0)</f>
        <v>0</v>
      </c>
      <c r="Q1272" s="14">
        <f>IF([1]!Table_1[[#This Row],[연도]]=2018,1,0)</f>
        <v>1</v>
      </c>
      <c r="R1272" s="14">
        <f>IF([1]!Table_1[[#This Row],[연도]]=2019,1,0)</f>
        <v>0</v>
      </c>
      <c r="S1272" s="14">
        <f>IF([1]!Table_1[[#This Row],[연도]]=2020,1,0)</f>
        <v>0</v>
      </c>
      <c r="T1272" s="14">
        <f>IF([1]!Table_1[[#This Row],[연도]]=2021,1,0)</f>
        <v>0</v>
      </c>
      <c r="U1272" s="14">
        <f>IF([1]!Table_1[[#This Row],[연도]]=2022,1,0)</f>
        <v>0</v>
      </c>
      <c r="V1272" s="14">
        <f>IF([1]!Table_1[[#This Row],[연도]]=2023,1,0)</f>
        <v>0</v>
      </c>
      <c r="W1272" s="10">
        <v>0.65</v>
      </c>
      <c r="X1272" s="10">
        <f>Y1272/1000000000000</f>
        <v>0.10760191199999999</v>
      </c>
      <c r="Y1272" s="14">
        <f>[1]!Table_1[[#This Row],[주가]]*[1]!Table_1[[#This Row],[기말주식수]]</f>
        <v>107601912000</v>
      </c>
      <c r="Z1272" s="14">
        <f>AA1272/10</f>
        <v>0.35302967772049715</v>
      </c>
      <c r="AA1272" s="14">
        <f>[1]!Table_1[[#This Row],[시가총액]]/[1]!Table_1[[#This Row],[당기순이익(세후영업이익)]]</f>
        <v>3.5302967772049714</v>
      </c>
      <c r="AB1272" s="10">
        <v>2504700000</v>
      </c>
    </row>
    <row r="1273" spans="1:28" ht="19.2">
      <c r="A1273" s="12">
        <v>1272</v>
      </c>
      <c r="B1273" s="12">
        <v>5710</v>
      </c>
      <c r="C1273" s="13" t="s">
        <v>199</v>
      </c>
      <c r="D1273" s="13" t="s">
        <v>20</v>
      </c>
      <c r="E1273" s="12">
        <v>2019</v>
      </c>
      <c r="F1273" s="12">
        <v>6.2009999999999996</v>
      </c>
      <c r="G1273" s="15">
        <f>([1]!Table_1[[#This Row],[총자산]]-[1]!Table_1[[#This Row],[장부가치 자기자본]]+[1]!Table_1[[#This Row],[시가총액]])/[1]!Table_1[[#This Row],[총자산]]</f>
        <v>0.60090680739750824</v>
      </c>
      <c r="H1273" s="14">
        <f>I1273/100000000000</f>
        <v>0.26275512061</v>
      </c>
      <c r="I1273" s="12">
        <v>26275512061</v>
      </c>
      <c r="J1273" s="12">
        <v>6.08</v>
      </c>
      <c r="K1273" s="10">
        <f>L1273/1000000000000</f>
        <v>0.66096570890399997</v>
      </c>
      <c r="L1273" s="12">
        <v>660965708904</v>
      </c>
      <c r="M1273" s="12">
        <v>1.3</v>
      </c>
      <c r="N1273" s="12">
        <v>1</v>
      </c>
      <c r="O1273" s="15">
        <f>IF([1]!Table_1[[#This Row],[연도]]=2016,1,0)</f>
        <v>0</v>
      </c>
      <c r="P1273" s="15">
        <f>IF([1]!Table_1[[#This Row],[연도]]=2017,1,0)</f>
        <v>0</v>
      </c>
      <c r="Q1273" s="15">
        <f>IF([1]!Table_1[[#This Row],[연도]]=2018,1,0)</f>
        <v>0</v>
      </c>
      <c r="R1273" s="15">
        <f>IF([1]!Table_1[[#This Row],[연도]]=2019,1,0)</f>
        <v>1</v>
      </c>
      <c r="S1273" s="15">
        <f>IF([1]!Table_1[[#This Row],[연도]]=2020,1,0)</f>
        <v>0</v>
      </c>
      <c r="T1273" s="15">
        <f>IF([1]!Table_1[[#This Row],[연도]]=2021,1,0)</f>
        <v>0</v>
      </c>
      <c r="U1273" s="15">
        <f>IF([1]!Table_1[[#This Row],[연도]]=2022,1,0)</f>
        <v>0</v>
      </c>
      <c r="V1273" s="15">
        <f>IF([1]!Table_1[[#This Row],[연도]]=2023,1,0)</f>
        <v>0</v>
      </c>
      <c r="W1273" s="12">
        <v>0.41</v>
      </c>
      <c r="X1273" s="10">
        <f>Y1273/1000000000000</f>
        <v>0.118622592</v>
      </c>
      <c r="Y1273" s="15">
        <f>[1]!Table_1[[#This Row],[주가]]*[1]!Table_1[[#This Row],[기말주식수]]</f>
        <v>118622592000</v>
      </c>
      <c r="Z1273" s="14">
        <f>AA1273/10</f>
        <v>0.45145682308535545</v>
      </c>
      <c r="AA1273" s="15">
        <f>[1]!Table_1[[#This Row],[시가총액]]/[1]!Table_1[[#This Row],[당기순이익(세후영업이익)]]</f>
        <v>4.5145682308535546</v>
      </c>
      <c r="AB1273" s="12">
        <v>2504700000</v>
      </c>
    </row>
    <row r="1274" spans="1:28" ht="19.2">
      <c r="A1274" s="10">
        <v>1273</v>
      </c>
      <c r="B1274" s="10">
        <v>5710</v>
      </c>
      <c r="C1274" s="11" t="s">
        <v>199</v>
      </c>
      <c r="D1274" s="11" t="s">
        <v>20</v>
      </c>
      <c r="E1274" s="10">
        <v>2020</v>
      </c>
      <c r="F1274" s="10">
        <v>13.864000000000001</v>
      </c>
      <c r="G1274" s="14">
        <f>([1]!Table_1[[#This Row],[총자산]]-[1]!Table_1[[#This Row],[장부가치 자기자본]]+[1]!Table_1[[#This Row],[시가총액]])/[1]!Table_1[[#This Row],[총자산]]</f>
        <v>0.56477272841277459</v>
      </c>
      <c r="H1274" s="14">
        <f>I1274/100000000000</f>
        <v>0.28056061972000002</v>
      </c>
      <c r="I1274" s="10">
        <v>28056061972</v>
      </c>
      <c r="J1274" s="10">
        <v>5.37</v>
      </c>
      <c r="K1274" s="10">
        <f>L1274/1000000000000</f>
        <v>0.64263991690300004</v>
      </c>
      <c r="L1274" s="10">
        <v>642639916903</v>
      </c>
      <c r="M1274" s="10">
        <v>0.53</v>
      </c>
      <c r="N1274" s="10">
        <v>1</v>
      </c>
      <c r="O1274" s="14">
        <f>IF([1]!Table_1[[#This Row],[연도]]=2016,1,0)</f>
        <v>0</v>
      </c>
      <c r="P1274" s="14">
        <f>IF([1]!Table_1[[#This Row],[연도]]=2017,1,0)</f>
        <v>0</v>
      </c>
      <c r="Q1274" s="14">
        <f>IF([1]!Table_1[[#This Row],[연도]]=2018,1,0)</f>
        <v>0</v>
      </c>
      <c r="R1274" s="14">
        <f>IF([1]!Table_1[[#This Row],[연도]]=2019,1,0)</f>
        <v>0</v>
      </c>
      <c r="S1274" s="14">
        <f>IF([1]!Table_1[[#This Row],[연도]]=2020,1,0)</f>
        <v>1</v>
      </c>
      <c r="T1274" s="14">
        <f>IF([1]!Table_1[[#This Row],[연도]]=2021,1,0)</f>
        <v>0</v>
      </c>
      <c r="U1274" s="14">
        <f>IF([1]!Table_1[[#This Row],[연도]]=2022,1,0)</f>
        <v>0</v>
      </c>
      <c r="V1274" s="14">
        <f>IF([1]!Table_1[[#This Row],[연도]]=2023,1,0)</f>
        <v>0</v>
      </c>
      <c r="W1274" s="10">
        <v>0.36</v>
      </c>
      <c r="X1274" s="10">
        <f>Y1274/1000000000000</f>
        <v>0.110807928</v>
      </c>
      <c r="Y1274" s="14">
        <f>[1]!Table_1[[#This Row],[주가]]*[1]!Table_1[[#This Row],[기말주식수]]</f>
        <v>110807928000</v>
      </c>
      <c r="Z1274" s="14">
        <f>AA1274/10</f>
        <v>0.39495182221434538</v>
      </c>
      <c r="AA1274" s="14">
        <f>[1]!Table_1[[#This Row],[시가총액]]/[1]!Table_1[[#This Row],[당기순이익(세후영업이익)]]</f>
        <v>3.9495182221434537</v>
      </c>
      <c r="AB1274" s="10">
        <v>2504700000</v>
      </c>
    </row>
    <row r="1275" spans="1:28" ht="19.2">
      <c r="A1275" s="12">
        <v>1274</v>
      </c>
      <c r="B1275" s="12">
        <v>5710</v>
      </c>
      <c r="C1275" s="13" t="s">
        <v>199</v>
      </c>
      <c r="D1275" s="13" t="s">
        <v>20</v>
      </c>
      <c r="E1275" s="12">
        <v>2021</v>
      </c>
      <c r="F1275" s="12">
        <v>7.649</v>
      </c>
      <c r="G1275" s="15">
        <f>([1]!Table_1[[#This Row],[총자산]]-[1]!Table_1[[#This Row],[장부가치 자기자본]]+[1]!Table_1[[#This Row],[시가총액]])/[1]!Table_1[[#This Row],[총자산]]</f>
        <v>0.57589749477159147</v>
      </c>
      <c r="H1275" s="14">
        <f>I1275/100000000000</f>
        <v>0.30120186049999997</v>
      </c>
      <c r="I1275" s="12">
        <v>30120186050</v>
      </c>
      <c r="J1275" s="12">
        <v>8.3000000000000007</v>
      </c>
      <c r="K1275" s="10">
        <f>L1275/1000000000000</f>
        <v>0.76263641882599997</v>
      </c>
      <c r="L1275" s="12">
        <v>762636418826</v>
      </c>
      <c r="M1275" s="12">
        <v>0.56000000000000005</v>
      </c>
      <c r="N1275" s="12">
        <v>1</v>
      </c>
      <c r="O1275" s="15">
        <f>IF([1]!Table_1[[#This Row],[연도]]=2016,1,0)</f>
        <v>0</v>
      </c>
      <c r="P1275" s="15">
        <f>IF([1]!Table_1[[#This Row],[연도]]=2017,1,0)</f>
        <v>0</v>
      </c>
      <c r="Q1275" s="15">
        <f>IF([1]!Table_1[[#This Row],[연도]]=2018,1,0)</f>
        <v>0</v>
      </c>
      <c r="R1275" s="15">
        <f>IF([1]!Table_1[[#This Row],[연도]]=2019,1,0)</f>
        <v>0</v>
      </c>
      <c r="S1275" s="15">
        <f>IF([1]!Table_1[[#This Row],[연도]]=2020,1,0)</f>
        <v>0</v>
      </c>
      <c r="T1275" s="15">
        <f>IF([1]!Table_1[[#This Row],[연도]]=2021,1,0)</f>
        <v>1</v>
      </c>
      <c r="U1275" s="15">
        <f>IF([1]!Table_1[[#This Row],[연도]]=2022,1,0)</f>
        <v>0</v>
      </c>
      <c r="V1275" s="15">
        <f>IF([1]!Table_1[[#This Row],[연도]]=2023,1,0)</f>
        <v>0</v>
      </c>
      <c r="W1275" s="12">
        <v>0.36</v>
      </c>
      <c r="X1275" s="10">
        <f>Y1275/1000000000000</f>
        <v>0.13805906400000001</v>
      </c>
      <c r="Y1275" s="15">
        <f>[1]!Table_1[[#This Row],[주가]]*[1]!Table_1[[#This Row],[기말주식수]]</f>
        <v>138059064000</v>
      </c>
      <c r="Z1275" s="14">
        <f>AA1275/10</f>
        <v>0.45836059502029541</v>
      </c>
      <c r="AA1275" s="15">
        <f>[1]!Table_1[[#This Row],[시가총액]]/[1]!Table_1[[#This Row],[당기순이익(세후영업이익)]]</f>
        <v>4.583605950202954</v>
      </c>
      <c r="AB1275" s="12">
        <v>2504700000</v>
      </c>
    </row>
    <row r="1276" spans="1:28" ht="19.2">
      <c r="A1276" s="10">
        <v>1275</v>
      </c>
      <c r="B1276" s="10">
        <v>5710</v>
      </c>
      <c r="C1276" s="11" t="s">
        <v>199</v>
      </c>
      <c r="D1276" s="11" t="s">
        <v>20</v>
      </c>
      <c r="E1276" s="10">
        <v>2022</v>
      </c>
      <c r="F1276" s="10">
        <v>9.3119999999999994</v>
      </c>
      <c r="G1276" s="14">
        <f>([1]!Table_1[[#This Row],[총자산]]-[1]!Table_1[[#This Row],[장부가치 자기자본]]+[1]!Table_1[[#This Row],[시가총액]])/[1]!Table_1[[#This Row],[총자산]]</f>
        <v>0.44349247286943205</v>
      </c>
      <c r="H1276" s="14">
        <f>I1276/100000000000</f>
        <v>0.31395680385000002</v>
      </c>
      <c r="I1276" s="10">
        <v>31395680385</v>
      </c>
      <c r="J1276" s="10">
        <v>1.48</v>
      </c>
      <c r="K1276" s="10">
        <f>L1276/1000000000000</f>
        <v>0.737040613357</v>
      </c>
      <c r="L1276" s="10">
        <v>737040613357</v>
      </c>
      <c r="M1276" s="10">
        <v>0.21</v>
      </c>
      <c r="N1276" s="10">
        <v>1</v>
      </c>
      <c r="O1276" s="14">
        <f>IF([1]!Table_1[[#This Row],[연도]]=2016,1,0)</f>
        <v>0</v>
      </c>
      <c r="P1276" s="14">
        <f>IF([1]!Table_1[[#This Row],[연도]]=2017,1,0)</f>
        <v>0</v>
      </c>
      <c r="Q1276" s="14">
        <f>IF([1]!Table_1[[#This Row],[연도]]=2018,1,0)</f>
        <v>0</v>
      </c>
      <c r="R1276" s="14">
        <f>IF([1]!Table_1[[#This Row],[연도]]=2019,1,0)</f>
        <v>0</v>
      </c>
      <c r="S1276" s="14">
        <f>IF([1]!Table_1[[#This Row],[연도]]=2020,1,0)</f>
        <v>0</v>
      </c>
      <c r="T1276" s="14">
        <f>IF([1]!Table_1[[#This Row],[연도]]=2021,1,0)</f>
        <v>0</v>
      </c>
      <c r="U1276" s="14">
        <f>IF([1]!Table_1[[#This Row],[연도]]=2022,1,0)</f>
        <v>1</v>
      </c>
      <c r="V1276" s="14">
        <f>IF([1]!Table_1[[#This Row],[연도]]=2023,1,0)</f>
        <v>0</v>
      </c>
      <c r="W1276" s="10">
        <v>0.85</v>
      </c>
      <c r="X1276" s="10">
        <f>Y1276/1000000000000</f>
        <v>0.106399656</v>
      </c>
      <c r="Y1276" s="14">
        <f>[1]!Table_1[[#This Row],[주가]]*[1]!Table_1[[#This Row],[기말주식수]]</f>
        <v>106399656000</v>
      </c>
      <c r="Z1276" s="14">
        <f>AA1276/10</f>
        <v>0.33889902908692771</v>
      </c>
      <c r="AA1276" s="14">
        <f>[1]!Table_1[[#This Row],[시가총액]]/[1]!Table_1[[#This Row],[당기순이익(세후영업이익)]]</f>
        <v>3.3889902908692768</v>
      </c>
      <c r="AB1276" s="10">
        <v>3506580000</v>
      </c>
    </row>
    <row r="1277" spans="1:28" ht="19.2">
      <c r="A1277" s="12">
        <v>1276</v>
      </c>
      <c r="B1277" s="12">
        <v>5710</v>
      </c>
      <c r="C1277" s="13" t="s">
        <v>199</v>
      </c>
      <c r="D1277" s="13" t="s">
        <v>20</v>
      </c>
      <c r="E1277" s="12">
        <v>2023</v>
      </c>
      <c r="F1277" s="12">
        <v>9.8109999999999999</v>
      </c>
      <c r="G1277" s="15">
        <f>([1]!Table_1[[#This Row],[총자산]]-[1]!Table_1[[#This Row],[장부가치 자기자본]]+[1]!Table_1[[#This Row],[시가총액]])/[1]!Table_1[[#This Row],[총자산]]</f>
        <v>0.41784745362913783</v>
      </c>
      <c r="H1277" s="14">
        <f>I1277/100000000000</f>
        <v>0.47307118109000001</v>
      </c>
      <c r="I1277" s="12">
        <v>47307118109</v>
      </c>
      <c r="J1277" s="12">
        <v>0.96</v>
      </c>
      <c r="K1277" s="10">
        <f>L1277/1000000000000</f>
        <v>0.77864259415699999</v>
      </c>
      <c r="L1277" s="12">
        <v>778642594157</v>
      </c>
      <c r="M1277" s="12">
        <v>0.89</v>
      </c>
      <c r="N1277" s="12">
        <v>1</v>
      </c>
      <c r="O1277" s="15">
        <f>IF([1]!Table_1[[#This Row],[연도]]=2016,1,0)</f>
        <v>0</v>
      </c>
      <c r="P1277" s="15">
        <f>IF([1]!Table_1[[#This Row],[연도]]=2017,1,0)</f>
        <v>0</v>
      </c>
      <c r="Q1277" s="15">
        <f>IF([1]!Table_1[[#This Row],[연도]]=2018,1,0)</f>
        <v>0</v>
      </c>
      <c r="R1277" s="15">
        <f>IF([1]!Table_1[[#This Row],[연도]]=2019,1,0)</f>
        <v>0</v>
      </c>
      <c r="S1277" s="15">
        <f>IF([1]!Table_1[[#This Row],[연도]]=2020,1,0)</f>
        <v>0</v>
      </c>
      <c r="T1277" s="15">
        <f>IF([1]!Table_1[[#This Row],[연도]]=2021,1,0)</f>
        <v>0</v>
      </c>
      <c r="U1277" s="15">
        <f>IF([1]!Table_1[[#This Row],[연도]]=2022,1,0)</f>
        <v>0</v>
      </c>
      <c r="V1277" s="15">
        <f>IF([1]!Table_1[[#This Row],[연도]]=2023,1,0)</f>
        <v>1</v>
      </c>
      <c r="W1277" s="12">
        <v>0.89</v>
      </c>
      <c r="X1277" s="10">
        <f>Y1277/1000000000000</f>
        <v>0.117019584</v>
      </c>
      <c r="Y1277" s="15">
        <f>[1]!Table_1[[#This Row],[주가]]*[1]!Table_1[[#This Row],[기말주식수]]</f>
        <v>117019584000</v>
      </c>
      <c r="Z1277" s="14">
        <f>AA1277/10</f>
        <v>0.24736147260202154</v>
      </c>
      <c r="AA1277" s="15">
        <f>[1]!Table_1[[#This Row],[시가총액]]/[1]!Table_1[[#This Row],[당기순이익(세후영업이익)]]</f>
        <v>2.4736147260202155</v>
      </c>
      <c r="AB1277" s="12">
        <v>3506580000</v>
      </c>
    </row>
    <row r="1278" spans="1:28" ht="19.2">
      <c r="A1278" s="10">
        <v>1277</v>
      </c>
      <c r="B1278" s="10">
        <v>5720</v>
      </c>
      <c r="C1278" s="11" t="s">
        <v>200</v>
      </c>
      <c r="D1278" s="11" t="s">
        <v>6</v>
      </c>
      <c r="E1278" s="10">
        <v>2016</v>
      </c>
      <c r="F1278" s="10">
        <v>4.1150000000000002</v>
      </c>
      <c r="G1278" s="14">
        <f>([1]!Table_1[[#This Row],[총자산]]-[1]!Table_1[[#This Row],[장부가치 자기자본]]+[1]!Table_1[[#This Row],[시가총액]])/[1]!Table_1[[#This Row],[총자산]]</f>
        <v>0.57791831738041821</v>
      </c>
      <c r="H1278" s="14">
        <f>I1278/100000000000</f>
        <v>1.0906899999999999</v>
      </c>
      <c r="I1278" s="10">
        <v>109069000000</v>
      </c>
      <c r="J1278" s="10">
        <v>9.91</v>
      </c>
      <c r="K1278" s="10">
        <f>L1278/1000000000000</f>
        <v>0.32140835806700002</v>
      </c>
      <c r="L1278" s="10">
        <v>321408358067</v>
      </c>
      <c r="M1278" s="10">
        <v>4.18</v>
      </c>
      <c r="N1278" s="10">
        <v>1</v>
      </c>
      <c r="O1278" s="14">
        <f>IF([1]!Table_1[[#This Row],[연도]]=2016,1,0)</f>
        <v>1</v>
      </c>
      <c r="P1278" s="14">
        <f>IF([1]!Table_1[[#This Row],[연도]]=2017,1,0)</f>
        <v>0</v>
      </c>
      <c r="Q1278" s="14">
        <f>IF([1]!Table_1[[#This Row],[연도]]=2018,1,0)</f>
        <v>0</v>
      </c>
      <c r="R1278" s="14">
        <f>IF([1]!Table_1[[#This Row],[연도]]=2019,1,0)</f>
        <v>0</v>
      </c>
      <c r="S1278" s="14">
        <f>IF([1]!Table_1[[#This Row],[연도]]=2020,1,0)</f>
        <v>0</v>
      </c>
      <c r="T1278" s="14">
        <f>IF([1]!Table_1[[#This Row],[연도]]=2021,1,0)</f>
        <v>0</v>
      </c>
      <c r="U1278" s="14">
        <f>IF([1]!Table_1[[#This Row],[연도]]=2022,1,0)</f>
        <v>0</v>
      </c>
      <c r="V1278" s="14">
        <f>IF([1]!Table_1[[#This Row],[연도]]=2023,1,0)</f>
        <v>0</v>
      </c>
      <c r="W1278" s="10">
        <v>1.3</v>
      </c>
      <c r="X1278" s="10">
        <f>Y1278/1000000000000</f>
        <v>0.41111177360000001</v>
      </c>
      <c r="Y1278" s="14">
        <f>[1]!Table_1[[#This Row],[주가]]*[1]!Table_1[[#This Row],[기말주식수]]</f>
        <v>411111773600</v>
      </c>
      <c r="Z1278" s="14">
        <f>AA1278/10</f>
        <v>0.37692815887190678</v>
      </c>
      <c r="AA1278" s="14">
        <f>[1]!Table_1[[#This Row],[시가총액]]/[1]!Table_1[[#This Row],[당기순이익(세후영업이익)]]</f>
        <v>3.7692815887190676</v>
      </c>
      <c r="AB1278" s="10">
        <v>4089660750</v>
      </c>
    </row>
    <row r="1279" spans="1:28" ht="19.2">
      <c r="A1279" s="12">
        <v>1278</v>
      </c>
      <c r="B1279" s="12">
        <v>5720</v>
      </c>
      <c r="C1279" s="13" t="s">
        <v>200</v>
      </c>
      <c r="D1279" s="13" t="s">
        <v>6</v>
      </c>
      <c r="E1279" s="12">
        <v>2017</v>
      </c>
      <c r="F1279" s="12">
        <v>5.2409999999999997</v>
      </c>
      <c r="G1279" s="15">
        <f>([1]!Table_1[[#This Row],[총자산]]-[1]!Table_1[[#This Row],[장부가치 자기자본]]+[1]!Table_1[[#This Row],[시가총액]])/[1]!Table_1[[#This Row],[총자산]]</f>
        <v>0.52952658365977157</v>
      </c>
      <c r="H1279" s="14">
        <f>I1279/100000000000</f>
        <v>0.73407302896000004</v>
      </c>
      <c r="I1279" s="12">
        <v>73407302896</v>
      </c>
      <c r="J1279" s="12">
        <v>11.83</v>
      </c>
      <c r="K1279" s="10">
        <f>L1279/1000000000000</f>
        <v>0.31403002735399999</v>
      </c>
      <c r="L1279" s="12">
        <v>314030027354</v>
      </c>
      <c r="M1279" s="12">
        <v>5.29</v>
      </c>
      <c r="N1279" s="12">
        <v>1</v>
      </c>
      <c r="O1279" s="15">
        <f>IF([1]!Table_1[[#This Row],[연도]]=2016,1,0)</f>
        <v>0</v>
      </c>
      <c r="P1279" s="15">
        <f>IF([1]!Table_1[[#This Row],[연도]]=2017,1,0)</f>
        <v>1</v>
      </c>
      <c r="Q1279" s="15">
        <f>IF([1]!Table_1[[#This Row],[연도]]=2018,1,0)</f>
        <v>0</v>
      </c>
      <c r="R1279" s="15">
        <f>IF([1]!Table_1[[#This Row],[연도]]=2019,1,0)</f>
        <v>0</v>
      </c>
      <c r="S1279" s="15">
        <f>IF([1]!Table_1[[#This Row],[연도]]=2020,1,0)</f>
        <v>0</v>
      </c>
      <c r="T1279" s="15">
        <f>IF([1]!Table_1[[#This Row],[연도]]=2021,1,0)</f>
        <v>0</v>
      </c>
      <c r="U1279" s="15">
        <f>IF([1]!Table_1[[#This Row],[연도]]=2022,1,0)</f>
        <v>0</v>
      </c>
      <c r="V1279" s="15">
        <f>IF([1]!Table_1[[#This Row],[연도]]=2023,1,0)</f>
        <v>0</v>
      </c>
      <c r="W1279" s="12">
        <v>0.75</v>
      </c>
      <c r="X1279" s="10">
        <f>Y1279/1000000000000</f>
        <v>0.40639878543000002</v>
      </c>
      <c r="Y1279" s="15">
        <f>[1]!Table_1[[#This Row],[주가]]*[1]!Table_1[[#This Row],[기말주식수]]</f>
        <v>406398785430</v>
      </c>
      <c r="Z1279" s="14">
        <f>AA1279/10</f>
        <v>0.55362173707126472</v>
      </c>
      <c r="AA1279" s="15">
        <f>[1]!Table_1[[#This Row],[시가총액]]/[1]!Table_1[[#This Row],[당기순이익(세후영업이익)]]</f>
        <v>5.536217370712647</v>
      </c>
      <c r="AB1279" s="12">
        <v>4289446275</v>
      </c>
    </row>
    <row r="1280" spans="1:28" ht="19.2">
      <c r="A1280" s="10">
        <v>1279</v>
      </c>
      <c r="B1280" s="10">
        <v>5720</v>
      </c>
      <c r="C1280" s="11" t="s">
        <v>200</v>
      </c>
      <c r="D1280" s="11" t="s">
        <v>6</v>
      </c>
      <c r="E1280" s="10">
        <v>2018</v>
      </c>
      <c r="F1280" s="10">
        <v>4.7729999999999997</v>
      </c>
      <c r="G1280" s="14">
        <f>([1]!Table_1[[#This Row],[총자산]]-[1]!Table_1[[#This Row],[장부가치 자기자본]]+[1]!Table_1[[#This Row],[시가총액]])/[1]!Table_1[[#This Row],[총자산]]</f>
        <v>0.58477844170714988</v>
      </c>
      <c r="H1280" s="14">
        <f>I1280/100000000000</f>
        <v>1.4358500000000001</v>
      </c>
      <c r="I1280" s="10">
        <v>143585000000</v>
      </c>
      <c r="J1280" s="10">
        <v>252.4</v>
      </c>
      <c r="K1280" s="10">
        <f>L1280/1000000000000</f>
        <v>1.360025189266</v>
      </c>
      <c r="L1280" s="10">
        <v>1360025189266</v>
      </c>
      <c r="M1280" s="10">
        <v>9.93</v>
      </c>
      <c r="N1280" s="10">
        <v>1</v>
      </c>
      <c r="O1280" s="14">
        <f>IF([1]!Table_1[[#This Row],[연도]]=2016,1,0)</f>
        <v>0</v>
      </c>
      <c r="P1280" s="14">
        <f>IF([1]!Table_1[[#This Row],[연도]]=2017,1,0)</f>
        <v>0</v>
      </c>
      <c r="Q1280" s="14">
        <f>IF([1]!Table_1[[#This Row],[연도]]=2018,1,0)</f>
        <v>1</v>
      </c>
      <c r="R1280" s="14">
        <f>IF([1]!Table_1[[#This Row],[연도]]=2019,1,0)</f>
        <v>0</v>
      </c>
      <c r="S1280" s="14">
        <f>IF([1]!Table_1[[#This Row],[연도]]=2020,1,0)</f>
        <v>0</v>
      </c>
      <c r="T1280" s="14">
        <f>IF([1]!Table_1[[#This Row],[연도]]=2021,1,0)</f>
        <v>0</v>
      </c>
      <c r="U1280" s="14">
        <f>IF([1]!Table_1[[#This Row],[연도]]=2022,1,0)</f>
        <v>0</v>
      </c>
      <c r="V1280" s="14">
        <f>IF([1]!Table_1[[#This Row],[연도]]=2023,1,0)</f>
        <v>0</v>
      </c>
      <c r="W1280" s="10">
        <v>1.01</v>
      </c>
      <c r="X1280" s="10">
        <f>Y1280/1000000000000</f>
        <v>0.2944918735</v>
      </c>
      <c r="Y1280" s="14">
        <f>[1]!Table_1[[#This Row],[주가]]*[1]!Table_1[[#This Row],[기말주식수]]</f>
        <v>294491873500</v>
      </c>
      <c r="Z1280" s="14">
        <f>AA1280/10</f>
        <v>0.20509933036180658</v>
      </c>
      <c r="AA1280" s="14">
        <f>[1]!Table_1[[#This Row],[시가총액]]/[1]!Table_1[[#This Row],[당기순이익(세후영업이익)]]</f>
        <v>2.0509933036180659</v>
      </c>
      <c r="AB1280" s="10">
        <v>4226258700</v>
      </c>
    </row>
    <row r="1281" spans="1:28" ht="19.2">
      <c r="A1281" s="12">
        <v>1280</v>
      </c>
      <c r="B1281" s="12">
        <v>5720</v>
      </c>
      <c r="C1281" s="13" t="s">
        <v>200</v>
      </c>
      <c r="D1281" s="13" t="s">
        <v>6</v>
      </c>
      <c r="E1281" s="12">
        <v>2019</v>
      </c>
      <c r="F1281" s="12">
        <v>3.9649999999999999</v>
      </c>
      <c r="G1281" s="15">
        <f>([1]!Table_1[[#This Row],[총자산]]-[1]!Table_1[[#This Row],[장부가치 자기자본]]+[1]!Table_1[[#This Row],[시가총액]])/[1]!Table_1[[#This Row],[총자산]]</f>
        <v>0.58697995558199045</v>
      </c>
      <c r="H1281" s="14">
        <f>I1281/100000000000</f>
        <v>2.2511999999999999</v>
      </c>
      <c r="I1281" s="12">
        <v>225120000000</v>
      </c>
      <c r="J1281" s="12">
        <v>7.13</v>
      </c>
      <c r="K1281" s="10">
        <f>L1281/1000000000000</f>
        <v>2.2913416536020002</v>
      </c>
      <c r="L1281" s="12">
        <v>2291341653602</v>
      </c>
      <c r="M1281" s="12">
        <v>10.68</v>
      </c>
      <c r="N1281" s="12">
        <v>1</v>
      </c>
      <c r="O1281" s="15">
        <f>IF([1]!Table_1[[#This Row],[연도]]=2016,1,0)</f>
        <v>0</v>
      </c>
      <c r="P1281" s="15">
        <f>IF([1]!Table_1[[#This Row],[연도]]=2017,1,0)</f>
        <v>0</v>
      </c>
      <c r="Q1281" s="15">
        <f>IF([1]!Table_1[[#This Row],[연도]]=2018,1,0)</f>
        <v>0</v>
      </c>
      <c r="R1281" s="15">
        <f>IF([1]!Table_1[[#This Row],[연도]]=2019,1,0)</f>
        <v>1</v>
      </c>
      <c r="S1281" s="15">
        <f>IF([1]!Table_1[[#This Row],[연도]]=2020,1,0)</f>
        <v>0</v>
      </c>
      <c r="T1281" s="15">
        <f>IF([1]!Table_1[[#This Row],[연도]]=2021,1,0)</f>
        <v>0</v>
      </c>
      <c r="U1281" s="15">
        <f>IF([1]!Table_1[[#This Row],[연도]]=2022,1,0)</f>
        <v>0</v>
      </c>
      <c r="V1281" s="15">
        <f>IF([1]!Table_1[[#This Row],[연도]]=2023,1,0)</f>
        <v>0</v>
      </c>
      <c r="W1281" s="12">
        <v>1.96</v>
      </c>
      <c r="X1281" s="10">
        <f>Y1281/1000000000000</f>
        <v>0.32394106085000002</v>
      </c>
      <c r="Y1281" s="15">
        <f>[1]!Table_1[[#This Row],[주가]]*[1]!Table_1[[#This Row],[기말주식수]]</f>
        <v>323941060850</v>
      </c>
      <c r="Z1281" s="14">
        <f>AA1281/10</f>
        <v>0.14389705972370292</v>
      </c>
      <c r="AA1281" s="15">
        <f>[1]!Table_1[[#This Row],[시가총액]]/[1]!Table_1[[#This Row],[당기순이익(세후영업이익)]]</f>
        <v>1.4389705972370292</v>
      </c>
      <c r="AB1281" s="12">
        <v>4506869080</v>
      </c>
    </row>
    <row r="1282" spans="1:28" ht="19.2">
      <c r="A1282" s="10">
        <v>1281</v>
      </c>
      <c r="B1282" s="10">
        <v>5720</v>
      </c>
      <c r="C1282" s="11" t="s">
        <v>200</v>
      </c>
      <c r="D1282" s="11" t="s">
        <v>6</v>
      </c>
      <c r="E1282" s="10">
        <v>2020</v>
      </c>
      <c r="F1282" s="10">
        <v>621.20699999999999</v>
      </c>
      <c r="G1282" s="14">
        <f>([1]!Table_1[[#This Row],[총자산]]-[1]!Table_1[[#This Row],[장부가치 자기자본]]+[1]!Table_1[[#This Row],[시가총액]])/[1]!Table_1[[#This Row],[총자산]]</f>
        <v>0.57695669843305941</v>
      </c>
      <c r="H1282" s="14">
        <f>I1282/100000000000</f>
        <v>0.62331788526999998</v>
      </c>
      <c r="I1282" s="10">
        <v>62331788527</v>
      </c>
      <c r="J1282" s="10">
        <v>3.45</v>
      </c>
      <c r="K1282" s="10">
        <f>L1282/1000000000000</f>
        <v>1.9685363729909999</v>
      </c>
      <c r="L1282" s="10">
        <v>1968536372991</v>
      </c>
      <c r="M1282" s="10">
        <v>12.33</v>
      </c>
      <c r="N1282" s="10">
        <v>1</v>
      </c>
      <c r="O1282" s="14">
        <f>IF([1]!Table_1[[#This Row],[연도]]=2016,1,0)</f>
        <v>0</v>
      </c>
      <c r="P1282" s="14">
        <f>IF([1]!Table_1[[#This Row],[연도]]=2017,1,0)</f>
        <v>0</v>
      </c>
      <c r="Q1282" s="14">
        <f>IF([1]!Table_1[[#This Row],[연도]]=2018,1,0)</f>
        <v>0</v>
      </c>
      <c r="R1282" s="14">
        <f>IF([1]!Table_1[[#This Row],[연도]]=2019,1,0)</f>
        <v>0</v>
      </c>
      <c r="S1282" s="14">
        <f>IF([1]!Table_1[[#This Row],[연도]]=2020,1,0)</f>
        <v>1</v>
      </c>
      <c r="T1282" s="14">
        <f>IF([1]!Table_1[[#This Row],[연도]]=2021,1,0)</f>
        <v>0</v>
      </c>
      <c r="U1282" s="14">
        <f>IF([1]!Table_1[[#This Row],[연도]]=2022,1,0)</f>
        <v>0</v>
      </c>
      <c r="V1282" s="14">
        <f>IF([1]!Table_1[[#This Row],[연도]]=2023,1,0)</f>
        <v>0</v>
      </c>
      <c r="W1282" s="10">
        <v>0.94</v>
      </c>
      <c r="X1282" s="10">
        <f>Y1282/1000000000000</f>
        <v>0.24790861350999999</v>
      </c>
      <c r="Y1282" s="14">
        <f>[1]!Table_1[[#This Row],[주가]]*[1]!Table_1[[#This Row],[기말주식수]]</f>
        <v>247908613510</v>
      </c>
      <c r="Z1282" s="14">
        <f>AA1282/10</f>
        <v>0.39772421001944214</v>
      </c>
      <c r="AA1282" s="14">
        <f>[1]!Table_1[[#This Row],[시가총액]]/[1]!Table_1[[#This Row],[당기순이익(세후영업이익)]]</f>
        <v>3.9772421001944211</v>
      </c>
      <c r="AB1282" s="10">
        <v>4777084555</v>
      </c>
    </row>
    <row r="1283" spans="1:28" ht="19.2">
      <c r="A1283" s="12">
        <v>1282</v>
      </c>
      <c r="B1283" s="12">
        <v>5720</v>
      </c>
      <c r="C1283" s="13" t="s">
        <v>200</v>
      </c>
      <c r="D1283" s="13" t="s">
        <v>6</v>
      </c>
      <c r="E1283" s="12">
        <v>2021</v>
      </c>
      <c r="F1283" s="12">
        <v>18.841000000000001</v>
      </c>
      <c r="G1283" s="15">
        <f>([1]!Table_1[[#This Row],[총자산]]-[1]!Table_1[[#This Row],[장부가치 자기자본]]+[1]!Table_1[[#This Row],[시가총액]])/[1]!Table_1[[#This Row],[총자산]]</f>
        <v>0.59043813380617416</v>
      </c>
      <c r="H1283" s="14">
        <f>I1283/100000000000</f>
        <v>0.33579042980000001</v>
      </c>
      <c r="I1283" s="12">
        <v>33579042980</v>
      </c>
      <c r="J1283" s="12">
        <v>7.86</v>
      </c>
      <c r="K1283" s="10">
        <f>L1283/1000000000000</f>
        <v>2.4038812709930002</v>
      </c>
      <c r="L1283" s="12">
        <v>2403881270993</v>
      </c>
      <c r="M1283" s="12">
        <v>8.65</v>
      </c>
      <c r="N1283" s="12">
        <v>1</v>
      </c>
      <c r="O1283" s="15">
        <f>IF([1]!Table_1[[#This Row],[연도]]=2016,1,0)</f>
        <v>0</v>
      </c>
      <c r="P1283" s="15">
        <f>IF([1]!Table_1[[#This Row],[연도]]=2017,1,0)</f>
        <v>0</v>
      </c>
      <c r="Q1283" s="15">
        <f>IF([1]!Table_1[[#This Row],[연도]]=2018,1,0)</f>
        <v>0</v>
      </c>
      <c r="R1283" s="15">
        <f>IF([1]!Table_1[[#This Row],[연도]]=2019,1,0)</f>
        <v>0</v>
      </c>
      <c r="S1283" s="15">
        <f>IF([1]!Table_1[[#This Row],[연도]]=2020,1,0)</f>
        <v>0</v>
      </c>
      <c r="T1283" s="15">
        <f>IF([1]!Table_1[[#This Row],[연도]]=2021,1,0)</f>
        <v>1</v>
      </c>
      <c r="U1283" s="15">
        <f>IF([1]!Table_1[[#This Row],[연도]]=2022,1,0)</f>
        <v>0</v>
      </c>
      <c r="V1283" s="15">
        <f>IF([1]!Table_1[[#This Row],[연도]]=2023,1,0)</f>
        <v>0</v>
      </c>
      <c r="W1283" s="12">
        <v>1.1000000000000001</v>
      </c>
      <c r="X1283" s="10">
        <f>Y1283/1000000000000</f>
        <v>0.24416053511999999</v>
      </c>
      <c r="Y1283" s="15">
        <f>[1]!Table_1[[#This Row],[주가]]*[1]!Table_1[[#This Row],[기말주식수]]</f>
        <v>244160535120</v>
      </c>
      <c r="Z1283" s="14">
        <f>AA1283/10</f>
        <v>0.72712178028845065</v>
      </c>
      <c r="AA1283" s="15">
        <f>[1]!Table_1[[#This Row],[시가총액]]/[1]!Table_1[[#This Row],[당기순이익(세후영업이익)]]</f>
        <v>7.2712178028845065</v>
      </c>
      <c r="AB1283" s="12">
        <v>5543276800</v>
      </c>
    </row>
    <row r="1284" spans="1:28" ht="19.2">
      <c r="A1284" s="10">
        <v>1283</v>
      </c>
      <c r="B1284" s="10">
        <v>5720</v>
      </c>
      <c r="C1284" s="11" t="s">
        <v>200</v>
      </c>
      <c r="D1284" s="11" t="s">
        <v>6</v>
      </c>
      <c r="E1284" s="10">
        <v>2022</v>
      </c>
      <c r="F1284" s="10">
        <v>335.38099999999997</v>
      </c>
      <c r="G1284" s="14">
        <f>([1]!Table_1[[#This Row],[총자산]]-[1]!Table_1[[#This Row],[장부가치 자기자본]]+[1]!Table_1[[#This Row],[시가총액]])/[1]!Table_1[[#This Row],[총자산]]</f>
        <v>0.59563623615595462</v>
      </c>
      <c r="H1284" s="14">
        <f>I1284/100000000000</f>
        <v>-0.22542977055999999</v>
      </c>
      <c r="I1284" s="10">
        <v>-22542977056</v>
      </c>
      <c r="J1284" s="10">
        <v>3.38</v>
      </c>
      <c r="K1284" s="10">
        <f>L1284/1000000000000</f>
        <v>3.0039500062200002</v>
      </c>
      <c r="L1284" s="10">
        <v>3003950006220</v>
      </c>
      <c r="M1284" s="10">
        <v>5.08</v>
      </c>
      <c r="N1284" s="10">
        <v>1</v>
      </c>
      <c r="O1284" s="14">
        <f>IF([1]!Table_1[[#This Row],[연도]]=2016,1,0)</f>
        <v>0</v>
      </c>
      <c r="P1284" s="14">
        <f>IF([1]!Table_1[[#This Row],[연도]]=2017,1,0)</f>
        <v>0</v>
      </c>
      <c r="Q1284" s="14">
        <f>IF([1]!Table_1[[#This Row],[연도]]=2018,1,0)</f>
        <v>0</v>
      </c>
      <c r="R1284" s="14">
        <f>IF([1]!Table_1[[#This Row],[연도]]=2019,1,0)</f>
        <v>0</v>
      </c>
      <c r="S1284" s="14">
        <f>IF([1]!Table_1[[#This Row],[연도]]=2020,1,0)</f>
        <v>0</v>
      </c>
      <c r="T1284" s="14">
        <f>IF([1]!Table_1[[#This Row],[연도]]=2021,1,0)</f>
        <v>0</v>
      </c>
      <c r="U1284" s="14">
        <f>IF([1]!Table_1[[#This Row],[연도]]=2022,1,0)</f>
        <v>1</v>
      </c>
      <c r="V1284" s="14">
        <f>IF([1]!Table_1[[#This Row],[연도]]=2023,1,0)</f>
        <v>0</v>
      </c>
      <c r="W1284" s="10">
        <v>2.41</v>
      </c>
      <c r="X1284" s="10">
        <f>Y1284/1000000000000</f>
        <v>0.219798025585</v>
      </c>
      <c r="Y1284" s="14">
        <f>[1]!Table_1[[#This Row],[주가]]*[1]!Table_1[[#This Row],[기말주식수]]</f>
        <v>219798025585</v>
      </c>
      <c r="Z1284" s="14">
        <f>AA1284/10</f>
        <v>-0.97501774073135972</v>
      </c>
      <c r="AA1284" s="14">
        <f>[1]!Table_1[[#This Row],[시가총액]]/[1]!Table_1[[#This Row],[당기순이익(세후영업이익)]]</f>
        <v>-9.7501774073135969</v>
      </c>
      <c r="AB1284" s="10">
        <v>5959714180</v>
      </c>
    </row>
    <row r="1285" spans="1:28" ht="19.2">
      <c r="A1285" s="12">
        <v>1284</v>
      </c>
      <c r="B1285" s="12">
        <v>5720</v>
      </c>
      <c r="C1285" s="13" t="s">
        <v>200</v>
      </c>
      <c r="D1285" s="13" t="s">
        <v>6</v>
      </c>
      <c r="E1285" s="12">
        <v>2023</v>
      </c>
      <c r="F1285" s="12">
        <v>6.601</v>
      </c>
      <c r="G1285" s="15">
        <f>([1]!Table_1[[#This Row],[총자산]]-[1]!Table_1[[#This Row],[장부가치 자기자본]]+[1]!Table_1[[#This Row],[시가총액]])/[1]!Table_1[[#This Row],[총자산]]</f>
        <v>0.60311942704493005</v>
      </c>
      <c r="H1285" s="14">
        <f>I1285/100000000000</f>
        <v>2.2103799999999998</v>
      </c>
      <c r="I1285" s="12">
        <v>221038000000</v>
      </c>
      <c r="J1285" s="12">
        <v>7.07</v>
      </c>
      <c r="K1285" s="10">
        <f>L1285/1000000000000</f>
        <v>3.0360618544640001</v>
      </c>
      <c r="L1285" s="12">
        <v>3036061854464</v>
      </c>
      <c r="M1285" s="12">
        <v>4.3099999999999996</v>
      </c>
      <c r="N1285" s="12">
        <v>1</v>
      </c>
      <c r="O1285" s="15">
        <f>IF([1]!Table_1[[#This Row],[연도]]=2016,1,0)</f>
        <v>0</v>
      </c>
      <c r="P1285" s="15">
        <f>IF([1]!Table_1[[#This Row],[연도]]=2017,1,0)</f>
        <v>0</v>
      </c>
      <c r="Q1285" s="15">
        <f>IF([1]!Table_1[[#This Row],[연도]]=2018,1,0)</f>
        <v>0</v>
      </c>
      <c r="R1285" s="15">
        <f>IF([1]!Table_1[[#This Row],[연도]]=2019,1,0)</f>
        <v>0</v>
      </c>
      <c r="S1285" s="15">
        <f>IF([1]!Table_1[[#This Row],[연도]]=2020,1,0)</f>
        <v>0</v>
      </c>
      <c r="T1285" s="15">
        <f>IF([1]!Table_1[[#This Row],[연도]]=2021,1,0)</f>
        <v>0</v>
      </c>
      <c r="U1285" s="15">
        <f>IF([1]!Table_1[[#This Row],[연도]]=2022,1,0)</f>
        <v>0</v>
      </c>
      <c r="V1285" s="15">
        <f>IF([1]!Table_1[[#This Row],[연도]]=2023,1,0)</f>
        <v>1</v>
      </c>
      <c r="W1285" s="12">
        <v>2.11</v>
      </c>
      <c r="X1285" s="10">
        <f>Y1285/1000000000000</f>
        <v>0.22301066420499999</v>
      </c>
      <c r="Y1285" s="15">
        <f>[1]!Table_1[[#This Row],[주가]]*[1]!Table_1[[#This Row],[기말주식수]]</f>
        <v>223010664205</v>
      </c>
      <c r="Z1285" s="14">
        <f>AA1285/10</f>
        <v>0.10089245478379283</v>
      </c>
      <c r="AA1285" s="15">
        <f>[1]!Table_1[[#This Row],[시가총액]]/[1]!Table_1[[#This Row],[당기순이익(세후영업이익)]]</f>
        <v>1.0089245478379283</v>
      </c>
      <c r="AB1285" s="12">
        <v>6630820250</v>
      </c>
    </row>
    <row r="1286" spans="1:28" ht="19.2">
      <c r="A1286" s="10">
        <v>1285</v>
      </c>
      <c r="B1286" s="10">
        <v>5740</v>
      </c>
      <c r="C1286" s="11" t="s">
        <v>201</v>
      </c>
      <c r="D1286" s="11" t="s">
        <v>6</v>
      </c>
      <c r="E1286" s="10">
        <v>2016</v>
      </c>
      <c r="F1286" s="10">
        <v>6.8230000000000004</v>
      </c>
      <c r="G1286" s="14">
        <f>([1]!Table_1[[#This Row],[총자산]]-[1]!Table_1[[#This Row],[장부가치 자기자본]]+[1]!Table_1[[#This Row],[시가총액]])/[1]!Table_1[[#This Row],[총자산]]</f>
        <v>0.84420634513120496</v>
      </c>
      <c r="H1286" s="14">
        <f>I1286/100000000000</f>
        <v>0.65925319539000005</v>
      </c>
      <c r="I1286" s="10">
        <v>65925319539</v>
      </c>
      <c r="J1286" s="10">
        <v>5.01</v>
      </c>
      <c r="K1286" s="10">
        <f>L1286/1000000000000</f>
        <v>1.1888345131810001</v>
      </c>
      <c r="L1286" s="10">
        <v>1188834513181</v>
      </c>
      <c r="M1286" s="10">
        <v>1.21</v>
      </c>
      <c r="N1286" s="10">
        <v>1</v>
      </c>
      <c r="O1286" s="14">
        <f>IF([1]!Table_1[[#This Row],[연도]]=2016,1,0)</f>
        <v>1</v>
      </c>
      <c r="P1286" s="14">
        <f>IF([1]!Table_1[[#This Row],[연도]]=2017,1,0)</f>
        <v>0</v>
      </c>
      <c r="Q1286" s="14">
        <f>IF([1]!Table_1[[#This Row],[연도]]=2018,1,0)</f>
        <v>0</v>
      </c>
      <c r="R1286" s="14">
        <f>IF([1]!Table_1[[#This Row],[연도]]=2019,1,0)</f>
        <v>0</v>
      </c>
      <c r="S1286" s="14">
        <f>IF([1]!Table_1[[#This Row],[연도]]=2020,1,0)</f>
        <v>0</v>
      </c>
      <c r="T1286" s="14">
        <f>IF([1]!Table_1[[#This Row],[연도]]=2021,1,0)</f>
        <v>0</v>
      </c>
      <c r="U1286" s="14">
        <f>IF([1]!Table_1[[#This Row],[연도]]=2022,1,0)</f>
        <v>0</v>
      </c>
      <c r="V1286" s="14">
        <f>IF([1]!Table_1[[#This Row],[연도]]=2023,1,0)</f>
        <v>0</v>
      </c>
      <c r="W1286" s="10">
        <v>0.94</v>
      </c>
      <c r="X1286" s="10">
        <f>Y1286/1000000000000</f>
        <v>0.22136751052</v>
      </c>
      <c r="Y1286" s="14">
        <f>[1]!Table_1[[#This Row],[주가]]*[1]!Table_1[[#This Row],[기말주식수]]</f>
        <v>221367510520</v>
      </c>
      <c r="Z1286" s="14">
        <f>AA1286/10</f>
        <v>0.33578526743286202</v>
      </c>
      <c r="AA1286" s="14">
        <f>[1]!Table_1[[#This Row],[시가총액]]/[1]!Table_1[[#This Row],[당기순이익(세후영업이익)]]</f>
        <v>3.3578526743286203</v>
      </c>
      <c r="AB1286" s="10">
        <v>3042658750</v>
      </c>
    </row>
    <row r="1287" spans="1:28" ht="19.2">
      <c r="A1287" s="12">
        <v>1286</v>
      </c>
      <c r="B1287" s="12">
        <v>5740</v>
      </c>
      <c r="C1287" s="13" t="s">
        <v>201</v>
      </c>
      <c r="D1287" s="13" t="s">
        <v>6</v>
      </c>
      <c r="E1287" s="12">
        <v>2017</v>
      </c>
      <c r="F1287" s="12">
        <v>0.86499999999999999</v>
      </c>
      <c r="G1287" s="15">
        <f>([1]!Table_1[[#This Row],[총자산]]-[1]!Table_1[[#This Row],[장부가치 자기자본]]+[1]!Table_1[[#This Row],[시가총액]])/[1]!Table_1[[#This Row],[총자산]]</f>
        <v>0.79503292707266748</v>
      </c>
      <c r="H1287" s="14">
        <f>I1287/100000000000</f>
        <v>0.34196284092000001</v>
      </c>
      <c r="I1287" s="12">
        <v>34196284092</v>
      </c>
      <c r="J1287" s="12">
        <v>11.34</v>
      </c>
      <c r="K1287" s="10">
        <f>L1287/1000000000000</f>
        <v>1.0021116278490001</v>
      </c>
      <c r="L1287" s="12">
        <v>1002111627849</v>
      </c>
      <c r="M1287" s="12">
        <v>1.93</v>
      </c>
      <c r="N1287" s="12">
        <v>1</v>
      </c>
      <c r="O1287" s="15">
        <f>IF([1]!Table_1[[#This Row],[연도]]=2016,1,0)</f>
        <v>0</v>
      </c>
      <c r="P1287" s="15">
        <f>IF([1]!Table_1[[#This Row],[연도]]=2017,1,0)</f>
        <v>1</v>
      </c>
      <c r="Q1287" s="15">
        <f>IF([1]!Table_1[[#This Row],[연도]]=2018,1,0)</f>
        <v>0</v>
      </c>
      <c r="R1287" s="15">
        <f>IF([1]!Table_1[[#This Row],[연도]]=2019,1,0)</f>
        <v>0</v>
      </c>
      <c r="S1287" s="15">
        <f>IF([1]!Table_1[[#This Row],[연도]]=2020,1,0)</f>
        <v>0</v>
      </c>
      <c r="T1287" s="15">
        <f>IF([1]!Table_1[[#This Row],[연도]]=2021,1,0)</f>
        <v>0</v>
      </c>
      <c r="U1287" s="15">
        <f>IF([1]!Table_1[[#This Row],[연도]]=2022,1,0)</f>
        <v>0</v>
      </c>
      <c r="V1287" s="15">
        <f>IF([1]!Table_1[[#This Row],[연도]]=2023,1,0)</f>
        <v>0</v>
      </c>
      <c r="W1287" s="12">
        <v>0.75</v>
      </c>
      <c r="X1287" s="10">
        <f>Y1287/1000000000000</f>
        <v>0.22419493970000001</v>
      </c>
      <c r="Y1287" s="15">
        <f>[1]!Table_1[[#This Row],[주가]]*[1]!Table_1[[#This Row],[기말주식수]]</f>
        <v>224194939700</v>
      </c>
      <c r="Z1287" s="14">
        <f>AA1287/10</f>
        <v>0.65561199309503038</v>
      </c>
      <c r="AA1287" s="15">
        <f>[1]!Table_1[[#This Row],[시가총액]]/[1]!Table_1[[#This Row],[당기순이익(세후영업이익)]]</f>
        <v>6.5561199309503033</v>
      </c>
      <c r="AB1287" s="12">
        <v>1517189335</v>
      </c>
    </row>
    <row r="1288" spans="1:28" ht="19.2">
      <c r="A1288" s="10">
        <v>1287</v>
      </c>
      <c r="B1288" s="10">
        <v>5740</v>
      </c>
      <c r="C1288" s="11" t="s">
        <v>201</v>
      </c>
      <c r="D1288" s="11" t="s">
        <v>6</v>
      </c>
      <c r="E1288" s="10">
        <v>2018</v>
      </c>
      <c r="F1288" s="10">
        <v>14.022</v>
      </c>
      <c r="G1288" s="14">
        <f>([1]!Table_1[[#This Row],[총자산]]-[1]!Table_1[[#This Row],[장부가치 자기자본]]+[1]!Table_1[[#This Row],[시가총액]])/[1]!Table_1[[#This Row],[총자산]]</f>
        <v>0.74666363543830816</v>
      </c>
      <c r="H1288" s="14">
        <f>I1288/100000000000</f>
        <v>0.41544954339000001</v>
      </c>
      <c r="I1288" s="10">
        <v>41544954339</v>
      </c>
      <c r="J1288" s="10">
        <v>-1.89</v>
      </c>
      <c r="K1288" s="10">
        <f>L1288/1000000000000</f>
        <v>1.092084363826</v>
      </c>
      <c r="L1288" s="10">
        <v>1092084363826</v>
      </c>
      <c r="M1288" s="10">
        <v>1.77</v>
      </c>
      <c r="N1288" s="10">
        <v>1</v>
      </c>
      <c r="O1288" s="14">
        <f>IF([1]!Table_1[[#This Row],[연도]]=2016,1,0)</f>
        <v>0</v>
      </c>
      <c r="P1288" s="14">
        <f>IF([1]!Table_1[[#This Row],[연도]]=2017,1,0)</f>
        <v>0</v>
      </c>
      <c r="Q1288" s="14">
        <f>IF([1]!Table_1[[#This Row],[연도]]=2018,1,0)</f>
        <v>1</v>
      </c>
      <c r="R1288" s="14">
        <f>IF([1]!Table_1[[#This Row],[연도]]=2019,1,0)</f>
        <v>0</v>
      </c>
      <c r="S1288" s="14">
        <f>IF([1]!Table_1[[#This Row],[연도]]=2020,1,0)</f>
        <v>0</v>
      </c>
      <c r="T1288" s="14">
        <f>IF([1]!Table_1[[#This Row],[연도]]=2021,1,0)</f>
        <v>0</v>
      </c>
      <c r="U1288" s="14">
        <f>IF([1]!Table_1[[#This Row],[연도]]=2022,1,0)</f>
        <v>0</v>
      </c>
      <c r="V1288" s="14">
        <f>IF([1]!Table_1[[#This Row],[연도]]=2023,1,0)</f>
        <v>0</v>
      </c>
      <c r="W1288" s="10">
        <v>1.01</v>
      </c>
      <c r="X1288" s="10">
        <f>Y1288/1000000000000</f>
        <v>0.1677750211</v>
      </c>
      <c r="Y1288" s="14">
        <f>[1]!Table_1[[#This Row],[주가]]*[1]!Table_1[[#This Row],[기말주식수]]</f>
        <v>167775021100</v>
      </c>
      <c r="Z1288" s="14">
        <f>AA1288/10</f>
        <v>0.40383970513238115</v>
      </c>
      <c r="AA1288" s="14">
        <f>[1]!Table_1[[#This Row],[시가총액]]/[1]!Table_1[[#This Row],[당기순이익(세후영업이익)]]</f>
        <v>4.0383970513238117</v>
      </c>
      <c r="AB1288" s="10">
        <v>1517189335</v>
      </c>
    </row>
    <row r="1289" spans="1:28" ht="19.2">
      <c r="A1289" s="12">
        <v>1288</v>
      </c>
      <c r="B1289" s="12">
        <v>5740</v>
      </c>
      <c r="C1289" s="13" t="s">
        <v>201</v>
      </c>
      <c r="D1289" s="13" t="s">
        <v>6</v>
      </c>
      <c r="E1289" s="12">
        <v>2019</v>
      </c>
      <c r="F1289" s="12">
        <v>-6.74</v>
      </c>
      <c r="G1289" s="15">
        <f>([1]!Table_1[[#This Row],[총자산]]-[1]!Table_1[[#This Row],[장부가치 자기자본]]+[1]!Table_1[[#This Row],[시가총액]])/[1]!Table_1[[#This Row],[총자산]]</f>
        <v>0.75326862834522179</v>
      </c>
      <c r="H1289" s="14">
        <f>I1289/100000000000</f>
        <v>0.39432521566000001</v>
      </c>
      <c r="I1289" s="12">
        <v>39432521566</v>
      </c>
      <c r="J1289" s="12">
        <v>-3.76</v>
      </c>
      <c r="K1289" s="10">
        <f>L1289/1000000000000</f>
        <v>1.0552139553090001</v>
      </c>
      <c r="L1289" s="12">
        <v>1055213955309</v>
      </c>
      <c r="M1289" s="12">
        <v>1.63</v>
      </c>
      <c r="N1289" s="12">
        <v>1</v>
      </c>
      <c r="O1289" s="15">
        <f>IF([1]!Table_1[[#This Row],[연도]]=2016,1,0)</f>
        <v>0</v>
      </c>
      <c r="P1289" s="15">
        <f>IF([1]!Table_1[[#This Row],[연도]]=2017,1,0)</f>
        <v>0</v>
      </c>
      <c r="Q1289" s="15">
        <f>IF([1]!Table_1[[#This Row],[연도]]=2018,1,0)</f>
        <v>0</v>
      </c>
      <c r="R1289" s="15">
        <f>IF([1]!Table_1[[#This Row],[연도]]=2019,1,0)</f>
        <v>1</v>
      </c>
      <c r="S1289" s="15">
        <f>IF([1]!Table_1[[#This Row],[연도]]=2020,1,0)</f>
        <v>0</v>
      </c>
      <c r="T1289" s="15">
        <f>IF([1]!Table_1[[#This Row],[연도]]=2021,1,0)</f>
        <v>0</v>
      </c>
      <c r="U1289" s="15">
        <f>IF([1]!Table_1[[#This Row],[연도]]=2022,1,0)</f>
        <v>0</v>
      </c>
      <c r="V1289" s="15">
        <f>IF([1]!Table_1[[#This Row],[연도]]=2023,1,0)</f>
        <v>0</v>
      </c>
      <c r="W1289" s="12">
        <v>1.05</v>
      </c>
      <c r="X1289" s="10">
        <f>Y1289/1000000000000</f>
        <v>0.15441240880000001</v>
      </c>
      <c r="Y1289" s="15">
        <f>[1]!Table_1[[#This Row],[주가]]*[1]!Table_1[[#This Row],[기말주식수]]</f>
        <v>154412408800</v>
      </c>
      <c r="Z1289" s="14">
        <f>AA1289/10</f>
        <v>0.39158644354394873</v>
      </c>
      <c r="AA1289" s="15">
        <f>[1]!Table_1[[#This Row],[시가총액]]/[1]!Table_1[[#This Row],[당기순이익(세후영업이익)]]</f>
        <v>3.9158644354394871</v>
      </c>
      <c r="AB1289" s="12">
        <v>1517189335</v>
      </c>
    </row>
    <row r="1290" spans="1:28" ht="19.2">
      <c r="A1290" s="10">
        <v>1289</v>
      </c>
      <c r="B1290" s="10">
        <v>5740</v>
      </c>
      <c r="C1290" s="11" t="s">
        <v>201</v>
      </c>
      <c r="D1290" s="11" t="s">
        <v>6</v>
      </c>
      <c r="E1290" s="10">
        <v>2020</v>
      </c>
      <c r="F1290" s="10">
        <v>3.714</v>
      </c>
      <c r="G1290" s="14">
        <f>([1]!Table_1[[#This Row],[총자산]]-[1]!Table_1[[#This Row],[장부가치 자기자본]]+[1]!Table_1[[#This Row],[시가총액]])/[1]!Table_1[[#This Row],[총자산]]</f>
        <v>0.67409476157947368</v>
      </c>
      <c r="H1290" s="14">
        <f>I1290/100000000000</f>
        <v>0.54315676778999999</v>
      </c>
      <c r="I1290" s="10">
        <v>54315676779</v>
      </c>
      <c r="J1290" s="10">
        <v>-11.69</v>
      </c>
      <c r="K1290" s="10">
        <f>L1290/1000000000000</f>
        <v>0.923222519676</v>
      </c>
      <c r="L1290" s="10">
        <v>923222519676</v>
      </c>
      <c r="M1290" s="10">
        <v>1.1499999999999999</v>
      </c>
      <c r="N1290" s="10">
        <v>1</v>
      </c>
      <c r="O1290" s="14">
        <f>IF([1]!Table_1[[#This Row],[연도]]=2016,1,0)</f>
        <v>0</v>
      </c>
      <c r="P1290" s="14">
        <f>IF([1]!Table_1[[#This Row],[연도]]=2017,1,0)</f>
        <v>0</v>
      </c>
      <c r="Q1290" s="14">
        <f>IF([1]!Table_1[[#This Row],[연도]]=2018,1,0)</f>
        <v>0</v>
      </c>
      <c r="R1290" s="14">
        <f>IF([1]!Table_1[[#This Row],[연도]]=2019,1,0)</f>
        <v>0</v>
      </c>
      <c r="S1290" s="14">
        <f>IF([1]!Table_1[[#This Row],[연도]]=2020,1,0)</f>
        <v>1</v>
      </c>
      <c r="T1290" s="14">
        <f>IF([1]!Table_1[[#This Row],[연도]]=2021,1,0)</f>
        <v>0</v>
      </c>
      <c r="U1290" s="14">
        <f>IF([1]!Table_1[[#This Row],[연도]]=2022,1,0)</f>
        <v>0</v>
      </c>
      <c r="V1290" s="14">
        <f>IF([1]!Table_1[[#This Row],[연도]]=2023,1,0)</f>
        <v>0</v>
      </c>
      <c r="W1290" s="10">
        <v>1.04</v>
      </c>
      <c r="X1290" s="10">
        <f>Y1290/1000000000000</f>
        <v>0.13080512707</v>
      </c>
      <c r="Y1290" s="14">
        <f>[1]!Table_1[[#This Row],[주가]]*[1]!Table_1[[#This Row],[기말주식수]]</f>
        <v>130805127070</v>
      </c>
      <c r="Z1290" s="14">
        <f>AA1290/10</f>
        <v>0.24082389252410646</v>
      </c>
      <c r="AA1290" s="14">
        <f>[1]!Table_1[[#This Row],[시가총액]]/[1]!Table_1[[#This Row],[당기순이익(세후영업이익)]]</f>
        <v>2.4082389252410645</v>
      </c>
      <c r="AB1290" s="10">
        <v>1498189335</v>
      </c>
    </row>
    <row r="1291" spans="1:28" ht="19.2">
      <c r="A1291" s="12">
        <v>1290</v>
      </c>
      <c r="B1291" s="12">
        <v>5740</v>
      </c>
      <c r="C1291" s="13" t="s">
        <v>201</v>
      </c>
      <c r="D1291" s="13" t="s">
        <v>6</v>
      </c>
      <c r="E1291" s="12">
        <v>2021</v>
      </c>
      <c r="F1291" s="12">
        <v>13.395</v>
      </c>
      <c r="G1291" s="15">
        <f>([1]!Table_1[[#This Row],[총자산]]-[1]!Table_1[[#This Row],[장부가치 자기자본]]+[1]!Table_1[[#This Row],[시가총액]])/[1]!Table_1[[#This Row],[총자산]]</f>
        <v>0.6755802704862921</v>
      </c>
      <c r="H1291" s="14">
        <f>I1291/100000000000</f>
        <v>0.39307029721999998</v>
      </c>
      <c r="I1291" s="12">
        <v>39307029722</v>
      </c>
      <c r="J1291" s="12">
        <v>2.0499999999999998</v>
      </c>
      <c r="K1291" s="10">
        <f>L1291/1000000000000</f>
        <v>0.92817793198599996</v>
      </c>
      <c r="L1291" s="12">
        <v>928177931986</v>
      </c>
      <c r="M1291" s="12">
        <v>0.98</v>
      </c>
      <c r="N1291" s="12">
        <v>1</v>
      </c>
      <c r="O1291" s="15">
        <f>IF([1]!Table_1[[#This Row],[연도]]=2016,1,0)</f>
        <v>0</v>
      </c>
      <c r="P1291" s="15">
        <f>IF([1]!Table_1[[#This Row],[연도]]=2017,1,0)</f>
        <v>0</v>
      </c>
      <c r="Q1291" s="15">
        <f>IF([1]!Table_1[[#This Row],[연도]]=2018,1,0)</f>
        <v>0</v>
      </c>
      <c r="R1291" s="15">
        <f>IF([1]!Table_1[[#This Row],[연도]]=2019,1,0)</f>
        <v>0</v>
      </c>
      <c r="S1291" s="15">
        <f>IF([1]!Table_1[[#This Row],[연도]]=2020,1,0)</f>
        <v>0</v>
      </c>
      <c r="T1291" s="15">
        <f>IF([1]!Table_1[[#This Row],[연도]]=2021,1,0)</f>
        <v>1</v>
      </c>
      <c r="U1291" s="15">
        <f>IF([1]!Table_1[[#This Row],[연도]]=2022,1,0)</f>
        <v>0</v>
      </c>
      <c r="V1291" s="15">
        <f>IF([1]!Table_1[[#This Row],[연도]]=2023,1,0)</f>
        <v>0</v>
      </c>
      <c r="W1291" s="12">
        <v>1.34</v>
      </c>
      <c r="X1291" s="10">
        <f>Y1291/1000000000000</f>
        <v>0.12739023726000001</v>
      </c>
      <c r="Y1291" s="15">
        <f>[1]!Table_1[[#This Row],[주가]]*[1]!Table_1[[#This Row],[기말주식수]]</f>
        <v>127390237260</v>
      </c>
      <c r="Z1291" s="14">
        <f>AA1291/10</f>
        <v>0.32409021531509963</v>
      </c>
      <c r="AA1291" s="15">
        <f>[1]!Table_1[[#This Row],[시가총액]]/[1]!Table_1[[#This Row],[당기순이익(세후영업이익)]]</f>
        <v>3.2409021531509961</v>
      </c>
      <c r="AB1291" s="12">
        <v>1498189335</v>
      </c>
    </row>
    <row r="1292" spans="1:28" ht="19.2">
      <c r="A1292" s="10">
        <v>1291</v>
      </c>
      <c r="B1292" s="10">
        <v>5740</v>
      </c>
      <c r="C1292" s="11" t="s">
        <v>201</v>
      </c>
      <c r="D1292" s="11" t="s">
        <v>6</v>
      </c>
      <c r="E1292" s="10">
        <v>2022</v>
      </c>
      <c r="F1292" s="10">
        <v>6.3079999999999998</v>
      </c>
      <c r="G1292" s="14">
        <f>([1]!Table_1[[#This Row],[총자산]]-[1]!Table_1[[#This Row],[장부가치 자기자본]]+[1]!Table_1[[#This Row],[시가총액]])/[1]!Table_1[[#This Row],[총자산]]</f>
        <v>0.63845057693856866</v>
      </c>
      <c r="H1292" s="14">
        <f>I1292/100000000000</f>
        <v>0.38440307558999998</v>
      </c>
      <c r="I1292" s="10">
        <v>38440307559</v>
      </c>
      <c r="J1292" s="10">
        <v>3.41</v>
      </c>
      <c r="K1292" s="10">
        <f>L1292/1000000000000</f>
        <v>0.97907145456099998</v>
      </c>
      <c r="L1292" s="10">
        <v>979071454561</v>
      </c>
      <c r="M1292" s="10">
        <v>0.89</v>
      </c>
      <c r="N1292" s="10">
        <v>1</v>
      </c>
      <c r="O1292" s="14">
        <f>IF([1]!Table_1[[#This Row],[연도]]=2016,1,0)</f>
        <v>0</v>
      </c>
      <c r="P1292" s="14">
        <f>IF([1]!Table_1[[#This Row],[연도]]=2017,1,0)</f>
        <v>0</v>
      </c>
      <c r="Q1292" s="14">
        <f>IF([1]!Table_1[[#This Row],[연도]]=2018,1,0)</f>
        <v>0</v>
      </c>
      <c r="R1292" s="14">
        <f>IF([1]!Table_1[[#This Row],[연도]]=2019,1,0)</f>
        <v>0</v>
      </c>
      <c r="S1292" s="14">
        <f>IF([1]!Table_1[[#This Row],[연도]]=2020,1,0)</f>
        <v>0</v>
      </c>
      <c r="T1292" s="14">
        <f>IF([1]!Table_1[[#This Row],[연도]]=2021,1,0)</f>
        <v>0</v>
      </c>
      <c r="U1292" s="14">
        <f>IF([1]!Table_1[[#This Row],[연도]]=2022,1,0)</f>
        <v>1</v>
      </c>
      <c r="V1292" s="14">
        <f>IF([1]!Table_1[[#This Row],[연도]]=2023,1,0)</f>
        <v>0</v>
      </c>
      <c r="W1292" s="10">
        <v>1.62</v>
      </c>
      <c r="X1292" s="10">
        <f>Y1292/1000000000000</f>
        <v>0.10081348613</v>
      </c>
      <c r="Y1292" s="14">
        <f>[1]!Table_1[[#This Row],[주가]]*[1]!Table_1[[#This Row],[기말주식수]]</f>
        <v>100813486130</v>
      </c>
      <c r="Z1292" s="14">
        <f>AA1292/10</f>
        <v>0.26225983227440802</v>
      </c>
      <c r="AA1292" s="14">
        <f>[1]!Table_1[[#This Row],[시가총액]]/[1]!Table_1[[#This Row],[당기순이익(세후영업이익)]]</f>
        <v>2.6225983227440803</v>
      </c>
      <c r="AB1292" s="10">
        <v>1498189335</v>
      </c>
    </row>
    <row r="1293" spans="1:28" ht="19.2">
      <c r="A1293" s="12">
        <v>1292</v>
      </c>
      <c r="B1293" s="12">
        <v>5740</v>
      </c>
      <c r="C1293" s="13" t="s">
        <v>201</v>
      </c>
      <c r="D1293" s="13" t="s">
        <v>6</v>
      </c>
      <c r="E1293" s="12">
        <v>2023</v>
      </c>
      <c r="F1293" s="12">
        <v>3.6259999999999999</v>
      </c>
      <c r="G1293" s="15">
        <f>([1]!Table_1[[#This Row],[총자산]]-[1]!Table_1[[#This Row],[장부가치 자기자본]]+[1]!Table_1[[#This Row],[시가총액]])/[1]!Table_1[[#This Row],[총자산]]</f>
        <v>0.60374809025911969</v>
      </c>
      <c r="H1293" s="14">
        <f>I1293/100000000000</f>
        <v>0.71034057045999999</v>
      </c>
      <c r="I1293" s="12">
        <v>71034057046</v>
      </c>
      <c r="J1293" s="12">
        <v>0.17</v>
      </c>
      <c r="K1293" s="10">
        <f>L1293/1000000000000</f>
        <v>1.035541074592</v>
      </c>
      <c r="L1293" s="12">
        <v>1035541074592</v>
      </c>
      <c r="M1293" s="12">
        <v>1.37</v>
      </c>
      <c r="N1293" s="12">
        <v>1</v>
      </c>
      <c r="O1293" s="15">
        <f>IF([1]!Table_1[[#This Row],[연도]]=2016,1,0)</f>
        <v>0</v>
      </c>
      <c r="P1293" s="15">
        <f>IF([1]!Table_1[[#This Row],[연도]]=2017,1,0)</f>
        <v>0</v>
      </c>
      <c r="Q1293" s="15">
        <f>IF([1]!Table_1[[#This Row],[연도]]=2018,1,0)</f>
        <v>0</v>
      </c>
      <c r="R1293" s="15">
        <f>IF([1]!Table_1[[#This Row],[연도]]=2019,1,0)</f>
        <v>0</v>
      </c>
      <c r="S1293" s="15">
        <f>IF([1]!Table_1[[#This Row],[연도]]=2020,1,0)</f>
        <v>0</v>
      </c>
      <c r="T1293" s="15">
        <f>IF([1]!Table_1[[#This Row],[연도]]=2021,1,0)</f>
        <v>0</v>
      </c>
      <c r="U1293" s="15">
        <f>IF([1]!Table_1[[#This Row],[연도]]=2022,1,0)</f>
        <v>0</v>
      </c>
      <c r="V1293" s="15">
        <f>IF([1]!Table_1[[#This Row],[연도]]=2023,1,0)</f>
        <v>1</v>
      </c>
      <c r="W1293" s="12">
        <v>0.34</v>
      </c>
      <c r="X1293" s="10">
        <f>Y1293/1000000000000</f>
        <v>8.5966139129999994E-2</v>
      </c>
      <c r="Y1293" s="15">
        <f>[1]!Table_1[[#This Row],[주가]]*[1]!Table_1[[#This Row],[기말주식수]]</f>
        <v>85966139130</v>
      </c>
      <c r="Z1293" s="14">
        <f>AA1293/10</f>
        <v>0.12102101823401461</v>
      </c>
      <c r="AA1293" s="15">
        <f>[1]!Table_1[[#This Row],[시가총액]]/[1]!Table_1[[#This Row],[당기순이익(세후영업이익)]]</f>
        <v>1.2102101823401461</v>
      </c>
      <c r="AB1293" s="12">
        <v>1498189335</v>
      </c>
    </row>
    <row r="1294" spans="1:28" ht="19.2">
      <c r="A1294" s="10">
        <v>1293</v>
      </c>
      <c r="B1294" s="10">
        <v>5750</v>
      </c>
      <c r="C1294" s="11" t="s">
        <v>202</v>
      </c>
      <c r="D1294" s="11" t="s">
        <v>6</v>
      </c>
      <c r="E1294" s="10">
        <v>2016</v>
      </c>
      <c r="F1294" s="10">
        <v>29.456</v>
      </c>
      <c r="G1294" s="14">
        <f>([1]!Table_1[[#This Row],[총자산]]-[1]!Table_1[[#This Row],[장부가치 자기자본]]+[1]!Table_1[[#This Row],[시가총액]])/[1]!Table_1[[#This Row],[총자산]]</f>
        <v>0.91602073249143079</v>
      </c>
      <c r="H1294" s="14">
        <f>I1294/100000000000</f>
        <v>0.14349729460999999</v>
      </c>
      <c r="I1294" s="10">
        <v>14349729461</v>
      </c>
      <c r="J1294" s="10">
        <v>6.66</v>
      </c>
      <c r="K1294" s="10">
        <f>L1294/1000000000000</f>
        <v>0.20909012987100001</v>
      </c>
      <c r="L1294" s="10">
        <v>209090129871</v>
      </c>
      <c r="M1294" s="10">
        <v>0.11</v>
      </c>
      <c r="N1294" s="10">
        <v>1</v>
      </c>
      <c r="O1294" s="14">
        <f>IF([1]!Table_1[[#This Row],[연도]]=2016,1,0)</f>
        <v>1</v>
      </c>
      <c r="P1294" s="14">
        <f>IF([1]!Table_1[[#This Row],[연도]]=2017,1,0)</f>
        <v>0</v>
      </c>
      <c r="Q1294" s="14">
        <f>IF([1]!Table_1[[#This Row],[연도]]=2018,1,0)</f>
        <v>0</v>
      </c>
      <c r="R1294" s="14">
        <f>IF([1]!Table_1[[#This Row],[연도]]=2019,1,0)</f>
        <v>0</v>
      </c>
      <c r="S1294" s="14">
        <f>IF([1]!Table_1[[#This Row],[연도]]=2020,1,0)</f>
        <v>0</v>
      </c>
      <c r="T1294" s="14">
        <f>IF([1]!Table_1[[#This Row],[연도]]=2021,1,0)</f>
        <v>0</v>
      </c>
      <c r="U1294" s="14">
        <f>IF([1]!Table_1[[#This Row],[연도]]=2022,1,0)</f>
        <v>0</v>
      </c>
      <c r="V1294" s="14">
        <f>IF([1]!Table_1[[#This Row],[연도]]=2023,1,0)</f>
        <v>0</v>
      </c>
      <c r="W1294" s="10">
        <v>1.33</v>
      </c>
      <c r="X1294" s="10">
        <f>Y1294/1000000000000</f>
        <v>0.12912892776000001</v>
      </c>
      <c r="Y1294" s="14">
        <f>[1]!Table_1[[#This Row],[주가]]*[1]!Table_1[[#This Row],[기말주식수]]</f>
        <v>129128927760</v>
      </c>
      <c r="Z1294" s="14">
        <f>AA1294/10</f>
        <v>0.89987012027613034</v>
      </c>
      <c r="AA1294" s="14">
        <f>[1]!Table_1[[#This Row],[시가총액]]/[1]!Table_1[[#This Row],[당기순이익(세후영업이익)]]</f>
        <v>8.9987012027613034</v>
      </c>
      <c r="AB1294" s="10">
        <v>2167391200</v>
      </c>
    </row>
    <row r="1295" spans="1:28" ht="19.2">
      <c r="A1295" s="12">
        <v>1294</v>
      </c>
      <c r="B1295" s="12">
        <v>5750</v>
      </c>
      <c r="C1295" s="13" t="s">
        <v>202</v>
      </c>
      <c r="D1295" s="13" t="s">
        <v>6</v>
      </c>
      <c r="E1295" s="12">
        <v>2017</v>
      </c>
      <c r="F1295" s="12">
        <v>37.125999999999998</v>
      </c>
      <c r="G1295" s="15">
        <f>([1]!Table_1[[#This Row],[총자산]]-[1]!Table_1[[#This Row],[장부가치 자기자본]]+[1]!Table_1[[#This Row],[시가총액]])/[1]!Table_1[[#This Row],[총자산]]</f>
        <v>0.82649792700438951</v>
      </c>
      <c r="H1295" s="14">
        <f>I1295/100000000000</f>
        <v>0.12117330911</v>
      </c>
      <c r="I1295" s="12">
        <v>12117330911</v>
      </c>
      <c r="J1295" s="12">
        <v>1.39</v>
      </c>
      <c r="K1295" s="10">
        <f>L1295/1000000000000</f>
        <v>0.232886929854</v>
      </c>
      <c r="L1295" s="12">
        <v>232886929854</v>
      </c>
      <c r="M1295" s="12">
        <v>0.92</v>
      </c>
      <c r="N1295" s="12">
        <v>1</v>
      </c>
      <c r="O1295" s="15">
        <f>IF([1]!Table_1[[#This Row],[연도]]=2016,1,0)</f>
        <v>0</v>
      </c>
      <c r="P1295" s="15">
        <f>IF([1]!Table_1[[#This Row],[연도]]=2017,1,0)</f>
        <v>1</v>
      </c>
      <c r="Q1295" s="15">
        <f>IF([1]!Table_1[[#This Row],[연도]]=2018,1,0)</f>
        <v>0</v>
      </c>
      <c r="R1295" s="15">
        <f>IF([1]!Table_1[[#This Row],[연도]]=2019,1,0)</f>
        <v>0</v>
      </c>
      <c r="S1295" s="15">
        <f>IF([1]!Table_1[[#This Row],[연도]]=2020,1,0)</f>
        <v>0</v>
      </c>
      <c r="T1295" s="15">
        <f>IF([1]!Table_1[[#This Row],[연도]]=2021,1,0)</f>
        <v>0</v>
      </c>
      <c r="U1295" s="15">
        <f>IF([1]!Table_1[[#This Row],[연도]]=2022,1,0)</f>
        <v>0</v>
      </c>
      <c r="V1295" s="15">
        <f>IF([1]!Table_1[[#This Row],[연도]]=2023,1,0)</f>
        <v>0</v>
      </c>
      <c r="W1295" s="12">
        <v>1.62</v>
      </c>
      <c r="X1295" s="10">
        <f>Y1295/1000000000000</f>
        <v>0.1063688912</v>
      </c>
      <c r="Y1295" s="15">
        <f>[1]!Table_1[[#This Row],[주가]]*[1]!Table_1[[#This Row],[기말주식수]]</f>
        <v>106368891200</v>
      </c>
      <c r="Z1295" s="14">
        <f>AA1295/10</f>
        <v>0.87782443164475532</v>
      </c>
      <c r="AA1295" s="15">
        <f>[1]!Table_1[[#This Row],[시가총액]]/[1]!Table_1[[#This Row],[당기순이익(세후영업이익)]]</f>
        <v>8.7782443164475534</v>
      </c>
      <c r="AB1295" s="12">
        <v>2500836000</v>
      </c>
    </row>
    <row r="1296" spans="1:28" ht="19.2">
      <c r="A1296" s="10">
        <v>1295</v>
      </c>
      <c r="B1296" s="10">
        <v>5750</v>
      </c>
      <c r="C1296" s="11" t="s">
        <v>202</v>
      </c>
      <c r="D1296" s="11" t="s">
        <v>6</v>
      </c>
      <c r="E1296" s="10">
        <v>2018</v>
      </c>
      <c r="F1296" s="10">
        <v>63.569000000000003</v>
      </c>
      <c r="G1296" s="14">
        <f>([1]!Table_1[[#This Row],[총자산]]-[1]!Table_1[[#This Row],[장부가치 자기자본]]+[1]!Table_1[[#This Row],[시가총액]])/[1]!Table_1[[#This Row],[총자산]]</f>
        <v>0.7216108493214457</v>
      </c>
      <c r="H1296" s="14">
        <f>I1296/100000000000</f>
        <v>7.3666822739999999E-2</v>
      </c>
      <c r="I1296" s="10">
        <v>7366682274</v>
      </c>
      <c r="J1296" s="10">
        <v>-0.98</v>
      </c>
      <c r="K1296" s="10">
        <f>L1296/1000000000000</f>
        <v>0.24717947664199999</v>
      </c>
      <c r="L1296" s="10">
        <v>247179476642</v>
      </c>
      <c r="M1296" s="10">
        <v>1.8</v>
      </c>
      <c r="N1296" s="10">
        <v>1</v>
      </c>
      <c r="O1296" s="14">
        <f>IF([1]!Table_1[[#This Row],[연도]]=2016,1,0)</f>
        <v>0</v>
      </c>
      <c r="P1296" s="14">
        <f>IF([1]!Table_1[[#This Row],[연도]]=2017,1,0)</f>
        <v>0</v>
      </c>
      <c r="Q1296" s="14">
        <f>IF([1]!Table_1[[#This Row],[연도]]=2018,1,0)</f>
        <v>1</v>
      </c>
      <c r="R1296" s="14">
        <f>IF([1]!Table_1[[#This Row],[연도]]=2019,1,0)</f>
        <v>0</v>
      </c>
      <c r="S1296" s="14">
        <f>IF([1]!Table_1[[#This Row],[연도]]=2020,1,0)</f>
        <v>0</v>
      </c>
      <c r="T1296" s="14">
        <f>IF([1]!Table_1[[#This Row],[연도]]=2021,1,0)</f>
        <v>0</v>
      </c>
      <c r="U1296" s="14">
        <f>IF([1]!Table_1[[#This Row],[연도]]=2022,1,0)</f>
        <v>0</v>
      </c>
      <c r="V1296" s="14">
        <f>IF([1]!Table_1[[#This Row],[연도]]=2023,1,0)</f>
        <v>0</v>
      </c>
      <c r="W1296" s="10">
        <v>2.41</v>
      </c>
      <c r="X1296" s="10">
        <f>Y1296/1000000000000</f>
        <v>7.6108775599999998E-2</v>
      </c>
      <c r="Y1296" s="14">
        <f>[1]!Table_1[[#This Row],[주가]]*[1]!Table_1[[#This Row],[기말주식수]]</f>
        <v>76108775600</v>
      </c>
      <c r="Z1296" s="14">
        <f>AA1296/10</f>
        <v>1.0331486111274084</v>
      </c>
      <c r="AA1296" s="14">
        <f>[1]!Table_1[[#This Row],[시가총액]]/[1]!Table_1[[#This Row],[당기순이익(세후영업이익)]]</f>
        <v>10.331486111274085</v>
      </c>
      <c r="AB1296" s="10">
        <v>2493186000</v>
      </c>
    </row>
    <row r="1297" spans="1:28" ht="19.2">
      <c r="A1297" s="12">
        <v>1296</v>
      </c>
      <c r="B1297" s="12">
        <v>5750</v>
      </c>
      <c r="C1297" s="13" t="s">
        <v>202</v>
      </c>
      <c r="D1297" s="13" t="s">
        <v>6</v>
      </c>
      <c r="E1297" s="12">
        <v>2019</v>
      </c>
      <c r="F1297" s="12">
        <v>105.857</v>
      </c>
      <c r="G1297" s="15">
        <f>([1]!Table_1[[#This Row],[총자산]]-[1]!Table_1[[#This Row],[장부가치 자기자본]]+[1]!Table_1[[#This Row],[시가총액]])/[1]!Table_1[[#This Row],[총자산]]</f>
        <v>0.70953205730776325</v>
      </c>
      <c r="H1297" s="14">
        <f>I1297/100000000000</f>
        <v>4.133196863E-2</v>
      </c>
      <c r="I1297" s="12">
        <v>4133196863</v>
      </c>
      <c r="J1297" s="12">
        <v>2.48</v>
      </c>
      <c r="K1297" s="10">
        <f>L1297/1000000000000</f>
        <v>0.236449075047</v>
      </c>
      <c r="L1297" s="12">
        <v>236449075047</v>
      </c>
      <c r="M1297" s="12">
        <v>2.27</v>
      </c>
      <c r="N1297" s="12">
        <v>1</v>
      </c>
      <c r="O1297" s="15">
        <f>IF([1]!Table_1[[#This Row],[연도]]=2016,1,0)</f>
        <v>0</v>
      </c>
      <c r="P1297" s="15">
        <f>IF([1]!Table_1[[#This Row],[연도]]=2017,1,0)</f>
        <v>0</v>
      </c>
      <c r="Q1297" s="15">
        <f>IF([1]!Table_1[[#This Row],[연도]]=2018,1,0)</f>
        <v>0</v>
      </c>
      <c r="R1297" s="15">
        <f>IF([1]!Table_1[[#This Row],[연도]]=2019,1,0)</f>
        <v>1</v>
      </c>
      <c r="S1297" s="15">
        <f>IF([1]!Table_1[[#This Row],[연도]]=2020,1,0)</f>
        <v>0</v>
      </c>
      <c r="T1297" s="15">
        <f>IF([1]!Table_1[[#This Row],[연도]]=2021,1,0)</f>
        <v>0</v>
      </c>
      <c r="U1297" s="15">
        <f>IF([1]!Table_1[[#This Row],[연도]]=2022,1,0)</f>
        <v>0</v>
      </c>
      <c r="V1297" s="15">
        <f>IF([1]!Table_1[[#This Row],[연도]]=2023,1,0)</f>
        <v>0</v>
      </c>
      <c r="W1297" s="12">
        <v>3.32</v>
      </c>
      <c r="X1297" s="10">
        <f>Y1297/1000000000000</f>
        <v>6.9606602000000004E-2</v>
      </c>
      <c r="Y1297" s="15">
        <f>[1]!Table_1[[#This Row],[주가]]*[1]!Table_1[[#This Row],[기말주식수]]</f>
        <v>69606602000</v>
      </c>
      <c r="Z1297" s="14">
        <f>AA1297/10</f>
        <v>1.6840862970528196</v>
      </c>
      <c r="AA1297" s="15">
        <f>[1]!Table_1[[#This Row],[시가총액]]/[1]!Table_1[[#This Row],[당기순이익(세후영업이익)]]</f>
        <v>16.840862970528196</v>
      </c>
      <c r="AB1297" s="12">
        <v>2145717340</v>
      </c>
    </row>
    <row r="1298" spans="1:28" ht="19.2">
      <c r="A1298" s="10">
        <v>1297</v>
      </c>
      <c r="B1298" s="10">
        <v>5750</v>
      </c>
      <c r="C1298" s="11" t="s">
        <v>202</v>
      </c>
      <c r="D1298" s="11" t="s">
        <v>6</v>
      </c>
      <c r="E1298" s="10">
        <v>2020</v>
      </c>
      <c r="F1298" s="10">
        <v>-122.521</v>
      </c>
      <c r="G1298" s="14">
        <f>([1]!Table_1[[#This Row],[총자산]]-[1]!Table_1[[#This Row],[장부가치 자기자본]]+[1]!Table_1[[#This Row],[시가총액]])/[1]!Table_1[[#This Row],[총자산]]</f>
        <v>0.84176060112458173</v>
      </c>
      <c r="H1298" s="14">
        <f>I1298/100000000000</f>
        <v>1.726068653E-2</v>
      </c>
      <c r="I1298" s="10">
        <v>1726068653</v>
      </c>
      <c r="J1298" s="10">
        <v>5.55</v>
      </c>
      <c r="K1298" s="10">
        <f>L1298/1000000000000</f>
        <v>0.23236562731400001</v>
      </c>
      <c r="L1298" s="10">
        <v>232365627314</v>
      </c>
      <c r="M1298" s="10">
        <v>2.5099999999999998</v>
      </c>
      <c r="N1298" s="10">
        <v>1</v>
      </c>
      <c r="O1298" s="14">
        <f>IF([1]!Table_1[[#This Row],[연도]]=2016,1,0)</f>
        <v>0</v>
      </c>
      <c r="P1298" s="14">
        <f>IF([1]!Table_1[[#This Row],[연도]]=2017,1,0)</f>
        <v>0</v>
      </c>
      <c r="Q1298" s="14">
        <f>IF([1]!Table_1[[#This Row],[연도]]=2018,1,0)</f>
        <v>0</v>
      </c>
      <c r="R1298" s="14">
        <f>IF([1]!Table_1[[#This Row],[연도]]=2019,1,0)</f>
        <v>0</v>
      </c>
      <c r="S1298" s="14">
        <f>IF([1]!Table_1[[#This Row],[연도]]=2020,1,0)</f>
        <v>1</v>
      </c>
      <c r="T1298" s="14">
        <f>IF([1]!Table_1[[#This Row],[연도]]=2021,1,0)</f>
        <v>0</v>
      </c>
      <c r="U1298" s="14">
        <f>IF([1]!Table_1[[#This Row],[연도]]=2022,1,0)</f>
        <v>0</v>
      </c>
      <c r="V1298" s="14">
        <f>IF([1]!Table_1[[#This Row],[연도]]=2023,1,0)</f>
        <v>0</v>
      </c>
      <c r="W1298" s="10">
        <v>2.0099999999999998</v>
      </c>
      <c r="X1298" s="10">
        <f>Y1298/1000000000000</f>
        <v>0.1062021688</v>
      </c>
      <c r="Y1298" s="14">
        <f>[1]!Table_1[[#This Row],[주가]]*[1]!Table_1[[#This Row],[기말주식수]]</f>
        <v>106202168800</v>
      </c>
      <c r="Z1298" s="14">
        <f>AA1298/10</f>
        <v>6.1528357296458012</v>
      </c>
      <c r="AA1298" s="14">
        <f>[1]!Table_1[[#This Row],[시가총액]]/[1]!Table_1[[#This Row],[당기순이익(세후영업이익)]]</f>
        <v>61.528357296458012</v>
      </c>
      <c r="AB1298" s="10">
        <v>2167391200</v>
      </c>
    </row>
    <row r="1299" spans="1:28" ht="19.2">
      <c r="A1299" s="12">
        <v>1298</v>
      </c>
      <c r="B1299" s="12">
        <v>5750</v>
      </c>
      <c r="C1299" s="13" t="s">
        <v>202</v>
      </c>
      <c r="D1299" s="13" t="s">
        <v>6</v>
      </c>
      <c r="E1299" s="12">
        <v>2021</v>
      </c>
      <c r="F1299" s="12">
        <v>236.87299999999999</v>
      </c>
      <c r="G1299" s="15">
        <f>([1]!Table_1[[#This Row],[총자산]]-[1]!Table_1[[#This Row],[장부가치 자기자본]]+[1]!Table_1[[#This Row],[시가총액]])/[1]!Table_1[[#This Row],[총자산]]</f>
        <v>0.89380597413595242</v>
      </c>
      <c r="H1299" s="14">
        <f>I1299/100000000000</f>
        <v>2.4161183820000001E-2</v>
      </c>
      <c r="I1299" s="12">
        <v>2416118382</v>
      </c>
      <c r="J1299" s="12">
        <v>0.08</v>
      </c>
      <c r="K1299" s="10">
        <f>L1299/1000000000000</f>
        <v>0.260359422259</v>
      </c>
      <c r="L1299" s="12">
        <v>260359422259</v>
      </c>
      <c r="M1299" s="12">
        <v>1.84</v>
      </c>
      <c r="N1299" s="12">
        <v>1</v>
      </c>
      <c r="O1299" s="15">
        <f>IF([1]!Table_1[[#This Row],[연도]]=2016,1,0)</f>
        <v>0</v>
      </c>
      <c r="P1299" s="15">
        <f>IF([1]!Table_1[[#This Row],[연도]]=2017,1,0)</f>
        <v>0</v>
      </c>
      <c r="Q1299" s="15">
        <f>IF([1]!Table_1[[#This Row],[연도]]=2018,1,0)</f>
        <v>0</v>
      </c>
      <c r="R1299" s="15">
        <f>IF([1]!Table_1[[#This Row],[연도]]=2019,1,0)</f>
        <v>0</v>
      </c>
      <c r="S1299" s="15">
        <f>IF([1]!Table_1[[#This Row],[연도]]=2020,1,0)</f>
        <v>0</v>
      </c>
      <c r="T1299" s="15">
        <f>IF([1]!Table_1[[#This Row],[연도]]=2021,1,0)</f>
        <v>1</v>
      </c>
      <c r="U1299" s="15">
        <f>IF([1]!Table_1[[#This Row],[연도]]=2022,1,0)</f>
        <v>0</v>
      </c>
      <c r="V1299" s="15">
        <f>IF([1]!Table_1[[#This Row],[연도]]=2023,1,0)</f>
        <v>0</v>
      </c>
      <c r="W1299" s="12">
        <v>1.8</v>
      </c>
      <c r="X1299" s="10">
        <f>Y1299/1000000000000</f>
        <v>0.1227076864</v>
      </c>
      <c r="Y1299" s="15">
        <f>[1]!Table_1[[#This Row],[주가]]*[1]!Table_1[[#This Row],[기말주식수]]</f>
        <v>122707686400</v>
      </c>
      <c r="Z1299" s="14">
        <f>AA1299/10</f>
        <v>5.0787116771333762</v>
      </c>
      <c r="AA1299" s="15">
        <f>[1]!Table_1[[#This Row],[시가총액]]/[1]!Table_1[[#This Row],[당기순이익(세후영업이익)]]</f>
        <v>50.787116771333764</v>
      </c>
      <c r="AB1299" s="12">
        <v>2167391200</v>
      </c>
    </row>
    <row r="1300" spans="1:28" ht="19.2">
      <c r="A1300" s="10">
        <v>1299</v>
      </c>
      <c r="B1300" s="10">
        <v>5750</v>
      </c>
      <c r="C1300" s="11" t="s">
        <v>202</v>
      </c>
      <c r="D1300" s="11" t="s">
        <v>6</v>
      </c>
      <c r="E1300" s="10">
        <v>2022</v>
      </c>
      <c r="F1300" s="10">
        <v>-213.25</v>
      </c>
      <c r="G1300" s="14">
        <f>([1]!Table_1[[#This Row],[총자산]]-[1]!Table_1[[#This Row],[장부가치 자기자본]]+[1]!Table_1[[#This Row],[시가총액]])/[1]!Table_1[[#This Row],[총자산]]</f>
        <v>0.71827638370528468</v>
      </c>
      <c r="H1300" s="14">
        <f>I1300/100000000000</f>
        <v>1.454990634E-2</v>
      </c>
      <c r="I1300" s="10">
        <v>1454990634</v>
      </c>
      <c r="J1300" s="10">
        <v>3.37</v>
      </c>
      <c r="K1300" s="10">
        <f>L1300/1000000000000</f>
        <v>0.25349095303500002</v>
      </c>
      <c r="L1300" s="10">
        <v>253490953035</v>
      </c>
      <c r="M1300" s="10">
        <v>1</v>
      </c>
      <c r="N1300" s="10">
        <v>1</v>
      </c>
      <c r="O1300" s="14">
        <f>IF([1]!Table_1[[#This Row],[연도]]=2016,1,0)</f>
        <v>0</v>
      </c>
      <c r="P1300" s="14">
        <f>IF([1]!Table_1[[#This Row],[연도]]=2017,1,0)</f>
        <v>0</v>
      </c>
      <c r="Q1300" s="14">
        <f>IF([1]!Table_1[[#This Row],[연도]]=2018,1,0)</f>
        <v>0</v>
      </c>
      <c r="R1300" s="14">
        <f>IF([1]!Table_1[[#This Row],[연도]]=2019,1,0)</f>
        <v>0</v>
      </c>
      <c r="S1300" s="14">
        <f>IF([1]!Table_1[[#This Row],[연도]]=2020,1,0)</f>
        <v>0</v>
      </c>
      <c r="T1300" s="14">
        <f>IF([1]!Table_1[[#This Row],[연도]]=2021,1,0)</f>
        <v>0</v>
      </c>
      <c r="U1300" s="14">
        <f>IF([1]!Table_1[[#This Row],[연도]]=2022,1,0)</f>
        <v>1</v>
      </c>
      <c r="V1300" s="14">
        <f>IF([1]!Table_1[[#This Row],[연도]]=2023,1,0)</f>
        <v>0</v>
      </c>
      <c r="W1300" s="10">
        <v>2.0099999999999998</v>
      </c>
      <c r="X1300" s="10">
        <f>Y1300/1000000000000</f>
        <v>6.2854344800000003E-2</v>
      </c>
      <c r="Y1300" s="14">
        <f>[1]!Table_1[[#This Row],[주가]]*[1]!Table_1[[#This Row],[기말주식수]]</f>
        <v>62854344800</v>
      </c>
      <c r="Z1300" s="14">
        <f>AA1300/10</f>
        <v>4.319914048326444</v>
      </c>
      <c r="AA1300" s="14">
        <f>[1]!Table_1[[#This Row],[시가총액]]/[1]!Table_1[[#This Row],[당기순이익(세후영업이익)]]</f>
        <v>43.199140483264443</v>
      </c>
      <c r="AB1300" s="10">
        <v>1833946400</v>
      </c>
    </row>
    <row r="1301" spans="1:28" ht="19.2">
      <c r="A1301" s="12">
        <v>1300</v>
      </c>
      <c r="B1301" s="12">
        <v>5750</v>
      </c>
      <c r="C1301" s="13" t="s">
        <v>202</v>
      </c>
      <c r="D1301" s="13" t="s">
        <v>6</v>
      </c>
      <c r="E1301" s="12">
        <v>2023</v>
      </c>
      <c r="F1301" s="12">
        <v>-33.055999999999997</v>
      </c>
      <c r="G1301" s="15">
        <f>([1]!Table_1[[#This Row],[총자산]]-[1]!Table_1[[#This Row],[장부가치 자기자본]]+[1]!Table_1[[#This Row],[시가총액]])/[1]!Table_1[[#This Row],[총자산]]</f>
        <v>0.71273083983006746</v>
      </c>
      <c r="H1301" s="14">
        <f>I1301/100000000000</f>
        <v>4.0590703970000003E-2</v>
      </c>
      <c r="I1301" s="12">
        <v>4059070397</v>
      </c>
      <c r="J1301" s="12">
        <v>2.98</v>
      </c>
      <c r="K1301" s="10">
        <f>L1301/1000000000000</f>
        <v>0.26628093256000002</v>
      </c>
      <c r="L1301" s="12">
        <v>266280932560</v>
      </c>
      <c r="M1301" s="12">
        <v>0.51</v>
      </c>
      <c r="N1301" s="12">
        <v>1</v>
      </c>
      <c r="O1301" s="15">
        <f>IF([1]!Table_1[[#This Row],[연도]]=2016,1,0)</f>
        <v>0</v>
      </c>
      <c r="P1301" s="15">
        <f>IF([1]!Table_1[[#This Row],[연도]]=2017,1,0)</f>
        <v>0</v>
      </c>
      <c r="Q1301" s="15">
        <f>IF([1]!Table_1[[#This Row],[연도]]=2018,1,0)</f>
        <v>0</v>
      </c>
      <c r="R1301" s="15">
        <f>IF([1]!Table_1[[#This Row],[연도]]=2019,1,0)</f>
        <v>0</v>
      </c>
      <c r="S1301" s="15">
        <f>IF([1]!Table_1[[#This Row],[연도]]=2020,1,0)</f>
        <v>0</v>
      </c>
      <c r="T1301" s="15">
        <f>IF([1]!Table_1[[#This Row],[연도]]=2021,1,0)</f>
        <v>0</v>
      </c>
      <c r="U1301" s="15">
        <f>IF([1]!Table_1[[#This Row],[연도]]=2022,1,0)</f>
        <v>0</v>
      </c>
      <c r="V1301" s="15">
        <f>IF([1]!Table_1[[#This Row],[연도]]=2023,1,0)</f>
        <v>1</v>
      </c>
      <c r="W1301" s="12">
        <v>4.51</v>
      </c>
      <c r="X1301" s="10">
        <f>Y1301/1000000000000</f>
        <v>6.0770314800000003E-2</v>
      </c>
      <c r="Y1301" s="15">
        <f>[1]!Table_1[[#This Row],[주가]]*[1]!Table_1[[#This Row],[기말주식수]]</f>
        <v>60770314800</v>
      </c>
      <c r="Z1301" s="14">
        <f>AA1301/10</f>
        <v>1.4971485797564501</v>
      </c>
      <c r="AA1301" s="15">
        <f>[1]!Table_1[[#This Row],[시가총액]]/[1]!Table_1[[#This Row],[당기순이익(세후영업이익)]]</f>
        <v>14.971485797564501</v>
      </c>
      <c r="AB1301" s="12">
        <v>1833946400</v>
      </c>
    </row>
    <row r="1302" spans="1:28" ht="19.2">
      <c r="A1302" s="10">
        <v>1301</v>
      </c>
      <c r="B1302" s="10">
        <v>5800</v>
      </c>
      <c r="C1302" s="11" t="s">
        <v>203</v>
      </c>
      <c r="D1302" s="11" t="s">
        <v>6</v>
      </c>
      <c r="E1302" s="10">
        <v>2016</v>
      </c>
      <c r="F1302" s="10">
        <v>12.983000000000001</v>
      </c>
      <c r="G1302" s="14">
        <f>([1]!Table_1[[#This Row],[총자산]]-[1]!Table_1[[#This Row],[장부가치 자기자본]]+[1]!Table_1[[#This Row],[시가총액]])/[1]!Table_1[[#This Row],[총자산]]</f>
        <v>0.14846814387003618</v>
      </c>
      <c r="H1302" s="14">
        <f>I1302/100000000000</f>
        <v>3.1634253770000002E-2</v>
      </c>
      <c r="I1302" s="10">
        <v>3163425377</v>
      </c>
      <c r="J1302" s="10">
        <v>5.29</v>
      </c>
      <c r="K1302" s="10">
        <f>L1302/1000000000000</f>
        <v>0.179458126739</v>
      </c>
      <c r="L1302" s="10">
        <v>179458126739</v>
      </c>
      <c r="M1302" s="10">
        <v>1.1299999999999999</v>
      </c>
      <c r="N1302" s="10">
        <v>1</v>
      </c>
      <c r="O1302" s="14">
        <f>IF([1]!Table_1[[#This Row],[연도]]=2016,1,0)</f>
        <v>1</v>
      </c>
      <c r="P1302" s="14">
        <f>IF([1]!Table_1[[#This Row],[연도]]=2017,1,0)</f>
        <v>0</v>
      </c>
      <c r="Q1302" s="14">
        <f>IF([1]!Table_1[[#This Row],[연도]]=2018,1,0)</f>
        <v>0</v>
      </c>
      <c r="R1302" s="14">
        <f>IF([1]!Table_1[[#This Row],[연도]]=2019,1,0)</f>
        <v>0</v>
      </c>
      <c r="S1302" s="14">
        <f>IF([1]!Table_1[[#This Row],[연도]]=2020,1,0)</f>
        <v>0</v>
      </c>
      <c r="T1302" s="14">
        <f>IF([1]!Table_1[[#This Row],[연도]]=2021,1,0)</f>
        <v>0</v>
      </c>
      <c r="U1302" s="14">
        <f>IF([1]!Table_1[[#This Row],[연도]]=2022,1,0)</f>
        <v>0</v>
      </c>
      <c r="V1302" s="14">
        <f>IF([1]!Table_1[[#This Row],[연도]]=2023,1,0)</f>
        <v>0</v>
      </c>
      <c r="W1302" s="10">
        <v>0.94</v>
      </c>
      <c r="X1302" s="10">
        <f>Y1302/1000000000000</f>
        <v>1.5435000000000001E-2</v>
      </c>
      <c r="Y1302" s="14">
        <f>[1]!Table_1[[#This Row],[주가]]*[1]!Table_1[[#This Row],[기말주식수]]</f>
        <v>15435000000</v>
      </c>
      <c r="Z1302" s="14">
        <f>AA1302/10</f>
        <v>0.48792047102554426</v>
      </c>
      <c r="AA1302" s="14">
        <f>[1]!Table_1[[#This Row],[시가총액]]/[1]!Table_1[[#This Row],[당기순이익(세후영업이익)]]</f>
        <v>4.8792047102554426</v>
      </c>
      <c r="AB1302" s="10">
        <v>2250000000</v>
      </c>
    </row>
    <row r="1303" spans="1:28" ht="19.2">
      <c r="A1303" s="12">
        <v>1302</v>
      </c>
      <c r="B1303" s="12">
        <v>5800</v>
      </c>
      <c r="C1303" s="13" t="s">
        <v>203</v>
      </c>
      <c r="D1303" s="13" t="s">
        <v>6</v>
      </c>
      <c r="E1303" s="12">
        <v>2017</v>
      </c>
      <c r="F1303" s="12">
        <v>14.792999999999999</v>
      </c>
      <c r="G1303" s="15">
        <f>([1]!Table_1[[#This Row],[총자산]]-[1]!Table_1[[#This Row],[장부가치 자기자본]]+[1]!Table_1[[#This Row],[시가총액]])/[1]!Table_1[[#This Row],[총자산]]</f>
        <v>0.12164161978373501</v>
      </c>
      <c r="H1303" s="14">
        <f>I1303/100000000000</f>
        <v>5.9626616549999997E-2</v>
      </c>
      <c r="I1303" s="12">
        <v>5962661655</v>
      </c>
      <c r="J1303" s="12">
        <v>-0.86</v>
      </c>
      <c r="K1303" s="10">
        <f>L1303/1000000000000</f>
        <v>0.18240817795200001</v>
      </c>
      <c r="L1303" s="12">
        <v>182408177952</v>
      </c>
      <c r="M1303" s="12">
        <v>0.9</v>
      </c>
      <c r="N1303" s="12">
        <v>1</v>
      </c>
      <c r="O1303" s="15">
        <f>IF([1]!Table_1[[#This Row],[연도]]=2016,1,0)</f>
        <v>0</v>
      </c>
      <c r="P1303" s="15">
        <f>IF([1]!Table_1[[#This Row],[연도]]=2017,1,0)</f>
        <v>1</v>
      </c>
      <c r="Q1303" s="15">
        <f>IF([1]!Table_1[[#This Row],[연도]]=2018,1,0)</f>
        <v>0</v>
      </c>
      <c r="R1303" s="15">
        <f>IF([1]!Table_1[[#This Row],[연도]]=2019,1,0)</f>
        <v>0</v>
      </c>
      <c r="S1303" s="15">
        <f>IF([1]!Table_1[[#This Row],[연도]]=2020,1,0)</f>
        <v>0</v>
      </c>
      <c r="T1303" s="15">
        <f>IF([1]!Table_1[[#This Row],[연도]]=2021,1,0)</f>
        <v>0</v>
      </c>
      <c r="U1303" s="15">
        <f>IF([1]!Table_1[[#This Row],[연도]]=2022,1,0)</f>
        <v>0</v>
      </c>
      <c r="V1303" s="15">
        <f>IF([1]!Table_1[[#This Row],[연도]]=2023,1,0)</f>
        <v>0</v>
      </c>
      <c r="W1303" s="12">
        <v>1.04</v>
      </c>
      <c r="X1303" s="10">
        <f>Y1303/1000000000000</f>
        <v>1.35E-2</v>
      </c>
      <c r="Y1303" s="15">
        <f>[1]!Table_1[[#This Row],[주가]]*[1]!Table_1[[#This Row],[기말주식수]]</f>
        <v>13500000000</v>
      </c>
      <c r="Z1303" s="14">
        <f>AA1303/10</f>
        <v>0.22640895595140051</v>
      </c>
      <c r="AA1303" s="15">
        <f>[1]!Table_1[[#This Row],[시가총액]]/[1]!Table_1[[#This Row],[당기순이익(세후영업이익)]]</f>
        <v>2.2640895595140051</v>
      </c>
      <c r="AB1303" s="12">
        <v>1350000000</v>
      </c>
    </row>
    <row r="1304" spans="1:28" ht="19.2">
      <c r="A1304" s="10">
        <v>1303</v>
      </c>
      <c r="B1304" s="10">
        <v>5800</v>
      </c>
      <c r="C1304" s="11" t="s">
        <v>203</v>
      </c>
      <c r="D1304" s="11" t="s">
        <v>6</v>
      </c>
      <c r="E1304" s="10">
        <v>2018</v>
      </c>
      <c r="F1304" s="10">
        <v>49.834000000000003</v>
      </c>
      <c r="G1304" s="14">
        <f>([1]!Table_1[[#This Row],[총자산]]-[1]!Table_1[[#This Row],[장부가치 자기자본]]+[1]!Table_1[[#This Row],[시가총액]])/[1]!Table_1[[#This Row],[총자산]]</f>
        <v>0.11676337641655631</v>
      </c>
      <c r="H1304" s="14">
        <f>I1304/100000000000</f>
        <v>7.5283536699999997E-3</v>
      </c>
      <c r="I1304" s="10">
        <v>752835367</v>
      </c>
      <c r="J1304" s="10">
        <v>1.24</v>
      </c>
      <c r="K1304" s="10">
        <f>L1304/1000000000000</f>
        <v>0.171440942426</v>
      </c>
      <c r="L1304" s="10">
        <v>171440942426</v>
      </c>
      <c r="M1304" s="10">
        <v>1.39</v>
      </c>
      <c r="N1304" s="10">
        <v>1</v>
      </c>
      <c r="O1304" s="14">
        <f>IF([1]!Table_1[[#This Row],[연도]]=2016,1,0)</f>
        <v>0</v>
      </c>
      <c r="P1304" s="14">
        <f>IF([1]!Table_1[[#This Row],[연도]]=2017,1,0)</f>
        <v>0</v>
      </c>
      <c r="Q1304" s="14">
        <f>IF([1]!Table_1[[#This Row],[연도]]=2018,1,0)</f>
        <v>1</v>
      </c>
      <c r="R1304" s="14">
        <f>IF([1]!Table_1[[#This Row],[연도]]=2019,1,0)</f>
        <v>0</v>
      </c>
      <c r="S1304" s="14">
        <f>IF([1]!Table_1[[#This Row],[연도]]=2020,1,0)</f>
        <v>0</v>
      </c>
      <c r="T1304" s="14">
        <f>IF([1]!Table_1[[#This Row],[연도]]=2021,1,0)</f>
        <v>0</v>
      </c>
      <c r="U1304" s="14">
        <f>IF([1]!Table_1[[#This Row],[연도]]=2022,1,0)</f>
        <v>0</v>
      </c>
      <c r="V1304" s="14">
        <f>IF([1]!Table_1[[#This Row],[연도]]=2023,1,0)</f>
        <v>0</v>
      </c>
      <c r="W1304" s="10">
        <v>1.32</v>
      </c>
      <c r="X1304" s="10">
        <f>Y1304/1000000000000</f>
        <v>1.179E-2</v>
      </c>
      <c r="Y1304" s="14">
        <f>[1]!Table_1[[#This Row],[주가]]*[1]!Table_1[[#This Row],[기말주식수]]</f>
        <v>11790000000</v>
      </c>
      <c r="Z1304" s="14">
        <f>AA1304/10</f>
        <v>1.5660794533315276</v>
      </c>
      <c r="AA1304" s="14">
        <f>[1]!Table_1[[#This Row],[시가총액]]/[1]!Table_1[[#This Row],[당기순이익(세후영업이익)]]</f>
        <v>15.660794533315277</v>
      </c>
      <c r="AB1304" s="10">
        <v>1350000000</v>
      </c>
    </row>
    <row r="1305" spans="1:28" ht="19.2">
      <c r="A1305" s="12">
        <v>1304</v>
      </c>
      <c r="B1305" s="12">
        <v>5800</v>
      </c>
      <c r="C1305" s="13" t="s">
        <v>203</v>
      </c>
      <c r="D1305" s="13" t="s">
        <v>6</v>
      </c>
      <c r="E1305" s="12">
        <v>2019</v>
      </c>
      <c r="F1305" s="12">
        <v>35.396000000000001</v>
      </c>
      <c r="G1305" s="15">
        <f>([1]!Table_1[[#This Row],[총자산]]-[1]!Table_1[[#This Row],[장부가치 자기자본]]+[1]!Table_1[[#This Row],[시가총액]])/[1]!Table_1[[#This Row],[총자산]]</f>
        <v>0.12330163453094273</v>
      </c>
      <c r="H1305" s="14">
        <f>I1305/100000000000</f>
        <v>2.1526595499999999E-3</v>
      </c>
      <c r="I1305" s="12">
        <v>215265955</v>
      </c>
      <c r="J1305" s="12">
        <v>3.75</v>
      </c>
      <c r="K1305" s="10">
        <f>L1305/1000000000000</f>
        <v>0.178061481917</v>
      </c>
      <c r="L1305" s="12">
        <v>178061481917</v>
      </c>
      <c r="M1305" s="12">
        <v>1.52</v>
      </c>
      <c r="N1305" s="12">
        <v>1</v>
      </c>
      <c r="O1305" s="15">
        <f>IF([1]!Table_1[[#This Row],[연도]]=2016,1,0)</f>
        <v>0</v>
      </c>
      <c r="P1305" s="15">
        <f>IF([1]!Table_1[[#This Row],[연도]]=2017,1,0)</f>
        <v>0</v>
      </c>
      <c r="Q1305" s="15">
        <f>IF([1]!Table_1[[#This Row],[연도]]=2018,1,0)</f>
        <v>0</v>
      </c>
      <c r="R1305" s="15">
        <f>IF([1]!Table_1[[#This Row],[연도]]=2019,1,0)</f>
        <v>1</v>
      </c>
      <c r="S1305" s="15">
        <f>IF([1]!Table_1[[#This Row],[연도]]=2020,1,0)</f>
        <v>0</v>
      </c>
      <c r="T1305" s="15">
        <f>IF([1]!Table_1[[#This Row],[연도]]=2021,1,0)</f>
        <v>0</v>
      </c>
      <c r="U1305" s="15">
        <f>IF([1]!Table_1[[#This Row],[연도]]=2022,1,0)</f>
        <v>0</v>
      </c>
      <c r="V1305" s="15">
        <f>IF([1]!Table_1[[#This Row],[연도]]=2023,1,0)</f>
        <v>0</v>
      </c>
      <c r="W1305" s="12">
        <v>1.32</v>
      </c>
      <c r="X1305" s="10">
        <f>Y1305/1000000000000</f>
        <v>8.9999999999999993E-3</v>
      </c>
      <c r="Y1305" s="15">
        <f>[1]!Table_1[[#This Row],[주가]]*[1]!Table_1[[#This Row],[기말주식수]]</f>
        <v>9000000000</v>
      </c>
      <c r="Z1305" s="14">
        <f>AA1305/10</f>
        <v>4.1808747695379882</v>
      </c>
      <c r="AA1305" s="15">
        <f>[1]!Table_1[[#This Row],[시가총액]]/[1]!Table_1[[#This Row],[당기순이익(세후영업이익)]]</f>
        <v>41.808747695379886</v>
      </c>
      <c r="AB1305" s="12">
        <v>1350000000</v>
      </c>
    </row>
    <row r="1306" spans="1:28" ht="19.2">
      <c r="A1306" s="10">
        <v>1305</v>
      </c>
      <c r="B1306" s="10">
        <v>5800</v>
      </c>
      <c r="C1306" s="11" t="s">
        <v>203</v>
      </c>
      <c r="D1306" s="11" t="s">
        <v>6</v>
      </c>
      <c r="E1306" s="10">
        <v>2020</v>
      </c>
      <c r="F1306" s="10">
        <v>46.216999999999999</v>
      </c>
      <c r="G1306" s="14">
        <f>([1]!Table_1[[#This Row],[총자산]]-[1]!Table_1[[#This Row],[장부가치 자기자본]]+[1]!Table_1[[#This Row],[시가총액]])/[1]!Table_1[[#This Row],[총자산]]</f>
        <v>0.17585178642309948</v>
      </c>
      <c r="H1306" s="14">
        <f>I1306/100000000000</f>
        <v>5.1544271699999998E-3</v>
      </c>
      <c r="I1306" s="10">
        <v>515442717</v>
      </c>
      <c r="J1306" s="10">
        <v>7.21</v>
      </c>
      <c r="K1306" s="10">
        <f>L1306/1000000000000</f>
        <v>0.17798140727</v>
      </c>
      <c r="L1306" s="10">
        <v>177981407270</v>
      </c>
      <c r="M1306" s="10">
        <v>1.34</v>
      </c>
      <c r="N1306" s="10">
        <v>1</v>
      </c>
      <c r="O1306" s="14">
        <f>IF([1]!Table_1[[#This Row],[연도]]=2016,1,0)</f>
        <v>0</v>
      </c>
      <c r="P1306" s="14">
        <f>IF([1]!Table_1[[#This Row],[연도]]=2017,1,0)</f>
        <v>0</v>
      </c>
      <c r="Q1306" s="14">
        <f>IF([1]!Table_1[[#This Row],[연도]]=2018,1,0)</f>
        <v>0</v>
      </c>
      <c r="R1306" s="14">
        <f>IF([1]!Table_1[[#This Row],[연도]]=2019,1,0)</f>
        <v>0</v>
      </c>
      <c r="S1306" s="14">
        <f>IF([1]!Table_1[[#This Row],[연도]]=2020,1,0)</f>
        <v>1</v>
      </c>
      <c r="T1306" s="14">
        <f>IF([1]!Table_1[[#This Row],[연도]]=2021,1,0)</f>
        <v>0</v>
      </c>
      <c r="U1306" s="14">
        <f>IF([1]!Table_1[[#This Row],[연도]]=2022,1,0)</f>
        <v>0</v>
      </c>
      <c r="V1306" s="14">
        <f>IF([1]!Table_1[[#This Row],[연도]]=2023,1,0)</f>
        <v>0</v>
      </c>
      <c r="W1306" s="10">
        <v>1.59</v>
      </c>
      <c r="X1306" s="10">
        <f>Y1306/1000000000000</f>
        <v>9.4050000000000002E-3</v>
      </c>
      <c r="Y1306" s="14">
        <f>[1]!Table_1[[#This Row],[주가]]*[1]!Table_1[[#This Row],[기말주식수]]</f>
        <v>9405000000</v>
      </c>
      <c r="Z1306" s="14">
        <f>AA1306/10</f>
        <v>1.824645045862584</v>
      </c>
      <c r="AA1306" s="14">
        <f>[1]!Table_1[[#This Row],[시가총액]]/[1]!Table_1[[#This Row],[당기순이익(세후영업이익)]]</f>
        <v>18.246450458625841</v>
      </c>
      <c r="AB1306" s="10">
        <v>1350000000</v>
      </c>
    </row>
    <row r="1307" spans="1:28" ht="19.2">
      <c r="A1307" s="12">
        <v>1306</v>
      </c>
      <c r="B1307" s="12">
        <v>5800</v>
      </c>
      <c r="C1307" s="13" t="s">
        <v>203</v>
      </c>
      <c r="D1307" s="13" t="s">
        <v>6</v>
      </c>
      <c r="E1307" s="12">
        <v>2021</v>
      </c>
      <c r="F1307" s="12">
        <v>20.795000000000002</v>
      </c>
      <c r="G1307" s="15">
        <f>([1]!Table_1[[#This Row],[총자산]]-[1]!Table_1[[#This Row],[장부가치 자기자본]]+[1]!Table_1[[#This Row],[시가총액]])/[1]!Table_1[[#This Row],[총자산]]</f>
        <v>0.19660800632982578</v>
      </c>
      <c r="H1307" s="14">
        <f>I1307/100000000000</f>
        <v>3.6904873290000001E-2</v>
      </c>
      <c r="I1307" s="12">
        <v>3690487329</v>
      </c>
      <c r="J1307" s="12">
        <v>4.08</v>
      </c>
      <c r="K1307" s="10">
        <f>L1307/1000000000000</f>
        <v>0.189412826757</v>
      </c>
      <c r="L1307" s="12">
        <v>189412826757</v>
      </c>
      <c r="M1307" s="12">
        <v>1.36</v>
      </c>
      <c r="N1307" s="12">
        <v>1</v>
      </c>
      <c r="O1307" s="15">
        <f>IF([1]!Table_1[[#This Row],[연도]]=2016,1,0)</f>
        <v>0</v>
      </c>
      <c r="P1307" s="15">
        <f>IF([1]!Table_1[[#This Row],[연도]]=2017,1,0)</f>
        <v>0</v>
      </c>
      <c r="Q1307" s="15">
        <f>IF([1]!Table_1[[#This Row],[연도]]=2018,1,0)</f>
        <v>0</v>
      </c>
      <c r="R1307" s="15">
        <f>IF([1]!Table_1[[#This Row],[연도]]=2019,1,0)</f>
        <v>0</v>
      </c>
      <c r="S1307" s="15">
        <f>IF([1]!Table_1[[#This Row],[연도]]=2020,1,0)</f>
        <v>0</v>
      </c>
      <c r="T1307" s="15">
        <f>IF([1]!Table_1[[#This Row],[연도]]=2021,1,0)</f>
        <v>1</v>
      </c>
      <c r="U1307" s="15">
        <f>IF([1]!Table_1[[#This Row],[연도]]=2022,1,0)</f>
        <v>0</v>
      </c>
      <c r="V1307" s="15">
        <f>IF([1]!Table_1[[#This Row],[연도]]=2023,1,0)</f>
        <v>0</v>
      </c>
      <c r="W1307" s="12">
        <v>0.53</v>
      </c>
      <c r="X1307" s="10">
        <f>Y1307/1000000000000</f>
        <v>1.0664999999999999E-2</v>
      </c>
      <c r="Y1307" s="15">
        <f>[1]!Table_1[[#This Row],[주가]]*[1]!Table_1[[#This Row],[기말주식수]]</f>
        <v>10665000000</v>
      </c>
      <c r="Z1307" s="14">
        <f>AA1307/10</f>
        <v>0.28898622456156386</v>
      </c>
      <c r="AA1307" s="15">
        <f>[1]!Table_1[[#This Row],[시가총액]]/[1]!Table_1[[#This Row],[당기순이익(세후영업이익)]]</f>
        <v>2.8898622456156384</v>
      </c>
      <c r="AB1307" s="12">
        <v>1350000000</v>
      </c>
    </row>
    <row r="1308" spans="1:28" ht="19.2">
      <c r="A1308" s="10">
        <v>1307</v>
      </c>
      <c r="B1308" s="10">
        <v>5800</v>
      </c>
      <c r="C1308" s="11" t="s">
        <v>203</v>
      </c>
      <c r="D1308" s="11" t="s">
        <v>6</v>
      </c>
      <c r="E1308" s="10">
        <v>2022</v>
      </c>
      <c r="F1308" s="10">
        <v>5.7439999999999998</v>
      </c>
      <c r="G1308" s="14">
        <f>([1]!Table_1[[#This Row],[총자산]]-[1]!Table_1[[#This Row],[장부가치 자기자본]]+[1]!Table_1[[#This Row],[시가총액]])/[1]!Table_1[[#This Row],[총자산]]</f>
        <v>0.38382339627674095</v>
      </c>
      <c r="H1308" s="14">
        <f>I1308/100000000000</f>
        <v>6.6138660119999998E-2</v>
      </c>
      <c r="I1308" s="10">
        <v>6613866012</v>
      </c>
      <c r="J1308" s="10">
        <v>9.5500000000000007</v>
      </c>
      <c r="K1308" s="10">
        <f>L1308/1000000000000</f>
        <v>0.20144394494000001</v>
      </c>
      <c r="L1308" s="10">
        <v>201443944940</v>
      </c>
      <c r="M1308" s="10">
        <v>1.37</v>
      </c>
      <c r="N1308" s="10">
        <v>1</v>
      </c>
      <c r="O1308" s="14">
        <f>IF([1]!Table_1[[#This Row],[연도]]=2016,1,0)</f>
        <v>0</v>
      </c>
      <c r="P1308" s="14">
        <f>IF([1]!Table_1[[#This Row],[연도]]=2017,1,0)</f>
        <v>0</v>
      </c>
      <c r="Q1308" s="14">
        <f>IF([1]!Table_1[[#This Row],[연도]]=2018,1,0)</f>
        <v>0</v>
      </c>
      <c r="R1308" s="14">
        <f>IF([1]!Table_1[[#This Row],[연도]]=2019,1,0)</f>
        <v>0</v>
      </c>
      <c r="S1308" s="14">
        <f>IF([1]!Table_1[[#This Row],[연도]]=2020,1,0)</f>
        <v>0</v>
      </c>
      <c r="T1308" s="14">
        <f>IF([1]!Table_1[[#This Row],[연도]]=2021,1,0)</f>
        <v>0</v>
      </c>
      <c r="U1308" s="14">
        <f>IF([1]!Table_1[[#This Row],[연도]]=2022,1,0)</f>
        <v>1</v>
      </c>
      <c r="V1308" s="14">
        <f>IF([1]!Table_1[[#This Row],[연도]]=2023,1,0)</f>
        <v>0</v>
      </c>
      <c r="W1308" s="10">
        <v>1.3</v>
      </c>
      <c r="X1308" s="10">
        <f>Y1308/1000000000000</f>
        <v>0.10034999999999999</v>
      </c>
      <c r="Y1308" s="14">
        <f>[1]!Table_1[[#This Row],[주가]]*[1]!Table_1[[#This Row],[기말주식수]]</f>
        <v>100350000000</v>
      </c>
      <c r="Z1308" s="14">
        <f>AA1308/10</f>
        <v>1.5172669028663111</v>
      </c>
      <c r="AA1308" s="14">
        <f>[1]!Table_1[[#This Row],[시가총액]]/[1]!Table_1[[#This Row],[당기순이익(세후영업이익)]]</f>
        <v>15.17266902866311</v>
      </c>
      <c r="AB1308" s="10">
        <v>1350000000</v>
      </c>
    </row>
    <row r="1309" spans="1:28" ht="19.2">
      <c r="A1309" s="12">
        <v>1308</v>
      </c>
      <c r="B1309" s="12">
        <v>5800</v>
      </c>
      <c r="C1309" s="13" t="s">
        <v>203</v>
      </c>
      <c r="D1309" s="13" t="s">
        <v>6</v>
      </c>
      <c r="E1309" s="12">
        <v>2023</v>
      </c>
      <c r="F1309" s="12">
        <v>26.951000000000001</v>
      </c>
      <c r="G1309" s="15">
        <f>([1]!Table_1[[#This Row],[총자산]]-[1]!Table_1[[#This Row],[장부가치 자기자본]]+[1]!Table_1[[#This Row],[시가총액]])/[1]!Table_1[[#This Row],[총자산]]</f>
        <v>0.3012089183801212</v>
      </c>
      <c r="H1309" s="14">
        <f>I1309/100000000000</f>
        <v>2.1572946039999999E-2</v>
      </c>
      <c r="I1309" s="12">
        <v>2157294604</v>
      </c>
      <c r="J1309" s="12">
        <v>-5.66</v>
      </c>
      <c r="K1309" s="10">
        <f>L1309/1000000000000</f>
        <v>0.20277516875400001</v>
      </c>
      <c r="L1309" s="12">
        <v>202775168754</v>
      </c>
      <c r="M1309" s="12">
        <v>1.3</v>
      </c>
      <c r="N1309" s="12">
        <v>1</v>
      </c>
      <c r="O1309" s="15">
        <f>IF([1]!Table_1[[#This Row],[연도]]=2016,1,0)</f>
        <v>0</v>
      </c>
      <c r="P1309" s="15">
        <f>IF([1]!Table_1[[#This Row],[연도]]=2017,1,0)</f>
        <v>0</v>
      </c>
      <c r="Q1309" s="15">
        <f>IF([1]!Table_1[[#This Row],[연도]]=2018,1,0)</f>
        <v>0</v>
      </c>
      <c r="R1309" s="15">
        <f>IF([1]!Table_1[[#This Row],[연도]]=2019,1,0)</f>
        <v>0</v>
      </c>
      <c r="S1309" s="15">
        <f>IF([1]!Table_1[[#This Row],[연도]]=2020,1,0)</f>
        <v>0</v>
      </c>
      <c r="T1309" s="15">
        <f>IF([1]!Table_1[[#This Row],[연도]]=2021,1,0)</f>
        <v>0</v>
      </c>
      <c r="U1309" s="15">
        <f>IF([1]!Table_1[[#This Row],[연도]]=2022,1,0)</f>
        <v>0</v>
      </c>
      <c r="V1309" s="15">
        <f>IF([1]!Table_1[[#This Row],[연도]]=2023,1,0)</f>
        <v>1</v>
      </c>
      <c r="W1309" s="12">
        <v>2.34</v>
      </c>
      <c r="X1309" s="10">
        <f>Y1309/1000000000000</f>
        <v>8.4959999999999994E-2</v>
      </c>
      <c r="Y1309" s="15">
        <f>[1]!Table_1[[#This Row],[주가]]*[1]!Table_1[[#This Row],[기말주식수]]</f>
        <v>84960000000</v>
      </c>
      <c r="Z1309" s="14">
        <f>AA1309/10</f>
        <v>3.9382660042105213</v>
      </c>
      <c r="AA1309" s="15">
        <f>[1]!Table_1[[#This Row],[시가총액]]/[1]!Table_1[[#This Row],[당기순이익(세후영업이익)]]</f>
        <v>39.382660042105215</v>
      </c>
      <c r="AB1309" s="12">
        <v>1350000000</v>
      </c>
    </row>
    <row r="1310" spans="1:28" ht="19.2">
      <c r="A1310" s="10">
        <v>1309</v>
      </c>
      <c r="B1310" s="10">
        <v>5810</v>
      </c>
      <c r="C1310" s="11" t="s">
        <v>204</v>
      </c>
      <c r="D1310" s="11" t="s">
        <v>6</v>
      </c>
      <c r="E1310" s="10">
        <v>2016</v>
      </c>
      <c r="F1310" s="10">
        <v>14.86</v>
      </c>
      <c r="G1310" s="14">
        <f>([1]!Table_1[[#This Row],[총자산]]-[1]!Table_1[[#This Row],[장부가치 자기자본]]+[1]!Table_1[[#This Row],[시가총액]])/[1]!Table_1[[#This Row],[총자산]]</f>
        <v>0.38831049531375988</v>
      </c>
      <c r="H1310" s="14">
        <f>I1310/100000000000</f>
        <v>0.66523269505000004</v>
      </c>
      <c r="I1310" s="10">
        <v>66523269505</v>
      </c>
      <c r="J1310" s="10">
        <v>9.18</v>
      </c>
      <c r="K1310" s="10">
        <f>L1310/1000000000000</f>
        <v>0.29758727527099998</v>
      </c>
      <c r="L1310" s="10">
        <v>297587275271</v>
      </c>
      <c r="M1310" s="10">
        <v>6.55</v>
      </c>
      <c r="N1310" s="10">
        <v>1</v>
      </c>
      <c r="O1310" s="14">
        <f>IF([1]!Table_1[[#This Row],[연도]]=2016,1,0)</f>
        <v>1</v>
      </c>
      <c r="P1310" s="14">
        <f>IF([1]!Table_1[[#This Row],[연도]]=2017,1,0)</f>
        <v>0</v>
      </c>
      <c r="Q1310" s="14">
        <f>IF([1]!Table_1[[#This Row],[연도]]=2018,1,0)</f>
        <v>0</v>
      </c>
      <c r="R1310" s="14">
        <f>IF([1]!Table_1[[#This Row],[연도]]=2019,1,0)</f>
        <v>0</v>
      </c>
      <c r="S1310" s="14">
        <f>IF([1]!Table_1[[#This Row],[연도]]=2020,1,0)</f>
        <v>0</v>
      </c>
      <c r="T1310" s="14">
        <f>IF([1]!Table_1[[#This Row],[연도]]=2021,1,0)</f>
        <v>0</v>
      </c>
      <c r="U1310" s="14">
        <f>IF([1]!Table_1[[#This Row],[연도]]=2022,1,0)</f>
        <v>0</v>
      </c>
      <c r="V1310" s="14">
        <f>IF([1]!Table_1[[#This Row],[연도]]=2023,1,0)</f>
        <v>0</v>
      </c>
      <c r="W1310" s="10">
        <v>1.3</v>
      </c>
      <c r="X1310" s="10">
        <f>Y1310/1000000000000</f>
        <v>0.17687889502500001</v>
      </c>
      <c r="Y1310" s="14">
        <f>[1]!Table_1[[#This Row],[주가]]*[1]!Table_1[[#This Row],[기말주식수]]</f>
        <v>176878895025</v>
      </c>
      <c r="Z1310" s="14">
        <f>AA1310/10</f>
        <v>0.26589026116899667</v>
      </c>
      <c r="AA1310" s="14">
        <f>[1]!Table_1[[#This Row],[시가총액]]/[1]!Table_1[[#This Row],[당기순이익(세후영업이익)]]</f>
        <v>2.6589026116899666</v>
      </c>
      <c r="AB1310" s="10">
        <v>9088723000</v>
      </c>
    </row>
    <row r="1311" spans="1:28" ht="19.2">
      <c r="A1311" s="12">
        <v>1310</v>
      </c>
      <c r="B1311" s="12">
        <v>5810</v>
      </c>
      <c r="C1311" s="13" t="s">
        <v>204</v>
      </c>
      <c r="D1311" s="13" t="s">
        <v>6</v>
      </c>
      <c r="E1311" s="12">
        <v>2017</v>
      </c>
      <c r="F1311" s="12">
        <v>17.259</v>
      </c>
      <c r="G1311" s="15">
        <f>([1]!Table_1[[#This Row],[총자산]]-[1]!Table_1[[#This Row],[장부가치 자기자본]]+[1]!Table_1[[#This Row],[시가총액]])/[1]!Table_1[[#This Row],[총자산]]</f>
        <v>0.39923680775093212</v>
      </c>
      <c r="H1311" s="14">
        <f>I1311/100000000000</f>
        <v>0.73629195926000002</v>
      </c>
      <c r="I1311" s="12">
        <v>73629195926</v>
      </c>
      <c r="J1311" s="12">
        <v>7.32</v>
      </c>
      <c r="K1311" s="10">
        <f>L1311/1000000000000</f>
        <v>0.31476311738599999</v>
      </c>
      <c r="L1311" s="12">
        <v>314763117386</v>
      </c>
      <c r="M1311" s="12">
        <v>5.68</v>
      </c>
      <c r="N1311" s="12">
        <v>1</v>
      </c>
      <c r="O1311" s="15">
        <f>IF([1]!Table_1[[#This Row],[연도]]=2016,1,0)</f>
        <v>0</v>
      </c>
      <c r="P1311" s="15">
        <f>IF([1]!Table_1[[#This Row],[연도]]=2017,1,0)</f>
        <v>1</v>
      </c>
      <c r="Q1311" s="15">
        <f>IF([1]!Table_1[[#This Row],[연도]]=2018,1,0)</f>
        <v>0</v>
      </c>
      <c r="R1311" s="15">
        <f>IF([1]!Table_1[[#This Row],[연도]]=2019,1,0)</f>
        <v>0</v>
      </c>
      <c r="S1311" s="15">
        <f>IF([1]!Table_1[[#This Row],[연도]]=2020,1,0)</f>
        <v>0</v>
      </c>
      <c r="T1311" s="15">
        <f>IF([1]!Table_1[[#This Row],[연도]]=2021,1,0)</f>
        <v>0</v>
      </c>
      <c r="U1311" s="15">
        <f>IF([1]!Table_1[[#This Row],[연도]]=2022,1,0)</f>
        <v>0</v>
      </c>
      <c r="V1311" s="15">
        <f>IF([1]!Table_1[[#This Row],[연도]]=2023,1,0)</f>
        <v>0</v>
      </c>
      <c r="W1311" s="12">
        <v>0.75</v>
      </c>
      <c r="X1311" s="10">
        <f>Y1311/1000000000000</f>
        <v>0.191467975979</v>
      </c>
      <c r="Y1311" s="15">
        <f>[1]!Table_1[[#This Row],[주가]]*[1]!Table_1[[#This Row],[기말주식수]]</f>
        <v>191467975979</v>
      </c>
      <c r="Z1311" s="14">
        <f>AA1311/10</f>
        <v>0.26004355143499358</v>
      </c>
      <c r="AA1311" s="15">
        <f>[1]!Table_1[[#This Row],[시가총액]]/[1]!Table_1[[#This Row],[당기순이익(세후영업이익)]]</f>
        <v>2.6004355143499356</v>
      </c>
      <c r="AB1311" s="12">
        <v>11685501000</v>
      </c>
    </row>
    <row r="1312" spans="1:28" ht="19.2">
      <c r="A1312" s="10">
        <v>1311</v>
      </c>
      <c r="B1312" s="10">
        <v>5810</v>
      </c>
      <c r="C1312" s="11" t="s">
        <v>204</v>
      </c>
      <c r="D1312" s="11" t="s">
        <v>6</v>
      </c>
      <c r="E1312" s="10">
        <v>2018</v>
      </c>
      <c r="F1312" s="10">
        <v>31.120999999999999</v>
      </c>
      <c r="G1312" s="14">
        <f>([1]!Table_1[[#This Row],[총자산]]-[1]!Table_1[[#This Row],[장부가치 자기자본]]+[1]!Table_1[[#This Row],[시가총액]])/[1]!Table_1[[#This Row],[총자산]]</f>
        <v>0.34109794159620088</v>
      </c>
      <c r="H1312" s="14">
        <f>I1312/100000000000</f>
        <v>0.36543323360000002</v>
      </c>
      <c r="I1312" s="10">
        <v>36543323360</v>
      </c>
      <c r="J1312" s="10">
        <v>7.44</v>
      </c>
      <c r="K1312" s="10">
        <f>L1312/1000000000000</f>
        <v>0.30606383554099997</v>
      </c>
      <c r="L1312" s="10">
        <v>306063835541</v>
      </c>
      <c r="M1312" s="10">
        <v>6.01</v>
      </c>
      <c r="N1312" s="10">
        <v>1</v>
      </c>
      <c r="O1312" s="14">
        <f>IF([1]!Table_1[[#This Row],[연도]]=2016,1,0)</f>
        <v>0</v>
      </c>
      <c r="P1312" s="14">
        <f>IF([1]!Table_1[[#This Row],[연도]]=2017,1,0)</f>
        <v>0</v>
      </c>
      <c r="Q1312" s="14">
        <f>IF([1]!Table_1[[#This Row],[연도]]=2018,1,0)</f>
        <v>1</v>
      </c>
      <c r="R1312" s="14">
        <f>IF([1]!Table_1[[#This Row],[연도]]=2019,1,0)</f>
        <v>0</v>
      </c>
      <c r="S1312" s="14">
        <f>IF([1]!Table_1[[#This Row],[연도]]=2020,1,0)</f>
        <v>0</v>
      </c>
      <c r="T1312" s="14">
        <f>IF([1]!Table_1[[#This Row],[연도]]=2021,1,0)</f>
        <v>0</v>
      </c>
      <c r="U1312" s="14">
        <f>IF([1]!Table_1[[#This Row],[연도]]=2022,1,0)</f>
        <v>0</v>
      </c>
      <c r="V1312" s="14">
        <f>IF([1]!Table_1[[#This Row],[연도]]=2023,1,0)</f>
        <v>0</v>
      </c>
      <c r="W1312" s="10">
        <v>1.01</v>
      </c>
      <c r="X1312" s="10">
        <f>Y1312/1000000000000</f>
        <v>0.134028366702</v>
      </c>
      <c r="Y1312" s="14">
        <f>[1]!Table_1[[#This Row],[주가]]*[1]!Table_1[[#This Row],[기말주식수]]</f>
        <v>134028366702</v>
      </c>
      <c r="Z1312" s="14">
        <f>AA1312/10</f>
        <v>0.36676567530994258</v>
      </c>
      <c r="AA1312" s="14">
        <f>[1]!Table_1[[#This Row],[시가총액]]/[1]!Table_1[[#This Row],[당기순이익(세후영업이익)]]</f>
        <v>3.667656753099426</v>
      </c>
      <c r="AB1312" s="10">
        <v>11036306500</v>
      </c>
    </row>
    <row r="1313" spans="1:28" ht="19.2">
      <c r="A1313" s="12">
        <v>1312</v>
      </c>
      <c r="B1313" s="12">
        <v>5810</v>
      </c>
      <c r="C1313" s="13" t="s">
        <v>204</v>
      </c>
      <c r="D1313" s="13" t="s">
        <v>6</v>
      </c>
      <c r="E1313" s="12">
        <v>2019</v>
      </c>
      <c r="F1313" s="12">
        <v>37.595999999999997</v>
      </c>
      <c r="G1313" s="15">
        <f>([1]!Table_1[[#This Row],[총자산]]-[1]!Table_1[[#This Row],[장부가치 자기자본]]+[1]!Table_1[[#This Row],[시가총액]])/[1]!Table_1[[#This Row],[총자산]]</f>
        <v>0.36235554086734517</v>
      </c>
      <c r="H1313" s="14">
        <f>I1313/100000000000</f>
        <v>0.10790649547</v>
      </c>
      <c r="I1313" s="12">
        <v>10790649547</v>
      </c>
      <c r="J1313" s="12">
        <v>6.74</v>
      </c>
      <c r="K1313" s="10">
        <f>L1313/1000000000000</f>
        <v>0.26441474850300001</v>
      </c>
      <c r="L1313" s="12">
        <v>264414748503</v>
      </c>
      <c r="M1313" s="12">
        <v>8.01</v>
      </c>
      <c r="N1313" s="12">
        <v>1</v>
      </c>
      <c r="O1313" s="15">
        <f>IF([1]!Table_1[[#This Row],[연도]]=2016,1,0)</f>
        <v>0</v>
      </c>
      <c r="P1313" s="15">
        <f>IF([1]!Table_1[[#This Row],[연도]]=2017,1,0)</f>
        <v>0</v>
      </c>
      <c r="Q1313" s="15">
        <f>IF([1]!Table_1[[#This Row],[연도]]=2018,1,0)</f>
        <v>0</v>
      </c>
      <c r="R1313" s="15">
        <f>IF([1]!Table_1[[#This Row],[연도]]=2019,1,0)</f>
        <v>1</v>
      </c>
      <c r="S1313" s="15">
        <f>IF([1]!Table_1[[#This Row],[연도]]=2020,1,0)</f>
        <v>0</v>
      </c>
      <c r="T1313" s="15">
        <f>IF([1]!Table_1[[#This Row],[연도]]=2021,1,0)</f>
        <v>0</v>
      </c>
      <c r="U1313" s="15">
        <f>IF([1]!Table_1[[#This Row],[연도]]=2022,1,0)</f>
        <v>0</v>
      </c>
      <c r="V1313" s="15">
        <f>IF([1]!Table_1[[#This Row],[연도]]=2023,1,0)</f>
        <v>0</v>
      </c>
      <c r="W1313" s="12">
        <v>1.05</v>
      </c>
      <c r="X1313" s="10">
        <f>Y1313/1000000000000</f>
        <v>0.123811308934</v>
      </c>
      <c r="Y1313" s="15">
        <f>[1]!Table_1[[#This Row],[주가]]*[1]!Table_1[[#This Row],[기말주식수]]</f>
        <v>123811308934</v>
      </c>
      <c r="Z1313" s="14">
        <f>AA1313/10</f>
        <v>1.1473944028552185</v>
      </c>
      <c r="AA1313" s="15">
        <f>[1]!Table_1[[#This Row],[시가총액]]/[1]!Table_1[[#This Row],[당기순이익(세후영업이익)]]</f>
        <v>11.473944028552186</v>
      </c>
      <c r="AB1313" s="12">
        <v>9088723000</v>
      </c>
    </row>
    <row r="1314" spans="1:28" ht="19.2">
      <c r="A1314" s="10">
        <v>1313</v>
      </c>
      <c r="B1314" s="10">
        <v>5810</v>
      </c>
      <c r="C1314" s="11" t="s">
        <v>204</v>
      </c>
      <c r="D1314" s="11" t="s">
        <v>6</v>
      </c>
      <c r="E1314" s="10">
        <v>2020</v>
      </c>
      <c r="F1314" s="10">
        <v>59.518000000000001</v>
      </c>
      <c r="G1314" s="14">
        <f>([1]!Table_1[[#This Row],[총자산]]-[1]!Table_1[[#This Row],[장부가치 자기자본]]+[1]!Table_1[[#This Row],[시가총액]])/[1]!Table_1[[#This Row],[총자산]]</f>
        <v>0.36026170085914766</v>
      </c>
      <c r="H1314" s="14">
        <f>I1314/100000000000</f>
        <v>9.4090058419999997E-2</v>
      </c>
      <c r="I1314" s="10">
        <v>9409005842</v>
      </c>
      <c r="J1314" s="10">
        <v>3.91</v>
      </c>
      <c r="K1314" s="10">
        <f>L1314/1000000000000</f>
        <v>0.26594072974100003</v>
      </c>
      <c r="L1314" s="10">
        <v>265940729741</v>
      </c>
      <c r="M1314" s="10">
        <v>9.56</v>
      </c>
      <c r="N1314" s="10">
        <v>1</v>
      </c>
      <c r="O1314" s="14">
        <f>IF([1]!Table_1[[#This Row],[연도]]=2016,1,0)</f>
        <v>0</v>
      </c>
      <c r="P1314" s="14">
        <f>IF([1]!Table_1[[#This Row],[연도]]=2017,1,0)</f>
        <v>0</v>
      </c>
      <c r="Q1314" s="14">
        <f>IF([1]!Table_1[[#This Row],[연도]]=2018,1,0)</f>
        <v>0</v>
      </c>
      <c r="R1314" s="14">
        <f>IF([1]!Table_1[[#This Row],[연도]]=2019,1,0)</f>
        <v>0</v>
      </c>
      <c r="S1314" s="14">
        <f>IF([1]!Table_1[[#This Row],[연도]]=2020,1,0)</f>
        <v>1</v>
      </c>
      <c r="T1314" s="14">
        <f>IF([1]!Table_1[[#This Row],[연도]]=2021,1,0)</f>
        <v>0</v>
      </c>
      <c r="U1314" s="14">
        <f>IF([1]!Table_1[[#This Row],[연도]]=2022,1,0)</f>
        <v>0</v>
      </c>
      <c r="V1314" s="14">
        <f>IF([1]!Table_1[[#This Row],[연도]]=2023,1,0)</f>
        <v>0</v>
      </c>
      <c r="W1314" s="10">
        <v>1.04</v>
      </c>
      <c r="X1314" s="10">
        <f>Y1314/1000000000000</f>
        <v>0.103933490255</v>
      </c>
      <c r="Y1314" s="14">
        <f>[1]!Table_1[[#This Row],[주가]]*[1]!Table_1[[#This Row],[기말주식수]]</f>
        <v>103933490255</v>
      </c>
      <c r="Z1314" s="14">
        <f>AA1314/10</f>
        <v>1.1046171295915326</v>
      </c>
      <c r="AA1314" s="14">
        <f>[1]!Table_1[[#This Row],[시가총액]]/[1]!Table_1[[#This Row],[당기순이익(세후영업이익)]]</f>
        <v>11.046171295915325</v>
      </c>
      <c r="AB1314" s="10">
        <v>7790334000</v>
      </c>
    </row>
    <row r="1315" spans="1:28" ht="19.2">
      <c r="A1315" s="12">
        <v>1314</v>
      </c>
      <c r="B1315" s="12">
        <v>5810</v>
      </c>
      <c r="C1315" s="13" t="s">
        <v>204</v>
      </c>
      <c r="D1315" s="13" t="s">
        <v>6</v>
      </c>
      <c r="E1315" s="12">
        <v>2021</v>
      </c>
      <c r="F1315" s="12">
        <v>7.8440000000000003</v>
      </c>
      <c r="G1315" s="15">
        <f>([1]!Table_1[[#This Row],[총자산]]-[1]!Table_1[[#This Row],[장부가치 자기자본]]+[1]!Table_1[[#This Row],[시가총액]])/[1]!Table_1[[#This Row],[총자산]]</f>
        <v>0.33740070371737912</v>
      </c>
      <c r="H1315" s="14">
        <f>I1315/100000000000</f>
        <v>0.96828238680000001</v>
      </c>
      <c r="I1315" s="12">
        <v>96828238680</v>
      </c>
      <c r="J1315" s="12">
        <v>7.86</v>
      </c>
      <c r="K1315" s="10">
        <f>L1315/1000000000000</f>
        <v>0.48778467799899999</v>
      </c>
      <c r="L1315" s="12">
        <v>487784677999</v>
      </c>
      <c r="M1315" s="12">
        <v>9</v>
      </c>
      <c r="N1315" s="12">
        <v>1</v>
      </c>
      <c r="O1315" s="15">
        <f>IF([1]!Table_1[[#This Row],[연도]]=2016,1,0)</f>
        <v>0</v>
      </c>
      <c r="P1315" s="15">
        <f>IF([1]!Table_1[[#This Row],[연도]]=2017,1,0)</f>
        <v>0</v>
      </c>
      <c r="Q1315" s="15">
        <f>IF([1]!Table_1[[#This Row],[연도]]=2018,1,0)</f>
        <v>0</v>
      </c>
      <c r="R1315" s="15">
        <f>IF([1]!Table_1[[#This Row],[연도]]=2019,1,0)</f>
        <v>0</v>
      </c>
      <c r="S1315" s="15">
        <f>IF([1]!Table_1[[#This Row],[연도]]=2020,1,0)</f>
        <v>0</v>
      </c>
      <c r="T1315" s="15">
        <f>IF([1]!Table_1[[#This Row],[연도]]=2021,1,0)</f>
        <v>1</v>
      </c>
      <c r="U1315" s="15">
        <f>IF([1]!Table_1[[#This Row],[연도]]=2022,1,0)</f>
        <v>0</v>
      </c>
      <c r="V1315" s="15">
        <f>IF([1]!Table_1[[#This Row],[연도]]=2023,1,0)</f>
        <v>0</v>
      </c>
      <c r="W1315" s="12">
        <v>1.34</v>
      </c>
      <c r="X1315" s="10">
        <f>Y1315/1000000000000</f>
        <v>0.19924877544799999</v>
      </c>
      <c r="Y1315" s="15">
        <f>[1]!Table_1[[#This Row],[주가]]*[1]!Table_1[[#This Row],[기말주식수]]</f>
        <v>199248775448</v>
      </c>
      <c r="Z1315" s="14">
        <f>AA1315/10</f>
        <v>0.20577548261151538</v>
      </c>
      <c r="AA1315" s="15">
        <f>[1]!Table_1[[#This Row],[시가총액]]/[1]!Table_1[[#This Row],[당기순이익(세후영업이익)]]</f>
        <v>2.0577548261151537</v>
      </c>
      <c r="AB1315" s="12">
        <v>13629800800</v>
      </c>
    </row>
    <row r="1316" spans="1:28" ht="19.2">
      <c r="A1316" s="10">
        <v>1315</v>
      </c>
      <c r="B1316" s="10">
        <v>5810</v>
      </c>
      <c r="C1316" s="11" t="s">
        <v>204</v>
      </c>
      <c r="D1316" s="11" t="s">
        <v>6</v>
      </c>
      <c r="E1316" s="10">
        <v>2022</v>
      </c>
      <c r="F1316" s="10">
        <v>17.018999999999998</v>
      </c>
      <c r="G1316" s="14">
        <f>([1]!Table_1[[#This Row],[총자산]]-[1]!Table_1[[#This Row],[장부가치 자기자본]]+[1]!Table_1[[#This Row],[시가총액]])/[1]!Table_1[[#This Row],[총자산]]</f>
        <v>0.33030866608768711</v>
      </c>
      <c r="H1316" s="14">
        <f>I1316/100000000000</f>
        <v>0.80160431979000002</v>
      </c>
      <c r="I1316" s="10">
        <v>80160431979</v>
      </c>
      <c r="J1316" s="10">
        <v>8.6300000000000008</v>
      </c>
      <c r="K1316" s="10">
        <f>L1316/1000000000000</f>
        <v>0.38767143489</v>
      </c>
      <c r="L1316" s="10">
        <v>387671434890</v>
      </c>
      <c r="M1316" s="10">
        <v>8.24</v>
      </c>
      <c r="N1316" s="10">
        <v>1</v>
      </c>
      <c r="O1316" s="14">
        <f>IF([1]!Table_1[[#This Row],[연도]]=2016,1,0)</f>
        <v>0</v>
      </c>
      <c r="P1316" s="14">
        <f>IF([1]!Table_1[[#This Row],[연도]]=2017,1,0)</f>
        <v>0</v>
      </c>
      <c r="Q1316" s="14">
        <f>IF([1]!Table_1[[#This Row],[연도]]=2018,1,0)</f>
        <v>0</v>
      </c>
      <c r="R1316" s="14">
        <f>IF([1]!Table_1[[#This Row],[연도]]=2019,1,0)</f>
        <v>0</v>
      </c>
      <c r="S1316" s="14">
        <f>IF([1]!Table_1[[#This Row],[연도]]=2020,1,0)</f>
        <v>0</v>
      </c>
      <c r="T1316" s="14">
        <f>IF([1]!Table_1[[#This Row],[연도]]=2021,1,0)</f>
        <v>0</v>
      </c>
      <c r="U1316" s="14">
        <f>IF([1]!Table_1[[#This Row],[연도]]=2022,1,0)</f>
        <v>1</v>
      </c>
      <c r="V1316" s="14">
        <f>IF([1]!Table_1[[#This Row],[연도]]=2023,1,0)</f>
        <v>0</v>
      </c>
      <c r="W1316" s="10">
        <v>1.62</v>
      </c>
      <c r="X1316" s="10">
        <f>Y1316/1000000000000</f>
        <v>0.19924877544799999</v>
      </c>
      <c r="Y1316" s="14">
        <f>[1]!Table_1[[#This Row],[주가]]*[1]!Table_1[[#This Row],[기말주식수]]</f>
        <v>199248775448</v>
      </c>
      <c r="Z1316" s="14">
        <f>AA1316/10</f>
        <v>0.2485625021334692</v>
      </c>
      <c r="AA1316" s="14">
        <f>[1]!Table_1[[#This Row],[시가총액]]/[1]!Table_1[[#This Row],[당기순이익(세후영업이익)]]</f>
        <v>2.485625021334692</v>
      </c>
      <c r="AB1316" s="10">
        <v>12463786400</v>
      </c>
    </row>
    <row r="1317" spans="1:28" ht="19.2">
      <c r="A1317" s="12">
        <v>1316</v>
      </c>
      <c r="B1317" s="12">
        <v>5810</v>
      </c>
      <c r="C1317" s="13" t="s">
        <v>204</v>
      </c>
      <c r="D1317" s="13" t="s">
        <v>6</v>
      </c>
      <c r="E1317" s="12">
        <v>2023</v>
      </c>
      <c r="F1317" s="12">
        <v>15.778</v>
      </c>
      <c r="G1317" s="15">
        <f>([1]!Table_1[[#This Row],[총자산]]-[1]!Table_1[[#This Row],[장부가치 자기자본]]+[1]!Table_1[[#This Row],[시가총액]])/[1]!Table_1[[#This Row],[총자산]]</f>
        <v>0.35186910433085544</v>
      </c>
      <c r="H1317" s="14">
        <f>I1317/100000000000</f>
        <v>0.67837648306999998</v>
      </c>
      <c r="I1317" s="12">
        <v>67837648307</v>
      </c>
      <c r="J1317" s="12">
        <v>4.5</v>
      </c>
      <c r="K1317" s="10">
        <f>L1317/1000000000000</f>
        <v>0.40672873051500003</v>
      </c>
      <c r="L1317" s="12">
        <v>406728730515</v>
      </c>
      <c r="M1317" s="12">
        <v>8.49</v>
      </c>
      <c r="N1317" s="12">
        <v>1</v>
      </c>
      <c r="O1317" s="15">
        <f>IF([1]!Table_1[[#This Row],[연도]]=2016,1,0)</f>
        <v>0</v>
      </c>
      <c r="P1317" s="15">
        <f>IF([1]!Table_1[[#This Row],[연도]]=2017,1,0)</f>
        <v>0</v>
      </c>
      <c r="Q1317" s="15">
        <f>IF([1]!Table_1[[#This Row],[연도]]=2018,1,0)</f>
        <v>0</v>
      </c>
      <c r="R1317" s="15">
        <f>IF([1]!Table_1[[#This Row],[연도]]=2019,1,0)</f>
        <v>0</v>
      </c>
      <c r="S1317" s="15">
        <f>IF([1]!Table_1[[#This Row],[연도]]=2020,1,0)</f>
        <v>0</v>
      </c>
      <c r="T1317" s="15">
        <f>IF([1]!Table_1[[#This Row],[연도]]=2021,1,0)</f>
        <v>0</v>
      </c>
      <c r="U1317" s="15">
        <f>IF([1]!Table_1[[#This Row],[연도]]=2022,1,0)</f>
        <v>0</v>
      </c>
      <c r="V1317" s="15">
        <f>IF([1]!Table_1[[#This Row],[연도]]=2023,1,0)</f>
        <v>1</v>
      </c>
      <c r="W1317" s="12">
        <v>0.34</v>
      </c>
      <c r="X1317" s="10">
        <f>Y1317/1000000000000</f>
        <v>0.24987321324799999</v>
      </c>
      <c r="Y1317" s="15">
        <f>[1]!Table_1[[#This Row],[주가]]*[1]!Table_1[[#This Row],[기말주식수]]</f>
        <v>249873213248</v>
      </c>
      <c r="Z1317" s="14">
        <f>AA1317/10</f>
        <v>0.36834002870676785</v>
      </c>
      <c r="AA1317" s="15">
        <f>[1]!Table_1[[#This Row],[시가총액]]/[1]!Table_1[[#This Row],[당기순이익(세후영업이익)]]</f>
        <v>3.6834002870676783</v>
      </c>
      <c r="AB1317" s="12">
        <v>13156539200</v>
      </c>
    </row>
    <row r="1318" spans="1:28" ht="19.2">
      <c r="A1318" s="10">
        <v>1317</v>
      </c>
      <c r="B1318" s="10">
        <v>5820</v>
      </c>
      <c r="C1318" s="11" t="s">
        <v>205</v>
      </c>
      <c r="D1318" s="11" t="s">
        <v>6</v>
      </c>
      <c r="E1318" s="10">
        <v>2016</v>
      </c>
      <c r="F1318" s="10">
        <v>9.3870000000000005</v>
      </c>
      <c r="G1318" s="14">
        <f>([1]!Table_1[[#This Row],[총자산]]-[1]!Table_1[[#This Row],[장부가치 자기자본]]+[1]!Table_1[[#This Row],[시가총액]])/[1]!Table_1[[#This Row],[총자산]]</f>
        <v>0.57180296070168735</v>
      </c>
      <c r="H1318" s="14">
        <f>I1318/100000000000</f>
        <v>0.10393667448</v>
      </c>
      <c r="I1318" s="10">
        <v>10393667448</v>
      </c>
      <c r="J1318" s="10">
        <v>6.14</v>
      </c>
      <c r="K1318" s="10">
        <f>L1318/1000000000000</f>
        <v>8.5356168634000001E-2</v>
      </c>
      <c r="L1318" s="10">
        <v>85356168634</v>
      </c>
      <c r="M1318" s="10">
        <v>2.38</v>
      </c>
      <c r="N1318" s="10">
        <v>1</v>
      </c>
      <c r="O1318" s="14">
        <f>IF([1]!Table_1[[#This Row],[연도]]=2016,1,0)</f>
        <v>1</v>
      </c>
      <c r="P1318" s="14">
        <f>IF([1]!Table_1[[#This Row],[연도]]=2017,1,0)</f>
        <v>0</v>
      </c>
      <c r="Q1318" s="14">
        <f>IF([1]!Table_1[[#This Row],[연도]]=2018,1,0)</f>
        <v>0</v>
      </c>
      <c r="R1318" s="14">
        <f>IF([1]!Table_1[[#This Row],[연도]]=2019,1,0)</f>
        <v>0</v>
      </c>
      <c r="S1318" s="14">
        <f>IF([1]!Table_1[[#This Row],[연도]]=2020,1,0)</f>
        <v>0</v>
      </c>
      <c r="T1318" s="14">
        <f>IF([1]!Table_1[[#This Row],[연도]]=2021,1,0)</f>
        <v>0</v>
      </c>
      <c r="U1318" s="14">
        <f>IF([1]!Table_1[[#This Row],[연도]]=2022,1,0)</f>
        <v>0</v>
      </c>
      <c r="V1318" s="14">
        <f>IF([1]!Table_1[[#This Row],[연도]]=2023,1,0)</f>
        <v>0</v>
      </c>
      <c r="W1318" s="10">
        <v>0.94</v>
      </c>
      <c r="X1318" s="10">
        <f>Y1318/1000000000000</f>
        <v>4.8144800000000001E-2</v>
      </c>
      <c r="Y1318" s="14">
        <f>[1]!Table_1[[#This Row],[주가]]*[1]!Table_1[[#This Row],[기말주식수]]</f>
        <v>48144800000</v>
      </c>
      <c r="Z1318" s="14">
        <f>AA1318/10</f>
        <v>0.46321281916003826</v>
      </c>
      <c r="AA1318" s="14">
        <f>[1]!Table_1[[#This Row],[시가총액]]/[1]!Table_1[[#This Row],[당기순이익(세후영업이익)]]</f>
        <v>4.6321281916003825</v>
      </c>
      <c r="AB1318" s="10">
        <v>979705000</v>
      </c>
    </row>
    <row r="1319" spans="1:28" ht="19.2">
      <c r="A1319" s="12">
        <v>1318</v>
      </c>
      <c r="B1319" s="12">
        <v>5820</v>
      </c>
      <c r="C1319" s="13" t="s">
        <v>205</v>
      </c>
      <c r="D1319" s="13" t="s">
        <v>6</v>
      </c>
      <c r="E1319" s="12">
        <v>2017</v>
      </c>
      <c r="F1319" s="12">
        <v>8.8840000000000003</v>
      </c>
      <c r="G1319" s="15">
        <f>([1]!Table_1[[#This Row],[총자산]]-[1]!Table_1[[#This Row],[장부가치 자기자본]]+[1]!Table_1[[#This Row],[시가총액]])/[1]!Table_1[[#This Row],[총자산]]</f>
        <v>0.56283995134868781</v>
      </c>
      <c r="H1319" s="14">
        <f>I1319/100000000000</f>
        <v>4.9812587030000001E-2</v>
      </c>
      <c r="I1319" s="12">
        <v>4981258703</v>
      </c>
      <c r="J1319" s="12">
        <v>4.2300000000000004</v>
      </c>
      <c r="K1319" s="10">
        <f>L1319/1000000000000</f>
        <v>7.4081963646999996E-2</v>
      </c>
      <c r="L1319" s="12">
        <v>74081963647</v>
      </c>
      <c r="M1319" s="12">
        <v>2.75</v>
      </c>
      <c r="N1319" s="12">
        <v>1</v>
      </c>
      <c r="O1319" s="15">
        <f>IF([1]!Table_1[[#This Row],[연도]]=2016,1,0)</f>
        <v>0</v>
      </c>
      <c r="P1319" s="15">
        <f>IF([1]!Table_1[[#This Row],[연도]]=2017,1,0)</f>
        <v>1</v>
      </c>
      <c r="Q1319" s="15">
        <f>IF([1]!Table_1[[#This Row],[연도]]=2018,1,0)</f>
        <v>0</v>
      </c>
      <c r="R1319" s="15">
        <f>IF([1]!Table_1[[#This Row],[연도]]=2019,1,0)</f>
        <v>0</v>
      </c>
      <c r="S1319" s="15">
        <f>IF([1]!Table_1[[#This Row],[연도]]=2020,1,0)</f>
        <v>0</v>
      </c>
      <c r="T1319" s="15">
        <f>IF([1]!Table_1[[#This Row],[연도]]=2021,1,0)</f>
        <v>0</v>
      </c>
      <c r="U1319" s="15">
        <f>IF([1]!Table_1[[#This Row],[연도]]=2022,1,0)</f>
        <v>0</v>
      </c>
      <c r="V1319" s="15">
        <f>IF([1]!Table_1[[#This Row],[연도]]=2023,1,0)</f>
        <v>0</v>
      </c>
      <c r="W1319" s="12">
        <v>1.04</v>
      </c>
      <c r="X1319" s="10">
        <f>Y1319/1000000000000</f>
        <v>4.8776199999999999E-2</v>
      </c>
      <c r="Y1319" s="15">
        <f>[1]!Table_1[[#This Row],[주가]]*[1]!Table_1[[#This Row],[기말주식수]]</f>
        <v>48776200000</v>
      </c>
      <c r="Z1319" s="14">
        <f>AA1319/10</f>
        <v>0.97919427414248061</v>
      </c>
      <c r="AA1319" s="15">
        <f>[1]!Table_1[[#This Row],[시가총액]]/[1]!Table_1[[#This Row],[당기순이익(세후영업이익)]]</f>
        <v>9.7919427414248066</v>
      </c>
      <c r="AB1319" s="12">
        <v>489852500</v>
      </c>
    </row>
    <row r="1320" spans="1:28" ht="19.2">
      <c r="A1320" s="10">
        <v>1319</v>
      </c>
      <c r="B1320" s="10">
        <v>5820</v>
      </c>
      <c r="C1320" s="11" t="s">
        <v>205</v>
      </c>
      <c r="D1320" s="11" t="s">
        <v>6</v>
      </c>
      <c r="E1320" s="10">
        <v>2019</v>
      </c>
      <c r="F1320" s="10">
        <v>11.263999999999999</v>
      </c>
      <c r="G1320" s="14">
        <f>([1]!Table_1[[#This Row],[총자산]]-[1]!Table_1[[#This Row],[장부가치 자기자본]]+[1]!Table_1[[#This Row],[시가총액]])/[1]!Table_1[[#This Row],[총자산]]</f>
        <v>0.52119468830128113</v>
      </c>
      <c r="H1320" s="14">
        <f>I1320/100000000000</f>
        <v>4.1818324939999998E-2</v>
      </c>
      <c r="I1320" s="10">
        <v>4181832494</v>
      </c>
      <c r="J1320" s="10">
        <v>8.7100000000000009</v>
      </c>
      <c r="K1320" s="10">
        <f>L1320/1000000000000</f>
        <v>7.9052711178000001E-2</v>
      </c>
      <c r="L1320" s="10">
        <v>79052711178</v>
      </c>
      <c r="M1320" s="10">
        <v>3.65</v>
      </c>
      <c r="N1320" s="10">
        <v>1</v>
      </c>
      <c r="O1320" s="14">
        <f>IF([1]!Table_1[[#This Row],[연도]]=2016,1,0)</f>
        <v>0</v>
      </c>
      <c r="P1320" s="14">
        <f>IF([1]!Table_1[[#This Row],[연도]]=2017,1,0)</f>
        <v>0</v>
      </c>
      <c r="Q1320" s="14">
        <f>IF([1]!Table_1[[#This Row],[연도]]=2018,1,0)</f>
        <v>0</v>
      </c>
      <c r="R1320" s="14">
        <f>IF([1]!Table_1[[#This Row],[연도]]=2019,1,0)</f>
        <v>1</v>
      </c>
      <c r="S1320" s="14">
        <f>IF([1]!Table_1[[#This Row],[연도]]=2020,1,0)</f>
        <v>0</v>
      </c>
      <c r="T1320" s="14">
        <f>IF([1]!Table_1[[#This Row],[연도]]=2021,1,0)</f>
        <v>0</v>
      </c>
      <c r="U1320" s="14">
        <f>IF([1]!Table_1[[#This Row],[연도]]=2022,1,0)</f>
        <v>0</v>
      </c>
      <c r="V1320" s="14">
        <f>IF([1]!Table_1[[#This Row],[연도]]=2023,1,0)</f>
        <v>0</v>
      </c>
      <c r="W1320" s="10">
        <v>1.32</v>
      </c>
      <c r="X1320" s="10">
        <f>Y1320/1000000000000</f>
        <v>3.8240400000000001E-2</v>
      </c>
      <c r="Y1320" s="14">
        <f>[1]!Table_1[[#This Row],[주가]]*[1]!Table_1[[#This Row],[기말주식수]]</f>
        <v>38240400000</v>
      </c>
      <c r="Z1320" s="14">
        <f>AA1320/10</f>
        <v>0.91444121817089685</v>
      </c>
      <c r="AA1320" s="14">
        <f>[1]!Table_1[[#This Row],[시가총액]]/[1]!Table_1[[#This Row],[당기순이익(세후영업이익)]]</f>
        <v>9.1444121817089687</v>
      </c>
      <c r="AB1320" s="10">
        <v>489852500</v>
      </c>
    </row>
    <row r="1321" spans="1:28" ht="19.2">
      <c r="A1321" s="12">
        <v>1320</v>
      </c>
      <c r="B1321" s="12">
        <v>5820</v>
      </c>
      <c r="C1321" s="13" t="s">
        <v>205</v>
      </c>
      <c r="D1321" s="13" t="s">
        <v>6</v>
      </c>
      <c r="E1321" s="12">
        <v>2020</v>
      </c>
      <c r="F1321" s="12">
        <v>5.3520000000000003</v>
      </c>
      <c r="G1321" s="15">
        <f>([1]!Table_1[[#This Row],[총자산]]-[1]!Table_1[[#This Row],[장부가치 자기자본]]+[1]!Table_1[[#This Row],[시가총액]])/[1]!Table_1[[#This Row],[총자산]]</f>
        <v>0.4921514663341971</v>
      </c>
      <c r="H1321" s="14">
        <f>I1321/100000000000</f>
        <v>5.4243227919999998E-2</v>
      </c>
      <c r="I1321" s="12">
        <v>5424322792</v>
      </c>
      <c r="J1321" s="12">
        <v>8.7200000000000006</v>
      </c>
      <c r="K1321" s="10">
        <f>L1321/1000000000000</f>
        <v>6.8366893075999996E-2</v>
      </c>
      <c r="L1321" s="12">
        <v>68366893076</v>
      </c>
      <c r="M1321" s="12">
        <v>3.57</v>
      </c>
      <c r="N1321" s="12">
        <v>1</v>
      </c>
      <c r="O1321" s="15">
        <f>IF([1]!Table_1[[#This Row],[연도]]=2016,1,0)</f>
        <v>0</v>
      </c>
      <c r="P1321" s="15">
        <f>IF([1]!Table_1[[#This Row],[연도]]=2017,1,0)</f>
        <v>0</v>
      </c>
      <c r="Q1321" s="15">
        <f>IF([1]!Table_1[[#This Row],[연도]]=2018,1,0)</f>
        <v>0</v>
      </c>
      <c r="R1321" s="15">
        <f>IF([1]!Table_1[[#This Row],[연도]]=2019,1,0)</f>
        <v>0</v>
      </c>
      <c r="S1321" s="15">
        <f>IF([1]!Table_1[[#This Row],[연도]]=2020,1,0)</f>
        <v>1</v>
      </c>
      <c r="T1321" s="15">
        <f>IF([1]!Table_1[[#This Row],[연도]]=2021,1,0)</f>
        <v>0</v>
      </c>
      <c r="U1321" s="15">
        <f>IF([1]!Table_1[[#This Row],[연도]]=2022,1,0)</f>
        <v>0</v>
      </c>
      <c r="V1321" s="15">
        <f>IF([1]!Table_1[[#This Row],[연도]]=2023,1,0)</f>
        <v>0</v>
      </c>
      <c r="W1321" s="12">
        <v>1.59</v>
      </c>
      <c r="X1321" s="10">
        <f>Y1321/1000000000000</f>
        <v>4.3339999999999997E-2</v>
      </c>
      <c r="Y1321" s="15">
        <f>[1]!Table_1[[#This Row],[주가]]*[1]!Table_1[[#This Row],[기말주식수]]</f>
        <v>43340000000</v>
      </c>
      <c r="Z1321" s="14">
        <f>AA1321/10</f>
        <v>0.79899374837941983</v>
      </c>
      <c r="AA1321" s="15">
        <f>[1]!Table_1[[#This Row],[시가총액]]/[1]!Table_1[[#This Row],[당기순이익(세후영업이익)]]</f>
        <v>7.9899374837941979</v>
      </c>
      <c r="AB1321" s="12">
        <v>979705000</v>
      </c>
    </row>
    <row r="1322" spans="1:28" ht="19.2">
      <c r="A1322" s="10">
        <v>1321</v>
      </c>
      <c r="B1322" s="10">
        <v>5820</v>
      </c>
      <c r="C1322" s="11" t="s">
        <v>205</v>
      </c>
      <c r="D1322" s="11" t="s">
        <v>6</v>
      </c>
      <c r="E1322" s="10">
        <v>2021</v>
      </c>
      <c r="F1322" s="10">
        <v>18.876999999999999</v>
      </c>
      <c r="G1322" s="14">
        <f>([1]!Table_1[[#This Row],[총자산]]-[1]!Table_1[[#This Row],[장부가치 자기자본]]+[1]!Table_1[[#This Row],[시가총액]])/[1]!Table_1[[#This Row],[총자산]]</f>
        <v>0.46507893920433746</v>
      </c>
      <c r="H1322" s="14">
        <f>I1322/100000000000</f>
        <v>3.192709036E-2</v>
      </c>
      <c r="I1322" s="10">
        <v>3192709036</v>
      </c>
      <c r="J1322" s="10">
        <v>-3.97</v>
      </c>
      <c r="K1322" s="10">
        <f>L1322/1000000000000</f>
        <v>7.9683129520000007E-2</v>
      </c>
      <c r="L1322" s="10">
        <v>79683129520</v>
      </c>
      <c r="M1322" s="10">
        <v>2.15</v>
      </c>
      <c r="N1322" s="10">
        <v>1</v>
      </c>
      <c r="O1322" s="14">
        <f>IF([1]!Table_1[[#This Row],[연도]]=2016,1,0)</f>
        <v>0</v>
      </c>
      <c r="P1322" s="14">
        <f>IF([1]!Table_1[[#This Row],[연도]]=2017,1,0)</f>
        <v>0</v>
      </c>
      <c r="Q1322" s="14">
        <f>IF([1]!Table_1[[#This Row],[연도]]=2018,1,0)</f>
        <v>0</v>
      </c>
      <c r="R1322" s="14">
        <f>IF([1]!Table_1[[#This Row],[연도]]=2019,1,0)</f>
        <v>0</v>
      </c>
      <c r="S1322" s="14">
        <f>IF([1]!Table_1[[#This Row],[연도]]=2020,1,0)</f>
        <v>0</v>
      </c>
      <c r="T1322" s="14">
        <f>IF([1]!Table_1[[#This Row],[연도]]=2021,1,0)</f>
        <v>1</v>
      </c>
      <c r="U1322" s="14">
        <f>IF([1]!Table_1[[#This Row],[연도]]=2022,1,0)</f>
        <v>0</v>
      </c>
      <c r="V1322" s="14">
        <f>IF([1]!Table_1[[#This Row],[연도]]=2023,1,0)</f>
        <v>0</v>
      </c>
      <c r="W1322" s="10">
        <v>0.53</v>
      </c>
      <c r="X1322" s="10">
        <f>Y1322/1000000000000</f>
        <v>4.4350820999999999E-2</v>
      </c>
      <c r="Y1322" s="14">
        <f>[1]!Table_1[[#This Row],[주가]]*[1]!Table_1[[#This Row],[기말주식수]]</f>
        <v>44350821000</v>
      </c>
      <c r="Z1322" s="14">
        <f>AA1322/10</f>
        <v>1.3891281823653159</v>
      </c>
      <c r="AA1322" s="14">
        <f>[1]!Table_1[[#This Row],[시가총액]]/[1]!Table_1[[#This Row],[당기순이익(세후영업이익)]]</f>
        <v>13.891281823653159</v>
      </c>
      <c r="AB1322" s="10">
        <v>514207500</v>
      </c>
    </row>
    <row r="1323" spans="1:28" ht="19.2">
      <c r="A1323" s="12">
        <v>1322</v>
      </c>
      <c r="B1323" s="12">
        <v>5820</v>
      </c>
      <c r="C1323" s="13" t="s">
        <v>205</v>
      </c>
      <c r="D1323" s="13" t="s">
        <v>6</v>
      </c>
      <c r="E1323" s="12">
        <v>2022</v>
      </c>
      <c r="F1323" s="12">
        <v>7.8090000000000002</v>
      </c>
      <c r="G1323" s="15">
        <f>([1]!Table_1[[#This Row],[총자산]]-[1]!Table_1[[#This Row],[장부가치 자기자본]]+[1]!Table_1[[#This Row],[시가총액]])/[1]!Table_1[[#This Row],[총자산]]</f>
        <v>0.4309131107730646</v>
      </c>
      <c r="H1323" s="14">
        <f>I1323/100000000000</f>
        <v>3.4009375000000001E-2</v>
      </c>
      <c r="I1323" s="12">
        <v>3400937500</v>
      </c>
      <c r="J1323" s="12">
        <v>-0.21</v>
      </c>
      <c r="K1323" s="10">
        <f>L1323/1000000000000</f>
        <v>8.1927170600999993E-2</v>
      </c>
      <c r="L1323" s="12">
        <v>81927170601</v>
      </c>
      <c r="M1323" s="12">
        <v>2.02</v>
      </c>
      <c r="N1323" s="12">
        <v>1</v>
      </c>
      <c r="O1323" s="15">
        <f>IF([1]!Table_1[[#This Row],[연도]]=2016,1,0)</f>
        <v>0</v>
      </c>
      <c r="P1323" s="15">
        <f>IF([1]!Table_1[[#This Row],[연도]]=2017,1,0)</f>
        <v>0</v>
      </c>
      <c r="Q1323" s="15">
        <f>IF([1]!Table_1[[#This Row],[연도]]=2018,1,0)</f>
        <v>0</v>
      </c>
      <c r="R1323" s="15">
        <f>IF([1]!Table_1[[#This Row],[연도]]=2019,1,0)</f>
        <v>0</v>
      </c>
      <c r="S1323" s="15">
        <f>IF([1]!Table_1[[#This Row],[연도]]=2020,1,0)</f>
        <v>0</v>
      </c>
      <c r="T1323" s="15">
        <f>IF([1]!Table_1[[#This Row],[연도]]=2021,1,0)</f>
        <v>0</v>
      </c>
      <c r="U1323" s="15">
        <f>IF([1]!Table_1[[#This Row],[연도]]=2022,1,0)</f>
        <v>1</v>
      </c>
      <c r="V1323" s="15">
        <f>IF([1]!Table_1[[#This Row],[연도]]=2023,1,0)</f>
        <v>0</v>
      </c>
      <c r="W1323" s="12">
        <v>1.3</v>
      </c>
      <c r="X1323" s="10">
        <f>Y1323/1000000000000</f>
        <v>4.7223283499999998E-2</v>
      </c>
      <c r="Y1323" s="15">
        <f>[1]!Table_1[[#This Row],[주가]]*[1]!Table_1[[#This Row],[기말주식수]]</f>
        <v>47223283500</v>
      </c>
      <c r="Z1323" s="14">
        <f>AA1323/10</f>
        <v>1.3885372342185058</v>
      </c>
      <c r="AA1323" s="15">
        <f>[1]!Table_1[[#This Row],[시가총액]]/[1]!Table_1[[#This Row],[당기순이익(세후영업이익)]]</f>
        <v>13.885372342185059</v>
      </c>
      <c r="AB1323" s="12">
        <v>719890500</v>
      </c>
    </row>
    <row r="1324" spans="1:28" ht="19.2">
      <c r="A1324" s="10">
        <v>1323</v>
      </c>
      <c r="B1324" s="10">
        <v>5820</v>
      </c>
      <c r="C1324" s="11" t="s">
        <v>205</v>
      </c>
      <c r="D1324" s="11" t="s">
        <v>6</v>
      </c>
      <c r="E1324" s="10">
        <v>2023</v>
      </c>
      <c r="F1324" s="10">
        <v>10.193</v>
      </c>
      <c r="G1324" s="14">
        <f>([1]!Table_1[[#This Row],[총자산]]-[1]!Table_1[[#This Row],[장부가치 자기자본]]+[1]!Table_1[[#This Row],[시가총액]])/[1]!Table_1[[#This Row],[총자산]]</f>
        <v>0.37669105488562166</v>
      </c>
      <c r="H1324" s="14">
        <f>I1324/100000000000</f>
        <v>5.0664034169999997E-2</v>
      </c>
      <c r="I1324" s="10">
        <v>5066403417</v>
      </c>
      <c r="J1324" s="10">
        <v>2.96</v>
      </c>
      <c r="K1324" s="10">
        <f>L1324/1000000000000</f>
        <v>8.4421858608E-2</v>
      </c>
      <c r="L1324" s="10">
        <v>84421858608</v>
      </c>
      <c r="M1324" s="10">
        <v>1.6</v>
      </c>
      <c r="N1324" s="10">
        <v>1</v>
      </c>
      <c r="O1324" s="14">
        <f>IF([1]!Table_1[[#This Row],[연도]]=2016,1,0)</f>
        <v>0</v>
      </c>
      <c r="P1324" s="14">
        <f>IF([1]!Table_1[[#This Row],[연도]]=2017,1,0)</f>
        <v>0</v>
      </c>
      <c r="Q1324" s="14">
        <f>IF([1]!Table_1[[#This Row],[연도]]=2018,1,0)</f>
        <v>0</v>
      </c>
      <c r="R1324" s="14">
        <f>IF([1]!Table_1[[#This Row],[연도]]=2019,1,0)</f>
        <v>0</v>
      </c>
      <c r="S1324" s="14">
        <f>IF([1]!Table_1[[#This Row],[연도]]=2020,1,0)</f>
        <v>0</v>
      </c>
      <c r="T1324" s="14">
        <f>IF([1]!Table_1[[#This Row],[연도]]=2021,1,0)</f>
        <v>0</v>
      </c>
      <c r="U1324" s="14">
        <f>IF([1]!Table_1[[#This Row],[연도]]=2022,1,0)</f>
        <v>0</v>
      </c>
      <c r="V1324" s="14">
        <f>IF([1]!Table_1[[#This Row],[연도]]=2023,1,0)</f>
        <v>1</v>
      </c>
      <c r="W1324" s="10">
        <v>2.34</v>
      </c>
      <c r="X1324" s="10">
        <f>Y1324/1000000000000</f>
        <v>4.2857140500000002E-2</v>
      </c>
      <c r="Y1324" s="14">
        <f>[1]!Table_1[[#This Row],[주가]]*[1]!Table_1[[#This Row],[기말주식수]]</f>
        <v>42857140500</v>
      </c>
      <c r="Z1324" s="14">
        <f>AA1324/10</f>
        <v>0.8459085661476452</v>
      </c>
      <c r="AA1324" s="14">
        <f>[1]!Table_1[[#This Row],[시가총액]]/[1]!Table_1[[#This Row],[당기순이익(세후영업이익)]]</f>
        <v>8.4590856614764522</v>
      </c>
      <c r="AB1324" s="10">
        <v>1028415000</v>
      </c>
    </row>
    <row r="1325" spans="1:28" ht="19.2">
      <c r="A1325" s="12">
        <v>1324</v>
      </c>
      <c r="B1325" s="12">
        <v>5850</v>
      </c>
      <c r="C1325" s="13" t="s">
        <v>206</v>
      </c>
      <c r="D1325" s="13" t="s">
        <v>6</v>
      </c>
      <c r="E1325" s="12">
        <v>2016</v>
      </c>
      <c r="F1325" s="12">
        <v>8.0050000000000008</v>
      </c>
      <c r="G1325" s="15">
        <f>([1]!Table_1[[#This Row],[총자산]]-[1]!Table_1[[#This Row],[장부가치 자기자본]]+[1]!Table_1[[#This Row],[시가총액]])/[1]!Table_1[[#This Row],[총자산]]</f>
        <v>0.7709446940098138</v>
      </c>
      <c r="H1325" s="14">
        <f>I1325/100000000000</f>
        <v>1.1147800000000001</v>
      </c>
      <c r="I1325" s="12">
        <v>111478000000</v>
      </c>
      <c r="J1325" s="12">
        <v>5.36</v>
      </c>
      <c r="K1325" s="10">
        <f>L1325/1000000000000</f>
        <v>1.6205813906290001</v>
      </c>
      <c r="L1325" s="12">
        <v>1620581390629</v>
      </c>
      <c r="M1325" s="12">
        <v>1.65</v>
      </c>
      <c r="N1325" s="12">
        <v>1</v>
      </c>
      <c r="O1325" s="15">
        <f>IF([1]!Table_1[[#This Row],[연도]]=2016,1,0)</f>
        <v>1</v>
      </c>
      <c r="P1325" s="15">
        <f>IF([1]!Table_1[[#This Row],[연도]]=2017,1,0)</f>
        <v>0</v>
      </c>
      <c r="Q1325" s="15">
        <f>IF([1]!Table_1[[#This Row],[연도]]=2018,1,0)</f>
        <v>0</v>
      </c>
      <c r="R1325" s="15">
        <f>IF([1]!Table_1[[#This Row],[연도]]=2019,1,0)</f>
        <v>0</v>
      </c>
      <c r="S1325" s="15">
        <f>IF([1]!Table_1[[#This Row],[연도]]=2020,1,0)</f>
        <v>0</v>
      </c>
      <c r="T1325" s="15">
        <f>IF([1]!Table_1[[#This Row],[연도]]=2021,1,0)</f>
        <v>0</v>
      </c>
      <c r="U1325" s="15">
        <f>IF([1]!Table_1[[#This Row],[연도]]=2022,1,0)</f>
        <v>0</v>
      </c>
      <c r="V1325" s="15">
        <f>IF([1]!Table_1[[#This Row],[연도]]=2023,1,0)</f>
        <v>0</v>
      </c>
      <c r="W1325" s="12">
        <v>1.62</v>
      </c>
      <c r="X1325" s="10">
        <f>Y1325/1000000000000</f>
        <v>0.58173451602000004</v>
      </c>
      <c r="Y1325" s="15">
        <f>[1]!Table_1[[#This Row],[주가]]*[1]!Table_1[[#This Row],[기말주식수]]</f>
        <v>581734516020</v>
      </c>
      <c r="Z1325" s="14">
        <f>AA1325/10</f>
        <v>0.52183795548897538</v>
      </c>
      <c r="AA1325" s="15">
        <f>[1]!Table_1[[#This Row],[시가총액]]/[1]!Table_1[[#This Row],[당기순이익(세후영업이익)]]</f>
        <v>5.2183795548897542</v>
      </c>
      <c r="AB1325" s="12">
        <v>8804923400</v>
      </c>
    </row>
    <row r="1326" spans="1:28" ht="19.2">
      <c r="A1326" s="10">
        <v>1325</v>
      </c>
      <c r="B1326" s="10">
        <v>5850</v>
      </c>
      <c r="C1326" s="11" t="s">
        <v>206</v>
      </c>
      <c r="D1326" s="11" t="s">
        <v>6</v>
      </c>
      <c r="E1326" s="10">
        <v>2017</v>
      </c>
      <c r="F1326" s="10">
        <v>14.077</v>
      </c>
      <c r="G1326" s="14">
        <f>([1]!Table_1[[#This Row],[총자산]]-[1]!Table_1[[#This Row],[장부가치 자기자본]]+[1]!Table_1[[#This Row],[시가총액]])/[1]!Table_1[[#This Row],[총자산]]</f>
        <v>0.77389047118965859</v>
      </c>
      <c r="H1326" s="14">
        <f>I1326/100000000000</f>
        <v>0.63359409072999995</v>
      </c>
      <c r="I1326" s="10">
        <v>63359409073</v>
      </c>
      <c r="J1326" s="10">
        <v>-1.9</v>
      </c>
      <c r="K1326" s="10">
        <f>L1326/1000000000000</f>
        <v>1.4894276006010001</v>
      </c>
      <c r="L1326" s="10">
        <v>1489427600601</v>
      </c>
      <c r="M1326" s="10">
        <v>1.44</v>
      </c>
      <c r="N1326" s="10">
        <v>1</v>
      </c>
      <c r="O1326" s="14">
        <f>IF([1]!Table_1[[#This Row],[연도]]=2016,1,0)</f>
        <v>0</v>
      </c>
      <c r="P1326" s="14">
        <f>IF([1]!Table_1[[#This Row],[연도]]=2017,1,0)</f>
        <v>1</v>
      </c>
      <c r="Q1326" s="14">
        <f>IF([1]!Table_1[[#This Row],[연도]]=2018,1,0)</f>
        <v>0</v>
      </c>
      <c r="R1326" s="14">
        <f>IF([1]!Table_1[[#This Row],[연도]]=2019,1,0)</f>
        <v>0</v>
      </c>
      <c r="S1326" s="14">
        <f>IF([1]!Table_1[[#This Row],[연도]]=2020,1,0)</f>
        <v>0</v>
      </c>
      <c r="T1326" s="14">
        <f>IF([1]!Table_1[[#This Row],[연도]]=2021,1,0)</f>
        <v>0</v>
      </c>
      <c r="U1326" s="14">
        <f>IF([1]!Table_1[[#This Row],[연도]]=2022,1,0)</f>
        <v>0</v>
      </c>
      <c r="V1326" s="14">
        <f>IF([1]!Table_1[[#This Row],[연도]]=2023,1,0)</f>
        <v>0</v>
      </c>
      <c r="W1326" s="10">
        <v>1.78</v>
      </c>
      <c r="X1326" s="10">
        <f>Y1326/1000000000000</f>
        <v>0.66135134260999995</v>
      </c>
      <c r="Y1326" s="14">
        <f>[1]!Table_1[[#This Row],[주가]]*[1]!Table_1[[#This Row],[기말주식수]]</f>
        <v>661351342610</v>
      </c>
      <c r="Z1326" s="14">
        <f>AA1326/10</f>
        <v>1.0438092025890255</v>
      </c>
      <c r="AA1326" s="14">
        <f>[1]!Table_1[[#This Row],[시가총액]]/[1]!Table_1[[#This Row],[당기순이익(세후영업이익)]]</f>
        <v>10.438092025890255</v>
      </c>
      <c r="AB1326" s="10">
        <v>13546036000</v>
      </c>
    </row>
    <row r="1327" spans="1:28" ht="19.2">
      <c r="A1327" s="12">
        <v>1326</v>
      </c>
      <c r="B1327" s="12">
        <v>5850</v>
      </c>
      <c r="C1327" s="13" t="s">
        <v>206</v>
      </c>
      <c r="D1327" s="13" t="s">
        <v>6</v>
      </c>
      <c r="E1327" s="12">
        <v>2018</v>
      </c>
      <c r="F1327" s="12">
        <v>42.613999999999997</v>
      </c>
      <c r="G1327" s="15">
        <f>([1]!Table_1[[#This Row],[총자산]]-[1]!Table_1[[#This Row],[장부가치 자기자본]]+[1]!Table_1[[#This Row],[시가총액]])/[1]!Table_1[[#This Row],[총자산]]</f>
        <v>0.71667371781554978</v>
      </c>
      <c r="H1327" s="14">
        <f>I1327/100000000000</f>
        <v>4.5773680390000002E-2</v>
      </c>
      <c r="I1327" s="12">
        <v>4577368039</v>
      </c>
      <c r="J1327" s="12">
        <v>6.81</v>
      </c>
      <c r="K1327" s="10">
        <f>L1327/1000000000000</f>
        <v>1.5986343543029999</v>
      </c>
      <c r="L1327" s="12">
        <v>1598634354303</v>
      </c>
      <c r="M1327" s="12">
        <v>2.73</v>
      </c>
      <c r="N1327" s="12">
        <v>1</v>
      </c>
      <c r="O1327" s="15">
        <f>IF([1]!Table_1[[#This Row],[연도]]=2016,1,0)</f>
        <v>0</v>
      </c>
      <c r="P1327" s="15">
        <f>IF([1]!Table_1[[#This Row],[연도]]=2017,1,0)</f>
        <v>0</v>
      </c>
      <c r="Q1327" s="15">
        <f>IF([1]!Table_1[[#This Row],[연도]]=2018,1,0)</f>
        <v>1</v>
      </c>
      <c r="R1327" s="15">
        <f>IF([1]!Table_1[[#This Row],[연도]]=2019,1,0)</f>
        <v>0</v>
      </c>
      <c r="S1327" s="15">
        <f>IF([1]!Table_1[[#This Row],[연도]]=2020,1,0)</f>
        <v>0</v>
      </c>
      <c r="T1327" s="15">
        <f>IF([1]!Table_1[[#This Row],[연도]]=2021,1,0)</f>
        <v>0</v>
      </c>
      <c r="U1327" s="15">
        <f>IF([1]!Table_1[[#This Row],[연도]]=2022,1,0)</f>
        <v>0</v>
      </c>
      <c r="V1327" s="15">
        <f>IF([1]!Table_1[[#This Row],[연도]]=2023,1,0)</f>
        <v>0</v>
      </c>
      <c r="W1327" s="12">
        <v>1.73</v>
      </c>
      <c r="X1327" s="10">
        <f>Y1327/1000000000000</f>
        <v>0.53852266118000003</v>
      </c>
      <c r="Y1327" s="15">
        <f>[1]!Table_1[[#This Row],[주가]]*[1]!Table_1[[#This Row],[기말주식수]]</f>
        <v>538522661180</v>
      </c>
      <c r="Z1327" s="14">
        <f>AA1327/10</f>
        <v>11.764897569775687</v>
      </c>
      <c r="AA1327" s="15">
        <f>[1]!Table_1[[#This Row],[시가총액]]/[1]!Table_1[[#This Row],[당기순이익(세후영업이익)]]</f>
        <v>117.64897569775687</v>
      </c>
      <c r="AB1327" s="12">
        <v>13546036000</v>
      </c>
    </row>
    <row r="1328" spans="1:28" ht="19.2">
      <c r="A1328" s="10">
        <v>1327</v>
      </c>
      <c r="B1328" s="10">
        <v>5850</v>
      </c>
      <c r="C1328" s="11" t="s">
        <v>206</v>
      </c>
      <c r="D1328" s="11" t="s">
        <v>6</v>
      </c>
      <c r="E1328" s="10">
        <v>2020</v>
      </c>
      <c r="F1328" s="10">
        <v>35.866999999999997</v>
      </c>
      <c r="G1328" s="14">
        <f>([1]!Table_1[[#This Row],[총자산]]-[1]!Table_1[[#This Row],[장부가치 자기자본]]+[1]!Table_1[[#This Row],[시가총액]])/[1]!Table_1[[#This Row],[총자산]]</f>
        <v>0.72557631833492386</v>
      </c>
      <c r="H1328" s="14">
        <f>I1328/100000000000</f>
        <v>0.93164163734000005</v>
      </c>
      <c r="I1328" s="10">
        <v>93164163734</v>
      </c>
      <c r="J1328" s="10">
        <v>2.87</v>
      </c>
      <c r="K1328" s="10">
        <f>L1328/1000000000000</f>
        <v>2.5050168865810001</v>
      </c>
      <c r="L1328" s="10">
        <v>2505016886581</v>
      </c>
      <c r="M1328" s="10">
        <v>2.4900000000000002</v>
      </c>
      <c r="N1328" s="10">
        <v>1</v>
      </c>
      <c r="O1328" s="14">
        <f>IF([1]!Table_1[[#This Row],[연도]]=2016,1,0)</f>
        <v>0</v>
      </c>
      <c r="P1328" s="14">
        <f>IF([1]!Table_1[[#This Row],[연도]]=2017,1,0)</f>
        <v>0</v>
      </c>
      <c r="Q1328" s="14">
        <f>IF([1]!Table_1[[#This Row],[연도]]=2018,1,0)</f>
        <v>0</v>
      </c>
      <c r="R1328" s="14">
        <f>IF([1]!Table_1[[#This Row],[연도]]=2019,1,0)</f>
        <v>0</v>
      </c>
      <c r="S1328" s="14">
        <f>IF([1]!Table_1[[#This Row],[연도]]=2020,1,0)</f>
        <v>1</v>
      </c>
      <c r="T1328" s="14">
        <f>IF([1]!Table_1[[#This Row],[연도]]=2021,1,0)</f>
        <v>0</v>
      </c>
      <c r="U1328" s="14">
        <f>IF([1]!Table_1[[#This Row],[연도]]=2022,1,0)</f>
        <v>0</v>
      </c>
      <c r="V1328" s="14">
        <f>IF([1]!Table_1[[#This Row],[연도]]=2023,1,0)</f>
        <v>0</v>
      </c>
      <c r="W1328" s="10">
        <v>1.46</v>
      </c>
      <c r="X1328" s="10">
        <f>Y1328/1000000000000</f>
        <v>0.78330325125</v>
      </c>
      <c r="Y1328" s="14">
        <f>[1]!Table_1[[#This Row],[주가]]*[1]!Table_1[[#This Row],[기말주식수]]</f>
        <v>783303251250</v>
      </c>
      <c r="Z1328" s="14">
        <f>AA1328/10</f>
        <v>0.84077741897245806</v>
      </c>
      <c r="AA1328" s="14">
        <f>[1]!Table_1[[#This Row],[시가총액]]/[1]!Table_1[[#This Row],[당기순이익(세후영업이익)]]</f>
        <v>8.4077741897245808</v>
      </c>
      <c r="AB1328" s="10">
        <v>23027731000</v>
      </c>
    </row>
    <row r="1329" spans="1:28" ht="19.2">
      <c r="A1329" s="12">
        <v>1328</v>
      </c>
      <c r="B1329" s="12">
        <v>5850</v>
      </c>
      <c r="C1329" s="13" t="s">
        <v>206</v>
      </c>
      <c r="D1329" s="13" t="s">
        <v>6</v>
      </c>
      <c r="E1329" s="12">
        <v>2021</v>
      </c>
      <c r="F1329" s="12">
        <v>23.934000000000001</v>
      </c>
      <c r="G1329" s="15">
        <f>([1]!Table_1[[#This Row],[총자산]]-[1]!Table_1[[#This Row],[장부가치 자기자본]]+[1]!Table_1[[#This Row],[시가총액]])/[1]!Table_1[[#This Row],[총자산]]</f>
        <v>0.99433998778176169</v>
      </c>
      <c r="H1329" s="14">
        <f>I1329/100000000000</f>
        <v>1.10541</v>
      </c>
      <c r="I1329" s="12">
        <v>110541000000</v>
      </c>
      <c r="J1329" s="12">
        <v>9.77</v>
      </c>
      <c r="K1329" s="10">
        <f>L1329/1000000000000</f>
        <v>3.0011421963479998</v>
      </c>
      <c r="L1329" s="12">
        <v>3001142196348</v>
      </c>
      <c r="M1329" s="12">
        <v>1.64</v>
      </c>
      <c r="N1329" s="12">
        <v>1</v>
      </c>
      <c r="O1329" s="15">
        <f>IF([1]!Table_1[[#This Row],[연도]]=2016,1,0)</f>
        <v>0</v>
      </c>
      <c r="P1329" s="15">
        <f>IF([1]!Table_1[[#This Row],[연도]]=2017,1,0)</f>
        <v>0</v>
      </c>
      <c r="Q1329" s="15">
        <f>IF([1]!Table_1[[#This Row],[연도]]=2018,1,0)</f>
        <v>0</v>
      </c>
      <c r="R1329" s="15">
        <f>IF([1]!Table_1[[#This Row],[연도]]=2019,1,0)</f>
        <v>0</v>
      </c>
      <c r="S1329" s="15">
        <f>IF([1]!Table_1[[#This Row],[연도]]=2020,1,0)</f>
        <v>0</v>
      </c>
      <c r="T1329" s="15">
        <f>IF([1]!Table_1[[#This Row],[연도]]=2021,1,0)</f>
        <v>1</v>
      </c>
      <c r="U1329" s="15">
        <f>IF([1]!Table_1[[#This Row],[연도]]=2022,1,0)</f>
        <v>0</v>
      </c>
      <c r="V1329" s="15">
        <f>IF([1]!Table_1[[#This Row],[연도]]=2023,1,0)</f>
        <v>0</v>
      </c>
      <c r="W1329" s="12">
        <v>1.02</v>
      </c>
      <c r="X1329" s="10">
        <f>Y1329/1000000000000</f>
        <v>1.5039422424</v>
      </c>
      <c r="Y1329" s="15">
        <f>[1]!Table_1[[#This Row],[주가]]*[1]!Table_1[[#This Row],[기말주식수]]</f>
        <v>1503942242400</v>
      </c>
      <c r="Z1329" s="14">
        <f>AA1329/10</f>
        <v>1.3605288919043612</v>
      </c>
      <c r="AA1329" s="15">
        <f>[1]!Table_1[[#This Row],[시가총액]]/[1]!Table_1[[#This Row],[당기순이익(세후영업이익)]]</f>
        <v>13.605288919043613</v>
      </c>
      <c r="AB1329" s="12">
        <v>23027731000</v>
      </c>
    </row>
    <row r="1330" spans="1:28" ht="19.2">
      <c r="A1330" s="10">
        <v>1329</v>
      </c>
      <c r="B1330" s="10">
        <v>5850</v>
      </c>
      <c r="C1330" s="11" t="s">
        <v>206</v>
      </c>
      <c r="D1330" s="11" t="s">
        <v>6</v>
      </c>
      <c r="E1330" s="10">
        <v>2022</v>
      </c>
      <c r="F1330" s="10">
        <v>16.655000000000001</v>
      </c>
      <c r="G1330" s="14">
        <f>([1]!Table_1[[#This Row],[총자산]]-[1]!Table_1[[#This Row],[장부가치 자기자본]]+[1]!Table_1[[#This Row],[시가총액]])/[1]!Table_1[[#This Row],[총자산]]</f>
        <v>0.78168660443117</v>
      </c>
      <c r="H1330" s="14">
        <f>I1330/100000000000</f>
        <v>1.97915</v>
      </c>
      <c r="I1330" s="10">
        <v>197915000000</v>
      </c>
      <c r="J1330" s="10">
        <v>14.18</v>
      </c>
      <c r="K1330" s="10">
        <f>L1330/1000000000000</f>
        <v>4.1745379348569998</v>
      </c>
      <c r="L1330" s="10">
        <v>4174537934857</v>
      </c>
      <c r="M1330" s="10">
        <v>1.76</v>
      </c>
      <c r="N1330" s="10">
        <v>1</v>
      </c>
      <c r="O1330" s="14">
        <f>IF([1]!Table_1[[#This Row],[연도]]=2016,1,0)</f>
        <v>0</v>
      </c>
      <c r="P1330" s="14">
        <f>IF([1]!Table_1[[#This Row],[연도]]=2017,1,0)</f>
        <v>0</v>
      </c>
      <c r="Q1330" s="14">
        <f>IF([1]!Table_1[[#This Row],[연도]]=2018,1,0)</f>
        <v>0</v>
      </c>
      <c r="R1330" s="14">
        <f>IF([1]!Table_1[[#This Row],[연도]]=2019,1,0)</f>
        <v>0</v>
      </c>
      <c r="S1330" s="14">
        <f>IF([1]!Table_1[[#This Row],[연도]]=2020,1,0)</f>
        <v>0</v>
      </c>
      <c r="T1330" s="14">
        <f>IF([1]!Table_1[[#This Row],[연도]]=2021,1,0)</f>
        <v>0</v>
      </c>
      <c r="U1330" s="14">
        <f>IF([1]!Table_1[[#This Row],[연도]]=2022,1,0)</f>
        <v>1</v>
      </c>
      <c r="V1330" s="14">
        <f>IF([1]!Table_1[[#This Row],[연도]]=2023,1,0)</f>
        <v>0</v>
      </c>
      <c r="W1330" s="10">
        <v>2.2599999999999998</v>
      </c>
      <c r="X1330" s="10">
        <f>Y1330/1000000000000</f>
        <v>1.065993534</v>
      </c>
      <c r="Y1330" s="14">
        <f>[1]!Table_1[[#This Row],[주가]]*[1]!Table_1[[#This Row],[기말주식수]]</f>
        <v>1065993534000</v>
      </c>
      <c r="Z1330" s="14">
        <f>AA1330/10</f>
        <v>0.5386117949624839</v>
      </c>
      <c r="AA1330" s="14">
        <f>[1]!Table_1[[#This Row],[시가총액]]/[1]!Table_1[[#This Row],[당기순이익(세후영업이익)]]</f>
        <v>5.3861179496248388</v>
      </c>
      <c r="AB1330" s="10">
        <v>27633277200</v>
      </c>
    </row>
    <row r="1331" spans="1:28" ht="19.2">
      <c r="A1331" s="12">
        <v>1330</v>
      </c>
      <c r="B1331" s="12">
        <v>5850</v>
      </c>
      <c r="C1331" s="13" t="s">
        <v>206</v>
      </c>
      <c r="D1331" s="13" t="s">
        <v>6</v>
      </c>
      <c r="E1331" s="12">
        <v>2023</v>
      </c>
      <c r="F1331" s="12">
        <v>11.868</v>
      </c>
      <c r="G1331" s="15">
        <f>([1]!Table_1[[#This Row],[총자산]]-[1]!Table_1[[#This Row],[장부가치 자기자본]]+[1]!Table_1[[#This Row],[시가총액]])/[1]!Table_1[[#This Row],[총자산]]</f>
        <v>0.89155252291741216</v>
      </c>
      <c r="H1331" s="14">
        <f>I1331/100000000000</f>
        <v>3.8618600000000001</v>
      </c>
      <c r="I1331" s="12">
        <v>386186000000</v>
      </c>
      <c r="J1331" s="12">
        <v>10.37</v>
      </c>
      <c r="K1331" s="10">
        <f>L1331/1000000000000</f>
        <v>4.8388466959800001</v>
      </c>
      <c r="L1331" s="12">
        <v>4838846695980</v>
      </c>
      <c r="M1331" s="12">
        <v>2.2400000000000002</v>
      </c>
      <c r="N1331" s="12">
        <v>1</v>
      </c>
      <c r="O1331" s="15">
        <f>IF([1]!Table_1[[#This Row],[연도]]=2016,1,0)</f>
        <v>0</v>
      </c>
      <c r="P1331" s="15">
        <f>IF([1]!Table_1[[#This Row],[연도]]=2017,1,0)</f>
        <v>0</v>
      </c>
      <c r="Q1331" s="15">
        <f>IF([1]!Table_1[[#This Row],[연도]]=2018,1,0)</f>
        <v>0</v>
      </c>
      <c r="R1331" s="15">
        <f>IF([1]!Table_1[[#This Row],[연도]]=2019,1,0)</f>
        <v>0</v>
      </c>
      <c r="S1331" s="15">
        <f>IF([1]!Table_1[[#This Row],[연도]]=2020,1,0)</f>
        <v>0</v>
      </c>
      <c r="T1331" s="15">
        <f>IF([1]!Table_1[[#This Row],[연도]]=2021,1,0)</f>
        <v>0</v>
      </c>
      <c r="U1331" s="15">
        <f>IF([1]!Table_1[[#This Row],[연도]]=2022,1,0)</f>
        <v>0</v>
      </c>
      <c r="V1331" s="15">
        <f>IF([1]!Table_1[[#This Row],[연도]]=2023,1,0)</f>
        <v>1</v>
      </c>
      <c r="W1331" s="12">
        <v>2.09</v>
      </c>
      <c r="X1331" s="10">
        <f>Y1331/1000000000000</f>
        <v>1.658212164</v>
      </c>
      <c r="Y1331" s="15">
        <f>[1]!Table_1[[#This Row],[주가]]*[1]!Table_1[[#This Row],[기말주식수]]</f>
        <v>1658212164000</v>
      </c>
      <c r="Z1331" s="14">
        <f>AA1331/10</f>
        <v>0.42938173936911228</v>
      </c>
      <c r="AA1331" s="15">
        <f>[1]!Table_1[[#This Row],[시가총액]]/[1]!Table_1[[#This Row],[당기순이익(세후영업이익)]]</f>
        <v>4.293817393691123</v>
      </c>
      <c r="AB1331" s="12">
        <v>41449915800</v>
      </c>
    </row>
    <row r="1332" spans="1:28" ht="19.2">
      <c r="A1332" s="10">
        <v>1331</v>
      </c>
      <c r="B1332" s="10">
        <v>5860</v>
      </c>
      <c r="C1332" s="11" t="s">
        <v>207</v>
      </c>
      <c r="D1332" s="11" t="s">
        <v>20</v>
      </c>
      <c r="E1332" s="10">
        <v>2016</v>
      </c>
      <c r="F1332" s="10">
        <v>45.25</v>
      </c>
      <c r="G1332" s="14">
        <f>([1]!Table_1[[#This Row],[총자산]]-[1]!Table_1[[#This Row],[장부가치 자기자본]]+[1]!Table_1[[#This Row],[시가총액]])/[1]!Table_1[[#This Row],[총자산]]</f>
        <v>1.2466573843599082</v>
      </c>
      <c r="H1332" s="14">
        <f>I1332/100000000000</f>
        <v>6.6330629040000005E-2</v>
      </c>
      <c r="I1332" s="10">
        <v>6633062904</v>
      </c>
      <c r="J1332" s="10">
        <v>2.96</v>
      </c>
      <c r="K1332" s="10">
        <f>L1332/1000000000000</f>
        <v>0.310016812059</v>
      </c>
      <c r="L1332" s="10">
        <v>310016812059</v>
      </c>
      <c r="M1332" s="10">
        <v>3.95</v>
      </c>
      <c r="N1332" s="10">
        <v>1</v>
      </c>
      <c r="O1332" s="14">
        <f>IF([1]!Table_1[[#This Row],[연도]]=2016,1,0)</f>
        <v>1</v>
      </c>
      <c r="P1332" s="14">
        <f>IF([1]!Table_1[[#This Row],[연도]]=2017,1,0)</f>
        <v>0</v>
      </c>
      <c r="Q1332" s="14">
        <f>IF([1]!Table_1[[#This Row],[연도]]=2018,1,0)</f>
        <v>0</v>
      </c>
      <c r="R1332" s="14">
        <f>IF([1]!Table_1[[#This Row],[연도]]=2019,1,0)</f>
        <v>0</v>
      </c>
      <c r="S1332" s="14">
        <f>IF([1]!Table_1[[#This Row],[연도]]=2020,1,0)</f>
        <v>0</v>
      </c>
      <c r="T1332" s="14">
        <f>IF([1]!Table_1[[#This Row],[연도]]=2021,1,0)</f>
        <v>0</v>
      </c>
      <c r="U1332" s="14">
        <f>IF([1]!Table_1[[#This Row],[연도]]=2022,1,0)</f>
        <v>0</v>
      </c>
      <c r="V1332" s="14">
        <f>IF([1]!Table_1[[#This Row],[연도]]=2023,1,0)</f>
        <v>0</v>
      </c>
      <c r="W1332" s="10">
        <v>0.63</v>
      </c>
      <c r="X1332" s="10">
        <f>Y1332/1000000000000</f>
        <v>0.110921373275</v>
      </c>
      <c r="Y1332" s="14">
        <f>[1]!Table_1[[#This Row],[주가]]*[1]!Table_1[[#This Row],[기말주식수]]</f>
        <v>110921373275</v>
      </c>
      <c r="Z1332" s="14">
        <f>AA1332/10</f>
        <v>1.6722496813366567</v>
      </c>
      <c r="AA1332" s="14">
        <f>[1]!Table_1[[#This Row],[시가총액]]/[1]!Table_1[[#This Row],[당기순이익(세후영업이익)]]</f>
        <v>16.722496813366568</v>
      </c>
      <c r="AB1332" s="10">
        <v>985092125</v>
      </c>
    </row>
    <row r="1333" spans="1:28" ht="19.2">
      <c r="A1333" s="12">
        <v>1332</v>
      </c>
      <c r="B1333" s="12">
        <v>5860</v>
      </c>
      <c r="C1333" s="13" t="s">
        <v>207</v>
      </c>
      <c r="D1333" s="13" t="s">
        <v>20</v>
      </c>
      <c r="E1333" s="12">
        <v>2017</v>
      </c>
      <c r="F1333" s="12">
        <v>52.371000000000002</v>
      </c>
      <c r="G1333" s="15">
        <f>([1]!Table_1[[#This Row],[총자산]]-[1]!Table_1[[#This Row],[장부가치 자기자본]]+[1]!Table_1[[#This Row],[시가총액]])/[1]!Table_1[[#This Row],[총자산]]</f>
        <v>1.0832039783457978</v>
      </c>
      <c r="H1333" s="14">
        <f>I1333/100000000000</f>
        <v>-8.5653634500000003E-3</v>
      </c>
      <c r="I1333" s="12">
        <v>-856536345</v>
      </c>
      <c r="J1333" s="12">
        <v>-11.34</v>
      </c>
      <c r="K1333" s="10">
        <f>L1333/1000000000000</f>
        <v>0.29915158748800003</v>
      </c>
      <c r="L1333" s="12">
        <v>299151587488</v>
      </c>
      <c r="M1333" s="12">
        <v>2.8</v>
      </c>
      <c r="N1333" s="12">
        <v>1</v>
      </c>
      <c r="O1333" s="15">
        <f>IF([1]!Table_1[[#This Row],[연도]]=2016,1,0)</f>
        <v>0</v>
      </c>
      <c r="P1333" s="15">
        <f>IF([1]!Table_1[[#This Row],[연도]]=2017,1,0)</f>
        <v>1</v>
      </c>
      <c r="Q1333" s="15">
        <f>IF([1]!Table_1[[#This Row],[연도]]=2018,1,0)</f>
        <v>0</v>
      </c>
      <c r="R1333" s="15">
        <f>IF([1]!Table_1[[#This Row],[연도]]=2019,1,0)</f>
        <v>0</v>
      </c>
      <c r="S1333" s="15">
        <f>IF([1]!Table_1[[#This Row],[연도]]=2020,1,0)</f>
        <v>0</v>
      </c>
      <c r="T1333" s="15">
        <f>IF([1]!Table_1[[#This Row],[연도]]=2021,1,0)</f>
        <v>0</v>
      </c>
      <c r="U1333" s="15">
        <f>IF([1]!Table_1[[#This Row],[연도]]=2022,1,0)</f>
        <v>0</v>
      </c>
      <c r="V1333" s="15">
        <f>IF([1]!Table_1[[#This Row],[연도]]=2023,1,0)</f>
        <v>0</v>
      </c>
      <c r="W1333" s="12">
        <v>0.53</v>
      </c>
      <c r="X1333" s="10">
        <f>Y1333/1000000000000</f>
        <v>7.841333315E-2</v>
      </c>
      <c r="Y1333" s="15">
        <f>[1]!Table_1[[#This Row],[주가]]*[1]!Table_1[[#This Row],[기말주식수]]</f>
        <v>78413333150</v>
      </c>
      <c r="Z1333" s="14">
        <f>AA1333/10</f>
        <v>-9.1547000436975043</v>
      </c>
      <c r="AA1333" s="15">
        <f>[1]!Table_1[[#This Row],[시가총액]]/[1]!Table_1[[#This Row],[당기순이익(세후영업이익)]]</f>
        <v>-91.54700043697504</v>
      </c>
      <c r="AB1333" s="12">
        <v>985092125</v>
      </c>
    </row>
    <row r="1334" spans="1:28" ht="19.2">
      <c r="A1334" s="10">
        <v>1333</v>
      </c>
      <c r="B1334" s="10">
        <v>5860</v>
      </c>
      <c r="C1334" s="11" t="s">
        <v>207</v>
      </c>
      <c r="D1334" s="11" t="s">
        <v>20</v>
      </c>
      <c r="E1334" s="10">
        <v>2018</v>
      </c>
      <c r="F1334" s="10">
        <v>248.13399999999999</v>
      </c>
      <c r="G1334" s="14">
        <f>([1]!Table_1[[#This Row],[총자산]]-[1]!Table_1[[#This Row],[장부가치 자기자본]]+[1]!Table_1[[#This Row],[시가총액]])/[1]!Table_1[[#This Row],[총자산]]</f>
        <v>1.0355032404842681</v>
      </c>
      <c r="H1334" s="14">
        <f>I1334/100000000000</f>
        <v>2.0576686689999998E-2</v>
      </c>
      <c r="I1334" s="10">
        <v>2057668669</v>
      </c>
      <c r="J1334" s="10">
        <v>3.97</v>
      </c>
      <c r="K1334" s="10">
        <f>L1334/1000000000000</f>
        <v>0.30783743405699998</v>
      </c>
      <c r="L1334" s="10">
        <v>307837434057</v>
      </c>
      <c r="M1334" s="10">
        <v>2.37</v>
      </c>
      <c r="N1334" s="10">
        <v>1</v>
      </c>
      <c r="O1334" s="14">
        <f>IF([1]!Table_1[[#This Row],[연도]]=2016,1,0)</f>
        <v>0</v>
      </c>
      <c r="P1334" s="14">
        <f>IF([1]!Table_1[[#This Row],[연도]]=2017,1,0)</f>
        <v>0</v>
      </c>
      <c r="Q1334" s="14">
        <f>IF([1]!Table_1[[#This Row],[연도]]=2018,1,0)</f>
        <v>1</v>
      </c>
      <c r="R1334" s="14">
        <f>IF([1]!Table_1[[#This Row],[연도]]=2019,1,0)</f>
        <v>0</v>
      </c>
      <c r="S1334" s="14">
        <f>IF([1]!Table_1[[#This Row],[연도]]=2020,1,0)</f>
        <v>0</v>
      </c>
      <c r="T1334" s="14">
        <f>IF([1]!Table_1[[#This Row],[연도]]=2021,1,0)</f>
        <v>0</v>
      </c>
      <c r="U1334" s="14">
        <f>IF([1]!Table_1[[#This Row],[연도]]=2022,1,0)</f>
        <v>0</v>
      </c>
      <c r="V1334" s="14">
        <f>IF([1]!Table_1[[#This Row],[연도]]=2023,1,0)</f>
        <v>0</v>
      </c>
      <c r="W1334" s="10">
        <v>0.7</v>
      </c>
      <c r="X1334" s="10">
        <f>Y1334/1000000000000</f>
        <v>6.8168375049999994E-2</v>
      </c>
      <c r="Y1334" s="14">
        <f>[1]!Table_1[[#This Row],[주가]]*[1]!Table_1[[#This Row],[기말주식수]]</f>
        <v>68168375050</v>
      </c>
      <c r="Z1334" s="14">
        <f>AA1334/10</f>
        <v>3.3128936683051569</v>
      </c>
      <c r="AA1334" s="14">
        <f>[1]!Table_1[[#This Row],[시가총액]]/[1]!Table_1[[#This Row],[당기순이익(세후영업이익)]]</f>
        <v>33.12893668305157</v>
      </c>
      <c r="AB1334" s="10">
        <v>985092125</v>
      </c>
    </row>
    <row r="1335" spans="1:28" ht="19.2">
      <c r="A1335" s="12">
        <v>1334</v>
      </c>
      <c r="B1335" s="12">
        <v>5860</v>
      </c>
      <c r="C1335" s="13" t="s">
        <v>207</v>
      </c>
      <c r="D1335" s="13" t="s">
        <v>20</v>
      </c>
      <c r="E1335" s="12">
        <v>2019</v>
      </c>
      <c r="F1335" s="12">
        <v>-44.857999999999997</v>
      </c>
      <c r="G1335" s="15">
        <f>([1]!Table_1[[#This Row],[총자산]]-[1]!Table_1[[#This Row],[장부가치 자기자본]]+[1]!Table_1[[#This Row],[시가총액]])/[1]!Table_1[[#This Row],[총자산]]</f>
        <v>1.0560357430672784</v>
      </c>
      <c r="H1335" s="14">
        <f>I1335/100000000000</f>
        <v>4.4402608240000002E-2</v>
      </c>
      <c r="I1335" s="12">
        <v>4440260824</v>
      </c>
      <c r="J1335" s="12">
        <v>1.82</v>
      </c>
      <c r="K1335" s="10">
        <f>L1335/1000000000000</f>
        <v>0.34349522982199998</v>
      </c>
      <c r="L1335" s="12">
        <v>343495229822</v>
      </c>
      <c r="M1335" s="12">
        <v>2.16</v>
      </c>
      <c r="N1335" s="12">
        <v>1</v>
      </c>
      <c r="O1335" s="15">
        <f>IF([1]!Table_1[[#This Row],[연도]]=2016,1,0)</f>
        <v>0</v>
      </c>
      <c r="P1335" s="15">
        <f>IF([1]!Table_1[[#This Row],[연도]]=2017,1,0)</f>
        <v>0</v>
      </c>
      <c r="Q1335" s="15">
        <f>IF([1]!Table_1[[#This Row],[연도]]=2018,1,0)</f>
        <v>0</v>
      </c>
      <c r="R1335" s="15">
        <f>IF([1]!Table_1[[#This Row],[연도]]=2019,1,0)</f>
        <v>1</v>
      </c>
      <c r="S1335" s="15">
        <f>IF([1]!Table_1[[#This Row],[연도]]=2020,1,0)</f>
        <v>0</v>
      </c>
      <c r="T1335" s="15">
        <f>IF([1]!Table_1[[#This Row],[연도]]=2021,1,0)</f>
        <v>0</v>
      </c>
      <c r="U1335" s="15">
        <f>IF([1]!Table_1[[#This Row],[연도]]=2022,1,0)</f>
        <v>0</v>
      </c>
      <c r="V1335" s="15">
        <f>IF([1]!Table_1[[#This Row],[연도]]=2023,1,0)</f>
        <v>0</v>
      </c>
      <c r="W1335" s="12">
        <v>0.93</v>
      </c>
      <c r="X1335" s="10">
        <f>Y1335/1000000000000</f>
        <v>7.1911725125000006E-2</v>
      </c>
      <c r="Y1335" s="15">
        <f>[1]!Table_1[[#This Row],[주가]]*[1]!Table_1[[#This Row],[기말주식수]]</f>
        <v>71911725125</v>
      </c>
      <c r="Z1335" s="14">
        <f>AA1335/10</f>
        <v>1.61953831036931</v>
      </c>
      <c r="AA1335" s="15">
        <f>[1]!Table_1[[#This Row],[시가총액]]/[1]!Table_1[[#This Row],[당기순이익(세후영업이익)]]</f>
        <v>16.1953831036931</v>
      </c>
      <c r="AB1335" s="12">
        <v>985092125</v>
      </c>
    </row>
    <row r="1336" spans="1:28" ht="19.2">
      <c r="A1336" s="10">
        <v>1335</v>
      </c>
      <c r="B1336" s="10">
        <v>5860</v>
      </c>
      <c r="C1336" s="11" t="s">
        <v>207</v>
      </c>
      <c r="D1336" s="11" t="s">
        <v>20</v>
      </c>
      <c r="E1336" s="10">
        <v>2020</v>
      </c>
      <c r="F1336" s="10">
        <v>42.515999999999998</v>
      </c>
      <c r="G1336" s="14">
        <f>([1]!Table_1[[#This Row],[총자산]]-[1]!Table_1[[#This Row],[장부가치 자기자본]]+[1]!Table_1[[#This Row],[시가총액]])/[1]!Table_1[[#This Row],[총자산]]</f>
        <v>1.0425921845205015</v>
      </c>
      <c r="H1336" s="14">
        <f>I1336/100000000000</f>
        <v>3.4294521260000002E-2</v>
      </c>
      <c r="I1336" s="10">
        <v>3429452126</v>
      </c>
      <c r="J1336" s="10">
        <v>-13.63</v>
      </c>
      <c r="K1336" s="10">
        <f>L1336/1000000000000</f>
        <v>0.33160750883000001</v>
      </c>
      <c r="L1336" s="10">
        <v>331607508830</v>
      </c>
      <c r="M1336" s="10">
        <v>0.89</v>
      </c>
      <c r="N1336" s="10">
        <v>1</v>
      </c>
      <c r="O1336" s="14">
        <f>IF([1]!Table_1[[#This Row],[연도]]=2016,1,0)</f>
        <v>0</v>
      </c>
      <c r="P1336" s="14">
        <f>IF([1]!Table_1[[#This Row],[연도]]=2017,1,0)</f>
        <v>0</v>
      </c>
      <c r="Q1336" s="14">
        <f>IF([1]!Table_1[[#This Row],[연도]]=2018,1,0)</f>
        <v>0</v>
      </c>
      <c r="R1336" s="14">
        <f>IF([1]!Table_1[[#This Row],[연도]]=2019,1,0)</f>
        <v>0</v>
      </c>
      <c r="S1336" s="14">
        <f>IF([1]!Table_1[[#This Row],[연도]]=2020,1,0)</f>
        <v>1</v>
      </c>
      <c r="T1336" s="14">
        <f>IF([1]!Table_1[[#This Row],[연도]]=2021,1,0)</f>
        <v>0</v>
      </c>
      <c r="U1336" s="14">
        <f>IF([1]!Table_1[[#This Row],[연도]]=2022,1,0)</f>
        <v>0</v>
      </c>
      <c r="V1336" s="14">
        <f>IF([1]!Table_1[[#This Row],[연도]]=2023,1,0)</f>
        <v>0</v>
      </c>
      <c r="W1336" s="10">
        <v>0.82</v>
      </c>
      <c r="X1336" s="10">
        <f>Y1336/1000000000000</f>
        <v>6.9547504024999998E-2</v>
      </c>
      <c r="Y1336" s="14">
        <f>[1]!Table_1[[#This Row],[주가]]*[1]!Table_1[[#This Row],[기말주식수]]</f>
        <v>69547504025</v>
      </c>
      <c r="Z1336" s="14">
        <f>AA1336/10</f>
        <v>2.0279479482373737</v>
      </c>
      <c r="AA1336" s="14">
        <f>[1]!Table_1[[#This Row],[시가총액]]/[1]!Table_1[[#This Row],[당기순이익(세후영업이익)]]</f>
        <v>20.279479482373738</v>
      </c>
      <c r="AB1336" s="10">
        <v>985092125</v>
      </c>
    </row>
    <row r="1337" spans="1:28" ht="19.2">
      <c r="A1337" s="12">
        <v>1336</v>
      </c>
      <c r="B1337" s="12">
        <v>5860</v>
      </c>
      <c r="C1337" s="13" t="s">
        <v>207</v>
      </c>
      <c r="D1337" s="13" t="s">
        <v>20</v>
      </c>
      <c r="E1337" s="12">
        <v>2023</v>
      </c>
      <c r="F1337" s="12">
        <v>2.5640000000000001</v>
      </c>
      <c r="G1337" s="15">
        <f>([1]!Table_1[[#This Row],[총자산]]-[1]!Table_1[[#This Row],[장부가치 자기자본]]+[1]!Table_1[[#This Row],[시가총액]])/[1]!Table_1[[#This Row],[총자산]]</f>
        <v>1.067904419680717</v>
      </c>
      <c r="H1337" s="14">
        <f>I1337/100000000000</f>
        <v>1.767518597E-2</v>
      </c>
      <c r="I1337" s="12">
        <v>1767518597</v>
      </c>
      <c r="J1337" s="12">
        <v>28.54</v>
      </c>
      <c r="K1337" s="10">
        <f>L1337/1000000000000</f>
        <v>0.39693817913200002</v>
      </c>
      <c r="L1337" s="12">
        <v>396938179132</v>
      </c>
      <c r="M1337" s="12">
        <v>2.09</v>
      </c>
      <c r="N1337" s="12">
        <v>1</v>
      </c>
      <c r="O1337" s="15">
        <f>IF([1]!Table_1[[#This Row],[연도]]=2016,1,0)</f>
        <v>0</v>
      </c>
      <c r="P1337" s="15">
        <f>IF([1]!Table_1[[#This Row],[연도]]=2017,1,0)</f>
        <v>0</v>
      </c>
      <c r="Q1337" s="15">
        <f>IF([1]!Table_1[[#This Row],[연도]]=2018,1,0)</f>
        <v>0</v>
      </c>
      <c r="R1337" s="15">
        <f>IF([1]!Table_1[[#This Row],[연도]]=2019,1,0)</f>
        <v>0</v>
      </c>
      <c r="S1337" s="15">
        <f>IF([1]!Table_1[[#This Row],[연도]]=2020,1,0)</f>
        <v>0</v>
      </c>
      <c r="T1337" s="15">
        <f>IF([1]!Table_1[[#This Row],[연도]]=2021,1,0)</f>
        <v>0</v>
      </c>
      <c r="U1337" s="15">
        <f>IF([1]!Table_1[[#This Row],[연도]]=2022,1,0)</f>
        <v>0</v>
      </c>
      <c r="V1337" s="15">
        <f>IF([1]!Table_1[[#This Row],[연도]]=2023,1,0)</f>
        <v>1</v>
      </c>
      <c r="W1337" s="12">
        <v>0.97</v>
      </c>
      <c r="X1337" s="10">
        <f>Y1337/1000000000000</f>
        <v>0.173179195575</v>
      </c>
      <c r="Y1337" s="15">
        <f>[1]!Table_1[[#This Row],[주가]]*[1]!Table_1[[#This Row],[기말주식수]]</f>
        <v>173179195575</v>
      </c>
      <c r="Z1337" s="14">
        <f>AA1337/10</f>
        <v>9.7978712002768251</v>
      </c>
      <c r="AA1337" s="15">
        <f>[1]!Table_1[[#This Row],[시가총액]]/[1]!Table_1[[#This Row],[당기순이익(세후영업이익)]]</f>
        <v>97.978712002768248</v>
      </c>
      <c r="AB1337" s="12">
        <v>2955276375</v>
      </c>
    </row>
    <row r="1338" spans="1:28" ht="19.2">
      <c r="A1338" s="10">
        <v>1337</v>
      </c>
      <c r="B1338" s="10">
        <v>5930</v>
      </c>
      <c r="C1338" s="11" t="s">
        <v>208</v>
      </c>
      <c r="D1338" s="11" t="s">
        <v>6</v>
      </c>
      <c r="E1338" s="10">
        <v>2016</v>
      </c>
      <c r="F1338" s="10">
        <v>17.565000000000001</v>
      </c>
      <c r="G1338" s="14">
        <f>([1]!Table_1[[#This Row],[총자산]]-[1]!Table_1[[#This Row],[장부가치 자기자본]]+[1]!Table_1[[#This Row],[시가총액]])/[1]!Table_1[[#This Row],[총자산]]</f>
        <v>0.28332818093002882</v>
      </c>
      <c r="H1338" s="14">
        <f>I1338/100000000000</f>
        <v>292.40699999999998</v>
      </c>
      <c r="I1338" s="10">
        <v>29240700000000</v>
      </c>
      <c r="J1338" s="10">
        <v>8.26</v>
      </c>
      <c r="K1338" s="10">
        <f>L1338/1000000000000</f>
        <v>201.86674500000001</v>
      </c>
      <c r="L1338" s="10">
        <v>201866745000000</v>
      </c>
      <c r="M1338" s="10">
        <v>0.94</v>
      </c>
      <c r="N1338" s="10">
        <v>2</v>
      </c>
      <c r="O1338" s="14">
        <f>IF([1]!Table_1[[#This Row],[연도]]=2016,1,0)</f>
        <v>1</v>
      </c>
      <c r="P1338" s="14">
        <f>IF([1]!Table_1[[#This Row],[연도]]=2017,1,0)</f>
        <v>0</v>
      </c>
      <c r="Q1338" s="14">
        <f>IF([1]!Table_1[[#This Row],[연도]]=2018,1,0)</f>
        <v>0</v>
      </c>
      <c r="R1338" s="14">
        <f>IF([1]!Table_1[[#This Row],[연도]]=2019,1,0)</f>
        <v>0</v>
      </c>
      <c r="S1338" s="14">
        <f>IF([1]!Table_1[[#This Row],[연도]]=2020,1,0)</f>
        <v>0</v>
      </c>
      <c r="T1338" s="14">
        <f>IF([1]!Table_1[[#This Row],[연도]]=2021,1,0)</f>
        <v>0</v>
      </c>
      <c r="U1338" s="14">
        <f>IF([1]!Table_1[[#This Row],[연도]]=2022,1,0)</f>
        <v>0</v>
      </c>
      <c r="V1338" s="14">
        <f>IF([1]!Table_1[[#This Row],[연도]]=2023,1,0)</f>
        <v>0</v>
      </c>
      <c r="W1338" s="10">
        <v>1.06</v>
      </c>
      <c r="X1338" s="10">
        <f>Y1338/1000000000000</f>
        <v>5.0700833054799999</v>
      </c>
      <c r="Y1338" s="14">
        <f>[1]!Table_1[[#This Row],[주가]]*[1]!Table_1[[#This Row],[기말주식수]]</f>
        <v>5070083305480</v>
      </c>
      <c r="Z1338" s="14">
        <f>AA1338/10</f>
        <v>1.7339131092894495E-2</v>
      </c>
      <c r="AA1338" s="14">
        <f>[1]!Table_1[[#This Row],[시가총액]]/[1]!Table_1[[#This Row],[당기순이익(세후영업이익)]]</f>
        <v>0.17339131092894494</v>
      </c>
      <c r="AB1338" s="10">
        <v>3991891755200</v>
      </c>
    </row>
    <row r="1339" spans="1:28" ht="19.2">
      <c r="A1339" s="12">
        <v>1338</v>
      </c>
      <c r="B1339" s="12">
        <v>5930</v>
      </c>
      <c r="C1339" s="13" t="s">
        <v>208</v>
      </c>
      <c r="D1339" s="13" t="s">
        <v>6</v>
      </c>
      <c r="E1339" s="12">
        <v>2017</v>
      </c>
      <c r="F1339" s="12">
        <v>13.811</v>
      </c>
      <c r="G1339" s="15">
        <f>([1]!Table_1[[#This Row],[총자산]]-[1]!Table_1[[#This Row],[장부가치 자기자본]]+[1]!Table_1[[#This Row],[시가총액]])/[1]!Table_1[[#This Row],[총자산]]</f>
        <v>0.31098217498423952</v>
      </c>
      <c r="H1339" s="14">
        <f>I1339/100000000000</f>
        <v>536.45000000000005</v>
      </c>
      <c r="I1339" s="12">
        <v>53645000000000</v>
      </c>
      <c r="J1339" s="12">
        <v>15.1</v>
      </c>
      <c r="K1339" s="10">
        <f>L1339/1000000000000</f>
        <v>239.57537600000001</v>
      </c>
      <c r="L1339" s="12">
        <v>239575376000000</v>
      </c>
      <c r="M1339" s="12">
        <v>4.99</v>
      </c>
      <c r="N1339" s="12">
        <v>4</v>
      </c>
      <c r="O1339" s="15">
        <f>IF([1]!Table_1[[#This Row],[연도]]=2016,1,0)</f>
        <v>0</v>
      </c>
      <c r="P1339" s="15">
        <f>IF([1]!Table_1[[#This Row],[연도]]=2017,1,0)</f>
        <v>1</v>
      </c>
      <c r="Q1339" s="15">
        <f>IF([1]!Table_1[[#This Row],[연도]]=2018,1,0)</f>
        <v>0</v>
      </c>
      <c r="R1339" s="15">
        <f>IF([1]!Table_1[[#This Row],[연도]]=2019,1,0)</f>
        <v>0</v>
      </c>
      <c r="S1339" s="15">
        <f>IF([1]!Table_1[[#This Row],[연도]]=2020,1,0)</f>
        <v>0</v>
      </c>
      <c r="T1339" s="15">
        <f>IF([1]!Table_1[[#This Row],[연도]]=2021,1,0)</f>
        <v>0</v>
      </c>
      <c r="U1339" s="15">
        <f>IF([1]!Table_1[[#This Row],[연도]]=2022,1,0)</f>
        <v>0</v>
      </c>
      <c r="V1339" s="15">
        <f>IF([1]!Table_1[[#This Row],[연도]]=2023,1,0)</f>
        <v>0</v>
      </c>
      <c r="W1339" s="12">
        <v>0.97</v>
      </c>
      <c r="X1339" s="10">
        <f>Y1339/1000000000000</f>
        <v>6.5788592542400002</v>
      </c>
      <c r="Y1339" s="15">
        <f>[1]!Table_1[[#This Row],[주가]]*[1]!Table_1[[#This Row],[기말주식수]]</f>
        <v>6578859254240</v>
      </c>
      <c r="Z1339" s="14">
        <f>AA1339/10</f>
        <v>1.2263695133264984E-2</v>
      </c>
      <c r="AA1339" s="15">
        <f>[1]!Table_1[[#This Row],[시가총액]]/[1]!Table_1[[#This Row],[당기순이익(세후영업이익)]]</f>
        <v>0.12263695133264983</v>
      </c>
      <c r="AB1339" s="12">
        <v>5826302125450</v>
      </c>
    </row>
    <row r="1340" spans="1:28" ht="19.2">
      <c r="A1340" s="10">
        <v>1339</v>
      </c>
      <c r="B1340" s="10">
        <v>5930</v>
      </c>
      <c r="C1340" s="11" t="s">
        <v>208</v>
      </c>
      <c r="D1340" s="11" t="s">
        <v>6</v>
      </c>
      <c r="E1340" s="10">
        <v>2018</v>
      </c>
      <c r="F1340" s="10">
        <v>21.692</v>
      </c>
      <c r="G1340" s="14">
        <f>([1]!Table_1[[#This Row],[총자산]]-[1]!Table_1[[#This Row],[장부가치 자기자본]]+[1]!Table_1[[#This Row],[시가총액]])/[1]!Table_1[[#This Row],[총자산]]</f>
        <v>0.95072274834068371</v>
      </c>
      <c r="H1340" s="14">
        <f>I1340/100000000000</f>
        <v>588.86699999999996</v>
      </c>
      <c r="I1340" s="10">
        <v>58886700000000</v>
      </c>
      <c r="J1340" s="10">
        <v>12.46</v>
      </c>
      <c r="K1340" s="10">
        <f>L1340/1000000000000</f>
        <v>243.77141499999999</v>
      </c>
      <c r="L1340" s="10">
        <v>243771415000000</v>
      </c>
      <c r="M1340" s="10">
        <v>5.53</v>
      </c>
      <c r="N1340" s="10">
        <v>4</v>
      </c>
      <c r="O1340" s="14">
        <f>IF([1]!Table_1[[#This Row],[연도]]=2016,1,0)</f>
        <v>0</v>
      </c>
      <c r="P1340" s="14">
        <f>IF([1]!Table_1[[#This Row],[연도]]=2017,1,0)</f>
        <v>0</v>
      </c>
      <c r="Q1340" s="14">
        <f>IF([1]!Table_1[[#This Row],[연도]]=2018,1,0)</f>
        <v>1</v>
      </c>
      <c r="R1340" s="14">
        <f>IF([1]!Table_1[[#This Row],[연도]]=2019,1,0)</f>
        <v>0</v>
      </c>
      <c r="S1340" s="14">
        <f>IF([1]!Table_1[[#This Row],[연도]]=2020,1,0)</f>
        <v>0</v>
      </c>
      <c r="T1340" s="14">
        <f>IF([1]!Table_1[[#This Row],[연도]]=2021,1,0)</f>
        <v>0</v>
      </c>
      <c r="U1340" s="14">
        <f>IF([1]!Table_1[[#This Row],[연도]]=2022,1,0)</f>
        <v>0</v>
      </c>
      <c r="V1340" s="14">
        <f>IF([1]!Table_1[[#This Row],[연도]]=2023,1,0)</f>
        <v>0</v>
      </c>
      <c r="W1340" s="10">
        <v>1.92</v>
      </c>
      <c r="X1340" s="10">
        <f>Y1340/1000000000000</f>
        <v>231.03058468500001</v>
      </c>
      <c r="Y1340" s="14">
        <f>[1]!Table_1[[#This Row],[주가]]*[1]!Table_1[[#This Row],[기말주식수]]</f>
        <v>231030584685000</v>
      </c>
      <c r="Z1340" s="14">
        <f>AA1340/10</f>
        <v>0.39233067005792482</v>
      </c>
      <c r="AA1340" s="14">
        <f>[1]!Table_1[[#This Row],[시가총액]]/[1]!Table_1[[#This Row],[당기순이익(세후영업이익)]]</f>
        <v>3.9233067005792481</v>
      </c>
      <c r="AB1340" s="10">
        <v>9619242544700</v>
      </c>
    </row>
    <row r="1341" spans="1:28" ht="19.2">
      <c r="A1341" s="12">
        <v>1340</v>
      </c>
      <c r="B1341" s="12">
        <v>5930</v>
      </c>
      <c r="C1341" s="13" t="s">
        <v>208</v>
      </c>
      <c r="D1341" s="13" t="s">
        <v>6</v>
      </c>
      <c r="E1341" s="12">
        <v>2019</v>
      </c>
      <c r="F1341" s="12">
        <v>44.249000000000002</v>
      </c>
      <c r="G1341" s="15">
        <f>([1]!Table_1[[#This Row],[총자산]]-[1]!Table_1[[#This Row],[장부가치 자기자본]]+[1]!Table_1[[#This Row],[시가총액]])/[1]!Table_1[[#This Row],[총자산]]</f>
        <v>1.1992073674111321</v>
      </c>
      <c r="H1341" s="14">
        <f>I1341/100000000000</f>
        <v>277.685</v>
      </c>
      <c r="I1341" s="12">
        <v>27768500000000</v>
      </c>
      <c r="J1341" s="12">
        <v>3.89</v>
      </c>
      <c r="K1341" s="10">
        <f>L1341/1000000000000</f>
        <v>230.400881</v>
      </c>
      <c r="L1341" s="12">
        <v>230400881000000</v>
      </c>
      <c r="M1341" s="12">
        <v>5.6</v>
      </c>
      <c r="N1341" s="12">
        <v>4</v>
      </c>
      <c r="O1341" s="15">
        <f>IF([1]!Table_1[[#This Row],[연도]]=2016,1,0)</f>
        <v>0</v>
      </c>
      <c r="P1341" s="15">
        <f>IF([1]!Table_1[[#This Row],[연도]]=2017,1,0)</f>
        <v>0</v>
      </c>
      <c r="Q1341" s="15">
        <f>IF([1]!Table_1[[#This Row],[연도]]=2018,1,0)</f>
        <v>0</v>
      </c>
      <c r="R1341" s="15">
        <f>IF([1]!Table_1[[#This Row],[연도]]=2019,1,0)</f>
        <v>1</v>
      </c>
      <c r="S1341" s="15">
        <f>IF([1]!Table_1[[#This Row],[연도]]=2020,1,0)</f>
        <v>0</v>
      </c>
      <c r="T1341" s="15">
        <f>IF([1]!Table_1[[#This Row],[연도]]=2021,1,0)</f>
        <v>0</v>
      </c>
      <c r="U1341" s="15">
        <f>IF([1]!Table_1[[#This Row],[연도]]=2022,1,0)</f>
        <v>0</v>
      </c>
      <c r="V1341" s="15">
        <f>IF([1]!Table_1[[#This Row],[연도]]=2023,1,0)</f>
        <v>0</v>
      </c>
      <c r="W1341" s="12">
        <v>2.14</v>
      </c>
      <c r="X1341" s="10">
        <f>Y1341/1000000000000</f>
        <v>333.11386628999998</v>
      </c>
      <c r="Y1341" s="15">
        <f>[1]!Table_1[[#This Row],[주가]]*[1]!Table_1[[#This Row],[기말주식수]]</f>
        <v>333113866290000</v>
      </c>
      <c r="Z1341" s="14">
        <f>AA1341/10</f>
        <v>1.1996105885805859</v>
      </c>
      <c r="AA1341" s="15">
        <f>[1]!Table_1[[#This Row],[시가총액]]/[1]!Table_1[[#This Row],[당기순이익(세후영업이익)]]</f>
        <v>11.996105885805859</v>
      </c>
      <c r="AB1341" s="12">
        <v>9619242544700</v>
      </c>
    </row>
    <row r="1342" spans="1:28" ht="19.2">
      <c r="A1342" s="10">
        <v>1341</v>
      </c>
      <c r="B1342" s="10">
        <v>5930</v>
      </c>
      <c r="C1342" s="11" t="s">
        <v>208</v>
      </c>
      <c r="D1342" s="11" t="s">
        <v>6</v>
      </c>
      <c r="E1342" s="10">
        <v>2020</v>
      </c>
      <c r="F1342" s="10">
        <v>49.698</v>
      </c>
      <c r="G1342" s="14">
        <f>([1]!Table_1[[#This Row],[총자산]]-[1]!Table_1[[#This Row],[장부가치 자기자본]]+[1]!Table_1[[#This Row],[시가총액]])/[1]!Table_1[[#This Row],[총자산]]</f>
        <v>1.5488756367266192</v>
      </c>
      <c r="H1342" s="14">
        <f>I1342/100000000000</f>
        <v>359.93900000000002</v>
      </c>
      <c r="I1342" s="10">
        <v>35993900000000</v>
      </c>
      <c r="J1342" s="10">
        <v>7.28</v>
      </c>
      <c r="K1342" s="10">
        <f>L1342/1000000000000</f>
        <v>236.80698799999999</v>
      </c>
      <c r="L1342" s="10">
        <v>236806988000000</v>
      </c>
      <c r="M1342" s="10">
        <v>5.3</v>
      </c>
      <c r="N1342" s="10">
        <v>4</v>
      </c>
      <c r="O1342" s="14">
        <f>IF([1]!Table_1[[#This Row],[연도]]=2016,1,0)</f>
        <v>0</v>
      </c>
      <c r="P1342" s="14">
        <f>IF([1]!Table_1[[#This Row],[연도]]=2017,1,0)</f>
        <v>0</v>
      </c>
      <c r="Q1342" s="14">
        <f>IF([1]!Table_1[[#This Row],[연도]]=2018,1,0)</f>
        <v>0</v>
      </c>
      <c r="R1342" s="14">
        <f>IF([1]!Table_1[[#This Row],[연도]]=2019,1,0)</f>
        <v>0</v>
      </c>
      <c r="S1342" s="14">
        <f>IF([1]!Table_1[[#This Row],[연도]]=2020,1,0)</f>
        <v>1</v>
      </c>
      <c r="T1342" s="14">
        <f>IF([1]!Table_1[[#This Row],[연도]]=2021,1,0)</f>
        <v>0</v>
      </c>
      <c r="U1342" s="14">
        <f>IF([1]!Table_1[[#This Row],[연도]]=2022,1,0)</f>
        <v>0</v>
      </c>
      <c r="V1342" s="14">
        <f>IF([1]!Table_1[[#This Row],[연도]]=2023,1,0)</f>
        <v>0</v>
      </c>
      <c r="W1342" s="10">
        <v>1.4</v>
      </c>
      <c r="X1342" s="10">
        <f>Y1342/1000000000000</f>
        <v>483.55238654999999</v>
      </c>
      <c r="Y1342" s="14">
        <f>[1]!Table_1[[#This Row],[주가]]*[1]!Table_1[[#This Row],[기말주식수]]</f>
        <v>483552386550000</v>
      </c>
      <c r="Z1342" s="14">
        <f>AA1342/10</f>
        <v>1.3434287102814644</v>
      </c>
      <c r="AA1342" s="14">
        <f>[1]!Table_1[[#This Row],[시가총액]]/[1]!Table_1[[#This Row],[당기순이익(세후영업이익)]]</f>
        <v>13.434287102814643</v>
      </c>
      <c r="AB1342" s="10">
        <v>13124259877700</v>
      </c>
    </row>
    <row r="1343" spans="1:28" ht="19.2">
      <c r="A1343" s="12">
        <v>1342</v>
      </c>
      <c r="B1343" s="12">
        <v>5930</v>
      </c>
      <c r="C1343" s="13" t="s">
        <v>208</v>
      </c>
      <c r="D1343" s="13" t="s">
        <v>6</v>
      </c>
      <c r="E1343" s="12">
        <v>2021</v>
      </c>
      <c r="F1343" s="12">
        <v>24.58</v>
      </c>
      <c r="G1343" s="15">
        <f>([1]!Table_1[[#This Row],[총자산]]-[1]!Table_1[[#This Row],[장부가치 자기자본]]+[1]!Table_1[[#This Row],[시가총액]])/[1]!Table_1[[#This Row],[총자산]]</f>
        <v>1.3809797981585339</v>
      </c>
      <c r="H1343" s="14">
        <f>I1343/100000000000</f>
        <v>516.33900000000006</v>
      </c>
      <c r="I1343" s="12">
        <v>51633900000000</v>
      </c>
      <c r="J1343" s="12">
        <v>12.79</v>
      </c>
      <c r="K1343" s="10">
        <f>L1343/1000000000000</f>
        <v>279.60479900000001</v>
      </c>
      <c r="L1343" s="12">
        <v>279604799000000</v>
      </c>
      <c r="M1343" s="12">
        <v>4.99</v>
      </c>
      <c r="N1343" s="12">
        <v>4</v>
      </c>
      <c r="O1343" s="15">
        <f>IF([1]!Table_1[[#This Row],[연도]]=2016,1,0)</f>
        <v>0</v>
      </c>
      <c r="P1343" s="15">
        <f>IF([1]!Table_1[[#This Row],[연도]]=2017,1,0)</f>
        <v>0</v>
      </c>
      <c r="Q1343" s="15">
        <f>IF([1]!Table_1[[#This Row],[연도]]=2018,1,0)</f>
        <v>0</v>
      </c>
      <c r="R1343" s="15">
        <f>IF([1]!Table_1[[#This Row],[연도]]=2019,1,0)</f>
        <v>0</v>
      </c>
      <c r="S1343" s="15">
        <f>IF([1]!Table_1[[#This Row],[연도]]=2020,1,0)</f>
        <v>0</v>
      </c>
      <c r="T1343" s="15">
        <f>IF([1]!Table_1[[#This Row],[연도]]=2021,1,0)</f>
        <v>1</v>
      </c>
      <c r="U1343" s="15">
        <f>IF([1]!Table_1[[#This Row],[연도]]=2022,1,0)</f>
        <v>0</v>
      </c>
      <c r="V1343" s="15">
        <f>IF([1]!Table_1[[#This Row],[연도]]=2023,1,0)</f>
        <v>0</v>
      </c>
      <c r="W1343" s="12">
        <v>2.7</v>
      </c>
      <c r="X1343" s="10">
        <f>Y1343/1000000000000</f>
        <v>467.433973665</v>
      </c>
      <c r="Y1343" s="15">
        <f>[1]!Table_1[[#This Row],[주가]]*[1]!Table_1[[#This Row],[기말주식수]]</f>
        <v>467433973665000</v>
      </c>
      <c r="Z1343" s="14">
        <f>AA1343/10</f>
        <v>0.90528504270450227</v>
      </c>
      <c r="AA1343" s="15">
        <f>[1]!Table_1[[#This Row],[시가총액]]/[1]!Table_1[[#This Row],[당기순이익(세후영업이익)]]</f>
        <v>9.0528504270450227</v>
      </c>
      <c r="AB1343" s="12">
        <v>9809437283700</v>
      </c>
    </row>
    <row r="1344" spans="1:28" ht="19.2">
      <c r="A1344" s="10">
        <v>1343</v>
      </c>
      <c r="B1344" s="10">
        <v>5930</v>
      </c>
      <c r="C1344" s="11" t="s">
        <v>208</v>
      </c>
      <c r="D1344" s="11" t="s">
        <v>6</v>
      </c>
      <c r="E1344" s="10">
        <v>2022</v>
      </c>
      <c r="F1344" s="10">
        <v>17.626000000000001</v>
      </c>
      <c r="G1344" s="14">
        <f>([1]!Table_1[[#This Row],[총자산]]-[1]!Table_1[[#This Row],[장부가치 자기자본]]+[1]!Table_1[[#This Row],[시가총액]])/[1]!Table_1[[#This Row],[총자산]]</f>
        <v>0.94509526441872183</v>
      </c>
      <c r="H1344" s="14">
        <f>I1344/100000000000</f>
        <v>433.76600000000002</v>
      </c>
      <c r="I1344" s="10">
        <v>43376600000000</v>
      </c>
      <c r="J1344" s="10">
        <v>5.1100000000000003</v>
      </c>
      <c r="K1344" s="10">
        <f>L1344/1000000000000</f>
        <v>302.23136</v>
      </c>
      <c r="L1344" s="10">
        <v>302231360000000</v>
      </c>
      <c r="M1344" s="10">
        <v>4.6900000000000004</v>
      </c>
      <c r="N1344" s="10">
        <v>4</v>
      </c>
      <c r="O1344" s="14">
        <f>IF([1]!Table_1[[#This Row],[연도]]=2016,1,0)</f>
        <v>0</v>
      </c>
      <c r="P1344" s="14">
        <f>IF([1]!Table_1[[#This Row],[연도]]=2017,1,0)</f>
        <v>0</v>
      </c>
      <c r="Q1344" s="14">
        <f>IF([1]!Table_1[[#This Row],[연도]]=2018,1,0)</f>
        <v>0</v>
      </c>
      <c r="R1344" s="14">
        <f>IF([1]!Table_1[[#This Row],[연도]]=2019,1,0)</f>
        <v>0</v>
      </c>
      <c r="S1344" s="14">
        <f>IF([1]!Table_1[[#This Row],[연도]]=2020,1,0)</f>
        <v>0</v>
      </c>
      <c r="T1344" s="14">
        <f>IF([1]!Table_1[[#This Row],[연도]]=2021,1,0)</f>
        <v>0</v>
      </c>
      <c r="U1344" s="14">
        <f>IF([1]!Table_1[[#This Row],[연도]]=2022,1,0)</f>
        <v>1</v>
      </c>
      <c r="V1344" s="14">
        <f>IF([1]!Table_1[[#This Row],[연도]]=2023,1,0)</f>
        <v>0</v>
      </c>
      <c r="W1344" s="10">
        <v>1.8</v>
      </c>
      <c r="X1344" s="10">
        <f>Y1344/1000000000000</f>
        <v>330.12897501499998</v>
      </c>
      <c r="Y1344" s="14">
        <f>[1]!Table_1[[#This Row],[주가]]*[1]!Table_1[[#This Row],[기말주식수]]</f>
        <v>330128975015000</v>
      </c>
      <c r="Z1344" s="14">
        <f>AA1344/10</f>
        <v>0.76107619088402501</v>
      </c>
      <c r="AA1344" s="14">
        <f>[1]!Table_1[[#This Row],[시가총액]]/[1]!Table_1[[#This Row],[당기순이익(세후영업이익)]]</f>
        <v>7.6107619088402503</v>
      </c>
      <c r="AB1344" s="10">
        <v>9809437283700</v>
      </c>
    </row>
    <row r="1345" spans="1:28" ht="19.2">
      <c r="A1345" s="12">
        <v>1344</v>
      </c>
      <c r="B1345" s="12">
        <v>5930</v>
      </c>
      <c r="C1345" s="13" t="s">
        <v>208</v>
      </c>
      <c r="D1345" s="13" t="s">
        <v>6</v>
      </c>
      <c r="E1345" s="12">
        <v>2023</v>
      </c>
      <c r="F1345" s="12">
        <v>63.338999999999999</v>
      </c>
      <c r="G1345" s="15">
        <f>([1]!Table_1[[#This Row],[총자산]]-[1]!Table_1[[#This Row],[장부가치 자기자본]]+[1]!Table_1[[#This Row],[시가총액]])/[1]!Table_1[[#This Row],[총자산]]</f>
        <v>1.2302011155348302</v>
      </c>
      <c r="H1345" s="14">
        <f>I1345/100000000000</f>
        <v>65.669799999999995</v>
      </c>
      <c r="I1345" s="12">
        <v>6566980000000</v>
      </c>
      <c r="J1345" s="12">
        <v>1.67</v>
      </c>
      <c r="K1345" s="10">
        <f>L1345/1000000000000</f>
        <v>258.93549400000001</v>
      </c>
      <c r="L1345" s="12">
        <v>258935494000000</v>
      </c>
      <c r="M1345" s="12">
        <v>6.04</v>
      </c>
      <c r="N1345" s="12">
        <v>4</v>
      </c>
      <c r="O1345" s="15">
        <f>IF([1]!Table_1[[#This Row],[연도]]=2016,1,0)</f>
        <v>0</v>
      </c>
      <c r="P1345" s="15">
        <f>IF([1]!Table_1[[#This Row],[연도]]=2017,1,0)</f>
        <v>0</v>
      </c>
      <c r="Q1345" s="15">
        <f>IF([1]!Table_1[[#This Row],[연도]]=2018,1,0)</f>
        <v>0</v>
      </c>
      <c r="R1345" s="15">
        <f>IF([1]!Table_1[[#This Row],[연도]]=2019,1,0)</f>
        <v>0</v>
      </c>
      <c r="S1345" s="15">
        <f>IF([1]!Table_1[[#This Row],[연도]]=2020,1,0)</f>
        <v>0</v>
      </c>
      <c r="T1345" s="15">
        <f>IF([1]!Table_1[[#This Row],[연도]]=2021,1,0)</f>
        <v>0</v>
      </c>
      <c r="U1345" s="15">
        <f>IF([1]!Table_1[[#This Row],[연도]]=2022,1,0)</f>
        <v>0</v>
      </c>
      <c r="V1345" s="15">
        <f>IF([1]!Table_1[[#This Row],[연도]]=2023,1,0)</f>
        <v>1</v>
      </c>
      <c r="W1345" s="12">
        <v>1.25</v>
      </c>
      <c r="X1345" s="10">
        <f>Y1345/1000000000000</f>
        <v>468.62793017500002</v>
      </c>
      <c r="Y1345" s="15">
        <f>[1]!Table_1[[#This Row],[주가]]*[1]!Table_1[[#This Row],[기말주식수]]</f>
        <v>468627930175000</v>
      </c>
      <c r="Z1345" s="14">
        <f>AA1345/10</f>
        <v>7.1361254362735993</v>
      </c>
      <c r="AA1345" s="15">
        <f>[1]!Table_1[[#This Row],[시가총액]]/[1]!Table_1[[#This Row],[당기순이익(세후영업이익)]]</f>
        <v>71.361254362735991</v>
      </c>
      <c r="AB1345" s="12">
        <v>9809437283700</v>
      </c>
    </row>
    <row r="1346" spans="1:28" ht="19.2">
      <c r="A1346" s="10">
        <v>1345</v>
      </c>
      <c r="B1346" s="10">
        <v>5950</v>
      </c>
      <c r="C1346" s="11" t="s">
        <v>209</v>
      </c>
      <c r="D1346" s="11" t="s">
        <v>6</v>
      </c>
      <c r="E1346" s="10">
        <v>2016</v>
      </c>
      <c r="F1346" s="10">
        <v>71.254000000000005</v>
      </c>
      <c r="G1346" s="14">
        <f>([1]!Table_1[[#This Row],[총자산]]-[1]!Table_1[[#This Row],[장부가치 자기자본]]+[1]!Table_1[[#This Row],[시가총액]])/[1]!Table_1[[#This Row],[총자산]]</f>
        <v>0.78931659183759417</v>
      </c>
      <c r="H1346" s="14">
        <f>I1346/100000000000</f>
        <v>0.62632547886000001</v>
      </c>
      <c r="I1346" s="10">
        <v>62632547886</v>
      </c>
      <c r="J1346" s="10">
        <v>-5</v>
      </c>
      <c r="K1346" s="10">
        <f>L1346/1000000000000</f>
        <v>1.5154175872010001</v>
      </c>
      <c r="L1346" s="10">
        <v>1515417587201</v>
      </c>
      <c r="M1346" s="10">
        <v>1.5</v>
      </c>
      <c r="N1346" s="10">
        <v>1</v>
      </c>
      <c r="O1346" s="14">
        <f>IF([1]!Table_1[[#This Row],[연도]]=2016,1,0)</f>
        <v>1</v>
      </c>
      <c r="P1346" s="14">
        <f>IF([1]!Table_1[[#This Row],[연도]]=2017,1,0)</f>
        <v>0</v>
      </c>
      <c r="Q1346" s="14">
        <f>IF([1]!Table_1[[#This Row],[연도]]=2018,1,0)</f>
        <v>0</v>
      </c>
      <c r="R1346" s="14">
        <f>IF([1]!Table_1[[#This Row],[연도]]=2019,1,0)</f>
        <v>0</v>
      </c>
      <c r="S1346" s="14">
        <f>IF([1]!Table_1[[#This Row],[연도]]=2020,1,0)</f>
        <v>0</v>
      </c>
      <c r="T1346" s="14">
        <f>IF([1]!Table_1[[#This Row],[연도]]=2021,1,0)</f>
        <v>0</v>
      </c>
      <c r="U1346" s="14">
        <f>IF([1]!Table_1[[#This Row],[연도]]=2022,1,0)</f>
        <v>0</v>
      </c>
      <c r="V1346" s="14">
        <f>IF([1]!Table_1[[#This Row],[연도]]=2023,1,0)</f>
        <v>0</v>
      </c>
      <c r="W1346" s="10">
        <v>1.1399999999999999</v>
      </c>
      <c r="X1346" s="10">
        <f>Y1346/1000000000000</f>
        <v>0.112812752</v>
      </c>
      <c r="Y1346" s="14">
        <f>[1]!Table_1[[#This Row],[주가]]*[1]!Table_1[[#This Row],[기말주식수]]</f>
        <v>112812752000</v>
      </c>
      <c r="Z1346" s="14">
        <f>AA1346/10</f>
        <v>0.18011841415957561</v>
      </c>
      <c r="AA1346" s="14">
        <f>[1]!Table_1[[#This Row],[시가총액]]/[1]!Table_1[[#This Row],[당기순이익(세후영업이익)]]</f>
        <v>1.8011841415957561</v>
      </c>
      <c r="AB1346" s="10">
        <v>7262206000</v>
      </c>
    </row>
    <row r="1347" spans="1:28" ht="19.2">
      <c r="A1347" s="12">
        <v>1346</v>
      </c>
      <c r="B1347" s="12">
        <v>5950</v>
      </c>
      <c r="C1347" s="13" t="s">
        <v>209</v>
      </c>
      <c r="D1347" s="13" t="s">
        <v>6</v>
      </c>
      <c r="E1347" s="12">
        <v>2017</v>
      </c>
      <c r="F1347" s="12">
        <v>312.89100000000002</v>
      </c>
      <c r="G1347" s="15">
        <f>([1]!Table_1[[#This Row],[총자산]]-[1]!Table_1[[#This Row],[장부가치 자기자본]]+[1]!Table_1[[#This Row],[시가총액]])/[1]!Table_1[[#This Row],[총자산]]</f>
        <v>0.76129304772022643</v>
      </c>
      <c r="H1347" s="14">
        <f>I1347/100000000000</f>
        <v>0.31125853386000002</v>
      </c>
      <c r="I1347" s="12">
        <v>31125853386</v>
      </c>
      <c r="J1347" s="12">
        <v>-8.9600000000000009</v>
      </c>
      <c r="K1347" s="10">
        <f>L1347/1000000000000</f>
        <v>1.507752229082</v>
      </c>
      <c r="L1347" s="12">
        <v>1507752229082</v>
      </c>
      <c r="M1347" s="12">
        <v>1.46</v>
      </c>
      <c r="N1347" s="12">
        <v>1</v>
      </c>
      <c r="O1347" s="15">
        <f>IF([1]!Table_1[[#This Row],[연도]]=2016,1,0)</f>
        <v>0</v>
      </c>
      <c r="P1347" s="15">
        <f>IF([1]!Table_1[[#This Row],[연도]]=2017,1,0)</f>
        <v>1</v>
      </c>
      <c r="Q1347" s="15">
        <f>IF([1]!Table_1[[#This Row],[연도]]=2018,1,0)</f>
        <v>0</v>
      </c>
      <c r="R1347" s="15">
        <f>IF([1]!Table_1[[#This Row],[연도]]=2019,1,0)</f>
        <v>0</v>
      </c>
      <c r="S1347" s="15">
        <f>IF([1]!Table_1[[#This Row],[연도]]=2020,1,0)</f>
        <v>0</v>
      </c>
      <c r="T1347" s="15">
        <f>IF([1]!Table_1[[#This Row],[연도]]=2021,1,0)</f>
        <v>0</v>
      </c>
      <c r="U1347" s="15">
        <f>IF([1]!Table_1[[#This Row],[연도]]=2022,1,0)</f>
        <v>0</v>
      </c>
      <c r="V1347" s="15">
        <f>IF([1]!Table_1[[#This Row],[연도]]=2023,1,0)</f>
        <v>0</v>
      </c>
      <c r="W1347" s="12">
        <v>1.4</v>
      </c>
      <c r="X1347" s="10">
        <f>Y1347/1000000000000</f>
        <v>0.105555702</v>
      </c>
      <c r="Y1347" s="15">
        <f>[1]!Table_1[[#This Row],[주가]]*[1]!Table_1[[#This Row],[기말주식수]]</f>
        <v>105555702000</v>
      </c>
      <c r="Z1347" s="14">
        <f>AA1347/10</f>
        <v>0.33912548739138371</v>
      </c>
      <c r="AA1347" s="15">
        <f>[1]!Table_1[[#This Row],[시가총액]]/[1]!Table_1[[#This Row],[당기순이익(세후영업이익)]]</f>
        <v>3.3912548739138368</v>
      </c>
      <c r="AB1347" s="12">
        <v>7262206000</v>
      </c>
    </row>
    <row r="1348" spans="1:28" ht="19.2">
      <c r="A1348" s="10">
        <v>1347</v>
      </c>
      <c r="B1348" s="10">
        <v>5950</v>
      </c>
      <c r="C1348" s="11" t="s">
        <v>209</v>
      </c>
      <c r="D1348" s="11" t="s">
        <v>6</v>
      </c>
      <c r="E1348" s="10">
        <v>2018</v>
      </c>
      <c r="F1348" s="10">
        <v>-360.63099999999997</v>
      </c>
      <c r="G1348" s="14">
        <f>([1]!Table_1[[#This Row],[총자산]]-[1]!Table_1[[#This Row],[장부가치 자기자본]]+[1]!Table_1[[#This Row],[시가총액]])/[1]!Table_1[[#This Row],[총자산]]</f>
        <v>0.64387185570565419</v>
      </c>
      <c r="H1348" s="14">
        <f>I1348/100000000000</f>
        <v>6.4510805079999997E-2</v>
      </c>
      <c r="I1348" s="10">
        <v>6451080508</v>
      </c>
      <c r="J1348" s="10">
        <v>-6.39</v>
      </c>
      <c r="K1348" s="10">
        <f>L1348/1000000000000</f>
        <v>1.531336137799</v>
      </c>
      <c r="L1348" s="10">
        <v>1531336137799</v>
      </c>
      <c r="M1348" s="10">
        <v>1.86</v>
      </c>
      <c r="N1348" s="10">
        <v>1</v>
      </c>
      <c r="O1348" s="14">
        <f>IF([1]!Table_1[[#This Row],[연도]]=2016,1,0)</f>
        <v>0</v>
      </c>
      <c r="P1348" s="14">
        <f>IF([1]!Table_1[[#This Row],[연도]]=2017,1,0)</f>
        <v>0</v>
      </c>
      <c r="Q1348" s="14">
        <f>IF([1]!Table_1[[#This Row],[연도]]=2018,1,0)</f>
        <v>1</v>
      </c>
      <c r="R1348" s="14">
        <f>IF([1]!Table_1[[#This Row],[연도]]=2019,1,0)</f>
        <v>0</v>
      </c>
      <c r="S1348" s="14">
        <f>IF([1]!Table_1[[#This Row],[연도]]=2020,1,0)</f>
        <v>0</v>
      </c>
      <c r="T1348" s="14">
        <f>IF([1]!Table_1[[#This Row],[연도]]=2021,1,0)</f>
        <v>0</v>
      </c>
      <c r="U1348" s="14">
        <f>IF([1]!Table_1[[#This Row],[연도]]=2022,1,0)</f>
        <v>0</v>
      </c>
      <c r="V1348" s="14">
        <f>IF([1]!Table_1[[#This Row],[연도]]=2023,1,0)</f>
        <v>0</v>
      </c>
      <c r="W1348" s="10">
        <v>2.0299999999999998</v>
      </c>
      <c r="X1348" s="10">
        <f>Y1348/1000000000000</f>
        <v>6.9209339999999994E-2</v>
      </c>
      <c r="Y1348" s="14">
        <f>[1]!Table_1[[#This Row],[주가]]*[1]!Table_1[[#This Row],[기말주식수]]</f>
        <v>69209340000</v>
      </c>
      <c r="Z1348" s="14">
        <f>AA1348/10</f>
        <v>1.0728333015558145</v>
      </c>
      <c r="AA1348" s="14">
        <f>[1]!Table_1[[#This Row],[시가총액]]/[1]!Table_1[[#This Row],[당기순이익(세후영업이익)]]</f>
        <v>10.728333015558144</v>
      </c>
      <c r="AB1348" s="10">
        <v>5809764800</v>
      </c>
    </row>
    <row r="1349" spans="1:28" ht="19.2">
      <c r="A1349" s="12">
        <v>1348</v>
      </c>
      <c r="B1349" s="12">
        <v>5950</v>
      </c>
      <c r="C1349" s="13" t="s">
        <v>209</v>
      </c>
      <c r="D1349" s="13" t="s">
        <v>6</v>
      </c>
      <c r="E1349" s="12">
        <v>2019</v>
      </c>
      <c r="F1349" s="12">
        <v>-30.716999999999999</v>
      </c>
      <c r="G1349" s="15">
        <f>([1]!Table_1[[#This Row],[총자산]]-[1]!Table_1[[#This Row],[장부가치 자기자본]]+[1]!Table_1[[#This Row],[시가총액]])/[1]!Table_1[[#This Row],[총자산]]</f>
        <v>0.71171605366176549</v>
      </c>
      <c r="H1349" s="14">
        <f>I1349/100000000000</f>
        <v>9.4307798050000002E-2</v>
      </c>
      <c r="I1349" s="12">
        <v>9430779805</v>
      </c>
      <c r="J1349" s="12">
        <v>14.15</v>
      </c>
      <c r="K1349" s="10">
        <f>L1349/1000000000000</f>
        <v>1.516191857328</v>
      </c>
      <c r="L1349" s="12">
        <v>1516191857328</v>
      </c>
      <c r="M1349" s="12">
        <v>1.71</v>
      </c>
      <c r="N1349" s="12">
        <v>1</v>
      </c>
      <c r="O1349" s="15">
        <f>IF([1]!Table_1[[#This Row],[연도]]=2016,1,0)</f>
        <v>0</v>
      </c>
      <c r="P1349" s="15">
        <f>IF([1]!Table_1[[#This Row],[연도]]=2017,1,0)</f>
        <v>0</v>
      </c>
      <c r="Q1349" s="15">
        <f>IF([1]!Table_1[[#This Row],[연도]]=2018,1,0)</f>
        <v>0</v>
      </c>
      <c r="R1349" s="15">
        <f>IF([1]!Table_1[[#This Row],[연도]]=2019,1,0)</f>
        <v>1</v>
      </c>
      <c r="S1349" s="15">
        <f>IF([1]!Table_1[[#This Row],[연도]]=2020,1,0)</f>
        <v>0</v>
      </c>
      <c r="T1349" s="15">
        <f>IF([1]!Table_1[[#This Row],[연도]]=2021,1,0)</f>
        <v>0</v>
      </c>
      <c r="U1349" s="15">
        <f>IF([1]!Table_1[[#This Row],[연도]]=2022,1,0)</f>
        <v>0</v>
      </c>
      <c r="V1349" s="15">
        <f>IF([1]!Table_1[[#This Row],[연도]]=2023,1,0)</f>
        <v>0</v>
      </c>
      <c r="W1349" s="12">
        <v>1.96</v>
      </c>
      <c r="X1349" s="10">
        <f>Y1349/1000000000000</f>
        <v>7.3364955999999995E-2</v>
      </c>
      <c r="Y1349" s="15">
        <f>[1]!Table_1[[#This Row],[주가]]*[1]!Table_1[[#This Row],[기말주식수]]</f>
        <v>73364956000</v>
      </c>
      <c r="Z1349" s="14">
        <f>AA1349/10</f>
        <v>0.77793096135171613</v>
      </c>
      <c r="AA1349" s="15">
        <f>[1]!Table_1[[#This Row],[시가총액]]/[1]!Table_1[[#This Row],[당기순이익(세후영업이익)]]</f>
        <v>7.7793096135171611</v>
      </c>
      <c r="AB1349" s="12">
        <v>5809764800</v>
      </c>
    </row>
    <row r="1350" spans="1:28" ht="19.2">
      <c r="A1350" s="10">
        <v>1349</v>
      </c>
      <c r="B1350" s="10">
        <v>5950</v>
      </c>
      <c r="C1350" s="11" t="s">
        <v>209</v>
      </c>
      <c r="D1350" s="11" t="s">
        <v>6</v>
      </c>
      <c r="E1350" s="10">
        <v>2020</v>
      </c>
      <c r="F1350" s="10">
        <v>-5.0529999999999999</v>
      </c>
      <c r="G1350" s="14">
        <f>([1]!Table_1[[#This Row],[총자산]]-[1]!Table_1[[#This Row],[장부가치 자기자본]]+[1]!Table_1[[#This Row],[시가총액]])/[1]!Table_1[[#This Row],[총자산]]</f>
        <v>0.86930797175857488</v>
      </c>
      <c r="H1350" s="14">
        <f>I1350/100000000000</f>
        <v>-0.36843269763999997</v>
      </c>
      <c r="I1350" s="10">
        <v>-36843269764</v>
      </c>
      <c r="J1350" s="10">
        <v>-9.27</v>
      </c>
      <c r="K1350" s="10">
        <f>L1350/1000000000000</f>
        <v>1.3132952069770001</v>
      </c>
      <c r="L1350" s="10">
        <v>1313295206977</v>
      </c>
      <c r="M1350" s="10">
        <v>2.54</v>
      </c>
      <c r="N1350" s="10">
        <v>1</v>
      </c>
      <c r="O1350" s="14">
        <f>IF([1]!Table_1[[#This Row],[연도]]=2016,1,0)</f>
        <v>0</v>
      </c>
      <c r="P1350" s="14">
        <f>IF([1]!Table_1[[#This Row],[연도]]=2017,1,0)</f>
        <v>0</v>
      </c>
      <c r="Q1350" s="14">
        <f>IF([1]!Table_1[[#This Row],[연도]]=2018,1,0)</f>
        <v>0</v>
      </c>
      <c r="R1350" s="14">
        <f>IF([1]!Table_1[[#This Row],[연도]]=2019,1,0)</f>
        <v>0</v>
      </c>
      <c r="S1350" s="14">
        <f>IF([1]!Table_1[[#This Row],[연도]]=2020,1,0)</f>
        <v>1</v>
      </c>
      <c r="T1350" s="14">
        <f>IF([1]!Table_1[[#This Row],[연도]]=2021,1,0)</f>
        <v>0</v>
      </c>
      <c r="U1350" s="14">
        <f>IF([1]!Table_1[[#This Row],[연도]]=2022,1,0)</f>
        <v>0</v>
      </c>
      <c r="V1350" s="14">
        <f>IF([1]!Table_1[[#This Row],[연도]]=2023,1,0)</f>
        <v>0</v>
      </c>
      <c r="W1350" s="10">
        <v>0.94</v>
      </c>
      <c r="X1350" s="10">
        <f>Y1350/1000000000000</f>
        <v>0.15916427999999999</v>
      </c>
      <c r="Y1350" s="14">
        <f>[1]!Table_1[[#This Row],[주가]]*[1]!Table_1[[#This Row],[기말주식수]]</f>
        <v>159164280000</v>
      </c>
      <c r="Z1350" s="14">
        <f>AA1350/10</f>
        <v>-0.43200367670819845</v>
      </c>
      <c r="AA1350" s="14">
        <f>[1]!Table_1[[#This Row],[시가총액]]/[1]!Table_1[[#This Row],[당기순이익(세후영업이익)]]</f>
        <v>-4.3200367670819846</v>
      </c>
      <c r="AB1350" s="10">
        <v>7068428700</v>
      </c>
    </row>
    <row r="1351" spans="1:28" ht="19.2">
      <c r="A1351" s="12">
        <v>1350</v>
      </c>
      <c r="B1351" s="12">
        <v>5950</v>
      </c>
      <c r="C1351" s="13" t="s">
        <v>209</v>
      </c>
      <c r="D1351" s="13" t="s">
        <v>6</v>
      </c>
      <c r="E1351" s="12">
        <v>2021</v>
      </c>
      <c r="F1351" s="12">
        <v>14.093</v>
      </c>
      <c r="G1351" s="15">
        <f>([1]!Table_1[[#This Row],[총자산]]-[1]!Table_1[[#This Row],[장부가치 자기자본]]+[1]!Table_1[[#This Row],[시가총액]])/[1]!Table_1[[#This Row],[총자산]]</f>
        <v>0.83881963874554533</v>
      </c>
      <c r="H1351" s="14">
        <f>I1351/100000000000</f>
        <v>0.82059895812000005</v>
      </c>
      <c r="I1351" s="12">
        <v>82059895812</v>
      </c>
      <c r="J1351" s="12">
        <v>20.63</v>
      </c>
      <c r="K1351" s="10">
        <f>L1351/1000000000000</f>
        <v>1.703337116038</v>
      </c>
      <c r="L1351" s="12">
        <v>1703337116038</v>
      </c>
      <c r="M1351" s="12">
        <v>2.77</v>
      </c>
      <c r="N1351" s="12">
        <v>1</v>
      </c>
      <c r="O1351" s="15">
        <f>IF([1]!Table_1[[#This Row],[연도]]=2016,1,0)</f>
        <v>0</v>
      </c>
      <c r="P1351" s="15">
        <f>IF([1]!Table_1[[#This Row],[연도]]=2017,1,0)</f>
        <v>0</v>
      </c>
      <c r="Q1351" s="15">
        <f>IF([1]!Table_1[[#This Row],[연도]]=2018,1,0)</f>
        <v>0</v>
      </c>
      <c r="R1351" s="15">
        <f>IF([1]!Table_1[[#This Row],[연도]]=2019,1,0)</f>
        <v>0</v>
      </c>
      <c r="S1351" s="15">
        <f>IF([1]!Table_1[[#This Row],[연도]]=2020,1,0)</f>
        <v>0</v>
      </c>
      <c r="T1351" s="15">
        <f>IF([1]!Table_1[[#This Row],[연도]]=2021,1,0)</f>
        <v>1</v>
      </c>
      <c r="U1351" s="15">
        <f>IF([1]!Table_1[[#This Row],[연도]]=2022,1,0)</f>
        <v>0</v>
      </c>
      <c r="V1351" s="15">
        <f>IF([1]!Table_1[[#This Row],[연도]]=2023,1,0)</f>
        <v>0</v>
      </c>
      <c r="W1351" s="12">
        <v>1.1000000000000001</v>
      </c>
      <c r="X1351" s="10">
        <f>Y1351/1000000000000</f>
        <v>0.2034056826</v>
      </c>
      <c r="Y1351" s="15">
        <f>[1]!Table_1[[#This Row],[주가]]*[1]!Table_1[[#This Row],[기말주식수]]</f>
        <v>203405682600</v>
      </c>
      <c r="Z1351" s="14">
        <f>AA1351/10</f>
        <v>0.24787465373585699</v>
      </c>
      <c r="AA1351" s="15">
        <f>[1]!Table_1[[#This Row],[시가총액]]/[1]!Table_1[[#This Row],[당기순이익(세후영업이익)]]</f>
        <v>2.4787465373585698</v>
      </c>
      <c r="AB1351" s="12">
        <v>13602978000</v>
      </c>
    </row>
    <row r="1352" spans="1:28" ht="19.2">
      <c r="A1352" s="10">
        <v>1351</v>
      </c>
      <c r="B1352" s="10">
        <v>5950</v>
      </c>
      <c r="C1352" s="11" t="s">
        <v>209</v>
      </c>
      <c r="D1352" s="11" t="s">
        <v>6</v>
      </c>
      <c r="E1352" s="10">
        <v>2022</v>
      </c>
      <c r="F1352" s="10">
        <v>51.851999999999997</v>
      </c>
      <c r="G1352" s="14">
        <f>([1]!Table_1[[#This Row],[총자산]]-[1]!Table_1[[#This Row],[장부가치 자기자본]]+[1]!Table_1[[#This Row],[시가총액]])/[1]!Table_1[[#This Row],[총자산]]</f>
        <v>0.87285900356571167</v>
      </c>
      <c r="H1352" s="14">
        <f>I1352/100000000000</f>
        <v>0.35990535225999998</v>
      </c>
      <c r="I1352" s="10">
        <v>35990535226</v>
      </c>
      <c r="J1352" s="10">
        <v>1.64</v>
      </c>
      <c r="K1352" s="10">
        <f>L1352/1000000000000</f>
        <v>2.2076476708419999</v>
      </c>
      <c r="L1352" s="10">
        <v>2207647670842</v>
      </c>
      <c r="M1352" s="10">
        <v>2.74</v>
      </c>
      <c r="N1352" s="10">
        <v>1</v>
      </c>
      <c r="O1352" s="14">
        <f>IF([1]!Table_1[[#This Row],[연도]]=2016,1,0)</f>
        <v>0</v>
      </c>
      <c r="P1352" s="14">
        <f>IF([1]!Table_1[[#This Row],[연도]]=2017,1,0)</f>
        <v>0</v>
      </c>
      <c r="Q1352" s="14">
        <f>IF([1]!Table_1[[#This Row],[연도]]=2018,1,0)</f>
        <v>0</v>
      </c>
      <c r="R1352" s="14">
        <f>IF([1]!Table_1[[#This Row],[연도]]=2019,1,0)</f>
        <v>0</v>
      </c>
      <c r="S1352" s="14">
        <f>IF([1]!Table_1[[#This Row],[연도]]=2020,1,0)</f>
        <v>0</v>
      </c>
      <c r="T1352" s="14">
        <f>IF([1]!Table_1[[#This Row],[연도]]=2021,1,0)</f>
        <v>0</v>
      </c>
      <c r="U1352" s="14">
        <f>IF([1]!Table_1[[#This Row],[연도]]=2022,1,0)</f>
        <v>1</v>
      </c>
      <c r="V1352" s="14">
        <f>IF([1]!Table_1[[#This Row],[연도]]=2023,1,0)</f>
        <v>0</v>
      </c>
      <c r="W1352" s="10">
        <v>2.41</v>
      </c>
      <c r="X1352" s="10">
        <f>Y1352/1000000000000</f>
        <v>0.25443185039999999</v>
      </c>
      <c r="Y1352" s="14">
        <f>[1]!Table_1[[#This Row],[주가]]*[1]!Table_1[[#This Row],[기말주식수]]</f>
        <v>254431850400</v>
      </c>
      <c r="Z1352" s="14">
        <f>AA1352/10</f>
        <v>0.70694100213379252</v>
      </c>
      <c r="AA1352" s="14">
        <f>[1]!Table_1[[#This Row],[시가총액]]/[1]!Table_1[[#This Row],[당기순이익(세후영업이익)]]</f>
        <v>7.0694100213379247</v>
      </c>
      <c r="AB1352" s="10">
        <v>13602978000</v>
      </c>
    </row>
    <row r="1353" spans="1:28" ht="19.2">
      <c r="A1353" s="12">
        <v>1352</v>
      </c>
      <c r="B1353" s="12">
        <v>5960</v>
      </c>
      <c r="C1353" s="13" t="s">
        <v>210</v>
      </c>
      <c r="D1353" s="13" t="s">
        <v>6</v>
      </c>
      <c r="E1353" s="12">
        <v>2018</v>
      </c>
      <c r="F1353" s="12">
        <v>8.57</v>
      </c>
      <c r="G1353" s="15">
        <f>([1]!Table_1[[#This Row],[총자산]]-[1]!Table_1[[#This Row],[장부가치 자기자본]]+[1]!Table_1[[#This Row],[시가총액]])/[1]!Table_1[[#This Row],[총자산]]</f>
        <v>0.70434476821883785</v>
      </c>
      <c r="H1353" s="14">
        <f>I1353/100000000000</f>
        <v>0.31822346231999998</v>
      </c>
      <c r="I1353" s="12">
        <v>31822346232</v>
      </c>
      <c r="J1353" s="12">
        <v>13.01</v>
      </c>
      <c r="K1353" s="10">
        <f>L1353/1000000000000</f>
        <v>0.89815132988099999</v>
      </c>
      <c r="L1353" s="12">
        <v>898151329881</v>
      </c>
      <c r="M1353" s="12">
        <v>4.22</v>
      </c>
      <c r="N1353" s="12">
        <v>1</v>
      </c>
      <c r="O1353" s="15">
        <f>IF([1]!Table_1[[#This Row],[연도]]=2016,1,0)</f>
        <v>0</v>
      </c>
      <c r="P1353" s="15">
        <f>IF([1]!Table_1[[#This Row],[연도]]=2017,1,0)</f>
        <v>0</v>
      </c>
      <c r="Q1353" s="15">
        <f>IF([1]!Table_1[[#This Row],[연도]]=2018,1,0)</f>
        <v>1</v>
      </c>
      <c r="R1353" s="15">
        <f>IF([1]!Table_1[[#This Row],[연도]]=2019,1,0)</f>
        <v>0</v>
      </c>
      <c r="S1353" s="15">
        <f>IF([1]!Table_1[[#This Row],[연도]]=2020,1,0)</f>
        <v>0</v>
      </c>
      <c r="T1353" s="15">
        <f>IF([1]!Table_1[[#This Row],[연도]]=2021,1,0)</f>
        <v>0</v>
      </c>
      <c r="U1353" s="15">
        <f>IF([1]!Table_1[[#This Row],[연도]]=2022,1,0)</f>
        <v>0</v>
      </c>
      <c r="V1353" s="15">
        <f>IF([1]!Table_1[[#This Row],[연도]]=2023,1,0)</f>
        <v>0</v>
      </c>
      <c r="W1353" s="12">
        <v>1.03</v>
      </c>
      <c r="X1353" s="10">
        <f>Y1353/1000000000000</f>
        <v>0.15086950896000001</v>
      </c>
      <c r="Y1353" s="15">
        <f>[1]!Table_1[[#This Row],[주가]]*[1]!Table_1[[#This Row],[기말주식수]]</f>
        <v>150869508960</v>
      </c>
      <c r="Z1353" s="14">
        <f>AA1353/10</f>
        <v>0.47409926301502009</v>
      </c>
      <c r="AA1353" s="15">
        <f>[1]!Table_1[[#This Row],[시가총액]]/[1]!Table_1[[#This Row],[당기순이익(세후영업이익)]]</f>
        <v>4.7409926301502008</v>
      </c>
      <c r="AB1353" s="12">
        <v>6337688900</v>
      </c>
    </row>
    <row r="1354" spans="1:28" ht="19.2">
      <c r="A1354" s="10">
        <v>1353</v>
      </c>
      <c r="B1354" s="10">
        <v>5960</v>
      </c>
      <c r="C1354" s="11" t="s">
        <v>210</v>
      </c>
      <c r="D1354" s="11" t="s">
        <v>6</v>
      </c>
      <c r="E1354" s="10">
        <v>2019</v>
      </c>
      <c r="F1354" s="10">
        <v>25.821999999999999</v>
      </c>
      <c r="G1354" s="14">
        <f>([1]!Table_1[[#This Row],[총자산]]-[1]!Table_1[[#This Row],[장부가치 자기자본]]+[1]!Table_1[[#This Row],[시가총액]])/[1]!Table_1[[#This Row],[총자산]]</f>
        <v>0.73739556995246347</v>
      </c>
      <c r="H1354" s="14">
        <f>I1354/100000000000</f>
        <v>0.55472119336000003</v>
      </c>
      <c r="I1354" s="10">
        <v>55472119336</v>
      </c>
      <c r="J1354" s="10">
        <v>24.96</v>
      </c>
      <c r="K1354" s="10">
        <f>L1354/1000000000000</f>
        <v>1.1553683521460001</v>
      </c>
      <c r="L1354" s="10">
        <v>1155368352146</v>
      </c>
      <c r="M1354" s="10">
        <v>4</v>
      </c>
      <c r="N1354" s="10">
        <v>1</v>
      </c>
      <c r="O1354" s="14">
        <f>IF([1]!Table_1[[#This Row],[연도]]=2016,1,0)</f>
        <v>0</v>
      </c>
      <c r="P1354" s="14">
        <f>IF([1]!Table_1[[#This Row],[연도]]=2017,1,0)</f>
        <v>0</v>
      </c>
      <c r="Q1354" s="14">
        <f>IF([1]!Table_1[[#This Row],[연도]]=2018,1,0)</f>
        <v>0</v>
      </c>
      <c r="R1354" s="14">
        <f>IF([1]!Table_1[[#This Row],[연도]]=2019,1,0)</f>
        <v>1</v>
      </c>
      <c r="S1354" s="14">
        <f>IF([1]!Table_1[[#This Row],[연도]]=2020,1,0)</f>
        <v>0</v>
      </c>
      <c r="T1354" s="14">
        <f>IF([1]!Table_1[[#This Row],[연도]]=2021,1,0)</f>
        <v>0</v>
      </c>
      <c r="U1354" s="14">
        <f>IF([1]!Table_1[[#This Row],[연도]]=2022,1,0)</f>
        <v>0</v>
      </c>
      <c r="V1354" s="14">
        <f>IF([1]!Table_1[[#This Row],[연도]]=2023,1,0)</f>
        <v>0</v>
      </c>
      <c r="W1354" s="10">
        <v>1.87</v>
      </c>
      <c r="X1354" s="10">
        <f>Y1354/1000000000000</f>
        <v>0.18638037599999999</v>
      </c>
      <c r="Y1354" s="14">
        <f>[1]!Table_1[[#This Row],[주가]]*[1]!Table_1[[#This Row],[기말주식수]]</f>
        <v>186380376000</v>
      </c>
      <c r="Z1354" s="14">
        <f>AA1354/10</f>
        <v>0.33598928296046526</v>
      </c>
      <c r="AA1354" s="14">
        <f>[1]!Table_1[[#This Row],[시가총액]]/[1]!Table_1[[#This Row],[당기순이익(세후영업이익)]]</f>
        <v>3.3598928296046524</v>
      </c>
      <c r="AB1354" s="10">
        <v>15442991500</v>
      </c>
    </row>
    <row r="1355" spans="1:28" ht="19.2">
      <c r="A1355" s="12">
        <v>1354</v>
      </c>
      <c r="B1355" s="12">
        <v>5960</v>
      </c>
      <c r="C1355" s="13" t="s">
        <v>210</v>
      </c>
      <c r="D1355" s="13" t="s">
        <v>6</v>
      </c>
      <c r="E1355" s="12">
        <v>2020</v>
      </c>
      <c r="F1355" s="12">
        <v>46.569000000000003</v>
      </c>
      <c r="G1355" s="15">
        <f>([1]!Table_1[[#This Row],[총자산]]-[1]!Table_1[[#This Row],[장부가치 자기자본]]+[1]!Table_1[[#This Row],[시가총액]])/[1]!Table_1[[#This Row],[총자산]]</f>
        <v>0.84045665875233766</v>
      </c>
      <c r="H1355" s="14">
        <f>I1355/100000000000</f>
        <v>0.52134864450999996</v>
      </c>
      <c r="I1355" s="12">
        <v>52134864451</v>
      </c>
      <c r="J1355" s="12">
        <v>6.99</v>
      </c>
      <c r="K1355" s="10">
        <f>L1355/1000000000000</f>
        <v>1.214628970723</v>
      </c>
      <c r="L1355" s="12">
        <v>1214628970723</v>
      </c>
      <c r="M1355" s="12">
        <v>0.78</v>
      </c>
      <c r="N1355" s="12">
        <v>1</v>
      </c>
      <c r="O1355" s="15">
        <f>IF([1]!Table_1[[#This Row],[연도]]=2016,1,0)</f>
        <v>0</v>
      </c>
      <c r="P1355" s="15">
        <f>IF([1]!Table_1[[#This Row],[연도]]=2017,1,0)</f>
        <v>0</v>
      </c>
      <c r="Q1355" s="15">
        <f>IF([1]!Table_1[[#This Row],[연도]]=2018,1,0)</f>
        <v>0</v>
      </c>
      <c r="R1355" s="15">
        <f>IF([1]!Table_1[[#This Row],[연도]]=2019,1,0)</f>
        <v>0</v>
      </c>
      <c r="S1355" s="15">
        <f>IF([1]!Table_1[[#This Row],[연도]]=2020,1,0)</f>
        <v>1</v>
      </c>
      <c r="T1355" s="15">
        <f>IF([1]!Table_1[[#This Row],[연도]]=2021,1,0)</f>
        <v>0</v>
      </c>
      <c r="U1355" s="15">
        <f>IF([1]!Table_1[[#This Row],[연도]]=2022,1,0)</f>
        <v>0</v>
      </c>
      <c r="V1355" s="15">
        <f>IF([1]!Table_1[[#This Row],[연도]]=2023,1,0)</f>
        <v>0</v>
      </c>
      <c r="W1355" s="12">
        <v>1.86</v>
      </c>
      <c r="X1355" s="10">
        <f>Y1355/1000000000000</f>
        <v>0.30761242519999998</v>
      </c>
      <c r="Y1355" s="15">
        <f>[1]!Table_1[[#This Row],[주가]]*[1]!Table_1[[#This Row],[기말주식수]]</f>
        <v>307612425200</v>
      </c>
      <c r="Z1355" s="14">
        <f>AA1355/10</f>
        <v>0.59003208014305997</v>
      </c>
      <c r="AA1355" s="15">
        <f>[1]!Table_1[[#This Row],[시가총액]]/[1]!Table_1[[#This Row],[당기순이익(세후영업이익)]]</f>
        <v>5.9003208014305999</v>
      </c>
      <c r="AB1355" s="12">
        <v>20641918100</v>
      </c>
    </row>
    <row r="1356" spans="1:28" ht="19.2">
      <c r="A1356" s="10">
        <v>1355</v>
      </c>
      <c r="B1356" s="10">
        <v>5960</v>
      </c>
      <c r="C1356" s="11" t="s">
        <v>210</v>
      </c>
      <c r="D1356" s="11" t="s">
        <v>6</v>
      </c>
      <c r="E1356" s="10">
        <v>2021</v>
      </c>
      <c r="F1356" s="10">
        <v>17.751000000000001</v>
      </c>
      <c r="G1356" s="14">
        <f>([1]!Table_1[[#This Row],[총자산]]-[1]!Table_1[[#This Row],[장부가치 자기자본]]+[1]!Table_1[[#This Row],[시가총액]])/[1]!Table_1[[#This Row],[총자산]]</f>
        <v>0.81959808230234454</v>
      </c>
      <c r="H1356" s="14">
        <f>I1356/100000000000</f>
        <v>0.61251228945000002</v>
      </c>
      <c r="I1356" s="10">
        <v>61251228945</v>
      </c>
      <c r="J1356" s="10">
        <v>32.25</v>
      </c>
      <c r="K1356" s="10">
        <f>L1356/1000000000000</f>
        <v>1.1448728236050001</v>
      </c>
      <c r="L1356" s="10">
        <v>1144872823605</v>
      </c>
      <c r="M1356" s="10">
        <v>0.77</v>
      </c>
      <c r="N1356" s="10">
        <v>1</v>
      </c>
      <c r="O1356" s="14">
        <f>IF([1]!Table_1[[#This Row],[연도]]=2016,1,0)</f>
        <v>0</v>
      </c>
      <c r="P1356" s="14">
        <f>IF([1]!Table_1[[#This Row],[연도]]=2017,1,0)</f>
        <v>0</v>
      </c>
      <c r="Q1356" s="14">
        <f>IF([1]!Table_1[[#This Row],[연도]]=2018,1,0)</f>
        <v>0</v>
      </c>
      <c r="R1356" s="14">
        <f>IF([1]!Table_1[[#This Row],[연도]]=2019,1,0)</f>
        <v>0</v>
      </c>
      <c r="S1356" s="14">
        <f>IF([1]!Table_1[[#This Row],[연도]]=2020,1,0)</f>
        <v>0</v>
      </c>
      <c r="T1356" s="14">
        <f>IF([1]!Table_1[[#This Row],[연도]]=2021,1,0)</f>
        <v>1</v>
      </c>
      <c r="U1356" s="14">
        <f>IF([1]!Table_1[[#This Row],[연도]]=2022,1,0)</f>
        <v>0</v>
      </c>
      <c r="V1356" s="14">
        <f>IF([1]!Table_1[[#This Row],[연도]]=2023,1,0)</f>
        <v>0</v>
      </c>
      <c r="W1356" s="10">
        <v>1.63</v>
      </c>
      <c r="X1356" s="10">
        <f>Y1356/1000000000000</f>
        <v>0.3319871224</v>
      </c>
      <c r="Y1356" s="14">
        <f>[1]!Table_1[[#This Row],[주가]]*[1]!Table_1[[#This Row],[기말주식수]]</f>
        <v>331987122400</v>
      </c>
      <c r="Z1356" s="14">
        <f>AA1356/10</f>
        <v>0.5420089165853389</v>
      </c>
      <c r="AA1356" s="14">
        <f>[1]!Table_1[[#This Row],[시가총액]]/[1]!Table_1[[#This Row],[당기순이익(세후영업이익)]]</f>
        <v>5.4200891658533887</v>
      </c>
      <c r="AB1356" s="10">
        <v>20675055200</v>
      </c>
    </row>
    <row r="1357" spans="1:28" ht="19.2">
      <c r="A1357" s="12">
        <v>1356</v>
      </c>
      <c r="B1357" s="12">
        <v>5960</v>
      </c>
      <c r="C1357" s="13" t="s">
        <v>210</v>
      </c>
      <c r="D1357" s="13" t="s">
        <v>6</v>
      </c>
      <c r="E1357" s="12">
        <v>2022</v>
      </c>
      <c r="F1357" s="12">
        <v>29.370999999999999</v>
      </c>
      <c r="G1357" s="15">
        <f>([1]!Table_1[[#This Row],[총자산]]-[1]!Table_1[[#This Row],[장부가치 자기자본]]+[1]!Table_1[[#This Row],[시가총액]])/[1]!Table_1[[#This Row],[총자산]]</f>
        <v>0.73603274388482598</v>
      </c>
      <c r="H1357" s="14">
        <f>I1357/100000000000</f>
        <v>0.41253381219000002</v>
      </c>
      <c r="I1357" s="12">
        <v>41253381219</v>
      </c>
      <c r="J1357" s="12">
        <v>25.33</v>
      </c>
      <c r="K1357" s="10">
        <f>L1357/1000000000000</f>
        <v>1.4612089473330001</v>
      </c>
      <c r="L1357" s="12">
        <v>1461208947333</v>
      </c>
      <c r="M1357" s="12">
        <v>1</v>
      </c>
      <c r="N1357" s="12">
        <v>1</v>
      </c>
      <c r="O1357" s="15">
        <f>IF([1]!Table_1[[#This Row],[연도]]=2016,1,0)</f>
        <v>0</v>
      </c>
      <c r="P1357" s="15">
        <f>IF([1]!Table_1[[#This Row],[연도]]=2017,1,0)</f>
        <v>0</v>
      </c>
      <c r="Q1357" s="15">
        <f>IF([1]!Table_1[[#This Row],[연도]]=2018,1,0)</f>
        <v>0</v>
      </c>
      <c r="R1357" s="15">
        <f>IF([1]!Table_1[[#This Row],[연도]]=2019,1,0)</f>
        <v>0</v>
      </c>
      <c r="S1357" s="15">
        <f>IF([1]!Table_1[[#This Row],[연도]]=2020,1,0)</f>
        <v>0</v>
      </c>
      <c r="T1357" s="15">
        <f>IF([1]!Table_1[[#This Row],[연도]]=2021,1,0)</f>
        <v>0</v>
      </c>
      <c r="U1357" s="15">
        <f>IF([1]!Table_1[[#This Row],[연도]]=2022,1,0)</f>
        <v>1</v>
      </c>
      <c r="V1357" s="15">
        <f>IF([1]!Table_1[[#This Row],[연도]]=2023,1,0)</f>
        <v>0</v>
      </c>
      <c r="W1357" s="12">
        <v>3.18</v>
      </c>
      <c r="X1357" s="10">
        <f>Y1357/1000000000000</f>
        <v>0.16607120772</v>
      </c>
      <c r="Y1357" s="15">
        <f>[1]!Table_1[[#This Row],[주가]]*[1]!Table_1[[#This Row],[기말주식수]]</f>
        <v>166071207720</v>
      </c>
      <c r="Z1357" s="14">
        <f>AA1357/10</f>
        <v>0.40256386946414191</v>
      </c>
      <c r="AA1357" s="15">
        <f>[1]!Table_1[[#This Row],[시가총액]]/[1]!Table_1[[#This Row],[당기순이익(세후영업이익)]]</f>
        <v>4.0256386946414189</v>
      </c>
      <c r="AB1357" s="12">
        <v>11559137000</v>
      </c>
    </row>
    <row r="1358" spans="1:28" ht="19.2">
      <c r="A1358" s="10">
        <v>1357</v>
      </c>
      <c r="B1358" s="10">
        <v>5960</v>
      </c>
      <c r="C1358" s="11" t="s">
        <v>210</v>
      </c>
      <c r="D1358" s="11" t="s">
        <v>6</v>
      </c>
      <c r="E1358" s="10">
        <v>2023</v>
      </c>
      <c r="F1358" s="10">
        <v>-142.97499999999999</v>
      </c>
      <c r="G1358" s="14">
        <f>([1]!Table_1[[#This Row],[총자산]]-[1]!Table_1[[#This Row],[장부가치 자기자본]]+[1]!Table_1[[#This Row],[시가총액]])/[1]!Table_1[[#This Row],[총자산]]</f>
        <v>0.75309530442485706</v>
      </c>
      <c r="H1358" s="14">
        <f>I1358/100000000000</f>
        <v>0.30156163241</v>
      </c>
      <c r="I1358" s="10">
        <v>30156163241</v>
      </c>
      <c r="J1358" s="10">
        <v>14.28</v>
      </c>
      <c r="K1358" s="10">
        <f>L1358/1000000000000</f>
        <v>1.8999795262700001</v>
      </c>
      <c r="L1358" s="10">
        <v>1899979526270</v>
      </c>
      <c r="M1358" s="10">
        <v>1.54</v>
      </c>
      <c r="N1358" s="10">
        <v>1</v>
      </c>
      <c r="O1358" s="14">
        <f>IF([1]!Table_1[[#This Row],[연도]]=2016,1,0)</f>
        <v>0</v>
      </c>
      <c r="P1358" s="14">
        <f>IF([1]!Table_1[[#This Row],[연도]]=2017,1,0)</f>
        <v>0</v>
      </c>
      <c r="Q1358" s="14">
        <f>IF([1]!Table_1[[#This Row],[연도]]=2018,1,0)</f>
        <v>0</v>
      </c>
      <c r="R1358" s="14">
        <f>IF([1]!Table_1[[#This Row],[연도]]=2019,1,0)</f>
        <v>0</v>
      </c>
      <c r="S1358" s="14">
        <f>IF([1]!Table_1[[#This Row],[연도]]=2020,1,0)</f>
        <v>0</v>
      </c>
      <c r="T1358" s="14">
        <f>IF([1]!Table_1[[#This Row],[연도]]=2021,1,0)</f>
        <v>0</v>
      </c>
      <c r="U1358" s="14">
        <f>IF([1]!Table_1[[#This Row],[연도]]=2022,1,0)</f>
        <v>0</v>
      </c>
      <c r="V1358" s="14">
        <f>IF([1]!Table_1[[#This Row],[연도]]=2023,1,0)</f>
        <v>1</v>
      </c>
      <c r="W1358" s="10">
        <v>2.89</v>
      </c>
      <c r="X1358" s="10">
        <f>Y1358/1000000000000</f>
        <v>0.13427544581</v>
      </c>
      <c r="Y1358" s="14">
        <f>[1]!Table_1[[#This Row],[주가]]*[1]!Table_1[[#This Row],[기말주식수]]</f>
        <v>134275445810</v>
      </c>
      <c r="Z1358" s="14">
        <f>AA1358/10</f>
        <v>0.44526700806368008</v>
      </c>
      <c r="AA1358" s="14">
        <f>[1]!Table_1[[#This Row],[시가총액]]/[1]!Table_1[[#This Row],[당기순이익(세후영업이익)]]</f>
        <v>4.4526700806368007</v>
      </c>
      <c r="AB1358" s="10">
        <v>6940000100</v>
      </c>
    </row>
    <row r="1359" spans="1:28" ht="19.2">
      <c r="A1359" s="12">
        <v>1358</v>
      </c>
      <c r="B1359" s="12">
        <v>5990</v>
      </c>
      <c r="C1359" s="13" t="s">
        <v>211</v>
      </c>
      <c r="D1359" s="13" t="s">
        <v>20</v>
      </c>
      <c r="E1359" s="12">
        <v>2016</v>
      </c>
      <c r="F1359" s="12">
        <v>9.3160000000000007</v>
      </c>
      <c r="G1359" s="15">
        <f>([1]!Table_1[[#This Row],[총자산]]-[1]!Table_1[[#This Row],[장부가치 자기자본]]+[1]!Table_1[[#This Row],[시가총액]])/[1]!Table_1[[#This Row],[총자산]]</f>
        <v>0.8144350476883131</v>
      </c>
      <c r="H1359" s="14">
        <f>I1359/100000000000</f>
        <v>0.52572784285999996</v>
      </c>
      <c r="I1359" s="12">
        <v>52572784286</v>
      </c>
      <c r="J1359" s="12">
        <v>6</v>
      </c>
      <c r="K1359" s="10">
        <f>L1359/1000000000000</f>
        <v>1.6347190546249999</v>
      </c>
      <c r="L1359" s="12">
        <v>1634719054625</v>
      </c>
      <c r="M1359" s="12">
        <v>0.61</v>
      </c>
      <c r="N1359" s="12">
        <v>1</v>
      </c>
      <c r="O1359" s="15">
        <f>IF([1]!Table_1[[#This Row],[연도]]=2016,1,0)</f>
        <v>1</v>
      </c>
      <c r="P1359" s="15">
        <f>IF([1]!Table_1[[#This Row],[연도]]=2017,1,0)</f>
        <v>0</v>
      </c>
      <c r="Q1359" s="15">
        <f>IF([1]!Table_1[[#This Row],[연도]]=2018,1,0)</f>
        <v>0</v>
      </c>
      <c r="R1359" s="15">
        <f>IF([1]!Table_1[[#This Row],[연도]]=2019,1,0)</f>
        <v>0</v>
      </c>
      <c r="S1359" s="15">
        <f>IF([1]!Table_1[[#This Row],[연도]]=2020,1,0)</f>
        <v>0</v>
      </c>
      <c r="T1359" s="15">
        <f>IF([1]!Table_1[[#This Row],[연도]]=2021,1,0)</f>
        <v>0</v>
      </c>
      <c r="U1359" s="15">
        <f>IF([1]!Table_1[[#This Row],[연도]]=2022,1,0)</f>
        <v>0</v>
      </c>
      <c r="V1359" s="15">
        <f>IF([1]!Table_1[[#This Row],[연도]]=2023,1,0)</f>
        <v>0</v>
      </c>
      <c r="W1359" s="12">
        <v>0.63</v>
      </c>
      <c r="X1359" s="10">
        <f>Y1359/1000000000000</f>
        <v>0.27006493451199998</v>
      </c>
      <c r="Y1359" s="15">
        <f>[1]!Table_1[[#This Row],[주가]]*[1]!Table_1[[#This Row],[기말주식수]]</f>
        <v>270064934512</v>
      </c>
      <c r="Z1359" s="14">
        <f>AA1359/10</f>
        <v>0.51369722600733092</v>
      </c>
      <c r="AA1359" s="15">
        <f>[1]!Table_1[[#This Row],[시가총액]]/[1]!Table_1[[#This Row],[당기순이익(세후영업이익)]]</f>
        <v>5.1369722600733096</v>
      </c>
      <c r="AB1359" s="12">
        <v>3136341500</v>
      </c>
    </row>
    <row r="1360" spans="1:28" ht="19.2">
      <c r="A1360" s="10">
        <v>1359</v>
      </c>
      <c r="B1360" s="10">
        <v>5990</v>
      </c>
      <c r="C1360" s="11" t="s">
        <v>211</v>
      </c>
      <c r="D1360" s="11" t="s">
        <v>20</v>
      </c>
      <c r="E1360" s="10">
        <v>2017</v>
      </c>
      <c r="F1360" s="10">
        <v>6.7359999999999998</v>
      </c>
      <c r="G1360" s="14">
        <f>([1]!Table_1[[#This Row],[총자산]]-[1]!Table_1[[#This Row],[장부가치 자기자본]]+[1]!Table_1[[#This Row],[시가총액]])/[1]!Table_1[[#This Row],[총자산]]</f>
        <v>0.70937044747640532</v>
      </c>
      <c r="H1360" s="14">
        <f>I1360/100000000000</f>
        <v>0.60580567808999997</v>
      </c>
      <c r="I1360" s="10">
        <v>60580567809</v>
      </c>
      <c r="J1360" s="10">
        <v>0.17</v>
      </c>
      <c r="K1360" s="10">
        <f>L1360/1000000000000</f>
        <v>1.6381843782059999</v>
      </c>
      <c r="L1360" s="10">
        <v>1638184378206</v>
      </c>
      <c r="M1360" s="10">
        <v>0.68</v>
      </c>
      <c r="N1360" s="10">
        <v>1</v>
      </c>
      <c r="O1360" s="14">
        <f>IF([1]!Table_1[[#This Row],[연도]]=2016,1,0)</f>
        <v>0</v>
      </c>
      <c r="P1360" s="14">
        <f>IF([1]!Table_1[[#This Row],[연도]]=2017,1,0)</f>
        <v>1</v>
      </c>
      <c r="Q1360" s="14">
        <f>IF([1]!Table_1[[#This Row],[연도]]=2018,1,0)</f>
        <v>0</v>
      </c>
      <c r="R1360" s="14">
        <f>IF([1]!Table_1[[#This Row],[연도]]=2019,1,0)</f>
        <v>0</v>
      </c>
      <c r="S1360" s="14">
        <f>IF([1]!Table_1[[#This Row],[연도]]=2020,1,0)</f>
        <v>0</v>
      </c>
      <c r="T1360" s="14">
        <f>IF([1]!Table_1[[#This Row],[연도]]=2021,1,0)</f>
        <v>0</v>
      </c>
      <c r="U1360" s="14">
        <f>IF([1]!Table_1[[#This Row],[연도]]=2022,1,0)</f>
        <v>0</v>
      </c>
      <c r="V1360" s="14">
        <f>IF([1]!Table_1[[#This Row],[연도]]=2023,1,0)</f>
        <v>0</v>
      </c>
      <c r="W1360" s="10">
        <v>0.75</v>
      </c>
      <c r="X1360" s="10">
        <f>Y1360/1000000000000</f>
        <v>0.212633712</v>
      </c>
      <c r="Y1360" s="14">
        <f>[1]!Table_1[[#This Row],[주가]]*[1]!Table_1[[#This Row],[기말주식수]]</f>
        <v>212633712000</v>
      </c>
      <c r="Z1360" s="14">
        <f>AA1360/10</f>
        <v>0.35099326350059501</v>
      </c>
      <c r="AA1360" s="14">
        <f>[1]!Table_1[[#This Row],[시가총액]]/[1]!Table_1[[#This Row],[당기순이익(세후영업이익)]]</f>
        <v>3.5099326350059501</v>
      </c>
      <c r="AB1360" s="10">
        <v>1319542800</v>
      </c>
    </row>
    <row r="1361" spans="1:28" ht="19.2">
      <c r="A1361" s="12">
        <v>1360</v>
      </c>
      <c r="B1361" s="12">
        <v>5990</v>
      </c>
      <c r="C1361" s="13" t="s">
        <v>211</v>
      </c>
      <c r="D1361" s="13" t="s">
        <v>20</v>
      </c>
      <c r="E1361" s="12">
        <v>2018</v>
      </c>
      <c r="F1361" s="12">
        <v>2.4940000000000002</v>
      </c>
      <c r="G1361" s="15">
        <f>([1]!Table_1[[#This Row],[총자산]]-[1]!Table_1[[#This Row],[장부가치 자기자본]]+[1]!Table_1[[#This Row],[시가총액]])/[1]!Table_1[[#This Row],[총자산]]</f>
        <v>0.56096934428440159</v>
      </c>
      <c r="H1361" s="14">
        <f>I1361/100000000000</f>
        <v>0.66963742688000005</v>
      </c>
      <c r="I1361" s="12">
        <v>66963742688</v>
      </c>
      <c r="J1361" s="12">
        <v>-4.3</v>
      </c>
      <c r="K1361" s="10">
        <f>L1361/1000000000000</f>
        <v>1.490771227055</v>
      </c>
      <c r="L1361" s="12">
        <v>1490771227055</v>
      </c>
      <c r="M1361" s="12">
        <v>0.89</v>
      </c>
      <c r="N1361" s="12">
        <v>1</v>
      </c>
      <c r="O1361" s="15">
        <f>IF([1]!Table_1[[#This Row],[연도]]=2016,1,0)</f>
        <v>0</v>
      </c>
      <c r="P1361" s="15">
        <f>IF([1]!Table_1[[#This Row],[연도]]=2017,1,0)</f>
        <v>0</v>
      </c>
      <c r="Q1361" s="15">
        <f>IF([1]!Table_1[[#This Row],[연도]]=2018,1,0)</f>
        <v>1</v>
      </c>
      <c r="R1361" s="15">
        <f>IF([1]!Table_1[[#This Row],[연도]]=2019,1,0)</f>
        <v>0</v>
      </c>
      <c r="S1361" s="15">
        <f>IF([1]!Table_1[[#This Row],[연도]]=2020,1,0)</f>
        <v>0</v>
      </c>
      <c r="T1361" s="15">
        <f>IF([1]!Table_1[[#This Row],[연도]]=2021,1,0)</f>
        <v>0</v>
      </c>
      <c r="U1361" s="15">
        <f>IF([1]!Table_1[[#This Row],[연도]]=2022,1,0)</f>
        <v>0</v>
      </c>
      <c r="V1361" s="15">
        <f>IF([1]!Table_1[[#This Row],[연도]]=2023,1,0)</f>
        <v>0</v>
      </c>
      <c r="W1361" s="12">
        <v>1.01</v>
      </c>
      <c r="X1361" s="10">
        <f>Y1361/1000000000000</f>
        <v>0.14335627679999999</v>
      </c>
      <c r="Y1361" s="15">
        <f>[1]!Table_1[[#This Row],[주가]]*[1]!Table_1[[#This Row],[기말주식수]]</f>
        <v>143356276800</v>
      </c>
      <c r="Z1361" s="14">
        <f>AA1361/10</f>
        <v>0.21408044270752752</v>
      </c>
      <c r="AA1361" s="15">
        <f>[1]!Table_1[[#This Row],[시가총액]]/[1]!Table_1[[#This Row],[당기순이익(세후영업이익)]]</f>
        <v>2.1408044270752753</v>
      </c>
      <c r="AB1361" s="12">
        <v>1572025920</v>
      </c>
    </row>
    <row r="1362" spans="1:28" ht="19.2">
      <c r="A1362" s="10">
        <v>1361</v>
      </c>
      <c r="B1362" s="10">
        <v>5990</v>
      </c>
      <c r="C1362" s="11" t="s">
        <v>211</v>
      </c>
      <c r="D1362" s="11" t="s">
        <v>20</v>
      </c>
      <c r="E1362" s="10">
        <v>2019</v>
      </c>
      <c r="F1362" s="10">
        <v>2.7080000000000002</v>
      </c>
      <c r="G1362" s="14">
        <f>([1]!Table_1[[#This Row],[총자산]]-[1]!Table_1[[#This Row],[장부가치 자기자본]]+[1]!Table_1[[#This Row],[시가총액]])/[1]!Table_1[[#This Row],[총자산]]</f>
        <v>0.5520686538347146</v>
      </c>
      <c r="H1362" s="14">
        <f>I1362/100000000000</f>
        <v>0.84428027323999999</v>
      </c>
      <c r="I1362" s="10">
        <v>84428027324</v>
      </c>
      <c r="J1362" s="10">
        <v>12.67</v>
      </c>
      <c r="K1362" s="10">
        <f>L1362/1000000000000</f>
        <v>1.5907523860399999</v>
      </c>
      <c r="L1362" s="10">
        <v>1590752386040</v>
      </c>
      <c r="M1362" s="10">
        <v>1.1399999999999999</v>
      </c>
      <c r="N1362" s="10">
        <v>1</v>
      </c>
      <c r="O1362" s="14">
        <f>IF([1]!Table_1[[#This Row],[연도]]=2016,1,0)</f>
        <v>0</v>
      </c>
      <c r="P1362" s="14">
        <f>IF([1]!Table_1[[#This Row],[연도]]=2017,1,0)</f>
        <v>0</v>
      </c>
      <c r="Q1362" s="14">
        <f>IF([1]!Table_1[[#This Row],[연도]]=2018,1,0)</f>
        <v>0</v>
      </c>
      <c r="R1362" s="14">
        <f>IF([1]!Table_1[[#This Row],[연도]]=2019,1,0)</f>
        <v>1</v>
      </c>
      <c r="S1362" s="14">
        <f>IF([1]!Table_1[[#This Row],[연도]]=2020,1,0)</f>
        <v>0</v>
      </c>
      <c r="T1362" s="14">
        <f>IF([1]!Table_1[[#This Row],[연도]]=2021,1,0)</f>
        <v>0</v>
      </c>
      <c r="U1362" s="14">
        <f>IF([1]!Table_1[[#This Row],[연도]]=2022,1,0)</f>
        <v>0</v>
      </c>
      <c r="V1362" s="14">
        <f>IF([1]!Table_1[[#This Row],[연도]]=2023,1,0)</f>
        <v>0</v>
      </c>
      <c r="W1362" s="10">
        <v>0.93</v>
      </c>
      <c r="X1362" s="10">
        <f>Y1362/1000000000000</f>
        <v>0.14541402240000001</v>
      </c>
      <c r="Y1362" s="14">
        <f>[1]!Table_1[[#This Row],[주가]]*[1]!Table_1[[#This Row],[기말주식수]]</f>
        <v>145414022400</v>
      </c>
      <c r="Z1362" s="14">
        <f>AA1362/10</f>
        <v>0.17223430063332035</v>
      </c>
      <c r="AA1362" s="14">
        <f>[1]!Table_1[[#This Row],[시가총액]]/[1]!Table_1[[#This Row],[당기순이익(세후영업이익)]]</f>
        <v>1.7223430063332035</v>
      </c>
      <c r="AB1362" s="10">
        <v>1820603400</v>
      </c>
    </row>
    <row r="1363" spans="1:28" ht="19.2">
      <c r="A1363" s="12">
        <v>1362</v>
      </c>
      <c r="B1363" s="12">
        <v>5990</v>
      </c>
      <c r="C1363" s="13" t="s">
        <v>211</v>
      </c>
      <c r="D1363" s="13" t="s">
        <v>20</v>
      </c>
      <c r="E1363" s="12">
        <v>2020</v>
      </c>
      <c r="F1363" s="12">
        <v>4.3129999999999997</v>
      </c>
      <c r="G1363" s="15">
        <f>([1]!Table_1[[#This Row],[총자산]]-[1]!Table_1[[#This Row],[장부가치 자기자본]]+[1]!Table_1[[#This Row],[시가총액]])/[1]!Table_1[[#This Row],[총자산]]</f>
        <v>0.5346138055410099</v>
      </c>
      <c r="H1363" s="14">
        <f>I1363/100000000000</f>
        <v>0.83361192877000001</v>
      </c>
      <c r="I1363" s="12">
        <v>83361192877</v>
      </c>
      <c r="J1363" s="12">
        <v>6.31</v>
      </c>
      <c r="K1363" s="10">
        <f>L1363/1000000000000</f>
        <v>1.6616500857259999</v>
      </c>
      <c r="L1363" s="12">
        <v>1661650085726</v>
      </c>
      <c r="M1363" s="12">
        <v>0.88</v>
      </c>
      <c r="N1363" s="12">
        <v>1</v>
      </c>
      <c r="O1363" s="15">
        <f>IF([1]!Table_1[[#This Row],[연도]]=2016,1,0)</f>
        <v>0</v>
      </c>
      <c r="P1363" s="15">
        <f>IF([1]!Table_1[[#This Row],[연도]]=2017,1,0)</f>
        <v>0</v>
      </c>
      <c r="Q1363" s="15">
        <f>IF([1]!Table_1[[#This Row],[연도]]=2018,1,0)</f>
        <v>0</v>
      </c>
      <c r="R1363" s="15">
        <f>IF([1]!Table_1[[#This Row],[연도]]=2019,1,0)</f>
        <v>0</v>
      </c>
      <c r="S1363" s="15">
        <f>IF([1]!Table_1[[#This Row],[연도]]=2020,1,0)</f>
        <v>1</v>
      </c>
      <c r="T1363" s="15">
        <f>IF([1]!Table_1[[#This Row],[연도]]=2021,1,0)</f>
        <v>0</v>
      </c>
      <c r="U1363" s="15">
        <f>IF([1]!Table_1[[#This Row],[연도]]=2022,1,0)</f>
        <v>0</v>
      </c>
      <c r="V1363" s="15">
        <f>IF([1]!Table_1[[#This Row],[연도]]=2023,1,0)</f>
        <v>0</v>
      </c>
      <c r="W1363" s="12">
        <v>0.82</v>
      </c>
      <c r="X1363" s="10">
        <f>Y1363/1000000000000</f>
        <v>0.11578248576</v>
      </c>
      <c r="Y1363" s="15">
        <f>[1]!Table_1[[#This Row],[주가]]*[1]!Table_1[[#This Row],[기말주식수]]</f>
        <v>115782485760</v>
      </c>
      <c r="Z1363" s="14">
        <f>AA1363/10</f>
        <v>0.13889254911555529</v>
      </c>
      <c r="AA1363" s="15">
        <f>[1]!Table_1[[#This Row],[시가총액]]/[1]!Table_1[[#This Row],[당기순이익(세후영업이익)]]</f>
        <v>1.3889254911555529</v>
      </c>
      <c r="AB1363" s="12">
        <v>1780537220</v>
      </c>
    </row>
    <row r="1364" spans="1:28" ht="19.2">
      <c r="A1364" s="10">
        <v>1363</v>
      </c>
      <c r="B1364" s="10">
        <v>5990</v>
      </c>
      <c r="C1364" s="11" t="s">
        <v>211</v>
      </c>
      <c r="D1364" s="11" t="s">
        <v>20</v>
      </c>
      <c r="E1364" s="10">
        <v>2021</v>
      </c>
      <c r="F1364" s="10">
        <v>1.9630000000000001</v>
      </c>
      <c r="G1364" s="14">
        <f>([1]!Table_1[[#This Row],[총자산]]-[1]!Table_1[[#This Row],[장부가치 자기자본]]+[1]!Table_1[[#This Row],[시가총액]])/[1]!Table_1[[#This Row],[총자산]]</f>
        <v>0.56904137395638033</v>
      </c>
      <c r="H1364" s="14">
        <f>I1364/100000000000</f>
        <v>0.93830177567999995</v>
      </c>
      <c r="I1364" s="10">
        <v>93830177568</v>
      </c>
      <c r="J1364" s="10">
        <v>23.59</v>
      </c>
      <c r="K1364" s="10">
        <f>L1364/1000000000000</f>
        <v>1.8067354390649999</v>
      </c>
      <c r="L1364" s="10">
        <v>1806735439065</v>
      </c>
      <c r="M1364" s="10">
        <v>0.66</v>
      </c>
      <c r="N1364" s="10">
        <v>1</v>
      </c>
      <c r="O1364" s="14">
        <f>IF([1]!Table_1[[#This Row],[연도]]=2016,1,0)</f>
        <v>0</v>
      </c>
      <c r="P1364" s="14">
        <f>IF([1]!Table_1[[#This Row],[연도]]=2017,1,0)</f>
        <v>0</v>
      </c>
      <c r="Q1364" s="14">
        <f>IF([1]!Table_1[[#This Row],[연도]]=2018,1,0)</f>
        <v>0</v>
      </c>
      <c r="R1364" s="14">
        <f>IF([1]!Table_1[[#This Row],[연도]]=2019,1,0)</f>
        <v>0</v>
      </c>
      <c r="S1364" s="14">
        <f>IF([1]!Table_1[[#This Row],[연도]]=2020,1,0)</f>
        <v>0</v>
      </c>
      <c r="T1364" s="14">
        <f>IF([1]!Table_1[[#This Row],[연도]]=2021,1,0)</f>
        <v>1</v>
      </c>
      <c r="U1364" s="14">
        <f>IF([1]!Table_1[[#This Row],[연도]]=2022,1,0)</f>
        <v>0</v>
      </c>
      <c r="V1364" s="14">
        <f>IF([1]!Table_1[[#This Row],[연도]]=2023,1,0)</f>
        <v>0</v>
      </c>
      <c r="W1364" s="10">
        <v>0.86</v>
      </c>
      <c r="X1364" s="10">
        <f>Y1364/1000000000000</f>
        <v>0.12552248160000001</v>
      </c>
      <c r="Y1364" s="14">
        <f>[1]!Table_1[[#This Row],[주가]]*[1]!Table_1[[#This Row],[기말주식수]]</f>
        <v>125522481600</v>
      </c>
      <c r="Z1364" s="14">
        <f>AA1364/10</f>
        <v>0.13377623793691765</v>
      </c>
      <c r="AA1364" s="14">
        <f>[1]!Table_1[[#This Row],[시가총액]]/[1]!Table_1[[#This Row],[당기순이익(세후영업이익)]]</f>
        <v>1.3377623793691764</v>
      </c>
      <c r="AB1364" s="10">
        <v>1893175950</v>
      </c>
    </row>
    <row r="1365" spans="1:28" ht="19.2">
      <c r="A1365" s="12">
        <v>1364</v>
      </c>
      <c r="B1365" s="12">
        <v>5990</v>
      </c>
      <c r="C1365" s="13" t="s">
        <v>211</v>
      </c>
      <c r="D1365" s="13" t="s">
        <v>20</v>
      </c>
      <c r="E1365" s="12">
        <v>2022</v>
      </c>
      <c r="F1365" s="12">
        <v>11.138999999999999</v>
      </c>
      <c r="G1365" s="15">
        <f>([1]!Table_1[[#This Row],[총자산]]-[1]!Table_1[[#This Row],[장부가치 자기자본]]+[1]!Table_1[[#This Row],[시가총액]])/[1]!Table_1[[#This Row],[총자산]]</f>
        <v>0.56419756759009076</v>
      </c>
      <c r="H1365" s="14">
        <f>I1365/100000000000</f>
        <v>0.73433706537999999</v>
      </c>
      <c r="I1365" s="12">
        <v>73433706538</v>
      </c>
      <c r="J1365" s="12">
        <v>1.18</v>
      </c>
      <c r="K1365" s="10">
        <f>L1365/1000000000000</f>
        <v>1.979261381048</v>
      </c>
      <c r="L1365" s="12">
        <v>1979261381048</v>
      </c>
      <c r="M1365" s="12">
        <v>0.66</v>
      </c>
      <c r="N1365" s="12">
        <v>1</v>
      </c>
      <c r="O1365" s="15">
        <f>IF([1]!Table_1[[#This Row],[연도]]=2016,1,0)</f>
        <v>0</v>
      </c>
      <c r="P1365" s="15">
        <f>IF([1]!Table_1[[#This Row],[연도]]=2017,1,0)</f>
        <v>0</v>
      </c>
      <c r="Q1365" s="15">
        <f>IF([1]!Table_1[[#This Row],[연도]]=2018,1,0)</f>
        <v>0</v>
      </c>
      <c r="R1365" s="15">
        <f>IF([1]!Table_1[[#This Row],[연도]]=2019,1,0)</f>
        <v>0</v>
      </c>
      <c r="S1365" s="15">
        <f>IF([1]!Table_1[[#This Row],[연도]]=2020,1,0)</f>
        <v>0</v>
      </c>
      <c r="T1365" s="15">
        <f>IF([1]!Table_1[[#This Row],[연도]]=2021,1,0)</f>
        <v>0</v>
      </c>
      <c r="U1365" s="15">
        <f>IF([1]!Table_1[[#This Row],[연도]]=2022,1,0)</f>
        <v>1</v>
      </c>
      <c r="V1365" s="15">
        <f>IF([1]!Table_1[[#This Row],[연도]]=2023,1,0)</f>
        <v>0</v>
      </c>
      <c r="W1365" s="12">
        <v>1.31</v>
      </c>
      <c r="X1365" s="10">
        <f>Y1365/1000000000000</f>
        <v>0.1152337536</v>
      </c>
      <c r="Y1365" s="15">
        <f>[1]!Table_1[[#This Row],[주가]]*[1]!Table_1[[#This Row],[기말주식수]]</f>
        <v>115233753600</v>
      </c>
      <c r="Z1365" s="14">
        <f>AA1365/10</f>
        <v>0.15692215337158499</v>
      </c>
      <c r="AA1365" s="15">
        <f>[1]!Table_1[[#This Row],[시가총액]]/[1]!Table_1[[#This Row],[당기순이익(세후영업이익)]]</f>
        <v>1.5692215337158499</v>
      </c>
      <c r="AB1365" s="12">
        <v>1877519400</v>
      </c>
    </row>
    <row r="1366" spans="1:28" ht="19.2">
      <c r="A1366" s="10">
        <v>1365</v>
      </c>
      <c r="B1366" s="10">
        <v>5990</v>
      </c>
      <c r="C1366" s="11" t="s">
        <v>211</v>
      </c>
      <c r="D1366" s="11" t="s">
        <v>20</v>
      </c>
      <c r="E1366" s="10">
        <v>2023</v>
      </c>
      <c r="F1366" s="10">
        <v>2.899</v>
      </c>
      <c r="G1366" s="14">
        <f>([1]!Table_1[[#This Row],[총자산]]-[1]!Table_1[[#This Row],[장부가치 자기자본]]+[1]!Table_1[[#This Row],[시가총액]])/[1]!Table_1[[#This Row],[총자산]]</f>
        <v>0.51283784848409886</v>
      </c>
      <c r="H1366" s="14">
        <f>I1366/100000000000</f>
        <v>0.82233894529999996</v>
      </c>
      <c r="I1366" s="10">
        <v>82233894530</v>
      </c>
      <c r="J1366" s="10">
        <v>2.14</v>
      </c>
      <c r="K1366" s="10">
        <f>L1366/1000000000000</f>
        <v>2.1463987396130002</v>
      </c>
      <c r="L1366" s="10">
        <v>2146398739613</v>
      </c>
      <c r="M1366" s="10">
        <v>0.78</v>
      </c>
      <c r="N1366" s="10">
        <v>1</v>
      </c>
      <c r="O1366" s="14">
        <f>IF([1]!Table_1[[#This Row],[연도]]=2016,1,0)</f>
        <v>0</v>
      </c>
      <c r="P1366" s="14">
        <f>IF([1]!Table_1[[#This Row],[연도]]=2017,1,0)</f>
        <v>0</v>
      </c>
      <c r="Q1366" s="14">
        <f>IF([1]!Table_1[[#This Row],[연도]]=2018,1,0)</f>
        <v>0</v>
      </c>
      <c r="R1366" s="14">
        <f>IF([1]!Table_1[[#This Row],[연도]]=2019,1,0)</f>
        <v>0</v>
      </c>
      <c r="S1366" s="14">
        <f>IF([1]!Table_1[[#This Row],[연도]]=2020,1,0)</f>
        <v>0</v>
      </c>
      <c r="T1366" s="14">
        <f>IF([1]!Table_1[[#This Row],[연도]]=2021,1,0)</f>
        <v>0</v>
      </c>
      <c r="U1366" s="14">
        <f>IF([1]!Table_1[[#This Row],[연도]]=2022,1,0)</f>
        <v>0</v>
      </c>
      <c r="V1366" s="14">
        <f>IF([1]!Table_1[[#This Row],[연도]]=2023,1,0)</f>
        <v>1</v>
      </c>
      <c r="W1366" s="10">
        <v>0.97</v>
      </c>
      <c r="X1366" s="10">
        <f>Y1366/1000000000000</f>
        <v>0.1118041776</v>
      </c>
      <c r="Y1366" s="14">
        <f>[1]!Table_1[[#This Row],[주가]]*[1]!Table_1[[#This Row],[기말주식수]]</f>
        <v>111804177600</v>
      </c>
      <c r="Z1366" s="14">
        <f>AA1366/10</f>
        <v>0.13595875306527333</v>
      </c>
      <c r="AA1366" s="14">
        <f>[1]!Table_1[[#This Row],[시가총액]]/[1]!Table_1[[#This Row],[당기순이익(세후영업이익)]]</f>
        <v>1.3595875306527332</v>
      </c>
      <c r="AB1366" s="10">
        <v>2503359200</v>
      </c>
    </row>
    <row r="1367" spans="1:28" ht="19.2">
      <c r="A1367" s="12">
        <v>1366</v>
      </c>
      <c r="B1367" s="12">
        <v>6040</v>
      </c>
      <c r="C1367" s="13" t="s">
        <v>212</v>
      </c>
      <c r="D1367" s="13" t="s">
        <v>6</v>
      </c>
      <c r="E1367" s="12">
        <v>2016</v>
      </c>
      <c r="F1367" s="12">
        <v>13.032999999999999</v>
      </c>
      <c r="G1367" s="15">
        <f>([1]!Table_1[[#This Row],[총자산]]-[1]!Table_1[[#This Row],[장부가치 자기자본]]+[1]!Table_1[[#This Row],[시가총액]])/[1]!Table_1[[#This Row],[총자산]]</f>
        <v>0.70069371644883727</v>
      </c>
      <c r="H1367" s="14">
        <f>I1367/100000000000</f>
        <v>1.51447</v>
      </c>
      <c r="I1367" s="12">
        <v>151447000000</v>
      </c>
      <c r="J1367" s="12">
        <v>17.45</v>
      </c>
      <c r="K1367" s="10">
        <f>L1367/1000000000000</f>
        <v>1.5763855453690001</v>
      </c>
      <c r="L1367" s="12">
        <v>1576385545369</v>
      </c>
      <c r="M1367" s="12">
        <v>3.81</v>
      </c>
      <c r="N1367" s="12">
        <v>1</v>
      </c>
      <c r="O1367" s="15">
        <f>IF([1]!Table_1[[#This Row],[연도]]=2016,1,0)</f>
        <v>1</v>
      </c>
      <c r="P1367" s="15">
        <f>IF([1]!Table_1[[#This Row],[연도]]=2017,1,0)</f>
        <v>0</v>
      </c>
      <c r="Q1367" s="15">
        <f>IF([1]!Table_1[[#This Row],[연도]]=2018,1,0)</f>
        <v>0</v>
      </c>
      <c r="R1367" s="15">
        <f>IF([1]!Table_1[[#This Row],[연도]]=2019,1,0)</f>
        <v>0</v>
      </c>
      <c r="S1367" s="15">
        <f>IF([1]!Table_1[[#This Row],[연도]]=2020,1,0)</f>
        <v>0</v>
      </c>
      <c r="T1367" s="15">
        <f>IF([1]!Table_1[[#This Row],[연도]]=2021,1,0)</f>
        <v>0</v>
      </c>
      <c r="U1367" s="15">
        <f>IF([1]!Table_1[[#This Row],[연도]]=2022,1,0)</f>
        <v>0</v>
      </c>
      <c r="V1367" s="15">
        <f>IF([1]!Table_1[[#This Row],[연도]]=2023,1,0)</f>
        <v>0</v>
      </c>
      <c r="W1367" s="12">
        <v>1</v>
      </c>
      <c r="X1367" s="10">
        <f>Y1367/1000000000000</f>
        <v>0.2223310624</v>
      </c>
      <c r="Y1367" s="15">
        <f>[1]!Table_1[[#This Row],[주가]]*[1]!Table_1[[#This Row],[기말주식수]]</f>
        <v>222331062400</v>
      </c>
      <c r="Z1367" s="14">
        <f>AA1367/10</f>
        <v>0.14680453386333173</v>
      </c>
      <c r="AA1367" s="15">
        <f>[1]!Table_1[[#This Row],[시가총액]]/[1]!Table_1[[#This Row],[당기순이익(세후영업이익)]]</f>
        <v>1.4680453386333172</v>
      </c>
      <c r="AB1367" s="12">
        <v>10089600000</v>
      </c>
    </row>
    <row r="1368" spans="1:28" ht="19.2">
      <c r="A1368" s="10">
        <v>1367</v>
      </c>
      <c r="B1368" s="10">
        <v>6040</v>
      </c>
      <c r="C1368" s="11" t="s">
        <v>212</v>
      </c>
      <c r="D1368" s="11" t="s">
        <v>6</v>
      </c>
      <c r="E1368" s="10">
        <v>2017</v>
      </c>
      <c r="F1368" s="10">
        <v>8.0150000000000006</v>
      </c>
      <c r="G1368" s="14">
        <f>([1]!Table_1[[#This Row],[총자산]]-[1]!Table_1[[#This Row],[장부가치 자기자본]]+[1]!Table_1[[#This Row],[시가총액]])/[1]!Table_1[[#This Row],[총자산]]</f>
        <v>0.72729200664484583</v>
      </c>
      <c r="H1368" s="14">
        <f>I1368/100000000000</f>
        <v>2.2458999999999998</v>
      </c>
      <c r="I1368" s="10">
        <v>224590000000</v>
      </c>
      <c r="J1368" s="10">
        <v>34.729999999999997</v>
      </c>
      <c r="K1368" s="10">
        <f>L1368/1000000000000</f>
        <v>2.3810672318649999</v>
      </c>
      <c r="L1368" s="10">
        <v>2381067231865</v>
      </c>
      <c r="M1368" s="10">
        <v>3.06</v>
      </c>
      <c r="N1368" s="10">
        <v>1</v>
      </c>
      <c r="O1368" s="14">
        <f>IF([1]!Table_1[[#This Row],[연도]]=2016,1,0)</f>
        <v>0</v>
      </c>
      <c r="P1368" s="14">
        <f>IF([1]!Table_1[[#This Row],[연도]]=2017,1,0)</f>
        <v>1</v>
      </c>
      <c r="Q1368" s="14">
        <f>IF([1]!Table_1[[#This Row],[연도]]=2018,1,0)</f>
        <v>0</v>
      </c>
      <c r="R1368" s="14">
        <f>IF([1]!Table_1[[#This Row],[연도]]=2019,1,0)</f>
        <v>0</v>
      </c>
      <c r="S1368" s="14">
        <f>IF([1]!Table_1[[#This Row],[연도]]=2020,1,0)</f>
        <v>0</v>
      </c>
      <c r="T1368" s="14">
        <f>IF([1]!Table_1[[#This Row],[연도]]=2021,1,0)</f>
        <v>0</v>
      </c>
      <c r="U1368" s="14">
        <f>IF([1]!Table_1[[#This Row],[연도]]=2022,1,0)</f>
        <v>0</v>
      </c>
      <c r="V1368" s="14">
        <f>IF([1]!Table_1[[#This Row],[연도]]=2023,1,0)</f>
        <v>0</v>
      </c>
      <c r="W1368" s="10">
        <v>1</v>
      </c>
      <c r="X1368" s="10">
        <f>Y1368/1000000000000</f>
        <v>0.20551169920000001</v>
      </c>
      <c r="Y1368" s="14">
        <f>[1]!Table_1[[#This Row],[주가]]*[1]!Table_1[[#This Row],[기말주식수]]</f>
        <v>205511699200</v>
      </c>
      <c r="Z1368" s="14">
        <f>AA1368/10</f>
        <v>9.150527592501892E-2</v>
      </c>
      <c r="AA1368" s="14">
        <f>[1]!Table_1[[#This Row],[시가총액]]/[1]!Table_1[[#This Row],[당기순이익(세후영업이익)]]</f>
        <v>0.91505275925018925</v>
      </c>
      <c r="AB1368" s="10">
        <v>13452800000</v>
      </c>
    </row>
    <row r="1369" spans="1:28" ht="19.2">
      <c r="A1369" s="12">
        <v>1368</v>
      </c>
      <c r="B1369" s="12">
        <v>6040</v>
      </c>
      <c r="C1369" s="13" t="s">
        <v>212</v>
      </c>
      <c r="D1369" s="13" t="s">
        <v>6</v>
      </c>
      <c r="E1369" s="12">
        <v>2018</v>
      </c>
      <c r="F1369" s="12">
        <v>14.212999999999999</v>
      </c>
      <c r="G1369" s="15">
        <f>([1]!Table_1[[#This Row],[총자산]]-[1]!Table_1[[#This Row],[장부가치 자기자본]]+[1]!Table_1[[#This Row],[시가총액]])/[1]!Table_1[[#This Row],[총자산]]</f>
        <v>0.67230799417152742</v>
      </c>
      <c r="H1369" s="14">
        <f>I1369/100000000000</f>
        <v>1.7768299999999999</v>
      </c>
      <c r="I1369" s="12">
        <v>177683000000</v>
      </c>
      <c r="J1369" s="12">
        <v>1.24</v>
      </c>
      <c r="K1369" s="10">
        <f>L1369/1000000000000</f>
        <v>2.444610139805</v>
      </c>
      <c r="L1369" s="12">
        <v>2444610139805</v>
      </c>
      <c r="M1369" s="12">
        <v>2.5099999999999998</v>
      </c>
      <c r="N1369" s="12">
        <v>1</v>
      </c>
      <c r="O1369" s="15">
        <f>IF([1]!Table_1[[#This Row],[연도]]=2016,1,0)</f>
        <v>0</v>
      </c>
      <c r="P1369" s="15">
        <f>IF([1]!Table_1[[#This Row],[연도]]=2017,1,0)</f>
        <v>0</v>
      </c>
      <c r="Q1369" s="15">
        <f>IF([1]!Table_1[[#This Row],[연도]]=2018,1,0)</f>
        <v>1</v>
      </c>
      <c r="R1369" s="15">
        <f>IF([1]!Table_1[[#This Row],[연도]]=2019,1,0)</f>
        <v>0</v>
      </c>
      <c r="S1369" s="15">
        <f>IF([1]!Table_1[[#This Row],[연도]]=2020,1,0)</f>
        <v>0</v>
      </c>
      <c r="T1369" s="15">
        <f>IF([1]!Table_1[[#This Row],[연도]]=2021,1,0)</f>
        <v>0</v>
      </c>
      <c r="U1369" s="15">
        <f>IF([1]!Table_1[[#This Row],[연도]]=2022,1,0)</f>
        <v>0</v>
      </c>
      <c r="V1369" s="15">
        <f>IF([1]!Table_1[[#This Row],[연도]]=2023,1,0)</f>
        <v>0</v>
      </c>
      <c r="W1369" s="12">
        <v>1</v>
      </c>
      <c r="X1369" s="10">
        <f>Y1369/1000000000000</f>
        <v>0.1241626176</v>
      </c>
      <c r="Y1369" s="15">
        <f>[1]!Table_1[[#This Row],[주가]]*[1]!Table_1[[#This Row],[기말주식수]]</f>
        <v>124162617600</v>
      </c>
      <c r="Z1369" s="14">
        <f>AA1369/10</f>
        <v>6.987872649606322E-2</v>
      </c>
      <c r="AA1369" s="15">
        <f>[1]!Table_1[[#This Row],[시가총액]]/[1]!Table_1[[#This Row],[당기순이익(세후영업이익)]]</f>
        <v>0.69878726496063215</v>
      </c>
      <c r="AB1369" s="12">
        <v>10089600000</v>
      </c>
    </row>
    <row r="1370" spans="1:28" ht="19.2">
      <c r="A1370" s="10">
        <v>1369</v>
      </c>
      <c r="B1370" s="10">
        <v>6040</v>
      </c>
      <c r="C1370" s="11" t="s">
        <v>212</v>
      </c>
      <c r="D1370" s="11" t="s">
        <v>6</v>
      </c>
      <c r="E1370" s="10">
        <v>2019</v>
      </c>
      <c r="F1370" s="10">
        <v>14.308999999999999</v>
      </c>
      <c r="G1370" s="14">
        <f>([1]!Table_1[[#This Row],[총자산]]-[1]!Table_1[[#This Row],[장부가치 자기자본]]+[1]!Table_1[[#This Row],[시가총액]])/[1]!Table_1[[#This Row],[총자산]]</f>
        <v>0.68620515674790428</v>
      </c>
      <c r="H1370" s="14">
        <f>I1370/100000000000</f>
        <v>1.9357500000000001</v>
      </c>
      <c r="I1370" s="10">
        <v>193575000000</v>
      </c>
      <c r="J1370" s="10">
        <v>15.19</v>
      </c>
      <c r="K1370" s="10">
        <f>L1370/1000000000000</f>
        <v>2.6825950846070001</v>
      </c>
      <c r="L1370" s="10">
        <v>2682595084607</v>
      </c>
      <c r="M1370" s="10">
        <v>2.1800000000000002</v>
      </c>
      <c r="N1370" s="10">
        <v>1</v>
      </c>
      <c r="O1370" s="14">
        <f>IF([1]!Table_1[[#This Row],[연도]]=2016,1,0)</f>
        <v>0</v>
      </c>
      <c r="P1370" s="14">
        <f>IF([1]!Table_1[[#This Row],[연도]]=2017,1,0)</f>
        <v>0</v>
      </c>
      <c r="Q1370" s="14">
        <f>IF([1]!Table_1[[#This Row],[연도]]=2018,1,0)</f>
        <v>0</v>
      </c>
      <c r="R1370" s="14">
        <f>IF([1]!Table_1[[#This Row],[연도]]=2019,1,0)</f>
        <v>1</v>
      </c>
      <c r="S1370" s="14">
        <f>IF([1]!Table_1[[#This Row],[연도]]=2020,1,0)</f>
        <v>0</v>
      </c>
      <c r="T1370" s="14">
        <f>IF([1]!Table_1[[#This Row],[연도]]=2021,1,0)</f>
        <v>0</v>
      </c>
      <c r="U1370" s="14">
        <f>IF([1]!Table_1[[#This Row],[연도]]=2022,1,0)</f>
        <v>0</v>
      </c>
      <c r="V1370" s="14">
        <f>IF([1]!Table_1[[#This Row],[연도]]=2023,1,0)</f>
        <v>0</v>
      </c>
      <c r="W1370" s="10">
        <v>1</v>
      </c>
      <c r="X1370" s="10">
        <f>Y1370/1000000000000</f>
        <v>0.141456783424</v>
      </c>
      <c r="Y1370" s="14">
        <f>[1]!Table_1[[#This Row],[주가]]*[1]!Table_1[[#This Row],[기말주식수]]</f>
        <v>141456783424</v>
      </c>
      <c r="Z1370" s="14">
        <f>AA1370/10</f>
        <v>7.307595682500323E-2</v>
      </c>
      <c r="AA1370" s="14">
        <f>[1]!Table_1[[#This Row],[시가총액]]/[1]!Table_1[[#This Row],[당기순이익(세후영업이익)]]</f>
        <v>0.7307595682500323</v>
      </c>
      <c r="AB1370" s="10">
        <v>7355282000</v>
      </c>
    </row>
    <row r="1371" spans="1:28" ht="19.2">
      <c r="A1371" s="12">
        <v>1370</v>
      </c>
      <c r="B1371" s="12">
        <v>6040</v>
      </c>
      <c r="C1371" s="13" t="s">
        <v>212</v>
      </c>
      <c r="D1371" s="13" t="s">
        <v>6</v>
      </c>
      <c r="E1371" s="12">
        <v>2020</v>
      </c>
      <c r="F1371" s="12">
        <v>7</v>
      </c>
      <c r="G1371" s="15">
        <f>([1]!Table_1[[#This Row],[총자산]]-[1]!Table_1[[#This Row],[장부가치 자기자본]]+[1]!Table_1[[#This Row],[시가총액]])/[1]!Table_1[[#This Row],[총자산]]</f>
        <v>0.6309336511866358</v>
      </c>
      <c r="H1371" s="14">
        <f>I1371/100000000000</f>
        <v>3.0649600000000001</v>
      </c>
      <c r="I1371" s="12">
        <v>306496000000</v>
      </c>
      <c r="J1371" s="12">
        <v>4.0199999999999996</v>
      </c>
      <c r="K1371" s="10">
        <f>L1371/1000000000000</f>
        <v>2.857331306401</v>
      </c>
      <c r="L1371" s="12">
        <v>2857331306401</v>
      </c>
      <c r="M1371" s="12">
        <v>1.55</v>
      </c>
      <c r="N1371" s="12">
        <v>1</v>
      </c>
      <c r="O1371" s="15">
        <f>IF([1]!Table_1[[#This Row],[연도]]=2016,1,0)</f>
        <v>0</v>
      </c>
      <c r="P1371" s="15">
        <f>IF([1]!Table_1[[#This Row],[연도]]=2017,1,0)</f>
        <v>0</v>
      </c>
      <c r="Q1371" s="15">
        <f>IF([1]!Table_1[[#This Row],[연도]]=2018,1,0)</f>
        <v>0</v>
      </c>
      <c r="R1371" s="15">
        <f>IF([1]!Table_1[[#This Row],[연도]]=2019,1,0)</f>
        <v>0</v>
      </c>
      <c r="S1371" s="15">
        <f>IF([1]!Table_1[[#This Row],[연도]]=2020,1,0)</f>
        <v>1</v>
      </c>
      <c r="T1371" s="15">
        <f>IF([1]!Table_1[[#This Row],[연도]]=2021,1,0)</f>
        <v>0</v>
      </c>
      <c r="U1371" s="15">
        <f>IF([1]!Table_1[[#This Row],[연도]]=2022,1,0)</f>
        <v>0</v>
      </c>
      <c r="V1371" s="15">
        <f>IF([1]!Table_1[[#This Row],[연도]]=2023,1,0)</f>
        <v>0</v>
      </c>
      <c r="W1371" s="12">
        <v>1</v>
      </c>
      <c r="X1371" s="10">
        <f>Y1371/1000000000000</f>
        <v>0.148812065424</v>
      </c>
      <c r="Y1371" s="15">
        <f>[1]!Table_1[[#This Row],[주가]]*[1]!Table_1[[#This Row],[기말주식수]]</f>
        <v>148812065424</v>
      </c>
      <c r="Z1371" s="14">
        <f>AA1371/10</f>
        <v>4.8552694137607016E-2</v>
      </c>
      <c r="AA1371" s="15">
        <f>[1]!Table_1[[#This Row],[시가총액]]/[1]!Table_1[[#This Row],[당기순이익(세후영업이익)]]</f>
        <v>0.48552694137607016</v>
      </c>
      <c r="AB1371" s="12">
        <v>17055300000</v>
      </c>
    </row>
    <row r="1372" spans="1:28" ht="19.2">
      <c r="A1372" s="10">
        <v>1371</v>
      </c>
      <c r="B1372" s="10">
        <v>6040</v>
      </c>
      <c r="C1372" s="11" t="s">
        <v>212</v>
      </c>
      <c r="D1372" s="11" t="s">
        <v>6</v>
      </c>
      <c r="E1372" s="10">
        <v>2021</v>
      </c>
      <c r="F1372" s="10">
        <v>9.9469999999999992</v>
      </c>
      <c r="G1372" s="14">
        <f>([1]!Table_1[[#This Row],[총자산]]-[1]!Table_1[[#This Row],[장부가치 자기자본]]+[1]!Table_1[[#This Row],[시가총액]])/[1]!Table_1[[#This Row],[총자산]]</f>
        <v>0.56254797022111547</v>
      </c>
      <c r="H1372" s="14">
        <f>I1372/100000000000</f>
        <v>2.6072700000000002</v>
      </c>
      <c r="I1372" s="10">
        <v>260727000000</v>
      </c>
      <c r="J1372" s="10">
        <v>-1.74</v>
      </c>
      <c r="K1372" s="10">
        <f>L1372/1000000000000</f>
        <v>2.8022188637599998</v>
      </c>
      <c r="L1372" s="10">
        <v>2802218863760</v>
      </c>
      <c r="M1372" s="10">
        <v>1.52</v>
      </c>
      <c r="N1372" s="10">
        <v>1</v>
      </c>
      <c r="O1372" s="14">
        <f>IF([1]!Table_1[[#This Row],[연도]]=2016,1,0)</f>
        <v>0</v>
      </c>
      <c r="P1372" s="14">
        <f>IF([1]!Table_1[[#This Row],[연도]]=2017,1,0)</f>
        <v>0</v>
      </c>
      <c r="Q1372" s="14">
        <f>IF([1]!Table_1[[#This Row],[연도]]=2018,1,0)</f>
        <v>0</v>
      </c>
      <c r="R1372" s="14">
        <f>IF([1]!Table_1[[#This Row],[연도]]=2019,1,0)</f>
        <v>0</v>
      </c>
      <c r="S1372" s="14">
        <f>IF([1]!Table_1[[#This Row],[연도]]=2020,1,0)</f>
        <v>0</v>
      </c>
      <c r="T1372" s="14">
        <f>IF([1]!Table_1[[#This Row],[연도]]=2021,1,0)</f>
        <v>1</v>
      </c>
      <c r="U1372" s="14">
        <f>IF([1]!Table_1[[#This Row],[연도]]=2022,1,0)</f>
        <v>0</v>
      </c>
      <c r="V1372" s="14">
        <f>IF([1]!Table_1[[#This Row],[연도]]=2023,1,0)</f>
        <v>0</v>
      </c>
      <c r="W1372" s="10">
        <v>1</v>
      </c>
      <c r="X1372" s="10">
        <f>Y1372/1000000000000</f>
        <v>0.15182405340300001</v>
      </c>
      <c r="Y1372" s="14">
        <f>[1]!Table_1[[#This Row],[주가]]*[1]!Table_1[[#This Row],[기말주식수]]</f>
        <v>151824053403</v>
      </c>
      <c r="Z1372" s="14">
        <f>AA1372/10</f>
        <v>5.8231043736552024E-2</v>
      </c>
      <c r="AA1372" s="14">
        <f>[1]!Table_1[[#This Row],[시가총액]]/[1]!Table_1[[#This Row],[당기순이익(세후영업이익)]]</f>
        <v>0.58231043736552024</v>
      </c>
      <c r="AB1372" s="10">
        <v>17055300000</v>
      </c>
    </row>
    <row r="1373" spans="1:28" ht="19.2">
      <c r="A1373" s="12">
        <v>1372</v>
      </c>
      <c r="B1373" s="12">
        <v>6040</v>
      </c>
      <c r="C1373" s="13" t="s">
        <v>212</v>
      </c>
      <c r="D1373" s="13" t="s">
        <v>6</v>
      </c>
      <c r="E1373" s="12">
        <v>2022</v>
      </c>
      <c r="F1373" s="12">
        <v>13.414999999999999</v>
      </c>
      <c r="G1373" s="15">
        <f>([1]!Table_1[[#This Row],[총자산]]-[1]!Table_1[[#This Row],[장부가치 자기자본]]+[1]!Table_1[[#This Row],[시가총액]])/[1]!Table_1[[#This Row],[총자산]]</f>
        <v>0.90574473896318708</v>
      </c>
      <c r="H1373" s="14">
        <f>I1373/100000000000</f>
        <v>4.9443299999999999</v>
      </c>
      <c r="I1373" s="12">
        <v>494433000000</v>
      </c>
      <c r="J1373" s="12">
        <v>131.37</v>
      </c>
      <c r="K1373" s="10">
        <f>L1373/1000000000000</f>
        <v>9.0262583674820007</v>
      </c>
      <c r="L1373" s="12">
        <v>9026258367482</v>
      </c>
      <c r="M1373" s="12">
        <v>2.04</v>
      </c>
      <c r="N1373" s="12">
        <v>1</v>
      </c>
      <c r="O1373" s="15">
        <f>IF([1]!Table_1[[#This Row],[연도]]=2016,1,0)</f>
        <v>0</v>
      </c>
      <c r="P1373" s="15">
        <f>IF([1]!Table_1[[#This Row],[연도]]=2017,1,0)</f>
        <v>0</v>
      </c>
      <c r="Q1373" s="15">
        <f>IF([1]!Table_1[[#This Row],[연도]]=2018,1,0)</f>
        <v>0</v>
      </c>
      <c r="R1373" s="15">
        <f>IF([1]!Table_1[[#This Row],[연도]]=2019,1,0)</f>
        <v>0</v>
      </c>
      <c r="S1373" s="15">
        <f>IF([1]!Table_1[[#This Row],[연도]]=2020,1,0)</f>
        <v>0</v>
      </c>
      <c r="T1373" s="15">
        <f>IF([1]!Table_1[[#This Row],[연도]]=2021,1,0)</f>
        <v>0</v>
      </c>
      <c r="U1373" s="15">
        <f>IF([1]!Table_1[[#This Row],[연도]]=2022,1,0)</f>
        <v>1</v>
      </c>
      <c r="V1373" s="15">
        <f>IF([1]!Table_1[[#This Row],[연도]]=2023,1,0)</f>
        <v>0</v>
      </c>
      <c r="W1373" s="12">
        <v>1</v>
      </c>
      <c r="X1373" s="10">
        <f>Y1373/1000000000000</f>
        <v>2.2429221092099998</v>
      </c>
      <c r="Y1373" s="15">
        <f>[1]!Table_1[[#This Row],[주가]]*[1]!Table_1[[#This Row],[기말주식수]]</f>
        <v>2242922109210</v>
      </c>
      <c r="Z1373" s="14">
        <f>AA1373/10</f>
        <v>0.45363519611555053</v>
      </c>
      <c r="AA1373" s="15">
        <f>[1]!Table_1[[#This Row],[시가총액]]/[1]!Table_1[[#This Row],[당기순이익(세후영업이익)]]</f>
        <v>4.5363519611555052</v>
      </c>
      <c r="AB1373" s="12">
        <v>39780532000</v>
      </c>
    </row>
    <row r="1374" spans="1:28" ht="19.2">
      <c r="A1374" s="10">
        <v>1373</v>
      </c>
      <c r="B1374" s="10">
        <v>6050</v>
      </c>
      <c r="C1374" s="11" t="s">
        <v>213</v>
      </c>
      <c r="D1374" s="11" t="s">
        <v>20</v>
      </c>
      <c r="E1374" s="10">
        <v>2017</v>
      </c>
      <c r="F1374" s="10">
        <v>35.505000000000003</v>
      </c>
      <c r="G1374" s="14">
        <f>([1]!Table_1[[#This Row],[총자산]]-[1]!Table_1[[#This Row],[장부가치 자기자본]]+[1]!Table_1[[#This Row],[시가총액]])/[1]!Table_1[[#This Row],[총자산]]</f>
        <v>0.80060938163062778</v>
      </c>
      <c r="H1374" s="14">
        <f>I1374/100000000000</f>
        <v>1.4103620650000001E-2</v>
      </c>
      <c r="I1374" s="10">
        <v>1410362065</v>
      </c>
      <c r="J1374" s="10">
        <v>0.65</v>
      </c>
      <c r="K1374" s="10">
        <f>L1374/1000000000000</f>
        <v>6.2861661392000001E-2</v>
      </c>
      <c r="L1374" s="10">
        <v>62861661392</v>
      </c>
      <c r="M1374" s="10">
        <v>2.44</v>
      </c>
      <c r="N1374" s="10">
        <v>1</v>
      </c>
      <c r="O1374" s="14">
        <f>IF([1]!Table_1[[#This Row],[연도]]=2016,1,0)</f>
        <v>0</v>
      </c>
      <c r="P1374" s="14">
        <f>IF([1]!Table_1[[#This Row],[연도]]=2017,1,0)</f>
        <v>1</v>
      </c>
      <c r="Q1374" s="14">
        <f>IF([1]!Table_1[[#This Row],[연도]]=2018,1,0)</f>
        <v>0</v>
      </c>
      <c r="R1374" s="14">
        <f>IF([1]!Table_1[[#This Row],[연도]]=2019,1,0)</f>
        <v>0</v>
      </c>
      <c r="S1374" s="14">
        <f>IF([1]!Table_1[[#This Row],[연도]]=2020,1,0)</f>
        <v>0</v>
      </c>
      <c r="T1374" s="14">
        <f>IF([1]!Table_1[[#This Row],[연도]]=2021,1,0)</f>
        <v>0</v>
      </c>
      <c r="U1374" s="14">
        <f>IF([1]!Table_1[[#This Row],[연도]]=2022,1,0)</f>
        <v>0</v>
      </c>
      <c r="V1374" s="14">
        <f>IF([1]!Table_1[[#This Row],[연도]]=2023,1,0)</f>
        <v>0</v>
      </c>
      <c r="W1374" s="10">
        <v>0.98</v>
      </c>
      <c r="X1374" s="10">
        <f>Y1374/1000000000000</f>
        <v>3.9431624589999999E-2</v>
      </c>
      <c r="Y1374" s="14">
        <f>[1]!Table_1[[#This Row],[주가]]*[1]!Table_1[[#This Row],[기말주식수]]</f>
        <v>39431624590</v>
      </c>
      <c r="Z1374" s="14">
        <f>AA1374/10</f>
        <v>2.7958511908784218</v>
      </c>
      <c r="AA1374" s="14">
        <f>[1]!Table_1[[#This Row],[시가총액]]/[1]!Table_1[[#This Row],[당기순이익(세후영업이익)]]</f>
        <v>27.958511908784217</v>
      </c>
      <c r="AB1374" s="10">
        <v>508428645</v>
      </c>
    </row>
    <row r="1375" spans="1:28" ht="19.2">
      <c r="A1375" s="12">
        <v>1374</v>
      </c>
      <c r="B1375" s="12">
        <v>6050</v>
      </c>
      <c r="C1375" s="13" t="s">
        <v>213</v>
      </c>
      <c r="D1375" s="13" t="s">
        <v>20</v>
      </c>
      <c r="E1375" s="12">
        <v>2019</v>
      </c>
      <c r="F1375" s="12">
        <v>46.688000000000002</v>
      </c>
      <c r="G1375" s="15">
        <f>([1]!Table_1[[#This Row],[총자산]]-[1]!Table_1[[#This Row],[장부가치 자기자본]]+[1]!Table_1[[#This Row],[시가총액]])/[1]!Table_1[[#This Row],[총자산]]</f>
        <v>1.2267526540108429</v>
      </c>
      <c r="H1375" s="14">
        <f>I1375/100000000000</f>
        <v>9.9104455399999999E-3</v>
      </c>
      <c r="I1375" s="12">
        <v>991044554</v>
      </c>
      <c r="J1375" s="12">
        <v>13.79</v>
      </c>
      <c r="K1375" s="10">
        <f>L1375/1000000000000</f>
        <v>7.3013467513000002E-2</v>
      </c>
      <c r="L1375" s="12">
        <v>73013467513</v>
      </c>
      <c r="M1375" s="12">
        <v>2.0299999999999998</v>
      </c>
      <c r="N1375" s="12">
        <v>1</v>
      </c>
      <c r="O1375" s="15">
        <f>IF([1]!Table_1[[#This Row],[연도]]=2016,1,0)</f>
        <v>0</v>
      </c>
      <c r="P1375" s="15">
        <f>IF([1]!Table_1[[#This Row],[연도]]=2017,1,0)</f>
        <v>0</v>
      </c>
      <c r="Q1375" s="15">
        <f>IF([1]!Table_1[[#This Row],[연도]]=2018,1,0)</f>
        <v>0</v>
      </c>
      <c r="R1375" s="15">
        <f>IF([1]!Table_1[[#This Row],[연도]]=2019,1,0)</f>
        <v>1</v>
      </c>
      <c r="S1375" s="15">
        <f>IF([1]!Table_1[[#This Row],[연도]]=2020,1,0)</f>
        <v>0</v>
      </c>
      <c r="T1375" s="15">
        <f>IF([1]!Table_1[[#This Row],[연도]]=2021,1,0)</f>
        <v>0</v>
      </c>
      <c r="U1375" s="15">
        <f>IF([1]!Table_1[[#This Row],[연도]]=2022,1,0)</f>
        <v>0</v>
      </c>
      <c r="V1375" s="15">
        <f>IF([1]!Table_1[[#This Row],[연도]]=2023,1,0)</f>
        <v>0</v>
      </c>
      <c r="W1375" s="12">
        <v>0.8</v>
      </c>
      <c r="X1375" s="10">
        <f>Y1375/1000000000000</f>
        <v>6.8394676279999997E-2</v>
      </c>
      <c r="Y1375" s="15">
        <f>[1]!Table_1[[#This Row],[주가]]*[1]!Table_1[[#This Row],[기말주식수]]</f>
        <v>68394676280</v>
      </c>
      <c r="Z1375" s="14">
        <f>AA1375/10</f>
        <v>6.90127159308319</v>
      </c>
      <c r="AA1375" s="15">
        <f>[1]!Table_1[[#This Row],[시가총액]]/[1]!Table_1[[#This Row],[당기순이익(세후영업이익)]]</f>
        <v>69.012715930831902</v>
      </c>
      <c r="AB1375" s="12">
        <v>508428645</v>
      </c>
    </row>
    <row r="1376" spans="1:28" ht="19.2">
      <c r="A1376" s="10">
        <v>1375</v>
      </c>
      <c r="B1376" s="10">
        <v>6050</v>
      </c>
      <c r="C1376" s="11" t="s">
        <v>213</v>
      </c>
      <c r="D1376" s="11" t="s">
        <v>20</v>
      </c>
      <c r="E1376" s="10">
        <v>2023</v>
      </c>
      <c r="F1376" s="10">
        <v>43.567</v>
      </c>
      <c r="G1376" s="14">
        <f>([1]!Table_1[[#This Row],[총자산]]-[1]!Table_1[[#This Row],[장부가치 자기자본]]+[1]!Table_1[[#This Row],[시가총액]])/[1]!Table_1[[#This Row],[총자산]]</f>
        <v>0.99752084551770548</v>
      </c>
      <c r="H1376" s="14">
        <f>I1376/100000000000</f>
        <v>9.4216884300000001E-3</v>
      </c>
      <c r="I1376" s="10">
        <v>942168843</v>
      </c>
      <c r="J1376" s="10">
        <v>9.16</v>
      </c>
      <c r="K1376" s="10">
        <f>L1376/1000000000000</f>
        <v>7.6640521219999994E-2</v>
      </c>
      <c r="L1376" s="10">
        <v>76640521220</v>
      </c>
      <c r="M1376" s="10">
        <v>6.26</v>
      </c>
      <c r="N1376" s="10">
        <v>1</v>
      </c>
      <c r="O1376" s="14">
        <f>IF([1]!Table_1[[#This Row],[연도]]=2016,1,0)</f>
        <v>0</v>
      </c>
      <c r="P1376" s="14">
        <f>IF([1]!Table_1[[#This Row],[연도]]=2017,1,0)</f>
        <v>0</v>
      </c>
      <c r="Q1376" s="14">
        <f>IF([1]!Table_1[[#This Row],[연도]]=2018,1,0)</f>
        <v>0</v>
      </c>
      <c r="R1376" s="14">
        <f>IF([1]!Table_1[[#This Row],[연도]]=2019,1,0)</f>
        <v>0</v>
      </c>
      <c r="S1376" s="14">
        <f>IF([1]!Table_1[[#This Row],[연도]]=2020,1,0)</f>
        <v>0</v>
      </c>
      <c r="T1376" s="14">
        <f>IF([1]!Table_1[[#This Row],[연도]]=2021,1,0)</f>
        <v>0</v>
      </c>
      <c r="U1376" s="14">
        <f>IF([1]!Table_1[[#This Row],[연도]]=2022,1,0)</f>
        <v>0</v>
      </c>
      <c r="V1376" s="14">
        <f>IF([1]!Table_1[[#This Row],[연도]]=2023,1,0)</f>
        <v>1</v>
      </c>
      <c r="W1376" s="10">
        <v>1.47</v>
      </c>
      <c r="X1376" s="10">
        <f>Y1376/1000000000000</f>
        <v>4.8609073498999997E-2</v>
      </c>
      <c r="Y1376" s="14">
        <f>[1]!Table_1[[#This Row],[주가]]*[1]!Table_1[[#This Row],[기말주식수]]</f>
        <v>48609073499</v>
      </c>
      <c r="Z1376" s="14">
        <f>AA1376/10</f>
        <v>5.1592741428618867</v>
      </c>
      <c r="AA1376" s="14">
        <f>[1]!Table_1[[#This Row],[시가총액]]/[1]!Table_1[[#This Row],[당기순이익(세후영업이익)]]</f>
        <v>51.592741428618865</v>
      </c>
      <c r="AB1376" s="10">
        <v>338952430</v>
      </c>
    </row>
    <row r="1377" spans="1:28" ht="19.2">
      <c r="A1377" s="12">
        <v>1376</v>
      </c>
      <c r="B1377" s="12">
        <v>6060</v>
      </c>
      <c r="C1377" s="13" t="s">
        <v>214</v>
      </c>
      <c r="D1377" s="13" t="s">
        <v>6</v>
      </c>
      <c r="E1377" s="12">
        <v>2016</v>
      </c>
      <c r="F1377" s="12">
        <v>2.82</v>
      </c>
      <c r="G1377" s="15">
        <f>([1]!Table_1[[#This Row],[총자산]]-[1]!Table_1[[#This Row],[장부가치 자기자본]]+[1]!Table_1[[#This Row],[시가총액]])/[1]!Table_1[[#This Row],[총자산]]</f>
        <v>1.3612867327270686</v>
      </c>
      <c r="H1377" s="14">
        <f>I1377/100000000000</f>
        <v>0.78139591070000003</v>
      </c>
      <c r="I1377" s="12">
        <v>78139591070</v>
      </c>
      <c r="J1377" s="12">
        <v>43.27</v>
      </c>
      <c r="K1377" s="10">
        <f>L1377/1000000000000</f>
        <v>1.011154972945</v>
      </c>
      <c r="L1377" s="12">
        <v>1011154972945</v>
      </c>
      <c r="M1377" s="12">
        <v>1.27</v>
      </c>
      <c r="N1377" s="12">
        <v>1</v>
      </c>
      <c r="O1377" s="15">
        <f>IF([1]!Table_1[[#This Row],[연도]]=2016,1,0)</f>
        <v>1</v>
      </c>
      <c r="P1377" s="15">
        <f>IF([1]!Table_1[[#This Row],[연도]]=2017,1,0)</f>
        <v>0</v>
      </c>
      <c r="Q1377" s="15">
        <f>IF([1]!Table_1[[#This Row],[연도]]=2018,1,0)</f>
        <v>0</v>
      </c>
      <c r="R1377" s="15">
        <f>IF([1]!Table_1[[#This Row],[연도]]=2019,1,0)</f>
        <v>0</v>
      </c>
      <c r="S1377" s="15">
        <f>IF([1]!Table_1[[#This Row],[연도]]=2020,1,0)</f>
        <v>0</v>
      </c>
      <c r="T1377" s="15">
        <f>IF([1]!Table_1[[#This Row],[연도]]=2021,1,0)</f>
        <v>0</v>
      </c>
      <c r="U1377" s="15">
        <f>IF([1]!Table_1[[#This Row],[연도]]=2022,1,0)</f>
        <v>0</v>
      </c>
      <c r="V1377" s="15">
        <f>IF([1]!Table_1[[#This Row],[연도]]=2023,1,0)</f>
        <v>0</v>
      </c>
      <c r="W1377" s="12">
        <v>1.1399999999999999</v>
      </c>
      <c r="X1377" s="10">
        <f>Y1377/1000000000000</f>
        <v>0.578094</v>
      </c>
      <c r="Y1377" s="15">
        <f>[1]!Table_1[[#This Row],[주가]]*[1]!Table_1[[#This Row],[기말주식수]]</f>
        <v>578094000000</v>
      </c>
      <c r="Z1377" s="14">
        <f>AA1377/10</f>
        <v>0.73982214660187373</v>
      </c>
      <c r="AA1377" s="15">
        <f>[1]!Table_1[[#This Row],[시가총액]]/[1]!Table_1[[#This Row],[당기순이익(세후영업이익)]]</f>
        <v>7.3982214660187369</v>
      </c>
      <c r="AB1377" s="12">
        <v>1374315000</v>
      </c>
    </row>
    <row r="1378" spans="1:28" ht="19.2">
      <c r="A1378" s="10">
        <v>1377</v>
      </c>
      <c r="B1378" s="10">
        <v>6060</v>
      </c>
      <c r="C1378" s="11" t="s">
        <v>214</v>
      </c>
      <c r="D1378" s="11" t="s">
        <v>6</v>
      </c>
      <c r="E1378" s="10">
        <v>2017</v>
      </c>
      <c r="F1378" s="10">
        <v>2.835</v>
      </c>
      <c r="G1378" s="14">
        <f>([1]!Table_1[[#This Row],[총자산]]-[1]!Table_1[[#This Row],[장부가치 자기자본]]+[1]!Table_1[[#This Row],[시가총액]])/[1]!Table_1[[#This Row],[총자산]]</f>
        <v>1.290851473196857</v>
      </c>
      <c r="H1378" s="14">
        <f>I1378/100000000000</f>
        <v>0.94753932187000001</v>
      </c>
      <c r="I1378" s="10">
        <v>94753932187</v>
      </c>
      <c r="J1378" s="10">
        <v>8.94</v>
      </c>
      <c r="K1378" s="10">
        <f>L1378/1000000000000</f>
        <v>1.1519434453999999</v>
      </c>
      <c r="L1378" s="10">
        <v>1151943445400</v>
      </c>
      <c r="M1378" s="10">
        <v>1.21</v>
      </c>
      <c r="N1378" s="10">
        <v>1</v>
      </c>
      <c r="O1378" s="14">
        <f>IF([1]!Table_1[[#This Row],[연도]]=2016,1,0)</f>
        <v>0</v>
      </c>
      <c r="P1378" s="14">
        <f>IF([1]!Table_1[[#This Row],[연도]]=2017,1,0)</f>
        <v>1</v>
      </c>
      <c r="Q1378" s="14">
        <f>IF([1]!Table_1[[#This Row],[연도]]=2018,1,0)</f>
        <v>0</v>
      </c>
      <c r="R1378" s="14">
        <f>IF([1]!Table_1[[#This Row],[연도]]=2019,1,0)</f>
        <v>0</v>
      </c>
      <c r="S1378" s="14">
        <f>IF([1]!Table_1[[#This Row],[연도]]=2020,1,0)</f>
        <v>0</v>
      </c>
      <c r="T1378" s="14">
        <f>IF([1]!Table_1[[#This Row],[연도]]=2021,1,0)</f>
        <v>0</v>
      </c>
      <c r="U1378" s="14">
        <f>IF([1]!Table_1[[#This Row],[연도]]=2022,1,0)</f>
        <v>0</v>
      </c>
      <c r="V1378" s="14">
        <f>IF([1]!Table_1[[#This Row],[연도]]=2023,1,0)</f>
        <v>0</v>
      </c>
      <c r="W1378" s="10">
        <v>1.4</v>
      </c>
      <c r="X1378" s="10">
        <f>Y1378/1000000000000</f>
        <v>0.56703000000000003</v>
      </c>
      <c r="Y1378" s="14">
        <f>[1]!Table_1[[#This Row],[주가]]*[1]!Table_1[[#This Row],[기말주식수]]</f>
        <v>567030000000</v>
      </c>
      <c r="Z1378" s="14">
        <f>AA1378/10</f>
        <v>0.59842371383695991</v>
      </c>
      <c r="AA1378" s="14">
        <f>[1]!Table_1[[#This Row],[시가총액]]/[1]!Table_1[[#This Row],[당기순이익(세후영업이익)]]</f>
        <v>5.9842371383695996</v>
      </c>
      <c r="AB1378" s="10">
        <v>1374315000</v>
      </c>
    </row>
    <row r="1379" spans="1:28" ht="19.2">
      <c r="A1379" s="12">
        <v>1378</v>
      </c>
      <c r="B1379" s="12">
        <v>6060</v>
      </c>
      <c r="C1379" s="13" t="s">
        <v>214</v>
      </c>
      <c r="D1379" s="13" t="s">
        <v>6</v>
      </c>
      <c r="E1379" s="12">
        <v>2018</v>
      </c>
      <c r="F1379" s="12">
        <v>8.3559999999999999</v>
      </c>
      <c r="G1379" s="15">
        <f>([1]!Table_1[[#This Row],[총자산]]-[1]!Table_1[[#This Row],[장부가치 자기자본]]+[1]!Table_1[[#This Row],[시가총액]])/[1]!Table_1[[#This Row],[총자산]]</f>
        <v>1.0244863205922519</v>
      </c>
      <c r="H1379" s="14">
        <f>I1379/100000000000</f>
        <v>0.57707725343000005</v>
      </c>
      <c r="I1379" s="12">
        <v>57707725343</v>
      </c>
      <c r="J1379" s="12">
        <v>13.19</v>
      </c>
      <c r="K1379" s="10">
        <f>L1379/1000000000000</f>
        <v>1.111909651632</v>
      </c>
      <c r="L1379" s="12">
        <v>1111909651632</v>
      </c>
      <c r="M1379" s="12">
        <v>1.44</v>
      </c>
      <c r="N1379" s="12">
        <v>1</v>
      </c>
      <c r="O1379" s="15">
        <f>IF([1]!Table_1[[#This Row],[연도]]=2016,1,0)</f>
        <v>0</v>
      </c>
      <c r="P1379" s="15">
        <f>IF([1]!Table_1[[#This Row],[연도]]=2017,1,0)</f>
        <v>0</v>
      </c>
      <c r="Q1379" s="15">
        <f>IF([1]!Table_1[[#This Row],[연도]]=2018,1,0)</f>
        <v>1</v>
      </c>
      <c r="R1379" s="15">
        <f>IF([1]!Table_1[[#This Row],[연도]]=2019,1,0)</f>
        <v>0</v>
      </c>
      <c r="S1379" s="15">
        <f>IF([1]!Table_1[[#This Row],[연도]]=2020,1,0)</f>
        <v>0</v>
      </c>
      <c r="T1379" s="15">
        <f>IF([1]!Table_1[[#This Row],[연도]]=2021,1,0)</f>
        <v>0</v>
      </c>
      <c r="U1379" s="15">
        <f>IF([1]!Table_1[[#This Row],[연도]]=2022,1,0)</f>
        <v>0</v>
      </c>
      <c r="V1379" s="15">
        <f>IF([1]!Table_1[[#This Row],[연도]]=2023,1,0)</f>
        <v>0</v>
      </c>
      <c r="W1379" s="12">
        <v>2.0299999999999998</v>
      </c>
      <c r="X1379" s="10">
        <f>Y1379/1000000000000</f>
        <v>0.37838880000000003</v>
      </c>
      <c r="Y1379" s="15">
        <f>[1]!Table_1[[#This Row],[주가]]*[1]!Table_1[[#This Row],[기말주식수]]</f>
        <v>378388800000</v>
      </c>
      <c r="Z1379" s="14">
        <f>AA1379/10</f>
        <v>0.65569869155464633</v>
      </c>
      <c r="AA1379" s="15">
        <f>[1]!Table_1[[#This Row],[시가총액]]/[1]!Table_1[[#This Row],[당기순이익(세후영업이익)]]</f>
        <v>6.5569869155464628</v>
      </c>
      <c r="AB1379" s="12">
        <v>2165650000</v>
      </c>
    </row>
    <row r="1380" spans="1:28" ht="19.2">
      <c r="A1380" s="10">
        <v>1379</v>
      </c>
      <c r="B1380" s="10">
        <v>6060</v>
      </c>
      <c r="C1380" s="11" t="s">
        <v>214</v>
      </c>
      <c r="D1380" s="11" t="s">
        <v>6</v>
      </c>
      <c r="E1380" s="10">
        <v>2019</v>
      </c>
      <c r="F1380" s="10">
        <v>3.0019999999999998</v>
      </c>
      <c r="G1380" s="14">
        <f>([1]!Table_1[[#This Row],[총자산]]-[1]!Table_1[[#This Row],[장부가치 자기자본]]+[1]!Table_1[[#This Row],[시가총액]])/[1]!Table_1[[#This Row],[총자산]]</f>
        <v>1.1612471066481669</v>
      </c>
      <c r="H1380" s="14">
        <f>I1380/100000000000</f>
        <v>1.13567</v>
      </c>
      <c r="I1380" s="10">
        <v>113567000000</v>
      </c>
      <c r="J1380" s="10">
        <v>28.19</v>
      </c>
      <c r="K1380" s="10">
        <f>L1380/1000000000000</f>
        <v>1.425876463309</v>
      </c>
      <c r="L1380" s="10">
        <v>1425876463309</v>
      </c>
      <c r="M1380" s="10">
        <v>1.36</v>
      </c>
      <c r="N1380" s="10">
        <v>1</v>
      </c>
      <c r="O1380" s="14">
        <f>IF([1]!Table_1[[#This Row],[연도]]=2016,1,0)</f>
        <v>0</v>
      </c>
      <c r="P1380" s="14">
        <f>IF([1]!Table_1[[#This Row],[연도]]=2017,1,0)</f>
        <v>0</v>
      </c>
      <c r="Q1380" s="14">
        <f>IF([1]!Table_1[[#This Row],[연도]]=2018,1,0)</f>
        <v>0</v>
      </c>
      <c r="R1380" s="14">
        <f>IF([1]!Table_1[[#This Row],[연도]]=2019,1,0)</f>
        <v>1</v>
      </c>
      <c r="S1380" s="14">
        <f>IF([1]!Table_1[[#This Row],[연도]]=2020,1,0)</f>
        <v>0</v>
      </c>
      <c r="T1380" s="14">
        <f>IF([1]!Table_1[[#This Row],[연도]]=2021,1,0)</f>
        <v>0</v>
      </c>
      <c r="U1380" s="14">
        <f>IF([1]!Table_1[[#This Row],[연도]]=2022,1,0)</f>
        <v>0</v>
      </c>
      <c r="V1380" s="14">
        <f>IF([1]!Table_1[[#This Row],[연도]]=2023,1,0)</f>
        <v>0</v>
      </c>
      <c r="W1380" s="10">
        <v>1.96</v>
      </c>
      <c r="X1380" s="10">
        <f>Y1380/1000000000000</f>
        <v>0.658308</v>
      </c>
      <c r="Y1380" s="14">
        <f>[1]!Table_1[[#This Row],[주가]]*[1]!Table_1[[#This Row],[기말주식수]]</f>
        <v>658308000000</v>
      </c>
      <c r="Z1380" s="14">
        <f>AA1380/10</f>
        <v>0.57966486743508239</v>
      </c>
      <c r="AA1380" s="14">
        <f>[1]!Table_1[[#This Row],[시가총액]]/[1]!Table_1[[#This Row],[당기순이익(세후영업이익)]]</f>
        <v>5.7966486743508234</v>
      </c>
      <c r="AB1380" s="10">
        <v>2427757965</v>
      </c>
    </row>
    <row r="1381" spans="1:28" ht="19.2">
      <c r="A1381" s="12">
        <v>1380</v>
      </c>
      <c r="B1381" s="12">
        <v>6060</v>
      </c>
      <c r="C1381" s="13" t="s">
        <v>214</v>
      </c>
      <c r="D1381" s="13" t="s">
        <v>6</v>
      </c>
      <c r="E1381" s="12">
        <v>2020</v>
      </c>
      <c r="F1381" s="12">
        <v>20.055</v>
      </c>
      <c r="G1381" s="15">
        <f>([1]!Table_1[[#This Row],[총자산]]-[1]!Table_1[[#This Row],[장부가치 자기자본]]+[1]!Table_1[[#This Row],[시가총액]])/[1]!Table_1[[#This Row],[총자산]]</f>
        <v>0.83758660890965075</v>
      </c>
      <c r="H1381" s="14">
        <f>I1381/100000000000</f>
        <v>0.82391917204999998</v>
      </c>
      <c r="I1381" s="12">
        <v>82391917205</v>
      </c>
      <c r="J1381" s="12">
        <v>12.81</v>
      </c>
      <c r="K1381" s="10">
        <f>L1381/1000000000000</f>
        <v>1.2987736351200001</v>
      </c>
      <c r="L1381" s="12">
        <v>1298773635120</v>
      </c>
      <c r="M1381" s="12">
        <v>1.29</v>
      </c>
      <c r="N1381" s="12">
        <v>1</v>
      </c>
      <c r="O1381" s="15">
        <f>IF([1]!Table_1[[#This Row],[연도]]=2016,1,0)</f>
        <v>0</v>
      </c>
      <c r="P1381" s="15">
        <f>IF([1]!Table_1[[#This Row],[연도]]=2017,1,0)</f>
        <v>0</v>
      </c>
      <c r="Q1381" s="15">
        <f>IF([1]!Table_1[[#This Row],[연도]]=2018,1,0)</f>
        <v>0</v>
      </c>
      <c r="R1381" s="15">
        <f>IF([1]!Table_1[[#This Row],[연도]]=2019,1,0)</f>
        <v>0</v>
      </c>
      <c r="S1381" s="15">
        <f>IF([1]!Table_1[[#This Row],[연도]]=2020,1,0)</f>
        <v>1</v>
      </c>
      <c r="T1381" s="15">
        <f>IF([1]!Table_1[[#This Row],[연도]]=2021,1,0)</f>
        <v>0</v>
      </c>
      <c r="U1381" s="15">
        <f>IF([1]!Table_1[[#This Row],[연도]]=2022,1,0)</f>
        <v>0</v>
      </c>
      <c r="V1381" s="15">
        <f>IF([1]!Table_1[[#This Row],[연도]]=2023,1,0)</f>
        <v>0</v>
      </c>
      <c r="W1381" s="12">
        <v>0.94</v>
      </c>
      <c r="X1381" s="10">
        <f>Y1381/1000000000000</f>
        <v>0.39443159999999999</v>
      </c>
      <c r="Y1381" s="15">
        <f>[1]!Table_1[[#This Row],[주가]]*[1]!Table_1[[#This Row],[기말주식수]]</f>
        <v>394431600000</v>
      </c>
      <c r="Z1381" s="14">
        <f>AA1381/10</f>
        <v>0.47872608549526952</v>
      </c>
      <c r="AA1381" s="15">
        <f>[1]!Table_1[[#This Row],[시가총액]]/[1]!Table_1[[#This Row],[당기순이익(세후영업이익)]]</f>
        <v>4.7872608549526952</v>
      </c>
      <c r="AB1381" s="12">
        <v>10010711984</v>
      </c>
    </row>
    <row r="1382" spans="1:28" ht="19.2">
      <c r="A1382" s="10">
        <v>1381</v>
      </c>
      <c r="B1382" s="10">
        <v>6060</v>
      </c>
      <c r="C1382" s="11" t="s">
        <v>214</v>
      </c>
      <c r="D1382" s="11" t="s">
        <v>6</v>
      </c>
      <c r="E1382" s="10">
        <v>2021</v>
      </c>
      <c r="F1382" s="10">
        <v>-471.48200000000003</v>
      </c>
      <c r="G1382" s="14">
        <f>([1]!Table_1[[#This Row],[총자산]]-[1]!Table_1[[#This Row],[장부가치 자기자본]]+[1]!Table_1[[#This Row],[시가총액]])/[1]!Table_1[[#This Row],[총자산]]</f>
        <v>0.81843818940460655</v>
      </c>
      <c r="H1382" s="14">
        <f>I1382/100000000000</f>
        <v>0.17136189261000001</v>
      </c>
      <c r="I1382" s="10">
        <v>17136189261</v>
      </c>
      <c r="J1382" s="10">
        <v>14.2</v>
      </c>
      <c r="K1382" s="10">
        <f>L1382/1000000000000</f>
        <v>1.3655176183690001</v>
      </c>
      <c r="L1382" s="10">
        <v>1365517618369</v>
      </c>
      <c r="M1382" s="10">
        <v>2.83</v>
      </c>
      <c r="N1382" s="10">
        <v>1</v>
      </c>
      <c r="O1382" s="14">
        <f>IF([1]!Table_1[[#This Row],[연도]]=2016,1,0)</f>
        <v>0</v>
      </c>
      <c r="P1382" s="14">
        <f>IF([1]!Table_1[[#This Row],[연도]]=2017,1,0)</f>
        <v>0</v>
      </c>
      <c r="Q1382" s="14">
        <f>IF([1]!Table_1[[#This Row],[연도]]=2018,1,0)</f>
        <v>0</v>
      </c>
      <c r="R1382" s="14">
        <f>IF([1]!Table_1[[#This Row],[연도]]=2019,1,0)</f>
        <v>0</v>
      </c>
      <c r="S1382" s="14">
        <f>IF([1]!Table_1[[#This Row],[연도]]=2020,1,0)</f>
        <v>0</v>
      </c>
      <c r="T1382" s="14">
        <f>IF([1]!Table_1[[#This Row],[연도]]=2021,1,0)</f>
        <v>1</v>
      </c>
      <c r="U1382" s="14">
        <f>IF([1]!Table_1[[#This Row],[연도]]=2022,1,0)</f>
        <v>0</v>
      </c>
      <c r="V1382" s="14">
        <f>IF([1]!Table_1[[#This Row],[연도]]=2023,1,0)</f>
        <v>0</v>
      </c>
      <c r="W1382" s="10">
        <v>1.1000000000000001</v>
      </c>
      <c r="X1382" s="10">
        <f>Y1382/1000000000000</f>
        <v>0.33745199999999997</v>
      </c>
      <c r="Y1382" s="14">
        <f>[1]!Table_1[[#This Row],[주가]]*[1]!Table_1[[#This Row],[기말주식수]]</f>
        <v>337452000000</v>
      </c>
      <c r="Z1382" s="14">
        <f>AA1382/10</f>
        <v>1.9692359535734236</v>
      </c>
      <c r="AA1382" s="14">
        <f>[1]!Table_1[[#This Row],[시가총액]]/[1]!Table_1[[#This Row],[당기순이익(세후영업이익)]]</f>
        <v>19.692359535734237</v>
      </c>
      <c r="AB1382" s="10">
        <v>9872842184</v>
      </c>
    </row>
    <row r="1383" spans="1:28" ht="19.2">
      <c r="A1383" s="12">
        <v>1382</v>
      </c>
      <c r="B1383" s="12">
        <v>6060</v>
      </c>
      <c r="C1383" s="13" t="s">
        <v>214</v>
      </c>
      <c r="D1383" s="13" t="s">
        <v>6</v>
      </c>
      <c r="E1383" s="12">
        <v>2023</v>
      </c>
      <c r="F1383" s="12">
        <v>-37.317999999999998</v>
      </c>
      <c r="G1383" s="15">
        <f>([1]!Table_1[[#This Row],[총자산]]-[1]!Table_1[[#This Row],[장부가치 자기자본]]+[1]!Table_1[[#This Row],[시가총액]])/[1]!Table_1[[#This Row],[총자산]]</f>
        <v>0.74443578060124527</v>
      </c>
      <c r="H1383" s="14">
        <f>I1383/100000000000</f>
        <v>0.24745436322</v>
      </c>
      <c r="I1383" s="12">
        <v>24745436322</v>
      </c>
      <c r="J1383" s="12">
        <v>-7.09</v>
      </c>
      <c r="K1383" s="10">
        <f>L1383/1000000000000</f>
        <v>1.4665511911739999</v>
      </c>
      <c r="L1383" s="12">
        <v>1466551191174</v>
      </c>
      <c r="M1383" s="12">
        <v>2.91</v>
      </c>
      <c r="N1383" s="12">
        <v>1</v>
      </c>
      <c r="O1383" s="15">
        <f>IF([1]!Table_1[[#This Row],[연도]]=2016,1,0)</f>
        <v>0</v>
      </c>
      <c r="P1383" s="15">
        <f>IF([1]!Table_1[[#This Row],[연도]]=2017,1,0)</f>
        <v>0</v>
      </c>
      <c r="Q1383" s="15">
        <f>IF([1]!Table_1[[#This Row],[연도]]=2018,1,0)</f>
        <v>0</v>
      </c>
      <c r="R1383" s="15">
        <f>IF([1]!Table_1[[#This Row],[연도]]=2019,1,0)</f>
        <v>0</v>
      </c>
      <c r="S1383" s="15">
        <f>IF([1]!Table_1[[#This Row],[연도]]=2020,1,0)</f>
        <v>0</v>
      </c>
      <c r="T1383" s="15">
        <f>IF([1]!Table_1[[#This Row],[연도]]=2021,1,0)</f>
        <v>0</v>
      </c>
      <c r="U1383" s="15">
        <f>IF([1]!Table_1[[#This Row],[연도]]=2022,1,0)</f>
        <v>0</v>
      </c>
      <c r="V1383" s="15">
        <f>IF([1]!Table_1[[#This Row],[연도]]=2023,1,0)</f>
        <v>1</v>
      </c>
      <c r="W1383" s="12">
        <v>2.11</v>
      </c>
      <c r="X1383" s="10">
        <f>Y1383/1000000000000</f>
        <v>0.19113060000000001</v>
      </c>
      <c r="Y1383" s="15">
        <f>[1]!Table_1[[#This Row],[주가]]*[1]!Table_1[[#This Row],[기말주식수]]</f>
        <v>191130600000</v>
      </c>
      <c r="Z1383" s="14">
        <f>AA1383/10</f>
        <v>0.77238726976931416</v>
      </c>
      <c r="AA1383" s="15">
        <f>[1]!Table_1[[#This Row],[시가총액]]/[1]!Table_1[[#This Row],[당기순이익(세후영업이익)]]</f>
        <v>7.7238726976931416</v>
      </c>
      <c r="AB1383" s="12">
        <v>9324198400</v>
      </c>
    </row>
    <row r="1384" spans="1:28" ht="19.2">
      <c r="A1384" s="10">
        <v>1383</v>
      </c>
      <c r="B1384" s="10">
        <v>6090</v>
      </c>
      <c r="C1384" s="11" t="s">
        <v>215</v>
      </c>
      <c r="D1384" s="11" t="s">
        <v>6</v>
      </c>
      <c r="E1384" s="10">
        <v>2016</v>
      </c>
      <c r="F1384" s="10">
        <v>8.3059999999999992</v>
      </c>
      <c r="G1384" s="14">
        <f>([1]!Table_1[[#This Row],[총자산]]-[1]!Table_1[[#This Row],[장부가치 자기자본]]+[1]!Table_1[[#This Row],[시가총액]])/[1]!Table_1[[#This Row],[총자산]]</f>
        <v>1.0010978355322511</v>
      </c>
      <c r="H1384" s="14">
        <f>I1384/100000000000</f>
        <v>0.22362735178000001</v>
      </c>
      <c r="I1384" s="10">
        <v>22362735178</v>
      </c>
      <c r="J1384" s="10">
        <v>3.5</v>
      </c>
      <c r="K1384" s="10">
        <f>L1384/1000000000000</f>
        <v>0.279104781872</v>
      </c>
      <c r="L1384" s="10">
        <v>279104781872</v>
      </c>
      <c r="M1384" s="10">
        <v>1.73</v>
      </c>
      <c r="N1384" s="10">
        <v>1</v>
      </c>
      <c r="O1384" s="14">
        <f>IF([1]!Table_1[[#This Row],[연도]]=2016,1,0)</f>
        <v>1</v>
      </c>
      <c r="P1384" s="14">
        <f>IF([1]!Table_1[[#This Row],[연도]]=2017,1,0)</f>
        <v>0</v>
      </c>
      <c r="Q1384" s="14">
        <f>IF([1]!Table_1[[#This Row],[연도]]=2018,1,0)</f>
        <v>0</v>
      </c>
      <c r="R1384" s="14">
        <f>IF([1]!Table_1[[#This Row],[연도]]=2019,1,0)</f>
        <v>0</v>
      </c>
      <c r="S1384" s="14">
        <f>IF([1]!Table_1[[#This Row],[연도]]=2020,1,0)</f>
        <v>0</v>
      </c>
      <c r="T1384" s="14">
        <f>IF([1]!Table_1[[#This Row],[연도]]=2021,1,0)</f>
        <v>0</v>
      </c>
      <c r="U1384" s="14">
        <f>IF([1]!Table_1[[#This Row],[연도]]=2022,1,0)</f>
        <v>0</v>
      </c>
      <c r="V1384" s="14">
        <f>IF([1]!Table_1[[#This Row],[연도]]=2023,1,0)</f>
        <v>0</v>
      </c>
      <c r="W1384" s="10">
        <v>1</v>
      </c>
      <c r="X1384" s="10">
        <f>Y1384/1000000000000</f>
        <v>0.12862038735</v>
      </c>
      <c r="Y1384" s="14">
        <f>[1]!Table_1[[#This Row],[주가]]*[1]!Table_1[[#This Row],[기말주식수]]</f>
        <v>128620387350</v>
      </c>
      <c r="Z1384" s="14">
        <f>AA1384/10</f>
        <v>0.57515499032754325</v>
      </c>
      <c r="AA1384" s="14">
        <f>[1]!Table_1[[#This Row],[시가총액]]/[1]!Table_1[[#This Row],[당기순이익(세후영업이익)]]</f>
        <v>5.751549903275432</v>
      </c>
      <c r="AB1384" s="10">
        <v>942273600</v>
      </c>
    </row>
    <row r="1385" spans="1:28" ht="19.2">
      <c r="A1385" s="12">
        <v>1384</v>
      </c>
      <c r="B1385" s="12">
        <v>6090</v>
      </c>
      <c r="C1385" s="13" t="s">
        <v>215</v>
      </c>
      <c r="D1385" s="13" t="s">
        <v>6</v>
      </c>
      <c r="E1385" s="12">
        <v>2017</v>
      </c>
      <c r="F1385" s="12">
        <v>4.7140000000000004</v>
      </c>
      <c r="G1385" s="15">
        <f>([1]!Table_1[[#This Row],[총자산]]-[1]!Table_1[[#This Row],[장부가치 자기자본]]+[1]!Table_1[[#This Row],[시가총액]])/[1]!Table_1[[#This Row],[총자산]]</f>
        <v>0.91651123841773974</v>
      </c>
      <c r="H1385" s="14">
        <f>I1385/100000000000</f>
        <v>0.24173014247999999</v>
      </c>
      <c r="I1385" s="12">
        <v>24173014248</v>
      </c>
      <c r="J1385" s="12">
        <v>3.42</v>
      </c>
      <c r="K1385" s="10">
        <f>L1385/1000000000000</f>
        <v>0.31018676122099997</v>
      </c>
      <c r="L1385" s="12">
        <v>310186761221</v>
      </c>
      <c r="M1385" s="12">
        <v>1.35</v>
      </c>
      <c r="N1385" s="12">
        <v>1</v>
      </c>
      <c r="O1385" s="15">
        <f>IF([1]!Table_1[[#This Row],[연도]]=2016,1,0)</f>
        <v>0</v>
      </c>
      <c r="P1385" s="15">
        <f>IF([1]!Table_1[[#This Row],[연도]]=2017,1,0)</f>
        <v>1</v>
      </c>
      <c r="Q1385" s="15">
        <f>IF([1]!Table_1[[#This Row],[연도]]=2018,1,0)</f>
        <v>0</v>
      </c>
      <c r="R1385" s="15">
        <f>IF([1]!Table_1[[#This Row],[연도]]=2019,1,0)</f>
        <v>0</v>
      </c>
      <c r="S1385" s="15">
        <f>IF([1]!Table_1[[#This Row],[연도]]=2020,1,0)</f>
        <v>0</v>
      </c>
      <c r="T1385" s="15">
        <f>IF([1]!Table_1[[#This Row],[연도]]=2021,1,0)</f>
        <v>0</v>
      </c>
      <c r="U1385" s="15">
        <f>IF([1]!Table_1[[#This Row],[연도]]=2022,1,0)</f>
        <v>0</v>
      </c>
      <c r="V1385" s="15">
        <f>IF([1]!Table_1[[#This Row],[연도]]=2023,1,0)</f>
        <v>0</v>
      </c>
      <c r="W1385" s="12">
        <v>0.89</v>
      </c>
      <c r="X1385" s="10">
        <f>Y1385/1000000000000</f>
        <v>0.1234378809</v>
      </c>
      <c r="Y1385" s="15">
        <f>[1]!Table_1[[#This Row],[주가]]*[1]!Table_1[[#This Row],[기말주식수]]</f>
        <v>123437880900</v>
      </c>
      <c r="Z1385" s="14">
        <f>AA1385/10</f>
        <v>0.51064331338079971</v>
      </c>
      <c r="AA1385" s="15">
        <f>[1]!Table_1[[#This Row],[시가총액]]/[1]!Table_1[[#This Row],[당기순이익(세후영업이익)]]</f>
        <v>5.1064331338079967</v>
      </c>
      <c r="AB1385" s="12">
        <v>1130728320</v>
      </c>
    </row>
    <row r="1386" spans="1:28" ht="19.2">
      <c r="A1386" s="10">
        <v>1385</v>
      </c>
      <c r="B1386" s="10">
        <v>6090</v>
      </c>
      <c r="C1386" s="11" t="s">
        <v>215</v>
      </c>
      <c r="D1386" s="11" t="s">
        <v>6</v>
      </c>
      <c r="E1386" s="10">
        <v>2018</v>
      </c>
      <c r="F1386" s="10">
        <v>5.92</v>
      </c>
      <c r="G1386" s="14">
        <f>([1]!Table_1[[#This Row],[총자산]]-[1]!Table_1[[#This Row],[장부가치 자기자본]]+[1]!Table_1[[#This Row],[시가총액]])/[1]!Table_1[[#This Row],[총자산]]</f>
        <v>0.79233607995935262</v>
      </c>
      <c r="H1386" s="14">
        <f>I1386/100000000000</f>
        <v>0.12485240894999999</v>
      </c>
      <c r="I1386" s="10">
        <v>12485240895</v>
      </c>
      <c r="J1386" s="10">
        <v>1.95</v>
      </c>
      <c r="K1386" s="10">
        <f>L1386/1000000000000</f>
        <v>0.29614575888</v>
      </c>
      <c r="L1386" s="10">
        <v>296145758880</v>
      </c>
      <c r="M1386" s="10">
        <v>1.82</v>
      </c>
      <c r="N1386" s="10">
        <v>1</v>
      </c>
      <c r="O1386" s="14">
        <f>IF([1]!Table_1[[#This Row],[연도]]=2016,1,0)</f>
        <v>0</v>
      </c>
      <c r="P1386" s="14">
        <f>IF([1]!Table_1[[#This Row],[연도]]=2017,1,0)</f>
        <v>0</v>
      </c>
      <c r="Q1386" s="14">
        <f>IF([1]!Table_1[[#This Row],[연도]]=2018,1,0)</f>
        <v>1</v>
      </c>
      <c r="R1386" s="14">
        <f>IF([1]!Table_1[[#This Row],[연도]]=2019,1,0)</f>
        <v>0</v>
      </c>
      <c r="S1386" s="14">
        <f>IF([1]!Table_1[[#This Row],[연도]]=2020,1,0)</f>
        <v>0</v>
      </c>
      <c r="T1386" s="14">
        <f>IF([1]!Table_1[[#This Row],[연도]]=2021,1,0)</f>
        <v>0</v>
      </c>
      <c r="U1386" s="14">
        <f>IF([1]!Table_1[[#This Row],[연도]]=2022,1,0)</f>
        <v>0</v>
      </c>
      <c r="V1386" s="14">
        <f>IF([1]!Table_1[[#This Row],[연도]]=2023,1,0)</f>
        <v>0</v>
      </c>
      <c r="W1386" s="10">
        <v>1.18</v>
      </c>
      <c r="X1386" s="10">
        <f>Y1386/1000000000000</f>
        <v>9.1683250470000005E-2</v>
      </c>
      <c r="Y1386" s="14">
        <f>[1]!Table_1[[#This Row],[주가]]*[1]!Table_1[[#This Row],[기말주식수]]</f>
        <v>91683250470</v>
      </c>
      <c r="Z1386" s="14">
        <f>AA1386/10</f>
        <v>0.73433305164914076</v>
      </c>
      <c r="AA1386" s="14">
        <f>[1]!Table_1[[#This Row],[시가총액]]/[1]!Table_1[[#This Row],[당기순이익(세후영업이익)]]</f>
        <v>7.3433305164914078</v>
      </c>
      <c r="AB1386" s="10">
        <v>471136800</v>
      </c>
    </row>
    <row r="1387" spans="1:28" ht="19.2">
      <c r="A1387" s="12">
        <v>1386</v>
      </c>
      <c r="B1387" s="12">
        <v>6090</v>
      </c>
      <c r="C1387" s="13" t="s">
        <v>215</v>
      </c>
      <c r="D1387" s="13" t="s">
        <v>6</v>
      </c>
      <c r="E1387" s="12">
        <v>2019</v>
      </c>
      <c r="F1387" s="12">
        <v>7.13</v>
      </c>
      <c r="G1387" s="15">
        <f>([1]!Table_1[[#This Row],[총자산]]-[1]!Table_1[[#This Row],[장부가치 자기자본]]+[1]!Table_1[[#This Row],[시가총액]])/[1]!Table_1[[#This Row],[총자산]]</f>
        <v>0.69073996355435996</v>
      </c>
      <c r="H1387" s="14">
        <f>I1387/100000000000</f>
        <v>0.2261347541</v>
      </c>
      <c r="I1387" s="12">
        <v>22613475410</v>
      </c>
      <c r="J1387" s="12">
        <v>0.93</v>
      </c>
      <c r="K1387" s="10">
        <f>L1387/1000000000000</f>
        <v>0.31359583958999998</v>
      </c>
      <c r="L1387" s="12">
        <v>313595839590</v>
      </c>
      <c r="M1387" s="12">
        <v>1.62</v>
      </c>
      <c r="N1387" s="12">
        <v>1</v>
      </c>
      <c r="O1387" s="15">
        <f>IF([1]!Table_1[[#This Row],[연도]]=2016,1,0)</f>
        <v>0</v>
      </c>
      <c r="P1387" s="15">
        <f>IF([1]!Table_1[[#This Row],[연도]]=2017,1,0)</f>
        <v>0</v>
      </c>
      <c r="Q1387" s="15">
        <f>IF([1]!Table_1[[#This Row],[연도]]=2018,1,0)</f>
        <v>0</v>
      </c>
      <c r="R1387" s="15">
        <f>IF([1]!Table_1[[#This Row],[연도]]=2019,1,0)</f>
        <v>1</v>
      </c>
      <c r="S1387" s="15">
        <f>IF([1]!Table_1[[#This Row],[연도]]=2020,1,0)</f>
        <v>0</v>
      </c>
      <c r="T1387" s="15">
        <f>IF([1]!Table_1[[#This Row],[연도]]=2021,1,0)</f>
        <v>0</v>
      </c>
      <c r="U1387" s="15">
        <f>IF([1]!Table_1[[#This Row],[연도]]=2022,1,0)</f>
        <v>0</v>
      </c>
      <c r="V1387" s="15">
        <f>IF([1]!Table_1[[#This Row],[연도]]=2023,1,0)</f>
        <v>0</v>
      </c>
      <c r="W1387" s="12">
        <v>1.39</v>
      </c>
      <c r="X1387" s="10">
        <f>Y1387/1000000000000</f>
        <v>7.1330134229999995E-2</v>
      </c>
      <c r="Y1387" s="15">
        <f>[1]!Table_1[[#This Row],[주가]]*[1]!Table_1[[#This Row],[기말주식수]]</f>
        <v>71330134230</v>
      </c>
      <c r="Z1387" s="14">
        <f>AA1387/10</f>
        <v>0.3154319844107501</v>
      </c>
      <c r="AA1387" s="15">
        <f>[1]!Table_1[[#This Row],[시가총액]]/[1]!Table_1[[#This Row],[당기순이익(세후영업이익)]]</f>
        <v>3.1543198441075009</v>
      </c>
      <c r="AB1387" s="12">
        <v>942273600</v>
      </c>
    </row>
    <row r="1388" spans="1:28" ht="19.2">
      <c r="A1388" s="10">
        <v>1387</v>
      </c>
      <c r="B1388" s="10">
        <v>6090</v>
      </c>
      <c r="C1388" s="11" t="s">
        <v>215</v>
      </c>
      <c r="D1388" s="11" t="s">
        <v>6</v>
      </c>
      <c r="E1388" s="10">
        <v>2020</v>
      </c>
      <c r="F1388" s="10">
        <v>7.6580000000000004</v>
      </c>
      <c r="G1388" s="14">
        <f>([1]!Table_1[[#This Row],[총자산]]-[1]!Table_1[[#This Row],[장부가치 자기자본]]+[1]!Table_1[[#This Row],[시가총액]])/[1]!Table_1[[#This Row],[총자산]]</f>
        <v>0.7111397106921804</v>
      </c>
      <c r="H1388" s="14">
        <f>I1388/100000000000</f>
        <v>0.26725042896000001</v>
      </c>
      <c r="I1388" s="10">
        <v>26725042896</v>
      </c>
      <c r="J1388" s="10">
        <v>2.44</v>
      </c>
      <c r="K1388" s="10">
        <f>L1388/1000000000000</f>
        <v>0.32762118549300001</v>
      </c>
      <c r="L1388" s="10">
        <v>327621185493</v>
      </c>
      <c r="M1388" s="10">
        <v>1.64</v>
      </c>
      <c r="N1388" s="10">
        <v>1</v>
      </c>
      <c r="O1388" s="14">
        <f>IF([1]!Table_1[[#This Row],[연도]]=2016,1,0)</f>
        <v>0</v>
      </c>
      <c r="P1388" s="14">
        <f>IF([1]!Table_1[[#This Row],[연도]]=2017,1,0)</f>
        <v>0</v>
      </c>
      <c r="Q1388" s="14">
        <f>IF([1]!Table_1[[#This Row],[연도]]=2018,1,0)</f>
        <v>0</v>
      </c>
      <c r="R1388" s="14">
        <f>IF([1]!Table_1[[#This Row],[연도]]=2019,1,0)</f>
        <v>0</v>
      </c>
      <c r="S1388" s="14">
        <f>IF([1]!Table_1[[#This Row],[연도]]=2020,1,0)</f>
        <v>1</v>
      </c>
      <c r="T1388" s="14">
        <f>IF([1]!Table_1[[#This Row],[연도]]=2021,1,0)</f>
        <v>0</v>
      </c>
      <c r="U1388" s="14">
        <f>IF([1]!Table_1[[#This Row],[연도]]=2022,1,0)</f>
        <v>0</v>
      </c>
      <c r="V1388" s="14">
        <f>IF([1]!Table_1[[#This Row],[연도]]=2023,1,0)</f>
        <v>0</v>
      </c>
      <c r="W1388" s="10">
        <v>1.1599999999999999</v>
      </c>
      <c r="X1388" s="10">
        <f>Y1388/1000000000000</f>
        <v>9.2719751759999997E-2</v>
      </c>
      <c r="Y1388" s="14">
        <f>[1]!Table_1[[#This Row],[주가]]*[1]!Table_1[[#This Row],[기말주식수]]</f>
        <v>92719751760</v>
      </c>
      <c r="Z1388" s="14">
        <f>AA1388/10</f>
        <v>0.34693958068025249</v>
      </c>
      <c r="AA1388" s="14">
        <f>[1]!Table_1[[#This Row],[시가총액]]/[1]!Table_1[[#This Row],[당기순이익(세후영업이익)]]</f>
        <v>3.4693958068025248</v>
      </c>
      <c r="AB1388" s="10">
        <v>1413410400</v>
      </c>
    </row>
    <row r="1389" spans="1:28" ht="19.2">
      <c r="A1389" s="12">
        <v>1388</v>
      </c>
      <c r="B1389" s="12">
        <v>6090</v>
      </c>
      <c r="C1389" s="13" t="s">
        <v>215</v>
      </c>
      <c r="D1389" s="13" t="s">
        <v>6</v>
      </c>
      <c r="E1389" s="12">
        <v>2021</v>
      </c>
      <c r="F1389" s="12">
        <v>11.95</v>
      </c>
      <c r="G1389" s="15">
        <f>([1]!Table_1[[#This Row],[총자산]]-[1]!Table_1[[#This Row],[장부가치 자기자본]]+[1]!Table_1[[#This Row],[시가총액]])/[1]!Table_1[[#This Row],[총자산]]</f>
        <v>0.65567033889409954</v>
      </c>
      <c r="H1389" s="14">
        <f>I1389/100000000000</f>
        <v>0.20393329855</v>
      </c>
      <c r="I1389" s="12">
        <v>20393329855</v>
      </c>
      <c r="J1389" s="12">
        <v>-0.88</v>
      </c>
      <c r="K1389" s="10">
        <f>L1389/1000000000000</f>
        <v>0.32888177856</v>
      </c>
      <c r="L1389" s="12">
        <v>328881778560</v>
      </c>
      <c r="M1389" s="12">
        <v>1.58</v>
      </c>
      <c r="N1389" s="12">
        <v>1</v>
      </c>
      <c r="O1389" s="15">
        <f>IF([1]!Table_1[[#This Row],[연도]]=2016,1,0)</f>
        <v>0</v>
      </c>
      <c r="P1389" s="15">
        <f>IF([1]!Table_1[[#This Row],[연도]]=2017,1,0)</f>
        <v>0</v>
      </c>
      <c r="Q1389" s="15">
        <f>IF([1]!Table_1[[#This Row],[연도]]=2018,1,0)</f>
        <v>0</v>
      </c>
      <c r="R1389" s="15">
        <f>IF([1]!Table_1[[#This Row],[연도]]=2019,1,0)</f>
        <v>0</v>
      </c>
      <c r="S1389" s="15">
        <f>IF([1]!Table_1[[#This Row],[연도]]=2020,1,0)</f>
        <v>0</v>
      </c>
      <c r="T1389" s="15">
        <f>IF([1]!Table_1[[#This Row],[연도]]=2021,1,0)</f>
        <v>1</v>
      </c>
      <c r="U1389" s="15">
        <f>IF([1]!Table_1[[#This Row],[연도]]=2022,1,0)</f>
        <v>0</v>
      </c>
      <c r="V1389" s="15">
        <f>IF([1]!Table_1[[#This Row],[연도]]=2023,1,0)</f>
        <v>0</v>
      </c>
      <c r="W1389" s="12">
        <v>1.34</v>
      </c>
      <c r="X1389" s="10">
        <f>Y1389/1000000000000</f>
        <v>8.7914154869999997E-2</v>
      </c>
      <c r="Y1389" s="15">
        <f>[1]!Table_1[[#This Row],[주가]]*[1]!Table_1[[#This Row],[기말주식수]]</f>
        <v>87914154870</v>
      </c>
      <c r="Z1389" s="14">
        <f>AA1389/10</f>
        <v>0.43109269302798714</v>
      </c>
      <c r="AA1389" s="15">
        <f>[1]!Table_1[[#This Row],[시가총액]]/[1]!Table_1[[#This Row],[당기순이익(세후영업이익)]]</f>
        <v>4.3109269302798712</v>
      </c>
      <c r="AB1389" s="12">
        <v>1884547200</v>
      </c>
    </row>
    <row r="1390" spans="1:28" ht="19.2">
      <c r="A1390" s="10">
        <v>1389</v>
      </c>
      <c r="B1390" s="10">
        <v>6090</v>
      </c>
      <c r="C1390" s="11" t="s">
        <v>215</v>
      </c>
      <c r="D1390" s="11" t="s">
        <v>6</v>
      </c>
      <c r="E1390" s="10">
        <v>2022</v>
      </c>
      <c r="F1390" s="10">
        <v>13.260999999999999</v>
      </c>
      <c r="G1390" s="14">
        <f>([1]!Table_1[[#This Row],[총자산]]-[1]!Table_1[[#This Row],[장부가치 자기자본]]+[1]!Table_1[[#This Row],[시가총액]])/[1]!Table_1[[#This Row],[총자산]]</f>
        <v>0.61930157416708587</v>
      </c>
      <c r="H1390" s="14">
        <f>I1390/100000000000</f>
        <v>0.10201022922</v>
      </c>
      <c r="I1390" s="10">
        <v>10201022922</v>
      </c>
      <c r="J1390" s="10">
        <v>8.6300000000000008</v>
      </c>
      <c r="K1390" s="10">
        <f>L1390/1000000000000</f>
        <v>0.36912520721800002</v>
      </c>
      <c r="L1390" s="10">
        <v>369125207218</v>
      </c>
      <c r="M1390" s="10">
        <v>2.2000000000000002</v>
      </c>
      <c r="N1390" s="10">
        <v>1</v>
      </c>
      <c r="O1390" s="14">
        <f>IF([1]!Table_1[[#This Row],[연도]]=2016,1,0)</f>
        <v>0</v>
      </c>
      <c r="P1390" s="14">
        <f>IF([1]!Table_1[[#This Row],[연도]]=2017,1,0)</f>
        <v>0</v>
      </c>
      <c r="Q1390" s="14">
        <f>IF([1]!Table_1[[#This Row],[연도]]=2018,1,0)</f>
        <v>0</v>
      </c>
      <c r="R1390" s="14">
        <f>IF([1]!Table_1[[#This Row],[연도]]=2019,1,0)</f>
        <v>0</v>
      </c>
      <c r="S1390" s="14">
        <f>IF([1]!Table_1[[#This Row],[연도]]=2020,1,0)</f>
        <v>0</v>
      </c>
      <c r="T1390" s="14">
        <f>IF([1]!Table_1[[#This Row],[연도]]=2021,1,0)</f>
        <v>0</v>
      </c>
      <c r="U1390" s="14">
        <f>IF([1]!Table_1[[#This Row],[연도]]=2022,1,0)</f>
        <v>1</v>
      </c>
      <c r="V1390" s="14">
        <f>IF([1]!Table_1[[#This Row],[연도]]=2023,1,0)</f>
        <v>0</v>
      </c>
      <c r="W1390" s="10">
        <v>1.43</v>
      </c>
      <c r="X1390" s="10">
        <f>Y1390/1000000000000</f>
        <v>7.5287684610000002E-2</v>
      </c>
      <c r="Y1390" s="14">
        <f>[1]!Table_1[[#This Row],[주가]]*[1]!Table_1[[#This Row],[기말주식수]]</f>
        <v>75287684610</v>
      </c>
      <c r="Z1390" s="14">
        <f>AA1390/10</f>
        <v>0.7380405395191405</v>
      </c>
      <c r="AA1390" s="14">
        <f>[1]!Table_1[[#This Row],[시가총액]]/[1]!Table_1[[#This Row],[당기순이익(세후영업이익)]]</f>
        <v>7.3804053951914055</v>
      </c>
      <c r="AB1390" s="10">
        <v>1130728320</v>
      </c>
    </row>
    <row r="1391" spans="1:28" ht="19.2">
      <c r="A1391" s="12">
        <v>1390</v>
      </c>
      <c r="B1391" s="12">
        <v>6090</v>
      </c>
      <c r="C1391" s="13" t="s">
        <v>215</v>
      </c>
      <c r="D1391" s="13" t="s">
        <v>6</v>
      </c>
      <c r="E1391" s="12">
        <v>2023</v>
      </c>
      <c r="F1391" s="12">
        <v>9.2840000000000007</v>
      </c>
      <c r="G1391" s="15">
        <f>([1]!Table_1[[#This Row],[총자산]]-[1]!Table_1[[#This Row],[장부가치 자기자본]]+[1]!Table_1[[#This Row],[시가총액]])/[1]!Table_1[[#This Row],[총자산]]</f>
        <v>0.59635862511302007</v>
      </c>
      <c r="H1391" s="14">
        <f>I1391/100000000000</f>
        <v>0.16282340445999999</v>
      </c>
      <c r="I1391" s="12">
        <v>16282340446</v>
      </c>
      <c r="J1391" s="12">
        <v>0.88</v>
      </c>
      <c r="K1391" s="10">
        <f>L1391/1000000000000</f>
        <v>0.39153775132000002</v>
      </c>
      <c r="L1391" s="12">
        <v>391537751320</v>
      </c>
      <c r="M1391" s="12">
        <v>2.21</v>
      </c>
      <c r="N1391" s="12">
        <v>1</v>
      </c>
      <c r="O1391" s="15">
        <f>IF([1]!Table_1[[#This Row],[연도]]=2016,1,0)</f>
        <v>0</v>
      </c>
      <c r="P1391" s="15">
        <f>IF([1]!Table_1[[#This Row],[연도]]=2017,1,0)</f>
        <v>0</v>
      </c>
      <c r="Q1391" s="15">
        <f>IF([1]!Table_1[[#This Row],[연도]]=2018,1,0)</f>
        <v>0</v>
      </c>
      <c r="R1391" s="15">
        <f>IF([1]!Table_1[[#This Row],[연도]]=2019,1,0)</f>
        <v>0</v>
      </c>
      <c r="S1391" s="15">
        <f>IF([1]!Table_1[[#This Row],[연도]]=2020,1,0)</f>
        <v>0</v>
      </c>
      <c r="T1391" s="15">
        <f>IF([1]!Table_1[[#This Row],[연도]]=2021,1,0)</f>
        <v>0</v>
      </c>
      <c r="U1391" s="15">
        <f>IF([1]!Table_1[[#This Row],[연도]]=2022,1,0)</f>
        <v>0</v>
      </c>
      <c r="V1391" s="15">
        <f>IF([1]!Table_1[[#This Row],[연도]]=2023,1,0)</f>
        <v>1</v>
      </c>
      <c r="W1391" s="12">
        <v>1.7</v>
      </c>
      <c r="X1391" s="10">
        <f>Y1391/1000000000000</f>
        <v>8.1035555400000001E-2</v>
      </c>
      <c r="Y1391" s="15">
        <f>[1]!Table_1[[#This Row],[주가]]*[1]!Table_1[[#This Row],[기말주식수]]</f>
        <v>81035555400</v>
      </c>
      <c r="Z1391" s="14">
        <f>AA1391/10</f>
        <v>0.49768984789841808</v>
      </c>
      <c r="AA1391" s="15">
        <f>[1]!Table_1[[#This Row],[시가총액]]/[1]!Table_1[[#This Row],[당기순이익(세후영업이익)]]</f>
        <v>4.9768984789841806</v>
      </c>
      <c r="AB1391" s="12">
        <v>1884547200</v>
      </c>
    </row>
    <row r="1392" spans="1:28" ht="19.2">
      <c r="A1392" s="10">
        <v>1391</v>
      </c>
      <c r="B1392" s="10">
        <v>6110</v>
      </c>
      <c r="C1392" s="11" t="s">
        <v>216</v>
      </c>
      <c r="D1392" s="11" t="s">
        <v>6</v>
      </c>
      <c r="E1392" s="10">
        <v>2016</v>
      </c>
      <c r="F1392" s="10">
        <v>81.602000000000004</v>
      </c>
      <c r="G1392" s="14">
        <f>([1]!Table_1[[#This Row],[총자산]]-[1]!Table_1[[#This Row],[장부가치 자기자본]]+[1]!Table_1[[#This Row],[시가총액]])/[1]!Table_1[[#This Row],[총자산]]</f>
        <v>0.67490663511616389</v>
      </c>
      <c r="H1392" s="14">
        <f>I1392/100000000000</f>
        <v>3.5904801030000003E-2</v>
      </c>
      <c r="I1392" s="10">
        <v>3590480103</v>
      </c>
      <c r="J1392" s="10">
        <v>-0.54</v>
      </c>
      <c r="K1392" s="10">
        <f>L1392/1000000000000</f>
        <v>0.12927389687999999</v>
      </c>
      <c r="L1392" s="10">
        <v>129273896880</v>
      </c>
      <c r="M1392" s="10">
        <v>2.98</v>
      </c>
      <c r="N1392" s="10">
        <v>1</v>
      </c>
      <c r="O1392" s="14">
        <f>IF([1]!Table_1[[#This Row],[연도]]=2016,1,0)</f>
        <v>1</v>
      </c>
      <c r="P1392" s="14">
        <f>IF([1]!Table_1[[#This Row],[연도]]=2017,1,0)</f>
        <v>0</v>
      </c>
      <c r="Q1392" s="14">
        <f>IF([1]!Table_1[[#This Row],[연도]]=2018,1,0)</f>
        <v>0</v>
      </c>
      <c r="R1392" s="14">
        <f>IF([1]!Table_1[[#This Row],[연도]]=2019,1,0)</f>
        <v>0</v>
      </c>
      <c r="S1392" s="14">
        <f>IF([1]!Table_1[[#This Row],[연도]]=2020,1,0)</f>
        <v>0</v>
      </c>
      <c r="T1392" s="14">
        <f>IF([1]!Table_1[[#This Row],[연도]]=2021,1,0)</f>
        <v>0</v>
      </c>
      <c r="U1392" s="14">
        <f>IF([1]!Table_1[[#This Row],[연도]]=2022,1,0)</f>
        <v>0</v>
      </c>
      <c r="V1392" s="14">
        <f>IF([1]!Table_1[[#This Row],[연도]]=2023,1,0)</f>
        <v>0</v>
      </c>
      <c r="W1392" s="10">
        <v>2.06</v>
      </c>
      <c r="X1392" s="10">
        <f>Y1392/1000000000000</f>
        <v>4.3999999999999997E-2</v>
      </c>
      <c r="Y1392" s="14">
        <f>[1]!Table_1[[#This Row],[주가]]*[1]!Table_1[[#This Row],[기말주식수]]</f>
        <v>44000000000</v>
      </c>
      <c r="Z1392" s="14">
        <f>AA1392/10</f>
        <v>1.2254628556007348</v>
      </c>
      <c r="AA1392" s="14">
        <f>[1]!Table_1[[#This Row],[시가총액]]/[1]!Table_1[[#This Row],[당기순이익(세후영업이익)]]</f>
        <v>12.254628556007347</v>
      </c>
      <c r="AB1392" s="10">
        <v>825000000</v>
      </c>
    </row>
    <row r="1393" spans="1:28" ht="19.2">
      <c r="A1393" s="12">
        <v>1392</v>
      </c>
      <c r="B1393" s="12">
        <v>6110</v>
      </c>
      <c r="C1393" s="13" t="s">
        <v>216</v>
      </c>
      <c r="D1393" s="13" t="s">
        <v>6</v>
      </c>
      <c r="E1393" s="12">
        <v>2017</v>
      </c>
      <c r="F1393" s="12">
        <v>487.90300000000002</v>
      </c>
      <c r="G1393" s="15">
        <f>([1]!Table_1[[#This Row],[총자산]]-[1]!Table_1[[#This Row],[장부가치 자기자본]]+[1]!Table_1[[#This Row],[시가총액]])/[1]!Table_1[[#This Row],[총자산]]</f>
        <v>0.64135498930962631</v>
      </c>
      <c r="H1393" s="14">
        <f>I1393/100000000000</f>
        <v>3.4583345219999999E-2</v>
      </c>
      <c r="I1393" s="12">
        <v>3458334522</v>
      </c>
      <c r="J1393" s="12">
        <v>1.93</v>
      </c>
      <c r="K1393" s="10">
        <f>L1393/1000000000000</f>
        <v>0.13685872048799999</v>
      </c>
      <c r="L1393" s="12">
        <v>136858720488</v>
      </c>
      <c r="M1393" s="12">
        <v>2.36</v>
      </c>
      <c r="N1393" s="12">
        <v>1</v>
      </c>
      <c r="O1393" s="15">
        <f>IF([1]!Table_1[[#This Row],[연도]]=2016,1,0)</f>
        <v>0</v>
      </c>
      <c r="P1393" s="15">
        <f>IF([1]!Table_1[[#This Row],[연도]]=2017,1,0)</f>
        <v>1</v>
      </c>
      <c r="Q1393" s="15">
        <f>IF([1]!Table_1[[#This Row],[연도]]=2018,1,0)</f>
        <v>0</v>
      </c>
      <c r="R1393" s="15">
        <f>IF([1]!Table_1[[#This Row],[연도]]=2019,1,0)</f>
        <v>0</v>
      </c>
      <c r="S1393" s="15">
        <f>IF([1]!Table_1[[#This Row],[연도]]=2020,1,0)</f>
        <v>0</v>
      </c>
      <c r="T1393" s="15">
        <f>IF([1]!Table_1[[#This Row],[연도]]=2021,1,0)</f>
        <v>0</v>
      </c>
      <c r="U1393" s="15">
        <f>IF([1]!Table_1[[#This Row],[연도]]=2022,1,0)</f>
        <v>0</v>
      </c>
      <c r="V1393" s="15">
        <f>IF([1]!Table_1[[#This Row],[연도]]=2023,1,0)</f>
        <v>0</v>
      </c>
      <c r="W1393" s="12">
        <v>1.85</v>
      </c>
      <c r="X1393" s="10">
        <f>Y1393/1000000000000</f>
        <v>3.5694999999999998E-2</v>
      </c>
      <c r="Y1393" s="15">
        <f>[1]!Table_1[[#This Row],[주가]]*[1]!Table_1[[#This Row],[기말주식수]]</f>
        <v>35695000000</v>
      </c>
      <c r="Z1393" s="14">
        <f>AA1393/10</f>
        <v>1.0321442235540914</v>
      </c>
      <c r="AA1393" s="15">
        <f>[1]!Table_1[[#This Row],[시가총액]]/[1]!Table_1[[#This Row],[당기순이익(세후영업이익)]]</f>
        <v>10.321442235540914</v>
      </c>
      <c r="AB1393" s="12">
        <v>605000000</v>
      </c>
    </row>
    <row r="1394" spans="1:28" ht="19.2">
      <c r="A1394" s="10">
        <v>1393</v>
      </c>
      <c r="B1394" s="10">
        <v>6110</v>
      </c>
      <c r="C1394" s="11" t="s">
        <v>216</v>
      </c>
      <c r="D1394" s="11" t="s">
        <v>6</v>
      </c>
      <c r="E1394" s="10">
        <v>2018</v>
      </c>
      <c r="F1394" s="10">
        <v>39.74</v>
      </c>
      <c r="G1394" s="14">
        <f>([1]!Table_1[[#This Row],[총자산]]-[1]!Table_1[[#This Row],[장부가치 자기자본]]+[1]!Table_1[[#This Row],[시가총액]])/[1]!Table_1[[#This Row],[총자산]]</f>
        <v>0.6980619380002544</v>
      </c>
      <c r="H1394" s="14">
        <f>I1394/100000000000</f>
        <v>5.5296432989999998E-2</v>
      </c>
      <c r="I1394" s="10">
        <v>5529643299</v>
      </c>
      <c r="J1394" s="10">
        <v>2.91</v>
      </c>
      <c r="K1394" s="10">
        <f>L1394/1000000000000</f>
        <v>0.171318848705</v>
      </c>
      <c r="L1394" s="10">
        <v>171318848705</v>
      </c>
      <c r="M1394" s="10">
        <v>2.16</v>
      </c>
      <c r="N1394" s="10">
        <v>1</v>
      </c>
      <c r="O1394" s="14">
        <f>IF([1]!Table_1[[#This Row],[연도]]=2016,1,0)</f>
        <v>0</v>
      </c>
      <c r="P1394" s="14">
        <f>IF([1]!Table_1[[#This Row],[연도]]=2017,1,0)</f>
        <v>0</v>
      </c>
      <c r="Q1394" s="14">
        <f>IF([1]!Table_1[[#This Row],[연도]]=2018,1,0)</f>
        <v>1</v>
      </c>
      <c r="R1394" s="14">
        <f>IF([1]!Table_1[[#This Row],[연도]]=2019,1,0)</f>
        <v>0</v>
      </c>
      <c r="S1394" s="14">
        <f>IF([1]!Table_1[[#This Row],[연도]]=2020,1,0)</f>
        <v>0</v>
      </c>
      <c r="T1394" s="14">
        <f>IF([1]!Table_1[[#This Row],[연도]]=2021,1,0)</f>
        <v>0</v>
      </c>
      <c r="U1394" s="14">
        <f>IF([1]!Table_1[[#This Row],[연도]]=2022,1,0)</f>
        <v>0</v>
      </c>
      <c r="V1394" s="14">
        <f>IF([1]!Table_1[[#This Row],[연도]]=2023,1,0)</f>
        <v>0</v>
      </c>
      <c r="W1394" s="10">
        <v>2.4700000000000002</v>
      </c>
      <c r="X1394" s="10">
        <f>Y1394/1000000000000</f>
        <v>4.6254999999999998E-2</v>
      </c>
      <c r="Y1394" s="14">
        <f>[1]!Table_1[[#This Row],[주가]]*[1]!Table_1[[#This Row],[기말주식수]]</f>
        <v>46255000000</v>
      </c>
      <c r="Z1394" s="14">
        <f>AA1394/10</f>
        <v>0.83649156914633027</v>
      </c>
      <c r="AA1394" s="14">
        <f>[1]!Table_1[[#This Row],[시가총액]]/[1]!Table_1[[#This Row],[당기순이익(세후영업이익)]]</f>
        <v>8.3649156914633025</v>
      </c>
      <c r="AB1394" s="10">
        <v>1100000000</v>
      </c>
    </row>
    <row r="1395" spans="1:28" ht="19.2">
      <c r="A1395" s="12">
        <v>1394</v>
      </c>
      <c r="B1395" s="12">
        <v>6110</v>
      </c>
      <c r="C1395" s="13" t="s">
        <v>216</v>
      </c>
      <c r="D1395" s="13" t="s">
        <v>6</v>
      </c>
      <c r="E1395" s="12">
        <v>2019</v>
      </c>
      <c r="F1395" s="12">
        <v>24.434999999999999</v>
      </c>
      <c r="G1395" s="15">
        <f>([1]!Table_1[[#This Row],[총자산]]-[1]!Table_1[[#This Row],[장부가치 자기자본]]+[1]!Table_1[[#This Row],[시가총액]])/[1]!Table_1[[#This Row],[총자산]]</f>
        <v>0.711721486534721</v>
      </c>
      <c r="H1395" s="14">
        <f>I1395/100000000000</f>
        <v>6.4409188059999997E-2</v>
      </c>
      <c r="I1395" s="12">
        <v>6440918806</v>
      </c>
      <c r="J1395" s="12">
        <v>5.96</v>
      </c>
      <c r="K1395" s="10">
        <f>L1395/1000000000000</f>
        <v>0.19112419431800001</v>
      </c>
      <c r="L1395" s="12">
        <v>191124194318</v>
      </c>
      <c r="M1395" s="12">
        <v>2</v>
      </c>
      <c r="N1395" s="12">
        <v>1</v>
      </c>
      <c r="O1395" s="15">
        <f>IF([1]!Table_1[[#This Row],[연도]]=2016,1,0)</f>
        <v>0</v>
      </c>
      <c r="P1395" s="15">
        <f>IF([1]!Table_1[[#This Row],[연도]]=2017,1,0)</f>
        <v>0</v>
      </c>
      <c r="Q1395" s="15">
        <f>IF([1]!Table_1[[#This Row],[연도]]=2018,1,0)</f>
        <v>0</v>
      </c>
      <c r="R1395" s="15">
        <f>IF([1]!Table_1[[#This Row],[연도]]=2019,1,0)</f>
        <v>1</v>
      </c>
      <c r="S1395" s="15">
        <f>IF([1]!Table_1[[#This Row],[연도]]=2020,1,0)</f>
        <v>0</v>
      </c>
      <c r="T1395" s="15">
        <f>IF([1]!Table_1[[#This Row],[연도]]=2021,1,0)</f>
        <v>0</v>
      </c>
      <c r="U1395" s="15">
        <f>IF([1]!Table_1[[#This Row],[연도]]=2022,1,0)</f>
        <v>0</v>
      </c>
      <c r="V1395" s="15">
        <f>IF([1]!Table_1[[#This Row],[연도]]=2023,1,0)</f>
        <v>0</v>
      </c>
      <c r="W1395" s="12">
        <v>3.04</v>
      </c>
      <c r="X1395" s="10">
        <f>Y1395/1000000000000</f>
        <v>4.8730000000000002E-2</v>
      </c>
      <c r="Y1395" s="15">
        <f>[1]!Table_1[[#This Row],[주가]]*[1]!Table_1[[#This Row],[기말주식수]]</f>
        <v>48730000000</v>
      </c>
      <c r="Z1395" s="14">
        <f>AA1395/10</f>
        <v>0.75656907760746583</v>
      </c>
      <c r="AA1395" s="15">
        <f>[1]!Table_1[[#This Row],[시가총액]]/[1]!Table_1[[#This Row],[당기순이익(세후영업이익)]]</f>
        <v>7.5656907760746579</v>
      </c>
      <c r="AB1395" s="12">
        <v>1210000000</v>
      </c>
    </row>
    <row r="1396" spans="1:28" ht="19.2">
      <c r="A1396" s="10">
        <v>1395</v>
      </c>
      <c r="B1396" s="10">
        <v>6110</v>
      </c>
      <c r="C1396" s="11" t="s">
        <v>216</v>
      </c>
      <c r="D1396" s="11" t="s">
        <v>6</v>
      </c>
      <c r="E1396" s="10">
        <v>2020</v>
      </c>
      <c r="F1396" s="10">
        <v>31.321000000000002</v>
      </c>
      <c r="G1396" s="14">
        <f>([1]!Table_1[[#This Row],[총자산]]-[1]!Table_1[[#This Row],[장부가치 자기자본]]+[1]!Table_1[[#This Row],[시가총액]])/[1]!Table_1[[#This Row],[총자산]]</f>
        <v>1.0802522156076353</v>
      </c>
      <c r="H1396" s="14">
        <f>I1396/100000000000</f>
        <v>7.3805125410000005E-2</v>
      </c>
      <c r="I1396" s="10">
        <v>7380512541</v>
      </c>
      <c r="J1396" s="10">
        <v>-0.45</v>
      </c>
      <c r="K1396" s="10">
        <f>L1396/1000000000000</f>
        <v>0.19701347679100001</v>
      </c>
      <c r="L1396" s="10">
        <v>197013476791</v>
      </c>
      <c r="M1396" s="10">
        <v>0.48</v>
      </c>
      <c r="N1396" s="10">
        <v>1</v>
      </c>
      <c r="O1396" s="14">
        <f>IF([1]!Table_1[[#This Row],[연도]]=2016,1,0)</f>
        <v>0</v>
      </c>
      <c r="P1396" s="14">
        <f>IF([1]!Table_1[[#This Row],[연도]]=2017,1,0)</f>
        <v>0</v>
      </c>
      <c r="Q1396" s="14">
        <f>IF([1]!Table_1[[#This Row],[연도]]=2018,1,0)</f>
        <v>0</v>
      </c>
      <c r="R1396" s="14">
        <f>IF([1]!Table_1[[#This Row],[연도]]=2019,1,0)</f>
        <v>0</v>
      </c>
      <c r="S1396" s="14">
        <f>IF([1]!Table_1[[#This Row],[연도]]=2020,1,0)</f>
        <v>1</v>
      </c>
      <c r="T1396" s="14">
        <f>IF([1]!Table_1[[#This Row],[연도]]=2021,1,0)</f>
        <v>0</v>
      </c>
      <c r="U1396" s="14">
        <f>IF([1]!Table_1[[#This Row],[연도]]=2022,1,0)</f>
        <v>0</v>
      </c>
      <c r="V1396" s="14">
        <f>IF([1]!Table_1[[#This Row],[연도]]=2023,1,0)</f>
        <v>0</v>
      </c>
      <c r="W1396" s="10">
        <v>2.73</v>
      </c>
      <c r="X1396" s="10">
        <f>Y1396/1000000000000</f>
        <v>0.12705</v>
      </c>
      <c r="Y1396" s="14">
        <f>[1]!Table_1[[#This Row],[주가]]*[1]!Table_1[[#This Row],[기말주식수]]</f>
        <v>127050000000</v>
      </c>
      <c r="Z1396" s="14">
        <f>AA1396/10</f>
        <v>1.7214251624696211</v>
      </c>
      <c r="AA1396" s="14">
        <f>[1]!Table_1[[#This Row],[시가총액]]/[1]!Table_1[[#This Row],[당기순이익(세후영업이익)]]</f>
        <v>17.21425162469621</v>
      </c>
      <c r="AB1396" s="10">
        <v>1100000000</v>
      </c>
    </row>
    <row r="1397" spans="1:28" ht="19.2">
      <c r="A1397" s="12">
        <v>1396</v>
      </c>
      <c r="B1397" s="12">
        <v>6110</v>
      </c>
      <c r="C1397" s="13" t="s">
        <v>216</v>
      </c>
      <c r="D1397" s="13" t="s">
        <v>6</v>
      </c>
      <c r="E1397" s="12">
        <v>2021</v>
      </c>
      <c r="F1397" s="12">
        <v>18.103000000000002</v>
      </c>
      <c r="G1397" s="15">
        <f>([1]!Table_1[[#This Row],[총자산]]-[1]!Table_1[[#This Row],[장부가치 자기자본]]+[1]!Table_1[[#This Row],[시가총액]])/[1]!Table_1[[#This Row],[총자산]]</f>
        <v>1.7699941010900888</v>
      </c>
      <c r="H1397" s="14">
        <f>I1397/100000000000</f>
        <v>0.15447143092000001</v>
      </c>
      <c r="I1397" s="12">
        <v>15447143092</v>
      </c>
      <c r="J1397" s="12">
        <v>9.49</v>
      </c>
      <c r="K1397" s="10">
        <f>L1397/1000000000000</f>
        <v>0.25296552454400001</v>
      </c>
      <c r="L1397" s="12">
        <v>252965524544</v>
      </c>
      <c r="M1397" s="12">
        <v>1.37</v>
      </c>
      <c r="N1397" s="12">
        <v>1</v>
      </c>
      <c r="O1397" s="15">
        <f>IF([1]!Table_1[[#This Row],[연도]]=2016,1,0)</f>
        <v>0</v>
      </c>
      <c r="P1397" s="15">
        <f>IF([1]!Table_1[[#This Row],[연도]]=2017,1,0)</f>
        <v>0</v>
      </c>
      <c r="Q1397" s="15">
        <f>IF([1]!Table_1[[#This Row],[연도]]=2018,1,0)</f>
        <v>0</v>
      </c>
      <c r="R1397" s="15">
        <f>IF([1]!Table_1[[#This Row],[연도]]=2019,1,0)</f>
        <v>0</v>
      </c>
      <c r="S1397" s="15">
        <f>IF([1]!Table_1[[#This Row],[연도]]=2020,1,0)</f>
        <v>0</v>
      </c>
      <c r="T1397" s="15">
        <f>IF([1]!Table_1[[#This Row],[연도]]=2021,1,0)</f>
        <v>1</v>
      </c>
      <c r="U1397" s="15">
        <f>IF([1]!Table_1[[#This Row],[연도]]=2022,1,0)</f>
        <v>0</v>
      </c>
      <c r="V1397" s="15">
        <f>IF([1]!Table_1[[#This Row],[연도]]=2023,1,0)</f>
        <v>0</v>
      </c>
      <c r="W1397" s="12">
        <v>2.09</v>
      </c>
      <c r="X1397" s="10">
        <f>Y1397/1000000000000</f>
        <v>0.29699999999999999</v>
      </c>
      <c r="Y1397" s="15">
        <f>[1]!Table_1[[#This Row],[주가]]*[1]!Table_1[[#This Row],[기말주식수]]</f>
        <v>297000000000</v>
      </c>
      <c r="Z1397" s="14">
        <f>AA1397/10</f>
        <v>1.9226856269222679</v>
      </c>
      <c r="AA1397" s="15">
        <f>[1]!Table_1[[#This Row],[시가총액]]/[1]!Table_1[[#This Row],[당기순이익(세후영업이익)]]</f>
        <v>19.226856269222679</v>
      </c>
      <c r="AB1397" s="12">
        <v>2200000000</v>
      </c>
    </row>
    <row r="1398" spans="1:28" ht="19.2">
      <c r="A1398" s="10">
        <v>1397</v>
      </c>
      <c r="B1398" s="10">
        <v>6110</v>
      </c>
      <c r="C1398" s="11" t="s">
        <v>216</v>
      </c>
      <c r="D1398" s="11" t="s">
        <v>6</v>
      </c>
      <c r="E1398" s="10">
        <v>2022</v>
      </c>
      <c r="F1398" s="10">
        <v>15.981999999999999</v>
      </c>
      <c r="G1398" s="14">
        <f>([1]!Table_1[[#This Row],[총자산]]-[1]!Table_1[[#This Row],[장부가치 자기자본]]+[1]!Table_1[[#This Row],[시가총액]])/[1]!Table_1[[#This Row],[총자산]]</f>
        <v>2.1017089742161339</v>
      </c>
      <c r="H1398" s="14">
        <f>I1398/100000000000</f>
        <v>0.22571051710000001</v>
      </c>
      <c r="I1398" s="10">
        <v>22571051710</v>
      </c>
      <c r="J1398" s="10">
        <v>26.81</v>
      </c>
      <c r="K1398" s="10">
        <f>L1398/1000000000000</f>
        <v>0.31205588342099999</v>
      </c>
      <c r="L1398" s="10">
        <v>312055883421</v>
      </c>
      <c r="M1398" s="10">
        <v>1.82</v>
      </c>
      <c r="N1398" s="10">
        <v>1</v>
      </c>
      <c r="O1398" s="14">
        <f>IF([1]!Table_1[[#This Row],[연도]]=2016,1,0)</f>
        <v>0</v>
      </c>
      <c r="P1398" s="14">
        <f>IF([1]!Table_1[[#This Row],[연도]]=2017,1,0)</f>
        <v>0</v>
      </c>
      <c r="Q1398" s="14">
        <f>IF([1]!Table_1[[#This Row],[연도]]=2018,1,0)</f>
        <v>0</v>
      </c>
      <c r="R1398" s="14">
        <f>IF([1]!Table_1[[#This Row],[연도]]=2019,1,0)</f>
        <v>0</v>
      </c>
      <c r="S1398" s="14">
        <f>IF([1]!Table_1[[#This Row],[연도]]=2020,1,0)</f>
        <v>0</v>
      </c>
      <c r="T1398" s="14">
        <f>IF([1]!Table_1[[#This Row],[연도]]=2021,1,0)</f>
        <v>0</v>
      </c>
      <c r="U1398" s="14">
        <f>IF([1]!Table_1[[#This Row],[연도]]=2022,1,0)</f>
        <v>1</v>
      </c>
      <c r="V1398" s="14">
        <f>IF([1]!Table_1[[#This Row],[연도]]=2023,1,0)</f>
        <v>0</v>
      </c>
      <c r="W1398" s="10">
        <v>4.05</v>
      </c>
      <c r="X1398" s="10">
        <f>Y1398/1000000000000</f>
        <v>0.45540000000000003</v>
      </c>
      <c r="Y1398" s="14">
        <f>[1]!Table_1[[#This Row],[주가]]*[1]!Table_1[[#This Row],[기말주식수]]</f>
        <v>455400000000</v>
      </c>
      <c r="Z1398" s="14">
        <f>AA1398/10</f>
        <v>2.017628623828092</v>
      </c>
      <c r="AA1398" s="14">
        <f>[1]!Table_1[[#This Row],[시가총액]]/[1]!Table_1[[#This Row],[당기순이익(세후영업이익)]]</f>
        <v>20.17628623828092</v>
      </c>
      <c r="AB1398" s="10">
        <v>2750000000</v>
      </c>
    </row>
    <row r="1399" spans="1:28" ht="19.2">
      <c r="A1399" s="12">
        <v>1398</v>
      </c>
      <c r="B1399" s="12">
        <v>6110</v>
      </c>
      <c r="C1399" s="13" t="s">
        <v>216</v>
      </c>
      <c r="D1399" s="13" t="s">
        <v>6</v>
      </c>
      <c r="E1399" s="12">
        <v>2023</v>
      </c>
      <c r="F1399" s="12">
        <v>43.194000000000003</v>
      </c>
      <c r="G1399" s="15">
        <f>([1]!Table_1[[#This Row],[총자산]]-[1]!Table_1[[#This Row],[장부가치 자기자본]]+[1]!Table_1[[#This Row],[시가총액]])/[1]!Table_1[[#This Row],[총자산]]</f>
        <v>4.2410661817221476</v>
      </c>
      <c r="H1399" s="14">
        <f>I1399/100000000000</f>
        <v>3.7705907320000003E-2</v>
      </c>
      <c r="I1399" s="12">
        <v>3770590732</v>
      </c>
      <c r="J1399" s="12">
        <v>40.31</v>
      </c>
      <c r="K1399" s="10">
        <f>L1399/1000000000000</f>
        <v>0.268023420437</v>
      </c>
      <c r="L1399" s="12">
        <v>268023420437</v>
      </c>
      <c r="M1399" s="12">
        <v>2.31</v>
      </c>
      <c r="N1399" s="12">
        <v>1</v>
      </c>
      <c r="O1399" s="15">
        <f>IF([1]!Table_1[[#This Row],[연도]]=2016,1,0)</f>
        <v>0</v>
      </c>
      <c r="P1399" s="15">
        <f>IF([1]!Table_1[[#This Row],[연도]]=2017,1,0)</f>
        <v>0</v>
      </c>
      <c r="Q1399" s="15">
        <f>IF([1]!Table_1[[#This Row],[연도]]=2018,1,0)</f>
        <v>0</v>
      </c>
      <c r="R1399" s="15">
        <f>IF([1]!Table_1[[#This Row],[연도]]=2019,1,0)</f>
        <v>0</v>
      </c>
      <c r="S1399" s="15">
        <f>IF([1]!Table_1[[#This Row],[연도]]=2020,1,0)</f>
        <v>0</v>
      </c>
      <c r="T1399" s="15">
        <f>IF([1]!Table_1[[#This Row],[연도]]=2021,1,0)</f>
        <v>0</v>
      </c>
      <c r="U1399" s="15">
        <f>IF([1]!Table_1[[#This Row],[연도]]=2022,1,0)</f>
        <v>0</v>
      </c>
      <c r="V1399" s="15">
        <f>IF([1]!Table_1[[#This Row],[연도]]=2023,1,0)</f>
        <v>1</v>
      </c>
      <c r="W1399" s="12">
        <v>2.37</v>
      </c>
      <c r="X1399" s="10">
        <f>Y1399/1000000000000</f>
        <v>1.5653478623999999</v>
      </c>
      <c r="Y1399" s="15">
        <f>[1]!Table_1[[#This Row],[주가]]*[1]!Table_1[[#This Row],[기말주식수]]</f>
        <v>1565347862400</v>
      </c>
      <c r="Z1399" s="14">
        <f>AA1399/10</f>
        <v>41.51465840923305</v>
      </c>
      <c r="AA1399" s="15">
        <f>[1]!Table_1[[#This Row],[시가총액]]/[1]!Table_1[[#This Row],[당기순이익(세후영업이익)]]</f>
        <v>415.1465840923305</v>
      </c>
      <c r="AB1399" s="12">
        <v>1471191600</v>
      </c>
    </row>
    <row r="1400" spans="1:28" ht="19.2">
      <c r="A1400" s="10">
        <v>1399</v>
      </c>
      <c r="B1400" s="10">
        <v>6120</v>
      </c>
      <c r="C1400" s="11" t="s">
        <v>217</v>
      </c>
      <c r="D1400" s="11" t="s">
        <v>6</v>
      </c>
      <c r="E1400" s="10">
        <v>2016</v>
      </c>
      <c r="F1400" s="10">
        <v>4.8330000000000002</v>
      </c>
      <c r="G1400" s="14">
        <f>([1]!Table_1[[#This Row],[총자산]]-[1]!Table_1[[#This Row],[장부가치 자기자본]]+[1]!Table_1[[#This Row],[시가총액]])/[1]!Table_1[[#This Row],[총자산]]</f>
        <v>0.74689489289549293</v>
      </c>
      <c r="H1400" s="14">
        <f>I1400/100000000000</f>
        <v>2.30383</v>
      </c>
      <c r="I1400" s="10">
        <v>230383000000</v>
      </c>
      <c r="J1400" s="10">
        <v>-0.74</v>
      </c>
      <c r="K1400" s="10">
        <f>L1400/1000000000000</f>
        <v>6.5260649023540003</v>
      </c>
      <c r="L1400" s="10">
        <v>6526064902354</v>
      </c>
      <c r="M1400" s="10">
        <v>0.96</v>
      </c>
      <c r="N1400" s="10">
        <v>1</v>
      </c>
      <c r="O1400" s="14">
        <f>IF([1]!Table_1[[#This Row],[연도]]=2016,1,0)</f>
        <v>1</v>
      </c>
      <c r="P1400" s="14">
        <f>IF([1]!Table_1[[#This Row],[연도]]=2017,1,0)</f>
        <v>0</v>
      </c>
      <c r="Q1400" s="14">
        <f>IF([1]!Table_1[[#This Row],[연도]]=2018,1,0)</f>
        <v>0</v>
      </c>
      <c r="R1400" s="14">
        <f>IF([1]!Table_1[[#This Row],[연도]]=2019,1,0)</f>
        <v>0</v>
      </c>
      <c r="S1400" s="14">
        <f>IF([1]!Table_1[[#This Row],[연도]]=2020,1,0)</f>
        <v>0</v>
      </c>
      <c r="T1400" s="14">
        <f>IF([1]!Table_1[[#This Row],[연도]]=2021,1,0)</f>
        <v>0</v>
      </c>
      <c r="U1400" s="14">
        <f>IF([1]!Table_1[[#This Row],[연도]]=2022,1,0)</f>
        <v>0</v>
      </c>
      <c r="V1400" s="14">
        <f>IF([1]!Table_1[[#This Row],[연도]]=2023,1,0)</f>
        <v>0</v>
      </c>
      <c r="W1400" s="10">
        <v>1.1399999999999999</v>
      </c>
      <c r="X1400" s="10">
        <f>Y1400/1000000000000</f>
        <v>1.0056200853899999</v>
      </c>
      <c r="Y1400" s="14">
        <f>[1]!Table_1[[#This Row],[주가]]*[1]!Table_1[[#This Row],[기말주식수]]</f>
        <v>1005620085390</v>
      </c>
      <c r="Z1400" s="14">
        <f>AA1400/10</f>
        <v>0.43649925792701721</v>
      </c>
      <c r="AA1400" s="14">
        <f>[1]!Table_1[[#This Row],[시가총액]]/[1]!Table_1[[#This Row],[당기순이익(세후영업이익)]]</f>
        <v>4.3649925792701723</v>
      </c>
      <c r="AB1400" s="10">
        <v>8500178200</v>
      </c>
    </row>
    <row r="1401" spans="1:28" ht="19.2">
      <c r="A1401" s="12">
        <v>1400</v>
      </c>
      <c r="B1401" s="12">
        <v>6120</v>
      </c>
      <c r="C1401" s="13" t="s">
        <v>217</v>
      </c>
      <c r="D1401" s="13" t="s">
        <v>6</v>
      </c>
      <c r="E1401" s="12">
        <v>2017</v>
      </c>
      <c r="F1401" s="12">
        <v>1.1419999999999999</v>
      </c>
      <c r="G1401" s="15">
        <f>([1]!Table_1[[#This Row],[총자산]]-[1]!Table_1[[#This Row],[장부가치 자기자본]]+[1]!Table_1[[#This Row],[시가총액]])/[1]!Table_1[[#This Row],[총자산]]</f>
        <v>0.80875150264811413</v>
      </c>
      <c r="H1401" s="14">
        <f>I1401/100000000000</f>
        <v>1.0979399999999999</v>
      </c>
      <c r="I1401" s="12">
        <v>109794000000</v>
      </c>
      <c r="J1401" s="12">
        <v>-23.19</v>
      </c>
      <c r="K1401" s="10">
        <f>L1401/1000000000000</f>
        <v>6.7466873249220001</v>
      </c>
      <c r="L1401" s="12">
        <v>6746687324922</v>
      </c>
      <c r="M1401" s="12">
        <v>0.98</v>
      </c>
      <c r="N1401" s="12">
        <v>1</v>
      </c>
      <c r="O1401" s="15">
        <f>IF([1]!Table_1[[#This Row],[연도]]=2016,1,0)</f>
        <v>0</v>
      </c>
      <c r="P1401" s="15">
        <f>IF([1]!Table_1[[#This Row],[연도]]=2017,1,0)</f>
        <v>1</v>
      </c>
      <c r="Q1401" s="15">
        <f>IF([1]!Table_1[[#This Row],[연도]]=2018,1,0)</f>
        <v>0</v>
      </c>
      <c r="R1401" s="15">
        <f>IF([1]!Table_1[[#This Row],[연도]]=2019,1,0)</f>
        <v>0</v>
      </c>
      <c r="S1401" s="15">
        <f>IF([1]!Table_1[[#This Row],[연도]]=2020,1,0)</f>
        <v>0</v>
      </c>
      <c r="T1401" s="15">
        <f>IF([1]!Table_1[[#This Row],[연도]]=2021,1,0)</f>
        <v>0</v>
      </c>
      <c r="U1401" s="15">
        <f>IF([1]!Table_1[[#This Row],[연도]]=2022,1,0)</f>
        <v>0</v>
      </c>
      <c r="V1401" s="15">
        <f>IF([1]!Table_1[[#This Row],[연도]]=2023,1,0)</f>
        <v>0</v>
      </c>
      <c r="W1401" s="12">
        <v>1.4</v>
      </c>
      <c r="X1401" s="10">
        <f>Y1401/1000000000000</f>
        <v>1.1629350199999999</v>
      </c>
      <c r="Y1401" s="15">
        <f>[1]!Table_1[[#This Row],[주가]]*[1]!Table_1[[#This Row],[기말주식수]]</f>
        <v>1162935020000</v>
      </c>
      <c r="Z1401" s="14">
        <f>AA1401/10</f>
        <v>1.0591972421079476</v>
      </c>
      <c r="AA1401" s="15">
        <f>[1]!Table_1[[#This Row],[시가총액]]/[1]!Table_1[[#This Row],[당기순이익(세후영업이익)]]</f>
        <v>10.591972421079475</v>
      </c>
      <c r="AB1401" s="12">
        <v>9165873500</v>
      </c>
    </row>
    <row r="1402" spans="1:28" ht="19.2">
      <c r="A1402" s="10">
        <v>1401</v>
      </c>
      <c r="B1402" s="10">
        <v>6120</v>
      </c>
      <c r="C1402" s="11" t="s">
        <v>217</v>
      </c>
      <c r="D1402" s="11" t="s">
        <v>6</v>
      </c>
      <c r="E1402" s="10">
        <v>2018</v>
      </c>
      <c r="F1402" s="10">
        <v>12.589</v>
      </c>
      <c r="G1402" s="14">
        <f>([1]!Table_1[[#This Row],[총자산]]-[1]!Table_1[[#This Row],[장부가치 자기자본]]+[1]!Table_1[[#This Row],[시가총액]])/[1]!Table_1[[#This Row],[총자산]]</f>
        <v>0.6209259464814405</v>
      </c>
      <c r="H1402" s="14">
        <f>I1402/100000000000</f>
        <v>0.99995499244999997</v>
      </c>
      <c r="I1402" s="10">
        <v>99995499245</v>
      </c>
      <c r="J1402" s="10">
        <v>-4.42</v>
      </c>
      <c r="K1402" s="10">
        <f>L1402/1000000000000</f>
        <v>6.9391721928730004</v>
      </c>
      <c r="L1402" s="10">
        <v>6939172192873</v>
      </c>
      <c r="M1402" s="10">
        <v>0.94</v>
      </c>
      <c r="N1402" s="10">
        <v>1</v>
      </c>
      <c r="O1402" s="14">
        <f>IF([1]!Table_1[[#This Row],[연도]]=2016,1,0)</f>
        <v>0</v>
      </c>
      <c r="P1402" s="14">
        <f>IF([1]!Table_1[[#This Row],[연도]]=2017,1,0)</f>
        <v>0</v>
      </c>
      <c r="Q1402" s="14">
        <f>IF([1]!Table_1[[#This Row],[연도]]=2018,1,0)</f>
        <v>1</v>
      </c>
      <c r="R1402" s="14">
        <f>IF([1]!Table_1[[#This Row],[연도]]=2019,1,0)</f>
        <v>0</v>
      </c>
      <c r="S1402" s="14">
        <f>IF([1]!Table_1[[#This Row],[연도]]=2020,1,0)</f>
        <v>0</v>
      </c>
      <c r="T1402" s="14">
        <f>IF([1]!Table_1[[#This Row],[연도]]=2021,1,0)</f>
        <v>0</v>
      </c>
      <c r="U1402" s="14">
        <f>IF([1]!Table_1[[#This Row],[연도]]=2022,1,0)</f>
        <v>0</v>
      </c>
      <c r="V1402" s="14">
        <f>IF([1]!Table_1[[#This Row],[연도]]=2023,1,0)</f>
        <v>0</v>
      </c>
      <c r="W1402" s="10">
        <v>1.01</v>
      </c>
      <c r="X1402" s="10">
        <f>Y1402/1000000000000</f>
        <v>0.4968880155</v>
      </c>
      <c r="Y1402" s="14">
        <f>[1]!Table_1[[#This Row],[주가]]*[1]!Table_1[[#This Row],[기말주식수]]</f>
        <v>496888015500</v>
      </c>
      <c r="Z1402" s="14">
        <f>AA1402/10</f>
        <v>0.4969103802187832</v>
      </c>
      <c r="AA1402" s="14">
        <f>[1]!Table_1[[#This Row],[시가총액]]/[1]!Table_1[[#This Row],[당기순이익(세후영업이익)]]</f>
        <v>4.9691038021878322</v>
      </c>
      <c r="AB1402" s="10">
        <v>12297473000</v>
      </c>
    </row>
    <row r="1403" spans="1:28" ht="19.2">
      <c r="A1403" s="12">
        <v>1402</v>
      </c>
      <c r="B1403" s="12">
        <v>6120</v>
      </c>
      <c r="C1403" s="13" t="s">
        <v>217</v>
      </c>
      <c r="D1403" s="13" t="s">
        <v>6</v>
      </c>
      <c r="E1403" s="12">
        <v>2019</v>
      </c>
      <c r="F1403" s="12">
        <v>5.73</v>
      </c>
      <c r="G1403" s="15">
        <f>([1]!Table_1[[#This Row],[총자산]]-[1]!Table_1[[#This Row],[장부가치 자기자본]]+[1]!Table_1[[#This Row],[시가총액]])/[1]!Table_1[[#This Row],[총자산]]</f>
        <v>0.63493287511338259</v>
      </c>
      <c r="H1403" s="14">
        <f>I1403/100000000000</f>
        <v>1.7394799999999999</v>
      </c>
      <c r="I1403" s="12">
        <v>173948000000</v>
      </c>
      <c r="J1403" s="12">
        <v>4.05</v>
      </c>
      <c r="K1403" s="10">
        <f>L1403/1000000000000</f>
        <v>5.0210676278520001</v>
      </c>
      <c r="L1403" s="12">
        <v>5021067627852</v>
      </c>
      <c r="M1403" s="12">
        <v>0.99</v>
      </c>
      <c r="N1403" s="12">
        <v>1</v>
      </c>
      <c r="O1403" s="15">
        <f>IF([1]!Table_1[[#This Row],[연도]]=2016,1,0)</f>
        <v>0</v>
      </c>
      <c r="P1403" s="15">
        <f>IF([1]!Table_1[[#This Row],[연도]]=2017,1,0)</f>
        <v>0</v>
      </c>
      <c r="Q1403" s="15">
        <f>IF([1]!Table_1[[#This Row],[연도]]=2018,1,0)</f>
        <v>0</v>
      </c>
      <c r="R1403" s="15">
        <f>IF([1]!Table_1[[#This Row],[연도]]=2019,1,0)</f>
        <v>1</v>
      </c>
      <c r="S1403" s="15">
        <f>IF([1]!Table_1[[#This Row],[연도]]=2020,1,0)</f>
        <v>0</v>
      </c>
      <c r="T1403" s="15">
        <f>IF([1]!Table_1[[#This Row],[연도]]=2021,1,0)</f>
        <v>0</v>
      </c>
      <c r="U1403" s="15">
        <f>IF([1]!Table_1[[#This Row],[연도]]=2022,1,0)</f>
        <v>0</v>
      </c>
      <c r="V1403" s="15">
        <f>IF([1]!Table_1[[#This Row],[연도]]=2023,1,0)</f>
        <v>0</v>
      </c>
      <c r="W1403" s="12">
        <v>1.05</v>
      </c>
      <c r="X1403" s="10">
        <f>Y1403/1000000000000</f>
        <v>0.49783990825000002</v>
      </c>
      <c r="Y1403" s="15">
        <f>[1]!Table_1[[#This Row],[주가]]*[1]!Table_1[[#This Row],[기말주식수]]</f>
        <v>497839908250</v>
      </c>
      <c r="Z1403" s="14">
        <f>AA1403/10</f>
        <v>0.28620042095913723</v>
      </c>
      <c r="AA1403" s="15">
        <f>[1]!Table_1[[#This Row],[시가총액]]/[1]!Table_1[[#This Row],[당기순이익(세후영업이익)]]</f>
        <v>2.862004209591372</v>
      </c>
      <c r="AB1403" s="12">
        <v>14335743600</v>
      </c>
    </row>
    <row r="1404" spans="1:28" ht="19.2">
      <c r="A1404" s="10">
        <v>1403</v>
      </c>
      <c r="B1404" s="10">
        <v>6120</v>
      </c>
      <c r="C1404" s="11" t="s">
        <v>217</v>
      </c>
      <c r="D1404" s="11" t="s">
        <v>6</v>
      </c>
      <c r="E1404" s="10">
        <v>2020</v>
      </c>
      <c r="F1404" s="10">
        <v>5.7530000000000001</v>
      </c>
      <c r="G1404" s="14">
        <f>([1]!Table_1[[#This Row],[총자산]]-[1]!Table_1[[#This Row],[장부가치 자기자본]]+[1]!Table_1[[#This Row],[시가총액]])/[1]!Table_1[[#This Row],[총자산]]</f>
        <v>0.75708584643270804</v>
      </c>
      <c r="H1404" s="14">
        <f>I1404/100000000000</f>
        <v>1.72967</v>
      </c>
      <c r="I1404" s="10">
        <v>172967000000</v>
      </c>
      <c r="J1404" s="10">
        <v>12.43</v>
      </c>
      <c r="K1404" s="10">
        <f>L1404/1000000000000</f>
        <v>4.5194640557980001</v>
      </c>
      <c r="L1404" s="10">
        <v>4519464055798</v>
      </c>
      <c r="M1404" s="10">
        <v>1.1499999999999999</v>
      </c>
      <c r="N1404" s="10">
        <v>1</v>
      </c>
      <c r="O1404" s="14">
        <f>IF([1]!Table_1[[#This Row],[연도]]=2016,1,0)</f>
        <v>0</v>
      </c>
      <c r="P1404" s="14">
        <f>IF([1]!Table_1[[#This Row],[연도]]=2017,1,0)</f>
        <v>0</v>
      </c>
      <c r="Q1404" s="14">
        <f>IF([1]!Table_1[[#This Row],[연도]]=2018,1,0)</f>
        <v>0</v>
      </c>
      <c r="R1404" s="14">
        <f>IF([1]!Table_1[[#This Row],[연도]]=2019,1,0)</f>
        <v>0</v>
      </c>
      <c r="S1404" s="14">
        <f>IF([1]!Table_1[[#This Row],[연도]]=2020,1,0)</f>
        <v>1</v>
      </c>
      <c r="T1404" s="14">
        <f>IF([1]!Table_1[[#This Row],[연도]]=2021,1,0)</f>
        <v>0</v>
      </c>
      <c r="U1404" s="14">
        <f>IF([1]!Table_1[[#This Row],[연도]]=2022,1,0)</f>
        <v>0</v>
      </c>
      <c r="V1404" s="14">
        <f>IF([1]!Table_1[[#This Row],[연도]]=2023,1,0)</f>
        <v>0</v>
      </c>
      <c r="W1404" s="10">
        <v>1.04</v>
      </c>
      <c r="X1404" s="10">
        <f>Y1404/1000000000000</f>
        <v>1.2507870735</v>
      </c>
      <c r="Y1404" s="14">
        <f>[1]!Table_1[[#This Row],[주가]]*[1]!Table_1[[#This Row],[기말주식수]]</f>
        <v>1250787073500</v>
      </c>
      <c r="Z1404" s="14">
        <f>AA1404/10</f>
        <v>0.7231362476657397</v>
      </c>
      <c r="AA1404" s="14">
        <f>[1]!Table_1[[#This Row],[시가총액]]/[1]!Table_1[[#This Row],[당기순이익(세후영업이익)]]</f>
        <v>7.231362476657397</v>
      </c>
      <c r="AB1404" s="10">
        <v>20450555400</v>
      </c>
    </row>
    <row r="1405" spans="1:28" ht="19.2">
      <c r="A1405" s="12">
        <v>1404</v>
      </c>
      <c r="B1405" s="12">
        <v>6120</v>
      </c>
      <c r="C1405" s="13" t="s">
        <v>217</v>
      </c>
      <c r="D1405" s="13" t="s">
        <v>6</v>
      </c>
      <c r="E1405" s="12">
        <v>2021</v>
      </c>
      <c r="F1405" s="12">
        <v>10.925000000000001</v>
      </c>
      <c r="G1405" s="15">
        <f>([1]!Table_1[[#This Row],[총자산]]-[1]!Table_1[[#This Row],[장부가치 자기자본]]+[1]!Table_1[[#This Row],[시가총액]])/[1]!Table_1[[#This Row],[총자산]]</f>
        <v>0.68236092299935569</v>
      </c>
      <c r="H1405" s="14">
        <f>I1405/100000000000</f>
        <v>0.74366472697999997</v>
      </c>
      <c r="I1405" s="12">
        <v>74366472698</v>
      </c>
      <c r="J1405" s="12">
        <v>22.42</v>
      </c>
      <c r="K1405" s="10">
        <f>L1405/1000000000000</f>
        <v>6.6143281607000004</v>
      </c>
      <c r="L1405" s="12">
        <v>6614328160700</v>
      </c>
      <c r="M1405" s="12">
        <v>1.25</v>
      </c>
      <c r="N1405" s="12">
        <v>1</v>
      </c>
      <c r="O1405" s="15">
        <f>IF([1]!Table_1[[#This Row],[연도]]=2016,1,0)</f>
        <v>0</v>
      </c>
      <c r="P1405" s="15">
        <f>IF([1]!Table_1[[#This Row],[연도]]=2017,1,0)</f>
        <v>0</v>
      </c>
      <c r="Q1405" s="15">
        <f>IF([1]!Table_1[[#This Row],[연도]]=2018,1,0)</f>
        <v>0</v>
      </c>
      <c r="R1405" s="15">
        <f>IF([1]!Table_1[[#This Row],[연도]]=2019,1,0)</f>
        <v>0</v>
      </c>
      <c r="S1405" s="15">
        <f>IF([1]!Table_1[[#This Row],[연도]]=2020,1,0)</f>
        <v>0</v>
      </c>
      <c r="T1405" s="15">
        <f>IF([1]!Table_1[[#This Row],[연도]]=2021,1,0)</f>
        <v>1</v>
      </c>
      <c r="U1405" s="15">
        <f>IF([1]!Table_1[[#This Row],[연도]]=2022,1,0)</f>
        <v>0</v>
      </c>
      <c r="V1405" s="15">
        <f>IF([1]!Table_1[[#This Row],[연도]]=2023,1,0)</f>
        <v>0</v>
      </c>
      <c r="W1405" s="12">
        <v>1.34</v>
      </c>
      <c r="X1405" s="10">
        <f>Y1405/1000000000000</f>
        <v>0.883356472</v>
      </c>
      <c r="Y1405" s="15">
        <f>[1]!Table_1[[#This Row],[주가]]*[1]!Table_1[[#This Row],[기말주식수]]</f>
        <v>883356472000</v>
      </c>
      <c r="Z1405" s="14">
        <f>AA1405/10</f>
        <v>1.187842370294049</v>
      </c>
      <c r="AA1405" s="15">
        <f>[1]!Table_1[[#This Row],[시가총액]]/[1]!Table_1[[#This Row],[당기순이익(세후영업이익)]]</f>
        <v>11.87842370294049</v>
      </c>
      <c r="AB1405" s="12">
        <v>29748877400</v>
      </c>
    </row>
    <row r="1406" spans="1:28" ht="19.2">
      <c r="A1406" s="10">
        <v>1405</v>
      </c>
      <c r="B1406" s="10">
        <v>6120</v>
      </c>
      <c r="C1406" s="11" t="s">
        <v>217</v>
      </c>
      <c r="D1406" s="11" t="s">
        <v>6</v>
      </c>
      <c r="E1406" s="10">
        <v>2022</v>
      </c>
      <c r="F1406" s="10">
        <v>6.3019999999999996</v>
      </c>
      <c r="G1406" s="14">
        <f>([1]!Table_1[[#This Row],[총자산]]-[1]!Table_1[[#This Row],[장부가치 자기자본]]+[1]!Table_1[[#This Row],[시가총액]])/[1]!Table_1[[#This Row],[총자산]]</f>
        <v>0.54351597673749985</v>
      </c>
      <c r="H1406" s="14">
        <f>I1406/100000000000</f>
        <v>3.62229</v>
      </c>
      <c r="I1406" s="10">
        <v>362229000000</v>
      </c>
      <c r="J1406" s="10">
        <v>71.180000000000007</v>
      </c>
      <c r="K1406" s="10">
        <f>L1406/1000000000000</f>
        <v>8.717115148765</v>
      </c>
      <c r="L1406" s="10">
        <v>8717115148765</v>
      </c>
      <c r="M1406" s="10">
        <v>1.42</v>
      </c>
      <c r="N1406" s="10">
        <v>2</v>
      </c>
      <c r="O1406" s="14">
        <f>IF([1]!Table_1[[#This Row],[연도]]=2016,1,0)</f>
        <v>0</v>
      </c>
      <c r="P1406" s="14">
        <f>IF([1]!Table_1[[#This Row],[연도]]=2017,1,0)</f>
        <v>0</v>
      </c>
      <c r="Q1406" s="14">
        <f>IF([1]!Table_1[[#This Row],[연도]]=2018,1,0)</f>
        <v>0</v>
      </c>
      <c r="R1406" s="14">
        <f>IF([1]!Table_1[[#This Row],[연도]]=2019,1,0)</f>
        <v>0</v>
      </c>
      <c r="S1406" s="14">
        <f>IF([1]!Table_1[[#This Row],[연도]]=2020,1,0)</f>
        <v>0</v>
      </c>
      <c r="T1406" s="14">
        <f>IF([1]!Table_1[[#This Row],[연도]]=2021,1,0)</f>
        <v>0</v>
      </c>
      <c r="U1406" s="14">
        <f>IF([1]!Table_1[[#This Row],[연도]]=2022,1,0)</f>
        <v>1</v>
      </c>
      <c r="V1406" s="14">
        <f>IF([1]!Table_1[[#This Row],[연도]]=2023,1,0)</f>
        <v>0</v>
      </c>
      <c r="W1406" s="10">
        <v>1.62</v>
      </c>
      <c r="X1406" s="10">
        <f>Y1406/1000000000000</f>
        <v>0.57589511375000002</v>
      </c>
      <c r="Y1406" s="14">
        <f>[1]!Table_1[[#This Row],[주가]]*[1]!Table_1[[#This Row],[기말주식수]]</f>
        <v>575895113750</v>
      </c>
      <c r="Z1406" s="14">
        <f>AA1406/10</f>
        <v>0.15898647368101396</v>
      </c>
      <c r="AA1406" s="14">
        <f>[1]!Table_1[[#This Row],[시가총액]]/[1]!Table_1[[#This Row],[당기순이익(세후영업이익)]]</f>
        <v>1.5898647368101395</v>
      </c>
      <c r="AB1406" s="10">
        <v>33654249600</v>
      </c>
    </row>
    <row r="1407" spans="1:28" ht="19.2">
      <c r="A1407" s="12">
        <v>1406</v>
      </c>
      <c r="B1407" s="12">
        <v>6120</v>
      </c>
      <c r="C1407" s="13" t="s">
        <v>217</v>
      </c>
      <c r="D1407" s="13" t="s">
        <v>6</v>
      </c>
      <c r="E1407" s="12">
        <v>2023</v>
      </c>
      <c r="F1407" s="12">
        <v>9.4719999999999995</v>
      </c>
      <c r="G1407" s="15">
        <f>([1]!Table_1[[#This Row],[총자산]]-[1]!Table_1[[#This Row],[장부가치 자기자본]]+[1]!Table_1[[#This Row],[시가총액]])/[1]!Table_1[[#This Row],[총자산]]</f>
        <v>0.56547104588072705</v>
      </c>
      <c r="H1407" s="14">
        <f>I1407/100000000000</f>
        <v>2.5670199999999999</v>
      </c>
      <c r="I1407" s="12">
        <v>256702000000</v>
      </c>
      <c r="J1407" s="12">
        <v>3.99</v>
      </c>
      <c r="K1407" s="10">
        <f>L1407/1000000000000</f>
        <v>8.9392168507789993</v>
      </c>
      <c r="L1407" s="12">
        <v>8939216850779</v>
      </c>
      <c r="M1407" s="12">
        <v>1.2</v>
      </c>
      <c r="N1407" s="12">
        <v>2</v>
      </c>
      <c r="O1407" s="15">
        <f>IF([1]!Table_1[[#This Row],[연도]]=2016,1,0)</f>
        <v>0</v>
      </c>
      <c r="P1407" s="15">
        <f>IF([1]!Table_1[[#This Row],[연도]]=2017,1,0)</f>
        <v>0</v>
      </c>
      <c r="Q1407" s="15">
        <f>IF([1]!Table_1[[#This Row],[연도]]=2018,1,0)</f>
        <v>0</v>
      </c>
      <c r="R1407" s="15">
        <f>IF([1]!Table_1[[#This Row],[연도]]=2019,1,0)</f>
        <v>0</v>
      </c>
      <c r="S1407" s="15">
        <f>IF([1]!Table_1[[#This Row],[연도]]=2020,1,0)</f>
        <v>0</v>
      </c>
      <c r="T1407" s="15">
        <f>IF([1]!Table_1[[#This Row],[연도]]=2021,1,0)</f>
        <v>0</v>
      </c>
      <c r="U1407" s="15">
        <f>IF([1]!Table_1[[#This Row],[연도]]=2022,1,0)</f>
        <v>0</v>
      </c>
      <c r="V1407" s="15">
        <f>IF([1]!Table_1[[#This Row],[연도]]=2023,1,0)</f>
        <v>1</v>
      </c>
      <c r="W1407" s="12">
        <v>0.34</v>
      </c>
      <c r="X1407" s="10">
        <f>Y1407/1000000000000</f>
        <v>0.74628391599999999</v>
      </c>
      <c r="Y1407" s="15">
        <f>[1]!Table_1[[#This Row],[주가]]*[1]!Table_1[[#This Row],[기말주식수]]</f>
        <v>746283916000</v>
      </c>
      <c r="Z1407" s="14">
        <f>AA1407/10</f>
        <v>0.29071994608534413</v>
      </c>
      <c r="AA1407" s="15">
        <f>[1]!Table_1[[#This Row],[시가총액]]/[1]!Table_1[[#This Row],[당기순이익(세후영업이익)]]</f>
        <v>2.9071994608534411</v>
      </c>
      <c r="AB1407" s="12">
        <v>23473496600</v>
      </c>
    </row>
    <row r="1408" spans="1:28" ht="19.2">
      <c r="A1408" s="10">
        <v>1407</v>
      </c>
      <c r="B1408" s="10">
        <v>6140</v>
      </c>
      <c r="C1408" s="11" t="s">
        <v>218</v>
      </c>
      <c r="D1408" s="11" t="s">
        <v>20</v>
      </c>
      <c r="E1408" s="10">
        <v>2017</v>
      </c>
      <c r="F1408" s="10">
        <v>45.685000000000002</v>
      </c>
      <c r="G1408" s="14">
        <f>([1]!Table_1[[#This Row],[총자산]]-[1]!Table_1[[#This Row],[장부가치 자기자본]]+[1]!Table_1[[#This Row],[시가총액]])/[1]!Table_1[[#This Row],[총자산]]</f>
        <v>0.59219297303157892</v>
      </c>
      <c r="H1408" s="14">
        <f>I1408/100000000000</f>
        <v>7.4481317539999994E-2</v>
      </c>
      <c r="I1408" s="10">
        <v>7448131754</v>
      </c>
      <c r="J1408" s="10">
        <v>3.98</v>
      </c>
      <c r="K1408" s="10">
        <f>L1408/1000000000000</f>
        <v>9.8557232906000006E-2</v>
      </c>
      <c r="L1408" s="10">
        <v>98557232906</v>
      </c>
      <c r="M1408" s="10">
        <v>0.51</v>
      </c>
      <c r="N1408" s="10">
        <v>1</v>
      </c>
      <c r="O1408" s="14">
        <f>IF([1]!Table_1[[#This Row],[연도]]=2016,1,0)</f>
        <v>0</v>
      </c>
      <c r="P1408" s="14">
        <f>IF([1]!Table_1[[#This Row],[연도]]=2017,1,0)</f>
        <v>1</v>
      </c>
      <c r="Q1408" s="14">
        <f>IF([1]!Table_1[[#This Row],[연도]]=2018,1,0)</f>
        <v>0</v>
      </c>
      <c r="R1408" s="14">
        <f>IF([1]!Table_1[[#This Row],[연도]]=2019,1,0)</f>
        <v>0</v>
      </c>
      <c r="S1408" s="14">
        <f>IF([1]!Table_1[[#This Row],[연도]]=2020,1,0)</f>
        <v>0</v>
      </c>
      <c r="T1408" s="14">
        <f>IF([1]!Table_1[[#This Row],[연도]]=2021,1,0)</f>
        <v>0</v>
      </c>
      <c r="U1408" s="14">
        <f>IF([1]!Table_1[[#This Row],[연도]]=2022,1,0)</f>
        <v>0</v>
      </c>
      <c r="V1408" s="14">
        <f>IF([1]!Table_1[[#This Row],[연도]]=2023,1,0)</f>
        <v>0</v>
      </c>
      <c r="W1408" s="10">
        <v>0.4</v>
      </c>
      <c r="X1408" s="10">
        <f>Y1408/1000000000000</f>
        <v>5.1799999999999999E-2</v>
      </c>
      <c r="Y1408" s="14">
        <f>[1]!Table_1[[#This Row],[주가]]*[1]!Table_1[[#This Row],[기말주식수]]</f>
        <v>51800000000</v>
      </c>
      <c r="Z1408" s="14">
        <f>AA1408/10</f>
        <v>0.69547641893124335</v>
      </c>
      <c r="AA1408" s="14">
        <f>[1]!Table_1[[#This Row],[시가총액]]/[1]!Table_1[[#This Row],[당기순이익(세후영업이익)]]</f>
        <v>6.9547641893124332</v>
      </c>
      <c r="AB1408" s="10">
        <v>2700000000</v>
      </c>
    </row>
    <row r="1409" spans="1:28" ht="19.2">
      <c r="A1409" s="12">
        <v>1408</v>
      </c>
      <c r="B1409" s="12">
        <v>6140</v>
      </c>
      <c r="C1409" s="13" t="s">
        <v>218</v>
      </c>
      <c r="D1409" s="13" t="s">
        <v>20</v>
      </c>
      <c r="E1409" s="12">
        <v>2018</v>
      </c>
      <c r="F1409" s="12">
        <v>39.151000000000003</v>
      </c>
      <c r="G1409" s="15">
        <f>([1]!Table_1[[#This Row],[총자산]]-[1]!Table_1[[#This Row],[장부가치 자기자본]]+[1]!Table_1[[#This Row],[시가총액]])/[1]!Table_1[[#This Row],[총자산]]</f>
        <v>0.70555133733384956</v>
      </c>
      <c r="H1409" s="14">
        <f>I1409/100000000000</f>
        <v>6.1080695939999999E-2</v>
      </c>
      <c r="I1409" s="12">
        <v>6108069594</v>
      </c>
      <c r="J1409" s="12">
        <v>7.42</v>
      </c>
      <c r="K1409" s="10">
        <f>L1409/1000000000000</f>
        <v>0.101168945447</v>
      </c>
      <c r="L1409" s="12">
        <v>101168945447</v>
      </c>
      <c r="M1409" s="12">
        <v>0.63</v>
      </c>
      <c r="N1409" s="12">
        <v>1</v>
      </c>
      <c r="O1409" s="15">
        <f>IF([1]!Table_1[[#This Row],[연도]]=2016,1,0)</f>
        <v>0</v>
      </c>
      <c r="P1409" s="15">
        <f>IF([1]!Table_1[[#This Row],[연도]]=2017,1,0)</f>
        <v>0</v>
      </c>
      <c r="Q1409" s="15">
        <f>IF([1]!Table_1[[#This Row],[연도]]=2018,1,0)</f>
        <v>1</v>
      </c>
      <c r="R1409" s="15">
        <f>IF([1]!Table_1[[#This Row],[연도]]=2019,1,0)</f>
        <v>0</v>
      </c>
      <c r="S1409" s="15">
        <f>IF([1]!Table_1[[#This Row],[연도]]=2020,1,0)</f>
        <v>0</v>
      </c>
      <c r="T1409" s="15">
        <f>IF([1]!Table_1[[#This Row],[연도]]=2021,1,0)</f>
        <v>0</v>
      </c>
      <c r="U1409" s="15">
        <f>IF([1]!Table_1[[#This Row],[연도]]=2022,1,0)</f>
        <v>0</v>
      </c>
      <c r="V1409" s="15">
        <f>IF([1]!Table_1[[#This Row],[연도]]=2023,1,0)</f>
        <v>0</v>
      </c>
      <c r="W1409" s="12">
        <v>0.56000000000000005</v>
      </c>
      <c r="X1409" s="10">
        <f>Y1409/1000000000000</f>
        <v>6.7125000000000004E-2</v>
      </c>
      <c r="Y1409" s="15">
        <f>[1]!Table_1[[#This Row],[주가]]*[1]!Table_1[[#This Row],[기말주식수]]</f>
        <v>67125000000</v>
      </c>
      <c r="Z1409" s="14">
        <f>AA1409/10</f>
        <v>1.0989560444094706</v>
      </c>
      <c r="AA1409" s="15">
        <f>[1]!Table_1[[#This Row],[시가총액]]/[1]!Table_1[[#This Row],[당기순이익(세후영업이익)]]</f>
        <v>10.989560444094705</v>
      </c>
      <c r="AB1409" s="12">
        <v>2775000000</v>
      </c>
    </row>
    <row r="1410" spans="1:28" ht="19.2">
      <c r="A1410" s="10">
        <v>1409</v>
      </c>
      <c r="B1410" s="10">
        <v>6140</v>
      </c>
      <c r="C1410" s="11" t="s">
        <v>218</v>
      </c>
      <c r="D1410" s="11" t="s">
        <v>20</v>
      </c>
      <c r="E1410" s="10">
        <v>2019</v>
      </c>
      <c r="F1410" s="10">
        <v>42.988999999999997</v>
      </c>
      <c r="G1410" s="14">
        <f>([1]!Table_1[[#This Row],[총자산]]-[1]!Table_1[[#This Row],[장부가치 자기자본]]+[1]!Table_1[[#This Row],[시가총액]])/[1]!Table_1[[#This Row],[총자산]]</f>
        <v>0.78491639536954316</v>
      </c>
      <c r="H1410" s="14">
        <f>I1410/100000000000</f>
        <v>5.8905483709999998E-2</v>
      </c>
      <c r="I1410" s="10">
        <v>5890548371</v>
      </c>
      <c r="J1410" s="10">
        <v>7.88</v>
      </c>
      <c r="K1410" s="10">
        <f>L1410/1000000000000</f>
        <v>9.9328331980000004E-2</v>
      </c>
      <c r="L1410" s="10">
        <v>99328331980</v>
      </c>
      <c r="M1410" s="10">
        <v>0.65</v>
      </c>
      <c r="N1410" s="10">
        <v>1</v>
      </c>
      <c r="O1410" s="14">
        <f>IF([1]!Table_1[[#This Row],[연도]]=2016,1,0)</f>
        <v>0</v>
      </c>
      <c r="P1410" s="14">
        <f>IF([1]!Table_1[[#This Row],[연도]]=2017,1,0)</f>
        <v>0</v>
      </c>
      <c r="Q1410" s="14">
        <f>IF([1]!Table_1[[#This Row],[연도]]=2018,1,0)</f>
        <v>0</v>
      </c>
      <c r="R1410" s="14">
        <f>IF([1]!Table_1[[#This Row],[연도]]=2019,1,0)</f>
        <v>1</v>
      </c>
      <c r="S1410" s="14">
        <f>IF([1]!Table_1[[#This Row],[연도]]=2020,1,0)</f>
        <v>0</v>
      </c>
      <c r="T1410" s="14">
        <f>IF([1]!Table_1[[#This Row],[연도]]=2021,1,0)</f>
        <v>0</v>
      </c>
      <c r="U1410" s="14">
        <f>IF([1]!Table_1[[#This Row],[연도]]=2022,1,0)</f>
        <v>0</v>
      </c>
      <c r="V1410" s="14">
        <f>IF([1]!Table_1[[#This Row],[연도]]=2023,1,0)</f>
        <v>0</v>
      </c>
      <c r="W1410" s="10">
        <v>0.5</v>
      </c>
      <c r="X1410" s="10">
        <f>Y1410/1000000000000</f>
        <v>7.7249999999999999E-2</v>
      </c>
      <c r="Y1410" s="14">
        <f>[1]!Table_1[[#This Row],[주가]]*[1]!Table_1[[#This Row],[기말주식수]]</f>
        <v>77250000000</v>
      </c>
      <c r="Z1410" s="14">
        <f>AA1410/10</f>
        <v>1.3114228953676474</v>
      </c>
      <c r="AA1410" s="14">
        <f>[1]!Table_1[[#This Row],[시가총액]]/[1]!Table_1[[#This Row],[당기순이익(세후영업이익)]]</f>
        <v>13.114228953676475</v>
      </c>
      <c r="AB1410" s="10">
        <v>2100000000</v>
      </c>
    </row>
    <row r="1411" spans="1:28" ht="19.2">
      <c r="A1411" s="12">
        <v>1410</v>
      </c>
      <c r="B1411" s="12">
        <v>6140</v>
      </c>
      <c r="C1411" s="13" t="s">
        <v>218</v>
      </c>
      <c r="D1411" s="13" t="s">
        <v>20</v>
      </c>
      <c r="E1411" s="12">
        <v>2020</v>
      </c>
      <c r="F1411" s="12">
        <v>30.140999999999998</v>
      </c>
      <c r="G1411" s="15">
        <f>([1]!Table_1[[#This Row],[총자산]]-[1]!Table_1[[#This Row],[장부가치 자기자본]]+[1]!Table_1[[#This Row],[시가총액]])/[1]!Table_1[[#This Row],[총자산]]</f>
        <v>0.91797057114114256</v>
      </c>
      <c r="H1411" s="14">
        <f>I1411/100000000000</f>
        <v>5.5791220179999997E-2</v>
      </c>
      <c r="I1411" s="12">
        <v>5579122018</v>
      </c>
      <c r="J1411" s="12">
        <v>4.9400000000000004</v>
      </c>
      <c r="K1411" s="10">
        <f>L1411/1000000000000</f>
        <v>0.104225686303</v>
      </c>
      <c r="L1411" s="12">
        <v>104225686303</v>
      </c>
      <c r="M1411" s="12">
        <v>0.84</v>
      </c>
      <c r="N1411" s="12">
        <v>1</v>
      </c>
      <c r="O1411" s="15">
        <f>IF([1]!Table_1[[#This Row],[연도]]=2016,1,0)</f>
        <v>0</v>
      </c>
      <c r="P1411" s="15">
        <f>IF([1]!Table_1[[#This Row],[연도]]=2017,1,0)</f>
        <v>0</v>
      </c>
      <c r="Q1411" s="15">
        <f>IF([1]!Table_1[[#This Row],[연도]]=2018,1,0)</f>
        <v>0</v>
      </c>
      <c r="R1411" s="15">
        <f>IF([1]!Table_1[[#This Row],[연도]]=2019,1,0)</f>
        <v>0</v>
      </c>
      <c r="S1411" s="15">
        <f>IF([1]!Table_1[[#This Row],[연도]]=2020,1,0)</f>
        <v>1</v>
      </c>
      <c r="T1411" s="15">
        <f>IF([1]!Table_1[[#This Row],[연도]]=2021,1,0)</f>
        <v>0</v>
      </c>
      <c r="U1411" s="15">
        <f>IF([1]!Table_1[[#This Row],[연도]]=2022,1,0)</f>
        <v>0</v>
      </c>
      <c r="V1411" s="15">
        <f>IF([1]!Table_1[[#This Row],[연도]]=2023,1,0)</f>
        <v>0</v>
      </c>
      <c r="W1411" s="12">
        <v>0.36</v>
      </c>
      <c r="X1411" s="10">
        <f>Y1411/1000000000000</f>
        <v>9.7650000000000001E-2</v>
      </c>
      <c r="Y1411" s="15">
        <f>[1]!Table_1[[#This Row],[주가]]*[1]!Table_1[[#This Row],[기말주식수]]</f>
        <v>97650000000</v>
      </c>
      <c r="Z1411" s="14">
        <f>AA1411/10</f>
        <v>1.7502753961098256</v>
      </c>
      <c r="AA1411" s="15">
        <f>[1]!Table_1[[#This Row],[시가총액]]/[1]!Table_1[[#This Row],[당기순이익(세후영업이익)]]</f>
        <v>17.502753961098257</v>
      </c>
      <c r="AB1411" s="12">
        <v>1495000000</v>
      </c>
    </row>
    <row r="1412" spans="1:28" ht="19.2">
      <c r="A1412" s="10">
        <v>1411</v>
      </c>
      <c r="B1412" s="10">
        <v>6140</v>
      </c>
      <c r="C1412" s="11" t="s">
        <v>218</v>
      </c>
      <c r="D1412" s="11" t="s">
        <v>20</v>
      </c>
      <c r="E1412" s="10">
        <v>2021</v>
      </c>
      <c r="F1412" s="10">
        <v>23.506</v>
      </c>
      <c r="G1412" s="14">
        <f>([1]!Table_1[[#This Row],[총자산]]-[1]!Table_1[[#This Row],[장부가치 자기자본]]+[1]!Table_1[[#This Row],[시가총액]])/[1]!Table_1[[#This Row],[총자산]]</f>
        <v>1.0160048581512162</v>
      </c>
      <c r="H1412" s="14">
        <f>I1412/100000000000</f>
        <v>6.8317265690000004E-2</v>
      </c>
      <c r="I1412" s="10">
        <v>6831726569</v>
      </c>
      <c r="J1412" s="10">
        <v>17.36</v>
      </c>
      <c r="K1412" s="10">
        <f>L1412/1000000000000</f>
        <v>0.119898403747</v>
      </c>
      <c r="L1412" s="10">
        <v>119898403747</v>
      </c>
      <c r="M1412" s="10">
        <v>0.85</v>
      </c>
      <c r="N1412" s="10">
        <v>1</v>
      </c>
      <c r="O1412" s="14">
        <f>IF([1]!Table_1[[#This Row],[연도]]=2016,1,0)</f>
        <v>0</v>
      </c>
      <c r="P1412" s="14">
        <f>IF([1]!Table_1[[#This Row],[연도]]=2017,1,0)</f>
        <v>0</v>
      </c>
      <c r="Q1412" s="14">
        <f>IF([1]!Table_1[[#This Row],[연도]]=2018,1,0)</f>
        <v>0</v>
      </c>
      <c r="R1412" s="14">
        <f>IF([1]!Table_1[[#This Row],[연도]]=2019,1,0)</f>
        <v>0</v>
      </c>
      <c r="S1412" s="14">
        <f>IF([1]!Table_1[[#This Row],[연도]]=2020,1,0)</f>
        <v>0</v>
      </c>
      <c r="T1412" s="14">
        <f>IF([1]!Table_1[[#This Row],[연도]]=2021,1,0)</f>
        <v>1</v>
      </c>
      <c r="U1412" s="14">
        <f>IF([1]!Table_1[[#This Row],[연도]]=2022,1,0)</f>
        <v>0</v>
      </c>
      <c r="V1412" s="14">
        <f>IF([1]!Table_1[[#This Row],[연도]]=2023,1,0)</f>
        <v>0</v>
      </c>
      <c r="W1412" s="10">
        <v>0.32</v>
      </c>
      <c r="X1412" s="10">
        <f>Y1412/1000000000000</f>
        <v>0.11835</v>
      </c>
      <c r="Y1412" s="14">
        <f>[1]!Table_1[[#This Row],[주가]]*[1]!Table_1[[#This Row],[기말주식수]]</f>
        <v>118350000000</v>
      </c>
      <c r="Z1412" s="14">
        <f>AA1412/10</f>
        <v>1.7323585597970381</v>
      </c>
      <c r="AA1412" s="14">
        <f>[1]!Table_1[[#This Row],[시가총액]]/[1]!Table_1[[#This Row],[당기순이익(세후영업이익)]]</f>
        <v>17.323585597970382</v>
      </c>
      <c r="AB1412" s="10">
        <v>1932450000</v>
      </c>
    </row>
    <row r="1413" spans="1:28" ht="19.2">
      <c r="A1413" s="12">
        <v>1412</v>
      </c>
      <c r="B1413" s="12">
        <v>6140</v>
      </c>
      <c r="C1413" s="13" t="s">
        <v>218</v>
      </c>
      <c r="D1413" s="13" t="s">
        <v>20</v>
      </c>
      <c r="E1413" s="12">
        <v>2022</v>
      </c>
      <c r="F1413" s="12">
        <v>21.367000000000001</v>
      </c>
      <c r="G1413" s="15">
        <f>([1]!Table_1[[#This Row],[총자산]]-[1]!Table_1[[#This Row],[장부가치 자기자본]]+[1]!Table_1[[#This Row],[시가총액]])/[1]!Table_1[[#This Row],[총자산]]</f>
        <v>0.80341276876872758</v>
      </c>
      <c r="H1413" s="14">
        <f>I1413/100000000000</f>
        <v>6.0900131529999998E-2</v>
      </c>
      <c r="I1413" s="12">
        <v>6090013153</v>
      </c>
      <c r="J1413" s="12">
        <v>8.84</v>
      </c>
      <c r="K1413" s="10">
        <f>L1413/1000000000000</f>
        <v>0.15772934361499999</v>
      </c>
      <c r="L1413" s="12">
        <v>157729343615</v>
      </c>
      <c r="M1413" s="12">
        <v>0.89</v>
      </c>
      <c r="N1413" s="12">
        <v>1</v>
      </c>
      <c r="O1413" s="15">
        <f>IF([1]!Table_1[[#This Row],[연도]]=2016,1,0)</f>
        <v>0</v>
      </c>
      <c r="P1413" s="15">
        <f>IF([1]!Table_1[[#This Row],[연도]]=2017,1,0)</f>
        <v>0</v>
      </c>
      <c r="Q1413" s="15">
        <f>IF([1]!Table_1[[#This Row],[연도]]=2018,1,0)</f>
        <v>0</v>
      </c>
      <c r="R1413" s="15">
        <f>IF([1]!Table_1[[#This Row],[연도]]=2019,1,0)</f>
        <v>0</v>
      </c>
      <c r="S1413" s="15">
        <f>IF([1]!Table_1[[#This Row],[연도]]=2020,1,0)</f>
        <v>0</v>
      </c>
      <c r="T1413" s="15">
        <f>IF([1]!Table_1[[#This Row],[연도]]=2021,1,0)</f>
        <v>0</v>
      </c>
      <c r="U1413" s="15">
        <f>IF([1]!Table_1[[#This Row],[연도]]=2022,1,0)</f>
        <v>1</v>
      </c>
      <c r="V1413" s="15">
        <f>IF([1]!Table_1[[#This Row],[연도]]=2023,1,0)</f>
        <v>0</v>
      </c>
      <c r="W1413" s="12">
        <v>0.49</v>
      </c>
      <c r="X1413" s="10">
        <f>Y1413/1000000000000</f>
        <v>8.4150000000000003E-2</v>
      </c>
      <c r="Y1413" s="15">
        <f>[1]!Table_1[[#This Row],[주가]]*[1]!Table_1[[#This Row],[기말주식수]]</f>
        <v>84150000000</v>
      </c>
      <c r="Z1413" s="14">
        <f>AA1413/10</f>
        <v>1.381770414708331</v>
      </c>
      <c r="AA1413" s="15">
        <f>[1]!Table_1[[#This Row],[시가총액]]/[1]!Table_1[[#This Row],[당기순이익(세후영업이익)]]</f>
        <v>13.81770414708331</v>
      </c>
      <c r="AB1413" s="12">
        <v>1486500000</v>
      </c>
    </row>
    <row r="1414" spans="1:28" ht="19.2">
      <c r="A1414" s="10">
        <v>1413</v>
      </c>
      <c r="B1414" s="10">
        <v>6140</v>
      </c>
      <c r="C1414" s="11" t="s">
        <v>218</v>
      </c>
      <c r="D1414" s="11" t="s">
        <v>20</v>
      </c>
      <c r="E1414" s="10">
        <v>2023</v>
      </c>
      <c r="F1414" s="10">
        <v>29.19</v>
      </c>
      <c r="G1414" s="14">
        <f>([1]!Table_1[[#This Row],[총자산]]-[1]!Table_1[[#This Row],[장부가치 자기자본]]+[1]!Table_1[[#This Row],[시가총액]])/[1]!Table_1[[#This Row],[총자산]]</f>
        <v>0.86733160868542358</v>
      </c>
      <c r="H1414" s="14">
        <f>I1414/100000000000</f>
        <v>7.4132599369999996E-2</v>
      </c>
      <c r="I1414" s="10">
        <v>7413259937</v>
      </c>
      <c r="J1414" s="10">
        <v>0.56999999999999995</v>
      </c>
      <c r="K1414" s="10">
        <f>L1414/1000000000000</f>
        <v>0.16684408721999999</v>
      </c>
      <c r="L1414" s="10">
        <v>166844087220</v>
      </c>
      <c r="M1414" s="10">
        <v>0.88</v>
      </c>
      <c r="N1414" s="10">
        <v>1</v>
      </c>
      <c r="O1414" s="14">
        <f>IF([1]!Table_1[[#This Row],[연도]]=2016,1,0)</f>
        <v>0</v>
      </c>
      <c r="P1414" s="14">
        <f>IF([1]!Table_1[[#This Row],[연도]]=2017,1,0)</f>
        <v>0</v>
      </c>
      <c r="Q1414" s="14">
        <f>IF([1]!Table_1[[#This Row],[연도]]=2018,1,0)</f>
        <v>0</v>
      </c>
      <c r="R1414" s="14">
        <f>IF([1]!Table_1[[#This Row],[연도]]=2019,1,0)</f>
        <v>0</v>
      </c>
      <c r="S1414" s="14">
        <f>IF([1]!Table_1[[#This Row],[연도]]=2020,1,0)</f>
        <v>0</v>
      </c>
      <c r="T1414" s="14">
        <f>IF([1]!Table_1[[#This Row],[연도]]=2021,1,0)</f>
        <v>0</v>
      </c>
      <c r="U1414" s="14">
        <f>IF([1]!Table_1[[#This Row],[연도]]=2022,1,0)</f>
        <v>0</v>
      </c>
      <c r="V1414" s="14">
        <f>IF([1]!Table_1[[#This Row],[연도]]=2023,1,0)</f>
        <v>1</v>
      </c>
      <c r="W1414" s="10">
        <v>0.46</v>
      </c>
      <c r="X1414" s="10">
        <f>Y1414/1000000000000</f>
        <v>0.10050000000000001</v>
      </c>
      <c r="Y1414" s="14">
        <f>[1]!Table_1[[#This Row],[주가]]*[1]!Table_1[[#This Row],[기말주식수]]</f>
        <v>100500000000</v>
      </c>
      <c r="Z1414" s="14">
        <f>AA1414/10</f>
        <v>1.355678889639345</v>
      </c>
      <c r="AA1414" s="14">
        <f>[1]!Table_1[[#This Row],[시가총액]]/[1]!Table_1[[#This Row],[당기순이익(세후영업이익)]]</f>
        <v>13.556788896393449</v>
      </c>
      <c r="AB1414" s="10">
        <v>1783800000</v>
      </c>
    </row>
    <row r="1415" spans="1:28" ht="19.2">
      <c r="A1415" s="12">
        <v>1414</v>
      </c>
      <c r="B1415" s="12">
        <v>6200</v>
      </c>
      <c r="C1415" s="13" t="s">
        <v>219</v>
      </c>
      <c r="D1415" s="13" t="s">
        <v>6</v>
      </c>
      <c r="E1415" s="12">
        <v>2017</v>
      </c>
      <c r="F1415" s="12">
        <v>17.574000000000002</v>
      </c>
      <c r="G1415" s="15">
        <f>([1]!Table_1[[#This Row],[총자산]]-[1]!Table_1[[#This Row],[장부가치 자기자본]]+[1]!Table_1[[#This Row],[시가총액]])/[1]!Table_1[[#This Row],[총자산]]</f>
        <v>0.44472963257624443</v>
      </c>
      <c r="H1415" s="14">
        <f>I1415/100000000000</f>
        <v>6.2453054129999998E-2</v>
      </c>
      <c r="I1415" s="12">
        <v>6245305413</v>
      </c>
      <c r="J1415" s="12">
        <v>125.68</v>
      </c>
      <c r="K1415" s="10">
        <f>L1415/1000000000000</f>
        <v>0.257369642771</v>
      </c>
      <c r="L1415" s="12">
        <v>257369642771</v>
      </c>
      <c r="M1415" s="12">
        <v>2.15</v>
      </c>
      <c r="N1415" s="12">
        <v>1</v>
      </c>
      <c r="O1415" s="15">
        <f>IF([1]!Table_1[[#This Row],[연도]]=2016,1,0)</f>
        <v>0</v>
      </c>
      <c r="P1415" s="15">
        <f>IF([1]!Table_1[[#This Row],[연도]]=2017,1,0)</f>
        <v>1</v>
      </c>
      <c r="Q1415" s="15">
        <f>IF([1]!Table_1[[#This Row],[연도]]=2018,1,0)</f>
        <v>0</v>
      </c>
      <c r="R1415" s="15">
        <f>IF([1]!Table_1[[#This Row],[연도]]=2019,1,0)</f>
        <v>0</v>
      </c>
      <c r="S1415" s="15">
        <f>IF([1]!Table_1[[#This Row],[연도]]=2020,1,0)</f>
        <v>0</v>
      </c>
      <c r="T1415" s="15">
        <f>IF([1]!Table_1[[#This Row],[연도]]=2021,1,0)</f>
        <v>0</v>
      </c>
      <c r="U1415" s="15">
        <f>IF([1]!Table_1[[#This Row],[연도]]=2022,1,0)</f>
        <v>0</v>
      </c>
      <c r="V1415" s="15">
        <f>IF([1]!Table_1[[#This Row],[연도]]=2023,1,0)</f>
        <v>0</v>
      </c>
      <c r="W1415" s="12">
        <v>0.75</v>
      </c>
      <c r="X1415" s="10">
        <f>Y1415/1000000000000</f>
        <v>3.7770130752000003E-2</v>
      </c>
      <c r="Y1415" s="15">
        <f>[1]!Table_1[[#This Row],[주가]]*[1]!Table_1[[#This Row],[기말주식수]]</f>
        <v>37770130752</v>
      </c>
      <c r="Z1415" s="14">
        <f>AA1415/10</f>
        <v>0.60477636007006275</v>
      </c>
      <c r="AA1415" s="15">
        <f>[1]!Table_1[[#This Row],[시가총액]]/[1]!Table_1[[#This Row],[당기순이익(세후영업이익)]]</f>
        <v>6.0477636007006277</v>
      </c>
      <c r="AB1415" s="12">
        <v>877117740</v>
      </c>
    </row>
    <row r="1416" spans="1:28" ht="19.2">
      <c r="A1416" s="10">
        <v>1415</v>
      </c>
      <c r="B1416" s="10">
        <v>6200</v>
      </c>
      <c r="C1416" s="11" t="s">
        <v>219</v>
      </c>
      <c r="D1416" s="11" t="s">
        <v>6</v>
      </c>
      <c r="E1416" s="10">
        <v>2018</v>
      </c>
      <c r="F1416" s="10">
        <v>62.06</v>
      </c>
      <c r="G1416" s="14">
        <f>([1]!Table_1[[#This Row],[총자산]]-[1]!Table_1[[#This Row],[장부가치 자기자본]]+[1]!Table_1[[#This Row],[시가총액]])/[1]!Table_1[[#This Row],[총자산]]</f>
        <v>0.42122041811804456</v>
      </c>
      <c r="H1416" s="14">
        <f>I1416/100000000000</f>
        <v>3.2334165640000002E-2</v>
      </c>
      <c r="I1416" s="10">
        <v>3233416564</v>
      </c>
      <c r="J1416" s="10">
        <v>-3.45</v>
      </c>
      <c r="K1416" s="10">
        <f>L1416/1000000000000</f>
        <v>0.234220978813</v>
      </c>
      <c r="L1416" s="10">
        <v>234220978813</v>
      </c>
      <c r="M1416" s="10">
        <v>1.89</v>
      </c>
      <c r="N1416" s="10">
        <v>1</v>
      </c>
      <c r="O1416" s="14">
        <f>IF([1]!Table_1[[#This Row],[연도]]=2016,1,0)</f>
        <v>0</v>
      </c>
      <c r="P1416" s="14">
        <f>IF([1]!Table_1[[#This Row],[연도]]=2017,1,0)</f>
        <v>0</v>
      </c>
      <c r="Q1416" s="14">
        <f>IF([1]!Table_1[[#This Row],[연도]]=2018,1,0)</f>
        <v>1</v>
      </c>
      <c r="R1416" s="14">
        <f>IF([1]!Table_1[[#This Row],[연도]]=2019,1,0)</f>
        <v>0</v>
      </c>
      <c r="S1416" s="14">
        <f>IF([1]!Table_1[[#This Row],[연도]]=2020,1,0)</f>
        <v>0</v>
      </c>
      <c r="T1416" s="14">
        <f>IF([1]!Table_1[[#This Row],[연도]]=2021,1,0)</f>
        <v>0</v>
      </c>
      <c r="U1416" s="14">
        <f>IF([1]!Table_1[[#This Row],[연도]]=2022,1,0)</f>
        <v>0</v>
      </c>
      <c r="V1416" s="14">
        <f>IF([1]!Table_1[[#This Row],[연도]]=2023,1,0)</f>
        <v>0</v>
      </c>
      <c r="W1416" s="10">
        <v>1.01</v>
      </c>
      <c r="X1416" s="10">
        <f>Y1416/1000000000000</f>
        <v>3.7910540159999999E-2</v>
      </c>
      <c r="Y1416" s="14">
        <f>[1]!Table_1[[#This Row],[주가]]*[1]!Table_1[[#This Row],[기말주식수]]</f>
        <v>37910540160</v>
      </c>
      <c r="Z1416" s="14">
        <f>AA1416/10</f>
        <v>1.1724607519515386</v>
      </c>
      <c r="AA1416" s="14">
        <f>[1]!Table_1[[#This Row],[시가총액]]/[1]!Table_1[[#This Row],[당기순이익(세후영업이익)]]</f>
        <v>11.724607519515386</v>
      </c>
      <c r="AB1416" s="10">
        <v>657838305</v>
      </c>
    </row>
    <row r="1417" spans="1:28" ht="19.2">
      <c r="A1417" s="12">
        <v>1416</v>
      </c>
      <c r="B1417" s="12">
        <v>6200</v>
      </c>
      <c r="C1417" s="13" t="s">
        <v>219</v>
      </c>
      <c r="D1417" s="13" t="s">
        <v>6</v>
      </c>
      <c r="E1417" s="12">
        <v>2022</v>
      </c>
      <c r="F1417" s="12">
        <v>7.0190000000000001</v>
      </c>
      <c r="G1417" s="15">
        <f>([1]!Table_1[[#This Row],[총자산]]-[1]!Table_1[[#This Row],[장부가치 자기자본]]+[1]!Table_1[[#This Row],[시가총액]])/[1]!Table_1[[#This Row],[총자산]]</f>
        <v>0.36361411272338579</v>
      </c>
      <c r="H1417" s="14">
        <f>I1417/100000000000</f>
        <v>0.30029847771000001</v>
      </c>
      <c r="I1417" s="12">
        <v>30029847771</v>
      </c>
      <c r="J1417" s="12">
        <v>1.18</v>
      </c>
      <c r="K1417" s="10">
        <f>L1417/1000000000000</f>
        <v>0.32397988928100002</v>
      </c>
      <c r="L1417" s="12">
        <v>323979889281</v>
      </c>
      <c r="M1417" s="12">
        <v>7.05</v>
      </c>
      <c r="N1417" s="12">
        <v>1</v>
      </c>
      <c r="O1417" s="15">
        <f>IF([1]!Table_1[[#This Row],[연도]]=2016,1,0)</f>
        <v>0</v>
      </c>
      <c r="P1417" s="15">
        <f>IF([1]!Table_1[[#This Row],[연도]]=2017,1,0)</f>
        <v>0</v>
      </c>
      <c r="Q1417" s="15">
        <f>IF([1]!Table_1[[#This Row],[연도]]=2018,1,0)</f>
        <v>0</v>
      </c>
      <c r="R1417" s="15">
        <f>IF([1]!Table_1[[#This Row],[연도]]=2019,1,0)</f>
        <v>0</v>
      </c>
      <c r="S1417" s="15">
        <f>IF([1]!Table_1[[#This Row],[연도]]=2020,1,0)</f>
        <v>0</v>
      </c>
      <c r="T1417" s="15">
        <f>IF([1]!Table_1[[#This Row],[연도]]=2021,1,0)</f>
        <v>0</v>
      </c>
      <c r="U1417" s="15">
        <f>IF([1]!Table_1[[#This Row],[연도]]=2022,1,0)</f>
        <v>1</v>
      </c>
      <c r="V1417" s="15">
        <f>IF([1]!Table_1[[#This Row],[연도]]=2023,1,0)</f>
        <v>0</v>
      </c>
      <c r="W1417" s="12">
        <v>1.62</v>
      </c>
      <c r="X1417" s="10">
        <f>Y1417/1000000000000</f>
        <v>4.6803136000000002E-2</v>
      </c>
      <c r="Y1417" s="15">
        <f>[1]!Table_1[[#This Row],[주가]]*[1]!Table_1[[#This Row],[기말주식수]]</f>
        <v>46803136000</v>
      </c>
      <c r="Z1417" s="14">
        <f>AA1417/10</f>
        <v>0.15585538880153121</v>
      </c>
      <c r="AA1417" s="15">
        <f>[1]!Table_1[[#This Row],[시가총액]]/[1]!Table_1[[#This Row],[당기순이익(세후영업이익)]]</f>
        <v>1.558553888015312</v>
      </c>
      <c r="AB1417" s="12">
        <v>2192794350</v>
      </c>
    </row>
    <row r="1418" spans="1:28" ht="19.2">
      <c r="A1418" s="10">
        <v>1417</v>
      </c>
      <c r="B1418" s="10">
        <v>6200</v>
      </c>
      <c r="C1418" s="11" t="s">
        <v>219</v>
      </c>
      <c r="D1418" s="11" t="s">
        <v>6</v>
      </c>
      <c r="E1418" s="10">
        <v>2023</v>
      </c>
      <c r="F1418" s="10">
        <v>-3.0449999999999999</v>
      </c>
      <c r="G1418" s="14">
        <f>([1]!Table_1[[#This Row],[총자산]]-[1]!Table_1[[#This Row],[장부가치 자기자본]]+[1]!Table_1[[#This Row],[시가총액]])/[1]!Table_1[[#This Row],[총자산]]</f>
        <v>0.31718947287352545</v>
      </c>
      <c r="H1418" s="14">
        <f>I1418/100000000000</f>
        <v>-0.24677103505</v>
      </c>
      <c r="I1418" s="10">
        <v>-24677103505</v>
      </c>
      <c r="J1418" s="10">
        <v>7.25</v>
      </c>
      <c r="K1418" s="10">
        <f>L1418/1000000000000</f>
        <v>0.266806350932</v>
      </c>
      <c r="L1418" s="10">
        <v>266806350932</v>
      </c>
      <c r="M1418" s="10">
        <v>9.09</v>
      </c>
      <c r="N1418" s="10">
        <v>1</v>
      </c>
      <c r="O1418" s="14">
        <f>IF([1]!Table_1[[#This Row],[연도]]=2016,1,0)</f>
        <v>0</v>
      </c>
      <c r="P1418" s="14">
        <f>IF([1]!Table_1[[#This Row],[연도]]=2017,1,0)</f>
        <v>0</v>
      </c>
      <c r="Q1418" s="14">
        <f>IF([1]!Table_1[[#This Row],[연도]]=2018,1,0)</f>
        <v>0</v>
      </c>
      <c r="R1418" s="14">
        <f>IF([1]!Table_1[[#This Row],[연도]]=2019,1,0)</f>
        <v>0</v>
      </c>
      <c r="S1418" s="14">
        <f>IF([1]!Table_1[[#This Row],[연도]]=2020,1,0)</f>
        <v>0</v>
      </c>
      <c r="T1418" s="14">
        <f>IF([1]!Table_1[[#This Row],[연도]]=2021,1,0)</f>
        <v>0</v>
      </c>
      <c r="U1418" s="14">
        <f>IF([1]!Table_1[[#This Row],[연도]]=2022,1,0)</f>
        <v>0</v>
      </c>
      <c r="V1418" s="14">
        <f>IF([1]!Table_1[[#This Row],[연도]]=2023,1,0)</f>
        <v>1</v>
      </c>
      <c r="W1418" s="10">
        <v>0.34</v>
      </c>
      <c r="X1418" s="10">
        <f>Y1418/1000000000000</f>
        <v>4.2590853759999998E-2</v>
      </c>
      <c r="Y1418" s="14">
        <f>[1]!Table_1[[#This Row],[주가]]*[1]!Table_1[[#This Row],[기말주식수]]</f>
        <v>42590853760</v>
      </c>
      <c r="Z1418" s="14">
        <f>AA1418/10</f>
        <v>-0.17259259682308489</v>
      </c>
      <c r="AA1418" s="14">
        <f>[1]!Table_1[[#This Row],[시가총액]]/[1]!Table_1[[#This Row],[당기순이익(세후영업이익)]]</f>
        <v>-1.725925968230849</v>
      </c>
      <c r="AB1418" s="10">
        <v>877117740</v>
      </c>
    </row>
    <row r="1419" spans="1:28" ht="19.2">
      <c r="A1419" s="12">
        <v>1418</v>
      </c>
      <c r="B1419" s="12">
        <v>6260</v>
      </c>
      <c r="C1419" s="13" t="s">
        <v>220</v>
      </c>
      <c r="D1419" s="13" t="s">
        <v>6</v>
      </c>
      <c r="E1419" s="12">
        <v>2016</v>
      </c>
      <c r="F1419" s="12">
        <v>16.132999999999999</v>
      </c>
      <c r="G1419" s="15">
        <f>([1]!Table_1[[#This Row],[총자산]]-[1]!Table_1[[#This Row],[장부가치 자기자본]]+[1]!Table_1[[#This Row],[시가총액]])/[1]!Table_1[[#This Row],[총자산]]</f>
        <v>0.86144663095589979</v>
      </c>
      <c r="H1419" s="14">
        <f>I1419/100000000000</f>
        <v>4.5921399999999997</v>
      </c>
      <c r="I1419" s="12">
        <v>459214000000</v>
      </c>
      <c r="J1419" s="12">
        <v>-1.7</v>
      </c>
      <c r="K1419" s="10">
        <f>L1419/1000000000000</f>
        <v>9.6213130000000007</v>
      </c>
      <c r="L1419" s="12">
        <v>9621313000000</v>
      </c>
      <c r="M1419" s="12">
        <v>1.45</v>
      </c>
      <c r="N1419" s="12">
        <v>1</v>
      </c>
      <c r="O1419" s="15">
        <f>IF([1]!Table_1[[#This Row],[연도]]=2016,1,0)</f>
        <v>1</v>
      </c>
      <c r="P1419" s="15">
        <f>IF([1]!Table_1[[#This Row],[연도]]=2017,1,0)</f>
        <v>0</v>
      </c>
      <c r="Q1419" s="15">
        <f>IF([1]!Table_1[[#This Row],[연도]]=2018,1,0)</f>
        <v>0</v>
      </c>
      <c r="R1419" s="15">
        <f>IF([1]!Table_1[[#This Row],[연도]]=2019,1,0)</f>
        <v>0</v>
      </c>
      <c r="S1419" s="15">
        <f>IF([1]!Table_1[[#This Row],[연도]]=2020,1,0)</f>
        <v>0</v>
      </c>
      <c r="T1419" s="15">
        <f>IF([1]!Table_1[[#This Row],[연도]]=2021,1,0)</f>
        <v>0</v>
      </c>
      <c r="U1419" s="15">
        <f>IF([1]!Table_1[[#This Row],[연도]]=2022,1,0)</f>
        <v>0</v>
      </c>
      <c r="V1419" s="15">
        <f>IF([1]!Table_1[[#This Row],[연도]]=2023,1,0)</f>
        <v>0</v>
      </c>
      <c r="W1419" s="12">
        <v>1.3</v>
      </c>
      <c r="X1419" s="10">
        <f>Y1419/1000000000000</f>
        <v>1.9094599999999999</v>
      </c>
      <c r="Y1419" s="15">
        <f>[1]!Table_1[[#This Row],[주가]]*[1]!Table_1[[#This Row],[기말주식수]]</f>
        <v>1909460000000</v>
      </c>
      <c r="Z1419" s="14">
        <f>AA1419/10</f>
        <v>0.41581049358251276</v>
      </c>
      <c r="AA1419" s="15">
        <f>[1]!Table_1[[#This Row],[시가총액]]/[1]!Table_1[[#This Row],[당기순이익(세후영업이익)]]</f>
        <v>4.1581049358251274</v>
      </c>
      <c r="AB1419" s="12">
        <v>34708838750</v>
      </c>
    </row>
    <row r="1420" spans="1:28" ht="19.2">
      <c r="A1420" s="10">
        <v>1419</v>
      </c>
      <c r="B1420" s="10">
        <v>6260</v>
      </c>
      <c r="C1420" s="11" t="s">
        <v>220</v>
      </c>
      <c r="D1420" s="11" t="s">
        <v>6</v>
      </c>
      <c r="E1420" s="10">
        <v>2017</v>
      </c>
      <c r="F1420" s="10">
        <v>9.5139999999999993</v>
      </c>
      <c r="G1420" s="14">
        <f>([1]!Table_1[[#This Row],[총자산]]-[1]!Table_1[[#This Row],[장부가치 자기자본]]+[1]!Table_1[[#This Row],[시가총액]])/[1]!Table_1[[#This Row],[총자산]]</f>
        <v>0.8699646774836195</v>
      </c>
      <c r="H1420" s="14">
        <f>I1420/100000000000</f>
        <v>5.3216700000000001</v>
      </c>
      <c r="I1420" s="10">
        <v>532167000000</v>
      </c>
      <c r="J1420" s="10">
        <v>2.74</v>
      </c>
      <c r="K1420" s="10">
        <f>L1420/1000000000000</f>
        <v>9.5151140000000005</v>
      </c>
      <c r="L1420" s="10">
        <v>9515114000000</v>
      </c>
      <c r="M1420" s="10">
        <v>1.48</v>
      </c>
      <c r="N1420" s="10">
        <v>1</v>
      </c>
      <c r="O1420" s="14">
        <f>IF([1]!Table_1[[#This Row],[연도]]=2016,1,0)</f>
        <v>0</v>
      </c>
      <c r="P1420" s="14">
        <f>IF([1]!Table_1[[#This Row],[연도]]=2017,1,0)</f>
        <v>1</v>
      </c>
      <c r="Q1420" s="14">
        <f>IF([1]!Table_1[[#This Row],[연도]]=2018,1,0)</f>
        <v>0</v>
      </c>
      <c r="R1420" s="14">
        <f>IF([1]!Table_1[[#This Row],[연도]]=2019,1,0)</f>
        <v>0</v>
      </c>
      <c r="S1420" s="14">
        <f>IF([1]!Table_1[[#This Row],[연도]]=2020,1,0)</f>
        <v>0</v>
      </c>
      <c r="T1420" s="14">
        <f>IF([1]!Table_1[[#This Row],[연도]]=2021,1,0)</f>
        <v>0</v>
      </c>
      <c r="U1420" s="14">
        <f>IF([1]!Table_1[[#This Row],[연도]]=2022,1,0)</f>
        <v>0</v>
      </c>
      <c r="V1420" s="14">
        <f>IF([1]!Table_1[[#This Row],[연도]]=2023,1,0)</f>
        <v>0</v>
      </c>
      <c r="W1420" s="10">
        <v>0.75</v>
      </c>
      <c r="X1420" s="10">
        <f>Y1420/1000000000000</f>
        <v>2.3344999999999998</v>
      </c>
      <c r="Y1420" s="14">
        <f>[1]!Table_1[[#This Row],[주가]]*[1]!Table_1[[#This Row],[기말주식수]]</f>
        <v>2334500000000</v>
      </c>
      <c r="Z1420" s="14">
        <f>AA1420/10</f>
        <v>0.43867808413524328</v>
      </c>
      <c r="AA1420" s="14">
        <f>[1]!Table_1[[#This Row],[시가총액]]/[1]!Table_1[[#This Row],[당기순이익(세후영업이익)]]</f>
        <v>4.386780841352433</v>
      </c>
      <c r="AB1420" s="10">
        <v>34708838750</v>
      </c>
    </row>
    <row r="1421" spans="1:28" ht="19.2">
      <c r="A1421" s="12">
        <v>1420</v>
      </c>
      <c r="B1421" s="12">
        <v>6260</v>
      </c>
      <c r="C1421" s="13" t="s">
        <v>220</v>
      </c>
      <c r="D1421" s="13" t="s">
        <v>6</v>
      </c>
      <c r="E1421" s="12">
        <v>2018</v>
      </c>
      <c r="F1421" s="12">
        <v>7.117</v>
      </c>
      <c r="G1421" s="15">
        <f>([1]!Table_1[[#This Row],[총자산]]-[1]!Table_1[[#This Row],[장부가치 자기자본]]+[1]!Table_1[[#This Row],[시가총액]])/[1]!Table_1[[#This Row],[총자산]]</f>
        <v>0.73513208263375773</v>
      </c>
      <c r="H1421" s="14">
        <f>I1421/100000000000</f>
        <v>5.0908800000000003</v>
      </c>
      <c r="I1421" s="12">
        <v>509088000000</v>
      </c>
      <c r="J1421" s="12">
        <v>5.12</v>
      </c>
      <c r="K1421" s="10">
        <f>L1421/1000000000000</f>
        <v>10.110158999999999</v>
      </c>
      <c r="L1421" s="12">
        <v>10110159000000</v>
      </c>
      <c r="M1421" s="12">
        <v>1.25</v>
      </c>
      <c r="N1421" s="12">
        <v>1</v>
      </c>
      <c r="O1421" s="15">
        <f>IF([1]!Table_1[[#This Row],[연도]]=2016,1,0)</f>
        <v>0</v>
      </c>
      <c r="P1421" s="15">
        <f>IF([1]!Table_1[[#This Row],[연도]]=2017,1,0)</f>
        <v>0</v>
      </c>
      <c r="Q1421" s="15">
        <f>IF([1]!Table_1[[#This Row],[연도]]=2018,1,0)</f>
        <v>1</v>
      </c>
      <c r="R1421" s="15">
        <f>IF([1]!Table_1[[#This Row],[연도]]=2019,1,0)</f>
        <v>0</v>
      </c>
      <c r="S1421" s="15">
        <f>IF([1]!Table_1[[#This Row],[연도]]=2020,1,0)</f>
        <v>0</v>
      </c>
      <c r="T1421" s="15">
        <f>IF([1]!Table_1[[#This Row],[연도]]=2021,1,0)</f>
        <v>0</v>
      </c>
      <c r="U1421" s="15">
        <f>IF([1]!Table_1[[#This Row],[연도]]=2022,1,0)</f>
        <v>0</v>
      </c>
      <c r="V1421" s="15">
        <f>IF([1]!Table_1[[#This Row],[연도]]=2023,1,0)</f>
        <v>0</v>
      </c>
      <c r="W1421" s="12">
        <v>1.01</v>
      </c>
      <c r="X1421" s="10">
        <f>Y1421/1000000000000</f>
        <v>1.5810200000000001</v>
      </c>
      <c r="Y1421" s="15">
        <f>[1]!Table_1[[#This Row],[주가]]*[1]!Table_1[[#This Row],[기말주식수]]</f>
        <v>1581020000000</v>
      </c>
      <c r="Z1421" s="14">
        <f>AA1421/10</f>
        <v>0.31055927462442645</v>
      </c>
      <c r="AA1421" s="15">
        <f>[1]!Table_1[[#This Row],[시가총액]]/[1]!Table_1[[#This Row],[당기순이익(세후영업이익)]]</f>
        <v>3.1055927462442643</v>
      </c>
      <c r="AB1421" s="12">
        <v>34708838750</v>
      </c>
    </row>
    <row r="1422" spans="1:28" ht="19.2">
      <c r="A1422" s="10">
        <v>1421</v>
      </c>
      <c r="B1422" s="10">
        <v>6260</v>
      </c>
      <c r="C1422" s="11" t="s">
        <v>220</v>
      </c>
      <c r="D1422" s="11" t="s">
        <v>6</v>
      </c>
      <c r="E1422" s="10">
        <v>2019</v>
      </c>
      <c r="F1422" s="10">
        <v>43.375</v>
      </c>
      <c r="G1422" s="14">
        <f>([1]!Table_1[[#This Row],[총자산]]-[1]!Table_1[[#This Row],[장부가치 자기자본]]+[1]!Table_1[[#This Row],[시가총액]])/[1]!Table_1[[#This Row],[총자산]]</f>
        <v>0.74616389148820572</v>
      </c>
      <c r="H1422" s="14">
        <f>I1422/100000000000</f>
        <v>3.5198100000000001</v>
      </c>
      <c r="I1422" s="10">
        <v>351981000000</v>
      </c>
      <c r="J1422" s="10">
        <v>2.6</v>
      </c>
      <c r="K1422" s="10">
        <f>L1422/1000000000000</f>
        <v>10.176242999999999</v>
      </c>
      <c r="L1422" s="10">
        <v>10176243000000</v>
      </c>
      <c r="M1422" s="10">
        <v>1.19</v>
      </c>
      <c r="N1422" s="10">
        <v>1</v>
      </c>
      <c r="O1422" s="14">
        <f>IF([1]!Table_1[[#This Row],[연도]]=2016,1,0)</f>
        <v>0</v>
      </c>
      <c r="P1422" s="14">
        <f>IF([1]!Table_1[[#This Row],[연도]]=2017,1,0)</f>
        <v>0</v>
      </c>
      <c r="Q1422" s="14">
        <f>IF([1]!Table_1[[#This Row],[연도]]=2018,1,0)</f>
        <v>0</v>
      </c>
      <c r="R1422" s="14">
        <f>IF([1]!Table_1[[#This Row],[연도]]=2019,1,0)</f>
        <v>1</v>
      </c>
      <c r="S1422" s="14">
        <f>IF([1]!Table_1[[#This Row],[연도]]=2020,1,0)</f>
        <v>0</v>
      </c>
      <c r="T1422" s="14">
        <f>IF([1]!Table_1[[#This Row],[연도]]=2021,1,0)</f>
        <v>0</v>
      </c>
      <c r="U1422" s="14">
        <f>IF([1]!Table_1[[#This Row],[연도]]=2022,1,0)</f>
        <v>0</v>
      </c>
      <c r="V1422" s="14">
        <f>IF([1]!Table_1[[#This Row],[연도]]=2023,1,0)</f>
        <v>0</v>
      </c>
      <c r="W1422" s="10">
        <v>1.05</v>
      </c>
      <c r="X1422" s="10">
        <f>Y1422/1000000000000</f>
        <v>1.5391600000000001</v>
      </c>
      <c r="Y1422" s="14">
        <f>[1]!Table_1[[#This Row],[주가]]*[1]!Table_1[[#This Row],[기말주식수]]</f>
        <v>1539160000000</v>
      </c>
      <c r="Z1422" s="14">
        <f>AA1422/10</f>
        <v>0.43728496708629161</v>
      </c>
      <c r="AA1422" s="14">
        <f>[1]!Table_1[[#This Row],[시가총액]]/[1]!Table_1[[#This Row],[당기순이익(세후영업이익)]]</f>
        <v>4.3728496708629159</v>
      </c>
      <c r="AB1422" s="10">
        <v>40262252950</v>
      </c>
    </row>
    <row r="1423" spans="1:28" ht="19.2">
      <c r="A1423" s="12">
        <v>1422</v>
      </c>
      <c r="B1423" s="12">
        <v>6260</v>
      </c>
      <c r="C1423" s="13" t="s">
        <v>220</v>
      </c>
      <c r="D1423" s="13" t="s">
        <v>6</v>
      </c>
      <c r="E1423" s="12">
        <v>2020</v>
      </c>
      <c r="F1423" s="12">
        <v>20.675999999999998</v>
      </c>
      <c r="G1423" s="15">
        <f>([1]!Table_1[[#This Row],[총자산]]-[1]!Table_1[[#This Row],[장부가치 자기자본]]+[1]!Table_1[[#This Row],[시가총액]])/[1]!Table_1[[#This Row],[총자산]]</f>
        <v>0.81566745622415426</v>
      </c>
      <c r="H1423" s="14">
        <f>I1423/100000000000</f>
        <v>4.1916799999999999</v>
      </c>
      <c r="I1423" s="12">
        <v>419168000000</v>
      </c>
      <c r="J1423" s="12">
        <v>8.33</v>
      </c>
      <c r="K1423" s="10">
        <f>L1423/1000000000000</f>
        <v>10.444316000000001</v>
      </c>
      <c r="L1423" s="12">
        <v>10444316000000</v>
      </c>
      <c r="M1423" s="12">
        <v>0.84</v>
      </c>
      <c r="N1423" s="12">
        <v>1</v>
      </c>
      <c r="O1423" s="15">
        <f>IF([1]!Table_1[[#This Row],[연도]]=2016,1,0)</f>
        <v>0</v>
      </c>
      <c r="P1423" s="15">
        <f>IF([1]!Table_1[[#This Row],[연도]]=2017,1,0)</f>
        <v>0</v>
      </c>
      <c r="Q1423" s="15">
        <f>IF([1]!Table_1[[#This Row],[연도]]=2018,1,0)</f>
        <v>0</v>
      </c>
      <c r="R1423" s="15">
        <f>IF([1]!Table_1[[#This Row],[연도]]=2019,1,0)</f>
        <v>0</v>
      </c>
      <c r="S1423" s="15">
        <f>IF([1]!Table_1[[#This Row],[연도]]=2020,1,0)</f>
        <v>1</v>
      </c>
      <c r="T1423" s="15">
        <f>IF([1]!Table_1[[#This Row],[연도]]=2021,1,0)</f>
        <v>0</v>
      </c>
      <c r="U1423" s="15">
        <f>IF([1]!Table_1[[#This Row],[연도]]=2022,1,0)</f>
        <v>0</v>
      </c>
      <c r="V1423" s="15">
        <f>IF([1]!Table_1[[#This Row],[연도]]=2023,1,0)</f>
        <v>0</v>
      </c>
      <c r="W1423" s="12">
        <v>1.04</v>
      </c>
      <c r="X1423" s="10">
        <f>Y1423/1000000000000</f>
        <v>2.29908</v>
      </c>
      <c r="Y1423" s="15">
        <f>[1]!Table_1[[#This Row],[주가]]*[1]!Table_1[[#This Row],[기말주식수]]</f>
        <v>2299080000000</v>
      </c>
      <c r="Z1423" s="14">
        <f>AA1423/10</f>
        <v>0.54848652568898393</v>
      </c>
      <c r="AA1423" s="15">
        <f>[1]!Table_1[[#This Row],[시가총액]]/[1]!Table_1[[#This Row],[당기순이익(세후영업이익)]]</f>
        <v>5.4848652568898393</v>
      </c>
      <c r="AB1423" s="12">
        <v>40262252950</v>
      </c>
    </row>
    <row r="1424" spans="1:28" ht="19.2">
      <c r="A1424" s="10">
        <v>1423</v>
      </c>
      <c r="B1424" s="10">
        <v>6260</v>
      </c>
      <c r="C1424" s="11" t="s">
        <v>220</v>
      </c>
      <c r="D1424" s="11" t="s">
        <v>6</v>
      </c>
      <c r="E1424" s="10">
        <v>2021</v>
      </c>
      <c r="F1424" s="10">
        <v>11.433999999999999</v>
      </c>
      <c r="G1424" s="14">
        <f>([1]!Table_1[[#This Row],[총자산]]-[1]!Table_1[[#This Row],[장부가치 자기자본]]+[1]!Table_1[[#This Row],[시가총액]])/[1]!Table_1[[#This Row],[총자산]]</f>
        <v>0.7649087421751315</v>
      </c>
      <c r="H1424" s="14">
        <f>I1424/100000000000</f>
        <v>5.8365600000000004</v>
      </c>
      <c r="I1424" s="10">
        <v>583656000000</v>
      </c>
      <c r="J1424" s="10">
        <v>8.2799999999999994</v>
      </c>
      <c r="K1424" s="10">
        <f>L1424/1000000000000</f>
        <v>13.089102</v>
      </c>
      <c r="L1424" s="10">
        <v>13089102000000</v>
      </c>
      <c r="M1424" s="10">
        <v>0.84</v>
      </c>
      <c r="N1424" s="10">
        <v>1</v>
      </c>
      <c r="O1424" s="14">
        <f>IF([1]!Table_1[[#This Row],[연도]]=2016,1,0)</f>
        <v>0</v>
      </c>
      <c r="P1424" s="14">
        <f>IF([1]!Table_1[[#This Row],[연도]]=2017,1,0)</f>
        <v>0</v>
      </c>
      <c r="Q1424" s="14">
        <f>IF([1]!Table_1[[#This Row],[연도]]=2018,1,0)</f>
        <v>0</v>
      </c>
      <c r="R1424" s="14">
        <f>IF([1]!Table_1[[#This Row],[연도]]=2019,1,0)</f>
        <v>0</v>
      </c>
      <c r="S1424" s="14">
        <f>IF([1]!Table_1[[#This Row],[연도]]=2020,1,0)</f>
        <v>0</v>
      </c>
      <c r="T1424" s="14">
        <f>IF([1]!Table_1[[#This Row],[연도]]=2021,1,0)</f>
        <v>1</v>
      </c>
      <c r="U1424" s="14">
        <f>IF([1]!Table_1[[#This Row],[연도]]=2022,1,0)</f>
        <v>0</v>
      </c>
      <c r="V1424" s="14">
        <f>IF([1]!Table_1[[#This Row],[연도]]=2023,1,0)</f>
        <v>0</v>
      </c>
      <c r="W1424" s="10">
        <v>1.34</v>
      </c>
      <c r="X1424" s="10">
        <f>Y1424/1000000000000</f>
        <v>1.7420199999999999</v>
      </c>
      <c r="Y1424" s="14">
        <f>[1]!Table_1[[#This Row],[주가]]*[1]!Table_1[[#This Row],[기말주식수]]</f>
        <v>1742020000000</v>
      </c>
      <c r="Z1424" s="14">
        <f>AA1424/10</f>
        <v>0.29846690516331542</v>
      </c>
      <c r="AA1424" s="14">
        <f>[1]!Table_1[[#This Row],[시가총액]]/[1]!Table_1[[#This Row],[당기순이익(세후영업이익)]]</f>
        <v>2.984669051633154</v>
      </c>
      <c r="AB1424" s="10">
        <v>40262252950</v>
      </c>
    </row>
    <row r="1425" spans="1:28" ht="19.2">
      <c r="A1425" s="12">
        <v>1424</v>
      </c>
      <c r="B1425" s="12">
        <v>6260</v>
      </c>
      <c r="C1425" s="13" t="s">
        <v>220</v>
      </c>
      <c r="D1425" s="13" t="s">
        <v>6</v>
      </c>
      <c r="E1425" s="12">
        <v>2022</v>
      </c>
      <c r="F1425" s="12">
        <v>8.42</v>
      </c>
      <c r="G1425" s="15">
        <f>([1]!Table_1[[#This Row],[총자산]]-[1]!Table_1[[#This Row],[장부가치 자기자본]]+[1]!Table_1[[#This Row],[시가총액]])/[1]!Table_1[[#This Row],[총자산]]</f>
        <v>0.80312077249060276</v>
      </c>
      <c r="H1425" s="14">
        <f>I1425/100000000000</f>
        <v>6.7094100000000001</v>
      </c>
      <c r="I1425" s="12">
        <v>670941000000</v>
      </c>
      <c r="J1425" s="12">
        <v>33.17</v>
      </c>
      <c r="K1425" s="10">
        <f>L1425/1000000000000</f>
        <v>17.491337999999999</v>
      </c>
      <c r="L1425" s="12">
        <v>17491338000000</v>
      </c>
      <c r="M1425" s="12">
        <v>0.61</v>
      </c>
      <c r="N1425" s="12">
        <v>1</v>
      </c>
      <c r="O1425" s="15">
        <f>IF([1]!Table_1[[#This Row],[연도]]=2016,1,0)</f>
        <v>0</v>
      </c>
      <c r="P1425" s="15">
        <f>IF([1]!Table_1[[#This Row],[연도]]=2017,1,0)</f>
        <v>0</v>
      </c>
      <c r="Q1425" s="15">
        <f>IF([1]!Table_1[[#This Row],[연도]]=2018,1,0)</f>
        <v>0</v>
      </c>
      <c r="R1425" s="15">
        <f>IF([1]!Table_1[[#This Row],[연도]]=2019,1,0)</f>
        <v>0</v>
      </c>
      <c r="S1425" s="15">
        <f>IF([1]!Table_1[[#This Row],[연도]]=2020,1,0)</f>
        <v>0</v>
      </c>
      <c r="T1425" s="15">
        <f>IF([1]!Table_1[[#This Row],[연도]]=2021,1,0)</f>
        <v>0</v>
      </c>
      <c r="U1425" s="15">
        <f>IF([1]!Table_1[[#This Row],[연도]]=2022,1,0)</f>
        <v>1</v>
      </c>
      <c r="V1425" s="15">
        <f>IF([1]!Table_1[[#This Row],[연도]]=2023,1,0)</f>
        <v>0</v>
      </c>
      <c r="W1425" s="12">
        <v>1.62</v>
      </c>
      <c r="X1425" s="10">
        <f>Y1425/1000000000000</f>
        <v>2.2443399999999998</v>
      </c>
      <c r="Y1425" s="15">
        <f>[1]!Table_1[[#This Row],[주가]]*[1]!Table_1[[#This Row],[기말주식수]]</f>
        <v>2244340000000</v>
      </c>
      <c r="Z1425" s="14">
        <f>AA1425/10</f>
        <v>0.33450631277563903</v>
      </c>
      <c r="AA1425" s="15">
        <f>[1]!Table_1[[#This Row],[시가총액]]/[1]!Table_1[[#This Row],[당기순이익(세후영업이익)]]</f>
        <v>3.34506312775639</v>
      </c>
      <c r="AB1425" s="12">
        <v>42560876500</v>
      </c>
    </row>
    <row r="1426" spans="1:28" ht="19.2">
      <c r="A1426" s="10">
        <v>1425</v>
      </c>
      <c r="B1426" s="10">
        <v>6260</v>
      </c>
      <c r="C1426" s="11" t="s">
        <v>220</v>
      </c>
      <c r="D1426" s="11" t="s">
        <v>6</v>
      </c>
      <c r="E1426" s="10">
        <v>2023</v>
      </c>
      <c r="F1426" s="10">
        <v>7.6929999999999996</v>
      </c>
      <c r="G1426" s="14">
        <f>([1]!Table_1[[#This Row],[총자산]]-[1]!Table_1[[#This Row],[장부가치 자기자본]]+[1]!Table_1[[#This Row],[시가총액]])/[1]!Table_1[[#This Row],[총자산]]</f>
        <v>0.79449904345916911</v>
      </c>
      <c r="H1426" s="14">
        <f>I1426/100000000000</f>
        <v>8.9967400000000008</v>
      </c>
      <c r="I1426" s="10">
        <v>899674000000</v>
      </c>
      <c r="J1426" s="10">
        <v>8.52</v>
      </c>
      <c r="K1426" s="10">
        <f>L1426/1000000000000</f>
        <v>24.480743</v>
      </c>
      <c r="L1426" s="10">
        <v>24480743000000</v>
      </c>
      <c r="M1426" s="10">
        <v>0.38</v>
      </c>
      <c r="N1426" s="10">
        <v>1</v>
      </c>
      <c r="O1426" s="14">
        <f>IF([1]!Table_1[[#This Row],[연도]]=2016,1,0)</f>
        <v>0</v>
      </c>
      <c r="P1426" s="14">
        <f>IF([1]!Table_1[[#This Row],[연도]]=2017,1,0)</f>
        <v>0</v>
      </c>
      <c r="Q1426" s="14">
        <f>IF([1]!Table_1[[#This Row],[연도]]=2018,1,0)</f>
        <v>0</v>
      </c>
      <c r="R1426" s="14">
        <f>IF([1]!Table_1[[#This Row],[연도]]=2019,1,0)</f>
        <v>0</v>
      </c>
      <c r="S1426" s="14">
        <f>IF([1]!Table_1[[#This Row],[연도]]=2020,1,0)</f>
        <v>0</v>
      </c>
      <c r="T1426" s="14">
        <f>IF([1]!Table_1[[#This Row],[연도]]=2021,1,0)</f>
        <v>0</v>
      </c>
      <c r="U1426" s="14">
        <f>IF([1]!Table_1[[#This Row],[연도]]=2022,1,0)</f>
        <v>0</v>
      </c>
      <c r="V1426" s="14">
        <f>IF([1]!Table_1[[#This Row],[연도]]=2023,1,0)</f>
        <v>1</v>
      </c>
      <c r="W1426" s="10">
        <v>0.34</v>
      </c>
      <c r="X1426" s="10">
        <f>Y1426/1000000000000</f>
        <v>3.0010400000000002</v>
      </c>
      <c r="Y1426" s="14">
        <f>[1]!Table_1[[#This Row],[주가]]*[1]!Table_1[[#This Row],[기말주식수]]</f>
        <v>3001040000000</v>
      </c>
      <c r="Z1426" s="14">
        <f>AA1426/10</f>
        <v>0.33356971525241363</v>
      </c>
      <c r="AA1426" s="14">
        <f>[1]!Table_1[[#This Row],[시가총액]]/[1]!Table_1[[#This Row],[당기순이익(세후영업이익)]]</f>
        <v>3.3356971525241366</v>
      </c>
      <c r="AB1426" s="10">
        <v>43895096000</v>
      </c>
    </row>
    <row r="1427" spans="1:28" ht="19.2">
      <c r="A1427" s="12">
        <v>1426</v>
      </c>
      <c r="B1427" s="12">
        <v>6280</v>
      </c>
      <c r="C1427" s="13" t="s">
        <v>221</v>
      </c>
      <c r="D1427" s="13" t="s">
        <v>6</v>
      </c>
      <c r="E1427" s="12">
        <v>2016</v>
      </c>
      <c r="F1427" s="12">
        <v>21.896999999999998</v>
      </c>
      <c r="G1427" s="15">
        <f>([1]!Table_1[[#This Row],[총자산]]-[1]!Table_1[[#This Row],[장부가치 자기자본]]+[1]!Table_1[[#This Row],[시가총액]])/[1]!Table_1[[#This Row],[총자산]]</f>
        <v>1.5003018802471428</v>
      </c>
      <c r="H1427" s="14">
        <f>I1427/100000000000</f>
        <v>0.78451576353999997</v>
      </c>
      <c r="I1427" s="12">
        <v>78451576354</v>
      </c>
      <c r="J1427" s="12">
        <v>9.57</v>
      </c>
      <c r="K1427" s="10">
        <f>L1427/1000000000000</f>
        <v>1.197903918398</v>
      </c>
      <c r="L1427" s="12">
        <v>1197903918398</v>
      </c>
      <c r="M1427" s="12">
        <v>1.56</v>
      </c>
      <c r="N1427" s="12">
        <v>1</v>
      </c>
      <c r="O1427" s="15">
        <f>IF([1]!Table_1[[#This Row],[연도]]=2016,1,0)</f>
        <v>1</v>
      </c>
      <c r="P1427" s="15">
        <f>IF([1]!Table_1[[#This Row],[연도]]=2017,1,0)</f>
        <v>0</v>
      </c>
      <c r="Q1427" s="15">
        <f>IF([1]!Table_1[[#This Row],[연도]]=2018,1,0)</f>
        <v>0</v>
      </c>
      <c r="R1427" s="15">
        <f>IF([1]!Table_1[[#This Row],[연도]]=2019,1,0)</f>
        <v>0</v>
      </c>
      <c r="S1427" s="15">
        <f>IF([1]!Table_1[[#This Row],[연도]]=2020,1,0)</f>
        <v>0</v>
      </c>
      <c r="T1427" s="15">
        <f>IF([1]!Table_1[[#This Row],[연도]]=2021,1,0)</f>
        <v>0</v>
      </c>
      <c r="U1427" s="15">
        <f>IF([1]!Table_1[[#This Row],[연도]]=2022,1,0)</f>
        <v>0</v>
      </c>
      <c r="V1427" s="15">
        <f>IF([1]!Table_1[[#This Row],[연도]]=2023,1,0)</f>
        <v>0</v>
      </c>
      <c r="W1427" s="12">
        <v>0.49</v>
      </c>
      <c r="X1427" s="10">
        <f>Y1427/1000000000000</f>
        <v>1.8347864659999999</v>
      </c>
      <c r="Y1427" s="15">
        <f>[1]!Table_1[[#This Row],[주가]]*[1]!Table_1[[#This Row],[기말주식수]]</f>
        <v>1834786466000</v>
      </c>
      <c r="Z1427" s="14">
        <f>AA1427/10</f>
        <v>2.3387502855529938</v>
      </c>
      <c r="AA1427" s="15">
        <f>[1]!Table_1[[#This Row],[시가총액]]/[1]!Table_1[[#This Row],[당기순이익(세후영업이익)]]</f>
        <v>23.387502855529938</v>
      </c>
      <c r="AB1427" s="12">
        <v>14266472500</v>
      </c>
    </row>
    <row r="1428" spans="1:28" ht="19.2">
      <c r="A1428" s="10">
        <v>1427</v>
      </c>
      <c r="B1428" s="10">
        <v>6280</v>
      </c>
      <c r="C1428" s="11" t="s">
        <v>221</v>
      </c>
      <c r="D1428" s="11" t="s">
        <v>6</v>
      </c>
      <c r="E1428" s="10">
        <v>2017</v>
      </c>
      <c r="F1428" s="10">
        <v>25.155999999999999</v>
      </c>
      <c r="G1428" s="14">
        <f>([1]!Table_1[[#This Row],[총자산]]-[1]!Table_1[[#This Row],[장부가치 자기자본]]+[1]!Table_1[[#This Row],[시가총액]])/[1]!Table_1[[#This Row],[총자산]]</f>
        <v>1.8995429128619061</v>
      </c>
      <c r="H1428" s="14">
        <f>I1428/100000000000</f>
        <v>0.90297777600999996</v>
      </c>
      <c r="I1428" s="10">
        <v>90297777601</v>
      </c>
      <c r="J1428" s="10">
        <v>9.86</v>
      </c>
      <c r="K1428" s="10">
        <f>L1428/1000000000000</f>
        <v>1.2879162862160001</v>
      </c>
      <c r="L1428" s="10">
        <v>1287916286216</v>
      </c>
      <c r="M1428" s="10">
        <v>1.1599999999999999</v>
      </c>
      <c r="N1428" s="10">
        <v>1</v>
      </c>
      <c r="O1428" s="14">
        <f>IF([1]!Table_1[[#This Row],[연도]]=2016,1,0)</f>
        <v>0</v>
      </c>
      <c r="P1428" s="14">
        <f>IF([1]!Table_1[[#This Row],[연도]]=2017,1,0)</f>
        <v>1</v>
      </c>
      <c r="Q1428" s="14">
        <f>IF([1]!Table_1[[#This Row],[연도]]=2018,1,0)</f>
        <v>0</v>
      </c>
      <c r="R1428" s="14">
        <f>IF([1]!Table_1[[#This Row],[연도]]=2019,1,0)</f>
        <v>0</v>
      </c>
      <c r="S1428" s="14">
        <f>IF([1]!Table_1[[#This Row],[연도]]=2020,1,0)</f>
        <v>0</v>
      </c>
      <c r="T1428" s="14">
        <f>IF([1]!Table_1[[#This Row],[연도]]=2021,1,0)</f>
        <v>0</v>
      </c>
      <c r="U1428" s="14">
        <f>IF([1]!Table_1[[#This Row],[연도]]=2022,1,0)</f>
        <v>0</v>
      </c>
      <c r="V1428" s="14">
        <f>IF([1]!Table_1[[#This Row],[연도]]=2023,1,0)</f>
        <v>0</v>
      </c>
      <c r="W1428" s="10">
        <v>0.25</v>
      </c>
      <c r="X1428" s="10">
        <f>Y1428/1000000000000</f>
        <v>2.641157588</v>
      </c>
      <c r="Y1428" s="14">
        <f>[1]!Table_1[[#This Row],[주가]]*[1]!Table_1[[#This Row],[기말주식수]]</f>
        <v>2641157588000</v>
      </c>
      <c r="Z1428" s="14">
        <f>AA1428/10</f>
        <v>2.9249419622158568</v>
      </c>
      <c r="AA1428" s="14">
        <f>[1]!Table_1[[#This Row],[시가총액]]/[1]!Table_1[[#This Row],[당기순이익(세후영업이익)]]</f>
        <v>29.24941962215857</v>
      </c>
      <c r="AB1428" s="10">
        <v>14266472500</v>
      </c>
    </row>
    <row r="1429" spans="1:28" ht="19.2">
      <c r="A1429" s="12">
        <v>1428</v>
      </c>
      <c r="B1429" s="12">
        <v>6280</v>
      </c>
      <c r="C1429" s="13" t="s">
        <v>221</v>
      </c>
      <c r="D1429" s="13" t="s">
        <v>6</v>
      </c>
      <c r="E1429" s="12">
        <v>2018</v>
      </c>
      <c r="F1429" s="12">
        <v>33.323</v>
      </c>
      <c r="G1429" s="15">
        <f>([1]!Table_1[[#This Row],[총자산]]-[1]!Table_1[[#This Row],[장부가치 자기자본]]+[1]!Table_1[[#This Row],[시가총액]])/[1]!Table_1[[#This Row],[총자산]]</f>
        <v>1.2687476726626836</v>
      </c>
      <c r="H1429" s="14">
        <f>I1429/100000000000</f>
        <v>0.50150708352999995</v>
      </c>
      <c r="I1429" s="12">
        <v>50150708353</v>
      </c>
      <c r="J1429" s="12">
        <v>1.1599999999999999</v>
      </c>
      <c r="K1429" s="10">
        <f>L1429/1000000000000</f>
        <v>1.3348778101130001</v>
      </c>
      <c r="L1429" s="12">
        <v>1334877810113</v>
      </c>
      <c r="M1429" s="12">
        <v>2.0699999999999998</v>
      </c>
      <c r="N1429" s="12">
        <v>1</v>
      </c>
      <c r="O1429" s="15">
        <f>IF([1]!Table_1[[#This Row],[연도]]=2016,1,0)</f>
        <v>0</v>
      </c>
      <c r="P1429" s="15">
        <f>IF([1]!Table_1[[#This Row],[연도]]=2017,1,0)</f>
        <v>0</v>
      </c>
      <c r="Q1429" s="15">
        <f>IF([1]!Table_1[[#This Row],[연도]]=2018,1,0)</f>
        <v>1</v>
      </c>
      <c r="R1429" s="15">
        <f>IF([1]!Table_1[[#This Row],[연도]]=2019,1,0)</f>
        <v>0</v>
      </c>
      <c r="S1429" s="15">
        <f>IF([1]!Table_1[[#This Row],[연도]]=2020,1,0)</f>
        <v>0</v>
      </c>
      <c r="T1429" s="15">
        <f>IF([1]!Table_1[[#This Row],[연도]]=2021,1,0)</f>
        <v>0</v>
      </c>
      <c r="U1429" s="15">
        <f>IF([1]!Table_1[[#This Row],[연도]]=2022,1,0)</f>
        <v>0</v>
      </c>
      <c r="V1429" s="15">
        <f>IF([1]!Table_1[[#This Row],[연도]]=2023,1,0)</f>
        <v>0</v>
      </c>
      <c r="W1429" s="12">
        <v>0.19</v>
      </c>
      <c r="X1429" s="10">
        <f>Y1429/1000000000000</f>
        <v>1.5893691679999999</v>
      </c>
      <c r="Y1429" s="15">
        <f>[1]!Table_1[[#This Row],[주가]]*[1]!Table_1[[#This Row],[기말주식수]]</f>
        <v>1589369168000</v>
      </c>
      <c r="Z1429" s="14">
        <f>AA1429/10</f>
        <v>3.1691858803125448</v>
      </c>
      <c r="AA1429" s="15">
        <f>[1]!Table_1[[#This Row],[시가총액]]/[1]!Table_1[[#This Row],[당기순이익(세후영업이익)]]</f>
        <v>31.691858803125449</v>
      </c>
      <c r="AB1429" s="12">
        <v>11413178000</v>
      </c>
    </row>
    <row r="1430" spans="1:28" ht="19.2">
      <c r="A1430" s="10">
        <v>1429</v>
      </c>
      <c r="B1430" s="10">
        <v>6280</v>
      </c>
      <c r="C1430" s="11" t="s">
        <v>221</v>
      </c>
      <c r="D1430" s="11" t="s">
        <v>6</v>
      </c>
      <c r="E1430" s="10">
        <v>2019</v>
      </c>
      <c r="F1430" s="10">
        <v>-101.11799999999999</v>
      </c>
      <c r="G1430" s="14">
        <f>([1]!Table_1[[#This Row],[총자산]]-[1]!Table_1[[#This Row],[장부가치 자기자본]]+[1]!Table_1[[#This Row],[시가총액]])/[1]!Table_1[[#This Row],[총자산]]</f>
        <v>1.185979506985479</v>
      </c>
      <c r="H1430" s="14">
        <f>I1430/100000000000</f>
        <v>0.40254540051999999</v>
      </c>
      <c r="I1430" s="10">
        <v>40254540052</v>
      </c>
      <c r="J1430" s="10">
        <v>13.69</v>
      </c>
      <c r="K1430" s="10">
        <f>L1430/1000000000000</f>
        <v>1.3697097268</v>
      </c>
      <c r="L1430" s="10">
        <v>1369709726800</v>
      </c>
      <c r="M1430" s="10">
        <v>2.4</v>
      </c>
      <c r="N1430" s="10">
        <v>1</v>
      </c>
      <c r="O1430" s="14">
        <f>IF([1]!Table_1[[#This Row],[연도]]=2016,1,0)</f>
        <v>0</v>
      </c>
      <c r="P1430" s="14">
        <f>IF([1]!Table_1[[#This Row],[연도]]=2017,1,0)</f>
        <v>0</v>
      </c>
      <c r="Q1430" s="14">
        <f>IF([1]!Table_1[[#This Row],[연도]]=2018,1,0)</f>
        <v>0</v>
      </c>
      <c r="R1430" s="14">
        <f>IF([1]!Table_1[[#This Row],[연도]]=2019,1,0)</f>
        <v>1</v>
      </c>
      <c r="S1430" s="14">
        <f>IF([1]!Table_1[[#This Row],[연도]]=2020,1,0)</f>
        <v>0</v>
      </c>
      <c r="T1430" s="14">
        <f>IF([1]!Table_1[[#This Row],[연도]]=2021,1,0)</f>
        <v>0</v>
      </c>
      <c r="U1430" s="14">
        <f>IF([1]!Table_1[[#This Row],[연도]]=2022,1,0)</f>
        <v>0</v>
      </c>
      <c r="V1430" s="14">
        <f>IF([1]!Table_1[[#This Row],[연도]]=2023,1,0)</f>
        <v>0</v>
      </c>
      <c r="W1430" s="10">
        <v>0.21</v>
      </c>
      <c r="X1430" s="10">
        <f>Y1430/1000000000000</f>
        <v>1.5484662849999999</v>
      </c>
      <c r="Y1430" s="14">
        <f>[1]!Table_1[[#This Row],[주가]]*[1]!Table_1[[#This Row],[기말주식수]]</f>
        <v>1548466285000</v>
      </c>
      <c r="Z1430" s="14">
        <f>AA1430/10</f>
        <v>3.846687312784403</v>
      </c>
      <c r="AA1430" s="14">
        <f>[1]!Table_1[[#This Row],[시가총액]]/[1]!Table_1[[#This Row],[당기순이익(세후영업이익)]]</f>
        <v>38.466873127844032</v>
      </c>
      <c r="AB1430" s="10">
        <v>11413178000</v>
      </c>
    </row>
    <row r="1431" spans="1:28" ht="19.2">
      <c r="A1431" s="12">
        <v>1430</v>
      </c>
      <c r="B1431" s="12">
        <v>6280</v>
      </c>
      <c r="C1431" s="13" t="s">
        <v>221</v>
      </c>
      <c r="D1431" s="13" t="s">
        <v>6</v>
      </c>
      <c r="E1431" s="12">
        <v>2020</v>
      </c>
      <c r="F1431" s="12">
        <v>19.177</v>
      </c>
      <c r="G1431" s="15">
        <f>([1]!Table_1[[#This Row],[총자산]]-[1]!Table_1[[#This Row],[장부가치 자기자본]]+[1]!Table_1[[#This Row],[시가총액]])/[1]!Table_1[[#This Row],[총자산]]</f>
        <v>2.6154268574352728</v>
      </c>
      <c r="H1431" s="14">
        <f>I1431/100000000000</f>
        <v>0.50252525868999998</v>
      </c>
      <c r="I1431" s="12">
        <v>50252525869</v>
      </c>
      <c r="J1431" s="12">
        <v>9.8000000000000007</v>
      </c>
      <c r="K1431" s="10">
        <f>L1431/1000000000000</f>
        <v>1.504115278649</v>
      </c>
      <c r="L1431" s="12">
        <v>1504115278649</v>
      </c>
      <c r="M1431" s="12">
        <v>1.91</v>
      </c>
      <c r="N1431" s="12">
        <v>1</v>
      </c>
      <c r="O1431" s="15">
        <f>IF([1]!Table_1[[#This Row],[연도]]=2016,1,0)</f>
        <v>0</v>
      </c>
      <c r="P1431" s="15">
        <f>IF([1]!Table_1[[#This Row],[연도]]=2017,1,0)</f>
        <v>0</v>
      </c>
      <c r="Q1431" s="15">
        <f>IF([1]!Table_1[[#This Row],[연도]]=2018,1,0)</f>
        <v>0</v>
      </c>
      <c r="R1431" s="15">
        <f>IF([1]!Table_1[[#This Row],[연도]]=2019,1,0)</f>
        <v>0</v>
      </c>
      <c r="S1431" s="15">
        <f>IF([1]!Table_1[[#This Row],[연도]]=2020,1,0)</f>
        <v>1</v>
      </c>
      <c r="T1431" s="15">
        <f>IF([1]!Table_1[[#This Row],[연도]]=2021,1,0)</f>
        <v>0</v>
      </c>
      <c r="U1431" s="15">
        <f>IF([1]!Table_1[[#This Row],[연도]]=2022,1,0)</f>
        <v>0</v>
      </c>
      <c r="V1431" s="15">
        <f>IF([1]!Table_1[[#This Row],[연도]]=2023,1,0)</f>
        <v>0</v>
      </c>
      <c r="W1431" s="12">
        <v>0.11</v>
      </c>
      <c r="X1431" s="10">
        <f>Y1431/1000000000000</f>
        <v>4.7447344280000001</v>
      </c>
      <c r="Y1431" s="15">
        <f>[1]!Table_1[[#This Row],[주가]]*[1]!Table_1[[#This Row],[기말주식수]]</f>
        <v>4744734428000</v>
      </c>
      <c r="Z1431" s="14">
        <f>AA1431/10</f>
        <v>9.4417829670268425</v>
      </c>
      <c r="AA1431" s="15">
        <f>[1]!Table_1[[#This Row],[시가총액]]/[1]!Table_1[[#This Row],[당기순이익(세후영업이익)]]</f>
        <v>94.417829670268432</v>
      </c>
      <c r="AB1431" s="12">
        <v>17119767000</v>
      </c>
    </row>
    <row r="1432" spans="1:28" ht="19.2">
      <c r="A1432" s="10">
        <v>1431</v>
      </c>
      <c r="B1432" s="10">
        <v>6280</v>
      </c>
      <c r="C1432" s="11" t="s">
        <v>221</v>
      </c>
      <c r="D1432" s="11" t="s">
        <v>6</v>
      </c>
      <c r="E1432" s="10">
        <v>2021</v>
      </c>
      <c r="F1432" s="10">
        <v>16.667999999999999</v>
      </c>
      <c r="G1432" s="14">
        <f>([1]!Table_1[[#This Row],[총자산]]-[1]!Table_1[[#This Row],[장부가치 자기자본]]+[1]!Table_1[[#This Row],[시가총액]])/[1]!Table_1[[#This Row],[총자산]]</f>
        <v>1.4256079070642864</v>
      </c>
      <c r="H1432" s="14">
        <f>I1432/100000000000</f>
        <v>0.73661620779000003</v>
      </c>
      <c r="I1432" s="10">
        <v>73661620779</v>
      </c>
      <c r="J1432" s="10">
        <v>14.44</v>
      </c>
      <c r="K1432" s="10">
        <f>L1432/1000000000000</f>
        <v>1.537825750251</v>
      </c>
      <c r="L1432" s="10">
        <v>1537825750251</v>
      </c>
      <c r="M1432" s="10">
        <v>1.63</v>
      </c>
      <c r="N1432" s="10">
        <v>1</v>
      </c>
      <c r="O1432" s="14">
        <f>IF([1]!Table_1[[#This Row],[연도]]=2016,1,0)</f>
        <v>0</v>
      </c>
      <c r="P1432" s="14">
        <f>IF([1]!Table_1[[#This Row],[연도]]=2017,1,0)</f>
        <v>0</v>
      </c>
      <c r="Q1432" s="14">
        <f>IF([1]!Table_1[[#This Row],[연도]]=2018,1,0)</f>
        <v>0</v>
      </c>
      <c r="R1432" s="14">
        <f>IF([1]!Table_1[[#This Row],[연도]]=2019,1,0)</f>
        <v>0</v>
      </c>
      <c r="S1432" s="14">
        <f>IF([1]!Table_1[[#This Row],[연도]]=2020,1,0)</f>
        <v>0</v>
      </c>
      <c r="T1432" s="14">
        <f>IF([1]!Table_1[[#This Row],[연도]]=2021,1,0)</f>
        <v>1</v>
      </c>
      <c r="U1432" s="14">
        <f>IF([1]!Table_1[[#This Row],[연도]]=2022,1,0)</f>
        <v>0</v>
      </c>
      <c r="V1432" s="14">
        <f>IF([1]!Table_1[[#This Row],[연도]]=2023,1,0)</f>
        <v>0</v>
      </c>
      <c r="W1432" s="10">
        <v>0.12</v>
      </c>
      <c r="X1432" s="10">
        <f>Y1432/1000000000000</f>
        <v>2.5476652839999998</v>
      </c>
      <c r="Y1432" s="14">
        <f>[1]!Table_1[[#This Row],[주가]]*[1]!Table_1[[#This Row],[기말주식수]]</f>
        <v>2547665284000</v>
      </c>
      <c r="Z1432" s="14">
        <f>AA1432/10</f>
        <v>3.4586060652174888</v>
      </c>
      <c r="AA1432" s="14">
        <f>[1]!Table_1[[#This Row],[시가총액]]/[1]!Table_1[[#This Row],[당기순이익(세후영업이익)]]</f>
        <v>34.586060652174886</v>
      </c>
      <c r="AB1432" s="10">
        <v>22826356000</v>
      </c>
    </row>
    <row r="1433" spans="1:28" ht="19.2">
      <c r="A1433" s="12">
        <v>1432</v>
      </c>
      <c r="B1433" s="12">
        <v>6280</v>
      </c>
      <c r="C1433" s="13" t="s">
        <v>221</v>
      </c>
      <c r="D1433" s="13" t="s">
        <v>6</v>
      </c>
      <c r="E1433" s="12">
        <v>2022</v>
      </c>
      <c r="F1433" s="12">
        <v>28.773</v>
      </c>
      <c r="G1433" s="15">
        <f>([1]!Table_1[[#This Row],[총자산]]-[1]!Table_1[[#This Row],[장부가치 자기자본]]+[1]!Table_1[[#This Row],[시가총액]])/[1]!Table_1[[#This Row],[총자산]]</f>
        <v>0.97892121225072215</v>
      </c>
      <c r="H1433" s="14">
        <f>I1433/100000000000</f>
        <v>0.81263665842999999</v>
      </c>
      <c r="I1433" s="12">
        <v>81263665843</v>
      </c>
      <c r="J1433" s="12">
        <v>2.57</v>
      </c>
      <c r="K1433" s="10">
        <f>L1433/1000000000000</f>
        <v>1.7113127395329999</v>
      </c>
      <c r="L1433" s="12">
        <v>1711312739533</v>
      </c>
      <c r="M1433" s="12">
        <v>0.83</v>
      </c>
      <c r="N1433" s="12">
        <v>1</v>
      </c>
      <c r="O1433" s="15">
        <f>IF([1]!Table_1[[#This Row],[연도]]=2016,1,0)</f>
        <v>0</v>
      </c>
      <c r="P1433" s="15">
        <f>IF([1]!Table_1[[#This Row],[연도]]=2017,1,0)</f>
        <v>0</v>
      </c>
      <c r="Q1433" s="15">
        <f>IF([1]!Table_1[[#This Row],[연도]]=2018,1,0)</f>
        <v>0</v>
      </c>
      <c r="R1433" s="15">
        <f>IF([1]!Table_1[[#This Row],[연도]]=2019,1,0)</f>
        <v>0</v>
      </c>
      <c r="S1433" s="15">
        <f>IF([1]!Table_1[[#This Row],[연도]]=2020,1,0)</f>
        <v>0</v>
      </c>
      <c r="T1433" s="15">
        <f>IF([1]!Table_1[[#This Row],[연도]]=2021,1,0)</f>
        <v>0</v>
      </c>
      <c r="U1433" s="15">
        <f>IF([1]!Table_1[[#This Row],[연도]]=2022,1,0)</f>
        <v>1</v>
      </c>
      <c r="V1433" s="15">
        <f>IF([1]!Table_1[[#This Row],[연도]]=2023,1,0)</f>
        <v>0</v>
      </c>
      <c r="W1433" s="12">
        <v>0.28999999999999998</v>
      </c>
      <c r="X1433" s="10">
        <f>Y1433/1000000000000</f>
        <v>1.513406671</v>
      </c>
      <c r="Y1433" s="15">
        <f>[1]!Table_1[[#This Row],[주가]]*[1]!Table_1[[#This Row],[기말주식수]]</f>
        <v>1513406671000</v>
      </c>
      <c r="Z1433" s="14">
        <f>AA1433/10</f>
        <v>1.8623411278588828</v>
      </c>
      <c r="AA1433" s="15">
        <f>[1]!Table_1[[#This Row],[시가총액]]/[1]!Table_1[[#This Row],[당기순이익(세후영업이익)]]</f>
        <v>18.623411278588829</v>
      </c>
      <c r="AB1433" s="12">
        <v>19973061500</v>
      </c>
    </row>
    <row r="1434" spans="1:28" ht="19.2">
      <c r="A1434" s="10">
        <v>1433</v>
      </c>
      <c r="B1434" s="10">
        <v>6280</v>
      </c>
      <c r="C1434" s="11" t="s">
        <v>221</v>
      </c>
      <c r="D1434" s="11" t="s">
        <v>6</v>
      </c>
      <c r="E1434" s="10">
        <v>2023</v>
      </c>
      <c r="F1434" s="10">
        <v>-86.424000000000007</v>
      </c>
      <c r="G1434" s="14">
        <f>([1]!Table_1[[#This Row],[총자산]]-[1]!Table_1[[#This Row],[장부가치 자기자본]]+[1]!Table_1[[#This Row],[시가총액]])/[1]!Table_1[[#This Row],[총자산]]</f>
        <v>0.97230643322281074</v>
      </c>
      <c r="H1434" s="14">
        <f>I1434/100000000000</f>
        <v>0.34436169536</v>
      </c>
      <c r="I1434" s="10">
        <v>34436169536</v>
      </c>
      <c r="J1434" s="10">
        <v>4.66</v>
      </c>
      <c r="K1434" s="10">
        <f>L1434/1000000000000</f>
        <v>1.6266438158200001</v>
      </c>
      <c r="L1434" s="10">
        <v>1626643815820</v>
      </c>
      <c r="M1434" s="10">
        <v>1.17</v>
      </c>
      <c r="N1434" s="10">
        <v>1</v>
      </c>
      <c r="O1434" s="14">
        <f>IF([1]!Table_1[[#This Row],[연도]]=2016,1,0)</f>
        <v>0</v>
      </c>
      <c r="P1434" s="14">
        <f>IF([1]!Table_1[[#This Row],[연도]]=2017,1,0)</f>
        <v>0</v>
      </c>
      <c r="Q1434" s="14">
        <f>IF([1]!Table_1[[#This Row],[연도]]=2018,1,0)</f>
        <v>0</v>
      </c>
      <c r="R1434" s="14">
        <f>IF([1]!Table_1[[#This Row],[연도]]=2019,1,0)</f>
        <v>0</v>
      </c>
      <c r="S1434" s="14">
        <f>IF([1]!Table_1[[#This Row],[연도]]=2020,1,0)</f>
        <v>0</v>
      </c>
      <c r="T1434" s="14">
        <f>IF([1]!Table_1[[#This Row],[연도]]=2021,1,0)</f>
        <v>0</v>
      </c>
      <c r="U1434" s="14">
        <f>IF([1]!Table_1[[#This Row],[연도]]=2022,1,0)</f>
        <v>0</v>
      </c>
      <c r="V1434" s="14">
        <f>IF([1]!Table_1[[#This Row],[연도]]=2023,1,0)</f>
        <v>1</v>
      </c>
      <c r="W1434" s="10">
        <v>0.23</v>
      </c>
      <c r="X1434" s="10">
        <f>Y1434/1000000000000</f>
        <v>1.4666605189999999</v>
      </c>
      <c r="Y1434" s="14">
        <f>[1]!Table_1[[#This Row],[주가]]*[1]!Table_1[[#This Row],[기말주식수]]</f>
        <v>1466660519000</v>
      </c>
      <c r="Z1434" s="14">
        <f>AA1434/10</f>
        <v>4.2590698639311055</v>
      </c>
      <c r="AA1434" s="14">
        <f>[1]!Table_1[[#This Row],[시가총액]]/[1]!Table_1[[#This Row],[당기순이익(세후영업이익)]]</f>
        <v>42.590698639311057</v>
      </c>
      <c r="AB1434" s="10">
        <v>17119767000</v>
      </c>
    </row>
    <row r="1435" spans="1:28" ht="19.2">
      <c r="A1435" s="12">
        <v>1434</v>
      </c>
      <c r="B1435" s="12">
        <v>6360</v>
      </c>
      <c r="C1435" s="13" t="s">
        <v>222</v>
      </c>
      <c r="D1435" s="13" t="s">
        <v>6</v>
      </c>
      <c r="E1435" s="12">
        <v>2017</v>
      </c>
      <c r="F1435" s="12">
        <v>-12.872999999999999</v>
      </c>
      <c r="G1435" s="15">
        <f>([1]!Table_1[[#This Row],[총자산]]-[1]!Table_1[[#This Row],[장부가치 자기자본]]+[1]!Table_1[[#This Row],[시가총액]])/[1]!Table_1[[#This Row],[총자산]]</f>
        <v>0.91156165059218275</v>
      </c>
      <c r="H1435" s="14">
        <f>I1435/100000000000</f>
        <v>3.18669</v>
      </c>
      <c r="I1435" s="12">
        <v>318669000000</v>
      </c>
      <c r="J1435" s="12">
        <v>2.39</v>
      </c>
      <c r="K1435" s="10">
        <f>L1435/1000000000000</f>
        <v>11.679456006382001</v>
      </c>
      <c r="L1435" s="12">
        <v>11679456006382</v>
      </c>
      <c r="M1435" s="12">
        <v>0.87</v>
      </c>
      <c r="N1435" s="12">
        <v>1</v>
      </c>
      <c r="O1435" s="15">
        <f>IF([1]!Table_1[[#This Row],[연도]]=2016,1,0)</f>
        <v>0</v>
      </c>
      <c r="P1435" s="15">
        <f>IF([1]!Table_1[[#This Row],[연도]]=2017,1,0)</f>
        <v>1</v>
      </c>
      <c r="Q1435" s="15">
        <f>IF([1]!Table_1[[#This Row],[연도]]=2018,1,0)</f>
        <v>0</v>
      </c>
      <c r="R1435" s="15">
        <f>IF([1]!Table_1[[#This Row],[연도]]=2019,1,0)</f>
        <v>0</v>
      </c>
      <c r="S1435" s="15">
        <f>IF([1]!Table_1[[#This Row],[연도]]=2020,1,0)</f>
        <v>0</v>
      </c>
      <c r="T1435" s="15">
        <f>IF([1]!Table_1[[#This Row],[연도]]=2021,1,0)</f>
        <v>0</v>
      </c>
      <c r="U1435" s="15">
        <f>IF([1]!Table_1[[#This Row],[연도]]=2022,1,0)</f>
        <v>0</v>
      </c>
      <c r="V1435" s="15">
        <f>IF([1]!Table_1[[#This Row],[연도]]=2023,1,0)</f>
        <v>0</v>
      </c>
      <c r="W1435" s="12">
        <v>0.89</v>
      </c>
      <c r="X1435" s="10">
        <f>Y1435/1000000000000</f>
        <v>2.0284092071000002</v>
      </c>
      <c r="Y1435" s="15">
        <f>[1]!Table_1[[#This Row],[주가]]*[1]!Table_1[[#This Row],[기말주식수]]</f>
        <v>2028409207100</v>
      </c>
      <c r="Z1435" s="14">
        <f>AA1435/10</f>
        <v>0.63652542515902089</v>
      </c>
      <c r="AA1435" s="15">
        <f>[1]!Table_1[[#This Row],[시가총액]]/[1]!Table_1[[#This Row],[당기순이익(세후영업이익)]]</f>
        <v>6.3652542515902084</v>
      </c>
      <c r="AB1435" s="12">
        <v>21070786800</v>
      </c>
    </row>
    <row r="1436" spans="1:28" ht="19.2">
      <c r="A1436" s="10">
        <v>1435</v>
      </c>
      <c r="B1436" s="10">
        <v>6360</v>
      </c>
      <c r="C1436" s="11" t="s">
        <v>222</v>
      </c>
      <c r="D1436" s="11" t="s">
        <v>6</v>
      </c>
      <c r="E1436" s="10">
        <v>2018</v>
      </c>
      <c r="F1436" s="10">
        <v>13.404999999999999</v>
      </c>
      <c r="G1436" s="14">
        <f>([1]!Table_1[[#This Row],[총자산]]-[1]!Table_1[[#This Row],[장부가치 자기자본]]+[1]!Table_1[[#This Row],[시가총액]])/[1]!Table_1[[#This Row],[총자산]]</f>
        <v>0.98708248253020536</v>
      </c>
      <c r="H1436" s="14">
        <f>I1436/100000000000</f>
        <v>10.6449</v>
      </c>
      <c r="I1436" s="10">
        <v>1064490000000</v>
      </c>
      <c r="J1436" s="10">
        <v>-12.14</v>
      </c>
      <c r="K1436" s="10">
        <f>L1436/1000000000000</f>
        <v>13.139372923261</v>
      </c>
      <c r="L1436" s="10">
        <v>13139372923261</v>
      </c>
      <c r="M1436" s="10">
        <v>3.27</v>
      </c>
      <c r="N1436" s="10">
        <v>1</v>
      </c>
      <c r="O1436" s="14">
        <f>IF([1]!Table_1[[#This Row],[연도]]=2016,1,0)</f>
        <v>0</v>
      </c>
      <c r="P1436" s="14">
        <f>IF([1]!Table_1[[#This Row],[연도]]=2017,1,0)</f>
        <v>0</v>
      </c>
      <c r="Q1436" s="14">
        <f>IF([1]!Table_1[[#This Row],[연도]]=2018,1,0)</f>
        <v>1</v>
      </c>
      <c r="R1436" s="14">
        <f>IF([1]!Table_1[[#This Row],[연도]]=2019,1,0)</f>
        <v>0</v>
      </c>
      <c r="S1436" s="14">
        <f>IF([1]!Table_1[[#This Row],[연도]]=2020,1,0)</f>
        <v>0</v>
      </c>
      <c r="T1436" s="14">
        <f>IF([1]!Table_1[[#This Row],[연도]]=2021,1,0)</f>
        <v>0</v>
      </c>
      <c r="U1436" s="14">
        <f>IF([1]!Table_1[[#This Row],[연도]]=2022,1,0)</f>
        <v>0</v>
      </c>
      <c r="V1436" s="14">
        <f>IF([1]!Table_1[[#This Row],[연도]]=2023,1,0)</f>
        <v>0</v>
      </c>
      <c r="W1436" s="10">
        <v>1.03</v>
      </c>
      <c r="X1436" s="10">
        <f>Y1436/1000000000000</f>
        <v>3.4692458500000001</v>
      </c>
      <c r="Y1436" s="14">
        <f>[1]!Table_1[[#This Row],[주가]]*[1]!Table_1[[#This Row],[기말주식수]]</f>
        <v>3469245850000</v>
      </c>
      <c r="Z1436" s="14">
        <f>AA1436/10</f>
        <v>0.32590685210758202</v>
      </c>
      <c r="AA1436" s="14">
        <f>[1]!Table_1[[#This Row],[시가총액]]/[1]!Table_1[[#This Row],[당기순이익(세후영업이익)]]</f>
        <v>3.2590685210758203</v>
      </c>
      <c r="AB1436" s="10">
        <v>78743202000</v>
      </c>
    </row>
    <row r="1437" spans="1:28" ht="19.2">
      <c r="A1437" s="12">
        <v>1436</v>
      </c>
      <c r="B1437" s="12">
        <v>6360</v>
      </c>
      <c r="C1437" s="13" t="s">
        <v>222</v>
      </c>
      <c r="D1437" s="13" t="s">
        <v>6</v>
      </c>
      <c r="E1437" s="12">
        <v>2019</v>
      </c>
      <c r="F1437" s="12">
        <v>17.745000000000001</v>
      </c>
      <c r="G1437" s="15">
        <f>([1]!Table_1[[#This Row],[총자산]]-[1]!Table_1[[#This Row],[장부가치 자기자본]]+[1]!Table_1[[#This Row],[시가총액]])/[1]!Table_1[[#This Row],[총자산]]</f>
        <v>0.87427190772756103</v>
      </c>
      <c r="H1437" s="14">
        <f>I1437/100000000000</f>
        <v>7.6726700000000001</v>
      </c>
      <c r="I1437" s="12">
        <v>767267000000</v>
      </c>
      <c r="J1437" s="12">
        <v>9.4600000000000009</v>
      </c>
      <c r="K1437" s="10">
        <f>L1437/1000000000000</f>
        <v>10.416589201820999</v>
      </c>
      <c r="L1437" s="12">
        <v>10416589201821</v>
      </c>
      <c r="M1437" s="12">
        <v>3.36</v>
      </c>
      <c r="N1437" s="12">
        <v>1</v>
      </c>
      <c r="O1437" s="15">
        <f>IF([1]!Table_1[[#This Row],[연도]]=2016,1,0)</f>
        <v>0</v>
      </c>
      <c r="P1437" s="15">
        <f>IF([1]!Table_1[[#This Row],[연도]]=2017,1,0)</f>
        <v>0</v>
      </c>
      <c r="Q1437" s="15">
        <f>IF([1]!Table_1[[#This Row],[연도]]=2018,1,0)</f>
        <v>0</v>
      </c>
      <c r="R1437" s="15">
        <f>IF([1]!Table_1[[#This Row],[연도]]=2019,1,0)</f>
        <v>1</v>
      </c>
      <c r="S1437" s="15">
        <f>IF([1]!Table_1[[#This Row],[연도]]=2020,1,0)</f>
        <v>0</v>
      </c>
      <c r="T1437" s="15">
        <f>IF([1]!Table_1[[#This Row],[연도]]=2021,1,0)</f>
        <v>0</v>
      </c>
      <c r="U1437" s="15">
        <f>IF([1]!Table_1[[#This Row],[연도]]=2022,1,0)</f>
        <v>0</v>
      </c>
      <c r="V1437" s="15">
        <f>IF([1]!Table_1[[#This Row],[연도]]=2023,1,0)</f>
        <v>0</v>
      </c>
      <c r="W1437" s="12">
        <v>1.87</v>
      </c>
      <c r="X1437" s="10">
        <f>Y1437/1000000000000</f>
        <v>2.4870368142000001</v>
      </c>
      <c r="Y1437" s="15">
        <f>[1]!Table_1[[#This Row],[주가]]*[1]!Table_1[[#This Row],[기말주식수]]</f>
        <v>2487036814200</v>
      </c>
      <c r="Z1437" s="14">
        <f>AA1437/10</f>
        <v>0.32414228869480899</v>
      </c>
      <c r="AA1437" s="15">
        <f>[1]!Table_1[[#This Row],[시가총액]]/[1]!Table_1[[#This Row],[당기순이익(세후영업이익)]]</f>
        <v>3.2414228869480897</v>
      </c>
      <c r="AB1437" s="12">
        <v>79405209000</v>
      </c>
    </row>
    <row r="1438" spans="1:28" ht="19.2">
      <c r="A1438" s="10">
        <v>1437</v>
      </c>
      <c r="B1438" s="10">
        <v>6360</v>
      </c>
      <c r="C1438" s="11" t="s">
        <v>222</v>
      </c>
      <c r="D1438" s="11" t="s">
        <v>6</v>
      </c>
      <c r="E1438" s="10">
        <v>2020</v>
      </c>
      <c r="F1438" s="10">
        <v>29.125</v>
      </c>
      <c r="G1438" s="14">
        <f>([1]!Table_1[[#This Row],[총자산]]-[1]!Table_1[[#This Row],[장부가치 자기자본]]+[1]!Table_1[[#This Row],[시가총액]])/[1]!Table_1[[#This Row],[총자산]]</f>
        <v>0.90695061498358065</v>
      </c>
      <c r="H1438" s="14">
        <f>I1438/100000000000</f>
        <v>7.5039800000000003</v>
      </c>
      <c r="I1438" s="10">
        <v>750398000000</v>
      </c>
      <c r="J1438" s="10">
        <v>4.55</v>
      </c>
      <c r="K1438" s="10">
        <f>L1438/1000000000000</f>
        <v>10.122930837449999</v>
      </c>
      <c r="L1438" s="10">
        <v>10122930837450</v>
      </c>
      <c r="M1438" s="10">
        <v>3.13</v>
      </c>
      <c r="N1438" s="10">
        <v>1</v>
      </c>
      <c r="O1438" s="14">
        <f>IF([1]!Table_1[[#This Row],[연도]]=2016,1,0)</f>
        <v>0</v>
      </c>
      <c r="P1438" s="14">
        <f>IF([1]!Table_1[[#This Row],[연도]]=2017,1,0)</f>
        <v>0</v>
      </c>
      <c r="Q1438" s="14">
        <f>IF([1]!Table_1[[#This Row],[연도]]=2018,1,0)</f>
        <v>0</v>
      </c>
      <c r="R1438" s="14">
        <f>IF([1]!Table_1[[#This Row],[연도]]=2019,1,0)</f>
        <v>0</v>
      </c>
      <c r="S1438" s="14">
        <f>IF([1]!Table_1[[#This Row],[연도]]=2020,1,0)</f>
        <v>1</v>
      </c>
      <c r="T1438" s="14">
        <f>IF([1]!Table_1[[#This Row],[연도]]=2021,1,0)</f>
        <v>0</v>
      </c>
      <c r="U1438" s="14">
        <f>IF([1]!Table_1[[#This Row],[연도]]=2022,1,0)</f>
        <v>0</v>
      </c>
      <c r="V1438" s="14">
        <f>IF([1]!Table_1[[#This Row],[연도]]=2023,1,0)</f>
        <v>0</v>
      </c>
      <c r="W1438" s="10">
        <v>1.86</v>
      </c>
      <c r="X1438" s="10">
        <f>Y1438/1000000000000</f>
        <v>3.0307628736000001</v>
      </c>
      <c r="Y1438" s="14">
        <f>[1]!Table_1[[#This Row],[주가]]*[1]!Table_1[[#This Row],[기말주식수]]</f>
        <v>3030762873600</v>
      </c>
      <c r="Z1438" s="14">
        <f>AA1438/10</f>
        <v>0.40388738690668158</v>
      </c>
      <c r="AA1438" s="14">
        <f>[1]!Table_1[[#This Row],[시가총액]]/[1]!Table_1[[#This Row],[당기순이익(세후영업이익)]]</f>
        <v>4.0388738690668156</v>
      </c>
      <c r="AB1438" s="10">
        <v>96018729600</v>
      </c>
    </row>
    <row r="1439" spans="1:28" ht="19.2">
      <c r="A1439" s="12">
        <v>1438</v>
      </c>
      <c r="B1439" s="12">
        <v>6360</v>
      </c>
      <c r="C1439" s="13" t="s">
        <v>222</v>
      </c>
      <c r="D1439" s="13" t="s">
        <v>6</v>
      </c>
      <c r="E1439" s="12">
        <v>2021</v>
      </c>
      <c r="F1439" s="12">
        <v>25.736000000000001</v>
      </c>
      <c r="G1439" s="15">
        <f>([1]!Table_1[[#This Row],[총자산]]-[1]!Table_1[[#This Row],[장부가치 자기자본]]+[1]!Table_1[[#This Row],[시가총액]])/[1]!Table_1[[#This Row],[총자산]]</f>
        <v>0.9022837533269753</v>
      </c>
      <c r="H1439" s="14">
        <f>I1439/100000000000</f>
        <v>6.4648599999999998</v>
      </c>
      <c r="I1439" s="12">
        <v>646486000000</v>
      </c>
      <c r="J1439" s="12">
        <v>10.26</v>
      </c>
      <c r="K1439" s="10">
        <f>L1439/1000000000000</f>
        <v>9.0365754228030006</v>
      </c>
      <c r="L1439" s="12">
        <v>9036575422803</v>
      </c>
      <c r="M1439" s="12">
        <v>2.17</v>
      </c>
      <c r="N1439" s="12">
        <v>1</v>
      </c>
      <c r="O1439" s="15">
        <f>IF([1]!Table_1[[#This Row],[연도]]=2016,1,0)</f>
        <v>0</v>
      </c>
      <c r="P1439" s="15">
        <f>IF([1]!Table_1[[#This Row],[연도]]=2017,1,0)</f>
        <v>0</v>
      </c>
      <c r="Q1439" s="15">
        <f>IF([1]!Table_1[[#This Row],[연도]]=2018,1,0)</f>
        <v>0</v>
      </c>
      <c r="R1439" s="15">
        <f>IF([1]!Table_1[[#This Row],[연도]]=2019,1,0)</f>
        <v>0</v>
      </c>
      <c r="S1439" s="15">
        <f>IF([1]!Table_1[[#This Row],[연도]]=2020,1,0)</f>
        <v>0</v>
      </c>
      <c r="T1439" s="15">
        <f>IF([1]!Table_1[[#This Row],[연도]]=2021,1,0)</f>
        <v>1</v>
      </c>
      <c r="U1439" s="15">
        <f>IF([1]!Table_1[[#This Row],[연도]]=2022,1,0)</f>
        <v>0</v>
      </c>
      <c r="V1439" s="15">
        <f>IF([1]!Table_1[[#This Row],[연도]]=2023,1,0)</f>
        <v>0</v>
      </c>
      <c r="W1439" s="12">
        <v>1.63</v>
      </c>
      <c r="X1439" s="10">
        <f>Y1439/1000000000000</f>
        <v>3.3890270039999999</v>
      </c>
      <c r="Y1439" s="15">
        <f>[1]!Table_1[[#This Row],[주가]]*[1]!Table_1[[#This Row],[기말주식수]]</f>
        <v>3389027004000</v>
      </c>
      <c r="Z1439" s="14">
        <f>AA1439/10</f>
        <v>0.52422279894692225</v>
      </c>
      <c r="AA1439" s="15">
        <f>[1]!Table_1[[#This Row],[시가총액]]/[1]!Table_1[[#This Row],[당기순이익(세후영업이익)]]</f>
        <v>5.2422279894692227</v>
      </c>
      <c r="AB1439" s="12">
        <v>110355563500</v>
      </c>
    </row>
    <row r="1440" spans="1:28" ht="19.2">
      <c r="A1440" s="10">
        <v>1439</v>
      </c>
      <c r="B1440" s="10">
        <v>6360</v>
      </c>
      <c r="C1440" s="11" t="s">
        <v>222</v>
      </c>
      <c r="D1440" s="11" t="s">
        <v>6</v>
      </c>
      <c r="E1440" s="10">
        <v>2022</v>
      </c>
      <c r="F1440" s="10">
        <v>25.012</v>
      </c>
      <c r="G1440" s="14">
        <f>([1]!Table_1[[#This Row],[총자산]]-[1]!Table_1[[#This Row],[장부가치 자기자본]]+[1]!Table_1[[#This Row],[시가총액]])/[1]!Table_1[[#This Row],[총자산]]</f>
        <v>0.79074558901541059</v>
      </c>
      <c r="H1440" s="14">
        <f>I1440/100000000000</f>
        <v>5.5483500000000001</v>
      </c>
      <c r="I1440" s="10">
        <v>554835000000</v>
      </c>
      <c r="J1440" s="10">
        <v>11.61</v>
      </c>
      <c r="K1440" s="10">
        <f>L1440/1000000000000</f>
        <v>12.299196214752</v>
      </c>
      <c r="L1440" s="10">
        <v>12299196214752</v>
      </c>
      <c r="M1440" s="10">
        <v>1.39</v>
      </c>
      <c r="N1440" s="10">
        <v>1</v>
      </c>
      <c r="O1440" s="14">
        <f>IF([1]!Table_1[[#This Row],[연도]]=2016,1,0)</f>
        <v>0</v>
      </c>
      <c r="P1440" s="14">
        <f>IF([1]!Table_1[[#This Row],[연도]]=2017,1,0)</f>
        <v>0</v>
      </c>
      <c r="Q1440" s="14">
        <f>IF([1]!Table_1[[#This Row],[연도]]=2018,1,0)</f>
        <v>0</v>
      </c>
      <c r="R1440" s="14">
        <f>IF([1]!Table_1[[#This Row],[연도]]=2019,1,0)</f>
        <v>0</v>
      </c>
      <c r="S1440" s="14">
        <f>IF([1]!Table_1[[#This Row],[연도]]=2020,1,0)</f>
        <v>0</v>
      </c>
      <c r="T1440" s="14">
        <f>IF([1]!Table_1[[#This Row],[연도]]=2021,1,0)</f>
        <v>0</v>
      </c>
      <c r="U1440" s="14">
        <f>IF([1]!Table_1[[#This Row],[연도]]=2022,1,0)</f>
        <v>1</v>
      </c>
      <c r="V1440" s="14">
        <f>IF([1]!Table_1[[#This Row],[연도]]=2023,1,0)</f>
        <v>0</v>
      </c>
      <c r="W1440" s="10">
        <v>3.18</v>
      </c>
      <c r="X1440" s="10">
        <f>Y1440/1000000000000</f>
        <v>1.8100485135</v>
      </c>
      <c r="Y1440" s="14">
        <f>[1]!Table_1[[#This Row],[주가]]*[1]!Table_1[[#This Row],[기말주식수]]</f>
        <v>1810048513500</v>
      </c>
      <c r="Z1440" s="14">
        <f>AA1440/10</f>
        <v>0.32623185514612452</v>
      </c>
      <c r="AA1440" s="14">
        <f>[1]!Table_1[[#This Row],[시가총액]]/[1]!Table_1[[#This Row],[당기순이익(세후영업이익)]]</f>
        <v>3.2623185514612452</v>
      </c>
      <c r="AB1440" s="10">
        <v>110355563500</v>
      </c>
    </row>
    <row r="1441" spans="1:28" ht="19.2">
      <c r="A1441" s="12">
        <v>1440</v>
      </c>
      <c r="B1441" s="12">
        <v>6370</v>
      </c>
      <c r="C1441" s="13" t="s">
        <v>223</v>
      </c>
      <c r="D1441" s="13" t="s">
        <v>6</v>
      </c>
      <c r="E1441" s="12">
        <v>2016</v>
      </c>
      <c r="F1441" s="12">
        <v>48.624000000000002</v>
      </c>
      <c r="G1441" s="15">
        <f>([1]!Table_1[[#This Row],[총자산]]-[1]!Table_1[[#This Row],[장부가치 자기자본]]+[1]!Table_1[[#This Row],[시가총액]])/[1]!Table_1[[#This Row],[총자산]]</f>
        <v>0.6387546706679158</v>
      </c>
      <c r="H1441" s="14">
        <f>I1441/100000000000</f>
        <v>6.5288487799999998E-3</v>
      </c>
      <c r="I1441" s="12">
        <v>652884878</v>
      </c>
      <c r="J1441" s="12">
        <v>0.47</v>
      </c>
      <c r="K1441" s="10">
        <f>L1441/1000000000000</f>
        <v>0.158291381147</v>
      </c>
      <c r="L1441" s="12">
        <v>158291381147</v>
      </c>
      <c r="M1441" s="12">
        <v>0.28000000000000003</v>
      </c>
      <c r="N1441" s="12">
        <v>1</v>
      </c>
      <c r="O1441" s="15">
        <f>IF([1]!Table_1[[#This Row],[연도]]=2016,1,0)</f>
        <v>1</v>
      </c>
      <c r="P1441" s="15">
        <f>IF([1]!Table_1[[#This Row],[연도]]=2017,1,0)</f>
        <v>0</v>
      </c>
      <c r="Q1441" s="15">
        <f>IF([1]!Table_1[[#This Row],[연도]]=2018,1,0)</f>
        <v>0</v>
      </c>
      <c r="R1441" s="15">
        <f>IF([1]!Table_1[[#This Row],[연도]]=2019,1,0)</f>
        <v>0</v>
      </c>
      <c r="S1441" s="15">
        <f>IF([1]!Table_1[[#This Row],[연도]]=2020,1,0)</f>
        <v>0</v>
      </c>
      <c r="T1441" s="15">
        <f>IF([1]!Table_1[[#This Row],[연도]]=2021,1,0)</f>
        <v>0</v>
      </c>
      <c r="U1441" s="15">
        <f>IF([1]!Table_1[[#This Row],[연도]]=2022,1,0)</f>
        <v>0</v>
      </c>
      <c r="V1441" s="15">
        <f>IF([1]!Table_1[[#This Row],[연도]]=2023,1,0)</f>
        <v>0</v>
      </c>
      <c r="W1441" s="12">
        <v>0.83</v>
      </c>
      <c r="X1441" s="10">
        <f>Y1441/1000000000000</f>
        <v>0.15042039290000001</v>
      </c>
      <c r="Y1441" s="15">
        <f>[1]!Table_1[[#This Row],[주가]]*[1]!Table_1[[#This Row],[기말주식수]]</f>
        <v>150420392900</v>
      </c>
      <c r="Z1441" s="14">
        <f>AA1441/10</f>
        <v>23.039343989829707</v>
      </c>
      <c r="AA1441" s="15">
        <f>[1]!Table_1[[#This Row],[시가총액]]/[1]!Table_1[[#This Row],[당기순이익(세후영업이익)]]</f>
        <v>230.39343989829706</v>
      </c>
      <c r="AB1441" s="12">
        <v>3090571300</v>
      </c>
    </row>
    <row r="1442" spans="1:28" ht="19.2">
      <c r="A1442" s="10">
        <v>1441</v>
      </c>
      <c r="B1442" s="10">
        <v>6370</v>
      </c>
      <c r="C1442" s="11" t="s">
        <v>223</v>
      </c>
      <c r="D1442" s="11" t="s">
        <v>6</v>
      </c>
      <c r="E1442" s="10">
        <v>2017</v>
      </c>
      <c r="F1442" s="10">
        <v>-9.9030000000000005</v>
      </c>
      <c r="G1442" s="14">
        <f>([1]!Table_1[[#This Row],[총자산]]-[1]!Table_1[[#This Row],[장부가치 자기자본]]+[1]!Table_1[[#This Row],[시가총액]])/[1]!Table_1[[#This Row],[총자산]]</f>
        <v>0.69543131223245047</v>
      </c>
      <c r="H1442" s="14">
        <f>I1442/100000000000</f>
        <v>-0.13050960715000001</v>
      </c>
      <c r="I1442" s="10">
        <v>-13050960715</v>
      </c>
      <c r="J1442" s="10">
        <v>15</v>
      </c>
      <c r="K1442" s="10">
        <f>L1442/1000000000000</f>
        <v>9.4717519072000003E-2</v>
      </c>
      <c r="L1442" s="10">
        <v>94717519072</v>
      </c>
      <c r="M1442" s="10">
        <v>8.31</v>
      </c>
      <c r="N1442" s="10">
        <v>2</v>
      </c>
      <c r="O1442" s="14">
        <f>IF([1]!Table_1[[#This Row],[연도]]=2016,1,0)</f>
        <v>0</v>
      </c>
      <c r="P1442" s="14">
        <f>IF([1]!Table_1[[#This Row],[연도]]=2017,1,0)</f>
        <v>1</v>
      </c>
      <c r="Q1442" s="14">
        <f>IF([1]!Table_1[[#This Row],[연도]]=2018,1,0)</f>
        <v>0</v>
      </c>
      <c r="R1442" s="14">
        <f>IF([1]!Table_1[[#This Row],[연도]]=2019,1,0)</f>
        <v>0</v>
      </c>
      <c r="S1442" s="14">
        <f>IF([1]!Table_1[[#This Row],[연도]]=2020,1,0)</f>
        <v>0</v>
      </c>
      <c r="T1442" s="14">
        <f>IF([1]!Table_1[[#This Row],[연도]]=2021,1,0)</f>
        <v>0</v>
      </c>
      <c r="U1442" s="14">
        <f>IF([1]!Table_1[[#This Row],[연도]]=2022,1,0)</f>
        <v>0</v>
      </c>
      <c r="V1442" s="14">
        <f>IF([1]!Table_1[[#This Row],[연도]]=2023,1,0)</f>
        <v>0</v>
      </c>
      <c r="W1442" s="10">
        <v>0.9</v>
      </c>
      <c r="X1442" s="10">
        <f>Y1442/1000000000000</f>
        <v>0.13040041255000001</v>
      </c>
      <c r="Y1442" s="14">
        <f>[1]!Table_1[[#This Row],[주가]]*[1]!Table_1[[#This Row],[기말주식수]]</f>
        <v>130400412550</v>
      </c>
      <c r="Z1442" s="14">
        <f>AA1442/10</f>
        <v>-0.99916332136472918</v>
      </c>
      <c r="AA1442" s="14">
        <f>[1]!Table_1[[#This Row],[시가총액]]/[1]!Table_1[[#This Row],[당기순이익(세후영업이익)]]</f>
        <v>-9.9916332136472921</v>
      </c>
      <c r="AB1442" s="10">
        <v>1545392700</v>
      </c>
    </row>
    <row r="1443" spans="1:28" ht="19.2">
      <c r="A1443" s="12">
        <v>1442</v>
      </c>
      <c r="B1443" s="12">
        <v>6370</v>
      </c>
      <c r="C1443" s="13" t="s">
        <v>223</v>
      </c>
      <c r="D1443" s="13" t="s">
        <v>6</v>
      </c>
      <c r="E1443" s="12">
        <v>2018</v>
      </c>
      <c r="F1443" s="12">
        <v>-3.9129999999999998</v>
      </c>
      <c r="G1443" s="15">
        <f>([1]!Table_1[[#This Row],[총자산]]-[1]!Table_1[[#This Row],[장부가치 자기자본]]+[1]!Table_1[[#This Row],[시가총액]])/[1]!Table_1[[#This Row],[총자산]]</f>
        <v>0.69345054420677377</v>
      </c>
      <c r="H1443" s="14">
        <f>I1443/100000000000</f>
        <v>-0.18417446087</v>
      </c>
      <c r="I1443" s="12">
        <v>-18417446087</v>
      </c>
      <c r="J1443" s="12">
        <v>-2.74</v>
      </c>
      <c r="K1443" s="10">
        <f>L1443/1000000000000</f>
        <v>0.119956329357</v>
      </c>
      <c r="L1443" s="12">
        <v>119956329357</v>
      </c>
      <c r="M1443" s="12">
        <v>8.7899999999999991</v>
      </c>
      <c r="N1443" s="12">
        <v>1</v>
      </c>
      <c r="O1443" s="15">
        <f>IF([1]!Table_1[[#This Row],[연도]]=2016,1,0)</f>
        <v>0</v>
      </c>
      <c r="P1443" s="15">
        <f>IF([1]!Table_1[[#This Row],[연도]]=2017,1,0)</f>
        <v>0</v>
      </c>
      <c r="Q1443" s="15">
        <f>IF([1]!Table_1[[#This Row],[연도]]=2018,1,0)</f>
        <v>1</v>
      </c>
      <c r="R1443" s="15">
        <f>IF([1]!Table_1[[#This Row],[연도]]=2019,1,0)</f>
        <v>0</v>
      </c>
      <c r="S1443" s="15">
        <f>IF([1]!Table_1[[#This Row],[연도]]=2020,1,0)</f>
        <v>0</v>
      </c>
      <c r="T1443" s="15">
        <f>IF([1]!Table_1[[#This Row],[연도]]=2021,1,0)</f>
        <v>0</v>
      </c>
      <c r="U1443" s="15">
        <f>IF([1]!Table_1[[#This Row],[연도]]=2022,1,0)</f>
        <v>0</v>
      </c>
      <c r="V1443" s="15">
        <f>IF([1]!Table_1[[#This Row],[연도]]=2023,1,0)</f>
        <v>0</v>
      </c>
      <c r="W1443" s="12">
        <v>1.44</v>
      </c>
      <c r="X1443" s="10">
        <f>Y1443/1000000000000</f>
        <v>9.5230176799999997E-2</v>
      </c>
      <c r="Y1443" s="15">
        <f>[1]!Table_1[[#This Row],[주가]]*[1]!Table_1[[#This Row],[기말주식수]]</f>
        <v>95230176800</v>
      </c>
      <c r="Z1443" s="14">
        <f>AA1443/10</f>
        <v>-0.5170650498997168</v>
      </c>
      <c r="AA1443" s="15">
        <f>[1]!Table_1[[#This Row],[시가총액]]/[1]!Table_1[[#This Row],[당기순이익(세후영업이익)]]</f>
        <v>-5.1706504989971682</v>
      </c>
      <c r="AB1443" s="12">
        <v>1159098050</v>
      </c>
    </row>
    <row r="1444" spans="1:28" ht="19.2">
      <c r="A1444" s="10">
        <v>1443</v>
      </c>
      <c r="B1444" s="10">
        <v>6370</v>
      </c>
      <c r="C1444" s="11" t="s">
        <v>223</v>
      </c>
      <c r="D1444" s="11" t="s">
        <v>6</v>
      </c>
      <c r="E1444" s="10">
        <v>2019</v>
      </c>
      <c r="F1444" s="10">
        <v>-4.0119999999999996</v>
      </c>
      <c r="G1444" s="14">
        <f>([1]!Table_1[[#This Row],[총자산]]-[1]!Table_1[[#This Row],[장부가치 자기자본]]+[1]!Table_1[[#This Row],[시가총액]])/[1]!Table_1[[#This Row],[총자산]]</f>
        <v>0.67137065784359284</v>
      </c>
      <c r="H1444" s="14">
        <f>I1444/100000000000</f>
        <v>-0.14239578797999999</v>
      </c>
      <c r="I1444" s="10">
        <v>-14239578798</v>
      </c>
      <c r="J1444" s="10">
        <v>-3.81</v>
      </c>
      <c r="K1444" s="10">
        <f>L1444/1000000000000</f>
        <v>0.101484470607</v>
      </c>
      <c r="L1444" s="10">
        <v>101484470607</v>
      </c>
      <c r="M1444" s="10">
        <v>8.24</v>
      </c>
      <c r="N1444" s="10">
        <v>1</v>
      </c>
      <c r="O1444" s="14">
        <f>IF([1]!Table_1[[#This Row],[연도]]=2016,1,0)</f>
        <v>0</v>
      </c>
      <c r="P1444" s="14">
        <f>IF([1]!Table_1[[#This Row],[연도]]=2017,1,0)</f>
        <v>0</v>
      </c>
      <c r="Q1444" s="14">
        <f>IF([1]!Table_1[[#This Row],[연도]]=2018,1,0)</f>
        <v>0</v>
      </c>
      <c r="R1444" s="14">
        <f>IF([1]!Table_1[[#This Row],[연도]]=2019,1,0)</f>
        <v>1</v>
      </c>
      <c r="S1444" s="14">
        <f>IF([1]!Table_1[[#This Row],[연도]]=2020,1,0)</f>
        <v>0</v>
      </c>
      <c r="T1444" s="14">
        <f>IF([1]!Table_1[[#This Row],[연도]]=2021,1,0)</f>
        <v>0</v>
      </c>
      <c r="U1444" s="14">
        <f>IF([1]!Table_1[[#This Row],[연도]]=2022,1,0)</f>
        <v>0</v>
      </c>
      <c r="V1444" s="14">
        <f>IF([1]!Table_1[[#This Row],[연도]]=2023,1,0)</f>
        <v>0</v>
      </c>
      <c r="W1444" s="10">
        <v>1.67</v>
      </c>
      <c r="X1444" s="10">
        <f>Y1444/1000000000000</f>
        <v>6.4821449889999994E-2</v>
      </c>
      <c r="Y1444" s="14">
        <f>[1]!Table_1[[#This Row],[주가]]*[1]!Table_1[[#This Row],[기말주식수]]</f>
        <v>64821449890</v>
      </c>
      <c r="Z1444" s="14">
        <f>AA1444/10</f>
        <v>-0.45522027589119701</v>
      </c>
      <c r="AA1444" s="14">
        <f>[1]!Table_1[[#This Row],[시가총액]]/[1]!Table_1[[#This Row],[당기순이익(세후영업이익)]]</f>
        <v>-4.55220275891197</v>
      </c>
      <c r="AB1444" s="10">
        <v>772803400</v>
      </c>
    </row>
    <row r="1445" spans="1:28" ht="19.2">
      <c r="A1445" s="12">
        <v>1444</v>
      </c>
      <c r="B1445" s="12">
        <v>6370</v>
      </c>
      <c r="C1445" s="13" t="s">
        <v>223</v>
      </c>
      <c r="D1445" s="13" t="s">
        <v>6</v>
      </c>
      <c r="E1445" s="12">
        <v>2020</v>
      </c>
      <c r="F1445" s="12">
        <v>-4.6779999999999999</v>
      </c>
      <c r="G1445" s="15">
        <f>([1]!Table_1[[#This Row],[총자산]]-[1]!Table_1[[#This Row],[장부가치 자기자본]]+[1]!Table_1[[#This Row],[시가총액]])/[1]!Table_1[[#This Row],[총자산]]</f>
        <v>0.67869001346369473</v>
      </c>
      <c r="H1445" s="14">
        <f>I1445/100000000000</f>
        <v>-0.17554676457999999</v>
      </c>
      <c r="I1445" s="12">
        <v>-17554676458</v>
      </c>
      <c r="J1445" s="12">
        <v>-24.48</v>
      </c>
      <c r="K1445" s="10">
        <f>L1445/1000000000000</f>
        <v>9.1109594905999999E-2</v>
      </c>
      <c r="L1445" s="12">
        <v>91109594906</v>
      </c>
      <c r="M1445" s="12">
        <v>7.49</v>
      </c>
      <c r="N1445" s="12">
        <v>1</v>
      </c>
      <c r="O1445" s="15">
        <f>IF([1]!Table_1[[#This Row],[연도]]=2016,1,0)</f>
        <v>0</v>
      </c>
      <c r="P1445" s="15">
        <f>IF([1]!Table_1[[#This Row],[연도]]=2017,1,0)</f>
        <v>0</v>
      </c>
      <c r="Q1445" s="15">
        <f>IF([1]!Table_1[[#This Row],[연도]]=2018,1,0)</f>
        <v>0</v>
      </c>
      <c r="R1445" s="15">
        <f>IF([1]!Table_1[[#This Row],[연도]]=2019,1,0)</f>
        <v>0</v>
      </c>
      <c r="S1445" s="15">
        <f>IF([1]!Table_1[[#This Row],[연도]]=2020,1,0)</f>
        <v>1</v>
      </c>
      <c r="T1445" s="15">
        <f>IF([1]!Table_1[[#This Row],[연도]]=2021,1,0)</f>
        <v>0</v>
      </c>
      <c r="U1445" s="15">
        <f>IF([1]!Table_1[[#This Row],[연도]]=2022,1,0)</f>
        <v>0</v>
      </c>
      <c r="V1445" s="15">
        <f>IF([1]!Table_1[[#This Row],[연도]]=2023,1,0)</f>
        <v>0</v>
      </c>
      <c r="W1445" s="12">
        <v>1.53</v>
      </c>
      <c r="X1445" s="10">
        <f>Y1445/1000000000000</f>
        <v>9.8909524540000002E-2</v>
      </c>
      <c r="Y1445" s="15">
        <f>[1]!Table_1[[#This Row],[주가]]*[1]!Table_1[[#This Row],[기말주식수]]</f>
        <v>98909524540</v>
      </c>
      <c r="Z1445" s="14">
        <f>AA1445/10</f>
        <v>-0.56343689829113908</v>
      </c>
      <c r="AA1445" s="15">
        <f>[1]!Table_1[[#This Row],[시가총액]]/[1]!Table_1[[#This Row],[당기순이익(세후영업이익)]]</f>
        <v>-5.6343689829113908</v>
      </c>
      <c r="AB1445" s="12">
        <v>832803400</v>
      </c>
    </row>
    <row r="1446" spans="1:28" ht="19.2">
      <c r="A1446" s="10">
        <v>1445</v>
      </c>
      <c r="B1446" s="10">
        <v>6370</v>
      </c>
      <c r="C1446" s="11" t="s">
        <v>223</v>
      </c>
      <c r="D1446" s="11" t="s">
        <v>6</v>
      </c>
      <c r="E1446" s="10">
        <v>2021</v>
      </c>
      <c r="F1446" s="10">
        <v>-14.28</v>
      </c>
      <c r="G1446" s="14">
        <f>([1]!Table_1[[#This Row],[총자산]]-[1]!Table_1[[#This Row],[장부가치 자기자본]]+[1]!Table_1[[#This Row],[시가총액]])/[1]!Table_1[[#This Row],[총자산]]</f>
        <v>0.73703120514229281</v>
      </c>
      <c r="H1446" s="14">
        <f>I1446/100000000000</f>
        <v>-0.18071441256000001</v>
      </c>
      <c r="I1446" s="10">
        <v>-18071441256</v>
      </c>
      <c r="J1446" s="10">
        <v>-4.34</v>
      </c>
      <c r="K1446" s="10">
        <f>L1446/1000000000000</f>
        <v>8.1794091565000004E-2</v>
      </c>
      <c r="L1446" s="10">
        <v>81794091565</v>
      </c>
      <c r="M1446" s="10">
        <v>3.64</v>
      </c>
      <c r="N1446" s="10">
        <v>1</v>
      </c>
      <c r="O1446" s="14">
        <f>IF([1]!Table_1[[#This Row],[연도]]=2016,1,0)</f>
        <v>0</v>
      </c>
      <c r="P1446" s="14">
        <f>IF([1]!Table_1[[#This Row],[연도]]=2017,1,0)</f>
        <v>0</v>
      </c>
      <c r="Q1446" s="14">
        <f>IF([1]!Table_1[[#This Row],[연도]]=2018,1,0)</f>
        <v>0</v>
      </c>
      <c r="R1446" s="14">
        <f>IF([1]!Table_1[[#This Row],[연도]]=2019,1,0)</f>
        <v>0</v>
      </c>
      <c r="S1446" s="14">
        <f>IF([1]!Table_1[[#This Row],[연도]]=2020,1,0)</f>
        <v>0</v>
      </c>
      <c r="T1446" s="14">
        <f>IF([1]!Table_1[[#This Row],[연도]]=2021,1,0)</f>
        <v>1</v>
      </c>
      <c r="U1446" s="14">
        <f>IF([1]!Table_1[[#This Row],[연도]]=2022,1,0)</f>
        <v>0</v>
      </c>
      <c r="V1446" s="14">
        <f>IF([1]!Table_1[[#This Row],[연도]]=2023,1,0)</f>
        <v>0</v>
      </c>
      <c r="W1446" s="10">
        <v>1.59</v>
      </c>
      <c r="X1446" s="10">
        <f>Y1446/1000000000000</f>
        <v>0.12607176815000001</v>
      </c>
      <c r="Y1446" s="14">
        <f>[1]!Table_1[[#This Row],[주가]]*[1]!Table_1[[#This Row],[기말주식수]]</f>
        <v>126071768150</v>
      </c>
      <c r="Z1446" s="14">
        <f>AA1446/10</f>
        <v>-0.69762984791344307</v>
      </c>
      <c r="AA1446" s="14">
        <f>[1]!Table_1[[#This Row],[시가총액]]/[1]!Table_1[[#This Row],[당기순이익(세후영업이익)]]</f>
        <v>-6.9762984791344307</v>
      </c>
      <c r="AB1446" s="10">
        <v>832803400</v>
      </c>
    </row>
    <row r="1447" spans="1:28" ht="19.2">
      <c r="A1447" s="12">
        <v>1446</v>
      </c>
      <c r="B1447" s="12">
        <v>6370</v>
      </c>
      <c r="C1447" s="13" t="s">
        <v>223</v>
      </c>
      <c r="D1447" s="13" t="s">
        <v>6</v>
      </c>
      <c r="E1447" s="12">
        <v>2022</v>
      </c>
      <c r="F1447" s="12">
        <v>-2.2389999999999999</v>
      </c>
      <c r="G1447" s="15">
        <f>([1]!Table_1[[#This Row],[총자산]]-[1]!Table_1[[#This Row],[장부가치 자기자본]]+[1]!Table_1[[#This Row],[시가총액]])/[1]!Table_1[[#This Row],[총자산]]</f>
        <v>0.7339154215747985</v>
      </c>
      <c r="H1447" s="14">
        <f>I1447/100000000000</f>
        <v>-0.16303455665</v>
      </c>
      <c r="I1447" s="12">
        <v>-16303455665</v>
      </c>
      <c r="J1447" s="12">
        <v>-3.34</v>
      </c>
      <c r="K1447" s="10">
        <f>L1447/1000000000000</f>
        <v>7.0060517293000002E-2</v>
      </c>
      <c r="L1447" s="12">
        <v>70060517293</v>
      </c>
      <c r="M1447" s="12">
        <v>4.05</v>
      </c>
      <c r="N1447" s="12">
        <v>1</v>
      </c>
      <c r="O1447" s="15">
        <f>IF([1]!Table_1[[#This Row],[연도]]=2016,1,0)</f>
        <v>0</v>
      </c>
      <c r="P1447" s="15">
        <f>IF([1]!Table_1[[#This Row],[연도]]=2017,1,0)</f>
        <v>0</v>
      </c>
      <c r="Q1447" s="15">
        <f>IF([1]!Table_1[[#This Row],[연도]]=2018,1,0)</f>
        <v>0</v>
      </c>
      <c r="R1447" s="15">
        <f>IF([1]!Table_1[[#This Row],[연도]]=2019,1,0)</f>
        <v>0</v>
      </c>
      <c r="S1447" s="15">
        <f>IF([1]!Table_1[[#This Row],[연도]]=2020,1,0)</f>
        <v>0</v>
      </c>
      <c r="T1447" s="15">
        <f>IF([1]!Table_1[[#This Row],[연도]]=2021,1,0)</f>
        <v>0</v>
      </c>
      <c r="U1447" s="15">
        <f>IF([1]!Table_1[[#This Row],[연도]]=2022,1,0)</f>
        <v>1</v>
      </c>
      <c r="V1447" s="15">
        <f>IF([1]!Table_1[[#This Row],[연도]]=2023,1,0)</f>
        <v>0</v>
      </c>
      <c r="W1447" s="12">
        <v>2.79</v>
      </c>
      <c r="X1447" s="10">
        <f>Y1447/1000000000000</f>
        <v>0.10626822002</v>
      </c>
      <c r="Y1447" s="15">
        <f>[1]!Table_1[[#This Row],[주가]]*[1]!Table_1[[#This Row],[기말주식수]]</f>
        <v>106268220020</v>
      </c>
      <c r="Z1447" s="14">
        <f>AA1447/10</f>
        <v>-0.65181408287652132</v>
      </c>
      <c r="AA1447" s="15">
        <f>[1]!Table_1[[#This Row],[시가총액]]/[1]!Table_1[[#This Row],[당기순이익(세후영업이익)]]</f>
        <v>-6.5181408287652127</v>
      </c>
      <c r="AB1447" s="12">
        <v>416508750</v>
      </c>
    </row>
    <row r="1448" spans="1:28" ht="19.2">
      <c r="A1448" s="10">
        <v>1447</v>
      </c>
      <c r="B1448" s="10">
        <v>6370</v>
      </c>
      <c r="C1448" s="11" t="s">
        <v>223</v>
      </c>
      <c r="D1448" s="11" t="s">
        <v>6</v>
      </c>
      <c r="E1448" s="10">
        <v>2023</v>
      </c>
      <c r="F1448" s="10">
        <v>-1.4039999999999999</v>
      </c>
      <c r="G1448" s="14">
        <f>([1]!Table_1[[#This Row],[총자산]]-[1]!Table_1[[#This Row],[장부가치 자기자본]]+[1]!Table_1[[#This Row],[시가총액]])/[1]!Table_1[[#This Row],[총자산]]</f>
        <v>0.78759024021882551</v>
      </c>
      <c r="H1448" s="14">
        <f>I1448/100000000000</f>
        <v>-0.15147326554000001</v>
      </c>
      <c r="I1448" s="10">
        <v>-15147326554</v>
      </c>
      <c r="J1448" s="10">
        <v>-0.62</v>
      </c>
      <c r="K1448" s="10">
        <f>L1448/1000000000000</f>
        <v>6.1806120887E-2</v>
      </c>
      <c r="L1448" s="10">
        <v>61806120887</v>
      </c>
      <c r="M1448" s="10">
        <v>4.17</v>
      </c>
      <c r="N1448" s="10">
        <v>1</v>
      </c>
      <c r="O1448" s="14">
        <f>IF([1]!Table_1[[#This Row],[연도]]=2016,1,0)</f>
        <v>0</v>
      </c>
      <c r="P1448" s="14">
        <f>IF([1]!Table_1[[#This Row],[연도]]=2017,1,0)</f>
        <v>0</v>
      </c>
      <c r="Q1448" s="14">
        <f>IF([1]!Table_1[[#This Row],[연도]]=2018,1,0)</f>
        <v>0</v>
      </c>
      <c r="R1448" s="14">
        <f>IF([1]!Table_1[[#This Row],[연도]]=2019,1,0)</f>
        <v>0</v>
      </c>
      <c r="S1448" s="14">
        <f>IF([1]!Table_1[[#This Row],[연도]]=2020,1,0)</f>
        <v>0</v>
      </c>
      <c r="T1448" s="14">
        <f>IF([1]!Table_1[[#This Row],[연도]]=2021,1,0)</f>
        <v>0</v>
      </c>
      <c r="U1448" s="14">
        <f>IF([1]!Table_1[[#This Row],[연도]]=2022,1,0)</f>
        <v>0</v>
      </c>
      <c r="V1448" s="14">
        <f>IF([1]!Table_1[[#This Row],[연도]]=2023,1,0)</f>
        <v>1</v>
      </c>
      <c r="W1448" s="10">
        <v>2.13</v>
      </c>
      <c r="X1448" s="10">
        <f>Y1448/1000000000000</f>
        <v>9.8152011770000006E-2</v>
      </c>
      <c r="Y1448" s="14">
        <f>[1]!Table_1[[#This Row],[주가]]*[1]!Table_1[[#This Row],[기말주식수]]</f>
        <v>98152011770</v>
      </c>
      <c r="Z1448" s="14">
        <f>AA1448/10</f>
        <v>-0.64798241075802721</v>
      </c>
      <c r="AA1448" s="14">
        <f>[1]!Table_1[[#This Row],[시가총액]]/[1]!Table_1[[#This Row],[당기순이익(세후영업이익)]]</f>
        <v>-6.4798241075802716</v>
      </c>
      <c r="AB1448" s="10">
        <v>416508750</v>
      </c>
    </row>
    <row r="1449" spans="1:28" ht="19.2">
      <c r="A1449" s="12">
        <v>1448</v>
      </c>
      <c r="B1449" s="12">
        <v>6380</v>
      </c>
      <c r="C1449" s="13" t="s">
        <v>224</v>
      </c>
      <c r="D1449" s="13" t="s">
        <v>6</v>
      </c>
      <c r="E1449" s="12">
        <v>2017</v>
      </c>
      <c r="F1449" s="12">
        <v>16.196999999999999</v>
      </c>
      <c r="G1449" s="15">
        <f>([1]!Table_1[[#This Row],[총자산]]-[1]!Table_1[[#This Row],[장부가치 자기자본]]+[1]!Table_1[[#This Row],[시가총액]])/[1]!Table_1[[#This Row],[총자산]]</f>
        <v>3.7098566773346828</v>
      </c>
      <c r="H1449" s="14">
        <f>I1449/100000000000</f>
        <v>0.24242061627</v>
      </c>
      <c r="I1449" s="12">
        <v>24242061627</v>
      </c>
      <c r="J1449" s="12">
        <v>-2.4700000000000002</v>
      </c>
      <c r="K1449" s="10">
        <f>L1449/1000000000000</f>
        <v>0.54129627017500004</v>
      </c>
      <c r="L1449" s="12">
        <v>541296270175</v>
      </c>
      <c r="M1449" s="12">
        <v>13.7</v>
      </c>
      <c r="N1449" s="12">
        <v>1</v>
      </c>
      <c r="O1449" s="15">
        <f>IF([1]!Table_1[[#This Row],[연도]]=2016,1,0)</f>
        <v>0</v>
      </c>
      <c r="P1449" s="15">
        <f>IF([1]!Table_1[[#This Row],[연도]]=2017,1,0)</f>
        <v>1</v>
      </c>
      <c r="Q1449" s="15">
        <f>IF([1]!Table_1[[#This Row],[연도]]=2018,1,0)</f>
        <v>0</v>
      </c>
      <c r="R1449" s="15">
        <f>IF([1]!Table_1[[#This Row],[연도]]=2019,1,0)</f>
        <v>0</v>
      </c>
      <c r="S1449" s="15">
        <f>IF([1]!Table_1[[#This Row],[연도]]=2020,1,0)</f>
        <v>0</v>
      </c>
      <c r="T1449" s="15">
        <f>IF([1]!Table_1[[#This Row],[연도]]=2021,1,0)</f>
        <v>0</v>
      </c>
      <c r="U1449" s="15">
        <f>IF([1]!Table_1[[#This Row],[연도]]=2022,1,0)</f>
        <v>0</v>
      </c>
      <c r="V1449" s="15">
        <f>IF([1]!Table_1[[#This Row],[연도]]=2023,1,0)</f>
        <v>0</v>
      </c>
      <c r="W1449" s="12">
        <v>1.4</v>
      </c>
      <c r="X1449" s="10">
        <f>Y1449/1000000000000</f>
        <v>1.516</v>
      </c>
      <c r="Y1449" s="15">
        <f>[1]!Table_1[[#This Row],[주가]]*[1]!Table_1[[#This Row],[기말주식수]]</f>
        <v>1516000000000</v>
      </c>
      <c r="Z1449" s="14">
        <f>AA1449/10</f>
        <v>6.2535935405408329</v>
      </c>
      <c r="AA1449" s="15">
        <f>[1]!Table_1[[#This Row],[시가총액]]/[1]!Table_1[[#This Row],[당기순이익(세후영업이익)]]</f>
        <v>62.535935405408331</v>
      </c>
      <c r="AB1449" s="12">
        <v>2000000000</v>
      </c>
    </row>
    <row r="1450" spans="1:28" ht="19.2">
      <c r="A1450" s="10">
        <v>1449</v>
      </c>
      <c r="B1450" s="10">
        <v>6380</v>
      </c>
      <c r="C1450" s="11" t="s">
        <v>224</v>
      </c>
      <c r="D1450" s="11" t="s">
        <v>6</v>
      </c>
      <c r="E1450" s="10">
        <v>2018</v>
      </c>
      <c r="F1450" s="10">
        <v>19.914000000000001</v>
      </c>
      <c r="G1450" s="14">
        <f>([1]!Table_1[[#This Row],[총자산]]-[1]!Table_1[[#This Row],[장부가치 자기자본]]+[1]!Table_1[[#This Row],[시가총액]])/[1]!Table_1[[#This Row],[총자산]]</f>
        <v>2.3791486290993999</v>
      </c>
      <c r="H1450" s="14">
        <f>I1450/100000000000</f>
        <v>0.15643111978999999</v>
      </c>
      <c r="I1450" s="10">
        <v>15643111979</v>
      </c>
      <c r="J1450" s="10">
        <v>-6.29</v>
      </c>
      <c r="K1450" s="10">
        <f>L1450/1000000000000</f>
        <v>0.57926005786000001</v>
      </c>
      <c r="L1450" s="10">
        <v>579260057860</v>
      </c>
      <c r="M1450" s="10">
        <v>12.3</v>
      </c>
      <c r="N1450" s="10">
        <v>1</v>
      </c>
      <c r="O1450" s="14">
        <f>IF([1]!Table_1[[#This Row],[연도]]=2016,1,0)</f>
        <v>0</v>
      </c>
      <c r="P1450" s="14">
        <f>IF([1]!Table_1[[#This Row],[연도]]=2017,1,0)</f>
        <v>0</v>
      </c>
      <c r="Q1450" s="14">
        <f>IF([1]!Table_1[[#This Row],[연도]]=2018,1,0)</f>
        <v>1</v>
      </c>
      <c r="R1450" s="14">
        <f>IF([1]!Table_1[[#This Row],[연도]]=2019,1,0)</f>
        <v>0</v>
      </c>
      <c r="S1450" s="14">
        <f>IF([1]!Table_1[[#This Row],[연도]]=2020,1,0)</f>
        <v>0</v>
      </c>
      <c r="T1450" s="14">
        <f>IF([1]!Table_1[[#This Row],[연도]]=2021,1,0)</f>
        <v>0</v>
      </c>
      <c r="U1450" s="14">
        <f>IF([1]!Table_1[[#This Row],[연도]]=2022,1,0)</f>
        <v>0</v>
      </c>
      <c r="V1450" s="14">
        <f>IF([1]!Table_1[[#This Row],[연도]]=2023,1,0)</f>
        <v>0</v>
      </c>
      <c r="W1450" s="10">
        <v>2.0299999999999998</v>
      </c>
      <c r="X1450" s="10">
        <f>Y1450/1000000000000</f>
        <v>0.86699999999999999</v>
      </c>
      <c r="Y1450" s="14">
        <f>[1]!Table_1[[#This Row],[주가]]*[1]!Table_1[[#This Row],[기말주식수]]</f>
        <v>867000000000</v>
      </c>
      <c r="Z1450" s="14">
        <f>AA1450/10</f>
        <v>5.5423754631680628</v>
      </c>
      <c r="AA1450" s="14">
        <f>[1]!Table_1[[#This Row],[시가총액]]/[1]!Table_1[[#This Row],[당기순이익(세후영업이익)]]</f>
        <v>55.42375463168063</v>
      </c>
      <c r="AB1450" s="10">
        <v>2000000000</v>
      </c>
    </row>
    <row r="1451" spans="1:28" ht="19.2">
      <c r="A1451" s="12">
        <v>1450</v>
      </c>
      <c r="B1451" s="12">
        <v>6390</v>
      </c>
      <c r="C1451" s="13" t="s">
        <v>225</v>
      </c>
      <c r="D1451" s="13" t="s">
        <v>6</v>
      </c>
      <c r="E1451" s="12">
        <v>2018</v>
      </c>
      <c r="F1451" s="12">
        <v>-45.673000000000002</v>
      </c>
      <c r="G1451" s="15">
        <f>([1]!Table_1[[#This Row],[총자산]]-[1]!Table_1[[#This Row],[장부가치 자기자본]]+[1]!Table_1[[#This Row],[시가총액]])/[1]!Table_1[[#This Row],[총자산]]</f>
        <v>1.9654249638261532</v>
      </c>
      <c r="H1451" s="14">
        <f>I1451/100000000000</f>
        <v>0.20460005609000001</v>
      </c>
      <c r="I1451" s="12">
        <v>20460005609</v>
      </c>
      <c r="J1451" s="12">
        <v>10.65</v>
      </c>
      <c r="K1451" s="10">
        <f>L1451/1000000000000</f>
        <v>0.33961344025000001</v>
      </c>
      <c r="L1451" s="12">
        <v>339613440250</v>
      </c>
      <c r="M1451" s="12">
        <v>4.47</v>
      </c>
      <c r="N1451" s="12">
        <v>1</v>
      </c>
      <c r="O1451" s="15">
        <f>IF([1]!Table_1[[#This Row],[연도]]=2016,1,0)</f>
        <v>0</v>
      </c>
      <c r="P1451" s="15">
        <f>IF([1]!Table_1[[#This Row],[연도]]=2017,1,0)</f>
        <v>0</v>
      </c>
      <c r="Q1451" s="15">
        <f>IF([1]!Table_1[[#This Row],[연도]]=2018,1,0)</f>
        <v>1</v>
      </c>
      <c r="R1451" s="15">
        <f>IF([1]!Table_1[[#This Row],[연도]]=2019,1,0)</f>
        <v>0</v>
      </c>
      <c r="S1451" s="15">
        <f>IF([1]!Table_1[[#This Row],[연도]]=2020,1,0)</f>
        <v>0</v>
      </c>
      <c r="T1451" s="15">
        <f>IF([1]!Table_1[[#This Row],[연도]]=2021,1,0)</f>
        <v>0</v>
      </c>
      <c r="U1451" s="15">
        <f>IF([1]!Table_1[[#This Row],[연도]]=2022,1,0)</f>
        <v>0</v>
      </c>
      <c r="V1451" s="15">
        <f>IF([1]!Table_1[[#This Row],[연도]]=2023,1,0)</f>
        <v>0</v>
      </c>
      <c r="W1451" s="12">
        <v>2.41</v>
      </c>
      <c r="X1451" s="10">
        <f>Y1451/1000000000000</f>
        <v>0.70637262960000002</v>
      </c>
      <c r="Y1451" s="15">
        <f>[1]!Table_1[[#This Row],[주가]]*[1]!Table_1[[#This Row],[기말주식수]]</f>
        <v>706372629600</v>
      </c>
      <c r="Z1451" s="14">
        <f>AA1451/10</f>
        <v>3.4524556986889534</v>
      </c>
      <c r="AA1451" s="15">
        <f>[1]!Table_1[[#This Row],[시가총액]]/[1]!Table_1[[#This Row],[당기순이익(세후영업이익)]]</f>
        <v>34.524556986889536</v>
      </c>
      <c r="AB1451" s="12">
        <v>13406835200</v>
      </c>
    </row>
    <row r="1452" spans="1:28" ht="19.2">
      <c r="A1452" s="10">
        <v>1451</v>
      </c>
      <c r="B1452" s="10">
        <v>6390</v>
      </c>
      <c r="C1452" s="11" t="s">
        <v>225</v>
      </c>
      <c r="D1452" s="11" t="s">
        <v>6</v>
      </c>
      <c r="E1452" s="10">
        <v>2019</v>
      </c>
      <c r="F1452" s="10">
        <v>40.712000000000003</v>
      </c>
      <c r="G1452" s="14">
        <f>([1]!Table_1[[#This Row],[총자산]]-[1]!Table_1[[#This Row],[장부가치 자기자본]]+[1]!Table_1[[#This Row],[시가총액]])/[1]!Table_1[[#This Row],[총자산]]</f>
        <v>1.5490741208426435</v>
      </c>
      <c r="H1452" s="14">
        <f>I1452/100000000000</f>
        <v>0.35223407456</v>
      </c>
      <c r="I1452" s="10">
        <v>35223407456</v>
      </c>
      <c r="J1452" s="10">
        <v>2.0499999999999998</v>
      </c>
      <c r="K1452" s="10">
        <f>L1452/1000000000000</f>
        <v>0.38411277541700001</v>
      </c>
      <c r="L1452" s="10">
        <v>384112775417</v>
      </c>
      <c r="M1452" s="10">
        <v>3.91</v>
      </c>
      <c r="N1452" s="10">
        <v>1</v>
      </c>
      <c r="O1452" s="14">
        <f>IF([1]!Table_1[[#This Row],[연도]]=2016,1,0)</f>
        <v>0</v>
      </c>
      <c r="P1452" s="14">
        <f>IF([1]!Table_1[[#This Row],[연도]]=2017,1,0)</f>
        <v>0</v>
      </c>
      <c r="Q1452" s="14">
        <f>IF([1]!Table_1[[#This Row],[연도]]=2018,1,0)</f>
        <v>0</v>
      </c>
      <c r="R1452" s="14">
        <f>IF([1]!Table_1[[#This Row],[연도]]=2019,1,0)</f>
        <v>1</v>
      </c>
      <c r="S1452" s="14">
        <f>IF([1]!Table_1[[#This Row],[연도]]=2020,1,0)</f>
        <v>0</v>
      </c>
      <c r="T1452" s="14">
        <f>IF([1]!Table_1[[#This Row],[연도]]=2021,1,0)</f>
        <v>0</v>
      </c>
      <c r="U1452" s="14">
        <f>IF([1]!Table_1[[#This Row],[연도]]=2022,1,0)</f>
        <v>0</v>
      </c>
      <c r="V1452" s="14">
        <f>IF([1]!Table_1[[#This Row],[연도]]=2023,1,0)</f>
        <v>0</v>
      </c>
      <c r="W1452" s="10">
        <v>3.32</v>
      </c>
      <c r="X1452" s="10">
        <f>Y1452/1000000000000</f>
        <v>0.5122082805</v>
      </c>
      <c r="Y1452" s="14">
        <f>[1]!Table_1[[#This Row],[주가]]*[1]!Table_1[[#This Row],[기말주식수]]</f>
        <v>512208280500</v>
      </c>
      <c r="Z1452" s="14">
        <f>AA1452/10</f>
        <v>1.4541701598286165</v>
      </c>
      <c r="AA1452" s="14">
        <f>[1]!Table_1[[#This Row],[시가총액]]/[1]!Table_1[[#This Row],[당기순이익(세후영업이익)]]</f>
        <v>14.541701598286165</v>
      </c>
      <c r="AB1452" s="10">
        <v>16821290000</v>
      </c>
    </row>
    <row r="1453" spans="1:28" ht="19.2">
      <c r="A1453" s="12">
        <v>1452</v>
      </c>
      <c r="B1453" s="12">
        <v>6390</v>
      </c>
      <c r="C1453" s="13" t="s">
        <v>225</v>
      </c>
      <c r="D1453" s="13" t="s">
        <v>6</v>
      </c>
      <c r="E1453" s="12">
        <v>2020</v>
      </c>
      <c r="F1453" s="12">
        <v>29.472000000000001</v>
      </c>
      <c r="G1453" s="15">
        <f>([1]!Table_1[[#This Row],[총자산]]-[1]!Table_1[[#This Row],[장부가치 자기자본]]+[1]!Table_1[[#This Row],[시가총액]])/[1]!Table_1[[#This Row],[총자산]]</f>
        <v>1.4329463501469297</v>
      </c>
      <c r="H1453" s="14">
        <f>I1453/100000000000</f>
        <v>0.57126991469999999</v>
      </c>
      <c r="I1453" s="12">
        <v>57126991470</v>
      </c>
      <c r="J1453" s="12">
        <v>0.49</v>
      </c>
      <c r="K1453" s="10">
        <f>L1453/1000000000000</f>
        <v>0.33426770351099999</v>
      </c>
      <c r="L1453" s="12">
        <v>334267703511</v>
      </c>
      <c r="M1453" s="12">
        <v>4.72</v>
      </c>
      <c r="N1453" s="12">
        <v>1</v>
      </c>
      <c r="O1453" s="15">
        <f>IF([1]!Table_1[[#This Row],[연도]]=2016,1,0)</f>
        <v>0</v>
      </c>
      <c r="P1453" s="15">
        <f>IF([1]!Table_1[[#This Row],[연도]]=2017,1,0)</f>
        <v>0</v>
      </c>
      <c r="Q1453" s="15">
        <f>IF([1]!Table_1[[#This Row],[연도]]=2018,1,0)</f>
        <v>0</v>
      </c>
      <c r="R1453" s="15">
        <f>IF([1]!Table_1[[#This Row],[연도]]=2019,1,0)</f>
        <v>0</v>
      </c>
      <c r="S1453" s="15">
        <f>IF([1]!Table_1[[#This Row],[연도]]=2020,1,0)</f>
        <v>1</v>
      </c>
      <c r="T1453" s="15">
        <f>IF([1]!Table_1[[#This Row],[연도]]=2021,1,0)</f>
        <v>0</v>
      </c>
      <c r="U1453" s="15">
        <f>IF([1]!Table_1[[#This Row],[연도]]=2022,1,0)</f>
        <v>0</v>
      </c>
      <c r="V1453" s="15">
        <f>IF([1]!Table_1[[#This Row],[연도]]=2023,1,0)</f>
        <v>0</v>
      </c>
      <c r="W1453" s="12">
        <v>2.0099999999999998</v>
      </c>
      <c r="X1453" s="10">
        <f>Y1453/1000000000000</f>
        <v>0.49959231300000001</v>
      </c>
      <c r="Y1453" s="15">
        <f>[1]!Table_1[[#This Row],[주가]]*[1]!Table_1[[#This Row],[기말주식수]]</f>
        <v>499592313000</v>
      </c>
      <c r="Z1453" s="14">
        <f>AA1453/10</f>
        <v>0.87452936019282368</v>
      </c>
      <c r="AA1453" s="15">
        <f>[1]!Table_1[[#This Row],[시가총액]]/[1]!Table_1[[#This Row],[당기순이익(세후영업이익)]]</f>
        <v>8.7452936019282372</v>
      </c>
      <c r="AB1453" s="12">
        <v>18503419000</v>
      </c>
    </row>
    <row r="1454" spans="1:28" ht="19.2">
      <c r="A1454" s="10">
        <v>1453</v>
      </c>
      <c r="B1454" s="10">
        <v>6390</v>
      </c>
      <c r="C1454" s="11" t="s">
        <v>225</v>
      </c>
      <c r="D1454" s="11" t="s">
        <v>6</v>
      </c>
      <c r="E1454" s="10">
        <v>2021</v>
      </c>
      <c r="F1454" s="10">
        <v>52.814999999999998</v>
      </c>
      <c r="G1454" s="14">
        <f>([1]!Table_1[[#This Row],[총자산]]-[1]!Table_1[[#This Row],[장부가치 자기자본]]+[1]!Table_1[[#This Row],[시가총액]])/[1]!Table_1[[#This Row],[총자산]]</f>
        <v>1.4485444875278464</v>
      </c>
      <c r="H1454" s="14">
        <f>I1454/100000000000</f>
        <v>0.35949198370000002</v>
      </c>
      <c r="I1454" s="10">
        <v>35949198370</v>
      </c>
      <c r="J1454" s="10">
        <v>6.02</v>
      </c>
      <c r="K1454" s="10">
        <f>L1454/1000000000000</f>
        <v>0.39698354719399997</v>
      </c>
      <c r="L1454" s="10">
        <v>396983547194</v>
      </c>
      <c r="M1454" s="10">
        <v>4.34</v>
      </c>
      <c r="N1454" s="10">
        <v>1</v>
      </c>
      <c r="O1454" s="14">
        <f>IF([1]!Table_1[[#This Row],[연도]]=2016,1,0)</f>
        <v>0</v>
      </c>
      <c r="P1454" s="14">
        <f>IF([1]!Table_1[[#This Row],[연도]]=2017,1,0)</f>
        <v>0</v>
      </c>
      <c r="Q1454" s="14">
        <f>IF([1]!Table_1[[#This Row],[연도]]=2018,1,0)</f>
        <v>0</v>
      </c>
      <c r="R1454" s="14">
        <f>IF([1]!Table_1[[#This Row],[연도]]=2019,1,0)</f>
        <v>0</v>
      </c>
      <c r="S1454" s="14">
        <f>IF([1]!Table_1[[#This Row],[연도]]=2020,1,0)</f>
        <v>0</v>
      </c>
      <c r="T1454" s="14">
        <f>IF([1]!Table_1[[#This Row],[연도]]=2021,1,0)</f>
        <v>1</v>
      </c>
      <c r="U1454" s="14">
        <f>IF([1]!Table_1[[#This Row],[연도]]=2022,1,0)</f>
        <v>0</v>
      </c>
      <c r="V1454" s="14">
        <f>IF([1]!Table_1[[#This Row],[연도]]=2023,1,0)</f>
        <v>0</v>
      </c>
      <c r="W1454" s="10">
        <v>1.8</v>
      </c>
      <c r="X1454" s="10">
        <f>Y1454/1000000000000</f>
        <v>0.59189201550000003</v>
      </c>
      <c r="Y1454" s="14">
        <f>[1]!Table_1[[#This Row],[주가]]*[1]!Table_1[[#This Row],[기말주식수]]</f>
        <v>591892015500</v>
      </c>
      <c r="Z1454" s="14">
        <f>AA1454/10</f>
        <v>1.6464679112120073</v>
      </c>
      <c r="AA1454" s="14">
        <f>[1]!Table_1[[#This Row],[시가총액]]/[1]!Table_1[[#This Row],[당기순이익(세후영업이익)]]</f>
        <v>16.464679112120074</v>
      </c>
      <c r="AB1454" s="10">
        <v>21329442000</v>
      </c>
    </row>
    <row r="1455" spans="1:28" ht="19.2">
      <c r="A1455" s="12">
        <v>1454</v>
      </c>
      <c r="B1455" s="12">
        <v>6390</v>
      </c>
      <c r="C1455" s="13" t="s">
        <v>225</v>
      </c>
      <c r="D1455" s="13" t="s">
        <v>6</v>
      </c>
      <c r="E1455" s="12">
        <v>2022</v>
      </c>
      <c r="F1455" s="12">
        <v>32.479999999999997</v>
      </c>
      <c r="G1455" s="15">
        <f>([1]!Table_1[[#This Row],[총자산]]-[1]!Table_1[[#This Row],[장부가치 자기자본]]+[1]!Table_1[[#This Row],[시가총액]])/[1]!Table_1[[#This Row],[총자산]]</f>
        <v>0.96049101206645227</v>
      </c>
      <c r="H1455" s="14">
        <f>I1455/100000000000</f>
        <v>0.35168293520999999</v>
      </c>
      <c r="I1455" s="12">
        <v>35168293521</v>
      </c>
      <c r="J1455" s="12">
        <v>8.77</v>
      </c>
      <c r="K1455" s="10">
        <f>L1455/1000000000000</f>
        <v>0.471150173575</v>
      </c>
      <c r="L1455" s="12">
        <v>471150173575</v>
      </c>
      <c r="M1455" s="12">
        <v>4.3</v>
      </c>
      <c r="N1455" s="12">
        <v>1</v>
      </c>
      <c r="O1455" s="15">
        <f>IF([1]!Table_1[[#This Row],[연도]]=2016,1,0)</f>
        <v>0</v>
      </c>
      <c r="P1455" s="15">
        <f>IF([1]!Table_1[[#This Row],[연도]]=2017,1,0)</f>
        <v>0</v>
      </c>
      <c r="Q1455" s="15">
        <f>IF([1]!Table_1[[#This Row],[연도]]=2018,1,0)</f>
        <v>0</v>
      </c>
      <c r="R1455" s="15">
        <f>IF([1]!Table_1[[#This Row],[연도]]=2019,1,0)</f>
        <v>0</v>
      </c>
      <c r="S1455" s="15">
        <f>IF([1]!Table_1[[#This Row],[연도]]=2020,1,0)</f>
        <v>0</v>
      </c>
      <c r="T1455" s="15">
        <f>IF([1]!Table_1[[#This Row],[연도]]=2021,1,0)</f>
        <v>0</v>
      </c>
      <c r="U1455" s="15">
        <f>IF([1]!Table_1[[#This Row],[연도]]=2022,1,0)</f>
        <v>1</v>
      </c>
      <c r="V1455" s="15">
        <f>IF([1]!Table_1[[#This Row],[연도]]=2023,1,0)</f>
        <v>0</v>
      </c>
      <c r="W1455" s="12">
        <v>2.0099999999999998</v>
      </c>
      <c r="X1455" s="10">
        <f>Y1455/1000000000000</f>
        <v>0.33823426000000001</v>
      </c>
      <c r="Y1455" s="15">
        <f>[1]!Table_1[[#This Row],[주가]]*[1]!Table_1[[#This Row],[기말주식수]]</f>
        <v>338234260000</v>
      </c>
      <c r="Z1455" s="14">
        <f>AA1455/10</f>
        <v>0.96175909075039601</v>
      </c>
      <c r="AA1455" s="15">
        <f>[1]!Table_1[[#This Row],[시가총액]]/[1]!Table_1[[#This Row],[당기순이익(세후영업이익)]]</f>
        <v>9.6175909075039598</v>
      </c>
      <c r="AB1455" s="12">
        <v>11596603200</v>
      </c>
    </row>
    <row r="1456" spans="1:28" ht="19.2">
      <c r="A1456" s="10">
        <v>1455</v>
      </c>
      <c r="B1456" s="10">
        <v>6390</v>
      </c>
      <c r="C1456" s="11" t="s">
        <v>225</v>
      </c>
      <c r="D1456" s="11" t="s">
        <v>6</v>
      </c>
      <c r="E1456" s="10">
        <v>2023</v>
      </c>
      <c r="F1456" s="10">
        <v>38.585999999999999</v>
      </c>
      <c r="G1456" s="14">
        <f>([1]!Table_1[[#This Row],[총자산]]-[1]!Table_1[[#This Row],[장부가치 자기자본]]+[1]!Table_1[[#This Row],[시가총액]])/[1]!Table_1[[#This Row],[총자산]]</f>
        <v>0.89442834275347494</v>
      </c>
      <c r="H1456" s="14">
        <f>I1456/100000000000</f>
        <v>0.48003342927999998</v>
      </c>
      <c r="I1456" s="10">
        <v>48003342928</v>
      </c>
      <c r="J1456" s="10">
        <v>29.15</v>
      </c>
      <c r="K1456" s="10">
        <f>L1456/1000000000000</f>
        <v>0.50467127647700005</v>
      </c>
      <c r="L1456" s="10">
        <v>504671276477</v>
      </c>
      <c r="M1456" s="10">
        <v>3.79</v>
      </c>
      <c r="N1456" s="10">
        <v>1</v>
      </c>
      <c r="O1456" s="14">
        <f>IF([1]!Table_1[[#This Row],[연도]]=2016,1,0)</f>
        <v>0</v>
      </c>
      <c r="P1456" s="14">
        <f>IF([1]!Table_1[[#This Row],[연도]]=2017,1,0)</f>
        <v>0</v>
      </c>
      <c r="Q1456" s="14">
        <f>IF([1]!Table_1[[#This Row],[연도]]=2018,1,0)</f>
        <v>0</v>
      </c>
      <c r="R1456" s="14">
        <f>IF([1]!Table_1[[#This Row],[연도]]=2019,1,0)</f>
        <v>0</v>
      </c>
      <c r="S1456" s="14">
        <f>IF([1]!Table_1[[#This Row],[연도]]=2020,1,0)</f>
        <v>0</v>
      </c>
      <c r="T1456" s="14">
        <f>IF([1]!Table_1[[#This Row],[연도]]=2021,1,0)</f>
        <v>0</v>
      </c>
      <c r="U1456" s="14">
        <f>IF([1]!Table_1[[#This Row],[연도]]=2022,1,0)</f>
        <v>0</v>
      </c>
      <c r="V1456" s="14">
        <f>IF([1]!Table_1[[#This Row],[연도]]=2023,1,0)</f>
        <v>1</v>
      </c>
      <c r="W1456" s="10">
        <v>4.51</v>
      </c>
      <c r="X1456" s="10">
        <f>Y1456/1000000000000</f>
        <v>0.3024780668</v>
      </c>
      <c r="Y1456" s="14">
        <f>[1]!Table_1[[#This Row],[주가]]*[1]!Table_1[[#This Row],[기말주식수]]</f>
        <v>302478066800</v>
      </c>
      <c r="Z1456" s="14">
        <f>AA1456/10</f>
        <v>0.63011875496605618</v>
      </c>
      <c r="AA1456" s="14">
        <f>[1]!Table_1[[#This Row],[시가총액]]/[1]!Table_1[[#This Row],[당기순이익(세후영업이익)]]</f>
        <v>6.301187549660562</v>
      </c>
      <c r="AB1456" s="10">
        <v>13529370400</v>
      </c>
    </row>
    <row r="1457" spans="1:28" ht="19.2">
      <c r="A1457" s="12">
        <v>1456</v>
      </c>
      <c r="B1457" s="12">
        <v>6400</v>
      </c>
      <c r="C1457" s="13" t="s">
        <v>226</v>
      </c>
      <c r="D1457" s="13" t="s">
        <v>6</v>
      </c>
      <c r="E1457" s="12">
        <v>2017</v>
      </c>
      <c r="F1457" s="12">
        <v>10.407999999999999</v>
      </c>
      <c r="G1457" s="15">
        <f>([1]!Table_1[[#This Row],[총자산]]-[1]!Table_1[[#This Row],[장부가치 자기자본]]+[1]!Table_1[[#This Row],[시가총액]])/[1]!Table_1[[#This Row],[총자산]]</f>
        <v>1.1657207764475146</v>
      </c>
      <c r="H1457" s="14">
        <f>I1457/100000000000</f>
        <v>1.1689499999999999</v>
      </c>
      <c r="I1457" s="12">
        <v>116895000000</v>
      </c>
      <c r="J1457" s="12">
        <v>5.71</v>
      </c>
      <c r="K1457" s="10">
        <f>L1457/1000000000000</f>
        <v>6.3215609219689997</v>
      </c>
      <c r="L1457" s="12">
        <v>6321560921969</v>
      </c>
      <c r="M1457" s="12">
        <v>10.67</v>
      </c>
      <c r="N1457" s="12">
        <v>1</v>
      </c>
      <c r="O1457" s="15">
        <f>IF([1]!Table_1[[#This Row],[연도]]=2016,1,0)</f>
        <v>0</v>
      </c>
      <c r="P1457" s="15">
        <f>IF([1]!Table_1[[#This Row],[연도]]=2017,1,0)</f>
        <v>1</v>
      </c>
      <c r="Q1457" s="15">
        <f>IF([1]!Table_1[[#This Row],[연도]]=2018,1,0)</f>
        <v>0</v>
      </c>
      <c r="R1457" s="15">
        <f>IF([1]!Table_1[[#This Row],[연도]]=2019,1,0)</f>
        <v>0</v>
      </c>
      <c r="S1457" s="15">
        <f>IF([1]!Table_1[[#This Row],[연도]]=2020,1,0)</f>
        <v>0</v>
      </c>
      <c r="T1457" s="15">
        <f>IF([1]!Table_1[[#This Row],[연도]]=2021,1,0)</f>
        <v>0</v>
      </c>
      <c r="U1457" s="15">
        <f>IF([1]!Table_1[[#This Row],[연도]]=2022,1,0)</f>
        <v>0</v>
      </c>
      <c r="V1457" s="15">
        <f>IF([1]!Table_1[[#This Row],[연도]]=2023,1,0)</f>
        <v>0</v>
      </c>
      <c r="W1457" s="12">
        <v>0.97</v>
      </c>
      <c r="X1457" s="10">
        <f>Y1457/1000000000000</f>
        <v>14.062346385</v>
      </c>
      <c r="Y1457" s="15">
        <f>[1]!Table_1[[#This Row],[주가]]*[1]!Table_1[[#This Row],[기말주식수]]</f>
        <v>14062346385000</v>
      </c>
      <c r="Z1457" s="14">
        <f>AA1457/10</f>
        <v>12.029895534453997</v>
      </c>
      <c r="AA1457" s="15">
        <f>[1]!Table_1[[#This Row],[시가총액]]/[1]!Table_1[[#This Row],[당기순이익(세후영업이익)]]</f>
        <v>120.29895534453998</v>
      </c>
      <c r="AB1457" s="12">
        <v>66944609800</v>
      </c>
    </row>
    <row r="1458" spans="1:28" ht="19.2">
      <c r="A1458" s="10">
        <v>1457</v>
      </c>
      <c r="B1458" s="10">
        <v>6400</v>
      </c>
      <c r="C1458" s="11" t="s">
        <v>226</v>
      </c>
      <c r="D1458" s="11" t="s">
        <v>6</v>
      </c>
      <c r="E1458" s="10">
        <v>2018</v>
      </c>
      <c r="F1458" s="10">
        <v>8.9849999999999994</v>
      </c>
      <c r="G1458" s="14">
        <f>([1]!Table_1[[#This Row],[총자산]]-[1]!Table_1[[#This Row],[장부가치 자기자본]]+[1]!Table_1[[#This Row],[시가총액]])/[1]!Table_1[[#This Row],[총자산]]</f>
        <v>1.1464730590621621</v>
      </c>
      <c r="H1458" s="14">
        <f>I1458/100000000000</f>
        <v>7.1497099999999998</v>
      </c>
      <c r="I1458" s="10">
        <v>714971000000</v>
      </c>
      <c r="J1458" s="10">
        <v>22.84</v>
      </c>
      <c r="K1458" s="10">
        <f>L1458/1000000000000</f>
        <v>9.1582724549449992</v>
      </c>
      <c r="L1458" s="10">
        <v>9158272454945</v>
      </c>
      <c r="M1458" s="10">
        <v>10.99</v>
      </c>
      <c r="N1458" s="10">
        <v>1</v>
      </c>
      <c r="O1458" s="14">
        <f>IF([1]!Table_1[[#This Row],[연도]]=2016,1,0)</f>
        <v>0</v>
      </c>
      <c r="P1458" s="14">
        <f>IF([1]!Table_1[[#This Row],[연도]]=2017,1,0)</f>
        <v>0</v>
      </c>
      <c r="Q1458" s="14">
        <f>IF([1]!Table_1[[#This Row],[연도]]=2018,1,0)</f>
        <v>1</v>
      </c>
      <c r="R1458" s="14">
        <f>IF([1]!Table_1[[#This Row],[연도]]=2019,1,0)</f>
        <v>0</v>
      </c>
      <c r="S1458" s="14">
        <f>IF([1]!Table_1[[#This Row],[연도]]=2020,1,0)</f>
        <v>0</v>
      </c>
      <c r="T1458" s="14">
        <f>IF([1]!Table_1[[#This Row],[연도]]=2021,1,0)</f>
        <v>0</v>
      </c>
      <c r="U1458" s="14">
        <f>IF([1]!Table_1[[#This Row],[연도]]=2022,1,0)</f>
        <v>0</v>
      </c>
      <c r="V1458" s="14">
        <f>IF([1]!Table_1[[#This Row],[연도]]=2023,1,0)</f>
        <v>0</v>
      </c>
      <c r="W1458" s="10">
        <v>1.92</v>
      </c>
      <c r="X1458" s="10">
        <f>Y1458/1000000000000</f>
        <v>15.05943207</v>
      </c>
      <c r="Y1458" s="14">
        <f>[1]!Table_1[[#This Row],[주가]]*[1]!Table_1[[#This Row],[기말주식수]]</f>
        <v>15059432070000</v>
      </c>
      <c r="Z1458" s="14">
        <f>AA1458/10</f>
        <v>2.1062997058621957</v>
      </c>
      <c r="AA1458" s="14">
        <f>[1]!Table_1[[#This Row],[시가총액]]/[1]!Table_1[[#This Row],[당기순이익(세후영업이익)]]</f>
        <v>21.062997058621956</v>
      </c>
      <c r="AB1458" s="10">
        <v>66944609800</v>
      </c>
    </row>
    <row r="1459" spans="1:28" ht="19.2">
      <c r="A1459" s="12">
        <v>1458</v>
      </c>
      <c r="B1459" s="12">
        <v>6400</v>
      </c>
      <c r="C1459" s="13" t="s">
        <v>226</v>
      </c>
      <c r="D1459" s="13" t="s">
        <v>6</v>
      </c>
      <c r="E1459" s="12">
        <v>2019</v>
      </c>
      <c r="F1459" s="12">
        <v>16.638000000000002</v>
      </c>
      <c r="G1459" s="15">
        <f>([1]!Table_1[[#This Row],[총자산]]-[1]!Table_1[[#This Row],[장부가치 자기자본]]+[1]!Table_1[[#This Row],[시가총액]])/[1]!Table_1[[#This Row],[총자산]]</f>
        <v>1.1797333543189967</v>
      </c>
      <c r="H1459" s="14">
        <f>I1459/100000000000</f>
        <v>4.6217600000000001</v>
      </c>
      <c r="I1459" s="12">
        <v>462176000000</v>
      </c>
      <c r="J1459" s="12">
        <v>2.6</v>
      </c>
      <c r="K1459" s="10">
        <f>L1459/1000000000000</f>
        <v>10.097426164131999</v>
      </c>
      <c r="L1459" s="12">
        <v>10097426164132</v>
      </c>
      <c r="M1459" s="12">
        <v>9.99</v>
      </c>
      <c r="N1459" s="12">
        <v>1</v>
      </c>
      <c r="O1459" s="15">
        <f>IF([1]!Table_1[[#This Row],[연도]]=2016,1,0)</f>
        <v>0</v>
      </c>
      <c r="P1459" s="15">
        <f>IF([1]!Table_1[[#This Row],[연도]]=2017,1,0)</f>
        <v>0</v>
      </c>
      <c r="Q1459" s="15">
        <f>IF([1]!Table_1[[#This Row],[연도]]=2018,1,0)</f>
        <v>0</v>
      </c>
      <c r="R1459" s="15">
        <f>IF([1]!Table_1[[#This Row],[연도]]=2019,1,0)</f>
        <v>1</v>
      </c>
      <c r="S1459" s="15">
        <f>IF([1]!Table_1[[#This Row],[연도]]=2020,1,0)</f>
        <v>0</v>
      </c>
      <c r="T1459" s="15">
        <f>IF([1]!Table_1[[#This Row],[연도]]=2021,1,0)</f>
        <v>0</v>
      </c>
      <c r="U1459" s="15">
        <f>IF([1]!Table_1[[#This Row],[연도]]=2022,1,0)</f>
        <v>0</v>
      </c>
      <c r="V1459" s="15">
        <f>IF([1]!Table_1[[#This Row],[연도]]=2023,1,0)</f>
        <v>0</v>
      </c>
      <c r="W1459" s="12">
        <v>2.14</v>
      </c>
      <c r="X1459" s="10">
        <f>Y1459/1000000000000</f>
        <v>16.228429080000002</v>
      </c>
      <c r="Y1459" s="15">
        <f>[1]!Table_1[[#This Row],[주가]]*[1]!Table_1[[#This Row],[기말주식수]]</f>
        <v>16228429080000</v>
      </c>
      <c r="Z1459" s="14">
        <f>AA1459/10</f>
        <v>3.5113093453576125</v>
      </c>
      <c r="AA1459" s="15">
        <f>[1]!Table_1[[#This Row],[시가총액]]/[1]!Table_1[[#This Row],[당기순이익(세후영업이익)]]</f>
        <v>35.113093453576127</v>
      </c>
      <c r="AB1459" s="12">
        <v>66944609800</v>
      </c>
    </row>
    <row r="1460" spans="1:28" ht="19.2">
      <c r="A1460" s="10">
        <v>1459</v>
      </c>
      <c r="B1460" s="10">
        <v>6400</v>
      </c>
      <c r="C1460" s="11" t="s">
        <v>226</v>
      </c>
      <c r="D1460" s="11" t="s">
        <v>6</v>
      </c>
      <c r="E1460" s="10">
        <v>2020</v>
      </c>
      <c r="F1460" s="10">
        <v>10.61</v>
      </c>
      <c r="G1460" s="14">
        <f>([1]!Table_1[[#This Row],[총자산]]-[1]!Table_1[[#This Row],[장부가치 자기자본]]+[1]!Table_1[[#This Row],[시가총액]])/[1]!Table_1[[#This Row],[총자산]]</f>
        <v>2.3850132933611139</v>
      </c>
      <c r="H1460" s="14">
        <f>I1460/100000000000</f>
        <v>6.7133500000000002</v>
      </c>
      <c r="I1460" s="10">
        <v>671335000000</v>
      </c>
      <c r="J1460" s="10">
        <v>8.4700000000000006</v>
      </c>
      <c r="K1460" s="10">
        <f>L1460/1000000000000</f>
        <v>11.294770446035001</v>
      </c>
      <c r="L1460" s="10">
        <v>11294770446035</v>
      </c>
      <c r="M1460" s="10">
        <v>10.45</v>
      </c>
      <c r="N1460" s="10">
        <v>1</v>
      </c>
      <c r="O1460" s="14">
        <f>IF([1]!Table_1[[#This Row],[연도]]=2016,1,0)</f>
        <v>0</v>
      </c>
      <c r="P1460" s="14">
        <f>IF([1]!Table_1[[#This Row],[연도]]=2017,1,0)</f>
        <v>0</v>
      </c>
      <c r="Q1460" s="14">
        <f>IF([1]!Table_1[[#This Row],[연도]]=2018,1,0)</f>
        <v>0</v>
      </c>
      <c r="R1460" s="14">
        <f>IF([1]!Table_1[[#This Row],[연도]]=2019,1,0)</f>
        <v>0</v>
      </c>
      <c r="S1460" s="14">
        <f>IF([1]!Table_1[[#This Row],[연도]]=2020,1,0)</f>
        <v>1</v>
      </c>
      <c r="T1460" s="14">
        <f>IF([1]!Table_1[[#This Row],[연도]]=2021,1,0)</f>
        <v>0</v>
      </c>
      <c r="U1460" s="14">
        <f>IF([1]!Table_1[[#This Row],[연도]]=2022,1,0)</f>
        <v>0</v>
      </c>
      <c r="V1460" s="14">
        <f>IF([1]!Table_1[[#This Row],[연도]]=2023,1,0)</f>
        <v>0</v>
      </c>
      <c r="W1460" s="10">
        <v>1.4</v>
      </c>
      <c r="X1460" s="10">
        <f>Y1460/1000000000000</f>
        <v>43.184124840000003</v>
      </c>
      <c r="Y1460" s="14">
        <f>[1]!Table_1[[#This Row],[주가]]*[1]!Table_1[[#This Row],[기말주식수]]</f>
        <v>43184124840000</v>
      </c>
      <c r="Z1460" s="14">
        <f>AA1460/10</f>
        <v>6.4325746222079889</v>
      </c>
      <c r="AA1460" s="14">
        <f>[1]!Table_1[[#This Row],[시가총액]]/[1]!Table_1[[#This Row],[당기순이익(세후영업이익)]]</f>
        <v>64.325746222079886</v>
      </c>
      <c r="AB1460" s="10">
        <v>66944609800</v>
      </c>
    </row>
    <row r="1461" spans="1:28" ht="19.2">
      <c r="A1461" s="12">
        <v>1460</v>
      </c>
      <c r="B1461" s="12">
        <v>6400</v>
      </c>
      <c r="C1461" s="13" t="s">
        <v>226</v>
      </c>
      <c r="D1461" s="13" t="s">
        <v>6</v>
      </c>
      <c r="E1461" s="12">
        <v>2021</v>
      </c>
      <c r="F1461" s="12">
        <v>5.3540000000000001</v>
      </c>
      <c r="G1461" s="15">
        <f>([1]!Table_1[[#This Row],[총자산]]-[1]!Table_1[[#This Row],[장부가치 자기자본]]+[1]!Table_1[[#This Row],[시가총액]])/[1]!Table_1[[#This Row],[총자산]]</f>
        <v>2.1552605145900747</v>
      </c>
      <c r="H1461" s="14">
        <f>I1461/100000000000</f>
        <v>10.675800000000001</v>
      </c>
      <c r="I1461" s="12">
        <v>1067580000000</v>
      </c>
      <c r="J1461" s="12">
        <v>19.96</v>
      </c>
      <c r="K1461" s="10">
        <f>L1461/1000000000000</f>
        <v>13.553220248796</v>
      </c>
      <c r="L1461" s="12">
        <v>13553220248796</v>
      </c>
      <c r="M1461" s="12">
        <v>2.5099999999999998</v>
      </c>
      <c r="N1461" s="12">
        <v>1</v>
      </c>
      <c r="O1461" s="15">
        <f>IF([1]!Table_1[[#This Row],[연도]]=2016,1,0)</f>
        <v>0</v>
      </c>
      <c r="P1461" s="15">
        <f>IF([1]!Table_1[[#This Row],[연도]]=2017,1,0)</f>
        <v>0</v>
      </c>
      <c r="Q1461" s="15">
        <f>IF([1]!Table_1[[#This Row],[연도]]=2018,1,0)</f>
        <v>0</v>
      </c>
      <c r="R1461" s="15">
        <f>IF([1]!Table_1[[#This Row],[연도]]=2019,1,0)</f>
        <v>0</v>
      </c>
      <c r="S1461" s="15">
        <f>IF([1]!Table_1[[#This Row],[연도]]=2020,1,0)</f>
        <v>0</v>
      </c>
      <c r="T1461" s="15">
        <f>IF([1]!Table_1[[#This Row],[연도]]=2021,1,0)</f>
        <v>1</v>
      </c>
      <c r="U1461" s="15">
        <f>IF([1]!Table_1[[#This Row],[연도]]=2022,1,0)</f>
        <v>0</v>
      </c>
      <c r="V1461" s="15">
        <f>IF([1]!Table_1[[#This Row],[연도]]=2023,1,0)</f>
        <v>0</v>
      </c>
      <c r="W1461" s="12">
        <v>2.7</v>
      </c>
      <c r="X1461" s="10">
        <f>Y1461/1000000000000</f>
        <v>45.040767150000001</v>
      </c>
      <c r="Y1461" s="15">
        <f>[1]!Table_1[[#This Row],[주가]]*[1]!Table_1[[#This Row],[기말주식수]]</f>
        <v>45040767150000</v>
      </c>
      <c r="Z1461" s="14">
        <f>AA1461/10</f>
        <v>4.2189594362951723</v>
      </c>
      <c r="AA1461" s="15">
        <f>[1]!Table_1[[#This Row],[시가총액]]/[1]!Table_1[[#This Row],[당기순이익(세후영업이익)]]</f>
        <v>42.189594362951723</v>
      </c>
      <c r="AB1461" s="12">
        <v>66944609800</v>
      </c>
    </row>
    <row r="1462" spans="1:28" ht="19.2">
      <c r="A1462" s="10">
        <v>1461</v>
      </c>
      <c r="B1462" s="10">
        <v>6400</v>
      </c>
      <c r="C1462" s="11" t="s">
        <v>226</v>
      </c>
      <c r="D1462" s="11" t="s">
        <v>6</v>
      </c>
      <c r="E1462" s="10">
        <v>2022</v>
      </c>
      <c r="F1462" s="10">
        <v>3.3809999999999998</v>
      </c>
      <c r="G1462" s="14">
        <f>([1]!Table_1[[#This Row],[총자산]]-[1]!Table_1[[#This Row],[장부가치 자기자본]]+[1]!Table_1[[#This Row],[시가총액]])/[1]!Table_1[[#This Row],[총자산]]</f>
        <v>1.7740994989313461</v>
      </c>
      <c r="H1462" s="14">
        <f>I1462/100000000000</f>
        <v>18.080100000000002</v>
      </c>
      <c r="I1462" s="10">
        <v>1808010000000</v>
      </c>
      <c r="J1462" s="10">
        <v>17.13</v>
      </c>
      <c r="K1462" s="10">
        <f>L1462/1000000000000</f>
        <v>20.124069515854</v>
      </c>
      <c r="L1462" s="10">
        <v>20124069515854</v>
      </c>
      <c r="M1462" s="10">
        <v>1.76</v>
      </c>
      <c r="N1462" s="10">
        <v>1</v>
      </c>
      <c r="O1462" s="14">
        <f>IF([1]!Table_1[[#This Row],[연도]]=2016,1,0)</f>
        <v>0</v>
      </c>
      <c r="P1462" s="14">
        <f>IF([1]!Table_1[[#This Row],[연도]]=2017,1,0)</f>
        <v>0</v>
      </c>
      <c r="Q1462" s="14">
        <f>IF([1]!Table_1[[#This Row],[연도]]=2018,1,0)</f>
        <v>0</v>
      </c>
      <c r="R1462" s="14">
        <f>IF([1]!Table_1[[#This Row],[연도]]=2019,1,0)</f>
        <v>0</v>
      </c>
      <c r="S1462" s="14">
        <f>IF([1]!Table_1[[#This Row],[연도]]=2020,1,0)</f>
        <v>0</v>
      </c>
      <c r="T1462" s="14">
        <f>IF([1]!Table_1[[#This Row],[연도]]=2021,1,0)</f>
        <v>0</v>
      </c>
      <c r="U1462" s="14">
        <f>IF([1]!Table_1[[#This Row],[연도]]=2022,1,0)</f>
        <v>1</v>
      </c>
      <c r="V1462" s="14">
        <f>IF([1]!Table_1[[#This Row],[연도]]=2023,1,0)</f>
        <v>0</v>
      </c>
      <c r="W1462" s="10">
        <v>1.8</v>
      </c>
      <c r="X1462" s="10">
        <f>Y1462/1000000000000</f>
        <v>40.639837229999998</v>
      </c>
      <c r="Y1462" s="14">
        <f>[1]!Table_1[[#This Row],[주가]]*[1]!Table_1[[#This Row],[기말주식수]]</f>
        <v>40639837230000</v>
      </c>
      <c r="Z1462" s="14">
        <f>AA1462/10</f>
        <v>2.2477661755189406</v>
      </c>
      <c r="AA1462" s="14">
        <f>[1]!Table_1[[#This Row],[시가총액]]/[1]!Table_1[[#This Row],[당기순이익(세후영업이익)]]</f>
        <v>22.477661755189406</v>
      </c>
      <c r="AB1462" s="10">
        <v>68950788850</v>
      </c>
    </row>
    <row r="1463" spans="1:28" ht="19.2">
      <c r="A1463" s="12">
        <v>1462</v>
      </c>
      <c r="B1463" s="12">
        <v>6400</v>
      </c>
      <c r="C1463" s="13" t="s">
        <v>226</v>
      </c>
      <c r="D1463" s="13" t="s">
        <v>6</v>
      </c>
      <c r="E1463" s="12">
        <v>2023</v>
      </c>
      <c r="F1463" s="12">
        <v>3.24</v>
      </c>
      <c r="G1463" s="15">
        <f>([1]!Table_1[[#This Row],[총자산]]-[1]!Table_1[[#This Row],[장부가치 자기자본]]+[1]!Table_1[[#This Row],[시가총액]])/[1]!Table_1[[#This Row],[총자산]]</f>
        <v>1.3686847359557286</v>
      </c>
      <c r="H1463" s="14">
        <f>I1463/100000000000</f>
        <v>16.3337</v>
      </c>
      <c r="I1463" s="12">
        <v>1633370000000</v>
      </c>
      <c r="J1463" s="12">
        <v>12.5</v>
      </c>
      <c r="K1463" s="10">
        <f>L1463/1000000000000</f>
        <v>22.708300498633001</v>
      </c>
      <c r="L1463" s="12">
        <v>22708300498633</v>
      </c>
      <c r="M1463" s="12">
        <v>1.71</v>
      </c>
      <c r="N1463" s="12">
        <v>1</v>
      </c>
      <c r="O1463" s="15">
        <f>IF([1]!Table_1[[#This Row],[연도]]=2016,1,0)</f>
        <v>0</v>
      </c>
      <c r="P1463" s="15">
        <f>IF([1]!Table_1[[#This Row],[연도]]=2017,1,0)</f>
        <v>0</v>
      </c>
      <c r="Q1463" s="15">
        <f>IF([1]!Table_1[[#This Row],[연도]]=2018,1,0)</f>
        <v>0</v>
      </c>
      <c r="R1463" s="15">
        <f>IF([1]!Table_1[[#This Row],[연도]]=2019,1,0)</f>
        <v>0</v>
      </c>
      <c r="S1463" s="15">
        <f>IF([1]!Table_1[[#This Row],[연도]]=2020,1,0)</f>
        <v>0</v>
      </c>
      <c r="T1463" s="15">
        <f>IF([1]!Table_1[[#This Row],[연도]]=2021,1,0)</f>
        <v>0</v>
      </c>
      <c r="U1463" s="15">
        <f>IF([1]!Table_1[[#This Row],[연도]]=2022,1,0)</f>
        <v>0</v>
      </c>
      <c r="V1463" s="15">
        <f>IF([1]!Table_1[[#This Row],[연도]]=2023,1,0)</f>
        <v>1</v>
      </c>
      <c r="W1463" s="12">
        <v>1.25</v>
      </c>
      <c r="X1463" s="10">
        <f>Y1463/1000000000000</f>
        <v>32.456858160000003</v>
      </c>
      <c r="Y1463" s="15">
        <f>[1]!Table_1[[#This Row],[주가]]*[1]!Table_1[[#This Row],[기말주식수]]</f>
        <v>32456858160000</v>
      </c>
      <c r="Z1463" s="14">
        <f>AA1463/10</f>
        <v>1.9871099726332673</v>
      </c>
      <c r="AA1463" s="15">
        <f>[1]!Table_1[[#This Row],[시가총액]]/[1]!Table_1[[#This Row],[당기순이익(세후영업이익)]]</f>
        <v>19.871099726332673</v>
      </c>
      <c r="AB1463" s="12">
        <v>66944609800</v>
      </c>
    </row>
    <row r="1464" spans="1:28" ht="19.2">
      <c r="A1464" s="10">
        <v>1463</v>
      </c>
      <c r="B1464" s="10">
        <v>6570</v>
      </c>
      <c r="C1464" s="11" t="s">
        <v>227</v>
      </c>
      <c r="D1464" s="11" t="s">
        <v>6</v>
      </c>
      <c r="E1464" s="10">
        <v>2016</v>
      </c>
      <c r="F1464" s="10">
        <v>673.673</v>
      </c>
      <c r="G1464" s="14">
        <f>([1]!Table_1[[#This Row],[총자산]]-[1]!Table_1[[#This Row],[장부가치 자기자본]]+[1]!Table_1[[#This Row],[시가총액]])/[1]!Table_1[[#This Row],[총자산]]</f>
        <v>0.89727462224451993</v>
      </c>
      <c r="H1464" s="14">
        <f>I1464/100000000000</f>
        <v>4.3210207850000001E-2</v>
      </c>
      <c r="I1464" s="10">
        <v>4321020785</v>
      </c>
      <c r="J1464" s="10">
        <v>-1.23</v>
      </c>
      <c r="K1464" s="10">
        <f>L1464/1000000000000</f>
        <v>0.17436892449800001</v>
      </c>
      <c r="L1464" s="10">
        <v>174368924498</v>
      </c>
      <c r="M1464" s="10">
        <v>2.72</v>
      </c>
      <c r="N1464" s="10">
        <v>1</v>
      </c>
      <c r="O1464" s="14">
        <f>IF([1]!Table_1[[#This Row],[연도]]=2016,1,0)</f>
        <v>1</v>
      </c>
      <c r="P1464" s="14">
        <f>IF([1]!Table_1[[#This Row],[연도]]=2017,1,0)</f>
        <v>0</v>
      </c>
      <c r="Q1464" s="14">
        <f>IF([1]!Table_1[[#This Row],[연도]]=2018,1,0)</f>
        <v>0</v>
      </c>
      <c r="R1464" s="14">
        <f>IF([1]!Table_1[[#This Row],[연도]]=2019,1,0)</f>
        <v>0</v>
      </c>
      <c r="S1464" s="14">
        <f>IF([1]!Table_1[[#This Row],[연도]]=2020,1,0)</f>
        <v>0</v>
      </c>
      <c r="T1464" s="14">
        <f>IF([1]!Table_1[[#This Row],[연도]]=2021,1,0)</f>
        <v>0</v>
      </c>
      <c r="U1464" s="14">
        <f>IF([1]!Table_1[[#This Row],[연도]]=2022,1,0)</f>
        <v>0</v>
      </c>
      <c r="V1464" s="14">
        <f>IF([1]!Table_1[[#This Row],[연도]]=2023,1,0)</f>
        <v>0</v>
      </c>
      <c r="W1464" s="10">
        <v>1.46</v>
      </c>
      <c r="X1464" s="10">
        <f>Y1464/1000000000000</f>
        <v>9.2872499999999997E-2</v>
      </c>
      <c r="Y1464" s="14">
        <f>[1]!Table_1[[#This Row],[주가]]*[1]!Table_1[[#This Row],[기말주식수]]</f>
        <v>92872500000</v>
      </c>
      <c r="Z1464" s="14">
        <f>AA1464/10</f>
        <v>2.149318520345882</v>
      </c>
      <c r="AA1464" s="14">
        <f>[1]!Table_1[[#This Row],[시가총액]]/[1]!Table_1[[#This Row],[당기순이익(세후영업이익)]]</f>
        <v>21.493185203458818</v>
      </c>
      <c r="AB1464" s="10">
        <v>2283750000</v>
      </c>
    </row>
    <row r="1465" spans="1:28" ht="19.2">
      <c r="A1465" s="12">
        <v>1464</v>
      </c>
      <c r="B1465" s="12">
        <v>6570</v>
      </c>
      <c r="C1465" s="13" t="s">
        <v>227</v>
      </c>
      <c r="D1465" s="13" t="s">
        <v>6</v>
      </c>
      <c r="E1465" s="12">
        <v>2017</v>
      </c>
      <c r="F1465" s="12">
        <v>-53.024000000000001</v>
      </c>
      <c r="G1465" s="15">
        <f>([1]!Table_1[[#This Row],[총자산]]-[1]!Table_1[[#This Row],[장부가치 자기자본]]+[1]!Table_1[[#This Row],[시가총액]])/[1]!Table_1[[#This Row],[총자산]]</f>
        <v>0.88223126212992109</v>
      </c>
      <c r="H1465" s="14">
        <f>I1465/100000000000</f>
        <v>1.9901175680000001E-2</v>
      </c>
      <c r="I1465" s="12">
        <v>1990117568</v>
      </c>
      <c r="J1465" s="12">
        <v>-0.61</v>
      </c>
      <c r="K1465" s="10">
        <f>L1465/1000000000000</f>
        <v>0.19724667671099999</v>
      </c>
      <c r="L1465" s="12">
        <v>197246676711</v>
      </c>
      <c r="M1465" s="12">
        <v>1.94</v>
      </c>
      <c r="N1465" s="12">
        <v>1</v>
      </c>
      <c r="O1465" s="15">
        <f>IF([1]!Table_1[[#This Row],[연도]]=2016,1,0)</f>
        <v>0</v>
      </c>
      <c r="P1465" s="15">
        <f>IF([1]!Table_1[[#This Row],[연도]]=2017,1,0)</f>
        <v>1</v>
      </c>
      <c r="Q1465" s="15">
        <f>IF([1]!Table_1[[#This Row],[연도]]=2018,1,0)</f>
        <v>0</v>
      </c>
      <c r="R1465" s="15">
        <f>IF([1]!Table_1[[#This Row],[연도]]=2019,1,0)</f>
        <v>0</v>
      </c>
      <c r="S1465" s="15">
        <f>IF([1]!Table_1[[#This Row],[연도]]=2020,1,0)</f>
        <v>0</v>
      </c>
      <c r="T1465" s="15">
        <f>IF([1]!Table_1[[#This Row],[연도]]=2021,1,0)</f>
        <v>0</v>
      </c>
      <c r="U1465" s="15">
        <f>IF([1]!Table_1[[#This Row],[연도]]=2022,1,0)</f>
        <v>0</v>
      </c>
      <c r="V1465" s="15">
        <f>IF([1]!Table_1[[#This Row],[연도]]=2023,1,0)</f>
        <v>0</v>
      </c>
      <c r="W1465" s="12">
        <v>1.26</v>
      </c>
      <c r="X1465" s="10">
        <f>Y1465/1000000000000</f>
        <v>8.3737500000000006E-2</v>
      </c>
      <c r="Y1465" s="15">
        <f>[1]!Table_1[[#This Row],[주가]]*[1]!Table_1[[#This Row],[기말주식수]]</f>
        <v>83737500000</v>
      </c>
      <c r="Z1465" s="14">
        <f>AA1465/10</f>
        <v>4.2076659864951251</v>
      </c>
      <c r="AA1465" s="15">
        <f>[1]!Table_1[[#This Row],[시가총액]]/[1]!Table_1[[#This Row],[당기순이익(세후영업이익)]]</f>
        <v>42.076659864951253</v>
      </c>
      <c r="AB1465" s="12">
        <v>2283750000</v>
      </c>
    </row>
    <row r="1466" spans="1:28" ht="19.2">
      <c r="A1466" s="10">
        <v>1465</v>
      </c>
      <c r="B1466" s="10">
        <v>6570</v>
      </c>
      <c r="C1466" s="11" t="s">
        <v>227</v>
      </c>
      <c r="D1466" s="11" t="s">
        <v>6</v>
      </c>
      <c r="E1466" s="10">
        <v>2018</v>
      </c>
      <c r="F1466" s="10">
        <v>-187.19300000000001</v>
      </c>
      <c r="G1466" s="14">
        <f>([1]!Table_1[[#This Row],[총자산]]-[1]!Table_1[[#This Row],[장부가치 자기자본]]+[1]!Table_1[[#This Row],[시가총액]])/[1]!Table_1[[#This Row],[총자산]]</f>
        <v>0.78378308777605044</v>
      </c>
      <c r="H1466" s="14">
        <f>I1466/100000000000</f>
        <v>-1.0502968079999999E-2</v>
      </c>
      <c r="I1466" s="10">
        <v>-1050296808</v>
      </c>
      <c r="J1466" s="10">
        <v>-13.08</v>
      </c>
      <c r="K1466" s="10">
        <f>L1466/1000000000000</f>
        <v>0.201252856083</v>
      </c>
      <c r="L1466" s="10">
        <v>201252856083</v>
      </c>
      <c r="M1466" s="10">
        <v>1.7</v>
      </c>
      <c r="N1466" s="10">
        <v>1</v>
      </c>
      <c r="O1466" s="14">
        <f>IF([1]!Table_1[[#This Row],[연도]]=2016,1,0)</f>
        <v>0</v>
      </c>
      <c r="P1466" s="14">
        <f>IF([1]!Table_1[[#This Row],[연도]]=2017,1,0)</f>
        <v>0</v>
      </c>
      <c r="Q1466" s="14">
        <f>IF([1]!Table_1[[#This Row],[연도]]=2018,1,0)</f>
        <v>1</v>
      </c>
      <c r="R1466" s="14">
        <f>IF([1]!Table_1[[#This Row],[연도]]=2019,1,0)</f>
        <v>0</v>
      </c>
      <c r="S1466" s="14">
        <f>IF([1]!Table_1[[#This Row],[연도]]=2020,1,0)</f>
        <v>0</v>
      </c>
      <c r="T1466" s="14">
        <f>IF([1]!Table_1[[#This Row],[연도]]=2021,1,0)</f>
        <v>0</v>
      </c>
      <c r="U1466" s="14">
        <f>IF([1]!Table_1[[#This Row],[연도]]=2022,1,0)</f>
        <v>0</v>
      </c>
      <c r="V1466" s="14">
        <f>IF([1]!Table_1[[#This Row],[연도]]=2023,1,0)</f>
        <v>0</v>
      </c>
      <c r="W1466" s="10">
        <v>1.38</v>
      </c>
      <c r="X1466" s="10">
        <f>Y1466/1000000000000</f>
        <v>6.3640500000000003E-2</v>
      </c>
      <c r="Y1466" s="14">
        <f>[1]!Table_1[[#This Row],[주가]]*[1]!Table_1[[#This Row],[기말주식수]]</f>
        <v>63640500000</v>
      </c>
      <c r="Z1466" s="14">
        <f>AA1466/10</f>
        <v>-6.0592871953201257</v>
      </c>
      <c r="AA1466" s="14">
        <f>[1]!Table_1[[#This Row],[시가총액]]/[1]!Table_1[[#This Row],[당기순이익(세후영업이익)]]</f>
        <v>-60.592871953201254</v>
      </c>
      <c r="AB1466" s="10">
        <v>2283750000</v>
      </c>
    </row>
    <row r="1467" spans="1:28" ht="19.2">
      <c r="A1467" s="12">
        <v>1466</v>
      </c>
      <c r="B1467" s="12">
        <v>6570</v>
      </c>
      <c r="C1467" s="13" t="s">
        <v>227</v>
      </c>
      <c r="D1467" s="13" t="s">
        <v>6</v>
      </c>
      <c r="E1467" s="12">
        <v>2019</v>
      </c>
      <c r="F1467" s="12">
        <v>-18.204000000000001</v>
      </c>
      <c r="G1467" s="15">
        <f>([1]!Table_1[[#This Row],[총자산]]-[1]!Table_1[[#This Row],[장부가치 자기자본]]+[1]!Table_1[[#This Row],[시가총액]])/[1]!Table_1[[#This Row],[총자산]]</f>
        <v>0.83848224633009094</v>
      </c>
      <c r="H1467" s="14">
        <f>I1467/100000000000</f>
        <v>-2.4726356790000001E-2</v>
      </c>
      <c r="I1467" s="12">
        <v>-2472635679</v>
      </c>
      <c r="J1467" s="12">
        <v>-9.93</v>
      </c>
      <c r="K1467" s="10">
        <f>L1467/1000000000000</f>
        <v>0.18358618195000001</v>
      </c>
      <c r="L1467" s="12">
        <v>183586181950</v>
      </c>
      <c r="M1467" s="12">
        <v>1.67</v>
      </c>
      <c r="N1467" s="12">
        <v>1</v>
      </c>
      <c r="O1467" s="15">
        <f>IF([1]!Table_1[[#This Row],[연도]]=2016,1,0)</f>
        <v>0</v>
      </c>
      <c r="P1467" s="15">
        <f>IF([1]!Table_1[[#This Row],[연도]]=2017,1,0)</f>
        <v>0</v>
      </c>
      <c r="Q1467" s="15">
        <f>IF([1]!Table_1[[#This Row],[연도]]=2018,1,0)</f>
        <v>0</v>
      </c>
      <c r="R1467" s="15">
        <f>IF([1]!Table_1[[#This Row],[연도]]=2019,1,0)</f>
        <v>1</v>
      </c>
      <c r="S1467" s="15">
        <f>IF([1]!Table_1[[#This Row],[연도]]=2020,1,0)</f>
        <v>0</v>
      </c>
      <c r="T1467" s="15">
        <f>IF([1]!Table_1[[#This Row],[연도]]=2021,1,0)</f>
        <v>0</v>
      </c>
      <c r="U1467" s="15">
        <f>IF([1]!Table_1[[#This Row],[연도]]=2022,1,0)</f>
        <v>0</v>
      </c>
      <c r="V1467" s="15">
        <f>IF([1]!Table_1[[#This Row],[연도]]=2023,1,0)</f>
        <v>0</v>
      </c>
      <c r="W1467" s="12">
        <v>1.84</v>
      </c>
      <c r="X1467" s="10">
        <f>Y1467/1000000000000</f>
        <v>6.2727000000000005E-2</v>
      </c>
      <c r="Y1467" s="15">
        <f>[1]!Table_1[[#This Row],[주가]]*[1]!Table_1[[#This Row],[기말주식수]]</f>
        <v>62727000000</v>
      </c>
      <c r="Z1467" s="14">
        <f>AA1467/10</f>
        <v>-2.5368476453178284</v>
      </c>
      <c r="AA1467" s="15">
        <f>[1]!Table_1[[#This Row],[시가총액]]/[1]!Table_1[[#This Row],[당기순이익(세후영업이익)]]</f>
        <v>-25.368476453178285</v>
      </c>
      <c r="AB1467" s="12">
        <v>2131500000</v>
      </c>
    </row>
    <row r="1468" spans="1:28" ht="19.2">
      <c r="A1468" s="10">
        <v>1467</v>
      </c>
      <c r="B1468" s="10">
        <v>6570</v>
      </c>
      <c r="C1468" s="11" t="s">
        <v>227</v>
      </c>
      <c r="D1468" s="11" t="s">
        <v>6</v>
      </c>
      <c r="E1468" s="10">
        <v>2022</v>
      </c>
      <c r="F1468" s="10">
        <v>11.805999999999999</v>
      </c>
      <c r="G1468" s="14">
        <f>([1]!Table_1[[#This Row],[총자산]]-[1]!Table_1[[#This Row],[장부가치 자기자본]]+[1]!Table_1[[#This Row],[시가총액]])/[1]!Table_1[[#This Row],[총자산]]</f>
        <v>0.84879067506559469</v>
      </c>
      <c r="H1468" s="14">
        <f>I1468/100000000000</f>
        <v>6.9517681770000006E-2</v>
      </c>
      <c r="I1468" s="10">
        <v>6951768177</v>
      </c>
      <c r="J1468" s="10">
        <v>3.61</v>
      </c>
      <c r="K1468" s="10">
        <f>L1468/1000000000000</f>
        <v>0.174112262391</v>
      </c>
      <c r="L1468" s="10">
        <v>174112262391</v>
      </c>
      <c r="M1468" s="10">
        <v>3.19</v>
      </c>
      <c r="N1468" s="10">
        <v>1</v>
      </c>
      <c r="O1468" s="14">
        <f>IF([1]!Table_1[[#This Row],[연도]]=2016,1,0)</f>
        <v>0</v>
      </c>
      <c r="P1468" s="14">
        <f>IF([1]!Table_1[[#This Row],[연도]]=2017,1,0)</f>
        <v>0</v>
      </c>
      <c r="Q1468" s="14">
        <f>IF([1]!Table_1[[#This Row],[연도]]=2018,1,0)</f>
        <v>0</v>
      </c>
      <c r="R1468" s="14">
        <f>IF([1]!Table_1[[#This Row],[연도]]=2019,1,0)</f>
        <v>0</v>
      </c>
      <c r="S1468" s="14">
        <f>IF([1]!Table_1[[#This Row],[연도]]=2020,1,0)</f>
        <v>0</v>
      </c>
      <c r="T1468" s="14">
        <f>IF([1]!Table_1[[#This Row],[연도]]=2021,1,0)</f>
        <v>0</v>
      </c>
      <c r="U1468" s="14">
        <f>IF([1]!Table_1[[#This Row],[연도]]=2022,1,0)</f>
        <v>1</v>
      </c>
      <c r="V1468" s="14">
        <f>IF([1]!Table_1[[#This Row],[연도]]=2023,1,0)</f>
        <v>0</v>
      </c>
      <c r="W1468" s="10">
        <v>1.49</v>
      </c>
      <c r="X1468" s="10">
        <f>Y1468/1000000000000</f>
        <v>5.4353249999999999E-2</v>
      </c>
      <c r="Y1468" s="14">
        <f>[1]!Table_1[[#This Row],[주가]]*[1]!Table_1[[#This Row],[기말주식수]]</f>
        <v>54353250000</v>
      </c>
      <c r="Z1468" s="14">
        <f>AA1468/10</f>
        <v>0.78186223441437985</v>
      </c>
      <c r="AA1468" s="14">
        <f>[1]!Table_1[[#This Row],[시가총액]]/[1]!Table_1[[#This Row],[당기순이익(세후영업이익)]]</f>
        <v>7.8186223441437983</v>
      </c>
      <c r="AB1468" s="10">
        <v>451934190</v>
      </c>
    </row>
    <row r="1469" spans="1:28" ht="19.2">
      <c r="A1469" s="12">
        <v>1468</v>
      </c>
      <c r="B1469" s="12">
        <v>6620</v>
      </c>
      <c r="C1469" s="13" t="s">
        <v>228</v>
      </c>
      <c r="D1469" s="13" t="s">
        <v>20</v>
      </c>
      <c r="E1469" s="12">
        <v>2019</v>
      </c>
      <c r="F1469" s="12">
        <v>6.2450000000000001</v>
      </c>
      <c r="G1469" s="15">
        <f>([1]!Table_1[[#This Row],[총자산]]-[1]!Table_1[[#This Row],[장부가치 자기자본]]+[1]!Table_1[[#This Row],[시가총액]])/[1]!Table_1[[#This Row],[총자산]]</f>
        <v>0.76603194924086371</v>
      </c>
      <c r="H1469" s="14">
        <f>I1469/100000000000</f>
        <v>6.4609513669999993E-2</v>
      </c>
      <c r="I1469" s="12">
        <v>6460951367</v>
      </c>
      <c r="J1469" s="12">
        <v>27.28</v>
      </c>
      <c r="K1469" s="10">
        <f>L1469/1000000000000</f>
        <v>0.12523518721599999</v>
      </c>
      <c r="L1469" s="12">
        <v>125235187216</v>
      </c>
      <c r="M1469" s="12">
        <v>4.5599999999999996</v>
      </c>
      <c r="N1469" s="12">
        <v>1</v>
      </c>
      <c r="O1469" s="15">
        <f>IF([1]!Table_1[[#This Row],[연도]]=2016,1,0)</f>
        <v>0</v>
      </c>
      <c r="P1469" s="15">
        <f>IF([1]!Table_1[[#This Row],[연도]]=2017,1,0)</f>
        <v>0</v>
      </c>
      <c r="Q1469" s="15">
        <f>IF([1]!Table_1[[#This Row],[연도]]=2018,1,0)</f>
        <v>0</v>
      </c>
      <c r="R1469" s="15">
        <f>IF([1]!Table_1[[#This Row],[연도]]=2019,1,0)</f>
        <v>1</v>
      </c>
      <c r="S1469" s="15">
        <f>IF([1]!Table_1[[#This Row],[연도]]=2020,1,0)</f>
        <v>0</v>
      </c>
      <c r="T1469" s="15">
        <f>IF([1]!Table_1[[#This Row],[연도]]=2021,1,0)</f>
        <v>0</v>
      </c>
      <c r="U1469" s="15">
        <f>IF([1]!Table_1[[#This Row],[연도]]=2022,1,0)</f>
        <v>0</v>
      </c>
      <c r="V1469" s="15">
        <f>IF([1]!Table_1[[#This Row],[연도]]=2023,1,0)</f>
        <v>0</v>
      </c>
      <c r="W1469" s="12">
        <v>0.3</v>
      </c>
      <c r="X1469" s="10">
        <f>Y1469/1000000000000</f>
        <v>5.459874E-2</v>
      </c>
      <c r="Y1469" s="15">
        <f>[1]!Table_1[[#This Row],[주가]]*[1]!Table_1[[#This Row],[기말주식수]]</f>
        <v>54598740000</v>
      </c>
      <c r="Z1469" s="14">
        <f>AA1469/10</f>
        <v>0.84505728179396156</v>
      </c>
      <c r="AA1469" s="15">
        <f>[1]!Table_1[[#This Row],[시가총액]]/[1]!Table_1[[#This Row],[당기순이익(세후영업이익)]]</f>
        <v>8.4505728179396158</v>
      </c>
      <c r="AB1469" s="12">
        <v>943049600</v>
      </c>
    </row>
    <row r="1470" spans="1:28" ht="19.2">
      <c r="A1470" s="10">
        <v>1469</v>
      </c>
      <c r="B1470" s="10">
        <v>6620</v>
      </c>
      <c r="C1470" s="11" t="s">
        <v>228</v>
      </c>
      <c r="D1470" s="11" t="s">
        <v>20</v>
      </c>
      <c r="E1470" s="10">
        <v>2020</v>
      </c>
      <c r="F1470" s="10">
        <v>10.318</v>
      </c>
      <c r="G1470" s="14">
        <f>([1]!Table_1[[#This Row],[총자산]]-[1]!Table_1[[#This Row],[장부가치 자기자본]]+[1]!Table_1[[#This Row],[시가총액]])/[1]!Table_1[[#This Row],[총자산]]</f>
        <v>0.90828272447462743</v>
      </c>
      <c r="H1470" s="14">
        <f>I1470/100000000000</f>
        <v>7.6114277920000001E-2</v>
      </c>
      <c r="I1470" s="10">
        <v>7611427792</v>
      </c>
      <c r="J1470" s="10">
        <v>8.76</v>
      </c>
      <c r="K1470" s="10">
        <f>L1470/1000000000000</f>
        <v>0.13921581398399999</v>
      </c>
      <c r="L1470" s="10">
        <v>139215813984</v>
      </c>
      <c r="M1470" s="10">
        <v>3.92</v>
      </c>
      <c r="N1470" s="10">
        <v>1</v>
      </c>
      <c r="O1470" s="14">
        <f>IF([1]!Table_1[[#This Row],[연도]]=2016,1,0)</f>
        <v>0</v>
      </c>
      <c r="P1470" s="14">
        <f>IF([1]!Table_1[[#This Row],[연도]]=2017,1,0)</f>
        <v>0</v>
      </c>
      <c r="Q1470" s="14">
        <f>IF([1]!Table_1[[#This Row],[연도]]=2018,1,0)</f>
        <v>0</v>
      </c>
      <c r="R1470" s="14">
        <f>IF([1]!Table_1[[#This Row],[연도]]=2019,1,0)</f>
        <v>0</v>
      </c>
      <c r="S1470" s="14">
        <f>IF([1]!Table_1[[#This Row],[연도]]=2020,1,0)</f>
        <v>1</v>
      </c>
      <c r="T1470" s="14">
        <f>IF([1]!Table_1[[#This Row],[연도]]=2021,1,0)</f>
        <v>0</v>
      </c>
      <c r="U1470" s="14">
        <f>IF([1]!Table_1[[#This Row],[연도]]=2022,1,0)</f>
        <v>0</v>
      </c>
      <c r="V1470" s="14">
        <f>IF([1]!Table_1[[#This Row],[연도]]=2023,1,0)</f>
        <v>0</v>
      </c>
      <c r="W1470" s="10">
        <v>0.2</v>
      </c>
      <c r="X1470" s="10">
        <f>Y1470/1000000000000</f>
        <v>8.1413107999999998E-2</v>
      </c>
      <c r="Y1470" s="14">
        <f>[1]!Table_1[[#This Row],[주가]]*[1]!Table_1[[#This Row],[기말주식수]]</f>
        <v>81413108000</v>
      </c>
      <c r="Z1470" s="14">
        <f>AA1470/10</f>
        <v>1.0696167686904858</v>
      </c>
      <c r="AA1470" s="14">
        <f>[1]!Table_1[[#This Row],[시가총액]]/[1]!Table_1[[#This Row],[당기순이익(세후영업이익)]]</f>
        <v>10.696167686904859</v>
      </c>
      <c r="AB1470" s="10">
        <v>943049600</v>
      </c>
    </row>
    <row r="1471" spans="1:28" ht="19.2">
      <c r="A1471" s="12">
        <v>1470</v>
      </c>
      <c r="B1471" s="12">
        <v>6620</v>
      </c>
      <c r="C1471" s="13" t="s">
        <v>228</v>
      </c>
      <c r="D1471" s="13" t="s">
        <v>20</v>
      </c>
      <c r="E1471" s="12">
        <v>2021</v>
      </c>
      <c r="F1471" s="12">
        <v>30.062999999999999</v>
      </c>
      <c r="G1471" s="15">
        <f>([1]!Table_1[[#This Row],[총자산]]-[1]!Table_1[[#This Row],[장부가치 자기자본]]+[1]!Table_1[[#This Row],[시가총액]])/[1]!Table_1[[#This Row],[총자산]]</f>
        <v>1.8647916971693881</v>
      </c>
      <c r="H1471" s="14">
        <f>I1471/100000000000</f>
        <v>8.1393755319999997E-2</v>
      </c>
      <c r="I1471" s="12">
        <v>8139375532</v>
      </c>
      <c r="J1471" s="12">
        <v>7.23</v>
      </c>
      <c r="K1471" s="10">
        <f>L1471/1000000000000</f>
        <v>0.15514921080300001</v>
      </c>
      <c r="L1471" s="12">
        <v>155149210803</v>
      </c>
      <c r="M1471" s="12">
        <v>3.52</v>
      </c>
      <c r="N1471" s="12">
        <v>1</v>
      </c>
      <c r="O1471" s="15">
        <f>IF([1]!Table_1[[#This Row],[연도]]=2016,1,0)</f>
        <v>0</v>
      </c>
      <c r="P1471" s="15">
        <f>IF([1]!Table_1[[#This Row],[연도]]=2017,1,0)</f>
        <v>0</v>
      </c>
      <c r="Q1471" s="15">
        <f>IF([1]!Table_1[[#This Row],[연도]]=2018,1,0)</f>
        <v>0</v>
      </c>
      <c r="R1471" s="15">
        <f>IF([1]!Table_1[[#This Row],[연도]]=2019,1,0)</f>
        <v>0</v>
      </c>
      <c r="S1471" s="15">
        <f>IF([1]!Table_1[[#This Row],[연도]]=2020,1,0)</f>
        <v>0</v>
      </c>
      <c r="T1471" s="15">
        <f>IF([1]!Table_1[[#This Row],[연도]]=2021,1,0)</f>
        <v>1</v>
      </c>
      <c r="U1471" s="15">
        <f>IF([1]!Table_1[[#This Row],[연도]]=2022,1,0)</f>
        <v>0</v>
      </c>
      <c r="V1471" s="15">
        <f>IF([1]!Table_1[[#This Row],[연도]]=2023,1,0)</f>
        <v>0</v>
      </c>
      <c r="W1471" s="12">
        <v>0.3</v>
      </c>
      <c r="X1471" s="10">
        <f>Y1471/1000000000000</f>
        <v>0.23398223424</v>
      </c>
      <c r="Y1471" s="15">
        <f>[1]!Table_1[[#This Row],[주가]]*[1]!Table_1[[#This Row],[기말주식수]]</f>
        <v>233982234240</v>
      </c>
      <c r="Z1471" s="14">
        <f>AA1471/10</f>
        <v>2.8746951571419399</v>
      </c>
      <c r="AA1471" s="15">
        <f>[1]!Table_1[[#This Row],[시가총액]]/[1]!Table_1[[#This Row],[당기순이익(세후영업이익)]]</f>
        <v>28.746951571419398</v>
      </c>
      <c r="AB1471" s="12">
        <v>2803987600</v>
      </c>
    </row>
    <row r="1472" spans="1:28" ht="19.2">
      <c r="A1472" s="10">
        <v>1471</v>
      </c>
      <c r="B1472" s="10">
        <v>6620</v>
      </c>
      <c r="C1472" s="11" t="s">
        <v>228</v>
      </c>
      <c r="D1472" s="11" t="s">
        <v>20</v>
      </c>
      <c r="E1472" s="10">
        <v>2022</v>
      </c>
      <c r="F1472" s="10">
        <v>45.942</v>
      </c>
      <c r="G1472" s="14">
        <f>([1]!Table_1[[#This Row],[총자산]]-[1]!Table_1[[#This Row],[장부가치 자기자본]]+[1]!Table_1[[#This Row],[시가총액]])/[1]!Table_1[[#This Row],[총자산]]</f>
        <v>1.4223509442227593</v>
      </c>
      <c r="H1472" s="14">
        <f>I1472/100000000000</f>
        <v>0.17039922094000001</v>
      </c>
      <c r="I1472" s="10">
        <v>17039922094</v>
      </c>
      <c r="J1472" s="10">
        <v>11.16</v>
      </c>
      <c r="K1472" s="10">
        <f>L1472/1000000000000</f>
        <v>0.19498776474499999</v>
      </c>
      <c r="L1472" s="10">
        <v>194987764745</v>
      </c>
      <c r="M1472" s="10">
        <v>1.53</v>
      </c>
      <c r="N1472" s="10">
        <v>1</v>
      </c>
      <c r="O1472" s="14">
        <f>IF([1]!Table_1[[#This Row],[연도]]=2016,1,0)</f>
        <v>0</v>
      </c>
      <c r="P1472" s="14">
        <f>IF([1]!Table_1[[#This Row],[연도]]=2017,1,0)</f>
        <v>0</v>
      </c>
      <c r="Q1472" s="14">
        <f>IF([1]!Table_1[[#This Row],[연도]]=2018,1,0)</f>
        <v>0</v>
      </c>
      <c r="R1472" s="14">
        <f>IF([1]!Table_1[[#This Row],[연도]]=2019,1,0)</f>
        <v>0</v>
      </c>
      <c r="S1472" s="14">
        <f>IF([1]!Table_1[[#This Row],[연도]]=2020,1,0)</f>
        <v>0</v>
      </c>
      <c r="T1472" s="14">
        <f>IF([1]!Table_1[[#This Row],[연도]]=2021,1,0)</f>
        <v>0</v>
      </c>
      <c r="U1472" s="14">
        <f>IF([1]!Table_1[[#This Row],[연도]]=2022,1,0)</f>
        <v>1</v>
      </c>
      <c r="V1472" s="14">
        <f>IF([1]!Table_1[[#This Row],[연도]]=2023,1,0)</f>
        <v>0</v>
      </c>
      <c r="W1472" s="10">
        <v>0.52</v>
      </c>
      <c r="X1472" s="10">
        <f>Y1472/1000000000000</f>
        <v>0.17477505088</v>
      </c>
      <c r="Y1472" s="14">
        <f>[1]!Table_1[[#This Row],[주가]]*[1]!Table_1[[#This Row],[기말주식수]]</f>
        <v>174775050880</v>
      </c>
      <c r="Z1472" s="14">
        <f>AA1472/10</f>
        <v>1.0256798705760561</v>
      </c>
      <c r="AA1472" s="14">
        <f>[1]!Table_1[[#This Row],[시가총액]]/[1]!Table_1[[#This Row],[당기순이익(세후영업이익)]]</f>
        <v>10.256798705760561</v>
      </c>
      <c r="AB1472" s="10">
        <v>3038590390</v>
      </c>
    </row>
    <row r="1473" spans="1:28" ht="19.2">
      <c r="A1473" s="12">
        <v>1472</v>
      </c>
      <c r="B1473" s="12">
        <v>6620</v>
      </c>
      <c r="C1473" s="13" t="s">
        <v>228</v>
      </c>
      <c r="D1473" s="13" t="s">
        <v>20</v>
      </c>
      <c r="E1473" s="12">
        <v>2023</v>
      </c>
      <c r="F1473" s="12">
        <v>28.056999999999999</v>
      </c>
      <c r="G1473" s="15">
        <f>([1]!Table_1[[#This Row],[총자산]]-[1]!Table_1[[#This Row],[장부가치 자기자본]]+[1]!Table_1[[#This Row],[시가총액]])/[1]!Table_1[[#This Row],[총자산]]</f>
        <v>1.2651292305264552</v>
      </c>
      <c r="H1473" s="14">
        <f>I1473/100000000000</f>
        <v>0.14616047952</v>
      </c>
      <c r="I1473" s="12">
        <v>14616047952</v>
      </c>
      <c r="J1473" s="12">
        <v>11.07</v>
      </c>
      <c r="K1473" s="10">
        <f>L1473/1000000000000</f>
        <v>0.215686305355</v>
      </c>
      <c r="L1473" s="12">
        <v>215686305355</v>
      </c>
      <c r="M1473" s="12">
        <v>1.52</v>
      </c>
      <c r="N1473" s="12">
        <v>1</v>
      </c>
      <c r="O1473" s="15">
        <f>IF([1]!Table_1[[#This Row],[연도]]=2016,1,0)</f>
        <v>0</v>
      </c>
      <c r="P1473" s="15">
        <f>IF([1]!Table_1[[#This Row],[연도]]=2017,1,0)</f>
        <v>0</v>
      </c>
      <c r="Q1473" s="15">
        <f>IF([1]!Table_1[[#This Row],[연도]]=2018,1,0)</f>
        <v>0</v>
      </c>
      <c r="R1473" s="15">
        <f>IF([1]!Table_1[[#This Row],[연도]]=2019,1,0)</f>
        <v>0</v>
      </c>
      <c r="S1473" s="15">
        <f>IF([1]!Table_1[[#This Row],[연도]]=2020,1,0)</f>
        <v>0</v>
      </c>
      <c r="T1473" s="15">
        <f>IF([1]!Table_1[[#This Row],[연도]]=2021,1,0)</f>
        <v>0</v>
      </c>
      <c r="U1473" s="15">
        <f>IF([1]!Table_1[[#This Row],[연도]]=2022,1,0)</f>
        <v>0</v>
      </c>
      <c r="V1473" s="15">
        <f>IF([1]!Table_1[[#This Row],[연도]]=2023,1,0)</f>
        <v>1</v>
      </c>
      <c r="W1473" s="12">
        <v>0.41</v>
      </c>
      <c r="X1473" s="10">
        <f>Y1473/1000000000000</f>
        <v>0.16111185472</v>
      </c>
      <c r="Y1473" s="15">
        <f>[1]!Table_1[[#This Row],[주가]]*[1]!Table_1[[#This Row],[기말주식수]]</f>
        <v>161111854720</v>
      </c>
      <c r="Z1473" s="14">
        <f>AA1473/10</f>
        <v>1.1022942402016005</v>
      </c>
      <c r="AA1473" s="15">
        <f>[1]!Table_1[[#This Row],[시가총액]]/[1]!Table_1[[#This Row],[당기순이익(세후영업이익)]]</f>
        <v>11.022942402016005</v>
      </c>
      <c r="AB1473" s="12">
        <v>3312961200</v>
      </c>
    </row>
    <row r="1474" spans="1:28" ht="19.2">
      <c r="A1474" s="10">
        <v>1473</v>
      </c>
      <c r="B1474" s="10">
        <v>6650</v>
      </c>
      <c r="C1474" s="11" t="s">
        <v>229</v>
      </c>
      <c r="D1474" s="11" t="s">
        <v>6</v>
      </c>
      <c r="E1474" s="10">
        <v>2016</v>
      </c>
      <c r="F1474" s="10">
        <v>9.0530000000000008</v>
      </c>
      <c r="G1474" s="14">
        <f>([1]!Table_1[[#This Row],[총자산]]-[1]!Table_1[[#This Row],[장부가치 자기자본]]+[1]!Table_1[[#This Row],[시가총액]])/[1]!Table_1[[#This Row],[총자산]]</f>
        <v>1.2821922560762244</v>
      </c>
      <c r="H1474" s="14">
        <f>I1474/100000000000</f>
        <v>3.43018</v>
      </c>
      <c r="I1474" s="10">
        <v>343018000000</v>
      </c>
      <c r="J1474" s="10">
        <v>15.34</v>
      </c>
      <c r="K1474" s="10">
        <f>L1474/1000000000000</f>
        <v>1.5963770419379999</v>
      </c>
      <c r="L1474" s="10">
        <v>1596377041938</v>
      </c>
      <c r="M1474" s="10">
        <v>4.09</v>
      </c>
      <c r="N1474" s="10">
        <v>1</v>
      </c>
      <c r="O1474" s="14">
        <f>IF([1]!Table_1[[#This Row],[연도]]=2016,1,0)</f>
        <v>1</v>
      </c>
      <c r="P1474" s="14">
        <f>IF([1]!Table_1[[#This Row],[연도]]=2017,1,0)</f>
        <v>0</v>
      </c>
      <c r="Q1474" s="14">
        <f>IF([1]!Table_1[[#This Row],[연도]]=2018,1,0)</f>
        <v>0</v>
      </c>
      <c r="R1474" s="14">
        <f>IF([1]!Table_1[[#This Row],[연도]]=2019,1,0)</f>
        <v>0</v>
      </c>
      <c r="S1474" s="14">
        <f>IF([1]!Table_1[[#This Row],[연도]]=2020,1,0)</f>
        <v>0</v>
      </c>
      <c r="T1474" s="14">
        <f>IF([1]!Table_1[[#This Row],[연도]]=2021,1,0)</f>
        <v>0</v>
      </c>
      <c r="U1474" s="14">
        <f>IF([1]!Table_1[[#This Row],[연도]]=2022,1,0)</f>
        <v>0</v>
      </c>
      <c r="V1474" s="14">
        <f>IF([1]!Table_1[[#This Row],[연도]]=2023,1,0)</f>
        <v>0</v>
      </c>
      <c r="W1474" s="10">
        <v>1.1399999999999999</v>
      </c>
      <c r="X1474" s="10">
        <f>Y1474/1000000000000</f>
        <v>1.7907500000000001</v>
      </c>
      <c r="Y1474" s="14">
        <f>[1]!Table_1[[#This Row],[주가]]*[1]!Table_1[[#This Row],[기말주식수]]</f>
        <v>1790750000000</v>
      </c>
      <c r="Z1474" s="14">
        <f>AA1474/10</f>
        <v>0.5220571515197453</v>
      </c>
      <c r="AA1474" s="14">
        <f>[1]!Table_1[[#This Row],[시가총액]]/[1]!Table_1[[#This Row],[당기순이익(세후영업이익)]]</f>
        <v>5.2205715151974532</v>
      </c>
      <c r="AB1474" s="10">
        <v>24704400000</v>
      </c>
    </row>
    <row r="1475" spans="1:28" ht="19.2">
      <c r="A1475" s="12">
        <v>1474</v>
      </c>
      <c r="B1475" s="12">
        <v>6650</v>
      </c>
      <c r="C1475" s="13" t="s">
        <v>229</v>
      </c>
      <c r="D1475" s="13" t="s">
        <v>6</v>
      </c>
      <c r="E1475" s="12">
        <v>2017</v>
      </c>
      <c r="F1475" s="12">
        <v>11.52</v>
      </c>
      <c r="G1475" s="15">
        <f>([1]!Table_1[[#This Row],[총자산]]-[1]!Table_1[[#This Row],[장부가치 자기자본]]+[1]!Table_1[[#This Row],[시가총액]])/[1]!Table_1[[#This Row],[총자산]]</f>
        <v>1.1215621058613889</v>
      </c>
      <c r="H1475" s="14">
        <f>I1475/100000000000</f>
        <v>2.8422200000000002</v>
      </c>
      <c r="I1475" s="12">
        <v>284222000000</v>
      </c>
      <c r="J1475" s="12">
        <v>11.73</v>
      </c>
      <c r="K1475" s="10">
        <f>L1475/1000000000000</f>
        <v>1.7794262018289999</v>
      </c>
      <c r="L1475" s="12">
        <v>1779426201829</v>
      </c>
      <c r="M1475" s="12">
        <v>3.27</v>
      </c>
      <c r="N1475" s="12">
        <v>1</v>
      </c>
      <c r="O1475" s="15">
        <f>IF([1]!Table_1[[#This Row],[연도]]=2016,1,0)</f>
        <v>0</v>
      </c>
      <c r="P1475" s="15">
        <f>IF([1]!Table_1[[#This Row],[연도]]=2017,1,0)</f>
        <v>1</v>
      </c>
      <c r="Q1475" s="15">
        <f>IF([1]!Table_1[[#This Row],[연도]]=2018,1,0)</f>
        <v>0</v>
      </c>
      <c r="R1475" s="15">
        <f>IF([1]!Table_1[[#This Row],[연도]]=2019,1,0)</f>
        <v>0</v>
      </c>
      <c r="S1475" s="15">
        <f>IF([1]!Table_1[[#This Row],[연도]]=2020,1,0)</f>
        <v>0</v>
      </c>
      <c r="T1475" s="15">
        <f>IF([1]!Table_1[[#This Row],[연도]]=2021,1,0)</f>
        <v>0</v>
      </c>
      <c r="U1475" s="15">
        <f>IF([1]!Table_1[[#This Row],[연도]]=2022,1,0)</f>
        <v>0</v>
      </c>
      <c r="V1475" s="15">
        <f>IF([1]!Table_1[[#This Row],[연도]]=2023,1,0)</f>
        <v>0</v>
      </c>
      <c r="W1475" s="12">
        <v>1.4</v>
      </c>
      <c r="X1475" s="10">
        <f>Y1475/1000000000000</f>
        <v>1.71275</v>
      </c>
      <c r="Y1475" s="15">
        <f>[1]!Table_1[[#This Row],[주가]]*[1]!Table_1[[#This Row],[기말주식수]]</f>
        <v>1712750000000</v>
      </c>
      <c r="Z1475" s="14">
        <f>AA1475/10</f>
        <v>0.60260993167312882</v>
      </c>
      <c r="AA1475" s="15">
        <f>[1]!Table_1[[#This Row],[시가총액]]/[1]!Table_1[[#This Row],[당기순이익(세후영업이익)]]</f>
        <v>6.0260993167312877</v>
      </c>
      <c r="AB1475" s="12">
        <v>24704400000</v>
      </c>
    </row>
    <row r="1476" spans="1:28" ht="19.2">
      <c r="A1476" s="10">
        <v>1475</v>
      </c>
      <c r="B1476" s="10">
        <v>6650</v>
      </c>
      <c r="C1476" s="11" t="s">
        <v>229</v>
      </c>
      <c r="D1476" s="11" t="s">
        <v>6</v>
      </c>
      <c r="E1476" s="10">
        <v>2018</v>
      </c>
      <c r="F1476" s="10">
        <v>9.5969999999999995</v>
      </c>
      <c r="G1476" s="14">
        <f>([1]!Table_1[[#This Row],[총자산]]-[1]!Table_1[[#This Row],[장부가치 자기자본]]+[1]!Table_1[[#This Row],[시가총액]])/[1]!Table_1[[#This Row],[총자산]]</f>
        <v>0.64547491290474968</v>
      </c>
      <c r="H1476" s="14">
        <f>I1476/100000000000</f>
        <v>3.1881300000000001</v>
      </c>
      <c r="I1476" s="10">
        <v>318813000000</v>
      </c>
      <c r="J1476" s="10">
        <v>0.68</v>
      </c>
      <c r="K1476" s="10">
        <f>L1476/1000000000000</f>
        <v>2.5539768057729999</v>
      </c>
      <c r="L1476" s="10">
        <v>2553976805773</v>
      </c>
      <c r="M1476" s="10">
        <v>3.74</v>
      </c>
      <c r="N1476" s="10">
        <v>1</v>
      </c>
      <c r="O1476" s="14">
        <f>IF([1]!Table_1[[#This Row],[연도]]=2016,1,0)</f>
        <v>0</v>
      </c>
      <c r="P1476" s="14">
        <f>IF([1]!Table_1[[#This Row],[연도]]=2017,1,0)</f>
        <v>0</v>
      </c>
      <c r="Q1476" s="14">
        <f>IF([1]!Table_1[[#This Row],[연도]]=2018,1,0)</f>
        <v>1</v>
      </c>
      <c r="R1476" s="14">
        <f>IF([1]!Table_1[[#This Row],[연도]]=2019,1,0)</f>
        <v>0</v>
      </c>
      <c r="S1476" s="14">
        <f>IF([1]!Table_1[[#This Row],[연도]]=2020,1,0)</f>
        <v>0</v>
      </c>
      <c r="T1476" s="14">
        <f>IF([1]!Table_1[[#This Row],[연도]]=2021,1,0)</f>
        <v>0</v>
      </c>
      <c r="U1476" s="14">
        <f>IF([1]!Table_1[[#This Row],[연도]]=2022,1,0)</f>
        <v>0</v>
      </c>
      <c r="V1476" s="14">
        <f>IF([1]!Table_1[[#This Row],[연도]]=2023,1,0)</f>
        <v>0</v>
      </c>
      <c r="W1476" s="10">
        <v>2.0299999999999998</v>
      </c>
      <c r="X1476" s="10">
        <f>Y1476/1000000000000</f>
        <v>0.99775000000000003</v>
      </c>
      <c r="Y1476" s="14">
        <f>[1]!Table_1[[#This Row],[주가]]*[1]!Table_1[[#This Row],[기말주식수]]</f>
        <v>997750000000</v>
      </c>
      <c r="Z1476" s="14">
        <f>AA1476/10</f>
        <v>0.31295775266378723</v>
      </c>
      <c r="AA1476" s="14">
        <f>[1]!Table_1[[#This Row],[시가총액]]/[1]!Table_1[[#This Row],[당기순이익(세후영업이익)]]</f>
        <v>3.1295775266378723</v>
      </c>
      <c r="AB1476" s="10">
        <v>24704400000</v>
      </c>
    </row>
    <row r="1477" spans="1:28" ht="19.2">
      <c r="A1477" s="12">
        <v>1476</v>
      </c>
      <c r="B1477" s="12">
        <v>6650</v>
      </c>
      <c r="C1477" s="13" t="s">
        <v>229</v>
      </c>
      <c r="D1477" s="13" t="s">
        <v>6</v>
      </c>
      <c r="E1477" s="12">
        <v>2019</v>
      </c>
      <c r="F1477" s="12">
        <v>14.519</v>
      </c>
      <c r="G1477" s="15">
        <f>([1]!Table_1[[#This Row],[총자산]]-[1]!Table_1[[#This Row],[장부가치 자기자본]]+[1]!Table_1[[#This Row],[시가총액]])/[1]!Table_1[[#This Row],[총자산]]</f>
        <v>0.4991990143376609</v>
      </c>
      <c r="H1477" s="14">
        <f>I1477/100000000000</f>
        <v>1.13849</v>
      </c>
      <c r="I1477" s="12">
        <v>113849000000</v>
      </c>
      <c r="J1477" s="12">
        <v>2.15</v>
      </c>
      <c r="K1477" s="10">
        <f>L1477/1000000000000</f>
        <v>2.0742964749359998</v>
      </c>
      <c r="L1477" s="12">
        <v>2074296474936</v>
      </c>
      <c r="M1477" s="12">
        <v>5.86</v>
      </c>
      <c r="N1477" s="12">
        <v>1</v>
      </c>
      <c r="O1477" s="15">
        <f>IF([1]!Table_1[[#This Row],[연도]]=2016,1,0)</f>
        <v>0</v>
      </c>
      <c r="P1477" s="15">
        <f>IF([1]!Table_1[[#This Row],[연도]]=2017,1,0)</f>
        <v>0</v>
      </c>
      <c r="Q1477" s="15">
        <f>IF([1]!Table_1[[#This Row],[연도]]=2018,1,0)</f>
        <v>0</v>
      </c>
      <c r="R1477" s="15">
        <f>IF([1]!Table_1[[#This Row],[연도]]=2019,1,0)</f>
        <v>1</v>
      </c>
      <c r="S1477" s="15">
        <f>IF([1]!Table_1[[#This Row],[연도]]=2020,1,0)</f>
        <v>0</v>
      </c>
      <c r="T1477" s="15">
        <f>IF([1]!Table_1[[#This Row],[연도]]=2021,1,0)</f>
        <v>0</v>
      </c>
      <c r="U1477" s="15">
        <f>IF([1]!Table_1[[#This Row],[연도]]=2022,1,0)</f>
        <v>0</v>
      </c>
      <c r="V1477" s="15">
        <f>IF([1]!Table_1[[#This Row],[연도]]=2023,1,0)</f>
        <v>0</v>
      </c>
      <c r="W1477" s="12">
        <v>1.96</v>
      </c>
      <c r="X1477" s="10">
        <f>Y1477/1000000000000</f>
        <v>0.76375000000000004</v>
      </c>
      <c r="Y1477" s="15">
        <f>[1]!Table_1[[#This Row],[주가]]*[1]!Table_1[[#This Row],[기말주식수]]</f>
        <v>763750000000</v>
      </c>
      <c r="Z1477" s="14">
        <f>AA1477/10</f>
        <v>0.67084471536860224</v>
      </c>
      <c r="AA1477" s="15">
        <f>[1]!Table_1[[#This Row],[시가총액]]/[1]!Table_1[[#This Row],[당기순이익(세후영업이익)]]</f>
        <v>6.7084471536860226</v>
      </c>
      <c r="AB1477" s="12">
        <v>15440250000</v>
      </c>
    </row>
    <row r="1478" spans="1:28" ht="19.2">
      <c r="A1478" s="10">
        <v>1477</v>
      </c>
      <c r="B1478" s="10">
        <v>6650</v>
      </c>
      <c r="C1478" s="11" t="s">
        <v>229</v>
      </c>
      <c r="D1478" s="11" t="s">
        <v>6</v>
      </c>
      <c r="E1478" s="10">
        <v>2020</v>
      </c>
      <c r="F1478" s="10">
        <v>14.561</v>
      </c>
      <c r="G1478" s="14">
        <f>([1]!Table_1[[#This Row],[총자산]]-[1]!Table_1[[#This Row],[장부가치 자기자본]]+[1]!Table_1[[#This Row],[시가총액]])/[1]!Table_1[[#This Row],[총자산]]</f>
        <v>0.81240411174505023</v>
      </c>
      <c r="H1478" s="14">
        <f>I1478/100000000000</f>
        <v>1.7016100000000001</v>
      </c>
      <c r="I1478" s="10">
        <v>170161000000</v>
      </c>
      <c r="J1478" s="10">
        <v>4.99</v>
      </c>
      <c r="K1478" s="10">
        <f>L1478/1000000000000</f>
        <v>1.882733375675</v>
      </c>
      <c r="L1478" s="10">
        <v>1882733375675</v>
      </c>
      <c r="M1478" s="10">
        <v>6.19</v>
      </c>
      <c r="N1478" s="10">
        <v>1</v>
      </c>
      <c r="O1478" s="14">
        <f>IF([1]!Table_1[[#This Row],[연도]]=2016,1,0)</f>
        <v>0</v>
      </c>
      <c r="P1478" s="14">
        <f>IF([1]!Table_1[[#This Row],[연도]]=2017,1,0)</f>
        <v>0</v>
      </c>
      <c r="Q1478" s="14">
        <f>IF([1]!Table_1[[#This Row],[연도]]=2018,1,0)</f>
        <v>0</v>
      </c>
      <c r="R1478" s="14">
        <f>IF([1]!Table_1[[#This Row],[연도]]=2019,1,0)</f>
        <v>0</v>
      </c>
      <c r="S1478" s="14">
        <f>IF([1]!Table_1[[#This Row],[연도]]=2020,1,0)</f>
        <v>1</v>
      </c>
      <c r="T1478" s="14">
        <f>IF([1]!Table_1[[#This Row],[연도]]=2021,1,0)</f>
        <v>0</v>
      </c>
      <c r="U1478" s="14">
        <f>IF([1]!Table_1[[#This Row],[연도]]=2022,1,0)</f>
        <v>0</v>
      </c>
      <c r="V1478" s="14">
        <f>IF([1]!Table_1[[#This Row],[연도]]=2023,1,0)</f>
        <v>0</v>
      </c>
      <c r="W1478" s="10">
        <v>0.94</v>
      </c>
      <c r="X1478" s="10">
        <f>Y1478/1000000000000</f>
        <v>1.4950000000000001</v>
      </c>
      <c r="Y1478" s="14">
        <f>[1]!Table_1[[#This Row],[주가]]*[1]!Table_1[[#This Row],[기말주식수]]</f>
        <v>1495000000000</v>
      </c>
      <c r="Z1478" s="14">
        <f>AA1478/10</f>
        <v>0.8785796980506696</v>
      </c>
      <c r="AA1478" s="14">
        <f>[1]!Table_1[[#This Row],[시가총액]]/[1]!Table_1[[#This Row],[당기순이익(세후영업이익)]]</f>
        <v>8.7857969805066958</v>
      </c>
      <c r="AB1478" s="10">
        <v>18528300000</v>
      </c>
    </row>
    <row r="1479" spans="1:28" ht="19.2">
      <c r="A1479" s="12">
        <v>1478</v>
      </c>
      <c r="B1479" s="12">
        <v>6650</v>
      </c>
      <c r="C1479" s="13" t="s">
        <v>229</v>
      </c>
      <c r="D1479" s="13" t="s">
        <v>6</v>
      </c>
      <c r="E1479" s="12">
        <v>2021</v>
      </c>
      <c r="F1479" s="12">
        <v>14.417</v>
      </c>
      <c r="G1479" s="15">
        <f>([1]!Table_1[[#This Row],[총자산]]-[1]!Table_1[[#This Row],[장부가치 자기자본]]+[1]!Table_1[[#This Row],[시가총액]])/[1]!Table_1[[#This Row],[총자산]]</f>
        <v>0.66128386924890359</v>
      </c>
      <c r="H1479" s="14">
        <f>I1479/100000000000</f>
        <v>1.7941400000000001</v>
      </c>
      <c r="I1479" s="12">
        <v>179414000000</v>
      </c>
      <c r="J1479" s="12">
        <v>16.510000000000002</v>
      </c>
      <c r="K1479" s="10">
        <f>L1479/1000000000000</f>
        <v>2.5148516015169999</v>
      </c>
      <c r="L1479" s="12">
        <v>2514851601517</v>
      </c>
      <c r="M1479" s="12">
        <v>4.22</v>
      </c>
      <c r="N1479" s="12">
        <v>1</v>
      </c>
      <c r="O1479" s="15">
        <f>IF([1]!Table_1[[#This Row],[연도]]=2016,1,0)</f>
        <v>0</v>
      </c>
      <c r="P1479" s="15">
        <f>IF([1]!Table_1[[#This Row],[연도]]=2017,1,0)</f>
        <v>0</v>
      </c>
      <c r="Q1479" s="15">
        <f>IF([1]!Table_1[[#This Row],[연도]]=2018,1,0)</f>
        <v>0</v>
      </c>
      <c r="R1479" s="15">
        <f>IF([1]!Table_1[[#This Row],[연도]]=2019,1,0)</f>
        <v>0</v>
      </c>
      <c r="S1479" s="15">
        <f>IF([1]!Table_1[[#This Row],[연도]]=2020,1,0)</f>
        <v>0</v>
      </c>
      <c r="T1479" s="15">
        <f>IF([1]!Table_1[[#This Row],[연도]]=2021,1,0)</f>
        <v>1</v>
      </c>
      <c r="U1479" s="15">
        <f>IF([1]!Table_1[[#This Row],[연도]]=2022,1,0)</f>
        <v>0</v>
      </c>
      <c r="V1479" s="15">
        <f>IF([1]!Table_1[[#This Row],[연도]]=2023,1,0)</f>
        <v>0</v>
      </c>
      <c r="W1479" s="12">
        <v>1.1000000000000001</v>
      </c>
      <c r="X1479" s="10">
        <f>Y1479/1000000000000</f>
        <v>1.1895</v>
      </c>
      <c r="Y1479" s="15">
        <f>[1]!Table_1[[#This Row],[주가]]*[1]!Table_1[[#This Row],[기말주식수]]</f>
        <v>1189500000000</v>
      </c>
      <c r="Z1479" s="14">
        <f>AA1479/10</f>
        <v>0.66299173977504544</v>
      </c>
      <c r="AA1479" s="15">
        <f>[1]!Table_1[[#This Row],[시가총액]]/[1]!Table_1[[#This Row],[당기순이익(세후영업이익)]]</f>
        <v>6.6299173977504546</v>
      </c>
      <c r="AB1479" s="12">
        <v>21616350000</v>
      </c>
    </row>
    <row r="1480" spans="1:28" ht="19.2">
      <c r="A1480" s="10">
        <v>1479</v>
      </c>
      <c r="B1480" s="10">
        <v>6650</v>
      </c>
      <c r="C1480" s="11" t="s">
        <v>229</v>
      </c>
      <c r="D1480" s="11" t="s">
        <v>6</v>
      </c>
      <c r="E1480" s="10">
        <v>2023</v>
      </c>
      <c r="F1480" s="10">
        <v>-21.266999999999999</v>
      </c>
      <c r="G1480" s="14">
        <f>([1]!Table_1[[#This Row],[총자산]]-[1]!Table_1[[#This Row],[장부가치 자기자본]]+[1]!Table_1[[#This Row],[시가총액]])/[1]!Table_1[[#This Row],[총자산]]</f>
        <v>0.62199255353067773</v>
      </c>
      <c r="H1480" s="14">
        <f>I1480/100000000000</f>
        <v>-0.62321327715999997</v>
      </c>
      <c r="I1480" s="10">
        <v>-62321327716</v>
      </c>
      <c r="J1480" s="10">
        <v>0.03</v>
      </c>
      <c r="K1480" s="10">
        <f>L1480/1000000000000</f>
        <v>2.4999726279410002</v>
      </c>
      <c r="L1480" s="10">
        <v>2499972627941</v>
      </c>
      <c r="M1480" s="10">
        <v>7.81</v>
      </c>
      <c r="N1480" s="10">
        <v>1</v>
      </c>
      <c r="O1480" s="14">
        <f>IF([1]!Table_1[[#This Row],[연도]]=2016,1,0)</f>
        <v>0</v>
      </c>
      <c r="P1480" s="14">
        <f>IF([1]!Table_1[[#This Row],[연도]]=2017,1,0)</f>
        <v>0</v>
      </c>
      <c r="Q1480" s="14">
        <f>IF([1]!Table_1[[#This Row],[연도]]=2018,1,0)</f>
        <v>0</v>
      </c>
      <c r="R1480" s="14">
        <f>IF([1]!Table_1[[#This Row],[연도]]=2019,1,0)</f>
        <v>0</v>
      </c>
      <c r="S1480" s="14">
        <f>IF([1]!Table_1[[#This Row],[연도]]=2020,1,0)</f>
        <v>0</v>
      </c>
      <c r="T1480" s="14">
        <f>IF([1]!Table_1[[#This Row],[연도]]=2021,1,0)</f>
        <v>0</v>
      </c>
      <c r="U1480" s="14">
        <f>IF([1]!Table_1[[#This Row],[연도]]=2022,1,0)</f>
        <v>0</v>
      </c>
      <c r="V1480" s="14">
        <f>IF([1]!Table_1[[#This Row],[연도]]=2023,1,0)</f>
        <v>1</v>
      </c>
      <c r="W1480" s="10">
        <v>2.11</v>
      </c>
      <c r="X1480" s="10">
        <f>Y1480/1000000000000</f>
        <v>0.99450000000000005</v>
      </c>
      <c r="Y1480" s="14">
        <f>[1]!Table_1[[#This Row],[주가]]*[1]!Table_1[[#This Row],[기말주식수]]</f>
        <v>994500000000</v>
      </c>
      <c r="Z1480" s="14">
        <f>AA1480/10</f>
        <v>-1.5957618947593091</v>
      </c>
      <c r="AA1480" s="14">
        <f>[1]!Table_1[[#This Row],[시가총액]]/[1]!Table_1[[#This Row],[당기순이익(세후영업이익)]]</f>
        <v>-15.95761894759309</v>
      </c>
      <c r="AB1480" s="10">
        <v>6176100000</v>
      </c>
    </row>
    <row r="1481" spans="1:28" ht="19.2">
      <c r="A1481" s="12">
        <v>1480</v>
      </c>
      <c r="B1481" s="12">
        <v>6660</v>
      </c>
      <c r="C1481" s="13" t="s">
        <v>230</v>
      </c>
      <c r="D1481" s="13" t="s">
        <v>6</v>
      </c>
      <c r="E1481" s="12">
        <v>2016</v>
      </c>
      <c r="F1481" s="12">
        <v>9.3109999999999999</v>
      </c>
      <c r="G1481" s="15">
        <f>([1]!Table_1[[#This Row],[총자산]]-[1]!Table_1[[#This Row],[장부가치 자기자본]]+[1]!Table_1[[#This Row],[시가총액]])/[1]!Table_1[[#This Row],[총자산]]</f>
        <v>0.57861303120558016</v>
      </c>
      <c r="H1481" s="14">
        <f>I1481/100000000000</f>
        <v>1.862979604E-2</v>
      </c>
      <c r="I1481" s="12">
        <v>1862979604</v>
      </c>
      <c r="J1481" s="12">
        <v>3.52</v>
      </c>
      <c r="K1481" s="10">
        <f>L1481/1000000000000</f>
        <v>8.4675641822999997E-2</v>
      </c>
      <c r="L1481" s="12">
        <v>84675641823</v>
      </c>
      <c r="M1481" s="12">
        <v>0.83</v>
      </c>
      <c r="N1481" s="12">
        <v>1</v>
      </c>
      <c r="O1481" s="15">
        <f>IF([1]!Table_1[[#This Row],[연도]]=2016,1,0)</f>
        <v>1</v>
      </c>
      <c r="P1481" s="15">
        <f>IF([1]!Table_1[[#This Row],[연도]]=2017,1,0)</f>
        <v>0</v>
      </c>
      <c r="Q1481" s="15">
        <f>IF([1]!Table_1[[#This Row],[연도]]=2018,1,0)</f>
        <v>0</v>
      </c>
      <c r="R1481" s="15">
        <f>IF([1]!Table_1[[#This Row],[연도]]=2019,1,0)</f>
        <v>0</v>
      </c>
      <c r="S1481" s="15">
        <f>IF([1]!Table_1[[#This Row],[연도]]=2020,1,0)</f>
        <v>0</v>
      </c>
      <c r="T1481" s="15">
        <f>IF([1]!Table_1[[#This Row],[연도]]=2021,1,0)</f>
        <v>0</v>
      </c>
      <c r="U1481" s="15">
        <f>IF([1]!Table_1[[#This Row],[연도]]=2022,1,0)</f>
        <v>0</v>
      </c>
      <c r="V1481" s="15">
        <f>IF([1]!Table_1[[#This Row],[연도]]=2023,1,0)</f>
        <v>0</v>
      </c>
      <c r="W1481" s="12">
        <v>1.62</v>
      </c>
      <c r="X1481" s="10">
        <f>Y1481/1000000000000</f>
        <v>9.2233663899999999E-2</v>
      </c>
      <c r="Y1481" s="15">
        <f>[1]!Table_1[[#This Row],[주가]]*[1]!Table_1[[#This Row],[기말주식수]]</f>
        <v>92233663900</v>
      </c>
      <c r="Z1481" s="14">
        <f>AA1481/10</f>
        <v>4.9508681523922906</v>
      </c>
      <c r="AA1481" s="15">
        <f>[1]!Table_1[[#This Row],[시가총액]]/[1]!Table_1[[#This Row],[당기순이익(세후영업이익)]]</f>
        <v>49.508681523922903</v>
      </c>
      <c r="AB1481" s="12">
        <v>721710360</v>
      </c>
    </row>
    <row r="1482" spans="1:28" ht="19.2">
      <c r="A1482" s="10">
        <v>1481</v>
      </c>
      <c r="B1482" s="10">
        <v>6660</v>
      </c>
      <c r="C1482" s="11" t="s">
        <v>230</v>
      </c>
      <c r="D1482" s="11" t="s">
        <v>6</v>
      </c>
      <c r="E1482" s="10">
        <v>2017</v>
      </c>
      <c r="F1482" s="10">
        <v>7.298</v>
      </c>
      <c r="G1482" s="14">
        <f>([1]!Table_1[[#This Row],[총자산]]-[1]!Table_1[[#This Row],[장부가치 자기자본]]+[1]!Table_1[[#This Row],[시가총액]])/[1]!Table_1[[#This Row],[총자산]]</f>
        <v>0.56225458315621168</v>
      </c>
      <c r="H1482" s="14">
        <f>I1482/100000000000</f>
        <v>4.264815718E-2</v>
      </c>
      <c r="I1482" s="10">
        <v>4264815718</v>
      </c>
      <c r="J1482" s="10">
        <v>4.0999999999999996</v>
      </c>
      <c r="K1482" s="10">
        <f>L1482/1000000000000</f>
        <v>9.1757949584000006E-2</v>
      </c>
      <c r="L1482" s="10">
        <v>91757949584</v>
      </c>
      <c r="M1482" s="10">
        <v>1.23</v>
      </c>
      <c r="N1482" s="10">
        <v>1</v>
      </c>
      <c r="O1482" s="14">
        <f>IF([1]!Table_1[[#This Row],[연도]]=2016,1,0)</f>
        <v>0</v>
      </c>
      <c r="P1482" s="14">
        <f>IF([1]!Table_1[[#This Row],[연도]]=2017,1,0)</f>
        <v>1</v>
      </c>
      <c r="Q1482" s="14">
        <f>IF([1]!Table_1[[#This Row],[연도]]=2018,1,0)</f>
        <v>0</v>
      </c>
      <c r="R1482" s="14">
        <f>IF([1]!Table_1[[#This Row],[연도]]=2019,1,0)</f>
        <v>0</v>
      </c>
      <c r="S1482" s="14">
        <f>IF([1]!Table_1[[#This Row],[연도]]=2020,1,0)</f>
        <v>0</v>
      </c>
      <c r="T1482" s="14">
        <f>IF([1]!Table_1[[#This Row],[연도]]=2021,1,0)</f>
        <v>0</v>
      </c>
      <c r="U1482" s="14">
        <f>IF([1]!Table_1[[#This Row],[연도]]=2022,1,0)</f>
        <v>0</v>
      </c>
      <c r="V1482" s="14">
        <f>IF([1]!Table_1[[#This Row],[연도]]=2023,1,0)</f>
        <v>0</v>
      </c>
      <c r="W1482" s="10">
        <v>1.78</v>
      </c>
      <c r="X1482" s="10">
        <f>Y1482/1000000000000</f>
        <v>9.3046295299999998E-2</v>
      </c>
      <c r="Y1482" s="14">
        <f>[1]!Table_1[[#This Row],[주가]]*[1]!Table_1[[#This Row],[기말주식수]]</f>
        <v>93046295300</v>
      </c>
      <c r="Z1482" s="14">
        <f>AA1482/10</f>
        <v>2.1817190109127242</v>
      </c>
      <c r="AA1482" s="14">
        <f>[1]!Table_1[[#This Row],[시가총액]]/[1]!Table_1[[#This Row],[당기순이익(세후영업이익)]]</f>
        <v>21.817190109127242</v>
      </c>
      <c r="AB1482" s="10">
        <v>801900400</v>
      </c>
    </row>
    <row r="1483" spans="1:28" ht="19.2">
      <c r="A1483" s="12">
        <v>1482</v>
      </c>
      <c r="B1483" s="12">
        <v>6660</v>
      </c>
      <c r="C1483" s="13" t="s">
        <v>230</v>
      </c>
      <c r="D1483" s="13" t="s">
        <v>6</v>
      </c>
      <c r="E1483" s="12">
        <v>2018</v>
      </c>
      <c r="F1483" s="12">
        <v>10.131</v>
      </c>
      <c r="G1483" s="15">
        <f>([1]!Table_1[[#This Row],[총자산]]-[1]!Table_1[[#This Row],[장부가치 자기자본]]+[1]!Table_1[[#This Row],[시가총액]])/[1]!Table_1[[#This Row],[총자산]]</f>
        <v>0.46214311145670756</v>
      </c>
      <c r="H1483" s="14">
        <f>I1483/100000000000</f>
        <v>-1.129798009E-2</v>
      </c>
      <c r="I1483" s="12">
        <v>-1129798009</v>
      </c>
      <c r="J1483" s="12">
        <v>-1.1100000000000001</v>
      </c>
      <c r="K1483" s="10">
        <f>L1483/1000000000000</f>
        <v>8.0861050608999993E-2</v>
      </c>
      <c r="L1483" s="12">
        <v>80861050609</v>
      </c>
      <c r="M1483" s="12">
        <v>2.6</v>
      </c>
      <c r="N1483" s="12">
        <v>1</v>
      </c>
      <c r="O1483" s="15">
        <f>IF([1]!Table_1[[#This Row],[연도]]=2016,1,0)</f>
        <v>0</v>
      </c>
      <c r="P1483" s="15">
        <f>IF([1]!Table_1[[#This Row],[연도]]=2017,1,0)</f>
        <v>0</v>
      </c>
      <c r="Q1483" s="15">
        <f>IF([1]!Table_1[[#This Row],[연도]]=2018,1,0)</f>
        <v>1</v>
      </c>
      <c r="R1483" s="15">
        <f>IF([1]!Table_1[[#This Row],[연도]]=2019,1,0)</f>
        <v>0</v>
      </c>
      <c r="S1483" s="15">
        <f>IF([1]!Table_1[[#This Row],[연도]]=2020,1,0)</f>
        <v>0</v>
      </c>
      <c r="T1483" s="15">
        <f>IF([1]!Table_1[[#This Row],[연도]]=2021,1,0)</f>
        <v>0</v>
      </c>
      <c r="U1483" s="15">
        <f>IF([1]!Table_1[[#This Row],[연도]]=2022,1,0)</f>
        <v>0</v>
      </c>
      <c r="V1483" s="15">
        <f>IF([1]!Table_1[[#This Row],[연도]]=2023,1,0)</f>
        <v>0</v>
      </c>
      <c r="W1483" s="12">
        <v>1.73</v>
      </c>
      <c r="X1483" s="10">
        <f>Y1483/1000000000000</f>
        <v>7.3949457400000002E-2</v>
      </c>
      <c r="Y1483" s="15">
        <f>[1]!Table_1[[#This Row],[주가]]*[1]!Table_1[[#This Row],[기말주식수]]</f>
        <v>73949457400</v>
      </c>
      <c r="Z1483" s="14">
        <f>AA1483/10</f>
        <v>-6.5453697750320599</v>
      </c>
      <c r="AA1483" s="15">
        <f>[1]!Table_1[[#This Row],[시가총액]]/[1]!Table_1[[#This Row],[당기순이익(세후영업이익)]]</f>
        <v>-65.4536977503206</v>
      </c>
      <c r="AB1483" s="12">
        <v>641520320</v>
      </c>
    </row>
    <row r="1484" spans="1:28" ht="19.2">
      <c r="A1484" s="10">
        <v>1483</v>
      </c>
      <c r="B1484" s="10">
        <v>6660</v>
      </c>
      <c r="C1484" s="11" t="s">
        <v>230</v>
      </c>
      <c r="D1484" s="11" t="s">
        <v>6</v>
      </c>
      <c r="E1484" s="10">
        <v>2019</v>
      </c>
      <c r="F1484" s="10">
        <v>9.548</v>
      </c>
      <c r="G1484" s="14">
        <f>([1]!Table_1[[#This Row],[총자산]]-[1]!Table_1[[#This Row],[장부가치 자기자본]]+[1]!Table_1[[#This Row],[시가총액]])/[1]!Table_1[[#This Row],[총자산]]</f>
        <v>0.40481531753366801</v>
      </c>
      <c r="H1484" s="14">
        <f>I1484/100000000000</f>
        <v>-4.0804307999999997E-2</v>
      </c>
      <c r="I1484" s="10">
        <v>-4080430800</v>
      </c>
      <c r="J1484" s="10">
        <v>-0.67</v>
      </c>
      <c r="K1484" s="10">
        <f>L1484/1000000000000</f>
        <v>7.5226694991000001E-2</v>
      </c>
      <c r="L1484" s="10">
        <v>75226694991</v>
      </c>
      <c r="M1484" s="10">
        <v>4.09</v>
      </c>
      <c r="N1484" s="10">
        <v>1</v>
      </c>
      <c r="O1484" s="14">
        <f>IF([1]!Table_1[[#This Row],[연도]]=2016,1,0)</f>
        <v>0</v>
      </c>
      <c r="P1484" s="14">
        <f>IF([1]!Table_1[[#This Row],[연도]]=2017,1,0)</f>
        <v>0</v>
      </c>
      <c r="Q1484" s="14">
        <f>IF([1]!Table_1[[#This Row],[연도]]=2018,1,0)</f>
        <v>0</v>
      </c>
      <c r="R1484" s="14">
        <f>IF([1]!Table_1[[#This Row],[연도]]=2019,1,0)</f>
        <v>1</v>
      </c>
      <c r="S1484" s="14">
        <f>IF([1]!Table_1[[#This Row],[연도]]=2020,1,0)</f>
        <v>0</v>
      </c>
      <c r="T1484" s="14">
        <f>IF([1]!Table_1[[#This Row],[연도]]=2021,1,0)</f>
        <v>0</v>
      </c>
      <c r="U1484" s="14">
        <f>IF([1]!Table_1[[#This Row],[연도]]=2022,1,0)</f>
        <v>0</v>
      </c>
      <c r="V1484" s="14">
        <f>IF([1]!Table_1[[#This Row],[연도]]=2023,1,0)</f>
        <v>0</v>
      </c>
      <c r="W1484" s="10">
        <v>1.7</v>
      </c>
      <c r="X1484" s="10">
        <f>Y1484/1000000000000</f>
        <v>6.4929248859999997E-2</v>
      </c>
      <c r="Y1484" s="14">
        <f>[1]!Table_1[[#This Row],[주가]]*[1]!Table_1[[#This Row],[기말주식수]]</f>
        <v>64929248860</v>
      </c>
      <c r="Z1484" s="14">
        <f>AA1484/10</f>
        <v>-1.5912351426226858</v>
      </c>
      <c r="AA1484" s="14">
        <f>[1]!Table_1[[#This Row],[시가총액]]/[1]!Table_1[[#This Row],[당기순이익(세후영업이익)]]</f>
        <v>-15.912351426226857</v>
      </c>
      <c r="AB1484" s="10">
        <v>481140240</v>
      </c>
    </row>
    <row r="1485" spans="1:28" ht="19.2">
      <c r="A1485" s="12">
        <v>1484</v>
      </c>
      <c r="B1485" s="12">
        <v>6660</v>
      </c>
      <c r="C1485" s="13" t="s">
        <v>230</v>
      </c>
      <c r="D1485" s="13" t="s">
        <v>6</v>
      </c>
      <c r="E1485" s="12">
        <v>2020</v>
      </c>
      <c r="F1485" s="12">
        <v>11.904</v>
      </c>
      <c r="G1485" s="15">
        <f>([1]!Table_1[[#This Row],[총자산]]-[1]!Table_1[[#This Row],[장부가치 자기자본]]+[1]!Table_1[[#This Row],[시가총액]])/[1]!Table_1[[#This Row],[총자산]]</f>
        <v>0.36516853254838288</v>
      </c>
      <c r="H1485" s="14">
        <f>I1485/100000000000</f>
        <v>-1.2999342210000001E-2</v>
      </c>
      <c r="I1485" s="12">
        <v>-1299934221</v>
      </c>
      <c r="J1485" s="12">
        <v>-0.09</v>
      </c>
      <c r="K1485" s="10">
        <f>L1485/1000000000000</f>
        <v>6.3768468960999997E-2</v>
      </c>
      <c r="L1485" s="12">
        <v>63768468961</v>
      </c>
      <c r="M1485" s="12">
        <v>3.91</v>
      </c>
      <c r="N1485" s="12">
        <v>1</v>
      </c>
      <c r="O1485" s="15">
        <f>IF([1]!Table_1[[#This Row],[연도]]=2016,1,0)</f>
        <v>0</v>
      </c>
      <c r="P1485" s="15">
        <f>IF([1]!Table_1[[#This Row],[연도]]=2017,1,0)</f>
        <v>0</v>
      </c>
      <c r="Q1485" s="15">
        <f>IF([1]!Table_1[[#This Row],[연도]]=2018,1,0)</f>
        <v>0</v>
      </c>
      <c r="R1485" s="15">
        <f>IF([1]!Table_1[[#This Row],[연도]]=2019,1,0)</f>
        <v>0</v>
      </c>
      <c r="S1485" s="15">
        <f>IF([1]!Table_1[[#This Row],[연도]]=2020,1,0)</f>
        <v>1</v>
      </c>
      <c r="T1485" s="15">
        <f>IF([1]!Table_1[[#This Row],[연도]]=2021,1,0)</f>
        <v>0</v>
      </c>
      <c r="U1485" s="15">
        <f>IF([1]!Table_1[[#This Row],[연도]]=2022,1,0)</f>
        <v>0</v>
      </c>
      <c r="V1485" s="15">
        <f>IF([1]!Table_1[[#This Row],[연도]]=2023,1,0)</f>
        <v>0</v>
      </c>
      <c r="W1485" s="12">
        <v>1.46</v>
      </c>
      <c r="X1485" s="10">
        <f>Y1485/1000000000000</f>
        <v>5.8671987080000002E-2</v>
      </c>
      <c r="Y1485" s="15">
        <f>[1]!Table_1[[#This Row],[주가]]*[1]!Table_1[[#This Row],[기말주식수]]</f>
        <v>58671987080</v>
      </c>
      <c r="Z1485" s="14">
        <f>AA1485/10</f>
        <v>-4.5134581528952609</v>
      </c>
      <c r="AA1485" s="15">
        <f>[1]!Table_1[[#This Row],[시가총액]]/[1]!Table_1[[#This Row],[당기순이익(세후영업이익)]]</f>
        <v>-45.134581528952609</v>
      </c>
      <c r="AB1485" s="12">
        <v>641520320</v>
      </c>
    </row>
    <row r="1486" spans="1:28" ht="19.2">
      <c r="A1486" s="10">
        <v>1485</v>
      </c>
      <c r="B1486" s="10">
        <v>6660</v>
      </c>
      <c r="C1486" s="11" t="s">
        <v>230</v>
      </c>
      <c r="D1486" s="11" t="s">
        <v>6</v>
      </c>
      <c r="E1486" s="10">
        <v>2021</v>
      </c>
      <c r="F1486" s="10">
        <v>-25.867999999999999</v>
      </c>
      <c r="G1486" s="14">
        <f>([1]!Table_1[[#This Row],[총자산]]-[1]!Table_1[[#This Row],[장부가치 자기자본]]+[1]!Table_1[[#This Row],[시가총액]])/[1]!Table_1[[#This Row],[총자산]]</f>
        <v>0.67679108387839848</v>
      </c>
      <c r="H1486" s="14">
        <f>I1486/100000000000</f>
        <v>1.170697408E-2</v>
      </c>
      <c r="I1486" s="10">
        <v>1170697408</v>
      </c>
      <c r="J1486" s="10">
        <v>-0.27</v>
      </c>
      <c r="K1486" s="10">
        <f>L1486/1000000000000</f>
        <v>7.9578435153999996E-2</v>
      </c>
      <c r="L1486" s="10">
        <v>79578435154</v>
      </c>
      <c r="M1486" s="10">
        <v>3.8</v>
      </c>
      <c r="N1486" s="10">
        <v>1</v>
      </c>
      <c r="O1486" s="14">
        <f>IF([1]!Table_1[[#This Row],[연도]]=2016,1,0)</f>
        <v>0</v>
      </c>
      <c r="P1486" s="14">
        <f>IF([1]!Table_1[[#This Row],[연도]]=2017,1,0)</f>
        <v>0</v>
      </c>
      <c r="Q1486" s="14">
        <f>IF([1]!Table_1[[#This Row],[연도]]=2018,1,0)</f>
        <v>0</v>
      </c>
      <c r="R1486" s="14">
        <f>IF([1]!Table_1[[#This Row],[연도]]=2019,1,0)</f>
        <v>0</v>
      </c>
      <c r="S1486" s="14">
        <f>IF([1]!Table_1[[#This Row],[연도]]=2020,1,0)</f>
        <v>0</v>
      </c>
      <c r="T1486" s="14">
        <f>IF([1]!Table_1[[#This Row],[연도]]=2021,1,0)</f>
        <v>1</v>
      </c>
      <c r="U1486" s="14">
        <f>IF([1]!Table_1[[#This Row],[연도]]=2022,1,0)</f>
        <v>0</v>
      </c>
      <c r="V1486" s="14">
        <f>IF([1]!Table_1[[#This Row],[연도]]=2023,1,0)</f>
        <v>0</v>
      </c>
      <c r="W1486" s="10">
        <v>1.02</v>
      </c>
      <c r="X1486" s="10">
        <f>Y1486/1000000000000</f>
        <v>0.13652207520000001</v>
      </c>
      <c r="Y1486" s="14">
        <f>[1]!Table_1[[#This Row],[주가]]*[1]!Table_1[[#This Row],[기말주식수]]</f>
        <v>136522075200</v>
      </c>
      <c r="Z1486" s="14">
        <f>AA1486/10</f>
        <v>11.66160224384814</v>
      </c>
      <c r="AA1486" s="14">
        <f>[1]!Table_1[[#This Row],[시가총액]]/[1]!Table_1[[#This Row],[당기순이익(세후영업이익)]]</f>
        <v>116.61602243848139</v>
      </c>
      <c r="AB1486" s="10">
        <v>641520320</v>
      </c>
    </row>
    <row r="1487" spans="1:28" ht="19.2">
      <c r="A1487" s="12">
        <v>1486</v>
      </c>
      <c r="B1487" s="12">
        <v>6660</v>
      </c>
      <c r="C1487" s="13" t="s">
        <v>230</v>
      </c>
      <c r="D1487" s="13" t="s">
        <v>6</v>
      </c>
      <c r="E1487" s="12">
        <v>2022</v>
      </c>
      <c r="F1487" s="12">
        <v>1.5660000000000001</v>
      </c>
      <c r="G1487" s="15">
        <f>([1]!Table_1[[#This Row],[총자산]]-[1]!Table_1[[#This Row],[장부가치 자기자본]]+[1]!Table_1[[#This Row],[시가총액]])/[1]!Table_1[[#This Row],[총자산]]</f>
        <v>0.41799267588023065</v>
      </c>
      <c r="H1487" s="14">
        <f>I1487/100000000000</f>
        <v>8.7374651770000006E-2</v>
      </c>
      <c r="I1487" s="12">
        <v>8737465177</v>
      </c>
      <c r="J1487" s="12">
        <v>19.86</v>
      </c>
      <c r="K1487" s="10">
        <f>L1487/1000000000000</f>
        <v>9.5745353970000002E-2</v>
      </c>
      <c r="L1487" s="12">
        <v>95745353970</v>
      </c>
      <c r="M1487" s="12">
        <v>5.49</v>
      </c>
      <c r="N1487" s="12">
        <v>1</v>
      </c>
      <c r="O1487" s="15">
        <f>IF([1]!Table_1[[#This Row],[연도]]=2016,1,0)</f>
        <v>0</v>
      </c>
      <c r="P1487" s="15">
        <f>IF([1]!Table_1[[#This Row],[연도]]=2017,1,0)</f>
        <v>0</v>
      </c>
      <c r="Q1487" s="15">
        <f>IF([1]!Table_1[[#This Row],[연도]]=2018,1,0)</f>
        <v>0</v>
      </c>
      <c r="R1487" s="15">
        <f>IF([1]!Table_1[[#This Row],[연도]]=2019,1,0)</f>
        <v>0</v>
      </c>
      <c r="S1487" s="15">
        <f>IF([1]!Table_1[[#This Row],[연도]]=2020,1,0)</f>
        <v>0</v>
      </c>
      <c r="T1487" s="15">
        <f>IF([1]!Table_1[[#This Row],[연도]]=2021,1,0)</f>
        <v>0</v>
      </c>
      <c r="U1487" s="15">
        <f>IF([1]!Table_1[[#This Row],[연도]]=2022,1,0)</f>
        <v>1</v>
      </c>
      <c r="V1487" s="15">
        <f>IF([1]!Table_1[[#This Row],[연도]]=2023,1,0)</f>
        <v>0</v>
      </c>
      <c r="W1487" s="12">
        <v>2.2599999999999998</v>
      </c>
      <c r="X1487" s="10">
        <f>Y1487/1000000000000</f>
        <v>7.9231561500000006E-2</v>
      </c>
      <c r="Y1487" s="15">
        <f>[1]!Table_1[[#This Row],[주가]]*[1]!Table_1[[#This Row],[기말주식수]]</f>
        <v>79231561500</v>
      </c>
      <c r="Z1487" s="14">
        <f>AA1487/10</f>
        <v>0.906802601154447</v>
      </c>
      <c r="AA1487" s="15">
        <f>[1]!Table_1[[#This Row],[시가총액]]/[1]!Table_1[[#This Row],[당기순이익(세후영업이익)]]</f>
        <v>9.06802601154447</v>
      </c>
      <c r="AB1487" s="12">
        <v>641520320</v>
      </c>
    </row>
    <row r="1488" spans="1:28" ht="19.2">
      <c r="A1488" s="10">
        <v>1487</v>
      </c>
      <c r="B1488" s="10">
        <v>6660</v>
      </c>
      <c r="C1488" s="11" t="s">
        <v>230</v>
      </c>
      <c r="D1488" s="11" t="s">
        <v>6</v>
      </c>
      <c r="E1488" s="10">
        <v>2023</v>
      </c>
      <c r="F1488" s="10">
        <v>3.35</v>
      </c>
      <c r="G1488" s="14">
        <f>([1]!Table_1[[#This Row],[총자산]]-[1]!Table_1[[#This Row],[장부가치 자기자본]]+[1]!Table_1[[#This Row],[시가총액]])/[1]!Table_1[[#This Row],[총자산]]</f>
        <v>0.36142856724148908</v>
      </c>
      <c r="H1488" s="14">
        <f>I1488/100000000000</f>
        <v>5.4393307719999999E-2</v>
      </c>
      <c r="I1488" s="10">
        <v>5439330772</v>
      </c>
      <c r="J1488" s="10">
        <v>1.55</v>
      </c>
      <c r="K1488" s="10">
        <f>L1488/1000000000000</f>
        <v>0.125890836954</v>
      </c>
      <c r="L1488" s="10">
        <v>125890836954</v>
      </c>
      <c r="M1488" s="10">
        <v>5.63</v>
      </c>
      <c r="N1488" s="10">
        <v>1</v>
      </c>
      <c r="O1488" s="14">
        <f>IF([1]!Table_1[[#This Row],[연도]]=2016,1,0)</f>
        <v>0</v>
      </c>
      <c r="P1488" s="14">
        <f>IF([1]!Table_1[[#This Row],[연도]]=2017,1,0)</f>
        <v>0</v>
      </c>
      <c r="Q1488" s="14">
        <f>IF([1]!Table_1[[#This Row],[연도]]=2018,1,0)</f>
        <v>0</v>
      </c>
      <c r="R1488" s="14">
        <f>IF([1]!Table_1[[#This Row],[연도]]=2019,1,0)</f>
        <v>0</v>
      </c>
      <c r="S1488" s="14">
        <f>IF([1]!Table_1[[#This Row],[연도]]=2020,1,0)</f>
        <v>0</v>
      </c>
      <c r="T1488" s="14">
        <f>IF([1]!Table_1[[#This Row],[연도]]=2021,1,0)</f>
        <v>0</v>
      </c>
      <c r="U1488" s="14">
        <f>IF([1]!Table_1[[#This Row],[연도]]=2022,1,0)</f>
        <v>0</v>
      </c>
      <c r="V1488" s="14">
        <f>IF([1]!Table_1[[#This Row],[연도]]=2023,1,0)</f>
        <v>1</v>
      </c>
      <c r="W1488" s="10">
        <v>2.09</v>
      </c>
      <c r="X1488" s="10">
        <f>Y1488/1000000000000</f>
        <v>7.102398436E-2</v>
      </c>
      <c r="Y1488" s="14">
        <f>[1]!Table_1[[#This Row],[주가]]*[1]!Table_1[[#This Row],[기말주식수]]</f>
        <v>71023984360</v>
      </c>
      <c r="Z1488" s="14">
        <f>AA1488/10</f>
        <v>1.3057485807925049</v>
      </c>
      <c r="AA1488" s="14">
        <f>[1]!Table_1[[#This Row],[시가총액]]/[1]!Table_1[[#This Row],[당기순이익(세후영업이익)]]</f>
        <v>13.057485807925049</v>
      </c>
      <c r="AB1488" s="10">
        <v>471645960</v>
      </c>
    </row>
    <row r="1489" spans="1:28" ht="19.2">
      <c r="A1489" s="12">
        <v>1488</v>
      </c>
      <c r="B1489" s="12">
        <v>6730</v>
      </c>
      <c r="C1489" s="13" t="s">
        <v>231</v>
      </c>
      <c r="D1489" s="13" t="s">
        <v>20</v>
      </c>
      <c r="E1489" s="12">
        <v>2016</v>
      </c>
      <c r="F1489" s="12">
        <v>116.8</v>
      </c>
      <c r="G1489" s="15">
        <f>([1]!Table_1[[#This Row],[총자산]]-[1]!Table_1[[#This Row],[장부가치 자기자본]]+[1]!Table_1[[#This Row],[시가총액]])/[1]!Table_1[[#This Row],[총자산]]</f>
        <v>0.90726305718973088</v>
      </c>
      <c r="H1489" s="14">
        <f>I1489/100000000000</f>
        <v>0.13112723204999999</v>
      </c>
      <c r="I1489" s="12">
        <v>13112723205</v>
      </c>
      <c r="J1489" s="12">
        <v>26.33</v>
      </c>
      <c r="K1489" s="10">
        <f>L1489/1000000000000</f>
        <v>5.5896749875999997E-2</v>
      </c>
      <c r="L1489" s="12">
        <v>55896749876</v>
      </c>
      <c r="M1489" s="12">
        <v>1</v>
      </c>
      <c r="N1489" s="12">
        <v>1</v>
      </c>
      <c r="O1489" s="15">
        <f>IF([1]!Table_1[[#This Row],[연도]]=2016,1,0)</f>
        <v>1</v>
      </c>
      <c r="P1489" s="15">
        <f>IF([1]!Table_1[[#This Row],[연도]]=2017,1,0)</f>
        <v>0</v>
      </c>
      <c r="Q1489" s="15">
        <f>IF([1]!Table_1[[#This Row],[연도]]=2018,1,0)</f>
        <v>0</v>
      </c>
      <c r="R1489" s="15">
        <f>IF([1]!Table_1[[#This Row],[연도]]=2019,1,0)</f>
        <v>0</v>
      </c>
      <c r="S1489" s="15">
        <f>IF([1]!Table_1[[#This Row],[연도]]=2020,1,0)</f>
        <v>0</v>
      </c>
      <c r="T1489" s="15">
        <f>IF([1]!Table_1[[#This Row],[연도]]=2021,1,0)</f>
        <v>0</v>
      </c>
      <c r="U1489" s="15">
        <f>IF([1]!Table_1[[#This Row],[연도]]=2022,1,0)</f>
        <v>0</v>
      </c>
      <c r="V1489" s="15">
        <f>IF([1]!Table_1[[#This Row],[연도]]=2023,1,0)</f>
        <v>0</v>
      </c>
      <c r="W1489" s="12">
        <v>0.47</v>
      </c>
      <c r="X1489" s="10">
        <f>Y1489/1000000000000</f>
        <v>0.34960545449500002</v>
      </c>
      <c r="Y1489" s="15">
        <f>[1]!Table_1[[#This Row],[주가]]*[1]!Table_1[[#This Row],[기말주식수]]</f>
        <v>349605454495</v>
      </c>
      <c r="Z1489" s="14">
        <f>AA1489/10</f>
        <v>2.6661544595228874</v>
      </c>
      <c r="AA1489" s="15">
        <f>[1]!Table_1[[#This Row],[시가총액]]/[1]!Table_1[[#This Row],[당기순이익(세후영업이익)]]</f>
        <v>26.661544595228875</v>
      </c>
      <c r="AB1489" s="12">
        <v>3284406100</v>
      </c>
    </row>
    <row r="1490" spans="1:28" ht="19.2">
      <c r="A1490" s="10">
        <v>1489</v>
      </c>
      <c r="B1490" s="10">
        <v>6730</v>
      </c>
      <c r="C1490" s="11" t="s">
        <v>231</v>
      </c>
      <c r="D1490" s="11" t="s">
        <v>20</v>
      </c>
      <c r="E1490" s="10">
        <v>2020</v>
      </c>
      <c r="F1490" s="10">
        <v>-7.94</v>
      </c>
      <c r="G1490" s="14">
        <f>([1]!Table_1[[#This Row],[총자산]]-[1]!Table_1[[#This Row],[장부가치 자기자본]]+[1]!Table_1[[#This Row],[시가총액]])/[1]!Table_1[[#This Row],[총자산]]</f>
        <v>0.8768287284105758</v>
      </c>
      <c r="H1490" s="14">
        <f>I1490/100000000000</f>
        <v>-0.22674450438999999</v>
      </c>
      <c r="I1490" s="10">
        <v>-22674450439</v>
      </c>
      <c r="J1490" s="10">
        <v>9.26</v>
      </c>
      <c r="K1490" s="10">
        <f>L1490/1000000000000</f>
        <v>8.4757128523000005E-2</v>
      </c>
      <c r="L1490" s="10">
        <v>84757128523</v>
      </c>
      <c r="M1490" s="10">
        <v>21.98</v>
      </c>
      <c r="N1490" s="10">
        <v>1</v>
      </c>
      <c r="O1490" s="14">
        <f>IF([1]!Table_1[[#This Row],[연도]]=2016,1,0)</f>
        <v>0</v>
      </c>
      <c r="P1490" s="14">
        <f>IF([1]!Table_1[[#This Row],[연도]]=2017,1,0)</f>
        <v>0</v>
      </c>
      <c r="Q1490" s="14">
        <f>IF([1]!Table_1[[#This Row],[연도]]=2018,1,0)</f>
        <v>0</v>
      </c>
      <c r="R1490" s="14">
        <f>IF([1]!Table_1[[#This Row],[연도]]=2019,1,0)</f>
        <v>0</v>
      </c>
      <c r="S1490" s="14">
        <f>IF([1]!Table_1[[#This Row],[연도]]=2020,1,0)</f>
        <v>1</v>
      </c>
      <c r="T1490" s="14">
        <f>IF([1]!Table_1[[#This Row],[연도]]=2021,1,0)</f>
        <v>0</v>
      </c>
      <c r="U1490" s="14">
        <f>IF([1]!Table_1[[#This Row],[연도]]=2022,1,0)</f>
        <v>0</v>
      </c>
      <c r="V1490" s="14">
        <f>IF([1]!Table_1[[#This Row],[연도]]=2023,1,0)</f>
        <v>0</v>
      </c>
      <c r="W1490" s="10">
        <v>1</v>
      </c>
      <c r="X1490" s="10">
        <f>Y1490/1000000000000</f>
        <v>0.38651767171200002</v>
      </c>
      <c r="Y1490" s="14">
        <f>[1]!Table_1[[#This Row],[주가]]*[1]!Table_1[[#This Row],[기말주식수]]</f>
        <v>386517671712</v>
      </c>
      <c r="Z1490" s="14">
        <f>AA1490/10</f>
        <v>-1.7046396460713797</v>
      </c>
      <c r="AA1490" s="14">
        <f>[1]!Table_1[[#This Row],[시가총액]]/[1]!Table_1[[#This Row],[당기순이익(세후영업이익)]]</f>
        <v>-17.046396460713797</v>
      </c>
      <c r="AB1490" s="10">
        <v>2796217650</v>
      </c>
    </row>
    <row r="1491" spans="1:28" ht="19.2">
      <c r="A1491" s="12">
        <v>1490</v>
      </c>
      <c r="B1491" s="12">
        <v>6730</v>
      </c>
      <c r="C1491" s="13" t="s">
        <v>231</v>
      </c>
      <c r="D1491" s="13" t="s">
        <v>20</v>
      </c>
      <c r="E1491" s="12">
        <v>2021</v>
      </c>
      <c r="F1491" s="12">
        <v>7.274</v>
      </c>
      <c r="G1491" s="15">
        <f>([1]!Table_1[[#This Row],[총자산]]-[1]!Table_1[[#This Row],[장부가치 자기자본]]+[1]!Table_1[[#This Row],[시가총액]])/[1]!Table_1[[#This Row],[총자산]]</f>
        <v>0.84142726551374236</v>
      </c>
      <c r="H1491" s="14">
        <f>I1491/100000000000</f>
        <v>-5.333099753E-2</v>
      </c>
      <c r="I1491" s="12">
        <v>-5333099753</v>
      </c>
      <c r="J1491" s="12">
        <v>4.01</v>
      </c>
      <c r="K1491" s="10">
        <f>L1491/1000000000000</f>
        <v>9.6732675315999994E-2</v>
      </c>
      <c r="L1491" s="12">
        <v>96732675316</v>
      </c>
      <c r="M1491" s="12">
        <v>16.239999999999998</v>
      </c>
      <c r="N1491" s="12">
        <v>1</v>
      </c>
      <c r="O1491" s="15">
        <f>IF([1]!Table_1[[#This Row],[연도]]=2016,1,0)</f>
        <v>0</v>
      </c>
      <c r="P1491" s="15">
        <f>IF([1]!Table_1[[#This Row],[연도]]=2017,1,0)</f>
        <v>0</v>
      </c>
      <c r="Q1491" s="15">
        <f>IF([1]!Table_1[[#This Row],[연도]]=2018,1,0)</f>
        <v>0</v>
      </c>
      <c r="R1491" s="15">
        <f>IF([1]!Table_1[[#This Row],[연도]]=2019,1,0)</f>
        <v>0</v>
      </c>
      <c r="S1491" s="15">
        <f>IF([1]!Table_1[[#This Row],[연도]]=2020,1,0)</f>
        <v>0</v>
      </c>
      <c r="T1491" s="15">
        <f>IF([1]!Table_1[[#This Row],[연도]]=2021,1,0)</f>
        <v>1</v>
      </c>
      <c r="U1491" s="15">
        <f>IF([1]!Table_1[[#This Row],[연도]]=2022,1,0)</f>
        <v>0</v>
      </c>
      <c r="V1491" s="15">
        <f>IF([1]!Table_1[[#This Row],[연도]]=2023,1,0)</f>
        <v>0</v>
      </c>
      <c r="W1491" s="12">
        <v>1</v>
      </c>
      <c r="X1491" s="10">
        <f>Y1491/1000000000000</f>
        <v>0.47478255517200002</v>
      </c>
      <c r="Y1491" s="15">
        <f>[1]!Table_1[[#This Row],[주가]]*[1]!Table_1[[#This Row],[기말주식수]]</f>
        <v>474782555172</v>
      </c>
      <c r="Z1491" s="14">
        <f>AA1491/10</f>
        <v>-8.9025628088978301</v>
      </c>
      <c r="AA1491" s="15">
        <f>[1]!Table_1[[#This Row],[시가총액]]/[1]!Table_1[[#This Row],[당기순이익(세후영업이익)]]</f>
        <v>-89.025628088978294</v>
      </c>
      <c r="AB1491" s="12">
        <v>2851935200</v>
      </c>
    </row>
    <row r="1492" spans="1:28" ht="19.2">
      <c r="A1492" s="10">
        <v>1491</v>
      </c>
      <c r="B1492" s="10">
        <v>6730</v>
      </c>
      <c r="C1492" s="11" t="s">
        <v>231</v>
      </c>
      <c r="D1492" s="11" t="s">
        <v>20</v>
      </c>
      <c r="E1492" s="10">
        <v>2022</v>
      </c>
      <c r="F1492" s="10">
        <v>11.446999999999999</v>
      </c>
      <c r="G1492" s="14">
        <f>([1]!Table_1[[#This Row],[총자산]]-[1]!Table_1[[#This Row],[장부가치 자기자본]]+[1]!Table_1[[#This Row],[시가총액]])/[1]!Table_1[[#This Row],[총자산]]</f>
        <v>0.81130856510445704</v>
      </c>
      <c r="H1492" s="14">
        <f>I1492/100000000000</f>
        <v>0.19185280991000001</v>
      </c>
      <c r="I1492" s="10">
        <v>19185280991</v>
      </c>
      <c r="J1492" s="10">
        <v>0.36</v>
      </c>
      <c r="K1492" s="10">
        <f>L1492/1000000000000</f>
        <v>0.135281001825</v>
      </c>
      <c r="L1492" s="10">
        <v>135281001825</v>
      </c>
      <c r="M1492" s="10">
        <v>16.32</v>
      </c>
      <c r="N1492" s="10">
        <v>1</v>
      </c>
      <c r="O1492" s="14">
        <f>IF([1]!Table_1[[#This Row],[연도]]=2016,1,0)</f>
        <v>0</v>
      </c>
      <c r="P1492" s="14">
        <f>IF([1]!Table_1[[#This Row],[연도]]=2017,1,0)</f>
        <v>0</v>
      </c>
      <c r="Q1492" s="14">
        <f>IF([1]!Table_1[[#This Row],[연도]]=2018,1,0)</f>
        <v>0</v>
      </c>
      <c r="R1492" s="14">
        <f>IF([1]!Table_1[[#This Row],[연도]]=2019,1,0)</f>
        <v>0</v>
      </c>
      <c r="S1492" s="14">
        <f>IF([1]!Table_1[[#This Row],[연도]]=2020,1,0)</f>
        <v>0</v>
      </c>
      <c r="T1492" s="14">
        <f>IF([1]!Table_1[[#This Row],[연도]]=2021,1,0)</f>
        <v>0</v>
      </c>
      <c r="U1492" s="14">
        <f>IF([1]!Table_1[[#This Row],[연도]]=2022,1,0)</f>
        <v>1</v>
      </c>
      <c r="V1492" s="14">
        <f>IF([1]!Table_1[[#This Row],[연도]]=2023,1,0)</f>
        <v>0</v>
      </c>
      <c r="W1492" s="10">
        <v>1</v>
      </c>
      <c r="X1492" s="10">
        <f>Y1492/1000000000000</f>
        <v>0.42702591434999998</v>
      </c>
      <c r="Y1492" s="14">
        <f>[1]!Table_1[[#This Row],[주가]]*[1]!Table_1[[#This Row],[기말주식수]]</f>
        <v>427025914350</v>
      </c>
      <c r="Z1492" s="14">
        <f>AA1492/10</f>
        <v>2.2257996354096767</v>
      </c>
      <c r="AA1492" s="14">
        <f>[1]!Table_1[[#This Row],[시가총액]]/[1]!Table_1[[#This Row],[당기순이익(세후영업이익)]]</f>
        <v>22.257996354096768</v>
      </c>
      <c r="AB1492" s="10">
        <v>2908840700</v>
      </c>
    </row>
    <row r="1493" spans="1:28" ht="19.2">
      <c r="A1493" s="12">
        <v>1492</v>
      </c>
      <c r="B1493" s="12">
        <v>6730</v>
      </c>
      <c r="C1493" s="13" t="s">
        <v>231</v>
      </c>
      <c r="D1493" s="13" t="s">
        <v>20</v>
      </c>
      <c r="E1493" s="12">
        <v>2023</v>
      </c>
      <c r="F1493" s="12">
        <v>1.988</v>
      </c>
      <c r="G1493" s="15">
        <f>([1]!Table_1[[#This Row],[총자산]]-[1]!Table_1[[#This Row],[장부가치 자기자본]]+[1]!Table_1[[#This Row],[시가총액]])/[1]!Table_1[[#This Row],[총자산]]</f>
        <v>0.76406454864723883</v>
      </c>
      <c r="H1493" s="14">
        <f>I1493/100000000000</f>
        <v>0.37223707164999997</v>
      </c>
      <c r="I1493" s="12">
        <v>37223707165</v>
      </c>
      <c r="J1493" s="12">
        <v>13.66</v>
      </c>
      <c r="K1493" s="10">
        <f>L1493/1000000000000</f>
        <v>0.16916188959199999</v>
      </c>
      <c r="L1493" s="12">
        <v>169161889592</v>
      </c>
      <c r="M1493" s="12">
        <v>19.440000000000001</v>
      </c>
      <c r="N1493" s="12">
        <v>1</v>
      </c>
      <c r="O1493" s="15">
        <f>IF([1]!Table_1[[#This Row],[연도]]=2016,1,0)</f>
        <v>0</v>
      </c>
      <c r="P1493" s="15">
        <f>IF([1]!Table_1[[#This Row],[연도]]=2017,1,0)</f>
        <v>0</v>
      </c>
      <c r="Q1493" s="15">
        <f>IF([1]!Table_1[[#This Row],[연도]]=2018,1,0)</f>
        <v>0</v>
      </c>
      <c r="R1493" s="15">
        <f>IF([1]!Table_1[[#This Row],[연도]]=2019,1,0)</f>
        <v>0</v>
      </c>
      <c r="S1493" s="15">
        <f>IF([1]!Table_1[[#This Row],[연도]]=2020,1,0)</f>
        <v>0</v>
      </c>
      <c r="T1493" s="15">
        <f>IF([1]!Table_1[[#This Row],[연도]]=2021,1,0)</f>
        <v>0</v>
      </c>
      <c r="U1493" s="15">
        <f>IF([1]!Table_1[[#This Row],[연도]]=2022,1,0)</f>
        <v>0</v>
      </c>
      <c r="V1493" s="15">
        <f>IF([1]!Table_1[[#This Row],[연도]]=2023,1,0)</f>
        <v>1</v>
      </c>
      <c r="W1493" s="12">
        <v>1</v>
      </c>
      <c r="X1493" s="10">
        <f>Y1493/1000000000000</f>
        <v>0.44325533519999999</v>
      </c>
      <c r="Y1493" s="15">
        <f>[1]!Table_1[[#This Row],[주가]]*[1]!Table_1[[#This Row],[기말주식수]]</f>
        <v>443255335200</v>
      </c>
      <c r="Z1493" s="14">
        <f>AA1493/10</f>
        <v>1.190787723627849</v>
      </c>
      <c r="AA1493" s="15">
        <f>[1]!Table_1[[#This Row],[시가총액]]/[1]!Table_1[[#This Row],[당기순이익(세후영업이익)]]</f>
        <v>11.907877236278489</v>
      </c>
      <c r="AB1493" s="12">
        <v>2931841100</v>
      </c>
    </row>
    <row r="1494" spans="1:28" ht="19.2">
      <c r="A1494" s="10">
        <v>1493</v>
      </c>
      <c r="B1494" s="10">
        <v>6740</v>
      </c>
      <c r="C1494" s="11" t="s">
        <v>232</v>
      </c>
      <c r="D1494" s="11" t="s">
        <v>6</v>
      </c>
      <c r="E1494" s="10">
        <v>2016</v>
      </c>
      <c r="F1494" s="10">
        <v>14.715999999999999</v>
      </c>
      <c r="G1494" s="14">
        <f>([1]!Table_1[[#This Row],[총자산]]-[1]!Table_1[[#This Row],[장부가치 자기자본]]+[1]!Table_1[[#This Row],[시가총액]])/[1]!Table_1[[#This Row],[총자산]]</f>
        <v>0.46344283702088707</v>
      </c>
      <c r="H1494" s="14">
        <f>I1494/100000000000</f>
        <v>7.8556471500000006E-3</v>
      </c>
      <c r="I1494" s="10">
        <v>785564715</v>
      </c>
      <c r="J1494" s="10">
        <v>5.69</v>
      </c>
      <c r="K1494" s="10">
        <f>L1494/1000000000000</f>
        <v>8.7503535226999996E-2</v>
      </c>
      <c r="L1494" s="10">
        <v>87503535227</v>
      </c>
      <c r="M1494" s="10">
        <v>2.64</v>
      </c>
      <c r="N1494" s="10">
        <v>1</v>
      </c>
      <c r="O1494" s="14">
        <f>IF([1]!Table_1[[#This Row],[연도]]=2016,1,0)</f>
        <v>1</v>
      </c>
      <c r="P1494" s="14">
        <f>IF([1]!Table_1[[#This Row],[연도]]=2017,1,0)</f>
        <v>0</v>
      </c>
      <c r="Q1494" s="14">
        <f>IF([1]!Table_1[[#This Row],[연도]]=2018,1,0)</f>
        <v>0</v>
      </c>
      <c r="R1494" s="14">
        <f>IF([1]!Table_1[[#This Row],[연도]]=2019,1,0)</f>
        <v>0</v>
      </c>
      <c r="S1494" s="14">
        <f>IF([1]!Table_1[[#This Row],[연도]]=2020,1,0)</f>
        <v>0</v>
      </c>
      <c r="T1494" s="14">
        <f>IF([1]!Table_1[[#This Row],[연도]]=2021,1,0)</f>
        <v>0</v>
      </c>
      <c r="U1494" s="14">
        <f>IF([1]!Table_1[[#This Row],[연도]]=2022,1,0)</f>
        <v>0</v>
      </c>
      <c r="V1494" s="14">
        <f>IF([1]!Table_1[[#This Row],[연도]]=2023,1,0)</f>
        <v>0</v>
      </c>
      <c r="W1494" s="10">
        <v>1.19</v>
      </c>
      <c r="X1494" s="10">
        <f>Y1494/1000000000000</f>
        <v>2.92596E-2</v>
      </c>
      <c r="Y1494" s="14">
        <f>[1]!Table_1[[#This Row],[주가]]*[1]!Table_1[[#This Row],[기말주식수]]</f>
        <v>29259600000</v>
      </c>
      <c r="Z1494" s="14">
        <f>AA1494/10</f>
        <v>3.7246581269883032</v>
      </c>
      <c r="AA1494" s="14">
        <f>[1]!Table_1[[#This Row],[시가총액]]/[1]!Table_1[[#This Row],[당기순이익(세후영업이익)]]</f>
        <v>37.246581269883031</v>
      </c>
      <c r="AB1494" s="10">
        <v>808810650</v>
      </c>
    </row>
    <row r="1495" spans="1:28" ht="19.2">
      <c r="A1495" s="12">
        <v>1494</v>
      </c>
      <c r="B1495" s="12">
        <v>6740</v>
      </c>
      <c r="C1495" s="13" t="s">
        <v>232</v>
      </c>
      <c r="D1495" s="13" t="s">
        <v>6</v>
      </c>
      <c r="E1495" s="12">
        <v>2017</v>
      </c>
      <c r="F1495" s="12">
        <v>18.533999999999999</v>
      </c>
      <c r="G1495" s="15">
        <f>([1]!Table_1[[#This Row],[총자산]]-[1]!Table_1[[#This Row],[장부가치 자기자본]]+[1]!Table_1[[#This Row],[시가총액]])/[1]!Table_1[[#This Row],[총자산]]</f>
        <v>0.45325577758495256</v>
      </c>
      <c r="H1495" s="14">
        <f>I1495/100000000000</f>
        <v>3.2905915940000002E-2</v>
      </c>
      <c r="I1495" s="12">
        <v>3290591594</v>
      </c>
      <c r="J1495" s="12">
        <v>5.47</v>
      </c>
      <c r="K1495" s="10">
        <f>L1495/1000000000000</f>
        <v>0.105060838714</v>
      </c>
      <c r="L1495" s="12">
        <v>105060838714</v>
      </c>
      <c r="M1495" s="12">
        <v>3.01</v>
      </c>
      <c r="N1495" s="12">
        <v>1</v>
      </c>
      <c r="O1495" s="15">
        <f>IF([1]!Table_1[[#This Row],[연도]]=2016,1,0)</f>
        <v>0</v>
      </c>
      <c r="P1495" s="15">
        <f>IF([1]!Table_1[[#This Row],[연도]]=2017,1,0)</f>
        <v>1</v>
      </c>
      <c r="Q1495" s="15">
        <f>IF([1]!Table_1[[#This Row],[연도]]=2018,1,0)</f>
        <v>0</v>
      </c>
      <c r="R1495" s="15">
        <f>IF([1]!Table_1[[#This Row],[연도]]=2019,1,0)</f>
        <v>0</v>
      </c>
      <c r="S1495" s="15">
        <f>IF([1]!Table_1[[#This Row],[연도]]=2020,1,0)</f>
        <v>0</v>
      </c>
      <c r="T1495" s="15">
        <f>IF([1]!Table_1[[#This Row],[연도]]=2021,1,0)</f>
        <v>0</v>
      </c>
      <c r="U1495" s="15">
        <f>IF([1]!Table_1[[#This Row],[연도]]=2022,1,0)</f>
        <v>0</v>
      </c>
      <c r="V1495" s="15">
        <f>IF([1]!Table_1[[#This Row],[연도]]=2023,1,0)</f>
        <v>0</v>
      </c>
      <c r="W1495" s="12">
        <v>1.77</v>
      </c>
      <c r="X1495" s="10">
        <f>Y1495/1000000000000</f>
        <v>2.76834E-2</v>
      </c>
      <c r="Y1495" s="15">
        <f>[1]!Table_1[[#This Row],[주가]]*[1]!Table_1[[#This Row],[기말주식수]]</f>
        <v>27683400000</v>
      </c>
      <c r="Z1495" s="14">
        <f>AA1495/10</f>
        <v>0.84128945234277519</v>
      </c>
      <c r="AA1495" s="15">
        <f>[1]!Table_1[[#This Row],[시가총액]]/[1]!Table_1[[#This Row],[당기순이익(세후영업이익)]]</f>
        <v>8.4128945234277523</v>
      </c>
      <c r="AB1495" s="12">
        <v>718942800</v>
      </c>
    </row>
    <row r="1496" spans="1:28" ht="19.2">
      <c r="A1496" s="10">
        <v>1495</v>
      </c>
      <c r="B1496" s="10">
        <v>6740</v>
      </c>
      <c r="C1496" s="11" t="s">
        <v>232</v>
      </c>
      <c r="D1496" s="11" t="s">
        <v>6</v>
      </c>
      <c r="E1496" s="10">
        <v>2018</v>
      </c>
      <c r="F1496" s="10">
        <v>5.0179999999999998</v>
      </c>
      <c r="G1496" s="14">
        <f>([1]!Table_1[[#This Row],[총자산]]-[1]!Table_1[[#This Row],[장부가치 자기자본]]+[1]!Table_1[[#This Row],[시가총액]])/[1]!Table_1[[#This Row],[총자산]]</f>
        <v>0.43388866204444099</v>
      </c>
      <c r="H1496" s="14">
        <f>I1496/100000000000</f>
        <v>0.18082364067000001</v>
      </c>
      <c r="I1496" s="10">
        <v>18082364067</v>
      </c>
      <c r="J1496" s="10">
        <v>8.5399999999999991</v>
      </c>
      <c r="K1496" s="10">
        <f>L1496/1000000000000</f>
        <v>0.111220365423</v>
      </c>
      <c r="L1496" s="10">
        <v>111220365423</v>
      </c>
      <c r="M1496" s="10">
        <v>8.3000000000000007</v>
      </c>
      <c r="N1496" s="10">
        <v>1</v>
      </c>
      <c r="O1496" s="14">
        <f>IF([1]!Table_1[[#This Row],[연도]]=2016,1,0)</f>
        <v>0</v>
      </c>
      <c r="P1496" s="14">
        <f>IF([1]!Table_1[[#This Row],[연도]]=2017,1,0)</f>
        <v>0</v>
      </c>
      <c r="Q1496" s="14">
        <f>IF([1]!Table_1[[#This Row],[연도]]=2018,1,0)</f>
        <v>1</v>
      </c>
      <c r="R1496" s="14">
        <f>IF([1]!Table_1[[#This Row],[연도]]=2019,1,0)</f>
        <v>0</v>
      </c>
      <c r="S1496" s="14">
        <f>IF([1]!Table_1[[#This Row],[연도]]=2020,1,0)</f>
        <v>0</v>
      </c>
      <c r="T1496" s="14">
        <f>IF([1]!Table_1[[#This Row],[연도]]=2021,1,0)</f>
        <v>0</v>
      </c>
      <c r="U1496" s="14">
        <f>IF([1]!Table_1[[#This Row],[연도]]=2022,1,0)</f>
        <v>0</v>
      </c>
      <c r="V1496" s="14">
        <f>IF([1]!Table_1[[#This Row],[연도]]=2023,1,0)</f>
        <v>0</v>
      </c>
      <c r="W1496" s="10">
        <v>1.52</v>
      </c>
      <c r="X1496" s="10">
        <f>Y1496/1000000000000</f>
        <v>3.2478600000000003E-2</v>
      </c>
      <c r="Y1496" s="14">
        <f>[1]!Table_1[[#This Row],[주가]]*[1]!Table_1[[#This Row],[기말주식수]]</f>
        <v>32478600000</v>
      </c>
      <c r="Z1496" s="14">
        <f>AA1496/10</f>
        <v>0.17961478863968278</v>
      </c>
      <c r="AA1496" s="14">
        <f>[1]!Table_1[[#This Row],[시가총액]]/[1]!Table_1[[#This Row],[당기순이익(세후영업이익)]]</f>
        <v>1.7961478863968279</v>
      </c>
      <c r="AB1496" s="10">
        <v>718942800</v>
      </c>
    </row>
    <row r="1497" spans="1:28" ht="19.2">
      <c r="A1497" s="12">
        <v>1496</v>
      </c>
      <c r="B1497" s="12">
        <v>6740</v>
      </c>
      <c r="C1497" s="13" t="s">
        <v>232</v>
      </c>
      <c r="D1497" s="13" t="s">
        <v>6</v>
      </c>
      <c r="E1497" s="12">
        <v>2019</v>
      </c>
      <c r="F1497" s="12">
        <v>7.75</v>
      </c>
      <c r="G1497" s="15">
        <f>([1]!Table_1[[#This Row],[총자산]]-[1]!Table_1[[#This Row],[장부가치 자기자본]]+[1]!Table_1[[#This Row],[시가총액]])/[1]!Table_1[[#This Row],[총자산]]</f>
        <v>0.355394906148084</v>
      </c>
      <c r="H1497" s="14">
        <f>I1497/100000000000</f>
        <v>0.10877241768</v>
      </c>
      <c r="I1497" s="12">
        <v>10877241768</v>
      </c>
      <c r="J1497" s="12">
        <v>0.41</v>
      </c>
      <c r="K1497" s="10">
        <f>L1497/1000000000000</f>
        <v>9.9673570313000004E-2</v>
      </c>
      <c r="L1497" s="12">
        <v>99673570313</v>
      </c>
      <c r="M1497" s="12">
        <v>7.76</v>
      </c>
      <c r="N1497" s="12">
        <v>1</v>
      </c>
      <c r="O1497" s="15">
        <f>IF([1]!Table_1[[#This Row],[연도]]=2016,1,0)</f>
        <v>0</v>
      </c>
      <c r="P1497" s="15">
        <f>IF([1]!Table_1[[#This Row],[연도]]=2017,1,0)</f>
        <v>0</v>
      </c>
      <c r="Q1497" s="15">
        <f>IF([1]!Table_1[[#This Row],[연도]]=2018,1,0)</f>
        <v>0</v>
      </c>
      <c r="R1497" s="15">
        <f>IF([1]!Table_1[[#This Row],[연도]]=2019,1,0)</f>
        <v>1</v>
      </c>
      <c r="S1497" s="15">
        <f>IF([1]!Table_1[[#This Row],[연도]]=2020,1,0)</f>
        <v>0</v>
      </c>
      <c r="T1497" s="15">
        <f>IF([1]!Table_1[[#This Row],[연도]]=2021,1,0)</f>
        <v>0</v>
      </c>
      <c r="U1497" s="15">
        <f>IF([1]!Table_1[[#This Row],[연도]]=2022,1,0)</f>
        <v>0</v>
      </c>
      <c r="V1497" s="15">
        <f>IF([1]!Table_1[[#This Row],[연도]]=2023,1,0)</f>
        <v>0</v>
      </c>
      <c r="W1497" s="12">
        <v>2.57</v>
      </c>
      <c r="X1497" s="10">
        <f>Y1497/1000000000000</f>
        <v>2.9748E-2</v>
      </c>
      <c r="Y1497" s="15">
        <f>[1]!Table_1[[#This Row],[주가]]*[1]!Table_1[[#This Row],[기말주식수]]</f>
        <v>29748000000</v>
      </c>
      <c r="Z1497" s="14">
        <f>AA1497/10</f>
        <v>0.27348845079012862</v>
      </c>
      <c r="AA1497" s="15">
        <f>[1]!Table_1[[#This Row],[시가총액]]/[1]!Table_1[[#This Row],[당기순이익(세후영업이익)]]</f>
        <v>2.7348845079012865</v>
      </c>
      <c r="AB1497" s="12">
        <v>718942800</v>
      </c>
    </row>
    <row r="1498" spans="1:28" ht="19.2">
      <c r="A1498" s="10">
        <v>1497</v>
      </c>
      <c r="B1498" s="10">
        <v>6740</v>
      </c>
      <c r="C1498" s="11" t="s">
        <v>232</v>
      </c>
      <c r="D1498" s="11" t="s">
        <v>6</v>
      </c>
      <c r="E1498" s="10">
        <v>2020</v>
      </c>
      <c r="F1498" s="10">
        <v>8.2460000000000004</v>
      </c>
      <c r="G1498" s="14">
        <f>([1]!Table_1[[#This Row],[총자산]]-[1]!Table_1[[#This Row],[장부가치 자기자본]]+[1]!Table_1[[#This Row],[시가총액]])/[1]!Table_1[[#This Row],[총자산]]</f>
        <v>0.67527525001990807</v>
      </c>
      <c r="H1498" s="14">
        <f>I1498/100000000000</f>
        <v>0.10214173665</v>
      </c>
      <c r="I1498" s="10">
        <v>10214173665</v>
      </c>
      <c r="J1498" s="10">
        <v>44.86</v>
      </c>
      <c r="K1498" s="10">
        <f>L1498/1000000000000</f>
        <v>9.8155184916000005E-2</v>
      </c>
      <c r="L1498" s="10">
        <v>98155184916</v>
      </c>
      <c r="M1498" s="10">
        <v>6.25</v>
      </c>
      <c r="N1498" s="10">
        <v>1</v>
      </c>
      <c r="O1498" s="14">
        <f>IF([1]!Table_1[[#This Row],[연도]]=2016,1,0)</f>
        <v>0</v>
      </c>
      <c r="P1498" s="14">
        <f>IF([1]!Table_1[[#This Row],[연도]]=2017,1,0)</f>
        <v>0</v>
      </c>
      <c r="Q1498" s="14">
        <f>IF([1]!Table_1[[#This Row],[연도]]=2018,1,0)</f>
        <v>0</v>
      </c>
      <c r="R1498" s="14">
        <f>IF([1]!Table_1[[#This Row],[연도]]=2019,1,0)</f>
        <v>0</v>
      </c>
      <c r="S1498" s="14">
        <f>IF([1]!Table_1[[#This Row],[연도]]=2020,1,0)</f>
        <v>1</v>
      </c>
      <c r="T1498" s="14">
        <f>IF([1]!Table_1[[#This Row],[연도]]=2021,1,0)</f>
        <v>0</v>
      </c>
      <c r="U1498" s="14">
        <f>IF([1]!Table_1[[#This Row],[연도]]=2022,1,0)</f>
        <v>0</v>
      </c>
      <c r="V1498" s="14">
        <f>IF([1]!Table_1[[#This Row],[연도]]=2023,1,0)</f>
        <v>0</v>
      </c>
      <c r="W1498" s="10">
        <v>1.96</v>
      </c>
      <c r="X1498" s="10">
        <f>Y1498/1000000000000</f>
        <v>6.09168E-2</v>
      </c>
      <c r="Y1498" s="14">
        <f>[1]!Table_1[[#This Row],[주가]]*[1]!Table_1[[#This Row],[기말주식수]]</f>
        <v>60916800000</v>
      </c>
      <c r="Z1498" s="14">
        <f>AA1498/10</f>
        <v>0.59639479411573126</v>
      </c>
      <c r="AA1498" s="14">
        <f>[1]!Table_1[[#This Row],[시가총액]]/[1]!Table_1[[#This Row],[당기순이익(세후영업이익)]]</f>
        <v>5.9639479411573131</v>
      </c>
      <c r="AB1498" s="10">
        <v>702892960</v>
      </c>
    </row>
    <row r="1499" spans="1:28" ht="19.2">
      <c r="A1499" s="12">
        <v>1498</v>
      </c>
      <c r="B1499" s="12">
        <v>6740</v>
      </c>
      <c r="C1499" s="13" t="s">
        <v>232</v>
      </c>
      <c r="D1499" s="13" t="s">
        <v>6</v>
      </c>
      <c r="E1499" s="12">
        <v>2021</v>
      </c>
      <c r="F1499" s="12">
        <v>11.081</v>
      </c>
      <c r="G1499" s="15">
        <f>([1]!Table_1[[#This Row],[총자산]]-[1]!Table_1[[#This Row],[장부가치 자기자본]]+[1]!Table_1[[#This Row],[시가총액]])/[1]!Table_1[[#This Row],[총자산]]</f>
        <v>0.71543758437960558</v>
      </c>
      <c r="H1499" s="14">
        <f>I1499/100000000000</f>
        <v>8.098496224E-2</v>
      </c>
      <c r="I1499" s="12">
        <v>8098496224</v>
      </c>
      <c r="J1499" s="12">
        <v>3.7</v>
      </c>
      <c r="K1499" s="10">
        <f>L1499/1000000000000</f>
        <v>0.120612511549</v>
      </c>
      <c r="L1499" s="12">
        <v>120612511549</v>
      </c>
      <c r="M1499" s="12">
        <v>4.92</v>
      </c>
      <c r="N1499" s="12">
        <v>1</v>
      </c>
      <c r="O1499" s="15">
        <f>IF([1]!Table_1[[#This Row],[연도]]=2016,1,0)</f>
        <v>0</v>
      </c>
      <c r="P1499" s="15">
        <f>IF([1]!Table_1[[#This Row],[연도]]=2017,1,0)</f>
        <v>0</v>
      </c>
      <c r="Q1499" s="15">
        <f>IF([1]!Table_1[[#This Row],[연도]]=2018,1,0)</f>
        <v>0</v>
      </c>
      <c r="R1499" s="15">
        <f>IF([1]!Table_1[[#This Row],[연도]]=2019,1,0)</f>
        <v>0</v>
      </c>
      <c r="S1499" s="15">
        <f>IF([1]!Table_1[[#This Row],[연도]]=2020,1,0)</f>
        <v>0</v>
      </c>
      <c r="T1499" s="15">
        <f>IF([1]!Table_1[[#This Row],[연도]]=2021,1,0)</f>
        <v>1</v>
      </c>
      <c r="U1499" s="15">
        <f>IF([1]!Table_1[[#This Row],[연도]]=2022,1,0)</f>
        <v>0</v>
      </c>
      <c r="V1499" s="15">
        <f>IF([1]!Table_1[[#This Row],[연도]]=2023,1,0)</f>
        <v>0</v>
      </c>
      <c r="W1499" s="12">
        <v>1.49</v>
      </c>
      <c r="X1499" s="10">
        <f>Y1499/1000000000000</f>
        <v>7.2394200000000006E-2</v>
      </c>
      <c r="Y1499" s="15">
        <f>[1]!Table_1[[#This Row],[주가]]*[1]!Table_1[[#This Row],[기말주식수]]</f>
        <v>72394200000</v>
      </c>
      <c r="Z1499" s="14">
        <f>AA1499/10</f>
        <v>0.89392151329846692</v>
      </c>
      <c r="AA1499" s="15">
        <f>[1]!Table_1[[#This Row],[시가총액]]/[1]!Table_1[[#This Row],[당기순이익(세후영업이익)]]</f>
        <v>8.9392151329846694</v>
      </c>
      <c r="AB1499" s="12">
        <v>702892960</v>
      </c>
    </row>
    <row r="1500" spans="1:28" ht="19.2">
      <c r="A1500" s="10">
        <v>1499</v>
      </c>
      <c r="B1500" s="10">
        <v>6740</v>
      </c>
      <c r="C1500" s="11" t="s">
        <v>232</v>
      </c>
      <c r="D1500" s="11" t="s">
        <v>6</v>
      </c>
      <c r="E1500" s="10">
        <v>2022</v>
      </c>
      <c r="F1500" s="10">
        <v>173.602</v>
      </c>
      <c r="G1500" s="14">
        <f>([1]!Table_1[[#This Row],[총자산]]-[1]!Table_1[[#This Row],[장부가치 자기자본]]+[1]!Table_1[[#This Row],[시가총액]])/[1]!Table_1[[#This Row],[총자산]]</f>
        <v>0.90883476089025561</v>
      </c>
      <c r="H1500" s="14">
        <f>I1500/100000000000</f>
        <v>7.8040112460000005E-2</v>
      </c>
      <c r="I1500" s="10">
        <v>7804011246</v>
      </c>
      <c r="J1500" s="10">
        <v>-2.83</v>
      </c>
      <c r="K1500" s="10">
        <f>L1500/1000000000000</f>
        <v>0.10544903886400001</v>
      </c>
      <c r="L1500" s="10">
        <v>105449038864</v>
      </c>
      <c r="M1500" s="10">
        <v>3.78</v>
      </c>
      <c r="N1500" s="10">
        <v>2</v>
      </c>
      <c r="O1500" s="14">
        <f>IF([1]!Table_1[[#This Row],[연도]]=2016,1,0)</f>
        <v>0</v>
      </c>
      <c r="P1500" s="14">
        <f>IF([1]!Table_1[[#This Row],[연도]]=2017,1,0)</f>
        <v>0</v>
      </c>
      <c r="Q1500" s="14">
        <f>IF([1]!Table_1[[#This Row],[연도]]=2018,1,0)</f>
        <v>0</v>
      </c>
      <c r="R1500" s="14">
        <f>IF([1]!Table_1[[#This Row],[연도]]=2019,1,0)</f>
        <v>0</v>
      </c>
      <c r="S1500" s="14">
        <f>IF([1]!Table_1[[#This Row],[연도]]=2020,1,0)</f>
        <v>0</v>
      </c>
      <c r="T1500" s="14">
        <f>IF([1]!Table_1[[#This Row],[연도]]=2021,1,0)</f>
        <v>0</v>
      </c>
      <c r="U1500" s="14">
        <f>IF([1]!Table_1[[#This Row],[연도]]=2022,1,0)</f>
        <v>1</v>
      </c>
      <c r="V1500" s="14">
        <f>IF([1]!Table_1[[#This Row],[연도]]=2023,1,0)</f>
        <v>0</v>
      </c>
      <c r="W1500" s="10">
        <v>1.81</v>
      </c>
      <c r="X1500" s="10">
        <f>Y1500/1000000000000</f>
        <v>0.117962845</v>
      </c>
      <c r="Y1500" s="14">
        <f>[1]!Table_1[[#This Row],[주가]]*[1]!Table_1[[#This Row],[기말주식수]]</f>
        <v>117962845000</v>
      </c>
      <c r="Z1500" s="14">
        <f>AA1500/10</f>
        <v>1.511566824823102</v>
      </c>
      <c r="AA1500" s="14">
        <f>[1]!Table_1[[#This Row],[시가총액]]/[1]!Table_1[[#This Row],[당기순이익(세후영업이익)]]</f>
        <v>15.115668248231019</v>
      </c>
      <c r="AB1500" s="10">
        <v>13745840396</v>
      </c>
    </row>
    <row r="1501" spans="1:28" ht="19.2">
      <c r="A1501" s="12">
        <v>1500</v>
      </c>
      <c r="B1501" s="12">
        <v>6740</v>
      </c>
      <c r="C1501" s="13" t="s">
        <v>232</v>
      </c>
      <c r="D1501" s="13" t="s">
        <v>6</v>
      </c>
      <c r="E1501" s="12">
        <v>2023</v>
      </c>
      <c r="F1501" s="12">
        <v>-31.251999999999999</v>
      </c>
      <c r="G1501" s="15">
        <f>([1]!Table_1[[#This Row],[총자산]]-[1]!Table_1[[#This Row],[장부가치 자기자본]]+[1]!Table_1[[#This Row],[시가총액]])/[1]!Table_1[[#This Row],[총자산]]</f>
        <v>1.050820505899936</v>
      </c>
      <c r="H1501" s="14">
        <f>I1501/100000000000</f>
        <v>-2.9924801250000001E-2</v>
      </c>
      <c r="I1501" s="12">
        <v>-2992480125</v>
      </c>
      <c r="J1501" s="12">
        <v>-1.84</v>
      </c>
      <c r="K1501" s="10">
        <f>L1501/1000000000000</f>
        <v>8.2568024475000001E-2</v>
      </c>
      <c r="L1501" s="12">
        <v>82568024475</v>
      </c>
      <c r="M1501" s="12">
        <v>5.87</v>
      </c>
      <c r="N1501" s="12">
        <v>1</v>
      </c>
      <c r="O1501" s="15">
        <f>IF([1]!Table_1[[#This Row],[연도]]=2016,1,0)</f>
        <v>0</v>
      </c>
      <c r="P1501" s="15">
        <f>IF([1]!Table_1[[#This Row],[연도]]=2017,1,0)</f>
        <v>0</v>
      </c>
      <c r="Q1501" s="15">
        <f>IF([1]!Table_1[[#This Row],[연도]]=2018,1,0)</f>
        <v>0</v>
      </c>
      <c r="R1501" s="15">
        <f>IF([1]!Table_1[[#This Row],[연도]]=2019,1,0)</f>
        <v>0</v>
      </c>
      <c r="S1501" s="15">
        <f>IF([1]!Table_1[[#This Row],[연도]]=2020,1,0)</f>
        <v>0</v>
      </c>
      <c r="T1501" s="15">
        <f>IF([1]!Table_1[[#This Row],[연도]]=2021,1,0)</f>
        <v>0</v>
      </c>
      <c r="U1501" s="15">
        <f>IF([1]!Table_1[[#This Row],[연도]]=2022,1,0)</f>
        <v>0</v>
      </c>
      <c r="V1501" s="15">
        <f>IF([1]!Table_1[[#This Row],[연도]]=2023,1,0)</f>
        <v>1</v>
      </c>
      <c r="W1501" s="12">
        <v>2.62</v>
      </c>
      <c r="X1501" s="10">
        <f>Y1501/1000000000000</f>
        <v>0.13038242514000001</v>
      </c>
      <c r="Y1501" s="15">
        <f>[1]!Table_1[[#This Row],[주가]]*[1]!Table_1[[#This Row],[기말주식수]]</f>
        <v>130382425140</v>
      </c>
      <c r="Z1501" s="14">
        <f>AA1501/10</f>
        <v>-4.3570022086612861</v>
      </c>
      <c r="AA1501" s="15">
        <f>[1]!Table_1[[#This Row],[시가총액]]/[1]!Table_1[[#This Row],[당기순이익(세후영업이익)]]</f>
        <v>-43.570022086612859</v>
      </c>
      <c r="AB1501" s="12">
        <v>1766701800</v>
      </c>
    </row>
    <row r="1502" spans="1:28" ht="19.2">
      <c r="A1502" s="10">
        <v>1501</v>
      </c>
      <c r="B1502" s="10">
        <v>6840</v>
      </c>
      <c r="C1502" s="11" t="s">
        <v>233</v>
      </c>
      <c r="D1502" s="11" t="s">
        <v>6</v>
      </c>
      <c r="E1502" s="10">
        <v>2016</v>
      </c>
      <c r="F1502" s="10">
        <v>5.32</v>
      </c>
      <c r="G1502" s="14">
        <f>([1]!Table_1[[#This Row],[총자산]]-[1]!Table_1[[#This Row],[장부가치 자기자본]]+[1]!Table_1[[#This Row],[시가총액]])/[1]!Table_1[[#This Row],[총자산]]</f>
        <v>0.9016912516279515</v>
      </c>
      <c r="H1502" s="14">
        <f>I1502/100000000000</f>
        <v>2.1366999999999998</v>
      </c>
      <c r="I1502" s="10">
        <v>213670000000</v>
      </c>
      <c r="J1502" s="10">
        <v>9.8699999999999992</v>
      </c>
      <c r="K1502" s="10">
        <f>L1502/1000000000000</f>
        <v>2.9218310636170002</v>
      </c>
      <c r="L1502" s="10">
        <v>2921831063617</v>
      </c>
      <c r="M1502" s="10">
        <v>2.4900000000000002</v>
      </c>
      <c r="N1502" s="10">
        <v>1</v>
      </c>
      <c r="O1502" s="14">
        <f>IF([1]!Table_1[[#This Row],[연도]]=2016,1,0)</f>
        <v>1</v>
      </c>
      <c r="P1502" s="14">
        <f>IF([1]!Table_1[[#This Row],[연도]]=2017,1,0)</f>
        <v>0</v>
      </c>
      <c r="Q1502" s="14">
        <f>IF([1]!Table_1[[#This Row],[연도]]=2018,1,0)</f>
        <v>0</v>
      </c>
      <c r="R1502" s="14">
        <f>IF([1]!Table_1[[#This Row],[연도]]=2019,1,0)</f>
        <v>0</v>
      </c>
      <c r="S1502" s="14">
        <f>IF([1]!Table_1[[#This Row],[연도]]=2020,1,0)</f>
        <v>0</v>
      </c>
      <c r="T1502" s="14">
        <f>IF([1]!Table_1[[#This Row],[연도]]=2021,1,0)</f>
        <v>0</v>
      </c>
      <c r="U1502" s="14">
        <f>IF([1]!Table_1[[#This Row],[연도]]=2022,1,0)</f>
        <v>0</v>
      </c>
      <c r="V1502" s="14">
        <f>IF([1]!Table_1[[#This Row],[연도]]=2023,1,0)</f>
        <v>0</v>
      </c>
      <c r="W1502" s="10">
        <v>1.3</v>
      </c>
      <c r="X1502" s="10">
        <f>Y1502/1000000000000</f>
        <v>0.74186341600000005</v>
      </c>
      <c r="Y1502" s="14">
        <f>[1]!Table_1[[#This Row],[주가]]*[1]!Table_1[[#This Row],[기말주식수]]</f>
        <v>741863416000</v>
      </c>
      <c r="Z1502" s="14">
        <f>AA1502/10</f>
        <v>0.34720055038142933</v>
      </c>
      <c r="AA1502" s="14">
        <f>[1]!Table_1[[#This Row],[시가총액]]/[1]!Table_1[[#This Row],[당기순이익(세후영업이익)]]</f>
        <v>3.4720055038142932</v>
      </c>
      <c r="AB1502" s="10">
        <v>7092522250</v>
      </c>
    </row>
    <row r="1503" spans="1:28" ht="19.2">
      <c r="A1503" s="12">
        <v>1502</v>
      </c>
      <c r="B1503" s="12">
        <v>6840</v>
      </c>
      <c r="C1503" s="13" t="s">
        <v>233</v>
      </c>
      <c r="D1503" s="13" t="s">
        <v>6</v>
      </c>
      <c r="E1503" s="12">
        <v>2017</v>
      </c>
      <c r="F1503" s="12">
        <v>4.5209999999999999</v>
      </c>
      <c r="G1503" s="15">
        <f>([1]!Table_1[[#This Row],[총자산]]-[1]!Table_1[[#This Row],[장부가치 자기자본]]+[1]!Table_1[[#This Row],[시가총액]])/[1]!Table_1[[#This Row],[총자산]]</f>
        <v>0.91693580892074578</v>
      </c>
      <c r="H1503" s="14">
        <f>I1503/100000000000</f>
        <v>2.6564100000000002</v>
      </c>
      <c r="I1503" s="12">
        <v>265641000000</v>
      </c>
      <c r="J1503" s="12">
        <v>7.4</v>
      </c>
      <c r="K1503" s="10">
        <f>L1503/1000000000000</f>
        <v>3.3924546105050002</v>
      </c>
      <c r="L1503" s="12">
        <v>3392454610505</v>
      </c>
      <c r="M1503" s="12">
        <v>2.2000000000000002</v>
      </c>
      <c r="N1503" s="12">
        <v>1</v>
      </c>
      <c r="O1503" s="15">
        <f>IF([1]!Table_1[[#This Row],[연도]]=2016,1,0)</f>
        <v>0</v>
      </c>
      <c r="P1503" s="15">
        <f>IF([1]!Table_1[[#This Row],[연도]]=2017,1,0)</f>
        <v>1</v>
      </c>
      <c r="Q1503" s="15">
        <f>IF([1]!Table_1[[#This Row],[연도]]=2018,1,0)</f>
        <v>0</v>
      </c>
      <c r="R1503" s="15">
        <f>IF([1]!Table_1[[#This Row],[연도]]=2019,1,0)</f>
        <v>0</v>
      </c>
      <c r="S1503" s="15">
        <f>IF([1]!Table_1[[#This Row],[연도]]=2020,1,0)</f>
        <v>0</v>
      </c>
      <c r="T1503" s="15">
        <f>IF([1]!Table_1[[#This Row],[연도]]=2021,1,0)</f>
        <v>0</v>
      </c>
      <c r="U1503" s="15">
        <f>IF([1]!Table_1[[#This Row],[연도]]=2022,1,0)</f>
        <v>0</v>
      </c>
      <c r="V1503" s="15">
        <f>IF([1]!Table_1[[#This Row],[연도]]=2023,1,0)</f>
        <v>0</v>
      </c>
      <c r="W1503" s="12">
        <v>0.75</v>
      </c>
      <c r="X1503" s="10">
        <f>Y1503/1000000000000</f>
        <v>0.90745792849999996</v>
      </c>
      <c r="Y1503" s="15">
        <f>[1]!Table_1[[#This Row],[주가]]*[1]!Table_1[[#This Row],[기말주식수]]</f>
        <v>907457928500</v>
      </c>
      <c r="Z1503" s="14">
        <f>AA1503/10</f>
        <v>0.34161064312361422</v>
      </c>
      <c r="AA1503" s="15">
        <f>[1]!Table_1[[#This Row],[시가총액]]/[1]!Table_1[[#This Row],[당기순이익(세후영업이익)]]</f>
        <v>3.416106431236142</v>
      </c>
      <c r="AB1503" s="12">
        <v>8382071750</v>
      </c>
    </row>
    <row r="1504" spans="1:28" ht="19.2">
      <c r="A1504" s="10">
        <v>1503</v>
      </c>
      <c r="B1504" s="10">
        <v>6840</v>
      </c>
      <c r="C1504" s="11" t="s">
        <v>233</v>
      </c>
      <c r="D1504" s="11" t="s">
        <v>6</v>
      </c>
      <c r="E1504" s="10">
        <v>2018</v>
      </c>
      <c r="F1504" s="10">
        <v>4.7350000000000003</v>
      </c>
      <c r="G1504" s="14">
        <f>([1]!Table_1[[#This Row],[총자산]]-[1]!Table_1[[#This Row],[장부가치 자기자본]]+[1]!Table_1[[#This Row],[시가총액]])/[1]!Table_1[[#This Row],[총자산]]</f>
        <v>0.77676730515868553</v>
      </c>
      <c r="H1504" s="14">
        <f>I1504/100000000000</f>
        <v>2.6971799999999999</v>
      </c>
      <c r="I1504" s="10">
        <v>269718000000</v>
      </c>
      <c r="J1504" s="10">
        <v>15.39</v>
      </c>
      <c r="K1504" s="10">
        <f>L1504/1000000000000</f>
        <v>3.7111831027509998</v>
      </c>
      <c r="L1504" s="10">
        <v>3711183102751</v>
      </c>
      <c r="M1504" s="10">
        <v>1.86</v>
      </c>
      <c r="N1504" s="10">
        <v>1</v>
      </c>
      <c r="O1504" s="14">
        <f>IF([1]!Table_1[[#This Row],[연도]]=2016,1,0)</f>
        <v>0</v>
      </c>
      <c r="P1504" s="14">
        <f>IF([1]!Table_1[[#This Row],[연도]]=2017,1,0)</f>
        <v>0</v>
      </c>
      <c r="Q1504" s="14">
        <f>IF([1]!Table_1[[#This Row],[연도]]=2018,1,0)</f>
        <v>1</v>
      </c>
      <c r="R1504" s="14">
        <f>IF([1]!Table_1[[#This Row],[연도]]=2019,1,0)</f>
        <v>0</v>
      </c>
      <c r="S1504" s="14">
        <f>IF([1]!Table_1[[#This Row],[연도]]=2020,1,0)</f>
        <v>0</v>
      </c>
      <c r="T1504" s="14">
        <f>IF([1]!Table_1[[#This Row],[연도]]=2021,1,0)</f>
        <v>0</v>
      </c>
      <c r="U1504" s="14">
        <f>IF([1]!Table_1[[#This Row],[연도]]=2022,1,0)</f>
        <v>0</v>
      </c>
      <c r="V1504" s="14">
        <f>IF([1]!Table_1[[#This Row],[연도]]=2023,1,0)</f>
        <v>0</v>
      </c>
      <c r="W1504" s="10">
        <v>1.01</v>
      </c>
      <c r="X1504" s="10">
        <f>Y1504/1000000000000</f>
        <v>0.71536829400000002</v>
      </c>
      <c r="Y1504" s="14">
        <f>[1]!Table_1[[#This Row],[주가]]*[1]!Table_1[[#This Row],[기말주식수]]</f>
        <v>715368294000</v>
      </c>
      <c r="Z1504" s="14">
        <f>AA1504/10</f>
        <v>0.26522823615776481</v>
      </c>
      <c r="AA1504" s="14">
        <f>[1]!Table_1[[#This Row],[시가총액]]/[1]!Table_1[[#This Row],[당기순이익(세후영업이익)]]</f>
        <v>2.6522823615776479</v>
      </c>
      <c r="AB1504" s="10">
        <v>9784121250</v>
      </c>
    </row>
    <row r="1505" spans="1:28" ht="19.2">
      <c r="A1505" s="12">
        <v>1504</v>
      </c>
      <c r="B1505" s="12">
        <v>6840</v>
      </c>
      <c r="C1505" s="13" t="s">
        <v>233</v>
      </c>
      <c r="D1505" s="13" t="s">
        <v>6</v>
      </c>
      <c r="E1505" s="12">
        <v>2019</v>
      </c>
      <c r="F1505" s="12">
        <v>17.052</v>
      </c>
      <c r="G1505" s="15">
        <f>([1]!Table_1[[#This Row],[총자산]]-[1]!Table_1[[#This Row],[장부가치 자기자본]]+[1]!Table_1[[#This Row],[시가총액]])/[1]!Table_1[[#This Row],[총자산]]</f>
        <v>0.77551265378329359</v>
      </c>
      <c r="H1505" s="14">
        <f>I1505/100000000000</f>
        <v>1.3133699999999999</v>
      </c>
      <c r="I1505" s="12">
        <v>131337000000</v>
      </c>
      <c r="J1505" s="12">
        <v>27.37</v>
      </c>
      <c r="K1505" s="10">
        <f>L1505/1000000000000</f>
        <v>3.75954206251</v>
      </c>
      <c r="L1505" s="12">
        <v>3759542062510</v>
      </c>
      <c r="M1505" s="12">
        <v>2.11</v>
      </c>
      <c r="N1505" s="12">
        <v>1</v>
      </c>
      <c r="O1505" s="15">
        <f>IF([1]!Table_1[[#This Row],[연도]]=2016,1,0)</f>
        <v>0</v>
      </c>
      <c r="P1505" s="15">
        <f>IF([1]!Table_1[[#This Row],[연도]]=2017,1,0)</f>
        <v>0</v>
      </c>
      <c r="Q1505" s="15">
        <f>IF([1]!Table_1[[#This Row],[연도]]=2018,1,0)</f>
        <v>0</v>
      </c>
      <c r="R1505" s="15">
        <f>IF([1]!Table_1[[#This Row],[연도]]=2019,1,0)</f>
        <v>1</v>
      </c>
      <c r="S1505" s="15">
        <f>IF([1]!Table_1[[#This Row],[연도]]=2020,1,0)</f>
        <v>0</v>
      </c>
      <c r="T1505" s="15">
        <f>IF([1]!Table_1[[#This Row],[연도]]=2021,1,0)</f>
        <v>0</v>
      </c>
      <c r="U1505" s="15">
        <f>IF([1]!Table_1[[#This Row],[연도]]=2022,1,0)</f>
        <v>0</v>
      </c>
      <c r="V1505" s="15">
        <f>IF([1]!Table_1[[#This Row],[연도]]=2023,1,0)</f>
        <v>0</v>
      </c>
      <c r="W1505" s="12">
        <v>1.05</v>
      </c>
      <c r="X1505" s="10">
        <f>Y1505/1000000000000</f>
        <v>0.45836561059999997</v>
      </c>
      <c r="Y1505" s="15">
        <f>[1]!Table_1[[#This Row],[주가]]*[1]!Table_1[[#This Row],[기말주식수]]</f>
        <v>458365610600</v>
      </c>
      <c r="Z1505" s="14">
        <f>AA1505/10</f>
        <v>0.34899960452880757</v>
      </c>
      <c r="AA1505" s="15">
        <f>[1]!Table_1[[#This Row],[시가총액]]/[1]!Table_1[[#This Row],[당기순이익(세후영업이익)]]</f>
        <v>3.4899960452880756</v>
      </c>
      <c r="AB1505" s="12">
        <v>9784121250</v>
      </c>
    </row>
    <row r="1506" spans="1:28" ht="19.2">
      <c r="A1506" s="10">
        <v>1505</v>
      </c>
      <c r="B1506" s="10">
        <v>6840</v>
      </c>
      <c r="C1506" s="11" t="s">
        <v>233</v>
      </c>
      <c r="D1506" s="11" t="s">
        <v>6</v>
      </c>
      <c r="E1506" s="10">
        <v>2022</v>
      </c>
      <c r="F1506" s="10">
        <v>-2.1920000000000002</v>
      </c>
      <c r="G1506" s="14">
        <f>([1]!Table_1[[#This Row],[총자산]]-[1]!Table_1[[#This Row],[장부가치 자기자본]]+[1]!Table_1[[#This Row],[시가총액]])/[1]!Table_1[[#This Row],[총자산]]</f>
        <v>0.78928666075756337</v>
      </c>
      <c r="H1506" s="14">
        <f>I1506/100000000000</f>
        <v>-0.21822473627</v>
      </c>
      <c r="I1506" s="10">
        <v>-21822473627</v>
      </c>
      <c r="J1506" s="10">
        <v>10.02</v>
      </c>
      <c r="K1506" s="10">
        <f>L1506/1000000000000</f>
        <v>3.787959855335</v>
      </c>
      <c r="L1506" s="10">
        <v>3787959855335</v>
      </c>
      <c r="M1506" s="10">
        <v>6.36</v>
      </c>
      <c r="N1506" s="10">
        <v>1</v>
      </c>
      <c r="O1506" s="14">
        <f>IF([1]!Table_1[[#This Row],[연도]]=2016,1,0)</f>
        <v>0</v>
      </c>
      <c r="P1506" s="14">
        <f>IF([1]!Table_1[[#This Row],[연도]]=2017,1,0)</f>
        <v>0</v>
      </c>
      <c r="Q1506" s="14">
        <f>IF([1]!Table_1[[#This Row],[연도]]=2018,1,0)</f>
        <v>0</v>
      </c>
      <c r="R1506" s="14">
        <f>IF([1]!Table_1[[#This Row],[연도]]=2019,1,0)</f>
        <v>0</v>
      </c>
      <c r="S1506" s="14">
        <f>IF([1]!Table_1[[#This Row],[연도]]=2020,1,0)</f>
        <v>0</v>
      </c>
      <c r="T1506" s="14">
        <f>IF([1]!Table_1[[#This Row],[연도]]=2021,1,0)</f>
        <v>0</v>
      </c>
      <c r="U1506" s="14">
        <f>IF([1]!Table_1[[#This Row],[연도]]=2022,1,0)</f>
        <v>1</v>
      </c>
      <c r="V1506" s="14">
        <f>IF([1]!Table_1[[#This Row],[연도]]=2023,1,0)</f>
        <v>0</v>
      </c>
      <c r="W1506" s="10">
        <v>1.62</v>
      </c>
      <c r="X1506" s="10">
        <f>Y1506/1000000000000</f>
        <v>0.2278580492</v>
      </c>
      <c r="Y1506" s="14">
        <f>[1]!Table_1[[#This Row],[주가]]*[1]!Table_1[[#This Row],[기말주식수]]</f>
        <v>227858049200</v>
      </c>
      <c r="Z1506" s="14">
        <f>AA1506/10</f>
        <v>-1.0441440007886233</v>
      </c>
      <c r="AA1506" s="14">
        <f>[1]!Table_1[[#This Row],[시가총액]]/[1]!Table_1[[#This Row],[당기순이익(세후영업이익)]]</f>
        <v>-10.441440007886234</v>
      </c>
      <c r="AB1506" s="10">
        <v>2609099000</v>
      </c>
    </row>
    <row r="1507" spans="1:28" ht="19.2">
      <c r="A1507" s="12">
        <v>1506</v>
      </c>
      <c r="B1507" s="12">
        <v>6840</v>
      </c>
      <c r="C1507" s="13" t="s">
        <v>233</v>
      </c>
      <c r="D1507" s="13" t="s">
        <v>6</v>
      </c>
      <c r="E1507" s="12">
        <v>2023</v>
      </c>
      <c r="F1507" s="12">
        <v>2.0009999999999999</v>
      </c>
      <c r="G1507" s="15">
        <f>([1]!Table_1[[#This Row],[총자산]]-[1]!Table_1[[#This Row],[장부가치 자기자본]]+[1]!Table_1[[#This Row],[시가총액]])/[1]!Table_1[[#This Row],[총자산]]</f>
        <v>0.79911027384471467</v>
      </c>
      <c r="H1507" s="14">
        <f>I1507/100000000000</f>
        <v>2.7912400000000002</v>
      </c>
      <c r="I1507" s="12">
        <v>279124000000</v>
      </c>
      <c r="J1507" s="12">
        <v>6.21</v>
      </c>
      <c r="K1507" s="10">
        <f>L1507/1000000000000</f>
        <v>4.4796601416249997</v>
      </c>
      <c r="L1507" s="12">
        <v>4479660141625</v>
      </c>
      <c r="M1507" s="12">
        <v>6.04</v>
      </c>
      <c r="N1507" s="12">
        <v>1</v>
      </c>
      <c r="O1507" s="15">
        <f>IF([1]!Table_1[[#This Row],[연도]]=2016,1,0)</f>
        <v>0</v>
      </c>
      <c r="P1507" s="15">
        <f>IF([1]!Table_1[[#This Row],[연도]]=2017,1,0)</f>
        <v>0</v>
      </c>
      <c r="Q1507" s="15">
        <f>IF([1]!Table_1[[#This Row],[연도]]=2018,1,0)</f>
        <v>0</v>
      </c>
      <c r="R1507" s="15">
        <f>IF([1]!Table_1[[#This Row],[연도]]=2019,1,0)</f>
        <v>0</v>
      </c>
      <c r="S1507" s="15">
        <f>IF([1]!Table_1[[#This Row],[연도]]=2020,1,0)</f>
        <v>0</v>
      </c>
      <c r="T1507" s="15">
        <f>IF([1]!Table_1[[#This Row],[연도]]=2021,1,0)</f>
        <v>0</v>
      </c>
      <c r="U1507" s="15">
        <f>IF([1]!Table_1[[#This Row],[연도]]=2022,1,0)</f>
        <v>0</v>
      </c>
      <c r="V1507" s="15">
        <f>IF([1]!Table_1[[#This Row],[연도]]=2023,1,0)</f>
        <v>1</v>
      </c>
      <c r="W1507" s="12">
        <v>0.34</v>
      </c>
      <c r="X1507" s="10">
        <f>Y1507/1000000000000</f>
        <v>0.2265332931</v>
      </c>
      <c r="Y1507" s="15">
        <f>[1]!Table_1[[#This Row],[주가]]*[1]!Table_1[[#This Row],[기말주식수]]</f>
        <v>226533293100</v>
      </c>
      <c r="Z1507" s="14">
        <f>AA1507/10</f>
        <v>8.1158658194924113E-2</v>
      </c>
      <c r="AA1507" s="15">
        <f>[1]!Table_1[[#This Row],[시가총액]]/[1]!Table_1[[#This Row],[당기순이익(세후영업이익)]]</f>
        <v>0.81158658194924116</v>
      </c>
      <c r="AB1507" s="12">
        <v>2609099000</v>
      </c>
    </row>
    <row r="1508" spans="1:28" ht="19.2">
      <c r="A1508" s="10">
        <v>1507</v>
      </c>
      <c r="B1508" s="10">
        <v>6880</v>
      </c>
      <c r="C1508" s="11" t="s">
        <v>234</v>
      </c>
      <c r="D1508" s="11" t="s">
        <v>6</v>
      </c>
      <c r="E1508" s="10">
        <v>2016</v>
      </c>
      <c r="F1508" s="10">
        <v>-7.6319999999999997</v>
      </c>
      <c r="G1508" s="14">
        <f>([1]!Table_1[[#This Row],[총자산]]-[1]!Table_1[[#This Row],[장부가치 자기자본]]+[1]!Table_1[[#This Row],[시가총액]])/[1]!Table_1[[#This Row],[총자산]]</f>
        <v>0.71889746057906367</v>
      </c>
      <c r="H1508" s="14">
        <f>I1508/100000000000</f>
        <v>-8.056999711E-2</v>
      </c>
      <c r="I1508" s="10">
        <v>-8056999711</v>
      </c>
      <c r="J1508" s="10">
        <v>8.59</v>
      </c>
      <c r="K1508" s="10">
        <f>L1508/1000000000000</f>
        <v>0.20689555612999999</v>
      </c>
      <c r="L1508" s="10">
        <v>206895556130</v>
      </c>
      <c r="M1508" s="10">
        <v>3.86</v>
      </c>
      <c r="N1508" s="10">
        <v>1</v>
      </c>
      <c r="O1508" s="14">
        <f>IF([1]!Table_1[[#This Row],[연도]]=2016,1,0)</f>
        <v>1</v>
      </c>
      <c r="P1508" s="14">
        <f>IF([1]!Table_1[[#This Row],[연도]]=2017,1,0)</f>
        <v>0</v>
      </c>
      <c r="Q1508" s="14">
        <f>IF([1]!Table_1[[#This Row],[연도]]=2018,1,0)</f>
        <v>0</v>
      </c>
      <c r="R1508" s="14">
        <f>IF([1]!Table_1[[#This Row],[연도]]=2019,1,0)</f>
        <v>0</v>
      </c>
      <c r="S1508" s="14">
        <f>IF([1]!Table_1[[#This Row],[연도]]=2020,1,0)</f>
        <v>0</v>
      </c>
      <c r="T1508" s="14">
        <f>IF([1]!Table_1[[#This Row],[연도]]=2021,1,0)</f>
        <v>0</v>
      </c>
      <c r="U1508" s="14">
        <f>IF([1]!Table_1[[#This Row],[연도]]=2022,1,0)</f>
        <v>0</v>
      </c>
      <c r="V1508" s="14">
        <f>IF([1]!Table_1[[#This Row],[연도]]=2023,1,0)</f>
        <v>0</v>
      </c>
      <c r="W1508" s="10">
        <v>1.3</v>
      </c>
      <c r="X1508" s="10">
        <f>Y1508/1000000000000</f>
        <v>7.712415416E-2</v>
      </c>
      <c r="Y1508" s="14">
        <f>[1]!Table_1[[#This Row],[주가]]*[1]!Table_1[[#This Row],[기말주식수]]</f>
        <v>77124154160</v>
      </c>
      <c r="Z1508" s="14">
        <f>AA1508/10</f>
        <v>-0.95723168581853757</v>
      </c>
      <c r="AA1508" s="14">
        <f>[1]!Table_1[[#This Row],[시가총액]]/[1]!Table_1[[#This Row],[당기순이익(세후영업이익)]]</f>
        <v>-9.5723168581853759</v>
      </c>
      <c r="AB1508" s="10">
        <v>946308640</v>
      </c>
    </row>
    <row r="1509" spans="1:28" ht="19.2">
      <c r="A1509" s="12">
        <v>1508</v>
      </c>
      <c r="B1509" s="12">
        <v>6880</v>
      </c>
      <c r="C1509" s="13" t="s">
        <v>234</v>
      </c>
      <c r="D1509" s="13" t="s">
        <v>6</v>
      </c>
      <c r="E1509" s="12">
        <v>2019</v>
      </c>
      <c r="F1509" s="12">
        <v>-2.7559999999999998</v>
      </c>
      <c r="G1509" s="15">
        <f>([1]!Table_1[[#This Row],[총자산]]-[1]!Table_1[[#This Row],[장부가치 자기자본]]+[1]!Table_1[[#This Row],[시가총액]])/[1]!Table_1[[#This Row],[총자산]]</f>
        <v>0.78204509801340039</v>
      </c>
      <c r="H1509" s="14">
        <f>I1509/100000000000</f>
        <v>-3.0906550999999999E-3</v>
      </c>
      <c r="I1509" s="12">
        <v>-309065510</v>
      </c>
      <c r="J1509" s="12">
        <v>-2.62</v>
      </c>
      <c r="K1509" s="10">
        <f>L1509/1000000000000</f>
        <v>0.263013506964</v>
      </c>
      <c r="L1509" s="12">
        <v>263013506964</v>
      </c>
      <c r="M1509" s="12">
        <v>2.06</v>
      </c>
      <c r="N1509" s="12">
        <v>1</v>
      </c>
      <c r="O1509" s="15">
        <f>IF([1]!Table_1[[#This Row],[연도]]=2016,1,0)</f>
        <v>0</v>
      </c>
      <c r="P1509" s="15">
        <f>IF([1]!Table_1[[#This Row],[연도]]=2017,1,0)</f>
        <v>0</v>
      </c>
      <c r="Q1509" s="15">
        <f>IF([1]!Table_1[[#This Row],[연도]]=2018,1,0)</f>
        <v>0</v>
      </c>
      <c r="R1509" s="15">
        <f>IF([1]!Table_1[[#This Row],[연도]]=2019,1,0)</f>
        <v>1</v>
      </c>
      <c r="S1509" s="15">
        <f>IF([1]!Table_1[[#This Row],[연도]]=2020,1,0)</f>
        <v>0</v>
      </c>
      <c r="T1509" s="15">
        <f>IF([1]!Table_1[[#This Row],[연도]]=2021,1,0)</f>
        <v>0</v>
      </c>
      <c r="U1509" s="15">
        <f>IF([1]!Table_1[[#This Row],[연도]]=2022,1,0)</f>
        <v>0</v>
      </c>
      <c r="V1509" s="15">
        <f>IF([1]!Table_1[[#This Row],[연도]]=2023,1,0)</f>
        <v>0</v>
      </c>
      <c r="W1509" s="12">
        <v>1.67</v>
      </c>
      <c r="X1509" s="10">
        <f>Y1509/1000000000000</f>
        <v>4.7078854840000003E-2</v>
      </c>
      <c r="Y1509" s="15">
        <f>[1]!Table_1[[#This Row],[주가]]*[1]!Table_1[[#This Row],[기말주식수]]</f>
        <v>47078854840</v>
      </c>
      <c r="Z1509" s="14">
        <f>AA1509/10</f>
        <v>-15.232645933219789</v>
      </c>
      <c r="AA1509" s="15">
        <f>[1]!Table_1[[#This Row],[시가총액]]/[1]!Table_1[[#This Row],[당기순이익(세후영업이익)]]</f>
        <v>-152.32645933219789</v>
      </c>
      <c r="AB1509" s="12">
        <v>946308640</v>
      </c>
    </row>
    <row r="1510" spans="1:28" ht="19.2">
      <c r="A1510" s="10">
        <v>1509</v>
      </c>
      <c r="B1510" s="10">
        <v>6880</v>
      </c>
      <c r="C1510" s="11" t="s">
        <v>234</v>
      </c>
      <c r="D1510" s="11" t="s">
        <v>6</v>
      </c>
      <c r="E1510" s="10">
        <v>2020</v>
      </c>
      <c r="F1510" s="10">
        <v>40.408999999999999</v>
      </c>
      <c r="G1510" s="14">
        <f>([1]!Table_1[[#This Row],[총자산]]-[1]!Table_1[[#This Row],[장부가치 자기자본]]+[1]!Table_1[[#This Row],[시가총액]])/[1]!Table_1[[#This Row],[총자산]]</f>
        <v>0.74827819451395605</v>
      </c>
      <c r="H1510" s="14">
        <f>I1510/100000000000</f>
        <v>5.152838429E-2</v>
      </c>
      <c r="I1510" s="10">
        <v>5152838429</v>
      </c>
      <c r="J1510" s="10">
        <v>-16.03</v>
      </c>
      <c r="K1510" s="10">
        <f>L1510/1000000000000</f>
        <v>0.20588174006500001</v>
      </c>
      <c r="L1510" s="10">
        <v>205881740065</v>
      </c>
      <c r="M1510" s="10">
        <v>2.36</v>
      </c>
      <c r="N1510" s="10">
        <v>1</v>
      </c>
      <c r="O1510" s="14">
        <f>IF([1]!Table_1[[#This Row],[연도]]=2016,1,0)</f>
        <v>0</v>
      </c>
      <c r="P1510" s="14">
        <f>IF([1]!Table_1[[#This Row],[연도]]=2017,1,0)</f>
        <v>0</v>
      </c>
      <c r="Q1510" s="14">
        <f>IF([1]!Table_1[[#This Row],[연도]]=2018,1,0)</f>
        <v>0</v>
      </c>
      <c r="R1510" s="14">
        <f>IF([1]!Table_1[[#This Row],[연도]]=2019,1,0)</f>
        <v>0</v>
      </c>
      <c r="S1510" s="14">
        <f>IF([1]!Table_1[[#This Row],[연도]]=2020,1,0)</f>
        <v>1</v>
      </c>
      <c r="T1510" s="14">
        <f>IF([1]!Table_1[[#This Row],[연도]]=2021,1,0)</f>
        <v>0</v>
      </c>
      <c r="U1510" s="14">
        <f>IF([1]!Table_1[[#This Row],[연도]]=2022,1,0)</f>
        <v>0</v>
      </c>
      <c r="V1510" s="14">
        <f>IF([1]!Table_1[[#This Row],[연도]]=2023,1,0)</f>
        <v>0</v>
      </c>
      <c r="W1510" s="10">
        <v>1.53</v>
      </c>
      <c r="X1510" s="10">
        <f>Y1510/1000000000000</f>
        <v>4.8320884930000002E-2</v>
      </c>
      <c r="Y1510" s="14">
        <f>[1]!Table_1[[#This Row],[주가]]*[1]!Table_1[[#This Row],[기말주식수]]</f>
        <v>48320884930</v>
      </c>
      <c r="Z1510" s="14">
        <f>AA1510/10</f>
        <v>0.93775276667034024</v>
      </c>
      <c r="AA1510" s="14">
        <f>[1]!Table_1[[#This Row],[시가총액]]/[1]!Table_1[[#This Row],[당기순이익(세후영업이익)]]</f>
        <v>9.3775276667034024</v>
      </c>
      <c r="AB1510" s="10">
        <v>1119738800</v>
      </c>
    </row>
    <row r="1511" spans="1:28" ht="19.2">
      <c r="A1511" s="12">
        <v>1510</v>
      </c>
      <c r="B1511" s="12">
        <v>6880</v>
      </c>
      <c r="C1511" s="13" t="s">
        <v>234</v>
      </c>
      <c r="D1511" s="13" t="s">
        <v>6</v>
      </c>
      <c r="E1511" s="12">
        <v>2021</v>
      </c>
      <c r="F1511" s="12">
        <v>17.420999999999999</v>
      </c>
      <c r="G1511" s="15">
        <f>([1]!Table_1[[#This Row],[총자산]]-[1]!Table_1[[#This Row],[장부가치 자기자본]]+[1]!Table_1[[#This Row],[시가총액]])/[1]!Table_1[[#This Row],[총자산]]</f>
        <v>0.86344332112544031</v>
      </c>
      <c r="H1511" s="14">
        <f>I1511/100000000000</f>
        <v>6.8676785539999993E-2</v>
      </c>
      <c r="I1511" s="12">
        <v>6867678554</v>
      </c>
      <c r="J1511" s="12">
        <v>47.88</v>
      </c>
      <c r="K1511" s="10">
        <f>L1511/1000000000000</f>
        <v>0.18644426626300001</v>
      </c>
      <c r="L1511" s="12">
        <v>186444266263</v>
      </c>
      <c r="M1511" s="12">
        <v>2.23</v>
      </c>
      <c r="N1511" s="12">
        <v>1</v>
      </c>
      <c r="O1511" s="15">
        <f>IF([1]!Table_1[[#This Row],[연도]]=2016,1,0)</f>
        <v>0</v>
      </c>
      <c r="P1511" s="15">
        <f>IF([1]!Table_1[[#This Row],[연도]]=2017,1,0)</f>
        <v>0</v>
      </c>
      <c r="Q1511" s="15">
        <f>IF([1]!Table_1[[#This Row],[연도]]=2018,1,0)</f>
        <v>0</v>
      </c>
      <c r="R1511" s="15">
        <f>IF([1]!Table_1[[#This Row],[연도]]=2019,1,0)</f>
        <v>0</v>
      </c>
      <c r="S1511" s="15">
        <f>IF([1]!Table_1[[#This Row],[연도]]=2020,1,0)</f>
        <v>0</v>
      </c>
      <c r="T1511" s="15">
        <f>IF([1]!Table_1[[#This Row],[연도]]=2021,1,0)</f>
        <v>1</v>
      </c>
      <c r="U1511" s="15">
        <f>IF([1]!Table_1[[#This Row],[연도]]=2022,1,0)</f>
        <v>0</v>
      </c>
      <c r="V1511" s="15">
        <f>IF([1]!Table_1[[#This Row],[연도]]=2023,1,0)</f>
        <v>0</v>
      </c>
      <c r="W1511" s="12">
        <v>1.59</v>
      </c>
      <c r="X1511" s="10">
        <f>Y1511/1000000000000</f>
        <v>6.1391773019999998E-2</v>
      </c>
      <c r="Y1511" s="15">
        <f>[1]!Table_1[[#This Row],[주가]]*[1]!Table_1[[#This Row],[기말주식수]]</f>
        <v>61391773020</v>
      </c>
      <c r="Z1511" s="14">
        <f>AA1511/10</f>
        <v>0.8939232163719002</v>
      </c>
      <c r="AA1511" s="15">
        <f>[1]!Table_1[[#This Row],[시가총액]]/[1]!Table_1[[#This Row],[당기순이익(세후영업이익)]]</f>
        <v>8.9392321637190015</v>
      </c>
      <c r="AB1511" s="12">
        <v>1300831680</v>
      </c>
    </row>
    <row r="1512" spans="1:28" ht="19.2">
      <c r="A1512" s="10">
        <v>1511</v>
      </c>
      <c r="B1512" s="10">
        <v>6880</v>
      </c>
      <c r="C1512" s="11" t="s">
        <v>234</v>
      </c>
      <c r="D1512" s="11" t="s">
        <v>6</v>
      </c>
      <c r="E1512" s="10">
        <v>2022</v>
      </c>
      <c r="F1512" s="10">
        <v>82.051000000000002</v>
      </c>
      <c r="G1512" s="14">
        <f>([1]!Table_1[[#This Row],[총자산]]-[1]!Table_1[[#This Row],[장부가치 자기자본]]+[1]!Table_1[[#This Row],[시가총액]])/[1]!Table_1[[#This Row],[총자산]]</f>
        <v>0.89570397206282026</v>
      </c>
      <c r="H1512" s="14">
        <f>I1512/100000000000</f>
        <v>8.5744166560000001E-2</v>
      </c>
      <c r="I1512" s="10">
        <v>8574416656</v>
      </c>
      <c r="J1512" s="10">
        <v>-2.35</v>
      </c>
      <c r="K1512" s="10">
        <f>L1512/1000000000000</f>
        <v>0.209403828091</v>
      </c>
      <c r="L1512" s="10">
        <v>209403828091</v>
      </c>
      <c r="M1512" s="10">
        <v>2.5499999999999998</v>
      </c>
      <c r="N1512" s="10">
        <v>1</v>
      </c>
      <c r="O1512" s="14">
        <f>IF([1]!Table_1[[#This Row],[연도]]=2016,1,0)</f>
        <v>0</v>
      </c>
      <c r="P1512" s="14">
        <f>IF([1]!Table_1[[#This Row],[연도]]=2017,1,0)</f>
        <v>0</v>
      </c>
      <c r="Q1512" s="14">
        <f>IF([1]!Table_1[[#This Row],[연도]]=2018,1,0)</f>
        <v>0</v>
      </c>
      <c r="R1512" s="14">
        <f>IF([1]!Table_1[[#This Row],[연도]]=2019,1,0)</f>
        <v>0</v>
      </c>
      <c r="S1512" s="14">
        <f>IF([1]!Table_1[[#This Row],[연도]]=2020,1,0)</f>
        <v>0</v>
      </c>
      <c r="T1512" s="14">
        <f>IF([1]!Table_1[[#This Row],[연도]]=2021,1,0)</f>
        <v>0</v>
      </c>
      <c r="U1512" s="14">
        <f>IF([1]!Table_1[[#This Row],[연도]]=2022,1,0)</f>
        <v>1</v>
      </c>
      <c r="V1512" s="14">
        <f>IF([1]!Table_1[[#This Row],[연도]]=2023,1,0)</f>
        <v>0</v>
      </c>
      <c r="W1512" s="10">
        <v>2.79</v>
      </c>
      <c r="X1512" s="10">
        <f>Y1512/1000000000000</f>
        <v>7.0854859419999999E-2</v>
      </c>
      <c r="Y1512" s="14">
        <f>[1]!Table_1[[#This Row],[주가]]*[1]!Table_1[[#This Row],[기말주식수]]</f>
        <v>70854859420</v>
      </c>
      <c r="Z1512" s="14">
        <f>AA1512/10</f>
        <v>0.82635195212281742</v>
      </c>
      <c r="AA1512" s="14">
        <f>[1]!Table_1[[#This Row],[시가총액]]/[1]!Table_1[[#This Row],[당기순이익(세후영업이익)]]</f>
        <v>8.263519521228174</v>
      </c>
      <c r="AB1512" s="10">
        <v>1294764120</v>
      </c>
    </row>
    <row r="1513" spans="1:28" ht="19.2">
      <c r="A1513" s="12">
        <v>1512</v>
      </c>
      <c r="B1513" s="12">
        <v>6880</v>
      </c>
      <c r="C1513" s="13" t="s">
        <v>234</v>
      </c>
      <c r="D1513" s="13" t="s">
        <v>6</v>
      </c>
      <c r="E1513" s="12">
        <v>2023</v>
      </c>
      <c r="F1513" s="12">
        <v>14.66</v>
      </c>
      <c r="G1513" s="15">
        <f>([1]!Table_1[[#This Row],[총자산]]-[1]!Table_1[[#This Row],[장부가치 자기자본]]+[1]!Table_1[[#This Row],[시가총액]])/[1]!Table_1[[#This Row],[총자산]]</f>
        <v>0.86881555589409198</v>
      </c>
      <c r="H1513" s="14">
        <f>I1513/100000000000</f>
        <v>8.3814894479999999E-2</v>
      </c>
      <c r="I1513" s="12">
        <v>8381489448</v>
      </c>
      <c r="J1513" s="12">
        <v>0.24</v>
      </c>
      <c r="K1513" s="10">
        <f>L1513/1000000000000</f>
        <v>0.19341965472200001</v>
      </c>
      <c r="L1513" s="12">
        <v>193419654722</v>
      </c>
      <c r="M1513" s="12">
        <v>1.83</v>
      </c>
      <c r="N1513" s="12">
        <v>1</v>
      </c>
      <c r="O1513" s="15">
        <f>IF([1]!Table_1[[#This Row],[연도]]=2016,1,0)</f>
        <v>0</v>
      </c>
      <c r="P1513" s="15">
        <f>IF([1]!Table_1[[#This Row],[연도]]=2017,1,0)</f>
        <v>0</v>
      </c>
      <c r="Q1513" s="15">
        <f>IF([1]!Table_1[[#This Row],[연도]]=2018,1,0)</f>
        <v>0</v>
      </c>
      <c r="R1513" s="15">
        <f>IF([1]!Table_1[[#This Row],[연도]]=2019,1,0)</f>
        <v>0</v>
      </c>
      <c r="S1513" s="15">
        <f>IF([1]!Table_1[[#This Row],[연도]]=2020,1,0)</f>
        <v>0</v>
      </c>
      <c r="T1513" s="15">
        <f>IF([1]!Table_1[[#This Row],[연도]]=2021,1,0)</f>
        <v>0</v>
      </c>
      <c r="U1513" s="15">
        <f>IF([1]!Table_1[[#This Row],[연도]]=2022,1,0)</f>
        <v>0</v>
      </c>
      <c r="V1513" s="15">
        <f>IF([1]!Table_1[[#This Row],[연도]]=2023,1,0)</f>
        <v>1</v>
      </c>
      <c r="W1513" s="12">
        <v>2.13</v>
      </c>
      <c r="X1513" s="10">
        <f>Y1513/1000000000000</f>
        <v>7.1682879480000003E-2</v>
      </c>
      <c r="Y1513" s="15">
        <f>[1]!Table_1[[#This Row],[주가]]*[1]!Table_1[[#This Row],[기말주식수]]</f>
        <v>71682879480</v>
      </c>
      <c r="Z1513" s="14">
        <f>AA1513/10</f>
        <v>0.85525227854465713</v>
      </c>
      <c r="AA1513" s="15">
        <f>[1]!Table_1[[#This Row],[시가총액]]/[1]!Table_1[[#This Row],[당기순이익(세후영업이익)]]</f>
        <v>8.5525227854465715</v>
      </c>
      <c r="AB1513" s="12">
        <v>1294764120</v>
      </c>
    </row>
    <row r="1514" spans="1:28" ht="19.2">
      <c r="A1514" s="10">
        <v>1513</v>
      </c>
      <c r="B1514" s="10">
        <v>6890</v>
      </c>
      <c r="C1514" s="11" t="s">
        <v>235</v>
      </c>
      <c r="D1514" s="11" t="s">
        <v>6</v>
      </c>
      <c r="E1514" s="10">
        <v>2016</v>
      </c>
      <c r="F1514" s="10">
        <v>45.55</v>
      </c>
      <c r="G1514" s="14">
        <f>([1]!Table_1[[#This Row],[총자산]]-[1]!Table_1[[#This Row],[장부가치 자기자본]]+[1]!Table_1[[#This Row],[시가총액]])/[1]!Table_1[[#This Row],[총자산]]</f>
        <v>0.69285294716026746</v>
      </c>
      <c r="H1514" s="14">
        <f>I1514/100000000000</f>
        <v>3.7609700980000001E-2</v>
      </c>
      <c r="I1514" s="10">
        <v>3760970098</v>
      </c>
      <c r="J1514" s="10">
        <v>-4.1100000000000003</v>
      </c>
      <c r="K1514" s="10">
        <f>L1514/1000000000000</f>
        <v>5.1339557112999999E-2</v>
      </c>
      <c r="L1514" s="10">
        <v>51339557113</v>
      </c>
      <c r="M1514" s="10">
        <v>1.86</v>
      </c>
      <c r="N1514" s="10">
        <v>1</v>
      </c>
      <c r="O1514" s="14">
        <f>IF([1]!Table_1[[#This Row],[연도]]=2016,1,0)</f>
        <v>1</v>
      </c>
      <c r="P1514" s="14">
        <f>IF([1]!Table_1[[#This Row],[연도]]=2017,1,0)</f>
        <v>0</v>
      </c>
      <c r="Q1514" s="14">
        <f>IF([1]!Table_1[[#This Row],[연도]]=2018,1,0)</f>
        <v>0</v>
      </c>
      <c r="R1514" s="14">
        <f>IF([1]!Table_1[[#This Row],[연도]]=2019,1,0)</f>
        <v>0</v>
      </c>
      <c r="S1514" s="14">
        <f>IF([1]!Table_1[[#This Row],[연도]]=2020,1,0)</f>
        <v>0</v>
      </c>
      <c r="T1514" s="14">
        <f>IF([1]!Table_1[[#This Row],[연도]]=2021,1,0)</f>
        <v>0</v>
      </c>
      <c r="U1514" s="14">
        <f>IF([1]!Table_1[[#This Row],[연도]]=2022,1,0)</f>
        <v>0</v>
      </c>
      <c r="V1514" s="14">
        <f>IF([1]!Table_1[[#This Row],[연도]]=2023,1,0)</f>
        <v>0</v>
      </c>
      <c r="W1514" s="10">
        <v>1.1399999999999999</v>
      </c>
      <c r="X1514" s="10">
        <f>Y1514/1000000000000</f>
        <v>6.0900000000000003E-2</v>
      </c>
      <c r="Y1514" s="14">
        <f>[1]!Table_1[[#This Row],[주가]]*[1]!Table_1[[#This Row],[기말주식수]]</f>
        <v>60900000000</v>
      </c>
      <c r="Z1514" s="14">
        <f>AA1514/10</f>
        <v>1.6192630734390909</v>
      </c>
      <c r="AA1514" s="14">
        <f>[1]!Table_1[[#This Row],[시가총액]]/[1]!Table_1[[#This Row],[당기순이익(세후영업이익)]]</f>
        <v>16.19263073439091</v>
      </c>
      <c r="AB1514" s="10">
        <v>1740000000</v>
      </c>
    </row>
    <row r="1515" spans="1:28" ht="19.2">
      <c r="A1515" s="12">
        <v>1514</v>
      </c>
      <c r="B1515" s="12">
        <v>6890</v>
      </c>
      <c r="C1515" s="13" t="s">
        <v>235</v>
      </c>
      <c r="D1515" s="13" t="s">
        <v>6</v>
      </c>
      <c r="E1515" s="12">
        <v>2017</v>
      </c>
      <c r="F1515" s="12">
        <v>106.16200000000001</v>
      </c>
      <c r="G1515" s="15">
        <f>([1]!Table_1[[#This Row],[총자산]]-[1]!Table_1[[#This Row],[장부가치 자기자본]]+[1]!Table_1[[#This Row],[시가총액]])/[1]!Table_1[[#This Row],[총자산]]</f>
        <v>0.59784649204112039</v>
      </c>
      <c r="H1515" s="14">
        <f>I1515/100000000000</f>
        <v>1.7972576390000002E-2</v>
      </c>
      <c r="I1515" s="12">
        <v>1797257639</v>
      </c>
      <c r="J1515" s="12">
        <v>-2.15</v>
      </c>
      <c r="K1515" s="10">
        <f>L1515/1000000000000</f>
        <v>4.8889792893000002E-2</v>
      </c>
      <c r="L1515" s="12">
        <v>48889792893</v>
      </c>
      <c r="M1515" s="12">
        <v>3.15</v>
      </c>
      <c r="N1515" s="12">
        <v>1</v>
      </c>
      <c r="O1515" s="15">
        <f>IF([1]!Table_1[[#This Row],[연도]]=2016,1,0)</f>
        <v>0</v>
      </c>
      <c r="P1515" s="15">
        <f>IF([1]!Table_1[[#This Row],[연도]]=2017,1,0)</f>
        <v>1</v>
      </c>
      <c r="Q1515" s="15">
        <f>IF([1]!Table_1[[#This Row],[연도]]=2018,1,0)</f>
        <v>0</v>
      </c>
      <c r="R1515" s="15">
        <f>IF([1]!Table_1[[#This Row],[연도]]=2019,1,0)</f>
        <v>0</v>
      </c>
      <c r="S1515" s="15">
        <f>IF([1]!Table_1[[#This Row],[연도]]=2020,1,0)</f>
        <v>0</v>
      </c>
      <c r="T1515" s="15">
        <f>IF([1]!Table_1[[#This Row],[연도]]=2021,1,0)</f>
        <v>0</v>
      </c>
      <c r="U1515" s="15">
        <f>IF([1]!Table_1[[#This Row],[연도]]=2022,1,0)</f>
        <v>0</v>
      </c>
      <c r="V1515" s="15">
        <f>IF([1]!Table_1[[#This Row],[연도]]=2023,1,0)</f>
        <v>0</v>
      </c>
      <c r="W1515" s="12">
        <v>1.4</v>
      </c>
      <c r="X1515" s="10">
        <f>Y1515/1000000000000</f>
        <v>5.2954000000000001E-2</v>
      </c>
      <c r="Y1515" s="15">
        <f>[1]!Table_1[[#This Row],[주가]]*[1]!Table_1[[#This Row],[기말주식수]]</f>
        <v>52954000000</v>
      </c>
      <c r="Z1515" s="14">
        <f>AA1515/10</f>
        <v>2.9463777953095125</v>
      </c>
      <c r="AA1515" s="15">
        <f>[1]!Table_1[[#This Row],[시가총액]]/[1]!Table_1[[#This Row],[당기순이익(세후영업이익)]]</f>
        <v>29.463777953095125</v>
      </c>
      <c r="AB1515" s="12">
        <v>1740000000</v>
      </c>
    </row>
    <row r="1516" spans="1:28" ht="19.2">
      <c r="A1516" s="10">
        <v>1515</v>
      </c>
      <c r="B1516" s="10">
        <v>6890</v>
      </c>
      <c r="C1516" s="11" t="s">
        <v>235</v>
      </c>
      <c r="D1516" s="11" t="s">
        <v>6</v>
      </c>
      <c r="E1516" s="10">
        <v>2018</v>
      </c>
      <c r="F1516" s="10">
        <v>59.481000000000002</v>
      </c>
      <c r="G1516" s="14">
        <f>([1]!Table_1[[#This Row],[총자산]]-[1]!Table_1[[#This Row],[장부가치 자기자본]]+[1]!Table_1[[#This Row],[시가총액]])/[1]!Table_1[[#This Row],[총자산]]</f>
        <v>0.56027487948811616</v>
      </c>
      <c r="H1516" s="14">
        <f>I1516/100000000000</f>
        <v>3.1605748080000003E-2</v>
      </c>
      <c r="I1516" s="10">
        <v>3160574808</v>
      </c>
      <c r="J1516" s="10">
        <v>11.33</v>
      </c>
      <c r="K1516" s="10">
        <f>L1516/1000000000000</f>
        <v>4.7441990796999997E-2</v>
      </c>
      <c r="L1516" s="10">
        <v>47441990797</v>
      </c>
      <c r="M1516" s="10">
        <v>2.58</v>
      </c>
      <c r="N1516" s="10">
        <v>1</v>
      </c>
      <c r="O1516" s="14">
        <f>IF([1]!Table_1[[#This Row],[연도]]=2016,1,0)</f>
        <v>0</v>
      </c>
      <c r="P1516" s="14">
        <f>IF([1]!Table_1[[#This Row],[연도]]=2017,1,0)</f>
        <v>0</v>
      </c>
      <c r="Q1516" s="14">
        <f>IF([1]!Table_1[[#This Row],[연도]]=2018,1,0)</f>
        <v>1</v>
      </c>
      <c r="R1516" s="14">
        <f>IF([1]!Table_1[[#This Row],[연도]]=2019,1,0)</f>
        <v>0</v>
      </c>
      <c r="S1516" s="14">
        <f>IF([1]!Table_1[[#This Row],[연도]]=2020,1,0)</f>
        <v>0</v>
      </c>
      <c r="T1516" s="14">
        <f>IF([1]!Table_1[[#This Row],[연도]]=2021,1,0)</f>
        <v>0</v>
      </c>
      <c r="U1516" s="14">
        <f>IF([1]!Table_1[[#This Row],[연도]]=2022,1,0)</f>
        <v>0</v>
      </c>
      <c r="V1516" s="14">
        <f>IF([1]!Table_1[[#This Row],[연도]]=2023,1,0)</f>
        <v>0</v>
      </c>
      <c r="W1516" s="10">
        <v>2.0299999999999998</v>
      </c>
      <c r="X1516" s="10">
        <f>Y1516/1000000000000</f>
        <v>5.3823999999999997E-2</v>
      </c>
      <c r="Y1516" s="14">
        <f>[1]!Table_1[[#This Row],[주가]]*[1]!Table_1[[#This Row],[기말주식수]]</f>
        <v>53824000000</v>
      </c>
      <c r="Z1516" s="14">
        <f>AA1516/10</f>
        <v>1.7029813647745811</v>
      </c>
      <c r="AA1516" s="14">
        <f>[1]!Table_1[[#This Row],[시가총액]]/[1]!Table_1[[#This Row],[당기순이익(세후영업이익)]]</f>
        <v>17.029813647745812</v>
      </c>
      <c r="AB1516" s="10">
        <v>1728513900</v>
      </c>
    </row>
    <row r="1517" spans="1:28" ht="19.2">
      <c r="A1517" s="12">
        <v>1516</v>
      </c>
      <c r="B1517" s="12">
        <v>6890</v>
      </c>
      <c r="C1517" s="13" t="s">
        <v>235</v>
      </c>
      <c r="D1517" s="13" t="s">
        <v>6</v>
      </c>
      <c r="E1517" s="12">
        <v>2019</v>
      </c>
      <c r="F1517" s="12">
        <v>17.462</v>
      </c>
      <c r="G1517" s="15">
        <f>([1]!Table_1[[#This Row],[총자산]]-[1]!Table_1[[#This Row],[장부가치 자기자본]]+[1]!Table_1[[#This Row],[시가총액]])/[1]!Table_1[[#This Row],[총자산]]</f>
        <v>0.57535229646234987</v>
      </c>
      <c r="H1517" s="14">
        <f>I1517/100000000000</f>
        <v>1.191403928E-2</v>
      </c>
      <c r="I1517" s="12">
        <v>1191403928</v>
      </c>
      <c r="J1517" s="12">
        <v>10.09</v>
      </c>
      <c r="K1517" s="10">
        <f>L1517/1000000000000</f>
        <v>4.1832103994000003E-2</v>
      </c>
      <c r="L1517" s="12">
        <v>41832103994</v>
      </c>
      <c r="M1517" s="12">
        <v>2.88</v>
      </c>
      <c r="N1517" s="12">
        <v>1</v>
      </c>
      <c r="O1517" s="15">
        <f>IF([1]!Table_1[[#This Row],[연도]]=2016,1,0)</f>
        <v>0</v>
      </c>
      <c r="P1517" s="15">
        <f>IF([1]!Table_1[[#This Row],[연도]]=2017,1,0)</f>
        <v>0</v>
      </c>
      <c r="Q1517" s="15">
        <f>IF([1]!Table_1[[#This Row],[연도]]=2018,1,0)</f>
        <v>0</v>
      </c>
      <c r="R1517" s="15">
        <f>IF([1]!Table_1[[#This Row],[연도]]=2019,1,0)</f>
        <v>1</v>
      </c>
      <c r="S1517" s="15">
        <f>IF([1]!Table_1[[#This Row],[연도]]=2020,1,0)</f>
        <v>0</v>
      </c>
      <c r="T1517" s="15">
        <f>IF([1]!Table_1[[#This Row],[연도]]=2021,1,0)</f>
        <v>0</v>
      </c>
      <c r="U1517" s="15">
        <f>IF([1]!Table_1[[#This Row],[연도]]=2022,1,0)</f>
        <v>0</v>
      </c>
      <c r="V1517" s="15">
        <f>IF([1]!Table_1[[#This Row],[연도]]=2023,1,0)</f>
        <v>0</v>
      </c>
      <c r="W1517" s="12">
        <v>1.96</v>
      </c>
      <c r="X1517" s="10">
        <f>Y1517/1000000000000</f>
        <v>6.0900000000000003E-2</v>
      </c>
      <c r="Y1517" s="15">
        <f>[1]!Table_1[[#This Row],[주가]]*[1]!Table_1[[#This Row],[기말주식수]]</f>
        <v>60900000000</v>
      </c>
      <c r="Z1517" s="14">
        <f>AA1517/10</f>
        <v>5.1116165196997745</v>
      </c>
      <c r="AA1517" s="15">
        <f>[1]!Table_1[[#This Row],[시가총액]]/[1]!Table_1[[#This Row],[당기순이익(세후영업이익)]]</f>
        <v>51.116165196997741</v>
      </c>
      <c r="AB1517" s="12">
        <v>1715315850</v>
      </c>
    </row>
    <row r="1518" spans="1:28" ht="19.2">
      <c r="A1518" s="10">
        <v>1517</v>
      </c>
      <c r="B1518" s="10">
        <v>6890</v>
      </c>
      <c r="C1518" s="11" t="s">
        <v>235</v>
      </c>
      <c r="D1518" s="11" t="s">
        <v>6</v>
      </c>
      <c r="E1518" s="10">
        <v>2020</v>
      </c>
      <c r="F1518" s="10">
        <v>29.309000000000001</v>
      </c>
      <c r="G1518" s="14">
        <f>([1]!Table_1[[#This Row],[총자산]]-[1]!Table_1[[#This Row],[장부가치 자기자본]]+[1]!Table_1[[#This Row],[시가총액]])/[1]!Table_1[[#This Row],[총자산]]</f>
        <v>1.2838913874463869</v>
      </c>
      <c r="H1518" s="14">
        <f>I1518/100000000000</f>
        <v>7.7021153209999998E-2</v>
      </c>
      <c r="I1518" s="10">
        <v>7702115321</v>
      </c>
      <c r="J1518" s="10">
        <v>3.73</v>
      </c>
      <c r="K1518" s="10">
        <f>L1518/1000000000000</f>
        <v>4.7060538797E-2</v>
      </c>
      <c r="L1518" s="10">
        <v>47060538797</v>
      </c>
      <c r="M1518" s="10">
        <v>5.37</v>
      </c>
      <c r="N1518" s="10">
        <v>1</v>
      </c>
      <c r="O1518" s="14">
        <f>IF([1]!Table_1[[#This Row],[연도]]=2016,1,0)</f>
        <v>0</v>
      </c>
      <c r="P1518" s="14">
        <f>IF([1]!Table_1[[#This Row],[연도]]=2017,1,0)</f>
        <v>0</v>
      </c>
      <c r="Q1518" s="14">
        <f>IF([1]!Table_1[[#This Row],[연도]]=2018,1,0)</f>
        <v>0</v>
      </c>
      <c r="R1518" s="14">
        <f>IF([1]!Table_1[[#This Row],[연도]]=2019,1,0)</f>
        <v>0</v>
      </c>
      <c r="S1518" s="14">
        <f>IF([1]!Table_1[[#This Row],[연도]]=2020,1,0)</f>
        <v>1</v>
      </c>
      <c r="T1518" s="14">
        <f>IF([1]!Table_1[[#This Row],[연도]]=2021,1,0)</f>
        <v>0</v>
      </c>
      <c r="U1518" s="14">
        <f>IF([1]!Table_1[[#This Row],[연도]]=2022,1,0)</f>
        <v>0</v>
      </c>
      <c r="V1518" s="14">
        <f>IF([1]!Table_1[[#This Row],[연도]]=2023,1,0)</f>
        <v>0</v>
      </c>
      <c r="W1518" s="10">
        <v>0.94</v>
      </c>
      <c r="X1518" s="10">
        <f>Y1518/1000000000000</f>
        <v>0.16414000000000001</v>
      </c>
      <c r="Y1518" s="14">
        <f>[1]!Table_1[[#This Row],[주가]]*[1]!Table_1[[#This Row],[기말주식수]]</f>
        <v>164140000000</v>
      </c>
      <c r="Z1518" s="14">
        <f>AA1518/10</f>
        <v>2.1311028614758389</v>
      </c>
      <c r="AA1518" s="14">
        <f>[1]!Table_1[[#This Row],[시가총액]]/[1]!Table_1[[#This Row],[당기순이익(세후영업이익)]]</f>
        <v>21.311028614758388</v>
      </c>
      <c r="AB1518" s="10">
        <v>2266779800</v>
      </c>
    </row>
    <row r="1519" spans="1:28" ht="19.2">
      <c r="A1519" s="12">
        <v>1518</v>
      </c>
      <c r="B1519" s="12">
        <v>6890</v>
      </c>
      <c r="C1519" s="13" t="s">
        <v>235</v>
      </c>
      <c r="D1519" s="13" t="s">
        <v>6</v>
      </c>
      <c r="E1519" s="12">
        <v>2021</v>
      </c>
      <c r="F1519" s="12">
        <v>22.844000000000001</v>
      </c>
      <c r="G1519" s="15">
        <f>([1]!Table_1[[#This Row],[총자산]]-[1]!Table_1[[#This Row],[장부가치 자기자본]]+[1]!Table_1[[#This Row],[시가총액]])/[1]!Table_1[[#This Row],[총자산]]</f>
        <v>1.0141607604106126</v>
      </c>
      <c r="H1519" s="14">
        <f>I1519/100000000000</f>
        <v>0.12135092980999999</v>
      </c>
      <c r="I1519" s="12">
        <v>12135092981</v>
      </c>
      <c r="J1519" s="12">
        <v>14.26</v>
      </c>
      <c r="K1519" s="10">
        <f>L1519/1000000000000</f>
        <v>5.4066186889000001E-2</v>
      </c>
      <c r="L1519" s="12">
        <v>54066186889</v>
      </c>
      <c r="M1519" s="12">
        <v>8.61</v>
      </c>
      <c r="N1519" s="12">
        <v>1</v>
      </c>
      <c r="O1519" s="15">
        <f>IF([1]!Table_1[[#This Row],[연도]]=2016,1,0)</f>
        <v>0</v>
      </c>
      <c r="P1519" s="15">
        <f>IF([1]!Table_1[[#This Row],[연도]]=2017,1,0)</f>
        <v>0</v>
      </c>
      <c r="Q1519" s="15">
        <f>IF([1]!Table_1[[#This Row],[연도]]=2018,1,0)</f>
        <v>0</v>
      </c>
      <c r="R1519" s="15">
        <f>IF([1]!Table_1[[#This Row],[연도]]=2019,1,0)</f>
        <v>0</v>
      </c>
      <c r="S1519" s="15">
        <f>IF([1]!Table_1[[#This Row],[연도]]=2020,1,0)</f>
        <v>0</v>
      </c>
      <c r="T1519" s="15">
        <f>IF([1]!Table_1[[#This Row],[연도]]=2021,1,0)</f>
        <v>1</v>
      </c>
      <c r="U1519" s="15">
        <f>IF([1]!Table_1[[#This Row],[연도]]=2022,1,0)</f>
        <v>0</v>
      </c>
      <c r="V1519" s="15">
        <f>IF([1]!Table_1[[#This Row],[연도]]=2023,1,0)</f>
        <v>0</v>
      </c>
      <c r="W1519" s="12">
        <v>1.1000000000000001</v>
      </c>
      <c r="X1519" s="10">
        <f>Y1519/1000000000000</f>
        <v>0.14326</v>
      </c>
      <c r="Y1519" s="15">
        <f>[1]!Table_1[[#This Row],[주가]]*[1]!Table_1[[#This Row],[기말주식수]]</f>
        <v>143260000000</v>
      </c>
      <c r="Z1519" s="14">
        <f>AA1519/10</f>
        <v>1.1805430763843605</v>
      </c>
      <c r="AA1519" s="15">
        <f>[1]!Table_1[[#This Row],[시가총액]]/[1]!Table_1[[#This Row],[당기순이익(세후영업이익)]]</f>
        <v>11.805430763843605</v>
      </c>
      <c r="AB1519" s="12">
        <v>2493457780</v>
      </c>
    </row>
    <row r="1520" spans="1:28" ht="19.2">
      <c r="A1520" s="10">
        <v>1519</v>
      </c>
      <c r="B1520" s="10">
        <v>6890</v>
      </c>
      <c r="C1520" s="11" t="s">
        <v>235</v>
      </c>
      <c r="D1520" s="11" t="s">
        <v>6</v>
      </c>
      <c r="E1520" s="10">
        <v>2022</v>
      </c>
      <c r="F1520" s="10">
        <v>25.959</v>
      </c>
      <c r="G1520" s="14">
        <f>([1]!Table_1[[#This Row],[총자산]]-[1]!Table_1[[#This Row],[장부가치 자기자본]]+[1]!Table_1[[#This Row],[시가총액]])/[1]!Table_1[[#This Row],[총자산]]</f>
        <v>0.86476207828091256</v>
      </c>
      <c r="H1520" s="14">
        <f>I1520/100000000000</f>
        <v>0.10400584716</v>
      </c>
      <c r="I1520" s="10">
        <v>10400584716</v>
      </c>
      <c r="J1520" s="10">
        <v>4.13</v>
      </c>
      <c r="K1520" s="10">
        <f>L1520/1000000000000</f>
        <v>5.9613478497000001E-2</v>
      </c>
      <c r="L1520" s="10">
        <v>59613478497</v>
      </c>
      <c r="M1520" s="10">
        <v>8.11</v>
      </c>
      <c r="N1520" s="10">
        <v>1</v>
      </c>
      <c r="O1520" s="14">
        <f>IF([1]!Table_1[[#This Row],[연도]]=2016,1,0)</f>
        <v>0</v>
      </c>
      <c r="P1520" s="14">
        <f>IF([1]!Table_1[[#This Row],[연도]]=2017,1,0)</f>
        <v>0</v>
      </c>
      <c r="Q1520" s="14">
        <f>IF([1]!Table_1[[#This Row],[연도]]=2018,1,0)</f>
        <v>0</v>
      </c>
      <c r="R1520" s="14">
        <f>IF([1]!Table_1[[#This Row],[연도]]=2019,1,0)</f>
        <v>0</v>
      </c>
      <c r="S1520" s="14">
        <f>IF([1]!Table_1[[#This Row],[연도]]=2020,1,0)</f>
        <v>0</v>
      </c>
      <c r="T1520" s="14">
        <f>IF([1]!Table_1[[#This Row],[연도]]=2021,1,0)</f>
        <v>0</v>
      </c>
      <c r="U1520" s="14">
        <f>IF([1]!Table_1[[#This Row],[연도]]=2022,1,0)</f>
        <v>1</v>
      </c>
      <c r="V1520" s="14">
        <f>IF([1]!Table_1[[#This Row],[연도]]=2023,1,0)</f>
        <v>0</v>
      </c>
      <c r="W1520" s="10">
        <v>2.41</v>
      </c>
      <c r="X1520" s="10">
        <f>Y1520/1000000000000</f>
        <v>0.12470000000000001</v>
      </c>
      <c r="Y1520" s="14">
        <f>[1]!Table_1[[#This Row],[주가]]*[1]!Table_1[[#This Row],[기말주식수]]</f>
        <v>124700000000</v>
      </c>
      <c r="Z1520" s="14">
        <f>AA1520/10</f>
        <v>1.1989710521579102</v>
      </c>
      <c r="AA1520" s="14">
        <f>[1]!Table_1[[#This Row],[시가총액]]/[1]!Table_1[[#This Row],[당기순이익(세후영업이익)]]</f>
        <v>11.989710521579102</v>
      </c>
      <c r="AB1520" s="10">
        <v>2266779800</v>
      </c>
    </row>
    <row r="1521" spans="1:28" ht="19.2">
      <c r="A1521" s="12">
        <v>1520</v>
      </c>
      <c r="B1521" s="12">
        <v>6890</v>
      </c>
      <c r="C1521" s="13" t="s">
        <v>235</v>
      </c>
      <c r="D1521" s="13" t="s">
        <v>6</v>
      </c>
      <c r="E1521" s="12">
        <v>2023</v>
      </c>
      <c r="F1521" s="12">
        <v>13.048</v>
      </c>
      <c r="G1521" s="15">
        <f>([1]!Table_1[[#This Row],[총자산]]-[1]!Table_1[[#This Row],[장부가치 자기자본]]+[1]!Table_1[[#This Row],[시가총액]])/[1]!Table_1[[#This Row],[총자산]]</f>
        <v>0.99023771888816492</v>
      </c>
      <c r="H1521" s="14">
        <f>I1521/100000000000</f>
        <v>0.17877381574000001</v>
      </c>
      <c r="I1521" s="12">
        <v>17877381574</v>
      </c>
      <c r="J1521" s="12">
        <v>9.25</v>
      </c>
      <c r="K1521" s="10">
        <f>L1521/1000000000000</f>
        <v>7.0748221181999998E-2</v>
      </c>
      <c r="L1521" s="12">
        <v>70748221182</v>
      </c>
      <c r="M1521" s="12">
        <v>8.64</v>
      </c>
      <c r="N1521" s="12">
        <v>1</v>
      </c>
      <c r="O1521" s="15">
        <f>IF([1]!Table_1[[#This Row],[연도]]=2016,1,0)</f>
        <v>0</v>
      </c>
      <c r="P1521" s="15">
        <f>IF([1]!Table_1[[#This Row],[연도]]=2017,1,0)</f>
        <v>0</v>
      </c>
      <c r="Q1521" s="15">
        <f>IF([1]!Table_1[[#This Row],[연도]]=2018,1,0)</f>
        <v>0</v>
      </c>
      <c r="R1521" s="15">
        <f>IF([1]!Table_1[[#This Row],[연도]]=2019,1,0)</f>
        <v>0</v>
      </c>
      <c r="S1521" s="15">
        <f>IF([1]!Table_1[[#This Row],[연도]]=2020,1,0)</f>
        <v>0</v>
      </c>
      <c r="T1521" s="15">
        <f>IF([1]!Table_1[[#This Row],[연도]]=2021,1,0)</f>
        <v>0</v>
      </c>
      <c r="U1521" s="15">
        <f>IF([1]!Table_1[[#This Row],[연도]]=2022,1,0)</f>
        <v>0</v>
      </c>
      <c r="V1521" s="15">
        <f>IF([1]!Table_1[[#This Row],[연도]]=2023,1,0)</f>
        <v>1</v>
      </c>
      <c r="W1521" s="12">
        <v>2.11</v>
      </c>
      <c r="X1521" s="10">
        <f>Y1521/1000000000000</f>
        <v>0.16019600000000001</v>
      </c>
      <c r="Y1521" s="15">
        <f>[1]!Table_1[[#This Row],[주가]]*[1]!Table_1[[#This Row],[기말주식수]]</f>
        <v>160196000000</v>
      </c>
      <c r="Z1521" s="14">
        <f>AA1521/10</f>
        <v>0.89608200919636527</v>
      </c>
      <c r="AA1521" s="15">
        <f>[1]!Table_1[[#This Row],[시가총액]]/[1]!Table_1[[#This Row],[당기순이익(세후영업이익)]]</f>
        <v>8.9608200919636527</v>
      </c>
      <c r="AB1521" s="12">
        <v>2266779800</v>
      </c>
    </row>
    <row r="1522" spans="1:28" ht="19.2">
      <c r="A1522" s="10">
        <v>1521</v>
      </c>
      <c r="B1522" s="10">
        <v>6980</v>
      </c>
      <c r="C1522" s="11" t="s">
        <v>236</v>
      </c>
      <c r="D1522" s="11" t="s">
        <v>6</v>
      </c>
      <c r="E1522" s="10">
        <v>2016</v>
      </c>
      <c r="F1522" s="10">
        <v>79.950999999999993</v>
      </c>
      <c r="G1522" s="14">
        <f>([1]!Table_1[[#This Row],[총자산]]-[1]!Table_1[[#This Row],[장부가치 자기자본]]+[1]!Table_1[[#This Row],[시가총액]])/[1]!Table_1[[#This Row],[총자산]]</f>
        <v>4.4224647162922421</v>
      </c>
      <c r="H1522" s="14">
        <f>I1522/100000000000</f>
        <v>1.0897757459999999E-2</v>
      </c>
      <c r="I1522" s="10">
        <v>1089775746</v>
      </c>
      <c r="J1522" s="10">
        <v>-4.12</v>
      </c>
      <c r="K1522" s="10">
        <f>L1522/1000000000000</f>
        <v>0.275671865184</v>
      </c>
      <c r="L1522" s="10">
        <v>275671865184</v>
      </c>
      <c r="M1522" s="10">
        <v>0.5</v>
      </c>
      <c r="N1522" s="10">
        <v>1</v>
      </c>
      <c r="O1522" s="14">
        <f>IF([1]!Table_1[[#This Row],[연도]]=2016,1,0)</f>
        <v>1</v>
      </c>
      <c r="P1522" s="14">
        <f>IF([1]!Table_1[[#This Row],[연도]]=2017,1,0)</f>
        <v>0</v>
      </c>
      <c r="Q1522" s="14">
        <f>IF([1]!Table_1[[#This Row],[연도]]=2018,1,0)</f>
        <v>0</v>
      </c>
      <c r="R1522" s="14">
        <f>IF([1]!Table_1[[#This Row],[연도]]=2019,1,0)</f>
        <v>0</v>
      </c>
      <c r="S1522" s="14">
        <f>IF([1]!Table_1[[#This Row],[연도]]=2020,1,0)</f>
        <v>0</v>
      </c>
      <c r="T1522" s="14">
        <f>IF([1]!Table_1[[#This Row],[연도]]=2021,1,0)</f>
        <v>0</v>
      </c>
      <c r="U1522" s="14">
        <f>IF([1]!Table_1[[#This Row],[연도]]=2022,1,0)</f>
        <v>0</v>
      </c>
      <c r="V1522" s="14">
        <f>IF([1]!Table_1[[#This Row],[연도]]=2023,1,0)</f>
        <v>0</v>
      </c>
      <c r="W1522" s="10">
        <v>0.94</v>
      </c>
      <c r="X1522" s="10">
        <f>Y1522/1000000000000</f>
        <v>1.0073399999999999</v>
      </c>
      <c r="Y1522" s="14">
        <f>[1]!Table_1[[#This Row],[주가]]*[1]!Table_1[[#This Row],[기말주식수]]</f>
        <v>1007340000000</v>
      </c>
      <c r="Z1522" s="14">
        <f>AA1522/10</f>
        <v>92.435531227174152</v>
      </c>
      <c r="AA1522" s="14">
        <f>[1]!Table_1[[#This Row],[시가총액]]/[1]!Table_1[[#This Row],[당기순이익(세후영업이익)]]</f>
        <v>924.35531227174147</v>
      </c>
      <c r="AB1522" s="10">
        <v>642805750</v>
      </c>
    </row>
    <row r="1523" spans="1:28" ht="19.2">
      <c r="A1523" s="12">
        <v>1522</v>
      </c>
      <c r="B1523" s="12">
        <v>6980</v>
      </c>
      <c r="C1523" s="13" t="s">
        <v>236</v>
      </c>
      <c r="D1523" s="13" t="s">
        <v>6</v>
      </c>
      <c r="E1523" s="12">
        <v>2017</v>
      </c>
      <c r="F1523" s="12">
        <v>61.395000000000003</v>
      </c>
      <c r="G1523" s="15">
        <f>([1]!Table_1[[#This Row],[총자산]]-[1]!Table_1[[#This Row],[장부가치 자기자본]]+[1]!Table_1[[#This Row],[시가총액]])/[1]!Table_1[[#This Row],[총자산]]</f>
        <v>3.9613744012020882</v>
      </c>
      <c r="H1523" s="14">
        <f>I1523/100000000000</f>
        <v>-1.903680412E-2</v>
      </c>
      <c r="I1523" s="12">
        <v>-1903680412</v>
      </c>
      <c r="J1523" s="12">
        <v>2.23</v>
      </c>
      <c r="K1523" s="10">
        <f>L1523/1000000000000</f>
        <v>0.27545366905800001</v>
      </c>
      <c r="L1523" s="12">
        <v>275453669058</v>
      </c>
      <c r="M1523" s="12">
        <v>0.91</v>
      </c>
      <c r="N1523" s="12">
        <v>1</v>
      </c>
      <c r="O1523" s="15">
        <f>IF([1]!Table_1[[#This Row],[연도]]=2016,1,0)</f>
        <v>0</v>
      </c>
      <c r="P1523" s="15">
        <f>IF([1]!Table_1[[#This Row],[연도]]=2017,1,0)</f>
        <v>1</v>
      </c>
      <c r="Q1523" s="15">
        <f>IF([1]!Table_1[[#This Row],[연도]]=2018,1,0)</f>
        <v>0</v>
      </c>
      <c r="R1523" s="15">
        <f>IF([1]!Table_1[[#This Row],[연도]]=2019,1,0)</f>
        <v>0</v>
      </c>
      <c r="S1523" s="15">
        <f>IF([1]!Table_1[[#This Row],[연도]]=2020,1,0)</f>
        <v>0</v>
      </c>
      <c r="T1523" s="15">
        <f>IF([1]!Table_1[[#This Row],[연도]]=2021,1,0)</f>
        <v>0</v>
      </c>
      <c r="U1523" s="15">
        <f>IF([1]!Table_1[[#This Row],[연도]]=2022,1,0)</f>
        <v>0</v>
      </c>
      <c r="V1523" s="15">
        <f>IF([1]!Table_1[[#This Row],[연도]]=2023,1,0)</f>
        <v>0</v>
      </c>
      <c r="W1523" s="12">
        <v>0.89</v>
      </c>
      <c r="X1523" s="10">
        <f>Y1523/1000000000000</f>
        <v>0.91000499999999995</v>
      </c>
      <c r="Y1523" s="15">
        <f>[1]!Table_1[[#This Row],[주가]]*[1]!Table_1[[#This Row],[기말주식수]]</f>
        <v>910005000000</v>
      </c>
      <c r="Z1523" s="14">
        <f>AA1523/10</f>
        <v>-47.802403925769866</v>
      </c>
      <c r="AA1523" s="15">
        <f>[1]!Table_1[[#This Row],[시가총액]]/[1]!Table_1[[#This Row],[당기순이익(세후영업이익)]]</f>
        <v>-478.02403925769869</v>
      </c>
      <c r="AB1523" s="12">
        <v>642805750</v>
      </c>
    </row>
    <row r="1524" spans="1:28" ht="19.2">
      <c r="A1524" s="10">
        <v>1523</v>
      </c>
      <c r="B1524" s="10">
        <v>6980</v>
      </c>
      <c r="C1524" s="11" t="s">
        <v>236</v>
      </c>
      <c r="D1524" s="11" t="s">
        <v>6</v>
      </c>
      <c r="E1524" s="10">
        <v>2019</v>
      </c>
      <c r="F1524" s="10">
        <v>3.25</v>
      </c>
      <c r="G1524" s="14">
        <f>([1]!Table_1[[#This Row],[총자산]]-[1]!Table_1[[#This Row],[장부가치 자기자본]]+[1]!Table_1[[#This Row],[시가총액]])/[1]!Table_1[[#This Row],[총자산]]</f>
        <v>3.1885661225829107</v>
      </c>
      <c r="H1524" s="14">
        <f>I1524/100000000000</f>
        <v>-3.5755741389999998E-2</v>
      </c>
      <c r="I1524" s="10">
        <v>-3575574139</v>
      </c>
      <c r="J1524" s="10">
        <v>19.04</v>
      </c>
      <c r="K1524" s="10">
        <f>L1524/1000000000000</f>
        <v>0.34081464572199999</v>
      </c>
      <c r="L1524" s="10">
        <v>340814645722</v>
      </c>
      <c r="M1524" s="10">
        <v>1.06</v>
      </c>
      <c r="N1524" s="10">
        <v>1</v>
      </c>
      <c r="O1524" s="14">
        <f>IF([1]!Table_1[[#This Row],[연도]]=2016,1,0)</f>
        <v>0</v>
      </c>
      <c r="P1524" s="14">
        <f>IF([1]!Table_1[[#This Row],[연도]]=2017,1,0)</f>
        <v>0</v>
      </c>
      <c r="Q1524" s="14">
        <f>IF([1]!Table_1[[#This Row],[연도]]=2018,1,0)</f>
        <v>0</v>
      </c>
      <c r="R1524" s="14">
        <f>IF([1]!Table_1[[#This Row],[연도]]=2019,1,0)</f>
        <v>1</v>
      </c>
      <c r="S1524" s="14">
        <f>IF([1]!Table_1[[#This Row],[연도]]=2020,1,0)</f>
        <v>0</v>
      </c>
      <c r="T1524" s="14">
        <f>IF([1]!Table_1[[#This Row],[연도]]=2021,1,0)</f>
        <v>0</v>
      </c>
      <c r="U1524" s="14">
        <f>IF([1]!Table_1[[#This Row],[연도]]=2022,1,0)</f>
        <v>0</v>
      </c>
      <c r="V1524" s="14">
        <f>IF([1]!Table_1[[#This Row],[연도]]=2023,1,0)</f>
        <v>0</v>
      </c>
      <c r="W1524" s="10">
        <v>1.39</v>
      </c>
      <c r="X1524" s="10">
        <f>Y1524/1000000000000</f>
        <v>0.90846000000000005</v>
      </c>
      <c r="Y1524" s="14">
        <f>[1]!Table_1[[#This Row],[주가]]*[1]!Table_1[[#This Row],[기말주식수]]</f>
        <v>908460000000</v>
      </c>
      <c r="Z1524" s="14">
        <f>AA1524/10</f>
        <v>-25.407388147573801</v>
      </c>
      <c r="AA1524" s="14">
        <f>[1]!Table_1[[#This Row],[시가총액]]/[1]!Table_1[[#This Row],[당기순이익(세후영업이익)]]</f>
        <v>-254.07388147573801</v>
      </c>
      <c r="AB1524" s="10">
        <v>385683450</v>
      </c>
    </row>
    <row r="1525" spans="1:28" ht="19.2">
      <c r="A1525" s="12">
        <v>1524</v>
      </c>
      <c r="B1525" s="12">
        <v>6980</v>
      </c>
      <c r="C1525" s="13" t="s">
        <v>236</v>
      </c>
      <c r="D1525" s="13" t="s">
        <v>6</v>
      </c>
      <c r="E1525" s="12">
        <v>2020</v>
      </c>
      <c r="F1525" s="12">
        <v>6.7469999999999999</v>
      </c>
      <c r="G1525" s="15">
        <f>([1]!Table_1[[#This Row],[총자산]]-[1]!Table_1[[#This Row],[장부가치 자기자본]]+[1]!Table_1[[#This Row],[시가총액]])/[1]!Table_1[[#This Row],[총자산]]</f>
        <v>3.3915439048056468</v>
      </c>
      <c r="H1525" s="14">
        <f>I1525/100000000000</f>
        <v>4.5053541680000003E-2</v>
      </c>
      <c r="I1525" s="12">
        <v>4505354168</v>
      </c>
      <c r="J1525" s="12">
        <v>-6.69</v>
      </c>
      <c r="K1525" s="10">
        <f>L1525/1000000000000</f>
        <v>0.38855813838699998</v>
      </c>
      <c r="L1525" s="12">
        <v>388558138387</v>
      </c>
      <c r="M1525" s="12">
        <v>1.07</v>
      </c>
      <c r="N1525" s="12">
        <v>1</v>
      </c>
      <c r="O1525" s="15">
        <f>IF([1]!Table_1[[#This Row],[연도]]=2016,1,0)</f>
        <v>0</v>
      </c>
      <c r="P1525" s="15">
        <f>IF([1]!Table_1[[#This Row],[연도]]=2017,1,0)</f>
        <v>0</v>
      </c>
      <c r="Q1525" s="15">
        <f>IF([1]!Table_1[[#This Row],[연도]]=2018,1,0)</f>
        <v>0</v>
      </c>
      <c r="R1525" s="15">
        <f>IF([1]!Table_1[[#This Row],[연도]]=2019,1,0)</f>
        <v>0</v>
      </c>
      <c r="S1525" s="15">
        <f>IF([1]!Table_1[[#This Row],[연도]]=2020,1,0)</f>
        <v>1</v>
      </c>
      <c r="T1525" s="15">
        <f>IF([1]!Table_1[[#This Row],[연도]]=2021,1,0)</f>
        <v>0</v>
      </c>
      <c r="U1525" s="15">
        <f>IF([1]!Table_1[[#This Row],[연도]]=2022,1,0)</f>
        <v>0</v>
      </c>
      <c r="V1525" s="15">
        <f>IF([1]!Table_1[[#This Row],[연도]]=2023,1,0)</f>
        <v>0</v>
      </c>
      <c r="W1525" s="12">
        <v>1.1599999999999999</v>
      </c>
      <c r="X1525" s="10">
        <f>Y1525/1000000000000</f>
        <v>0.92700000000000005</v>
      </c>
      <c r="Y1525" s="15">
        <f>[1]!Table_1[[#This Row],[주가]]*[1]!Table_1[[#This Row],[기말주식수]]</f>
        <v>927000000000</v>
      </c>
      <c r="Z1525" s="14">
        <f>AA1525/10</f>
        <v>20.575518936650219</v>
      </c>
      <c r="AA1525" s="15">
        <f>[1]!Table_1[[#This Row],[시가총액]]/[1]!Table_1[[#This Row],[당기순이익(세후영업이익)]]</f>
        <v>205.75518936650221</v>
      </c>
      <c r="AB1525" s="12">
        <v>385683450</v>
      </c>
    </row>
    <row r="1526" spans="1:28" ht="19.2">
      <c r="A1526" s="10">
        <v>1525</v>
      </c>
      <c r="B1526" s="10">
        <v>6980</v>
      </c>
      <c r="C1526" s="11" t="s">
        <v>236</v>
      </c>
      <c r="D1526" s="11" t="s">
        <v>6</v>
      </c>
      <c r="E1526" s="10">
        <v>2021</v>
      </c>
      <c r="F1526" s="10">
        <v>-6.59</v>
      </c>
      <c r="G1526" s="14">
        <f>([1]!Table_1[[#This Row],[총자산]]-[1]!Table_1[[#This Row],[장부가치 자기자본]]+[1]!Table_1[[#This Row],[시가총액]])/[1]!Table_1[[#This Row],[총자산]]</f>
        <v>0.75124540503934456</v>
      </c>
      <c r="H1526" s="14">
        <f>I1526/100000000000</f>
        <v>9.1241972100000006E-3</v>
      </c>
      <c r="I1526" s="10">
        <v>912419721</v>
      </c>
      <c r="J1526" s="10">
        <v>9.94</v>
      </c>
      <c r="K1526" s="10">
        <f>L1526/1000000000000</f>
        <v>0.48047519752099999</v>
      </c>
      <c r="L1526" s="10">
        <v>480475197521</v>
      </c>
      <c r="M1526" s="10">
        <v>1.04</v>
      </c>
      <c r="N1526" s="10">
        <v>1</v>
      </c>
      <c r="O1526" s="14">
        <f>IF([1]!Table_1[[#This Row],[연도]]=2016,1,0)</f>
        <v>0</v>
      </c>
      <c r="P1526" s="14">
        <f>IF([1]!Table_1[[#This Row],[연도]]=2017,1,0)</f>
        <v>0</v>
      </c>
      <c r="Q1526" s="14">
        <f>IF([1]!Table_1[[#This Row],[연도]]=2018,1,0)</f>
        <v>0</v>
      </c>
      <c r="R1526" s="14">
        <f>IF([1]!Table_1[[#This Row],[연도]]=2019,1,0)</f>
        <v>0</v>
      </c>
      <c r="S1526" s="14">
        <f>IF([1]!Table_1[[#This Row],[연도]]=2020,1,0)</f>
        <v>0</v>
      </c>
      <c r="T1526" s="14">
        <f>IF([1]!Table_1[[#This Row],[연도]]=2021,1,0)</f>
        <v>1</v>
      </c>
      <c r="U1526" s="14">
        <f>IF([1]!Table_1[[#This Row],[연도]]=2022,1,0)</f>
        <v>0</v>
      </c>
      <c r="V1526" s="14">
        <f>IF([1]!Table_1[[#This Row],[연도]]=2023,1,0)</f>
        <v>0</v>
      </c>
      <c r="W1526" s="10">
        <v>1.34</v>
      </c>
      <c r="X1526" s="10">
        <f>Y1526/1000000000000</f>
        <v>8.652E-2</v>
      </c>
      <c r="Y1526" s="14">
        <f>[1]!Table_1[[#This Row],[주가]]*[1]!Table_1[[#This Row],[기말주식수]]</f>
        <v>86520000000</v>
      </c>
      <c r="Z1526" s="14">
        <f>AA1526/10</f>
        <v>9.4824780754601861</v>
      </c>
      <c r="AA1526" s="14">
        <f>[1]!Table_1[[#This Row],[시가총액]]/[1]!Table_1[[#This Row],[당기순이익(세후영업이익)]]</f>
        <v>94.824780754601861</v>
      </c>
      <c r="AB1526" s="10">
        <v>385013400</v>
      </c>
    </row>
    <row r="1527" spans="1:28" ht="19.2">
      <c r="A1527" s="12">
        <v>1526</v>
      </c>
      <c r="B1527" s="12">
        <v>6980</v>
      </c>
      <c r="C1527" s="13" t="s">
        <v>236</v>
      </c>
      <c r="D1527" s="13" t="s">
        <v>6</v>
      </c>
      <c r="E1527" s="12">
        <v>2023</v>
      </c>
      <c r="F1527" s="12">
        <v>6.9649999999999999</v>
      </c>
      <c r="G1527" s="15">
        <f>([1]!Table_1[[#This Row],[총자산]]-[1]!Table_1[[#This Row],[장부가치 자기자본]]+[1]!Table_1[[#This Row],[시가총액]])/[1]!Table_1[[#This Row],[총자산]]</f>
        <v>0.71493775501169132</v>
      </c>
      <c r="H1527" s="14">
        <f>I1527/100000000000</f>
        <v>5.6808125389999999E-2</v>
      </c>
      <c r="I1527" s="12">
        <v>5680812539</v>
      </c>
      <c r="J1527" s="12">
        <v>5.81</v>
      </c>
      <c r="K1527" s="10">
        <f>L1527/1000000000000</f>
        <v>0.63483809417299997</v>
      </c>
      <c r="L1527" s="12">
        <v>634838094173</v>
      </c>
      <c r="M1527" s="12">
        <v>0.87</v>
      </c>
      <c r="N1527" s="12">
        <v>1</v>
      </c>
      <c r="O1527" s="15">
        <f>IF([1]!Table_1[[#This Row],[연도]]=2016,1,0)</f>
        <v>0</v>
      </c>
      <c r="P1527" s="15">
        <f>IF([1]!Table_1[[#This Row],[연도]]=2017,1,0)</f>
        <v>0</v>
      </c>
      <c r="Q1527" s="15">
        <f>IF([1]!Table_1[[#This Row],[연도]]=2018,1,0)</f>
        <v>0</v>
      </c>
      <c r="R1527" s="15">
        <f>IF([1]!Table_1[[#This Row],[연도]]=2019,1,0)</f>
        <v>0</v>
      </c>
      <c r="S1527" s="15">
        <f>IF([1]!Table_1[[#This Row],[연도]]=2020,1,0)</f>
        <v>0</v>
      </c>
      <c r="T1527" s="15">
        <f>IF([1]!Table_1[[#This Row],[연도]]=2021,1,0)</f>
        <v>0</v>
      </c>
      <c r="U1527" s="15">
        <f>IF([1]!Table_1[[#This Row],[연도]]=2022,1,0)</f>
        <v>0</v>
      </c>
      <c r="V1527" s="15">
        <f>IF([1]!Table_1[[#This Row],[연도]]=2023,1,0)</f>
        <v>1</v>
      </c>
      <c r="W1527" s="12">
        <v>1.7</v>
      </c>
      <c r="X1527" s="10">
        <f>Y1527/1000000000000</f>
        <v>6.1274700000000001E-2</v>
      </c>
      <c r="Y1527" s="15">
        <f>[1]!Table_1[[#This Row],[주가]]*[1]!Table_1[[#This Row],[기말주식수]]</f>
        <v>61274700000</v>
      </c>
      <c r="Z1527" s="14">
        <f>AA1527/10</f>
        <v>1.0786256293327054</v>
      </c>
      <c r="AA1527" s="15">
        <f>[1]!Table_1[[#This Row],[시가총액]]/[1]!Table_1[[#This Row],[당기순이익(세후영업이익)]]</f>
        <v>10.786256293327055</v>
      </c>
      <c r="AB1527" s="12">
        <v>770026800</v>
      </c>
    </row>
    <row r="1528" spans="1:28" ht="19.2">
      <c r="A1528" s="10">
        <v>1527</v>
      </c>
      <c r="B1528" s="10">
        <v>7070</v>
      </c>
      <c r="C1528" s="11" t="s">
        <v>237</v>
      </c>
      <c r="D1528" s="11" t="s">
        <v>6</v>
      </c>
      <c r="E1528" s="10">
        <v>2016</v>
      </c>
      <c r="F1528" s="10">
        <v>30.965</v>
      </c>
      <c r="G1528" s="14">
        <f>([1]!Table_1[[#This Row],[총자산]]-[1]!Table_1[[#This Row],[장부가치 자기자본]]+[1]!Table_1[[#This Row],[시가총액]])/[1]!Table_1[[#This Row],[총자산]]</f>
        <v>1.1646182238551197</v>
      </c>
      <c r="H1528" s="14">
        <f>I1528/100000000000</f>
        <v>2.18059</v>
      </c>
      <c r="I1528" s="10">
        <v>218059000000</v>
      </c>
      <c r="J1528" s="10">
        <v>-0.3</v>
      </c>
      <c r="K1528" s="10">
        <f>L1528/1000000000000</f>
        <v>7.4020057176960004</v>
      </c>
      <c r="L1528" s="10">
        <v>7402005717696</v>
      </c>
      <c r="M1528" s="10">
        <v>0.46</v>
      </c>
      <c r="N1528" s="10">
        <v>1</v>
      </c>
      <c r="O1528" s="14">
        <f>IF([1]!Table_1[[#This Row],[연도]]=2016,1,0)</f>
        <v>1</v>
      </c>
      <c r="P1528" s="14">
        <f>IF([1]!Table_1[[#This Row],[연도]]=2017,1,0)</f>
        <v>0</v>
      </c>
      <c r="Q1528" s="14">
        <f>IF([1]!Table_1[[#This Row],[연도]]=2018,1,0)</f>
        <v>0</v>
      </c>
      <c r="R1528" s="14">
        <f>IF([1]!Table_1[[#This Row],[연도]]=2019,1,0)</f>
        <v>0</v>
      </c>
      <c r="S1528" s="14">
        <f>IF([1]!Table_1[[#This Row],[연도]]=2020,1,0)</f>
        <v>0</v>
      </c>
      <c r="T1528" s="14">
        <f>IF([1]!Table_1[[#This Row],[연도]]=2021,1,0)</f>
        <v>0</v>
      </c>
      <c r="U1528" s="14">
        <f>IF([1]!Table_1[[#This Row],[연도]]=2022,1,0)</f>
        <v>0</v>
      </c>
      <c r="V1528" s="14">
        <f>IF([1]!Table_1[[#This Row],[연도]]=2023,1,0)</f>
        <v>0</v>
      </c>
      <c r="W1528" s="10">
        <v>0.83</v>
      </c>
      <c r="X1528" s="10">
        <f>Y1528/1000000000000</f>
        <v>3.134747</v>
      </c>
      <c r="Y1528" s="14">
        <f>[1]!Table_1[[#This Row],[주가]]*[1]!Table_1[[#This Row],[기말주식수]]</f>
        <v>3134747000000</v>
      </c>
      <c r="Z1528" s="14">
        <f>AA1528/10</f>
        <v>1.4375682728069008</v>
      </c>
      <c r="AA1528" s="14">
        <f>[1]!Table_1[[#This Row],[시가총액]]/[1]!Table_1[[#This Row],[당기순이익(세후영업이익)]]</f>
        <v>14.375682728069009</v>
      </c>
      <c r="AB1528" s="10">
        <v>84700000000</v>
      </c>
    </row>
    <row r="1529" spans="1:28" ht="19.2">
      <c r="A1529" s="12">
        <v>1528</v>
      </c>
      <c r="B1529" s="12">
        <v>7070</v>
      </c>
      <c r="C1529" s="13" t="s">
        <v>237</v>
      </c>
      <c r="D1529" s="13" t="s">
        <v>6</v>
      </c>
      <c r="E1529" s="12">
        <v>2017</v>
      </c>
      <c r="F1529" s="12">
        <v>40.137999999999998</v>
      </c>
      <c r="G1529" s="15">
        <f>([1]!Table_1[[#This Row],[총자산]]-[1]!Table_1[[#This Row],[장부가치 자기자본]]+[1]!Table_1[[#This Row],[시가총액]])/[1]!Table_1[[#This Row],[총자산]]</f>
        <v>1.0511936349068796</v>
      </c>
      <c r="H1529" s="14">
        <f>I1529/100000000000</f>
        <v>1.6571400000000001</v>
      </c>
      <c r="I1529" s="12">
        <v>165714000000</v>
      </c>
      <c r="J1529" s="12">
        <v>7.86</v>
      </c>
      <c r="K1529" s="10">
        <f>L1529/1000000000000</f>
        <v>8.2665671476810001</v>
      </c>
      <c r="L1529" s="12">
        <v>8266567147681</v>
      </c>
      <c r="M1529" s="12">
        <v>0.8</v>
      </c>
      <c r="N1529" s="12">
        <v>1</v>
      </c>
      <c r="O1529" s="15">
        <f>IF([1]!Table_1[[#This Row],[연도]]=2016,1,0)</f>
        <v>0</v>
      </c>
      <c r="P1529" s="15">
        <f>IF([1]!Table_1[[#This Row],[연도]]=2017,1,0)</f>
        <v>1</v>
      </c>
      <c r="Q1529" s="15">
        <f>IF([1]!Table_1[[#This Row],[연도]]=2018,1,0)</f>
        <v>0</v>
      </c>
      <c r="R1529" s="15">
        <f>IF([1]!Table_1[[#This Row],[연도]]=2019,1,0)</f>
        <v>0</v>
      </c>
      <c r="S1529" s="15">
        <f>IF([1]!Table_1[[#This Row],[연도]]=2020,1,0)</f>
        <v>0</v>
      </c>
      <c r="T1529" s="15">
        <f>IF([1]!Table_1[[#This Row],[연도]]=2021,1,0)</f>
        <v>0</v>
      </c>
      <c r="U1529" s="15">
        <f>IF([1]!Table_1[[#This Row],[연도]]=2022,1,0)</f>
        <v>0</v>
      </c>
      <c r="V1529" s="15">
        <f>IF([1]!Table_1[[#This Row],[연도]]=2023,1,0)</f>
        <v>0</v>
      </c>
      <c r="W1529" s="12">
        <v>0.9</v>
      </c>
      <c r="X1529" s="10">
        <f>Y1529/1000000000000</f>
        <v>2.6540360000000001</v>
      </c>
      <c r="Y1529" s="15">
        <f>[1]!Table_1[[#This Row],[주가]]*[1]!Table_1[[#This Row],[기말주식수]]</f>
        <v>2654036000000</v>
      </c>
      <c r="Z1529" s="14">
        <f>AA1529/10</f>
        <v>1.6015762096141546</v>
      </c>
      <c r="AA1529" s="15">
        <f>[1]!Table_1[[#This Row],[시가총액]]/[1]!Table_1[[#This Row],[당기순이익(세후영업이익)]]</f>
        <v>16.015762096141547</v>
      </c>
      <c r="AB1529" s="12">
        <v>46200000000</v>
      </c>
    </row>
    <row r="1530" spans="1:28" ht="19.2">
      <c r="A1530" s="10">
        <v>1529</v>
      </c>
      <c r="B1530" s="10">
        <v>7070</v>
      </c>
      <c r="C1530" s="11" t="s">
        <v>237</v>
      </c>
      <c r="D1530" s="11" t="s">
        <v>6</v>
      </c>
      <c r="E1530" s="10">
        <v>2018</v>
      </c>
      <c r="F1530" s="10">
        <v>37.82</v>
      </c>
      <c r="G1530" s="14">
        <f>([1]!Table_1[[#This Row],[총자산]]-[1]!Table_1[[#This Row],[장부가치 자기자본]]+[1]!Table_1[[#This Row],[시가총액]])/[1]!Table_1[[#This Row],[총자산]]</f>
        <v>1.0409608450208085</v>
      </c>
      <c r="H1530" s="14">
        <f>I1530/100000000000</f>
        <v>1.8025899999999999</v>
      </c>
      <c r="I1530" s="10">
        <v>180259000000</v>
      </c>
      <c r="J1530" s="10">
        <v>0.13</v>
      </c>
      <c r="K1530" s="10">
        <f>L1530/1000000000000</f>
        <v>8.6916123130329996</v>
      </c>
      <c r="L1530" s="10">
        <v>8691612313033</v>
      </c>
      <c r="M1530" s="10">
        <v>0.76</v>
      </c>
      <c r="N1530" s="10">
        <v>1</v>
      </c>
      <c r="O1530" s="14">
        <f>IF([1]!Table_1[[#This Row],[연도]]=2016,1,0)</f>
        <v>0</v>
      </c>
      <c r="P1530" s="14">
        <f>IF([1]!Table_1[[#This Row],[연도]]=2017,1,0)</f>
        <v>0</v>
      </c>
      <c r="Q1530" s="14">
        <f>IF([1]!Table_1[[#This Row],[연도]]=2018,1,0)</f>
        <v>1</v>
      </c>
      <c r="R1530" s="14">
        <f>IF([1]!Table_1[[#This Row],[연도]]=2019,1,0)</f>
        <v>0</v>
      </c>
      <c r="S1530" s="14">
        <f>IF([1]!Table_1[[#This Row],[연도]]=2020,1,0)</f>
        <v>0</v>
      </c>
      <c r="T1530" s="14">
        <f>IF([1]!Table_1[[#This Row],[연도]]=2021,1,0)</f>
        <v>0</v>
      </c>
      <c r="U1530" s="14">
        <f>IF([1]!Table_1[[#This Row],[연도]]=2022,1,0)</f>
        <v>0</v>
      </c>
      <c r="V1530" s="14">
        <f>IF([1]!Table_1[[#This Row],[연도]]=2023,1,0)</f>
        <v>0</v>
      </c>
      <c r="W1530" s="10">
        <v>1.44</v>
      </c>
      <c r="X1530" s="10">
        <f>Y1530/1000000000000</f>
        <v>2.6672030000000002</v>
      </c>
      <c r="Y1530" s="14">
        <f>[1]!Table_1[[#This Row],[주가]]*[1]!Table_1[[#This Row],[기말주식수]]</f>
        <v>2667203000000</v>
      </c>
      <c r="Z1530" s="14">
        <f>AA1530/10</f>
        <v>1.4796503919360475</v>
      </c>
      <c r="AA1530" s="14">
        <f>[1]!Table_1[[#This Row],[시가총액]]/[1]!Table_1[[#This Row],[당기순이익(세후영업이익)]]</f>
        <v>14.796503919360475</v>
      </c>
      <c r="AB1530" s="10">
        <v>50050000000</v>
      </c>
    </row>
    <row r="1531" spans="1:28" ht="19.2">
      <c r="A1531" s="12">
        <v>1530</v>
      </c>
      <c r="B1531" s="12">
        <v>7070</v>
      </c>
      <c r="C1531" s="13" t="s">
        <v>237</v>
      </c>
      <c r="D1531" s="13" t="s">
        <v>6</v>
      </c>
      <c r="E1531" s="12">
        <v>2019</v>
      </c>
      <c r="F1531" s="12">
        <v>40.209000000000003</v>
      </c>
      <c r="G1531" s="15">
        <f>([1]!Table_1[[#This Row],[총자산]]-[1]!Table_1[[#This Row],[장부가치 자기자본]]+[1]!Table_1[[#This Row],[시가총액]])/[1]!Table_1[[#This Row],[총자산]]</f>
        <v>1.0048263439481093</v>
      </c>
      <c r="H1531" s="14">
        <f>I1531/100000000000</f>
        <v>2.38836</v>
      </c>
      <c r="I1531" s="12">
        <v>238836000000</v>
      </c>
      <c r="J1531" s="12">
        <v>38.36</v>
      </c>
      <c r="K1531" s="10">
        <f>L1531/1000000000000</f>
        <v>9.0069287929990001</v>
      </c>
      <c r="L1531" s="12">
        <v>9006928792999</v>
      </c>
      <c r="M1531" s="12">
        <v>0.66</v>
      </c>
      <c r="N1531" s="12">
        <v>1</v>
      </c>
      <c r="O1531" s="15">
        <f>IF([1]!Table_1[[#This Row],[연도]]=2016,1,0)</f>
        <v>0</v>
      </c>
      <c r="P1531" s="15">
        <f>IF([1]!Table_1[[#This Row],[연도]]=2017,1,0)</f>
        <v>0</v>
      </c>
      <c r="Q1531" s="15">
        <f>IF([1]!Table_1[[#This Row],[연도]]=2018,1,0)</f>
        <v>0</v>
      </c>
      <c r="R1531" s="15">
        <f>IF([1]!Table_1[[#This Row],[연도]]=2019,1,0)</f>
        <v>1</v>
      </c>
      <c r="S1531" s="15">
        <f>IF([1]!Table_1[[#This Row],[연도]]=2020,1,0)</f>
        <v>0</v>
      </c>
      <c r="T1531" s="15">
        <f>IF([1]!Table_1[[#This Row],[연도]]=2021,1,0)</f>
        <v>0</v>
      </c>
      <c r="U1531" s="15">
        <f>IF([1]!Table_1[[#This Row],[연도]]=2022,1,0)</f>
        <v>0</v>
      </c>
      <c r="V1531" s="15">
        <f>IF([1]!Table_1[[#This Row],[연도]]=2023,1,0)</f>
        <v>0</v>
      </c>
      <c r="W1531" s="12">
        <v>1.67</v>
      </c>
      <c r="X1531" s="10">
        <f>Y1531/1000000000000</f>
        <v>2.5848900000000001</v>
      </c>
      <c r="Y1531" s="15">
        <f>[1]!Table_1[[#This Row],[주가]]*[1]!Table_1[[#This Row],[기말주식수]]</f>
        <v>2584890000000</v>
      </c>
      <c r="Z1531" s="14">
        <f>AA1531/10</f>
        <v>1.0822865899613123</v>
      </c>
      <c r="AA1531" s="15">
        <f>[1]!Table_1[[#This Row],[시가총액]]/[1]!Table_1[[#This Row],[당기순이익(세후영업이익)]]</f>
        <v>10.822865899613124</v>
      </c>
      <c r="AB1531" s="12">
        <v>57750000000</v>
      </c>
    </row>
    <row r="1532" spans="1:28" ht="19.2">
      <c r="A1532" s="10">
        <v>1531</v>
      </c>
      <c r="B1532" s="10">
        <v>7070</v>
      </c>
      <c r="C1532" s="11" t="s">
        <v>237</v>
      </c>
      <c r="D1532" s="11" t="s">
        <v>6</v>
      </c>
      <c r="E1532" s="10">
        <v>2020</v>
      </c>
      <c r="F1532" s="10">
        <v>44.847999999999999</v>
      </c>
      <c r="G1532" s="14">
        <f>([1]!Table_1[[#This Row],[총자산]]-[1]!Table_1[[#This Row],[장부가치 자기자본]]+[1]!Table_1[[#This Row],[시가총액]])/[1]!Table_1[[#This Row],[총자산]]</f>
        <v>0.94448822582834591</v>
      </c>
      <c r="H1532" s="14">
        <f>I1532/100000000000</f>
        <v>2.5256699999999999</v>
      </c>
      <c r="I1532" s="10">
        <v>252567000000</v>
      </c>
      <c r="J1532" s="10">
        <v>1.74</v>
      </c>
      <c r="K1532" s="10">
        <f>L1532/1000000000000</f>
        <v>8.8623189394070003</v>
      </c>
      <c r="L1532" s="10">
        <v>8862318939407</v>
      </c>
      <c r="M1532" s="10">
        <v>0.44</v>
      </c>
      <c r="N1532" s="10">
        <v>1</v>
      </c>
      <c r="O1532" s="14">
        <f>IF([1]!Table_1[[#This Row],[연도]]=2016,1,0)</f>
        <v>0</v>
      </c>
      <c r="P1532" s="14">
        <f>IF([1]!Table_1[[#This Row],[연도]]=2017,1,0)</f>
        <v>0</v>
      </c>
      <c r="Q1532" s="14">
        <f>IF([1]!Table_1[[#This Row],[연도]]=2018,1,0)</f>
        <v>0</v>
      </c>
      <c r="R1532" s="14">
        <f>IF([1]!Table_1[[#This Row],[연도]]=2019,1,0)</f>
        <v>0</v>
      </c>
      <c r="S1532" s="14">
        <f>IF([1]!Table_1[[#This Row],[연도]]=2020,1,0)</f>
        <v>1</v>
      </c>
      <c r="T1532" s="14">
        <f>IF([1]!Table_1[[#This Row],[연도]]=2021,1,0)</f>
        <v>0</v>
      </c>
      <c r="U1532" s="14">
        <f>IF([1]!Table_1[[#This Row],[연도]]=2022,1,0)</f>
        <v>0</v>
      </c>
      <c r="V1532" s="14">
        <f>IF([1]!Table_1[[#This Row],[연도]]=2023,1,0)</f>
        <v>0</v>
      </c>
      <c r="W1532" s="10">
        <v>1.53</v>
      </c>
      <c r="X1532" s="10">
        <f>Y1532/1000000000000</f>
        <v>2.2687279999999999</v>
      </c>
      <c r="Y1532" s="14">
        <f>[1]!Table_1[[#This Row],[주가]]*[1]!Table_1[[#This Row],[기말주식수]]</f>
        <v>2268728000000</v>
      </c>
      <c r="Z1532" s="14">
        <f>AA1532/10</f>
        <v>0.8982677863695574</v>
      </c>
      <c r="AA1532" s="14">
        <f>[1]!Table_1[[#This Row],[시가총액]]/[1]!Table_1[[#This Row],[당기순이익(세후영업이익)]]</f>
        <v>8.9826778636955744</v>
      </c>
      <c r="AB1532" s="10">
        <v>69300000000</v>
      </c>
    </row>
    <row r="1533" spans="1:28" ht="19.2">
      <c r="A1533" s="12">
        <v>1532</v>
      </c>
      <c r="B1533" s="12">
        <v>7070</v>
      </c>
      <c r="C1533" s="13" t="s">
        <v>237</v>
      </c>
      <c r="D1533" s="13" t="s">
        <v>6</v>
      </c>
      <c r="E1533" s="12">
        <v>2021</v>
      </c>
      <c r="F1533" s="12">
        <v>15.303000000000001</v>
      </c>
      <c r="G1533" s="15">
        <f>([1]!Table_1[[#This Row],[총자산]]-[1]!Table_1[[#This Row],[장부가치 자기자본]]+[1]!Table_1[[#This Row],[시가총액]])/[1]!Table_1[[#This Row],[총자산]]</f>
        <v>0.82109508184659874</v>
      </c>
      <c r="H1533" s="14">
        <f>I1533/100000000000</f>
        <v>2.0846900000000002</v>
      </c>
      <c r="I1533" s="12">
        <v>208469000000</v>
      </c>
      <c r="J1533" s="12">
        <v>31.74</v>
      </c>
      <c r="K1533" s="10">
        <f>L1533/1000000000000</f>
        <v>9.7656953338369998</v>
      </c>
      <c r="L1533" s="12">
        <v>9765695333837</v>
      </c>
      <c r="M1533" s="12">
        <v>0.38</v>
      </c>
      <c r="N1533" s="12">
        <v>1</v>
      </c>
      <c r="O1533" s="15">
        <f>IF([1]!Table_1[[#This Row],[연도]]=2016,1,0)</f>
        <v>0</v>
      </c>
      <c r="P1533" s="15">
        <f>IF([1]!Table_1[[#This Row],[연도]]=2017,1,0)</f>
        <v>0</v>
      </c>
      <c r="Q1533" s="15">
        <f>IF([1]!Table_1[[#This Row],[연도]]=2018,1,0)</f>
        <v>0</v>
      </c>
      <c r="R1533" s="15">
        <f>IF([1]!Table_1[[#This Row],[연도]]=2019,1,0)</f>
        <v>0</v>
      </c>
      <c r="S1533" s="15">
        <f>IF([1]!Table_1[[#This Row],[연도]]=2020,1,0)</f>
        <v>0</v>
      </c>
      <c r="T1533" s="15">
        <f>IF([1]!Table_1[[#This Row],[연도]]=2021,1,0)</f>
        <v>1</v>
      </c>
      <c r="U1533" s="15">
        <f>IF([1]!Table_1[[#This Row],[연도]]=2022,1,0)</f>
        <v>0</v>
      </c>
      <c r="V1533" s="15">
        <f>IF([1]!Table_1[[#This Row],[연도]]=2023,1,0)</f>
        <v>0</v>
      </c>
      <c r="W1533" s="12">
        <v>1.59</v>
      </c>
      <c r="X1533" s="10">
        <f>Y1533/1000000000000</f>
        <v>2.7226659720000002</v>
      </c>
      <c r="Y1533" s="15">
        <f>[1]!Table_1[[#This Row],[주가]]*[1]!Table_1[[#This Row],[기말주식수]]</f>
        <v>2722665972000</v>
      </c>
      <c r="Z1533" s="14">
        <f>AA1533/10</f>
        <v>1.3060291803577511</v>
      </c>
      <c r="AA1533" s="15">
        <f>[1]!Table_1[[#This Row],[시가총액]]/[1]!Table_1[[#This Row],[당기순이익(세후영업이익)]]</f>
        <v>13.06029180357751</v>
      </c>
      <c r="AB1533" s="12">
        <v>122616030000</v>
      </c>
    </row>
    <row r="1534" spans="1:28" ht="19.2">
      <c r="A1534" s="10">
        <v>1533</v>
      </c>
      <c r="B1534" s="10">
        <v>7070</v>
      </c>
      <c r="C1534" s="11" t="s">
        <v>237</v>
      </c>
      <c r="D1534" s="11" t="s">
        <v>6</v>
      </c>
      <c r="E1534" s="10">
        <v>2022</v>
      </c>
      <c r="F1534" s="10">
        <v>92.286000000000001</v>
      </c>
      <c r="G1534" s="14">
        <f>([1]!Table_1[[#This Row],[총자산]]-[1]!Table_1[[#This Row],[장부가치 자기자본]]+[1]!Table_1[[#This Row],[시가총액]])/[1]!Table_1[[#This Row],[총자산]]</f>
        <v>0.80688212193675979</v>
      </c>
      <c r="H1534" s="14">
        <f>I1534/100000000000</f>
        <v>2.4513199999999999</v>
      </c>
      <c r="I1534" s="10">
        <v>245132000000</v>
      </c>
      <c r="J1534" s="10">
        <v>3.98</v>
      </c>
      <c r="K1534" s="10">
        <f>L1534/1000000000000</f>
        <v>11.226428523558001</v>
      </c>
      <c r="L1534" s="10">
        <v>11226428523558</v>
      </c>
      <c r="M1534" s="10">
        <v>0.35</v>
      </c>
      <c r="N1534" s="10">
        <v>1</v>
      </c>
      <c r="O1534" s="14">
        <f>IF([1]!Table_1[[#This Row],[연도]]=2016,1,0)</f>
        <v>0</v>
      </c>
      <c r="P1534" s="14">
        <f>IF([1]!Table_1[[#This Row],[연도]]=2017,1,0)</f>
        <v>0</v>
      </c>
      <c r="Q1534" s="14">
        <f>IF([1]!Table_1[[#This Row],[연도]]=2018,1,0)</f>
        <v>0</v>
      </c>
      <c r="R1534" s="14">
        <f>IF([1]!Table_1[[#This Row],[연도]]=2019,1,0)</f>
        <v>0</v>
      </c>
      <c r="S1534" s="14">
        <f>IF([1]!Table_1[[#This Row],[연도]]=2020,1,0)</f>
        <v>0</v>
      </c>
      <c r="T1534" s="14">
        <f>IF([1]!Table_1[[#This Row],[연도]]=2021,1,0)</f>
        <v>0</v>
      </c>
      <c r="U1534" s="14">
        <f>IF([1]!Table_1[[#This Row],[연도]]=2022,1,0)</f>
        <v>1</v>
      </c>
      <c r="V1534" s="14">
        <f>IF([1]!Table_1[[#This Row],[연도]]=2023,1,0)</f>
        <v>0</v>
      </c>
      <c r="W1534" s="10">
        <v>2.79</v>
      </c>
      <c r="X1534" s="10">
        <f>Y1534/1000000000000</f>
        <v>2.521188690072</v>
      </c>
      <c r="Y1534" s="14">
        <f>[1]!Table_1[[#This Row],[주가]]*[1]!Table_1[[#This Row],[기말주식수]]</f>
        <v>2521188690072</v>
      </c>
      <c r="Z1534" s="14">
        <f>AA1534/10</f>
        <v>1.0285024762462673</v>
      </c>
      <c r="AA1534" s="14">
        <f>[1]!Table_1[[#This Row],[시가총액]]/[1]!Table_1[[#This Row],[당기순이익(세후영업이익)]]</f>
        <v>10.285024762462672</v>
      </c>
      <c r="AB1534" s="10">
        <v>43937410750</v>
      </c>
    </row>
    <row r="1535" spans="1:28" ht="19.2">
      <c r="A1535" s="12">
        <v>1534</v>
      </c>
      <c r="B1535" s="12">
        <v>7070</v>
      </c>
      <c r="C1535" s="13" t="s">
        <v>237</v>
      </c>
      <c r="D1535" s="13" t="s">
        <v>6</v>
      </c>
      <c r="E1535" s="12">
        <v>2023</v>
      </c>
      <c r="F1535" s="12">
        <v>233.51599999999999</v>
      </c>
      <c r="G1535" s="15">
        <f>([1]!Table_1[[#This Row],[총자산]]-[1]!Table_1[[#This Row],[장부가치 자기자본]]+[1]!Table_1[[#This Row],[시가총액]])/[1]!Table_1[[#This Row],[총자산]]</f>
        <v>0.76405833181676386</v>
      </c>
      <c r="H1535" s="14">
        <f>I1535/100000000000</f>
        <v>3.9395500000000001</v>
      </c>
      <c r="I1535" s="12">
        <v>393955000000</v>
      </c>
      <c r="J1535" s="12">
        <v>2.13</v>
      </c>
      <c r="K1535" s="10">
        <f>L1535/1000000000000</f>
        <v>11.612547920738001</v>
      </c>
      <c r="L1535" s="12">
        <v>11612547920738</v>
      </c>
      <c r="M1535" s="12">
        <v>0.52</v>
      </c>
      <c r="N1535" s="12">
        <v>1</v>
      </c>
      <c r="O1535" s="15">
        <f>IF([1]!Table_1[[#This Row],[연도]]=2016,1,0)</f>
        <v>0</v>
      </c>
      <c r="P1535" s="15">
        <f>IF([1]!Table_1[[#This Row],[연도]]=2017,1,0)</f>
        <v>0</v>
      </c>
      <c r="Q1535" s="15">
        <f>IF([1]!Table_1[[#This Row],[연도]]=2018,1,0)</f>
        <v>0</v>
      </c>
      <c r="R1535" s="15">
        <f>IF([1]!Table_1[[#This Row],[연도]]=2019,1,0)</f>
        <v>0</v>
      </c>
      <c r="S1535" s="15">
        <f>IF([1]!Table_1[[#This Row],[연도]]=2020,1,0)</f>
        <v>0</v>
      </c>
      <c r="T1535" s="15">
        <f>IF([1]!Table_1[[#This Row],[연도]]=2021,1,0)</f>
        <v>0</v>
      </c>
      <c r="U1535" s="15">
        <f>IF([1]!Table_1[[#This Row],[연도]]=2022,1,0)</f>
        <v>0</v>
      </c>
      <c r="V1535" s="15">
        <f>IF([1]!Table_1[[#This Row],[연도]]=2023,1,0)</f>
        <v>1</v>
      </c>
      <c r="W1535" s="12">
        <v>2.13</v>
      </c>
      <c r="X1535" s="10">
        <f>Y1535/1000000000000</f>
        <v>2.0644091143079999</v>
      </c>
      <c r="Y1535" s="15">
        <f>[1]!Table_1[[#This Row],[주가]]*[1]!Table_1[[#This Row],[기말주식수]]</f>
        <v>2064409114308</v>
      </c>
      <c r="Z1535" s="14">
        <f>AA1535/10</f>
        <v>0.52402155431660979</v>
      </c>
      <c r="AA1535" s="15">
        <f>[1]!Table_1[[#This Row],[시가총액]]/[1]!Table_1[[#This Row],[당기순이익(세후영업이익)]]</f>
        <v>5.2402155431660979</v>
      </c>
      <c r="AB1535" s="12">
        <v>51719128000</v>
      </c>
    </row>
    <row r="1536" spans="1:28" ht="19.2">
      <c r="A1536" s="10">
        <v>1535</v>
      </c>
      <c r="B1536" s="10">
        <v>7160</v>
      </c>
      <c r="C1536" s="11" t="s">
        <v>238</v>
      </c>
      <c r="D1536" s="11" t="s">
        <v>6</v>
      </c>
      <c r="E1536" s="10">
        <v>2016</v>
      </c>
      <c r="F1536" s="10">
        <v>2.468</v>
      </c>
      <c r="G1536" s="14">
        <f>([1]!Table_1[[#This Row],[총자산]]-[1]!Table_1[[#This Row],[장부가치 자기자본]]+[1]!Table_1[[#This Row],[시가총액]])/[1]!Table_1[[#This Row],[총자산]]</f>
        <v>0.91273592223259226</v>
      </c>
      <c r="H1536" s="14">
        <f>I1536/100000000000</f>
        <v>0.49243498263000002</v>
      </c>
      <c r="I1536" s="10">
        <v>49243498263</v>
      </c>
      <c r="J1536" s="10">
        <v>11.92</v>
      </c>
      <c r="K1536" s="10">
        <f>L1536/1000000000000</f>
        <v>0.70211259781699997</v>
      </c>
      <c r="L1536" s="10">
        <v>702112597817</v>
      </c>
      <c r="M1536" s="10">
        <v>2.2999999999999998</v>
      </c>
      <c r="N1536" s="10">
        <v>1</v>
      </c>
      <c r="O1536" s="14">
        <f>IF([1]!Table_1[[#This Row],[연도]]=2016,1,0)</f>
        <v>1</v>
      </c>
      <c r="P1536" s="14">
        <f>IF([1]!Table_1[[#This Row],[연도]]=2017,1,0)</f>
        <v>0</v>
      </c>
      <c r="Q1536" s="14">
        <f>IF([1]!Table_1[[#This Row],[연도]]=2018,1,0)</f>
        <v>0</v>
      </c>
      <c r="R1536" s="14">
        <f>IF([1]!Table_1[[#This Row],[연도]]=2019,1,0)</f>
        <v>0</v>
      </c>
      <c r="S1536" s="14">
        <f>IF([1]!Table_1[[#This Row],[연도]]=2020,1,0)</f>
        <v>0</v>
      </c>
      <c r="T1536" s="14">
        <f>IF([1]!Table_1[[#This Row],[연도]]=2021,1,0)</f>
        <v>0</v>
      </c>
      <c r="U1536" s="14">
        <f>IF([1]!Table_1[[#This Row],[연도]]=2022,1,0)</f>
        <v>0</v>
      </c>
      <c r="V1536" s="14">
        <f>IF([1]!Table_1[[#This Row],[연도]]=2023,1,0)</f>
        <v>0</v>
      </c>
      <c r="W1536" s="10">
        <v>1</v>
      </c>
      <c r="X1536" s="10">
        <f>Y1536/1000000000000</f>
        <v>0.31950000000000001</v>
      </c>
      <c r="Y1536" s="14">
        <f>[1]!Table_1[[#This Row],[주가]]*[1]!Table_1[[#This Row],[기말주식수]]</f>
        <v>319500000000</v>
      </c>
      <c r="Z1536" s="14">
        <f>AA1536/10</f>
        <v>0.64881661796977197</v>
      </c>
      <c r="AA1536" s="14">
        <f>[1]!Table_1[[#This Row],[시가총액]]/[1]!Table_1[[#This Row],[당기순이익(세후영업이익)]]</f>
        <v>6.4881661796977195</v>
      </c>
      <c r="AB1536" s="10">
        <v>741750000</v>
      </c>
    </row>
    <row r="1537" spans="1:28" ht="19.2">
      <c r="A1537" s="12">
        <v>1536</v>
      </c>
      <c r="B1537" s="12">
        <v>7160</v>
      </c>
      <c r="C1537" s="13" t="s">
        <v>238</v>
      </c>
      <c r="D1537" s="13" t="s">
        <v>6</v>
      </c>
      <c r="E1537" s="12">
        <v>2017</v>
      </c>
      <c r="F1537" s="12">
        <v>1.827</v>
      </c>
      <c r="G1537" s="15">
        <f>([1]!Table_1[[#This Row],[총자산]]-[1]!Table_1[[#This Row],[장부가치 자기자본]]+[1]!Table_1[[#This Row],[시가총액]])/[1]!Table_1[[#This Row],[총자산]]</f>
        <v>0.88261655119067339</v>
      </c>
      <c r="H1537" s="14">
        <f>I1537/100000000000</f>
        <v>0.59117626994000005</v>
      </c>
      <c r="I1537" s="12">
        <v>59117626994</v>
      </c>
      <c r="J1537" s="12">
        <v>4.6100000000000003</v>
      </c>
      <c r="K1537" s="10">
        <f>L1537/1000000000000</f>
        <v>0.81602720670100004</v>
      </c>
      <c r="L1537" s="12">
        <v>816027206701</v>
      </c>
      <c r="M1537" s="12">
        <v>1.95</v>
      </c>
      <c r="N1537" s="12">
        <v>1</v>
      </c>
      <c r="O1537" s="15">
        <f>IF([1]!Table_1[[#This Row],[연도]]=2016,1,0)</f>
        <v>0</v>
      </c>
      <c r="P1537" s="15">
        <f>IF([1]!Table_1[[#This Row],[연도]]=2017,1,0)</f>
        <v>1</v>
      </c>
      <c r="Q1537" s="15">
        <f>IF([1]!Table_1[[#This Row],[연도]]=2018,1,0)</f>
        <v>0</v>
      </c>
      <c r="R1537" s="15">
        <f>IF([1]!Table_1[[#This Row],[연도]]=2019,1,0)</f>
        <v>0</v>
      </c>
      <c r="S1537" s="15">
        <f>IF([1]!Table_1[[#This Row],[연도]]=2020,1,0)</f>
        <v>0</v>
      </c>
      <c r="T1537" s="15">
        <f>IF([1]!Table_1[[#This Row],[연도]]=2021,1,0)</f>
        <v>0</v>
      </c>
      <c r="U1537" s="15">
        <f>IF([1]!Table_1[[#This Row],[연도]]=2022,1,0)</f>
        <v>0</v>
      </c>
      <c r="V1537" s="15">
        <f>IF([1]!Table_1[[#This Row],[연도]]=2023,1,0)</f>
        <v>0</v>
      </c>
      <c r="W1537" s="12">
        <v>1</v>
      </c>
      <c r="X1537" s="10">
        <f>Y1537/1000000000000</f>
        <v>0.34150000000000003</v>
      </c>
      <c r="Y1537" s="15">
        <f>[1]!Table_1[[#This Row],[주가]]*[1]!Table_1[[#This Row],[기말주식수]]</f>
        <v>341500000000</v>
      </c>
      <c r="Z1537" s="14">
        <f>AA1537/10</f>
        <v>0.57766188760360715</v>
      </c>
      <c r="AA1537" s="15">
        <f>[1]!Table_1[[#This Row],[시가총액]]/[1]!Table_1[[#This Row],[당기순이익(세후영업이익)]]</f>
        <v>5.7766188760360713</v>
      </c>
      <c r="AB1537" s="12">
        <v>989000000</v>
      </c>
    </row>
    <row r="1538" spans="1:28" ht="19.2">
      <c r="A1538" s="10">
        <v>1537</v>
      </c>
      <c r="B1538" s="10">
        <v>7160</v>
      </c>
      <c r="C1538" s="11" t="s">
        <v>238</v>
      </c>
      <c r="D1538" s="11" t="s">
        <v>6</v>
      </c>
      <c r="E1538" s="10">
        <v>2018</v>
      </c>
      <c r="F1538" s="10">
        <v>3.0009999999999999</v>
      </c>
      <c r="G1538" s="14">
        <f>([1]!Table_1[[#This Row],[총자산]]-[1]!Table_1[[#This Row],[장부가치 자기자본]]+[1]!Table_1[[#This Row],[시가총액]])/[1]!Table_1[[#This Row],[총자산]]</f>
        <v>0.77843074436171733</v>
      </c>
      <c r="H1538" s="14">
        <f>I1538/100000000000</f>
        <v>0.54299408105000002</v>
      </c>
      <c r="I1538" s="10">
        <v>54299408105</v>
      </c>
      <c r="J1538" s="10">
        <v>11.23</v>
      </c>
      <c r="K1538" s="10">
        <f>L1538/1000000000000</f>
        <v>0.78209058723199998</v>
      </c>
      <c r="L1538" s="10">
        <v>782090587232</v>
      </c>
      <c r="M1538" s="10">
        <v>1.66</v>
      </c>
      <c r="N1538" s="10">
        <v>1</v>
      </c>
      <c r="O1538" s="14">
        <f>IF([1]!Table_1[[#This Row],[연도]]=2016,1,0)</f>
        <v>0</v>
      </c>
      <c r="P1538" s="14">
        <f>IF([1]!Table_1[[#This Row],[연도]]=2017,1,0)</f>
        <v>0</v>
      </c>
      <c r="Q1538" s="14">
        <f>IF([1]!Table_1[[#This Row],[연도]]=2018,1,0)</f>
        <v>1</v>
      </c>
      <c r="R1538" s="14">
        <f>IF([1]!Table_1[[#This Row],[연도]]=2019,1,0)</f>
        <v>0</v>
      </c>
      <c r="S1538" s="14">
        <f>IF([1]!Table_1[[#This Row],[연도]]=2020,1,0)</f>
        <v>0</v>
      </c>
      <c r="T1538" s="14">
        <f>IF([1]!Table_1[[#This Row],[연도]]=2021,1,0)</f>
        <v>0</v>
      </c>
      <c r="U1538" s="14">
        <f>IF([1]!Table_1[[#This Row],[연도]]=2022,1,0)</f>
        <v>0</v>
      </c>
      <c r="V1538" s="14">
        <f>IF([1]!Table_1[[#This Row],[연도]]=2023,1,0)</f>
        <v>0</v>
      </c>
      <c r="W1538" s="10">
        <v>1</v>
      </c>
      <c r="X1538" s="10">
        <f>Y1538/1000000000000</f>
        <v>0.24925</v>
      </c>
      <c r="Y1538" s="14">
        <f>[1]!Table_1[[#This Row],[주가]]*[1]!Table_1[[#This Row],[기말주식수]]</f>
        <v>249250000000</v>
      </c>
      <c r="Z1538" s="14">
        <f>AA1538/10</f>
        <v>0.45902894469497646</v>
      </c>
      <c r="AA1538" s="14">
        <f>[1]!Table_1[[#This Row],[시가총액]]/[1]!Table_1[[#This Row],[당기순이익(세후영업이익)]]</f>
        <v>4.5902894469497646</v>
      </c>
      <c r="AB1538" s="10">
        <v>1236250000</v>
      </c>
    </row>
    <row r="1539" spans="1:28" ht="19.2">
      <c r="A1539" s="12">
        <v>1538</v>
      </c>
      <c r="B1539" s="12">
        <v>7160</v>
      </c>
      <c r="C1539" s="13" t="s">
        <v>238</v>
      </c>
      <c r="D1539" s="13" t="s">
        <v>6</v>
      </c>
      <c r="E1539" s="12">
        <v>2019</v>
      </c>
      <c r="F1539" s="12">
        <v>-5.1349999999999998</v>
      </c>
      <c r="G1539" s="15">
        <f>([1]!Table_1[[#This Row],[총자산]]-[1]!Table_1[[#This Row],[장부가치 자기자본]]+[1]!Table_1[[#This Row],[시가총액]])/[1]!Table_1[[#This Row],[총자산]]</f>
        <v>0.7375433486419618</v>
      </c>
      <c r="H1539" s="14">
        <f>I1539/100000000000</f>
        <v>0.18235242971999999</v>
      </c>
      <c r="I1539" s="12">
        <v>18235242972</v>
      </c>
      <c r="J1539" s="12">
        <v>-3.28</v>
      </c>
      <c r="K1539" s="10">
        <f>L1539/1000000000000</f>
        <v>0.73542824274399998</v>
      </c>
      <c r="L1539" s="12">
        <v>735428242744</v>
      </c>
      <c r="M1539" s="12">
        <v>2.21</v>
      </c>
      <c r="N1539" s="12">
        <v>1</v>
      </c>
      <c r="O1539" s="15">
        <f>IF([1]!Table_1[[#This Row],[연도]]=2016,1,0)</f>
        <v>0</v>
      </c>
      <c r="P1539" s="15">
        <f>IF([1]!Table_1[[#This Row],[연도]]=2017,1,0)</f>
        <v>0</v>
      </c>
      <c r="Q1539" s="15">
        <f>IF([1]!Table_1[[#This Row],[연도]]=2018,1,0)</f>
        <v>0</v>
      </c>
      <c r="R1539" s="15">
        <f>IF([1]!Table_1[[#This Row],[연도]]=2019,1,0)</f>
        <v>1</v>
      </c>
      <c r="S1539" s="15">
        <f>IF([1]!Table_1[[#This Row],[연도]]=2020,1,0)</f>
        <v>0</v>
      </c>
      <c r="T1539" s="15">
        <f>IF([1]!Table_1[[#This Row],[연도]]=2021,1,0)</f>
        <v>0</v>
      </c>
      <c r="U1539" s="15">
        <f>IF([1]!Table_1[[#This Row],[연도]]=2022,1,0)</f>
        <v>0</v>
      </c>
      <c r="V1539" s="15">
        <f>IF([1]!Table_1[[#This Row],[연도]]=2023,1,0)</f>
        <v>0</v>
      </c>
      <c r="W1539" s="12">
        <v>1</v>
      </c>
      <c r="X1539" s="10">
        <f>Y1539/1000000000000</f>
        <v>0.1865</v>
      </c>
      <c r="Y1539" s="15">
        <f>[1]!Table_1[[#This Row],[주가]]*[1]!Table_1[[#This Row],[기말주식수]]</f>
        <v>186500000000</v>
      </c>
      <c r="Z1539" s="14">
        <f>AA1539/10</f>
        <v>1.0227448040389073</v>
      </c>
      <c r="AA1539" s="15">
        <f>[1]!Table_1[[#This Row],[시가총액]]/[1]!Table_1[[#This Row],[당기순이익(세후영업이익)]]</f>
        <v>10.227448040389072</v>
      </c>
      <c r="AB1539" s="12">
        <v>741750000</v>
      </c>
    </row>
    <row r="1540" spans="1:28" ht="19.2">
      <c r="A1540" s="10">
        <v>1539</v>
      </c>
      <c r="B1540" s="10">
        <v>7160</v>
      </c>
      <c r="C1540" s="11" t="s">
        <v>238</v>
      </c>
      <c r="D1540" s="11" t="s">
        <v>6</v>
      </c>
      <c r="E1540" s="10">
        <v>2020</v>
      </c>
      <c r="F1540" s="10">
        <v>8.1509999999999998</v>
      </c>
      <c r="G1540" s="14">
        <f>([1]!Table_1[[#This Row],[총자산]]-[1]!Table_1[[#This Row],[장부가치 자기자본]]+[1]!Table_1[[#This Row],[시가총액]])/[1]!Table_1[[#This Row],[총자산]]</f>
        <v>0.68072087360028133</v>
      </c>
      <c r="H1540" s="14">
        <f>I1540/100000000000</f>
        <v>0.21917114997000001</v>
      </c>
      <c r="I1540" s="10">
        <v>21917114997</v>
      </c>
      <c r="J1540" s="10">
        <v>-4.4000000000000004</v>
      </c>
      <c r="K1540" s="10">
        <f>L1540/1000000000000</f>
        <v>0.62192741995300005</v>
      </c>
      <c r="L1540" s="10">
        <v>621927419953</v>
      </c>
      <c r="M1540" s="10">
        <v>2.2599999999999998</v>
      </c>
      <c r="N1540" s="10">
        <v>1</v>
      </c>
      <c r="O1540" s="14">
        <f>IF([1]!Table_1[[#This Row],[연도]]=2016,1,0)</f>
        <v>0</v>
      </c>
      <c r="P1540" s="14">
        <f>IF([1]!Table_1[[#This Row],[연도]]=2017,1,0)</f>
        <v>0</v>
      </c>
      <c r="Q1540" s="14">
        <f>IF([1]!Table_1[[#This Row],[연도]]=2018,1,0)</f>
        <v>0</v>
      </c>
      <c r="R1540" s="14">
        <f>IF([1]!Table_1[[#This Row],[연도]]=2019,1,0)</f>
        <v>0</v>
      </c>
      <c r="S1540" s="14">
        <f>IF([1]!Table_1[[#This Row],[연도]]=2020,1,0)</f>
        <v>1</v>
      </c>
      <c r="T1540" s="14">
        <f>IF([1]!Table_1[[#This Row],[연도]]=2021,1,0)</f>
        <v>0</v>
      </c>
      <c r="U1540" s="14">
        <f>IF([1]!Table_1[[#This Row],[연도]]=2022,1,0)</f>
        <v>0</v>
      </c>
      <c r="V1540" s="14">
        <f>IF([1]!Table_1[[#This Row],[연도]]=2023,1,0)</f>
        <v>0</v>
      </c>
      <c r="W1540" s="10">
        <v>1</v>
      </c>
      <c r="X1540" s="10">
        <f>Y1540/1000000000000</f>
        <v>0.156</v>
      </c>
      <c r="Y1540" s="14">
        <f>[1]!Table_1[[#This Row],[주가]]*[1]!Table_1[[#This Row],[기말주식수]]</f>
        <v>156000000000</v>
      </c>
      <c r="Z1540" s="14">
        <f>AA1540/10</f>
        <v>0.711772512127409</v>
      </c>
      <c r="AA1540" s="14">
        <f>[1]!Table_1[[#This Row],[시가총액]]/[1]!Table_1[[#This Row],[당기순이익(세후영업이익)]]</f>
        <v>7.1177251212740895</v>
      </c>
      <c r="AB1540" s="10">
        <v>989000000</v>
      </c>
    </row>
    <row r="1541" spans="1:28" ht="19.2">
      <c r="A1541" s="12">
        <v>1540</v>
      </c>
      <c r="B1541" s="12">
        <v>7160</v>
      </c>
      <c r="C1541" s="13" t="s">
        <v>238</v>
      </c>
      <c r="D1541" s="13" t="s">
        <v>6</v>
      </c>
      <c r="E1541" s="12">
        <v>2021</v>
      </c>
      <c r="F1541" s="12">
        <v>2.7069999999999999</v>
      </c>
      <c r="G1541" s="15">
        <f>([1]!Table_1[[#This Row],[총자산]]-[1]!Table_1[[#This Row],[장부가치 자기자본]]+[1]!Table_1[[#This Row],[시가총액]])/[1]!Table_1[[#This Row],[총자산]]</f>
        <v>0.7046312150216747</v>
      </c>
      <c r="H1541" s="14">
        <f>I1541/100000000000</f>
        <v>0.49237466179</v>
      </c>
      <c r="I1541" s="12">
        <v>49237466179</v>
      </c>
      <c r="J1541" s="12">
        <v>2.4300000000000002</v>
      </c>
      <c r="K1541" s="10">
        <f>L1541/1000000000000</f>
        <v>0.59039376417599998</v>
      </c>
      <c r="L1541" s="12">
        <v>590393764176</v>
      </c>
      <c r="M1541" s="12">
        <v>2.5499999999999998</v>
      </c>
      <c r="N1541" s="12">
        <v>1</v>
      </c>
      <c r="O1541" s="15">
        <f>IF([1]!Table_1[[#This Row],[연도]]=2016,1,0)</f>
        <v>0</v>
      </c>
      <c r="P1541" s="15">
        <f>IF([1]!Table_1[[#This Row],[연도]]=2017,1,0)</f>
        <v>0</v>
      </c>
      <c r="Q1541" s="15">
        <f>IF([1]!Table_1[[#This Row],[연도]]=2018,1,0)</f>
        <v>0</v>
      </c>
      <c r="R1541" s="15">
        <f>IF([1]!Table_1[[#This Row],[연도]]=2019,1,0)</f>
        <v>0</v>
      </c>
      <c r="S1541" s="15">
        <f>IF([1]!Table_1[[#This Row],[연도]]=2020,1,0)</f>
        <v>0</v>
      </c>
      <c r="T1541" s="15">
        <f>IF([1]!Table_1[[#This Row],[연도]]=2021,1,0)</f>
        <v>1</v>
      </c>
      <c r="U1541" s="15">
        <f>IF([1]!Table_1[[#This Row],[연도]]=2022,1,0)</f>
        <v>0</v>
      </c>
      <c r="V1541" s="15">
        <f>IF([1]!Table_1[[#This Row],[연도]]=2023,1,0)</f>
        <v>0</v>
      </c>
      <c r="W1541" s="12">
        <v>1</v>
      </c>
      <c r="X1541" s="10">
        <f>Y1541/1000000000000</f>
        <v>0.23674999999999999</v>
      </c>
      <c r="Y1541" s="15">
        <f>[1]!Table_1[[#This Row],[주가]]*[1]!Table_1[[#This Row],[기말주식수]]</f>
        <v>236750000000</v>
      </c>
      <c r="Z1541" s="14">
        <f>AA1541/10</f>
        <v>0.48083302893635682</v>
      </c>
      <c r="AA1541" s="15">
        <f>[1]!Table_1[[#This Row],[시가총액]]/[1]!Table_1[[#This Row],[당기순이익(세후영업이익)]]</f>
        <v>4.8083302893635684</v>
      </c>
      <c r="AB1541" s="12">
        <v>1497900000</v>
      </c>
    </row>
    <row r="1542" spans="1:28" ht="19.2">
      <c r="A1542" s="10">
        <v>1541</v>
      </c>
      <c r="B1542" s="10">
        <v>7160</v>
      </c>
      <c r="C1542" s="11" t="s">
        <v>238</v>
      </c>
      <c r="D1542" s="11" t="s">
        <v>6</v>
      </c>
      <c r="E1542" s="10">
        <v>2022</v>
      </c>
      <c r="F1542" s="10">
        <v>2.181</v>
      </c>
      <c r="G1542" s="14">
        <f>([1]!Table_1[[#This Row],[총자산]]-[1]!Table_1[[#This Row],[장부가치 자기자본]]+[1]!Table_1[[#This Row],[시가총액]])/[1]!Table_1[[#This Row],[총자산]]</f>
        <v>0.64149519543204481</v>
      </c>
      <c r="H1542" s="14">
        <f>I1542/100000000000</f>
        <v>0.55173554439000005</v>
      </c>
      <c r="I1542" s="10">
        <v>55173554439</v>
      </c>
      <c r="J1542" s="10">
        <v>4.74</v>
      </c>
      <c r="K1542" s="10">
        <f>L1542/1000000000000</f>
        <v>0.66098631874199998</v>
      </c>
      <c r="L1542" s="10">
        <v>660986318742</v>
      </c>
      <c r="M1542" s="10">
        <v>2.76</v>
      </c>
      <c r="N1542" s="10">
        <v>1</v>
      </c>
      <c r="O1542" s="14">
        <f>IF([1]!Table_1[[#This Row],[연도]]=2016,1,0)</f>
        <v>0</v>
      </c>
      <c r="P1542" s="14">
        <f>IF([1]!Table_1[[#This Row],[연도]]=2017,1,0)</f>
        <v>0</v>
      </c>
      <c r="Q1542" s="14">
        <f>IF([1]!Table_1[[#This Row],[연도]]=2018,1,0)</f>
        <v>0</v>
      </c>
      <c r="R1542" s="14">
        <f>IF([1]!Table_1[[#This Row],[연도]]=2019,1,0)</f>
        <v>0</v>
      </c>
      <c r="S1542" s="14">
        <f>IF([1]!Table_1[[#This Row],[연도]]=2020,1,0)</f>
        <v>0</v>
      </c>
      <c r="T1542" s="14">
        <f>IF([1]!Table_1[[#This Row],[연도]]=2021,1,0)</f>
        <v>0</v>
      </c>
      <c r="U1542" s="14">
        <f>IF([1]!Table_1[[#This Row],[연도]]=2022,1,0)</f>
        <v>1</v>
      </c>
      <c r="V1542" s="14">
        <f>IF([1]!Table_1[[#This Row],[연도]]=2023,1,0)</f>
        <v>0</v>
      </c>
      <c r="W1542" s="10">
        <v>1</v>
      </c>
      <c r="X1542" s="10">
        <f>Y1542/1000000000000</f>
        <v>0.22500000000000001</v>
      </c>
      <c r="Y1542" s="14">
        <f>[1]!Table_1[[#This Row],[주가]]*[1]!Table_1[[#This Row],[기말주식수]]</f>
        <v>225000000000</v>
      </c>
      <c r="Z1542" s="14">
        <f>AA1542/10</f>
        <v>0.40780406897431354</v>
      </c>
      <c r="AA1542" s="14">
        <f>[1]!Table_1[[#This Row],[시가총액]]/[1]!Table_1[[#This Row],[당기순이익(세후영업이익)]]</f>
        <v>4.0780406897431352</v>
      </c>
      <c r="AB1542" s="10">
        <v>1747550000</v>
      </c>
    </row>
    <row r="1543" spans="1:28" ht="19.2">
      <c r="A1543" s="12">
        <v>1542</v>
      </c>
      <c r="B1543" s="12">
        <v>7160</v>
      </c>
      <c r="C1543" s="13" t="s">
        <v>238</v>
      </c>
      <c r="D1543" s="13" t="s">
        <v>6</v>
      </c>
      <c r="E1543" s="12">
        <v>2023</v>
      </c>
      <c r="F1543" s="12">
        <v>10.683999999999999</v>
      </c>
      <c r="G1543" s="15">
        <f>([1]!Table_1[[#This Row],[총자산]]-[1]!Table_1[[#This Row],[장부가치 자기자본]]+[1]!Table_1[[#This Row],[시가총액]])/[1]!Table_1[[#This Row],[총자산]]</f>
        <v>0.62601220125487711</v>
      </c>
      <c r="H1543" s="14">
        <f>I1543/100000000000</f>
        <v>-0.23912003470000001</v>
      </c>
      <c r="I1543" s="12">
        <v>-23912003470</v>
      </c>
      <c r="J1543" s="12">
        <v>0.27</v>
      </c>
      <c r="K1543" s="10">
        <f>L1543/1000000000000</f>
        <v>0.63224027562700003</v>
      </c>
      <c r="L1543" s="12">
        <v>632240275627</v>
      </c>
      <c r="M1543" s="12">
        <v>5.01</v>
      </c>
      <c r="N1543" s="12">
        <v>1</v>
      </c>
      <c r="O1543" s="15">
        <f>IF([1]!Table_1[[#This Row],[연도]]=2016,1,0)</f>
        <v>0</v>
      </c>
      <c r="P1543" s="15">
        <f>IF([1]!Table_1[[#This Row],[연도]]=2017,1,0)</f>
        <v>0</v>
      </c>
      <c r="Q1543" s="15">
        <f>IF([1]!Table_1[[#This Row],[연도]]=2018,1,0)</f>
        <v>0</v>
      </c>
      <c r="R1543" s="15">
        <f>IF([1]!Table_1[[#This Row],[연도]]=2019,1,0)</f>
        <v>0</v>
      </c>
      <c r="S1543" s="15">
        <f>IF([1]!Table_1[[#This Row],[연도]]=2020,1,0)</f>
        <v>0</v>
      </c>
      <c r="T1543" s="15">
        <f>IF([1]!Table_1[[#This Row],[연도]]=2021,1,0)</f>
        <v>0</v>
      </c>
      <c r="U1543" s="15">
        <f>IF([1]!Table_1[[#This Row],[연도]]=2022,1,0)</f>
        <v>0</v>
      </c>
      <c r="V1543" s="15">
        <f>IF([1]!Table_1[[#This Row],[연도]]=2023,1,0)</f>
        <v>1</v>
      </c>
      <c r="W1543" s="12">
        <v>1</v>
      </c>
      <c r="X1543" s="10">
        <f>Y1543/1000000000000</f>
        <v>0.21</v>
      </c>
      <c r="Y1543" s="15">
        <f>[1]!Table_1[[#This Row],[주가]]*[1]!Table_1[[#This Row],[기말주식수]]</f>
        <v>210000000000</v>
      </c>
      <c r="Z1543" s="14">
        <f>AA1543/10</f>
        <v>-0.87822001307195363</v>
      </c>
      <c r="AA1543" s="15">
        <f>[1]!Table_1[[#This Row],[시가총액]]/[1]!Table_1[[#This Row],[당기순이익(세후영업이익)]]</f>
        <v>-8.7822001307195361</v>
      </c>
      <c r="AB1543" s="12">
        <v>998600000</v>
      </c>
    </row>
    <row r="1544" spans="1:28" ht="19.2">
      <c r="A1544" s="10">
        <v>1543</v>
      </c>
      <c r="B1544" s="10">
        <v>7210</v>
      </c>
      <c r="C1544" s="11" t="s">
        <v>239</v>
      </c>
      <c r="D1544" s="11" t="s">
        <v>6</v>
      </c>
      <c r="E1544" s="10">
        <v>2016</v>
      </c>
      <c r="F1544" s="10">
        <v>8.3480000000000008</v>
      </c>
      <c r="G1544" s="14">
        <f>([1]!Table_1[[#This Row],[총자산]]-[1]!Table_1[[#This Row],[장부가치 자기자본]]+[1]!Table_1[[#This Row],[시가총액]])/[1]!Table_1[[#This Row],[총자산]]</f>
        <v>1.0855699587963792</v>
      </c>
      <c r="H1544" s="14">
        <f>I1544/100000000000</f>
        <v>0.35151310011999998</v>
      </c>
      <c r="I1544" s="10">
        <v>35151310012</v>
      </c>
      <c r="J1544" s="10">
        <v>6.73</v>
      </c>
      <c r="K1544" s="10">
        <f>L1544/1000000000000</f>
        <v>0.443779912331</v>
      </c>
      <c r="L1544" s="10">
        <v>443779912331</v>
      </c>
      <c r="M1544" s="10">
        <v>0.77</v>
      </c>
      <c r="N1544" s="10">
        <v>1</v>
      </c>
      <c r="O1544" s="14">
        <f>IF([1]!Table_1[[#This Row],[연도]]=2016,1,0)</f>
        <v>1</v>
      </c>
      <c r="P1544" s="14">
        <f>IF([1]!Table_1[[#This Row],[연도]]=2017,1,0)</f>
        <v>0</v>
      </c>
      <c r="Q1544" s="14">
        <f>IF([1]!Table_1[[#This Row],[연도]]=2018,1,0)</f>
        <v>0</v>
      </c>
      <c r="R1544" s="14">
        <f>IF([1]!Table_1[[#This Row],[연도]]=2019,1,0)</f>
        <v>0</v>
      </c>
      <c r="S1544" s="14">
        <f>IF([1]!Table_1[[#This Row],[연도]]=2020,1,0)</f>
        <v>0</v>
      </c>
      <c r="T1544" s="14">
        <f>IF([1]!Table_1[[#This Row],[연도]]=2021,1,0)</f>
        <v>0</v>
      </c>
      <c r="U1544" s="14">
        <f>IF([1]!Table_1[[#This Row],[연도]]=2022,1,0)</f>
        <v>0</v>
      </c>
      <c r="V1544" s="14">
        <f>IF([1]!Table_1[[#This Row],[연도]]=2023,1,0)</f>
        <v>0</v>
      </c>
      <c r="W1544" s="10">
        <v>1.33</v>
      </c>
      <c r="X1544" s="10">
        <f>Y1544/1000000000000</f>
        <v>0.31948959999999998</v>
      </c>
      <c r="Y1544" s="14">
        <f>[1]!Table_1[[#This Row],[주가]]*[1]!Table_1[[#This Row],[기말주식수]]</f>
        <v>319489600000</v>
      </c>
      <c r="Z1544" s="14">
        <f>AA1544/10</f>
        <v>0.90889813179347301</v>
      </c>
      <c r="AA1544" s="14">
        <f>[1]!Table_1[[#This Row],[시가총액]]/[1]!Table_1[[#This Row],[당기순이익(세후영업이익)]]</f>
        <v>9.0889813179347296</v>
      </c>
      <c r="AB1544" s="10">
        <v>2037198310</v>
      </c>
    </row>
    <row r="1545" spans="1:28" ht="19.2">
      <c r="A1545" s="12">
        <v>1544</v>
      </c>
      <c r="B1545" s="12">
        <v>7210</v>
      </c>
      <c r="C1545" s="13" t="s">
        <v>239</v>
      </c>
      <c r="D1545" s="13" t="s">
        <v>6</v>
      </c>
      <c r="E1545" s="12">
        <v>2017</v>
      </c>
      <c r="F1545" s="12">
        <v>10.895</v>
      </c>
      <c r="G1545" s="15">
        <f>([1]!Table_1[[#This Row],[총자산]]-[1]!Table_1[[#This Row],[장부가치 자기자본]]+[1]!Table_1[[#This Row],[시가총액]])/[1]!Table_1[[#This Row],[총자산]]</f>
        <v>0.96104207444181555</v>
      </c>
      <c r="H1545" s="14">
        <f>I1545/100000000000</f>
        <v>0.21635657995999999</v>
      </c>
      <c r="I1545" s="12">
        <v>21635657996</v>
      </c>
      <c r="J1545" s="12">
        <v>-1.47</v>
      </c>
      <c r="K1545" s="10">
        <f>L1545/1000000000000</f>
        <v>0.41469662427100001</v>
      </c>
      <c r="L1545" s="12">
        <v>414696624271</v>
      </c>
      <c r="M1545" s="12">
        <v>1.95</v>
      </c>
      <c r="N1545" s="12">
        <v>1</v>
      </c>
      <c r="O1545" s="15">
        <f>IF([1]!Table_1[[#This Row],[연도]]=2016,1,0)</f>
        <v>0</v>
      </c>
      <c r="P1545" s="15">
        <f>IF([1]!Table_1[[#This Row],[연도]]=2017,1,0)</f>
        <v>1</v>
      </c>
      <c r="Q1545" s="15">
        <f>IF([1]!Table_1[[#This Row],[연도]]=2018,1,0)</f>
        <v>0</v>
      </c>
      <c r="R1545" s="15">
        <f>IF([1]!Table_1[[#This Row],[연도]]=2019,1,0)</f>
        <v>0</v>
      </c>
      <c r="S1545" s="15">
        <f>IF([1]!Table_1[[#This Row],[연도]]=2020,1,0)</f>
        <v>0</v>
      </c>
      <c r="T1545" s="15">
        <f>IF([1]!Table_1[[#This Row],[연도]]=2021,1,0)</f>
        <v>0</v>
      </c>
      <c r="U1545" s="15">
        <f>IF([1]!Table_1[[#This Row],[연도]]=2022,1,0)</f>
        <v>0</v>
      </c>
      <c r="V1545" s="15">
        <f>IF([1]!Table_1[[#This Row],[연도]]=2023,1,0)</f>
        <v>0</v>
      </c>
      <c r="W1545" s="12">
        <v>1.62</v>
      </c>
      <c r="X1545" s="10">
        <f>Y1545/1000000000000</f>
        <v>0.27423999999999998</v>
      </c>
      <c r="Y1545" s="15">
        <f>[1]!Table_1[[#This Row],[주가]]*[1]!Table_1[[#This Row],[기말주식수]]</f>
        <v>274240000000</v>
      </c>
      <c r="Z1545" s="14">
        <f>AA1545/10</f>
        <v>1.2675371373068547</v>
      </c>
      <c r="AA1545" s="15">
        <f>[1]!Table_1[[#This Row],[시가총액]]/[1]!Table_1[[#This Row],[당기순이익(세후영업이익)]]</f>
        <v>12.675371373068547</v>
      </c>
      <c r="AB1545" s="12">
        <v>1455291900</v>
      </c>
    </row>
    <row r="1546" spans="1:28" ht="19.2">
      <c r="A1546" s="10">
        <v>1545</v>
      </c>
      <c r="B1546" s="10">
        <v>7210</v>
      </c>
      <c r="C1546" s="11" t="s">
        <v>239</v>
      </c>
      <c r="D1546" s="11" t="s">
        <v>6</v>
      </c>
      <c r="E1546" s="10">
        <v>2018</v>
      </c>
      <c r="F1546" s="10">
        <v>10.36</v>
      </c>
      <c r="G1546" s="14">
        <f>([1]!Table_1[[#This Row],[총자산]]-[1]!Table_1[[#This Row],[장부가치 자기자본]]+[1]!Table_1[[#This Row],[시가총액]])/[1]!Table_1[[#This Row],[총자산]]</f>
        <v>0.73084568477738476</v>
      </c>
      <c r="H1546" s="14">
        <f>I1546/100000000000</f>
        <v>9.8828610100000006E-2</v>
      </c>
      <c r="I1546" s="10">
        <v>9882861010</v>
      </c>
      <c r="J1546" s="10">
        <v>5.07</v>
      </c>
      <c r="K1546" s="10">
        <f>L1546/1000000000000</f>
        <v>0.43239885410000001</v>
      </c>
      <c r="L1546" s="10">
        <v>432398854100</v>
      </c>
      <c r="M1546" s="10">
        <v>3</v>
      </c>
      <c r="N1546" s="10">
        <v>1</v>
      </c>
      <c r="O1546" s="14">
        <f>IF([1]!Table_1[[#This Row],[연도]]=2016,1,0)</f>
        <v>0</v>
      </c>
      <c r="P1546" s="14">
        <f>IF([1]!Table_1[[#This Row],[연도]]=2017,1,0)</f>
        <v>0</v>
      </c>
      <c r="Q1546" s="14">
        <f>IF([1]!Table_1[[#This Row],[연도]]=2018,1,0)</f>
        <v>1</v>
      </c>
      <c r="R1546" s="14">
        <f>IF([1]!Table_1[[#This Row],[연도]]=2019,1,0)</f>
        <v>0</v>
      </c>
      <c r="S1546" s="14">
        <f>IF([1]!Table_1[[#This Row],[연도]]=2020,1,0)</f>
        <v>0</v>
      </c>
      <c r="T1546" s="14">
        <f>IF([1]!Table_1[[#This Row],[연도]]=2021,1,0)</f>
        <v>0</v>
      </c>
      <c r="U1546" s="14">
        <f>IF([1]!Table_1[[#This Row],[연도]]=2022,1,0)</f>
        <v>0</v>
      </c>
      <c r="V1546" s="14">
        <f>IF([1]!Table_1[[#This Row],[연도]]=2023,1,0)</f>
        <v>0</v>
      </c>
      <c r="W1546" s="10">
        <v>2.41</v>
      </c>
      <c r="X1546" s="10">
        <f>Y1546/1000000000000</f>
        <v>0.16797200000000001</v>
      </c>
      <c r="Y1546" s="14">
        <f>[1]!Table_1[[#This Row],[주가]]*[1]!Table_1[[#This Row],[기말주식수]]</f>
        <v>167972000000</v>
      </c>
      <c r="Z1546" s="14">
        <f>AA1546/10</f>
        <v>1.6996292857912003</v>
      </c>
      <c r="AA1546" s="14">
        <f>[1]!Table_1[[#This Row],[시가총액]]/[1]!Table_1[[#This Row],[당기순이익(세후영업이익)]]</f>
        <v>16.996292857912003</v>
      </c>
      <c r="AB1546" s="10">
        <v>873271290</v>
      </c>
    </row>
    <row r="1547" spans="1:28" ht="19.2">
      <c r="A1547" s="12">
        <v>1546</v>
      </c>
      <c r="B1547" s="12">
        <v>7210</v>
      </c>
      <c r="C1547" s="13" t="s">
        <v>239</v>
      </c>
      <c r="D1547" s="13" t="s">
        <v>6</v>
      </c>
      <c r="E1547" s="12">
        <v>2020</v>
      </c>
      <c r="F1547" s="12">
        <v>31.186</v>
      </c>
      <c r="G1547" s="15">
        <f>([1]!Table_1[[#This Row],[총자산]]-[1]!Table_1[[#This Row],[장부가치 자기자본]]+[1]!Table_1[[#This Row],[시가총액]])/[1]!Table_1[[#This Row],[총자산]]</f>
        <v>0.74159849098518948</v>
      </c>
      <c r="H1547" s="14">
        <f>I1547/100000000000</f>
        <v>9.6031851239999994E-2</v>
      </c>
      <c r="I1547" s="12">
        <v>9603185124</v>
      </c>
      <c r="J1547" s="12">
        <v>0.37</v>
      </c>
      <c r="K1547" s="10">
        <f>L1547/1000000000000</f>
        <v>0.444168334685</v>
      </c>
      <c r="L1547" s="12">
        <v>444168334685</v>
      </c>
      <c r="M1547" s="12">
        <v>3.35</v>
      </c>
      <c r="N1547" s="12">
        <v>1</v>
      </c>
      <c r="O1547" s="15">
        <f>IF([1]!Table_1[[#This Row],[연도]]=2016,1,0)</f>
        <v>0</v>
      </c>
      <c r="P1547" s="15">
        <f>IF([1]!Table_1[[#This Row],[연도]]=2017,1,0)</f>
        <v>0</v>
      </c>
      <c r="Q1547" s="15">
        <f>IF([1]!Table_1[[#This Row],[연도]]=2018,1,0)</f>
        <v>0</v>
      </c>
      <c r="R1547" s="15">
        <f>IF([1]!Table_1[[#This Row],[연도]]=2019,1,0)</f>
        <v>0</v>
      </c>
      <c r="S1547" s="15">
        <f>IF([1]!Table_1[[#This Row],[연도]]=2020,1,0)</f>
        <v>1</v>
      </c>
      <c r="T1547" s="15">
        <f>IF([1]!Table_1[[#This Row],[연도]]=2021,1,0)</f>
        <v>0</v>
      </c>
      <c r="U1547" s="15">
        <f>IF([1]!Table_1[[#This Row],[연도]]=2022,1,0)</f>
        <v>0</v>
      </c>
      <c r="V1547" s="15">
        <f>IF([1]!Table_1[[#This Row],[연도]]=2023,1,0)</f>
        <v>0</v>
      </c>
      <c r="W1547" s="12">
        <v>2.0099999999999998</v>
      </c>
      <c r="X1547" s="10">
        <f>Y1547/1000000000000</f>
        <v>0.1717428</v>
      </c>
      <c r="Y1547" s="15">
        <f>[1]!Table_1[[#This Row],[주가]]*[1]!Table_1[[#This Row],[기말주식수]]</f>
        <v>171742800000</v>
      </c>
      <c r="Z1547" s="14">
        <f>AA1547/10</f>
        <v>1.7883941398857908</v>
      </c>
      <c r="AA1547" s="15">
        <f>[1]!Table_1[[#This Row],[시가총액]]/[1]!Table_1[[#This Row],[당기순이익(세후영업이익)]]</f>
        <v>17.883941398857907</v>
      </c>
      <c r="AB1547" s="12">
        <v>396685821</v>
      </c>
    </row>
    <row r="1548" spans="1:28" ht="19.2">
      <c r="A1548" s="10">
        <v>1547</v>
      </c>
      <c r="B1548" s="10">
        <v>7210</v>
      </c>
      <c r="C1548" s="11" t="s">
        <v>239</v>
      </c>
      <c r="D1548" s="11" t="s">
        <v>6</v>
      </c>
      <c r="E1548" s="10">
        <v>2021</v>
      </c>
      <c r="F1548" s="10">
        <v>-37.905999999999999</v>
      </c>
      <c r="G1548" s="14">
        <f>([1]!Table_1[[#This Row],[총자산]]-[1]!Table_1[[#This Row],[장부가치 자기자본]]+[1]!Table_1[[#This Row],[시가총액]])/[1]!Table_1[[#This Row],[총자산]]</f>
        <v>0.95667314424782068</v>
      </c>
      <c r="H1548" s="14">
        <f>I1548/100000000000</f>
        <v>8.5448774359999993E-2</v>
      </c>
      <c r="I1548" s="10">
        <v>8544877436</v>
      </c>
      <c r="J1548" s="10">
        <v>8.83</v>
      </c>
      <c r="K1548" s="10">
        <f>L1548/1000000000000</f>
        <v>0.47142901755200001</v>
      </c>
      <c r="L1548" s="10">
        <v>471429017552</v>
      </c>
      <c r="M1548" s="10">
        <v>2.16</v>
      </c>
      <c r="N1548" s="10">
        <v>1</v>
      </c>
      <c r="O1548" s="14">
        <f>IF([1]!Table_1[[#This Row],[연도]]=2016,1,0)</f>
        <v>0</v>
      </c>
      <c r="P1548" s="14">
        <f>IF([1]!Table_1[[#This Row],[연도]]=2017,1,0)</f>
        <v>0</v>
      </c>
      <c r="Q1548" s="14">
        <f>IF([1]!Table_1[[#This Row],[연도]]=2018,1,0)</f>
        <v>0</v>
      </c>
      <c r="R1548" s="14">
        <f>IF([1]!Table_1[[#This Row],[연도]]=2019,1,0)</f>
        <v>0</v>
      </c>
      <c r="S1548" s="14">
        <f>IF([1]!Table_1[[#This Row],[연도]]=2020,1,0)</f>
        <v>0</v>
      </c>
      <c r="T1548" s="14">
        <f>IF([1]!Table_1[[#This Row],[연도]]=2021,1,0)</f>
        <v>1</v>
      </c>
      <c r="U1548" s="14">
        <f>IF([1]!Table_1[[#This Row],[연도]]=2022,1,0)</f>
        <v>0</v>
      </c>
      <c r="V1548" s="14">
        <f>IF([1]!Table_1[[#This Row],[연도]]=2023,1,0)</f>
        <v>0</v>
      </c>
      <c r="W1548" s="10">
        <v>1.8</v>
      </c>
      <c r="X1548" s="10">
        <f>Y1548/1000000000000</f>
        <v>0.2684124</v>
      </c>
      <c r="Y1548" s="14">
        <f>[1]!Table_1[[#This Row],[주가]]*[1]!Table_1[[#This Row],[기말주식수]]</f>
        <v>268412400000</v>
      </c>
      <c r="Z1548" s="14">
        <f>AA1548/10</f>
        <v>3.1412083088420322</v>
      </c>
      <c r="AA1548" s="14">
        <f>[1]!Table_1[[#This Row],[시가총액]]/[1]!Table_1[[#This Row],[당기순이익(세후영업이익)]]</f>
        <v>31.412083088420321</v>
      </c>
      <c r="AB1548" s="10">
        <v>566694030</v>
      </c>
    </row>
    <row r="1549" spans="1:28" ht="19.2">
      <c r="A1549" s="12">
        <v>1548</v>
      </c>
      <c r="B1549" s="12">
        <v>7210</v>
      </c>
      <c r="C1549" s="13" t="s">
        <v>239</v>
      </c>
      <c r="D1549" s="13" t="s">
        <v>6</v>
      </c>
      <c r="E1549" s="12">
        <v>2022</v>
      </c>
      <c r="F1549" s="12">
        <v>12.11</v>
      </c>
      <c r="G1549" s="15">
        <f>([1]!Table_1[[#This Row],[총자산]]-[1]!Table_1[[#This Row],[장부가치 자기자본]]+[1]!Table_1[[#This Row],[시가총액]])/[1]!Table_1[[#This Row],[총자산]]</f>
        <v>0.72783139784119466</v>
      </c>
      <c r="H1549" s="14">
        <f>I1549/100000000000</f>
        <v>0.18828034736999999</v>
      </c>
      <c r="I1549" s="12">
        <v>18828034737</v>
      </c>
      <c r="J1549" s="12">
        <v>19.07</v>
      </c>
      <c r="K1549" s="10">
        <f>L1549/1000000000000</f>
        <v>0.51988600284399999</v>
      </c>
      <c r="L1549" s="12">
        <v>519886002844</v>
      </c>
      <c r="M1549" s="12">
        <v>1.65</v>
      </c>
      <c r="N1549" s="12">
        <v>1</v>
      </c>
      <c r="O1549" s="15">
        <f>IF([1]!Table_1[[#This Row],[연도]]=2016,1,0)</f>
        <v>0</v>
      </c>
      <c r="P1549" s="15">
        <f>IF([1]!Table_1[[#This Row],[연도]]=2017,1,0)</f>
        <v>0</v>
      </c>
      <c r="Q1549" s="15">
        <f>IF([1]!Table_1[[#This Row],[연도]]=2018,1,0)</f>
        <v>0</v>
      </c>
      <c r="R1549" s="15">
        <f>IF([1]!Table_1[[#This Row],[연도]]=2019,1,0)</f>
        <v>0</v>
      </c>
      <c r="S1549" s="15">
        <f>IF([1]!Table_1[[#This Row],[연도]]=2020,1,0)</f>
        <v>0</v>
      </c>
      <c r="T1549" s="15">
        <f>IF([1]!Table_1[[#This Row],[연도]]=2021,1,0)</f>
        <v>0</v>
      </c>
      <c r="U1549" s="15">
        <f>IF([1]!Table_1[[#This Row],[연도]]=2022,1,0)</f>
        <v>1</v>
      </c>
      <c r="V1549" s="15">
        <f>IF([1]!Table_1[[#This Row],[연도]]=2023,1,0)</f>
        <v>0</v>
      </c>
      <c r="W1549" s="12">
        <v>2.0099999999999998</v>
      </c>
      <c r="X1549" s="10">
        <f>Y1549/1000000000000</f>
        <v>0.13849120000000001</v>
      </c>
      <c r="Y1549" s="15">
        <f>[1]!Table_1[[#This Row],[주가]]*[1]!Table_1[[#This Row],[기말주식수]]</f>
        <v>138491200000</v>
      </c>
      <c r="Z1549" s="14">
        <f>AA1549/10</f>
        <v>0.73555844746686905</v>
      </c>
      <c r="AA1549" s="15">
        <f>[1]!Table_1[[#This Row],[시가총액]]/[1]!Table_1[[#This Row],[당기순이익(세후영업이익)]]</f>
        <v>7.3555844746686905</v>
      </c>
      <c r="AB1549" s="12">
        <v>1416735075</v>
      </c>
    </row>
    <row r="1550" spans="1:28" ht="19.2">
      <c r="A1550" s="10">
        <v>1549</v>
      </c>
      <c r="B1550" s="10">
        <v>7210</v>
      </c>
      <c r="C1550" s="11" t="s">
        <v>239</v>
      </c>
      <c r="D1550" s="11" t="s">
        <v>6</v>
      </c>
      <c r="E1550" s="10">
        <v>2023</v>
      </c>
      <c r="F1550" s="10">
        <v>9.15</v>
      </c>
      <c r="G1550" s="14">
        <f>([1]!Table_1[[#This Row],[총자산]]-[1]!Table_1[[#This Row],[장부가치 자기자본]]+[1]!Table_1[[#This Row],[시가총액]])/[1]!Table_1[[#This Row],[총자산]]</f>
        <v>0.75615856341996879</v>
      </c>
      <c r="H1550" s="14">
        <f>I1550/100000000000</f>
        <v>0.44748806751999998</v>
      </c>
      <c r="I1550" s="10">
        <v>44748806752</v>
      </c>
      <c r="J1550" s="10">
        <v>3.09</v>
      </c>
      <c r="K1550" s="10">
        <f>L1550/1000000000000</f>
        <v>0.62071968469100003</v>
      </c>
      <c r="L1550" s="10">
        <v>620719684691</v>
      </c>
      <c r="M1550" s="10">
        <v>2.96</v>
      </c>
      <c r="N1550" s="10">
        <v>1</v>
      </c>
      <c r="O1550" s="14">
        <f>IF([1]!Table_1[[#This Row],[연도]]=2016,1,0)</f>
        <v>0</v>
      </c>
      <c r="P1550" s="14">
        <f>IF([1]!Table_1[[#This Row],[연도]]=2017,1,0)</f>
        <v>0</v>
      </c>
      <c r="Q1550" s="14">
        <f>IF([1]!Table_1[[#This Row],[연도]]=2018,1,0)</f>
        <v>0</v>
      </c>
      <c r="R1550" s="14">
        <f>IF([1]!Table_1[[#This Row],[연도]]=2019,1,0)</f>
        <v>0</v>
      </c>
      <c r="S1550" s="14">
        <f>IF([1]!Table_1[[#This Row],[연도]]=2020,1,0)</f>
        <v>0</v>
      </c>
      <c r="T1550" s="14">
        <f>IF([1]!Table_1[[#This Row],[연도]]=2021,1,0)</f>
        <v>0</v>
      </c>
      <c r="U1550" s="14">
        <f>IF([1]!Table_1[[#This Row],[연도]]=2022,1,0)</f>
        <v>0</v>
      </c>
      <c r="V1550" s="14">
        <f>IF([1]!Table_1[[#This Row],[연도]]=2023,1,0)</f>
        <v>1</v>
      </c>
      <c r="W1550" s="10">
        <v>4.51</v>
      </c>
      <c r="X1550" s="10">
        <f>Y1550/1000000000000</f>
        <v>0.17996999999999999</v>
      </c>
      <c r="Y1550" s="14">
        <f>[1]!Table_1[[#This Row],[주가]]*[1]!Table_1[[#This Row],[기말주식수]]</f>
        <v>179970000000</v>
      </c>
      <c r="Z1550" s="14">
        <f>AA1550/10</f>
        <v>0.4021783217537</v>
      </c>
      <c r="AA1550" s="14">
        <f>[1]!Table_1[[#This Row],[시가총액]]/[1]!Table_1[[#This Row],[당기순이익(세후영업이익)]]</f>
        <v>4.0217832175370001</v>
      </c>
      <c r="AB1550" s="10">
        <v>3333623100</v>
      </c>
    </row>
    <row r="1551" spans="1:28" ht="19.2">
      <c r="A1551" s="12">
        <v>1550</v>
      </c>
      <c r="B1551" s="12">
        <v>7310</v>
      </c>
      <c r="C1551" s="13" t="s">
        <v>240</v>
      </c>
      <c r="D1551" s="13" t="s">
        <v>6</v>
      </c>
      <c r="E1551" s="12">
        <v>2016</v>
      </c>
      <c r="F1551" s="12">
        <v>16.594000000000001</v>
      </c>
      <c r="G1551" s="15">
        <f>([1]!Table_1[[#This Row],[총자산]]-[1]!Table_1[[#This Row],[장부가치 자기자본]]+[1]!Table_1[[#This Row],[시가총액]])/[1]!Table_1[[#This Row],[총자산]]</f>
        <v>1.7798500374171622</v>
      </c>
      <c r="H1551" s="14">
        <f>I1551/100000000000</f>
        <v>1.4250100000000001</v>
      </c>
      <c r="I1551" s="12">
        <v>142501000000</v>
      </c>
      <c r="J1551" s="12">
        <v>7.3</v>
      </c>
      <c r="K1551" s="10">
        <f>L1551/1000000000000</f>
        <v>2.0106581955879999</v>
      </c>
      <c r="L1551" s="12">
        <v>2010658195588</v>
      </c>
      <c r="M1551" s="12">
        <v>0.01</v>
      </c>
      <c r="N1551" s="12">
        <v>1</v>
      </c>
      <c r="O1551" s="15">
        <f>IF([1]!Table_1[[#This Row],[연도]]=2016,1,0)</f>
        <v>1</v>
      </c>
      <c r="P1551" s="15">
        <f>IF([1]!Table_1[[#This Row],[연도]]=2017,1,0)</f>
        <v>0</v>
      </c>
      <c r="Q1551" s="15">
        <f>IF([1]!Table_1[[#This Row],[연도]]=2018,1,0)</f>
        <v>0</v>
      </c>
      <c r="R1551" s="15">
        <f>IF([1]!Table_1[[#This Row],[연도]]=2019,1,0)</f>
        <v>0</v>
      </c>
      <c r="S1551" s="15">
        <f>IF([1]!Table_1[[#This Row],[연도]]=2020,1,0)</f>
        <v>0</v>
      </c>
      <c r="T1551" s="15">
        <f>IF([1]!Table_1[[#This Row],[연도]]=2021,1,0)</f>
        <v>0</v>
      </c>
      <c r="U1551" s="15">
        <f>IF([1]!Table_1[[#This Row],[연도]]=2022,1,0)</f>
        <v>0</v>
      </c>
      <c r="V1551" s="15">
        <f>IF([1]!Table_1[[#This Row],[연도]]=2023,1,0)</f>
        <v>0</v>
      </c>
      <c r="W1551" s="12">
        <v>0.94</v>
      </c>
      <c r="X1551" s="10">
        <f>Y1551/1000000000000</f>
        <v>2.2772800000000002</v>
      </c>
      <c r="Y1551" s="15">
        <f>[1]!Table_1[[#This Row],[주가]]*[1]!Table_1[[#This Row],[기말주식수]]</f>
        <v>2277280000000</v>
      </c>
      <c r="Z1551" s="14">
        <f>AA1551/10</f>
        <v>1.5980800134735897</v>
      </c>
      <c r="AA1551" s="15">
        <f>[1]!Table_1[[#This Row],[시가총액]]/[1]!Table_1[[#This Row],[당기순이익(세후영업이익)]]</f>
        <v>15.980800134735897</v>
      </c>
      <c r="AB1551" s="12">
        <v>22898653200</v>
      </c>
    </row>
    <row r="1552" spans="1:28" ht="19.2">
      <c r="A1552" s="10">
        <v>1551</v>
      </c>
      <c r="B1552" s="10">
        <v>7310</v>
      </c>
      <c r="C1552" s="11" t="s">
        <v>240</v>
      </c>
      <c r="D1552" s="11" t="s">
        <v>6</v>
      </c>
      <c r="E1552" s="10">
        <v>2017</v>
      </c>
      <c r="F1552" s="10">
        <v>17.806000000000001</v>
      </c>
      <c r="G1552" s="14">
        <f>([1]!Table_1[[#This Row],[총자산]]-[1]!Table_1[[#This Row],[장부가치 자기자본]]+[1]!Table_1[[#This Row],[시가총액]])/[1]!Table_1[[#This Row],[총자산]]</f>
        <v>1.9415428360856675</v>
      </c>
      <c r="H1552" s="14">
        <f>I1552/100000000000</f>
        <v>1.46055</v>
      </c>
      <c r="I1552" s="10">
        <v>146055000000</v>
      </c>
      <c r="J1552" s="10">
        <v>8.1</v>
      </c>
      <c r="K1552" s="10">
        <f>L1552/1000000000000</f>
        <v>2.1261504922940002</v>
      </c>
      <c r="L1552" s="10">
        <v>2126150492294</v>
      </c>
      <c r="M1552" s="10">
        <v>0.12</v>
      </c>
      <c r="N1552" s="10">
        <v>1</v>
      </c>
      <c r="O1552" s="14">
        <f>IF([1]!Table_1[[#This Row],[연도]]=2016,1,0)</f>
        <v>0</v>
      </c>
      <c r="P1552" s="14">
        <f>IF([1]!Table_1[[#This Row],[연도]]=2017,1,0)</f>
        <v>1</v>
      </c>
      <c r="Q1552" s="14">
        <f>IF([1]!Table_1[[#This Row],[연도]]=2018,1,0)</f>
        <v>0</v>
      </c>
      <c r="R1552" s="14">
        <f>IF([1]!Table_1[[#This Row],[연도]]=2019,1,0)</f>
        <v>0</v>
      </c>
      <c r="S1552" s="14">
        <f>IF([1]!Table_1[[#This Row],[연도]]=2020,1,0)</f>
        <v>0</v>
      </c>
      <c r="T1552" s="14">
        <f>IF([1]!Table_1[[#This Row],[연도]]=2021,1,0)</f>
        <v>0</v>
      </c>
      <c r="U1552" s="14">
        <f>IF([1]!Table_1[[#This Row],[연도]]=2022,1,0)</f>
        <v>0</v>
      </c>
      <c r="V1552" s="14">
        <f>IF([1]!Table_1[[#This Row],[연도]]=2023,1,0)</f>
        <v>0</v>
      </c>
      <c r="W1552" s="10">
        <v>0.89</v>
      </c>
      <c r="X1552" s="10">
        <f>Y1552/1000000000000</f>
        <v>2.77264</v>
      </c>
      <c r="Y1552" s="14">
        <f>[1]!Table_1[[#This Row],[주가]]*[1]!Table_1[[#This Row],[기말주식수]]</f>
        <v>2772640000000</v>
      </c>
      <c r="Z1552" s="14">
        <f>AA1552/10</f>
        <v>1.8983533600356028</v>
      </c>
      <c r="AA1552" s="14">
        <f>[1]!Table_1[[#This Row],[시가총액]]/[1]!Table_1[[#This Row],[당기순이익(세후영업이익)]]</f>
        <v>18.983533600356029</v>
      </c>
      <c r="AB1552" s="10">
        <v>23572143000</v>
      </c>
    </row>
    <row r="1553" spans="1:28" ht="19.2">
      <c r="A1553" s="12">
        <v>1552</v>
      </c>
      <c r="B1553" s="12">
        <v>7310</v>
      </c>
      <c r="C1553" s="13" t="s">
        <v>240</v>
      </c>
      <c r="D1553" s="13" t="s">
        <v>6</v>
      </c>
      <c r="E1553" s="12">
        <v>2018</v>
      </c>
      <c r="F1553" s="12">
        <v>15.82</v>
      </c>
      <c r="G1553" s="15">
        <f>([1]!Table_1[[#This Row],[총자산]]-[1]!Table_1[[#This Row],[장부가치 자기자본]]+[1]!Table_1[[#This Row],[시가총액]])/[1]!Table_1[[#This Row],[총자산]]</f>
        <v>1.646739402228774</v>
      </c>
      <c r="H1553" s="14">
        <f>I1553/100000000000</f>
        <v>1.51725</v>
      </c>
      <c r="I1553" s="12">
        <v>151725000000</v>
      </c>
      <c r="J1553" s="12">
        <v>19.850000000000001</v>
      </c>
      <c r="K1553" s="10">
        <f>L1553/1000000000000</f>
        <v>2.2467642314430001</v>
      </c>
      <c r="L1553" s="12">
        <v>2246764231443</v>
      </c>
      <c r="M1553" s="12">
        <v>0.17</v>
      </c>
      <c r="N1553" s="12">
        <v>1</v>
      </c>
      <c r="O1553" s="15">
        <f>IF([1]!Table_1[[#This Row],[연도]]=2016,1,0)</f>
        <v>0</v>
      </c>
      <c r="P1553" s="15">
        <f>IF([1]!Table_1[[#This Row],[연도]]=2017,1,0)</f>
        <v>0</v>
      </c>
      <c r="Q1553" s="15">
        <f>IF([1]!Table_1[[#This Row],[연도]]=2018,1,0)</f>
        <v>1</v>
      </c>
      <c r="R1553" s="15">
        <f>IF([1]!Table_1[[#This Row],[연도]]=2019,1,0)</f>
        <v>0</v>
      </c>
      <c r="S1553" s="15">
        <f>IF([1]!Table_1[[#This Row],[연도]]=2020,1,0)</f>
        <v>0</v>
      </c>
      <c r="T1553" s="15">
        <f>IF([1]!Table_1[[#This Row],[연도]]=2021,1,0)</f>
        <v>0</v>
      </c>
      <c r="U1553" s="15">
        <f>IF([1]!Table_1[[#This Row],[연도]]=2022,1,0)</f>
        <v>0</v>
      </c>
      <c r="V1553" s="15">
        <f>IF([1]!Table_1[[#This Row],[연도]]=2023,1,0)</f>
        <v>0</v>
      </c>
      <c r="W1553" s="12">
        <v>1.18</v>
      </c>
      <c r="X1553" s="10">
        <f>Y1553/1000000000000</f>
        <v>2.6101915880000002</v>
      </c>
      <c r="Y1553" s="15">
        <f>[1]!Table_1[[#This Row],[주가]]*[1]!Table_1[[#This Row],[기말주식수]]</f>
        <v>2610191588000</v>
      </c>
      <c r="Z1553" s="14">
        <f>AA1553/10</f>
        <v>1.7203437719558412</v>
      </c>
      <c r="AA1553" s="15">
        <f>[1]!Table_1[[#This Row],[시가총액]]/[1]!Table_1[[#This Row],[당기순이익(세후영업이익)]]</f>
        <v>17.203437719558412</v>
      </c>
      <c r="AB1553" s="12">
        <v>25442902500</v>
      </c>
    </row>
    <row r="1554" spans="1:28" ht="19.2">
      <c r="A1554" s="10">
        <v>1553</v>
      </c>
      <c r="B1554" s="10">
        <v>7310</v>
      </c>
      <c r="C1554" s="11" t="s">
        <v>240</v>
      </c>
      <c r="D1554" s="11" t="s">
        <v>6</v>
      </c>
      <c r="E1554" s="10">
        <v>2019</v>
      </c>
      <c r="F1554" s="10">
        <v>25.495000000000001</v>
      </c>
      <c r="G1554" s="14">
        <f>([1]!Table_1[[#This Row],[총자산]]-[1]!Table_1[[#This Row],[장부가치 자기자본]]+[1]!Table_1[[#This Row],[시가총액]])/[1]!Table_1[[#This Row],[총자산]]</f>
        <v>1.302407762320424</v>
      </c>
      <c r="H1554" s="14">
        <f>I1554/100000000000</f>
        <v>1.48278</v>
      </c>
      <c r="I1554" s="10">
        <v>148278000000</v>
      </c>
      <c r="J1554" s="10">
        <v>4.3</v>
      </c>
      <c r="K1554" s="10">
        <f>L1554/1000000000000</f>
        <v>2.3596512246030001</v>
      </c>
      <c r="L1554" s="10">
        <v>2359651224603</v>
      </c>
      <c r="M1554" s="10">
        <v>0.33</v>
      </c>
      <c r="N1554" s="10">
        <v>1</v>
      </c>
      <c r="O1554" s="14">
        <f>IF([1]!Table_1[[#This Row],[연도]]=2016,1,0)</f>
        <v>0</v>
      </c>
      <c r="P1554" s="14">
        <f>IF([1]!Table_1[[#This Row],[연도]]=2017,1,0)</f>
        <v>0</v>
      </c>
      <c r="Q1554" s="14">
        <f>IF([1]!Table_1[[#This Row],[연도]]=2018,1,0)</f>
        <v>0</v>
      </c>
      <c r="R1554" s="14">
        <f>IF([1]!Table_1[[#This Row],[연도]]=2019,1,0)</f>
        <v>1</v>
      </c>
      <c r="S1554" s="14">
        <f>IF([1]!Table_1[[#This Row],[연도]]=2020,1,0)</f>
        <v>0</v>
      </c>
      <c r="T1554" s="14">
        <f>IF([1]!Table_1[[#This Row],[연도]]=2021,1,0)</f>
        <v>0</v>
      </c>
      <c r="U1554" s="14">
        <f>IF([1]!Table_1[[#This Row],[연도]]=2022,1,0)</f>
        <v>0</v>
      </c>
      <c r="V1554" s="14">
        <f>IF([1]!Table_1[[#This Row],[연도]]=2023,1,0)</f>
        <v>0</v>
      </c>
      <c r="W1554" s="10">
        <v>1.39</v>
      </c>
      <c r="X1554" s="10">
        <f>Y1554/1000000000000</f>
        <v>1.997301298</v>
      </c>
      <c r="Y1554" s="14">
        <f>[1]!Table_1[[#This Row],[주가]]*[1]!Table_1[[#This Row],[기말주식수]]</f>
        <v>1997301298000</v>
      </c>
      <c r="Z1554" s="14">
        <f>AA1554/10</f>
        <v>1.3469977326373432</v>
      </c>
      <c r="AA1554" s="14">
        <f>[1]!Table_1[[#This Row],[시가총액]]/[1]!Table_1[[#This Row],[당기순이익(세후영업이익)]]</f>
        <v>13.469977326373433</v>
      </c>
      <c r="AB1554" s="10">
        <v>25442902500</v>
      </c>
    </row>
    <row r="1555" spans="1:28" ht="19.2">
      <c r="A1555" s="12">
        <v>1554</v>
      </c>
      <c r="B1555" s="12">
        <v>7310</v>
      </c>
      <c r="C1555" s="13" t="s">
        <v>240</v>
      </c>
      <c r="D1555" s="13" t="s">
        <v>6</v>
      </c>
      <c r="E1555" s="12">
        <v>2020</v>
      </c>
      <c r="F1555" s="12">
        <v>24.646999999999998</v>
      </c>
      <c r="G1555" s="15">
        <f>([1]!Table_1[[#This Row],[총자산]]-[1]!Table_1[[#This Row],[장부가치 자기자본]]+[1]!Table_1[[#This Row],[시가총액]])/[1]!Table_1[[#This Row],[총자산]]</f>
        <v>1.2893210181265249</v>
      </c>
      <c r="H1555" s="14">
        <f>I1555/100000000000</f>
        <v>1.98445</v>
      </c>
      <c r="I1555" s="12">
        <v>198445000000</v>
      </c>
      <c r="J1555" s="12">
        <v>8.6999999999999993</v>
      </c>
      <c r="K1555" s="10">
        <f>L1555/1000000000000</f>
        <v>2.5958809116410002</v>
      </c>
      <c r="L1555" s="12">
        <v>2595880911641</v>
      </c>
      <c r="M1555" s="12">
        <v>0.5</v>
      </c>
      <c r="N1555" s="12">
        <v>1</v>
      </c>
      <c r="O1555" s="15">
        <f>IF([1]!Table_1[[#This Row],[연도]]=2016,1,0)</f>
        <v>0</v>
      </c>
      <c r="P1555" s="15">
        <f>IF([1]!Table_1[[#This Row],[연도]]=2017,1,0)</f>
        <v>0</v>
      </c>
      <c r="Q1555" s="15">
        <f>IF([1]!Table_1[[#This Row],[연도]]=2018,1,0)</f>
        <v>0</v>
      </c>
      <c r="R1555" s="15">
        <f>IF([1]!Table_1[[#This Row],[연도]]=2019,1,0)</f>
        <v>0</v>
      </c>
      <c r="S1555" s="15">
        <f>IF([1]!Table_1[[#This Row],[연도]]=2020,1,0)</f>
        <v>1</v>
      </c>
      <c r="T1555" s="15">
        <f>IF([1]!Table_1[[#This Row],[연도]]=2021,1,0)</f>
        <v>0</v>
      </c>
      <c r="U1555" s="15">
        <f>IF([1]!Table_1[[#This Row],[연도]]=2022,1,0)</f>
        <v>0</v>
      </c>
      <c r="V1555" s="15">
        <f>IF([1]!Table_1[[#This Row],[연도]]=2023,1,0)</f>
        <v>0</v>
      </c>
      <c r="W1555" s="12">
        <v>1.1599999999999999</v>
      </c>
      <c r="X1555" s="10">
        <f>Y1555/1000000000000</f>
        <v>2.1187330370000002</v>
      </c>
      <c r="Y1555" s="15">
        <f>[1]!Table_1[[#This Row],[주가]]*[1]!Table_1[[#This Row],[기말주식수]]</f>
        <v>2118733037000</v>
      </c>
      <c r="Z1555" s="14">
        <f>AA1555/10</f>
        <v>1.0676676343571265</v>
      </c>
      <c r="AA1555" s="15">
        <f>[1]!Table_1[[#This Row],[시가총액]]/[1]!Table_1[[#This Row],[당기순이익(세후영업이익)]]</f>
        <v>10.676676343571266</v>
      </c>
      <c r="AB1555" s="12">
        <v>27205232000</v>
      </c>
    </row>
    <row r="1556" spans="1:28" ht="19.2">
      <c r="A1556" s="10">
        <v>1555</v>
      </c>
      <c r="B1556" s="10">
        <v>7310</v>
      </c>
      <c r="C1556" s="11" t="s">
        <v>240</v>
      </c>
      <c r="D1556" s="11" t="s">
        <v>6</v>
      </c>
      <c r="E1556" s="10">
        <v>2021</v>
      </c>
      <c r="F1556" s="10">
        <v>20.931000000000001</v>
      </c>
      <c r="G1556" s="14">
        <f>([1]!Table_1[[#This Row],[총자산]]-[1]!Table_1[[#This Row],[장부가치 자기자본]]+[1]!Table_1[[#This Row],[시가총액]])/[1]!Table_1[[#This Row],[총자산]]</f>
        <v>1.0521793513984239</v>
      </c>
      <c r="H1556" s="14">
        <f>I1556/100000000000</f>
        <v>1.6657500000000001</v>
      </c>
      <c r="I1556" s="10">
        <v>166575000000</v>
      </c>
      <c r="J1556" s="10">
        <v>11.39</v>
      </c>
      <c r="K1556" s="10">
        <f>L1556/1000000000000</f>
        <v>2.739036859209</v>
      </c>
      <c r="L1556" s="10">
        <v>2739036859209</v>
      </c>
      <c r="M1556" s="10">
        <v>0.61</v>
      </c>
      <c r="N1556" s="10">
        <v>1</v>
      </c>
      <c r="O1556" s="14">
        <f>IF([1]!Table_1[[#This Row],[연도]]=2016,1,0)</f>
        <v>0</v>
      </c>
      <c r="P1556" s="14">
        <f>IF([1]!Table_1[[#This Row],[연도]]=2017,1,0)</f>
        <v>0</v>
      </c>
      <c r="Q1556" s="14">
        <f>IF([1]!Table_1[[#This Row],[연도]]=2018,1,0)</f>
        <v>0</v>
      </c>
      <c r="R1556" s="14">
        <f>IF([1]!Table_1[[#This Row],[연도]]=2019,1,0)</f>
        <v>0</v>
      </c>
      <c r="S1556" s="14">
        <f>IF([1]!Table_1[[#This Row],[연도]]=2020,1,0)</f>
        <v>0</v>
      </c>
      <c r="T1556" s="14">
        <f>IF([1]!Table_1[[#This Row],[연도]]=2021,1,0)</f>
        <v>1</v>
      </c>
      <c r="U1556" s="14">
        <f>IF([1]!Table_1[[#This Row],[연도]]=2022,1,0)</f>
        <v>0</v>
      </c>
      <c r="V1556" s="14">
        <f>IF([1]!Table_1[[#This Row],[연도]]=2023,1,0)</f>
        <v>0</v>
      </c>
      <c r="W1556" s="10">
        <v>1.34</v>
      </c>
      <c r="X1556" s="10">
        <f>Y1556/1000000000000</f>
        <v>1.674423336</v>
      </c>
      <c r="Y1556" s="14">
        <f>[1]!Table_1[[#This Row],[주가]]*[1]!Table_1[[#This Row],[기말주식수]]</f>
        <v>1674423336000</v>
      </c>
      <c r="Z1556" s="14">
        <f>AA1556/10</f>
        <v>1.0052068653759567</v>
      </c>
      <c r="AA1556" s="14">
        <f>[1]!Table_1[[#This Row],[시가총액]]/[1]!Table_1[[#This Row],[당기순이익(세후영업이익)]]</f>
        <v>10.052068653759568</v>
      </c>
      <c r="AB1556" s="10">
        <v>27205232000</v>
      </c>
    </row>
    <row r="1557" spans="1:28" ht="19.2">
      <c r="A1557" s="12">
        <v>1556</v>
      </c>
      <c r="B1557" s="12">
        <v>7310</v>
      </c>
      <c r="C1557" s="13" t="s">
        <v>240</v>
      </c>
      <c r="D1557" s="13" t="s">
        <v>6</v>
      </c>
      <c r="E1557" s="12">
        <v>2022</v>
      </c>
      <c r="F1557" s="12">
        <v>11.115</v>
      </c>
      <c r="G1557" s="15">
        <f>([1]!Table_1[[#This Row],[총자산]]-[1]!Table_1[[#This Row],[장부가치 자기자본]]+[1]!Table_1[[#This Row],[시가총액]])/[1]!Table_1[[#This Row],[총자산]]</f>
        <v>0.98885280758403826</v>
      </c>
      <c r="H1557" s="14">
        <f>I1557/100000000000</f>
        <v>1.85656</v>
      </c>
      <c r="I1557" s="12">
        <v>185656000000</v>
      </c>
      <c r="J1557" s="12">
        <v>36.99</v>
      </c>
      <c r="K1557" s="10">
        <f>L1557/1000000000000</f>
        <v>3.1833148536600002</v>
      </c>
      <c r="L1557" s="12">
        <v>3183314853660</v>
      </c>
      <c r="M1557" s="12">
        <v>0.71</v>
      </c>
      <c r="N1557" s="12">
        <v>1</v>
      </c>
      <c r="O1557" s="15">
        <f>IF([1]!Table_1[[#This Row],[연도]]=2016,1,0)</f>
        <v>0</v>
      </c>
      <c r="P1557" s="15">
        <f>IF([1]!Table_1[[#This Row],[연도]]=2017,1,0)</f>
        <v>0</v>
      </c>
      <c r="Q1557" s="15">
        <f>IF([1]!Table_1[[#This Row],[연도]]=2018,1,0)</f>
        <v>0</v>
      </c>
      <c r="R1557" s="15">
        <f>IF([1]!Table_1[[#This Row],[연도]]=2019,1,0)</f>
        <v>0</v>
      </c>
      <c r="S1557" s="15">
        <f>IF([1]!Table_1[[#This Row],[연도]]=2020,1,0)</f>
        <v>0</v>
      </c>
      <c r="T1557" s="15">
        <f>IF([1]!Table_1[[#This Row],[연도]]=2021,1,0)</f>
        <v>0</v>
      </c>
      <c r="U1557" s="15">
        <f>IF([1]!Table_1[[#This Row],[연도]]=2022,1,0)</f>
        <v>1</v>
      </c>
      <c r="V1557" s="15">
        <f>IF([1]!Table_1[[#This Row],[연도]]=2023,1,0)</f>
        <v>0</v>
      </c>
      <c r="W1557" s="12">
        <v>1.43</v>
      </c>
      <c r="X1557" s="10">
        <f>Y1557/1000000000000</f>
        <v>1.9077270799999999</v>
      </c>
      <c r="Y1557" s="15">
        <f>[1]!Table_1[[#This Row],[주가]]*[1]!Table_1[[#This Row],[기말주식수]]</f>
        <v>1907727080000</v>
      </c>
      <c r="Z1557" s="14">
        <f>AA1557/10</f>
        <v>1.0275601542637998</v>
      </c>
      <c r="AA1557" s="15">
        <f>[1]!Table_1[[#This Row],[시가총액]]/[1]!Table_1[[#This Row],[당기순이익(세후영업이익)]]</f>
        <v>10.275601542637997</v>
      </c>
      <c r="AB1557" s="12">
        <v>30953943000</v>
      </c>
    </row>
    <row r="1558" spans="1:28" ht="19.2">
      <c r="A1558" s="10">
        <v>1557</v>
      </c>
      <c r="B1558" s="10">
        <v>7310</v>
      </c>
      <c r="C1558" s="11" t="s">
        <v>240</v>
      </c>
      <c r="D1558" s="11" t="s">
        <v>6</v>
      </c>
      <c r="E1558" s="10">
        <v>2023</v>
      </c>
      <c r="F1558" s="10">
        <v>19.145</v>
      </c>
      <c r="G1558" s="14">
        <f>([1]!Table_1[[#This Row],[총자산]]-[1]!Table_1[[#This Row],[장부가치 자기자본]]+[1]!Table_1[[#This Row],[시가총액]])/[1]!Table_1[[#This Row],[총자산]]</f>
        <v>0.86832229383204618</v>
      </c>
      <c r="H1558" s="14">
        <f>I1558/100000000000</f>
        <v>2.54894</v>
      </c>
      <c r="I1558" s="10">
        <v>254894000000</v>
      </c>
      <c r="J1558" s="10">
        <v>-2.0499999999999998</v>
      </c>
      <c r="K1558" s="10">
        <f>L1558/1000000000000</f>
        <v>3.454548477401</v>
      </c>
      <c r="L1558" s="10">
        <v>3454548477401</v>
      </c>
      <c r="M1558" s="10">
        <v>0.81</v>
      </c>
      <c r="N1558" s="10">
        <v>1</v>
      </c>
      <c r="O1558" s="14">
        <f>IF([1]!Table_1[[#This Row],[연도]]=2016,1,0)</f>
        <v>0</v>
      </c>
      <c r="P1558" s="14">
        <f>IF([1]!Table_1[[#This Row],[연도]]=2017,1,0)</f>
        <v>0</v>
      </c>
      <c r="Q1558" s="14">
        <f>IF([1]!Table_1[[#This Row],[연도]]=2018,1,0)</f>
        <v>0</v>
      </c>
      <c r="R1558" s="14">
        <f>IF([1]!Table_1[[#This Row],[연도]]=2019,1,0)</f>
        <v>0</v>
      </c>
      <c r="S1558" s="14">
        <f>IF([1]!Table_1[[#This Row],[연도]]=2020,1,0)</f>
        <v>0</v>
      </c>
      <c r="T1558" s="14">
        <f>IF([1]!Table_1[[#This Row],[연도]]=2021,1,0)</f>
        <v>0</v>
      </c>
      <c r="U1558" s="14">
        <f>IF([1]!Table_1[[#This Row],[연도]]=2022,1,0)</f>
        <v>0</v>
      </c>
      <c r="V1558" s="14">
        <f>IF([1]!Table_1[[#This Row],[연도]]=2023,1,0)</f>
        <v>1</v>
      </c>
      <c r="W1558" s="10">
        <v>1.7</v>
      </c>
      <c r="X1558" s="10">
        <f>Y1558/1000000000000</f>
        <v>1.603132</v>
      </c>
      <c r="Y1558" s="14">
        <f>[1]!Table_1[[#This Row],[주가]]*[1]!Table_1[[#This Row],[기말주식수]]</f>
        <v>1603132000000</v>
      </c>
      <c r="Z1558" s="14">
        <f>AA1558/10</f>
        <v>0.62894065768515539</v>
      </c>
      <c r="AA1558" s="14">
        <f>[1]!Table_1[[#This Row],[시가총액]]/[1]!Table_1[[#This Row],[당기순이익(세후영업이익)]]</f>
        <v>6.2894065768515537</v>
      </c>
      <c r="AB1558" s="10">
        <v>30953943000</v>
      </c>
    </row>
    <row r="1559" spans="1:28" ht="19.2">
      <c r="A1559" s="12">
        <v>1558</v>
      </c>
      <c r="B1559" s="12">
        <v>7340</v>
      </c>
      <c r="C1559" s="13" t="s">
        <v>241</v>
      </c>
      <c r="D1559" s="13" t="s">
        <v>6</v>
      </c>
      <c r="E1559" s="12">
        <v>2016</v>
      </c>
      <c r="F1559" s="12">
        <v>8.6370000000000005</v>
      </c>
      <c r="G1559" s="15">
        <f>([1]!Table_1[[#This Row],[총자산]]-[1]!Table_1[[#This Row],[장부가치 자기자본]]+[1]!Table_1[[#This Row],[시가총액]])/[1]!Table_1[[#This Row],[총자산]]</f>
        <v>0.4631103199008279</v>
      </c>
      <c r="H1559" s="14">
        <f>I1559/100000000000</f>
        <v>0.92150273078</v>
      </c>
      <c r="I1559" s="12">
        <v>92150273078</v>
      </c>
      <c r="J1559" s="12">
        <v>4.79</v>
      </c>
      <c r="K1559" s="10">
        <f>L1559/1000000000000</f>
        <v>0.95903164702900001</v>
      </c>
      <c r="L1559" s="12">
        <v>959031647029</v>
      </c>
      <c r="M1559" s="12">
        <v>0.2</v>
      </c>
      <c r="N1559" s="12">
        <v>1</v>
      </c>
      <c r="O1559" s="15">
        <f>IF([1]!Table_1[[#This Row],[연도]]=2016,1,0)</f>
        <v>1</v>
      </c>
      <c r="P1559" s="15">
        <f>IF([1]!Table_1[[#This Row],[연도]]=2017,1,0)</f>
        <v>0</v>
      </c>
      <c r="Q1559" s="15">
        <f>IF([1]!Table_1[[#This Row],[연도]]=2018,1,0)</f>
        <v>0</v>
      </c>
      <c r="R1559" s="15">
        <f>IF([1]!Table_1[[#This Row],[연도]]=2019,1,0)</f>
        <v>0</v>
      </c>
      <c r="S1559" s="15">
        <f>IF([1]!Table_1[[#This Row],[연도]]=2020,1,0)</f>
        <v>0</v>
      </c>
      <c r="T1559" s="15">
        <f>IF([1]!Table_1[[#This Row],[연도]]=2021,1,0)</f>
        <v>0</v>
      </c>
      <c r="U1559" s="15">
        <f>IF([1]!Table_1[[#This Row],[연도]]=2022,1,0)</f>
        <v>0</v>
      </c>
      <c r="V1559" s="15">
        <f>IF([1]!Table_1[[#This Row],[연도]]=2023,1,0)</f>
        <v>0</v>
      </c>
      <c r="W1559" s="12">
        <v>1.1399999999999999</v>
      </c>
      <c r="X1559" s="10">
        <f>Y1559/1000000000000</f>
        <v>0.19154823246</v>
      </c>
      <c r="Y1559" s="15">
        <f>[1]!Table_1[[#This Row],[주가]]*[1]!Table_1[[#This Row],[기말주식수]]</f>
        <v>191548232460</v>
      </c>
      <c r="Z1559" s="14">
        <f>AA1559/10</f>
        <v>0.20786507306154722</v>
      </c>
      <c r="AA1559" s="15">
        <f>[1]!Table_1[[#This Row],[시가총액]]/[1]!Table_1[[#This Row],[당기순이익(세후영업이익)]]</f>
        <v>2.0786507306154722</v>
      </c>
      <c r="AB1559" s="12">
        <v>7253106700</v>
      </c>
    </row>
    <row r="1560" spans="1:28" ht="19.2">
      <c r="A1560" s="10">
        <v>1559</v>
      </c>
      <c r="B1560" s="10">
        <v>7340</v>
      </c>
      <c r="C1560" s="11" t="s">
        <v>241</v>
      </c>
      <c r="D1560" s="11" t="s">
        <v>6</v>
      </c>
      <c r="E1560" s="10">
        <v>2017</v>
      </c>
      <c r="F1560" s="10">
        <v>11.426</v>
      </c>
      <c r="G1560" s="14">
        <f>([1]!Table_1[[#This Row],[총자산]]-[1]!Table_1[[#This Row],[장부가치 자기자본]]+[1]!Table_1[[#This Row],[시가총액]])/[1]!Table_1[[#This Row],[총자산]]</f>
        <v>0.42354680890832874</v>
      </c>
      <c r="H1560" s="14">
        <f>I1560/100000000000</f>
        <v>0.59471060786999996</v>
      </c>
      <c r="I1560" s="10">
        <v>59471060787</v>
      </c>
      <c r="J1560" s="10">
        <v>-30.2</v>
      </c>
      <c r="K1560" s="10">
        <f>L1560/1000000000000</f>
        <v>0.87785899547799995</v>
      </c>
      <c r="L1560" s="10">
        <v>877858995478</v>
      </c>
      <c r="M1560" s="10">
        <v>1.57</v>
      </c>
      <c r="N1560" s="10">
        <v>1</v>
      </c>
      <c r="O1560" s="14">
        <f>IF([1]!Table_1[[#This Row],[연도]]=2016,1,0)</f>
        <v>0</v>
      </c>
      <c r="P1560" s="14">
        <f>IF([1]!Table_1[[#This Row],[연도]]=2017,1,0)</f>
        <v>1</v>
      </c>
      <c r="Q1560" s="14">
        <f>IF([1]!Table_1[[#This Row],[연도]]=2018,1,0)</f>
        <v>0</v>
      </c>
      <c r="R1560" s="14">
        <f>IF([1]!Table_1[[#This Row],[연도]]=2019,1,0)</f>
        <v>0</v>
      </c>
      <c r="S1560" s="14">
        <f>IF([1]!Table_1[[#This Row],[연도]]=2020,1,0)</f>
        <v>0</v>
      </c>
      <c r="T1560" s="14">
        <f>IF([1]!Table_1[[#This Row],[연도]]=2021,1,0)</f>
        <v>0</v>
      </c>
      <c r="U1560" s="14">
        <f>IF([1]!Table_1[[#This Row],[연도]]=2022,1,0)</f>
        <v>0</v>
      </c>
      <c r="V1560" s="14">
        <f>IF([1]!Table_1[[#This Row],[연도]]=2023,1,0)</f>
        <v>0</v>
      </c>
      <c r="W1560" s="10">
        <v>1.4</v>
      </c>
      <c r="X1560" s="10">
        <f>Y1560/1000000000000</f>
        <v>6.3951637995000005E-2</v>
      </c>
      <c r="Y1560" s="14">
        <f>[1]!Table_1[[#This Row],[주가]]*[1]!Table_1[[#This Row],[기말주식수]]</f>
        <v>63951637995</v>
      </c>
      <c r="Z1560" s="14">
        <f>AA1560/10</f>
        <v>0.10753404622131682</v>
      </c>
      <c r="AA1560" s="14">
        <f>[1]!Table_1[[#This Row],[시가총액]]/[1]!Table_1[[#This Row],[당기순이익(세후영업이익)]]</f>
        <v>1.0753404622131681</v>
      </c>
      <c r="AB1560" s="10">
        <v>6110129900</v>
      </c>
    </row>
    <row r="1561" spans="1:28" ht="19.2">
      <c r="A1561" s="12">
        <v>1560</v>
      </c>
      <c r="B1561" s="12">
        <v>7340</v>
      </c>
      <c r="C1561" s="13" t="s">
        <v>241</v>
      </c>
      <c r="D1561" s="13" t="s">
        <v>6</v>
      </c>
      <c r="E1561" s="12">
        <v>2018</v>
      </c>
      <c r="F1561" s="12">
        <v>14.926</v>
      </c>
      <c r="G1561" s="15">
        <f>([1]!Table_1[[#This Row],[총자산]]-[1]!Table_1[[#This Row],[장부가치 자기자본]]+[1]!Table_1[[#This Row],[시가총액]])/[1]!Table_1[[#This Row],[총자산]]</f>
        <v>0.42638929515983881</v>
      </c>
      <c r="H1561" s="14">
        <f>I1561/100000000000</f>
        <v>0.71691356956999996</v>
      </c>
      <c r="I1561" s="12">
        <v>71691356957</v>
      </c>
      <c r="J1561" s="12">
        <v>11.83</v>
      </c>
      <c r="K1561" s="10">
        <f>L1561/1000000000000</f>
        <v>0.90852102219700004</v>
      </c>
      <c r="L1561" s="12">
        <v>908521022197</v>
      </c>
      <c r="M1561" s="12">
        <v>1.32</v>
      </c>
      <c r="N1561" s="12">
        <v>1</v>
      </c>
      <c r="O1561" s="15">
        <f>IF([1]!Table_1[[#This Row],[연도]]=2016,1,0)</f>
        <v>0</v>
      </c>
      <c r="P1561" s="15">
        <f>IF([1]!Table_1[[#This Row],[연도]]=2017,1,0)</f>
        <v>0</v>
      </c>
      <c r="Q1561" s="15">
        <f>IF([1]!Table_1[[#This Row],[연도]]=2018,1,0)</f>
        <v>1</v>
      </c>
      <c r="R1561" s="15">
        <f>IF([1]!Table_1[[#This Row],[연도]]=2019,1,0)</f>
        <v>0</v>
      </c>
      <c r="S1561" s="15">
        <f>IF([1]!Table_1[[#This Row],[연도]]=2020,1,0)</f>
        <v>0</v>
      </c>
      <c r="T1561" s="15">
        <f>IF([1]!Table_1[[#This Row],[연도]]=2021,1,0)</f>
        <v>0</v>
      </c>
      <c r="U1561" s="15">
        <f>IF([1]!Table_1[[#This Row],[연도]]=2022,1,0)</f>
        <v>0</v>
      </c>
      <c r="V1561" s="15">
        <f>IF([1]!Table_1[[#This Row],[연도]]=2023,1,0)</f>
        <v>0</v>
      </c>
      <c r="W1561" s="12">
        <v>1.92</v>
      </c>
      <c r="X1561" s="10">
        <f>Y1561/1000000000000</f>
        <v>6.4051578045000002E-2</v>
      </c>
      <c r="Y1561" s="15">
        <f>[1]!Table_1[[#This Row],[주가]]*[1]!Table_1[[#This Row],[기말주식수]]</f>
        <v>64051578045</v>
      </c>
      <c r="Z1561" s="14">
        <f>AA1561/10</f>
        <v>8.934351470487259E-2</v>
      </c>
      <c r="AA1561" s="15">
        <f>[1]!Table_1[[#This Row],[시가총액]]/[1]!Table_1[[#This Row],[당기순이익(세후영업이익)]]</f>
        <v>0.89343514704872595</v>
      </c>
      <c r="AB1561" s="12">
        <v>8727367000</v>
      </c>
    </row>
    <row r="1562" spans="1:28" ht="19.2">
      <c r="A1562" s="10">
        <v>1561</v>
      </c>
      <c r="B1562" s="10">
        <v>7340</v>
      </c>
      <c r="C1562" s="11" t="s">
        <v>241</v>
      </c>
      <c r="D1562" s="11" t="s">
        <v>6</v>
      </c>
      <c r="E1562" s="10">
        <v>2019</v>
      </c>
      <c r="F1562" s="10">
        <v>19.170000000000002</v>
      </c>
      <c r="G1562" s="14">
        <f>([1]!Table_1[[#This Row],[총자산]]-[1]!Table_1[[#This Row],[장부가치 자기자본]]+[1]!Table_1[[#This Row],[시가총액]])/[1]!Table_1[[#This Row],[총자산]]</f>
        <v>0.37772550758689488</v>
      </c>
      <c r="H1562" s="14">
        <f>I1562/100000000000</f>
        <v>0.80229908422999996</v>
      </c>
      <c r="I1562" s="10">
        <v>80229908423</v>
      </c>
      <c r="J1562" s="10">
        <v>4.71</v>
      </c>
      <c r="K1562" s="10">
        <f>L1562/1000000000000</f>
        <v>0.929772577258</v>
      </c>
      <c r="L1562" s="10">
        <v>929772577258</v>
      </c>
      <c r="M1562" s="10">
        <v>1.1499999999999999</v>
      </c>
      <c r="N1562" s="10">
        <v>1</v>
      </c>
      <c r="O1562" s="14">
        <f>IF([1]!Table_1[[#This Row],[연도]]=2016,1,0)</f>
        <v>0</v>
      </c>
      <c r="P1562" s="14">
        <f>IF([1]!Table_1[[#This Row],[연도]]=2017,1,0)</f>
        <v>0</v>
      </c>
      <c r="Q1562" s="14">
        <f>IF([1]!Table_1[[#This Row],[연도]]=2018,1,0)</f>
        <v>0</v>
      </c>
      <c r="R1562" s="14">
        <f>IF([1]!Table_1[[#This Row],[연도]]=2019,1,0)</f>
        <v>1</v>
      </c>
      <c r="S1562" s="14">
        <f>IF([1]!Table_1[[#This Row],[연도]]=2020,1,0)</f>
        <v>0</v>
      </c>
      <c r="T1562" s="14">
        <f>IF([1]!Table_1[[#This Row],[연도]]=2021,1,0)</f>
        <v>0</v>
      </c>
      <c r="U1562" s="14">
        <f>IF([1]!Table_1[[#This Row],[연도]]=2022,1,0)</f>
        <v>0</v>
      </c>
      <c r="V1562" s="14">
        <f>IF([1]!Table_1[[#This Row],[연도]]=2023,1,0)</f>
        <v>0</v>
      </c>
      <c r="W1562" s="10">
        <v>2.14</v>
      </c>
      <c r="X1562" s="10">
        <f>Y1562/1000000000000</f>
        <v>5.8744761389999997E-2</v>
      </c>
      <c r="Y1562" s="14">
        <f>[1]!Table_1[[#This Row],[주가]]*[1]!Table_1[[#This Row],[기말주식수]]</f>
        <v>58744761390</v>
      </c>
      <c r="Z1562" s="14">
        <f>AA1562/10</f>
        <v>7.3220526540149058E-2</v>
      </c>
      <c r="AA1562" s="14">
        <f>[1]!Table_1[[#This Row],[시가총액]]/[1]!Table_1[[#This Row],[당기순이익(세후영업이익)]]</f>
        <v>0.73220526540149056</v>
      </c>
      <c r="AB1562" s="10">
        <v>13091050500</v>
      </c>
    </row>
    <row r="1563" spans="1:28" ht="19.2">
      <c r="A1563" s="12">
        <v>1562</v>
      </c>
      <c r="B1563" s="12">
        <v>7340</v>
      </c>
      <c r="C1563" s="13" t="s">
        <v>241</v>
      </c>
      <c r="D1563" s="13" t="s">
        <v>6</v>
      </c>
      <c r="E1563" s="12">
        <v>2020</v>
      </c>
      <c r="F1563" s="12">
        <v>35.591999999999999</v>
      </c>
      <c r="G1563" s="15">
        <f>([1]!Table_1[[#This Row],[총자산]]-[1]!Table_1[[#This Row],[장부가치 자기자본]]+[1]!Table_1[[#This Row],[시가총액]])/[1]!Table_1[[#This Row],[총자산]]</f>
        <v>0.37287760895555211</v>
      </c>
      <c r="H1563" s="14">
        <f>I1563/100000000000</f>
        <v>0.71407907937000004</v>
      </c>
      <c r="I1563" s="12">
        <v>71407907937</v>
      </c>
      <c r="J1563" s="12">
        <v>5.48</v>
      </c>
      <c r="K1563" s="10">
        <f>L1563/1000000000000</f>
        <v>0.82388044413899997</v>
      </c>
      <c r="L1563" s="12">
        <v>823880444139</v>
      </c>
      <c r="M1563" s="12">
        <v>1.06</v>
      </c>
      <c r="N1563" s="12">
        <v>2</v>
      </c>
      <c r="O1563" s="15">
        <f>IF([1]!Table_1[[#This Row],[연도]]=2016,1,0)</f>
        <v>0</v>
      </c>
      <c r="P1563" s="15">
        <f>IF([1]!Table_1[[#This Row],[연도]]=2017,1,0)</f>
        <v>0</v>
      </c>
      <c r="Q1563" s="15">
        <f>IF([1]!Table_1[[#This Row],[연도]]=2018,1,0)</f>
        <v>0</v>
      </c>
      <c r="R1563" s="15">
        <f>IF([1]!Table_1[[#This Row],[연도]]=2019,1,0)</f>
        <v>0</v>
      </c>
      <c r="S1563" s="15">
        <f>IF([1]!Table_1[[#This Row],[연도]]=2020,1,0)</f>
        <v>1</v>
      </c>
      <c r="T1563" s="15">
        <f>IF([1]!Table_1[[#This Row],[연도]]=2021,1,0)</f>
        <v>0</v>
      </c>
      <c r="U1563" s="15">
        <f>IF([1]!Table_1[[#This Row],[연도]]=2022,1,0)</f>
        <v>0</v>
      </c>
      <c r="V1563" s="15">
        <f>IF([1]!Table_1[[#This Row],[연도]]=2023,1,0)</f>
        <v>0</v>
      </c>
      <c r="W1563" s="12">
        <v>1.4</v>
      </c>
      <c r="X1563" s="10">
        <f>Y1563/1000000000000</f>
        <v>5.1539083785000002E-2</v>
      </c>
      <c r="Y1563" s="15">
        <f>[1]!Table_1[[#This Row],[주가]]*[1]!Table_1[[#This Row],[기말주식수]]</f>
        <v>51539083785</v>
      </c>
      <c r="Z1563" s="14">
        <f>AA1563/10</f>
        <v>7.2175596896733946E-2</v>
      </c>
      <c r="AA1563" s="15">
        <f>[1]!Table_1[[#This Row],[시가총액]]/[1]!Table_1[[#This Row],[당기순이익(세후영업이익)]]</f>
        <v>0.7217559689673394</v>
      </c>
      <c r="AB1563" s="12">
        <v>17236250000</v>
      </c>
    </row>
    <row r="1564" spans="1:28" ht="19.2">
      <c r="A1564" s="10">
        <v>1563</v>
      </c>
      <c r="B1564" s="10">
        <v>7340</v>
      </c>
      <c r="C1564" s="11" t="s">
        <v>241</v>
      </c>
      <c r="D1564" s="11" t="s">
        <v>6</v>
      </c>
      <c r="E1564" s="10">
        <v>2021</v>
      </c>
      <c r="F1564" s="10">
        <v>20.259</v>
      </c>
      <c r="G1564" s="14">
        <f>([1]!Table_1[[#This Row],[총자산]]-[1]!Table_1[[#This Row],[장부가치 자기자본]]+[1]!Table_1[[#This Row],[시가총액]])/[1]!Table_1[[#This Row],[총자산]]</f>
        <v>0.61598416082529051</v>
      </c>
      <c r="H1564" s="14">
        <f>I1564/100000000000</f>
        <v>0.8964534341</v>
      </c>
      <c r="I1564" s="10">
        <v>89645343410</v>
      </c>
      <c r="J1564" s="10">
        <v>54.4</v>
      </c>
      <c r="K1564" s="10">
        <f>L1564/1000000000000</f>
        <v>0.93075273039999995</v>
      </c>
      <c r="L1564" s="10">
        <v>930752730400</v>
      </c>
      <c r="M1564" s="10">
        <v>1.06</v>
      </c>
      <c r="N1564" s="10">
        <v>2</v>
      </c>
      <c r="O1564" s="14">
        <f>IF([1]!Table_1[[#This Row],[연도]]=2016,1,0)</f>
        <v>0</v>
      </c>
      <c r="P1564" s="14">
        <f>IF([1]!Table_1[[#This Row],[연도]]=2017,1,0)</f>
        <v>0</v>
      </c>
      <c r="Q1564" s="14">
        <f>IF([1]!Table_1[[#This Row],[연도]]=2018,1,0)</f>
        <v>0</v>
      </c>
      <c r="R1564" s="14">
        <f>IF([1]!Table_1[[#This Row],[연도]]=2019,1,0)</f>
        <v>0</v>
      </c>
      <c r="S1564" s="14">
        <f>IF([1]!Table_1[[#This Row],[연도]]=2020,1,0)</f>
        <v>0</v>
      </c>
      <c r="T1564" s="14">
        <f>IF([1]!Table_1[[#This Row],[연도]]=2021,1,0)</f>
        <v>1</v>
      </c>
      <c r="U1564" s="14">
        <f>IF([1]!Table_1[[#This Row],[연도]]=2022,1,0)</f>
        <v>0</v>
      </c>
      <c r="V1564" s="14">
        <f>IF([1]!Table_1[[#This Row],[연도]]=2023,1,0)</f>
        <v>0</v>
      </c>
      <c r="W1564" s="10">
        <v>2.7</v>
      </c>
      <c r="X1564" s="10">
        <f>Y1564/1000000000000</f>
        <v>0.14372378590500001</v>
      </c>
      <c r="Y1564" s="14">
        <f>[1]!Table_1[[#This Row],[주가]]*[1]!Table_1[[#This Row],[기말주식수]]</f>
        <v>143723785905</v>
      </c>
      <c r="Z1564" s="14">
        <f>AA1564/10</f>
        <v>0.16032487627122807</v>
      </c>
      <c r="AA1564" s="14">
        <f>[1]!Table_1[[#This Row],[시가총액]]/[1]!Table_1[[#This Row],[당기순이익(세후영업이익)]]</f>
        <v>1.6032487627122807</v>
      </c>
      <c r="AB1564" s="10">
        <v>17236250000</v>
      </c>
    </row>
    <row r="1565" spans="1:28" ht="19.2">
      <c r="A1565" s="12">
        <v>1564</v>
      </c>
      <c r="B1565" s="12">
        <v>7340</v>
      </c>
      <c r="C1565" s="13" t="s">
        <v>241</v>
      </c>
      <c r="D1565" s="13" t="s">
        <v>6</v>
      </c>
      <c r="E1565" s="12">
        <v>2022</v>
      </c>
      <c r="F1565" s="12">
        <v>11.651999999999999</v>
      </c>
      <c r="G1565" s="15">
        <f>([1]!Table_1[[#This Row],[총자산]]-[1]!Table_1[[#This Row],[장부가치 자기자본]]+[1]!Table_1[[#This Row],[시가총액]])/[1]!Table_1[[#This Row],[총자산]]</f>
        <v>0.78151242612301175</v>
      </c>
      <c r="H1565" s="14">
        <f>I1565/100000000000</f>
        <v>4.2152799999999999</v>
      </c>
      <c r="I1565" s="12">
        <v>421528000000</v>
      </c>
      <c r="J1565" s="12">
        <v>209.21</v>
      </c>
      <c r="K1565" s="10">
        <f>L1565/1000000000000</f>
        <v>3.1563762235700001</v>
      </c>
      <c r="L1565" s="12">
        <v>3156376223570</v>
      </c>
      <c r="M1565" s="12">
        <v>2.17</v>
      </c>
      <c r="N1565" s="12">
        <v>2</v>
      </c>
      <c r="O1565" s="15">
        <f>IF([1]!Table_1[[#This Row],[연도]]=2016,1,0)</f>
        <v>0</v>
      </c>
      <c r="P1565" s="15">
        <f>IF([1]!Table_1[[#This Row],[연도]]=2017,1,0)</f>
        <v>0</v>
      </c>
      <c r="Q1565" s="15">
        <f>IF([1]!Table_1[[#This Row],[연도]]=2018,1,0)</f>
        <v>0</v>
      </c>
      <c r="R1565" s="15">
        <f>IF([1]!Table_1[[#This Row],[연도]]=2019,1,0)</f>
        <v>0</v>
      </c>
      <c r="S1565" s="15">
        <f>IF([1]!Table_1[[#This Row],[연도]]=2020,1,0)</f>
        <v>0</v>
      </c>
      <c r="T1565" s="15">
        <f>IF([1]!Table_1[[#This Row],[연도]]=2021,1,0)</f>
        <v>0</v>
      </c>
      <c r="U1565" s="15">
        <f>IF([1]!Table_1[[#This Row],[연도]]=2022,1,0)</f>
        <v>1</v>
      </c>
      <c r="V1565" s="15">
        <f>IF([1]!Table_1[[#This Row],[연도]]=2023,1,0)</f>
        <v>0</v>
      </c>
      <c r="W1565" s="12">
        <v>1.8</v>
      </c>
      <c r="X1565" s="10">
        <f>Y1565/1000000000000</f>
        <v>0.12830303619</v>
      </c>
      <c r="Y1565" s="15">
        <f>[1]!Table_1[[#This Row],[주가]]*[1]!Table_1[[#This Row],[기말주식수]]</f>
        <v>128303036190</v>
      </c>
      <c r="Z1565" s="14">
        <f>AA1565/10</f>
        <v>3.0437607036780473E-2</v>
      </c>
      <c r="AA1565" s="15">
        <f>[1]!Table_1[[#This Row],[시가총액]]/[1]!Table_1[[#This Row],[당기순이익(세후영업이익)]]</f>
        <v>0.30437607036780473</v>
      </c>
      <c r="AB1565" s="12">
        <v>21545312500</v>
      </c>
    </row>
    <row r="1566" spans="1:28" ht="19.2">
      <c r="A1566" s="10">
        <v>1565</v>
      </c>
      <c r="B1566" s="10">
        <v>7340</v>
      </c>
      <c r="C1566" s="11" t="s">
        <v>241</v>
      </c>
      <c r="D1566" s="11" t="s">
        <v>6</v>
      </c>
      <c r="E1566" s="10">
        <v>2023</v>
      </c>
      <c r="F1566" s="10">
        <v>9.1210000000000004</v>
      </c>
      <c r="G1566" s="14">
        <f>([1]!Table_1[[#This Row],[총자산]]-[1]!Table_1[[#This Row],[장부가치 자기자본]]+[1]!Table_1[[#This Row],[시가총액]])/[1]!Table_1[[#This Row],[총자산]]</f>
        <v>0.7267374852261087</v>
      </c>
      <c r="H1566" s="14">
        <f>I1566/100000000000</f>
        <v>4.9039000000000001</v>
      </c>
      <c r="I1566" s="10">
        <v>490390000000</v>
      </c>
      <c r="J1566" s="10">
        <v>-0.53</v>
      </c>
      <c r="K1566" s="10">
        <f>L1566/1000000000000</f>
        <v>3.269243065116</v>
      </c>
      <c r="L1566" s="10">
        <v>3269243065116</v>
      </c>
      <c r="M1566" s="10">
        <v>2.93</v>
      </c>
      <c r="N1566" s="10">
        <v>1</v>
      </c>
      <c r="O1566" s="14">
        <f>IF([1]!Table_1[[#This Row],[연도]]=2016,1,0)</f>
        <v>0</v>
      </c>
      <c r="P1566" s="14">
        <f>IF([1]!Table_1[[#This Row],[연도]]=2017,1,0)</f>
        <v>0</v>
      </c>
      <c r="Q1566" s="14">
        <f>IF([1]!Table_1[[#This Row],[연도]]=2018,1,0)</f>
        <v>0</v>
      </c>
      <c r="R1566" s="14">
        <f>IF([1]!Table_1[[#This Row],[연도]]=2019,1,0)</f>
        <v>0</v>
      </c>
      <c r="S1566" s="14">
        <f>IF([1]!Table_1[[#This Row],[연도]]=2020,1,0)</f>
        <v>0</v>
      </c>
      <c r="T1566" s="14">
        <f>IF([1]!Table_1[[#This Row],[연도]]=2021,1,0)</f>
        <v>0</v>
      </c>
      <c r="U1566" s="14">
        <f>IF([1]!Table_1[[#This Row],[연도]]=2022,1,0)</f>
        <v>0</v>
      </c>
      <c r="V1566" s="14">
        <f>IF([1]!Table_1[[#This Row],[연도]]=2023,1,0)</f>
        <v>1</v>
      </c>
      <c r="W1566" s="10">
        <v>1.25</v>
      </c>
      <c r="X1566" s="10">
        <f>Y1566/1000000000000</f>
        <v>0.14632222720499999</v>
      </c>
      <c r="Y1566" s="14">
        <f>[1]!Table_1[[#This Row],[주가]]*[1]!Table_1[[#This Row],[기말주식수]]</f>
        <v>146322227205</v>
      </c>
      <c r="Z1566" s="14">
        <f>AA1566/10</f>
        <v>2.9837930464528234E-2</v>
      </c>
      <c r="AA1566" s="14">
        <f>[1]!Table_1[[#This Row],[시가총액]]/[1]!Table_1[[#This Row],[당기순이익(세후영업이익)]]</f>
        <v>0.29837930464528234</v>
      </c>
      <c r="AB1566" s="10">
        <v>25854375000</v>
      </c>
    </row>
    <row r="1567" spans="1:28" ht="19.2">
      <c r="A1567" s="12">
        <v>1566</v>
      </c>
      <c r="B1567" s="12">
        <v>7370</v>
      </c>
      <c r="C1567" s="13" t="s">
        <v>242</v>
      </c>
      <c r="D1567" s="13" t="s">
        <v>20</v>
      </c>
      <c r="E1567" s="12">
        <v>2016</v>
      </c>
      <c r="F1567" s="12">
        <v>-12.286</v>
      </c>
      <c r="G1567" s="15">
        <f>([1]!Table_1[[#This Row],[총자산]]-[1]!Table_1[[#This Row],[장부가치 자기자본]]+[1]!Table_1[[#This Row],[시가총액]])/[1]!Table_1[[#This Row],[총자산]]</f>
        <v>1.1632284980650613</v>
      </c>
      <c r="H1567" s="14">
        <f>I1567/100000000000</f>
        <v>-9.9782919260000005E-2</v>
      </c>
      <c r="I1567" s="12">
        <v>-9978291926</v>
      </c>
      <c r="J1567" s="12">
        <v>-11.64</v>
      </c>
      <c r="K1567" s="10">
        <f>L1567/1000000000000</f>
        <v>3.6132341087000003E-2</v>
      </c>
      <c r="L1567" s="12">
        <v>36132341087</v>
      </c>
      <c r="M1567" s="12">
        <v>17.66</v>
      </c>
      <c r="N1567" s="12">
        <v>1</v>
      </c>
      <c r="O1567" s="15">
        <f>IF([1]!Table_1[[#This Row],[연도]]=2016,1,0)</f>
        <v>1</v>
      </c>
      <c r="P1567" s="15">
        <f>IF([1]!Table_1[[#This Row],[연도]]=2017,1,0)</f>
        <v>0</v>
      </c>
      <c r="Q1567" s="15">
        <f>IF([1]!Table_1[[#This Row],[연도]]=2018,1,0)</f>
        <v>0</v>
      </c>
      <c r="R1567" s="15">
        <f>IF([1]!Table_1[[#This Row],[연도]]=2019,1,0)</f>
        <v>0</v>
      </c>
      <c r="S1567" s="15">
        <f>IF([1]!Table_1[[#This Row],[연도]]=2020,1,0)</f>
        <v>0</v>
      </c>
      <c r="T1567" s="15">
        <f>IF([1]!Table_1[[#This Row],[연도]]=2021,1,0)</f>
        <v>0</v>
      </c>
      <c r="U1567" s="15">
        <f>IF([1]!Table_1[[#This Row],[연도]]=2022,1,0)</f>
        <v>0</v>
      </c>
      <c r="V1567" s="15">
        <f>IF([1]!Table_1[[#This Row],[연도]]=2023,1,0)</f>
        <v>0</v>
      </c>
      <c r="W1567" s="12">
        <v>0.18</v>
      </c>
      <c r="X1567" s="10">
        <f>Y1567/1000000000000</f>
        <v>6.1679999999999999E-2</v>
      </c>
      <c r="Y1567" s="15">
        <f>[1]!Table_1[[#This Row],[주가]]*[1]!Table_1[[#This Row],[기말주식수]]</f>
        <v>61680000000</v>
      </c>
      <c r="Z1567" s="14">
        <f>AA1567/10</f>
        <v>-0.61814186693900097</v>
      </c>
      <c r="AA1567" s="15">
        <f>[1]!Table_1[[#This Row],[시가총액]]/[1]!Table_1[[#This Row],[당기순이익(세후영업이익)]]</f>
        <v>-6.1814186693900099</v>
      </c>
      <c r="AB1567" s="12">
        <v>1117744300</v>
      </c>
    </row>
    <row r="1568" spans="1:28" ht="19.2">
      <c r="A1568" s="10">
        <v>1567</v>
      </c>
      <c r="B1568" s="10">
        <v>7370</v>
      </c>
      <c r="C1568" s="11" t="s">
        <v>242</v>
      </c>
      <c r="D1568" s="11" t="s">
        <v>20</v>
      </c>
      <c r="E1568" s="10">
        <v>2017</v>
      </c>
      <c r="F1568" s="10">
        <v>-19.378</v>
      </c>
      <c r="G1568" s="14">
        <f>([1]!Table_1[[#This Row],[총자산]]-[1]!Table_1[[#This Row],[장부가치 자기자본]]+[1]!Table_1[[#This Row],[시가총액]])/[1]!Table_1[[#This Row],[총자산]]</f>
        <v>1.1735814169582903</v>
      </c>
      <c r="H1568" s="14">
        <f>I1568/100000000000</f>
        <v>-5.2907375399999998E-2</v>
      </c>
      <c r="I1568" s="10">
        <v>-5290737540</v>
      </c>
      <c r="J1568" s="10">
        <v>-3.82</v>
      </c>
      <c r="K1568" s="10">
        <f>L1568/1000000000000</f>
        <v>4.3449787295E-2</v>
      </c>
      <c r="L1568" s="10">
        <v>43449787295</v>
      </c>
      <c r="M1568" s="10">
        <v>12.6</v>
      </c>
      <c r="N1568" s="10">
        <v>1</v>
      </c>
      <c r="O1568" s="14">
        <f>IF([1]!Table_1[[#This Row],[연도]]=2016,1,0)</f>
        <v>0</v>
      </c>
      <c r="P1568" s="14">
        <f>IF([1]!Table_1[[#This Row],[연도]]=2017,1,0)</f>
        <v>1</v>
      </c>
      <c r="Q1568" s="14">
        <f>IF([1]!Table_1[[#This Row],[연도]]=2018,1,0)</f>
        <v>0</v>
      </c>
      <c r="R1568" s="14">
        <f>IF([1]!Table_1[[#This Row],[연도]]=2019,1,0)</f>
        <v>0</v>
      </c>
      <c r="S1568" s="14">
        <f>IF([1]!Table_1[[#This Row],[연도]]=2020,1,0)</f>
        <v>0</v>
      </c>
      <c r="T1568" s="14">
        <f>IF([1]!Table_1[[#This Row],[연도]]=2021,1,0)</f>
        <v>0</v>
      </c>
      <c r="U1568" s="14">
        <f>IF([1]!Table_1[[#This Row],[연도]]=2022,1,0)</f>
        <v>0</v>
      </c>
      <c r="V1568" s="14">
        <f>IF([1]!Table_1[[#This Row],[연도]]=2023,1,0)</f>
        <v>0</v>
      </c>
      <c r="W1568" s="10">
        <v>0.14000000000000001</v>
      </c>
      <c r="X1568" s="10">
        <f>Y1568/1000000000000</f>
        <v>5.5199999999999999E-2</v>
      </c>
      <c r="Y1568" s="14">
        <f>[1]!Table_1[[#This Row],[주가]]*[1]!Table_1[[#This Row],[기말주식수]]</f>
        <v>55200000000</v>
      </c>
      <c r="Z1568" s="14">
        <f>AA1568/10</f>
        <v>-1.0433327977936324</v>
      </c>
      <c r="AA1568" s="14">
        <f>[1]!Table_1[[#This Row],[시가총액]]/[1]!Table_1[[#This Row],[당기순이익(세후영업이익)]]</f>
        <v>-10.433327977936324</v>
      </c>
      <c r="AB1568" s="10">
        <v>1117744300</v>
      </c>
    </row>
    <row r="1569" spans="1:28" ht="19.2">
      <c r="A1569" s="12">
        <v>1568</v>
      </c>
      <c r="B1569" s="12">
        <v>7370</v>
      </c>
      <c r="C1569" s="13" t="s">
        <v>242</v>
      </c>
      <c r="D1569" s="13" t="s">
        <v>20</v>
      </c>
      <c r="E1569" s="12">
        <v>2018</v>
      </c>
      <c r="F1569" s="12">
        <v>119.801</v>
      </c>
      <c r="G1569" s="15">
        <f>([1]!Table_1[[#This Row],[총자산]]-[1]!Table_1[[#This Row],[장부가치 자기자본]]+[1]!Table_1[[#This Row],[시가총액]])/[1]!Table_1[[#This Row],[총자산]]</f>
        <v>1.043849324684786</v>
      </c>
      <c r="H1569" s="14">
        <f>I1569/100000000000</f>
        <v>1.465495013E-2</v>
      </c>
      <c r="I1569" s="12">
        <v>1465495013</v>
      </c>
      <c r="J1569" s="12">
        <v>-5.13</v>
      </c>
      <c r="K1569" s="10">
        <f>L1569/1000000000000</f>
        <v>4.68627062E-2</v>
      </c>
      <c r="L1569" s="12">
        <v>46862706200</v>
      </c>
      <c r="M1569" s="12">
        <v>13.44</v>
      </c>
      <c r="N1569" s="12">
        <v>1</v>
      </c>
      <c r="O1569" s="15">
        <f>IF([1]!Table_1[[#This Row],[연도]]=2016,1,0)</f>
        <v>0</v>
      </c>
      <c r="P1569" s="15">
        <f>IF([1]!Table_1[[#This Row],[연도]]=2017,1,0)</f>
        <v>0</v>
      </c>
      <c r="Q1569" s="15">
        <f>IF([1]!Table_1[[#This Row],[연도]]=2018,1,0)</f>
        <v>1</v>
      </c>
      <c r="R1569" s="15">
        <f>IF([1]!Table_1[[#This Row],[연도]]=2019,1,0)</f>
        <v>0</v>
      </c>
      <c r="S1569" s="15">
        <f>IF([1]!Table_1[[#This Row],[연도]]=2020,1,0)</f>
        <v>0</v>
      </c>
      <c r="T1569" s="15">
        <f>IF([1]!Table_1[[#This Row],[연도]]=2021,1,0)</f>
        <v>0</v>
      </c>
      <c r="U1569" s="15">
        <f>IF([1]!Table_1[[#This Row],[연도]]=2022,1,0)</f>
        <v>0</v>
      </c>
      <c r="V1569" s="15">
        <f>IF([1]!Table_1[[#This Row],[연도]]=2023,1,0)</f>
        <v>0</v>
      </c>
      <c r="W1569" s="12">
        <v>0.33</v>
      </c>
      <c r="X1569" s="10">
        <f>Y1569/1000000000000</f>
        <v>4.512E-2</v>
      </c>
      <c r="Y1569" s="15">
        <f>[1]!Table_1[[#This Row],[주가]]*[1]!Table_1[[#This Row],[기말주식수]]</f>
        <v>45120000000</v>
      </c>
      <c r="Z1569" s="14">
        <f>AA1569/10</f>
        <v>3.0788231689465326</v>
      </c>
      <c r="AA1569" s="15">
        <f>[1]!Table_1[[#This Row],[시가총액]]/[1]!Table_1[[#This Row],[당기순이익(세후영업이익)]]</f>
        <v>30.788231689465327</v>
      </c>
      <c r="AB1569" s="12">
        <v>1117744300</v>
      </c>
    </row>
    <row r="1570" spans="1:28" ht="19.2">
      <c r="A1570" s="10">
        <v>1569</v>
      </c>
      <c r="B1570" s="10">
        <v>7370</v>
      </c>
      <c r="C1570" s="11" t="s">
        <v>242</v>
      </c>
      <c r="D1570" s="11" t="s">
        <v>20</v>
      </c>
      <c r="E1570" s="10">
        <v>2019</v>
      </c>
      <c r="F1570" s="10">
        <v>67.906999999999996</v>
      </c>
      <c r="G1570" s="14">
        <f>([1]!Table_1[[#This Row],[총자산]]-[1]!Table_1[[#This Row],[장부가치 자기자본]]+[1]!Table_1[[#This Row],[시가총액]])/[1]!Table_1[[#This Row],[총자산]]</f>
        <v>1.1337737413325595</v>
      </c>
      <c r="H1570" s="14">
        <f>I1570/100000000000</f>
        <v>-2.1632873600000001E-3</v>
      </c>
      <c r="I1570" s="10">
        <v>-216328736</v>
      </c>
      <c r="J1570" s="10">
        <v>-2.5499999999999998</v>
      </c>
      <c r="K1570" s="10">
        <f>L1570/1000000000000</f>
        <v>4.7351256427999998E-2</v>
      </c>
      <c r="L1570" s="10">
        <v>47351256428</v>
      </c>
      <c r="M1570" s="10">
        <v>12.37</v>
      </c>
      <c r="N1570" s="10">
        <v>1</v>
      </c>
      <c r="O1570" s="14">
        <f>IF([1]!Table_1[[#This Row],[연도]]=2016,1,0)</f>
        <v>0</v>
      </c>
      <c r="P1570" s="14">
        <f>IF([1]!Table_1[[#This Row],[연도]]=2017,1,0)</f>
        <v>0</v>
      </c>
      <c r="Q1570" s="14">
        <f>IF([1]!Table_1[[#This Row],[연도]]=2018,1,0)</f>
        <v>0</v>
      </c>
      <c r="R1570" s="14">
        <f>IF([1]!Table_1[[#This Row],[연도]]=2019,1,0)</f>
        <v>1</v>
      </c>
      <c r="S1570" s="14">
        <f>IF([1]!Table_1[[#This Row],[연도]]=2020,1,0)</f>
        <v>0</v>
      </c>
      <c r="T1570" s="14">
        <f>IF([1]!Table_1[[#This Row],[연도]]=2021,1,0)</f>
        <v>0</v>
      </c>
      <c r="U1570" s="14">
        <f>IF([1]!Table_1[[#This Row],[연도]]=2022,1,0)</f>
        <v>0</v>
      </c>
      <c r="V1570" s="14">
        <f>IF([1]!Table_1[[#This Row],[연도]]=2023,1,0)</f>
        <v>0</v>
      </c>
      <c r="W1570" s="10">
        <v>0.3</v>
      </c>
      <c r="X1570" s="10">
        <f>Y1570/1000000000000</f>
        <v>5.28E-2</v>
      </c>
      <c r="Y1570" s="14">
        <f>[1]!Table_1[[#This Row],[주가]]*[1]!Table_1[[#This Row],[기말주식수]]</f>
        <v>52800000000</v>
      </c>
      <c r="Z1570" s="14">
        <f>AA1570/10</f>
        <v>-24.407298344312427</v>
      </c>
      <c r="AA1570" s="14">
        <f>[1]!Table_1[[#This Row],[시가총액]]/[1]!Table_1[[#This Row],[당기순이익(세후영업이익)]]</f>
        <v>-244.07298344312426</v>
      </c>
      <c r="AB1570" s="10">
        <v>1117744300</v>
      </c>
    </row>
    <row r="1571" spans="1:28" ht="19.2">
      <c r="A1571" s="12">
        <v>1570</v>
      </c>
      <c r="B1571" s="12">
        <v>7370</v>
      </c>
      <c r="C1571" s="13" t="s">
        <v>242</v>
      </c>
      <c r="D1571" s="13" t="s">
        <v>20</v>
      </c>
      <c r="E1571" s="12">
        <v>2020</v>
      </c>
      <c r="F1571" s="12">
        <v>30.407</v>
      </c>
      <c r="G1571" s="15">
        <f>([1]!Table_1[[#This Row],[총자산]]-[1]!Table_1[[#This Row],[장부가치 자기자본]]+[1]!Table_1[[#This Row],[시가총액]])/[1]!Table_1[[#This Row],[총자산]]</f>
        <v>1.5536298622327096</v>
      </c>
      <c r="H1571" s="14">
        <f>I1571/100000000000</f>
        <v>3.5453976790000001E-2</v>
      </c>
      <c r="I1571" s="12">
        <v>3545397679</v>
      </c>
      <c r="J1571" s="12">
        <v>-0.28999999999999998</v>
      </c>
      <c r="K1571" s="10">
        <f>L1571/1000000000000</f>
        <v>4.8809579041999999E-2</v>
      </c>
      <c r="L1571" s="12">
        <v>48809579042</v>
      </c>
      <c r="M1571" s="12">
        <v>14.1</v>
      </c>
      <c r="N1571" s="12">
        <v>1</v>
      </c>
      <c r="O1571" s="15">
        <f>IF([1]!Table_1[[#This Row],[연도]]=2016,1,0)</f>
        <v>0</v>
      </c>
      <c r="P1571" s="15">
        <f>IF([1]!Table_1[[#This Row],[연도]]=2017,1,0)</f>
        <v>0</v>
      </c>
      <c r="Q1571" s="15">
        <f>IF([1]!Table_1[[#This Row],[연도]]=2018,1,0)</f>
        <v>0</v>
      </c>
      <c r="R1571" s="15">
        <f>IF([1]!Table_1[[#This Row],[연도]]=2019,1,0)</f>
        <v>0</v>
      </c>
      <c r="S1571" s="15">
        <f>IF([1]!Table_1[[#This Row],[연도]]=2020,1,0)</f>
        <v>1</v>
      </c>
      <c r="T1571" s="15">
        <f>IF([1]!Table_1[[#This Row],[연도]]=2021,1,0)</f>
        <v>0</v>
      </c>
      <c r="U1571" s="15">
        <f>IF([1]!Table_1[[#This Row],[연도]]=2022,1,0)</f>
        <v>0</v>
      </c>
      <c r="V1571" s="15">
        <f>IF([1]!Table_1[[#This Row],[연도]]=2023,1,0)</f>
        <v>0</v>
      </c>
      <c r="W1571" s="12">
        <v>0.2</v>
      </c>
      <c r="X1571" s="10">
        <f>Y1571/1000000000000</f>
        <v>8.4000000000000005E-2</v>
      </c>
      <c r="Y1571" s="15">
        <f>[1]!Table_1[[#This Row],[주가]]*[1]!Table_1[[#This Row],[기말주식수]]</f>
        <v>84000000000</v>
      </c>
      <c r="Z1571" s="14">
        <f>AA1571/10</f>
        <v>2.3692687705400846</v>
      </c>
      <c r="AA1571" s="15">
        <f>[1]!Table_1[[#This Row],[시가총액]]/[1]!Table_1[[#This Row],[당기순이익(세후영업이익)]]</f>
        <v>23.692687705400846</v>
      </c>
      <c r="AB1571" s="12">
        <v>1117744300</v>
      </c>
    </row>
    <row r="1572" spans="1:28" ht="19.2">
      <c r="A1572" s="10">
        <v>1571</v>
      </c>
      <c r="B1572" s="10">
        <v>7370</v>
      </c>
      <c r="C1572" s="11" t="s">
        <v>242</v>
      </c>
      <c r="D1572" s="11" t="s">
        <v>20</v>
      </c>
      <c r="E1572" s="10">
        <v>2021</v>
      </c>
      <c r="F1572" s="10">
        <v>11.72</v>
      </c>
      <c r="G1572" s="14">
        <f>([1]!Table_1[[#This Row],[총자산]]-[1]!Table_1[[#This Row],[장부가치 자기자본]]+[1]!Table_1[[#This Row],[시가총액]])/[1]!Table_1[[#This Row],[총자산]]</f>
        <v>1.1945368071643576</v>
      </c>
      <c r="H1572" s="14">
        <f>I1572/100000000000</f>
        <v>6.9636472759999998E-2</v>
      </c>
      <c r="I1572" s="10">
        <v>6963647276</v>
      </c>
      <c r="J1572" s="10">
        <v>44.69</v>
      </c>
      <c r="K1572" s="10">
        <f>L1572/1000000000000</f>
        <v>6.2839163131999998E-2</v>
      </c>
      <c r="L1572" s="10">
        <v>62839163132</v>
      </c>
      <c r="M1572" s="10">
        <v>8.92</v>
      </c>
      <c r="N1572" s="10">
        <v>1</v>
      </c>
      <c r="O1572" s="14">
        <f>IF([1]!Table_1[[#This Row],[연도]]=2016,1,0)</f>
        <v>0</v>
      </c>
      <c r="P1572" s="14">
        <f>IF([1]!Table_1[[#This Row],[연도]]=2017,1,0)</f>
        <v>0</v>
      </c>
      <c r="Q1572" s="14">
        <f>IF([1]!Table_1[[#This Row],[연도]]=2018,1,0)</f>
        <v>0</v>
      </c>
      <c r="R1572" s="14">
        <f>IF([1]!Table_1[[#This Row],[연도]]=2019,1,0)</f>
        <v>0</v>
      </c>
      <c r="S1572" s="14">
        <f>IF([1]!Table_1[[#This Row],[연도]]=2020,1,0)</f>
        <v>0</v>
      </c>
      <c r="T1572" s="14">
        <f>IF([1]!Table_1[[#This Row],[연도]]=2021,1,0)</f>
        <v>1</v>
      </c>
      <c r="U1572" s="14">
        <f>IF([1]!Table_1[[#This Row],[연도]]=2022,1,0)</f>
        <v>0</v>
      </c>
      <c r="V1572" s="14">
        <f>IF([1]!Table_1[[#This Row],[연도]]=2023,1,0)</f>
        <v>0</v>
      </c>
      <c r="W1572" s="10">
        <v>0.3</v>
      </c>
      <c r="X1572" s="10">
        <f>Y1572/1000000000000</f>
        <v>8.448E-2</v>
      </c>
      <c r="Y1572" s="14">
        <f>[1]!Table_1[[#This Row],[주가]]*[1]!Table_1[[#This Row],[기말주식수]]</f>
        <v>84480000000</v>
      </c>
      <c r="Z1572" s="14">
        <f>AA1572/10</f>
        <v>1.2131573678517258</v>
      </c>
      <c r="AA1572" s="14">
        <f>[1]!Table_1[[#This Row],[시가총액]]/[1]!Table_1[[#This Row],[당기순이익(세후영업이익)]]</f>
        <v>12.131573678517258</v>
      </c>
      <c r="AB1572" s="10">
        <v>1117744300</v>
      </c>
    </row>
    <row r="1573" spans="1:28" ht="19.2">
      <c r="A1573" s="12">
        <v>1572</v>
      </c>
      <c r="B1573" s="12">
        <v>7370</v>
      </c>
      <c r="C1573" s="13" t="s">
        <v>242</v>
      </c>
      <c r="D1573" s="13" t="s">
        <v>20</v>
      </c>
      <c r="E1573" s="12">
        <v>2022</v>
      </c>
      <c r="F1573" s="12">
        <v>13.132</v>
      </c>
      <c r="G1573" s="15">
        <f>([1]!Table_1[[#This Row],[총자산]]-[1]!Table_1[[#This Row],[장부가치 자기자본]]+[1]!Table_1[[#This Row],[시가총액]])/[1]!Table_1[[#This Row],[총자산]]</f>
        <v>1.0058095013283395</v>
      </c>
      <c r="H1573" s="14">
        <f>I1573/100000000000</f>
        <v>0.11138419573</v>
      </c>
      <c r="I1573" s="12">
        <v>11138419573</v>
      </c>
      <c r="J1573" s="12">
        <v>16.18</v>
      </c>
      <c r="K1573" s="10">
        <f>L1573/1000000000000</f>
        <v>7.6264203330999994E-2</v>
      </c>
      <c r="L1573" s="12">
        <v>76264203331</v>
      </c>
      <c r="M1573" s="12">
        <v>6.02</v>
      </c>
      <c r="N1573" s="12">
        <v>1</v>
      </c>
      <c r="O1573" s="15">
        <f>IF([1]!Table_1[[#This Row],[연도]]=2016,1,0)</f>
        <v>0</v>
      </c>
      <c r="P1573" s="15">
        <f>IF([1]!Table_1[[#This Row],[연도]]=2017,1,0)</f>
        <v>0</v>
      </c>
      <c r="Q1573" s="15">
        <f>IF([1]!Table_1[[#This Row],[연도]]=2018,1,0)</f>
        <v>0</v>
      </c>
      <c r="R1573" s="15">
        <f>IF([1]!Table_1[[#This Row],[연도]]=2019,1,0)</f>
        <v>0</v>
      </c>
      <c r="S1573" s="15">
        <f>IF([1]!Table_1[[#This Row],[연도]]=2020,1,0)</f>
        <v>0</v>
      </c>
      <c r="T1573" s="15">
        <f>IF([1]!Table_1[[#This Row],[연도]]=2021,1,0)</f>
        <v>0</v>
      </c>
      <c r="U1573" s="15">
        <f>IF([1]!Table_1[[#This Row],[연도]]=2022,1,0)</f>
        <v>1</v>
      </c>
      <c r="V1573" s="15">
        <f>IF([1]!Table_1[[#This Row],[연도]]=2023,1,0)</f>
        <v>0</v>
      </c>
      <c r="W1573" s="12">
        <v>0.52</v>
      </c>
      <c r="X1573" s="10">
        <f>Y1573/1000000000000</f>
        <v>7.8240000000000004E-2</v>
      </c>
      <c r="Y1573" s="15">
        <f>[1]!Table_1[[#This Row],[주가]]*[1]!Table_1[[#This Row],[기말주식수]]</f>
        <v>78240000000</v>
      </c>
      <c r="Z1573" s="14">
        <f>AA1573/10</f>
        <v>0.70243358572752157</v>
      </c>
      <c r="AA1573" s="15">
        <f>[1]!Table_1[[#This Row],[시가총액]]/[1]!Table_1[[#This Row],[당기순이익(세후영업이익)]]</f>
        <v>7.0243358572752159</v>
      </c>
      <c r="AB1573" s="12">
        <v>1616341350</v>
      </c>
    </row>
    <row r="1574" spans="1:28" ht="19.2">
      <c r="A1574" s="10">
        <v>1573</v>
      </c>
      <c r="B1574" s="10">
        <v>7370</v>
      </c>
      <c r="C1574" s="11" t="s">
        <v>242</v>
      </c>
      <c r="D1574" s="11" t="s">
        <v>20</v>
      </c>
      <c r="E1574" s="10">
        <v>2023</v>
      </c>
      <c r="F1574" s="10">
        <v>12.788</v>
      </c>
      <c r="G1574" s="14">
        <f>([1]!Table_1[[#This Row],[총자산]]-[1]!Table_1[[#This Row],[장부가치 자기자본]]+[1]!Table_1[[#This Row],[시가총액]])/[1]!Table_1[[#This Row],[총자산]]</f>
        <v>0.87324333824915124</v>
      </c>
      <c r="H1574" s="14">
        <f>I1574/100000000000</f>
        <v>9.0851040260000002E-2</v>
      </c>
      <c r="I1574" s="10">
        <v>9085104026</v>
      </c>
      <c r="J1574" s="10">
        <v>4.7699999999999996</v>
      </c>
      <c r="K1574" s="10">
        <f>L1574/1000000000000</f>
        <v>9.4111137950999998E-2</v>
      </c>
      <c r="L1574" s="10">
        <v>94111137951</v>
      </c>
      <c r="M1574" s="10">
        <v>5.64</v>
      </c>
      <c r="N1574" s="10">
        <v>1</v>
      </c>
      <c r="O1574" s="14">
        <f>IF([1]!Table_1[[#This Row],[연도]]=2016,1,0)</f>
        <v>0</v>
      </c>
      <c r="P1574" s="14">
        <f>IF([1]!Table_1[[#This Row],[연도]]=2017,1,0)</f>
        <v>0</v>
      </c>
      <c r="Q1574" s="14">
        <f>IF([1]!Table_1[[#This Row],[연도]]=2018,1,0)</f>
        <v>0</v>
      </c>
      <c r="R1574" s="14">
        <f>IF([1]!Table_1[[#This Row],[연도]]=2019,1,0)</f>
        <v>0</v>
      </c>
      <c r="S1574" s="14">
        <f>IF([1]!Table_1[[#This Row],[연도]]=2020,1,0)</f>
        <v>0</v>
      </c>
      <c r="T1574" s="14">
        <f>IF([1]!Table_1[[#This Row],[연도]]=2021,1,0)</f>
        <v>0</v>
      </c>
      <c r="U1574" s="14">
        <f>IF([1]!Table_1[[#This Row],[연도]]=2022,1,0)</f>
        <v>0</v>
      </c>
      <c r="V1574" s="14">
        <f>IF([1]!Table_1[[#This Row],[연도]]=2023,1,0)</f>
        <v>1</v>
      </c>
      <c r="W1574" s="10">
        <v>0.41</v>
      </c>
      <c r="X1574" s="10">
        <f>Y1574/1000000000000</f>
        <v>7.4384468630000006E-2</v>
      </c>
      <c r="Y1574" s="14">
        <f>[1]!Table_1[[#This Row],[주가]]*[1]!Table_1[[#This Row],[기말주식수]]</f>
        <v>74384468630</v>
      </c>
      <c r="Z1574" s="14">
        <f>AA1574/10</f>
        <v>0.81875197484942919</v>
      </c>
      <c r="AA1574" s="14">
        <f>[1]!Table_1[[#This Row],[시가총액]]/[1]!Table_1[[#This Row],[당기순이익(세후영업이익)]]</f>
        <v>8.1875197484942923</v>
      </c>
      <c r="AB1574" s="10">
        <v>1618872900</v>
      </c>
    </row>
    <row r="1575" spans="1:28" ht="19.2">
      <c r="A1575" s="12">
        <v>1574</v>
      </c>
      <c r="B1575" s="12">
        <v>7530</v>
      </c>
      <c r="C1575" s="13" t="s">
        <v>243</v>
      </c>
      <c r="D1575" s="13" t="s">
        <v>20</v>
      </c>
      <c r="E1575" s="12">
        <v>2016</v>
      </c>
      <c r="F1575" s="12">
        <v>22.481000000000002</v>
      </c>
      <c r="G1575" s="15">
        <f>([1]!Table_1[[#This Row],[총자산]]-[1]!Table_1[[#This Row],[장부가치 자기자본]]+[1]!Table_1[[#This Row],[시가총액]])/[1]!Table_1[[#This Row],[총자산]]</f>
        <v>0.89401672454462477</v>
      </c>
      <c r="H1575" s="14">
        <f>I1575/100000000000</f>
        <v>3.4055898199999999E-3</v>
      </c>
      <c r="I1575" s="12">
        <v>340558982</v>
      </c>
      <c r="J1575" s="12">
        <v>11.78</v>
      </c>
      <c r="K1575" s="10">
        <f>L1575/1000000000000</f>
        <v>0.11725122841000001</v>
      </c>
      <c r="L1575" s="12">
        <v>117251228410</v>
      </c>
      <c r="M1575" s="12">
        <v>1.94</v>
      </c>
      <c r="N1575" s="12">
        <v>1</v>
      </c>
      <c r="O1575" s="15">
        <f>IF([1]!Table_1[[#This Row],[연도]]=2016,1,0)</f>
        <v>1</v>
      </c>
      <c r="P1575" s="15">
        <f>IF([1]!Table_1[[#This Row],[연도]]=2017,1,0)</f>
        <v>0</v>
      </c>
      <c r="Q1575" s="15">
        <f>IF([1]!Table_1[[#This Row],[연도]]=2018,1,0)</f>
        <v>0</v>
      </c>
      <c r="R1575" s="15">
        <f>IF([1]!Table_1[[#This Row],[연도]]=2019,1,0)</f>
        <v>0</v>
      </c>
      <c r="S1575" s="15">
        <f>IF([1]!Table_1[[#This Row],[연도]]=2020,1,0)</f>
        <v>0</v>
      </c>
      <c r="T1575" s="15">
        <f>IF([1]!Table_1[[#This Row],[연도]]=2021,1,0)</f>
        <v>0</v>
      </c>
      <c r="U1575" s="15">
        <f>IF([1]!Table_1[[#This Row],[연도]]=2022,1,0)</f>
        <v>0</v>
      </c>
      <c r="V1575" s="15">
        <f>IF([1]!Table_1[[#This Row],[연도]]=2023,1,0)</f>
        <v>0</v>
      </c>
      <c r="W1575" s="12">
        <v>0.97</v>
      </c>
      <c r="X1575" s="10">
        <f>Y1575/1000000000000</f>
        <v>2.098704828E-2</v>
      </c>
      <c r="Y1575" s="15">
        <f>[1]!Table_1[[#This Row],[주가]]*[1]!Table_1[[#This Row],[기말주식수]]</f>
        <v>20987048280</v>
      </c>
      <c r="Z1575" s="14">
        <f>AA1575/10</f>
        <v>6.1625296613084188</v>
      </c>
      <c r="AA1575" s="15">
        <f>[1]!Table_1[[#This Row],[시가총액]]/[1]!Table_1[[#This Row],[당기순이익(세후영업이익)]]</f>
        <v>61.625296613084188</v>
      </c>
      <c r="AB1575" s="12">
        <v>245718720</v>
      </c>
    </row>
    <row r="1576" spans="1:28" ht="19.2">
      <c r="A1576" s="10">
        <v>1575</v>
      </c>
      <c r="B1576" s="10">
        <v>7540</v>
      </c>
      <c r="C1576" s="11" t="s">
        <v>244</v>
      </c>
      <c r="D1576" s="11" t="s">
        <v>6</v>
      </c>
      <c r="E1576" s="10">
        <v>2016</v>
      </c>
      <c r="F1576" s="10">
        <v>18.425000000000001</v>
      </c>
      <c r="G1576" s="14">
        <f>([1]!Table_1[[#This Row],[총자산]]-[1]!Table_1[[#This Row],[장부가치 자기자본]]+[1]!Table_1[[#This Row],[시가총액]])/[1]!Table_1[[#This Row],[총자산]]</f>
        <v>0.75513069875217775</v>
      </c>
      <c r="H1576" s="14">
        <f>I1576/100000000000</f>
        <v>1.4032236720000001E-2</v>
      </c>
      <c r="I1576" s="10">
        <v>1403223672</v>
      </c>
      <c r="J1576" s="10">
        <v>-53.92</v>
      </c>
      <c r="K1576" s="10">
        <f>L1576/1000000000000</f>
        <v>2.0311153615000001E-2</v>
      </c>
      <c r="L1576" s="10">
        <v>20311153615</v>
      </c>
      <c r="M1576" s="10">
        <v>1.55</v>
      </c>
      <c r="N1576" s="10">
        <v>1</v>
      </c>
      <c r="O1576" s="14">
        <f>IF([1]!Table_1[[#This Row],[연도]]=2016,1,0)</f>
        <v>1</v>
      </c>
      <c r="P1576" s="14">
        <f>IF([1]!Table_1[[#This Row],[연도]]=2017,1,0)</f>
        <v>0</v>
      </c>
      <c r="Q1576" s="14">
        <f>IF([1]!Table_1[[#This Row],[연도]]=2018,1,0)</f>
        <v>0</v>
      </c>
      <c r="R1576" s="14">
        <f>IF([1]!Table_1[[#This Row],[연도]]=2019,1,0)</f>
        <v>0</v>
      </c>
      <c r="S1576" s="14">
        <f>IF([1]!Table_1[[#This Row],[연도]]=2020,1,0)</f>
        <v>0</v>
      </c>
      <c r="T1576" s="14">
        <f>IF([1]!Table_1[[#This Row],[연도]]=2021,1,0)</f>
        <v>0</v>
      </c>
      <c r="U1576" s="14">
        <f>IF([1]!Table_1[[#This Row],[연도]]=2022,1,0)</f>
        <v>0</v>
      </c>
      <c r="V1576" s="14">
        <f>IF([1]!Table_1[[#This Row],[연도]]=2023,1,0)</f>
        <v>0</v>
      </c>
      <c r="W1576" s="10">
        <v>0.94</v>
      </c>
      <c r="X1576" s="10">
        <f>Y1576/1000000000000</f>
        <v>7.9374744750000004E-2</v>
      </c>
      <c r="Y1576" s="14">
        <f>[1]!Table_1[[#This Row],[주가]]*[1]!Table_1[[#This Row],[기말주식수]]</f>
        <v>79374744750</v>
      </c>
      <c r="Z1576" s="14">
        <f>AA1576/10</f>
        <v>5.6565996094455855</v>
      </c>
      <c r="AA1576" s="14">
        <f>[1]!Table_1[[#This Row],[시가총액]]/[1]!Table_1[[#This Row],[당기순이익(세후영업이익)]]</f>
        <v>56.565996094455855</v>
      </c>
      <c r="AB1576" s="10">
        <v>300334000</v>
      </c>
    </row>
    <row r="1577" spans="1:28" ht="19.2">
      <c r="A1577" s="12">
        <v>1576</v>
      </c>
      <c r="B1577" s="12">
        <v>7540</v>
      </c>
      <c r="C1577" s="13" t="s">
        <v>244</v>
      </c>
      <c r="D1577" s="13" t="s">
        <v>6</v>
      </c>
      <c r="E1577" s="12">
        <v>2017</v>
      </c>
      <c r="F1577" s="12">
        <v>3.4609999999999999</v>
      </c>
      <c r="G1577" s="15">
        <f>([1]!Table_1[[#This Row],[총자산]]-[1]!Table_1[[#This Row],[장부가치 자기자본]]+[1]!Table_1[[#This Row],[시가총액]])/[1]!Table_1[[#This Row],[총자산]]</f>
        <v>0.58292998954214303</v>
      </c>
      <c r="H1577" s="14">
        <f>I1577/100000000000</f>
        <v>0.17981740599000001</v>
      </c>
      <c r="I1577" s="12">
        <v>17981740599</v>
      </c>
      <c r="J1577" s="12">
        <v>162.75</v>
      </c>
      <c r="K1577" s="10">
        <f>L1577/1000000000000</f>
        <v>0.274446518458</v>
      </c>
      <c r="L1577" s="12">
        <v>274446518458</v>
      </c>
      <c r="M1577" s="12">
        <v>1.17</v>
      </c>
      <c r="N1577" s="12">
        <v>1</v>
      </c>
      <c r="O1577" s="15">
        <f>IF([1]!Table_1[[#This Row],[연도]]=2016,1,0)</f>
        <v>0</v>
      </c>
      <c r="P1577" s="15">
        <f>IF([1]!Table_1[[#This Row],[연도]]=2017,1,0)</f>
        <v>1</v>
      </c>
      <c r="Q1577" s="15">
        <f>IF([1]!Table_1[[#This Row],[연도]]=2018,1,0)</f>
        <v>0</v>
      </c>
      <c r="R1577" s="15">
        <f>IF([1]!Table_1[[#This Row],[연도]]=2019,1,0)</f>
        <v>0</v>
      </c>
      <c r="S1577" s="15">
        <f>IF([1]!Table_1[[#This Row],[연도]]=2020,1,0)</f>
        <v>0</v>
      </c>
      <c r="T1577" s="15">
        <f>IF([1]!Table_1[[#This Row],[연도]]=2021,1,0)</f>
        <v>0</v>
      </c>
      <c r="U1577" s="15">
        <f>IF([1]!Table_1[[#This Row],[연도]]=2022,1,0)</f>
        <v>0</v>
      </c>
      <c r="V1577" s="15">
        <f>IF([1]!Table_1[[#This Row],[연도]]=2023,1,0)</f>
        <v>0</v>
      </c>
      <c r="W1577" s="12">
        <v>0.75</v>
      </c>
      <c r="X1577" s="10">
        <f>Y1577/1000000000000</f>
        <v>8.6849159999999995E-2</v>
      </c>
      <c r="Y1577" s="15">
        <f>[1]!Table_1[[#This Row],[주가]]*[1]!Table_1[[#This Row],[기말주식수]]</f>
        <v>86849160000</v>
      </c>
      <c r="Z1577" s="14">
        <f>AA1577/10</f>
        <v>0.4829852789936801</v>
      </c>
      <c r="AA1577" s="15">
        <f>[1]!Table_1[[#This Row],[시가총액]]/[1]!Table_1[[#This Row],[당기순이익(세후영업이익)]]</f>
        <v>4.8298527899368011</v>
      </c>
      <c r="AB1577" s="12">
        <v>443522600</v>
      </c>
    </row>
    <row r="1578" spans="1:28" ht="19.2">
      <c r="A1578" s="10">
        <v>1577</v>
      </c>
      <c r="B1578" s="10">
        <v>7540</v>
      </c>
      <c r="C1578" s="11" t="s">
        <v>244</v>
      </c>
      <c r="D1578" s="11" t="s">
        <v>6</v>
      </c>
      <c r="E1578" s="10">
        <v>2018</v>
      </c>
      <c r="F1578" s="10">
        <v>2.0880000000000001</v>
      </c>
      <c r="G1578" s="14">
        <f>([1]!Table_1[[#This Row],[총자산]]-[1]!Table_1[[#This Row],[장부가치 자기자본]]+[1]!Table_1[[#This Row],[시가총액]])/[1]!Table_1[[#This Row],[총자산]]</f>
        <v>0.57359889695320454</v>
      </c>
      <c r="H1578" s="14">
        <f>I1578/100000000000</f>
        <v>0.19666147392</v>
      </c>
      <c r="I1578" s="10">
        <v>19666147392</v>
      </c>
      <c r="J1578" s="10">
        <v>3</v>
      </c>
      <c r="K1578" s="10">
        <f>L1578/1000000000000</f>
        <v>0.27586115597799998</v>
      </c>
      <c r="L1578" s="10">
        <v>275861155978</v>
      </c>
      <c r="M1578" s="10">
        <v>1.1000000000000001</v>
      </c>
      <c r="N1578" s="10">
        <v>1</v>
      </c>
      <c r="O1578" s="14">
        <f>IF([1]!Table_1[[#This Row],[연도]]=2016,1,0)</f>
        <v>0</v>
      </c>
      <c r="P1578" s="14">
        <f>IF([1]!Table_1[[#This Row],[연도]]=2017,1,0)</f>
        <v>0</v>
      </c>
      <c r="Q1578" s="14">
        <f>IF([1]!Table_1[[#This Row],[연도]]=2018,1,0)</f>
        <v>1</v>
      </c>
      <c r="R1578" s="14">
        <f>IF([1]!Table_1[[#This Row],[연도]]=2019,1,0)</f>
        <v>0</v>
      </c>
      <c r="S1578" s="14">
        <f>IF([1]!Table_1[[#This Row],[연도]]=2020,1,0)</f>
        <v>0</v>
      </c>
      <c r="T1578" s="14">
        <f>IF([1]!Table_1[[#This Row],[연도]]=2021,1,0)</f>
        <v>0</v>
      </c>
      <c r="U1578" s="14">
        <f>IF([1]!Table_1[[#This Row],[연도]]=2022,1,0)</f>
        <v>0</v>
      </c>
      <c r="V1578" s="14">
        <f>IF([1]!Table_1[[#This Row],[연도]]=2023,1,0)</f>
        <v>0</v>
      </c>
      <c r="W1578" s="10">
        <v>1.01</v>
      </c>
      <c r="X1578" s="10">
        <f>Y1578/1000000000000</f>
        <v>9.6195509999999998E-2</v>
      </c>
      <c r="Y1578" s="14">
        <f>[1]!Table_1[[#This Row],[주가]]*[1]!Table_1[[#This Row],[기말주식수]]</f>
        <v>96195510000</v>
      </c>
      <c r="Z1578" s="14">
        <f>AA1578/10</f>
        <v>0.48914262708684575</v>
      </c>
      <c r="AA1578" s="14">
        <f>[1]!Table_1[[#This Row],[시가총액]]/[1]!Table_1[[#This Row],[당기순이익(세후영업이익)]]</f>
        <v>4.8914262708684575</v>
      </c>
      <c r="AB1578" s="10">
        <v>443522600</v>
      </c>
    </row>
    <row r="1579" spans="1:28" ht="19.2">
      <c r="A1579" s="12">
        <v>1578</v>
      </c>
      <c r="B1579" s="12">
        <v>7540</v>
      </c>
      <c r="C1579" s="13" t="s">
        <v>244</v>
      </c>
      <c r="D1579" s="13" t="s">
        <v>6</v>
      </c>
      <c r="E1579" s="12">
        <v>2019</v>
      </c>
      <c r="F1579" s="12">
        <v>1.794</v>
      </c>
      <c r="G1579" s="15">
        <f>([1]!Table_1[[#This Row],[총자산]]-[1]!Table_1[[#This Row],[장부가치 자기자본]]+[1]!Table_1[[#This Row],[시가총액]])/[1]!Table_1[[#This Row],[총자산]]</f>
        <v>0.58880832212793166</v>
      </c>
      <c r="H1579" s="14">
        <f>I1579/100000000000</f>
        <v>0.29530642938000001</v>
      </c>
      <c r="I1579" s="12">
        <v>29530642938</v>
      </c>
      <c r="J1579" s="12">
        <v>5.5</v>
      </c>
      <c r="K1579" s="10">
        <f>L1579/1000000000000</f>
        <v>0.28102304626199998</v>
      </c>
      <c r="L1579" s="12">
        <v>281023046262</v>
      </c>
      <c r="M1579" s="12">
        <v>2.1</v>
      </c>
      <c r="N1579" s="12">
        <v>1</v>
      </c>
      <c r="O1579" s="15">
        <f>IF([1]!Table_1[[#This Row],[연도]]=2016,1,0)</f>
        <v>0</v>
      </c>
      <c r="P1579" s="15">
        <f>IF([1]!Table_1[[#This Row],[연도]]=2017,1,0)</f>
        <v>0</v>
      </c>
      <c r="Q1579" s="15">
        <f>IF([1]!Table_1[[#This Row],[연도]]=2018,1,0)</f>
        <v>0</v>
      </c>
      <c r="R1579" s="15">
        <f>IF([1]!Table_1[[#This Row],[연도]]=2019,1,0)</f>
        <v>1</v>
      </c>
      <c r="S1579" s="15">
        <f>IF([1]!Table_1[[#This Row],[연도]]=2020,1,0)</f>
        <v>0</v>
      </c>
      <c r="T1579" s="15">
        <f>IF([1]!Table_1[[#This Row],[연도]]=2021,1,0)</f>
        <v>0</v>
      </c>
      <c r="U1579" s="15">
        <f>IF([1]!Table_1[[#This Row],[연도]]=2022,1,0)</f>
        <v>0</v>
      </c>
      <c r="V1579" s="15">
        <f>IF([1]!Table_1[[#This Row],[연도]]=2023,1,0)</f>
        <v>0</v>
      </c>
      <c r="W1579" s="12">
        <v>1.05</v>
      </c>
      <c r="X1579" s="10">
        <f>Y1579/1000000000000</f>
        <v>0.11718885</v>
      </c>
      <c r="Y1579" s="15">
        <f>[1]!Table_1[[#This Row],[주가]]*[1]!Table_1[[#This Row],[기말주식수]]</f>
        <v>117188850000</v>
      </c>
      <c r="Z1579" s="14">
        <f>AA1579/10</f>
        <v>0.39683812589532719</v>
      </c>
      <c r="AA1579" s="15">
        <f>[1]!Table_1[[#This Row],[시가총액]]/[1]!Table_1[[#This Row],[당기순이익(세후영업이익)]]</f>
        <v>3.9683812589532721</v>
      </c>
      <c r="AB1579" s="12">
        <v>443522600</v>
      </c>
    </row>
    <row r="1580" spans="1:28" ht="19.2">
      <c r="A1580" s="10">
        <v>1579</v>
      </c>
      <c r="B1580" s="10">
        <v>7540</v>
      </c>
      <c r="C1580" s="11" t="s">
        <v>244</v>
      </c>
      <c r="D1580" s="11" t="s">
        <v>6</v>
      </c>
      <c r="E1580" s="10">
        <v>2020</v>
      </c>
      <c r="F1580" s="10">
        <v>1.2569999999999999</v>
      </c>
      <c r="G1580" s="14">
        <f>([1]!Table_1[[#This Row],[총자산]]-[1]!Table_1[[#This Row],[장부가치 자기자본]]+[1]!Table_1[[#This Row],[시가총액]])/[1]!Table_1[[#This Row],[총자산]]</f>
        <v>0.6062150531143331</v>
      </c>
      <c r="H1580" s="14">
        <f>I1580/100000000000</f>
        <v>0.41110653285999998</v>
      </c>
      <c r="I1580" s="10">
        <v>41110653286</v>
      </c>
      <c r="J1580" s="10">
        <v>12.58</v>
      </c>
      <c r="K1580" s="10">
        <f>L1580/1000000000000</f>
        <v>0.31907643653399997</v>
      </c>
      <c r="L1580" s="10">
        <v>319076436534</v>
      </c>
      <c r="M1580" s="10">
        <v>2.78</v>
      </c>
      <c r="N1580" s="10">
        <v>1</v>
      </c>
      <c r="O1580" s="14">
        <f>IF([1]!Table_1[[#This Row],[연도]]=2016,1,0)</f>
        <v>0</v>
      </c>
      <c r="P1580" s="14">
        <f>IF([1]!Table_1[[#This Row],[연도]]=2017,1,0)</f>
        <v>0</v>
      </c>
      <c r="Q1580" s="14">
        <f>IF([1]!Table_1[[#This Row],[연도]]=2018,1,0)</f>
        <v>0</v>
      </c>
      <c r="R1580" s="14">
        <f>IF([1]!Table_1[[#This Row],[연도]]=2019,1,0)</f>
        <v>0</v>
      </c>
      <c r="S1580" s="14">
        <f>IF([1]!Table_1[[#This Row],[연도]]=2020,1,0)</f>
        <v>1</v>
      </c>
      <c r="T1580" s="14">
        <f>IF([1]!Table_1[[#This Row],[연도]]=2021,1,0)</f>
        <v>0</v>
      </c>
      <c r="U1580" s="14">
        <f>IF([1]!Table_1[[#This Row],[연도]]=2022,1,0)</f>
        <v>0</v>
      </c>
      <c r="V1580" s="14">
        <f>IF([1]!Table_1[[#This Row],[연도]]=2023,1,0)</f>
        <v>0</v>
      </c>
      <c r="W1580" s="10">
        <v>1.04</v>
      </c>
      <c r="X1580" s="10">
        <f>Y1580/1000000000000</f>
        <v>0.14091419999999999</v>
      </c>
      <c r="Y1580" s="14">
        <f>[1]!Table_1[[#This Row],[주가]]*[1]!Table_1[[#This Row],[기말주식수]]</f>
        <v>140914200000</v>
      </c>
      <c r="Z1580" s="14">
        <f>AA1580/10</f>
        <v>0.34276808743389037</v>
      </c>
      <c r="AA1580" s="14">
        <f>[1]!Table_1[[#This Row],[시가총액]]/[1]!Table_1[[#This Row],[당기순이익(세후영업이익)]]</f>
        <v>3.4276808743389036</v>
      </c>
      <c r="AB1580" s="10">
        <v>443522600</v>
      </c>
    </row>
    <row r="1581" spans="1:28" ht="19.2">
      <c r="A1581" s="12">
        <v>1580</v>
      </c>
      <c r="B1581" s="12">
        <v>7540</v>
      </c>
      <c r="C1581" s="13" t="s">
        <v>244</v>
      </c>
      <c r="D1581" s="13" t="s">
        <v>6</v>
      </c>
      <c r="E1581" s="12">
        <v>2021</v>
      </c>
      <c r="F1581" s="12">
        <v>1.931</v>
      </c>
      <c r="G1581" s="15">
        <f>([1]!Table_1[[#This Row],[총자산]]-[1]!Table_1[[#This Row],[장부가치 자기자본]]+[1]!Table_1[[#This Row],[시가총액]])/[1]!Table_1[[#This Row],[총자산]]</f>
        <v>0.56914249978470466</v>
      </c>
      <c r="H1581" s="14">
        <f>I1581/100000000000</f>
        <v>0.21904156438</v>
      </c>
      <c r="I1581" s="12">
        <v>21904156438</v>
      </c>
      <c r="J1581" s="12">
        <v>16.16</v>
      </c>
      <c r="K1581" s="10">
        <f>L1581/1000000000000</f>
        <v>0.34896342366499999</v>
      </c>
      <c r="L1581" s="12">
        <v>348963423665</v>
      </c>
      <c r="M1581" s="12">
        <v>2.9</v>
      </c>
      <c r="N1581" s="12">
        <v>1</v>
      </c>
      <c r="O1581" s="15">
        <f>IF([1]!Table_1[[#This Row],[연도]]=2016,1,0)</f>
        <v>0</v>
      </c>
      <c r="P1581" s="15">
        <f>IF([1]!Table_1[[#This Row],[연도]]=2017,1,0)</f>
        <v>0</v>
      </c>
      <c r="Q1581" s="15">
        <f>IF([1]!Table_1[[#This Row],[연도]]=2018,1,0)</f>
        <v>0</v>
      </c>
      <c r="R1581" s="15">
        <f>IF([1]!Table_1[[#This Row],[연도]]=2019,1,0)</f>
        <v>0</v>
      </c>
      <c r="S1581" s="15">
        <f>IF([1]!Table_1[[#This Row],[연도]]=2020,1,0)</f>
        <v>0</v>
      </c>
      <c r="T1581" s="15">
        <f>IF([1]!Table_1[[#This Row],[연도]]=2021,1,0)</f>
        <v>1</v>
      </c>
      <c r="U1581" s="15">
        <f>IF([1]!Table_1[[#This Row],[연도]]=2022,1,0)</f>
        <v>0</v>
      </c>
      <c r="V1581" s="15">
        <f>IF([1]!Table_1[[#This Row],[연도]]=2023,1,0)</f>
        <v>0</v>
      </c>
      <c r="W1581" s="12">
        <v>1.34</v>
      </c>
      <c r="X1581" s="10">
        <f>Y1581/1000000000000</f>
        <v>0.12265287</v>
      </c>
      <c r="Y1581" s="15">
        <f>[1]!Table_1[[#This Row],[주가]]*[1]!Table_1[[#This Row],[기말주식수]]</f>
        <v>122652870000</v>
      </c>
      <c r="Z1581" s="14">
        <f>AA1581/10</f>
        <v>0.5599524927936419</v>
      </c>
      <c r="AA1581" s="15">
        <f>[1]!Table_1[[#This Row],[시가총액]]/[1]!Table_1[[#This Row],[당기순이익(세후영업이익)]]</f>
        <v>5.599524927936419</v>
      </c>
      <c r="AB1581" s="12">
        <v>443522600</v>
      </c>
    </row>
    <row r="1582" spans="1:28" ht="19.2">
      <c r="A1582" s="10">
        <v>1581</v>
      </c>
      <c r="B1582" s="10">
        <v>7540</v>
      </c>
      <c r="C1582" s="11" t="s">
        <v>244</v>
      </c>
      <c r="D1582" s="11" t="s">
        <v>6</v>
      </c>
      <c r="E1582" s="10">
        <v>2022</v>
      </c>
      <c r="F1582" s="10">
        <v>2.6739999999999999</v>
      </c>
      <c r="G1582" s="14">
        <f>([1]!Table_1[[#This Row],[총자산]]-[1]!Table_1[[#This Row],[장부가치 자기자본]]+[1]!Table_1[[#This Row],[시가총액]])/[1]!Table_1[[#This Row],[총자산]]</f>
        <v>0.59016338410625202</v>
      </c>
      <c r="H1582" s="14">
        <f>I1582/100000000000</f>
        <v>0.10335490908</v>
      </c>
      <c r="I1582" s="10">
        <v>10335490908</v>
      </c>
      <c r="J1582" s="10">
        <v>5.24</v>
      </c>
      <c r="K1582" s="10">
        <f>L1582/1000000000000</f>
        <v>0.37182751667000002</v>
      </c>
      <c r="L1582" s="10">
        <v>371827516670</v>
      </c>
      <c r="M1582" s="10">
        <v>3.91</v>
      </c>
      <c r="N1582" s="10">
        <v>1</v>
      </c>
      <c r="O1582" s="14">
        <f>IF([1]!Table_1[[#This Row],[연도]]=2016,1,0)</f>
        <v>0</v>
      </c>
      <c r="P1582" s="14">
        <f>IF([1]!Table_1[[#This Row],[연도]]=2017,1,0)</f>
        <v>0</v>
      </c>
      <c r="Q1582" s="14">
        <f>IF([1]!Table_1[[#This Row],[연도]]=2018,1,0)</f>
        <v>0</v>
      </c>
      <c r="R1582" s="14">
        <f>IF([1]!Table_1[[#This Row],[연도]]=2019,1,0)</f>
        <v>0</v>
      </c>
      <c r="S1582" s="14">
        <f>IF([1]!Table_1[[#This Row],[연도]]=2020,1,0)</f>
        <v>0</v>
      </c>
      <c r="T1582" s="14">
        <f>IF([1]!Table_1[[#This Row],[연도]]=2021,1,0)</f>
        <v>0</v>
      </c>
      <c r="U1582" s="14">
        <f>IF([1]!Table_1[[#This Row],[연도]]=2022,1,0)</f>
        <v>1</v>
      </c>
      <c r="V1582" s="14">
        <f>IF([1]!Table_1[[#This Row],[연도]]=2023,1,0)</f>
        <v>0</v>
      </c>
      <c r="W1582" s="10">
        <v>1.62</v>
      </c>
      <c r="X1582" s="10">
        <f>Y1582/1000000000000</f>
        <v>0.13631292</v>
      </c>
      <c r="Y1582" s="14">
        <f>[1]!Table_1[[#This Row],[주가]]*[1]!Table_1[[#This Row],[기말주식수]]</f>
        <v>136312920000</v>
      </c>
      <c r="Z1582" s="14">
        <f>AA1582/10</f>
        <v>1.318881911012949</v>
      </c>
      <c r="AA1582" s="14">
        <f>[1]!Table_1[[#This Row],[시가총액]]/[1]!Table_1[[#This Row],[당기순이익(세후영업이익)]]</f>
        <v>13.18881911012949</v>
      </c>
      <c r="AB1582" s="10">
        <v>433190600</v>
      </c>
    </row>
    <row r="1583" spans="1:28" ht="19.2">
      <c r="A1583" s="12">
        <v>1582</v>
      </c>
      <c r="B1583" s="12">
        <v>7540</v>
      </c>
      <c r="C1583" s="13" t="s">
        <v>244</v>
      </c>
      <c r="D1583" s="13" t="s">
        <v>6</v>
      </c>
      <c r="E1583" s="12">
        <v>2023</v>
      </c>
      <c r="F1583" s="12">
        <v>3.79</v>
      </c>
      <c r="G1583" s="15">
        <f>([1]!Table_1[[#This Row],[총자산]]-[1]!Table_1[[#This Row],[장부가치 자기자본]]+[1]!Table_1[[#This Row],[시가총액]])/[1]!Table_1[[#This Row],[총자산]]</f>
        <v>0.60499811478840693</v>
      </c>
      <c r="H1583" s="14">
        <f>I1583/100000000000</f>
        <v>8.1309013969999996E-2</v>
      </c>
      <c r="I1583" s="12">
        <v>8130901397</v>
      </c>
      <c r="J1583" s="12">
        <v>1.86</v>
      </c>
      <c r="K1583" s="10">
        <f>L1583/1000000000000</f>
        <v>0.38392649694999997</v>
      </c>
      <c r="L1583" s="12">
        <v>383926496950</v>
      </c>
      <c r="M1583" s="12">
        <v>4.72</v>
      </c>
      <c r="N1583" s="12">
        <v>1</v>
      </c>
      <c r="O1583" s="15">
        <f>IF([1]!Table_1[[#This Row],[연도]]=2016,1,0)</f>
        <v>0</v>
      </c>
      <c r="P1583" s="15">
        <f>IF([1]!Table_1[[#This Row],[연도]]=2017,1,0)</f>
        <v>0</v>
      </c>
      <c r="Q1583" s="15">
        <f>IF([1]!Table_1[[#This Row],[연도]]=2018,1,0)</f>
        <v>0</v>
      </c>
      <c r="R1583" s="15">
        <f>IF([1]!Table_1[[#This Row],[연도]]=2019,1,0)</f>
        <v>0</v>
      </c>
      <c r="S1583" s="15">
        <f>IF([1]!Table_1[[#This Row],[연도]]=2020,1,0)</f>
        <v>0</v>
      </c>
      <c r="T1583" s="15">
        <f>IF([1]!Table_1[[#This Row],[연도]]=2021,1,0)</f>
        <v>0</v>
      </c>
      <c r="U1583" s="15">
        <f>IF([1]!Table_1[[#This Row],[연도]]=2022,1,0)</f>
        <v>0</v>
      </c>
      <c r="V1583" s="15">
        <f>IF([1]!Table_1[[#This Row],[연도]]=2023,1,0)</f>
        <v>1</v>
      </c>
      <c r="W1583" s="12">
        <v>0.34</v>
      </c>
      <c r="X1583" s="10">
        <f>Y1583/1000000000000</f>
        <v>0.14235210000000001</v>
      </c>
      <c r="Y1583" s="15">
        <f>[1]!Table_1[[#This Row],[주가]]*[1]!Table_1[[#This Row],[기말주식수]]</f>
        <v>142352100000</v>
      </c>
      <c r="Z1583" s="14">
        <f>AA1583/10</f>
        <v>1.750754228215369</v>
      </c>
      <c r="AA1583" s="15">
        <f>[1]!Table_1[[#This Row],[시가총액]]/[1]!Table_1[[#This Row],[당기순이익(세후영업이익)]]</f>
        <v>17.50754228215369</v>
      </c>
      <c r="AB1583" s="12">
        <v>403093600</v>
      </c>
    </row>
    <row r="1584" spans="1:28" ht="19.2">
      <c r="A1584" s="10">
        <v>1583</v>
      </c>
      <c r="B1584" s="10">
        <v>7570</v>
      </c>
      <c r="C1584" s="11" t="s">
        <v>245</v>
      </c>
      <c r="D1584" s="11" t="s">
        <v>6</v>
      </c>
      <c r="E1584" s="10">
        <v>2016</v>
      </c>
      <c r="F1584" s="10">
        <v>15.648</v>
      </c>
      <c r="G1584" s="14">
        <f>([1]!Table_1[[#This Row],[총자산]]-[1]!Table_1[[#This Row],[장부가치 자기자본]]+[1]!Table_1[[#This Row],[시가총액]])/[1]!Table_1[[#This Row],[총자산]]</f>
        <v>2.3354025860404573</v>
      </c>
      <c r="H1584" s="14">
        <f>I1584/100000000000</f>
        <v>0.23182210336</v>
      </c>
      <c r="I1584" s="10">
        <v>23182210336</v>
      </c>
      <c r="J1584" s="10">
        <v>-0.08</v>
      </c>
      <c r="K1584" s="10">
        <f>L1584/1000000000000</f>
        <v>0.261614907974</v>
      </c>
      <c r="L1584" s="10">
        <v>261614907974</v>
      </c>
      <c r="M1584" s="10">
        <v>0.37</v>
      </c>
      <c r="N1584" s="10">
        <v>1</v>
      </c>
      <c r="O1584" s="14">
        <f>IF([1]!Table_1[[#This Row],[연도]]=2016,1,0)</f>
        <v>1</v>
      </c>
      <c r="P1584" s="14">
        <f>IF([1]!Table_1[[#This Row],[연도]]=2017,1,0)</f>
        <v>0</v>
      </c>
      <c r="Q1584" s="14">
        <f>IF([1]!Table_1[[#This Row],[연도]]=2018,1,0)</f>
        <v>0</v>
      </c>
      <c r="R1584" s="14">
        <f>IF([1]!Table_1[[#This Row],[연도]]=2019,1,0)</f>
        <v>0</v>
      </c>
      <c r="S1584" s="14">
        <f>IF([1]!Table_1[[#This Row],[연도]]=2020,1,0)</f>
        <v>0</v>
      </c>
      <c r="T1584" s="14">
        <f>IF([1]!Table_1[[#This Row],[연도]]=2021,1,0)</f>
        <v>0</v>
      </c>
      <c r="U1584" s="14">
        <f>IF([1]!Table_1[[#This Row],[연도]]=2022,1,0)</f>
        <v>0</v>
      </c>
      <c r="V1584" s="14">
        <f>IF([1]!Table_1[[#This Row],[연도]]=2023,1,0)</f>
        <v>0</v>
      </c>
      <c r="W1584" s="10">
        <v>0.49</v>
      </c>
      <c r="X1584" s="10">
        <f>Y1584/1000000000000</f>
        <v>0.79326523360000001</v>
      </c>
      <c r="Y1584" s="14">
        <f>[1]!Table_1[[#This Row],[주가]]*[1]!Table_1[[#This Row],[기말주식수]]</f>
        <v>793265233600</v>
      </c>
      <c r="Z1584" s="14">
        <f>AA1584/10</f>
        <v>3.4218705727474421</v>
      </c>
      <c r="AA1584" s="14">
        <f>[1]!Table_1[[#This Row],[시가총액]]/[1]!Table_1[[#This Row],[당기순이익(세후영업이익)]]</f>
        <v>34.218705727474422</v>
      </c>
      <c r="AB1584" s="10">
        <v>1871954400</v>
      </c>
    </row>
    <row r="1585" spans="1:28" ht="19.2">
      <c r="A1585" s="12">
        <v>1584</v>
      </c>
      <c r="B1585" s="12">
        <v>7570</v>
      </c>
      <c r="C1585" s="13" t="s">
        <v>245</v>
      </c>
      <c r="D1585" s="13" t="s">
        <v>6</v>
      </c>
      <c r="E1585" s="12">
        <v>2019</v>
      </c>
      <c r="F1585" s="12">
        <v>11.478</v>
      </c>
      <c r="G1585" s="15">
        <f>([1]!Table_1[[#This Row],[총자산]]-[1]!Table_1[[#This Row],[장부가치 자기자본]]+[1]!Table_1[[#This Row],[시가총액]])/[1]!Table_1[[#This Row],[총자산]]</f>
        <v>1.4746589004426554</v>
      </c>
      <c r="H1585" s="14">
        <f>I1585/100000000000</f>
        <v>0.32510928599</v>
      </c>
      <c r="I1585" s="12">
        <v>32510928599</v>
      </c>
      <c r="J1585" s="12">
        <v>1.2</v>
      </c>
      <c r="K1585" s="10">
        <f>L1585/1000000000000</f>
        <v>0.32457343660100002</v>
      </c>
      <c r="L1585" s="12">
        <v>324573436601</v>
      </c>
      <c r="M1585" s="12">
        <v>1.68</v>
      </c>
      <c r="N1585" s="12">
        <v>1</v>
      </c>
      <c r="O1585" s="15">
        <f>IF([1]!Table_1[[#This Row],[연도]]=2016,1,0)</f>
        <v>0</v>
      </c>
      <c r="P1585" s="15">
        <f>IF([1]!Table_1[[#This Row],[연도]]=2017,1,0)</f>
        <v>0</v>
      </c>
      <c r="Q1585" s="15">
        <f>IF([1]!Table_1[[#This Row],[연도]]=2018,1,0)</f>
        <v>0</v>
      </c>
      <c r="R1585" s="15">
        <f>IF([1]!Table_1[[#This Row],[연도]]=2019,1,0)</f>
        <v>1</v>
      </c>
      <c r="S1585" s="15">
        <f>IF([1]!Table_1[[#This Row],[연도]]=2020,1,0)</f>
        <v>0</v>
      </c>
      <c r="T1585" s="15">
        <f>IF([1]!Table_1[[#This Row],[연도]]=2021,1,0)</f>
        <v>0</v>
      </c>
      <c r="U1585" s="15">
        <f>IF([1]!Table_1[[#This Row],[연도]]=2022,1,0)</f>
        <v>0</v>
      </c>
      <c r="V1585" s="15">
        <f>IF([1]!Table_1[[#This Row],[연도]]=2023,1,0)</f>
        <v>0</v>
      </c>
      <c r="W1585" s="12">
        <v>0.21</v>
      </c>
      <c r="X1585" s="10">
        <f>Y1585/1000000000000</f>
        <v>0.43038172320000001</v>
      </c>
      <c r="Y1585" s="15">
        <f>[1]!Table_1[[#This Row],[주가]]*[1]!Table_1[[#This Row],[기말주식수]]</f>
        <v>430381723200</v>
      </c>
      <c r="Z1585" s="14">
        <f>AA1585/10</f>
        <v>1.3238063068221253</v>
      </c>
      <c r="AA1585" s="15">
        <f>[1]!Table_1[[#This Row],[시가총액]]/[1]!Table_1[[#This Row],[당기순이익(세후영업이익)]]</f>
        <v>13.238063068221253</v>
      </c>
      <c r="AB1585" s="12">
        <v>2249158200</v>
      </c>
    </row>
    <row r="1586" spans="1:28" ht="19.2">
      <c r="A1586" s="10">
        <v>1585</v>
      </c>
      <c r="B1586" s="10">
        <v>7570</v>
      </c>
      <c r="C1586" s="11" t="s">
        <v>245</v>
      </c>
      <c r="D1586" s="11" t="s">
        <v>6</v>
      </c>
      <c r="E1586" s="10">
        <v>2020</v>
      </c>
      <c r="F1586" s="10">
        <v>10.439</v>
      </c>
      <c r="G1586" s="14">
        <f>([1]!Table_1[[#This Row],[총자산]]-[1]!Table_1[[#This Row],[장부가치 자기자본]]+[1]!Table_1[[#This Row],[시가총액]])/[1]!Table_1[[#This Row],[총자산]]</f>
        <v>3.3021546743493788</v>
      </c>
      <c r="H1586" s="14">
        <f>I1586/100000000000</f>
        <v>0.34100857089999997</v>
      </c>
      <c r="I1586" s="10">
        <v>34100857090</v>
      </c>
      <c r="J1586" s="10">
        <v>0.38</v>
      </c>
      <c r="K1586" s="10">
        <f>L1586/1000000000000</f>
        <v>0.34332872394500002</v>
      </c>
      <c r="L1586" s="10">
        <v>343328723945</v>
      </c>
      <c r="M1586" s="10">
        <v>1.82</v>
      </c>
      <c r="N1586" s="10">
        <v>1</v>
      </c>
      <c r="O1586" s="14">
        <f>IF([1]!Table_1[[#This Row],[연도]]=2016,1,0)</f>
        <v>0</v>
      </c>
      <c r="P1586" s="14">
        <f>IF([1]!Table_1[[#This Row],[연도]]=2017,1,0)</f>
        <v>0</v>
      </c>
      <c r="Q1586" s="14">
        <f>IF([1]!Table_1[[#This Row],[연도]]=2018,1,0)</f>
        <v>0</v>
      </c>
      <c r="R1586" s="14">
        <f>IF([1]!Table_1[[#This Row],[연도]]=2019,1,0)</f>
        <v>0</v>
      </c>
      <c r="S1586" s="14">
        <f>IF([1]!Table_1[[#This Row],[연도]]=2020,1,0)</f>
        <v>1</v>
      </c>
      <c r="T1586" s="14">
        <f>IF([1]!Table_1[[#This Row],[연도]]=2021,1,0)</f>
        <v>0</v>
      </c>
      <c r="U1586" s="14">
        <f>IF([1]!Table_1[[#This Row],[연도]]=2022,1,0)</f>
        <v>0</v>
      </c>
      <c r="V1586" s="14">
        <f>IF([1]!Table_1[[#This Row],[연도]]=2023,1,0)</f>
        <v>0</v>
      </c>
      <c r="W1586" s="10">
        <v>0.11</v>
      </c>
      <c r="X1586" s="10">
        <f>Y1586/1000000000000</f>
        <v>1.2558366912000001</v>
      </c>
      <c r="Y1586" s="14">
        <f>[1]!Table_1[[#This Row],[주가]]*[1]!Table_1[[#This Row],[기말주식수]]</f>
        <v>1255836691200</v>
      </c>
      <c r="Z1586" s="14">
        <f>AA1586/10</f>
        <v>3.6827129825082059</v>
      </c>
      <c r="AA1586" s="14">
        <f>[1]!Table_1[[#This Row],[시가총액]]/[1]!Table_1[[#This Row],[당기순이익(세후영업이익)]]</f>
        <v>36.827129825082061</v>
      </c>
      <c r="AB1586" s="10">
        <v>2249158200</v>
      </c>
    </row>
    <row r="1587" spans="1:28" ht="19.2">
      <c r="A1587" s="12">
        <v>1586</v>
      </c>
      <c r="B1587" s="12">
        <v>7570</v>
      </c>
      <c r="C1587" s="13" t="s">
        <v>245</v>
      </c>
      <c r="D1587" s="13" t="s">
        <v>6</v>
      </c>
      <c r="E1587" s="12">
        <v>2021</v>
      </c>
      <c r="F1587" s="12">
        <v>14.414</v>
      </c>
      <c r="G1587" s="15">
        <f>([1]!Table_1[[#This Row],[총자산]]-[1]!Table_1[[#This Row],[장부가치 자기자본]]+[1]!Table_1[[#This Row],[시가총액]])/[1]!Table_1[[#This Row],[총자산]]</f>
        <v>1.5332997689694696</v>
      </c>
      <c r="H1587" s="14">
        <f>I1587/100000000000</f>
        <v>0.41025011213000001</v>
      </c>
      <c r="I1587" s="12">
        <v>41025011213</v>
      </c>
      <c r="J1587" s="12">
        <v>12.56</v>
      </c>
      <c r="K1587" s="10">
        <f>L1587/1000000000000</f>
        <v>0.37134750804200001</v>
      </c>
      <c r="L1587" s="12">
        <v>371347508042</v>
      </c>
      <c r="M1587" s="12">
        <v>2.11</v>
      </c>
      <c r="N1587" s="12">
        <v>1</v>
      </c>
      <c r="O1587" s="15">
        <f>IF([1]!Table_1[[#This Row],[연도]]=2016,1,0)</f>
        <v>0</v>
      </c>
      <c r="P1587" s="15">
        <f>IF([1]!Table_1[[#This Row],[연도]]=2017,1,0)</f>
        <v>0</v>
      </c>
      <c r="Q1587" s="15">
        <f>IF([1]!Table_1[[#This Row],[연도]]=2018,1,0)</f>
        <v>0</v>
      </c>
      <c r="R1587" s="15">
        <f>IF([1]!Table_1[[#This Row],[연도]]=2019,1,0)</f>
        <v>0</v>
      </c>
      <c r="S1587" s="15">
        <f>IF([1]!Table_1[[#This Row],[연도]]=2020,1,0)</f>
        <v>0</v>
      </c>
      <c r="T1587" s="15">
        <f>IF([1]!Table_1[[#This Row],[연도]]=2021,1,0)</f>
        <v>1</v>
      </c>
      <c r="U1587" s="15">
        <f>IF([1]!Table_1[[#This Row],[연도]]=2022,1,0)</f>
        <v>0</v>
      </c>
      <c r="V1587" s="15">
        <f>IF([1]!Table_1[[#This Row],[연도]]=2023,1,0)</f>
        <v>0</v>
      </c>
      <c r="W1587" s="12">
        <v>0.12</v>
      </c>
      <c r="X1587" s="10">
        <f>Y1587/1000000000000</f>
        <v>0.53535287519999997</v>
      </c>
      <c r="Y1587" s="15">
        <f>[1]!Table_1[[#This Row],[주가]]*[1]!Table_1[[#This Row],[기말주식수]]</f>
        <v>535352875200</v>
      </c>
      <c r="Z1587" s="14">
        <f>AA1587/10</f>
        <v>1.3049426663663104</v>
      </c>
      <c r="AA1587" s="15">
        <f>[1]!Table_1[[#This Row],[시가총액]]/[1]!Table_1[[#This Row],[당기순이익(세후영업이익)]]</f>
        <v>13.049426663663104</v>
      </c>
      <c r="AB1587" s="12">
        <v>3741179000</v>
      </c>
    </row>
    <row r="1588" spans="1:28" ht="19.2">
      <c r="A1588" s="10">
        <v>1587</v>
      </c>
      <c r="B1588" s="10">
        <v>7570</v>
      </c>
      <c r="C1588" s="11" t="s">
        <v>245</v>
      </c>
      <c r="D1588" s="11" t="s">
        <v>6</v>
      </c>
      <c r="E1588" s="10">
        <v>2022</v>
      </c>
      <c r="F1588" s="10">
        <v>8.7929999999999993</v>
      </c>
      <c r="G1588" s="14">
        <f>([1]!Table_1[[#This Row],[총자산]]-[1]!Table_1[[#This Row],[장부가치 자기자본]]+[1]!Table_1[[#This Row],[시가총액]])/[1]!Table_1[[#This Row],[총자산]]</f>
        <v>1.1554712956765651</v>
      </c>
      <c r="H1588" s="14">
        <f>I1588/100000000000</f>
        <v>0.40407538271999999</v>
      </c>
      <c r="I1588" s="10">
        <v>40407538272</v>
      </c>
      <c r="J1588" s="10">
        <v>0.79</v>
      </c>
      <c r="K1588" s="10">
        <f>L1588/1000000000000</f>
        <v>0.38381082178699999</v>
      </c>
      <c r="L1588" s="10">
        <v>383810821787</v>
      </c>
      <c r="M1588" s="10">
        <v>2.2000000000000002</v>
      </c>
      <c r="N1588" s="10">
        <v>1</v>
      </c>
      <c r="O1588" s="14">
        <f>IF([1]!Table_1[[#This Row],[연도]]=2016,1,0)</f>
        <v>0</v>
      </c>
      <c r="P1588" s="14">
        <f>IF([1]!Table_1[[#This Row],[연도]]=2017,1,0)</f>
        <v>0</v>
      </c>
      <c r="Q1588" s="14">
        <f>IF([1]!Table_1[[#This Row],[연도]]=2018,1,0)</f>
        <v>0</v>
      </c>
      <c r="R1588" s="14">
        <f>IF([1]!Table_1[[#This Row],[연도]]=2019,1,0)</f>
        <v>0</v>
      </c>
      <c r="S1588" s="14">
        <f>IF([1]!Table_1[[#This Row],[연도]]=2020,1,0)</f>
        <v>0</v>
      </c>
      <c r="T1588" s="14">
        <f>IF([1]!Table_1[[#This Row],[연도]]=2021,1,0)</f>
        <v>0</v>
      </c>
      <c r="U1588" s="14">
        <f>IF([1]!Table_1[[#This Row],[연도]]=2022,1,0)</f>
        <v>1</v>
      </c>
      <c r="V1588" s="14">
        <f>IF([1]!Table_1[[#This Row],[연도]]=2023,1,0)</f>
        <v>0</v>
      </c>
      <c r="W1588" s="10">
        <v>0.28999999999999998</v>
      </c>
      <c r="X1588" s="10">
        <f>Y1588/1000000000000</f>
        <v>0.36930759839999999</v>
      </c>
      <c r="Y1588" s="14">
        <f>[1]!Table_1[[#This Row],[주가]]*[1]!Table_1[[#This Row],[기말주식수]]</f>
        <v>369307598400</v>
      </c>
      <c r="Z1588" s="14">
        <f>AA1588/10</f>
        <v>0.91395718272673887</v>
      </c>
      <c r="AA1588" s="14">
        <f>[1]!Table_1[[#This Row],[시가총액]]/[1]!Table_1[[#This Row],[당기순이익(세후영업이익)]]</f>
        <v>9.1395718272673889</v>
      </c>
      <c r="AB1588" s="10">
        <v>2790917850</v>
      </c>
    </row>
    <row r="1589" spans="1:28" ht="19.2">
      <c r="A1589" s="12">
        <v>1588</v>
      </c>
      <c r="B1589" s="12">
        <v>7590</v>
      </c>
      <c r="C1589" s="13" t="s">
        <v>246</v>
      </c>
      <c r="D1589" s="13" t="s">
        <v>6</v>
      </c>
      <c r="E1589" s="12">
        <v>2016</v>
      </c>
      <c r="F1589" s="12">
        <v>49.356999999999999</v>
      </c>
      <c r="G1589" s="15">
        <f>([1]!Table_1[[#This Row],[총자산]]-[1]!Table_1[[#This Row],[장부가치 자기자본]]+[1]!Table_1[[#This Row],[시가총액]])/[1]!Table_1[[#This Row],[총자산]]</f>
        <v>0.83987940704513808</v>
      </c>
      <c r="H1589" s="14">
        <f>I1589/100000000000</f>
        <v>6.0834589219999999E-2</v>
      </c>
      <c r="I1589" s="12">
        <v>6083458922</v>
      </c>
      <c r="J1589" s="12">
        <v>-0.17</v>
      </c>
      <c r="K1589" s="10">
        <f>L1589/1000000000000</f>
        <v>0.115846147139</v>
      </c>
      <c r="L1589" s="12">
        <v>115846147139</v>
      </c>
      <c r="M1589" s="12">
        <v>1.44</v>
      </c>
      <c r="N1589" s="12">
        <v>1</v>
      </c>
      <c r="O1589" s="15">
        <f>IF([1]!Table_1[[#This Row],[연도]]=2016,1,0)</f>
        <v>1</v>
      </c>
      <c r="P1589" s="15">
        <f>IF([1]!Table_1[[#This Row],[연도]]=2017,1,0)</f>
        <v>0</v>
      </c>
      <c r="Q1589" s="15">
        <f>IF([1]!Table_1[[#This Row],[연도]]=2018,1,0)</f>
        <v>0</v>
      </c>
      <c r="R1589" s="15">
        <f>IF([1]!Table_1[[#This Row],[연도]]=2019,1,0)</f>
        <v>0</v>
      </c>
      <c r="S1589" s="15">
        <f>IF([1]!Table_1[[#This Row],[연도]]=2020,1,0)</f>
        <v>0</v>
      </c>
      <c r="T1589" s="15">
        <f>IF([1]!Table_1[[#This Row],[연도]]=2021,1,0)</f>
        <v>0</v>
      </c>
      <c r="U1589" s="15">
        <f>IF([1]!Table_1[[#This Row],[연도]]=2022,1,0)</f>
        <v>0</v>
      </c>
      <c r="V1589" s="15">
        <f>IF([1]!Table_1[[#This Row],[연도]]=2023,1,0)</f>
        <v>0</v>
      </c>
      <c r="W1589" s="12">
        <v>1.1399999999999999</v>
      </c>
      <c r="X1589" s="10">
        <f>Y1589/1000000000000</f>
        <v>9.9544487870000004E-2</v>
      </c>
      <c r="Y1589" s="15">
        <f>[1]!Table_1[[#This Row],[주가]]*[1]!Table_1[[#This Row],[기말주식수]]</f>
        <v>99544487870</v>
      </c>
      <c r="Z1589" s="14">
        <f>AA1589/10</f>
        <v>1.6363139645771407</v>
      </c>
      <c r="AA1589" s="15">
        <f>[1]!Table_1[[#This Row],[시가총액]]/[1]!Table_1[[#This Row],[당기순이익(세후영업이익)]]</f>
        <v>16.363139645771408</v>
      </c>
      <c r="AB1589" s="12">
        <v>2900693850</v>
      </c>
    </row>
    <row r="1590" spans="1:28" ht="19.2">
      <c r="A1590" s="10">
        <v>1589</v>
      </c>
      <c r="B1590" s="10">
        <v>7590</v>
      </c>
      <c r="C1590" s="11" t="s">
        <v>246</v>
      </c>
      <c r="D1590" s="11" t="s">
        <v>6</v>
      </c>
      <c r="E1590" s="10">
        <v>2017</v>
      </c>
      <c r="F1590" s="10">
        <v>49.073</v>
      </c>
      <c r="G1590" s="14">
        <f>([1]!Table_1[[#This Row],[총자산]]-[1]!Table_1[[#This Row],[장부가치 자기자본]]+[1]!Table_1[[#This Row],[시가총액]])/[1]!Table_1[[#This Row],[총자산]]</f>
        <v>0.80863698781027116</v>
      </c>
      <c r="H1590" s="14">
        <f>I1590/100000000000</f>
        <v>6.6551873050000002E-2</v>
      </c>
      <c r="I1590" s="10">
        <v>6655187305</v>
      </c>
      <c r="J1590" s="10">
        <v>5.93</v>
      </c>
      <c r="K1590" s="10">
        <f>L1590/1000000000000</f>
        <v>0.120248594916</v>
      </c>
      <c r="L1590" s="10">
        <v>120248594916</v>
      </c>
      <c r="M1590" s="10">
        <v>1.1100000000000001</v>
      </c>
      <c r="N1590" s="10">
        <v>1</v>
      </c>
      <c r="O1590" s="14">
        <f>IF([1]!Table_1[[#This Row],[연도]]=2016,1,0)</f>
        <v>0</v>
      </c>
      <c r="P1590" s="14">
        <f>IF([1]!Table_1[[#This Row],[연도]]=2017,1,0)</f>
        <v>1</v>
      </c>
      <c r="Q1590" s="14">
        <f>IF([1]!Table_1[[#This Row],[연도]]=2018,1,0)</f>
        <v>0</v>
      </c>
      <c r="R1590" s="14">
        <f>IF([1]!Table_1[[#This Row],[연도]]=2019,1,0)</f>
        <v>0</v>
      </c>
      <c r="S1590" s="14">
        <f>IF([1]!Table_1[[#This Row],[연도]]=2020,1,0)</f>
        <v>0</v>
      </c>
      <c r="T1590" s="14">
        <f>IF([1]!Table_1[[#This Row],[연도]]=2021,1,0)</f>
        <v>0</v>
      </c>
      <c r="U1590" s="14">
        <f>IF([1]!Table_1[[#This Row],[연도]]=2022,1,0)</f>
        <v>0</v>
      </c>
      <c r="V1590" s="14">
        <f>IF([1]!Table_1[[#This Row],[연도]]=2023,1,0)</f>
        <v>0</v>
      </c>
      <c r="W1590" s="10">
        <v>1.4</v>
      </c>
      <c r="X1590" s="10">
        <f>Y1590/1000000000000</f>
        <v>9.5323038999999998E-2</v>
      </c>
      <c r="Y1590" s="14">
        <f>[1]!Table_1[[#This Row],[주가]]*[1]!Table_1[[#This Row],[기말주식수]]</f>
        <v>95323039000</v>
      </c>
      <c r="Z1590" s="14">
        <f>AA1590/10</f>
        <v>1.4323118889288722</v>
      </c>
      <c r="AA1590" s="14">
        <f>[1]!Table_1[[#This Row],[시가총액]]/[1]!Table_1[[#This Row],[당기순이익(세후영업이익)]]</f>
        <v>14.323118889288722</v>
      </c>
      <c r="AB1590" s="10">
        <v>2900693850</v>
      </c>
    </row>
    <row r="1591" spans="1:28" ht="19.2">
      <c r="A1591" s="12">
        <v>1590</v>
      </c>
      <c r="B1591" s="12">
        <v>7590</v>
      </c>
      <c r="C1591" s="13" t="s">
        <v>246</v>
      </c>
      <c r="D1591" s="13" t="s">
        <v>6</v>
      </c>
      <c r="E1591" s="12">
        <v>2018</v>
      </c>
      <c r="F1591" s="12">
        <v>47.134999999999998</v>
      </c>
      <c r="G1591" s="15">
        <f>([1]!Table_1[[#This Row],[총자산]]-[1]!Table_1[[#This Row],[장부가치 자기자본]]+[1]!Table_1[[#This Row],[시가총액]])/[1]!Table_1[[#This Row],[총자산]]</f>
        <v>0.76781972617739136</v>
      </c>
      <c r="H1591" s="14">
        <f>I1591/100000000000</f>
        <v>6.8304870229999995E-2</v>
      </c>
      <c r="I1591" s="12">
        <v>6830487023</v>
      </c>
      <c r="J1591" s="12">
        <v>3.25</v>
      </c>
      <c r="K1591" s="10">
        <f>L1591/1000000000000</f>
        <v>0.121108494503</v>
      </c>
      <c r="L1591" s="12">
        <v>121108494503</v>
      </c>
      <c r="M1591" s="12">
        <v>0.92</v>
      </c>
      <c r="N1591" s="12">
        <v>1</v>
      </c>
      <c r="O1591" s="15">
        <f>IF([1]!Table_1[[#This Row],[연도]]=2016,1,0)</f>
        <v>0</v>
      </c>
      <c r="P1591" s="15">
        <f>IF([1]!Table_1[[#This Row],[연도]]=2017,1,0)</f>
        <v>0</v>
      </c>
      <c r="Q1591" s="15">
        <f>IF([1]!Table_1[[#This Row],[연도]]=2018,1,0)</f>
        <v>1</v>
      </c>
      <c r="R1591" s="15">
        <f>IF([1]!Table_1[[#This Row],[연도]]=2019,1,0)</f>
        <v>0</v>
      </c>
      <c r="S1591" s="15">
        <f>IF([1]!Table_1[[#This Row],[연도]]=2020,1,0)</f>
        <v>0</v>
      </c>
      <c r="T1591" s="15">
        <f>IF([1]!Table_1[[#This Row],[연도]]=2021,1,0)</f>
        <v>0</v>
      </c>
      <c r="U1591" s="15">
        <f>IF([1]!Table_1[[#This Row],[연도]]=2022,1,0)</f>
        <v>0</v>
      </c>
      <c r="V1591" s="15">
        <f>IF([1]!Table_1[[#This Row],[연도]]=2023,1,0)</f>
        <v>0</v>
      </c>
      <c r="W1591" s="12">
        <v>2.0299999999999998</v>
      </c>
      <c r="X1591" s="10">
        <f>Y1591/1000000000000</f>
        <v>8.9876008199999996E-2</v>
      </c>
      <c r="Y1591" s="15">
        <f>[1]!Table_1[[#This Row],[주가]]*[1]!Table_1[[#This Row],[기말주식수]]</f>
        <v>89876008200</v>
      </c>
      <c r="Z1591" s="14">
        <f>AA1591/10</f>
        <v>1.3158067338004515</v>
      </c>
      <c r="AA1591" s="15">
        <f>[1]!Table_1[[#This Row],[시가총액]]/[1]!Table_1[[#This Row],[당기순이익(세후영업이익)]]</f>
        <v>13.158067338004516</v>
      </c>
      <c r="AB1591" s="12">
        <v>2900693850</v>
      </c>
    </row>
    <row r="1592" spans="1:28" ht="19.2">
      <c r="A1592" s="10">
        <v>1591</v>
      </c>
      <c r="B1592" s="10">
        <v>7590</v>
      </c>
      <c r="C1592" s="11" t="s">
        <v>246</v>
      </c>
      <c r="D1592" s="11" t="s">
        <v>6</v>
      </c>
      <c r="E1592" s="10">
        <v>2019</v>
      </c>
      <c r="F1592" s="10">
        <v>45.210999999999999</v>
      </c>
      <c r="G1592" s="14">
        <f>([1]!Table_1[[#This Row],[총자산]]-[1]!Table_1[[#This Row],[장부가치 자기자본]]+[1]!Table_1[[#This Row],[시가총액]])/[1]!Table_1[[#This Row],[총자산]]</f>
        <v>0.7752841510071522</v>
      </c>
      <c r="H1592" s="14">
        <f>I1592/100000000000</f>
        <v>7.7991369909999997E-2</v>
      </c>
      <c r="I1592" s="10">
        <v>7799136991</v>
      </c>
      <c r="J1592" s="10">
        <v>4.45</v>
      </c>
      <c r="K1592" s="10">
        <f>L1592/1000000000000</f>
        <v>0.124644780306</v>
      </c>
      <c r="L1592" s="10">
        <v>124644780306</v>
      </c>
      <c r="M1592" s="10">
        <v>0.81</v>
      </c>
      <c r="N1592" s="10">
        <v>1</v>
      </c>
      <c r="O1592" s="14">
        <f>IF([1]!Table_1[[#This Row],[연도]]=2016,1,0)</f>
        <v>0</v>
      </c>
      <c r="P1592" s="14">
        <f>IF([1]!Table_1[[#This Row],[연도]]=2017,1,0)</f>
        <v>0</v>
      </c>
      <c r="Q1592" s="14">
        <f>IF([1]!Table_1[[#This Row],[연도]]=2018,1,0)</f>
        <v>0</v>
      </c>
      <c r="R1592" s="14">
        <f>IF([1]!Table_1[[#This Row],[연도]]=2019,1,0)</f>
        <v>1</v>
      </c>
      <c r="S1592" s="14">
        <f>IF([1]!Table_1[[#This Row],[연도]]=2020,1,0)</f>
        <v>0</v>
      </c>
      <c r="T1592" s="14">
        <f>IF([1]!Table_1[[#This Row],[연도]]=2021,1,0)</f>
        <v>0</v>
      </c>
      <c r="U1592" s="14">
        <f>IF([1]!Table_1[[#This Row],[연도]]=2022,1,0)</f>
        <v>0</v>
      </c>
      <c r="V1592" s="14">
        <f>IF([1]!Table_1[[#This Row],[연도]]=2023,1,0)</f>
        <v>0</v>
      </c>
      <c r="W1592" s="10">
        <v>1.96</v>
      </c>
      <c r="X1592" s="10">
        <f>Y1592/1000000000000</f>
        <v>9.3552753990000001E-2</v>
      </c>
      <c r="Y1592" s="14">
        <f>[1]!Table_1[[#This Row],[주가]]*[1]!Table_1[[#This Row],[기말주식수]]</f>
        <v>93552753990</v>
      </c>
      <c r="Z1592" s="14">
        <f>AA1592/10</f>
        <v>1.1995270002047334</v>
      </c>
      <c r="AA1592" s="14">
        <f>[1]!Table_1[[#This Row],[시가총액]]/[1]!Table_1[[#This Row],[당기순이익(세후영업이익)]]</f>
        <v>11.995270002047333</v>
      </c>
      <c r="AB1592" s="10">
        <v>2923805350</v>
      </c>
    </row>
    <row r="1593" spans="1:28" ht="19.2">
      <c r="A1593" s="12">
        <v>1592</v>
      </c>
      <c r="B1593" s="12">
        <v>7590</v>
      </c>
      <c r="C1593" s="13" t="s">
        <v>246</v>
      </c>
      <c r="D1593" s="13" t="s">
        <v>6</v>
      </c>
      <c r="E1593" s="12">
        <v>2020</v>
      </c>
      <c r="F1593" s="12">
        <v>65.91</v>
      </c>
      <c r="G1593" s="15">
        <f>([1]!Table_1[[#This Row],[총자산]]-[1]!Table_1[[#This Row],[장부가치 자기자본]]+[1]!Table_1[[#This Row],[시가총액]])/[1]!Table_1[[#This Row],[총자산]]</f>
        <v>0.7212690444006663</v>
      </c>
      <c r="H1593" s="14">
        <f>I1593/100000000000</f>
        <v>9.3422485350000001E-2</v>
      </c>
      <c r="I1593" s="12">
        <v>9342248535</v>
      </c>
      <c r="J1593" s="12">
        <v>1.04</v>
      </c>
      <c r="K1593" s="10">
        <f>L1593/1000000000000</f>
        <v>0.12952168508600001</v>
      </c>
      <c r="L1593" s="12">
        <v>129521685086</v>
      </c>
      <c r="M1593" s="12">
        <v>0.78</v>
      </c>
      <c r="N1593" s="12">
        <v>2</v>
      </c>
      <c r="O1593" s="15">
        <f>IF([1]!Table_1[[#This Row],[연도]]=2016,1,0)</f>
        <v>0</v>
      </c>
      <c r="P1593" s="15">
        <f>IF([1]!Table_1[[#This Row],[연도]]=2017,1,0)</f>
        <v>0</v>
      </c>
      <c r="Q1593" s="15">
        <f>IF([1]!Table_1[[#This Row],[연도]]=2018,1,0)</f>
        <v>0</v>
      </c>
      <c r="R1593" s="15">
        <f>IF([1]!Table_1[[#This Row],[연도]]=2019,1,0)</f>
        <v>0</v>
      </c>
      <c r="S1593" s="15">
        <f>IF([1]!Table_1[[#This Row],[연도]]=2020,1,0)</f>
        <v>1</v>
      </c>
      <c r="T1593" s="15">
        <f>IF([1]!Table_1[[#This Row],[연도]]=2021,1,0)</f>
        <v>0</v>
      </c>
      <c r="U1593" s="15">
        <f>IF([1]!Table_1[[#This Row],[연도]]=2022,1,0)</f>
        <v>0</v>
      </c>
      <c r="V1593" s="15">
        <f>IF([1]!Table_1[[#This Row],[연도]]=2023,1,0)</f>
        <v>0</v>
      </c>
      <c r="W1593" s="12">
        <v>0.94</v>
      </c>
      <c r="X1593" s="10">
        <f>Y1593/1000000000000</f>
        <v>8.7152492799999995E-2</v>
      </c>
      <c r="Y1593" s="15">
        <f>[1]!Table_1[[#This Row],[주가]]*[1]!Table_1[[#This Row],[기말주식수]]</f>
        <v>87152492800</v>
      </c>
      <c r="Z1593" s="14">
        <f>AA1593/10</f>
        <v>0.93288561606437725</v>
      </c>
      <c r="AA1593" s="15">
        <f>[1]!Table_1[[#This Row],[시가총액]]/[1]!Table_1[[#This Row],[당기순이익(세후영업이익)]]</f>
        <v>9.3288561606437721</v>
      </c>
      <c r="AB1593" s="12">
        <v>4436415570</v>
      </c>
    </row>
    <row r="1594" spans="1:28" ht="19.2">
      <c r="A1594" s="10">
        <v>1593</v>
      </c>
      <c r="B1594" s="10">
        <v>7590</v>
      </c>
      <c r="C1594" s="11" t="s">
        <v>246</v>
      </c>
      <c r="D1594" s="11" t="s">
        <v>6</v>
      </c>
      <c r="E1594" s="10">
        <v>2021</v>
      </c>
      <c r="F1594" s="10">
        <v>61.966999999999999</v>
      </c>
      <c r="G1594" s="14">
        <f>([1]!Table_1[[#This Row],[총자산]]-[1]!Table_1[[#This Row],[장부가치 자기자본]]+[1]!Table_1[[#This Row],[시가총액]])/[1]!Table_1[[#This Row],[총자산]]</f>
        <v>0.76468059452745563</v>
      </c>
      <c r="H1594" s="14">
        <f>I1594/100000000000</f>
        <v>8.1976714120000002E-2</v>
      </c>
      <c r="I1594" s="10">
        <v>8197671412</v>
      </c>
      <c r="J1594" s="10">
        <v>4.3099999999999996</v>
      </c>
      <c r="K1594" s="10">
        <f>L1594/1000000000000</f>
        <v>0.13406593414099999</v>
      </c>
      <c r="L1594" s="10">
        <v>134065934141</v>
      </c>
      <c r="M1594" s="10">
        <v>0.67</v>
      </c>
      <c r="N1594" s="10">
        <v>2</v>
      </c>
      <c r="O1594" s="14">
        <f>IF([1]!Table_1[[#This Row],[연도]]=2016,1,0)</f>
        <v>0</v>
      </c>
      <c r="P1594" s="14">
        <f>IF([1]!Table_1[[#This Row],[연도]]=2017,1,0)</f>
        <v>0</v>
      </c>
      <c r="Q1594" s="14">
        <f>IF([1]!Table_1[[#This Row],[연도]]=2018,1,0)</f>
        <v>0</v>
      </c>
      <c r="R1594" s="14">
        <f>IF([1]!Table_1[[#This Row],[연도]]=2019,1,0)</f>
        <v>0</v>
      </c>
      <c r="S1594" s="14">
        <f>IF([1]!Table_1[[#This Row],[연도]]=2020,1,0)</f>
        <v>0</v>
      </c>
      <c r="T1594" s="14">
        <f>IF([1]!Table_1[[#This Row],[연도]]=2021,1,0)</f>
        <v>1</v>
      </c>
      <c r="U1594" s="14">
        <f>IF([1]!Table_1[[#This Row],[연도]]=2022,1,0)</f>
        <v>0</v>
      </c>
      <c r="V1594" s="14">
        <f>IF([1]!Table_1[[#This Row],[연도]]=2023,1,0)</f>
        <v>0</v>
      </c>
      <c r="W1594" s="10">
        <v>1.1000000000000001</v>
      </c>
      <c r="X1594" s="10">
        <f>Y1594/1000000000000</f>
        <v>9.8999784790000003E-2</v>
      </c>
      <c r="Y1594" s="14">
        <f>[1]!Table_1[[#This Row],[주가]]*[1]!Table_1[[#This Row],[기말주식수]]</f>
        <v>98999784790</v>
      </c>
      <c r="Z1594" s="14">
        <f>AA1594/10</f>
        <v>1.2076573921355414</v>
      </c>
      <c r="AA1594" s="14">
        <f>[1]!Table_1[[#This Row],[시가총액]]/[1]!Table_1[[#This Row],[당기순이익(세후영업이익)]]</f>
        <v>12.076573921355413</v>
      </c>
      <c r="AB1594" s="10">
        <v>4342025450</v>
      </c>
    </row>
    <row r="1595" spans="1:28" ht="19.2">
      <c r="A1595" s="12">
        <v>1594</v>
      </c>
      <c r="B1595" s="12">
        <v>7590</v>
      </c>
      <c r="C1595" s="13" t="s">
        <v>246</v>
      </c>
      <c r="D1595" s="13" t="s">
        <v>6</v>
      </c>
      <c r="E1595" s="12">
        <v>2022</v>
      </c>
      <c r="F1595" s="12">
        <v>45.656999999999996</v>
      </c>
      <c r="G1595" s="15">
        <f>([1]!Table_1[[#This Row],[총자산]]-[1]!Table_1[[#This Row],[장부가치 자기자본]]+[1]!Table_1[[#This Row],[시가총액]])/[1]!Table_1[[#This Row],[총자산]]</f>
        <v>0.70028684976526323</v>
      </c>
      <c r="H1595" s="14">
        <f>I1595/100000000000</f>
        <v>9.3372312099999993E-2</v>
      </c>
      <c r="I1595" s="12">
        <v>9337231210</v>
      </c>
      <c r="J1595" s="12">
        <v>5.9</v>
      </c>
      <c r="K1595" s="10">
        <f>L1595/1000000000000</f>
        <v>0.14672284860599999</v>
      </c>
      <c r="L1595" s="12">
        <v>146722848606</v>
      </c>
      <c r="M1595" s="12">
        <v>0.56999999999999995</v>
      </c>
      <c r="N1595" s="12">
        <v>1</v>
      </c>
      <c r="O1595" s="15">
        <f>IF([1]!Table_1[[#This Row],[연도]]=2016,1,0)</f>
        <v>0</v>
      </c>
      <c r="P1595" s="15">
        <f>IF([1]!Table_1[[#This Row],[연도]]=2017,1,0)</f>
        <v>0</v>
      </c>
      <c r="Q1595" s="15">
        <f>IF([1]!Table_1[[#This Row],[연도]]=2018,1,0)</f>
        <v>0</v>
      </c>
      <c r="R1595" s="15">
        <f>IF([1]!Table_1[[#This Row],[연도]]=2019,1,0)</f>
        <v>0</v>
      </c>
      <c r="S1595" s="15">
        <f>IF([1]!Table_1[[#This Row],[연도]]=2020,1,0)</f>
        <v>0</v>
      </c>
      <c r="T1595" s="15">
        <f>IF([1]!Table_1[[#This Row],[연도]]=2021,1,0)</f>
        <v>0</v>
      </c>
      <c r="U1595" s="15">
        <f>IF([1]!Table_1[[#This Row],[연도]]=2022,1,0)</f>
        <v>1</v>
      </c>
      <c r="V1595" s="15">
        <f>IF([1]!Table_1[[#This Row],[연도]]=2023,1,0)</f>
        <v>0</v>
      </c>
      <c r="W1595" s="12">
        <v>2.41</v>
      </c>
      <c r="X1595" s="10">
        <f>Y1595/1000000000000</f>
        <v>8.5926910869999998E-2</v>
      </c>
      <c r="Y1595" s="15">
        <f>[1]!Table_1[[#This Row],[주가]]*[1]!Table_1[[#This Row],[기말주식수]]</f>
        <v>85926910870</v>
      </c>
      <c r="Z1595" s="14">
        <f>AA1595/10</f>
        <v>0.92026114527370684</v>
      </c>
      <c r="AA1595" s="15">
        <f>[1]!Table_1[[#This Row],[시가총액]]/[1]!Table_1[[#This Row],[당기순이익(세후영업이익)]]</f>
        <v>9.2026114527370684</v>
      </c>
      <c r="AB1595" s="12">
        <v>3101504350</v>
      </c>
    </row>
    <row r="1596" spans="1:28" ht="19.2">
      <c r="A1596" s="10">
        <v>1595</v>
      </c>
      <c r="B1596" s="10">
        <v>7590</v>
      </c>
      <c r="C1596" s="11" t="s">
        <v>246</v>
      </c>
      <c r="D1596" s="11" t="s">
        <v>6</v>
      </c>
      <c r="E1596" s="10">
        <v>2023</v>
      </c>
      <c r="F1596" s="10">
        <v>30.603999999999999</v>
      </c>
      <c r="G1596" s="14">
        <f>([1]!Table_1[[#This Row],[총자산]]-[1]!Table_1[[#This Row],[장부가치 자기자본]]+[1]!Table_1[[#This Row],[시가총액]])/[1]!Table_1[[#This Row],[총자산]]</f>
        <v>0.67313939002958989</v>
      </c>
      <c r="H1596" s="14">
        <f>I1596/100000000000</f>
        <v>0.13588672363000001</v>
      </c>
      <c r="I1596" s="10">
        <v>13588672363</v>
      </c>
      <c r="J1596" s="10">
        <v>3.63</v>
      </c>
      <c r="K1596" s="10">
        <f>L1596/1000000000000</f>
        <v>0.164275326108</v>
      </c>
      <c r="L1596" s="10">
        <v>164275326108</v>
      </c>
      <c r="M1596" s="10">
        <v>0.91</v>
      </c>
      <c r="N1596" s="10">
        <v>1</v>
      </c>
      <c r="O1596" s="14">
        <f>IF([1]!Table_1[[#This Row],[연도]]=2016,1,0)</f>
        <v>0</v>
      </c>
      <c r="P1596" s="14">
        <f>IF([1]!Table_1[[#This Row],[연도]]=2017,1,0)</f>
        <v>0</v>
      </c>
      <c r="Q1596" s="14">
        <f>IF([1]!Table_1[[#This Row],[연도]]=2018,1,0)</f>
        <v>0</v>
      </c>
      <c r="R1596" s="14">
        <f>IF([1]!Table_1[[#This Row],[연도]]=2019,1,0)</f>
        <v>0</v>
      </c>
      <c r="S1596" s="14">
        <f>IF([1]!Table_1[[#This Row],[연도]]=2020,1,0)</f>
        <v>0</v>
      </c>
      <c r="T1596" s="14">
        <f>IF([1]!Table_1[[#This Row],[연도]]=2021,1,0)</f>
        <v>0</v>
      </c>
      <c r="U1596" s="14">
        <f>IF([1]!Table_1[[#This Row],[연도]]=2022,1,0)</f>
        <v>0</v>
      </c>
      <c r="V1596" s="14">
        <f>IF([1]!Table_1[[#This Row],[연도]]=2023,1,0)</f>
        <v>1</v>
      </c>
      <c r="W1596" s="10">
        <v>2.11</v>
      </c>
      <c r="X1596" s="10">
        <f>Y1596/1000000000000</f>
        <v>8.6607789719999995E-2</v>
      </c>
      <c r="Y1596" s="14">
        <f>[1]!Table_1[[#This Row],[주가]]*[1]!Table_1[[#This Row],[기말주식수]]</f>
        <v>86607789720</v>
      </c>
      <c r="Z1596" s="14">
        <f>AA1596/10</f>
        <v>0.63735284365101452</v>
      </c>
      <c r="AA1596" s="14">
        <f>[1]!Table_1[[#This Row],[시가총액]]/[1]!Table_1[[#This Row],[당기순이익(세후영업이익)]]</f>
        <v>6.3735284365101448</v>
      </c>
      <c r="AB1596" s="10">
        <v>3721804900</v>
      </c>
    </row>
    <row r="1597" spans="1:28" ht="19.2">
      <c r="A1597" s="12">
        <v>1596</v>
      </c>
      <c r="B1597" s="12">
        <v>7610</v>
      </c>
      <c r="C1597" s="13" t="s">
        <v>247</v>
      </c>
      <c r="D1597" s="13" t="s">
        <v>6</v>
      </c>
      <c r="E1597" s="12">
        <v>2016</v>
      </c>
      <c r="F1597" s="12">
        <v>16.477</v>
      </c>
      <c r="G1597" s="15">
        <f>([1]!Table_1[[#This Row],[총자산]]-[1]!Table_1[[#This Row],[장부가치 자기자본]]+[1]!Table_1[[#This Row],[시가총액]])/[1]!Table_1[[#This Row],[총자산]]</f>
        <v>0.98370171000978912</v>
      </c>
      <c r="H1597" s="14">
        <f>I1597/100000000000</f>
        <v>2.261163993E-2</v>
      </c>
      <c r="I1597" s="12">
        <v>2261163993</v>
      </c>
      <c r="J1597" s="12">
        <v>7.84</v>
      </c>
      <c r="K1597" s="10">
        <f>L1597/1000000000000</f>
        <v>9.3949805720000001E-2</v>
      </c>
      <c r="L1597" s="12">
        <v>93949805720</v>
      </c>
      <c r="M1597" s="12">
        <v>2.5499999999999998</v>
      </c>
      <c r="N1597" s="12">
        <v>1</v>
      </c>
      <c r="O1597" s="15">
        <f>IF([1]!Table_1[[#This Row],[연도]]=2016,1,0)</f>
        <v>1</v>
      </c>
      <c r="P1597" s="15">
        <f>IF([1]!Table_1[[#This Row],[연도]]=2017,1,0)</f>
        <v>0</v>
      </c>
      <c r="Q1597" s="15">
        <f>IF([1]!Table_1[[#This Row],[연도]]=2018,1,0)</f>
        <v>0</v>
      </c>
      <c r="R1597" s="15">
        <f>IF([1]!Table_1[[#This Row],[연도]]=2019,1,0)</f>
        <v>0</v>
      </c>
      <c r="S1597" s="15">
        <f>IF([1]!Table_1[[#This Row],[연도]]=2020,1,0)</f>
        <v>0</v>
      </c>
      <c r="T1597" s="15">
        <f>IF([1]!Table_1[[#This Row],[연도]]=2021,1,0)</f>
        <v>0</v>
      </c>
      <c r="U1597" s="15">
        <f>IF([1]!Table_1[[#This Row],[연도]]=2022,1,0)</f>
        <v>0</v>
      </c>
      <c r="V1597" s="15">
        <f>IF([1]!Table_1[[#This Row],[연도]]=2023,1,0)</f>
        <v>0</v>
      </c>
      <c r="W1597" s="12">
        <v>1.06</v>
      </c>
      <c r="X1597" s="10">
        <f>Y1597/1000000000000</f>
        <v>7.911E-2</v>
      </c>
      <c r="Y1597" s="15">
        <f>[1]!Table_1[[#This Row],[주가]]*[1]!Table_1[[#This Row],[기말주식수]]</f>
        <v>79110000000</v>
      </c>
      <c r="Z1597" s="14">
        <f>AA1597/10</f>
        <v>3.498640534030474</v>
      </c>
      <c r="AA1597" s="15">
        <f>[1]!Table_1[[#This Row],[시가총액]]/[1]!Table_1[[#This Row],[당기순이익(세후영업이익)]]</f>
        <v>34.986405340304742</v>
      </c>
      <c r="AB1597" s="12">
        <v>357380380</v>
      </c>
    </row>
    <row r="1598" spans="1:28" ht="19.2">
      <c r="A1598" s="10">
        <v>1597</v>
      </c>
      <c r="B1598" s="10">
        <v>7610</v>
      </c>
      <c r="C1598" s="11" t="s">
        <v>247</v>
      </c>
      <c r="D1598" s="11" t="s">
        <v>6</v>
      </c>
      <c r="E1598" s="10">
        <v>2017</v>
      </c>
      <c r="F1598" s="10">
        <v>21.387</v>
      </c>
      <c r="G1598" s="14">
        <f>([1]!Table_1[[#This Row],[총자산]]-[1]!Table_1[[#This Row],[장부가치 자기자본]]+[1]!Table_1[[#This Row],[시가총액]])/[1]!Table_1[[#This Row],[총자산]]</f>
        <v>0.79012593547071652</v>
      </c>
      <c r="H1598" s="14">
        <f>I1598/100000000000</f>
        <v>1.474957218E-2</v>
      </c>
      <c r="I1598" s="10">
        <v>1474957218</v>
      </c>
      <c r="J1598" s="10">
        <v>7.88</v>
      </c>
      <c r="K1598" s="10">
        <f>L1598/1000000000000</f>
        <v>0.108394117885</v>
      </c>
      <c r="L1598" s="10">
        <v>108394117885</v>
      </c>
      <c r="M1598" s="10">
        <v>2.44</v>
      </c>
      <c r="N1598" s="10">
        <v>1</v>
      </c>
      <c r="O1598" s="14">
        <f>IF([1]!Table_1[[#This Row],[연도]]=2016,1,0)</f>
        <v>0</v>
      </c>
      <c r="P1598" s="14">
        <f>IF([1]!Table_1[[#This Row],[연도]]=2017,1,0)</f>
        <v>1</v>
      </c>
      <c r="Q1598" s="14">
        <f>IF([1]!Table_1[[#This Row],[연도]]=2018,1,0)</f>
        <v>0</v>
      </c>
      <c r="R1598" s="14">
        <f>IF([1]!Table_1[[#This Row],[연도]]=2019,1,0)</f>
        <v>0</v>
      </c>
      <c r="S1598" s="14">
        <f>IF([1]!Table_1[[#This Row],[연도]]=2020,1,0)</f>
        <v>0</v>
      </c>
      <c r="T1598" s="14">
        <f>IF([1]!Table_1[[#This Row],[연도]]=2021,1,0)</f>
        <v>0</v>
      </c>
      <c r="U1598" s="14">
        <f>IF([1]!Table_1[[#This Row],[연도]]=2022,1,0)</f>
        <v>0</v>
      </c>
      <c r="V1598" s="14">
        <f>IF([1]!Table_1[[#This Row],[연도]]=2023,1,0)</f>
        <v>0</v>
      </c>
      <c r="W1598" s="10">
        <v>0.97</v>
      </c>
      <c r="X1598" s="10">
        <f>Y1598/1000000000000</f>
        <v>5.697E-2</v>
      </c>
      <c r="Y1598" s="14">
        <f>[1]!Table_1[[#This Row],[주가]]*[1]!Table_1[[#This Row],[기말주식수]]</f>
        <v>56970000000</v>
      </c>
      <c r="Z1598" s="14">
        <f>AA1598/10</f>
        <v>3.8624849117488096</v>
      </c>
      <c r="AA1598" s="14">
        <f>[1]!Table_1[[#This Row],[시가총액]]/[1]!Table_1[[#This Row],[당기순이익(세후영업이익)]]</f>
        <v>38.624849117488097</v>
      </c>
      <c r="AB1598" s="10">
        <v>357380380</v>
      </c>
    </row>
    <row r="1599" spans="1:28" ht="19.2">
      <c r="A1599" s="12">
        <v>1598</v>
      </c>
      <c r="B1599" s="12">
        <v>7610</v>
      </c>
      <c r="C1599" s="13" t="s">
        <v>247</v>
      </c>
      <c r="D1599" s="13" t="s">
        <v>6</v>
      </c>
      <c r="E1599" s="12">
        <v>2018</v>
      </c>
      <c r="F1599" s="12">
        <v>-43.582999999999998</v>
      </c>
      <c r="G1599" s="15">
        <f>([1]!Table_1[[#This Row],[총자산]]-[1]!Table_1[[#This Row],[장부가치 자기자본]]+[1]!Table_1[[#This Row],[시가총액]])/[1]!Table_1[[#This Row],[총자산]]</f>
        <v>0.97074364593151041</v>
      </c>
      <c r="H1599" s="14">
        <f>I1599/100000000000</f>
        <v>1.1306437880000001E-2</v>
      </c>
      <c r="I1599" s="12">
        <v>1130643788</v>
      </c>
      <c r="J1599" s="12">
        <v>-5.73</v>
      </c>
      <c r="K1599" s="10">
        <f>L1599/1000000000000</f>
        <v>8.3770850181000001E-2</v>
      </c>
      <c r="L1599" s="12">
        <v>83770850181</v>
      </c>
      <c r="M1599" s="12">
        <v>2.21</v>
      </c>
      <c r="N1599" s="12">
        <v>1</v>
      </c>
      <c r="O1599" s="15">
        <f>IF([1]!Table_1[[#This Row],[연도]]=2016,1,0)</f>
        <v>0</v>
      </c>
      <c r="P1599" s="15">
        <f>IF([1]!Table_1[[#This Row],[연도]]=2017,1,0)</f>
        <v>0</v>
      </c>
      <c r="Q1599" s="15">
        <f>IF([1]!Table_1[[#This Row],[연도]]=2018,1,0)</f>
        <v>1</v>
      </c>
      <c r="R1599" s="15">
        <f>IF([1]!Table_1[[#This Row],[연도]]=2019,1,0)</f>
        <v>0</v>
      </c>
      <c r="S1599" s="15">
        <f>IF([1]!Table_1[[#This Row],[연도]]=2020,1,0)</f>
        <v>0</v>
      </c>
      <c r="T1599" s="15">
        <f>IF([1]!Table_1[[#This Row],[연도]]=2021,1,0)</f>
        <v>0</v>
      </c>
      <c r="U1599" s="15">
        <f>IF([1]!Table_1[[#This Row],[연도]]=2022,1,0)</f>
        <v>0</v>
      </c>
      <c r="V1599" s="15">
        <f>IF([1]!Table_1[[#This Row],[연도]]=2023,1,0)</f>
        <v>0</v>
      </c>
      <c r="W1599" s="12">
        <v>1.92</v>
      </c>
      <c r="X1599" s="10">
        <f>Y1599/1000000000000</f>
        <v>7.9469999999999999E-2</v>
      </c>
      <c r="Y1599" s="15">
        <f>[1]!Table_1[[#This Row],[주가]]*[1]!Table_1[[#This Row],[기말주식수]]</f>
        <v>79470000000</v>
      </c>
      <c r="Z1599" s="14">
        <f>AA1599/10</f>
        <v>7.0287389223244903</v>
      </c>
      <c r="AA1599" s="15">
        <f>[1]!Table_1[[#This Row],[시가총액]]/[1]!Table_1[[#This Row],[당기순이익(세후영업이익)]]</f>
        <v>70.287389223244901</v>
      </c>
      <c r="AB1599" s="12">
        <v>357380380</v>
      </c>
    </row>
    <row r="1600" spans="1:28" ht="19.2">
      <c r="A1600" s="10">
        <v>1599</v>
      </c>
      <c r="B1600" s="10">
        <v>7610</v>
      </c>
      <c r="C1600" s="11" t="s">
        <v>247</v>
      </c>
      <c r="D1600" s="11" t="s">
        <v>6</v>
      </c>
      <c r="E1600" s="10">
        <v>2019</v>
      </c>
      <c r="F1600" s="10">
        <v>-20.739000000000001</v>
      </c>
      <c r="G1600" s="14">
        <f>([1]!Table_1[[#This Row],[총자산]]-[1]!Table_1[[#This Row],[장부가치 자기자본]]+[1]!Table_1[[#This Row],[시가총액]])/[1]!Table_1[[#This Row],[총자산]]</f>
        <v>0.80906637210454457</v>
      </c>
      <c r="H1600" s="14">
        <f>I1600/100000000000</f>
        <v>-1.6730264280000001E-2</v>
      </c>
      <c r="I1600" s="10">
        <v>-1673026428</v>
      </c>
      <c r="J1600" s="10">
        <v>12.03</v>
      </c>
      <c r="K1600" s="10">
        <f>L1600/1000000000000</f>
        <v>8.9348990458999994E-2</v>
      </c>
      <c r="L1600" s="10">
        <v>89348990459</v>
      </c>
      <c r="M1600" s="10">
        <v>2.83</v>
      </c>
      <c r="N1600" s="10">
        <v>1</v>
      </c>
      <c r="O1600" s="14">
        <f>IF([1]!Table_1[[#This Row],[연도]]=2016,1,0)</f>
        <v>0</v>
      </c>
      <c r="P1600" s="14">
        <f>IF([1]!Table_1[[#This Row],[연도]]=2017,1,0)</f>
        <v>0</v>
      </c>
      <c r="Q1600" s="14">
        <f>IF([1]!Table_1[[#This Row],[연도]]=2018,1,0)</f>
        <v>0</v>
      </c>
      <c r="R1600" s="14">
        <f>IF([1]!Table_1[[#This Row],[연도]]=2019,1,0)</f>
        <v>1</v>
      </c>
      <c r="S1600" s="14">
        <f>IF([1]!Table_1[[#This Row],[연도]]=2020,1,0)</f>
        <v>0</v>
      </c>
      <c r="T1600" s="14">
        <f>IF([1]!Table_1[[#This Row],[연도]]=2021,1,0)</f>
        <v>0</v>
      </c>
      <c r="U1600" s="14">
        <f>IF([1]!Table_1[[#This Row],[연도]]=2022,1,0)</f>
        <v>0</v>
      </c>
      <c r="V1600" s="14">
        <f>IF([1]!Table_1[[#This Row],[연도]]=2023,1,0)</f>
        <v>0</v>
      </c>
      <c r="W1600" s="10">
        <v>2.14</v>
      </c>
      <c r="X1600" s="10">
        <f>Y1600/1000000000000</f>
        <v>5.4629999999999998E-2</v>
      </c>
      <c r="Y1600" s="14">
        <f>[1]!Table_1[[#This Row],[주가]]*[1]!Table_1[[#This Row],[기말주식수]]</f>
        <v>54630000000</v>
      </c>
      <c r="Z1600" s="14">
        <f>AA1600/10</f>
        <v>-3.2653399304221873</v>
      </c>
      <c r="AA1600" s="14">
        <f>[1]!Table_1[[#This Row],[시가총액]]/[1]!Table_1[[#This Row],[당기순이익(세후영업이익)]]</f>
        <v>-32.653399304221871</v>
      </c>
      <c r="AB1600" s="10">
        <v>446725475</v>
      </c>
    </row>
    <row r="1601" spans="1:28" ht="19.2">
      <c r="A1601" s="12">
        <v>1600</v>
      </c>
      <c r="B1601" s="12">
        <v>7610</v>
      </c>
      <c r="C1601" s="13" t="s">
        <v>247</v>
      </c>
      <c r="D1601" s="13" t="s">
        <v>6</v>
      </c>
      <c r="E1601" s="12">
        <v>2020</v>
      </c>
      <c r="F1601" s="12">
        <v>3.5649999999999999</v>
      </c>
      <c r="G1601" s="15">
        <f>([1]!Table_1[[#This Row],[총자산]]-[1]!Table_1[[#This Row],[장부가치 자기자본]]+[1]!Table_1[[#This Row],[시가총액]])/[1]!Table_1[[#This Row],[총자산]]</f>
        <v>0.77787868146864747</v>
      </c>
      <c r="H1601" s="14">
        <f>I1601/100000000000</f>
        <v>2.5555896410000001E-2</v>
      </c>
      <c r="I1601" s="12">
        <v>2555589641</v>
      </c>
      <c r="J1601" s="12">
        <v>5.13</v>
      </c>
      <c r="K1601" s="10">
        <f>L1601/1000000000000</f>
        <v>8.6174499877000002E-2</v>
      </c>
      <c r="L1601" s="12">
        <v>86174499877</v>
      </c>
      <c r="M1601" s="12">
        <v>1.87</v>
      </c>
      <c r="N1601" s="12">
        <v>1</v>
      </c>
      <c r="O1601" s="15">
        <f>IF([1]!Table_1[[#This Row],[연도]]=2016,1,0)</f>
        <v>0</v>
      </c>
      <c r="P1601" s="15">
        <f>IF([1]!Table_1[[#This Row],[연도]]=2017,1,0)</f>
        <v>0</v>
      </c>
      <c r="Q1601" s="15">
        <f>IF([1]!Table_1[[#This Row],[연도]]=2018,1,0)</f>
        <v>0</v>
      </c>
      <c r="R1601" s="15">
        <f>IF([1]!Table_1[[#This Row],[연도]]=2019,1,0)</f>
        <v>0</v>
      </c>
      <c r="S1601" s="15">
        <f>IF([1]!Table_1[[#This Row],[연도]]=2020,1,0)</f>
        <v>1</v>
      </c>
      <c r="T1601" s="15">
        <f>IF([1]!Table_1[[#This Row],[연도]]=2021,1,0)</f>
        <v>0</v>
      </c>
      <c r="U1601" s="15">
        <f>IF([1]!Table_1[[#This Row],[연도]]=2022,1,0)</f>
        <v>0</v>
      </c>
      <c r="V1601" s="15">
        <f>IF([1]!Table_1[[#This Row],[연도]]=2023,1,0)</f>
        <v>0</v>
      </c>
      <c r="W1601" s="12">
        <v>1.4</v>
      </c>
      <c r="X1601" s="10">
        <f>Y1601/1000000000000</f>
        <v>5.4269999999999999E-2</v>
      </c>
      <c r="Y1601" s="15">
        <f>[1]!Table_1[[#This Row],[주가]]*[1]!Table_1[[#This Row],[기말주식수]]</f>
        <v>54270000000</v>
      </c>
      <c r="Z1601" s="14">
        <f>AA1601/10</f>
        <v>2.1235803717988224</v>
      </c>
      <c r="AA1601" s="15">
        <f>[1]!Table_1[[#This Row],[시가총액]]/[1]!Table_1[[#This Row],[당기순이익(세후영업이익)]]</f>
        <v>21.235803717988226</v>
      </c>
      <c r="AB1601" s="12">
        <v>89345095</v>
      </c>
    </row>
    <row r="1602" spans="1:28" ht="19.2">
      <c r="A1602" s="10">
        <v>1601</v>
      </c>
      <c r="B1602" s="10">
        <v>7660</v>
      </c>
      <c r="C1602" s="11" t="s">
        <v>248</v>
      </c>
      <c r="D1602" s="11" t="s">
        <v>6</v>
      </c>
      <c r="E1602" s="10">
        <v>2017</v>
      </c>
      <c r="F1602" s="10">
        <v>-18.533000000000001</v>
      </c>
      <c r="G1602" s="14">
        <f>([1]!Table_1[[#This Row],[총자산]]-[1]!Table_1[[#This Row],[장부가치 자기자본]]+[1]!Table_1[[#This Row],[시가총액]])/[1]!Table_1[[#This Row],[총자산]]</f>
        <v>0.96267955309572051</v>
      </c>
      <c r="H1602" s="14">
        <f>I1602/100000000000</f>
        <v>-8.0292381130000007E-2</v>
      </c>
      <c r="I1602" s="10">
        <v>-8029238113</v>
      </c>
      <c r="J1602" s="10">
        <v>-12.31</v>
      </c>
      <c r="K1602" s="10">
        <f>L1602/1000000000000</f>
        <v>0.531340270143</v>
      </c>
      <c r="L1602" s="10">
        <v>531340270143</v>
      </c>
      <c r="M1602" s="10">
        <v>2.73</v>
      </c>
      <c r="N1602" s="10">
        <v>1</v>
      </c>
      <c r="O1602" s="14">
        <f>IF([1]!Table_1[[#This Row],[연도]]=2016,1,0)</f>
        <v>0</v>
      </c>
      <c r="P1602" s="14">
        <f>IF([1]!Table_1[[#This Row],[연도]]=2017,1,0)</f>
        <v>1</v>
      </c>
      <c r="Q1602" s="14">
        <f>IF([1]!Table_1[[#This Row],[연도]]=2018,1,0)</f>
        <v>0</v>
      </c>
      <c r="R1602" s="14">
        <f>IF([1]!Table_1[[#This Row],[연도]]=2019,1,0)</f>
        <v>0</v>
      </c>
      <c r="S1602" s="14">
        <f>IF([1]!Table_1[[#This Row],[연도]]=2020,1,0)</f>
        <v>0</v>
      </c>
      <c r="T1602" s="14">
        <f>IF([1]!Table_1[[#This Row],[연도]]=2021,1,0)</f>
        <v>0</v>
      </c>
      <c r="U1602" s="14">
        <f>IF([1]!Table_1[[#This Row],[연도]]=2022,1,0)</f>
        <v>0</v>
      </c>
      <c r="V1602" s="14">
        <f>IF([1]!Table_1[[#This Row],[연도]]=2023,1,0)</f>
        <v>0</v>
      </c>
      <c r="W1602" s="10">
        <v>0.97</v>
      </c>
      <c r="X1602" s="10">
        <f>Y1602/1000000000000</f>
        <v>0.15508663968399999</v>
      </c>
      <c r="Y1602" s="14">
        <f>[1]!Table_1[[#This Row],[주가]]*[1]!Table_1[[#This Row],[기말주식수]]</f>
        <v>155086639684</v>
      </c>
      <c r="Z1602" s="14">
        <f>AA1602/10</f>
        <v>-1.9315237324062156</v>
      </c>
      <c r="AA1602" s="14">
        <f>[1]!Table_1[[#This Row],[시가총액]]/[1]!Table_1[[#This Row],[당기순이익(세후영업이익)]]</f>
        <v>-19.315237324062156</v>
      </c>
      <c r="AB1602" s="10">
        <v>2757522320</v>
      </c>
    </row>
    <row r="1603" spans="1:28" ht="19.2">
      <c r="A1603" s="12">
        <v>1602</v>
      </c>
      <c r="B1603" s="12">
        <v>7660</v>
      </c>
      <c r="C1603" s="13" t="s">
        <v>248</v>
      </c>
      <c r="D1603" s="13" t="s">
        <v>6</v>
      </c>
      <c r="E1603" s="12">
        <v>2018</v>
      </c>
      <c r="F1603" s="12">
        <v>-37.76</v>
      </c>
      <c r="G1603" s="15">
        <f>([1]!Table_1[[#This Row],[총자산]]-[1]!Table_1[[#This Row],[장부가치 자기자본]]+[1]!Table_1[[#This Row],[시가총액]])/[1]!Table_1[[#This Row],[총자산]]</f>
        <v>1.1213043072719959</v>
      </c>
      <c r="H1603" s="14">
        <f>I1603/100000000000</f>
        <v>7.5003274009999996E-2</v>
      </c>
      <c r="I1603" s="12">
        <v>7500327401</v>
      </c>
      <c r="J1603" s="12">
        <v>4.6100000000000003</v>
      </c>
      <c r="K1603" s="10">
        <f>L1603/1000000000000</f>
        <v>0.56033738089399998</v>
      </c>
      <c r="L1603" s="12">
        <v>560337380894</v>
      </c>
      <c r="M1603" s="12">
        <v>2.23</v>
      </c>
      <c r="N1603" s="12">
        <v>1</v>
      </c>
      <c r="O1603" s="15">
        <f>IF([1]!Table_1[[#This Row],[연도]]=2016,1,0)</f>
        <v>0</v>
      </c>
      <c r="P1603" s="15">
        <f>IF([1]!Table_1[[#This Row],[연도]]=2017,1,0)</f>
        <v>0</v>
      </c>
      <c r="Q1603" s="15">
        <f>IF([1]!Table_1[[#This Row],[연도]]=2018,1,0)</f>
        <v>1</v>
      </c>
      <c r="R1603" s="15">
        <f>IF([1]!Table_1[[#This Row],[연도]]=2019,1,0)</f>
        <v>0</v>
      </c>
      <c r="S1603" s="15">
        <f>IF([1]!Table_1[[#This Row],[연도]]=2020,1,0)</f>
        <v>0</v>
      </c>
      <c r="T1603" s="15">
        <f>IF([1]!Table_1[[#This Row],[연도]]=2021,1,0)</f>
        <v>0</v>
      </c>
      <c r="U1603" s="15">
        <f>IF([1]!Table_1[[#This Row],[연도]]=2022,1,0)</f>
        <v>0</v>
      </c>
      <c r="V1603" s="15">
        <f>IF([1]!Table_1[[#This Row],[연도]]=2023,1,0)</f>
        <v>0</v>
      </c>
      <c r="W1603" s="12">
        <v>1.92</v>
      </c>
      <c r="X1603" s="10">
        <f>Y1603/1000000000000</f>
        <v>0.23898529281799999</v>
      </c>
      <c r="Y1603" s="15">
        <f>[1]!Table_1[[#This Row],[주가]]*[1]!Table_1[[#This Row],[기말주식수]]</f>
        <v>238985292818</v>
      </c>
      <c r="Z1603" s="14">
        <f>AA1603/10</f>
        <v>3.1863314764917687</v>
      </c>
      <c r="AA1603" s="15">
        <f>[1]!Table_1[[#This Row],[시가총액]]/[1]!Table_1[[#This Row],[당기순이익(세후영업이익)]]</f>
        <v>31.863314764917686</v>
      </c>
      <c r="AB1603" s="12">
        <v>2783659970</v>
      </c>
    </row>
    <row r="1604" spans="1:28" ht="19.2">
      <c r="A1604" s="10">
        <v>1603</v>
      </c>
      <c r="B1604" s="10">
        <v>7660</v>
      </c>
      <c r="C1604" s="11" t="s">
        <v>248</v>
      </c>
      <c r="D1604" s="11" t="s">
        <v>6</v>
      </c>
      <c r="E1604" s="10">
        <v>2022</v>
      </c>
      <c r="F1604" s="10">
        <v>6.1719999999999997</v>
      </c>
      <c r="G1604" s="14">
        <f>([1]!Table_1[[#This Row],[총자산]]-[1]!Table_1[[#This Row],[장부가치 자기자본]]+[1]!Table_1[[#This Row],[시가총액]])/[1]!Table_1[[#This Row],[총자산]]</f>
        <v>1.2449556625252682</v>
      </c>
      <c r="H1604" s="14">
        <f>I1604/100000000000</f>
        <v>1.16618</v>
      </c>
      <c r="I1604" s="10">
        <v>116618000000</v>
      </c>
      <c r="J1604" s="10">
        <v>21.42</v>
      </c>
      <c r="K1604" s="10">
        <f>L1604/1000000000000</f>
        <v>0.64292053326499998</v>
      </c>
      <c r="L1604" s="10">
        <v>642920533265</v>
      </c>
      <c r="M1604" s="10">
        <v>9.02</v>
      </c>
      <c r="N1604" s="10">
        <v>1</v>
      </c>
      <c r="O1604" s="14">
        <f>IF([1]!Table_1[[#This Row],[연도]]=2016,1,0)</f>
        <v>0</v>
      </c>
      <c r="P1604" s="14">
        <f>IF([1]!Table_1[[#This Row],[연도]]=2017,1,0)</f>
        <v>0</v>
      </c>
      <c r="Q1604" s="14">
        <f>IF([1]!Table_1[[#This Row],[연도]]=2018,1,0)</f>
        <v>0</v>
      </c>
      <c r="R1604" s="14">
        <f>IF([1]!Table_1[[#This Row],[연도]]=2019,1,0)</f>
        <v>0</v>
      </c>
      <c r="S1604" s="14">
        <f>IF([1]!Table_1[[#This Row],[연도]]=2020,1,0)</f>
        <v>0</v>
      </c>
      <c r="T1604" s="14">
        <f>IF([1]!Table_1[[#This Row],[연도]]=2021,1,0)</f>
        <v>0</v>
      </c>
      <c r="U1604" s="14">
        <f>IF([1]!Table_1[[#This Row],[연도]]=2022,1,0)</f>
        <v>1</v>
      </c>
      <c r="V1604" s="14">
        <f>IF([1]!Table_1[[#This Row],[연도]]=2023,1,0)</f>
        <v>0</v>
      </c>
      <c r="W1604" s="10">
        <v>1.8</v>
      </c>
      <c r="X1604" s="10">
        <f>Y1604/1000000000000</f>
        <v>0.35607733896999999</v>
      </c>
      <c r="Y1604" s="14">
        <f>[1]!Table_1[[#This Row],[주가]]*[1]!Table_1[[#This Row],[기말주식수]]</f>
        <v>356077338970</v>
      </c>
      <c r="Z1604" s="14">
        <f>AA1604/10</f>
        <v>0.30533651663551081</v>
      </c>
      <c r="AA1604" s="14">
        <f>[1]!Table_1[[#This Row],[시가총액]]/[1]!Table_1[[#This Row],[당기순이익(세후영업이익)]]</f>
        <v>3.0533651663551082</v>
      </c>
      <c r="AB1604" s="10">
        <v>6324641900</v>
      </c>
    </row>
    <row r="1605" spans="1:28" ht="19.2">
      <c r="A1605" s="12">
        <v>1604</v>
      </c>
      <c r="B1605" s="12">
        <v>7660</v>
      </c>
      <c r="C1605" s="13" t="s">
        <v>248</v>
      </c>
      <c r="D1605" s="13" t="s">
        <v>6</v>
      </c>
      <c r="E1605" s="12">
        <v>2023</v>
      </c>
      <c r="F1605" s="12">
        <v>13.253</v>
      </c>
      <c r="G1605" s="15">
        <f>([1]!Table_1[[#This Row],[총자산]]-[1]!Table_1[[#This Row],[장부가치 자기자본]]+[1]!Table_1[[#This Row],[시가총액]])/[1]!Table_1[[#This Row],[총자산]]</f>
        <v>3.5474718325102468</v>
      </c>
      <c r="H1605" s="14">
        <f>I1605/100000000000</f>
        <v>0.62169058400999999</v>
      </c>
      <c r="I1605" s="12">
        <v>62169058401</v>
      </c>
      <c r="J1605" s="12">
        <v>14.73</v>
      </c>
      <c r="K1605" s="10">
        <f>L1605/1000000000000</f>
        <v>0.67533275570899998</v>
      </c>
      <c r="L1605" s="12">
        <v>675332755709</v>
      </c>
      <c r="M1605" s="12">
        <v>8.9</v>
      </c>
      <c r="N1605" s="12">
        <v>1</v>
      </c>
      <c r="O1605" s="15">
        <f>IF([1]!Table_1[[#This Row],[연도]]=2016,1,0)</f>
        <v>0</v>
      </c>
      <c r="P1605" s="15">
        <f>IF([1]!Table_1[[#This Row],[연도]]=2017,1,0)</f>
        <v>0</v>
      </c>
      <c r="Q1605" s="15">
        <f>IF([1]!Table_1[[#This Row],[연도]]=2018,1,0)</f>
        <v>0</v>
      </c>
      <c r="R1605" s="15">
        <f>IF([1]!Table_1[[#This Row],[연도]]=2019,1,0)</f>
        <v>0</v>
      </c>
      <c r="S1605" s="15">
        <f>IF([1]!Table_1[[#This Row],[연도]]=2020,1,0)</f>
        <v>0</v>
      </c>
      <c r="T1605" s="15">
        <f>IF([1]!Table_1[[#This Row],[연도]]=2021,1,0)</f>
        <v>0</v>
      </c>
      <c r="U1605" s="15">
        <f>IF([1]!Table_1[[#This Row],[연도]]=2022,1,0)</f>
        <v>0</v>
      </c>
      <c r="V1605" s="15">
        <f>IF([1]!Table_1[[#This Row],[연도]]=2023,1,0)</f>
        <v>1</v>
      </c>
      <c r="W1605" s="12">
        <v>1.25</v>
      </c>
      <c r="X1605" s="10">
        <f>Y1605/1000000000000</f>
        <v>1.8626070395500001</v>
      </c>
      <c r="Y1605" s="15">
        <f>[1]!Table_1[[#This Row],[주가]]*[1]!Table_1[[#This Row],[기말주식수]]</f>
        <v>1862607039550</v>
      </c>
      <c r="Z1605" s="14">
        <f>AA1605/10</f>
        <v>2.996035467572788</v>
      </c>
      <c r="AA1605" s="15">
        <f>[1]!Table_1[[#This Row],[시가총액]]/[1]!Table_1[[#This Row],[당기순이익(세후영업이익)]]</f>
        <v>29.960354675727881</v>
      </c>
      <c r="AB1605" s="12">
        <v>6324641900</v>
      </c>
    </row>
    <row r="1606" spans="1:28" ht="19.2">
      <c r="A1606" s="10">
        <v>1605</v>
      </c>
      <c r="B1606" s="10">
        <v>7680</v>
      </c>
      <c r="C1606" s="11" t="s">
        <v>249</v>
      </c>
      <c r="D1606" s="11" t="s">
        <v>20</v>
      </c>
      <c r="E1606" s="10">
        <v>2017</v>
      </c>
      <c r="F1606" s="10">
        <v>1.42</v>
      </c>
      <c r="G1606" s="14">
        <f>([1]!Table_1[[#This Row],[총자산]]-[1]!Table_1[[#This Row],[장부가치 자기자본]]+[1]!Table_1[[#This Row],[시가총액]])/[1]!Table_1[[#This Row],[총자산]]</f>
        <v>0.66827537850372676</v>
      </c>
      <c r="H1606" s="14">
        <f>I1606/100000000000</f>
        <v>0.23997767091</v>
      </c>
      <c r="I1606" s="10">
        <v>23997767091</v>
      </c>
      <c r="J1606" s="10">
        <v>5</v>
      </c>
      <c r="K1606" s="10">
        <f>L1606/1000000000000</f>
        <v>0.28991990138000001</v>
      </c>
      <c r="L1606" s="10">
        <v>289919901380</v>
      </c>
      <c r="M1606" s="10">
        <v>8</v>
      </c>
      <c r="N1606" s="10">
        <v>1</v>
      </c>
      <c r="O1606" s="14">
        <f>IF([1]!Table_1[[#This Row],[연도]]=2016,1,0)</f>
        <v>0</v>
      </c>
      <c r="P1606" s="14">
        <f>IF([1]!Table_1[[#This Row],[연도]]=2017,1,0)</f>
        <v>1</v>
      </c>
      <c r="Q1606" s="14">
        <f>IF([1]!Table_1[[#This Row],[연도]]=2018,1,0)</f>
        <v>0</v>
      </c>
      <c r="R1606" s="14">
        <f>IF([1]!Table_1[[#This Row],[연도]]=2019,1,0)</f>
        <v>0</v>
      </c>
      <c r="S1606" s="14">
        <f>IF([1]!Table_1[[#This Row],[연도]]=2020,1,0)</f>
        <v>0</v>
      </c>
      <c r="T1606" s="14">
        <f>IF([1]!Table_1[[#This Row],[연도]]=2021,1,0)</f>
        <v>0</v>
      </c>
      <c r="U1606" s="14">
        <f>IF([1]!Table_1[[#This Row],[연도]]=2022,1,0)</f>
        <v>0</v>
      </c>
      <c r="V1606" s="14">
        <f>IF([1]!Table_1[[#This Row],[연도]]=2023,1,0)</f>
        <v>0</v>
      </c>
      <c r="W1606" s="10">
        <v>1.25</v>
      </c>
      <c r="X1606" s="10">
        <f>Y1606/1000000000000</f>
        <v>0.11823500000000001</v>
      </c>
      <c r="Y1606" s="14">
        <f>[1]!Table_1[[#This Row],[주가]]*[1]!Table_1[[#This Row],[기말주식수]]</f>
        <v>118235000000</v>
      </c>
      <c r="Z1606" s="14">
        <f>AA1606/10</f>
        <v>0.49269167231955613</v>
      </c>
      <c r="AA1606" s="14">
        <f>[1]!Table_1[[#This Row],[시가총액]]/[1]!Table_1[[#This Row],[당기순이익(세후영업이익)]]</f>
        <v>4.9269167231955615</v>
      </c>
      <c r="AB1606" s="10">
        <v>335093000</v>
      </c>
    </row>
    <row r="1607" spans="1:28" ht="19.2">
      <c r="A1607" s="12">
        <v>1606</v>
      </c>
      <c r="B1607" s="12">
        <v>7680</v>
      </c>
      <c r="C1607" s="13" t="s">
        <v>249</v>
      </c>
      <c r="D1607" s="13" t="s">
        <v>20</v>
      </c>
      <c r="E1607" s="12">
        <v>2018</v>
      </c>
      <c r="F1607" s="12">
        <v>8.9949999999999992</v>
      </c>
      <c r="G1607" s="15">
        <f>([1]!Table_1[[#This Row],[총자산]]-[1]!Table_1[[#This Row],[장부가치 자기자본]]+[1]!Table_1[[#This Row],[시가총액]])/[1]!Table_1[[#This Row],[총자산]]</f>
        <v>0.64022376941167636</v>
      </c>
      <c r="H1607" s="14">
        <f>I1607/100000000000</f>
        <v>0.28607745228999998</v>
      </c>
      <c r="I1607" s="12">
        <v>28607745229</v>
      </c>
      <c r="J1607" s="12">
        <v>3.46</v>
      </c>
      <c r="K1607" s="10">
        <f>L1607/1000000000000</f>
        <v>0.33304372904000001</v>
      </c>
      <c r="L1607" s="12">
        <v>333043729040</v>
      </c>
      <c r="M1607" s="12">
        <v>0.22</v>
      </c>
      <c r="N1607" s="12">
        <v>1</v>
      </c>
      <c r="O1607" s="15">
        <f>IF([1]!Table_1[[#This Row],[연도]]=2016,1,0)</f>
        <v>0</v>
      </c>
      <c r="P1607" s="15">
        <f>IF([1]!Table_1[[#This Row],[연도]]=2017,1,0)</f>
        <v>0</v>
      </c>
      <c r="Q1607" s="15">
        <f>IF([1]!Table_1[[#This Row],[연도]]=2018,1,0)</f>
        <v>1</v>
      </c>
      <c r="R1607" s="15">
        <f>IF([1]!Table_1[[#This Row],[연도]]=2019,1,0)</f>
        <v>0</v>
      </c>
      <c r="S1607" s="15">
        <f>IF([1]!Table_1[[#This Row],[연도]]=2020,1,0)</f>
        <v>0</v>
      </c>
      <c r="T1607" s="15">
        <f>IF([1]!Table_1[[#This Row],[연도]]=2021,1,0)</f>
        <v>0</v>
      </c>
      <c r="U1607" s="15">
        <f>IF([1]!Table_1[[#This Row],[연도]]=2022,1,0)</f>
        <v>0</v>
      </c>
      <c r="V1607" s="15">
        <f>IF([1]!Table_1[[#This Row],[연도]]=2023,1,0)</f>
        <v>0</v>
      </c>
      <c r="W1607" s="12">
        <v>1.77</v>
      </c>
      <c r="X1607" s="10">
        <f>Y1607/1000000000000</f>
        <v>0.12707499999999999</v>
      </c>
      <c r="Y1607" s="15">
        <f>[1]!Table_1[[#This Row],[주가]]*[1]!Table_1[[#This Row],[기말주식수]]</f>
        <v>127075000000</v>
      </c>
      <c r="Z1607" s="14">
        <f>AA1607/10</f>
        <v>0.44419788760976031</v>
      </c>
      <c r="AA1607" s="15">
        <f>[1]!Table_1[[#This Row],[시가총액]]/[1]!Table_1[[#This Row],[당기순이익(세후영업이익)]]</f>
        <v>4.4419788760976031</v>
      </c>
      <c r="AB1607" s="12">
        <v>2762500000</v>
      </c>
    </row>
    <row r="1608" spans="1:28" ht="19.2">
      <c r="A1608" s="10">
        <v>1607</v>
      </c>
      <c r="B1608" s="10">
        <v>7680</v>
      </c>
      <c r="C1608" s="11" t="s">
        <v>249</v>
      </c>
      <c r="D1608" s="11" t="s">
        <v>20</v>
      </c>
      <c r="E1608" s="10">
        <v>2019</v>
      </c>
      <c r="F1608" s="10">
        <v>29.754999999999999</v>
      </c>
      <c r="G1608" s="14">
        <f>([1]!Table_1[[#This Row],[총자산]]-[1]!Table_1[[#This Row],[장부가치 자기자본]]+[1]!Table_1[[#This Row],[시가총액]])/[1]!Table_1[[#This Row],[총자산]]</f>
        <v>0.66050944360212094</v>
      </c>
      <c r="H1608" s="14">
        <f>I1608/100000000000</f>
        <v>0.12473921454</v>
      </c>
      <c r="I1608" s="10">
        <v>12473921454</v>
      </c>
      <c r="J1608" s="10">
        <v>16.68</v>
      </c>
      <c r="K1608" s="10">
        <f>L1608/1000000000000</f>
        <v>0.24860043439999999</v>
      </c>
      <c r="L1608" s="10">
        <v>248600434400</v>
      </c>
      <c r="M1608" s="10">
        <v>1.98</v>
      </c>
      <c r="N1608" s="10">
        <v>1</v>
      </c>
      <c r="O1608" s="14">
        <f>IF([1]!Table_1[[#This Row],[연도]]=2016,1,0)</f>
        <v>0</v>
      </c>
      <c r="P1608" s="14">
        <f>IF([1]!Table_1[[#This Row],[연도]]=2017,1,0)</f>
        <v>0</v>
      </c>
      <c r="Q1608" s="14">
        <f>IF([1]!Table_1[[#This Row],[연도]]=2018,1,0)</f>
        <v>0</v>
      </c>
      <c r="R1608" s="14">
        <f>IF([1]!Table_1[[#This Row],[연도]]=2019,1,0)</f>
        <v>1</v>
      </c>
      <c r="S1608" s="14">
        <f>IF([1]!Table_1[[#This Row],[연도]]=2020,1,0)</f>
        <v>0</v>
      </c>
      <c r="T1608" s="14">
        <f>IF([1]!Table_1[[#This Row],[연도]]=2021,1,0)</f>
        <v>0</v>
      </c>
      <c r="U1608" s="14">
        <f>IF([1]!Table_1[[#This Row],[연도]]=2022,1,0)</f>
        <v>0</v>
      </c>
      <c r="V1608" s="14">
        <f>IF([1]!Table_1[[#This Row],[연도]]=2023,1,0)</f>
        <v>0</v>
      </c>
      <c r="W1608" s="10">
        <v>1.97</v>
      </c>
      <c r="X1608" s="10">
        <f>Y1608/1000000000000</f>
        <v>0.1240668576</v>
      </c>
      <c r="Y1608" s="14">
        <f>[1]!Table_1[[#This Row],[주가]]*[1]!Table_1[[#This Row],[기말주식수]]</f>
        <v>124066857600</v>
      </c>
      <c r="Z1608" s="14">
        <f>AA1608/10</f>
        <v>0.99460989920066878</v>
      </c>
      <c r="AA1608" s="14">
        <f>[1]!Table_1[[#This Row],[시가총액]]/[1]!Table_1[[#This Row],[당기순이익(세후영업이익)]]</f>
        <v>9.9460989920066876</v>
      </c>
      <c r="AB1608" s="10">
        <v>2755599500</v>
      </c>
    </row>
    <row r="1609" spans="1:28" ht="19.2">
      <c r="A1609" s="12">
        <v>1608</v>
      </c>
      <c r="B1609" s="12">
        <v>7680</v>
      </c>
      <c r="C1609" s="13" t="s">
        <v>249</v>
      </c>
      <c r="D1609" s="13" t="s">
        <v>20</v>
      </c>
      <c r="E1609" s="12">
        <v>2020</v>
      </c>
      <c r="F1609" s="12">
        <v>-29.274000000000001</v>
      </c>
      <c r="G1609" s="15">
        <f>([1]!Table_1[[#This Row],[총자산]]-[1]!Table_1[[#This Row],[장부가치 자기자본]]+[1]!Table_1[[#This Row],[시가총액]])/[1]!Table_1[[#This Row],[총자산]]</f>
        <v>0.64867309960348429</v>
      </c>
      <c r="H1609" s="14">
        <f>I1609/100000000000</f>
        <v>3.3519800230000001E-2</v>
      </c>
      <c r="I1609" s="12">
        <v>3351980023</v>
      </c>
      <c r="J1609" s="12">
        <v>0.35</v>
      </c>
      <c r="K1609" s="10">
        <f>L1609/1000000000000</f>
        <v>0.210114309754</v>
      </c>
      <c r="L1609" s="12">
        <v>210114309754</v>
      </c>
      <c r="M1609" s="12">
        <v>3.27</v>
      </c>
      <c r="N1609" s="12">
        <v>1</v>
      </c>
      <c r="O1609" s="15">
        <f>IF([1]!Table_1[[#This Row],[연도]]=2016,1,0)</f>
        <v>0</v>
      </c>
      <c r="P1609" s="15">
        <f>IF([1]!Table_1[[#This Row],[연도]]=2017,1,0)</f>
        <v>0</v>
      </c>
      <c r="Q1609" s="15">
        <f>IF([1]!Table_1[[#This Row],[연도]]=2018,1,0)</f>
        <v>0</v>
      </c>
      <c r="R1609" s="15">
        <f>IF([1]!Table_1[[#This Row],[연도]]=2019,1,0)</f>
        <v>0</v>
      </c>
      <c r="S1609" s="15">
        <f>IF([1]!Table_1[[#This Row],[연도]]=2020,1,0)</f>
        <v>1</v>
      </c>
      <c r="T1609" s="15">
        <f>IF([1]!Table_1[[#This Row],[연도]]=2021,1,0)</f>
        <v>0</v>
      </c>
      <c r="U1609" s="15">
        <f>IF([1]!Table_1[[#This Row],[연도]]=2022,1,0)</f>
        <v>0</v>
      </c>
      <c r="V1609" s="15">
        <f>IF([1]!Table_1[[#This Row],[연도]]=2023,1,0)</f>
        <v>0</v>
      </c>
      <c r="W1609" s="12">
        <v>1.65</v>
      </c>
      <c r="X1609" s="10">
        <f>Y1609/1000000000000</f>
        <v>0.11429562204</v>
      </c>
      <c r="Y1609" s="15">
        <f>[1]!Table_1[[#This Row],[주가]]*[1]!Table_1[[#This Row],[기말주식수]]</f>
        <v>114295622040</v>
      </c>
      <c r="Z1609" s="14">
        <f>AA1609/10</f>
        <v>3.4097942486454969</v>
      </c>
      <c r="AA1609" s="15">
        <f>[1]!Table_1[[#This Row],[시가총액]]/[1]!Table_1[[#This Row],[당기순이익(세후영업이익)]]</f>
        <v>34.097942486454969</v>
      </c>
      <c r="AB1609" s="12">
        <v>2951695000</v>
      </c>
    </row>
    <row r="1610" spans="1:28" ht="19.2">
      <c r="A1610" s="10">
        <v>1609</v>
      </c>
      <c r="B1610" s="10">
        <v>7680</v>
      </c>
      <c r="C1610" s="11" t="s">
        <v>249</v>
      </c>
      <c r="D1610" s="11" t="s">
        <v>20</v>
      </c>
      <c r="E1610" s="10">
        <v>2021</v>
      </c>
      <c r="F1610" s="10">
        <v>13.194000000000001</v>
      </c>
      <c r="G1610" s="14">
        <f>([1]!Table_1[[#This Row],[총자산]]-[1]!Table_1[[#This Row],[장부가치 자기자본]]+[1]!Table_1[[#This Row],[시가총액]])/[1]!Table_1[[#This Row],[총자산]]</f>
        <v>0.59491283761882641</v>
      </c>
      <c r="H1610" s="14">
        <f>I1610/100000000000</f>
        <v>0.23073482487999999</v>
      </c>
      <c r="I1610" s="10">
        <v>23073482488</v>
      </c>
      <c r="J1610" s="10">
        <v>4.08</v>
      </c>
      <c r="K1610" s="10">
        <f>L1610/1000000000000</f>
        <v>0.29567038052400002</v>
      </c>
      <c r="L1610" s="10">
        <v>295670380524</v>
      </c>
      <c r="M1610" s="10">
        <v>2.96</v>
      </c>
      <c r="N1610" s="10">
        <v>1</v>
      </c>
      <c r="O1610" s="14">
        <f>IF([1]!Table_1[[#This Row],[연도]]=2016,1,0)</f>
        <v>0</v>
      </c>
      <c r="P1610" s="14">
        <f>IF([1]!Table_1[[#This Row],[연도]]=2017,1,0)</f>
        <v>0</v>
      </c>
      <c r="Q1610" s="14">
        <f>IF([1]!Table_1[[#This Row],[연도]]=2018,1,0)</f>
        <v>0</v>
      </c>
      <c r="R1610" s="14">
        <f>IF([1]!Table_1[[#This Row],[연도]]=2019,1,0)</f>
        <v>0</v>
      </c>
      <c r="S1610" s="14">
        <f>IF([1]!Table_1[[#This Row],[연도]]=2020,1,0)</f>
        <v>0</v>
      </c>
      <c r="T1610" s="14">
        <f>IF([1]!Table_1[[#This Row],[연도]]=2021,1,0)</f>
        <v>1</v>
      </c>
      <c r="U1610" s="14">
        <f>IF([1]!Table_1[[#This Row],[연도]]=2022,1,0)</f>
        <v>0</v>
      </c>
      <c r="V1610" s="14">
        <f>IF([1]!Table_1[[#This Row],[연도]]=2023,1,0)</f>
        <v>0</v>
      </c>
      <c r="W1610" s="10">
        <v>1.48</v>
      </c>
      <c r="X1610" s="10">
        <f>Y1610/1000000000000</f>
        <v>0.12612792612000001</v>
      </c>
      <c r="Y1610" s="14">
        <f>[1]!Table_1[[#This Row],[주가]]*[1]!Table_1[[#This Row],[기말주식수]]</f>
        <v>126127926120</v>
      </c>
      <c r="Z1610" s="14">
        <f>AA1610/10</f>
        <v>0.54663584565353884</v>
      </c>
      <c r="AA1610" s="14">
        <f>[1]!Table_1[[#This Row],[시가총액]]/[1]!Table_1[[#This Row],[당기순이익(세후영업이익)]]</f>
        <v>5.4663584565353887</v>
      </c>
      <c r="AB1610" s="10">
        <v>3985942200</v>
      </c>
    </row>
    <row r="1611" spans="1:28" ht="19.2">
      <c r="A1611" s="12">
        <v>1610</v>
      </c>
      <c r="B1611" s="12">
        <v>7680</v>
      </c>
      <c r="C1611" s="13" t="s">
        <v>249</v>
      </c>
      <c r="D1611" s="13" t="s">
        <v>20</v>
      </c>
      <c r="E1611" s="12">
        <v>2022</v>
      </c>
      <c r="F1611" s="12">
        <v>20.675000000000001</v>
      </c>
      <c r="G1611" s="15">
        <f>([1]!Table_1[[#This Row],[총자산]]-[1]!Table_1[[#This Row],[장부가치 자기자본]]+[1]!Table_1[[#This Row],[시가총액]])/[1]!Table_1[[#This Row],[총자산]]</f>
        <v>0.50184338207573376</v>
      </c>
      <c r="H1611" s="14">
        <f>I1611/100000000000</f>
        <v>0.17849130269999999</v>
      </c>
      <c r="I1611" s="12">
        <v>17849130270</v>
      </c>
      <c r="J1611" s="12">
        <v>-0.43</v>
      </c>
      <c r="K1611" s="10">
        <f>L1611/1000000000000</f>
        <v>0.35831181479800001</v>
      </c>
      <c r="L1611" s="12">
        <v>358311814798</v>
      </c>
      <c r="M1611" s="12">
        <v>2.76</v>
      </c>
      <c r="N1611" s="12">
        <v>1</v>
      </c>
      <c r="O1611" s="15">
        <f>IF([1]!Table_1[[#This Row],[연도]]=2016,1,0)</f>
        <v>0</v>
      </c>
      <c r="P1611" s="15">
        <f>IF([1]!Table_1[[#This Row],[연도]]=2017,1,0)</f>
        <v>0</v>
      </c>
      <c r="Q1611" s="15">
        <f>IF([1]!Table_1[[#This Row],[연도]]=2018,1,0)</f>
        <v>0</v>
      </c>
      <c r="R1611" s="15">
        <f>IF([1]!Table_1[[#This Row],[연도]]=2019,1,0)</f>
        <v>0</v>
      </c>
      <c r="S1611" s="15">
        <f>IF([1]!Table_1[[#This Row],[연도]]=2020,1,0)</f>
        <v>0</v>
      </c>
      <c r="T1611" s="15">
        <f>IF([1]!Table_1[[#This Row],[연도]]=2021,1,0)</f>
        <v>0</v>
      </c>
      <c r="U1611" s="15">
        <f>IF([1]!Table_1[[#This Row],[연도]]=2022,1,0)</f>
        <v>1</v>
      </c>
      <c r="V1611" s="15">
        <f>IF([1]!Table_1[[#This Row],[연도]]=2023,1,0)</f>
        <v>0</v>
      </c>
      <c r="W1611" s="12">
        <v>1.91</v>
      </c>
      <c r="X1611" s="10">
        <f>Y1611/1000000000000</f>
        <v>9.4394247479999999E-2</v>
      </c>
      <c r="Y1611" s="15">
        <f>[1]!Table_1[[#This Row],[주가]]*[1]!Table_1[[#This Row],[기말주식수]]</f>
        <v>94394247480</v>
      </c>
      <c r="Z1611" s="14">
        <f>AA1611/10</f>
        <v>0.5288450812567238</v>
      </c>
      <c r="AA1611" s="15">
        <f>[1]!Table_1[[#This Row],[시가총액]]/[1]!Table_1[[#This Row],[당기순이익(세후영업이익)]]</f>
        <v>5.2884508125672385</v>
      </c>
      <c r="AB1611" s="12">
        <v>4033942200</v>
      </c>
    </row>
    <row r="1612" spans="1:28" ht="19.2">
      <c r="A1612" s="10">
        <v>1611</v>
      </c>
      <c r="B1612" s="10">
        <v>7690</v>
      </c>
      <c r="C1612" s="11" t="s">
        <v>250</v>
      </c>
      <c r="D1612" s="11" t="s">
        <v>6</v>
      </c>
      <c r="E1612" s="10">
        <v>2016</v>
      </c>
      <c r="F1612" s="10">
        <v>26.254000000000001</v>
      </c>
      <c r="G1612" s="14">
        <f>([1]!Table_1[[#This Row],[총자산]]-[1]!Table_1[[#This Row],[장부가치 자기자본]]+[1]!Table_1[[#This Row],[시가총액]])/[1]!Table_1[[#This Row],[총자산]]</f>
        <v>0.70896918542743448</v>
      </c>
      <c r="H1612" s="14">
        <f>I1612/100000000000</f>
        <v>0.36983503212000002</v>
      </c>
      <c r="I1612" s="10">
        <v>36983503212</v>
      </c>
      <c r="J1612" s="10">
        <v>0.22</v>
      </c>
      <c r="K1612" s="10">
        <f>L1612/1000000000000</f>
        <v>0.95263343580199999</v>
      </c>
      <c r="L1612" s="10">
        <v>952633435802</v>
      </c>
      <c r="M1612" s="10">
        <v>2.71</v>
      </c>
      <c r="N1612" s="10">
        <v>1</v>
      </c>
      <c r="O1612" s="14">
        <f>IF([1]!Table_1[[#This Row],[연도]]=2016,1,0)</f>
        <v>1</v>
      </c>
      <c r="P1612" s="14">
        <f>IF([1]!Table_1[[#This Row],[연도]]=2017,1,0)</f>
        <v>0</v>
      </c>
      <c r="Q1612" s="14">
        <f>IF([1]!Table_1[[#This Row],[연도]]=2018,1,0)</f>
        <v>0</v>
      </c>
      <c r="R1612" s="14">
        <f>IF([1]!Table_1[[#This Row],[연도]]=2019,1,0)</f>
        <v>0</v>
      </c>
      <c r="S1612" s="14">
        <f>IF([1]!Table_1[[#This Row],[연도]]=2020,1,0)</f>
        <v>0</v>
      </c>
      <c r="T1612" s="14">
        <f>IF([1]!Table_1[[#This Row],[연도]]=2021,1,0)</f>
        <v>0</v>
      </c>
      <c r="U1612" s="14">
        <f>IF([1]!Table_1[[#This Row],[연도]]=2022,1,0)</f>
        <v>0</v>
      </c>
      <c r="V1612" s="14">
        <f>IF([1]!Table_1[[#This Row],[연도]]=2023,1,0)</f>
        <v>0</v>
      </c>
      <c r="W1612" s="10">
        <v>1.1399999999999999</v>
      </c>
      <c r="X1612" s="10">
        <f>Y1612/1000000000000</f>
        <v>0.247137119712</v>
      </c>
      <c r="Y1612" s="14">
        <f>[1]!Table_1[[#This Row],[주가]]*[1]!Table_1[[#This Row],[기말주식수]]</f>
        <v>247137119712</v>
      </c>
      <c r="Z1612" s="14">
        <f>AA1612/10</f>
        <v>0.66823610055364269</v>
      </c>
      <c r="AA1612" s="14">
        <f>[1]!Table_1[[#This Row],[시가총액]]/[1]!Table_1[[#This Row],[당기순이익(세후영업이익)]]</f>
        <v>6.6823610055364266</v>
      </c>
      <c r="AB1612" s="10">
        <v>6972739200</v>
      </c>
    </row>
    <row r="1613" spans="1:28" ht="19.2">
      <c r="A1613" s="12">
        <v>1612</v>
      </c>
      <c r="B1613" s="12">
        <v>7690</v>
      </c>
      <c r="C1613" s="13" t="s">
        <v>250</v>
      </c>
      <c r="D1613" s="13" t="s">
        <v>6</v>
      </c>
      <c r="E1613" s="12">
        <v>2017</v>
      </c>
      <c r="F1613" s="12">
        <v>20.221</v>
      </c>
      <c r="G1613" s="15">
        <f>([1]!Table_1[[#This Row],[총자산]]-[1]!Table_1[[#This Row],[장부가치 자기자본]]+[1]!Table_1[[#This Row],[시가총액]])/[1]!Table_1[[#This Row],[총자산]]</f>
        <v>0.76687752319875158</v>
      </c>
      <c r="H1613" s="14">
        <f>I1613/100000000000</f>
        <v>0.56506333042000001</v>
      </c>
      <c r="I1613" s="12">
        <v>56506333042</v>
      </c>
      <c r="J1613" s="12">
        <v>15.49</v>
      </c>
      <c r="K1613" s="10">
        <f>L1613/1000000000000</f>
        <v>1.075981116895</v>
      </c>
      <c r="L1613" s="12">
        <v>1075981116895</v>
      </c>
      <c r="M1613" s="12">
        <v>1.94</v>
      </c>
      <c r="N1613" s="12">
        <v>1</v>
      </c>
      <c r="O1613" s="15">
        <f>IF([1]!Table_1[[#This Row],[연도]]=2016,1,0)</f>
        <v>0</v>
      </c>
      <c r="P1613" s="15">
        <f>IF([1]!Table_1[[#This Row],[연도]]=2017,1,0)</f>
        <v>1</v>
      </c>
      <c r="Q1613" s="15">
        <f>IF([1]!Table_1[[#This Row],[연도]]=2018,1,0)</f>
        <v>0</v>
      </c>
      <c r="R1613" s="15">
        <f>IF([1]!Table_1[[#This Row],[연도]]=2019,1,0)</f>
        <v>0</v>
      </c>
      <c r="S1613" s="15">
        <f>IF([1]!Table_1[[#This Row],[연도]]=2020,1,0)</f>
        <v>0</v>
      </c>
      <c r="T1613" s="15">
        <f>IF([1]!Table_1[[#This Row],[연도]]=2021,1,0)</f>
        <v>0</v>
      </c>
      <c r="U1613" s="15">
        <f>IF([1]!Table_1[[#This Row],[연도]]=2022,1,0)</f>
        <v>0</v>
      </c>
      <c r="V1613" s="15">
        <f>IF([1]!Table_1[[#This Row],[연도]]=2023,1,0)</f>
        <v>0</v>
      </c>
      <c r="W1613" s="12">
        <v>1.4</v>
      </c>
      <c r="X1613" s="10">
        <f>Y1613/1000000000000</f>
        <v>0.28405196315999998</v>
      </c>
      <c r="Y1613" s="15">
        <f>[1]!Table_1[[#This Row],[주가]]*[1]!Table_1[[#This Row],[기말주식수]]</f>
        <v>284051963160</v>
      </c>
      <c r="Z1613" s="14">
        <f>AA1613/10</f>
        <v>0.50269049125674115</v>
      </c>
      <c r="AA1613" s="15">
        <f>[1]!Table_1[[#This Row],[시가총액]]/[1]!Table_1[[#This Row],[당기순이익(세후영업이익)]]</f>
        <v>5.026904912567411</v>
      </c>
      <c r="AB1613" s="12">
        <v>8499490500</v>
      </c>
    </row>
    <row r="1614" spans="1:28" ht="19.2">
      <c r="A1614" s="10">
        <v>1613</v>
      </c>
      <c r="B1614" s="10">
        <v>7690</v>
      </c>
      <c r="C1614" s="11" t="s">
        <v>250</v>
      </c>
      <c r="D1614" s="11" t="s">
        <v>6</v>
      </c>
      <c r="E1614" s="10">
        <v>2018</v>
      </c>
      <c r="F1614" s="10">
        <v>17.905999999999999</v>
      </c>
      <c r="G1614" s="14">
        <f>([1]!Table_1[[#This Row],[총자산]]-[1]!Table_1[[#This Row],[장부가치 자기자본]]+[1]!Table_1[[#This Row],[시가총액]])/[1]!Table_1[[#This Row],[총자산]]</f>
        <v>0.65573357044331315</v>
      </c>
      <c r="H1614" s="14">
        <f>I1614/100000000000</f>
        <v>0.68614503034999996</v>
      </c>
      <c r="I1614" s="10">
        <v>68614503035</v>
      </c>
      <c r="J1614" s="10">
        <v>8.35</v>
      </c>
      <c r="K1614" s="10">
        <f>L1614/1000000000000</f>
        <v>1.280615689942</v>
      </c>
      <c r="L1614" s="10">
        <v>1280615689942</v>
      </c>
      <c r="M1614" s="10">
        <v>1.59</v>
      </c>
      <c r="N1614" s="10">
        <v>1</v>
      </c>
      <c r="O1614" s="14">
        <f>IF([1]!Table_1[[#This Row],[연도]]=2016,1,0)</f>
        <v>0</v>
      </c>
      <c r="P1614" s="14">
        <f>IF([1]!Table_1[[#This Row],[연도]]=2017,1,0)</f>
        <v>0</v>
      </c>
      <c r="Q1614" s="14">
        <f>IF([1]!Table_1[[#This Row],[연도]]=2018,1,0)</f>
        <v>1</v>
      </c>
      <c r="R1614" s="14">
        <f>IF([1]!Table_1[[#This Row],[연도]]=2019,1,0)</f>
        <v>0</v>
      </c>
      <c r="S1614" s="14">
        <f>IF([1]!Table_1[[#This Row],[연도]]=2020,1,0)</f>
        <v>0</v>
      </c>
      <c r="T1614" s="14">
        <f>IF([1]!Table_1[[#This Row],[연도]]=2021,1,0)</f>
        <v>0</v>
      </c>
      <c r="U1614" s="14">
        <f>IF([1]!Table_1[[#This Row],[연도]]=2022,1,0)</f>
        <v>0</v>
      </c>
      <c r="V1614" s="14">
        <f>IF([1]!Table_1[[#This Row],[연도]]=2023,1,0)</f>
        <v>0</v>
      </c>
      <c r="W1614" s="10">
        <v>2.0299999999999998</v>
      </c>
      <c r="X1614" s="10">
        <f>Y1614/1000000000000</f>
        <v>0.20549824545600001</v>
      </c>
      <c r="Y1614" s="14">
        <f>[1]!Table_1[[#This Row],[주가]]*[1]!Table_1[[#This Row],[기말주식수]]</f>
        <v>205498245456</v>
      </c>
      <c r="Z1614" s="14">
        <f>AA1614/10</f>
        <v>0.29949680660249933</v>
      </c>
      <c r="AA1614" s="14">
        <f>[1]!Table_1[[#This Row],[시가총액]]/[1]!Table_1[[#This Row],[당기순이익(세후영업이익)]]</f>
        <v>2.9949680660249935</v>
      </c>
      <c r="AB1614" s="10">
        <v>8349490500</v>
      </c>
    </row>
    <row r="1615" spans="1:28" ht="19.2">
      <c r="A1615" s="12">
        <v>1614</v>
      </c>
      <c r="B1615" s="12">
        <v>7690</v>
      </c>
      <c r="C1615" s="13" t="s">
        <v>250</v>
      </c>
      <c r="D1615" s="13" t="s">
        <v>6</v>
      </c>
      <c r="E1615" s="12">
        <v>2019</v>
      </c>
      <c r="F1615" s="12">
        <v>23.780999999999999</v>
      </c>
      <c r="G1615" s="15">
        <f>([1]!Table_1[[#This Row],[총자산]]-[1]!Table_1[[#This Row],[장부가치 자기자본]]+[1]!Table_1[[#This Row],[시가총액]])/[1]!Table_1[[#This Row],[총자산]]</f>
        <v>0.6505899420215735</v>
      </c>
      <c r="H1615" s="14">
        <f>I1615/100000000000</f>
        <v>0.42109678731</v>
      </c>
      <c r="I1615" s="12">
        <v>42109678731</v>
      </c>
      <c r="J1615" s="12">
        <v>5.97</v>
      </c>
      <c r="K1615" s="10">
        <f>L1615/1000000000000</f>
        <v>1.1214486825209999</v>
      </c>
      <c r="L1615" s="12">
        <v>1121448682521</v>
      </c>
      <c r="M1615" s="12">
        <v>1.59</v>
      </c>
      <c r="N1615" s="12">
        <v>1</v>
      </c>
      <c r="O1615" s="15">
        <f>IF([1]!Table_1[[#This Row],[연도]]=2016,1,0)</f>
        <v>0</v>
      </c>
      <c r="P1615" s="15">
        <f>IF([1]!Table_1[[#This Row],[연도]]=2017,1,0)</f>
        <v>0</v>
      </c>
      <c r="Q1615" s="15">
        <f>IF([1]!Table_1[[#This Row],[연도]]=2018,1,0)</f>
        <v>0</v>
      </c>
      <c r="R1615" s="15">
        <f>IF([1]!Table_1[[#This Row],[연도]]=2019,1,0)</f>
        <v>1</v>
      </c>
      <c r="S1615" s="15">
        <f>IF([1]!Table_1[[#This Row],[연도]]=2020,1,0)</f>
        <v>0</v>
      </c>
      <c r="T1615" s="15">
        <f>IF([1]!Table_1[[#This Row],[연도]]=2021,1,0)</f>
        <v>0</v>
      </c>
      <c r="U1615" s="15">
        <f>IF([1]!Table_1[[#This Row],[연도]]=2022,1,0)</f>
        <v>0</v>
      </c>
      <c r="V1615" s="15">
        <f>IF([1]!Table_1[[#This Row],[연도]]=2023,1,0)</f>
        <v>0</v>
      </c>
      <c r="W1615" s="12">
        <v>1.96</v>
      </c>
      <c r="X1615" s="10">
        <f>Y1615/1000000000000</f>
        <v>0.2117969532</v>
      </c>
      <c r="Y1615" s="15">
        <f>[1]!Table_1[[#This Row],[주가]]*[1]!Table_1[[#This Row],[기말주식수]]</f>
        <v>211796953200</v>
      </c>
      <c r="Z1615" s="14">
        <f>AA1615/10</f>
        <v>0.50296501797835103</v>
      </c>
      <c r="AA1615" s="15">
        <f>[1]!Table_1[[#This Row],[시가총액]]/[1]!Table_1[[#This Row],[당기순이익(세후영업이익)]]</f>
        <v>5.02965017978351</v>
      </c>
      <c r="AB1615" s="12">
        <v>8349490500</v>
      </c>
    </row>
    <row r="1616" spans="1:28" ht="19.2">
      <c r="A1616" s="10">
        <v>1615</v>
      </c>
      <c r="B1616" s="10">
        <v>7690</v>
      </c>
      <c r="C1616" s="11" t="s">
        <v>250</v>
      </c>
      <c r="D1616" s="11" t="s">
        <v>6</v>
      </c>
      <c r="E1616" s="10">
        <v>2020</v>
      </c>
      <c r="F1616" s="10">
        <v>21.241</v>
      </c>
      <c r="G1616" s="14">
        <f>([1]!Table_1[[#This Row],[총자산]]-[1]!Table_1[[#This Row],[장부가치 자기자본]]+[1]!Table_1[[#This Row],[시가총액]])/[1]!Table_1[[#This Row],[총자산]]</f>
        <v>0.66777393501858817</v>
      </c>
      <c r="H1616" s="14">
        <f>I1616/100000000000</f>
        <v>0.46017285545999997</v>
      </c>
      <c r="I1616" s="10">
        <v>46017285546</v>
      </c>
      <c r="J1616" s="10">
        <v>2.78</v>
      </c>
      <c r="K1616" s="10">
        <f>L1616/1000000000000</f>
        <v>1.132659694859</v>
      </c>
      <c r="L1616" s="10">
        <v>1132659694859</v>
      </c>
      <c r="M1616" s="10">
        <v>0.78</v>
      </c>
      <c r="N1616" s="10">
        <v>1</v>
      </c>
      <c r="O1616" s="14">
        <f>IF([1]!Table_1[[#This Row],[연도]]=2016,1,0)</f>
        <v>0</v>
      </c>
      <c r="P1616" s="14">
        <f>IF([1]!Table_1[[#This Row],[연도]]=2017,1,0)</f>
        <v>0</v>
      </c>
      <c r="Q1616" s="14">
        <f>IF([1]!Table_1[[#This Row],[연도]]=2018,1,0)</f>
        <v>0</v>
      </c>
      <c r="R1616" s="14">
        <f>IF([1]!Table_1[[#This Row],[연도]]=2019,1,0)</f>
        <v>0</v>
      </c>
      <c r="S1616" s="14">
        <f>IF([1]!Table_1[[#This Row],[연도]]=2020,1,0)</f>
        <v>1</v>
      </c>
      <c r="T1616" s="14">
        <f>IF([1]!Table_1[[#This Row],[연도]]=2021,1,0)</f>
        <v>0</v>
      </c>
      <c r="U1616" s="14">
        <f>IF([1]!Table_1[[#This Row],[연도]]=2022,1,0)</f>
        <v>0</v>
      </c>
      <c r="V1616" s="14">
        <f>IF([1]!Table_1[[#This Row],[연도]]=2023,1,0)</f>
        <v>0</v>
      </c>
      <c r="W1616" s="10">
        <v>0.94</v>
      </c>
      <c r="X1616" s="10">
        <f>Y1616/1000000000000</f>
        <v>0.24308712035999999</v>
      </c>
      <c r="Y1616" s="14">
        <f>[1]!Table_1[[#This Row],[주가]]*[1]!Table_1[[#This Row],[기말주식수]]</f>
        <v>243087120360</v>
      </c>
      <c r="Z1616" s="14">
        <f>AA1616/10</f>
        <v>0.52825175904172839</v>
      </c>
      <c r="AA1616" s="14">
        <f>[1]!Table_1[[#This Row],[시가총액]]/[1]!Table_1[[#This Row],[당기순이익(세후영업이익)]]</f>
        <v>5.2825175904172834</v>
      </c>
      <c r="AB1616" s="10">
        <v>6535592400</v>
      </c>
    </row>
    <row r="1617" spans="1:28" ht="19.2">
      <c r="A1617" s="12">
        <v>1616</v>
      </c>
      <c r="B1617" s="12">
        <v>7690</v>
      </c>
      <c r="C1617" s="13" t="s">
        <v>250</v>
      </c>
      <c r="D1617" s="13" t="s">
        <v>6</v>
      </c>
      <c r="E1617" s="12">
        <v>2021</v>
      </c>
      <c r="F1617" s="12">
        <v>12.101000000000001</v>
      </c>
      <c r="G1617" s="15">
        <f>([1]!Table_1[[#This Row],[총자산]]-[1]!Table_1[[#This Row],[장부가치 자기자본]]+[1]!Table_1[[#This Row],[시가총액]])/[1]!Table_1[[#This Row],[총자산]]</f>
        <v>0.78406346464172438</v>
      </c>
      <c r="H1617" s="14">
        <f>I1617/100000000000</f>
        <v>2.0470700000000002</v>
      </c>
      <c r="I1617" s="12">
        <v>204707000000</v>
      </c>
      <c r="J1617" s="12">
        <v>52.21</v>
      </c>
      <c r="K1617" s="10">
        <f>L1617/1000000000000</f>
        <v>1.577111746723</v>
      </c>
      <c r="L1617" s="12">
        <v>1577111746723</v>
      </c>
      <c r="M1617" s="12">
        <v>3.81</v>
      </c>
      <c r="N1617" s="12">
        <v>1</v>
      </c>
      <c r="O1617" s="15">
        <f>IF([1]!Table_1[[#This Row],[연도]]=2016,1,0)</f>
        <v>0</v>
      </c>
      <c r="P1617" s="15">
        <f>IF([1]!Table_1[[#This Row],[연도]]=2017,1,0)</f>
        <v>0</v>
      </c>
      <c r="Q1617" s="15">
        <f>IF([1]!Table_1[[#This Row],[연도]]=2018,1,0)</f>
        <v>0</v>
      </c>
      <c r="R1617" s="15">
        <f>IF([1]!Table_1[[#This Row],[연도]]=2019,1,0)</f>
        <v>0</v>
      </c>
      <c r="S1617" s="15">
        <f>IF([1]!Table_1[[#This Row],[연도]]=2020,1,0)</f>
        <v>0</v>
      </c>
      <c r="T1617" s="15">
        <f>IF([1]!Table_1[[#This Row],[연도]]=2021,1,0)</f>
        <v>1</v>
      </c>
      <c r="U1617" s="15">
        <f>IF([1]!Table_1[[#This Row],[연도]]=2022,1,0)</f>
        <v>0</v>
      </c>
      <c r="V1617" s="15">
        <f>IF([1]!Table_1[[#This Row],[연도]]=2023,1,0)</f>
        <v>0</v>
      </c>
      <c r="W1617" s="12">
        <v>1.1000000000000001</v>
      </c>
      <c r="X1617" s="10">
        <f>Y1617/1000000000000</f>
        <v>0.50909980399999999</v>
      </c>
      <c r="Y1617" s="15">
        <f>[1]!Table_1[[#This Row],[주가]]*[1]!Table_1[[#This Row],[기말주식수]]</f>
        <v>509099804000</v>
      </c>
      <c r="Z1617" s="14">
        <f>AA1617/10</f>
        <v>0.24869682228746451</v>
      </c>
      <c r="AA1617" s="15">
        <f>[1]!Table_1[[#This Row],[시가총액]]/[1]!Table_1[[#This Row],[당기순이익(세후영업이익)]]</f>
        <v>2.486968222874645</v>
      </c>
      <c r="AB1617" s="12">
        <v>19009174800</v>
      </c>
    </row>
    <row r="1618" spans="1:28" ht="19.2">
      <c r="A1618" s="10">
        <v>1617</v>
      </c>
      <c r="B1618" s="10">
        <v>7690</v>
      </c>
      <c r="C1618" s="11" t="s">
        <v>250</v>
      </c>
      <c r="D1618" s="11" t="s">
        <v>6</v>
      </c>
      <c r="E1618" s="10">
        <v>2022</v>
      </c>
      <c r="F1618" s="10">
        <v>16.164999999999999</v>
      </c>
      <c r="G1618" s="14">
        <f>([1]!Table_1[[#This Row],[총자산]]-[1]!Table_1[[#This Row],[장부가치 자기자본]]+[1]!Table_1[[#This Row],[시가총액]])/[1]!Table_1[[#This Row],[총자산]]</f>
        <v>0.68448660850198495</v>
      </c>
      <c r="H1618" s="14">
        <f>I1618/100000000000</f>
        <v>0.96930520486000005</v>
      </c>
      <c r="I1618" s="10">
        <v>96930520486</v>
      </c>
      <c r="J1618" s="10">
        <v>5.84</v>
      </c>
      <c r="K1618" s="10">
        <f>L1618/1000000000000</f>
        <v>1.6017741766719999</v>
      </c>
      <c r="L1618" s="10">
        <v>1601774176672</v>
      </c>
      <c r="M1618" s="10">
        <v>3.77</v>
      </c>
      <c r="N1618" s="10">
        <v>1</v>
      </c>
      <c r="O1618" s="14">
        <f>IF([1]!Table_1[[#This Row],[연도]]=2016,1,0)</f>
        <v>0</v>
      </c>
      <c r="P1618" s="14">
        <f>IF([1]!Table_1[[#This Row],[연도]]=2017,1,0)</f>
        <v>0</v>
      </c>
      <c r="Q1618" s="14">
        <f>IF([1]!Table_1[[#This Row],[연도]]=2018,1,0)</f>
        <v>0</v>
      </c>
      <c r="R1618" s="14">
        <f>IF([1]!Table_1[[#This Row],[연도]]=2019,1,0)</f>
        <v>0</v>
      </c>
      <c r="S1618" s="14">
        <f>IF([1]!Table_1[[#This Row],[연도]]=2020,1,0)</f>
        <v>0</v>
      </c>
      <c r="T1618" s="14">
        <f>IF([1]!Table_1[[#This Row],[연도]]=2021,1,0)</f>
        <v>0</v>
      </c>
      <c r="U1618" s="14">
        <f>IF([1]!Table_1[[#This Row],[연도]]=2022,1,0)</f>
        <v>1</v>
      </c>
      <c r="V1618" s="14">
        <f>IF([1]!Table_1[[#This Row],[연도]]=2023,1,0)</f>
        <v>0</v>
      </c>
      <c r="W1618" s="10">
        <v>2.41</v>
      </c>
      <c r="X1618" s="10">
        <f>Y1618/1000000000000</f>
        <v>0.38520383400000002</v>
      </c>
      <c r="Y1618" s="14">
        <f>[1]!Table_1[[#This Row],[주가]]*[1]!Table_1[[#This Row],[기말주식수]]</f>
        <v>385203834000</v>
      </c>
      <c r="Z1618" s="14">
        <f>AA1618/10</f>
        <v>0.39740200719920438</v>
      </c>
      <c r="AA1618" s="14">
        <f>[1]!Table_1[[#This Row],[시가총액]]/[1]!Table_1[[#This Row],[당기순이익(세후영업이익)]]</f>
        <v>3.9740200719920438</v>
      </c>
      <c r="AB1618" s="10">
        <v>11886747600</v>
      </c>
    </row>
    <row r="1619" spans="1:28" ht="19.2">
      <c r="A1619" s="12">
        <v>1618</v>
      </c>
      <c r="B1619" s="12">
        <v>7690</v>
      </c>
      <c r="C1619" s="13" t="s">
        <v>250</v>
      </c>
      <c r="D1619" s="13" t="s">
        <v>6</v>
      </c>
      <c r="E1619" s="12">
        <v>2023</v>
      </c>
      <c r="F1619" s="12">
        <v>133.62700000000001</v>
      </c>
      <c r="G1619" s="15">
        <f>([1]!Table_1[[#This Row],[총자산]]-[1]!Table_1[[#This Row],[장부가치 자기자본]]+[1]!Table_1[[#This Row],[시가총액]])/[1]!Table_1[[#This Row],[총자산]]</f>
        <v>0.68332427969576215</v>
      </c>
      <c r="H1619" s="14">
        <f>I1619/100000000000</f>
        <v>0.19152808086000001</v>
      </c>
      <c r="I1619" s="12">
        <v>19152808086</v>
      </c>
      <c r="J1619" s="12">
        <v>0.7</v>
      </c>
      <c r="K1619" s="10">
        <f>L1619/1000000000000</f>
        <v>1.3117763602520001</v>
      </c>
      <c r="L1619" s="12">
        <v>1311776360252</v>
      </c>
      <c r="M1619" s="12">
        <v>4.4000000000000004</v>
      </c>
      <c r="N1619" s="12">
        <v>1</v>
      </c>
      <c r="O1619" s="15">
        <f>IF([1]!Table_1[[#This Row],[연도]]=2016,1,0)</f>
        <v>0</v>
      </c>
      <c r="P1619" s="15">
        <f>IF([1]!Table_1[[#This Row],[연도]]=2017,1,0)</f>
        <v>0</v>
      </c>
      <c r="Q1619" s="15">
        <f>IF([1]!Table_1[[#This Row],[연도]]=2018,1,0)</f>
        <v>0</v>
      </c>
      <c r="R1619" s="15">
        <f>IF([1]!Table_1[[#This Row],[연도]]=2019,1,0)</f>
        <v>0</v>
      </c>
      <c r="S1619" s="15">
        <f>IF([1]!Table_1[[#This Row],[연도]]=2020,1,0)</f>
        <v>0</v>
      </c>
      <c r="T1619" s="15">
        <f>IF([1]!Table_1[[#This Row],[연도]]=2021,1,0)</f>
        <v>0</v>
      </c>
      <c r="U1619" s="15">
        <f>IF([1]!Table_1[[#This Row],[연도]]=2022,1,0)</f>
        <v>0</v>
      </c>
      <c r="V1619" s="15">
        <f>IF([1]!Table_1[[#This Row],[연도]]=2023,1,0)</f>
        <v>1</v>
      </c>
      <c r="W1619" s="12">
        <v>2.11</v>
      </c>
      <c r="X1619" s="10">
        <f>Y1619/1000000000000</f>
        <v>0.36898472519999997</v>
      </c>
      <c r="Y1619" s="15">
        <f>[1]!Table_1[[#This Row],[주가]]*[1]!Table_1[[#This Row],[기말주식수]]</f>
        <v>368984725200</v>
      </c>
      <c r="Z1619" s="14">
        <f>AA1619/10</f>
        <v>1.9265306870051826</v>
      </c>
      <c r="AA1619" s="15">
        <f>[1]!Table_1[[#This Row],[시가총액]]/[1]!Table_1[[#This Row],[당기순이익(세후영업이익)]]</f>
        <v>19.265306870051827</v>
      </c>
      <c r="AB1619" s="12">
        <v>10008640800</v>
      </c>
    </row>
    <row r="1620" spans="1:28" ht="19.2">
      <c r="A1620" s="10">
        <v>1619</v>
      </c>
      <c r="B1620" s="10">
        <v>7700</v>
      </c>
      <c r="C1620" s="11" t="s">
        <v>251</v>
      </c>
      <c r="D1620" s="11" t="s">
        <v>6</v>
      </c>
      <c r="E1620" s="10">
        <v>2016</v>
      </c>
      <c r="F1620" s="10">
        <v>17.831</v>
      </c>
      <c r="G1620" s="14">
        <f>([1]!Table_1[[#This Row],[총자산]]-[1]!Table_1[[#This Row],[장부가치 자기자본]]+[1]!Table_1[[#This Row],[시가총액]])/[1]!Table_1[[#This Row],[총자산]]</f>
        <v>0.69781436780724471</v>
      </c>
      <c r="H1620" s="14">
        <f>I1620/100000000000</f>
        <v>0.45621234799999999</v>
      </c>
      <c r="I1620" s="10">
        <v>45621234800</v>
      </c>
      <c r="J1620" s="10">
        <v>-8.36</v>
      </c>
      <c r="K1620" s="10">
        <f>L1620/1000000000000</f>
        <v>0.43897965502300001</v>
      </c>
      <c r="L1620" s="10">
        <v>438979655023</v>
      </c>
      <c r="M1620" s="10">
        <v>3.76</v>
      </c>
      <c r="N1620" s="10">
        <v>1</v>
      </c>
      <c r="O1620" s="14">
        <f>IF([1]!Table_1[[#This Row],[연도]]=2016,1,0)</f>
        <v>1</v>
      </c>
      <c r="P1620" s="14">
        <f>IF([1]!Table_1[[#This Row],[연도]]=2017,1,0)</f>
        <v>0</v>
      </c>
      <c r="Q1620" s="14">
        <f>IF([1]!Table_1[[#This Row],[연도]]=2018,1,0)</f>
        <v>0</v>
      </c>
      <c r="R1620" s="14">
        <f>IF([1]!Table_1[[#This Row],[연도]]=2019,1,0)</f>
        <v>0</v>
      </c>
      <c r="S1620" s="14">
        <f>IF([1]!Table_1[[#This Row],[연도]]=2020,1,0)</f>
        <v>0</v>
      </c>
      <c r="T1620" s="14">
        <f>IF([1]!Table_1[[#This Row],[연도]]=2021,1,0)</f>
        <v>0</v>
      </c>
      <c r="U1620" s="14">
        <f>IF([1]!Table_1[[#This Row],[연도]]=2022,1,0)</f>
        <v>0</v>
      </c>
      <c r="V1620" s="14">
        <f>IF([1]!Table_1[[#This Row],[연도]]=2023,1,0)</f>
        <v>0</v>
      </c>
      <c r="W1620" s="10">
        <v>0.94</v>
      </c>
      <c r="X1620" s="10">
        <f>Y1620/1000000000000</f>
        <v>0.13436500000000001</v>
      </c>
      <c r="Y1620" s="14">
        <f>[1]!Table_1[[#This Row],[주가]]*[1]!Table_1[[#This Row],[기말주식수]]</f>
        <v>134365000000</v>
      </c>
      <c r="Z1620" s="14">
        <f>AA1620/10</f>
        <v>0.29452293562207571</v>
      </c>
      <c r="AA1620" s="14">
        <f>[1]!Table_1[[#This Row],[시가총액]]/[1]!Table_1[[#This Row],[당기순이익(세후영업이익)]]</f>
        <v>2.9452293562207572</v>
      </c>
      <c r="AB1620" s="10">
        <v>5390000000</v>
      </c>
    </row>
    <row r="1621" spans="1:28" ht="19.2">
      <c r="A1621" s="12">
        <v>1620</v>
      </c>
      <c r="B1621" s="12">
        <v>7700</v>
      </c>
      <c r="C1621" s="13" t="s">
        <v>251</v>
      </c>
      <c r="D1621" s="13" t="s">
        <v>6</v>
      </c>
      <c r="E1621" s="12">
        <v>2017</v>
      </c>
      <c r="F1621" s="12">
        <v>13.367000000000001</v>
      </c>
      <c r="G1621" s="15">
        <f>([1]!Table_1[[#This Row],[총자산]]-[1]!Table_1[[#This Row],[장부가치 자기자본]]+[1]!Table_1[[#This Row],[시가총액]])/[1]!Table_1[[#This Row],[총자산]]</f>
        <v>1.0676329463657586</v>
      </c>
      <c r="H1621" s="14">
        <f>I1621/100000000000</f>
        <v>0.98114788005999998</v>
      </c>
      <c r="I1621" s="12">
        <v>98114788006</v>
      </c>
      <c r="J1621" s="12">
        <v>30.93</v>
      </c>
      <c r="K1621" s="10">
        <f>L1621/1000000000000</f>
        <v>0.56051817699499995</v>
      </c>
      <c r="L1621" s="12">
        <v>560518176995</v>
      </c>
      <c r="M1621" s="12">
        <v>6.24</v>
      </c>
      <c r="N1621" s="12">
        <v>1</v>
      </c>
      <c r="O1621" s="15">
        <f>IF([1]!Table_1[[#This Row],[연도]]=2016,1,0)</f>
        <v>0</v>
      </c>
      <c r="P1621" s="15">
        <f>IF([1]!Table_1[[#This Row],[연도]]=2017,1,0)</f>
        <v>1</v>
      </c>
      <c r="Q1621" s="15">
        <f>IF([1]!Table_1[[#This Row],[연도]]=2018,1,0)</f>
        <v>0</v>
      </c>
      <c r="R1621" s="15">
        <f>IF([1]!Table_1[[#This Row],[연도]]=2019,1,0)</f>
        <v>0</v>
      </c>
      <c r="S1621" s="15">
        <f>IF([1]!Table_1[[#This Row],[연도]]=2020,1,0)</f>
        <v>0</v>
      </c>
      <c r="T1621" s="15">
        <f>IF([1]!Table_1[[#This Row],[연도]]=2021,1,0)</f>
        <v>0</v>
      </c>
      <c r="U1621" s="15">
        <f>IF([1]!Table_1[[#This Row],[연도]]=2022,1,0)</f>
        <v>0</v>
      </c>
      <c r="V1621" s="15">
        <f>IF([1]!Table_1[[#This Row],[연도]]=2023,1,0)</f>
        <v>0</v>
      </c>
      <c r="W1621" s="12">
        <v>1.04</v>
      </c>
      <c r="X1621" s="10">
        <f>Y1621/1000000000000</f>
        <v>0.323015</v>
      </c>
      <c r="Y1621" s="15">
        <f>[1]!Table_1[[#This Row],[주가]]*[1]!Table_1[[#This Row],[기말주식수]]</f>
        <v>323015000000</v>
      </c>
      <c r="Z1621" s="14">
        <f>AA1621/10</f>
        <v>0.3292215236506924</v>
      </c>
      <c r="AA1621" s="15">
        <f>[1]!Table_1[[#This Row],[시가총액]]/[1]!Table_1[[#This Row],[당기순이익(세후영업이익)]]</f>
        <v>3.2922152365069239</v>
      </c>
      <c r="AB1621" s="12">
        <v>10010000000</v>
      </c>
    </row>
    <row r="1622" spans="1:28" ht="19.2">
      <c r="A1622" s="10">
        <v>1621</v>
      </c>
      <c r="B1622" s="10">
        <v>7700</v>
      </c>
      <c r="C1622" s="11" t="s">
        <v>251</v>
      </c>
      <c r="D1622" s="11" t="s">
        <v>6</v>
      </c>
      <c r="E1622" s="10">
        <v>2018</v>
      </c>
      <c r="F1622" s="10">
        <v>9.1579999999999995</v>
      </c>
      <c r="G1622" s="14">
        <f>([1]!Table_1[[#This Row],[총자산]]-[1]!Table_1[[#This Row],[장부가치 자기자본]]+[1]!Table_1[[#This Row],[시가총액]])/[1]!Table_1[[#This Row],[총자산]]</f>
        <v>0.82573681378968777</v>
      </c>
      <c r="H1622" s="14">
        <f>I1622/100000000000</f>
        <v>0.91518414427000006</v>
      </c>
      <c r="I1622" s="10">
        <v>91518414427</v>
      </c>
      <c r="J1622" s="10">
        <v>23.93</v>
      </c>
      <c r="K1622" s="10">
        <f>L1622/1000000000000</f>
        <v>0.66872680315699995</v>
      </c>
      <c r="L1622" s="10">
        <v>668726803157</v>
      </c>
      <c r="M1622" s="10">
        <v>5.27</v>
      </c>
      <c r="N1622" s="10">
        <v>1</v>
      </c>
      <c r="O1622" s="14">
        <f>IF([1]!Table_1[[#This Row],[연도]]=2016,1,0)</f>
        <v>0</v>
      </c>
      <c r="P1622" s="14">
        <f>IF([1]!Table_1[[#This Row],[연도]]=2017,1,0)</f>
        <v>0</v>
      </c>
      <c r="Q1622" s="14">
        <f>IF([1]!Table_1[[#This Row],[연도]]=2018,1,0)</f>
        <v>1</v>
      </c>
      <c r="R1622" s="14">
        <f>IF([1]!Table_1[[#This Row],[연도]]=2019,1,0)</f>
        <v>0</v>
      </c>
      <c r="S1622" s="14">
        <f>IF([1]!Table_1[[#This Row],[연도]]=2020,1,0)</f>
        <v>0</v>
      </c>
      <c r="T1622" s="14">
        <f>IF([1]!Table_1[[#This Row],[연도]]=2021,1,0)</f>
        <v>0</v>
      </c>
      <c r="U1622" s="14">
        <f>IF([1]!Table_1[[#This Row],[연도]]=2022,1,0)</f>
        <v>0</v>
      </c>
      <c r="V1622" s="14">
        <f>IF([1]!Table_1[[#This Row],[연도]]=2023,1,0)</f>
        <v>0</v>
      </c>
      <c r="W1622" s="10">
        <v>1.32</v>
      </c>
      <c r="X1622" s="10">
        <f>Y1622/1000000000000</f>
        <v>0.30838500000000002</v>
      </c>
      <c r="Y1622" s="14">
        <f>[1]!Table_1[[#This Row],[주가]]*[1]!Table_1[[#This Row],[기말주식수]]</f>
        <v>308385000000</v>
      </c>
      <c r="Z1622" s="14">
        <f>AA1622/10</f>
        <v>0.33696497249303248</v>
      </c>
      <c r="AA1622" s="14">
        <f>[1]!Table_1[[#This Row],[시가총액]]/[1]!Table_1[[#This Row],[당기순이익(세후영업이익)]]</f>
        <v>3.3696497249303246</v>
      </c>
      <c r="AB1622" s="10">
        <v>10010000000</v>
      </c>
    </row>
    <row r="1623" spans="1:28" ht="19.2">
      <c r="A1623" s="12">
        <v>1622</v>
      </c>
      <c r="B1623" s="12">
        <v>7700</v>
      </c>
      <c r="C1623" s="13" t="s">
        <v>251</v>
      </c>
      <c r="D1623" s="13" t="s">
        <v>6</v>
      </c>
      <c r="E1623" s="12">
        <v>2019</v>
      </c>
      <c r="F1623" s="12">
        <v>13.95</v>
      </c>
      <c r="G1623" s="15">
        <f>([1]!Table_1[[#This Row],[총자산]]-[1]!Table_1[[#This Row],[장부가치 자기자본]]+[1]!Table_1[[#This Row],[시가총액]])/[1]!Table_1[[#This Row],[총자산]]</f>
        <v>1.5532546498777544</v>
      </c>
      <c r="H1623" s="14">
        <f>I1623/100000000000</f>
        <v>1.50736</v>
      </c>
      <c r="I1623" s="12">
        <v>150736000000</v>
      </c>
      <c r="J1623" s="12">
        <v>38.04</v>
      </c>
      <c r="K1623" s="10">
        <f>L1623/1000000000000</f>
        <v>0.91033656512000005</v>
      </c>
      <c r="L1623" s="12">
        <v>910336565120</v>
      </c>
      <c r="M1623" s="12">
        <v>5.0599999999999996</v>
      </c>
      <c r="N1623" s="12">
        <v>1</v>
      </c>
      <c r="O1623" s="15">
        <f>IF([1]!Table_1[[#This Row],[연도]]=2016,1,0)</f>
        <v>0</v>
      </c>
      <c r="P1623" s="15">
        <f>IF([1]!Table_1[[#This Row],[연도]]=2017,1,0)</f>
        <v>0</v>
      </c>
      <c r="Q1623" s="15">
        <f>IF([1]!Table_1[[#This Row],[연도]]=2018,1,0)</f>
        <v>0</v>
      </c>
      <c r="R1623" s="15">
        <f>IF([1]!Table_1[[#This Row],[연도]]=2019,1,0)</f>
        <v>1</v>
      </c>
      <c r="S1623" s="15">
        <f>IF([1]!Table_1[[#This Row],[연도]]=2020,1,0)</f>
        <v>0</v>
      </c>
      <c r="T1623" s="15">
        <f>IF([1]!Table_1[[#This Row],[연도]]=2021,1,0)</f>
        <v>0</v>
      </c>
      <c r="U1623" s="15">
        <f>IF([1]!Table_1[[#This Row],[연도]]=2022,1,0)</f>
        <v>0</v>
      </c>
      <c r="V1623" s="15">
        <f>IF([1]!Table_1[[#This Row],[연도]]=2023,1,0)</f>
        <v>0</v>
      </c>
      <c r="W1623" s="12">
        <v>1.32</v>
      </c>
      <c r="X1623" s="10">
        <f>Y1623/1000000000000</f>
        <v>0.86240000000000006</v>
      </c>
      <c r="Y1623" s="15">
        <f>[1]!Table_1[[#This Row],[주가]]*[1]!Table_1[[#This Row],[기말주식수]]</f>
        <v>862400000000</v>
      </c>
      <c r="Z1623" s="14">
        <f>AA1623/10</f>
        <v>0.57212610126313557</v>
      </c>
      <c r="AA1623" s="15">
        <f>[1]!Table_1[[#This Row],[시가총액]]/[1]!Table_1[[#This Row],[당기순이익(세후영업이익)]]</f>
        <v>5.7212610126313557</v>
      </c>
      <c r="AB1623" s="12">
        <v>15337382000</v>
      </c>
    </row>
    <row r="1624" spans="1:28" ht="19.2">
      <c r="A1624" s="10">
        <v>1623</v>
      </c>
      <c r="B1624" s="10">
        <v>7700</v>
      </c>
      <c r="C1624" s="11" t="s">
        <v>251</v>
      </c>
      <c r="D1624" s="11" t="s">
        <v>6</v>
      </c>
      <c r="E1624" s="10">
        <v>2020</v>
      </c>
      <c r="F1624" s="10">
        <v>17.948</v>
      </c>
      <c r="G1624" s="14">
        <f>([1]!Table_1[[#This Row],[총자산]]-[1]!Table_1[[#This Row],[장부가치 자기자본]]+[1]!Table_1[[#This Row],[시가총액]])/[1]!Table_1[[#This Row],[총자산]]</f>
        <v>1.1200206594132478</v>
      </c>
      <c r="H1624" s="14">
        <f>I1624/100000000000</f>
        <v>1.2257899999999999</v>
      </c>
      <c r="I1624" s="10">
        <v>122579000000</v>
      </c>
      <c r="J1624" s="10">
        <v>19.489999999999998</v>
      </c>
      <c r="K1624" s="10">
        <f>L1624/1000000000000</f>
        <v>0.83761584167000003</v>
      </c>
      <c r="L1624" s="10">
        <v>837615841670</v>
      </c>
      <c r="M1624" s="10">
        <v>2.77</v>
      </c>
      <c r="N1624" s="10">
        <v>1</v>
      </c>
      <c r="O1624" s="14">
        <f>IF([1]!Table_1[[#This Row],[연도]]=2016,1,0)</f>
        <v>0</v>
      </c>
      <c r="P1624" s="14">
        <f>IF([1]!Table_1[[#This Row],[연도]]=2017,1,0)</f>
        <v>0</v>
      </c>
      <c r="Q1624" s="14">
        <f>IF([1]!Table_1[[#This Row],[연도]]=2018,1,0)</f>
        <v>0</v>
      </c>
      <c r="R1624" s="14">
        <f>IF([1]!Table_1[[#This Row],[연도]]=2019,1,0)</f>
        <v>0</v>
      </c>
      <c r="S1624" s="14">
        <f>IF([1]!Table_1[[#This Row],[연도]]=2020,1,0)</f>
        <v>1</v>
      </c>
      <c r="T1624" s="14">
        <f>IF([1]!Table_1[[#This Row],[연도]]=2021,1,0)</f>
        <v>0</v>
      </c>
      <c r="U1624" s="14">
        <f>IF([1]!Table_1[[#This Row],[연도]]=2022,1,0)</f>
        <v>0</v>
      </c>
      <c r="V1624" s="14">
        <f>IF([1]!Table_1[[#This Row],[연도]]=2023,1,0)</f>
        <v>0</v>
      </c>
      <c r="W1624" s="10">
        <v>1.59</v>
      </c>
      <c r="X1624" s="10">
        <f>Y1624/1000000000000</f>
        <v>0.64988000000000001</v>
      </c>
      <c r="Y1624" s="14">
        <f>[1]!Table_1[[#This Row],[주가]]*[1]!Table_1[[#This Row],[기말주식수]]</f>
        <v>649880000000</v>
      </c>
      <c r="Z1624" s="14">
        <f>AA1624/10</f>
        <v>0.53017237862929212</v>
      </c>
      <c r="AA1624" s="14">
        <f>[1]!Table_1[[#This Row],[시가총액]]/[1]!Table_1[[#This Row],[당기순이익(세후영업이익)]]</f>
        <v>5.3017237862929214</v>
      </c>
      <c r="AB1624" s="10">
        <v>15320104000</v>
      </c>
    </row>
    <row r="1625" spans="1:28" ht="19.2">
      <c r="A1625" s="12">
        <v>1624</v>
      </c>
      <c r="B1625" s="12">
        <v>7700</v>
      </c>
      <c r="C1625" s="13" t="s">
        <v>251</v>
      </c>
      <c r="D1625" s="13" t="s">
        <v>6</v>
      </c>
      <c r="E1625" s="12">
        <v>2021</v>
      </c>
      <c r="F1625" s="12">
        <v>0.32900000000000001</v>
      </c>
      <c r="G1625" s="15">
        <f>([1]!Table_1[[#This Row],[총자산]]-[1]!Table_1[[#This Row],[장부가치 자기자본]]+[1]!Table_1[[#This Row],[시가총액]])/[1]!Table_1[[#This Row],[총자산]]</f>
        <v>0.65256765873791911</v>
      </c>
      <c r="H1625" s="14">
        <f>I1625/100000000000</f>
        <v>2.2305000000000001</v>
      </c>
      <c r="I1625" s="12">
        <v>223050000000</v>
      </c>
      <c r="J1625" s="12">
        <v>256.10000000000002</v>
      </c>
      <c r="K1625" s="10">
        <f>L1625/1000000000000</f>
        <v>0.72712634536499998</v>
      </c>
      <c r="L1625" s="12">
        <v>727126345365</v>
      </c>
      <c r="M1625" s="12">
        <v>6.91</v>
      </c>
      <c r="N1625" s="12">
        <v>1</v>
      </c>
      <c r="O1625" s="15">
        <f>IF([1]!Table_1[[#This Row],[연도]]=2016,1,0)</f>
        <v>0</v>
      </c>
      <c r="P1625" s="15">
        <f>IF([1]!Table_1[[#This Row],[연도]]=2017,1,0)</f>
        <v>0</v>
      </c>
      <c r="Q1625" s="15">
        <f>IF([1]!Table_1[[#This Row],[연도]]=2018,1,0)</f>
        <v>0</v>
      </c>
      <c r="R1625" s="15">
        <f>IF([1]!Table_1[[#This Row],[연도]]=2019,1,0)</f>
        <v>0</v>
      </c>
      <c r="S1625" s="15">
        <f>IF([1]!Table_1[[#This Row],[연도]]=2020,1,0)</f>
        <v>0</v>
      </c>
      <c r="T1625" s="15">
        <f>IF([1]!Table_1[[#This Row],[연도]]=2021,1,0)</f>
        <v>1</v>
      </c>
      <c r="U1625" s="15">
        <f>IF([1]!Table_1[[#This Row],[연도]]=2022,1,0)</f>
        <v>0</v>
      </c>
      <c r="V1625" s="15">
        <f>IF([1]!Table_1[[#This Row],[연도]]=2023,1,0)</f>
        <v>0</v>
      </c>
      <c r="W1625" s="12">
        <v>1.34</v>
      </c>
      <c r="X1625" s="10">
        <f>Y1625/1000000000000</f>
        <v>1.3025084211</v>
      </c>
      <c r="Y1625" s="15">
        <f>[1]!Table_1[[#This Row],[주가]]*[1]!Table_1[[#This Row],[기말주식수]]</f>
        <v>1302508421100</v>
      </c>
      <c r="Z1625" s="14">
        <f>AA1625/10</f>
        <v>0.58395356247478136</v>
      </c>
      <c r="AA1625" s="15">
        <f>[1]!Table_1[[#This Row],[시가총액]]/[1]!Table_1[[#This Row],[당기순이익(세후영업이익)]]</f>
        <v>5.8395356247478141</v>
      </c>
      <c r="AB1625" s="12">
        <v>6641881810</v>
      </c>
    </row>
    <row r="1626" spans="1:28" ht="19.2">
      <c r="A1626" s="10">
        <v>1625</v>
      </c>
      <c r="B1626" s="10">
        <v>7700</v>
      </c>
      <c r="C1626" s="11" t="s">
        <v>251</v>
      </c>
      <c r="D1626" s="11" t="s">
        <v>6</v>
      </c>
      <c r="E1626" s="10">
        <v>2022</v>
      </c>
      <c r="F1626" s="10">
        <v>3.2749999999999999</v>
      </c>
      <c r="G1626" s="14">
        <f>([1]!Table_1[[#This Row],[총자산]]-[1]!Table_1[[#This Row],[장부가치 자기자본]]+[1]!Table_1[[#This Row],[시가총액]])/[1]!Table_1[[#This Row],[총자산]]</f>
        <v>0.52769302759125569</v>
      </c>
      <c r="H1626" s="14">
        <f>I1626/100000000000</f>
        <v>4.8623200000000004</v>
      </c>
      <c r="I1626" s="10">
        <v>486232000000</v>
      </c>
      <c r="J1626" s="10">
        <v>23.45</v>
      </c>
      <c r="K1626" s="10">
        <f>L1626/1000000000000</f>
        <v>1.816814937477</v>
      </c>
      <c r="L1626" s="10">
        <v>1816814937477</v>
      </c>
      <c r="M1626" s="10">
        <v>7.73</v>
      </c>
      <c r="N1626" s="10">
        <v>1</v>
      </c>
      <c r="O1626" s="14">
        <f>IF([1]!Table_1[[#This Row],[연도]]=2016,1,0)</f>
        <v>0</v>
      </c>
      <c r="P1626" s="14">
        <f>IF([1]!Table_1[[#This Row],[연도]]=2017,1,0)</f>
        <v>0</v>
      </c>
      <c r="Q1626" s="14">
        <f>IF([1]!Table_1[[#This Row],[연도]]=2018,1,0)</f>
        <v>0</v>
      </c>
      <c r="R1626" s="14">
        <f>IF([1]!Table_1[[#This Row],[연도]]=2019,1,0)</f>
        <v>0</v>
      </c>
      <c r="S1626" s="14">
        <f>IF([1]!Table_1[[#This Row],[연도]]=2020,1,0)</f>
        <v>0</v>
      </c>
      <c r="T1626" s="14">
        <f>IF([1]!Table_1[[#This Row],[연도]]=2021,1,0)</f>
        <v>0</v>
      </c>
      <c r="U1626" s="14">
        <f>IF([1]!Table_1[[#This Row],[연도]]=2022,1,0)</f>
        <v>1</v>
      </c>
      <c r="V1626" s="14">
        <f>IF([1]!Table_1[[#This Row],[연도]]=2023,1,0)</f>
        <v>0</v>
      </c>
      <c r="W1626" s="10">
        <v>1.62</v>
      </c>
      <c r="X1626" s="10">
        <f>Y1626/1000000000000</f>
        <v>1.1910324751500001</v>
      </c>
      <c r="Y1626" s="14">
        <f>[1]!Table_1[[#This Row],[주가]]*[1]!Table_1[[#This Row],[기말주식수]]</f>
        <v>1191032475150</v>
      </c>
      <c r="Z1626" s="14">
        <f>AA1626/10</f>
        <v>0.24495147895449088</v>
      </c>
      <c r="AA1626" s="14">
        <f>[1]!Table_1[[#This Row],[시가총액]]/[1]!Table_1[[#This Row],[당기순이익(세후영업이익)]]</f>
        <v>2.4495147895449088</v>
      </c>
      <c r="AB1626" s="10">
        <v>13674462550</v>
      </c>
    </row>
    <row r="1627" spans="1:28" ht="19.2">
      <c r="A1627" s="12">
        <v>1626</v>
      </c>
      <c r="B1627" s="12">
        <v>7700</v>
      </c>
      <c r="C1627" s="13" t="s">
        <v>251</v>
      </c>
      <c r="D1627" s="13" t="s">
        <v>6</v>
      </c>
      <c r="E1627" s="12">
        <v>2023</v>
      </c>
      <c r="F1627" s="12">
        <v>3.97</v>
      </c>
      <c r="G1627" s="15">
        <f>([1]!Table_1[[#This Row],[총자산]]-[1]!Table_1[[#This Row],[장부가치 자기자본]]+[1]!Table_1[[#This Row],[시가총액]])/[1]!Table_1[[#This Row],[총자산]]</f>
        <v>0.32725368015314543</v>
      </c>
      <c r="H1627" s="14">
        <f>I1627/100000000000</f>
        <v>5.1439199999999996</v>
      </c>
      <c r="I1627" s="12">
        <v>514392000000</v>
      </c>
      <c r="J1627" s="12">
        <v>6.83</v>
      </c>
      <c r="K1627" s="10">
        <f>L1627/1000000000000</f>
        <v>1.9862965038789999</v>
      </c>
      <c r="L1627" s="12">
        <v>1986296503879</v>
      </c>
      <c r="M1627" s="12">
        <v>6.95</v>
      </c>
      <c r="N1627" s="12">
        <v>1</v>
      </c>
      <c r="O1627" s="15">
        <f>IF([1]!Table_1[[#This Row],[연도]]=2016,1,0)</f>
        <v>0</v>
      </c>
      <c r="P1627" s="15">
        <f>IF([1]!Table_1[[#This Row],[연도]]=2017,1,0)</f>
        <v>0</v>
      </c>
      <c r="Q1627" s="15">
        <f>IF([1]!Table_1[[#This Row],[연도]]=2018,1,0)</f>
        <v>0</v>
      </c>
      <c r="R1627" s="15">
        <f>IF([1]!Table_1[[#This Row],[연도]]=2019,1,0)</f>
        <v>0</v>
      </c>
      <c r="S1627" s="15">
        <f>IF([1]!Table_1[[#This Row],[연도]]=2020,1,0)</f>
        <v>0</v>
      </c>
      <c r="T1627" s="15">
        <f>IF([1]!Table_1[[#This Row],[연도]]=2021,1,0)</f>
        <v>0</v>
      </c>
      <c r="U1627" s="15">
        <f>IF([1]!Table_1[[#This Row],[연도]]=2022,1,0)</f>
        <v>0</v>
      </c>
      <c r="V1627" s="15">
        <f>IF([1]!Table_1[[#This Row],[연도]]=2023,1,0)</f>
        <v>1</v>
      </c>
      <c r="W1627" s="12">
        <v>0.34</v>
      </c>
      <c r="X1627" s="10">
        <f>Y1627/1000000000000</f>
        <v>0.61135755620999999</v>
      </c>
      <c r="Y1627" s="15">
        <f>[1]!Table_1[[#This Row],[주가]]*[1]!Table_1[[#This Row],[기말주식수]]</f>
        <v>611357556210</v>
      </c>
      <c r="Z1627" s="14">
        <f>AA1627/10</f>
        <v>0.11885051793379368</v>
      </c>
      <c r="AA1627" s="15">
        <f>[1]!Table_1[[#This Row],[시가총액]]/[1]!Table_1[[#This Row],[당기순이익(세후영업이익)]]</f>
        <v>1.1885051793379369</v>
      </c>
      <c r="AB1627" s="12">
        <v>15627957200</v>
      </c>
    </row>
    <row r="1628" spans="1:28" ht="19.2">
      <c r="A1628" s="10">
        <v>1627</v>
      </c>
      <c r="B1628" s="10">
        <v>7770</v>
      </c>
      <c r="C1628" s="11" t="s">
        <v>252</v>
      </c>
      <c r="D1628" s="11" t="s">
        <v>20</v>
      </c>
      <c r="E1628" s="10">
        <v>2016</v>
      </c>
      <c r="F1628" s="10">
        <v>16.562000000000001</v>
      </c>
      <c r="G1628" s="14">
        <f>([1]!Table_1[[#This Row],[총자산]]-[1]!Table_1[[#This Row],[장부가치 자기자본]]+[1]!Table_1[[#This Row],[시가총액]])/[1]!Table_1[[#This Row],[총자산]]</f>
        <v>0.69138505506997838</v>
      </c>
      <c r="H1628" s="14">
        <f>I1628/100000000000</f>
        <v>4.5225832850000001E-2</v>
      </c>
      <c r="I1628" s="10">
        <v>4522583285</v>
      </c>
      <c r="J1628" s="10">
        <v>6.94</v>
      </c>
      <c r="K1628" s="10">
        <f>L1628/1000000000000</f>
        <v>0.14675712561599999</v>
      </c>
      <c r="L1628" s="10">
        <v>146757125616</v>
      </c>
      <c r="M1628" s="10">
        <v>0.45</v>
      </c>
      <c r="N1628" s="10">
        <v>1</v>
      </c>
      <c r="O1628" s="14">
        <f>IF([1]!Table_1[[#This Row],[연도]]=2016,1,0)</f>
        <v>1</v>
      </c>
      <c r="P1628" s="14">
        <f>IF([1]!Table_1[[#This Row],[연도]]=2017,1,0)</f>
        <v>0</v>
      </c>
      <c r="Q1628" s="14">
        <f>IF([1]!Table_1[[#This Row],[연도]]=2018,1,0)</f>
        <v>0</v>
      </c>
      <c r="R1628" s="14">
        <f>IF([1]!Table_1[[#This Row],[연도]]=2019,1,0)</f>
        <v>0</v>
      </c>
      <c r="S1628" s="14">
        <f>IF([1]!Table_1[[#This Row],[연도]]=2020,1,0)</f>
        <v>0</v>
      </c>
      <c r="T1628" s="14">
        <f>IF([1]!Table_1[[#This Row],[연도]]=2021,1,0)</f>
        <v>0</v>
      </c>
      <c r="U1628" s="14">
        <f>IF([1]!Table_1[[#This Row],[연도]]=2022,1,0)</f>
        <v>0</v>
      </c>
      <c r="V1628" s="14">
        <f>IF([1]!Table_1[[#This Row],[연도]]=2023,1,0)</f>
        <v>0</v>
      </c>
      <c r="W1628" s="10">
        <v>0.56000000000000005</v>
      </c>
      <c r="X1628" s="10">
        <f>Y1628/1000000000000</f>
        <v>5.1421500000000002E-2</v>
      </c>
      <c r="Y1628" s="14">
        <f>[1]!Table_1[[#This Row],[주가]]*[1]!Table_1[[#This Row],[기말주식수]]</f>
        <v>51421500000</v>
      </c>
      <c r="Z1628" s="14">
        <f>AA1628/10</f>
        <v>1.1369939868337879</v>
      </c>
      <c r="AA1628" s="14">
        <f>[1]!Table_1[[#This Row],[시가총액]]/[1]!Table_1[[#This Row],[당기순이익(세후영업이익)]]</f>
        <v>11.36993986833788</v>
      </c>
      <c r="AB1628" s="10">
        <v>526500000</v>
      </c>
    </row>
    <row r="1629" spans="1:28" ht="19.2">
      <c r="A1629" s="12">
        <v>1628</v>
      </c>
      <c r="B1629" s="12">
        <v>7770</v>
      </c>
      <c r="C1629" s="13" t="s">
        <v>252</v>
      </c>
      <c r="D1629" s="13" t="s">
        <v>20</v>
      </c>
      <c r="E1629" s="12">
        <v>2017</v>
      </c>
      <c r="F1629" s="12">
        <v>15.763</v>
      </c>
      <c r="G1629" s="15">
        <f>([1]!Table_1[[#This Row],[총자산]]-[1]!Table_1[[#This Row],[장부가치 자기자본]]+[1]!Table_1[[#This Row],[시가총액]])/[1]!Table_1[[#This Row],[총자산]]</f>
        <v>0.60883023561293015</v>
      </c>
      <c r="H1629" s="14">
        <f>I1629/100000000000</f>
        <v>6.1823253910000001E-2</v>
      </c>
      <c r="I1629" s="12">
        <v>6182325391</v>
      </c>
      <c r="J1629" s="12">
        <v>4.01</v>
      </c>
      <c r="K1629" s="10">
        <f>L1629/1000000000000</f>
        <v>0.151880210026</v>
      </c>
      <c r="L1629" s="12">
        <v>151880210026</v>
      </c>
      <c r="M1629" s="12">
        <v>0.82</v>
      </c>
      <c r="N1629" s="12">
        <v>1</v>
      </c>
      <c r="O1629" s="15">
        <f>IF([1]!Table_1[[#This Row],[연도]]=2016,1,0)</f>
        <v>0</v>
      </c>
      <c r="P1629" s="15">
        <f>IF([1]!Table_1[[#This Row],[연도]]=2017,1,0)</f>
        <v>1</v>
      </c>
      <c r="Q1629" s="15">
        <f>IF([1]!Table_1[[#This Row],[연도]]=2018,1,0)</f>
        <v>0</v>
      </c>
      <c r="R1629" s="15">
        <f>IF([1]!Table_1[[#This Row],[연도]]=2019,1,0)</f>
        <v>0</v>
      </c>
      <c r="S1629" s="15">
        <f>IF([1]!Table_1[[#This Row],[연도]]=2020,1,0)</f>
        <v>0</v>
      </c>
      <c r="T1629" s="15">
        <f>IF([1]!Table_1[[#This Row],[연도]]=2021,1,0)</f>
        <v>0</v>
      </c>
      <c r="U1629" s="15">
        <f>IF([1]!Table_1[[#This Row],[연도]]=2022,1,0)</f>
        <v>0</v>
      </c>
      <c r="V1629" s="15">
        <f>IF([1]!Table_1[[#This Row],[연도]]=2023,1,0)</f>
        <v>0</v>
      </c>
      <c r="W1629" s="12">
        <v>0.65</v>
      </c>
      <c r="X1629" s="10">
        <f>Y1629/1000000000000</f>
        <v>4.2119999999999998E-2</v>
      </c>
      <c r="Y1629" s="15">
        <f>[1]!Table_1[[#This Row],[주가]]*[1]!Table_1[[#This Row],[기말주식수]]</f>
        <v>42120000000</v>
      </c>
      <c r="Z1629" s="14">
        <f>AA1629/10</f>
        <v>0.68129704174608363</v>
      </c>
      <c r="AA1629" s="15">
        <f>[1]!Table_1[[#This Row],[시가총액]]/[1]!Table_1[[#This Row],[당기순이익(세후영업이익)]]</f>
        <v>6.8129704174608365</v>
      </c>
      <c r="AB1629" s="12">
        <v>526500000</v>
      </c>
    </row>
    <row r="1630" spans="1:28" ht="19.2">
      <c r="A1630" s="10">
        <v>1629</v>
      </c>
      <c r="B1630" s="10">
        <v>7770</v>
      </c>
      <c r="C1630" s="11" t="s">
        <v>252</v>
      </c>
      <c r="D1630" s="11" t="s">
        <v>20</v>
      </c>
      <c r="E1630" s="10">
        <v>2018</v>
      </c>
      <c r="F1630" s="10">
        <v>18.513000000000002</v>
      </c>
      <c r="G1630" s="14">
        <f>([1]!Table_1[[#This Row],[총자산]]-[1]!Table_1[[#This Row],[장부가치 자기자본]]+[1]!Table_1[[#This Row],[시가총액]])/[1]!Table_1[[#This Row],[총자산]]</f>
        <v>0.52946424461125363</v>
      </c>
      <c r="H1630" s="14">
        <f>I1630/100000000000</f>
        <v>4.6018021669999999E-2</v>
      </c>
      <c r="I1630" s="10">
        <v>4601802167</v>
      </c>
      <c r="J1630" s="10">
        <v>-4.4000000000000004</v>
      </c>
      <c r="K1630" s="10">
        <f>L1630/1000000000000</f>
        <v>0.152860689572</v>
      </c>
      <c r="L1630" s="10">
        <v>152860689572</v>
      </c>
      <c r="M1630" s="10">
        <v>0.68</v>
      </c>
      <c r="N1630" s="10">
        <v>1</v>
      </c>
      <c r="O1630" s="14">
        <f>IF([1]!Table_1[[#This Row],[연도]]=2016,1,0)</f>
        <v>0</v>
      </c>
      <c r="P1630" s="14">
        <f>IF([1]!Table_1[[#This Row],[연도]]=2017,1,0)</f>
        <v>0</v>
      </c>
      <c r="Q1630" s="14">
        <f>IF([1]!Table_1[[#This Row],[연도]]=2018,1,0)</f>
        <v>1</v>
      </c>
      <c r="R1630" s="14">
        <f>IF([1]!Table_1[[#This Row],[연도]]=2019,1,0)</f>
        <v>0</v>
      </c>
      <c r="S1630" s="14">
        <f>IF([1]!Table_1[[#This Row],[연도]]=2020,1,0)</f>
        <v>0</v>
      </c>
      <c r="T1630" s="14">
        <f>IF([1]!Table_1[[#This Row],[연도]]=2021,1,0)</f>
        <v>0</v>
      </c>
      <c r="U1630" s="14">
        <f>IF([1]!Table_1[[#This Row],[연도]]=2022,1,0)</f>
        <v>0</v>
      </c>
      <c r="V1630" s="14">
        <f>IF([1]!Table_1[[#This Row],[연도]]=2023,1,0)</f>
        <v>0</v>
      </c>
      <c r="W1630" s="10">
        <v>1</v>
      </c>
      <c r="X1630" s="10">
        <f>Y1630/1000000000000</f>
        <v>3.6679499999999997E-2</v>
      </c>
      <c r="Y1630" s="14">
        <f>[1]!Table_1[[#This Row],[주가]]*[1]!Table_1[[#This Row],[기말주식수]]</f>
        <v>36679500000</v>
      </c>
      <c r="Z1630" s="14">
        <f>AA1630/10</f>
        <v>0.79706816305647588</v>
      </c>
      <c r="AA1630" s="14">
        <f>[1]!Table_1[[#This Row],[시가총액]]/[1]!Table_1[[#This Row],[당기순이익(세후영업이익)]]</f>
        <v>7.9706816305647585</v>
      </c>
      <c r="AB1630" s="10">
        <v>526500000</v>
      </c>
    </row>
    <row r="1631" spans="1:28" ht="19.2">
      <c r="A1631" s="12">
        <v>1630</v>
      </c>
      <c r="B1631" s="12">
        <v>7770</v>
      </c>
      <c r="C1631" s="13" t="s">
        <v>252</v>
      </c>
      <c r="D1631" s="13" t="s">
        <v>20</v>
      </c>
      <c r="E1631" s="12">
        <v>2019</v>
      </c>
      <c r="F1631" s="12">
        <v>31.565000000000001</v>
      </c>
      <c r="G1631" s="15">
        <f>([1]!Table_1[[#This Row],[총자산]]-[1]!Table_1[[#This Row],[장부가치 자기자본]]+[1]!Table_1[[#This Row],[시가총액]])/[1]!Table_1[[#This Row],[총자산]]</f>
        <v>0.56126082369549934</v>
      </c>
      <c r="H1631" s="14">
        <f>I1631/100000000000</f>
        <v>2.343129218E-2</v>
      </c>
      <c r="I1631" s="12">
        <v>2343129218</v>
      </c>
      <c r="J1631" s="12">
        <v>2.42</v>
      </c>
      <c r="K1631" s="10">
        <f>L1631/1000000000000</f>
        <v>0.108719610494</v>
      </c>
      <c r="L1631" s="12">
        <v>108719610494</v>
      </c>
      <c r="M1631" s="12">
        <v>0.73</v>
      </c>
      <c r="N1631" s="12">
        <v>1</v>
      </c>
      <c r="O1631" s="15">
        <f>IF([1]!Table_1[[#This Row],[연도]]=2016,1,0)</f>
        <v>0</v>
      </c>
      <c r="P1631" s="15">
        <f>IF([1]!Table_1[[#This Row],[연도]]=2017,1,0)</f>
        <v>0</v>
      </c>
      <c r="Q1631" s="15">
        <f>IF([1]!Table_1[[#This Row],[연도]]=2018,1,0)</f>
        <v>0</v>
      </c>
      <c r="R1631" s="15">
        <f>IF([1]!Table_1[[#This Row],[연도]]=2019,1,0)</f>
        <v>1</v>
      </c>
      <c r="S1631" s="15">
        <f>IF([1]!Table_1[[#This Row],[연도]]=2020,1,0)</f>
        <v>0</v>
      </c>
      <c r="T1631" s="15">
        <f>IF([1]!Table_1[[#This Row],[연도]]=2021,1,0)</f>
        <v>0</v>
      </c>
      <c r="U1631" s="15">
        <f>IF([1]!Table_1[[#This Row],[연도]]=2022,1,0)</f>
        <v>0</v>
      </c>
      <c r="V1631" s="15">
        <f>IF([1]!Table_1[[#This Row],[연도]]=2023,1,0)</f>
        <v>0</v>
      </c>
      <c r="W1631" s="12">
        <v>0.74</v>
      </c>
      <c r="X1631" s="10">
        <f>Y1631/1000000000000</f>
        <v>4.0364999999999998E-2</v>
      </c>
      <c r="Y1631" s="15">
        <f>[1]!Table_1[[#This Row],[주가]]*[1]!Table_1[[#This Row],[기말주식수]]</f>
        <v>40365000000</v>
      </c>
      <c r="Z1631" s="14">
        <f>AA1631/10</f>
        <v>1.7226962853740488</v>
      </c>
      <c r="AA1631" s="15">
        <f>[1]!Table_1[[#This Row],[시가총액]]/[1]!Table_1[[#This Row],[당기순이익(세후영업이익)]]</f>
        <v>17.226962853740488</v>
      </c>
      <c r="AB1631" s="12">
        <v>526500000</v>
      </c>
    </row>
    <row r="1632" spans="1:28" ht="19.2">
      <c r="A1632" s="10">
        <v>1631</v>
      </c>
      <c r="B1632" s="10">
        <v>7770</v>
      </c>
      <c r="C1632" s="11" t="s">
        <v>252</v>
      </c>
      <c r="D1632" s="11" t="s">
        <v>20</v>
      </c>
      <c r="E1632" s="10">
        <v>2020</v>
      </c>
      <c r="F1632" s="10">
        <v>-13.387</v>
      </c>
      <c r="G1632" s="14">
        <f>([1]!Table_1[[#This Row],[총자산]]-[1]!Table_1[[#This Row],[장부가치 자기자본]]+[1]!Table_1[[#This Row],[시가총액]])/[1]!Table_1[[#This Row],[총자산]]</f>
        <v>0.61150744293693549</v>
      </c>
      <c r="H1632" s="14">
        <f>I1632/100000000000</f>
        <v>1.457055363E-2</v>
      </c>
      <c r="I1632" s="10">
        <v>1457055363</v>
      </c>
      <c r="J1632" s="10">
        <v>18.32</v>
      </c>
      <c r="K1632" s="10">
        <f>L1632/1000000000000</f>
        <v>8.6793095410999999E-2</v>
      </c>
      <c r="L1632" s="10">
        <v>86793095411</v>
      </c>
      <c r="M1632" s="10">
        <v>0.92</v>
      </c>
      <c r="N1632" s="10">
        <v>1</v>
      </c>
      <c r="O1632" s="14">
        <f>IF([1]!Table_1[[#This Row],[연도]]=2016,1,0)</f>
        <v>0</v>
      </c>
      <c r="P1632" s="14">
        <f>IF([1]!Table_1[[#This Row],[연도]]=2017,1,0)</f>
        <v>0</v>
      </c>
      <c r="Q1632" s="14">
        <f>IF([1]!Table_1[[#This Row],[연도]]=2018,1,0)</f>
        <v>0</v>
      </c>
      <c r="R1632" s="14">
        <f>IF([1]!Table_1[[#This Row],[연도]]=2019,1,0)</f>
        <v>0</v>
      </c>
      <c r="S1632" s="14">
        <f>IF([1]!Table_1[[#This Row],[연도]]=2020,1,0)</f>
        <v>1</v>
      </c>
      <c r="T1632" s="14">
        <f>IF([1]!Table_1[[#This Row],[연도]]=2021,1,0)</f>
        <v>0</v>
      </c>
      <c r="U1632" s="14">
        <f>IF([1]!Table_1[[#This Row],[연도]]=2022,1,0)</f>
        <v>0</v>
      </c>
      <c r="V1632" s="14">
        <f>IF([1]!Table_1[[#This Row],[연도]]=2023,1,0)</f>
        <v>0</v>
      </c>
      <c r="W1632" s="10">
        <v>0.51</v>
      </c>
      <c r="X1632" s="10">
        <f>Y1632/1000000000000</f>
        <v>3.5977500000000003E-2</v>
      </c>
      <c r="Y1632" s="14">
        <f>[1]!Table_1[[#This Row],[주가]]*[1]!Table_1[[#This Row],[기말주식수]]</f>
        <v>35977500000</v>
      </c>
      <c r="Z1632" s="14">
        <f>AA1632/10</f>
        <v>2.4691923803035341</v>
      </c>
      <c r="AA1632" s="14">
        <f>[1]!Table_1[[#This Row],[시가총액]]/[1]!Table_1[[#This Row],[당기순이익(세후영업이익)]]</f>
        <v>24.691923803035341</v>
      </c>
      <c r="AB1632" s="10">
        <v>175500000</v>
      </c>
    </row>
    <row r="1633" spans="1:28" ht="19.2">
      <c r="A1633" s="12">
        <v>1632</v>
      </c>
      <c r="B1633" s="12">
        <v>7770</v>
      </c>
      <c r="C1633" s="13" t="s">
        <v>252</v>
      </c>
      <c r="D1633" s="13" t="s">
        <v>20</v>
      </c>
      <c r="E1633" s="12">
        <v>2021</v>
      </c>
      <c r="F1633" s="12">
        <v>1.8560000000000001</v>
      </c>
      <c r="G1633" s="15">
        <f>([1]!Table_1[[#This Row],[총자산]]-[1]!Table_1[[#This Row],[장부가치 자기자본]]+[1]!Table_1[[#This Row],[시가총액]])/[1]!Table_1[[#This Row],[총자산]]</f>
        <v>0.64763528306000118</v>
      </c>
      <c r="H1633" s="14">
        <f>I1633/100000000000</f>
        <v>5.0151227000000001E-3</v>
      </c>
      <c r="I1633" s="12">
        <v>501512270</v>
      </c>
      <c r="J1633" s="12">
        <v>12.89</v>
      </c>
      <c r="K1633" s="10">
        <f>L1633/1000000000000</f>
        <v>0.113927732235</v>
      </c>
      <c r="L1633" s="12">
        <v>113927732235</v>
      </c>
      <c r="M1633" s="12">
        <v>1.37</v>
      </c>
      <c r="N1633" s="12">
        <v>1</v>
      </c>
      <c r="O1633" s="15">
        <f>IF([1]!Table_1[[#This Row],[연도]]=2016,1,0)</f>
        <v>0</v>
      </c>
      <c r="P1633" s="15">
        <f>IF([1]!Table_1[[#This Row],[연도]]=2017,1,0)</f>
        <v>0</v>
      </c>
      <c r="Q1633" s="15">
        <f>IF([1]!Table_1[[#This Row],[연도]]=2018,1,0)</f>
        <v>0</v>
      </c>
      <c r="R1633" s="15">
        <f>IF([1]!Table_1[[#This Row],[연도]]=2019,1,0)</f>
        <v>0</v>
      </c>
      <c r="S1633" s="15">
        <f>IF([1]!Table_1[[#This Row],[연도]]=2020,1,0)</f>
        <v>0</v>
      </c>
      <c r="T1633" s="15">
        <f>IF([1]!Table_1[[#This Row],[연도]]=2021,1,0)</f>
        <v>1</v>
      </c>
      <c r="U1633" s="15">
        <f>IF([1]!Table_1[[#This Row],[연도]]=2022,1,0)</f>
        <v>0</v>
      </c>
      <c r="V1633" s="15">
        <f>IF([1]!Table_1[[#This Row],[연도]]=2023,1,0)</f>
        <v>0</v>
      </c>
      <c r="W1633" s="12">
        <v>0.41</v>
      </c>
      <c r="X1633" s="10">
        <f>Y1633/1000000000000</f>
        <v>5.6160000000000002E-2</v>
      </c>
      <c r="Y1633" s="15">
        <f>[1]!Table_1[[#This Row],[주가]]*[1]!Table_1[[#This Row],[기말주식수]]</f>
        <v>56160000000</v>
      </c>
      <c r="Z1633" s="14">
        <f>AA1633/10</f>
        <v>11.198130805453673</v>
      </c>
      <c r="AA1633" s="15">
        <f>[1]!Table_1[[#This Row],[시가총액]]/[1]!Table_1[[#This Row],[당기순이익(세후영업이익)]]</f>
        <v>111.98130805453673</v>
      </c>
      <c r="AB1633" s="12">
        <v>421200000</v>
      </c>
    </row>
    <row r="1634" spans="1:28" ht="19.2">
      <c r="A1634" s="10">
        <v>1633</v>
      </c>
      <c r="B1634" s="10">
        <v>7770</v>
      </c>
      <c r="C1634" s="11" t="s">
        <v>252</v>
      </c>
      <c r="D1634" s="11" t="s">
        <v>20</v>
      </c>
      <c r="E1634" s="10">
        <v>2022</v>
      </c>
      <c r="F1634" s="10">
        <v>8.7789999999999999</v>
      </c>
      <c r="G1634" s="14">
        <f>([1]!Table_1[[#This Row],[총자산]]-[1]!Table_1[[#This Row],[장부가치 자기자본]]+[1]!Table_1[[#This Row],[시가총액]])/[1]!Table_1[[#This Row],[총자산]]</f>
        <v>0.60385105630151414</v>
      </c>
      <c r="H1634" s="14">
        <f>I1634/100000000000</f>
        <v>4.8860788850000003E-2</v>
      </c>
      <c r="I1634" s="10">
        <v>4886078885</v>
      </c>
      <c r="J1634" s="10">
        <v>-2.67</v>
      </c>
      <c r="K1634" s="10">
        <f>L1634/1000000000000</f>
        <v>0.156319099706</v>
      </c>
      <c r="L1634" s="10">
        <v>156319099706</v>
      </c>
      <c r="M1634" s="10">
        <v>1.1000000000000001</v>
      </c>
      <c r="N1634" s="10">
        <v>1</v>
      </c>
      <c r="O1634" s="14">
        <f>IF([1]!Table_1[[#This Row],[연도]]=2016,1,0)</f>
        <v>0</v>
      </c>
      <c r="P1634" s="14">
        <f>IF([1]!Table_1[[#This Row],[연도]]=2017,1,0)</f>
        <v>0</v>
      </c>
      <c r="Q1634" s="14">
        <f>IF([1]!Table_1[[#This Row],[연도]]=2018,1,0)</f>
        <v>0</v>
      </c>
      <c r="R1634" s="14">
        <f>IF([1]!Table_1[[#This Row],[연도]]=2019,1,0)</f>
        <v>0</v>
      </c>
      <c r="S1634" s="14">
        <f>IF([1]!Table_1[[#This Row],[연도]]=2020,1,0)</f>
        <v>0</v>
      </c>
      <c r="T1634" s="14">
        <f>IF([1]!Table_1[[#This Row],[연도]]=2021,1,0)</f>
        <v>0</v>
      </c>
      <c r="U1634" s="14">
        <f>IF([1]!Table_1[[#This Row],[연도]]=2022,1,0)</f>
        <v>1</v>
      </c>
      <c r="V1634" s="14">
        <f>IF([1]!Table_1[[#This Row],[연도]]=2023,1,0)</f>
        <v>0</v>
      </c>
      <c r="W1634" s="10">
        <v>0.56000000000000005</v>
      </c>
      <c r="X1634" s="10">
        <f>Y1634/1000000000000</f>
        <v>5.6686500000000001E-2</v>
      </c>
      <c r="Y1634" s="14">
        <f>[1]!Table_1[[#This Row],[주가]]*[1]!Table_1[[#This Row],[기말주식수]]</f>
        <v>56686500000</v>
      </c>
      <c r="Z1634" s="14">
        <f>AA1634/10</f>
        <v>1.1601634221261656</v>
      </c>
      <c r="AA1634" s="14">
        <f>[1]!Table_1[[#This Row],[시가총액]]/[1]!Table_1[[#This Row],[당기순이익(세후영업이익)]]</f>
        <v>11.601634221261657</v>
      </c>
      <c r="AB1634" s="10">
        <v>351000000</v>
      </c>
    </row>
    <row r="1635" spans="1:28" ht="19.2">
      <c r="A1635" s="12">
        <v>1634</v>
      </c>
      <c r="B1635" s="12">
        <v>7770</v>
      </c>
      <c r="C1635" s="13" t="s">
        <v>252</v>
      </c>
      <c r="D1635" s="13" t="s">
        <v>20</v>
      </c>
      <c r="E1635" s="12">
        <v>2023</v>
      </c>
      <c r="F1635" s="12">
        <v>-1.1539999999999999</v>
      </c>
      <c r="G1635" s="15">
        <f>([1]!Table_1[[#This Row],[총자산]]-[1]!Table_1[[#This Row],[장부가치 자기자본]]+[1]!Table_1[[#This Row],[시가총액]])/[1]!Table_1[[#This Row],[총자산]]</f>
        <v>0.68109189327532238</v>
      </c>
      <c r="H1635" s="14">
        <f>I1635/100000000000</f>
        <v>-9.4063725989999999E-2</v>
      </c>
      <c r="I1635" s="12">
        <v>-9406372599</v>
      </c>
      <c r="J1635" s="12">
        <v>-6.31</v>
      </c>
      <c r="K1635" s="10">
        <f>L1635/1000000000000</f>
        <v>0.121935915669</v>
      </c>
      <c r="L1635" s="12">
        <v>121935915669</v>
      </c>
      <c r="M1635" s="12">
        <v>4.38</v>
      </c>
      <c r="N1635" s="12">
        <v>1</v>
      </c>
      <c r="O1635" s="15">
        <f>IF([1]!Table_1[[#This Row],[연도]]=2016,1,0)</f>
        <v>0</v>
      </c>
      <c r="P1635" s="15">
        <f>IF([1]!Table_1[[#This Row],[연도]]=2017,1,0)</f>
        <v>0</v>
      </c>
      <c r="Q1635" s="15">
        <f>IF([1]!Table_1[[#This Row],[연도]]=2018,1,0)</f>
        <v>0</v>
      </c>
      <c r="R1635" s="15">
        <f>IF([1]!Table_1[[#This Row],[연도]]=2019,1,0)</f>
        <v>0</v>
      </c>
      <c r="S1635" s="15">
        <f>IF([1]!Table_1[[#This Row],[연도]]=2020,1,0)</f>
        <v>0</v>
      </c>
      <c r="T1635" s="15">
        <f>IF([1]!Table_1[[#This Row],[연도]]=2021,1,0)</f>
        <v>0</v>
      </c>
      <c r="U1635" s="15">
        <f>IF([1]!Table_1[[#This Row],[연도]]=2022,1,0)</f>
        <v>0</v>
      </c>
      <c r="V1635" s="15">
        <f>IF([1]!Table_1[[#This Row],[연도]]=2023,1,0)</f>
        <v>1</v>
      </c>
      <c r="W1635" s="12">
        <v>0.48</v>
      </c>
      <c r="X1635" s="10">
        <f>Y1635/1000000000000</f>
        <v>5.7493799999999998E-2</v>
      </c>
      <c r="Y1635" s="15">
        <f>[1]!Table_1[[#This Row],[주가]]*[1]!Table_1[[#This Row],[기말주식수]]</f>
        <v>57493800000</v>
      </c>
      <c r="Z1635" s="14">
        <f>AA1635/10</f>
        <v>-0.61122180091092937</v>
      </c>
      <c r="AA1635" s="15">
        <f>[1]!Table_1[[#This Row],[시가총액]]/[1]!Table_1[[#This Row],[당기순이익(세후영업이익)]]</f>
        <v>-6.1122180091092941</v>
      </c>
      <c r="AB1635" s="12">
        <v>175500000</v>
      </c>
    </row>
    <row r="1636" spans="1:28" ht="19.2">
      <c r="A1636" s="10">
        <v>1635</v>
      </c>
      <c r="B1636" s="10">
        <v>7810</v>
      </c>
      <c r="C1636" s="11" t="s">
        <v>253</v>
      </c>
      <c r="D1636" s="11" t="s">
        <v>6</v>
      </c>
      <c r="E1636" s="10">
        <v>2016</v>
      </c>
      <c r="F1636" s="10">
        <v>-65.704999999999998</v>
      </c>
      <c r="G1636" s="14">
        <f>([1]!Table_1[[#This Row],[총자산]]-[1]!Table_1[[#This Row],[장부가치 자기자본]]+[1]!Table_1[[#This Row],[시가총액]])/[1]!Table_1[[#This Row],[총자산]]</f>
        <v>0.76406045024552394</v>
      </c>
      <c r="H1636" s="14">
        <f>I1636/100000000000</f>
        <v>0.16046089636999999</v>
      </c>
      <c r="I1636" s="10">
        <v>16046089637</v>
      </c>
      <c r="J1636" s="10">
        <v>-1.23</v>
      </c>
      <c r="K1636" s="10">
        <f>L1636/1000000000000</f>
        <v>0.54530047069700005</v>
      </c>
      <c r="L1636" s="10">
        <v>545300470697</v>
      </c>
      <c r="M1636" s="10">
        <v>3.82</v>
      </c>
      <c r="N1636" s="10">
        <v>1</v>
      </c>
      <c r="O1636" s="14">
        <f>IF([1]!Table_1[[#This Row],[연도]]=2016,1,0)</f>
        <v>1</v>
      </c>
      <c r="P1636" s="14">
        <f>IF([1]!Table_1[[#This Row],[연도]]=2017,1,0)</f>
        <v>0</v>
      </c>
      <c r="Q1636" s="14">
        <f>IF([1]!Table_1[[#This Row],[연도]]=2018,1,0)</f>
        <v>0</v>
      </c>
      <c r="R1636" s="14">
        <f>IF([1]!Table_1[[#This Row],[연도]]=2019,1,0)</f>
        <v>0</v>
      </c>
      <c r="S1636" s="14">
        <f>IF([1]!Table_1[[#This Row],[연도]]=2020,1,0)</f>
        <v>0</v>
      </c>
      <c r="T1636" s="14">
        <f>IF([1]!Table_1[[#This Row],[연도]]=2021,1,0)</f>
        <v>0</v>
      </c>
      <c r="U1636" s="14">
        <f>IF([1]!Table_1[[#This Row],[연도]]=2022,1,0)</f>
        <v>0</v>
      </c>
      <c r="V1636" s="14">
        <f>IF([1]!Table_1[[#This Row],[연도]]=2023,1,0)</f>
        <v>0</v>
      </c>
      <c r="W1636" s="10">
        <v>1.06</v>
      </c>
      <c r="X1636" s="10">
        <f>Y1636/1000000000000</f>
        <v>0.26809552385000002</v>
      </c>
      <c r="Y1636" s="14">
        <f>[1]!Table_1[[#This Row],[주가]]*[1]!Table_1[[#This Row],[기말주식수]]</f>
        <v>268095523850</v>
      </c>
      <c r="Z1636" s="14">
        <f>AA1636/10</f>
        <v>1.67078415934939</v>
      </c>
      <c r="AA1636" s="14">
        <f>[1]!Table_1[[#This Row],[시가총액]]/[1]!Table_1[[#This Row],[당기순이익(세후영업이익)]]</f>
        <v>16.7078415934939</v>
      </c>
      <c r="AB1636" s="10">
        <v>2755655945</v>
      </c>
    </row>
    <row r="1637" spans="1:28" ht="19.2">
      <c r="A1637" s="12">
        <v>1636</v>
      </c>
      <c r="B1637" s="12">
        <v>7820</v>
      </c>
      <c r="C1637" s="13" t="s">
        <v>254</v>
      </c>
      <c r="D1637" s="13" t="s">
        <v>20</v>
      </c>
      <c r="E1637" s="12">
        <v>2016</v>
      </c>
      <c r="F1637" s="12">
        <v>-5.734</v>
      </c>
      <c r="G1637" s="15">
        <f>([1]!Table_1[[#This Row],[총자산]]-[1]!Table_1[[#This Row],[장부가치 자기자본]]+[1]!Table_1[[#This Row],[시가총액]])/[1]!Table_1[[#This Row],[총자산]]</f>
        <v>3.5225532692274122</v>
      </c>
      <c r="H1637" s="14">
        <f>I1637/100000000000</f>
        <v>-0.14099569557</v>
      </c>
      <c r="I1637" s="12">
        <v>-14099569557</v>
      </c>
      <c r="J1637" s="12">
        <v>-30.3</v>
      </c>
      <c r="K1637" s="10">
        <f>L1637/1000000000000</f>
        <v>5.0388628353000002E-2</v>
      </c>
      <c r="L1637" s="12">
        <v>50388628353</v>
      </c>
      <c r="M1637" s="12">
        <v>22.06</v>
      </c>
      <c r="N1637" s="12">
        <v>1</v>
      </c>
      <c r="O1637" s="15">
        <f>IF([1]!Table_1[[#This Row],[연도]]=2016,1,0)</f>
        <v>1</v>
      </c>
      <c r="P1637" s="15">
        <f>IF([1]!Table_1[[#This Row],[연도]]=2017,1,0)</f>
        <v>0</v>
      </c>
      <c r="Q1637" s="15">
        <f>IF([1]!Table_1[[#This Row],[연도]]=2018,1,0)</f>
        <v>0</v>
      </c>
      <c r="R1637" s="15">
        <f>IF([1]!Table_1[[#This Row],[연도]]=2019,1,0)</f>
        <v>0</v>
      </c>
      <c r="S1637" s="15">
        <f>IF([1]!Table_1[[#This Row],[연도]]=2020,1,0)</f>
        <v>0</v>
      </c>
      <c r="T1637" s="15">
        <f>IF([1]!Table_1[[#This Row],[연도]]=2021,1,0)</f>
        <v>0</v>
      </c>
      <c r="U1637" s="15">
        <f>IF([1]!Table_1[[#This Row],[연도]]=2022,1,0)</f>
        <v>0</v>
      </c>
      <c r="V1637" s="15">
        <f>IF([1]!Table_1[[#This Row],[연도]]=2023,1,0)</f>
        <v>0</v>
      </c>
      <c r="W1637" s="12">
        <v>0.49</v>
      </c>
      <c r="X1637" s="10">
        <f>Y1637/1000000000000</f>
        <v>0.19162181249999999</v>
      </c>
      <c r="Y1637" s="15">
        <f>[1]!Table_1[[#This Row],[주가]]*[1]!Table_1[[#This Row],[기말주식수]]</f>
        <v>191621812500</v>
      </c>
      <c r="Z1637" s="14">
        <f>AA1637/10</f>
        <v>-1.3590614360625337</v>
      </c>
      <c r="AA1637" s="15">
        <f>[1]!Table_1[[#This Row],[시가총액]]/[1]!Table_1[[#This Row],[당기순이익(세후영업이익)]]</f>
        <v>-13.590614360625336</v>
      </c>
      <c r="AB1637" s="12">
        <v>741514650</v>
      </c>
    </row>
    <row r="1638" spans="1:28" ht="19.2">
      <c r="A1638" s="10">
        <v>1637</v>
      </c>
      <c r="B1638" s="10">
        <v>7820</v>
      </c>
      <c r="C1638" s="11" t="s">
        <v>254</v>
      </c>
      <c r="D1638" s="11" t="s">
        <v>20</v>
      </c>
      <c r="E1638" s="10">
        <v>2017</v>
      </c>
      <c r="F1638" s="10">
        <v>-54.555</v>
      </c>
      <c r="G1638" s="14">
        <f>([1]!Table_1[[#This Row],[총자산]]-[1]!Table_1[[#This Row],[장부가치 자기자본]]+[1]!Table_1[[#This Row],[시가총액]])/[1]!Table_1[[#This Row],[총자산]]</f>
        <v>3.6421108606772399</v>
      </c>
      <c r="H1638" s="14">
        <f>I1638/100000000000</f>
        <v>5.3238879599999999E-3</v>
      </c>
      <c r="I1638" s="10">
        <v>532388796</v>
      </c>
      <c r="J1638" s="10">
        <v>65.98</v>
      </c>
      <c r="K1638" s="10">
        <f>L1638/1000000000000</f>
        <v>7.2414808383999996E-2</v>
      </c>
      <c r="L1638" s="10">
        <v>72414808384</v>
      </c>
      <c r="M1638" s="10">
        <v>17.34</v>
      </c>
      <c r="N1638" s="10">
        <v>1</v>
      </c>
      <c r="O1638" s="14">
        <f>IF([1]!Table_1[[#This Row],[연도]]=2016,1,0)</f>
        <v>0</v>
      </c>
      <c r="P1638" s="14">
        <f>IF([1]!Table_1[[#This Row],[연도]]=2017,1,0)</f>
        <v>1</v>
      </c>
      <c r="Q1638" s="14">
        <f>IF([1]!Table_1[[#This Row],[연도]]=2018,1,0)</f>
        <v>0</v>
      </c>
      <c r="R1638" s="14">
        <f>IF([1]!Table_1[[#This Row],[연도]]=2019,1,0)</f>
        <v>0</v>
      </c>
      <c r="S1638" s="14">
        <f>IF([1]!Table_1[[#This Row],[연도]]=2020,1,0)</f>
        <v>0</v>
      </c>
      <c r="T1638" s="14">
        <f>IF([1]!Table_1[[#This Row],[연도]]=2021,1,0)</f>
        <v>0</v>
      </c>
      <c r="U1638" s="14">
        <f>IF([1]!Table_1[[#This Row],[연도]]=2022,1,0)</f>
        <v>0</v>
      </c>
      <c r="V1638" s="14">
        <f>IF([1]!Table_1[[#This Row],[연도]]=2023,1,0)</f>
        <v>0</v>
      </c>
      <c r="W1638" s="10">
        <v>0.59</v>
      </c>
      <c r="X1638" s="10">
        <f>Y1638/1000000000000</f>
        <v>0.33800000000000002</v>
      </c>
      <c r="Y1638" s="14">
        <f>[1]!Table_1[[#This Row],[주가]]*[1]!Table_1[[#This Row],[기말주식수]]</f>
        <v>338000000000</v>
      </c>
      <c r="Z1638" s="14">
        <f>AA1638/10</f>
        <v>63.487436726598581</v>
      </c>
      <c r="AA1638" s="14">
        <f>[1]!Table_1[[#This Row],[시가총액]]/[1]!Table_1[[#This Row],[당기순이익(세후영업이익)]]</f>
        <v>634.87436726598582</v>
      </c>
      <c r="AB1638" s="10">
        <v>1000000000</v>
      </c>
    </row>
    <row r="1639" spans="1:28" ht="19.2">
      <c r="A1639" s="12">
        <v>1638</v>
      </c>
      <c r="B1639" s="12">
        <v>7820</v>
      </c>
      <c r="C1639" s="13" t="s">
        <v>254</v>
      </c>
      <c r="D1639" s="13" t="s">
        <v>20</v>
      </c>
      <c r="E1639" s="12">
        <v>2018</v>
      </c>
      <c r="F1639" s="12">
        <v>104.235</v>
      </c>
      <c r="G1639" s="15">
        <f>([1]!Table_1[[#This Row],[총자산]]-[1]!Table_1[[#This Row],[장부가치 자기자본]]+[1]!Table_1[[#This Row],[시가총액]])/[1]!Table_1[[#This Row],[총자산]]</f>
        <v>1.9272870644888604</v>
      </c>
      <c r="H1639" s="14">
        <f>I1639/100000000000</f>
        <v>2.2698707900000001E-3</v>
      </c>
      <c r="I1639" s="12">
        <v>226987079</v>
      </c>
      <c r="J1639" s="12">
        <v>6.5</v>
      </c>
      <c r="K1639" s="10">
        <f>L1639/1000000000000</f>
        <v>9.3475185254999996E-2</v>
      </c>
      <c r="L1639" s="12">
        <v>93475185255</v>
      </c>
      <c r="M1639" s="12">
        <v>14.75</v>
      </c>
      <c r="N1639" s="12">
        <v>1</v>
      </c>
      <c r="O1639" s="15">
        <f>IF([1]!Table_1[[#This Row],[연도]]=2016,1,0)</f>
        <v>0</v>
      </c>
      <c r="P1639" s="15">
        <f>IF([1]!Table_1[[#This Row],[연도]]=2017,1,0)</f>
        <v>0</v>
      </c>
      <c r="Q1639" s="15">
        <f>IF([1]!Table_1[[#This Row],[연도]]=2018,1,0)</f>
        <v>1</v>
      </c>
      <c r="R1639" s="15">
        <f>IF([1]!Table_1[[#This Row],[연도]]=2019,1,0)</f>
        <v>0</v>
      </c>
      <c r="S1639" s="15">
        <f>IF([1]!Table_1[[#This Row],[연도]]=2020,1,0)</f>
        <v>0</v>
      </c>
      <c r="T1639" s="15">
        <f>IF([1]!Table_1[[#This Row],[연도]]=2021,1,0)</f>
        <v>0</v>
      </c>
      <c r="U1639" s="15">
        <f>IF([1]!Table_1[[#This Row],[연도]]=2022,1,0)</f>
        <v>0</v>
      </c>
      <c r="V1639" s="15">
        <f>IF([1]!Table_1[[#This Row],[연도]]=2023,1,0)</f>
        <v>0</v>
      </c>
      <c r="W1639" s="12">
        <v>0.91</v>
      </c>
      <c r="X1639" s="10">
        <f>Y1639/1000000000000</f>
        <v>0.17349397236</v>
      </c>
      <c r="Y1639" s="15">
        <f>[1]!Table_1[[#This Row],[주가]]*[1]!Table_1[[#This Row],[기말주식수]]</f>
        <v>173493972360</v>
      </c>
      <c r="Z1639" s="14">
        <f>AA1639/10</f>
        <v>76.433413357418459</v>
      </c>
      <c r="AA1639" s="15">
        <f>[1]!Table_1[[#This Row],[시가총액]]/[1]!Table_1[[#This Row],[당기순이익(세후영업이익)]]</f>
        <v>764.33413357418465</v>
      </c>
      <c r="AB1639" s="12">
        <v>1001697050</v>
      </c>
    </row>
    <row r="1640" spans="1:28" ht="19.2">
      <c r="A1640" s="10">
        <v>1639</v>
      </c>
      <c r="B1640" s="10">
        <v>7820</v>
      </c>
      <c r="C1640" s="11" t="s">
        <v>254</v>
      </c>
      <c r="D1640" s="11" t="s">
        <v>20</v>
      </c>
      <c r="E1640" s="10">
        <v>2019</v>
      </c>
      <c r="F1640" s="10">
        <v>30.54</v>
      </c>
      <c r="G1640" s="14">
        <f>([1]!Table_1[[#This Row],[총자산]]-[1]!Table_1[[#This Row],[장부가치 자기자본]]+[1]!Table_1[[#This Row],[시가총액]])/[1]!Table_1[[#This Row],[총자산]]</f>
        <v>2.3284181757592131</v>
      </c>
      <c r="H1640" s="14">
        <f>I1640/100000000000</f>
        <v>5.0512595729999998E-2</v>
      </c>
      <c r="I1640" s="10">
        <v>5051259573</v>
      </c>
      <c r="J1640" s="10">
        <v>1.17</v>
      </c>
      <c r="K1640" s="10">
        <f>L1640/1000000000000</f>
        <v>0.12807331214199999</v>
      </c>
      <c r="L1640" s="10">
        <v>128073312142</v>
      </c>
      <c r="M1640" s="10">
        <v>13.52</v>
      </c>
      <c r="N1640" s="10">
        <v>1</v>
      </c>
      <c r="O1640" s="14">
        <f>IF([1]!Table_1[[#This Row],[연도]]=2016,1,0)</f>
        <v>0</v>
      </c>
      <c r="P1640" s="14">
        <f>IF([1]!Table_1[[#This Row],[연도]]=2017,1,0)</f>
        <v>0</v>
      </c>
      <c r="Q1640" s="14">
        <f>IF([1]!Table_1[[#This Row],[연도]]=2018,1,0)</f>
        <v>0</v>
      </c>
      <c r="R1640" s="14">
        <f>IF([1]!Table_1[[#This Row],[연도]]=2019,1,0)</f>
        <v>1</v>
      </c>
      <c r="S1640" s="14">
        <f>IF([1]!Table_1[[#This Row],[연도]]=2020,1,0)</f>
        <v>0</v>
      </c>
      <c r="T1640" s="14">
        <f>IF([1]!Table_1[[#This Row],[연도]]=2021,1,0)</f>
        <v>0</v>
      </c>
      <c r="U1640" s="14">
        <f>IF([1]!Table_1[[#This Row],[연도]]=2022,1,0)</f>
        <v>0</v>
      </c>
      <c r="V1640" s="14">
        <f>IF([1]!Table_1[[#This Row],[연도]]=2023,1,0)</f>
        <v>0</v>
      </c>
      <c r="W1640" s="10">
        <v>0.86</v>
      </c>
      <c r="X1640" s="10">
        <f>Y1640/1000000000000</f>
        <v>0.22037340599999999</v>
      </c>
      <c r="Y1640" s="14">
        <f>[1]!Table_1[[#This Row],[주가]]*[1]!Table_1[[#This Row],[기말주식수]]</f>
        <v>220373406000</v>
      </c>
      <c r="Z1640" s="14">
        <f>AA1640/10</f>
        <v>4.3627416650282687</v>
      </c>
      <c r="AA1640" s="14">
        <f>[1]!Table_1[[#This Row],[시가총액]]/[1]!Table_1[[#This Row],[당기순이익(세후영업이익)]]</f>
        <v>43.627416650282683</v>
      </c>
      <c r="AB1640" s="10">
        <v>1402375870</v>
      </c>
    </row>
    <row r="1641" spans="1:28" ht="19.2">
      <c r="A1641" s="12">
        <v>1640</v>
      </c>
      <c r="B1641" s="12">
        <v>7820</v>
      </c>
      <c r="C1641" s="13" t="s">
        <v>254</v>
      </c>
      <c r="D1641" s="13" t="s">
        <v>20</v>
      </c>
      <c r="E1641" s="12">
        <v>2020</v>
      </c>
      <c r="F1641" s="12">
        <v>-220.499</v>
      </c>
      <c r="G1641" s="15">
        <f>([1]!Table_1[[#This Row],[총자산]]-[1]!Table_1[[#This Row],[장부가치 자기자본]]+[1]!Table_1[[#This Row],[시가총액]])/[1]!Table_1[[#This Row],[총자산]]</f>
        <v>1.8274604048497722</v>
      </c>
      <c r="H1641" s="14">
        <f>I1641/100000000000</f>
        <v>1.559220846E-2</v>
      </c>
      <c r="I1641" s="12">
        <v>1559220846</v>
      </c>
      <c r="J1641" s="12">
        <v>-13.01</v>
      </c>
      <c r="K1641" s="10">
        <f>L1641/1000000000000</f>
        <v>0.104035816132</v>
      </c>
      <c r="L1641" s="12">
        <v>104035816132</v>
      </c>
      <c r="M1641" s="12">
        <v>13.31</v>
      </c>
      <c r="N1641" s="12">
        <v>1</v>
      </c>
      <c r="O1641" s="15">
        <f>IF([1]!Table_1[[#This Row],[연도]]=2016,1,0)</f>
        <v>0</v>
      </c>
      <c r="P1641" s="15">
        <f>IF([1]!Table_1[[#This Row],[연도]]=2017,1,0)</f>
        <v>0</v>
      </c>
      <c r="Q1641" s="15">
        <f>IF([1]!Table_1[[#This Row],[연도]]=2018,1,0)</f>
        <v>0</v>
      </c>
      <c r="R1641" s="15">
        <f>IF([1]!Table_1[[#This Row],[연도]]=2019,1,0)</f>
        <v>0</v>
      </c>
      <c r="S1641" s="15">
        <f>IF([1]!Table_1[[#This Row],[연도]]=2020,1,0)</f>
        <v>1</v>
      </c>
      <c r="T1641" s="15">
        <f>IF([1]!Table_1[[#This Row],[연도]]=2021,1,0)</f>
        <v>0</v>
      </c>
      <c r="U1641" s="15">
        <f>IF([1]!Table_1[[#This Row],[연도]]=2022,1,0)</f>
        <v>0</v>
      </c>
      <c r="V1641" s="15">
        <f>IF([1]!Table_1[[#This Row],[연도]]=2023,1,0)</f>
        <v>0</v>
      </c>
      <c r="W1641" s="12">
        <v>0.53</v>
      </c>
      <c r="X1641" s="10">
        <f>Y1641/1000000000000</f>
        <v>0.14664848472</v>
      </c>
      <c r="Y1641" s="15">
        <f>[1]!Table_1[[#This Row],[주가]]*[1]!Table_1[[#This Row],[기말주식수]]</f>
        <v>146648484720</v>
      </c>
      <c r="Z1641" s="14">
        <f>AA1641/10</f>
        <v>9.4052414124791657</v>
      </c>
      <c r="AA1641" s="15">
        <f>[1]!Table_1[[#This Row],[시가총액]]/[1]!Table_1[[#This Row],[당기순이익(세후영업이익)]]</f>
        <v>94.052414124791653</v>
      </c>
      <c r="AB1641" s="12">
        <v>1402375870</v>
      </c>
    </row>
    <row r="1642" spans="1:28" ht="19.2">
      <c r="A1642" s="10">
        <v>1641</v>
      </c>
      <c r="B1642" s="10">
        <v>7820</v>
      </c>
      <c r="C1642" s="11" t="s">
        <v>254</v>
      </c>
      <c r="D1642" s="11" t="s">
        <v>20</v>
      </c>
      <c r="E1642" s="10">
        <v>2021</v>
      </c>
      <c r="F1642" s="10">
        <v>-173.304</v>
      </c>
      <c r="G1642" s="14">
        <f>([1]!Table_1[[#This Row],[총자산]]-[1]!Table_1[[#This Row],[장부가치 자기자본]]+[1]!Table_1[[#This Row],[시가총액]])/[1]!Table_1[[#This Row],[총자산]]</f>
        <v>1.7927999265401953</v>
      </c>
      <c r="H1642" s="14">
        <f>I1642/100000000000</f>
        <v>-2.4892441840000001E-2</v>
      </c>
      <c r="I1642" s="10">
        <v>-2489244184</v>
      </c>
      <c r="J1642" s="10">
        <v>-0.05</v>
      </c>
      <c r="K1642" s="10">
        <f>L1642/1000000000000</f>
        <v>7.6358148833000003E-2</v>
      </c>
      <c r="L1642" s="10">
        <v>76358148833</v>
      </c>
      <c r="M1642" s="10">
        <v>2.6</v>
      </c>
      <c r="N1642" s="10">
        <v>1</v>
      </c>
      <c r="O1642" s="14">
        <f>IF([1]!Table_1[[#This Row],[연도]]=2016,1,0)</f>
        <v>0</v>
      </c>
      <c r="P1642" s="14">
        <f>IF([1]!Table_1[[#This Row],[연도]]=2017,1,0)</f>
        <v>0</v>
      </c>
      <c r="Q1642" s="14">
        <f>IF([1]!Table_1[[#This Row],[연도]]=2018,1,0)</f>
        <v>0</v>
      </c>
      <c r="R1642" s="14">
        <f>IF([1]!Table_1[[#This Row],[연도]]=2019,1,0)</f>
        <v>0</v>
      </c>
      <c r="S1642" s="14">
        <f>IF([1]!Table_1[[#This Row],[연도]]=2020,1,0)</f>
        <v>0</v>
      </c>
      <c r="T1642" s="14">
        <f>IF([1]!Table_1[[#This Row],[연도]]=2021,1,0)</f>
        <v>1</v>
      </c>
      <c r="U1642" s="14">
        <f>IF([1]!Table_1[[#This Row],[연도]]=2022,1,0)</f>
        <v>0</v>
      </c>
      <c r="V1642" s="14">
        <f>IF([1]!Table_1[[#This Row],[연도]]=2023,1,0)</f>
        <v>0</v>
      </c>
      <c r="W1642" s="10">
        <v>0.53</v>
      </c>
      <c r="X1642" s="10">
        <f>Y1642/1000000000000</f>
        <v>0.14244135606</v>
      </c>
      <c r="Y1642" s="14">
        <f>[1]!Table_1[[#This Row],[주가]]*[1]!Table_1[[#This Row],[기말주식수]]</f>
        <v>142441356060</v>
      </c>
      <c r="Z1642" s="14">
        <f>AA1642/10</f>
        <v>-5.7222733300157431</v>
      </c>
      <c r="AA1642" s="14">
        <f>[1]!Table_1[[#This Row],[시가총액]]/[1]!Table_1[[#This Row],[당기순이익(세후영업이익)]]</f>
        <v>-57.222733300157429</v>
      </c>
      <c r="AB1642" s="10">
        <v>1001697050</v>
      </c>
    </row>
    <row r="1643" spans="1:28" ht="19.2">
      <c r="A1643" s="12">
        <v>1642</v>
      </c>
      <c r="B1643" s="12">
        <v>7820</v>
      </c>
      <c r="C1643" s="13" t="s">
        <v>254</v>
      </c>
      <c r="D1643" s="13" t="s">
        <v>20</v>
      </c>
      <c r="E1643" s="12">
        <v>2022</v>
      </c>
      <c r="F1643" s="12">
        <v>56.093000000000004</v>
      </c>
      <c r="G1643" s="15">
        <f>([1]!Table_1[[#This Row],[총자산]]-[1]!Table_1[[#This Row],[장부가치 자기자본]]+[1]!Table_1[[#This Row],[시가총액]])/[1]!Table_1[[#This Row],[총자산]]</f>
        <v>1.4001238722278369</v>
      </c>
      <c r="H1643" s="14">
        <f>I1643/100000000000</f>
        <v>2.009033348E-2</v>
      </c>
      <c r="I1643" s="12">
        <v>2009033348</v>
      </c>
      <c r="J1643" s="12">
        <v>18.32</v>
      </c>
      <c r="K1643" s="10">
        <f>L1643/1000000000000</f>
        <v>0.115015460133</v>
      </c>
      <c r="L1643" s="12">
        <v>115015460133</v>
      </c>
      <c r="M1643" s="12">
        <v>2.65</v>
      </c>
      <c r="N1643" s="12">
        <v>1</v>
      </c>
      <c r="O1643" s="15">
        <f>IF([1]!Table_1[[#This Row],[연도]]=2016,1,0)</f>
        <v>0</v>
      </c>
      <c r="P1643" s="15">
        <f>IF([1]!Table_1[[#This Row],[연도]]=2017,1,0)</f>
        <v>0</v>
      </c>
      <c r="Q1643" s="15">
        <f>IF([1]!Table_1[[#This Row],[연도]]=2018,1,0)</f>
        <v>0</v>
      </c>
      <c r="R1643" s="15">
        <f>IF([1]!Table_1[[#This Row],[연도]]=2019,1,0)</f>
        <v>0</v>
      </c>
      <c r="S1643" s="15">
        <f>IF([1]!Table_1[[#This Row],[연도]]=2020,1,0)</f>
        <v>0</v>
      </c>
      <c r="T1643" s="15">
        <f>IF([1]!Table_1[[#This Row],[연도]]=2021,1,0)</f>
        <v>0</v>
      </c>
      <c r="U1643" s="15">
        <f>IF([1]!Table_1[[#This Row],[연도]]=2022,1,0)</f>
        <v>1</v>
      </c>
      <c r="V1643" s="15">
        <f>IF([1]!Table_1[[#This Row],[연도]]=2023,1,0)</f>
        <v>0</v>
      </c>
      <c r="W1643" s="12">
        <v>0.77</v>
      </c>
      <c r="X1643" s="10">
        <f>Y1643/1000000000000</f>
        <v>0.1141934922</v>
      </c>
      <c r="Y1643" s="15">
        <f>[1]!Table_1[[#This Row],[주가]]*[1]!Table_1[[#This Row],[기말주식수]]</f>
        <v>114193492200</v>
      </c>
      <c r="Z1643" s="14">
        <f>AA1643/10</f>
        <v>5.6840018267332422</v>
      </c>
      <c r="AA1643" s="15">
        <f>[1]!Table_1[[#This Row],[시가총액]]/[1]!Table_1[[#This Row],[당기순이익(세후영업이익)]]</f>
        <v>56.840018267332418</v>
      </c>
      <c r="AB1643" s="12">
        <v>1385489630</v>
      </c>
    </row>
    <row r="1644" spans="1:28" ht="19.2">
      <c r="A1644" s="10">
        <v>1643</v>
      </c>
      <c r="B1644" s="10">
        <v>7860</v>
      </c>
      <c r="C1644" s="11" t="s">
        <v>255</v>
      </c>
      <c r="D1644" s="11" t="s">
        <v>6</v>
      </c>
      <c r="E1644" s="10">
        <v>2016</v>
      </c>
      <c r="F1644" s="10">
        <v>2.46</v>
      </c>
      <c r="G1644" s="14">
        <f>([1]!Table_1[[#This Row],[총자산]]-[1]!Table_1[[#This Row],[장부가치 자기자본]]+[1]!Table_1[[#This Row],[시가총액]])/[1]!Table_1[[#This Row],[총자산]]</f>
        <v>0.72019790941000694</v>
      </c>
      <c r="H1644" s="14">
        <f>I1644/100000000000</f>
        <v>1.2683599999999999</v>
      </c>
      <c r="I1644" s="10">
        <v>126836000000</v>
      </c>
      <c r="J1644" s="10">
        <v>13.02</v>
      </c>
      <c r="K1644" s="10">
        <f>L1644/1000000000000</f>
        <v>3.1883345897650002</v>
      </c>
      <c r="L1644" s="10">
        <v>3188334589765</v>
      </c>
      <c r="M1644" s="10">
        <v>0.35</v>
      </c>
      <c r="N1644" s="10">
        <v>1</v>
      </c>
      <c r="O1644" s="14">
        <f>IF([1]!Table_1[[#This Row],[연도]]=2016,1,0)</f>
        <v>1</v>
      </c>
      <c r="P1644" s="14">
        <f>IF([1]!Table_1[[#This Row],[연도]]=2017,1,0)</f>
        <v>0</v>
      </c>
      <c r="Q1644" s="14">
        <f>IF([1]!Table_1[[#This Row],[연도]]=2018,1,0)</f>
        <v>0</v>
      </c>
      <c r="R1644" s="14">
        <f>IF([1]!Table_1[[#This Row],[연도]]=2019,1,0)</f>
        <v>0</v>
      </c>
      <c r="S1644" s="14">
        <f>IF([1]!Table_1[[#This Row],[연도]]=2020,1,0)</f>
        <v>0</v>
      </c>
      <c r="T1644" s="14">
        <f>IF([1]!Table_1[[#This Row],[연도]]=2021,1,0)</f>
        <v>0</v>
      </c>
      <c r="U1644" s="14">
        <f>IF([1]!Table_1[[#This Row],[연도]]=2022,1,0)</f>
        <v>0</v>
      </c>
      <c r="V1644" s="14">
        <f>IF([1]!Table_1[[#This Row],[연도]]=2023,1,0)</f>
        <v>0</v>
      </c>
      <c r="W1644" s="10">
        <v>1.3</v>
      </c>
      <c r="X1644" s="10">
        <f>Y1644/1000000000000</f>
        <v>0.25123433080000002</v>
      </c>
      <c r="Y1644" s="14">
        <f>[1]!Table_1[[#This Row],[주가]]*[1]!Table_1[[#This Row],[기말주식수]]</f>
        <v>251234330800</v>
      </c>
      <c r="Z1644" s="14">
        <f>AA1644/10</f>
        <v>0.19807809360118578</v>
      </c>
      <c r="AA1644" s="14">
        <f>[1]!Table_1[[#This Row],[시가총액]]/[1]!Table_1[[#This Row],[당기순이익(세후영업이익)]]</f>
        <v>1.9807809360118578</v>
      </c>
      <c r="AB1644" s="10">
        <v>3256092900</v>
      </c>
    </row>
    <row r="1645" spans="1:28" ht="19.2">
      <c r="A1645" s="12">
        <v>1644</v>
      </c>
      <c r="B1645" s="12">
        <v>7860</v>
      </c>
      <c r="C1645" s="13" t="s">
        <v>255</v>
      </c>
      <c r="D1645" s="13" t="s">
        <v>6</v>
      </c>
      <c r="E1645" s="12">
        <v>2017</v>
      </c>
      <c r="F1645" s="12">
        <v>-9.7899999999999991</v>
      </c>
      <c r="G1645" s="15">
        <f>([1]!Table_1[[#This Row],[총자산]]-[1]!Table_1[[#This Row],[장부가치 자기자본]]+[1]!Table_1[[#This Row],[시가총액]])/[1]!Table_1[[#This Row],[총자산]]</f>
        <v>0.70112295861188134</v>
      </c>
      <c r="H1645" s="14">
        <f>I1645/100000000000</f>
        <v>-0.25756564230000001</v>
      </c>
      <c r="I1645" s="12">
        <v>-25756564230</v>
      </c>
      <c r="J1645" s="12">
        <v>-5.65</v>
      </c>
      <c r="K1645" s="10">
        <f>L1645/1000000000000</f>
        <v>2.9132419660540001</v>
      </c>
      <c r="L1645" s="12">
        <v>2913241966054</v>
      </c>
      <c r="M1645" s="12">
        <v>2.96</v>
      </c>
      <c r="N1645" s="12">
        <v>1</v>
      </c>
      <c r="O1645" s="15">
        <f>IF([1]!Table_1[[#This Row],[연도]]=2016,1,0)</f>
        <v>0</v>
      </c>
      <c r="P1645" s="15">
        <f>IF([1]!Table_1[[#This Row],[연도]]=2017,1,0)</f>
        <v>1</v>
      </c>
      <c r="Q1645" s="15">
        <f>IF([1]!Table_1[[#This Row],[연도]]=2018,1,0)</f>
        <v>0</v>
      </c>
      <c r="R1645" s="15">
        <f>IF([1]!Table_1[[#This Row],[연도]]=2019,1,0)</f>
        <v>0</v>
      </c>
      <c r="S1645" s="15">
        <f>IF([1]!Table_1[[#This Row],[연도]]=2020,1,0)</f>
        <v>0</v>
      </c>
      <c r="T1645" s="15">
        <f>IF([1]!Table_1[[#This Row],[연도]]=2021,1,0)</f>
        <v>0</v>
      </c>
      <c r="U1645" s="15">
        <f>IF([1]!Table_1[[#This Row],[연도]]=2022,1,0)</f>
        <v>0</v>
      </c>
      <c r="V1645" s="15">
        <f>IF([1]!Table_1[[#This Row],[연도]]=2023,1,0)</f>
        <v>0</v>
      </c>
      <c r="W1645" s="12">
        <v>0.75</v>
      </c>
      <c r="X1645" s="10">
        <f>Y1645/1000000000000</f>
        <v>0.17281165184</v>
      </c>
      <c r="Y1645" s="15">
        <f>[1]!Table_1[[#This Row],[주가]]*[1]!Table_1[[#This Row],[기말주식수]]</f>
        <v>172811651840</v>
      </c>
      <c r="Z1645" s="14">
        <f>AA1645/10</f>
        <v>-0.67094217340804074</v>
      </c>
      <c r="AA1645" s="15">
        <f>[1]!Table_1[[#This Row],[시가총액]]/[1]!Table_1[[#This Row],[당기순이익(세후영업이익)]]</f>
        <v>-6.7094217340804079</v>
      </c>
      <c r="AB1645" s="12">
        <v>2170728600</v>
      </c>
    </row>
    <row r="1646" spans="1:28" ht="19.2">
      <c r="A1646" s="10">
        <v>1645</v>
      </c>
      <c r="B1646" s="10">
        <v>7860</v>
      </c>
      <c r="C1646" s="11" t="s">
        <v>255</v>
      </c>
      <c r="D1646" s="11" t="s">
        <v>6</v>
      </c>
      <c r="E1646" s="10">
        <v>2018</v>
      </c>
      <c r="F1646" s="10">
        <v>-2.5129999999999999</v>
      </c>
      <c r="G1646" s="14">
        <f>([1]!Table_1[[#This Row],[총자산]]-[1]!Table_1[[#This Row],[장부가치 자기자본]]+[1]!Table_1[[#This Row],[시가총액]])/[1]!Table_1[[#This Row],[총자산]]</f>
        <v>0.67917657079090277</v>
      </c>
      <c r="H1646" s="14">
        <f>I1646/100000000000</f>
        <v>7.0286569029999996E-2</v>
      </c>
      <c r="I1646" s="10">
        <v>7028656903</v>
      </c>
      <c r="J1646" s="10">
        <v>-2.58</v>
      </c>
      <c r="K1646" s="10">
        <f>L1646/1000000000000</f>
        <v>2.8525284330209999</v>
      </c>
      <c r="L1646" s="10">
        <v>2852528433021</v>
      </c>
      <c r="M1646" s="10">
        <v>2.67</v>
      </c>
      <c r="N1646" s="10">
        <v>1</v>
      </c>
      <c r="O1646" s="14">
        <f>IF([1]!Table_1[[#This Row],[연도]]=2016,1,0)</f>
        <v>0</v>
      </c>
      <c r="P1646" s="14">
        <f>IF([1]!Table_1[[#This Row],[연도]]=2017,1,0)</f>
        <v>0</v>
      </c>
      <c r="Q1646" s="14">
        <f>IF([1]!Table_1[[#This Row],[연도]]=2018,1,0)</f>
        <v>1</v>
      </c>
      <c r="R1646" s="14">
        <f>IF([1]!Table_1[[#This Row],[연도]]=2019,1,0)</f>
        <v>0</v>
      </c>
      <c r="S1646" s="14">
        <f>IF([1]!Table_1[[#This Row],[연도]]=2020,1,0)</f>
        <v>0</v>
      </c>
      <c r="T1646" s="14">
        <f>IF([1]!Table_1[[#This Row],[연도]]=2021,1,0)</f>
        <v>0</v>
      </c>
      <c r="U1646" s="14">
        <f>IF([1]!Table_1[[#This Row],[연도]]=2022,1,0)</f>
        <v>0</v>
      </c>
      <c r="V1646" s="14">
        <f>IF([1]!Table_1[[#This Row],[연도]]=2023,1,0)</f>
        <v>0</v>
      </c>
      <c r="W1646" s="10">
        <v>1.01</v>
      </c>
      <c r="X1646" s="10">
        <f>Y1646/1000000000000</f>
        <v>8.5231833719999997E-2</v>
      </c>
      <c r="Y1646" s="14">
        <f>[1]!Table_1[[#This Row],[주가]]*[1]!Table_1[[#This Row],[기말주식수]]</f>
        <v>85231833720</v>
      </c>
      <c r="Z1646" s="14">
        <f>AA1646/10</f>
        <v>1.2126332939031497</v>
      </c>
      <c r="AA1646" s="14">
        <f>[1]!Table_1[[#This Row],[시가총액]]/[1]!Table_1[[#This Row],[당기순이익(세후영업이익)]]</f>
        <v>12.126332939031496</v>
      </c>
      <c r="AB1646" s="10">
        <v>1085364300</v>
      </c>
    </row>
    <row r="1647" spans="1:28" ht="19.2">
      <c r="A1647" s="12">
        <v>1646</v>
      </c>
      <c r="B1647" s="12">
        <v>7860</v>
      </c>
      <c r="C1647" s="13" t="s">
        <v>255</v>
      </c>
      <c r="D1647" s="13" t="s">
        <v>6</v>
      </c>
      <c r="E1647" s="12">
        <v>2019</v>
      </c>
      <c r="F1647" s="12">
        <v>-1.139</v>
      </c>
      <c r="G1647" s="15">
        <f>([1]!Table_1[[#This Row],[총자산]]-[1]!Table_1[[#This Row],[장부가치 자기자본]]+[1]!Table_1[[#This Row],[시가총액]])/[1]!Table_1[[#This Row],[총자산]]</f>
        <v>0.66757351978281532</v>
      </c>
      <c r="H1647" s="14">
        <f>I1647/100000000000</f>
        <v>0.33214660912999999</v>
      </c>
      <c r="I1647" s="12">
        <v>33214660913</v>
      </c>
      <c r="J1647" s="12">
        <v>-17.84</v>
      </c>
      <c r="K1647" s="10">
        <f>L1647/1000000000000</f>
        <v>2.2026398579849999</v>
      </c>
      <c r="L1647" s="12">
        <v>2202639857985</v>
      </c>
      <c r="M1647" s="12">
        <v>2.3199999999999998</v>
      </c>
      <c r="N1647" s="12">
        <v>1</v>
      </c>
      <c r="O1647" s="15">
        <f>IF([1]!Table_1[[#This Row],[연도]]=2016,1,0)</f>
        <v>0</v>
      </c>
      <c r="P1647" s="15">
        <f>IF([1]!Table_1[[#This Row],[연도]]=2017,1,0)</f>
        <v>0</v>
      </c>
      <c r="Q1647" s="15">
        <f>IF([1]!Table_1[[#This Row],[연도]]=2018,1,0)</f>
        <v>0</v>
      </c>
      <c r="R1647" s="15">
        <f>IF([1]!Table_1[[#This Row],[연도]]=2019,1,0)</f>
        <v>1</v>
      </c>
      <c r="S1647" s="15">
        <f>IF([1]!Table_1[[#This Row],[연도]]=2020,1,0)</f>
        <v>0</v>
      </c>
      <c r="T1647" s="15">
        <f>IF([1]!Table_1[[#This Row],[연도]]=2021,1,0)</f>
        <v>0</v>
      </c>
      <c r="U1647" s="15">
        <f>IF([1]!Table_1[[#This Row],[연도]]=2022,1,0)</f>
        <v>0</v>
      </c>
      <c r="V1647" s="15">
        <f>IF([1]!Table_1[[#This Row],[연도]]=2023,1,0)</f>
        <v>0</v>
      </c>
      <c r="W1647" s="12">
        <v>1.05</v>
      </c>
      <c r="X1647" s="10">
        <f>Y1647/1000000000000</f>
        <v>6.8561144480000002E-2</v>
      </c>
      <c r="Y1647" s="15">
        <f>[1]!Table_1[[#This Row],[주가]]*[1]!Table_1[[#This Row],[기말주식수]]</f>
        <v>68561144480</v>
      </c>
      <c r="Z1647" s="14">
        <f>AA1647/10</f>
        <v>0.20641831828295323</v>
      </c>
      <c r="AA1647" s="15">
        <f>[1]!Table_1[[#This Row],[시가총액]]/[1]!Table_1[[#This Row],[당기순이익(세후영업이익)]]</f>
        <v>2.0641831828295323</v>
      </c>
      <c r="AB1647" s="12">
        <v>1085364300</v>
      </c>
    </row>
    <row r="1648" spans="1:28" ht="19.2">
      <c r="A1648" s="10">
        <v>1647</v>
      </c>
      <c r="B1648" s="10">
        <v>7860</v>
      </c>
      <c r="C1648" s="11" t="s">
        <v>255</v>
      </c>
      <c r="D1648" s="11" t="s">
        <v>6</v>
      </c>
      <c r="E1648" s="10">
        <v>2020</v>
      </c>
      <c r="F1648" s="10">
        <v>-4.25</v>
      </c>
      <c r="G1648" s="14">
        <f>([1]!Table_1[[#This Row],[총자산]]-[1]!Table_1[[#This Row],[장부가치 자기자본]]+[1]!Table_1[[#This Row],[시가총액]])/[1]!Table_1[[#This Row],[총자산]]</f>
        <v>0.72149353670666705</v>
      </c>
      <c r="H1648" s="14">
        <f>I1648/100000000000</f>
        <v>0.53029216859999995</v>
      </c>
      <c r="I1648" s="10">
        <v>53029216860</v>
      </c>
      <c r="J1648" s="10">
        <v>-2.9</v>
      </c>
      <c r="K1648" s="10">
        <f>L1648/1000000000000</f>
        <v>2.2372685226789999</v>
      </c>
      <c r="L1648" s="10">
        <v>2237268522679</v>
      </c>
      <c r="M1648" s="10">
        <v>1.88</v>
      </c>
      <c r="N1648" s="10">
        <v>1</v>
      </c>
      <c r="O1648" s="14">
        <f>IF([1]!Table_1[[#This Row],[연도]]=2016,1,0)</f>
        <v>0</v>
      </c>
      <c r="P1648" s="14">
        <f>IF([1]!Table_1[[#This Row],[연도]]=2017,1,0)</f>
        <v>0</v>
      </c>
      <c r="Q1648" s="14">
        <f>IF([1]!Table_1[[#This Row],[연도]]=2018,1,0)</f>
        <v>0</v>
      </c>
      <c r="R1648" s="14">
        <f>IF([1]!Table_1[[#This Row],[연도]]=2019,1,0)</f>
        <v>0</v>
      </c>
      <c r="S1648" s="14">
        <f>IF([1]!Table_1[[#This Row],[연도]]=2020,1,0)</f>
        <v>1</v>
      </c>
      <c r="T1648" s="14">
        <f>IF([1]!Table_1[[#This Row],[연도]]=2021,1,0)</f>
        <v>0</v>
      </c>
      <c r="U1648" s="14">
        <f>IF([1]!Table_1[[#This Row],[연도]]=2022,1,0)</f>
        <v>0</v>
      </c>
      <c r="V1648" s="14">
        <f>IF([1]!Table_1[[#This Row],[연도]]=2023,1,0)</f>
        <v>0</v>
      </c>
      <c r="W1648" s="10">
        <v>1.04</v>
      </c>
      <c r="X1648" s="10">
        <f>Y1648/1000000000000</f>
        <v>0.22751968836</v>
      </c>
      <c r="Y1648" s="14">
        <f>[1]!Table_1[[#This Row],[주가]]*[1]!Table_1[[#This Row],[기말주식수]]</f>
        <v>227519688360</v>
      </c>
      <c r="Z1648" s="14">
        <f>AA1648/10</f>
        <v>0.42904591436955269</v>
      </c>
      <c r="AA1648" s="14">
        <f>[1]!Table_1[[#This Row],[시가총액]]/[1]!Table_1[[#This Row],[당기순이익(세후영업이익)]]</f>
        <v>4.2904591436955268</v>
      </c>
      <c r="AB1648" s="10">
        <v>1085364300</v>
      </c>
    </row>
    <row r="1649" spans="1:28" ht="19.2">
      <c r="A1649" s="12">
        <v>1648</v>
      </c>
      <c r="B1649" s="12">
        <v>7860</v>
      </c>
      <c r="C1649" s="13" t="s">
        <v>255</v>
      </c>
      <c r="D1649" s="13" t="s">
        <v>6</v>
      </c>
      <c r="E1649" s="12">
        <v>2021</v>
      </c>
      <c r="F1649" s="12">
        <v>4.9029999999999996</v>
      </c>
      <c r="G1649" s="15">
        <f>([1]!Table_1[[#This Row],[총자산]]-[1]!Table_1[[#This Row],[장부가치 자기자본]]+[1]!Table_1[[#This Row],[시가총액]])/[1]!Table_1[[#This Row],[총자산]]</f>
        <v>0.71117616208043033</v>
      </c>
      <c r="H1649" s="14">
        <f>I1649/100000000000</f>
        <v>0.83677156511999995</v>
      </c>
      <c r="I1649" s="12">
        <v>83677156512</v>
      </c>
      <c r="J1649" s="12">
        <v>-0.61</v>
      </c>
      <c r="K1649" s="10">
        <f>L1649/1000000000000</f>
        <v>2.4793150385149998</v>
      </c>
      <c r="L1649" s="12">
        <v>2479315038515</v>
      </c>
      <c r="M1649" s="12">
        <v>1.69</v>
      </c>
      <c r="N1649" s="12">
        <v>1</v>
      </c>
      <c r="O1649" s="15">
        <f>IF([1]!Table_1[[#This Row],[연도]]=2016,1,0)</f>
        <v>0</v>
      </c>
      <c r="P1649" s="15">
        <f>IF([1]!Table_1[[#This Row],[연도]]=2017,1,0)</f>
        <v>0</v>
      </c>
      <c r="Q1649" s="15">
        <f>IF([1]!Table_1[[#This Row],[연도]]=2018,1,0)</f>
        <v>0</v>
      </c>
      <c r="R1649" s="15">
        <f>IF([1]!Table_1[[#This Row],[연도]]=2019,1,0)</f>
        <v>0</v>
      </c>
      <c r="S1649" s="15">
        <f>IF([1]!Table_1[[#This Row],[연도]]=2020,1,0)</f>
        <v>0</v>
      </c>
      <c r="T1649" s="15">
        <f>IF([1]!Table_1[[#This Row],[연도]]=2021,1,0)</f>
        <v>1</v>
      </c>
      <c r="U1649" s="15">
        <f>IF([1]!Table_1[[#This Row],[연도]]=2022,1,0)</f>
        <v>0</v>
      </c>
      <c r="V1649" s="15">
        <f>IF([1]!Table_1[[#This Row],[연도]]=2023,1,0)</f>
        <v>0</v>
      </c>
      <c r="W1649" s="12">
        <v>1.34</v>
      </c>
      <c r="X1649" s="10">
        <f>Y1649/1000000000000</f>
        <v>0.2888020812</v>
      </c>
      <c r="Y1649" s="15">
        <f>[1]!Table_1[[#This Row],[주가]]*[1]!Table_1[[#This Row],[기말주식수]]</f>
        <v>288802081200</v>
      </c>
      <c r="Z1649" s="14">
        <f>AA1649/10</f>
        <v>0.34513849805422508</v>
      </c>
      <c r="AA1649" s="15">
        <f>[1]!Table_1[[#This Row],[시가총액]]/[1]!Table_1[[#This Row],[당기순이익(세후영업이익)]]</f>
        <v>3.451384980542251</v>
      </c>
      <c r="AB1649" s="12">
        <v>2170728600</v>
      </c>
    </row>
    <row r="1650" spans="1:28" ht="19.2">
      <c r="A1650" s="10">
        <v>1649</v>
      </c>
      <c r="B1650" s="10">
        <v>7860</v>
      </c>
      <c r="C1650" s="11" t="s">
        <v>255</v>
      </c>
      <c r="D1650" s="11" t="s">
        <v>6</v>
      </c>
      <c r="E1650" s="10">
        <v>2022</v>
      </c>
      <c r="F1650" s="10">
        <v>2.19</v>
      </c>
      <c r="G1650" s="14">
        <f>([1]!Table_1[[#This Row],[총자산]]-[1]!Table_1[[#This Row],[장부가치 자기자본]]+[1]!Table_1[[#This Row],[시가총액]])/[1]!Table_1[[#This Row],[총자산]]</f>
        <v>0.63797046520593448</v>
      </c>
      <c r="H1650" s="14">
        <f>I1650/100000000000</f>
        <v>1.8857299999999999</v>
      </c>
      <c r="I1650" s="10">
        <v>188573000000</v>
      </c>
      <c r="J1650" s="10">
        <v>8.68</v>
      </c>
      <c r="K1650" s="10">
        <f>L1650/1000000000000</f>
        <v>3.2515486818650001</v>
      </c>
      <c r="L1650" s="10">
        <v>3251548681865</v>
      </c>
      <c r="M1650" s="10">
        <v>2.1</v>
      </c>
      <c r="N1650" s="10">
        <v>1</v>
      </c>
      <c r="O1650" s="14">
        <f>IF([1]!Table_1[[#This Row],[연도]]=2016,1,0)</f>
        <v>0</v>
      </c>
      <c r="P1650" s="14">
        <f>IF([1]!Table_1[[#This Row],[연도]]=2017,1,0)</f>
        <v>0</v>
      </c>
      <c r="Q1650" s="14">
        <f>IF([1]!Table_1[[#This Row],[연도]]=2018,1,0)</f>
        <v>0</v>
      </c>
      <c r="R1650" s="14">
        <f>IF([1]!Table_1[[#This Row],[연도]]=2019,1,0)</f>
        <v>0</v>
      </c>
      <c r="S1650" s="14">
        <f>IF([1]!Table_1[[#This Row],[연도]]=2020,1,0)</f>
        <v>0</v>
      </c>
      <c r="T1650" s="14">
        <f>IF([1]!Table_1[[#This Row],[연도]]=2021,1,0)</f>
        <v>0</v>
      </c>
      <c r="U1650" s="14">
        <f>IF([1]!Table_1[[#This Row],[연도]]=2022,1,0)</f>
        <v>1</v>
      </c>
      <c r="V1650" s="14">
        <f>IF([1]!Table_1[[#This Row],[연도]]=2023,1,0)</f>
        <v>0</v>
      </c>
      <c r="W1650" s="10">
        <v>1.62</v>
      </c>
      <c r="X1650" s="10">
        <f>Y1650/1000000000000</f>
        <v>0.16271531891999999</v>
      </c>
      <c r="Y1650" s="14">
        <f>[1]!Table_1[[#This Row],[주가]]*[1]!Table_1[[#This Row],[기말주식수]]</f>
        <v>162715318920</v>
      </c>
      <c r="Z1650" s="14">
        <f>AA1650/10</f>
        <v>8.6287707635769706E-2</v>
      </c>
      <c r="AA1650" s="14">
        <f>[1]!Table_1[[#This Row],[시가총액]]/[1]!Table_1[[#This Row],[당기순이익(세후영업이익)]]</f>
        <v>0.86287707635769706</v>
      </c>
      <c r="AB1650" s="10">
        <v>2170728600</v>
      </c>
    </row>
    <row r="1651" spans="1:28" ht="19.2">
      <c r="A1651" s="12">
        <v>1650</v>
      </c>
      <c r="B1651" s="12">
        <v>7860</v>
      </c>
      <c r="C1651" s="13" t="s">
        <v>255</v>
      </c>
      <c r="D1651" s="13" t="s">
        <v>6</v>
      </c>
      <c r="E1651" s="12">
        <v>2023</v>
      </c>
      <c r="F1651" s="12">
        <v>1.54</v>
      </c>
      <c r="G1651" s="15">
        <f>([1]!Table_1[[#This Row],[총자산]]-[1]!Table_1[[#This Row],[장부가치 자기자본]]+[1]!Table_1[[#This Row],[시가총액]])/[1]!Table_1[[#This Row],[총자산]]</f>
        <v>0.63434943168928459</v>
      </c>
      <c r="H1651" s="14">
        <f>I1651/100000000000</f>
        <v>2.5686</v>
      </c>
      <c r="I1651" s="12">
        <v>256860000000</v>
      </c>
      <c r="J1651" s="12">
        <v>19.29</v>
      </c>
      <c r="K1651" s="10">
        <f>L1651/1000000000000</f>
        <v>4.0207247619639999</v>
      </c>
      <c r="L1651" s="12">
        <v>4020724761964</v>
      </c>
      <c r="M1651" s="12">
        <v>2.13</v>
      </c>
      <c r="N1651" s="12">
        <v>1</v>
      </c>
      <c r="O1651" s="15">
        <f>IF([1]!Table_1[[#This Row],[연도]]=2016,1,0)</f>
        <v>0</v>
      </c>
      <c r="P1651" s="15">
        <f>IF([1]!Table_1[[#This Row],[연도]]=2017,1,0)</f>
        <v>0</v>
      </c>
      <c r="Q1651" s="15">
        <f>IF([1]!Table_1[[#This Row],[연도]]=2018,1,0)</f>
        <v>0</v>
      </c>
      <c r="R1651" s="15">
        <f>IF([1]!Table_1[[#This Row],[연도]]=2019,1,0)</f>
        <v>0</v>
      </c>
      <c r="S1651" s="15">
        <f>IF([1]!Table_1[[#This Row],[연도]]=2020,1,0)</f>
        <v>0</v>
      </c>
      <c r="T1651" s="15">
        <f>IF([1]!Table_1[[#This Row],[연도]]=2021,1,0)</f>
        <v>0</v>
      </c>
      <c r="U1651" s="15">
        <f>IF([1]!Table_1[[#This Row],[연도]]=2022,1,0)</f>
        <v>0</v>
      </c>
      <c r="V1651" s="15">
        <f>IF([1]!Table_1[[#This Row],[연도]]=2023,1,0)</f>
        <v>1</v>
      </c>
      <c r="W1651" s="12">
        <v>0.34</v>
      </c>
      <c r="X1651" s="10">
        <f>Y1651/1000000000000</f>
        <v>0.20169185996</v>
      </c>
      <c r="Y1651" s="15">
        <f>[1]!Table_1[[#This Row],[주가]]*[1]!Table_1[[#This Row],[기말주식수]]</f>
        <v>201691859960</v>
      </c>
      <c r="Z1651" s="14">
        <f>AA1651/10</f>
        <v>7.852209762516546E-2</v>
      </c>
      <c r="AA1651" s="15">
        <f>[1]!Table_1[[#This Row],[시가총액]]/[1]!Table_1[[#This Row],[당기순이익(세후영업이익)]]</f>
        <v>0.78522097625165455</v>
      </c>
      <c r="AB1651" s="12">
        <v>3256092900</v>
      </c>
    </row>
    <row r="1652" spans="1:28" ht="19.2">
      <c r="A1652" s="10">
        <v>1651</v>
      </c>
      <c r="B1652" s="10">
        <v>7980</v>
      </c>
      <c r="C1652" s="11" t="s">
        <v>256</v>
      </c>
      <c r="D1652" s="11" t="s">
        <v>6</v>
      </c>
      <c r="E1652" s="10">
        <v>2018</v>
      </c>
      <c r="F1652" s="10">
        <v>9.048</v>
      </c>
      <c r="G1652" s="14">
        <f>([1]!Table_1[[#This Row],[총자산]]-[1]!Table_1[[#This Row],[장부가치 자기자본]]+[1]!Table_1[[#This Row],[시가총액]])/[1]!Table_1[[#This Row],[총자산]]</f>
        <v>0.95872536924451512</v>
      </c>
      <c r="H1652" s="14">
        <f>I1652/100000000000</f>
        <v>0.32529880453999999</v>
      </c>
      <c r="I1652" s="10">
        <v>32529880454</v>
      </c>
      <c r="J1652" s="10">
        <v>4.76</v>
      </c>
      <c r="K1652" s="10">
        <f>L1652/1000000000000</f>
        <v>0.97205200252900004</v>
      </c>
      <c r="L1652" s="10">
        <v>972052002529</v>
      </c>
      <c r="M1652" s="10">
        <v>4.1900000000000004</v>
      </c>
      <c r="N1652" s="10">
        <v>1</v>
      </c>
      <c r="O1652" s="14">
        <f>IF([1]!Table_1[[#This Row],[연도]]=2016,1,0)</f>
        <v>0</v>
      </c>
      <c r="P1652" s="14">
        <f>IF([1]!Table_1[[#This Row],[연도]]=2017,1,0)</f>
        <v>0</v>
      </c>
      <c r="Q1652" s="14">
        <f>IF([1]!Table_1[[#This Row],[연도]]=2018,1,0)</f>
        <v>1</v>
      </c>
      <c r="R1652" s="14">
        <f>IF([1]!Table_1[[#This Row],[연도]]=2019,1,0)</f>
        <v>0</v>
      </c>
      <c r="S1652" s="14">
        <f>IF([1]!Table_1[[#This Row],[연도]]=2020,1,0)</f>
        <v>0</v>
      </c>
      <c r="T1652" s="14">
        <f>IF([1]!Table_1[[#This Row],[연도]]=2021,1,0)</f>
        <v>0</v>
      </c>
      <c r="U1652" s="14">
        <f>IF([1]!Table_1[[#This Row],[연도]]=2022,1,0)</f>
        <v>0</v>
      </c>
      <c r="V1652" s="14">
        <f>IF([1]!Table_1[[#This Row],[연도]]=2023,1,0)</f>
        <v>0</v>
      </c>
      <c r="W1652" s="10">
        <v>1.32</v>
      </c>
      <c r="X1652" s="10">
        <f>Y1652/1000000000000</f>
        <v>0.12802361823</v>
      </c>
      <c r="Y1652" s="14">
        <f>[1]!Table_1[[#This Row],[주가]]*[1]!Table_1[[#This Row],[기말주식수]]</f>
        <v>128023618230</v>
      </c>
      <c r="Z1652" s="14">
        <f>AA1652/10</f>
        <v>0.39355698958388802</v>
      </c>
      <c r="AA1652" s="14">
        <f>[1]!Table_1[[#This Row],[시가총액]]/[1]!Table_1[[#This Row],[당기순이익(세후영업이익)]]</f>
        <v>3.9355698958388801</v>
      </c>
      <c r="AB1652" s="10">
        <v>939294900</v>
      </c>
    </row>
    <row r="1653" spans="1:28" ht="19.2">
      <c r="A1653" s="12">
        <v>1652</v>
      </c>
      <c r="B1653" s="12">
        <v>7980</v>
      </c>
      <c r="C1653" s="13" t="s">
        <v>256</v>
      </c>
      <c r="D1653" s="13" t="s">
        <v>6</v>
      </c>
      <c r="E1653" s="12">
        <v>2019</v>
      </c>
      <c r="F1653" s="12">
        <v>12.427</v>
      </c>
      <c r="G1653" s="15">
        <f>([1]!Table_1[[#This Row],[총자산]]-[1]!Table_1[[#This Row],[장부가치 자기자본]]+[1]!Table_1[[#This Row],[시가총액]])/[1]!Table_1[[#This Row],[총자산]]</f>
        <v>0.91470092065512765</v>
      </c>
      <c r="H1653" s="14">
        <f>I1653/100000000000</f>
        <v>0.43215231647000002</v>
      </c>
      <c r="I1653" s="12">
        <v>43215231647</v>
      </c>
      <c r="J1653" s="12">
        <v>10.210000000000001</v>
      </c>
      <c r="K1653" s="10">
        <f>L1653/1000000000000</f>
        <v>0.97163898012899996</v>
      </c>
      <c r="L1653" s="12">
        <v>971638980129</v>
      </c>
      <c r="M1653" s="12">
        <v>4.01</v>
      </c>
      <c r="N1653" s="12">
        <v>1</v>
      </c>
      <c r="O1653" s="15">
        <f>IF([1]!Table_1[[#This Row],[연도]]=2016,1,0)</f>
        <v>0</v>
      </c>
      <c r="P1653" s="15">
        <f>IF([1]!Table_1[[#This Row],[연도]]=2017,1,0)</f>
        <v>0</v>
      </c>
      <c r="Q1653" s="15">
        <f>IF([1]!Table_1[[#This Row],[연도]]=2018,1,0)</f>
        <v>0</v>
      </c>
      <c r="R1653" s="15">
        <f>IF([1]!Table_1[[#This Row],[연도]]=2019,1,0)</f>
        <v>1</v>
      </c>
      <c r="S1653" s="15">
        <f>IF([1]!Table_1[[#This Row],[연도]]=2020,1,0)</f>
        <v>0</v>
      </c>
      <c r="T1653" s="15">
        <f>IF([1]!Table_1[[#This Row],[연도]]=2021,1,0)</f>
        <v>0</v>
      </c>
      <c r="U1653" s="15">
        <f>IF([1]!Table_1[[#This Row],[연도]]=2022,1,0)</f>
        <v>0</v>
      </c>
      <c r="V1653" s="15">
        <f>IF([1]!Table_1[[#This Row],[연도]]=2023,1,0)</f>
        <v>0</v>
      </c>
      <c r="W1653" s="12">
        <v>1.32</v>
      </c>
      <c r="X1653" s="10">
        <f>Y1653/1000000000000</f>
        <v>0.13201655759</v>
      </c>
      <c r="Y1653" s="15">
        <f>[1]!Table_1[[#This Row],[주가]]*[1]!Table_1[[#This Row],[기말주식수]]</f>
        <v>132016557590</v>
      </c>
      <c r="Z1653" s="14">
        <f>AA1653/10</f>
        <v>0.30548617364443675</v>
      </c>
      <c r="AA1653" s="15">
        <f>[1]!Table_1[[#This Row],[시가총액]]/[1]!Table_1[[#This Row],[당기순이익(세후영업이익)]]</f>
        <v>3.0548617364443675</v>
      </c>
      <c r="AB1653" s="12">
        <v>1395904620</v>
      </c>
    </row>
    <row r="1654" spans="1:28" ht="19.2">
      <c r="A1654" s="10">
        <v>1653</v>
      </c>
      <c r="B1654" s="10">
        <v>7980</v>
      </c>
      <c r="C1654" s="11" t="s">
        <v>256</v>
      </c>
      <c r="D1654" s="11" t="s">
        <v>6</v>
      </c>
      <c r="E1654" s="10">
        <v>2022</v>
      </c>
      <c r="F1654" s="10">
        <v>5.5620000000000003</v>
      </c>
      <c r="G1654" s="14">
        <f>([1]!Table_1[[#This Row],[총자산]]-[1]!Table_1[[#This Row],[장부가치 자기자본]]+[1]!Table_1[[#This Row],[시가총액]])/[1]!Table_1[[#This Row],[총자산]]</f>
        <v>0.83644981036780064</v>
      </c>
      <c r="H1654" s="14">
        <f>I1654/100000000000</f>
        <v>0.68441024826999997</v>
      </c>
      <c r="I1654" s="10">
        <v>68441024827</v>
      </c>
      <c r="J1654" s="10">
        <v>-5.72</v>
      </c>
      <c r="K1654" s="10">
        <f>L1654/1000000000000</f>
        <v>1.0846070228219999</v>
      </c>
      <c r="L1654" s="10">
        <v>1084607022822</v>
      </c>
      <c r="M1654" s="10">
        <v>2.81</v>
      </c>
      <c r="N1654" s="10">
        <v>1</v>
      </c>
      <c r="O1654" s="14">
        <f>IF([1]!Table_1[[#This Row],[연도]]=2016,1,0)</f>
        <v>0</v>
      </c>
      <c r="P1654" s="14">
        <f>IF([1]!Table_1[[#This Row],[연도]]=2017,1,0)</f>
        <v>0</v>
      </c>
      <c r="Q1654" s="14">
        <f>IF([1]!Table_1[[#This Row],[연도]]=2018,1,0)</f>
        <v>0</v>
      </c>
      <c r="R1654" s="14">
        <f>IF([1]!Table_1[[#This Row],[연도]]=2019,1,0)</f>
        <v>0</v>
      </c>
      <c r="S1654" s="14">
        <f>IF([1]!Table_1[[#This Row],[연도]]=2020,1,0)</f>
        <v>0</v>
      </c>
      <c r="T1654" s="14">
        <f>IF([1]!Table_1[[#This Row],[연도]]=2021,1,0)</f>
        <v>0</v>
      </c>
      <c r="U1654" s="14">
        <f>IF([1]!Table_1[[#This Row],[연도]]=2022,1,0)</f>
        <v>1</v>
      </c>
      <c r="V1654" s="14">
        <f>IF([1]!Table_1[[#This Row],[연도]]=2023,1,0)</f>
        <v>0</v>
      </c>
      <c r="W1654" s="10">
        <v>1.3</v>
      </c>
      <c r="X1654" s="10">
        <f>Y1654/1000000000000</f>
        <v>8.3410861764999997E-2</v>
      </c>
      <c r="Y1654" s="14">
        <f>[1]!Table_1[[#This Row],[주가]]*[1]!Table_1[[#This Row],[기말주식수]]</f>
        <v>83410861765</v>
      </c>
      <c r="Z1654" s="14">
        <f>AA1654/10</f>
        <v>0.12187260780480655</v>
      </c>
      <c r="AA1654" s="14">
        <f>[1]!Table_1[[#This Row],[시가총액]]/[1]!Table_1[[#This Row],[당기순이익(세후영업이익)]]</f>
        <v>1.2187260780480655</v>
      </c>
      <c r="AB1654" s="10">
        <v>1379803080</v>
      </c>
    </row>
    <row r="1655" spans="1:28" ht="19.2">
      <c r="A1655" s="12">
        <v>1654</v>
      </c>
      <c r="B1655" s="12">
        <v>7980</v>
      </c>
      <c r="C1655" s="13" t="s">
        <v>256</v>
      </c>
      <c r="D1655" s="13" t="s">
        <v>6</v>
      </c>
      <c r="E1655" s="12">
        <v>2023</v>
      </c>
      <c r="F1655" s="12">
        <v>28.231000000000002</v>
      </c>
      <c r="G1655" s="15">
        <f>([1]!Table_1[[#This Row],[총자산]]-[1]!Table_1[[#This Row],[장부가치 자기자본]]+[1]!Table_1[[#This Row],[시가총액]])/[1]!Table_1[[#This Row],[총자산]]</f>
        <v>0.85859438324147586</v>
      </c>
      <c r="H1655" s="14">
        <f>I1655/100000000000</f>
        <v>0.40575172329999998</v>
      </c>
      <c r="I1655" s="12">
        <v>40575172330</v>
      </c>
      <c r="J1655" s="12">
        <v>-4.82</v>
      </c>
      <c r="K1655" s="10">
        <f>L1655/1000000000000</f>
        <v>0.92017502248500005</v>
      </c>
      <c r="L1655" s="12">
        <v>920175022485</v>
      </c>
      <c r="M1655" s="12">
        <v>2.9</v>
      </c>
      <c r="N1655" s="12">
        <v>1</v>
      </c>
      <c r="O1655" s="15">
        <f>IF([1]!Table_1[[#This Row],[연도]]=2016,1,0)</f>
        <v>0</v>
      </c>
      <c r="P1655" s="15">
        <f>IF([1]!Table_1[[#This Row],[연도]]=2017,1,0)</f>
        <v>0</v>
      </c>
      <c r="Q1655" s="15">
        <f>IF([1]!Table_1[[#This Row],[연도]]=2018,1,0)</f>
        <v>0</v>
      </c>
      <c r="R1655" s="15">
        <f>IF([1]!Table_1[[#This Row],[연도]]=2019,1,0)</f>
        <v>0</v>
      </c>
      <c r="S1655" s="15">
        <f>IF([1]!Table_1[[#This Row],[연도]]=2020,1,0)</f>
        <v>0</v>
      </c>
      <c r="T1655" s="15">
        <f>IF([1]!Table_1[[#This Row],[연도]]=2021,1,0)</f>
        <v>0</v>
      </c>
      <c r="U1655" s="15">
        <f>IF([1]!Table_1[[#This Row],[연도]]=2022,1,0)</f>
        <v>0</v>
      </c>
      <c r="V1655" s="15">
        <f>IF([1]!Table_1[[#This Row],[연도]]=2023,1,0)</f>
        <v>1</v>
      </c>
      <c r="W1655" s="12">
        <v>2.34</v>
      </c>
      <c r="X1655" s="10">
        <f>Y1655/1000000000000</f>
        <v>0.1105997418</v>
      </c>
      <c r="Y1655" s="15">
        <f>[1]!Table_1[[#This Row],[주가]]*[1]!Table_1[[#This Row],[기말주식수]]</f>
        <v>110599741800</v>
      </c>
      <c r="Z1655" s="14">
        <f>AA1655/10</f>
        <v>0.27257984488762366</v>
      </c>
      <c r="AA1655" s="15">
        <f>[1]!Table_1[[#This Row],[시가총액]]/[1]!Table_1[[#This Row],[당기순이익(세후영업이익)]]</f>
        <v>2.7257984488762368</v>
      </c>
      <c r="AB1655" s="12">
        <v>1697219195</v>
      </c>
    </row>
    <row r="1656" spans="1:28" ht="19.2">
      <c r="A1656" s="10">
        <v>1655</v>
      </c>
      <c r="B1656" s="10">
        <v>8040</v>
      </c>
      <c r="C1656" s="11" t="s">
        <v>257</v>
      </c>
      <c r="D1656" s="11" t="s">
        <v>6</v>
      </c>
      <c r="E1656" s="10">
        <v>2023</v>
      </c>
      <c r="F1656" s="10">
        <v>19.687000000000001</v>
      </c>
      <c r="G1656" s="14">
        <f>([1]!Table_1[[#This Row],[총자산]]-[1]!Table_1[[#This Row],[장부가치 자기자본]]+[1]!Table_1[[#This Row],[시가총액]])/[1]!Table_1[[#This Row],[총자산]]</f>
        <v>0.75972474783528798</v>
      </c>
      <c r="H1656" s="14">
        <f>I1656/100000000000</f>
        <v>0.38636740352999999</v>
      </c>
      <c r="I1656" s="10">
        <v>38636740353</v>
      </c>
      <c r="J1656" s="10">
        <v>-6.82</v>
      </c>
      <c r="K1656" s="10">
        <f>L1656/1000000000000</f>
        <v>0.67849788689199997</v>
      </c>
      <c r="L1656" s="10">
        <v>678497886892</v>
      </c>
      <c r="M1656" s="10">
        <v>1.3</v>
      </c>
      <c r="N1656" s="10">
        <v>1</v>
      </c>
      <c r="O1656" s="14">
        <f>IF([1]!Table_1[[#This Row],[연도]]=2016,1,0)</f>
        <v>0</v>
      </c>
      <c r="P1656" s="14">
        <f>IF([1]!Table_1[[#This Row],[연도]]=2017,1,0)</f>
        <v>0</v>
      </c>
      <c r="Q1656" s="14">
        <f>IF([1]!Table_1[[#This Row],[연도]]=2018,1,0)</f>
        <v>0</v>
      </c>
      <c r="R1656" s="14">
        <f>IF([1]!Table_1[[#This Row],[연도]]=2019,1,0)</f>
        <v>0</v>
      </c>
      <c r="S1656" s="14">
        <f>IF([1]!Table_1[[#This Row],[연도]]=2020,1,0)</f>
        <v>0</v>
      </c>
      <c r="T1656" s="14">
        <f>IF([1]!Table_1[[#This Row],[연도]]=2021,1,0)</f>
        <v>0</v>
      </c>
      <c r="U1656" s="14">
        <f>IF([1]!Table_1[[#This Row],[연도]]=2022,1,0)</f>
        <v>0</v>
      </c>
      <c r="V1656" s="14">
        <f>IF([1]!Table_1[[#This Row],[연도]]=2023,1,0)</f>
        <v>1</v>
      </c>
      <c r="W1656" s="10">
        <v>1.7</v>
      </c>
      <c r="X1656" s="10">
        <f>Y1656/1000000000000</f>
        <v>0.134793093</v>
      </c>
      <c r="Y1656" s="14">
        <f>[1]!Table_1[[#This Row],[주가]]*[1]!Table_1[[#This Row],[기말주식수]]</f>
        <v>134793093000</v>
      </c>
      <c r="Z1656" s="14">
        <f>AA1656/10</f>
        <v>0.34887283908652461</v>
      </c>
      <c r="AA1656" s="14">
        <f>[1]!Table_1[[#This Row],[시가총액]]/[1]!Table_1[[#This Row],[당기순이익(세후영업이익)]]</f>
        <v>3.488728390865246</v>
      </c>
      <c r="AB1656" s="10">
        <v>2114192910</v>
      </c>
    </row>
    <row r="1657" spans="1:28" ht="19.2">
      <c r="A1657" s="12">
        <v>1656</v>
      </c>
      <c r="B1657" s="12">
        <v>8060</v>
      </c>
      <c r="C1657" s="13" t="s">
        <v>258</v>
      </c>
      <c r="D1657" s="13" t="s">
        <v>6</v>
      </c>
      <c r="E1657" s="12">
        <v>2016</v>
      </c>
      <c r="F1657" s="12">
        <v>53.466999999999999</v>
      </c>
      <c r="G1657" s="15">
        <f>([1]!Table_1[[#This Row],[총자산]]-[1]!Table_1[[#This Row],[장부가치 자기자본]]+[1]!Table_1[[#This Row],[시가총액]])/[1]!Table_1[[#This Row],[총자산]]</f>
        <v>0.88036672323903176</v>
      </c>
      <c r="H1657" s="14">
        <f>I1657/100000000000</f>
        <v>0.28761952220999998</v>
      </c>
      <c r="I1657" s="12">
        <v>28761952221</v>
      </c>
      <c r="J1657" s="12">
        <v>6.15</v>
      </c>
      <c r="K1657" s="10">
        <f>L1657/1000000000000</f>
        <v>0.49086807303300001</v>
      </c>
      <c r="L1657" s="12">
        <v>490868073033</v>
      </c>
      <c r="M1657" s="12">
        <v>0.45</v>
      </c>
      <c r="N1657" s="12">
        <v>1</v>
      </c>
      <c r="O1657" s="15">
        <f>IF([1]!Table_1[[#This Row],[연도]]=2016,1,0)</f>
        <v>1</v>
      </c>
      <c r="P1657" s="15">
        <f>IF([1]!Table_1[[#This Row],[연도]]=2017,1,0)</f>
        <v>0</v>
      </c>
      <c r="Q1657" s="15">
        <f>IF([1]!Table_1[[#This Row],[연도]]=2018,1,0)</f>
        <v>0</v>
      </c>
      <c r="R1657" s="15">
        <f>IF([1]!Table_1[[#This Row],[연도]]=2019,1,0)</f>
        <v>0</v>
      </c>
      <c r="S1657" s="15">
        <f>IF([1]!Table_1[[#This Row],[연도]]=2020,1,0)</f>
        <v>0</v>
      </c>
      <c r="T1657" s="15">
        <f>IF([1]!Table_1[[#This Row],[연도]]=2021,1,0)</f>
        <v>0</v>
      </c>
      <c r="U1657" s="15">
        <f>IF([1]!Table_1[[#This Row],[연도]]=2022,1,0)</f>
        <v>0</v>
      </c>
      <c r="V1657" s="15">
        <f>IF([1]!Table_1[[#This Row],[연도]]=2023,1,0)</f>
        <v>0</v>
      </c>
      <c r="W1657" s="12">
        <v>1.06</v>
      </c>
      <c r="X1657" s="10">
        <f>Y1657/1000000000000</f>
        <v>0.40012966</v>
      </c>
      <c r="Y1657" s="15">
        <f>[1]!Table_1[[#This Row],[주가]]*[1]!Table_1[[#This Row],[기말주식수]]</f>
        <v>400129660000</v>
      </c>
      <c r="Z1657" s="14">
        <f>AA1657/10</f>
        <v>1.3911769859204928</v>
      </c>
      <c r="AA1657" s="15">
        <f>[1]!Table_1[[#This Row],[시가총액]]/[1]!Table_1[[#This Row],[당기순이익(세후영업이익)]]</f>
        <v>13.911769859204927</v>
      </c>
      <c r="AB1657" s="12">
        <v>12493527000</v>
      </c>
    </row>
    <row r="1658" spans="1:28" ht="19.2">
      <c r="A1658" s="10">
        <v>1657</v>
      </c>
      <c r="B1658" s="10">
        <v>8060</v>
      </c>
      <c r="C1658" s="11" t="s">
        <v>258</v>
      </c>
      <c r="D1658" s="11" t="s">
        <v>6</v>
      </c>
      <c r="E1658" s="10">
        <v>2017</v>
      </c>
      <c r="F1658" s="10">
        <v>35.085999999999999</v>
      </c>
      <c r="G1658" s="14">
        <f>([1]!Table_1[[#This Row],[총자산]]-[1]!Table_1[[#This Row],[장부가치 자기자본]]+[1]!Table_1[[#This Row],[시가총액]])/[1]!Table_1[[#This Row],[총자산]]</f>
        <v>0.93972628169533345</v>
      </c>
      <c r="H1658" s="14">
        <f>I1658/100000000000</f>
        <v>0.30578169607</v>
      </c>
      <c r="I1658" s="10">
        <v>30578169607</v>
      </c>
      <c r="J1658" s="10">
        <v>8.86</v>
      </c>
      <c r="K1658" s="10">
        <f>L1658/1000000000000</f>
        <v>0.51214727312499997</v>
      </c>
      <c r="L1658" s="10">
        <v>512147273125</v>
      </c>
      <c r="M1658" s="10">
        <v>0.4</v>
      </c>
      <c r="N1658" s="10">
        <v>1</v>
      </c>
      <c r="O1658" s="14">
        <f>IF([1]!Table_1[[#This Row],[연도]]=2016,1,0)</f>
        <v>0</v>
      </c>
      <c r="P1658" s="14">
        <f>IF([1]!Table_1[[#This Row],[연도]]=2017,1,0)</f>
        <v>1</v>
      </c>
      <c r="Q1658" s="14">
        <f>IF([1]!Table_1[[#This Row],[연도]]=2018,1,0)</f>
        <v>0</v>
      </c>
      <c r="R1658" s="14">
        <f>IF([1]!Table_1[[#This Row],[연도]]=2019,1,0)</f>
        <v>0</v>
      </c>
      <c r="S1658" s="14">
        <f>IF([1]!Table_1[[#This Row],[연도]]=2020,1,0)</f>
        <v>0</v>
      </c>
      <c r="T1658" s="14">
        <f>IF([1]!Table_1[[#This Row],[연도]]=2021,1,0)</f>
        <v>0</v>
      </c>
      <c r="U1658" s="14">
        <f>IF([1]!Table_1[[#This Row],[연도]]=2022,1,0)</f>
        <v>0</v>
      </c>
      <c r="V1658" s="14">
        <f>IF([1]!Table_1[[#This Row],[연도]]=2023,1,0)</f>
        <v>0</v>
      </c>
      <c r="W1658" s="10">
        <v>0.97</v>
      </c>
      <c r="X1658" s="10">
        <f>Y1658/1000000000000</f>
        <v>0.48347374040000002</v>
      </c>
      <c r="Y1658" s="14">
        <f>[1]!Table_1[[#This Row],[주가]]*[1]!Table_1[[#This Row],[기말주식수]]</f>
        <v>483473740400</v>
      </c>
      <c r="Z1658" s="14">
        <f>AA1658/10</f>
        <v>1.5811075241381436</v>
      </c>
      <c r="AA1658" s="14">
        <f>[1]!Table_1[[#This Row],[시가총액]]/[1]!Table_1[[#This Row],[당기순이익(세후영업이익)]]</f>
        <v>15.811075241381436</v>
      </c>
      <c r="AB1658" s="10">
        <v>12493527000</v>
      </c>
    </row>
    <row r="1659" spans="1:28" ht="19.2">
      <c r="A1659" s="12">
        <v>1658</v>
      </c>
      <c r="B1659" s="12">
        <v>8060</v>
      </c>
      <c r="C1659" s="13" t="s">
        <v>258</v>
      </c>
      <c r="D1659" s="13" t="s">
        <v>6</v>
      </c>
      <c r="E1659" s="12">
        <v>2018</v>
      </c>
      <c r="F1659" s="12">
        <v>7.8849999999999998</v>
      </c>
      <c r="G1659" s="15">
        <f>([1]!Table_1[[#This Row],[총자산]]-[1]!Table_1[[#This Row],[장부가치 자기자본]]+[1]!Table_1[[#This Row],[시가총액]])/[1]!Table_1[[#This Row],[총자산]]</f>
        <v>0.76196184591389704</v>
      </c>
      <c r="H1659" s="14">
        <f>I1659/100000000000</f>
        <v>0.34804635971999998</v>
      </c>
      <c r="I1659" s="12">
        <v>34804635972</v>
      </c>
      <c r="J1659" s="12">
        <v>87.27</v>
      </c>
      <c r="K1659" s="10">
        <f>L1659/1000000000000</f>
        <v>0.59207210172799996</v>
      </c>
      <c r="L1659" s="12">
        <v>592072101728</v>
      </c>
      <c r="M1659" s="12">
        <v>0.34</v>
      </c>
      <c r="N1659" s="12">
        <v>1</v>
      </c>
      <c r="O1659" s="15">
        <f>IF([1]!Table_1[[#This Row],[연도]]=2016,1,0)</f>
        <v>0</v>
      </c>
      <c r="P1659" s="15">
        <f>IF([1]!Table_1[[#This Row],[연도]]=2017,1,0)</f>
        <v>0</v>
      </c>
      <c r="Q1659" s="15">
        <f>IF([1]!Table_1[[#This Row],[연도]]=2018,1,0)</f>
        <v>1</v>
      </c>
      <c r="R1659" s="15">
        <f>IF([1]!Table_1[[#This Row],[연도]]=2019,1,0)</f>
        <v>0</v>
      </c>
      <c r="S1659" s="15">
        <f>IF([1]!Table_1[[#This Row],[연도]]=2020,1,0)</f>
        <v>0</v>
      </c>
      <c r="T1659" s="15">
        <f>IF([1]!Table_1[[#This Row],[연도]]=2021,1,0)</f>
        <v>0</v>
      </c>
      <c r="U1659" s="15">
        <f>IF([1]!Table_1[[#This Row],[연도]]=2022,1,0)</f>
        <v>0</v>
      </c>
      <c r="V1659" s="15">
        <f>IF([1]!Table_1[[#This Row],[연도]]=2023,1,0)</f>
        <v>0</v>
      </c>
      <c r="W1659" s="12">
        <v>1.92</v>
      </c>
      <c r="X1659" s="10">
        <f>Y1659/1000000000000</f>
        <v>0.71329575196799999</v>
      </c>
      <c r="Y1659" s="15">
        <f>[1]!Table_1[[#This Row],[주가]]*[1]!Table_1[[#This Row],[기말주식수]]</f>
        <v>713295751968</v>
      </c>
      <c r="Z1659" s="14">
        <f>AA1659/10</f>
        <v>2.0494274169160671</v>
      </c>
      <c r="AA1659" s="15">
        <f>[1]!Table_1[[#This Row],[시가총액]]/[1]!Table_1[[#This Row],[당기순이익(세후영업이익)]]</f>
        <v>20.494274169160672</v>
      </c>
      <c r="AB1659" s="12">
        <v>20872887670</v>
      </c>
    </row>
    <row r="1660" spans="1:28" ht="19.2">
      <c r="A1660" s="10">
        <v>1659</v>
      </c>
      <c r="B1660" s="10">
        <v>8060</v>
      </c>
      <c r="C1660" s="11" t="s">
        <v>258</v>
      </c>
      <c r="D1660" s="11" t="s">
        <v>6</v>
      </c>
      <c r="E1660" s="10">
        <v>2019</v>
      </c>
      <c r="F1660" s="10">
        <v>32.332000000000001</v>
      </c>
      <c r="G1660" s="14">
        <f>([1]!Table_1[[#This Row],[총자산]]-[1]!Table_1[[#This Row],[장부가치 자기자본]]+[1]!Table_1[[#This Row],[시가총액]])/[1]!Table_1[[#This Row],[총자산]]</f>
        <v>0.81648771710185708</v>
      </c>
      <c r="H1660" s="14">
        <f>I1660/100000000000</f>
        <v>0.46436523985</v>
      </c>
      <c r="I1660" s="10">
        <v>46436523985</v>
      </c>
      <c r="J1660" s="10">
        <v>5.71</v>
      </c>
      <c r="K1660" s="10">
        <f>L1660/1000000000000</f>
        <v>1.072245938917</v>
      </c>
      <c r="L1660" s="10">
        <v>1072245938917</v>
      </c>
      <c r="M1660" s="10">
        <v>0.69</v>
      </c>
      <c r="N1660" s="10">
        <v>1</v>
      </c>
      <c r="O1660" s="14">
        <f>IF([1]!Table_1[[#This Row],[연도]]=2016,1,0)</f>
        <v>0</v>
      </c>
      <c r="P1660" s="14">
        <f>IF([1]!Table_1[[#This Row],[연도]]=2017,1,0)</f>
        <v>0</v>
      </c>
      <c r="Q1660" s="14">
        <f>IF([1]!Table_1[[#This Row],[연도]]=2018,1,0)</f>
        <v>0</v>
      </c>
      <c r="R1660" s="14">
        <f>IF([1]!Table_1[[#This Row],[연도]]=2019,1,0)</f>
        <v>1</v>
      </c>
      <c r="S1660" s="14">
        <f>IF([1]!Table_1[[#This Row],[연도]]=2020,1,0)</f>
        <v>0</v>
      </c>
      <c r="T1660" s="14">
        <f>IF([1]!Table_1[[#This Row],[연도]]=2021,1,0)</f>
        <v>0</v>
      </c>
      <c r="U1660" s="14">
        <f>IF([1]!Table_1[[#This Row],[연도]]=2022,1,0)</f>
        <v>0</v>
      </c>
      <c r="V1660" s="14">
        <f>IF([1]!Table_1[[#This Row],[연도]]=2023,1,0)</f>
        <v>0</v>
      </c>
      <c r="W1660" s="10">
        <v>2.14</v>
      </c>
      <c r="X1660" s="10">
        <f>Y1660/1000000000000</f>
        <v>0.819151212972</v>
      </c>
      <c r="Y1660" s="14">
        <f>[1]!Table_1[[#This Row],[주가]]*[1]!Table_1[[#This Row],[기말주식수]]</f>
        <v>819151212972</v>
      </c>
      <c r="Z1660" s="14">
        <f>AA1660/10</f>
        <v>1.7640235372410811</v>
      </c>
      <c r="AA1660" s="14">
        <f>[1]!Table_1[[#This Row],[시가총액]]/[1]!Table_1[[#This Row],[당기순이익(세후영업이익)]]</f>
        <v>17.64023537241081</v>
      </c>
      <c r="AB1660" s="10">
        <v>20873016380</v>
      </c>
    </row>
    <row r="1661" spans="1:28" ht="19.2">
      <c r="A1661" s="12">
        <v>1660</v>
      </c>
      <c r="B1661" s="12">
        <v>8060</v>
      </c>
      <c r="C1661" s="13" t="s">
        <v>258</v>
      </c>
      <c r="D1661" s="13" t="s">
        <v>6</v>
      </c>
      <c r="E1661" s="12">
        <v>2020</v>
      </c>
      <c r="F1661" s="12">
        <v>7.1559999999999997</v>
      </c>
      <c r="G1661" s="15">
        <f>([1]!Table_1[[#This Row],[총자산]]-[1]!Table_1[[#This Row],[장부가치 자기자본]]+[1]!Table_1[[#This Row],[시가총액]])/[1]!Table_1[[#This Row],[총자산]]</f>
        <v>0.32282827046938595</v>
      </c>
      <c r="H1661" s="14">
        <f>I1661/100000000000</f>
        <v>-4.0753038589999999E-2</v>
      </c>
      <c r="I1661" s="12">
        <v>-4075303859</v>
      </c>
      <c r="J1661" s="12">
        <v>36.35</v>
      </c>
      <c r="K1661" s="10">
        <f>L1661/1000000000000</f>
        <v>3.3625927630000002E-3</v>
      </c>
      <c r="L1661" s="12">
        <v>3362592763</v>
      </c>
      <c r="M1661" s="12">
        <v>56.67</v>
      </c>
      <c r="N1661" s="12">
        <v>1</v>
      </c>
      <c r="O1661" s="15">
        <f>IF([1]!Table_1[[#This Row],[연도]]=2016,1,0)</f>
        <v>0</v>
      </c>
      <c r="P1661" s="15">
        <f>IF([1]!Table_1[[#This Row],[연도]]=2017,1,0)</f>
        <v>0</v>
      </c>
      <c r="Q1661" s="15">
        <f>IF([1]!Table_1[[#This Row],[연도]]=2018,1,0)</f>
        <v>0</v>
      </c>
      <c r="R1661" s="15">
        <f>IF([1]!Table_1[[#This Row],[연도]]=2019,1,0)</f>
        <v>0</v>
      </c>
      <c r="S1661" s="15">
        <f>IF([1]!Table_1[[#This Row],[연도]]=2020,1,0)</f>
        <v>1</v>
      </c>
      <c r="T1661" s="15">
        <f>IF([1]!Table_1[[#This Row],[연도]]=2021,1,0)</f>
        <v>0</v>
      </c>
      <c r="U1661" s="15">
        <f>IF([1]!Table_1[[#This Row],[연도]]=2022,1,0)</f>
        <v>0</v>
      </c>
      <c r="V1661" s="15">
        <f>IF([1]!Table_1[[#This Row],[연도]]=2023,1,0)</f>
        <v>0</v>
      </c>
      <c r="W1661" s="12">
        <v>1.04</v>
      </c>
      <c r="X1661" s="10">
        <f>Y1661/1000000000000</f>
        <v>0.23655324699999999</v>
      </c>
      <c r="Y1661" s="15">
        <f>[1]!Table_1[[#This Row],[주가]]*[1]!Table_1[[#This Row],[기말주식수]]</f>
        <v>236553247000</v>
      </c>
      <c r="Z1661" s="14">
        <f>AA1661/10</f>
        <v>-5.804554830373938</v>
      </c>
      <c r="AA1661" s="15">
        <f>[1]!Table_1[[#This Row],[시가총액]]/[1]!Table_1[[#This Row],[당기순이익(세후영업이익)]]</f>
        <v>-58.04554830373938</v>
      </c>
      <c r="AB1661" s="12">
        <v>10536813885</v>
      </c>
    </row>
    <row r="1662" spans="1:28" ht="19.2">
      <c r="A1662" s="10">
        <v>1661</v>
      </c>
      <c r="B1662" s="10">
        <v>8060</v>
      </c>
      <c r="C1662" s="11" t="s">
        <v>258</v>
      </c>
      <c r="D1662" s="11" t="s">
        <v>6</v>
      </c>
      <c r="E1662" s="10">
        <v>2021</v>
      </c>
      <c r="F1662" s="10">
        <v>19.257999999999999</v>
      </c>
      <c r="G1662" s="14">
        <f>([1]!Table_1[[#This Row],[총자산]]-[1]!Table_1[[#This Row],[장부가치 자기자본]]+[1]!Table_1[[#This Row],[시가총액]])/[1]!Table_1[[#This Row],[총자산]]</f>
        <v>0.362079595988338</v>
      </c>
      <c r="H1662" s="14">
        <f>I1662/100000000000</f>
        <v>0.67199543366000003</v>
      </c>
      <c r="I1662" s="10">
        <v>67199543366</v>
      </c>
      <c r="J1662" s="10">
        <v>5.2</v>
      </c>
      <c r="K1662" s="10">
        <f>L1662/1000000000000</f>
        <v>1.3717088824179999</v>
      </c>
      <c r="L1662" s="10">
        <v>1371708882418</v>
      </c>
      <c r="M1662" s="10">
        <v>56.56</v>
      </c>
      <c r="N1662" s="10">
        <v>1</v>
      </c>
      <c r="O1662" s="14">
        <f>IF([1]!Table_1[[#This Row],[연도]]=2016,1,0)</f>
        <v>0</v>
      </c>
      <c r="P1662" s="14">
        <f>IF([1]!Table_1[[#This Row],[연도]]=2017,1,0)</f>
        <v>0</v>
      </c>
      <c r="Q1662" s="14">
        <f>IF([1]!Table_1[[#This Row],[연도]]=2018,1,0)</f>
        <v>0</v>
      </c>
      <c r="R1662" s="14">
        <f>IF([1]!Table_1[[#This Row],[연도]]=2019,1,0)</f>
        <v>0</v>
      </c>
      <c r="S1662" s="14">
        <f>IF([1]!Table_1[[#This Row],[연도]]=2020,1,0)</f>
        <v>0</v>
      </c>
      <c r="T1662" s="14">
        <f>IF([1]!Table_1[[#This Row],[연도]]=2021,1,0)</f>
        <v>1</v>
      </c>
      <c r="U1662" s="14">
        <f>IF([1]!Table_1[[#This Row],[연도]]=2022,1,0)</f>
        <v>0</v>
      </c>
      <c r="V1662" s="14">
        <f>IF([1]!Table_1[[#This Row],[연도]]=2023,1,0)</f>
        <v>0</v>
      </c>
      <c r="W1662" s="10">
        <v>1.34</v>
      </c>
      <c r="X1662" s="10">
        <f>Y1662/1000000000000</f>
        <v>0.27315460899999999</v>
      </c>
      <c r="Y1662" s="14">
        <f>[1]!Table_1[[#This Row],[주가]]*[1]!Table_1[[#This Row],[기말주식수]]</f>
        <v>273154609000</v>
      </c>
      <c r="Z1662" s="14">
        <f>AA1662/10</f>
        <v>0.40648283502801918</v>
      </c>
      <c r="AA1662" s="14">
        <f>[1]!Table_1[[#This Row],[시가총액]]/[1]!Table_1[[#This Row],[당기순이익(세후영업이익)]]</f>
        <v>4.0648283502801918</v>
      </c>
      <c r="AB1662" s="10">
        <v>10536813885</v>
      </c>
    </row>
    <row r="1663" spans="1:28" ht="19.2">
      <c r="A1663" s="12">
        <v>1662</v>
      </c>
      <c r="B1663" s="12">
        <v>8060</v>
      </c>
      <c r="C1663" s="13" t="s">
        <v>258</v>
      </c>
      <c r="D1663" s="13" t="s">
        <v>6</v>
      </c>
      <c r="E1663" s="12">
        <v>2022</v>
      </c>
      <c r="F1663" s="12">
        <v>10.53</v>
      </c>
      <c r="G1663" s="15">
        <f>([1]!Table_1[[#This Row],[총자산]]-[1]!Table_1[[#This Row],[장부가치 자기자본]]+[1]!Table_1[[#This Row],[시가총액]])/[1]!Table_1[[#This Row],[총자산]]</f>
        <v>0.33075412679698812</v>
      </c>
      <c r="H1663" s="14">
        <f>I1663/100000000000</f>
        <v>1.9686600000000001</v>
      </c>
      <c r="I1663" s="12">
        <v>196866000000</v>
      </c>
      <c r="J1663" s="12">
        <v>10.41</v>
      </c>
      <c r="K1663" s="10">
        <f>L1663/1000000000000</f>
        <v>1.661906969216</v>
      </c>
      <c r="L1663" s="12">
        <v>1661906969216</v>
      </c>
      <c r="M1663" s="12">
        <v>57.3</v>
      </c>
      <c r="N1663" s="12">
        <v>1</v>
      </c>
      <c r="O1663" s="15">
        <f>IF([1]!Table_1[[#This Row],[연도]]=2016,1,0)</f>
        <v>0</v>
      </c>
      <c r="P1663" s="15">
        <f>IF([1]!Table_1[[#This Row],[연도]]=2017,1,0)</f>
        <v>0</v>
      </c>
      <c r="Q1663" s="15">
        <f>IF([1]!Table_1[[#This Row],[연도]]=2018,1,0)</f>
        <v>0</v>
      </c>
      <c r="R1663" s="15">
        <f>IF([1]!Table_1[[#This Row],[연도]]=2019,1,0)</f>
        <v>0</v>
      </c>
      <c r="S1663" s="15">
        <f>IF([1]!Table_1[[#This Row],[연도]]=2020,1,0)</f>
        <v>0</v>
      </c>
      <c r="T1663" s="15">
        <f>IF([1]!Table_1[[#This Row],[연도]]=2021,1,0)</f>
        <v>0</v>
      </c>
      <c r="U1663" s="15">
        <f>IF([1]!Table_1[[#This Row],[연도]]=2022,1,0)</f>
        <v>1</v>
      </c>
      <c r="V1663" s="15">
        <f>IF([1]!Table_1[[#This Row],[연도]]=2023,1,0)</f>
        <v>0</v>
      </c>
      <c r="W1663" s="12">
        <v>1.62</v>
      </c>
      <c r="X1663" s="10">
        <f>Y1663/1000000000000</f>
        <v>0.2104578315</v>
      </c>
      <c r="Y1663" s="15">
        <f>[1]!Table_1[[#This Row],[주가]]*[1]!Table_1[[#This Row],[기말주식수]]</f>
        <v>210457831500</v>
      </c>
      <c r="Z1663" s="14">
        <f>AA1663/10</f>
        <v>0.10690410304471061</v>
      </c>
      <c r="AA1663" s="15">
        <f>[1]!Table_1[[#This Row],[시가총액]]/[1]!Table_1[[#This Row],[당기순이익(세후영업이익)]]</f>
        <v>1.0690410304471061</v>
      </c>
      <c r="AB1663" s="12">
        <v>14047064585</v>
      </c>
    </row>
    <row r="1664" spans="1:28" ht="19.2">
      <c r="A1664" s="10">
        <v>1663</v>
      </c>
      <c r="B1664" s="10">
        <v>8110</v>
      </c>
      <c r="C1664" s="11" t="s">
        <v>259</v>
      </c>
      <c r="D1664" s="11" t="s">
        <v>6</v>
      </c>
      <c r="E1664" s="10">
        <v>2020</v>
      </c>
      <c r="F1664" s="10">
        <v>94.727000000000004</v>
      </c>
      <c r="G1664" s="14">
        <f>([1]!Table_1[[#This Row],[총자산]]-[1]!Table_1[[#This Row],[장부가치 자기자본]]+[1]!Table_1[[#This Row],[시가총액]])/[1]!Table_1[[#This Row],[총자산]]</f>
        <v>0.43714330694114106</v>
      </c>
      <c r="H1664" s="14">
        <f>I1664/100000000000</f>
        <v>1.710690523E-2</v>
      </c>
      <c r="I1664" s="10">
        <v>1710690523</v>
      </c>
      <c r="J1664" s="10">
        <v>4.7300000000000004</v>
      </c>
      <c r="K1664" s="10">
        <f>L1664/1000000000000</f>
        <v>4.5012675883000001E-2</v>
      </c>
      <c r="L1664" s="10">
        <v>45012675883</v>
      </c>
      <c r="M1664" s="10">
        <v>4.42</v>
      </c>
      <c r="N1664" s="10">
        <v>1</v>
      </c>
      <c r="O1664" s="14">
        <f>IF([1]!Table_1[[#This Row],[연도]]=2016,1,0)</f>
        <v>0</v>
      </c>
      <c r="P1664" s="14">
        <f>IF([1]!Table_1[[#This Row],[연도]]=2017,1,0)</f>
        <v>0</v>
      </c>
      <c r="Q1664" s="14">
        <f>IF([1]!Table_1[[#This Row],[연도]]=2018,1,0)</f>
        <v>0</v>
      </c>
      <c r="R1664" s="14">
        <f>IF([1]!Table_1[[#This Row],[연도]]=2019,1,0)</f>
        <v>0</v>
      </c>
      <c r="S1664" s="14">
        <f>IF([1]!Table_1[[#This Row],[연도]]=2020,1,0)</f>
        <v>1</v>
      </c>
      <c r="T1664" s="14">
        <f>IF([1]!Table_1[[#This Row],[연도]]=2021,1,0)</f>
        <v>0</v>
      </c>
      <c r="U1664" s="14">
        <f>IF([1]!Table_1[[#This Row],[연도]]=2022,1,0)</f>
        <v>0</v>
      </c>
      <c r="V1664" s="14">
        <f>IF([1]!Table_1[[#This Row],[연도]]=2023,1,0)</f>
        <v>0</v>
      </c>
      <c r="W1664" s="10">
        <v>2.5099999999999998</v>
      </c>
      <c r="X1664" s="10">
        <f>Y1664/1000000000000</f>
        <v>4.6315323504999999E-2</v>
      </c>
      <c r="Y1664" s="14">
        <f>[1]!Table_1[[#This Row],[주가]]*[1]!Table_1[[#This Row],[기말주식수]]</f>
        <v>46315323505</v>
      </c>
      <c r="Z1664" s="14">
        <f>AA1664/10</f>
        <v>2.7074051607989178</v>
      </c>
      <c r="AA1664" s="14">
        <f>[1]!Table_1[[#This Row],[시가총액]]/[1]!Table_1[[#This Row],[당기순이익(세후영업이익)]]</f>
        <v>27.07405160798918</v>
      </c>
      <c r="AB1664" s="10">
        <v>4299652000</v>
      </c>
    </row>
    <row r="1665" spans="1:28" ht="19.2">
      <c r="A1665" s="12">
        <v>1664</v>
      </c>
      <c r="B1665" s="12">
        <v>8110</v>
      </c>
      <c r="C1665" s="13" t="s">
        <v>259</v>
      </c>
      <c r="D1665" s="13" t="s">
        <v>6</v>
      </c>
      <c r="E1665" s="12">
        <v>2022</v>
      </c>
      <c r="F1665" s="12">
        <v>24.21</v>
      </c>
      <c r="G1665" s="15">
        <f>([1]!Table_1[[#This Row],[총자산]]-[1]!Table_1[[#This Row],[장부가치 자기자본]]+[1]!Table_1[[#This Row],[시가총액]])/[1]!Table_1[[#This Row],[총자산]]</f>
        <v>0.62915966240721954</v>
      </c>
      <c r="H1665" s="14">
        <f>I1665/100000000000</f>
        <v>2.203821596E-2</v>
      </c>
      <c r="I1665" s="12">
        <v>2203821596</v>
      </c>
      <c r="J1665" s="12">
        <v>2.92</v>
      </c>
      <c r="K1665" s="10">
        <f>L1665/1000000000000</f>
        <v>4.3621572190999998E-2</v>
      </c>
      <c r="L1665" s="12">
        <v>43621572191</v>
      </c>
      <c r="M1665" s="12">
        <v>3.59</v>
      </c>
      <c r="N1665" s="12">
        <v>1</v>
      </c>
      <c r="O1665" s="15">
        <f>IF([1]!Table_1[[#This Row],[연도]]=2016,1,0)</f>
        <v>0</v>
      </c>
      <c r="P1665" s="15">
        <f>IF([1]!Table_1[[#This Row],[연도]]=2017,1,0)</f>
        <v>0</v>
      </c>
      <c r="Q1665" s="15">
        <f>IF([1]!Table_1[[#This Row],[연도]]=2018,1,0)</f>
        <v>0</v>
      </c>
      <c r="R1665" s="15">
        <f>IF([1]!Table_1[[#This Row],[연도]]=2019,1,0)</f>
        <v>0</v>
      </c>
      <c r="S1665" s="15">
        <f>IF([1]!Table_1[[#This Row],[연도]]=2020,1,0)</f>
        <v>0</v>
      </c>
      <c r="T1665" s="15">
        <f>IF([1]!Table_1[[#This Row],[연도]]=2021,1,0)</f>
        <v>0</v>
      </c>
      <c r="U1665" s="15">
        <f>IF([1]!Table_1[[#This Row],[연도]]=2022,1,0)</f>
        <v>1</v>
      </c>
      <c r="V1665" s="15">
        <f>IF([1]!Table_1[[#This Row],[연도]]=2023,1,0)</f>
        <v>0</v>
      </c>
      <c r="W1665" s="12">
        <v>2.6</v>
      </c>
      <c r="X1665" s="10">
        <f>Y1665/1000000000000</f>
        <v>9.7770966040000004E-2</v>
      </c>
      <c r="Y1665" s="15">
        <f>[1]!Table_1[[#This Row],[주가]]*[1]!Table_1[[#This Row],[기말주식수]]</f>
        <v>97770966040</v>
      </c>
      <c r="Z1665" s="14">
        <f>AA1665/10</f>
        <v>4.4364283487128509</v>
      </c>
      <c r="AA1665" s="15">
        <f>[1]!Table_1[[#This Row],[시가총액]]/[1]!Table_1[[#This Row],[당기순이익(세후영업이익)]]</f>
        <v>44.36428348712851</v>
      </c>
      <c r="AB1665" s="12">
        <v>2042611750</v>
      </c>
    </row>
    <row r="1666" spans="1:28" ht="19.2">
      <c r="A1666" s="10">
        <v>1665</v>
      </c>
      <c r="B1666" s="10">
        <v>8250</v>
      </c>
      <c r="C1666" s="11" t="s">
        <v>260</v>
      </c>
      <c r="D1666" s="11" t="s">
        <v>6</v>
      </c>
      <c r="E1666" s="10">
        <v>2016</v>
      </c>
      <c r="F1666" s="10">
        <v>289.15199999999999</v>
      </c>
      <c r="G1666" s="14">
        <f>([1]!Table_1[[#This Row],[총자산]]-[1]!Table_1[[#This Row],[장부가치 자기자본]]+[1]!Table_1[[#This Row],[시가총액]])/[1]!Table_1[[#This Row],[총자산]]</f>
        <v>0.88179137933866159</v>
      </c>
      <c r="H1666" s="14">
        <f>I1666/100000000000</f>
        <v>0.17812228993000001</v>
      </c>
      <c r="I1666" s="10">
        <v>17812228993</v>
      </c>
      <c r="J1666" s="10">
        <v>0.81</v>
      </c>
      <c r="K1666" s="10">
        <f>L1666/1000000000000</f>
        <v>0.290340968418</v>
      </c>
      <c r="L1666" s="10">
        <v>290340968418</v>
      </c>
      <c r="M1666" s="10">
        <v>0.56000000000000005</v>
      </c>
      <c r="N1666" s="10">
        <v>1</v>
      </c>
      <c r="O1666" s="14">
        <f>IF([1]!Table_1[[#This Row],[연도]]=2016,1,0)</f>
        <v>1</v>
      </c>
      <c r="P1666" s="14">
        <f>IF([1]!Table_1[[#This Row],[연도]]=2017,1,0)</f>
        <v>0</v>
      </c>
      <c r="Q1666" s="14">
        <f>IF([1]!Table_1[[#This Row],[연도]]=2018,1,0)</f>
        <v>0</v>
      </c>
      <c r="R1666" s="14">
        <f>IF([1]!Table_1[[#This Row],[연도]]=2019,1,0)</f>
        <v>0</v>
      </c>
      <c r="S1666" s="14">
        <f>IF([1]!Table_1[[#This Row],[연도]]=2020,1,0)</f>
        <v>0</v>
      </c>
      <c r="T1666" s="14">
        <f>IF([1]!Table_1[[#This Row],[연도]]=2021,1,0)</f>
        <v>0</v>
      </c>
      <c r="U1666" s="14">
        <f>IF([1]!Table_1[[#This Row],[연도]]=2022,1,0)</f>
        <v>0</v>
      </c>
      <c r="V1666" s="14">
        <f>IF([1]!Table_1[[#This Row],[연도]]=2023,1,0)</f>
        <v>0</v>
      </c>
      <c r="W1666" s="10">
        <v>1.19</v>
      </c>
      <c r="X1666" s="10">
        <f>Y1666/1000000000000</f>
        <v>0.10638950875</v>
      </c>
      <c r="Y1666" s="14">
        <f>[1]!Table_1[[#This Row],[주가]]*[1]!Table_1[[#This Row],[기말주식수]]</f>
        <v>106389508750</v>
      </c>
      <c r="Z1666" s="14">
        <f>AA1666/10</f>
        <v>0.59728352241490856</v>
      </c>
      <c r="AA1666" s="14">
        <f>[1]!Table_1[[#This Row],[시가총액]]/[1]!Table_1[[#This Row],[당기순이익(세후영업이익)]]</f>
        <v>5.9728352241490859</v>
      </c>
      <c r="AB1666" s="10">
        <v>1405278750</v>
      </c>
    </row>
    <row r="1667" spans="1:28" ht="19.2">
      <c r="A1667" s="12">
        <v>1666</v>
      </c>
      <c r="B1667" s="12">
        <v>8250</v>
      </c>
      <c r="C1667" s="13" t="s">
        <v>260</v>
      </c>
      <c r="D1667" s="13" t="s">
        <v>6</v>
      </c>
      <c r="E1667" s="12">
        <v>2017</v>
      </c>
      <c r="F1667" s="12">
        <v>42.482999999999997</v>
      </c>
      <c r="G1667" s="15">
        <f>([1]!Table_1[[#This Row],[총자산]]-[1]!Table_1[[#This Row],[장부가치 자기자본]]+[1]!Table_1[[#This Row],[시가총액]])/[1]!Table_1[[#This Row],[총자산]]</f>
        <v>0.85405937439648583</v>
      </c>
      <c r="H1667" s="14">
        <f>I1667/100000000000</f>
        <v>0.16003892254999999</v>
      </c>
      <c r="I1667" s="12">
        <v>16003892255</v>
      </c>
      <c r="J1667" s="12">
        <v>-6.81</v>
      </c>
      <c r="K1667" s="10">
        <f>L1667/1000000000000</f>
        <v>0.29866766729799998</v>
      </c>
      <c r="L1667" s="12">
        <v>298667667298</v>
      </c>
      <c r="M1667" s="12">
        <v>0.78</v>
      </c>
      <c r="N1667" s="12">
        <v>1</v>
      </c>
      <c r="O1667" s="15">
        <f>IF([1]!Table_1[[#This Row],[연도]]=2016,1,0)</f>
        <v>0</v>
      </c>
      <c r="P1667" s="15">
        <f>IF([1]!Table_1[[#This Row],[연도]]=2017,1,0)</f>
        <v>1</v>
      </c>
      <c r="Q1667" s="15">
        <f>IF([1]!Table_1[[#This Row],[연도]]=2018,1,0)</f>
        <v>0</v>
      </c>
      <c r="R1667" s="15">
        <f>IF([1]!Table_1[[#This Row],[연도]]=2019,1,0)</f>
        <v>0</v>
      </c>
      <c r="S1667" s="15">
        <f>IF([1]!Table_1[[#This Row],[연도]]=2020,1,0)</f>
        <v>0</v>
      </c>
      <c r="T1667" s="15">
        <f>IF([1]!Table_1[[#This Row],[연도]]=2021,1,0)</f>
        <v>0</v>
      </c>
      <c r="U1667" s="15">
        <f>IF([1]!Table_1[[#This Row],[연도]]=2022,1,0)</f>
        <v>0</v>
      </c>
      <c r="V1667" s="15">
        <f>IF([1]!Table_1[[#This Row],[연도]]=2023,1,0)</f>
        <v>0</v>
      </c>
      <c r="W1667" s="12">
        <v>1.77</v>
      </c>
      <c r="X1667" s="10">
        <f>Y1667/1000000000000</f>
        <v>8.9235958000000004E-2</v>
      </c>
      <c r="Y1667" s="15">
        <f>[1]!Table_1[[#This Row],[주가]]*[1]!Table_1[[#This Row],[기말주식수]]</f>
        <v>89235958000</v>
      </c>
      <c r="Z1667" s="14">
        <f>AA1667/10</f>
        <v>0.55758909506604903</v>
      </c>
      <c r="AA1667" s="15">
        <f>[1]!Table_1[[#This Row],[시가총액]]/[1]!Table_1[[#This Row],[당기순이익(세후영업이익)]]</f>
        <v>5.5758909506604901</v>
      </c>
      <c r="AB1667" s="12">
        <v>2313219500</v>
      </c>
    </row>
    <row r="1668" spans="1:28" ht="19.2">
      <c r="A1668" s="10">
        <v>1667</v>
      </c>
      <c r="B1668" s="10">
        <v>8250</v>
      </c>
      <c r="C1668" s="11" t="s">
        <v>260</v>
      </c>
      <c r="D1668" s="11" t="s">
        <v>6</v>
      </c>
      <c r="E1668" s="10">
        <v>2018</v>
      </c>
      <c r="F1668" s="10">
        <v>33.030999999999999</v>
      </c>
      <c r="G1668" s="14">
        <f>([1]!Table_1[[#This Row],[총자산]]-[1]!Table_1[[#This Row],[장부가치 자기자본]]+[1]!Table_1[[#This Row],[시가총액]])/[1]!Table_1[[#This Row],[총자산]]</f>
        <v>0.83730302387306577</v>
      </c>
      <c r="H1668" s="14">
        <f>I1668/100000000000</f>
        <v>0.23690739860999999</v>
      </c>
      <c r="I1668" s="10">
        <v>23690739861</v>
      </c>
      <c r="J1668" s="10">
        <v>-1.17</v>
      </c>
      <c r="K1668" s="10">
        <f>L1668/1000000000000</f>
        <v>0.33961106052200002</v>
      </c>
      <c r="L1668" s="10">
        <v>339611060522</v>
      </c>
      <c r="M1668" s="10">
        <v>0.76</v>
      </c>
      <c r="N1668" s="10">
        <v>1</v>
      </c>
      <c r="O1668" s="14">
        <f>IF([1]!Table_1[[#This Row],[연도]]=2016,1,0)</f>
        <v>0</v>
      </c>
      <c r="P1668" s="14">
        <f>IF([1]!Table_1[[#This Row],[연도]]=2017,1,0)</f>
        <v>0</v>
      </c>
      <c r="Q1668" s="14">
        <f>IF([1]!Table_1[[#This Row],[연도]]=2018,1,0)</f>
        <v>1</v>
      </c>
      <c r="R1668" s="14">
        <f>IF([1]!Table_1[[#This Row],[연도]]=2019,1,0)</f>
        <v>0</v>
      </c>
      <c r="S1668" s="14">
        <f>IF([1]!Table_1[[#This Row],[연도]]=2020,1,0)</f>
        <v>0</v>
      </c>
      <c r="T1668" s="14">
        <f>IF([1]!Table_1[[#This Row],[연도]]=2021,1,0)</f>
        <v>0</v>
      </c>
      <c r="U1668" s="14">
        <f>IF([1]!Table_1[[#This Row],[연도]]=2022,1,0)</f>
        <v>0</v>
      </c>
      <c r="V1668" s="14">
        <f>IF([1]!Table_1[[#This Row],[연도]]=2023,1,0)</f>
        <v>0</v>
      </c>
      <c r="W1668" s="10">
        <v>1.52</v>
      </c>
      <c r="X1668" s="10">
        <f>Y1668/1000000000000</f>
        <v>0.10983662199999999</v>
      </c>
      <c r="Y1668" s="14">
        <f>[1]!Table_1[[#This Row],[주가]]*[1]!Table_1[[#This Row],[기말주식수]]</f>
        <v>109836622000</v>
      </c>
      <c r="Z1668" s="14">
        <f>AA1668/10</f>
        <v>0.4636268121824868</v>
      </c>
      <c r="AA1668" s="14">
        <f>[1]!Table_1[[#This Row],[시가총액]]/[1]!Table_1[[#This Row],[당기순이익(세후영업이익)]]</f>
        <v>4.6362681218248678</v>
      </c>
      <c r="AB1668" s="10">
        <v>2150317000</v>
      </c>
    </row>
    <row r="1669" spans="1:28" ht="19.2">
      <c r="A1669" s="12">
        <v>1668</v>
      </c>
      <c r="B1669" s="12">
        <v>8250</v>
      </c>
      <c r="C1669" s="13" t="s">
        <v>260</v>
      </c>
      <c r="D1669" s="13" t="s">
        <v>6</v>
      </c>
      <c r="E1669" s="12">
        <v>2019</v>
      </c>
      <c r="F1669" s="12">
        <v>210.61</v>
      </c>
      <c r="G1669" s="15">
        <f>([1]!Table_1[[#This Row],[총자산]]-[1]!Table_1[[#This Row],[장부가치 자기자본]]+[1]!Table_1[[#This Row],[시가총액]])/[1]!Table_1[[#This Row],[총자산]]</f>
        <v>0.77026501356156196</v>
      </c>
      <c r="H1669" s="14">
        <f>I1669/100000000000</f>
        <v>9.6222123290000003E-2</v>
      </c>
      <c r="I1669" s="12">
        <v>9622212329</v>
      </c>
      <c r="J1669" s="12">
        <v>-2.66</v>
      </c>
      <c r="K1669" s="10">
        <f>L1669/1000000000000</f>
        <v>0.279669846705</v>
      </c>
      <c r="L1669" s="12">
        <v>279669846705</v>
      </c>
      <c r="M1669" s="12">
        <v>1.46</v>
      </c>
      <c r="N1669" s="12">
        <v>1</v>
      </c>
      <c r="O1669" s="15">
        <f>IF([1]!Table_1[[#This Row],[연도]]=2016,1,0)</f>
        <v>0</v>
      </c>
      <c r="P1669" s="15">
        <f>IF([1]!Table_1[[#This Row],[연도]]=2017,1,0)</f>
        <v>0</v>
      </c>
      <c r="Q1669" s="15">
        <f>IF([1]!Table_1[[#This Row],[연도]]=2018,1,0)</f>
        <v>0</v>
      </c>
      <c r="R1669" s="15">
        <f>IF([1]!Table_1[[#This Row],[연도]]=2019,1,0)</f>
        <v>1</v>
      </c>
      <c r="S1669" s="15">
        <f>IF([1]!Table_1[[#This Row],[연도]]=2020,1,0)</f>
        <v>0</v>
      </c>
      <c r="T1669" s="15">
        <f>IF([1]!Table_1[[#This Row],[연도]]=2021,1,0)</f>
        <v>0</v>
      </c>
      <c r="U1669" s="15">
        <f>IF([1]!Table_1[[#This Row],[연도]]=2022,1,0)</f>
        <v>0</v>
      </c>
      <c r="V1669" s="15">
        <f>IF([1]!Table_1[[#This Row],[연도]]=2023,1,0)</f>
        <v>0</v>
      </c>
      <c r="W1669" s="12">
        <v>2.57</v>
      </c>
      <c r="X1669" s="10">
        <f>Y1669/1000000000000</f>
        <v>8.1378078049999997E-2</v>
      </c>
      <c r="Y1669" s="15">
        <f>[1]!Table_1[[#This Row],[주가]]*[1]!Table_1[[#This Row],[기말주식수]]</f>
        <v>81378078050</v>
      </c>
      <c r="Z1669" s="14">
        <f>AA1669/10</f>
        <v>0.84573147284162364</v>
      </c>
      <c r="AA1669" s="15">
        <f>[1]!Table_1[[#This Row],[시가총액]]/[1]!Table_1[[#This Row],[당기순이익(세후영업이익)]]</f>
        <v>8.457314728416236</v>
      </c>
      <c r="AB1669" s="12">
        <v>2141905400</v>
      </c>
    </row>
    <row r="1670" spans="1:28" ht="19.2">
      <c r="A1670" s="10">
        <v>1669</v>
      </c>
      <c r="B1670" s="10">
        <v>8250</v>
      </c>
      <c r="C1670" s="11" t="s">
        <v>260</v>
      </c>
      <c r="D1670" s="11" t="s">
        <v>6</v>
      </c>
      <c r="E1670" s="10">
        <v>2020</v>
      </c>
      <c r="F1670" s="10">
        <v>126.803</v>
      </c>
      <c r="G1670" s="14">
        <f>([1]!Table_1[[#This Row],[총자산]]-[1]!Table_1[[#This Row],[장부가치 자기자본]]+[1]!Table_1[[#This Row],[시가총액]])/[1]!Table_1[[#This Row],[총자산]]</f>
        <v>0.85567263266139715</v>
      </c>
      <c r="H1670" s="14">
        <f>I1670/100000000000</f>
        <v>5.8271123260000002E-2</v>
      </c>
      <c r="I1670" s="10">
        <v>5827112326</v>
      </c>
      <c r="J1670" s="10">
        <v>-9.31</v>
      </c>
      <c r="K1670" s="10">
        <f>L1670/1000000000000</f>
        <v>0.25693591642699998</v>
      </c>
      <c r="L1670" s="10">
        <v>256935916427</v>
      </c>
      <c r="M1670" s="10">
        <v>1.94</v>
      </c>
      <c r="N1670" s="10">
        <v>1</v>
      </c>
      <c r="O1670" s="14">
        <f>IF([1]!Table_1[[#This Row],[연도]]=2016,1,0)</f>
        <v>0</v>
      </c>
      <c r="P1670" s="14">
        <f>IF([1]!Table_1[[#This Row],[연도]]=2017,1,0)</f>
        <v>0</v>
      </c>
      <c r="Q1670" s="14">
        <f>IF([1]!Table_1[[#This Row],[연도]]=2018,1,0)</f>
        <v>0</v>
      </c>
      <c r="R1670" s="14">
        <f>IF([1]!Table_1[[#This Row],[연도]]=2019,1,0)</f>
        <v>0</v>
      </c>
      <c r="S1670" s="14">
        <f>IF([1]!Table_1[[#This Row],[연도]]=2020,1,0)</f>
        <v>1</v>
      </c>
      <c r="T1670" s="14">
        <f>IF([1]!Table_1[[#This Row],[연도]]=2021,1,0)</f>
        <v>0</v>
      </c>
      <c r="U1670" s="14">
        <f>IF([1]!Table_1[[#This Row],[연도]]=2022,1,0)</f>
        <v>0</v>
      </c>
      <c r="V1670" s="14">
        <f>IF([1]!Table_1[[#This Row],[연도]]=2023,1,0)</f>
        <v>0</v>
      </c>
      <c r="W1670" s="10">
        <v>1.96</v>
      </c>
      <c r="X1670" s="10">
        <f>Y1670/1000000000000</f>
        <v>0.1171931945</v>
      </c>
      <c r="Y1670" s="14">
        <f>[1]!Table_1[[#This Row],[주가]]*[1]!Table_1[[#This Row],[기말주식수]]</f>
        <v>117193194500</v>
      </c>
      <c r="Z1670" s="14">
        <f>AA1670/10</f>
        <v>2.0111710216584555</v>
      </c>
      <c r="AA1670" s="14">
        <f>[1]!Table_1[[#This Row],[시가총액]]/[1]!Table_1[[#This Row],[당기순이익(세후영업이익)]]</f>
        <v>20.111710216584555</v>
      </c>
      <c r="AB1670" s="10">
        <v>2137905400</v>
      </c>
    </row>
    <row r="1671" spans="1:28" ht="19.2">
      <c r="A1671" s="12">
        <v>1670</v>
      </c>
      <c r="B1671" s="12">
        <v>8250</v>
      </c>
      <c r="C1671" s="13" t="s">
        <v>260</v>
      </c>
      <c r="D1671" s="13" t="s">
        <v>6</v>
      </c>
      <c r="E1671" s="12">
        <v>2021</v>
      </c>
      <c r="F1671" s="12">
        <v>18.332000000000001</v>
      </c>
      <c r="G1671" s="15">
        <f>([1]!Table_1[[#This Row],[총자산]]-[1]!Table_1[[#This Row],[장부가치 자기자본]]+[1]!Table_1[[#This Row],[시가총액]])/[1]!Table_1[[#This Row],[총자산]]</f>
        <v>0.84633291539568001</v>
      </c>
      <c r="H1671" s="14">
        <f>I1671/100000000000</f>
        <v>0.32135868697999997</v>
      </c>
      <c r="I1671" s="12">
        <v>32135868698</v>
      </c>
      <c r="J1671" s="12">
        <v>9.41</v>
      </c>
      <c r="K1671" s="10">
        <f>L1671/1000000000000</f>
        <v>0.276830153212</v>
      </c>
      <c r="L1671" s="12">
        <v>276830153212</v>
      </c>
      <c r="M1671" s="12">
        <v>3.65</v>
      </c>
      <c r="N1671" s="12">
        <v>1</v>
      </c>
      <c r="O1671" s="15">
        <f>IF([1]!Table_1[[#This Row],[연도]]=2016,1,0)</f>
        <v>0</v>
      </c>
      <c r="P1671" s="15">
        <f>IF([1]!Table_1[[#This Row],[연도]]=2017,1,0)</f>
        <v>0</v>
      </c>
      <c r="Q1671" s="15">
        <f>IF([1]!Table_1[[#This Row],[연도]]=2018,1,0)</f>
        <v>0</v>
      </c>
      <c r="R1671" s="15">
        <f>IF([1]!Table_1[[#This Row],[연도]]=2019,1,0)</f>
        <v>0</v>
      </c>
      <c r="S1671" s="15">
        <f>IF([1]!Table_1[[#This Row],[연도]]=2020,1,0)</f>
        <v>0</v>
      </c>
      <c r="T1671" s="15">
        <f>IF([1]!Table_1[[#This Row],[연도]]=2021,1,0)</f>
        <v>1</v>
      </c>
      <c r="U1671" s="15">
        <f>IF([1]!Table_1[[#This Row],[연도]]=2022,1,0)</f>
        <v>0</v>
      </c>
      <c r="V1671" s="15">
        <f>IF([1]!Table_1[[#This Row],[연도]]=2023,1,0)</f>
        <v>0</v>
      </c>
      <c r="W1671" s="12">
        <v>1.49</v>
      </c>
      <c r="X1671" s="10">
        <f>Y1671/1000000000000</f>
        <v>0.12540767075000001</v>
      </c>
      <c r="Y1671" s="15">
        <f>[1]!Table_1[[#This Row],[주가]]*[1]!Table_1[[#This Row],[기말주식수]]</f>
        <v>125407670750</v>
      </c>
      <c r="Z1671" s="14">
        <f>AA1671/10</f>
        <v>0.39024204364453619</v>
      </c>
      <c r="AA1671" s="15">
        <f>[1]!Table_1[[#This Row],[시가총액]]/[1]!Table_1[[#This Row],[당기순이익(세후영업이익)]]</f>
        <v>3.9024204364453619</v>
      </c>
      <c r="AB1671" s="12">
        <v>2137905400</v>
      </c>
    </row>
    <row r="1672" spans="1:28" ht="19.2">
      <c r="A1672" s="10">
        <v>1671</v>
      </c>
      <c r="B1672" s="10">
        <v>8250</v>
      </c>
      <c r="C1672" s="11" t="s">
        <v>260</v>
      </c>
      <c r="D1672" s="11" t="s">
        <v>6</v>
      </c>
      <c r="E1672" s="10">
        <v>2022</v>
      </c>
      <c r="F1672" s="10">
        <v>19.957999999999998</v>
      </c>
      <c r="G1672" s="14">
        <f>([1]!Table_1[[#This Row],[총자산]]-[1]!Table_1[[#This Row],[장부가치 자기자본]]+[1]!Table_1[[#This Row],[시가총액]])/[1]!Table_1[[#This Row],[총자산]]</f>
        <v>0.7237034591316448</v>
      </c>
      <c r="H1672" s="14">
        <f>I1672/100000000000</f>
        <v>0.19324775021000001</v>
      </c>
      <c r="I1672" s="10">
        <v>19324775021</v>
      </c>
      <c r="J1672" s="10">
        <v>5.61</v>
      </c>
      <c r="K1672" s="10">
        <f>L1672/1000000000000</f>
        <v>0.32933025097500002</v>
      </c>
      <c r="L1672" s="10">
        <v>329330250975</v>
      </c>
      <c r="M1672" s="10">
        <v>3.64</v>
      </c>
      <c r="N1672" s="10">
        <v>1</v>
      </c>
      <c r="O1672" s="14">
        <f>IF([1]!Table_1[[#This Row],[연도]]=2016,1,0)</f>
        <v>0</v>
      </c>
      <c r="P1672" s="14">
        <f>IF([1]!Table_1[[#This Row],[연도]]=2017,1,0)</f>
        <v>0</v>
      </c>
      <c r="Q1672" s="14">
        <f>IF([1]!Table_1[[#This Row],[연도]]=2018,1,0)</f>
        <v>0</v>
      </c>
      <c r="R1672" s="14">
        <f>IF([1]!Table_1[[#This Row],[연도]]=2019,1,0)</f>
        <v>0</v>
      </c>
      <c r="S1672" s="14">
        <f>IF([1]!Table_1[[#This Row],[연도]]=2020,1,0)</f>
        <v>0</v>
      </c>
      <c r="T1672" s="14">
        <f>IF([1]!Table_1[[#This Row],[연도]]=2021,1,0)</f>
        <v>0</v>
      </c>
      <c r="U1672" s="14">
        <f>IF([1]!Table_1[[#This Row],[연도]]=2022,1,0)</f>
        <v>1</v>
      </c>
      <c r="V1672" s="14">
        <f>IF([1]!Table_1[[#This Row],[연도]]=2023,1,0)</f>
        <v>0</v>
      </c>
      <c r="W1672" s="10">
        <v>1.81</v>
      </c>
      <c r="X1672" s="10">
        <f>Y1672/1000000000000</f>
        <v>7.82018139E-2</v>
      </c>
      <c r="Y1672" s="14">
        <f>[1]!Table_1[[#This Row],[주가]]*[1]!Table_1[[#This Row],[기말주식수]]</f>
        <v>78201813900</v>
      </c>
      <c r="Z1672" s="14">
        <f>AA1672/10</f>
        <v>0.40467127723359797</v>
      </c>
      <c r="AA1672" s="14">
        <f>[1]!Table_1[[#This Row],[시가총액]]/[1]!Table_1[[#This Row],[당기순이익(세후영업이익)]]</f>
        <v>4.0467127723359795</v>
      </c>
      <c r="AB1672" s="10">
        <v>1068952700</v>
      </c>
    </row>
    <row r="1673" spans="1:28" ht="19.2">
      <c r="A1673" s="12">
        <v>1672</v>
      </c>
      <c r="B1673" s="12">
        <v>8250</v>
      </c>
      <c r="C1673" s="13" t="s">
        <v>260</v>
      </c>
      <c r="D1673" s="13" t="s">
        <v>6</v>
      </c>
      <c r="E1673" s="12">
        <v>2023</v>
      </c>
      <c r="F1673" s="12">
        <v>-18.550999999999998</v>
      </c>
      <c r="G1673" s="15">
        <f>([1]!Table_1[[#This Row],[총자산]]-[1]!Table_1[[#This Row],[장부가치 자기자본]]+[1]!Table_1[[#This Row],[시가총액]])/[1]!Table_1[[#This Row],[총자산]]</f>
        <v>0.72628863757126183</v>
      </c>
      <c r="H1673" s="14">
        <f>I1673/100000000000</f>
        <v>9.1157849169999999E-2</v>
      </c>
      <c r="I1673" s="12">
        <v>9115784917</v>
      </c>
      <c r="J1673" s="12">
        <v>0.06</v>
      </c>
      <c r="K1673" s="10">
        <f>L1673/1000000000000</f>
        <v>0.311559747602</v>
      </c>
      <c r="L1673" s="12">
        <v>311559747602</v>
      </c>
      <c r="M1673" s="12">
        <v>3.82</v>
      </c>
      <c r="N1673" s="12">
        <v>1</v>
      </c>
      <c r="O1673" s="15">
        <f>IF([1]!Table_1[[#This Row],[연도]]=2016,1,0)</f>
        <v>0</v>
      </c>
      <c r="P1673" s="15">
        <f>IF([1]!Table_1[[#This Row],[연도]]=2017,1,0)</f>
        <v>0</v>
      </c>
      <c r="Q1673" s="15">
        <f>IF([1]!Table_1[[#This Row],[연도]]=2018,1,0)</f>
        <v>0</v>
      </c>
      <c r="R1673" s="15">
        <f>IF([1]!Table_1[[#This Row],[연도]]=2019,1,0)</f>
        <v>0</v>
      </c>
      <c r="S1673" s="15">
        <f>IF([1]!Table_1[[#This Row],[연도]]=2020,1,0)</f>
        <v>0</v>
      </c>
      <c r="T1673" s="15">
        <f>IF([1]!Table_1[[#This Row],[연도]]=2021,1,0)</f>
        <v>0</v>
      </c>
      <c r="U1673" s="15">
        <f>IF([1]!Table_1[[#This Row],[연도]]=2022,1,0)</f>
        <v>0</v>
      </c>
      <c r="V1673" s="15">
        <f>IF([1]!Table_1[[#This Row],[연도]]=2023,1,0)</f>
        <v>1</v>
      </c>
      <c r="W1673" s="12">
        <v>2.62</v>
      </c>
      <c r="X1673" s="10">
        <f>Y1673/1000000000000</f>
        <v>7.0973074799999994E-2</v>
      </c>
      <c r="Y1673" s="15">
        <f>[1]!Table_1[[#This Row],[주가]]*[1]!Table_1[[#This Row],[기말주식수]]</f>
        <v>70973074800</v>
      </c>
      <c r="Z1673" s="14">
        <f>AA1673/10</f>
        <v>0.77857338063826542</v>
      </c>
      <c r="AA1673" s="15">
        <f>[1]!Table_1[[#This Row],[시가총액]]/[1]!Table_1[[#This Row],[당기순이익(세후영업이익)]]</f>
        <v>7.7857338063826544</v>
      </c>
      <c r="AB1673" s="12">
        <v>1037542700</v>
      </c>
    </row>
    <row r="1674" spans="1:28" ht="19.2">
      <c r="A1674" s="10">
        <v>1673</v>
      </c>
      <c r="B1674" s="10">
        <v>8260</v>
      </c>
      <c r="C1674" s="11" t="s">
        <v>261</v>
      </c>
      <c r="D1674" s="11" t="s">
        <v>6</v>
      </c>
      <c r="E1674" s="10">
        <v>2016</v>
      </c>
      <c r="F1674" s="10">
        <v>13.903</v>
      </c>
      <c r="G1674" s="14">
        <f>([1]!Table_1[[#This Row],[총자산]]-[1]!Table_1[[#This Row],[장부가치 자기자본]]+[1]!Table_1[[#This Row],[시가총액]])/[1]!Table_1[[#This Row],[총자산]]</f>
        <v>1.010923718689676</v>
      </c>
      <c r="H1674" s="14">
        <f>I1674/100000000000</f>
        <v>0.14146053631</v>
      </c>
      <c r="I1674" s="10">
        <v>14146053631</v>
      </c>
      <c r="J1674" s="10">
        <v>17.34</v>
      </c>
      <c r="K1674" s="10">
        <f>L1674/1000000000000</f>
        <v>0.11432594005500001</v>
      </c>
      <c r="L1674" s="10">
        <v>114325940055</v>
      </c>
      <c r="M1674" s="10">
        <v>3.09</v>
      </c>
      <c r="N1674" s="10">
        <v>1</v>
      </c>
      <c r="O1674" s="14">
        <f>IF([1]!Table_1[[#This Row],[연도]]=2016,1,0)</f>
        <v>1</v>
      </c>
      <c r="P1674" s="14">
        <f>IF([1]!Table_1[[#This Row],[연도]]=2017,1,0)</f>
        <v>0</v>
      </c>
      <c r="Q1674" s="14">
        <f>IF([1]!Table_1[[#This Row],[연도]]=2018,1,0)</f>
        <v>0</v>
      </c>
      <c r="R1674" s="14">
        <f>IF([1]!Table_1[[#This Row],[연도]]=2019,1,0)</f>
        <v>0</v>
      </c>
      <c r="S1674" s="14">
        <f>IF([1]!Table_1[[#This Row],[연도]]=2020,1,0)</f>
        <v>0</v>
      </c>
      <c r="T1674" s="14">
        <f>IF([1]!Table_1[[#This Row],[연도]]=2021,1,0)</f>
        <v>0</v>
      </c>
      <c r="U1674" s="14">
        <f>IF([1]!Table_1[[#This Row],[연도]]=2022,1,0)</f>
        <v>0</v>
      </c>
      <c r="V1674" s="14">
        <f>IF([1]!Table_1[[#This Row],[연도]]=2023,1,0)</f>
        <v>0</v>
      </c>
      <c r="W1674" s="10">
        <v>2.06</v>
      </c>
      <c r="X1674" s="10">
        <f>Y1674/1000000000000</f>
        <v>8.9118174750000001E-2</v>
      </c>
      <c r="Y1674" s="14">
        <f>[1]!Table_1[[#This Row],[주가]]*[1]!Table_1[[#This Row],[기말주식수]]</f>
        <v>89118174750</v>
      </c>
      <c r="Z1674" s="14">
        <f>AA1674/10</f>
        <v>0.6299861224525849</v>
      </c>
      <c r="AA1674" s="14">
        <f>[1]!Table_1[[#This Row],[시가총액]]/[1]!Table_1[[#This Row],[당기순이익(세후영업이익)]]</f>
        <v>6.2998612245258494</v>
      </c>
      <c r="AB1674" s="10">
        <v>1421342500</v>
      </c>
    </row>
    <row r="1675" spans="1:28" ht="19.2">
      <c r="A1675" s="12">
        <v>1674</v>
      </c>
      <c r="B1675" s="12">
        <v>8260</v>
      </c>
      <c r="C1675" s="13" t="s">
        <v>261</v>
      </c>
      <c r="D1675" s="13" t="s">
        <v>6</v>
      </c>
      <c r="E1675" s="12">
        <v>2017</v>
      </c>
      <c r="F1675" s="12">
        <v>12.95</v>
      </c>
      <c r="G1675" s="15">
        <f>([1]!Table_1[[#This Row],[총자산]]-[1]!Table_1[[#This Row],[장부가치 자기자본]]+[1]!Table_1[[#This Row],[시가총액]])/[1]!Table_1[[#This Row],[총자산]]</f>
        <v>0.94097962506380983</v>
      </c>
      <c r="H1675" s="14">
        <f>I1675/100000000000</f>
        <v>0.15565736675</v>
      </c>
      <c r="I1675" s="12">
        <v>15565736675</v>
      </c>
      <c r="J1675" s="12">
        <v>21.26</v>
      </c>
      <c r="K1675" s="10">
        <f>L1675/1000000000000</f>
        <v>0.15060407364100001</v>
      </c>
      <c r="L1675" s="12">
        <v>150604073641</v>
      </c>
      <c r="M1675" s="12">
        <v>2.19</v>
      </c>
      <c r="N1675" s="12">
        <v>1</v>
      </c>
      <c r="O1675" s="15">
        <f>IF([1]!Table_1[[#This Row],[연도]]=2016,1,0)</f>
        <v>0</v>
      </c>
      <c r="P1675" s="15">
        <f>IF([1]!Table_1[[#This Row],[연도]]=2017,1,0)</f>
        <v>1</v>
      </c>
      <c r="Q1675" s="15">
        <f>IF([1]!Table_1[[#This Row],[연도]]=2018,1,0)</f>
        <v>0</v>
      </c>
      <c r="R1675" s="15">
        <f>IF([1]!Table_1[[#This Row],[연도]]=2019,1,0)</f>
        <v>0</v>
      </c>
      <c r="S1675" s="15">
        <f>IF([1]!Table_1[[#This Row],[연도]]=2020,1,0)</f>
        <v>0</v>
      </c>
      <c r="T1675" s="15">
        <f>IF([1]!Table_1[[#This Row],[연도]]=2021,1,0)</f>
        <v>0</v>
      </c>
      <c r="U1675" s="15">
        <f>IF([1]!Table_1[[#This Row],[연도]]=2022,1,0)</f>
        <v>0</v>
      </c>
      <c r="V1675" s="15">
        <f>IF([1]!Table_1[[#This Row],[연도]]=2023,1,0)</f>
        <v>0</v>
      </c>
      <c r="W1675" s="12">
        <v>1.85</v>
      </c>
      <c r="X1675" s="10">
        <f>Y1675/1000000000000</f>
        <v>8.3290670499999997E-2</v>
      </c>
      <c r="Y1675" s="15">
        <f>[1]!Table_1[[#This Row],[주가]]*[1]!Table_1[[#This Row],[기말주식수]]</f>
        <v>83290670500</v>
      </c>
      <c r="Z1675" s="14">
        <f>AA1675/10</f>
        <v>0.53508980807681561</v>
      </c>
      <c r="AA1675" s="15">
        <f>[1]!Table_1[[#This Row],[시가총액]]/[1]!Table_1[[#This Row],[당기순이익(세후영업이익)]]</f>
        <v>5.3508980807681565</v>
      </c>
      <c r="AB1675" s="12">
        <v>1421342500</v>
      </c>
    </row>
    <row r="1676" spans="1:28" ht="19.2">
      <c r="A1676" s="10">
        <v>1675</v>
      </c>
      <c r="B1676" s="10">
        <v>8370</v>
      </c>
      <c r="C1676" s="11" t="s">
        <v>262</v>
      </c>
      <c r="D1676" s="11" t="s">
        <v>20</v>
      </c>
      <c r="E1676" s="10">
        <v>2016</v>
      </c>
      <c r="F1676" s="10">
        <v>35.523000000000003</v>
      </c>
      <c r="G1676" s="14">
        <f>([1]!Table_1[[#This Row],[총자산]]-[1]!Table_1[[#This Row],[장부가치 자기자본]]+[1]!Table_1[[#This Row],[시가총액]])/[1]!Table_1[[#This Row],[총자산]]</f>
        <v>0.78834374262604257</v>
      </c>
      <c r="H1676" s="14">
        <f>I1676/100000000000</f>
        <v>5.7051569189999998E-2</v>
      </c>
      <c r="I1676" s="10">
        <v>5705156919</v>
      </c>
      <c r="J1676" s="10">
        <v>3.55</v>
      </c>
      <c r="K1676" s="10">
        <f>L1676/1000000000000</f>
        <v>7.5029145776000006E-2</v>
      </c>
      <c r="L1676" s="10">
        <v>75029145776</v>
      </c>
      <c r="M1676" s="10">
        <v>2.42</v>
      </c>
      <c r="N1676" s="10">
        <v>1</v>
      </c>
      <c r="O1676" s="14">
        <f>IF([1]!Table_1[[#This Row],[연도]]=2016,1,0)</f>
        <v>1</v>
      </c>
      <c r="P1676" s="14">
        <f>IF([1]!Table_1[[#This Row],[연도]]=2017,1,0)</f>
        <v>0</v>
      </c>
      <c r="Q1676" s="14">
        <f>IF([1]!Table_1[[#This Row],[연도]]=2018,1,0)</f>
        <v>0</v>
      </c>
      <c r="R1676" s="14">
        <f>IF([1]!Table_1[[#This Row],[연도]]=2019,1,0)</f>
        <v>0</v>
      </c>
      <c r="S1676" s="14">
        <f>IF([1]!Table_1[[#This Row],[연도]]=2020,1,0)</f>
        <v>0</v>
      </c>
      <c r="T1676" s="14">
        <f>IF([1]!Table_1[[#This Row],[연도]]=2021,1,0)</f>
        <v>0</v>
      </c>
      <c r="U1676" s="14">
        <f>IF([1]!Table_1[[#This Row],[연도]]=2022,1,0)</f>
        <v>0</v>
      </c>
      <c r="V1676" s="14">
        <f>IF([1]!Table_1[[#This Row],[연도]]=2023,1,0)</f>
        <v>0</v>
      </c>
      <c r="W1676" s="10">
        <v>0.56000000000000005</v>
      </c>
      <c r="X1676" s="10">
        <f>Y1676/1000000000000</f>
        <v>5.67E-2</v>
      </c>
      <c r="Y1676" s="14">
        <f>[1]!Table_1[[#This Row],[주가]]*[1]!Table_1[[#This Row],[기말주식수]]</f>
        <v>56700000000</v>
      </c>
      <c r="Z1676" s="14">
        <f>AA1676/10</f>
        <v>0.9938376946507963</v>
      </c>
      <c r="AA1676" s="14">
        <f>[1]!Table_1[[#This Row],[시가총액]]/[1]!Table_1[[#This Row],[당기순이익(세후영업이익)]]</f>
        <v>9.9383769465079634</v>
      </c>
      <c r="AB1676" s="10">
        <v>1860000000</v>
      </c>
    </row>
    <row r="1677" spans="1:28" ht="19.2">
      <c r="A1677" s="12">
        <v>1676</v>
      </c>
      <c r="B1677" s="12">
        <v>8370</v>
      </c>
      <c r="C1677" s="13" t="s">
        <v>262</v>
      </c>
      <c r="D1677" s="13" t="s">
        <v>20</v>
      </c>
      <c r="E1677" s="12">
        <v>2017</v>
      </c>
      <c r="F1677" s="12">
        <v>92.100999999999999</v>
      </c>
      <c r="G1677" s="15">
        <f>([1]!Table_1[[#This Row],[총자산]]-[1]!Table_1[[#This Row],[장부가치 자기자본]]+[1]!Table_1[[#This Row],[시가총액]])/[1]!Table_1[[#This Row],[총자산]]</f>
        <v>0.67599858423747827</v>
      </c>
      <c r="H1677" s="14">
        <f>I1677/100000000000</f>
        <v>3.0252192519999999E-2</v>
      </c>
      <c r="I1677" s="12">
        <v>3025219252</v>
      </c>
      <c r="J1677" s="12">
        <v>-1.66</v>
      </c>
      <c r="K1677" s="10">
        <f>L1677/1000000000000</f>
        <v>7.1268328024000002E-2</v>
      </c>
      <c r="L1677" s="12">
        <v>71268328024</v>
      </c>
      <c r="M1677" s="12">
        <v>3.39</v>
      </c>
      <c r="N1677" s="12">
        <v>1</v>
      </c>
      <c r="O1677" s="15">
        <f>IF([1]!Table_1[[#This Row],[연도]]=2016,1,0)</f>
        <v>0</v>
      </c>
      <c r="P1677" s="15">
        <f>IF([1]!Table_1[[#This Row],[연도]]=2017,1,0)</f>
        <v>1</v>
      </c>
      <c r="Q1677" s="15">
        <f>IF([1]!Table_1[[#This Row],[연도]]=2018,1,0)</f>
        <v>0</v>
      </c>
      <c r="R1677" s="15">
        <f>IF([1]!Table_1[[#This Row],[연도]]=2019,1,0)</f>
        <v>0</v>
      </c>
      <c r="S1677" s="15">
        <f>IF([1]!Table_1[[#This Row],[연도]]=2020,1,0)</f>
        <v>0</v>
      </c>
      <c r="T1677" s="15">
        <f>IF([1]!Table_1[[#This Row],[연도]]=2021,1,0)</f>
        <v>0</v>
      </c>
      <c r="U1677" s="15">
        <f>IF([1]!Table_1[[#This Row],[연도]]=2022,1,0)</f>
        <v>0</v>
      </c>
      <c r="V1677" s="15">
        <f>IF([1]!Table_1[[#This Row],[연도]]=2023,1,0)</f>
        <v>0</v>
      </c>
      <c r="W1677" s="12">
        <v>0.65</v>
      </c>
      <c r="X1677" s="10">
        <f>Y1677/1000000000000</f>
        <v>4.7940000000000003E-2</v>
      </c>
      <c r="Y1677" s="15">
        <f>[1]!Table_1[[#This Row],[주가]]*[1]!Table_1[[#This Row],[기말주식수]]</f>
        <v>47940000000</v>
      </c>
      <c r="Z1677" s="14">
        <f>AA1677/10</f>
        <v>1.5846785309298304</v>
      </c>
      <c r="AA1677" s="15">
        <f>[1]!Table_1[[#This Row],[시가총액]]/[1]!Table_1[[#This Row],[당기순이익(세후영업이익)]]</f>
        <v>15.846785309298303</v>
      </c>
      <c r="AB1677" s="12">
        <v>2052000000</v>
      </c>
    </row>
    <row r="1678" spans="1:28" ht="19.2">
      <c r="A1678" s="10">
        <v>1677</v>
      </c>
      <c r="B1678" s="10">
        <v>8370</v>
      </c>
      <c r="C1678" s="11" t="s">
        <v>262</v>
      </c>
      <c r="D1678" s="11" t="s">
        <v>20</v>
      </c>
      <c r="E1678" s="10">
        <v>2018</v>
      </c>
      <c r="F1678" s="10">
        <v>86.954999999999998</v>
      </c>
      <c r="G1678" s="14">
        <f>([1]!Table_1[[#This Row],[총자산]]-[1]!Table_1[[#This Row],[장부가치 자기자본]]+[1]!Table_1[[#This Row],[시가총액]])/[1]!Table_1[[#This Row],[총자산]]</f>
        <v>0.59712807290164316</v>
      </c>
      <c r="H1678" s="14">
        <f>I1678/100000000000</f>
        <v>1.077405633E-2</v>
      </c>
      <c r="I1678" s="10">
        <v>1077405633</v>
      </c>
      <c r="J1678" s="10">
        <v>-1.5</v>
      </c>
      <c r="K1678" s="10">
        <f>L1678/1000000000000</f>
        <v>6.8294682418999997E-2</v>
      </c>
      <c r="L1678" s="10">
        <v>68294682419</v>
      </c>
      <c r="M1678" s="10">
        <v>4.0999999999999996</v>
      </c>
      <c r="N1678" s="10">
        <v>1</v>
      </c>
      <c r="O1678" s="14">
        <f>IF([1]!Table_1[[#This Row],[연도]]=2016,1,0)</f>
        <v>0</v>
      </c>
      <c r="P1678" s="14">
        <f>IF([1]!Table_1[[#This Row],[연도]]=2017,1,0)</f>
        <v>0</v>
      </c>
      <c r="Q1678" s="14">
        <f>IF([1]!Table_1[[#This Row],[연도]]=2018,1,0)</f>
        <v>1</v>
      </c>
      <c r="R1678" s="14">
        <f>IF([1]!Table_1[[#This Row],[연도]]=2019,1,0)</f>
        <v>0</v>
      </c>
      <c r="S1678" s="14">
        <f>IF([1]!Table_1[[#This Row],[연도]]=2020,1,0)</f>
        <v>0</v>
      </c>
      <c r="T1678" s="14">
        <f>IF([1]!Table_1[[#This Row],[연도]]=2021,1,0)</f>
        <v>0</v>
      </c>
      <c r="U1678" s="14">
        <f>IF([1]!Table_1[[#This Row],[연도]]=2022,1,0)</f>
        <v>0</v>
      </c>
      <c r="V1678" s="14">
        <f>IF([1]!Table_1[[#This Row],[연도]]=2023,1,0)</f>
        <v>0</v>
      </c>
      <c r="W1678" s="10">
        <v>1</v>
      </c>
      <c r="X1678" s="10">
        <f>Y1678/1000000000000</f>
        <v>4.0739999999999998E-2</v>
      </c>
      <c r="Y1678" s="14">
        <f>[1]!Table_1[[#This Row],[주가]]*[1]!Table_1[[#This Row],[기말주식수]]</f>
        <v>40740000000</v>
      </c>
      <c r="Z1678" s="14">
        <f>AA1678/10</f>
        <v>3.7813056431272623</v>
      </c>
      <c r="AA1678" s="14">
        <f>[1]!Table_1[[#This Row],[시가총액]]/[1]!Table_1[[#This Row],[당기순이익(세후영업이익)]]</f>
        <v>37.813056431272621</v>
      </c>
      <c r="AB1678" s="10">
        <v>1756500000</v>
      </c>
    </row>
    <row r="1679" spans="1:28" ht="19.2">
      <c r="A1679" s="12">
        <v>1678</v>
      </c>
      <c r="B1679" s="12">
        <v>8370</v>
      </c>
      <c r="C1679" s="13" t="s">
        <v>262</v>
      </c>
      <c r="D1679" s="13" t="s">
        <v>20</v>
      </c>
      <c r="E1679" s="12">
        <v>2019</v>
      </c>
      <c r="F1679" s="12">
        <v>91.984999999999999</v>
      </c>
      <c r="G1679" s="15">
        <f>([1]!Table_1[[#This Row],[총자산]]-[1]!Table_1[[#This Row],[장부가치 자기자본]]+[1]!Table_1[[#This Row],[시가총액]])/[1]!Table_1[[#This Row],[총자산]]</f>
        <v>0.68083011641555358</v>
      </c>
      <c r="H1679" s="14">
        <f>I1679/100000000000</f>
        <v>2.7251186970000001E-2</v>
      </c>
      <c r="I1679" s="12">
        <v>2725118697</v>
      </c>
      <c r="J1679" s="12">
        <v>-1.21</v>
      </c>
      <c r="K1679" s="10">
        <f>L1679/1000000000000</f>
        <v>7.2852528639000005E-2</v>
      </c>
      <c r="L1679" s="12">
        <v>72852528639</v>
      </c>
      <c r="M1679" s="12">
        <v>3.7</v>
      </c>
      <c r="N1679" s="12">
        <v>1</v>
      </c>
      <c r="O1679" s="15">
        <f>IF([1]!Table_1[[#This Row],[연도]]=2016,1,0)</f>
        <v>0</v>
      </c>
      <c r="P1679" s="15">
        <f>IF([1]!Table_1[[#This Row],[연도]]=2017,1,0)</f>
        <v>0</v>
      </c>
      <c r="Q1679" s="15">
        <f>IF([1]!Table_1[[#This Row],[연도]]=2018,1,0)</f>
        <v>0</v>
      </c>
      <c r="R1679" s="15">
        <f>IF([1]!Table_1[[#This Row],[연도]]=2019,1,0)</f>
        <v>1</v>
      </c>
      <c r="S1679" s="15">
        <f>IF([1]!Table_1[[#This Row],[연도]]=2020,1,0)</f>
        <v>0</v>
      </c>
      <c r="T1679" s="15">
        <f>IF([1]!Table_1[[#This Row],[연도]]=2021,1,0)</f>
        <v>0</v>
      </c>
      <c r="U1679" s="15">
        <f>IF([1]!Table_1[[#This Row],[연도]]=2022,1,0)</f>
        <v>0</v>
      </c>
      <c r="V1679" s="15">
        <f>IF([1]!Table_1[[#This Row],[연도]]=2023,1,0)</f>
        <v>0</v>
      </c>
      <c r="W1679" s="12">
        <v>0.74</v>
      </c>
      <c r="X1679" s="10">
        <f>Y1679/1000000000000</f>
        <v>4.6980000000000001E-2</v>
      </c>
      <c r="Y1679" s="15">
        <f>[1]!Table_1[[#This Row],[주가]]*[1]!Table_1[[#This Row],[기말주식수]]</f>
        <v>46980000000</v>
      </c>
      <c r="Z1679" s="14">
        <f>AA1679/10</f>
        <v>1.7239616040108217</v>
      </c>
      <c r="AA1679" s="15">
        <f>[1]!Table_1[[#This Row],[시가총액]]/[1]!Table_1[[#This Row],[당기순이익(세후영업이익)]]</f>
        <v>17.239616040108217</v>
      </c>
      <c r="AB1679" s="12">
        <v>1710000000</v>
      </c>
    </row>
    <row r="1680" spans="1:28" ht="19.2">
      <c r="A1680" s="10">
        <v>1679</v>
      </c>
      <c r="B1680" s="10">
        <v>8370</v>
      </c>
      <c r="C1680" s="11" t="s">
        <v>262</v>
      </c>
      <c r="D1680" s="11" t="s">
        <v>20</v>
      </c>
      <c r="E1680" s="10">
        <v>2020</v>
      </c>
      <c r="F1680" s="10">
        <v>49.225999999999999</v>
      </c>
      <c r="G1680" s="14">
        <f>([1]!Table_1[[#This Row],[총자산]]-[1]!Table_1[[#This Row],[장부가치 자기자본]]+[1]!Table_1[[#This Row],[시가총액]])/[1]!Table_1[[#This Row],[총자산]]</f>
        <v>0.74437647913018556</v>
      </c>
      <c r="H1680" s="14">
        <f>I1680/100000000000</f>
        <v>5.1281179060000001E-2</v>
      </c>
      <c r="I1680" s="10">
        <v>5128117906</v>
      </c>
      <c r="J1680" s="10">
        <v>1.86</v>
      </c>
      <c r="K1680" s="10">
        <f>L1680/1000000000000</f>
        <v>7.3605433289999994E-2</v>
      </c>
      <c r="L1680" s="10">
        <v>73605433290</v>
      </c>
      <c r="M1680" s="10">
        <v>2.4700000000000002</v>
      </c>
      <c r="N1680" s="10">
        <v>1</v>
      </c>
      <c r="O1680" s="14">
        <f>IF([1]!Table_1[[#This Row],[연도]]=2016,1,0)</f>
        <v>0</v>
      </c>
      <c r="P1680" s="14">
        <f>IF([1]!Table_1[[#This Row],[연도]]=2017,1,0)</f>
        <v>0</v>
      </c>
      <c r="Q1680" s="14">
        <f>IF([1]!Table_1[[#This Row],[연도]]=2018,1,0)</f>
        <v>0</v>
      </c>
      <c r="R1680" s="14">
        <f>IF([1]!Table_1[[#This Row],[연도]]=2019,1,0)</f>
        <v>0</v>
      </c>
      <c r="S1680" s="14">
        <f>IF([1]!Table_1[[#This Row],[연도]]=2020,1,0)</f>
        <v>1</v>
      </c>
      <c r="T1680" s="14">
        <f>IF([1]!Table_1[[#This Row],[연도]]=2021,1,0)</f>
        <v>0</v>
      </c>
      <c r="U1680" s="14">
        <f>IF([1]!Table_1[[#This Row],[연도]]=2022,1,0)</f>
        <v>0</v>
      </c>
      <c r="V1680" s="14">
        <f>IF([1]!Table_1[[#This Row],[연도]]=2023,1,0)</f>
        <v>0</v>
      </c>
      <c r="W1680" s="10">
        <v>0.51</v>
      </c>
      <c r="X1680" s="10">
        <f>Y1680/1000000000000</f>
        <v>5.2979999999999999E-2</v>
      </c>
      <c r="Y1680" s="14">
        <f>[1]!Table_1[[#This Row],[주가]]*[1]!Table_1[[#This Row],[기말주식수]]</f>
        <v>52980000000</v>
      </c>
      <c r="Z1680" s="14">
        <f>AA1680/10</f>
        <v>1.0331275717746728</v>
      </c>
      <c r="AA1680" s="14">
        <f>[1]!Table_1[[#This Row],[시가총액]]/[1]!Table_1[[#This Row],[당기순이익(세후영업이익)]]</f>
        <v>10.331275717746728</v>
      </c>
      <c r="AB1680" s="10">
        <v>1784444480</v>
      </c>
    </row>
    <row r="1681" spans="1:28" ht="19.2">
      <c r="A1681" s="12">
        <v>1680</v>
      </c>
      <c r="B1681" s="12">
        <v>8370</v>
      </c>
      <c r="C1681" s="13" t="s">
        <v>262</v>
      </c>
      <c r="D1681" s="13" t="s">
        <v>20</v>
      </c>
      <c r="E1681" s="12">
        <v>2021</v>
      </c>
      <c r="F1681" s="12">
        <v>38.881</v>
      </c>
      <c r="G1681" s="15">
        <f>([1]!Table_1[[#This Row],[총자산]]-[1]!Table_1[[#This Row],[장부가치 자기자본]]+[1]!Table_1[[#This Row],[시가총액]])/[1]!Table_1[[#This Row],[총자산]]</f>
        <v>0.8115553001255178</v>
      </c>
      <c r="H1681" s="14">
        <f>I1681/100000000000</f>
        <v>3.9327783550000002E-2</v>
      </c>
      <c r="I1681" s="12">
        <v>3932778355</v>
      </c>
      <c r="J1681" s="12">
        <v>10.99</v>
      </c>
      <c r="K1681" s="10">
        <f>L1681/1000000000000</f>
        <v>8.8917969888000006E-2</v>
      </c>
      <c r="L1681" s="12">
        <v>88917969888</v>
      </c>
      <c r="M1681" s="12">
        <v>1.92</v>
      </c>
      <c r="N1681" s="12">
        <v>1</v>
      </c>
      <c r="O1681" s="15">
        <f>IF([1]!Table_1[[#This Row],[연도]]=2016,1,0)</f>
        <v>0</v>
      </c>
      <c r="P1681" s="15">
        <f>IF([1]!Table_1[[#This Row],[연도]]=2017,1,0)</f>
        <v>0</v>
      </c>
      <c r="Q1681" s="15">
        <f>IF([1]!Table_1[[#This Row],[연도]]=2018,1,0)</f>
        <v>0</v>
      </c>
      <c r="R1681" s="15">
        <f>IF([1]!Table_1[[#This Row],[연도]]=2019,1,0)</f>
        <v>0</v>
      </c>
      <c r="S1681" s="15">
        <f>IF([1]!Table_1[[#This Row],[연도]]=2020,1,0)</f>
        <v>0</v>
      </c>
      <c r="T1681" s="15">
        <f>IF([1]!Table_1[[#This Row],[연도]]=2021,1,0)</f>
        <v>1</v>
      </c>
      <c r="U1681" s="15">
        <f>IF([1]!Table_1[[#This Row],[연도]]=2022,1,0)</f>
        <v>0</v>
      </c>
      <c r="V1681" s="15">
        <f>IF([1]!Table_1[[#This Row],[연도]]=2023,1,0)</f>
        <v>0</v>
      </c>
      <c r="W1681" s="12">
        <v>0.41</v>
      </c>
      <c r="X1681" s="10">
        <f>Y1681/1000000000000</f>
        <v>6.3719999999999999E-2</v>
      </c>
      <c r="Y1681" s="15">
        <f>[1]!Table_1[[#This Row],[주가]]*[1]!Table_1[[#This Row],[기말주식수]]</f>
        <v>63720000000</v>
      </c>
      <c r="Z1681" s="14">
        <f>AA1681/10</f>
        <v>1.6202286080777619</v>
      </c>
      <c r="AA1681" s="15">
        <f>[1]!Table_1[[#This Row],[시가총액]]/[1]!Table_1[[#This Row],[당기순이익(세후영업이익)]]</f>
        <v>16.202286080777618</v>
      </c>
      <c r="AB1681" s="12">
        <v>2017900000</v>
      </c>
    </row>
    <row r="1682" spans="1:28" ht="19.2">
      <c r="A1682" s="10">
        <v>1681</v>
      </c>
      <c r="B1682" s="10">
        <v>8370</v>
      </c>
      <c r="C1682" s="11" t="s">
        <v>262</v>
      </c>
      <c r="D1682" s="11" t="s">
        <v>20</v>
      </c>
      <c r="E1682" s="10">
        <v>2022</v>
      </c>
      <c r="F1682" s="10">
        <v>26.867999999999999</v>
      </c>
      <c r="G1682" s="14">
        <f>([1]!Table_1[[#This Row],[총자산]]-[1]!Table_1[[#This Row],[장부가치 자기자본]]+[1]!Table_1[[#This Row],[시가총액]])/[1]!Table_1[[#This Row],[총자산]]</f>
        <v>0.71990071847065562</v>
      </c>
      <c r="H1682" s="14">
        <f>I1682/100000000000</f>
        <v>7.7582031859999998E-2</v>
      </c>
      <c r="I1682" s="10">
        <v>7758203186</v>
      </c>
      <c r="J1682" s="10">
        <v>-0.56000000000000005</v>
      </c>
      <c r="K1682" s="10">
        <f>L1682/1000000000000</f>
        <v>8.9490584326000003E-2</v>
      </c>
      <c r="L1682" s="10">
        <v>89490584326</v>
      </c>
      <c r="M1682" s="10">
        <v>2.78</v>
      </c>
      <c r="N1682" s="10">
        <v>1</v>
      </c>
      <c r="O1682" s="14">
        <f>IF([1]!Table_1[[#This Row],[연도]]=2016,1,0)</f>
        <v>0</v>
      </c>
      <c r="P1682" s="14">
        <f>IF([1]!Table_1[[#This Row],[연도]]=2017,1,0)</f>
        <v>0</v>
      </c>
      <c r="Q1682" s="14">
        <f>IF([1]!Table_1[[#This Row],[연도]]=2018,1,0)</f>
        <v>0</v>
      </c>
      <c r="R1682" s="14">
        <f>IF([1]!Table_1[[#This Row],[연도]]=2019,1,0)</f>
        <v>0</v>
      </c>
      <c r="S1682" s="14">
        <f>IF([1]!Table_1[[#This Row],[연도]]=2020,1,0)</f>
        <v>0</v>
      </c>
      <c r="T1682" s="14">
        <f>IF([1]!Table_1[[#This Row],[연도]]=2021,1,0)</f>
        <v>0</v>
      </c>
      <c r="U1682" s="14">
        <f>IF([1]!Table_1[[#This Row],[연도]]=2022,1,0)</f>
        <v>1</v>
      </c>
      <c r="V1682" s="14">
        <f>IF([1]!Table_1[[#This Row],[연도]]=2023,1,0)</f>
        <v>0</v>
      </c>
      <c r="W1682" s="10">
        <v>0.56000000000000005</v>
      </c>
      <c r="X1682" s="10">
        <f>Y1682/1000000000000</f>
        <v>5.9580000000000001E-2</v>
      </c>
      <c r="Y1682" s="14">
        <f>[1]!Table_1[[#This Row],[주가]]*[1]!Table_1[[#This Row],[기말주식수]]</f>
        <v>59580000000</v>
      </c>
      <c r="Z1682" s="14">
        <f>AA1682/10</f>
        <v>0.76796132521399518</v>
      </c>
      <c r="AA1682" s="14">
        <f>[1]!Table_1[[#This Row],[시가총액]]/[1]!Table_1[[#This Row],[당기순이익(세후영업이익)]]</f>
        <v>7.6796132521399523</v>
      </c>
      <c r="AB1682" s="10">
        <v>2283789800</v>
      </c>
    </row>
    <row r="1683" spans="1:28" ht="19.2">
      <c r="A1683" s="12">
        <v>1682</v>
      </c>
      <c r="B1683" s="12">
        <v>8370</v>
      </c>
      <c r="C1683" s="13" t="s">
        <v>262</v>
      </c>
      <c r="D1683" s="13" t="s">
        <v>20</v>
      </c>
      <c r="E1683" s="12">
        <v>2023</v>
      </c>
      <c r="F1683" s="12">
        <v>36.578000000000003</v>
      </c>
      <c r="G1683" s="15">
        <f>([1]!Table_1[[#This Row],[총자산]]-[1]!Table_1[[#This Row],[장부가치 자기자본]]+[1]!Table_1[[#This Row],[시가총액]])/[1]!Table_1[[#This Row],[총자산]]</f>
        <v>0.6146897272018661</v>
      </c>
      <c r="H1683" s="14">
        <f>I1683/100000000000</f>
        <v>4.553856379E-2</v>
      </c>
      <c r="I1683" s="12">
        <v>4553856379</v>
      </c>
      <c r="J1683" s="12">
        <v>3.06</v>
      </c>
      <c r="K1683" s="10">
        <f>L1683/1000000000000</f>
        <v>7.3785384649000002E-2</v>
      </c>
      <c r="L1683" s="12">
        <v>73785384649</v>
      </c>
      <c r="M1683" s="12">
        <v>1.98</v>
      </c>
      <c r="N1683" s="12">
        <v>1</v>
      </c>
      <c r="O1683" s="15">
        <f>IF([1]!Table_1[[#This Row],[연도]]=2016,1,0)</f>
        <v>0</v>
      </c>
      <c r="P1683" s="15">
        <f>IF([1]!Table_1[[#This Row],[연도]]=2017,1,0)</f>
        <v>0</v>
      </c>
      <c r="Q1683" s="15">
        <f>IF([1]!Table_1[[#This Row],[연도]]=2018,1,0)</f>
        <v>0</v>
      </c>
      <c r="R1683" s="15">
        <f>IF([1]!Table_1[[#This Row],[연도]]=2019,1,0)</f>
        <v>0</v>
      </c>
      <c r="S1683" s="15">
        <f>IF([1]!Table_1[[#This Row],[연도]]=2020,1,0)</f>
        <v>0</v>
      </c>
      <c r="T1683" s="15">
        <f>IF([1]!Table_1[[#This Row],[연도]]=2021,1,0)</f>
        <v>0</v>
      </c>
      <c r="U1683" s="15">
        <f>IF([1]!Table_1[[#This Row],[연도]]=2022,1,0)</f>
        <v>0</v>
      </c>
      <c r="V1683" s="15">
        <f>IF([1]!Table_1[[#This Row],[연도]]=2023,1,0)</f>
        <v>1</v>
      </c>
      <c r="W1683" s="12">
        <v>0.48</v>
      </c>
      <c r="X1683" s="10">
        <f>Y1683/1000000000000</f>
        <v>5.2139999999999999E-2</v>
      </c>
      <c r="Y1683" s="15">
        <f>[1]!Table_1[[#This Row],[주가]]*[1]!Table_1[[#This Row],[기말주식수]]</f>
        <v>52140000000</v>
      </c>
      <c r="Z1683" s="14">
        <f>AA1683/10</f>
        <v>1.1449636453279985</v>
      </c>
      <c r="AA1683" s="15">
        <f>[1]!Table_1[[#This Row],[시가총액]]/[1]!Table_1[[#This Row],[당기순이익(세후영업이익)]]</f>
        <v>11.449636453279986</v>
      </c>
      <c r="AB1683" s="12">
        <v>2462095240</v>
      </c>
    </row>
    <row r="1684" spans="1:28" ht="19.2">
      <c r="A1684" s="10">
        <v>1683</v>
      </c>
      <c r="B1684" s="10">
        <v>8420</v>
      </c>
      <c r="C1684" s="11" t="s">
        <v>263</v>
      </c>
      <c r="D1684" s="11" t="s">
        <v>6</v>
      </c>
      <c r="E1684" s="10">
        <v>2016</v>
      </c>
      <c r="F1684" s="10">
        <v>12.255000000000001</v>
      </c>
      <c r="G1684" s="14">
        <f>([1]!Table_1[[#This Row],[총자산]]-[1]!Table_1[[#This Row],[장부가치 자기자본]]+[1]!Table_1[[#This Row],[시가총액]])/[1]!Table_1[[#This Row],[총자산]]</f>
        <v>0.69580471241402175</v>
      </c>
      <c r="H1684" s="14">
        <f>I1684/100000000000</f>
        <v>5.4477146650000002E-2</v>
      </c>
      <c r="I1684" s="10">
        <v>5447714665</v>
      </c>
      <c r="J1684" s="10">
        <v>11.77</v>
      </c>
      <c r="K1684" s="10">
        <f>L1684/1000000000000</f>
        <v>0.12992905749700001</v>
      </c>
      <c r="L1684" s="10">
        <v>129929057497</v>
      </c>
      <c r="M1684" s="10">
        <v>2.31</v>
      </c>
      <c r="N1684" s="10">
        <v>1</v>
      </c>
      <c r="O1684" s="14">
        <f>IF([1]!Table_1[[#This Row],[연도]]=2016,1,0)</f>
        <v>1</v>
      </c>
      <c r="P1684" s="14">
        <f>IF([1]!Table_1[[#This Row],[연도]]=2017,1,0)</f>
        <v>0</v>
      </c>
      <c r="Q1684" s="14">
        <f>IF([1]!Table_1[[#This Row],[연도]]=2018,1,0)</f>
        <v>0</v>
      </c>
      <c r="R1684" s="14">
        <f>IF([1]!Table_1[[#This Row],[연도]]=2019,1,0)</f>
        <v>0</v>
      </c>
      <c r="S1684" s="14">
        <f>IF([1]!Table_1[[#This Row],[연도]]=2020,1,0)</f>
        <v>0</v>
      </c>
      <c r="T1684" s="14">
        <f>IF([1]!Table_1[[#This Row],[연도]]=2021,1,0)</f>
        <v>0</v>
      </c>
      <c r="U1684" s="14">
        <f>IF([1]!Table_1[[#This Row],[연도]]=2022,1,0)</f>
        <v>0</v>
      </c>
      <c r="V1684" s="14">
        <f>IF([1]!Table_1[[#This Row],[연도]]=2023,1,0)</f>
        <v>0</v>
      </c>
      <c r="W1684" s="10">
        <v>2.06</v>
      </c>
      <c r="X1684" s="10">
        <f>Y1684/1000000000000</f>
        <v>5.6077086174999999E-2</v>
      </c>
      <c r="Y1684" s="14">
        <f>[1]!Table_1[[#This Row],[주가]]*[1]!Table_1[[#This Row],[기말주식수]]</f>
        <v>56077086175</v>
      </c>
      <c r="Z1684" s="14">
        <f>AA1684/10</f>
        <v>1.0293690037637095</v>
      </c>
      <c r="AA1684" s="14">
        <f>[1]!Table_1[[#This Row],[시가총액]]/[1]!Table_1[[#This Row],[당기순이익(세후영업이익)]]</f>
        <v>10.293690037637095</v>
      </c>
      <c r="AB1684" s="10">
        <v>908595750</v>
      </c>
    </row>
    <row r="1685" spans="1:28" ht="19.2">
      <c r="A1685" s="12">
        <v>1684</v>
      </c>
      <c r="B1685" s="12">
        <v>8420</v>
      </c>
      <c r="C1685" s="13" t="s">
        <v>263</v>
      </c>
      <c r="D1685" s="13" t="s">
        <v>6</v>
      </c>
      <c r="E1685" s="12">
        <v>2017</v>
      </c>
      <c r="F1685" s="12">
        <v>8.968</v>
      </c>
      <c r="G1685" s="15">
        <f>([1]!Table_1[[#This Row],[총자산]]-[1]!Table_1[[#This Row],[장부가치 자기자본]]+[1]!Table_1[[#This Row],[시가총액]])/[1]!Table_1[[#This Row],[총자산]]</f>
        <v>0.72325735836298222</v>
      </c>
      <c r="H1685" s="14">
        <f>I1685/100000000000</f>
        <v>6.4750628680000005E-2</v>
      </c>
      <c r="I1685" s="12">
        <v>6475062868</v>
      </c>
      <c r="J1685" s="12">
        <v>35.42</v>
      </c>
      <c r="K1685" s="10">
        <f>L1685/1000000000000</f>
        <v>0.15603358506600001</v>
      </c>
      <c r="L1685" s="12">
        <v>156033585066</v>
      </c>
      <c r="M1685" s="12">
        <v>1.87</v>
      </c>
      <c r="N1685" s="12">
        <v>1</v>
      </c>
      <c r="O1685" s="15">
        <f>IF([1]!Table_1[[#This Row],[연도]]=2016,1,0)</f>
        <v>0</v>
      </c>
      <c r="P1685" s="15">
        <f>IF([1]!Table_1[[#This Row],[연도]]=2017,1,0)</f>
        <v>1</v>
      </c>
      <c r="Q1685" s="15">
        <f>IF([1]!Table_1[[#This Row],[연도]]=2018,1,0)</f>
        <v>0</v>
      </c>
      <c r="R1685" s="15">
        <f>IF([1]!Table_1[[#This Row],[연도]]=2019,1,0)</f>
        <v>0</v>
      </c>
      <c r="S1685" s="15">
        <f>IF([1]!Table_1[[#This Row],[연도]]=2020,1,0)</f>
        <v>0</v>
      </c>
      <c r="T1685" s="15">
        <f>IF([1]!Table_1[[#This Row],[연도]]=2021,1,0)</f>
        <v>0</v>
      </c>
      <c r="U1685" s="15">
        <f>IF([1]!Table_1[[#This Row],[연도]]=2022,1,0)</f>
        <v>0</v>
      </c>
      <c r="V1685" s="15">
        <f>IF([1]!Table_1[[#This Row],[연도]]=2023,1,0)</f>
        <v>0</v>
      </c>
      <c r="W1685" s="12">
        <v>1.85</v>
      </c>
      <c r="X1685" s="10">
        <f>Y1685/1000000000000</f>
        <v>5.8127436674999998E-2</v>
      </c>
      <c r="Y1685" s="15">
        <f>[1]!Table_1[[#This Row],[주가]]*[1]!Table_1[[#This Row],[기말주식수]]</f>
        <v>58127436675</v>
      </c>
      <c r="Z1685" s="14">
        <f>AA1685/10</f>
        <v>0.89771231353239733</v>
      </c>
      <c r="AA1685" s="15">
        <f>[1]!Table_1[[#This Row],[시가총액]]/[1]!Table_1[[#This Row],[당기순이익(세후영업이익)]]</f>
        <v>8.9771231353239731</v>
      </c>
      <c r="AB1685" s="12">
        <v>908595750</v>
      </c>
    </row>
    <row r="1686" spans="1:28" ht="19.2">
      <c r="A1686" s="10">
        <v>1685</v>
      </c>
      <c r="B1686" s="10">
        <v>8420</v>
      </c>
      <c r="C1686" s="11" t="s">
        <v>263</v>
      </c>
      <c r="D1686" s="11" t="s">
        <v>6</v>
      </c>
      <c r="E1686" s="10">
        <v>2018</v>
      </c>
      <c r="F1686" s="10">
        <v>19.677</v>
      </c>
      <c r="G1686" s="14">
        <f>([1]!Table_1[[#This Row],[총자산]]-[1]!Table_1[[#This Row],[장부가치 자기자본]]+[1]!Table_1[[#This Row],[시가총액]])/[1]!Table_1[[#This Row],[총자산]]</f>
        <v>0.66555128659826801</v>
      </c>
      <c r="H1686" s="14">
        <f>I1686/100000000000</f>
        <v>3.283909946E-2</v>
      </c>
      <c r="I1686" s="10">
        <v>3283909946</v>
      </c>
      <c r="J1686" s="10">
        <v>-3.78</v>
      </c>
      <c r="K1686" s="10">
        <f>L1686/1000000000000</f>
        <v>0.159405950223</v>
      </c>
      <c r="L1686" s="10">
        <v>159405950223</v>
      </c>
      <c r="M1686" s="10">
        <v>1.61</v>
      </c>
      <c r="N1686" s="10">
        <v>1</v>
      </c>
      <c r="O1686" s="14">
        <f>IF([1]!Table_1[[#This Row],[연도]]=2016,1,0)</f>
        <v>0</v>
      </c>
      <c r="P1686" s="14">
        <f>IF([1]!Table_1[[#This Row],[연도]]=2017,1,0)</f>
        <v>0</v>
      </c>
      <c r="Q1686" s="14">
        <f>IF([1]!Table_1[[#This Row],[연도]]=2018,1,0)</f>
        <v>1</v>
      </c>
      <c r="R1686" s="14">
        <f>IF([1]!Table_1[[#This Row],[연도]]=2019,1,0)</f>
        <v>0</v>
      </c>
      <c r="S1686" s="14">
        <f>IF([1]!Table_1[[#This Row],[연도]]=2020,1,0)</f>
        <v>0</v>
      </c>
      <c r="T1686" s="14">
        <f>IF([1]!Table_1[[#This Row],[연도]]=2021,1,0)</f>
        <v>0</v>
      </c>
      <c r="U1686" s="14">
        <f>IF([1]!Table_1[[#This Row],[연도]]=2022,1,0)</f>
        <v>0</v>
      </c>
      <c r="V1686" s="14">
        <f>IF([1]!Table_1[[#This Row],[연도]]=2023,1,0)</f>
        <v>0</v>
      </c>
      <c r="W1686" s="10">
        <v>2.4700000000000002</v>
      </c>
      <c r="X1686" s="10">
        <f>Y1686/1000000000000</f>
        <v>5.9255129449999999E-2</v>
      </c>
      <c r="Y1686" s="14">
        <f>[1]!Table_1[[#This Row],[주가]]*[1]!Table_1[[#This Row],[기말주식수]]</f>
        <v>59255129450</v>
      </c>
      <c r="Z1686" s="14">
        <f>AA1686/10</f>
        <v>1.8044078681931066</v>
      </c>
      <c r="AA1686" s="14">
        <f>[1]!Table_1[[#This Row],[시가총액]]/[1]!Table_1[[#This Row],[당기순이익(세후영업이익)]]</f>
        <v>18.044078681931065</v>
      </c>
      <c r="AB1686" s="10">
        <v>979719300</v>
      </c>
    </row>
    <row r="1687" spans="1:28" ht="19.2">
      <c r="A1687" s="12">
        <v>1686</v>
      </c>
      <c r="B1687" s="12">
        <v>8420</v>
      </c>
      <c r="C1687" s="13" t="s">
        <v>263</v>
      </c>
      <c r="D1687" s="13" t="s">
        <v>6</v>
      </c>
      <c r="E1687" s="12">
        <v>2019</v>
      </c>
      <c r="F1687" s="12">
        <v>41.304000000000002</v>
      </c>
      <c r="G1687" s="15">
        <f>([1]!Table_1[[#This Row],[총자산]]-[1]!Table_1[[#This Row],[장부가치 자기자본]]+[1]!Table_1[[#This Row],[시가총액]])/[1]!Table_1[[#This Row],[총자산]]</f>
        <v>0.69857203940567603</v>
      </c>
      <c r="H1687" s="14">
        <f>I1687/100000000000</f>
        <v>2.6006363269999999E-2</v>
      </c>
      <c r="I1687" s="12">
        <v>2600636327</v>
      </c>
      <c r="J1687" s="12">
        <v>28.67</v>
      </c>
      <c r="K1687" s="10">
        <f>L1687/1000000000000</f>
        <v>0.162552515072</v>
      </c>
      <c r="L1687" s="12">
        <v>162552515072</v>
      </c>
      <c r="M1687" s="12">
        <v>1.5</v>
      </c>
      <c r="N1687" s="12">
        <v>1</v>
      </c>
      <c r="O1687" s="15">
        <f>IF([1]!Table_1[[#This Row],[연도]]=2016,1,0)</f>
        <v>0</v>
      </c>
      <c r="P1687" s="15">
        <f>IF([1]!Table_1[[#This Row],[연도]]=2017,1,0)</f>
        <v>0</v>
      </c>
      <c r="Q1687" s="15">
        <f>IF([1]!Table_1[[#This Row],[연도]]=2018,1,0)</f>
        <v>0</v>
      </c>
      <c r="R1687" s="15">
        <f>IF([1]!Table_1[[#This Row],[연도]]=2019,1,0)</f>
        <v>1</v>
      </c>
      <c r="S1687" s="15">
        <f>IF([1]!Table_1[[#This Row],[연도]]=2020,1,0)</f>
        <v>0</v>
      </c>
      <c r="T1687" s="15">
        <f>IF([1]!Table_1[[#This Row],[연도]]=2021,1,0)</f>
        <v>0</v>
      </c>
      <c r="U1687" s="15">
        <f>IF([1]!Table_1[[#This Row],[연도]]=2022,1,0)</f>
        <v>0</v>
      </c>
      <c r="V1687" s="15">
        <f>IF([1]!Table_1[[#This Row],[연도]]=2023,1,0)</f>
        <v>0</v>
      </c>
      <c r="W1687" s="12">
        <v>3.04</v>
      </c>
      <c r="X1687" s="10">
        <f>Y1687/1000000000000</f>
        <v>5.2488972799999999E-2</v>
      </c>
      <c r="Y1687" s="15">
        <f>[1]!Table_1[[#This Row],[주가]]*[1]!Table_1[[#This Row],[기말주식수]]</f>
        <v>52488972800</v>
      </c>
      <c r="Z1687" s="14">
        <f>AA1687/10</f>
        <v>2.0183126819792365</v>
      </c>
      <c r="AA1687" s="15">
        <f>[1]!Table_1[[#This Row],[시가총액]]/[1]!Table_1[[#This Row],[당기순이익(세후영업이익)]]</f>
        <v>20.183126819792363</v>
      </c>
      <c r="AB1687" s="12">
        <v>979719300</v>
      </c>
    </row>
    <row r="1688" spans="1:28" ht="19.2">
      <c r="A1688" s="10">
        <v>1687</v>
      </c>
      <c r="B1688" s="10">
        <v>8420</v>
      </c>
      <c r="C1688" s="11" t="s">
        <v>263</v>
      </c>
      <c r="D1688" s="11" t="s">
        <v>6</v>
      </c>
      <c r="E1688" s="10">
        <v>2020</v>
      </c>
      <c r="F1688" s="10">
        <v>11.375999999999999</v>
      </c>
      <c r="G1688" s="14">
        <f>([1]!Table_1[[#This Row],[총자산]]-[1]!Table_1[[#This Row],[장부가치 자기자본]]+[1]!Table_1[[#This Row],[시가총액]])/[1]!Table_1[[#This Row],[총자산]]</f>
        <v>0.73913205015382266</v>
      </c>
      <c r="H1688" s="14">
        <f>I1688/100000000000</f>
        <v>2.7985867219999998E-2</v>
      </c>
      <c r="I1688" s="10">
        <v>2798586722</v>
      </c>
      <c r="J1688" s="10">
        <v>-3.87</v>
      </c>
      <c r="K1688" s="10">
        <f>L1688/1000000000000</f>
        <v>0.15267806689899999</v>
      </c>
      <c r="L1688" s="10">
        <v>152678066899</v>
      </c>
      <c r="M1688" s="10">
        <v>1.29</v>
      </c>
      <c r="N1688" s="10">
        <v>1</v>
      </c>
      <c r="O1688" s="14">
        <f>IF([1]!Table_1[[#This Row],[연도]]=2016,1,0)</f>
        <v>0</v>
      </c>
      <c r="P1688" s="14">
        <f>IF([1]!Table_1[[#This Row],[연도]]=2017,1,0)</f>
        <v>0</v>
      </c>
      <c r="Q1688" s="14">
        <f>IF([1]!Table_1[[#This Row],[연도]]=2018,1,0)</f>
        <v>0</v>
      </c>
      <c r="R1688" s="14">
        <f>IF([1]!Table_1[[#This Row],[연도]]=2019,1,0)</f>
        <v>0</v>
      </c>
      <c r="S1688" s="14">
        <f>IF([1]!Table_1[[#This Row],[연도]]=2020,1,0)</f>
        <v>1</v>
      </c>
      <c r="T1688" s="14">
        <f>IF([1]!Table_1[[#This Row],[연도]]=2021,1,0)</f>
        <v>0</v>
      </c>
      <c r="U1688" s="14">
        <f>IF([1]!Table_1[[#This Row],[연도]]=2022,1,0)</f>
        <v>0</v>
      </c>
      <c r="V1688" s="14">
        <f>IF([1]!Table_1[[#This Row],[연도]]=2023,1,0)</f>
        <v>0</v>
      </c>
      <c r="W1688" s="10">
        <v>2.73</v>
      </c>
      <c r="X1688" s="10">
        <f>Y1688/1000000000000</f>
        <v>7.0121987100000005E-2</v>
      </c>
      <c r="Y1688" s="14">
        <f>[1]!Table_1[[#This Row],[주가]]*[1]!Table_1[[#This Row],[기말주식수]]</f>
        <v>70121987100</v>
      </c>
      <c r="Z1688" s="14">
        <f>AA1688/10</f>
        <v>2.5056213748447851</v>
      </c>
      <c r="AA1688" s="14">
        <f>[1]!Table_1[[#This Row],[시가총액]]/[1]!Table_1[[#This Row],[당기순이익(세후영업이익)]]</f>
        <v>25.056213748447849</v>
      </c>
      <c r="AB1688" s="10">
        <v>979719300</v>
      </c>
    </row>
    <row r="1689" spans="1:28" ht="19.2">
      <c r="A1689" s="12">
        <v>1688</v>
      </c>
      <c r="B1689" s="12">
        <v>8420</v>
      </c>
      <c r="C1689" s="13" t="s">
        <v>263</v>
      </c>
      <c r="D1689" s="13" t="s">
        <v>6</v>
      </c>
      <c r="E1689" s="12">
        <v>2021</v>
      </c>
      <c r="F1689" s="12">
        <v>5.7910000000000004</v>
      </c>
      <c r="G1689" s="15">
        <f>([1]!Table_1[[#This Row],[총자산]]-[1]!Table_1[[#This Row],[장부가치 자기자본]]+[1]!Table_1[[#This Row],[시가총액]])/[1]!Table_1[[#This Row],[총자산]]</f>
        <v>0.69278772867026794</v>
      </c>
      <c r="H1689" s="14">
        <f>I1689/100000000000</f>
        <v>0.20783114672</v>
      </c>
      <c r="I1689" s="12">
        <v>20783114672</v>
      </c>
      <c r="J1689" s="12">
        <v>11.8</v>
      </c>
      <c r="K1689" s="10">
        <f>L1689/1000000000000</f>
        <v>0.20487326754099999</v>
      </c>
      <c r="L1689" s="12">
        <v>204873267541</v>
      </c>
      <c r="M1689" s="12">
        <v>3.6</v>
      </c>
      <c r="N1689" s="12">
        <v>1</v>
      </c>
      <c r="O1689" s="15">
        <f>IF([1]!Table_1[[#This Row],[연도]]=2016,1,0)</f>
        <v>0</v>
      </c>
      <c r="P1689" s="15">
        <f>IF([1]!Table_1[[#This Row],[연도]]=2017,1,0)</f>
        <v>0</v>
      </c>
      <c r="Q1689" s="15">
        <f>IF([1]!Table_1[[#This Row],[연도]]=2018,1,0)</f>
        <v>0</v>
      </c>
      <c r="R1689" s="15">
        <f>IF([1]!Table_1[[#This Row],[연도]]=2019,1,0)</f>
        <v>0</v>
      </c>
      <c r="S1689" s="15">
        <f>IF([1]!Table_1[[#This Row],[연도]]=2020,1,0)</f>
        <v>0</v>
      </c>
      <c r="T1689" s="15">
        <f>IF([1]!Table_1[[#This Row],[연도]]=2021,1,0)</f>
        <v>1</v>
      </c>
      <c r="U1689" s="15">
        <f>IF([1]!Table_1[[#This Row],[연도]]=2022,1,0)</f>
        <v>0</v>
      </c>
      <c r="V1689" s="15">
        <f>IF([1]!Table_1[[#This Row],[연도]]=2023,1,0)</f>
        <v>0</v>
      </c>
      <c r="W1689" s="12">
        <v>2.09</v>
      </c>
      <c r="X1689" s="10">
        <f>Y1689/1000000000000</f>
        <v>7.8528424149999998E-2</v>
      </c>
      <c r="Y1689" s="15">
        <f>[1]!Table_1[[#This Row],[주가]]*[1]!Table_1[[#This Row],[기말주식수]]</f>
        <v>78528424150</v>
      </c>
      <c r="Z1689" s="14">
        <f>AA1689/10</f>
        <v>0.37784723507202328</v>
      </c>
      <c r="AA1689" s="15">
        <f>[1]!Table_1[[#This Row],[시가총액]]/[1]!Table_1[[#This Row],[당기순이익(세후영업이익)]]</f>
        <v>3.7784723507202327</v>
      </c>
      <c r="AB1689" s="12">
        <v>1469578950</v>
      </c>
    </row>
    <row r="1690" spans="1:28" ht="19.2">
      <c r="A1690" s="10">
        <v>1689</v>
      </c>
      <c r="B1690" s="10">
        <v>8420</v>
      </c>
      <c r="C1690" s="11" t="s">
        <v>263</v>
      </c>
      <c r="D1690" s="11" t="s">
        <v>6</v>
      </c>
      <c r="E1690" s="10">
        <v>2022</v>
      </c>
      <c r="F1690" s="10">
        <v>3.718</v>
      </c>
      <c r="G1690" s="14">
        <f>([1]!Table_1[[#This Row],[총자산]]-[1]!Table_1[[#This Row],[장부가치 자기자본]]+[1]!Table_1[[#This Row],[시가총액]])/[1]!Table_1[[#This Row],[총자산]]</f>
        <v>0.5076425079784862</v>
      </c>
      <c r="H1690" s="14">
        <f>I1690/100000000000</f>
        <v>3.0061023799999999E-2</v>
      </c>
      <c r="I1690" s="10">
        <v>3006102380</v>
      </c>
      <c r="J1690" s="10">
        <v>-1.4</v>
      </c>
      <c r="K1690" s="10">
        <f>L1690/1000000000000</f>
        <v>0.192206730661</v>
      </c>
      <c r="L1690" s="10">
        <v>192206730661</v>
      </c>
      <c r="M1690" s="10">
        <v>3.75</v>
      </c>
      <c r="N1690" s="10">
        <v>1</v>
      </c>
      <c r="O1690" s="14">
        <f>IF([1]!Table_1[[#This Row],[연도]]=2016,1,0)</f>
        <v>0</v>
      </c>
      <c r="P1690" s="14">
        <f>IF([1]!Table_1[[#This Row],[연도]]=2017,1,0)</f>
        <v>0</v>
      </c>
      <c r="Q1690" s="14">
        <f>IF([1]!Table_1[[#This Row],[연도]]=2018,1,0)</f>
        <v>0</v>
      </c>
      <c r="R1690" s="14">
        <f>IF([1]!Table_1[[#This Row],[연도]]=2019,1,0)</f>
        <v>0</v>
      </c>
      <c r="S1690" s="14">
        <f>IF([1]!Table_1[[#This Row],[연도]]=2020,1,0)</f>
        <v>0</v>
      </c>
      <c r="T1690" s="14">
        <f>IF([1]!Table_1[[#This Row],[연도]]=2021,1,0)</f>
        <v>0</v>
      </c>
      <c r="U1690" s="14">
        <f>IF([1]!Table_1[[#This Row],[연도]]=2022,1,0)</f>
        <v>1</v>
      </c>
      <c r="V1690" s="14">
        <f>IF([1]!Table_1[[#This Row],[연도]]=2023,1,0)</f>
        <v>0</v>
      </c>
      <c r="W1690" s="10">
        <v>4.05</v>
      </c>
      <c r="X1690" s="10">
        <f>Y1690/1000000000000</f>
        <v>6.6021286100000007E-2</v>
      </c>
      <c r="Y1690" s="14">
        <f>[1]!Table_1[[#This Row],[주가]]*[1]!Table_1[[#This Row],[기말주식수]]</f>
        <v>66021286100</v>
      </c>
      <c r="Z1690" s="14">
        <f>AA1690/10</f>
        <v>2.1962421020404501</v>
      </c>
      <c r="AA1690" s="14">
        <f>[1]!Table_1[[#This Row],[시가총액]]/[1]!Table_1[[#This Row],[당기순이익(세후영업이익)]]</f>
        <v>21.962421020404502</v>
      </c>
      <c r="AB1690" s="10">
        <v>974719300</v>
      </c>
    </row>
    <row r="1691" spans="1:28" ht="19.2">
      <c r="A1691" s="12">
        <v>1690</v>
      </c>
      <c r="B1691" s="12">
        <v>8420</v>
      </c>
      <c r="C1691" s="13" t="s">
        <v>263</v>
      </c>
      <c r="D1691" s="13" t="s">
        <v>6</v>
      </c>
      <c r="E1691" s="12">
        <v>2023</v>
      </c>
      <c r="F1691" s="12">
        <v>5.202</v>
      </c>
      <c r="G1691" s="15">
        <f>([1]!Table_1[[#This Row],[총자산]]-[1]!Table_1[[#This Row],[장부가치 자기자본]]+[1]!Table_1[[#This Row],[시가총액]])/[1]!Table_1[[#This Row],[총자산]]</f>
        <v>0.48217042837936552</v>
      </c>
      <c r="H1691" s="14">
        <f>I1691/100000000000</f>
        <v>-3.4368281940000002E-2</v>
      </c>
      <c r="I1691" s="12">
        <v>-3436828194</v>
      </c>
      <c r="J1691" s="12">
        <v>11.96</v>
      </c>
      <c r="K1691" s="10">
        <f>L1691/1000000000000</f>
        <v>0.163633902034</v>
      </c>
      <c r="L1691" s="12">
        <v>163633902034</v>
      </c>
      <c r="M1691" s="12">
        <v>4.5199999999999996</v>
      </c>
      <c r="N1691" s="12">
        <v>1</v>
      </c>
      <c r="O1691" s="15">
        <f>IF([1]!Table_1[[#This Row],[연도]]=2016,1,0)</f>
        <v>0</v>
      </c>
      <c r="P1691" s="15">
        <f>IF([1]!Table_1[[#This Row],[연도]]=2017,1,0)</f>
        <v>0</v>
      </c>
      <c r="Q1691" s="15">
        <f>IF([1]!Table_1[[#This Row],[연도]]=2018,1,0)</f>
        <v>0</v>
      </c>
      <c r="R1691" s="15">
        <f>IF([1]!Table_1[[#This Row],[연도]]=2019,1,0)</f>
        <v>0</v>
      </c>
      <c r="S1691" s="15">
        <f>IF([1]!Table_1[[#This Row],[연도]]=2020,1,0)</f>
        <v>0</v>
      </c>
      <c r="T1691" s="15">
        <f>IF([1]!Table_1[[#This Row],[연도]]=2021,1,0)</f>
        <v>0</v>
      </c>
      <c r="U1691" s="15">
        <f>IF([1]!Table_1[[#This Row],[연도]]=2022,1,0)</f>
        <v>0</v>
      </c>
      <c r="V1691" s="15">
        <f>IF([1]!Table_1[[#This Row],[연도]]=2023,1,0)</f>
        <v>1</v>
      </c>
      <c r="W1691" s="12">
        <v>2.37</v>
      </c>
      <c r="X1691" s="10">
        <f>Y1691/1000000000000</f>
        <v>6.3970935600000001E-2</v>
      </c>
      <c r="Y1691" s="15">
        <f>[1]!Table_1[[#This Row],[주가]]*[1]!Table_1[[#This Row],[기말주식수]]</f>
        <v>63970935600</v>
      </c>
      <c r="Z1691" s="14">
        <f>AA1691/10</f>
        <v>-1.8613364413059745</v>
      </c>
      <c r="AA1691" s="15">
        <f>[1]!Table_1[[#This Row],[시가총액]]/[1]!Table_1[[#This Row],[당기순이익(세후영업이익)]]</f>
        <v>-18.613364413059745</v>
      </c>
      <c r="AB1691" s="12">
        <v>965572150</v>
      </c>
    </row>
    <row r="1692" spans="1:28" ht="19.2">
      <c r="A1692" s="10">
        <v>1691</v>
      </c>
      <c r="B1692" s="10">
        <v>8470</v>
      </c>
      <c r="C1692" s="11" t="s">
        <v>264</v>
      </c>
      <c r="D1692" s="11" t="s">
        <v>20</v>
      </c>
      <c r="E1692" s="10">
        <v>2016</v>
      </c>
      <c r="F1692" s="10">
        <v>13.411</v>
      </c>
      <c r="G1692" s="14">
        <f>([1]!Table_1[[#This Row],[총자산]]-[1]!Table_1[[#This Row],[장부가치 자기자본]]+[1]!Table_1[[#This Row],[시가총액]])/[1]!Table_1[[#This Row],[총자산]]</f>
        <v>0.78542354811676807</v>
      </c>
      <c r="H1692" s="14">
        <f>I1692/100000000000</f>
        <v>6.4920518580000003E-2</v>
      </c>
      <c r="I1692" s="10">
        <v>6492051858</v>
      </c>
      <c r="J1692" s="10">
        <v>9.4</v>
      </c>
      <c r="K1692" s="10">
        <f>L1692/1000000000000</f>
        <v>8.6313556368999997E-2</v>
      </c>
      <c r="L1692" s="10">
        <v>86313556369</v>
      </c>
      <c r="M1692" s="10">
        <v>0.98</v>
      </c>
      <c r="N1692" s="10">
        <v>1</v>
      </c>
      <c r="O1692" s="14">
        <f>IF([1]!Table_1[[#This Row],[연도]]=2016,1,0)</f>
        <v>1</v>
      </c>
      <c r="P1692" s="14">
        <f>IF([1]!Table_1[[#This Row],[연도]]=2017,1,0)</f>
        <v>0</v>
      </c>
      <c r="Q1692" s="14">
        <f>IF([1]!Table_1[[#This Row],[연도]]=2018,1,0)</f>
        <v>0</v>
      </c>
      <c r="R1692" s="14">
        <f>IF([1]!Table_1[[#This Row],[연도]]=2019,1,0)</f>
        <v>0</v>
      </c>
      <c r="S1692" s="14">
        <f>IF([1]!Table_1[[#This Row],[연도]]=2020,1,0)</f>
        <v>0</v>
      </c>
      <c r="T1692" s="14">
        <f>IF([1]!Table_1[[#This Row],[연도]]=2021,1,0)</f>
        <v>0</v>
      </c>
      <c r="U1692" s="14">
        <f>IF([1]!Table_1[[#This Row],[연도]]=2022,1,0)</f>
        <v>0</v>
      </c>
      <c r="V1692" s="14">
        <f>IF([1]!Table_1[[#This Row],[연도]]=2023,1,0)</f>
        <v>0</v>
      </c>
      <c r="W1692" s="10">
        <v>0.97</v>
      </c>
      <c r="X1692" s="10">
        <f>Y1692/1000000000000</f>
        <v>4.8159503999999999E-2</v>
      </c>
      <c r="Y1692" s="14">
        <f>[1]!Table_1[[#This Row],[주가]]*[1]!Table_1[[#This Row],[기말주식수]]</f>
        <v>48159504000</v>
      </c>
      <c r="Z1692" s="14">
        <f>AA1692/10</f>
        <v>0.74182254013658555</v>
      </c>
      <c r="AA1692" s="14">
        <f>[1]!Table_1[[#This Row],[시가총액]]/[1]!Table_1[[#This Row],[당기순이익(세후영업이익)]]</f>
        <v>7.4182254013658557</v>
      </c>
      <c r="AB1692" s="10">
        <v>840480000</v>
      </c>
    </row>
    <row r="1693" spans="1:28" ht="19.2">
      <c r="A1693" s="12">
        <v>1692</v>
      </c>
      <c r="B1693" s="12">
        <v>8470</v>
      </c>
      <c r="C1693" s="13" t="s">
        <v>264</v>
      </c>
      <c r="D1693" s="13" t="s">
        <v>20</v>
      </c>
      <c r="E1693" s="12">
        <v>2017</v>
      </c>
      <c r="F1693" s="12">
        <v>16.32</v>
      </c>
      <c r="G1693" s="15">
        <f>([1]!Table_1[[#This Row],[총자산]]-[1]!Table_1[[#This Row],[장부가치 자기자본]]+[1]!Table_1[[#This Row],[시가총액]])/[1]!Table_1[[#This Row],[총자산]]</f>
        <v>0.69303834121156416</v>
      </c>
      <c r="H1693" s="14">
        <f>I1693/100000000000</f>
        <v>3.306113233E-2</v>
      </c>
      <c r="I1693" s="12">
        <v>3306113233</v>
      </c>
      <c r="J1693" s="12">
        <v>2</v>
      </c>
      <c r="K1693" s="10">
        <f>L1693/1000000000000</f>
        <v>7.8949524576000005E-2</v>
      </c>
      <c r="L1693" s="12">
        <v>78949524576</v>
      </c>
      <c r="M1693" s="12">
        <v>1.67</v>
      </c>
      <c r="N1693" s="12">
        <v>1</v>
      </c>
      <c r="O1693" s="15">
        <f>IF([1]!Table_1[[#This Row],[연도]]=2016,1,0)</f>
        <v>0</v>
      </c>
      <c r="P1693" s="15">
        <f>IF([1]!Table_1[[#This Row],[연도]]=2017,1,0)</f>
        <v>1</v>
      </c>
      <c r="Q1693" s="15">
        <f>IF([1]!Table_1[[#This Row],[연도]]=2018,1,0)</f>
        <v>0</v>
      </c>
      <c r="R1693" s="15">
        <f>IF([1]!Table_1[[#This Row],[연도]]=2019,1,0)</f>
        <v>0</v>
      </c>
      <c r="S1693" s="15">
        <f>IF([1]!Table_1[[#This Row],[연도]]=2020,1,0)</f>
        <v>0</v>
      </c>
      <c r="T1693" s="15">
        <f>IF([1]!Table_1[[#This Row],[연도]]=2021,1,0)</f>
        <v>0</v>
      </c>
      <c r="U1693" s="15">
        <f>IF([1]!Table_1[[#This Row],[연도]]=2022,1,0)</f>
        <v>0</v>
      </c>
      <c r="V1693" s="15">
        <f>IF([1]!Table_1[[#This Row],[연도]]=2023,1,0)</f>
        <v>0</v>
      </c>
      <c r="W1693" s="12">
        <v>1.08</v>
      </c>
      <c r="X1693" s="10">
        <f>Y1693/1000000000000</f>
        <v>4.3284719999999999E-2</v>
      </c>
      <c r="Y1693" s="15">
        <f>[1]!Table_1[[#This Row],[주가]]*[1]!Table_1[[#This Row],[기말주식수]]</f>
        <v>43284720000</v>
      </c>
      <c r="Z1693" s="14">
        <f>AA1693/10</f>
        <v>1.3092328347363655</v>
      </c>
      <c r="AA1693" s="15">
        <f>[1]!Table_1[[#This Row],[시가총액]]/[1]!Table_1[[#This Row],[당기순이익(세후영업이익)]]</f>
        <v>13.092328347363654</v>
      </c>
      <c r="AB1693" s="12">
        <v>756432000</v>
      </c>
    </row>
    <row r="1694" spans="1:28" ht="19.2">
      <c r="A1694" s="10">
        <v>1693</v>
      </c>
      <c r="B1694" s="10">
        <v>8470</v>
      </c>
      <c r="C1694" s="11" t="s">
        <v>264</v>
      </c>
      <c r="D1694" s="11" t="s">
        <v>20</v>
      </c>
      <c r="E1694" s="10">
        <v>2018</v>
      </c>
      <c r="F1694" s="10">
        <v>15.476000000000001</v>
      </c>
      <c r="G1694" s="14">
        <f>([1]!Table_1[[#This Row],[총자산]]-[1]!Table_1[[#This Row],[장부가치 자기자본]]+[1]!Table_1[[#This Row],[시가총액]])/[1]!Table_1[[#This Row],[총자산]]</f>
        <v>0.71485437655653616</v>
      </c>
      <c r="H1694" s="14">
        <f>I1694/100000000000</f>
        <v>1.995492846E-2</v>
      </c>
      <c r="I1694" s="10">
        <v>1995492846</v>
      </c>
      <c r="J1694" s="10">
        <v>1.39</v>
      </c>
      <c r="K1694" s="10">
        <f>L1694/1000000000000</f>
        <v>8.1943314663000005E-2</v>
      </c>
      <c r="L1694" s="10">
        <v>81943314663</v>
      </c>
      <c r="M1694" s="10">
        <v>2.2200000000000002</v>
      </c>
      <c r="N1694" s="10">
        <v>1</v>
      </c>
      <c r="O1694" s="14">
        <f>IF([1]!Table_1[[#This Row],[연도]]=2016,1,0)</f>
        <v>0</v>
      </c>
      <c r="P1694" s="14">
        <f>IF([1]!Table_1[[#This Row],[연도]]=2017,1,0)</f>
        <v>0</v>
      </c>
      <c r="Q1694" s="14">
        <f>IF([1]!Table_1[[#This Row],[연도]]=2018,1,0)</f>
        <v>1</v>
      </c>
      <c r="R1694" s="14">
        <f>IF([1]!Table_1[[#This Row],[연도]]=2019,1,0)</f>
        <v>0</v>
      </c>
      <c r="S1694" s="14">
        <f>IF([1]!Table_1[[#This Row],[연도]]=2020,1,0)</f>
        <v>0</v>
      </c>
      <c r="T1694" s="14">
        <f>IF([1]!Table_1[[#This Row],[연도]]=2021,1,0)</f>
        <v>0</v>
      </c>
      <c r="U1694" s="14">
        <f>IF([1]!Table_1[[#This Row],[연도]]=2022,1,0)</f>
        <v>0</v>
      </c>
      <c r="V1694" s="14">
        <f>IF([1]!Table_1[[#This Row],[연도]]=2023,1,0)</f>
        <v>0</v>
      </c>
      <c r="W1694" s="10">
        <v>1.26</v>
      </c>
      <c r="X1694" s="10">
        <f>Y1694/1000000000000</f>
        <v>4.6562592E-2</v>
      </c>
      <c r="Y1694" s="14">
        <f>[1]!Table_1[[#This Row],[주가]]*[1]!Table_1[[#This Row],[기말주식수]]</f>
        <v>46562592000</v>
      </c>
      <c r="Z1694" s="14">
        <f>AA1694/10</f>
        <v>2.3333880696859186</v>
      </c>
      <c r="AA1694" s="14">
        <f>[1]!Table_1[[#This Row],[시가총액]]/[1]!Table_1[[#This Row],[당기순이익(세후영업이익)]]</f>
        <v>23.333880696859186</v>
      </c>
      <c r="AB1694" s="10">
        <v>462264000</v>
      </c>
    </row>
    <row r="1695" spans="1:28" ht="19.2">
      <c r="A1695" s="12">
        <v>1694</v>
      </c>
      <c r="B1695" s="12">
        <v>8470</v>
      </c>
      <c r="C1695" s="13" t="s">
        <v>264</v>
      </c>
      <c r="D1695" s="13" t="s">
        <v>20</v>
      </c>
      <c r="E1695" s="12">
        <v>2019</v>
      </c>
      <c r="F1695" s="12">
        <v>21.655999999999999</v>
      </c>
      <c r="G1695" s="15">
        <f>([1]!Table_1[[#This Row],[총자산]]-[1]!Table_1[[#This Row],[장부가치 자기자본]]+[1]!Table_1[[#This Row],[시가총액]])/[1]!Table_1[[#This Row],[총자산]]</f>
        <v>0.70425901035231697</v>
      </c>
      <c r="H1695" s="14">
        <f>I1695/100000000000</f>
        <v>3.2621188279999998E-2</v>
      </c>
      <c r="I1695" s="12">
        <v>3262118828</v>
      </c>
      <c r="J1695" s="12">
        <v>9.86</v>
      </c>
      <c r="K1695" s="10">
        <f>L1695/1000000000000</f>
        <v>9.6542723395999994E-2</v>
      </c>
      <c r="L1695" s="12">
        <v>96542723396</v>
      </c>
      <c r="M1695" s="12">
        <v>2.0699999999999998</v>
      </c>
      <c r="N1695" s="12">
        <v>1</v>
      </c>
      <c r="O1695" s="15">
        <f>IF([1]!Table_1[[#This Row],[연도]]=2016,1,0)</f>
        <v>0</v>
      </c>
      <c r="P1695" s="15">
        <f>IF([1]!Table_1[[#This Row],[연도]]=2017,1,0)</f>
        <v>0</v>
      </c>
      <c r="Q1695" s="15">
        <f>IF([1]!Table_1[[#This Row],[연도]]=2018,1,0)</f>
        <v>0</v>
      </c>
      <c r="R1695" s="15">
        <f>IF([1]!Table_1[[#This Row],[연도]]=2019,1,0)</f>
        <v>1</v>
      </c>
      <c r="S1695" s="15">
        <f>IF([1]!Table_1[[#This Row],[연도]]=2020,1,0)</f>
        <v>0</v>
      </c>
      <c r="T1695" s="15">
        <f>IF([1]!Table_1[[#This Row],[연도]]=2021,1,0)</f>
        <v>0</v>
      </c>
      <c r="U1695" s="15">
        <f>IF([1]!Table_1[[#This Row],[연도]]=2022,1,0)</f>
        <v>0</v>
      </c>
      <c r="V1695" s="15">
        <f>IF([1]!Table_1[[#This Row],[연도]]=2023,1,0)</f>
        <v>0</v>
      </c>
      <c r="W1695" s="12">
        <v>1.3</v>
      </c>
      <c r="X1695" s="10">
        <f>Y1695/1000000000000</f>
        <v>4.5806159999999999E-2</v>
      </c>
      <c r="Y1695" s="15">
        <f>[1]!Table_1[[#This Row],[주가]]*[1]!Table_1[[#This Row],[기말주식수]]</f>
        <v>45806160000</v>
      </c>
      <c r="Z1695" s="14">
        <f>AA1695/10</f>
        <v>1.4041842868147048</v>
      </c>
      <c r="AA1695" s="15">
        <f>[1]!Table_1[[#This Row],[시가총액]]/[1]!Table_1[[#This Row],[당기순이익(세후영업이익)]]</f>
        <v>14.041842868147047</v>
      </c>
      <c r="AB1695" s="12">
        <v>756432000</v>
      </c>
    </row>
    <row r="1696" spans="1:28" ht="19.2">
      <c r="A1696" s="10">
        <v>1695</v>
      </c>
      <c r="B1696" s="10">
        <v>8470</v>
      </c>
      <c r="C1696" s="11" t="s">
        <v>264</v>
      </c>
      <c r="D1696" s="11" t="s">
        <v>20</v>
      </c>
      <c r="E1696" s="10">
        <v>2020</v>
      </c>
      <c r="F1696" s="10">
        <v>17.779</v>
      </c>
      <c r="G1696" s="14">
        <f>([1]!Table_1[[#This Row],[총자산]]-[1]!Table_1[[#This Row],[장부가치 자기자본]]+[1]!Table_1[[#This Row],[시가총액]])/[1]!Table_1[[#This Row],[총자산]]</f>
        <v>0.65841479309770912</v>
      </c>
      <c r="H1696" s="14">
        <f>I1696/100000000000</f>
        <v>5.8832186760000002E-2</v>
      </c>
      <c r="I1696" s="10">
        <v>5883218676</v>
      </c>
      <c r="J1696" s="10">
        <v>-0.73</v>
      </c>
      <c r="K1696" s="10">
        <f>L1696/1000000000000</f>
        <v>0.100596491168</v>
      </c>
      <c r="L1696" s="10">
        <v>100596491168</v>
      </c>
      <c r="M1696" s="10">
        <v>2.02</v>
      </c>
      <c r="N1696" s="10">
        <v>1</v>
      </c>
      <c r="O1696" s="14">
        <f>IF([1]!Table_1[[#This Row],[연도]]=2016,1,0)</f>
        <v>0</v>
      </c>
      <c r="P1696" s="14">
        <f>IF([1]!Table_1[[#This Row],[연도]]=2017,1,0)</f>
        <v>0</v>
      </c>
      <c r="Q1696" s="14">
        <f>IF([1]!Table_1[[#This Row],[연도]]=2018,1,0)</f>
        <v>0</v>
      </c>
      <c r="R1696" s="14">
        <f>IF([1]!Table_1[[#This Row],[연도]]=2019,1,0)</f>
        <v>0</v>
      </c>
      <c r="S1696" s="14">
        <f>IF([1]!Table_1[[#This Row],[연도]]=2020,1,0)</f>
        <v>1</v>
      </c>
      <c r="T1696" s="14">
        <f>IF([1]!Table_1[[#This Row],[연도]]=2021,1,0)</f>
        <v>0</v>
      </c>
      <c r="U1696" s="14">
        <f>IF([1]!Table_1[[#This Row],[연도]]=2022,1,0)</f>
        <v>0</v>
      </c>
      <c r="V1696" s="14">
        <f>IF([1]!Table_1[[#This Row],[연도]]=2023,1,0)</f>
        <v>0</v>
      </c>
      <c r="W1696" s="10">
        <v>0.99</v>
      </c>
      <c r="X1696" s="10">
        <f>Y1696/1000000000000</f>
        <v>4.5049727999999997E-2</v>
      </c>
      <c r="Y1696" s="14">
        <f>[1]!Table_1[[#This Row],[주가]]*[1]!Table_1[[#This Row],[기말주식수]]</f>
        <v>45049728000</v>
      </c>
      <c r="Z1696" s="14">
        <f>AA1696/10</f>
        <v>0.76573267935417466</v>
      </c>
      <c r="AA1696" s="14">
        <f>[1]!Table_1[[#This Row],[시가총액]]/[1]!Table_1[[#This Row],[당기순이익(세후영업이익)]]</f>
        <v>7.6573267935417464</v>
      </c>
      <c r="AB1696" s="10">
        <v>969817320</v>
      </c>
    </row>
    <row r="1697" spans="1:28" ht="19.2">
      <c r="A1697" s="12">
        <v>1696</v>
      </c>
      <c r="B1697" s="12">
        <v>8470</v>
      </c>
      <c r="C1697" s="13" t="s">
        <v>264</v>
      </c>
      <c r="D1697" s="13" t="s">
        <v>20</v>
      </c>
      <c r="E1697" s="12">
        <v>2022</v>
      </c>
      <c r="F1697" s="12">
        <v>-32.692999999999998</v>
      </c>
      <c r="G1697" s="15">
        <f>([1]!Table_1[[#This Row],[총자산]]-[1]!Table_1[[#This Row],[장부가치 자기자본]]+[1]!Table_1[[#This Row],[시가총액]])/[1]!Table_1[[#This Row],[총자산]]</f>
        <v>0.60739609532533956</v>
      </c>
      <c r="H1697" s="14">
        <f>I1697/100000000000</f>
        <v>-3.3074787170000002E-2</v>
      </c>
      <c r="I1697" s="12">
        <v>-3307478717</v>
      </c>
      <c r="J1697" s="12">
        <v>-0.56000000000000005</v>
      </c>
      <c r="K1697" s="10">
        <f>L1697/1000000000000</f>
        <v>9.1869520499000004E-2</v>
      </c>
      <c r="L1697" s="12">
        <v>91869520499</v>
      </c>
      <c r="M1697" s="12">
        <v>3.59</v>
      </c>
      <c r="N1697" s="12">
        <v>1</v>
      </c>
      <c r="O1697" s="15">
        <f>IF([1]!Table_1[[#This Row],[연도]]=2016,1,0)</f>
        <v>0</v>
      </c>
      <c r="P1697" s="15">
        <f>IF([1]!Table_1[[#This Row],[연도]]=2017,1,0)</f>
        <v>0</v>
      </c>
      <c r="Q1697" s="15">
        <f>IF([1]!Table_1[[#This Row],[연도]]=2018,1,0)</f>
        <v>0</v>
      </c>
      <c r="R1697" s="15">
        <f>IF([1]!Table_1[[#This Row],[연도]]=2019,1,0)</f>
        <v>0</v>
      </c>
      <c r="S1697" s="15">
        <f>IF([1]!Table_1[[#This Row],[연도]]=2020,1,0)</f>
        <v>0</v>
      </c>
      <c r="T1697" s="15">
        <f>IF([1]!Table_1[[#This Row],[연도]]=2021,1,0)</f>
        <v>0</v>
      </c>
      <c r="U1697" s="15">
        <f>IF([1]!Table_1[[#This Row],[연도]]=2022,1,0)</f>
        <v>1</v>
      </c>
      <c r="V1697" s="15">
        <f>IF([1]!Table_1[[#This Row],[연도]]=2023,1,0)</f>
        <v>0</v>
      </c>
      <c r="W1697" s="12">
        <v>0.91</v>
      </c>
      <c r="X1697" s="10">
        <f>Y1697/1000000000000</f>
        <v>4.0931375999999998E-2</v>
      </c>
      <c r="Y1697" s="15">
        <f>[1]!Table_1[[#This Row],[주가]]*[1]!Table_1[[#This Row],[기말주식수]]</f>
        <v>40931376000</v>
      </c>
      <c r="Z1697" s="14">
        <f>AA1697/10</f>
        <v>-1.2375401174803691</v>
      </c>
      <c r="AA1697" s="15">
        <f>[1]!Table_1[[#This Row],[시가총액]]/[1]!Table_1[[#This Row],[당기순이익(세후영업이익)]]</f>
        <v>-12.37540117480369</v>
      </c>
      <c r="AB1697" s="12">
        <v>404090550</v>
      </c>
    </row>
    <row r="1698" spans="1:28" ht="19.2">
      <c r="A1698" s="10">
        <v>1697</v>
      </c>
      <c r="B1698" s="10">
        <v>8470</v>
      </c>
      <c r="C1698" s="11" t="s">
        <v>264</v>
      </c>
      <c r="D1698" s="11" t="s">
        <v>20</v>
      </c>
      <c r="E1698" s="10">
        <v>2023</v>
      </c>
      <c r="F1698" s="10">
        <v>33.465000000000003</v>
      </c>
      <c r="G1698" s="14">
        <f>([1]!Table_1[[#This Row],[총자산]]-[1]!Table_1[[#This Row],[장부가치 자기자본]]+[1]!Table_1[[#This Row],[시가총액]])/[1]!Table_1[[#This Row],[총자산]]</f>
        <v>0.60162932332968244</v>
      </c>
      <c r="H1698" s="14">
        <f>I1698/100000000000</f>
        <v>1.540087069E-2</v>
      </c>
      <c r="I1698" s="10">
        <v>1540087069</v>
      </c>
      <c r="J1698" s="10">
        <v>-1.92</v>
      </c>
      <c r="K1698" s="10">
        <f>L1698/1000000000000</f>
        <v>0.101060228361</v>
      </c>
      <c r="L1698" s="10">
        <v>101060228361</v>
      </c>
      <c r="M1698" s="10">
        <v>3.56</v>
      </c>
      <c r="N1698" s="10">
        <v>1</v>
      </c>
      <c r="O1698" s="14">
        <f>IF([1]!Table_1[[#This Row],[연도]]=2016,1,0)</f>
        <v>0</v>
      </c>
      <c r="P1698" s="14">
        <f>IF([1]!Table_1[[#This Row],[연도]]=2017,1,0)</f>
        <v>0</v>
      </c>
      <c r="Q1698" s="14">
        <f>IF([1]!Table_1[[#This Row],[연도]]=2018,1,0)</f>
        <v>0</v>
      </c>
      <c r="R1698" s="14">
        <f>IF([1]!Table_1[[#This Row],[연도]]=2019,1,0)</f>
        <v>0</v>
      </c>
      <c r="S1698" s="14">
        <f>IF([1]!Table_1[[#This Row],[연도]]=2020,1,0)</f>
        <v>0</v>
      </c>
      <c r="T1698" s="14">
        <f>IF([1]!Table_1[[#This Row],[연도]]=2021,1,0)</f>
        <v>0</v>
      </c>
      <c r="U1698" s="14">
        <f>IF([1]!Table_1[[#This Row],[연도]]=2022,1,0)</f>
        <v>0</v>
      </c>
      <c r="V1698" s="14">
        <f>IF([1]!Table_1[[#This Row],[연도]]=2023,1,0)</f>
        <v>1</v>
      </c>
      <c r="W1698" s="10">
        <v>0.94</v>
      </c>
      <c r="X1698" s="10">
        <f>Y1698/1000000000000</f>
        <v>3.9754704000000002E-2</v>
      </c>
      <c r="Y1698" s="14">
        <f>[1]!Table_1[[#This Row],[주가]]*[1]!Table_1[[#This Row],[기말주식수]]</f>
        <v>39754704000</v>
      </c>
      <c r="Z1698" s="14">
        <f>AA1698/10</f>
        <v>2.5813283417679291</v>
      </c>
      <c r="AA1698" s="14">
        <f>[1]!Table_1[[#This Row],[시가총액]]/[1]!Table_1[[#This Row],[당기순이익(세후영업이익)]]</f>
        <v>25.81328341767929</v>
      </c>
      <c r="AB1698" s="10">
        <v>484908660</v>
      </c>
    </row>
    <row r="1699" spans="1:28" ht="19.2">
      <c r="A1699" s="12">
        <v>1698</v>
      </c>
      <c r="B1699" s="12">
        <v>8490</v>
      </c>
      <c r="C1699" s="13" t="s">
        <v>265</v>
      </c>
      <c r="D1699" s="13" t="s">
        <v>6</v>
      </c>
      <c r="E1699" s="12">
        <v>2016</v>
      </c>
      <c r="F1699" s="12">
        <v>12.433999999999999</v>
      </c>
      <c r="G1699" s="15">
        <f>([1]!Table_1[[#This Row],[총자산]]-[1]!Table_1[[#This Row],[장부가치 자기자본]]+[1]!Table_1[[#This Row],[시가총액]])/[1]!Table_1[[#This Row],[총자산]]</f>
        <v>1.2412625795017698</v>
      </c>
      <c r="H1699" s="14">
        <f>I1699/100000000000</f>
        <v>0.40113697939999998</v>
      </c>
      <c r="I1699" s="12">
        <v>40113697940</v>
      </c>
      <c r="J1699" s="12">
        <v>5.23</v>
      </c>
      <c r="K1699" s="10">
        <f>L1699/1000000000000</f>
        <v>0.34036141487900001</v>
      </c>
      <c r="L1699" s="12">
        <v>340361414879</v>
      </c>
      <c r="M1699" s="12">
        <v>0.47</v>
      </c>
      <c r="N1699" s="12">
        <v>1</v>
      </c>
      <c r="O1699" s="15">
        <f>IF([1]!Table_1[[#This Row],[연도]]=2016,1,0)</f>
        <v>1</v>
      </c>
      <c r="P1699" s="15">
        <f>IF([1]!Table_1[[#This Row],[연도]]=2017,1,0)</f>
        <v>0</v>
      </c>
      <c r="Q1699" s="15">
        <f>IF([1]!Table_1[[#This Row],[연도]]=2018,1,0)</f>
        <v>0</v>
      </c>
      <c r="R1699" s="15">
        <f>IF([1]!Table_1[[#This Row],[연도]]=2019,1,0)</f>
        <v>0</v>
      </c>
      <c r="S1699" s="15">
        <f>IF([1]!Table_1[[#This Row],[연도]]=2020,1,0)</f>
        <v>0</v>
      </c>
      <c r="T1699" s="15">
        <f>IF([1]!Table_1[[#This Row],[연도]]=2021,1,0)</f>
        <v>0</v>
      </c>
      <c r="U1699" s="15">
        <f>IF([1]!Table_1[[#This Row],[연도]]=2022,1,0)</f>
        <v>0</v>
      </c>
      <c r="V1699" s="15">
        <f>IF([1]!Table_1[[#This Row],[연도]]=2023,1,0)</f>
        <v>0</v>
      </c>
      <c r="W1699" s="12">
        <v>1.1399999999999999</v>
      </c>
      <c r="X1699" s="10">
        <f>Y1699/1000000000000</f>
        <v>0.42979254794999999</v>
      </c>
      <c r="Y1699" s="15">
        <f>[1]!Table_1[[#This Row],[주가]]*[1]!Table_1[[#This Row],[기말주식수]]</f>
        <v>429792547950</v>
      </c>
      <c r="Z1699" s="14">
        <f>AA1699/10</f>
        <v>1.071435868597459</v>
      </c>
      <c r="AA1699" s="15">
        <f>[1]!Table_1[[#This Row],[시가총액]]/[1]!Table_1[[#This Row],[당기순이익(세후영업이익)]]</f>
        <v>10.71435868597459</v>
      </c>
      <c r="AB1699" s="12">
        <v>3817807290</v>
      </c>
    </row>
    <row r="1700" spans="1:28" ht="19.2">
      <c r="A1700" s="10">
        <v>1699</v>
      </c>
      <c r="B1700" s="10">
        <v>8490</v>
      </c>
      <c r="C1700" s="11" t="s">
        <v>265</v>
      </c>
      <c r="D1700" s="11" t="s">
        <v>6</v>
      </c>
      <c r="E1700" s="10">
        <v>2017</v>
      </c>
      <c r="F1700" s="10">
        <v>12.988</v>
      </c>
      <c r="G1700" s="14">
        <f>([1]!Table_1[[#This Row],[총자산]]-[1]!Table_1[[#This Row],[장부가치 자기자본]]+[1]!Table_1[[#This Row],[시가총액]])/[1]!Table_1[[#This Row],[총자산]]</f>
        <v>1.1301376109775398</v>
      </c>
      <c r="H1700" s="14">
        <f>I1700/100000000000</f>
        <v>0.37286555328999998</v>
      </c>
      <c r="I1700" s="10">
        <v>37286555329</v>
      </c>
      <c r="J1700" s="10">
        <v>1.6</v>
      </c>
      <c r="K1700" s="10">
        <f>L1700/1000000000000</f>
        <v>0.35000772700900001</v>
      </c>
      <c r="L1700" s="10">
        <v>350007727009</v>
      </c>
      <c r="M1700" s="10">
        <v>0.56999999999999995</v>
      </c>
      <c r="N1700" s="10">
        <v>1</v>
      </c>
      <c r="O1700" s="14">
        <f>IF([1]!Table_1[[#This Row],[연도]]=2016,1,0)</f>
        <v>0</v>
      </c>
      <c r="P1700" s="14">
        <f>IF([1]!Table_1[[#This Row],[연도]]=2017,1,0)</f>
        <v>1</v>
      </c>
      <c r="Q1700" s="14">
        <f>IF([1]!Table_1[[#This Row],[연도]]=2018,1,0)</f>
        <v>0</v>
      </c>
      <c r="R1700" s="14">
        <f>IF([1]!Table_1[[#This Row],[연도]]=2019,1,0)</f>
        <v>0</v>
      </c>
      <c r="S1700" s="14">
        <f>IF([1]!Table_1[[#This Row],[연도]]=2020,1,0)</f>
        <v>0</v>
      </c>
      <c r="T1700" s="14">
        <f>IF([1]!Table_1[[#This Row],[연도]]=2021,1,0)</f>
        <v>0</v>
      </c>
      <c r="U1700" s="14">
        <f>IF([1]!Table_1[[#This Row],[연도]]=2022,1,0)</f>
        <v>0</v>
      </c>
      <c r="V1700" s="14">
        <f>IF([1]!Table_1[[#This Row],[연도]]=2023,1,0)</f>
        <v>0</v>
      </c>
      <c r="W1700" s="10">
        <v>1.4</v>
      </c>
      <c r="X1700" s="10">
        <f>Y1700/1000000000000</f>
        <v>0.37830999510000002</v>
      </c>
      <c r="Y1700" s="14">
        <f>[1]!Table_1[[#This Row],[주가]]*[1]!Table_1[[#This Row],[기말주식수]]</f>
        <v>378309995100</v>
      </c>
      <c r="Z1700" s="14">
        <f>AA1700/10</f>
        <v>1.0146016218499152</v>
      </c>
      <c r="AA1700" s="14">
        <f>[1]!Table_1[[#This Row],[시가총액]]/[1]!Table_1[[#This Row],[당기순이익(세후영업이익)]]</f>
        <v>10.146016218499152</v>
      </c>
      <c r="AB1700" s="10">
        <v>3428014200</v>
      </c>
    </row>
    <row r="1701" spans="1:28" ht="19.2">
      <c r="A1701" s="12">
        <v>1700</v>
      </c>
      <c r="B1701" s="12">
        <v>8490</v>
      </c>
      <c r="C1701" s="13" t="s">
        <v>265</v>
      </c>
      <c r="D1701" s="13" t="s">
        <v>6</v>
      </c>
      <c r="E1701" s="12">
        <v>2018</v>
      </c>
      <c r="F1701" s="12">
        <v>13.244</v>
      </c>
      <c r="G1701" s="15">
        <f>([1]!Table_1[[#This Row],[총자산]]-[1]!Table_1[[#This Row],[장부가치 자기자본]]+[1]!Table_1[[#This Row],[시가총액]])/[1]!Table_1[[#This Row],[총자산]]</f>
        <v>0.94139400629534054</v>
      </c>
      <c r="H1701" s="14">
        <f>I1701/100000000000</f>
        <v>0.39306801711</v>
      </c>
      <c r="I1701" s="12">
        <v>39306801711</v>
      </c>
      <c r="J1701" s="12">
        <v>7.36</v>
      </c>
      <c r="K1701" s="10">
        <f>L1701/1000000000000</f>
        <v>0.393476122727</v>
      </c>
      <c r="L1701" s="12">
        <v>393476122727</v>
      </c>
      <c r="M1701" s="12">
        <v>0.76</v>
      </c>
      <c r="N1701" s="12">
        <v>1</v>
      </c>
      <c r="O1701" s="15">
        <f>IF([1]!Table_1[[#This Row],[연도]]=2016,1,0)</f>
        <v>0</v>
      </c>
      <c r="P1701" s="15">
        <f>IF([1]!Table_1[[#This Row],[연도]]=2017,1,0)</f>
        <v>0</v>
      </c>
      <c r="Q1701" s="15">
        <f>IF([1]!Table_1[[#This Row],[연도]]=2018,1,0)</f>
        <v>1</v>
      </c>
      <c r="R1701" s="15">
        <f>IF([1]!Table_1[[#This Row],[연도]]=2019,1,0)</f>
        <v>0</v>
      </c>
      <c r="S1701" s="15">
        <f>IF([1]!Table_1[[#This Row],[연도]]=2020,1,0)</f>
        <v>0</v>
      </c>
      <c r="T1701" s="15">
        <f>IF([1]!Table_1[[#This Row],[연도]]=2021,1,0)</f>
        <v>0</v>
      </c>
      <c r="U1701" s="15">
        <f>IF([1]!Table_1[[#This Row],[연도]]=2022,1,0)</f>
        <v>0</v>
      </c>
      <c r="V1701" s="15">
        <f>IF([1]!Table_1[[#This Row],[연도]]=2023,1,0)</f>
        <v>0</v>
      </c>
      <c r="W1701" s="12">
        <v>2.0299999999999998</v>
      </c>
      <c r="X1701" s="10">
        <f>Y1701/1000000000000</f>
        <v>0.27071724419999998</v>
      </c>
      <c r="Y1701" s="15">
        <f>[1]!Table_1[[#This Row],[주가]]*[1]!Table_1[[#This Row],[기말주식수]]</f>
        <v>270717244200</v>
      </c>
      <c r="Z1701" s="14">
        <f>AA1701/10</f>
        <v>0.68872875028201508</v>
      </c>
      <c r="AA1701" s="15">
        <f>[1]!Table_1[[#This Row],[시가총액]]/[1]!Table_1[[#This Row],[당기순이익(세후영업이익)]]</f>
        <v>6.8872875028201506</v>
      </c>
      <c r="AB1701" s="12">
        <v>3891689550</v>
      </c>
    </row>
    <row r="1702" spans="1:28" ht="19.2">
      <c r="A1702" s="10">
        <v>1701</v>
      </c>
      <c r="B1702" s="10">
        <v>8490</v>
      </c>
      <c r="C1702" s="11" t="s">
        <v>265</v>
      </c>
      <c r="D1702" s="11" t="s">
        <v>6</v>
      </c>
      <c r="E1702" s="10">
        <v>2019</v>
      </c>
      <c r="F1702" s="10">
        <v>11.903</v>
      </c>
      <c r="G1702" s="14">
        <f>([1]!Table_1[[#This Row],[총자산]]-[1]!Table_1[[#This Row],[장부가치 자기자본]]+[1]!Table_1[[#This Row],[시가총액]])/[1]!Table_1[[#This Row],[총자산]]</f>
        <v>1.1152678472861683</v>
      </c>
      <c r="H1702" s="14">
        <f>I1702/100000000000</f>
        <v>0.47404022867000001</v>
      </c>
      <c r="I1702" s="10">
        <v>47404022867</v>
      </c>
      <c r="J1702" s="10">
        <v>10.92</v>
      </c>
      <c r="K1702" s="10">
        <f>L1702/1000000000000</f>
        <v>0.46072838931799998</v>
      </c>
      <c r="L1702" s="10">
        <v>460728389318</v>
      </c>
      <c r="M1702" s="10">
        <v>0.71</v>
      </c>
      <c r="N1702" s="10">
        <v>1</v>
      </c>
      <c r="O1702" s="14">
        <f>IF([1]!Table_1[[#This Row],[연도]]=2016,1,0)</f>
        <v>0</v>
      </c>
      <c r="P1702" s="14">
        <f>IF([1]!Table_1[[#This Row],[연도]]=2017,1,0)</f>
        <v>0</v>
      </c>
      <c r="Q1702" s="14">
        <f>IF([1]!Table_1[[#This Row],[연도]]=2018,1,0)</f>
        <v>0</v>
      </c>
      <c r="R1702" s="14">
        <f>IF([1]!Table_1[[#This Row],[연도]]=2019,1,0)</f>
        <v>1</v>
      </c>
      <c r="S1702" s="14">
        <f>IF([1]!Table_1[[#This Row],[연도]]=2020,1,0)</f>
        <v>0</v>
      </c>
      <c r="T1702" s="14">
        <f>IF([1]!Table_1[[#This Row],[연도]]=2021,1,0)</f>
        <v>0</v>
      </c>
      <c r="U1702" s="14">
        <f>IF([1]!Table_1[[#This Row],[연도]]=2022,1,0)</f>
        <v>0</v>
      </c>
      <c r="V1702" s="14">
        <f>IF([1]!Table_1[[#This Row],[연도]]=2023,1,0)</f>
        <v>0</v>
      </c>
      <c r="W1702" s="10">
        <v>1.96</v>
      </c>
      <c r="X1702" s="10">
        <f>Y1702/1000000000000</f>
        <v>0.41070351150000001</v>
      </c>
      <c r="Y1702" s="14">
        <f>[1]!Table_1[[#This Row],[주가]]*[1]!Table_1[[#This Row],[기말주식수]]</f>
        <v>410703511500</v>
      </c>
      <c r="Z1702" s="14">
        <f>AA1702/10</f>
        <v>0.86638957341721423</v>
      </c>
      <c r="AA1702" s="14">
        <f>[1]!Table_1[[#This Row],[시가총액]]/[1]!Table_1[[#This Row],[당기순이익(세후영업이익)]]</f>
        <v>8.6638957341721419</v>
      </c>
      <c r="AB1702" s="10">
        <v>4447645200</v>
      </c>
    </row>
    <row r="1703" spans="1:28" ht="19.2">
      <c r="A1703" s="12">
        <v>1702</v>
      </c>
      <c r="B1703" s="12">
        <v>8490</v>
      </c>
      <c r="C1703" s="13" t="s">
        <v>265</v>
      </c>
      <c r="D1703" s="13" t="s">
        <v>6</v>
      </c>
      <c r="E1703" s="12">
        <v>2020</v>
      </c>
      <c r="F1703" s="12">
        <v>8.4429999999999996</v>
      </c>
      <c r="G1703" s="15">
        <f>([1]!Table_1[[#This Row],[총자산]]-[1]!Table_1[[#This Row],[장부가치 자기자본]]+[1]!Table_1[[#This Row],[시가총액]])/[1]!Table_1[[#This Row],[총자산]]</f>
        <v>1.2781270713865338</v>
      </c>
      <c r="H1703" s="14">
        <f>I1703/100000000000</f>
        <v>0.74317231751000001</v>
      </c>
      <c r="I1703" s="12">
        <v>74317231751</v>
      </c>
      <c r="J1703" s="12">
        <v>8.06</v>
      </c>
      <c r="K1703" s="10">
        <f>L1703/1000000000000</f>
        <v>0.55301215365300005</v>
      </c>
      <c r="L1703" s="12">
        <v>553012153653</v>
      </c>
      <c r="M1703" s="12">
        <v>1.41</v>
      </c>
      <c r="N1703" s="12">
        <v>1</v>
      </c>
      <c r="O1703" s="15">
        <f>IF([1]!Table_1[[#This Row],[연도]]=2016,1,0)</f>
        <v>0</v>
      </c>
      <c r="P1703" s="15">
        <f>IF([1]!Table_1[[#This Row],[연도]]=2017,1,0)</f>
        <v>0</v>
      </c>
      <c r="Q1703" s="15">
        <f>IF([1]!Table_1[[#This Row],[연도]]=2018,1,0)</f>
        <v>0</v>
      </c>
      <c r="R1703" s="15">
        <f>IF([1]!Table_1[[#This Row],[연도]]=2019,1,0)</f>
        <v>0</v>
      </c>
      <c r="S1703" s="15">
        <f>IF([1]!Table_1[[#This Row],[연도]]=2020,1,0)</f>
        <v>1</v>
      </c>
      <c r="T1703" s="15">
        <f>IF([1]!Table_1[[#This Row],[연도]]=2021,1,0)</f>
        <v>0</v>
      </c>
      <c r="U1703" s="15">
        <f>IF([1]!Table_1[[#This Row],[연도]]=2022,1,0)</f>
        <v>0</v>
      </c>
      <c r="V1703" s="15">
        <f>IF([1]!Table_1[[#This Row],[연도]]=2023,1,0)</f>
        <v>0</v>
      </c>
      <c r="W1703" s="12">
        <v>0.94</v>
      </c>
      <c r="X1703" s="10">
        <f>Y1703/1000000000000</f>
        <v>0.59002476299999995</v>
      </c>
      <c r="Y1703" s="15">
        <f>[1]!Table_1[[#This Row],[주가]]*[1]!Table_1[[#This Row],[기말주식수]]</f>
        <v>590024763000</v>
      </c>
      <c r="Z1703" s="14">
        <f>AA1703/10</f>
        <v>0.79392726168391048</v>
      </c>
      <c r="AA1703" s="15">
        <f>[1]!Table_1[[#This Row],[시가총액]]/[1]!Table_1[[#This Row],[당기순이익(세후영업이익)]]</f>
        <v>7.939272616839105</v>
      </c>
      <c r="AB1703" s="12">
        <v>5003600850</v>
      </c>
    </row>
    <row r="1704" spans="1:28" ht="19.2">
      <c r="A1704" s="10">
        <v>1703</v>
      </c>
      <c r="B1704" s="10">
        <v>8490</v>
      </c>
      <c r="C1704" s="11" t="s">
        <v>265</v>
      </c>
      <c r="D1704" s="11" t="s">
        <v>6</v>
      </c>
      <c r="E1704" s="10">
        <v>2021</v>
      </c>
      <c r="F1704" s="10">
        <v>9.3759999999999994</v>
      </c>
      <c r="G1704" s="14">
        <f>([1]!Table_1[[#This Row],[총자산]]-[1]!Table_1[[#This Row],[장부가치 자기자본]]+[1]!Table_1[[#This Row],[시가총액]])/[1]!Table_1[[#This Row],[총자산]]</f>
        <v>1.1006060316188513</v>
      </c>
      <c r="H1704" s="14">
        <f>I1704/100000000000</f>
        <v>0.69603625435000005</v>
      </c>
      <c r="I1704" s="10">
        <v>69603625435</v>
      </c>
      <c r="J1704" s="10">
        <v>5.74</v>
      </c>
      <c r="K1704" s="10">
        <f>L1704/1000000000000</f>
        <v>0.59673315200900001</v>
      </c>
      <c r="L1704" s="10">
        <v>596733152009</v>
      </c>
      <c r="M1704" s="10">
        <v>1.4</v>
      </c>
      <c r="N1704" s="10">
        <v>1</v>
      </c>
      <c r="O1704" s="14">
        <f>IF([1]!Table_1[[#This Row],[연도]]=2016,1,0)</f>
        <v>0</v>
      </c>
      <c r="P1704" s="14">
        <f>IF([1]!Table_1[[#This Row],[연도]]=2017,1,0)</f>
        <v>0</v>
      </c>
      <c r="Q1704" s="14">
        <f>IF([1]!Table_1[[#This Row],[연도]]=2018,1,0)</f>
        <v>0</v>
      </c>
      <c r="R1704" s="14">
        <f>IF([1]!Table_1[[#This Row],[연도]]=2019,1,0)</f>
        <v>0</v>
      </c>
      <c r="S1704" s="14">
        <f>IF([1]!Table_1[[#This Row],[연도]]=2020,1,0)</f>
        <v>0</v>
      </c>
      <c r="T1704" s="14">
        <f>IF([1]!Table_1[[#This Row],[연도]]=2021,1,0)</f>
        <v>1</v>
      </c>
      <c r="U1704" s="14">
        <f>IF([1]!Table_1[[#This Row],[연도]]=2022,1,0)</f>
        <v>0</v>
      </c>
      <c r="V1704" s="14">
        <f>IF([1]!Table_1[[#This Row],[연도]]=2023,1,0)</f>
        <v>0</v>
      </c>
      <c r="W1704" s="10">
        <v>1.1000000000000001</v>
      </c>
      <c r="X1704" s="10">
        <f>Y1704/1000000000000</f>
        <v>0.5113547946</v>
      </c>
      <c r="Y1704" s="14">
        <f>[1]!Table_1[[#This Row],[주가]]*[1]!Table_1[[#This Row],[기말주식수]]</f>
        <v>511354794600</v>
      </c>
      <c r="Z1704" s="14">
        <f>AA1704/10</f>
        <v>0.73466689616266245</v>
      </c>
      <c r="AA1704" s="14">
        <f>[1]!Table_1[[#This Row],[시가총액]]/[1]!Table_1[[#This Row],[당기순이익(세후영업이익)]]</f>
        <v>7.3466689616266247</v>
      </c>
      <c r="AB1704" s="10">
        <v>5559556500</v>
      </c>
    </row>
    <row r="1705" spans="1:28" ht="19.2">
      <c r="A1705" s="12">
        <v>1704</v>
      </c>
      <c r="B1705" s="12">
        <v>8490</v>
      </c>
      <c r="C1705" s="13" t="s">
        <v>265</v>
      </c>
      <c r="D1705" s="13" t="s">
        <v>6</v>
      </c>
      <c r="E1705" s="12">
        <v>2022</v>
      </c>
      <c r="F1705" s="12">
        <v>10.956</v>
      </c>
      <c r="G1705" s="15">
        <f>([1]!Table_1[[#This Row],[총자산]]-[1]!Table_1[[#This Row],[장부가치 자기자본]]+[1]!Table_1[[#This Row],[시가총액]])/[1]!Table_1[[#This Row],[총자산]]</f>
        <v>0.91318884276420098</v>
      </c>
      <c r="H1705" s="14">
        <f>I1705/100000000000</f>
        <v>0.61977343251000006</v>
      </c>
      <c r="I1705" s="12">
        <v>61977343251</v>
      </c>
      <c r="J1705" s="12">
        <v>14.38</v>
      </c>
      <c r="K1705" s="10">
        <f>L1705/1000000000000</f>
        <v>0.634966079026</v>
      </c>
      <c r="L1705" s="12">
        <v>634966079026</v>
      </c>
      <c r="M1705" s="12">
        <v>1.54</v>
      </c>
      <c r="N1705" s="12">
        <v>1</v>
      </c>
      <c r="O1705" s="15">
        <f>IF([1]!Table_1[[#This Row],[연도]]=2016,1,0)</f>
        <v>0</v>
      </c>
      <c r="P1705" s="15">
        <f>IF([1]!Table_1[[#This Row],[연도]]=2017,1,0)</f>
        <v>0</v>
      </c>
      <c r="Q1705" s="15">
        <f>IF([1]!Table_1[[#This Row],[연도]]=2018,1,0)</f>
        <v>0</v>
      </c>
      <c r="R1705" s="15">
        <f>IF([1]!Table_1[[#This Row],[연도]]=2019,1,0)</f>
        <v>0</v>
      </c>
      <c r="S1705" s="15">
        <f>IF([1]!Table_1[[#This Row],[연도]]=2020,1,0)</f>
        <v>0</v>
      </c>
      <c r="T1705" s="15">
        <f>IF([1]!Table_1[[#This Row],[연도]]=2021,1,0)</f>
        <v>0</v>
      </c>
      <c r="U1705" s="15">
        <f>IF([1]!Table_1[[#This Row],[연도]]=2022,1,0)</f>
        <v>1</v>
      </c>
      <c r="V1705" s="15">
        <f>IF([1]!Table_1[[#This Row],[연도]]=2023,1,0)</f>
        <v>0</v>
      </c>
      <c r="W1705" s="12">
        <v>2.41</v>
      </c>
      <c r="X1705" s="10">
        <f>Y1705/1000000000000</f>
        <v>0.38930065245000001</v>
      </c>
      <c r="Y1705" s="15">
        <f>[1]!Table_1[[#This Row],[주가]]*[1]!Table_1[[#This Row],[기말주식수]]</f>
        <v>389300652450</v>
      </c>
      <c r="Z1705" s="14">
        <f>AA1705/10</f>
        <v>0.62813381798794465</v>
      </c>
      <c r="AA1705" s="15">
        <f>[1]!Table_1[[#This Row],[시가총액]]/[1]!Table_1[[#This Row],[당기순이익(세후영업이익)]]</f>
        <v>6.2813381798794463</v>
      </c>
      <c r="AB1705" s="12">
        <v>4447645200</v>
      </c>
    </row>
    <row r="1706" spans="1:28" ht="19.2">
      <c r="A1706" s="10">
        <v>1705</v>
      </c>
      <c r="B1706" s="10">
        <v>8490</v>
      </c>
      <c r="C1706" s="11" t="s">
        <v>265</v>
      </c>
      <c r="D1706" s="11" t="s">
        <v>6</v>
      </c>
      <c r="E1706" s="10">
        <v>2023</v>
      </c>
      <c r="F1706" s="10">
        <v>12.513999999999999</v>
      </c>
      <c r="G1706" s="14">
        <f>([1]!Table_1[[#This Row],[총자산]]-[1]!Table_1[[#This Row],[장부가치 자기자본]]+[1]!Table_1[[#This Row],[시가총액]])/[1]!Table_1[[#This Row],[총자산]]</f>
        <v>0.85405093845777846</v>
      </c>
      <c r="H1706" s="14">
        <f>I1706/100000000000</f>
        <v>0.4299497209</v>
      </c>
      <c r="I1706" s="10">
        <v>42994972090</v>
      </c>
      <c r="J1706" s="10">
        <v>7.27</v>
      </c>
      <c r="K1706" s="10">
        <f>L1706/1000000000000</f>
        <v>0.59456715121299997</v>
      </c>
      <c r="L1706" s="10">
        <v>594567151213</v>
      </c>
      <c r="M1706" s="10">
        <v>2.31</v>
      </c>
      <c r="N1706" s="10">
        <v>1</v>
      </c>
      <c r="O1706" s="14">
        <f>IF([1]!Table_1[[#This Row],[연도]]=2016,1,0)</f>
        <v>0</v>
      </c>
      <c r="P1706" s="14">
        <f>IF([1]!Table_1[[#This Row],[연도]]=2017,1,0)</f>
        <v>0</v>
      </c>
      <c r="Q1706" s="14">
        <f>IF([1]!Table_1[[#This Row],[연도]]=2018,1,0)</f>
        <v>0</v>
      </c>
      <c r="R1706" s="14">
        <f>IF([1]!Table_1[[#This Row],[연도]]=2019,1,0)</f>
        <v>0</v>
      </c>
      <c r="S1706" s="14">
        <f>IF([1]!Table_1[[#This Row],[연도]]=2020,1,0)</f>
        <v>0</v>
      </c>
      <c r="T1706" s="14">
        <f>IF([1]!Table_1[[#This Row],[연도]]=2021,1,0)</f>
        <v>0</v>
      </c>
      <c r="U1706" s="14">
        <f>IF([1]!Table_1[[#This Row],[연도]]=2022,1,0)</f>
        <v>0</v>
      </c>
      <c r="V1706" s="14">
        <f>IF([1]!Table_1[[#This Row],[연도]]=2023,1,0)</f>
        <v>1</v>
      </c>
      <c r="W1706" s="10">
        <v>2.11</v>
      </c>
      <c r="X1706" s="10">
        <f>Y1706/1000000000000</f>
        <v>0.33203354309999999</v>
      </c>
      <c r="Y1706" s="14">
        <f>[1]!Table_1[[#This Row],[주가]]*[1]!Table_1[[#This Row],[기말주식수]]</f>
        <v>332033543100</v>
      </c>
      <c r="Z1706" s="14">
        <f>AA1706/10</f>
        <v>0.77226132954561477</v>
      </c>
      <c r="AA1706" s="14">
        <f>[1]!Table_1[[#This Row],[시가총액]]/[1]!Table_1[[#This Row],[당기순이익(세후영업이익)]]</f>
        <v>7.7226132954561475</v>
      </c>
      <c r="AB1706" s="10">
        <v>1111911300</v>
      </c>
    </row>
    <row r="1707" spans="1:28" ht="19.2">
      <c r="A1707" s="12">
        <v>1706</v>
      </c>
      <c r="B1707" s="12">
        <v>8500</v>
      </c>
      <c r="C1707" s="13" t="s">
        <v>266</v>
      </c>
      <c r="D1707" s="13" t="s">
        <v>6</v>
      </c>
      <c r="E1707" s="12">
        <v>2016</v>
      </c>
      <c r="F1707" s="12">
        <v>47.334000000000003</v>
      </c>
      <c r="G1707" s="15">
        <f>([1]!Table_1[[#This Row],[총자산]]-[1]!Table_1[[#This Row],[장부가치 자기자본]]+[1]!Table_1[[#This Row],[시가총액]])/[1]!Table_1[[#This Row],[총자산]]</f>
        <v>0.73278726636988345</v>
      </c>
      <c r="H1707" s="14">
        <f>I1707/100000000000</f>
        <v>4.4453382899999998E-2</v>
      </c>
      <c r="I1707" s="12">
        <v>4445338290</v>
      </c>
      <c r="J1707" s="12">
        <v>-1.25</v>
      </c>
      <c r="K1707" s="10">
        <f>L1707/1000000000000</f>
        <v>7.8880851929000004E-2</v>
      </c>
      <c r="L1707" s="12">
        <v>78880851929</v>
      </c>
      <c r="M1707" s="12">
        <v>0.24</v>
      </c>
      <c r="N1707" s="12">
        <v>1</v>
      </c>
      <c r="O1707" s="15">
        <f>IF([1]!Table_1[[#This Row],[연도]]=2016,1,0)</f>
        <v>1</v>
      </c>
      <c r="P1707" s="15">
        <f>IF([1]!Table_1[[#This Row],[연도]]=2017,1,0)</f>
        <v>0</v>
      </c>
      <c r="Q1707" s="15">
        <f>IF([1]!Table_1[[#This Row],[연도]]=2018,1,0)</f>
        <v>0</v>
      </c>
      <c r="R1707" s="15">
        <f>IF([1]!Table_1[[#This Row],[연도]]=2019,1,0)</f>
        <v>0</v>
      </c>
      <c r="S1707" s="15">
        <f>IF([1]!Table_1[[#This Row],[연도]]=2020,1,0)</f>
        <v>0</v>
      </c>
      <c r="T1707" s="15">
        <f>IF([1]!Table_1[[#This Row],[연도]]=2021,1,0)</f>
        <v>0</v>
      </c>
      <c r="U1707" s="15">
        <f>IF([1]!Table_1[[#This Row],[연도]]=2022,1,0)</f>
        <v>0</v>
      </c>
      <c r="V1707" s="15">
        <f>IF([1]!Table_1[[#This Row],[연도]]=2023,1,0)</f>
        <v>0</v>
      </c>
      <c r="W1707" s="12">
        <v>0.94</v>
      </c>
      <c r="X1707" s="10">
        <f>Y1707/1000000000000</f>
        <v>4.0674000000000002E-2</v>
      </c>
      <c r="Y1707" s="15">
        <f>[1]!Table_1[[#This Row],[주가]]*[1]!Table_1[[#This Row],[기말주식수]]</f>
        <v>40674000000</v>
      </c>
      <c r="Z1707" s="14">
        <f>AA1707/10</f>
        <v>0.91498098337078415</v>
      </c>
      <c r="AA1707" s="15">
        <f>[1]!Table_1[[#This Row],[시가총액]]/[1]!Table_1[[#This Row],[당기순이익(세후영업이익)]]</f>
        <v>9.1498098337078417</v>
      </c>
      <c r="AB1707" s="12">
        <v>1500000000</v>
      </c>
    </row>
    <row r="1708" spans="1:28" ht="19.2">
      <c r="A1708" s="10">
        <v>1707</v>
      </c>
      <c r="B1708" s="10">
        <v>8500</v>
      </c>
      <c r="C1708" s="11" t="s">
        <v>266</v>
      </c>
      <c r="D1708" s="11" t="s">
        <v>6</v>
      </c>
      <c r="E1708" s="10">
        <v>2017</v>
      </c>
      <c r="F1708" s="10">
        <v>-10.521000000000001</v>
      </c>
      <c r="G1708" s="14">
        <f>([1]!Table_1[[#This Row],[총자산]]-[1]!Table_1[[#This Row],[장부가치 자기자본]]+[1]!Table_1[[#This Row],[시가총액]])/[1]!Table_1[[#This Row],[총자산]]</f>
        <v>0.75926579767917812</v>
      </c>
      <c r="H1708" s="14">
        <f>I1708/100000000000</f>
        <v>-6.3842219189999994E-2</v>
      </c>
      <c r="I1708" s="10">
        <v>-6384221919</v>
      </c>
      <c r="J1708" s="10">
        <v>-1.5</v>
      </c>
      <c r="K1708" s="10">
        <f>L1708/1000000000000</f>
        <v>4.9086383720000001E-2</v>
      </c>
      <c r="L1708" s="10">
        <v>49086383720</v>
      </c>
      <c r="M1708" s="10">
        <v>10.67</v>
      </c>
      <c r="N1708" s="10">
        <v>1</v>
      </c>
      <c r="O1708" s="14">
        <f>IF([1]!Table_1[[#This Row],[연도]]=2016,1,0)</f>
        <v>0</v>
      </c>
      <c r="P1708" s="14">
        <f>IF([1]!Table_1[[#This Row],[연도]]=2017,1,0)</f>
        <v>1</v>
      </c>
      <c r="Q1708" s="14">
        <f>IF([1]!Table_1[[#This Row],[연도]]=2018,1,0)</f>
        <v>0</v>
      </c>
      <c r="R1708" s="14">
        <f>IF([1]!Table_1[[#This Row],[연도]]=2019,1,0)</f>
        <v>0</v>
      </c>
      <c r="S1708" s="14">
        <f>IF([1]!Table_1[[#This Row],[연도]]=2020,1,0)</f>
        <v>0</v>
      </c>
      <c r="T1708" s="14">
        <f>IF([1]!Table_1[[#This Row],[연도]]=2021,1,0)</f>
        <v>0</v>
      </c>
      <c r="U1708" s="14">
        <f>IF([1]!Table_1[[#This Row],[연도]]=2022,1,0)</f>
        <v>0</v>
      </c>
      <c r="V1708" s="14">
        <f>IF([1]!Table_1[[#This Row],[연도]]=2023,1,0)</f>
        <v>0</v>
      </c>
      <c r="W1708" s="10">
        <v>1.04</v>
      </c>
      <c r="X1708" s="10">
        <f>Y1708/1000000000000</f>
        <v>3.4743599999999999E-2</v>
      </c>
      <c r="Y1708" s="14">
        <f>[1]!Table_1[[#This Row],[주가]]*[1]!Table_1[[#This Row],[기말주식수]]</f>
        <v>34743600000</v>
      </c>
      <c r="Z1708" s="14">
        <f>AA1708/10</f>
        <v>-0.54421040560322664</v>
      </c>
      <c r="AA1708" s="14">
        <f>[1]!Table_1[[#This Row],[시가총액]]/[1]!Table_1[[#This Row],[당기순이익(세후영업이익)]]</f>
        <v>-5.4421040560322664</v>
      </c>
      <c r="AB1708" s="10">
        <v>600000000</v>
      </c>
    </row>
    <row r="1709" spans="1:28" ht="19.2">
      <c r="A1709" s="12">
        <v>1708</v>
      </c>
      <c r="B1709" s="12">
        <v>8730</v>
      </c>
      <c r="C1709" s="13" t="s">
        <v>267</v>
      </c>
      <c r="D1709" s="13" t="s">
        <v>6</v>
      </c>
      <c r="E1709" s="12">
        <v>2016</v>
      </c>
      <c r="F1709" s="12">
        <v>59.273000000000003</v>
      </c>
      <c r="G1709" s="15">
        <f>([1]!Table_1[[#This Row],[총자산]]-[1]!Table_1[[#This Row],[장부가치 자기자본]]+[1]!Table_1[[#This Row],[시가총액]])/[1]!Table_1[[#This Row],[총자산]]</f>
        <v>1.0517329834732903</v>
      </c>
      <c r="H1709" s="14">
        <f>I1709/100000000000</f>
        <v>0.29118079438</v>
      </c>
      <c r="I1709" s="12">
        <v>29118079438</v>
      </c>
      <c r="J1709" s="12">
        <v>2.2400000000000002</v>
      </c>
      <c r="K1709" s="10">
        <f>L1709/1000000000000</f>
        <v>0.44348241557399998</v>
      </c>
      <c r="L1709" s="12">
        <v>443482415574</v>
      </c>
      <c r="M1709" s="12">
        <v>1.05</v>
      </c>
      <c r="N1709" s="12">
        <v>1</v>
      </c>
      <c r="O1709" s="15">
        <f>IF([1]!Table_1[[#This Row],[연도]]=2016,1,0)</f>
        <v>1</v>
      </c>
      <c r="P1709" s="15">
        <f>IF([1]!Table_1[[#This Row],[연도]]=2017,1,0)</f>
        <v>0</v>
      </c>
      <c r="Q1709" s="15">
        <f>IF([1]!Table_1[[#This Row],[연도]]=2018,1,0)</f>
        <v>0</v>
      </c>
      <c r="R1709" s="15">
        <f>IF([1]!Table_1[[#This Row],[연도]]=2019,1,0)</f>
        <v>0</v>
      </c>
      <c r="S1709" s="15">
        <f>IF([1]!Table_1[[#This Row],[연도]]=2020,1,0)</f>
        <v>0</v>
      </c>
      <c r="T1709" s="15">
        <f>IF([1]!Table_1[[#This Row],[연도]]=2021,1,0)</f>
        <v>0</v>
      </c>
      <c r="U1709" s="15">
        <f>IF([1]!Table_1[[#This Row],[연도]]=2022,1,0)</f>
        <v>0</v>
      </c>
      <c r="V1709" s="15">
        <f>IF([1]!Table_1[[#This Row],[연도]]=2023,1,0)</f>
        <v>0</v>
      </c>
      <c r="W1709" s="12">
        <v>1.1399999999999999</v>
      </c>
      <c r="X1709" s="10">
        <f>Y1709/1000000000000</f>
        <v>0.34844000000000003</v>
      </c>
      <c r="Y1709" s="15">
        <f>[1]!Table_1[[#This Row],[주가]]*[1]!Table_1[[#This Row],[기말주식수]]</f>
        <v>348440000000</v>
      </c>
      <c r="Z1709" s="14">
        <f>AA1709/10</f>
        <v>1.1966448568214116</v>
      </c>
      <c r="AA1709" s="15">
        <f>[1]!Table_1[[#This Row],[시가총액]]/[1]!Table_1[[#This Row],[당기순이익(세후영업이익)]]</f>
        <v>11.966448568214116</v>
      </c>
      <c r="AB1709" s="12">
        <v>12400000000</v>
      </c>
    </row>
    <row r="1710" spans="1:28" ht="19.2">
      <c r="A1710" s="10">
        <v>1709</v>
      </c>
      <c r="B1710" s="10">
        <v>8730</v>
      </c>
      <c r="C1710" s="11" t="s">
        <v>267</v>
      </c>
      <c r="D1710" s="11" t="s">
        <v>6</v>
      </c>
      <c r="E1710" s="10">
        <v>2017</v>
      </c>
      <c r="F1710" s="10">
        <v>45.411000000000001</v>
      </c>
      <c r="G1710" s="14">
        <f>([1]!Table_1[[#This Row],[총자산]]-[1]!Table_1[[#This Row],[장부가치 자기자본]]+[1]!Table_1[[#This Row],[시가총액]])/[1]!Table_1[[#This Row],[총자산]]</f>
        <v>1.3289692345513315</v>
      </c>
      <c r="H1710" s="14">
        <f>I1710/100000000000</f>
        <v>0.40386320502</v>
      </c>
      <c r="I1710" s="10">
        <v>40386320502</v>
      </c>
      <c r="J1710" s="10">
        <v>9.66</v>
      </c>
      <c r="K1710" s="10">
        <f>L1710/1000000000000</f>
        <v>0.49220466103600002</v>
      </c>
      <c r="L1710" s="10">
        <v>492204661036</v>
      </c>
      <c r="M1710" s="10">
        <v>1.57</v>
      </c>
      <c r="N1710" s="10">
        <v>1</v>
      </c>
      <c r="O1710" s="14">
        <f>IF([1]!Table_1[[#This Row],[연도]]=2016,1,0)</f>
        <v>0</v>
      </c>
      <c r="P1710" s="14">
        <f>IF([1]!Table_1[[#This Row],[연도]]=2017,1,0)</f>
        <v>1</v>
      </c>
      <c r="Q1710" s="14">
        <f>IF([1]!Table_1[[#This Row],[연도]]=2018,1,0)</f>
        <v>0</v>
      </c>
      <c r="R1710" s="14">
        <f>IF([1]!Table_1[[#This Row],[연도]]=2019,1,0)</f>
        <v>0</v>
      </c>
      <c r="S1710" s="14">
        <f>IF([1]!Table_1[[#This Row],[연도]]=2020,1,0)</f>
        <v>0</v>
      </c>
      <c r="T1710" s="14">
        <f>IF([1]!Table_1[[#This Row],[연도]]=2021,1,0)</f>
        <v>0</v>
      </c>
      <c r="U1710" s="14">
        <f>IF([1]!Table_1[[#This Row],[연도]]=2022,1,0)</f>
        <v>0</v>
      </c>
      <c r="V1710" s="14">
        <f>IF([1]!Table_1[[#This Row],[연도]]=2023,1,0)</f>
        <v>0</v>
      </c>
      <c r="W1710" s="10">
        <v>1.4</v>
      </c>
      <c r="X1710" s="10">
        <f>Y1710/1000000000000</f>
        <v>0.52576000000000001</v>
      </c>
      <c r="Y1710" s="14">
        <f>[1]!Table_1[[#This Row],[주가]]*[1]!Table_1[[#This Row],[기말주식수]]</f>
        <v>525760000000</v>
      </c>
      <c r="Z1710" s="14">
        <f>AA1710/10</f>
        <v>1.3018269390843948</v>
      </c>
      <c r="AA1710" s="14">
        <f>[1]!Table_1[[#This Row],[시가총액]]/[1]!Table_1[[#This Row],[당기순이익(세후영업이익)]]</f>
        <v>13.018269390843948</v>
      </c>
      <c r="AB1710" s="10">
        <v>12400000000</v>
      </c>
    </row>
    <row r="1711" spans="1:28" ht="19.2">
      <c r="A1711" s="12">
        <v>1710</v>
      </c>
      <c r="B1711" s="12">
        <v>8730</v>
      </c>
      <c r="C1711" s="13" t="s">
        <v>267</v>
      </c>
      <c r="D1711" s="13" t="s">
        <v>6</v>
      </c>
      <c r="E1711" s="12">
        <v>2018</v>
      </c>
      <c r="F1711" s="12">
        <v>84.210999999999999</v>
      </c>
      <c r="G1711" s="15">
        <f>([1]!Table_1[[#This Row],[총자산]]-[1]!Table_1[[#This Row],[장부가치 자기자본]]+[1]!Table_1[[#This Row],[시가총액]])/[1]!Table_1[[#This Row],[총자산]]</f>
        <v>0.97347314551179587</v>
      </c>
      <c r="H1711" s="14">
        <f>I1711/100000000000</f>
        <v>0.17775352669</v>
      </c>
      <c r="I1711" s="12">
        <v>17775352669</v>
      </c>
      <c r="J1711" s="12">
        <v>6.33</v>
      </c>
      <c r="K1711" s="10">
        <f>L1711/1000000000000</f>
        <v>0.48977053195199999</v>
      </c>
      <c r="L1711" s="12">
        <v>489770531952</v>
      </c>
      <c r="M1711" s="12">
        <v>1.97</v>
      </c>
      <c r="N1711" s="12">
        <v>1</v>
      </c>
      <c r="O1711" s="15">
        <f>IF([1]!Table_1[[#This Row],[연도]]=2016,1,0)</f>
        <v>0</v>
      </c>
      <c r="P1711" s="15">
        <f>IF([1]!Table_1[[#This Row],[연도]]=2017,1,0)</f>
        <v>0</v>
      </c>
      <c r="Q1711" s="15">
        <f>IF([1]!Table_1[[#This Row],[연도]]=2018,1,0)</f>
        <v>1</v>
      </c>
      <c r="R1711" s="15">
        <f>IF([1]!Table_1[[#This Row],[연도]]=2019,1,0)</f>
        <v>0</v>
      </c>
      <c r="S1711" s="15">
        <f>IF([1]!Table_1[[#This Row],[연도]]=2020,1,0)</f>
        <v>0</v>
      </c>
      <c r="T1711" s="15">
        <f>IF([1]!Table_1[[#This Row],[연도]]=2021,1,0)</f>
        <v>0</v>
      </c>
      <c r="U1711" s="15">
        <f>IF([1]!Table_1[[#This Row],[연도]]=2022,1,0)</f>
        <v>0</v>
      </c>
      <c r="V1711" s="15">
        <f>IF([1]!Table_1[[#This Row],[연도]]=2023,1,0)</f>
        <v>0</v>
      </c>
      <c r="W1711" s="12">
        <v>2.0299999999999998</v>
      </c>
      <c r="X1711" s="10">
        <f>Y1711/1000000000000</f>
        <v>0.31991999999999998</v>
      </c>
      <c r="Y1711" s="15">
        <f>[1]!Table_1[[#This Row],[주가]]*[1]!Table_1[[#This Row],[기말주식수]]</f>
        <v>319920000000</v>
      </c>
      <c r="Z1711" s="14">
        <f>AA1711/10</f>
        <v>1.7997955143693809</v>
      </c>
      <c r="AA1711" s="15">
        <f>[1]!Table_1[[#This Row],[시가총액]]/[1]!Table_1[[#This Row],[당기순이익(세후영업이익)]]</f>
        <v>17.997955143693808</v>
      </c>
      <c r="AB1711" s="12">
        <v>12400000000</v>
      </c>
    </row>
    <row r="1712" spans="1:28" ht="19.2">
      <c r="A1712" s="10">
        <v>1711</v>
      </c>
      <c r="B1712" s="10">
        <v>8730</v>
      </c>
      <c r="C1712" s="11" t="s">
        <v>267</v>
      </c>
      <c r="D1712" s="11" t="s">
        <v>6</v>
      </c>
      <c r="E1712" s="10">
        <v>2019</v>
      </c>
      <c r="F1712" s="10">
        <v>68.087000000000003</v>
      </c>
      <c r="G1712" s="14">
        <f>([1]!Table_1[[#This Row],[총자산]]-[1]!Table_1[[#This Row],[장부가치 자기자본]]+[1]!Table_1[[#This Row],[시가총액]])/[1]!Table_1[[#This Row],[총자산]]</f>
        <v>1.0086009547953518</v>
      </c>
      <c r="H1712" s="14">
        <f>I1712/100000000000</f>
        <v>0.25843126781999998</v>
      </c>
      <c r="I1712" s="10">
        <v>25843126782</v>
      </c>
      <c r="J1712" s="10">
        <v>-1.26</v>
      </c>
      <c r="K1712" s="10">
        <f>L1712/1000000000000</f>
        <v>0.50661738066499995</v>
      </c>
      <c r="L1712" s="10">
        <v>506617380665</v>
      </c>
      <c r="M1712" s="10">
        <v>1.74</v>
      </c>
      <c r="N1712" s="10">
        <v>1</v>
      </c>
      <c r="O1712" s="14">
        <f>IF([1]!Table_1[[#This Row],[연도]]=2016,1,0)</f>
        <v>0</v>
      </c>
      <c r="P1712" s="14">
        <f>IF([1]!Table_1[[#This Row],[연도]]=2017,1,0)</f>
        <v>0</v>
      </c>
      <c r="Q1712" s="14">
        <f>IF([1]!Table_1[[#This Row],[연도]]=2018,1,0)</f>
        <v>0</v>
      </c>
      <c r="R1712" s="14">
        <f>IF([1]!Table_1[[#This Row],[연도]]=2019,1,0)</f>
        <v>1</v>
      </c>
      <c r="S1712" s="14">
        <f>IF([1]!Table_1[[#This Row],[연도]]=2020,1,0)</f>
        <v>0</v>
      </c>
      <c r="T1712" s="14">
        <f>IF([1]!Table_1[[#This Row],[연도]]=2021,1,0)</f>
        <v>0</v>
      </c>
      <c r="U1712" s="14">
        <f>IF([1]!Table_1[[#This Row],[연도]]=2022,1,0)</f>
        <v>0</v>
      </c>
      <c r="V1712" s="14">
        <f>IF([1]!Table_1[[#This Row],[연도]]=2023,1,0)</f>
        <v>0</v>
      </c>
      <c r="W1712" s="10">
        <v>1.96</v>
      </c>
      <c r="X1712" s="10">
        <f>Y1712/1000000000000</f>
        <v>0.34720000000000001</v>
      </c>
      <c r="Y1712" s="14">
        <f>[1]!Table_1[[#This Row],[주가]]*[1]!Table_1[[#This Row],[기말주식수]]</f>
        <v>347200000000</v>
      </c>
      <c r="Z1712" s="14">
        <f>AA1712/10</f>
        <v>1.3434906810186309</v>
      </c>
      <c r="AA1712" s="14">
        <f>[1]!Table_1[[#This Row],[시가총액]]/[1]!Table_1[[#This Row],[당기순이익(세후영업이익)]]</f>
        <v>13.434906810186309</v>
      </c>
      <c r="AB1712" s="10">
        <v>12400000000</v>
      </c>
    </row>
    <row r="1713" spans="1:28" ht="19.2">
      <c r="A1713" s="12">
        <v>1712</v>
      </c>
      <c r="B1713" s="12">
        <v>8730</v>
      </c>
      <c r="C1713" s="13" t="s">
        <v>267</v>
      </c>
      <c r="D1713" s="13" t="s">
        <v>6</v>
      </c>
      <c r="E1713" s="12">
        <v>2020</v>
      </c>
      <c r="F1713" s="12">
        <v>61.453000000000003</v>
      </c>
      <c r="G1713" s="15">
        <f>([1]!Table_1[[#This Row],[총자산]]-[1]!Table_1[[#This Row],[장부가치 자기자본]]+[1]!Table_1[[#This Row],[시가총액]])/[1]!Table_1[[#This Row],[총자산]]</f>
        <v>1.2641197844264389</v>
      </c>
      <c r="H1713" s="14">
        <f>I1713/100000000000</f>
        <v>0.26719627349000002</v>
      </c>
      <c r="I1713" s="12">
        <v>26719627349</v>
      </c>
      <c r="J1713" s="12">
        <v>1.1299999999999999</v>
      </c>
      <c r="K1713" s="10">
        <f>L1713/1000000000000</f>
        <v>0.52065456970599999</v>
      </c>
      <c r="L1713" s="12">
        <v>520654569706</v>
      </c>
      <c r="M1713" s="12">
        <v>1.73</v>
      </c>
      <c r="N1713" s="12">
        <v>1</v>
      </c>
      <c r="O1713" s="15">
        <f>IF([1]!Table_1[[#This Row],[연도]]=2016,1,0)</f>
        <v>0</v>
      </c>
      <c r="P1713" s="15">
        <f>IF([1]!Table_1[[#This Row],[연도]]=2017,1,0)</f>
        <v>0</v>
      </c>
      <c r="Q1713" s="15">
        <f>IF([1]!Table_1[[#This Row],[연도]]=2018,1,0)</f>
        <v>0</v>
      </c>
      <c r="R1713" s="15">
        <f>IF([1]!Table_1[[#This Row],[연도]]=2019,1,0)</f>
        <v>0</v>
      </c>
      <c r="S1713" s="15">
        <f>IF([1]!Table_1[[#This Row],[연도]]=2020,1,0)</f>
        <v>1</v>
      </c>
      <c r="T1713" s="15">
        <f>IF([1]!Table_1[[#This Row],[연도]]=2021,1,0)</f>
        <v>0</v>
      </c>
      <c r="U1713" s="15">
        <f>IF([1]!Table_1[[#This Row],[연도]]=2022,1,0)</f>
        <v>0</v>
      </c>
      <c r="V1713" s="15">
        <f>IF([1]!Table_1[[#This Row],[연도]]=2023,1,0)</f>
        <v>0</v>
      </c>
      <c r="W1713" s="12">
        <v>0.94</v>
      </c>
      <c r="X1713" s="10">
        <f>Y1713/1000000000000</f>
        <v>0.50963999999999998</v>
      </c>
      <c r="Y1713" s="15">
        <f>[1]!Table_1[[#This Row],[주가]]*[1]!Table_1[[#This Row],[기말주식수]]</f>
        <v>509640000000</v>
      </c>
      <c r="Z1713" s="14">
        <f>AA1713/10</f>
        <v>1.9073619304015992</v>
      </c>
      <c r="AA1713" s="15">
        <f>[1]!Table_1[[#This Row],[시가총액]]/[1]!Table_1[[#This Row],[당기순이익(세후영업이익)]]</f>
        <v>19.073619304015992</v>
      </c>
      <c r="AB1713" s="12">
        <v>12400000000</v>
      </c>
    </row>
    <row r="1714" spans="1:28" ht="19.2">
      <c r="A1714" s="10">
        <v>1713</v>
      </c>
      <c r="B1714" s="10">
        <v>8730</v>
      </c>
      <c r="C1714" s="11" t="s">
        <v>267</v>
      </c>
      <c r="D1714" s="11" t="s">
        <v>6</v>
      </c>
      <c r="E1714" s="10">
        <v>2021</v>
      </c>
      <c r="F1714" s="10">
        <v>146.71100000000001</v>
      </c>
      <c r="G1714" s="14">
        <f>([1]!Table_1[[#This Row],[총자산]]-[1]!Table_1[[#This Row],[장부가치 자기자본]]+[1]!Table_1[[#This Row],[시가총액]])/[1]!Table_1[[#This Row],[총자산]]</f>
        <v>1.4945636956855735</v>
      </c>
      <c r="H1714" s="14">
        <f>I1714/100000000000</f>
        <v>0.11020409544</v>
      </c>
      <c r="I1714" s="10">
        <v>11020409544</v>
      </c>
      <c r="J1714" s="10">
        <v>8.6999999999999993</v>
      </c>
      <c r="K1714" s="10">
        <f>L1714/1000000000000</f>
        <v>0.53873419769899999</v>
      </c>
      <c r="L1714" s="10">
        <v>538734197699</v>
      </c>
      <c r="M1714" s="10">
        <v>2.2799999999999998</v>
      </c>
      <c r="N1714" s="10">
        <v>1</v>
      </c>
      <c r="O1714" s="14">
        <f>IF([1]!Table_1[[#This Row],[연도]]=2016,1,0)</f>
        <v>0</v>
      </c>
      <c r="P1714" s="14">
        <f>IF([1]!Table_1[[#This Row],[연도]]=2017,1,0)</f>
        <v>0</v>
      </c>
      <c r="Q1714" s="14">
        <f>IF([1]!Table_1[[#This Row],[연도]]=2018,1,0)</f>
        <v>0</v>
      </c>
      <c r="R1714" s="14">
        <f>IF([1]!Table_1[[#This Row],[연도]]=2019,1,0)</f>
        <v>0</v>
      </c>
      <c r="S1714" s="14">
        <f>IF([1]!Table_1[[#This Row],[연도]]=2020,1,0)</f>
        <v>0</v>
      </c>
      <c r="T1714" s="14">
        <f>IF([1]!Table_1[[#This Row],[연도]]=2021,1,0)</f>
        <v>1</v>
      </c>
      <c r="U1714" s="14">
        <f>IF([1]!Table_1[[#This Row],[연도]]=2022,1,0)</f>
        <v>0</v>
      </c>
      <c r="V1714" s="14">
        <f>IF([1]!Table_1[[#This Row],[연도]]=2023,1,0)</f>
        <v>0</v>
      </c>
      <c r="W1714" s="10">
        <v>1.1000000000000001</v>
      </c>
      <c r="X1714" s="10">
        <f>Y1714/1000000000000</f>
        <v>0.67579999999999996</v>
      </c>
      <c r="Y1714" s="14">
        <f>[1]!Table_1[[#This Row],[주가]]*[1]!Table_1[[#This Row],[기말주식수]]</f>
        <v>675800000000</v>
      </c>
      <c r="Z1714" s="14">
        <f>AA1714/10</f>
        <v>6.1322584909554063</v>
      </c>
      <c r="AA1714" s="14">
        <f>[1]!Table_1[[#This Row],[시가총액]]/[1]!Table_1[[#This Row],[당기순이익(세후영업이익)]]</f>
        <v>61.322584909554067</v>
      </c>
      <c r="AB1714" s="10">
        <v>12400000000</v>
      </c>
    </row>
    <row r="1715" spans="1:28" ht="19.2">
      <c r="A1715" s="12">
        <v>1714</v>
      </c>
      <c r="B1715" s="12">
        <v>8730</v>
      </c>
      <c r="C1715" s="13" t="s">
        <v>267</v>
      </c>
      <c r="D1715" s="13" t="s">
        <v>6</v>
      </c>
      <c r="E1715" s="12">
        <v>2022</v>
      </c>
      <c r="F1715" s="12">
        <v>-149.434</v>
      </c>
      <c r="G1715" s="15">
        <f>([1]!Table_1[[#This Row],[총자산]]-[1]!Table_1[[#This Row],[장부가치 자기자본]]+[1]!Table_1[[#This Row],[시가총액]])/[1]!Table_1[[#This Row],[총자산]]</f>
        <v>1.8729393440830047</v>
      </c>
      <c r="H1715" s="14">
        <f>I1715/100000000000</f>
        <v>-4.622788865E-2</v>
      </c>
      <c r="I1715" s="12">
        <v>-4622788865</v>
      </c>
      <c r="J1715" s="12">
        <v>-2.04</v>
      </c>
      <c r="K1715" s="10">
        <f>L1715/1000000000000</f>
        <v>0.50894408959299997</v>
      </c>
      <c r="L1715" s="12">
        <v>508944089593</v>
      </c>
      <c r="M1715" s="12">
        <v>2.5299999999999998</v>
      </c>
      <c r="N1715" s="12">
        <v>1</v>
      </c>
      <c r="O1715" s="15">
        <f>IF([1]!Table_1[[#This Row],[연도]]=2016,1,0)</f>
        <v>0</v>
      </c>
      <c r="P1715" s="15">
        <f>IF([1]!Table_1[[#This Row],[연도]]=2017,1,0)</f>
        <v>0</v>
      </c>
      <c r="Q1715" s="15">
        <f>IF([1]!Table_1[[#This Row],[연도]]=2018,1,0)</f>
        <v>0</v>
      </c>
      <c r="R1715" s="15">
        <f>IF([1]!Table_1[[#This Row],[연도]]=2019,1,0)</f>
        <v>0</v>
      </c>
      <c r="S1715" s="15">
        <f>IF([1]!Table_1[[#This Row],[연도]]=2020,1,0)</f>
        <v>0</v>
      </c>
      <c r="T1715" s="15">
        <f>IF([1]!Table_1[[#This Row],[연도]]=2021,1,0)</f>
        <v>0</v>
      </c>
      <c r="U1715" s="15">
        <f>IF([1]!Table_1[[#This Row],[연도]]=2022,1,0)</f>
        <v>1</v>
      </c>
      <c r="V1715" s="15">
        <f>IF([1]!Table_1[[#This Row],[연도]]=2023,1,0)</f>
        <v>0</v>
      </c>
      <c r="W1715" s="12">
        <v>2.41</v>
      </c>
      <c r="X1715" s="10">
        <f>Y1715/1000000000000</f>
        <v>0.90395999999999999</v>
      </c>
      <c r="Y1715" s="15">
        <f>[1]!Table_1[[#This Row],[주가]]*[1]!Table_1[[#This Row],[기말주식수]]</f>
        <v>903960000000</v>
      </c>
      <c r="Z1715" s="14">
        <f>AA1715/10</f>
        <v>-19.554429726264384</v>
      </c>
      <c r="AA1715" s="15">
        <f>[1]!Table_1[[#This Row],[시가총액]]/[1]!Table_1[[#This Row],[당기순이익(세후영업이익)]]</f>
        <v>-195.54429726264385</v>
      </c>
      <c r="AB1715" s="12">
        <v>6200000000</v>
      </c>
    </row>
    <row r="1716" spans="1:28" ht="19.2">
      <c r="A1716" s="10">
        <v>1715</v>
      </c>
      <c r="B1716" s="10">
        <v>8730</v>
      </c>
      <c r="C1716" s="11" t="s">
        <v>267</v>
      </c>
      <c r="D1716" s="11" t="s">
        <v>6</v>
      </c>
      <c r="E1716" s="10">
        <v>2023</v>
      </c>
      <c r="F1716" s="10">
        <v>-32.485999999999997</v>
      </c>
      <c r="G1716" s="14">
        <f>([1]!Table_1[[#This Row],[총자산]]-[1]!Table_1[[#This Row],[장부가치 자기자본]]+[1]!Table_1[[#This Row],[시가총액]])/[1]!Table_1[[#This Row],[총자산]]</f>
        <v>1.7068225643792592</v>
      </c>
      <c r="H1716" s="14">
        <f>I1716/100000000000</f>
        <v>-0.16200386104</v>
      </c>
      <c r="I1716" s="10">
        <v>-16200386104</v>
      </c>
      <c r="J1716" s="10">
        <v>3.95</v>
      </c>
      <c r="K1716" s="10">
        <f>L1716/1000000000000</f>
        <v>0.41449061037500001</v>
      </c>
      <c r="L1716" s="10">
        <v>414490610375</v>
      </c>
      <c r="M1716" s="10">
        <v>3.92</v>
      </c>
      <c r="N1716" s="10">
        <v>1</v>
      </c>
      <c r="O1716" s="14">
        <f>IF([1]!Table_1[[#This Row],[연도]]=2016,1,0)</f>
        <v>0</v>
      </c>
      <c r="P1716" s="14">
        <f>IF([1]!Table_1[[#This Row],[연도]]=2017,1,0)</f>
        <v>0</v>
      </c>
      <c r="Q1716" s="14">
        <f>IF([1]!Table_1[[#This Row],[연도]]=2018,1,0)</f>
        <v>0</v>
      </c>
      <c r="R1716" s="14">
        <f>IF([1]!Table_1[[#This Row],[연도]]=2019,1,0)</f>
        <v>0</v>
      </c>
      <c r="S1716" s="14">
        <f>IF([1]!Table_1[[#This Row],[연도]]=2020,1,0)</f>
        <v>0</v>
      </c>
      <c r="T1716" s="14">
        <f>IF([1]!Table_1[[#This Row],[연도]]=2021,1,0)</f>
        <v>0</v>
      </c>
      <c r="U1716" s="14">
        <f>IF([1]!Table_1[[#This Row],[연도]]=2022,1,0)</f>
        <v>0</v>
      </c>
      <c r="V1716" s="14">
        <f>IF([1]!Table_1[[#This Row],[연도]]=2023,1,0)</f>
        <v>1</v>
      </c>
      <c r="W1716" s="10">
        <v>2.11</v>
      </c>
      <c r="X1716" s="10">
        <f>Y1716/1000000000000</f>
        <v>0.78615999999999997</v>
      </c>
      <c r="Y1716" s="14">
        <f>[1]!Table_1[[#This Row],[주가]]*[1]!Table_1[[#This Row],[기말주식수]]</f>
        <v>786160000000</v>
      </c>
      <c r="Z1716" s="14">
        <f>AA1716/10</f>
        <v>-4.8527238483895827</v>
      </c>
      <c r="AA1716" s="14">
        <f>[1]!Table_1[[#This Row],[시가총액]]/[1]!Table_1[[#This Row],[당기순이익(세후영업이익)]]</f>
        <v>-48.527238483895829</v>
      </c>
      <c r="AB1716" s="10">
        <v>6200000000</v>
      </c>
    </row>
    <row r="1717" spans="1:28" ht="19.2">
      <c r="A1717" s="12">
        <v>1716</v>
      </c>
      <c r="B1717" s="12">
        <v>8770</v>
      </c>
      <c r="C1717" s="13" t="s">
        <v>268</v>
      </c>
      <c r="D1717" s="13" t="s">
        <v>6</v>
      </c>
      <c r="E1717" s="12">
        <v>2016</v>
      </c>
      <c r="F1717" s="12">
        <v>47.738999999999997</v>
      </c>
      <c r="G1717" s="15">
        <f>([1]!Table_1[[#This Row],[총자산]]-[1]!Table_1[[#This Row],[장부가치 자기자본]]+[1]!Table_1[[#This Row],[시가총액]])/[1]!Table_1[[#This Row],[총자산]]</f>
        <v>1.6018047138979157</v>
      </c>
      <c r="H1717" s="14">
        <f>I1717/100000000000</f>
        <v>0.78965728347999997</v>
      </c>
      <c r="I1717" s="12">
        <v>78965728348</v>
      </c>
      <c r="J1717" s="12">
        <v>-6.24</v>
      </c>
      <c r="K1717" s="10">
        <f>L1717/1000000000000</f>
        <v>3.7153110739450002</v>
      </c>
      <c r="L1717" s="12">
        <v>3715311073945</v>
      </c>
      <c r="M1717" s="12">
        <v>0.17</v>
      </c>
      <c r="N1717" s="12">
        <v>1</v>
      </c>
      <c r="O1717" s="15">
        <f>IF([1]!Table_1[[#This Row],[연도]]=2016,1,0)</f>
        <v>1</v>
      </c>
      <c r="P1717" s="15">
        <f>IF([1]!Table_1[[#This Row],[연도]]=2017,1,0)</f>
        <v>0</v>
      </c>
      <c r="Q1717" s="15">
        <f>IF([1]!Table_1[[#This Row],[연도]]=2018,1,0)</f>
        <v>0</v>
      </c>
      <c r="R1717" s="15">
        <f>IF([1]!Table_1[[#This Row],[연도]]=2019,1,0)</f>
        <v>0</v>
      </c>
      <c r="S1717" s="15">
        <f>IF([1]!Table_1[[#This Row],[연도]]=2020,1,0)</f>
        <v>0</v>
      </c>
      <c r="T1717" s="15">
        <f>IF([1]!Table_1[[#This Row],[연도]]=2021,1,0)</f>
        <v>0</v>
      </c>
      <c r="U1717" s="15">
        <f>IF([1]!Table_1[[#This Row],[연도]]=2022,1,0)</f>
        <v>0</v>
      </c>
      <c r="V1717" s="15">
        <f>IF([1]!Table_1[[#This Row],[연도]]=2023,1,0)</f>
        <v>0</v>
      </c>
      <c r="W1717" s="12">
        <v>0.83</v>
      </c>
      <c r="X1717" s="10">
        <f>Y1717/1000000000000</f>
        <v>1.8897970261499999</v>
      </c>
      <c r="Y1717" s="15">
        <f>[1]!Table_1[[#This Row],[주가]]*[1]!Table_1[[#This Row],[기말주식수]]</f>
        <v>1889797026150</v>
      </c>
      <c r="Z1717" s="14">
        <f>AA1717/10</f>
        <v>2.3931863425886624</v>
      </c>
      <c r="AA1717" s="15">
        <f>[1]!Table_1[[#This Row],[시가총액]]/[1]!Table_1[[#This Row],[당기순이익(세후영업이익)]]</f>
        <v>23.931863425886625</v>
      </c>
      <c r="AB1717" s="12">
        <v>13285781150</v>
      </c>
    </row>
    <row r="1718" spans="1:28" ht="19.2">
      <c r="A1718" s="10">
        <v>1717</v>
      </c>
      <c r="B1718" s="10">
        <v>8770</v>
      </c>
      <c r="C1718" s="11" t="s">
        <v>268</v>
      </c>
      <c r="D1718" s="11" t="s">
        <v>6</v>
      </c>
      <c r="E1718" s="10">
        <v>2017</v>
      </c>
      <c r="F1718" s="10">
        <v>52.542000000000002</v>
      </c>
      <c r="G1718" s="14">
        <f>([1]!Table_1[[#This Row],[총자산]]-[1]!Table_1[[#This Row],[장부가치 자기자본]]+[1]!Table_1[[#This Row],[시가총액]])/[1]!Table_1[[#This Row],[총자산]]</f>
        <v>2.1840578273624849</v>
      </c>
      <c r="H1718" s="14">
        <f>I1718/100000000000</f>
        <v>0.73086158076999996</v>
      </c>
      <c r="I1718" s="10">
        <v>73086158077</v>
      </c>
      <c r="J1718" s="10">
        <v>10.24</v>
      </c>
      <c r="K1718" s="10">
        <f>L1718/1000000000000</f>
        <v>4.011499999472</v>
      </c>
      <c r="L1718" s="10">
        <v>4011499999472</v>
      </c>
      <c r="M1718" s="10">
        <v>0.28000000000000003</v>
      </c>
      <c r="N1718" s="10">
        <v>1</v>
      </c>
      <c r="O1718" s="14">
        <f>IF([1]!Table_1[[#This Row],[연도]]=2016,1,0)</f>
        <v>0</v>
      </c>
      <c r="P1718" s="14">
        <f>IF([1]!Table_1[[#This Row],[연도]]=2017,1,0)</f>
        <v>1</v>
      </c>
      <c r="Q1718" s="14">
        <f>IF([1]!Table_1[[#This Row],[연도]]=2018,1,0)</f>
        <v>0</v>
      </c>
      <c r="R1718" s="14">
        <f>IF([1]!Table_1[[#This Row],[연도]]=2019,1,0)</f>
        <v>0</v>
      </c>
      <c r="S1718" s="14">
        <f>IF([1]!Table_1[[#This Row],[연도]]=2020,1,0)</f>
        <v>0</v>
      </c>
      <c r="T1718" s="14">
        <f>IF([1]!Table_1[[#This Row],[연도]]=2021,1,0)</f>
        <v>0</v>
      </c>
      <c r="U1718" s="14">
        <f>IF([1]!Table_1[[#This Row],[연도]]=2022,1,0)</f>
        <v>0</v>
      </c>
      <c r="V1718" s="14">
        <f>IF([1]!Table_1[[#This Row],[연도]]=2023,1,0)</f>
        <v>0</v>
      </c>
      <c r="W1718" s="10">
        <v>0.9</v>
      </c>
      <c r="X1718" s="10">
        <f>Y1718/1000000000000</f>
        <v>3.3321654728999999</v>
      </c>
      <c r="Y1718" s="14">
        <f>[1]!Table_1[[#This Row],[주가]]*[1]!Table_1[[#This Row],[기말주식수]]</f>
        <v>3332165472900</v>
      </c>
      <c r="Z1718" s="14">
        <f>AA1718/10</f>
        <v>4.5592292173702624</v>
      </c>
      <c r="AA1718" s="14">
        <f>[1]!Table_1[[#This Row],[시가총액]]/[1]!Table_1[[#This Row],[당기순이익(세후영업이익)]]</f>
        <v>45.592292173702624</v>
      </c>
      <c r="AB1718" s="10">
        <v>13285781150</v>
      </c>
    </row>
    <row r="1719" spans="1:28" ht="19.2">
      <c r="A1719" s="12">
        <v>1718</v>
      </c>
      <c r="B1719" s="12">
        <v>8770</v>
      </c>
      <c r="C1719" s="13" t="s">
        <v>268</v>
      </c>
      <c r="D1719" s="13" t="s">
        <v>6</v>
      </c>
      <c r="E1719" s="12">
        <v>2018</v>
      </c>
      <c r="F1719" s="12">
        <v>12.044</v>
      </c>
      <c r="G1719" s="15">
        <f>([1]!Table_1[[#This Row],[총자산]]-[1]!Table_1[[#This Row],[장부가치 자기자본]]+[1]!Table_1[[#This Row],[시가총액]])/[1]!Table_1[[#This Row],[총자산]]</f>
        <v>1.9712101770036747</v>
      </c>
      <c r="H1719" s="14">
        <f>I1719/100000000000</f>
        <v>2.0910500000000001</v>
      </c>
      <c r="I1719" s="12">
        <v>209105000000</v>
      </c>
      <c r="J1719" s="12">
        <v>2.39</v>
      </c>
      <c r="K1719" s="10">
        <f>L1719/1000000000000</f>
        <v>4.7136732103960002</v>
      </c>
      <c r="L1719" s="12">
        <v>4713673210396</v>
      </c>
      <c r="M1719" s="12">
        <v>1.19</v>
      </c>
      <c r="N1719" s="12">
        <v>1</v>
      </c>
      <c r="O1719" s="15">
        <f>IF([1]!Table_1[[#This Row],[연도]]=2016,1,0)</f>
        <v>0</v>
      </c>
      <c r="P1719" s="15">
        <f>IF([1]!Table_1[[#This Row],[연도]]=2017,1,0)</f>
        <v>0</v>
      </c>
      <c r="Q1719" s="15">
        <f>IF([1]!Table_1[[#This Row],[연도]]=2018,1,0)</f>
        <v>1</v>
      </c>
      <c r="R1719" s="15">
        <f>IF([1]!Table_1[[#This Row],[연도]]=2019,1,0)</f>
        <v>0</v>
      </c>
      <c r="S1719" s="15">
        <f>IF([1]!Table_1[[#This Row],[연도]]=2020,1,0)</f>
        <v>0</v>
      </c>
      <c r="T1719" s="15">
        <f>IF([1]!Table_1[[#This Row],[연도]]=2021,1,0)</f>
        <v>0</v>
      </c>
      <c r="U1719" s="15">
        <f>IF([1]!Table_1[[#This Row],[연도]]=2022,1,0)</f>
        <v>0</v>
      </c>
      <c r="V1719" s="15">
        <f>IF([1]!Table_1[[#This Row],[연도]]=2023,1,0)</f>
        <v>0</v>
      </c>
      <c r="W1719" s="12">
        <v>1.44</v>
      </c>
      <c r="X1719" s="10">
        <f>Y1719/1000000000000</f>
        <v>3.0024812564999999</v>
      </c>
      <c r="Y1719" s="15">
        <f>[1]!Table_1[[#This Row],[주가]]*[1]!Table_1[[#This Row],[기말주식수]]</f>
        <v>3002481256500</v>
      </c>
      <c r="Z1719" s="14">
        <f>AA1719/10</f>
        <v>1.4358725312641973</v>
      </c>
      <c r="AA1719" s="15">
        <f>[1]!Table_1[[#This Row],[시가총액]]/[1]!Table_1[[#This Row],[당기순이익(세후영업이익)]]</f>
        <v>14.358725312641974</v>
      </c>
      <c r="AB1719" s="12">
        <v>13285781150</v>
      </c>
    </row>
    <row r="1720" spans="1:28" ht="19.2">
      <c r="A1720" s="10">
        <v>1719</v>
      </c>
      <c r="B1720" s="10">
        <v>8770</v>
      </c>
      <c r="C1720" s="11" t="s">
        <v>268</v>
      </c>
      <c r="D1720" s="11" t="s">
        <v>6</v>
      </c>
      <c r="E1720" s="10">
        <v>2019</v>
      </c>
      <c r="F1720" s="10">
        <v>7.8419999999999996</v>
      </c>
      <c r="G1720" s="14">
        <f>([1]!Table_1[[#This Row],[총자산]]-[1]!Table_1[[#This Row],[장부가치 자기자본]]+[1]!Table_1[[#This Row],[시가총액]])/[1]!Table_1[[#This Row],[총자산]]</f>
        <v>1.7496393276589406</v>
      </c>
      <c r="H1720" s="14">
        <f>I1720/100000000000</f>
        <v>2.9586000000000001</v>
      </c>
      <c r="I1720" s="10">
        <v>295860000000</v>
      </c>
      <c r="J1720" s="10">
        <v>53.11</v>
      </c>
      <c r="K1720" s="10">
        <f>L1720/1000000000000</f>
        <v>5.717306417234</v>
      </c>
      <c r="L1720" s="10">
        <v>5717306417234</v>
      </c>
      <c r="M1720" s="10">
        <v>1.51</v>
      </c>
      <c r="N1720" s="10">
        <v>1</v>
      </c>
      <c r="O1720" s="14">
        <f>IF([1]!Table_1[[#This Row],[연도]]=2016,1,0)</f>
        <v>0</v>
      </c>
      <c r="P1720" s="14">
        <f>IF([1]!Table_1[[#This Row],[연도]]=2017,1,0)</f>
        <v>0</v>
      </c>
      <c r="Q1720" s="14">
        <f>IF([1]!Table_1[[#This Row],[연도]]=2018,1,0)</f>
        <v>0</v>
      </c>
      <c r="R1720" s="14">
        <f>IF([1]!Table_1[[#This Row],[연도]]=2019,1,0)</f>
        <v>1</v>
      </c>
      <c r="S1720" s="14">
        <f>IF([1]!Table_1[[#This Row],[연도]]=2020,1,0)</f>
        <v>0</v>
      </c>
      <c r="T1720" s="14">
        <f>IF([1]!Table_1[[#This Row],[연도]]=2021,1,0)</f>
        <v>0</v>
      </c>
      <c r="U1720" s="14">
        <f>IF([1]!Table_1[[#This Row],[연도]]=2022,1,0)</f>
        <v>0</v>
      </c>
      <c r="V1720" s="14">
        <f>IF([1]!Table_1[[#This Row],[연도]]=2023,1,0)</f>
        <v>0</v>
      </c>
      <c r="W1720" s="10">
        <v>1.67</v>
      </c>
      <c r="X1720" s="10">
        <f>Y1720/1000000000000</f>
        <v>3.5637293868</v>
      </c>
      <c r="Y1720" s="14">
        <f>[1]!Table_1[[#This Row],[주가]]*[1]!Table_1[[#This Row],[기말주식수]]</f>
        <v>3563729386800</v>
      </c>
      <c r="Z1720" s="14">
        <f>AA1720/10</f>
        <v>1.2045323419184748</v>
      </c>
      <c r="AA1720" s="14">
        <f>[1]!Table_1[[#This Row],[시가총액]]/[1]!Table_1[[#This Row],[당기순이익(세후영업이익)]]</f>
        <v>12.045323419184749</v>
      </c>
      <c r="AB1720" s="10">
        <v>13285781150</v>
      </c>
    </row>
    <row r="1721" spans="1:28" ht="19.2">
      <c r="A1721" s="12">
        <v>1720</v>
      </c>
      <c r="B1721" s="12">
        <v>8770</v>
      </c>
      <c r="C1721" s="13" t="s">
        <v>268</v>
      </c>
      <c r="D1721" s="13" t="s">
        <v>6</v>
      </c>
      <c r="E1721" s="12">
        <v>2021</v>
      </c>
      <c r="F1721" s="12">
        <v>28.114999999999998</v>
      </c>
      <c r="G1721" s="15">
        <f>([1]!Table_1[[#This Row],[총자산]]-[1]!Table_1[[#This Row],[장부가치 자기자본]]+[1]!Table_1[[#This Row],[시가총액]])/[1]!Table_1[[#This Row],[총자산]]</f>
        <v>1.9352514996916188</v>
      </c>
      <c r="H1721" s="14">
        <f>I1721/100000000000</f>
        <v>1.1881200000000001</v>
      </c>
      <c r="I1721" s="12">
        <v>118812000000</v>
      </c>
      <c r="J1721" s="12">
        <v>-8.1999999999999993</v>
      </c>
      <c r="K1721" s="10">
        <f>L1721/1000000000000</f>
        <v>3.7791290655609999</v>
      </c>
      <c r="L1721" s="12">
        <v>3779129065561</v>
      </c>
      <c r="M1721" s="12">
        <v>4.42</v>
      </c>
      <c r="N1721" s="12">
        <v>1</v>
      </c>
      <c r="O1721" s="15">
        <f>IF([1]!Table_1[[#This Row],[연도]]=2016,1,0)</f>
        <v>0</v>
      </c>
      <c r="P1721" s="15">
        <f>IF([1]!Table_1[[#This Row],[연도]]=2017,1,0)</f>
        <v>0</v>
      </c>
      <c r="Q1721" s="15">
        <f>IF([1]!Table_1[[#This Row],[연도]]=2018,1,0)</f>
        <v>0</v>
      </c>
      <c r="R1721" s="15">
        <f>IF([1]!Table_1[[#This Row],[연도]]=2019,1,0)</f>
        <v>0</v>
      </c>
      <c r="S1721" s="15">
        <f>IF([1]!Table_1[[#This Row],[연도]]=2020,1,0)</f>
        <v>0</v>
      </c>
      <c r="T1721" s="15">
        <f>IF([1]!Table_1[[#This Row],[연도]]=2021,1,0)</f>
        <v>1</v>
      </c>
      <c r="U1721" s="15">
        <f>IF([1]!Table_1[[#This Row],[연도]]=2022,1,0)</f>
        <v>0</v>
      </c>
      <c r="V1721" s="15">
        <f>IF([1]!Table_1[[#This Row],[연도]]=2023,1,0)</f>
        <v>0</v>
      </c>
      <c r="W1721" s="12">
        <v>1.59</v>
      </c>
      <c r="X1721" s="10">
        <f>Y1721/1000000000000</f>
        <v>3.0613534379999998</v>
      </c>
      <c r="Y1721" s="15">
        <f>[1]!Table_1[[#This Row],[주가]]*[1]!Table_1[[#This Row],[기말주식수]]</f>
        <v>3061353438000</v>
      </c>
      <c r="Z1721" s="14">
        <f>AA1721/10</f>
        <v>2.5766365670134332</v>
      </c>
      <c r="AA1721" s="15">
        <f>[1]!Table_1[[#This Row],[시가총액]]/[1]!Table_1[[#This Row],[당기순이익(세후영업이익)]]</f>
        <v>25.766365670134331</v>
      </c>
      <c r="AB1721" s="12">
        <v>7607742200</v>
      </c>
    </row>
    <row r="1722" spans="1:28" ht="19.2">
      <c r="A1722" s="10">
        <v>1721</v>
      </c>
      <c r="B1722" s="10">
        <v>8770</v>
      </c>
      <c r="C1722" s="11" t="s">
        <v>268</v>
      </c>
      <c r="D1722" s="11" t="s">
        <v>6</v>
      </c>
      <c r="E1722" s="10">
        <v>2022</v>
      </c>
      <c r="F1722" s="10">
        <v>-15.166</v>
      </c>
      <c r="G1722" s="14">
        <f>([1]!Table_1[[#This Row],[총자산]]-[1]!Table_1[[#This Row],[장부가치 자기자본]]+[1]!Table_1[[#This Row],[시가총액]])/[1]!Table_1[[#This Row],[총자산]]</f>
        <v>1.9262185595840582</v>
      </c>
      <c r="H1722" s="14">
        <f>I1722/100000000000</f>
        <v>0.78346330936999997</v>
      </c>
      <c r="I1722" s="10">
        <v>78346330937</v>
      </c>
      <c r="J1722" s="10">
        <v>10.62</v>
      </c>
      <c r="K1722" s="10">
        <f>L1722/1000000000000</f>
        <v>4.9220087273689996</v>
      </c>
      <c r="L1722" s="10">
        <v>4922008727369</v>
      </c>
      <c r="M1722" s="10">
        <v>4.42</v>
      </c>
      <c r="N1722" s="10">
        <v>1</v>
      </c>
      <c r="O1722" s="14">
        <f>IF([1]!Table_1[[#This Row],[연도]]=2016,1,0)</f>
        <v>0</v>
      </c>
      <c r="P1722" s="14">
        <f>IF([1]!Table_1[[#This Row],[연도]]=2017,1,0)</f>
        <v>0</v>
      </c>
      <c r="Q1722" s="14">
        <f>IF([1]!Table_1[[#This Row],[연도]]=2018,1,0)</f>
        <v>0</v>
      </c>
      <c r="R1722" s="14">
        <f>IF([1]!Table_1[[#This Row],[연도]]=2019,1,0)</f>
        <v>0</v>
      </c>
      <c r="S1722" s="14">
        <f>IF([1]!Table_1[[#This Row],[연도]]=2020,1,0)</f>
        <v>0</v>
      </c>
      <c r="T1722" s="14">
        <f>IF([1]!Table_1[[#This Row],[연도]]=2021,1,0)</f>
        <v>0</v>
      </c>
      <c r="U1722" s="14">
        <f>IF([1]!Table_1[[#This Row],[연도]]=2022,1,0)</f>
        <v>1</v>
      </c>
      <c r="V1722" s="14">
        <f>IF([1]!Table_1[[#This Row],[연도]]=2023,1,0)</f>
        <v>0</v>
      </c>
      <c r="W1722" s="10">
        <v>2.79</v>
      </c>
      <c r="X1722" s="10">
        <f>Y1722/1000000000000</f>
        <v>3.2615188550999998</v>
      </c>
      <c r="Y1722" s="14">
        <f>[1]!Table_1[[#This Row],[주가]]*[1]!Table_1[[#This Row],[기말주식수]]</f>
        <v>3261518855100</v>
      </c>
      <c r="Z1722" s="14">
        <f>AA1722/10</f>
        <v>4.1629503463572011</v>
      </c>
      <c r="AA1722" s="14">
        <f>[1]!Table_1[[#This Row],[시가총액]]/[1]!Table_1[[#This Row],[당기순이익(세후영업이익)]]</f>
        <v>41.629503463572007</v>
      </c>
      <c r="AB1722" s="10">
        <v>7607742200</v>
      </c>
    </row>
    <row r="1723" spans="1:28" ht="19.2">
      <c r="A1723" s="12">
        <v>1722</v>
      </c>
      <c r="B1723" s="12">
        <v>8770</v>
      </c>
      <c r="C1723" s="13" t="s">
        <v>268</v>
      </c>
      <c r="D1723" s="13" t="s">
        <v>6</v>
      </c>
      <c r="E1723" s="12">
        <v>2023</v>
      </c>
      <c r="F1723" s="12">
        <v>8.8480000000000008</v>
      </c>
      <c r="G1723" s="15">
        <f>([1]!Table_1[[#This Row],[총자산]]-[1]!Table_1[[#This Row],[장부가치 자기자본]]+[1]!Table_1[[#This Row],[시가총액]])/[1]!Table_1[[#This Row],[총자산]]</f>
        <v>1.6513584167362743</v>
      </c>
      <c r="H1723" s="14">
        <f>I1723/100000000000</f>
        <v>0.91230447816000004</v>
      </c>
      <c r="I1723" s="12">
        <v>91230447816</v>
      </c>
      <c r="J1723" s="12">
        <v>2.31</v>
      </c>
      <c r="K1723" s="10">
        <f>L1723/1000000000000</f>
        <v>3.5684661813290002</v>
      </c>
      <c r="L1723" s="12">
        <v>3568466181329</v>
      </c>
      <c r="M1723" s="12">
        <v>4.2</v>
      </c>
      <c r="N1723" s="12">
        <v>1</v>
      </c>
      <c r="O1723" s="15">
        <f>IF([1]!Table_1[[#This Row],[연도]]=2016,1,0)</f>
        <v>0</v>
      </c>
      <c r="P1723" s="15">
        <f>IF([1]!Table_1[[#This Row],[연도]]=2017,1,0)</f>
        <v>0</v>
      </c>
      <c r="Q1723" s="15">
        <f>IF([1]!Table_1[[#This Row],[연도]]=2018,1,0)</f>
        <v>0</v>
      </c>
      <c r="R1723" s="15">
        <f>IF([1]!Table_1[[#This Row],[연도]]=2019,1,0)</f>
        <v>0</v>
      </c>
      <c r="S1723" s="15">
        <f>IF([1]!Table_1[[#This Row],[연도]]=2020,1,0)</f>
        <v>0</v>
      </c>
      <c r="T1723" s="15">
        <f>IF([1]!Table_1[[#This Row],[연도]]=2021,1,0)</f>
        <v>0</v>
      </c>
      <c r="U1723" s="15">
        <f>IF([1]!Table_1[[#This Row],[연도]]=2022,1,0)</f>
        <v>0</v>
      </c>
      <c r="V1723" s="15">
        <f>IF([1]!Table_1[[#This Row],[연도]]=2023,1,0)</f>
        <v>1</v>
      </c>
      <c r="W1723" s="12">
        <v>2.13</v>
      </c>
      <c r="X1723" s="10">
        <f>Y1723/1000000000000</f>
        <v>2.5668271134</v>
      </c>
      <c r="Y1723" s="15">
        <f>[1]!Table_1[[#This Row],[주가]]*[1]!Table_1[[#This Row],[기말주식수]]</f>
        <v>2566827113400</v>
      </c>
      <c r="Z1723" s="14">
        <f>AA1723/10</f>
        <v>2.813564083974418</v>
      </c>
      <c r="AA1723" s="15">
        <f>[1]!Table_1[[#This Row],[시가총액]]/[1]!Table_1[[#This Row],[당기순이익(세후영업이익)]]</f>
        <v>28.13564083974418</v>
      </c>
      <c r="AB1723" s="12">
        <v>7607742200</v>
      </c>
    </row>
    <row r="1724" spans="1:28" ht="19.2">
      <c r="A1724" s="10">
        <v>1723</v>
      </c>
      <c r="B1724" s="10">
        <v>8830</v>
      </c>
      <c r="C1724" s="11" t="s">
        <v>269</v>
      </c>
      <c r="D1724" s="11" t="s">
        <v>20</v>
      </c>
      <c r="E1724" s="10">
        <v>2016</v>
      </c>
      <c r="F1724" s="10">
        <v>-5.859</v>
      </c>
      <c r="G1724" s="14">
        <f>([1]!Table_1[[#This Row],[총자산]]-[1]!Table_1[[#This Row],[장부가치 자기자본]]+[1]!Table_1[[#This Row],[시가총액]])/[1]!Table_1[[#This Row],[총자산]]</f>
        <v>0.65113601210307082</v>
      </c>
      <c r="H1724" s="14">
        <f>I1724/100000000000</f>
        <v>-2.9647344490000001E-2</v>
      </c>
      <c r="I1724" s="10">
        <v>-2964734449</v>
      </c>
      <c r="J1724" s="10">
        <v>-1.19</v>
      </c>
      <c r="K1724" s="10">
        <f>L1724/1000000000000</f>
        <v>9.2871383941000002E-2</v>
      </c>
      <c r="L1724" s="10">
        <v>92871383941</v>
      </c>
      <c r="M1724" s="10">
        <v>2.41</v>
      </c>
      <c r="N1724" s="10">
        <v>1</v>
      </c>
      <c r="O1724" s="14">
        <f>IF([1]!Table_1[[#This Row],[연도]]=2016,1,0)</f>
        <v>1</v>
      </c>
      <c r="P1724" s="14">
        <f>IF([1]!Table_1[[#This Row],[연도]]=2017,1,0)</f>
        <v>0</v>
      </c>
      <c r="Q1724" s="14">
        <f>IF([1]!Table_1[[#This Row],[연도]]=2018,1,0)</f>
        <v>0</v>
      </c>
      <c r="R1724" s="14">
        <f>IF([1]!Table_1[[#This Row],[연도]]=2019,1,0)</f>
        <v>0</v>
      </c>
      <c r="S1724" s="14">
        <f>IF([1]!Table_1[[#This Row],[연도]]=2020,1,0)</f>
        <v>0</v>
      </c>
      <c r="T1724" s="14">
        <f>IF([1]!Table_1[[#This Row],[연도]]=2021,1,0)</f>
        <v>0</v>
      </c>
      <c r="U1724" s="14">
        <f>IF([1]!Table_1[[#This Row],[연도]]=2022,1,0)</f>
        <v>0</v>
      </c>
      <c r="V1724" s="14">
        <f>IF([1]!Table_1[[#This Row],[연도]]=2023,1,0)</f>
        <v>0</v>
      </c>
      <c r="W1724" s="10">
        <v>0.49</v>
      </c>
      <c r="X1724" s="10">
        <f>Y1724/1000000000000</f>
        <v>2.4176428800000002E-3</v>
      </c>
      <c r="Y1724" s="14">
        <f>[1]!Table_1[[#This Row],[주가]]*[1]!Table_1[[#This Row],[기말주식수]]</f>
        <v>2417642880</v>
      </c>
      <c r="Z1724" s="14">
        <f>AA1724/10</f>
        <v>-8.1546692345935631E-2</v>
      </c>
      <c r="AA1724" s="14">
        <f>[1]!Table_1[[#This Row],[시가총액]]/[1]!Table_1[[#This Row],[당기순이익(세후영업이익)]]</f>
        <v>-0.81546692345935634</v>
      </c>
      <c r="AB1724" s="10">
        <v>179750400</v>
      </c>
    </row>
    <row r="1725" spans="1:28" ht="19.2">
      <c r="A1725" s="12">
        <v>1724</v>
      </c>
      <c r="B1725" s="12">
        <v>8830</v>
      </c>
      <c r="C1725" s="13" t="s">
        <v>269</v>
      </c>
      <c r="D1725" s="13" t="s">
        <v>20</v>
      </c>
      <c r="E1725" s="12">
        <v>2017</v>
      </c>
      <c r="F1725" s="12">
        <v>316.46199999999999</v>
      </c>
      <c r="G1725" s="15">
        <f>([1]!Table_1[[#This Row],[총자산]]-[1]!Table_1[[#This Row],[장부가치 자기자본]]+[1]!Table_1[[#This Row],[시가총액]])/[1]!Table_1[[#This Row],[총자산]]</f>
        <v>0.68185864684270958</v>
      </c>
      <c r="H1725" s="14">
        <f>I1725/100000000000</f>
        <v>2.9966563349999999E-2</v>
      </c>
      <c r="I1725" s="12">
        <v>2996656335</v>
      </c>
      <c r="J1725" s="12">
        <v>11.48</v>
      </c>
      <c r="K1725" s="10">
        <f>L1725/1000000000000</f>
        <v>0.113492983351</v>
      </c>
      <c r="L1725" s="12">
        <v>113492983351</v>
      </c>
      <c r="M1725" s="12">
        <v>2.93</v>
      </c>
      <c r="N1725" s="12">
        <v>1</v>
      </c>
      <c r="O1725" s="15">
        <f>IF([1]!Table_1[[#This Row],[연도]]=2016,1,0)</f>
        <v>0</v>
      </c>
      <c r="P1725" s="15">
        <f>IF([1]!Table_1[[#This Row],[연도]]=2017,1,0)</f>
        <v>1</v>
      </c>
      <c r="Q1725" s="15">
        <f>IF([1]!Table_1[[#This Row],[연도]]=2018,1,0)</f>
        <v>0</v>
      </c>
      <c r="R1725" s="15">
        <f>IF([1]!Table_1[[#This Row],[연도]]=2019,1,0)</f>
        <v>0</v>
      </c>
      <c r="S1725" s="15">
        <f>IF([1]!Table_1[[#This Row],[연도]]=2020,1,0)</f>
        <v>0</v>
      </c>
      <c r="T1725" s="15">
        <f>IF([1]!Table_1[[#This Row],[연도]]=2021,1,0)</f>
        <v>0</v>
      </c>
      <c r="U1725" s="15">
        <f>IF([1]!Table_1[[#This Row],[연도]]=2022,1,0)</f>
        <v>0</v>
      </c>
      <c r="V1725" s="15">
        <f>IF([1]!Table_1[[#This Row],[연도]]=2023,1,0)</f>
        <v>0</v>
      </c>
      <c r="W1725" s="12">
        <v>0.59</v>
      </c>
      <c r="X1725" s="10">
        <f>Y1725/1000000000000</f>
        <v>1.9592793599999998E-3</v>
      </c>
      <c r="Y1725" s="15">
        <f>[1]!Table_1[[#This Row],[주가]]*[1]!Table_1[[#This Row],[기말주식수]]</f>
        <v>1959279360</v>
      </c>
      <c r="Z1725" s="14">
        <f>AA1725/10</f>
        <v>6.5382184040132851E-2</v>
      </c>
      <c r="AA1725" s="15">
        <f>[1]!Table_1[[#This Row],[시가총액]]/[1]!Table_1[[#This Row],[당기순이익(세후영업이익)]]</f>
        <v>0.65382184040132851</v>
      </c>
      <c r="AB1725" s="12">
        <v>224688000</v>
      </c>
    </row>
    <row r="1726" spans="1:28" ht="19.2">
      <c r="A1726" s="10">
        <v>1725</v>
      </c>
      <c r="B1726" s="10">
        <v>8830</v>
      </c>
      <c r="C1726" s="11" t="s">
        <v>269</v>
      </c>
      <c r="D1726" s="11" t="s">
        <v>20</v>
      </c>
      <c r="E1726" s="10">
        <v>2018</v>
      </c>
      <c r="F1726" s="10">
        <v>106.994</v>
      </c>
      <c r="G1726" s="14">
        <f>([1]!Table_1[[#This Row],[총자산]]-[1]!Table_1[[#This Row],[장부가치 자기자본]]+[1]!Table_1[[#This Row],[시가총액]])/[1]!Table_1[[#This Row],[총자산]]</f>
        <v>0.67328781235461199</v>
      </c>
      <c r="H1726" s="14">
        <f>I1726/100000000000</f>
        <v>3.033510222E-2</v>
      </c>
      <c r="I1726" s="10">
        <v>3033510222</v>
      </c>
      <c r="J1726" s="10">
        <v>-5.82</v>
      </c>
      <c r="K1726" s="10">
        <f>L1726/1000000000000</f>
        <v>0.13199665751</v>
      </c>
      <c r="L1726" s="10">
        <v>131996657510</v>
      </c>
      <c r="M1726" s="10">
        <v>2.68</v>
      </c>
      <c r="N1726" s="10">
        <v>1</v>
      </c>
      <c r="O1726" s="14">
        <f>IF([1]!Table_1[[#This Row],[연도]]=2016,1,0)</f>
        <v>0</v>
      </c>
      <c r="P1726" s="14">
        <f>IF([1]!Table_1[[#This Row],[연도]]=2017,1,0)</f>
        <v>0</v>
      </c>
      <c r="Q1726" s="14">
        <f>IF([1]!Table_1[[#This Row],[연도]]=2018,1,0)</f>
        <v>1</v>
      </c>
      <c r="R1726" s="14">
        <f>IF([1]!Table_1[[#This Row],[연도]]=2019,1,0)</f>
        <v>0</v>
      </c>
      <c r="S1726" s="14">
        <f>IF([1]!Table_1[[#This Row],[연도]]=2020,1,0)</f>
        <v>0</v>
      </c>
      <c r="T1726" s="14">
        <f>IF([1]!Table_1[[#This Row],[연도]]=2021,1,0)</f>
        <v>0</v>
      </c>
      <c r="U1726" s="14">
        <f>IF([1]!Table_1[[#This Row],[연도]]=2022,1,0)</f>
        <v>0</v>
      </c>
      <c r="V1726" s="14">
        <f>IF([1]!Table_1[[#This Row],[연도]]=2023,1,0)</f>
        <v>0</v>
      </c>
      <c r="W1726" s="10">
        <v>0.91</v>
      </c>
      <c r="X1726" s="10">
        <f>Y1726/1000000000000</f>
        <v>2.4940368000000001E-3</v>
      </c>
      <c r="Y1726" s="14">
        <f>[1]!Table_1[[#This Row],[주가]]*[1]!Table_1[[#This Row],[기말주식수]]</f>
        <v>2494036800</v>
      </c>
      <c r="Z1726" s="14">
        <f>AA1726/10</f>
        <v>8.2216198973467644E-2</v>
      </c>
      <c r="AA1726" s="14">
        <f>[1]!Table_1[[#This Row],[시가총액]]/[1]!Table_1[[#This Row],[당기순이익(세후영업이익)]]</f>
        <v>0.82216198973467647</v>
      </c>
      <c r="AB1726" s="10">
        <v>224688000</v>
      </c>
    </row>
    <row r="1727" spans="1:28" ht="19.2">
      <c r="A1727" s="12">
        <v>1726</v>
      </c>
      <c r="B1727" s="12">
        <v>8830</v>
      </c>
      <c r="C1727" s="13" t="s">
        <v>269</v>
      </c>
      <c r="D1727" s="13" t="s">
        <v>20</v>
      </c>
      <c r="E1727" s="12">
        <v>2019</v>
      </c>
      <c r="F1727" s="12">
        <v>-40.338999999999999</v>
      </c>
      <c r="G1727" s="15">
        <f>([1]!Table_1[[#This Row],[총자산]]-[1]!Table_1[[#This Row],[장부가치 자기자본]]+[1]!Table_1[[#This Row],[시가총액]])/[1]!Table_1[[#This Row],[총자산]]</f>
        <v>0.83122451465678238</v>
      </c>
      <c r="H1727" s="14">
        <f>I1727/100000000000</f>
        <v>3.1893639340000002E-2</v>
      </c>
      <c r="I1727" s="12">
        <v>3189363934</v>
      </c>
      <c r="J1727" s="12">
        <v>5.81</v>
      </c>
      <c r="K1727" s="10">
        <f>L1727/1000000000000</f>
        <v>0.143079331522</v>
      </c>
      <c r="L1727" s="12">
        <v>143079331522</v>
      </c>
      <c r="M1727" s="12">
        <v>2.4500000000000002</v>
      </c>
      <c r="N1727" s="12">
        <v>1</v>
      </c>
      <c r="O1727" s="15">
        <f>IF([1]!Table_1[[#This Row],[연도]]=2016,1,0)</f>
        <v>0</v>
      </c>
      <c r="P1727" s="15">
        <f>IF([1]!Table_1[[#This Row],[연도]]=2017,1,0)</f>
        <v>0</v>
      </c>
      <c r="Q1727" s="15">
        <f>IF([1]!Table_1[[#This Row],[연도]]=2018,1,0)</f>
        <v>0</v>
      </c>
      <c r="R1727" s="15">
        <f>IF([1]!Table_1[[#This Row],[연도]]=2019,1,0)</f>
        <v>1</v>
      </c>
      <c r="S1727" s="15">
        <f>IF([1]!Table_1[[#This Row],[연도]]=2020,1,0)</f>
        <v>0</v>
      </c>
      <c r="T1727" s="15">
        <f>IF([1]!Table_1[[#This Row],[연도]]=2021,1,0)</f>
        <v>0</v>
      </c>
      <c r="U1727" s="15">
        <f>IF([1]!Table_1[[#This Row],[연도]]=2022,1,0)</f>
        <v>0</v>
      </c>
      <c r="V1727" s="15">
        <f>IF([1]!Table_1[[#This Row],[연도]]=2023,1,0)</f>
        <v>0</v>
      </c>
      <c r="W1727" s="12">
        <v>0.86</v>
      </c>
      <c r="X1727" s="10">
        <f>Y1727/1000000000000</f>
        <v>2.6513183999999999E-2</v>
      </c>
      <c r="Y1727" s="15">
        <f>[1]!Table_1[[#This Row],[주가]]*[1]!Table_1[[#This Row],[기말주식수]]</f>
        <v>26513184000</v>
      </c>
      <c r="Z1727" s="14">
        <f>AA1727/10</f>
        <v>0.83130005068904134</v>
      </c>
      <c r="AA1727" s="15">
        <f>[1]!Table_1[[#This Row],[시가총액]]/[1]!Table_1[[#This Row],[당기순이익(세후영업이익)]]</f>
        <v>8.3130005068904129</v>
      </c>
      <c r="AB1727" s="12">
        <v>224688000</v>
      </c>
    </row>
    <row r="1728" spans="1:28" ht="19.2">
      <c r="A1728" s="10">
        <v>1727</v>
      </c>
      <c r="B1728" s="10">
        <v>8830</v>
      </c>
      <c r="C1728" s="11" t="s">
        <v>269</v>
      </c>
      <c r="D1728" s="11" t="s">
        <v>20</v>
      </c>
      <c r="E1728" s="10">
        <v>2020</v>
      </c>
      <c r="F1728" s="10">
        <v>15.375999999999999</v>
      </c>
      <c r="G1728" s="14">
        <f>([1]!Table_1[[#This Row],[총자산]]-[1]!Table_1[[#This Row],[장부가치 자기자본]]+[1]!Table_1[[#This Row],[시가총액]])/[1]!Table_1[[#This Row],[총자산]]</f>
        <v>0.82715519277918326</v>
      </c>
      <c r="H1728" s="14">
        <f>I1728/100000000000</f>
        <v>5.0069612540000002E-2</v>
      </c>
      <c r="I1728" s="10">
        <v>5006961254</v>
      </c>
      <c r="J1728" s="10">
        <v>5.56</v>
      </c>
      <c r="K1728" s="10">
        <f>L1728/1000000000000</f>
        <v>0.1564009036</v>
      </c>
      <c r="L1728" s="10">
        <v>156400903600</v>
      </c>
      <c r="M1728" s="10">
        <v>2.61</v>
      </c>
      <c r="N1728" s="10">
        <v>1</v>
      </c>
      <c r="O1728" s="14">
        <f>IF([1]!Table_1[[#This Row],[연도]]=2016,1,0)</f>
        <v>0</v>
      </c>
      <c r="P1728" s="14">
        <f>IF([1]!Table_1[[#This Row],[연도]]=2017,1,0)</f>
        <v>0</v>
      </c>
      <c r="Q1728" s="14">
        <f>IF([1]!Table_1[[#This Row],[연도]]=2018,1,0)</f>
        <v>0</v>
      </c>
      <c r="R1728" s="14">
        <f>IF([1]!Table_1[[#This Row],[연도]]=2019,1,0)</f>
        <v>0</v>
      </c>
      <c r="S1728" s="14">
        <f>IF([1]!Table_1[[#This Row],[연도]]=2020,1,0)</f>
        <v>1</v>
      </c>
      <c r="T1728" s="14">
        <f>IF([1]!Table_1[[#This Row],[연도]]=2021,1,0)</f>
        <v>0</v>
      </c>
      <c r="U1728" s="14">
        <f>IF([1]!Table_1[[#This Row],[연도]]=2022,1,0)</f>
        <v>0</v>
      </c>
      <c r="V1728" s="14">
        <f>IF([1]!Table_1[[#This Row],[연도]]=2023,1,0)</f>
        <v>0</v>
      </c>
      <c r="W1728" s="10">
        <v>0.53</v>
      </c>
      <c r="X1728" s="10">
        <f>Y1728/1000000000000</f>
        <v>3.1456320000000003E-2</v>
      </c>
      <c r="Y1728" s="14">
        <f>[1]!Table_1[[#This Row],[주가]]*[1]!Table_1[[#This Row],[기말주식수]]</f>
        <v>31456320000</v>
      </c>
      <c r="Z1728" s="14">
        <f>AA1728/10</f>
        <v>0.62825171604573393</v>
      </c>
      <c r="AA1728" s="14">
        <f>[1]!Table_1[[#This Row],[시가총액]]/[1]!Table_1[[#This Row],[당기순이익(세후영업이익)]]</f>
        <v>6.2825171604573393</v>
      </c>
      <c r="AB1728" s="10">
        <v>359500800</v>
      </c>
    </row>
    <row r="1729" spans="1:28" ht="19.2">
      <c r="A1729" s="12">
        <v>1728</v>
      </c>
      <c r="B1729" s="12">
        <v>8830</v>
      </c>
      <c r="C1729" s="13" t="s">
        <v>269</v>
      </c>
      <c r="D1729" s="13" t="s">
        <v>20</v>
      </c>
      <c r="E1729" s="12">
        <v>2021</v>
      </c>
      <c r="F1729" s="12">
        <v>7.5510000000000002</v>
      </c>
      <c r="G1729" s="15">
        <f>([1]!Table_1[[#This Row],[총자산]]-[1]!Table_1[[#This Row],[장부가치 자기자본]]+[1]!Table_1[[#This Row],[시가총액]])/[1]!Table_1[[#This Row],[총자산]]</f>
        <v>0.92227763631345772</v>
      </c>
      <c r="H1729" s="14">
        <f>I1729/100000000000</f>
        <v>7.5105152849999995E-2</v>
      </c>
      <c r="I1729" s="12">
        <v>7510515285</v>
      </c>
      <c r="J1729" s="12">
        <v>11.43</v>
      </c>
      <c r="K1729" s="10">
        <f>L1729/1000000000000</f>
        <v>0.20291164207099999</v>
      </c>
      <c r="L1729" s="12">
        <v>202911642071</v>
      </c>
      <c r="M1729" s="12">
        <v>0.63</v>
      </c>
      <c r="N1729" s="12">
        <v>1</v>
      </c>
      <c r="O1729" s="15">
        <f>IF([1]!Table_1[[#This Row],[연도]]=2016,1,0)</f>
        <v>0</v>
      </c>
      <c r="P1729" s="15">
        <f>IF([1]!Table_1[[#This Row],[연도]]=2017,1,0)</f>
        <v>0</v>
      </c>
      <c r="Q1729" s="15">
        <f>IF([1]!Table_1[[#This Row],[연도]]=2018,1,0)</f>
        <v>0</v>
      </c>
      <c r="R1729" s="15">
        <f>IF([1]!Table_1[[#This Row],[연도]]=2019,1,0)</f>
        <v>0</v>
      </c>
      <c r="S1729" s="15">
        <f>IF([1]!Table_1[[#This Row],[연도]]=2020,1,0)</f>
        <v>0</v>
      </c>
      <c r="T1729" s="15">
        <f>IF([1]!Table_1[[#This Row],[연도]]=2021,1,0)</f>
        <v>1</v>
      </c>
      <c r="U1729" s="15">
        <f>IF([1]!Table_1[[#This Row],[연도]]=2022,1,0)</f>
        <v>0</v>
      </c>
      <c r="V1729" s="15">
        <f>IF([1]!Table_1[[#This Row],[연도]]=2023,1,0)</f>
        <v>0</v>
      </c>
      <c r="W1729" s="12">
        <v>0.53</v>
      </c>
      <c r="X1729" s="10">
        <f>Y1729/1000000000000</f>
        <v>5.2487116799999997E-2</v>
      </c>
      <c r="Y1729" s="15">
        <f>[1]!Table_1[[#This Row],[주가]]*[1]!Table_1[[#This Row],[기말주식수]]</f>
        <v>52487116800</v>
      </c>
      <c r="Z1729" s="14">
        <f>AA1729/10</f>
        <v>0.69884841197017811</v>
      </c>
      <c r="AA1729" s="15">
        <f>[1]!Table_1[[#This Row],[시가총액]]/[1]!Table_1[[#This Row],[당기순이익(세후영업이익)]]</f>
        <v>6.9884841197017815</v>
      </c>
      <c r="AB1729" s="12">
        <v>359500800</v>
      </c>
    </row>
    <row r="1730" spans="1:28" ht="19.2">
      <c r="A1730" s="10">
        <v>1729</v>
      </c>
      <c r="B1730" s="10">
        <v>8830</v>
      </c>
      <c r="C1730" s="11" t="s">
        <v>269</v>
      </c>
      <c r="D1730" s="11" t="s">
        <v>20</v>
      </c>
      <c r="E1730" s="10">
        <v>2022</v>
      </c>
      <c r="F1730" s="10">
        <v>8.5090000000000003</v>
      </c>
      <c r="G1730" s="14">
        <f>([1]!Table_1[[#This Row],[총자산]]-[1]!Table_1[[#This Row],[장부가치 자기자본]]+[1]!Table_1[[#This Row],[시가총액]])/[1]!Table_1[[#This Row],[총자산]]</f>
        <v>0.94636993834172012</v>
      </c>
      <c r="H1730" s="14">
        <f>I1730/100000000000</f>
        <v>7.5895414080000001E-2</v>
      </c>
      <c r="I1730" s="10">
        <v>7589541408</v>
      </c>
      <c r="J1730" s="10">
        <v>14.33</v>
      </c>
      <c r="K1730" s="10">
        <f>L1730/1000000000000</f>
        <v>0.24209757178800001</v>
      </c>
      <c r="L1730" s="10">
        <v>242097571788</v>
      </c>
      <c r="M1730" s="10">
        <v>0.63</v>
      </c>
      <c r="N1730" s="10">
        <v>1</v>
      </c>
      <c r="O1730" s="14">
        <f>IF([1]!Table_1[[#This Row],[연도]]=2016,1,0)</f>
        <v>0</v>
      </c>
      <c r="P1730" s="14">
        <f>IF([1]!Table_1[[#This Row],[연도]]=2017,1,0)</f>
        <v>0</v>
      </c>
      <c r="Q1730" s="14">
        <f>IF([1]!Table_1[[#This Row],[연도]]=2018,1,0)</f>
        <v>0</v>
      </c>
      <c r="R1730" s="14">
        <f>IF([1]!Table_1[[#This Row],[연도]]=2019,1,0)</f>
        <v>0</v>
      </c>
      <c r="S1730" s="14">
        <f>IF([1]!Table_1[[#This Row],[연도]]=2020,1,0)</f>
        <v>0</v>
      </c>
      <c r="T1730" s="14">
        <f>IF([1]!Table_1[[#This Row],[연도]]=2021,1,0)</f>
        <v>0</v>
      </c>
      <c r="U1730" s="14">
        <f>IF([1]!Table_1[[#This Row],[연도]]=2022,1,0)</f>
        <v>1</v>
      </c>
      <c r="V1730" s="14">
        <f>IF([1]!Table_1[[#This Row],[연도]]=2023,1,0)</f>
        <v>0</v>
      </c>
      <c r="W1730" s="10">
        <v>0.77</v>
      </c>
      <c r="X1730" s="10">
        <f>Y1730/1000000000000</f>
        <v>6.1115136E-2</v>
      </c>
      <c r="Y1730" s="14">
        <f>[1]!Table_1[[#This Row],[주가]]*[1]!Table_1[[#This Row],[기말주식수]]</f>
        <v>61115136000</v>
      </c>
      <c r="Z1730" s="14">
        <f>AA1730/10</f>
        <v>0.80525466183740202</v>
      </c>
      <c r="AA1730" s="14">
        <f>[1]!Table_1[[#This Row],[시가총액]]/[1]!Table_1[[#This Row],[당기순이익(세후영업이익)]]</f>
        <v>8.05254661837402</v>
      </c>
      <c r="AB1730" s="10">
        <v>359500800</v>
      </c>
    </row>
    <row r="1731" spans="1:28" ht="19.2">
      <c r="A1731" s="12">
        <v>1730</v>
      </c>
      <c r="B1731" s="12">
        <v>8830</v>
      </c>
      <c r="C1731" s="13" t="s">
        <v>269</v>
      </c>
      <c r="D1731" s="13" t="s">
        <v>20</v>
      </c>
      <c r="E1731" s="12">
        <v>2023</v>
      </c>
      <c r="F1731" s="12">
        <v>12.974</v>
      </c>
      <c r="G1731" s="15">
        <f>([1]!Table_1[[#This Row],[총자산]]-[1]!Table_1[[#This Row],[장부가치 자기자본]]+[1]!Table_1[[#This Row],[시가총액]])/[1]!Table_1[[#This Row],[총자산]]</f>
        <v>1.0618206349619583</v>
      </c>
      <c r="H1731" s="14">
        <f>I1731/100000000000</f>
        <v>8.0884699970000001E-2</v>
      </c>
      <c r="I1731" s="12">
        <v>8088469997</v>
      </c>
      <c r="J1731" s="12">
        <v>0.14000000000000001</v>
      </c>
      <c r="K1731" s="10">
        <f>L1731/1000000000000</f>
        <v>0.28123751105700001</v>
      </c>
      <c r="L1731" s="12">
        <v>281237511057</v>
      </c>
      <c r="M1731" s="12">
        <v>0.54</v>
      </c>
      <c r="N1731" s="12">
        <v>1</v>
      </c>
      <c r="O1731" s="15">
        <f>IF([1]!Table_1[[#This Row],[연도]]=2016,1,0)</f>
        <v>0</v>
      </c>
      <c r="P1731" s="15">
        <f>IF([1]!Table_1[[#This Row],[연도]]=2017,1,0)</f>
        <v>0</v>
      </c>
      <c r="Q1731" s="15">
        <f>IF([1]!Table_1[[#This Row],[연도]]=2018,1,0)</f>
        <v>0</v>
      </c>
      <c r="R1731" s="15">
        <f>IF([1]!Table_1[[#This Row],[연도]]=2019,1,0)</f>
        <v>0</v>
      </c>
      <c r="S1731" s="15">
        <f>IF([1]!Table_1[[#This Row],[연도]]=2020,1,0)</f>
        <v>0</v>
      </c>
      <c r="T1731" s="15">
        <f>IF([1]!Table_1[[#This Row],[연도]]=2021,1,0)</f>
        <v>0</v>
      </c>
      <c r="U1731" s="15">
        <f>IF([1]!Table_1[[#This Row],[연도]]=2022,1,0)</f>
        <v>0</v>
      </c>
      <c r="V1731" s="15">
        <f>IF([1]!Table_1[[#This Row],[연도]]=2023,1,0)</f>
        <v>1</v>
      </c>
      <c r="W1731" s="12">
        <v>0.49</v>
      </c>
      <c r="X1731" s="10">
        <f>Y1731/1000000000000</f>
        <v>0.1022779776</v>
      </c>
      <c r="Y1731" s="15">
        <f>[1]!Table_1[[#This Row],[주가]]*[1]!Table_1[[#This Row],[기말주식수]]</f>
        <v>102277977600</v>
      </c>
      <c r="Z1731" s="14">
        <f>AA1731/10</f>
        <v>1.2644910302929322</v>
      </c>
      <c r="AA1731" s="15">
        <f>[1]!Table_1[[#This Row],[시가총액]]/[1]!Table_1[[#This Row],[당기순이익(세후영업이익)]]</f>
        <v>12.644910302929322</v>
      </c>
      <c r="AB1731" s="12">
        <v>359500800</v>
      </c>
    </row>
    <row r="1732" spans="1:28" ht="19.2">
      <c r="A1732" s="10">
        <v>1731</v>
      </c>
      <c r="B1732" s="10">
        <v>8870</v>
      </c>
      <c r="C1732" s="11" t="s">
        <v>270</v>
      </c>
      <c r="D1732" s="11" t="s">
        <v>6</v>
      </c>
      <c r="E1732" s="10">
        <v>2016</v>
      </c>
      <c r="F1732" s="10">
        <v>11.05</v>
      </c>
      <c r="G1732" s="14">
        <f>([1]!Table_1[[#This Row],[총자산]]-[1]!Table_1[[#This Row],[장부가치 자기자본]]+[1]!Table_1[[#This Row],[시가총액]])/[1]!Table_1[[#This Row],[총자산]]</f>
        <v>0.76904155369272742</v>
      </c>
      <c r="H1732" s="14">
        <f>I1732/100000000000</f>
        <v>0.19991977811</v>
      </c>
      <c r="I1732" s="10">
        <v>19991977811</v>
      </c>
      <c r="J1732" s="10">
        <v>8.09</v>
      </c>
      <c r="K1732" s="10">
        <f>L1732/1000000000000</f>
        <v>0.200543666584</v>
      </c>
      <c r="L1732" s="10">
        <v>200543666584</v>
      </c>
      <c r="M1732" s="10">
        <v>1.35</v>
      </c>
      <c r="N1732" s="10">
        <v>2</v>
      </c>
      <c r="O1732" s="14">
        <f>IF([1]!Table_1[[#This Row],[연도]]=2016,1,0)</f>
        <v>1</v>
      </c>
      <c r="P1732" s="14">
        <f>IF([1]!Table_1[[#This Row],[연도]]=2017,1,0)</f>
        <v>0</v>
      </c>
      <c r="Q1732" s="14">
        <f>IF([1]!Table_1[[#This Row],[연도]]=2018,1,0)</f>
        <v>0</v>
      </c>
      <c r="R1732" s="14">
        <f>IF([1]!Table_1[[#This Row],[연도]]=2019,1,0)</f>
        <v>0</v>
      </c>
      <c r="S1732" s="14">
        <f>IF([1]!Table_1[[#This Row],[연도]]=2020,1,0)</f>
        <v>0</v>
      </c>
      <c r="T1732" s="14">
        <f>IF([1]!Table_1[[#This Row],[연도]]=2021,1,0)</f>
        <v>0</v>
      </c>
      <c r="U1732" s="14">
        <f>IF([1]!Table_1[[#This Row],[연도]]=2022,1,0)</f>
        <v>0</v>
      </c>
      <c r="V1732" s="14">
        <f>IF([1]!Table_1[[#This Row],[연도]]=2023,1,0)</f>
        <v>0</v>
      </c>
      <c r="W1732" s="10">
        <v>1.32</v>
      </c>
      <c r="X1732" s="10">
        <f>Y1732/1000000000000</f>
        <v>8.8800000000000004E-2</v>
      </c>
      <c r="Y1732" s="14">
        <f>[1]!Table_1[[#This Row],[주가]]*[1]!Table_1[[#This Row],[기말주식수]]</f>
        <v>88800000000</v>
      </c>
      <c r="Z1732" s="14">
        <f>AA1732/10</f>
        <v>0.44417816405908778</v>
      </c>
      <c r="AA1732" s="14">
        <f>[1]!Table_1[[#This Row],[시가총액]]/[1]!Table_1[[#This Row],[당기순이익(세후영업이익)]]</f>
        <v>4.4417816405908779</v>
      </c>
      <c r="AB1732" s="10">
        <v>1457100000</v>
      </c>
    </row>
    <row r="1733" spans="1:28" ht="19.2">
      <c r="A1733" s="12">
        <v>1732</v>
      </c>
      <c r="B1733" s="12">
        <v>8870</v>
      </c>
      <c r="C1733" s="13" t="s">
        <v>270</v>
      </c>
      <c r="D1733" s="13" t="s">
        <v>6</v>
      </c>
      <c r="E1733" s="12">
        <v>2017</v>
      </c>
      <c r="F1733" s="12">
        <v>18.27</v>
      </c>
      <c r="G1733" s="15">
        <f>([1]!Table_1[[#This Row],[총자산]]-[1]!Table_1[[#This Row],[장부가치 자기자본]]+[1]!Table_1[[#This Row],[시가총액]])/[1]!Table_1[[#This Row],[총자산]]</f>
        <v>0.6792703602606226</v>
      </c>
      <c r="H1733" s="14">
        <f>I1733/100000000000</f>
        <v>0.11676423648000001</v>
      </c>
      <c r="I1733" s="12">
        <v>11676423648</v>
      </c>
      <c r="J1733" s="12">
        <v>-1.44</v>
      </c>
      <c r="K1733" s="10">
        <f>L1733/1000000000000</f>
        <v>0.185531451959</v>
      </c>
      <c r="L1733" s="12">
        <v>185531451959</v>
      </c>
      <c r="M1733" s="12">
        <v>1.84</v>
      </c>
      <c r="N1733" s="12">
        <v>2</v>
      </c>
      <c r="O1733" s="15">
        <f>IF([1]!Table_1[[#This Row],[연도]]=2016,1,0)</f>
        <v>0</v>
      </c>
      <c r="P1733" s="15">
        <f>IF([1]!Table_1[[#This Row],[연도]]=2017,1,0)</f>
        <v>1</v>
      </c>
      <c r="Q1733" s="15">
        <f>IF([1]!Table_1[[#This Row],[연도]]=2018,1,0)</f>
        <v>0</v>
      </c>
      <c r="R1733" s="15">
        <f>IF([1]!Table_1[[#This Row],[연도]]=2019,1,0)</f>
        <v>0</v>
      </c>
      <c r="S1733" s="15">
        <f>IF([1]!Table_1[[#This Row],[연도]]=2020,1,0)</f>
        <v>0</v>
      </c>
      <c r="T1733" s="15">
        <f>IF([1]!Table_1[[#This Row],[연도]]=2021,1,0)</f>
        <v>0</v>
      </c>
      <c r="U1733" s="15">
        <f>IF([1]!Table_1[[#This Row],[연도]]=2022,1,0)</f>
        <v>0</v>
      </c>
      <c r="V1733" s="15">
        <f>IF([1]!Table_1[[#This Row],[연도]]=2023,1,0)</f>
        <v>0</v>
      </c>
      <c r="W1733" s="12">
        <v>1.86</v>
      </c>
      <c r="X1733" s="10">
        <f>Y1733/1000000000000</f>
        <v>7.0800000000000002E-2</v>
      </c>
      <c r="Y1733" s="15">
        <f>[1]!Table_1[[#This Row],[주가]]*[1]!Table_1[[#This Row],[기말주식수]]</f>
        <v>70800000000</v>
      </c>
      <c r="Z1733" s="14">
        <f>AA1733/10</f>
        <v>0.60635004462284137</v>
      </c>
      <c r="AA1733" s="15">
        <f>[1]!Table_1[[#This Row],[시가총액]]/[1]!Table_1[[#This Row],[당기순이익(세후영업이익)]]</f>
        <v>6.0635004462284137</v>
      </c>
      <c r="AB1733" s="12">
        <v>1214250000</v>
      </c>
    </row>
    <row r="1734" spans="1:28" ht="19.2">
      <c r="A1734" s="10">
        <v>1733</v>
      </c>
      <c r="B1734" s="10">
        <v>8870</v>
      </c>
      <c r="C1734" s="11" t="s">
        <v>270</v>
      </c>
      <c r="D1734" s="11" t="s">
        <v>6</v>
      </c>
      <c r="E1734" s="10">
        <v>2018</v>
      </c>
      <c r="F1734" s="10">
        <v>13.535</v>
      </c>
      <c r="G1734" s="14">
        <f>([1]!Table_1[[#This Row],[총자산]]-[1]!Table_1[[#This Row],[장부가치 자기자본]]+[1]!Table_1[[#This Row],[시가총액]])/[1]!Table_1[[#This Row],[총자산]]</f>
        <v>0.63877029690304876</v>
      </c>
      <c r="H1734" s="14">
        <f>I1734/100000000000</f>
        <v>0.12705519261000001</v>
      </c>
      <c r="I1734" s="10">
        <v>12705519261</v>
      </c>
      <c r="J1734" s="10">
        <v>2.38</v>
      </c>
      <c r="K1734" s="10">
        <f>L1734/1000000000000</f>
        <v>0.19699558875000001</v>
      </c>
      <c r="L1734" s="10">
        <v>196995588750</v>
      </c>
      <c r="M1734" s="10">
        <v>1.72</v>
      </c>
      <c r="N1734" s="10">
        <v>2</v>
      </c>
      <c r="O1734" s="14">
        <f>IF([1]!Table_1[[#This Row],[연도]]=2016,1,0)</f>
        <v>0</v>
      </c>
      <c r="P1734" s="14">
        <f>IF([1]!Table_1[[#This Row],[연도]]=2017,1,0)</f>
        <v>0</v>
      </c>
      <c r="Q1734" s="14">
        <f>IF([1]!Table_1[[#This Row],[연도]]=2018,1,0)</f>
        <v>1</v>
      </c>
      <c r="R1734" s="14">
        <f>IF([1]!Table_1[[#This Row],[연도]]=2019,1,0)</f>
        <v>0</v>
      </c>
      <c r="S1734" s="14">
        <f>IF([1]!Table_1[[#This Row],[연도]]=2020,1,0)</f>
        <v>0</v>
      </c>
      <c r="T1734" s="14">
        <f>IF([1]!Table_1[[#This Row],[연도]]=2021,1,0)</f>
        <v>0</v>
      </c>
      <c r="U1734" s="14">
        <f>IF([1]!Table_1[[#This Row],[연도]]=2022,1,0)</f>
        <v>0</v>
      </c>
      <c r="V1734" s="14">
        <f>IF([1]!Table_1[[#This Row],[연도]]=2023,1,0)</f>
        <v>0</v>
      </c>
      <c r="W1734" s="10">
        <v>2.21</v>
      </c>
      <c r="X1734" s="10">
        <f>Y1734/1000000000000</f>
        <v>6.4899999999999999E-2</v>
      </c>
      <c r="Y1734" s="14">
        <f>[1]!Table_1[[#This Row],[주가]]*[1]!Table_1[[#This Row],[기말주식수]]</f>
        <v>64900000000</v>
      </c>
      <c r="Z1734" s="14">
        <f>AA1734/10</f>
        <v>0.51080163405216061</v>
      </c>
      <c r="AA1734" s="14">
        <f>[1]!Table_1[[#This Row],[시가총액]]/[1]!Table_1[[#This Row],[당기순이익(세후영업이익)]]</f>
        <v>5.1080163405216057</v>
      </c>
      <c r="AB1734" s="10">
        <v>1376150000</v>
      </c>
    </row>
    <row r="1735" spans="1:28" ht="19.2">
      <c r="A1735" s="12">
        <v>1734</v>
      </c>
      <c r="B1735" s="12">
        <v>8870</v>
      </c>
      <c r="C1735" s="13" t="s">
        <v>270</v>
      </c>
      <c r="D1735" s="13" t="s">
        <v>6</v>
      </c>
      <c r="E1735" s="12">
        <v>2019</v>
      </c>
      <c r="F1735" s="12">
        <v>12.957000000000001</v>
      </c>
      <c r="G1735" s="15">
        <f>([1]!Table_1[[#This Row],[총자산]]-[1]!Table_1[[#This Row],[장부가치 자기자본]]+[1]!Table_1[[#This Row],[시가총액]])/[1]!Table_1[[#This Row],[총자산]]</f>
        <v>0.61509853696534988</v>
      </c>
      <c r="H1735" s="14">
        <f>I1735/100000000000</f>
        <v>0.12430194557</v>
      </c>
      <c r="I1735" s="12">
        <v>12430194557</v>
      </c>
      <c r="J1735" s="12">
        <v>2.88</v>
      </c>
      <c r="K1735" s="10">
        <f>L1735/1000000000000</f>
        <v>0.20140446752499999</v>
      </c>
      <c r="L1735" s="12">
        <v>201404467525</v>
      </c>
      <c r="M1735" s="12">
        <v>1.63</v>
      </c>
      <c r="N1735" s="12">
        <v>2</v>
      </c>
      <c r="O1735" s="15">
        <f>IF([1]!Table_1[[#This Row],[연도]]=2016,1,0)</f>
        <v>0</v>
      </c>
      <c r="P1735" s="15">
        <f>IF([1]!Table_1[[#This Row],[연도]]=2017,1,0)</f>
        <v>0</v>
      </c>
      <c r="Q1735" s="15">
        <f>IF([1]!Table_1[[#This Row],[연도]]=2018,1,0)</f>
        <v>0</v>
      </c>
      <c r="R1735" s="15">
        <f>IF([1]!Table_1[[#This Row],[연도]]=2019,1,0)</f>
        <v>1</v>
      </c>
      <c r="S1735" s="15">
        <f>IF([1]!Table_1[[#This Row],[연도]]=2020,1,0)</f>
        <v>0</v>
      </c>
      <c r="T1735" s="15">
        <f>IF([1]!Table_1[[#This Row],[연도]]=2021,1,0)</f>
        <v>0</v>
      </c>
      <c r="U1735" s="15">
        <f>IF([1]!Table_1[[#This Row],[연도]]=2022,1,0)</f>
        <v>0</v>
      </c>
      <c r="V1735" s="15">
        <f>IF([1]!Table_1[[#This Row],[연도]]=2023,1,0)</f>
        <v>0</v>
      </c>
      <c r="W1735" s="12">
        <v>3.25</v>
      </c>
      <c r="X1735" s="10">
        <f>Y1735/1000000000000</f>
        <v>6.3399999999999998E-2</v>
      </c>
      <c r="Y1735" s="15">
        <f>[1]!Table_1[[#This Row],[주가]]*[1]!Table_1[[#This Row],[기말주식수]]</f>
        <v>63400000000</v>
      </c>
      <c r="Z1735" s="14">
        <f>AA1735/10</f>
        <v>0.51004833198122879</v>
      </c>
      <c r="AA1735" s="15">
        <f>[1]!Table_1[[#This Row],[시가총액]]/[1]!Table_1[[#This Row],[당기순이익(세후영업이익)]]</f>
        <v>5.1004833198122883</v>
      </c>
      <c r="AB1735" s="12">
        <v>1376150000</v>
      </c>
    </row>
    <row r="1736" spans="1:28" ht="19.2">
      <c r="A1736" s="10">
        <v>1735</v>
      </c>
      <c r="B1736" s="10">
        <v>8870</v>
      </c>
      <c r="C1736" s="11" t="s">
        <v>270</v>
      </c>
      <c r="D1736" s="11" t="s">
        <v>6</v>
      </c>
      <c r="E1736" s="10">
        <v>2020</v>
      </c>
      <c r="F1736" s="10">
        <v>-29.087</v>
      </c>
      <c r="G1736" s="14">
        <f>([1]!Table_1[[#This Row],[총자산]]-[1]!Table_1[[#This Row],[장부가치 자기자본]]+[1]!Table_1[[#This Row],[시가총액]])/[1]!Table_1[[#This Row],[총자산]]</f>
        <v>0.76211315008532476</v>
      </c>
      <c r="H1736" s="14">
        <f>I1736/100000000000</f>
        <v>6.6369916799999998E-2</v>
      </c>
      <c r="I1736" s="10">
        <v>6636991680</v>
      </c>
      <c r="J1736" s="10">
        <v>28.36</v>
      </c>
      <c r="K1736" s="10">
        <f>L1736/1000000000000</f>
        <v>0.219258395356</v>
      </c>
      <c r="L1736" s="10">
        <v>219258395356</v>
      </c>
      <c r="M1736" s="10">
        <v>2.46</v>
      </c>
      <c r="N1736" s="10">
        <v>2</v>
      </c>
      <c r="O1736" s="14">
        <f>IF([1]!Table_1[[#This Row],[연도]]=2016,1,0)</f>
        <v>0</v>
      </c>
      <c r="P1736" s="14">
        <f>IF([1]!Table_1[[#This Row],[연도]]=2017,1,0)</f>
        <v>0</v>
      </c>
      <c r="Q1736" s="14">
        <f>IF([1]!Table_1[[#This Row],[연도]]=2018,1,0)</f>
        <v>0</v>
      </c>
      <c r="R1736" s="14">
        <f>IF([1]!Table_1[[#This Row],[연도]]=2019,1,0)</f>
        <v>0</v>
      </c>
      <c r="S1736" s="14">
        <f>IF([1]!Table_1[[#This Row],[연도]]=2020,1,0)</f>
        <v>1</v>
      </c>
      <c r="T1736" s="14">
        <f>IF([1]!Table_1[[#This Row],[연도]]=2021,1,0)</f>
        <v>0</v>
      </c>
      <c r="U1736" s="14">
        <f>IF([1]!Table_1[[#This Row],[연도]]=2022,1,0)</f>
        <v>0</v>
      </c>
      <c r="V1736" s="14">
        <f>IF([1]!Table_1[[#This Row],[연도]]=2023,1,0)</f>
        <v>0</v>
      </c>
      <c r="W1736" s="10">
        <v>2.78</v>
      </c>
      <c r="X1736" s="10">
        <f>Y1736/1000000000000</f>
        <v>7.8E-2</v>
      </c>
      <c r="Y1736" s="14">
        <f>[1]!Table_1[[#This Row],[주가]]*[1]!Table_1[[#This Row],[기말주식수]]</f>
        <v>78000000000</v>
      </c>
      <c r="Z1736" s="14">
        <f>AA1736/10</f>
        <v>1.1752312457321026</v>
      </c>
      <c r="AA1736" s="14">
        <f>[1]!Table_1[[#This Row],[시가총액]]/[1]!Table_1[[#This Row],[당기순이익(세후영업이익)]]</f>
        <v>11.752312457321025</v>
      </c>
      <c r="AB1736" s="10">
        <v>1052350000</v>
      </c>
    </row>
    <row r="1737" spans="1:28" ht="19.2">
      <c r="A1737" s="12">
        <v>1736</v>
      </c>
      <c r="B1737" s="12">
        <v>8870</v>
      </c>
      <c r="C1737" s="13" t="s">
        <v>270</v>
      </c>
      <c r="D1737" s="13" t="s">
        <v>6</v>
      </c>
      <c r="E1737" s="12">
        <v>2021</v>
      </c>
      <c r="F1737" s="12">
        <v>25.071999999999999</v>
      </c>
      <c r="G1737" s="15">
        <f>([1]!Table_1[[#This Row],[총자산]]-[1]!Table_1[[#This Row],[장부가치 자기자본]]+[1]!Table_1[[#This Row],[시가총액]])/[1]!Table_1[[#This Row],[총자산]]</f>
        <v>0.71329277066105401</v>
      </c>
      <c r="H1737" s="14">
        <f>I1737/100000000000</f>
        <v>9.8966905300000005E-2</v>
      </c>
      <c r="I1737" s="12">
        <v>9896690530</v>
      </c>
      <c r="J1737" s="12">
        <v>1.17</v>
      </c>
      <c r="K1737" s="10">
        <f>L1737/1000000000000</f>
        <v>0.22858117444699999</v>
      </c>
      <c r="L1737" s="12">
        <v>228581174447</v>
      </c>
      <c r="M1737" s="12">
        <v>1.51</v>
      </c>
      <c r="N1737" s="12">
        <v>2</v>
      </c>
      <c r="O1737" s="15">
        <f>IF([1]!Table_1[[#This Row],[연도]]=2016,1,0)</f>
        <v>0</v>
      </c>
      <c r="P1737" s="15">
        <f>IF([1]!Table_1[[#This Row],[연도]]=2017,1,0)</f>
        <v>0</v>
      </c>
      <c r="Q1737" s="15">
        <f>IF([1]!Table_1[[#This Row],[연도]]=2018,1,0)</f>
        <v>0</v>
      </c>
      <c r="R1737" s="15">
        <f>IF([1]!Table_1[[#This Row],[연도]]=2019,1,0)</f>
        <v>0</v>
      </c>
      <c r="S1737" s="15">
        <f>IF([1]!Table_1[[#This Row],[연도]]=2020,1,0)</f>
        <v>0</v>
      </c>
      <c r="T1737" s="15">
        <f>IF([1]!Table_1[[#This Row],[연도]]=2021,1,0)</f>
        <v>1</v>
      </c>
      <c r="U1737" s="15">
        <f>IF([1]!Table_1[[#This Row],[연도]]=2022,1,0)</f>
        <v>0</v>
      </c>
      <c r="V1737" s="15">
        <f>IF([1]!Table_1[[#This Row],[연도]]=2023,1,0)</f>
        <v>0</v>
      </c>
      <c r="W1737" s="12">
        <v>1.61</v>
      </c>
      <c r="X1737" s="10">
        <f>Y1737/1000000000000</f>
        <v>6.5000000000000002E-2</v>
      </c>
      <c r="Y1737" s="15">
        <f>[1]!Table_1[[#This Row],[주가]]*[1]!Table_1[[#This Row],[기말주식수]]</f>
        <v>65000000000</v>
      </c>
      <c r="Z1737" s="14">
        <f>AA1737/10</f>
        <v>0.65678521322824468</v>
      </c>
      <c r="AA1737" s="15">
        <f>[1]!Table_1[[#This Row],[시가총액]]/[1]!Table_1[[#This Row],[당기순이익(세후영업이익)]]</f>
        <v>6.5678521322824466</v>
      </c>
      <c r="AB1737" s="12">
        <v>1295200000</v>
      </c>
    </row>
    <row r="1738" spans="1:28" ht="19.2">
      <c r="A1738" s="10">
        <v>1737</v>
      </c>
      <c r="B1738" s="10">
        <v>8870</v>
      </c>
      <c r="C1738" s="11" t="s">
        <v>270</v>
      </c>
      <c r="D1738" s="11" t="s">
        <v>6</v>
      </c>
      <c r="E1738" s="10">
        <v>2023</v>
      </c>
      <c r="F1738" s="10">
        <v>-12.558</v>
      </c>
      <c r="G1738" s="14">
        <f>([1]!Table_1[[#This Row],[총자산]]-[1]!Table_1[[#This Row],[장부가치 자기자본]]+[1]!Table_1[[#This Row],[시가총액]])/[1]!Table_1[[#This Row],[총자산]]</f>
        <v>0.82613130791416345</v>
      </c>
      <c r="H1738" s="14">
        <f>I1738/100000000000</f>
        <v>5.890125995E-2</v>
      </c>
      <c r="I1738" s="10">
        <v>5890125995</v>
      </c>
      <c r="J1738" s="10">
        <v>-3.57</v>
      </c>
      <c r="K1738" s="10">
        <f>L1738/1000000000000</f>
        <v>0.25095827203299997</v>
      </c>
      <c r="L1738" s="10">
        <v>250958272033</v>
      </c>
      <c r="M1738" s="10">
        <v>2.2999999999999998</v>
      </c>
      <c r="N1738" s="10">
        <v>2</v>
      </c>
      <c r="O1738" s="14">
        <f>IF([1]!Table_1[[#This Row],[연도]]=2016,1,0)</f>
        <v>0</v>
      </c>
      <c r="P1738" s="14">
        <f>IF([1]!Table_1[[#This Row],[연도]]=2017,1,0)</f>
        <v>0</v>
      </c>
      <c r="Q1738" s="14">
        <f>IF([1]!Table_1[[#This Row],[연도]]=2018,1,0)</f>
        <v>0</v>
      </c>
      <c r="R1738" s="14">
        <f>IF([1]!Table_1[[#This Row],[연도]]=2019,1,0)</f>
        <v>0</v>
      </c>
      <c r="S1738" s="14">
        <f>IF([1]!Table_1[[#This Row],[연도]]=2020,1,0)</f>
        <v>0</v>
      </c>
      <c r="T1738" s="14">
        <f>IF([1]!Table_1[[#This Row],[연도]]=2021,1,0)</f>
        <v>0</v>
      </c>
      <c r="U1738" s="14">
        <f>IF([1]!Table_1[[#This Row],[연도]]=2022,1,0)</f>
        <v>0</v>
      </c>
      <c r="V1738" s="14">
        <f>IF([1]!Table_1[[#This Row],[연도]]=2023,1,0)</f>
        <v>1</v>
      </c>
      <c r="W1738" s="10">
        <v>4.75</v>
      </c>
      <c r="X1738" s="10">
        <f>Y1738/1000000000000</f>
        <v>7.1300000000000002E-2</v>
      </c>
      <c r="Y1738" s="14">
        <f>[1]!Table_1[[#This Row],[주가]]*[1]!Table_1[[#This Row],[기말주식수]]</f>
        <v>71300000000</v>
      </c>
      <c r="Z1738" s="14">
        <f>AA1738/10</f>
        <v>1.2105004215618651</v>
      </c>
      <c r="AA1738" s="14">
        <f>[1]!Table_1[[#This Row],[시가총액]]/[1]!Table_1[[#This Row],[당기순이익(세후영업이익)]]</f>
        <v>12.105004215618651</v>
      </c>
      <c r="AB1738" s="10">
        <v>1064050000</v>
      </c>
    </row>
    <row r="1739" spans="1:28" ht="19.2">
      <c r="A1739" s="12">
        <v>1738</v>
      </c>
      <c r="B1739" s="12">
        <v>8930</v>
      </c>
      <c r="C1739" s="13" t="s">
        <v>271</v>
      </c>
      <c r="D1739" s="13" t="s">
        <v>6</v>
      </c>
      <c r="E1739" s="12">
        <v>2017</v>
      </c>
      <c r="F1739" s="12">
        <v>39.567999999999998</v>
      </c>
      <c r="G1739" s="15">
        <f>([1]!Table_1[[#This Row],[총자산]]-[1]!Table_1[[#This Row],[장부가치 자기자본]]+[1]!Table_1[[#This Row],[시가총액]])/[1]!Table_1[[#This Row],[총자산]]</f>
        <v>7.00028037902739</v>
      </c>
      <c r="H1739" s="14">
        <f>I1739/100000000000</f>
        <v>0.39071351376000002</v>
      </c>
      <c r="I1739" s="12">
        <v>39071351376</v>
      </c>
      <c r="J1739" s="12">
        <v>-3.14</v>
      </c>
      <c r="K1739" s="10">
        <f>L1739/1000000000000</f>
        <v>0.65232436791899995</v>
      </c>
      <c r="L1739" s="12">
        <v>652324367919</v>
      </c>
      <c r="M1739" s="12">
        <v>13.14</v>
      </c>
      <c r="N1739" s="12">
        <v>1</v>
      </c>
      <c r="O1739" s="15">
        <f>IF([1]!Table_1[[#This Row],[연도]]=2016,1,0)</f>
        <v>0</v>
      </c>
      <c r="P1739" s="15">
        <f>IF([1]!Table_1[[#This Row],[연도]]=2017,1,0)</f>
        <v>1</v>
      </c>
      <c r="Q1739" s="15">
        <f>IF([1]!Table_1[[#This Row],[연도]]=2018,1,0)</f>
        <v>0</v>
      </c>
      <c r="R1739" s="15">
        <f>IF([1]!Table_1[[#This Row],[연도]]=2019,1,0)</f>
        <v>0</v>
      </c>
      <c r="S1739" s="15">
        <f>IF([1]!Table_1[[#This Row],[연도]]=2020,1,0)</f>
        <v>0</v>
      </c>
      <c r="T1739" s="15">
        <f>IF([1]!Table_1[[#This Row],[연도]]=2021,1,0)</f>
        <v>0</v>
      </c>
      <c r="U1739" s="15">
        <f>IF([1]!Table_1[[#This Row],[연도]]=2022,1,0)</f>
        <v>0</v>
      </c>
      <c r="V1739" s="15">
        <f>IF([1]!Table_1[[#This Row],[연도]]=2023,1,0)</f>
        <v>0</v>
      </c>
      <c r="W1739" s="12">
        <v>0.75</v>
      </c>
      <c r="X1739" s="10">
        <f>Y1739/1000000000000</f>
        <v>6.2981145381239996</v>
      </c>
      <c r="Y1739" s="15">
        <f>[1]!Table_1[[#This Row],[주가]]*[1]!Table_1[[#This Row],[기말주식수]]</f>
        <v>6298114538124</v>
      </c>
      <c r="Z1739" s="14">
        <f>AA1739/10</f>
        <v>16.119520611187983</v>
      </c>
      <c r="AA1739" s="15">
        <f>[1]!Table_1[[#This Row],[시가총액]]/[1]!Table_1[[#This Row],[당기순이익(세후영업이익)]]</f>
        <v>161.19520611187983</v>
      </c>
      <c r="AB1739" s="12">
        <v>12193932400</v>
      </c>
    </row>
    <row r="1740" spans="1:28" ht="19.2">
      <c r="A1740" s="10">
        <v>1739</v>
      </c>
      <c r="B1740" s="10">
        <v>8930</v>
      </c>
      <c r="C1740" s="11" t="s">
        <v>271</v>
      </c>
      <c r="D1740" s="11" t="s">
        <v>6</v>
      </c>
      <c r="E1740" s="10">
        <v>2018</v>
      </c>
      <c r="F1740" s="10">
        <v>69.004000000000005</v>
      </c>
      <c r="G1740" s="14">
        <f>([1]!Table_1[[#This Row],[총자산]]-[1]!Table_1[[#This Row],[장부가치 자기자본]]+[1]!Table_1[[#This Row],[시가총액]])/[1]!Table_1[[#This Row],[총자산]]</f>
        <v>5.364979002654211</v>
      </c>
      <c r="H1740" s="14">
        <f>I1740/100000000000</f>
        <v>0.26155011471</v>
      </c>
      <c r="I1740" s="10">
        <v>26155011471</v>
      </c>
      <c r="J1740" s="10">
        <v>-2.37</v>
      </c>
      <c r="K1740" s="10">
        <f>L1740/1000000000000</f>
        <v>0.70799535612300002</v>
      </c>
      <c r="L1740" s="10">
        <v>707995356123</v>
      </c>
      <c r="M1740" s="10">
        <v>11.64</v>
      </c>
      <c r="N1740" s="10">
        <v>1</v>
      </c>
      <c r="O1740" s="14">
        <f>IF([1]!Table_1[[#This Row],[연도]]=2016,1,0)</f>
        <v>0</v>
      </c>
      <c r="P1740" s="14">
        <f>IF([1]!Table_1[[#This Row],[연도]]=2017,1,0)</f>
        <v>0</v>
      </c>
      <c r="Q1740" s="14">
        <f>IF([1]!Table_1[[#This Row],[연도]]=2018,1,0)</f>
        <v>1</v>
      </c>
      <c r="R1740" s="14">
        <f>IF([1]!Table_1[[#This Row],[연도]]=2019,1,0)</f>
        <v>0</v>
      </c>
      <c r="S1740" s="14">
        <f>IF([1]!Table_1[[#This Row],[연도]]=2020,1,0)</f>
        <v>0</v>
      </c>
      <c r="T1740" s="14">
        <f>IF([1]!Table_1[[#This Row],[연도]]=2021,1,0)</f>
        <v>0</v>
      </c>
      <c r="U1740" s="14">
        <f>IF([1]!Table_1[[#This Row],[연도]]=2022,1,0)</f>
        <v>0</v>
      </c>
      <c r="V1740" s="14">
        <f>IF([1]!Table_1[[#This Row],[연도]]=2023,1,0)</f>
        <v>0</v>
      </c>
      <c r="W1740" s="10">
        <v>1.01</v>
      </c>
      <c r="X1740" s="10">
        <f>Y1740/1000000000000</f>
        <v>4.6537977791629999</v>
      </c>
      <c r="Y1740" s="14">
        <f>[1]!Table_1[[#This Row],[주가]]*[1]!Table_1[[#This Row],[기말주식수]]</f>
        <v>4653797779163</v>
      </c>
      <c r="Z1740" s="14">
        <f>AA1740/10</f>
        <v>17.793139889550464</v>
      </c>
      <c r="AA1740" s="14">
        <f>[1]!Table_1[[#This Row],[시가총액]]/[1]!Table_1[[#This Row],[당기순이익(세후영업이익)]]</f>
        <v>177.93139889550463</v>
      </c>
      <c r="AB1740" s="10">
        <v>12435936600</v>
      </c>
    </row>
    <row r="1741" spans="1:28" ht="19.2">
      <c r="A1741" s="12">
        <v>1740</v>
      </c>
      <c r="B1741" s="12">
        <v>8930</v>
      </c>
      <c r="C1741" s="13" t="s">
        <v>271</v>
      </c>
      <c r="D1741" s="13" t="s">
        <v>6</v>
      </c>
      <c r="E1741" s="12">
        <v>2019</v>
      </c>
      <c r="F1741" s="12">
        <v>41.255000000000003</v>
      </c>
      <c r="G1741" s="15">
        <f>([1]!Table_1[[#This Row],[총자산]]-[1]!Table_1[[#This Row],[장부가치 자기자본]]+[1]!Table_1[[#This Row],[시가총액]])/[1]!Table_1[[#This Row],[총자산]]</f>
        <v>2.8662950349579437</v>
      </c>
      <c r="H1741" s="14">
        <f>I1741/100000000000</f>
        <v>0.37986177390999998</v>
      </c>
      <c r="I1741" s="12">
        <v>37986177391</v>
      </c>
      <c r="J1741" s="12">
        <v>-0.62</v>
      </c>
      <c r="K1741" s="10">
        <f>L1741/1000000000000</f>
        <v>0.81661882361000004</v>
      </c>
      <c r="L1741" s="12">
        <v>816618823610</v>
      </c>
      <c r="M1741" s="12">
        <v>10.41</v>
      </c>
      <c r="N1741" s="12">
        <v>1</v>
      </c>
      <c r="O1741" s="15">
        <f>IF([1]!Table_1[[#This Row],[연도]]=2016,1,0)</f>
        <v>0</v>
      </c>
      <c r="P1741" s="15">
        <f>IF([1]!Table_1[[#This Row],[연도]]=2017,1,0)</f>
        <v>0</v>
      </c>
      <c r="Q1741" s="15">
        <f>IF([1]!Table_1[[#This Row],[연도]]=2018,1,0)</f>
        <v>0</v>
      </c>
      <c r="R1741" s="15">
        <f>IF([1]!Table_1[[#This Row],[연도]]=2019,1,0)</f>
        <v>1</v>
      </c>
      <c r="S1741" s="15">
        <f>IF([1]!Table_1[[#This Row],[연도]]=2020,1,0)</f>
        <v>0</v>
      </c>
      <c r="T1741" s="15">
        <f>IF([1]!Table_1[[#This Row],[연도]]=2021,1,0)</f>
        <v>0</v>
      </c>
      <c r="U1741" s="15">
        <f>IF([1]!Table_1[[#This Row],[연도]]=2022,1,0)</f>
        <v>0</v>
      </c>
      <c r="V1741" s="15">
        <f>IF([1]!Table_1[[#This Row],[연도]]=2023,1,0)</f>
        <v>0</v>
      </c>
      <c r="W1741" s="12">
        <v>1.05</v>
      </c>
      <c r="X1741" s="10">
        <f>Y1741/1000000000000</f>
        <v>2.3455690749400002</v>
      </c>
      <c r="Y1741" s="15">
        <f>[1]!Table_1[[#This Row],[주가]]*[1]!Table_1[[#This Row],[기말주식수]]</f>
        <v>2345569074940</v>
      </c>
      <c r="Z1741" s="14">
        <f>AA1741/10</f>
        <v>6.1747962970755035</v>
      </c>
      <c r="AA1741" s="15">
        <f>[1]!Table_1[[#This Row],[시가총액]]/[1]!Table_1[[#This Row],[당기순이익(세후영업이익)]]</f>
        <v>61.747962970755033</v>
      </c>
      <c r="AB1741" s="12">
        <v>12682898800</v>
      </c>
    </row>
    <row r="1742" spans="1:28" ht="19.2">
      <c r="A1742" s="10">
        <v>1741</v>
      </c>
      <c r="B1742" s="10">
        <v>8930</v>
      </c>
      <c r="C1742" s="11" t="s">
        <v>271</v>
      </c>
      <c r="D1742" s="11" t="s">
        <v>6</v>
      </c>
      <c r="E1742" s="10">
        <v>2020</v>
      </c>
      <c r="F1742" s="10">
        <v>57.24</v>
      </c>
      <c r="G1742" s="14">
        <f>([1]!Table_1[[#This Row],[총자산]]-[1]!Table_1[[#This Row],[장부가치 자기자본]]+[1]!Table_1[[#This Row],[시가총액]])/[1]!Table_1[[#This Row],[총자산]]</f>
        <v>5.5269356454618066</v>
      </c>
      <c r="H1742" s="14">
        <f>I1742/100000000000</f>
        <v>0.32502305256000003</v>
      </c>
      <c r="I1742" s="10">
        <v>32502305256</v>
      </c>
      <c r="J1742" s="10">
        <v>1.36</v>
      </c>
      <c r="K1742" s="10">
        <f>L1742/1000000000000</f>
        <v>0.85738341913899996</v>
      </c>
      <c r="L1742" s="10">
        <v>857383419139</v>
      </c>
      <c r="M1742" s="10">
        <v>0.93</v>
      </c>
      <c r="N1742" s="10">
        <v>1</v>
      </c>
      <c r="O1742" s="14">
        <f>IF([1]!Table_1[[#This Row],[연도]]=2016,1,0)</f>
        <v>0</v>
      </c>
      <c r="P1742" s="14">
        <f>IF([1]!Table_1[[#This Row],[연도]]=2017,1,0)</f>
        <v>0</v>
      </c>
      <c r="Q1742" s="14">
        <f>IF([1]!Table_1[[#This Row],[연도]]=2018,1,0)</f>
        <v>0</v>
      </c>
      <c r="R1742" s="14">
        <f>IF([1]!Table_1[[#This Row],[연도]]=2019,1,0)</f>
        <v>0</v>
      </c>
      <c r="S1742" s="14">
        <f>IF([1]!Table_1[[#This Row],[연도]]=2020,1,0)</f>
        <v>1</v>
      </c>
      <c r="T1742" s="14">
        <f>IF([1]!Table_1[[#This Row],[연도]]=2021,1,0)</f>
        <v>0</v>
      </c>
      <c r="U1742" s="14">
        <f>IF([1]!Table_1[[#This Row],[연도]]=2022,1,0)</f>
        <v>0</v>
      </c>
      <c r="V1742" s="14">
        <f>IF([1]!Table_1[[#This Row],[연도]]=2023,1,0)</f>
        <v>0</v>
      </c>
      <c r="W1742" s="10">
        <v>1.04</v>
      </c>
      <c r="X1742" s="10">
        <f>Y1742/1000000000000</f>
        <v>4.8380891325080002</v>
      </c>
      <c r="Y1742" s="14">
        <f>[1]!Table_1[[#This Row],[주가]]*[1]!Table_1[[#This Row],[기말주식수]]</f>
        <v>4838089132508</v>
      </c>
      <c r="Z1742" s="14">
        <f>AA1742/10</f>
        <v>14.885372266371405</v>
      </c>
      <c r="AA1742" s="14">
        <f>[1]!Table_1[[#This Row],[시가총액]]/[1]!Table_1[[#This Row],[당기순이익(세후영업이익)]]</f>
        <v>148.85372266371405</v>
      </c>
      <c r="AB1742" s="10">
        <v>12934621600</v>
      </c>
    </row>
    <row r="1743" spans="1:28" ht="19.2">
      <c r="A1743" s="12">
        <v>1742</v>
      </c>
      <c r="B1743" s="12">
        <v>8930</v>
      </c>
      <c r="C1743" s="13" t="s">
        <v>271</v>
      </c>
      <c r="D1743" s="13" t="s">
        <v>6</v>
      </c>
      <c r="E1743" s="12">
        <v>2021</v>
      </c>
      <c r="F1743" s="12">
        <v>30.719000000000001</v>
      </c>
      <c r="G1743" s="15">
        <f>([1]!Table_1[[#This Row],[총자산]]-[1]!Table_1[[#This Row],[장부가치 자기자본]]+[1]!Table_1[[#This Row],[시가총액]])/[1]!Table_1[[#This Row],[총자산]]</f>
        <v>4.0434078916650575</v>
      </c>
      <c r="H1743" s="14">
        <f>I1743/100000000000</f>
        <v>0.58852290701999999</v>
      </c>
      <c r="I1743" s="12">
        <v>58852290702</v>
      </c>
      <c r="J1743" s="12">
        <v>2.89</v>
      </c>
      <c r="K1743" s="10">
        <f>L1743/1000000000000</f>
        <v>0.95016481734299996</v>
      </c>
      <c r="L1743" s="12">
        <v>950164817343</v>
      </c>
      <c r="M1743" s="12">
        <v>1.18</v>
      </c>
      <c r="N1743" s="12">
        <v>1</v>
      </c>
      <c r="O1743" s="15">
        <f>IF([1]!Table_1[[#This Row],[연도]]=2016,1,0)</f>
        <v>0</v>
      </c>
      <c r="P1743" s="15">
        <f>IF([1]!Table_1[[#This Row],[연도]]=2017,1,0)</f>
        <v>0</v>
      </c>
      <c r="Q1743" s="15">
        <f>IF([1]!Table_1[[#This Row],[연도]]=2018,1,0)</f>
        <v>0</v>
      </c>
      <c r="R1743" s="15">
        <f>IF([1]!Table_1[[#This Row],[연도]]=2019,1,0)</f>
        <v>0</v>
      </c>
      <c r="S1743" s="15">
        <f>IF([1]!Table_1[[#This Row],[연도]]=2020,1,0)</f>
        <v>0</v>
      </c>
      <c r="T1743" s="15">
        <f>IF([1]!Table_1[[#This Row],[연도]]=2021,1,0)</f>
        <v>1</v>
      </c>
      <c r="U1743" s="15">
        <f>IF([1]!Table_1[[#This Row],[연도]]=2022,1,0)</f>
        <v>0</v>
      </c>
      <c r="V1743" s="15">
        <f>IF([1]!Table_1[[#This Row],[연도]]=2023,1,0)</f>
        <v>0</v>
      </c>
      <c r="W1743" s="12">
        <v>1.34</v>
      </c>
      <c r="X1743" s="10">
        <f>Y1743/1000000000000</f>
        <v>3.5812110466989999</v>
      </c>
      <c r="Y1743" s="15">
        <f>[1]!Table_1[[#This Row],[주가]]*[1]!Table_1[[#This Row],[기말주식수]]</f>
        <v>3581211046699</v>
      </c>
      <c r="Z1743" s="14">
        <f>AA1743/10</f>
        <v>6.0850835268801156</v>
      </c>
      <c r="AA1743" s="15">
        <f>[1]!Table_1[[#This Row],[시가총액]]/[1]!Table_1[[#This Row],[당기순이익(세후영업이익)]]</f>
        <v>60.850835268801156</v>
      </c>
      <c r="AB1743" s="12">
        <v>13190733000</v>
      </c>
    </row>
    <row r="1744" spans="1:28" ht="19.2">
      <c r="A1744" s="10">
        <v>1743</v>
      </c>
      <c r="B1744" s="10">
        <v>8930</v>
      </c>
      <c r="C1744" s="11" t="s">
        <v>271</v>
      </c>
      <c r="D1744" s="11" t="s">
        <v>6</v>
      </c>
      <c r="E1744" s="10">
        <v>2022</v>
      </c>
      <c r="F1744" s="10">
        <v>19.312999999999999</v>
      </c>
      <c r="G1744" s="14">
        <f>([1]!Table_1[[#This Row],[총자산]]-[1]!Table_1[[#This Row],[장부가치 자기자본]]+[1]!Table_1[[#This Row],[시가총액]])/[1]!Table_1[[#This Row],[총자산]]</f>
        <v>2.3536116496457224</v>
      </c>
      <c r="H1744" s="14">
        <f>I1744/100000000000</f>
        <v>0.67626014491999997</v>
      </c>
      <c r="I1744" s="10">
        <v>67626014492</v>
      </c>
      <c r="J1744" s="10">
        <v>16.82</v>
      </c>
      <c r="K1744" s="10">
        <f>L1744/1000000000000</f>
        <v>1.046054210838</v>
      </c>
      <c r="L1744" s="10">
        <v>1046054210838</v>
      </c>
      <c r="M1744" s="10">
        <v>1.31</v>
      </c>
      <c r="N1744" s="10">
        <v>1</v>
      </c>
      <c r="O1744" s="14">
        <f>IF([1]!Table_1[[#This Row],[연도]]=2016,1,0)</f>
        <v>0</v>
      </c>
      <c r="P1744" s="14">
        <f>IF([1]!Table_1[[#This Row],[연도]]=2017,1,0)</f>
        <v>0</v>
      </c>
      <c r="Q1744" s="14">
        <f>IF([1]!Table_1[[#This Row],[연도]]=2018,1,0)</f>
        <v>0</v>
      </c>
      <c r="R1744" s="14">
        <f>IF([1]!Table_1[[#This Row],[연도]]=2019,1,0)</f>
        <v>0</v>
      </c>
      <c r="S1744" s="14">
        <f>IF([1]!Table_1[[#This Row],[연도]]=2020,1,0)</f>
        <v>0</v>
      </c>
      <c r="T1744" s="14">
        <f>IF([1]!Table_1[[#This Row],[연도]]=2021,1,0)</f>
        <v>0</v>
      </c>
      <c r="U1744" s="14">
        <f>IF([1]!Table_1[[#This Row],[연도]]=2022,1,0)</f>
        <v>1</v>
      </c>
      <c r="V1744" s="14">
        <f>IF([1]!Table_1[[#This Row],[연도]]=2023,1,0)</f>
        <v>0</v>
      </c>
      <c r="W1744" s="10">
        <v>1.62</v>
      </c>
      <c r="X1744" s="10">
        <f>Y1744/1000000000000</f>
        <v>2.2268385458000002</v>
      </c>
      <c r="Y1744" s="14">
        <f>[1]!Table_1[[#This Row],[주가]]*[1]!Table_1[[#This Row],[기말주식수]]</f>
        <v>2226838545800</v>
      </c>
      <c r="Z1744" s="14">
        <f>AA1744/10</f>
        <v>3.2928726652425007</v>
      </c>
      <c r="AA1744" s="14">
        <f>[1]!Table_1[[#This Row],[시가총액]]/[1]!Table_1[[#This Row],[당기순이익(세후영업이익)]]</f>
        <v>32.928726652425006</v>
      </c>
      <c r="AB1744" s="10">
        <v>13332560200</v>
      </c>
    </row>
    <row r="1745" spans="1:28" ht="19.2">
      <c r="A1745" s="12">
        <v>1744</v>
      </c>
      <c r="B1745" s="12">
        <v>8930</v>
      </c>
      <c r="C1745" s="13" t="s">
        <v>271</v>
      </c>
      <c r="D1745" s="13" t="s">
        <v>6</v>
      </c>
      <c r="E1745" s="12">
        <v>2023</v>
      </c>
      <c r="F1745" s="12">
        <v>11.773</v>
      </c>
      <c r="G1745" s="15">
        <f>([1]!Table_1[[#This Row],[총자산]]-[1]!Table_1[[#This Row],[장부가치 자기자본]]+[1]!Table_1[[#This Row],[시가총액]])/[1]!Table_1[[#This Row],[총자산]]</f>
        <v>2.5942646652934767</v>
      </c>
      <c r="H1745" s="14">
        <f>I1745/100000000000</f>
        <v>1.2446900000000001</v>
      </c>
      <c r="I1745" s="12">
        <v>124469000000</v>
      </c>
      <c r="J1745" s="12">
        <v>10.5</v>
      </c>
      <c r="K1745" s="10">
        <f>L1745/1000000000000</f>
        <v>1.2479063790680001</v>
      </c>
      <c r="L1745" s="12">
        <v>1247906379068</v>
      </c>
      <c r="M1745" s="12">
        <v>2.37</v>
      </c>
      <c r="N1745" s="12">
        <v>1</v>
      </c>
      <c r="O1745" s="15">
        <f>IF([1]!Table_1[[#This Row],[연도]]=2016,1,0)</f>
        <v>0</v>
      </c>
      <c r="P1745" s="15">
        <f>IF([1]!Table_1[[#This Row],[연도]]=2017,1,0)</f>
        <v>0</v>
      </c>
      <c r="Q1745" s="15">
        <f>IF([1]!Table_1[[#This Row],[연도]]=2018,1,0)</f>
        <v>0</v>
      </c>
      <c r="R1745" s="15">
        <f>IF([1]!Table_1[[#This Row],[연도]]=2019,1,0)</f>
        <v>0</v>
      </c>
      <c r="S1745" s="15">
        <f>IF([1]!Table_1[[#This Row],[연도]]=2020,1,0)</f>
        <v>0</v>
      </c>
      <c r="T1745" s="15">
        <f>IF([1]!Table_1[[#This Row],[연도]]=2021,1,0)</f>
        <v>0</v>
      </c>
      <c r="U1745" s="15">
        <f>IF([1]!Table_1[[#This Row],[연도]]=2022,1,0)</f>
        <v>0</v>
      </c>
      <c r="V1745" s="15">
        <f>IF([1]!Table_1[[#This Row],[연도]]=2023,1,0)</f>
        <v>1</v>
      </c>
      <c r="W1745" s="12">
        <v>0.34</v>
      </c>
      <c r="X1745" s="10">
        <f>Y1745/1000000000000</f>
        <v>2.7423120480000001</v>
      </c>
      <c r="Y1745" s="15">
        <f>[1]!Table_1[[#This Row],[주가]]*[1]!Table_1[[#This Row],[기말주식수]]</f>
        <v>2742312048000</v>
      </c>
      <c r="Z1745" s="14">
        <f>AA1745/10</f>
        <v>2.2032088696783938</v>
      </c>
      <c r="AA1745" s="15">
        <f>[1]!Table_1[[#This Row],[시가총액]]/[1]!Table_1[[#This Row],[당기순이익(세후영업이익)]]</f>
        <v>22.032088696783937</v>
      </c>
      <c r="AB1745" s="12">
        <v>13552732600</v>
      </c>
    </row>
    <row r="1746" spans="1:28" ht="19.2">
      <c r="A1746" s="10">
        <v>1745</v>
      </c>
      <c r="B1746" s="10">
        <v>9070</v>
      </c>
      <c r="C1746" s="11" t="s">
        <v>272</v>
      </c>
      <c r="D1746" s="11" t="s">
        <v>6</v>
      </c>
      <c r="E1746" s="10">
        <v>2016</v>
      </c>
      <c r="F1746" s="10">
        <v>12.721</v>
      </c>
      <c r="G1746" s="14">
        <f>([1]!Table_1[[#This Row],[총자산]]-[1]!Table_1[[#This Row],[장부가치 자기자본]]+[1]!Table_1[[#This Row],[시가총액]])/[1]!Table_1[[#This Row],[총자산]]</f>
        <v>0.76886387798971134</v>
      </c>
      <c r="H1746" s="14">
        <f>I1746/100000000000</f>
        <v>0.13666569628</v>
      </c>
      <c r="I1746" s="10">
        <v>13666569628</v>
      </c>
      <c r="J1746" s="10">
        <v>-5.89</v>
      </c>
      <c r="K1746" s="10">
        <f>L1746/1000000000000</f>
        <v>0.34978421273999999</v>
      </c>
      <c r="L1746" s="10">
        <v>349784212740</v>
      </c>
      <c r="M1746" s="10">
        <v>0.11</v>
      </c>
      <c r="N1746" s="10">
        <v>1</v>
      </c>
      <c r="O1746" s="14">
        <f>IF([1]!Table_1[[#This Row],[연도]]=2016,1,0)</f>
        <v>1</v>
      </c>
      <c r="P1746" s="14">
        <f>IF([1]!Table_1[[#This Row],[연도]]=2017,1,0)</f>
        <v>0</v>
      </c>
      <c r="Q1746" s="14">
        <f>IF([1]!Table_1[[#This Row],[연도]]=2018,1,0)</f>
        <v>0</v>
      </c>
      <c r="R1746" s="14">
        <f>IF([1]!Table_1[[#This Row],[연도]]=2019,1,0)</f>
        <v>0</v>
      </c>
      <c r="S1746" s="14">
        <f>IF([1]!Table_1[[#This Row],[연도]]=2020,1,0)</f>
        <v>0</v>
      </c>
      <c r="T1746" s="14">
        <f>IF([1]!Table_1[[#This Row],[연도]]=2021,1,0)</f>
        <v>0</v>
      </c>
      <c r="U1746" s="14">
        <f>IF([1]!Table_1[[#This Row],[연도]]=2022,1,0)</f>
        <v>0</v>
      </c>
      <c r="V1746" s="14">
        <f>IF([1]!Table_1[[#This Row],[연도]]=2023,1,0)</f>
        <v>0</v>
      </c>
      <c r="W1746" s="10">
        <v>0.87</v>
      </c>
      <c r="X1746" s="10">
        <f>Y1746/1000000000000</f>
        <v>9.9449999999999997E-2</v>
      </c>
      <c r="Y1746" s="14">
        <f>[1]!Table_1[[#This Row],[주가]]*[1]!Table_1[[#This Row],[기말주식수]]</f>
        <v>99450000000</v>
      </c>
      <c r="Z1746" s="14">
        <f>AA1746/10</f>
        <v>0.72768809369870946</v>
      </c>
      <c r="AA1746" s="14">
        <f>[1]!Table_1[[#This Row],[시가총액]]/[1]!Table_1[[#This Row],[당기순이익(세후영업이익)]]</f>
        <v>7.2768809369870944</v>
      </c>
      <c r="AB1746" s="10">
        <v>1046701250</v>
      </c>
    </row>
    <row r="1747" spans="1:28" ht="19.2">
      <c r="A1747" s="12">
        <v>1746</v>
      </c>
      <c r="B1747" s="12">
        <v>9070</v>
      </c>
      <c r="C1747" s="13" t="s">
        <v>272</v>
      </c>
      <c r="D1747" s="13" t="s">
        <v>6</v>
      </c>
      <c r="E1747" s="12">
        <v>2017</v>
      </c>
      <c r="F1747" s="12">
        <v>11.635999999999999</v>
      </c>
      <c r="G1747" s="15">
        <f>([1]!Table_1[[#This Row],[총자산]]-[1]!Table_1[[#This Row],[장부가치 자기자본]]+[1]!Table_1[[#This Row],[시가총액]])/[1]!Table_1[[#This Row],[총자산]]</f>
        <v>0.70991446524918522</v>
      </c>
      <c r="H1747" s="14">
        <f>I1747/100000000000</f>
        <v>0.11557153064</v>
      </c>
      <c r="I1747" s="12">
        <v>11557153064</v>
      </c>
      <c r="J1747" s="12">
        <v>8.39</v>
      </c>
      <c r="K1747" s="10">
        <f>L1747/1000000000000</f>
        <v>0.36455070204000001</v>
      </c>
      <c r="L1747" s="12">
        <v>364550702040</v>
      </c>
      <c r="M1747" s="12">
        <v>0.39</v>
      </c>
      <c r="N1747" s="12">
        <v>1</v>
      </c>
      <c r="O1747" s="15">
        <f>IF([1]!Table_1[[#This Row],[연도]]=2016,1,0)</f>
        <v>0</v>
      </c>
      <c r="P1747" s="15">
        <f>IF([1]!Table_1[[#This Row],[연도]]=2017,1,0)</f>
        <v>1</v>
      </c>
      <c r="Q1747" s="15">
        <f>IF([1]!Table_1[[#This Row],[연도]]=2018,1,0)</f>
        <v>0</v>
      </c>
      <c r="R1747" s="15">
        <f>IF([1]!Table_1[[#This Row],[연도]]=2019,1,0)</f>
        <v>0</v>
      </c>
      <c r="S1747" s="15">
        <f>IF([1]!Table_1[[#This Row],[연도]]=2020,1,0)</f>
        <v>0</v>
      </c>
      <c r="T1747" s="15">
        <f>IF([1]!Table_1[[#This Row],[연도]]=2021,1,0)</f>
        <v>0</v>
      </c>
      <c r="U1747" s="15">
        <f>IF([1]!Table_1[[#This Row],[연도]]=2022,1,0)</f>
        <v>0</v>
      </c>
      <c r="V1747" s="15">
        <f>IF([1]!Table_1[[#This Row],[연도]]=2023,1,0)</f>
        <v>0</v>
      </c>
      <c r="W1747" s="12">
        <v>0.83</v>
      </c>
      <c r="X1747" s="10">
        <f>Y1747/1000000000000</f>
        <v>7.6799999999999993E-2</v>
      </c>
      <c r="Y1747" s="15">
        <f>[1]!Table_1[[#This Row],[주가]]*[1]!Table_1[[#This Row],[기말주식수]]</f>
        <v>76800000000</v>
      </c>
      <c r="Z1747" s="14">
        <f>AA1747/10</f>
        <v>0.66452351694837775</v>
      </c>
      <c r="AA1747" s="15">
        <f>[1]!Table_1[[#This Row],[시가총액]]/[1]!Table_1[[#This Row],[당기순이익(세후영업이익)]]</f>
        <v>6.6452351694837777</v>
      </c>
      <c r="AB1747" s="12">
        <v>1046701250</v>
      </c>
    </row>
    <row r="1748" spans="1:28" ht="19.2">
      <c r="A1748" s="10">
        <v>1747</v>
      </c>
      <c r="B1748" s="10">
        <v>9070</v>
      </c>
      <c r="C1748" s="11" t="s">
        <v>272</v>
      </c>
      <c r="D1748" s="11" t="s">
        <v>6</v>
      </c>
      <c r="E1748" s="10">
        <v>2018</v>
      </c>
      <c r="F1748" s="10">
        <v>18.506</v>
      </c>
      <c r="G1748" s="14">
        <f>([1]!Table_1[[#This Row],[총자산]]-[1]!Table_1[[#This Row],[장부가치 자기자본]]+[1]!Table_1[[#This Row],[시가총액]])/[1]!Table_1[[#This Row],[총자산]]</f>
        <v>0.72504868652823717</v>
      </c>
      <c r="H1748" s="14">
        <f>I1748/100000000000</f>
        <v>0.14962462777999999</v>
      </c>
      <c r="I1748" s="10">
        <v>14962462778</v>
      </c>
      <c r="J1748" s="10">
        <v>1.4</v>
      </c>
      <c r="K1748" s="10">
        <f>L1748/1000000000000</f>
        <v>0.40044129414000001</v>
      </c>
      <c r="L1748" s="10">
        <v>400441294140</v>
      </c>
      <c r="M1748" s="10">
        <v>0.32</v>
      </c>
      <c r="N1748" s="10">
        <v>1</v>
      </c>
      <c r="O1748" s="14">
        <f>IF([1]!Table_1[[#This Row],[연도]]=2016,1,0)</f>
        <v>0</v>
      </c>
      <c r="P1748" s="14">
        <f>IF([1]!Table_1[[#This Row],[연도]]=2017,1,0)</f>
        <v>0</v>
      </c>
      <c r="Q1748" s="14">
        <f>IF([1]!Table_1[[#This Row],[연도]]=2018,1,0)</f>
        <v>1</v>
      </c>
      <c r="R1748" s="14">
        <f>IF([1]!Table_1[[#This Row],[연도]]=2019,1,0)</f>
        <v>0</v>
      </c>
      <c r="S1748" s="14">
        <f>IF([1]!Table_1[[#This Row],[연도]]=2020,1,0)</f>
        <v>0</v>
      </c>
      <c r="T1748" s="14">
        <f>IF([1]!Table_1[[#This Row],[연도]]=2021,1,0)</f>
        <v>0</v>
      </c>
      <c r="U1748" s="14">
        <f>IF([1]!Table_1[[#This Row],[연도]]=2022,1,0)</f>
        <v>0</v>
      </c>
      <c r="V1748" s="14">
        <f>IF([1]!Table_1[[#This Row],[연도]]=2023,1,0)</f>
        <v>0</v>
      </c>
      <c r="W1748" s="10">
        <v>1.02</v>
      </c>
      <c r="X1748" s="10">
        <f>Y1748/1000000000000</f>
        <v>8.6249999999999993E-2</v>
      </c>
      <c r="Y1748" s="14">
        <f>[1]!Table_1[[#This Row],[주가]]*[1]!Table_1[[#This Row],[기말주식수]]</f>
        <v>86250000000</v>
      </c>
      <c r="Z1748" s="14">
        <f>AA1748/10</f>
        <v>0.57644253676485235</v>
      </c>
      <c r="AA1748" s="14">
        <f>[1]!Table_1[[#This Row],[시가총액]]/[1]!Table_1[[#This Row],[당기순이익(세후영업이익)]]</f>
        <v>5.7644253676485233</v>
      </c>
      <c r="AB1748" s="10">
        <v>1345758750</v>
      </c>
    </row>
    <row r="1749" spans="1:28" ht="19.2">
      <c r="A1749" s="12">
        <v>1748</v>
      </c>
      <c r="B1749" s="12">
        <v>9070</v>
      </c>
      <c r="C1749" s="13" t="s">
        <v>272</v>
      </c>
      <c r="D1749" s="13" t="s">
        <v>6</v>
      </c>
      <c r="E1749" s="12">
        <v>2019</v>
      </c>
      <c r="F1749" s="12">
        <v>16.404</v>
      </c>
      <c r="G1749" s="15">
        <f>([1]!Table_1[[#This Row],[총자산]]-[1]!Table_1[[#This Row],[장부가치 자기자본]]+[1]!Table_1[[#This Row],[시가총액]])/[1]!Table_1[[#This Row],[총자산]]</f>
        <v>0.72941184411900217</v>
      </c>
      <c r="H1749" s="14">
        <f>I1749/100000000000</f>
        <v>0.19010561371000001</v>
      </c>
      <c r="I1749" s="12">
        <v>19010561371</v>
      </c>
      <c r="J1749" s="12">
        <v>12.84</v>
      </c>
      <c r="K1749" s="10">
        <f>L1749/1000000000000</f>
        <v>0.44616640576099997</v>
      </c>
      <c r="L1749" s="12">
        <v>446166405761</v>
      </c>
      <c r="M1749" s="12">
        <v>0.39</v>
      </c>
      <c r="N1749" s="12">
        <v>1</v>
      </c>
      <c r="O1749" s="15">
        <f>IF([1]!Table_1[[#This Row],[연도]]=2016,1,0)</f>
        <v>0</v>
      </c>
      <c r="P1749" s="15">
        <f>IF([1]!Table_1[[#This Row],[연도]]=2017,1,0)</f>
        <v>0</v>
      </c>
      <c r="Q1749" s="15">
        <f>IF([1]!Table_1[[#This Row],[연도]]=2018,1,0)</f>
        <v>0</v>
      </c>
      <c r="R1749" s="15">
        <f>IF([1]!Table_1[[#This Row],[연도]]=2019,1,0)</f>
        <v>1</v>
      </c>
      <c r="S1749" s="15">
        <f>IF([1]!Table_1[[#This Row],[연도]]=2020,1,0)</f>
        <v>0</v>
      </c>
      <c r="T1749" s="15">
        <f>IF([1]!Table_1[[#This Row],[연도]]=2021,1,0)</f>
        <v>0</v>
      </c>
      <c r="U1749" s="15">
        <f>IF([1]!Table_1[[#This Row],[연도]]=2022,1,0)</f>
        <v>0</v>
      </c>
      <c r="V1749" s="15">
        <f>IF([1]!Table_1[[#This Row],[연도]]=2023,1,0)</f>
        <v>0</v>
      </c>
      <c r="W1749" s="12">
        <v>1.02</v>
      </c>
      <c r="X1749" s="10">
        <f>Y1749/1000000000000</f>
        <v>8.2500000000000004E-2</v>
      </c>
      <c r="Y1749" s="15">
        <f>[1]!Table_1[[#This Row],[주가]]*[1]!Table_1[[#This Row],[기말주식수]]</f>
        <v>82500000000</v>
      </c>
      <c r="Z1749" s="14">
        <f>AA1749/10</f>
        <v>0.43396929943295148</v>
      </c>
      <c r="AA1749" s="15">
        <f>[1]!Table_1[[#This Row],[시가총액]]/[1]!Table_1[[#This Row],[당기순이익(세후영업이익)]]</f>
        <v>4.3396929943295151</v>
      </c>
      <c r="AB1749" s="12">
        <v>1345758750</v>
      </c>
    </row>
    <row r="1750" spans="1:28" ht="19.2">
      <c r="A1750" s="10">
        <v>1749</v>
      </c>
      <c r="B1750" s="10">
        <v>9070</v>
      </c>
      <c r="C1750" s="11" t="s">
        <v>272</v>
      </c>
      <c r="D1750" s="11" t="s">
        <v>6</v>
      </c>
      <c r="E1750" s="10">
        <v>2020</v>
      </c>
      <c r="F1750" s="10">
        <v>10.837</v>
      </c>
      <c r="G1750" s="14">
        <f>([1]!Table_1[[#This Row],[총자산]]-[1]!Table_1[[#This Row],[장부가치 자기자본]]+[1]!Table_1[[#This Row],[시가총액]])/[1]!Table_1[[#This Row],[총자산]]</f>
        <v>0.78073028951673296</v>
      </c>
      <c r="H1750" s="14">
        <f>I1750/100000000000</f>
        <v>0.20961616726000001</v>
      </c>
      <c r="I1750" s="10">
        <v>20961616726</v>
      </c>
      <c r="J1750" s="10">
        <v>4.03</v>
      </c>
      <c r="K1750" s="10">
        <f>L1750/1000000000000</f>
        <v>0.488733779599</v>
      </c>
      <c r="L1750" s="10">
        <v>488733779599</v>
      </c>
      <c r="M1750" s="10">
        <v>0.46</v>
      </c>
      <c r="N1750" s="10">
        <v>1</v>
      </c>
      <c r="O1750" s="14">
        <f>IF([1]!Table_1[[#This Row],[연도]]=2016,1,0)</f>
        <v>0</v>
      </c>
      <c r="P1750" s="14">
        <f>IF([1]!Table_1[[#This Row],[연도]]=2017,1,0)</f>
        <v>0</v>
      </c>
      <c r="Q1750" s="14">
        <f>IF([1]!Table_1[[#This Row],[연도]]=2018,1,0)</f>
        <v>0</v>
      </c>
      <c r="R1750" s="14">
        <f>IF([1]!Table_1[[#This Row],[연도]]=2019,1,0)</f>
        <v>0</v>
      </c>
      <c r="S1750" s="14">
        <f>IF([1]!Table_1[[#This Row],[연도]]=2020,1,0)</f>
        <v>1</v>
      </c>
      <c r="T1750" s="14">
        <f>IF([1]!Table_1[[#This Row],[연도]]=2021,1,0)</f>
        <v>0</v>
      </c>
      <c r="U1750" s="14">
        <f>IF([1]!Table_1[[#This Row],[연도]]=2022,1,0)</f>
        <v>0</v>
      </c>
      <c r="V1750" s="14">
        <f>IF([1]!Table_1[[#This Row],[연도]]=2023,1,0)</f>
        <v>0</v>
      </c>
      <c r="W1750" s="10">
        <v>0.56999999999999995</v>
      </c>
      <c r="X1750" s="10">
        <f>Y1750/1000000000000</f>
        <v>0.1125</v>
      </c>
      <c r="Y1750" s="14">
        <f>[1]!Table_1[[#This Row],[주가]]*[1]!Table_1[[#This Row],[기말주식수]]</f>
        <v>112500000000</v>
      </c>
      <c r="Z1750" s="14">
        <f>AA1750/10</f>
        <v>0.5366952438380348</v>
      </c>
      <c r="AA1750" s="14">
        <f>[1]!Table_1[[#This Row],[시가총액]]/[1]!Table_1[[#This Row],[당기순이익(세후영업이익)]]</f>
        <v>5.3669524383803484</v>
      </c>
      <c r="AB1750" s="10">
        <v>1495287500</v>
      </c>
    </row>
    <row r="1751" spans="1:28" ht="19.2">
      <c r="A1751" s="12">
        <v>1750</v>
      </c>
      <c r="B1751" s="12">
        <v>9070</v>
      </c>
      <c r="C1751" s="13" t="s">
        <v>272</v>
      </c>
      <c r="D1751" s="13" t="s">
        <v>6</v>
      </c>
      <c r="E1751" s="12">
        <v>2021</v>
      </c>
      <c r="F1751" s="12">
        <v>8.4139999999999997</v>
      </c>
      <c r="G1751" s="15">
        <f>([1]!Table_1[[#This Row],[총자산]]-[1]!Table_1[[#This Row],[장부가치 자기자본]]+[1]!Table_1[[#This Row],[시가총액]])/[1]!Table_1[[#This Row],[총자산]]</f>
        <v>0.92018483463464895</v>
      </c>
      <c r="H1751" s="14">
        <f>I1751/100000000000</f>
        <v>0.29603505898999999</v>
      </c>
      <c r="I1751" s="12">
        <v>29603505899</v>
      </c>
      <c r="J1751" s="12">
        <v>20.59</v>
      </c>
      <c r="K1751" s="10">
        <f>L1751/1000000000000</f>
        <v>0.69473789943499997</v>
      </c>
      <c r="L1751" s="12">
        <v>694737899435</v>
      </c>
      <c r="M1751" s="12">
        <v>0.49</v>
      </c>
      <c r="N1751" s="12">
        <v>1</v>
      </c>
      <c r="O1751" s="15">
        <f>IF([1]!Table_1[[#This Row],[연도]]=2016,1,0)</f>
        <v>0</v>
      </c>
      <c r="P1751" s="15">
        <f>IF([1]!Table_1[[#This Row],[연도]]=2017,1,0)</f>
        <v>0</v>
      </c>
      <c r="Q1751" s="15">
        <f>IF([1]!Table_1[[#This Row],[연도]]=2018,1,0)</f>
        <v>0</v>
      </c>
      <c r="R1751" s="15">
        <f>IF([1]!Table_1[[#This Row],[연도]]=2019,1,0)</f>
        <v>0</v>
      </c>
      <c r="S1751" s="15">
        <f>IF([1]!Table_1[[#This Row],[연도]]=2020,1,0)</f>
        <v>0</v>
      </c>
      <c r="T1751" s="15">
        <f>IF([1]!Table_1[[#This Row],[연도]]=2021,1,0)</f>
        <v>1</v>
      </c>
      <c r="U1751" s="15">
        <f>IF([1]!Table_1[[#This Row],[연도]]=2022,1,0)</f>
        <v>0</v>
      </c>
      <c r="V1751" s="15">
        <f>IF([1]!Table_1[[#This Row],[연도]]=2023,1,0)</f>
        <v>0</v>
      </c>
      <c r="W1751" s="12">
        <v>0.4</v>
      </c>
      <c r="X1751" s="10">
        <f>Y1751/1000000000000</f>
        <v>0.18659999999999999</v>
      </c>
      <c r="Y1751" s="15">
        <f>[1]!Table_1[[#This Row],[주가]]*[1]!Table_1[[#This Row],[기말주식수]]</f>
        <v>186600000000</v>
      </c>
      <c r="Z1751" s="14">
        <f>AA1751/10</f>
        <v>0.63033074743455741</v>
      </c>
      <c r="AA1751" s="15">
        <f>[1]!Table_1[[#This Row],[시가총액]]/[1]!Table_1[[#This Row],[당기순이익(세후영업이익)]]</f>
        <v>6.3033074743455746</v>
      </c>
      <c r="AB1751" s="12">
        <v>1794345000</v>
      </c>
    </row>
    <row r="1752" spans="1:28" ht="19.2">
      <c r="A1752" s="10">
        <v>1751</v>
      </c>
      <c r="B1752" s="10">
        <v>9070</v>
      </c>
      <c r="C1752" s="11" t="s">
        <v>272</v>
      </c>
      <c r="D1752" s="11" t="s">
        <v>6</v>
      </c>
      <c r="E1752" s="10">
        <v>2022</v>
      </c>
      <c r="F1752" s="10">
        <v>6.3860000000000001</v>
      </c>
      <c r="G1752" s="14">
        <f>([1]!Table_1[[#This Row],[총자산]]-[1]!Table_1[[#This Row],[장부가치 자기자본]]+[1]!Table_1[[#This Row],[시가총액]])/[1]!Table_1[[#This Row],[총자산]]</f>
        <v>0.80653573101222831</v>
      </c>
      <c r="H1752" s="14">
        <f>I1752/100000000000</f>
        <v>0.37534026538999998</v>
      </c>
      <c r="I1752" s="10">
        <v>37534026539</v>
      </c>
      <c r="J1752" s="10">
        <v>18.36</v>
      </c>
      <c r="K1752" s="10">
        <f>L1752/1000000000000</f>
        <v>0.920408668737</v>
      </c>
      <c r="L1752" s="10">
        <v>920408668737</v>
      </c>
      <c r="M1752" s="10">
        <v>0.23</v>
      </c>
      <c r="N1752" s="10">
        <v>1</v>
      </c>
      <c r="O1752" s="14">
        <f>IF([1]!Table_1[[#This Row],[연도]]=2016,1,0)</f>
        <v>0</v>
      </c>
      <c r="P1752" s="14">
        <f>IF([1]!Table_1[[#This Row],[연도]]=2017,1,0)</f>
        <v>0</v>
      </c>
      <c r="Q1752" s="14">
        <f>IF([1]!Table_1[[#This Row],[연도]]=2018,1,0)</f>
        <v>0</v>
      </c>
      <c r="R1752" s="14">
        <f>IF([1]!Table_1[[#This Row],[연도]]=2019,1,0)</f>
        <v>0</v>
      </c>
      <c r="S1752" s="14">
        <f>IF([1]!Table_1[[#This Row],[연도]]=2020,1,0)</f>
        <v>0</v>
      </c>
      <c r="T1752" s="14">
        <f>IF([1]!Table_1[[#This Row],[연도]]=2021,1,0)</f>
        <v>0</v>
      </c>
      <c r="U1752" s="14">
        <f>IF([1]!Table_1[[#This Row],[연도]]=2022,1,0)</f>
        <v>1</v>
      </c>
      <c r="V1752" s="14">
        <f>IF([1]!Table_1[[#This Row],[연도]]=2023,1,0)</f>
        <v>0</v>
      </c>
      <c r="W1752" s="10">
        <v>1.35</v>
      </c>
      <c r="X1752" s="10">
        <f>Y1752/1000000000000</f>
        <v>0.13650000000000001</v>
      </c>
      <c r="Y1752" s="14">
        <f>[1]!Table_1[[#This Row],[주가]]*[1]!Table_1[[#This Row],[기말주식수]]</f>
        <v>136500000000</v>
      </c>
      <c r="Z1752" s="14">
        <f>AA1752/10</f>
        <v>0.36367001514790503</v>
      </c>
      <c r="AA1752" s="14">
        <f>[1]!Table_1[[#This Row],[시가총액]]/[1]!Table_1[[#This Row],[당기순이익(세후영업이익)]]</f>
        <v>3.6367001514790505</v>
      </c>
      <c r="AB1752" s="10">
        <v>1794345000</v>
      </c>
    </row>
    <row r="1753" spans="1:28" ht="19.2">
      <c r="A1753" s="12">
        <v>1752</v>
      </c>
      <c r="B1753" s="12">
        <v>9070</v>
      </c>
      <c r="C1753" s="13" t="s">
        <v>272</v>
      </c>
      <c r="D1753" s="13" t="s">
        <v>6</v>
      </c>
      <c r="E1753" s="12">
        <v>2023</v>
      </c>
      <c r="F1753" s="12">
        <v>7.327</v>
      </c>
      <c r="G1753" s="15">
        <f>([1]!Table_1[[#This Row],[총자산]]-[1]!Table_1[[#This Row],[장부가치 자기자본]]+[1]!Table_1[[#This Row],[시가총액]])/[1]!Table_1[[#This Row],[총자산]]</f>
        <v>0.75153363288501618</v>
      </c>
      <c r="H1753" s="14">
        <f>I1753/100000000000</f>
        <v>0.36821207555000002</v>
      </c>
      <c r="I1753" s="12">
        <v>36821207555</v>
      </c>
      <c r="J1753" s="12">
        <v>5.08</v>
      </c>
      <c r="K1753" s="10">
        <f>L1753/1000000000000</f>
        <v>0.82312542968000002</v>
      </c>
      <c r="L1753" s="12">
        <v>823125429680</v>
      </c>
      <c r="M1753" s="12">
        <v>0.14000000000000001</v>
      </c>
      <c r="N1753" s="12">
        <v>1</v>
      </c>
      <c r="O1753" s="15">
        <f>IF([1]!Table_1[[#This Row],[연도]]=2016,1,0)</f>
        <v>0</v>
      </c>
      <c r="P1753" s="15">
        <f>IF([1]!Table_1[[#This Row],[연도]]=2017,1,0)</f>
        <v>0</v>
      </c>
      <c r="Q1753" s="15">
        <f>IF([1]!Table_1[[#This Row],[연도]]=2018,1,0)</f>
        <v>0</v>
      </c>
      <c r="R1753" s="15">
        <f>IF([1]!Table_1[[#This Row],[연도]]=2019,1,0)</f>
        <v>0</v>
      </c>
      <c r="S1753" s="15">
        <f>IF([1]!Table_1[[#This Row],[연도]]=2020,1,0)</f>
        <v>0</v>
      </c>
      <c r="T1753" s="15">
        <f>IF([1]!Table_1[[#This Row],[연도]]=2021,1,0)</f>
        <v>0</v>
      </c>
      <c r="U1753" s="15">
        <f>IF([1]!Table_1[[#This Row],[연도]]=2022,1,0)</f>
        <v>0</v>
      </c>
      <c r="V1753" s="15">
        <f>IF([1]!Table_1[[#This Row],[연도]]=2023,1,0)</f>
        <v>1</v>
      </c>
      <c r="W1753" s="12">
        <v>2.66</v>
      </c>
      <c r="X1753" s="10">
        <f>Y1753/1000000000000</f>
        <v>0.11685</v>
      </c>
      <c r="Y1753" s="15">
        <f>[1]!Table_1[[#This Row],[주가]]*[1]!Table_1[[#This Row],[기말주식수]]</f>
        <v>116850000000</v>
      </c>
      <c r="Z1753" s="14">
        <f>AA1753/10</f>
        <v>0.31734429085591676</v>
      </c>
      <c r="AA1753" s="15">
        <f>[1]!Table_1[[#This Row],[시가총액]]/[1]!Table_1[[#This Row],[당기순이익(세후영업이익)]]</f>
        <v>3.1734429085591676</v>
      </c>
      <c r="AB1753" s="12">
        <v>2093402500</v>
      </c>
    </row>
    <row r="1754" spans="1:28" ht="19.2">
      <c r="A1754" s="10">
        <v>1753</v>
      </c>
      <c r="B1754" s="10">
        <v>9140</v>
      </c>
      <c r="C1754" s="11" t="s">
        <v>273</v>
      </c>
      <c r="D1754" s="11" t="s">
        <v>6</v>
      </c>
      <c r="E1754" s="10">
        <v>2016</v>
      </c>
      <c r="F1754" s="10">
        <v>11.613</v>
      </c>
      <c r="G1754" s="14">
        <f>([1]!Table_1[[#This Row],[총자산]]-[1]!Table_1[[#This Row],[장부가치 자기자본]]+[1]!Table_1[[#This Row],[시가총액]])/[1]!Table_1[[#This Row],[총자산]]</f>
        <v>0.62172620234042586</v>
      </c>
      <c r="H1754" s="14">
        <f>I1754/100000000000</f>
        <v>6.8105618E-3</v>
      </c>
      <c r="I1754" s="10">
        <v>681056180</v>
      </c>
      <c r="J1754" s="10">
        <v>0.09</v>
      </c>
      <c r="K1754" s="10">
        <f>L1754/1000000000000</f>
        <v>2.6574421874000002E-2</v>
      </c>
      <c r="L1754" s="10">
        <v>26574421874</v>
      </c>
      <c r="M1754" s="10">
        <v>2.36</v>
      </c>
      <c r="N1754" s="10">
        <v>1</v>
      </c>
      <c r="O1754" s="14">
        <f>IF([1]!Table_1[[#This Row],[연도]]=2016,1,0)</f>
        <v>1</v>
      </c>
      <c r="P1754" s="14">
        <f>IF([1]!Table_1[[#This Row],[연도]]=2017,1,0)</f>
        <v>0</v>
      </c>
      <c r="Q1754" s="14">
        <f>IF([1]!Table_1[[#This Row],[연도]]=2018,1,0)</f>
        <v>0</v>
      </c>
      <c r="R1754" s="14">
        <f>IF([1]!Table_1[[#This Row],[연도]]=2019,1,0)</f>
        <v>0</v>
      </c>
      <c r="S1754" s="14">
        <f>IF([1]!Table_1[[#This Row],[연도]]=2020,1,0)</f>
        <v>0</v>
      </c>
      <c r="T1754" s="14">
        <f>IF([1]!Table_1[[#This Row],[연도]]=2021,1,0)</f>
        <v>0</v>
      </c>
      <c r="U1754" s="14">
        <f>IF([1]!Table_1[[#This Row],[연도]]=2022,1,0)</f>
        <v>0</v>
      </c>
      <c r="V1754" s="14">
        <f>IF([1]!Table_1[[#This Row],[연도]]=2023,1,0)</f>
        <v>0</v>
      </c>
      <c r="W1754" s="10">
        <v>1.06</v>
      </c>
      <c r="X1754" s="10">
        <f>Y1754/1000000000000</f>
        <v>3.5421472349999997E-2</v>
      </c>
      <c r="Y1754" s="14">
        <f>[1]!Table_1[[#This Row],[주가]]*[1]!Table_1[[#This Row],[기말주식수]]</f>
        <v>35421472350</v>
      </c>
      <c r="Z1754" s="14">
        <f>AA1754/10</f>
        <v>5.2009618868740022</v>
      </c>
      <c r="AA1754" s="14">
        <f>[1]!Table_1[[#This Row],[시가총액]]/[1]!Table_1[[#This Row],[당기순이익(세후영업이익)]]</f>
        <v>52.00961886874002</v>
      </c>
      <c r="AB1754" s="10">
        <v>342921750</v>
      </c>
    </row>
    <row r="1755" spans="1:28" ht="19.2">
      <c r="A1755" s="12">
        <v>1754</v>
      </c>
      <c r="B1755" s="12">
        <v>9140</v>
      </c>
      <c r="C1755" s="13" t="s">
        <v>273</v>
      </c>
      <c r="D1755" s="13" t="s">
        <v>6</v>
      </c>
      <c r="E1755" s="12">
        <v>2017</v>
      </c>
      <c r="F1755" s="12">
        <v>-11.510999999999999</v>
      </c>
      <c r="G1755" s="15">
        <f>([1]!Table_1[[#This Row],[총자산]]-[1]!Table_1[[#This Row],[장부가치 자기자본]]+[1]!Table_1[[#This Row],[시가총액]])/[1]!Table_1[[#This Row],[총자산]]</f>
        <v>0.58041222561359296</v>
      </c>
      <c r="H1755" s="14">
        <f>I1755/100000000000</f>
        <v>-7.2000496999999998E-3</v>
      </c>
      <c r="I1755" s="12">
        <v>-720004970</v>
      </c>
      <c r="J1755" s="12">
        <v>-6.92</v>
      </c>
      <c r="K1755" s="10">
        <f>L1755/1000000000000</f>
        <v>2.2018251544999999E-2</v>
      </c>
      <c r="L1755" s="12">
        <v>22018251545</v>
      </c>
      <c r="M1755" s="12">
        <v>4.6399999999999997</v>
      </c>
      <c r="N1755" s="12">
        <v>1</v>
      </c>
      <c r="O1755" s="15">
        <f>IF([1]!Table_1[[#This Row],[연도]]=2016,1,0)</f>
        <v>0</v>
      </c>
      <c r="P1755" s="15">
        <f>IF([1]!Table_1[[#This Row],[연도]]=2017,1,0)</f>
        <v>1</v>
      </c>
      <c r="Q1755" s="15">
        <f>IF([1]!Table_1[[#This Row],[연도]]=2018,1,0)</f>
        <v>0</v>
      </c>
      <c r="R1755" s="15">
        <f>IF([1]!Table_1[[#This Row],[연도]]=2019,1,0)</f>
        <v>0</v>
      </c>
      <c r="S1755" s="15">
        <f>IF([1]!Table_1[[#This Row],[연도]]=2020,1,0)</f>
        <v>0</v>
      </c>
      <c r="T1755" s="15">
        <f>IF([1]!Table_1[[#This Row],[연도]]=2021,1,0)</f>
        <v>0</v>
      </c>
      <c r="U1755" s="15">
        <f>IF([1]!Table_1[[#This Row],[연도]]=2022,1,0)</f>
        <v>0</v>
      </c>
      <c r="V1755" s="15">
        <f>IF([1]!Table_1[[#This Row],[연도]]=2023,1,0)</f>
        <v>0</v>
      </c>
      <c r="W1755" s="12">
        <v>0.97</v>
      </c>
      <c r="X1755" s="10">
        <f>Y1755/1000000000000</f>
        <v>3.09447009E-2</v>
      </c>
      <c r="Y1755" s="15">
        <f>[1]!Table_1[[#This Row],[주가]]*[1]!Table_1[[#This Row],[기말주식수]]</f>
        <v>30944700900</v>
      </c>
      <c r="Z1755" s="14">
        <f>AA1755/10</f>
        <v>-4.2978454579278802</v>
      </c>
      <c r="AA1755" s="15">
        <f>[1]!Table_1[[#This Row],[시가총액]]/[1]!Table_1[[#This Row],[당기순이익(세후영업이익)]]</f>
        <v>-42.978454579278804</v>
      </c>
      <c r="AB1755" s="12">
        <v>342921750</v>
      </c>
    </row>
    <row r="1756" spans="1:28" ht="19.2">
      <c r="A1756" s="10">
        <v>1755</v>
      </c>
      <c r="B1756" s="10">
        <v>9140</v>
      </c>
      <c r="C1756" s="11" t="s">
        <v>273</v>
      </c>
      <c r="D1756" s="11" t="s">
        <v>6</v>
      </c>
      <c r="E1756" s="10">
        <v>2018</v>
      </c>
      <c r="F1756" s="10">
        <v>-49.106999999999999</v>
      </c>
      <c r="G1756" s="14">
        <f>([1]!Table_1[[#This Row],[총자산]]-[1]!Table_1[[#This Row],[장부가치 자기자본]]+[1]!Table_1[[#This Row],[시가총액]])/[1]!Table_1[[#This Row],[총자산]]</f>
        <v>0.64333304911823652</v>
      </c>
      <c r="H1756" s="14">
        <f>I1756/100000000000</f>
        <v>-1.7416140480000002E-2</v>
      </c>
      <c r="I1756" s="10">
        <v>-1741614048</v>
      </c>
      <c r="J1756" s="10">
        <v>-4.0599999999999996</v>
      </c>
      <c r="K1756" s="10">
        <f>L1756/1000000000000</f>
        <v>1.8467479020999999E-2</v>
      </c>
      <c r="L1756" s="10">
        <v>18467479021</v>
      </c>
      <c r="M1756" s="10">
        <v>6.75</v>
      </c>
      <c r="N1756" s="10">
        <v>1</v>
      </c>
      <c r="O1756" s="14">
        <f>IF([1]!Table_1[[#This Row],[연도]]=2016,1,0)</f>
        <v>0</v>
      </c>
      <c r="P1756" s="14">
        <f>IF([1]!Table_1[[#This Row],[연도]]=2017,1,0)</f>
        <v>0</v>
      </c>
      <c r="Q1756" s="14">
        <f>IF([1]!Table_1[[#This Row],[연도]]=2018,1,0)</f>
        <v>1</v>
      </c>
      <c r="R1756" s="14">
        <f>IF([1]!Table_1[[#This Row],[연도]]=2019,1,0)</f>
        <v>0</v>
      </c>
      <c r="S1756" s="14">
        <f>IF([1]!Table_1[[#This Row],[연도]]=2020,1,0)</f>
        <v>0</v>
      </c>
      <c r="T1756" s="14">
        <f>IF([1]!Table_1[[#This Row],[연도]]=2021,1,0)</f>
        <v>0</v>
      </c>
      <c r="U1756" s="14">
        <f>IF([1]!Table_1[[#This Row],[연도]]=2022,1,0)</f>
        <v>0</v>
      </c>
      <c r="V1756" s="14">
        <f>IF([1]!Table_1[[#This Row],[연도]]=2023,1,0)</f>
        <v>0</v>
      </c>
      <c r="W1756" s="10">
        <v>1.92</v>
      </c>
      <c r="X1756" s="10">
        <f>Y1756/1000000000000</f>
        <v>3.4164834749999998E-2</v>
      </c>
      <c r="Y1756" s="14">
        <f>[1]!Table_1[[#This Row],[주가]]*[1]!Table_1[[#This Row],[기말주식수]]</f>
        <v>34164834750</v>
      </c>
      <c r="Z1756" s="14">
        <f>AA1756/10</f>
        <v>-1.9616765717544324</v>
      </c>
      <c r="AA1756" s="14">
        <f>[1]!Table_1[[#This Row],[시가총액]]/[1]!Table_1[[#This Row],[당기순이익(세후영업이익)]]</f>
        <v>-19.616765717544325</v>
      </c>
      <c r="AB1756" s="10">
        <v>334420500</v>
      </c>
    </row>
    <row r="1757" spans="1:28" ht="19.2">
      <c r="A1757" s="12">
        <v>1756</v>
      </c>
      <c r="B1757" s="12">
        <v>9140</v>
      </c>
      <c r="C1757" s="13" t="s">
        <v>273</v>
      </c>
      <c r="D1757" s="13" t="s">
        <v>6</v>
      </c>
      <c r="E1757" s="12">
        <v>2019</v>
      </c>
      <c r="F1757" s="12">
        <v>136.863</v>
      </c>
      <c r="G1757" s="15">
        <f>([1]!Table_1[[#This Row],[총자산]]-[1]!Table_1[[#This Row],[장부가치 자기자본]]+[1]!Table_1[[#This Row],[시가총액]])/[1]!Table_1[[#This Row],[총자산]]</f>
        <v>0.61130867377732045</v>
      </c>
      <c r="H1757" s="14">
        <f>I1757/100000000000</f>
        <v>-1.6116406640000001E-2</v>
      </c>
      <c r="I1757" s="12">
        <v>-1611640664</v>
      </c>
      <c r="J1757" s="12">
        <v>-0.95</v>
      </c>
      <c r="K1757" s="10">
        <f>L1757/1000000000000</f>
        <v>1.3310900398E-2</v>
      </c>
      <c r="L1757" s="12">
        <v>13310900398</v>
      </c>
      <c r="M1757" s="12">
        <v>7.65</v>
      </c>
      <c r="N1757" s="12">
        <v>1</v>
      </c>
      <c r="O1757" s="15">
        <f>IF([1]!Table_1[[#This Row],[연도]]=2016,1,0)</f>
        <v>0</v>
      </c>
      <c r="P1757" s="15">
        <f>IF([1]!Table_1[[#This Row],[연도]]=2017,1,0)</f>
        <v>0</v>
      </c>
      <c r="Q1757" s="15">
        <f>IF([1]!Table_1[[#This Row],[연도]]=2018,1,0)</f>
        <v>0</v>
      </c>
      <c r="R1757" s="15">
        <f>IF([1]!Table_1[[#This Row],[연도]]=2019,1,0)</f>
        <v>1</v>
      </c>
      <c r="S1757" s="15">
        <f>IF([1]!Table_1[[#This Row],[연도]]=2020,1,0)</f>
        <v>0</v>
      </c>
      <c r="T1757" s="15">
        <f>IF([1]!Table_1[[#This Row],[연도]]=2021,1,0)</f>
        <v>0</v>
      </c>
      <c r="U1757" s="15">
        <f>IF([1]!Table_1[[#This Row],[연도]]=2022,1,0)</f>
        <v>0</v>
      </c>
      <c r="V1757" s="15">
        <f>IF([1]!Table_1[[#This Row],[연도]]=2023,1,0)</f>
        <v>0</v>
      </c>
      <c r="W1757" s="12">
        <v>2.14</v>
      </c>
      <c r="X1757" s="10">
        <f>Y1757/1000000000000</f>
        <v>3.2358418200000003E-2</v>
      </c>
      <c r="Y1757" s="15">
        <f>[1]!Table_1[[#This Row],[주가]]*[1]!Table_1[[#This Row],[기말주식수]]</f>
        <v>32358418200</v>
      </c>
      <c r="Z1757" s="14">
        <f>AA1757/10</f>
        <v>-2.0077936057835784</v>
      </c>
      <c r="AA1757" s="15">
        <f>[1]!Table_1[[#This Row],[시가총액]]/[1]!Table_1[[#This Row],[당기순이익(세후영업이익)]]</f>
        <v>-20.077936057835782</v>
      </c>
      <c r="AB1757" s="12">
        <v>332578250</v>
      </c>
    </row>
    <row r="1758" spans="1:28" ht="19.2">
      <c r="A1758" s="10">
        <v>1757</v>
      </c>
      <c r="B1758" s="10">
        <v>9140</v>
      </c>
      <c r="C1758" s="11" t="s">
        <v>273</v>
      </c>
      <c r="D1758" s="11" t="s">
        <v>6</v>
      </c>
      <c r="E1758" s="10">
        <v>2020</v>
      </c>
      <c r="F1758" s="10">
        <v>24.082000000000001</v>
      </c>
      <c r="G1758" s="14">
        <f>([1]!Table_1[[#This Row],[총자산]]-[1]!Table_1[[#This Row],[장부가치 자기자본]]+[1]!Table_1[[#This Row],[시가총액]])/[1]!Table_1[[#This Row],[총자산]]</f>
        <v>0.7454948497105226</v>
      </c>
      <c r="H1758" s="14">
        <f>I1758/100000000000</f>
        <v>9.6862690499999998E-3</v>
      </c>
      <c r="I1758" s="10">
        <v>968626905</v>
      </c>
      <c r="J1758" s="10">
        <v>1.7</v>
      </c>
      <c r="K1758" s="10">
        <f>L1758/1000000000000</f>
        <v>2.0795738469E-2</v>
      </c>
      <c r="L1758" s="10">
        <v>20795738469</v>
      </c>
      <c r="M1758" s="10">
        <v>7.29</v>
      </c>
      <c r="N1758" s="10">
        <v>1</v>
      </c>
      <c r="O1758" s="14">
        <f>IF([1]!Table_1[[#This Row],[연도]]=2016,1,0)</f>
        <v>0</v>
      </c>
      <c r="P1758" s="14">
        <f>IF([1]!Table_1[[#This Row],[연도]]=2017,1,0)</f>
        <v>0</v>
      </c>
      <c r="Q1758" s="14">
        <f>IF([1]!Table_1[[#This Row],[연도]]=2018,1,0)</f>
        <v>0</v>
      </c>
      <c r="R1758" s="14">
        <f>IF([1]!Table_1[[#This Row],[연도]]=2019,1,0)</f>
        <v>0</v>
      </c>
      <c r="S1758" s="14">
        <f>IF([1]!Table_1[[#This Row],[연도]]=2020,1,0)</f>
        <v>1</v>
      </c>
      <c r="T1758" s="14">
        <f>IF([1]!Table_1[[#This Row],[연도]]=2021,1,0)</f>
        <v>0</v>
      </c>
      <c r="U1758" s="14">
        <f>IF([1]!Table_1[[#This Row],[연도]]=2022,1,0)</f>
        <v>0</v>
      </c>
      <c r="V1758" s="14">
        <f>IF([1]!Table_1[[#This Row],[연도]]=2023,1,0)</f>
        <v>0</v>
      </c>
      <c r="W1758" s="10">
        <v>1.4</v>
      </c>
      <c r="X1758" s="10">
        <f>Y1758/1000000000000</f>
        <v>3.9348464850000001E-2</v>
      </c>
      <c r="Y1758" s="14">
        <f>[1]!Table_1[[#This Row],[주가]]*[1]!Table_1[[#This Row],[기말주식수]]</f>
        <v>39348464850</v>
      </c>
      <c r="Z1758" s="14">
        <f>AA1758/10</f>
        <v>4.0622931953351014</v>
      </c>
      <c r="AA1758" s="14">
        <f>[1]!Table_1[[#This Row],[시가총액]]/[1]!Table_1[[#This Row],[당기순이익(세후영업이익)]]</f>
        <v>40.622931953351014</v>
      </c>
      <c r="AB1758" s="10">
        <v>325346750</v>
      </c>
    </row>
    <row r="1759" spans="1:28" ht="19.2">
      <c r="A1759" s="12">
        <v>1758</v>
      </c>
      <c r="B1759" s="12">
        <v>9140</v>
      </c>
      <c r="C1759" s="13" t="s">
        <v>273</v>
      </c>
      <c r="D1759" s="13" t="s">
        <v>6</v>
      </c>
      <c r="E1759" s="12">
        <v>2021</v>
      </c>
      <c r="F1759" s="12">
        <v>8.7929999999999993</v>
      </c>
      <c r="G1759" s="15">
        <f>([1]!Table_1[[#This Row],[총자산]]-[1]!Table_1[[#This Row],[장부가치 자기자본]]+[1]!Table_1[[#This Row],[시가총액]])/[1]!Table_1[[#This Row],[총자산]]</f>
        <v>0.97280851287425896</v>
      </c>
      <c r="H1759" s="14">
        <f>I1759/100000000000</f>
        <v>1.998761089E-2</v>
      </c>
      <c r="I1759" s="12">
        <v>1998761089</v>
      </c>
      <c r="J1759" s="12">
        <v>13.92</v>
      </c>
      <c r="K1759" s="10">
        <f>L1759/1000000000000</f>
        <v>2.7390668646999999E-2</v>
      </c>
      <c r="L1759" s="12">
        <v>27390668647</v>
      </c>
      <c r="M1759" s="12">
        <v>8.49</v>
      </c>
      <c r="N1759" s="12">
        <v>1</v>
      </c>
      <c r="O1759" s="15">
        <f>IF([1]!Table_1[[#This Row],[연도]]=2016,1,0)</f>
        <v>0</v>
      </c>
      <c r="P1759" s="15">
        <f>IF([1]!Table_1[[#This Row],[연도]]=2017,1,0)</f>
        <v>0</v>
      </c>
      <c r="Q1759" s="15">
        <f>IF([1]!Table_1[[#This Row],[연도]]=2018,1,0)</f>
        <v>0</v>
      </c>
      <c r="R1759" s="15">
        <f>IF([1]!Table_1[[#This Row],[연도]]=2019,1,0)</f>
        <v>0</v>
      </c>
      <c r="S1759" s="15">
        <f>IF([1]!Table_1[[#This Row],[연도]]=2020,1,0)</f>
        <v>0</v>
      </c>
      <c r="T1759" s="15">
        <f>IF([1]!Table_1[[#This Row],[연도]]=2021,1,0)</f>
        <v>1</v>
      </c>
      <c r="U1759" s="15">
        <f>IF([1]!Table_1[[#This Row],[연도]]=2022,1,0)</f>
        <v>0</v>
      </c>
      <c r="V1759" s="15">
        <f>IF([1]!Table_1[[#This Row],[연도]]=2023,1,0)</f>
        <v>0</v>
      </c>
      <c r="W1759" s="12">
        <v>2.7</v>
      </c>
      <c r="X1759" s="10">
        <f>Y1759/1000000000000</f>
        <v>5.7805329599999997E-2</v>
      </c>
      <c r="Y1759" s="15">
        <f>[1]!Table_1[[#This Row],[주가]]*[1]!Table_1[[#This Row],[기말주식수]]</f>
        <v>57805329600</v>
      </c>
      <c r="Z1759" s="14">
        <f>AA1759/10</f>
        <v>2.8920579812227873</v>
      </c>
      <c r="AA1759" s="15">
        <f>[1]!Table_1[[#This Row],[시가총액]]/[1]!Table_1[[#This Row],[당기순이익(세후영업이익)]]</f>
        <v>28.920579812227874</v>
      </c>
      <c r="AB1759" s="12">
        <v>325346750</v>
      </c>
    </row>
    <row r="1760" spans="1:28" ht="19.2">
      <c r="A1760" s="10">
        <v>1759</v>
      </c>
      <c r="B1760" s="10">
        <v>9140</v>
      </c>
      <c r="C1760" s="11" t="s">
        <v>273</v>
      </c>
      <c r="D1760" s="11" t="s">
        <v>6</v>
      </c>
      <c r="E1760" s="10">
        <v>2022</v>
      </c>
      <c r="F1760" s="10">
        <v>16.826000000000001</v>
      </c>
      <c r="G1760" s="14">
        <f>([1]!Table_1[[#This Row],[총자산]]-[1]!Table_1[[#This Row],[장부가치 자기자본]]+[1]!Table_1[[#This Row],[시가총액]])/[1]!Table_1[[#This Row],[총자산]]</f>
        <v>0.62054472451377207</v>
      </c>
      <c r="H1760" s="14">
        <f>I1760/100000000000</f>
        <v>1.1038457299999999E-3</v>
      </c>
      <c r="I1760" s="10">
        <v>110384573</v>
      </c>
      <c r="J1760" s="10">
        <v>3.79</v>
      </c>
      <c r="K1760" s="10">
        <f>L1760/1000000000000</f>
        <v>2.0057915796000001E-2</v>
      </c>
      <c r="L1760" s="10">
        <v>20057915796</v>
      </c>
      <c r="M1760" s="10">
        <v>8.58</v>
      </c>
      <c r="N1760" s="10">
        <v>1</v>
      </c>
      <c r="O1760" s="14">
        <f>IF([1]!Table_1[[#This Row],[연도]]=2016,1,0)</f>
        <v>0</v>
      </c>
      <c r="P1760" s="14">
        <f>IF([1]!Table_1[[#This Row],[연도]]=2017,1,0)</f>
        <v>0</v>
      </c>
      <c r="Q1760" s="14">
        <f>IF([1]!Table_1[[#This Row],[연도]]=2018,1,0)</f>
        <v>0</v>
      </c>
      <c r="R1760" s="14">
        <f>IF([1]!Table_1[[#This Row],[연도]]=2019,1,0)</f>
        <v>0</v>
      </c>
      <c r="S1760" s="14">
        <f>IF([1]!Table_1[[#This Row],[연도]]=2020,1,0)</f>
        <v>0</v>
      </c>
      <c r="T1760" s="14">
        <f>IF([1]!Table_1[[#This Row],[연도]]=2021,1,0)</f>
        <v>0</v>
      </c>
      <c r="U1760" s="14">
        <f>IF([1]!Table_1[[#This Row],[연도]]=2022,1,0)</f>
        <v>1</v>
      </c>
      <c r="V1760" s="14">
        <f>IF([1]!Table_1[[#This Row],[연도]]=2023,1,0)</f>
        <v>0</v>
      </c>
      <c r="W1760" s="10">
        <v>1.8</v>
      </c>
      <c r="X1760" s="10">
        <f>Y1760/1000000000000</f>
        <v>3.8013287399999998E-2</v>
      </c>
      <c r="Y1760" s="14">
        <f>[1]!Table_1[[#This Row],[주가]]*[1]!Table_1[[#This Row],[기말주식수]]</f>
        <v>38013287400</v>
      </c>
      <c r="Z1760" s="14">
        <f>AA1760/10</f>
        <v>34.437137696768552</v>
      </c>
      <c r="AA1760" s="14">
        <f>[1]!Table_1[[#This Row],[시가총액]]/[1]!Table_1[[#This Row],[당기순이익(세후영업이익)]]</f>
        <v>344.37137696768553</v>
      </c>
      <c r="AB1760" s="10">
        <v>455485450</v>
      </c>
    </row>
    <row r="1761" spans="1:28" ht="19.2">
      <c r="A1761" s="12">
        <v>1760</v>
      </c>
      <c r="B1761" s="12">
        <v>9140</v>
      </c>
      <c r="C1761" s="13" t="s">
        <v>273</v>
      </c>
      <c r="D1761" s="13" t="s">
        <v>6</v>
      </c>
      <c r="E1761" s="12">
        <v>2023</v>
      </c>
      <c r="F1761" s="12">
        <v>7.8739999999999997</v>
      </c>
      <c r="G1761" s="15">
        <f>([1]!Table_1[[#This Row],[총자산]]-[1]!Table_1[[#This Row],[장부가치 자기자본]]+[1]!Table_1[[#This Row],[시가총액]])/[1]!Table_1[[#This Row],[총자산]]</f>
        <v>0.50583118175223729</v>
      </c>
      <c r="H1761" s="14">
        <f>I1761/100000000000</f>
        <v>2.1554805100000001E-3</v>
      </c>
      <c r="I1761" s="12">
        <v>215548051</v>
      </c>
      <c r="J1761" s="12">
        <v>9.86</v>
      </c>
      <c r="K1761" s="10">
        <f>L1761/1000000000000</f>
        <v>2.1136261742999998E-2</v>
      </c>
      <c r="L1761" s="12">
        <v>21136261743</v>
      </c>
      <c r="M1761" s="12">
        <v>7.46</v>
      </c>
      <c r="N1761" s="12">
        <v>1</v>
      </c>
      <c r="O1761" s="15">
        <f>IF([1]!Table_1[[#This Row],[연도]]=2016,1,0)</f>
        <v>0</v>
      </c>
      <c r="P1761" s="15">
        <f>IF([1]!Table_1[[#This Row],[연도]]=2017,1,0)</f>
        <v>0</v>
      </c>
      <c r="Q1761" s="15">
        <f>IF([1]!Table_1[[#This Row],[연도]]=2018,1,0)</f>
        <v>0</v>
      </c>
      <c r="R1761" s="15">
        <f>IF([1]!Table_1[[#This Row],[연도]]=2019,1,0)</f>
        <v>0</v>
      </c>
      <c r="S1761" s="15">
        <f>IF([1]!Table_1[[#This Row],[연도]]=2020,1,0)</f>
        <v>0</v>
      </c>
      <c r="T1761" s="15">
        <f>IF([1]!Table_1[[#This Row],[연도]]=2021,1,0)</f>
        <v>0</v>
      </c>
      <c r="U1761" s="15">
        <f>IF([1]!Table_1[[#This Row],[연도]]=2022,1,0)</f>
        <v>0</v>
      </c>
      <c r="V1761" s="15">
        <f>IF([1]!Table_1[[#This Row],[연도]]=2023,1,0)</f>
        <v>1</v>
      </c>
      <c r="W1761" s="12">
        <v>1.25</v>
      </c>
      <c r="X1761" s="10">
        <f>Y1761/1000000000000</f>
        <v>3.3457976100000002E-2</v>
      </c>
      <c r="Y1761" s="15">
        <f>[1]!Table_1[[#This Row],[주가]]*[1]!Table_1[[#This Row],[기말주식수]]</f>
        <v>33457976100</v>
      </c>
      <c r="Z1761" s="14">
        <f>AA1761/10</f>
        <v>15.522281897134851</v>
      </c>
      <c r="AA1761" s="15">
        <f>[1]!Table_1[[#This Row],[시가총액]]/[1]!Table_1[[#This Row],[당기순이익(세후영업이익)]]</f>
        <v>155.22281897134852</v>
      </c>
      <c r="AB1761" s="12">
        <v>455485450</v>
      </c>
    </row>
    <row r="1762" spans="1:28" ht="19.2">
      <c r="A1762" s="10">
        <v>1761</v>
      </c>
      <c r="B1762" s="10">
        <v>9150</v>
      </c>
      <c r="C1762" s="11" t="s">
        <v>274</v>
      </c>
      <c r="D1762" s="11" t="s">
        <v>6</v>
      </c>
      <c r="E1762" s="10">
        <v>2016</v>
      </c>
      <c r="F1762" s="10">
        <v>165.47200000000001</v>
      </c>
      <c r="G1762" s="14">
        <f>([1]!Table_1[[#This Row],[총자산]]-[1]!Table_1[[#This Row],[장부가치 자기자본]]+[1]!Table_1[[#This Row],[시가총액]])/[1]!Table_1[[#This Row],[총자산]]</f>
        <v>0.92911760138558741</v>
      </c>
      <c r="H1762" s="14">
        <f>I1762/100000000000</f>
        <v>0.24399516934000001</v>
      </c>
      <c r="I1762" s="10">
        <v>24399516934</v>
      </c>
      <c r="J1762" s="10">
        <v>5.41</v>
      </c>
      <c r="K1762" s="10">
        <f>L1762/1000000000000</f>
        <v>6.0330404639750004</v>
      </c>
      <c r="L1762" s="10">
        <v>6033040463975</v>
      </c>
      <c r="M1762" s="10">
        <v>3.17</v>
      </c>
      <c r="N1762" s="10">
        <v>1</v>
      </c>
      <c r="O1762" s="14">
        <f>IF([1]!Table_1[[#This Row],[연도]]=2016,1,0)</f>
        <v>1</v>
      </c>
      <c r="P1762" s="14">
        <f>IF([1]!Table_1[[#This Row],[연도]]=2017,1,0)</f>
        <v>0</v>
      </c>
      <c r="Q1762" s="14">
        <f>IF([1]!Table_1[[#This Row],[연도]]=2018,1,0)</f>
        <v>0</v>
      </c>
      <c r="R1762" s="14">
        <f>IF([1]!Table_1[[#This Row],[연도]]=2019,1,0)</f>
        <v>0</v>
      </c>
      <c r="S1762" s="14">
        <f>IF([1]!Table_1[[#This Row],[연도]]=2020,1,0)</f>
        <v>0</v>
      </c>
      <c r="T1762" s="14">
        <f>IF([1]!Table_1[[#This Row],[연도]]=2021,1,0)</f>
        <v>0</v>
      </c>
      <c r="U1762" s="14">
        <f>IF([1]!Table_1[[#This Row],[연도]]=2022,1,0)</f>
        <v>0</v>
      </c>
      <c r="V1762" s="14">
        <f>IF([1]!Table_1[[#This Row],[연도]]=2023,1,0)</f>
        <v>0</v>
      </c>
      <c r="W1762" s="10">
        <v>1.06</v>
      </c>
      <c r="X1762" s="10">
        <f>Y1762/1000000000000</f>
        <v>3.7944397568000001</v>
      </c>
      <c r="Y1762" s="14">
        <f>[1]!Table_1[[#This Row],[주가]]*[1]!Table_1[[#This Row],[기말주식수]]</f>
        <v>3794439756800</v>
      </c>
      <c r="Z1762" s="14">
        <f>AA1762/10</f>
        <v>15.551290490970995</v>
      </c>
      <c r="AA1762" s="14">
        <f>[1]!Table_1[[#This Row],[시가총액]]/[1]!Table_1[[#This Row],[당기순이익(세후영업이익)]]</f>
        <v>155.51290490970996</v>
      </c>
      <c r="AB1762" s="10">
        <v>37916302700</v>
      </c>
    </row>
    <row r="1763" spans="1:28" ht="19.2">
      <c r="A1763" s="12">
        <v>1762</v>
      </c>
      <c r="B1763" s="12">
        <v>9150</v>
      </c>
      <c r="C1763" s="13" t="s">
        <v>274</v>
      </c>
      <c r="D1763" s="13" t="s">
        <v>6</v>
      </c>
      <c r="E1763" s="12">
        <v>2017</v>
      </c>
      <c r="F1763" s="12">
        <v>32.045999999999999</v>
      </c>
      <c r="G1763" s="15">
        <f>([1]!Table_1[[#This Row],[총자산]]-[1]!Table_1[[#This Row],[장부가치 자기자본]]+[1]!Table_1[[#This Row],[시가총액]])/[1]!Table_1[[#This Row],[총자산]]</f>
        <v>1.4039803257651615</v>
      </c>
      <c r="H1763" s="14">
        <f>I1763/100000000000</f>
        <v>3.06203</v>
      </c>
      <c r="I1763" s="12">
        <v>306203000000</v>
      </c>
      <c r="J1763" s="12">
        <v>1.37</v>
      </c>
      <c r="K1763" s="10">
        <f>L1763/1000000000000</f>
        <v>6.838474133399</v>
      </c>
      <c r="L1763" s="12">
        <v>6838474133399</v>
      </c>
      <c r="M1763" s="12">
        <v>2.48</v>
      </c>
      <c r="N1763" s="12">
        <v>1</v>
      </c>
      <c r="O1763" s="15">
        <f>IF([1]!Table_1[[#This Row],[연도]]=2016,1,0)</f>
        <v>0</v>
      </c>
      <c r="P1763" s="15">
        <f>IF([1]!Table_1[[#This Row],[연도]]=2017,1,0)</f>
        <v>1</v>
      </c>
      <c r="Q1763" s="15">
        <f>IF([1]!Table_1[[#This Row],[연도]]=2018,1,0)</f>
        <v>0</v>
      </c>
      <c r="R1763" s="15">
        <f>IF([1]!Table_1[[#This Row],[연도]]=2019,1,0)</f>
        <v>0</v>
      </c>
      <c r="S1763" s="15">
        <f>IF([1]!Table_1[[#This Row],[연도]]=2020,1,0)</f>
        <v>0</v>
      </c>
      <c r="T1763" s="15">
        <f>IF([1]!Table_1[[#This Row],[연도]]=2021,1,0)</f>
        <v>0</v>
      </c>
      <c r="U1763" s="15">
        <f>IF([1]!Table_1[[#This Row],[연도]]=2022,1,0)</f>
        <v>0</v>
      </c>
      <c r="V1763" s="15">
        <f>IF([1]!Table_1[[#This Row],[연도]]=2023,1,0)</f>
        <v>0</v>
      </c>
      <c r="W1763" s="12">
        <v>0.97</v>
      </c>
      <c r="X1763" s="10">
        <f>Y1763/1000000000000</f>
        <v>7.4693696000000003</v>
      </c>
      <c r="Y1763" s="15">
        <f>[1]!Table_1[[#This Row],[주가]]*[1]!Table_1[[#This Row],[기말주식수]]</f>
        <v>7469369600000</v>
      </c>
      <c r="Z1763" s="14">
        <f>AA1763/10</f>
        <v>2.4393521944592313</v>
      </c>
      <c r="AA1763" s="15">
        <f>[1]!Table_1[[#This Row],[시가총액]]/[1]!Table_1[[#This Row],[당기순이익(세후영업이익)]]</f>
        <v>24.393521944592312</v>
      </c>
      <c r="AB1763" s="12">
        <v>56803115200</v>
      </c>
    </row>
    <row r="1764" spans="1:28" ht="19.2">
      <c r="A1764" s="10">
        <v>1763</v>
      </c>
      <c r="B1764" s="10">
        <v>9150</v>
      </c>
      <c r="C1764" s="11" t="s">
        <v>274</v>
      </c>
      <c r="D1764" s="11" t="s">
        <v>6</v>
      </c>
      <c r="E1764" s="10">
        <v>2018</v>
      </c>
      <c r="F1764" s="10">
        <v>11.048999999999999</v>
      </c>
      <c r="G1764" s="14">
        <f>([1]!Table_1[[#This Row],[총자산]]-[1]!Table_1[[#This Row],[장부가치 자기자본]]+[1]!Table_1[[#This Row],[시가총액]])/[1]!Table_1[[#This Row],[총자산]]</f>
        <v>1.3220737549788095</v>
      </c>
      <c r="H1764" s="14">
        <f>I1764/100000000000</f>
        <v>10.1805</v>
      </c>
      <c r="I1764" s="10">
        <v>1018050000000</v>
      </c>
      <c r="J1764" s="10">
        <v>11.3</v>
      </c>
      <c r="K1764" s="10">
        <f>L1764/1000000000000</f>
        <v>8.1930232529939993</v>
      </c>
      <c r="L1764" s="10">
        <v>8193023252994</v>
      </c>
      <c r="M1764" s="10">
        <v>5.01</v>
      </c>
      <c r="N1764" s="10">
        <v>1</v>
      </c>
      <c r="O1764" s="14">
        <f>IF([1]!Table_1[[#This Row],[연도]]=2016,1,0)</f>
        <v>0</v>
      </c>
      <c r="P1764" s="14">
        <f>IF([1]!Table_1[[#This Row],[연도]]=2017,1,0)</f>
        <v>0</v>
      </c>
      <c r="Q1764" s="14">
        <f>IF([1]!Table_1[[#This Row],[연도]]=2018,1,0)</f>
        <v>1</v>
      </c>
      <c r="R1764" s="14">
        <f>IF([1]!Table_1[[#This Row],[연도]]=2019,1,0)</f>
        <v>0</v>
      </c>
      <c r="S1764" s="14">
        <f>IF([1]!Table_1[[#This Row],[연도]]=2020,1,0)</f>
        <v>0</v>
      </c>
      <c r="T1764" s="14">
        <f>IF([1]!Table_1[[#This Row],[연도]]=2021,1,0)</f>
        <v>0</v>
      </c>
      <c r="U1764" s="14">
        <f>IF([1]!Table_1[[#This Row],[연도]]=2022,1,0)</f>
        <v>0</v>
      </c>
      <c r="V1764" s="14">
        <f>IF([1]!Table_1[[#This Row],[연도]]=2023,1,0)</f>
        <v>0</v>
      </c>
      <c r="W1764" s="10">
        <v>1.92</v>
      </c>
      <c r="X1764" s="10">
        <f>Y1764/1000000000000</f>
        <v>7.7307975359999999</v>
      </c>
      <c r="Y1764" s="14">
        <f>[1]!Table_1[[#This Row],[주가]]*[1]!Table_1[[#This Row],[기말주식수]]</f>
        <v>7730797536000</v>
      </c>
      <c r="Z1764" s="14">
        <f>AA1764/10</f>
        <v>0.75937306969205831</v>
      </c>
      <c r="AA1764" s="14">
        <f>[1]!Table_1[[#This Row],[시가총액]]/[1]!Table_1[[#This Row],[당기순이익(세후영업이익)]]</f>
        <v>7.5937306969205833</v>
      </c>
      <c r="AB1764" s="10">
        <v>75689927700</v>
      </c>
    </row>
    <row r="1765" spans="1:28" ht="19.2">
      <c r="A1765" s="12">
        <v>1764</v>
      </c>
      <c r="B1765" s="12">
        <v>9150</v>
      </c>
      <c r="C1765" s="13" t="s">
        <v>274</v>
      </c>
      <c r="D1765" s="13" t="s">
        <v>6</v>
      </c>
      <c r="E1765" s="12">
        <v>2019</v>
      </c>
      <c r="F1765" s="12">
        <v>15.765000000000001</v>
      </c>
      <c r="G1765" s="15">
        <f>([1]!Table_1[[#This Row],[총자산]]-[1]!Table_1[[#This Row],[장부가치 자기자본]]+[1]!Table_1[[#This Row],[시가총액]])/[1]!Table_1[[#This Row],[총자산]]</f>
        <v>1.4503693012849912</v>
      </c>
      <c r="H1765" s="14">
        <f>I1765/100000000000</f>
        <v>7.33969</v>
      </c>
      <c r="I1765" s="12">
        <v>733969000000</v>
      </c>
      <c r="J1765" s="12">
        <v>0.34</v>
      </c>
      <c r="K1765" s="10">
        <f>L1765/1000000000000</f>
        <v>8.0408176457869995</v>
      </c>
      <c r="L1765" s="12">
        <v>8040817645787</v>
      </c>
      <c r="M1765" s="12">
        <v>4.63</v>
      </c>
      <c r="N1765" s="12">
        <v>1</v>
      </c>
      <c r="O1765" s="15">
        <f>IF([1]!Table_1[[#This Row],[연도]]=2016,1,0)</f>
        <v>0</v>
      </c>
      <c r="P1765" s="15">
        <f>IF([1]!Table_1[[#This Row],[연도]]=2017,1,0)</f>
        <v>0</v>
      </c>
      <c r="Q1765" s="15">
        <f>IF([1]!Table_1[[#This Row],[연도]]=2018,1,0)</f>
        <v>0</v>
      </c>
      <c r="R1765" s="15">
        <f>IF([1]!Table_1[[#This Row],[연도]]=2019,1,0)</f>
        <v>1</v>
      </c>
      <c r="S1765" s="15">
        <f>IF([1]!Table_1[[#This Row],[연도]]=2020,1,0)</f>
        <v>0</v>
      </c>
      <c r="T1765" s="15">
        <f>IF([1]!Table_1[[#This Row],[연도]]=2021,1,0)</f>
        <v>0</v>
      </c>
      <c r="U1765" s="15">
        <f>IF([1]!Table_1[[#This Row],[연도]]=2022,1,0)</f>
        <v>0</v>
      </c>
      <c r="V1765" s="15">
        <f>IF([1]!Table_1[[#This Row],[연도]]=2023,1,0)</f>
        <v>0</v>
      </c>
      <c r="W1765" s="12">
        <v>2.14</v>
      </c>
      <c r="X1765" s="10">
        <f>Y1765/1000000000000</f>
        <v>9.3367120000000003</v>
      </c>
      <c r="Y1765" s="15">
        <f>[1]!Table_1[[#This Row],[주가]]*[1]!Table_1[[#This Row],[기말주식수]]</f>
        <v>9336712000000</v>
      </c>
      <c r="Z1765" s="14">
        <f>AA1765/10</f>
        <v>1.2720853333042677</v>
      </c>
      <c r="AA1765" s="15">
        <f>[1]!Table_1[[#This Row],[시가총액]]/[1]!Table_1[[#This Row],[당기순이익(세후영업이익)]]</f>
        <v>12.720853333042676</v>
      </c>
      <c r="AB1765" s="12">
        <v>83244652700</v>
      </c>
    </row>
    <row r="1766" spans="1:28" ht="19.2">
      <c r="A1766" s="10">
        <v>1765</v>
      </c>
      <c r="B1766" s="10">
        <v>9150</v>
      </c>
      <c r="C1766" s="11" t="s">
        <v>274</v>
      </c>
      <c r="D1766" s="11" t="s">
        <v>6</v>
      </c>
      <c r="E1766" s="10">
        <v>2020</v>
      </c>
      <c r="F1766" s="10">
        <v>16.978000000000002</v>
      </c>
      <c r="G1766" s="14">
        <f>([1]!Table_1[[#This Row],[총자산]]-[1]!Table_1[[#This Row],[장부가치 자기자본]]+[1]!Table_1[[#This Row],[시가총액]])/[1]!Table_1[[#This Row],[총자산]]</f>
        <v>1.8005076330188927</v>
      </c>
      <c r="H1766" s="14">
        <f>I1766/100000000000</f>
        <v>8.2913099999999993</v>
      </c>
      <c r="I1766" s="10">
        <v>829131000000</v>
      </c>
      <c r="J1766" s="10">
        <v>6.36</v>
      </c>
      <c r="K1766" s="10">
        <f>L1766/1000000000000</f>
        <v>8.2087383080110001</v>
      </c>
      <c r="L1766" s="10">
        <v>8208738308011</v>
      </c>
      <c r="M1766" s="10">
        <v>4.82</v>
      </c>
      <c r="N1766" s="10">
        <v>1</v>
      </c>
      <c r="O1766" s="14">
        <f>IF([1]!Table_1[[#This Row],[연도]]=2016,1,0)</f>
        <v>0</v>
      </c>
      <c r="P1766" s="14">
        <f>IF([1]!Table_1[[#This Row],[연도]]=2017,1,0)</f>
        <v>0</v>
      </c>
      <c r="Q1766" s="14">
        <f>IF([1]!Table_1[[#This Row],[연도]]=2018,1,0)</f>
        <v>0</v>
      </c>
      <c r="R1766" s="14">
        <f>IF([1]!Table_1[[#This Row],[연도]]=2019,1,0)</f>
        <v>0</v>
      </c>
      <c r="S1766" s="14">
        <f>IF([1]!Table_1[[#This Row],[연도]]=2020,1,0)</f>
        <v>1</v>
      </c>
      <c r="T1766" s="14">
        <f>IF([1]!Table_1[[#This Row],[연도]]=2021,1,0)</f>
        <v>0</v>
      </c>
      <c r="U1766" s="14">
        <f>IF([1]!Table_1[[#This Row],[연도]]=2022,1,0)</f>
        <v>0</v>
      </c>
      <c r="V1766" s="14">
        <f>IF([1]!Table_1[[#This Row],[연도]]=2023,1,0)</f>
        <v>0</v>
      </c>
      <c r="W1766" s="10">
        <v>1.4</v>
      </c>
      <c r="X1766" s="10">
        <f>Y1766/1000000000000</f>
        <v>13.295477888000001</v>
      </c>
      <c r="Y1766" s="14">
        <f>[1]!Table_1[[#This Row],[주가]]*[1]!Table_1[[#This Row],[기말주식수]]</f>
        <v>13295477888000</v>
      </c>
      <c r="Z1766" s="14">
        <f>AA1766/10</f>
        <v>1.6035436967137884</v>
      </c>
      <c r="AA1766" s="14">
        <f>[1]!Table_1[[#This Row],[시가총액]]/[1]!Table_1[[#This Row],[당기순이익(세후영업이익)]]</f>
        <v>16.035436967137883</v>
      </c>
      <c r="AB1766" s="10">
        <v>105908827700</v>
      </c>
    </row>
    <row r="1767" spans="1:28" ht="19.2">
      <c r="A1767" s="12">
        <v>1766</v>
      </c>
      <c r="B1767" s="12">
        <v>9150</v>
      </c>
      <c r="C1767" s="13" t="s">
        <v>274</v>
      </c>
      <c r="D1767" s="13" t="s">
        <v>6</v>
      </c>
      <c r="E1767" s="12">
        <v>2021</v>
      </c>
      <c r="F1767" s="12">
        <v>17.346</v>
      </c>
      <c r="G1767" s="15">
        <f>([1]!Table_1[[#This Row],[총자산]]-[1]!Table_1[[#This Row],[장부가치 자기자본]]+[1]!Table_1[[#This Row],[시가총액]])/[1]!Table_1[[#This Row],[총자산]]</f>
        <v>1.7927354193404956</v>
      </c>
      <c r="H1767" s="14">
        <f>I1767/100000000000</f>
        <v>14.8687</v>
      </c>
      <c r="I1767" s="12">
        <v>1486870000000</v>
      </c>
      <c r="J1767" s="12">
        <v>7.76</v>
      </c>
      <c r="K1767" s="10">
        <f>L1767/1000000000000</f>
        <v>9.6750361277260009</v>
      </c>
      <c r="L1767" s="12">
        <v>9675036127726</v>
      </c>
      <c r="M1767" s="12">
        <v>4.05</v>
      </c>
      <c r="N1767" s="12">
        <v>1</v>
      </c>
      <c r="O1767" s="15">
        <f>IF([1]!Table_1[[#This Row],[연도]]=2016,1,0)</f>
        <v>0</v>
      </c>
      <c r="P1767" s="15">
        <f>IF([1]!Table_1[[#This Row],[연도]]=2017,1,0)</f>
        <v>0</v>
      </c>
      <c r="Q1767" s="15">
        <f>IF([1]!Table_1[[#This Row],[연도]]=2018,1,0)</f>
        <v>0</v>
      </c>
      <c r="R1767" s="15">
        <f>IF([1]!Table_1[[#This Row],[연도]]=2019,1,0)</f>
        <v>0</v>
      </c>
      <c r="S1767" s="15">
        <f>IF([1]!Table_1[[#This Row],[연도]]=2020,1,0)</f>
        <v>0</v>
      </c>
      <c r="T1767" s="15">
        <f>IF([1]!Table_1[[#This Row],[연도]]=2021,1,0)</f>
        <v>1</v>
      </c>
      <c r="U1767" s="15">
        <f>IF([1]!Table_1[[#This Row],[연도]]=2022,1,0)</f>
        <v>0</v>
      </c>
      <c r="V1767" s="15">
        <f>IF([1]!Table_1[[#This Row],[연도]]=2023,1,0)</f>
        <v>0</v>
      </c>
      <c r="W1767" s="12">
        <v>2.7</v>
      </c>
      <c r="X1767" s="10">
        <f>Y1767/1000000000000</f>
        <v>14.752004960000001</v>
      </c>
      <c r="Y1767" s="15">
        <f>[1]!Table_1[[#This Row],[주가]]*[1]!Table_1[[#This Row],[기말주식수]]</f>
        <v>14752004960000</v>
      </c>
      <c r="Z1767" s="14">
        <f>AA1767/10</f>
        <v>0.99215163127912986</v>
      </c>
      <c r="AA1767" s="15">
        <f>[1]!Table_1[[#This Row],[시가총액]]/[1]!Table_1[[#This Row],[당기순이익(세후영업이익)]]</f>
        <v>9.9215163127912991</v>
      </c>
      <c r="AB1767" s="12">
        <v>158791902700</v>
      </c>
    </row>
    <row r="1768" spans="1:28" ht="19.2">
      <c r="A1768" s="10">
        <v>1767</v>
      </c>
      <c r="B1768" s="10">
        <v>9150</v>
      </c>
      <c r="C1768" s="11" t="s">
        <v>274</v>
      </c>
      <c r="D1768" s="11" t="s">
        <v>6</v>
      </c>
      <c r="E1768" s="10">
        <v>2022</v>
      </c>
      <c r="F1768" s="10">
        <v>15.983000000000001</v>
      </c>
      <c r="G1768" s="14">
        <f>([1]!Table_1[[#This Row],[총자산]]-[1]!Table_1[[#This Row],[장부가치 자기자본]]+[1]!Table_1[[#This Row],[시가총액]])/[1]!Table_1[[#This Row],[총자산]]</f>
        <v>1.1867791878153711</v>
      </c>
      <c r="H1768" s="14">
        <f>I1768/100000000000</f>
        <v>11.8284</v>
      </c>
      <c r="I1768" s="10">
        <v>1182840000000</v>
      </c>
      <c r="J1768" s="10">
        <v>10.62</v>
      </c>
      <c r="K1768" s="10">
        <f>L1768/1000000000000</f>
        <v>9.4245518680270006</v>
      </c>
      <c r="L1768" s="10">
        <v>9424551868027</v>
      </c>
      <c r="M1768" s="10">
        <v>2.4300000000000002</v>
      </c>
      <c r="N1768" s="10">
        <v>1</v>
      </c>
      <c r="O1768" s="14">
        <f>IF([1]!Table_1[[#This Row],[연도]]=2016,1,0)</f>
        <v>0</v>
      </c>
      <c r="P1768" s="14">
        <f>IF([1]!Table_1[[#This Row],[연도]]=2017,1,0)</f>
        <v>0</v>
      </c>
      <c r="Q1768" s="14">
        <f>IF([1]!Table_1[[#This Row],[연도]]=2018,1,0)</f>
        <v>0</v>
      </c>
      <c r="R1768" s="14">
        <f>IF([1]!Table_1[[#This Row],[연도]]=2019,1,0)</f>
        <v>0</v>
      </c>
      <c r="S1768" s="14">
        <f>IF([1]!Table_1[[#This Row],[연도]]=2020,1,0)</f>
        <v>0</v>
      </c>
      <c r="T1768" s="14">
        <f>IF([1]!Table_1[[#This Row],[연도]]=2021,1,0)</f>
        <v>0</v>
      </c>
      <c r="U1768" s="14">
        <f>IF([1]!Table_1[[#This Row],[연도]]=2022,1,0)</f>
        <v>1</v>
      </c>
      <c r="V1768" s="14">
        <f>IF([1]!Table_1[[#This Row],[연도]]=2023,1,0)</f>
        <v>0</v>
      </c>
      <c r="W1768" s="10">
        <v>1.8</v>
      </c>
      <c r="X1768" s="10">
        <f>Y1768/1000000000000</f>
        <v>9.7475273280000003</v>
      </c>
      <c r="Y1768" s="14">
        <f>[1]!Table_1[[#This Row],[주가]]*[1]!Table_1[[#This Row],[기말주식수]]</f>
        <v>9747527328000</v>
      </c>
      <c r="Z1768" s="14">
        <f>AA1768/10</f>
        <v>0.82407826316323418</v>
      </c>
      <c r="AA1768" s="14">
        <f>[1]!Table_1[[#This Row],[시가총액]]/[1]!Table_1[[#This Row],[당기순이익(세후영업이익)]]</f>
        <v>8.2407826316323423</v>
      </c>
      <c r="AB1768" s="10">
        <v>158791902700</v>
      </c>
    </row>
    <row r="1769" spans="1:28" ht="19.2">
      <c r="A1769" s="12">
        <v>1768</v>
      </c>
      <c r="B1769" s="12">
        <v>9150</v>
      </c>
      <c r="C1769" s="13" t="s">
        <v>274</v>
      </c>
      <c r="D1769" s="13" t="s">
        <v>6</v>
      </c>
      <c r="E1769" s="12">
        <v>2023</v>
      </c>
      <c r="F1769" s="12">
        <v>19.318000000000001</v>
      </c>
      <c r="G1769" s="15">
        <f>([1]!Table_1[[#This Row],[총자산]]-[1]!Table_1[[#This Row],[장부가치 자기자본]]+[1]!Table_1[[#This Row],[시가총액]])/[1]!Table_1[[#This Row],[총자산]]</f>
        <v>1.2927420517490529</v>
      </c>
      <c r="H1769" s="14">
        <f>I1769/100000000000</f>
        <v>6.3942399999999999</v>
      </c>
      <c r="I1769" s="12">
        <v>639424000000</v>
      </c>
      <c r="J1769" s="12">
        <v>6.01</v>
      </c>
      <c r="K1769" s="10">
        <f>L1769/1000000000000</f>
        <v>8.9094484839149999</v>
      </c>
      <c r="L1769" s="12">
        <v>8909448483915</v>
      </c>
      <c r="M1769" s="12">
        <v>3.17</v>
      </c>
      <c r="N1769" s="12">
        <v>1</v>
      </c>
      <c r="O1769" s="15">
        <f>IF([1]!Table_1[[#This Row],[연도]]=2016,1,0)</f>
        <v>0</v>
      </c>
      <c r="P1769" s="15">
        <f>IF([1]!Table_1[[#This Row],[연도]]=2017,1,0)</f>
        <v>0</v>
      </c>
      <c r="Q1769" s="15">
        <f>IF([1]!Table_1[[#This Row],[연도]]=2018,1,0)</f>
        <v>0</v>
      </c>
      <c r="R1769" s="15">
        <f>IF([1]!Table_1[[#This Row],[연도]]=2019,1,0)</f>
        <v>0</v>
      </c>
      <c r="S1769" s="15">
        <f>IF([1]!Table_1[[#This Row],[연도]]=2020,1,0)</f>
        <v>0</v>
      </c>
      <c r="T1769" s="15">
        <f>IF([1]!Table_1[[#This Row],[연도]]=2021,1,0)</f>
        <v>0</v>
      </c>
      <c r="U1769" s="15">
        <f>IF([1]!Table_1[[#This Row],[연도]]=2022,1,0)</f>
        <v>0</v>
      </c>
      <c r="V1769" s="15">
        <f>IF([1]!Table_1[[#This Row],[연도]]=2023,1,0)</f>
        <v>1</v>
      </c>
      <c r="W1769" s="12">
        <v>1.25</v>
      </c>
      <c r="X1769" s="10">
        <f>Y1769/1000000000000</f>
        <v>11.4430742272</v>
      </c>
      <c r="Y1769" s="15">
        <f>[1]!Table_1[[#This Row],[주가]]*[1]!Table_1[[#This Row],[기말주식수]]</f>
        <v>11443074227200</v>
      </c>
      <c r="Z1769" s="14">
        <f>AA1769/10</f>
        <v>1.7895909798818939</v>
      </c>
      <c r="AA1769" s="15">
        <f>[1]!Table_1[[#This Row],[시가총액]]/[1]!Table_1[[#This Row],[당기순이익(세후영업이익)]]</f>
        <v>17.895909798818938</v>
      </c>
      <c r="AB1769" s="12">
        <v>87022015200</v>
      </c>
    </row>
    <row r="1770" spans="1:28" ht="19.2">
      <c r="A1770" s="10">
        <v>1769</v>
      </c>
      <c r="B1770" s="10">
        <v>9160</v>
      </c>
      <c r="C1770" s="11" t="s">
        <v>275</v>
      </c>
      <c r="D1770" s="11" t="s">
        <v>6</v>
      </c>
      <c r="E1770" s="10">
        <v>2016</v>
      </c>
      <c r="F1770" s="10">
        <v>16.38</v>
      </c>
      <c r="G1770" s="14">
        <f>([1]!Table_1[[#This Row],[총자산]]-[1]!Table_1[[#This Row],[장부가치 자기자본]]+[1]!Table_1[[#This Row],[시가총액]])/[1]!Table_1[[#This Row],[총자산]]</f>
        <v>0.75457654930484841</v>
      </c>
      <c r="H1770" s="14">
        <f>I1770/100000000000</f>
        <v>0.23566192436</v>
      </c>
      <c r="I1770" s="10">
        <v>23566192436</v>
      </c>
      <c r="J1770" s="10">
        <v>-1.17</v>
      </c>
      <c r="K1770" s="10">
        <f>L1770/1000000000000</f>
        <v>0.26707415624300002</v>
      </c>
      <c r="L1770" s="10">
        <v>267074156243</v>
      </c>
      <c r="M1770" s="10">
        <v>0.66</v>
      </c>
      <c r="N1770" s="10">
        <v>1</v>
      </c>
      <c r="O1770" s="14">
        <f>IF([1]!Table_1[[#This Row],[연도]]=2016,1,0)</f>
        <v>1</v>
      </c>
      <c r="P1770" s="14">
        <f>IF([1]!Table_1[[#This Row],[연도]]=2017,1,0)</f>
        <v>0</v>
      </c>
      <c r="Q1770" s="14">
        <f>IF([1]!Table_1[[#This Row],[연도]]=2018,1,0)</f>
        <v>0</v>
      </c>
      <c r="R1770" s="14">
        <f>IF([1]!Table_1[[#This Row],[연도]]=2019,1,0)</f>
        <v>0</v>
      </c>
      <c r="S1770" s="14">
        <f>IF([1]!Table_1[[#This Row],[연도]]=2020,1,0)</f>
        <v>0</v>
      </c>
      <c r="T1770" s="14">
        <f>IF([1]!Table_1[[#This Row],[연도]]=2021,1,0)</f>
        <v>0</v>
      </c>
      <c r="U1770" s="14">
        <f>IF([1]!Table_1[[#This Row],[연도]]=2022,1,0)</f>
        <v>0</v>
      </c>
      <c r="V1770" s="14">
        <f>IF([1]!Table_1[[#This Row],[연도]]=2023,1,0)</f>
        <v>0</v>
      </c>
      <c r="W1770" s="10">
        <v>1.46</v>
      </c>
      <c r="X1770" s="10">
        <f>Y1770/1000000000000</f>
        <v>0.13786254449999999</v>
      </c>
      <c r="Y1770" s="14">
        <f>[1]!Table_1[[#This Row],[주가]]*[1]!Table_1[[#This Row],[기말주식수]]</f>
        <v>137862544500</v>
      </c>
      <c r="Z1770" s="14">
        <f>AA1770/10</f>
        <v>0.58500135257064056</v>
      </c>
      <c r="AA1770" s="14">
        <f>[1]!Table_1[[#This Row],[시가총액]]/[1]!Table_1[[#This Row],[당기순이익(세후영업이익)]]</f>
        <v>5.8500135257064061</v>
      </c>
      <c r="AB1770" s="10">
        <v>2650978200</v>
      </c>
    </row>
    <row r="1771" spans="1:28" ht="19.2">
      <c r="A1771" s="12">
        <v>1770</v>
      </c>
      <c r="B1771" s="12">
        <v>9160</v>
      </c>
      <c r="C1771" s="13" t="s">
        <v>275</v>
      </c>
      <c r="D1771" s="13" t="s">
        <v>6</v>
      </c>
      <c r="E1771" s="12">
        <v>2017</v>
      </c>
      <c r="F1771" s="12">
        <v>15.427</v>
      </c>
      <c r="G1771" s="15">
        <f>([1]!Table_1[[#This Row],[총자산]]-[1]!Table_1[[#This Row],[장부가치 자기자본]]+[1]!Table_1[[#This Row],[시가총액]])/[1]!Table_1[[#This Row],[총자산]]</f>
        <v>0.68331956876293665</v>
      </c>
      <c r="H1771" s="14">
        <f>I1771/100000000000</f>
        <v>0.11697915242</v>
      </c>
      <c r="I1771" s="12">
        <v>11697915242</v>
      </c>
      <c r="J1771" s="12">
        <v>-8.7799999999999994</v>
      </c>
      <c r="K1771" s="10">
        <f>L1771/1000000000000</f>
        <v>0.23063481206200001</v>
      </c>
      <c r="L1771" s="12">
        <v>230634812062</v>
      </c>
      <c r="M1771" s="12">
        <v>1.95</v>
      </c>
      <c r="N1771" s="12">
        <v>1</v>
      </c>
      <c r="O1771" s="15">
        <f>IF([1]!Table_1[[#This Row],[연도]]=2016,1,0)</f>
        <v>0</v>
      </c>
      <c r="P1771" s="15">
        <f>IF([1]!Table_1[[#This Row],[연도]]=2017,1,0)</f>
        <v>1</v>
      </c>
      <c r="Q1771" s="15">
        <f>IF([1]!Table_1[[#This Row],[연도]]=2018,1,0)</f>
        <v>0</v>
      </c>
      <c r="R1771" s="15">
        <f>IF([1]!Table_1[[#This Row],[연도]]=2019,1,0)</f>
        <v>0</v>
      </c>
      <c r="S1771" s="15">
        <f>IF([1]!Table_1[[#This Row],[연도]]=2020,1,0)</f>
        <v>0</v>
      </c>
      <c r="T1771" s="15">
        <f>IF([1]!Table_1[[#This Row],[연도]]=2021,1,0)</f>
        <v>0</v>
      </c>
      <c r="U1771" s="15">
        <f>IF([1]!Table_1[[#This Row],[연도]]=2022,1,0)</f>
        <v>0</v>
      </c>
      <c r="V1771" s="15">
        <f>IF([1]!Table_1[[#This Row],[연도]]=2023,1,0)</f>
        <v>0</v>
      </c>
      <c r="W1771" s="12">
        <v>1.26</v>
      </c>
      <c r="X1771" s="10">
        <f>Y1771/1000000000000</f>
        <v>0.12012074025</v>
      </c>
      <c r="Y1771" s="15">
        <f>[1]!Table_1[[#This Row],[주가]]*[1]!Table_1[[#This Row],[기말주식수]]</f>
        <v>120120740250</v>
      </c>
      <c r="Z1771" s="14">
        <f>AA1771/10</f>
        <v>1.0268559633490975</v>
      </c>
      <c r="AA1771" s="15">
        <f>[1]!Table_1[[#This Row],[시가총액]]/[1]!Table_1[[#This Row],[당기순이익(세후영업이익)]]</f>
        <v>10.268559633490975</v>
      </c>
      <c r="AB1771" s="12">
        <v>1989424960</v>
      </c>
    </row>
    <row r="1772" spans="1:28" ht="19.2">
      <c r="A1772" s="10">
        <v>1771</v>
      </c>
      <c r="B1772" s="10">
        <v>9160</v>
      </c>
      <c r="C1772" s="11" t="s">
        <v>275</v>
      </c>
      <c r="D1772" s="11" t="s">
        <v>6</v>
      </c>
      <c r="E1772" s="10">
        <v>2018</v>
      </c>
      <c r="F1772" s="10">
        <v>5.2489999999999997</v>
      </c>
      <c r="G1772" s="14">
        <f>([1]!Table_1[[#This Row],[총자산]]-[1]!Table_1[[#This Row],[장부가치 자기자본]]+[1]!Table_1[[#This Row],[시가총액]])/[1]!Table_1[[#This Row],[총자산]]</f>
        <v>0.59606231184377378</v>
      </c>
      <c r="H1772" s="14">
        <f>I1772/100000000000</f>
        <v>0.10190571935000001</v>
      </c>
      <c r="I1772" s="10">
        <v>10190571935</v>
      </c>
      <c r="J1772" s="10">
        <v>78.86</v>
      </c>
      <c r="K1772" s="10">
        <f>L1772/1000000000000</f>
        <v>0.30615080898500002</v>
      </c>
      <c r="L1772" s="10">
        <v>306150808985</v>
      </c>
      <c r="M1772" s="10">
        <v>2.5299999999999998</v>
      </c>
      <c r="N1772" s="10">
        <v>1</v>
      </c>
      <c r="O1772" s="14">
        <f>IF([1]!Table_1[[#This Row],[연도]]=2016,1,0)</f>
        <v>0</v>
      </c>
      <c r="P1772" s="14">
        <f>IF([1]!Table_1[[#This Row],[연도]]=2017,1,0)</f>
        <v>0</v>
      </c>
      <c r="Q1772" s="14">
        <f>IF([1]!Table_1[[#This Row],[연도]]=2018,1,0)</f>
        <v>1</v>
      </c>
      <c r="R1772" s="14">
        <f>IF([1]!Table_1[[#This Row],[연도]]=2019,1,0)</f>
        <v>0</v>
      </c>
      <c r="S1772" s="14">
        <f>IF([1]!Table_1[[#This Row],[연도]]=2020,1,0)</f>
        <v>0</v>
      </c>
      <c r="T1772" s="14">
        <f>IF([1]!Table_1[[#This Row],[연도]]=2021,1,0)</f>
        <v>0</v>
      </c>
      <c r="U1772" s="14">
        <f>IF([1]!Table_1[[#This Row],[연도]]=2022,1,0)</f>
        <v>0</v>
      </c>
      <c r="V1772" s="14">
        <f>IF([1]!Table_1[[#This Row],[연도]]=2023,1,0)</f>
        <v>0</v>
      </c>
      <c r="W1772" s="10">
        <v>1.38</v>
      </c>
      <c r="X1772" s="10">
        <f>Y1772/1000000000000</f>
        <v>0.15964801904000001</v>
      </c>
      <c r="Y1772" s="14">
        <f>[1]!Table_1[[#This Row],[주가]]*[1]!Table_1[[#This Row],[기말주식수]]</f>
        <v>159648019040</v>
      </c>
      <c r="Z1772" s="14">
        <f>AA1772/10</f>
        <v>1.566624719969655</v>
      </c>
      <c r="AA1772" s="14">
        <f>[1]!Table_1[[#This Row],[시가총액]]/[1]!Table_1[[#This Row],[당기순이익(세후영업이익)]]</f>
        <v>15.666247199696549</v>
      </c>
      <c r="AB1772" s="10">
        <v>3632593800</v>
      </c>
    </row>
    <row r="1773" spans="1:28" ht="19.2">
      <c r="A1773" s="12">
        <v>1772</v>
      </c>
      <c r="B1773" s="12">
        <v>9160</v>
      </c>
      <c r="C1773" s="13" t="s">
        <v>275</v>
      </c>
      <c r="D1773" s="13" t="s">
        <v>6</v>
      </c>
      <c r="E1773" s="12">
        <v>2019</v>
      </c>
      <c r="F1773" s="12">
        <v>38.286000000000001</v>
      </c>
      <c r="G1773" s="15">
        <f>([1]!Table_1[[#This Row],[총자산]]-[1]!Table_1[[#This Row],[장부가치 자기자본]]+[1]!Table_1[[#This Row],[시가총액]])/[1]!Table_1[[#This Row],[총자산]]</f>
        <v>0.6340910267066413</v>
      </c>
      <c r="H1773" s="14">
        <f>I1773/100000000000</f>
        <v>0.11141318896000001</v>
      </c>
      <c r="I1773" s="12">
        <v>11141318896</v>
      </c>
      <c r="J1773" s="12">
        <v>-0.38</v>
      </c>
      <c r="K1773" s="10">
        <f>L1773/1000000000000</f>
        <v>0.43008516217800002</v>
      </c>
      <c r="L1773" s="12">
        <v>430085162178</v>
      </c>
      <c r="M1773" s="12">
        <v>2.74</v>
      </c>
      <c r="N1773" s="12">
        <v>1</v>
      </c>
      <c r="O1773" s="15">
        <f>IF([1]!Table_1[[#This Row],[연도]]=2016,1,0)</f>
        <v>0</v>
      </c>
      <c r="P1773" s="15">
        <f>IF([1]!Table_1[[#This Row],[연도]]=2017,1,0)</f>
        <v>0</v>
      </c>
      <c r="Q1773" s="15">
        <f>IF([1]!Table_1[[#This Row],[연도]]=2018,1,0)</f>
        <v>0</v>
      </c>
      <c r="R1773" s="15">
        <f>IF([1]!Table_1[[#This Row],[연도]]=2019,1,0)</f>
        <v>1</v>
      </c>
      <c r="S1773" s="15">
        <f>IF([1]!Table_1[[#This Row],[연도]]=2020,1,0)</f>
        <v>0</v>
      </c>
      <c r="T1773" s="15">
        <f>IF([1]!Table_1[[#This Row],[연도]]=2021,1,0)</f>
        <v>0</v>
      </c>
      <c r="U1773" s="15">
        <f>IF([1]!Table_1[[#This Row],[연도]]=2022,1,0)</f>
        <v>0</v>
      </c>
      <c r="V1773" s="15">
        <f>IF([1]!Table_1[[#This Row],[연도]]=2023,1,0)</f>
        <v>0</v>
      </c>
      <c r="W1773" s="12">
        <v>1.84</v>
      </c>
      <c r="X1773" s="10">
        <f>Y1773/1000000000000</f>
        <v>0.19268992462000001</v>
      </c>
      <c r="Y1773" s="15">
        <f>[1]!Table_1[[#This Row],[주가]]*[1]!Table_1[[#This Row],[기말주식수]]</f>
        <v>192689924620</v>
      </c>
      <c r="Z1773" s="14">
        <f>AA1773/10</f>
        <v>1.7295073089522668</v>
      </c>
      <c r="AA1773" s="15">
        <f>[1]!Table_1[[#This Row],[시가총액]]/[1]!Table_1[[#This Row],[당기순이익(세후영업이익)]]</f>
        <v>17.295073089522667</v>
      </c>
      <c r="AB1773" s="12">
        <v>3632593800</v>
      </c>
    </row>
    <row r="1774" spans="1:28" ht="19.2">
      <c r="A1774" s="10">
        <v>1773</v>
      </c>
      <c r="B1774" s="10">
        <v>9160</v>
      </c>
      <c r="C1774" s="11" t="s">
        <v>275</v>
      </c>
      <c r="D1774" s="11" t="s">
        <v>6</v>
      </c>
      <c r="E1774" s="10">
        <v>2020</v>
      </c>
      <c r="F1774" s="10">
        <v>10.103</v>
      </c>
      <c r="G1774" s="14">
        <f>([1]!Table_1[[#This Row],[총자산]]-[1]!Table_1[[#This Row],[장부가치 자기자본]]+[1]!Table_1[[#This Row],[시가총액]])/[1]!Table_1[[#This Row],[총자산]]</f>
        <v>0.58987602110768789</v>
      </c>
      <c r="H1774" s="14">
        <f>I1774/100000000000</f>
        <v>7.7873784660000001E-2</v>
      </c>
      <c r="I1774" s="10">
        <v>7787378466</v>
      </c>
      <c r="J1774" s="10">
        <v>8.56</v>
      </c>
      <c r="K1774" s="10">
        <f>L1774/1000000000000</f>
        <v>0.36586330304600001</v>
      </c>
      <c r="L1774" s="10">
        <v>365863303046</v>
      </c>
      <c r="M1774" s="10">
        <v>2.72</v>
      </c>
      <c r="N1774" s="10">
        <v>1</v>
      </c>
      <c r="O1774" s="14">
        <f>IF([1]!Table_1[[#This Row],[연도]]=2016,1,0)</f>
        <v>0</v>
      </c>
      <c r="P1774" s="14">
        <f>IF([1]!Table_1[[#This Row],[연도]]=2017,1,0)</f>
        <v>0</v>
      </c>
      <c r="Q1774" s="14">
        <f>IF([1]!Table_1[[#This Row],[연도]]=2018,1,0)</f>
        <v>0</v>
      </c>
      <c r="R1774" s="14">
        <f>IF([1]!Table_1[[#This Row],[연도]]=2019,1,0)</f>
        <v>0</v>
      </c>
      <c r="S1774" s="14">
        <f>IF([1]!Table_1[[#This Row],[연도]]=2020,1,0)</f>
        <v>1</v>
      </c>
      <c r="T1774" s="14">
        <f>IF([1]!Table_1[[#This Row],[연도]]=2021,1,0)</f>
        <v>0</v>
      </c>
      <c r="U1774" s="14">
        <f>IF([1]!Table_1[[#This Row],[연도]]=2022,1,0)</f>
        <v>0</v>
      </c>
      <c r="V1774" s="14">
        <f>IF([1]!Table_1[[#This Row],[연도]]=2023,1,0)</f>
        <v>0</v>
      </c>
      <c r="W1774" s="10">
        <v>1.23</v>
      </c>
      <c r="X1774" s="10">
        <f>Y1774/1000000000000</f>
        <v>0.16161090451999999</v>
      </c>
      <c r="Y1774" s="14">
        <f>[1]!Table_1[[#This Row],[주가]]*[1]!Table_1[[#This Row],[기말주식수]]</f>
        <v>161610904520</v>
      </c>
      <c r="Z1774" s="14">
        <f>AA1774/10</f>
        <v>2.0752927987974328</v>
      </c>
      <c r="AA1774" s="14">
        <f>[1]!Table_1[[#This Row],[시가총액]]/[1]!Table_1[[#This Row],[당기순이익(세후영업이익)]]</f>
        <v>20.752927987974328</v>
      </c>
      <c r="AB1774" s="10">
        <v>3449177520</v>
      </c>
    </row>
    <row r="1775" spans="1:28" ht="19.2">
      <c r="A1775" s="12">
        <v>1774</v>
      </c>
      <c r="B1775" s="12">
        <v>9160</v>
      </c>
      <c r="C1775" s="13" t="s">
        <v>275</v>
      </c>
      <c r="D1775" s="13" t="s">
        <v>6</v>
      </c>
      <c r="E1775" s="12">
        <v>2021</v>
      </c>
      <c r="F1775" s="12">
        <v>12.3</v>
      </c>
      <c r="G1775" s="15">
        <f>([1]!Table_1[[#This Row],[총자산]]-[1]!Table_1[[#This Row],[장부가치 자기자본]]+[1]!Table_1[[#This Row],[시가총액]])/[1]!Table_1[[#This Row],[총자산]]</f>
        <v>0.85910659698126546</v>
      </c>
      <c r="H1775" s="14">
        <f>I1775/100000000000</f>
        <v>1.06402</v>
      </c>
      <c r="I1775" s="12">
        <v>106402000000</v>
      </c>
      <c r="J1775" s="12">
        <v>22.51</v>
      </c>
      <c r="K1775" s="10">
        <f>L1775/1000000000000</f>
        <v>0.61301277957099998</v>
      </c>
      <c r="L1775" s="12">
        <v>613012779571</v>
      </c>
      <c r="M1775" s="12">
        <v>6.4</v>
      </c>
      <c r="N1775" s="12">
        <v>1</v>
      </c>
      <c r="O1775" s="15">
        <f>IF([1]!Table_1[[#This Row],[연도]]=2016,1,0)</f>
        <v>0</v>
      </c>
      <c r="P1775" s="15">
        <f>IF([1]!Table_1[[#This Row],[연도]]=2017,1,0)</f>
        <v>0</v>
      </c>
      <c r="Q1775" s="15">
        <f>IF([1]!Table_1[[#This Row],[연도]]=2018,1,0)</f>
        <v>0</v>
      </c>
      <c r="R1775" s="15">
        <f>IF([1]!Table_1[[#This Row],[연도]]=2019,1,0)</f>
        <v>0</v>
      </c>
      <c r="S1775" s="15">
        <f>IF([1]!Table_1[[#This Row],[연도]]=2020,1,0)</f>
        <v>0</v>
      </c>
      <c r="T1775" s="15">
        <f>IF([1]!Table_1[[#This Row],[연도]]=2021,1,0)</f>
        <v>1</v>
      </c>
      <c r="U1775" s="15">
        <f>IF([1]!Table_1[[#This Row],[연도]]=2022,1,0)</f>
        <v>0</v>
      </c>
      <c r="V1775" s="15">
        <f>IF([1]!Table_1[[#This Row],[연도]]=2023,1,0)</f>
        <v>0</v>
      </c>
      <c r="W1775" s="12">
        <v>0.76</v>
      </c>
      <c r="X1775" s="10">
        <f>Y1775/1000000000000</f>
        <v>0.41940319756</v>
      </c>
      <c r="Y1775" s="15">
        <f>[1]!Table_1[[#This Row],[주가]]*[1]!Table_1[[#This Row],[기말주식수]]</f>
        <v>419403197560</v>
      </c>
      <c r="Z1775" s="14">
        <f>AA1775/10</f>
        <v>0.39416852837352684</v>
      </c>
      <c r="AA1775" s="15">
        <f>[1]!Table_1[[#This Row],[시가총액]]/[1]!Table_1[[#This Row],[당기순이익(세후영업이익)]]</f>
        <v>3.9416852837352683</v>
      </c>
      <c r="AB1775" s="12">
        <v>11172128600</v>
      </c>
    </row>
    <row r="1776" spans="1:28" ht="19.2">
      <c r="A1776" s="10">
        <v>1775</v>
      </c>
      <c r="B1776" s="10">
        <v>9160</v>
      </c>
      <c r="C1776" s="11" t="s">
        <v>275</v>
      </c>
      <c r="D1776" s="11" t="s">
        <v>6</v>
      </c>
      <c r="E1776" s="10">
        <v>2022</v>
      </c>
      <c r="F1776" s="10">
        <v>14.256</v>
      </c>
      <c r="G1776" s="14">
        <f>([1]!Table_1[[#This Row],[총자산]]-[1]!Table_1[[#This Row],[장부가치 자기자본]]+[1]!Table_1[[#This Row],[시가총액]])/[1]!Table_1[[#This Row],[총자산]]</f>
        <v>0.69625329155275084</v>
      </c>
      <c r="H1776" s="14">
        <f>I1776/100000000000</f>
        <v>1.18946</v>
      </c>
      <c r="I1776" s="10">
        <v>118946000000</v>
      </c>
      <c r="J1776" s="10">
        <v>6.85</v>
      </c>
      <c r="K1776" s="10">
        <f>L1776/1000000000000</f>
        <v>0.67222871309900001</v>
      </c>
      <c r="L1776" s="10">
        <v>672228713099</v>
      </c>
      <c r="M1776" s="10">
        <v>8.14</v>
      </c>
      <c r="N1776" s="10">
        <v>1</v>
      </c>
      <c r="O1776" s="14">
        <f>IF([1]!Table_1[[#This Row],[연도]]=2016,1,0)</f>
        <v>0</v>
      </c>
      <c r="P1776" s="14">
        <f>IF([1]!Table_1[[#This Row],[연도]]=2017,1,0)</f>
        <v>0</v>
      </c>
      <c r="Q1776" s="14">
        <f>IF([1]!Table_1[[#This Row],[연도]]=2018,1,0)</f>
        <v>0</v>
      </c>
      <c r="R1776" s="14">
        <f>IF([1]!Table_1[[#This Row],[연도]]=2019,1,0)</f>
        <v>0</v>
      </c>
      <c r="S1776" s="14">
        <f>IF([1]!Table_1[[#This Row],[연도]]=2020,1,0)</f>
        <v>0</v>
      </c>
      <c r="T1776" s="14">
        <f>IF([1]!Table_1[[#This Row],[연도]]=2021,1,0)</f>
        <v>0</v>
      </c>
      <c r="U1776" s="14">
        <f>IF([1]!Table_1[[#This Row],[연도]]=2022,1,0)</f>
        <v>1</v>
      </c>
      <c r="V1776" s="14">
        <f>IF([1]!Table_1[[#This Row],[연도]]=2023,1,0)</f>
        <v>0</v>
      </c>
      <c r="W1776" s="10">
        <v>4.05</v>
      </c>
      <c r="X1776" s="10">
        <f>Y1776/1000000000000</f>
        <v>0.30653728246</v>
      </c>
      <c r="Y1776" s="14">
        <f>[1]!Table_1[[#This Row],[주가]]*[1]!Table_1[[#This Row],[기말주식수]]</f>
        <v>306537282460</v>
      </c>
      <c r="Z1776" s="14">
        <f>AA1776/10</f>
        <v>0.2577112996317657</v>
      </c>
      <c r="AA1776" s="14">
        <f>[1]!Table_1[[#This Row],[시가총액]]/[1]!Table_1[[#This Row],[당기순이익(세후영업이익)]]</f>
        <v>2.5771129963176569</v>
      </c>
      <c r="AB1776" s="10">
        <v>10853903200</v>
      </c>
    </row>
    <row r="1777" spans="1:28" ht="19.2">
      <c r="A1777" s="12">
        <v>1776</v>
      </c>
      <c r="B1777" s="12">
        <v>9160</v>
      </c>
      <c r="C1777" s="13" t="s">
        <v>275</v>
      </c>
      <c r="D1777" s="13" t="s">
        <v>6</v>
      </c>
      <c r="E1777" s="12">
        <v>2023</v>
      </c>
      <c r="F1777" s="12">
        <v>-83.956999999999994</v>
      </c>
      <c r="G1777" s="15">
        <f>([1]!Table_1[[#This Row],[총자산]]-[1]!Table_1[[#This Row],[장부가치 자기자본]]+[1]!Table_1[[#This Row],[시가총액]])/[1]!Table_1[[#This Row],[총자산]]</f>
        <v>0.69237520529555685</v>
      </c>
      <c r="H1777" s="14">
        <f>I1777/100000000000</f>
        <v>0.17502288606999999</v>
      </c>
      <c r="I1777" s="12">
        <v>17502288607</v>
      </c>
      <c r="J1777" s="12">
        <v>9.6199999999999992</v>
      </c>
      <c r="K1777" s="10">
        <f>L1777/1000000000000</f>
        <v>0.60944963817999998</v>
      </c>
      <c r="L1777" s="12">
        <v>609449638180</v>
      </c>
      <c r="M1777" s="12">
        <v>8.2200000000000006</v>
      </c>
      <c r="N1777" s="12">
        <v>1</v>
      </c>
      <c r="O1777" s="15">
        <f>IF([1]!Table_1[[#This Row],[연도]]=2016,1,0)</f>
        <v>0</v>
      </c>
      <c r="P1777" s="15">
        <f>IF([1]!Table_1[[#This Row],[연도]]=2017,1,0)</f>
        <v>0</v>
      </c>
      <c r="Q1777" s="15">
        <f>IF([1]!Table_1[[#This Row],[연도]]=2018,1,0)</f>
        <v>0</v>
      </c>
      <c r="R1777" s="15">
        <f>IF([1]!Table_1[[#This Row],[연도]]=2019,1,0)</f>
        <v>0</v>
      </c>
      <c r="S1777" s="15">
        <f>IF([1]!Table_1[[#This Row],[연도]]=2020,1,0)</f>
        <v>0</v>
      </c>
      <c r="T1777" s="15">
        <f>IF([1]!Table_1[[#This Row],[연도]]=2021,1,0)</f>
        <v>0</v>
      </c>
      <c r="U1777" s="15">
        <f>IF([1]!Table_1[[#This Row],[연도]]=2022,1,0)</f>
        <v>0</v>
      </c>
      <c r="V1777" s="15">
        <f>IF([1]!Table_1[[#This Row],[연도]]=2023,1,0)</f>
        <v>1</v>
      </c>
      <c r="W1777" s="12">
        <v>2.37</v>
      </c>
      <c r="X1777" s="10">
        <f>Y1777/1000000000000</f>
        <v>0.25713799788000002</v>
      </c>
      <c r="Y1777" s="15">
        <f>[1]!Table_1[[#This Row],[주가]]*[1]!Table_1[[#This Row],[기말주식수]]</f>
        <v>257137997880</v>
      </c>
      <c r="Z1777" s="14">
        <f>AA1777/10</f>
        <v>1.4691678537237596</v>
      </c>
      <c r="AA1777" s="15">
        <f>[1]!Table_1[[#This Row],[시가총액]]/[1]!Table_1[[#This Row],[당기순이익(세후영업이익)]]</f>
        <v>14.691678537237596</v>
      </c>
      <c r="AB1777" s="12">
        <v>5426951600</v>
      </c>
    </row>
    <row r="1778" spans="1:28" ht="19.2">
      <c r="A1778" s="10">
        <v>1777</v>
      </c>
      <c r="B1778" s="10">
        <v>9180</v>
      </c>
      <c r="C1778" s="11" t="s">
        <v>276</v>
      </c>
      <c r="D1778" s="11" t="s">
        <v>6</v>
      </c>
      <c r="E1778" s="10">
        <v>2016</v>
      </c>
      <c r="F1778" s="10">
        <v>9.0649999999999995</v>
      </c>
      <c r="G1778" s="14">
        <f>([1]!Table_1[[#This Row],[총자산]]-[1]!Table_1[[#This Row],[장부가치 자기자본]]+[1]!Table_1[[#This Row],[시가총액]])/[1]!Table_1[[#This Row],[총자산]]</f>
        <v>0.9463139692289102</v>
      </c>
      <c r="H1778" s="14">
        <f>I1778/100000000000</f>
        <v>5.0572898470000002E-2</v>
      </c>
      <c r="I1778" s="10">
        <v>5057289847</v>
      </c>
      <c r="J1778" s="10">
        <v>8.52</v>
      </c>
      <c r="K1778" s="10">
        <f>L1778/1000000000000</f>
        <v>0.38470710117399998</v>
      </c>
      <c r="L1778" s="10">
        <v>384707101174</v>
      </c>
      <c r="M1778" s="10">
        <v>0.81</v>
      </c>
      <c r="N1778" s="10">
        <v>1</v>
      </c>
      <c r="O1778" s="14">
        <f>IF([1]!Table_1[[#This Row],[연도]]=2016,1,0)</f>
        <v>1</v>
      </c>
      <c r="P1778" s="14">
        <f>IF([1]!Table_1[[#This Row],[연도]]=2017,1,0)</f>
        <v>0</v>
      </c>
      <c r="Q1778" s="14">
        <f>IF([1]!Table_1[[#This Row],[연도]]=2018,1,0)</f>
        <v>0</v>
      </c>
      <c r="R1778" s="14">
        <f>IF([1]!Table_1[[#This Row],[연도]]=2019,1,0)</f>
        <v>0</v>
      </c>
      <c r="S1778" s="14">
        <f>IF([1]!Table_1[[#This Row],[연도]]=2020,1,0)</f>
        <v>0</v>
      </c>
      <c r="T1778" s="14">
        <f>IF([1]!Table_1[[#This Row],[연도]]=2021,1,0)</f>
        <v>0</v>
      </c>
      <c r="U1778" s="14">
        <f>IF([1]!Table_1[[#This Row],[연도]]=2022,1,0)</f>
        <v>0</v>
      </c>
      <c r="V1778" s="14">
        <f>IF([1]!Table_1[[#This Row],[연도]]=2023,1,0)</f>
        <v>0</v>
      </c>
      <c r="W1778" s="10">
        <v>0.87</v>
      </c>
      <c r="X1778" s="10">
        <f>Y1778/1000000000000</f>
        <v>3.8771381025000003E-2</v>
      </c>
      <c r="Y1778" s="14">
        <f>[1]!Table_1[[#This Row],[주가]]*[1]!Table_1[[#This Row],[기말주식수]]</f>
        <v>38771381025</v>
      </c>
      <c r="Z1778" s="14">
        <f>AA1778/10</f>
        <v>0.76664344338498425</v>
      </c>
      <c r="AA1778" s="14">
        <f>[1]!Table_1[[#This Row],[시가총액]]/[1]!Table_1[[#This Row],[당기순이익(세후영업이익)]]</f>
        <v>7.666434433849842</v>
      </c>
      <c r="AB1778" s="10">
        <v>329414680</v>
      </c>
    </row>
    <row r="1779" spans="1:28" ht="19.2">
      <c r="A1779" s="12">
        <v>1778</v>
      </c>
      <c r="B1779" s="12">
        <v>9180</v>
      </c>
      <c r="C1779" s="13" t="s">
        <v>276</v>
      </c>
      <c r="D1779" s="13" t="s">
        <v>6</v>
      </c>
      <c r="E1779" s="12">
        <v>2017</v>
      </c>
      <c r="F1779" s="12">
        <v>17.210999999999999</v>
      </c>
      <c r="G1779" s="15">
        <f>([1]!Table_1[[#This Row],[총자산]]-[1]!Table_1[[#This Row],[장부가치 자기자본]]+[1]!Table_1[[#This Row],[시가총액]])/[1]!Table_1[[#This Row],[총자산]]</f>
        <v>0.79818100358560706</v>
      </c>
      <c r="H1779" s="14">
        <f>I1779/100000000000</f>
        <v>2.3017331469999999E-2</v>
      </c>
      <c r="I1779" s="12">
        <v>2301733147</v>
      </c>
      <c r="J1779" s="12">
        <v>-6.14</v>
      </c>
      <c r="K1779" s="10">
        <f>L1779/1000000000000</f>
        <v>0.35526666866899997</v>
      </c>
      <c r="L1779" s="12">
        <v>355266668669</v>
      </c>
      <c r="M1779" s="12">
        <v>0.56999999999999995</v>
      </c>
      <c r="N1779" s="12">
        <v>1</v>
      </c>
      <c r="O1779" s="15">
        <f>IF([1]!Table_1[[#This Row],[연도]]=2016,1,0)</f>
        <v>0</v>
      </c>
      <c r="P1779" s="15">
        <f>IF([1]!Table_1[[#This Row],[연도]]=2017,1,0)</f>
        <v>1</v>
      </c>
      <c r="Q1779" s="15">
        <f>IF([1]!Table_1[[#This Row],[연도]]=2018,1,0)</f>
        <v>0</v>
      </c>
      <c r="R1779" s="15">
        <f>IF([1]!Table_1[[#This Row],[연도]]=2019,1,0)</f>
        <v>0</v>
      </c>
      <c r="S1779" s="15">
        <f>IF([1]!Table_1[[#This Row],[연도]]=2020,1,0)</f>
        <v>0</v>
      </c>
      <c r="T1779" s="15">
        <f>IF([1]!Table_1[[#This Row],[연도]]=2021,1,0)</f>
        <v>0</v>
      </c>
      <c r="U1779" s="15">
        <f>IF([1]!Table_1[[#This Row],[연도]]=2022,1,0)</f>
        <v>0</v>
      </c>
      <c r="V1779" s="15">
        <f>IF([1]!Table_1[[#This Row],[연도]]=2023,1,0)</f>
        <v>0</v>
      </c>
      <c r="W1779" s="12">
        <v>0.83</v>
      </c>
      <c r="X1779" s="10">
        <f>Y1779/1000000000000</f>
        <v>2.8654242074999999E-2</v>
      </c>
      <c r="Y1779" s="15">
        <f>[1]!Table_1[[#This Row],[주가]]*[1]!Table_1[[#This Row],[기말주식수]]</f>
        <v>28654242075</v>
      </c>
      <c r="Z1779" s="14">
        <f>AA1779/10</f>
        <v>1.2448985284131202</v>
      </c>
      <c r="AA1779" s="15">
        <f>[1]!Table_1[[#This Row],[시가총액]]/[1]!Table_1[[#This Row],[당기순이익(세후영업이익)]]</f>
        <v>12.448985284131203</v>
      </c>
      <c r="AB1779" s="12">
        <v>494122020</v>
      </c>
    </row>
    <row r="1780" spans="1:28" ht="19.2">
      <c r="A1780" s="10">
        <v>1779</v>
      </c>
      <c r="B1780" s="10">
        <v>9180</v>
      </c>
      <c r="C1780" s="11" t="s">
        <v>276</v>
      </c>
      <c r="D1780" s="11" t="s">
        <v>6</v>
      </c>
      <c r="E1780" s="10">
        <v>2018</v>
      </c>
      <c r="F1780" s="10">
        <v>56.68</v>
      </c>
      <c r="G1780" s="14">
        <f>([1]!Table_1[[#This Row],[총자산]]-[1]!Table_1[[#This Row],[장부가치 자기자본]]+[1]!Table_1[[#This Row],[시가총액]])/[1]!Table_1[[#This Row],[총자산]]</f>
        <v>0.84319338753666506</v>
      </c>
      <c r="H1780" s="14">
        <f>I1780/100000000000</f>
        <v>3.9032735089999999E-2</v>
      </c>
      <c r="I1780" s="10">
        <v>3903273509</v>
      </c>
      <c r="J1780" s="10">
        <v>38</v>
      </c>
      <c r="K1780" s="10">
        <f>L1780/1000000000000</f>
        <v>0.434161852578</v>
      </c>
      <c r="L1780" s="10">
        <v>434161852578</v>
      </c>
      <c r="M1780" s="10">
        <v>0.48</v>
      </c>
      <c r="N1780" s="10">
        <v>1</v>
      </c>
      <c r="O1780" s="14">
        <f>IF([1]!Table_1[[#This Row],[연도]]=2016,1,0)</f>
        <v>0</v>
      </c>
      <c r="P1780" s="14">
        <f>IF([1]!Table_1[[#This Row],[연도]]=2017,1,0)</f>
        <v>0</v>
      </c>
      <c r="Q1780" s="14">
        <f>IF([1]!Table_1[[#This Row],[연도]]=2018,1,0)</f>
        <v>1</v>
      </c>
      <c r="R1780" s="14">
        <f>IF([1]!Table_1[[#This Row],[연도]]=2019,1,0)</f>
        <v>0</v>
      </c>
      <c r="S1780" s="14">
        <f>IF([1]!Table_1[[#This Row],[연도]]=2020,1,0)</f>
        <v>0</v>
      </c>
      <c r="T1780" s="14">
        <f>IF([1]!Table_1[[#This Row],[연도]]=2021,1,0)</f>
        <v>0</v>
      </c>
      <c r="U1780" s="14">
        <f>IF([1]!Table_1[[#This Row],[연도]]=2022,1,0)</f>
        <v>0</v>
      </c>
      <c r="V1780" s="14">
        <f>IF([1]!Table_1[[#This Row],[연도]]=2023,1,0)</f>
        <v>0</v>
      </c>
      <c r="W1780" s="10">
        <v>1.02</v>
      </c>
      <c r="X1780" s="10">
        <f>Y1780/1000000000000</f>
        <v>3.6407588125000001E-2</v>
      </c>
      <c r="Y1780" s="14">
        <f>[1]!Table_1[[#This Row],[주가]]*[1]!Table_1[[#This Row],[기말주식수]]</f>
        <v>36407588125</v>
      </c>
      <c r="Z1780" s="14">
        <f>AA1780/10</f>
        <v>0.93274499060988048</v>
      </c>
      <c r="AA1780" s="14">
        <f>[1]!Table_1[[#This Row],[시가총액]]/[1]!Table_1[[#This Row],[당기순이익(세후영업이익)]]</f>
        <v>9.3274499060988045</v>
      </c>
      <c r="AB1780" s="10">
        <v>824122020</v>
      </c>
    </row>
    <row r="1781" spans="1:28" ht="19.2">
      <c r="A1781" s="12">
        <v>1780</v>
      </c>
      <c r="B1781" s="12">
        <v>9180</v>
      </c>
      <c r="C1781" s="13" t="s">
        <v>276</v>
      </c>
      <c r="D1781" s="13" t="s">
        <v>6</v>
      </c>
      <c r="E1781" s="12">
        <v>2019</v>
      </c>
      <c r="F1781" s="12">
        <v>18.599</v>
      </c>
      <c r="G1781" s="15">
        <f>([1]!Table_1[[#This Row],[총자산]]-[1]!Table_1[[#This Row],[장부가치 자기자본]]+[1]!Table_1[[#This Row],[시가총액]])/[1]!Table_1[[#This Row],[총자산]]</f>
        <v>0.97075136069113444</v>
      </c>
      <c r="H1781" s="14">
        <f>I1781/100000000000</f>
        <v>9.5195102739999996E-2</v>
      </c>
      <c r="I1781" s="12">
        <v>9519510274</v>
      </c>
      <c r="J1781" s="12">
        <v>31.53</v>
      </c>
      <c r="K1781" s="10">
        <f>L1781/1000000000000</f>
        <v>0.46073020326500003</v>
      </c>
      <c r="L1781" s="12">
        <v>460730203265</v>
      </c>
      <c r="M1781" s="12">
        <v>0.72</v>
      </c>
      <c r="N1781" s="12">
        <v>1</v>
      </c>
      <c r="O1781" s="15">
        <f>IF([1]!Table_1[[#This Row],[연도]]=2016,1,0)</f>
        <v>0</v>
      </c>
      <c r="P1781" s="15">
        <f>IF([1]!Table_1[[#This Row],[연도]]=2017,1,0)</f>
        <v>0</v>
      </c>
      <c r="Q1781" s="15">
        <f>IF([1]!Table_1[[#This Row],[연도]]=2018,1,0)</f>
        <v>0</v>
      </c>
      <c r="R1781" s="15">
        <f>IF([1]!Table_1[[#This Row],[연도]]=2019,1,0)</f>
        <v>1</v>
      </c>
      <c r="S1781" s="15">
        <f>IF([1]!Table_1[[#This Row],[연도]]=2020,1,0)</f>
        <v>0</v>
      </c>
      <c r="T1781" s="15">
        <f>IF([1]!Table_1[[#This Row],[연도]]=2021,1,0)</f>
        <v>0</v>
      </c>
      <c r="U1781" s="15">
        <f>IF([1]!Table_1[[#This Row],[연도]]=2022,1,0)</f>
        <v>0</v>
      </c>
      <c r="V1781" s="15">
        <f>IF([1]!Table_1[[#This Row],[연도]]=2023,1,0)</f>
        <v>0</v>
      </c>
      <c r="W1781" s="12">
        <v>1.02</v>
      </c>
      <c r="X1781" s="10">
        <f>Y1781/1000000000000</f>
        <v>4.2177847375000001E-2</v>
      </c>
      <c r="Y1781" s="15">
        <f>[1]!Table_1[[#This Row],[주가]]*[1]!Table_1[[#This Row],[기말주식수]]</f>
        <v>42177847375</v>
      </c>
      <c r="Z1781" s="14">
        <f>AA1781/10</f>
        <v>0.44306740747155376</v>
      </c>
      <c r="AA1781" s="15">
        <f>[1]!Table_1[[#This Row],[시가총액]]/[1]!Table_1[[#This Row],[당기순이익(세후영업이익)]]</f>
        <v>4.4306740747155375</v>
      </c>
      <c r="AB1781" s="12">
        <v>1098829360</v>
      </c>
    </row>
    <row r="1782" spans="1:28" ht="19.2">
      <c r="A1782" s="10">
        <v>1781</v>
      </c>
      <c r="B1782" s="10">
        <v>9180</v>
      </c>
      <c r="C1782" s="11" t="s">
        <v>276</v>
      </c>
      <c r="D1782" s="11" t="s">
        <v>6</v>
      </c>
      <c r="E1782" s="10">
        <v>2020</v>
      </c>
      <c r="F1782" s="10">
        <v>15.808</v>
      </c>
      <c r="G1782" s="14">
        <f>([1]!Table_1[[#This Row],[총자산]]-[1]!Table_1[[#This Row],[장부가치 자기자본]]+[1]!Table_1[[#This Row],[시가총액]])/[1]!Table_1[[#This Row],[총자산]]</f>
        <v>1.0457227088683085</v>
      </c>
      <c r="H1782" s="14">
        <f>I1782/100000000000</f>
        <v>0.13076633836000001</v>
      </c>
      <c r="I1782" s="10">
        <v>13076633836</v>
      </c>
      <c r="J1782" s="10">
        <v>17.52</v>
      </c>
      <c r="K1782" s="10">
        <f>L1782/1000000000000</f>
        <v>0.50961333336299997</v>
      </c>
      <c r="L1782" s="10">
        <v>509613333363</v>
      </c>
      <c r="M1782" s="10">
        <v>0.8</v>
      </c>
      <c r="N1782" s="10">
        <v>1</v>
      </c>
      <c r="O1782" s="14">
        <f>IF([1]!Table_1[[#This Row],[연도]]=2016,1,0)</f>
        <v>0</v>
      </c>
      <c r="P1782" s="14">
        <f>IF([1]!Table_1[[#This Row],[연도]]=2017,1,0)</f>
        <v>0</v>
      </c>
      <c r="Q1782" s="14">
        <f>IF([1]!Table_1[[#This Row],[연도]]=2018,1,0)</f>
        <v>0</v>
      </c>
      <c r="R1782" s="14">
        <f>IF([1]!Table_1[[#This Row],[연도]]=2019,1,0)</f>
        <v>0</v>
      </c>
      <c r="S1782" s="14">
        <f>IF([1]!Table_1[[#This Row],[연도]]=2020,1,0)</f>
        <v>1</v>
      </c>
      <c r="T1782" s="14">
        <f>IF([1]!Table_1[[#This Row],[연도]]=2021,1,0)</f>
        <v>0</v>
      </c>
      <c r="U1782" s="14">
        <f>IF([1]!Table_1[[#This Row],[연도]]=2022,1,0)</f>
        <v>0</v>
      </c>
      <c r="V1782" s="14">
        <f>IF([1]!Table_1[[#This Row],[연도]]=2023,1,0)</f>
        <v>0</v>
      </c>
      <c r="W1782" s="10">
        <v>0.56999999999999995</v>
      </c>
      <c r="X1782" s="10">
        <f>Y1782/1000000000000</f>
        <v>6.3610238875000003E-2</v>
      </c>
      <c r="Y1782" s="14">
        <f>[1]!Table_1[[#This Row],[주가]]*[1]!Table_1[[#This Row],[기말주식수]]</f>
        <v>63610238875</v>
      </c>
      <c r="Z1782" s="14">
        <f>AA1782/10</f>
        <v>0.48644199778601188</v>
      </c>
      <c r="AA1782" s="14">
        <f>[1]!Table_1[[#This Row],[시가총액]]/[1]!Table_1[[#This Row],[당기순이익(세후영업이익)]]</f>
        <v>4.8644199778601189</v>
      </c>
      <c r="AB1782" s="10">
        <v>1373536700</v>
      </c>
    </row>
    <row r="1783" spans="1:28" ht="19.2">
      <c r="A1783" s="12">
        <v>1782</v>
      </c>
      <c r="B1783" s="12">
        <v>9180</v>
      </c>
      <c r="C1783" s="13" t="s">
        <v>276</v>
      </c>
      <c r="D1783" s="13" t="s">
        <v>6</v>
      </c>
      <c r="E1783" s="12">
        <v>2021</v>
      </c>
      <c r="F1783" s="12">
        <v>7.016</v>
      </c>
      <c r="G1783" s="15">
        <f>([1]!Table_1[[#This Row],[총자산]]-[1]!Table_1[[#This Row],[장부가치 자기자본]]+[1]!Table_1[[#This Row],[시가총액]])/[1]!Table_1[[#This Row],[총자산]]</f>
        <v>1.1102571206713741</v>
      </c>
      <c r="H1783" s="14">
        <f>I1783/100000000000</f>
        <v>0.30304814315</v>
      </c>
      <c r="I1783" s="12">
        <v>30304814315</v>
      </c>
      <c r="J1783" s="12">
        <v>36.049999999999997</v>
      </c>
      <c r="K1783" s="10">
        <f>L1783/1000000000000</f>
        <v>0.74704411368199997</v>
      </c>
      <c r="L1783" s="12">
        <v>747044113682</v>
      </c>
      <c r="M1783" s="12">
        <v>1.38</v>
      </c>
      <c r="N1783" s="12">
        <v>1</v>
      </c>
      <c r="O1783" s="15">
        <f>IF([1]!Table_1[[#This Row],[연도]]=2016,1,0)</f>
        <v>0</v>
      </c>
      <c r="P1783" s="15">
        <f>IF([1]!Table_1[[#This Row],[연도]]=2017,1,0)</f>
        <v>0</v>
      </c>
      <c r="Q1783" s="15">
        <f>IF([1]!Table_1[[#This Row],[연도]]=2018,1,0)</f>
        <v>0</v>
      </c>
      <c r="R1783" s="15">
        <f>IF([1]!Table_1[[#This Row],[연도]]=2019,1,0)</f>
        <v>0</v>
      </c>
      <c r="S1783" s="15">
        <f>IF([1]!Table_1[[#This Row],[연도]]=2020,1,0)</f>
        <v>0</v>
      </c>
      <c r="T1783" s="15">
        <f>IF([1]!Table_1[[#This Row],[연도]]=2021,1,0)</f>
        <v>1</v>
      </c>
      <c r="U1783" s="15">
        <f>IF([1]!Table_1[[#This Row],[연도]]=2022,1,0)</f>
        <v>0</v>
      </c>
      <c r="V1783" s="15">
        <f>IF([1]!Table_1[[#This Row],[연도]]=2023,1,0)</f>
        <v>0</v>
      </c>
      <c r="W1783" s="12">
        <v>0.4</v>
      </c>
      <c r="X1783" s="10">
        <f>Y1783/1000000000000</f>
        <v>0.10798628025</v>
      </c>
      <c r="Y1783" s="15">
        <f>[1]!Table_1[[#This Row],[주가]]*[1]!Table_1[[#This Row],[기말주식수]]</f>
        <v>107986280250</v>
      </c>
      <c r="Z1783" s="14">
        <f>AA1783/10</f>
        <v>0.35633374660391814</v>
      </c>
      <c r="AA1783" s="15">
        <f>[1]!Table_1[[#This Row],[시가총액]]/[1]!Table_1[[#This Row],[당기순이익(세후영업이익)]]</f>
        <v>3.5633374660391812</v>
      </c>
      <c r="AB1783" s="12">
        <v>1648244040</v>
      </c>
    </row>
    <row r="1784" spans="1:28" ht="19.2">
      <c r="A1784" s="10">
        <v>1783</v>
      </c>
      <c r="B1784" s="10">
        <v>9180</v>
      </c>
      <c r="C1784" s="11" t="s">
        <v>276</v>
      </c>
      <c r="D1784" s="11" t="s">
        <v>6</v>
      </c>
      <c r="E1784" s="10">
        <v>2022</v>
      </c>
      <c r="F1784" s="10">
        <v>7.9329999999999998</v>
      </c>
      <c r="G1784" s="14">
        <f>([1]!Table_1[[#This Row],[총자산]]-[1]!Table_1[[#This Row],[장부가치 자기자본]]+[1]!Table_1[[#This Row],[시가총액]])/[1]!Table_1[[#This Row],[총자산]]</f>
        <v>0.908853605801487</v>
      </c>
      <c r="H1784" s="14">
        <f>I1784/100000000000</f>
        <v>0.36349586827000002</v>
      </c>
      <c r="I1784" s="10">
        <v>36349586827</v>
      </c>
      <c r="J1784" s="10">
        <v>2.95</v>
      </c>
      <c r="K1784" s="10">
        <f>L1784/1000000000000</f>
        <v>1.0153718895670001</v>
      </c>
      <c r="L1784" s="10">
        <v>1015371889567</v>
      </c>
      <c r="M1784" s="10">
        <v>1.25</v>
      </c>
      <c r="N1784" s="10">
        <v>1</v>
      </c>
      <c r="O1784" s="14">
        <f>IF([1]!Table_1[[#This Row],[연도]]=2016,1,0)</f>
        <v>0</v>
      </c>
      <c r="P1784" s="14">
        <f>IF([1]!Table_1[[#This Row],[연도]]=2017,1,0)</f>
        <v>0</v>
      </c>
      <c r="Q1784" s="14">
        <f>IF([1]!Table_1[[#This Row],[연도]]=2018,1,0)</f>
        <v>0</v>
      </c>
      <c r="R1784" s="14">
        <f>IF([1]!Table_1[[#This Row],[연도]]=2019,1,0)</f>
        <v>0</v>
      </c>
      <c r="S1784" s="14">
        <f>IF([1]!Table_1[[#This Row],[연도]]=2020,1,0)</f>
        <v>0</v>
      </c>
      <c r="T1784" s="14">
        <f>IF([1]!Table_1[[#This Row],[연도]]=2021,1,0)</f>
        <v>0</v>
      </c>
      <c r="U1784" s="14">
        <f>IF([1]!Table_1[[#This Row],[연도]]=2022,1,0)</f>
        <v>1</v>
      </c>
      <c r="V1784" s="14">
        <f>IF([1]!Table_1[[#This Row],[연도]]=2023,1,0)</f>
        <v>0</v>
      </c>
      <c r="W1784" s="10">
        <v>1.35</v>
      </c>
      <c r="X1784" s="10">
        <f>Y1784/1000000000000</f>
        <v>7.7486338500000002E-2</v>
      </c>
      <c r="Y1784" s="14">
        <f>[1]!Table_1[[#This Row],[주가]]*[1]!Table_1[[#This Row],[기말주식수]]</f>
        <v>77486338500</v>
      </c>
      <c r="Z1784" s="14">
        <f>AA1784/10</f>
        <v>0.21316979163692765</v>
      </c>
      <c r="AA1784" s="14">
        <f>[1]!Table_1[[#This Row],[시가총액]]/[1]!Table_1[[#This Row],[당기순이익(세후영업이익)]]</f>
        <v>2.1316979163692764</v>
      </c>
      <c r="AB1784" s="10">
        <v>1922951380</v>
      </c>
    </row>
    <row r="1785" spans="1:28" ht="19.2">
      <c r="A1785" s="12">
        <v>1784</v>
      </c>
      <c r="B1785" s="12">
        <v>9200</v>
      </c>
      <c r="C1785" s="13" t="s">
        <v>277</v>
      </c>
      <c r="D1785" s="13" t="s">
        <v>6</v>
      </c>
      <c r="E1785" s="12">
        <v>2017</v>
      </c>
      <c r="F1785" s="12">
        <v>2.5449999999999999</v>
      </c>
      <c r="G1785" s="15">
        <f>([1]!Table_1[[#This Row],[총자산]]-[1]!Table_1[[#This Row],[장부가치 자기자본]]+[1]!Table_1[[#This Row],[시가총액]])/[1]!Table_1[[#This Row],[총자산]]</f>
        <v>0.71609239629885635</v>
      </c>
      <c r="H1785" s="14">
        <f>I1785/100000000000</f>
        <v>0.69785647601</v>
      </c>
      <c r="I1785" s="12">
        <v>69785647601</v>
      </c>
      <c r="J1785" s="12">
        <v>0.59</v>
      </c>
      <c r="K1785" s="10">
        <f>L1785/1000000000000</f>
        <v>1.0346250394800001</v>
      </c>
      <c r="L1785" s="12">
        <v>1034625039480</v>
      </c>
      <c r="M1785" s="12">
        <v>1.63</v>
      </c>
      <c r="N1785" s="12">
        <v>1</v>
      </c>
      <c r="O1785" s="15">
        <f>IF([1]!Table_1[[#This Row],[연도]]=2016,1,0)</f>
        <v>0</v>
      </c>
      <c r="P1785" s="15">
        <f>IF([1]!Table_1[[#This Row],[연도]]=2017,1,0)</f>
        <v>1</v>
      </c>
      <c r="Q1785" s="15">
        <f>IF([1]!Table_1[[#This Row],[연도]]=2018,1,0)</f>
        <v>0</v>
      </c>
      <c r="R1785" s="15">
        <f>IF([1]!Table_1[[#This Row],[연도]]=2019,1,0)</f>
        <v>0</v>
      </c>
      <c r="S1785" s="15">
        <f>IF([1]!Table_1[[#This Row],[연도]]=2020,1,0)</f>
        <v>0</v>
      </c>
      <c r="T1785" s="15">
        <f>IF([1]!Table_1[[#This Row],[연도]]=2021,1,0)</f>
        <v>0</v>
      </c>
      <c r="U1785" s="15">
        <f>IF([1]!Table_1[[#This Row],[연도]]=2022,1,0)</f>
        <v>0</v>
      </c>
      <c r="V1785" s="15">
        <f>IF([1]!Table_1[[#This Row],[연도]]=2023,1,0)</f>
        <v>0</v>
      </c>
      <c r="W1785" s="12">
        <v>1.77</v>
      </c>
      <c r="X1785" s="10">
        <f>Y1785/1000000000000</f>
        <v>0.10173476295</v>
      </c>
      <c r="Y1785" s="15">
        <f>[1]!Table_1[[#This Row],[주가]]*[1]!Table_1[[#This Row],[기말주식수]]</f>
        <v>101734762950</v>
      </c>
      <c r="Z1785" s="14">
        <f>AA1785/10</f>
        <v>0.14578178529153921</v>
      </c>
      <c r="AA1785" s="15">
        <f>[1]!Table_1[[#This Row],[시가총액]]/[1]!Table_1[[#This Row],[당기순이익(세후영업이익)]]</f>
        <v>1.457817852915392</v>
      </c>
      <c r="AB1785" s="12">
        <v>1040232750</v>
      </c>
    </row>
    <row r="1786" spans="1:28" ht="19.2">
      <c r="A1786" s="10">
        <v>1785</v>
      </c>
      <c r="B1786" s="10">
        <v>9200</v>
      </c>
      <c r="C1786" s="11" t="s">
        <v>277</v>
      </c>
      <c r="D1786" s="11" t="s">
        <v>6</v>
      </c>
      <c r="E1786" s="10">
        <v>2018</v>
      </c>
      <c r="F1786" s="10">
        <v>3.3809999999999998</v>
      </c>
      <c r="G1786" s="14">
        <f>([1]!Table_1[[#This Row],[총자산]]-[1]!Table_1[[#This Row],[장부가치 자기자본]]+[1]!Table_1[[#This Row],[시가총액]])/[1]!Table_1[[#This Row],[총자산]]</f>
        <v>0.72684138310414648</v>
      </c>
      <c r="H1786" s="14">
        <f>I1786/100000000000</f>
        <v>1.24085</v>
      </c>
      <c r="I1786" s="10">
        <v>124085000000</v>
      </c>
      <c r="J1786" s="10">
        <v>5.14</v>
      </c>
      <c r="K1786" s="10">
        <f>L1786/1000000000000</f>
        <v>1.1090668938620001</v>
      </c>
      <c r="L1786" s="10">
        <v>1109066893862</v>
      </c>
      <c r="M1786" s="10">
        <v>3.1</v>
      </c>
      <c r="N1786" s="10">
        <v>1</v>
      </c>
      <c r="O1786" s="14">
        <f>IF([1]!Table_1[[#This Row],[연도]]=2016,1,0)</f>
        <v>0</v>
      </c>
      <c r="P1786" s="14">
        <f>IF([1]!Table_1[[#This Row],[연도]]=2017,1,0)</f>
        <v>0</v>
      </c>
      <c r="Q1786" s="14">
        <f>IF([1]!Table_1[[#This Row],[연도]]=2018,1,0)</f>
        <v>1</v>
      </c>
      <c r="R1786" s="14">
        <f>IF([1]!Table_1[[#This Row],[연도]]=2019,1,0)</f>
        <v>0</v>
      </c>
      <c r="S1786" s="14">
        <f>IF([1]!Table_1[[#This Row],[연도]]=2020,1,0)</f>
        <v>0</v>
      </c>
      <c r="T1786" s="14">
        <f>IF([1]!Table_1[[#This Row],[연도]]=2021,1,0)</f>
        <v>0</v>
      </c>
      <c r="U1786" s="14">
        <f>IF([1]!Table_1[[#This Row],[연도]]=2022,1,0)</f>
        <v>0</v>
      </c>
      <c r="V1786" s="14">
        <f>IF([1]!Table_1[[#This Row],[연도]]=2023,1,0)</f>
        <v>0</v>
      </c>
      <c r="W1786" s="10">
        <v>1.52</v>
      </c>
      <c r="X1786" s="10">
        <f>Y1786/1000000000000</f>
        <v>0.11733825420000001</v>
      </c>
      <c r="Y1786" s="14">
        <f>[1]!Table_1[[#This Row],[주가]]*[1]!Table_1[[#This Row],[기말주식수]]</f>
        <v>117338254200</v>
      </c>
      <c r="Z1786" s="14">
        <f>AA1786/10</f>
        <v>9.4562803078534874E-2</v>
      </c>
      <c r="AA1786" s="14">
        <f>[1]!Table_1[[#This Row],[시가총액]]/[1]!Table_1[[#This Row],[당기순이익(세후영업이익)]]</f>
        <v>0.94562803078534874</v>
      </c>
      <c r="AB1786" s="10">
        <v>2080465500</v>
      </c>
    </row>
    <row r="1787" spans="1:28" ht="19.2">
      <c r="A1787" s="12">
        <v>1786</v>
      </c>
      <c r="B1787" s="12">
        <v>9200</v>
      </c>
      <c r="C1787" s="13" t="s">
        <v>277</v>
      </c>
      <c r="D1787" s="13" t="s">
        <v>6</v>
      </c>
      <c r="E1787" s="12">
        <v>2019</v>
      </c>
      <c r="F1787" s="12">
        <v>-30.393999999999998</v>
      </c>
      <c r="G1787" s="15">
        <f>([1]!Table_1[[#This Row],[총자산]]-[1]!Table_1[[#This Row],[장부가치 자기자본]]+[1]!Table_1[[#This Row],[시가총액]])/[1]!Table_1[[#This Row],[총자산]]</f>
        <v>0.72921114524780239</v>
      </c>
      <c r="H1787" s="14">
        <f>I1787/100000000000</f>
        <v>0.68821695215000001</v>
      </c>
      <c r="I1787" s="12">
        <v>68821695215</v>
      </c>
      <c r="J1787" s="12">
        <v>7.16</v>
      </c>
      <c r="K1787" s="10">
        <f>L1787/1000000000000</f>
        <v>1.123726499677</v>
      </c>
      <c r="L1787" s="12">
        <v>1123726499677</v>
      </c>
      <c r="M1787" s="12">
        <v>2.72</v>
      </c>
      <c r="N1787" s="12">
        <v>1</v>
      </c>
      <c r="O1787" s="15">
        <f>IF([1]!Table_1[[#This Row],[연도]]=2016,1,0)</f>
        <v>0</v>
      </c>
      <c r="P1787" s="15">
        <f>IF([1]!Table_1[[#This Row],[연도]]=2017,1,0)</f>
        <v>0</v>
      </c>
      <c r="Q1787" s="15">
        <f>IF([1]!Table_1[[#This Row],[연도]]=2018,1,0)</f>
        <v>0</v>
      </c>
      <c r="R1787" s="15">
        <f>IF([1]!Table_1[[#This Row],[연도]]=2019,1,0)</f>
        <v>1</v>
      </c>
      <c r="S1787" s="15">
        <f>IF([1]!Table_1[[#This Row],[연도]]=2020,1,0)</f>
        <v>0</v>
      </c>
      <c r="T1787" s="15">
        <f>IF([1]!Table_1[[#This Row],[연도]]=2021,1,0)</f>
        <v>0</v>
      </c>
      <c r="U1787" s="15">
        <f>IF([1]!Table_1[[#This Row],[연도]]=2022,1,0)</f>
        <v>0</v>
      </c>
      <c r="V1787" s="15">
        <f>IF([1]!Table_1[[#This Row],[연도]]=2023,1,0)</f>
        <v>0</v>
      </c>
      <c r="W1787" s="12">
        <v>2.57</v>
      </c>
      <c r="X1787" s="10">
        <f>Y1787/1000000000000</f>
        <v>0.10339913535</v>
      </c>
      <c r="Y1787" s="15">
        <f>[1]!Table_1[[#This Row],[주가]]*[1]!Table_1[[#This Row],[기말주식수]]</f>
        <v>103399135350</v>
      </c>
      <c r="Z1787" s="14">
        <f>AA1787/10</f>
        <v>0.15024206396976936</v>
      </c>
      <c r="AA1787" s="15">
        <f>[1]!Table_1[[#This Row],[시가총액]]/[1]!Table_1[[#This Row],[당기순이익(세후영업이익)]]</f>
        <v>1.5024206396976936</v>
      </c>
      <c r="AB1787" s="12">
        <v>2080465500</v>
      </c>
    </row>
    <row r="1788" spans="1:28" ht="19.2">
      <c r="A1788" s="10">
        <v>1787</v>
      </c>
      <c r="B1788" s="10">
        <v>9200</v>
      </c>
      <c r="C1788" s="11" t="s">
        <v>277</v>
      </c>
      <c r="D1788" s="11" t="s">
        <v>6</v>
      </c>
      <c r="E1788" s="10">
        <v>2020</v>
      </c>
      <c r="F1788" s="10">
        <v>-5.4969999999999999</v>
      </c>
      <c r="G1788" s="14">
        <f>([1]!Table_1[[#This Row],[총자산]]-[1]!Table_1[[#This Row],[장부가치 자기자본]]+[1]!Table_1[[#This Row],[시가총액]])/[1]!Table_1[[#This Row],[총자산]]</f>
        <v>0.75749381580653319</v>
      </c>
      <c r="H1788" s="14">
        <f>I1788/100000000000</f>
        <v>0.27266032038999999</v>
      </c>
      <c r="I1788" s="10">
        <v>27266032039</v>
      </c>
      <c r="J1788" s="10">
        <v>1.69</v>
      </c>
      <c r="K1788" s="10">
        <f>L1788/1000000000000</f>
        <v>0.94965484809300005</v>
      </c>
      <c r="L1788" s="10">
        <v>949654848093</v>
      </c>
      <c r="M1788" s="10">
        <v>3.26</v>
      </c>
      <c r="N1788" s="10">
        <v>1</v>
      </c>
      <c r="O1788" s="14">
        <f>IF([1]!Table_1[[#This Row],[연도]]=2016,1,0)</f>
        <v>0</v>
      </c>
      <c r="P1788" s="14">
        <f>IF([1]!Table_1[[#This Row],[연도]]=2017,1,0)</f>
        <v>0</v>
      </c>
      <c r="Q1788" s="14">
        <f>IF([1]!Table_1[[#This Row],[연도]]=2018,1,0)</f>
        <v>0</v>
      </c>
      <c r="R1788" s="14">
        <f>IF([1]!Table_1[[#This Row],[연도]]=2019,1,0)</f>
        <v>0</v>
      </c>
      <c r="S1788" s="14">
        <f>IF([1]!Table_1[[#This Row],[연도]]=2020,1,0)</f>
        <v>1</v>
      </c>
      <c r="T1788" s="14">
        <f>IF([1]!Table_1[[#This Row],[연도]]=2021,1,0)</f>
        <v>0</v>
      </c>
      <c r="U1788" s="14">
        <f>IF([1]!Table_1[[#This Row],[연도]]=2022,1,0)</f>
        <v>0</v>
      </c>
      <c r="V1788" s="14">
        <f>IF([1]!Table_1[[#This Row],[연도]]=2023,1,0)</f>
        <v>0</v>
      </c>
      <c r="W1788" s="10">
        <v>1.96</v>
      </c>
      <c r="X1788" s="10">
        <f>Y1788/1000000000000</f>
        <v>0.11255318355</v>
      </c>
      <c r="Y1788" s="14">
        <f>[1]!Table_1[[#This Row],[주가]]*[1]!Table_1[[#This Row],[기말주식수]]</f>
        <v>112553183550</v>
      </c>
      <c r="Z1788" s="14">
        <f>AA1788/10</f>
        <v>0.41279634451030284</v>
      </c>
      <c r="AA1788" s="14">
        <f>[1]!Table_1[[#This Row],[시가총액]]/[1]!Table_1[[#This Row],[당기순이익(세후영업이익)]]</f>
        <v>4.1279634451030285</v>
      </c>
      <c r="AB1788" s="10">
        <v>2080465500</v>
      </c>
    </row>
    <row r="1789" spans="1:28" ht="19.2">
      <c r="A1789" s="12">
        <v>1788</v>
      </c>
      <c r="B1789" s="12">
        <v>9200</v>
      </c>
      <c r="C1789" s="13" t="s">
        <v>277</v>
      </c>
      <c r="D1789" s="13" t="s">
        <v>6</v>
      </c>
      <c r="E1789" s="12">
        <v>2021</v>
      </c>
      <c r="F1789" s="12">
        <v>253.715</v>
      </c>
      <c r="G1789" s="15">
        <f>([1]!Table_1[[#This Row],[총자산]]-[1]!Table_1[[#This Row],[장부가치 자기자본]]+[1]!Table_1[[#This Row],[시가총액]])/[1]!Table_1[[#This Row],[총자산]]</f>
        <v>0.76250837781845127</v>
      </c>
      <c r="H1789" s="14">
        <f>I1789/100000000000</f>
        <v>0.29809655103999999</v>
      </c>
      <c r="I1789" s="12">
        <v>29809655104</v>
      </c>
      <c r="J1789" s="12">
        <v>4.07</v>
      </c>
      <c r="K1789" s="10">
        <f>L1789/1000000000000</f>
        <v>1.0552732548199999</v>
      </c>
      <c r="L1789" s="12">
        <v>1055273254820</v>
      </c>
      <c r="M1789" s="12">
        <v>3.44</v>
      </c>
      <c r="N1789" s="12">
        <v>1</v>
      </c>
      <c r="O1789" s="15">
        <f>IF([1]!Table_1[[#This Row],[연도]]=2016,1,0)</f>
        <v>0</v>
      </c>
      <c r="P1789" s="15">
        <f>IF([1]!Table_1[[#This Row],[연도]]=2017,1,0)</f>
        <v>0</v>
      </c>
      <c r="Q1789" s="15">
        <f>IF([1]!Table_1[[#This Row],[연도]]=2018,1,0)</f>
        <v>0</v>
      </c>
      <c r="R1789" s="15">
        <f>IF([1]!Table_1[[#This Row],[연도]]=2019,1,0)</f>
        <v>0</v>
      </c>
      <c r="S1789" s="15">
        <f>IF([1]!Table_1[[#This Row],[연도]]=2020,1,0)</f>
        <v>0</v>
      </c>
      <c r="T1789" s="15">
        <f>IF([1]!Table_1[[#This Row],[연도]]=2021,1,0)</f>
        <v>1</v>
      </c>
      <c r="U1789" s="15">
        <f>IF([1]!Table_1[[#This Row],[연도]]=2022,1,0)</f>
        <v>0</v>
      </c>
      <c r="V1789" s="15">
        <f>IF([1]!Table_1[[#This Row],[연도]]=2023,1,0)</f>
        <v>0</v>
      </c>
      <c r="W1789" s="12">
        <v>1.49</v>
      </c>
      <c r="X1789" s="10">
        <f>Y1789/1000000000000</f>
        <v>0.104023275</v>
      </c>
      <c r="Y1789" s="15">
        <f>[1]!Table_1[[#This Row],[주가]]*[1]!Table_1[[#This Row],[기말주식수]]</f>
        <v>104023275000</v>
      </c>
      <c r="Z1789" s="14">
        <f>AA1789/10</f>
        <v>0.34895833124228826</v>
      </c>
      <c r="AA1789" s="15">
        <f>[1]!Table_1[[#This Row],[시가총액]]/[1]!Table_1[[#This Row],[당기순이익(세후영업이익)]]</f>
        <v>3.4895833124228823</v>
      </c>
      <c r="AB1789" s="12">
        <v>1040232750</v>
      </c>
    </row>
    <row r="1790" spans="1:28" ht="19.2">
      <c r="A1790" s="10">
        <v>1789</v>
      </c>
      <c r="B1790" s="10">
        <v>9200</v>
      </c>
      <c r="C1790" s="11" t="s">
        <v>277</v>
      </c>
      <c r="D1790" s="11" t="s">
        <v>6</v>
      </c>
      <c r="E1790" s="10">
        <v>2022</v>
      </c>
      <c r="F1790" s="10">
        <v>5.9850000000000003</v>
      </c>
      <c r="G1790" s="14">
        <f>([1]!Table_1[[#This Row],[총자산]]-[1]!Table_1[[#This Row],[장부가치 자기자본]]+[1]!Table_1[[#This Row],[시가총액]])/[1]!Table_1[[#This Row],[총자산]]</f>
        <v>0.75815900616865328</v>
      </c>
      <c r="H1790" s="14">
        <f>I1790/100000000000</f>
        <v>0.96311787654000003</v>
      </c>
      <c r="I1790" s="10">
        <v>96311787654</v>
      </c>
      <c r="J1790" s="10">
        <v>6.33</v>
      </c>
      <c r="K1790" s="10">
        <f>L1790/1000000000000</f>
        <v>1.399139266935</v>
      </c>
      <c r="L1790" s="10">
        <v>1399139266935</v>
      </c>
      <c r="M1790" s="10">
        <v>3.45</v>
      </c>
      <c r="N1790" s="10">
        <v>1</v>
      </c>
      <c r="O1790" s="14">
        <f>IF([1]!Table_1[[#This Row],[연도]]=2016,1,0)</f>
        <v>0</v>
      </c>
      <c r="P1790" s="14">
        <f>IF([1]!Table_1[[#This Row],[연도]]=2017,1,0)</f>
        <v>0</v>
      </c>
      <c r="Q1790" s="14">
        <f>IF([1]!Table_1[[#This Row],[연도]]=2018,1,0)</f>
        <v>0</v>
      </c>
      <c r="R1790" s="14">
        <f>IF([1]!Table_1[[#This Row],[연도]]=2019,1,0)</f>
        <v>0</v>
      </c>
      <c r="S1790" s="14">
        <f>IF([1]!Table_1[[#This Row],[연도]]=2020,1,0)</f>
        <v>0</v>
      </c>
      <c r="T1790" s="14">
        <f>IF([1]!Table_1[[#This Row],[연도]]=2021,1,0)</f>
        <v>0</v>
      </c>
      <c r="U1790" s="14">
        <f>IF([1]!Table_1[[#This Row],[연도]]=2022,1,0)</f>
        <v>1</v>
      </c>
      <c r="V1790" s="14">
        <f>IF([1]!Table_1[[#This Row],[연도]]=2023,1,0)</f>
        <v>0</v>
      </c>
      <c r="W1790" s="10">
        <v>1.81</v>
      </c>
      <c r="X1790" s="10">
        <f>Y1790/1000000000000</f>
        <v>0.1019428095</v>
      </c>
      <c r="Y1790" s="14">
        <f>[1]!Table_1[[#This Row],[주가]]*[1]!Table_1[[#This Row],[기말주식수]]</f>
        <v>101942809500</v>
      </c>
      <c r="Z1790" s="14">
        <f>AA1790/10</f>
        <v>0.10584665904679232</v>
      </c>
      <c r="AA1790" s="14">
        <f>[1]!Table_1[[#This Row],[시가총액]]/[1]!Table_1[[#This Row],[당기순이익(세후영업이익)]]</f>
        <v>1.0584665904679231</v>
      </c>
      <c r="AB1790" s="10">
        <v>2080465500</v>
      </c>
    </row>
    <row r="1791" spans="1:28" ht="19.2">
      <c r="A1791" s="12">
        <v>1790</v>
      </c>
      <c r="B1791" s="12">
        <v>9200</v>
      </c>
      <c r="C1791" s="13" t="s">
        <v>277</v>
      </c>
      <c r="D1791" s="13" t="s">
        <v>6</v>
      </c>
      <c r="E1791" s="12">
        <v>2023</v>
      </c>
      <c r="F1791" s="12">
        <v>222.589</v>
      </c>
      <c r="G1791" s="15">
        <f>([1]!Table_1[[#This Row],[총자산]]-[1]!Table_1[[#This Row],[장부가치 자기자본]]+[1]!Table_1[[#This Row],[시가총액]])/[1]!Table_1[[#This Row],[총자산]]</f>
        <v>0.75499693009633673</v>
      </c>
      <c r="H1791" s="14">
        <f>I1791/100000000000</f>
        <v>0.67783686312000002</v>
      </c>
      <c r="I1791" s="12">
        <v>67783686312</v>
      </c>
      <c r="J1791" s="12">
        <v>-1.5</v>
      </c>
      <c r="K1791" s="10">
        <f>L1791/1000000000000</f>
        <v>1.321885020099</v>
      </c>
      <c r="L1791" s="12">
        <v>1321885020099</v>
      </c>
      <c r="M1791" s="12">
        <v>1.86</v>
      </c>
      <c r="N1791" s="12">
        <v>1</v>
      </c>
      <c r="O1791" s="15">
        <f>IF([1]!Table_1[[#This Row],[연도]]=2016,1,0)</f>
        <v>0</v>
      </c>
      <c r="P1791" s="15">
        <f>IF([1]!Table_1[[#This Row],[연도]]=2017,1,0)</f>
        <v>0</v>
      </c>
      <c r="Q1791" s="15">
        <f>IF([1]!Table_1[[#This Row],[연도]]=2018,1,0)</f>
        <v>0</v>
      </c>
      <c r="R1791" s="15">
        <f>IF([1]!Table_1[[#This Row],[연도]]=2019,1,0)</f>
        <v>0</v>
      </c>
      <c r="S1791" s="15">
        <f>IF([1]!Table_1[[#This Row],[연도]]=2020,1,0)</f>
        <v>0</v>
      </c>
      <c r="T1791" s="15">
        <f>IF([1]!Table_1[[#This Row],[연도]]=2021,1,0)</f>
        <v>0</v>
      </c>
      <c r="U1791" s="15">
        <f>IF([1]!Table_1[[#This Row],[연도]]=2022,1,0)</f>
        <v>0</v>
      </c>
      <c r="V1791" s="15">
        <f>IF([1]!Table_1[[#This Row],[연도]]=2023,1,0)</f>
        <v>1</v>
      </c>
      <c r="W1791" s="12">
        <v>2.62</v>
      </c>
      <c r="X1791" s="10">
        <f>Y1791/1000000000000</f>
        <v>9.5285319899999998E-2</v>
      </c>
      <c r="Y1791" s="15">
        <f>[1]!Table_1[[#This Row],[주가]]*[1]!Table_1[[#This Row],[기말주식수]]</f>
        <v>95285319900</v>
      </c>
      <c r="Z1791" s="14">
        <f>AA1791/10</f>
        <v>0.14057264377952733</v>
      </c>
      <c r="AA1791" s="15">
        <f>[1]!Table_1[[#This Row],[시가총액]]/[1]!Table_1[[#This Row],[당기순이익(세후영업이익)]]</f>
        <v>1.4057264377952734</v>
      </c>
      <c r="AB1791" s="12">
        <v>3120698250</v>
      </c>
    </row>
    <row r="1792" spans="1:28" ht="19.2">
      <c r="A1792" s="10">
        <v>1791</v>
      </c>
      <c r="B1792" s="10">
        <v>9240</v>
      </c>
      <c r="C1792" s="11" t="s">
        <v>278</v>
      </c>
      <c r="D1792" s="11" t="s">
        <v>6</v>
      </c>
      <c r="E1792" s="10">
        <v>2016</v>
      </c>
      <c r="F1792" s="10">
        <v>15.595000000000001</v>
      </c>
      <c r="G1792" s="14">
        <f>([1]!Table_1[[#This Row],[총자산]]-[1]!Table_1[[#This Row],[장부가치 자기자본]]+[1]!Table_1[[#This Row],[시가총액]])/[1]!Table_1[[#This Row],[총자산]]</f>
        <v>5.6048865575334155</v>
      </c>
      <c r="H1792" s="14">
        <f>I1792/100000000000</f>
        <v>1.5959300000000001</v>
      </c>
      <c r="I1792" s="10">
        <v>159593000000</v>
      </c>
      <c r="J1792" s="10">
        <v>26.94</v>
      </c>
      <c r="K1792" s="10">
        <f>L1792/1000000000000</f>
        <v>1.934547148891</v>
      </c>
      <c r="L1792" s="10">
        <v>1934547148891</v>
      </c>
      <c r="M1792" s="10">
        <v>0.23</v>
      </c>
      <c r="N1792" s="10">
        <v>1</v>
      </c>
      <c r="O1792" s="14">
        <f>IF([1]!Table_1[[#This Row],[연도]]=2016,1,0)</f>
        <v>1</v>
      </c>
      <c r="P1792" s="14">
        <f>IF([1]!Table_1[[#This Row],[연도]]=2017,1,0)</f>
        <v>0</v>
      </c>
      <c r="Q1792" s="14">
        <f>IF([1]!Table_1[[#This Row],[연도]]=2018,1,0)</f>
        <v>0</v>
      </c>
      <c r="R1792" s="14">
        <f>IF([1]!Table_1[[#This Row],[연도]]=2019,1,0)</f>
        <v>0</v>
      </c>
      <c r="S1792" s="14">
        <f>IF([1]!Table_1[[#This Row],[연도]]=2020,1,0)</f>
        <v>0</v>
      </c>
      <c r="T1792" s="14">
        <f>IF([1]!Table_1[[#This Row],[연도]]=2021,1,0)</f>
        <v>0</v>
      </c>
      <c r="U1792" s="14">
        <f>IF([1]!Table_1[[#This Row],[연도]]=2022,1,0)</f>
        <v>0</v>
      </c>
      <c r="V1792" s="14">
        <f>IF([1]!Table_1[[#This Row],[연도]]=2023,1,0)</f>
        <v>0</v>
      </c>
      <c r="W1792" s="10">
        <v>0.83</v>
      </c>
      <c r="X1792" s="10">
        <f>Y1792/1000000000000</f>
        <v>4.6832516719999999</v>
      </c>
      <c r="Y1792" s="14">
        <f>[1]!Table_1[[#This Row],[주가]]*[1]!Table_1[[#This Row],[기말주식수]]</f>
        <v>4683251672000</v>
      </c>
      <c r="Z1792" s="14">
        <f>AA1792/10</f>
        <v>2.9344969215441781</v>
      </c>
      <c r="AA1792" s="14">
        <f>[1]!Table_1[[#This Row],[시가총액]]/[1]!Table_1[[#This Row],[당기순이익(세후영업이익)]]</f>
        <v>29.344969215441779</v>
      </c>
      <c r="AB1792" s="10">
        <v>19887519300</v>
      </c>
    </row>
    <row r="1793" spans="1:28" ht="19.2">
      <c r="A1793" s="12">
        <v>1792</v>
      </c>
      <c r="B1793" s="12">
        <v>9240</v>
      </c>
      <c r="C1793" s="13" t="s">
        <v>278</v>
      </c>
      <c r="D1793" s="13" t="s">
        <v>6</v>
      </c>
      <c r="E1793" s="12">
        <v>2017</v>
      </c>
      <c r="F1793" s="12">
        <v>22.050999999999998</v>
      </c>
      <c r="G1793" s="15">
        <f>([1]!Table_1[[#This Row],[총자산]]-[1]!Table_1[[#This Row],[장부가치 자기자본]]+[1]!Table_1[[#This Row],[시가총액]])/[1]!Table_1[[#This Row],[총자산]]</f>
        <v>4.8213257236122677</v>
      </c>
      <c r="H1793" s="14">
        <f>I1793/100000000000</f>
        <v>1.4054500000000001</v>
      </c>
      <c r="I1793" s="12">
        <v>140545000000</v>
      </c>
      <c r="J1793" s="12">
        <v>8.48</v>
      </c>
      <c r="K1793" s="10">
        <f>L1793/1000000000000</f>
        <v>2.0625145117849999</v>
      </c>
      <c r="L1793" s="12">
        <v>2062514511785</v>
      </c>
      <c r="M1793" s="12">
        <v>0.94</v>
      </c>
      <c r="N1793" s="12">
        <v>1</v>
      </c>
      <c r="O1793" s="15">
        <f>IF([1]!Table_1[[#This Row],[연도]]=2016,1,0)</f>
        <v>0</v>
      </c>
      <c r="P1793" s="15">
        <f>IF([1]!Table_1[[#This Row],[연도]]=2017,1,0)</f>
        <v>1</v>
      </c>
      <c r="Q1793" s="15">
        <f>IF([1]!Table_1[[#This Row],[연도]]=2018,1,0)</f>
        <v>0</v>
      </c>
      <c r="R1793" s="15">
        <f>IF([1]!Table_1[[#This Row],[연도]]=2019,1,0)</f>
        <v>0</v>
      </c>
      <c r="S1793" s="15">
        <f>IF([1]!Table_1[[#This Row],[연도]]=2020,1,0)</f>
        <v>0</v>
      </c>
      <c r="T1793" s="15">
        <f>IF([1]!Table_1[[#This Row],[연도]]=2021,1,0)</f>
        <v>0</v>
      </c>
      <c r="U1793" s="15">
        <f>IF([1]!Table_1[[#This Row],[연도]]=2022,1,0)</f>
        <v>0</v>
      </c>
      <c r="V1793" s="15">
        <f>IF([1]!Table_1[[#This Row],[연도]]=2023,1,0)</f>
        <v>0</v>
      </c>
      <c r="W1793" s="12">
        <v>0.9</v>
      </c>
      <c r="X1793" s="10">
        <f>Y1793/1000000000000</f>
        <v>4.2361070400000003</v>
      </c>
      <c r="Y1793" s="15">
        <f>[1]!Table_1[[#This Row],[주가]]*[1]!Table_1[[#This Row],[기말주식수]]</f>
        <v>4236107040000</v>
      </c>
      <c r="Z1793" s="14">
        <f>AA1793/10</f>
        <v>3.0140574477925219</v>
      </c>
      <c r="AA1793" s="15">
        <f>[1]!Table_1[[#This Row],[시가총액]]/[1]!Table_1[[#This Row],[당기순이익(세후영업이익)]]</f>
        <v>30.14057447792522</v>
      </c>
      <c r="AB1793" s="12">
        <v>21155475600</v>
      </c>
    </row>
    <row r="1794" spans="1:28" ht="19.2">
      <c r="A1794" s="10">
        <v>1793</v>
      </c>
      <c r="B1794" s="10">
        <v>9240</v>
      </c>
      <c r="C1794" s="11" t="s">
        <v>278</v>
      </c>
      <c r="D1794" s="11" t="s">
        <v>6</v>
      </c>
      <c r="E1794" s="10">
        <v>2018</v>
      </c>
      <c r="F1794" s="10">
        <v>23.516999999999999</v>
      </c>
      <c r="G1794" s="14">
        <f>([1]!Table_1[[#This Row],[총자산]]-[1]!Table_1[[#This Row],[장부가치 자기자본]]+[1]!Table_1[[#This Row],[시가총액]])/[1]!Table_1[[#This Row],[총자산]]</f>
        <v>2.076125895902452</v>
      </c>
      <c r="H1794" s="14">
        <f>I1794/100000000000</f>
        <v>0.56033229265999995</v>
      </c>
      <c r="I1794" s="10">
        <v>56033229266</v>
      </c>
      <c r="J1794" s="10">
        <v>-3.64</v>
      </c>
      <c r="K1794" s="10">
        <f>L1794/1000000000000</f>
        <v>1.928463279284</v>
      </c>
      <c r="L1794" s="10">
        <v>1928463279284</v>
      </c>
      <c r="M1794" s="10">
        <v>2.6</v>
      </c>
      <c r="N1794" s="10">
        <v>1</v>
      </c>
      <c r="O1794" s="14">
        <f>IF([1]!Table_1[[#This Row],[연도]]=2016,1,0)</f>
        <v>0</v>
      </c>
      <c r="P1794" s="14">
        <f>IF([1]!Table_1[[#This Row],[연도]]=2017,1,0)</f>
        <v>0</v>
      </c>
      <c r="Q1794" s="14">
        <f>IF([1]!Table_1[[#This Row],[연도]]=2018,1,0)</f>
        <v>1</v>
      </c>
      <c r="R1794" s="14">
        <f>IF([1]!Table_1[[#This Row],[연도]]=2019,1,0)</f>
        <v>0</v>
      </c>
      <c r="S1794" s="14">
        <f>IF([1]!Table_1[[#This Row],[연도]]=2020,1,0)</f>
        <v>0</v>
      </c>
      <c r="T1794" s="14">
        <f>IF([1]!Table_1[[#This Row],[연도]]=2021,1,0)</f>
        <v>0</v>
      </c>
      <c r="U1794" s="14">
        <f>IF([1]!Table_1[[#This Row],[연도]]=2022,1,0)</f>
        <v>0</v>
      </c>
      <c r="V1794" s="14">
        <f>IF([1]!Table_1[[#This Row],[연도]]=2023,1,0)</f>
        <v>0</v>
      </c>
      <c r="W1794" s="10">
        <v>1.44</v>
      </c>
      <c r="X1794" s="10">
        <f>Y1794/1000000000000</f>
        <v>1.5861867472</v>
      </c>
      <c r="Y1794" s="14">
        <f>[1]!Table_1[[#This Row],[주가]]*[1]!Table_1[[#This Row],[기말주식수]]</f>
        <v>1586186747200</v>
      </c>
      <c r="Z1794" s="14">
        <f>AA1794/10</f>
        <v>2.8307965969087396</v>
      </c>
      <c r="AA1794" s="14">
        <f>[1]!Table_1[[#This Row],[시가총액]]/[1]!Table_1[[#This Row],[당기순이익(세후영업이익)]]</f>
        <v>28.307965969087398</v>
      </c>
      <c r="AB1794" s="10">
        <v>21155475600</v>
      </c>
    </row>
    <row r="1795" spans="1:28" ht="19.2">
      <c r="A1795" s="12">
        <v>1794</v>
      </c>
      <c r="B1795" s="12">
        <v>9240</v>
      </c>
      <c r="C1795" s="13" t="s">
        <v>278</v>
      </c>
      <c r="D1795" s="13" t="s">
        <v>6</v>
      </c>
      <c r="E1795" s="12">
        <v>2019</v>
      </c>
      <c r="F1795" s="12">
        <v>49.527000000000001</v>
      </c>
      <c r="G1795" s="15">
        <f>([1]!Table_1[[#This Row],[총자산]]-[1]!Table_1[[#This Row],[장부가치 자기자본]]+[1]!Table_1[[#This Row],[시가총액]])/[1]!Table_1[[#This Row],[총자산]]</f>
        <v>1.7072045525548543</v>
      </c>
      <c r="H1795" s="14">
        <f>I1795/100000000000</f>
        <v>0.55771809992999999</v>
      </c>
      <c r="I1795" s="12">
        <v>55771809993</v>
      </c>
      <c r="J1795" s="12">
        <v>27.92</v>
      </c>
      <c r="K1795" s="10">
        <f>L1795/1000000000000</f>
        <v>1.6983722849959999</v>
      </c>
      <c r="L1795" s="12">
        <v>1698372284996</v>
      </c>
      <c r="M1795" s="12">
        <v>2.71</v>
      </c>
      <c r="N1795" s="12">
        <v>1</v>
      </c>
      <c r="O1795" s="15">
        <f>IF([1]!Table_1[[#This Row],[연도]]=2016,1,0)</f>
        <v>0</v>
      </c>
      <c r="P1795" s="15">
        <f>IF([1]!Table_1[[#This Row],[연도]]=2017,1,0)</f>
        <v>0</v>
      </c>
      <c r="Q1795" s="15">
        <f>IF([1]!Table_1[[#This Row],[연도]]=2018,1,0)</f>
        <v>0</v>
      </c>
      <c r="R1795" s="15">
        <f>IF([1]!Table_1[[#This Row],[연도]]=2019,1,0)</f>
        <v>1</v>
      </c>
      <c r="S1795" s="15">
        <f>IF([1]!Table_1[[#This Row],[연도]]=2020,1,0)</f>
        <v>0</v>
      </c>
      <c r="T1795" s="15">
        <f>IF([1]!Table_1[[#This Row],[연도]]=2021,1,0)</f>
        <v>0</v>
      </c>
      <c r="U1795" s="15">
        <f>IF([1]!Table_1[[#This Row],[연도]]=2022,1,0)</f>
        <v>0</v>
      </c>
      <c r="V1795" s="15">
        <f>IF([1]!Table_1[[#This Row],[연도]]=2023,1,0)</f>
        <v>0</v>
      </c>
      <c r="W1795" s="12">
        <v>1.67</v>
      </c>
      <c r="X1795" s="10">
        <f>Y1795/1000000000000</f>
        <v>1.4638103216</v>
      </c>
      <c r="Y1795" s="15">
        <f>[1]!Table_1[[#This Row],[주가]]*[1]!Table_1[[#This Row],[기말주식수]]</f>
        <v>1463810321600</v>
      </c>
      <c r="Z1795" s="14">
        <f>AA1795/10</f>
        <v>2.6246419504472329</v>
      </c>
      <c r="AA1795" s="15">
        <f>[1]!Table_1[[#This Row],[시가총액]]/[1]!Table_1[[#This Row],[당기순이익(세후영업이익)]]</f>
        <v>26.246419504472328</v>
      </c>
      <c r="AB1795" s="12">
        <v>21155475600</v>
      </c>
    </row>
    <row r="1796" spans="1:28" ht="19.2">
      <c r="A1796" s="10">
        <v>1795</v>
      </c>
      <c r="B1796" s="10">
        <v>9240</v>
      </c>
      <c r="C1796" s="11" t="s">
        <v>278</v>
      </c>
      <c r="D1796" s="11" t="s">
        <v>6</v>
      </c>
      <c r="E1796" s="10">
        <v>2020</v>
      </c>
      <c r="F1796" s="10">
        <v>33.567999999999998</v>
      </c>
      <c r="G1796" s="14">
        <f>([1]!Table_1[[#This Row],[총자산]]-[1]!Table_1[[#This Row],[장부가치 자기자본]]+[1]!Table_1[[#This Row],[시가총액]])/[1]!Table_1[[#This Row],[총자산]]</f>
        <v>2.48871840698963</v>
      </c>
      <c r="H1796" s="14">
        <f>I1796/100000000000</f>
        <v>0.93106900589999997</v>
      </c>
      <c r="I1796" s="10">
        <v>93106900590</v>
      </c>
      <c r="J1796" s="10">
        <v>2.23</v>
      </c>
      <c r="K1796" s="10">
        <f>L1796/1000000000000</f>
        <v>2.0674686626969998</v>
      </c>
      <c r="L1796" s="10">
        <v>2067468662697</v>
      </c>
      <c r="M1796" s="10">
        <v>2.31</v>
      </c>
      <c r="N1796" s="10">
        <v>1</v>
      </c>
      <c r="O1796" s="14">
        <f>IF([1]!Table_1[[#This Row],[연도]]=2016,1,0)</f>
        <v>0</v>
      </c>
      <c r="P1796" s="14">
        <f>IF([1]!Table_1[[#This Row],[연도]]=2017,1,0)</f>
        <v>0</v>
      </c>
      <c r="Q1796" s="14">
        <f>IF([1]!Table_1[[#This Row],[연도]]=2018,1,0)</f>
        <v>0</v>
      </c>
      <c r="R1796" s="14">
        <f>IF([1]!Table_1[[#This Row],[연도]]=2019,1,0)</f>
        <v>0</v>
      </c>
      <c r="S1796" s="14">
        <f>IF([1]!Table_1[[#This Row],[연도]]=2020,1,0)</f>
        <v>1</v>
      </c>
      <c r="T1796" s="14">
        <f>IF([1]!Table_1[[#This Row],[연도]]=2021,1,0)</f>
        <v>0</v>
      </c>
      <c r="U1796" s="14">
        <f>IF([1]!Table_1[[#This Row],[연도]]=2022,1,0)</f>
        <v>0</v>
      </c>
      <c r="V1796" s="14">
        <f>IF([1]!Table_1[[#This Row],[연도]]=2023,1,0)</f>
        <v>0</v>
      </c>
      <c r="W1796" s="10">
        <v>1.53</v>
      </c>
      <c r="X1796" s="10">
        <f>Y1796/1000000000000</f>
        <v>2.4592954759999999</v>
      </c>
      <c r="Y1796" s="14">
        <f>[1]!Table_1[[#This Row],[주가]]*[1]!Table_1[[#This Row],[기말주식수]]</f>
        <v>2459295476000</v>
      </c>
      <c r="Z1796" s="14">
        <f>AA1796/10</f>
        <v>2.6413675682639326</v>
      </c>
      <c r="AA1796" s="14">
        <f>[1]!Table_1[[#This Row],[시가총액]]/[1]!Table_1[[#This Row],[당기순이익(세후영업이익)]]</f>
        <v>26.413675682639326</v>
      </c>
      <c r="AB1796" s="10">
        <v>22437251200</v>
      </c>
    </row>
    <row r="1797" spans="1:28" ht="19.2">
      <c r="A1797" s="12">
        <v>1796</v>
      </c>
      <c r="B1797" s="12">
        <v>9240</v>
      </c>
      <c r="C1797" s="13" t="s">
        <v>278</v>
      </c>
      <c r="D1797" s="13" t="s">
        <v>6</v>
      </c>
      <c r="E1797" s="12">
        <v>2021</v>
      </c>
      <c r="F1797" s="12">
        <v>34.078000000000003</v>
      </c>
      <c r="G1797" s="15">
        <f>([1]!Table_1[[#This Row],[총자산]]-[1]!Table_1[[#This Row],[장부가치 자기자본]]+[1]!Table_1[[#This Row],[시가총액]])/[1]!Table_1[[#This Row],[총자산]]</f>
        <v>2.2496878593816181</v>
      </c>
      <c r="H1797" s="14">
        <f>I1797/100000000000</f>
        <v>0.69264260432000002</v>
      </c>
      <c r="I1797" s="12">
        <v>69264260432</v>
      </c>
      <c r="J1797" s="12">
        <v>1.37</v>
      </c>
      <c r="K1797" s="10">
        <f>L1797/1000000000000</f>
        <v>2.2312209493020001</v>
      </c>
      <c r="L1797" s="12">
        <v>2231220949302</v>
      </c>
      <c r="M1797" s="12">
        <v>1.63</v>
      </c>
      <c r="N1797" s="12">
        <v>1</v>
      </c>
      <c r="O1797" s="15">
        <f>IF([1]!Table_1[[#This Row],[연도]]=2016,1,0)</f>
        <v>0</v>
      </c>
      <c r="P1797" s="15">
        <f>IF([1]!Table_1[[#This Row],[연도]]=2017,1,0)</f>
        <v>0</v>
      </c>
      <c r="Q1797" s="15">
        <f>IF([1]!Table_1[[#This Row],[연도]]=2018,1,0)</f>
        <v>0</v>
      </c>
      <c r="R1797" s="15">
        <f>IF([1]!Table_1[[#This Row],[연도]]=2019,1,0)</f>
        <v>0</v>
      </c>
      <c r="S1797" s="15">
        <f>IF([1]!Table_1[[#This Row],[연도]]=2020,1,0)</f>
        <v>0</v>
      </c>
      <c r="T1797" s="15">
        <f>IF([1]!Table_1[[#This Row],[연도]]=2021,1,0)</f>
        <v>1</v>
      </c>
      <c r="U1797" s="15">
        <f>IF([1]!Table_1[[#This Row],[연도]]=2022,1,0)</f>
        <v>0</v>
      </c>
      <c r="V1797" s="15">
        <f>IF([1]!Table_1[[#This Row],[연도]]=2023,1,0)</f>
        <v>0</v>
      </c>
      <c r="W1797" s="12">
        <v>1.59</v>
      </c>
      <c r="X1797" s="10">
        <f>Y1797/1000000000000</f>
        <v>2.1792417328</v>
      </c>
      <c r="Y1797" s="15">
        <f>[1]!Table_1[[#This Row],[주가]]*[1]!Table_1[[#This Row],[기말주식수]]</f>
        <v>2179241732800</v>
      </c>
      <c r="Z1797" s="14">
        <f>AA1797/10</f>
        <v>3.1462715680613735</v>
      </c>
      <c r="AA1797" s="15">
        <f>[1]!Table_1[[#This Row],[시가총액]]/[1]!Table_1[[#This Row],[당기순이익(세후영업이익)]]</f>
        <v>31.462715680613737</v>
      </c>
      <c r="AB1797" s="12">
        <v>19498967450</v>
      </c>
    </row>
    <row r="1798" spans="1:28" ht="19.2">
      <c r="A1798" s="10">
        <v>1797</v>
      </c>
      <c r="B1798" s="10">
        <v>9240</v>
      </c>
      <c r="C1798" s="11" t="s">
        <v>278</v>
      </c>
      <c r="D1798" s="11" t="s">
        <v>6</v>
      </c>
      <c r="E1798" s="10">
        <v>2023</v>
      </c>
      <c r="F1798" s="10">
        <v>-120.18600000000001</v>
      </c>
      <c r="G1798" s="14">
        <f>([1]!Table_1[[#This Row],[총자산]]-[1]!Table_1[[#This Row],[장부가치 자기자본]]+[1]!Table_1[[#This Row],[시가총액]])/[1]!Table_1[[#This Row],[총자산]]</f>
        <v>1.8714023918266585</v>
      </c>
      <c r="H1798" s="14">
        <f>I1798/100000000000</f>
        <v>1.9466088520000001E-2</v>
      </c>
      <c r="I1798" s="10">
        <v>1946608852</v>
      </c>
      <c r="J1798" s="10">
        <v>-4.38</v>
      </c>
      <c r="K1798" s="10">
        <f>L1798/1000000000000</f>
        <v>1.966947033819</v>
      </c>
      <c r="L1798" s="10">
        <v>1966947033819</v>
      </c>
      <c r="M1798" s="10">
        <v>2.36</v>
      </c>
      <c r="N1798" s="10">
        <v>2</v>
      </c>
      <c r="O1798" s="14">
        <f>IF([1]!Table_1[[#This Row],[연도]]=2016,1,0)</f>
        <v>0</v>
      </c>
      <c r="P1798" s="14">
        <f>IF([1]!Table_1[[#This Row],[연도]]=2017,1,0)</f>
        <v>0</v>
      </c>
      <c r="Q1798" s="14">
        <f>IF([1]!Table_1[[#This Row],[연도]]=2018,1,0)</f>
        <v>0</v>
      </c>
      <c r="R1798" s="14">
        <f>IF([1]!Table_1[[#This Row],[연도]]=2019,1,0)</f>
        <v>0</v>
      </c>
      <c r="S1798" s="14">
        <f>IF([1]!Table_1[[#This Row],[연도]]=2020,1,0)</f>
        <v>0</v>
      </c>
      <c r="T1798" s="14">
        <f>IF([1]!Table_1[[#This Row],[연도]]=2021,1,0)</f>
        <v>0</v>
      </c>
      <c r="U1798" s="14">
        <f>IF([1]!Table_1[[#This Row],[연도]]=2022,1,0)</f>
        <v>0</v>
      </c>
      <c r="V1798" s="14">
        <f>IF([1]!Table_1[[#This Row],[연도]]=2023,1,0)</f>
        <v>1</v>
      </c>
      <c r="W1798" s="10">
        <v>2.13</v>
      </c>
      <c r="X1798" s="10">
        <f>Y1798/1000000000000</f>
        <v>1.2590651479999999</v>
      </c>
      <c r="Y1798" s="14">
        <f>[1]!Table_1[[#This Row],[주가]]*[1]!Table_1[[#This Row],[기말주식수]]</f>
        <v>1259065148000</v>
      </c>
      <c r="Z1798" s="14">
        <f>AA1798/10</f>
        <v>64.679925127557155</v>
      </c>
      <c r="AA1798" s="14">
        <f>[1]!Table_1[[#This Row],[시가총액]]/[1]!Table_1[[#This Row],[당기순이익(세후영업이익)]]</f>
        <v>646.79925127557158</v>
      </c>
      <c r="AB1798" s="10">
        <v>74701449000</v>
      </c>
    </row>
    <row r="1799" spans="1:28" ht="19.2">
      <c r="A1799" s="12">
        <v>1798</v>
      </c>
      <c r="B1799" s="12">
        <v>9270</v>
      </c>
      <c r="C1799" s="13" t="s">
        <v>279</v>
      </c>
      <c r="D1799" s="13" t="s">
        <v>6</v>
      </c>
      <c r="E1799" s="12">
        <v>2021</v>
      </c>
      <c r="F1799" s="12">
        <v>38.593000000000004</v>
      </c>
      <c r="G1799" s="15">
        <f>([1]!Table_1[[#This Row],[총자산]]-[1]!Table_1[[#This Row],[장부가치 자기자본]]+[1]!Table_1[[#This Row],[시가총액]])/[1]!Table_1[[#This Row],[총자산]]</f>
        <v>1.1341720263917425</v>
      </c>
      <c r="H1799" s="14">
        <f>I1799/100000000000</f>
        <v>0.21639200846000001</v>
      </c>
      <c r="I1799" s="12">
        <v>21639200846</v>
      </c>
      <c r="J1799" s="12">
        <v>24.1</v>
      </c>
      <c r="K1799" s="10">
        <f>L1799/1000000000000</f>
        <v>0.87941758619999999</v>
      </c>
      <c r="L1799" s="12">
        <v>879417586200</v>
      </c>
      <c r="M1799" s="12">
        <v>1.05</v>
      </c>
      <c r="N1799" s="12">
        <v>1</v>
      </c>
      <c r="O1799" s="15">
        <f>IF([1]!Table_1[[#This Row],[연도]]=2016,1,0)</f>
        <v>0</v>
      </c>
      <c r="P1799" s="15">
        <f>IF([1]!Table_1[[#This Row],[연도]]=2017,1,0)</f>
        <v>0</v>
      </c>
      <c r="Q1799" s="15">
        <f>IF([1]!Table_1[[#This Row],[연도]]=2018,1,0)</f>
        <v>0</v>
      </c>
      <c r="R1799" s="15">
        <f>IF([1]!Table_1[[#This Row],[연도]]=2019,1,0)</f>
        <v>0</v>
      </c>
      <c r="S1799" s="15">
        <f>IF([1]!Table_1[[#This Row],[연도]]=2020,1,0)</f>
        <v>0</v>
      </c>
      <c r="T1799" s="15">
        <f>IF([1]!Table_1[[#This Row],[연도]]=2021,1,0)</f>
        <v>1</v>
      </c>
      <c r="U1799" s="15">
        <f>IF([1]!Table_1[[#This Row],[연도]]=2022,1,0)</f>
        <v>0</v>
      </c>
      <c r="V1799" s="15">
        <f>IF([1]!Table_1[[#This Row],[연도]]=2023,1,0)</f>
        <v>0</v>
      </c>
      <c r="W1799" s="12">
        <v>0.53</v>
      </c>
      <c r="X1799" s="10">
        <f>Y1799/1000000000000</f>
        <v>0.27906093395999998</v>
      </c>
      <c r="Y1799" s="15">
        <f>[1]!Table_1[[#This Row],[주가]]*[1]!Table_1[[#This Row],[기말주식수]]</f>
        <v>279060933960</v>
      </c>
      <c r="Z1799" s="14">
        <f>AA1799/10</f>
        <v>1.2896083175436874</v>
      </c>
      <c r="AA1799" s="15">
        <f>[1]!Table_1[[#This Row],[시가총액]]/[1]!Table_1[[#This Row],[당기순이익(세후영업이익)]]</f>
        <v>12.896083175436875</v>
      </c>
      <c r="AB1799" s="12">
        <v>4058431350</v>
      </c>
    </row>
    <row r="1800" spans="1:28" ht="19.2">
      <c r="A1800" s="10">
        <v>1799</v>
      </c>
      <c r="B1800" s="10">
        <v>9270</v>
      </c>
      <c r="C1800" s="11" t="s">
        <v>279</v>
      </c>
      <c r="D1800" s="11" t="s">
        <v>6</v>
      </c>
      <c r="E1800" s="10">
        <v>2022</v>
      </c>
      <c r="F1800" s="10">
        <v>45.944000000000003</v>
      </c>
      <c r="G1800" s="14">
        <f>([1]!Table_1[[#This Row],[총자산]]-[1]!Table_1[[#This Row],[장부가치 자기자본]]+[1]!Table_1[[#This Row],[시가총액]])/[1]!Table_1[[#This Row],[총자산]]</f>
        <v>0.8686352442792411</v>
      </c>
      <c r="H1800" s="14">
        <f>I1800/100000000000</f>
        <v>0.33368554910999998</v>
      </c>
      <c r="I1800" s="10">
        <v>33368554911</v>
      </c>
      <c r="J1800" s="10">
        <v>1.29</v>
      </c>
      <c r="K1800" s="10">
        <f>L1800/1000000000000</f>
        <v>0.99543950431799999</v>
      </c>
      <c r="L1800" s="10">
        <v>995439504318</v>
      </c>
      <c r="M1800" s="10">
        <v>1.42</v>
      </c>
      <c r="N1800" s="10">
        <v>1</v>
      </c>
      <c r="O1800" s="14">
        <f>IF([1]!Table_1[[#This Row],[연도]]=2016,1,0)</f>
        <v>0</v>
      </c>
      <c r="P1800" s="14">
        <f>IF([1]!Table_1[[#This Row],[연도]]=2017,1,0)</f>
        <v>0</v>
      </c>
      <c r="Q1800" s="14">
        <f>IF([1]!Table_1[[#This Row],[연도]]=2018,1,0)</f>
        <v>0</v>
      </c>
      <c r="R1800" s="14">
        <f>IF([1]!Table_1[[#This Row],[연도]]=2019,1,0)</f>
        <v>0</v>
      </c>
      <c r="S1800" s="14">
        <f>IF([1]!Table_1[[#This Row],[연도]]=2020,1,0)</f>
        <v>0</v>
      </c>
      <c r="T1800" s="14">
        <f>IF([1]!Table_1[[#This Row],[연도]]=2021,1,0)</f>
        <v>0</v>
      </c>
      <c r="U1800" s="14">
        <f>IF([1]!Table_1[[#This Row],[연도]]=2022,1,0)</f>
        <v>1</v>
      </c>
      <c r="V1800" s="14">
        <f>IF([1]!Table_1[[#This Row],[연도]]=2023,1,0)</f>
        <v>0</v>
      </c>
      <c r="W1800" s="10">
        <v>1.3</v>
      </c>
      <c r="X1800" s="10">
        <f>Y1800/1000000000000</f>
        <v>0.15849592001999999</v>
      </c>
      <c r="Y1800" s="14">
        <f>[1]!Table_1[[#This Row],[주가]]*[1]!Table_1[[#This Row],[기말주식수]]</f>
        <v>158495920020</v>
      </c>
      <c r="Z1800" s="14">
        <f>AA1800/10</f>
        <v>0.47498586751130645</v>
      </c>
      <c r="AA1800" s="14">
        <f>[1]!Table_1[[#This Row],[시가총액]]/[1]!Table_1[[#This Row],[당기순이익(세후영업이익)]]</f>
        <v>4.7498586751130647</v>
      </c>
      <c r="AB1800" s="10">
        <v>8068163300</v>
      </c>
    </row>
    <row r="1801" spans="1:28" ht="19.2">
      <c r="A1801" s="12">
        <v>1800</v>
      </c>
      <c r="B1801" s="12">
        <v>9270</v>
      </c>
      <c r="C1801" s="13" t="s">
        <v>279</v>
      </c>
      <c r="D1801" s="13" t="s">
        <v>6</v>
      </c>
      <c r="E1801" s="12">
        <v>2023</v>
      </c>
      <c r="F1801" s="12">
        <v>88.635000000000005</v>
      </c>
      <c r="G1801" s="15">
        <f>([1]!Table_1[[#This Row],[총자산]]-[1]!Table_1[[#This Row],[장부가치 자기자본]]+[1]!Table_1[[#This Row],[시가총액]])/[1]!Table_1[[#This Row],[총자산]]</f>
        <v>0.8759633875747761</v>
      </c>
      <c r="H1801" s="14">
        <f>I1801/100000000000</f>
        <v>0.23429995619999999</v>
      </c>
      <c r="I1801" s="12">
        <v>23429995620</v>
      </c>
      <c r="J1801" s="12">
        <v>6.84</v>
      </c>
      <c r="K1801" s="10">
        <f>L1801/1000000000000</f>
        <v>0.83447814146099997</v>
      </c>
      <c r="L1801" s="12">
        <v>834478141461</v>
      </c>
      <c r="M1801" s="12">
        <v>1.32</v>
      </c>
      <c r="N1801" s="12">
        <v>1</v>
      </c>
      <c r="O1801" s="15">
        <f>IF([1]!Table_1[[#This Row],[연도]]=2016,1,0)</f>
        <v>0</v>
      </c>
      <c r="P1801" s="15">
        <f>IF([1]!Table_1[[#This Row],[연도]]=2017,1,0)</f>
        <v>0</v>
      </c>
      <c r="Q1801" s="15">
        <f>IF([1]!Table_1[[#This Row],[연도]]=2018,1,0)</f>
        <v>0</v>
      </c>
      <c r="R1801" s="15">
        <f>IF([1]!Table_1[[#This Row],[연도]]=2019,1,0)</f>
        <v>0</v>
      </c>
      <c r="S1801" s="15">
        <f>IF([1]!Table_1[[#This Row],[연도]]=2020,1,0)</f>
        <v>0</v>
      </c>
      <c r="T1801" s="15">
        <f>IF([1]!Table_1[[#This Row],[연도]]=2021,1,0)</f>
        <v>0</v>
      </c>
      <c r="U1801" s="15">
        <f>IF([1]!Table_1[[#This Row],[연도]]=2022,1,0)</f>
        <v>0</v>
      </c>
      <c r="V1801" s="15">
        <f>IF([1]!Table_1[[#This Row],[연도]]=2023,1,0)</f>
        <v>1</v>
      </c>
      <c r="W1801" s="12">
        <v>2.34</v>
      </c>
      <c r="X1801" s="10">
        <f>Y1801/1000000000000</f>
        <v>0.14618555729999999</v>
      </c>
      <c r="Y1801" s="15">
        <f>[1]!Table_1[[#This Row],[주가]]*[1]!Table_1[[#This Row],[기말주식수]]</f>
        <v>146185557300</v>
      </c>
      <c r="Z1801" s="14">
        <f>AA1801/10</f>
        <v>0.62392481702051639</v>
      </c>
      <c r="AA1801" s="15">
        <f>[1]!Table_1[[#This Row],[시가총액]]/[1]!Table_1[[#This Row],[당기순이익(세후영업이익)]]</f>
        <v>6.2392481702051636</v>
      </c>
      <c r="AB1801" s="12">
        <v>5260470420</v>
      </c>
    </row>
    <row r="1802" spans="1:28" ht="19.2">
      <c r="A1802" s="10">
        <v>1801</v>
      </c>
      <c r="B1802" s="10">
        <v>9290</v>
      </c>
      <c r="C1802" s="11" t="s">
        <v>280</v>
      </c>
      <c r="D1802" s="11" t="s">
        <v>6</v>
      </c>
      <c r="E1802" s="10">
        <v>2016</v>
      </c>
      <c r="F1802" s="10">
        <v>11.635999999999999</v>
      </c>
      <c r="G1802" s="14">
        <f>([1]!Table_1[[#This Row],[총자산]]-[1]!Table_1[[#This Row],[장부가치 자기자본]]+[1]!Table_1[[#This Row],[시가총액]])/[1]!Table_1[[#This Row],[총자산]]</f>
        <v>1.0690612461805822</v>
      </c>
      <c r="H1802" s="14">
        <f>I1802/100000000000</f>
        <v>0.44388946202000001</v>
      </c>
      <c r="I1802" s="10">
        <v>44388946202</v>
      </c>
      <c r="J1802" s="10">
        <v>2.41</v>
      </c>
      <c r="K1802" s="10">
        <f>L1802/1000000000000</f>
        <v>1.0564288094850001</v>
      </c>
      <c r="L1802" s="10">
        <v>1056428809485</v>
      </c>
      <c r="M1802" s="10">
        <v>0.79</v>
      </c>
      <c r="N1802" s="10">
        <v>1</v>
      </c>
      <c r="O1802" s="14">
        <f>IF([1]!Table_1[[#This Row],[연도]]=2016,1,0)</f>
        <v>1</v>
      </c>
      <c r="P1802" s="14">
        <f>IF([1]!Table_1[[#This Row],[연도]]=2017,1,0)</f>
        <v>0</v>
      </c>
      <c r="Q1802" s="14">
        <f>IF([1]!Table_1[[#This Row],[연도]]=2018,1,0)</f>
        <v>0</v>
      </c>
      <c r="R1802" s="14">
        <f>IF([1]!Table_1[[#This Row],[연도]]=2019,1,0)</f>
        <v>0</v>
      </c>
      <c r="S1802" s="14">
        <f>IF([1]!Table_1[[#This Row],[연도]]=2020,1,0)</f>
        <v>0</v>
      </c>
      <c r="T1802" s="14">
        <f>IF([1]!Table_1[[#This Row],[연도]]=2021,1,0)</f>
        <v>0</v>
      </c>
      <c r="U1802" s="14">
        <f>IF([1]!Table_1[[#This Row],[연도]]=2022,1,0)</f>
        <v>0</v>
      </c>
      <c r="V1802" s="14">
        <f>IF([1]!Table_1[[#This Row],[연도]]=2023,1,0)</f>
        <v>0</v>
      </c>
      <c r="W1802" s="10">
        <v>0.49</v>
      </c>
      <c r="X1802" s="10">
        <f>Y1802/1000000000000</f>
        <v>0.44662565051999997</v>
      </c>
      <c r="Y1802" s="14">
        <f>[1]!Table_1[[#This Row],[주가]]*[1]!Table_1[[#This Row],[기말주식수]]</f>
        <v>446625650520</v>
      </c>
      <c r="Z1802" s="14">
        <f>AA1802/10</f>
        <v>1.0061641213277479</v>
      </c>
      <c r="AA1802" s="14">
        <f>[1]!Table_1[[#This Row],[시가총액]]/[1]!Table_1[[#This Row],[당기순이익(세후영업이익)]]</f>
        <v>10.061641213277479</v>
      </c>
      <c r="AB1802" s="10">
        <v>3246448960</v>
      </c>
    </row>
    <row r="1803" spans="1:28" ht="19.2">
      <c r="A1803" s="12">
        <v>1802</v>
      </c>
      <c r="B1803" s="12">
        <v>9290</v>
      </c>
      <c r="C1803" s="13" t="s">
        <v>280</v>
      </c>
      <c r="D1803" s="13" t="s">
        <v>6</v>
      </c>
      <c r="E1803" s="12">
        <v>2017</v>
      </c>
      <c r="F1803" s="12">
        <v>14.064</v>
      </c>
      <c r="G1803" s="15">
        <f>([1]!Table_1[[#This Row],[총자산]]-[1]!Table_1[[#This Row],[장부가치 자기자본]]+[1]!Table_1[[#This Row],[시가총액]])/[1]!Table_1[[#This Row],[총자산]]</f>
        <v>1.0586429494928646</v>
      </c>
      <c r="H1803" s="14">
        <f>I1803/100000000000</f>
        <v>0.35737450002999999</v>
      </c>
      <c r="I1803" s="12">
        <v>35737450003</v>
      </c>
      <c r="J1803" s="12">
        <v>6.31</v>
      </c>
      <c r="K1803" s="10">
        <f>L1803/1000000000000</f>
        <v>1.1415659210069999</v>
      </c>
      <c r="L1803" s="12">
        <v>1141565921007</v>
      </c>
      <c r="M1803" s="12">
        <v>1.1000000000000001</v>
      </c>
      <c r="N1803" s="12">
        <v>1</v>
      </c>
      <c r="O1803" s="15">
        <f>IF([1]!Table_1[[#This Row],[연도]]=2016,1,0)</f>
        <v>0</v>
      </c>
      <c r="P1803" s="15">
        <f>IF([1]!Table_1[[#This Row],[연도]]=2017,1,0)</f>
        <v>1</v>
      </c>
      <c r="Q1803" s="15">
        <f>IF([1]!Table_1[[#This Row],[연도]]=2018,1,0)</f>
        <v>0</v>
      </c>
      <c r="R1803" s="15">
        <f>IF([1]!Table_1[[#This Row],[연도]]=2019,1,0)</f>
        <v>0</v>
      </c>
      <c r="S1803" s="15">
        <f>IF([1]!Table_1[[#This Row],[연도]]=2020,1,0)</f>
        <v>0</v>
      </c>
      <c r="T1803" s="15">
        <f>IF([1]!Table_1[[#This Row],[연도]]=2021,1,0)</f>
        <v>0</v>
      </c>
      <c r="U1803" s="15">
        <f>IF([1]!Table_1[[#This Row],[연도]]=2022,1,0)</f>
        <v>0</v>
      </c>
      <c r="V1803" s="15">
        <f>IF([1]!Table_1[[#This Row],[연도]]=2023,1,0)</f>
        <v>0</v>
      </c>
      <c r="W1803" s="12">
        <v>0.25</v>
      </c>
      <c r="X1803" s="10">
        <f>Y1803/1000000000000</f>
        <v>0.45868244624999999</v>
      </c>
      <c r="Y1803" s="15">
        <f>[1]!Table_1[[#This Row],[주가]]*[1]!Table_1[[#This Row],[기말주식수]]</f>
        <v>458682446250</v>
      </c>
      <c r="Z1803" s="14">
        <f>AA1803/10</f>
        <v>1.2834783853114748</v>
      </c>
      <c r="AA1803" s="15">
        <f>[1]!Table_1[[#This Row],[시가총액]]/[1]!Table_1[[#This Row],[당기순이익(세후영업이익)]]</f>
        <v>12.834783853114748</v>
      </c>
      <c r="AB1803" s="12">
        <v>3246448960</v>
      </c>
    </row>
    <row r="1804" spans="1:28" ht="19.2">
      <c r="A1804" s="10">
        <v>1803</v>
      </c>
      <c r="B1804" s="10">
        <v>9290</v>
      </c>
      <c r="C1804" s="11" t="s">
        <v>280</v>
      </c>
      <c r="D1804" s="11" t="s">
        <v>6</v>
      </c>
      <c r="E1804" s="10">
        <v>2018</v>
      </c>
      <c r="F1804" s="10">
        <v>14.628</v>
      </c>
      <c r="G1804" s="14">
        <f>([1]!Table_1[[#This Row],[총자산]]-[1]!Table_1[[#This Row],[장부가치 자기자본]]+[1]!Table_1[[#This Row],[시가총액]])/[1]!Table_1[[#This Row],[총자산]]</f>
        <v>0.90198059147373078</v>
      </c>
      <c r="H1804" s="14">
        <f>I1804/100000000000</f>
        <v>0.33944903371000001</v>
      </c>
      <c r="I1804" s="10">
        <v>33944903371</v>
      </c>
      <c r="J1804" s="10">
        <v>1.29</v>
      </c>
      <c r="K1804" s="10">
        <f>L1804/1000000000000</f>
        <v>1.180219946714</v>
      </c>
      <c r="L1804" s="10">
        <v>1180219946714</v>
      </c>
      <c r="M1804" s="10">
        <v>1.1200000000000001</v>
      </c>
      <c r="N1804" s="10">
        <v>1</v>
      </c>
      <c r="O1804" s="14">
        <f>IF([1]!Table_1[[#This Row],[연도]]=2016,1,0)</f>
        <v>0</v>
      </c>
      <c r="P1804" s="14">
        <f>IF([1]!Table_1[[#This Row],[연도]]=2017,1,0)</f>
        <v>0</v>
      </c>
      <c r="Q1804" s="14">
        <f>IF([1]!Table_1[[#This Row],[연도]]=2018,1,0)</f>
        <v>1</v>
      </c>
      <c r="R1804" s="14">
        <f>IF([1]!Table_1[[#This Row],[연도]]=2019,1,0)</f>
        <v>0</v>
      </c>
      <c r="S1804" s="14">
        <f>IF([1]!Table_1[[#This Row],[연도]]=2020,1,0)</f>
        <v>0</v>
      </c>
      <c r="T1804" s="14">
        <f>IF([1]!Table_1[[#This Row],[연도]]=2021,1,0)</f>
        <v>0</v>
      </c>
      <c r="U1804" s="14">
        <f>IF([1]!Table_1[[#This Row],[연도]]=2022,1,0)</f>
        <v>0</v>
      </c>
      <c r="V1804" s="14">
        <f>IF([1]!Table_1[[#This Row],[연도]]=2023,1,0)</f>
        <v>0</v>
      </c>
      <c r="W1804" s="10">
        <v>0.19</v>
      </c>
      <c r="X1804" s="10">
        <f>Y1804/1000000000000</f>
        <v>0.35908282935000002</v>
      </c>
      <c r="Y1804" s="14">
        <f>[1]!Table_1[[#This Row],[주가]]*[1]!Table_1[[#This Row],[기말주식수]]</f>
        <v>359082829350</v>
      </c>
      <c r="Z1804" s="14">
        <f>AA1804/10</f>
        <v>1.057840187156855</v>
      </c>
      <c r="AA1804" s="14">
        <f>[1]!Table_1[[#This Row],[시가총액]]/[1]!Table_1[[#This Row],[당기순이익(세후영업이익)]]</f>
        <v>10.57840187156855</v>
      </c>
      <c r="AB1804" s="10">
        <v>3214448960</v>
      </c>
    </row>
    <row r="1805" spans="1:28" ht="19.2">
      <c r="A1805" s="12">
        <v>1804</v>
      </c>
      <c r="B1805" s="12">
        <v>9290</v>
      </c>
      <c r="C1805" s="13" t="s">
        <v>280</v>
      </c>
      <c r="D1805" s="13" t="s">
        <v>6</v>
      </c>
      <c r="E1805" s="12">
        <v>2019</v>
      </c>
      <c r="F1805" s="12">
        <v>13.976000000000001</v>
      </c>
      <c r="G1805" s="15">
        <f>([1]!Table_1[[#This Row],[총자산]]-[1]!Table_1[[#This Row],[장부가치 자기자본]]+[1]!Table_1[[#This Row],[시가총액]])/[1]!Table_1[[#This Row],[총자산]]</f>
        <v>0.87530079209515366</v>
      </c>
      <c r="H1805" s="14">
        <f>I1805/100000000000</f>
        <v>0.41803237662999998</v>
      </c>
      <c r="I1805" s="12">
        <v>41803237663</v>
      </c>
      <c r="J1805" s="12">
        <v>8.2899999999999991</v>
      </c>
      <c r="K1805" s="10">
        <f>L1805/1000000000000</f>
        <v>1.238254695797</v>
      </c>
      <c r="L1805" s="12">
        <v>1238254695797</v>
      </c>
      <c r="M1805" s="12">
        <v>0.99</v>
      </c>
      <c r="N1805" s="12">
        <v>1</v>
      </c>
      <c r="O1805" s="15">
        <f>IF([1]!Table_1[[#This Row],[연도]]=2016,1,0)</f>
        <v>0</v>
      </c>
      <c r="P1805" s="15">
        <f>IF([1]!Table_1[[#This Row],[연도]]=2017,1,0)</f>
        <v>0</v>
      </c>
      <c r="Q1805" s="15">
        <f>IF([1]!Table_1[[#This Row],[연도]]=2018,1,0)</f>
        <v>0</v>
      </c>
      <c r="R1805" s="15">
        <f>IF([1]!Table_1[[#This Row],[연도]]=2019,1,0)</f>
        <v>1</v>
      </c>
      <c r="S1805" s="15">
        <f>IF([1]!Table_1[[#This Row],[연도]]=2020,1,0)</f>
        <v>0</v>
      </c>
      <c r="T1805" s="15">
        <f>IF([1]!Table_1[[#This Row],[연도]]=2021,1,0)</f>
        <v>0</v>
      </c>
      <c r="U1805" s="15">
        <f>IF([1]!Table_1[[#This Row],[연도]]=2022,1,0)</f>
        <v>0</v>
      </c>
      <c r="V1805" s="15">
        <f>IF([1]!Table_1[[#This Row],[연도]]=2023,1,0)</f>
        <v>0</v>
      </c>
      <c r="W1805" s="12">
        <v>0.21</v>
      </c>
      <c r="X1805" s="10">
        <f>Y1805/1000000000000</f>
        <v>0.34859865914999999</v>
      </c>
      <c r="Y1805" s="15">
        <f>[1]!Table_1[[#This Row],[주가]]*[1]!Table_1[[#This Row],[기말주식수]]</f>
        <v>348598659150</v>
      </c>
      <c r="Z1805" s="14">
        <f>AA1805/10</f>
        <v>0.83390349321804869</v>
      </c>
      <c r="AA1805" s="15">
        <f>[1]!Table_1[[#This Row],[시가총액]]/[1]!Table_1[[#This Row],[당기순이익(세후영업이익)]]</f>
        <v>8.3390349321804873</v>
      </c>
      <c r="AB1805" s="12">
        <v>3166448960</v>
      </c>
    </row>
    <row r="1806" spans="1:28" ht="19.2">
      <c r="A1806" s="10">
        <v>1805</v>
      </c>
      <c r="B1806" s="10">
        <v>9290</v>
      </c>
      <c r="C1806" s="11" t="s">
        <v>280</v>
      </c>
      <c r="D1806" s="11" t="s">
        <v>6</v>
      </c>
      <c r="E1806" s="10">
        <v>2020</v>
      </c>
      <c r="F1806" s="10">
        <v>9.0090000000000003</v>
      </c>
      <c r="G1806" s="14">
        <f>([1]!Table_1[[#This Row],[총자산]]-[1]!Table_1[[#This Row],[장부가치 자기자본]]+[1]!Table_1[[#This Row],[시가총액]])/[1]!Table_1[[#This Row],[총자산]]</f>
        <v>1.0422950339135781</v>
      </c>
      <c r="H1806" s="14">
        <f>I1806/100000000000</f>
        <v>0.46590713436999998</v>
      </c>
      <c r="I1806" s="10">
        <v>46590713437</v>
      </c>
      <c r="J1806" s="10">
        <v>4.78</v>
      </c>
      <c r="K1806" s="10">
        <f>L1806/1000000000000</f>
        <v>1.243769596221</v>
      </c>
      <c r="L1806" s="10">
        <v>1243769596221</v>
      </c>
      <c r="M1806" s="10">
        <v>0.52</v>
      </c>
      <c r="N1806" s="10">
        <v>1</v>
      </c>
      <c r="O1806" s="14">
        <f>IF([1]!Table_1[[#This Row],[연도]]=2016,1,0)</f>
        <v>0</v>
      </c>
      <c r="P1806" s="14">
        <f>IF([1]!Table_1[[#This Row],[연도]]=2017,1,0)</f>
        <v>0</v>
      </c>
      <c r="Q1806" s="14">
        <f>IF([1]!Table_1[[#This Row],[연도]]=2018,1,0)</f>
        <v>0</v>
      </c>
      <c r="R1806" s="14">
        <f>IF([1]!Table_1[[#This Row],[연도]]=2019,1,0)</f>
        <v>0</v>
      </c>
      <c r="S1806" s="14">
        <f>IF([1]!Table_1[[#This Row],[연도]]=2020,1,0)</f>
        <v>1</v>
      </c>
      <c r="T1806" s="14">
        <f>IF([1]!Table_1[[#This Row],[연도]]=2021,1,0)</f>
        <v>0</v>
      </c>
      <c r="U1806" s="14">
        <f>IF([1]!Table_1[[#This Row],[연도]]=2022,1,0)</f>
        <v>0</v>
      </c>
      <c r="V1806" s="14">
        <f>IF([1]!Table_1[[#This Row],[연도]]=2023,1,0)</f>
        <v>0</v>
      </c>
      <c r="W1806" s="10">
        <v>0.11</v>
      </c>
      <c r="X1806" s="10">
        <f>Y1806/1000000000000</f>
        <v>0.53731372275</v>
      </c>
      <c r="Y1806" s="14">
        <f>[1]!Table_1[[#This Row],[주가]]*[1]!Table_1[[#This Row],[기말주식수]]</f>
        <v>537313722750</v>
      </c>
      <c r="Z1806" s="14">
        <f>AA1806/10</f>
        <v>1.15326356501614</v>
      </c>
      <c r="AA1806" s="14">
        <f>[1]!Table_1[[#This Row],[시가총액]]/[1]!Table_1[[#This Row],[당기순이익(세후영업이익)]]</f>
        <v>11.532635650161401</v>
      </c>
      <c r="AB1806" s="10">
        <v>4108061200</v>
      </c>
    </row>
    <row r="1807" spans="1:28" ht="19.2">
      <c r="A1807" s="12">
        <v>1806</v>
      </c>
      <c r="B1807" s="12">
        <v>9290</v>
      </c>
      <c r="C1807" s="13" t="s">
        <v>280</v>
      </c>
      <c r="D1807" s="13" t="s">
        <v>6</v>
      </c>
      <c r="E1807" s="12">
        <v>2021</v>
      </c>
      <c r="F1807" s="12">
        <v>16.084</v>
      </c>
      <c r="G1807" s="15">
        <f>([1]!Table_1[[#This Row],[총자산]]-[1]!Table_1[[#This Row],[장부가치 자기자본]]+[1]!Table_1[[#This Row],[시가총액]])/[1]!Table_1[[#This Row],[총자산]]</f>
        <v>0.84413800098498915</v>
      </c>
      <c r="H1807" s="14">
        <f>I1807/100000000000</f>
        <v>0.44935683503000001</v>
      </c>
      <c r="I1807" s="12">
        <v>44935683503</v>
      </c>
      <c r="J1807" s="12">
        <v>6.4</v>
      </c>
      <c r="K1807" s="10">
        <f>L1807/1000000000000</f>
        <v>1.3381815543210001</v>
      </c>
      <c r="L1807" s="12">
        <v>1338181554321</v>
      </c>
      <c r="M1807" s="12">
        <v>0.32</v>
      </c>
      <c r="N1807" s="12">
        <v>1</v>
      </c>
      <c r="O1807" s="15">
        <f>IF([1]!Table_1[[#This Row],[연도]]=2016,1,0)</f>
        <v>0</v>
      </c>
      <c r="P1807" s="15">
        <f>IF([1]!Table_1[[#This Row],[연도]]=2017,1,0)</f>
        <v>0</v>
      </c>
      <c r="Q1807" s="15">
        <f>IF([1]!Table_1[[#This Row],[연도]]=2018,1,0)</f>
        <v>0</v>
      </c>
      <c r="R1807" s="15">
        <f>IF([1]!Table_1[[#This Row],[연도]]=2019,1,0)</f>
        <v>0</v>
      </c>
      <c r="S1807" s="15">
        <f>IF([1]!Table_1[[#This Row],[연도]]=2020,1,0)</f>
        <v>0</v>
      </c>
      <c r="T1807" s="15">
        <f>IF([1]!Table_1[[#This Row],[연도]]=2021,1,0)</f>
        <v>1</v>
      </c>
      <c r="U1807" s="15">
        <f>IF([1]!Table_1[[#This Row],[연도]]=2022,1,0)</f>
        <v>0</v>
      </c>
      <c r="V1807" s="15">
        <f>IF([1]!Table_1[[#This Row],[연도]]=2023,1,0)</f>
        <v>0</v>
      </c>
      <c r="W1807" s="12">
        <v>0.12</v>
      </c>
      <c r="X1807" s="10">
        <f>Y1807/1000000000000</f>
        <v>0.38948692292999998</v>
      </c>
      <c r="Y1807" s="15">
        <f>[1]!Table_1[[#This Row],[주가]]*[1]!Table_1[[#This Row],[기말주식수]]</f>
        <v>389486922930</v>
      </c>
      <c r="Z1807" s="14">
        <f>AA1807/10</f>
        <v>0.86676532449761667</v>
      </c>
      <c r="AA1807" s="15">
        <f>[1]!Table_1[[#This Row],[시가총액]]/[1]!Table_1[[#This Row],[당기순이익(세후영업이익)]]</f>
        <v>8.667653244976167</v>
      </c>
      <c r="AB1807" s="12">
        <v>4108061200</v>
      </c>
    </row>
    <row r="1808" spans="1:28" ht="19.2">
      <c r="A1808" s="10">
        <v>1807</v>
      </c>
      <c r="B1808" s="10">
        <v>9290</v>
      </c>
      <c r="C1808" s="11" t="s">
        <v>280</v>
      </c>
      <c r="D1808" s="11" t="s">
        <v>6</v>
      </c>
      <c r="E1808" s="10">
        <v>2022</v>
      </c>
      <c r="F1808" s="10">
        <v>15.385</v>
      </c>
      <c r="G1808" s="14">
        <f>([1]!Table_1[[#This Row],[총자산]]-[1]!Table_1[[#This Row],[장부가치 자기자본]]+[1]!Table_1[[#This Row],[시가총액]])/[1]!Table_1[[#This Row],[총자산]]</f>
        <v>0.74827040670457989</v>
      </c>
      <c r="H1808" s="14">
        <f>I1808/100000000000</f>
        <v>0.38244441686000002</v>
      </c>
      <c r="I1808" s="10">
        <v>38244441686</v>
      </c>
      <c r="J1808" s="10">
        <v>5.45</v>
      </c>
      <c r="K1808" s="10">
        <f>L1808/1000000000000</f>
        <v>1.431545255139</v>
      </c>
      <c r="L1808" s="10">
        <v>1431545255139</v>
      </c>
      <c r="M1808" s="10">
        <v>0.43</v>
      </c>
      <c r="N1808" s="10">
        <v>1</v>
      </c>
      <c r="O1808" s="14">
        <f>IF([1]!Table_1[[#This Row],[연도]]=2016,1,0)</f>
        <v>0</v>
      </c>
      <c r="P1808" s="14">
        <f>IF([1]!Table_1[[#This Row],[연도]]=2017,1,0)</f>
        <v>0</v>
      </c>
      <c r="Q1808" s="14">
        <f>IF([1]!Table_1[[#This Row],[연도]]=2018,1,0)</f>
        <v>0</v>
      </c>
      <c r="R1808" s="14">
        <f>IF([1]!Table_1[[#This Row],[연도]]=2019,1,0)</f>
        <v>0</v>
      </c>
      <c r="S1808" s="14">
        <f>IF([1]!Table_1[[#This Row],[연도]]=2020,1,0)</f>
        <v>0</v>
      </c>
      <c r="T1808" s="14">
        <f>IF([1]!Table_1[[#This Row],[연도]]=2021,1,0)</f>
        <v>0</v>
      </c>
      <c r="U1808" s="14">
        <f>IF([1]!Table_1[[#This Row],[연도]]=2022,1,0)</f>
        <v>1</v>
      </c>
      <c r="V1808" s="14">
        <f>IF([1]!Table_1[[#This Row],[연도]]=2023,1,0)</f>
        <v>0</v>
      </c>
      <c r="W1808" s="10">
        <v>0.28999999999999998</v>
      </c>
      <c r="X1808" s="10">
        <f>Y1808/1000000000000</f>
        <v>0.31242827196</v>
      </c>
      <c r="Y1808" s="14">
        <f>[1]!Table_1[[#This Row],[주가]]*[1]!Table_1[[#This Row],[기말주식수]]</f>
        <v>312428271960</v>
      </c>
      <c r="Z1808" s="14">
        <f>AA1808/10</f>
        <v>0.81692465149614013</v>
      </c>
      <c r="AA1808" s="14">
        <f>[1]!Table_1[[#This Row],[시가총액]]/[1]!Table_1[[#This Row],[당기순이익(세후영업이익)]]</f>
        <v>8.1692465149614009</v>
      </c>
      <c r="AB1808" s="10">
        <v>4108061200</v>
      </c>
    </row>
    <row r="1809" spans="1:28" ht="19.2">
      <c r="A1809" s="12">
        <v>1808</v>
      </c>
      <c r="B1809" s="12">
        <v>9290</v>
      </c>
      <c r="C1809" s="13" t="s">
        <v>280</v>
      </c>
      <c r="D1809" s="13" t="s">
        <v>6</v>
      </c>
      <c r="E1809" s="12">
        <v>2023</v>
      </c>
      <c r="F1809" s="12">
        <v>10.18</v>
      </c>
      <c r="G1809" s="15">
        <f>([1]!Table_1[[#This Row],[총자산]]-[1]!Table_1[[#This Row],[장부가치 자기자본]]+[1]!Table_1[[#This Row],[시가총액]])/[1]!Table_1[[#This Row],[총자산]]</f>
        <v>0.81581809632570279</v>
      </c>
      <c r="H1809" s="14">
        <f>I1809/100000000000</f>
        <v>0.42069819369</v>
      </c>
      <c r="I1809" s="12">
        <v>42069819369</v>
      </c>
      <c r="J1809" s="12">
        <v>15.67</v>
      </c>
      <c r="K1809" s="10">
        <f>L1809/1000000000000</f>
        <v>1.5144541481230001</v>
      </c>
      <c r="L1809" s="12">
        <v>1514454148123</v>
      </c>
      <c r="M1809" s="12">
        <v>0.45</v>
      </c>
      <c r="N1809" s="12">
        <v>1</v>
      </c>
      <c r="O1809" s="15">
        <f>IF([1]!Table_1[[#This Row],[연도]]=2016,1,0)</f>
        <v>0</v>
      </c>
      <c r="P1809" s="15">
        <f>IF([1]!Table_1[[#This Row],[연도]]=2017,1,0)</f>
        <v>0</v>
      </c>
      <c r="Q1809" s="15">
        <f>IF([1]!Table_1[[#This Row],[연도]]=2018,1,0)</f>
        <v>0</v>
      </c>
      <c r="R1809" s="15">
        <f>IF([1]!Table_1[[#This Row],[연도]]=2019,1,0)</f>
        <v>0</v>
      </c>
      <c r="S1809" s="15">
        <f>IF([1]!Table_1[[#This Row],[연도]]=2020,1,0)</f>
        <v>0</v>
      </c>
      <c r="T1809" s="15">
        <f>IF([1]!Table_1[[#This Row],[연도]]=2021,1,0)</f>
        <v>0</v>
      </c>
      <c r="U1809" s="15">
        <f>IF([1]!Table_1[[#This Row],[연도]]=2022,1,0)</f>
        <v>0</v>
      </c>
      <c r="V1809" s="15">
        <f>IF([1]!Table_1[[#This Row],[연도]]=2023,1,0)</f>
        <v>1</v>
      </c>
      <c r="W1809" s="12">
        <v>0.23</v>
      </c>
      <c r="X1809" s="10">
        <f>Y1809/1000000000000</f>
        <v>0.38948692292999998</v>
      </c>
      <c r="Y1809" s="15">
        <f>[1]!Table_1[[#This Row],[주가]]*[1]!Table_1[[#This Row],[기말주식수]]</f>
        <v>389486922930</v>
      </c>
      <c r="Z1809" s="14">
        <f>AA1809/10</f>
        <v>0.92581078020268692</v>
      </c>
      <c r="AA1809" s="15">
        <f>[1]!Table_1[[#This Row],[시가총액]]/[1]!Table_1[[#This Row],[당기순이익(세후영업이익)]]</f>
        <v>9.2581078020268688</v>
      </c>
      <c r="AB1809" s="12">
        <v>4008061200</v>
      </c>
    </row>
    <row r="1810" spans="1:28" ht="19.2">
      <c r="A1810" s="10">
        <v>1809</v>
      </c>
      <c r="B1810" s="10">
        <v>9300</v>
      </c>
      <c r="C1810" s="11" t="s">
        <v>281</v>
      </c>
      <c r="D1810" s="11" t="s">
        <v>20</v>
      </c>
      <c r="E1810" s="10">
        <v>2016</v>
      </c>
      <c r="F1810" s="10">
        <v>15.464</v>
      </c>
      <c r="G1810" s="14">
        <f>([1]!Table_1[[#This Row],[총자산]]-[1]!Table_1[[#This Row],[장부가치 자기자본]]+[1]!Table_1[[#This Row],[시가총액]])/[1]!Table_1[[#This Row],[총자산]]</f>
        <v>0.93413944573974195</v>
      </c>
      <c r="H1810" s="14">
        <f>I1810/100000000000</f>
        <v>9.5765595219999999E-2</v>
      </c>
      <c r="I1810" s="10">
        <v>9576559522</v>
      </c>
      <c r="J1810" s="10">
        <v>6.13</v>
      </c>
      <c r="K1810" s="10">
        <f>L1810/1000000000000</f>
        <v>6.5875509907000002E-2</v>
      </c>
      <c r="L1810" s="10">
        <v>65875509907</v>
      </c>
      <c r="M1810" s="10">
        <v>3.11</v>
      </c>
      <c r="N1810" s="10">
        <v>1</v>
      </c>
      <c r="O1810" s="14">
        <f>IF([1]!Table_1[[#This Row],[연도]]=2016,1,0)</f>
        <v>1</v>
      </c>
      <c r="P1810" s="14">
        <f>IF([1]!Table_1[[#This Row],[연도]]=2017,1,0)</f>
        <v>0</v>
      </c>
      <c r="Q1810" s="14">
        <f>IF([1]!Table_1[[#This Row],[연도]]=2018,1,0)</f>
        <v>0</v>
      </c>
      <c r="R1810" s="14">
        <f>IF([1]!Table_1[[#This Row],[연도]]=2019,1,0)</f>
        <v>0</v>
      </c>
      <c r="S1810" s="14">
        <f>IF([1]!Table_1[[#This Row],[연도]]=2020,1,0)</f>
        <v>0</v>
      </c>
      <c r="T1810" s="14">
        <f>IF([1]!Table_1[[#This Row],[연도]]=2021,1,0)</f>
        <v>0</v>
      </c>
      <c r="U1810" s="14">
        <f>IF([1]!Table_1[[#This Row],[연도]]=2022,1,0)</f>
        <v>0</v>
      </c>
      <c r="V1810" s="14">
        <f>IF([1]!Table_1[[#This Row],[연도]]=2023,1,0)</f>
        <v>0</v>
      </c>
      <c r="W1810" s="10">
        <v>0.18</v>
      </c>
      <c r="X1810" s="10">
        <f>Y1810/1000000000000</f>
        <v>0.13822899999999999</v>
      </c>
      <c r="Y1810" s="14">
        <f>[1]!Table_1[[#This Row],[주가]]*[1]!Table_1[[#This Row],[기말주식수]]</f>
        <v>138229000000</v>
      </c>
      <c r="Z1810" s="14">
        <f>AA1810/10</f>
        <v>1.4434098141660356</v>
      </c>
      <c r="AA1810" s="14">
        <f>[1]!Table_1[[#This Row],[시가총액]]/[1]!Table_1[[#This Row],[당기순이익(세후영업이익)]]</f>
        <v>14.434098141660357</v>
      </c>
      <c r="AB1810" s="10">
        <v>1525835500</v>
      </c>
    </row>
    <row r="1811" spans="1:28" ht="19.2">
      <c r="A1811" s="12">
        <v>1810</v>
      </c>
      <c r="B1811" s="12">
        <v>9300</v>
      </c>
      <c r="C1811" s="13" t="s">
        <v>281</v>
      </c>
      <c r="D1811" s="13" t="s">
        <v>20</v>
      </c>
      <c r="E1811" s="12">
        <v>2017</v>
      </c>
      <c r="F1811" s="12">
        <v>26.303000000000001</v>
      </c>
      <c r="G1811" s="15">
        <f>([1]!Table_1[[#This Row],[총자산]]-[1]!Table_1[[#This Row],[장부가치 자기자본]]+[1]!Table_1[[#This Row],[시가총액]])/[1]!Table_1[[#This Row],[총자산]]</f>
        <v>0.68310090454921069</v>
      </c>
      <c r="H1811" s="14">
        <f>I1811/100000000000</f>
        <v>7.6106089119999998E-2</v>
      </c>
      <c r="I1811" s="12">
        <v>7610608912</v>
      </c>
      <c r="J1811" s="12">
        <v>3.51</v>
      </c>
      <c r="K1811" s="10">
        <f>L1811/1000000000000</f>
        <v>6.1792316813000001E-2</v>
      </c>
      <c r="L1811" s="12">
        <v>61792316813</v>
      </c>
      <c r="M1811" s="12">
        <v>2.2000000000000002</v>
      </c>
      <c r="N1811" s="12">
        <v>1</v>
      </c>
      <c r="O1811" s="15">
        <f>IF([1]!Table_1[[#This Row],[연도]]=2016,1,0)</f>
        <v>0</v>
      </c>
      <c r="P1811" s="15">
        <f>IF([1]!Table_1[[#This Row],[연도]]=2017,1,0)</f>
        <v>1</v>
      </c>
      <c r="Q1811" s="15">
        <f>IF([1]!Table_1[[#This Row],[연도]]=2018,1,0)</f>
        <v>0</v>
      </c>
      <c r="R1811" s="15">
        <f>IF([1]!Table_1[[#This Row],[연도]]=2019,1,0)</f>
        <v>0</v>
      </c>
      <c r="S1811" s="15">
        <f>IF([1]!Table_1[[#This Row],[연도]]=2020,1,0)</f>
        <v>0</v>
      </c>
      <c r="T1811" s="15">
        <f>IF([1]!Table_1[[#This Row],[연도]]=2021,1,0)</f>
        <v>0</v>
      </c>
      <c r="U1811" s="15">
        <f>IF([1]!Table_1[[#This Row],[연도]]=2022,1,0)</f>
        <v>0</v>
      </c>
      <c r="V1811" s="15">
        <f>IF([1]!Table_1[[#This Row],[연도]]=2023,1,0)</f>
        <v>0</v>
      </c>
      <c r="W1811" s="12">
        <v>0.14000000000000001</v>
      </c>
      <c r="X1811" s="10">
        <f>Y1811/1000000000000</f>
        <v>0.10287549999999999</v>
      </c>
      <c r="Y1811" s="15">
        <f>[1]!Table_1[[#This Row],[주가]]*[1]!Table_1[[#This Row],[기말주식수]]</f>
        <v>102875500000</v>
      </c>
      <c r="Z1811" s="14">
        <f>AA1811/10</f>
        <v>1.3517380959858734</v>
      </c>
      <c r="AA1811" s="15">
        <f>[1]!Table_1[[#This Row],[시가총액]]/[1]!Table_1[[#This Row],[당기순이익(세후영업이익)]]</f>
        <v>13.517380959858734</v>
      </c>
      <c r="AB1811" s="12">
        <v>1525835500</v>
      </c>
    </row>
    <row r="1812" spans="1:28" ht="19.2">
      <c r="A1812" s="10">
        <v>1811</v>
      </c>
      <c r="B1812" s="10">
        <v>9300</v>
      </c>
      <c r="C1812" s="11" t="s">
        <v>281</v>
      </c>
      <c r="D1812" s="11" t="s">
        <v>20</v>
      </c>
      <c r="E1812" s="10">
        <v>2018</v>
      </c>
      <c r="F1812" s="10">
        <v>17.337</v>
      </c>
      <c r="G1812" s="14">
        <f>([1]!Table_1[[#This Row],[총자산]]-[1]!Table_1[[#This Row],[장부가치 자기자본]]+[1]!Table_1[[#This Row],[시가총액]])/[1]!Table_1[[#This Row],[총자산]]</f>
        <v>0.65306928572660961</v>
      </c>
      <c r="H1812" s="14">
        <f>I1812/100000000000</f>
        <v>9.3609790289999995E-2</v>
      </c>
      <c r="I1812" s="10">
        <v>9360979029</v>
      </c>
      <c r="J1812" s="10">
        <v>3.4</v>
      </c>
      <c r="K1812" s="10">
        <f>L1812/1000000000000</f>
        <v>6.6947399195000007E-2</v>
      </c>
      <c r="L1812" s="10">
        <v>66947399195</v>
      </c>
      <c r="M1812" s="10">
        <v>1.98</v>
      </c>
      <c r="N1812" s="10">
        <v>1</v>
      </c>
      <c r="O1812" s="14">
        <f>IF([1]!Table_1[[#This Row],[연도]]=2016,1,0)</f>
        <v>0</v>
      </c>
      <c r="P1812" s="14">
        <f>IF([1]!Table_1[[#This Row],[연도]]=2017,1,0)</f>
        <v>0</v>
      </c>
      <c r="Q1812" s="14">
        <f>IF([1]!Table_1[[#This Row],[연도]]=2018,1,0)</f>
        <v>1</v>
      </c>
      <c r="R1812" s="14">
        <f>IF([1]!Table_1[[#This Row],[연도]]=2019,1,0)</f>
        <v>0</v>
      </c>
      <c r="S1812" s="14">
        <f>IF([1]!Table_1[[#This Row],[연도]]=2020,1,0)</f>
        <v>0</v>
      </c>
      <c r="T1812" s="14">
        <f>IF([1]!Table_1[[#This Row],[연도]]=2021,1,0)</f>
        <v>0</v>
      </c>
      <c r="U1812" s="14">
        <f>IF([1]!Table_1[[#This Row],[연도]]=2022,1,0)</f>
        <v>0</v>
      </c>
      <c r="V1812" s="14">
        <f>IF([1]!Table_1[[#This Row],[연도]]=2023,1,0)</f>
        <v>0</v>
      </c>
      <c r="W1812" s="10">
        <v>0.33</v>
      </c>
      <c r="X1812" s="10">
        <f>Y1812/1000000000000</f>
        <v>0.100646</v>
      </c>
      <c r="Y1812" s="14">
        <f>[1]!Table_1[[#This Row],[주가]]*[1]!Table_1[[#This Row],[기말주식수]]</f>
        <v>100646000000</v>
      </c>
      <c r="Z1812" s="14">
        <f>AA1812/10</f>
        <v>1.0751653185868919</v>
      </c>
      <c r="AA1812" s="14">
        <f>[1]!Table_1[[#This Row],[시가총액]]/[1]!Table_1[[#This Row],[당기순이익(세후영업이익)]]</f>
        <v>10.751653185868919</v>
      </c>
      <c r="AB1812" s="10">
        <v>1525835500</v>
      </c>
    </row>
    <row r="1813" spans="1:28" ht="19.2">
      <c r="A1813" s="12">
        <v>1812</v>
      </c>
      <c r="B1813" s="12">
        <v>9300</v>
      </c>
      <c r="C1813" s="13" t="s">
        <v>281</v>
      </c>
      <c r="D1813" s="13" t="s">
        <v>20</v>
      </c>
      <c r="E1813" s="12">
        <v>2019</v>
      </c>
      <c r="F1813" s="12">
        <v>17.956</v>
      </c>
      <c r="G1813" s="15">
        <f>([1]!Table_1[[#This Row],[총자산]]-[1]!Table_1[[#This Row],[장부가치 자기자본]]+[1]!Table_1[[#This Row],[시가총액]])/[1]!Table_1[[#This Row],[총자산]]</f>
        <v>0.65118045451660267</v>
      </c>
      <c r="H1813" s="14">
        <f>I1813/100000000000</f>
        <v>0.10396873785999999</v>
      </c>
      <c r="I1813" s="12">
        <v>10396873786</v>
      </c>
      <c r="J1813" s="12">
        <v>9.84</v>
      </c>
      <c r="K1813" s="10">
        <f>L1813/1000000000000</f>
        <v>7.1560150104000006E-2</v>
      </c>
      <c r="L1813" s="12">
        <v>71560150104</v>
      </c>
      <c r="M1813" s="12">
        <v>1.89</v>
      </c>
      <c r="N1813" s="12">
        <v>1</v>
      </c>
      <c r="O1813" s="15">
        <f>IF([1]!Table_1[[#This Row],[연도]]=2016,1,0)</f>
        <v>0</v>
      </c>
      <c r="P1813" s="15">
        <f>IF([1]!Table_1[[#This Row],[연도]]=2017,1,0)</f>
        <v>0</v>
      </c>
      <c r="Q1813" s="15">
        <f>IF([1]!Table_1[[#This Row],[연도]]=2018,1,0)</f>
        <v>0</v>
      </c>
      <c r="R1813" s="15">
        <f>IF([1]!Table_1[[#This Row],[연도]]=2019,1,0)</f>
        <v>1</v>
      </c>
      <c r="S1813" s="15">
        <f>IF([1]!Table_1[[#This Row],[연도]]=2020,1,0)</f>
        <v>0</v>
      </c>
      <c r="T1813" s="15">
        <f>IF([1]!Table_1[[#This Row],[연도]]=2021,1,0)</f>
        <v>0</v>
      </c>
      <c r="U1813" s="15">
        <f>IF([1]!Table_1[[#This Row],[연도]]=2022,1,0)</f>
        <v>0</v>
      </c>
      <c r="V1813" s="15">
        <f>IF([1]!Table_1[[#This Row],[연도]]=2023,1,0)</f>
        <v>0</v>
      </c>
      <c r="W1813" s="12">
        <v>0.3</v>
      </c>
      <c r="X1813" s="10">
        <f>Y1813/1000000000000</f>
        <v>0.1016015</v>
      </c>
      <c r="Y1813" s="15">
        <f>[1]!Table_1[[#This Row],[주가]]*[1]!Table_1[[#This Row],[기말주식수]]</f>
        <v>101601500000</v>
      </c>
      <c r="Z1813" s="14">
        <f>AA1813/10</f>
        <v>0.97723125327165528</v>
      </c>
      <c r="AA1813" s="15">
        <f>[1]!Table_1[[#This Row],[시가총액]]/[1]!Table_1[[#This Row],[당기순이익(세후영업이익)]]</f>
        <v>9.772312532716553</v>
      </c>
      <c r="AB1813" s="12">
        <v>1831002600</v>
      </c>
    </row>
    <row r="1814" spans="1:28" ht="19.2">
      <c r="A1814" s="10">
        <v>1813</v>
      </c>
      <c r="B1814" s="10">
        <v>9300</v>
      </c>
      <c r="C1814" s="11" t="s">
        <v>281</v>
      </c>
      <c r="D1814" s="11" t="s">
        <v>20</v>
      </c>
      <c r="E1814" s="10">
        <v>2021</v>
      </c>
      <c r="F1814" s="10">
        <v>44.982999999999997</v>
      </c>
      <c r="G1814" s="14">
        <f>([1]!Table_1[[#This Row],[총자산]]-[1]!Table_1[[#This Row],[장부가치 자기자본]]+[1]!Table_1[[#This Row],[시가총액]])/[1]!Table_1[[#This Row],[총자산]]</f>
        <v>0.7422191383878074</v>
      </c>
      <c r="H1814" s="14">
        <f>I1814/100000000000</f>
        <v>6.0482146370000003E-2</v>
      </c>
      <c r="I1814" s="10">
        <v>6048214637</v>
      </c>
      <c r="J1814" s="10">
        <v>3.88</v>
      </c>
      <c r="K1814" s="10">
        <f>L1814/1000000000000</f>
        <v>5.4666374874000001E-2</v>
      </c>
      <c r="L1814" s="10">
        <v>54666374874</v>
      </c>
      <c r="M1814" s="10">
        <v>2.87</v>
      </c>
      <c r="N1814" s="10">
        <v>1</v>
      </c>
      <c r="O1814" s="14">
        <f>IF([1]!Table_1[[#This Row],[연도]]=2016,1,0)</f>
        <v>0</v>
      </c>
      <c r="P1814" s="14">
        <f>IF([1]!Table_1[[#This Row],[연도]]=2017,1,0)</f>
        <v>0</v>
      </c>
      <c r="Q1814" s="14">
        <f>IF([1]!Table_1[[#This Row],[연도]]=2018,1,0)</f>
        <v>0</v>
      </c>
      <c r="R1814" s="14">
        <f>IF([1]!Table_1[[#This Row],[연도]]=2019,1,0)</f>
        <v>0</v>
      </c>
      <c r="S1814" s="14">
        <f>IF([1]!Table_1[[#This Row],[연도]]=2020,1,0)</f>
        <v>0</v>
      </c>
      <c r="T1814" s="14">
        <f>IF([1]!Table_1[[#This Row],[연도]]=2021,1,0)</f>
        <v>1</v>
      </c>
      <c r="U1814" s="14">
        <f>IF([1]!Table_1[[#This Row],[연도]]=2022,1,0)</f>
        <v>0</v>
      </c>
      <c r="V1814" s="14">
        <f>IF([1]!Table_1[[#This Row],[연도]]=2023,1,0)</f>
        <v>0</v>
      </c>
      <c r="W1814" s="10">
        <v>0.3</v>
      </c>
      <c r="X1814" s="10">
        <f>Y1814/1000000000000</f>
        <v>0.12325949999999999</v>
      </c>
      <c r="Y1814" s="14">
        <f>[1]!Table_1[[#This Row],[주가]]*[1]!Table_1[[#This Row],[기말주식수]]</f>
        <v>123259500000</v>
      </c>
      <c r="Z1814" s="14">
        <f>AA1814/10</f>
        <v>2.0379485087377529</v>
      </c>
      <c r="AA1814" s="14">
        <f>[1]!Table_1[[#This Row],[시가총액]]/[1]!Table_1[[#This Row],[당기순이익(세후영업이익)]]</f>
        <v>20.379485087377528</v>
      </c>
      <c r="AB1814" s="10">
        <v>1525835500</v>
      </c>
    </row>
    <row r="1815" spans="1:28" ht="19.2">
      <c r="A1815" s="12">
        <v>1814</v>
      </c>
      <c r="B1815" s="12">
        <v>9300</v>
      </c>
      <c r="C1815" s="13" t="s">
        <v>281</v>
      </c>
      <c r="D1815" s="13" t="s">
        <v>20</v>
      </c>
      <c r="E1815" s="12">
        <v>2022</v>
      </c>
      <c r="F1815" s="12">
        <v>20.495000000000001</v>
      </c>
      <c r="G1815" s="15">
        <f>([1]!Table_1[[#This Row],[총자산]]-[1]!Table_1[[#This Row],[장부가치 자기자본]]+[1]!Table_1[[#This Row],[시가총액]])/[1]!Table_1[[#This Row],[총자산]]</f>
        <v>0.63307977839810026</v>
      </c>
      <c r="H1815" s="14">
        <f>I1815/100000000000</f>
        <v>0.18253183867</v>
      </c>
      <c r="I1815" s="12">
        <v>18253183867</v>
      </c>
      <c r="J1815" s="12">
        <v>7.41</v>
      </c>
      <c r="K1815" s="10">
        <f>L1815/1000000000000</f>
        <v>8.1699539725000006E-2</v>
      </c>
      <c r="L1815" s="12">
        <v>81699539725</v>
      </c>
      <c r="M1815" s="12">
        <v>5.54</v>
      </c>
      <c r="N1815" s="12">
        <v>1</v>
      </c>
      <c r="O1815" s="15">
        <f>IF([1]!Table_1[[#This Row],[연도]]=2016,1,0)</f>
        <v>0</v>
      </c>
      <c r="P1815" s="15">
        <f>IF([1]!Table_1[[#This Row],[연도]]=2017,1,0)</f>
        <v>0</v>
      </c>
      <c r="Q1815" s="15">
        <f>IF([1]!Table_1[[#This Row],[연도]]=2018,1,0)</f>
        <v>0</v>
      </c>
      <c r="R1815" s="15">
        <f>IF([1]!Table_1[[#This Row],[연도]]=2019,1,0)</f>
        <v>0</v>
      </c>
      <c r="S1815" s="15">
        <f>IF([1]!Table_1[[#This Row],[연도]]=2020,1,0)</f>
        <v>0</v>
      </c>
      <c r="T1815" s="15">
        <f>IF([1]!Table_1[[#This Row],[연도]]=2021,1,0)</f>
        <v>0</v>
      </c>
      <c r="U1815" s="15">
        <f>IF([1]!Table_1[[#This Row],[연도]]=2022,1,0)</f>
        <v>1</v>
      </c>
      <c r="V1815" s="15">
        <f>IF([1]!Table_1[[#This Row],[연도]]=2023,1,0)</f>
        <v>0</v>
      </c>
      <c r="W1815" s="12">
        <v>0.52</v>
      </c>
      <c r="X1815" s="10">
        <f>Y1815/1000000000000</f>
        <v>0.1060605</v>
      </c>
      <c r="Y1815" s="15">
        <f>[1]!Table_1[[#This Row],[주가]]*[1]!Table_1[[#This Row],[기말주식수]]</f>
        <v>106060500000</v>
      </c>
      <c r="Z1815" s="14">
        <f>AA1815/10</f>
        <v>0.58105205520745984</v>
      </c>
      <c r="AA1815" s="15">
        <f>[1]!Table_1[[#This Row],[시가총액]]/[1]!Table_1[[#This Row],[당기순이익(세후영업이익)]]</f>
        <v>5.8105205520745988</v>
      </c>
      <c r="AB1815" s="12">
        <v>2441336800</v>
      </c>
    </row>
    <row r="1816" spans="1:28" ht="19.2">
      <c r="A1816" s="10">
        <v>1815</v>
      </c>
      <c r="B1816" s="10">
        <v>9300</v>
      </c>
      <c r="C1816" s="11" t="s">
        <v>281</v>
      </c>
      <c r="D1816" s="11" t="s">
        <v>20</v>
      </c>
      <c r="E1816" s="10">
        <v>2023</v>
      </c>
      <c r="F1816" s="10">
        <v>21.416</v>
      </c>
      <c r="G1816" s="14">
        <f>([1]!Table_1[[#This Row],[총자산]]-[1]!Table_1[[#This Row],[장부가치 자기자본]]+[1]!Table_1[[#This Row],[시가총액]])/[1]!Table_1[[#This Row],[총자산]]</f>
        <v>0.58495923801058192</v>
      </c>
      <c r="H1816" s="14">
        <f>I1816/100000000000</f>
        <v>0.23500211536000001</v>
      </c>
      <c r="I1816" s="10">
        <v>23500211536</v>
      </c>
      <c r="J1816" s="10">
        <v>13.83</v>
      </c>
      <c r="K1816" s="10">
        <f>L1816/1000000000000</f>
        <v>9.7211286211999995E-2</v>
      </c>
      <c r="L1816" s="10">
        <v>97211286212</v>
      </c>
      <c r="M1816" s="10">
        <v>7.22</v>
      </c>
      <c r="N1816" s="10">
        <v>1</v>
      </c>
      <c r="O1816" s="14">
        <f>IF([1]!Table_1[[#This Row],[연도]]=2016,1,0)</f>
        <v>0</v>
      </c>
      <c r="P1816" s="14">
        <f>IF([1]!Table_1[[#This Row],[연도]]=2017,1,0)</f>
        <v>0</v>
      </c>
      <c r="Q1816" s="14">
        <f>IF([1]!Table_1[[#This Row],[연도]]=2018,1,0)</f>
        <v>0</v>
      </c>
      <c r="R1816" s="14">
        <f>IF([1]!Table_1[[#This Row],[연도]]=2019,1,0)</f>
        <v>0</v>
      </c>
      <c r="S1816" s="14">
        <f>IF([1]!Table_1[[#This Row],[연도]]=2020,1,0)</f>
        <v>0</v>
      </c>
      <c r="T1816" s="14">
        <f>IF([1]!Table_1[[#This Row],[연도]]=2021,1,0)</f>
        <v>0</v>
      </c>
      <c r="U1816" s="14">
        <f>IF([1]!Table_1[[#This Row],[연도]]=2022,1,0)</f>
        <v>0</v>
      </c>
      <c r="V1816" s="14">
        <f>IF([1]!Table_1[[#This Row],[연도]]=2023,1,0)</f>
        <v>1</v>
      </c>
      <c r="W1816" s="10">
        <v>0.41</v>
      </c>
      <c r="X1816" s="10">
        <f>Y1816/1000000000000</f>
        <v>0.10446800000000001</v>
      </c>
      <c r="Y1816" s="14">
        <f>[1]!Table_1[[#This Row],[주가]]*[1]!Table_1[[#This Row],[기말주식수]]</f>
        <v>104468000000</v>
      </c>
      <c r="Z1816" s="14">
        <f>AA1816/10</f>
        <v>0.44454067930395158</v>
      </c>
      <c r="AA1816" s="14">
        <f>[1]!Table_1[[#This Row],[시가총액]]/[1]!Table_1[[#This Row],[당기순이익(세후영업이익)]]</f>
        <v>4.445406793039516</v>
      </c>
      <c r="AB1816" s="10">
        <v>4577506500</v>
      </c>
    </row>
    <row r="1817" spans="1:28" ht="19.2">
      <c r="A1817" s="12">
        <v>1816</v>
      </c>
      <c r="B1817" s="12">
        <v>9410</v>
      </c>
      <c r="C1817" s="13" t="s">
        <v>282</v>
      </c>
      <c r="D1817" s="13" t="s">
        <v>6</v>
      </c>
      <c r="E1817" s="12">
        <v>2017</v>
      </c>
      <c r="F1817" s="12">
        <v>5.1820000000000004</v>
      </c>
      <c r="G1817" s="15">
        <f>([1]!Table_1[[#This Row],[총자산]]-[1]!Table_1[[#This Row],[장부가치 자기자본]]+[1]!Table_1[[#This Row],[시가총액]])/[1]!Table_1[[#This Row],[총자산]]</f>
        <v>0.86639873284582436</v>
      </c>
      <c r="H1817" s="14">
        <f>I1817/100000000000</f>
        <v>3.11131</v>
      </c>
      <c r="I1817" s="12">
        <v>311131000000</v>
      </c>
      <c r="J1817" s="12">
        <v>36.19</v>
      </c>
      <c r="K1817" s="10">
        <f>L1817/1000000000000</f>
        <v>3.2664157459440002</v>
      </c>
      <c r="L1817" s="12">
        <v>3266415745944</v>
      </c>
      <c r="M1817" s="12">
        <v>3.38</v>
      </c>
      <c r="N1817" s="12">
        <v>1</v>
      </c>
      <c r="O1817" s="15">
        <f>IF([1]!Table_1[[#This Row],[연도]]=2016,1,0)</f>
        <v>0</v>
      </c>
      <c r="P1817" s="15">
        <f>IF([1]!Table_1[[#This Row],[연도]]=2017,1,0)</f>
        <v>1</v>
      </c>
      <c r="Q1817" s="15">
        <f>IF([1]!Table_1[[#This Row],[연도]]=2018,1,0)</f>
        <v>0</v>
      </c>
      <c r="R1817" s="15">
        <f>IF([1]!Table_1[[#This Row],[연도]]=2019,1,0)</f>
        <v>0</v>
      </c>
      <c r="S1817" s="15">
        <f>IF([1]!Table_1[[#This Row],[연도]]=2020,1,0)</f>
        <v>0</v>
      </c>
      <c r="T1817" s="15">
        <f>IF([1]!Table_1[[#This Row],[연도]]=2021,1,0)</f>
        <v>0</v>
      </c>
      <c r="U1817" s="15">
        <f>IF([1]!Table_1[[#This Row],[연도]]=2022,1,0)</f>
        <v>0</v>
      </c>
      <c r="V1817" s="15">
        <f>IF([1]!Table_1[[#This Row],[연도]]=2023,1,0)</f>
        <v>0</v>
      </c>
      <c r="W1817" s="12">
        <v>0.89</v>
      </c>
      <c r="X1817" s="10">
        <f>Y1817/1000000000000</f>
        <v>0.80051919999999999</v>
      </c>
      <c r="Y1817" s="15">
        <f>[1]!Table_1[[#This Row],[주가]]*[1]!Table_1[[#This Row],[기말주식수]]</f>
        <v>800519200000</v>
      </c>
      <c r="Z1817" s="14">
        <f>AA1817/10</f>
        <v>0.25729329446438959</v>
      </c>
      <c r="AA1817" s="15">
        <f>[1]!Table_1[[#This Row],[시가총액]]/[1]!Table_1[[#This Row],[당기순이익(세후영업이익)]]</f>
        <v>2.5729329446438958</v>
      </c>
      <c r="AB1817" s="12">
        <v>6388160600</v>
      </c>
    </row>
    <row r="1818" spans="1:28" ht="19.2">
      <c r="A1818" s="10">
        <v>1817</v>
      </c>
      <c r="B1818" s="10">
        <v>9410</v>
      </c>
      <c r="C1818" s="11" t="s">
        <v>282</v>
      </c>
      <c r="D1818" s="11" t="s">
        <v>6</v>
      </c>
      <c r="E1818" s="10">
        <v>2018</v>
      </c>
      <c r="F1818" s="10">
        <v>3.6320000000000001</v>
      </c>
      <c r="G1818" s="14">
        <f>([1]!Table_1[[#This Row],[총자산]]-[1]!Table_1[[#This Row],[장부가치 자기자본]]+[1]!Table_1[[#This Row],[시가총액]])/[1]!Table_1[[#This Row],[총자산]]</f>
        <v>0.87896235293299496</v>
      </c>
      <c r="H1818" s="14">
        <f>I1818/100000000000</f>
        <v>4.6352000000000002</v>
      </c>
      <c r="I1818" s="10">
        <v>463520000000</v>
      </c>
      <c r="J1818" s="10">
        <v>4.3499999999999996</v>
      </c>
      <c r="K1818" s="10">
        <f>L1818/1000000000000</f>
        <v>3.8505460303130001</v>
      </c>
      <c r="L1818" s="10">
        <v>3850546030313</v>
      </c>
      <c r="M1818" s="10">
        <v>4.18</v>
      </c>
      <c r="N1818" s="10">
        <v>1</v>
      </c>
      <c r="O1818" s="14">
        <f>IF([1]!Table_1[[#This Row],[연도]]=2016,1,0)</f>
        <v>0</v>
      </c>
      <c r="P1818" s="14">
        <f>IF([1]!Table_1[[#This Row],[연도]]=2017,1,0)</f>
        <v>0</v>
      </c>
      <c r="Q1818" s="14">
        <f>IF([1]!Table_1[[#This Row],[연도]]=2018,1,0)</f>
        <v>1</v>
      </c>
      <c r="R1818" s="14">
        <f>IF([1]!Table_1[[#This Row],[연도]]=2019,1,0)</f>
        <v>0</v>
      </c>
      <c r="S1818" s="14">
        <f>IF([1]!Table_1[[#This Row],[연도]]=2020,1,0)</f>
        <v>0</v>
      </c>
      <c r="T1818" s="14">
        <f>IF([1]!Table_1[[#This Row],[연도]]=2021,1,0)</f>
        <v>0</v>
      </c>
      <c r="U1818" s="14">
        <f>IF([1]!Table_1[[#This Row],[연도]]=2022,1,0)</f>
        <v>0</v>
      </c>
      <c r="V1818" s="14">
        <f>IF([1]!Table_1[[#This Row],[연도]]=2023,1,0)</f>
        <v>0</v>
      </c>
      <c r="W1818" s="10">
        <v>1.03</v>
      </c>
      <c r="X1818" s="10">
        <f>Y1818/1000000000000</f>
        <v>0.88211439999999997</v>
      </c>
      <c r="Y1818" s="14">
        <f>[1]!Table_1[[#This Row],[주가]]*[1]!Table_1[[#This Row],[기말주식수]]</f>
        <v>882114400000</v>
      </c>
      <c r="Z1818" s="14">
        <f>AA1818/10</f>
        <v>0.19030773213669314</v>
      </c>
      <c r="AA1818" s="14">
        <f>[1]!Table_1[[#This Row],[시가총액]]/[1]!Table_1[[#This Row],[당기순이익(세후영업이익)]]</f>
        <v>1.9030773213669314</v>
      </c>
      <c r="AB1818" s="10">
        <v>8867472400</v>
      </c>
    </row>
    <row r="1819" spans="1:28" ht="19.2">
      <c r="A1819" s="12">
        <v>1818</v>
      </c>
      <c r="B1819" s="12">
        <v>9410</v>
      </c>
      <c r="C1819" s="13" t="s">
        <v>282</v>
      </c>
      <c r="D1819" s="13" t="s">
        <v>6</v>
      </c>
      <c r="E1819" s="12">
        <v>2019</v>
      </c>
      <c r="F1819" s="12">
        <v>10.691000000000001</v>
      </c>
      <c r="G1819" s="15">
        <f>([1]!Table_1[[#This Row],[총자산]]-[1]!Table_1[[#This Row],[장부가치 자기자본]]+[1]!Table_1[[#This Row],[시가총액]])/[1]!Table_1[[#This Row],[총자산]]</f>
        <v>0.89136015595336016</v>
      </c>
      <c r="H1819" s="14">
        <f>I1819/100000000000</f>
        <v>3.91222</v>
      </c>
      <c r="I1819" s="12">
        <v>391222000000</v>
      </c>
      <c r="J1819" s="12">
        <v>19.309999999999999</v>
      </c>
      <c r="K1819" s="10">
        <f>L1819/1000000000000</f>
        <v>3.9243707550510001</v>
      </c>
      <c r="L1819" s="12">
        <v>3924370755051</v>
      </c>
      <c r="M1819" s="12">
        <v>3.81</v>
      </c>
      <c r="N1819" s="12">
        <v>1</v>
      </c>
      <c r="O1819" s="15">
        <f>IF([1]!Table_1[[#This Row],[연도]]=2016,1,0)</f>
        <v>0</v>
      </c>
      <c r="P1819" s="15">
        <f>IF([1]!Table_1[[#This Row],[연도]]=2017,1,0)</f>
        <v>0</v>
      </c>
      <c r="Q1819" s="15">
        <f>IF([1]!Table_1[[#This Row],[연도]]=2018,1,0)</f>
        <v>0</v>
      </c>
      <c r="R1819" s="15">
        <f>IF([1]!Table_1[[#This Row],[연도]]=2019,1,0)</f>
        <v>1</v>
      </c>
      <c r="S1819" s="15">
        <f>IF([1]!Table_1[[#This Row],[연도]]=2020,1,0)</f>
        <v>0</v>
      </c>
      <c r="T1819" s="15">
        <f>IF([1]!Table_1[[#This Row],[연도]]=2021,1,0)</f>
        <v>0</v>
      </c>
      <c r="U1819" s="15">
        <f>IF([1]!Table_1[[#This Row],[연도]]=2022,1,0)</f>
        <v>0</v>
      </c>
      <c r="V1819" s="15">
        <f>IF([1]!Table_1[[#This Row],[연도]]=2023,1,0)</f>
        <v>0</v>
      </c>
      <c r="W1819" s="12">
        <v>1.87</v>
      </c>
      <c r="X1819" s="10">
        <f>Y1819/1000000000000</f>
        <v>0.92871840000000005</v>
      </c>
      <c r="Y1819" s="15">
        <f>[1]!Table_1[[#This Row],[주가]]*[1]!Table_1[[#This Row],[기말주식수]]</f>
        <v>928718400000</v>
      </c>
      <c r="Z1819" s="14">
        <f>AA1819/10</f>
        <v>0.23738910388475087</v>
      </c>
      <c r="AA1819" s="15">
        <f>[1]!Table_1[[#This Row],[시가총액]]/[1]!Table_1[[#This Row],[당기순이익(세후영업이익)]]</f>
        <v>2.3738910388475087</v>
      </c>
      <c r="AB1819" s="12">
        <v>10638409400</v>
      </c>
    </row>
    <row r="1820" spans="1:28" ht="19.2">
      <c r="A1820" s="10">
        <v>1819</v>
      </c>
      <c r="B1820" s="10">
        <v>9410</v>
      </c>
      <c r="C1820" s="11" t="s">
        <v>282</v>
      </c>
      <c r="D1820" s="11" t="s">
        <v>6</v>
      </c>
      <c r="E1820" s="10">
        <v>2020</v>
      </c>
      <c r="F1820" s="10">
        <v>2.4540000000000002</v>
      </c>
      <c r="G1820" s="14">
        <f>([1]!Table_1[[#This Row],[총자산]]-[1]!Table_1[[#This Row],[장부가치 자기자본]]+[1]!Table_1[[#This Row],[시가총액]])/[1]!Table_1[[#This Row],[총자산]]</f>
        <v>1.075580718777446</v>
      </c>
      <c r="H1820" s="14">
        <f>I1820/100000000000</f>
        <v>2.5092500000000002</v>
      </c>
      <c r="I1820" s="10">
        <v>250925000000</v>
      </c>
      <c r="J1820" s="10">
        <v>-35.799999999999997</v>
      </c>
      <c r="K1820" s="10">
        <f>L1820/1000000000000</f>
        <v>2.2815116610519999</v>
      </c>
      <c r="L1820" s="10">
        <v>2281511661052</v>
      </c>
      <c r="M1820" s="10">
        <v>2.82</v>
      </c>
      <c r="N1820" s="10">
        <v>1</v>
      </c>
      <c r="O1820" s="14">
        <f>IF([1]!Table_1[[#This Row],[연도]]=2016,1,0)</f>
        <v>0</v>
      </c>
      <c r="P1820" s="14">
        <f>IF([1]!Table_1[[#This Row],[연도]]=2017,1,0)</f>
        <v>0</v>
      </c>
      <c r="Q1820" s="14">
        <f>IF([1]!Table_1[[#This Row],[연도]]=2018,1,0)</f>
        <v>0</v>
      </c>
      <c r="R1820" s="14">
        <f>IF([1]!Table_1[[#This Row],[연도]]=2019,1,0)</f>
        <v>0</v>
      </c>
      <c r="S1820" s="14">
        <f>IF([1]!Table_1[[#This Row],[연도]]=2020,1,0)</f>
        <v>1</v>
      </c>
      <c r="T1820" s="14">
        <f>IF([1]!Table_1[[#This Row],[연도]]=2021,1,0)</f>
        <v>0</v>
      </c>
      <c r="U1820" s="14">
        <f>IF([1]!Table_1[[#This Row],[연도]]=2022,1,0)</f>
        <v>0</v>
      </c>
      <c r="V1820" s="14">
        <f>IF([1]!Table_1[[#This Row],[연도]]=2023,1,0)</f>
        <v>0</v>
      </c>
      <c r="W1820" s="10">
        <v>1.86</v>
      </c>
      <c r="X1820" s="10">
        <f>Y1820/1000000000000</f>
        <v>0.93388954478399999</v>
      </c>
      <c r="Y1820" s="14">
        <f>[1]!Table_1[[#This Row],[주가]]*[1]!Table_1[[#This Row],[기말주식수]]</f>
        <v>933889544784</v>
      </c>
      <c r="Z1820" s="14">
        <f>AA1820/10</f>
        <v>0.37217875651449639</v>
      </c>
      <c r="AA1820" s="14">
        <f>[1]!Table_1[[#This Row],[시가총액]]/[1]!Table_1[[#This Row],[당기순이익(세후영업이익)]]</f>
        <v>3.7217875651449637</v>
      </c>
      <c r="AB1820" s="10">
        <v>13068646670</v>
      </c>
    </row>
    <row r="1821" spans="1:28" ht="19.2">
      <c r="A1821" s="12">
        <v>1820</v>
      </c>
      <c r="B1821" s="12">
        <v>9410</v>
      </c>
      <c r="C1821" s="13" t="s">
        <v>282</v>
      </c>
      <c r="D1821" s="13" t="s">
        <v>6</v>
      </c>
      <c r="E1821" s="12">
        <v>2021</v>
      </c>
      <c r="F1821" s="12">
        <v>21.51</v>
      </c>
      <c r="G1821" s="15">
        <f>([1]!Table_1[[#This Row],[총자산]]-[1]!Table_1[[#This Row],[장부가치 자기자본]]+[1]!Table_1[[#This Row],[시가총액]])/[1]!Table_1[[#This Row],[총자산]]</f>
        <v>1.0326054420912294</v>
      </c>
      <c r="H1821" s="14">
        <f>I1821/100000000000</f>
        <v>1.7454700000000001</v>
      </c>
      <c r="I1821" s="12">
        <v>174547000000</v>
      </c>
      <c r="J1821" s="12">
        <v>-1.67</v>
      </c>
      <c r="K1821" s="10">
        <f>L1821/1000000000000</f>
        <v>2.751710633294</v>
      </c>
      <c r="L1821" s="12">
        <v>2751710633294</v>
      </c>
      <c r="M1821" s="12">
        <v>2.15</v>
      </c>
      <c r="N1821" s="12">
        <v>1</v>
      </c>
      <c r="O1821" s="15">
        <f>IF([1]!Table_1[[#This Row],[연도]]=2016,1,0)</f>
        <v>0</v>
      </c>
      <c r="P1821" s="15">
        <f>IF([1]!Table_1[[#This Row],[연도]]=2017,1,0)</f>
        <v>0</v>
      </c>
      <c r="Q1821" s="15">
        <f>IF([1]!Table_1[[#This Row],[연도]]=2018,1,0)</f>
        <v>0</v>
      </c>
      <c r="R1821" s="15">
        <f>IF([1]!Table_1[[#This Row],[연도]]=2019,1,0)</f>
        <v>0</v>
      </c>
      <c r="S1821" s="15">
        <f>IF([1]!Table_1[[#This Row],[연도]]=2020,1,0)</f>
        <v>0</v>
      </c>
      <c r="T1821" s="15">
        <f>IF([1]!Table_1[[#This Row],[연도]]=2021,1,0)</f>
        <v>1</v>
      </c>
      <c r="U1821" s="15">
        <f>IF([1]!Table_1[[#This Row],[연도]]=2022,1,0)</f>
        <v>0</v>
      </c>
      <c r="V1821" s="15">
        <f>IF([1]!Table_1[[#This Row],[연도]]=2023,1,0)</f>
        <v>0</v>
      </c>
      <c r="W1821" s="12">
        <v>1.63</v>
      </c>
      <c r="X1821" s="10">
        <f>Y1821/1000000000000</f>
        <v>0.831001430574</v>
      </c>
      <c r="Y1821" s="15">
        <f>[1]!Table_1[[#This Row],[주가]]*[1]!Table_1[[#This Row],[기말주식수]]</f>
        <v>831001430574</v>
      </c>
      <c r="Z1821" s="14">
        <f>AA1821/10</f>
        <v>0.47609035421634288</v>
      </c>
      <c r="AA1821" s="15">
        <f>[1]!Table_1[[#This Row],[시가총액]]/[1]!Table_1[[#This Row],[당기순이익(세후영업이익)]]</f>
        <v>4.7609035421634287</v>
      </c>
      <c r="AB1821" s="12">
        <v>14073427220</v>
      </c>
    </row>
    <row r="1822" spans="1:28" ht="19.2">
      <c r="A1822" s="10">
        <v>1821</v>
      </c>
      <c r="B1822" s="10">
        <v>9410</v>
      </c>
      <c r="C1822" s="11" t="s">
        <v>282</v>
      </c>
      <c r="D1822" s="11" t="s">
        <v>6</v>
      </c>
      <c r="E1822" s="10">
        <v>2022</v>
      </c>
      <c r="F1822" s="10">
        <v>18.442</v>
      </c>
      <c r="G1822" s="14">
        <f>([1]!Table_1[[#This Row],[총자산]]-[1]!Table_1[[#This Row],[장부가치 자기자본]]+[1]!Table_1[[#This Row],[시가총액]])/[1]!Table_1[[#This Row],[총자산]]</f>
        <v>0.90240602029385841</v>
      </c>
      <c r="H1822" s="14">
        <f>I1822/100000000000</f>
        <v>0.91547554846000001</v>
      </c>
      <c r="I1822" s="10">
        <v>91547554846</v>
      </c>
      <c r="J1822" s="10">
        <v>15.76</v>
      </c>
      <c r="K1822" s="10">
        <f>L1822/1000000000000</f>
        <v>2.6050967321890002</v>
      </c>
      <c r="L1822" s="10">
        <v>2605096732189</v>
      </c>
      <c r="M1822" s="10">
        <v>3.55</v>
      </c>
      <c r="N1822" s="10">
        <v>1</v>
      </c>
      <c r="O1822" s="14">
        <f>IF([1]!Table_1[[#This Row],[연도]]=2016,1,0)</f>
        <v>0</v>
      </c>
      <c r="P1822" s="14">
        <f>IF([1]!Table_1[[#This Row],[연도]]=2017,1,0)</f>
        <v>0</v>
      </c>
      <c r="Q1822" s="14">
        <f>IF([1]!Table_1[[#This Row],[연도]]=2018,1,0)</f>
        <v>0</v>
      </c>
      <c r="R1822" s="14">
        <f>IF([1]!Table_1[[#This Row],[연도]]=2019,1,0)</f>
        <v>0</v>
      </c>
      <c r="S1822" s="14">
        <f>IF([1]!Table_1[[#This Row],[연도]]=2020,1,0)</f>
        <v>0</v>
      </c>
      <c r="T1822" s="14">
        <f>IF([1]!Table_1[[#This Row],[연도]]=2021,1,0)</f>
        <v>0</v>
      </c>
      <c r="U1822" s="14">
        <f>IF([1]!Table_1[[#This Row],[연도]]=2022,1,0)</f>
        <v>1</v>
      </c>
      <c r="V1822" s="14">
        <f>IF([1]!Table_1[[#This Row],[연도]]=2023,1,0)</f>
        <v>0</v>
      </c>
      <c r="W1822" s="10">
        <v>3.18</v>
      </c>
      <c r="X1822" s="10">
        <f>Y1822/1000000000000</f>
        <v>0.31893370450199998</v>
      </c>
      <c r="Y1822" s="14">
        <f>[1]!Table_1[[#This Row],[주가]]*[1]!Table_1[[#This Row],[기말주식수]]</f>
        <v>318933704502</v>
      </c>
      <c r="Z1822" s="14">
        <f>AA1822/10</f>
        <v>0.34838036366837516</v>
      </c>
      <c r="AA1822" s="14">
        <f>[1]!Table_1[[#This Row],[시가총액]]/[1]!Table_1[[#This Row],[당기순이익(세후영업이익)]]</f>
        <v>3.4838036366837515</v>
      </c>
      <c r="AB1822" s="10">
        <v>9049524470</v>
      </c>
    </row>
    <row r="1823" spans="1:28" ht="19.2">
      <c r="A1823" s="12">
        <v>1822</v>
      </c>
      <c r="B1823" s="12">
        <v>9440</v>
      </c>
      <c r="C1823" s="13" t="s">
        <v>283</v>
      </c>
      <c r="D1823" s="13" t="s">
        <v>6</v>
      </c>
      <c r="E1823" s="12">
        <v>2016</v>
      </c>
      <c r="F1823" s="12">
        <v>32.835999999999999</v>
      </c>
      <c r="G1823" s="15">
        <f>([1]!Table_1[[#This Row],[총자산]]-[1]!Table_1[[#This Row],[장부가치 자기자본]]+[1]!Table_1[[#This Row],[시가총액]])/[1]!Table_1[[#This Row],[총자산]]</f>
        <v>0.91537642988657075</v>
      </c>
      <c r="H1823" s="14">
        <f>I1823/100000000000</f>
        <v>0.25871978383999999</v>
      </c>
      <c r="I1823" s="12">
        <v>25871978384</v>
      </c>
      <c r="J1823" s="12">
        <v>2.76</v>
      </c>
      <c r="K1823" s="10">
        <f>L1823/1000000000000</f>
        <v>0.39137145172999999</v>
      </c>
      <c r="L1823" s="12">
        <v>391371451730</v>
      </c>
      <c r="M1823" s="12">
        <v>1.65</v>
      </c>
      <c r="N1823" s="12">
        <v>1</v>
      </c>
      <c r="O1823" s="15">
        <f>IF([1]!Table_1[[#This Row],[연도]]=2016,1,0)</f>
        <v>1</v>
      </c>
      <c r="P1823" s="15">
        <f>IF([1]!Table_1[[#This Row],[연도]]=2017,1,0)</f>
        <v>0</v>
      </c>
      <c r="Q1823" s="15">
        <f>IF([1]!Table_1[[#This Row],[연도]]=2018,1,0)</f>
        <v>0</v>
      </c>
      <c r="R1823" s="15">
        <f>IF([1]!Table_1[[#This Row],[연도]]=2019,1,0)</f>
        <v>0</v>
      </c>
      <c r="S1823" s="15">
        <f>IF([1]!Table_1[[#This Row],[연도]]=2020,1,0)</f>
        <v>0</v>
      </c>
      <c r="T1823" s="15">
        <f>IF([1]!Table_1[[#This Row],[연도]]=2021,1,0)</f>
        <v>0</v>
      </c>
      <c r="U1823" s="15">
        <f>IF([1]!Table_1[[#This Row],[연도]]=2022,1,0)</f>
        <v>0</v>
      </c>
      <c r="V1823" s="15">
        <f>IF([1]!Table_1[[#This Row],[연도]]=2023,1,0)</f>
        <v>0</v>
      </c>
      <c r="W1823" s="12">
        <v>1.3</v>
      </c>
      <c r="X1823" s="10">
        <f>Y1823/1000000000000</f>
        <v>0.16915974919999999</v>
      </c>
      <c r="Y1823" s="15">
        <f>[1]!Table_1[[#This Row],[주가]]*[1]!Table_1[[#This Row],[기말주식수]]</f>
        <v>169159749200</v>
      </c>
      <c r="Z1823" s="14">
        <f>AA1823/10</f>
        <v>0.65383383786611937</v>
      </c>
      <c r="AA1823" s="15">
        <f>[1]!Table_1[[#This Row],[시가총액]]/[1]!Table_1[[#This Row],[당기순이익(세후영업이익)]]</f>
        <v>6.5383383786611935</v>
      </c>
      <c r="AB1823" s="12">
        <v>2212498000</v>
      </c>
    </row>
    <row r="1824" spans="1:28" ht="19.2">
      <c r="A1824" s="10">
        <v>1823</v>
      </c>
      <c r="B1824" s="10">
        <v>9440</v>
      </c>
      <c r="C1824" s="11" t="s">
        <v>283</v>
      </c>
      <c r="D1824" s="11" t="s">
        <v>6</v>
      </c>
      <c r="E1824" s="10">
        <v>2018</v>
      </c>
      <c r="F1824" s="10">
        <v>9.43</v>
      </c>
      <c r="G1824" s="14">
        <f>([1]!Table_1[[#This Row],[총자산]]-[1]!Table_1[[#This Row],[장부가치 자기자본]]+[1]!Table_1[[#This Row],[시가총액]])/[1]!Table_1[[#This Row],[총자산]]</f>
        <v>0.69716006073529424</v>
      </c>
      <c r="H1824" s="14">
        <f>I1824/100000000000</f>
        <v>0.13275985121</v>
      </c>
      <c r="I1824" s="10">
        <v>13275985121</v>
      </c>
      <c r="J1824" s="10">
        <v>10</v>
      </c>
      <c r="K1824" s="10">
        <f>L1824/1000000000000</f>
        <v>0.53472076446899997</v>
      </c>
      <c r="L1824" s="10">
        <v>534720764469</v>
      </c>
      <c r="M1824" s="10">
        <v>2.0699999999999998</v>
      </c>
      <c r="N1824" s="10">
        <v>1</v>
      </c>
      <c r="O1824" s="14">
        <f>IF([1]!Table_1[[#This Row],[연도]]=2016,1,0)</f>
        <v>0</v>
      </c>
      <c r="P1824" s="14">
        <f>IF([1]!Table_1[[#This Row],[연도]]=2017,1,0)</f>
        <v>0</v>
      </c>
      <c r="Q1824" s="14">
        <f>IF([1]!Table_1[[#This Row],[연도]]=2018,1,0)</f>
        <v>1</v>
      </c>
      <c r="R1824" s="14">
        <f>IF([1]!Table_1[[#This Row],[연도]]=2019,1,0)</f>
        <v>0</v>
      </c>
      <c r="S1824" s="14">
        <f>IF([1]!Table_1[[#This Row],[연도]]=2020,1,0)</f>
        <v>0</v>
      </c>
      <c r="T1824" s="14">
        <f>IF([1]!Table_1[[#This Row],[연도]]=2021,1,0)</f>
        <v>0</v>
      </c>
      <c r="U1824" s="14">
        <f>IF([1]!Table_1[[#This Row],[연도]]=2022,1,0)</f>
        <v>0</v>
      </c>
      <c r="V1824" s="14">
        <f>IF([1]!Table_1[[#This Row],[연도]]=2023,1,0)</f>
        <v>0</v>
      </c>
      <c r="W1824" s="10">
        <v>1.01</v>
      </c>
      <c r="X1824" s="10">
        <f>Y1824/1000000000000</f>
        <v>8.35703005E-2</v>
      </c>
      <c r="Y1824" s="14">
        <f>[1]!Table_1[[#This Row],[주가]]*[1]!Table_1[[#This Row],[기말주식수]]</f>
        <v>83570300500</v>
      </c>
      <c r="Z1824" s="14">
        <f>AA1824/10</f>
        <v>0.62948474059230608</v>
      </c>
      <c r="AA1824" s="14">
        <f>[1]!Table_1[[#This Row],[시가총액]]/[1]!Table_1[[#This Row],[당기순이익(세후영업이익)]]</f>
        <v>6.2948474059230604</v>
      </c>
      <c r="AB1824" s="10">
        <v>1769998400</v>
      </c>
    </row>
    <row r="1825" spans="1:28" ht="19.2">
      <c r="A1825" s="12">
        <v>1824</v>
      </c>
      <c r="B1825" s="12">
        <v>9440</v>
      </c>
      <c r="C1825" s="13" t="s">
        <v>283</v>
      </c>
      <c r="D1825" s="13" t="s">
        <v>6</v>
      </c>
      <c r="E1825" s="12">
        <v>2019</v>
      </c>
      <c r="F1825" s="12">
        <v>9.2650000000000006</v>
      </c>
      <c r="G1825" s="15">
        <f>([1]!Table_1[[#This Row],[총자산]]-[1]!Table_1[[#This Row],[장부가치 자기자본]]+[1]!Table_1[[#This Row],[시가총액]])/[1]!Table_1[[#This Row],[총자산]]</f>
        <v>0.77181900589239183</v>
      </c>
      <c r="H1825" s="14">
        <f>I1825/100000000000</f>
        <v>0.21512406419999999</v>
      </c>
      <c r="I1825" s="12">
        <v>21512406420</v>
      </c>
      <c r="J1825" s="12">
        <v>21.66</v>
      </c>
      <c r="K1825" s="10">
        <f>L1825/1000000000000</f>
        <v>1.3683526761000001E-2</v>
      </c>
      <c r="L1825" s="12">
        <v>13683526761</v>
      </c>
      <c r="M1825" s="12">
        <v>76.400000000000006</v>
      </c>
      <c r="N1825" s="12">
        <v>1</v>
      </c>
      <c r="O1825" s="15">
        <f>IF([1]!Table_1[[#This Row],[연도]]=2016,1,0)</f>
        <v>0</v>
      </c>
      <c r="P1825" s="15">
        <f>IF([1]!Table_1[[#This Row],[연도]]=2017,1,0)</f>
        <v>0</v>
      </c>
      <c r="Q1825" s="15">
        <f>IF([1]!Table_1[[#This Row],[연도]]=2018,1,0)</f>
        <v>0</v>
      </c>
      <c r="R1825" s="15">
        <f>IF([1]!Table_1[[#This Row],[연도]]=2019,1,0)</f>
        <v>1</v>
      </c>
      <c r="S1825" s="15">
        <f>IF([1]!Table_1[[#This Row],[연도]]=2020,1,0)</f>
        <v>0</v>
      </c>
      <c r="T1825" s="15">
        <f>IF([1]!Table_1[[#This Row],[연도]]=2021,1,0)</f>
        <v>0</v>
      </c>
      <c r="U1825" s="15">
        <f>IF([1]!Table_1[[#This Row],[연도]]=2022,1,0)</f>
        <v>0</v>
      </c>
      <c r="V1825" s="15">
        <f>IF([1]!Table_1[[#This Row],[연도]]=2023,1,0)</f>
        <v>0</v>
      </c>
      <c r="W1825" s="12">
        <v>1.05</v>
      </c>
      <c r="X1825" s="10">
        <f>Y1825/1000000000000</f>
        <v>0.10813660360000001</v>
      </c>
      <c r="Y1825" s="15">
        <f>[1]!Table_1[[#This Row],[주가]]*[1]!Table_1[[#This Row],[기말주식수]]</f>
        <v>108136603600</v>
      </c>
      <c r="Z1825" s="14">
        <f>AA1825/10</f>
        <v>0.50267088436682672</v>
      </c>
      <c r="AA1825" s="15">
        <f>[1]!Table_1[[#This Row],[시가총액]]/[1]!Table_1[[#This Row],[당기순이익(세후영업이익)]]</f>
        <v>5.026708843668267</v>
      </c>
      <c r="AB1825" s="12">
        <v>1327498800</v>
      </c>
    </row>
    <row r="1826" spans="1:28" ht="19.2">
      <c r="A1826" s="10">
        <v>1825</v>
      </c>
      <c r="B1826" s="10">
        <v>9450</v>
      </c>
      <c r="C1826" s="11" t="s">
        <v>284</v>
      </c>
      <c r="D1826" s="11" t="s">
        <v>6</v>
      </c>
      <c r="E1826" s="10">
        <v>2016</v>
      </c>
      <c r="F1826" s="10">
        <v>5.0540000000000003</v>
      </c>
      <c r="G1826" s="14">
        <f>([1]!Table_1[[#This Row],[총자산]]-[1]!Table_1[[#This Row],[장부가치 자기자본]]+[1]!Table_1[[#This Row],[시가총액]])/[1]!Table_1[[#This Row],[총자산]]</f>
        <v>1.7205824953796356</v>
      </c>
      <c r="H1826" s="14">
        <f>I1826/100000000000</f>
        <v>0.45831936767999998</v>
      </c>
      <c r="I1826" s="10">
        <v>45831936768</v>
      </c>
      <c r="J1826" s="10">
        <v>6.88</v>
      </c>
      <c r="K1826" s="10">
        <f>L1826/1000000000000</f>
        <v>0.58325290447400002</v>
      </c>
      <c r="L1826" s="10">
        <v>583252904474</v>
      </c>
      <c r="M1826" s="10">
        <v>2.21</v>
      </c>
      <c r="N1826" s="10">
        <v>1</v>
      </c>
      <c r="O1826" s="14">
        <f>IF([1]!Table_1[[#This Row],[연도]]=2016,1,0)</f>
        <v>1</v>
      </c>
      <c r="P1826" s="14">
        <f>IF([1]!Table_1[[#This Row],[연도]]=2017,1,0)</f>
        <v>0</v>
      </c>
      <c r="Q1826" s="14">
        <f>IF([1]!Table_1[[#This Row],[연도]]=2018,1,0)</f>
        <v>0</v>
      </c>
      <c r="R1826" s="14">
        <f>IF([1]!Table_1[[#This Row],[연도]]=2019,1,0)</f>
        <v>0</v>
      </c>
      <c r="S1826" s="14">
        <f>IF([1]!Table_1[[#This Row],[연도]]=2020,1,0)</f>
        <v>0</v>
      </c>
      <c r="T1826" s="14">
        <f>IF([1]!Table_1[[#This Row],[연도]]=2021,1,0)</f>
        <v>0</v>
      </c>
      <c r="U1826" s="14">
        <f>IF([1]!Table_1[[#This Row],[연도]]=2022,1,0)</f>
        <v>0</v>
      </c>
      <c r="V1826" s="14">
        <f>IF([1]!Table_1[[#This Row],[연도]]=2023,1,0)</f>
        <v>0</v>
      </c>
      <c r="W1826" s="10">
        <v>1.06</v>
      </c>
      <c r="X1826" s="10">
        <f>Y1826/1000000000000</f>
        <v>0.54843590549999999</v>
      </c>
      <c r="Y1826" s="14">
        <f>[1]!Table_1[[#This Row],[주가]]*[1]!Table_1[[#This Row],[기말주식수]]</f>
        <v>548435905500</v>
      </c>
      <c r="Z1826" s="14">
        <f>AA1826/10</f>
        <v>1.1966238919296983</v>
      </c>
      <c r="AA1826" s="14">
        <f>[1]!Table_1[[#This Row],[시가총액]]/[1]!Table_1[[#This Row],[당기순이익(세후영업이익)]]</f>
        <v>11.966238919296984</v>
      </c>
      <c r="AB1826" s="10">
        <v>1893577500</v>
      </c>
    </row>
    <row r="1827" spans="1:28" ht="19.2">
      <c r="A1827" s="12">
        <v>1826</v>
      </c>
      <c r="B1827" s="12">
        <v>9450</v>
      </c>
      <c r="C1827" s="13" t="s">
        <v>284</v>
      </c>
      <c r="D1827" s="13" t="s">
        <v>6</v>
      </c>
      <c r="E1827" s="12">
        <v>2017</v>
      </c>
      <c r="F1827" s="12">
        <v>9.3439999999999994</v>
      </c>
      <c r="G1827" s="15">
        <f>([1]!Table_1[[#This Row],[총자산]]-[1]!Table_1[[#This Row],[장부가치 자기자본]]+[1]!Table_1[[#This Row],[시가총액]])/[1]!Table_1[[#This Row],[총자산]]</f>
        <v>1.7882322116864369</v>
      </c>
      <c r="H1827" s="14">
        <f>I1827/100000000000</f>
        <v>0.47757034163000001</v>
      </c>
      <c r="I1827" s="12">
        <v>47757034163</v>
      </c>
      <c r="J1827" s="12">
        <v>17.21</v>
      </c>
      <c r="K1827" s="10">
        <f>L1827/1000000000000</f>
        <v>0.68466095751699996</v>
      </c>
      <c r="L1827" s="12">
        <v>684660957517</v>
      </c>
      <c r="M1827" s="12">
        <v>1.61</v>
      </c>
      <c r="N1827" s="12">
        <v>1</v>
      </c>
      <c r="O1827" s="15">
        <f>IF([1]!Table_1[[#This Row],[연도]]=2016,1,0)</f>
        <v>0</v>
      </c>
      <c r="P1827" s="15">
        <f>IF([1]!Table_1[[#This Row],[연도]]=2017,1,0)</f>
        <v>1</v>
      </c>
      <c r="Q1827" s="15">
        <f>IF([1]!Table_1[[#This Row],[연도]]=2018,1,0)</f>
        <v>0</v>
      </c>
      <c r="R1827" s="15">
        <f>IF([1]!Table_1[[#This Row],[연도]]=2019,1,0)</f>
        <v>0</v>
      </c>
      <c r="S1827" s="15">
        <f>IF([1]!Table_1[[#This Row],[연도]]=2020,1,0)</f>
        <v>0</v>
      </c>
      <c r="T1827" s="15">
        <f>IF([1]!Table_1[[#This Row],[연도]]=2021,1,0)</f>
        <v>0</v>
      </c>
      <c r="U1827" s="15">
        <f>IF([1]!Table_1[[#This Row],[연도]]=2022,1,0)</f>
        <v>0</v>
      </c>
      <c r="V1827" s="15">
        <f>IF([1]!Table_1[[#This Row],[연도]]=2023,1,0)</f>
        <v>0</v>
      </c>
      <c r="W1827" s="12">
        <v>0.97</v>
      </c>
      <c r="X1827" s="10">
        <f>Y1827/1000000000000</f>
        <v>0.65353686300000002</v>
      </c>
      <c r="Y1827" s="15">
        <f>[1]!Table_1[[#This Row],[주가]]*[1]!Table_1[[#This Row],[기말주식수]]</f>
        <v>653536863000</v>
      </c>
      <c r="Z1827" s="14">
        <f>AA1827/10</f>
        <v>1.3684619961310975</v>
      </c>
      <c r="AA1827" s="15">
        <f>[1]!Table_1[[#This Row],[시가총액]]/[1]!Table_1[[#This Row],[당기순이익(세후영업이익)]]</f>
        <v>13.684619961310975</v>
      </c>
      <c r="AB1827" s="12">
        <v>2524770000</v>
      </c>
    </row>
    <row r="1828" spans="1:28" ht="19.2">
      <c r="A1828" s="10">
        <v>1827</v>
      </c>
      <c r="B1828" s="10">
        <v>9450</v>
      </c>
      <c r="C1828" s="11" t="s">
        <v>284</v>
      </c>
      <c r="D1828" s="11" t="s">
        <v>6</v>
      </c>
      <c r="E1828" s="10">
        <v>2018</v>
      </c>
      <c r="F1828" s="10">
        <v>12.752000000000001</v>
      </c>
      <c r="G1828" s="14">
        <f>([1]!Table_1[[#This Row],[총자산]]-[1]!Table_1[[#This Row],[장부가치 자기자본]]+[1]!Table_1[[#This Row],[시가총액]])/[1]!Table_1[[#This Row],[총자산]]</f>
        <v>1.4270473098333307</v>
      </c>
      <c r="H1828" s="14">
        <f>I1828/100000000000</f>
        <v>0.40802216776</v>
      </c>
      <c r="I1828" s="10">
        <v>40802216776</v>
      </c>
      <c r="J1828" s="10">
        <v>15.86</v>
      </c>
      <c r="K1828" s="10">
        <f>L1828/1000000000000</f>
        <v>0.72674161529799997</v>
      </c>
      <c r="L1828" s="10">
        <v>726741615298</v>
      </c>
      <c r="M1828" s="10">
        <v>1.39</v>
      </c>
      <c r="N1828" s="10">
        <v>1</v>
      </c>
      <c r="O1828" s="14">
        <f>IF([1]!Table_1[[#This Row],[연도]]=2016,1,0)</f>
        <v>0</v>
      </c>
      <c r="P1828" s="14">
        <f>IF([1]!Table_1[[#This Row],[연도]]=2017,1,0)</f>
        <v>0</v>
      </c>
      <c r="Q1828" s="14">
        <f>IF([1]!Table_1[[#This Row],[연도]]=2018,1,0)</f>
        <v>1</v>
      </c>
      <c r="R1828" s="14">
        <f>IF([1]!Table_1[[#This Row],[연도]]=2019,1,0)</f>
        <v>0</v>
      </c>
      <c r="S1828" s="14">
        <f>IF([1]!Table_1[[#This Row],[연도]]=2020,1,0)</f>
        <v>0</v>
      </c>
      <c r="T1828" s="14">
        <f>IF([1]!Table_1[[#This Row],[연도]]=2021,1,0)</f>
        <v>0</v>
      </c>
      <c r="U1828" s="14">
        <f>IF([1]!Table_1[[#This Row],[연도]]=2022,1,0)</f>
        <v>0</v>
      </c>
      <c r="V1828" s="14">
        <f>IF([1]!Table_1[[#This Row],[연도]]=2023,1,0)</f>
        <v>0</v>
      </c>
      <c r="W1828" s="10">
        <v>1.92</v>
      </c>
      <c r="X1828" s="10">
        <f>Y1828/1000000000000</f>
        <v>0.5293266405</v>
      </c>
      <c r="Y1828" s="14">
        <f>[1]!Table_1[[#This Row],[주가]]*[1]!Table_1[[#This Row],[기말주식수]]</f>
        <v>529326640500</v>
      </c>
      <c r="Z1828" s="14">
        <f>AA1828/10</f>
        <v>1.2972987311104913</v>
      </c>
      <c r="AA1828" s="14">
        <f>[1]!Table_1[[#This Row],[시가총액]]/[1]!Table_1[[#This Row],[당기순이익(세후영업이익)]]</f>
        <v>12.972987311104912</v>
      </c>
      <c r="AB1828" s="10">
        <v>3155962500</v>
      </c>
    </row>
    <row r="1829" spans="1:28" ht="19.2">
      <c r="A1829" s="12">
        <v>1828</v>
      </c>
      <c r="B1829" s="12">
        <v>9450</v>
      </c>
      <c r="C1829" s="13" t="s">
        <v>284</v>
      </c>
      <c r="D1829" s="13" t="s">
        <v>6</v>
      </c>
      <c r="E1829" s="12">
        <v>2019</v>
      </c>
      <c r="F1829" s="12">
        <v>13.597</v>
      </c>
      <c r="G1829" s="15">
        <f>([1]!Table_1[[#This Row],[총자산]]-[1]!Table_1[[#This Row],[장부가치 자기자본]]+[1]!Table_1[[#This Row],[시가총액]])/[1]!Table_1[[#This Row],[총자산]]</f>
        <v>1.4798532938197819</v>
      </c>
      <c r="H1829" s="14">
        <f>I1829/100000000000</f>
        <v>0.44824995058</v>
      </c>
      <c r="I1829" s="12">
        <v>44824995058</v>
      </c>
      <c r="J1829" s="12">
        <v>4.49</v>
      </c>
      <c r="K1829" s="10">
        <f>L1829/1000000000000</f>
        <v>0.77429070423000002</v>
      </c>
      <c r="L1829" s="12">
        <v>774290704230</v>
      </c>
      <c r="M1829" s="12">
        <v>1.23</v>
      </c>
      <c r="N1829" s="12">
        <v>1</v>
      </c>
      <c r="O1829" s="15">
        <f>IF([1]!Table_1[[#This Row],[연도]]=2016,1,0)</f>
        <v>0</v>
      </c>
      <c r="P1829" s="15">
        <f>IF([1]!Table_1[[#This Row],[연도]]=2017,1,0)</f>
        <v>0</v>
      </c>
      <c r="Q1829" s="15">
        <f>IF([1]!Table_1[[#This Row],[연도]]=2018,1,0)</f>
        <v>0</v>
      </c>
      <c r="R1829" s="15">
        <f>IF([1]!Table_1[[#This Row],[연도]]=2019,1,0)</f>
        <v>1</v>
      </c>
      <c r="S1829" s="15">
        <f>IF([1]!Table_1[[#This Row],[연도]]=2020,1,0)</f>
        <v>0</v>
      </c>
      <c r="T1829" s="15">
        <f>IF([1]!Table_1[[#This Row],[연도]]=2021,1,0)</f>
        <v>0</v>
      </c>
      <c r="U1829" s="15">
        <f>IF([1]!Table_1[[#This Row],[연도]]=2022,1,0)</f>
        <v>0</v>
      </c>
      <c r="V1829" s="15">
        <f>IF([1]!Table_1[[#This Row],[연도]]=2023,1,0)</f>
        <v>0</v>
      </c>
      <c r="W1829" s="12">
        <v>2.14</v>
      </c>
      <c r="X1829" s="10">
        <f>Y1829/1000000000000</f>
        <v>0.59366116599999996</v>
      </c>
      <c r="Y1829" s="15">
        <f>[1]!Table_1[[#This Row],[주가]]*[1]!Table_1[[#This Row],[기말주식수]]</f>
        <v>593661166000</v>
      </c>
      <c r="Z1829" s="14">
        <f>AA1829/10</f>
        <v>1.3243976161778699</v>
      </c>
      <c r="AA1829" s="15">
        <f>[1]!Table_1[[#This Row],[시가총액]]/[1]!Table_1[[#This Row],[당기순이익(세후영업이익)]]</f>
        <v>13.243976161778699</v>
      </c>
      <c r="AB1829" s="12">
        <v>3787155000</v>
      </c>
    </row>
    <row r="1830" spans="1:28" ht="19.2">
      <c r="A1830" s="10">
        <v>1829</v>
      </c>
      <c r="B1830" s="10">
        <v>9450</v>
      </c>
      <c r="C1830" s="11" t="s">
        <v>284</v>
      </c>
      <c r="D1830" s="11" t="s">
        <v>6</v>
      </c>
      <c r="E1830" s="10">
        <v>2020</v>
      </c>
      <c r="F1830" s="10">
        <v>11.339</v>
      </c>
      <c r="G1830" s="14">
        <f>([1]!Table_1[[#This Row],[총자산]]-[1]!Table_1[[#This Row],[장부가치 자기자본]]+[1]!Table_1[[#This Row],[시가총액]])/[1]!Table_1[[#This Row],[총자산]]</f>
        <v>1.4908780658460474</v>
      </c>
      <c r="H1830" s="14">
        <f>I1830/100000000000</f>
        <v>0.67099322639000003</v>
      </c>
      <c r="I1830" s="10">
        <v>67099322639</v>
      </c>
      <c r="J1830" s="10">
        <v>20.48</v>
      </c>
      <c r="K1830" s="10">
        <f>L1830/1000000000000</f>
        <v>0.87340901880499999</v>
      </c>
      <c r="L1830" s="10">
        <v>873409018805</v>
      </c>
      <c r="M1830" s="10">
        <v>1.04</v>
      </c>
      <c r="N1830" s="10">
        <v>1</v>
      </c>
      <c r="O1830" s="14">
        <f>IF([1]!Table_1[[#This Row],[연도]]=2016,1,0)</f>
        <v>0</v>
      </c>
      <c r="P1830" s="14">
        <f>IF([1]!Table_1[[#This Row],[연도]]=2017,1,0)</f>
        <v>0</v>
      </c>
      <c r="Q1830" s="14">
        <f>IF([1]!Table_1[[#This Row],[연도]]=2018,1,0)</f>
        <v>0</v>
      </c>
      <c r="R1830" s="14">
        <f>IF([1]!Table_1[[#This Row],[연도]]=2019,1,0)</f>
        <v>0</v>
      </c>
      <c r="S1830" s="14">
        <f>IF([1]!Table_1[[#This Row],[연도]]=2020,1,0)</f>
        <v>1</v>
      </c>
      <c r="T1830" s="14">
        <f>IF([1]!Table_1[[#This Row],[연도]]=2021,1,0)</f>
        <v>0</v>
      </c>
      <c r="U1830" s="14">
        <f>IF([1]!Table_1[[#This Row],[연도]]=2022,1,0)</f>
        <v>0</v>
      </c>
      <c r="V1830" s="14">
        <f>IF([1]!Table_1[[#This Row],[연도]]=2023,1,0)</f>
        <v>0</v>
      </c>
      <c r="W1830" s="10">
        <v>1.4</v>
      </c>
      <c r="X1830" s="10">
        <f>Y1830/1000000000000</f>
        <v>0.70880643300000001</v>
      </c>
      <c r="Y1830" s="14">
        <f>[1]!Table_1[[#This Row],[주가]]*[1]!Table_1[[#This Row],[기말주식수]]</f>
        <v>708806433000</v>
      </c>
      <c r="Z1830" s="14">
        <f>AA1830/10</f>
        <v>1.0563540809695475</v>
      </c>
      <c r="AA1830" s="14">
        <f>[1]!Table_1[[#This Row],[시가총액]]/[1]!Table_1[[#This Row],[당기순이익(세후영업이익)]]</f>
        <v>10.563540809695475</v>
      </c>
      <c r="AB1830" s="10">
        <v>4721174500</v>
      </c>
    </row>
    <row r="1831" spans="1:28" ht="19.2">
      <c r="A1831" s="12">
        <v>1830</v>
      </c>
      <c r="B1831" s="12">
        <v>9450</v>
      </c>
      <c r="C1831" s="13" t="s">
        <v>284</v>
      </c>
      <c r="D1831" s="13" t="s">
        <v>6</v>
      </c>
      <c r="E1831" s="12">
        <v>2021</v>
      </c>
      <c r="F1831" s="12">
        <v>8.0630000000000006</v>
      </c>
      <c r="G1831" s="15">
        <f>([1]!Table_1[[#This Row],[총자산]]-[1]!Table_1[[#This Row],[장부가치 자기자본]]+[1]!Table_1[[#This Row],[시가총액]])/[1]!Table_1[[#This Row],[총자산]]</f>
        <v>1.3741364456402001</v>
      </c>
      <c r="H1831" s="14">
        <f>I1831/100000000000</f>
        <v>0.64295519088999997</v>
      </c>
      <c r="I1831" s="12">
        <v>64295519089</v>
      </c>
      <c r="J1831" s="12">
        <v>27.11</v>
      </c>
      <c r="K1831" s="10">
        <f>L1831/1000000000000</f>
        <v>1.1029470095880001</v>
      </c>
      <c r="L1831" s="12">
        <v>1102947009588</v>
      </c>
      <c r="M1831" s="12">
        <v>0.91</v>
      </c>
      <c r="N1831" s="12">
        <v>1</v>
      </c>
      <c r="O1831" s="15">
        <f>IF([1]!Table_1[[#This Row],[연도]]=2016,1,0)</f>
        <v>0</v>
      </c>
      <c r="P1831" s="15">
        <f>IF([1]!Table_1[[#This Row],[연도]]=2017,1,0)</f>
        <v>0</v>
      </c>
      <c r="Q1831" s="15">
        <f>IF([1]!Table_1[[#This Row],[연도]]=2018,1,0)</f>
        <v>0</v>
      </c>
      <c r="R1831" s="15">
        <f>IF([1]!Table_1[[#This Row],[연도]]=2019,1,0)</f>
        <v>0</v>
      </c>
      <c r="S1831" s="15">
        <f>IF([1]!Table_1[[#This Row],[연도]]=2020,1,0)</f>
        <v>0</v>
      </c>
      <c r="T1831" s="15">
        <f>IF([1]!Table_1[[#This Row],[연도]]=2021,1,0)</f>
        <v>1</v>
      </c>
      <c r="U1831" s="15">
        <f>IF([1]!Table_1[[#This Row],[연도]]=2022,1,0)</f>
        <v>0</v>
      </c>
      <c r="V1831" s="15">
        <f>IF([1]!Table_1[[#This Row],[연도]]=2023,1,0)</f>
        <v>0</v>
      </c>
      <c r="W1831" s="12">
        <v>2.7</v>
      </c>
      <c r="X1831" s="10">
        <f>Y1831/1000000000000</f>
        <v>0.79981570079999997</v>
      </c>
      <c r="Y1831" s="15">
        <f>[1]!Table_1[[#This Row],[주가]]*[1]!Table_1[[#This Row],[기말주식수]]</f>
        <v>799815700800</v>
      </c>
      <c r="Z1831" s="14">
        <f>AA1831/10</f>
        <v>1.2439680278385628</v>
      </c>
      <c r="AA1831" s="15">
        <f>[1]!Table_1[[#This Row],[시가총액]]/[1]!Table_1[[#This Row],[당기순이익(세후영업이익)]]</f>
        <v>12.439680278385628</v>
      </c>
      <c r="AB1831" s="12">
        <v>6503819400</v>
      </c>
    </row>
    <row r="1832" spans="1:28" ht="19.2">
      <c r="A1832" s="10">
        <v>1831</v>
      </c>
      <c r="B1832" s="10">
        <v>9450</v>
      </c>
      <c r="C1832" s="11" t="s">
        <v>284</v>
      </c>
      <c r="D1832" s="11" t="s">
        <v>6</v>
      </c>
      <c r="E1832" s="10">
        <v>2022</v>
      </c>
      <c r="F1832" s="10">
        <v>13.487</v>
      </c>
      <c r="G1832" s="14">
        <f>([1]!Table_1[[#This Row],[총자산]]-[1]!Table_1[[#This Row],[장부가치 자기자본]]+[1]!Table_1[[#This Row],[시가총액]])/[1]!Table_1[[#This Row],[총자산]]</f>
        <v>0.97516140224314063</v>
      </c>
      <c r="H1832" s="14">
        <f>I1832/100000000000</f>
        <v>0.59770841498000005</v>
      </c>
      <c r="I1832" s="10">
        <v>59770841498</v>
      </c>
      <c r="J1832" s="10">
        <v>9.01</v>
      </c>
      <c r="K1832" s="10">
        <f>L1832/1000000000000</f>
        <v>1.1608607886019999</v>
      </c>
      <c r="L1832" s="10">
        <v>1160860788602</v>
      </c>
      <c r="M1832" s="10">
        <v>0.97</v>
      </c>
      <c r="N1832" s="10">
        <v>1</v>
      </c>
      <c r="O1832" s="14">
        <f>IF([1]!Table_1[[#This Row],[연도]]=2016,1,0)</f>
        <v>0</v>
      </c>
      <c r="P1832" s="14">
        <f>IF([1]!Table_1[[#This Row],[연도]]=2017,1,0)</f>
        <v>0</v>
      </c>
      <c r="Q1832" s="14">
        <f>IF([1]!Table_1[[#This Row],[연도]]=2018,1,0)</f>
        <v>0</v>
      </c>
      <c r="R1832" s="14">
        <f>IF([1]!Table_1[[#This Row],[연도]]=2019,1,0)</f>
        <v>0</v>
      </c>
      <c r="S1832" s="14">
        <f>IF([1]!Table_1[[#This Row],[연도]]=2020,1,0)</f>
        <v>0</v>
      </c>
      <c r="T1832" s="14">
        <f>IF([1]!Table_1[[#This Row],[연도]]=2021,1,0)</f>
        <v>0</v>
      </c>
      <c r="U1832" s="14">
        <f>IF([1]!Table_1[[#This Row],[연도]]=2022,1,0)</f>
        <v>1</v>
      </c>
      <c r="V1832" s="14">
        <f>IF([1]!Table_1[[#This Row],[연도]]=2023,1,0)</f>
        <v>0</v>
      </c>
      <c r="W1832" s="10">
        <v>1.8</v>
      </c>
      <c r="X1832" s="10">
        <f>Y1832/1000000000000</f>
        <v>0.4924184096</v>
      </c>
      <c r="Y1832" s="14">
        <f>[1]!Table_1[[#This Row],[주가]]*[1]!Table_1[[#This Row],[기말주식수]]</f>
        <v>492418409600</v>
      </c>
      <c r="Z1832" s="14">
        <f>AA1832/10</f>
        <v>0.82384386309246938</v>
      </c>
      <c r="AA1832" s="14">
        <f>[1]!Table_1[[#This Row],[시가총액]]/[1]!Table_1[[#This Row],[당기순이익(세후영업이익)]]</f>
        <v>8.2384386309246942</v>
      </c>
      <c r="AB1832" s="10">
        <v>7226466000</v>
      </c>
    </row>
    <row r="1833" spans="1:28" ht="19.2">
      <c r="A1833" s="12">
        <v>1832</v>
      </c>
      <c r="B1833" s="12">
        <v>9450</v>
      </c>
      <c r="C1833" s="13" t="s">
        <v>284</v>
      </c>
      <c r="D1833" s="13" t="s">
        <v>6</v>
      </c>
      <c r="E1833" s="12">
        <v>2023</v>
      </c>
      <c r="F1833" s="12">
        <v>9.56</v>
      </c>
      <c r="G1833" s="15">
        <f>([1]!Table_1[[#This Row],[총자산]]-[1]!Table_1[[#This Row],[장부가치 자기자본]]+[1]!Table_1[[#This Row],[시가총액]])/[1]!Table_1[[#This Row],[총자산]]</f>
        <v>1.0971585672469419</v>
      </c>
      <c r="H1833" s="14">
        <f>I1833/100000000000</f>
        <v>1.05911</v>
      </c>
      <c r="I1833" s="12">
        <v>105911000000</v>
      </c>
      <c r="J1833" s="12">
        <v>4.18</v>
      </c>
      <c r="K1833" s="10">
        <f>L1833/1000000000000</f>
        <v>1.204312871752</v>
      </c>
      <c r="L1833" s="12">
        <v>1204312871752</v>
      </c>
      <c r="M1833" s="12">
        <v>1.52</v>
      </c>
      <c r="N1833" s="12">
        <v>1</v>
      </c>
      <c r="O1833" s="15">
        <f>IF([1]!Table_1[[#This Row],[연도]]=2016,1,0)</f>
        <v>0</v>
      </c>
      <c r="P1833" s="15">
        <f>IF([1]!Table_1[[#This Row],[연도]]=2017,1,0)</f>
        <v>0</v>
      </c>
      <c r="Q1833" s="15">
        <f>IF([1]!Table_1[[#This Row],[연도]]=2018,1,0)</f>
        <v>0</v>
      </c>
      <c r="R1833" s="15">
        <f>IF([1]!Table_1[[#This Row],[연도]]=2019,1,0)</f>
        <v>0</v>
      </c>
      <c r="S1833" s="15">
        <f>IF([1]!Table_1[[#This Row],[연도]]=2020,1,0)</f>
        <v>0</v>
      </c>
      <c r="T1833" s="15">
        <f>IF([1]!Table_1[[#This Row],[연도]]=2021,1,0)</f>
        <v>0</v>
      </c>
      <c r="U1833" s="15">
        <f>IF([1]!Table_1[[#This Row],[연도]]=2022,1,0)</f>
        <v>0</v>
      </c>
      <c r="V1833" s="15">
        <f>IF([1]!Table_1[[#This Row],[연도]]=2023,1,0)</f>
        <v>1</v>
      </c>
      <c r="W1833" s="12">
        <v>1.25</v>
      </c>
      <c r="X1833" s="10">
        <f>Y1833/1000000000000</f>
        <v>0.68763754239999997</v>
      </c>
      <c r="Y1833" s="15">
        <f>[1]!Table_1[[#This Row],[주가]]*[1]!Table_1[[#This Row],[기말주식수]]</f>
        <v>687637542400</v>
      </c>
      <c r="Z1833" s="14">
        <f>AA1833/10</f>
        <v>0.64925979586634064</v>
      </c>
      <c r="AA1833" s="15">
        <f>[1]!Table_1[[#This Row],[시가총액]]/[1]!Table_1[[#This Row],[당기순이익(세후영업이익)]]</f>
        <v>6.4925979586634064</v>
      </c>
      <c r="AB1833" s="12">
        <v>7949112600</v>
      </c>
    </row>
    <row r="1834" spans="1:28" ht="19.2">
      <c r="A1834" s="10">
        <v>1833</v>
      </c>
      <c r="B1834" s="10">
        <v>9460</v>
      </c>
      <c r="C1834" s="11" t="s">
        <v>285</v>
      </c>
      <c r="D1834" s="11" t="s">
        <v>6</v>
      </c>
      <c r="E1834" s="10">
        <v>2017</v>
      </c>
      <c r="F1834" s="10">
        <v>10.093</v>
      </c>
      <c r="G1834" s="14">
        <f>([1]!Table_1[[#This Row],[총자산]]-[1]!Table_1[[#This Row],[장부가치 자기자본]]+[1]!Table_1[[#This Row],[시가총액]])/[1]!Table_1[[#This Row],[총자산]]</f>
        <v>0.93390557232831761</v>
      </c>
      <c r="H1834" s="14">
        <f>I1834/100000000000</f>
        <v>0.17510597553000001</v>
      </c>
      <c r="I1834" s="10">
        <v>17510597553</v>
      </c>
      <c r="J1834" s="10">
        <v>-1.1100000000000001</v>
      </c>
      <c r="K1834" s="10">
        <f>L1834/1000000000000</f>
        <v>0.20092360556</v>
      </c>
      <c r="L1834" s="10">
        <v>200923605560</v>
      </c>
      <c r="M1834" s="10">
        <v>2.25</v>
      </c>
      <c r="N1834" s="10">
        <v>1</v>
      </c>
      <c r="O1834" s="14">
        <f>IF([1]!Table_1[[#This Row],[연도]]=2016,1,0)</f>
        <v>0</v>
      </c>
      <c r="P1834" s="14">
        <f>IF([1]!Table_1[[#This Row],[연도]]=2017,1,0)</f>
        <v>1</v>
      </c>
      <c r="Q1834" s="14">
        <f>IF([1]!Table_1[[#This Row],[연도]]=2018,1,0)</f>
        <v>0</v>
      </c>
      <c r="R1834" s="14">
        <f>IF([1]!Table_1[[#This Row],[연도]]=2019,1,0)</f>
        <v>0</v>
      </c>
      <c r="S1834" s="14">
        <f>IF([1]!Table_1[[#This Row],[연도]]=2020,1,0)</f>
        <v>0</v>
      </c>
      <c r="T1834" s="14">
        <f>IF([1]!Table_1[[#This Row],[연도]]=2021,1,0)</f>
        <v>0</v>
      </c>
      <c r="U1834" s="14">
        <f>IF([1]!Table_1[[#This Row],[연도]]=2022,1,0)</f>
        <v>0</v>
      </c>
      <c r="V1834" s="14">
        <f>IF([1]!Table_1[[#This Row],[연도]]=2023,1,0)</f>
        <v>0</v>
      </c>
      <c r="W1834" s="10">
        <v>1.77</v>
      </c>
      <c r="X1834" s="10">
        <f>Y1834/1000000000000</f>
        <v>6.0264160859999999E-2</v>
      </c>
      <c r="Y1834" s="14">
        <f>[1]!Table_1[[#This Row],[주가]]*[1]!Table_1[[#This Row],[기말주식수]]</f>
        <v>60264160860</v>
      </c>
      <c r="Z1834" s="14">
        <f>AA1834/10</f>
        <v>0.34415822005843111</v>
      </c>
      <c r="AA1834" s="14">
        <f>[1]!Table_1[[#This Row],[시가총액]]/[1]!Table_1[[#This Row],[당기순이익(세후영업이익)]]</f>
        <v>3.4415822005843113</v>
      </c>
      <c r="AB1834" s="10">
        <v>1193349720</v>
      </c>
    </row>
    <row r="1835" spans="1:28" ht="19.2">
      <c r="A1835" s="12">
        <v>1834</v>
      </c>
      <c r="B1835" s="12">
        <v>9460</v>
      </c>
      <c r="C1835" s="13" t="s">
        <v>285</v>
      </c>
      <c r="D1835" s="13" t="s">
        <v>6</v>
      </c>
      <c r="E1835" s="12">
        <v>2018</v>
      </c>
      <c r="F1835" s="12">
        <v>12.148</v>
      </c>
      <c r="G1835" s="15">
        <f>([1]!Table_1[[#This Row],[총자산]]-[1]!Table_1[[#This Row],[장부가치 자기자본]]+[1]!Table_1[[#This Row],[시가총액]])/[1]!Table_1[[#This Row],[총자산]]</f>
        <v>1.6475096757341749</v>
      </c>
      <c r="H1835" s="14">
        <f>I1835/100000000000</f>
        <v>0.116543124</v>
      </c>
      <c r="I1835" s="12">
        <v>11654312400</v>
      </c>
      <c r="J1835" s="12">
        <v>2.4900000000000002</v>
      </c>
      <c r="K1835" s="10">
        <f>L1835/1000000000000</f>
        <v>0.20001884378699999</v>
      </c>
      <c r="L1835" s="12">
        <v>200018843787</v>
      </c>
      <c r="M1835" s="12">
        <v>1.89</v>
      </c>
      <c r="N1835" s="12">
        <v>1</v>
      </c>
      <c r="O1835" s="15">
        <f>IF([1]!Table_1[[#This Row],[연도]]=2016,1,0)</f>
        <v>0</v>
      </c>
      <c r="P1835" s="15">
        <f>IF([1]!Table_1[[#This Row],[연도]]=2017,1,0)</f>
        <v>0</v>
      </c>
      <c r="Q1835" s="15">
        <f>IF([1]!Table_1[[#This Row],[연도]]=2018,1,0)</f>
        <v>1</v>
      </c>
      <c r="R1835" s="15">
        <f>IF([1]!Table_1[[#This Row],[연도]]=2019,1,0)</f>
        <v>0</v>
      </c>
      <c r="S1835" s="15">
        <f>IF([1]!Table_1[[#This Row],[연도]]=2020,1,0)</f>
        <v>0</v>
      </c>
      <c r="T1835" s="15">
        <f>IF([1]!Table_1[[#This Row],[연도]]=2021,1,0)</f>
        <v>0</v>
      </c>
      <c r="U1835" s="15">
        <f>IF([1]!Table_1[[#This Row],[연도]]=2022,1,0)</f>
        <v>0</v>
      </c>
      <c r="V1835" s="15">
        <f>IF([1]!Table_1[[#This Row],[연도]]=2023,1,0)</f>
        <v>0</v>
      </c>
      <c r="W1835" s="12">
        <v>1.52</v>
      </c>
      <c r="X1835" s="10">
        <f>Y1835/1000000000000</f>
        <v>0.17721243342000001</v>
      </c>
      <c r="Y1835" s="15">
        <f>[1]!Table_1[[#This Row],[주가]]*[1]!Table_1[[#This Row],[기말주식수]]</f>
        <v>177212433420</v>
      </c>
      <c r="Z1835" s="14">
        <f>AA1835/10</f>
        <v>1.5205739072173832</v>
      </c>
      <c r="AA1835" s="15">
        <f>[1]!Table_1[[#This Row],[시가총액]]/[1]!Table_1[[#This Row],[당기순이익(세후영업이익)]]</f>
        <v>15.205739072173833</v>
      </c>
      <c r="AB1835" s="12">
        <v>1169349720</v>
      </c>
    </row>
    <row r="1836" spans="1:28" ht="19.2">
      <c r="A1836" s="10">
        <v>1835</v>
      </c>
      <c r="B1836" s="10">
        <v>9460</v>
      </c>
      <c r="C1836" s="11" t="s">
        <v>285</v>
      </c>
      <c r="D1836" s="11" t="s">
        <v>6</v>
      </c>
      <c r="E1836" s="10">
        <v>2019</v>
      </c>
      <c r="F1836" s="10">
        <v>16.178999999999998</v>
      </c>
      <c r="G1836" s="14">
        <f>([1]!Table_1[[#This Row],[총자산]]-[1]!Table_1[[#This Row],[장부가치 자기자본]]+[1]!Table_1[[#This Row],[시가총액]])/[1]!Table_1[[#This Row],[총자산]]</f>
        <v>1.561970173668737</v>
      </c>
      <c r="H1836" s="14">
        <f>I1836/100000000000</f>
        <v>0.10850046779</v>
      </c>
      <c r="I1836" s="10">
        <v>10850046779</v>
      </c>
      <c r="J1836" s="10">
        <v>11.17</v>
      </c>
      <c r="K1836" s="10">
        <f>L1836/1000000000000</f>
        <v>0.181407722252</v>
      </c>
      <c r="L1836" s="10">
        <v>181407722252</v>
      </c>
      <c r="M1836" s="10">
        <v>1.66</v>
      </c>
      <c r="N1836" s="10">
        <v>1</v>
      </c>
      <c r="O1836" s="14">
        <f>IF([1]!Table_1[[#This Row],[연도]]=2016,1,0)</f>
        <v>0</v>
      </c>
      <c r="P1836" s="14">
        <f>IF([1]!Table_1[[#This Row],[연도]]=2017,1,0)</f>
        <v>0</v>
      </c>
      <c r="Q1836" s="14">
        <f>IF([1]!Table_1[[#This Row],[연도]]=2018,1,0)</f>
        <v>0</v>
      </c>
      <c r="R1836" s="14">
        <f>IF([1]!Table_1[[#This Row],[연도]]=2019,1,0)</f>
        <v>1</v>
      </c>
      <c r="S1836" s="14">
        <f>IF([1]!Table_1[[#This Row],[연도]]=2020,1,0)</f>
        <v>0</v>
      </c>
      <c r="T1836" s="14">
        <f>IF([1]!Table_1[[#This Row],[연도]]=2021,1,0)</f>
        <v>0</v>
      </c>
      <c r="U1836" s="14">
        <f>IF([1]!Table_1[[#This Row],[연도]]=2022,1,0)</f>
        <v>0</v>
      </c>
      <c r="V1836" s="14">
        <f>IF([1]!Table_1[[#This Row],[연도]]=2023,1,0)</f>
        <v>0</v>
      </c>
      <c r="W1836" s="10">
        <v>2.57</v>
      </c>
      <c r="X1836" s="10">
        <f>Y1836/1000000000000</f>
        <v>0.18258250715999999</v>
      </c>
      <c r="Y1836" s="14">
        <f>[1]!Table_1[[#This Row],[주가]]*[1]!Table_1[[#This Row],[기말주식수]]</f>
        <v>182582507160</v>
      </c>
      <c r="Z1836" s="14">
        <f>AA1836/10</f>
        <v>1.6827808292346167</v>
      </c>
      <c r="AA1836" s="14">
        <f>[1]!Table_1[[#This Row],[시가총액]]/[1]!Table_1[[#This Row],[당기순이익(세후영업이익)]]</f>
        <v>16.827808292346166</v>
      </c>
      <c r="AB1836" s="10">
        <v>1193349720</v>
      </c>
    </row>
    <row r="1837" spans="1:28" ht="19.2">
      <c r="A1837" s="12">
        <v>1836</v>
      </c>
      <c r="B1837" s="12">
        <v>9460</v>
      </c>
      <c r="C1837" s="13" t="s">
        <v>285</v>
      </c>
      <c r="D1837" s="13" t="s">
        <v>6</v>
      </c>
      <c r="E1837" s="12">
        <v>2020</v>
      </c>
      <c r="F1837" s="12">
        <v>11.269</v>
      </c>
      <c r="G1837" s="15">
        <f>([1]!Table_1[[#This Row],[총자산]]-[1]!Table_1[[#This Row],[장부가치 자기자본]]+[1]!Table_1[[#This Row],[시가총액]])/[1]!Table_1[[#This Row],[총자산]]</f>
        <v>1.2974486850885272</v>
      </c>
      <c r="H1837" s="14">
        <f>I1837/100000000000</f>
        <v>0.17247280914999999</v>
      </c>
      <c r="I1837" s="12">
        <v>17247280915</v>
      </c>
      <c r="J1837" s="12">
        <v>5.3</v>
      </c>
      <c r="K1837" s="10">
        <f>L1837/1000000000000</f>
        <v>0.17147830228700001</v>
      </c>
      <c r="L1837" s="12">
        <v>171478302287</v>
      </c>
      <c r="M1837" s="12">
        <v>1.81</v>
      </c>
      <c r="N1837" s="12">
        <v>1</v>
      </c>
      <c r="O1837" s="15">
        <f>IF([1]!Table_1[[#This Row],[연도]]=2016,1,0)</f>
        <v>0</v>
      </c>
      <c r="P1837" s="15">
        <f>IF([1]!Table_1[[#This Row],[연도]]=2017,1,0)</f>
        <v>0</v>
      </c>
      <c r="Q1837" s="15">
        <f>IF([1]!Table_1[[#This Row],[연도]]=2018,1,0)</f>
        <v>0</v>
      </c>
      <c r="R1837" s="15">
        <f>IF([1]!Table_1[[#This Row],[연도]]=2019,1,0)</f>
        <v>0</v>
      </c>
      <c r="S1837" s="15">
        <f>IF([1]!Table_1[[#This Row],[연도]]=2020,1,0)</f>
        <v>1</v>
      </c>
      <c r="T1837" s="15">
        <f>IF([1]!Table_1[[#This Row],[연도]]=2021,1,0)</f>
        <v>0</v>
      </c>
      <c r="U1837" s="15">
        <f>IF([1]!Table_1[[#This Row],[연도]]=2022,1,0)</f>
        <v>0</v>
      </c>
      <c r="V1837" s="15">
        <f>IF([1]!Table_1[[#This Row],[연도]]=2023,1,0)</f>
        <v>0</v>
      </c>
      <c r="W1837" s="12">
        <v>1.96</v>
      </c>
      <c r="X1837" s="10">
        <f>Y1837/1000000000000</f>
        <v>0.14857204014</v>
      </c>
      <c r="Y1837" s="15">
        <f>[1]!Table_1[[#This Row],[주가]]*[1]!Table_1[[#This Row],[기말주식수]]</f>
        <v>148572040140</v>
      </c>
      <c r="Z1837" s="14">
        <f>AA1837/10</f>
        <v>0.86142297369776455</v>
      </c>
      <c r="AA1837" s="15">
        <f>[1]!Table_1[[#This Row],[시가총액]]/[1]!Table_1[[#This Row],[당기순이익(세후영업이익)]]</f>
        <v>8.614229736977645</v>
      </c>
      <c r="AB1837" s="12">
        <v>1193349720</v>
      </c>
    </row>
    <row r="1838" spans="1:28" ht="19.2">
      <c r="A1838" s="10">
        <v>1837</v>
      </c>
      <c r="B1838" s="10">
        <v>9460</v>
      </c>
      <c r="C1838" s="11" t="s">
        <v>285</v>
      </c>
      <c r="D1838" s="11" t="s">
        <v>6</v>
      </c>
      <c r="E1838" s="10">
        <v>2021</v>
      </c>
      <c r="F1838" s="10">
        <v>7.944</v>
      </c>
      <c r="G1838" s="14">
        <f>([1]!Table_1[[#This Row],[총자산]]-[1]!Table_1[[#This Row],[장부가치 자기자본]]+[1]!Table_1[[#This Row],[시가총액]])/[1]!Table_1[[#This Row],[총자산]]</f>
        <v>1.055403943766434</v>
      </c>
      <c r="H1838" s="14">
        <f>I1838/100000000000</f>
        <v>0.17762577766000001</v>
      </c>
      <c r="I1838" s="10">
        <v>17762577766</v>
      </c>
      <c r="J1838" s="10">
        <v>37.28</v>
      </c>
      <c r="K1838" s="10">
        <f>L1838/1000000000000</f>
        <v>0.18220963887</v>
      </c>
      <c r="L1838" s="10">
        <v>182209638870</v>
      </c>
      <c r="M1838" s="10">
        <v>2.04</v>
      </c>
      <c r="N1838" s="10">
        <v>1</v>
      </c>
      <c r="O1838" s="14">
        <f>IF([1]!Table_1[[#This Row],[연도]]=2016,1,0)</f>
        <v>0</v>
      </c>
      <c r="P1838" s="14">
        <f>IF([1]!Table_1[[#This Row],[연도]]=2017,1,0)</f>
        <v>0</v>
      </c>
      <c r="Q1838" s="14">
        <f>IF([1]!Table_1[[#This Row],[연도]]=2018,1,0)</f>
        <v>0</v>
      </c>
      <c r="R1838" s="14">
        <f>IF([1]!Table_1[[#This Row],[연도]]=2019,1,0)</f>
        <v>0</v>
      </c>
      <c r="S1838" s="14">
        <f>IF([1]!Table_1[[#This Row],[연도]]=2020,1,0)</f>
        <v>0</v>
      </c>
      <c r="T1838" s="14">
        <f>IF([1]!Table_1[[#This Row],[연도]]=2021,1,0)</f>
        <v>1</v>
      </c>
      <c r="U1838" s="14">
        <f>IF([1]!Table_1[[#This Row],[연도]]=2022,1,0)</f>
        <v>0</v>
      </c>
      <c r="V1838" s="14">
        <f>IF([1]!Table_1[[#This Row],[연도]]=2023,1,0)</f>
        <v>0</v>
      </c>
      <c r="W1838" s="10">
        <v>1.49</v>
      </c>
      <c r="X1838" s="10">
        <f>Y1838/1000000000000</f>
        <v>0.12231834630000001</v>
      </c>
      <c r="Y1838" s="14">
        <f>[1]!Table_1[[#This Row],[주가]]*[1]!Table_1[[#This Row],[기말주식수]]</f>
        <v>122318346300</v>
      </c>
      <c r="Z1838" s="14">
        <f>AA1838/10</f>
        <v>0.68862947659620677</v>
      </c>
      <c r="AA1838" s="14">
        <f>[1]!Table_1[[#This Row],[시가총액]]/[1]!Table_1[[#This Row],[당기순이익(세후영업이익)]]</f>
        <v>6.8862947659620675</v>
      </c>
      <c r="AB1838" s="10">
        <v>1193349720</v>
      </c>
    </row>
    <row r="1839" spans="1:28" ht="19.2">
      <c r="A1839" s="12">
        <v>1838</v>
      </c>
      <c r="B1839" s="12">
        <v>9460</v>
      </c>
      <c r="C1839" s="13" t="s">
        <v>285</v>
      </c>
      <c r="D1839" s="13" t="s">
        <v>6</v>
      </c>
      <c r="E1839" s="12">
        <v>2022</v>
      </c>
      <c r="F1839" s="12">
        <v>94.635000000000005</v>
      </c>
      <c r="G1839" s="15">
        <f>([1]!Table_1[[#This Row],[총자산]]-[1]!Table_1[[#This Row],[장부가치 자기자본]]+[1]!Table_1[[#This Row],[시가총액]])/[1]!Table_1[[#This Row],[총자산]]</f>
        <v>0.89127941305334579</v>
      </c>
      <c r="H1839" s="14">
        <f>I1839/100000000000</f>
        <v>1.2857376049999999E-2</v>
      </c>
      <c r="I1839" s="12">
        <v>1285737605</v>
      </c>
      <c r="J1839" s="12">
        <v>13.86</v>
      </c>
      <c r="K1839" s="10">
        <f>L1839/1000000000000</f>
        <v>0.21492350479399999</v>
      </c>
      <c r="L1839" s="12">
        <v>214923504794</v>
      </c>
      <c r="M1839" s="12">
        <v>3.83</v>
      </c>
      <c r="N1839" s="12">
        <v>1</v>
      </c>
      <c r="O1839" s="15">
        <f>IF([1]!Table_1[[#This Row],[연도]]=2016,1,0)</f>
        <v>0</v>
      </c>
      <c r="P1839" s="15">
        <f>IF([1]!Table_1[[#This Row],[연도]]=2017,1,0)</f>
        <v>0</v>
      </c>
      <c r="Q1839" s="15">
        <f>IF([1]!Table_1[[#This Row],[연도]]=2018,1,0)</f>
        <v>0</v>
      </c>
      <c r="R1839" s="15">
        <f>IF([1]!Table_1[[#This Row],[연도]]=2019,1,0)</f>
        <v>0</v>
      </c>
      <c r="S1839" s="15">
        <f>IF([1]!Table_1[[#This Row],[연도]]=2020,1,0)</f>
        <v>0</v>
      </c>
      <c r="T1839" s="15">
        <f>IF([1]!Table_1[[#This Row],[연도]]=2021,1,0)</f>
        <v>0</v>
      </c>
      <c r="U1839" s="15">
        <f>IF([1]!Table_1[[#This Row],[연도]]=2022,1,0)</f>
        <v>1</v>
      </c>
      <c r="V1839" s="15">
        <f>IF([1]!Table_1[[#This Row],[연도]]=2023,1,0)</f>
        <v>0</v>
      </c>
      <c r="W1839" s="12">
        <v>1.81</v>
      </c>
      <c r="X1839" s="10">
        <f>Y1839/1000000000000</f>
        <v>7.9656093809999995E-2</v>
      </c>
      <c r="Y1839" s="15">
        <f>[1]!Table_1[[#This Row],[주가]]*[1]!Table_1[[#This Row],[기말주식수]]</f>
        <v>79656093810</v>
      </c>
      <c r="Z1839" s="14">
        <f>AA1839/10</f>
        <v>6.1953615963499802</v>
      </c>
      <c r="AA1839" s="15">
        <f>[1]!Table_1[[#This Row],[시가총액]]/[1]!Table_1[[#This Row],[당기순이익(세후영업이익)]]</f>
        <v>61.9536159634998</v>
      </c>
      <c r="AB1839" s="12">
        <v>1193349720</v>
      </c>
    </row>
    <row r="1840" spans="1:28" ht="19.2">
      <c r="A1840" s="10">
        <v>1839</v>
      </c>
      <c r="B1840" s="10">
        <v>9470</v>
      </c>
      <c r="C1840" s="11" t="s">
        <v>286</v>
      </c>
      <c r="D1840" s="11" t="s">
        <v>6</v>
      </c>
      <c r="E1840" s="10">
        <v>2016</v>
      </c>
      <c r="F1840" s="10">
        <v>15.489000000000001</v>
      </c>
      <c r="G1840" s="14">
        <f>([1]!Table_1[[#This Row],[총자산]]-[1]!Table_1[[#This Row],[장부가치 자기자본]]+[1]!Table_1[[#This Row],[시가총액]])/[1]!Table_1[[#This Row],[총자산]]</f>
        <v>1.0079170450634674</v>
      </c>
      <c r="H1840" s="14">
        <f>I1840/100000000000</f>
        <v>3.7510627710000001E-2</v>
      </c>
      <c r="I1840" s="10">
        <v>3751062771</v>
      </c>
      <c r="J1840" s="10">
        <v>0.94</v>
      </c>
      <c r="K1840" s="10">
        <f>L1840/1000000000000</f>
        <v>0.199587558424</v>
      </c>
      <c r="L1840" s="10">
        <v>199587558424</v>
      </c>
      <c r="M1840" s="10">
        <v>2.69</v>
      </c>
      <c r="N1840" s="10">
        <v>1</v>
      </c>
      <c r="O1840" s="14">
        <f>IF([1]!Table_1[[#This Row],[연도]]=2016,1,0)</f>
        <v>1</v>
      </c>
      <c r="P1840" s="14">
        <f>IF([1]!Table_1[[#This Row],[연도]]=2017,1,0)</f>
        <v>0</v>
      </c>
      <c r="Q1840" s="14">
        <f>IF([1]!Table_1[[#This Row],[연도]]=2018,1,0)</f>
        <v>0</v>
      </c>
      <c r="R1840" s="14">
        <f>IF([1]!Table_1[[#This Row],[연도]]=2019,1,0)</f>
        <v>0</v>
      </c>
      <c r="S1840" s="14">
        <f>IF([1]!Table_1[[#This Row],[연도]]=2020,1,0)</f>
        <v>0</v>
      </c>
      <c r="T1840" s="14">
        <f>IF([1]!Table_1[[#This Row],[연도]]=2021,1,0)</f>
        <v>0</v>
      </c>
      <c r="U1840" s="14">
        <f>IF([1]!Table_1[[#This Row],[연도]]=2022,1,0)</f>
        <v>0</v>
      </c>
      <c r="V1840" s="14">
        <f>IF([1]!Table_1[[#This Row],[연도]]=2023,1,0)</f>
        <v>0</v>
      </c>
      <c r="W1840" s="10">
        <v>1.06</v>
      </c>
      <c r="X1840" s="10">
        <f>Y1840/1000000000000</f>
        <v>3.6706701000000001E-2</v>
      </c>
      <c r="Y1840" s="14">
        <f>[1]!Table_1[[#This Row],[주가]]*[1]!Table_1[[#This Row],[기말주식수]]</f>
        <v>36706701000</v>
      </c>
      <c r="Z1840" s="14">
        <f>AA1840/10</f>
        <v>0.97856802834078727</v>
      </c>
      <c r="AA1840" s="14">
        <f>[1]!Table_1[[#This Row],[시가총액]]/[1]!Table_1[[#This Row],[당기순이익(세후영업이익)]]</f>
        <v>9.7856802834078724</v>
      </c>
      <c r="AB1840" s="10">
        <v>330691000</v>
      </c>
    </row>
    <row r="1841" spans="1:28" ht="19.2">
      <c r="A1841" s="12">
        <v>1840</v>
      </c>
      <c r="B1841" s="12">
        <v>9470</v>
      </c>
      <c r="C1841" s="13" t="s">
        <v>286</v>
      </c>
      <c r="D1841" s="13" t="s">
        <v>6</v>
      </c>
      <c r="E1841" s="12">
        <v>2017</v>
      </c>
      <c r="F1841" s="12">
        <v>4.5869999999999997</v>
      </c>
      <c r="G1841" s="15">
        <f>([1]!Table_1[[#This Row],[총자산]]-[1]!Table_1[[#This Row],[장부가치 자기자본]]+[1]!Table_1[[#This Row],[시가총액]])/[1]!Table_1[[#This Row],[총자산]]</f>
        <v>1.5212508056915857</v>
      </c>
      <c r="H1841" s="14">
        <f>I1841/100000000000</f>
        <v>8.5780444969999994E-2</v>
      </c>
      <c r="I1841" s="12">
        <v>8578044497</v>
      </c>
      <c r="J1841" s="12">
        <v>3.58</v>
      </c>
      <c r="K1841" s="10">
        <f>L1841/1000000000000</f>
        <v>0.20703976778800001</v>
      </c>
      <c r="L1841" s="12">
        <v>207039767788</v>
      </c>
      <c r="M1841" s="12">
        <v>3.06</v>
      </c>
      <c r="N1841" s="12">
        <v>1</v>
      </c>
      <c r="O1841" s="15">
        <f>IF([1]!Table_1[[#This Row],[연도]]=2016,1,0)</f>
        <v>0</v>
      </c>
      <c r="P1841" s="15">
        <f>IF([1]!Table_1[[#This Row],[연도]]=2017,1,0)</f>
        <v>1</v>
      </c>
      <c r="Q1841" s="15">
        <f>IF([1]!Table_1[[#This Row],[연도]]=2018,1,0)</f>
        <v>0</v>
      </c>
      <c r="R1841" s="15">
        <f>IF([1]!Table_1[[#This Row],[연도]]=2019,1,0)</f>
        <v>0</v>
      </c>
      <c r="S1841" s="15">
        <f>IF([1]!Table_1[[#This Row],[연도]]=2020,1,0)</f>
        <v>0</v>
      </c>
      <c r="T1841" s="15">
        <f>IF([1]!Table_1[[#This Row],[연도]]=2021,1,0)</f>
        <v>0</v>
      </c>
      <c r="U1841" s="15">
        <f>IF([1]!Table_1[[#This Row],[연도]]=2022,1,0)</f>
        <v>0</v>
      </c>
      <c r="V1841" s="15">
        <f>IF([1]!Table_1[[#This Row],[연도]]=2023,1,0)</f>
        <v>0</v>
      </c>
      <c r="W1841" s="12">
        <v>0.97</v>
      </c>
      <c r="X1841" s="10">
        <f>Y1841/1000000000000</f>
        <v>0.121032906</v>
      </c>
      <c r="Y1841" s="15">
        <f>[1]!Table_1[[#This Row],[주가]]*[1]!Table_1[[#This Row],[기말주식수]]</f>
        <v>121032906000</v>
      </c>
      <c r="Z1841" s="14">
        <f>AA1841/10</f>
        <v>1.4109615080958002</v>
      </c>
      <c r="AA1841" s="15">
        <f>[1]!Table_1[[#This Row],[시가총액]]/[1]!Table_1[[#This Row],[당기순이익(세후영업이익)]]</f>
        <v>14.109615080958003</v>
      </c>
      <c r="AB1841" s="12">
        <v>462967400</v>
      </c>
    </row>
    <row r="1842" spans="1:28" ht="19.2">
      <c r="A1842" s="10">
        <v>1841</v>
      </c>
      <c r="B1842" s="10">
        <v>9470</v>
      </c>
      <c r="C1842" s="11" t="s">
        <v>286</v>
      </c>
      <c r="D1842" s="11" t="s">
        <v>6</v>
      </c>
      <c r="E1842" s="10">
        <v>2018</v>
      </c>
      <c r="F1842" s="10">
        <v>9.4030000000000005</v>
      </c>
      <c r="G1842" s="14">
        <f>([1]!Table_1[[#This Row],[총자산]]-[1]!Table_1[[#This Row],[장부가치 자기자본]]+[1]!Table_1[[#This Row],[시가총액]])/[1]!Table_1[[#This Row],[총자산]]</f>
        <v>1.6594601035304462</v>
      </c>
      <c r="H1842" s="14">
        <f>I1842/100000000000</f>
        <v>7.0311601299999998E-2</v>
      </c>
      <c r="I1842" s="10">
        <v>7031160130</v>
      </c>
      <c r="J1842" s="10">
        <v>-4.43</v>
      </c>
      <c r="K1842" s="10">
        <f>L1842/1000000000000</f>
        <v>0.204664225289</v>
      </c>
      <c r="L1842" s="10">
        <v>204664225289</v>
      </c>
      <c r="M1842" s="10">
        <v>2.71</v>
      </c>
      <c r="N1842" s="10">
        <v>1</v>
      </c>
      <c r="O1842" s="14">
        <f>IF([1]!Table_1[[#This Row],[연도]]=2016,1,0)</f>
        <v>0</v>
      </c>
      <c r="P1842" s="14">
        <f>IF([1]!Table_1[[#This Row],[연도]]=2017,1,0)</f>
        <v>0</v>
      </c>
      <c r="Q1842" s="14">
        <f>IF([1]!Table_1[[#This Row],[연도]]=2018,1,0)</f>
        <v>1</v>
      </c>
      <c r="R1842" s="14">
        <f>IF([1]!Table_1[[#This Row],[연도]]=2019,1,0)</f>
        <v>0</v>
      </c>
      <c r="S1842" s="14">
        <f>IF([1]!Table_1[[#This Row],[연도]]=2020,1,0)</f>
        <v>0</v>
      </c>
      <c r="T1842" s="14">
        <f>IF([1]!Table_1[[#This Row],[연도]]=2021,1,0)</f>
        <v>0</v>
      </c>
      <c r="U1842" s="14">
        <f>IF([1]!Table_1[[#This Row],[연도]]=2022,1,0)</f>
        <v>0</v>
      </c>
      <c r="V1842" s="14">
        <f>IF([1]!Table_1[[#This Row],[연도]]=2023,1,0)</f>
        <v>0</v>
      </c>
      <c r="W1842" s="10">
        <v>1.92</v>
      </c>
      <c r="X1842" s="10">
        <f>Y1842/1000000000000</f>
        <v>0.14351989400000001</v>
      </c>
      <c r="Y1842" s="14">
        <f>[1]!Table_1[[#This Row],[주가]]*[1]!Table_1[[#This Row],[기말주식수]]</f>
        <v>143519894000</v>
      </c>
      <c r="Z1842" s="14">
        <f>AA1842/10</f>
        <v>2.0411979153716131</v>
      </c>
      <c r="AA1842" s="14">
        <f>[1]!Table_1[[#This Row],[시가총액]]/[1]!Table_1[[#This Row],[당기순이익(세후영업이익)]]</f>
        <v>20.411979153716132</v>
      </c>
      <c r="AB1842" s="10">
        <v>661382000</v>
      </c>
    </row>
    <row r="1843" spans="1:28" ht="19.2">
      <c r="A1843" s="12">
        <v>1842</v>
      </c>
      <c r="B1843" s="12">
        <v>9470</v>
      </c>
      <c r="C1843" s="13" t="s">
        <v>286</v>
      </c>
      <c r="D1843" s="13" t="s">
        <v>6</v>
      </c>
      <c r="E1843" s="12">
        <v>2019</v>
      </c>
      <c r="F1843" s="12">
        <v>18.526</v>
      </c>
      <c r="G1843" s="15">
        <f>([1]!Table_1[[#This Row],[총자산]]-[1]!Table_1[[#This Row],[장부가치 자기자본]]+[1]!Table_1[[#This Row],[시가총액]])/[1]!Table_1[[#This Row],[총자산]]</f>
        <v>1.3237026381939816</v>
      </c>
      <c r="H1843" s="14">
        <f>I1843/100000000000</f>
        <v>5.1086280009999999E-2</v>
      </c>
      <c r="I1843" s="12">
        <v>5108628001</v>
      </c>
      <c r="J1843" s="12">
        <v>-2.2799999999999998</v>
      </c>
      <c r="K1843" s="10">
        <f>L1843/1000000000000</f>
        <v>0.19508785096299999</v>
      </c>
      <c r="L1843" s="12">
        <v>195087850963</v>
      </c>
      <c r="M1843" s="12">
        <v>2.37</v>
      </c>
      <c r="N1843" s="12">
        <v>1</v>
      </c>
      <c r="O1843" s="15">
        <f>IF([1]!Table_1[[#This Row],[연도]]=2016,1,0)</f>
        <v>0</v>
      </c>
      <c r="P1843" s="15">
        <f>IF([1]!Table_1[[#This Row],[연도]]=2017,1,0)</f>
        <v>0</v>
      </c>
      <c r="Q1843" s="15">
        <f>IF([1]!Table_1[[#This Row],[연도]]=2018,1,0)</f>
        <v>0</v>
      </c>
      <c r="R1843" s="15">
        <f>IF([1]!Table_1[[#This Row],[연도]]=2019,1,0)</f>
        <v>1</v>
      </c>
      <c r="S1843" s="15">
        <f>IF([1]!Table_1[[#This Row],[연도]]=2020,1,0)</f>
        <v>0</v>
      </c>
      <c r="T1843" s="15">
        <f>IF([1]!Table_1[[#This Row],[연도]]=2021,1,0)</f>
        <v>0</v>
      </c>
      <c r="U1843" s="15">
        <f>IF([1]!Table_1[[#This Row],[연도]]=2022,1,0)</f>
        <v>0</v>
      </c>
      <c r="V1843" s="15">
        <f>IF([1]!Table_1[[#This Row],[연도]]=2023,1,0)</f>
        <v>0</v>
      </c>
      <c r="W1843" s="12">
        <v>2.14</v>
      </c>
      <c r="X1843" s="10">
        <f>Y1843/1000000000000</f>
        <v>0.10185282800000001</v>
      </c>
      <c r="Y1843" s="15">
        <f>[1]!Table_1[[#This Row],[주가]]*[1]!Table_1[[#This Row],[기말주식수]]</f>
        <v>101852828000</v>
      </c>
      <c r="Z1843" s="14">
        <f>AA1843/10</f>
        <v>1.9937413328992164</v>
      </c>
      <c r="AA1843" s="15">
        <f>[1]!Table_1[[#This Row],[시가총액]]/[1]!Table_1[[#This Row],[당기순이익(세후영업이익)]]</f>
        <v>19.937413328992164</v>
      </c>
      <c r="AB1843" s="12">
        <v>661382000</v>
      </c>
    </row>
    <row r="1844" spans="1:28" ht="19.2">
      <c r="A1844" s="10">
        <v>1843</v>
      </c>
      <c r="B1844" s="10">
        <v>9470</v>
      </c>
      <c r="C1844" s="11" t="s">
        <v>286</v>
      </c>
      <c r="D1844" s="11" t="s">
        <v>6</v>
      </c>
      <c r="E1844" s="10">
        <v>2020</v>
      </c>
      <c r="F1844" s="10">
        <v>11.449</v>
      </c>
      <c r="G1844" s="14">
        <f>([1]!Table_1[[#This Row],[총자산]]-[1]!Table_1[[#This Row],[장부가치 자기자본]]+[1]!Table_1[[#This Row],[시가총액]])/[1]!Table_1[[#This Row],[총자산]]</f>
        <v>1.5098565693521968</v>
      </c>
      <c r="H1844" s="14">
        <f>I1844/100000000000</f>
        <v>5.8394648370000003E-2</v>
      </c>
      <c r="I1844" s="10">
        <v>5839464837</v>
      </c>
      <c r="J1844" s="10">
        <v>9.43</v>
      </c>
      <c r="K1844" s="10">
        <f>L1844/1000000000000</f>
        <v>0.199302909242</v>
      </c>
      <c r="L1844" s="10">
        <v>199302909242</v>
      </c>
      <c r="M1844" s="10">
        <v>0.85</v>
      </c>
      <c r="N1844" s="10">
        <v>1</v>
      </c>
      <c r="O1844" s="14">
        <f>IF([1]!Table_1[[#This Row],[연도]]=2016,1,0)</f>
        <v>0</v>
      </c>
      <c r="P1844" s="14">
        <f>IF([1]!Table_1[[#This Row],[연도]]=2017,1,0)</f>
        <v>0</v>
      </c>
      <c r="Q1844" s="14">
        <f>IF([1]!Table_1[[#This Row],[연도]]=2018,1,0)</f>
        <v>0</v>
      </c>
      <c r="R1844" s="14">
        <f>IF([1]!Table_1[[#This Row],[연도]]=2019,1,0)</f>
        <v>0</v>
      </c>
      <c r="S1844" s="14">
        <f>IF([1]!Table_1[[#This Row],[연도]]=2020,1,0)</f>
        <v>1</v>
      </c>
      <c r="T1844" s="14">
        <f>IF([1]!Table_1[[#This Row],[연도]]=2021,1,0)</f>
        <v>0</v>
      </c>
      <c r="U1844" s="14">
        <f>IF([1]!Table_1[[#This Row],[연도]]=2022,1,0)</f>
        <v>0</v>
      </c>
      <c r="V1844" s="14">
        <f>IF([1]!Table_1[[#This Row],[연도]]=2023,1,0)</f>
        <v>0</v>
      </c>
      <c r="W1844" s="10">
        <v>1.4</v>
      </c>
      <c r="X1844" s="10">
        <f>Y1844/1000000000000</f>
        <v>0.137567456</v>
      </c>
      <c r="Y1844" s="14">
        <f>[1]!Table_1[[#This Row],[주가]]*[1]!Table_1[[#This Row],[기말주식수]]</f>
        <v>137567456000</v>
      </c>
      <c r="Z1844" s="14">
        <f>AA1844/10</f>
        <v>2.3558230050182933</v>
      </c>
      <c r="AA1844" s="14">
        <f>[1]!Table_1[[#This Row],[시가총액]]/[1]!Table_1[[#This Row],[당기순이익(세후영업이익)]]</f>
        <v>23.558230050182935</v>
      </c>
      <c r="AB1844" s="10">
        <v>661382000</v>
      </c>
    </row>
    <row r="1845" spans="1:28" ht="19.2">
      <c r="A1845" s="12">
        <v>1844</v>
      </c>
      <c r="B1845" s="12">
        <v>9470</v>
      </c>
      <c r="C1845" s="13" t="s">
        <v>286</v>
      </c>
      <c r="D1845" s="13" t="s">
        <v>6</v>
      </c>
      <c r="E1845" s="12">
        <v>2021</v>
      </c>
      <c r="F1845" s="12">
        <v>12.827999999999999</v>
      </c>
      <c r="G1845" s="15">
        <f>([1]!Table_1[[#This Row],[총자산]]-[1]!Table_1[[#This Row],[장부가치 자기자본]]+[1]!Table_1[[#This Row],[시가총액]])/[1]!Table_1[[#This Row],[총자산]]</f>
        <v>1.7322556057221208</v>
      </c>
      <c r="H1845" s="14">
        <f>I1845/100000000000</f>
        <v>0.21822500847000001</v>
      </c>
      <c r="I1845" s="12">
        <v>21822500847</v>
      </c>
      <c r="J1845" s="12">
        <v>15.76</v>
      </c>
      <c r="K1845" s="10">
        <f>L1845/1000000000000</f>
        <v>0.24709849512900001</v>
      </c>
      <c r="L1845" s="12">
        <v>247098495129</v>
      </c>
      <c r="M1845" s="12">
        <v>2.5499999999999998</v>
      </c>
      <c r="N1845" s="12">
        <v>1</v>
      </c>
      <c r="O1845" s="15">
        <f>IF([1]!Table_1[[#This Row],[연도]]=2016,1,0)</f>
        <v>0</v>
      </c>
      <c r="P1845" s="15">
        <f>IF([1]!Table_1[[#This Row],[연도]]=2017,1,0)</f>
        <v>0</v>
      </c>
      <c r="Q1845" s="15">
        <f>IF([1]!Table_1[[#This Row],[연도]]=2018,1,0)</f>
        <v>0</v>
      </c>
      <c r="R1845" s="15">
        <f>IF([1]!Table_1[[#This Row],[연도]]=2019,1,0)</f>
        <v>0</v>
      </c>
      <c r="S1845" s="15">
        <f>IF([1]!Table_1[[#This Row],[연도]]=2020,1,0)</f>
        <v>0</v>
      </c>
      <c r="T1845" s="15">
        <f>IF([1]!Table_1[[#This Row],[연도]]=2021,1,0)</f>
        <v>1</v>
      </c>
      <c r="U1845" s="15">
        <f>IF([1]!Table_1[[#This Row],[연도]]=2022,1,0)</f>
        <v>0</v>
      </c>
      <c r="V1845" s="15">
        <f>IF([1]!Table_1[[#This Row],[연도]]=2023,1,0)</f>
        <v>0</v>
      </c>
      <c r="W1845" s="12">
        <v>2.7</v>
      </c>
      <c r="X1845" s="10">
        <f>Y1845/1000000000000</f>
        <v>0.203044274</v>
      </c>
      <c r="Y1845" s="15">
        <f>[1]!Table_1[[#This Row],[주가]]*[1]!Table_1[[#This Row],[기말주식수]]</f>
        <v>203044274000</v>
      </c>
      <c r="Z1845" s="14">
        <f>AA1845/10</f>
        <v>0.93043540437260686</v>
      </c>
      <c r="AA1845" s="15">
        <f>[1]!Table_1[[#This Row],[시가총액]]/[1]!Table_1[[#This Row],[당기순이익(세후영업이익)]]</f>
        <v>9.3043540437260681</v>
      </c>
      <c r="AB1845" s="12">
        <v>1984146000</v>
      </c>
    </row>
    <row r="1846" spans="1:28" ht="19.2">
      <c r="A1846" s="10">
        <v>1845</v>
      </c>
      <c r="B1846" s="10">
        <v>9470</v>
      </c>
      <c r="C1846" s="11" t="s">
        <v>286</v>
      </c>
      <c r="D1846" s="11" t="s">
        <v>6</v>
      </c>
      <c r="E1846" s="10">
        <v>2022</v>
      </c>
      <c r="F1846" s="10">
        <v>18.396999999999998</v>
      </c>
      <c r="G1846" s="14">
        <f>([1]!Table_1[[#This Row],[총자산]]-[1]!Table_1[[#This Row],[장부가치 자기자본]]+[1]!Table_1[[#This Row],[시가총액]])/[1]!Table_1[[#This Row],[총자산]]</f>
        <v>1.0111920079833066</v>
      </c>
      <c r="H1846" s="14">
        <f>I1846/100000000000</f>
        <v>0.13648212241999999</v>
      </c>
      <c r="I1846" s="10">
        <v>13648212242</v>
      </c>
      <c r="J1846" s="10">
        <v>-12.31</v>
      </c>
      <c r="K1846" s="10">
        <f>L1846/1000000000000</f>
        <v>0.239112733902</v>
      </c>
      <c r="L1846" s="10">
        <v>239112733902</v>
      </c>
      <c r="M1846" s="10">
        <v>2.6</v>
      </c>
      <c r="N1846" s="10">
        <v>1</v>
      </c>
      <c r="O1846" s="14">
        <f>IF([1]!Table_1[[#This Row],[연도]]=2016,1,0)</f>
        <v>0</v>
      </c>
      <c r="P1846" s="14">
        <f>IF([1]!Table_1[[#This Row],[연도]]=2017,1,0)</f>
        <v>0</v>
      </c>
      <c r="Q1846" s="14">
        <f>IF([1]!Table_1[[#This Row],[연도]]=2018,1,0)</f>
        <v>0</v>
      </c>
      <c r="R1846" s="14">
        <f>IF([1]!Table_1[[#This Row],[연도]]=2019,1,0)</f>
        <v>0</v>
      </c>
      <c r="S1846" s="14">
        <f>IF([1]!Table_1[[#This Row],[연도]]=2020,1,0)</f>
        <v>0</v>
      </c>
      <c r="T1846" s="14">
        <f>IF([1]!Table_1[[#This Row],[연도]]=2021,1,0)</f>
        <v>0</v>
      </c>
      <c r="U1846" s="14">
        <f>IF([1]!Table_1[[#This Row],[연도]]=2022,1,0)</f>
        <v>1</v>
      </c>
      <c r="V1846" s="14">
        <f>IF([1]!Table_1[[#This Row],[연도]]=2023,1,0)</f>
        <v>0</v>
      </c>
      <c r="W1846" s="10">
        <v>1.8</v>
      </c>
      <c r="X1846" s="10">
        <f>Y1846/1000000000000</f>
        <v>9.0609334E-2</v>
      </c>
      <c r="Y1846" s="14">
        <f>[1]!Table_1[[#This Row],[주가]]*[1]!Table_1[[#This Row],[기말주식수]]</f>
        <v>90609334000</v>
      </c>
      <c r="Z1846" s="14">
        <f>AA1846/10</f>
        <v>0.66389159542204024</v>
      </c>
      <c r="AA1846" s="14">
        <f>[1]!Table_1[[#This Row],[시가총액]]/[1]!Table_1[[#This Row],[당기순이익(세후영업이익)]]</f>
        <v>6.6389159542204021</v>
      </c>
      <c r="AB1846" s="10">
        <v>1984146000</v>
      </c>
    </row>
    <row r="1847" spans="1:28" ht="19.2">
      <c r="A1847" s="12">
        <v>1846</v>
      </c>
      <c r="B1847" s="12">
        <v>9470</v>
      </c>
      <c r="C1847" s="13" t="s">
        <v>286</v>
      </c>
      <c r="D1847" s="13" t="s">
        <v>6</v>
      </c>
      <c r="E1847" s="12">
        <v>2023</v>
      </c>
      <c r="F1847" s="12">
        <v>34.204000000000001</v>
      </c>
      <c r="G1847" s="15">
        <f>([1]!Table_1[[#This Row],[총자산]]-[1]!Table_1[[#This Row],[장부가치 자기자본]]+[1]!Table_1[[#This Row],[시가총액]])/[1]!Table_1[[#This Row],[총자산]]</f>
        <v>1.1518742380025198</v>
      </c>
      <c r="H1847" s="14">
        <f>I1847/100000000000</f>
        <v>7.8286905340000004E-2</v>
      </c>
      <c r="I1847" s="12">
        <v>7828690534</v>
      </c>
      <c r="J1847" s="12">
        <v>0.09</v>
      </c>
      <c r="K1847" s="10">
        <f>L1847/1000000000000</f>
        <v>0.202450938538</v>
      </c>
      <c r="L1847" s="12">
        <v>202450938538</v>
      </c>
      <c r="M1847" s="12">
        <v>2.56</v>
      </c>
      <c r="N1847" s="12">
        <v>1</v>
      </c>
      <c r="O1847" s="15">
        <f>IF([1]!Table_1[[#This Row],[연도]]=2016,1,0)</f>
        <v>0</v>
      </c>
      <c r="P1847" s="15">
        <f>IF([1]!Table_1[[#This Row],[연도]]=2017,1,0)</f>
        <v>0</v>
      </c>
      <c r="Q1847" s="15">
        <f>IF([1]!Table_1[[#This Row],[연도]]=2018,1,0)</f>
        <v>0</v>
      </c>
      <c r="R1847" s="15">
        <f>IF([1]!Table_1[[#This Row],[연도]]=2019,1,0)</f>
        <v>0</v>
      </c>
      <c r="S1847" s="15">
        <f>IF([1]!Table_1[[#This Row],[연도]]=2020,1,0)</f>
        <v>0</v>
      </c>
      <c r="T1847" s="15">
        <f>IF([1]!Table_1[[#This Row],[연도]]=2021,1,0)</f>
        <v>0</v>
      </c>
      <c r="U1847" s="15">
        <f>IF([1]!Table_1[[#This Row],[연도]]=2022,1,0)</f>
        <v>0</v>
      </c>
      <c r="V1847" s="15">
        <f>IF([1]!Table_1[[#This Row],[연도]]=2023,1,0)</f>
        <v>1</v>
      </c>
      <c r="W1847" s="12">
        <v>1.25</v>
      </c>
      <c r="X1847" s="10">
        <f>Y1847/1000000000000</f>
        <v>0.1152127444</v>
      </c>
      <c r="Y1847" s="15">
        <f>[1]!Table_1[[#This Row],[주가]]*[1]!Table_1[[#This Row],[기말주식수]]</f>
        <v>115212744400</v>
      </c>
      <c r="Z1847" s="14">
        <f>AA1847/10</f>
        <v>1.471673249819125</v>
      </c>
      <c r="AA1847" s="15">
        <f>[1]!Table_1[[#This Row],[시가총액]]/[1]!Table_1[[#This Row],[당기순이익(세후영업이익)]]</f>
        <v>14.716732498191249</v>
      </c>
      <c r="AB1847" s="12">
        <v>1984146000</v>
      </c>
    </row>
    <row r="1848" spans="1:28" ht="19.2">
      <c r="A1848" s="10">
        <v>1847</v>
      </c>
      <c r="B1848" s="10">
        <v>9520</v>
      </c>
      <c r="C1848" s="11" t="s">
        <v>287</v>
      </c>
      <c r="D1848" s="11" t="s">
        <v>20</v>
      </c>
      <c r="E1848" s="10">
        <v>2016</v>
      </c>
      <c r="F1848" s="10">
        <v>33.389000000000003</v>
      </c>
      <c r="G1848" s="14">
        <f>([1]!Table_1[[#This Row],[총자산]]-[1]!Table_1[[#This Row],[장부가치 자기자본]]+[1]!Table_1[[#This Row],[시가총액]])/[1]!Table_1[[#This Row],[총자산]]</f>
        <v>1.3145289775511175</v>
      </c>
      <c r="H1848" s="14">
        <f>I1848/100000000000</f>
        <v>0.13978158436999999</v>
      </c>
      <c r="I1848" s="10">
        <v>13978158437</v>
      </c>
      <c r="J1848" s="10">
        <v>-20.84</v>
      </c>
      <c r="K1848" s="10">
        <f>L1848/1000000000000</f>
        <v>0.26652897722800001</v>
      </c>
      <c r="L1848" s="10">
        <v>266528977228</v>
      </c>
      <c r="M1848" s="10">
        <v>2.12</v>
      </c>
      <c r="N1848" s="10">
        <v>1</v>
      </c>
      <c r="O1848" s="14">
        <f>IF([1]!Table_1[[#This Row],[연도]]=2016,1,0)</f>
        <v>1</v>
      </c>
      <c r="P1848" s="14">
        <f>IF([1]!Table_1[[#This Row],[연도]]=2017,1,0)</f>
        <v>0</v>
      </c>
      <c r="Q1848" s="14">
        <f>IF([1]!Table_1[[#This Row],[연도]]=2018,1,0)</f>
        <v>0</v>
      </c>
      <c r="R1848" s="14">
        <f>IF([1]!Table_1[[#This Row],[연도]]=2019,1,0)</f>
        <v>0</v>
      </c>
      <c r="S1848" s="14">
        <f>IF([1]!Table_1[[#This Row],[연도]]=2020,1,0)</f>
        <v>0</v>
      </c>
      <c r="T1848" s="14">
        <f>IF([1]!Table_1[[#This Row],[연도]]=2021,1,0)</f>
        <v>0</v>
      </c>
      <c r="U1848" s="14">
        <f>IF([1]!Table_1[[#This Row],[연도]]=2022,1,0)</f>
        <v>0</v>
      </c>
      <c r="V1848" s="14">
        <f>IF([1]!Table_1[[#This Row],[연도]]=2023,1,0)</f>
        <v>0</v>
      </c>
      <c r="W1848" s="10">
        <v>0.97</v>
      </c>
      <c r="X1848" s="10">
        <f>Y1848/1000000000000</f>
        <v>0.12763488469500001</v>
      </c>
      <c r="Y1848" s="14">
        <f>[1]!Table_1[[#This Row],[주가]]*[1]!Table_1[[#This Row],[기말주식수]]</f>
        <v>127634884695</v>
      </c>
      <c r="Z1848" s="14">
        <f>AA1848/10</f>
        <v>0.91310228933413828</v>
      </c>
      <c r="AA1848" s="14">
        <f>[1]!Table_1[[#This Row],[시가총액]]/[1]!Table_1[[#This Row],[당기순이익(세후영업이익)]]</f>
        <v>9.1310228933413828</v>
      </c>
      <c r="AB1848" s="10">
        <v>1041067350</v>
      </c>
    </row>
    <row r="1849" spans="1:28" ht="19.2">
      <c r="A1849" s="12">
        <v>1848</v>
      </c>
      <c r="B1849" s="12">
        <v>9520</v>
      </c>
      <c r="C1849" s="13" t="s">
        <v>287</v>
      </c>
      <c r="D1849" s="13" t="s">
        <v>20</v>
      </c>
      <c r="E1849" s="12">
        <v>2017</v>
      </c>
      <c r="F1849" s="12">
        <v>31.608000000000001</v>
      </c>
      <c r="G1849" s="15">
        <f>([1]!Table_1[[#This Row],[총자산]]-[1]!Table_1[[#This Row],[장부가치 자기자본]]+[1]!Table_1[[#This Row],[시가총액]])/[1]!Table_1[[#This Row],[총자산]]</f>
        <v>1.0888102819129177</v>
      </c>
      <c r="H1849" s="14">
        <f>I1849/100000000000</f>
        <v>0.12168273575000001</v>
      </c>
      <c r="I1849" s="12">
        <v>12168273575</v>
      </c>
      <c r="J1849" s="12">
        <v>-11.55</v>
      </c>
      <c r="K1849" s="10">
        <f>L1849/1000000000000</f>
        <v>0.25783236134900001</v>
      </c>
      <c r="L1849" s="12">
        <v>257832361349</v>
      </c>
      <c r="M1849" s="12">
        <v>1.6</v>
      </c>
      <c r="N1849" s="12">
        <v>1</v>
      </c>
      <c r="O1849" s="15">
        <f>IF([1]!Table_1[[#This Row],[연도]]=2016,1,0)</f>
        <v>0</v>
      </c>
      <c r="P1849" s="15">
        <f>IF([1]!Table_1[[#This Row],[연도]]=2017,1,0)</f>
        <v>1</v>
      </c>
      <c r="Q1849" s="15">
        <f>IF([1]!Table_1[[#This Row],[연도]]=2018,1,0)</f>
        <v>0</v>
      </c>
      <c r="R1849" s="15">
        <f>IF([1]!Table_1[[#This Row],[연도]]=2019,1,0)</f>
        <v>0</v>
      </c>
      <c r="S1849" s="15">
        <f>IF([1]!Table_1[[#This Row],[연도]]=2020,1,0)</f>
        <v>0</v>
      </c>
      <c r="T1849" s="15">
        <f>IF([1]!Table_1[[#This Row],[연도]]=2021,1,0)</f>
        <v>0</v>
      </c>
      <c r="U1849" s="15">
        <f>IF([1]!Table_1[[#This Row],[연도]]=2022,1,0)</f>
        <v>0</v>
      </c>
      <c r="V1849" s="15">
        <f>IF([1]!Table_1[[#This Row],[연도]]=2023,1,0)</f>
        <v>0</v>
      </c>
      <c r="W1849" s="12">
        <v>1.08</v>
      </c>
      <c r="X1849" s="10">
        <f>Y1849/1000000000000</f>
        <v>9.5361789870000005E-2</v>
      </c>
      <c r="Y1849" s="15">
        <f>[1]!Table_1[[#This Row],[주가]]*[1]!Table_1[[#This Row],[기말주식수]]</f>
        <v>95361789870</v>
      </c>
      <c r="Z1849" s="14">
        <f>AA1849/10</f>
        <v>0.7836920273219613</v>
      </c>
      <c r="AA1849" s="15">
        <f>[1]!Table_1[[#This Row],[시가총액]]/[1]!Table_1[[#This Row],[당기순이익(세후영업이익)]]</f>
        <v>7.8369202732196133</v>
      </c>
      <c r="AB1849" s="12">
        <v>3123202050</v>
      </c>
    </row>
    <row r="1850" spans="1:28" ht="19.2">
      <c r="A1850" s="10">
        <v>1849</v>
      </c>
      <c r="B1850" s="10">
        <v>9520</v>
      </c>
      <c r="C1850" s="11" t="s">
        <v>287</v>
      </c>
      <c r="D1850" s="11" t="s">
        <v>20</v>
      </c>
      <c r="E1850" s="10">
        <v>2018</v>
      </c>
      <c r="F1850" s="10">
        <v>23.625</v>
      </c>
      <c r="G1850" s="14">
        <f>([1]!Table_1[[#This Row],[총자산]]-[1]!Table_1[[#This Row],[장부가치 자기자본]]+[1]!Table_1[[#This Row],[시가총액]])/[1]!Table_1[[#This Row],[총자산]]</f>
        <v>2.5101236558279112</v>
      </c>
      <c r="H1850" s="14">
        <f>I1850/100000000000</f>
        <v>0.18991650433999999</v>
      </c>
      <c r="I1850" s="10">
        <v>18991650434</v>
      </c>
      <c r="J1850" s="10">
        <v>-14.09</v>
      </c>
      <c r="K1850" s="10">
        <f>L1850/1000000000000</f>
        <v>0.30096899383300002</v>
      </c>
      <c r="L1850" s="10">
        <v>300968993833</v>
      </c>
      <c r="M1850" s="10">
        <v>1.72</v>
      </c>
      <c r="N1850" s="10">
        <v>1</v>
      </c>
      <c r="O1850" s="14">
        <f>IF([1]!Table_1[[#This Row],[연도]]=2016,1,0)</f>
        <v>0</v>
      </c>
      <c r="P1850" s="14">
        <f>IF([1]!Table_1[[#This Row],[연도]]=2017,1,0)</f>
        <v>0</v>
      </c>
      <c r="Q1850" s="14">
        <f>IF([1]!Table_1[[#This Row],[연도]]=2018,1,0)</f>
        <v>1</v>
      </c>
      <c r="R1850" s="14">
        <f>IF([1]!Table_1[[#This Row],[연도]]=2019,1,0)</f>
        <v>0</v>
      </c>
      <c r="S1850" s="14">
        <f>IF([1]!Table_1[[#This Row],[연도]]=2020,1,0)</f>
        <v>0</v>
      </c>
      <c r="T1850" s="14">
        <f>IF([1]!Table_1[[#This Row],[연도]]=2021,1,0)</f>
        <v>0</v>
      </c>
      <c r="U1850" s="14">
        <f>IF([1]!Table_1[[#This Row],[연도]]=2022,1,0)</f>
        <v>0</v>
      </c>
      <c r="V1850" s="14">
        <f>IF([1]!Table_1[[#This Row],[연도]]=2023,1,0)</f>
        <v>0</v>
      </c>
      <c r="W1850" s="10">
        <v>1.26</v>
      </c>
      <c r="X1850" s="10">
        <f>Y1850/1000000000000</f>
        <v>0.27359255870999999</v>
      </c>
      <c r="Y1850" s="14">
        <f>[1]!Table_1[[#This Row],[주가]]*[1]!Table_1[[#This Row],[기말주식수]]</f>
        <v>273592558710</v>
      </c>
      <c r="Z1850" s="14">
        <f>AA1850/10</f>
        <v>1.4405939055207022</v>
      </c>
      <c r="AA1850" s="14">
        <f>[1]!Table_1[[#This Row],[시가총액]]/[1]!Table_1[[#This Row],[당기순이익(세후영업이익)]]</f>
        <v>14.405939055207023</v>
      </c>
      <c r="AB1850" s="10">
        <v>3331415520</v>
      </c>
    </row>
    <row r="1851" spans="1:28" ht="19.2">
      <c r="A1851" s="12">
        <v>1850</v>
      </c>
      <c r="B1851" s="12">
        <v>9520</v>
      </c>
      <c r="C1851" s="13" t="s">
        <v>287</v>
      </c>
      <c r="D1851" s="13" t="s">
        <v>20</v>
      </c>
      <c r="E1851" s="12">
        <v>2019</v>
      </c>
      <c r="F1851" s="12">
        <v>31.497</v>
      </c>
      <c r="G1851" s="15">
        <f>([1]!Table_1[[#This Row],[총자산]]-[1]!Table_1[[#This Row],[장부가치 자기자본]]+[1]!Table_1[[#This Row],[시가총액]])/[1]!Table_1[[#This Row],[총자산]]</f>
        <v>1.8455620179885899</v>
      </c>
      <c r="H1851" s="14">
        <f>I1851/100000000000</f>
        <v>0.13060614300000001</v>
      </c>
      <c r="I1851" s="12">
        <v>13060614300</v>
      </c>
      <c r="J1851" s="12">
        <v>5.12</v>
      </c>
      <c r="K1851" s="10">
        <f>L1851/1000000000000</f>
        <v>0.28869793914800002</v>
      </c>
      <c r="L1851" s="12">
        <v>288697939148</v>
      </c>
      <c r="M1851" s="12">
        <v>1.49</v>
      </c>
      <c r="N1851" s="12">
        <v>1</v>
      </c>
      <c r="O1851" s="15">
        <f>IF([1]!Table_1[[#This Row],[연도]]=2016,1,0)</f>
        <v>0</v>
      </c>
      <c r="P1851" s="15">
        <f>IF([1]!Table_1[[#This Row],[연도]]=2017,1,0)</f>
        <v>0</v>
      </c>
      <c r="Q1851" s="15">
        <f>IF([1]!Table_1[[#This Row],[연도]]=2018,1,0)</f>
        <v>0</v>
      </c>
      <c r="R1851" s="15">
        <f>IF([1]!Table_1[[#This Row],[연도]]=2019,1,0)</f>
        <v>1</v>
      </c>
      <c r="S1851" s="15">
        <f>IF([1]!Table_1[[#This Row],[연도]]=2020,1,0)</f>
        <v>0</v>
      </c>
      <c r="T1851" s="15">
        <f>IF([1]!Table_1[[#This Row],[연도]]=2021,1,0)</f>
        <v>0</v>
      </c>
      <c r="U1851" s="15">
        <f>IF([1]!Table_1[[#This Row],[연도]]=2022,1,0)</f>
        <v>0</v>
      </c>
      <c r="V1851" s="15">
        <f>IF([1]!Table_1[[#This Row],[연도]]=2023,1,0)</f>
        <v>0</v>
      </c>
      <c r="W1851" s="12">
        <v>1.3</v>
      </c>
      <c r="X1851" s="10">
        <f>Y1851/1000000000000</f>
        <v>0.19905212034</v>
      </c>
      <c r="Y1851" s="15">
        <f>[1]!Table_1[[#This Row],[주가]]*[1]!Table_1[[#This Row],[기말주식수]]</f>
        <v>199052120340</v>
      </c>
      <c r="Z1851" s="14">
        <f>AA1851/10</f>
        <v>1.5240639970510421</v>
      </c>
      <c r="AA1851" s="15">
        <f>[1]!Table_1[[#This Row],[시가총액]]/[1]!Table_1[[#This Row],[당기순이익(세후영업이익)]]</f>
        <v>15.240639970510422</v>
      </c>
      <c r="AB1851" s="12">
        <v>3331415520</v>
      </c>
    </row>
    <row r="1852" spans="1:28" ht="19.2">
      <c r="A1852" s="10">
        <v>1851</v>
      </c>
      <c r="B1852" s="10">
        <v>9520</v>
      </c>
      <c r="C1852" s="11" t="s">
        <v>287</v>
      </c>
      <c r="D1852" s="11" t="s">
        <v>20</v>
      </c>
      <c r="E1852" s="10">
        <v>2020</v>
      </c>
      <c r="F1852" s="10">
        <v>35.402999999999999</v>
      </c>
      <c r="G1852" s="14">
        <f>([1]!Table_1[[#This Row],[총자산]]-[1]!Table_1[[#This Row],[장부가치 자기자본]]+[1]!Table_1[[#This Row],[시가총액]])/[1]!Table_1[[#This Row],[총자산]]</f>
        <v>1.7334594536527055</v>
      </c>
      <c r="H1852" s="14">
        <f>I1852/100000000000</f>
        <v>0.11611240621</v>
      </c>
      <c r="I1852" s="10">
        <v>11611240621</v>
      </c>
      <c r="J1852" s="10">
        <v>1</v>
      </c>
      <c r="K1852" s="10">
        <f>L1852/1000000000000</f>
        <v>0.25539980006099999</v>
      </c>
      <c r="L1852" s="10">
        <v>255399800061</v>
      </c>
      <c r="M1852" s="10">
        <v>0.75</v>
      </c>
      <c r="N1852" s="10">
        <v>1</v>
      </c>
      <c r="O1852" s="14">
        <f>IF([1]!Table_1[[#This Row],[연도]]=2016,1,0)</f>
        <v>0</v>
      </c>
      <c r="P1852" s="14">
        <f>IF([1]!Table_1[[#This Row],[연도]]=2017,1,0)</f>
        <v>0</v>
      </c>
      <c r="Q1852" s="14">
        <f>IF([1]!Table_1[[#This Row],[연도]]=2018,1,0)</f>
        <v>0</v>
      </c>
      <c r="R1852" s="14">
        <f>IF([1]!Table_1[[#This Row],[연도]]=2019,1,0)</f>
        <v>0</v>
      </c>
      <c r="S1852" s="14">
        <f>IF([1]!Table_1[[#This Row],[연도]]=2020,1,0)</f>
        <v>1</v>
      </c>
      <c r="T1852" s="14">
        <f>IF([1]!Table_1[[#This Row],[연도]]=2021,1,0)</f>
        <v>0</v>
      </c>
      <c r="U1852" s="14">
        <f>IF([1]!Table_1[[#This Row],[연도]]=2022,1,0)</f>
        <v>0</v>
      </c>
      <c r="V1852" s="14">
        <f>IF([1]!Table_1[[#This Row],[연도]]=2023,1,0)</f>
        <v>0</v>
      </c>
      <c r="W1852" s="10">
        <v>0.99</v>
      </c>
      <c r="X1852" s="10">
        <f>Y1852/1000000000000</f>
        <v>0.19197286083000001</v>
      </c>
      <c r="Y1852" s="14">
        <f>[1]!Table_1[[#This Row],[주가]]*[1]!Table_1[[#This Row],[기말주식수]]</f>
        <v>191972860830</v>
      </c>
      <c r="Z1852" s="14">
        <f>AA1852/10</f>
        <v>1.6533363410176805</v>
      </c>
      <c r="AA1852" s="14">
        <f>[1]!Table_1[[#This Row],[시가총액]]/[1]!Table_1[[#This Row],[당기순이익(세후영업이익)]]</f>
        <v>16.533363410176804</v>
      </c>
      <c r="AB1852" s="10">
        <v>3331415520</v>
      </c>
    </row>
    <row r="1853" spans="1:28" ht="19.2">
      <c r="A1853" s="12">
        <v>1852</v>
      </c>
      <c r="B1853" s="12">
        <v>9520</v>
      </c>
      <c r="C1853" s="13" t="s">
        <v>287</v>
      </c>
      <c r="D1853" s="13" t="s">
        <v>20</v>
      </c>
      <c r="E1853" s="12">
        <v>2021</v>
      </c>
      <c r="F1853" s="12">
        <v>25.501000000000001</v>
      </c>
      <c r="G1853" s="15">
        <f>([1]!Table_1[[#This Row],[총자산]]-[1]!Table_1[[#This Row],[장부가치 자기자본]]+[1]!Table_1[[#This Row],[시가총액]])/[1]!Table_1[[#This Row],[총자산]]</f>
        <v>2.4141581219238391</v>
      </c>
      <c r="H1853" s="14">
        <f>I1853/100000000000</f>
        <v>0.16375758805000001</v>
      </c>
      <c r="I1853" s="12">
        <v>16375758805</v>
      </c>
      <c r="J1853" s="12">
        <v>19.98</v>
      </c>
      <c r="K1853" s="10">
        <f>L1853/1000000000000</f>
        <v>0.32387835908000001</v>
      </c>
      <c r="L1853" s="12">
        <v>323878359080</v>
      </c>
      <c r="M1853" s="12">
        <v>0.75</v>
      </c>
      <c r="N1853" s="12">
        <v>1</v>
      </c>
      <c r="O1853" s="15">
        <f>IF([1]!Table_1[[#This Row],[연도]]=2016,1,0)</f>
        <v>0</v>
      </c>
      <c r="P1853" s="15">
        <f>IF([1]!Table_1[[#This Row],[연도]]=2017,1,0)</f>
        <v>0</v>
      </c>
      <c r="Q1853" s="15">
        <f>IF([1]!Table_1[[#This Row],[연도]]=2018,1,0)</f>
        <v>0</v>
      </c>
      <c r="R1853" s="15">
        <f>IF([1]!Table_1[[#This Row],[연도]]=2019,1,0)</f>
        <v>0</v>
      </c>
      <c r="S1853" s="15">
        <f>IF([1]!Table_1[[#This Row],[연도]]=2020,1,0)</f>
        <v>0</v>
      </c>
      <c r="T1853" s="15">
        <f>IF([1]!Table_1[[#This Row],[연도]]=2021,1,0)</f>
        <v>1</v>
      </c>
      <c r="U1853" s="15">
        <f>IF([1]!Table_1[[#This Row],[연도]]=2022,1,0)</f>
        <v>0</v>
      </c>
      <c r="V1853" s="15">
        <f>IF([1]!Table_1[[#This Row],[연도]]=2023,1,0)</f>
        <v>0</v>
      </c>
      <c r="W1853" s="12">
        <v>0.87</v>
      </c>
      <c r="X1853" s="10">
        <f>Y1853/1000000000000</f>
        <v>0.32564593745999998</v>
      </c>
      <c r="Y1853" s="15">
        <f>[1]!Table_1[[#This Row],[주가]]*[1]!Table_1[[#This Row],[기말주식수]]</f>
        <v>325645937460</v>
      </c>
      <c r="Z1853" s="14">
        <f>AA1853/10</f>
        <v>1.9885853311455144</v>
      </c>
      <c r="AA1853" s="15">
        <f>[1]!Table_1[[#This Row],[시가총액]]/[1]!Table_1[[#This Row],[당기순이익(세후영업이익)]]</f>
        <v>19.885853311455143</v>
      </c>
      <c r="AB1853" s="12">
        <v>3331415520</v>
      </c>
    </row>
    <row r="1854" spans="1:28" ht="19.2">
      <c r="A1854" s="10">
        <v>1853</v>
      </c>
      <c r="B1854" s="10">
        <v>9520</v>
      </c>
      <c r="C1854" s="11" t="s">
        <v>287</v>
      </c>
      <c r="D1854" s="11" t="s">
        <v>20</v>
      </c>
      <c r="E1854" s="10">
        <v>2022</v>
      </c>
      <c r="F1854" s="10">
        <v>31.933</v>
      </c>
      <c r="G1854" s="14">
        <f>([1]!Table_1[[#This Row],[총자산]]-[1]!Table_1[[#This Row],[장부가치 자기자본]]+[1]!Table_1[[#This Row],[시가총액]])/[1]!Table_1[[#This Row],[총자산]]</f>
        <v>2.365580133380385</v>
      </c>
      <c r="H1854" s="14">
        <f>I1854/100000000000</f>
        <v>6.3564724429999997E-2</v>
      </c>
      <c r="I1854" s="10">
        <v>6356472443</v>
      </c>
      <c r="J1854" s="10">
        <v>2.17</v>
      </c>
      <c r="K1854" s="10">
        <f>L1854/1000000000000</f>
        <v>0.34217591079100002</v>
      </c>
      <c r="L1854" s="10">
        <v>342175910791</v>
      </c>
      <c r="M1854" s="10">
        <v>1.62</v>
      </c>
      <c r="N1854" s="10">
        <v>1</v>
      </c>
      <c r="O1854" s="14">
        <f>IF([1]!Table_1[[#This Row],[연도]]=2016,1,0)</f>
        <v>0</v>
      </c>
      <c r="P1854" s="14">
        <f>IF([1]!Table_1[[#This Row],[연도]]=2017,1,0)</f>
        <v>0</v>
      </c>
      <c r="Q1854" s="14">
        <f>IF([1]!Table_1[[#This Row],[연도]]=2018,1,0)</f>
        <v>0</v>
      </c>
      <c r="R1854" s="14">
        <f>IF([1]!Table_1[[#This Row],[연도]]=2019,1,0)</f>
        <v>0</v>
      </c>
      <c r="S1854" s="14">
        <f>IF([1]!Table_1[[#This Row],[연도]]=2020,1,0)</f>
        <v>0</v>
      </c>
      <c r="T1854" s="14">
        <f>IF([1]!Table_1[[#This Row],[연도]]=2021,1,0)</f>
        <v>0</v>
      </c>
      <c r="U1854" s="14">
        <f>IF([1]!Table_1[[#This Row],[연도]]=2022,1,0)</f>
        <v>1</v>
      </c>
      <c r="V1854" s="14">
        <f>IF([1]!Table_1[[#This Row],[연도]]=2023,1,0)</f>
        <v>0</v>
      </c>
      <c r="W1854" s="10">
        <v>0.91</v>
      </c>
      <c r="X1854" s="10">
        <f>Y1854/1000000000000</f>
        <v>0.33272519697000003</v>
      </c>
      <c r="Y1854" s="14">
        <f>[1]!Table_1[[#This Row],[주가]]*[1]!Table_1[[#This Row],[기말주식수]]</f>
        <v>332725196970</v>
      </c>
      <c r="Z1854" s="14">
        <f>AA1854/10</f>
        <v>5.2344315176951675</v>
      </c>
      <c r="AA1854" s="14">
        <f>[1]!Table_1[[#This Row],[시가총액]]/[1]!Table_1[[#This Row],[당기순이익(세후영업이익)]]</f>
        <v>52.344315176951675</v>
      </c>
      <c r="AB1854" s="10">
        <v>1540779678</v>
      </c>
    </row>
    <row r="1855" spans="1:28" ht="19.2">
      <c r="A1855" s="12">
        <v>1854</v>
      </c>
      <c r="B1855" s="12">
        <v>9580</v>
      </c>
      <c r="C1855" s="13" t="s">
        <v>288</v>
      </c>
      <c r="D1855" s="13" t="s">
        <v>6</v>
      </c>
      <c r="E1855" s="12">
        <v>2016</v>
      </c>
      <c r="F1855" s="12">
        <v>-985.52099999999996</v>
      </c>
      <c r="G1855" s="15">
        <f>([1]!Table_1[[#This Row],[총자산]]-[1]!Table_1[[#This Row],[장부가치 자기자본]]+[1]!Table_1[[#This Row],[시가총액]])/[1]!Table_1[[#This Row],[총자산]]</f>
        <v>0.74298724267255545</v>
      </c>
      <c r="H1855" s="14">
        <f>I1855/100000000000</f>
        <v>0.13586500470000001</v>
      </c>
      <c r="I1855" s="12">
        <v>13586500470</v>
      </c>
      <c r="J1855" s="12">
        <v>-6.23</v>
      </c>
      <c r="K1855" s="10">
        <f>L1855/1000000000000</f>
        <v>0.59861617541599998</v>
      </c>
      <c r="L1855" s="12">
        <v>598616175416</v>
      </c>
      <c r="M1855" s="12">
        <v>2.5099999999999998</v>
      </c>
      <c r="N1855" s="12">
        <v>1</v>
      </c>
      <c r="O1855" s="15">
        <f>IF([1]!Table_1[[#This Row],[연도]]=2016,1,0)</f>
        <v>1</v>
      </c>
      <c r="P1855" s="15">
        <f>IF([1]!Table_1[[#This Row],[연도]]=2017,1,0)</f>
        <v>0</v>
      </c>
      <c r="Q1855" s="15">
        <f>IF([1]!Table_1[[#This Row],[연도]]=2018,1,0)</f>
        <v>0</v>
      </c>
      <c r="R1855" s="15">
        <f>IF([1]!Table_1[[#This Row],[연도]]=2019,1,0)</f>
        <v>0</v>
      </c>
      <c r="S1855" s="15">
        <f>IF([1]!Table_1[[#This Row],[연도]]=2020,1,0)</f>
        <v>0</v>
      </c>
      <c r="T1855" s="15">
        <f>IF([1]!Table_1[[#This Row],[연도]]=2021,1,0)</f>
        <v>0</v>
      </c>
      <c r="U1855" s="15">
        <f>IF([1]!Table_1[[#This Row],[연도]]=2022,1,0)</f>
        <v>0</v>
      </c>
      <c r="V1855" s="15">
        <f>IF([1]!Table_1[[#This Row],[연도]]=2023,1,0)</f>
        <v>0</v>
      </c>
      <c r="W1855" s="12">
        <v>1.19</v>
      </c>
      <c r="X1855" s="10">
        <f>Y1855/1000000000000</f>
        <v>0.25259171219999998</v>
      </c>
      <c r="Y1855" s="15">
        <f>[1]!Table_1[[#This Row],[주가]]*[1]!Table_1[[#This Row],[기말주식수]]</f>
        <v>252591712200</v>
      </c>
      <c r="Z1855" s="14">
        <f>AA1855/10</f>
        <v>1.8591374044975102</v>
      </c>
      <c r="AA1855" s="15">
        <f>[1]!Table_1[[#This Row],[시가총액]]/[1]!Table_1[[#This Row],[당기순이익(세후영업이익)]]</f>
        <v>18.591374044975101</v>
      </c>
      <c r="AB1855" s="12">
        <v>7795472250</v>
      </c>
    </row>
    <row r="1856" spans="1:28" ht="19.2">
      <c r="A1856" s="10">
        <v>1855</v>
      </c>
      <c r="B1856" s="10">
        <v>9580</v>
      </c>
      <c r="C1856" s="11" t="s">
        <v>288</v>
      </c>
      <c r="D1856" s="11" t="s">
        <v>6</v>
      </c>
      <c r="E1856" s="10">
        <v>2017</v>
      </c>
      <c r="F1856" s="10">
        <v>25.643999999999998</v>
      </c>
      <c r="G1856" s="14">
        <f>([1]!Table_1[[#This Row],[총자산]]-[1]!Table_1[[#This Row],[장부가치 자기자본]]+[1]!Table_1[[#This Row],[시가총액]])/[1]!Table_1[[#This Row],[총자산]]</f>
        <v>0.74566745167395088</v>
      </c>
      <c r="H1856" s="14">
        <f>I1856/100000000000</f>
        <v>0.44729537243</v>
      </c>
      <c r="I1856" s="10">
        <v>44729537243</v>
      </c>
      <c r="J1856" s="10">
        <v>0.65</v>
      </c>
      <c r="K1856" s="10">
        <f>L1856/1000000000000</f>
        <v>0.60792039743199999</v>
      </c>
      <c r="L1856" s="10">
        <v>607920397432</v>
      </c>
      <c r="M1856" s="10">
        <v>2.61</v>
      </c>
      <c r="N1856" s="10">
        <v>1</v>
      </c>
      <c r="O1856" s="14">
        <f>IF([1]!Table_1[[#This Row],[연도]]=2016,1,0)</f>
        <v>0</v>
      </c>
      <c r="P1856" s="14">
        <f>IF([1]!Table_1[[#This Row],[연도]]=2017,1,0)</f>
        <v>1</v>
      </c>
      <c r="Q1856" s="14">
        <f>IF([1]!Table_1[[#This Row],[연도]]=2018,1,0)</f>
        <v>0</v>
      </c>
      <c r="R1856" s="14">
        <f>IF([1]!Table_1[[#This Row],[연도]]=2019,1,0)</f>
        <v>0</v>
      </c>
      <c r="S1856" s="14">
        <f>IF([1]!Table_1[[#This Row],[연도]]=2020,1,0)</f>
        <v>0</v>
      </c>
      <c r="T1856" s="14">
        <f>IF([1]!Table_1[[#This Row],[연도]]=2021,1,0)</f>
        <v>0</v>
      </c>
      <c r="U1856" s="14">
        <f>IF([1]!Table_1[[#This Row],[연도]]=2022,1,0)</f>
        <v>0</v>
      </c>
      <c r="V1856" s="14">
        <f>IF([1]!Table_1[[#This Row],[연도]]=2023,1,0)</f>
        <v>0</v>
      </c>
      <c r="W1856" s="10">
        <v>1.77</v>
      </c>
      <c r="X1856" s="10">
        <f>Y1856/1000000000000</f>
        <v>0.28284034934000002</v>
      </c>
      <c r="Y1856" s="14">
        <f>[1]!Table_1[[#This Row],[주가]]*[1]!Table_1[[#This Row],[기말주식수]]</f>
        <v>282840349340</v>
      </c>
      <c r="Z1856" s="14">
        <f>AA1856/10</f>
        <v>0.63233461997030482</v>
      </c>
      <c r="AA1856" s="14">
        <f>[1]!Table_1[[#This Row],[시가총액]]/[1]!Table_1[[#This Row],[당기순이익(세후영업이익)]]</f>
        <v>6.3233461997030478</v>
      </c>
      <c r="AB1856" s="10">
        <v>9354566700</v>
      </c>
    </row>
    <row r="1857" spans="1:28" ht="19.2">
      <c r="A1857" s="12">
        <v>1856</v>
      </c>
      <c r="B1857" s="12">
        <v>9580</v>
      </c>
      <c r="C1857" s="13" t="s">
        <v>288</v>
      </c>
      <c r="D1857" s="13" t="s">
        <v>6</v>
      </c>
      <c r="E1857" s="12">
        <v>2018</v>
      </c>
      <c r="F1857" s="12">
        <v>22.344999999999999</v>
      </c>
      <c r="G1857" s="15">
        <f>([1]!Table_1[[#This Row],[총자산]]-[1]!Table_1[[#This Row],[장부가치 자기자본]]+[1]!Table_1[[#This Row],[시가총액]])/[1]!Table_1[[#This Row],[총자산]]</f>
        <v>0.81090131788492692</v>
      </c>
      <c r="H1857" s="14">
        <f>I1857/100000000000</f>
        <v>1.0224200000000001</v>
      </c>
      <c r="I1857" s="12">
        <v>102242000000</v>
      </c>
      <c r="J1857" s="12">
        <v>23</v>
      </c>
      <c r="K1857" s="10">
        <f>L1857/1000000000000</f>
        <v>0.65117610391799996</v>
      </c>
      <c r="L1857" s="12">
        <v>651176103918</v>
      </c>
      <c r="M1857" s="12">
        <v>5.69</v>
      </c>
      <c r="N1857" s="12">
        <v>1</v>
      </c>
      <c r="O1857" s="15">
        <f>IF([1]!Table_1[[#This Row],[연도]]=2016,1,0)</f>
        <v>0</v>
      </c>
      <c r="P1857" s="15">
        <f>IF([1]!Table_1[[#This Row],[연도]]=2017,1,0)</f>
        <v>0</v>
      </c>
      <c r="Q1857" s="15">
        <f>IF([1]!Table_1[[#This Row],[연도]]=2018,1,0)</f>
        <v>1</v>
      </c>
      <c r="R1857" s="15">
        <f>IF([1]!Table_1[[#This Row],[연도]]=2019,1,0)</f>
        <v>0</v>
      </c>
      <c r="S1857" s="15">
        <f>IF([1]!Table_1[[#This Row],[연도]]=2020,1,0)</f>
        <v>0</v>
      </c>
      <c r="T1857" s="15">
        <f>IF([1]!Table_1[[#This Row],[연도]]=2021,1,0)</f>
        <v>0</v>
      </c>
      <c r="U1857" s="15">
        <f>IF([1]!Table_1[[#This Row],[연도]]=2022,1,0)</f>
        <v>0</v>
      </c>
      <c r="V1857" s="15">
        <f>IF([1]!Table_1[[#This Row],[연도]]=2023,1,0)</f>
        <v>0</v>
      </c>
      <c r="W1857" s="12">
        <v>1.52</v>
      </c>
      <c r="X1857" s="10">
        <f>Y1857/1000000000000</f>
        <v>0.37795204344</v>
      </c>
      <c r="Y1857" s="15">
        <f>[1]!Table_1[[#This Row],[주가]]*[1]!Table_1[[#This Row],[기말주식수]]</f>
        <v>377952043440</v>
      </c>
      <c r="Z1857" s="14">
        <f>AA1857/10</f>
        <v>0.36966417268832769</v>
      </c>
      <c r="AA1857" s="15">
        <f>[1]!Table_1[[#This Row],[시가총액]]/[1]!Table_1[[#This Row],[당기순이익(세후영업이익)]]</f>
        <v>3.6966417268832767</v>
      </c>
      <c r="AB1857" s="12">
        <v>15590944500</v>
      </c>
    </row>
    <row r="1858" spans="1:28" ht="19.2">
      <c r="A1858" s="10">
        <v>1857</v>
      </c>
      <c r="B1858" s="10">
        <v>9580</v>
      </c>
      <c r="C1858" s="11" t="s">
        <v>288</v>
      </c>
      <c r="D1858" s="11" t="s">
        <v>6</v>
      </c>
      <c r="E1858" s="10">
        <v>2019</v>
      </c>
      <c r="F1858" s="10">
        <v>105.31399999999999</v>
      </c>
      <c r="G1858" s="14">
        <f>([1]!Table_1[[#This Row],[총자산]]-[1]!Table_1[[#This Row],[장부가치 자기자본]]+[1]!Table_1[[#This Row],[시가총액]])/[1]!Table_1[[#This Row],[총자산]]</f>
        <v>0.73557880503401918</v>
      </c>
      <c r="H1858" s="14">
        <f>I1858/100000000000</f>
        <v>0.49416451444999998</v>
      </c>
      <c r="I1858" s="10">
        <v>49416451445</v>
      </c>
      <c r="J1858" s="10">
        <v>-0.42</v>
      </c>
      <c r="K1858" s="10">
        <f>L1858/1000000000000</f>
        <v>0.63125680248000005</v>
      </c>
      <c r="L1858" s="10">
        <v>631256802480</v>
      </c>
      <c r="M1858" s="10">
        <v>4.93</v>
      </c>
      <c r="N1858" s="10">
        <v>1</v>
      </c>
      <c r="O1858" s="14">
        <f>IF([1]!Table_1[[#This Row],[연도]]=2016,1,0)</f>
        <v>0</v>
      </c>
      <c r="P1858" s="14">
        <f>IF([1]!Table_1[[#This Row],[연도]]=2017,1,0)</f>
        <v>0</v>
      </c>
      <c r="Q1858" s="14">
        <f>IF([1]!Table_1[[#This Row],[연도]]=2018,1,0)</f>
        <v>0</v>
      </c>
      <c r="R1858" s="14">
        <f>IF([1]!Table_1[[#This Row],[연도]]=2019,1,0)</f>
        <v>1</v>
      </c>
      <c r="S1858" s="14">
        <f>IF([1]!Table_1[[#This Row],[연도]]=2020,1,0)</f>
        <v>0</v>
      </c>
      <c r="T1858" s="14">
        <f>IF([1]!Table_1[[#This Row],[연도]]=2021,1,0)</f>
        <v>0</v>
      </c>
      <c r="U1858" s="14">
        <f>IF([1]!Table_1[[#This Row],[연도]]=2022,1,0)</f>
        <v>0</v>
      </c>
      <c r="V1858" s="14">
        <f>IF([1]!Table_1[[#This Row],[연도]]=2023,1,0)</f>
        <v>0</v>
      </c>
      <c r="W1858" s="10">
        <v>2.57</v>
      </c>
      <c r="X1858" s="10">
        <f>Y1858/1000000000000</f>
        <v>0.2635061689</v>
      </c>
      <c r="Y1858" s="14">
        <f>[1]!Table_1[[#This Row],[주가]]*[1]!Table_1[[#This Row],[기말주식수]]</f>
        <v>263506168900</v>
      </c>
      <c r="Z1858" s="14">
        <f>AA1858/10</f>
        <v>0.53323571643601242</v>
      </c>
      <c r="AA1858" s="14">
        <f>[1]!Table_1[[#This Row],[시가총액]]/[1]!Table_1[[#This Row],[당기순이익(세후영업이익)]]</f>
        <v>5.3323571643601246</v>
      </c>
      <c r="AB1858" s="10">
        <v>10913661150</v>
      </c>
    </row>
    <row r="1859" spans="1:28" ht="19.2">
      <c r="A1859" s="12">
        <v>1858</v>
      </c>
      <c r="B1859" s="12">
        <v>9580</v>
      </c>
      <c r="C1859" s="13" t="s">
        <v>288</v>
      </c>
      <c r="D1859" s="13" t="s">
        <v>6</v>
      </c>
      <c r="E1859" s="12">
        <v>2020</v>
      </c>
      <c r="F1859" s="12">
        <v>-103.006</v>
      </c>
      <c r="G1859" s="15">
        <f>([1]!Table_1[[#This Row],[총자산]]-[1]!Table_1[[#This Row],[장부가치 자기자본]]+[1]!Table_1[[#This Row],[시가총액]])/[1]!Table_1[[#This Row],[총자산]]</f>
        <v>0.73739266234935141</v>
      </c>
      <c r="H1859" s="14">
        <f>I1859/100000000000</f>
        <v>6.3140200209999997E-2</v>
      </c>
      <c r="I1859" s="12">
        <v>6314020021</v>
      </c>
      <c r="J1859" s="12">
        <v>5.93</v>
      </c>
      <c r="K1859" s="10">
        <f>L1859/1000000000000</f>
        <v>0.52790765578700005</v>
      </c>
      <c r="L1859" s="12">
        <v>527907655787</v>
      </c>
      <c r="M1859" s="12">
        <v>5.75</v>
      </c>
      <c r="N1859" s="12">
        <v>1</v>
      </c>
      <c r="O1859" s="15">
        <f>IF([1]!Table_1[[#This Row],[연도]]=2016,1,0)</f>
        <v>0</v>
      </c>
      <c r="P1859" s="15">
        <f>IF([1]!Table_1[[#This Row],[연도]]=2017,1,0)</f>
        <v>0</v>
      </c>
      <c r="Q1859" s="15">
        <f>IF([1]!Table_1[[#This Row],[연도]]=2018,1,0)</f>
        <v>0</v>
      </c>
      <c r="R1859" s="15">
        <f>IF([1]!Table_1[[#This Row],[연도]]=2019,1,0)</f>
        <v>0</v>
      </c>
      <c r="S1859" s="15">
        <f>IF([1]!Table_1[[#This Row],[연도]]=2020,1,0)</f>
        <v>1</v>
      </c>
      <c r="T1859" s="15">
        <f>IF([1]!Table_1[[#This Row],[연도]]=2021,1,0)</f>
        <v>0</v>
      </c>
      <c r="U1859" s="15">
        <f>IF([1]!Table_1[[#This Row],[연도]]=2022,1,0)</f>
        <v>0</v>
      </c>
      <c r="V1859" s="15">
        <f>IF([1]!Table_1[[#This Row],[연도]]=2023,1,0)</f>
        <v>0</v>
      </c>
      <c r="W1859" s="12">
        <v>1.96</v>
      </c>
      <c r="X1859" s="10">
        <f>Y1859/1000000000000</f>
        <v>0.22577333288000001</v>
      </c>
      <c r="Y1859" s="15">
        <f>[1]!Table_1[[#This Row],[주가]]*[1]!Table_1[[#This Row],[기말주식수]]</f>
        <v>225773332880</v>
      </c>
      <c r="Z1859" s="14">
        <f>AA1859/10</f>
        <v>3.5757462302794933</v>
      </c>
      <c r="AA1859" s="15">
        <f>[1]!Table_1[[#This Row],[시가총액]]/[1]!Table_1[[#This Row],[당기순이익(세후영업이익)]]</f>
        <v>35.757462302794934</v>
      </c>
      <c r="AB1859" s="12">
        <v>7795472250</v>
      </c>
    </row>
    <row r="1860" spans="1:28" ht="19.2">
      <c r="A1860" s="10">
        <v>1859</v>
      </c>
      <c r="B1860" s="10">
        <v>9580</v>
      </c>
      <c r="C1860" s="11" t="s">
        <v>288</v>
      </c>
      <c r="D1860" s="11" t="s">
        <v>6</v>
      </c>
      <c r="E1860" s="10">
        <v>2021</v>
      </c>
      <c r="F1860" s="10">
        <v>39.511000000000003</v>
      </c>
      <c r="G1860" s="14">
        <f>([1]!Table_1[[#This Row],[총자산]]-[1]!Table_1[[#This Row],[장부가치 자기자본]]+[1]!Table_1[[#This Row],[시가총액]])/[1]!Table_1[[#This Row],[총자산]]</f>
        <v>0.76504636224018485</v>
      </c>
      <c r="H1860" s="14">
        <f>I1860/100000000000</f>
        <v>0.29386707735000001</v>
      </c>
      <c r="I1860" s="10">
        <v>29386707735</v>
      </c>
      <c r="J1860" s="10">
        <v>3.72</v>
      </c>
      <c r="K1860" s="10">
        <f>L1860/1000000000000</f>
        <v>0.613699105829</v>
      </c>
      <c r="L1860" s="10">
        <v>613699105829</v>
      </c>
      <c r="M1860" s="10">
        <v>5.35</v>
      </c>
      <c r="N1860" s="10">
        <v>1</v>
      </c>
      <c r="O1860" s="14">
        <f>IF([1]!Table_1[[#This Row],[연도]]=2016,1,0)</f>
        <v>0</v>
      </c>
      <c r="P1860" s="14">
        <f>IF([1]!Table_1[[#This Row],[연도]]=2017,1,0)</f>
        <v>0</v>
      </c>
      <c r="Q1860" s="14">
        <f>IF([1]!Table_1[[#This Row],[연도]]=2018,1,0)</f>
        <v>0</v>
      </c>
      <c r="R1860" s="14">
        <f>IF([1]!Table_1[[#This Row],[연도]]=2019,1,0)</f>
        <v>0</v>
      </c>
      <c r="S1860" s="14">
        <f>IF([1]!Table_1[[#This Row],[연도]]=2020,1,0)</f>
        <v>0</v>
      </c>
      <c r="T1860" s="14">
        <f>IF([1]!Table_1[[#This Row],[연도]]=2021,1,0)</f>
        <v>1</v>
      </c>
      <c r="U1860" s="14">
        <f>IF([1]!Table_1[[#This Row],[연도]]=2022,1,0)</f>
        <v>0</v>
      </c>
      <c r="V1860" s="14">
        <f>IF([1]!Table_1[[#This Row],[연도]]=2023,1,0)</f>
        <v>0</v>
      </c>
      <c r="W1860" s="10">
        <v>1.49</v>
      </c>
      <c r="X1860" s="10">
        <f>Y1860/1000000000000</f>
        <v>0.27036668454000001</v>
      </c>
      <c r="Y1860" s="14">
        <f>[1]!Table_1[[#This Row],[주가]]*[1]!Table_1[[#This Row],[기말주식수]]</f>
        <v>270366684540</v>
      </c>
      <c r="Z1860" s="14">
        <f>AA1860/10</f>
        <v>0.92003053549952207</v>
      </c>
      <c r="AA1860" s="14">
        <f>[1]!Table_1[[#This Row],[시가총액]]/[1]!Table_1[[#This Row],[당기순이익(세후영업이익)]]</f>
        <v>9.200305354995221</v>
      </c>
      <c r="AB1860" s="10">
        <v>7795472250</v>
      </c>
    </row>
    <row r="1861" spans="1:28" ht="19.2">
      <c r="A1861" s="12">
        <v>1860</v>
      </c>
      <c r="B1861" s="12">
        <v>9580</v>
      </c>
      <c r="C1861" s="13" t="s">
        <v>288</v>
      </c>
      <c r="D1861" s="13" t="s">
        <v>6</v>
      </c>
      <c r="E1861" s="12">
        <v>2022</v>
      </c>
      <c r="F1861" s="12">
        <v>20.550999999999998</v>
      </c>
      <c r="G1861" s="15">
        <f>([1]!Table_1[[#This Row],[총자산]]-[1]!Table_1[[#This Row],[장부가치 자기자본]]+[1]!Table_1[[#This Row],[시가총액]])/[1]!Table_1[[#This Row],[총자산]]</f>
        <v>0.75600195286983707</v>
      </c>
      <c r="H1861" s="14">
        <f>I1861/100000000000</f>
        <v>0.68291305210999997</v>
      </c>
      <c r="I1861" s="12">
        <v>68291305211</v>
      </c>
      <c r="J1861" s="12">
        <v>8.1199999999999992</v>
      </c>
      <c r="K1861" s="10">
        <f>L1861/1000000000000</f>
        <v>0.77410360123400002</v>
      </c>
      <c r="L1861" s="12">
        <v>774103601234</v>
      </c>
      <c r="M1861" s="12">
        <v>5.38</v>
      </c>
      <c r="N1861" s="12">
        <v>1</v>
      </c>
      <c r="O1861" s="15">
        <f>IF([1]!Table_1[[#This Row],[연도]]=2016,1,0)</f>
        <v>0</v>
      </c>
      <c r="P1861" s="15">
        <f>IF([1]!Table_1[[#This Row],[연도]]=2017,1,0)</f>
        <v>0</v>
      </c>
      <c r="Q1861" s="15">
        <f>IF([1]!Table_1[[#This Row],[연도]]=2018,1,0)</f>
        <v>0</v>
      </c>
      <c r="R1861" s="15">
        <f>IF([1]!Table_1[[#This Row],[연도]]=2019,1,0)</f>
        <v>0</v>
      </c>
      <c r="S1861" s="15">
        <f>IF([1]!Table_1[[#This Row],[연도]]=2020,1,0)</f>
        <v>0</v>
      </c>
      <c r="T1861" s="15">
        <f>IF([1]!Table_1[[#This Row],[연도]]=2021,1,0)</f>
        <v>0</v>
      </c>
      <c r="U1861" s="15">
        <f>IF([1]!Table_1[[#This Row],[연도]]=2022,1,0)</f>
        <v>1</v>
      </c>
      <c r="V1861" s="15">
        <f>IF([1]!Table_1[[#This Row],[연도]]=2023,1,0)</f>
        <v>0</v>
      </c>
      <c r="W1861" s="12">
        <v>1.81</v>
      </c>
      <c r="X1861" s="10">
        <f>Y1861/1000000000000</f>
        <v>0.27130220939999999</v>
      </c>
      <c r="Y1861" s="15">
        <f>[1]!Table_1[[#This Row],[주가]]*[1]!Table_1[[#This Row],[기말주식수]]</f>
        <v>271302209400</v>
      </c>
      <c r="Z1861" s="14">
        <f>AA1861/10</f>
        <v>0.39727196392242931</v>
      </c>
      <c r="AA1861" s="15">
        <f>[1]!Table_1[[#This Row],[시가총액]]/[1]!Table_1[[#This Row],[당기순이익(세후영업이익)]]</f>
        <v>3.9727196392242932</v>
      </c>
      <c r="AB1861" s="12">
        <v>9354566700</v>
      </c>
    </row>
    <row r="1862" spans="1:28" ht="19.2">
      <c r="A1862" s="10">
        <v>1861</v>
      </c>
      <c r="B1862" s="10">
        <v>9580</v>
      </c>
      <c r="C1862" s="11" t="s">
        <v>288</v>
      </c>
      <c r="D1862" s="11" t="s">
        <v>6</v>
      </c>
      <c r="E1862" s="10">
        <v>2023</v>
      </c>
      <c r="F1862" s="10">
        <v>-28.824999999999999</v>
      </c>
      <c r="G1862" s="14">
        <f>([1]!Table_1[[#This Row],[총자산]]-[1]!Table_1[[#This Row],[장부가치 자기자본]]+[1]!Table_1[[#This Row],[시가총액]])/[1]!Table_1[[#This Row],[총자산]]</f>
        <v>0.73341070810243958</v>
      </c>
      <c r="H1862" s="14">
        <f>I1862/100000000000</f>
        <v>0.11609909605</v>
      </c>
      <c r="I1862" s="10">
        <v>11609909605</v>
      </c>
      <c r="J1862" s="10">
        <v>1.18</v>
      </c>
      <c r="K1862" s="10">
        <f>L1862/1000000000000</f>
        <v>0.76892015934400004</v>
      </c>
      <c r="L1862" s="10">
        <v>768920159344</v>
      </c>
      <c r="M1862" s="10">
        <v>3.5</v>
      </c>
      <c r="N1862" s="10">
        <v>1</v>
      </c>
      <c r="O1862" s="14">
        <f>IF([1]!Table_1[[#This Row],[연도]]=2016,1,0)</f>
        <v>0</v>
      </c>
      <c r="P1862" s="14">
        <f>IF([1]!Table_1[[#This Row],[연도]]=2017,1,0)</f>
        <v>0</v>
      </c>
      <c r="Q1862" s="14">
        <f>IF([1]!Table_1[[#This Row],[연도]]=2018,1,0)</f>
        <v>0</v>
      </c>
      <c r="R1862" s="14">
        <f>IF([1]!Table_1[[#This Row],[연도]]=2019,1,0)</f>
        <v>0</v>
      </c>
      <c r="S1862" s="14">
        <f>IF([1]!Table_1[[#This Row],[연도]]=2020,1,0)</f>
        <v>0</v>
      </c>
      <c r="T1862" s="14">
        <f>IF([1]!Table_1[[#This Row],[연도]]=2021,1,0)</f>
        <v>0</v>
      </c>
      <c r="U1862" s="14">
        <f>IF([1]!Table_1[[#This Row],[연도]]=2022,1,0)</f>
        <v>0</v>
      </c>
      <c r="V1862" s="14">
        <f>IF([1]!Table_1[[#This Row],[연도]]=2023,1,0)</f>
        <v>1</v>
      </c>
      <c r="W1862" s="10">
        <v>2.62</v>
      </c>
      <c r="X1862" s="10">
        <f>Y1862/1000000000000</f>
        <v>0.19770758708</v>
      </c>
      <c r="Y1862" s="14">
        <f>[1]!Table_1[[#This Row],[주가]]*[1]!Table_1[[#This Row],[기말주식수]]</f>
        <v>197707587080</v>
      </c>
      <c r="Z1862" s="14">
        <f>AA1862/10</f>
        <v>1.7029209856625751</v>
      </c>
      <c r="AA1862" s="14">
        <f>[1]!Table_1[[#This Row],[시가총액]]/[1]!Table_1[[#This Row],[당기순이익(세후영업이익)]]</f>
        <v>17.029209856625751</v>
      </c>
      <c r="AB1862" s="10">
        <v>6236377800</v>
      </c>
    </row>
    <row r="1863" spans="1:28" ht="19.2">
      <c r="A1863" s="12">
        <v>1862</v>
      </c>
      <c r="B1863" s="12">
        <v>9680</v>
      </c>
      <c r="C1863" s="13" t="s">
        <v>289</v>
      </c>
      <c r="D1863" s="13" t="s">
        <v>6</v>
      </c>
      <c r="E1863" s="12">
        <v>2016</v>
      </c>
      <c r="F1863" s="12">
        <v>25.850999999999999</v>
      </c>
      <c r="G1863" s="15">
        <f>([1]!Table_1[[#This Row],[총자산]]-[1]!Table_1[[#This Row],[장부가치 자기자본]]+[1]!Table_1[[#This Row],[시가총액]])/[1]!Table_1[[#This Row],[총자산]]</f>
        <v>0.8003929203135991</v>
      </c>
      <c r="H1863" s="14">
        <f>I1863/100000000000</f>
        <v>2.368561173E-2</v>
      </c>
      <c r="I1863" s="12">
        <v>2368561173</v>
      </c>
      <c r="J1863" s="12">
        <v>0.9</v>
      </c>
      <c r="K1863" s="10">
        <f>L1863/1000000000000</f>
        <v>0.195300520053</v>
      </c>
      <c r="L1863" s="12">
        <v>195300520053</v>
      </c>
      <c r="M1863" s="12">
        <v>1.33</v>
      </c>
      <c r="N1863" s="12">
        <v>1</v>
      </c>
      <c r="O1863" s="15">
        <f>IF([1]!Table_1[[#This Row],[연도]]=2016,1,0)</f>
        <v>1</v>
      </c>
      <c r="P1863" s="15">
        <f>IF([1]!Table_1[[#This Row],[연도]]=2017,1,0)</f>
        <v>0</v>
      </c>
      <c r="Q1863" s="15">
        <f>IF([1]!Table_1[[#This Row],[연도]]=2018,1,0)</f>
        <v>0</v>
      </c>
      <c r="R1863" s="15">
        <f>IF([1]!Table_1[[#This Row],[연도]]=2019,1,0)</f>
        <v>0</v>
      </c>
      <c r="S1863" s="15">
        <f>IF([1]!Table_1[[#This Row],[연도]]=2020,1,0)</f>
        <v>0</v>
      </c>
      <c r="T1863" s="15">
        <f>IF([1]!Table_1[[#This Row],[연도]]=2021,1,0)</f>
        <v>0</v>
      </c>
      <c r="U1863" s="15">
        <f>IF([1]!Table_1[[#This Row],[연도]]=2022,1,0)</f>
        <v>0</v>
      </c>
      <c r="V1863" s="15">
        <f>IF([1]!Table_1[[#This Row],[연도]]=2023,1,0)</f>
        <v>0</v>
      </c>
      <c r="W1863" s="12">
        <v>1.62</v>
      </c>
      <c r="X1863" s="10">
        <f>Y1863/1000000000000</f>
        <v>0.30525000000000002</v>
      </c>
      <c r="Y1863" s="15">
        <f>[1]!Table_1[[#This Row],[주가]]*[1]!Table_1[[#This Row],[기말주식수]]</f>
        <v>305250000000</v>
      </c>
      <c r="Z1863" s="14">
        <f>AA1863/10</f>
        <v>12.887570879724118</v>
      </c>
      <c r="AA1863" s="15">
        <f>[1]!Table_1[[#This Row],[시가총액]]/[1]!Table_1[[#This Row],[당기순이익(세후영업이익)]]</f>
        <v>128.87570879724117</v>
      </c>
      <c r="AB1863" s="12">
        <v>5622302500</v>
      </c>
    </row>
    <row r="1864" spans="1:28" ht="19.2">
      <c r="A1864" s="10">
        <v>1863</v>
      </c>
      <c r="B1864" s="10">
        <v>9680</v>
      </c>
      <c r="C1864" s="11" t="s">
        <v>289</v>
      </c>
      <c r="D1864" s="11" t="s">
        <v>6</v>
      </c>
      <c r="E1864" s="10">
        <v>2017</v>
      </c>
      <c r="F1864" s="10">
        <v>61.232999999999997</v>
      </c>
      <c r="G1864" s="14">
        <f>([1]!Table_1[[#This Row],[총자산]]-[1]!Table_1[[#This Row],[장부가치 자기자본]]+[1]!Table_1[[#This Row],[시가총액]])/[1]!Table_1[[#This Row],[총자산]]</f>
        <v>0.78655698990071876</v>
      </c>
      <c r="H1864" s="14">
        <f>I1864/100000000000</f>
        <v>0.1275329681</v>
      </c>
      <c r="I1864" s="10">
        <v>12753296810</v>
      </c>
      <c r="J1864" s="10">
        <v>-0.36</v>
      </c>
      <c r="K1864" s="10">
        <f>L1864/1000000000000</f>
        <v>0.211531507486</v>
      </c>
      <c r="L1864" s="10">
        <v>211531507486</v>
      </c>
      <c r="M1864" s="10">
        <v>2.4300000000000002</v>
      </c>
      <c r="N1864" s="10">
        <v>1</v>
      </c>
      <c r="O1864" s="14">
        <f>IF([1]!Table_1[[#This Row],[연도]]=2016,1,0)</f>
        <v>0</v>
      </c>
      <c r="P1864" s="14">
        <f>IF([1]!Table_1[[#This Row],[연도]]=2017,1,0)</f>
        <v>1</v>
      </c>
      <c r="Q1864" s="14">
        <f>IF([1]!Table_1[[#This Row],[연도]]=2018,1,0)</f>
        <v>0</v>
      </c>
      <c r="R1864" s="14">
        <f>IF([1]!Table_1[[#This Row],[연도]]=2019,1,0)</f>
        <v>0</v>
      </c>
      <c r="S1864" s="14">
        <f>IF([1]!Table_1[[#This Row],[연도]]=2020,1,0)</f>
        <v>0</v>
      </c>
      <c r="T1864" s="14">
        <f>IF([1]!Table_1[[#This Row],[연도]]=2021,1,0)</f>
        <v>0</v>
      </c>
      <c r="U1864" s="14">
        <f>IF([1]!Table_1[[#This Row],[연도]]=2022,1,0)</f>
        <v>0</v>
      </c>
      <c r="V1864" s="14">
        <f>IF([1]!Table_1[[#This Row],[연도]]=2023,1,0)</f>
        <v>0</v>
      </c>
      <c r="W1864" s="10">
        <v>1.78</v>
      </c>
      <c r="X1864" s="10">
        <f>Y1864/1000000000000</f>
        <v>0.30359999999999998</v>
      </c>
      <c r="Y1864" s="14">
        <f>[1]!Table_1[[#This Row],[주가]]*[1]!Table_1[[#This Row],[기말주식수]]</f>
        <v>303600000000</v>
      </c>
      <c r="Z1864" s="14">
        <f>AA1864/10</f>
        <v>2.3805609210156851</v>
      </c>
      <c r="AA1864" s="14">
        <f>[1]!Table_1[[#This Row],[시가총액]]/[1]!Table_1[[#This Row],[당기순이익(세후영업이익)]]</f>
        <v>23.805609210156852</v>
      </c>
      <c r="AB1864" s="10">
        <v>7774730250</v>
      </c>
    </row>
    <row r="1865" spans="1:28" ht="19.2">
      <c r="A1865" s="12">
        <v>1864</v>
      </c>
      <c r="B1865" s="12">
        <v>9680</v>
      </c>
      <c r="C1865" s="13" t="s">
        <v>289</v>
      </c>
      <c r="D1865" s="13" t="s">
        <v>6</v>
      </c>
      <c r="E1865" s="12">
        <v>2018</v>
      </c>
      <c r="F1865" s="12">
        <v>67.694000000000003</v>
      </c>
      <c r="G1865" s="15">
        <f>([1]!Table_1[[#This Row],[총자산]]-[1]!Table_1[[#This Row],[장부가치 자기자본]]+[1]!Table_1[[#This Row],[시가총액]])/[1]!Table_1[[#This Row],[총자산]]</f>
        <v>0.84916429032097707</v>
      </c>
      <c r="H1865" s="14">
        <f>I1865/100000000000</f>
        <v>7.2423365779999999E-2</v>
      </c>
      <c r="I1865" s="12">
        <v>7242336578</v>
      </c>
      <c r="J1865" s="12">
        <v>0.61</v>
      </c>
      <c r="K1865" s="10">
        <f>L1865/1000000000000</f>
        <v>0.195253284769</v>
      </c>
      <c r="L1865" s="12">
        <v>195253284769</v>
      </c>
      <c r="M1865" s="12">
        <v>1.99</v>
      </c>
      <c r="N1865" s="12">
        <v>1</v>
      </c>
      <c r="O1865" s="15">
        <f>IF([1]!Table_1[[#This Row],[연도]]=2016,1,0)</f>
        <v>0</v>
      </c>
      <c r="P1865" s="15">
        <f>IF([1]!Table_1[[#This Row],[연도]]=2017,1,0)</f>
        <v>0</v>
      </c>
      <c r="Q1865" s="15">
        <f>IF([1]!Table_1[[#This Row],[연도]]=2018,1,0)</f>
        <v>1</v>
      </c>
      <c r="R1865" s="15">
        <f>IF([1]!Table_1[[#This Row],[연도]]=2019,1,0)</f>
        <v>0</v>
      </c>
      <c r="S1865" s="15">
        <f>IF([1]!Table_1[[#This Row],[연도]]=2020,1,0)</f>
        <v>0</v>
      </c>
      <c r="T1865" s="15">
        <f>IF([1]!Table_1[[#This Row],[연도]]=2021,1,0)</f>
        <v>0</v>
      </c>
      <c r="U1865" s="15">
        <f>IF([1]!Table_1[[#This Row],[연도]]=2022,1,0)</f>
        <v>0</v>
      </c>
      <c r="V1865" s="15">
        <f>IF([1]!Table_1[[#This Row],[연도]]=2023,1,0)</f>
        <v>0</v>
      </c>
      <c r="W1865" s="12">
        <v>1.73</v>
      </c>
      <c r="X1865" s="10">
        <f>Y1865/1000000000000</f>
        <v>0.32967000000000002</v>
      </c>
      <c r="Y1865" s="15">
        <f>[1]!Table_1[[#This Row],[주가]]*[1]!Table_1[[#This Row],[기말주식수]]</f>
        <v>329670000000</v>
      </c>
      <c r="Z1865" s="14">
        <f>AA1865/10</f>
        <v>4.5519839688400632</v>
      </c>
      <c r="AA1865" s="15">
        <f>[1]!Table_1[[#This Row],[시가총액]]/[1]!Table_1[[#This Row],[당기순이익(세후영업이익)]]</f>
        <v>45.51983968840063</v>
      </c>
      <c r="AB1865" s="12">
        <v>6625170000</v>
      </c>
    </row>
    <row r="1866" spans="1:28" ht="19.2">
      <c r="A1866" s="10">
        <v>1865</v>
      </c>
      <c r="B1866" s="10">
        <v>9680</v>
      </c>
      <c r="C1866" s="11" t="s">
        <v>289</v>
      </c>
      <c r="D1866" s="11" t="s">
        <v>6</v>
      </c>
      <c r="E1866" s="10">
        <v>2019</v>
      </c>
      <c r="F1866" s="10">
        <v>58.136000000000003</v>
      </c>
      <c r="G1866" s="14">
        <f>([1]!Table_1[[#This Row],[총자산]]-[1]!Table_1[[#This Row],[장부가치 자기자본]]+[1]!Table_1[[#This Row],[시가총액]])/[1]!Table_1[[#This Row],[총자산]]</f>
        <v>0.737129836414807</v>
      </c>
      <c r="H1866" s="14">
        <f>I1866/100000000000</f>
        <v>9.695919016E-2</v>
      </c>
      <c r="I1866" s="10">
        <v>9695919016</v>
      </c>
      <c r="J1866" s="10">
        <v>1.55</v>
      </c>
      <c r="K1866" s="10">
        <f>L1866/1000000000000</f>
        <v>0.207639235497</v>
      </c>
      <c r="L1866" s="10">
        <v>207639235497</v>
      </c>
      <c r="M1866" s="10">
        <v>1.8</v>
      </c>
      <c r="N1866" s="10">
        <v>1</v>
      </c>
      <c r="O1866" s="14">
        <f>IF([1]!Table_1[[#This Row],[연도]]=2016,1,0)</f>
        <v>0</v>
      </c>
      <c r="P1866" s="14">
        <f>IF([1]!Table_1[[#This Row],[연도]]=2017,1,0)</f>
        <v>0</v>
      </c>
      <c r="Q1866" s="14">
        <f>IF([1]!Table_1[[#This Row],[연도]]=2018,1,0)</f>
        <v>0</v>
      </c>
      <c r="R1866" s="14">
        <f>IF([1]!Table_1[[#This Row],[연도]]=2019,1,0)</f>
        <v>1</v>
      </c>
      <c r="S1866" s="14">
        <f>IF([1]!Table_1[[#This Row],[연도]]=2020,1,0)</f>
        <v>0</v>
      </c>
      <c r="T1866" s="14">
        <f>IF([1]!Table_1[[#This Row],[연도]]=2021,1,0)</f>
        <v>0</v>
      </c>
      <c r="U1866" s="14">
        <f>IF([1]!Table_1[[#This Row],[연도]]=2022,1,0)</f>
        <v>0</v>
      </c>
      <c r="V1866" s="14">
        <f>IF([1]!Table_1[[#This Row],[연도]]=2023,1,0)</f>
        <v>0</v>
      </c>
      <c r="W1866" s="10">
        <v>1.7</v>
      </c>
      <c r="X1866" s="10">
        <f>Y1866/1000000000000</f>
        <v>0.29204999999999998</v>
      </c>
      <c r="Y1866" s="14">
        <f>[1]!Table_1[[#This Row],[주가]]*[1]!Table_1[[#This Row],[기말주식수]]</f>
        <v>292050000000</v>
      </c>
      <c r="Z1866" s="14">
        <f>AA1866/10</f>
        <v>3.0120919896099099</v>
      </c>
      <c r="AA1866" s="14">
        <f>[1]!Table_1[[#This Row],[시가총액]]/[1]!Table_1[[#This Row],[당기순이익(세후영업이익)]]</f>
        <v>30.1209198960991</v>
      </c>
      <c r="AB1866" s="10">
        <v>6601316400</v>
      </c>
    </row>
    <row r="1867" spans="1:28" ht="19.2">
      <c r="A1867" s="12">
        <v>1866</v>
      </c>
      <c r="B1867" s="12">
        <v>9680</v>
      </c>
      <c r="C1867" s="13" t="s">
        <v>289</v>
      </c>
      <c r="D1867" s="13" t="s">
        <v>6</v>
      </c>
      <c r="E1867" s="12">
        <v>2020</v>
      </c>
      <c r="F1867" s="12">
        <v>58.816000000000003</v>
      </c>
      <c r="G1867" s="15">
        <f>([1]!Table_1[[#This Row],[총자산]]-[1]!Table_1[[#This Row],[장부가치 자기자본]]+[1]!Table_1[[#This Row],[시가총액]])/[1]!Table_1[[#This Row],[총자산]]</f>
        <v>0.94296540507423188</v>
      </c>
      <c r="H1867" s="14">
        <f>I1867/100000000000</f>
        <v>0.11362294429</v>
      </c>
      <c r="I1867" s="12">
        <v>11362294429</v>
      </c>
      <c r="J1867" s="12">
        <v>0.35</v>
      </c>
      <c r="K1867" s="10">
        <f>L1867/1000000000000</f>
        <v>0.17855766731299999</v>
      </c>
      <c r="L1867" s="12">
        <v>178557667313</v>
      </c>
      <c r="M1867" s="12">
        <v>2.08</v>
      </c>
      <c r="N1867" s="12">
        <v>1</v>
      </c>
      <c r="O1867" s="15">
        <f>IF([1]!Table_1[[#This Row],[연도]]=2016,1,0)</f>
        <v>0</v>
      </c>
      <c r="P1867" s="15">
        <f>IF([1]!Table_1[[#This Row],[연도]]=2017,1,0)</f>
        <v>0</v>
      </c>
      <c r="Q1867" s="15">
        <f>IF([1]!Table_1[[#This Row],[연도]]=2018,1,0)</f>
        <v>0</v>
      </c>
      <c r="R1867" s="15">
        <f>IF([1]!Table_1[[#This Row],[연도]]=2019,1,0)</f>
        <v>0</v>
      </c>
      <c r="S1867" s="15">
        <f>IF([1]!Table_1[[#This Row],[연도]]=2020,1,0)</f>
        <v>1</v>
      </c>
      <c r="T1867" s="15">
        <f>IF([1]!Table_1[[#This Row],[연도]]=2021,1,0)</f>
        <v>0</v>
      </c>
      <c r="U1867" s="15">
        <f>IF([1]!Table_1[[#This Row],[연도]]=2022,1,0)</f>
        <v>0</v>
      </c>
      <c r="V1867" s="15">
        <f>IF([1]!Table_1[[#This Row],[연도]]=2023,1,0)</f>
        <v>0</v>
      </c>
      <c r="W1867" s="12">
        <v>1.46</v>
      </c>
      <c r="X1867" s="10">
        <f>Y1867/1000000000000</f>
        <v>0.38940000000000002</v>
      </c>
      <c r="Y1867" s="15">
        <f>[1]!Table_1[[#This Row],[주가]]*[1]!Table_1[[#This Row],[기말주식수]]</f>
        <v>389400000000</v>
      </c>
      <c r="Z1867" s="14">
        <f>AA1867/10</f>
        <v>3.4271247100069315</v>
      </c>
      <c r="AA1867" s="15">
        <f>[1]!Table_1[[#This Row],[시가총액]]/[1]!Table_1[[#This Row],[당기순이익(세후영업이익)]]</f>
        <v>34.271247100069317</v>
      </c>
      <c r="AB1867" s="12">
        <v>8739432400</v>
      </c>
    </row>
    <row r="1868" spans="1:28" ht="19.2">
      <c r="A1868" s="10">
        <v>1867</v>
      </c>
      <c r="B1868" s="10">
        <v>9680</v>
      </c>
      <c r="C1868" s="11" t="s">
        <v>289</v>
      </c>
      <c r="D1868" s="11" t="s">
        <v>6</v>
      </c>
      <c r="E1868" s="10">
        <v>2021</v>
      </c>
      <c r="F1868" s="10">
        <v>73.010999999999996</v>
      </c>
      <c r="G1868" s="14">
        <f>([1]!Table_1[[#This Row],[총자산]]-[1]!Table_1[[#This Row],[장부가치 자기자본]]+[1]!Table_1[[#This Row],[시가총액]])/[1]!Table_1[[#This Row],[총자산]]</f>
        <v>0.84593318708539322</v>
      </c>
      <c r="H1868" s="14">
        <f>I1868/100000000000</f>
        <v>0.14355454772000001</v>
      </c>
      <c r="I1868" s="10">
        <v>14355454772</v>
      </c>
      <c r="J1868" s="10">
        <v>1.25</v>
      </c>
      <c r="K1868" s="10">
        <f>L1868/1000000000000</f>
        <v>0.196083915586</v>
      </c>
      <c r="L1868" s="10">
        <v>196083915586</v>
      </c>
      <c r="M1868" s="10">
        <v>1.43</v>
      </c>
      <c r="N1868" s="10">
        <v>1</v>
      </c>
      <c r="O1868" s="14">
        <f>IF([1]!Table_1[[#This Row],[연도]]=2016,1,0)</f>
        <v>0</v>
      </c>
      <c r="P1868" s="14">
        <f>IF([1]!Table_1[[#This Row],[연도]]=2017,1,0)</f>
        <v>0</v>
      </c>
      <c r="Q1868" s="14">
        <f>IF([1]!Table_1[[#This Row],[연도]]=2018,1,0)</f>
        <v>0</v>
      </c>
      <c r="R1868" s="14">
        <f>IF([1]!Table_1[[#This Row],[연도]]=2019,1,0)</f>
        <v>0</v>
      </c>
      <c r="S1868" s="14">
        <f>IF([1]!Table_1[[#This Row],[연도]]=2020,1,0)</f>
        <v>0</v>
      </c>
      <c r="T1868" s="14">
        <f>IF([1]!Table_1[[#This Row],[연도]]=2021,1,0)</f>
        <v>1</v>
      </c>
      <c r="U1868" s="14">
        <f>IF([1]!Table_1[[#This Row],[연도]]=2022,1,0)</f>
        <v>0</v>
      </c>
      <c r="V1868" s="14">
        <f>IF([1]!Table_1[[#This Row],[연도]]=2023,1,0)</f>
        <v>0</v>
      </c>
      <c r="W1868" s="10">
        <v>1.02</v>
      </c>
      <c r="X1868" s="10">
        <f>Y1868/1000000000000</f>
        <v>0.3498</v>
      </c>
      <c r="Y1868" s="14">
        <f>[1]!Table_1[[#This Row],[주가]]*[1]!Table_1[[#This Row],[기말주식수]]</f>
        <v>349800000000</v>
      </c>
      <c r="Z1868" s="14">
        <f>AA1868/10</f>
        <v>2.4367044134490063</v>
      </c>
      <c r="AA1868" s="14">
        <f>[1]!Table_1[[#This Row],[시가총액]]/[1]!Table_1[[#This Row],[당기순이익(세후영업이익)]]</f>
        <v>24.367044134490065</v>
      </c>
      <c r="AB1868" s="10">
        <v>8739432400</v>
      </c>
    </row>
    <row r="1869" spans="1:28" ht="19.2">
      <c r="A1869" s="12">
        <v>1868</v>
      </c>
      <c r="B1869" s="12">
        <v>9680</v>
      </c>
      <c r="C1869" s="13" t="s">
        <v>289</v>
      </c>
      <c r="D1869" s="13" t="s">
        <v>6</v>
      </c>
      <c r="E1869" s="12">
        <v>2022</v>
      </c>
      <c r="F1869" s="12">
        <v>40.243000000000002</v>
      </c>
      <c r="G1869" s="15">
        <f>([1]!Table_1[[#This Row],[총자산]]-[1]!Table_1[[#This Row],[장부가치 자기자본]]+[1]!Table_1[[#This Row],[시가총액]])/[1]!Table_1[[#This Row],[총자산]]</f>
        <v>0.64374173396737999</v>
      </c>
      <c r="H1869" s="14">
        <f>I1869/100000000000</f>
        <v>0.13782733618000001</v>
      </c>
      <c r="I1869" s="12">
        <v>13782733618</v>
      </c>
      <c r="J1869" s="12">
        <v>3.6</v>
      </c>
      <c r="K1869" s="10">
        <f>L1869/1000000000000</f>
        <v>0.22386021277599999</v>
      </c>
      <c r="L1869" s="12">
        <v>223860212776</v>
      </c>
      <c r="M1869" s="12">
        <v>1.44</v>
      </c>
      <c r="N1869" s="12">
        <v>1</v>
      </c>
      <c r="O1869" s="15">
        <f>IF([1]!Table_1[[#This Row],[연도]]=2016,1,0)</f>
        <v>0</v>
      </c>
      <c r="P1869" s="15">
        <f>IF([1]!Table_1[[#This Row],[연도]]=2017,1,0)</f>
        <v>0</v>
      </c>
      <c r="Q1869" s="15">
        <f>IF([1]!Table_1[[#This Row],[연도]]=2018,1,0)</f>
        <v>0</v>
      </c>
      <c r="R1869" s="15">
        <f>IF([1]!Table_1[[#This Row],[연도]]=2019,1,0)</f>
        <v>0</v>
      </c>
      <c r="S1869" s="15">
        <f>IF([1]!Table_1[[#This Row],[연도]]=2020,1,0)</f>
        <v>0</v>
      </c>
      <c r="T1869" s="15">
        <f>IF([1]!Table_1[[#This Row],[연도]]=2021,1,0)</f>
        <v>0</v>
      </c>
      <c r="U1869" s="15">
        <f>IF([1]!Table_1[[#This Row],[연도]]=2022,1,0)</f>
        <v>1</v>
      </c>
      <c r="V1869" s="15">
        <f>IF([1]!Table_1[[#This Row],[연도]]=2023,1,0)</f>
        <v>0</v>
      </c>
      <c r="W1869" s="12">
        <v>2.2599999999999998</v>
      </c>
      <c r="X1869" s="10">
        <f>Y1869/1000000000000</f>
        <v>0.26532</v>
      </c>
      <c r="Y1869" s="15">
        <f>[1]!Table_1[[#This Row],[주가]]*[1]!Table_1[[#This Row],[기말주식수]]</f>
        <v>265320000000</v>
      </c>
      <c r="Z1869" s="14">
        <f>AA1869/10</f>
        <v>1.9250172524084548</v>
      </c>
      <c r="AA1869" s="15">
        <f>[1]!Table_1[[#This Row],[시가총액]]/[1]!Table_1[[#This Row],[당기순이익(세후영업이익)]]</f>
        <v>19.250172524084547</v>
      </c>
      <c r="AB1869" s="12">
        <v>8651049600</v>
      </c>
    </row>
    <row r="1870" spans="1:28" ht="19.2">
      <c r="A1870" s="10">
        <v>1869</v>
      </c>
      <c r="B1870" s="10">
        <v>9680</v>
      </c>
      <c r="C1870" s="11" t="s">
        <v>289</v>
      </c>
      <c r="D1870" s="11" t="s">
        <v>6</v>
      </c>
      <c r="E1870" s="10">
        <v>2023</v>
      </c>
      <c r="F1870" s="10">
        <v>35.421999999999997</v>
      </c>
      <c r="G1870" s="14">
        <f>([1]!Table_1[[#This Row],[총자산]]-[1]!Table_1[[#This Row],[장부가치 자기자본]]+[1]!Table_1[[#This Row],[시가총액]])/[1]!Table_1[[#This Row],[총자산]]</f>
        <v>0.63722112929669783</v>
      </c>
      <c r="H1870" s="14">
        <f>I1870/100000000000</f>
        <v>0.1515018253</v>
      </c>
      <c r="I1870" s="10">
        <v>15150182530</v>
      </c>
      <c r="J1870" s="10">
        <v>3.47</v>
      </c>
      <c r="K1870" s="10">
        <f>L1870/1000000000000</f>
        <v>0.244258777569</v>
      </c>
      <c r="L1870" s="10">
        <v>244258777569</v>
      </c>
      <c r="M1870" s="10">
        <v>0.95</v>
      </c>
      <c r="N1870" s="10">
        <v>1</v>
      </c>
      <c r="O1870" s="14">
        <f>IF([1]!Table_1[[#This Row],[연도]]=2016,1,0)</f>
        <v>0</v>
      </c>
      <c r="P1870" s="14">
        <f>IF([1]!Table_1[[#This Row],[연도]]=2017,1,0)</f>
        <v>0</v>
      </c>
      <c r="Q1870" s="14">
        <f>IF([1]!Table_1[[#This Row],[연도]]=2018,1,0)</f>
        <v>0</v>
      </c>
      <c r="R1870" s="14">
        <f>IF([1]!Table_1[[#This Row],[연도]]=2019,1,0)</f>
        <v>0</v>
      </c>
      <c r="S1870" s="14">
        <f>IF([1]!Table_1[[#This Row],[연도]]=2020,1,0)</f>
        <v>0</v>
      </c>
      <c r="T1870" s="14">
        <f>IF([1]!Table_1[[#This Row],[연도]]=2021,1,0)</f>
        <v>0</v>
      </c>
      <c r="U1870" s="14">
        <f>IF([1]!Table_1[[#This Row],[연도]]=2022,1,0)</f>
        <v>0</v>
      </c>
      <c r="V1870" s="14">
        <f>IF([1]!Table_1[[#This Row],[연도]]=2023,1,0)</f>
        <v>1</v>
      </c>
      <c r="W1870" s="10">
        <v>2.09</v>
      </c>
      <c r="X1870" s="10">
        <f>Y1870/1000000000000</f>
        <v>0.27290999999999999</v>
      </c>
      <c r="Y1870" s="14">
        <f>[1]!Table_1[[#This Row],[주가]]*[1]!Table_1[[#This Row],[기말주식수]]</f>
        <v>272910000000</v>
      </c>
      <c r="Z1870" s="14">
        <f>AA1870/10</f>
        <v>1.8013644354422176</v>
      </c>
      <c r="AA1870" s="14">
        <f>[1]!Table_1[[#This Row],[시가총액]]/[1]!Table_1[[#This Row],[당기순이익(세후영업이익)]]</f>
        <v>18.013644354422176</v>
      </c>
      <c r="AB1870" s="10">
        <v>9732430800</v>
      </c>
    </row>
    <row r="1871" spans="1:28" ht="19.2">
      <c r="A1871" s="12">
        <v>1870</v>
      </c>
      <c r="B1871" s="12">
        <v>9770</v>
      </c>
      <c r="C1871" s="13" t="s">
        <v>290</v>
      </c>
      <c r="D1871" s="13" t="s">
        <v>6</v>
      </c>
      <c r="E1871" s="12">
        <v>2016</v>
      </c>
      <c r="F1871" s="12">
        <v>21.347000000000001</v>
      </c>
      <c r="G1871" s="15">
        <f>([1]!Table_1[[#This Row],[총자산]]-[1]!Table_1[[#This Row],[장부가치 자기자본]]+[1]!Table_1[[#This Row],[시가총액]])/[1]!Table_1[[#This Row],[총자산]]</f>
        <v>0.68905042680510953</v>
      </c>
      <c r="H1871" s="14">
        <f>I1871/100000000000</f>
        <v>0.11868524845</v>
      </c>
      <c r="I1871" s="12">
        <v>11868524845</v>
      </c>
      <c r="J1871" s="12">
        <v>11.13</v>
      </c>
      <c r="K1871" s="10">
        <f>L1871/1000000000000</f>
        <v>0.152065390913</v>
      </c>
      <c r="L1871" s="12">
        <v>152065390913</v>
      </c>
      <c r="M1871" s="12">
        <v>1.99</v>
      </c>
      <c r="N1871" s="12">
        <v>1</v>
      </c>
      <c r="O1871" s="15">
        <f>IF([1]!Table_1[[#This Row],[연도]]=2016,1,0)</f>
        <v>1</v>
      </c>
      <c r="P1871" s="15">
        <f>IF([1]!Table_1[[#This Row],[연도]]=2017,1,0)</f>
        <v>0</v>
      </c>
      <c r="Q1871" s="15">
        <f>IF([1]!Table_1[[#This Row],[연도]]=2018,1,0)</f>
        <v>0</v>
      </c>
      <c r="R1871" s="15">
        <f>IF([1]!Table_1[[#This Row],[연도]]=2019,1,0)</f>
        <v>0</v>
      </c>
      <c r="S1871" s="15">
        <f>IF([1]!Table_1[[#This Row],[연도]]=2020,1,0)</f>
        <v>0</v>
      </c>
      <c r="T1871" s="15">
        <f>IF([1]!Table_1[[#This Row],[연도]]=2021,1,0)</f>
        <v>0</v>
      </c>
      <c r="U1871" s="15">
        <f>IF([1]!Table_1[[#This Row],[연도]]=2022,1,0)</f>
        <v>0</v>
      </c>
      <c r="V1871" s="15">
        <f>IF([1]!Table_1[[#This Row],[연도]]=2023,1,0)</f>
        <v>0</v>
      </c>
      <c r="W1871" s="12">
        <v>1.19</v>
      </c>
      <c r="X1871" s="10">
        <f>Y1871/1000000000000</f>
        <v>0.1119987008</v>
      </c>
      <c r="Y1871" s="15">
        <f>[1]!Table_1[[#This Row],[주가]]*[1]!Table_1[[#This Row],[기말주식수]]</f>
        <v>111998700800</v>
      </c>
      <c r="Z1871" s="14">
        <f>AA1871/10</f>
        <v>0.94366151027760681</v>
      </c>
      <c r="AA1871" s="15">
        <f>[1]!Table_1[[#This Row],[시가총액]]/[1]!Table_1[[#This Row],[당기순이익(세후영업이익)]]</f>
        <v>9.4366151027760683</v>
      </c>
      <c r="AB1871" s="12">
        <v>4124952150</v>
      </c>
    </row>
    <row r="1872" spans="1:28" ht="19.2">
      <c r="A1872" s="10">
        <v>1871</v>
      </c>
      <c r="B1872" s="10">
        <v>9770</v>
      </c>
      <c r="C1872" s="11" t="s">
        <v>290</v>
      </c>
      <c r="D1872" s="11" t="s">
        <v>6</v>
      </c>
      <c r="E1872" s="10">
        <v>2017</v>
      </c>
      <c r="F1872" s="10">
        <v>23.971</v>
      </c>
      <c r="G1872" s="14">
        <f>([1]!Table_1[[#This Row],[총자산]]-[1]!Table_1[[#This Row],[장부가치 자기자본]]+[1]!Table_1[[#This Row],[시가총액]])/[1]!Table_1[[#This Row],[총자산]]</f>
        <v>0.61472746480489648</v>
      </c>
      <c r="H1872" s="14">
        <f>I1872/100000000000</f>
        <v>7.6509689909999998E-2</v>
      </c>
      <c r="I1872" s="10">
        <v>7650968991</v>
      </c>
      <c r="J1872" s="10">
        <v>-2.4500000000000002</v>
      </c>
      <c r="K1872" s="10">
        <f>L1872/1000000000000</f>
        <v>0.143391797249</v>
      </c>
      <c r="L1872" s="10">
        <v>143391797249</v>
      </c>
      <c r="M1872" s="10">
        <v>1.53</v>
      </c>
      <c r="N1872" s="10">
        <v>1</v>
      </c>
      <c r="O1872" s="14">
        <f>IF([1]!Table_1[[#This Row],[연도]]=2016,1,0)</f>
        <v>0</v>
      </c>
      <c r="P1872" s="14">
        <f>IF([1]!Table_1[[#This Row],[연도]]=2017,1,0)</f>
        <v>1</v>
      </c>
      <c r="Q1872" s="14">
        <f>IF([1]!Table_1[[#This Row],[연도]]=2018,1,0)</f>
        <v>0</v>
      </c>
      <c r="R1872" s="14">
        <f>IF([1]!Table_1[[#This Row],[연도]]=2019,1,0)</f>
        <v>0</v>
      </c>
      <c r="S1872" s="14">
        <f>IF([1]!Table_1[[#This Row],[연도]]=2020,1,0)</f>
        <v>0</v>
      </c>
      <c r="T1872" s="14">
        <f>IF([1]!Table_1[[#This Row],[연도]]=2021,1,0)</f>
        <v>0</v>
      </c>
      <c r="U1872" s="14">
        <f>IF([1]!Table_1[[#This Row],[연도]]=2022,1,0)</f>
        <v>0</v>
      </c>
      <c r="V1872" s="14">
        <f>IF([1]!Table_1[[#This Row],[연도]]=2023,1,0)</f>
        <v>0</v>
      </c>
      <c r="W1872" s="10">
        <v>1.77</v>
      </c>
      <c r="X1872" s="10">
        <f>Y1872/1000000000000</f>
        <v>0.10387379505</v>
      </c>
      <c r="Y1872" s="14">
        <f>[1]!Table_1[[#This Row],[주가]]*[1]!Table_1[[#This Row],[기말주식수]]</f>
        <v>103873795050</v>
      </c>
      <c r="Z1872" s="14">
        <f>AA1872/10</f>
        <v>1.3576554181854479</v>
      </c>
      <c r="AA1872" s="14">
        <f>[1]!Table_1[[#This Row],[시가총액]]/[1]!Table_1[[#This Row],[당기순이익(세후영업이익)]]</f>
        <v>13.57655418185448</v>
      </c>
      <c r="AB1872" s="10">
        <v>2499971000</v>
      </c>
    </row>
    <row r="1873" spans="1:28" ht="19.2">
      <c r="A1873" s="12">
        <v>1872</v>
      </c>
      <c r="B1873" s="12">
        <v>9770</v>
      </c>
      <c r="C1873" s="13" t="s">
        <v>290</v>
      </c>
      <c r="D1873" s="13" t="s">
        <v>6</v>
      </c>
      <c r="E1873" s="12">
        <v>2020</v>
      </c>
      <c r="F1873" s="12">
        <v>9.3089999999999993</v>
      </c>
      <c r="G1873" s="15">
        <f>([1]!Table_1[[#This Row],[총자산]]-[1]!Table_1[[#This Row],[장부가치 자기자본]]+[1]!Table_1[[#This Row],[시가총액]])/[1]!Table_1[[#This Row],[총자산]]</f>
        <v>0.41479416888840237</v>
      </c>
      <c r="H1873" s="14">
        <f>I1873/100000000000</f>
        <v>0.13559837903999999</v>
      </c>
      <c r="I1873" s="12">
        <v>13559837904</v>
      </c>
      <c r="J1873" s="12">
        <v>12.84</v>
      </c>
      <c r="K1873" s="10">
        <f>L1873/1000000000000</f>
        <v>0.146331017088</v>
      </c>
      <c r="L1873" s="12">
        <v>146331017088</v>
      </c>
      <c r="M1873" s="12">
        <v>4.8099999999999996</v>
      </c>
      <c r="N1873" s="12">
        <v>1</v>
      </c>
      <c r="O1873" s="15">
        <f>IF([1]!Table_1[[#This Row],[연도]]=2016,1,0)</f>
        <v>0</v>
      </c>
      <c r="P1873" s="15">
        <f>IF([1]!Table_1[[#This Row],[연도]]=2017,1,0)</f>
        <v>0</v>
      </c>
      <c r="Q1873" s="15">
        <f>IF([1]!Table_1[[#This Row],[연도]]=2018,1,0)</f>
        <v>0</v>
      </c>
      <c r="R1873" s="15">
        <f>IF([1]!Table_1[[#This Row],[연도]]=2019,1,0)</f>
        <v>0</v>
      </c>
      <c r="S1873" s="15">
        <f>IF([1]!Table_1[[#This Row],[연도]]=2020,1,0)</f>
        <v>1</v>
      </c>
      <c r="T1873" s="15">
        <f>IF([1]!Table_1[[#This Row],[연도]]=2021,1,0)</f>
        <v>0</v>
      </c>
      <c r="U1873" s="15">
        <f>IF([1]!Table_1[[#This Row],[연도]]=2022,1,0)</f>
        <v>0</v>
      </c>
      <c r="V1873" s="15">
        <f>IF([1]!Table_1[[#This Row],[연도]]=2023,1,0)</f>
        <v>0</v>
      </c>
      <c r="W1873" s="12">
        <v>1.96</v>
      </c>
      <c r="X1873" s="10">
        <f>Y1873/1000000000000</f>
        <v>7.4749132900000001E-2</v>
      </c>
      <c r="Y1873" s="15">
        <f>[1]!Table_1[[#This Row],[주가]]*[1]!Table_1[[#This Row],[기말주식수]]</f>
        <v>74749132900</v>
      </c>
      <c r="Z1873" s="14">
        <f>AA1873/10</f>
        <v>0.55125388245201545</v>
      </c>
      <c r="AA1873" s="15">
        <f>[1]!Table_1[[#This Row],[시가총액]]/[1]!Table_1[[#This Row],[당기순이익(세후영업이익)]]</f>
        <v>5.5125388245201545</v>
      </c>
      <c r="AB1873" s="12">
        <v>2499971000</v>
      </c>
    </row>
    <row r="1874" spans="1:28" ht="19.2">
      <c r="A1874" s="10">
        <v>1873</v>
      </c>
      <c r="B1874" s="10">
        <v>9770</v>
      </c>
      <c r="C1874" s="11" t="s">
        <v>290</v>
      </c>
      <c r="D1874" s="11" t="s">
        <v>6</v>
      </c>
      <c r="E1874" s="10">
        <v>2021</v>
      </c>
      <c r="F1874" s="10">
        <v>32.834000000000003</v>
      </c>
      <c r="G1874" s="14">
        <f>([1]!Table_1[[#This Row],[총자산]]-[1]!Table_1[[#This Row],[장부가치 자기자본]]+[1]!Table_1[[#This Row],[시가총액]])/[1]!Table_1[[#This Row],[총자산]]</f>
        <v>0.41055687884606329</v>
      </c>
      <c r="H1874" s="14">
        <f>I1874/100000000000</f>
        <v>1.3445978940000001E-2</v>
      </c>
      <c r="I1874" s="10">
        <v>1344597894</v>
      </c>
      <c r="J1874" s="10">
        <v>2.85</v>
      </c>
      <c r="K1874" s="10">
        <f>L1874/1000000000000</f>
        <v>0.13813718138</v>
      </c>
      <c r="L1874" s="10">
        <v>138137181380</v>
      </c>
      <c r="M1874" s="10">
        <v>4.7</v>
      </c>
      <c r="N1874" s="10">
        <v>1</v>
      </c>
      <c r="O1874" s="14">
        <f>IF([1]!Table_1[[#This Row],[연도]]=2016,1,0)</f>
        <v>0</v>
      </c>
      <c r="P1874" s="14">
        <f>IF([1]!Table_1[[#This Row],[연도]]=2017,1,0)</f>
        <v>0</v>
      </c>
      <c r="Q1874" s="14">
        <f>IF([1]!Table_1[[#This Row],[연도]]=2018,1,0)</f>
        <v>0</v>
      </c>
      <c r="R1874" s="14">
        <f>IF([1]!Table_1[[#This Row],[연도]]=2019,1,0)</f>
        <v>0</v>
      </c>
      <c r="S1874" s="14">
        <f>IF([1]!Table_1[[#This Row],[연도]]=2020,1,0)</f>
        <v>0</v>
      </c>
      <c r="T1874" s="14">
        <f>IF([1]!Table_1[[#This Row],[연도]]=2021,1,0)</f>
        <v>1</v>
      </c>
      <c r="U1874" s="14">
        <f>IF([1]!Table_1[[#This Row],[연도]]=2022,1,0)</f>
        <v>0</v>
      </c>
      <c r="V1874" s="14">
        <f>IF([1]!Table_1[[#This Row],[연도]]=2023,1,0)</f>
        <v>0</v>
      </c>
      <c r="W1874" s="10">
        <v>1.49</v>
      </c>
      <c r="X1874" s="10">
        <f>Y1874/1000000000000</f>
        <v>7.4999129999999997E-2</v>
      </c>
      <c r="Y1874" s="14">
        <f>[1]!Table_1[[#This Row],[주가]]*[1]!Table_1[[#This Row],[기말주식수]]</f>
        <v>74999130000</v>
      </c>
      <c r="Z1874" s="14">
        <f>AA1874/10</f>
        <v>5.5778110567232524</v>
      </c>
      <c r="AA1874" s="14">
        <f>[1]!Table_1[[#This Row],[시가총액]]/[1]!Table_1[[#This Row],[당기순이익(세후영업이익)]]</f>
        <v>55.778110567232524</v>
      </c>
      <c r="AB1874" s="10">
        <v>2499971000</v>
      </c>
    </row>
    <row r="1875" spans="1:28" ht="19.2">
      <c r="A1875" s="12">
        <v>1874</v>
      </c>
      <c r="B1875" s="12">
        <v>9770</v>
      </c>
      <c r="C1875" s="13" t="s">
        <v>290</v>
      </c>
      <c r="D1875" s="13" t="s">
        <v>6</v>
      </c>
      <c r="E1875" s="12">
        <v>2022</v>
      </c>
      <c r="F1875" s="12">
        <v>-261.23</v>
      </c>
      <c r="G1875" s="15">
        <f>([1]!Table_1[[#This Row],[총자산]]-[1]!Table_1[[#This Row],[장부가치 자기자본]]+[1]!Table_1[[#This Row],[시가총액]])/[1]!Table_1[[#This Row],[총자산]]</f>
        <v>0.35848633176632883</v>
      </c>
      <c r="H1875" s="14">
        <f>I1875/100000000000</f>
        <v>4.6655353990000002E-2</v>
      </c>
      <c r="I1875" s="12">
        <v>4665535399</v>
      </c>
      <c r="J1875" s="12">
        <v>-2.82</v>
      </c>
      <c r="K1875" s="10">
        <f>L1875/1000000000000</f>
        <v>0.17446409178200001</v>
      </c>
      <c r="L1875" s="12">
        <v>174464091782</v>
      </c>
      <c r="M1875" s="12">
        <v>4.58</v>
      </c>
      <c r="N1875" s="12">
        <v>1</v>
      </c>
      <c r="O1875" s="15">
        <f>IF([1]!Table_1[[#This Row],[연도]]=2016,1,0)</f>
        <v>0</v>
      </c>
      <c r="P1875" s="15">
        <f>IF([1]!Table_1[[#This Row],[연도]]=2017,1,0)</f>
        <v>0</v>
      </c>
      <c r="Q1875" s="15">
        <f>IF([1]!Table_1[[#This Row],[연도]]=2018,1,0)</f>
        <v>0</v>
      </c>
      <c r="R1875" s="15">
        <f>IF([1]!Table_1[[#This Row],[연도]]=2019,1,0)</f>
        <v>0</v>
      </c>
      <c r="S1875" s="15">
        <f>IF([1]!Table_1[[#This Row],[연도]]=2020,1,0)</f>
        <v>0</v>
      </c>
      <c r="T1875" s="15">
        <f>IF([1]!Table_1[[#This Row],[연도]]=2021,1,0)</f>
        <v>0</v>
      </c>
      <c r="U1875" s="15">
        <f>IF([1]!Table_1[[#This Row],[연도]]=2022,1,0)</f>
        <v>1</v>
      </c>
      <c r="V1875" s="15">
        <f>IF([1]!Table_1[[#This Row],[연도]]=2023,1,0)</f>
        <v>0</v>
      </c>
      <c r="W1875" s="12">
        <v>1.81</v>
      </c>
      <c r="X1875" s="10">
        <f>Y1875/1000000000000</f>
        <v>6.3749260500000002E-2</v>
      </c>
      <c r="Y1875" s="15">
        <f>[1]!Table_1[[#This Row],[주가]]*[1]!Table_1[[#This Row],[기말주식수]]</f>
        <v>63749260500</v>
      </c>
      <c r="Z1875" s="14">
        <f>AA1875/10</f>
        <v>1.3663868141192084</v>
      </c>
      <c r="AA1875" s="15">
        <f>[1]!Table_1[[#This Row],[시가총액]]/[1]!Table_1[[#This Row],[당기순이익(세후영업이익)]]</f>
        <v>13.663868141192085</v>
      </c>
      <c r="AB1875" s="12">
        <v>2499971000</v>
      </c>
    </row>
    <row r="1876" spans="1:28" ht="19.2">
      <c r="A1876" s="10">
        <v>1875</v>
      </c>
      <c r="B1876" s="10">
        <v>9770</v>
      </c>
      <c r="C1876" s="11" t="s">
        <v>290</v>
      </c>
      <c r="D1876" s="11" t="s">
        <v>6</v>
      </c>
      <c r="E1876" s="10">
        <v>2023</v>
      </c>
      <c r="F1876" s="10">
        <v>17.890999999999998</v>
      </c>
      <c r="G1876" s="14">
        <f>([1]!Table_1[[#This Row],[총자산]]-[1]!Table_1[[#This Row],[장부가치 자기자본]]+[1]!Table_1[[#This Row],[시가총액]])/[1]!Table_1[[#This Row],[총자산]]</f>
        <v>0.33342287980492141</v>
      </c>
      <c r="H1876" s="14">
        <f>I1876/100000000000</f>
        <v>7.3753393249999993E-2</v>
      </c>
      <c r="I1876" s="10">
        <v>7375339325</v>
      </c>
      <c r="J1876" s="10">
        <v>4.3</v>
      </c>
      <c r="K1876" s="10">
        <f>L1876/1000000000000</f>
        <v>0.17830805894400001</v>
      </c>
      <c r="L1876" s="10">
        <v>178308058944</v>
      </c>
      <c r="M1876" s="10">
        <v>3.1</v>
      </c>
      <c r="N1876" s="10">
        <v>1</v>
      </c>
      <c r="O1876" s="14">
        <f>IF([1]!Table_1[[#This Row],[연도]]=2016,1,0)</f>
        <v>0</v>
      </c>
      <c r="P1876" s="14">
        <f>IF([1]!Table_1[[#This Row],[연도]]=2017,1,0)</f>
        <v>0</v>
      </c>
      <c r="Q1876" s="14">
        <f>IF([1]!Table_1[[#This Row],[연도]]=2018,1,0)</f>
        <v>0</v>
      </c>
      <c r="R1876" s="14">
        <f>IF([1]!Table_1[[#This Row],[연도]]=2019,1,0)</f>
        <v>0</v>
      </c>
      <c r="S1876" s="14">
        <f>IF([1]!Table_1[[#This Row],[연도]]=2020,1,0)</f>
        <v>0</v>
      </c>
      <c r="T1876" s="14">
        <f>IF([1]!Table_1[[#This Row],[연도]]=2021,1,0)</f>
        <v>0</v>
      </c>
      <c r="U1876" s="14">
        <f>IF([1]!Table_1[[#This Row],[연도]]=2022,1,0)</f>
        <v>0</v>
      </c>
      <c r="V1876" s="14">
        <f>IF([1]!Table_1[[#This Row],[연도]]=2023,1,0)</f>
        <v>1</v>
      </c>
      <c r="W1876" s="10">
        <v>2.62</v>
      </c>
      <c r="X1876" s="10">
        <f>Y1876/1000000000000</f>
        <v>6.2374276450000002E-2</v>
      </c>
      <c r="Y1876" s="14">
        <f>[1]!Table_1[[#This Row],[주가]]*[1]!Table_1[[#This Row],[기말주식수]]</f>
        <v>62374276450</v>
      </c>
      <c r="Z1876" s="14">
        <f>AA1876/10</f>
        <v>0.84571398957294763</v>
      </c>
      <c r="AA1876" s="14">
        <f>[1]!Table_1[[#This Row],[시가총액]]/[1]!Table_1[[#This Row],[당기순이익(세후영업이익)]]</f>
        <v>8.4571398957294761</v>
      </c>
      <c r="AB1876" s="10">
        <v>2499971000</v>
      </c>
    </row>
    <row r="1877" spans="1:28" ht="19.2">
      <c r="A1877" s="12">
        <v>1876</v>
      </c>
      <c r="B1877" s="12">
        <v>9780</v>
      </c>
      <c r="C1877" s="13" t="s">
        <v>291</v>
      </c>
      <c r="D1877" s="13" t="s">
        <v>20</v>
      </c>
      <c r="E1877" s="12">
        <v>2016</v>
      </c>
      <c r="F1877" s="12">
        <v>5.3250000000000002</v>
      </c>
      <c r="G1877" s="15">
        <f>([1]!Table_1[[#This Row],[총자산]]-[1]!Table_1[[#This Row],[장부가치 자기자본]]+[1]!Table_1[[#This Row],[시가총액]])/[1]!Table_1[[#This Row],[총자산]]</f>
        <v>0.942647514559112</v>
      </c>
      <c r="H1877" s="14">
        <f>I1877/100000000000</f>
        <v>0.12891315914000001</v>
      </c>
      <c r="I1877" s="12">
        <v>12891315914</v>
      </c>
      <c r="J1877" s="12">
        <v>8.75</v>
      </c>
      <c r="K1877" s="10">
        <f>L1877/1000000000000</f>
        <v>0.13561809135</v>
      </c>
      <c r="L1877" s="12">
        <v>135618091350</v>
      </c>
      <c r="M1877" s="12">
        <v>2.5499999999999998</v>
      </c>
      <c r="N1877" s="12">
        <v>1</v>
      </c>
      <c r="O1877" s="15">
        <f>IF([1]!Table_1[[#This Row],[연도]]=2016,1,0)</f>
        <v>1</v>
      </c>
      <c r="P1877" s="15">
        <f>IF([1]!Table_1[[#This Row],[연도]]=2017,1,0)</f>
        <v>0</v>
      </c>
      <c r="Q1877" s="15">
        <f>IF([1]!Table_1[[#This Row],[연도]]=2018,1,0)</f>
        <v>0</v>
      </c>
      <c r="R1877" s="15">
        <f>IF([1]!Table_1[[#This Row],[연도]]=2019,1,0)</f>
        <v>0</v>
      </c>
      <c r="S1877" s="15">
        <f>IF([1]!Table_1[[#This Row],[연도]]=2020,1,0)</f>
        <v>0</v>
      </c>
      <c r="T1877" s="15">
        <f>IF([1]!Table_1[[#This Row],[연도]]=2021,1,0)</f>
        <v>0</v>
      </c>
      <c r="U1877" s="15">
        <f>IF([1]!Table_1[[#This Row],[연도]]=2022,1,0)</f>
        <v>0</v>
      </c>
      <c r="V1877" s="15">
        <f>IF([1]!Table_1[[#This Row],[연도]]=2023,1,0)</f>
        <v>0</v>
      </c>
      <c r="W1877" s="12">
        <v>0.63</v>
      </c>
      <c r="X1877" s="10">
        <f>Y1877/1000000000000</f>
        <v>5.1700000000000003E-2</v>
      </c>
      <c r="Y1877" s="15">
        <f>[1]!Table_1[[#This Row],[주가]]*[1]!Table_1[[#This Row],[기말주식수]]</f>
        <v>51700000000</v>
      </c>
      <c r="Z1877" s="14">
        <f>AA1877/10</f>
        <v>0.4010451713765984</v>
      </c>
      <c r="AA1877" s="15">
        <f>[1]!Table_1[[#This Row],[시가총액]]/[1]!Table_1[[#This Row],[당기순이익(세후영업이익)]]</f>
        <v>4.0104517137659839</v>
      </c>
      <c r="AB1877" s="12">
        <v>528000000</v>
      </c>
    </row>
    <row r="1878" spans="1:28" ht="19.2">
      <c r="A1878" s="10">
        <v>1877</v>
      </c>
      <c r="B1878" s="10">
        <v>9780</v>
      </c>
      <c r="C1878" s="11" t="s">
        <v>291</v>
      </c>
      <c r="D1878" s="11" t="s">
        <v>20</v>
      </c>
      <c r="E1878" s="10">
        <v>2017</v>
      </c>
      <c r="F1878" s="10">
        <v>7.835</v>
      </c>
      <c r="G1878" s="14">
        <f>([1]!Table_1[[#This Row],[총자산]]-[1]!Table_1[[#This Row],[장부가치 자기자본]]+[1]!Table_1[[#This Row],[시가총액]])/[1]!Table_1[[#This Row],[총자산]]</f>
        <v>0.81328390872029477</v>
      </c>
      <c r="H1878" s="14">
        <f>I1878/100000000000</f>
        <v>0.12823800458000001</v>
      </c>
      <c r="I1878" s="10">
        <v>12823800458</v>
      </c>
      <c r="J1878" s="10">
        <v>1.49</v>
      </c>
      <c r="K1878" s="10">
        <f>L1878/1000000000000</f>
        <v>0.14195474709</v>
      </c>
      <c r="L1878" s="10">
        <v>141954747090</v>
      </c>
      <c r="M1878" s="10">
        <v>1.96</v>
      </c>
      <c r="N1878" s="10">
        <v>1</v>
      </c>
      <c r="O1878" s="14">
        <f>IF([1]!Table_1[[#This Row],[연도]]=2016,1,0)</f>
        <v>0</v>
      </c>
      <c r="P1878" s="14">
        <f>IF([1]!Table_1[[#This Row],[연도]]=2017,1,0)</f>
        <v>1</v>
      </c>
      <c r="Q1878" s="14">
        <f>IF([1]!Table_1[[#This Row],[연도]]=2018,1,0)</f>
        <v>0</v>
      </c>
      <c r="R1878" s="14">
        <f>IF([1]!Table_1[[#This Row],[연도]]=2019,1,0)</f>
        <v>0</v>
      </c>
      <c r="S1878" s="14">
        <f>IF([1]!Table_1[[#This Row],[연도]]=2020,1,0)</f>
        <v>0</v>
      </c>
      <c r="T1878" s="14">
        <f>IF([1]!Table_1[[#This Row],[연도]]=2021,1,0)</f>
        <v>0</v>
      </c>
      <c r="U1878" s="14">
        <f>IF([1]!Table_1[[#This Row],[연도]]=2022,1,0)</f>
        <v>0</v>
      </c>
      <c r="V1878" s="14">
        <f>IF([1]!Table_1[[#This Row],[연도]]=2023,1,0)</f>
        <v>0</v>
      </c>
      <c r="W1878" s="10">
        <v>0.53</v>
      </c>
      <c r="X1878" s="10">
        <f>Y1878/1000000000000</f>
        <v>4.4220000000000002E-2</v>
      </c>
      <c r="Y1878" s="14">
        <f>[1]!Table_1[[#This Row],[주가]]*[1]!Table_1[[#This Row],[기말주식수]]</f>
        <v>44220000000</v>
      </c>
      <c r="Z1878" s="14">
        <f>AA1878/10</f>
        <v>0.34482757389143398</v>
      </c>
      <c r="AA1878" s="14">
        <f>[1]!Table_1[[#This Row],[시가총액]]/[1]!Table_1[[#This Row],[당기순이익(세후영업이익)]]</f>
        <v>3.4482757389143397</v>
      </c>
      <c r="AB1878" s="10">
        <v>880000000</v>
      </c>
    </row>
    <row r="1879" spans="1:28" ht="19.2">
      <c r="A1879" s="12">
        <v>1878</v>
      </c>
      <c r="B1879" s="12">
        <v>9780</v>
      </c>
      <c r="C1879" s="13" t="s">
        <v>291</v>
      </c>
      <c r="D1879" s="13" t="s">
        <v>20</v>
      </c>
      <c r="E1879" s="12">
        <v>2018</v>
      </c>
      <c r="F1879" s="12">
        <v>9.875</v>
      </c>
      <c r="G1879" s="15">
        <f>([1]!Table_1[[#This Row],[총자산]]-[1]!Table_1[[#This Row],[장부가치 자기자본]]+[1]!Table_1[[#This Row],[시가총액]])/[1]!Table_1[[#This Row],[총자산]]</f>
        <v>1.3481604933894784</v>
      </c>
      <c r="H1879" s="14">
        <f>I1879/100000000000</f>
        <v>0.13483702766</v>
      </c>
      <c r="I1879" s="12">
        <v>13483702766</v>
      </c>
      <c r="J1879" s="12">
        <v>3.74</v>
      </c>
      <c r="K1879" s="10">
        <f>L1879/1000000000000</f>
        <v>0.14460545544299999</v>
      </c>
      <c r="L1879" s="12">
        <v>144605455443</v>
      </c>
      <c r="M1879" s="12">
        <v>1.7</v>
      </c>
      <c r="N1879" s="12">
        <v>1</v>
      </c>
      <c r="O1879" s="15">
        <f>IF([1]!Table_1[[#This Row],[연도]]=2016,1,0)</f>
        <v>0</v>
      </c>
      <c r="P1879" s="15">
        <f>IF([1]!Table_1[[#This Row],[연도]]=2017,1,0)</f>
        <v>0</v>
      </c>
      <c r="Q1879" s="15">
        <f>IF([1]!Table_1[[#This Row],[연도]]=2018,1,0)</f>
        <v>1</v>
      </c>
      <c r="R1879" s="15">
        <f>IF([1]!Table_1[[#This Row],[연도]]=2019,1,0)</f>
        <v>0</v>
      </c>
      <c r="S1879" s="15">
        <f>IF([1]!Table_1[[#This Row],[연도]]=2020,1,0)</f>
        <v>0</v>
      </c>
      <c r="T1879" s="15">
        <f>IF([1]!Table_1[[#This Row],[연도]]=2021,1,0)</f>
        <v>0</v>
      </c>
      <c r="U1879" s="15">
        <f>IF([1]!Table_1[[#This Row],[연도]]=2022,1,0)</f>
        <v>0</v>
      </c>
      <c r="V1879" s="15">
        <f>IF([1]!Table_1[[#This Row],[연도]]=2023,1,0)</f>
        <v>0</v>
      </c>
      <c r="W1879" s="12">
        <v>0.7</v>
      </c>
      <c r="X1879" s="10">
        <f>Y1879/1000000000000</f>
        <v>0.13200000000000001</v>
      </c>
      <c r="Y1879" s="15">
        <f>[1]!Table_1[[#This Row],[주가]]*[1]!Table_1[[#This Row],[기말주식수]]</f>
        <v>132000000000</v>
      </c>
      <c r="Z1879" s="14">
        <f>AA1879/10</f>
        <v>0.97895958024858165</v>
      </c>
      <c r="AA1879" s="15">
        <f>[1]!Table_1[[#This Row],[시가총액]]/[1]!Table_1[[#This Row],[당기순이익(세후영업이익)]]</f>
        <v>9.7895958024858167</v>
      </c>
      <c r="AB1879" s="12">
        <v>1056000000</v>
      </c>
    </row>
    <row r="1880" spans="1:28" ht="19.2">
      <c r="A1880" s="10">
        <v>1879</v>
      </c>
      <c r="B1880" s="10">
        <v>9780</v>
      </c>
      <c r="C1880" s="11" t="s">
        <v>291</v>
      </c>
      <c r="D1880" s="11" t="s">
        <v>20</v>
      </c>
      <c r="E1880" s="10">
        <v>2019</v>
      </c>
      <c r="F1880" s="10">
        <v>8.9849999999999994</v>
      </c>
      <c r="G1880" s="14">
        <f>([1]!Table_1[[#This Row],[총자산]]-[1]!Table_1[[#This Row],[장부가치 자기자본]]+[1]!Table_1[[#This Row],[시가총액]])/[1]!Table_1[[#This Row],[총자산]]</f>
        <v>0.95604860179424289</v>
      </c>
      <c r="H1880" s="14">
        <f>I1880/100000000000</f>
        <v>0.14678632202</v>
      </c>
      <c r="I1880" s="10">
        <v>14678632202</v>
      </c>
      <c r="J1880" s="10">
        <v>7.07</v>
      </c>
      <c r="K1880" s="10">
        <f>L1880/1000000000000</f>
        <v>0.149239103603</v>
      </c>
      <c r="L1880" s="10">
        <v>149239103603</v>
      </c>
      <c r="M1880" s="10">
        <v>1.6</v>
      </c>
      <c r="N1880" s="10">
        <v>1</v>
      </c>
      <c r="O1880" s="14">
        <f>IF([1]!Table_1[[#This Row],[연도]]=2016,1,0)</f>
        <v>0</v>
      </c>
      <c r="P1880" s="14">
        <f>IF([1]!Table_1[[#This Row],[연도]]=2017,1,0)</f>
        <v>0</v>
      </c>
      <c r="Q1880" s="14">
        <f>IF([1]!Table_1[[#This Row],[연도]]=2018,1,0)</f>
        <v>0</v>
      </c>
      <c r="R1880" s="14">
        <f>IF([1]!Table_1[[#This Row],[연도]]=2019,1,0)</f>
        <v>1</v>
      </c>
      <c r="S1880" s="14">
        <f>IF([1]!Table_1[[#This Row],[연도]]=2020,1,0)</f>
        <v>0</v>
      </c>
      <c r="T1880" s="14">
        <f>IF([1]!Table_1[[#This Row],[연도]]=2021,1,0)</f>
        <v>0</v>
      </c>
      <c r="U1880" s="14">
        <f>IF([1]!Table_1[[#This Row],[연도]]=2022,1,0)</f>
        <v>0</v>
      </c>
      <c r="V1880" s="14">
        <f>IF([1]!Table_1[[#This Row],[연도]]=2023,1,0)</f>
        <v>0</v>
      </c>
      <c r="W1880" s="10">
        <v>0.93</v>
      </c>
      <c r="X1880" s="10">
        <f>Y1880/1000000000000</f>
        <v>8.3335999999999993E-2</v>
      </c>
      <c r="Y1880" s="14">
        <f>[1]!Table_1[[#This Row],[주가]]*[1]!Table_1[[#This Row],[기말주식수]]</f>
        <v>83336000000</v>
      </c>
      <c r="Z1880" s="14">
        <f>AA1880/10</f>
        <v>0.5677368221587108</v>
      </c>
      <c r="AA1880" s="14">
        <f>[1]!Table_1[[#This Row],[시가총액]]/[1]!Table_1[[#This Row],[당기순이익(세후영업이익)]]</f>
        <v>5.6773682215871082</v>
      </c>
      <c r="AB1880" s="10">
        <v>1056000000</v>
      </c>
    </row>
    <row r="1881" spans="1:28" ht="19.2">
      <c r="A1881" s="12">
        <v>1880</v>
      </c>
      <c r="B1881" s="12">
        <v>9780</v>
      </c>
      <c r="C1881" s="13" t="s">
        <v>291</v>
      </c>
      <c r="D1881" s="13" t="s">
        <v>20</v>
      </c>
      <c r="E1881" s="12">
        <v>2020</v>
      </c>
      <c r="F1881" s="12">
        <v>11.811999999999999</v>
      </c>
      <c r="G1881" s="15">
        <f>([1]!Table_1[[#This Row],[총자산]]-[1]!Table_1[[#This Row],[장부가치 자기자본]]+[1]!Table_1[[#This Row],[시가총액]])/[1]!Table_1[[#This Row],[총자산]]</f>
        <v>0.92461274183200148</v>
      </c>
      <c r="H1881" s="14">
        <f>I1881/100000000000</f>
        <v>0.12874933568999999</v>
      </c>
      <c r="I1881" s="12">
        <v>12874933569</v>
      </c>
      <c r="J1881" s="12">
        <v>5.32</v>
      </c>
      <c r="K1881" s="10">
        <f>L1881/1000000000000</f>
        <v>0.14637055022000001</v>
      </c>
      <c r="L1881" s="12">
        <v>146370550220</v>
      </c>
      <c r="M1881" s="12">
        <v>0.41</v>
      </c>
      <c r="N1881" s="12">
        <v>1</v>
      </c>
      <c r="O1881" s="15">
        <f>IF([1]!Table_1[[#This Row],[연도]]=2016,1,0)</f>
        <v>0</v>
      </c>
      <c r="P1881" s="15">
        <f>IF([1]!Table_1[[#This Row],[연도]]=2017,1,0)</f>
        <v>0</v>
      </c>
      <c r="Q1881" s="15">
        <f>IF([1]!Table_1[[#This Row],[연도]]=2018,1,0)</f>
        <v>0</v>
      </c>
      <c r="R1881" s="15">
        <f>IF([1]!Table_1[[#This Row],[연도]]=2019,1,0)</f>
        <v>0</v>
      </c>
      <c r="S1881" s="15">
        <f>IF([1]!Table_1[[#This Row],[연도]]=2020,1,0)</f>
        <v>1</v>
      </c>
      <c r="T1881" s="15">
        <f>IF([1]!Table_1[[#This Row],[연도]]=2021,1,0)</f>
        <v>0</v>
      </c>
      <c r="U1881" s="15">
        <f>IF([1]!Table_1[[#This Row],[연도]]=2022,1,0)</f>
        <v>0</v>
      </c>
      <c r="V1881" s="15">
        <f>IF([1]!Table_1[[#This Row],[연도]]=2023,1,0)</f>
        <v>0</v>
      </c>
      <c r="W1881" s="12">
        <v>0.82</v>
      </c>
      <c r="X1881" s="10">
        <f>Y1881/1000000000000</f>
        <v>8.8176000000000004E-2</v>
      </c>
      <c r="Y1881" s="15">
        <f>[1]!Table_1[[#This Row],[주가]]*[1]!Table_1[[#This Row],[기말주식수]]</f>
        <v>88176000000</v>
      </c>
      <c r="Z1881" s="14">
        <f>AA1881/10</f>
        <v>0.68486566961641149</v>
      </c>
      <c r="AA1881" s="15">
        <f>[1]!Table_1[[#This Row],[시가총액]]/[1]!Table_1[[#This Row],[당기순이익(세후영업이익)]]</f>
        <v>6.8486566961641149</v>
      </c>
      <c r="AB1881" s="12">
        <v>1056000000</v>
      </c>
    </row>
    <row r="1882" spans="1:28" ht="19.2">
      <c r="A1882" s="10">
        <v>1881</v>
      </c>
      <c r="B1882" s="10">
        <v>9780</v>
      </c>
      <c r="C1882" s="11" t="s">
        <v>291</v>
      </c>
      <c r="D1882" s="11" t="s">
        <v>20</v>
      </c>
      <c r="E1882" s="10">
        <v>2021</v>
      </c>
      <c r="F1882" s="10">
        <v>6.8620000000000001</v>
      </c>
      <c r="G1882" s="14">
        <f>([1]!Table_1[[#This Row],[총자산]]-[1]!Table_1[[#This Row],[장부가치 자기자본]]+[1]!Table_1[[#This Row],[시가총액]])/[1]!Table_1[[#This Row],[총자산]]</f>
        <v>0.93856460142522213</v>
      </c>
      <c r="H1882" s="14">
        <f>I1882/100000000000</f>
        <v>0.21271230007</v>
      </c>
      <c r="I1882" s="10">
        <v>21271230007</v>
      </c>
      <c r="J1882" s="10">
        <v>10.89</v>
      </c>
      <c r="K1882" s="10">
        <f>L1882/1000000000000</f>
        <v>0.162048905307</v>
      </c>
      <c r="L1882" s="10">
        <v>162048905307</v>
      </c>
      <c r="M1882" s="10">
        <v>1.78</v>
      </c>
      <c r="N1882" s="10">
        <v>1</v>
      </c>
      <c r="O1882" s="14">
        <f>IF([1]!Table_1[[#This Row],[연도]]=2016,1,0)</f>
        <v>0</v>
      </c>
      <c r="P1882" s="14">
        <f>IF([1]!Table_1[[#This Row],[연도]]=2017,1,0)</f>
        <v>0</v>
      </c>
      <c r="Q1882" s="14">
        <f>IF([1]!Table_1[[#This Row],[연도]]=2018,1,0)</f>
        <v>0</v>
      </c>
      <c r="R1882" s="14">
        <f>IF([1]!Table_1[[#This Row],[연도]]=2019,1,0)</f>
        <v>0</v>
      </c>
      <c r="S1882" s="14">
        <f>IF([1]!Table_1[[#This Row],[연도]]=2020,1,0)</f>
        <v>0</v>
      </c>
      <c r="T1882" s="14">
        <f>IF([1]!Table_1[[#This Row],[연도]]=2021,1,0)</f>
        <v>1</v>
      </c>
      <c r="U1882" s="14">
        <f>IF([1]!Table_1[[#This Row],[연도]]=2022,1,0)</f>
        <v>0</v>
      </c>
      <c r="V1882" s="14">
        <f>IF([1]!Table_1[[#This Row],[연도]]=2023,1,0)</f>
        <v>0</v>
      </c>
      <c r="W1882" s="10">
        <v>0.86</v>
      </c>
      <c r="X1882" s="10">
        <f>Y1882/1000000000000</f>
        <v>0.104368</v>
      </c>
      <c r="Y1882" s="14">
        <f>[1]!Table_1[[#This Row],[주가]]*[1]!Table_1[[#This Row],[기말주식수]]</f>
        <v>104368000000</v>
      </c>
      <c r="Z1882" s="14">
        <f>AA1882/10</f>
        <v>0.49065333770381059</v>
      </c>
      <c r="AA1882" s="14">
        <f>[1]!Table_1[[#This Row],[시가총액]]/[1]!Table_1[[#This Row],[당기순이익(세후영업이익)]]</f>
        <v>4.9065333770381061</v>
      </c>
      <c r="AB1882" s="10">
        <v>1056000000</v>
      </c>
    </row>
    <row r="1883" spans="1:28" ht="19.2">
      <c r="A1883" s="12">
        <v>1882</v>
      </c>
      <c r="B1883" s="12">
        <v>9780</v>
      </c>
      <c r="C1883" s="13" t="s">
        <v>291</v>
      </c>
      <c r="D1883" s="13" t="s">
        <v>20</v>
      </c>
      <c r="E1883" s="12">
        <v>2022</v>
      </c>
      <c r="F1883" s="12">
        <v>5.827</v>
      </c>
      <c r="G1883" s="15">
        <f>([1]!Table_1[[#This Row],[총자산]]-[1]!Table_1[[#This Row],[장부가치 자기자본]]+[1]!Table_1[[#This Row],[시가총액]])/[1]!Table_1[[#This Row],[총자산]]</f>
        <v>0.8867741963536756</v>
      </c>
      <c r="H1883" s="14">
        <f>I1883/100000000000</f>
        <v>0.24682798488999999</v>
      </c>
      <c r="I1883" s="12">
        <v>24682798489</v>
      </c>
      <c r="J1883" s="12">
        <v>14.86</v>
      </c>
      <c r="K1883" s="10">
        <f>L1883/1000000000000</f>
        <v>0.204298999216</v>
      </c>
      <c r="L1883" s="12">
        <v>204298999216</v>
      </c>
      <c r="M1883" s="12">
        <v>1.87</v>
      </c>
      <c r="N1883" s="12">
        <v>1</v>
      </c>
      <c r="O1883" s="15">
        <f>IF([1]!Table_1[[#This Row],[연도]]=2016,1,0)</f>
        <v>0</v>
      </c>
      <c r="P1883" s="15">
        <f>IF([1]!Table_1[[#This Row],[연도]]=2017,1,0)</f>
        <v>0</v>
      </c>
      <c r="Q1883" s="15">
        <f>IF([1]!Table_1[[#This Row],[연도]]=2018,1,0)</f>
        <v>0</v>
      </c>
      <c r="R1883" s="15">
        <f>IF([1]!Table_1[[#This Row],[연도]]=2019,1,0)</f>
        <v>0</v>
      </c>
      <c r="S1883" s="15">
        <f>IF([1]!Table_1[[#This Row],[연도]]=2020,1,0)</f>
        <v>0</v>
      </c>
      <c r="T1883" s="15">
        <f>IF([1]!Table_1[[#This Row],[연도]]=2021,1,0)</f>
        <v>0</v>
      </c>
      <c r="U1883" s="15">
        <f>IF([1]!Table_1[[#This Row],[연도]]=2022,1,0)</f>
        <v>1</v>
      </c>
      <c r="V1883" s="15">
        <f>IF([1]!Table_1[[#This Row],[연도]]=2023,1,0)</f>
        <v>0</v>
      </c>
      <c r="W1883" s="12">
        <v>1.31</v>
      </c>
      <c r="X1883" s="10">
        <f>Y1883/1000000000000</f>
        <v>0.10911999999999999</v>
      </c>
      <c r="Y1883" s="15">
        <f>[1]!Table_1[[#This Row],[주가]]*[1]!Table_1[[#This Row],[기말주식수]]</f>
        <v>109120000000</v>
      </c>
      <c r="Z1883" s="14">
        <f>AA1883/10</f>
        <v>0.44208925518972181</v>
      </c>
      <c r="AA1883" s="15">
        <f>[1]!Table_1[[#This Row],[시가총액]]/[1]!Table_1[[#This Row],[당기순이익(세후영업이익)]]</f>
        <v>4.420892551897218</v>
      </c>
      <c r="AB1883" s="12">
        <v>1056000000</v>
      </c>
    </row>
    <row r="1884" spans="1:28" ht="19.2">
      <c r="A1884" s="10">
        <v>1883</v>
      </c>
      <c r="B1884" s="10">
        <v>9780</v>
      </c>
      <c r="C1884" s="11" t="s">
        <v>291</v>
      </c>
      <c r="D1884" s="11" t="s">
        <v>20</v>
      </c>
      <c r="E1884" s="10">
        <v>2023</v>
      </c>
      <c r="F1884" s="10">
        <v>9.5310000000000006</v>
      </c>
      <c r="G1884" s="14">
        <f>([1]!Table_1[[#This Row],[총자산]]-[1]!Table_1[[#This Row],[장부가치 자기자본]]+[1]!Table_1[[#This Row],[시가총액]])/[1]!Table_1[[#This Row],[총자산]]</f>
        <v>0.74210211036606111</v>
      </c>
      <c r="H1884" s="14">
        <f>I1884/100000000000</f>
        <v>0.23703127839999999</v>
      </c>
      <c r="I1884" s="10">
        <v>23703127840</v>
      </c>
      <c r="J1884" s="10">
        <v>5.26</v>
      </c>
      <c r="K1884" s="10">
        <f>L1884/1000000000000</f>
        <v>0.18904829680099999</v>
      </c>
      <c r="L1884" s="10">
        <v>189048296801</v>
      </c>
      <c r="M1884" s="10">
        <v>1.86</v>
      </c>
      <c r="N1884" s="10">
        <v>1</v>
      </c>
      <c r="O1884" s="14">
        <f>IF([1]!Table_1[[#This Row],[연도]]=2016,1,0)</f>
        <v>0</v>
      </c>
      <c r="P1884" s="14">
        <f>IF([1]!Table_1[[#This Row],[연도]]=2017,1,0)</f>
        <v>0</v>
      </c>
      <c r="Q1884" s="14">
        <f>IF([1]!Table_1[[#This Row],[연도]]=2018,1,0)</f>
        <v>0</v>
      </c>
      <c r="R1884" s="14">
        <f>IF([1]!Table_1[[#This Row],[연도]]=2019,1,0)</f>
        <v>0</v>
      </c>
      <c r="S1884" s="14">
        <f>IF([1]!Table_1[[#This Row],[연도]]=2020,1,0)</f>
        <v>0</v>
      </c>
      <c r="T1884" s="14">
        <f>IF([1]!Table_1[[#This Row],[연도]]=2021,1,0)</f>
        <v>0</v>
      </c>
      <c r="U1884" s="14">
        <f>IF([1]!Table_1[[#This Row],[연도]]=2022,1,0)</f>
        <v>0</v>
      </c>
      <c r="V1884" s="14">
        <f>IF([1]!Table_1[[#This Row],[연도]]=2023,1,0)</f>
        <v>1</v>
      </c>
      <c r="W1884" s="10">
        <v>0.97</v>
      </c>
      <c r="X1884" s="10">
        <f>Y1884/1000000000000</f>
        <v>9.2752000000000001E-2</v>
      </c>
      <c r="Y1884" s="14">
        <f>[1]!Table_1[[#This Row],[주가]]*[1]!Table_1[[#This Row],[기말주식수]]</f>
        <v>92752000000</v>
      </c>
      <c r="Z1884" s="14">
        <f>AA1884/10</f>
        <v>0.39130700651024292</v>
      </c>
      <c r="AA1884" s="14">
        <f>[1]!Table_1[[#This Row],[시가총액]]/[1]!Table_1[[#This Row],[당기순이익(세후영업이익)]]</f>
        <v>3.9130700651024291</v>
      </c>
      <c r="AB1884" s="10">
        <v>1760000000</v>
      </c>
    </row>
    <row r="1885" spans="1:28" ht="19.2">
      <c r="A1885" s="12">
        <v>1884</v>
      </c>
      <c r="B1885" s="12">
        <v>9830</v>
      </c>
      <c r="C1885" s="13" t="s">
        <v>292</v>
      </c>
      <c r="D1885" s="13" t="s">
        <v>6</v>
      </c>
      <c r="E1885" s="12">
        <v>2016</v>
      </c>
      <c r="F1885" s="12">
        <v>7.4630000000000001</v>
      </c>
      <c r="G1885" s="15">
        <f>([1]!Table_1[[#This Row],[총자산]]-[1]!Table_1[[#This Row],[장부가치 자기자본]]+[1]!Table_1[[#This Row],[시가총액]])/[1]!Table_1[[#This Row],[총자산]]</f>
        <v>0.96052434615164539</v>
      </c>
      <c r="H1885" s="14">
        <f>I1885/100000000000</f>
        <v>7.7921800000000001</v>
      </c>
      <c r="I1885" s="12">
        <v>779218000000</v>
      </c>
      <c r="J1885" s="12">
        <v>-0.25</v>
      </c>
      <c r="K1885" s="10">
        <f>L1885/1000000000000</f>
        <v>9.2588326839539992</v>
      </c>
      <c r="L1885" s="12">
        <v>9258832683954</v>
      </c>
      <c r="M1885" s="12">
        <v>2.99</v>
      </c>
      <c r="N1885" s="12">
        <v>1</v>
      </c>
      <c r="O1885" s="15">
        <f>IF([1]!Table_1[[#This Row],[연도]]=2016,1,0)</f>
        <v>1</v>
      </c>
      <c r="P1885" s="15">
        <f>IF([1]!Table_1[[#This Row],[연도]]=2017,1,0)</f>
        <v>0</v>
      </c>
      <c r="Q1885" s="15">
        <f>IF([1]!Table_1[[#This Row],[연도]]=2018,1,0)</f>
        <v>0</v>
      </c>
      <c r="R1885" s="15">
        <f>IF([1]!Table_1[[#This Row],[연도]]=2019,1,0)</f>
        <v>0</v>
      </c>
      <c r="S1885" s="15">
        <f>IF([1]!Table_1[[#This Row],[연도]]=2020,1,0)</f>
        <v>0</v>
      </c>
      <c r="T1885" s="15">
        <f>IF([1]!Table_1[[#This Row],[연도]]=2021,1,0)</f>
        <v>0</v>
      </c>
      <c r="U1885" s="15">
        <f>IF([1]!Table_1[[#This Row],[연도]]=2022,1,0)</f>
        <v>0</v>
      </c>
      <c r="V1885" s="15">
        <f>IF([1]!Table_1[[#This Row],[연도]]=2023,1,0)</f>
        <v>0</v>
      </c>
      <c r="W1885" s="12">
        <v>1.1399999999999999</v>
      </c>
      <c r="X1885" s="10">
        <f>Y1885/1000000000000</f>
        <v>4.9228555533299998</v>
      </c>
      <c r="Y1885" s="15">
        <f>[1]!Table_1[[#This Row],[주가]]*[1]!Table_1[[#This Row],[기말주식수]]</f>
        <v>4922855553330</v>
      </c>
      <c r="Z1885" s="14">
        <f>AA1885/10</f>
        <v>0.63176871598577033</v>
      </c>
      <c r="AA1885" s="15">
        <f>[1]!Table_1[[#This Row],[시가총액]]/[1]!Table_1[[#This Row],[당기순이익(세후영업이익)]]</f>
        <v>6.3176871598577033</v>
      </c>
      <c r="AB1885" s="12">
        <v>57538132700</v>
      </c>
    </row>
    <row r="1886" spans="1:28" ht="19.2">
      <c r="A1886" s="10">
        <v>1885</v>
      </c>
      <c r="B1886" s="10">
        <v>9830</v>
      </c>
      <c r="C1886" s="11" t="s">
        <v>292</v>
      </c>
      <c r="D1886" s="11" t="s">
        <v>6</v>
      </c>
      <c r="E1886" s="10">
        <v>2017</v>
      </c>
      <c r="F1886" s="10">
        <v>6.8949999999999996</v>
      </c>
      <c r="G1886" s="14">
        <f>([1]!Table_1[[#This Row],[총자산]]-[1]!Table_1[[#This Row],[장부가치 자기자본]]+[1]!Table_1[[#This Row],[시가총액]])/[1]!Table_1[[#This Row],[총자산]]</f>
        <v>1.0080993282136326</v>
      </c>
      <c r="H1886" s="14">
        <f>I1886/100000000000</f>
        <v>7.5641100000000003</v>
      </c>
      <c r="I1886" s="10">
        <v>756411000000</v>
      </c>
      <c r="J1886" s="10">
        <v>-1.22</v>
      </c>
      <c r="K1886" s="10">
        <f>L1886/1000000000000</f>
        <v>9.3418132263730005</v>
      </c>
      <c r="L1886" s="10">
        <v>9341813226373</v>
      </c>
      <c r="M1886" s="10">
        <v>2.36</v>
      </c>
      <c r="N1886" s="10">
        <v>1</v>
      </c>
      <c r="O1886" s="14">
        <f>IF([1]!Table_1[[#This Row],[연도]]=2016,1,0)</f>
        <v>0</v>
      </c>
      <c r="P1886" s="14">
        <f>IF([1]!Table_1[[#This Row],[연도]]=2017,1,0)</f>
        <v>1</v>
      </c>
      <c r="Q1886" s="14">
        <f>IF([1]!Table_1[[#This Row],[연도]]=2018,1,0)</f>
        <v>0</v>
      </c>
      <c r="R1886" s="14">
        <f>IF([1]!Table_1[[#This Row],[연도]]=2019,1,0)</f>
        <v>0</v>
      </c>
      <c r="S1886" s="14">
        <f>IF([1]!Table_1[[#This Row],[연도]]=2020,1,0)</f>
        <v>0</v>
      </c>
      <c r="T1886" s="14">
        <f>IF([1]!Table_1[[#This Row],[연도]]=2021,1,0)</f>
        <v>0</v>
      </c>
      <c r="U1886" s="14">
        <f>IF([1]!Table_1[[#This Row],[연도]]=2022,1,0)</f>
        <v>0</v>
      </c>
      <c r="V1886" s="14">
        <f>IF([1]!Table_1[[#This Row],[연도]]=2023,1,0)</f>
        <v>0</v>
      </c>
      <c r="W1886" s="10">
        <v>1.4</v>
      </c>
      <c r="X1886" s="10">
        <f>Y1886/1000000000000</f>
        <v>6.2980248448260001</v>
      </c>
      <c r="Y1886" s="14">
        <f>[1]!Table_1[[#This Row],[주가]]*[1]!Table_1[[#This Row],[기말주식수]]</f>
        <v>6298024844826</v>
      </c>
      <c r="Z1886" s="14">
        <f>AA1886/10</f>
        <v>0.83261941521553751</v>
      </c>
      <c r="AA1886" s="14">
        <f>[1]!Table_1[[#This Row],[시가총액]]/[1]!Table_1[[#This Row],[당기순이익(세후영업이익)]]</f>
        <v>8.3261941521553755</v>
      </c>
      <c r="AB1886" s="10">
        <v>57538132700</v>
      </c>
    </row>
    <row r="1887" spans="1:28" ht="19.2">
      <c r="A1887" s="12">
        <v>1886</v>
      </c>
      <c r="B1887" s="12">
        <v>9830</v>
      </c>
      <c r="C1887" s="13" t="s">
        <v>292</v>
      </c>
      <c r="D1887" s="13" t="s">
        <v>6</v>
      </c>
      <c r="E1887" s="12">
        <v>2018</v>
      </c>
      <c r="F1887" s="12">
        <v>20.507000000000001</v>
      </c>
      <c r="G1887" s="15">
        <f>([1]!Table_1[[#This Row],[총자산]]-[1]!Table_1[[#This Row],[장부가치 자기자본]]+[1]!Table_1[[#This Row],[시가총액]])/[1]!Table_1[[#This Row],[총자산]]</f>
        <v>0.85276307176277533</v>
      </c>
      <c r="H1887" s="14">
        <f>I1887/100000000000</f>
        <v>3.5434600000000001</v>
      </c>
      <c r="I1887" s="12">
        <v>354346000000</v>
      </c>
      <c r="J1887" s="12">
        <v>11.59</v>
      </c>
      <c r="K1887" s="10">
        <f>L1887/1000000000000</f>
        <v>9.0460419041940003</v>
      </c>
      <c r="L1887" s="12">
        <v>9046041904194</v>
      </c>
      <c r="M1887" s="12">
        <v>2.4300000000000002</v>
      </c>
      <c r="N1887" s="12">
        <v>1</v>
      </c>
      <c r="O1887" s="15">
        <f>IF([1]!Table_1[[#This Row],[연도]]=2016,1,0)</f>
        <v>0</v>
      </c>
      <c r="P1887" s="15">
        <f>IF([1]!Table_1[[#This Row],[연도]]=2017,1,0)</f>
        <v>0</v>
      </c>
      <c r="Q1887" s="15">
        <f>IF([1]!Table_1[[#This Row],[연도]]=2018,1,0)</f>
        <v>1</v>
      </c>
      <c r="R1887" s="15">
        <f>IF([1]!Table_1[[#This Row],[연도]]=2019,1,0)</f>
        <v>0</v>
      </c>
      <c r="S1887" s="15">
        <f>IF([1]!Table_1[[#This Row],[연도]]=2020,1,0)</f>
        <v>0</v>
      </c>
      <c r="T1887" s="15">
        <f>IF([1]!Table_1[[#This Row],[연도]]=2021,1,0)</f>
        <v>0</v>
      </c>
      <c r="U1887" s="15">
        <f>IF([1]!Table_1[[#This Row],[연도]]=2022,1,0)</f>
        <v>0</v>
      </c>
      <c r="V1887" s="15">
        <f>IF([1]!Table_1[[#This Row],[연도]]=2023,1,0)</f>
        <v>0</v>
      </c>
      <c r="W1887" s="12">
        <v>2.0299999999999998</v>
      </c>
      <c r="X1887" s="10">
        <f>Y1887/1000000000000</f>
        <v>3.9844607046320002</v>
      </c>
      <c r="Y1887" s="15">
        <f>[1]!Table_1[[#This Row],[주가]]*[1]!Table_1[[#This Row],[기말주식수]]</f>
        <v>3984460704632</v>
      </c>
      <c r="Z1887" s="14">
        <f>AA1887/10</f>
        <v>1.1244548279455673</v>
      </c>
      <c r="AA1887" s="15">
        <f>[1]!Table_1[[#This Row],[시가총액]]/[1]!Table_1[[#This Row],[당기순이익(세후영업이익)]]</f>
        <v>11.244548279455673</v>
      </c>
      <c r="AB1887" s="12">
        <v>32903013050</v>
      </c>
    </row>
    <row r="1888" spans="1:28" ht="19.2">
      <c r="A1888" s="10">
        <v>1887</v>
      </c>
      <c r="B1888" s="10">
        <v>9830</v>
      </c>
      <c r="C1888" s="11" t="s">
        <v>292</v>
      </c>
      <c r="D1888" s="11" t="s">
        <v>6</v>
      </c>
      <c r="E1888" s="10">
        <v>2019</v>
      </c>
      <c r="F1888" s="10">
        <v>-13.09</v>
      </c>
      <c r="G1888" s="14">
        <f>([1]!Table_1[[#This Row],[총자산]]-[1]!Table_1[[#This Row],[장부가치 자기자본]]+[1]!Table_1[[#This Row],[시가총액]])/[1]!Table_1[[#This Row],[총자산]]</f>
        <v>0.8645017630472549</v>
      </c>
      <c r="H1888" s="14">
        <f>I1888/100000000000</f>
        <v>3.7832599999999998</v>
      </c>
      <c r="I1888" s="10">
        <v>378326000000</v>
      </c>
      <c r="J1888" s="10">
        <v>2.95</v>
      </c>
      <c r="K1888" s="10">
        <f>L1888/1000000000000</f>
        <v>9.5032862264450007</v>
      </c>
      <c r="L1888" s="10">
        <v>9503286226445</v>
      </c>
      <c r="M1888" s="10">
        <v>2.3199999999999998</v>
      </c>
      <c r="N1888" s="10">
        <v>1</v>
      </c>
      <c r="O1888" s="14">
        <f>IF([1]!Table_1[[#This Row],[연도]]=2016,1,0)</f>
        <v>0</v>
      </c>
      <c r="P1888" s="14">
        <f>IF([1]!Table_1[[#This Row],[연도]]=2017,1,0)</f>
        <v>0</v>
      </c>
      <c r="Q1888" s="14">
        <f>IF([1]!Table_1[[#This Row],[연도]]=2018,1,0)</f>
        <v>0</v>
      </c>
      <c r="R1888" s="14">
        <f>IF([1]!Table_1[[#This Row],[연도]]=2019,1,0)</f>
        <v>1</v>
      </c>
      <c r="S1888" s="14">
        <f>IF([1]!Table_1[[#This Row],[연도]]=2020,1,0)</f>
        <v>0</v>
      </c>
      <c r="T1888" s="14">
        <f>IF([1]!Table_1[[#This Row],[연도]]=2021,1,0)</f>
        <v>0</v>
      </c>
      <c r="U1888" s="14">
        <f>IF([1]!Table_1[[#This Row],[연도]]=2022,1,0)</f>
        <v>0</v>
      </c>
      <c r="V1888" s="14">
        <f>IF([1]!Table_1[[#This Row],[연도]]=2023,1,0)</f>
        <v>0</v>
      </c>
      <c r="W1888" s="10">
        <v>1.96</v>
      </c>
      <c r="X1888" s="10">
        <f>Y1888/1000000000000</f>
        <v>3.6810818948400001</v>
      </c>
      <c r="Y1888" s="14">
        <f>[1]!Table_1[[#This Row],[주가]]*[1]!Table_1[[#This Row],[기말주식수]]</f>
        <v>3681081894840</v>
      </c>
      <c r="Z1888" s="14">
        <f>AA1888/10</f>
        <v>0.97299204782119131</v>
      </c>
      <c r="AA1888" s="14">
        <f>[1]!Table_1[[#This Row],[시가총액]]/[1]!Table_1[[#This Row],[당기순이익(세후영업이익)]]</f>
        <v>9.7299204782119126</v>
      </c>
      <c r="AB1888" s="10">
        <v>32576792250</v>
      </c>
    </row>
    <row r="1889" spans="1:28" ht="19.2">
      <c r="A1889" s="12">
        <v>1888</v>
      </c>
      <c r="B1889" s="12">
        <v>9830</v>
      </c>
      <c r="C1889" s="13" t="s">
        <v>292</v>
      </c>
      <c r="D1889" s="13" t="s">
        <v>6</v>
      </c>
      <c r="E1889" s="12">
        <v>2023</v>
      </c>
      <c r="F1889" s="12">
        <v>-33.295000000000002</v>
      </c>
      <c r="G1889" s="15">
        <f>([1]!Table_1[[#This Row],[총자산]]-[1]!Table_1[[#This Row],[장부가치 자기자본]]+[1]!Table_1[[#This Row],[시가총액]])/[1]!Table_1[[#This Row],[총자산]]</f>
        <v>0.90932922913085457</v>
      </c>
      <c r="H1889" s="14">
        <f>I1889/100000000000</f>
        <v>6.0452899999999996</v>
      </c>
      <c r="I1889" s="12">
        <v>604529000000</v>
      </c>
      <c r="J1889" s="12">
        <v>2.77</v>
      </c>
      <c r="K1889" s="10">
        <f>L1889/1000000000000</f>
        <v>13.28874476293</v>
      </c>
      <c r="L1889" s="12">
        <v>13288744762930</v>
      </c>
      <c r="M1889" s="12">
        <v>1.42</v>
      </c>
      <c r="N1889" s="12">
        <v>1</v>
      </c>
      <c r="O1889" s="15">
        <f>IF([1]!Table_1[[#This Row],[연도]]=2016,1,0)</f>
        <v>0</v>
      </c>
      <c r="P1889" s="15">
        <f>IF([1]!Table_1[[#This Row],[연도]]=2017,1,0)</f>
        <v>0</v>
      </c>
      <c r="Q1889" s="15">
        <f>IF([1]!Table_1[[#This Row],[연도]]=2018,1,0)</f>
        <v>0</v>
      </c>
      <c r="R1889" s="15">
        <f>IF([1]!Table_1[[#This Row],[연도]]=2019,1,0)</f>
        <v>0</v>
      </c>
      <c r="S1889" s="15">
        <f>IF([1]!Table_1[[#This Row],[연도]]=2020,1,0)</f>
        <v>0</v>
      </c>
      <c r="T1889" s="15">
        <f>IF([1]!Table_1[[#This Row],[연도]]=2021,1,0)</f>
        <v>0</v>
      </c>
      <c r="U1889" s="15">
        <f>IF([1]!Table_1[[#This Row],[연도]]=2022,1,0)</f>
        <v>0</v>
      </c>
      <c r="V1889" s="15">
        <f>IF([1]!Table_1[[#This Row],[연도]]=2023,1,0)</f>
        <v>1</v>
      </c>
      <c r="W1889" s="12">
        <v>2.11</v>
      </c>
      <c r="X1889" s="10">
        <f>Y1889/1000000000000</f>
        <v>6.7897551719999996</v>
      </c>
      <c r="Y1889" s="15">
        <f>[1]!Table_1[[#This Row],[주가]]*[1]!Table_1[[#This Row],[기말주식수]]</f>
        <v>6789755172000</v>
      </c>
      <c r="Z1889" s="14">
        <f>AA1889/10</f>
        <v>1.1231479667642081</v>
      </c>
      <c r="AA1889" s="15">
        <f>[1]!Table_1[[#This Row],[시가총액]]/[1]!Table_1[[#This Row],[당기순이익(세후영업이익)]]</f>
        <v>11.231479667642082</v>
      </c>
      <c r="AB1889" s="12">
        <v>51693736100</v>
      </c>
    </row>
    <row r="1890" spans="1:28" ht="19.2">
      <c r="A1890" s="10">
        <v>1889</v>
      </c>
      <c r="B1890" s="10">
        <v>9970</v>
      </c>
      <c r="C1890" s="11" t="s">
        <v>293</v>
      </c>
      <c r="D1890" s="11" t="s">
        <v>6</v>
      </c>
      <c r="E1890" s="10">
        <v>2016</v>
      </c>
      <c r="F1890" s="10">
        <v>4.4989999999999997</v>
      </c>
      <c r="G1890" s="14">
        <f>([1]!Table_1[[#This Row],[총자산]]-[1]!Table_1[[#This Row],[장부가치 자기자본]]+[1]!Table_1[[#This Row],[시가총액]])/[1]!Table_1[[#This Row],[총자산]]</f>
        <v>0.66733810892738865</v>
      </c>
      <c r="H1890" s="14">
        <f>I1890/100000000000</f>
        <v>2.00996</v>
      </c>
      <c r="I1890" s="10">
        <v>200996000000</v>
      </c>
      <c r="J1890" s="10">
        <v>7.17</v>
      </c>
      <c r="K1890" s="10">
        <f>L1890/1000000000000</f>
        <v>2.3380149211950001</v>
      </c>
      <c r="L1890" s="10">
        <v>2338014921195</v>
      </c>
      <c r="M1890" s="10">
        <v>2.6</v>
      </c>
      <c r="N1890" s="10">
        <v>1</v>
      </c>
      <c r="O1890" s="14">
        <f>IF([1]!Table_1[[#This Row],[연도]]=2016,1,0)</f>
        <v>1</v>
      </c>
      <c r="P1890" s="14">
        <f>IF([1]!Table_1[[#This Row],[연도]]=2017,1,0)</f>
        <v>0</v>
      </c>
      <c r="Q1890" s="14">
        <f>IF([1]!Table_1[[#This Row],[연도]]=2018,1,0)</f>
        <v>0</v>
      </c>
      <c r="R1890" s="14">
        <f>IF([1]!Table_1[[#This Row],[연도]]=2019,1,0)</f>
        <v>0</v>
      </c>
      <c r="S1890" s="14">
        <f>IF([1]!Table_1[[#This Row],[연도]]=2020,1,0)</f>
        <v>0</v>
      </c>
      <c r="T1890" s="14">
        <f>IF([1]!Table_1[[#This Row],[연도]]=2021,1,0)</f>
        <v>0</v>
      </c>
      <c r="U1890" s="14">
        <f>IF([1]!Table_1[[#This Row],[연도]]=2022,1,0)</f>
        <v>0</v>
      </c>
      <c r="V1890" s="14">
        <f>IF([1]!Table_1[[#This Row],[연도]]=2023,1,0)</f>
        <v>0</v>
      </c>
      <c r="W1890" s="10">
        <v>1.3</v>
      </c>
      <c r="X1890" s="10">
        <f>Y1890/1000000000000</f>
        <v>0.81131772400000002</v>
      </c>
      <c r="Y1890" s="14">
        <f>[1]!Table_1[[#This Row],[주가]]*[1]!Table_1[[#This Row],[기말주식수]]</f>
        <v>811317724000</v>
      </c>
      <c r="Z1890" s="14">
        <f>AA1890/10</f>
        <v>0.40364869151624905</v>
      </c>
      <c r="AA1890" s="14">
        <f>[1]!Table_1[[#This Row],[시가총액]]/[1]!Table_1[[#This Row],[당기순이익(세후영업이익)]]</f>
        <v>4.0364869151624907</v>
      </c>
      <c r="AB1890" s="10">
        <v>5802449000</v>
      </c>
    </row>
    <row r="1891" spans="1:28" ht="19.2">
      <c r="A1891" s="12">
        <v>1890</v>
      </c>
      <c r="B1891" s="12">
        <v>9970</v>
      </c>
      <c r="C1891" s="13" t="s">
        <v>293</v>
      </c>
      <c r="D1891" s="13" t="s">
        <v>6</v>
      </c>
      <c r="E1891" s="12">
        <v>2017</v>
      </c>
      <c r="F1891" s="12">
        <v>5.9219999999999997</v>
      </c>
      <c r="G1891" s="15">
        <f>([1]!Table_1[[#This Row],[총자산]]-[1]!Table_1[[#This Row],[장부가치 자기자본]]+[1]!Table_1[[#This Row],[시가총액]])/[1]!Table_1[[#This Row],[총자산]]</f>
        <v>0.63888548955661695</v>
      </c>
      <c r="H1891" s="14">
        <f>I1891/100000000000</f>
        <v>2.1030199999999999</v>
      </c>
      <c r="I1891" s="12">
        <v>210302000000</v>
      </c>
      <c r="J1891" s="12">
        <v>-2.73</v>
      </c>
      <c r="K1891" s="10">
        <f>L1891/1000000000000</f>
        <v>2.3847657442650001</v>
      </c>
      <c r="L1891" s="12">
        <v>2384765744265</v>
      </c>
      <c r="M1891" s="12">
        <v>2.06</v>
      </c>
      <c r="N1891" s="12">
        <v>1</v>
      </c>
      <c r="O1891" s="15">
        <f>IF([1]!Table_1[[#This Row],[연도]]=2016,1,0)</f>
        <v>0</v>
      </c>
      <c r="P1891" s="15">
        <f>IF([1]!Table_1[[#This Row],[연도]]=2017,1,0)</f>
        <v>1</v>
      </c>
      <c r="Q1891" s="15">
        <f>IF([1]!Table_1[[#This Row],[연도]]=2018,1,0)</f>
        <v>0</v>
      </c>
      <c r="R1891" s="15">
        <f>IF([1]!Table_1[[#This Row],[연도]]=2019,1,0)</f>
        <v>0</v>
      </c>
      <c r="S1891" s="15">
        <f>IF([1]!Table_1[[#This Row],[연도]]=2020,1,0)</f>
        <v>0</v>
      </c>
      <c r="T1891" s="15">
        <f>IF([1]!Table_1[[#This Row],[연도]]=2021,1,0)</f>
        <v>0</v>
      </c>
      <c r="U1891" s="15">
        <f>IF([1]!Table_1[[#This Row],[연도]]=2022,1,0)</f>
        <v>0</v>
      </c>
      <c r="V1891" s="15">
        <f>IF([1]!Table_1[[#This Row],[연도]]=2023,1,0)</f>
        <v>0</v>
      </c>
      <c r="W1891" s="12">
        <v>0.75</v>
      </c>
      <c r="X1891" s="10">
        <f>Y1891/1000000000000</f>
        <v>0.75677535600000001</v>
      </c>
      <c r="Y1891" s="15">
        <f>[1]!Table_1[[#This Row],[주가]]*[1]!Table_1[[#This Row],[기말주식수]]</f>
        <v>756775356000</v>
      </c>
      <c r="Z1891" s="14">
        <f>AA1891/10</f>
        <v>0.3598517161035083</v>
      </c>
      <c r="AA1891" s="15">
        <f>[1]!Table_1[[#This Row],[시가총액]]/[1]!Table_1[[#This Row],[당기순이익(세후영업이익)]]</f>
        <v>3.5985171610350828</v>
      </c>
      <c r="AB1891" s="12">
        <v>6962938800</v>
      </c>
    </row>
    <row r="1892" spans="1:28" ht="19.2">
      <c r="A1892" s="10">
        <v>1891</v>
      </c>
      <c r="B1892" s="10">
        <v>9970</v>
      </c>
      <c r="C1892" s="11" t="s">
        <v>293</v>
      </c>
      <c r="D1892" s="11" t="s">
        <v>6</v>
      </c>
      <c r="E1892" s="10">
        <v>2018</v>
      </c>
      <c r="F1892" s="10">
        <v>6.1040000000000001</v>
      </c>
      <c r="G1892" s="14">
        <f>([1]!Table_1[[#This Row],[총자산]]-[1]!Table_1[[#This Row],[장부가치 자기자본]]+[1]!Table_1[[#This Row],[시가총액]])/[1]!Table_1[[#This Row],[총자산]]</f>
        <v>0.59292368809413665</v>
      </c>
      <c r="H1892" s="14">
        <f>I1892/100000000000</f>
        <v>2.5490200000000001</v>
      </c>
      <c r="I1892" s="10">
        <v>254902000000</v>
      </c>
      <c r="J1892" s="10">
        <v>18.170000000000002</v>
      </c>
      <c r="K1892" s="10">
        <f>L1892/1000000000000</f>
        <v>2.5186959301390002</v>
      </c>
      <c r="L1892" s="10">
        <v>2518695930139</v>
      </c>
      <c r="M1892" s="10">
        <v>1.69</v>
      </c>
      <c r="N1892" s="10">
        <v>1</v>
      </c>
      <c r="O1892" s="14">
        <f>IF([1]!Table_1[[#This Row],[연도]]=2016,1,0)</f>
        <v>0</v>
      </c>
      <c r="P1892" s="14">
        <f>IF([1]!Table_1[[#This Row],[연도]]=2017,1,0)</f>
        <v>0</v>
      </c>
      <c r="Q1892" s="14">
        <f>IF([1]!Table_1[[#This Row],[연도]]=2018,1,0)</f>
        <v>1</v>
      </c>
      <c r="R1892" s="14">
        <f>IF([1]!Table_1[[#This Row],[연도]]=2019,1,0)</f>
        <v>0</v>
      </c>
      <c r="S1892" s="14">
        <f>IF([1]!Table_1[[#This Row],[연도]]=2020,1,0)</f>
        <v>0</v>
      </c>
      <c r="T1892" s="14">
        <f>IF([1]!Table_1[[#This Row],[연도]]=2021,1,0)</f>
        <v>0</v>
      </c>
      <c r="U1892" s="14">
        <f>IF([1]!Table_1[[#This Row],[연도]]=2022,1,0)</f>
        <v>0</v>
      </c>
      <c r="V1892" s="14">
        <f>IF([1]!Table_1[[#This Row],[연도]]=2023,1,0)</f>
        <v>0</v>
      </c>
      <c r="W1892" s="10">
        <v>1.01</v>
      </c>
      <c r="X1892" s="10">
        <f>Y1892/1000000000000</f>
        <v>0.85222450000000005</v>
      </c>
      <c r="Y1892" s="14">
        <f>[1]!Table_1[[#This Row],[주가]]*[1]!Table_1[[#This Row],[기말주식수]]</f>
        <v>852224500000</v>
      </c>
      <c r="Z1892" s="14">
        <f>AA1892/10</f>
        <v>0.33433417548704991</v>
      </c>
      <c r="AA1892" s="14">
        <f>[1]!Table_1[[#This Row],[시가총액]]/[1]!Table_1[[#This Row],[당기순이익(세후영업이익)]]</f>
        <v>3.3433417548704991</v>
      </c>
      <c r="AB1892" s="10">
        <v>9283918400</v>
      </c>
    </row>
    <row r="1893" spans="1:28" ht="19.2">
      <c r="A1893" s="12">
        <v>1892</v>
      </c>
      <c r="B1893" s="12">
        <v>9970</v>
      </c>
      <c r="C1893" s="13" t="s">
        <v>293</v>
      </c>
      <c r="D1893" s="13" t="s">
        <v>6</v>
      </c>
      <c r="E1893" s="12">
        <v>2019</v>
      </c>
      <c r="F1893" s="12">
        <v>5.0970000000000004</v>
      </c>
      <c r="G1893" s="15">
        <f>([1]!Table_1[[#This Row],[총자산]]-[1]!Table_1[[#This Row],[장부가치 자기자본]]+[1]!Table_1[[#This Row],[시가총액]])/[1]!Table_1[[#This Row],[총자산]]</f>
        <v>0.49372174438483862</v>
      </c>
      <c r="H1893" s="14">
        <f>I1893/100000000000</f>
        <v>2.9898799999999999</v>
      </c>
      <c r="I1893" s="12">
        <v>298988000000</v>
      </c>
      <c r="J1893" s="12">
        <v>16.16</v>
      </c>
      <c r="K1893" s="10">
        <f>L1893/1000000000000</f>
        <v>2.7379593657029999</v>
      </c>
      <c r="L1893" s="12">
        <v>2737959365703</v>
      </c>
      <c r="M1893" s="12">
        <v>1.52</v>
      </c>
      <c r="N1893" s="12">
        <v>1</v>
      </c>
      <c r="O1893" s="15">
        <f>IF([1]!Table_1[[#This Row],[연도]]=2016,1,0)</f>
        <v>0</v>
      </c>
      <c r="P1893" s="15">
        <f>IF([1]!Table_1[[#This Row],[연도]]=2017,1,0)</f>
        <v>0</v>
      </c>
      <c r="Q1893" s="15">
        <f>IF([1]!Table_1[[#This Row],[연도]]=2018,1,0)</f>
        <v>0</v>
      </c>
      <c r="R1893" s="15">
        <f>IF([1]!Table_1[[#This Row],[연도]]=2019,1,0)</f>
        <v>1</v>
      </c>
      <c r="S1893" s="15">
        <f>IF([1]!Table_1[[#This Row],[연도]]=2020,1,0)</f>
        <v>0</v>
      </c>
      <c r="T1893" s="15">
        <f>IF([1]!Table_1[[#This Row],[연도]]=2021,1,0)</f>
        <v>0</v>
      </c>
      <c r="U1893" s="15">
        <f>IF([1]!Table_1[[#This Row],[연도]]=2022,1,0)</f>
        <v>0</v>
      </c>
      <c r="V1893" s="15">
        <f>IF([1]!Table_1[[#This Row],[연도]]=2023,1,0)</f>
        <v>0</v>
      </c>
      <c r="W1893" s="12">
        <v>1.05</v>
      </c>
      <c r="X1893" s="10">
        <f>Y1893/1000000000000</f>
        <v>0.65723553440000004</v>
      </c>
      <c r="Y1893" s="15">
        <f>[1]!Table_1[[#This Row],[주가]]*[1]!Table_1[[#This Row],[기말주식수]]</f>
        <v>657235534400</v>
      </c>
      <c r="Z1893" s="14">
        <f>AA1893/10</f>
        <v>0.21982003772726663</v>
      </c>
      <c r="AA1893" s="15">
        <f>[1]!Table_1[[#This Row],[시가총액]]/[1]!Table_1[[#This Row],[당기순이익(세후영업이익)]]</f>
        <v>2.1982003772726664</v>
      </c>
      <c r="AB1893" s="12">
        <v>11604898000</v>
      </c>
    </row>
    <row r="1894" spans="1:28" ht="19.2">
      <c r="A1894" s="10">
        <v>1893</v>
      </c>
      <c r="B1894" s="10">
        <v>9970</v>
      </c>
      <c r="C1894" s="11" t="s">
        <v>293</v>
      </c>
      <c r="D1894" s="11" t="s">
        <v>6</v>
      </c>
      <c r="E1894" s="10">
        <v>2020</v>
      </c>
      <c r="F1894" s="10">
        <v>5.9390000000000001</v>
      </c>
      <c r="G1894" s="14">
        <f>([1]!Table_1[[#This Row],[총자산]]-[1]!Table_1[[#This Row],[장부가치 자기자본]]+[1]!Table_1[[#This Row],[시가총액]])/[1]!Table_1[[#This Row],[총자산]]</f>
        <v>0.43674400190507506</v>
      </c>
      <c r="H1894" s="14">
        <f>I1894/100000000000</f>
        <v>3.4076499999999998</v>
      </c>
      <c r="I1894" s="10">
        <v>340765000000</v>
      </c>
      <c r="J1894" s="10">
        <v>-1.5</v>
      </c>
      <c r="K1894" s="10">
        <f>L1894/1000000000000</f>
        <v>2.850956468358</v>
      </c>
      <c r="L1894" s="10">
        <v>2850956468358</v>
      </c>
      <c r="M1894" s="10">
        <v>1.41</v>
      </c>
      <c r="N1894" s="10">
        <v>1</v>
      </c>
      <c r="O1894" s="14">
        <f>IF([1]!Table_1[[#This Row],[연도]]=2016,1,0)</f>
        <v>0</v>
      </c>
      <c r="P1894" s="14">
        <f>IF([1]!Table_1[[#This Row],[연도]]=2017,1,0)</f>
        <v>0</v>
      </c>
      <c r="Q1894" s="14">
        <f>IF([1]!Table_1[[#This Row],[연도]]=2018,1,0)</f>
        <v>0</v>
      </c>
      <c r="R1894" s="14">
        <f>IF([1]!Table_1[[#This Row],[연도]]=2019,1,0)</f>
        <v>0</v>
      </c>
      <c r="S1894" s="14">
        <f>IF([1]!Table_1[[#This Row],[연도]]=2020,1,0)</f>
        <v>1</v>
      </c>
      <c r="T1894" s="14">
        <f>IF([1]!Table_1[[#This Row],[연도]]=2021,1,0)</f>
        <v>0</v>
      </c>
      <c r="U1894" s="14">
        <f>IF([1]!Table_1[[#This Row],[연도]]=2022,1,0)</f>
        <v>0</v>
      </c>
      <c r="V1894" s="14">
        <f>IF([1]!Table_1[[#This Row],[연도]]=2023,1,0)</f>
        <v>0</v>
      </c>
      <c r="W1894" s="10">
        <v>1.04</v>
      </c>
      <c r="X1894" s="10">
        <f>Y1894/1000000000000</f>
        <v>0.51474359800000002</v>
      </c>
      <c r="Y1894" s="14">
        <f>[1]!Table_1[[#This Row],[주가]]*[1]!Table_1[[#This Row],[기말주식수]]</f>
        <v>514743598000</v>
      </c>
      <c r="Z1894" s="14">
        <f>AA1894/10</f>
        <v>0.15105530145408125</v>
      </c>
      <c r="AA1894" s="14">
        <f>[1]!Table_1[[#This Row],[시가총액]]/[1]!Table_1[[#This Row],[당기순이익(세후영업이익)]]</f>
        <v>1.5105530145408126</v>
      </c>
      <c r="AB1894" s="10">
        <v>13925877600</v>
      </c>
    </row>
    <row r="1895" spans="1:28" ht="19.2">
      <c r="A1895" s="12">
        <v>1894</v>
      </c>
      <c r="B1895" s="12">
        <v>9970</v>
      </c>
      <c r="C1895" s="13" t="s">
        <v>293</v>
      </c>
      <c r="D1895" s="13" t="s">
        <v>6</v>
      </c>
      <c r="E1895" s="12">
        <v>2021</v>
      </c>
      <c r="F1895" s="12">
        <v>5.194</v>
      </c>
      <c r="G1895" s="15">
        <f>([1]!Table_1[[#This Row],[총자산]]-[1]!Table_1[[#This Row],[장부가치 자기자본]]+[1]!Table_1[[#This Row],[시가총액]])/[1]!Table_1[[#This Row],[총자산]]</f>
        <v>0.41797015732692749</v>
      </c>
      <c r="H1895" s="14">
        <f>I1895/100000000000</f>
        <v>5.7049300000000001</v>
      </c>
      <c r="I1895" s="12">
        <v>570493000000</v>
      </c>
      <c r="J1895" s="12">
        <v>15.89</v>
      </c>
      <c r="K1895" s="10">
        <f>L1895/1000000000000</f>
        <v>3.240513827424</v>
      </c>
      <c r="L1895" s="12">
        <v>3240513827424</v>
      </c>
      <c r="M1895" s="12">
        <v>3.4</v>
      </c>
      <c r="N1895" s="12">
        <v>1</v>
      </c>
      <c r="O1895" s="15">
        <f>IF([1]!Table_1[[#This Row],[연도]]=2016,1,0)</f>
        <v>0</v>
      </c>
      <c r="P1895" s="15">
        <f>IF([1]!Table_1[[#This Row],[연도]]=2017,1,0)</f>
        <v>0</v>
      </c>
      <c r="Q1895" s="15">
        <f>IF([1]!Table_1[[#This Row],[연도]]=2018,1,0)</f>
        <v>0</v>
      </c>
      <c r="R1895" s="15">
        <f>IF([1]!Table_1[[#This Row],[연도]]=2019,1,0)</f>
        <v>0</v>
      </c>
      <c r="S1895" s="15">
        <f>IF([1]!Table_1[[#This Row],[연도]]=2020,1,0)</f>
        <v>0</v>
      </c>
      <c r="T1895" s="15">
        <f>IF([1]!Table_1[[#This Row],[연도]]=2021,1,0)</f>
        <v>1</v>
      </c>
      <c r="U1895" s="15">
        <f>IF([1]!Table_1[[#This Row],[연도]]=2022,1,0)</f>
        <v>0</v>
      </c>
      <c r="V1895" s="15">
        <f>IF([1]!Table_1[[#This Row],[연도]]=2023,1,0)</f>
        <v>0</v>
      </c>
      <c r="W1895" s="12">
        <v>1.34</v>
      </c>
      <c r="X1895" s="10">
        <f>Y1895/1000000000000</f>
        <v>0.63746392600000001</v>
      </c>
      <c r="Y1895" s="15">
        <f>[1]!Table_1[[#This Row],[주가]]*[1]!Table_1[[#This Row],[기말주식수]]</f>
        <v>637463926000</v>
      </c>
      <c r="Z1895" s="14">
        <f>AA1895/10</f>
        <v>0.11173913194377494</v>
      </c>
      <c r="AA1895" s="15">
        <f>[1]!Table_1[[#This Row],[시가총액]]/[1]!Table_1[[#This Row],[당기순이익(세후영업이익)]]</f>
        <v>1.1173913194377494</v>
      </c>
      <c r="AB1895" s="12">
        <v>23209796000</v>
      </c>
    </row>
    <row r="1896" spans="1:28" ht="19.2">
      <c r="A1896" s="10">
        <v>1895</v>
      </c>
      <c r="B1896" s="10">
        <v>9970</v>
      </c>
      <c r="C1896" s="11" t="s">
        <v>293</v>
      </c>
      <c r="D1896" s="11" t="s">
        <v>6</v>
      </c>
      <c r="E1896" s="10">
        <v>2022</v>
      </c>
      <c r="F1896" s="10">
        <v>3.9409999999999998</v>
      </c>
      <c r="G1896" s="14">
        <f>([1]!Table_1[[#This Row],[총자산]]-[1]!Table_1[[#This Row],[장부가치 자기자본]]+[1]!Table_1[[#This Row],[시가총액]])/[1]!Table_1[[#This Row],[총자산]]</f>
        <v>0.42635482452945328</v>
      </c>
      <c r="H1896" s="14">
        <f>I1896/100000000000</f>
        <v>10.022</v>
      </c>
      <c r="I1896" s="10">
        <v>1002200000000</v>
      </c>
      <c r="J1896" s="10">
        <v>26.92</v>
      </c>
      <c r="K1896" s="10">
        <f>L1896/1000000000000</f>
        <v>4.5338792055289998</v>
      </c>
      <c r="L1896" s="10">
        <v>4533879205529</v>
      </c>
      <c r="M1896" s="10">
        <v>5.15</v>
      </c>
      <c r="N1896" s="10">
        <v>1</v>
      </c>
      <c r="O1896" s="14">
        <f>IF([1]!Table_1[[#This Row],[연도]]=2016,1,0)</f>
        <v>0</v>
      </c>
      <c r="P1896" s="14">
        <f>IF([1]!Table_1[[#This Row],[연도]]=2017,1,0)</f>
        <v>0</v>
      </c>
      <c r="Q1896" s="14">
        <f>IF([1]!Table_1[[#This Row],[연도]]=2018,1,0)</f>
        <v>0</v>
      </c>
      <c r="R1896" s="14">
        <f>IF([1]!Table_1[[#This Row],[연도]]=2019,1,0)</f>
        <v>0</v>
      </c>
      <c r="S1896" s="14">
        <f>IF([1]!Table_1[[#This Row],[연도]]=2020,1,0)</f>
        <v>0</v>
      </c>
      <c r="T1896" s="14">
        <f>IF([1]!Table_1[[#This Row],[연도]]=2021,1,0)</f>
        <v>0</v>
      </c>
      <c r="U1896" s="14">
        <f>IF([1]!Table_1[[#This Row],[연도]]=2022,1,0)</f>
        <v>1</v>
      </c>
      <c r="V1896" s="14">
        <f>IF([1]!Table_1[[#This Row],[연도]]=2023,1,0)</f>
        <v>0</v>
      </c>
      <c r="W1896" s="10">
        <v>1.62</v>
      </c>
      <c r="X1896" s="10">
        <f>Y1896/1000000000000</f>
        <v>0.83722534879999999</v>
      </c>
      <c r="Y1896" s="14">
        <f>[1]!Table_1[[#This Row],[주가]]*[1]!Table_1[[#This Row],[기말주식수]]</f>
        <v>837225348800</v>
      </c>
      <c r="Z1896" s="14">
        <f>AA1896/10</f>
        <v>8.3538749630812217E-2</v>
      </c>
      <c r="AA1896" s="14">
        <f>[1]!Table_1[[#This Row],[시가총액]]/[1]!Table_1[[#This Row],[당기순이익(세후영업이익)]]</f>
        <v>0.83538749630812215</v>
      </c>
      <c r="AB1896" s="10">
        <v>35394938900</v>
      </c>
    </row>
    <row r="1897" spans="1:28" ht="19.2">
      <c r="A1897" s="12">
        <v>1896</v>
      </c>
      <c r="B1897" s="12">
        <v>9970</v>
      </c>
      <c r="C1897" s="13" t="s">
        <v>293</v>
      </c>
      <c r="D1897" s="13" t="s">
        <v>6</v>
      </c>
      <c r="E1897" s="12">
        <v>2023</v>
      </c>
      <c r="F1897" s="12">
        <v>6.41</v>
      </c>
      <c r="G1897" s="15">
        <f>([1]!Table_1[[#This Row],[총자산]]-[1]!Table_1[[#This Row],[장부가치 자기자본]]+[1]!Table_1[[#This Row],[시가총액]])/[1]!Table_1[[#This Row],[총자산]]</f>
        <v>0.44879548410996728</v>
      </c>
      <c r="H1897" s="14">
        <f>I1897/100000000000</f>
        <v>8.7258200000000006</v>
      </c>
      <c r="I1897" s="12">
        <v>872582000000</v>
      </c>
      <c r="J1897" s="12">
        <v>16.190000000000001</v>
      </c>
      <c r="K1897" s="10">
        <f>L1897/1000000000000</f>
        <v>4.3554782623369999</v>
      </c>
      <c r="L1897" s="12">
        <v>4355478262337</v>
      </c>
      <c r="M1897" s="12">
        <v>4.92</v>
      </c>
      <c r="N1897" s="12">
        <v>1</v>
      </c>
      <c r="O1897" s="15">
        <f>IF([1]!Table_1[[#This Row],[연도]]=2016,1,0)</f>
        <v>0</v>
      </c>
      <c r="P1897" s="15">
        <f>IF([1]!Table_1[[#This Row],[연도]]=2017,1,0)</f>
        <v>0</v>
      </c>
      <c r="Q1897" s="15">
        <f>IF([1]!Table_1[[#This Row],[연도]]=2018,1,0)</f>
        <v>0</v>
      </c>
      <c r="R1897" s="15">
        <f>IF([1]!Table_1[[#This Row],[연도]]=2019,1,0)</f>
        <v>0</v>
      </c>
      <c r="S1897" s="15">
        <f>IF([1]!Table_1[[#This Row],[연도]]=2020,1,0)</f>
        <v>0</v>
      </c>
      <c r="T1897" s="15">
        <f>IF([1]!Table_1[[#This Row],[연도]]=2021,1,0)</f>
        <v>0</v>
      </c>
      <c r="U1897" s="15">
        <f>IF([1]!Table_1[[#This Row],[연도]]=2022,1,0)</f>
        <v>0</v>
      </c>
      <c r="V1897" s="15">
        <f>IF([1]!Table_1[[#This Row],[연도]]=2023,1,0)</f>
        <v>1</v>
      </c>
      <c r="W1897" s="12">
        <v>0.34</v>
      </c>
      <c r="X1897" s="10">
        <f>Y1897/1000000000000</f>
        <v>1.063576176</v>
      </c>
      <c r="Y1897" s="15">
        <f>[1]!Table_1[[#This Row],[주가]]*[1]!Table_1[[#This Row],[기말주식수]]</f>
        <v>1063576176000</v>
      </c>
      <c r="Z1897" s="14">
        <f>AA1897/10</f>
        <v>0.12188839283872462</v>
      </c>
      <c r="AA1897" s="15">
        <f>[1]!Table_1[[#This Row],[시가총액]]/[1]!Table_1[[#This Row],[당기순이익(세후영업이익)]]</f>
        <v>1.2188839283872461</v>
      </c>
      <c r="AB1897" s="12">
        <v>46071445060</v>
      </c>
    </row>
    <row r="1898" spans="1:28" ht="19.2">
      <c r="A1898" s="10">
        <v>1897</v>
      </c>
      <c r="B1898" s="10">
        <v>10040</v>
      </c>
      <c r="C1898" s="11" t="s">
        <v>294</v>
      </c>
      <c r="D1898" s="11" t="s">
        <v>6</v>
      </c>
      <c r="E1898" s="10">
        <v>2016</v>
      </c>
      <c r="F1898" s="10">
        <v>9.2739999999999991</v>
      </c>
      <c r="G1898" s="14">
        <f>([1]!Table_1[[#This Row],[총자산]]-[1]!Table_1[[#This Row],[장부가치 자기자본]]+[1]!Table_1[[#This Row],[시가총액]])/[1]!Table_1[[#This Row],[총자산]]</f>
        <v>0.82430700718190908</v>
      </c>
      <c r="H1898" s="14">
        <f>I1898/100000000000</f>
        <v>9.6034182760000003E-2</v>
      </c>
      <c r="I1898" s="10">
        <v>9603418276</v>
      </c>
      <c r="J1898" s="10">
        <v>2.16</v>
      </c>
      <c r="K1898" s="10">
        <f>L1898/1000000000000</f>
        <v>0.258404973993</v>
      </c>
      <c r="L1898" s="10">
        <v>258404973993</v>
      </c>
      <c r="M1898" s="10">
        <v>0.66</v>
      </c>
      <c r="N1898" s="10">
        <v>1</v>
      </c>
      <c r="O1898" s="14">
        <f>IF([1]!Table_1[[#This Row],[연도]]=2016,1,0)</f>
        <v>1</v>
      </c>
      <c r="P1898" s="14">
        <f>IF([1]!Table_1[[#This Row],[연도]]=2017,1,0)</f>
        <v>0</v>
      </c>
      <c r="Q1898" s="14">
        <f>IF([1]!Table_1[[#This Row],[연도]]=2018,1,0)</f>
        <v>0</v>
      </c>
      <c r="R1898" s="14">
        <f>IF([1]!Table_1[[#This Row],[연도]]=2019,1,0)</f>
        <v>0</v>
      </c>
      <c r="S1898" s="14">
        <f>IF([1]!Table_1[[#This Row],[연도]]=2020,1,0)</f>
        <v>0</v>
      </c>
      <c r="T1898" s="14">
        <f>IF([1]!Table_1[[#This Row],[연도]]=2021,1,0)</f>
        <v>0</v>
      </c>
      <c r="U1898" s="14">
        <f>IF([1]!Table_1[[#This Row],[연도]]=2022,1,0)</f>
        <v>0</v>
      </c>
      <c r="V1898" s="14">
        <f>IF([1]!Table_1[[#This Row],[연도]]=2023,1,0)</f>
        <v>0</v>
      </c>
      <c r="W1898" s="10">
        <v>1.33</v>
      </c>
      <c r="X1898" s="10">
        <f>Y1898/1000000000000</f>
        <v>7.190612264E-2</v>
      </c>
      <c r="Y1898" s="14">
        <f>[1]!Table_1[[#This Row],[주가]]*[1]!Table_1[[#This Row],[기말주식수]]</f>
        <v>71906122640</v>
      </c>
      <c r="Z1898" s="14">
        <f>AA1898/10</f>
        <v>0.74875550115005729</v>
      </c>
      <c r="AA1898" s="14">
        <f>[1]!Table_1[[#This Row],[시가총액]]/[1]!Table_1[[#This Row],[당기순이익(세후영업이익)]]</f>
        <v>7.4875550115005733</v>
      </c>
      <c r="AB1898" s="10">
        <v>531590800</v>
      </c>
    </row>
    <row r="1899" spans="1:28" ht="19.2">
      <c r="A1899" s="12">
        <v>1898</v>
      </c>
      <c r="B1899" s="12">
        <v>10040</v>
      </c>
      <c r="C1899" s="13" t="s">
        <v>294</v>
      </c>
      <c r="D1899" s="13" t="s">
        <v>6</v>
      </c>
      <c r="E1899" s="12">
        <v>2017</v>
      </c>
      <c r="F1899" s="12">
        <v>4.5650000000000004</v>
      </c>
      <c r="G1899" s="15">
        <f>([1]!Table_1[[#This Row],[총자산]]-[1]!Table_1[[#This Row],[장부가치 자기자본]]+[1]!Table_1[[#This Row],[시가총액]])/[1]!Table_1[[#This Row],[총자산]]</f>
        <v>0.74821537367069479</v>
      </c>
      <c r="H1899" s="14">
        <f>I1899/100000000000</f>
        <v>0.10790219118</v>
      </c>
      <c r="I1899" s="12">
        <v>10790219118</v>
      </c>
      <c r="J1899" s="12">
        <v>4.79</v>
      </c>
      <c r="K1899" s="10">
        <f>L1899/1000000000000</f>
        <v>0.270434846816</v>
      </c>
      <c r="L1899" s="12">
        <v>270434846816</v>
      </c>
      <c r="M1899" s="12">
        <v>0.64</v>
      </c>
      <c r="N1899" s="12">
        <v>1</v>
      </c>
      <c r="O1899" s="15">
        <f>IF([1]!Table_1[[#This Row],[연도]]=2016,1,0)</f>
        <v>0</v>
      </c>
      <c r="P1899" s="15">
        <f>IF([1]!Table_1[[#This Row],[연도]]=2017,1,0)</f>
        <v>1</v>
      </c>
      <c r="Q1899" s="15">
        <f>IF([1]!Table_1[[#This Row],[연도]]=2018,1,0)</f>
        <v>0</v>
      </c>
      <c r="R1899" s="15">
        <f>IF([1]!Table_1[[#This Row],[연도]]=2019,1,0)</f>
        <v>0</v>
      </c>
      <c r="S1899" s="15">
        <f>IF([1]!Table_1[[#This Row],[연도]]=2020,1,0)</f>
        <v>0</v>
      </c>
      <c r="T1899" s="15">
        <f>IF([1]!Table_1[[#This Row],[연도]]=2021,1,0)</f>
        <v>0</v>
      </c>
      <c r="U1899" s="15">
        <f>IF([1]!Table_1[[#This Row],[연도]]=2022,1,0)</f>
        <v>0</v>
      </c>
      <c r="V1899" s="15">
        <f>IF([1]!Table_1[[#This Row],[연도]]=2023,1,0)</f>
        <v>0</v>
      </c>
      <c r="W1899" s="12">
        <v>1.62</v>
      </c>
      <c r="X1899" s="10">
        <f>Y1899/1000000000000</f>
        <v>6.8933850480000003E-2</v>
      </c>
      <c r="Y1899" s="15">
        <f>[1]!Table_1[[#This Row],[주가]]*[1]!Table_1[[#This Row],[기말주식수]]</f>
        <v>68933850480</v>
      </c>
      <c r="Z1899" s="14">
        <f>AA1899/10</f>
        <v>0.63885496416848575</v>
      </c>
      <c r="AA1899" s="15">
        <f>[1]!Table_1[[#This Row],[시가총액]]/[1]!Table_1[[#This Row],[당기순이익(세후영업이익)]]</f>
        <v>6.3885496416848575</v>
      </c>
      <c r="AB1899" s="12">
        <v>531590800</v>
      </c>
    </row>
    <row r="1900" spans="1:28" ht="19.2">
      <c r="A1900" s="10">
        <v>1899</v>
      </c>
      <c r="B1900" s="10">
        <v>10040</v>
      </c>
      <c r="C1900" s="11" t="s">
        <v>294</v>
      </c>
      <c r="D1900" s="11" t="s">
        <v>6</v>
      </c>
      <c r="E1900" s="10">
        <v>2018</v>
      </c>
      <c r="F1900" s="10">
        <v>10.407</v>
      </c>
      <c r="G1900" s="14">
        <f>([1]!Table_1[[#This Row],[총자산]]-[1]!Table_1[[#This Row],[장부가치 자기자본]]+[1]!Table_1[[#This Row],[시가총액]])/[1]!Table_1[[#This Row],[총자산]]</f>
        <v>0.98424475937136224</v>
      </c>
      <c r="H1900" s="14">
        <f>I1900/100000000000</f>
        <v>0.11469245242999999</v>
      </c>
      <c r="I1900" s="10">
        <v>11469245243</v>
      </c>
      <c r="J1900" s="10">
        <v>-5.05</v>
      </c>
      <c r="K1900" s="10">
        <f>L1900/1000000000000</f>
        <v>0.23965797364800001</v>
      </c>
      <c r="L1900" s="10">
        <v>239657973648</v>
      </c>
      <c r="M1900" s="10">
        <v>0.83</v>
      </c>
      <c r="N1900" s="10">
        <v>1</v>
      </c>
      <c r="O1900" s="14">
        <f>IF([1]!Table_1[[#This Row],[연도]]=2016,1,0)</f>
        <v>0</v>
      </c>
      <c r="P1900" s="14">
        <f>IF([1]!Table_1[[#This Row],[연도]]=2017,1,0)</f>
        <v>0</v>
      </c>
      <c r="Q1900" s="14">
        <f>IF([1]!Table_1[[#This Row],[연도]]=2018,1,0)</f>
        <v>1</v>
      </c>
      <c r="R1900" s="14">
        <f>IF([1]!Table_1[[#This Row],[연도]]=2019,1,0)</f>
        <v>0</v>
      </c>
      <c r="S1900" s="14">
        <f>IF([1]!Table_1[[#This Row],[연도]]=2020,1,0)</f>
        <v>0</v>
      </c>
      <c r="T1900" s="14">
        <f>IF([1]!Table_1[[#This Row],[연도]]=2021,1,0)</f>
        <v>0</v>
      </c>
      <c r="U1900" s="14">
        <f>IF([1]!Table_1[[#This Row],[연도]]=2022,1,0)</f>
        <v>0</v>
      </c>
      <c r="V1900" s="14">
        <f>IF([1]!Table_1[[#This Row],[연도]]=2023,1,0)</f>
        <v>0</v>
      </c>
      <c r="W1900" s="10">
        <v>2.41</v>
      </c>
      <c r="X1900" s="10">
        <f>Y1900/1000000000000</f>
        <v>0.12620724863999999</v>
      </c>
      <c r="Y1900" s="14">
        <f>[1]!Table_1[[#This Row],[주가]]*[1]!Table_1[[#This Row],[기말주식수]]</f>
        <v>126207248640</v>
      </c>
      <c r="Z1900" s="14">
        <f>AA1900/10</f>
        <v>1.1003971574941063</v>
      </c>
      <c r="AA1900" s="14">
        <f>[1]!Table_1[[#This Row],[시가총액]]/[1]!Table_1[[#This Row],[당기순이익(세후영업이익)]]</f>
        <v>11.003971574941062</v>
      </c>
      <c r="AB1900" s="10">
        <v>744227120</v>
      </c>
    </row>
    <row r="1901" spans="1:28" ht="19.2">
      <c r="A1901" s="12">
        <v>1900</v>
      </c>
      <c r="B1901" s="12">
        <v>10040</v>
      </c>
      <c r="C1901" s="13" t="s">
        <v>294</v>
      </c>
      <c r="D1901" s="13" t="s">
        <v>6</v>
      </c>
      <c r="E1901" s="12">
        <v>2019</v>
      </c>
      <c r="F1901" s="12">
        <v>18.234999999999999</v>
      </c>
      <c r="G1901" s="15">
        <f>([1]!Table_1[[#This Row],[총자산]]-[1]!Table_1[[#This Row],[장부가치 자기자본]]+[1]!Table_1[[#This Row],[시가총액]])/[1]!Table_1[[#This Row],[총자산]]</f>
        <v>0.770677190736894</v>
      </c>
      <c r="H1901" s="14">
        <f>I1901/100000000000</f>
        <v>8.9852316560000006E-2</v>
      </c>
      <c r="I1901" s="12">
        <v>8985231656</v>
      </c>
      <c r="J1901" s="12">
        <v>2.2999999999999998</v>
      </c>
      <c r="K1901" s="10">
        <f>L1901/1000000000000</f>
        <v>0.22387432747</v>
      </c>
      <c r="L1901" s="12">
        <v>223874327470</v>
      </c>
      <c r="M1901" s="12">
        <v>0.72</v>
      </c>
      <c r="N1901" s="12">
        <v>1</v>
      </c>
      <c r="O1901" s="15">
        <f>IF([1]!Table_1[[#This Row],[연도]]=2016,1,0)</f>
        <v>0</v>
      </c>
      <c r="P1901" s="15">
        <f>IF([1]!Table_1[[#This Row],[연도]]=2017,1,0)</f>
        <v>0</v>
      </c>
      <c r="Q1901" s="15">
        <f>IF([1]!Table_1[[#This Row],[연도]]=2018,1,0)</f>
        <v>0</v>
      </c>
      <c r="R1901" s="15">
        <f>IF([1]!Table_1[[#This Row],[연도]]=2019,1,0)</f>
        <v>1</v>
      </c>
      <c r="S1901" s="15">
        <f>IF([1]!Table_1[[#This Row],[연도]]=2020,1,0)</f>
        <v>0</v>
      </c>
      <c r="T1901" s="15">
        <f>IF([1]!Table_1[[#This Row],[연도]]=2021,1,0)</f>
        <v>0</v>
      </c>
      <c r="U1901" s="15">
        <f>IF([1]!Table_1[[#This Row],[연도]]=2022,1,0)</f>
        <v>0</v>
      </c>
      <c r="V1901" s="15">
        <f>IF([1]!Table_1[[#This Row],[연도]]=2023,1,0)</f>
        <v>0</v>
      </c>
      <c r="W1901" s="12">
        <v>3.32</v>
      </c>
      <c r="X1901" s="10">
        <f>Y1901/1000000000000</f>
        <v>9.2483391440000007E-2</v>
      </c>
      <c r="Y1901" s="15">
        <f>[1]!Table_1[[#This Row],[주가]]*[1]!Table_1[[#This Row],[기말주식수]]</f>
        <v>92483391440</v>
      </c>
      <c r="Z1901" s="14">
        <f>AA1901/10</f>
        <v>1.029282215314316</v>
      </c>
      <c r="AA1901" s="15">
        <f>[1]!Table_1[[#This Row],[시가총액]]/[1]!Table_1[[#This Row],[당기순이익(세후영업이익)]]</f>
        <v>10.29282215314316</v>
      </c>
      <c r="AB1901" s="12">
        <v>781572120</v>
      </c>
    </row>
    <row r="1902" spans="1:28" ht="19.2">
      <c r="A1902" s="10">
        <v>1901</v>
      </c>
      <c r="B1902" s="10">
        <v>10040</v>
      </c>
      <c r="C1902" s="11" t="s">
        <v>294</v>
      </c>
      <c r="D1902" s="11" t="s">
        <v>6</v>
      </c>
      <c r="E1902" s="10">
        <v>2020</v>
      </c>
      <c r="F1902" s="10">
        <v>52.951999999999998</v>
      </c>
      <c r="G1902" s="14">
        <f>([1]!Table_1[[#This Row],[총자산]]-[1]!Table_1[[#This Row],[장부가치 자기자본]]+[1]!Table_1[[#This Row],[시가총액]])/[1]!Table_1[[#This Row],[총자산]]</f>
        <v>0.76201162249411647</v>
      </c>
      <c r="H1902" s="14">
        <f>I1902/100000000000</f>
        <v>5.1812208460000002E-2</v>
      </c>
      <c r="I1902" s="10">
        <v>5181220846</v>
      </c>
      <c r="J1902" s="10">
        <v>-3.07</v>
      </c>
      <c r="K1902" s="10">
        <f>L1902/1000000000000</f>
        <v>0.203694763872</v>
      </c>
      <c r="L1902" s="10">
        <v>203694763872</v>
      </c>
      <c r="M1902" s="10">
        <v>0.81</v>
      </c>
      <c r="N1902" s="10">
        <v>1</v>
      </c>
      <c r="O1902" s="14">
        <f>IF([1]!Table_1[[#This Row],[연도]]=2016,1,0)</f>
        <v>0</v>
      </c>
      <c r="P1902" s="14">
        <f>IF([1]!Table_1[[#This Row],[연도]]=2017,1,0)</f>
        <v>0</v>
      </c>
      <c r="Q1902" s="14">
        <f>IF([1]!Table_1[[#This Row],[연도]]=2018,1,0)</f>
        <v>0</v>
      </c>
      <c r="R1902" s="14">
        <f>IF([1]!Table_1[[#This Row],[연도]]=2019,1,0)</f>
        <v>0</v>
      </c>
      <c r="S1902" s="14">
        <f>IF([1]!Table_1[[#This Row],[연도]]=2020,1,0)</f>
        <v>1</v>
      </c>
      <c r="T1902" s="14">
        <f>IF([1]!Table_1[[#This Row],[연도]]=2021,1,0)</f>
        <v>0</v>
      </c>
      <c r="U1902" s="14">
        <f>IF([1]!Table_1[[#This Row],[연도]]=2022,1,0)</f>
        <v>0</v>
      </c>
      <c r="V1902" s="14">
        <f>IF([1]!Table_1[[#This Row],[연도]]=2023,1,0)</f>
        <v>0</v>
      </c>
      <c r="W1902" s="10">
        <v>2.0099999999999998</v>
      </c>
      <c r="X1902" s="10">
        <f>Y1902/1000000000000</f>
        <v>9.5912936239999996E-2</v>
      </c>
      <c r="Y1902" s="14">
        <f>[1]!Table_1[[#This Row],[주가]]*[1]!Table_1[[#This Row],[기말주식수]]</f>
        <v>95912936240</v>
      </c>
      <c r="Z1902" s="14">
        <f>AA1902/10</f>
        <v>1.8511647947615781</v>
      </c>
      <c r="AA1902" s="14">
        <f>[1]!Table_1[[#This Row],[시가총액]]/[1]!Table_1[[#This Row],[당기순이익(세후영업이익)]]</f>
        <v>18.511647947615781</v>
      </c>
      <c r="AB1902" s="10">
        <v>781572120</v>
      </c>
    </row>
    <row r="1903" spans="1:28" ht="19.2">
      <c r="A1903" s="12">
        <v>1902</v>
      </c>
      <c r="B1903" s="12">
        <v>10040</v>
      </c>
      <c r="C1903" s="13" t="s">
        <v>294</v>
      </c>
      <c r="D1903" s="13" t="s">
        <v>6</v>
      </c>
      <c r="E1903" s="12">
        <v>2021</v>
      </c>
      <c r="F1903" s="12">
        <v>21.821000000000002</v>
      </c>
      <c r="G1903" s="15">
        <f>([1]!Table_1[[#This Row],[총자산]]-[1]!Table_1[[#This Row],[장부가치 자기자본]]+[1]!Table_1[[#This Row],[시가총액]])/[1]!Table_1[[#This Row],[총자산]]</f>
        <v>0.6952045315073202</v>
      </c>
      <c r="H1903" s="14">
        <f>I1903/100000000000</f>
        <v>8.5891334089999993E-2</v>
      </c>
      <c r="I1903" s="12">
        <v>8589133409</v>
      </c>
      <c r="J1903" s="12">
        <v>76.48</v>
      </c>
      <c r="K1903" s="10">
        <f>L1903/1000000000000</f>
        <v>0.27173813733399999</v>
      </c>
      <c r="L1903" s="12">
        <v>271738137334</v>
      </c>
      <c r="M1903" s="12">
        <v>0.87</v>
      </c>
      <c r="N1903" s="12">
        <v>1</v>
      </c>
      <c r="O1903" s="15">
        <f>IF([1]!Table_1[[#This Row],[연도]]=2016,1,0)</f>
        <v>0</v>
      </c>
      <c r="P1903" s="15">
        <f>IF([1]!Table_1[[#This Row],[연도]]=2017,1,0)</f>
        <v>0</v>
      </c>
      <c r="Q1903" s="15">
        <f>IF([1]!Table_1[[#This Row],[연도]]=2018,1,0)</f>
        <v>0</v>
      </c>
      <c r="R1903" s="15">
        <f>IF([1]!Table_1[[#This Row],[연도]]=2019,1,0)</f>
        <v>0</v>
      </c>
      <c r="S1903" s="15">
        <f>IF([1]!Table_1[[#This Row],[연도]]=2020,1,0)</f>
        <v>0</v>
      </c>
      <c r="T1903" s="15">
        <f>IF([1]!Table_1[[#This Row],[연도]]=2021,1,0)</f>
        <v>1</v>
      </c>
      <c r="U1903" s="15">
        <f>IF([1]!Table_1[[#This Row],[연도]]=2022,1,0)</f>
        <v>0</v>
      </c>
      <c r="V1903" s="15">
        <f>IF([1]!Table_1[[#This Row],[연도]]=2023,1,0)</f>
        <v>0</v>
      </c>
      <c r="W1903" s="12">
        <v>1.8</v>
      </c>
      <c r="X1903" s="10">
        <f>Y1903/1000000000000</f>
        <v>0.14476139355000001</v>
      </c>
      <c r="Y1903" s="15">
        <f>[1]!Table_1[[#This Row],[주가]]*[1]!Table_1[[#This Row],[기말주식수]]</f>
        <v>144761393550</v>
      </c>
      <c r="Z1903" s="14">
        <f>AA1903/10</f>
        <v>1.6854016191937808</v>
      </c>
      <c r="AA1903" s="15">
        <f>[1]!Table_1[[#This Row],[시가총액]]/[1]!Table_1[[#This Row],[당기순이익(세후영업이익)]]</f>
        <v>16.854016191937809</v>
      </c>
      <c r="AB1903" s="12">
        <v>1240298570</v>
      </c>
    </row>
    <row r="1904" spans="1:28" ht="19.2">
      <c r="A1904" s="10">
        <v>1903</v>
      </c>
      <c r="B1904" s="10">
        <v>10040</v>
      </c>
      <c r="C1904" s="11" t="s">
        <v>294</v>
      </c>
      <c r="D1904" s="11" t="s">
        <v>6</v>
      </c>
      <c r="E1904" s="10">
        <v>2022</v>
      </c>
      <c r="F1904" s="10">
        <v>197.11600000000001</v>
      </c>
      <c r="G1904" s="14">
        <f>([1]!Table_1[[#This Row],[총자산]]-[1]!Table_1[[#This Row],[장부가치 자기자본]]+[1]!Table_1[[#This Row],[시가총액]])/[1]!Table_1[[#This Row],[총자산]]</f>
        <v>0.6787125319103573</v>
      </c>
      <c r="H1904" s="14">
        <f>I1904/100000000000</f>
        <v>0.10520196988</v>
      </c>
      <c r="I1904" s="10">
        <v>10520196988</v>
      </c>
      <c r="J1904" s="10">
        <v>-8.93</v>
      </c>
      <c r="K1904" s="10">
        <f>L1904/1000000000000</f>
        <v>0.35877406675599999</v>
      </c>
      <c r="L1904" s="10">
        <v>358774066756</v>
      </c>
      <c r="M1904" s="10">
        <v>0.91</v>
      </c>
      <c r="N1904" s="10">
        <v>1</v>
      </c>
      <c r="O1904" s="14">
        <f>IF([1]!Table_1[[#This Row],[연도]]=2016,1,0)</f>
        <v>0</v>
      </c>
      <c r="P1904" s="14">
        <f>IF([1]!Table_1[[#This Row],[연도]]=2017,1,0)</f>
        <v>0</v>
      </c>
      <c r="Q1904" s="14">
        <f>IF([1]!Table_1[[#This Row],[연도]]=2018,1,0)</f>
        <v>0</v>
      </c>
      <c r="R1904" s="14">
        <f>IF([1]!Table_1[[#This Row],[연도]]=2019,1,0)</f>
        <v>0</v>
      </c>
      <c r="S1904" s="14">
        <f>IF([1]!Table_1[[#This Row],[연도]]=2020,1,0)</f>
        <v>0</v>
      </c>
      <c r="T1904" s="14">
        <f>IF([1]!Table_1[[#This Row],[연도]]=2021,1,0)</f>
        <v>0</v>
      </c>
      <c r="U1904" s="14">
        <f>IF([1]!Table_1[[#This Row],[연도]]=2022,1,0)</f>
        <v>1</v>
      </c>
      <c r="V1904" s="14">
        <f>IF([1]!Table_1[[#This Row],[연도]]=2023,1,0)</f>
        <v>0</v>
      </c>
      <c r="W1904" s="10">
        <v>2.0099999999999998</v>
      </c>
      <c r="X1904" s="10">
        <f>Y1904/1000000000000</f>
        <v>0.11560377953000001</v>
      </c>
      <c r="Y1904" s="14">
        <f>[1]!Table_1[[#This Row],[주가]]*[1]!Table_1[[#This Row],[기말주식수]]</f>
        <v>115603779530</v>
      </c>
      <c r="Z1904" s="14">
        <f>AA1904/10</f>
        <v>1.0988746661480291</v>
      </c>
      <c r="AA1904" s="14">
        <f>[1]!Table_1[[#This Row],[시가총액]]/[1]!Table_1[[#This Row],[당기순이익(세후영업이익)]]</f>
        <v>10.98874666148029</v>
      </c>
      <c r="AB1904" s="10">
        <v>1594669590</v>
      </c>
    </row>
    <row r="1905" spans="1:28" ht="19.2">
      <c r="A1905" s="12">
        <v>1904</v>
      </c>
      <c r="B1905" s="12">
        <v>10040</v>
      </c>
      <c r="C1905" s="13" t="s">
        <v>294</v>
      </c>
      <c r="D1905" s="13" t="s">
        <v>6</v>
      </c>
      <c r="E1905" s="12">
        <v>2023</v>
      </c>
      <c r="F1905" s="12">
        <v>-10.826000000000001</v>
      </c>
      <c r="G1905" s="15">
        <f>([1]!Table_1[[#This Row],[총자산]]-[1]!Table_1[[#This Row],[장부가치 자기자본]]+[1]!Table_1[[#This Row],[시가총액]])/[1]!Table_1[[#This Row],[총자산]]</f>
        <v>0.75481461176781417</v>
      </c>
      <c r="H1905" s="14">
        <f>I1905/100000000000</f>
        <v>-7.5385070149999997E-2</v>
      </c>
      <c r="I1905" s="12">
        <v>-7538507015</v>
      </c>
      <c r="J1905" s="12">
        <v>2.21</v>
      </c>
      <c r="K1905" s="10">
        <f>L1905/1000000000000</f>
        <v>0.41181011640699999</v>
      </c>
      <c r="L1905" s="12">
        <v>411810116407</v>
      </c>
      <c r="M1905" s="12">
        <v>2.2999999999999998</v>
      </c>
      <c r="N1905" s="12">
        <v>1</v>
      </c>
      <c r="O1905" s="15">
        <f>IF([1]!Table_1[[#This Row],[연도]]=2016,1,0)</f>
        <v>0</v>
      </c>
      <c r="P1905" s="15">
        <f>IF([1]!Table_1[[#This Row],[연도]]=2017,1,0)</f>
        <v>0</v>
      </c>
      <c r="Q1905" s="15">
        <f>IF([1]!Table_1[[#This Row],[연도]]=2018,1,0)</f>
        <v>0</v>
      </c>
      <c r="R1905" s="15">
        <f>IF([1]!Table_1[[#This Row],[연도]]=2019,1,0)</f>
        <v>0</v>
      </c>
      <c r="S1905" s="15">
        <f>IF([1]!Table_1[[#This Row],[연도]]=2020,1,0)</f>
        <v>0</v>
      </c>
      <c r="T1905" s="15">
        <f>IF([1]!Table_1[[#This Row],[연도]]=2021,1,0)</f>
        <v>0</v>
      </c>
      <c r="U1905" s="15">
        <f>IF([1]!Table_1[[#This Row],[연도]]=2022,1,0)</f>
        <v>0</v>
      </c>
      <c r="V1905" s="15">
        <f>IF([1]!Table_1[[#This Row],[연도]]=2023,1,0)</f>
        <v>1</v>
      </c>
      <c r="W1905" s="12">
        <v>4.51</v>
      </c>
      <c r="X1905" s="10">
        <f>Y1905/1000000000000</f>
        <v>0.12402252724</v>
      </c>
      <c r="Y1905" s="15">
        <f>[1]!Table_1[[#This Row],[주가]]*[1]!Table_1[[#This Row],[기말주식수]]</f>
        <v>124022527240</v>
      </c>
      <c r="Z1905" s="14">
        <f>AA1905/10</f>
        <v>-1.6451868651607271</v>
      </c>
      <c r="AA1905" s="15">
        <f>[1]!Table_1[[#This Row],[시가총액]]/[1]!Table_1[[#This Row],[당기순이익(세후영업이익)]]</f>
        <v>-16.451868651607271</v>
      </c>
      <c r="AB1905" s="12">
        <v>1594669590</v>
      </c>
    </row>
    <row r="1906" spans="1:28" ht="19.2">
      <c r="A1906" s="10">
        <v>1905</v>
      </c>
      <c r="B1906" s="10">
        <v>10060</v>
      </c>
      <c r="C1906" s="11" t="s">
        <v>295</v>
      </c>
      <c r="D1906" s="11" t="s">
        <v>6</v>
      </c>
      <c r="E1906" s="10">
        <v>2016</v>
      </c>
      <c r="F1906" s="10">
        <v>4.3479999999999999</v>
      </c>
      <c r="G1906" s="14">
        <f>([1]!Table_1[[#This Row],[총자산]]-[1]!Table_1[[#This Row],[장부가치 자기자본]]+[1]!Table_1[[#This Row],[시가총액]])/[1]!Table_1[[#This Row],[총자산]]</f>
        <v>0.71624515471068151</v>
      </c>
      <c r="H1906" s="14">
        <f>I1906/100000000000</f>
        <v>1.2135400000000001</v>
      </c>
      <c r="I1906" s="10">
        <v>121354000000</v>
      </c>
      <c r="J1906" s="10">
        <v>-14.39</v>
      </c>
      <c r="K1906" s="10">
        <f>L1906/1000000000000</f>
        <v>2.7393623640000002</v>
      </c>
      <c r="L1906" s="10">
        <v>2739362364000</v>
      </c>
      <c r="M1906" s="10">
        <v>7.57</v>
      </c>
      <c r="N1906" s="10">
        <v>1</v>
      </c>
      <c r="O1906" s="14">
        <f>IF([1]!Table_1[[#This Row],[연도]]=2016,1,0)</f>
        <v>1</v>
      </c>
      <c r="P1906" s="14">
        <f>IF([1]!Table_1[[#This Row],[연도]]=2017,1,0)</f>
        <v>0</v>
      </c>
      <c r="Q1906" s="14">
        <f>IF([1]!Table_1[[#This Row],[연도]]=2018,1,0)</f>
        <v>0</v>
      </c>
      <c r="R1906" s="14">
        <f>IF([1]!Table_1[[#This Row],[연도]]=2019,1,0)</f>
        <v>0</v>
      </c>
      <c r="S1906" s="14">
        <f>IF([1]!Table_1[[#This Row],[연도]]=2020,1,0)</f>
        <v>0</v>
      </c>
      <c r="T1906" s="14">
        <f>IF([1]!Table_1[[#This Row],[연도]]=2021,1,0)</f>
        <v>0</v>
      </c>
      <c r="U1906" s="14">
        <f>IF([1]!Table_1[[#This Row],[연도]]=2022,1,0)</f>
        <v>0</v>
      </c>
      <c r="V1906" s="14">
        <f>IF([1]!Table_1[[#This Row],[연도]]=2023,1,0)</f>
        <v>0</v>
      </c>
      <c r="W1906" s="10">
        <v>1.1399999999999999</v>
      </c>
      <c r="X1906" s="10">
        <f>Y1906/1000000000000</f>
        <v>1.4915396623399999</v>
      </c>
      <c r="Y1906" s="14">
        <f>[1]!Table_1[[#This Row],[주가]]*[1]!Table_1[[#This Row],[기말주식수]]</f>
        <v>1491539662340</v>
      </c>
      <c r="Z1906" s="14">
        <f>AA1906/10</f>
        <v>1.2290815814394251</v>
      </c>
      <c r="AA1906" s="14">
        <f>[1]!Table_1[[#This Row],[시가총액]]/[1]!Table_1[[#This Row],[당기순이익(세후영업이익)]]</f>
        <v>12.290815814394252</v>
      </c>
      <c r="AB1906" s="10">
        <v>9539748400</v>
      </c>
    </row>
    <row r="1907" spans="1:28" ht="19.2">
      <c r="A1907" s="12">
        <v>1906</v>
      </c>
      <c r="B1907" s="12">
        <v>10060</v>
      </c>
      <c r="C1907" s="13" t="s">
        <v>295</v>
      </c>
      <c r="D1907" s="13" t="s">
        <v>6</v>
      </c>
      <c r="E1907" s="12">
        <v>2017</v>
      </c>
      <c r="F1907" s="12">
        <v>19.991</v>
      </c>
      <c r="G1907" s="15">
        <f>([1]!Table_1[[#This Row],[총자산]]-[1]!Table_1[[#This Row],[장부가치 자기자본]]+[1]!Table_1[[#This Row],[시가총액]])/[1]!Table_1[[#This Row],[총자산]]</f>
        <v>0.86208562158668289</v>
      </c>
      <c r="H1907" s="14">
        <f>I1907/100000000000</f>
        <v>2.8444799999999999</v>
      </c>
      <c r="I1907" s="12">
        <v>284448000000</v>
      </c>
      <c r="J1907" s="12">
        <v>-2.73</v>
      </c>
      <c r="K1907" s="10">
        <f>L1907/1000000000000</f>
        <v>3.631633189</v>
      </c>
      <c r="L1907" s="12">
        <v>3631633189000</v>
      </c>
      <c r="M1907" s="12">
        <v>7.36</v>
      </c>
      <c r="N1907" s="12">
        <v>1</v>
      </c>
      <c r="O1907" s="15">
        <f>IF([1]!Table_1[[#This Row],[연도]]=2016,1,0)</f>
        <v>0</v>
      </c>
      <c r="P1907" s="15">
        <f>IF([1]!Table_1[[#This Row],[연도]]=2017,1,0)</f>
        <v>1</v>
      </c>
      <c r="Q1907" s="15">
        <f>IF([1]!Table_1[[#This Row],[연도]]=2018,1,0)</f>
        <v>0</v>
      </c>
      <c r="R1907" s="15">
        <f>IF([1]!Table_1[[#This Row],[연도]]=2019,1,0)</f>
        <v>0</v>
      </c>
      <c r="S1907" s="15">
        <f>IF([1]!Table_1[[#This Row],[연도]]=2020,1,0)</f>
        <v>0</v>
      </c>
      <c r="T1907" s="15">
        <f>IF([1]!Table_1[[#This Row],[연도]]=2021,1,0)</f>
        <v>0</v>
      </c>
      <c r="U1907" s="15">
        <f>IF([1]!Table_1[[#This Row],[연도]]=2022,1,0)</f>
        <v>0</v>
      </c>
      <c r="V1907" s="15">
        <f>IF([1]!Table_1[[#This Row],[연도]]=2023,1,0)</f>
        <v>0</v>
      </c>
      <c r="W1907" s="12">
        <v>1.4</v>
      </c>
      <c r="X1907" s="10">
        <f>Y1907/1000000000000</f>
        <v>2.5774730720829999</v>
      </c>
      <c r="Y1907" s="15">
        <f>[1]!Table_1[[#This Row],[주가]]*[1]!Table_1[[#This Row],[기말주식수]]</f>
        <v>2577473072083</v>
      </c>
      <c r="Z1907" s="14">
        <f>AA1907/10</f>
        <v>0.90613155025980152</v>
      </c>
      <c r="AA1907" s="15">
        <f>[1]!Table_1[[#This Row],[시가총액]]/[1]!Table_1[[#This Row],[당기순이익(세후영업이익)]]</f>
        <v>9.0613155025980152</v>
      </c>
      <c r="AB1907" s="12">
        <v>46506273450</v>
      </c>
    </row>
    <row r="1908" spans="1:28" ht="19.2">
      <c r="A1908" s="10">
        <v>1907</v>
      </c>
      <c r="B1908" s="10">
        <v>10060</v>
      </c>
      <c r="C1908" s="11" t="s">
        <v>295</v>
      </c>
      <c r="D1908" s="11" t="s">
        <v>6</v>
      </c>
      <c r="E1908" s="10">
        <v>2018</v>
      </c>
      <c r="F1908" s="10">
        <v>19.526</v>
      </c>
      <c r="G1908" s="14">
        <f>([1]!Table_1[[#This Row],[총자산]]-[1]!Table_1[[#This Row],[장부가치 자기자본]]+[1]!Table_1[[#This Row],[시가총액]])/[1]!Table_1[[#This Row],[총자산]]</f>
        <v>0.74120024026699682</v>
      </c>
      <c r="H1908" s="14">
        <f>I1908/100000000000</f>
        <v>1.5867</v>
      </c>
      <c r="I1908" s="10">
        <v>158670000000</v>
      </c>
      <c r="J1908" s="10">
        <v>-6.88</v>
      </c>
      <c r="K1908" s="10">
        <f>L1908/1000000000000</f>
        <v>3.1121439780000002</v>
      </c>
      <c r="L1908" s="10">
        <v>3112143978000</v>
      </c>
      <c r="M1908" s="10">
        <v>6.21</v>
      </c>
      <c r="N1908" s="10">
        <v>1</v>
      </c>
      <c r="O1908" s="14">
        <f>IF([1]!Table_1[[#This Row],[연도]]=2016,1,0)</f>
        <v>0</v>
      </c>
      <c r="P1908" s="14">
        <f>IF([1]!Table_1[[#This Row],[연도]]=2017,1,0)</f>
        <v>0</v>
      </c>
      <c r="Q1908" s="14">
        <f>IF([1]!Table_1[[#This Row],[연도]]=2018,1,0)</f>
        <v>1</v>
      </c>
      <c r="R1908" s="14">
        <f>IF([1]!Table_1[[#This Row],[연도]]=2019,1,0)</f>
        <v>0</v>
      </c>
      <c r="S1908" s="14">
        <f>IF([1]!Table_1[[#This Row],[연도]]=2020,1,0)</f>
        <v>0</v>
      </c>
      <c r="T1908" s="14">
        <f>IF([1]!Table_1[[#This Row],[연도]]=2021,1,0)</f>
        <v>0</v>
      </c>
      <c r="U1908" s="14">
        <f>IF([1]!Table_1[[#This Row],[연도]]=2022,1,0)</f>
        <v>0</v>
      </c>
      <c r="V1908" s="14">
        <f>IF([1]!Table_1[[#This Row],[연도]]=2023,1,0)</f>
        <v>0</v>
      </c>
      <c r="W1908" s="10">
        <v>2.0299999999999998</v>
      </c>
      <c r="X1908" s="10">
        <f>Y1908/1000000000000</f>
        <v>2.027864317388</v>
      </c>
      <c r="Y1908" s="14">
        <f>[1]!Table_1[[#This Row],[주가]]*[1]!Table_1[[#This Row],[기말주식수]]</f>
        <v>2027864317388</v>
      </c>
      <c r="Z1908" s="14">
        <f>AA1908/10</f>
        <v>1.2780388966962879</v>
      </c>
      <c r="AA1908" s="14">
        <f>[1]!Table_1[[#This Row],[시가총액]]/[1]!Table_1[[#This Row],[당기순이익(세후영업이익)]]</f>
        <v>12.780388966962878</v>
      </c>
      <c r="AB1908" s="10">
        <v>20271965350</v>
      </c>
    </row>
    <row r="1909" spans="1:28" ht="19.2">
      <c r="A1909" s="12">
        <v>1908</v>
      </c>
      <c r="B1909" s="12">
        <v>10060</v>
      </c>
      <c r="C1909" s="13" t="s">
        <v>295</v>
      </c>
      <c r="D1909" s="13" t="s">
        <v>6</v>
      </c>
      <c r="E1909" s="12">
        <v>2021</v>
      </c>
      <c r="F1909" s="12">
        <v>7.3150000000000004</v>
      </c>
      <c r="G1909" s="15">
        <f>([1]!Table_1[[#This Row],[총자산]]-[1]!Table_1[[#This Row],[장부가치 자기자본]]+[1]!Table_1[[#This Row],[시가총액]])/[1]!Table_1[[#This Row],[총자산]]</f>
        <v>0.79790100925659557</v>
      </c>
      <c r="H1909" s="14">
        <f>I1909/100000000000</f>
        <v>6.2598500000000001</v>
      </c>
      <c r="I1909" s="12">
        <v>625985000000</v>
      </c>
      <c r="J1909" s="12">
        <v>28.55</v>
      </c>
      <c r="K1909" s="10">
        <f>L1909/1000000000000</f>
        <v>3.2439967520000001</v>
      </c>
      <c r="L1909" s="12">
        <v>3243996752000</v>
      </c>
      <c r="M1909" s="12">
        <v>10.47</v>
      </c>
      <c r="N1909" s="12">
        <v>1</v>
      </c>
      <c r="O1909" s="15">
        <f>IF([1]!Table_1[[#This Row],[연도]]=2016,1,0)</f>
        <v>0</v>
      </c>
      <c r="P1909" s="15">
        <f>IF([1]!Table_1[[#This Row],[연도]]=2017,1,0)</f>
        <v>0</v>
      </c>
      <c r="Q1909" s="15">
        <f>IF([1]!Table_1[[#This Row],[연도]]=2018,1,0)</f>
        <v>0</v>
      </c>
      <c r="R1909" s="15">
        <f>IF([1]!Table_1[[#This Row],[연도]]=2019,1,0)</f>
        <v>0</v>
      </c>
      <c r="S1909" s="15">
        <f>IF([1]!Table_1[[#This Row],[연도]]=2020,1,0)</f>
        <v>0</v>
      </c>
      <c r="T1909" s="15">
        <f>IF([1]!Table_1[[#This Row],[연도]]=2021,1,0)</f>
        <v>1</v>
      </c>
      <c r="U1909" s="15">
        <f>IF([1]!Table_1[[#This Row],[연도]]=2022,1,0)</f>
        <v>0</v>
      </c>
      <c r="V1909" s="15">
        <f>IF([1]!Table_1[[#This Row],[연도]]=2023,1,0)</f>
        <v>0</v>
      </c>
      <c r="W1909" s="12">
        <v>1.1000000000000001</v>
      </c>
      <c r="X1909" s="10">
        <f>Y1909/1000000000000</f>
        <v>1.9710074169239999</v>
      </c>
      <c r="Y1909" s="15">
        <f>[1]!Table_1[[#This Row],[주가]]*[1]!Table_1[[#This Row],[기말주식수]]</f>
        <v>1971007416924</v>
      </c>
      <c r="Z1909" s="14">
        <f>AA1909/10</f>
        <v>0.31486495953161814</v>
      </c>
      <c r="AA1909" s="15">
        <f>[1]!Table_1[[#This Row],[시가총액]]/[1]!Table_1[[#This Row],[당기순이익(세후영업이익)]]</f>
        <v>3.1486495953161815</v>
      </c>
      <c r="AB1909" s="12">
        <v>47698742000</v>
      </c>
    </row>
    <row r="1910" spans="1:28" ht="19.2">
      <c r="A1910" s="10">
        <v>1909</v>
      </c>
      <c r="B1910" s="10">
        <v>10060</v>
      </c>
      <c r="C1910" s="11" t="s">
        <v>295</v>
      </c>
      <c r="D1910" s="11" t="s">
        <v>6</v>
      </c>
      <c r="E1910" s="10">
        <v>2022</v>
      </c>
      <c r="F1910" s="10">
        <v>6.7069999999999999</v>
      </c>
      <c r="G1910" s="14">
        <f>([1]!Table_1[[#This Row],[총자산]]-[1]!Table_1[[#This Row],[장부가치 자기자본]]+[1]!Table_1[[#This Row],[시가총액]])/[1]!Table_1[[#This Row],[총자산]]</f>
        <v>0.63233794990198855</v>
      </c>
      <c r="H1910" s="14">
        <f>I1910/100000000000</f>
        <v>9.7667300000000008</v>
      </c>
      <c r="I1910" s="10">
        <v>976673000000</v>
      </c>
      <c r="J1910" s="10">
        <v>18.260000000000002</v>
      </c>
      <c r="K1910" s="10">
        <f>L1910/1000000000000</f>
        <v>4.6713160509999998</v>
      </c>
      <c r="L1910" s="10">
        <v>4671316051000</v>
      </c>
      <c r="M1910" s="10">
        <v>12.94</v>
      </c>
      <c r="N1910" s="10">
        <v>1</v>
      </c>
      <c r="O1910" s="14">
        <f>IF([1]!Table_1[[#This Row],[연도]]=2016,1,0)</f>
        <v>0</v>
      </c>
      <c r="P1910" s="14">
        <f>IF([1]!Table_1[[#This Row],[연도]]=2017,1,0)</f>
        <v>0</v>
      </c>
      <c r="Q1910" s="14">
        <f>IF([1]!Table_1[[#This Row],[연도]]=2018,1,0)</f>
        <v>0</v>
      </c>
      <c r="R1910" s="14">
        <f>IF([1]!Table_1[[#This Row],[연도]]=2019,1,0)</f>
        <v>0</v>
      </c>
      <c r="S1910" s="14">
        <f>IF([1]!Table_1[[#This Row],[연도]]=2020,1,0)</f>
        <v>0</v>
      </c>
      <c r="T1910" s="14">
        <f>IF([1]!Table_1[[#This Row],[연도]]=2021,1,0)</f>
        <v>0</v>
      </c>
      <c r="U1910" s="14">
        <f>IF([1]!Table_1[[#This Row],[연도]]=2022,1,0)</f>
        <v>1</v>
      </c>
      <c r="V1910" s="14">
        <f>IF([1]!Table_1[[#This Row],[연도]]=2023,1,0)</f>
        <v>0</v>
      </c>
      <c r="W1910" s="10">
        <v>2.41</v>
      </c>
      <c r="X1910" s="10">
        <f>Y1910/1000000000000</f>
        <v>1.531320413168</v>
      </c>
      <c r="Y1910" s="14">
        <f>[1]!Table_1[[#This Row],[주가]]*[1]!Table_1[[#This Row],[기말주식수]]</f>
        <v>1531320413168</v>
      </c>
      <c r="Z1910" s="14">
        <f>AA1910/10</f>
        <v>0.15678946926637677</v>
      </c>
      <c r="AA1910" s="14">
        <f>[1]!Table_1[[#This Row],[시가총액]]/[1]!Table_1[[#This Row],[당기순이익(세후영업이익)]]</f>
        <v>1.5678946926637678</v>
      </c>
      <c r="AB1910" s="10">
        <v>58873427500</v>
      </c>
    </row>
    <row r="1911" spans="1:28" ht="19.2">
      <c r="A1911" s="12">
        <v>1910</v>
      </c>
      <c r="B1911" s="12">
        <v>10060</v>
      </c>
      <c r="C1911" s="13" t="s">
        <v>295</v>
      </c>
      <c r="D1911" s="13" t="s">
        <v>6</v>
      </c>
      <c r="E1911" s="12">
        <v>2023</v>
      </c>
      <c r="F1911" s="12">
        <v>9.0890000000000004</v>
      </c>
      <c r="G1911" s="15">
        <f>([1]!Table_1[[#This Row],[총자산]]-[1]!Table_1[[#This Row],[장부가치 자기자본]]+[1]!Table_1[[#This Row],[시가총액]])/[1]!Table_1[[#This Row],[총자산]]</f>
        <v>0.71278310569634329</v>
      </c>
      <c r="H1911" s="14">
        <f>I1911/100000000000</f>
        <v>5.3121700000000001</v>
      </c>
      <c r="I1911" s="12">
        <v>531217000000</v>
      </c>
      <c r="J1911" s="12">
        <v>-11.7</v>
      </c>
      <c r="K1911" s="10">
        <f>L1911/1000000000000</f>
        <v>2.649691893</v>
      </c>
      <c r="L1911" s="12">
        <v>2649691893000</v>
      </c>
      <c r="M1911" s="12">
        <v>14.12</v>
      </c>
      <c r="N1911" s="12">
        <v>1</v>
      </c>
      <c r="O1911" s="15">
        <f>IF([1]!Table_1[[#This Row],[연도]]=2016,1,0)</f>
        <v>0</v>
      </c>
      <c r="P1911" s="15">
        <f>IF([1]!Table_1[[#This Row],[연도]]=2017,1,0)</f>
        <v>0</v>
      </c>
      <c r="Q1911" s="15">
        <f>IF([1]!Table_1[[#This Row],[연도]]=2018,1,0)</f>
        <v>0</v>
      </c>
      <c r="R1911" s="15">
        <f>IF([1]!Table_1[[#This Row],[연도]]=2019,1,0)</f>
        <v>0</v>
      </c>
      <c r="S1911" s="15">
        <f>IF([1]!Table_1[[#This Row],[연도]]=2020,1,0)</f>
        <v>0</v>
      </c>
      <c r="T1911" s="15">
        <f>IF([1]!Table_1[[#This Row],[연도]]=2021,1,0)</f>
        <v>0</v>
      </c>
      <c r="U1911" s="15">
        <f>IF([1]!Table_1[[#This Row],[연도]]=2022,1,0)</f>
        <v>0</v>
      </c>
      <c r="V1911" s="15">
        <f>IF([1]!Table_1[[#This Row],[연도]]=2023,1,0)</f>
        <v>1</v>
      </c>
      <c r="W1911" s="12">
        <v>2.11</v>
      </c>
      <c r="X1911" s="10">
        <f>Y1911/1000000000000</f>
        <v>2.1041103329999999</v>
      </c>
      <c r="Y1911" s="15">
        <f>[1]!Table_1[[#This Row],[주가]]*[1]!Table_1[[#This Row],[기말주식수]]</f>
        <v>2104110333000</v>
      </c>
      <c r="Z1911" s="14">
        <f>AA1911/10</f>
        <v>0.39609243171811143</v>
      </c>
      <c r="AA1911" s="15">
        <f>[1]!Table_1[[#This Row],[시가총액]]/[1]!Table_1[[#This Row],[당기순이익(세후영업이익)]]</f>
        <v>3.9609243171811142</v>
      </c>
      <c r="AB1911" s="12">
        <v>64561143900</v>
      </c>
    </row>
    <row r="1912" spans="1:28" ht="19.2">
      <c r="A1912" s="10">
        <v>1911</v>
      </c>
      <c r="B1912" s="10">
        <v>10100</v>
      </c>
      <c r="C1912" s="11" t="s">
        <v>296</v>
      </c>
      <c r="D1912" s="11" t="s">
        <v>6</v>
      </c>
      <c r="E1912" s="10">
        <v>2016</v>
      </c>
      <c r="F1912" s="10">
        <v>11.680999999999999</v>
      </c>
      <c r="G1912" s="14">
        <f>([1]!Table_1[[#This Row],[총자산]]-[1]!Table_1[[#This Row],[장부가치 자기자본]]+[1]!Table_1[[#This Row],[시가총액]])/[1]!Table_1[[#This Row],[총자산]]</f>
        <v>0.62868972564066616</v>
      </c>
      <c r="H1912" s="14">
        <f>I1912/100000000000</f>
        <v>0.11367499786</v>
      </c>
      <c r="I1912" s="10">
        <v>11367499786</v>
      </c>
      <c r="J1912" s="10">
        <v>2.2200000000000002</v>
      </c>
      <c r="K1912" s="10">
        <f>L1912/1000000000000</f>
        <v>1.156423644262</v>
      </c>
      <c r="L1912" s="10">
        <v>1156423644262</v>
      </c>
      <c r="M1912" s="10">
        <v>0.04</v>
      </c>
      <c r="N1912" s="10">
        <v>1</v>
      </c>
      <c r="O1912" s="14">
        <f>IF([1]!Table_1[[#This Row],[연도]]=2016,1,0)</f>
        <v>1</v>
      </c>
      <c r="P1912" s="14">
        <f>IF([1]!Table_1[[#This Row],[연도]]=2017,1,0)</f>
        <v>0</v>
      </c>
      <c r="Q1912" s="14">
        <f>IF([1]!Table_1[[#This Row],[연도]]=2018,1,0)</f>
        <v>0</v>
      </c>
      <c r="R1912" s="14">
        <f>IF([1]!Table_1[[#This Row],[연도]]=2019,1,0)</f>
        <v>0</v>
      </c>
      <c r="S1912" s="14">
        <f>IF([1]!Table_1[[#This Row],[연도]]=2020,1,0)</f>
        <v>0</v>
      </c>
      <c r="T1912" s="14">
        <f>IF([1]!Table_1[[#This Row],[연도]]=2021,1,0)</f>
        <v>0</v>
      </c>
      <c r="U1912" s="14">
        <f>IF([1]!Table_1[[#This Row],[연도]]=2022,1,0)</f>
        <v>0</v>
      </c>
      <c r="V1912" s="14">
        <f>IF([1]!Table_1[[#This Row],[연도]]=2023,1,0)</f>
        <v>0</v>
      </c>
      <c r="W1912" s="10">
        <v>1.62</v>
      </c>
      <c r="X1912" s="10">
        <f>Y1912/1000000000000</f>
        <v>1.6565028480000001E-2</v>
      </c>
      <c r="Y1912" s="14">
        <f>[1]!Table_1[[#This Row],[주가]]*[1]!Table_1[[#This Row],[기말주식수]]</f>
        <v>16565028480</v>
      </c>
      <c r="Z1912" s="14">
        <f>AA1912/10</f>
        <v>0.14572270764764983</v>
      </c>
      <c r="AA1912" s="14">
        <f>[1]!Table_1[[#This Row],[시가총액]]/[1]!Table_1[[#This Row],[당기순이익(세후영업이익)]]</f>
        <v>1.4572270764764983</v>
      </c>
      <c r="AB1912" s="10">
        <v>1522521000</v>
      </c>
    </row>
    <row r="1913" spans="1:28" ht="19.2">
      <c r="A1913" s="12">
        <v>1912</v>
      </c>
      <c r="B1913" s="12">
        <v>10100</v>
      </c>
      <c r="C1913" s="13" t="s">
        <v>296</v>
      </c>
      <c r="D1913" s="13" t="s">
        <v>6</v>
      </c>
      <c r="E1913" s="12">
        <v>2019</v>
      </c>
      <c r="F1913" s="12">
        <v>13.943</v>
      </c>
      <c r="G1913" s="15">
        <f>([1]!Table_1[[#This Row],[총자산]]-[1]!Table_1[[#This Row],[장부가치 자기자본]]+[1]!Table_1[[#This Row],[시가총액]])/[1]!Table_1[[#This Row],[총자산]]</f>
        <v>0.75295659581872876</v>
      </c>
      <c r="H1913" s="14">
        <f>I1913/100000000000</f>
        <v>0.14862153514000001</v>
      </c>
      <c r="I1913" s="12">
        <v>14862153514</v>
      </c>
      <c r="J1913" s="12">
        <v>1.82</v>
      </c>
      <c r="K1913" s="10">
        <f>L1913/1000000000000</f>
        <v>0.95403922299900001</v>
      </c>
      <c r="L1913" s="12">
        <v>954039222999</v>
      </c>
      <c r="M1913" s="12">
        <v>1.29</v>
      </c>
      <c r="N1913" s="12">
        <v>1</v>
      </c>
      <c r="O1913" s="15">
        <f>IF([1]!Table_1[[#This Row],[연도]]=2016,1,0)</f>
        <v>0</v>
      </c>
      <c r="P1913" s="15">
        <f>IF([1]!Table_1[[#This Row],[연도]]=2017,1,0)</f>
        <v>0</v>
      </c>
      <c r="Q1913" s="15">
        <f>IF([1]!Table_1[[#This Row],[연도]]=2018,1,0)</f>
        <v>0</v>
      </c>
      <c r="R1913" s="15">
        <f>IF([1]!Table_1[[#This Row],[연도]]=2019,1,0)</f>
        <v>1</v>
      </c>
      <c r="S1913" s="15">
        <f>IF([1]!Table_1[[#This Row],[연도]]=2020,1,0)</f>
        <v>0</v>
      </c>
      <c r="T1913" s="15">
        <f>IF([1]!Table_1[[#This Row],[연도]]=2021,1,0)</f>
        <v>0</v>
      </c>
      <c r="U1913" s="15">
        <f>IF([1]!Table_1[[#This Row],[연도]]=2022,1,0)</f>
        <v>0</v>
      </c>
      <c r="V1913" s="15">
        <f>IF([1]!Table_1[[#This Row],[연도]]=2023,1,0)</f>
        <v>0</v>
      </c>
      <c r="W1913" s="12">
        <v>1.7</v>
      </c>
      <c r="X1913" s="10">
        <f>Y1913/1000000000000</f>
        <v>6.6990923999999993E-2</v>
      </c>
      <c r="Y1913" s="15">
        <f>[1]!Table_1[[#This Row],[주가]]*[1]!Table_1[[#This Row],[기말주식수]]</f>
        <v>66990924000</v>
      </c>
      <c r="Z1913" s="14">
        <f>AA1913/10</f>
        <v>0.4507484324993361</v>
      </c>
      <c r="AA1913" s="15">
        <f>[1]!Table_1[[#This Row],[시가총액]]/[1]!Table_1[[#This Row],[당기순이익(세후영업이익)]]</f>
        <v>4.5074843249933609</v>
      </c>
      <c r="AB1913" s="12">
        <v>1522521000</v>
      </c>
    </row>
    <row r="1914" spans="1:28" ht="19.2">
      <c r="A1914" s="10">
        <v>1913</v>
      </c>
      <c r="B1914" s="10">
        <v>10100</v>
      </c>
      <c r="C1914" s="11" t="s">
        <v>296</v>
      </c>
      <c r="D1914" s="11" t="s">
        <v>6</v>
      </c>
      <c r="E1914" s="10">
        <v>2020</v>
      </c>
      <c r="F1914" s="10">
        <v>13.327</v>
      </c>
      <c r="G1914" s="14">
        <f>([1]!Table_1[[#This Row],[총자산]]-[1]!Table_1[[#This Row],[장부가치 자기자본]]+[1]!Table_1[[#This Row],[시가총액]])/[1]!Table_1[[#This Row],[총자산]]</f>
        <v>0.81256353068961185</v>
      </c>
      <c r="H1914" s="14">
        <f>I1914/100000000000</f>
        <v>0.13774017645</v>
      </c>
      <c r="I1914" s="10">
        <v>13774017645</v>
      </c>
      <c r="J1914" s="10">
        <v>2.41</v>
      </c>
      <c r="K1914" s="10">
        <f>L1914/1000000000000</f>
        <v>0.88156828591400005</v>
      </c>
      <c r="L1914" s="10">
        <v>881568285914</v>
      </c>
      <c r="M1914" s="10">
        <v>1.37</v>
      </c>
      <c r="N1914" s="10">
        <v>1</v>
      </c>
      <c r="O1914" s="14">
        <f>IF([1]!Table_1[[#This Row],[연도]]=2016,1,0)</f>
        <v>0</v>
      </c>
      <c r="P1914" s="14">
        <f>IF([1]!Table_1[[#This Row],[연도]]=2017,1,0)</f>
        <v>0</v>
      </c>
      <c r="Q1914" s="14">
        <f>IF([1]!Table_1[[#This Row],[연도]]=2018,1,0)</f>
        <v>0</v>
      </c>
      <c r="R1914" s="14">
        <f>IF([1]!Table_1[[#This Row],[연도]]=2019,1,0)</f>
        <v>0</v>
      </c>
      <c r="S1914" s="14">
        <f>IF([1]!Table_1[[#This Row],[연도]]=2020,1,0)</f>
        <v>1</v>
      </c>
      <c r="T1914" s="14">
        <f>IF([1]!Table_1[[#This Row],[연도]]=2021,1,0)</f>
        <v>0</v>
      </c>
      <c r="U1914" s="14">
        <f>IF([1]!Table_1[[#This Row],[연도]]=2022,1,0)</f>
        <v>0</v>
      </c>
      <c r="V1914" s="14">
        <f>IF([1]!Table_1[[#This Row],[연도]]=2023,1,0)</f>
        <v>0</v>
      </c>
      <c r="W1914" s="10">
        <v>1.46</v>
      </c>
      <c r="X1914" s="10">
        <f>Y1914/1000000000000</f>
        <v>0.1117530414</v>
      </c>
      <c r="Y1914" s="14">
        <f>[1]!Table_1[[#This Row],[주가]]*[1]!Table_1[[#This Row],[기말주식수]]</f>
        <v>111753041400</v>
      </c>
      <c r="Z1914" s="14">
        <f>AA1914/10</f>
        <v>0.8113322073503122</v>
      </c>
      <c r="AA1914" s="14">
        <f>[1]!Table_1[[#This Row],[시가총액]]/[1]!Table_1[[#This Row],[당기순이익(세후영업이익)]]</f>
        <v>8.113322073503122</v>
      </c>
      <c r="AB1914" s="10">
        <v>1522521000</v>
      </c>
    </row>
    <row r="1915" spans="1:28" ht="19.2">
      <c r="A1915" s="12">
        <v>1914</v>
      </c>
      <c r="B1915" s="12">
        <v>10100</v>
      </c>
      <c r="C1915" s="13" t="s">
        <v>296</v>
      </c>
      <c r="D1915" s="13" t="s">
        <v>6</v>
      </c>
      <c r="E1915" s="12">
        <v>2021</v>
      </c>
      <c r="F1915" s="12">
        <v>8.0359999999999996</v>
      </c>
      <c r="G1915" s="15">
        <f>([1]!Table_1[[#This Row],[총자산]]-[1]!Table_1[[#This Row],[장부가치 자기자본]]+[1]!Table_1[[#This Row],[시가총액]])/[1]!Table_1[[#This Row],[총자산]]</f>
        <v>0.7411995604984255</v>
      </c>
      <c r="H1915" s="14">
        <f>I1915/100000000000</f>
        <v>0.26202053083999999</v>
      </c>
      <c r="I1915" s="12">
        <v>26202053084</v>
      </c>
      <c r="J1915" s="12">
        <v>4.6900000000000004</v>
      </c>
      <c r="K1915" s="10">
        <f>L1915/1000000000000</f>
        <v>1.0039278308520001</v>
      </c>
      <c r="L1915" s="12">
        <v>1003927830852</v>
      </c>
      <c r="M1915" s="12">
        <v>1.67</v>
      </c>
      <c r="N1915" s="12">
        <v>1</v>
      </c>
      <c r="O1915" s="15">
        <f>IF([1]!Table_1[[#This Row],[연도]]=2016,1,0)</f>
        <v>0</v>
      </c>
      <c r="P1915" s="15">
        <f>IF([1]!Table_1[[#This Row],[연도]]=2017,1,0)</f>
        <v>0</v>
      </c>
      <c r="Q1915" s="15">
        <f>IF([1]!Table_1[[#This Row],[연도]]=2018,1,0)</f>
        <v>0</v>
      </c>
      <c r="R1915" s="15">
        <f>IF([1]!Table_1[[#This Row],[연도]]=2019,1,0)</f>
        <v>0</v>
      </c>
      <c r="S1915" s="15">
        <f>IF([1]!Table_1[[#This Row],[연도]]=2020,1,0)</f>
        <v>0</v>
      </c>
      <c r="T1915" s="15">
        <f>IF([1]!Table_1[[#This Row],[연도]]=2021,1,0)</f>
        <v>1</v>
      </c>
      <c r="U1915" s="15">
        <f>IF([1]!Table_1[[#This Row],[연도]]=2022,1,0)</f>
        <v>0</v>
      </c>
      <c r="V1915" s="15">
        <f>IF([1]!Table_1[[#This Row],[연도]]=2023,1,0)</f>
        <v>0</v>
      </c>
      <c r="W1915" s="12">
        <v>1.02</v>
      </c>
      <c r="X1915" s="10">
        <f>Y1915/1000000000000</f>
        <v>8.1607125599999997E-2</v>
      </c>
      <c r="Y1915" s="15">
        <f>[1]!Table_1[[#This Row],[주가]]*[1]!Table_1[[#This Row],[기말주식수]]</f>
        <v>81607125600</v>
      </c>
      <c r="Z1915" s="14">
        <f>AA1915/10</f>
        <v>0.31145317253720284</v>
      </c>
      <c r="AA1915" s="15">
        <f>[1]!Table_1[[#This Row],[시가총액]]/[1]!Table_1[[#This Row],[당기순이익(세후영업이익)]]</f>
        <v>3.1145317253720286</v>
      </c>
      <c r="AB1915" s="12">
        <v>1586977200</v>
      </c>
    </row>
    <row r="1916" spans="1:28" ht="19.2">
      <c r="A1916" s="10">
        <v>1915</v>
      </c>
      <c r="B1916" s="10">
        <v>10100</v>
      </c>
      <c r="C1916" s="11" t="s">
        <v>296</v>
      </c>
      <c r="D1916" s="11" t="s">
        <v>6</v>
      </c>
      <c r="E1916" s="10">
        <v>2022</v>
      </c>
      <c r="F1916" s="10">
        <v>5.9809999999999999</v>
      </c>
      <c r="G1916" s="14">
        <f>([1]!Table_1[[#This Row],[총자산]]-[1]!Table_1[[#This Row],[장부가치 자기자본]]+[1]!Table_1[[#This Row],[시가총액]])/[1]!Table_1[[#This Row],[총자산]]</f>
        <v>0.72600605965168119</v>
      </c>
      <c r="H1916" s="14">
        <f>I1916/100000000000</f>
        <v>0.37003638271</v>
      </c>
      <c r="I1916" s="10">
        <v>37003638271</v>
      </c>
      <c r="J1916" s="10">
        <v>14.3</v>
      </c>
      <c r="K1916" s="10">
        <f>L1916/1000000000000</f>
        <v>1.371353848027</v>
      </c>
      <c r="L1916" s="10">
        <v>1371353848027</v>
      </c>
      <c r="M1916" s="10">
        <v>1</v>
      </c>
      <c r="N1916" s="10">
        <v>1</v>
      </c>
      <c r="O1916" s="14">
        <f>IF([1]!Table_1[[#This Row],[연도]]=2016,1,0)</f>
        <v>0</v>
      </c>
      <c r="P1916" s="14">
        <f>IF([1]!Table_1[[#This Row],[연도]]=2017,1,0)</f>
        <v>0</v>
      </c>
      <c r="Q1916" s="14">
        <f>IF([1]!Table_1[[#This Row],[연도]]=2018,1,0)</f>
        <v>0</v>
      </c>
      <c r="R1916" s="14">
        <f>IF([1]!Table_1[[#This Row],[연도]]=2019,1,0)</f>
        <v>0</v>
      </c>
      <c r="S1916" s="14">
        <f>IF([1]!Table_1[[#This Row],[연도]]=2020,1,0)</f>
        <v>0</v>
      </c>
      <c r="T1916" s="14">
        <f>IF([1]!Table_1[[#This Row],[연도]]=2021,1,0)</f>
        <v>0</v>
      </c>
      <c r="U1916" s="14">
        <f>IF([1]!Table_1[[#This Row],[연도]]=2022,1,0)</f>
        <v>1</v>
      </c>
      <c r="V1916" s="14">
        <f>IF([1]!Table_1[[#This Row],[연도]]=2023,1,0)</f>
        <v>0</v>
      </c>
      <c r="W1916" s="10">
        <v>2.2599999999999998</v>
      </c>
      <c r="X1916" s="10">
        <f>Y1916/1000000000000</f>
        <v>8.2216133999999996E-2</v>
      </c>
      <c r="Y1916" s="14">
        <f>[1]!Table_1[[#This Row],[주가]]*[1]!Table_1[[#This Row],[기말주식수]]</f>
        <v>82216134000</v>
      </c>
      <c r="Z1916" s="14">
        <f>AA1916/10</f>
        <v>0.22218391985642488</v>
      </c>
      <c r="AA1916" s="14">
        <f>[1]!Table_1[[#This Row],[시가총액]]/[1]!Table_1[[#This Row],[당기순이익(세후영업이익)]]</f>
        <v>2.2218391985642487</v>
      </c>
      <c r="AB1916" s="10">
        <v>2131529400</v>
      </c>
    </row>
    <row r="1917" spans="1:28" ht="19.2">
      <c r="A1917" s="12">
        <v>1916</v>
      </c>
      <c r="B1917" s="12">
        <v>10120</v>
      </c>
      <c r="C1917" s="13" t="s">
        <v>297</v>
      </c>
      <c r="D1917" s="13" t="s">
        <v>6</v>
      </c>
      <c r="E1917" s="12">
        <v>2016</v>
      </c>
      <c r="F1917" s="12">
        <v>29.053000000000001</v>
      </c>
      <c r="G1917" s="15">
        <f>([1]!Table_1[[#This Row],[총자산]]-[1]!Table_1[[#This Row],[장부가치 자기자본]]+[1]!Table_1[[#This Row],[시가총액]])/[1]!Table_1[[#This Row],[총자산]]</f>
        <v>1.0558994932179129</v>
      </c>
      <c r="H1917" s="14">
        <f>I1917/100000000000</f>
        <v>1.24424</v>
      </c>
      <c r="I1917" s="12">
        <v>124424000000</v>
      </c>
      <c r="J1917" s="12">
        <v>0.45</v>
      </c>
      <c r="K1917" s="10">
        <f>L1917/1000000000000</f>
        <v>2.213616050767</v>
      </c>
      <c r="L1917" s="12">
        <v>2213616050767</v>
      </c>
      <c r="M1917" s="12">
        <v>0.98</v>
      </c>
      <c r="N1917" s="12">
        <v>1</v>
      </c>
      <c r="O1917" s="15">
        <f>IF([1]!Table_1[[#This Row],[연도]]=2016,1,0)</f>
        <v>1</v>
      </c>
      <c r="P1917" s="15">
        <f>IF([1]!Table_1[[#This Row],[연도]]=2017,1,0)</f>
        <v>0</v>
      </c>
      <c r="Q1917" s="15">
        <f>IF([1]!Table_1[[#This Row],[연도]]=2018,1,0)</f>
        <v>0</v>
      </c>
      <c r="R1917" s="15">
        <f>IF([1]!Table_1[[#This Row],[연도]]=2019,1,0)</f>
        <v>0</v>
      </c>
      <c r="S1917" s="15">
        <f>IF([1]!Table_1[[#This Row],[연도]]=2020,1,0)</f>
        <v>0</v>
      </c>
      <c r="T1917" s="15">
        <f>IF([1]!Table_1[[#This Row],[연도]]=2021,1,0)</f>
        <v>0</v>
      </c>
      <c r="U1917" s="15">
        <f>IF([1]!Table_1[[#This Row],[연도]]=2022,1,0)</f>
        <v>0</v>
      </c>
      <c r="V1917" s="15">
        <f>IF([1]!Table_1[[#This Row],[연도]]=2023,1,0)</f>
        <v>0</v>
      </c>
      <c r="W1917" s="12">
        <v>1.06</v>
      </c>
      <c r="X1917" s="10">
        <f>Y1917/1000000000000</f>
        <v>1.1924999999999999</v>
      </c>
      <c r="Y1917" s="15">
        <f>[1]!Table_1[[#This Row],[주가]]*[1]!Table_1[[#This Row],[기말주식수]]</f>
        <v>1192500000000</v>
      </c>
      <c r="Z1917" s="14">
        <f>AA1917/10</f>
        <v>0.95841638269144214</v>
      </c>
      <c r="AA1917" s="15">
        <f>[1]!Table_1[[#This Row],[시가총액]]/[1]!Table_1[[#This Row],[당기순이익(세후영업이익)]]</f>
        <v>9.5841638269144216</v>
      </c>
      <c r="AB1917" s="12">
        <v>23460022400</v>
      </c>
    </row>
    <row r="1918" spans="1:28" ht="19.2">
      <c r="A1918" s="10">
        <v>1917</v>
      </c>
      <c r="B1918" s="10">
        <v>10120</v>
      </c>
      <c r="C1918" s="11" t="s">
        <v>297</v>
      </c>
      <c r="D1918" s="11" t="s">
        <v>6</v>
      </c>
      <c r="E1918" s="10">
        <v>2017</v>
      </c>
      <c r="F1918" s="10">
        <v>30.43</v>
      </c>
      <c r="G1918" s="14">
        <f>([1]!Table_1[[#This Row],[총자산]]-[1]!Table_1[[#This Row],[장부가치 자기자본]]+[1]!Table_1[[#This Row],[시가총액]])/[1]!Table_1[[#This Row],[총자산]]</f>
        <v>1.3567924553156465</v>
      </c>
      <c r="H1918" s="14">
        <f>I1918/100000000000</f>
        <v>1.5844199999999999</v>
      </c>
      <c r="I1918" s="10">
        <v>158442000000</v>
      </c>
      <c r="J1918" s="10">
        <v>-0.26</v>
      </c>
      <c r="K1918" s="10">
        <f>L1918/1000000000000</f>
        <v>2.3437453070859999</v>
      </c>
      <c r="L1918" s="10">
        <v>2343745307086</v>
      </c>
      <c r="M1918" s="10">
        <v>0.74</v>
      </c>
      <c r="N1918" s="10">
        <v>1</v>
      </c>
      <c r="O1918" s="14">
        <f>IF([1]!Table_1[[#This Row],[연도]]=2016,1,0)</f>
        <v>0</v>
      </c>
      <c r="P1918" s="14">
        <f>IF([1]!Table_1[[#This Row],[연도]]=2017,1,0)</f>
        <v>1</v>
      </c>
      <c r="Q1918" s="14">
        <f>IF([1]!Table_1[[#This Row],[연도]]=2018,1,0)</f>
        <v>0</v>
      </c>
      <c r="R1918" s="14">
        <f>IF([1]!Table_1[[#This Row],[연도]]=2019,1,0)</f>
        <v>0</v>
      </c>
      <c r="S1918" s="14">
        <f>IF([1]!Table_1[[#This Row],[연도]]=2020,1,0)</f>
        <v>0</v>
      </c>
      <c r="T1918" s="14">
        <f>IF([1]!Table_1[[#This Row],[연도]]=2021,1,0)</f>
        <v>0</v>
      </c>
      <c r="U1918" s="14">
        <f>IF([1]!Table_1[[#This Row],[연도]]=2022,1,0)</f>
        <v>0</v>
      </c>
      <c r="V1918" s="14">
        <f>IF([1]!Table_1[[#This Row],[연도]]=2023,1,0)</f>
        <v>0</v>
      </c>
      <c r="W1918" s="10">
        <v>0.97</v>
      </c>
      <c r="X1918" s="10">
        <f>Y1918/1000000000000</f>
        <v>1.9530000000000001</v>
      </c>
      <c r="Y1918" s="14">
        <f>[1]!Table_1[[#This Row],[주가]]*[1]!Table_1[[#This Row],[기말주식수]]</f>
        <v>1953000000000</v>
      </c>
      <c r="Z1918" s="14">
        <f>AA1918/10</f>
        <v>1.2326277123489984</v>
      </c>
      <c r="AA1918" s="14">
        <f>[1]!Table_1[[#This Row],[시가총액]]/[1]!Table_1[[#This Row],[당기순이익(세후영업이익)]]</f>
        <v>12.326277123489984</v>
      </c>
      <c r="AB1918" s="10">
        <v>32257530800</v>
      </c>
    </row>
    <row r="1919" spans="1:28" ht="19.2">
      <c r="A1919" s="12">
        <v>1918</v>
      </c>
      <c r="B1919" s="12">
        <v>10120</v>
      </c>
      <c r="C1919" s="13" t="s">
        <v>297</v>
      </c>
      <c r="D1919" s="13" t="s">
        <v>6</v>
      </c>
      <c r="E1919" s="12">
        <v>2018</v>
      </c>
      <c r="F1919" s="12">
        <v>26.611999999999998</v>
      </c>
      <c r="G1919" s="15">
        <f>([1]!Table_1[[#This Row],[총자산]]-[1]!Table_1[[#This Row],[장부가치 자기자본]]+[1]!Table_1[[#This Row],[시가총액]])/[1]!Table_1[[#This Row],[총자산]]</f>
        <v>1.0717125759385397</v>
      </c>
      <c r="H1919" s="14">
        <f>I1919/100000000000</f>
        <v>2.0504799999999999</v>
      </c>
      <c r="I1919" s="12">
        <v>205048000000</v>
      </c>
      <c r="J1919" s="12">
        <v>6.65</v>
      </c>
      <c r="K1919" s="10">
        <f>L1919/1000000000000</f>
        <v>2.4849783372709999</v>
      </c>
      <c r="L1919" s="12">
        <v>2484978337271</v>
      </c>
      <c r="M1919" s="12">
        <v>1.08</v>
      </c>
      <c r="N1919" s="12">
        <v>1</v>
      </c>
      <c r="O1919" s="15">
        <f>IF([1]!Table_1[[#This Row],[연도]]=2016,1,0)</f>
        <v>0</v>
      </c>
      <c r="P1919" s="15">
        <f>IF([1]!Table_1[[#This Row],[연도]]=2017,1,0)</f>
        <v>0</v>
      </c>
      <c r="Q1919" s="15">
        <f>IF([1]!Table_1[[#This Row],[연도]]=2018,1,0)</f>
        <v>1</v>
      </c>
      <c r="R1919" s="15">
        <f>IF([1]!Table_1[[#This Row],[연도]]=2019,1,0)</f>
        <v>0</v>
      </c>
      <c r="S1919" s="15">
        <f>IF([1]!Table_1[[#This Row],[연도]]=2020,1,0)</f>
        <v>0</v>
      </c>
      <c r="T1919" s="15">
        <f>IF([1]!Table_1[[#This Row],[연도]]=2021,1,0)</f>
        <v>0</v>
      </c>
      <c r="U1919" s="15">
        <f>IF([1]!Table_1[[#This Row],[연도]]=2022,1,0)</f>
        <v>0</v>
      </c>
      <c r="V1919" s="15">
        <f>IF([1]!Table_1[[#This Row],[연도]]=2023,1,0)</f>
        <v>0</v>
      </c>
      <c r="W1919" s="12">
        <v>1.92</v>
      </c>
      <c r="X1919" s="10">
        <f>Y1919/1000000000000</f>
        <v>1.47</v>
      </c>
      <c r="Y1919" s="15">
        <f>[1]!Table_1[[#This Row],[주가]]*[1]!Table_1[[#This Row],[기말주식수]]</f>
        <v>1470000000000</v>
      </c>
      <c r="Z1919" s="14">
        <f>AA1919/10</f>
        <v>0.71690530997620061</v>
      </c>
      <c r="AA1919" s="15">
        <f>[1]!Table_1[[#This Row],[시가총액]]/[1]!Table_1[[#This Row],[당기순이익(세후영업이익)]]</f>
        <v>7.1690530997620066</v>
      </c>
      <c r="AB1919" s="12">
        <v>35190032400</v>
      </c>
    </row>
    <row r="1920" spans="1:28" ht="19.2">
      <c r="A1920" s="10">
        <v>1919</v>
      </c>
      <c r="B1920" s="10">
        <v>10120</v>
      </c>
      <c r="C1920" s="11" t="s">
        <v>297</v>
      </c>
      <c r="D1920" s="11" t="s">
        <v>6</v>
      </c>
      <c r="E1920" s="10">
        <v>2019</v>
      </c>
      <c r="F1920" s="10">
        <v>34.151000000000003</v>
      </c>
      <c r="G1920" s="14">
        <f>([1]!Table_1[[#This Row],[총자산]]-[1]!Table_1[[#This Row],[장부가치 자기자본]]+[1]!Table_1[[#This Row],[시가총액]])/[1]!Table_1[[#This Row],[총자산]]</f>
        <v>1.1084718414431685</v>
      </c>
      <c r="H1920" s="14">
        <f>I1920/100000000000</f>
        <v>1.6854899999999999</v>
      </c>
      <c r="I1920" s="10">
        <v>168549000000</v>
      </c>
      <c r="J1920" s="10">
        <v>5.5</v>
      </c>
      <c r="K1920" s="10">
        <f>L1920/1000000000000</f>
        <v>2.346848548538</v>
      </c>
      <c r="L1920" s="10">
        <v>2346848548538</v>
      </c>
      <c r="M1920" s="10">
        <v>0.94</v>
      </c>
      <c r="N1920" s="10">
        <v>1</v>
      </c>
      <c r="O1920" s="14">
        <f>IF([1]!Table_1[[#This Row],[연도]]=2016,1,0)</f>
        <v>0</v>
      </c>
      <c r="P1920" s="14">
        <f>IF([1]!Table_1[[#This Row],[연도]]=2017,1,0)</f>
        <v>0</v>
      </c>
      <c r="Q1920" s="14">
        <f>IF([1]!Table_1[[#This Row],[연도]]=2018,1,0)</f>
        <v>0</v>
      </c>
      <c r="R1920" s="14">
        <f>IF([1]!Table_1[[#This Row],[연도]]=2019,1,0)</f>
        <v>1</v>
      </c>
      <c r="S1920" s="14">
        <f>IF([1]!Table_1[[#This Row],[연도]]=2020,1,0)</f>
        <v>0</v>
      </c>
      <c r="T1920" s="14">
        <f>IF([1]!Table_1[[#This Row],[연도]]=2021,1,0)</f>
        <v>0</v>
      </c>
      <c r="U1920" s="14">
        <f>IF([1]!Table_1[[#This Row],[연도]]=2022,1,0)</f>
        <v>0</v>
      </c>
      <c r="V1920" s="14">
        <f>IF([1]!Table_1[[#This Row],[연도]]=2023,1,0)</f>
        <v>0</v>
      </c>
      <c r="W1920" s="10">
        <v>2.14</v>
      </c>
      <c r="X1920" s="10">
        <f>Y1920/1000000000000</f>
        <v>1.6379999999999999</v>
      </c>
      <c r="Y1920" s="14">
        <f>[1]!Table_1[[#This Row],[주가]]*[1]!Table_1[[#This Row],[기말주식수]]</f>
        <v>1638000000000</v>
      </c>
      <c r="Z1920" s="14">
        <f>AA1920/10</f>
        <v>0.97182421728992752</v>
      </c>
      <c r="AA1920" s="14">
        <f>[1]!Table_1[[#This Row],[시가총액]]/[1]!Table_1[[#This Row],[당기순이익(세후영업이익)]]</f>
        <v>9.7182421728992754</v>
      </c>
      <c r="AB1920" s="10">
        <v>35190031200</v>
      </c>
    </row>
    <row r="1921" spans="1:28" ht="19.2">
      <c r="A1921" s="12">
        <v>1920</v>
      </c>
      <c r="B1921" s="12">
        <v>10120</v>
      </c>
      <c r="C1921" s="13" t="s">
        <v>297</v>
      </c>
      <c r="D1921" s="13" t="s">
        <v>6</v>
      </c>
      <c r="E1921" s="12">
        <v>2020</v>
      </c>
      <c r="F1921" s="12">
        <v>37.734000000000002</v>
      </c>
      <c r="G1921" s="15">
        <f>([1]!Table_1[[#This Row],[총자산]]-[1]!Table_1[[#This Row],[장부가치 자기자본]]+[1]!Table_1[[#This Row],[시가총액]])/[1]!Table_1[[#This Row],[총자산]]</f>
        <v>1.1887619431448255</v>
      </c>
      <c r="H1921" s="14">
        <f>I1921/100000000000</f>
        <v>1.33714</v>
      </c>
      <c r="I1921" s="12">
        <v>133714000000</v>
      </c>
      <c r="J1921" s="12">
        <v>0.09</v>
      </c>
      <c r="K1921" s="10">
        <f>L1921/1000000000000</f>
        <v>2.402672528424</v>
      </c>
      <c r="L1921" s="12">
        <v>2402672528424</v>
      </c>
      <c r="M1921" s="12">
        <v>1.1299999999999999</v>
      </c>
      <c r="N1921" s="12">
        <v>1</v>
      </c>
      <c r="O1921" s="15">
        <f>IF([1]!Table_1[[#This Row],[연도]]=2016,1,0)</f>
        <v>0</v>
      </c>
      <c r="P1921" s="15">
        <f>IF([1]!Table_1[[#This Row],[연도]]=2017,1,0)</f>
        <v>0</v>
      </c>
      <c r="Q1921" s="15">
        <f>IF([1]!Table_1[[#This Row],[연도]]=2018,1,0)</f>
        <v>0</v>
      </c>
      <c r="R1921" s="15">
        <f>IF([1]!Table_1[[#This Row],[연도]]=2019,1,0)</f>
        <v>0</v>
      </c>
      <c r="S1921" s="15">
        <f>IF([1]!Table_1[[#This Row],[연도]]=2020,1,0)</f>
        <v>1</v>
      </c>
      <c r="T1921" s="15">
        <f>IF([1]!Table_1[[#This Row],[연도]]=2021,1,0)</f>
        <v>0</v>
      </c>
      <c r="U1921" s="15">
        <f>IF([1]!Table_1[[#This Row],[연도]]=2022,1,0)</f>
        <v>0</v>
      </c>
      <c r="V1921" s="15">
        <f>IF([1]!Table_1[[#This Row],[연도]]=2023,1,0)</f>
        <v>0</v>
      </c>
      <c r="W1921" s="12">
        <v>1.4</v>
      </c>
      <c r="X1921" s="10">
        <f>Y1921/1000000000000</f>
        <v>1.893</v>
      </c>
      <c r="Y1921" s="15">
        <f>[1]!Table_1[[#This Row],[주가]]*[1]!Table_1[[#This Row],[기말주식수]]</f>
        <v>1893000000000</v>
      </c>
      <c r="Z1921" s="14">
        <f>AA1921/10</f>
        <v>1.4157081532225495</v>
      </c>
      <c r="AA1921" s="15">
        <f>[1]!Table_1[[#This Row],[시가총액]]/[1]!Table_1[[#This Row],[당기순이익(세후영업이익)]]</f>
        <v>14.157081532225495</v>
      </c>
      <c r="AB1921" s="12">
        <v>32257528600</v>
      </c>
    </row>
    <row r="1922" spans="1:28" ht="19.2">
      <c r="A1922" s="10">
        <v>1921</v>
      </c>
      <c r="B1922" s="10">
        <v>10120</v>
      </c>
      <c r="C1922" s="11" t="s">
        <v>297</v>
      </c>
      <c r="D1922" s="11" t="s">
        <v>6</v>
      </c>
      <c r="E1922" s="10">
        <v>2021</v>
      </c>
      <c r="F1922" s="10">
        <v>34.375</v>
      </c>
      <c r="G1922" s="14">
        <f>([1]!Table_1[[#This Row],[총자산]]-[1]!Table_1[[#This Row],[장부가치 자기자본]]+[1]!Table_1[[#This Row],[시가총액]])/[1]!Table_1[[#This Row],[총자산]]</f>
        <v>1.0717196953715227</v>
      </c>
      <c r="H1922" s="14">
        <f>I1922/100000000000</f>
        <v>1.55132</v>
      </c>
      <c r="I1922" s="10">
        <v>155132000000</v>
      </c>
      <c r="J1922" s="10">
        <v>10.09</v>
      </c>
      <c r="K1922" s="10">
        <f>L1922/1000000000000</f>
        <v>2.6682649802529999</v>
      </c>
      <c r="L1922" s="10">
        <v>2668264980253</v>
      </c>
      <c r="M1922" s="10">
        <v>1.08</v>
      </c>
      <c r="N1922" s="10">
        <v>1</v>
      </c>
      <c r="O1922" s="14">
        <f>IF([1]!Table_1[[#This Row],[연도]]=2016,1,0)</f>
        <v>0</v>
      </c>
      <c r="P1922" s="14">
        <f>IF([1]!Table_1[[#This Row],[연도]]=2017,1,0)</f>
        <v>0</v>
      </c>
      <c r="Q1922" s="14">
        <f>IF([1]!Table_1[[#This Row],[연도]]=2018,1,0)</f>
        <v>0</v>
      </c>
      <c r="R1922" s="14">
        <f>IF([1]!Table_1[[#This Row],[연도]]=2019,1,0)</f>
        <v>0</v>
      </c>
      <c r="S1922" s="14">
        <f>IF([1]!Table_1[[#This Row],[연도]]=2020,1,0)</f>
        <v>0</v>
      </c>
      <c r="T1922" s="14">
        <f>IF([1]!Table_1[[#This Row],[연도]]=2021,1,0)</f>
        <v>1</v>
      </c>
      <c r="U1922" s="14">
        <f>IF([1]!Table_1[[#This Row],[연도]]=2022,1,0)</f>
        <v>0</v>
      </c>
      <c r="V1922" s="14">
        <f>IF([1]!Table_1[[#This Row],[연도]]=2023,1,0)</f>
        <v>0</v>
      </c>
      <c r="W1922" s="10">
        <v>2.7</v>
      </c>
      <c r="X1922" s="10">
        <f>Y1922/1000000000000</f>
        <v>1.6739999999999999</v>
      </c>
      <c r="Y1922" s="14">
        <f>[1]!Table_1[[#This Row],[주가]]*[1]!Table_1[[#This Row],[기말주식수]]</f>
        <v>1674000000000</v>
      </c>
      <c r="Z1922" s="14">
        <f>AA1922/10</f>
        <v>1.0790810406621458</v>
      </c>
      <c r="AA1922" s="14">
        <f>[1]!Table_1[[#This Row],[시가총액]]/[1]!Table_1[[#This Row],[당기순이익(세후영업이익)]]</f>
        <v>10.790810406621459</v>
      </c>
      <c r="AB1922" s="10">
        <v>29325026000</v>
      </c>
    </row>
    <row r="1923" spans="1:28" ht="19.2">
      <c r="A1923" s="12">
        <v>1922</v>
      </c>
      <c r="B1923" s="12">
        <v>10120</v>
      </c>
      <c r="C1923" s="13" t="s">
        <v>297</v>
      </c>
      <c r="D1923" s="13" t="s">
        <v>6</v>
      </c>
      <c r="E1923" s="12">
        <v>2022</v>
      </c>
      <c r="F1923" s="12">
        <v>35.404000000000003</v>
      </c>
      <c r="G1923" s="15">
        <f>([1]!Table_1[[#This Row],[총자산]]-[1]!Table_1[[#This Row],[장부가치 자기자본]]+[1]!Table_1[[#This Row],[시가총액]])/[1]!Table_1[[#This Row],[총자산]]</f>
        <v>1.0429483509514534</v>
      </c>
      <c r="H1923" s="14">
        <f>I1923/100000000000</f>
        <v>1.87524</v>
      </c>
      <c r="I1923" s="12">
        <v>187524000000</v>
      </c>
      <c r="J1923" s="12">
        <v>18.809999999999999</v>
      </c>
      <c r="K1923" s="10">
        <f>L1923/1000000000000</f>
        <v>3.3770702158380002</v>
      </c>
      <c r="L1923" s="12">
        <v>3377070215838</v>
      </c>
      <c r="M1923" s="12">
        <v>1.2</v>
      </c>
      <c r="N1923" s="12">
        <v>1</v>
      </c>
      <c r="O1923" s="15">
        <f>IF([1]!Table_1[[#This Row],[연도]]=2016,1,0)</f>
        <v>0</v>
      </c>
      <c r="P1923" s="15">
        <f>IF([1]!Table_1[[#This Row],[연도]]=2017,1,0)</f>
        <v>0</v>
      </c>
      <c r="Q1923" s="15">
        <f>IF([1]!Table_1[[#This Row],[연도]]=2018,1,0)</f>
        <v>0</v>
      </c>
      <c r="R1923" s="15">
        <f>IF([1]!Table_1[[#This Row],[연도]]=2019,1,0)</f>
        <v>0</v>
      </c>
      <c r="S1923" s="15">
        <f>IF([1]!Table_1[[#This Row],[연도]]=2020,1,0)</f>
        <v>0</v>
      </c>
      <c r="T1923" s="15">
        <f>IF([1]!Table_1[[#This Row],[연도]]=2021,1,0)</f>
        <v>0</v>
      </c>
      <c r="U1923" s="15">
        <f>IF([1]!Table_1[[#This Row],[연도]]=2022,1,0)</f>
        <v>1</v>
      </c>
      <c r="V1923" s="15">
        <f>IF([1]!Table_1[[#This Row],[연도]]=2023,1,0)</f>
        <v>0</v>
      </c>
      <c r="W1923" s="12">
        <v>1.8</v>
      </c>
      <c r="X1923" s="10">
        <f>Y1923/1000000000000</f>
        <v>1.6919999999999999</v>
      </c>
      <c r="Y1923" s="15">
        <f>[1]!Table_1[[#This Row],[주가]]*[1]!Table_1[[#This Row],[기말주식수]]</f>
        <v>1692000000000</v>
      </c>
      <c r="Z1923" s="14">
        <f>AA1923/10</f>
        <v>0.90228450758302936</v>
      </c>
      <c r="AA1923" s="15">
        <f>[1]!Table_1[[#This Row],[시가총액]]/[1]!Table_1[[#This Row],[당기순이익(세후영업이익)]]</f>
        <v>9.0228450758302934</v>
      </c>
      <c r="AB1923" s="12">
        <v>32291650600</v>
      </c>
    </row>
    <row r="1924" spans="1:28" ht="19.2">
      <c r="A1924" s="10">
        <v>1923</v>
      </c>
      <c r="B1924" s="10">
        <v>10120</v>
      </c>
      <c r="C1924" s="11" t="s">
        <v>297</v>
      </c>
      <c r="D1924" s="11" t="s">
        <v>6</v>
      </c>
      <c r="E1924" s="10">
        <v>2023</v>
      </c>
      <c r="F1924" s="10">
        <v>39.58</v>
      </c>
      <c r="G1924" s="14">
        <f>([1]!Table_1[[#This Row],[총자산]]-[1]!Table_1[[#This Row],[장부가치 자기자본]]+[1]!Table_1[[#This Row],[시가총액]])/[1]!Table_1[[#This Row],[총자산]]</f>
        <v>1.1264321885424076</v>
      </c>
      <c r="H1924" s="14">
        <f>I1924/100000000000</f>
        <v>3.24878</v>
      </c>
      <c r="I1924" s="10">
        <v>324878000000</v>
      </c>
      <c r="J1924" s="10">
        <v>12.34</v>
      </c>
      <c r="K1924" s="10">
        <f>L1924/1000000000000</f>
        <v>4.2304826284479997</v>
      </c>
      <c r="L1924" s="10">
        <v>4230482628448</v>
      </c>
      <c r="M1924" s="10">
        <v>1</v>
      </c>
      <c r="N1924" s="10">
        <v>1</v>
      </c>
      <c r="O1924" s="14">
        <f>IF([1]!Table_1[[#This Row],[연도]]=2016,1,0)</f>
        <v>0</v>
      </c>
      <c r="P1924" s="14">
        <f>IF([1]!Table_1[[#This Row],[연도]]=2017,1,0)</f>
        <v>0</v>
      </c>
      <c r="Q1924" s="14">
        <f>IF([1]!Table_1[[#This Row],[연도]]=2018,1,0)</f>
        <v>0</v>
      </c>
      <c r="R1924" s="14">
        <f>IF([1]!Table_1[[#This Row],[연도]]=2019,1,0)</f>
        <v>0</v>
      </c>
      <c r="S1924" s="14">
        <f>IF([1]!Table_1[[#This Row],[연도]]=2020,1,0)</f>
        <v>0</v>
      </c>
      <c r="T1924" s="14">
        <f>IF([1]!Table_1[[#This Row],[연도]]=2021,1,0)</f>
        <v>0</v>
      </c>
      <c r="U1924" s="14">
        <f>IF([1]!Table_1[[#This Row],[연도]]=2022,1,0)</f>
        <v>0</v>
      </c>
      <c r="V1924" s="14">
        <f>IF([1]!Table_1[[#This Row],[연도]]=2023,1,0)</f>
        <v>1</v>
      </c>
      <c r="W1924" s="10">
        <v>1.25</v>
      </c>
      <c r="X1924" s="10">
        <f>Y1924/1000000000000</f>
        <v>2.1960000000000002</v>
      </c>
      <c r="Y1924" s="14">
        <f>[1]!Table_1[[#This Row],[주가]]*[1]!Table_1[[#This Row],[기말주식수]]</f>
        <v>2196000000000</v>
      </c>
      <c r="Z1924" s="14">
        <f>AA1924/10</f>
        <v>0.6759460474393465</v>
      </c>
      <c r="AA1924" s="14">
        <f>[1]!Table_1[[#This Row],[시가총액]]/[1]!Table_1[[#This Row],[당기순이익(세후영업이익)]]</f>
        <v>6.7594604743934648</v>
      </c>
      <c r="AB1924" s="10">
        <v>82196928800</v>
      </c>
    </row>
    <row r="1925" spans="1:28" ht="19.2">
      <c r="A1925" s="12">
        <v>1924</v>
      </c>
      <c r="B1925" s="12">
        <v>10130</v>
      </c>
      <c r="C1925" s="13" t="s">
        <v>298</v>
      </c>
      <c r="D1925" s="13" t="s">
        <v>6</v>
      </c>
      <c r="E1925" s="12">
        <v>2016</v>
      </c>
      <c r="F1925" s="12">
        <v>25.266999999999999</v>
      </c>
      <c r="G1925" s="15">
        <f>([1]!Table_1[[#This Row],[총자산]]-[1]!Table_1[[#This Row],[장부가치 자기자본]]+[1]!Table_1[[#This Row],[시가총액]])/[1]!Table_1[[#This Row],[총자산]]</f>
        <v>1.5091361511840027</v>
      </c>
      <c r="H1925" s="14">
        <f>I1925/100000000000</f>
        <v>7.6468499999999997</v>
      </c>
      <c r="I1925" s="12">
        <v>764685000000</v>
      </c>
      <c r="J1925" s="12">
        <v>9.73</v>
      </c>
      <c r="K1925" s="10">
        <f>L1925/1000000000000</f>
        <v>5.8475131117270003</v>
      </c>
      <c r="L1925" s="12">
        <v>5847513111727</v>
      </c>
      <c r="M1925" s="12">
        <v>0.71</v>
      </c>
      <c r="N1925" s="12">
        <v>1</v>
      </c>
      <c r="O1925" s="15">
        <f>IF([1]!Table_1[[#This Row],[연도]]=2016,1,0)</f>
        <v>1</v>
      </c>
      <c r="P1925" s="15">
        <f>IF([1]!Table_1[[#This Row],[연도]]=2017,1,0)</f>
        <v>0</v>
      </c>
      <c r="Q1925" s="15">
        <f>IF([1]!Table_1[[#This Row],[연도]]=2018,1,0)</f>
        <v>0</v>
      </c>
      <c r="R1925" s="15">
        <f>IF([1]!Table_1[[#This Row],[연도]]=2019,1,0)</f>
        <v>0</v>
      </c>
      <c r="S1925" s="15">
        <f>IF([1]!Table_1[[#This Row],[연도]]=2020,1,0)</f>
        <v>0</v>
      </c>
      <c r="T1925" s="15">
        <f>IF([1]!Table_1[[#This Row],[연도]]=2021,1,0)</f>
        <v>0</v>
      </c>
      <c r="U1925" s="15">
        <f>IF([1]!Table_1[[#This Row],[연도]]=2022,1,0)</f>
        <v>0</v>
      </c>
      <c r="V1925" s="15">
        <f>IF([1]!Table_1[[#This Row],[연도]]=2023,1,0)</f>
        <v>0</v>
      </c>
      <c r="W1925" s="12">
        <v>2.06</v>
      </c>
      <c r="X1925" s="10">
        <f>Y1925/1000000000000</f>
        <v>8.9632500000000004</v>
      </c>
      <c r="Y1925" s="15">
        <f>[1]!Table_1[[#This Row],[주가]]*[1]!Table_1[[#This Row],[기말주식수]]</f>
        <v>8963250000000</v>
      </c>
      <c r="Z1925" s="14">
        <f>AA1925/10</f>
        <v>1.1721493163851782</v>
      </c>
      <c r="AA1925" s="15">
        <f>[1]!Table_1[[#This Row],[시가총액]]/[1]!Table_1[[#This Row],[당기순이익(세후영업이익)]]</f>
        <v>11.721493163851783</v>
      </c>
      <c r="AB1925" s="12">
        <v>150231040000</v>
      </c>
    </row>
    <row r="1926" spans="1:28" ht="19.2">
      <c r="A1926" s="10">
        <v>1925</v>
      </c>
      <c r="B1926" s="10">
        <v>10130</v>
      </c>
      <c r="C1926" s="11" t="s">
        <v>298</v>
      </c>
      <c r="D1926" s="11" t="s">
        <v>6</v>
      </c>
      <c r="E1926" s="10">
        <v>2017</v>
      </c>
      <c r="F1926" s="10">
        <v>27.876000000000001</v>
      </c>
      <c r="G1926" s="14">
        <f>([1]!Table_1[[#This Row],[총자산]]-[1]!Table_1[[#This Row],[장부가치 자기자본]]+[1]!Table_1[[#This Row],[시가총액]])/[1]!Table_1[[#This Row],[총자산]]</f>
        <v>1.4542760178322569</v>
      </c>
      <c r="H1926" s="14">
        <f>I1926/100000000000</f>
        <v>8.9475200000000008</v>
      </c>
      <c r="I1926" s="10">
        <v>894752000000</v>
      </c>
      <c r="J1926" s="10">
        <v>8.57</v>
      </c>
      <c r="K1926" s="10">
        <f>L1926/1000000000000</f>
        <v>6.5966713568569997</v>
      </c>
      <c r="L1926" s="10">
        <v>6596671356857</v>
      </c>
      <c r="M1926" s="10">
        <v>0.51</v>
      </c>
      <c r="N1926" s="10">
        <v>1</v>
      </c>
      <c r="O1926" s="14">
        <f>IF([1]!Table_1[[#This Row],[연도]]=2016,1,0)</f>
        <v>0</v>
      </c>
      <c r="P1926" s="14">
        <f>IF([1]!Table_1[[#This Row],[연도]]=2017,1,0)</f>
        <v>1</v>
      </c>
      <c r="Q1926" s="14">
        <f>IF([1]!Table_1[[#This Row],[연도]]=2018,1,0)</f>
        <v>0</v>
      </c>
      <c r="R1926" s="14">
        <f>IF([1]!Table_1[[#This Row],[연도]]=2019,1,0)</f>
        <v>0</v>
      </c>
      <c r="S1926" s="14">
        <f>IF([1]!Table_1[[#This Row],[연도]]=2020,1,0)</f>
        <v>0</v>
      </c>
      <c r="T1926" s="14">
        <f>IF([1]!Table_1[[#This Row],[연도]]=2021,1,0)</f>
        <v>0</v>
      </c>
      <c r="U1926" s="14">
        <f>IF([1]!Table_1[[#This Row],[연도]]=2022,1,0)</f>
        <v>0</v>
      </c>
      <c r="V1926" s="14">
        <f>IF([1]!Table_1[[#This Row],[연도]]=2023,1,0)</f>
        <v>0</v>
      </c>
      <c r="W1926" s="10">
        <v>1.85</v>
      </c>
      <c r="X1926" s="10">
        <f>Y1926/1000000000000</f>
        <v>9.3029100000000007</v>
      </c>
      <c r="Y1926" s="14">
        <f>[1]!Table_1[[#This Row],[주가]]*[1]!Table_1[[#This Row],[기말주식수]]</f>
        <v>9302910000000</v>
      </c>
      <c r="Z1926" s="14">
        <f>AA1926/10</f>
        <v>1.039719385930403</v>
      </c>
      <c r="AA1926" s="14">
        <f>[1]!Table_1[[#This Row],[시가총액]]/[1]!Table_1[[#This Row],[당기순이익(세후영업이익)]]</f>
        <v>10.39719385930403</v>
      </c>
      <c r="AB1926" s="10">
        <v>176742400000</v>
      </c>
    </row>
    <row r="1927" spans="1:28" ht="19.2">
      <c r="A1927" s="12">
        <v>1926</v>
      </c>
      <c r="B1927" s="12">
        <v>10130</v>
      </c>
      <c r="C1927" s="13" t="s">
        <v>298</v>
      </c>
      <c r="D1927" s="13" t="s">
        <v>6</v>
      </c>
      <c r="E1927" s="12">
        <v>2018</v>
      </c>
      <c r="F1927" s="12">
        <v>36.351999999999997</v>
      </c>
      <c r="G1927" s="15">
        <f>([1]!Table_1[[#This Row],[총자산]]-[1]!Table_1[[#This Row],[장부가치 자기자본]]+[1]!Table_1[[#This Row],[시가총액]])/[1]!Table_1[[#This Row],[총자산]]</f>
        <v>1.2472700526180964</v>
      </c>
      <c r="H1927" s="14">
        <f>I1927/100000000000</f>
        <v>7.6471900000000002</v>
      </c>
      <c r="I1927" s="12">
        <v>764719000000</v>
      </c>
      <c r="J1927" s="12">
        <v>2.67</v>
      </c>
      <c r="K1927" s="10">
        <f>L1927/1000000000000</f>
        <v>6.8833231397920001</v>
      </c>
      <c r="L1927" s="12">
        <v>6883323139792</v>
      </c>
      <c r="M1927" s="12">
        <v>1.3</v>
      </c>
      <c r="N1927" s="12">
        <v>1</v>
      </c>
      <c r="O1927" s="15">
        <f>IF([1]!Table_1[[#This Row],[연도]]=2016,1,0)</f>
        <v>0</v>
      </c>
      <c r="P1927" s="15">
        <f>IF([1]!Table_1[[#This Row],[연도]]=2017,1,0)</f>
        <v>0</v>
      </c>
      <c r="Q1927" s="15">
        <f>IF([1]!Table_1[[#This Row],[연도]]=2018,1,0)</f>
        <v>1</v>
      </c>
      <c r="R1927" s="15">
        <f>IF([1]!Table_1[[#This Row],[연도]]=2019,1,0)</f>
        <v>0</v>
      </c>
      <c r="S1927" s="15">
        <f>IF([1]!Table_1[[#This Row],[연도]]=2020,1,0)</f>
        <v>0</v>
      </c>
      <c r="T1927" s="15">
        <f>IF([1]!Table_1[[#This Row],[연도]]=2021,1,0)</f>
        <v>0</v>
      </c>
      <c r="U1927" s="15">
        <f>IF([1]!Table_1[[#This Row],[연도]]=2022,1,0)</f>
        <v>0</v>
      </c>
      <c r="V1927" s="15">
        <f>IF([1]!Table_1[[#This Row],[연도]]=2023,1,0)</f>
        <v>0</v>
      </c>
      <c r="W1927" s="12">
        <v>2.4700000000000002</v>
      </c>
      <c r="X1927" s="10">
        <f>Y1927/1000000000000</f>
        <v>8.1612749999999998</v>
      </c>
      <c r="Y1927" s="15">
        <f>[1]!Table_1[[#This Row],[주가]]*[1]!Table_1[[#This Row],[기말주식수]]</f>
        <v>8161275000000</v>
      </c>
      <c r="Z1927" s="14">
        <f>AA1927/10</f>
        <v>1.067225346826743</v>
      </c>
      <c r="AA1927" s="15">
        <f>[1]!Table_1[[#This Row],[시가총액]]/[1]!Table_1[[#This Row],[당기순이익(세후영업이익)]]</f>
        <v>10.67225346826743</v>
      </c>
      <c r="AB1927" s="12">
        <v>194416640000</v>
      </c>
    </row>
    <row r="1928" spans="1:28" ht="19.2">
      <c r="A1928" s="10">
        <v>1927</v>
      </c>
      <c r="B1928" s="10">
        <v>10130</v>
      </c>
      <c r="C1928" s="11" t="s">
        <v>298</v>
      </c>
      <c r="D1928" s="11" t="s">
        <v>6</v>
      </c>
      <c r="E1928" s="10">
        <v>2019</v>
      </c>
      <c r="F1928" s="10">
        <v>38.746000000000002</v>
      </c>
      <c r="G1928" s="14">
        <f>([1]!Table_1[[#This Row],[총자산]]-[1]!Table_1[[#This Row],[장부가치 자기자본]]+[1]!Table_1[[#This Row],[시가총액]])/[1]!Table_1[[#This Row],[총자산]]</f>
        <v>1.1506726459008685</v>
      </c>
      <c r="H1928" s="14">
        <f>I1928/100000000000</f>
        <v>8.0532900000000005</v>
      </c>
      <c r="I1928" s="10">
        <v>805329000000</v>
      </c>
      <c r="J1928" s="10">
        <v>8.51</v>
      </c>
      <c r="K1928" s="10">
        <f>L1928/1000000000000</f>
        <v>6.6948108897019996</v>
      </c>
      <c r="L1928" s="10">
        <v>6694810889702</v>
      </c>
      <c r="M1928" s="10">
        <v>1.2</v>
      </c>
      <c r="N1928" s="10">
        <v>1</v>
      </c>
      <c r="O1928" s="14">
        <f>IF([1]!Table_1[[#This Row],[연도]]=2016,1,0)</f>
        <v>0</v>
      </c>
      <c r="P1928" s="14">
        <f>IF([1]!Table_1[[#This Row],[연도]]=2017,1,0)</f>
        <v>0</v>
      </c>
      <c r="Q1928" s="14">
        <f>IF([1]!Table_1[[#This Row],[연도]]=2018,1,0)</f>
        <v>0</v>
      </c>
      <c r="R1928" s="14">
        <f>IF([1]!Table_1[[#This Row],[연도]]=2019,1,0)</f>
        <v>1</v>
      </c>
      <c r="S1928" s="14">
        <f>IF([1]!Table_1[[#This Row],[연도]]=2020,1,0)</f>
        <v>0</v>
      </c>
      <c r="T1928" s="14">
        <f>IF([1]!Table_1[[#This Row],[연도]]=2021,1,0)</f>
        <v>0</v>
      </c>
      <c r="U1928" s="14">
        <f>IF([1]!Table_1[[#This Row],[연도]]=2022,1,0)</f>
        <v>0</v>
      </c>
      <c r="V1928" s="14">
        <f>IF([1]!Table_1[[#This Row],[연도]]=2023,1,0)</f>
        <v>0</v>
      </c>
      <c r="W1928" s="10">
        <v>3.04</v>
      </c>
      <c r="X1928" s="10">
        <f>Y1928/1000000000000</f>
        <v>8.0197500000000002</v>
      </c>
      <c r="Y1928" s="14">
        <f>[1]!Table_1[[#This Row],[주가]]*[1]!Table_1[[#This Row],[기말주식수]]</f>
        <v>8019750000000</v>
      </c>
      <c r="Z1928" s="14">
        <f>AA1928/10</f>
        <v>0.99583524249095701</v>
      </c>
      <c r="AA1928" s="14">
        <f>[1]!Table_1[[#This Row],[시가총액]]/[1]!Table_1[[#This Row],[당기순이익(세후영업이익)]]</f>
        <v>9.9583524249095703</v>
      </c>
      <c r="AB1928" s="10">
        <v>247439360000</v>
      </c>
    </row>
    <row r="1929" spans="1:28" ht="19.2">
      <c r="A1929" s="12">
        <v>1928</v>
      </c>
      <c r="B1929" s="12">
        <v>10130</v>
      </c>
      <c r="C1929" s="13" t="s">
        <v>298</v>
      </c>
      <c r="D1929" s="13" t="s">
        <v>6</v>
      </c>
      <c r="E1929" s="12">
        <v>2020</v>
      </c>
      <c r="F1929" s="12">
        <v>46.12</v>
      </c>
      <c r="G1929" s="15">
        <f>([1]!Table_1[[#This Row],[총자산]]-[1]!Table_1[[#This Row],[장부가치 자기자본]]+[1]!Table_1[[#This Row],[시가총액]])/[1]!Table_1[[#This Row],[총자산]]</f>
        <v>1.0575643195022817</v>
      </c>
      <c r="H1929" s="14">
        <f>I1929/100000000000</f>
        <v>8.9738799999999994</v>
      </c>
      <c r="I1929" s="12">
        <v>897388000000</v>
      </c>
      <c r="J1929" s="12">
        <v>8.41</v>
      </c>
      <c r="K1929" s="10">
        <f>L1929/1000000000000</f>
        <v>7.5819268584349997</v>
      </c>
      <c r="L1929" s="12">
        <v>7581926858435</v>
      </c>
      <c r="M1929" s="12">
        <v>0.99</v>
      </c>
      <c r="N1929" s="12">
        <v>1</v>
      </c>
      <c r="O1929" s="15">
        <f>IF([1]!Table_1[[#This Row],[연도]]=2016,1,0)</f>
        <v>0</v>
      </c>
      <c r="P1929" s="15">
        <f>IF([1]!Table_1[[#This Row],[연도]]=2017,1,0)</f>
        <v>0</v>
      </c>
      <c r="Q1929" s="15">
        <f>IF([1]!Table_1[[#This Row],[연도]]=2018,1,0)</f>
        <v>0</v>
      </c>
      <c r="R1929" s="15">
        <f>IF([1]!Table_1[[#This Row],[연도]]=2019,1,0)</f>
        <v>0</v>
      </c>
      <c r="S1929" s="15">
        <f>IF([1]!Table_1[[#This Row],[연도]]=2020,1,0)</f>
        <v>1</v>
      </c>
      <c r="T1929" s="15">
        <f>IF([1]!Table_1[[#This Row],[연도]]=2021,1,0)</f>
        <v>0</v>
      </c>
      <c r="U1929" s="15">
        <f>IF([1]!Table_1[[#This Row],[연도]]=2022,1,0)</f>
        <v>0</v>
      </c>
      <c r="V1929" s="15">
        <f>IF([1]!Table_1[[#This Row],[연도]]=2023,1,0)</f>
        <v>0</v>
      </c>
      <c r="W1929" s="12">
        <v>2.73</v>
      </c>
      <c r="X1929" s="10">
        <f>Y1929/1000000000000</f>
        <v>7.5763049999999996</v>
      </c>
      <c r="Y1929" s="15">
        <f>[1]!Table_1[[#This Row],[주가]]*[1]!Table_1[[#This Row],[기말주식수]]</f>
        <v>7576305000000</v>
      </c>
      <c r="Z1929" s="14">
        <f>AA1929/10</f>
        <v>0.84426190232095821</v>
      </c>
      <c r="AA1929" s="15">
        <f>[1]!Table_1[[#This Row],[시가총액]]/[1]!Table_1[[#This Row],[당기순이익(세후영업이익)]]</f>
        <v>8.4426190232095824</v>
      </c>
      <c r="AB1929" s="12">
        <v>265113600000</v>
      </c>
    </row>
    <row r="1930" spans="1:28" ht="19.2">
      <c r="A1930" s="10">
        <v>1929</v>
      </c>
      <c r="B1930" s="10">
        <v>10130</v>
      </c>
      <c r="C1930" s="11" t="s">
        <v>298</v>
      </c>
      <c r="D1930" s="11" t="s">
        <v>6</v>
      </c>
      <c r="E1930" s="10">
        <v>2021</v>
      </c>
      <c r="F1930" s="10">
        <v>43.581000000000003</v>
      </c>
      <c r="G1930" s="14">
        <f>([1]!Table_1[[#This Row],[총자산]]-[1]!Table_1[[#This Row],[장부가치 자기자본]]+[1]!Table_1[[#This Row],[시가총액]])/[1]!Table_1[[#This Row],[총자산]]</f>
        <v>1.1915221018231434</v>
      </c>
      <c r="H1930" s="14">
        <f>I1930/100000000000</f>
        <v>10.961499999999999</v>
      </c>
      <c r="I1930" s="10">
        <v>1096150000000</v>
      </c>
      <c r="J1930" s="10">
        <v>17.23</v>
      </c>
      <c r="K1930" s="10">
        <f>L1930/1000000000000</f>
        <v>9.976776443636</v>
      </c>
      <c r="L1930" s="10">
        <v>9976776443636</v>
      </c>
      <c r="M1930" s="10">
        <v>1.03</v>
      </c>
      <c r="N1930" s="10">
        <v>1</v>
      </c>
      <c r="O1930" s="14">
        <f>IF([1]!Table_1[[#This Row],[연도]]=2016,1,0)</f>
        <v>0</v>
      </c>
      <c r="P1930" s="14">
        <f>IF([1]!Table_1[[#This Row],[연도]]=2017,1,0)</f>
        <v>0</v>
      </c>
      <c r="Q1930" s="14">
        <f>IF([1]!Table_1[[#This Row],[연도]]=2018,1,0)</f>
        <v>0</v>
      </c>
      <c r="R1930" s="14">
        <f>IF([1]!Table_1[[#This Row],[연도]]=2019,1,0)</f>
        <v>0</v>
      </c>
      <c r="S1930" s="14">
        <f>IF([1]!Table_1[[#This Row],[연도]]=2020,1,0)</f>
        <v>0</v>
      </c>
      <c r="T1930" s="14">
        <f>IF([1]!Table_1[[#This Row],[연도]]=2021,1,0)</f>
        <v>1</v>
      </c>
      <c r="U1930" s="14">
        <f>IF([1]!Table_1[[#This Row],[연도]]=2022,1,0)</f>
        <v>0</v>
      </c>
      <c r="V1930" s="14">
        <f>IF([1]!Table_1[[#This Row],[연도]]=2023,1,0)</f>
        <v>0</v>
      </c>
      <c r="W1930" s="10">
        <v>2.09</v>
      </c>
      <c r="X1930" s="10">
        <f>Y1930/1000000000000</f>
        <v>9.6425699999999992</v>
      </c>
      <c r="Y1930" s="14">
        <f>[1]!Table_1[[#This Row],[주가]]*[1]!Table_1[[#This Row],[기말주식수]]</f>
        <v>9642570000000</v>
      </c>
      <c r="Z1930" s="14">
        <f>AA1930/10</f>
        <v>0.87967613921452359</v>
      </c>
      <c r="AA1930" s="14">
        <f>[1]!Table_1[[#This Row],[시가총액]]/[1]!Table_1[[#This Row],[당기순이익(세후영업이익)]]</f>
        <v>8.7967613921452354</v>
      </c>
      <c r="AB1930" s="10">
        <v>353484800000</v>
      </c>
    </row>
    <row r="1931" spans="1:28" ht="19.2">
      <c r="A1931" s="12">
        <v>1930</v>
      </c>
      <c r="B1931" s="12">
        <v>10130</v>
      </c>
      <c r="C1931" s="13" t="s">
        <v>298</v>
      </c>
      <c r="D1931" s="13" t="s">
        <v>6</v>
      </c>
      <c r="E1931" s="12">
        <v>2022</v>
      </c>
      <c r="F1931" s="12">
        <v>49.765999999999998</v>
      </c>
      <c r="G1931" s="15">
        <f>([1]!Table_1[[#This Row],[총자산]]-[1]!Table_1[[#This Row],[장부가치 자기자본]]+[1]!Table_1[[#This Row],[시가총액]])/[1]!Table_1[[#This Row],[총자산]]</f>
        <v>1.1629279465247742</v>
      </c>
      <c r="H1931" s="14">
        <f>I1931/100000000000</f>
        <v>9.1917100000000005</v>
      </c>
      <c r="I1931" s="12">
        <v>919171000000</v>
      </c>
      <c r="J1931" s="12">
        <v>21.42</v>
      </c>
      <c r="K1931" s="10">
        <f>L1931/1000000000000</f>
        <v>11.219358600107</v>
      </c>
      <c r="L1931" s="12">
        <v>11219358600107</v>
      </c>
      <c r="M1931" s="12">
        <v>1.54</v>
      </c>
      <c r="N1931" s="12">
        <v>1</v>
      </c>
      <c r="O1931" s="15">
        <f>IF([1]!Table_1[[#This Row],[연도]]=2016,1,0)</f>
        <v>0</v>
      </c>
      <c r="P1931" s="15">
        <f>IF([1]!Table_1[[#This Row],[연도]]=2017,1,0)</f>
        <v>0</v>
      </c>
      <c r="Q1931" s="15">
        <f>IF([1]!Table_1[[#This Row],[연도]]=2018,1,0)</f>
        <v>0</v>
      </c>
      <c r="R1931" s="15">
        <f>IF([1]!Table_1[[#This Row],[연도]]=2019,1,0)</f>
        <v>0</v>
      </c>
      <c r="S1931" s="15">
        <f>IF([1]!Table_1[[#This Row],[연도]]=2020,1,0)</f>
        <v>0</v>
      </c>
      <c r="T1931" s="15">
        <f>IF([1]!Table_1[[#This Row],[연도]]=2021,1,0)</f>
        <v>0</v>
      </c>
      <c r="U1931" s="15">
        <f>IF([1]!Table_1[[#This Row],[연도]]=2022,1,0)</f>
        <v>1</v>
      </c>
      <c r="V1931" s="15">
        <f>IF([1]!Table_1[[#This Row],[연도]]=2023,1,0)</f>
        <v>0</v>
      </c>
      <c r="W1931" s="12">
        <v>4.05</v>
      </c>
      <c r="X1931" s="10">
        <f>Y1931/1000000000000</f>
        <v>11.202821112000001</v>
      </c>
      <c r="Y1931" s="15">
        <f>[1]!Table_1[[#This Row],[주가]]*[1]!Table_1[[#This Row],[기말주식수]]</f>
        <v>11202821112000</v>
      </c>
      <c r="Z1931" s="14">
        <f>AA1931/10</f>
        <v>1.2187961883044613</v>
      </c>
      <c r="AA1931" s="15">
        <f>[1]!Table_1[[#This Row],[시가총액]]/[1]!Table_1[[#This Row],[당기순이익(세후영업이익)]]</f>
        <v>12.187961883044613</v>
      </c>
      <c r="AB1931" s="12">
        <v>397263160000</v>
      </c>
    </row>
    <row r="1932" spans="1:28" ht="19.2">
      <c r="A1932" s="10">
        <v>1931</v>
      </c>
      <c r="B1932" s="10">
        <v>10130</v>
      </c>
      <c r="C1932" s="11" t="s">
        <v>298</v>
      </c>
      <c r="D1932" s="11" t="s">
        <v>6</v>
      </c>
      <c r="E1932" s="10">
        <v>2023</v>
      </c>
      <c r="F1932" s="10">
        <v>56.743000000000002</v>
      </c>
      <c r="G1932" s="14">
        <f>([1]!Table_1[[#This Row],[총자산]]-[1]!Table_1[[#This Row],[장부가치 자기자본]]+[1]!Table_1[[#This Row],[시가총액]])/[1]!Table_1[[#This Row],[총자산]]</f>
        <v>1.063960600530802</v>
      </c>
      <c r="H1932" s="14">
        <f>I1932/100000000000</f>
        <v>6.5993500000000003</v>
      </c>
      <c r="I1932" s="10">
        <v>659935000000</v>
      </c>
      <c r="J1932" s="10">
        <v>-0.43</v>
      </c>
      <c r="K1932" s="10">
        <f>L1932/1000000000000</f>
        <v>9.704521343024</v>
      </c>
      <c r="L1932" s="10">
        <v>9704521343024</v>
      </c>
      <c r="M1932" s="10">
        <v>2.35</v>
      </c>
      <c r="N1932" s="10">
        <v>2</v>
      </c>
      <c r="O1932" s="14">
        <f>IF([1]!Table_1[[#This Row],[연도]]=2016,1,0)</f>
        <v>0</v>
      </c>
      <c r="P1932" s="14">
        <f>IF([1]!Table_1[[#This Row],[연도]]=2017,1,0)</f>
        <v>0</v>
      </c>
      <c r="Q1932" s="14">
        <f>IF([1]!Table_1[[#This Row],[연도]]=2018,1,0)</f>
        <v>0</v>
      </c>
      <c r="R1932" s="14">
        <f>IF([1]!Table_1[[#This Row],[연도]]=2019,1,0)</f>
        <v>0</v>
      </c>
      <c r="S1932" s="14">
        <f>IF([1]!Table_1[[#This Row],[연도]]=2020,1,0)</f>
        <v>0</v>
      </c>
      <c r="T1932" s="14">
        <f>IF([1]!Table_1[[#This Row],[연도]]=2021,1,0)</f>
        <v>0</v>
      </c>
      <c r="U1932" s="14">
        <f>IF([1]!Table_1[[#This Row],[연도]]=2022,1,0)</f>
        <v>0</v>
      </c>
      <c r="V1932" s="14">
        <f>IF([1]!Table_1[[#This Row],[연도]]=2023,1,0)</f>
        <v>1</v>
      </c>
      <c r="W1932" s="10">
        <v>2.37</v>
      </c>
      <c r="X1932" s="10">
        <f>Y1932/1000000000000</f>
        <v>10.412476824000001</v>
      </c>
      <c r="Y1932" s="14">
        <f>[1]!Table_1[[#This Row],[주가]]*[1]!Table_1[[#This Row],[기말주식수]]</f>
        <v>10412476824000</v>
      </c>
      <c r="Z1932" s="14">
        <f>AA1932/10</f>
        <v>1.5778033933644982</v>
      </c>
      <c r="AA1932" s="14">
        <f>[1]!Table_1[[#This Row],[시가총액]]/[1]!Table_1[[#This Row],[당기순이익(세후영업이익)]]</f>
        <v>15.778033933644981</v>
      </c>
      <c r="AB1932" s="10">
        <v>302655060000</v>
      </c>
    </row>
    <row r="1933" spans="1:28" ht="19.2">
      <c r="A1933" s="12">
        <v>1932</v>
      </c>
      <c r="B1933" s="12">
        <v>10240</v>
      </c>
      <c r="C1933" s="13" t="s">
        <v>299</v>
      </c>
      <c r="D1933" s="13" t="s">
        <v>20</v>
      </c>
      <c r="E1933" s="12">
        <v>2016</v>
      </c>
      <c r="F1933" s="12">
        <v>25.538</v>
      </c>
      <c r="G1933" s="15">
        <f>([1]!Table_1[[#This Row],[총자산]]-[1]!Table_1[[#This Row],[장부가치 자기자본]]+[1]!Table_1[[#This Row],[시가총액]])/[1]!Table_1[[#This Row],[총자산]]</f>
        <v>0.72286459862915398</v>
      </c>
      <c r="H1933" s="14">
        <f>I1933/100000000000</f>
        <v>5.1537708860000003E-2</v>
      </c>
      <c r="I1933" s="12">
        <v>5153770886</v>
      </c>
      <c r="J1933" s="12">
        <v>-5.34</v>
      </c>
      <c r="K1933" s="10">
        <f>L1933/1000000000000</f>
        <v>6.2732006127000001E-2</v>
      </c>
      <c r="L1933" s="12">
        <v>62732006127</v>
      </c>
      <c r="M1933" s="12">
        <v>2.91</v>
      </c>
      <c r="N1933" s="12">
        <v>1</v>
      </c>
      <c r="O1933" s="15">
        <f>IF([1]!Table_1[[#This Row],[연도]]=2016,1,0)</f>
        <v>1</v>
      </c>
      <c r="P1933" s="15">
        <f>IF([1]!Table_1[[#This Row],[연도]]=2017,1,0)</f>
        <v>0</v>
      </c>
      <c r="Q1933" s="15">
        <f>IF([1]!Table_1[[#This Row],[연도]]=2018,1,0)</f>
        <v>0</v>
      </c>
      <c r="R1933" s="15">
        <f>IF([1]!Table_1[[#This Row],[연도]]=2019,1,0)</f>
        <v>0</v>
      </c>
      <c r="S1933" s="15">
        <f>IF([1]!Table_1[[#This Row],[연도]]=2020,1,0)</f>
        <v>0</v>
      </c>
      <c r="T1933" s="15">
        <f>IF([1]!Table_1[[#This Row],[연도]]=2021,1,0)</f>
        <v>0</v>
      </c>
      <c r="U1933" s="15">
        <f>IF([1]!Table_1[[#This Row],[연도]]=2022,1,0)</f>
        <v>0</v>
      </c>
      <c r="V1933" s="15">
        <f>IF([1]!Table_1[[#This Row],[연도]]=2023,1,0)</f>
        <v>0</v>
      </c>
      <c r="W1933" s="12">
        <v>0.49</v>
      </c>
      <c r="X1933" s="10">
        <f>Y1933/1000000000000</f>
        <v>3.0467865859999999E-2</v>
      </c>
      <c r="Y1933" s="15">
        <f>[1]!Table_1[[#This Row],[주가]]*[1]!Table_1[[#This Row],[기말주식수]]</f>
        <v>30467865860</v>
      </c>
      <c r="Z1933" s="14">
        <f>AA1933/10</f>
        <v>0.5911761801977784</v>
      </c>
      <c r="AA1933" s="15">
        <f>[1]!Table_1[[#This Row],[시가총액]]/[1]!Table_1[[#This Row],[당기순이익(세후영업이익)]]</f>
        <v>5.911761801977784</v>
      </c>
      <c r="AB1933" s="12">
        <v>924202200</v>
      </c>
    </row>
    <row r="1934" spans="1:28" ht="19.2">
      <c r="A1934" s="10">
        <v>1933</v>
      </c>
      <c r="B1934" s="10">
        <v>10240</v>
      </c>
      <c r="C1934" s="11" t="s">
        <v>299</v>
      </c>
      <c r="D1934" s="11" t="s">
        <v>20</v>
      </c>
      <c r="E1934" s="10">
        <v>2017</v>
      </c>
      <c r="F1934" s="10">
        <v>22.154</v>
      </c>
      <c r="G1934" s="14">
        <f>([1]!Table_1[[#This Row],[총자산]]-[1]!Table_1[[#This Row],[장부가치 자기자본]]+[1]!Table_1[[#This Row],[시가총액]])/[1]!Table_1[[#This Row],[총자산]]</f>
        <v>0.57062859287049339</v>
      </c>
      <c r="H1934" s="14">
        <f>I1934/100000000000</f>
        <v>8.8241745570000002E-2</v>
      </c>
      <c r="I1934" s="10">
        <v>8824174557</v>
      </c>
      <c r="J1934" s="10">
        <v>12.3</v>
      </c>
      <c r="K1934" s="10">
        <f>L1934/1000000000000</f>
        <v>9.1625419757000004E-2</v>
      </c>
      <c r="L1934" s="10">
        <v>91625419757</v>
      </c>
      <c r="M1934" s="10">
        <v>2.87</v>
      </c>
      <c r="N1934" s="10">
        <v>1</v>
      </c>
      <c r="O1934" s="14">
        <f>IF([1]!Table_1[[#This Row],[연도]]=2016,1,0)</f>
        <v>0</v>
      </c>
      <c r="P1934" s="14">
        <f>IF([1]!Table_1[[#This Row],[연도]]=2017,1,0)</f>
        <v>1</v>
      </c>
      <c r="Q1934" s="14">
        <f>IF([1]!Table_1[[#This Row],[연도]]=2018,1,0)</f>
        <v>0</v>
      </c>
      <c r="R1934" s="14">
        <f>IF([1]!Table_1[[#This Row],[연도]]=2019,1,0)</f>
        <v>0</v>
      </c>
      <c r="S1934" s="14">
        <f>IF([1]!Table_1[[#This Row],[연도]]=2020,1,0)</f>
        <v>0</v>
      </c>
      <c r="T1934" s="14">
        <f>IF([1]!Table_1[[#This Row],[연도]]=2021,1,0)</f>
        <v>0</v>
      </c>
      <c r="U1934" s="14">
        <f>IF([1]!Table_1[[#This Row],[연도]]=2022,1,0)</f>
        <v>0</v>
      </c>
      <c r="V1934" s="14">
        <f>IF([1]!Table_1[[#This Row],[연도]]=2023,1,0)</f>
        <v>0</v>
      </c>
      <c r="W1934" s="10">
        <v>0.59</v>
      </c>
      <c r="X1934" s="10">
        <f>Y1934/1000000000000</f>
        <v>2.174955844E-2</v>
      </c>
      <c r="Y1934" s="14">
        <f>[1]!Table_1[[#This Row],[주가]]*[1]!Table_1[[#This Row],[기말주식수]]</f>
        <v>21749558440</v>
      </c>
      <c r="Z1934" s="14">
        <f>AA1934/10</f>
        <v>0.24647697412951347</v>
      </c>
      <c r="AA1934" s="14">
        <f>[1]!Table_1[[#This Row],[시가총액]]/[1]!Table_1[[#This Row],[당기순이익(세후영업이익)]]</f>
        <v>2.4647697412951346</v>
      </c>
      <c r="AB1934" s="10">
        <v>1540337000</v>
      </c>
    </row>
    <row r="1935" spans="1:28" ht="19.2">
      <c r="A1935" s="12">
        <v>1934</v>
      </c>
      <c r="B1935" s="12">
        <v>10240</v>
      </c>
      <c r="C1935" s="13" t="s">
        <v>299</v>
      </c>
      <c r="D1935" s="13" t="s">
        <v>20</v>
      </c>
      <c r="E1935" s="12">
        <v>2018</v>
      </c>
      <c r="F1935" s="12">
        <v>18.52</v>
      </c>
      <c r="G1935" s="15">
        <f>([1]!Table_1[[#This Row],[총자산]]-[1]!Table_1[[#This Row],[장부가치 자기자본]]+[1]!Table_1[[#This Row],[시가총액]])/[1]!Table_1[[#This Row],[총자산]]</f>
        <v>1.194785447618111</v>
      </c>
      <c r="H1935" s="14">
        <f>I1935/100000000000</f>
        <v>0.11139830890000001</v>
      </c>
      <c r="I1935" s="12">
        <v>11139830890</v>
      </c>
      <c r="J1935" s="12">
        <v>13.2</v>
      </c>
      <c r="K1935" s="10">
        <f>L1935/1000000000000</f>
        <v>0.118012453655</v>
      </c>
      <c r="L1935" s="12">
        <v>118012453655</v>
      </c>
      <c r="M1935" s="12">
        <v>2.57</v>
      </c>
      <c r="N1935" s="12">
        <v>1</v>
      </c>
      <c r="O1935" s="15">
        <f>IF([1]!Table_1[[#This Row],[연도]]=2016,1,0)</f>
        <v>0</v>
      </c>
      <c r="P1935" s="15">
        <f>IF([1]!Table_1[[#This Row],[연도]]=2017,1,0)</f>
        <v>0</v>
      </c>
      <c r="Q1935" s="15">
        <f>IF([1]!Table_1[[#This Row],[연도]]=2018,1,0)</f>
        <v>1</v>
      </c>
      <c r="R1935" s="15">
        <f>IF([1]!Table_1[[#This Row],[연도]]=2019,1,0)</f>
        <v>0</v>
      </c>
      <c r="S1935" s="15">
        <f>IF([1]!Table_1[[#This Row],[연도]]=2020,1,0)</f>
        <v>0</v>
      </c>
      <c r="T1935" s="15">
        <f>IF([1]!Table_1[[#This Row],[연도]]=2021,1,0)</f>
        <v>0</v>
      </c>
      <c r="U1935" s="15">
        <f>IF([1]!Table_1[[#This Row],[연도]]=2022,1,0)</f>
        <v>0</v>
      </c>
      <c r="V1935" s="15">
        <f>IF([1]!Table_1[[#This Row],[연도]]=2023,1,0)</f>
        <v>0</v>
      </c>
      <c r="W1935" s="12">
        <v>0.91</v>
      </c>
      <c r="X1935" s="10">
        <f>Y1935/1000000000000</f>
        <v>7.8865254400000001E-2</v>
      </c>
      <c r="Y1935" s="15">
        <f>[1]!Table_1[[#This Row],[주가]]*[1]!Table_1[[#This Row],[기말주식수]]</f>
        <v>78865254400</v>
      </c>
      <c r="Z1935" s="14">
        <f>AA1935/10</f>
        <v>0.70795737546425186</v>
      </c>
      <c r="AA1935" s="15">
        <f>[1]!Table_1[[#This Row],[시가총액]]/[1]!Table_1[[#This Row],[당기순이익(세후영업이익)]]</f>
        <v>7.0795737546425181</v>
      </c>
      <c r="AB1935" s="12">
        <v>1540337000</v>
      </c>
    </row>
    <row r="1936" spans="1:28" ht="19.2">
      <c r="A1936" s="10">
        <v>1935</v>
      </c>
      <c r="B1936" s="10">
        <v>10240</v>
      </c>
      <c r="C1936" s="11" t="s">
        <v>299</v>
      </c>
      <c r="D1936" s="11" t="s">
        <v>20</v>
      </c>
      <c r="E1936" s="10">
        <v>2019</v>
      </c>
      <c r="F1936" s="10">
        <v>26.393999999999998</v>
      </c>
      <c r="G1936" s="14">
        <f>([1]!Table_1[[#This Row],[총자산]]-[1]!Table_1[[#This Row],[장부가치 자기자본]]+[1]!Table_1[[#This Row],[시가총액]])/[1]!Table_1[[#This Row],[총자산]]</f>
        <v>0.85966534939167816</v>
      </c>
      <c r="H1936" s="14">
        <f>I1936/100000000000</f>
        <v>8.8873754819999998E-2</v>
      </c>
      <c r="I1936" s="10">
        <v>8887375482</v>
      </c>
      <c r="J1936" s="10">
        <v>4.55</v>
      </c>
      <c r="K1936" s="10">
        <f>L1936/1000000000000</f>
        <v>0.10448015998</v>
      </c>
      <c r="L1936" s="10">
        <v>104480159980</v>
      </c>
      <c r="M1936" s="10">
        <v>2.25</v>
      </c>
      <c r="N1936" s="10">
        <v>1</v>
      </c>
      <c r="O1936" s="14">
        <f>IF([1]!Table_1[[#This Row],[연도]]=2016,1,0)</f>
        <v>0</v>
      </c>
      <c r="P1936" s="14">
        <f>IF([1]!Table_1[[#This Row],[연도]]=2017,1,0)</f>
        <v>0</v>
      </c>
      <c r="Q1936" s="14">
        <f>IF([1]!Table_1[[#This Row],[연도]]=2018,1,0)</f>
        <v>0</v>
      </c>
      <c r="R1936" s="14">
        <f>IF([1]!Table_1[[#This Row],[연도]]=2019,1,0)</f>
        <v>1</v>
      </c>
      <c r="S1936" s="14">
        <f>IF([1]!Table_1[[#This Row],[연도]]=2020,1,0)</f>
        <v>0</v>
      </c>
      <c r="T1936" s="14">
        <f>IF([1]!Table_1[[#This Row],[연도]]=2021,1,0)</f>
        <v>0</v>
      </c>
      <c r="U1936" s="14">
        <f>IF([1]!Table_1[[#This Row],[연도]]=2022,1,0)</f>
        <v>0</v>
      </c>
      <c r="V1936" s="14">
        <f>IF([1]!Table_1[[#This Row],[연도]]=2023,1,0)</f>
        <v>0</v>
      </c>
      <c r="W1936" s="10">
        <v>0.86</v>
      </c>
      <c r="X1936" s="10">
        <f>Y1936/1000000000000</f>
        <v>5.45279298E-2</v>
      </c>
      <c r="Y1936" s="14">
        <f>[1]!Table_1[[#This Row],[주가]]*[1]!Table_1[[#This Row],[기말주식수]]</f>
        <v>54527929800</v>
      </c>
      <c r="Z1936" s="14">
        <f>AA1936/10</f>
        <v>0.61354367113708497</v>
      </c>
      <c r="AA1936" s="14">
        <f>[1]!Table_1[[#This Row],[시가총액]]/[1]!Table_1[[#This Row],[당기순이익(세후영업이익)]]</f>
        <v>6.1354367113708497</v>
      </c>
      <c r="AB1936" s="10">
        <v>1848404400</v>
      </c>
    </row>
    <row r="1937" spans="1:28" ht="19.2">
      <c r="A1937" s="12">
        <v>1936</v>
      </c>
      <c r="B1937" s="12">
        <v>10240</v>
      </c>
      <c r="C1937" s="13" t="s">
        <v>299</v>
      </c>
      <c r="D1937" s="13" t="s">
        <v>20</v>
      </c>
      <c r="E1937" s="12">
        <v>2020</v>
      </c>
      <c r="F1937" s="12">
        <v>17.687000000000001</v>
      </c>
      <c r="G1937" s="15">
        <f>([1]!Table_1[[#This Row],[총자산]]-[1]!Table_1[[#This Row],[장부가치 자기자본]]+[1]!Table_1[[#This Row],[시가총액]])/[1]!Table_1[[#This Row],[총자산]]</f>
        <v>0.97755496911321282</v>
      </c>
      <c r="H1937" s="14">
        <f>I1937/100000000000</f>
        <v>0.15608367661</v>
      </c>
      <c r="I1937" s="12">
        <v>15608367661</v>
      </c>
      <c r="J1937" s="12">
        <v>17.54</v>
      </c>
      <c r="K1937" s="10">
        <f>L1937/1000000000000</f>
        <v>0.11911641885300001</v>
      </c>
      <c r="L1937" s="12">
        <v>119116418853</v>
      </c>
      <c r="M1937" s="12">
        <v>1.95</v>
      </c>
      <c r="N1937" s="12">
        <v>1</v>
      </c>
      <c r="O1937" s="15">
        <f>IF([1]!Table_1[[#This Row],[연도]]=2016,1,0)</f>
        <v>0</v>
      </c>
      <c r="P1937" s="15">
        <f>IF([1]!Table_1[[#This Row],[연도]]=2017,1,0)</f>
        <v>0</v>
      </c>
      <c r="Q1937" s="15">
        <f>IF([1]!Table_1[[#This Row],[연도]]=2018,1,0)</f>
        <v>0</v>
      </c>
      <c r="R1937" s="15">
        <f>IF([1]!Table_1[[#This Row],[연도]]=2019,1,0)</f>
        <v>0</v>
      </c>
      <c r="S1937" s="15">
        <f>IF([1]!Table_1[[#This Row],[연도]]=2020,1,0)</f>
        <v>1</v>
      </c>
      <c r="T1937" s="15">
        <f>IF([1]!Table_1[[#This Row],[연도]]=2021,1,0)</f>
        <v>0</v>
      </c>
      <c r="U1937" s="15">
        <f>IF([1]!Table_1[[#This Row],[연도]]=2022,1,0)</f>
        <v>0</v>
      </c>
      <c r="V1937" s="15">
        <f>IF([1]!Table_1[[#This Row],[연도]]=2023,1,0)</f>
        <v>0</v>
      </c>
      <c r="W1937" s="12">
        <v>0.53</v>
      </c>
      <c r="X1937" s="10">
        <f>Y1937/1000000000000</f>
        <v>7.1594863760000002E-2</v>
      </c>
      <c r="Y1937" s="15">
        <f>[1]!Table_1[[#This Row],[주가]]*[1]!Table_1[[#This Row],[기말주식수]]</f>
        <v>71594863760</v>
      </c>
      <c r="Z1937" s="14">
        <f>AA1937/10</f>
        <v>0.45869539541211096</v>
      </c>
      <c r="AA1937" s="15">
        <f>[1]!Table_1[[#This Row],[시가총액]]/[1]!Table_1[[#This Row],[당기순이익(세후영업이익)]]</f>
        <v>4.5869539541211095</v>
      </c>
      <c r="AB1937" s="12">
        <v>2078979300</v>
      </c>
    </row>
    <row r="1938" spans="1:28" ht="19.2">
      <c r="A1938" s="10">
        <v>1937</v>
      </c>
      <c r="B1938" s="10">
        <v>10240</v>
      </c>
      <c r="C1938" s="11" t="s">
        <v>299</v>
      </c>
      <c r="D1938" s="11" t="s">
        <v>20</v>
      </c>
      <c r="E1938" s="10">
        <v>2021</v>
      </c>
      <c r="F1938" s="10">
        <v>19.472000000000001</v>
      </c>
      <c r="G1938" s="14">
        <f>([1]!Table_1[[#This Row],[총자산]]-[1]!Table_1[[#This Row],[장부가치 자기자본]]+[1]!Table_1[[#This Row],[시가총액]])/[1]!Table_1[[#This Row],[총자산]]</f>
        <v>1.0809562625355129</v>
      </c>
      <c r="H1938" s="14">
        <f>I1938/100000000000</f>
        <v>0.13835638958999999</v>
      </c>
      <c r="I1938" s="10">
        <v>13835638959</v>
      </c>
      <c r="J1938" s="10">
        <v>9.0500000000000007</v>
      </c>
      <c r="K1938" s="10">
        <f>L1938/1000000000000</f>
        <v>0.14181379380600001</v>
      </c>
      <c r="L1938" s="10">
        <v>141813793806</v>
      </c>
      <c r="M1938" s="10">
        <v>1.75</v>
      </c>
      <c r="N1938" s="10">
        <v>1</v>
      </c>
      <c r="O1938" s="14">
        <f>IF([1]!Table_1[[#This Row],[연도]]=2016,1,0)</f>
        <v>0</v>
      </c>
      <c r="P1938" s="14">
        <f>IF([1]!Table_1[[#This Row],[연도]]=2017,1,0)</f>
        <v>0</v>
      </c>
      <c r="Q1938" s="14">
        <f>IF([1]!Table_1[[#This Row],[연도]]=2018,1,0)</f>
        <v>0</v>
      </c>
      <c r="R1938" s="14">
        <f>IF([1]!Table_1[[#This Row],[연도]]=2019,1,0)</f>
        <v>0</v>
      </c>
      <c r="S1938" s="14">
        <f>IF([1]!Table_1[[#This Row],[연도]]=2020,1,0)</f>
        <v>0</v>
      </c>
      <c r="T1938" s="14">
        <f>IF([1]!Table_1[[#This Row],[연도]]=2021,1,0)</f>
        <v>1</v>
      </c>
      <c r="U1938" s="14">
        <f>IF([1]!Table_1[[#This Row],[연도]]=2022,1,0)</f>
        <v>0</v>
      </c>
      <c r="V1938" s="14">
        <f>IF([1]!Table_1[[#This Row],[연도]]=2023,1,0)</f>
        <v>0</v>
      </c>
      <c r="W1938" s="10">
        <v>0.53</v>
      </c>
      <c r="X1938" s="10">
        <f>Y1938/1000000000000</f>
        <v>9.5500894000000003E-2</v>
      </c>
      <c r="Y1938" s="14">
        <f>[1]!Table_1[[#This Row],[주가]]*[1]!Table_1[[#This Row],[기말주식수]]</f>
        <v>95500894000</v>
      </c>
      <c r="Z1938" s="14">
        <f>AA1938/10</f>
        <v>0.6902528627915463</v>
      </c>
      <c r="AA1938" s="14">
        <f>[1]!Table_1[[#This Row],[시가총액]]/[1]!Table_1[[#This Row],[당기순이익(세후영업이익)]]</f>
        <v>6.902528627915463</v>
      </c>
      <c r="AB1938" s="10">
        <v>2309977000</v>
      </c>
    </row>
    <row r="1939" spans="1:28" ht="19.2">
      <c r="A1939" s="12">
        <v>1938</v>
      </c>
      <c r="B1939" s="12">
        <v>10240</v>
      </c>
      <c r="C1939" s="13" t="s">
        <v>299</v>
      </c>
      <c r="D1939" s="13" t="s">
        <v>20</v>
      </c>
      <c r="E1939" s="12">
        <v>2022</v>
      </c>
      <c r="F1939" s="12">
        <v>29.719000000000001</v>
      </c>
      <c r="G1939" s="15">
        <f>([1]!Table_1[[#This Row],[총자산]]-[1]!Table_1[[#This Row],[장부가치 자기자본]]+[1]!Table_1[[#This Row],[시가총액]])/[1]!Table_1[[#This Row],[총자산]]</f>
        <v>0.80400974871076836</v>
      </c>
      <c r="H1939" s="14">
        <f>I1939/100000000000</f>
        <v>0.11212790775000001</v>
      </c>
      <c r="I1939" s="12">
        <v>11212790775</v>
      </c>
      <c r="J1939" s="12">
        <v>-0.63</v>
      </c>
      <c r="K1939" s="10">
        <f>L1939/1000000000000</f>
        <v>0.13455528028899999</v>
      </c>
      <c r="L1939" s="12">
        <v>134555280289</v>
      </c>
      <c r="M1939" s="12">
        <v>1.93</v>
      </c>
      <c r="N1939" s="12">
        <v>1</v>
      </c>
      <c r="O1939" s="15">
        <f>IF([1]!Table_1[[#This Row],[연도]]=2016,1,0)</f>
        <v>0</v>
      </c>
      <c r="P1939" s="15">
        <f>IF([1]!Table_1[[#This Row],[연도]]=2017,1,0)</f>
        <v>0</v>
      </c>
      <c r="Q1939" s="15">
        <f>IF([1]!Table_1[[#This Row],[연도]]=2018,1,0)</f>
        <v>0</v>
      </c>
      <c r="R1939" s="15">
        <f>IF([1]!Table_1[[#This Row],[연도]]=2019,1,0)</f>
        <v>0</v>
      </c>
      <c r="S1939" s="15">
        <f>IF([1]!Table_1[[#This Row],[연도]]=2020,1,0)</f>
        <v>0</v>
      </c>
      <c r="T1939" s="15">
        <f>IF([1]!Table_1[[#This Row],[연도]]=2021,1,0)</f>
        <v>0</v>
      </c>
      <c r="U1939" s="15">
        <f>IF([1]!Table_1[[#This Row],[연도]]=2022,1,0)</f>
        <v>1</v>
      </c>
      <c r="V1939" s="15">
        <f>IF([1]!Table_1[[#This Row],[연도]]=2023,1,0)</f>
        <v>0</v>
      </c>
      <c r="W1939" s="12">
        <v>0.77</v>
      </c>
      <c r="X1939" s="10">
        <f>Y1939/1000000000000</f>
        <v>6.9007097599999997E-2</v>
      </c>
      <c r="Y1939" s="15">
        <f>[1]!Table_1[[#This Row],[주가]]*[1]!Table_1[[#This Row],[기말주식수]]</f>
        <v>69007097600</v>
      </c>
      <c r="Z1939" s="14">
        <f>AA1939/10</f>
        <v>0.615431956100153</v>
      </c>
      <c r="AA1939" s="15">
        <f>[1]!Table_1[[#This Row],[시가총액]]/[1]!Table_1[[#This Row],[당기순이익(세후영업이익)]]</f>
        <v>6.1543195610015298</v>
      </c>
      <c r="AB1939" s="12">
        <v>2540974700</v>
      </c>
    </row>
    <row r="1940" spans="1:28" ht="19.2">
      <c r="A1940" s="10">
        <v>1939</v>
      </c>
      <c r="B1940" s="10">
        <v>10240</v>
      </c>
      <c r="C1940" s="11" t="s">
        <v>299</v>
      </c>
      <c r="D1940" s="11" t="s">
        <v>20</v>
      </c>
      <c r="E1940" s="10">
        <v>2023</v>
      </c>
      <c r="F1940" s="10">
        <v>20.161000000000001</v>
      </c>
      <c r="G1940" s="14">
        <f>([1]!Table_1[[#This Row],[총자산]]-[1]!Table_1[[#This Row],[장부가치 자기자본]]+[1]!Table_1[[#This Row],[시가총액]])/[1]!Table_1[[#This Row],[총자산]]</f>
        <v>0.78541403089289563</v>
      </c>
      <c r="H1940" s="14">
        <f>I1940/100000000000</f>
        <v>0.15801950014999999</v>
      </c>
      <c r="I1940" s="10">
        <v>15801950015</v>
      </c>
      <c r="J1940" s="10">
        <v>3.94</v>
      </c>
      <c r="K1940" s="10">
        <f>L1940/1000000000000</f>
        <v>0.149383250987</v>
      </c>
      <c r="L1940" s="10">
        <v>149383250987</v>
      </c>
      <c r="M1940" s="10">
        <v>1.94</v>
      </c>
      <c r="N1940" s="10">
        <v>1</v>
      </c>
      <c r="O1940" s="14">
        <f>IF([1]!Table_1[[#This Row],[연도]]=2016,1,0)</f>
        <v>0</v>
      </c>
      <c r="P1940" s="14">
        <f>IF([1]!Table_1[[#This Row],[연도]]=2017,1,0)</f>
        <v>0</v>
      </c>
      <c r="Q1940" s="14">
        <f>IF([1]!Table_1[[#This Row],[연도]]=2018,1,0)</f>
        <v>0</v>
      </c>
      <c r="R1940" s="14">
        <f>IF([1]!Table_1[[#This Row],[연도]]=2019,1,0)</f>
        <v>0</v>
      </c>
      <c r="S1940" s="14">
        <f>IF([1]!Table_1[[#This Row],[연도]]=2020,1,0)</f>
        <v>0</v>
      </c>
      <c r="T1940" s="14">
        <f>IF([1]!Table_1[[#This Row],[연도]]=2021,1,0)</f>
        <v>0</v>
      </c>
      <c r="U1940" s="14">
        <f>IF([1]!Table_1[[#This Row],[연도]]=2022,1,0)</f>
        <v>0</v>
      </c>
      <c r="V1940" s="14">
        <f>IF([1]!Table_1[[#This Row],[연도]]=2023,1,0)</f>
        <v>1</v>
      </c>
      <c r="W1940" s="10">
        <v>0.49</v>
      </c>
      <c r="X1940" s="10">
        <f>Y1940/1000000000000</f>
        <v>7.3073587280000005E-2</v>
      </c>
      <c r="Y1940" s="14">
        <f>[1]!Table_1[[#This Row],[주가]]*[1]!Table_1[[#This Row],[기말주식수]]</f>
        <v>73073587280</v>
      </c>
      <c r="Z1940" s="14">
        <f>AA1940/10</f>
        <v>0.46243398574628386</v>
      </c>
      <c r="AA1940" s="14">
        <f>[1]!Table_1[[#This Row],[시가총액]]/[1]!Table_1[[#This Row],[당기순이익(세후영업이익)]]</f>
        <v>4.6243398574628385</v>
      </c>
      <c r="AB1940" s="10">
        <v>2656967040</v>
      </c>
    </row>
    <row r="1941" spans="1:28" ht="19.2">
      <c r="A1941" s="12">
        <v>1940</v>
      </c>
      <c r="B1941" s="12">
        <v>10400</v>
      </c>
      <c r="C1941" s="13" t="s">
        <v>300</v>
      </c>
      <c r="D1941" s="13" t="s">
        <v>6</v>
      </c>
      <c r="E1941" s="12">
        <v>2018</v>
      </c>
      <c r="F1941" s="12">
        <v>21.105</v>
      </c>
      <c r="G1941" s="15">
        <f>([1]!Table_1[[#This Row],[총자산]]-[1]!Table_1[[#This Row],[장부가치 자기자본]]+[1]!Table_1[[#This Row],[시가총액]])/[1]!Table_1[[#This Row],[총자산]]</f>
        <v>0.72772970529283165</v>
      </c>
      <c r="H1941" s="14">
        <f>I1941/100000000000</f>
        <v>0.17980331388000001</v>
      </c>
      <c r="I1941" s="12">
        <v>17980331388</v>
      </c>
      <c r="J1941" s="12">
        <v>5</v>
      </c>
      <c r="K1941" s="10">
        <f>L1941/1000000000000</f>
        <v>0.13297103482299999</v>
      </c>
      <c r="L1941" s="12">
        <v>132971034823</v>
      </c>
      <c r="M1941" s="12">
        <v>1.9</v>
      </c>
      <c r="N1941" s="12">
        <v>1</v>
      </c>
      <c r="O1941" s="15">
        <f>IF([1]!Table_1[[#This Row],[연도]]=2016,1,0)</f>
        <v>0</v>
      </c>
      <c r="P1941" s="15">
        <f>IF([1]!Table_1[[#This Row],[연도]]=2017,1,0)</f>
        <v>0</v>
      </c>
      <c r="Q1941" s="15">
        <f>IF([1]!Table_1[[#This Row],[연도]]=2018,1,0)</f>
        <v>1</v>
      </c>
      <c r="R1941" s="15">
        <f>IF([1]!Table_1[[#This Row],[연도]]=2019,1,0)</f>
        <v>0</v>
      </c>
      <c r="S1941" s="15">
        <f>IF([1]!Table_1[[#This Row],[연도]]=2020,1,0)</f>
        <v>0</v>
      </c>
      <c r="T1941" s="15">
        <f>IF([1]!Table_1[[#This Row],[연도]]=2021,1,0)</f>
        <v>0</v>
      </c>
      <c r="U1941" s="15">
        <f>IF([1]!Table_1[[#This Row],[연도]]=2022,1,0)</f>
        <v>0</v>
      </c>
      <c r="V1941" s="15">
        <f>IF([1]!Table_1[[#This Row],[연도]]=2023,1,0)</f>
        <v>0</v>
      </c>
      <c r="W1941" s="12">
        <v>1.03</v>
      </c>
      <c r="X1941" s="10">
        <f>Y1941/1000000000000</f>
        <v>7.5838900000000001E-2</v>
      </c>
      <c r="Y1941" s="15">
        <f>[1]!Table_1[[#This Row],[주가]]*[1]!Table_1[[#This Row],[기말주식수]]</f>
        <v>75838900000</v>
      </c>
      <c r="Z1941" s="14">
        <f>AA1941/10</f>
        <v>0.42178811037161734</v>
      </c>
      <c r="AA1941" s="15">
        <f>[1]!Table_1[[#This Row],[시가총액]]/[1]!Table_1[[#This Row],[당기순이익(세후영업이익)]]</f>
        <v>4.2178811037161736</v>
      </c>
      <c r="AB1941" s="12">
        <v>3048800000</v>
      </c>
    </row>
    <row r="1942" spans="1:28" ht="19.2">
      <c r="A1942" s="10">
        <v>1941</v>
      </c>
      <c r="B1942" s="10">
        <v>10400</v>
      </c>
      <c r="C1942" s="11" t="s">
        <v>300</v>
      </c>
      <c r="D1942" s="11" t="s">
        <v>6</v>
      </c>
      <c r="E1942" s="10">
        <v>2019</v>
      </c>
      <c r="F1942" s="10">
        <v>88.123999999999995</v>
      </c>
      <c r="G1942" s="14">
        <f>([1]!Table_1[[#This Row],[총자산]]-[1]!Table_1[[#This Row],[장부가치 자기자본]]+[1]!Table_1[[#This Row],[시가총액]])/[1]!Table_1[[#This Row],[총자산]]</f>
        <v>0.67785555542366904</v>
      </c>
      <c r="H1942" s="14">
        <f>I1942/100000000000</f>
        <v>8.8029614199999998E-3</v>
      </c>
      <c r="I1942" s="10">
        <v>880296142</v>
      </c>
      <c r="J1942" s="10">
        <v>9.02</v>
      </c>
      <c r="K1942" s="10">
        <f>L1942/1000000000000</f>
        <v>0.107307025495</v>
      </c>
      <c r="L1942" s="10">
        <v>107307025495</v>
      </c>
      <c r="M1942" s="10">
        <v>8.98</v>
      </c>
      <c r="N1942" s="10">
        <v>1</v>
      </c>
      <c r="O1942" s="14">
        <f>IF([1]!Table_1[[#This Row],[연도]]=2016,1,0)</f>
        <v>0</v>
      </c>
      <c r="P1942" s="14">
        <f>IF([1]!Table_1[[#This Row],[연도]]=2017,1,0)</f>
        <v>0</v>
      </c>
      <c r="Q1942" s="14">
        <f>IF([1]!Table_1[[#This Row],[연도]]=2018,1,0)</f>
        <v>0</v>
      </c>
      <c r="R1942" s="14">
        <f>IF([1]!Table_1[[#This Row],[연도]]=2019,1,0)</f>
        <v>1</v>
      </c>
      <c r="S1942" s="14">
        <f>IF([1]!Table_1[[#This Row],[연도]]=2020,1,0)</f>
        <v>0</v>
      </c>
      <c r="T1942" s="14">
        <f>IF([1]!Table_1[[#This Row],[연도]]=2021,1,0)</f>
        <v>0</v>
      </c>
      <c r="U1942" s="14">
        <f>IF([1]!Table_1[[#This Row],[연도]]=2022,1,0)</f>
        <v>0</v>
      </c>
      <c r="V1942" s="14">
        <f>IF([1]!Table_1[[#This Row],[연도]]=2023,1,0)</f>
        <v>0</v>
      </c>
      <c r="W1942" s="10">
        <v>1.87</v>
      </c>
      <c r="X1942" s="10">
        <f>Y1942/1000000000000</f>
        <v>6.4024800000000007E-2</v>
      </c>
      <c r="Y1942" s="14">
        <f>[1]!Table_1[[#This Row],[주가]]*[1]!Table_1[[#This Row],[기말주식수]]</f>
        <v>64024800000</v>
      </c>
      <c r="Z1942" s="14">
        <f>AA1942/10</f>
        <v>7.2730978752829758</v>
      </c>
      <c r="AA1942" s="14">
        <f>[1]!Table_1[[#This Row],[시가총액]]/[1]!Table_1[[#This Row],[당기순이익(세후영업이익)]]</f>
        <v>72.730978752829756</v>
      </c>
      <c r="AB1942" s="10">
        <v>1871750000</v>
      </c>
    </row>
    <row r="1943" spans="1:28" ht="19.2">
      <c r="A1943" s="12">
        <v>1942</v>
      </c>
      <c r="B1943" s="12">
        <v>10400</v>
      </c>
      <c r="C1943" s="13" t="s">
        <v>300</v>
      </c>
      <c r="D1943" s="13" t="s">
        <v>6</v>
      </c>
      <c r="E1943" s="12">
        <v>2020</v>
      </c>
      <c r="F1943" s="12">
        <v>37.76</v>
      </c>
      <c r="G1943" s="15">
        <f>([1]!Table_1[[#This Row],[총자산]]-[1]!Table_1[[#This Row],[장부가치 자기자본]]+[1]!Table_1[[#This Row],[시가총액]])/[1]!Table_1[[#This Row],[총자산]]</f>
        <v>0.67014246589912296</v>
      </c>
      <c r="H1943" s="14">
        <f>I1943/100000000000</f>
        <v>1.7736520289999998E-2</v>
      </c>
      <c r="I1943" s="12">
        <v>1773652029</v>
      </c>
      <c r="J1943" s="12">
        <v>-9.17</v>
      </c>
      <c r="K1943" s="10">
        <f>L1943/1000000000000</f>
        <v>0.14043120105699999</v>
      </c>
      <c r="L1943" s="12">
        <v>140431201057</v>
      </c>
      <c r="M1943" s="12">
        <v>7.21</v>
      </c>
      <c r="N1943" s="12">
        <v>1</v>
      </c>
      <c r="O1943" s="15">
        <f>IF([1]!Table_1[[#This Row],[연도]]=2016,1,0)</f>
        <v>0</v>
      </c>
      <c r="P1943" s="15">
        <f>IF([1]!Table_1[[#This Row],[연도]]=2017,1,0)</f>
        <v>0</v>
      </c>
      <c r="Q1943" s="15">
        <f>IF([1]!Table_1[[#This Row],[연도]]=2018,1,0)</f>
        <v>0</v>
      </c>
      <c r="R1943" s="15">
        <f>IF([1]!Table_1[[#This Row],[연도]]=2019,1,0)</f>
        <v>0</v>
      </c>
      <c r="S1943" s="15">
        <f>IF([1]!Table_1[[#This Row],[연도]]=2020,1,0)</f>
        <v>1</v>
      </c>
      <c r="T1943" s="15">
        <f>IF([1]!Table_1[[#This Row],[연도]]=2021,1,0)</f>
        <v>0</v>
      </c>
      <c r="U1943" s="15">
        <f>IF([1]!Table_1[[#This Row],[연도]]=2022,1,0)</f>
        <v>0</v>
      </c>
      <c r="V1943" s="15">
        <f>IF([1]!Table_1[[#This Row],[연도]]=2023,1,0)</f>
        <v>0</v>
      </c>
      <c r="W1943" s="12">
        <v>1.86</v>
      </c>
      <c r="X1943" s="10">
        <f>Y1943/1000000000000</f>
        <v>6.1509540000000001E-2</v>
      </c>
      <c r="Y1943" s="15">
        <f>[1]!Table_1[[#This Row],[주가]]*[1]!Table_1[[#This Row],[기말주식수]]</f>
        <v>61509540000</v>
      </c>
      <c r="Z1943" s="14">
        <f>AA1943/10</f>
        <v>3.4679598362188102</v>
      </c>
      <c r="AA1943" s="15">
        <f>[1]!Table_1[[#This Row],[시가총액]]/[1]!Table_1[[#This Row],[당기순이익(세후영업이익)]]</f>
        <v>34.679598362188102</v>
      </c>
      <c r="AB1943" s="12">
        <v>666087250</v>
      </c>
    </row>
    <row r="1944" spans="1:28" ht="19.2">
      <c r="A1944" s="10">
        <v>1943</v>
      </c>
      <c r="B1944" s="10">
        <v>10400</v>
      </c>
      <c r="C1944" s="11" t="s">
        <v>300</v>
      </c>
      <c r="D1944" s="11" t="s">
        <v>6</v>
      </c>
      <c r="E1944" s="10">
        <v>2021</v>
      </c>
      <c r="F1944" s="10">
        <v>-8.2949999999999999</v>
      </c>
      <c r="G1944" s="14">
        <f>([1]!Table_1[[#This Row],[총자산]]-[1]!Table_1[[#This Row],[장부가치 자기자본]]+[1]!Table_1[[#This Row],[시가총액]])/[1]!Table_1[[#This Row],[총자산]]</f>
        <v>0.62648886350391575</v>
      </c>
      <c r="H1944" s="14">
        <f>I1944/100000000000</f>
        <v>-6.7271702609999998E-2</v>
      </c>
      <c r="I1944" s="10">
        <v>-6727170261</v>
      </c>
      <c r="J1944" s="10">
        <v>-5.27</v>
      </c>
      <c r="K1944" s="10">
        <f>L1944/1000000000000</f>
        <v>8.9474130717E-2</v>
      </c>
      <c r="L1944" s="10">
        <v>89474130717</v>
      </c>
      <c r="M1944" s="10">
        <v>8.67</v>
      </c>
      <c r="N1944" s="10">
        <v>1</v>
      </c>
      <c r="O1944" s="14">
        <f>IF([1]!Table_1[[#This Row],[연도]]=2016,1,0)</f>
        <v>0</v>
      </c>
      <c r="P1944" s="14">
        <f>IF([1]!Table_1[[#This Row],[연도]]=2017,1,0)</f>
        <v>0</v>
      </c>
      <c r="Q1944" s="14">
        <f>IF([1]!Table_1[[#This Row],[연도]]=2018,1,0)</f>
        <v>0</v>
      </c>
      <c r="R1944" s="14">
        <f>IF([1]!Table_1[[#This Row],[연도]]=2019,1,0)</f>
        <v>0</v>
      </c>
      <c r="S1944" s="14">
        <f>IF([1]!Table_1[[#This Row],[연도]]=2020,1,0)</f>
        <v>0</v>
      </c>
      <c r="T1944" s="14">
        <f>IF([1]!Table_1[[#This Row],[연도]]=2021,1,0)</f>
        <v>1</v>
      </c>
      <c r="U1944" s="14">
        <f>IF([1]!Table_1[[#This Row],[연도]]=2022,1,0)</f>
        <v>0</v>
      </c>
      <c r="V1944" s="14">
        <f>IF([1]!Table_1[[#This Row],[연도]]=2023,1,0)</f>
        <v>0</v>
      </c>
      <c r="W1944" s="10">
        <v>1.63</v>
      </c>
      <c r="X1944" s="10">
        <f>Y1944/1000000000000</f>
        <v>5.426864E-2</v>
      </c>
      <c r="Y1944" s="14">
        <f>[1]!Table_1[[#This Row],[주가]]*[1]!Table_1[[#This Row],[기말주식수]]</f>
        <v>54268640000</v>
      </c>
      <c r="Z1944" s="14">
        <f>AA1944/10</f>
        <v>-0.80670828735547606</v>
      </c>
      <c r="AA1944" s="14">
        <f>[1]!Table_1[[#This Row],[시가총액]]/[1]!Table_1[[#This Row],[당기순이익(세후영업이익)]]</f>
        <v>-8.0670828735547602</v>
      </c>
      <c r="AB1944" s="10">
        <v>266434900</v>
      </c>
    </row>
    <row r="1945" spans="1:28" ht="19.2">
      <c r="A1945" s="12">
        <v>1944</v>
      </c>
      <c r="B1945" s="12">
        <v>10420</v>
      </c>
      <c r="C1945" s="13" t="s">
        <v>301</v>
      </c>
      <c r="D1945" s="13" t="s">
        <v>6</v>
      </c>
      <c r="E1945" s="12">
        <v>2016</v>
      </c>
      <c r="F1945" s="12">
        <v>39.158999999999999</v>
      </c>
      <c r="G1945" s="15">
        <f>([1]!Table_1[[#This Row],[총자산]]-[1]!Table_1[[#This Row],[장부가치 자기자본]]+[1]!Table_1[[#This Row],[시가총액]])/[1]!Table_1[[#This Row],[총자산]]</f>
        <v>1.0924694070283558</v>
      </c>
      <c r="H1945" s="14">
        <f>I1945/100000000000</f>
        <v>1.2617810619999999E-2</v>
      </c>
      <c r="I1945" s="12">
        <v>1261781062</v>
      </c>
      <c r="J1945" s="12">
        <v>-9.5500000000000007</v>
      </c>
      <c r="K1945" s="10">
        <f>L1945/1000000000000</f>
        <v>0.23414521203999999</v>
      </c>
      <c r="L1945" s="12">
        <v>234145212040</v>
      </c>
      <c r="M1945" s="12">
        <v>0.09</v>
      </c>
      <c r="N1945" s="12">
        <v>1</v>
      </c>
      <c r="O1945" s="15">
        <f>IF([1]!Table_1[[#This Row],[연도]]=2016,1,0)</f>
        <v>1</v>
      </c>
      <c r="P1945" s="15">
        <f>IF([1]!Table_1[[#This Row],[연도]]=2017,1,0)</f>
        <v>0</v>
      </c>
      <c r="Q1945" s="15">
        <f>IF([1]!Table_1[[#This Row],[연도]]=2018,1,0)</f>
        <v>0</v>
      </c>
      <c r="R1945" s="15">
        <f>IF([1]!Table_1[[#This Row],[연도]]=2019,1,0)</f>
        <v>0</v>
      </c>
      <c r="S1945" s="15">
        <f>IF([1]!Table_1[[#This Row],[연도]]=2020,1,0)</f>
        <v>0</v>
      </c>
      <c r="T1945" s="15">
        <f>IF([1]!Table_1[[#This Row],[연도]]=2021,1,0)</f>
        <v>0</v>
      </c>
      <c r="U1945" s="15">
        <f>IF([1]!Table_1[[#This Row],[연도]]=2022,1,0)</f>
        <v>0</v>
      </c>
      <c r="V1945" s="15">
        <f>IF([1]!Table_1[[#This Row],[연도]]=2023,1,0)</f>
        <v>0</v>
      </c>
      <c r="W1945" s="12">
        <v>0.83</v>
      </c>
      <c r="X1945" s="10">
        <f>Y1945/1000000000000</f>
        <v>4.2625464959999998E-2</v>
      </c>
      <c r="Y1945" s="15">
        <f>[1]!Table_1[[#This Row],[주가]]*[1]!Table_1[[#This Row],[기말주식수]]</f>
        <v>42625464960</v>
      </c>
      <c r="Z1945" s="14">
        <f>AA1945/10</f>
        <v>3.378198186968826</v>
      </c>
      <c r="AA1945" s="15">
        <f>[1]!Table_1[[#This Row],[시가총액]]/[1]!Table_1[[#This Row],[당기순이익(세후영업이익)]]</f>
        <v>33.781981869688259</v>
      </c>
      <c r="AB1945" s="12">
        <v>307395180</v>
      </c>
    </row>
    <row r="1946" spans="1:28" ht="19.2">
      <c r="A1946" s="10">
        <v>1945</v>
      </c>
      <c r="B1946" s="10">
        <v>10420</v>
      </c>
      <c r="C1946" s="11" t="s">
        <v>301</v>
      </c>
      <c r="D1946" s="11" t="s">
        <v>6</v>
      </c>
      <c r="E1946" s="10">
        <v>2017</v>
      </c>
      <c r="F1946" s="10">
        <v>12.47</v>
      </c>
      <c r="G1946" s="14">
        <f>([1]!Table_1[[#This Row],[총자산]]-[1]!Table_1[[#This Row],[장부가치 자기자본]]+[1]!Table_1[[#This Row],[시가총액]])/[1]!Table_1[[#This Row],[총자산]]</f>
        <v>0.93671591313322988</v>
      </c>
      <c r="H1946" s="14">
        <f>I1946/100000000000</f>
        <v>3.4360388640000003E-2</v>
      </c>
      <c r="I1946" s="10">
        <v>3436038864</v>
      </c>
      <c r="J1946" s="10">
        <v>-0.76</v>
      </c>
      <c r="K1946" s="10">
        <f>L1946/1000000000000</f>
        <v>0.22377815187299999</v>
      </c>
      <c r="L1946" s="10">
        <v>223778151873</v>
      </c>
      <c r="M1946" s="10">
        <v>0.54</v>
      </c>
      <c r="N1946" s="10">
        <v>1</v>
      </c>
      <c r="O1946" s="14">
        <f>IF([1]!Table_1[[#This Row],[연도]]=2016,1,0)</f>
        <v>0</v>
      </c>
      <c r="P1946" s="14">
        <f>IF([1]!Table_1[[#This Row],[연도]]=2017,1,0)</f>
        <v>1</v>
      </c>
      <c r="Q1946" s="14">
        <f>IF([1]!Table_1[[#This Row],[연도]]=2018,1,0)</f>
        <v>0</v>
      </c>
      <c r="R1946" s="14">
        <f>IF([1]!Table_1[[#This Row],[연도]]=2019,1,0)</f>
        <v>0</v>
      </c>
      <c r="S1946" s="14">
        <f>IF([1]!Table_1[[#This Row],[연도]]=2020,1,0)</f>
        <v>0</v>
      </c>
      <c r="T1946" s="14">
        <f>IF([1]!Table_1[[#This Row],[연도]]=2021,1,0)</f>
        <v>0</v>
      </c>
      <c r="U1946" s="14">
        <f>IF([1]!Table_1[[#This Row],[연도]]=2022,1,0)</f>
        <v>0</v>
      </c>
      <c r="V1946" s="14">
        <f>IF([1]!Table_1[[#This Row],[연도]]=2023,1,0)</f>
        <v>0</v>
      </c>
      <c r="W1946" s="10">
        <v>0.9</v>
      </c>
      <c r="X1946" s="10">
        <f>Y1946/1000000000000</f>
        <v>2.9509937279999999E-2</v>
      </c>
      <c r="Y1946" s="14">
        <f>[1]!Table_1[[#This Row],[주가]]*[1]!Table_1[[#This Row],[기말주식수]]</f>
        <v>29509937280</v>
      </c>
      <c r="Z1946" s="14">
        <f>AA1946/10</f>
        <v>0.85883595756674769</v>
      </c>
      <c r="AA1946" s="14">
        <f>[1]!Table_1[[#This Row],[시가총액]]/[1]!Table_1[[#This Row],[당기순이익(세후영업이익)]]</f>
        <v>8.5883595756674769</v>
      </c>
      <c r="AB1946" s="10">
        <v>307395180</v>
      </c>
    </row>
    <row r="1947" spans="1:28" ht="19.2">
      <c r="A1947" s="12">
        <v>1946</v>
      </c>
      <c r="B1947" s="12">
        <v>10420</v>
      </c>
      <c r="C1947" s="13" t="s">
        <v>301</v>
      </c>
      <c r="D1947" s="13" t="s">
        <v>6</v>
      </c>
      <c r="E1947" s="12">
        <v>2018</v>
      </c>
      <c r="F1947" s="12">
        <v>8.5860000000000003</v>
      </c>
      <c r="G1947" s="15">
        <f>([1]!Table_1[[#This Row],[총자산]]-[1]!Table_1[[#This Row],[장부가치 자기자본]]+[1]!Table_1[[#This Row],[시가총액]])/[1]!Table_1[[#This Row],[총자산]]</f>
        <v>0.88260686922334264</v>
      </c>
      <c r="H1947" s="14">
        <f>I1947/100000000000</f>
        <v>5.0108103330000001E-2</v>
      </c>
      <c r="I1947" s="12">
        <v>5010810333</v>
      </c>
      <c r="J1947" s="12">
        <v>-10.210000000000001</v>
      </c>
      <c r="K1947" s="10">
        <f>L1947/1000000000000</f>
        <v>0.24835080367599999</v>
      </c>
      <c r="L1947" s="12">
        <v>248350803676</v>
      </c>
      <c r="M1947" s="12">
        <v>0.71</v>
      </c>
      <c r="N1947" s="12">
        <v>1</v>
      </c>
      <c r="O1947" s="15">
        <f>IF([1]!Table_1[[#This Row],[연도]]=2016,1,0)</f>
        <v>0</v>
      </c>
      <c r="P1947" s="15">
        <f>IF([1]!Table_1[[#This Row],[연도]]=2017,1,0)</f>
        <v>0</v>
      </c>
      <c r="Q1947" s="15">
        <f>IF([1]!Table_1[[#This Row],[연도]]=2018,1,0)</f>
        <v>1</v>
      </c>
      <c r="R1947" s="15">
        <f>IF([1]!Table_1[[#This Row],[연도]]=2019,1,0)</f>
        <v>0</v>
      </c>
      <c r="S1947" s="15">
        <f>IF([1]!Table_1[[#This Row],[연도]]=2020,1,0)</f>
        <v>0</v>
      </c>
      <c r="T1947" s="15">
        <f>IF([1]!Table_1[[#This Row],[연도]]=2021,1,0)</f>
        <v>0</v>
      </c>
      <c r="U1947" s="15">
        <f>IF([1]!Table_1[[#This Row],[연도]]=2022,1,0)</f>
        <v>0</v>
      </c>
      <c r="V1947" s="15">
        <f>IF([1]!Table_1[[#This Row],[연도]]=2023,1,0)</f>
        <v>0</v>
      </c>
      <c r="W1947" s="12">
        <v>1.44</v>
      </c>
      <c r="X1947" s="10">
        <f>Y1947/1000000000000</f>
        <v>2.7768031259999999E-2</v>
      </c>
      <c r="Y1947" s="15">
        <f>[1]!Table_1[[#This Row],[주가]]*[1]!Table_1[[#This Row],[기말주식수]]</f>
        <v>27768031260</v>
      </c>
      <c r="Z1947" s="14">
        <f>AA1947/10</f>
        <v>0.55416248899157838</v>
      </c>
      <c r="AA1947" s="15">
        <f>[1]!Table_1[[#This Row],[시가총액]]/[1]!Table_1[[#This Row],[당기순이익(세후영업이익)]]</f>
        <v>5.5416248899157843</v>
      </c>
      <c r="AB1947" s="12">
        <v>307395180</v>
      </c>
    </row>
    <row r="1948" spans="1:28" ht="19.2">
      <c r="A1948" s="10">
        <v>1947</v>
      </c>
      <c r="B1948" s="10">
        <v>10420</v>
      </c>
      <c r="C1948" s="11" t="s">
        <v>301</v>
      </c>
      <c r="D1948" s="11" t="s">
        <v>6</v>
      </c>
      <c r="E1948" s="10">
        <v>2019</v>
      </c>
      <c r="F1948" s="10">
        <v>16.233000000000001</v>
      </c>
      <c r="G1948" s="14">
        <f>([1]!Table_1[[#This Row],[총자산]]-[1]!Table_1[[#This Row],[장부가치 자기자본]]+[1]!Table_1[[#This Row],[시가총액]])/[1]!Table_1[[#This Row],[총자산]]</f>
        <v>0.94679016139062333</v>
      </c>
      <c r="H1948" s="14">
        <f>I1948/100000000000</f>
        <v>3.9833025770000002E-2</v>
      </c>
      <c r="I1948" s="10">
        <v>3983302577</v>
      </c>
      <c r="J1948" s="10">
        <v>13.24</v>
      </c>
      <c r="K1948" s="10">
        <f>L1948/1000000000000</f>
        <v>0.23389194796000001</v>
      </c>
      <c r="L1948" s="10">
        <v>233891947960</v>
      </c>
      <c r="M1948" s="10">
        <v>0.65</v>
      </c>
      <c r="N1948" s="10">
        <v>1</v>
      </c>
      <c r="O1948" s="14">
        <f>IF([1]!Table_1[[#This Row],[연도]]=2016,1,0)</f>
        <v>0</v>
      </c>
      <c r="P1948" s="14">
        <f>IF([1]!Table_1[[#This Row],[연도]]=2017,1,0)</f>
        <v>0</v>
      </c>
      <c r="Q1948" s="14">
        <f>IF([1]!Table_1[[#This Row],[연도]]=2018,1,0)</f>
        <v>0</v>
      </c>
      <c r="R1948" s="14">
        <f>IF([1]!Table_1[[#This Row],[연도]]=2019,1,0)</f>
        <v>1</v>
      </c>
      <c r="S1948" s="14">
        <f>IF([1]!Table_1[[#This Row],[연도]]=2020,1,0)</f>
        <v>0</v>
      </c>
      <c r="T1948" s="14">
        <f>IF([1]!Table_1[[#This Row],[연도]]=2021,1,0)</f>
        <v>0</v>
      </c>
      <c r="U1948" s="14">
        <f>IF([1]!Table_1[[#This Row],[연도]]=2022,1,0)</f>
        <v>0</v>
      </c>
      <c r="V1948" s="14">
        <f>IF([1]!Table_1[[#This Row],[연도]]=2023,1,0)</f>
        <v>0</v>
      </c>
      <c r="W1948" s="10">
        <v>1.67</v>
      </c>
      <c r="X1948" s="10">
        <f>Y1948/1000000000000</f>
        <v>3.5555375819999999E-2</v>
      </c>
      <c r="Y1948" s="14">
        <f>[1]!Table_1[[#This Row],[주가]]*[1]!Table_1[[#This Row],[기말주식수]]</f>
        <v>35555375820</v>
      </c>
      <c r="Z1948" s="14">
        <f>AA1948/10</f>
        <v>0.89261046914438302</v>
      </c>
      <c r="AA1948" s="14">
        <f>[1]!Table_1[[#This Row],[시가총액]]/[1]!Table_1[[#This Row],[당기순이익(세후영업이익)]]</f>
        <v>8.9261046914438307</v>
      </c>
      <c r="AB1948" s="10">
        <v>512325300</v>
      </c>
    </row>
    <row r="1949" spans="1:28" ht="19.2">
      <c r="A1949" s="12">
        <v>1948</v>
      </c>
      <c r="B1949" s="12">
        <v>10420</v>
      </c>
      <c r="C1949" s="13" t="s">
        <v>301</v>
      </c>
      <c r="D1949" s="13" t="s">
        <v>6</v>
      </c>
      <c r="E1949" s="12">
        <v>2020</v>
      </c>
      <c r="F1949" s="12">
        <v>17.355</v>
      </c>
      <c r="G1949" s="15">
        <f>([1]!Table_1[[#This Row],[총자산]]-[1]!Table_1[[#This Row],[장부가치 자기자본]]+[1]!Table_1[[#This Row],[시가총액]])/[1]!Table_1[[#This Row],[총자산]]</f>
        <v>0.92342714313681629</v>
      </c>
      <c r="H1949" s="14">
        <f>I1949/100000000000</f>
        <v>3.8912104590000003E-2</v>
      </c>
      <c r="I1949" s="12">
        <v>3891210459</v>
      </c>
      <c r="J1949" s="12">
        <v>3.59</v>
      </c>
      <c r="K1949" s="10">
        <f>L1949/1000000000000</f>
        <v>0.244823923241</v>
      </c>
      <c r="L1949" s="12">
        <v>244823923241</v>
      </c>
      <c r="M1949" s="12">
        <v>0.56000000000000005</v>
      </c>
      <c r="N1949" s="12">
        <v>1</v>
      </c>
      <c r="O1949" s="15">
        <f>IF([1]!Table_1[[#This Row],[연도]]=2016,1,0)</f>
        <v>0</v>
      </c>
      <c r="P1949" s="15">
        <f>IF([1]!Table_1[[#This Row],[연도]]=2017,1,0)</f>
        <v>0</v>
      </c>
      <c r="Q1949" s="15">
        <f>IF([1]!Table_1[[#This Row],[연도]]=2018,1,0)</f>
        <v>0</v>
      </c>
      <c r="R1949" s="15">
        <f>IF([1]!Table_1[[#This Row],[연도]]=2019,1,0)</f>
        <v>0</v>
      </c>
      <c r="S1949" s="15">
        <f>IF([1]!Table_1[[#This Row],[연도]]=2020,1,0)</f>
        <v>1</v>
      </c>
      <c r="T1949" s="15">
        <f>IF([1]!Table_1[[#This Row],[연도]]=2021,1,0)</f>
        <v>0</v>
      </c>
      <c r="U1949" s="15">
        <f>IF([1]!Table_1[[#This Row],[연도]]=2022,1,0)</f>
        <v>0</v>
      </c>
      <c r="V1949" s="15">
        <f>IF([1]!Table_1[[#This Row],[연도]]=2023,1,0)</f>
        <v>0</v>
      </c>
      <c r="W1949" s="12">
        <v>1.53</v>
      </c>
      <c r="X1949" s="10">
        <f>Y1949/1000000000000</f>
        <v>3.5452910759999998E-2</v>
      </c>
      <c r="Y1949" s="15">
        <f>[1]!Table_1[[#This Row],[주가]]*[1]!Table_1[[#This Row],[기말주식수]]</f>
        <v>35452910760</v>
      </c>
      <c r="Z1949" s="14">
        <f>AA1949/10</f>
        <v>0.91110237119148318</v>
      </c>
      <c r="AA1949" s="15">
        <f>[1]!Table_1[[#This Row],[시가총액]]/[1]!Table_1[[#This Row],[당기순이익(세후영업이익)]]</f>
        <v>9.1110237119148323</v>
      </c>
      <c r="AB1949" s="12">
        <v>512325300</v>
      </c>
    </row>
    <row r="1950" spans="1:28" ht="19.2">
      <c r="A1950" s="10">
        <v>1949</v>
      </c>
      <c r="B1950" s="10">
        <v>10420</v>
      </c>
      <c r="C1950" s="11" t="s">
        <v>301</v>
      </c>
      <c r="D1950" s="11" t="s">
        <v>6</v>
      </c>
      <c r="E1950" s="10">
        <v>2021</v>
      </c>
      <c r="F1950" s="10">
        <v>14.218999999999999</v>
      </c>
      <c r="G1950" s="14">
        <f>([1]!Table_1[[#This Row],[총자산]]-[1]!Table_1[[#This Row],[장부가치 자기자본]]+[1]!Table_1[[#This Row],[시가총액]])/[1]!Table_1[[#This Row],[총자산]]</f>
        <v>0.91463793476769562</v>
      </c>
      <c r="H1950" s="14">
        <f>I1950/100000000000</f>
        <v>4.5513247440000001E-2</v>
      </c>
      <c r="I1950" s="10">
        <v>4551324744</v>
      </c>
      <c r="J1950" s="10">
        <v>2.41</v>
      </c>
      <c r="K1950" s="10">
        <f>L1950/1000000000000</f>
        <v>0.26294332701399997</v>
      </c>
      <c r="L1950" s="10">
        <v>262943327014</v>
      </c>
      <c r="M1950" s="10">
        <v>0.19</v>
      </c>
      <c r="N1950" s="10">
        <v>1</v>
      </c>
      <c r="O1950" s="14">
        <f>IF([1]!Table_1[[#This Row],[연도]]=2016,1,0)</f>
        <v>0</v>
      </c>
      <c r="P1950" s="14">
        <f>IF([1]!Table_1[[#This Row],[연도]]=2017,1,0)</f>
        <v>0</v>
      </c>
      <c r="Q1950" s="14">
        <f>IF([1]!Table_1[[#This Row],[연도]]=2018,1,0)</f>
        <v>0</v>
      </c>
      <c r="R1950" s="14">
        <f>IF([1]!Table_1[[#This Row],[연도]]=2019,1,0)</f>
        <v>0</v>
      </c>
      <c r="S1950" s="14">
        <f>IF([1]!Table_1[[#This Row],[연도]]=2020,1,0)</f>
        <v>0</v>
      </c>
      <c r="T1950" s="14">
        <f>IF([1]!Table_1[[#This Row],[연도]]=2021,1,0)</f>
        <v>1</v>
      </c>
      <c r="U1950" s="14">
        <f>IF([1]!Table_1[[#This Row],[연도]]=2022,1,0)</f>
        <v>0</v>
      </c>
      <c r="V1950" s="14">
        <f>IF([1]!Table_1[[#This Row],[연도]]=2023,1,0)</f>
        <v>0</v>
      </c>
      <c r="W1950" s="10">
        <v>1.59</v>
      </c>
      <c r="X1950" s="10">
        <f>Y1950/1000000000000</f>
        <v>4.067862882E-2</v>
      </c>
      <c r="Y1950" s="14">
        <f>[1]!Table_1[[#This Row],[주가]]*[1]!Table_1[[#This Row],[기말주식수]]</f>
        <v>40678628820</v>
      </c>
      <c r="Z1950" s="14">
        <f>AA1950/10</f>
        <v>0.89377557322462065</v>
      </c>
      <c r="AA1950" s="14">
        <f>[1]!Table_1[[#This Row],[시가총액]]/[1]!Table_1[[#This Row],[당기순이익(세후영업이익)]]</f>
        <v>8.937755732246206</v>
      </c>
      <c r="AB1950" s="10">
        <v>512325300</v>
      </c>
    </row>
    <row r="1951" spans="1:28" ht="19.2">
      <c r="A1951" s="12">
        <v>1950</v>
      </c>
      <c r="B1951" s="12">
        <v>10420</v>
      </c>
      <c r="C1951" s="13" t="s">
        <v>301</v>
      </c>
      <c r="D1951" s="13" t="s">
        <v>6</v>
      </c>
      <c r="E1951" s="12">
        <v>2022</v>
      </c>
      <c r="F1951" s="12">
        <v>28.928999999999998</v>
      </c>
      <c r="G1951" s="15">
        <f>([1]!Table_1[[#This Row],[총자산]]-[1]!Table_1[[#This Row],[장부가치 자기자본]]+[1]!Table_1[[#This Row],[시가총액]])/[1]!Table_1[[#This Row],[총자산]]</f>
        <v>0.85822114641712177</v>
      </c>
      <c r="H1951" s="14">
        <f>I1951/100000000000</f>
        <v>2.6868284690000001E-2</v>
      </c>
      <c r="I1951" s="12">
        <v>2686828469</v>
      </c>
      <c r="J1951" s="12">
        <v>23</v>
      </c>
      <c r="K1951" s="10">
        <f>L1951/1000000000000</f>
        <v>0.314246057568</v>
      </c>
      <c r="L1951" s="12">
        <v>314246057568</v>
      </c>
      <c r="M1951" s="12">
        <v>0.43</v>
      </c>
      <c r="N1951" s="12">
        <v>1</v>
      </c>
      <c r="O1951" s="15">
        <f>IF([1]!Table_1[[#This Row],[연도]]=2016,1,0)</f>
        <v>0</v>
      </c>
      <c r="P1951" s="15">
        <f>IF([1]!Table_1[[#This Row],[연도]]=2017,1,0)</f>
        <v>0</v>
      </c>
      <c r="Q1951" s="15">
        <f>IF([1]!Table_1[[#This Row],[연도]]=2018,1,0)</f>
        <v>0</v>
      </c>
      <c r="R1951" s="15">
        <f>IF([1]!Table_1[[#This Row],[연도]]=2019,1,0)</f>
        <v>0</v>
      </c>
      <c r="S1951" s="15">
        <f>IF([1]!Table_1[[#This Row],[연도]]=2020,1,0)</f>
        <v>0</v>
      </c>
      <c r="T1951" s="15">
        <f>IF([1]!Table_1[[#This Row],[연도]]=2021,1,0)</f>
        <v>0</v>
      </c>
      <c r="U1951" s="15">
        <f>IF([1]!Table_1[[#This Row],[연도]]=2022,1,0)</f>
        <v>1</v>
      </c>
      <c r="V1951" s="15">
        <f>IF([1]!Table_1[[#This Row],[연도]]=2023,1,0)</f>
        <v>0</v>
      </c>
      <c r="W1951" s="12">
        <v>2.79</v>
      </c>
      <c r="X1951" s="10">
        <f>Y1951/1000000000000</f>
        <v>3.1969098719999998E-2</v>
      </c>
      <c r="Y1951" s="15">
        <f>[1]!Table_1[[#This Row],[주가]]*[1]!Table_1[[#This Row],[기말주식수]]</f>
        <v>31969098720</v>
      </c>
      <c r="Z1951" s="14">
        <f>AA1951/10</f>
        <v>1.1898451683407409</v>
      </c>
      <c r="AA1951" s="15">
        <f>[1]!Table_1[[#This Row],[시가총액]]/[1]!Table_1[[#This Row],[당기순이익(세후영업이익)]]</f>
        <v>11.898451683407409</v>
      </c>
      <c r="AB1951" s="12">
        <v>512325300</v>
      </c>
    </row>
    <row r="1952" spans="1:28" ht="19.2">
      <c r="A1952" s="10">
        <v>1951</v>
      </c>
      <c r="B1952" s="10">
        <v>10470</v>
      </c>
      <c r="C1952" s="11" t="s">
        <v>302</v>
      </c>
      <c r="D1952" s="11" t="s">
        <v>20</v>
      </c>
      <c r="E1952" s="10">
        <v>2016</v>
      </c>
      <c r="F1952" s="10">
        <v>61.176000000000002</v>
      </c>
      <c r="G1952" s="14">
        <f>([1]!Table_1[[#This Row],[총자산]]-[1]!Table_1[[#This Row],[장부가치 자기자본]]+[1]!Table_1[[#This Row],[시가총액]])/[1]!Table_1[[#This Row],[총자산]]</f>
        <v>0.99390433426781499</v>
      </c>
      <c r="H1952" s="14">
        <f>I1952/100000000000</f>
        <v>6.153855775E-2</v>
      </c>
      <c r="I1952" s="10">
        <v>6153855775</v>
      </c>
      <c r="J1952" s="10">
        <v>-3.33</v>
      </c>
      <c r="K1952" s="10">
        <f>L1952/1000000000000</f>
        <v>0.16192981051499999</v>
      </c>
      <c r="L1952" s="10">
        <v>161929810515</v>
      </c>
      <c r="M1952" s="10">
        <v>1.02</v>
      </c>
      <c r="N1952" s="10">
        <v>1</v>
      </c>
      <c r="O1952" s="14">
        <f>IF([1]!Table_1[[#This Row],[연도]]=2016,1,0)</f>
        <v>1</v>
      </c>
      <c r="P1952" s="14">
        <f>IF([1]!Table_1[[#This Row],[연도]]=2017,1,0)</f>
        <v>0</v>
      </c>
      <c r="Q1952" s="14">
        <f>IF([1]!Table_1[[#This Row],[연도]]=2018,1,0)</f>
        <v>0</v>
      </c>
      <c r="R1952" s="14">
        <f>IF([1]!Table_1[[#This Row],[연도]]=2019,1,0)</f>
        <v>0</v>
      </c>
      <c r="S1952" s="14">
        <f>IF([1]!Table_1[[#This Row],[연도]]=2020,1,0)</f>
        <v>0</v>
      </c>
      <c r="T1952" s="14">
        <f>IF([1]!Table_1[[#This Row],[연도]]=2021,1,0)</f>
        <v>0</v>
      </c>
      <c r="U1952" s="14">
        <f>IF([1]!Table_1[[#This Row],[연도]]=2022,1,0)</f>
        <v>0</v>
      </c>
      <c r="V1952" s="14">
        <f>IF([1]!Table_1[[#This Row],[연도]]=2023,1,0)</f>
        <v>0</v>
      </c>
      <c r="W1952" s="10">
        <v>0.59</v>
      </c>
      <c r="X1952" s="10">
        <f>Y1952/1000000000000</f>
        <v>6.8877512500000002E-2</v>
      </c>
      <c r="Y1952" s="14">
        <f>[1]!Table_1[[#This Row],[주가]]*[1]!Table_1[[#This Row],[기말주식수]]</f>
        <v>68877512500</v>
      </c>
      <c r="Z1952" s="14">
        <f>AA1952/10</f>
        <v>1.1192578282353391</v>
      </c>
      <c r="AA1952" s="14">
        <f>[1]!Table_1[[#This Row],[시가총액]]/[1]!Table_1[[#This Row],[당기순이익(세후영업이익)]]</f>
        <v>11.192578282353391</v>
      </c>
      <c r="AB1952" s="10">
        <v>2448255700</v>
      </c>
    </row>
    <row r="1953" spans="1:28" ht="19.2">
      <c r="A1953" s="12">
        <v>1952</v>
      </c>
      <c r="B1953" s="12">
        <v>10470</v>
      </c>
      <c r="C1953" s="13" t="s">
        <v>302</v>
      </c>
      <c r="D1953" s="13" t="s">
        <v>20</v>
      </c>
      <c r="E1953" s="12">
        <v>2017</v>
      </c>
      <c r="F1953" s="12">
        <v>59.801000000000002</v>
      </c>
      <c r="G1953" s="15">
        <f>([1]!Table_1[[#This Row],[총자산]]-[1]!Table_1[[#This Row],[장부가치 자기자본]]+[1]!Table_1[[#This Row],[시가총액]])/[1]!Table_1[[#This Row],[총자산]]</f>
        <v>0.93040263325162864</v>
      </c>
      <c r="H1953" s="14">
        <f>I1953/100000000000</f>
        <v>6.4353216599999999E-2</v>
      </c>
      <c r="I1953" s="12">
        <v>6435321660</v>
      </c>
      <c r="J1953" s="12">
        <v>10.71</v>
      </c>
      <c r="K1953" s="10">
        <f>L1953/1000000000000</f>
        <v>0.16743988212700001</v>
      </c>
      <c r="L1953" s="12">
        <v>167439882127</v>
      </c>
      <c r="M1953" s="12">
        <v>0.84</v>
      </c>
      <c r="N1953" s="12">
        <v>1</v>
      </c>
      <c r="O1953" s="15">
        <f>IF([1]!Table_1[[#This Row],[연도]]=2016,1,0)</f>
        <v>0</v>
      </c>
      <c r="P1953" s="15">
        <f>IF([1]!Table_1[[#This Row],[연도]]=2017,1,0)</f>
        <v>1</v>
      </c>
      <c r="Q1953" s="15">
        <f>IF([1]!Table_1[[#This Row],[연도]]=2018,1,0)</f>
        <v>0</v>
      </c>
      <c r="R1953" s="15">
        <f>IF([1]!Table_1[[#This Row],[연도]]=2019,1,0)</f>
        <v>0</v>
      </c>
      <c r="S1953" s="15">
        <f>IF([1]!Table_1[[#This Row],[연도]]=2020,1,0)</f>
        <v>0</v>
      </c>
      <c r="T1953" s="15">
        <f>IF([1]!Table_1[[#This Row],[연도]]=2021,1,0)</f>
        <v>0</v>
      </c>
      <c r="U1953" s="15">
        <f>IF([1]!Table_1[[#This Row],[연도]]=2022,1,0)</f>
        <v>0</v>
      </c>
      <c r="V1953" s="15">
        <f>IF([1]!Table_1[[#This Row],[연도]]=2023,1,0)</f>
        <v>0</v>
      </c>
      <c r="W1953" s="12">
        <v>0.43</v>
      </c>
      <c r="X1953" s="10">
        <f>Y1953/1000000000000</f>
        <v>5.8298662500000001E-2</v>
      </c>
      <c r="Y1953" s="15">
        <f>[1]!Table_1[[#This Row],[주가]]*[1]!Table_1[[#This Row],[기말주식수]]</f>
        <v>58298662500</v>
      </c>
      <c r="Z1953" s="14">
        <f>AA1953/10</f>
        <v>0.9059168380403847</v>
      </c>
      <c r="AA1953" s="15">
        <f>[1]!Table_1[[#This Row],[시가총액]]/[1]!Table_1[[#This Row],[당기순이익(세후영업이익)]]</f>
        <v>9.0591683804038468</v>
      </c>
      <c r="AB1953" s="12">
        <v>2448255700</v>
      </c>
    </row>
    <row r="1954" spans="1:28" ht="19.2">
      <c r="A1954" s="10">
        <v>1953</v>
      </c>
      <c r="B1954" s="10">
        <v>10470</v>
      </c>
      <c r="C1954" s="11" t="s">
        <v>302</v>
      </c>
      <c r="D1954" s="11" t="s">
        <v>20</v>
      </c>
      <c r="E1954" s="10">
        <v>2018</v>
      </c>
      <c r="F1954" s="10">
        <v>27.401</v>
      </c>
      <c r="G1954" s="14">
        <f>([1]!Table_1[[#This Row],[총자산]]-[1]!Table_1[[#This Row],[장부가치 자기자본]]+[1]!Table_1[[#This Row],[시가총액]])/[1]!Table_1[[#This Row],[총자산]]</f>
        <v>0.90462608659711996</v>
      </c>
      <c r="H1954" s="14">
        <f>I1954/100000000000</f>
        <v>0.10734187769</v>
      </c>
      <c r="I1954" s="10">
        <v>10734187769</v>
      </c>
      <c r="J1954" s="10">
        <v>-1.31</v>
      </c>
      <c r="K1954" s="10">
        <f>L1954/1000000000000</f>
        <v>0.18275779686800001</v>
      </c>
      <c r="L1954" s="10">
        <v>182757796868</v>
      </c>
      <c r="M1954" s="10">
        <v>1.44</v>
      </c>
      <c r="N1954" s="10">
        <v>1</v>
      </c>
      <c r="O1954" s="14">
        <f>IF([1]!Table_1[[#This Row],[연도]]=2016,1,0)</f>
        <v>0</v>
      </c>
      <c r="P1954" s="14">
        <f>IF([1]!Table_1[[#This Row],[연도]]=2017,1,0)</f>
        <v>0</v>
      </c>
      <c r="Q1954" s="14">
        <f>IF([1]!Table_1[[#This Row],[연도]]=2018,1,0)</f>
        <v>1</v>
      </c>
      <c r="R1954" s="14">
        <f>IF([1]!Table_1[[#This Row],[연도]]=2019,1,0)</f>
        <v>0</v>
      </c>
      <c r="S1954" s="14">
        <f>IF([1]!Table_1[[#This Row],[연도]]=2020,1,0)</f>
        <v>0</v>
      </c>
      <c r="T1954" s="14">
        <f>IF([1]!Table_1[[#This Row],[연도]]=2021,1,0)</f>
        <v>0</v>
      </c>
      <c r="U1954" s="14">
        <f>IF([1]!Table_1[[#This Row],[연도]]=2022,1,0)</f>
        <v>0</v>
      </c>
      <c r="V1954" s="14">
        <f>IF([1]!Table_1[[#This Row],[연도]]=2023,1,0)</f>
        <v>0</v>
      </c>
      <c r="W1954" s="10">
        <v>0.47</v>
      </c>
      <c r="X1954" s="10">
        <f>Y1954/1000000000000</f>
        <v>5.8758612500000001E-2</v>
      </c>
      <c r="Y1954" s="14">
        <f>[1]!Table_1[[#This Row],[주가]]*[1]!Table_1[[#This Row],[기말주식수]]</f>
        <v>58758612500</v>
      </c>
      <c r="Z1954" s="14">
        <f>AA1954/10</f>
        <v>0.54739691315716543</v>
      </c>
      <c r="AA1954" s="14">
        <f>[1]!Table_1[[#This Row],[시가총액]]/[1]!Table_1[[#This Row],[당기순이익(세후영업이익)]]</f>
        <v>5.4739691315716543</v>
      </c>
      <c r="AB1954" s="10">
        <v>2448255700</v>
      </c>
    </row>
    <row r="1955" spans="1:28" ht="19.2">
      <c r="A1955" s="12">
        <v>1954</v>
      </c>
      <c r="B1955" s="12">
        <v>10470</v>
      </c>
      <c r="C1955" s="13" t="s">
        <v>302</v>
      </c>
      <c r="D1955" s="13" t="s">
        <v>20</v>
      </c>
      <c r="E1955" s="12">
        <v>2019</v>
      </c>
      <c r="F1955" s="12">
        <v>42.033000000000001</v>
      </c>
      <c r="G1955" s="15">
        <f>([1]!Table_1[[#This Row],[총자산]]-[1]!Table_1[[#This Row],[장부가치 자기자본]]+[1]!Table_1[[#This Row],[시가총액]])/[1]!Table_1[[#This Row],[총자산]]</f>
        <v>0.87493023313546114</v>
      </c>
      <c r="H1955" s="14">
        <f>I1955/100000000000</f>
        <v>7.9557983570000004E-2</v>
      </c>
      <c r="I1955" s="12">
        <v>7955798357</v>
      </c>
      <c r="J1955" s="12">
        <v>-4.4800000000000004</v>
      </c>
      <c r="K1955" s="10">
        <f>L1955/1000000000000</f>
        <v>0.198545882077</v>
      </c>
      <c r="L1955" s="12">
        <v>198545882077</v>
      </c>
      <c r="M1955" s="12">
        <v>1.25</v>
      </c>
      <c r="N1955" s="12">
        <v>1</v>
      </c>
      <c r="O1955" s="15">
        <f>IF([1]!Table_1[[#This Row],[연도]]=2016,1,0)</f>
        <v>0</v>
      </c>
      <c r="P1955" s="15">
        <f>IF([1]!Table_1[[#This Row],[연도]]=2017,1,0)</f>
        <v>0</v>
      </c>
      <c r="Q1955" s="15">
        <f>IF([1]!Table_1[[#This Row],[연도]]=2018,1,0)</f>
        <v>0</v>
      </c>
      <c r="R1955" s="15">
        <f>IF([1]!Table_1[[#This Row],[연도]]=2019,1,0)</f>
        <v>1</v>
      </c>
      <c r="S1955" s="15">
        <f>IF([1]!Table_1[[#This Row],[연도]]=2020,1,0)</f>
        <v>0</v>
      </c>
      <c r="T1955" s="15">
        <f>IF([1]!Table_1[[#This Row],[연도]]=2021,1,0)</f>
        <v>0</v>
      </c>
      <c r="U1955" s="15">
        <f>IF([1]!Table_1[[#This Row],[연도]]=2022,1,0)</f>
        <v>0</v>
      </c>
      <c r="V1955" s="15">
        <f>IF([1]!Table_1[[#This Row],[연도]]=2023,1,0)</f>
        <v>0</v>
      </c>
      <c r="W1955" s="12">
        <v>0.64</v>
      </c>
      <c r="X1955" s="10">
        <f>Y1955/1000000000000</f>
        <v>5.8403209499999997E-2</v>
      </c>
      <c r="Y1955" s="15">
        <f>[1]!Table_1[[#This Row],[주가]]*[1]!Table_1[[#This Row],[기말주식수]]</f>
        <v>58403209500</v>
      </c>
      <c r="Z1955" s="14">
        <f>AA1955/10</f>
        <v>0.73409615074787893</v>
      </c>
      <c r="AA1955" s="15">
        <f>[1]!Table_1[[#This Row],[시가총액]]/[1]!Table_1[[#This Row],[당기순이익(세후영업이익)]]</f>
        <v>7.3409615074787897</v>
      </c>
      <c r="AB1955" s="12">
        <v>2493421700</v>
      </c>
    </row>
    <row r="1956" spans="1:28" ht="19.2">
      <c r="A1956" s="10">
        <v>1955</v>
      </c>
      <c r="B1956" s="10">
        <v>10470</v>
      </c>
      <c r="C1956" s="11" t="s">
        <v>302</v>
      </c>
      <c r="D1956" s="11" t="s">
        <v>20</v>
      </c>
      <c r="E1956" s="10">
        <v>2020</v>
      </c>
      <c r="F1956" s="10">
        <v>329.13200000000001</v>
      </c>
      <c r="G1956" s="14">
        <f>([1]!Table_1[[#This Row],[총자산]]-[1]!Table_1[[#This Row],[장부가치 자기자본]]+[1]!Table_1[[#This Row],[시가총액]])/[1]!Table_1[[#This Row],[총자산]]</f>
        <v>0.89693104540695578</v>
      </c>
      <c r="H1956" s="14">
        <f>I1956/100000000000</f>
        <v>1.032712926E-2</v>
      </c>
      <c r="I1956" s="10">
        <v>1032712926</v>
      </c>
      <c r="J1956" s="10">
        <v>-11.92</v>
      </c>
      <c r="K1956" s="10">
        <f>L1956/1000000000000</f>
        <v>0.13228241366900001</v>
      </c>
      <c r="L1956" s="10">
        <v>132282413669</v>
      </c>
      <c r="M1956" s="10">
        <v>1.83</v>
      </c>
      <c r="N1956" s="10">
        <v>1</v>
      </c>
      <c r="O1956" s="14">
        <f>IF([1]!Table_1[[#This Row],[연도]]=2016,1,0)</f>
        <v>0</v>
      </c>
      <c r="P1956" s="14">
        <f>IF([1]!Table_1[[#This Row],[연도]]=2017,1,0)</f>
        <v>0</v>
      </c>
      <c r="Q1956" s="14">
        <f>IF([1]!Table_1[[#This Row],[연도]]=2018,1,0)</f>
        <v>0</v>
      </c>
      <c r="R1956" s="14">
        <f>IF([1]!Table_1[[#This Row],[연도]]=2019,1,0)</f>
        <v>0</v>
      </c>
      <c r="S1956" s="14">
        <f>IF([1]!Table_1[[#This Row],[연도]]=2020,1,0)</f>
        <v>1</v>
      </c>
      <c r="T1956" s="14">
        <f>IF([1]!Table_1[[#This Row],[연도]]=2021,1,0)</f>
        <v>0</v>
      </c>
      <c r="U1956" s="14">
        <f>IF([1]!Table_1[[#This Row],[연도]]=2022,1,0)</f>
        <v>0</v>
      </c>
      <c r="V1956" s="14">
        <f>IF([1]!Table_1[[#This Row],[연도]]=2023,1,0)</f>
        <v>0</v>
      </c>
      <c r="W1956" s="10">
        <v>0.48</v>
      </c>
      <c r="X1956" s="10">
        <f>Y1956/1000000000000</f>
        <v>6.4318621500000006E-2</v>
      </c>
      <c r="Y1956" s="14">
        <f>[1]!Table_1[[#This Row],[주가]]*[1]!Table_1[[#This Row],[기말주식수]]</f>
        <v>64318621500</v>
      </c>
      <c r="Z1956" s="14">
        <f>AA1956/10</f>
        <v>6.2281220541244586</v>
      </c>
      <c r="AA1956" s="14">
        <f>[1]!Table_1[[#This Row],[시가총액]]/[1]!Table_1[[#This Row],[당기순이익(세후영업이익)]]</f>
        <v>62.281220541244586</v>
      </c>
      <c r="AB1956" s="10">
        <v>2524441700</v>
      </c>
    </row>
    <row r="1957" spans="1:28" ht="19.2">
      <c r="A1957" s="12">
        <v>1956</v>
      </c>
      <c r="B1957" s="12">
        <v>10470</v>
      </c>
      <c r="C1957" s="13" t="s">
        <v>302</v>
      </c>
      <c r="D1957" s="13" t="s">
        <v>20</v>
      </c>
      <c r="E1957" s="12">
        <v>2021</v>
      </c>
      <c r="F1957" s="12">
        <v>41.533000000000001</v>
      </c>
      <c r="G1957" s="15">
        <f>([1]!Table_1[[#This Row],[총자산]]-[1]!Table_1[[#This Row],[장부가치 자기자본]]+[1]!Table_1[[#This Row],[시가총액]])/[1]!Table_1[[#This Row],[총자산]]</f>
        <v>0.90429955078986624</v>
      </c>
      <c r="H1957" s="14">
        <f>I1957/100000000000</f>
        <v>6.5950670700000005E-2</v>
      </c>
      <c r="I1957" s="12">
        <v>6595067070</v>
      </c>
      <c r="J1957" s="12">
        <v>22.53</v>
      </c>
      <c r="K1957" s="10">
        <f>L1957/1000000000000</f>
        <v>0.15735786343800001</v>
      </c>
      <c r="L1957" s="12">
        <v>157357863438</v>
      </c>
      <c r="M1957" s="12">
        <v>1.84</v>
      </c>
      <c r="N1957" s="12">
        <v>1</v>
      </c>
      <c r="O1957" s="15">
        <f>IF([1]!Table_1[[#This Row],[연도]]=2016,1,0)</f>
        <v>0</v>
      </c>
      <c r="P1957" s="15">
        <f>IF([1]!Table_1[[#This Row],[연도]]=2017,1,0)</f>
        <v>0</v>
      </c>
      <c r="Q1957" s="15">
        <f>IF([1]!Table_1[[#This Row],[연도]]=2018,1,0)</f>
        <v>0</v>
      </c>
      <c r="R1957" s="15">
        <f>IF([1]!Table_1[[#This Row],[연도]]=2019,1,0)</f>
        <v>0</v>
      </c>
      <c r="S1957" s="15">
        <f>IF([1]!Table_1[[#This Row],[연도]]=2020,1,0)</f>
        <v>0</v>
      </c>
      <c r="T1957" s="15">
        <f>IF([1]!Table_1[[#This Row],[연도]]=2021,1,0)</f>
        <v>1</v>
      </c>
      <c r="U1957" s="15">
        <f>IF([1]!Table_1[[#This Row],[연도]]=2022,1,0)</f>
        <v>0</v>
      </c>
      <c r="V1957" s="15">
        <f>IF([1]!Table_1[[#This Row],[연도]]=2023,1,0)</f>
        <v>0</v>
      </c>
      <c r="W1957" s="12">
        <v>0.5</v>
      </c>
      <c r="X1957" s="10">
        <f>Y1957/1000000000000</f>
        <v>7.6879821000000001E-2</v>
      </c>
      <c r="Y1957" s="15">
        <f>[1]!Table_1[[#This Row],[주가]]*[1]!Table_1[[#This Row],[기말주식수]]</f>
        <v>76879821000</v>
      </c>
      <c r="Z1957" s="14">
        <f>AA1957/10</f>
        <v>1.1657170455432533</v>
      </c>
      <c r="AA1957" s="15">
        <f>[1]!Table_1[[#This Row],[시가총액]]/[1]!Table_1[[#This Row],[당기순이익(세후영업이익)]]</f>
        <v>11.657170455432533</v>
      </c>
      <c r="AB1957" s="12">
        <v>2553041700</v>
      </c>
    </row>
    <row r="1958" spans="1:28" ht="19.2">
      <c r="A1958" s="10">
        <v>1957</v>
      </c>
      <c r="B1958" s="10">
        <v>10470</v>
      </c>
      <c r="C1958" s="11" t="s">
        <v>302</v>
      </c>
      <c r="D1958" s="11" t="s">
        <v>20</v>
      </c>
      <c r="E1958" s="10">
        <v>2022</v>
      </c>
      <c r="F1958" s="10">
        <v>25.503</v>
      </c>
      <c r="G1958" s="14">
        <f>([1]!Table_1[[#This Row],[총자산]]-[1]!Table_1[[#This Row],[장부가치 자기자본]]+[1]!Table_1[[#This Row],[시가총액]])/[1]!Table_1[[#This Row],[총자산]]</f>
        <v>1.3630443152557881</v>
      </c>
      <c r="H1958" s="14">
        <f>I1958/100000000000</f>
        <v>0.14174513859000001</v>
      </c>
      <c r="I1958" s="10">
        <v>14174513859</v>
      </c>
      <c r="J1958" s="10">
        <v>1.56</v>
      </c>
      <c r="K1958" s="10">
        <f>L1958/1000000000000</f>
        <v>0.19008949098700001</v>
      </c>
      <c r="L1958" s="10">
        <v>190089490987</v>
      </c>
      <c r="M1958" s="10">
        <v>2.4900000000000002</v>
      </c>
      <c r="N1958" s="10">
        <v>1</v>
      </c>
      <c r="O1958" s="14">
        <f>IF([1]!Table_1[[#This Row],[연도]]=2016,1,0)</f>
        <v>0</v>
      </c>
      <c r="P1958" s="14">
        <f>IF([1]!Table_1[[#This Row],[연도]]=2017,1,0)</f>
        <v>0</v>
      </c>
      <c r="Q1958" s="14">
        <f>IF([1]!Table_1[[#This Row],[연도]]=2018,1,0)</f>
        <v>0</v>
      </c>
      <c r="R1958" s="14">
        <f>IF([1]!Table_1[[#This Row],[연도]]=2019,1,0)</f>
        <v>0</v>
      </c>
      <c r="S1958" s="14">
        <f>IF([1]!Table_1[[#This Row],[연도]]=2020,1,0)</f>
        <v>0</v>
      </c>
      <c r="T1958" s="14">
        <f>IF([1]!Table_1[[#This Row],[연도]]=2021,1,0)</f>
        <v>0</v>
      </c>
      <c r="U1958" s="14">
        <f>IF([1]!Table_1[[#This Row],[연도]]=2022,1,0)</f>
        <v>1</v>
      </c>
      <c r="V1958" s="14">
        <f>IF([1]!Table_1[[#This Row],[연도]]=2023,1,0)</f>
        <v>0</v>
      </c>
      <c r="W1958" s="10">
        <v>1.01</v>
      </c>
      <c r="X1958" s="10">
        <f>Y1958/1000000000000</f>
        <v>0.18441577000000001</v>
      </c>
      <c r="Y1958" s="14">
        <f>[1]!Table_1[[#This Row],[주가]]*[1]!Table_1[[#This Row],[기말주식수]]</f>
        <v>184415770000</v>
      </c>
      <c r="Z1958" s="14">
        <f>AA1958/10</f>
        <v>1.3010377063683678</v>
      </c>
      <c r="AA1958" s="14">
        <f>[1]!Table_1[[#This Row],[시가총액]]/[1]!Table_1[[#This Row],[당기순이익(세후영업이익)]]</f>
        <v>13.010377063683677</v>
      </c>
      <c r="AB1958" s="10">
        <v>3133278450</v>
      </c>
    </row>
    <row r="1959" spans="1:28" ht="19.2">
      <c r="A1959" s="12">
        <v>1958</v>
      </c>
      <c r="B1959" s="12">
        <v>10620</v>
      </c>
      <c r="C1959" s="13" t="s">
        <v>303</v>
      </c>
      <c r="D1959" s="13" t="s">
        <v>6</v>
      </c>
      <c r="E1959" s="12">
        <v>2018</v>
      </c>
      <c r="F1959" s="12">
        <v>23.14</v>
      </c>
      <c r="G1959" s="15">
        <f>([1]!Table_1[[#This Row],[총자산]]-[1]!Table_1[[#This Row],[장부가치 자기자본]]+[1]!Table_1[[#This Row],[시가총액]])/[1]!Table_1[[#This Row],[총자산]]</f>
        <v>1.022910309034039</v>
      </c>
      <c r="H1959" s="14">
        <f>I1959/100000000000</f>
        <v>0.70896249</v>
      </c>
      <c r="I1959" s="12">
        <v>70896249000</v>
      </c>
      <c r="J1959" s="12">
        <v>-58.37</v>
      </c>
      <c r="K1959" s="10">
        <f>L1959/1000000000000</f>
        <v>2.4030162690000001</v>
      </c>
      <c r="L1959" s="12">
        <v>2403016269000</v>
      </c>
      <c r="M1959" s="12">
        <v>1.57</v>
      </c>
      <c r="N1959" s="12">
        <v>1</v>
      </c>
      <c r="O1959" s="15">
        <f>IF([1]!Table_1[[#This Row],[연도]]=2016,1,0)</f>
        <v>0</v>
      </c>
      <c r="P1959" s="15">
        <f>IF([1]!Table_1[[#This Row],[연도]]=2017,1,0)</f>
        <v>0</v>
      </c>
      <c r="Q1959" s="15">
        <f>IF([1]!Table_1[[#This Row],[연도]]=2018,1,0)</f>
        <v>1</v>
      </c>
      <c r="R1959" s="15">
        <f>IF([1]!Table_1[[#This Row],[연도]]=2019,1,0)</f>
        <v>0</v>
      </c>
      <c r="S1959" s="15">
        <f>IF([1]!Table_1[[#This Row],[연도]]=2020,1,0)</f>
        <v>0</v>
      </c>
      <c r="T1959" s="15">
        <f>IF([1]!Table_1[[#This Row],[연도]]=2021,1,0)</f>
        <v>0</v>
      </c>
      <c r="U1959" s="15">
        <f>IF([1]!Table_1[[#This Row],[연도]]=2022,1,0)</f>
        <v>0</v>
      </c>
      <c r="V1959" s="15">
        <f>IF([1]!Table_1[[#This Row],[연도]]=2023,1,0)</f>
        <v>0</v>
      </c>
      <c r="W1959" s="12">
        <v>1.73</v>
      </c>
      <c r="X1959" s="10">
        <f>Y1959/1000000000000</f>
        <v>2.3965289400000001</v>
      </c>
      <c r="Y1959" s="15">
        <f>[1]!Table_1[[#This Row],[주가]]*[1]!Table_1[[#This Row],[기말주식수]]</f>
        <v>2396528940000</v>
      </c>
      <c r="Z1959" s="14">
        <f>AA1959/10</f>
        <v>3.3803324912154382</v>
      </c>
      <c r="AA1959" s="15">
        <f>[1]!Table_1[[#This Row],[시가총액]]/[1]!Table_1[[#This Row],[당기순이익(세후영업이익)]]</f>
        <v>33.80332491215438</v>
      </c>
      <c r="AB1959" s="12">
        <v>27919008600</v>
      </c>
    </row>
    <row r="1960" spans="1:28" ht="19.2">
      <c r="A1960" s="10">
        <v>1959</v>
      </c>
      <c r="B1960" s="10">
        <v>10620</v>
      </c>
      <c r="C1960" s="11" t="s">
        <v>303</v>
      </c>
      <c r="D1960" s="11" t="s">
        <v>6</v>
      </c>
      <c r="E1960" s="10">
        <v>2019</v>
      </c>
      <c r="F1960" s="10">
        <v>22.818000000000001</v>
      </c>
      <c r="G1960" s="14">
        <f>([1]!Table_1[[#This Row],[총자산]]-[1]!Table_1[[#This Row],[장부가치 자기자본]]+[1]!Table_1[[#This Row],[시가총액]])/[1]!Table_1[[#This Row],[총자산]]</f>
        <v>0.84777223268213486</v>
      </c>
      <c r="H1960" s="14">
        <f>I1960/100000000000</f>
        <v>0.92620495000000003</v>
      </c>
      <c r="I1960" s="10">
        <v>92620495000</v>
      </c>
      <c r="J1960" s="10">
        <v>-2.4</v>
      </c>
      <c r="K1960" s="10">
        <f>L1960/1000000000000</f>
        <v>2.9941009040000002</v>
      </c>
      <c r="L1960" s="10">
        <v>2994100904000</v>
      </c>
      <c r="M1960" s="10">
        <v>1.37</v>
      </c>
      <c r="N1960" s="10">
        <v>1</v>
      </c>
      <c r="O1960" s="14">
        <f>IF([1]!Table_1[[#This Row],[연도]]=2016,1,0)</f>
        <v>0</v>
      </c>
      <c r="P1960" s="14">
        <f>IF([1]!Table_1[[#This Row],[연도]]=2017,1,0)</f>
        <v>0</v>
      </c>
      <c r="Q1960" s="14">
        <f>IF([1]!Table_1[[#This Row],[연도]]=2018,1,0)</f>
        <v>0</v>
      </c>
      <c r="R1960" s="14">
        <f>IF([1]!Table_1[[#This Row],[연도]]=2019,1,0)</f>
        <v>1</v>
      </c>
      <c r="S1960" s="14">
        <f>IF([1]!Table_1[[#This Row],[연도]]=2020,1,0)</f>
        <v>0</v>
      </c>
      <c r="T1960" s="14">
        <f>IF([1]!Table_1[[#This Row],[연도]]=2021,1,0)</f>
        <v>0</v>
      </c>
      <c r="U1960" s="14">
        <f>IF([1]!Table_1[[#This Row],[연도]]=2022,1,0)</f>
        <v>0</v>
      </c>
      <c r="V1960" s="14">
        <f>IF([1]!Table_1[[#This Row],[연도]]=2023,1,0)</f>
        <v>0</v>
      </c>
      <c r="W1960" s="10">
        <v>1.7</v>
      </c>
      <c r="X1960" s="10">
        <f>Y1960/1000000000000</f>
        <v>1.83933596145</v>
      </c>
      <c r="Y1960" s="14">
        <f>[1]!Table_1[[#This Row],[주가]]*[1]!Table_1[[#This Row],[기말주식수]]</f>
        <v>1839335961450</v>
      </c>
      <c r="Z1960" s="14">
        <f>AA1960/10</f>
        <v>1.985884400045584</v>
      </c>
      <c r="AA1960" s="14">
        <f>[1]!Table_1[[#This Row],[시가총액]]/[1]!Table_1[[#This Row],[당기순이익(세후영업이익)]]</f>
        <v>19.858844000455839</v>
      </c>
      <c r="AB1960" s="10">
        <v>13959504300</v>
      </c>
    </row>
    <row r="1961" spans="1:28" ht="19.2">
      <c r="A1961" s="12">
        <v>1960</v>
      </c>
      <c r="B1961" s="12">
        <v>10640</v>
      </c>
      <c r="C1961" s="13" t="s">
        <v>304</v>
      </c>
      <c r="D1961" s="13" t="s">
        <v>6</v>
      </c>
      <c r="E1961" s="12">
        <v>2019</v>
      </c>
      <c r="F1961" s="12">
        <v>13.24</v>
      </c>
      <c r="G1961" s="15">
        <f>([1]!Table_1[[#This Row],[총자산]]-[1]!Table_1[[#This Row],[장부가치 자기자본]]+[1]!Table_1[[#This Row],[시가총액]])/[1]!Table_1[[#This Row],[총자산]]</f>
        <v>1.2861028804282679</v>
      </c>
      <c r="H1961" s="14">
        <f>I1961/100000000000</f>
        <v>3.1035489239999998E-2</v>
      </c>
      <c r="I1961" s="12">
        <v>3103548924</v>
      </c>
      <c r="J1961" s="12">
        <v>23.96</v>
      </c>
      <c r="K1961" s="10">
        <f>L1961/1000000000000</f>
        <v>3.5112975113000003E-2</v>
      </c>
      <c r="L1961" s="12">
        <v>35112975113</v>
      </c>
      <c r="M1961" s="12">
        <v>4.6399999999999997</v>
      </c>
      <c r="N1961" s="12">
        <v>1</v>
      </c>
      <c r="O1961" s="15">
        <f>IF([1]!Table_1[[#This Row],[연도]]=2016,1,0)</f>
        <v>0</v>
      </c>
      <c r="P1961" s="15">
        <f>IF([1]!Table_1[[#This Row],[연도]]=2017,1,0)</f>
        <v>0</v>
      </c>
      <c r="Q1961" s="15">
        <f>IF([1]!Table_1[[#This Row],[연도]]=2018,1,0)</f>
        <v>0</v>
      </c>
      <c r="R1961" s="15">
        <f>IF([1]!Table_1[[#This Row],[연도]]=2019,1,0)</f>
        <v>1</v>
      </c>
      <c r="S1961" s="15">
        <f>IF([1]!Table_1[[#This Row],[연도]]=2020,1,0)</f>
        <v>0</v>
      </c>
      <c r="T1961" s="15">
        <f>IF([1]!Table_1[[#This Row],[연도]]=2021,1,0)</f>
        <v>0</v>
      </c>
      <c r="U1961" s="15">
        <f>IF([1]!Table_1[[#This Row],[연도]]=2022,1,0)</f>
        <v>0</v>
      </c>
      <c r="V1961" s="15">
        <f>IF([1]!Table_1[[#This Row],[연도]]=2023,1,0)</f>
        <v>0</v>
      </c>
      <c r="W1961" s="12">
        <v>1.96</v>
      </c>
      <c r="X1961" s="10">
        <f>Y1961/1000000000000</f>
        <v>3.9E-2</v>
      </c>
      <c r="Y1961" s="15">
        <f>[1]!Table_1[[#This Row],[주가]]*[1]!Table_1[[#This Row],[기말주식수]]</f>
        <v>39000000000</v>
      </c>
      <c r="Z1961" s="14">
        <f>AA1961/10</f>
        <v>1.2566259129479087</v>
      </c>
      <c r="AA1961" s="15">
        <f>[1]!Table_1[[#This Row],[시가총액]]/[1]!Table_1[[#This Row],[당기순이익(세후영업이익)]]</f>
        <v>12.566259129479088</v>
      </c>
      <c r="AB1961" s="12">
        <v>1000000000</v>
      </c>
    </row>
    <row r="1962" spans="1:28" ht="19.2">
      <c r="A1962" s="10">
        <v>1961</v>
      </c>
      <c r="B1962" s="10">
        <v>10640</v>
      </c>
      <c r="C1962" s="11" t="s">
        <v>304</v>
      </c>
      <c r="D1962" s="11" t="s">
        <v>6</v>
      </c>
      <c r="E1962" s="10">
        <v>2020</v>
      </c>
      <c r="F1962" s="10">
        <v>77.543000000000006</v>
      </c>
      <c r="G1962" s="14">
        <f>([1]!Table_1[[#This Row],[총자산]]-[1]!Table_1[[#This Row],[장부가치 자기자본]]+[1]!Table_1[[#This Row],[시가총액]])/[1]!Table_1[[#This Row],[총자산]]</f>
        <v>1.2630832256675995</v>
      </c>
      <c r="H1962" s="14">
        <f>I1962/100000000000</f>
        <v>2.2427127799999998E-2</v>
      </c>
      <c r="I1962" s="10">
        <v>2242712780</v>
      </c>
      <c r="J1962" s="10">
        <v>3.23</v>
      </c>
      <c r="K1962" s="10">
        <f>L1962/1000000000000</f>
        <v>3.7116140302E-2</v>
      </c>
      <c r="L1962" s="10">
        <v>37116140302</v>
      </c>
      <c r="M1962" s="10">
        <v>4.95</v>
      </c>
      <c r="N1962" s="10">
        <v>2</v>
      </c>
      <c r="O1962" s="14">
        <f>IF([1]!Table_1[[#This Row],[연도]]=2016,1,0)</f>
        <v>0</v>
      </c>
      <c r="P1962" s="14">
        <f>IF([1]!Table_1[[#This Row],[연도]]=2017,1,0)</f>
        <v>0</v>
      </c>
      <c r="Q1962" s="14">
        <f>IF([1]!Table_1[[#This Row],[연도]]=2018,1,0)</f>
        <v>0</v>
      </c>
      <c r="R1962" s="14">
        <f>IF([1]!Table_1[[#This Row],[연도]]=2019,1,0)</f>
        <v>0</v>
      </c>
      <c r="S1962" s="14">
        <f>IF([1]!Table_1[[#This Row],[연도]]=2020,1,0)</f>
        <v>1</v>
      </c>
      <c r="T1962" s="14">
        <f>IF([1]!Table_1[[#This Row],[연도]]=2021,1,0)</f>
        <v>0</v>
      </c>
      <c r="U1962" s="14">
        <f>IF([1]!Table_1[[#This Row],[연도]]=2022,1,0)</f>
        <v>0</v>
      </c>
      <c r="V1962" s="14">
        <f>IF([1]!Table_1[[#This Row],[연도]]=2023,1,0)</f>
        <v>0</v>
      </c>
      <c r="W1962" s="10">
        <v>0.94</v>
      </c>
      <c r="X1962" s="10">
        <f>Y1962/1000000000000</f>
        <v>3.8699999999999998E-2</v>
      </c>
      <c r="Y1962" s="14">
        <f>[1]!Table_1[[#This Row],[주가]]*[1]!Table_1[[#This Row],[기말주식수]]</f>
        <v>38700000000</v>
      </c>
      <c r="Z1962" s="14">
        <f>AA1962/10</f>
        <v>1.7255887755720551</v>
      </c>
      <c r="AA1962" s="14">
        <f>[1]!Table_1[[#This Row],[시가총액]]/[1]!Table_1[[#This Row],[당기순이익(세후영업이익)]]</f>
        <v>17.255887755720551</v>
      </c>
      <c r="AB1962" s="10">
        <v>1250000000</v>
      </c>
    </row>
    <row r="1963" spans="1:28" ht="19.2">
      <c r="A1963" s="12">
        <v>1962</v>
      </c>
      <c r="B1963" s="12">
        <v>10640</v>
      </c>
      <c r="C1963" s="13" t="s">
        <v>304</v>
      </c>
      <c r="D1963" s="13" t="s">
        <v>6</v>
      </c>
      <c r="E1963" s="12">
        <v>2021</v>
      </c>
      <c r="F1963" s="12">
        <v>46.027999999999999</v>
      </c>
      <c r="G1963" s="15">
        <f>([1]!Table_1[[#This Row],[총자산]]-[1]!Table_1[[#This Row],[장부가치 자기자본]]+[1]!Table_1[[#This Row],[시가총액]])/[1]!Table_1[[#This Row],[총자산]]</f>
        <v>1.7990885760918305</v>
      </c>
      <c r="H1963" s="14">
        <f>I1963/100000000000</f>
        <v>4.715418691E-2</v>
      </c>
      <c r="I1963" s="12">
        <v>4715418691</v>
      </c>
      <c r="J1963" s="12">
        <v>7.35</v>
      </c>
      <c r="K1963" s="10">
        <f>L1963/1000000000000</f>
        <v>5.3069415717000003E-2</v>
      </c>
      <c r="L1963" s="12">
        <v>53069415717</v>
      </c>
      <c r="M1963" s="12">
        <v>5.0199999999999996</v>
      </c>
      <c r="N1963" s="12">
        <v>2</v>
      </c>
      <c r="O1963" s="15">
        <f>IF([1]!Table_1[[#This Row],[연도]]=2016,1,0)</f>
        <v>0</v>
      </c>
      <c r="P1963" s="15">
        <f>IF([1]!Table_1[[#This Row],[연도]]=2017,1,0)</f>
        <v>0</v>
      </c>
      <c r="Q1963" s="15">
        <f>IF([1]!Table_1[[#This Row],[연도]]=2018,1,0)</f>
        <v>0</v>
      </c>
      <c r="R1963" s="15">
        <f>IF([1]!Table_1[[#This Row],[연도]]=2019,1,0)</f>
        <v>0</v>
      </c>
      <c r="S1963" s="15">
        <f>IF([1]!Table_1[[#This Row],[연도]]=2020,1,0)</f>
        <v>0</v>
      </c>
      <c r="T1963" s="15">
        <f>IF([1]!Table_1[[#This Row],[연도]]=2021,1,0)</f>
        <v>1</v>
      </c>
      <c r="U1963" s="15">
        <f>IF([1]!Table_1[[#This Row],[연도]]=2022,1,0)</f>
        <v>0</v>
      </c>
      <c r="V1963" s="15">
        <f>IF([1]!Table_1[[#This Row],[연도]]=2023,1,0)</f>
        <v>0</v>
      </c>
      <c r="W1963" s="12">
        <v>1.1000000000000001</v>
      </c>
      <c r="X1963" s="10">
        <f>Y1963/1000000000000</f>
        <v>6.7900000000000002E-2</v>
      </c>
      <c r="Y1963" s="15">
        <f>[1]!Table_1[[#This Row],[주가]]*[1]!Table_1[[#This Row],[기말주식수]]</f>
        <v>67900000000</v>
      </c>
      <c r="Z1963" s="14">
        <f>AA1963/10</f>
        <v>1.4399569677576272</v>
      </c>
      <c r="AA1963" s="15">
        <f>[1]!Table_1[[#This Row],[시가총액]]/[1]!Table_1[[#This Row],[당기순이익(세후영업이익)]]</f>
        <v>14.399569677576272</v>
      </c>
      <c r="AB1963" s="12">
        <v>1750000000</v>
      </c>
    </row>
    <row r="1964" spans="1:28" ht="19.2">
      <c r="A1964" s="10">
        <v>1963</v>
      </c>
      <c r="B1964" s="10">
        <v>10640</v>
      </c>
      <c r="C1964" s="11" t="s">
        <v>304</v>
      </c>
      <c r="D1964" s="11" t="s">
        <v>6</v>
      </c>
      <c r="E1964" s="10">
        <v>2022</v>
      </c>
      <c r="F1964" s="10">
        <v>57.256999999999998</v>
      </c>
      <c r="G1964" s="14">
        <f>([1]!Table_1[[#This Row],[총자산]]-[1]!Table_1[[#This Row],[장부가치 자기자본]]+[1]!Table_1[[#This Row],[시가총액]])/[1]!Table_1[[#This Row],[총자산]]</f>
        <v>1.2927307694664156</v>
      </c>
      <c r="H1964" s="14">
        <f>I1964/100000000000</f>
        <v>3.2883724840000003E-2</v>
      </c>
      <c r="I1964" s="10">
        <v>3288372484</v>
      </c>
      <c r="J1964" s="10">
        <v>-4.17</v>
      </c>
      <c r="K1964" s="10">
        <f>L1964/1000000000000</f>
        <v>5.2720489762999999E-2</v>
      </c>
      <c r="L1964" s="10">
        <v>52720489763</v>
      </c>
      <c r="M1964" s="10">
        <v>2.1800000000000002</v>
      </c>
      <c r="N1964" s="10">
        <v>2</v>
      </c>
      <c r="O1964" s="14">
        <f>IF([1]!Table_1[[#This Row],[연도]]=2016,1,0)</f>
        <v>0</v>
      </c>
      <c r="P1964" s="14">
        <f>IF([1]!Table_1[[#This Row],[연도]]=2017,1,0)</f>
        <v>0</v>
      </c>
      <c r="Q1964" s="14">
        <f>IF([1]!Table_1[[#This Row],[연도]]=2018,1,0)</f>
        <v>0</v>
      </c>
      <c r="R1964" s="14">
        <f>IF([1]!Table_1[[#This Row],[연도]]=2019,1,0)</f>
        <v>0</v>
      </c>
      <c r="S1964" s="14">
        <f>IF([1]!Table_1[[#This Row],[연도]]=2020,1,0)</f>
        <v>0</v>
      </c>
      <c r="T1964" s="14">
        <f>IF([1]!Table_1[[#This Row],[연도]]=2021,1,0)</f>
        <v>0</v>
      </c>
      <c r="U1964" s="14">
        <f>IF([1]!Table_1[[#This Row],[연도]]=2022,1,0)</f>
        <v>1</v>
      </c>
      <c r="V1964" s="14">
        <f>IF([1]!Table_1[[#This Row],[연도]]=2023,1,0)</f>
        <v>0</v>
      </c>
      <c r="W1964" s="10">
        <v>2.41</v>
      </c>
      <c r="X1964" s="10">
        <f>Y1964/1000000000000</f>
        <v>4.4200000000000003E-2</v>
      </c>
      <c r="Y1964" s="14">
        <f>[1]!Table_1[[#This Row],[주가]]*[1]!Table_1[[#This Row],[기말주식수]]</f>
        <v>44200000000</v>
      </c>
      <c r="Z1964" s="14">
        <f>AA1964/10</f>
        <v>1.3441299674857636</v>
      </c>
      <c r="AA1964" s="14">
        <f>[1]!Table_1[[#This Row],[시가총액]]/[1]!Table_1[[#This Row],[당기순이익(세후영업이익)]]</f>
        <v>13.441299674857637</v>
      </c>
      <c r="AB1964" s="10">
        <v>2000000000</v>
      </c>
    </row>
    <row r="1965" spans="1:28" ht="19.2">
      <c r="A1965" s="12">
        <v>1964</v>
      </c>
      <c r="B1965" s="12">
        <v>10640</v>
      </c>
      <c r="C1965" s="13" t="s">
        <v>304</v>
      </c>
      <c r="D1965" s="13" t="s">
        <v>6</v>
      </c>
      <c r="E1965" s="12">
        <v>2023</v>
      </c>
      <c r="F1965" s="12">
        <v>68.230999999999995</v>
      </c>
      <c r="G1965" s="15">
        <f>([1]!Table_1[[#This Row],[총자산]]-[1]!Table_1[[#This Row],[장부가치 자기자본]]+[1]!Table_1[[#This Row],[시가총액]])/[1]!Table_1[[#This Row],[총자산]]</f>
        <v>1.6219303602506763</v>
      </c>
      <c r="H1965" s="14">
        <f>I1965/100000000000</f>
        <v>3.9600050239999997E-2</v>
      </c>
      <c r="I1965" s="12">
        <v>3960005024</v>
      </c>
      <c r="J1965" s="12">
        <v>12.29</v>
      </c>
      <c r="K1965" s="10">
        <f>L1965/1000000000000</f>
        <v>5.4512150091000001E-2</v>
      </c>
      <c r="L1965" s="12">
        <v>54512150091</v>
      </c>
      <c r="M1965" s="12">
        <v>1.37</v>
      </c>
      <c r="N1965" s="12">
        <v>2</v>
      </c>
      <c r="O1965" s="15">
        <f>IF([1]!Table_1[[#This Row],[연도]]=2016,1,0)</f>
        <v>0</v>
      </c>
      <c r="P1965" s="15">
        <f>IF([1]!Table_1[[#This Row],[연도]]=2017,1,0)</f>
        <v>0</v>
      </c>
      <c r="Q1965" s="15">
        <f>IF([1]!Table_1[[#This Row],[연도]]=2018,1,0)</f>
        <v>0</v>
      </c>
      <c r="R1965" s="15">
        <f>IF([1]!Table_1[[#This Row],[연도]]=2019,1,0)</f>
        <v>0</v>
      </c>
      <c r="S1965" s="15">
        <f>IF([1]!Table_1[[#This Row],[연도]]=2020,1,0)</f>
        <v>0</v>
      </c>
      <c r="T1965" s="15">
        <f>IF([1]!Table_1[[#This Row],[연도]]=2021,1,0)</f>
        <v>0</v>
      </c>
      <c r="U1965" s="15">
        <f>IF([1]!Table_1[[#This Row],[연도]]=2022,1,0)</f>
        <v>0</v>
      </c>
      <c r="V1965" s="15">
        <f>IF([1]!Table_1[[#This Row],[연도]]=2023,1,0)</f>
        <v>1</v>
      </c>
      <c r="W1965" s="12">
        <v>2.11</v>
      </c>
      <c r="X1965" s="10">
        <f>Y1965/1000000000000</f>
        <v>6.4399999999999999E-2</v>
      </c>
      <c r="Y1965" s="15">
        <f>[1]!Table_1[[#This Row],[주가]]*[1]!Table_1[[#This Row],[기말주식수]]</f>
        <v>64400000000</v>
      </c>
      <c r="Z1965" s="14">
        <f>AA1965/10</f>
        <v>1.6262605630472049</v>
      </c>
      <c r="AA1965" s="15">
        <f>[1]!Table_1[[#This Row],[시가총액]]/[1]!Table_1[[#This Row],[당기순이익(세후영업이익)]]</f>
        <v>16.262605630472049</v>
      </c>
      <c r="AB1965" s="12">
        <v>2500000000</v>
      </c>
    </row>
    <row r="1966" spans="1:28" ht="19.2">
      <c r="A1966" s="10">
        <v>1965</v>
      </c>
      <c r="B1966" s="10">
        <v>10660</v>
      </c>
      <c r="C1966" s="11" t="s">
        <v>305</v>
      </c>
      <c r="D1966" s="11" t="s">
        <v>6</v>
      </c>
      <c r="E1966" s="10">
        <v>2017</v>
      </c>
      <c r="F1966" s="10">
        <v>33.962000000000003</v>
      </c>
      <c r="G1966" s="14">
        <f>([1]!Table_1[[#This Row],[총자산]]-[1]!Table_1[[#This Row],[장부가치 자기자본]]+[1]!Table_1[[#This Row],[시가총액]])/[1]!Table_1[[#This Row],[총자산]]</f>
        <v>0.24499397932890946</v>
      </c>
      <c r="H1966" s="14">
        <f>I1966/100000000000</f>
        <v>2.9196205599999999E-3</v>
      </c>
      <c r="I1966" s="10">
        <v>291962056</v>
      </c>
      <c r="J1966" s="10">
        <v>-2.96</v>
      </c>
      <c r="K1966" s="10">
        <f>L1966/1000000000000</f>
        <v>0.20841425735999999</v>
      </c>
      <c r="L1966" s="10">
        <v>208414257360</v>
      </c>
      <c r="M1966" s="10">
        <v>0.94</v>
      </c>
      <c r="N1966" s="10">
        <v>1</v>
      </c>
      <c r="O1966" s="14">
        <f>IF([1]!Table_1[[#This Row],[연도]]=2016,1,0)</f>
        <v>0</v>
      </c>
      <c r="P1966" s="14">
        <f>IF([1]!Table_1[[#This Row],[연도]]=2017,1,0)</f>
        <v>1</v>
      </c>
      <c r="Q1966" s="14">
        <f>IF([1]!Table_1[[#This Row],[연도]]=2018,1,0)</f>
        <v>0</v>
      </c>
      <c r="R1966" s="14">
        <f>IF([1]!Table_1[[#This Row],[연도]]=2019,1,0)</f>
        <v>0</v>
      </c>
      <c r="S1966" s="14">
        <f>IF([1]!Table_1[[#This Row],[연도]]=2020,1,0)</f>
        <v>0</v>
      </c>
      <c r="T1966" s="14">
        <f>IF([1]!Table_1[[#This Row],[연도]]=2021,1,0)</f>
        <v>0</v>
      </c>
      <c r="U1966" s="14">
        <f>IF([1]!Table_1[[#This Row],[연도]]=2022,1,0)</f>
        <v>0</v>
      </c>
      <c r="V1966" s="14">
        <f>IF([1]!Table_1[[#This Row],[연도]]=2023,1,0)</f>
        <v>0</v>
      </c>
      <c r="W1966" s="10">
        <v>1.26</v>
      </c>
      <c r="X1966" s="10">
        <f>Y1966/1000000000000</f>
        <v>4.7739999999999996E-3</v>
      </c>
      <c r="Y1966" s="14">
        <f>[1]!Table_1[[#This Row],[주가]]*[1]!Table_1[[#This Row],[기말주식수]]</f>
        <v>4774000000</v>
      </c>
      <c r="Z1966" s="14">
        <f>AA1966/10</f>
        <v>1.6351439859705603</v>
      </c>
      <c r="AA1966" s="14">
        <f>[1]!Table_1[[#This Row],[시가총액]]/[1]!Table_1[[#This Row],[당기순이익(세후영업이익)]]</f>
        <v>16.351439859705604</v>
      </c>
      <c r="AB1966" s="10">
        <v>198000000</v>
      </c>
    </row>
    <row r="1967" spans="1:28" ht="19.2">
      <c r="A1967" s="12">
        <v>1966</v>
      </c>
      <c r="B1967" s="12">
        <v>10660</v>
      </c>
      <c r="C1967" s="13" t="s">
        <v>305</v>
      </c>
      <c r="D1967" s="13" t="s">
        <v>6</v>
      </c>
      <c r="E1967" s="12">
        <v>2018</v>
      </c>
      <c r="F1967" s="12">
        <v>-29.376999999999999</v>
      </c>
      <c r="G1967" s="15">
        <f>([1]!Table_1[[#This Row],[총자산]]-[1]!Table_1[[#This Row],[장부가치 자기자본]]+[1]!Table_1[[#This Row],[시가총액]])/[1]!Table_1[[#This Row],[총자산]]</f>
        <v>0.25785382588519157</v>
      </c>
      <c r="H1967" s="14">
        <f>I1967/100000000000</f>
        <v>-3.1237901490000001E-2</v>
      </c>
      <c r="I1967" s="12">
        <v>-3123790149</v>
      </c>
      <c r="J1967" s="12">
        <v>3.41</v>
      </c>
      <c r="K1967" s="10">
        <f>L1967/1000000000000</f>
        <v>0.180680387104</v>
      </c>
      <c r="L1967" s="12">
        <v>180680387104</v>
      </c>
      <c r="M1967" s="12">
        <v>1.37</v>
      </c>
      <c r="N1967" s="12">
        <v>1</v>
      </c>
      <c r="O1967" s="15">
        <f>IF([1]!Table_1[[#This Row],[연도]]=2016,1,0)</f>
        <v>0</v>
      </c>
      <c r="P1967" s="15">
        <f>IF([1]!Table_1[[#This Row],[연도]]=2017,1,0)</f>
        <v>0</v>
      </c>
      <c r="Q1967" s="15">
        <f>IF([1]!Table_1[[#This Row],[연도]]=2018,1,0)</f>
        <v>1</v>
      </c>
      <c r="R1967" s="15">
        <f>IF([1]!Table_1[[#This Row],[연도]]=2019,1,0)</f>
        <v>0</v>
      </c>
      <c r="S1967" s="15">
        <f>IF([1]!Table_1[[#This Row],[연도]]=2020,1,0)</f>
        <v>0</v>
      </c>
      <c r="T1967" s="15">
        <f>IF([1]!Table_1[[#This Row],[연도]]=2021,1,0)</f>
        <v>0</v>
      </c>
      <c r="U1967" s="15">
        <f>IF([1]!Table_1[[#This Row],[연도]]=2022,1,0)</f>
        <v>0</v>
      </c>
      <c r="V1967" s="15">
        <f>IF([1]!Table_1[[#This Row],[연도]]=2023,1,0)</f>
        <v>0</v>
      </c>
      <c r="W1967" s="12">
        <v>1.38</v>
      </c>
      <c r="X1967" s="10">
        <f>Y1967/1000000000000</f>
        <v>4.0039999999999997E-3</v>
      </c>
      <c r="Y1967" s="15">
        <f>[1]!Table_1[[#This Row],[주가]]*[1]!Table_1[[#This Row],[기말주식수]]</f>
        <v>4004000000</v>
      </c>
      <c r="Z1967" s="14">
        <f>AA1967/10</f>
        <v>-0.12817762426460613</v>
      </c>
      <c r="AA1967" s="15">
        <f>[1]!Table_1[[#This Row],[시가총액]]/[1]!Table_1[[#This Row],[당기순이익(세후영업이익)]]</f>
        <v>-1.2817762426460613</v>
      </c>
      <c r="AB1967" s="12">
        <v>198000000</v>
      </c>
    </row>
    <row r="1968" spans="1:28" ht="19.2">
      <c r="A1968" s="10">
        <v>1967</v>
      </c>
      <c r="B1968" s="10">
        <v>10660</v>
      </c>
      <c r="C1968" s="11" t="s">
        <v>305</v>
      </c>
      <c r="D1968" s="11" t="s">
        <v>6</v>
      </c>
      <c r="E1968" s="10">
        <v>2021</v>
      </c>
      <c r="F1968" s="10">
        <v>3.68</v>
      </c>
      <c r="G1968" s="14">
        <f>([1]!Table_1[[#This Row],[총자산]]-[1]!Table_1[[#This Row],[장부가치 자기자본]]+[1]!Table_1[[#This Row],[시가총액]])/[1]!Table_1[[#This Row],[총자산]]</f>
        <v>0.56913525495262629</v>
      </c>
      <c r="H1968" s="14">
        <f>I1968/100000000000</f>
        <v>1.2604195719999999E-2</v>
      </c>
      <c r="I1968" s="10">
        <v>1260419572</v>
      </c>
      <c r="J1968" s="10">
        <v>6.4</v>
      </c>
      <c r="K1968" s="10">
        <f>L1968/1000000000000</f>
        <v>0.17591106982999999</v>
      </c>
      <c r="L1968" s="10">
        <v>175911069830</v>
      </c>
      <c r="M1968" s="10">
        <v>2.69</v>
      </c>
      <c r="N1968" s="10">
        <v>1</v>
      </c>
      <c r="O1968" s="14">
        <f>IF([1]!Table_1[[#This Row],[연도]]=2016,1,0)</f>
        <v>0</v>
      </c>
      <c r="P1968" s="14">
        <f>IF([1]!Table_1[[#This Row],[연도]]=2017,1,0)</f>
        <v>0</v>
      </c>
      <c r="Q1968" s="14">
        <f>IF([1]!Table_1[[#This Row],[연도]]=2018,1,0)</f>
        <v>0</v>
      </c>
      <c r="R1968" s="14">
        <f>IF([1]!Table_1[[#This Row],[연도]]=2019,1,0)</f>
        <v>0</v>
      </c>
      <c r="S1968" s="14">
        <f>IF([1]!Table_1[[#This Row],[연도]]=2020,1,0)</f>
        <v>0</v>
      </c>
      <c r="T1968" s="14">
        <f>IF([1]!Table_1[[#This Row],[연도]]=2021,1,0)</f>
        <v>1</v>
      </c>
      <c r="U1968" s="14">
        <f>IF([1]!Table_1[[#This Row],[연도]]=2022,1,0)</f>
        <v>0</v>
      </c>
      <c r="V1968" s="14">
        <f>IF([1]!Table_1[[#This Row],[연도]]=2023,1,0)</f>
        <v>0</v>
      </c>
      <c r="W1968" s="10">
        <v>0.76</v>
      </c>
      <c r="X1968" s="10">
        <f>Y1968/1000000000000</f>
        <v>5.8630000000000002E-2</v>
      </c>
      <c r="Y1968" s="14">
        <f>[1]!Table_1[[#This Row],[주가]]*[1]!Table_1[[#This Row],[기말주식수]]</f>
        <v>58630000000</v>
      </c>
      <c r="Z1968" s="14">
        <f>AA1968/10</f>
        <v>4.651625641370158</v>
      </c>
      <c r="AA1968" s="14">
        <f>[1]!Table_1[[#This Row],[시가총액]]/[1]!Table_1[[#This Row],[당기순이익(세후영업이익)]]</f>
        <v>46.516256413701576</v>
      </c>
      <c r="AB1968" s="10">
        <v>198000000</v>
      </c>
    </row>
    <row r="1969" spans="1:28" ht="19.2">
      <c r="A1969" s="12">
        <v>1968</v>
      </c>
      <c r="B1969" s="12">
        <v>10660</v>
      </c>
      <c r="C1969" s="13" t="s">
        <v>305</v>
      </c>
      <c r="D1969" s="13" t="s">
        <v>6</v>
      </c>
      <c r="E1969" s="12">
        <v>2022</v>
      </c>
      <c r="F1969" s="12">
        <v>16.690000000000001</v>
      </c>
      <c r="G1969" s="15">
        <f>([1]!Table_1[[#This Row],[총자산]]-[1]!Table_1[[#This Row],[장부가치 자기자본]]+[1]!Table_1[[#This Row],[시가총액]])/[1]!Table_1[[#This Row],[총자산]]</f>
        <v>0.63125910731326029</v>
      </c>
      <c r="H1969" s="14">
        <f>I1969/100000000000</f>
        <v>1.282311469E-2</v>
      </c>
      <c r="I1969" s="12">
        <v>1282311469</v>
      </c>
      <c r="J1969" s="12">
        <v>3.53</v>
      </c>
      <c r="K1969" s="10">
        <f>L1969/1000000000000</f>
        <v>0.18974794936600001</v>
      </c>
      <c r="L1969" s="12">
        <v>189747949366</v>
      </c>
      <c r="M1969" s="12">
        <v>2.8</v>
      </c>
      <c r="N1969" s="12">
        <v>1</v>
      </c>
      <c r="O1969" s="15">
        <f>IF([1]!Table_1[[#This Row],[연도]]=2016,1,0)</f>
        <v>0</v>
      </c>
      <c r="P1969" s="15">
        <f>IF([1]!Table_1[[#This Row],[연도]]=2017,1,0)</f>
        <v>0</v>
      </c>
      <c r="Q1969" s="15">
        <f>IF([1]!Table_1[[#This Row],[연도]]=2018,1,0)</f>
        <v>0</v>
      </c>
      <c r="R1969" s="15">
        <f>IF([1]!Table_1[[#This Row],[연도]]=2019,1,0)</f>
        <v>0</v>
      </c>
      <c r="S1969" s="15">
        <f>IF([1]!Table_1[[#This Row],[연도]]=2020,1,0)</f>
        <v>0</v>
      </c>
      <c r="T1969" s="15">
        <f>IF([1]!Table_1[[#This Row],[연도]]=2021,1,0)</f>
        <v>0</v>
      </c>
      <c r="U1969" s="15">
        <f>IF([1]!Table_1[[#This Row],[연도]]=2022,1,0)</f>
        <v>1</v>
      </c>
      <c r="V1969" s="15">
        <f>IF([1]!Table_1[[#This Row],[연도]]=2023,1,0)</f>
        <v>0</v>
      </c>
      <c r="W1969" s="12">
        <v>1.49</v>
      </c>
      <c r="X1969" s="10">
        <f>Y1969/1000000000000</f>
        <v>6.93E-2</v>
      </c>
      <c r="Y1969" s="15">
        <f>[1]!Table_1[[#This Row],[주가]]*[1]!Table_1[[#This Row],[기말주식수]]</f>
        <v>69300000000</v>
      </c>
      <c r="Z1969" s="14">
        <f>AA1969/10</f>
        <v>5.4043032192516405</v>
      </c>
      <c r="AA1969" s="15">
        <f>[1]!Table_1[[#This Row],[시가총액]]/[1]!Table_1[[#This Row],[당기순이익(세후영업이익)]]</f>
        <v>54.043032192516407</v>
      </c>
      <c r="AB1969" s="12">
        <v>594000000</v>
      </c>
    </row>
    <row r="1970" spans="1:28" ht="19.2">
      <c r="A1970" s="10">
        <v>1969</v>
      </c>
      <c r="B1970" s="10">
        <v>10660</v>
      </c>
      <c r="C1970" s="11" t="s">
        <v>305</v>
      </c>
      <c r="D1970" s="11" t="s">
        <v>6</v>
      </c>
      <c r="E1970" s="10">
        <v>2023</v>
      </c>
      <c r="F1970" s="10">
        <v>85.938000000000002</v>
      </c>
      <c r="G1970" s="14">
        <f>([1]!Table_1[[#This Row],[총자산]]-[1]!Table_1[[#This Row],[장부가치 자기자본]]+[1]!Table_1[[#This Row],[시가총액]])/[1]!Table_1[[#This Row],[총자산]]</f>
        <v>0.68706767896236642</v>
      </c>
      <c r="H1970" s="14">
        <f>I1970/100000000000</f>
        <v>-3.0376897810000001E-2</v>
      </c>
      <c r="I1970" s="10">
        <v>-3037689781</v>
      </c>
      <c r="J1970" s="10">
        <v>3.77</v>
      </c>
      <c r="K1970" s="10">
        <f>L1970/1000000000000</f>
        <v>0.161884346555</v>
      </c>
      <c r="L1970" s="10">
        <v>161884346555</v>
      </c>
      <c r="M1970" s="10">
        <v>2.8</v>
      </c>
      <c r="N1970" s="10">
        <v>1</v>
      </c>
      <c r="O1970" s="14">
        <f>IF([1]!Table_1[[#This Row],[연도]]=2016,1,0)</f>
        <v>0</v>
      </c>
      <c r="P1970" s="14">
        <f>IF([1]!Table_1[[#This Row],[연도]]=2017,1,0)</f>
        <v>0</v>
      </c>
      <c r="Q1970" s="14">
        <f>IF([1]!Table_1[[#This Row],[연도]]=2018,1,0)</f>
        <v>0</v>
      </c>
      <c r="R1970" s="14">
        <f>IF([1]!Table_1[[#This Row],[연도]]=2019,1,0)</f>
        <v>0</v>
      </c>
      <c r="S1970" s="14">
        <f>IF([1]!Table_1[[#This Row],[연도]]=2020,1,0)</f>
        <v>0</v>
      </c>
      <c r="T1970" s="14">
        <f>IF([1]!Table_1[[#This Row],[연도]]=2021,1,0)</f>
        <v>0</v>
      </c>
      <c r="U1970" s="14">
        <f>IF([1]!Table_1[[#This Row],[연도]]=2022,1,0)</f>
        <v>0</v>
      </c>
      <c r="V1970" s="14">
        <f>IF([1]!Table_1[[#This Row],[연도]]=2023,1,0)</f>
        <v>1</v>
      </c>
      <c r="W1970" s="10">
        <v>1.1299999999999999</v>
      </c>
      <c r="X1970" s="10">
        <f>Y1970/1000000000000</f>
        <v>8.5139999999999993E-2</v>
      </c>
      <c r="Y1970" s="14">
        <f>[1]!Table_1[[#This Row],[주가]]*[1]!Table_1[[#This Row],[기말주식수]]</f>
        <v>85140000000</v>
      </c>
      <c r="Z1970" s="14">
        <f>AA1970/10</f>
        <v>-2.802787846623763</v>
      </c>
      <c r="AA1970" s="14">
        <f>[1]!Table_1[[#This Row],[시가총액]]/[1]!Table_1[[#This Row],[당기순이익(세후영업이익)]]</f>
        <v>-28.027878466237631</v>
      </c>
      <c r="AB1970" s="10">
        <v>660000000</v>
      </c>
    </row>
    <row r="1971" spans="1:28" ht="19.2">
      <c r="A1971" s="12">
        <v>1970</v>
      </c>
      <c r="B1971" s="12">
        <v>10690</v>
      </c>
      <c r="C1971" s="13" t="s">
        <v>306</v>
      </c>
      <c r="D1971" s="13" t="s">
        <v>6</v>
      </c>
      <c r="E1971" s="12">
        <v>2016</v>
      </c>
      <c r="F1971" s="12">
        <v>7.202</v>
      </c>
      <c r="G1971" s="15">
        <f>([1]!Table_1[[#This Row],[총자산]]-[1]!Table_1[[#This Row],[장부가치 자기자본]]+[1]!Table_1[[#This Row],[시가총액]])/[1]!Table_1[[#This Row],[총자산]]</f>
        <v>0.82548317552194284</v>
      </c>
      <c r="H1971" s="14">
        <f>I1971/100000000000</f>
        <v>0.46163682928999999</v>
      </c>
      <c r="I1971" s="12">
        <v>46163682929</v>
      </c>
      <c r="J1971" s="12">
        <v>7.07</v>
      </c>
      <c r="K1971" s="10">
        <f>L1971/1000000000000</f>
        <v>1.2497255741860001</v>
      </c>
      <c r="L1971" s="12">
        <v>1249725574186</v>
      </c>
      <c r="M1971" s="12">
        <v>1.53</v>
      </c>
      <c r="N1971" s="12">
        <v>1</v>
      </c>
      <c r="O1971" s="15">
        <f>IF([1]!Table_1[[#This Row],[연도]]=2016,1,0)</f>
        <v>1</v>
      </c>
      <c r="P1971" s="15">
        <f>IF([1]!Table_1[[#This Row],[연도]]=2017,1,0)</f>
        <v>0</v>
      </c>
      <c r="Q1971" s="15">
        <f>IF([1]!Table_1[[#This Row],[연도]]=2018,1,0)</f>
        <v>0</v>
      </c>
      <c r="R1971" s="15">
        <f>IF([1]!Table_1[[#This Row],[연도]]=2019,1,0)</f>
        <v>0</v>
      </c>
      <c r="S1971" s="15">
        <f>IF([1]!Table_1[[#This Row],[연도]]=2020,1,0)</f>
        <v>0</v>
      </c>
      <c r="T1971" s="15">
        <f>IF([1]!Table_1[[#This Row],[연도]]=2021,1,0)</f>
        <v>0</v>
      </c>
      <c r="U1971" s="15">
        <f>IF([1]!Table_1[[#This Row],[연도]]=2022,1,0)</f>
        <v>0</v>
      </c>
      <c r="V1971" s="15">
        <f>IF([1]!Table_1[[#This Row],[연도]]=2023,1,0)</f>
        <v>0</v>
      </c>
      <c r="W1971" s="12">
        <v>1.62</v>
      </c>
      <c r="X1971" s="10">
        <f>Y1971/1000000000000</f>
        <v>0.2255858486</v>
      </c>
      <c r="Y1971" s="15">
        <f>[1]!Table_1[[#This Row],[주가]]*[1]!Table_1[[#This Row],[기말주식수]]</f>
        <v>225585848600</v>
      </c>
      <c r="Z1971" s="14">
        <f>AA1971/10</f>
        <v>0.48866518935881331</v>
      </c>
      <c r="AA1971" s="15">
        <f>[1]!Table_1[[#This Row],[시가총액]]/[1]!Table_1[[#This Row],[당기순이익(세후영업이익)]]</f>
        <v>4.8866518935881329</v>
      </c>
      <c r="AB1971" s="12">
        <v>3472481000</v>
      </c>
    </row>
    <row r="1972" spans="1:28" ht="19.2">
      <c r="A1972" s="10">
        <v>1971</v>
      </c>
      <c r="B1972" s="10">
        <v>10690</v>
      </c>
      <c r="C1972" s="11" t="s">
        <v>306</v>
      </c>
      <c r="D1972" s="11" t="s">
        <v>6</v>
      </c>
      <c r="E1972" s="10">
        <v>2017</v>
      </c>
      <c r="F1972" s="10">
        <v>-5.3209999999999997</v>
      </c>
      <c r="G1972" s="14">
        <f>([1]!Table_1[[#This Row],[총자산]]-[1]!Table_1[[#This Row],[장부가치 자기자본]]+[1]!Table_1[[#This Row],[시가총액]])/[1]!Table_1[[#This Row],[총자산]]</f>
        <v>0.76044793791412346</v>
      </c>
      <c r="H1972" s="14">
        <f>I1972/100000000000</f>
        <v>-0.22843417365999999</v>
      </c>
      <c r="I1972" s="10">
        <v>-22843417366</v>
      </c>
      <c r="J1972" s="10">
        <v>-12.21</v>
      </c>
      <c r="K1972" s="10">
        <f>L1972/1000000000000</f>
        <v>1.066933942166</v>
      </c>
      <c r="L1972" s="10">
        <v>1066933942166</v>
      </c>
      <c r="M1972" s="10">
        <v>2.95</v>
      </c>
      <c r="N1972" s="10">
        <v>1</v>
      </c>
      <c r="O1972" s="14">
        <f>IF([1]!Table_1[[#This Row],[연도]]=2016,1,0)</f>
        <v>0</v>
      </c>
      <c r="P1972" s="14">
        <f>IF([1]!Table_1[[#This Row],[연도]]=2017,1,0)</f>
        <v>1</v>
      </c>
      <c r="Q1972" s="14">
        <f>IF([1]!Table_1[[#This Row],[연도]]=2018,1,0)</f>
        <v>0</v>
      </c>
      <c r="R1972" s="14">
        <f>IF([1]!Table_1[[#This Row],[연도]]=2019,1,0)</f>
        <v>0</v>
      </c>
      <c r="S1972" s="14">
        <f>IF([1]!Table_1[[#This Row],[연도]]=2020,1,0)</f>
        <v>0</v>
      </c>
      <c r="T1972" s="14">
        <f>IF([1]!Table_1[[#This Row],[연도]]=2021,1,0)</f>
        <v>0</v>
      </c>
      <c r="U1972" s="14">
        <f>IF([1]!Table_1[[#This Row],[연도]]=2022,1,0)</f>
        <v>0</v>
      </c>
      <c r="V1972" s="14">
        <f>IF([1]!Table_1[[#This Row],[연도]]=2023,1,0)</f>
        <v>0</v>
      </c>
      <c r="W1972" s="10">
        <v>1.78</v>
      </c>
      <c r="X1972" s="10">
        <f>Y1972/1000000000000</f>
        <v>0.14998316095</v>
      </c>
      <c r="Y1972" s="14">
        <f>[1]!Table_1[[#This Row],[주가]]*[1]!Table_1[[#This Row],[기말주식수]]</f>
        <v>149983160950</v>
      </c>
      <c r="Z1972" s="14">
        <f>AA1972/10</f>
        <v>-0.65657059338780899</v>
      </c>
      <c r="AA1972" s="14">
        <f>[1]!Table_1[[#This Row],[시가총액]]/[1]!Table_1[[#This Row],[당기순이익(세후영업이익)]]</f>
        <v>-6.5657059338780899</v>
      </c>
      <c r="AB1972" s="10">
        <v>1646240500</v>
      </c>
    </row>
    <row r="1973" spans="1:28" ht="19.2">
      <c r="A1973" s="12">
        <v>1972</v>
      </c>
      <c r="B1973" s="12">
        <v>10690</v>
      </c>
      <c r="C1973" s="13" t="s">
        <v>306</v>
      </c>
      <c r="D1973" s="13" t="s">
        <v>6</v>
      </c>
      <c r="E1973" s="12">
        <v>2018</v>
      </c>
      <c r="F1973" s="12">
        <v>-1.4410000000000001</v>
      </c>
      <c r="G1973" s="15">
        <f>([1]!Table_1[[#This Row],[총자산]]-[1]!Table_1[[#This Row],[장부가치 자기자본]]+[1]!Table_1[[#This Row],[시가총액]])/[1]!Table_1[[#This Row],[총자산]]</f>
        <v>0.74551745428361516</v>
      </c>
      <c r="H1973" s="14">
        <f>I1973/100000000000</f>
        <v>-0.21087341395</v>
      </c>
      <c r="I1973" s="12">
        <v>-21087341395</v>
      </c>
      <c r="J1973" s="12">
        <v>-2.15</v>
      </c>
      <c r="K1973" s="10">
        <f>L1973/1000000000000</f>
        <v>1.075815800265</v>
      </c>
      <c r="L1973" s="12">
        <v>1075815800265</v>
      </c>
      <c r="M1973" s="12">
        <v>2.83</v>
      </c>
      <c r="N1973" s="12">
        <v>1</v>
      </c>
      <c r="O1973" s="15">
        <f>IF([1]!Table_1[[#This Row],[연도]]=2016,1,0)</f>
        <v>0</v>
      </c>
      <c r="P1973" s="15">
        <f>IF([1]!Table_1[[#This Row],[연도]]=2017,1,0)</f>
        <v>0</v>
      </c>
      <c r="Q1973" s="15">
        <f>IF([1]!Table_1[[#This Row],[연도]]=2018,1,0)</f>
        <v>1</v>
      </c>
      <c r="R1973" s="15">
        <f>IF([1]!Table_1[[#This Row],[연도]]=2019,1,0)</f>
        <v>0</v>
      </c>
      <c r="S1973" s="15">
        <f>IF([1]!Table_1[[#This Row],[연도]]=2020,1,0)</f>
        <v>0</v>
      </c>
      <c r="T1973" s="15">
        <f>IF([1]!Table_1[[#This Row],[연도]]=2021,1,0)</f>
        <v>0</v>
      </c>
      <c r="U1973" s="15">
        <f>IF([1]!Table_1[[#This Row],[연도]]=2022,1,0)</f>
        <v>0</v>
      </c>
      <c r="V1973" s="15">
        <f>IF([1]!Table_1[[#This Row],[연도]]=2023,1,0)</f>
        <v>0</v>
      </c>
      <c r="W1973" s="12">
        <v>1.73</v>
      </c>
      <c r="X1973" s="10">
        <f>Y1973/1000000000000</f>
        <v>8.2412167600000003E-2</v>
      </c>
      <c r="Y1973" s="15">
        <f>[1]!Table_1[[#This Row],[주가]]*[1]!Table_1[[#This Row],[기말주식수]]</f>
        <v>82412167600</v>
      </c>
      <c r="Z1973" s="14">
        <f>AA1973/10</f>
        <v>-0.39081345560014824</v>
      </c>
      <c r="AA1973" s="15">
        <f>[1]!Table_1[[#This Row],[시가총액]]/[1]!Table_1[[#This Row],[당기순이익(세후영업이익)]]</f>
        <v>-3.9081345560014822</v>
      </c>
      <c r="AB1973" s="12">
        <v>823120250</v>
      </c>
    </row>
    <row r="1974" spans="1:28" ht="19.2">
      <c r="A1974" s="10">
        <v>1973</v>
      </c>
      <c r="B1974" s="10">
        <v>10690</v>
      </c>
      <c r="C1974" s="11" t="s">
        <v>306</v>
      </c>
      <c r="D1974" s="11" t="s">
        <v>6</v>
      </c>
      <c r="E1974" s="10">
        <v>2019</v>
      </c>
      <c r="F1974" s="10">
        <v>24.856000000000002</v>
      </c>
      <c r="G1974" s="14">
        <f>([1]!Table_1[[#This Row],[총자산]]-[1]!Table_1[[#This Row],[장부가치 자기자본]]+[1]!Table_1[[#This Row],[시가총액]])/[1]!Table_1[[#This Row],[총자산]]</f>
        <v>0.77048946662693918</v>
      </c>
      <c r="H1974" s="14">
        <f>I1974/100000000000</f>
        <v>1.9421061260000001E-2</v>
      </c>
      <c r="I1974" s="10">
        <v>1942106126</v>
      </c>
      <c r="J1974" s="10">
        <v>-2.39</v>
      </c>
      <c r="K1974" s="10">
        <f>L1974/1000000000000</f>
        <v>1.1643224168120001</v>
      </c>
      <c r="L1974" s="10">
        <v>1164322416812</v>
      </c>
      <c r="M1974" s="10">
        <v>2.4500000000000002</v>
      </c>
      <c r="N1974" s="10">
        <v>1</v>
      </c>
      <c r="O1974" s="14">
        <f>IF([1]!Table_1[[#This Row],[연도]]=2016,1,0)</f>
        <v>0</v>
      </c>
      <c r="P1974" s="14">
        <f>IF([1]!Table_1[[#This Row],[연도]]=2017,1,0)</f>
        <v>0</v>
      </c>
      <c r="Q1974" s="14">
        <f>IF([1]!Table_1[[#This Row],[연도]]=2018,1,0)</f>
        <v>0</v>
      </c>
      <c r="R1974" s="14">
        <f>IF([1]!Table_1[[#This Row],[연도]]=2019,1,0)</f>
        <v>1</v>
      </c>
      <c r="S1974" s="14">
        <f>IF([1]!Table_1[[#This Row],[연도]]=2020,1,0)</f>
        <v>0</v>
      </c>
      <c r="T1974" s="14">
        <f>IF([1]!Table_1[[#This Row],[연도]]=2021,1,0)</f>
        <v>0</v>
      </c>
      <c r="U1974" s="14">
        <f>IF([1]!Table_1[[#This Row],[연도]]=2022,1,0)</f>
        <v>0</v>
      </c>
      <c r="V1974" s="14">
        <f>IF([1]!Table_1[[#This Row],[연도]]=2023,1,0)</f>
        <v>0</v>
      </c>
      <c r="W1974" s="10">
        <v>1.7</v>
      </c>
      <c r="X1974" s="10">
        <f>Y1974/1000000000000</f>
        <v>0.1141897407</v>
      </c>
      <c r="Y1974" s="14">
        <f>[1]!Table_1[[#This Row],[주가]]*[1]!Table_1[[#This Row],[기말주식수]]</f>
        <v>114189740700</v>
      </c>
      <c r="Z1974" s="14">
        <f>AA1974/10</f>
        <v>5.8796859332907534</v>
      </c>
      <c r="AA1974" s="14">
        <f>[1]!Table_1[[#This Row],[시가총액]]/[1]!Table_1[[#This Row],[당기순이익(세후영업이익)]]</f>
        <v>58.796859332907538</v>
      </c>
      <c r="AB1974" s="10">
        <v>1646240500</v>
      </c>
    </row>
    <row r="1975" spans="1:28" ht="19.2">
      <c r="A1975" s="12">
        <v>1974</v>
      </c>
      <c r="B1975" s="12">
        <v>10690</v>
      </c>
      <c r="C1975" s="13" t="s">
        <v>306</v>
      </c>
      <c r="D1975" s="13" t="s">
        <v>6</v>
      </c>
      <c r="E1975" s="12">
        <v>2020</v>
      </c>
      <c r="F1975" s="12">
        <v>-3.0350000000000001</v>
      </c>
      <c r="G1975" s="15">
        <f>([1]!Table_1[[#This Row],[총자산]]-[1]!Table_1[[#This Row],[장부가치 자기자본]]+[1]!Table_1[[#This Row],[시가총액]])/[1]!Table_1[[#This Row],[총자산]]</f>
        <v>0.83291394285049103</v>
      </c>
      <c r="H1975" s="14">
        <f>I1975/100000000000</f>
        <v>-0.11278093954</v>
      </c>
      <c r="I1975" s="12">
        <v>-11278093954</v>
      </c>
      <c r="J1975" s="12">
        <v>1.76</v>
      </c>
      <c r="K1975" s="10">
        <f>L1975/1000000000000</f>
        <v>1.0855419813889999</v>
      </c>
      <c r="L1975" s="12">
        <v>1085541981389</v>
      </c>
      <c r="M1975" s="12">
        <v>2.39</v>
      </c>
      <c r="N1975" s="12">
        <v>1</v>
      </c>
      <c r="O1975" s="15">
        <f>IF([1]!Table_1[[#This Row],[연도]]=2016,1,0)</f>
        <v>0</v>
      </c>
      <c r="P1975" s="15">
        <f>IF([1]!Table_1[[#This Row],[연도]]=2017,1,0)</f>
        <v>0</v>
      </c>
      <c r="Q1975" s="15">
        <f>IF([1]!Table_1[[#This Row],[연도]]=2018,1,0)</f>
        <v>0</v>
      </c>
      <c r="R1975" s="15">
        <f>IF([1]!Table_1[[#This Row],[연도]]=2019,1,0)</f>
        <v>0</v>
      </c>
      <c r="S1975" s="15">
        <f>IF([1]!Table_1[[#This Row],[연도]]=2020,1,0)</f>
        <v>1</v>
      </c>
      <c r="T1975" s="15">
        <f>IF([1]!Table_1[[#This Row],[연도]]=2021,1,0)</f>
        <v>0</v>
      </c>
      <c r="U1975" s="15">
        <f>IF([1]!Table_1[[#This Row],[연도]]=2022,1,0)</f>
        <v>0</v>
      </c>
      <c r="V1975" s="15">
        <f>IF([1]!Table_1[[#This Row],[연도]]=2023,1,0)</f>
        <v>0</v>
      </c>
      <c r="W1975" s="12">
        <v>1.46</v>
      </c>
      <c r="X1975" s="10">
        <f>Y1975/1000000000000</f>
        <v>0.11820558785</v>
      </c>
      <c r="Y1975" s="15">
        <f>[1]!Table_1[[#This Row],[주가]]*[1]!Table_1[[#This Row],[기말주식수]]</f>
        <v>118205587850</v>
      </c>
      <c r="Z1975" s="14">
        <f>AA1975/10</f>
        <v>-1.0480989813715467</v>
      </c>
      <c r="AA1975" s="15">
        <f>[1]!Table_1[[#This Row],[시가총액]]/[1]!Table_1[[#This Row],[당기순이익(세후영업이익)]]</f>
        <v>-10.480989813715468</v>
      </c>
      <c r="AB1975" s="12">
        <v>1646240500</v>
      </c>
    </row>
    <row r="1976" spans="1:28" ht="19.2">
      <c r="A1976" s="10">
        <v>1975</v>
      </c>
      <c r="B1976" s="10">
        <v>10690</v>
      </c>
      <c r="C1976" s="11" t="s">
        <v>306</v>
      </c>
      <c r="D1976" s="11" t="s">
        <v>6</v>
      </c>
      <c r="E1976" s="10">
        <v>2021</v>
      </c>
      <c r="F1976" s="10">
        <v>9.4580000000000002</v>
      </c>
      <c r="G1976" s="14">
        <f>([1]!Table_1[[#This Row],[총자산]]-[1]!Table_1[[#This Row],[장부가치 자기자본]]+[1]!Table_1[[#This Row],[시가총액]])/[1]!Table_1[[#This Row],[총자산]]</f>
        <v>1.0024068588632757</v>
      </c>
      <c r="H1976" s="14">
        <f>I1976/100000000000</f>
        <v>0.2415722035</v>
      </c>
      <c r="I1976" s="10">
        <v>24157220350</v>
      </c>
      <c r="J1976" s="10">
        <v>5.85</v>
      </c>
      <c r="K1976" s="10">
        <f>L1976/1000000000000</f>
        <v>1.2365923883929999</v>
      </c>
      <c r="L1976" s="10">
        <v>1236592388393</v>
      </c>
      <c r="M1976" s="10">
        <v>1.7</v>
      </c>
      <c r="N1976" s="10">
        <v>1</v>
      </c>
      <c r="O1976" s="14">
        <f>IF([1]!Table_1[[#This Row],[연도]]=2016,1,0)</f>
        <v>0</v>
      </c>
      <c r="P1976" s="14">
        <f>IF([1]!Table_1[[#This Row],[연도]]=2017,1,0)</f>
        <v>0</v>
      </c>
      <c r="Q1976" s="14">
        <f>IF([1]!Table_1[[#This Row],[연도]]=2018,1,0)</f>
        <v>0</v>
      </c>
      <c r="R1976" s="14">
        <f>IF([1]!Table_1[[#This Row],[연도]]=2019,1,0)</f>
        <v>0</v>
      </c>
      <c r="S1976" s="14">
        <f>IF([1]!Table_1[[#This Row],[연도]]=2020,1,0)</f>
        <v>0</v>
      </c>
      <c r="T1976" s="14">
        <f>IF([1]!Table_1[[#This Row],[연도]]=2021,1,0)</f>
        <v>1</v>
      </c>
      <c r="U1976" s="14">
        <f>IF([1]!Table_1[[#This Row],[연도]]=2022,1,0)</f>
        <v>0</v>
      </c>
      <c r="V1976" s="14">
        <f>IF([1]!Table_1[[#This Row],[연도]]=2023,1,0)</f>
        <v>0</v>
      </c>
      <c r="W1976" s="10">
        <v>1.02</v>
      </c>
      <c r="X1976" s="10">
        <f>Y1976/1000000000000</f>
        <v>0.2905378112</v>
      </c>
      <c r="Y1976" s="14">
        <f>[1]!Table_1[[#This Row],[주가]]*[1]!Table_1[[#This Row],[기말주식수]]</f>
        <v>290537811200</v>
      </c>
      <c r="Z1976" s="14">
        <f>AA1976/10</f>
        <v>1.2026955377753137</v>
      </c>
      <c r="AA1976" s="14">
        <f>[1]!Table_1[[#This Row],[시가총액]]/[1]!Table_1[[#This Row],[당기순이익(세후영업이익)]]</f>
        <v>12.026955377753136</v>
      </c>
      <c r="AB1976" s="10">
        <v>2304736700</v>
      </c>
    </row>
    <row r="1977" spans="1:28" ht="19.2">
      <c r="A1977" s="12">
        <v>1976</v>
      </c>
      <c r="B1977" s="12">
        <v>10690</v>
      </c>
      <c r="C1977" s="13" t="s">
        <v>306</v>
      </c>
      <c r="D1977" s="13" t="s">
        <v>6</v>
      </c>
      <c r="E1977" s="12">
        <v>2022</v>
      </c>
      <c r="F1977" s="12">
        <v>4.4370000000000003</v>
      </c>
      <c r="G1977" s="15">
        <f>([1]!Table_1[[#This Row],[총자산]]-[1]!Table_1[[#This Row],[장부가치 자기자본]]+[1]!Table_1[[#This Row],[시가총액]])/[1]!Table_1[[#This Row],[총자산]]</f>
        <v>0.89574353791577643</v>
      </c>
      <c r="H1977" s="14">
        <f>I1977/100000000000</f>
        <v>0.87362958754999998</v>
      </c>
      <c r="I1977" s="12">
        <v>87362958755</v>
      </c>
      <c r="J1977" s="12">
        <v>15.37</v>
      </c>
      <c r="K1977" s="10">
        <f>L1977/1000000000000</f>
        <v>1.6902714151639999</v>
      </c>
      <c r="L1977" s="12">
        <v>1690271415164</v>
      </c>
      <c r="M1977" s="12">
        <v>2.82</v>
      </c>
      <c r="N1977" s="12">
        <v>1</v>
      </c>
      <c r="O1977" s="15">
        <f>IF([1]!Table_1[[#This Row],[연도]]=2016,1,0)</f>
        <v>0</v>
      </c>
      <c r="P1977" s="15">
        <f>IF([1]!Table_1[[#This Row],[연도]]=2017,1,0)</f>
        <v>0</v>
      </c>
      <c r="Q1977" s="15">
        <f>IF([1]!Table_1[[#This Row],[연도]]=2018,1,0)</f>
        <v>0</v>
      </c>
      <c r="R1977" s="15">
        <f>IF([1]!Table_1[[#This Row],[연도]]=2019,1,0)</f>
        <v>0</v>
      </c>
      <c r="S1977" s="15">
        <f>IF([1]!Table_1[[#This Row],[연도]]=2020,1,0)</f>
        <v>0</v>
      </c>
      <c r="T1977" s="15">
        <f>IF([1]!Table_1[[#This Row],[연도]]=2021,1,0)</f>
        <v>0</v>
      </c>
      <c r="U1977" s="15">
        <f>IF([1]!Table_1[[#This Row],[연도]]=2022,1,0)</f>
        <v>1</v>
      </c>
      <c r="V1977" s="15">
        <f>IF([1]!Table_1[[#This Row],[연도]]=2023,1,0)</f>
        <v>0</v>
      </c>
      <c r="W1977" s="12">
        <v>2.2599999999999998</v>
      </c>
      <c r="X1977" s="10">
        <f>Y1977/1000000000000</f>
        <v>0.25212536019999998</v>
      </c>
      <c r="Y1977" s="15">
        <f>[1]!Table_1[[#This Row],[주가]]*[1]!Table_1[[#This Row],[기말주식수]]</f>
        <v>252125360200</v>
      </c>
      <c r="Z1977" s="14">
        <f>AA1977/10</f>
        <v>0.28859526256094237</v>
      </c>
      <c r="AA1977" s="15">
        <f>[1]!Table_1[[#This Row],[시가총액]]/[1]!Table_1[[#This Row],[당기순이익(세후영업이익)]]</f>
        <v>2.8859526256094234</v>
      </c>
      <c r="AB1977" s="12">
        <v>3292481000</v>
      </c>
    </row>
    <row r="1978" spans="1:28" ht="19.2">
      <c r="A1978" s="10">
        <v>1977</v>
      </c>
      <c r="B1978" s="10">
        <v>10690</v>
      </c>
      <c r="C1978" s="11" t="s">
        <v>306</v>
      </c>
      <c r="D1978" s="11" t="s">
        <v>6</v>
      </c>
      <c r="E1978" s="10">
        <v>2023</v>
      </c>
      <c r="F1978" s="10">
        <v>6.7460000000000004</v>
      </c>
      <c r="G1978" s="14">
        <f>([1]!Table_1[[#This Row],[총자산]]-[1]!Table_1[[#This Row],[장부가치 자기자본]]+[1]!Table_1[[#This Row],[시가총액]])/[1]!Table_1[[#This Row],[총자산]]</f>
        <v>1.0272789956003172</v>
      </c>
      <c r="H1978" s="14">
        <f>I1978/100000000000</f>
        <v>0.83728814908000004</v>
      </c>
      <c r="I1978" s="10">
        <v>83728814908</v>
      </c>
      <c r="J1978" s="10">
        <v>19.13</v>
      </c>
      <c r="K1978" s="10">
        <f>L1978/1000000000000</f>
        <v>1.802759833241</v>
      </c>
      <c r="L1978" s="10">
        <v>1802759833241</v>
      </c>
      <c r="M1978" s="10">
        <v>2.71</v>
      </c>
      <c r="N1978" s="10">
        <v>1</v>
      </c>
      <c r="O1978" s="14">
        <f>IF([1]!Table_1[[#This Row],[연도]]=2016,1,0)</f>
        <v>0</v>
      </c>
      <c r="P1978" s="14">
        <f>IF([1]!Table_1[[#This Row],[연도]]=2017,1,0)</f>
        <v>0</v>
      </c>
      <c r="Q1978" s="14">
        <f>IF([1]!Table_1[[#This Row],[연도]]=2018,1,0)</f>
        <v>0</v>
      </c>
      <c r="R1978" s="14">
        <f>IF([1]!Table_1[[#This Row],[연도]]=2019,1,0)</f>
        <v>0</v>
      </c>
      <c r="S1978" s="14">
        <f>IF([1]!Table_1[[#This Row],[연도]]=2020,1,0)</f>
        <v>0</v>
      </c>
      <c r="T1978" s="14">
        <f>IF([1]!Table_1[[#This Row],[연도]]=2021,1,0)</f>
        <v>0</v>
      </c>
      <c r="U1978" s="14">
        <f>IF([1]!Table_1[[#This Row],[연도]]=2022,1,0)</f>
        <v>0</v>
      </c>
      <c r="V1978" s="14">
        <f>IF([1]!Table_1[[#This Row],[연도]]=2023,1,0)</f>
        <v>1</v>
      </c>
      <c r="W1978" s="10">
        <v>2.09</v>
      </c>
      <c r="X1978" s="10">
        <f>Y1978/1000000000000</f>
        <v>0.47771120880000001</v>
      </c>
      <c r="Y1978" s="14">
        <f>[1]!Table_1[[#This Row],[주가]]*[1]!Table_1[[#This Row],[기말주식수]]</f>
        <v>477711208800</v>
      </c>
      <c r="Z1978" s="14">
        <f>AA1978/10</f>
        <v>0.57054576650213207</v>
      </c>
      <c r="AA1978" s="14">
        <f>[1]!Table_1[[#This Row],[시가총액]]/[1]!Table_1[[#This Row],[당기순이익(세후영업이익)]]</f>
        <v>5.7054576650213207</v>
      </c>
      <c r="AB1978" s="10">
        <v>5212266150</v>
      </c>
    </row>
    <row r="1979" spans="1:28" ht="19.2">
      <c r="A1979" s="12">
        <v>1978</v>
      </c>
      <c r="B1979" s="12">
        <v>10770</v>
      </c>
      <c r="C1979" s="13" t="s">
        <v>307</v>
      </c>
      <c r="D1979" s="13" t="s">
        <v>6</v>
      </c>
      <c r="E1979" s="12">
        <v>2016</v>
      </c>
      <c r="F1979" s="12">
        <v>30.274000000000001</v>
      </c>
      <c r="G1979" s="15">
        <f>([1]!Table_1[[#This Row],[총자산]]-[1]!Table_1[[#This Row],[장부가치 자기자본]]+[1]!Table_1[[#This Row],[시가총액]])/[1]!Table_1[[#This Row],[총자산]]</f>
        <v>0.77007800717778818</v>
      </c>
      <c r="H1979" s="14">
        <f>I1979/100000000000</f>
        <v>0.16123821617</v>
      </c>
      <c r="I1979" s="12">
        <v>16123821617</v>
      </c>
      <c r="J1979" s="12">
        <v>0.11</v>
      </c>
      <c r="K1979" s="10">
        <f>L1979/1000000000000</f>
        <v>0.59088247915799996</v>
      </c>
      <c r="L1979" s="12">
        <v>590882479158</v>
      </c>
      <c r="M1979" s="12">
        <v>1.27</v>
      </c>
      <c r="N1979" s="12">
        <v>1</v>
      </c>
      <c r="O1979" s="15">
        <f>IF([1]!Table_1[[#This Row],[연도]]=2016,1,0)</f>
        <v>1</v>
      </c>
      <c r="P1979" s="15">
        <f>IF([1]!Table_1[[#This Row],[연도]]=2017,1,0)</f>
        <v>0</v>
      </c>
      <c r="Q1979" s="15">
        <f>IF([1]!Table_1[[#This Row],[연도]]=2018,1,0)</f>
        <v>0</v>
      </c>
      <c r="R1979" s="15">
        <f>IF([1]!Table_1[[#This Row],[연도]]=2019,1,0)</f>
        <v>0</v>
      </c>
      <c r="S1979" s="15">
        <f>IF([1]!Table_1[[#This Row],[연도]]=2020,1,0)</f>
        <v>0</v>
      </c>
      <c r="T1979" s="15">
        <f>IF([1]!Table_1[[#This Row],[연도]]=2021,1,0)</f>
        <v>0</v>
      </c>
      <c r="U1979" s="15">
        <f>IF([1]!Table_1[[#This Row],[연도]]=2022,1,0)</f>
        <v>0</v>
      </c>
      <c r="V1979" s="15">
        <f>IF([1]!Table_1[[#This Row],[연도]]=2023,1,0)</f>
        <v>0</v>
      </c>
      <c r="W1979" s="12">
        <v>1.3</v>
      </c>
      <c r="X1979" s="10">
        <f>Y1979/1000000000000</f>
        <v>5.3017314250000003E-2</v>
      </c>
      <c r="Y1979" s="15">
        <f>[1]!Table_1[[#This Row],[주가]]*[1]!Table_1[[#This Row],[기말주식수]]</f>
        <v>53017314250</v>
      </c>
      <c r="Z1979" s="14">
        <f>AA1979/10</f>
        <v>0.32881357477994977</v>
      </c>
      <c r="AA1979" s="15">
        <f>[1]!Table_1[[#This Row],[시가총액]]/[1]!Table_1[[#This Row],[당기순이익(세후영업이익)]]</f>
        <v>3.2881357477994975</v>
      </c>
      <c r="AB1979" s="12">
        <v>2076218100</v>
      </c>
    </row>
    <row r="1980" spans="1:28" ht="19.2">
      <c r="A1980" s="10">
        <v>1979</v>
      </c>
      <c r="B1980" s="10">
        <v>10770</v>
      </c>
      <c r="C1980" s="11" t="s">
        <v>307</v>
      </c>
      <c r="D1980" s="11" t="s">
        <v>6</v>
      </c>
      <c r="E1980" s="10">
        <v>2017</v>
      </c>
      <c r="F1980" s="10">
        <v>-37.847000000000001</v>
      </c>
      <c r="G1980" s="14">
        <f>([1]!Table_1[[#This Row],[총자산]]-[1]!Table_1[[#This Row],[장부가치 자기자본]]+[1]!Table_1[[#This Row],[시가총액]])/[1]!Table_1[[#This Row],[총자산]]</f>
        <v>0.73185341272398863</v>
      </c>
      <c r="H1980" s="14">
        <f>I1980/100000000000</f>
        <v>-5.9719910459999997E-2</v>
      </c>
      <c r="I1980" s="10">
        <v>-5971991046</v>
      </c>
      <c r="J1980" s="10">
        <v>11.82</v>
      </c>
      <c r="K1980" s="10">
        <f>L1980/1000000000000</f>
        <v>0.55005957672700001</v>
      </c>
      <c r="L1980" s="10">
        <v>550059576727</v>
      </c>
      <c r="M1980" s="10">
        <v>1.91</v>
      </c>
      <c r="N1980" s="10">
        <v>1</v>
      </c>
      <c r="O1980" s="14">
        <f>IF([1]!Table_1[[#This Row],[연도]]=2016,1,0)</f>
        <v>0</v>
      </c>
      <c r="P1980" s="14">
        <f>IF([1]!Table_1[[#This Row],[연도]]=2017,1,0)</f>
        <v>1</v>
      </c>
      <c r="Q1980" s="14">
        <f>IF([1]!Table_1[[#This Row],[연도]]=2018,1,0)</f>
        <v>0</v>
      </c>
      <c r="R1980" s="14">
        <f>IF([1]!Table_1[[#This Row],[연도]]=2019,1,0)</f>
        <v>0</v>
      </c>
      <c r="S1980" s="14">
        <f>IF([1]!Table_1[[#This Row],[연도]]=2020,1,0)</f>
        <v>0</v>
      </c>
      <c r="T1980" s="14">
        <f>IF([1]!Table_1[[#This Row],[연도]]=2021,1,0)</f>
        <v>0</v>
      </c>
      <c r="U1980" s="14">
        <f>IF([1]!Table_1[[#This Row],[연도]]=2022,1,0)</f>
        <v>0</v>
      </c>
      <c r="V1980" s="14">
        <f>IF([1]!Table_1[[#This Row],[연도]]=2023,1,0)</f>
        <v>0</v>
      </c>
      <c r="W1980" s="10">
        <v>0.75</v>
      </c>
      <c r="X1980" s="10">
        <f>Y1980/1000000000000</f>
        <v>5.0238475710000001E-2</v>
      </c>
      <c r="Y1980" s="14">
        <f>[1]!Table_1[[#This Row],[주가]]*[1]!Table_1[[#This Row],[기말주식수]]</f>
        <v>50238475710</v>
      </c>
      <c r="Z1980" s="14">
        <f>AA1980/10</f>
        <v>-0.84123494698890089</v>
      </c>
      <c r="AA1980" s="14">
        <f>[1]!Table_1[[#This Row],[시가총액]]/[1]!Table_1[[#This Row],[당기순이익(세후영업이익)]]</f>
        <v>-8.4123494698890084</v>
      </c>
      <c r="AB1980" s="10">
        <v>2076670650</v>
      </c>
    </row>
    <row r="1981" spans="1:28" ht="19.2">
      <c r="A1981" s="12">
        <v>1980</v>
      </c>
      <c r="B1981" s="12">
        <v>10770</v>
      </c>
      <c r="C1981" s="13" t="s">
        <v>307</v>
      </c>
      <c r="D1981" s="13" t="s">
        <v>6</v>
      </c>
      <c r="E1981" s="12">
        <v>2018</v>
      </c>
      <c r="F1981" s="12">
        <v>-3.266</v>
      </c>
      <c r="G1981" s="15">
        <f>([1]!Table_1[[#This Row],[총자산]]-[1]!Table_1[[#This Row],[장부가치 자기자본]]+[1]!Table_1[[#This Row],[시가총액]])/[1]!Table_1[[#This Row],[총자산]]</f>
        <v>0.90211080418659306</v>
      </c>
      <c r="H1981" s="14">
        <f>I1981/100000000000</f>
        <v>-0.24849815526999999</v>
      </c>
      <c r="I1981" s="12">
        <v>-24849815527</v>
      </c>
      <c r="J1981" s="12">
        <v>-2.67</v>
      </c>
      <c r="K1981" s="10">
        <f>L1981/1000000000000</f>
        <v>0.55601477146300005</v>
      </c>
      <c r="L1981" s="12">
        <v>556014771463</v>
      </c>
      <c r="M1981" s="12">
        <v>3.09</v>
      </c>
      <c r="N1981" s="12">
        <v>1</v>
      </c>
      <c r="O1981" s="15">
        <f>IF([1]!Table_1[[#This Row],[연도]]=2016,1,0)</f>
        <v>0</v>
      </c>
      <c r="P1981" s="15">
        <f>IF([1]!Table_1[[#This Row],[연도]]=2017,1,0)</f>
        <v>0</v>
      </c>
      <c r="Q1981" s="15">
        <f>IF([1]!Table_1[[#This Row],[연도]]=2018,1,0)</f>
        <v>1</v>
      </c>
      <c r="R1981" s="15">
        <f>IF([1]!Table_1[[#This Row],[연도]]=2019,1,0)</f>
        <v>0</v>
      </c>
      <c r="S1981" s="15">
        <f>IF([1]!Table_1[[#This Row],[연도]]=2020,1,0)</f>
        <v>0</v>
      </c>
      <c r="T1981" s="15">
        <f>IF([1]!Table_1[[#This Row],[연도]]=2021,1,0)</f>
        <v>0</v>
      </c>
      <c r="U1981" s="15">
        <f>IF([1]!Table_1[[#This Row],[연도]]=2022,1,0)</f>
        <v>0</v>
      </c>
      <c r="V1981" s="15">
        <f>IF([1]!Table_1[[#This Row],[연도]]=2023,1,0)</f>
        <v>0</v>
      </c>
      <c r="W1981" s="12">
        <v>1.01</v>
      </c>
      <c r="X1981" s="10">
        <f>Y1981/1000000000000</f>
        <v>9.06778892E-2</v>
      </c>
      <c r="Y1981" s="15">
        <f>[1]!Table_1[[#This Row],[주가]]*[1]!Table_1[[#This Row],[기말주식수]]</f>
        <v>90677889200</v>
      </c>
      <c r="Z1981" s="14">
        <f>AA1981/10</f>
        <v>-0.36490367142354041</v>
      </c>
      <c r="AA1981" s="15">
        <f>[1]!Table_1[[#This Row],[시가총액]]/[1]!Table_1[[#This Row],[당기순이익(세후영업이익)]]</f>
        <v>-3.6490367142354039</v>
      </c>
      <c r="AB1981" s="12">
        <v>2077239750</v>
      </c>
    </row>
    <row r="1982" spans="1:28" ht="19.2">
      <c r="A1982" s="10">
        <v>1981</v>
      </c>
      <c r="B1982" s="10">
        <v>10770</v>
      </c>
      <c r="C1982" s="11" t="s">
        <v>307</v>
      </c>
      <c r="D1982" s="11" t="s">
        <v>6</v>
      </c>
      <c r="E1982" s="10">
        <v>2019</v>
      </c>
      <c r="F1982" s="10">
        <v>-9.5470000000000006</v>
      </c>
      <c r="G1982" s="14">
        <f>([1]!Table_1[[#This Row],[총자산]]-[1]!Table_1[[#This Row],[장부가치 자기자본]]+[1]!Table_1[[#This Row],[시가총액]])/[1]!Table_1[[#This Row],[총자산]]</f>
        <v>0.85803986281964251</v>
      </c>
      <c r="H1982" s="14">
        <f>I1982/100000000000</f>
        <v>-3.5696076180000001E-2</v>
      </c>
      <c r="I1982" s="10">
        <v>-3569607618</v>
      </c>
      <c r="J1982" s="10">
        <v>1.52</v>
      </c>
      <c r="K1982" s="10">
        <f>L1982/1000000000000</f>
        <v>0.58107985630000003</v>
      </c>
      <c r="L1982" s="10">
        <v>581079856300</v>
      </c>
      <c r="M1982" s="10">
        <v>2.67</v>
      </c>
      <c r="N1982" s="10">
        <v>1</v>
      </c>
      <c r="O1982" s="14">
        <f>IF([1]!Table_1[[#This Row],[연도]]=2016,1,0)</f>
        <v>0</v>
      </c>
      <c r="P1982" s="14">
        <f>IF([1]!Table_1[[#This Row],[연도]]=2017,1,0)</f>
        <v>0</v>
      </c>
      <c r="Q1982" s="14">
        <f>IF([1]!Table_1[[#This Row],[연도]]=2018,1,0)</f>
        <v>0</v>
      </c>
      <c r="R1982" s="14">
        <f>IF([1]!Table_1[[#This Row],[연도]]=2019,1,0)</f>
        <v>1</v>
      </c>
      <c r="S1982" s="14">
        <f>IF([1]!Table_1[[#This Row],[연도]]=2020,1,0)</f>
        <v>0</v>
      </c>
      <c r="T1982" s="14">
        <f>IF([1]!Table_1[[#This Row],[연도]]=2021,1,0)</f>
        <v>0</v>
      </c>
      <c r="U1982" s="14">
        <f>IF([1]!Table_1[[#This Row],[연도]]=2022,1,0)</f>
        <v>0</v>
      </c>
      <c r="V1982" s="14">
        <f>IF([1]!Table_1[[#This Row],[연도]]=2023,1,0)</f>
        <v>0</v>
      </c>
      <c r="W1982" s="10">
        <v>1.7</v>
      </c>
      <c r="X1982" s="10">
        <f>Y1982/1000000000000</f>
        <v>5.2651677600000002E-2</v>
      </c>
      <c r="Y1982" s="14">
        <f>[1]!Table_1[[#This Row],[주가]]*[1]!Table_1[[#This Row],[기말주식수]]</f>
        <v>52651677600</v>
      </c>
      <c r="Z1982" s="14">
        <f>AA1982/10</f>
        <v>-1.474999026069425</v>
      </c>
      <c r="AA1982" s="14">
        <f>[1]!Table_1[[#This Row],[시가총액]]/[1]!Table_1[[#This Row],[당기순이익(세후영업이익)]]</f>
        <v>-14.749990260694251</v>
      </c>
      <c r="AB1982" s="10">
        <v>2077932450</v>
      </c>
    </row>
    <row r="1983" spans="1:28" ht="19.2">
      <c r="A1983" s="12">
        <v>1982</v>
      </c>
      <c r="B1983" s="12">
        <v>10770</v>
      </c>
      <c r="C1983" s="13" t="s">
        <v>307</v>
      </c>
      <c r="D1983" s="13" t="s">
        <v>6</v>
      </c>
      <c r="E1983" s="12">
        <v>2020</v>
      </c>
      <c r="F1983" s="12">
        <v>-24.614000000000001</v>
      </c>
      <c r="G1983" s="15">
        <f>([1]!Table_1[[#This Row],[총자산]]-[1]!Table_1[[#This Row],[장부가치 자기자본]]+[1]!Table_1[[#This Row],[시가총액]])/[1]!Table_1[[#This Row],[총자산]]</f>
        <v>0.87061996180895773</v>
      </c>
      <c r="H1983" s="14">
        <f>I1983/100000000000</f>
        <v>-3.0582884269999999E-2</v>
      </c>
      <c r="I1983" s="12">
        <v>-3058288427</v>
      </c>
      <c r="J1983" s="12">
        <v>3.86</v>
      </c>
      <c r="K1983" s="10">
        <f>L1983/1000000000000</f>
        <v>0.52111123346599997</v>
      </c>
      <c r="L1983" s="12">
        <v>521111233466</v>
      </c>
      <c r="M1983" s="12">
        <v>2.5499999999999998</v>
      </c>
      <c r="N1983" s="12">
        <v>1</v>
      </c>
      <c r="O1983" s="15">
        <f>IF([1]!Table_1[[#This Row],[연도]]=2016,1,0)</f>
        <v>0</v>
      </c>
      <c r="P1983" s="15">
        <f>IF([1]!Table_1[[#This Row],[연도]]=2017,1,0)</f>
        <v>0</v>
      </c>
      <c r="Q1983" s="15">
        <f>IF([1]!Table_1[[#This Row],[연도]]=2018,1,0)</f>
        <v>0</v>
      </c>
      <c r="R1983" s="15">
        <f>IF([1]!Table_1[[#This Row],[연도]]=2019,1,0)</f>
        <v>0</v>
      </c>
      <c r="S1983" s="15">
        <f>IF([1]!Table_1[[#This Row],[연도]]=2020,1,0)</f>
        <v>1</v>
      </c>
      <c r="T1983" s="15">
        <f>IF([1]!Table_1[[#This Row],[연도]]=2021,1,0)</f>
        <v>0</v>
      </c>
      <c r="U1983" s="15">
        <f>IF([1]!Table_1[[#This Row],[연도]]=2022,1,0)</f>
        <v>0</v>
      </c>
      <c r="V1983" s="15">
        <f>IF([1]!Table_1[[#This Row],[연도]]=2023,1,0)</f>
        <v>0</v>
      </c>
      <c r="W1983" s="12">
        <v>1.46</v>
      </c>
      <c r="X1983" s="10">
        <f>Y1983/1000000000000</f>
        <v>5.1627894979999998E-2</v>
      </c>
      <c r="Y1983" s="15">
        <f>[1]!Table_1[[#This Row],[주가]]*[1]!Table_1[[#This Row],[기말주식수]]</f>
        <v>51627894980</v>
      </c>
      <c r="Z1983" s="14">
        <f>AA1983/10</f>
        <v>-1.688130345202395</v>
      </c>
      <c r="AA1983" s="15">
        <f>[1]!Table_1[[#This Row],[시가총액]]/[1]!Table_1[[#This Row],[당기순이익(세후영업이익)]]</f>
        <v>-16.88130345202395</v>
      </c>
      <c r="AB1983" s="12">
        <v>2078420250</v>
      </c>
    </row>
    <row r="1984" spans="1:28" ht="19.2">
      <c r="A1984" s="10">
        <v>1983</v>
      </c>
      <c r="B1984" s="10">
        <v>10770</v>
      </c>
      <c r="C1984" s="11" t="s">
        <v>307</v>
      </c>
      <c r="D1984" s="11" t="s">
        <v>6</v>
      </c>
      <c r="E1984" s="10">
        <v>2021</v>
      </c>
      <c r="F1984" s="10">
        <v>-13.256</v>
      </c>
      <c r="G1984" s="14">
        <f>([1]!Table_1[[#This Row],[총자산]]-[1]!Table_1[[#This Row],[장부가치 자기자본]]+[1]!Table_1[[#This Row],[시가총액]])/[1]!Table_1[[#This Row],[총자산]]</f>
        <v>0.93073644915431275</v>
      </c>
      <c r="H1984" s="14">
        <f>I1984/100000000000</f>
        <v>7.5989322669999998E-2</v>
      </c>
      <c r="I1984" s="10">
        <v>7598932267</v>
      </c>
      <c r="J1984" s="10">
        <v>-0.81</v>
      </c>
      <c r="K1984" s="10">
        <f>L1984/1000000000000</f>
        <v>0.62773285479999996</v>
      </c>
      <c r="L1984" s="10">
        <v>627732854800</v>
      </c>
      <c r="M1984" s="10">
        <v>2.0699999999999998</v>
      </c>
      <c r="N1984" s="10">
        <v>1</v>
      </c>
      <c r="O1984" s="14">
        <f>IF([1]!Table_1[[#This Row],[연도]]=2016,1,0)</f>
        <v>0</v>
      </c>
      <c r="P1984" s="14">
        <f>IF([1]!Table_1[[#This Row],[연도]]=2017,1,0)</f>
        <v>0</v>
      </c>
      <c r="Q1984" s="14">
        <f>IF([1]!Table_1[[#This Row],[연도]]=2018,1,0)</f>
        <v>0</v>
      </c>
      <c r="R1984" s="14">
        <f>IF([1]!Table_1[[#This Row],[연도]]=2019,1,0)</f>
        <v>0</v>
      </c>
      <c r="S1984" s="14">
        <f>IF([1]!Table_1[[#This Row],[연도]]=2020,1,0)</f>
        <v>0</v>
      </c>
      <c r="T1984" s="14">
        <f>IF([1]!Table_1[[#This Row],[연도]]=2021,1,0)</f>
        <v>1</v>
      </c>
      <c r="U1984" s="14">
        <f>IF([1]!Table_1[[#This Row],[연도]]=2022,1,0)</f>
        <v>0</v>
      </c>
      <c r="V1984" s="14">
        <f>IF([1]!Table_1[[#This Row],[연도]]=2023,1,0)</f>
        <v>0</v>
      </c>
      <c r="W1984" s="10">
        <v>1.02</v>
      </c>
      <c r="X1984" s="10">
        <f>Y1984/1000000000000</f>
        <v>6.5229578359999998E-2</v>
      </c>
      <c r="Y1984" s="14">
        <f>[1]!Table_1[[#This Row],[주가]]*[1]!Table_1[[#This Row],[기말주식수]]</f>
        <v>65229578360</v>
      </c>
      <c r="Z1984" s="14">
        <f>AA1984/10</f>
        <v>0.85840452405759016</v>
      </c>
      <c r="AA1984" s="14">
        <f>[1]!Table_1[[#This Row],[시가총액]]/[1]!Table_1[[#This Row],[당기순이익(세후영업이익)]]</f>
        <v>8.584045240575902</v>
      </c>
      <c r="AB1984" s="10">
        <v>2078998950</v>
      </c>
    </row>
    <row r="1985" spans="1:28" ht="19.2">
      <c r="A1985" s="12">
        <v>1984</v>
      </c>
      <c r="B1985" s="12">
        <v>10770</v>
      </c>
      <c r="C1985" s="13" t="s">
        <v>307</v>
      </c>
      <c r="D1985" s="13" t="s">
        <v>6</v>
      </c>
      <c r="E1985" s="12">
        <v>2022</v>
      </c>
      <c r="F1985" s="12">
        <v>-18.251000000000001</v>
      </c>
      <c r="G1985" s="15">
        <f>([1]!Table_1[[#This Row],[총자산]]-[1]!Table_1[[#This Row],[장부가치 자기자본]]+[1]!Table_1[[#This Row],[시가총액]])/[1]!Table_1[[#This Row],[총자산]]</f>
        <v>0.87885266763638437</v>
      </c>
      <c r="H1985" s="14">
        <f>I1985/100000000000</f>
        <v>3.6045057480000003E-2</v>
      </c>
      <c r="I1985" s="12">
        <v>3604505748</v>
      </c>
      <c r="J1985" s="12">
        <v>7.77</v>
      </c>
      <c r="K1985" s="10">
        <f>L1985/1000000000000</f>
        <v>0.74023100547999998</v>
      </c>
      <c r="L1985" s="12">
        <v>740231005480</v>
      </c>
      <c r="M1985" s="12">
        <v>2.19</v>
      </c>
      <c r="N1985" s="12">
        <v>1</v>
      </c>
      <c r="O1985" s="15">
        <f>IF([1]!Table_1[[#This Row],[연도]]=2016,1,0)</f>
        <v>0</v>
      </c>
      <c r="P1985" s="15">
        <f>IF([1]!Table_1[[#This Row],[연도]]=2017,1,0)</f>
        <v>0</v>
      </c>
      <c r="Q1985" s="15">
        <f>IF([1]!Table_1[[#This Row],[연도]]=2018,1,0)</f>
        <v>0</v>
      </c>
      <c r="R1985" s="15">
        <f>IF([1]!Table_1[[#This Row],[연도]]=2019,1,0)</f>
        <v>0</v>
      </c>
      <c r="S1985" s="15">
        <f>IF([1]!Table_1[[#This Row],[연도]]=2020,1,0)</f>
        <v>0</v>
      </c>
      <c r="T1985" s="15">
        <f>IF([1]!Table_1[[#This Row],[연도]]=2021,1,0)</f>
        <v>0</v>
      </c>
      <c r="U1985" s="15">
        <f>IF([1]!Table_1[[#This Row],[연도]]=2022,1,0)</f>
        <v>1</v>
      </c>
      <c r="V1985" s="15">
        <f>IF([1]!Table_1[[#This Row],[연도]]=2023,1,0)</f>
        <v>0</v>
      </c>
      <c r="W1985" s="12">
        <v>2.2599999999999998</v>
      </c>
      <c r="X1985" s="10">
        <f>Y1985/1000000000000</f>
        <v>5.48454975E-2</v>
      </c>
      <c r="Y1985" s="15">
        <f>[1]!Table_1[[#This Row],[주가]]*[1]!Table_1[[#This Row],[기말주식수]]</f>
        <v>54845497500</v>
      </c>
      <c r="Z1985" s="14">
        <f>AA1985/10</f>
        <v>1.5215816351640341</v>
      </c>
      <c r="AA1985" s="15">
        <f>[1]!Table_1[[#This Row],[시가총액]]/[1]!Table_1[[#This Row],[당기순이익(세후영업이익)]]</f>
        <v>15.215816351640342</v>
      </c>
      <c r="AB1985" s="12">
        <v>2097001200</v>
      </c>
    </row>
    <row r="1986" spans="1:28" ht="19.2">
      <c r="A1986" s="10">
        <v>1985</v>
      </c>
      <c r="B1986" s="10">
        <v>10770</v>
      </c>
      <c r="C1986" s="11" t="s">
        <v>307</v>
      </c>
      <c r="D1986" s="11" t="s">
        <v>6</v>
      </c>
      <c r="E1986" s="10">
        <v>2023</v>
      </c>
      <c r="F1986" s="10">
        <v>19.716000000000001</v>
      </c>
      <c r="G1986" s="14">
        <f>([1]!Table_1[[#This Row],[총자산]]-[1]!Table_1[[#This Row],[장부가치 자기자본]]+[1]!Table_1[[#This Row],[시가총액]])/[1]!Table_1[[#This Row],[총자산]]</f>
        <v>0.85496505542064183</v>
      </c>
      <c r="H1986" s="14">
        <f>I1986/100000000000</f>
        <v>0.16770674615</v>
      </c>
      <c r="I1986" s="10">
        <v>16770674615</v>
      </c>
      <c r="J1986" s="10">
        <v>0.46</v>
      </c>
      <c r="K1986" s="10">
        <f>L1986/1000000000000</f>
        <v>0.79705250277399997</v>
      </c>
      <c r="L1986" s="10">
        <v>797052502774</v>
      </c>
      <c r="M1986" s="10">
        <v>1.17</v>
      </c>
      <c r="N1986" s="10">
        <v>1</v>
      </c>
      <c r="O1986" s="14">
        <f>IF([1]!Table_1[[#This Row],[연도]]=2016,1,0)</f>
        <v>0</v>
      </c>
      <c r="P1986" s="14">
        <f>IF([1]!Table_1[[#This Row],[연도]]=2017,1,0)</f>
        <v>0</v>
      </c>
      <c r="Q1986" s="14">
        <f>IF([1]!Table_1[[#This Row],[연도]]=2018,1,0)</f>
        <v>0</v>
      </c>
      <c r="R1986" s="14">
        <f>IF([1]!Table_1[[#This Row],[연도]]=2019,1,0)</f>
        <v>0</v>
      </c>
      <c r="S1986" s="14">
        <f>IF([1]!Table_1[[#This Row],[연도]]=2020,1,0)</f>
        <v>0</v>
      </c>
      <c r="T1986" s="14">
        <f>IF([1]!Table_1[[#This Row],[연도]]=2021,1,0)</f>
        <v>0</v>
      </c>
      <c r="U1986" s="14">
        <f>IF([1]!Table_1[[#This Row],[연도]]=2022,1,0)</f>
        <v>0</v>
      </c>
      <c r="V1986" s="14">
        <f>IF([1]!Table_1[[#This Row],[연도]]=2023,1,0)</f>
        <v>1</v>
      </c>
      <c r="W1986" s="10">
        <v>2.09</v>
      </c>
      <c r="X1986" s="10">
        <f>Y1986/1000000000000</f>
        <v>4.7167127849999997E-2</v>
      </c>
      <c r="Y1986" s="14">
        <f>[1]!Table_1[[#This Row],[주가]]*[1]!Table_1[[#This Row],[기말주식수]]</f>
        <v>47167127850</v>
      </c>
      <c r="Z1986" s="14">
        <f>AA1986/10</f>
        <v>0.28124764765165056</v>
      </c>
      <c r="AA1986" s="14">
        <f>[1]!Table_1[[#This Row],[시가총액]]/[1]!Table_1[[#This Row],[당기순이익(세후영업이익)]]</f>
        <v>2.8124764765165056</v>
      </c>
      <c r="AB1986" s="10">
        <v>2158344150</v>
      </c>
    </row>
    <row r="1987" spans="1:28" ht="19.2">
      <c r="A1987" s="12">
        <v>1986</v>
      </c>
      <c r="B1987" s="12">
        <v>10780</v>
      </c>
      <c r="C1987" s="13" t="s">
        <v>308</v>
      </c>
      <c r="D1987" s="13" t="s">
        <v>6</v>
      </c>
      <c r="E1987" s="12">
        <v>2016</v>
      </c>
      <c r="F1987" s="12">
        <v>14.353</v>
      </c>
      <c r="G1987" s="15">
        <f>([1]!Table_1[[#This Row],[총자산]]-[1]!Table_1[[#This Row],[장부가치 자기자본]]+[1]!Table_1[[#This Row],[시가총액]])/[1]!Table_1[[#This Row],[총자산]]</f>
        <v>1.2067401494244721</v>
      </c>
      <c r="H1987" s="14">
        <f>I1987/100000000000</f>
        <v>3.04792</v>
      </c>
      <c r="I1987" s="12">
        <v>304792000000</v>
      </c>
      <c r="J1987" s="12">
        <v>12.45</v>
      </c>
      <c r="K1987" s="10">
        <f>L1987/1000000000000</f>
        <v>1.7241014224710001</v>
      </c>
      <c r="L1987" s="12">
        <v>1724101422471</v>
      </c>
      <c r="M1987" s="12">
        <v>3.94</v>
      </c>
      <c r="N1987" s="12">
        <v>1</v>
      </c>
      <c r="O1987" s="15">
        <f>IF([1]!Table_1[[#This Row],[연도]]=2016,1,0)</f>
        <v>1</v>
      </c>
      <c r="P1987" s="15">
        <f>IF([1]!Table_1[[#This Row],[연도]]=2017,1,0)</f>
        <v>0</v>
      </c>
      <c r="Q1987" s="15">
        <f>IF([1]!Table_1[[#This Row],[연도]]=2018,1,0)</f>
        <v>0</v>
      </c>
      <c r="R1987" s="15">
        <f>IF([1]!Table_1[[#This Row],[연도]]=2019,1,0)</f>
        <v>0</v>
      </c>
      <c r="S1987" s="15">
        <f>IF([1]!Table_1[[#This Row],[연도]]=2020,1,0)</f>
        <v>0</v>
      </c>
      <c r="T1987" s="15">
        <f>IF([1]!Table_1[[#This Row],[연도]]=2021,1,0)</f>
        <v>0</v>
      </c>
      <c r="U1987" s="15">
        <f>IF([1]!Table_1[[#This Row],[연도]]=2022,1,0)</f>
        <v>0</v>
      </c>
      <c r="V1987" s="15">
        <f>IF([1]!Table_1[[#This Row],[연도]]=2023,1,0)</f>
        <v>0</v>
      </c>
      <c r="W1987" s="12">
        <v>1.33</v>
      </c>
      <c r="X1987" s="10">
        <f>Y1987/1000000000000</f>
        <v>1.3684547794499999</v>
      </c>
      <c r="Y1987" s="15">
        <f>[1]!Table_1[[#This Row],[주가]]*[1]!Table_1[[#This Row],[기말주식수]]</f>
        <v>1368454779450</v>
      </c>
      <c r="Z1987" s="14">
        <f>AA1987/10</f>
        <v>0.44897988774311665</v>
      </c>
      <c r="AA1987" s="15">
        <f>[1]!Table_1[[#This Row],[시가총액]]/[1]!Table_1[[#This Row],[당기순이익(세후영업이익)]]</f>
        <v>4.4897988774311663</v>
      </c>
      <c r="AB1987" s="12">
        <v>30718467000</v>
      </c>
    </row>
    <row r="1988" spans="1:28" ht="19.2">
      <c r="A1988" s="10">
        <v>1987</v>
      </c>
      <c r="B1988" s="10">
        <v>10780</v>
      </c>
      <c r="C1988" s="11" t="s">
        <v>308</v>
      </c>
      <c r="D1988" s="11" t="s">
        <v>6</v>
      </c>
      <c r="E1988" s="10">
        <v>2017</v>
      </c>
      <c r="F1988" s="10">
        <v>17.373000000000001</v>
      </c>
      <c r="G1988" s="14">
        <f>([1]!Table_1[[#This Row],[총자산]]-[1]!Table_1[[#This Row],[장부가치 자기자본]]+[1]!Table_1[[#This Row],[시가총액]])/[1]!Table_1[[#This Row],[총자산]]</f>
        <v>0.98536142724144027</v>
      </c>
      <c r="H1988" s="14">
        <f>I1988/100000000000</f>
        <v>3.2452299999999998</v>
      </c>
      <c r="I1988" s="10">
        <v>324523000000</v>
      </c>
      <c r="J1988" s="10">
        <v>9.5399999999999991</v>
      </c>
      <c r="K1988" s="10">
        <f>L1988/1000000000000</f>
        <v>1.832961032244</v>
      </c>
      <c r="L1988" s="10">
        <v>1832961032244</v>
      </c>
      <c r="M1988" s="10">
        <v>3.22</v>
      </c>
      <c r="N1988" s="10">
        <v>1</v>
      </c>
      <c r="O1988" s="14">
        <f>IF([1]!Table_1[[#This Row],[연도]]=2016,1,0)</f>
        <v>0</v>
      </c>
      <c r="P1988" s="14">
        <f>IF([1]!Table_1[[#This Row],[연도]]=2017,1,0)</f>
        <v>1</v>
      </c>
      <c r="Q1988" s="14">
        <f>IF([1]!Table_1[[#This Row],[연도]]=2018,1,0)</f>
        <v>0</v>
      </c>
      <c r="R1988" s="14">
        <f>IF([1]!Table_1[[#This Row],[연도]]=2019,1,0)</f>
        <v>0</v>
      </c>
      <c r="S1988" s="14">
        <f>IF([1]!Table_1[[#This Row],[연도]]=2020,1,0)</f>
        <v>0</v>
      </c>
      <c r="T1988" s="14">
        <f>IF([1]!Table_1[[#This Row],[연도]]=2021,1,0)</f>
        <v>0</v>
      </c>
      <c r="U1988" s="14">
        <f>IF([1]!Table_1[[#This Row],[연도]]=2022,1,0)</f>
        <v>0</v>
      </c>
      <c r="V1988" s="14">
        <f>IF([1]!Table_1[[#This Row],[연도]]=2023,1,0)</f>
        <v>0</v>
      </c>
      <c r="W1988" s="10">
        <v>1.62</v>
      </c>
      <c r="X1988" s="10">
        <f>Y1988/1000000000000</f>
        <v>1.0727643227999999</v>
      </c>
      <c r="Y1988" s="14">
        <f>[1]!Table_1[[#This Row],[주가]]*[1]!Table_1[[#This Row],[기말주식수]]</f>
        <v>1072764322800</v>
      </c>
      <c r="Z1988" s="14">
        <f>AA1988/10</f>
        <v>0.3305665000015407</v>
      </c>
      <c r="AA1988" s="14">
        <f>[1]!Table_1[[#This Row],[시가총액]]/[1]!Table_1[[#This Row],[당기순이익(세후영업이익)]]</f>
        <v>3.3056650000154071</v>
      </c>
      <c r="AB1988" s="10">
        <v>33871666400</v>
      </c>
    </row>
    <row r="1989" spans="1:28" ht="19.2">
      <c r="A1989" s="12">
        <v>1988</v>
      </c>
      <c r="B1989" s="12">
        <v>10780</v>
      </c>
      <c r="C1989" s="13" t="s">
        <v>308</v>
      </c>
      <c r="D1989" s="13" t="s">
        <v>6</v>
      </c>
      <c r="E1989" s="12">
        <v>2018</v>
      </c>
      <c r="F1989" s="12">
        <v>15.167</v>
      </c>
      <c r="G1989" s="15">
        <f>([1]!Table_1[[#This Row],[총자산]]-[1]!Table_1[[#This Row],[장부가치 자기자본]]+[1]!Table_1[[#This Row],[시가총액]])/[1]!Table_1[[#This Row],[총자산]]</f>
        <v>0.9257096665296658</v>
      </c>
      <c r="H1989" s="14">
        <f>I1989/100000000000</f>
        <v>3.8743400000000001</v>
      </c>
      <c r="I1989" s="12">
        <v>387434000000</v>
      </c>
      <c r="J1989" s="12">
        <v>-3.94</v>
      </c>
      <c r="K1989" s="10">
        <f>L1989/1000000000000</f>
        <v>1.715600367742</v>
      </c>
      <c r="L1989" s="12">
        <v>1715600367742</v>
      </c>
      <c r="M1989" s="12">
        <v>4.28</v>
      </c>
      <c r="N1989" s="12">
        <v>1</v>
      </c>
      <c r="O1989" s="15">
        <f>IF([1]!Table_1[[#This Row],[연도]]=2016,1,0)</f>
        <v>0</v>
      </c>
      <c r="P1989" s="15">
        <f>IF([1]!Table_1[[#This Row],[연도]]=2017,1,0)</f>
        <v>0</v>
      </c>
      <c r="Q1989" s="15">
        <f>IF([1]!Table_1[[#This Row],[연도]]=2018,1,0)</f>
        <v>1</v>
      </c>
      <c r="R1989" s="15">
        <f>IF([1]!Table_1[[#This Row],[연도]]=2019,1,0)</f>
        <v>0</v>
      </c>
      <c r="S1989" s="15">
        <f>IF([1]!Table_1[[#This Row],[연도]]=2020,1,0)</f>
        <v>0</v>
      </c>
      <c r="T1989" s="15">
        <f>IF([1]!Table_1[[#This Row],[연도]]=2021,1,0)</f>
        <v>0</v>
      </c>
      <c r="U1989" s="15">
        <f>IF([1]!Table_1[[#This Row],[연도]]=2022,1,0)</f>
        <v>0</v>
      </c>
      <c r="V1989" s="15">
        <f>IF([1]!Table_1[[#This Row],[연도]]=2023,1,0)</f>
        <v>0</v>
      </c>
      <c r="W1989" s="12">
        <v>2.41</v>
      </c>
      <c r="X1989" s="10">
        <f>Y1989/1000000000000</f>
        <v>0.94565582115000002</v>
      </c>
      <c r="Y1989" s="15">
        <f>[1]!Table_1[[#This Row],[주가]]*[1]!Table_1[[#This Row],[기말주식수]]</f>
        <v>945655821150</v>
      </c>
      <c r="Z1989" s="14">
        <f>AA1989/10</f>
        <v>0.24408178454911028</v>
      </c>
      <c r="AA1989" s="15">
        <f>[1]!Table_1[[#This Row],[시가총액]]/[1]!Table_1[[#This Row],[당기순이익(세후영업이익)]]</f>
        <v>2.4408178454911029</v>
      </c>
      <c r="AB1989" s="12">
        <v>36982216800</v>
      </c>
    </row>
    <row r="1990" spans="1:28" ht="19.2">
      <c r="A1990" s="10">
        <v>1989</v>
      </c>
      <c r="B1990" s="10">
        <v>10780</v>
      </c>
      <c r="C1990" s="11" t="s">
        <v>308</v>
      </c>
      <c r="D1990" s="11" t="s">
        <v>6</v>
      </c>
      <c r="E1990" s="10">
        <v>2019</v>
      </c>
      <c r="F1990" s="10">
        <v>29.087</v>
      </c>
      <c r="G1990" s="14">
        <f>([1]!Table_1[[#This Row],[총자산]]-[1]!Table_1[[#This Row],[장부가치 자기자본]]+[1]!Table_1[[#This Row],[시가총액]])/[1]!Table_1[[#This Row],[총자산]]</f>
        <v>0.91135000328142501</v>
      </c>
      <c r="H1990" s="14">
        <f>I1990/100000000000</f>
        <v>0.66240705036000003</v>
      </c>
      <c r="I1990" s="10">
        <v>66240705036</v>
      </c>
      <c r="J1990" s="10">
        <v>32.119999999999997</v>
      </c>
      <c r="K1990" s="10">
        <f>L1990/1000000000000</f>
        <v>0.96411187955699995</v>
      </c>
      <c r="L1990" s="10">
        <v>964111879557</v>
      </c>
      <c r="M1990" s="10">
        <v>6.03</v>
      </c>
      <c r="N1990" s="10">
        <v>1</v>
      </c>
      <c r="O1990" s="14">
        <f>IF([1]!Table_1[[#This Row],[연도]]=2016,1,0)</f>
        <v>0</v>
      </c>
      <c r="P1990" s="14">
        <f>IF([1]!Table_1[[#This Row],[연도]]=2017,1,0)</f>
        <v>0</v>
      </c>
      <c r="Q1990" s="14">
        <f>IF([1]!Table_1[[#This Row],[연도]]=2018,1,0)</f>
        <v>0</v>
      </c>
      <c r="R1990" s="14">
        <f>IF([1]!Table_1[[#This Row],[연도]]=2019,1,0)</f>
        <v>1</v>
      </c>
      <c r="S1990" s="14">
        <f>IF([1]!Table_1[[#This Row],[연도]]=2020,1,0)</f>
        <v>0</v>
      </c>
      <c r="T1990" s="14">
        <f>IF([1]!Table_1[[#This Row],[연도]]=2021,1,0)</f>
        <v>0</v>
      </c>
      <c r="U1990" s="14">
        <f>IF([1]!Table_1[[#This Row],[연도]]=2022,1,0)</f>
        <v>0</v>
      </c>
      <c r="V1990" s="14">
        <f>IF([1]!Table_1[[#This Row],[연도]]=2023,1,0)</f>
        <v>0</v>
      </c>
      <c r="W1990" s="10">
        <v>3.32</v>
      </c>
      <c r="X1990" s="10">
        <f>Y1990/1000000000000</f>
        <v>1.0179113677</v>
      </c>
      <c r="Y1990" s="14">
        <f>[1]!Table_1[[#This Row],[주가]]*[1]!Table_1[[#This Row],[기말주식수]]</f>
        <v>1017911367700</v>
      </c>
      <c r="Z1990" s="14">
        <f>AA1990/10</f>
        <v>1.5366855880335106</v>
      </c>
      <c r="AA1990" s="14">
        <f>[1]!Table_1[[#This Row],[시가총액]]/[1]!Table_1[[#This Row],[당기순이익(세후영업이익)]]</f>
        <v>15.366855880335107</v>
      </c>
      <c r="AB1990" s="10">
        <v>21600424300</v>
      </c>
    </row>
    <row r="1991" spans="1:28" ht="19.2">
      <c r="A1991" s="12">
        <v>1990</v>
      </c>
      <c r="B1991" s="12">
        <v>10780</v>
      </c>
      <c r="C1991" s="13" t="s">
        <v>308</v>
      </c>
      <c r="D1991" s="13" t="s">
        <v>6</v>
      </c>
      <c r="E1991" s="12">
        <v>2020</v>
      </c>
      <c r="F1991" s="12">
        <v>21.501000000000001</v>
      </c>
      <c r="G1991" s="15">
        <f>([1]!Table_1[[#This Row],[총자산]]-[1]!Table_1[[#This Row],[장부가치 자기자본]]+[1]!Table_1[[#This Row],[시가총액]])/[1]!Table_1[[#This Row],[총자산]]</f>
        <v>1.0716903544527696</v>
      </c>
      <c r="H1991" s="14">
        <f>I1991/100000000000</f>
        <v>2.09023</v>
      </c>
      <c r="I1991" s="12">
        <v>209023000000</v>
      </c>
      <c r="J1991" s="12">
        <v>25.58</v>
      </c>
      <c r="K1991" s="10">
        <f>L1991/1000000000000</f>
        <v>1.2004127164839999</v>
      </c>
      <c r="L1991" s="12">
        <v>1200412716484</v>
      </c>
      <c r="M1991" s="12">
        <v>5.77</v>
      </c>
      <c r="N1991" s="12">
        <v>1</v>
      </c>
      <c r="O1991" s="15">
        <f>IF([1]!Table_1[[#This Row],[연도]]=2016,1,0)</f>
        <v>0</v>
      </c>
      <c r="P1991" s="15">
        <f>IF([1]!Table_1[[#This Row],[연도]]=2017,1,0)</f>
        <v>0</v>
      </c>
      <c r="Q1991" s="15">
        <f>IF([1]!Table_1[[#This Row],[연도]]=2018,1,0)</f>
        <v>0</v>
      </c>
      <c r="R1991" s="15">
        <f>IF([1]!Table_1[[#This Row],[연도]]=2019,1,0)</f>
        <v>0</v>
      </c>
      <c r="S1991" s="15">
        <f>IF([1]!Table_1[[#This Row],[연도]]=2020,1,0)</f>
        <v>1</v>
      </c>
      <c r="T1991" s="15">
        <f>IF([1]!Table_1[[#This Row],[연도]]=2021,1,0)</f>
        <v>0</v>
      </c>
      <c r="U1991" s="15">
        <f>IF([1]!Table_1[[#This Row],[연도]]=2022,1,0)</f>
        <v>0</v>
      </c>
      <c r="V1991" s="15">
        <f>IF([1]!Table_1[[#This Row],[연도]]=2023,1,0)</f>
        <v>0</v>
      </c>
      <c r="W1991" s="12">
        <v>2.0099999999999998</v>
      </c>
      <c r="X1991" s="10">
        <f>Y1991/1000000000000</f>
        <v>1.6496651604000001</v>
      </c>
      <c r="Y1991" s="15">
        <f>[1]!Table_1[[#This Row],[주가]]*[1]!Table_1[[#This Row],[기말주식수]]</f>
        <v>1649665160400</v>
      </c>
      <c r="Z1991" s="14">
        <f>AA1991/10</f>
        <v>0.78922662118522846</v>
      </c>
      <c r="AA1991" s="15">
        <f>[1]!Table_1[[#This Row],[시가총액]]/[1]!Table_1[[#This Row],[당기순이익(세후영업이익)]]</f>
        <v>7.8922662118522844</v>
      </c>
      <c r="AB1991" s="12">
        <v>30444665000</v>
      </c>
    </row>
    <row r="1992" spans="1:28" ht="19.2">
      <c r="A1992" s="10">
        <v>1991</v>
      </c>
      <c r="B1992" s="10">
        <v>10780</v>
      </c>
      <c r="C1992" s="11" t="s">
        <v>308</v>
      </c>
      <c r="D1992" s="11" t="s">
        <v>6</v>
      </c>
      <c r="E1992" s="10">
        <v>2021</v>
      </c>
      <c r="F1992" s="10">
        <v>33.081000000000003</v>
      </c>
      <c r="G1992" s="14">
        <f>([1]!Table_1[[#This Row],[총자산]]-[1]!Table_1[[#This Row],[장부가치 자기자본]]+[1]!Table_1[[#This Row],[시가총액]])/[1]!Table_1[[#This Row],[총자산]]</f>
        <v>0.97439547919315816</v>
      </c>
      <c r="H1992" s="14">
        <f>I1992/100000000000</f>
        <v>3.10765</v>
      </c>
      <c r="I1992" s="10">
        <v>310765000000</v>
      </c>
      <c r="J1992" s="10">
        <v>-3.09</v>
      </c>
      <c r="K1992" s="10">
        <f>L1992/1000000000000</f>
        <v>1.6084409248960001</v>
      </c>
      <c r="L1992" s="10">
        <v>1608440924896</v>
      </c>
      <c r="M1992" s="10">
        <v>5.91</v>
      </c>
      <c r="N1992" s="10">
        <v>1</v>
      </c>
      <c r="O1992" s="14">
        <f>IF([1]!Table_1[[#This Row],[연도]]=2016,1,0)</f>
        <v>0</v>
      </c>
      <c r="P1992" s="14">
        <f>IF([1]!Table_1[[#This Row],[연도]]=2017,1,0)</f>
        <v>0</v>
      </c>
      <c r="Q1992" s="14">
        <f>IF([1]!Table_1[[#This Row],[연도]]=2018,1,0)</f>
        <v>0</v>
      </c>
      <c r="R1992" s="14">
        <f>IF([1]!Table_1[[#This Row],[연도]]=2019,1,0)</f>
        <v>0</v>
      </c>
      <c r="S1992" s="14">
        <f>IF([1]!Table_1[[#This Row],[연도]]=2020,1,0)</f>
        <v>0</v>
      </c>
      <c r="T1992" s="14">
        <f>IF([1]!Table_1[[#This Row],[연도]]=2021,1,0)</f>
        <v>1</v>
      </c>
      <c r="U1992" s="14">
        <f>IF([1]!Table_1[[#This Row],[연도]]=2022,1,0)</f>
        <v>0</v>
      </c>
      <c r="V1992" s="14">
        <f>IF([1]!Table_1[[#This Row],[연도]]=2023,1,0)</f>
        <v>0</v>
      </c>
      <c r="W1992" s="10">
        <v>1.8</v>
      </c>
      <c r="X1992" s="10">
        <f>Y1992/1000000000000</f>
        <v>1.3669978155</v>
      </c>
      <c r="Y1992" s="14">
        <f>[1]!Table_1[[#This Row],[주가]]*[1]!Table_1[[#This Row],[기말주식수]]</f>
        <v>1366997815500</v>
      </c>
      <c r="Z1992" s="14">
        <f>AA1992/10</f>
        <v>0.43988152317667695</v>
      </c>
      <c r="AA1992" s="14">
        <f>[1]!Table_1[[#This Row],[시가총액]]/[1]!Table_1[[#This Row],[당기순이익(세후영업이익)]]</f>
        <v>4.3988152317667693</v>
      </c>
      <c r="AB1992" s="10">
        <v>36612069600</v>
      </c>
    </row>
    <row r="1993" spans="1:28" ht="19.2">
      <c r="A1993" s="12">
        <v>1992</v>
      </c>
      <c r="B1993" s="12">
        <v>10780</v>
      </c>
      <c r="C1993" s="13" t="s">
        <v>308</v>
      </c>
      <c r="D1993" s="13" t="s">
        <v>6</v>
      </c>
      <c r="E1993" s="12">
        <v>2023</v>
      </c>
      <c r="F1993" s="12">
        <v>28.254999999999999</v>
      </c>
      <c r="G1993" s="15">
        <f>([1]!Table_1[[#This Row],[총자산]]-[1]!Table_1[[#This Row],[장부가치 자기자본]]+[1]!Table_1[[#This Row],[시가총액]])/[1]!Table_1[[#This Row],[총자산]]</f>
        <v>0.79282683560704803</v>
      </c>
      <c r="H1993" s="14">
        <f>I1993/100000000000</f>
        <v>3.4052099999999998</v>
      </c>
      <c r="I1993" s="12">
        <v>340521000000</v>
      </c>
      <c r="J1993" s="12">
        <v>13.37</v>
      </c>
      <c r="K1993" s="10">
        <f>L1993/1000000000000</f>
        <v>2.0294400572239999</v>
      </c>
      <c r="L1993" s="12">
        <v>2029440057224</v>
      </c>
      <c r="M1993" s="12">
        <v>4.84</v>
      </c>
      <c r="N1993" s="12">
        <v>1</v>
      </c>
      <c r="O1993" s="15">
        <f>IF([1]!Table_1[[#This Row],[연도]]=2016,1,0)</f>
        <v>0</v>
      </c>
      <c r="P1993" s="15">
        <f>IF([1]!Table_1[[#This Row],[연도]]=2017,1,0)</f>
        <v>0</v>
      </c>
      <c r="Q1993" s="15">
        <f>IF([1]!Table_1[[#This Row],[연도]]=2018,1,0)</f>
        <v>0</v>
      </c>
      <c r="R1993" s="15">
        <f>IF([1]!Table_1[[#This Row],[연도]]=2019,1,0)</f>
        <v>0</v>
      </c>
      <c r="S1993" s="15">
        <f>IF([1]!Table_1[[#This Row],[연도]]=2020,1,0)</f>
        <v>0</v>
      </c>
      <c r="T1993" s="15">
        <f>IF([1]!Table_1[[#This Row],[연도]]=2021,1,0)</f>
        <v>0</v>
      </c>
      <c r="U1993" s="15">
        <f>IF([1]!Table_1[[#This Row],[연도]]=2022,1,0)</f>
        <v>0</v>
      </c>
      <c r="V1993" s="15">
        <f>IF([1]!Table_1[[#This Row],[연도]]=2023,1,0)</f>
        <v>1</v>
      </c>
      <c r="W1993" s="12">
        <v>4.51</v>
      </c>
      <c r="X1993" s="10">
        <f>Y1993/1000000000000</f>
        <v>0.89434094369999995</v>
      </c>
      <c r="Y1993" s="15">
        <f>[1]!Table_1[[#This Row],[주가]]*[1]!Table_1[[#This Row],[기말주식수]]</f>
        <v>894340943700</v>
      </c>
      <c r="Z1993" s="14">
        <f>AA1993/10</f>
        <v>0.26263899838776461</v>
      </c>
      <c r="AA1993" s="15">
        <f>[1]!Table_1[[#This Row],[시가총액]]/[1]!Table_1[[#This Row],[당기순이익(세후영업이익)]]</f>
        <v>2.6263899838776461</v>
      </c>
      <c r="AB1993" s="12">
        <v>45280464000</v>
      </c>
    </row>
    <row r="1994" spans="1:28" ht="19.2">
      <c r="A1994" s="10">
        <v>1993</v>
      </c>
      <c r="B1994" s="10">
        <v>10950</v>
      </c>
      <c r="C1994" s="11" t="s">
        <v>309</v>
      </c>
      <c r="D1994" s="11" t="s">
        <v>6</v>
      </c>
      <c r="E1994" s="10">
        <v>2016</v>
      </c>
      <c r="F1994" s="10">
        <v>59.890999999999998</v>
      </c>
      <c r="G1994" s="14">
        <f>([1]!Table_1[[#This Row],[총자산]]-[1]!Table_1[[#This Row],[장부가치 자기자본]]+[1]!Table_1[[#This Row],[시가총액]])/[1]!Table_1[[#This Row],[총자산]]</f>
        <v>1.225243312617706</v>
      </c>
      <c r="H1994" s="14">
        <f>I1994/100000000000</f>
        <v>16.168900000000001</v>
      </c>
      <c r="I1994" s="10">
        <v>1616890000000</v>
      </c>
      <c r="J1994" s="10">
        <v>29.3</v>
      </c>
      <c r="K1994" s="10">
        <f>L1994/1000000000000</f>
        <v>16.321843000000001</v>
      </c>
      <c r="L1994" s="10">
        <v>16321843000000</v>
      </c>
      <c r="M1994" s="10">
        <v>3.78</v>
      </c>
      <c r="N1994" s="10">
        <v>2</v>
      </c>
      <c r="O1994" s="14">
        <f>IF([1]!Table_1[[#This Row],[연도]]=2016,1,0)</f>
        <v>1</v>
      </c>
      <c r="P1994" s="14">
        <f>IF([1]!Table_1[[#This Row],[연도]]=2017,1,0)</f>
        <v>0</v>
      </c>
      <c r="Q1994" s="14">
        <f>IF([1]!Table_1[[#This Row],[연도]]=2018,1,0)</f>
        <v>0</v>
      </c>
      <c r="R1994" s="14">
        <f>IF([1]!Table_1[[#This Row],[연도]]=2019,1,0)</f>
        <v>0</v>
      </c>
      <c r="S1994" s="14">
        <f>IF([1]!Table_1[[#This Row],[연도]]=2020,1,0)</f>
        <v>0</v>
      </c>
      <c r="T1994" s="14">
        <f>IF([1]!Table_1[[#This Row],[연도]]=2021,1,0)</f>
        <v>0</v>
      </c>
      <c r="U1994" s="14">
        <f>IF([1]!Table_1[[#This Row],[연도]]=2022,1,0)</f>
        <v>0</v>
      </c>
      <c r="V1994" s="14">
        <f>IF([1]!Table_1[[#This Row],[연도]]=2023,1,0)</f>
        <v>0</v>
      </c>
      <c r="W1994" s="10">
        <v>1.1399999999999999</v>
      </c>
      <c r="X1994" s="10">
        <f>Y1994/1000000000000</f>
        <v>9.5357624823999991</v>
      </c>
      <c r="Y1994" s="14">
        <f>[1]!Table_1[[#This Row],[주가]]*[1]!Table_1[[#This Row],[기말주식수]]</f>
        <v>9535762482400</v>
      </c>
      <c r="Z1994" s="14">
        <f>AA1994/10</f>
        <v>0.58975950636097685</v>
      </c>
      <c r="AA1994" s="14">
        <f>[1]!Table_1[[#This Row],[시가총액]]/[1]!Table_1[[#This Row],[당기순이익(세후영업이익)]]</f>
        <v>5.8975950636097689</v>
      </c>
      <c r="AB1994" s="10">
        <v>721903907975</v>
      </c>
    </row>
    <row r="1995" spans="1:28" ht="19.2">
      <c r="A1995" s="12">
        <v>1994</v>
      </c>
      <c r="B1995" s="12">
        <v>10950</v>
      </c>
      <c r="C1995" s="13" t="s">
        <v>309</v>
      </c>
      <c r="D1995" s="13" t="s">
        <v>6</v>
      </c>
      <c r="E1995" s="12">
        <v>2017</v>
      </c>
      <c r="F1995" s="12">
        <v>55.113</v>
      </c>
      <c r="G1995" s="15">
        <f>([1]!Table_1[[#This Row],[총자산]]-[1]!Table_1[[#This Row],[장부가치 자기자본]]+[1]!Table_1[[#This Row],[시가총액]])/[1]!Table_1[[#This Row],[총자산]]</f>
        <v>1.4195252507530927</v>
      </c>
      <c r="H1995" s="14">
        <f>I1995/100000000000</f>
        <v>13.732699999999999</v>
      </c>
      <c r="I1995" s="12">
        <v>1373270000000</v>
      </c>
      <c r="J1995" s="12">
        <v>8.08</v>
      </c>
      <c r="K1995" s="10">
        <f>L1995/1000000000000</f>
        <v>20.891373999999999</v>
      </c>
      <c r="L1995" s="12">
        <v>20891374000000</v>
      </c>
      <c r="M1995" s="12">
        <v>2.7</v>
      </c>
      <c r="N1995" s="12">
        <v>2</v>
      </c>
      <c r="O1995" s="15">
        <f>IF([1]!Table_1[[#This Row],[연도]]=2016,1,0)</f>
        <v>0</v>
      </c>
      <c r="P1995" s="15">
        <f>IF([1]!Table_1[[#This Row],[연도]]=2017,1,0)</f>
        <v>1</v>
      </c>
      <c r="Q1995" s="15">
        <f>IF([1]!Table_1[[#This Row],[연도]]=2018,1,0)</f>
        <v>0</v>
      </c>
      <c r="R1995" s="15">
        <f>IF([1]!Table_1[[#This Row],[연도]]=2019,1,0)</f>
        <v>0</v>
      </c>
      <c r="S1995" s="15">
        <f>IF([1]!Table_1[[#This Row],[연도]]=2020,1,0)</f>
        <v>0</v>
      </c>
      <c r="T1995" s="15">
        <f>IF([1]!Table_1[[#This Row],[연도]]=2021,1,0)</f>
        <v>0</v>
      </c>
      <c r="U1995" s="15">
        <f>IF([1]!Table_1[[#This Row],[연도]]=2022,1,0)</f>
        <v>0</v>
      </c>
      <c r="V1995" s="15">
        <f>IF([1]!Table_1[[#This Row],[연도]]=2023,1,0)</f>
        <v>0</v>
      </c>
      <c r="W1995" s="12">
        <v>1.4</v>
      </c>
      <c r="X1995" s="10">
        <f>Y1995/1000000000000</f>
        <v>13.172186664</v>
      </c>
      <c r="Y1995" s="15">
        <f>[1]!Table_1[[#This Row],[주가]]*[1]!Table_1[[#This Row],[기말주식수]]</f>
        <v>13172186664000</v>
      </c>
      <c r="Z1995" s="14">
        <f>AA1995/10</f>
        <v>0.9591840398464978</v>
      </c>
      <c r="AA1995" s="15">
        <f>[1]!Table_1[[#This Row],[시가총액]]/[1]!Table_1[[#This Row],[당기순이익(세후영업이익)]]</f>
        <v>9.5918403984649778</v>
      </c>
      <c r="AB1995" s="12">
        <v>686977716275</v>
      </c>
    </row>
    <row r="1996" spans="1:28" ht="19.2">
      <c r="A1996" s="10">
        <v>1995</v>
      </c>
      <c r="B1996" s="10">
        <v>10950</v>
      </c>
      <c r="C1996" s="11" t="s">
        <v>309</v>
      </c>
      <c r="D1996" s="11" t="s">
        <v>6</v>
      </c>
      <c r="E1996" s="10">
        <v>2018</v>
      </c>
      <c r="F1996" s="10">
        <v>33.875999999999998</v>
      </c>
      <c r="G1996" s="14">
        <f>([1]!Table_1[[#This Row],[총자산]]-[1]!Table_1[[#This Row],[장부가치 자기자본]]+[1]!Table_1[[#This Row],[시가총액]])/[1]!Table_1[[#This Row],[총자산]]</f>
        <v>1.2839293190542125</v>
      </c>
      <c r="H1996" s="14">
        <f>I1996/100000000000</f>
        <v>6.3945999999999996</v>
      </c>
      <c r="I1996" s="10">
        <v>639460000000</v>
      </c>
      <c r="J1996" s="10">
        <v>5.75</v>
      </c>
      <c r="K1996" s="10">
        <f>L1996/1000000000000</f>
        <v>25.463294999999999</v>
      </c>
      <c r="L1996" s="10">
        <v>25463295000000</v>
      </c>
      <c r="M1996" s="10">
        <v>3.15</v>
      </c>
      <c r="N1996" s="10">
        <v>2</v>
      </c>
      <c r="O1996" s="14">
        <f>IF([1]!Table_1[[#This Row],[연도]]=2016,1,0)</f>
        <v>0</v>
      </c>
      <c r="P1996" s="14">
        <f>IF([1]!Table_1[[#This Row],[연도]]=2017,1,0)</f>
        <v>0</v>
      </c>
      <c r="Q1996" s="14">
        <f>IF([1]!Table_1[[#This Row],[연도]]=2018,1,0)</f>
        <v>1</v>
      </c>
      <c r="R1996" s="14">
        <f>IF([1]!Table_1[[#This Row],[연도]]=2019,1,0)</f>
        <v>0</v>
      </c>
      <c r="S1996" s="14">
        <f>IF([1]!Table_1[[#This Row],[연도]]=2020,1,0)</f>
        <v>0</v>
      </c>
      <c r="T1996" s="14">
        <f>IF([1]!Table_1[[#This Row],[연도]]=2021,1,0)</f>
        <v>0</v>
      </c>
      <c r="U1996" s="14">
        <f>IF([1]!Table_1[[#This Row],[연도]]=2022,1,0)</f>
        <v>0</v>
      </c>
      <c r="V1996" s="14">
        <f>IF([1]!Table_1[[#This Row],[연도]]=2023,1,0)</f>
        <v>0</v>
      </c>
      <c r="W1996" s="10">
        <v>2.0299999999999998</v>
      </c>
      <c r="X1996" s="10">
        <f>Y1996/1000000000000</f>
        <v>10.9993387784</v>
      </c>
      <c r="Y1996" s="14">
        <f>[1]!Table_1[[#This Row],[주가]]*[1]!Table_1[[#This Row],[기말주식수]]</f>
        <v>10999338778400</v>
      </c>
      <c r="Z1996" s="14">
        <f>AA1996/10</f>
        <v>1.7200980168266977</v>
      </c>
      <c r="AA1996" s="14">
        <f>[1]!Table_1[[#This Row],[시가총액]]/[1]!Table_1[[#This Row],[당기순이익(세후영업이익)]]</f>
        <v>17.200980168266977</v>
      </c>
      <c r="AB1996" s="10">
        <v>87411425425</v>
      </c>
    </row>
    <row r="1997" spans="1:28" ht="19.2">
      <c r="A1997" s="12">
        <v>1996</v>
      </c>
      <c r="B1997" s="12">
        <v>10950</v>
      </c>
      <c r="C1997" s="13" t="s">
        <v>309</v>
      </c>
      <c r="D1997" s="13" t="s">
        <v>6</v>
      </c>
      <c r="E1997" s="12">
        <v>2019</v>
      </c>
      <c r="F1997" s="12">
        <v>35.734000000000002</v>
      </c>
      <c r="G1997" s="15">
        <f>([1]!Table_1[[#This Row],[총자산]]-[1]!Table_1[[#This Row],[장부가치 자기자본]]+[1]!Table_1[[#This Row],[시가총액]])/[1]!Table_1[[#This Row],[총자산]]</f>
        <v>1.2591324414064162</v>
      </c>
      <c r="H1997" s="14">
        <f>I1997/100000000000</f>
        <v>4.2007700000000003</v>
      </c>
      <c r="I1997" s="12">
        <v>420077000000</v>
      </c>
      <c r="J1997" s="12">
        <v>2.37</v>
      </c>
      <c r="K1997" s="10">
        <f>L1997/1000000000000</f>
        <v>24.394172999999999</v>
      </c>
      <c r="L1997" s="12">
        <v>24394173000000</v>
      </c>
      <c r="M1997" s="12">
        <v>3.31</v>
      </c>
      <c r="N1997" s="12">
        <v>2</v>
      </c>
      <c r="O1997" s="15">
        <f>IF([1]!Table_1[[#This Row],[연도]]=2016,1,0)</f>
        <v>0</v>
      </c>
      <c r="P1997" s="15">
        <f>IF([1]!Table_1[[#This Row],[연도]]=2017,1,0)</f>
        <v>0</v>
      </c>
      <c r="Q1997" s="15">
        <f>IF([1]!Table_1[[#This Row],[연도]]=2018,1,0)</f>
        <v>0</v>
      </c>
      <c r="R1997" s="15">
        <f>IF([1]!Table_1[[#This Row],[연도]]=2019,1,0)</f>
        <v>1</v>
      </c>
      <c r="S1997" s="15">
        <f>IF([1]!Table_1[[#This Row],[연도]]=2020,1,0)</f>
        <v>0</v>
      </c>
      <c r="T1997" s="15">
        <f>IF([1]!Table_1[[#This Row],[연도]]=2021,1,0)</f>
        <v>0</v>
      </c>
      <c r="U1997" s="15">
        <f>IF([1]!Table_1[[#This Row],[연도]]=2022,1,0)</f>
        <v>0</v>
      </c>
      <c r="V1997" s="15">
        <f>IF([1]!Table_1[[#This Row],[연도]]=2023,1,0)</f>
        <v>0</v>
      </c>
      <c r="W1997" s="12">
        <v>1.96</v>
      </c>
      <c r="X1997" s="10">
        <f>Y1997/1000000000000</f>
        <v>10.7291400776</v>
      </c>
      <c r="Y1997" s="15">
        <f>[1]!Table_1[[#This Row],[주가]]*[1]!Table_1[[#This Row],[기말주식수]]</f>
        <v>10729140077600</v>
      </c>
      <c r="Z1997" s="14">
        <f>AA1997/10</f>
        <v>2.5540889116995218</v>
      </c>
      <c r="AA1997" s="15">
        <f>[1]!Table_1[[#This Row],[시가총액]]/[1]!Table_1[[#This Row],[당기순이익(세후영업이익)]]</f>
        <v>25.540889116995217</v>
      </c>
      <c r="AB1997" s="12">
        <v>23380073975</v>
      </c>
    </row>
    <row r="1998" spans="1:28" ht="19.2">
      <c r="A1998" s="10">
        <v>1997</v>
      </c>
      <c r="B1998" s="10">
        <v>10950</v>
      </c>
      <c r="C1998" s="11" t="s">
        <v>309</v>
      </c>
      <c r="D1998" s="11" t="s">
        <v>6</v>
      </c>
      <c r="E1998" s="10">
        <v>2021</v>
      </c>
      <c r="F1998" s="10">
        <v>32.098999999999997</v>
      </c>
      <c r="G1998" s="14">
        <f>([1]!Table_1[[#This Row],[총자산]]-[1]!Table_1[[#This Row],[장부가치 자기자본]]+[1]!Table_1[[#This Row],[시가총액]])/[1]!Table_1[[#This Row],[총자산]]</f>
        <v>1.1423136912578267</v>
      </c>
      <c r="H1998" s="14">
        <f>I1998/100000000000</f>
        <v>21.409400000000002</v>
      </c>
      <c r="I1998" s="10">
        <v>2140940000000</v>
      </c>
      <c r="J1998" s="10">
        <v>19.14</v>
      </c>
      <c r="K1998" s="10">
        <f>L1998/1000000000000</f>
        <v>27.463918</v>
      </c>
      <c r="L1998" s="10">
        <v>27463918000000</v>
      </c>
      <c r="M1998" s="10">
        <v>5.63</v>
      </c>
      <c r="N1998" s="10">
        <v>2</v>
      </c>
      <c r="O1998" s="14">
        <f>IF([1]!Table_1[[#This Row],[연도]]=2016,1,0)</f>
        <v>0</v>
      </c>
      <c r="P1998" s="14">
        <f>IF([1]!Table_1[[#This Row],[연도]]=2017,1,0)</f>
        <v>0</v>
      </c>
      <c r="Q1998" s="14">
        <f>IF([1]!Table_1[[#This Row],[연도]]=2018,1,0)</f>
        <v>0</v>
      </c>
      <c r="R1998" s="14">
        <f>IF([1]!Table_1[[#This Row],[연도]]=2019,1,0)</f>
        <v>0</v>
      </c>
      <c r="S1998" s="14">
        <f>IF([1]!Table_1[[#This Row],[연도]]=2020,1,0)</f>
        <v>0</v>
      </c>
      <c r="T1998" s="14">
        <f>IF([1]!Table_1[[#This Row],[연도]]=2021,1,0)</f>
        <v>1</v>
      </c>
      <c r="U1998" s="14">
        <f>IF([1]!Table_1[[#This Row],[연도]]=2022,1,0)</f>
        <v>0</v>
      </c>
      <c r="V1998" s="14">
        <f>IF([1]!Table_1[[#This Row],[연도]]=2023,1,0)</f>
        <v>0</v>
      </c>
      <c r="W1998" s="10">
        <v>1.1000000000000001</v>
      </c>
      <c r="X1998" s="10">
        <f>Y1998/1000000000000</f>
        <v>9.6483452744000004</v>
      </c>
      <c r="Y1998" s="14">
        <f>[1]!Table_1[[#This Row],[주가]]*[1]!Table_1[[#This Row],[기말주식수]]</f>
        <v>9648345274400</v>
      </c>
      <c r="Z1998" s="14">
        <f>AA1998/10</f>
        <v>0.45065930266144771</v>
      </c>
      <c r="AA1998" s="14">
        <f>[1]!Table_1[[#This Row],[시가총액]]/[1]!Table_1[[#This Row],[당기순이익(세후영업이익)]]</f>
        <v>4.5065930266144774</v>
      </c>
      <c r="AB1998" s="10">
        <v>442494374375</v>
      </c>
    </row>
    <row r="1999" spans="1:28" ht="19.2">
      <c r="A1999" s="12">
        <v>1998</v>
      </c>
      <c r="B1999" s="12">
        <v>10950</v>
      </c>
      <c r="C1999" s="13" t="s">
        <v>309</v>
      </c>
      <c r="D1999" s="13" t="s">
        <v>6</v>
      </c>
      <c r="E1999" s="12">
        <v>2022</v>
      </c>
      <c r="F1999" s="12">
        <v>30.431999999999999</v>
      </c>
      <c r="G1999" s="15">
        <f>([1]!Table_1[[#This Row],[총자산]]-[1]!Table_1[[#This Row],[장부가치 자기자본]]+[1]!Table_1[[#This Row],[시가총액]])/[1]!Table_1[[#This Row],[총자산]]</f>
        <v>1.0461902624338231</v>
      </c>
      <c r="H1999" s="14">
        <f>I1999/100000000000</f>
        <v>34.051699999999997</v>
      </c>
      <c r="I1999" s="12">
        <v>3405170000000</v>
      </c>
      <c r="J1999" s="12">
        <v>4.92</v>
      </c>
      <c r="K1999" s="10">
        <f>L1999/1000000000000</f>
        <v>42.446027999999998</v>
      </c>
      <c r="L1999" s="12">
        <v>42446028000000</v>
      </c>
      <c r="M1999" s="12">
        <v>5.93</v>
      </c>
      <c r="N1999" s="12">
        <v>2</v>
      </c>
      <c r="O1999" s="15">
        <f>IF([1]!Table_1[[#This Row],[연도]]=2016,1,0)</f>
        <v>0</v>
      </c>
      <c r="P1999" s="15">
        <f>IF([1]!Table_1[[#This Row],[연도]]=2017,1,0)</f>
        <v>0</v>
      </c>
      <c r="Q1999" s="15">
        <f>IF([1]!Table_1[[#This Row],[연도]]=2018,1,0)</f>
        <v>0</v>
      </c>
      <c r="R1999" s="15">
        <f>IF([1]!Table_1[[#This Row],[연도]]=2019,1,0)</f>
        <v>0</v>
      </c>
      <c r="S1999" s="15">
        <f>IF([1]!Table_1[[#This Row],[연도]]=2020,1,0)</f>
        <v>0</v>
      </c>
      <c r="T1999" s="15">
        <f>IF([1]!Table_1[[#This Row],[연도]]=2021,1,0)</f>
        <v>0</v>
      </c>
      <c r="U1999" s="15">
        <f>IF([1]!Table_1[[#This Row],[연도]]=2022,1,0)</f>
        <v>1</v>
      </c>
      <c r="V1999" s="15">
        <f>IF([1]!Table_1[[#This Row],[연도]]=2023,1,0)</f>
        <v>0</v>
      </c>
      <c r="W1999" s="12">
        <v>2.41</v>
      </c>
      <c r="X1999" s="10">
        <f>Y1999/1000000000000</f>
        <v>9.3894048528000003</v>
      </c>
      <c r="Y1999" s="15">
        <f>[1]!Table_1[[#This Row],[주가]]*[1]!Table_1[[#This Row],[기말주식수]]</f>
        <v>9389404852800</v>
      </c>
      <c r="Z1999" s="14">
        <f>AA1999/10</f>
        <v>0.27573967974579833</v>
      </c>
      <c r="AA1999" s="15">
        <f>[1]!Table_1[[#This Row],[시가총액]]/[1]!Table_1[[#This Row],[당기순이익(세후영업이익)]]</f>
        <v>2.7573967974579832</v>
      </c>
      <c r="AB1999" s="12">
        <v>640409460675</v>
      </c>
    </row>
    <row r="2000" spans="1:28" ht="19.2">
      <c r="A2000" s="10">
        <v>1999</v>
      </c>
      <c r="B2000" s="10">
        <v>10950</v>
      </c>
      <c r="C2000" s="11" t="s">
        <v>309</v>
      </c>
      <c r="D2000" s="11" t="s">
        <v>6</v>
      </c>
      <c r="E2000" s="10">
        <v>2023</v>
      </c>
      <c r="F2000" s="10">
        <v>20.869</v>
      </c>
      <c r="G2000" s="14">
        <f>([1]!Table_1[[#This Row],[총자산]]-[1]!Table_1[[#This Row],[장부가치 자기자본]]+[1]!Table_1[[#This Row],[시가총액]])/[1]!Table_1[[#This Row],[총자산]]</f>
        <v>0.94429941482999513</v>
      </c>
      <c r="H2000" s="14">
        <f>I2000/100000000000</f>
        <v>13.5458</v>
      </c>
      <c r="I2000" s="10">
        <v>1354580000000</v>
      </c>
      <c r="J2000" s="10">
        <v>10.01</v>
      </c>
      <c r="K2000" s="10">
        <f>L2000/1000000000000</f>
        <v>35.726694000000002</v>
      </c>
      <c r="L2000" s="10">
        <v>35726694000000</v>
      </c>
      <c r="M2000" s="10">
        <v>5.94</v>
      </c>
      <c r="N2000" s="10">
        <v>2</v>
      </c>
      <c r="O2000" s="14">
        <f>IF([1]!Table_1[[#This Row],[연도]]=2016,1,0)</f>
        <v>0</v>
      </c>
      <c r="P2000" s="14">
        <f>IF([1]!Table_1[[#This Row],[연도]]=2017,1,0)</f>
        <v>0</v>
      </c>
      <c r="Q2000" s="14">
        <f>IF([1]!Table_1[[#This Row],[연도]]=2018,1,0)</f>
        <v>0</v>
      </c>
      <c r="R2000" s="14">
        <f>IF([1]!Table_1[[#This Row],[연도]]=2019,1,0)</f>
        <v>0</v>
      </c>
      <c r="S2000" s="14">
        <f>IF([1]!Table_1[[#This Row],[연도]]=2020,1,0)</f>
        <v>0</v>
      </c>
      <c r="T2000" s="14">
        <f>IF([1]!Table_1[[#This Row],[연도]]=2021,1,0)</f>
        <v>0</v>
      </c>
      <c r="U2000" s="14">
        <f>IF([1]!Table_1[[#This Row],[연도]]=2022,1,0)</f>
        <v>0</v>
      </c>
      <c r="V2000" s="14">
        <f>IF([1]!Table_1[[#This Row],[연도]]=2023,1,0)</f>
        <v>1</v>
      </c>
      <c r="W2000" s="10">
        <v>2.11</v>
      </c>
      <c r="X2000" s="10">
        <f>Y2000/1000000000000</f>
        <v>7.8357623232</v>
      </c>
      <c r="Y2000" s="14">
        <f>[1]!Table_1[[#This Row],[주가]]*[1]!Table_1[[#This Row],[기말주식수]]</f>
        <v>7835762323200</v>
      </c>
      <c r="Z2000" s="14">
        <f>AA2000/10</f>
        <v>0.57846434490395549</v>
      </c>
      <c r="AA2000" s="14">
        <f>[1]!Table_1[[#This Row],[시가총액]]/[1]!Table_1[[#This Row],[당기순이익(세후영업이익)]]</f>
        <v>5.7846434490395549</v>
      </c>
      <c r="AB2000" s="10">
        <v>198011032475</v>
      </c>
    </row>
    <row r="2001" spans="1:28" ht="19.2">
      <c r="A2001" s="12">
        <v>2000</v>
      </c>
      <c r="B2001" s="12">
        <v>10960</v>
      </c>
      <c r="C2001" s="13" t="s">
        <v>310</v>
      </c>
      <c r="D2001" s="13" t="s">
        <v>6</v>
      </c>
      <c r="E2001" s="12">
        <v>2016</v>
      </c>
      <c r="F2001" s="12">
        <v>20.311</v>
      </c>
      <c r="G2001" s="15">
        <f>([1]!Table_1[[#This Row],[총자산]]-[1]!Table_1[[#This Row],[장부가치 자기자본]]+[1]!Table_1[[#This Row],[시가총액]])/[1]!Table_1[[#This Row],[총자산]]</f>
        <v>0.75424075999110285</v>
      </c>
      <c r="H2001" s="14">
        <f>I2001/100000000000</f>
        <v>0.22177554990000001</v>
      </c>
      <c r="I2001" s="12">
        <v>22177554990</v>
      </c>
      <c r="J2001" s="12">
        <v>4.59</v>
      </c>
      <c r="K2001" s="10">
        <f>L2001/1000000000000</f>
        <v>0.27445779070100002</v>
      </c>
      <c r="L2001" s="12">
        <v>274457790701</v>
      </c>
      <c r="M2001" s="12">
        <v>2.4500000000000002</v>
      </c>
      <c r="N2001" s="12">
        <v>1</v>
      </c>
      <c r="O2001" s="15">
        <f>IF([1]!Table_1[[#This Row],[연도]]=2016,1,0)</f>
        <v>1</v>
      </c>
      <c r="P2001" s="15">
        <f>IF([1]!Table_1[[#This Row],[연도]]=2017,1,0)</f>
        <v>0</v>
      </c>
      <c r="Q2001" s="15">
        <f>IF([1]!Table_1[[#This Row],[연도]]=2018,1,0)</f>
        <v>0</v>
      </c>
      <c r="R2001" s="15">
        <f>IF([1]!Table_1[[#This Row],[연도]]=2019,1,0)</f>
        <v>0</v>
      </c>
      <c r="S2001" s="15">
        <f>IF([1]!Table_1[[#This Row],[연도]]=2020,1,0)</f>
        <v>0</v>
      </c>
      <c r="T2001" s="15">
        <f>IF([1]!Table_1[[#This Row],[연도]]=2021,1,0)</f>
        <v>0</v>
      </c>
      <c r="U2001" s="15">
        <f>IF([1]!Table_1[[#This Row],[연도]]=2022,1,0)</f>
        <v>0</v>
      </c>
      <c r="V2001" s="15">
        <f>IF([1]!Table_1[[#This Row],[연도]]=2023,1,0)</f>
        <v>0</v>
      </c>
      <c r="W2001" s="12">
        <v>0.89</v>
      </c>
      <c r="X2001" s="10">
        <f>Y2001/1000000000000</f>
        <v>8.7499999999999994E-2</v>
      </c>
      <c r="Y2001" s="15">
        <f>[1]!Table_1[[#This Row],[주가]]*[1]!Table_1[[#This Row],[기말주식수]]</f>
        <v>87500000000</v>
      </c>
      <c r="Z2001" s="14">
        <f>AA2001/10</f>
        <v>0.39454304155464526</v>
      </c>
      <c r="AA2001" s="15">
        <f>[1]!Table_1[[#This Row],[시가총액]]/[1]!Table_1[[#This Row],[당기순이익(세후영업이익)]]</f>
        <v>3.9454304155464524</v>
      </c>
      <c r="AB2001" s="12">
        <v>3250000000</v>
      </c>
    </row>
    <row r="2002" spans="1:28" ht="19.2">
      <c r="A2002" s="10">
        <v>2001</v>
      </c>
      <c r="B2002" s="10">
        <v>10960</v>
      </c>
      <c r="C2002" s="11" t="s">
        <v>310</v>
      </c>
      <c r="D2002" s="11" t="s">
        <v>6</v>
      </c>
      <c r="E2002" s="10">
        <v>2017</v>
      </c>
      <c r="F2002" s="10">
        <v>18.413</v>
      </c>
      <c r="G2002" s="14">
        <f>([1]!Table_1[[#This Row],[총자산]]-[1]!Table_1[[#This Row],[장부가치 자기자본]]+[1]!Table_1[[#This Row],[시가총액]])/[1]!Table_1[[#This Row],[총자산]]</f>
        <v>0.79159419922463536</v>
      </c>
      <c r="H2002" s="14">
        <f>I2002/100000000000</f>
        <v>0.24197043339999999</v>
      </c>
      <c r="I2002" s="10">
        <v>24197043340</v>
      </c>
      <c r="J2002" s="10">
        <v>4.45</v>
      </c>
      <c r="K2002" s="10">
        <f>L2002/1000000000000</f>
        <v>0.26571655989800003</v>
      </c>
      <c r="L2002" s="10">
        <v>265716559898</v>
      </c>
      <c r="M2002" s="10">
        <v>2.36</v>
      </c>
      <c r="N2002" s="10">
        <v>1</v>
      </c>
      <c r="O2002" s="14">
        <f>IF([1]!Table_1[[#This Row],[연도]]=2016,1,0)</f>
        <v>0</v>
      </c>
      <c r="P2002" s="14">
        <f>IF([1]!Table_1[[#This Row],[연도]]=2017,1,0)</f>
        <v>1</v>
      </c>
      <c r="Q2002" s="14">
        <f>IF([1]!Table_1[[#This Row],[연도]]=2018,1,0)</f>
        <v>0</v>
      </c>
      <c r="R2002" s="14">
        <f>IF([1]!Table_1[[#This Row],[연도]]=2019,1,0)</f>
        <v>0</v>
      </c>
      <c r="S2002" s="14">
        <f>IF([1]!Table_1[[#This Row],[연도]]=2020,1,0)</f>
        <v>0</v>
      </c>
      <c r="T2002" s="14">
        <f>IF([1]!Table_1[[#This Row],[연도]]=2021,1,0)</f>
        <v>0</v>
      </c>
      <c r="U2002" s="14">
        <f>IF([1]!Table_1[[#This Row],[연도]]=2022,1,0)</f>
        <v>0</v>
      </c>
      <c r="V2002" s="14">
        <f>IF([1]!Table_1[[#This Row],[연도]]=2023,1,0)</f>
        <v>0</v>
      </c>
      <c r="W2002" s="10">
        <v>0.89</v>
      </c>
      <c r="X2002" s="10">
        <f>Y2002/1000000000000</f>
        <v>0.11425</v>
      </c>
      <c r="Y2002" s="14">
        <f>[1]!Table_1[[#This Row],[주가]]*[1]!Table_1[[#This Row],[기말주식수]]</f>
        <v>114250000000</v>
      </c>
      <c r="Z2002" s="14">
        <f>AA2002/10</f>
        <v>0.4721651252784837</v>
      </c>
      <c r="AA2002" s="14">
        <f>[1]!Table_1[[#This Row],[시가총액]]/[1]!Table_1[[#This Row],[당기순이익(세후영업이익)]]</f>
        <v>4.7216512527848371</v>
      </c>
      <c r="AB2002" s="10">
        <v>3946540320</v>
      </c>
    </row>
    <row r="2003" spans="1:28" ht="19.2">
      <c r="A2003" s="12">
        <v>2002</v>
      </c>
      <c r="B2003" s="12">
        <v>10960</v>
      </c>
      <c r="C2003" s="13" t="s">
        <v>310</v>
      </c>
      <c r="D2003" s="13" t="s">
        <v>6</v>
      </c>
      <c r="E2003" s="12">
        <v>2018</v>
      </c>
      <c r="F2003" s="12">
        <v>18.638999999999999</v>
      </c>
      <c r="G2003" s="15">
        <f>([1]!Table_1[[#This Row],[총자산]]-[1]!Table_1[[#This Row],[장부가치 자기자본]]+[1]!Table_1[[#This Row],[시가총액]])/[1]!Table_1[[#This Row],[총자산]]</f>
        <v>0.79030893547555192</v>
      </c>
      <c r="H2003" s="14">
        <f>I2003/100000000000</f>
        <v>0.24409368132000001</v>
      </c>
      <c r="I2003" s="12">
        <v>24409368132</v>
      </c>
      <c r="J2003" s="12">
        <v>8.01</v>
      </c>
      <c r="K2003" s="10">
        <f>L2003/1000000000000</f>
        <v>0.29866787427899999</v>
      </c>
      <c r="L2003" s="12">
        <v>298667874279</v>
      </c>
      <c r="M2003" s="12">
        <v>1.98</v>
      </c>
      <c r="N2003" s="12">
        <v>1</v>
      </c>
      <c r="O2003" s="15">
        <f>IF([1]!Table_1[[#This Row],[연도]]=2016,1,0)</f>
        <v>0</v>
      </c>
      <c r="P2003" s="15">
        <f>IF([1]!Table_1[[#This Row],[연도]]=2017,1,0)</f>
        <v>0</v>
      </c>
      <c r="Q2003" s="15">
        <f>IF([1]!Table_1[[#This Row],[연도]]=2018,1,0)</f>
        <v>1</v>
      </c>
      <c r="R2003" s="15">
        <f>IF([1]!Table_1[[#This Row],[연도]]=2019,1,0)</f>
        <v>0</v>
      </c>
      <c r="S2003" s="15">
        <f>IF([1]!Table_1[[#This Row],[연도]]=2020,1,0)</f>
        <v>0</v>
      </c>
      <c r="T2003" s="15">
        <f>IF([1]!Table_1[[#This Row],[연도]]=2021,1,0)</f>
        <v>0</v>
      </c>
      <c r="U2003" s="15">
        <f>IF([1]!Table_1[[#This Row],[연도]]=2022,1,0)</f>
        <v>0</v>
      </c>
      <c r="V2003" s="15">
        <f>IF([1]!Table_1[[#This Row],[연도]]=2023,1,0)</f>
        <v>0</v>
      </c>
      <c r="W2003" s="12">
        <v>1.03</v>
      </c>
      <c r="X2003" s="10">
        <f>Y2003/1000000000000</f>
        <v>0.126</v>
      </c>
      <c r="Y2003" s="15">
        <f>[1]!Table_1[[#This Row],[주가]]*[1]!Table_1[[#This Row],[기말주식수]]</f>
        <v>126000000000</v>
      </c>
      <c r="Z2003" s="14">
        <f>AA2003/10</f>
        <v>0.51619525470148298</v>
      </c>
      <c r="AA2003" s="15">
        <f>[1]!Table_1[[#This Row],[시가총액]]/[1]!Table_1[[#This Row],[당기순이익(세후영업이익)]]</f>
        <v>5.1619525470148293</v>
      </c>
      <c r="AB2003" s="12">
        <v>3845511040</v>
      </c>
    </row>
    <row r="2004" spans="1:28" ht="19.2">
      <c r="A2004" s="10">
        <v>2003</v>
      </c>
      <c r="B2004" s="10">
        <v>10960</v>
      </c>
      <c r="C2004" s="11" t="s">
        <v>310</v>
      </c>
      <c r="D2004" s="11" t="s">
        <v>6</v>
      </c>
      <c r="E2004" s="10">
        <v>2019</v>
      </c>
      <c r="F2004" s="10">
        <v>20.963000000000001</v>
      </c>
      <c r="G2004" s="14">
        <f>([1]!Table_1[[#This Row],[총자산]]-[1]!Table_1[[#This Row],[장부가치 자기자본]]+[1]!Table_1[[#This Row],[시가총액]])/[1]!Table_1[[#This Row],[총자산]]</f>
        <v>0.73392493858955965</v>
      </c>
      <c r="H2004" s="14">
        <f>I2004/100000000000</f>
        <v>0.23565982251000001</v>
      </c>
      <c r="I2004" s="10">
        <v>23565982251</v>
      </c>
      <c r="J2004" s="10">
        <v>7.91</v>
      </c>
      <c r="K2004" s="10">
        <f>L2004/1000000000000</f>
        <v>0.36458169586400002</v>
      </c>
      <c r="L2004" s="10">
        <v>364581695864</v>
      </c>
      <c r="M2004" s="10">
        <v>1.77</v>
      </c>
      <c r="N2004" s="10">
        <v>1</v>
      </c>
      <c r="O2004" s="14">
        <f>IF([1]!Table_1[[#This Row],[연도]]=2016,1,0)</f>
        <v>0</v>
      </c>
      <c r="P2004" s="14">
        <f>IF([1]!Table_1[[#This Row],[연도]]=2017,1,0)</f>
        <v>0</v>
      </c>
      <c r="Q2004" s="14">
        <f>IF([1]!Table_1[[#This Row],[연도]]=2018,1,0)</f>
        <v>0</v>
      </c>
      <c r="R2004" s="14">
        <f>IF([1]!Table_1[[#This Row],[연도]]=2019,1,0)</f>
        <v>1</v>
      </c>
      <c r="S2004" s="14">
        <f>IF([1]!Table_1[[#This Row],[연도]]=2020,1,0)</f>
        <v>0</v>
      </c>
      <c r="T2004" s="14">
        <f>IF([1]!Table_1[[#This Row],[연도]]=2021,1,0)</f>
        <v>0</v>
      </c>
      <c r="U2004" s="14">
        <f>IF([1]!Table_1[[#This Row],[연도]]=2022,1,0)</f>
        <v>0</v>
      </c>
      <c r="V2004" s="14">
        <f>IF([1]!Table_1[[#This Row],[연도]]=2023,1,0)</f>
        <v>0</v>
      </c>
      <c r="W2004" s="10">
        <v>1.87</v>
      </c>
      <c r="X2004" s="10">
        <f>Y2004/1000000000000</f>
        <v>0.11125</v>
      </c>
      <c r="Y2004" s="14">
        <f>[1]!Table_1[[#This Row],[주가]]*[1]!Table_1[[#This Row],[기말주식수]]</f>
        <v>111250000000</v>
      </c>
      <c r="Z2004" s="14">
        <f>AA2004/10</f>
        <v>0.47207877361139577</v>
      </c>
      <c r="AA2004" s="14">
        <f>[1]!Table_1[[#This Row],[시가총액]]/[1]!Table_1[[#This Row],[당기순이익(세후영업이익)]]</f>
        <v>4.7207877361139579</v>
      </c>
      <c r="AB2004" s="10">
        <v>4512500000</v>
      </c>
    </row>
    <row r="2005" spans="1:28" ht="19.2">
      <c r="A2005" s="12">
        <v>2004</v>
      </c>
      <c r="B2005" s="12">
        <v>10960</v>
      </c>
      <c r="C2005" s="13" t="s">
        <v>310</v>
      </c>
      <c r="D2005" s="13" t="s">
        <v>6</v>
      </c>
      <c r="E2005" s="12">
        <v>2020</v>
      </c>
      <c r="F2005" s="12">
        <v>23.273</v>
      </c>
      <c r="G2005" s="15">
        <f>([1]!Table_1[[#This Row],[총자산]]-[1]!Table_1[[#This Row],[장부가치 자기자본]]+[1]!Table_1[[#This Row],[시가총액]])/[1]!Table_1[[#This Row],[총자산]]</f>
        <v>0.6658956749940429</v>
      </c>
      <c r="H2005" s="14">
        <f>I2005/100000000000</f>
        <v>0.13628328889999999</v>
      </c>
      <c r="I2005" s="12">
        <v>13628328890</v>
      </c>
      <c r="J2005" s="12">
        <v>4.6900000000000004</v>
      </c>
      <c r="K2005" s="10">
        <f>L2005/1000000000000</f>
        <v>0.36337954744099998</v>
      </c>
      <c r="L2005" s="12">
        <v>363379547441</v>
      </c>
      <c r="M2005" s="12">
        <v>2.11</v>
      </c>
      <c r="N2005" s="12">
        <v>1</v>
      </c>
      <c r="O2005" s="15">
        <f>IF([1]!Table_1[[#This Row],[연도]]=2016,1,0)</f>
        <v>0</v>
      </c>
      <c r="P2005" s="15">
        <f>IF([1]!Table_1[[#This Row],[연도]]=2017,1,0)</f>
        <v>0</v>
      </c>
      <c r="Q2005" s="15">
        <f>IF([1]!Table_1[[#This Row],[연도]]=2018,1,0)</f>
        <v>0</v>
      </c>
      <c r="R2005" s="15">
        <f>IF([1]!Table_1[[#This Row],[연도]]=2019,1,0)</f>
        <v>0</v>
      </c>
      <c r="S2005" s="15">
        <f>IF([1]!Table_1[[#This Row],[연도]]=2020,1,0)</f>
        <v>1</v>
      </c>
      <c r="T2005" s="15">
        <f>IF([1]!Table_1[[#This Row],[연도]]=2021,1,0)</f>
        <v>0</v>
      </c>
      <c r="U2005" s="15">
        <f>IF([1]!Table_1[[#This Row],[연도]]=2022,1,0)</f>
        <v>0</v>
      </c>
      <c r="V2005" s="15">
        <f>IF([1]!Table_1[[#This Row],[연도]]=2023,1,0)</f>
        <v>0</v>
      </c>
      <c r="W2005" s="12">
        <v>1.86</v>
      </c>
      <c r="X2005" s="10">
        <f>Y2005/1000000000000</f>
        <v>0.106875</v>
      </c>
      <c r="Y2005" s="15">
        <f>[1]!Table_1[[#This Row],[주가]]*[1]!Table_1[[#This Row],[기말주식수]]</f>
        <v>106875000000</v>
      </c>
      <c r="Z2005" s="14">
        <f>AA2005/10</f>
        <v>0.78421206930529253</v>
      </c>
      <c r="AA2005" s="15">
        <f>[1]!Table_1[[#This Row],[시가총액]]/[1]!Table_1[[#This Row],[당기순이익(세후영업이익)]]</f>
        <v>7.8421206930529248</v>
      </c>
      <c r="AB2005" s="12">
        <v>4370000000</v>
      </c>
    </row>
    <row r="2006" spans="1:28" ht="19.2">
      <c r="A2006" s="10">
        <v>2005</v>
      </c>
      <c r="B2006" s="10">
        <v>10960</v>
      </c>
      <c r="C2006" s="11" t="s">
        <v>310</v>
      </c>
      <c r="D2006" s="11" t="s">
        <v>6</v>
      </c>
      <c r="E2006" s="10">
        <v>2021</v>
      </c>
      <c r="F2006" s="10">
        <v>30.503</v>
      </c>
      <c r="G2006" s="14">
        <f>([1]!Table_1[[#This Row],[총자산]]-[1]!Table_1[[#This Row],[장부가치 자기자본]]+[1]!Table_1[[#This Row],[시가총액]])/[1]!Table_1[[#This Row],[총자산]]</f>
        <v>0.68600373182455188</v>
      </c>
      <c r="H2006" s="14">
        <f>I2006/100000000000</f>
        <v>0.13084673583</v>
      </c>
      <c r="I2006" s="10">
        <v>13084673583</v>
      </c>
      <c r="J2006" s="10">
        <v>-5.0999999999999996</v>
      </c>
      <c r="K2006" s="10">
        <f>L2006/1000000000000</f>
        <v>0.31725907061899999</v>
      </c>
      <c r="L2006" s="10">
        <v>317259070619</v>
      </c>
      <c r="M2006" s="10">
        <v>2.38</v>
      </c>
      <c r="N2006" s="10">
        <v>1</v>
      </c>
      <c r="O2006" s="14">
        <f>IF([1]!Table_1[[#This Row],[연도]]=2016,1,0)</f>
        <v>0</v>
      </c>
      <c r="P2006" s="14">
        <f>IF([1]!Table_1[[#This Row],[연도]]=2017,1,0)</f>
        <v>0</v>
      </c>
      <c r="Q2006" s="14">
        <f>IF([1]!Table_1[[#This Row],[연도]]=2018,1,0)</f>
        <v>0</v>
      </c>
      <c r="R2006" s="14">
        <f>IF([1]!Table_1[[#This Row],[연도]]=2019,1,0)</f>
        <v>0</v>
      </c>
      <c r="S2006" s="14">
        <f>IF([1]!Table_1[[#This Row],[연도]]=2020,1,0)</f>
        <v>0</v>
      </c>
      <c r="T2006" s="14">
        <f>IF([1]!Table_1[[#This Row],[연도]]=2021,1,0)</f>
        <v>1</v>
      </c>
      <c r="U2006" s="14">
        <f>IF([1]!Table_1[[#This Row],[연도]]=2022,1,0)</f>
        <v>0</v>
      </c>
      <c r="V2006" s="14">
        <f>IF([1]!Table_1[[#This Row],[연도]]=2023,1,0)</f>
        <v>0</v>
      </c>
      <c r="W2006" s="10">
        <v>1.63</v>
      </c>
      <c r="X2006" s="10">
        <f>Y2006/1000000000000</f>
        <v>0.1275</v>
      </c>
      <c r="Y2006" s="14">
        <f>[1]!Table_1[[#This Row],[주가]]*[1]!Table_1[[#This Row],[기말주식수]]</f>
        <v>127500000000</v>
      </c>
      <c r="Z2006" s="14">
        <f>AA2006/10</f>
        <v>0.97442247367677415</v>
      </c>
      <c r="AA2006" s="14">
        <f>[1]!Table_1[[#This Row],[시가총액]]/[1]!Table_1[[#This Row],[당기순이익(세후영업이익)]]</f>
        <v>9.744224736767741</v>
      </c>
      <c r="AB2006" s="10">
        <v>4248400000</v>
      </c>
    </row>
    <row r="2007" spans="1:28" ht="19.2">
      <c r="A2007" s="12">
        <v>2006</v>
      </c>
      <c r="B2007" s="12">
        <v>10960</v>
      </c>
      <c r="C2007" s="13" t="s">
        <v>310</v>
      </c>
      <c r="D2007" s="13" t="s">
        <v>6</v>
      </c>
      <c r="E2007" s="12">
        <v>2022</v>
      </c>
      <c r="F2007" s="12">
        <v>71.691000000000003</v>
      </c>
      <c r="G2007" s="15">
        <f>([1]!Table_1[[#This Row],[총자산]]-[1]!Table_1[[#This Row],[장부가치 자기자본]]+[1]!Table_1[[#This Row],[시가총액]])/[1]!Table_1[[#This Row],[총자산]]</f>
        <v>0.56317674673836504</v>
      </c>
      <c r="H2007" s="14">
        <f>I2007/100000000000</f>
        <v>4.4694014970000001E-2</v>
      </c>
      <c r="I2007" s="12">
        <v>4469401497</v>
      </c>
      <c r="J2007" s="12">
        <v>-4.87</v>
      </c>
      <c r="K2007" s="10">
        <f>L2007/1000000000000</f>
        <v>0.30752211417000003</v>
      </c>
      <c r="L2007" s="12">
        <v>307522114170</v>
      </c>
      <c r="M2007" s="12">
        <v>2.59</v>
      </c>
      <c r="N2007" s="12">
        <v>1</v>
      </c>
      <c r="O2007" s="15">
        <f>IF([1]!Table_1[[#This Row],[연도]]=2016,1,0)</f>
        <v>0</v>
      </c>
      <c r="P2007" s="15">
        <f>IF([1]!Table_1[[#This Row],[연도]]=2017,1,0)</f>
        <v>0</v>
      </c>
      <c r="Q2007" s="15">
        <f>IF([1]!Table_1[[#This Row],[연도]]=2018,1,0)</f>
        <v>0</v>
      </c>
      <c r="R2007" s="15">
        <f>IF([1]!Table_1[[#This Row],[연도]]=2019,1,0)</f>
        <v>0</v>
      </c>
      <c r="S2007" s="15">
        <f>IF([1]!Table_1[[#This Row],[연도]]=2020,1,0)</f>
        <v>0</v>
      </c>
      <c r="T2007" s="15">
        <f>IF([1]!Table_1[[#This Row],[연도]]=2021,1,0)</f>
        <v>0</v>
      </c>
      <c r="U2007" s="15">
        <f>IF([1]!Table_1[[#This Row],[연도]]=2022,1,0)</f>
        <v>1</v>
      </c>
      <c r="V2007" s="15">
        <f>IF([1]!Table_1[[#This Row],[연도]]=2023,1,0)</f>
        <v>0</v>
      </c>
      <c r="W2007" s="12">
        <v>3.18</v>
      </c>
      <c r="X2007" s="10">
        <f>Y2007/1000000000000</f>
        <v>9.5500000000000002E-2</v>
      </c>
      <c r="Y2007" s="15">
        <f>[1]!Table_1[[#This Row],[주가]]*[1]!Table_1[[#This Row],[기말주식수]]</f>
        <v>95500000000</v>
      </c>
      <c r="Z2007" s="14">
        <f>AA2007/10</f>
        <v>2.1367514210594538</v>
      </c>
      <c r="AA2007" s="15">
        <f>[1]!Table_1[[#This Row],[시가총액]]/[1]!Table_1[[#This Row],[당기순이익(세후영업이익)]]</f>
        <v>21.367514210594539</v>
      </c>
      <c r="AB2007" s="12">
        <v>4248400000</v>
      </c>
    </row>
    <row r="2008" spans="1:28" ht="19.2">
      <c r="A2008" s="10">
        <v>2007</v>
      </c>
      <c r="B2008" s="10">
        <v>10960</v>
      </c>
      <c r="C2008" s="11" t="s">
        <v>310</v>
      </c>
      <c r="D2008" s="11" t="s">
        <v>6</v>
      </c>
      <c r="E2008" s="10">
        <v>2023</v>
      </c>
      <c r="F2008" s="10">
        <v>28.113</v>
      </c>
      <c r="G2008" s="14">
        <f>([1]!Table_1[[#This Row],[총자산]]-[1]!Table_1[[#This Row],[장부가치 자기자본]]+[1]!Table_1[[#This Row],[시가총액]])/[1]!Table_1[[#This Row],[총자산]]</f>
        <v>0.56610529555125111</v>
      </c>
      <c r="H2008" s="14">
        <f>I2008/100000000000</f>
        <v>0.10532376679</v>
      </c>
      <c r="I2008" s="10">
        <v>10532376679</v>
      </c>
      <c r="J2008" s="10">
        <v>16.29</v>
      </c>
      <c r="K2008" s="10">
        <f>L2008/1000000000000</f>
        <v>0.361917141434</v>
      </c>
      <c r="L2008" s="10">
        <v>361917141434</v>
      </c>
      <c r="M2008" s="10">
        <v>1.84</v>
      </c>
      <c r="N2008" s="10">
        <v>1</v>
      </c>
      <c r="O2008" s="14">
        <f>IF([1]!Table_1[[#This Row],[연도]]=2016,1,0)</f>
        <v>0</v>
      </c>
      <c r="P2008" s="14">
        <f>IF([1]!Table_1[[#This Row],[연도]]=2017,1,0)</f>
        <v>0</v>
      </c>
      <c r="Q2008" s="14">
        <f>IF([1]!Table_1[[#This Row],[연도]]=2018,1,0)</f>
        <v>0</v>
      </c>
      <c r="R2008" s="14">
        <f>IF([1]!Table_1[[#This Row],[연도]]=2019,1,0)</f>
        <v>0</v>
      </c>
      <c r="S2008" s="14">
        <f>IF([1]!Table_1[[#This Row],[연도]]=2020,1,0)</f>
        <v>0</v>
      </c>
      <c r="T2008" s="14">
        <f>IF([1]!Table_1[[#This Row],[연도]]=2021,1,0)</f>
        <v>0</v>
      </c>
      <c r="U2008" s="14">
        <f>IF([1]!Table_1[[#This Row],[연도]]=2022,1,0)</f>
        <v>0</v>
      </c>
      <c r="V2008" s="14">
        <f>IF([1]!Table_1[[#This Row],[연도]]=2023,1,0)</f>
        <v>1</v>
      </c>
      <c r="W2008" s="10">
        <v>2.89</v>
      </c>
      <c r="X2008" s="10">
        <f>Y2008/1000000000000</f>
        <v>8.4875000000000006E-2</v>
      </c>
      <c r="Y2008" s="14">
        <f>[1]!Table_1[[#This Row],[주가]]*[1]!Table_1[[#This Row],[기말주식수]]</f>
        <v>84875000000</v>
      </c>
      <c r="Z2008" s="14">
        <f>AA2008/10</f>
        <v>0.80584850491749105</v>
      </c>
      <c r="AA2008" s="14">
        <f>[1]!Table_1[[#This Row],[시가총액]]/[1]!Table_1[[#This Row],[당기순이익(세후영업이익)]]</f>
        <v>8.0584850491749105</v>
      </c>
      <c r="AB2008" s="10">
        <v>4248400000</v>
      </c>
    </row>
    <row r="2009" spans="1:28" ht="19.2">
      <c r="A2009" s="12">
        <v>2008</v>
      </c>
      <c r="B2009" s="12">
        <v>11040</v>
      </c>
      <c r="C2009" s="13" t="s">
        <v>311</v>
      </c>
      <c r="D2009" s="13" t="s">
        <v>20</v>
      </c>
      <c r="E2009" s="12">
        <v>2016</v>
      </c>
      <c r="F2009" s="12">
        <v>48.566000000000003</v>
      </c>
      <c r="G2009" s="15">
        <f>([1]!Table_1[[#This Row],[총자산]]-[1]!Table_1[[#This Row],[장부가치 자기자본]]+[1]!Table_1[[#This Row],[시가총액]])/[1]!Table_1[[#This Row],[총자산]]</f>
        <v>0.63993737740398626</v>
      </c>
      <c r="H2009" s="14">
        <f>I2009/100000000000</f>
        <v>0.26275459922</v>
      </c>
      <c r="I2009" s="12">
        <v>26275459922</v>
      </c>
      <c r="J2009" s="12">
        <v>2.1800000000000002</v>
      </c>
      <c r="K2009" s="10">
        <f>L2009/1000000000000</f>
        <v>0.15859915093999999</v>
      </c>
      <c r="L2009" s="12">
        <v>158599150940</v>
      </c>
      <c r="M2009" s="12">
        <v>0.4</v>
      </c>
      <c r="N2009" s="12">
        <v>1</v>
      </c>
      <c r="O2009" s="15">
        <f>IF([1]!Table_1[[#This Row],[연도]]=2016,1,0)</f>
        <v>1</v>
      </c>
      <c r="P2009" s="15">
        <f>IF([1]!Table_1[[#This Row],[연도]]=2017,1,0)</f>
        <v>0</v>
      </c>
      <c r="Q2009" s="15">
        <f>IF([1]!Table_1[[#This Row],[연도]]=2018,1,0)</f>
        <v>0</v>
      </c>
      <c r="R2009" s="15">
        <f>IF([1]!Table_1[[#This Row],[연도]]=2019,1,0)</f>
        <v>0</v>
      </c>
      <c r="S2009" s="15">
        <f>IF([1]!Table_1[[#This Row],[연도]]=2020,1,0)</f>
        <v>0</v>
      </c>
      <c r="T2009" s="15">
        <f>IF([1]!Table_1[[#This Row],[연도]]=2021,1,0)</f>
        <v>0</v>
      </c>
      <c r="U2009" s="15">
        <f>IF([1]!Table_1[[#This Row],[연도]]=2022,1,0)</f>
        <v>0</v>
      </c>
      <c r="V2009" s="15">
        <f>IF([1]!Table_1[[#This Row],[연도]]=2023,1,0)</f>
        <v>0</v>
      </c>
      <c r="W2009" s="12">
        <v>0.18</v>
      </c>
      <c r="X2009" s="10">
        <f>Y2009/1000000000000</f>
        <v>0.122700825</v>
      </c>
      <c r="Y2009" s="15">
        <f>[1]!Table_1[[#This Row],[주가]]*[1]!Table_1[[#This Row],[기말주식수]]</f>
        <v>122700825000</v>
      </c>
      <c r="Z2009" s="14">
        <f>AA2009/10</f>
        <v>0.46697879072048004</v>
      </c>
      <c r="AA2009" s="15">
        <f>[1]!Table_1[[#This Row],[시가총액]]/[1]!Table_1[[#This Row],[당기순이익(세후영업이익)]]</f>
        <v>4.6697879072048005</v>
      </c>
      <c r="AB2009" s="12">
        <v>8231388900</v>
      </c>
    </row>
    <row r="2010" spans="1:28" ht="19.2">
      <c r="A2010" s="10">
        <v>2009</v>
      </c>
      <c r="B2010" s="10">
        <v>11040</v>
      </c>
      <c r="C2010" s="11" t="s">
        <v>311</v>
      </c>
      <c r="D2010" s="11" t="s">
        <v>20</v>
      </c>
      <c r="E2010" s="10">
        <v>2017</v>
      </c>
      <c r="F2010" s="10">
        <v>46.63</v>
      </c>
      <c r="G2010" s="14">
        <f>([1]!Table_1[[#This Row],[총자산]]-[1]!Table_1[[#This Row],[장부가치 자기자본]]+[1]!Table_1[[#This Row],[시가총액]])/[1]!Table_1[[#This Row],[총자산]]</f>
        <v>0.71745394612377089</v>
      </c>
      <c r="H2010" s="14">
        <f>I2010/100000000000</f>
        <v>0.30909023936000002</v>
      </c>
      <c r="I2010" s="10">
        <v>30909023936</v>
      </c>
      <c r="J2010" s="10">
        <v>5.43</v>
      </c>
      <c r="K2010" s="10">
        <f>L2010/1000000000000</f>
        <v>0.17777246813</v>
      </c>
      <c r="L2010" s="10">
        <v>177772468130</v>
      </c>
      <c r="M2010" s="10">
        <v>0.42</v>
      </c>
      <c r="N2010" s="10">
        <v>1</v>
      </c>
      <c r="O2010" s="14">
        <f>IF([1]!Table_1[[#This Row],[연도]]=2016,1,0)</f>
        <v>0</v>
      </c>
      <c r="P2010" s="14">
        <f>IF([1]!Table_1[[#This Row],[연도]]=2017,1,0)</f>
        <v>1</v>
      </c>
      <c r="Q2010" s="14">
        <f>IF([1]!Table_1[[#This Row],[연도]]=2018,1,0)</f>
        <v>0</v>
      </c>
      <c r="R2010" s="14">
        <f>IF([1]!Table_1[[#This Row],[연도]]=2019,1,0)</f>
        <v>0</v>
      </c>
      <c r="S2010" s="14">
        <f>IF([1]!Table_1[[#This Row],[연도]]=2020,1,0)</f>
        <v>0</v>
      </c>
      <c r="T2010" s="14">
        <f>IF([1]!Table_1[[#This Row],[연도]]=2021,1,0)</f>
        <v>0</v>
      </c>
      <c r="U2010" s="14">
        <f>IF([1]!Table_1[[#This Row],[연도]]=2022,1,0)</f>
        <v>0</v>
      </c>
      <c r="V2010" s="14">
        <f>IF([1]!Table_1[[#This Row],[연도]]=2023,1,0)</f>
        <v>0</v>
      </c>
      <c r="W2010" s="10">
        <v>0.14000000000000001</v>
      </c>
      <c r="X2010" s="10">
        <f>Y2010/1000000000000</f>
        <v>0.1483083</v>
      </c>
      <c r="Y2010" s="14">
        <f>[1]!Table_1[[#This Row],[주가]]*[1]!Table_1[[#This Row],[기말주식수]]</f>
        <v>148308300000</v>
      </c>
      <c r="Z2010" s="14">
        <f>AA2010/10</f>
        <v>0.47982201025527721</v>
      </c>
      <c r="AA2010" s="14">
        <f>[1]!Table_1[[#This Row],[시가총액]]/[1]!Table_1[[#This Row],[당기순이익(세후영업이익)]]</f>
        <v>4.7982201025527722</v>
      </c>
      <c r="AB2010" s="10">
        <v>9431301600</v>
      </c>
    </row>
    <row r="2011" spans="1:28" ht="19.2">
      <c r="A2011" s="12">
        <v>2010</v>
      </c>
      <c r="B2011" s="12">
        <v>11040</v>
      </c>
      <c r="C2011" s="13" t="s">
        <v>311</v>
      </c>
      <c r="D2011" s="13" t="s">
        <v>20</v>
      </c>
      <c r="E2011" s="12">
        <v>2018</v>
      </c>
      <c r="F2011" s="12">
        <v>133.57400000000001</v>
      </c>
      <c r="G2011" s="15">
        <f>([1]!Table_1[[#This Row],[총자산]]-[1]!Table_1[[#This Row],[장부가치 자기자본]]+[1]!Table_1[[#This Row],[시가총액]])/[1]!Table_1[[#This Row],[총자산]]</f>
        <v>1.329295192260846</v>
      </c>
      <c r="H2011" s="14">
        <f>I2011/100000000000</f>
        <v>0.20378129189999999</v>
      </c>
      <c r="I2011" s="12">
        <v>20378129190</v>
      </c>
      <c r="J2011" s="12">
        <v>2.5299999999999998</v>
      </c>
      <c r="K2011" s="10">
        <f>L2011/1000000000000</f>
        <v>0.17931626205000001</v>
      </c>
      <c r="L2011" s="12">
        <v>179316262050</v>
      </c>
      <c r="M2011" s="12">
        <v>2.86</v>
      </c>
      <c r="N2011" s="12">
        <v>1</v>
      </c>
      <c r="O2011" s="15">
        <f>IF([1]!Table_1[[#This Row],[연도]]=2016,1,0)</f>
        <v>0</v>
      </c>
      <c r="P2011" s="15">
        <f>IF([1]!Table_1[[#This Row],[연도]]=2017,1,0)</f>
        <v>0</v>
      </c>
      <c r="Q2011" s="15">
        <f>IF([1]!Table_1[[#This Row],[연도]]=2018,1,0)</f>
        <v>1</v>
      </c>
      <c r="R2011" s="15">
        <f>IF([1]!Table_1[[#This Row],[연도]]=2019,1,0)</f>
        <v>0</v>
      </c>
      <c r="S2011" s="15">
        <f>IF([1]!Table_1[[#This Row],[연도]]=2020,1,0)</f>
        <v>0</v>
      </c>
      <c r="T2011" s="15">
        <f>IF([1]!Table_1[[#This Row],[연도]]=2021,1,0)</f>
        <v>0</v>
      </c>
      <c r="U2011" s="15">
        <f>IF([1]!Table_1[[#This Row],[연도]]=2022,1,0)</f>
        <v>0</v>
      </c>
      <c r="V2011" s="15">
        <f>IF([1]!Table_1[[#This Row],[연도]]=2023,1,0)</f>
        <v>0</v>
      </c>
      <c r="W2011" s="12">
        <v>0.33</v>
      </c>
      <c r="X2011" s="10">
        <f>Y2011/1000000000000</f>
        <v>0.30266999999999999</v>
      </c>
      <c r="Y2011" s="15">
        <f>[1]!Table_1[[#This Row],[주가]]*[1]!Table_1[[#This Row],[기말주식수]]</f>
        <v>302670000000</v>
      </c>
      <c r="Z2011" s="14">
        <f>AA2011/10</f>
        <v>1.4852688251114183</v>
      </c>
      <c r="AA2011" s="15">
        <f>[1]!Table_1[[#This Row],[시가총액]]/[1]!Table_1[[#This Row],[당기순이익(세후영업이익)]]</f>
        <v>14.852688251114184</v>
      </c>
      <c r="AB2011" s="12">
        <v>7103476200</v>
      </c>
    </row>
    <row r="2012" spans="1:28" ht="19.2">
      <c r="A2012" s="10">
        <v>2011</v>
      </c>
      <c r="B2012" s="10">
        <v>11040</v>
      </c>
      <c r="C2012" s="11" t="s">
        <v>311</v>
      </c>
      <c r="D2012" s="11" t="s">
        <v>20</v>
      </c>
      <c r="E2012" s="10">
        <v>2019</v>
      </c>
      <c r="F2012" s="10">
        <v>41.484000000000002</v>
      </c>
      <c r="G2012" s="14">
        <f>([1]!Table_1[[#This Row],[총자산]]-[1]!Table_1[[#This Row],[장부가치 자기자본]]+[1]!Table_1[[#This Row],[시가총액]])/[1]!Table_1[[#This Row],[총자산]]</f>
        <v>0.91449227851575532</v>
      </c>
      <c r="H2012" s="14">
        <f>I2012/100000000000</f>
        <v>0.24552346120999999</v>
      </c>
      <c r="I2012" s="10">
        <v>24552346121</v>
      </c>
      <c r="J2012" s="10">
        <v>11.56</v>
      </c>
      <c r="K2012" s="10">
        <f>L2012/1000000000000</f>
        <v>0.17650019469600001</v>
      </c>
      <c r="L2012" s="10">
        <v>176500194696</v>
      </c>
      <c r="M2012" s="10">
        <v>2.59</v>
      </c>
      <c r="N2012" s="10">
        <v>1</v>
      </c>
      <c r="O2012" s="14">
        <f>IF([1]!Table_1[[#This Row],[연도]]=2016,1,0)</f>
        <v>0</v>
      </c>
      <c r="P2012" s="14">
        <f>IF([1]!Table_1[[#This Row],[연도]]=2017,1,0)</f>
        <v>0</v>
      </c>
      <c r="Q2012" s="14">
        <f>IF([1]!Table_1[[#This Row],[연도]]=2018,1,0)</f>
        <v>0</v>
      </c>
      <c r="R2012" s="14">
        <f>IF([1]!Table_1[[#This Row],[연도]]=2019,1,0)</f>
        <v>1</v>
      </c>
      <c r="S2012" s="14">
        <f>IF([1]!Table_1[[#This Row],[연도]]=2020,1,0)</f>
        <v>0</v>
      </c>
      <c r="T2012" s="14">
        <f>IF([1]!Table_1[[#This Row],[연도]]=2021,1,0)</f>
        <v>0</v>
      </c>
      <c r="U2012" s="14">
        <f>IF([1]!Table_1[[#This Row],[연도]]=2022,1,0)</f>
        <v>0</v>
      </c>
      <c r="V2012" s="14">
        <f>IF([1]!Table_1[[#This Row],[연도]]=2023,1,0)</f>
        <v>0</v>
      </c>
      <c r="W2012" s="10">
        <v>0.3</v>
      </c>
      <c r="X2012" s="10">
        <f>Y2012/1000000000000</f>
        <v>0.21027599999999999</v>
      </c>
      <c r="Y2012" s="14">
        <f>[1]!Table_1[[#This Row],[주가]]*[1]!Table_1[[#This Row],[기말주식수]]</f>
        <v>210276000000</v>
      </c>
      <c r="Z2012" s="14">
        <f>AA2012/10</f>
        <v>0.8564395392754246</v>
      </c>
      <c r="AA2012" s="14">
        <f>[1]!Table_1[[#This Row],[시가총액]]/[1]!Table_1[[#This Row],[당기순이익(세후영업이익)]]</f>
        <v>8.5643953927542462</v>
      </c>
      <c r="AB2012" s="10">
        <v>9471301600</v>
      </c>
    </row>
    <row r="2013" spans="1:28" ht="19.2">
      <c r="A2013" s="12">
        <v>2012</v>
      </c>
      <c r="B2013" s="12">
        <v>11040</v>
      </c>
      <c r="C2013" s="13" t="s">
        <v>311</v>
      </c>
      <c r="D2013" s="13" t="s">
        <v>20</v>
      </c>
      <c r="E2013" s="12">
        <v>2020</v>
      </c>
      <c r="F2013" s="12">
        <v>104.357</v>
      </c>
      <c r="G2013" s="15">
        <f>([1]!Table_1[[#This Row],[총자산]]-[1]!Table_1[[#This Row],[장부가치 자기자본]]+[1]!Table_1[[#This Row],[시가총액]])/[1]!Table_1[[#This Row],[총자산]]</f>
        <v>1.2808856998714138</v>
      </c>
      <c r="H2013" s="14">
        <f>I2013/100000000000</f>
        <v>0.18950289227</v>
      </c>
      <c r="I2013" s="12">
        <v>18950289227</v>
      </c>
      <c r="J2013" s="12">
        <v>1.32</v>
      </c>
      <c r="K2013" s="10">
        <f>L2013/1000000000000</f>
        <v>0.17382766000300001</v>
      </c>
      <c r="L2013" s="12">
        <v>173827660003</v>
      </c>
      <c r="M2013" s="12">
        <v>2.94</v>
      </c>
      <c r="N2013" s="12">
        <v>2</v>
      </c>
      <c r="O2013" s="15">
        <f>IF([1]!Table_1[[#This Row],[연도]]=2016,1,0)</f>
        <v>0</v>
      </c>
      <c r="P2013" s="15">
        <f>IF([1]!Table_1[[#This Row],[연도]]=2017,1,0)</f>
        <v>0</v>
      </c>
      <c r="Q2013" s="15">
        <f>IF([1]!Table_1[[#This Row],[연도]]=2018,1,0)</f>
        <v>0</v>
      </c>
      <c r="R2013" s="15">
        <f>IF([1]!Table_1[[#This Row],[연도]]=2019,1,0)</f>
        <v>0</v>
      </c>
      <c r="S2013" s="15">
        <f>IF([1]!Table_1[[#This Row],[연도]]=2020,1,0)</f>
        <v>1</v>
      </c>
      <c r="T2013" s="15">
        <f>IF([1]!Table_1[[#This Row],[연도]]=2021,1,0)</f>
        <v>0</v>
      </c>
      <c r="U2013" s="15">
        <f>IF([1]!Table_1[[#This Row],[연도]]=2022,1,0)</f>
        <v>0</v>
      </c>
      <c r="V2013" s="15">
        <f>IF([1]!Table_1[[#This Row],[연도]]=2023,1,0)</f>
        <v>0</v>
      </c>
      <c r="W2013" s="12">
        <v>0.2</v>
      </c>
      <c r="X2013" s="10">
        <f>Y2013/1000000000000</f>
        <v>0.34461017919999998</v>
      </c>
      <c r="Y2013" s="15">
        <f>[1]!Table_1[[#This Row],[주가]]*[1]!Table_1[[#This Row],[기말주식수]]</f>
        <v>344610179200</v>
      </c>
      <c r="Z2013" s="14">
        <f>AA2013/10</f>
        <v>1.8184956180457985</v>
      </c>
      <c r="AA2013" s="15">
        <f>[1]!Table_1[[#This Row],[시가총액]]/[1]!Table_1[[#This Row],[당기순이익(세후영업이익)]]</f>
        <v>18.184956180457984</v>
      </c>
      <c r="AB2013" s="12">
        <v>13433883400</v>
      </c>
    </row>
    <row r="2014" spans="1:28" ht="19.2">
      <c r="A2014" s="10">
        <v>2013</v>
      </c>
      <c r="B2014" s="10">
        <v>11040</v>
      </c>
      <c r="C2014" s="11" t="s">
        <v>311</v>
      </c>
      <c r="D2014" s="11" t="s">
        <v>20</v>
      </c>
      <c r="E2014" s="10">
        <v>2021</v>
      </c>
      <c r="F2014" s="10">
        <v>108.045</v>
      </c>
      <c r="G2014" s="14">
        <f>([1]!Table_1[[#This Row],[총자산]]-[1]!Table_1[[#This Row],[장부가치 자기자본]]+[1]!Table_1[[#This Row],[시가총액]])/[1]!Table_1[[#This Row],[총자산]]</f>
        <v>1.3151397027543388</v>
      </c>
      <c r="H2014" s="14">
        <f>I2014/100000000000</f>
        <v>0.15755480324000001</v>
      </c>
      <c r="I2014" s="10">
        <v>15755480324</v>
      </c>
      <c r="J2014" s="10">
        <v>0.2</v>
      </c>
      <c r="K2014" s="10">
        <f>L2014/1000000000000</f>
        <v>0.17761083001399999</v>
      </c>
      <c r="L2014" s="10">
        <v>177610830014</v>
      </c>
      <c r="M2014" s="10">
        <v>3.28</v>
      </c>
      <c r="N2014" s="10">
        <v>2</v>
      </c>
      <c r="O2014" s="14">
        <f>IF([1]!Table_1[[#This Row],[연도]]=2016,1,0)</f>
        <v>0</v>
      </c>
      <c r="P2014" s="14">
        <f>IF([1]!Table_1[[#This Row],[연도]]=2017,1,0)</f>
        <v>0</v>
      </c>
      <c r="Q2014" s="14">
        <f>IF([1]!Table_1[[#This Row],[연도]]=2018,1,0)</f>
        <v>0</v>
      </c>
      <c r="R2014" s="14">
        <f>IF([1]!Table_1[[#This Row],[연도]]=2019,1,0)</f>
        <v>0</v>
      </c>
      <c r="S2014" s="14">
        <f>IF([1]!Table_1[[#This Row],[연도]]=2020,1,0)</f>
        <v>0</v>
      </c>
      <c r="T2014" s="14">
        <f>IF([1]!Table_1[[#This Row],[연도]]=2021,1,0)</f>
        <v>1</v>
      </c>
      <c r="U2014" s="14">
        <f>IF([1]!Table_1[[#This Row],[연도]]=2022,1,0)</f>
        <v>0</v>
      </c>
      <c r="V2014" s="14">
        <f>IF([1]!Table_1[[#This Row],[연도]]=2023,1,0)</f>
        <v>0</v>
      </c>
      <c r="W2014" s="10">
        <v>0.3</v>
      </c>
      <c r="X2014" s="10">
        <f>Y2014/1000000000000</f>
        <v>0.35230237069999998</v>
      </c>
      <c r="Y2014" s="14">
        <f>[1]!Table_1[[#This Row],[주가]]*[1]!Table_1[[#This Row],[기말주식수]]</f>
        <v>352302370700</v>
      </c>
      <c r="Z2014" s="14">
        <f>AA2014/10</f>
        <v>2.2360623951485947</v>
      </c>
      <c r="AA2014" s="14">
        <f>[1]!Table_1[[#This Row],[시가총액]]/[1]!Table_1[[#This Row],[당기순이익(세후영업이익)]]</f>
        <v>22.360623951485948</v>
      </c>
      <c r="AB2014" s="10">
        <v>13642885000</v>
      </c>
    </row>
    <row r="2015" spans="1:28" ht="19.2">
      <c r="A2015" s="12">
        <v>2014</v>
      </c>
      <c r="B2015" s="12">
        <v>11040</v>
      </c>
      <c r="C2015" s="13" t="s">
        <v>311</v>
      </c>
      <c r="D2015" s="13" t="s">
        <v>20</v>
      </c>
      <c r="E2015" s="12">
        <v>2023</v>
      </c>
      <c r="F2015" s="12">
        <v>-52.356999999999999</v>
      </c>
      <c r="G2015" s="15">
        <f>([1]!Table_1[[#This Row],[총자산]]-[1]!Table_1[[#This Row],[장부가치 자기자본]]+[1]!Table_1[[#This Row],[시가총액]])/[1]!Table_1[[#This Row],[총자산]]</f>
        <v>0.91434128642442147</v>
      </c>
      <c r="H2015" s="14">
        <f>I2015/100000000000</f>
        <v>-0.24954556706</v>
      </c>
      <c r="I2015" s="12">
        <v>-24954556706</v>
      </c>
      <c r="J2015" s="12">
        <v>-5.64</v>
      </c>
      <c r="K2015" s="10">
        <f>L2015/1000000000000</f>
        <v>0.162674098953</v>
      </c>
      <c r="L2015" s="12">
        <v>162674098953</v>
      </c>
      <c r="M2015" s="12">
        <v>11.64</v>
      </c>
      <c r="N2015" s="12">
        <v>1</v>
      </c>
      <c r="O2015" s="15">
        <f>IF([1]!Table_1[[#This Row],[연도]]=2016,1,0)</f>
        <v>0</v>
      </c>
      <c r="P2015" s="15">
        <f>IF([1]!Table_1[[#This Row],[연도]]=2017,1,0)</f>
        <v>0</v>
      </c>
      <c r="Q2015" s="15">
        <f>IF([1]!Table_1[[#This Row],[연도]]=2018,1,0)</f>
        <v>0</v>
      </c>
      <c r="R2015" s="15">
        <f>IF([1]!Table_1[[#This Row],[연도]]=2019,1,0)</f>
        <v>0</v>
      </c>
      <c r="S2015" s="15">
        <f>IF([1]!Table_1[[#This Row],[연도]]=2020,1,0)</f>
        <v>0</v>
      </c>
      <c r="T2015" s="15">
        <f>IF([1]!Table_1[[#This Row],[연도]]=2021,1,0)</f>
        <v>0</v>
      </c>
      <c r="U2015" s="15">
        <f>IF([1]!Table_1[[#This Row],[연도]]=2022,1,0)</f>
        <v>0</v>
      </c>
      <c r="V2015" s="15">
        <f>IF([1]!Table_1[[#This Row],[연도]]=2023,1,0)</f>
        <v>1</v>
      </c>
      <c r="W2015" s="12">
        <v>0.41</v>
      </c>
      <c r="X2015" s="10">
        <f>Y2015/1000000000000</f>
        <v>0.20338154325999999</v>
      </c>
      <c r="Y2015" s="15">
        <f>[1]!Table_1[[#This Row],[주가]]*[1]!Table_1[[#This Row],[기말주식수]]</f>
        <v>203381543260</v>
      </c>
      <c r="Z2015" s="14">
        <f>AA2015/10</f>
        <v>-0.81500763830879652</v>
      </c>
      <c r="AA2015" s="15">
        <f>[1]!Table_1[[#This Row],[시가총액]]/[1]!Table_1[[#This Row],[당기순이익(세후영업이익)]]</f>
        <v>-8.1500763830879652</v>
      </c>
      <c r="AB2015" s="12">
        <v>10853508000</v>
      </c>
    </row>
    <row r="2016" spans="1:28" ht="19.2">
      <c r="A2016" s="10">
        <v>2015</v>
      </c>
      <c r="B2016" s="10">
        <v>11070</v>
      </c>
      <c r="C2016" s="11" t="s">
        <v>312</v>
      </c>
      <c r="D2016" s="11" t="s">
        <v>6</v>
      </c>
      <c r="E2016" s="10">
        <v>2016</v>
      </c>
      <c r="F2016" s="10">
        <v>119.44499999999999</v>
      </c>
      <c r="G2016" s="14">
        <f>([1]!Table_1[[#This Row],[총자산]]-[1]!Table_1[[#This Row],[장부가치 자기자본]]+[1]!Table_1[[#This Row],[시가총액]])/[1]!Table_1[[#This Row],[총자산]]</f>
        <v>1.0725524108198639</v>
      </c>
      <c r="H2016" s="14">
        <f>I2016/100000000000</f>
        <v>1.04826</v>
      </c>
      <c r="I2016" s="10">
        <v>104826000000</v>
      </c>
      <c r="J2016" s="10">
        <v>10.46</v>
      </c>
      <c r="K2016" s="10">
        <f>L2016/1000000000000</f>
        <v>5.7545655285689996</v>
      </c>
      <c r="L2016" s="10">
        <v>5754565528569</v>
      </c>
      <c r="M2016" s="10">
        <v>1.29</v>
      </c>
      <c r="N2016" s="10">
        <v>1</v>
      </c>
      <c r="O2016" s="14">
        <f>IF([1]!Table_1[[#This Row],[연도]]=2016,1,0)</f>
        <v>1</v>
      </c>
      <c r="P2016" s="14">
        <f>IF([1]!Table_1[[#This Row],[연도]]=2017,1,0)</f>
        <v>0</v>
      </c>
      <c r="Q2016" s="14">
        <f>IF([1]!Table_1[[#This Row],[연도]]=2018,1,0)</f>
        <v>0</v>
      </c>
      <c r="R2016" s="14">
        <f>IF([1]!Table_1[[#This Row],[연도]]=2019,1,0)</f>
        <v>0</v>
      </c>
      <c r="S2016" s="14">
        <f>IF([1]!Table_1[[#This Row],[연도]]=2020,1,0)</f>
        <v>0</v>
      </c>
      <c r="T2016" s="14">
        <f>IF([1]!Table_1[[#This Row],[연도]]=2021,1,0)</f>
        <v>0</v>
      </c>
      <c r="U2016" s="14">
        <f>IF([1]!Table_1[[#This Row],[연도]]=2022,1,0)</f>
        <v>0</v>
      </c>
      <c r="V2016" s="14">
        <f>IF([1]!Table_1[[#This Row],[연도]]=2023,1,0)</f>
        <v>0</v>
      </c>
      <c r="W2016" s="10">
        <v>1.06</v>
      </c>
      <c r="X2016" s="10">
        <f>Y2016/1000000000000</f>
        <v>2.0921722587999998</v>
      </c>
      <c r="Y2016" s="14">
        <f>[1]!Table_1[[#This Row],[주가]]*[1]!Table_1[[#This Row],[기말주식수]]</f>
        <v>2092172258800</v>
      </c>
      <c r="Z2016" s="14">
        <f>AA2016/10</f>
        <v>1.9958524209642647</v>
      </c>
      <c r="AA2016" s="14">
        <f>[1]!Table_1[[#This Row],[시가총액]]/[1]!Table_1[[#This Row],[당기순이익(세후영업이익)]]</f>
        <v>19.958524209642647</v>
      </c>
      <c r="AB2016" s="10">
        <v>5916126750</v>
      </c>
    </row>
    <row r="2017" spans="1:28" ht="19.2">
      <c r="A2017" s="12">
        <v>2016</v>
      </c>
      <c r="B2017" s="12">
        <v>11070</v>
      </c>
      <c r="C2017" s="13" t="s">
        <v>312</v>
      </c>
      <c r="D2017" s="13" t="s">
        <v>6</v>
      </c>
      <c r="E2017" s="12">
        <v>2017</v>
      </c>
      <c r="F2017" s="12">
        <v>3.3849999999999998</v>
      </c>
      <c r="G2017" s="15">
        <f>([1]!Table_1[[#This Row],[총자산]]-[1]!Table_1[[#This Row],[장부가치 자기자본]]+[1]!Table_1[[#This Row],[시가총액]])/[1]!Table_1[[#This Row],[총자산]]</f>
        <v>1.2479427411572075</v>
      </c>
      <c r="H2017" s="14">
        <f>I2017/100000000000</f>
        <v>2.9649100000000002</v>
      </c>
      <c r="I2017" s="12">
        <v>296491000000</v>
      </c>
      <c r="J2017" s="12">
        <v>35.94</v>
      </c>
      <c r="K2017" s="10">
        <f>L2017/1000000000000</f>
        <v>7.6413605244319998</v>
      </c>
      <c r="L2017" s="12">
        <v>7641360524432</v>
      </c>
      <c r="M2017" s="12">
        <v>1.1299999999999999</v>
      </c>
      <c r="N2017" s="12">
        <v>1</v>
      </c>
      <c r="O2017" s="15">
        <f>IF([1]!Table_1[[#This Row],[연도]]=2016,1,0)</f>
        <v>0</v>
      </c>
      <c r="P2017" s="15">
        <f>IF([1]!Table_1[[#This Row],[연도]]=2017,1,0)</f>
        <v>1</v>
      </c>
      <c r="Q2017" s="15">
        <f>IF([1]!Table_1[[#This Row],[연도]]=2018,1,0)</f>
        <v>0</v>
      </c>
      <c r="R2017" s="15">
        <f>IF([1]!Table_1[[#This Row],[연도]]=2019,1,0)</f>
        <v>0</v>
      </c>
      <c r="S2017" s="15">
        <f>IF([1]!Table_1[[#This Row],[연도]]=2020,1,0)</f>
        <v>0</v>
      </c>
      <c r="T2017" s="15">
        <f>IF([1]!Table_1[[#This Row],[연도]]=2021,1,0)</f>
        <v>0</v>
      </c>
      <c r="U2017" s="15">
        <f>IF([1]!Table_1[[#This Row],[연도]]=2022,1,0)</f>
        <v>0</v>
      </c>
      <c r="V2017" s="15">
        <f>IF([1]!Table_1[[#This Row],[연도]]=2023,1,0)</f>
        <v>0</v>
      </c>
      <c r="W2017" s="12">
        <v>0.97</v>
      </c>
      <c r="X2017" s="10">
        <f>Y2017/1000000000000</f>
        <v>3.4080634079999998</v>
      </c>
      <c r="Y2017" s="15">
        <f>[1]!Table_1[[#This Row],[주가]]*[1]!Table_1[[#This Row],[기말주식수]]</f>
        <v>3408063408000</v>
      </c>
      <c r="Z2017" s="14">
        <f>AA2017/10</f>
        <v>1.1494660573170854</v>
      </c>
      <c r="AA2017" s="15">
        <f>[1]!Table_1[[#This Row],[시가총액]]/[1]!Table_1[[#This Row],[당기순이익(세후영업이익)]]</f>
        <v>11.494660573170854</v>
      </c>
      <c r="AB2017" s="12">
        <v>5916126750</v>
      </c>
    </row>
    <row r="2018" spans="1:28" ht="19.2">
      <c r="A2018" s="10">
        <v>2017</v>
      </c>
      <c r="B2018" s="10">
        <v>11070</v>
      </c>
      <c r="C2018" s="11" t="s">
        <v>312</v>
      </c>
      <c r="D2018" s="11" t="s">
        <v>6</v>
      </c>
      <c r="E2018" s="10">
        <v>2018</v>
      </c>
      <c r="F2018" s="10">
        <v>4.3529999999999998</v>
      </c>
      <c r="G2018" s="14">
        <f>([1]!Table_1[[#This Row],[총자산]]-[1]!Table_1[[#This Row],[장부가치 자기자본]]+[1]!Table_1[[#This Row],[시가총액]])/[1]!Table_1[[#This Row],[총자산]]</f>
        <v>0.98724873232979737</v>
      </c>
      <c r="H2018" s="14">
        <f>I2018/100000000000</f>
        <v>2.63517</v>
      </c>
      <c r="I2018" s="10">
        <v>263517000000</v>
      </c>
      <c r="J2018" s="10">
        <v>-2.0699999999999998</v>
      </c>
      <c r="K2018" s="10">
        <f>L2018/1000000000000</f>
        <v>7.9821036426719996</v>
      </c>
      <c r="L2018" s="10">
        <v>7982103642672</v>
      </c>
      <c r="M2018" s="10">
        <v>0.92</v>
      </c>
      <c r="N2018" s="10">
        <v>1</v>
      </c>
      <c r="O2018" s="14">
        <f>IF([1]!Table_1[[#This Row],[연도]]=2016,1,0)</f>
        <v>0</v>
      </c>
      <c r="P2018" s="14">
        <f>IF([1]!Table_1[[#This Row],[연도]]=2017,1,0)</f>
        <v>0</v>
      </c>
      <c r="Q2018" s="14">
        <f>IF([1]!Table_1[[#This Row],[연도]]=2018,1,0)</f>
        <v>1</v>
      </c>
      <c r="R2018" s="14">
        <f>IF([1]!Table_1[[#This Row],[연도]]=2019,1,0)</f>
        <v>0</v>
      </c>
      <c r="S2018" s="14">
        <f>IF([1]!Table_1[[#This Row],[연도]]=2020,1,0)</f>
        <v>0</v>
      </c>
      <c r="T2018" s="14">
        <f>IF([1]!Table_1[[#This Row],[연도]]=2021,1,0)</f>
        <v>0</v>
      </c>
      <c r="U2018" s="14">
        <f>IF([1]!Table_1[[#This Row],[연도]]=2022,1,0)</f>
        <v>0</v>
      </c>
      <c r="V2018" s="14">
        <f>IF([1]!Table_1[[#This Row],[연도]]=2023,1,0)</f>
        <v>0</v>
      </c>
      <c r="W2018" s="10">
        <v>1.92</v>
      </c>
      <c r="X2018" s="10">
        <f>Y2018/1000000000000</f>
        <v>2.0448380448000001</v>
      </c>
      <c r="Y2018" s="14">
        <f>[1]!Table_1[[#This Row],[주가]]*[1]!Table_1[[#This Row],[기말주식수]]</f>
        <v>2044838044800</v>
      </c>
      <c r="Z2018" s="14">
        <f>AA2018/10</f>
        <v>0.77597955532280649</v>
      </c>
      <c r="AA2018" s="14">
        <f>[1]!Table_1[[#This Row],[시가총액]]/[1]!Table_1[[#This Row],[당기순이익(세후영업이익)]]</f>
        <v>7.7597955532280647</v>
      </c>
      <c r="AB2018" s="10">
        <v>7099352100</v>
      </c>
    </row>
    <row r="2019" spans="1:28" ht="19.2">
      <c r="A2019" s="12">
        <v>2018</v>
      </c>
      <c r="B2019" s="12">
        <v>11070</v>
      </c>
      <c r="C2019" s="13" t="s">
        <v>312</v>
      </c>
      <c r="D2019" s="13" t="s">
        <v>6</v>
      </c>
      <c r="E2019" s="12">
        <v>2019</v>
      </c>
      <c r="F2019" s="12">
        <v>6.94</v>
      </c>
      <c r="G2019" s="15">
        <f>([1]!Table_1[[#This Row],[총자산]]-[1]!Table_1[[#This Row],[장부가치 자기자본]]+[1]!Table_1[[#This Row],[시가총액]])/[1]!Table_1[[#This Row],[총자산]]</f>
        <v>1.1921387792605953</v>
      </c>
      <c r="H2019" s="14">
        <f>I2019/100000000000</f>
        <v>4.0312900000000003</v>
      </c>
      <c r="I2019" s="12">
        <v>403129000000</v>
      </c>
      <c r="J2019" s="12">
        <v>0.26</v>
      </c>
      <c r="K2019" s="10">
        <f>L2019/1000000000000</f>
        <v>8.3020682307240001</v>
      </c>
      <c r="L2019" s="12">
        <v>8302068230724</v>
      </c>
      <c r="M2019" s="12">
        <v>1.1000000000000001</v>
      </c>
      <c r="N2019" s="12">
        <v>1</v>
      </c>
      <c r="O2019" s="15">
        <f>IF([1]!Table_1[[#This Row],[연도]]=2016,1,0)</f>
        <v>0</v>
      </c>
      <c r="P2019" s="15">
        <f>IF([1]!Table_1[[#This Row],[연도]]=2017,1,0)</f>
        <v>0</v>
      </c>
      <c r="Q2019" s="15">
        <f>IF([1]!Table_1[[#This Row],[연도]]=2018,1,0)</f>
        <v>0</v>
      </c>
      <c r="R2019" s="15">
        <f>IF([1]!Table_1[[#This Row],[연도]]=2019,1,0)</f>
        <v>1</v>
      </c>
      <c r="S2019" s="15">
        <f>IF([1]!Table_1[[#This Row],[연도]]=2020,1,0)</f>
        <v>0</v>
      </c>
      <c r="T2019" s="15">
        <f>IF([1]!Table_1[[#This Row],[연도]]=2021,1,0)</f>
        <v>0</v>
      </c>
      <c r="U2019" s="15">
        <f>IF([1]!Table_1[[#This Row],[연도]]=2022,1,0)</f>
        <v>0</v>
      </c>
      <c r="V2019" s="15">
        <f>IF([1]!Table_1[[#This Row],[연도]]=2023,1,0)</f>
        <v>0</v>
      </c>
      <c r="W2019" s="12">
        <v>2.14</v>
      </c>
      <c r="X2019" s="10">
        <f>Y2019/1000000000000</f>
        <v>3.31339498</v>
      </c>
      <c r="Y2019" s="15">
        <f>[1]!Table_1[[#This Row],[주가]]*[1]!Table_1[[#This Row],[기말주식수]]</f>
        <v>3313394980000</v>
      </c>
      <c r="Z2019" s="14">
        <f>AA2019/10</f>
        <v>0.8219192814210835</v>
      </c>
      <c r="AA2019" s="15">
        <f>[1]!Table_1[[#This Row],[시가총액]]/[1]!Table_1[[#This Row],[당기순이익(세후영업이익)]]</f>
        <v>8.2191928142108353</v>
      </c>
      <c r="AB2019" s="12">
        <v>7099352100</v>
      </c>
    </row>
    <row r="2020" spans="1:28" ht="19.2">
      <c r="A2020" s="10">
        <v>2019</v>
      </c>
      <c r="B2020" s="10">
        <v>11070</v>
      </c>
      <c r="C2020" s="11" t="s">
        <v>312</v>
      </c>
      <c r="D2020" s="11" t="s">
        <v>6</v>
      </c>
      <c r="E2020" s="10">
        <v>2020</v>
      </c>
      <c r="F2020" s="10">
        <v>7.0149999999999997</v>
      </c>
      <c r="G2020" s="14">
        <f>([1]!Table_1[[#This Row],[총자산]]-[1]!Table_1[[#This Row],[장부가치 자기자본]]+[1]!Table_1[[#This Row],[시가총액]])/[1]!Table_1[[#This Row],[총자산]]</f>
        <v>1.3132446436783334</v>
      </c>
      <c r="H2020" s="14">
        <f>I2020/100000000000</f>
        <v>6.8101900000000004</v>
      </c>
      <c r="I2020" s="10">
        <v>681019000000</v>
      </c>
      <c r="J2020" s="10">
        <v>4.6399999999999997</v>
      </c>
      <c r="K2020" s="10">
        <f>L2020/1000000000000</f>
        <v>9.5417895405470006</v>
      </c>
      <c r="L2020" s="10">
        <v>9541789540547</v>
      </c>
      <c r="M2020" s="10">
        <v>1.98</v>
      </c>
      <c r="N2020" s="10">
        <v>1</v>
      </c>
      <c r="O2020" s="14">
        <f>IF([1]!Table_1[[#This Row],[연도]]=2016,1,0)</f>
        <v>0</v>
      </c>
      <c r="P2020" s="14">
        <f>IF([1]!Table_1[[#This Row],[연도]]=2017,1,0)</f>
        <v>0</v>
      </c>
      <c r="Q2020" s="14">
        <f>IF([1]!Table_1[[#This Row],[연도]]=2018,1,0)</f>
        <v>0</v>
      </c>
      <c r="R2020" s="14">
        <f>IF([1]!Table_1[[#This Row],[연도]]=2019,1,0)</f>
        <v>0</v>
      </c>
      <c r="S2020" s="14">
        <f>IF([1]!Table_1[[#This Row],[연도]]=2020,1,0)</f>
        <v>1</v>
      </c>
      <c r="T2020" s="14">
        <f>IF([1]!Table_1[[#This Row],[연도]]=2021,1,0)</f>
        <v>0</v>
      </c>
      <c r="U2020" s="14">
        <f>IF([1]!Table_1[[#This Row],[연도]]=2022,1,0)</f>
        <v>0</v>
      </c>
      <c r="V2020" s="14">
        <f>IF([1]!Table_1[[#This Row],[연도]]=2023,1,0)</f>
        <v>0</v>
      </c>
      <c r="W2020" s="10">
        <v>1.4</v>
      </c>
      <c r="X2020" s="10">
        <f>Y2020/1000000000000</f>
        <v>4.3192470275000003</v>
      </c>
      <c r="Y2020" s="14">
        <f>[1]!Table_1[[#This Row],[주가]]*[1]!Table_1[[#This Row],[기말주식수]]</f>
        <v>4319247027500</v>
      </c>
      <c r="Z2020" s="14">
        <f>AA2020/10</f>
        <v>0.63423296963814513</v>
      </c>
      <c r="AA2020" s="14">
        <f>[1]!Table_1[[#This Row],[시가총액]]/[1]!Table_1[[#This Row],[당기순이익(세후영업이익)]]</f>
        <v>6.3423296963814515</v>
      </c>
      <c r="AB2020" s="10">
        <v>16565154900</v>
      </c>
    </row>
    <row r="2021" spans="1:28" ht="19.2">
      <c r="A2021" s="12">
        <v>2020</v>
      </c>
      <c r="B2021" s="12">
        <v>11070</v>
      </c>
      <c r="C2021" s="13" t="s">
        <v>312</v>
      </c>
      <c r="D2021" s="13" t="s">
        <v>6</v>
      </c>
      <c r="E2021" s="12">
        <v>2021</v>
      </c>
      <c r="F2021" s="12">
        <v>7.992</v>
      </c>
      <c r="G2021" s="15">
        <f>([1]!Table_1[[#This Row],[총자산]]-[1]!Table_1[[#This Row],[장부가치 자기자본]]+[1]!Table_1[[#This Row],[시가총액]])/[1]!Table_1[[#This Row],[총자산]]</f>
        <v>1.6847150443513339</v>
      </c>
      <c r="H2021" s="14">
        <f>I2021/100000000000</f>
        <v>12.642200000000001</v>
      </c>
      <c r="I2021" s="12">
        <v>1264220000000</v>
      </c>
      <c r="J2021" s="12">
        <v>28.2</v>
      </c>
      <c r="K2021" s="10">
        <f>L2021/1000000000000</f>
        <v>14.945609219057999</v>
      </c>
      <c r="L2021" s="12">
        <v>14945609219058</v>
      </c>
      <c r="M2021" s="12">
        <v>2.2000000000000002</v>
      </c>
      <c r="N2021" s="12">
        <v>1</v>
      </c>
      <c r="O2021" s="15">
        <f>IF([1]!Table_1[[#This Row],[연도]]=2016,1,0)</f>
        <v>0</v>
      </c>
      <c r="P2021" s="15">
        <f>IF([1]!Table_1[[#This Row],[연도]]=2017,1,0)</f>
        <v>0</v>
      </c>
      <c r="Q2021" s="15">
        <f>IF([1]!Table_1[[#This Row],[연도]]=2018,1,0)</f>
        <v>0</v>
      </c>
      <c r="R2021" s="15">
        <f>IF([1]!Table_1[[#This Row],[연도]]=2019,1,0)</f>
        <v>0</v>
      </c>
      <c r="S2021" s="15">
        <f>IF([1]!Table_1[[#This Row],[연도]]=2020,1,0)</f>
        <v>0</v>
      </c>
      <c r="T2021" s="15">
        <f>IF([1]!Table_1[[#This Row],[연도]]=2021,1,0)</f>
        <v>1</v>
      </c>
      <c r="U2021" s="15">
        <f>IF([1]!Table_1[[#This Row],[연도]]=2022,1,0)</f>
        <v>0</v>
      </c>
      <c r="V2021" s="15">
        <f>IF([1]!Table_1[[#This Row],[연도]]=2023,1,0)</f>
        <v>0</v>
      </c>
      <c r="W2021" s="12">
        <v>2.7</v>
      </c>
      <c r="X2021" s="10">
        <f>Y2021/1000000000000</f>
        <v>8.6148269479999993</v>
      </c>
      <c r="Y2021" s="15">
        <f>[1]!Table_1[[#This Row],[주가]]*[1]!Table_1[[#This Row],[기말주식수]]</f>
        <v>8614826948000</v>
      </c>
      <c r="Z2021" s="14">
        <f>AA2021/10</f>
        <v>0.68143416082643848</v>
      </c>
      <c r="AA2021" s="15">
        <f>[1]!Table_1[[#This Row],[시가총액]]/[1]!Table_1[[#This Row],[당기순이익(세후영업이익)]]</f>
        <v>6.8143416082643844</v>
      </c>
      <c r="AB2021" s="12">
        <v>70993521000</v>
      </c>
    </row>
    <row r="2022" spans="1:28" ht="19.2">
      <c r="A2022" s="10">
        <v>2021</v>
      </c>
      <c r="B2022" s="10">
        <v>11070</v>
      </c>
      <c r="C2022" s="11" t="s">
        <v>312</v>
      </c>
      <c r="D2022" s="11" t="s">
        <v>6</v>
      </c>
      <c r="E2022" s="10">
        <v>2022</v>
      </c>
      <c r="F2022" s="10">
        <v>10.023</v>
      </c>
      <c r="G2022" s="14">
        <f>([1]!Table_1[[#This Row],[총자산]]-[1]!Table_1[[#This Row],[장부가치 자기자본]]+[1]!Table_1[[#This Row],[시가총액]])/[1]!Table_1[[#This Row],[총자산]]</f>
        <v>1.1746189802858982</v>
      </c>
      <c r="H2022" s="14">
        <f>I2022/100000000000</f>
        <v>12.717499999999999</v>
      </c>
      <c r="I2022" s="10">
        <v>1271750000000</v>
      </c>
      <c r="J2022" s="10">
        <v>26.51</v>
      </c>
      <c r="K2022" s="10">
        <f>L2022/1000000000000</f>
        <v>19.589409483381001</v>
      </c>
      <c r="L2022" s="10">
        <v>19589409483381</v>
      </c>
      <c r="M2022" s="10">
        <v>2.0099999999999998</v>
      </c>
      <c r="N2022" s="10">
        <v>1</v>
      </c>
      <c r="O2022" s="14">
        <f>IF([1]!Table_1[[#This Row],[연도]]=2016,1,0)</f>
        <v>0</v>
      </c>
      <c r="P2022" s="14">
        <f>IF([1]!Table_1[[#This Row],[연도]]=2017,1,0)</f>
        <v>0</v>
      </c>
      <c r="Q2022" s="14">
        <f>IF([1]!Table_1[[#This Row],[연도]]=2018,1,0)</f>
        <v>0</v>
      </c>
      <c r="R2022" s="14">
        <f>IF([1]!Table_1[[#This Row],[연도]]=2019,1,0)</f>
        <v>0</v>
      </c>
      <c r="S2022" s="14">
        <f>IF([1]!Table_1[[#This Row],[연도]]=2020,1,0)</f>
        <v>0</v>
      </c>
      <c r="T2022" s="14">
        <f>IF([1]!Table_1[[#This Row],[연도]]=2021,1,0)</f>
        <v>0</v>
      </c>
      <c r="U2022" s="14">
        <f>IF([1]!Table_1[[#This Row],[연도]]=2022,1,0)</f>
        <v>1</v>
      </c>
      <c r="V2022" s="14">
        <f>IF([1]!Table_1[[#This Row],[연도]]=2023,1,0)</f>
        <v>0</v>
      </c>
      <c r="W2022" s="10">
        <v>1.8</v>
      </c>
      <c r="X2022" s="10">
        <f>Y2022/1000000000000</f>
        <v>5.9759445175000003</v>
      </c>
      <c r="Y2022" s="14">
        <f>[1]!Table_1[[#This Row],[주가]]*[1]!Table_1[[#This Row],[기말주식수]]</f>
        <v>5975944517500</v>
      </c>
      <c r="Z2022" s="14">
        <f>AA2022/10</f>
        <v>0.4698993133477492</v>
      </c>
      <c r="AA2022" s="14">
        <f>[1]!Table_1[[#This Row],[시가총액]]/[1]!Table_1[[#This Row],[당기순이익(세후영업이익)]]</f>
        <v>4.6989931334774919</v>
      </c>
      <c r="AB2022" s="10">
        <v>98207704050</v>
      </c>
    </row>
    <row r="2023" spans="1:28" ht="19.2">
      <c r="A2023" s="12">
        <v>2022</v>
      </c>
      <c r="B2023" s="12">
        <v>11070</v>
      </c>
      <c r="C2023" s="13" t="s">
        <v>312</v>
      </c>
      <c r="D2023" s="13" t="s">
        <v>6</v>
      </c>
      <c r="E2023" s="12">
        <v>2023</v>
      </c>
      <c r="F2023" s="12">
        <v>10.928000000000001</v>
      </c>
      <c r="G2023" s="15">
        <f>([1]!Table_1[[#This Row],[총자산]]-[1]!Table_1[[#This Row],[장부가치 자기자본]]+[1]!Table_1[[#This Row],[시가총액]])/[1]!Table_1[[#This Row],[총자산]]</f>
        <v>1.0851188040116004</v>
      </c>
      <c r="H2023" s="14">
        <f>I2023/100000000000</f>
        <v>8.3082399999999996</v>
      </c>
      <c r="I2023" s="12">
        <v>830824000000</v>
      </c>
      <c r="J2023" s="12">
        <v>14.4</v>
      </c>
      <c r="K2023" s="10">
        <f>L2023/1000000000000</f>
        <v>20.60529</v>
      </c>
      <c r="L2023" s="12">
        <v>20605290000000</v>
      </c>
      <c r="M2023" s="12">
        <v>1.77</v>
      </c>
      <c r="N2023" s="12">
        <v>1</v>
      </c>
      <c r="O2023" s="15">
        <f>IF([1]!Table_1[[#This Row],[연도]]=2016,1,0)</f>
        <v>0</v>
      </c>
      <c r="P2023" s="15">
        <f>IF([1]!Table_1[[#This Row],[연도]]=2017,1,0)</f>
        <v>0</v>
      </c>
      <c r="Q2023" s="15">
        <f>IF([1]!Table_1[[#This Row],[연도]]=2018,1,0)</f>
        <v>0</v>
      </c>
      <c r="R2023" s="15">
        <f>IF([1]!Table_1[[#This Row],[연도]]=2019,1,0)</f>
        <v>0</v>
      </c>
      <c r="S2023" s="15">
        <f>IF([1]!Table_1[[#This Row],[연도]]=2020,1,0)</f>
        <v>0</v>
      </c>
      <c r="T2023" s="15">
        <f>IF([1]!Table_1[[#This Row],[연도]]=2021,1,0)</f>
        <v>0</v>
      </c>
      <c r="U2023" s="15">
        <f>IF([1]!Table_1[[#This Row],[연도]]=2022,1,0)</f>
        <v>0</v>
      </c>
      <c r="V2023" s="15">
        <f>IF([1]!Table_1[[#This Row],[연도]]=2023,1,0)</f>
        <v>1</v>
      </c>
      <c r="W2023" s="12">
        <v>1.25</v>
      </c>
      <c r="X2023" s="10">
        <f>Y2023/1000000000000</f>
        <v>5.6682721264999998</v>
      </c>
      <c r="Y2023" s="15">
        <f>[1]!Table_1[[#This Row],[주가]]*[1]!Table_1[[#This Row],[기말주식수]]</f>
        <v>5668272126500</v>
      </c>
      <c r="Z2023" s="14">
        <f>AA2023/10</f>
        <v>0.68224703745919713</v>
      </c>
      <c r="AA2023" s="15">
        <f>[1]!Table_1[[#This Row],[시가총액]]/[1]!Table_1[[#This Row],[당기순이익(세후영업이익)]]</f>
        <v>6.8224703745919717</v>
      </c>
      <c r="AB2023" s="12">
        <v>61764363270</v>
      </c>
    </row>
    <row r="2024" spans="1:28" ht="19.2">
      <c r="A2024" s="10">
        <v>2023</v>
      </c>
      <c r="B2024" s="10">
        <v>11090</v>
      </c>
      <c r="C2024" s="11" t="s">
        <v>313</v>
      </c>
      <c r="D2024" s="11" t="s">
        <v>6</v>
      </c>
      <c r="E2024" s="10">
        <v>2016</v>
      </c>
      <c r="F2024" s="10">
        <v>59.241999999999997</v>
      </c>
      <c r="G2024" s="14">
        <f>([1]!Table_1[[#This Row],[총자산]]-[1]!Table_1[[#This Row],[장부가치 자기자본]]+[1]!Table_1[[#This Row],[시가총액]])/[1]!Table_1[[#This Row],[총자산]]</f>
        <v>1.5348726972810831</v>
      </c>
      <c r="H2024" s="14">
        <f>I2024/100000000000</f>
        <v>2.375860334E-2</v>
      </c>
      <c r="I2024" s="10">
        <v>2375860334</v>
      </c>
      <c r="J2024" s="10">
        <v>20.95</v>
      </c>
      <c r="K2024" s="10">
        <f>L2024/1000000000000</f>
        <v>0.394111410504</v>
      </c>
      <c r="L2024" s="10">
        <v>394111410504</v>
      </c>
      <c r="M2024" s="10">
        <v>1.44</v>
      </c>
      <c r="N2024" s="10">
        <v>1</v>
      </c>
      <c r="O2024" s="14">
        <f>IF([1]!Table_1[[#This Row],[연도]]=2016,1,0)</f>
        <v>1</v>
      </c>
      <c r="P2024" s="14">
        <f>IF([1]!Table_1[[#This Row],[연도]]=2017,1,0)</f>
        <v>0</v>
      </c>
      <c r="Q2024" s="14">
        <f>IF([1]!Table_1[[#This Row],[연도]]=2018,1,0)</f>
        <v>0</v>
      </c>
      <c r="R2024" s="14">
        <f>IF([1]!Table_1[[#This Row],[연도]]=2019,1,0)</f>
        <v>0</v>
      </c>
      <c r="S2024" s="14">
        <f>IF([1]!Table_1[[#This Row],[연도]]=2020,1,0)</f>
        <v>0</v>
      </c>
      <c r="T2024" s="14">
        <f>IF([1]!Table_1[[#This Row],[연도]]=2021,1,0)</f>
        <v>0</v>
      </c>
      <c r="U2024" s="14">
        <f>IF([1]!Table_1[[#This Row],[연도]]=2022,1,0)</f>
        <v>0</v>
      </c>
      <c r="V2024" s="14">
        <f>IF([1]!Table_1[[#This Row],[연도]]=2023,1,0)</f>
        <v>0</v>
      </c>
      <c r="W2024" s="10">
        <v>1</v>
      </c>
      <c r="X2024" s="10">
        <f>Y2024/1000000000000</f>
        <v>0.140680398145</v>
      </c>
      <c r="Y2024" s="14">
        <f>[1]!Table_1[[#This Row],[주가]]*[1]!Table_1[[#This Row],[기말주식수]]</f>
        <v>140680398145</v>
      </c>
      <c r="Z2024" s="14">
        <f>AA2024/10</f>
        <v>5.9212402400839101</v>
      </c>
      <c r="AA2024" s="14">
        <f>[1]!Table_1[[#This Row],[시가총액]]/[1]!Table_1[[#This Row],[당기순이익(세후영업이익)]]</f>
        <v>59.212402400839103</v>
      </c>
      <c r="AB2024" s="10">
        <v>1106051220</v>
      </c>
    </row>
    <row r="2025" spans="1:28" ht="19.2">
      <c r="A2025" s="12">
        <v>2024</v>
      </c>
      <c r="B2025" s="12">
        <v>11090</v>
      </c>
      <c r="C2025" s="13" t="s">
        <v>313</v>
      </c>
      <c r="D2025" s="13" t="s">
        <v>6</v>
      </c>
      <c r="E2025" s="12">
        <v>2017</v>
      </c>
      <c r="F2025" s="12">
        <v>80.694000000000003</v>
      </c>
      <c r="G2025" s="15">
        <f>([1]!Table_1[[#This Row],[총자산]]-[1]!Table_1[[#This Row],[장부가치 자기자본]]+[1]!Table_1[[#This Row],[시가총액]])/[1]!Table_1[[#This Row],[총자산]]</f>
        <v>1.3028979386210657</v>
      </c>
      <c r="H2025" s="14">
        <f>I2025/100000000000</f>
        <v>3.4671585140000002E-2</v>
      </c>
      <c r="I2025" s="12">
        <v>3467158514</v>
      </c>
      <c r="J2025" s="12">
        <v>12.23</v>
      </c>
      <c r="K2025" s="10">
        <f>L2025/1000000000000</f>
        <v>0.43453281793800003</v>
      </c>
      <c r="L2025" s="12">
        <v>434532817938</v>
      </c>
      <c r="M2025" s="12">
        <v>1.1200000000000001</v>
      </c>
      <c r="N2025" s="12">
        <v>1</v>
      </c>
      <c r="O2025" s="15">
        <f>IF([1]!Table_1[[#This Row],[연도]]=2016,1,0)</f>
        <v>0</v>
      </c>
      <c r="P2025" s="15">
        <f>IF([1]!Table_1[[#This Row],[연도]]=2017,1,0)</f>
        <v>1</v>
      </c>
      <c r="Q2025" s="15">
        <f>IF([1]!Table_1[[#This Row],[연도]]=2018,1,0)</f>
        <v>0</v>
      </c>
      <c r="R2025" s="15">
        <f>IF([1]!Table_1[[#This Row],[연도]]=2019,1,0)</f>
        <v>0</v>
      </c>
      <c r="S2025" s="15">
        <f>IF([1]!Table_1[[#This Row],[연도]]=2020,1,0)</f>
        <v>0</v>
      </c>
      <c r="T2025" s="15">
        <f>IF([1]!Table_1[[#This Row],[연도]]=2021,1,0)</f>
        <v>0</v>
      </c>
      <c r="U2025" s="15">
        <f>IF([1]!Table_1[[#This Row],[연도]]=2022,1,0)</f>
        <v>0</v>
      </c>
      <c r="V2025" s="15">
        <f>IF([1]!Table_1[[#This Row],[연도]]=2023,1,0)</f>
        <v>0</v>
      </c>
      <c r="W2025" s="12">
        <v>1</v>
      </c>
      <c r="X2025" s="10">
        <f>Y2025/1000000000000</f>
        <v>0.11218436867000001</v>
      </c>
      <c r="Y2025" s="15">
        <f>[1]!Table_1[[#This Row],[주가]]*[1]!Table_1[[#This Row],[기말주식수]]</f>
        <v>112184368670</v>
      </c>
      <c r="Z2025" s="14">
        <f>AA2025/10</f>
        <v>3.2356284899294914</v>
      </c>
      <c r="AA2025" s="15">
        <f>[1]!Table_1[[#This Row],[시가총액]]/[1]!Table_1[[#This Row],[당기순이익(세후영업이익)]]</f>
        <v>32.356284899294913</v>
      </c>
      <c r="AB2025" s="12">
        <v>1659076830</v>
      </c>
    </row>
    <row r="2026" spans="1:28" ht="19.2">
      <c r="A2026" s="10">
        <v>2025</v>
      </c>
      <c r="B2026" s="10">
        <v>11090</v>
      </c>
      <c r="C2026" s="11" t="s">
        <v>313</v>
      </c>
      <c r="D2026" s="11" t="s">
        <v>6</v>
      </c>
      <c r="E2026" s="10">
        <v>2018</v>
      </c>
      <c r="F2026" s="10">
        <v>48.006</v>
      </c>
      <c r="G2026" s="14">
        <f>([1]!Table_1[[#This Row],[총자산]]-[1]!Table_1[[#This Row],[장부가치 자기자본]]+[1]!Table_1[[#This Row],[시가총액]])/[1]!Table_1[[#This Row],[총자산]]</f>
        <v>1.1481776527576357</v>
      </c>
      <c r="H2026" s="14">
        <f>I2026/100000000000</f>
        <v>9.1272324699999997E-3</v>
      </c>
      <c r="I2026" s="10">
        <v>912723247</v>
      </c>
      <c r="J2026" s="10">
        <v>-9.34</v>
      </c>
      <c r="K2026" s="10">
        <f>L2026/1000000000000</f>
        <v>0.44568761019899999</v>
      </c>
      <c r="L2026" s="10">
        <v>445687610199</v>
      </c>
      <c r="M2026" s="10">
        <v>1.08</v>
      </c>
      <c r="N2026" s="10">
        <v>1</v>
      </c>
      <c r="O2026" s="14">
        <f>IF([1]!Table_1[[#This Row],[연도]]=2016,1,0)</f>
        <v>0</v>
      </c>
      <c r="P2026" s="14">
        <f>IF([1]!Table_1[[#This Row],[연도]]=2017,1,0)</f>
        <v>0</v>
      </c>
      <c r="Q2026" s="14">
        <f>IF([1]!Table_1[[#This Row],[연도]]=2018,1,0)</f>
        <v>1</v>
      </c>
      <c r="R2026" s="14">
        <f>IF([1]!Table_1[[#This Row],[연도]]=2019,1,0)</f>
        <v>0</v>
      </c>
      <c r="S2026" s="14">
        <f>IF([1]!Table_1[[#This Row],[연도]]=2020,1,0)</f>
        <v>0</v>
      </c>
      <c r="T2026" s="14">
        <f>IF([1]!Table_1[[#This Row],[연도]]=2021,1,0)</f>
        <v>0</v>
      </c>
      <c r="U2026" s="14">
        <f>IF([1]!Table_1[[#This Row],[연도]]=2022,1,0)</f>
        <v>0</v>
      </c>
      <c r="V2026" s="14">
        <f>IF([1]!Table_1[[#This Row],[연도]]=2023,1,0)</f>
        <v>0</v>
      </c>
      <c r="W2026" s="10">
        <v>1</v>
      </c>
      <c r="X2026" s="10">
        <f>Y2026/1000000000000</f>
        <v>8.2488506375000006E-2</v>
      </c>
      <c r="Y2026" s="14">
        <f>[1]!Table_1[[#This Row],[주가]]*[1]!Table_1[[#This Row],[기말주식수]]</f>
        <v>82488506375</v>
      </c>
      <c r="Z2026" s="14">
        <f>AA2026/10</f>
        <v>9.037625221679054</v>
      </c>
      <c r="AA2026" s="14">
        <f>[1]!Table_1[[#This Row],[시가총액]]/[1]!Table_1[[#This Row],[당기순이익(세후영업이익)]]</f>
        <v>90.376252216790533</v>
      </c>
      <c r="AB2026" s="10">
        <v>553025610</v>
      </c>
    </row>
    <row r="2027" spans="1:28" ht="19.2">
      <c r="A2027" s="12">
        <v>2026</v>
      </c>
      <c r="B2027" s="12">
        <v>11170</v>
      </c>
      <c r="C2027" s="13" t="s">
        <v>314</v>
      </c>
      <c r="D2027" s="13" t="s">
        <v>6</v>
      </c>
      <c r="E2027" s="12">
        <v>2016</v>
      </c>
      <c r="F2027" s="12">
        <v>7.3360000000000003</v>
      </c>
      <c r="G2027" s="15">
        <f>([1]!Table_1[[#This Row],[총자산]]-[1]!Table_1[[#This Row],[장부가치 자기자본]]+[1]!Table_1[[#This Row],[시가총액]])/[1]!Table_1[[#This Row],[총자산]]</f>
        <v>1.1667714992328246</v>
      </c>
      <c r="H2027" s="14">
        <f>I2027/100000000000</f>
        <v>25.442499999999999</v>
      </c>
      <c r="I2027" s="12">
        <v>2544250000000</v>
      </c>
      <c r="J2027" s="12">
        <v>38.36</v>
      </c>
      <c r="K2027" s="10">
        <f>L2027/1000000000000</f>
        <v>13.223540873785</v>
      </c>
      <c r="L2027" s="12">
        <v>13223540873785</v>
      </c>
      <c r="M2027" s="12">
        <v>3.88</v>
      </c>
      <c r="N2027" s="12">
        <v>1</v>
      </c>
      <c r="O2027" s="15">
        <f>IF([1]!Table_1[[#This Row],[연도]]=2016,1,0)</f>
        <v>1</v>
      </c>
      <c r="P2027" s="15">
        <f>IF([1]!Table_1[[#This Row],[연도]]=2017,1,0)</f>
        <v>0</v>
      </c>
      <c r="Q2027" s="15">
        <f>IF([1]!Table_1[[#This Row],[연도]]=2018,1,0)</f>
        <v>0</v>
      </c>
      <c r="R2027" s="15">
        <f>IF([1]!Table_1[[#This Row],[연도]]=2019,1,0)</f>
        <v>0</v>
      </c>
      <c r="S2027" s="15">
        <f>IF([1]!Table_1[[#This Row],[연도]]=2020,1,0)</f>
        <v>0</v>
      </c>
      <c r="T2027" s="15">
        <f>IF([1]!Table_1[[#This Row],[연도]]=2021,1,0)</f>
        <v>0</v>
      </c>
      <c r="U2027" s="15">
        <f>IF([1]!Table_1[[#This Row],[연도]]=2022,1,0)</f>
        <v>0</v>
      </c>
      <c r="V2027" s="15">
        <f>IF([1]!Table_1[[#This Row],[연도]]=2023,1,0)</f>
        <v>0</v>
      </c>
      <c r="W2027" s="12">
        <v>1.1399999999999999</v>
      </c>
      <c r="X2027" s="10">
        <f>Y2027/1000000000000</f>
        <v>12.046952893025001</v>
      </c>
      <c r="Y2027" s="15">
        <f>[1]!Table_1[[#This Row],[주가]]*[1]!Table_1[[#This Row],[기말주식수]]</f>
        <v>12046952893025</v>
      </c>
      <c r="Z2027" s="14">
        <f>AA2027/10</f>
        <v>0.4734972150152304</v>
      </c>
      <c r="AA2027" s="15">
        <f>[1]!Table_1[[#This Row],[시가총액]]/[1]!Table_1[[#This Row],[당기순이익(세후영업이익)]]</f>
        <v>4.7349721501523039</v>
      </c>
      <c r="AB2027" s="12">
        <v>134768124000</v>
      </c>
    </row>
    <row r="2028" spans="1:28" ht="19.2">
      <c r="A2028" s="10">
        <v>2027</v>
      </c>
      <c r="B2028" s="10">
        <v>11170</v>
      </c>
      <c r="C2028" s="11" t="s">
        <v>314</v>
      </c>
      <c r="D2028" s="11" t="s">
        <v>6</v>
      </c>
      <c r="E2028" s="10">
        <v>2017</v>
      </c>
      <c r="F2028" s="10">
        <v>15.753</v>
      </c>
      <c r="G2028" s="14">
        <f>([1]!Table_1[[#This Row],[총자산]]-[1]!Table_1[[#This Row],[장부가치 자기자본]]+[1]!Table_1[[#This Row],[시가총액]])/[1]!Table_1[[#This Row],[총자산]]</f>
        <v>0.98769991314114292</v>
      </c>
      <c r="H2028" s="14">
        <f>I2028/100000000000</f>
        <v>29.2972</v>
      </c>
      <c r="I2028" s="10">
        <v>2929720000000</v>
      </c>
      <c r="J2028" s="10">
        <v>23.22</v>
      </c>
      <c r="K2028" s="10">
        <f>L2028/1000000000000</f>
        <v>15.87451068991</v>
      </c>
      <c r="L2028" s="10">
        <v>15874510689910</v>
      </c>
      <c r="M2028" s="10">
        <v>2.97</v>
      </c>
      <c r="N2028" s="10">
        <v>1</v>
      </c>
      <c r="O2028" s="14">
        <f>IF([1]!Table_1[[#This Row],[연도]]=2016,1,0)</f>
        <v>0</v>
      </c>
      <c r="P2028" s="14">
        <f>IF([1]!Table_1[[#This Row],[연도]]=2017,1,0)</f>
        <v>1</v>
      </c>
      <c r="Q2028" s="14">
        <f>IF([1]!Table_1[[#This Row],[연도]]=2018,1,0)</f>
        <v>0</v>
      </c>
      <c r="R2028" s="14">
        <f>IF([1]!Table_1[[#This Row],[연도]]=2019,1,0)</f>
        <v>0</v>
      </c>
      <c r="S2028" s="14">
        <f>IF([1]!Table_1[[#This Row],[연도]]=2020,1,0)</f>
        <v>0</v>
      </c>
      <c r="T2028" s="14">
        <f>IF([1]!Table_1[[#This Row],[연도]]=2021,1,0)</f>
        <v>0</v>
      </c>
      <c r="U2028" s="14">
        <f>IF([1]!Table_1[[#This Row],[연도]]=2022,1,0)</f>
        <v>0</v>
      </c>
      <c r="V2028" s="14">
        <f>IF([1]!Table_1[[#This Row],[연도]]=2023,1,0)</f>
        <v>0</v>
      </c>
      <c r="W2028" s="10">
        <v>1.4</v>
      </c>
      <c r="X2028" s="10">
        <f>Y2028/1000000000000</f>
        <v>12.014288418717999</v>
      </c>
      <c r="Y2028" s="14">
        <f>[1]!Table_1[[#This Row],[주가]]*[1]!Table_1[[#This Row],[기말주식수]]</f>
        <v>12014288418718</v>
      </c>
      <c r="Z2028" s="14">
        <f>AA2028/10</f>
        <v>0.41008316216969537</v>
      </c>
      <c r="AA2028" s="14">
        <f>[1]!Table_1[[#This Row],[시가총액]]/[1]!Table_1[[#This Row],[당기순이익(세후영업이익)]]</f>
        <v>4.1008316216969538</v>
      </c>
      <c r="AB2028" s="10">
        <v>359891899500</v>
      </c>
    </row>
    <row r="2029" spans="1:28" ht="19.2">
      <c r="A2029" s="12">
        <v>2028</v>
      </c>
      <c r="B2029" s="12">
        <v>11170</v>
      </c>
      <c r="C2029" s="13" t="s">
        <v>314</v>
      </c>
      <c r="D2029" s="13" t="s">
        <v>6</v>
      </c>
      <c r="E2029" s="12">
        <v>2018</v>
      </c>
      <c r="F2029" s="12">
        <v>21.919</v>
      </c>
      <c r="G2029" s="15">
        <f>([1]!Table_1[[#This Row],[총자산]]-[1]!Table_1[[#This Row],[장부가치 자기자본]]+[1]!Table_1[[#This Row],[시가총액]])/[1]!Table_1[[#This Row],[총자산]]</f>
        <v>0.78359856020994256</v>
      </c>
      <c r="H2029" s="14">
        <f>I2029/100000000000</f>
        <v>19.673999999999999</v>
      </c>
      <c r="I2029" s="12">
        <v>1967400000000</v>
      </c>
      <c r="J2029" s="12">
        <v>6.38</v>
      </c>
      <c r="K2029" s="10">
        <f>L2029/1000000000000</f>
        <v>16.545013876662001</v>
      </c>
      <c r="L2029" s="12">
        <v>16545013876662</v>
      </c>
      <c r="M2029" s="12">
        <v>3.58</v>
      </c>
      <c r="N2029" s="12">
        <v>1</v>
      </c>
      <c r="O2029" s="15">
        <f>IF([1]!Table_1[[#This Row],[연도]]=2016,1,0)</f>
        <v>0</v>
      </c>
      <c r="P2029" s="15">
        <f>IF([1]!Table_1[[#This Row],[연도]]=2017,1,0)</f>
        <v>0</v>
      </c>
      <c r="Q2029" s="15">
        <f>IF([1]!Table_1[[#This Row],[연도]]=2018,1,0)</f>
        <v>1</v>
      </c>
      <c r="R2029" s="15">
        <f>IF([1]!Table_1[[#This Row],[연도]]=2019,1,0)</f>
        <v>0</v>
      </c>
      <c r="S2029" s="15">
        <f>IF([1]!Table_1[[#This Row],[연도]]=2020,1,0)</f>
        <v>0</v>
      </c>
      <c r="T2029" s="15">
        <f>IF([1]!Table_1[[#This Row],[연도]]=2021,1,0)</f>
        <v>0</v>
      </c>
      <c r="U2029" s="15">
        <f>IF([1]!Table_1[[#This Row],[연도]]=2022,1,0)</f>
        <v>0</v>
      </c>
      <c r="V2029" s="15">
        <f>IF([1]!Table_1[[#This Row],[연도]]=2023,1,0)</f>
        <v>0</v>
      </c>
      <c r="W2029" s="12">
        <v>2.0299999999999998</v>
      </c>
      <c r="X2029" s="10">
        <f>Y2029/1000000000000</f>
        <v>9.0433636506359996</v>
      </c>
      <c r="Y2029" s="15">
        <f>[1]!Table_1[[#This Row],[주가]]*[1]!Table_1[[#This Row],[기말주식수]]</f>
        <v>9043363650636</v>
      </c>
      <c r="Z2029" s="14">
        <f>AA2029/10</f>
        <v>0.45966065114547117</v>
      </c>
      <c r="AA2029" s="15">
        <f>[1]!Table_1[[#This Row],[시가총액]]/[1]!Table_1[[#This Row],[당기순이익(세후영업이익)]]</f>
        <v>4.5966065114547119</v>
      </c>
      <c r="AB2029" s="12">
        <v>359891899500</v>
      </c>
    </row>
    <row r="2030" spans="1:28" ht="19.2">
      <c r="A2030" s="10">
        <v>2029</v>
      </c>
      <c r="B2030" s="10">
        <v>11170</v>
      </c>
      <c r="C2030" s="11" t="s">
        <v>314</v>
      </c>
      <c r="D2030" s="11" t="s">
        <v>6</v>
      </c>
      <c r="E2030" s="10">
        <v>2019</v>
      </c>
      <c r="F2030" s="10">
        <v>30.35</v>
      </c>
      <c r="G2030" s="14">
        <f>([1]!Table_1[[#This Row],[총자산]]-[1]!Table_1[[#This Row],[장부가치 자기자본]]+[1]!Table_1[[#This Row],[시가총액]])/[1]!Table_1[[#This Row],[총자산]]</f>
        <v>0.66372013391008944</v>
      </c>
      <c r="H2030" s="14">
        <f>I2030/100000000000</f>
        <v>11.0726</v>
      </c>
      <c r="I2030" s="10">
        <v>1107260000000</v>
      </c>
      <c r="J2030" s="10">
        <v>-3.63</v>
      </c>
      <c r="K2030" s="10">
        <f>L2030/1000000000000</f>
        <v>15.123477947654999</v>
      </c>
      <c r="L2030" s="10">
        <v>15123477947655</v>
      </c>
      <c r="M2030" s="10">
        <v>4.91</v>
      </c>
      <c r="N2030" s="10">
        <v>1</v>
      </c>
      <c r="O2030" s="14">
        <f>IF([1]!Table_1[[#This Row],[연도]]=2016,1,0)</f>
        <v>0</v>
      </c>
      <c r="P2030" s="14">
        <f>IF([1]!Table_1[[#This Row],[연도]]=2017,1,0)</f>
        <v>0</v>
      </c>
      <c r="Q2030" s="14">
        <f>IF([1]!Table_1[[#This Row],[연도]]=2018,1,0)</f>
        <v>0</v>
      </c>
      <c r="R2030" s="14">
        <f>IF([1]!Table_1[[#This Row],[연도]]=2019,1,0)</f>
        <v>1</v>
      </c>
      <c r="S2030" s="14">
        <f>IF([1]!Table_1[[#This Row],[연도]]=2020,1,0)</f>
        <v>0</v>
      </c>
      <c r="T2030" s="14">
        <f>IF([1]!Table_1[[#This Row],[연도]]=2021,1,0)</f>
        <v>0</v>
      </c>
      <c r="U2030" s="14">
        <f>IF([1]!Table_1[[#This Row],[연도]]=2022,1,0)</f>
        <v>0</v>
      </c>
      <c r="V2030" s="14">
        <f>IF([1]!Table_1[[#This Row],[연도]]=2023,1,0)</f>
        <v>0</v>
      </c>
      <c r="W2030" s="10">
        <v>1.96</v>
      </c>
      <c r="X2030" s="10">
        <f>Y2030/1000000000000</f>
        <v>7.3130376732590001</v>
      </c>
      <c r="Y2030" s="14">
        <f>[1]!Table_1[[#This Row],[주가]]*[1]!Table_1[[#This Row],[기말주식수]]</f>
        <v>7313037673259</v>
      </c>
      <c r="Z2030" s="14">
        <f>AA2030/10</f>
        <v>0.66046255380479746</v>
      </c>
      <c r="AA2030" s="14">
        <f>[1]!Table_1[[#This Row],[시가총액]]/[1]!Table_1[[#This Row],[당기순이익(세후영업이익)]]</f>
        <v>6.6046255380479746</v>
      </c>
      <c r="AB2030" s="10">
        <v>229645307300</v>
      </c>
    </row>
    <row r="2031" spans="1:28" ht="19.2">
      <c r="A2031" s="12">
        <v>2030</v>
      </c>
      <c r="B2031" s="12">
        <v>11170</v>
      </c>
      <c r="C2031" s="13" t="s">
        <v>314</v>
      </c>
      <c r="D2031" s="13" t="s">
        <v>6</v>
      </c>
      <c r="E2031" s="12">
        <v>2020</v>
      </c>
      <c r="F2031" s="12">
        <v>70.369</v>
      </c>
      <c r="G2031" s="15">
        <f>([1]!Table_1[[#This Row],[총자산]]-[1]!Table_1[[#This Row],[장부가치 자기자본]]+[1]!Table_1[[#This Row],[시가총액]])/[1]!Table_1[[#This Row],[총자산]]</f>
        <v>0.75748016983023525</v>
      </c>
      <c r="H2031" s="14">
        <f>I2031/100000000000</f>
        <v>3.5691099999999998</v>
      </c>
      <c r="I2031" s="12">
        <v>356911000000</v>
      </c>
      <c r="J2031" s="12">
        <v>-3.28</v>
      </c>
      <c r="K2031" s="10">
        <f>L2031/1000000000000</f>
        <v>12.223031551258</v>
      </c>
      <c r="L2031" s="12">
        <v>12223031551258</v>
      </c>
      <c r="M2031" s="12">
        <v>7.04</v>
      </c>
      <c r="N2031" s="12">
        <v>1</v>
      </c>
      <c r="O2031" s="15">
        <f>IF([1]!Table_1[[#This Row],[연도]]=2016,1,0)</f>
        <v>0</v>
      </c>
      <c r="P2031" s="15">
        <f>IF([1]!Table_1[[#This Row],[연도]]=2017,1,0)</f>
        <v>0</v>
      </c>
      <c r="Q2031" s="15">
        <f>IF([1]!Table_1[[#This Row],[연도]]=2018,1,0)</f>
        <v>0</v>
      </c>
      <c r="R2031" s="15">
        <f>IF([1]!Table_1[[#This Row],[연도]]=2019,1,0)</f>
        <v>0</v>
      </c>
      <c r="S2031" s="15">
        <f>IF([1]!Table_1[[#This Row],[연도]]=2020,1,0)</f>
        <v>1</v>
      </c>
      <c r="T2031" s="15">
        <f>IF([1]!Table_1[[#This Row],[연도]]=2021,1,0)</f>
        <v>0</v>
      </c>
      <c r="U2031" s="15">
        <f>IF([1]!Table_1[[#This Row],[연도]]=2022,1,0)</f>
        <v>0</v>
      </c>
      <c r="V2031" s="15">
        <f>IF([1]!Table_1[[#This Row],[연도]]=2023,1,0)</f>
        <v>0</v>
      </c>
      <c r="W2031" s="12">
        <v>0.94</v>
      </c>
      <c r="X2031" s="10">
        <f>Y2031/1000000000000</f>
        <v>9.0107334517479991</v>
      </c>
      <c r="Y2031" s="15">
        <f>[1]!Table_1[[#This Row],[주가]]*[1]!Table_1[[#This Row],[기말주식수]]</f>
        <v>9010733451748</v>
      </c>
      <c r="Z2031" s="14">
        <f>AA2031/10</f>
        <v>2.5246443656115951</v>
      </c>
      <c r="AA2031" s="15">
        <f>[1]!Table_1[[#This Row],[시가총액]]/[1]!Table_1[[#This Row],[당기순이익(세후영업이익)]]</f>
        <v>25.24644365611595</v>
      </c>
      <c r="AB2031" s="12">
        <v>123391508400</v>
      </c>
    </row>
    <row r="2032" spans="1:28" ht="19.2">
      <c r="A2032" s="10">
        <v>2031</v>
      </c>
      <c r="B2032" s="10">
        <v>11170</v>
      </c>
      <c r="C2032" s="11" t="s">
        <v>314</v>
      </c>
      <c r="D2032" s="11" t="s">
        <v>6</v>
      </c>
      <c r="E2032" s="10">
        <v>2021</v>
      </c>
      <c r="F2032" s="10">
        <v>19.954999999999998</v>
      </c>
      <c r="G2032" s="14">
        <f>([1]!Table_1[[#This Row],[총자산]]-[1]!Table_1[[#This Row],[장부가치 자기자본]]+[1]!Table_1[[#This Row],[시가총액]])/[1]!Table_1[[#This Row],[총자산]]</f>
        <v>0.634163261572669</v>
      </c>
      <c r="H2032" s="14">
        <f>I2032/100000000000</f>
        <v>15.356400000000001</v>
      </c>
      <c r="I2032" s="10">
        <v>1535640000000</v>
      </c>
      <c r="J2032" s="10">
        <v>17.97</v>
      </c>
      <c r="K2032" s="10">
        <f>L2032/1000000000000</f>
        <v>18.120462422755999</v>
      </c>
      <c r="L2032" s="10">
        <v>18120462422756</v>
      </c>
      <c r="M2032" s="10">
        <v>5.8</v>
      </c>
      <c r="N2032" s="10">
        <v>1</v>
      </c>
      <c r="O2032" s="14">
        <f>IF([1]!Table_1[[#This Row],[연도]]=2016,1,0)</f>
        <v>0</v>
      </c>
      <c r="P2032" s="14">
        <f>IF([1]!Table_1[[#This Row],[연도]]=2017,1,0)</f>
        <v>0</v>
      </c>
      <c r="Q2032" s="14">
        <f>IF([1]!Table_1[[#This Row],[연도]]=2018,1,0)</f>
        <v>0</v>
      </c>
      <c r="R2032" s="14">
        <f>IF([1]!Table_1[[#This Row],[연도]]=2019,1,0)</f>
        <v>0</v>
      </c>
      <c r="S2032" s="14">
        <f>IF([1]!Table_1[[#This Row],[연도]]=2020,1,0)</f>
        <v>0</v>
      </c>
      <c r="T2032" s="14">
        <f>IF([1]!Table_1[[#This Row],[연도]]=2021,1,0)</f>
        <v>1</v>
      </c>
      <c r="U2032" s="14">
        <f>IF([1]!Table_1[[#This Row],[연도]]=2022,1,0)</f>
        <v>0</v>
      </c>
      <c r="V2032" s="14">
        <f>IF([1]!Table_1[[#This Row],[연도]]=2023,1,0)</f>
        <v>0</v>
      </c>
      <c r="W2032" s="10">
        <v>1.1000000000000001</v>
      </c>
      <c r="X2032" s="10">
        <f>Y2032/1000000000000</f>
        <v>7.0845234547859999</v>
      </c>
      <c r="Y2032" s="14">
        <f>[1]!Table_1[[#This Row],[주가]]*[1]!Table_1[[#This Row],[기말주식수]]</f>
        <v>7084523454786</v>
      </c>
      <c r="Z2032" s="14">
        <f>AA2032/10</f>
        <v>0.46134012234547156</v>
      </c>
      <c r="AA2032" s="14">
        <f>[1]!Table_1[[#This Row],[시가총액]]/[1]!Table_1[[#This Row],[당기순이익(세후영업이익)]]</f>
        <v>4.6134012234547157</v>
      </c>
      <c r="AB2032" s="10">
        <v>284485977700</v>
      </c>
    </row>
    <row r="2033" spans="1:28" ht="19.2">
      <c r="A2033" s="12">
        <v>2032</v>
      </c>
      <c r="B2033" s="12">
        <v>11200</v>
      </c>
      <c r="C2033" s="13" t="s">
        <v>315</v>
      </c>
      <c r="D2033" s="13" t="s">
        <v>6</v>
      </c>
      <c r="E2033" s="12">
        <v>2021</v>
      </c>
      <c r="F2033" s="12">
        <v>5.4980000000000002</v>
      </c>
      <c r="G2033" s="15">
        <f>([1]!Table_1[[#This Row],[총자산]]-[1]!Table_1[[#This Row],[장부가치 자기자본]]+[1]!Table_1[[#This Row],[시가총액]])/[1]!Table_1[[#This Row],[총자산]]</f>
        <v>1.156458536392166</v>
      </c>
      <c r="H2033" s="14">
        <f>I2033/100000000000</f>
        <v>73.775199999999998</v>
      </c>
      <c r="I2033" s="12">
        <v>7377520000000</v>
      </c>
      <c r="J2033" s="12">
        <v>90.71</v>
      </c>
      <c r="K2033" s="10">
        <f>L2033/1000000000000</f>
        <v>13.794148</v>
      </c>
      <c r="L2033" s="12">
        <v>13794148000000</v>
      </c>
      <c r="M2033" s="12">
        <v>26.96</v>
      </c>
      <c r="N2033" s="12">
        <v>1</v>
      </c>
      <c r="O2033" s="15">
        <f>IF([1]!Table_1[[#This Row],[연도]]=2016,1,0)</f>
        <v>0</v>
      </c>
      <c r="P2033" s="15">
        <f>IF([1]!Table_1[[#This Row],[연도]]=2017,1,0)</f>
        <v>0</v>
      </c>
      <c r="Q2033" s="15">
        <f>IF([1]!Table_1[[#This Row],[연도]]=2018,1,0)</f>
        <v>0</v>
      </c>
      <c r="R2033" s="15">
        <f>IF([1]!Table_1[[#This Row],[연도]]=2019,1,0)</f>
        <v>0</v>
      </c>
      <c r="S2033" s="15">
        <f>IF([1]!Table_1[[#This Row],[연도]]=2020,1,0)</f>
        <v>0</v>
      </c>
      <c r="T2033" s="15">
        <f>IF([1]!Table_1[[#This Row],[연도]]=2021,1,0)</f>
        <v>1</v>
      </c>
      <c r="U2033" s="15">
        <f>IF([1]!Table_1[[#This Row],[연도]]=2022,1,0)</f>
        <v>0</v>
      </c>
      <c r="V2033" s="15">
        <f>IF([1]!Table_1[[#This Row],[연도]]=2023,1,0)</f>
        <v>0</v>
      </c>
      <c r="W2033" s="12">
        <v>0.4</v>
      </c>
      <c r="X2033" s="10">
        <f>Y2033/1000000000000</f>
        <v>13.1551624424</v>
      </c>
      <c r="Y2033" s="15">
        <f>[1]!Table_1[[#This Row],[주가]]*[1]!Table_1[[#This Row],[기말주식수]]</f>
        <v>13155162442400</v>
      </c>
      <c r="Z2033" s="14">
        <f>AA2033/10</f>
        <v>0.17831415492469013</v>
      </c>
      <c r="AA2033" s="15">
        <f>[1]!Table_1[[#This Row],[시가총액]]/[1]!Table_1[[#This Row],[당기순이익(세후영업이익)]]</f>
        <v>1.7831415492469014</v>
      </c>
      <c r="AB2033" s="12">
        <v>293423697600</v>
      </c>
    </row>
    <row r="2034" spans="1:28" ht="19.2">
      <c r="A2034" s="10">
        <v>2033</v>
      </c>
      <c r="B2034" s="10">
        <v>11200</v>
      </c>
      <c r="C2034" s="11" t="s">
        <v>315</v>
      </c>
      <c r="D2034" s="11" t="s">
        <v>6</v>
      </c>
      <c r="E2034" s="10">
        <v>2022</v>
      </c>
      <c r="F2034" s="10">
        <v>5.819</v>
      </c>
      <c r="G2034" s="14">
        <f>([1]!Table_1[[#This Row],[총자산]]-[1]!Table_1[[#This Row],[장부가치 자기자본]]+[1]!Table_1[[#This Row],[시가총액]])/[1]!Table_1[[#This Row],[총자산]]</f>
        <v>0.57159377321191962</v>
      </c>
      <c r="H2034" s="14">
        <f>I2034/100000000000</f>
        <v>99.515600000000006</v>
      </c>
      <c r="I2034" s="10">
        <v>9951560000000</v>
      </c>
      <c r="J2034" s="10">
        <v>45.3</v>
      </c>
      <c r="K2034" s="10">
        <f>L2034/1000000000000</f>
        <v>18.58277</v>
      </c>
      <c r="L2034" s="10">
        <v>18582770000000</v>
      </c>
      <c r="M2034" s="10">
        <v>31.03</v>
      </c>
      <c r="N2034" s="10">
        <v>1</v>
      </c>
      <c r="O2034" s="14">
        <f>IF([1]!Table_1[[#This Row],[연도]]=2016,1,0)</f>
        <v>0</v>
      </c>
      <c r="P2034" s="14">
        <f>IF([1]!Table_1[[#This Row],[연도]]=2017,1,0)</f>
        <v>0</v>
      </c>
      <c r="Q2034" s="14">
        <f>IF([1]!Table_1[[#This Row],[연도]]=2018,1,0)</f>
        <v>0</v>
      </c>
      <c r="R2034" s="14">
        <f>IF([1]!Table_1[[#This Row],[연도]]=2019,1,0)</f>
        <v>0</v>
      </c>
      <c r="S2034" s="14">
        <f>IF([1]!Table_1[[#This Row],[연도]]=2020,1,0)</f>
        <v>0</v>
      </c>
      <c r="T2034" s="14">
        <f>IF([1]!Table_1[[#This Row],[연도]]=2021,1,0)</f>
        <v>0</v>
      </c>
      <c r="U2034" s="14">
        <f>IF([1]!Table_1[[#This Row],[연도]]=2022,1,0)</f>
        <v>1</v>
      </c>
      <c r="V2034" s="14">
        <f>IF([1]!Table_1[[#This Row],[연도]]=2023,1,0)</f>
        <v>0</v>
      </c>
      <c r="W2034" s="10">
        <v>1.35</v>
      </c>
      <c r="X2034" s="10">
        <f>Y2034/1000000000000</f>
        <v>9.5607221467999999</v>
      </c>
      <c r="Y2034" s="14">
        <f>[1]!Table_1[[#This Row],[주가]]*[1]!Table_1[[#This Row],[기말주식수]]</f>
        <v>9560722146800</v>
      </c>
      <c r="Z2034" s="14">
        <f>AA2034/10</f>
        <v>9.6072597128490408E-2</v>
      </c>
      <c r="AA2034" s="14">
        <f>[1]!Table_1[[#This Row],[시가총액]]/[1]!Table_1[[#This Row],[당기순이익(세후영업이익)]]</f>
        <v>0.96072597128490411</v>
      </c>
      <c r="AB2034" s="10">
        <v>586847395200</v>
      </c>
    </row>
    <row r="2035" spans="1:28" ht="19.2">
      <c r="A2035" s="12">
        <v>2034</v>
      </c>
      <c r="B2035" s="12">
        <v>11200</v>
      </c>
      <c r="C2035" s="13" t="s">
        <v>315</v>
      </c>
      <c r="D2035" s="13" t="s">
        <v>6</v>
      </c>
      <c r="E2035" s="12">
        <v>2023</v>
      </c>
      <c r="F2035" s="12">
        <v>49.792000000000002</v>
      </c>
      <c r="G2035" s="15">
        <f>([1]!Table_1[[#This Row],[총자산]]-[1]!Table_1[[#This Row],[장부가치 자기자본]]+[1]!Table_1[[#This Row],[시가총액]])/[1]!Table_1[[#This Row],[총자산]]</f>
        <v>0.69084480826875894</v>
      </c>
      <c r="H2035" s="14">
        <f>I2035/100000000000</f>
        <v>5.8476999999999997</v>
      </c>
      <c r="I2035" s="12">
        <v>584770000000</v>
      </c>
      <c r="J2035" s="12">
        <v>-1</v>
      </c>
      <c r="K2035" s="10">
        <f>L2035/1000000000000</f>
        <v>8.4009689999999999</v>
      </c>
      <c r="L2035" s="12">
        <v>8400969000000</v>
      </c>
      <c r="M2035" s="12">
        <v>27.26</v>
      </c>
      <c r="N2035" s="12">
        <v>1</v>
      </c>
      <c r="O2035" s="15">
        <f>IF([1]!Table_1[[#This Row],[연도]]=2016,1,0)</f>
        <v>0</v>
      </c>
      <c r="P2035" s="15">
        <f>IF([1]!Table_1[[#This Row],[연도]]=2017,1,0)</f>
        <v>0</v>
      </c>
      <c r="Q2035" s="15">
        <f>IF([1]!Table_1[[#This Row],[연도]]=2018,1,0)</f>
        <v>0</v>
      </c>
      <c r="R2035" s="15">
        <f>IF([1]!Table_1[[#This Row],[연도]]=2019,1,0)</f>
        <v>0</v>
      </c>
      <c r="S2035" s="15">
        <f>IF([1]!Table_1[[#This Row],[연도]]=2020,1,0)</f>
        <v>0</v>
      </c>
      <c r="T2035" s="15">
        <f>IF([1]!Table_1[[#This Row],[연도]]=2021,1,0)</f>
        <v>0</v>
      </c>
      <c r="U2035" s="15">
        <f>IF([1]!Table_1[[#This Row],[연도]]=2022,1,0)</f>
        <v>0</v>
      </c>
      <c r="V2035" s="15">
        <f>IF([1]!Table_1[[#This Row],[연도]]=2023,1,0)</f>
        <v>1</v>
      </c>
      <c r="W2035" s="12">
        <v>2.66</v>
      </c>
      <c r="X2035" s="10">
        <f>Y2035/1000000000000</f>
        <v>13.491393331679999</v>
      </c>
      <c r="Y2035" s="15">
        <f>[1]!Table_1[[#This Row],[주가]]*[1]!Table_1[[#This Row],[기말주식수]]</f>
        <v>13491393331680</v>
      </c>
      <c r="Z2035" s="14">
        <f>AA2035/10</f>
        <v>2.3071281583665373</v>
      </c>
      <c r="AA2035" s="15">
        <f>[1]!Table_1[[#This Row],[시가총액]]/[1]!Table_1[[#This Row],[당기순이익(세후영업이익)]]</f>
        <v>23.071281583665371</v>
      </c>
      <c r="AB2035" s="12">
        <v>482327647200</v>
      </c>
    </row>
    <row r="2036" spans="1:28" ht="19.2">
      <c r="A2036" s="10">
        <v>2035</v>
      </c>
      <c r="B2036" s="10">
        <v>11210</v>
      </c>
      <c r="C2036" s="11" t="s">
        <v>316</v>
      </c>
      <c r="D2036" s="11" t="s">
        <v>6</v>
      </c>
      <c r="E2036" s="10">
        <v>2016</v>
      </c>
      <c r="F2036" s="10">
        <v>22.35</v>
      </c>
      <c r="G2036" s="14">
        <f>([1]!Table_1[[#This Row],[총자산]]-[1]!Table_1[[#This Row],[장부가치 자기자본]]+[1]!Table_1[[#This Row],[시가총액]])/[1]!Table_1[[#This Row],[총자산]]</f>
        <v>0.81866506596614697</v>
      </c>
      <c r="H2036" s="14">
        <f>I2036/100000000000</f>
        <v>2.6273200000000001</v>
      </c>
      <c r="I2036" s="10">
        <v>262732000000</v>
      </c>
      <c r="J2036" s="10">
        <v>5.07</v>
      </c>
      <c r="K2036" s="10">
        <f>L2036/1000000000000</f>
        <v>7.5894473826729998</v>
      </c>
      <c r="L2036" s="10">
        <v>7589447382673</v>
      </c>
      <c r="M2036" s="10">
        <v>2.04</v>
      </c>
      <c r="N2036" s="10">
        <v>1</v>
      </c>
      <c r="O2036" s="14">
        <f>IF([1]!Table_1[[#This Row],[연도]]=2016,1,0)</f>
        <v>1</v>
      </c>
      <c r="P2036" s="14">
        <f>IF([1]!Table_1[[#This Row],[연도]]=2017,1,0)</f>
        <v>0</v>
      </c>
      <c r="Q2036" s="14">
        <f>IF([1]!Table_1[[#This Row],[연도]]=2018,1,0)</f>
        <v>0</v>
      </c>
      <c r="R2036" s="14">
        <f>IF([1]!Table_1[[#This Row],[연도]]=2019,1,0)</f>
        <v>0</v>
      </c>
      <c r="S2036" s="14">
        <f>IF([1]!Table_1[[#This Row],[연도]]=2020,1,0)</f>
        <v>0</v>
      </c>
      <c r="T2036" s="14">
        <f>IF([1]!Table_1[[#This Row],[연도]]=2021,1,0)</f>
        <v>0</v>
      </c>
      <c r="U2036" s="14">
        <f>IF([1]!Table_1[[#This Row],[연도]]=2022,1,0)</f>
        <v>0</v>
      </c>
      <c r="V2036" s="14">
        <f>IF([1]!Table_1[[#This Row],[연도]]=2023,1,0)</f>
        <v>0</v>
      </c>
      <c r="W2036" s="10">
        <v>1.62</v>
      </c>
      <c r="X2036" s="10">
        <f>Y2036/1000000000000</f>
        <v>1.985241059</v>
      </c>
      <c r="Y2036" s="14">
        <f>[1]!Table_1[[#This Row],[주가]]*[1]!Table_1[[#This Row],[기말주식수]]</f>
        <v>1985241059000</v>
      </c>
      <c r="Z2036" s="14">
        <f>AA2036/10</f>
        <v>0.75561448890885008</v>
      </c>
      <c r="AA2036" s="14">
        <f>[1]!Table_1[[#This Row],[시가총액]]/[1]!Table_1[[#This Row],[당기순이익(세후영업이익)]]</f>
        <v>7.5561448890885012</v>
      </c>
      <c r="AB2036" s="10">
        <v>29217901900</v>
      </c>
    </row>
    <row r="2037" spans="1:28" ht="19.2">
      <c r="A2037" s="12">
        <v>2036</v>
      </c>
      <c r="B2037" s="12">
        <v>11210</v>
      </c>
      <c r="C2037" s="13" t="s">
        <v>316</v>
      </c>
      <c r="D2037" s="13" t="s">
        <v>6</v>
      </c>
      <c r="E2037" s="12">
        <v>2017</v>
      </c>
      <c r="F2037" s="12">
        <v>-25.295000000000002</v>
      </c>
      <c r="G2037" s="15">
        <f>([1]!Table_1[[#This Row],[총자산]]-[1]!Table_1[[#This Row],[장부가치 자기자본]]+[1]!Table_1[[#This Row],[시가총액]])/[1]!Table_1[[#This Row],[총자산]]</f>
        <v>0.80921903371534132</v>
      </c>
      <c r="H2037" s="14">
        <f>I2037/100000000000</f>
        <v>0.16717839507000001</v>
      </c>
      <c r="I2037" s="12">
        <v>16717839507</v>
      </c>
      <c r="J2037" s="12">
        <v>2.44</v>
      </c>
      <c r="K2037" s="10">
        <f>L2037/1000000000000</f>
        <v>7.4873917474480001</v>
      </c>
      <c r="L2037" s="12">
        <v>7487391747448</v>
      </c>
      <c r="M2037" s="12">
        <v>3.07</v>
      </c>
      <c r="N2037" s="12">
        <v>1</v>
      </c>
      <c r="O2037" s="15">
        <f>IF([1]!Table_1[[#This Row],[연도]]=2016,1,0)</f>
        <v>0</v>
      </c>
      <c r="P2037" s="15">
        <f>IF([1]!Table_1[[#This Row],[연도]]=2017,1,0)</f>
        <v>1</v>
      </c>
      <c r="Q2037" s="15">
        <f>IF([1]!Table_1[[#This Row],[연도]]=2018,1,0)</f>
        <v>0</v>
      </c>
      <c r="R2037" s="15">
        <f>IF([1]!Table_1[[#This Row],[연도]]=2019,1,0)</f>
        <v>0</v>
      </c>
      <c r="S2037" s="15">
        <f>IF([1]!Table_1[[#This Row],[연도]]=2020,1,0)</f>
        <v>0</v>
      </c>
      <c r="T2037" s="15">
        <f>IF([1]!Table_1[[#This Row],[연도]]=2021,1,0)</f>
        <v>0</v>
      </c>
      <c r="U2037" s="15">
        <f>IF([1]!Table_1[[#This Row],[연도]]=2022,1,0)</f>
        <v>0</v>
      </c>
      <c r="V2037" s="15">
        <f>IF([1]!Table_1[[#This Row],[연도]]=2023,1,0)</f>
        <v>0</v>
      </c>
      <c r="W2037" s="12">
        <v>1.78</v>
      </c>
      <c r="X2037" s="10">
        <f>Y2037/1000000000000</f>
        <v>1.767680395</v>
      </c>
      <c r="Y2037" s="15">
        <f>[1]!Table_1[[#This Row],[주가]]*[1]!Table_1[[#This Row],[기말주식수]]</f>
        <v>1767680395000</v>
      </c>
      <c r="Z2037" s="14">
        <f>AA2037/10</f>
        <v>10.573617447756014</v>
      </c>
      <c r="AA2037" s="15">
        <f>[1]!Table_1[[#This Row],[시가총액]]/[1]!Table_1[[#This Row],[당기순이익(세후영업이익)]]</f>
        <v>105.73617447756014</v>
      </c>
      <c r="AB2037" s="12">
        <v>15937037400</v>
      </c>
    </row>
    <row r="2038" spans="1:28" ht="19.2">
      <c r="A2038" s="10">
        <v>2037</v>
      </c>
      <c r="B2038" s="10">
        <v>11210</v>
      </c>
      <c r="C2038" s="11" t="s">
        <v>316</v>
      </c>
      <c r="D2038" s="11" t="s">
        <v>6</v>
      </c>
      <c r="E2038" s="10">
        <v>2018</v>
      </c>
      <c r="F2038" s="10">
        <v>-28.684000000000001</v>
      </c>
      <c r="G2038" s="14">
        <f>([1]!Table_1[[#This Row],[총자산]]-[1]!Table_1[[#This Row],[장부가치 자기자본]]+[1]!Table_1[[#This Row],[시가총액]])/[1]!Table_1[[#This Row],[총자산]]</f>
        <v>0.71141405141228087</v>
      </c>
      <c r="H2038" s="14">
        <f>I2038/100000000000</f>
        <v>5.0305828869999999E-2</v>
      </c>
      <c r="I2038" s="10">
        <v>5030582887</v>
      </c>
      <c r="J2038" s="10">
        <v>-1.2</v>
      </c>
      <c r="K2038" s="10">
        <f>L2038/1000000000000</f>
        <v>7.8804813912440004</v>
      </c>
      <c r="L2038" s="10">
        <v>7880481391244</v>
      </c>
      <c r="M2038" s="10">
        <v>2.99</v>
      </c>
      <c r="N2038" s="10">
        <v>1</v>
      </c>
      <c r="O2038" s="14">
        <f>IF([1]!Table_1[[#This Row],[연도]]=2016,1,0)</f>
        <v>0</v>
      </c>
      <c r="P2038" s="14">
        <f>IF([1]!Table_1[[#This Row],[연도]]=2017,1,0)</f>
        <v>0</v>
      </c>
      <c r="Q2038" s="14">
        <f>IF([1]!Table_1[[#This Row],[연도]]=2018,1,0)</f>
        <v>1</v>
      </c>
      <c r="R2038" s="14">
        <f>IF([1]!Table_1[[#This Row],[연도]]=2019,1,0)</f>
        <v>0</v>
      </c>
      <c r="S2038" s="14">
        <f>IF([1]!Table_1[[#This Row],[연도]]=2020,1,0)</f>
        <v>0</v>
      </c>
      <c r="T2038" s="14">
        <f>IF([1]!Table_1[[#This Row],[연도]]=2021,1,0)</f>
        <v>0</v>
      </c>
      <c r="U2038" s="14">
        <f>IF([1]!Table_1[[#This Row],[연도]]=2022,1,0)</f>
        <v>0</v>
      </c>
      <c r="V2038" s="14">
        <f>IF([1]!Table_1[[#This Row],[연도]]=2023,1,0)</f>
        <v>0</v>
      </c>
      <c r="W2038" s="10">
        <v>1.73</v>
      </c>
      <c r="X2038" s="10">
        <f>Y2038/1000000000000</f>
        <v>0.98582175875</v>
      </c>
      <c r="Y2038" s="14">
        <f>[1]!Table_1[[#This Row],[주가]]*[1]!Table_1[[#This Row],[기말주식수]]</f>
        <v>985821758750</v>
      </c>
      <c r="Z2038" s="14">
        <f>AA2038/10</f>
        <v>19.596571230295286</v>
      </c>
      <c r="AA2038" s="14">
        <f>[1]!Table_1[[#This Row],[시가총액]]/[1]!Table_1[[#This Row],[당기순이익(세후영업이익)]]</f>
        <v>195.96571230295285</v>
      </c>
      <c r="AB2038" s="10">
        <v>15937037400</v>
      </c>
    </row>
    <row r="2039" spans="1:28" ht="19.2">
      <c r="A2039" s="12">
        <v>2038</v>
      </c>
      <c r="B2039" s="12">
        <v>11210</v>
      </c>
      <c r="C2039" s="13" t="s">
        <v>316</v>
      </c>
      <c r="D2039" s="13" t="s">
        <v>6</v>
      </c>
      <c r="E2039" s="12">
        <v>2019</v>
      </c>
      <c r="F2039" s="12">
        <v>33.679000000000002</v>
      </c>
      <c r="G2039" s="15">
        <f>([1]!Table_1[[#This Row],[총자산]]-[1]!Table_1[[#This Row],[장부가치 자기자본]]+[1]!Table_1[[#This Row],[시가총액]])/[1]!Table_1[[#This Row],[총자산]]</f>
        <v>0.74512408761947102</v>
      </c>
      <c r="H2039" s="14">
        <f>I2039/100000000000</f>
        <v>1.0193399999999999</v>
      </c>
      <c r="I2039" s="12">
        <v>101934000000</v>
      </c>
      <c r="J2039" s="12">
        <v>-4.6900000000000004</v>
      </c>
      <c r="K2039" s="10">
        <f>L2039/1000000000000</f>
        <v>7.3146259999999996</v>
      </c>
      <c r="L2039" s="12">
        <v>7314626000000</v>
      </c>
      <c r="M2039" s="12">
        <v>2.64</v>
      </c>
      <c r="N2039" s="12">
        <v>1</v>
      </c>
      <c r="O2039" s="15">
        <f>IF([1]!Table_1[[#This Row],[연도]]=2016,1,0)</f>
        <v>0</v>
      </c>
      <c r="P2039" s="15">
        <f>IF([1]!Table_1[[#This Row],[연도]]=2017,1,0)</f>
        <v>0</v>
      </c>
      <c r="Q2039" s="15">
        <f>IF([1]!Table_1[[#This Row],[연도]]=2018,1,0)</f>
        <v>0</v>
      </c>
      <c r="R2039" s="15">
        <f>IF([1]!Table_1[[#This Row],[연도]]=2019,1,0)</f>
        <v>1</v>
      </c>
      <c r="S2039" s="15">
        <f>IF([1]!Table_1[[#This Row],[연도]]=2020,1,0)</f>
        <v>0</v>
      </c>
      <c r="T2039" s="15">
        <f>IF([1]!Table_1[[#This Row],[연도]]=2021,1,0)</f>
        <v>0</v>
      </c>
      <c r="U2039" s="15">
        <f>IF([1]!Table_1[[#This Row],[연도]]=2022,1,0)</f>
        <v>0</v>
      </c>
      <c r="V2039" s="15">
        <f>IF([1]!Table_1[[#This Row],[연도]]=2023,1,0)</f>
        <v>0</v>
      </c>
      <c r="W2039" s="12">
        <v>1.7</v>
      </c>
      <c r="X2039" s="10">
        <f>Y2039/1000000000000</f>
        <v>1.3651931665999999</v>
      </c>
      <c r="Y2039" s="15">
        <f>[1]!Table_1[[#This Row],[주가]]*[1]!Table_1[[#This Row],[기말주식수]]</f>
        <v>1365193166600</v>
      </c>
      <c r="Z2039" s="14">
        <f>AA2039/10</f>
        <v>1.3392912733729667</v>
      </c>
      <c r="AA2039" s="15">
        <f>[1]!Table_1[[#This Row],[시가총액]]/[1]!Table_1[[#This Row],[당기순이익(세후영업이익)]]</f>
        <v>13.392912733729668</v>
      </c>
      <c r="AB2039" s="12">
        <v>18593210300</v>
      </c>
    </row>
    <row r="2040" spans="1:28" ht="19.2">
      <c r="A2040" s="10">
        <v>2039</v>
      </c>
      <c r="B2040" s="10">
        <v>11210</v>
      </c>
      <c r="C2040" s="11" t="s">
        <v>316</v>
      </c>
      <c r="D2040" s="11" t="s">
        <v>6</v>
      </c>
      <c r="E2040" s="10">
        <v>2020</v>
      </c>
      <c r="F2040" s="10">
        <v>34.642000000000003</v>
      </c>
      <c r="G2040" s="14">
        <f>([1]!Table_1[[#This Row],[총자산]]-[1]!Table_1[[#This Row],[장부가치 자기자본]]+[1]!Table_1[[#This Row],[시가총액]])/[1]!Table_1[[#This Row],[총자산]]</f>
        <v>0.73174245133295668</v>
      </c>
      <c r="H2040" s="14">
        <f>I2040/100000000000</f>
        <v>0.71957000000000004</v>
      </c>
      <c r="I2040" s="10">
        <v>71957000000</v>
      </c>
      <c r="J2040" s="10">
        <v>13.96</v>
      </c>
      <c r="K2040" s="10">
        <f>L2040/1000000000000</f>
        <v>6.5922419999999997</v>
      </c>
      <c r="L2040" s="10">
        <v>6592242000000</v>
      </c>
      <c r="M2040" s="10">
        <v>1.36</v>
      </c>
      <c r="N2040" s="10">
        <v>1</v>
      </c>
      <c r="O2040" s="14">
        <f>IF([1]!Table_1[[#This Row],[연도]]=2016,1,0)</f>
        <v>0</v>
      </c>
      <c r="P2040" s="14">
        <f>IF([1]!Table_1[[#This Row],[연도]]=2017,1,0)</f>
        <v>0</v>
      </c>
      <c r="Q2040" s="14">
        <f>IF([1]!Table_1[[#This Row],[연도]]=2018,1,0)</f>
        <v>0</v>
      </c>
      <c r="R2040" s="14">
        <f>IF([1]!Table_1[[#This Row],[연도]]=2019,1,0)</f>
        <v>0</v>
      </c>
      <c r="S2040" s="14">
        <f>IF([1]!Table_1[[#This Row],[연도]]=2020,1,0)</f>
        <v>1</v>
      </c>
      <c r="T2040" s="14">
        <f>IF([1]!Table_1[[#This Row],[연도]]=2021,1,0)</f>
        <v>0</v>
      </c>
      <c r="U2040" s="14">
        <f>IF([1]!Table_1[[#This Row],[연도]]=2022,1,0)</f>
        <v>0</v>
      </c>
      <c r="V2040" s="14">
        <f>IF([1]!Table_1[[#This Row],[연도]]=2023,1,0)</f>
        <v>0</v>
      </c>
      <c r="W2040" s="10">
        <v>1.46</v>
      </c>
      <c r="X2040" s="10">
        <f>Y2040/1000000000000</f>
        <v>1.4549369405000001</v>
      </c>
      <c r="Y2040" s="14">
        <f>[1]!Table_1[[#This Row],[주가]]*[1]!Table_1[[#This Row],[기말주식수]]</f>
        <v>1454936940500</v>
      </c>
      <c r="Z2040" s="14">
        <f>AA2040/10</f>
        <v>2.0219533061411679</v>
      </c>
      <c r="AA2040" s="14">
        <f>[1]!Table_1[[#This Row],[시가총액]]/[1]!Table_1[[#This Row],[당기순이익(세후영업이익)]]</f>
        <v>20.219533061411678</v>
      </c>
      <c r="AB2040" s="10">
        <v>18593210300</v>
      </c>
    </row>
    <row r="2041" spans="1:28" ht="19.2">
      <c r="A2041" s="12">
        <v>2040</v>
      </c>
      <c r="B2041" s="12">
        <v>11210</v>
      </c>
      <c r="C2041" s="13" t="s">
        <v>316</v>
      </c>
      <c r="D2041" s="13" t="s">
        <v>6</v>
      </c>
      <c r="E2041" s="12">
        <v>2021</v>
      </c>
      <c r="F2041" s="12">
        <v>33.159999999999997</v>
      </c>
      <c r="G2041" s="15">
        <f>([1]!Table_1[[#This Row],[총자산]]-[1]!Table_1[[#This Row],[장부가치 자기자본]]+[1]!Table_1[[#This Row],[시가총액]])/[1]!Table_1[[#This Row],[총자산]]</f>
        <v>0.80355177841635606</v>
      </c>
      <c r="H2041" s="14">
        <f>I2041/100000000000</f>
        <v>1.02725</v>
      </c>
      <c r="I2041" s="12">
        <v>102725000000</v>
      </c>
      <c r="J2041" s="12">
        <v>0.38</v>
      </c>
      <c r="K2041" s="10">
        <f>L2041/1000000000000</f>
        <v>7.5277390000000004</v>
      </c>
      <c r="L2041" s="12">
        <v>7527739000000</v>
      </c>
      <c r="M2041" s="12">
        <v>0.64</v>
      </c>
      <c r="N2041" s="12">
        <v>1</v>
      </c>
      <c r="O2041" s="15">
        <f>IF([1]!Table_1[[#This Row],[연도]]=2016,1,0)</f>
        <v>0</v>
      </c>
      <c r="P2041" s="15">
        <f>IF([1]!Table_1[[#This Row],[연도]]=2017,1,0)</f>
        <v>0</v>
      </c>
      <c r="Q2041" s="15">
        <f>IF([1]!Table_1[[#This Row],[연도]]=2018,1,0)</f>
        <v>0</v>
      </c>
      <c r="R2041" s="15">
        <f>IF([1]!Table_1[[#This Row],[연도]]=2019,1,0)</f>
        <v>0</v>
      </c>
      <c r="S2041" s="15">
        <f>IF([1]!Table_1[[#This Row],[연도]]=2020,1,0)</f>
        <v>0</v>
      </c>
      <c r="T2041" s="15">
        <f>IF([1]!Table_1[[#This Row],[연도]]=2021,1,0)</f>
        <v>1</v>
      </c>
      <c r="U2041" s="15">
        <f>IF([1]!Table_1[[#This Row],[연도]]=2022,1,0)</f>
        <v>0</v>
      </c>
      <c r="V2041" s="15">
        <f>IF([1]!Table_1[[#This Row],[연도]]=2023,1,0)</f>
        <v>0</v>
      </c>
      <c r="W2041" s="12">
        <v>1.02</v>
      </c>
      <c r="X2041" s="10">
        <f>Y2041/1000000000000</f>
        <v>2.1728871317</v>
      </c>
      <c r="Y2041" s="15">
        <f>[1]!Table_1[[#This Row],[주가]]*[1]!Table_1[[#This Row],[기말주식수]]</f>
        <v>2172887131700</v>
      </c>
      <c r="Z2041" s="14">
        <f>AA2041/10</f>
        <v>2.115246660209297</v>
      </c>
      <c r="AA2041" s="15">
        <f>[1]!Table_1[[#This Row],[시가총액]]/[1]!Table_1[[#This Row],[당기순이익(세후영업이익)]]</f>
        <v>21.152466602092968</v>
      </c>
      <c r="AB2041" s="12">
        <v>18593210300</v>
      </c>
    </row>
    <row r="2042" spans="1:28" ht="19.2">
      <c r="A2042" s="10">
        <v>2041</v>
      </c>
      <c r="B2042" s="10">
        <v>11210</v>
      </c>
      <c r="C2042" s="11" t="s">
        <v>316</v>
      </c>
      <c r="D2042" s="11" t="s">
        <v>6</v>
      </c>
      <c r="E2042" s="10">
        <v>2022</v>
      </c>
      <c r="F2042" s="10">
        <v>42.896000000000001</v>
      </c>
      <c r="G2042" s="14">
        <f>([1]!Table_1[[#This Row],[총자산]]-[1]!Table_1[[#This Row],[장부가치 자기자본]]+[1]!Table_1[[#This Row],[시가총액]])/[1]!Table_1[[#This Row],[총자산]]</f>
        <v>0.68344667637144929</v>
      </c>
      <c r="H2042" s="14">
        <f>I2042/100000000000</f>
        <v>2.1211500000000001</v>
      </c>
      <c r="I2042" s="10">
        <v>212115000000</v>
      </c>
      <c r="J2042" s="10">
        <v>-2.62</v>
      </c>
      <c r="K2042" s="10">
        <f>L2042/1000000000000</f>
        <v>8.2076139999999995</v>
      </c>
      <c r="L2042" s="10">
        <v>8207614000000</v>
      </c>
      <c r="M2042" s="10">
        <v>0.9</v>
      </c>
      <c r="N2042" s="10">
        <v>1</v>
      </c>
      <c r="O2042" s="14">
        <f>IF([1]!Table_1[[#This Row],[연도]]=2016,1,0)</f>
        <v>0</v>
      </c>
      <c r="P2042" s="14">
        <f>IF([1]!Table_1[[#This Row],[연도]]=2017,1,0)</f>
        <v>0</v>
      </c>
      <c r="Q2042" s="14">
        <f>IF([1]!Table_1[[#This Row],[연도]]=2018,1,0)</f>
        <v>0</v>
      </c>
      <c r="R2042" s="14">
        <f>IF([1]!Table_1[[#This Row],[연도]]=2019,1,0)</f>
        <v>0</v>
      </c>
      <c r="S2042" s="14">
        <f>IF([1]!Table_1[[#This Row],[연도]]=2020,1,0)</f>
        <v>0</v>
      </c>
      <c r="T2042" s="14">
        <f>IF([1]!Table_1[[#This Row],[연도]]=2021,1,0)</f>
        <v>0</v>
      </c>
      <c r="U2042" s="14">
        <f>IF([1]!Table_1[[#This Row],[연도]]=2022,1,0)</f>
        <v>1</v>
      </c>
      <c r="V2042" s="14">
        <f>IF([1]!Table_1[[#This Row],[연도]]=2023,1,0)</f>
        <v>0</v>
      </c>
      <c r="W2042" s="10">
        <v>2.2599999999999998</v>
      </c>
      <c r="X2042" s="10">
        <f>Y2042/1000000000000</f>
        <v>1.34479685435</v>
      </c>
      <c r="Y2042" s="14">
        <f>[1]!Table_1[[#This Row],[주가]]*[1]!Table_1[[#This Row],[기말주식수]]</f>
        <v>1344796854350</v>
      </c>
      <c r="Z2042" s="14">
        <f>AA2042/10</f>
        <v>0.63399422688164431</v>
      </c>
      <c r="AA2042" s="14">
        <f>[1]!Table_1[[#This Row],[시가총액]]/[1]!Table_1[[#This Row],[당기순이익(세후영업이익)]]</f>
        <v>6.3399422688164435</v>
      </c>
      <c r="AB2042" s="10">
        <v>18652034100</v>
      </c>
    </row>
    <row r="2043" spans="1:28" ht="19.2">
      <c r="A2043" s="12">
        <v>2042</v>
      </c>
      <c r="B2043" s="12">
        <v>11280</v>
      </c>
      <c r="C2043" s="13" t="s">
        <v>317</v>
      </c>
      <c r="D2043" s="13" t="s">
        <v>6</v>
      </c>
      <c r="E2043" s="12">
        <v>2016</v>
      </c>
      <c r="F2043" s="12">
        <v>-0.97</v>
      </c>
      <c r="G2043" s="15">
        <f>([1]!Table_1[[#This Row],[총자산]]-[1]!Table_1[[#This Row],[장부가치 자기자본]]+[1]!Table_1[[#This Row],[시가총액]])/[1]!Table_1[[#This Row],[총자산]]</f>
        <v>0.87734380985501381</v>
      </c>
      <c r="H2043" s="14">
        <f>I2043/100000000000</f>
        <v>9.0296553089999995E-2</v>
      </c>
      <c r="I2043" s="12">
        <v>9029655309</v>
      </c>
      <c r="J2043" s="12">
        <v>17.18</v>
      </c>
      <c r="K2043" s="10">
        <f>L2043/1000000000000</f>
        <v>0.377902760048</v>
      </c>
      <c r="L2043" s="12">
        <v>377902760048</v>
      </c>
      <c r="M2043" s="12">
        <v>1.28</v>
      </c>
      <c r="N2043" s="12">
        <v>1</v>
      </c>
      <c r="O2043" s="15">
        <f>IF([1]!Table_1[[#This Row],[연도]]=2016,1,0)</f>
        <v>1</v>
      </c>
      <c r="P2043" s="15">
        <f>IF([1]!Table_1[[#This Row],[연도]]=2017,1,0)</f>
        <v>0</v>
      </c>
      <c r="Q2043" s="15">
        <f>IF([1]!Table_1[[#This Row],[연도]]=2018,1,0)</f>
        <v>0</v>
      </c>
      <c r="R2043" s="15">
        <f>IF([1]!Table_1[[#This Row],[연도]]=2019,1,0)</f>
        <v>0</v>
      </c>
      <c r="S2043" s="15">
        <f>IF([1]!Table_1[[#This Row],[연도]]=2020,1,0)</f>
        <v>0</v>
      </c>
      <c r="T2043" s="15">
        <f>IF([1]!Table_1[[#This Row],[연도]]=2021,1,0)</f>
        <v>0</v>
      </c>
      <c r="U2043" s="15">
        <f>IF([1]!Table_1[[#This Row],[연도]]=2022,1,0)</f>
        <v>0</v>
      </c>
      <c r="V2043" s="15">
        <f>IF([1]!Table_1[[#This Row],[연도]]=2023,1,0)</f>
        <v>0</v>
      </c>
      <c r="W2043" s="12">
        <v>1.19</v>
      </c>
      <c r="X2043" s="10">
        <f>Y2043/1000000000000</f>
        <v>0.22374677039999999</v>
      </c>
      <c r="Y2043" s="15">
        <f>[1]!Table_1[[#This Row],[주가]]*[1]!Table_1[[#This Row],[기말주식수]]</f>
        <v>223746770400</v>
      </c>
      <c r="Z2043" s="14">
        <f>AA2043/10</f>
        <v>2.4779104267356482</v>
      </c>
      <c r="AA2043" s="15">
        <f>[1]!Table_1[[#This Row],[시가총액]]/[1]!Table_1[[#This Row],[당기순이익(세후영업이익)]]</f>
        <v>24.77910426735648</v>
      </c>
      <c r="AB2043" s="12">
        <v>566447520</v>
      </c>
    </row>
    <row r="2044" spans="1:28" ht="19.2">
      <c r="A2044" s="10">
        <v>2043</v>
      </c>
      <c r="B2044" s="10">
        <v>11280</v>
      </c>
      <c r="C2044" s="11" t="s">
        <v>317</v>
      </c>
      <c r="D2044" s="11" t="s">
        <v>6</v>
      </c>
      <c r="E2044" s="10">
        <v>2017</v>
      </c>
      <c r="F2044" s="10">
        <v>-82.656000000000006</v>
      </c>
      <c r="G2044" s="14">
        <f>([1]!Table_1[[#This Row],[총자산]]-[1]!Table_1[[#This Row],[장부가치 자기자본]]+[1]!Table_1[[#This Row],[시가총액]])/[1]!Table_1[[#This Row],[총자산]]</f>
        <v>0.78446801380554398</v>
      </c>
      <c r="H2044" s="14">
        <f>I2044/100000000000</f>
        <v>3.3135868870000001E-2</v>
      </c>
      <c r="I2044" s="10">
        <v>3313586887</v>
      </c>
      <c r="J2044" s="10">
        <v>-13.12</v>
      </c>
      <c r="K2044" s="10">
        <f>L2044/1000000000000</f>
        <v>0.56568939250399997</v>
      </c>
      <c r="L2044" s="10">
        <v>565689392504</v>
      </c>
      <c r="M2044" s="10">
        <v>1.04</v>
      </c>
      <c r="N2044" s="10">
        <v>1</v>
      </c>
      <c r="O2044" s="14">
        <f>IF([1]!Table_1[[#This Row],[연도]]=2016,1,0)</f>
        <v>0</v>
      </c>
      <c r="P2044" s="14">
        <f>IF([1]!Table_1[[#This Row],[연도]]=2017,1,0)</f>
        <v>1</v>
      </c>
      <c r="Q2044" s="14">
        <f>IF([1]!Table_1[[#This Row],[연도]]=2018,1,0)</f>
        <v>0</v>
      </c>
      <c r="R2044" s="14">
        <f>IF([1]!Table_1[[#This Row],[연도]]=2019,1,0)</f>
        <v>0</v>
      </c>
      <c r="S2044" s="14">
        <f>IF([1]!Table_1[[#This Row],[연도]]=2020,1,0)</f>
        <v>0</v>
      </c>
      <c r="T2044" s="14">
        <f>IF([1]!Table_1[[#This Row],[연도]]=2021,1,0)</f>
        <v>0</v>
      </c>
      <c r="U2044" s="14">
        <f>IF([1]!Table_1[[#This Row],[연도]]=2022,1,0)</f>
        <v>0</v>
      </c>
      <c r="V2044" s="14">
        <f>IF([1]!Table_1[[#This Row],[연도]]=2023,1,0)</f>
        <v>0</v>
      </c>
      <c r="W2044" s="10">
        <v>1.77</v>
      </c>
      <c r="X2044" s="10">
        <f>Y2044/1000000000000</f>
        <v>0.1759527609</v>
      </c>
      <c r="Y2044" s="14">
        <f>[1]!Table_1[[#This Row],[주가]]*[1]!Table_1[[#This Row],[기말주식수]]</f>
        <v>175952760900</v>
      </c>
      <c r="Z2044" s="14">
        <f>AA2044/10</f>
        <v>5.3100391479186824</v>
      </c>
      <c r="AA2044" s="14">
        <f>[1]!Table_1[[#This Row],[시가총액]]/[1]!Table_1[[#This Row],[당기순이익(세후영업이익)]]</f>
        <v>53.100391479186825</v>
      </c>
      <c r="AB2044" s="10">
        <v>559580568</v>
      </c>
    </row>
    <row r="2045" spans="1:28" ht="19.2">
      <c r="A2045" s="12">
        <v>2044</v>
      </c>
      <c r="B2045" s="12">
        <v>11280</v>
      </c>
      <c r="C2045" s="13" t="s">
        <v>317</v>
      </c>
      <c r="D2045" s="13" t="s">
        <v>6</v>
      </c>
      <c r="E2045" s="12">
        <v>2018</v>
      </c>
      <c r="F2045" s="12">
        <v>56.273000000000003</v>
      </c>
      <c r="G2045" s="15">
        <f>([1]!Table_1[[#This Row],[총자산]]-[1]!Table_1[[#This Row],[장부가치 자기자본]]+[1]!Table_1[[#This Row],[시가총액]])/[1]!Table_1[[#This Row],[총자산]]</f>
        <v>0.90735516729579835</v>
      </c>
      <c r="H2045" s="14">
        <f>I2045/100000000000</f>
        <v>0.35733373937000001</v>
      </c>
      <c r="I2045" s="12">
        <v>35733373937</v>
      </c>
      <c r="J2045" s="12">
        <v>-4.16</v>
      </c>
      <c r="K2045" s="10">
        <f>L2045/1000000000000</f>
        <v>0.60865427859099996</v>
      </c>
      <c r="L2045" s="12">
        <v>608654278591</v>
      </c>
      <c r="M2045" s="12">
        <v>2.4900000000000002</v>
      </c>
      <c r="N2045" s="12">
        <v>1</v>
      </c>
      <c r="O2045" s="15">
        <f>IF([1]!Table_1[[#This Row],[연도]]=2016,1,0)</f>
        <v>0</v>
      </c>
      <c r="P2045" s="15">
        <f>IF([1]!Table_1[[#This Row],[연도]]=2017,1,0)</f>
        <v>0</v>
      </c>
      <c r="Q2045" s="15">
        <f>IF([1]!Table_1[[#This Row],[연도]]=2018,1,0)</f>
        <v>1</v>
      </c>
      <c r="R2045" s="15">
        <f>IF([1]!Table_1[[#This Row],[연도]]=2019,1,0)</f>
        <v>0</v>
      </c>
      <c r="S2045" s="15">
        <f>IF([1]!Table_1[[#This Row],[연도]]=2020,1,0)</f>
        <v>0</v>
      </c>
      <c r="T2045" s="15">
        <f>IF([1]!Table_1[[#This Row],[연도]]=2021,1,0)</f>
        <v>0</v>
      </c>
      <c r="U2045" s="15">
        <f>IF([1]!Table_1[[#This Row],[연도]]=2022,1,0)</f>
        <v>0</v>
      </c>
      <c r="V2045" s="15">
        <f>IF([1]!Table_1[[#This Row],[연도]]=2023,1,0)</f>
        <v>0</v>
      </c>
      <c r="W2045" s="12">
        <v>1.52</v>
      </c>
      <c r="X2045" s="10">
        <f>Y2045/1000000000000</f>
        <v>0.28145361149999998</v>
      </c>
      <c r="Y2045" s="15">
        <f>[1]!Table_1[[#This Row],[주가]]*[1]!Table_1[[#This Row],[기말주식수]]</f>
        <v>281453611500</v>
      </c>
      <c r="Z2045" s="14">
        <f>AA2045/10</f>
        <v>0.78764913717976637</v>
      </c>
      <c r="AA2045" s="15">
        <f>[1]!Table_1[[#This Row],[시가총액]]/[1]!Table_1[[#This Row],[당기순이익(세후영업이익)]]</f>
        <v>7.8764913717976635</v>
      </c>
      <c r="AB2045" s="12">
        <v>16137375193</v>
      </c>
    </row>
    <row r="2046" spans="1:28" ht="19.2">
      <c r="A2046" s="10">
        <v>2045</v>
      </c>
      <c r="B2046" s="10">
        <v>11280</v>
      </c>
      <c r="C2046" s="11" t="s">
        <v>317</v>
      </c>
      <c r="D2046" s="11" t="s">
        <v>6</v>
      </c>
      <c r="E2046" s="10">
        <v>2019</v>
      </c>
      <c r="F2046" s="10">
        <v>92.022000000000006</v>
      </c>
      <c r="G2046" s="14">
        <f>([1]!Table_1[[#This Row],[총자산]]-[1]!Table_1[[#This Row],[장부가치 자기자본]]+[1]!Table_1[[#This Row],[시가총액]])/[1]!Table_1[[#This Row],[총자산]]</f>
        <v>0.96472444684973091</v>
      </c>
      <c r="H2046" s="14">
        <f>I2046/100000000000</f>
        <v>0.20824538867</v>
      </c>
      <c r="I2046" s="10">
        <v>20824538867</v>
      </c>
      <c r="J2046" s="10">
        <v>-6.68</v>
      </c>
      <c r="K2046" s="10">
        <f>L2046/1000000000000</f>
        <v>0.57294620294200005</v>
      </c>
      <c r="L2046" s="10">
        <v>572946202942</v>
      </c>
      <c r="M2046" s="10">
        <v>2.23</v>
      </c>
      <c r="N2046" s="10">
        <v>1</v>
      </c>
      <c r="O2046" s="14">
        <f>IF([1]!Table_1[[#This Row],[연도]]=2016,1,0)</f>
        <v>0</v>
      </c>
      <c r="P2046" s="14">
        <f>IF([1]!Table_1[[#This Row],[연도]]=2017,1,0)</f>
        <v>0</v>
      </c>
      <c r="Q2046" s="14">
        <f>IF([1]!Table_1[[#This Row],[연도]]=2018,1,0)</f>
        <v>0</v>
      </c>
      <c r="R2046" s="14">
        <f>IF([1]!Table_1[[#This Row],[연도]]=2019,1,0)</f>
        <v>1</v>
      </c>
      <c r="S2046" s="14">
        <f>IF([1]!Table_1[[#This Row],[연도]]=2020,1,0)</f>
        <v>0</v>
      </c>
      <c r="T2046" s="14">
        <f>IF([1]!Table_1[[#This Row],[연도]]=2021,1,0)</f>
        <v>0</v>
      </c>
      <c r="U2046" s="14">
        <f>IF([1]!Table_1[[#This Row],[연도]]=2022,1,0)</f>
        <v>0</v>
      </c>
      <c r="V2046" s="14">
        <f>IF([1]!Table_1[[#This Row],[연도]]=2023,1,0)</f>
        <v>0</v>
      </c>
      <c r="W2046" s="10">
        <v>2.57</v>
      </c>
      <c r="X2046" s="10">
        <f>Y2046/1000000000000</f>
        <v>0.30092524500000001</v>
      </c>
      <c r="Y2046" s="14">
        <f>[1]!Table_1[[#This Row],[주가]]*[1]!Table_1[[#This Row],[기말주식수]]</f>
        <v>300925245000</v>
      </c>
      <c r="Z2046" s="14">
        <f>AA2046/10</f>
        <v>1.4450511817904736</v>
      </c>
      <c r="AA2046" s="14">
        <f>[1]!Table_1[[#This Row],[시가총액]]/[1]!Table_1[[#This Row],[당기순이익(세후영업이익)]]</f>
        <v>14.450511817904736</v>
      </c>
      <c r="AB2046" s="10">
        <v>19963345090</v>
      </c>
    </row>
    <row r="2047" spans="1:28" ht="19.2">
      <c r="A2047" s="12">
        <v>2046</v>
      </c>
      <c r="B2047" s="12">
        <v>11280</v>
      </c>
      <c r="C2047" s="13" t="s">
        <v>317</v>
      </c>
      <c r="D2047" s="13" t="s">
        <v>6</v>
      </c>
      <c r="E2047" s="12">
        <v>2021</v>
      </c>
      <c r="F2047" s="12">
        <v>16.419</v>
      </c>
      <c r="G2047" s="15">
        <f>([1]!Table_1[[#This Row],[총자산]]-[1]!Table_1[[#This Row],[장부가치 자기자본]]+[1]!Table_1[[#This Row],[시가총액]])/[1]!Table_1[[#This Row],[총자산]]</f>
        <v>0.9437054861227353</v>
      </c>
      <c r="H2047" s="14">
        <f>I2047/100000000000</f>
        <v>0.30179570723999999</v>
      </c>
      <c r="I2047" s="12">
        <v>30179570724</v>
      </c>
      <c r="J2047" s="12">
        <v>6.01</v>
      </c>
      <c r="K2047" s="10">
        <f>L2047/1000000000000</f>
        <v>0.71286712443599998</v>
      </c>
      <c r="L2047" s="12">
        <v>712867124436</v>
      </c>
      <c r="M2047" s="12">
        <v>2.09</v>
      </c>
      <c r="N2047" s="12">
        <v>1</v>
      </c>
      <c r="O2047" s="15">
        <f>IF([1]!Table_1[[#This Row],[연도]]=2016,1,0)</f>
        <v>0</v>
      </c>
      <c r="P2047" s="15">
        <f>IF([1]!Table_1[[#This Row],[연도]]=2017,1,0)</f>
        <v>0</v>
      </c>
      <c r="Q2047" s="15">
        <f>IF([1]!Table_1[[#This Row],[연도]]=2018,1,0)</f>
        <v>0</v>
      </c>
      <c r="R2047" s="15">
        <f>IF([1]!Table_1[[#This Row],[연도]]=2019,1,0)</f>
        <v>0</v>
      </c>
      <c r="S2047" s="15">
        <f>IF([1]!Table_1[[#This Row],[연도]]=2020,1,0)</f>
        <v>0</v>
      </c>
      <c r="T2047" s="15">
        <f>IF([1]!Table_1[[#This Row],[연도]]=2021,1,0)</f>
        <v>1</v>
      </c>
      <c r="U2047" s="15">
        <f>IF([1]!Table_1[[#This Row],[연도]]=2022,1,0)</f>
        <v>0</v>
      </c>
      <c r="V2047" s="15">
        <f>IF([1]!Table_1[[#This Row],[연도]]=2023,1,0)</f>
        <v>0</v>
      </c>
      <c r="W2047" s="12">
        <v>1.49</v>
      </c>
      <c r="X2047" s="10">
        <f>Y2047/1000000000000</f>
        <v>0.30977598750000002</v>
      </c>
      <c r="Y2047" s="15">
        <f>[1]!Table_1[[#This Row],[주가]]*[1]!Table_1[[#This Row],[기말주식수]]</f>
        <v>309775987500</v>
      </c>
      <c r="Z2047" s="14">
        <f>AA2047/10</f>
        <v>1.0264426566334615</v>
      </c>
      <c r="AA2047" s="15">
        <f>[1]!Table_1[[#This Row],[시가총액]]/[1]!Table_1[[#This Row],[당기순이익(세후영업이익)]]</f>
        <v>10.264426566334615</v>
      </c>
      <c r="AB2047" s="12">
        <v>3441956050</v>
      </c>
    </row>
    <row r="2048" spans="1:28" ht="19.2">
      <c r="A2048" s="10">
        <v>2047</v>
      </c>
      <c r="B2048" s="10">
        <v>11280</v>
      </c>
      <c r="C2048" s="11" t="s">
        <v>317</v>
      </c>
      <c r="D2048" s="11" t="s">
        <v>6</v>
      </c>
      <c r="E2048" s="10">
        <v>2022</v>
      </c>
      <c r="F2048" s="10">
        <v>14.839</v>
      </c>
      <c r="G2048" s="14">
        <f>([1]!Table_1[[#This Row],[총자산]]-[1]!Table_1[[#This Row],[장부가치 자기자본]]+[1]!Table_1[[#This Row],[시가총액]])/[1]!Table_1[[#This Row],[총자산]]</f>
        <v>0.74870349432003958</v>
      </c>
      <c r="H2048" s="14">
        <f>I2048/100000000000</f>
        <v>0.30895370650999998</v>
      </c>
      <c r="I2048" s="10">
        <v>30895370651</v>
      </c>
      <c r="J2048" s="10">
        <v>8.3800000000000008</v>
      </c>
      <c r="K2048" s="10">
        <f>L2048/1000000000000</f>
        <v>0.78402245598700004</v>
      </c>
      <c r="L2048" s="10">
        <v>784022455987</v>
      </c>
      <c r="M2048" s="10">
        <v>1.49</v>
      </c>
      <c r="N2048" s="10">
        <v>1</v>
      </c>
      <c r="O2048" s="14">
        <f>IF([1]!Table_1[[#This Row],[연도]]=2016,1,0)</f>
        <v>0</v>
      </c>
      <c r="P2048" s="14">
        <f>IF([1]!Table_1[[#This Row],[연도]]=2017,1,0)</f>
        <v>0</v>
      </c>
      <c r="Q2048" s="14">
        <f>IF([1]!Table_1[[#This Row],[연도]]=2018,1,0)</f>
        <v>0</v>
      </c>
      <c r="R2048" s="14">
        <f>IF([1]!Table_1[[#This Row],[연도]]=2019,1,0)</f>
        <v>0</v>
      </c>
      <c r="S2048" s="14">
        <f>IF([1]!Table_1[[#This Row],[연도]]=2020,1,0)</f>
        <v>0</v>
      </c>
      <c r="T2048" s="14">
        <f>IF([1]!Table_1[[#This Row],[연도]]=2021,1,0)</f>
        <v>0</v>
      </c>
      <c r="U2048" s="14">
        <f>IF([1]!Table_1[[#This Row],[연도]]=2022,1,0)</f>
        <v>1</v>
      </c>
      <c r="V2048" s="14">
        <f>IF([1]!Table_1[[#This Row],[연도]]=2023,1,0)</f>
        <v>0</v>
      </c>
      <c r="W2048" s="10">
        <v>1.81</v>
      </c>
      <c r="X2048" s="10">
        <f>Y2048/1000000000000</f>
        <v>0.20285901810000001</v>
      </c>
      <c r="Y2048" s="14">
        <f>[1]!Table_1[[#This Row],[주가]]*[1]!Table_1[[#This Row],[기말주식수]]</f>
        <v>202859018100</v>
      </c>
      <c r="Z2048" s="14">
        <f>AA2048/10</f>
        <v>0.65660004662683658</v>
      </c>
      <c r="AA2048" s="14">
        <f>[1]!Table_1[[#This Row],[시가총액]]/[1]!Table_1[[#This Row],[당기순이익(세후영업이익)]]</f>
        <v>6.566000466268366</v>
      </c>
      <c r="AB2048" s="10">
        <v>3441956050</v>
      </c>
    </row>
    <row r="2049" spans="1:28" ht="19.2">
      <c r="A2049" s="12">
        <v>2048</v>
      </c>
      <c r="B2049" s="12">
        <v>11280</v>
      </c>
      <c r="C2049" s="13" t="s">
        <v>317</v>
      </c>
      <c r="D2049" s="13" t="s">
        <v>6</v>
      </c>
      <c r="E2049" s="12">
        <v>2023</v>
      </c>
      <c r="F2049" s="12">
        <v>33.515000000000001</v>
      </c>
      <c r="G2049" s="15">
        <f>([1]!Table_1[[#This Row],[총자산]]-[1]!Table_1[[#This Row],[장부가치 자기자본]]+[1]!Table_1[[#This Row],[시가총액]])/[1]!Table_1[[#This Row],[총자산]]</f>
        <v>0.72736749235860643</v>
      </c>
      <c r="H2049" s="14">
        <f>I2049/100000000000</f>
        <v>0.22183903893000001</v>
      </c>
      <c r="I2049" s="12">
        <v>22183903893</v>
      </c>
      <c r="J2049" s="12">
        <v>9.94</v>
      </c>
      <c r="K2049" s="10">
        <f>L2049/1000000000000</f>
        <v>0.71959776659200003</v>
      </c>
      <c r="L2049" s="12">
        <v>719597766592</v>
      </c>
      <c r="M2049" s="12">
        <v>1</v>
      </c>
      <c r="N2049" s="12">
        <v>1</v>
      </c>
      <c r="O2049" s="15">
        <f>IF([1]!Table_1[[#This Row],[연도]]=2016,1,0)</f>
        <v>0</v>
      </c>
      <c r="P2049" s="15">
        <f>IF([1]!Table_1[[#This Row],[연도]]=2017,1,0)</f>
        <v>0</v>
      </c>
      <c r="Q2049" s="15">
        <f>IF([1]!Table_1[[#This Row],[연도]]=2018,1,0)</f>
        <v>0</v>
      </c>
      <c r="R2049" s="15">
        <f>IF([1]!Table_1[[#This Row],[연도]]=2019,1,0)</f>
        <v>0</v>
      </c>
      <c r="S2049" s="15">
        <f>IF([1]!Table_1[[#This Row],[연도]]=2020,1,0)</f>
        <v>0</v>
      </c>
      <c r="T2049" s="15">
        <f>IF([1]!Table_1[[#This Row],[연도]]=2021,1,0)</f>
        <v>0</v>
      </c>
      <c r="U2049" s="15">
        <f>IF([1]!Table_1[[#This Row],[연도]]=2022,1,0)</f>
        <v>0</v>
      </c>
      <c r="V2049" s="15">
        <f>IF([1]!Table_1[[#This Row],[연도]]=2023,1,0)</f>
        <v>1</v>
      </c>
      <c r="W2049" s="12">
        <v>2.62</v>
      </c>
      <c r="X2049" s="10">
        <f>Y2049/1000000000000</f>
        <v>0.17064231539999999</v>
      </c>
      <c r="Y2049" s="15">
        <f>[1]!Table_1[[#This Row],[주가]]*[1]!Table_1[[#This Row],[기말주식수]]</f>
        <v>170642315400</v>
      </c>
      <c r="Z2049" s="14">
        <f>AA2049/10</f>
        <v>0.76921679891448314</v>
      </c>
      <c r="AA2049" s="15">
        <f>[1]!Table_1[[#This Row],[시가총액]]/[1]!Table_1[[#This Row],[당기순이익(세후영업이익)]]</f>
        <v>7.6921679891448314</v>
      </c>
      <c r="AB2049" s="12">
        <v>3441956050</v>
      </c>
    </row>
    <row r="2050" spans="1:28" ht="19.2">
      <c r="A2050" s="10">
        <v>2049</v>
      </c>
      <c r="B2050" s="10">
        <v>11320</v>
      </c>
      <c r="C2050" s="11" t="s">
        <v>318</v>
      </c>
      <c r="D2050" s="11" t="s">
        <v>20</v>
      </c>
      <c r="E2050" s="10">
        <v>2016</v>
      </c>
      <c r="F2050" s="10">
        <v>20.239000000000001</v>
      </c>
      <c r="G2050" s="14">
        <f>([1]!Table_1[[#This Row],[총자산]]-[1]!Table_1[[#This Row],[장부가치 자기자본]]+[1]!Table_1[[#This Row],[시가총액]])/[1]!Table_1[[#This Row],[총자산]]</f>
        <v>0.92806671144513808</v>
      </c>
      <c r="H2050" s="14">
        <f>I2050/100000000000</f>
        <v>8.8571584179999996E-2</v>
      </c>
      <c r="I2050" s="10">
        <v>8857158418</v>
      </c>
      <c r="J2050" s="10">
        <v>5.92</v>
      </c>
      <c r="K2050" s="10">
        <f>L2050/1000000000000</f>
        <v>0.25467753805400001</v>
      </c>
      <c r="L2050" s="10">
        <v>254677538054</v>
      </c>
      <c r="M2050" s="10">
        <v>0.6</v>
      </c>
      <c r="N2050" s="10">
        <v>1</v>
      </c>
      <c r="O2050" s="14">
        <f>IF([1]!Table_1[[#This Row],[연도]]=2016,1,0)</f>
        <v>1</v>
      </c>
      <c r="P2050" s="14">
        <f>IF([1]!Table_1[[#This Row],[연도]]=2017,1,0)</f>
        <v>0</v>
      </c>
      <c r="Q2050" s="14">
        <f>IF([1]!Table_1[[#This Row],[연도]]=2018,1,0)</f>
        <v>0</v>
      </c>
      <c r="R2050" s="14">
        <f>IF([1]!Table_1[[#This Row],[연도]]=2019,1,0)</f>
        <v>0</v>
      </c>
      <c r="S2050" s="14">
        <f>IF([1]!Table_1[[#This Row],[연도]]=2020,1,0)</f>
        <v>0</v>
      </c>
      <c r="T2050" s="14">
        <f>IF([1]!Table_1[[#This Row],[연도]]=2021,1,0)</f>
        <v>0</v>
      </c>
      <c r="U2050" s="14">
        <f>IF([1]!Table_1[[#This Row],[연도]]=2022,1,0)</f>
        <v>0</v>
      </c>
      <c r="V2050" s="14">
        <f>IF([1]!Table_1[[#This Row],[연도]]=2023,1,0)</f>
        <v>0</v>
      </c>
      <c r="W2050" s="10">
        <v>1</v>
      </c>
      <c r="X2050" s="10">
        <f>Y2050/1000000000000</f>
        <v>6.9747708950000001E-2</v>
      </c>
      <c r="Y2050" s="14">
        <f>[1]!Table_1[[#This Row],[주가]]*[1]!Table_1[[#This Row],[기말주식수]]</f>
        <v>69747708950</v>
      </c>
      <c r="Z2050" s="14">
        <f>AA2050/10</f>
        <v>0.78747274981843962</v>
      </c>
      <c r="AA2050" s="14">
        <f>[1]!Table_1[[#This Row],[시가총액]]/[1]!Table_1[[#This Row],[당기순이익(세후영업이익)]]</f>
        <v>7.874727498184396</v>
      </c>
      <c r="AB2050" s="10">
        <v>1589752350</v>
      </c>
    </row>
    <row r="2051" spans="1:28" ht="19.2">
      <c r="A2051" s="12">
        <v>2050</v>
      </c>
      <c r="B2051" s="12">
        <v>11320</v>
      </c>
      <c r="C2051" s="13" t="s">
        <v>318</v>
      </c>
      <c r="D2051" s="13" t="s">
        <v>20</v>
      </c>
      <c r="E2051" s="12">
        <v>2019</v>
      </c>
      <c r="F2051" s="12">
        <v>5.4740000000000002</v>
      </c>
      <c r="G2051" s="15">
        <f>([1]!Table_1[[#This Row],[총자산]]-[1]!Table_1[[#This Row],[장부가치 자기자본]]+[1]!Table_1[[#This Row],[시가총액]])/[1]!Table_1[[#This Row],[총자산]]</f>
        <v>1.0880928546913731</v>
      </c>
      <c r="H2051" s="14">
        <f>I2051/100000000000</f>
        <v>3.1381455500000002E-2</v>
      </c>
      <c r="I2051" s="12">
        <v>3138145550</v>
      </c>
      <c r="J2051" s="12">
        <v>8.94</v>
      </c>
      <c r="K2051" s="10">
        <f>L2051/1000000000000</f>
        <v>0.22492221315800001</v>
      </c>
      <c r="L2051" s="12">
        <v>224922213158</v>
      </c>
      <c r="M2051" s="12">
        <v>1.32</v>
      </c>
      <c r="N2051" s="12">
        <v>1</v>
      </c>
      <c r="O2051" s="15">
        <f>IF([1]!Table_1[[#This Row],[연도]]=2016,1,0)</f>
        <v>0</v>
      </c>
      <c r="P2051" s="15">
        <f>IF([1]!Table_1[[#This Row],[연도]]=2017,1,0)</f>
        <v>0</v>
      </c>
      <c r="Q2051" s="15">
        <f>IF([1]!Table_1[[#This Row],[연도]]=2018,1,0)</f>
        <v>0</v>
      </c>
      <c r="R2051" s="15">
        <f>IF([1]!Table_1[[#This Row],[연도]]=2019,1,0)</f>
        <v>1</v>
      </c>
      <c r="S2051" s="15">
        <f>IF([1]!Table_1[[#This Row],[연도]]=2020,1,0)</f>
        <v>0</v>
      </c>
      <c r="T2051" s="15">
        <f>IF([1]!Table_1[[#This Row],[연도]]=2021,1,0)</f>
        <v>0</v>
      </c>
      <c r="U2051" s="15">
        <f>IF([1]!Table_1[[#This Row],[연도]]=2022,1,0)</f>
        <v>0</v>
      </c>
      <c r="V2051" s="15">
        <f>IF([1]!Table_1[[#This Row],[연도]]=2023,1,0)</f>
        <v>0</v>
      </c>
      <c r="W2051" s="12">
        <v>0.41</v>
      </c>
      <c r="X2051" s="10">
        <f>Y2051/1000000000000</f>
        <v>0.11882227425</v>
      </c>
      <c r="Y2051" s="15">
        <f>[1]!Table_1[[#This Row],[주가]]*[1]!Table_1[[#This Row],[기말주식수]]</f>
        <v>118822274250</v>
      </c>
      <c r="Z2051" s="14">
        <f>AA2051/10</f>
        <v>3.7863850594820243</v>
      </c>
      <c r="AA2051" s="15">
        <f>[1]!Table_1[[#This Row],[시가총액]]/[1]!Table_1[[#This Row],[당기순이익(세후영업이익)]]</f>
        <v>37.863850594820242</v>
      </c>
      <c r="AB2051" s="12">
        <v>228166980</v>
      </c>
    </row>
    <row r="2052" spans="1:28" ht="19.2">
      <c r="A2052" s="10">
        <v>2051</v>
      </c>
      <c r="B2052" s="10">
        <v>11320</v>
      </c>
      <c r="C2052" s="11" t="s">
        <v>318</v>
      </c>
      <c r="D2052" s="11" t="s">
        <v>20</v>
      </c>
      <c r="E2052" s="10">
        <v>2022</v>
      </c>
      <c r="F2052" s="10">
        <v>8.173</v>
      </c>
      <c r="G2052" s="14">
        <f>([1]!Table_1[[#This Row],[총자산]]-[1]!Table_1[[#This Row],[장부가치 자기자본]]+[1]!Table_1[[#This Row],[시가총액]])/[1]!Table_1[[#This Row],[총자산]]</f>
        <v>0.90432307410286272</v>
      </c>
      <c r="H2052" s="14">
        <f>I2052/100000000000</f>
        <v>5.9358494820000003E-2</v>
      </c>
      <c r="I2052" s="10">
        <v>5935849482</v>
      </c>
      <c r="J2052" s="10">
        <v>7.51</v>
      </c>
      <c r="K2052" s="10">
        <f>L2052/1000000000000</f>
        <v>0.28407890076499998</v>
      </c>
      <c r="L2052" s="10">
        <v>284078900765</v>
      </c>
      <c r="M2052" s="10">
        <v>1.17</v>
      </c>
      <c r="N2052" s="10">
        <v>1</v>
      </c>
      <c r="O2052" s="14">
        <f>IF([1]!Table_1[[#This Row],[연도]]=2016,1,0)</f>
        <v>0</v>
      </c>
      <c r="P2052" s="14">
        <f>IF([1]!Table_1[[#This Row],[연도]]=2017,1,0)</f>
        <v>0</v>
      </c>
      <c r="Q2052" s="14">
        <f>IF([1]!Table_1[[#This Row],[연도]]=2018,1,0)</f>
        <v>0</v>
      </c>
      <c r="R2052" s="14">
        <f>IF([1]!Table_1[[#This Row],[연도]]=2019,1,0)</f>
        <v>0</v>
      </c>
      <c r="S2052" s="14">
        <f>IF([1]!Table_1[[#This Row],[연도]]=2020,1,0)</f>
        <v>0</v>
      </c>
      <c r="T2052" s="14">
        <f>IF([1]!Table_1[[#This Row],[연도]]=2021,1,0)</f>
        <v>0</v>
      </c>
      <c r="U2052" s="14">
        <f>IF([1]!Table_1[[#This Row],[연도]]=2022,1,0)</f>
        <v>1</v>
      </c>
      <c r="V2052" s="14">
        <f>IF([1]!Table_1[[#This Row],[연도]]=2023,1,0)</f>
        <v>0</v>
      </c>
      <c r="W2052" s="10">
        <v>0.85</v>
      </c>
      <c r="X2052" s="10">
        <f>Y2052/1000000000000</f>
        <v>8.9261610899999996E-2</v>
      </c>
      <c r="Y2052" s="14">
        <f>[1]!Table_1[[#This Row],[주가]]*[1]!Table_1[[#This Row],[기말주식수]]</f>
        <v>89261610900</v>
      </c>
      <c r="Z2052" s="14">
        <f>AA2052/10</f>
        <v>1.5037714681054306</v>
      </c>
      <c r="AA2052" s="14">
        <f>[1]!Table_1[[#This Row],[시가총액]]/[1]!Table_1[[#This Row],[당기순이익(세후영업이익)]]</f>
        <v>15.037714681054306</v>
      </c>
      <c r="AB2052" s="10">
        <v>289810425</v>
      </c>
    </row>
    <row r="2053" spans="1:28" ht="19.2">
      <c r="A2053" s="12">
        <v>2052</v>
      </c>
      <c r="B2053" s="12">
        <v>11320</v>
      </c>
      <c r="C2053" s="13" t="s">
        <v>318</v>
      </c>
      <c r="D2053" s="13" t="s">
        <v>20</v>
      </c>
      <c r="E2053" s="12">
        <v>2023</v>
      </c>
      <c r="F2053" s="12">
        <v>13.619</v>
      </c>
      <c r="G2053" s="15">
        <f>([1]!Table_1[[#This Row],[총자산]]-[1]!Table_1[[#This Row],[장부가치 자기자본]]+[1]!Table_1[[#This Row],[시가총액]])/[1]!Table_1[[#This Row],[총자산]]</f>
        <v>0.93218091577631157</v>
      </c>
      <c r="H2053" s="14">
        <f>I2053/100000000000</f>
        <v>9.3437002539999994E-2</v>
      </c>
      <c r="I2053" s="12">
        <v>9343700254</v>
      </c>
      <c r="J2053" s="12">
        <v>3.07</v>
      </c>
      <c r="K2053" s="10">
        <f>L2053/1000000000000</f>
        <v>0.32895203742099999</v>
      </c>
      <c r="L2053" s="12">
        <v>328952037421</v>
      </c>
      <c r="M2053" s="12">
        <v>1.28</v>
      </c>
      <c r="N2053" s="12">
        <v>1</v>
      </c>
      <c r="O2053" s="15">
        <f>IF([1]!Table_1[[#This Row],[연도]]=2016,1,0)</f>
        <v>0</v>
      </c>
      <c r="P2053" s="15">
        <f>IF([1]!Table_1[[#This Row],[연도]]=2017,1,0)</f>
        <v>0</v>
      </c>
      <c r="Q2053" s="15">
        <f>IF([1]!Table_1[[#This Row],[연도]]=2018,1,0)</f>
        <v>0</v>
      </c>
      <c r="R2053" s="15">
        <f>IF([1]!Table_1[[#This Row],[연도]]=2019,1,0)</f>
        <v>0</v>
      </c>
      <c r="S2053" s="15">
        <f>IF([1]!Table_1[[#This Row],[연도]]=2020,1,0)</f>
        <v>0</v>
      </c>
      <c r="T2053" s="15">
        <f>IF([1]!Table_1[[#This Row],[연도]]=2021,1,0)</f>
        <v>0</v>
      </c>
      <c r="U2053" s="15">
        <f>IF([1]!Table_1[[#This Row],[연도]]=2022,1,0)</f>
        <v>0</v>
      </c>
      <c r="V2053" s="15">
        <f>IF([1]!Table_1[[#This Row],[연도]]=2023,1,0)</f>
        <v>1</v>
      </c>
      <c r="W2053" s="12">
        <v>0.89</v>
      </c>
      <c r="X2053" s="10">
        <f>Y2053/1000000000000</f>
        <v>0.10027440705</v>
      </c>
      <c r="Y2053" s="15">
        <f>[1]!Table_1[[#This Row],[주가]]*[1]!Table_1[[#This Row],[기말주식수]]</f>
        <v>100274407050</v>
      </c>
      <c r="Z2053" s="14">
        <f>AA2053/10</f>
        <v>1.0731766251499018</v>
      </c>
      <c r="AA2053" s="15">
        <f>[1]!Table_1[[#This Row],[시가총액]]/[1]!Table_1[[#This Row],[당기순이익(세후영업이익)]]</f>
        <v>10.731766251499018</v>
      </c>
      <c r="AB2053" s="12">
        <v>869431275</v>
      </c>
    </row>
    <row r="2054" spans="1:28" ht="19.2">
      <c r="A2054" s="10">
        <v>2053</v>
      </c>
      <c r="B2054" s="10">
        <v>11330</v>
      </c>
      <c r="C2054" s="11" t="s">
        <v>319</v>
      </c>
      <c r="D2054" s="11" t="s">
        <v>6</v>
      </c>
      <c r="E2054" s="10">
        <v>2020</v>
      </c>
      <c r="F2054" s="10">
        <v>30.288</v>
      </c>
      <c r="G2054" s="14">
        <f>([1]!Table_1[[#This Row],[총자산]]-[1]!Table_1[[#This Row],[장부가치 자기자본]]+[1]!Table_1[[#This Row],[시가총액]])/[1]!Table_1[[#This Row],[총자산]]</f>
        <v>0.97774905130111434</v>
      </c>
      <c r="H2054" s="14">
        <f>I2054/100000000000</f>
        <v>0.15329617765</v>
      </c>
      <c r="I2054" s="10">
        <v>15329617765</v>
      </c>
      <c r="J2054" s="10">
        <v>68.44</v>
      </c>
      <c r="K2054" s="10">
        <f>L2054/1000000000000</f>
        <v>0.12624878174099999</v>
      </c>
      <c r="L2054" s="10">
        <v>126248781741</v>
      </c>
      <c r="M2054" s="10">
        <v>5.15</v>
      </c>
      <c r="N2054" s="10">
        <v>2</v>
      </c>
      <c r="O2054" s="14">
        <f>IF([1]!Table_1[[#This Row],[연도]]=2016,1,0)</f>
        <v>0</v>
      </c>
      <c r="P2054" s="14">
        <f>IF([1]!Table_1[[#This Row],[연도]]=2017,1,0)</f>
        <v>0</v>
      </c>
      <c r="Q2054" s="14">
        <f>IF([1]!Table_1[[#This Row],[연도]]=2018,1,0)</f>
        <v>0</v>
      </c>
      <c r="R2054" s="14">
        <f>IF([1]!Table_1[[#This Row],[연도]]=2019,1,0)</f>
        <v>0</v>
      </c>
      <c r="S2054" s="14">
        <f>IF([1]!Table_1[[#This Row],[연도]]=2020,1,0)</f>
        <v>1</v>
      </c>
      <c r="T2054" s="14">
        <f>IF([1]!Table_1[[#This Row],[연도]]=2021,1,0)</f>
        <v>0</v>
      </c>
      <c r="U2054" s="14">
        <f>IF([1]!Table_1[[#This Row],[연도]]=2022,1,0)</f>
        <v>0</v>
      </c>
      <c r="V2054" s="14">
        <f>IF([1]!Table_1[[#This Row],[연도]]=2023,1,0)</f>
        <v>0</v>
      </c>
      <c r="W2054" s="10">
        <v>1</v>
      </c>
      <c r="X2054" s="10">
        <f>Y2054/1000000000000</f>
        <v>9.7225135345000005E-2</v>
      </c>
      <c r="Y2054" s="14">
        <f>[1]!Table_1[[#This Row],[주가]]*[1]!Table_1[[#This Row],[기말주식수]]</f>
        <v>97225135345</v>
      </c>
      <c r="Z2054" s="14">
        <f>AA2054/10</f>
        <v>0.63423065620710217</v>
      </c>
      <c r="AA2054" s="14">
        <f>[1]!Table_1[[#This Row],[시가총액]]/[1]!Table_1[[#This Row],[당기순이익(세후영업이익)]]</f>
        <v>6.3423065620710215</v>
      </c>
      <c r="AB2054" s="10">
        <v>3390126250</v>
      </c>
    </row>
    <row r="2055" spans="1:28" ht="19.2">
      <c r="A2055" s="12">
        <v>2054</v>
      </c>
      <c r="B2055" s="12">
        <v>11330</v>
      </c>
      <c r="C2055" s="13" t="s">
        <v>319</v>
      </c>
      <c r="D2055" s="13" t="s">
        <v>6</v>
      </c>
      <c r="E2055" s="12">
        <v>2021</v>
      </c>
      <c r="F2055" s="12">
        <v>61.055</v>
      </c>
      <c r="G2055" s="15">
        <f>([1]!Table_1[[#This Row],[총자산]]-[1]!Table_1[[#This Row],[장부가치 자기자본]]+[1]!Table_1[[#This Row],[시가총액]])/[1]!Table_1[[#This Row],[총자산]]</f>
        <v>0.89819201484998001</v>
      </c>
      <c r="H2055" s="14">
        <f>I2055/100000000000</f>
        <v>9.5056084890000003E-2</v>
      </c>
      <c r="I2055" s="12">
        <v>9505608489</v>
      </c>
      <c r="J2055" s="12">
        <v>17.510000000000002</v>
      </c>
      <c r="K2055" s="10">
        <f>L2055/1000000000000</f>
        <v>0.123343369769</v>
      </c>
      <c r="L2055" s="12">
        <v>123343369769</v>
      </c>
      <c r="M2055" s="12">
        <v>4.84</v>
      </c>
      <c r="N2055" s="12">
        <v>1</v>
      </c>
      <c r="O2055" s="15">
        <f>IF([1]!Table_1[[#This Row],[연도]]=2016,1,0)</f>
        <v>0</v>
      </c>
      <c r="P2055" s="15">
        <f>IF([1]!Table_1[[#This Row],[연도]]=2017,1,0)</f>
        <v>0</v>
      </c>
      <c r="Q2055" s="15">
        <f>IF([1]!Table_1[[#This Row],[연도]]=2018,1,0)</f>
        <v>0</v>
      </c>
      <c r="R2055" s="15">
        <f>IF([1]!Table_1[[#This Row],[연도]]=2019,1,0)</f>
        <v>0</v>
      </c>
      <c r="S2055" s="15">
        <f>IF([1]!Table_1[[#This Row],[연도]]=2020,1,0)</f>
        <v>0</v>
      </c>
      <c r="T2055" s="15">
        <f>IF([1]!Table_1[[#This Row],[연도]]=2021,1,0)</f>
        <v>1</v>
      </c>
      <c r="U2055" s="15">
        <f>IF([1]!Table_1[[#This Row],[연도]]=2022,1,0)</f>
        <v>0</v>
      </c>
      <c r="V2055" s="15">
        <f>IF([1]!Table_1[[#This Row],[연도]]=2023,1,0)</f>
        <v>0</v>
      </c>
      <c r="W2055" s="12">
        <v>1</v>
      </c>
      <c r="X2055" s="10">
        <f>Y2055/1000000000000</f>
        <v>9.3768115979999997E-2</v>
      </c>
      <c r="Y2055" s="15">
        <f>[1]!Table_1[[#This Row],[주가]]*[1]!Table_1[[#This Row],[기말주식수]]</f>
        <v>93768115980</v>
      </c>
      <c r="Z2055" s="14">
        <f>AA2055/10</f>
        <v>0.98645043174784175</v>
      </c>
      <c r="AA2055" s="15">
        <f>[1]!Table_1[[#This Row],[시가총액]]/[1]!Table_1[[#This Row],[당기순이익(세후영업이익)]]</f>
        <v>9.8645043174784171</v>
      </c>
      <c r="AB2055" s="12">
        <v>2153419320</v>
      </c>
    </row>
    <row r="2056" spans="1:28" ht="19.2">
      <c r="A2056" s="10">
        <v>2055</v>
      </c>
      <c r="B2056" s="10">
        <v>11370</v>
      </c>
      <c r="C2056" s="11" t="s">
        <v>320</v>
      </c>
      <c r="D2056" s="11" t="s">
        <v>20</v>
      </c>
      <c r="E2056" s="10">
        <v>2016</v>
      </c>
      <c r="F2056" s="10">
        <v>4.6790000000000003</v>
      </c>
      <c r="G2056" s="14">
        <f>([1]!Table_1[[#This Row],[총자산]]-[1]!Table_1[[#This Row],[장부가치 자기자본]]+[1]!Table_1[[#This Row],[시가총액]])/[1]!Table_1[[#This Row],[총자산]]</f>
        <v>1.0439397090766485</v>
      </c>
      <c r="H2056" s="14">
        <f>I2056/100000000000</f>
        <v>0.89474953758999998</v>
      </c>
      <c r="I2056" s="10">
        <v>89474953759</v>
      </c>
      <c r="J2056" s="10">
        <v>3.16</v>
      </c>
      <c r="K2056" s="10">
        <f>L2056/1000000000000</f>
        <v>0.49955105063299998</v>
      </c>
      <c r="L2056" s="10">
        <v>499551050633</v>
      </c>
      <c r="M2056" s="10">
        <v>6.41</v>
      </c>
      <c r="N2056" s="10">
        <v>1</v>
      </c>
      <c r="O2056" s="14">
        <f>IF([1]!Table_1[[#This Row],[연도]]=2016,1,0)</f>
        <v>1</v>
      </c>
      <c r="P2056" s="14">
        <f>IF([1]!Table_1[[#This Row],[연도]]=2017,1,0)</f>
        <v>0</v>
      </c>
      <c r="Q2056" s="14">
        <f>IF([1]!Table_1[[#This Row],[연도]]=2018,1,0)</f>
        <v>0</v>
      </c>
      <c r="R2056" s="14">
        <f>IF([1]!Table_1[[#This Row],[연도]]=2019,1,0)</f>
        <v>0</v>
      </c>
      <c r="S2056" s="14">
        <f>IF([1]!Table_1[[#This Row],[연도]]=2020,1,0)</f>
        <v>0</v>
      </c>
      <c r="T2056" s="14">
        <f>IF([1]!Table_1[[#This Row],[연도]]=2021,1,0)</f>
        <v>0</v>
      </c>
      <c r="U2056" s="14">
        <f>IF([1]!Table_1[[#This Row],[연도]]=2022,1,0)</f>
        <v>0</v>
      </c>
      <c r="V2056" s="14">
        <f>IF([1]!Table_1[[#This Row],[연도]]=2023,1,0)</f>
        <v>0</v>
      </c>
      <c r="W2056" s="10">
        <v>0.95</v>
      </c>
      <c r="X2056" s="10">
        <f>Y2056/1000000000000</f>
        <v>0.230544766525</v>
      </c>
      <c r="Y2056" s="14">
        <f>[1]!Table_1[[#This Row],[주가]]*[1]!Table_1[[#This Row],[기말주식수]]</f>
        <v>230544766525</v>
      </c>
      <c r="Z2056" s="14">
        <f>AA2056/10</f>
        <v>0.25766402422064422</v>
      </c>
      <c r="AA2056" s="14">
        <f>[1]!Table_1[[#This Row],[시가총액]]/[1]!Table_1[[#This Row],[당기순이익(세후영업이익)]]</f>
        <v>2.5766402422064423</v>
      </c>
      <c r="AB2056" s="10">
        <v>3026845950</v>
      </c>
    </row>
    <row r="2057" spans="1:28" ht="19.2">
      <c r="A2057" s="12">
        <v>2056</v>
      </c>
      <c r="B2057" s="12">
        <v>11370</v>
      </c>
      <c r="C2057" s="13" t="s">
        <v>320</v>
      </c>
      <c r="D2057" s="13" t="s">
        <v>20</v>
      </c>
      <c r="E2057" s="12">
        <v>2017</v>
      </c>
      <c r="F2057" s="12">
        <v>5.21</v>
      </c>
      <c r="G2057" s="15">
        <f>([1]!Table_1[[#This Row],[총자산]]-[1]!Table_1[[#This Row],[장부가치 자기자본]]+[1]!Table_1[[#This Row],[시가총액]])/[1]!Table_1[[#This Row],[총자산]]</f>
        <v>0.85348877037118975</v>
      </c>
      <c r="H2057" s="14">
        <f>I2057/100000000000</f>
        <v>1.03112</v>
      </c>
      <c r="I2057" s="12">
        <v>103112000000</v>
      </c>
      <c r="J2057" s="12">
        <v>-5.04</v>
      </c>
      <c r="K2057" s="10">
        <f>L2057/1000000000000</f>
        <v>0.52869283759800001</v>
      </c>
      <c r="L2057" s="12">
        <v>528692837598</v>
      </c>
      <c r="M2057" s="12">
        <v>5.75</v>
      </c>
      <c r="N2057" s="12">
        <v>1</v>
      </c>
      <c r="O2057" s="15">
        <f>IF([1]!Table_1[[#This Row],[연도]]=2016,1,0)</f>
        <v>0</v>
      </c>
      <c r="P2057" s="15">
        <f>IF([1]!Table_1[[#This Row],[연도]]=2017,1,0)</f>
        <v>1</v>
      </c>
      <c r="Q2057" s="15">
        <f>IF([1]!Table_1[[#This Row],[연도]]=2018,1,0)</f>
        <v>0</v>
      </c>
      <c r="R2057" s="15">
        <f>IF([1]!Table_1[[#This Row],[연도]]=2019,1,0)</f>
        <v>0</v>
      </c>
      <c r="S2057" s="15">
        <f>IF([1]!Table_1[[#This Row],[연도]]=2020,1,0)</f>
        <v>0</v>
      </c>
      <c r="T2057" s="15">
        <f>IF([1]!Table_1[[#This Row],[연도]]=2021,1,0)</f>
        <v>0</v>
      </c>
      <c r="U2057" s="15">
        <f>IF([1]!Table_1[[#This Row],[연도]]=2022,1,0)</f>
        <v>0</v>
      </c>
      <c r="V2057" s="15">
        <f>IF([1]!Table_1[[#This Row],[연도]]=2023,1,0)</f>
        <v>0</v>
      </c>
      <c r="W2057" s="12">
        <v>1.25</v>
      </c>
      <c r="X2057" s="10">
        <f>Y2057/1000000000000</f>
        <v>0.22903134354999999</v>
      </c>
      <c r="Y2057" s="15">
        <f>[1]!Table_1[[#This Row],[주가]]*[1]!Table_1[[#This Row],[기말주식수]]</f>
        <v>229031343550</v>
      </c>
      <c r="Z2057" s="14">
        <f>AA2057/10</f>
        <v>0.22211900026185122</v>
      </c>
      <c r="AA2057" s="15">
        <f>[1]!Table_1[[#This Row],[시가총액]]/[1]!Table_1[[#This Row],[당기순이익(세후영업이익)]]</f>
        <v>2.2211900026185121</v>
      </c>
      <c r="AB2057" s="12">
        <v>4035794600</v>
      </c>
    </row>
    <row r="2058" spans="1:28" ht="19.2">
      <c r="A2058" s="10">
        <v>2057</v>
      </c>
      <c r="B2058" s="10">
        <v>11370</v>
      </c>
      <c r="C2058" s="11" t="s">
        <v>320</v>
      </c>
      <c r="D2058" s="11" t="s">
        <v>20</v>
      </c>
      <c r="E2058" s="10">
        <v>2018</v>
      </c>
      <c r="F2058" s="10">
        <v>9.5809999999999995</v>
      </c>
      <c r="G2058" s="14">
        <f>([1]!Table_1[[#This Row],[총자산]]-[1]!Table_1[[#This Row],[장부가치 자기자본]]+[1]!Table_1[[#This Row],[시가총액]])/[1]!Table_1[[#This Row],[총자산]]</f>
        <v>0.7656784406337297</v>
      </c>
      <c r="H2058" s="14">
        <f>I2058/100000000000</f>
        <v>0.65199904017999999</v>
      </c>
      <c r="I2058" s="10">
        <v>65199904018</v>
      </c>
      <c r="J2058" s="10">
        <v>20.54</v>
      </c>
      <c r="K2058" s="10">
        <f>L2058/1000000000000</f>
        <v>0.64017073767400001</v>
      </c>
      <c r="L2058" s="10">
        <v>640170737674</v>
      </c>
      <c r="M2058" s="10">
        <v>5.38</v>
      </c>
      <c r="N2058" s="10">
        <v>1</v>
      </c>
      <c r="O2058" s="14">
        <f>IF([1]!Table_1[[#This Row],[연도]]=2016,1,0)</f>
        <v>0</v>
      </c>
      <c r="P2058" s="14">
        <f>IF([1]!Table_1[[#This Row],[연도]]=2017,1,0)</f>
        <v>0</v>
      </c>
      <c r="Q2058" s="14">
        <f>IF([1]!Table_1[[#This Row],[연도]]=2018,1,0)</f>
        <v>1</v>
      </c>
      <c r="R2058" s="14">
        <f>IF([1]!Table_1[[#This Row],[연도]]=2019,1,0)</f>
        <v>0</v>
      </c>
      <c r="S2058" s="14">
        <f>IF([1]!Table_1[[#This Row],[연도]]=2020,1,0)</f>
        <v>0</v>
      </c>
      <c r="T2058" s="14">
        <f>IF([1]!Table_1[[#This Row],[연도]]=2021,1,0)</f>
        <v>0</v>
      </c>
      <c r="U2058" s="14">
        <f>IF([1]!Table_1[[#This Row],[연도]]=2022,1,0)</f>
        <v>0</v>
      </c>
      <c r="V2058" s="14">
        <f>IF([1]!Table_1[[#This Row],[연도]]=2023,1,0)</f>
        <v>0</v>
      </c>
      <c r="W2058" s="10">
        <v>1.77</v>
      </c>
      <c r="X2058" s="10">
        <f>Y2058/1000000000000</f>
        <v>0.1876644489</v>
      </c>
      <c r="Y2058" s="14">
        <f>[1]!Table_1[[#This Row],[주가]]*[1]!Table_1[[#This Row],[기말주식수]]</f>
        <v>187664448900</v>
      </c>
      <c r="Z2058" s="14">
        <f>AA2058/10</f>
        <v>0.28782933307415715</v>
      </c>
      <c r="AA2058" s="14">
        <f>[1]!Table_1[[#This Row],[시가총액]]/[1]!Table_1[[#This Row],[당기순이익(세후영업이익)]]</f>
        <v>2.8782933307415717</v>
      </c>
      <c r="AB2058" s="10">
        <v>4035794600</v>
      </c>
    </row>
    <row r="2059" spans="1:28" ht="19.2">
      <c r="A2059" s="12">
        <v>2058</v>
      </c>
      <c r="B2059" s="12">
        <v>11370</v>
      </c>
      <c r="C2059" s="13" t="s">
        <v>320</v>
      </c>
      <c r="D2059" s="13" t="s">
        <v>20</v>
      </c>
      <c r="E2059" s="12">
        <v>2019</v>
      </c>
      <c r="F2059" s="12">
        <v>30.733000000000001</v>
      </c>
      <c r="G2059" s="15">
        <f>([1]!Table_1[[#This Row],[총자산]]-[1]!Table_1[[#This Row],[장부가치 자기자본]]+[1]!Table_1[[#This Row],[시가총액]])/[1]!Table_1[[#This Row],[총자산]]</f>
        <v>0.61218514137339963</v>
      </c>
      <c r="H2059" s="14">
        <f>I2059/100000000000</f>
        <v>0.24032013330999999</v>
      </c>
      <c r="I2059" s="12">
        <v>24032013331</v>
      </c>
      <c r="J2059" s="12">
        <v>-0.64</v>
      </c>
      <c r="K2059" s="10">
        <f>L2059/1000000000000</f>
        <v>0.54805525606100003</v>
      </c>
      <c r="L2059" s="12">
        <v>548055256061</v>
      </c>
      <c r="M2059" s="12">
        <v>6.37</v>
      </c>
      <c r="N2059" s="12">
        <v>1</v>
      </c>
      <c r="O2059" s="15">
        <f>IF([1]!Table_1[[#This Row],[연도]]=2016,1,0)</f>
        <v>0</v>
      </c>
      <c r="P2059" s="15">
        <f>IF([1]!Table_1[[#This Row],[연도]]=2017,1,0)</f>
        <v>0</v>
      </c>
      <c r="Q2059" s="15">
        <f>IF([1]!Table_1[[#This Row],[연도]]=2018,1,0)</f>
        <v>0</v>
      </c>
      <c r="R2059" s="15">
        <f>IF([1]!Table_1[[#This Row],[연도]]=2019,1,0)</f>
        <v>1</v>
      </c>
      <c r="S2059" s="15">
        <f>IF([1]!Table_1[[#This Row],[연도]]=2020,1,0)</f>
        <v>0</v>
      </c>
      <c r="T2059" s="15">
        <f>IF([1]!Table_1[[#This Row],[연도]]=2021,1,0)</f>
        <v>0</v>
      </c>
      <c r="U2059" s="15">
        <f>IF([1]!Table_1[[#This Row],[연도]]=2022,1,0)</f>
        <v>0</v>
      </c>
      <c r="V2059" s="15">
        <f>IF([1]!Table_1[[#This Row],[연도]]=2023,1,0)</f>
        <v>0</v>
      </c>
      <c r="W2059" s="12">
        <v>1.97</v>
      </c>
      <c r="X2059" s="10">
        <f>Y2059/1000000000000</f>
        <v>0.12006488935</v>
      </c>
      <c r="Y2059" s="15">
        <f>[1]!Table_1[[#This Row],[주가]]*[1]!Table_1[[#This Row],[기말주식수]]</f>
        <v>120064889350</v>
      </c>
      <c r="Z2059" s="14">
        <f>AA2059/10</f>
        <v>0.49960395617425346</v>
      </c>
      <c r="AA2059" s="15">
        <f>[1]!Table_1[[#This Row],[시가총액]]/[1]!Table_1[[#This Row],[당기순이익(세후영업이익)]]</f>
        <v>4.9960395617425348</v>
      </c>
      <c r="AB2059" s="12">
        <v>3026845950</v>
      </c>
    </row>
    <row r="2060" spans="1:28" ht="19.2">
      <c r="A2060" s="10">
        <v>2059</v>
      </c>
      <c r="B2060" s="10">
        <v>11370</v>
      </c>
      <c r="C2060" s="11" t="s">
        <v>320</v>
      </c>
      <c r="D2060" s="11" t="s">
        <v>20</v>
      </c>
      <c r="E2060" s="10">
        <v>2021</v>
      </c>
      <c r="F2060" s="10">
        <v>8.6950000000000003</v>
      </c>
      <c r="G2060" s="14">
        <f>([1]!Table_1[[#This Row],[총자산]]-[1]!Table_1[[#This Row],[장부가치 자기자본]]+[1]!Table_1[[#This Row],[시가총액]])/[1]!Table_1[[#This Row],[총자산]]</f>
        <v>0.74353663823696436</v>
      </c>
      <c r="H2060" s="14">
        <f>I2060/100000000000</f>
        <v>0.55816077094000005</v>
      </c>
      <c r="I2060" s="10">
        <v>55816077094</v>
      </c>
      <c r="J2060" s="10">
        <v>38.89</v>
      </c>
      <c r="K2060" s="10">
        <f>L2060/1000000000000</f>
        <v>0.60881728125599999</v>
      </c>
      <c r="L2060" s="10">
        <v>608817281256</v>
      </c>
      <c r="M2060" s="10">
        <v>5.9</v>
      </c>
      <c r="N2060" s="10">
        <v>1</v>
      </c>
      <c r="O2060" s="14">
        <f>IF([1]!Table_1[[#This Row],[연도]]=2016,1,0)</f>
        <v>0</v>
      </c>
      <c r="P2060" s="14">
        <f>IF([1]!Table_1[[#This Row],[연도]]=2017,1,0)</f>
        <v>0</v>
      </c>
      <c r="Q2060" s="14">
        <f>IF([1]!Table_1[[#This Row],[연도]]=2018,1,0)</f>
        <v>0</v>
      </c>
      <c r="R2060" s="14">
        <f>IF([1]!Table_1[[#This Row],[연도]]=2019,1,0)</f>
        <v>0</v>
      </c>
      <c r="S2060" s="14">
        <f>IF([1]!Table_1[[#This Row],[연도]]=2020,1,0)</f>
        <v>0</v>
      </c>
      <c r="T2060" s="14">
        <f>IF([1]!Table_1[[#This Row],[연도]]=2021,1,0)</f>
        <v>1</v>
      </c>
      <c r="U2060" s="14">
        <f>IF([1]!Table_1[[#This Row],[연도]]=2022,1,0)</f>
        <v>0</v>
      </c>
      <c r="V2060" s="14">
        <f>IF([1]!Table_1[[#This Row],[연도]]=2023,1,0)</f>
        <v>0</v>
      </c>
      <c r="W2060" s="10">
        <v>1.48</v>
      </c>
      <c r="X2060" s="10">
        <f>Y2060/1000000000000</f>
        <v>0.16798995022499999</v>
      </c>
      <c r="Y2060" s="14">
        <f>[1]!Table_1[[#This Row],[주가]]*[1]!Table_1[[#This Row],[기말주식수]]</f>
        <v>167989950225</v>
      </c>
      <c r="Z2060" s="14">
        <f>AA2060/10</f>
        <v>0.30097054284572466</v>
      </c>
      <c r="AA2060" s="14">
        <f>[1]!Table_1[[#This Row],[시가총액]]/[1]!Table_1[[#This Row],[당기순이익(세후영업이익)]]</f>
        <v>3.0097054284572469</v>
      </c>
      <c r="AB2060" s="10">
        <v>4035794600</v>
      </c>
    </row>
    <row r="2061" spans="1:28" ht="19.2">
      <c r="A2061" s="12">
        <v>2060</v>
      </c>
      <c r="B2061" s="12">
        <v>11370</v>
      </c>
      <c r="C2061" s="13" t="s">
        <v>320</v>
      </c>
      <c r="D2061" s="13" t="s">
        <v>20</v>
      </c>
      <c r="E2061" s="12">
        <v>2022</v>
      </c>
      <c r="F2061" s="12">
        <v>12.817</v>
      </c>
      <c r="G2061" s="15">
        <f>([1]!Table_1[[#This Row],[총자산]]-[1]!Table_1[[#This Row],[장부가치 자기자본]]+[1]!Table_1[[#This Row],[시가총액]])/[1]!Table_1[[#This Row],[총자산]]</f>
        <v>0.73056626023673998</v>
      </c>
      <c r="H2061" s="14">
        <f>I2061/100000000000</f>
        <v>0.59842013346</v>
      </c>
      <c r="I2061" s="12">
        <v>59842013346</v>
      </c>
      <c r="J2061" s="12">
        <v>38.869999999999997</v>
      </c>
      <c r="K2061" s="10">
        <f>L2061/1000000000000</f>
        <v>0.73003316862400003</v>
      </c>
      <c r="L2061" s="12">
        <v>730033168624</v>
      </c>
      <c r="M2061" s="12">
        <v>2.39</v>
      </c>
      <c r="N2061" s="12">
        <v>1</v>
      </c>
      <c r="O2061" s="15">
        <f>IF([1]!Table_1[[#This Row],[연도]]=2016,1,0)</f>
        <v>0</v>
      </c>
      <c r="P2061" s="15">
        <f>IF([1]!Table_1[[#This Row],[연도]]=2017,1,0)</f>
        <v>0</v>
      </c>
      <c r="Q2061" s="15">
        <f>IF([1]!Table_1[[#This Row],[연도]]=2018,1,0)</f>
        <v>0</v>
      </c>
      <c r="R2061" s="15">
        <f>IF([1]!Table_1[[#This Row],[연도]]=2019,1,0)</f>
        <v>0</v>
      </c>
      <c r="S2061" s="15">
        <f>IF([1]!Table_1[[#This Row],[연도]]=2020,1,0)</f>
        <v>0</v>
      </c>
      <c r="T2061" s="15">
        <f>IF([1]!Table_1[[#This Row],[연도]]=2021,1,0)</f>
        <v>0</v>
      </c>
      <c r="U2061" s="15">
        <f>IF([1]!Table_1[[#This Row],[연도]]=2022,1,0)</f>
        <v>1</v>
      </c>
      <c r="V2061" s="15">
        <f>IF([1]!Table_1[[#This Row],[연도]]=2023,1,0)</f>
        <v>0</v>
      </c>
      <c r="W2061" s="12">
        <v>1.91</v>
      </c>
      <c r="X2061" s="10">
        <f>Y2061/1000000000000</f>
        <v>0.11401119745</v>
      </c>
      <c r="Y2061" s="15">
        <f>[1]!Table_1[[#This Row],[주가]]*[1]!Table_1[[#This Row],[기말주식수]]</f>
        <v>114011197450</v>
      </c>
      <c r="Z2061" s="14">
        <f>AA2061/10</f>
        <v>0.19052032355729692</v>
      </c>
      <c r="AA2061" s="15">
        <f>[1]!Table_1[[#This Row],[시가총액]]/[1]!Table_1[[#This Row],[당기순이익(세후영업이익)]]</f>
        <v>1.9052032355729691</v>
      </c>
      <c r="AB2061" s="12">
        <v>5044743250</v>
      </c>
    </row>
    <row r="2062" spans="1:28" ht="19.2">
      <c r="A2062" s="10">
        <v>2061</v>
      </c>
      <c r="B2062" s="10">
        <v>11370</v>
      </c>
      <c r="C2062" s="11" t="s">
        <v>320</v>
      </c>
      <c r="D2062" s="11" t="s">
        <v>20</v>
      </c>
      <c r="E2062" s="10">
        <v>2023</v>
      </c>
      <c r="F2062" s="10">
        <v>35.359000000000002</v>
      </c>
      <c r="G2062" s="14">
        <f>([1]!Table_1[[#This Row],[총자산]]-[1]!Table_1[[#This Row],[장부가치 자기자본]]+[1]!Table_1[[#This Row],[시가총액]])/[1]!Table_1[[#This Row],[총자산]]</f>
        <v>0.73283412182175101</v>
      </c>
      <c r="H2062" s="14">
        <f>I2062/100000000000</f>
        <v>0.24232110451</v>
      </c>
      <c r="I2062" s="10">
        <v>24232110451</v>
      </c>
      <c r="J2062" s="10">
        <v>7.62</v>
      </c>
      <c r="K2062" s="10">
        <f>L2062/1000000000000</f>
        <v>0.62165829569800002</v>
      </c>
      <c r="L2062" s="10">
        <v>621658295698</v>
      </c>
      <c r="M2062" s="10">
        <v>2.3199999999999998</v>
      </c>
      <c r="N2062" s="10">
        <v>1</v>
      </c>
      <c r="O2062" s="14">
        <f>IF([1]!Table_1[[#This Row],[연도]]=2016,1,0)</f>
        <v>0</v>
      </c>
      <c r="P2062" s="14">
        <f>IF([1]!Table_1[[#This Row],[연도]]=2017,1,0)</f>
        <v>0</v>
      </c>
      <c r="Q2062" s="14">
        <f>IF([1]!Table_1[[#This Row],[연도]]=2018,1,0)</f>
        <v>0</v>
      </c>
      <c r="R2062" s="14">
        <f>IF([1]!Table_1[[#This Row],[연도]]=2019,1,0)</f>
        <v>0</v>
      </c>
      <c r="S2062" s="14">
        <f>IF([1]!Table_1[[#This Row],[연도]]=2020,1,0)</f>
        <v>0</v>
      </c>
      <c r="T2062" s="14">
        <f>IF([1]!Table_1[[#This Row],[연도]]=2021,1,0)</f>
        <v>0</v>
      </c>
      <c r="U2062" s="14">
        <f>IF([1]!Table_1[[#This Row],[연도]]=2022,1,0)</f>
        <v>0</v>
      </c>
      <c r="V2062" s="14">
        <f>IF([1]!Table_1[[#This Row],[연도]]=2023,1,0)</f>
        <v>1</v>
      </c>
      <c r="W2062" s="10">
        <v>2.14</v>
      </c>
      <c r="X2062" s="10">
        <f>Y2062/1000000000000</f>
        <v>9.8876967699999999E-2</v>
      </c>
      <c r="Y2062" s="14">
        <f>[1]!Table_1[[#This Row],[주가]]*[1]!Table_1[[#This Row],[기말주식수]]</f>
        <v>98876967700</v>
      </c>
      <c r="Z2062" s="14">
        <f>AA2062/10</f>
        <v>0.40804109035381025</v>
      </c>
      <c r="AA2062" s="14">
        <f>[1]!Table_1[[#This Row],[시가총액]]/[1]!Table_1[[#This Row],[당기순이익(세후영업이익)]]</f>
        <v>4.0804109035381027</v>
      </c>
      <c r="AB2062" s="10">
        <v>3019645950</v>
      </c>
    </row>
    <row r="2063" spans="1:28" ht="19.2">
      <c r="A2063" s="12">
        <v>2062</v>
      </c>
      <c r="B2063" s="12">
        <v>11390</v>
      </c>
      <c r="C2063" s="13" t="s">
        <v>321</v>
      </c>
      <c r="D2063" s="13" t="s">
        <v>6</v>
      </c>
      <c r="E2063" s="12">
        <v>2016</v>
      </c>
      <c r="F2063" s="12">
        <v>2.8690000000000002</v>
      </c>
      <c r="G2063" s="15">
        <f>([1]!Table_1[[#This Row],[총자산]]-[1]!Table_1[[#This Row],[장부가치 자기자본]]+[1]!Table_1[[#This Row],[시가총액]])/[1]!Table_1[[#This Row],[총자산]]</f>
        <v>0.81052863297471756</v>
      </c>
      <c r="H2063" s="14">
        <f>I2063/100000000000</f>
        <v>0.12962793933</v>
      </c>
      <c r="I2063" s="12">
        <v>12962793933</v>
      </c>
      <c r="J2063" s="12">
        <v>7.33</v>
      </c>
      <c r="K2063" s="10">
        <f>L2063/1000000000000</f>
        <v>0.12294673026900001</v>
      </c>
      <c r="L2063" s="12">
        <v>122946730269</v>
      </c>
      <c r="M2063" s="12">
        <v>0.24</v>
      </c>
      <c r="N2063" s="12">
        <v>1</v>
      </c>
      <c r="O2063" s="15">
        <f>IF([1]!Table_1[[#This Row],[연도]]=2016,1,0)</f>
        <v>1</v>
      </c>
      <c r="P2063" s="15">
        <f>IF([1]!Table_1[[#This Row],[연도]]=2017,1,0)</f>
        <v>0</v>
      </c>
      <c r="Q2063" s="15">
        <f>IF([1]!Table_1[[#This Row],[연도]]=2018,1,0)</f>
        <v>0</v>
      </c>
      <c r="R2063" s="15">
        <f>IF([1]!Table_1[[#This Row],[연도]]=2019,1,0)</f>
        <v>0</v>
      </c>
      <c r="S2063" s="15">
        <f>IF([1]!Table_1[[#This Row],[연도]]=2020,1,0)</f>
        <v>0</v>
      </c>
      <c r="T2063" s="15">
        <f>IF([1]!Table_1[[#This Row],[연도]]=2021,1,0)</f>
        <v>0</v>
      </c>
      <c r="U2063" s="15">
        <f>IF([1]!Table_1[[#This Row],[연도]]=2022,1,0)</f>
        <v>0</v>
      </c>
      <c r="V2063" s="15">
        <f>IF([1]!Table_1[[#This Row],[연도]]=2023,1,0)</f>
        <v>0</v>
      </c>
      <c r="W2063" s="12">
        <v>1.33</v>
      </c>
      <c r="X2063" s="10">
        <f>Y2063/1000000000000</f>
        <v>4.1764799999999998E-2</v>
      </c>
      <c r="Y2063" s="15">
        <f>[1]!Table_1[[#This Row],[주가]]*[1]!Table_1[[#This Row],[기말주식수]]</f>
        <v>41764800000</v>
      </c>
      <c r="Z2063" s="14">
        <f>AA2063/10</f>
        <v>0.32218980117918383</v>
      </c>
      <c r="AA2063" s="15">
        <f>[1]!Table_1[[#This Row],[시가총액]]/[1]!Table_1[[#This Row],[당기순이익(세후영업이익)]]</f>
        <v>3.2218980117918381</v>
      </c>
      <c r="AB2063" s="12">
        <v>264000000</v>
      </c>
    </row>
    <row r="2064" spans="1:28" ht="19.2">
      <c r="A2064" s="10">
        <v>2063</v>
      </c>
      <c r="B2064" s="10">
        <v>11390</v>
      </c>
      <c r="C2064" s="11" t="s">
        <v>321</v>
      </c>
      <c r="D2064" s="11" t="s">
        <v>6</v>
      </c>
      <c r="E2064" s="10">
        <v>2017</v>
      </c>
      <c r="F2064" s="10">
        <v>5.5259999999999998</v>
      </c>
      <c r="G2064" s="14">
        <f>([1]!Table_1[[#This Row],[총자산]]-[1]!Table_1[[#This Row],[장부가치 자기자본]]+[1]!Table_1[[#This Row],[시가총액]])/[1]!Table_1[[#This Row],[총자산]]</f>
        <v>0.70000443976778925</v>
      </c>
      <c r="H2064" s="14">
        <f>I2064/100000000000</f>
        <v>6.7624932770000007E-2</v>
      </c>
      <c r="I2064" s="10">
        <v>6762493277</v>
      </c>
      <c r="J2064" s="10">
        <v>2.2599999999999998</v>
      </c>
      <c r="K2064" s="10">
        <f>L2064/1000000000000</f>
        <v>0.11778706360799999</v>
      </c>
      <c r="L2064" s="10">
        <v>117787063608</v>
      </c>
      <c r="M2064" s="10">
        <v>2.68</v>
      </c>
      <c r="N2064" s="10">
        <v>1</v>
      </c>
      <c r="O2064" s="14">
        <f>IF([1]!Table_1[[#This Row],[연도]]=2016,1,0)</f>
        <v>0</v>
      </c>
      <c r="P2064" s="14">
        <f>IF([1]!Table_1[[#This Row],[연도]]=2017,1,0)</f>
        <v>1</v>
      </c>
      <c r="Q2064" s="14">
        <f>IF([1]!Table_1[[#This Row],[연도]]=2018,1,0)</f>
        <v>0</v>
      </c>
      <c r="R2064" s="14">
        <f>IF([1]!Table_1[[#This Row],[연도]]=2019,1,0)</f>
        <v>0</v>
      </c>
      <c r="S2064" s="14">
        <f>IF([1]!Table_1[[#This Row],[연도]]=2020,1,0)</f>
        <v>0</v>
      </c>
      <c r="T2064" s="14">
        <f>IF([1]!Table_1[[#This Row],[연도]]=2021,1,0)</f>
        <v>0</v>
      </c>
      <c r="U2064" s="14">
        <f>IF([1]!Table_1[[#This Row],[연도]]=2022,1,0)</f>
        <v>0</v>
      </c>
      <c r="V2064" s="14">
        <f>IF([1]!Table_1[[#This Row],[연도]]=2023,1,0)</f>
        <v>0</v>
      </c>
      <c r="W2064" s="10">
        <v>1.62</v>
      </c>
      <c r="X2064" s="10">
        <f>Y2064/1000000000000</f>
        <v>3.1257600000000003E-2</v>
      </c>
      <c r="Y2064" s="14">
        <f>[1]!Table_1[[#This Row],[주가]]*[1]!Table_1[[#This Row],[기말주식수]]</f>
        <v>31257600000</v>
      </c>
      <c r="Z2064" s="14">
        <f>AA2064/10</f>
        <v>0.46222005286586548</v>
      </c>
      <c r="AA2064" s="14">
        <f>[1]!Table_1[[#This Row],[시가총액]]/[1]!Table_1[[#This Row],[당기순이익(세후영업이익)]]</f>
        <v>4.6222005286586549</v>
      </c>
      <c r="AB2064" s="10">
        <v>264000000</v>
      </c>
    </row>
    <row r="2065" spans="1:28" ht="19.2">
      <c r="A2065" s="12">
        <v>2064</v>
      </c>
      <c r="B2065" s="12">
        <v>11390</v>
      </c>
      <c r="C2065" s="13" t="s">
        <v>321</v>
      </c>
      <c r="D2065" s="13" t="s">
        <v>6</v>
      </c>
      <c r="E2065" s="12">
        <v>2018</v>
      </c>
      <c r="F2065" s="12">
        <v>7.2430000000000003</v>
      </c>
      <c r="G2065" s="15">
        <f>([1]!Table_1[[#This Row],[총자산]]-[1]!Table_1[[#This Row],[장부가치 자기자본]]+[1]!Table_1[[#This Row],[시가총액]])/[1]!Table_1[[#This Row],[총자산]]</f>
        <v>1.7535794968052274</v>
      </c>
      <c r="H2065" s="14">
        <f>I2065/100000000000</f>
        <v>4.5451994189999997E-2</v>
      </c>
      <c r="I2065" s="12">
        <v>4545199419</v>
      </c>
      <c r="J2065" s="12">
        <v>6.57</v>
      </c>
      <c r="K2065" s="10">
        <f>L2065/1000000000000</f>
        <v>0.119399947935</v>
      </c>
      <c r="L2065" s="12">
        <v>119399947935</v>
      </c>
      <c r="M2065" s="12">
        <v>3.33</v>
      </c>
      <c r="N2065" s="12">
        <v>1</v>
      </c>
      <c r="O2065" s="15">
        <f>IF([1]!Table_1[[#This Row],[연도]]=2016,1,0)</f>
        <v>0</v>
      </c>
      <c r="P2065" s="15">
        <f>IF([1]!Table_1[[#This Row],[연도]]=2017,1,0)</f>
        <v>0</v>
      </c>
      <c r="Q2065" s="15">
        <f>IF([1]!Table_1[[#This Row],[연도]]=2018,1,0)</f>
        <v>1</v>
      </c>
      <c r="R2065" s="15">
        <f>IF([1]!Table_1[[#This Row],[연도]]=2019,1,0)</f>
        <v>0</v>
      </c>
      <c r="S2065" s="15">
        <f>IF([1]!Table_1[[#This Row],[연도]]=2020,1,0)</f>
        <v>0</v>
      </c>
      <c r="T2065" s="15">
        <f>IF([1]!Table_1[[#This Row],[연도]]=2021,1,0)</f>
        <v>0</v>
      </c>
      <c r="U2065" s="15">
        <f>IF([1]!Table_1[[#This Row],[연도]]=2022,1,0)</f>
        <v>0</v>
      </c>
      <c r="V2065" s="15">
        <f>IF([1]!Table_1[[#This Row],[연도]]=2023,1,0)</f>
        <v>0</v>
      </c>
      <c r="W2065" s="12">
        <v>2.41</v>
      </c>
      <c r="X2065" s="10">
        <f>Y2065/1000000000000</f>
        <v>0.172128</v>
      </c>
      <c r="Y2065" s="15">
        <f>[1]!Table_1[[#This Row],[주가]]*[1]!Table_1[[#This Row],[기말주식수]]</f>
        <v>172128000000</v>
      </c>
      <c r="Z2065" s="14">
        <f>AA2065/10</f>
        <v>3.7870285576572194</v>
      </c>
      <c r="AA2065" s="15">
        <f>[1]!Table_1[[#This Row],[시가총액]]/[1]!Table_1[[#This Row],[당기순이익(세후영업이익)]]</f>
        <v>37.870285576572194</v>
      </c>
      <c r="AB2065" s="12">
        <v>264000000</v>
      </c>
    </row>
    <row r="2066" spans="1:28" ht="19.2">
      <c r="A2066" s="10">
        <v>2065</v>
      </c>
      <c r="B2066" s="10">
        <v>11390</v>
      </c>
      <c r="C2066" s="11" t="s">
        <v>321</v>
      </c>
      <c r="D2066" s="11" t="s">
        <v>6</v>
      </c>
      <c r="E2066" s="10">
        <v>2019</v>
      </c>
      <c r="F2066" s="10">
        <v>3.8050000000000002</v>
      </c>
      <c r="G2066" s="14">
        <f>([1]!Table_1[[#This Row],[총자산]]-[1]!Table_1[[#This Row],[장부가치 자기자본]]+[1]!Table_1[[#This Row],[시가총액]])/[1]!Table_1[[#This Row],[총자산]]</f>
        <v>1.5592946969299264</v>
      </c>
      <c r="H2066" s="14">
        <f>I2066/100000000000</f>
        <v>8.6465959440000004E-2</v>
      </c>
      <c r="I2066" s="10">
        <v>8646595944</v>
      </c>
      <c r="J2066" s="10">
        <v>1.76</v>
      </c>
      <c r="K2066" s="10">
        <f>L2066/1000000000000</f>
        <v>0.14096286301899999</v>
      </c>
      <c r="L2066" s="10">
        <v>140962863019</v>
      </c>
      <c r="M2066" s="10">
        <v>2.95</v>
      </c>
      <c r="N2066" s="10">
        <v>1</v>
      </c>
      <c r="O2066" s="14">
        <f>IF([1]!Table_1[[#This Row],[연도]]=2016,1,0)</f>
        <v>0</v>
      </c>
      <c r="P2066" s="14">
        <f>IF([1]!Table_1[[#This Row],[연도]]=2017,1,0)</f>
        <v>0</v>
      </c>
      <c r="Q2066" s="14">
        <f>IF([1]!Table_1[[#This Row],[연도]]=2018,1,0)</f>
        <v>0</v>
      </c>
      <c r="R2066" s="14">
        <f>IF([1]!Table_1[[#This Row],[연도]]=2019,1,0)</f>
        <v>1</v>
      </c>
      <c r="S2066" s="14">
        <f>IF([1]!Table_1[[#This Row],[연도]]=2020,1,0)</f>
        <v>0</v>
      </c>
      <c r="T2066" s="14">
        <f>IF([1]!Table_1[[#This Row],[연도]]=2021,1,0)</f>
        <v>0</v>
      </c>
      <c r="U2066" s="14">
        <f>IF([1]!Table_1[[#This Row],[연도]]=2022,1,0)</f>
        <v>0</v>
      </c>
      <c r="V2066" s="14">
        <f>IF([1]!Table_1[[#This Row],[연도]]=2023,1,0)</f>
        <v>0</v>
      </c>
      <c r="W2066" s="10">
        <v>3.32</v>
      </c>
      <c r="X2066" s="10">
        <f>Y2066/1000000000000</f>
        <v>0.15364800000000001</v>
      </c>
      <c r="Y2066" s="14">
        <f>[1]!Table_1[[#This Row],[주가]]*[1]!Table_1[[#This Row],[기말주식수]]</f>
        <v>153648000000</v>
      </c>
      <c r="Z2066" s="14">
        <f>AA2066/10</f>
        <v>1.7769767547264492</v>
      </c>
      <c r="AA2066" s="14">
        <f>[1]!Table_1[[#This Row],[시가총액]]/[1]!Table_1[[#This Row],[당기순이익(세후영업이익)]]</f>
        <v>17.769767547264493</v>
      </c>
      <c r="AB2066" s="10">
        <v>264000000</v>
      </c>
    </row>
    <row r="2067" spans="1:28" ht="19.2">
      <c r="A2067" s="12">
        <v>2066</v>
      </c>
      <c r="B2067" s="12">
        <v>11390</v>
      </c>
      <c r="C2067" s="13" t="s">
        <v>321</v>
      </c>
      <c r="D2067" s="13" t="s">
        <v>6</v>
      </c>
      <c r="E2067" s="12">
        <v>2020</v>
      </c>
      <c r="F2067" s="12">
        <v>6.4</v>
      </c>
      <c r="G2067" s="15">
        <f>([1]!Table_1[[#This Row],[총자산]]-[1]!Table_1[[#This Row],[장부가치 자기자본]]+[1]!Table_1[[#This Row],[시가총액]])/[1]!Table_1[[#This Row],[총자산]]</f>
        <v>1.3099598113462103</v>
      </c>
      <c r="H2067" s="14">
        <f>I2067/100000000000</f>
        <v>5.5373592800000003E-2</v>
      </c>
      <c r="I2067" s="12">
        <v>5537359280</v>
      </c>
      <c r="J2067" s="12">
        <v>-5.0999999999999996</v>
      </c>
      <c r="K2067" s="10">
        <f>L2067/1000000000000</f>
        <v>0.115637559121</v>
      </c>
      <c r="L2067" s="12">
        <v>115637559121</v>
      </c>
      <c r="M2067" s="12">
        <v>2.59</v>
      </c>
      <c r="N2067" s="12">
        <v>1</v>
      </c>
      <c r="O2067" s="15">
        <f>IF([1]!Table_1[[#This Row],[연도]]=2016,1,0)</f>
        <v>0</v>
      </c>
      <c r="P2067" s="15">
        <f>IF([1]!Table_1[[#This Row],[연도]]=2017,1,0)</f>
        <v>0</v>
      </c>
      <c r="Q2067" s="15">
        <f>IF([1]!Table_1[[#This Row],[연도]]=2018,1,0)</f>
        <v>0</v>
      </c>
      <c r="R2067" s="15">
        <f>IF([1]!Table_1[[#This Row],[연도]]=2019,1,0)</f>
        <v>0</v>
      </c>
      <c r="S2067" s="15">
        <f>IF([1]!Table_1[[#This Row],[연도]]=2020,1,0)</f>
        <v>1</v>
      </c>
      <c r="T2067" s="15">
        <f>IF([1]!Table_1[[#This Row],[연도]]=2021,1,0)</f>
        <v>0</v>
      </c>
      <c r="U2067" s="15">
        <f>IF([1]!Table_1[[#This Row],[연도]]=2022,1,0)</f>
        <v>0</v>
      </c>
      <c r="V2067" s="15">
        <f>IF([1]!Table_1[[#This Row],[연도]]=2023,1,0)</f>
        <v>0</v>
      </c>
      <c r="W2067" s="12">
        <v>2.0099999999999998</v>
      </c>
      <c r="X2067" s="10">
        <f>Y2067/1000000000000</f>
        <v>0.12144000000000001</v>
      </c>
      <c r="Y2067" s="15">
        <f>[1]!Table_1[[#This Row],[주가]]*[1]!Table_1[[#This Row],[기말주식수]]</f>
        <v>121440000000</v>
      </c>
      <c r="Z2067" s="14">
        <f>AA2067/10</f>
        <v>2.1931031356159356</v>
      </c>
      <c r="AA2067" s="15">
        <f>[1]!Table_1[[#This Row],[시가총액]]/[1]!Table_1[[#This Row],[당기순이익(세후영업이익)]]</f>
        <v>21.931031356159355</v>
      </c>
      <c r="AB2067" s="12">
        <v>264000000</v>
      </c>
    </row>
    <row r="2068" spans="1:28" ht="19.2">
      <c r="A2068" s="10">
        <v>2067</v>
      </c>
      <c r="B2068" s="10">
        <v>11390</v>
      </c>
      <c r="C2068" s="11" t="s">
        <v>321</v>
      </c>
      <c r="D2068" s="11" t="s">
        <v>6</v>
      </c>
      <c r="E2068" s="10">
        <v>2021</v>
      </c>
      <c r="F2068" s="10">
        <v>-8.1310000000000002</v>
      </c>
      <c r="G2068" s="14">
        <f>([1]!Table_1[[#This Row],[총자산]]-[1]!Table_1[[#This Row],[장부가치 자기자본]]+[1]!Table_1[[#This Row],[시가총액]])/[1]!Table_1[[#This Row],[총자산]]</f>
        <v>1.2376035821620464</v>
      </c>
      <c r="H2068" s="14">
        <f>I2068/100000000000</f>
        <v>3.9776710000000003E-3</v>
      </c>
      <c r="I2068" s="10">
        <v>397767100</v>
      </c>
      <c r="J2068" s="10">
        <v>3.7</v>
      </c>
      <c r="K2068" s="10">
        <f>L2068/1000000000000</f>
        <v>0.12801497236600001</v>
      </c>
      <c r="L2068" s="10">
        <v>128014972366</v>
      </c>
      <c r="M2068" s="10">
        <v>2.33</v>
      </c>
      <c r="N2068" s="10">
        <v>1</v>
      </c>
      <c r="O2068" s="14">
        <f>IF([1]!Table_1[[#This Row],[연도]]=2016,1,0)</f>
        <v>0</v>
      </c>
      <c r="P2068" s="14">
        <f>IF([1]!Table_1[[#This Row],[연도]]=2017,1,0)</f>
        <v>0</v>
      </c>
      <c r="Q2068" s="14">
        <f>IF([1]!Table_1[[#This Row],[연도]]=2018,1,0)</f>
        <v>0</v>
      </c>
      <c r="R2068" s="14">
        <f>IF([1]!Table_1[[#This Row],[연도]]=2019,1,0)</f>
        <v>0</v>
      </c>
      <c r="S2068" s="14">
        <f>IF([1]!Table_1[[#This Row],[연도]]=2020,1,0)</f>
        <v>0</v>
      </c>
      <c r="T2068" s="14">
        <f>IF([1]!Table_1[[#This Row],[연도]]=2021,1,0)</f>
        <v>1</v>
      </c>
      <c r="U2068" s="14">
        <f>IF([1]!Table_1[[#This Row],[연도]]=2022,1,0)</f>
        <v>0</v>
      </c>
      <c r="V2068" s="14">
        <f>IF([1]!Table_1[[#This Row],[연도]]=2023,1,0)</f>
        <v>0</v>
      </c>
      <c r="W2068" s="10">
        <v>1.8</v>
      </c>
      <c r="X2068" s="10">
        <f>Y2068/1000000000000</f>
        <v>0.109296</v>
      </c>
      <c r="Y2068" s="14">
        <f>[1]!Table_1[[#This Row],[주가]]*[1]!Table_1[[#This Row],[기말주식수]]</f>
        <v>109296000000</v>
      </c>
      <c r="Z2068" s="14">
        <f>AA2068/10</f>
        <v>27.477385635966375</v>
      </c>
      <c r="AA2068" s="14">
        <f>[1]!Table_1[[#This Row],[시가총액]]/[1]!Table_1[[#This Row],[당기순이익(세후영업이익)]]</f>
        <v>274.77385635966374</v>
      </c>
      <c r="AB2068" s="10">
        <v>264000000</v>
      </c>
    </row>
    <row r="2069" spans="1:28" ht="19.2">
      <c r="A2069" s="12">
        <v>2068</v>
      </c>
      <c r="B2069" s="12">
        <v>11390</v>
      </c>
      <c r="C2069" s="13" t="s">
        <v>321</v>
      </c>
      <c r="D2069" s="13" t="s">
        <v>6</v>
      </c>
      <c r="E2069" s="12">
        <v>2022</v>
      </c>
      <c r="F2069" s="12">
        <v>5.8179999999999996</v>
      </c>
      <c r="G2069" s="15">
        <f>([1]!Table_1[[#This Row],[총자산]]-[1]!Table_1[[#This Row],[장부가치 자기자본]]+[1]!Table_1[[#This Row],[시가총액]])/[1]!Table_1[[#This Row],[총자산]]</f>
        <v>0.95913410291910073</v>
      </c>
      <c r="H2069" s="14">
        <f>I2069/100000000000</f>
        <v>5.2593765809999998E-2</v>
      </c>
      <c r="I2069" s="12">
        <v>5259376581</v>
      </c>
      <c r="J2069" s="12">
        <v>0.66</v>
      </c>
      <c r="K2069" s="10">
        <f>L2069/1000000000000</f>
        <v>0.15261020313900001</v>
      </c>
      <c r="L2069" s="12">
        <v>152610203139</v>
      </c>
      <c r="M2069" s="12">
        <v>2.16</v>
      </c>
      <c r="N2069" s="12">
        <v>1</v>
      </c>
      <c r="O2069" s="15">
        <f>IF([1]!Table_1[[#This Row],[연도]]=2016,1,0)</f>
        <v>0</v>
      </c>
      <c r="P2069" s="15">
        <f>IF([1]!Table_1[[#This Row],[연도]]=2017,1,0)</f>
        <v>0</v>
      </c>
      <c r="Q2069" s="15">
        <f>IF([1]!Table_1[[#This Row],[연도]]=2018,1,0)</f>
        <v>0</v>
      </c>
      <c r="R2069" s="15">
        <f>IF([1]!Table_1[[#This Row],[연도]]=2019,1,0)</f>
        <v>0</v>
      </c>
      <c r="S2069" s="15">
        <f>IF([1]!Table_1[[#This Row],[연도]]=2020,1,0)</f>
        <v>0</v>
      </c>
      <c r="T2069" s="15">
        <f>IF([1]!Table_1[[#This Row],[연도]]=2021,1,0)</f>
        <v>0</v>
      </c>
      <c r="U2069" s="15">
        <f>IF([1]!Table_1[[#This Row],[연도]]=2022,1,0)</f>
        <v>1</v>
      </c>
      <c r="V2069" s="15">
        <f>IF([1]!Table_1[[#This Row],[연도]]=2023,1,0)</f>
        <v>0</v>
      </c>
      <c r="W2069" s="12">
        <v>2.0099999999999998</v>
      </c>
      <c r="X2069" s="10">
        <f>Y2069/1000000000000</f>
        <v>7.6560000000000003E-2</v>
      </c>
      <c r="Y2069" s="15">
        <f>[1]!Table_1[[#This Row],[주가]]*[1]!Table_1[[#This Row],[기말주식수]]</f>
        <v>76560000000</v>
      </c>
      <c r="Z2069" s="14">
        <f>AA2069/10</f>
        <v>1.4556858369218191</v>
      </c>
      <c r="AA2069" s="15">
        <f>[1]!Table_1[[#This Row],[시가총액]]/[1]!Table_1[[#This Row],[당기순이익(세후영업이익)]]</f>
        <v>14.55685836921819</v>
      </c>
      <c r="AB2069" s="12">
        <v>264000000</v>
      </c>
    </row>
    <row r="2070" spans="1:28" ht="19.2">
      <c r="A2070" s="10">
        <v>2069</v>
      </c>
      <c r="B2070" s="10">
        <v>11390</v>
      </c>
      <c r="C2070" s="11" t="s">
        <v>321</v>
      </c>
      <c r="D2070" s="11" t="s">
        <v>6</v>
      </c>
      <c r="E2070" s="10">
        <v>2023</v>
      </c>
      <c r="F2070" s="10">
        <v>4.843</v>
      </c>
      <c r="G2070" s="14">
        <f>([1]!Table_1[[#This Row],[총자산]]-[1]!Table_1[[#This Row],[장부가치 자기자본]]+[1]!Table_1[[#This Row],[시가총액]])/[1]!Table_1[[#This Row],[총자산]]</f>
        <v>0.61568555512064338</v>
      </c>
      <c r="H2070" s="14">
        <f>I2070/100000000000</f>
        <v>7.1511609810000001E-2</v>
      </c>
      <c r="I2070" s="10">
        <v>7151160981</v>
      </c>
      <c r="J2070" s="10">
        <v>106.57</v>
      </c>
      <c r="K2070" s="10">
        <f>L2070/1000000000000</f>
        <v>0.14048342389400001</v>
      </c>
      <c r="L2070" s="10">
        <v>140483423894</v>
      </c>
      <c r="M2070" s="10">
        <v>2.25</v>
      </c>
      <c r="N2070" s="10">
        <v>1</v>
      </c>
      <c r="O2070" s="14">
        <f>IF([1]!Table_1[[#This Row],[연도]]=2016,1,0)</f>
        <v>0</v>
      </c>
      <c r="P2070" s="14">
        <f>IF([1]!Table_1[[#This Row],[연도]]=2017,1,0)</f>
        <v>0</v>
      </c>
      <c r="Q2070" s="14">
        <f>IF([1]!Table_1[[#This Row],[연도]]=2018,1,0)</f>
        <v>0</v>
      </c>
      <c r="R2070" s="14">
        <f>IF([1]!Table_1[[#This Row],[연도]]=2019,1,0)</f>
        <v>0</v>
      </c>
      <c r="S2070" s="14">
        <f>IF([1]!Table_1[[#This Row],[연도]]=2020,1,0)</f>
        <v>0</v>
      </c>
      <c r="T2070" s="14">
        <f>IF([1]!Table_1[[#This Row],[연도]]=2021,1,0)</f>
        <v>0</v>
      </c>
      <c r="U2070" s="14">
        <f>IF([1]!Table_1[[#This Row],[연도]]=2022,1,0)</f>
        <v>0</v>
      </c>
      <c r="V2070" s="14">
        <f>IF([1]!Table_1[[#This Row],[연도]]=2023,1,0)</f>
        <v>1</v>
      </c>
      <c r="W2070" s="10">
        <v>4.51</v>
      </c>
      <c r="X2070" s="10">
        <f>Y2070/1000000000000</f>
        <v>6.6950399999999993E-2</v>
      </c>
      <c r="Y2070" s="14">
        <f>[1]!Table_1[[#This Row],[주가]]*[1]!Table_1[[#This Row],[기말주식수]]</f>
        <v>66950400000</v>
      </c>
      <c r="Z2070" s="14">
        <f>AA2070/10</f>
        <v>0.93621721253208068</v>
      </c>
      <c r="AA2070" s="14">
        <f>[1]!Table_1[[#This Row],[시가총액]]/[1]!Table_1[[#This Row],[당기순이익(세후영업이익)]]</f>
        <v>9.3621721253208072</v>
      </c>
      <c r="AB2070" s="10">
        <v>264000000</v>
      </c>
    </row>
    <row r="2071" spans="1:28" ht="19.2">
      <c r="A2071" s="12">
        <v>2070</v>
      </c>
      <c r="B2071" s="12">
        <v>11500</v>
      </c>
      <c r="C2071" s="13" t="s">
        <v>322</v>
      </c>
      <c r="D2071" s="13" t="s">
        <v>6</v>
      </c>
      <c r="E2071" s="12">
        <v>2016</v>
      </c>
      <c r="F2071" s="12">
        <v>19.192</v>
      </c>
      <c r="G2071" s="15">
        <f>([1]!Table_1[[#This Row],[총자산]]-[1]!Table_1[[#This Row],[장부가치 자기자본]]+[1]!Table_1[[#This Row],[시가총액]])/[1]!Table_1[[#This Row],[총자산]]</f>
        <v>0.99383815838275613</v>
      </c>
      <c r="H2071" s="14">
        <f>I2071/100000000000</f>
        <v>8.1961636470000002E-2</v>
      </c>
      <c r="I2071" s="12">
        <v>8196163647</v>
      </c>
      <c r="J2071" s="12">
        <v>11.8</v>
      </c>
      <c r="K2071" s="10">
        <f>L2071/1000000000000</f>
        <v>0.20498425924300001</v>
      </c>
      <c r="L2071" s="12">
        <v>204984259243</v>
      </c>
      <c r="M2071" s="12">
        <v>0.04</v>
      </c>
      <c r="N2071" s="12">
        <v>1</v>
      </c>
      <c r="O2071" s="15">
        <f>IF([1]!Table_1[[#This Row],[연도]]=2016,1,0)</f>
        <v>1</v>
      </c>
      <c r="P2071" s="15">
        <f>IF([1]!Table_1[[#This Row],[연도]]=2017,1,0)</f>
        <v>0</v>
      </c>
      <c r="Q2071" s="15">
        <f>IF([1]!Table_1[[#This Row],[연도]]=2018,1,0)</f>
        <v>0</v>
      </c>
      <c r="R2071" s="15">
        <f>IF([1]!Table_1[[#This Row],[연도]]=2019,1,0)</f>
        <v>0</v>
      </c>
      <c r="S2071" s="15">
        <f>IF([1]!Table_1[[#This Row],[연도]]=2020,1,0)</f>
        <v>0</v>
      </c>
      <c r="T2071" s="15">
        <f>IF([1]!Table_1[[#This Row],[연도]]=2021,1,0)</f>
        <v>0</v>
      </c>
      <c r="U2071" s="15">
        <f>IF([1]!Table_1[[#This Row],[연도]]=2022,1,0)</f>
        <v>0</v>
      </c>
      <c r="V2071" s="15">
        <f>IF([1]!Table_1[[#This Row],[연도]]=2023,1,0)</f>
        <v>0</v>
      </c>
      <c r="W2071" s="12">
        <v>1.1399999999999999</v>
      </c>
      <c r="X2071" s="10">
        <f>Y2071/1000000000000</f>
        <v>0.10054618006</v>
      </c>
      <c r="Y2071" s="15">
        <f>[1]!Table_1[[#This Row],[주가]]*[1]!Table_1[[#This Row],[기말주식수]]</f>
        <v>100546180060</v>
      </c>
      <c r="Z2071" s="14">
        <f>AA2071/10</f>
        <v>1.2267468585354857</v>
      </c>
      <c r="AA2071" s="15">
        <f>[1]!Table_1[[#This Row],[시가총액]]/[1]!Table_1[[#This Row],[당기순이익(세후영업이익)]]</f>
        <v>12.267468585354857</v>
      </c>
      <c r="AB2071" s="12">
        <v>1682342200</v>
      </c>
    </row>
    <row r="2072" spans="1:28" ht="19.2">
      <c r="A2072" s="10">
        <v>2071</v>
      </c>
      <c r="B2072" s="10">
        <v>11500</v>
      </c>
      <c r="C2072" s="11" t="s">
        <v>322</v>
      </c>
      <c r="D2072" s="11" t="s">
        <v>6</v>
      </c>
      <c r="E2072" s="10">
        <v>2017</v>
      </c>
      <c r="F2072" s="10">
        <v>24.588000000000001</v>
      </c>
      <c r="G2072" s="14">
        <f>([1]!Table_1[[#This Row],[총자산]]-[1]!Table_1[[#This Row],[장부가치 자기자본]]+[1]!Table_1[[#This Row],[시가총액]])/[1]!Table_1[[#This Row],[총자산]]</f>
        <v>0.73888826873020874</v>
      </c>
      <c r="H2072" s="14">
        <f>I2072/100000000000</f>
        <v>7.9444281650000004E-2</v>
      </c>
      <c r="I2072" s="10">
        <v>7944428165</v>
      </c>
      <c r="J2072" s="10">
        <v>5.23</v>
      </c>
      <c r="K2072" s="10">
        <f>L2072/1000000000000</f>
        <v>0.23629585836700001</v>
      </c>
      <c r="L2072" s="10">
        <v>236295858367</v>
      </c>
      <c r="M2072" s="10">
        <v>0.38</v>
      </c>
      <c r="N2072" s="10">
        <v>1</v>
      </c>
      <c r="O2072" s="14">
        <f>IF([1]!Table_1[[#This Row],[연도]]=2016,1,0)</f>
        <v>0</v>
      </c>
      <c r="P2072" s="14">
        <f>IF([1]!Table_1[[#This Row],[연도]]=2017,1,0)</f>
        <v>1</v>
      </c>
      <c r="Q2072" s="14">
        <f>IF([1]!Table_1[[#This Row],[연도]]=2018,1,0)</f>
        <v>0</v>
      </c>
      <c r="R2072" s="14">
        <f>IF([1]!Table_1[[#This Row],[연도]]=2019,1,0)</f>
        <v>0</v>
      </c>
      <c r="S2072" s="14">
        <f>IF([1]!Table_1[[#This Row],[연도]]=2020,1,0)</f>
        <v>0</v>
      </c>
      <c r="T2072" s="14">
        <f>IF([1]!Table_1[[#This Row],[연도]]=2021,1,0)</f>
        <v>0</v>
      </c>
      <c r="U2072" s="14">
        <f>IF([1]!Table_1[[#This Row],[연도]]=2022,1,0)</f>
        <v>0</v>
      </c>
      <c r="V2072" s="14">
        <f>IF([1]!Table_1[[#This Row],[연도]]=2023,1,0)</f>
        <v>0</v>
      </c>
      <c r="W2072" s="10">
        <v>1.4</v>
      </c>
      <c r="X2072" s="10">
        <f>Y2072/1000000000000</f>
        <v>6.5284650350000001E-2</v>
      </c>
      <c r="Y2072" s="14">
        <f>[1]!Table_1[[#This Row],[주가]]*[1]!Table_1[[#This Row],[기말주식수]]</f>
        <v>65284650350</v>
      </c>
      <c r="Z2072" s="14">
        <f>AA2072/10</f>
        <v>0.82176651351217811</v>
      </c>
      <c r="AA2072" s="14">
        <f>[1]!Table_1[[#This Row],[시가총액]]/[1]!Table_1[[#This Row],[당기순이익(세후영업이익)]]</f>
        <v>8.2176651351217807</v>
      </c>
      <c r="AB2072" s="10">
        <v>2141162800</v>
      </c>
    </row>
    <row r="2073" spans="1:28" ht="19.2">
      <c r="A2073" s="12">
        <v>2072</v>
      </c>
      <c r="B2073" s="12">
        <v>11500</v>
      </c>
      <c r="C2073" s="13" t="s">
        <v>322</v>
      </c>
      <c r="D2073" s="13" t="s">
        <v>6</v>
      </c>
      <c r="E2073" s="12">
        <v>2018</v>
      </c>
      <c r="F2073" s="12">
        <v>31.254999999999999</v>
      </c>
      <c r="G2073" s="15">
        <f>([1]!Table_1[[#This Row],[총자산]]-[1]!Table_1[[#This Row],[장부가치 자기자본]]+[1]!Table_1[[#This Row],[시가총액]])/[1]!Table_1[[#This Row],[총자산]]</f>
        <v>0.69355905137707985</v>
      </c>
      <c r="H2073" s="14">
        <f>I2073/100000000000</f>
        <v>5.6665590770000003E-2</v>
      </c>
      <c r="I2073" s="12">
        <v>5666559077</v>
      </c>
      <c r="J2073" s="12">
        <v>-1.68</v>
      </c>
      <c r="K2073" s="10">
        <f>L2073/1000000000000</f>
        <v>0.223214119282</v>
      </c>
      <c r="L2073" s="12">
        <v>223214119282</v>
      </c>
      <c r="M2073" s="12">
        <v>0.71</v>
      </c>
      <c r="N2073" s="12">
        <v>1</v>
      </c>
      <c r="O2073" s="15">
        <f>IF([1]!Table_1[[#This Row],[연도]]=2016,1,0)</f>
        <v>0</v>
      </c>
      <c r="P2073" s="15">
        <f>IF([1]!Table_1[[#This Row],[연도]]=2017,1,0)</f>
        <v>0</v>
      </c>
      <c r="Q2073" s="15">
        <f>IF([1]!Table_1[[#This Row],[연도]]=2018,1,0)</f>
        <v>1</v>
      </c>
      <c r="R2073" s="15">
        <f>IF([1]!Table_1[[#This Row],[연도]]=2019,1,0)</f>
        <v>0</v>
      </c>
      <c r="S2073" s="15">
        <f>IF([1]!Table_1[[#This Row],[연도]]=2020,1,0)</f>
        <v>0</v>
      </c>
      <c r="T2073" s="15">
        <f>IF([1]!Table_1[[#This Row],[연도]]=2021,1,0)</f>
        <v>0</v>
      </c>
      <c r="U2073" s="15">
        <f>IF([1]!Table_1[[#This Row],[연도]]=2022,1,0)</f>
        <v>0</v>
      </c>
      <c r="V2073" s="15">
        <f>IF([1]!Table_1[[#This Row],[연도]]=2023,1,0)</f>
        <v>0</v>
      </c>
      <c r="W2073" s="12">
        <v>2.0299999999999998</v>
      </c>
      <c r="X2073" s="10">
        <f>Y2073/1000000000000</f>
        <v>6.2626353209999999E-2</v>
      </c>
      <c r="Y2073" s="15">
        <f>[1]!Table_1[[#This Row],[주가]]*[1]!Table_1[[#This Row],[기말주식수]]</f>
        <v>62626353210</v>
      </c>
      <c r="Z2073" s="14">
        <f>AA2073/10</f>
        <v>1.105191922628922</v>
      </c>
      <c r="AA2073" s="15">
        <f>[1]!Table_1[[#This Row],[시가총액]]/[1]!Table_1[[#This Row],[당기순이익(세후영업이익)]]</f>
        <v>11.05191922628922</v>
      </c>
      <c r="AB2073" s="12">
        <v>1835282400</v>
      </c>
    </row>
    <row r="2074" spans="1:28" ht="19.2">
      <c r="A2074" s="10">
        <v>2073</v>
      </c>
      <c r="B2074" s="10">
        <v>11500</v>
      </c>
      <c r="C2074" s="11" t="s">
        <v>322</v>
      </c>
      <c r="D2074" s="11" t="s">
        <v>6</v>
      </c>
      <c r="E2074" s="10">
        <v>2019</v>
      </c>
      <c r="F2074" s="10">
        <v>22.992000000000001</v>
      </c>
      <c r="G2074" s="14">
        <f>([1]!Table_1[[#This Row],[총자산]]-[1]!Table_1[[#This Row],[장부가치 자기자본]]+[1]!Table_1[[#This Row],[시가총액]])/[1]!Table_1[[#This Row],[총자산]]</f>
        <v>0.67103747322956342</v>
      </c>
      <c r="H2074" s="14">
        <f>I2074/100000000000</f>
        <v>0.11950439711999999</v>
      </c>
      <c r="I2074" s="10">
        <v>11950439712</v>
      </c>
      <c r="J2074" s="10">
        <v>0.53</v>
      </c>
      <c r="K2074" s="10">
        <f>L2074/1000000000000</f>
        <v>0.204694662843</v>
      </c>
      <c r="L2074" s="10">
        <v>204694662843</v>
      </c>
      <c r="M2074" s="10">
        <v>1.22</v>
      </c>
      <c r="N2074" s="10">
        <v>1</v>
      </c>
      <c r="O2074" s="14">
        <f>IF([1]!Table_1[[#This Row],[연도]]=2016,1,0)</f>
        <v>0</v>
      </c>
      <c r="P2074" s="14">
        <f>IF([1]!Table_1[[#This Row],[연도]]=2017,1,0)</f>
        <v>0</v>
      </c>
      <c r="Q2074" s="14">
        <f>IF([1]!Table_1[[#This Row],[연도]]=2018,1,0)</f>
        <v>0</v>
      </c>
      <c r="R2074" s="14">
        <f>IF([1]!Table_1[[#This Row],[연도]]=2019,1,0)</f>
        <v>1</v>
      </c>
      <c r="S2074" s="14">
        <f>IF([1]!Table_1[[#This Row],[연도]]=2020,1,0)</f>
        <v>0</v>
      </c>
      <c r="T2074" s="14">
        <f>IF([1]!Table_1[[#This Row],[연도]]=2021,1,0)</f>
        <v>0</v>
      </c>
      <c r="U2074" s="14">
        <f>IF([1]!Table_1[[#This Row],[연도]]=2022,1,0)</f>
        <v>0</v>
      </c>
      <c r="V2074" s="14">
        <f>IF([1]!Table_1[[#This Row],[연도]]=2023,1,0)</f>
        <v>0</v>
      </c>
      <c r="W2074" s="10">
        <v>1.96</v>
      </c>
      <c r="X2074" s="10">
        <f>Y2074/1000000000000</f>
        <v>6.6535613709999997E-2</v>
      </c>
      <c r="Y2074" s="14">
        <f>[1]!Table_1[[#This Row],[주가]]*[1]!Table_1[[#This Row],[기말주식수]]</f>
        <v>66535613710</v>
      </c>
      <c r="Z2074" s="14">
        <f>AA2074/10</f>
        <v>0.5567628916883155</v>
      </c>
      <c r="AA2074" s="14">
        <f>[1]!Table_1[[#This Row],[시가총액]]/[1]!Table_1[[#This Row],[당기순이익(세후영업이익)]]</f>
        <v>5.5676289168831552</v>
      </c>
      <c r="AB2074" s="10">
        <v>2294103000</v>
      </c>
    </row>
    <row r="2075" spans="1:28" ht="19.2">
      <c r="A2075" s="12">
        <v>2074</v>
      </c>
      <c r="B2075" s="12">
        <v>11500</v>
      </c>
      <c r="C2075" s="13" t="s">
        <v>322</v>
      </c>
      <c r="D2075" s="13" t="s">
        <v>6</v>
      </c>
      <c r="E2075" s="12">
        <v>2020</v>
      </c>
      <c r="F2075" s="12">
        <v>21.199000000000002</v>
      </c>
      <c r="G2075" s="15">
        <f>([1]!Table_1[[#This Row],[총자산]]-[1]!Table_1[[#This Row],[장부가치 자기자본]]+[1]!Table_1[[#This Row],[시가총액]])/[1]!Table_1[[#This Row],[총자산]]</f>
        <v>1.0485541675632037</v>
      </c>
      <c r="H2075" s="14">
        <f>I2075/100000000000</f>
        <v>0.13749903560000001</v>
      </c>
      <c r="I2075" s="12">
        <v>13749903560</v>
      </c>
      <c r="J2075" s="12">
        <v>4.91</v>
      </c>
      <c r="K2075" s="10">
        <f>L2075/1000000000000</f>
        <v>0.208254761984</v>
      </c>
      <c r="L2075" s="12">
        <v>208254761984</v>
      </c>
      <c r="M2075" s="12">
        <v>1.7</v>
      </c>
      <c r="N2075" s="12">
        <v>1</v>
      </c>
      <c r="O2075" s="15">
        <f>IF([1]!Table_1[[#This Row],[연도]]=2016,1,0)</f>
        <v>0</v>
      </c>
      <c r="P2075" s="15">
        <f>IF([1]!Table_1[[#This Row],[연도]]=2017,1,0)</f>
        <v>0</v>
      </c>
      <c r="Q2075" s="15">
        <f>IF([1]!Table_1[[#This Row],[연도]]=2018,1,0)</f>
        <v>0</v>
      </c>
      <c r="R2075" s="15">
        <f>IF([1]!Table_1[[#This Row],[연도]]=2019,1,0)</f>
        <v>0</v>
      </c>
      <c r="S2075" s="15">
        <f>IF([1]!Table_1[[#This Row],[연도]]=2020,1,0)</f>
        <v>1</v>
      </c>
      <c r="T2075" s="15">
        <f>IF([1]!Table_1[[#This Row],[연도]]=2021,1,0)</f>
        <v>0</v>
      </c>
      <c r="U2075" s="15">
        <f>IF([1]!Table_1[[#This Row],[연도]]=2022,1,0)</f>
        <v>0</v>
      </c>
      <c r="V2075" s="15">
        <f>IF([1]!Table_1[[#This Row],[연도]]=2023,1,0)</f>
        <v>0</v>
      </c>
      <c r="W2075" s="12">
        <v>0.94</v>
      </c>
      <c r="X2075" s="10">
        <f>Y2075/1000000000000</f>
        <v>0.1391696738</v>
      </c>
      <c r="Y2075" s="15">
        <f>[1]!Table_1[[#This Row],[주가]]*[1]!Table_1[[#This Row],[기말주식수]]</f>
        <v>139169673800</v>
      </c>
      <c r="Z2075" s="14">
        <f>AA2075/10</f>
        <v>1.012150181219162</v>
      </c>
      <c r="AA2075" s="15">
        <f>[1]!Table_1[[#This Row],[시가총액]]/[1]!Table_1[[#This Row],[당기순이익(세후영업이익)]]</f>
        <v>10.121501812191619</v>
      </c>
      <c r="AB2075" s="12">
        <v>2752923600</v>
      </c>
    </row>
    <row r="2076" spans="1:28" ht="19.2">
      <c r="A2076" s="10">
        <v>2075</v>
      </c>
      <c r="B2076" s="10">
        <v>11500</v>
      </c>
      <c r="C2076" s="11" t="s">
        <v>322</v>
      </c>
      <c r="D2076" s="11" t="s">
        <v>6</v>
      </c>
      <c r="E2076" s="10">
        <v>2021</v>
      </c>
      <c r="F2076" s="10">
        <v>17.86</v>
      </c>
      <c r="G2076" s="14">
        <f>([1]!Table_1[[#This Row],[총자산]]-[1]!Table_1[[#This Row],[장부가치 자기자본]]+[1]!Table_1[[#This Row],[시가총액]])/[1]!Table_1[[#This Row],[총자산]]</f>
        <v>1.4939584449650312</v>
      </c>
      <c r="H2076" s="14">
        <f>I2076/100000000000</f>
        <v>0.19543792840999999</v>
      </c>
      <c r="I2076" s="10">
        <v>19543792841</v>
      </c>
      <c r="J2076" s="10">
        <v>26.61</v>
      </c>
      <c r="K2076" s="10">
        <f>L2076/1000000000000</f>
        <v>0.26879663049000002</v>
      </c>
      <c r="L2076" s="10">
        <v>268796630490</v>
      </c>
      <c r="M2076" s="10">
        <v>2.0699999999999998</v>
      </c>
      <c r="N2076" s="10">
        <v>1</v>
      </c>
      <c r="O2076" s="14">
        <f>IF([1]!Table_1[[#This Row],[연도]]=2016,1,0)</f>
        <v>0</v>
      </c>
      <c r="P2076" s="14">
        <f>IF([1]!Table_1[[#This Row],[연도]]=2017,1,0)</f>
        <v>0</v>
      </c>
      <c r="Q2076" s="14">
        <f>IF([1]!Table_1[[#This Row],[연도]]=2018,1,0)</f>
        <v>0</v>
      </c>
      <c r="R2076" s="14">
        <f>IF([1]!Table_1[[#This Row],[연도]]=2019,1,0)</f>
        <v>0</v>
      </c>
      <c r="S2076" s="14">
        <f>IF([1]!Table_1[[#This Row],[연도]]=2020,1,0)</f>
        <v>0</v>
      </c>
      <c r="T2076" s="14">
        <f>IF([1]!Table_1[[#This Row],[연도]]=2021,1,0)</f>
        <v>1</v>
      </c>
      <c r="U2076" s="14">
        <f>IF([1]!Table_1[[#This Row],[연도]]=2022,1,0)</f>
        <v>0</v>
      </c>
      <c r="V2076" s="14">
        <f>IF([1]!Table_1[[#This Row],[연도]]=2023,1,0)</f>
        <v>0</v>
      </c>
      <c r="W2076" s="10">
        <v>1.1000000000000001</v>
      </c>
      <c r="X2076" s="10">
        <f>Y2076/1000000000000</f>
        <v>0.2548837846</v>
      </c>
      <c r="Y2076" s="14">
        <f>[1]!Table_1[[#This Row],[주가]]*[1]!Table_1[[#This Row],[기말주식수]]</f>
        <v>254883784600</v>
      </c>
      <c r="Z2076" s="14">
        <f>AA2076/10</f>
        <v>1.3041674493463282</v>
      </c>
      <c r="AA2076" s="14">
        <f>[1]!Table_1[[#This Row],[시가총액]]/[1]!Table_1[[#This Row],[당기순이익(세후영업이익)]]</f>
        <v>13.041674493463283</v>
      </c>
      <c r="AB2076" s="10">
        <v>3517624600</v>
      </c>
    </row>
    <row r="2077" spans="1:28" ht="19.2">
      <c r="A2077" s="12">
        <v>2076</v>
      </c>
      <c r="B2077" s="12">
        <v>11500</v>
      </c>
      <c r="C2077" s="13" t="s">
        <v>322</v>
      </c>
      <c r="D2077" s="13" t="s">
        <v>6</v>
      </c>
      <c r="E2077" s="12">
        <v>2022</v>
      </c>
      <c r="F2077" s="12">
        <v>21.413</v>
      </c>
      <c r="G2077" s="15">
        <f>([1]!Table_1[[#This Row],[총자산]]-[1]!Table_1[[#This Row],[장부가치 자기자본]]+[1]!Table_1[[#This Row],[시가총액]])/[1]!Table_1[[#This Row],[총자산]]</f>
        <v>1.0146850470076125</v>
      </c>
      <c r="H2077" s="14">
        <f>I2077/100000000000</f>
        <v>4.5449112049999997E-2</v>
      </c>
      <c r="I2077" s="12">
        <v>4544911205</v>
      </c>
      <c r="J2077" s="12">
        <v>3.89</v>
      </c>
      <c r="K2077" s="10">
        <f>L2077/1000000000000</f>
        <v>0.23943288924799999</v>
      </c>
      <c r="L2077" s="12">
        <v>239432889248</v>
      </c>
      <c r="M2077" s="12">
        <v>2.4500000000000002</v>
      </c>
      <c r="N2077" s="12">
        <v>1</v>
      </c>
      <c r="O2077" s="15">
        <f>IF([1]!Table_1[[#This Row],[연도]]=2016,1,0)</f>
        <v>0</v>
      </c>
      <c r="P2077" s="15">
        <f>IF([1]!Table_1[[#This Row],[연도]]=2017,1,0)</f>
        <v>0</v>
      </c>
      <c r="Q2077" s="15">
        <f>IF([1]!Table_1[[#This Row],[연도]]=2018,1,0)</f>
        <v>0</v>
      </c>
      <c r="R2077" s="15">
        <f>IF([1]!Table_1[[#This Row],[연도]]=2019,1,0)</f>
        <v>0</v>
      </c>
      <c r="S2077" s="15">
        <f>IF([1]!Table_1[[#This Row],[연도]]=2020,1,0)</f>
        <v>0</v>
      </c>
      <c r="T2077" s="15">
        <f>IF([1]!Table_1[[#This Row],[연도]]=2021,1,0)</f>
        <v>0</v>
      </c>
      <c r="U2077" s="15">
        <f>IF([1]!Table_1[[#This Row],[연도]]=2022,1,0)</f>
        <v>1</v>
      </c>
      <c r="V2077" s="15">
        <f>IF([1]!Table_1[[#This Row],[연도]]=2023,1,0)</f>
        <v>0</v>
      </c>
      <c r="W2077" s="12">
        <v>2.41</v>
      </c>
      <c r="X2077" s="10">
        <f>Y2077/1000000000000</f>
        <v>0.15590130873999999</v>
      </c>
      <c r="Y2077" s="15">
        <f>[1]!Table_1[[#This Row],[주가]]*[1]!Table_1[[#This Row],[기말주식수]]</f>
        <v>155901308740</v>
      </c>
      <c r="Z2077" s="14">
        <f>AA2077/10</f>
        <v>3.4302388255349863</v>
      </c>
      <c r="AA2077" s="15">
        <f>[1]!Table_1[[#This Row],[시가총액]]/[1]!Table_1[[#This Row],[당기순이익(세후영업이익)]]</f>
        <v>34.302388255349861</v>
      </c>
      <c r="AB2077" s="12">
        <v>1835282400</v>
      </c>
    </row>
    <row r="2078" spans="1:28" ht="19.2">
      <c r="A2078" s="10">
        <v>2077</v>
      </c>
      <c r="B2078" s="10">
        <v>11500</v>
      </c>
      <c r="C2078" s="11" t="s">
        <v>322</v>
      </c>
      <c r="D2078" s="11" t="s">
        <v>6</v>
      </c>
      <c r="E2078" s="10">
        <v>2023</v>
      </c>
      <c r="F2078" s="10">
        <v>14.802</v>
      </c>
      <c r="G2078" s="14">
        <f>([1]!Table_1[[#This Row],[총자산]]-[1]!Table_1[[#This Row],[장부가치 자기자본]]+[1]!Table_1[[#This Row],[시가총액]])/[1]!Table_1[[#This Row],[총자산]]</f>
        <v>1.3539490346441971</v>
      </c>
      <c r="H2078" s="14">
        <f>I2078/100000000000</f>
        <v>-2.427541808E-2</v>
      </c>
      <c r="I2078" s="10">
        <v>-2427541808</v>
      </c>
      <c r="J2078" s="10">
        <v>5.3</v>
      </c>
      <c r="K2078" s="10">
        <f>L2078/1000000000000</f>
        <v>0.212395970159</v>
      </c>
      <c r="L2078" s="10">
        <v>212395970159</v>
      </c>
      <c r="M2078" s="10">
        <v>3.59</v>
      </c>
      <c r="N2078" s="10">
        <v>1</v>
      </c>
      <c r="O2078" s="14">
        <f>IF([1]!Table_1[[#This Row],[연도]]=2016,1,0)</f>
        <v>0</v>
      </c>
      <c r="P2078" s="14">
        <f>IF([1]!Table_1[[#This Row],[연도]]=2017,1,0)</f>
        <v>0</v>
      </c>
      <c r="Q2078" s="14">
        <f>IF([1]!Table_1[[#This Row],[연도]]=2018,1,0)</f>
        <v>0</v>
      </c>
      <c r="R2078" s="14">
        <f>IF([1]!Table_1[[#This Row],[연도]]=2019,1,0)</f>
        <v>0</v>
      </c>
      <c r="S2078" s="14">
        <f>IF([1]!Table_1[[#This Row],[연도]]=2020,1,0)</f>
        <v>0</v>
      </c>
      <c r="T2078" s="14">
        <f>IF([1]!Table_1[[#This Row],[연도]]=2021,1,0)</f>
        <v>0</v>
      </c>
      <c r="U2078" s="14">
        <f>IF([1]!Table_1[[#This Row],[연도]]=2022,1,0)</f>
        <v>0</v>
      </c>
      <c r="V2078" s="14">
        <f>IF([1]!Table_1[[#This Row],[연도]]=2023,1,0)</f>
        <v>1</v>
      </c>
      <c r="W2078" s="10">
        <v>2.11</v>
      </c>
      <c r="X2078" s="10">
        <f>Y2078/1000000000000</f>
        <v>0.24659615234000001</v>
      </c>
      <c r="Y2078" s="14">
        <f>[1]!Table_1[[#This Row],[주가]]*[1]!Table_1[[#This Row],[기말주식수]]</f>
        <v>246596152340</v>
      </c>
      <c r="Z2078" s="14">
        <f>AA2078/10</f>
        <v>-10.158265926763391</v>
      </c>
      <c r="AA2078" s="14">
        <f>[1]!Table_1[[#This Row],[시가총액]]/[1]!Table_1[[#This Row],[당기순이익(세후영업이익)]]</f>
        <v>-101.58265926763391</v>
      </c>
      <c r="AB2078" s="10">
        <v>1835282400</v>
      </c>
    </row>
    <row r="2079" spans="1:28" ht="19.2">
      <c r="A2079" s="12">
        <v>2078</v>
      </c>
      <c r="B2079" s="12">
        <v>11560</v>
      </c>
      <c r="C2079" s="13" t="s">
        <v>323</v>
      </c>
      <c r="D2079" s="13" t="s">
        <v>20</v>
      </c>
      <c r="E2079" s="12">
        <v>2016</v>
      </c>
      <c r="F2079" s="12">
        <v>14.224</v>
      </c>
      <c r="G2079" s="15">
        <f>([1]!Table_1[[#This Row],[총자산]]-[1]!Table_1[[#This Row],[장부가치 자기자본]]+[1]!Table_1[[#This Row],[시가총액]])/[1]!Table_1[[#This Row],[총자산]]</f>
        <v>0.84705142721557247</v>
      </c>
      <c r="H2079" s="14">
        <f>I2079/100000000000</f>
        <v>0.19740812928000001</v>
      </c>
      <c r="I2079" s="12">
        <v>19740812928</v>
      </c>
      <c r="J2079" s="12">
        <v>28.86</v>
      </c>
      <c r="K2079" s="10">
        <f>L2079/1000000000000</f>
        <v>0.38777256691299999</v>
      </c>
      <c r="L2079" s="12">
        <v>387772566913</v>
      </c>
      <c r="M2079" s="12">
        <v>0.33</v>
      </c>
      <c r="N2079" s="12">
        <v>1</v>
      </c>
      <c r="O2079" s="15">
        <f>IF([1]!Table_1[[#This Row],[연도]]=2016,1,0)</f>
        <v>1</v>
      </c>
      <c r="P2079" s="15">
        <f>IF([1]!Table_1[[#This Row],[연도]]=2017,1,0)</f>
        <v>0</v>
      </c>
      <c r="Q2079" s="15">
        <f>IF([1]!Table_1[[#This Row],[연도]]=2018,1,0)</f>
        <v>0</v>
      </c>
      <c r="R2079" s="15">
        <f>IF([1]!Table_1[[#This Row],[연도]]=2019,1,0)</f>
        <v>0</v>
      </c>
      <c r="S2079" s="15">
        <f>IF([1]!Table_1[[#This Row],[연도]]=2020,1,0)</f>
        <v>0</v>
      </c>
      <c r="T2079" s="15">
        <f>IF([1]!Table_1[[#This Row],[연도]]=2021,1,0)</f>
        <v>0</v>
      </c>
      <c r="U2079" s="15">
        <f>IF([1]!Table_1[[#This Row],[연도]]=2022,1,0)</f>
        <v>0</v>
      </c>
      <c r="V2079" s="15">
        <f>IF([1]!Table_1[[#This Row],[연도]]=2023,1,0)</f>
        <v>0</v>
      </c>
      <c r="W2079" s="12">
        <v>0.95</v>
      </c>
      <c r="X2079" s="10">
        <f>Y2079/1000000000000</f>
        <v>8.5503599999999999E-2</v>
      </c>
      <c r="Y2079" s="15">
        <f>[1]!Table_1[[#This Row],[주가]]*[1]!Table_1[[#This Row],[기말주식수]]</f>
        <v>85503600000</v>
      </c>
      <c r="Z2079" s="14">
        <f>AA2079/10</f>
        <v>0.43313109906797853</v>
      </c>
      <c r="AA2079" s="15">
        <f>[1]!Table_1[[#This Row],[시가총액]]/[1]!Table_1[[#This Row],[당기순이익(세후영업이익)]]</f>
        <v>4.3313109906797855</v>
      </c>
      <c r="AB2079" s="12">
        <v>2000913600</v>
      </c>
    </row>
    <row r="2080" spans="1:28" ht="19.2">
      <c r="A2080" s="10">
        <v>2079</v>
      </c>
      <c r="B2080" s="10">
        <v>11560</v>
      </c>
      <c r="C2080" s="11" t="s">
        <v>323</v>
      </c>
      <c r="D2080" s="11" t="s">
        <v>20</v>
      </c>
      <c r="E2080" s="10">
        <v>2017</v>
      </c>
      <c r="F2080" s="10">
        <v>11.582000000000001</v>
      </c>
      <c r="G2080" s="14">
        <f>([1]!Table_1[[#This Row],[총자산]]-[1]!Table_1[[#This Row],[장부가치 자기자본]]+[1]!Table_1[[#This Row],[시가총액]])/[1]!Table_1[[#This Row],[총자산]]</f>
        <v>0.97539209032305529</v>
      </c>
      <c r="H2080" s="14">
        <f>I2080/100000000000</f>
        <v>0.29088950189000001</v>
      </c>
      <c r="I2080" s="10">
        <v>29088950189</v>
      </c>
      <c r="J2080" s="10">
        <v>23.84</v>
      </c>
      <c r="K2080" s="10">
        <f>L2080/1000000000000</f>
        <v>0.602536022166</v>
      </c>
      <c r="L2080" s="10">
        <v>602536022166</v>
      </c>
      <c r="M2080" s="10">
        <v>0.36</v>
      </c>
      <c r="N2080" s="10">
        <v>1</v>
      </c>
      <c r="O2080" s="14">
        <f>IF([1]!Table_1[[#This Row],[연도]]=2016,1,0)</f>
        <v>0</v>
      </c>
      <c r="P2080" s="14">
        <f>IF([1]!Table_1[[#This Row],[연도]]=2017,1,0)</f>
        <v>1</v>
      </c>
      <c r="Q2080" s="14">
        <f>IF([1]!Table_1[[#This Row],[연도]]=2018,1,0)</f>
        <v>0</v>
      </c>
      <c r="R2080" s="14">
        <f>IF([1]!Table_1[[#This Row],[연도]]=2019,1,0)</f>
        <v>0</v>
      </c>
      <c r="S2080" s="14">
        <f>IF([1]!Table_1[[#This Row],[연도]]=2020,1,0)</f>
        <v>0</v>
      </c>
      <c r="T2080" s="14">
        <f>IF([1]!Table_1[[#This Row],[연도]]=2021,1,0)</f>
        <v>0</v>
      </c>
      <c r="U2080" s="14">
        <f>IF([1]!Table_1[[#This Row],[연도]]=2022,1,0)</f>
        <v>0</v>
      </c>
      <c r="V2080" s="14">
        <f>IF([1]!Table_1[[#This Row],[연도]]=2023,1,0)</f>
        <v>0</v>
      </c>
      <c r="W2080" s="10">
        <v>1.25</v>
      </c>
      <c r="X2080" s="10">
        <f>Y2080/1000000000000</f>
        <v>0.13057199999999999</v>
      </c>
      <c r="Y2080" s="14">
        <f>[1]!Table_1[[#This Row],[주가]]*[1]!Table_1[[#This Row],[기말주식수]]</f>
        <v>130572000000</v>
      </c>
      <c r="Z2080" s="14">
        <f>AA2080/10</f>
        <v>0.44887147577218467</v>
      </c>
      <c r="AA2080" s="14">
        <f>[1]!Table_1[[#This Row],[시가총액]]/[1]!Table_1[[#This Row],[당기순이익(세후영업이익)]]</f>
        <v>4.4887147577218469</v>
      </c>
      <c r="AB2080" s="10">
        <v>2501142000</v>
      </c>
    </row>
    <row r="2081" spans="1:28" ht="19.2">
      <c r="A2081" s="12">
        <v>2080</v>
      </c>
      <c r="B2081" s="12">
        <v>11560</v>
      </c>
      <c r="C2081" s="13" t="s">
        <v>323</v>
      </c>
      <c r="D2081" s="13" t="s">
        <v>20</v>
      </c>
      <c r="E2081" s="12">
        <v>2018</v>
      </c>
      <c r="F2081" s="12">
        <v>14.186999999999999</v>
      </c>
      <c r="G2081" s="15">
        <f>([1]!Table_1[[#This Row],[총자산]]-[1]!Table_1[[#This Row],[장부가치 자기자본]]+[1]!Table_1[[#This Row],[시가총액]])/[1]!Table_1[[#This Row],[총자산]]</f>
        <v>0.74828664447719373</v>
      </c>
      <c r="H2081" s="14">
        <f>I2081/100000000000</f>
        <v>0.27985353525000001</v>
      </c>
      <c r="I2081" s="12">
        <v>27985353525</v>
      </c>
      <c r="J2081" s="12">
        <v>-4.3899999999999997</v>
      </c>
      <c r="K2081" s="10">
        <f>L2081/1000000000000</f>
        <v>0.47384441455800003</v>
      </c>
      <c r="L2081" s="12">
        <v>473844414558</v>
      </c>
      <c r="M2081" s="12">
        <v>0.48</v>
      </c>
      <c r="N2081" s="12">
        <v>1</v>
      </c>
      <c r="O2081" s="15">
        <f>IF([1]!Table_1[[#This Row],[연도]]=2016,1,0)</f>
        <v>0</v>
      </c>
      <c r="P2081" s="15">
        <f>IF([1]!Table_1[[#This Row],[연도]]=2017,1,0)</f>
        <v>0</v>
      </c>
      <c r="Q2081" s="15">
        <f>IF([1]!Table_1[[#This Row],[연도]]=2018,1,0)</f>
        <v>1</v>
      </c>
      <c r="R2081" s="15">
        <f>IF([1]!Table_1[[#This Row],[연도]]=2019,1,0)</f>
        <v>0</v>
      </c>
      <c r="S2081" s="15">
        <f>IF([1]!Table_1[[#This Row],[연도]]=2020,1,0)</f>
        <v>0</v>
      </c>
      <c r="T2081" s="15">
        <f>IF([1]!Table_1[[#This Row],[연도]]=2021,1,0)</f>
        <v>0</v>
      </c>
      <c r="U2081" s="15">
        <f>IF([1]!Table_1[[#This Row],[연도]]=2022,1,0)</f>
        <v>0</v>
      </c>
      <c r="V2081" s="15">
        <f>IF([1]!Table_1[[#This Row],[연도]]=2023,1,0)</f>
        <v>0</v>
      </c>
      <c r="W2081" s="12">
        <v>1.77</v>
      </c>
      <c r="X2081" s="10">
        <f>Y2081/1000000000000</f>
        <v>9.6876000000000004E-2</v>
      </c>
      <c r="Y2081" s="15">
        <f>[1]!Table_1[[#This Row],[주가]]*[1]!Table_1[[#This Row],[기말주식수]]</f>
        <v>96876000000</v>
      </c>
      <c r="Z2081" s="14">
        <f>AA2081/10</f>
        <v>0.34616679011561635</v>
      </c>
      <c r="AA2081" s="15">
        <f>[1]!Table_1[[#This Row],[시가총액]]/[1]!Table_1[[#This Row],[당기순이익(세후영업이익)]]</f>
        <v>3.4616679011561637</v>
      </c>
      <c r="AB2081" s="12">
        <v>3001370400</v>
      </c>
    </row>
    <row r="2082" spans="1:28" ht="19.2">
      <c r="A2082" s="10">
        <v>2081</v>
      </c>
      <c r="B2082" s="10">
        <v>11560</v>
      </c>
      <c r="C2082" s="11" t="s">
        <v>323</v>
      </c>
      <c r="D2082" s="11" t="s">
        <v>20</v>
      </c>
      <c r="E2082" s="10">
        <v>2019</v>
      </c>
      <c r="F2082" s="10">
        <v>-19.782</v>
      </c>
      <c r="G2082" s="14">
        <f>([1]!Table_1[[#This Row],[총자산]]-[1]!Table_1[[#This Row],[장부가치 자기자본]]+[1]!Table_1[[#This Row],[시가총액]])/[1]!Table_1[[#This Row],[총자산]]</f>
        <v>0.77663013824994576</v>
      </c>
      <c r="H2082" s="14">
        <f>I2082/100000000000</f>
        <v>-8.9495319429999998E-2</v>
      </c>
      <c r="I2082" s="10">
        <v>-8949531943</v>
      </c>
      <c r="J2082" s="10">
        <v>17.309999999999999</v>
      </c>
      <c r="K2082" s="10">
        <f>L2082/1000000000000</f>
        <v>0.61570910541799995</v>
      </c>
      <c r="L2082" s="10">
        <v>615709105418</v>
      </c>
      <c r="M2082" s="10">
        <v>3.07</v>
      </c>
      <c r="N2082" s="10">
        <v>1</v>
      </c>
      <c r="O2082" s="14">
        <f>IF([1]!Table_1[[#This Row],[연도]]=2016,1,0)</f>
        <v>0</v>
      </c>
      <c r="P2082" s="14">
        <f>IF([1]!Table_1[[#This Row],[연도]]=2017,1,0)</f>
        <v>0</v>
      </c>
      <c r="Q2082" s="14">
        <f>IF([1]!Table_1[[#This Row],[연도]]=2018,1,0)</f>
        <v>0</v>
      </c>
      <c r="R2082" s="14">
        <f>IF([1]!Table_1[[#This Row],[연도]]=2019,1,0)</f>
        <v>1</v>
      </c>
      <c r="S2082" s="14">
        <f>IF([1]!Table_1[[#This Row],[연도]]=2020,1,0)</f>
        <v>0</v>
      </c>
      <c r="T2082" s="14">
        <f>IF([1]!Table_1[[#This Row],[연도]]=2021,1,0)</f>
        <v>0</v>
      </c>
      <c r="U2082" s="14">
        <f>IF([1]!Table_1[[#This Row],[연도]]=2022,1,0)</f>
        <v>0</v>
      </c>
      <c r="V2082" s="14">
        <f>IF([1]!Table_1[[#This Row],[연도]]=2023,1,0)</f>
        <v>0</v>
      </c>
      <c r="W2082" s="10">
        <v>1.97</v>
      </c>
      <c r="X2082" s="10">
        <f>Y2082/1000000000000</f>
        <v>8.3818799999999999E-2</v>
      </c>
      <c r="Y2082" s="14">
        <f>[1]!Table_1[[#This Row],[주가]]*[1]!Table_1[[#This Row],[기말주식수]]</f>
        <v>83818800000</v>
      </c>
      <c r="Z2082" s="14">
        <f>AA2082/10</f>
        <v>-0.93657188480745113</v>
      </c>
      <c r="AA2082" s="14">
        <f>[1]!Table_1[[#This Row],[시가총액]]/[1]!Table_1[[#This Row],[당기순이익(세후영업이익)]]</f>
        <v>-9.3657188480745113</v>
      </c>
      <c r="AB2082" s="10">
        <v>1500685200</v>
      </c>
    </row>
    <row r="2083" spans="1:28" ht="19.2">
      <c r="A2083" s="12">
        <v>2082</v>
      </c>
      <c r="B2083" s="12">
        <v>11560</v>
      </c>
      <c r="C2083" s="13" t="s">
        <v>323</v>
      </c>
      <c r="D2083" s="13" t="s">
        <v>20</v>
      </c>
      <c r="E2083" s="12">
        <v>2020</v>
      </c>
      <c r="F2083" s="12">
        <v>29.673999999999999</v>
      </c>
      <c r="G2083" s="15">
        <f>([1]!Table_1[[#This Row],[총자산]]-[1]!Table_1[[#This Row],[장부가치 자기자본]]+[1]!Table_1[[#This Row],[시가총액]])/[1]!Table_1[[#This Row],[총자산]]</f>
        <v>0.71369438672369534</v>
      </c>
      <c r="H2083" s="14">
        <f>I2083/100000000000</f>
        <v>7.0691267109999997E-2</v>
      </c>
      <c r="I2083" s="12">
        <v>7069126711</v>
      </c>
      <c r="J2083" s="12">
        <v>7.95</v>
      </c>
      <c r="K2083" s="10">
        <f>L2083/1000000000000</f>
        <v>0.641228065781</v>
      </c>
      <c r="L2083" s="12">
        <v>641228065781</v>
      </c>
      <c r="M2083" s="12">
        <v>3.14</v>
      </c>
      <c r="N2083" s="12">
        <v>1</v>
      </c>
      <c r="O2083" s="15">
        <f>IF([1]!Table_1[[#This Row],[연도]]=2016,1,0)</f>
        <v>0</v>
      </c>
      <c r="P2083" s="15">
        <f>IF([1]!Table_1[[#This Row],[연도]]=2017,1,0)</f>
        <v>0</v>
      </c>
      <c r="Q2083" s="15">
        <f>IF([1]!Table_1[[#This Row],[연도]]=2018,1,0)</f>
        <v>0</v>
      </c>
      <c r="R2083" s="15">
        <f>IF([1]!Table_1[[#This Row],[연도]]=2019,1,0)</f>
        <v>0</v>
      </c>
      <c r="S2083" s="15">
        <f>IF([1]!Table_1[[#This Row],[연도]]=2020,1,0)</f>
        <v>1</v>
      </c>
      <c r="T2083" s="15">
        <f>IF([1]!Table_1[[#This Row],[연도]]=2021,1,0)</f>
        <v>0</v>
      </c>
      <c r="U2083" s="15">
        <f>IF([1]!Table_1[[#This Row],[연도]]=2022,1,0)</f>
        <v>0</v>
      </c>
      <c r="V2083" s="15">
        <f>IF([1]!Table_1[[#This Row],[연도]]=2023,1,0)</f>
        <v>0</v>
      </c>
      <c r="W2083" s="12">
        <v>1.65</v>
      </c>
      <c r="X2083" s="10">
        <f>Y2083/1000000000000</f>
        <v>6.3601199999999997E-2</v>
      </c>
      <c r="Y2083" s="15">
        <f>[1]!Table_1[[#This Row],[주가]]*[1]!Table_1[[#This Row],[기말주식수]]</f>
        <v>63601200000</v>
      </c>
      <c r="Z2083" s="14">
        <f>AA2083/10</f>
        <v>0.89970377672015101</v>
      </c>
      <c r="AA2083" s="15">
        <f>[1]!Table_1[[#This Row],[시가총액]]/[1]!Table_1[[#This Row],[당기순이익(세후영업이익)]]</f>
        <v>8.9970377672015101</v>
      </c>
      <c r="AB2083" s="12">
        <v>2000913600</v>
      </c>
    </row>
    <row r="2084" spans="1:28" ht="19.2">
      <c r="A2084" s="10">
        <v>2083</v>
      </c>
      <c r="B2084" s="10">
        <v>11560</v>
      </c>
      <c r="C2084" s="11" t="s">
        <v>323</v>
      </c>
      <c r="D2084" s="11" t="s">
        <v>20</v>
      </c>
      <c r="E2084" s="10">
        <v>2021</v>
      </c>
      <c r="F2084" s="10">
        <v>20.831</v>
      </c>
      <c r="G2084" s="14">
        <f>([1]!Table_1[[#This Row],[총자산]]-[1]!Table_1[[#This Row],[장부가치 자기자본]]+[1]!Table_1[[#This Row],[시가총액]])/[1]!Table_1[[#This Row],[총자산]]</f>
        <v>0.72473003516526435</v>
      </c>
      <c r="H2084" s="14">
        <f>I2084/100000000000</f>
        <v>8.5917686460000003E-2</v>
      </c>
      <c r="I2084" s="10">
        <v>8591768646</v>
      </c>
      <c r="J2084" s="10">
        <v>0.33</v>
      </c>
      <c r="K2084" s="10">
        <f>L2084/1000000000000</f>
        <v>0.43264612155900001</v>
      </c>
      <c r="L2084" s="10">
        <v>432646121559</v>
      </c>
      <c r="M2084" s="10">
        <v>2.95</v>
      </c>
      <c r="N2084" s="10">
        <v>1</v>
      </c>
      <c r="O2084" s="14">
        <f>IF([1]!Table_1[[#This Row],[연도]]=2016,1,0)</f>
        <v>0</v>
      </c>
      <c r="P2084" s="14">
        <f>IF([1]!Table_1[[#This Row],[연도]]=2017,1,0)</f>
        <v>0</v>
      </c>
      <c r="Q2084" s="14">
        <f>IF([1]!Table_1[[#This Row],[연도]]=2018,1,0)</f>
        <v>0</v>
      </c>
      <c r="R2084" s="14">
        <f>IF([1]!Table_1[[#This Row],[연도]]=2019,1,0)</f>
        <v>0</v>
      </c>
      <c r="S2084" s="14">
        <f>IF([1]!Table_1[[#This Row],[연도]]=2020,1,0)</f>
        <v>0</v>
      </c>
      <c r="T2084" s="14">
        <f>IF([1]!Table_1[[#This Row],[연도]]=2021,1,0)</f>
        <v>1</v>
      </c>
      <c r="U2084" s="14">
        <f>IF([1]!Table_1[[#This Row],[연도]]=2022,1,0)</f>
        <v>0</v>
      </c>
      <c r="V2084" s="14">
        <f>IF([1]!Table_1[[#This Row],[연도]]=2023,1,0)</f>
        <v>0</v>
      </c>
      <c r="W2084" s="10">
        <v>1.48</v>
      </c>
      <c r="X2084" s="10">
        <f>Y2084/1000000000000</f>
        <v>7.4657699999999994E-2</v>
      </c>
      <c r="Y2084" s="14">
        <f>[1]!Table_1[[#This Row],[주가]]*[1]!Table_1[[#This Row],[기말주식수]]</f>
        <v>74657700000</v>
      </c>
      <c r="Z2084" s="14">
        <f>AA2084/10</f>
        <v>0.86894448717212358</v>
      </c>
      <c r="AA2084" s="14">
        <f>[1]!Table_1[[#This Row],[시가총액]]/[1]!Table_1[[#This Row],[당기순이익(세후영업이익)]]</f>
        <v>8.6894448717212356</v>
      </c>
      <c r="AB2084" s="10">
        <v>2501142000</v>
      </c>
    </row>
    <row r="2085" spans="1:28" ht="19.2">
      <c r="A2085" s="12">
        <v>2084</v>
      </c>
      <c r="B2085" s="12">
        <v>11560</v>
      </c>
      <c r="C2085" s="13" t="s">
        <v>323</v>
      </c>
      <c r="D2085" s="13" t="s">
        <v>20</v>
      </c>
      <c r="E2085" s="12">
        <v>2022</v>
      </c>
      <c r="F2085" s="12">
        <v>21.2</v>
      </c>
      <c r="G2085" s="15">
        <f>([1]!Table_1[[#This Row],[총자산]]-[1]!Table_1[[#This Row],[장부가치 자기자본]]+[1]!Table_1[[#This Row],[시가총액]])/[1]!Table_1[[#This Row],[총자산]]</f>
        <v>0.76614101755982467</v>
      </c>
      <c r="H2085" s="14">
        <f>I2085/100000000000</f>
        <v>0.33057021843000001</v>
      </c>
      <c r="I2085" s="12">
        <v>33057021843</v>
      </c>
      <c r="J2085" s="12">
        <v>41.15</v>
      </c>
      <c r="K2085" s="10">
        <f>L2085/1000000000000</f>
        <v>1.031969465597</v>
      </c>
      <c r="L2085" s="12">
        <v>1031969465597</v>
      </c>
      <c r="M2085" s="12">
        <v>2.71</v>
      </c>
      <c r="N2085" s="12">
        <v>1</v>
      </c>
      <c r="O2085" s="15">
        <f>IF([1]!Table_1[[#This Row],[연도]]=2016,1,0)</f>
        <v>0</v>
      </c>
      <c r="P2085" s="15">
        <f>IF([1]!Table_1[[#This Row],[연도]]=2017,1,0)</f>
        <v>0</v>
      </c>
      <c r="Q2085" s="15">
        <f>IF([1]!Table_1[[#This Row],[연도]]=2018,1,0)</f>
        <v>0</v>
      </c>
      <c r="R2085" s="15">
        <f>IF([1]!Table_1[[#This Row],[연도]]=2019,1,0)</f>
        <v>0</v>
      </c>
      <c r="S2085" s="15">
        <f>IF([1]!Table_1[[#This Row],[연도]]=2020,1,0)</f>
        <v>0</v>
      </c>
      <c r="T2085" s="15">
        <f>IF([1]!Table_1[[#This Row],[연도]]=2021,1,0)</f>
        <v>0</v>
      </c>
      <c r="U2085" s="15">
        <f>IF([1]!Table_1[[#This Row],[연도]]=2022,1,0)</f>
        <v>1</v>
      </c>
      <c r="V2085" s="15">
        <f>IF([1]!Table_1[[#This Row],[연도]]=2023,1,0)</f>
        <v>0</v>
      </c>
      <c r="W2085" s="12">
        <v>1.91</v>
      </c>
      <c r="X2085" s="10">
        <f>Y2085/1000000000000</f>
        <v>8.0028000000000002E-2</v>
      </c>
      <c r="Y2085" s="15">
        <f>[1]!Table_1[[#This Row],[주가]]*[1]!Table_1[[#This Row],[기말주식수]]</f>
        <v>80028000000</v>
      </c>
      <c r="Z2085" s="14">
        <f>AA2085/10</f>
        <v>0.24209077387576688</v>
      </c>
      <c r="AA2085" s="15">
        <f>[1]!Table_1[[#This Row],[시가총액]]/[1]!Table_1[[#This Row],[당기순이익(세후영업이익)]]</f>
        <v>2.420907738757669</v>
      </c>
      <c r="AB2085" s="12">
        <v>5002284000</v>
      </c>
    </row>
    <row r="2086" spans="1:28" ht="19.2">
      <c r="A2086" s="10">
        <v>2085</v>
      </c>
      <c r="B2086" s="10">
        <v>11560</v>
      </c>
      <c r="C2086" s="11" t="s">
        <v>323</v>
      </c>
      <c r="D2086" s="11" t="s">
        <v>20</v>
      </c>
      <c r="E2086" s="10">
        <v>2023</v>
      </c>
      <c r="F2086" s="10">
        <v>18.248999999999999</v>
      </c>
      <c r="G2086" s="14">
        <f>([1]!Table_1[[#This Row],[총자산]]-[1]!Table_1[[#This Row],[장부가치 자기자본]]+[1]!Table_1[[#This Row],[시가총액]])/[1]!Table_1[[#This Row],[총자산]]</f>
        <v>0.71382477009066059</v>
      </c>
      <c r="H2086" s="14">
        <f>I2086/100000000000</f>
        <v>0.37561158354000002</v>
      </c>
      <c r="I2086" s="10">
        <v>37561158354</v>
      </c>
      <c r="J2086" s="10">
        <v>-6.5</v>
      </c>
      <c r="K2086" s="10">
        <f>L2086/1000000000000</f>
        <v>0.87172499514299995</v>
      </c>
      <c r="L2086" s="10">
        <v>871724995143</v>
      </c>
      <c r="M2086" s="10">
        <v>2.2000000000000002</v>
      </c>
      <c r="N2086" s="10">
        <v>1</v>
      </c>
      <c r="O2086" s="14">
        <f>IF([1]!Table_1[[#This Row],[연도]]=2016,1,0)</f>
        <v>0</v>
      </c>
      <c r="P2086" s="14">
        <f>IF([1]!Table_1[[#This Row],[연도]]=2017,1,0)</f>
        <v>0</v>
      </c>
      <c r="Q2086" s="14">
        <f>IF([1]!Table_1[[#This Row],[연도]]=2018,1,0)</f>
        <v>0</v>
      </c>
      <c r="R2086" s="14">
        <f>IF([1]!Table_1[[#This Row],[연도]]=2019,1,0)</f>
        <v>0</v>
      </c>
      <c r="S2086" s="14">
        <f>IF([1]!Table_1[[#This Row],[연도]]=2020,1,0)</f>
        <v>0</v>
      </c>
      <c r="T2086" s="14">
        <f>IF([1]!Table_1[[#This Row],[연도]]=2021,1,0)</f>
        <v>0</v>
      </c>
      <c r="U2086" s="14">
        <f>IF([1]!Table_1[[#This Row],[연도]]=2022,1,0)</f>
        <v>0</v>
      </c>
      <c r="V2086" s="14">
        <f>IF([1]!Table_1[[#This Row],[연도]]=2023,1,0)</f>
        <v>1</v>
      </c>
      <c r="W2086" s="10">
        <v>2.14</v>
      </c>
      <c r="X2086" s="10">
        <f>Y2086/1000000000000</f>
        <v>9.2032199999999995E-2</v>
      </c>
      <c r="Y2086" s="14">
        <f>[1]!Table_1[[#This Row],[주가]]*[1]!Table_1[[#This Row],[기말주식수]]</f>
        <v>92032200000</v>
      </c>
      <c r="Z2086" s="14">
        <f>AA2086/10</f>
        <v>0.2450196001215687</v>
      </c>
      <c r="AA2086" s="14">
        <f>[1]!Table_1[[#This Row],[시가총액]]/[1]!Table_1[[#This Row],[당기순이익(세후영업이익)]]</f>
        <v>2.4501960012156871</v>
      </c>
      <c r="AB2086" s="10">
        <v>5502512400</v>
      </c>
    </row>
    <row r="2087" spans="1:28" ht="19.2">
      <c r="A2087" s="12">
        <v>2086</v>
      </c>
      <c r="B2087" s="12">
        <v>11700</v>
      </c>
      <c r="C2087" s="13" t="s">
        <v>324</v>
      </c>
      <c r="D2087" s="13" t="s">
        <v>6</v>
      </c>
      <c r="E2087" s="12">
        <v>2016</v>
      </c>
      <c r="F2087" s="12">
        <v>33.491</v>
      </c>
      <c r="G2087" s="15">
        <f>([1]!Table_1[[#This Row],[총자산]]-[1]!Table_1[[#This Row],[장부가치 자기자본]]+[1]!Table_1[[#This Row],[시가총액]])/[1]!Table_1[[#This Row],[총자산]]</f>
        <v>1.2022687848971632</v>
      </c>
      <c r="H2087" s="14">
        <f>I2087/100000000000</f>
        <v>8.6838586770000004E-2</v>
      </c>
      <c r="I2087" s="12">
        <v>8683858677</v>
      </c>
      <c r="J2087" s="12">
        <v>3.41</v>
      </c>
      <c r="K2087" s="10">
        <f>L2087/1000000000000</f>
        <v>6.2726962058999997E-2</v>
      </c>
      <c r="L2087" s="12">
        <v>62726962059</v>
      </c>
      <c r="M2087" s="12">
        <v>1.36</v>
      </c>
      <c r="N2087" s="12">
        <v>1</v>
      </c>
      <c r="O2087" s="15">
        <f>IF([1]!Table_1[[#This Row],[연도]]=2016,1,0)</f>
        <v>1</v>
      </c>
      <c r="P2087" s="15">
        <f>IF([1]!Table_1[[#This Row],[연도]]=2017,1,0)</f>
        <v>0</v>
      </c>
      <c r="Q2087" s="15">
        <f>IF([1]!Table_1[[#This Row],[연도]]=2018,1,0)</f>
        <v>0</v>
      </c>
      <c r="R2087" s="15">
        <f>IF([1]!Table_1[[#This Row],[연도]]=2019,1,0)</f>
        <v>0</v>
      </c>
      <c r="S2087" s="15">
        <f>IF([1]!Table_1[[#This Row],[연도]]=2020,1,0)</f>
        <v>0</v>
      </c>
      <c r="T2087" s="15">
        <f>IF([1]!Table_1[[#This Row],[연도]]=2021,1,0)</f>
        <v>0</v>
      </c>
      <c r="U2087" s="15">
        <f>IF([1]!Table_1[[#This Row],[연도]]=2022,1,0)</f>
        <v>0</v>
      </c>
      <c r="V2087" s="15">
        <f>IF([1]!Table_1[[#This Row],[연도]]=2023,1,0)</f>
        <v>0</v>
      </c>
      <c r="W2087" s="12">
        <v>1.46</v>
      </c>
      <c r="X2087" s="10">
        <f>Y2087/1000000000000</f>
        <v>9.6527299225000002E-2</v>
      </c>
      <c r="Y2087" s="15">
        <f>[1]!Table_1[[#This Row],[주가]]*[1]!Table_1[[#This Row],[기말주식수]]</f>
        <v>96527299225</v>
      </c>
      <c r="Z2087" s="14">
        <f>AA2087/10</f>
        <v>1.1115715123354257</v>
      </c>
      <c r="AA2087" s="15">
        <f>[1]!Table_1[[#This Row],[시가총액]]/[1]!Table_1[[#This Row],[당기순이익(세후영업이익)]]</f>
        <v>11.115715123354258</v>
      </c>
      <c r="AB2087" s="12">
        <v>2066086815</v>
      </c>
    </row>
    <row r="2088" spans="1:28" ht="19.2">
      <c r="A2088" s="10">
        <v>2087</v>
      </c>
      <c r="B2088" s="10">
        <v>11700</v>
      </c>
      <c r="C2088" s="11" t="s">
        <v>324</v>
      </c>
      <c r="D2088" s="11" t="s">
        <v>6</v>
      </c>
      <c r="E2088" s="10">
        <v>2017</v>
      </c>
      <c r="F2088" s="10">
        <v>44.109000000000002</v>
      </c>
      <c r="G2088" s="14">
        <f>([1]!Table_1[[#This Row],[총자산]]-[1]!Table_1[[#This Row],[장부가치 자기자본]]+[1]!Table_1[[#This Row],[시가총액]])/[1]!Table_1[[#This Row],[총자산]]</f>
        <v>1.5274548342854717</v>
      </c>
      <c r="H2088" s="14">
        <f>I2088/100000000000</f>
        <v>6.2051762330000003E-2</v>
      </c>
      <c r="I2088" s="10">
        <v>6205176233</v>
      </c>
      <c r="J2088" s="10">
        <v>-5.07</v>
      </c>
      <c r="K2088" s="10">
        <f>L2088/1000000000000</f>
        <v>5.6156160078999998E-2</v>
      </c>
      <c r="L2088" s="10">
        <v>56156160079</v>
      </c>
      <c r="M2088" s="10">
        <v>1.43</v>
      </c>
      <c r="N2088" s="10">
        <v>1</v>
      </c>
      <c r="O2088" s="14">
        <f>IF([1]!Table_1[[#This Row],[연도]]=2016,1,0)</f>
        <v>0</v>
      </c>
      <c r="P2088" s="14">
        <f>IF([1]!Table_1[[#This Row],[연도]]=2017,1,0)</f>
        <v>1</v>
      </c>
      <c r="Q2088" s="14">
        <f>IF([1]!Table_1[[#This Row],[연도]]=2018,1,0)</f>
        <v>0</v>
      </c>
      <c r="R2088" s="14">
        <f>IF([1]!Table_1[[#This Row],[연도]]=2019,1,0)</f>
        <v>0</v>
      </c>
      <c r="S2088" s="14">
        <f>IF([1]!Table_1[[#This Row],[연도]]=2020,1,0)</f>
        <v>0</v>
      </c>
      <c r="T2088" s="14">
        <f>IF([1]!Table_1[[#This Row],[연도]]=2021,1,0)</f>
        <v>0</v>
      </c>
      <c r="U2088" s="14">
        <f>IF([1]!Table_1[[#This Row],[연도]]=2022,1,0)</f>
        <v>0</v>
      </c>
      <c r="V2088" s="14">
        <f>IF([1]!Table_1[[#This Row],[연도]]=2023,1,0)</f>
        <v>0</v>
      </c>
      <c r="W2088" s="10">
        <v>1.26</v>
      </c>
      <c r="X2088" s="10">
        <f>Y2088/1000000000000</f>
        <v>0.12572883512499999</v>
      </c>
      <c r="Y2088" s="14">
        <f>[1]!Table_1[[#This Row],[주가]]*[1]!Table_1[[#This Row],[기말주식수]]</f>
        <v>125728835125</v>
      </c>
      <c r="Z2088" s="14">
        <f>AA2088/10</f>
        <v>2.0261928171573333</v>
      </c>
      <c r="AA2088" s="14">
        <f>[1]!Table_1[[#This Row],[시가총액]]/[1]!Table_1[[#This Row],[당기순이익(세후영업이익)]]</f>
        <v>20.261928171573334</v>
      </c>
      <c r="AB2088" s="10">
        <v>2066086815</v>
      </c>
    </row>
    <row r="2089" spans="1:28" ht="19.2">
      <c r="A2089" s="12">
        <v>2088</v>
      </c>
      <c r="B2089" s="12">
        <v>11700</v>
      </c>
      <c r="C2089" s="13" t="s">
        <v>324</v>
      </c>
      <c r="D2089" s="13" t="s">
        <v>6</v>
      </c>
      <c r="E2089" s="12">
        <v>2018</v>
      </c>
      <c r="F2089" s="12">
        <v>33.249000000000002</v>
      </c>
      <c r="G2089" s="15">
        <f>([1]!Table_1[[#This Row],[총자산]]-[1]!Table_1[[#This Row],[장부가치 자기자본]]+[1]!Table_1[[#This Row],[시가총액]])/[1]!Table_1[[#This Row],[총자산]]</f>
        <v>0.88363829144463635</v>
      </c>
      <c r="H2089" s="14">
        <f>I2089/100000000000</f>
        <v>4.808520199E-2</v>
      </c>
      <c r="I2089" s="12">
        <v>4808520199</v>
      </c>
      <c r="J2089" s="12">
        <v>0.43</v>
      </c>
      <c r="K2089" s="10">
        <f>L2089/1000000000000</f>
        <v>5.3292377233000003E-2</v>
      </c>
      <c r="L2089" s="12">
        <v>53292377233</v>
      </c>
      <c r="M2089" s="12">
        <v>2</v>
      </c>
      <c r="N2089" s="12">
        <v>1</v>
      </c>
      <c r="O2089" s="15">
        <f>IF([1]!Table_1[[#This Row],[연도]]=2016,1,0)</f>
        <v>0</v>
      </c>
      <c r="P2089" s="15">
        <f>IF([1]!Table_1[[#This Row],[연도]]=2017,1,0)</f>
        <v>0</v>
      </c>
      <c r="Q2089" s="15">
        <f>IF([1]!Table_1[[#This Row],[연도]]=2018,1,0)</f>
        <v>1</v>
      </c>
      <c r="R2089" s="15">
        <f>IF([1]!Table_1[[#This Row],[연도]]=2019,1,0)</f>
        <v>0</v>
      </c>
      <c r="S2089" s="15">
        <f>IF([1]!Table_1[[#This Row],[연도]]=2020,1,0)</f>
        <v>0</v>
      </c>
      <c r="T2089" s="15">
        <f>IF([1]!Table_1[[#This Row],[연도]]=2021,1,0)</f>
        <v>0</v>
      </c>
      <c r="U2089" s="15">
        <f>IF([1]!Table_1[[#This Row],[연도]]=2022,1,0)</f>
        <v>0</v>
      </c>
      <c r="V2089" s="15">
        <f>IF([1]!Table_1[[#This Row],[연도]]=2023,1,0)</f>
        <v>0</v>
      </c>
      <c r="W2089" s="12">
        <v>1.38</v>
      </c>
      <c r="X2089" s="10">
        <f>Y2089/1000000000000</f>
        <v>6.9272532385000002E-2</v>
      </c>
      <c r="Y2089" s="15">
        <f>[1]!Table_1[[#This Row],[주가]]*[1]!Table_1[[#This Row],[기말주식수]]</f>
        <v>69272532385</v>
      </c>
      <c r="Z2089" s="14">
        <f>AA2089/10</f>
        <v>1.4406205967358983</v>
      </c>
      <c r="AA2089" s="15">
        <f>[1]!Table_1[[#This Row],[시가총액]]/[1]!Table_1[[#This Row],[당기순이익(세후영업이익)]]</f>
        <v>14.406205967358982</v>
      </c>
      <c r="AB2089" s="12">
        <v>1112508285</v>
      </c>
    </row>
    <row r="2090" spans="1:28" ht="19.2">
      <c r="A2090" s="10">
        <v>2089</v>
      </c>
      <c r="B2090" s="10">
        <v>11700</v>
      </c>
      <c r="C2090" s="11" t="s">
        <v>324</v>
      </c>
      <c r="D2090" s="11" t="s">
        <v>6</v>
      </c>
      <c r="E2090" s="10">
        <v>2019</v>
      </c>
      <c r="F2090" s="10">
        <v>29.523</v>
      </c>
      <c r="G2090" s="14">
        <f>([1]!Table_1[[#This Row],[총자산]]-[1]!Table_1[[#This Row],[장부가치 자기자본]]+[1]!Table_1[[#This Row],[시가총액]])/[1]!Table_1[[#This Row],[총자산]]</f>
        <v>0.71484640773323449</v>
      </c>
      <c r="H2090" s="14">
        <f>I2090/100000000000</f>
        <v>2.1695906309999999E-2</v>
      </c>
      <c r="I2090" s="10">
        <v>2169590631</v>
      </c>
      <c r="J2090" s="10">
        <v>3.63</v>
      </c>
      <c r="K2090" s="10">
        <f>L2090/1000000000000</f>
        <v>5.2754945336000003E-2</v>
      </c>
      <c r="L2090" s="10">
        <v>52754945336</v>
      </c>
      <c r="M2090" s="10">
        <v>3.71</v>
      </c>
      <c r="N2090" s="10">
        <v>1</v>
      </c>
      <c r="O2090" s="14">
        <f>IF([1]!Table_1[[#This Row],[연도]]=2016,1,0)</f>
        <v>0</v>
      </c>
      <c r="P2090" s="14">
        <f>IF([1]!Table_1[[#This Row],[연도]]=2017,1,0)</f>
        <v>0</v>
      </c>
      <c r="Q2090" s="14">
        <f>IF([1]!Table_1[[#This Row],[연도]]=2018,1,0)</f>
        <v>0</v>
      </c>
      <c r="R2090" s="14">
        <f>IF([1]!Table_1[[#This Row],[연도]]=2019,1,0)</f>
        <v>1</v>
      </c>
      <c r="S2090" s="14">
        <f>IF([1]!Table_1[[#This Row],[연도]]=2020,1,0)</f>
        <v>0</v>
      </c>
      <c r="T2090" s="14">
        <f>IF([1]!Table_1[[#This Row],[연도]]=2021,1,0)</f>
        <v>0</v>
      </c>
      <c r="U2090" s="14">
        <f>IF([1]!Table_1[[#This Row],[연도]]=2022,1,0)</f>
        <v>0</v>
      </c>
      <c r="V2090" s="14">
        <f>IF([1]!Table_1[[#This Row],[연도]]=2023,1,0)</f>
        <v>0</v>
      </c>
      <c r="W2090" s="10">
        <v>1.84</v>
      </c>
      <c r="X2090" s="10">
        <f>Y2090/1000000000000</f>
        <v>5.4185072170000001E-2</v>
      </c>
      <c r="Y2090" s="14">
        <f>[1]!Table_1[[#This Row],[주가]]*[1]!Table_1[[#This Row],[기말주식수]]</f>
        <v>54185072170</v>
      </c>
      <c r="Z2090" s="14">
        <f>AA2090/10</f>
        <v>2.4974790818037969</v>
      </c>
      <c r="AA2090" s="14">
        <f>[1]!Table_1[[#This Row],[시가총액]]/[1]!Table_1[[#This Row],[당기순이익(세후영업이익)]]</f>
        <v>24.974790818037967</v>
      </c>
      <c r="AB2090" s="10">
        <v>476789265</v>
      </c>
    </row>
    <row r="2091" spans="1:28" ht="19.2">
      <c r="A2091" s="12">
        <v>2090</v>
      </c>
      <c r="B2091" s="12">
        <v>11700</v>
      </c>
      <c r="C2091" s="13" t="s">
        <v>324</v>
      </c>
      <c r="D2091" s="13" t="s">
        <v>6</v>
      </c>
      <c r="E2091" s="12">
        <v>2020</v>
      </c>
      <c r="F2091" s="12">
        <v>31.132999999999999</v>
      </c>
      <c r="G2091" s="15">
        <f>([1]!Table_1[[#This Row],[총자산]]-[1]!Table_1[[#This Row],[장부가치 자기자본]]+[1]!Table_1[[#This Row],[시가총액]])/[1]!Table_1[[#This Row],[총자산]]</f>
        <v>0.69067204623308975</v>
      </c>
      <c r="H2091" s="14">
        <f>I2091/100000000000</f>
        <v>3.8751051449999997E-2</v>
      </c>
      <c r="I2091" s="12">
        <v>3875105145</v>
      </c>
      <c r="J2091" s="12">
        <v>1.33</v>
      </c>
      <c r="K2091" s="10">
        <f>L2091/1000000000000</f>
        <v>5.1636393234000003E-2</v>
      </c>
      <c r="L2091" s="12">
        <v>51636393234</v>
      </c>
      <c r="M2091" s="12">
        <v>3.67</v>
      </c>
      <c r="N2091" s="12">
        <v>1</v>
      </c>
      <c r="O2091" s="15">
        <f>IF([1]!Table_1[[#This Row],[연도]]=2016,1,0)</f>
        <v>0</v>
      </c>
      <c r="P2091" s="15">
        <f>IF([1]!Table_1[[#This Row],[연도]]=2017,1,0)</f>
        <v>0</v>
      </c>
      <c r="Q2091" s="15">
        <f>IF([1]!Table_1[[#This Row],[연도]]=2018,1,0)</f>
        <v>0</v>
      </c>
      <c r="R2091" s="15">
        <f>IF([1]!Table_1[[#This Row],[연도]]=2019,1,0)</f>
        <v>0</v>
      </c>
      <c r="S2091" s="15">
        <f>IF([1]!Table_1[[#This Row],[연도]]=2020,1,0)</f>
        <v>1</v>
      </c>
      <c r="T2091" s="15">
        <f>IF([1]!Table_1[[#This Row],[연도]]=2021,1,0)</f>
        <v>0</v>
      </c>
      <c r="U2091" s="15">
        <f>IF([1]!Table_1[[#This Row],[연도]]=2022,1,0)</f>
        <v>0</v>
      </c>
      <c r="V2091" s="15">
        <f>IF([1]!Table_1[[#This Row],[연도]]=2023,1,0)</f>
        <v>0</v>
      </c>
      <c r="W2091" s="12">
        <v>1.23</v>
      </c>
      <c r="X2091" s="10">
        <f>Y2091/1000000000000</f>
        <v>5.2887226129999999E-2</v>
      </c>
      <c r="Y2091" s="15">
        <f>[1]!Table_1[[#This Row],[주가]]*[1]!Table_1[[#This Row],[기말주식수]]</f>
        <v>52887226130</v>
      </c>
      <c r="Z2091" s="14">
        <f>AA2091/10</f>
        <v>1.3647946094634291</v>
      </c>
      <c r="AA2091" s="15">
        <f>[1]!Table_1[[#This Row],[시가총액]]/[1]!Table_1[[#This Row],[당기순이익(세후영업이익)]]</f>
        <v>13.647946094634291</v>
      </c>
      <c r="AB2091" s="12">
        <v>1077508285</v>
      </c>
    </row>
    <row r="2092" spans="1:28" ht="19.2">
      <c r="A2092" s="10">
        <v>2091</v>
      </c>
      <c r="B2092" s="10">
        <v>11700</v>
      </c>
      <c r="C2092" s="11" t="s">
        <v>324</v>
      </c>
      <c r="D2092" s="11" t="s">
        <v>6</v>
      </c>
      <c r="E2092" s="10">
        <v>2021</v>
      </c>
      <c r="F2092" s="10">
        <v>33.896999999999998</v>
      </c>
      <c r="G2092" s="14">
        <f>([1]!Table_1[[#This Row],[총자산]]-[1]!Table_1[[#This Row],[장부가치 자기자본]]+[1]!Table_1[[#This Row],[시가총액]])/[1]!Table_1[[#This Row],[총자산]]</f>
        <v>1.3167744064818188</v>
      </c>
      <c r="H2092" s="14">
        <f>I2092/100000000000</f>
        <v>5.1606377869999998E-2</v>
      </c>
      <c r="I2092" s="10">
        <v>5160637787</v>
      </c>
      <c r="J2092" s="10">
        <v>6.23</v>
      </c>
      <c r="K2092" s="10">
        <f>L2092/1000000000000</f>
        <v>5.4365248586000003E-2</v>
      </c>
      <c r="L2092" s="10">
        <v>54365248586</v>
      </c>
      <c r="M2092" s="10">
        <v>2.63</v>
      </c>
      <c r="N2092" s="10">
        <v>1</v>
      </c>
      <c r="O2092" s="14">
        <f>IF([1]!Table_1[[#This Row],[연도]]=2016,1,0)</f>
        <v>0</v>
      </c>
      <c r="P2092" s="14">
        <f>IF([1]!Table_1[[#This Row],[연도]]=2017,1,0)</f>
        <v>0</v>
      </c>
      <c r="Q2092" s="14">
        <f>IF([1]!Table_1[[#This Row],[연도]]=2018,1,0)</f>
        <v>0</v>
      </c>
      <c r="R2092" s="14">
        <f>IF([1]!Table_1[[#This Row],[연도]]=2019,1,0)</f>
        <v>0</v>
      </c>
      <c r="S2092" s="14">
        <f>IF([1]!Table_1[[#This Row],[연도]]=2020,1,0)</f>
        <v>0</v>
      </c>
      <c r="T2092" s="14">
        <f>IF([1]!Table_1[[#This Row],[연도]]=2021,1,0)</f>
        <v>1</v>
      </c>
      <c r="U2092" s="14">
        <f>IF([1]!Table_1[[#This Row],[연도]]=2022,1,0)</f>
        <v>0</v>
      </c>
      <c r="V2092" s="14">
        <f>IF([1]!Table_1[[#This Row],[연도]]=2023,1,0)</f>
        <v>0</v>
      </c>
      <c r="W2092" s="10">
        <v>0.76</v>
      </c>
      <c r="X2092" s="10">
        <f>Y2092/1000000000000</f>
        <v>0.11810398964</v>
      </c>
      <c r="Y2092" s="14">
        <f>[1]!Table_1[[#This Row],[주가]]*[1]!Table_1[[#This Row],[기말주식수]]</f>
        <v>118103989640</v>
      </c>
      <c r="Z2092" s="14">
        <f>AA2092/10</f>
        <v>2.2885541383569299</v>
      </c>
      <c r="AA2092" s="14">
        <f>[1]!Table_1[[#This Row],[시가총액]]/[1]!Table_1[[#This Row],[당기순이익(세후영업이익)]]</f>
        <v>22.885541383569301</v>
      </c>
      <c r="AB2092" s="10">
        <v>1385367795</v>
      </c>
    </row>
    <row r="2093" spans="1:28" ht="19.2">
      <c r="A2093" s="12">
        <v>2092</v>
      </c>
      <c r="B2093" s="12">
        <v>11700</v>
      </c>
      <c r="C2093" s="13" t="s">
        <v>324</v>
      </c>
      <c r="D2093" s="13" t="s">
        <v>6</v>
      </c>
      <c r="E2093" s="12">
        <v>2022</v>
      </c>
      <c r="F2093" s="12">
        <v>-6.8550000000000004</v>
      </c>
      <c r="G2093" s="15">
        <f>([1]!Table_1[[#This Row],[총자산]]-[1]!Table_1[[#This Row],[장부가치 자기자본]]+[1]!Table_1[[#This Row],[시가총액]])/[1]!Table_1[[#This Row],[총자산]]</f>
        <v>1.9912482313812805</v>
      </c>
      <c r="H2093" s="14">
        <f>I2093/100000000000</f>
        <v>-4.0958594750000001E-2</v>
      </c>
      <c r="I2093" s="12">
        <v>-4095859475</v>
      </c>
      <c r="J2093" s="12">
        <v>14.41</v>
      </c>
      <c r="K2093" s="10">
        <f>L2093/1000000000000</f>
        <v>5.6039955370999997E-2</v>
      </c>
      <c r="L2093" s="12">
        <v>56039955371</v>
      </c>
      <c r="M2093" s="12">
        <v>6.96</v>
      </c>
      <c r="N2093" s="12">
        <v>1</v>
      </c>
      <c r="O2093" s="15">
        <f>IF([1]!Table_1[[#This Row],[연도]]=2016,1,0)</f>
        <v>0</v>
      </c>
      <c r="P2093" s="15">
        <f>IF([1]!Table_1[[#This Row],[연도]]=2017,1,0)</f>
        <v>0</v>
      </c>
      <c r="Q2093" s="15">
        <f>IF([1]!Table_1[[#This Row],[연도]]=2018,1,0)</f>
        <v>0</v>
      </c>
      <c r="R2093" s="15">
        <f>IF([1]!Table_1[[#This Row],[연도]]=2019,1,0)</f>
        <v>0</v>
      </c>
      <c r="S2093" s="15">
        <f>IF([1]!Table_1[[#This Row],[연도]]=2020,1,0)</f>
        <v>0</v>
      </c>
      <c r="T2093" s="15">
        <f>IF([1]!Table_1[[#This Row],[연도]]=2021,1,0)</f>
        <v>0</v>
      </c>
      <c r="U2093" s="15">
        <f>IF([1]!Table_1[[#This Row],[연도]]=2022,1,0)</f>
        <v>1</v>
      </c>
      <c r="V2093" s="15">
        <f>IF([1]!Table_1[[#This Row],[연도]]=2023,1,0)</f>
        <v>0</v>
      </c>
      <c r="W2093" s="12">
        <v>1.49</v>
      </c>
      <c r="X2093" s="10">
        <f>Y2093/1000000000000</f>
        <v>0.20765536640000001</v>
      </c>
      <c r="Y2093" s="15">
        <f>[1]!Table_1[[#This Row],[주가]]*[1]!Table_1[[#This Row],[기말주식수]]</f>
        <v>207655366400</v>
      </c>
      <c r="Z2093" s="14">
        <f>AA2093/10</f>
        <v>-5.0698850306625811</v>
      </c>
      <c r="AA2093" s="15">
        <f>[1]!Table_1[[#This Row],[시가총액]]/[1]!Table_1[[#This Row],[당기순이익(세후영업이익)]]</f>
        <v>-50.698850306625815</v>
      </c>
      <c r="AB2093" s="12">
        <v>324461510</v>
      </c>
    </row>
    <row r="2094" spans="1:28" ht="19.2">
      <c r="A2094" s="10">
        <v>2093</v>
      </c>
      <c r="B2094" s="10">
        <v>11700</v>
      </c>
      <c r="C2094" s="11" t="s">
        <v>324</v>
      </c>
      <c r="D2094" s="11" t="s">
        <v>6</v>
      </c>
      <c r="E2094" s="10">
        <v>2023</v>
      </c>
      <c r="F2094" s="10">
        <v>-24.667999999999999</v>
      </c>
      <c r="G2094" s="14">
        <f>([1]!Table_1[[#This Row],[총자산]]-[1]!Table_1[[#This Row],[장부가치 자기자본]]+[1]!Table_1[[#This Row],[시가총액]])/[1]!Table_1[[#This Row],[총자산]]</f>
        <v>1.577110722574387</v>
      </c>
      <c r="H2094" s="14">
        <f>I2094/100000000000</f>
        <v>-7.2451536740000003E-2</v>
      </c>
      <c r="I2094" s="10">
        <v>-7245153674</v>
      </c>
      <c r="J2094" s="10">
        <v>0.64</v>
      </c>
      <c r="K2094" s="10">
        <f>L2094/1000000000000</f>
        <v>5.7312285221000001E-2</v>
      </c>
      <c r="L2094" s="10">
        <v>57312285221</v>
      </c>
      <c r="M2094" s="10">
        <v>9.6999999999999993</v>
      </c>
      <c r="N2094" s="10">
        <v>1</v>
      </c>
      <c r="O2094" s="14">
        <f>IF([1]!Table_1[[#This Row],[연도]]=2016,1,0)</f>
        <v>0</v>
      </c>
      <c r="P2094" s="14">
        <f>IF([1]!Table_1[[#This Row],[연도]]=2017,1,0)</f>
        <v>0</v>
      </c>
      <c r="Q2094" s="14">
        <f>IF([1]!Table_1[[#This Row],[연도]]=2018,1,0)</f>
        <v>0</v>
      </c>
      <c r="R2094" s="14">
        <f>IF([1]!Table_1[[#This Row],[연도]]=2019,1,0)</f>
        <v>0</v>
      </c>
      <c r="S2094" s="14">
        <f>IF([1]!Table_1[[#This Row],[연도]]=2020,1,0)</f>
        <v>0</v>
      </c>
      <c r="T2094" s="14">
        <f>IF([1]!Table_1[[#This Row],[연도]]=2021,1,0)</f>
        <v>0</v>
      </c>
      <c r="U2094" s="14">
        <f>IF([1]!Table_1[[#This Row],[연도]]=2022,1,0)</f>
        <v>0</v>
      </c>
      <c r="V2094" s="14">
        <f>IF([1]!Table_1[[#This Row],[연도]]=2023,1,0)</f>
        <v>1</v>
      </c>
      <c r="W2094" s="10">
        <v>1.1299999999999999</v>
      </c>
      <c r="X2094" s="10">
        <f>Y2094/1000000000000</f>
        <v>0.15801275537000001</v>
      </c>
      <c r="Y2094" s="14">
        <f>[1]!Table_1[[#This Row],[주가]]*[1]!Table_1[[#This Row],[기말주식수]]</f>
        <v>158012755370</v>
      </c>
      <c r="Z2094" s="14">
        <f>AA2094/10</f>
        <v>-2.1809441521861084</v>
      </c>
      <c r="AA2094" s="14">
        <f>[1]!Table_1[[#This Row],[시가총액]]/[1]!Table_1[[#This Row],[당기순이익(세후영업이익)]]</f>
        <v>-21.809441521861086</v>
      </c>
      <c r="AB2094" s="10">
        <v>486692265</v>
      </c>
    </row>
    <row r="2095" spans="1:28" ht="19.2">
      <c r="A2095" s="12">
        <v>2094</v>
      </c>
      <c r="B2095" s="12">
        <v>11760</v>
      </c>
      <c r="C2095" s="13" t="s">
        <v>325</v>
      </c>
      <c r="D2095" s="13" t="s">
        <v>6</v>
      </c>
      <c r="E2095" s="12">
        <v>2016</v>
      </c>
      <c r="F2095" s="12">
        <v>79.914000000000001</v>
      </c>
      <c r="G2095" s="15">
        <f>([1]!Table_1[[#This Row],[총자산]]-[1]!Table_1[[#This Row],[장부가치 자기자본]]+[1]!Table_1[[#This Row],[시가총액]])/[1]!Table_1[[#This Row],[총자산]]</f>
        <v>0.90540419077406364</v>
      </c>
      <c r="H2095" s="14">
        <f>I2095/100000000000</f>
        <v>0.30482465606999998</v>
      </c>
      <c r="I2095" s="12">
        <v>30482465607</v>
      </c>
      <c r="J2095" s="12">
        <v>0.68</v>
      </c>
      <c r="K2095" s="10">
        <f>L2095/1000000000000</f>
        <v>3.5587674033160002</v>
      </c>
      <c r="L2095" s="12">
        <v>3558767403316</v>
      </c>
      <c r="M2095" s="12">
        <v>0.22</v>
      </c>
      <c r="N2095" s="12">
        <v>1</v>
      </c>
      <c r="O2095" s="15">
        <f>IF([1]!Table_1[[#This Row],[연도]]=2016,1,0)</f>
        <v>1</v>
      </c>
      <c r="P2095" s="15">
        <f>IF([1]!Table_1[[#This Row],[연도]]=2017,1,0)</f>
        <v>0</v>
      </c>
      <c r="Q2095" s="15">
        <f>IF([1]!Table_1[[#This Row],[연도]]=2018,1,0)</f>
        <v>0</v>
      </c>
      <c r="R2095" s="15">
        <f>IF([1]!Table_1[[#This Row],[연도]]=2019,1,0)</f>
        <v>0</v>
      </c>
      <c r="S2095" s="15">
        <f>IF([1]!Table_1[[#This Row],[연도]]=2020,1,0)</f>
        <v>0</v>
      </c>
      <c r="T2095" s="15">
        <f>IF([1]!Table_1[[#This Row],[연도]]=2021,1,0)</f>
        <v>0</v>
      </c>
      <c r="U2095" s="15">
        <f>IF([1]!Table_1[[#This Row],[연도]]=2022,1,0)</f>
        <v>0</v>
      </c>
      <c r="V2095" s="15">
        <f>IF([1]!Table_1[[#This Row],[연도]]=2023,1,0)</f>
        <v>0</v>
      </c>
      <c r="W2095" s="12">
        <v>0.83</v>
      </c>
      <c r="X2095" s="10">
        <f>Y2095/1000000000000</f>
        <v>0.28971435540000001</v>
      </c>
      <c r="Y2095" s="15">
        <f>[1]!Table_1[[#This Row],[주가]]*[1]!Table_1[[#This Row],[기말주식수]]</f>
        <v>289714355400</v>
      </c>
      <c r="Z2095" s="14">
        <f>AA2095/10</f>
        <v>0.95042953262110763</v>
      </c>
      <c r="AA2095" s="15">
        <f>[1]!Table_1[[#This Row],[시가총액]]/[1]!Table_1[[#This Row],[당기순이익(세후영업이익)]]</f>
        <v>9.5042953262110768</v>
      </c>
      <c r="AB2095" s="12">
        <v>6446641500</v>
      </c>
    </row>
    <row r="2096" spans="1:28" ht="19.2">
      <c r="A2096" s="10">
        <v>2095</v>
      </c>
      <c r="B2096" s="10">
        <v>11760</v>
      </c>
      <c r="C2096" s="11" t="s">
        <v>325</v>
      </c>
      <c r="D2096" s="11" t="s">
        <v>6</v>
      </c>
      <c r="E2096" s="10">
        <v>2017</v>
      </c>
      <c r="F2096" s="10">
        <v>30.209</v>
      </c>
      <c r="G2096" s="14">
        <f>([1]!Table_1[[#This Row],[총자산]]-[1]!Table_1[[#This Row],[장부가치 자기자본]]+[1]!Table_1[[#This Row],[시가총액]])/[1]!Table_1[[#This Row],[총자산]]</f>
        <v>0.91672393491240012</v>
      </c>
      <c r="H2096" s="14">
        <f>I2096/100000000000</f>
        <v>0.33987331958</v>
      </c>
      <c r="I2096" s="10">
        <v>33987331958</v>
      </c>
      <c r="J2096" s="10">
        <v>-16.86</v>
      </c>
      <c r="K2096" s="10">
        <f>L2096/1000000000000</f>
        <v>4.3059554958500001</v>
      </c>
      <c r="L2096" s="10">
        <v>4305955495850</v>
      </c>
      <c r="M2096" s="10">
        <v>0.16</v>
      </c>
      <c r="N2096" s="10">
        <v>1</v>
      </c>
      <c r="O2096" s="14">
        <f>IF([1]!Table_1[[#This Row],[연도]]=2016,1,0)</f>
        <v>0</v>
      </c>
      <c r="P2096" s="14">
        <f>IF([1]!Table_1[[#This Row],[연도]]=2017,1,0)</f>
        <v>1</v>
      </c>
      <c r="Q2096" s="14">
        <f>IF([1]!Table_1[[#This Row],[연도]]=2018,1,0)</f>
        <v>0</v>
      </c>
      <c r="R2096" s="14">
        <f>IF([1]!Table_1[[#This Row],[연도]]=2019,1,0)</f>
        <v>0</v>
      </c>
      <c r="S2096" s="14">
        <f>IF([1]!Table_1[[#This Row],[연도]]=2020,1,0)</f>
        <v>0</v>
      </c>
      <c r="T2096" s="14">
        <f>IF([1]!Table_1[[#This Row],[연도]]=2021,1,0)</f>
        <v>0</v>
      </c>
      <c r="U2096" s="14">
        <f>IF([1]!Table_1[[#This Row],[연도]]=2022,1,0)</f>
        <v>0</v>
      </c>
      <c r="V2096" s="14">
        <f>IF([1]!Table_1[[#This Row],[연도]]=2023,1,0)</f>
        <v>0</v>
      </c>
      <c r="W2096" s="10">
        <v>0.9</v>
      </c>
      <c r="X2096" s="10">
        <f>Y2096/1000000000000</f>
        <v>0.257964837</v>
      </c>
      <c r="Y2096" s="14">
        <f>[1]!Table_1[[#This Row],[주가]]*[1]!Table_1[[#This Row],[기말주식수]]</f>
        <v>257964837000</v>
      </c>
      <c r="Z2096" s="14">
        <f>AA2096/10</f>
        <v>0.75900290531419534</v>
      </c>
      <c r="AA2096" s="14">
        <f>[1]!Table_1[[#This Row],[시가총액]]/[1]!Table_1[[#This Row],[당기순이익(세후영업이익)]]</f>
        <v>7.5900290531419534</v>
      </c>
      <c r="AB2096" s="10">
        <v>7595379600</v>
      </c>
    </row>
    <row r="2097" spans="1:28" ht="19.2">
      <c r="A2097" s="12">
        <v>2096</v>
      </c>
      <c r="B2097" s="12">
        <v>11760</v>
      </c>
      <c r="C2097" s="13" t="s">
        <v>325</v>
      </c>
      <c r="D2097" s="13" t="s">
        <v>6</v>
      </c>
      <c r="E2097" s="12">
        <v>2018</v>
      </c>
      <c r="F2097" s="12">
        <v>-87.798000000000002</v>
      </c>
      <c r="G2097" s="15">
        <f>([1]!Table_1[[#This Row],[총자산]]-[1]!Table_1[[#This Row],[장부가치 자기자본]]+[1]!Table_1[[#This Row],[시가총액]])/[1]!Table_1[[#This Row],[총자산]]</f>
        <v>1.0599251268333936</v>
      </c>
      <c r="H2097" s="14">
        <f>I2097/100000000000</f>
        <v>0.50501399676000003</v>
      </c>
      <c r="I2097" s="12">
        <v>50501399676</v>
      </c>
      <c r="J2097" s="12">
        <v>-12.77</v>
      </c>
      <c r="K2097" s="10">
        <f>L2097/1000000000000</f>
        <v>4.7140082384789999</v>
      </c>
      <c r="L2097" s="12">
        <v>4714008238479</v>
      </c>
      <c r="M2097" s="12">
        <v>0.21</v>
      </c>
      <c r="N2097" s="12">
        <v>1</v>
      </c>
      <c r="O2097" s="15">
        <f>IF([1]!Table_1[[#This Row],[연도]]=2016,1,0)</f>
        <v>0</v>
      </c>
      <c r="P2097" s="15">
        <f>IF([1]!Table_1[[#This Row],[연도]]=2017,1,0)</f>
        <v>0</v>
      </c>
      <c r="Q2097" s="15">
        <f>IF([1]!Table_1[[#This Row],[연도]]=2018,1,0)</f>
        <v>1</v>
      </c>
      <c r="R2097" s="15">
        <f>IF([1]!Table_1[[#This Row],[연도]]=2019,1,0)</f>
        <v>0</v>
      </c>
      <c r="S2097" s="15">
        <f>IF([1]!Table_1[[#This Row],[연도]]=2020,1,0)</f>
        <v>0</v>
      </c>
      <c r="T2097" s="15">
        <f>IF([1]!Table_1[[#This Row],[연도]]=2021,1,0)</f>
        <v>0</v>
      </c>
      <c r="U2097" s="15">
        <f>IF([1]!Table_1[[#This Row],[연도]]=2022,1,0)</f>
        <v>0</v>
      </c>
      <c r="V2097" s="15">
        <f>IF([1]!Table_1[[#This Row],[연도]]=2023,1,0)</f>
        <v>0</v>
      </c>
      <c r="W2097" s="12">
        <v>1.44</v>
      </c>
      <c r="X2097" s="10">
        <f>Y2097/1000000000000</f>
        <v>0.37173394459999998</v>
      </c>
      <c r="Y2097" s="15">
        <f>[1]!Table_1[[#This Row],[주가]]*[1]!Table_1[[#This Row],[기말주식수]]</f>
        <v>371733944600</v>
      </c>
      <c r="Z2097" s="14">
        <f>AA2097/10</f>
        <v>0.73608641935653263</v>
      </c>
      <c r="AA2097" s="15">
        <f>[1]!Table_1[[#This Row],[시가총액]]/[1]!Table_1[[#This Row],[당기순이익(세후영업이익)]]</f>
        <v>7.3608641935653267</v>
      </c>
      <c r="AB2097" s="12">
        <v>7595379600</v>
      </c>
    </row>
    <row r="2098" spans="1:28" ht="19.2">
      <c r="A2098" s="10">
        <v>2097</v>
      </c>
      <c r="B2098" s="10">
        <v>11760</v>
      </c>
      <c r="C2098" s="11" t="s">
        <v>325</v>
      </c>
      <c r="D2098" s="11" t="s">
        <v>6</v>
      </c>
      <c r="E2098" s="10">
        <v>2019</v>
      </c>
      <c r="F2098" s="10">
        <v>46.201000000000001</v>
      </c>
      <c r="G2098" s="14">
        <f>([1]!Table_1[[#This Row],[총자산]]-[1]!Table_1[[#This Row],[장부가치 자기자본]]+[1]!Table_1[[#This Row],[시가총액]])/[1]!Table_1[[#This Row],[총자산]]</f>
        <v>0.92734563534838221</v>
      </c>
      <c r="H2098" s="14">
        <f>I2098/100000000000</f>
        <v>0.43519777198999998</v>
      </c>
      <c r="I2098" s="10">
        <v>43519777199</v>
      </c>
      <c r="J2098" s="10">
        <v>31.55</v>
      </c>
      <c r="K2098" s="10">
        <f>L2098/1000000000000</f>
        <v>4.2633552732549997</v>
      </c>
      <c r="L2098" s="10">
        <v>4263355273255</v>
      </c>
      <c r="M2098" s="10">
        <v>0.21</v>
      </c>
      <c r="N2098" s="10">
        <v>1</v>
      </c>
      <c r="O2098" s="14">
        <f>IF([1]!Table_1[[#This Row],[연도]]=2016,1,0)</f>
        <v>0</v>
      </c>
      <c r="P2098" s="14">
        <f>IF([1]!Table_1[[#This Row],[연도]]=2017,1,0)</f>
        <v>0</v>
      </c>
      <c r="Q2098" s="14">
        <f>IF([1]!Table_1[[#This Row],[연도]]=2018,1,0)</f>
        <v>0</v>
      </c>
      <c r="R2098" s="14">
        <f>IF([1]!Table_1[[#This Row],[연도]]=2019,1,0)</f>
        <v>1</v>
      </c>
      <c r="S2098" s="14">
        <f>IF([1]!Table_1[[#This Row],[연도]]=2020,1,0)</f>
        <v>0</v>
      </c>
      <c r="T2098" s="14">
        <f>IF([1]!Table_1[[#This Row],[연도]]=2021,1,0)</f>
        <v>0</v>
      </c>
      <c r="U2098" s="14">
        <f>IF([1]!Table_1[[#This Row],[연도]]=2022,1,0)</f>
        <v>0</v>
      </c>
      <c r="V2098" s="14">
        <f>IF([1]!Table_1[[#This Row],[연도]]=2023,1,0)</f>
        <v>0</v>
      </c>
      <c r="W2098" s="10">
        <v>1.67</v>
      </c>
      <c r="X2098" s="10">
        <f>Y2098/1000000000000</f>
        <v>0.23679849140000001</v>
      </c>
      <c r="Y2098" s="14">
        <f>[1]!Table_1[[#This Row],[주가]]*[1]!Table_1[[#This Row],[기말주식수]]</f>
        <v>236798491400</v>
      </c>
      <c r="Z2098" s="14">
        <f>AA2098/10</f>
        <v>0.54411696621792716</v>
      </c>
      <c r="AA2098" s="14">
        <f>[1]!Table_1[[#This Row],[시가총액]]/[1]!Table_1[[#This Row],[당기순이익(세후영업이익)]]</f>
        <v>5.4411696621792718</v>
      </c>
      <c r="AB2098" s="10">
        <v>7595379600</v>
      </c>
    </row>
    <row r="2099" spans="1:28" ht="19.2">
      <c r="A2099" s="12">
        <v>2098</v>
      </c>
      <c r="B2099" s="12">
        <v>11760</v>
      </c>
      <c r="C2099" s="13" t="s">
        <v>325</v>
      </c>
      <c r="D2099" s="13" t="s">
        <v>6</v>
      </c>
      <c r="E2099" s="12">
        <v>2020</v>
      </c>
      <c r="F2099" s="12">
        <v>14.599</v>
      </c>
      <c r="G2099" s="15">
        <f>([1]!Table_1[[#This Row],[총자산]]-[1]!Table_1[[#This Row],[장부가치 자기자본]]+[1]!Table_1[[#This Row],[시가총액]])/[1]!Table_1[[#This Row],[총자산]]</f>
        <v>0.9151293160706504</v>
      </c>
      <c r="H2099" s="14">
        <f>I2099/100000000000</f>
        <v>0.33238150520999998</v>
      </c>
      <c r="I2099" s="12">
        <v>33238150521</v>
      </c>
      <c r="J2099" s="12">
        <v>-15.61</v>
      </c>
      <c r="K2099" s="10">
        <f>L2099/1000000000000</f>
        <v>2.880885745209</v>
      </c>
      <c r="L2099" s="12">
        <v>2880885745209</v>
      </c>
      <c r="M2099" s="12">
        <v>0.15</v>
      </c>
      <c r="N2099" s="12">
        <v>1</v>
      </c>
      <c r="O2099" s="15">
        <f>IF([1]!Table_1[[#This Row],[연도]]=2016,1,0)</f>
        <v>0</v>
      </c>
      <c r="P2099" s="15">
        <f>IF([1]!Table_1[[#This Row],[연도]]=2017,1,0)</f>
        <v>0</v>
      </c>
      <c r="Q2099" s="15">
        <f>IF([1]!Table_1[[#This Row],[연도]]=2018,1,0)</f>
        <v>0</v>
      </c>
      <c r="R2099" s="15">
        <f>IF([1]!Table_1[[#This Row],[연도]]=2019,1,0)</f>
        <v>0</v>
      </c>
      <c r="S2099" s="15">
        <f>IF([1]!Table_1[[#This Row],[연도]]=2020,1,0)</f>
        <v>1</v>
      </c>
      <c r="T2099" s="15">
        <f>IF([1]!Table_1[[#This Row],[연도]]=2021,1,0)</f>
        <v>0</v>
      </c>
      <c r="U2099" s="15">
        <f>IF([1]!Table_1[[#This Row],[연도]]=2022,1,0)</f>
        <v>0</v>
      </c>
      <c r="V2099" s="15">
        <f>IF([1]!Table_1[[#This Row],[연도]]=2023,1,0)</f>
        <v>0</v>
      </c>
      <c r="W2099" s="12">
        <v>1.53</v>
      </c>
      <c r="X2099" s="10">
        <f>Y2099/1000000000000</f>
        <v>0.21100200769999999</v>
      </c>
      <c r="Y2099" s="15">
        <f>[1]!Table_1[[#This Row],[주가]]*[1]!Table_1[[#This Row],[기말주식수]]</f>
        <v>211002007700</v>
      </c>
      <c r="Z2099" s="14">
        <f>AA2099/10</f>
        <v>0.63481873808438305</v>
      </c>
      <c r="AA2099" s="15">
        <f>[1]!Table_1[[#This Row],[시가총액]]/[1]!Table_1[[#This Row],[당기순이익(세후영업이익)]]</f>
        <v>6.3481873808438305</v>
      </c>
      <c r="AB2099" s="12">
        <v>7206579600</v>
      </c>
    </row>
    <row r="2100" spans="1:28" ht="19.2">
      <c r="A2100" s="10">
        <v>2099</v>
      </c>
      <c r="B2100" s="10">
        <v>11760</v>
      </c>
      <c r="C2100" s="11" t="s">
        <v>325</v>
      </c>
      <c r="D2100" s="11" t="s">
        <v>6</v>
      </c>
      <c r="E2100" s="10">
        <v>2021</v>
      </c>
      <c r="F2100" s="10">
        <v>18.962</v>
      </c>
      <c r="G2100" s="14">
        <f>([1]!Table_1[[#This Row],[총자산]]-[1]!Table_1[[#This Row],[장부가치 자기자본]]+[1]!Table_1[[#This Row],[시가총액]])/[1]!Table_1[[#This Row],[총자산]]</f>
        <v>0.9176613210418112</v>
      </c>
      <c r="H2100" s="14">
        <f>I2100/100000000000</f>
        <v>0.35069901698</v>
      </c>
      <c r="I2100" s="10">
        <v>35069901698</v>
      </c>
      <c r="J2100" s="10">
        <v>40.06</v>
      </c>
      <c r="K2100" s="10">
        <f>L2100/1000000000000</f>
        <v>3.7824975230339999</v>
      </c>
      <c r="L2100" s="10">
        <v>3782497523034</v>
      </c>
      <c r="M2100" s="10">
        <v>0.14000000000000001</v>
      </c>
      <c r="N2100" s="10">
        <v>1</v>
      </c>
      <c r="O2100" s="14">
        <f>IF([1]!Table_1[[#This Row],[연도]]=2016,1,0)</f>
        <v>0</v>
      </c>
      <c r="P2100" s="14">
        <f>IF([1]!Table_1[[#This Row],[연도]]=2017,1,0)</f>
        <v>0</v>
      </c>
      <c r="Q2100" s="14">
        <f>IF([1]!Table_1[[#This Row],[연도]]=2018,1,0)</f>
        <v>0</v>
      </c>
      <c r="R2100" s="14">
        <f>IF([1]!Table_1[[#This Row],[연도]]=2019,1,0)</f>
        <v>0</v>
      </c>
      <c r="S2100" s="14">
        <f>IF([1]!Table_1[[#This Row],[연도]]=2020,1,0)</f>
        <v>0</v>
      </c>
      <c r="T2100" s="14">
        <f>IF([1]!Table_1[[#This Row],[연도]]=2021,1,0)</f>
        <v>1</v>
      </c>
      <c r="U2100" s="14">
        <f>IF([1]!Table_1[[#This Row],[연도]]=2022,1,0)</f>
        <v>0</v>
      </c>
      <c r="V2100" s="14">
        <f>IF([1]!Table_1[[#This Row],[연도]]=2023,1,0)</f>
        <v>0</v>
      </c>
      <c r="W2100" s="10">
        <v>1.59</v>
      </c>
      <c r="X2100" s="10">
        <f>Y2100/1000000000000</f>
        <v>0.22224662880000001</v>
      </c>
      <c r="Y2100" s="14">
        <f>[1]!Table_1[[#This Row],[주가]]*[1]!Table_1[[#This Row],[기말주식수]]</f>
        <v>222246628800</v>
      </c>
      <c r="Z2100" s="14">
        <f>AA2100/10</f>
        <v>0.633724698500294</v>
      </c>
      <c r="AA2100" s="14">
        <f>[1]!Table_1[[#This Row],[시가총액]]/[1]!Table_1[[#This Row],[당기순이익(세후영업이익)]]</f>
        <v>6.33724698500294</v>
      </c>
      <c r="AB2100" s="10">
        <v>7206579600</v>
      </c>
    </row>
    <row r="2101" spans="1:28" ht="19.2">
      <c r="A2101" s="12">
        <v>2100</v>
      </c>
      <c r="B2101" s="12">
        <v>11760</v>
      </c>
      <c r="C2101" s="13" t="s">
        <v>325</v>
      </c>
      <c r="D2101" s="13" t="s">
        <v>6</v>
      </c>
      <c r="E2101" s="12">
        <v>2022</v>
      </c>
      <c r="F2101" s="12">
        <v>9.1590000000000007</v>
      </c>
      <c r="G2101" s="15">
        <f>([1]!Table_1[[#This Row],[총자산]]-[1]!Table_1[[#This Row],[장부가치 자기자본]]+[1]!Table_1[[#This Row],[시가총액]])/[1]!Table_1[[#This Row],[총자산]]</f>
        <v>0.87861911527281</v>
      </c>
      <c r="H2101" s="14">
        <f>I2101/100000000000</f>
        <v>0.66827508014000003</v>
      </c>
      <c r="I2101" s="12">
        <v>66827508014</v>
      </c>
      <c r="J2101" s="12">
        <v>7.26</v>
      </c>
      <c r="K2101" s="10">
        <f>L2101/1000000000000</f>
        <v>6.1269687511689996</v>
      </c>
      <c r="L2101" s="12">
        <v>6126968751169</v>
      </c>
      <c r="M2101" s="12">
        <v>0.08</v>
      </c>
      <c r="N2101" s="12">
        <v>1</v>
      </c>
      <c r="O2101" s="15">
        <f>IF([1]!Table_1[[#This Row],[연도]]=2016,1,0)</f>
        <v>0</v>
      </c>
      <c r="P2101" s="15">
        <f>IF([1]!Table_1[[#This Row],[연도]]=2017,1,0)</f>
        <v>0</v>
      </c>
      <c r="Q2101" s="15">
        <f>IF([1]!Table_1[[#This Row],[연도]]=2018,1,0)</f>
        <v>0</v>
      </c>
      <c r="R2101" s="15">
        <f>IF([1]!Table_1[[#This Row],[연도]]=2019,1,0)</f>
        <v>0</v>
      </c>
      <c r="S2101" s="15">
        <f>IF([1]!Table_1[[#This Row],[연도]]=2020,1,0)</f>
        <v>0</v>
      </c>
      <c r="T2101" s="15">
        <f>IF([1]!Table_1[[#This Row],[연도]]=2021,1,0)</f>
        <v>0</v>
      </c>
      <c r="U2101" s="15">
        <f>IF([1]!Table_1[[#This Row],[연도]]=2022,1,0)</f>
        <v>1</v>
      </c>
      <c r="V2101" s="15">
        <f>IF([1]!Table_1[[#This Row],[연도]]=2023,1,0)</f>
        <v>0</v>
      </c>
      <c r="W2101" s="12">
        <v>2.79</v>
      </c>
      <c r="X2101" s="10">
        <f>Y2101/1000000000000</f>
        <v>0.2143092492</v>
      </c>
      <c r="Y2101" s="15">
        <f>[1]!Table_1[[#This Row],[주가]]*[1]!Table_1[[#This Row],[기말주식수]]</f>
        <v>214309249200</v>
      </c>
      <c r="Z2101" s="14">
        <f>AA2101/10</f>
        <v>0.32069017021419288</v>
      </c>
      <c r="AA2101" s="15">
        <f>[1]!Table_1[[#This Row],[시가총액]]/[1]!Table_1[[#This Row],[당기순이익(세후영업이익)]]</f>
        <v>3.2069017021419288</v>
      </c>
      <c r="AB2101" s="12">
        <v>7206579600</v>
      </c>
    </row>
    <row r="2102" spans="1:28" ht="19.2">
      <c r="A2102" s="10">
        <v>2101</v>
      </c>
      <c r="B2102" s="10">
        <v>11760</v>
      </c>
      <c r="C2102" s="11" t="s">
        <v>325</v>
      </c>
      <c r="D2102" s="11" t="s">
        <v>6</v>
      </c>
      <c r="E2102" s="10">
        <v>2023</v>
      </c>
      <c r="F2102" s="10">
        <v>8.6419999999999995</v>
      </c>
      <c r="G2102" s="14">
        <f>([1]!Table_1[[#This Row],[총자산]]-[1]!Table_1[[#This Row],[장부가치 자기자본]]+[1]!Table_1[[#This Row],[시가총액]])/[1]!Table_1[[#This Row],[총자산]]</f>
        <v>0.83935543002932222</v>
      </c>
      <c r="H2102" s="14">
        <f>I2102/100000000000</f>
        <v>0.99330569136000002</v>
      </c>
      <c r="I2102" s="10">
        <v>99330569136</v>
      </c>
      <c r="J2102" s="10">
        <v>12.47</v>
      </c>
      <c r="K2102" s="10">
        <f>L2102/1000000000000</f>
        <v>6.5804478818150001</v>
      </c>
      <c r="L2102" s="10">
        <v>6580447881815</v>
      </c>
      <c r="M2102" s="10">
        <v>0.22</v>
      </c>
      <c r="N2102" s="10">
        <v>1</v>
      </c>
      <c r="O2102" s="14">
        <f>IF([1]!Table_1[[#This Row],[연도]]=2016,1,0)</f>
        <v>0</v>
      </c>
      <c r="P2102" s="14">
        <f>IF([1]!Table_1[[#This Row],[연도]]=2017,1,0)</f>
        <v>0</v>
      </c>
      <c r="Q2102" s="14">
        <f>IF([1]!Table_1[[#This Row],[연도]]=2018,1,0)</f>
        <v>0</v>
      </c>
      <c r="R2102" s="14">
        <f>IF([1]!Table_1[[#This Row],[연도]]=2019,1,0)</f>
        <v>0</v>
      </c>
      <c r="S2102" s="14">
        <f>IF([1]!Table_1[[#This Row],[연도]]=2020,1,0)</f>
        <v>0</v>
      </c>
      <c r="T2102" s="14">
        <f>IF([1]!Table_1[[#This Row],[연도]]=2021,1,0)</f>
        <v>0</v>
      </c>
      <c r="U2102" s="14">
        <f>IF([1]!Table_1[[#This Row],[연도]]=2022,1,0)</f>
        <v>0</v>
      </c>
      <c r="V2102" s="14">
        <f>IF([1]!Table_1[[#This Row],[연도]]=2023,1,0)</f>
        <v>1</v>
      </c>
      <c r="W2102" s="10">
        <v>2.13</v>
      </c>
      <c r="X2102" s="10">
        <f>Y2102/1000000000000</f>
        <v>0.24976287808</v>
      </c>
      <c r="Y2102" s="14">
        <f>[1]!Table_1[[#This Row],[주가]]*[1]!Table_1[[#This Row],[기말주식수]]</f>
        <v>249762878080</v>
      </c>
      <c r="Z2102" s="14">
        <f>AA2102/10</f>
        <v>0.25144613612153299</v>
      </c>
      <c r="AA2102" s="14">
        <f>[1]!Table_1[[#This Row],[시가총액]]/[1]!Table_1[[#This Row],[당기순이익(세후영업이익)]]</f>
        <v>2.5144613612153299</v>
      </c>
      <c r="AB2102" s="10">
        <v>7206579600</v>
      </c>
    </row>
    <row r="2103" spans="1:28" ht="19.2">
      <c r="A2103" s="12">
        <v>2102</v>
      </c>
      <c r="B2103" s="12">
        <v>11780</v>
      </c>
      <c r="C2103" s="13" t="s">
        <v>326</v>
      </c>
      <c r="D2103" s="13" t="s">
        <v>6</v>
      </c>
      <c r="E2103" s="12">
        <v>2016</v>
      </c>
      <c r="F2103" s="12">
        <v>27.358000000000001</v>
      </c>
      <c r="G2103" s="15">
        <f>([1]!Table_1[[#This Row],[총자산]]-[1]!Table_1[[#This Row],[장부가치 자기자본]]+[1]!Table_1[[#This Row],[시가총액]])/[1]!Table_1[[#This Row],[총자산]]</f>
        <v>1.1694744109262134</v>
      </c>
      <c r="H2103" s="14">
        <f>I2103/100000000000</f>
        <v>1.57077</v>
      </c>
      <c r="I2103" s="12">
        <v>157077000000</v>
      </c>
      <c r="J2103" s="12">
        <v>7.97</v>
      </c>
      <c r="K2103" s="10">
        <f>L2103/1000000000000</f>
        <v>3.97043549682</v>
      </c>
      <c r="L2103" s="12">
        <v>3970435496820</v>
      </c>
      <c r="M2103" s="12">
        <v>0.15</v>
      </c>
      <c r="N2103" s="12">
        <v>1</v>
      </c>
      <c r="O2103" s="15">
        <f>IF([1]!Table_1[[#This Row],[연도]]=2016,1,0)</f>
        <v>1</v>
      </c>
      <c r="P2103" s="15">
        <f>IF([1]!Table_1[[#This Row],[연도]]=2017,1,0)</f>
        <v>0</v>
      </c>
      <c r="Q2103" s="15">
        <f>IF([1]!Table_1[[#This Row],[연도]]=2018,1,0)</f>
        <v>0</v>
      </c>
      <c r="R2103" s="15">
        <f>IF([1]!Table_1[[#This Row],[연도]]=2019,1,0)</f>
        <v>0</v>
      </c>
      <c r="S2103" s="15">
        <f>IF([1]!Table_1[[#This Row],[연도]]=2020,1,0)</f>
        <v>0</v>
      </c>
      <c r="T2103" s="15">
        <f>IF([1]!Table_1[[#This Row],[연도]]=2021,1,0)</f>
        <v>0</v>
      </c>
      <c r="U2103" s="15">
        <f>IF([1]!Table_1[[#This Row],[연도]]=2022,1,0)</f>
        <v>0</v>
      </c>
      <c r="V2103" s="15">
        <f>IF([1]!Table_1[[#This Row],[연도]]=2023,1,0)</f>
        <v>0</v>
      </c>
      <c r="W2103" s="12">
        <v>1.1399999999999999</v>
      </c>
      <c r="X2103" s="10">
        <f>Y2103/1000000000000</f>
        <v>2.498350662</v>
      </c>
      <c r="Y2103" s="15">
        <f>[1]!Table_1[[#This Row],[주가]]*[1]!Table_1[[#This Row],[기말주식수]]</f>
        <v>2498350662000</v>
      </c>
      <c r="Z2103" s="14">
        <f>AA2103/10</f>
        <v>1.5905260872056379</v>
      </c>
      <c r="AA2103" s="15">
        <f>[1]!Table_1[[#This Row],[시가총액]]/[1]!Table_1[[#This Row],[당기순이익(세후영업이익)]]</f>
        <v>15.905260872056379</v>
      </c>
      <c r="AB2103" s="12">
        <v>22095781500</v>
      </c>
    </row>
    <row r="2104" spans="1:28" ht="19.2">
      <c r="A2104" s="10">
        <v>2103</v>
      </c>
      <c r="B2104" s="10">
        <v>11780</v>
      </c>
      <c r="C2104" s="11" t="s">
        <v>326</v>
      </c>
      <c r="D2104" s="11" t="s">
        <v>6</v>
      </c>
      <c r="E2104" s="10">
        <v>2017</v>
      </c>
      <c r="F2104" s="10">
        <v>12.542</v>
      </c>
      <c r="G2104" s="14">
        <f>([1]!Table_1[[#This Row],[총자산]]-[1]!Table_1[[#This Row],[장부가치 자기자본]]+[1]!Table_1[[#This Row],[시가총액]])/[1]!Table_1[[#This Row],[총자산]]</f>
        <v>1.2346672381988113</v>
      </c>
      <c r="H2104" s="14">
        <f>I2104/100000000000</f>
        <v>2.6262599999999998</v>
      </c>
      <c r="I2104" s="10">
        <v>262626000000</v>
      </c>
      <c r="J2104" s="10">
        <v>0.74</v>
      </c>
      <c r="K2104" s="10">
        <f>L2104/1000000000000</f>
        <v>5.0647793182219996</v>
      </c>
      <c r="L2104" s="10">
        <v>5064779318222</v>
      </c>
      <c r="M2104" s="10">
        <v>0.66</v>
      </c>
      <c r="N2104" s="10">
        <v>1</v>
      </c>
      <c r="O2104" s="14">
        <f>IF([1]!Table_1[[#This Row],[연도]]=2016,1,0)</f>
        <v>0</v>
      </c>
      <c r="P2104" s="14">
        <f>IF([1]!Table_1[[#This Row],[연도]]=2017,1,0)</f>
        <v>1</v>
      </c>
      <c r="Q2104" s="14">
        <f>IF([1]!Table_1[[#This Row],[연도]]=2018,1,0)</f>
        <v>0</v>
      </c>
      <c r="R2104" s="14">
        <f>IF([1]!Table_1[[#This Row],[연도]]=2019,1,0)</f>
        <v>0</v>
      </c>
      <c r="S2104" s="14">
        <f>IF([1]!Table_1[[#This Row],[연도]]=2020,1,0)</f>
        <v>0</v>
      </c>
      <c r="T2104" s="14">
        <f>IF([1]!Table_1[[#This Row],[연도]]=2021,1,0)</f>
        <v>0</v>
      </c>
      <c r="U2104" s="14">
        <f>IF([1]!Table_1[[#This Row],[연도]]=2022,1,0)</f>
        <v>0</v>
      </c>
      <c r="V2104" s="14">
        <f>IF([1]!Table_1[[#This Row],[연도]]=2023,1,0)</f>
        <v>0</v>
      </c>
      <c r="W2104" s="10">
        <v>1.4</v>
      </c>
      <c r="X2104" s="10">
        <f>Y2104/1000000000000</f>
        <v>3.0315352545000001</v>
      </c>
      <c r="Y2104" s="14">
        <f>[1]!Table_1[[#This Row],[주가]]*[1]!Table_1[[#This Row],[기말주식수]]</f>
        <v>3031535254500</v>
      </c>
      <c r="Z2104" s="14">
        <f>AA2104/10</f>
        <v>1.1543165012222705</v>
      </c>
      <c r="AA2104" s="14">
        <f>[1]!Table_1[[#This Row],[시가총액]]/[1]!Table_1[[#This Row],[당기순이익(세후영업이익)]]</f>
        <v>11.543165012222705</v>
      </c>
      <c r="AB2104" s="10">
        <v>27297837900</v>
      </c>
    </row>
    <row r="2105" spans="1:28" ht="19.2">
      <c r="A2105" s="12">
        <v>2104</v>
      </c>
      <c r="B2105" s="12">
        <v>11780</v>
      </c>
      <c r="C2105" s="13" t="s">
        <v>326</v>
      </c>
      <c r="D2105" s="13" t="s">
        <v>6</v>
      </c>
      <c r="E2105" s="12">
        <v>2018</v>
      </c>
      <c r="F2105" s="12">
        <v>7.2919999999999998</v>
      </c>
      <c r="G2105" s="15">
        <f>([1]!Table_1[[#This Row],[총자산]]-[1]!Table_1[[#This Row],[장부가치 자기자본]]+[1]!Table_1[[#This Row],[시가총액]])/[1]!Table_1[[#This Row],[총자산]]</f>
        <v>1.0675116263716242</v>
      </c>
      <c r="H2105" s="14">
        <f>I2105/100000000000</f>
        <v>5.5463300000000002</v>
      </c>
      <c r="I2105" s="12">
        <v>554633000000</v>
      </c>
      <c r="J2105" s="12">
        <v>0.81</v>
      </c>
      <c r="K2105" s="10">
        <f>L2105/1000000000000</f>
        <v>5.5849106089729998</v>
      </c>
      <c r="L2105" s="12">
        <v>5584910608973</v>
      </c>
      <c r="M2105" s="12">
        <v>2.8</v>
      </c>
      <c r="N2105" s="12">
        <v>1</v>
      </c>
      <c r="O2105" s="15">
        <f>IF([1]!Table_1[[#This Row],[연도]]=2016,1,0)</f>
        <v>0</v>
      </c>
      <c r="P2105" s="15">
        <f>IF([1]!Table_1[[#This Row],[연도]]=2017,1,0)</f>
        <v>0</v>
      </c>
      <c r="Q2105" s="15">
        <f>IF([1]!Table_1[[#This Row],[연도]]=2018,1,0)</f>
        <v>1</v>
      </c>
      <c r="R2105" s="15">
        <f>IF([1]!Table_1[[#This Row],[연도]]=2019,1,0)</f>
        <v>0</v>
      </c>
      <c r="S2105" s="15">
        <f>IF([1]!Table_1[[#This Row],[연도]]=2020,1,0)</f>
        <v>0</v>
      </c>
      <c r="T2105" s="15">
        <f>IF([1]!Table_1[[#This Row],[연도]]=2021,1,0)</f>
        <v>0</v>
      </c>
      <c r="U2105" s="15">
        <f>IF([1]!Table_1[[#This Row],[연도]]=2022,1,0)</f>
        <v>0</v>
      </c>
      <c r="V2105" s="15">
        <f>IF([1]!Table_1[[#This Row],[연도]]=2023,1,0)</f>
        <v>0</v>
      </c>
      <c r="W2105" s="12">
        <v>2.0299999999999998</v>
      </c>
      <c r="X2105" s="10">
        <f>Y2105/1000000000000</f>
        <v>2.6598294242999998</v>
      </c>
      <c r="Y2105" s="15">
        <f>[1]!Table_1[[#This Row],[주가]]*[1]!Table_1[[#This Row],[기말주식수]]</f>
        <v>2659829424300</v>
      </c>
      <c r="Z2105" s="14">
        <f>AA2105/10</f>
        <v>0.47956566311416743</v>
      </c>
      <c r="AA2105" s="15">
        <f>[1]!Table_1[[#This Row],[시가총액]]/[1]!Table_1[[#This Row],[당기순이익(세후영업이익)]]</f>
        <v>4.7956566311416742</v>
      </c>
      <c r="AB2105" s="12">
        <v>36686372350</v>
      </c>
    </row>
    <row r="2106" spans="1:28" ht="19.2">
      <c r="A2106" s="10">
        <v>2105</v>
      </c>
      <c r="B2106" s="10">
        <v>11780</v>
      </c>
      <c r="C2106" s="11" t="s">
        <v>326</v>
      </c>
      <c r="D2106" s="11" t="s">
        <v>6</v>
      </c>
      <c r="E2106" s="10">
        <v>2019</v>
      </c>
      <c r="F2106" s="10">
        <v>13.869</v>
      </c>
      <c r="G2106" s="14">
        <f>([1]!Table_1[[#This Row],[총자산]]-[1]!Table_1[[#This Row],[장부가치 자기자본]]+[1]!Table_1[[#This Row],[시가총액]])/[1]!Table_1[[#This Row],[총자산]]</f>
        <v>0.94087198126967697</v>
      </c>
      <c r="H2106" s="14">
        <f>I2106/100000000000</f>
        <v>3.6775899999999999</v>
      </c>
      <c r="I2106" s="10">
        <v>367759000000</v>
      </c>
      <c r="J2106" s="10">
        <v>-1.7</v>
      </c>
      <c r="K2106" s="10">
        <f>L2106/1000000000000</f>
        <v>4.977931637637</v>
      </c>
      <c r="L2106" s="10">
        <v>4977931637637</v>
      </c>
      <c r="M2106" s="10">
        <v>2.52</v>
      </c>
      <c r="N2106" s="10">
        <v>1</v>
      </c>
      <c r="O2106" s="14">
        <f>IF([1]!Table_1[[#This Row],[연도]]=2016,1,0)</f>
        <v>0</v>
      </c>
      <c r="P2106" s="14">
        <f>IF([1]!Table_1[[#This Row],[연도]]=2017,1,0)</f>
        <v>0</v>
      </c>
      <c r="Q2106" s="14">
        <f>IF([1]!Table_1[[#This Row],[연도]]=2018,1,0)</f>
        <v>0</v>
      </c>
      <c r="R2106" s="14">
        <f>IF([1]!Table_1[[#This Row],[연도]]=2019,1,0)</f>
        <v>1</v>
      </c>
      <c r="S2106" s="14">
        <f>IF([1]!Table_1[[#This Row],[연도]]=2020,1,0)</f>
        <v>0</v>
      </c>
      <c r="T2106" s="14">
        <f>IF([1]!Table_1[[#This Row],[연도]]=2021,1,0)</f>
        <v>0</v>
      </c>
      <c r="U2106" s="14">
        <f>IF([1]!Table_1[[#This Row],[연도]]=2022,1,0)</f>
        <v>0</v>
      </c>
      <c r="V2106" s="14">
        <f>IF([1]!Table_1[[#This Row],[연도]]=2023,1,0)</f>
        <v>0</v>
      </c>
      <c r="W2106" s="10">
        <v>1.96</v>
      </c>
      <c r="X2106" s="10">
        <f>Y2106/1000000000000</f>
        <v>2.3612460524999999</v>
      </c>
      <c r="Y2106" s="14">
        <f>[1]!Table_1[[#This Row],[주가]]*[1]!Table_1[[#This Row],[기말주식수]]</f>
        <v>2361246052500</v>
      </c>
      <c r="Z2106" s="14">
        <f>AA2106/10</f>
        <v>0.64206343080658801</v>
      </c>
      <c r="AA2106" s="14">
        <f>[1]!Table_1[[#This Row],[시가총액]]/[1]!Table_1[[#This Row],[당기순이익(세후영업이익)]]</f>
        <v>6.4206343080658801</v>
      </c>
      <c r="AB2106" s="10">
        <v>40871169700</v>
      </c>
    </row>
    <row r="2107" spans="1:28" ht="19.2">
      <c r="A2107" s="12">
        <v>2106</v>
      </c>
      <c r="B2107" s="12">
        <v>11780</v>
      </c>
      <c r="C2107" s="13" t="s">
        <v>326</v>
      </c>
      <c r="D2107" s="13" t="s">
        <v>6</v>
      </c>
      <c r="E2107" s="12">
        <v>2020</v>
      </c>
      <c r="F2107" s="12">
        <v>19.864999999999998</v>
      </c>
      <c r="G2107" s="15">
        <f>([1]!Table_1[[#This Row],[총자산]]-[1]!Table_1[[#This Row],[장부가치 자기자본]]+[1]!Table_1[[#This Row],[시가총액]])/[1]!Table_1[[#This Row],[총자산]]</f>
        <v>1.2523394365474665</v>
      </c>
      <c r="H2107" s="14">
        <f>I2107/100000000000</f>
        <v>7.4215999999999998</v>
      </c>
      <c r="I2107" s="12">
        <v>742160000000</v>
      </c>
      <c r="J2107" s="12">
        <v>10.78</v>
      </c>
      <c r="K2107" s="10">
        <f>L2107/1000000000000</f>
        <v>4.8095359077630002</v>
      </c>
      <c r="L2107" s="12">
        <v>4809535907763</v>
      </c>
      <c r="M2107" s="12">
        <v>4.55</v>
      </c>
      <c r="N2107" s="12">
        <v>1</v>
      </c>
      <c r="O2107" s="15">
        <f>IF([1]!Table_1[[#This Row],[연도]]=2016,1,0)</f>
        <v>0</v>
      </c>
      <c r="P2107" s="15">
        <f>IF([1]!Table_1[[#This Row],[연도]]=2017,1,0)</f>
        <v>0</v>
      </c>
      <c r="Q2107" s="15">
        <f>IF([1]!Table_1[[#This Row],[연도]]=2018,1,0)</f>
        <v>0</v>
      </c>
      <c r="R2107" s="15">
        <f>IF([1]!Table_1[[#This Row],[연도]]=2019,1,0)</f>
        <v>0</v>
      </c>
      <c r="S2107" s="15">
        <f>IF([1]!Table_1[[#This Row],[연도]]=2020,1,0)</f>
        <v>1</v>
      </c>
      <c r="T2107" s="15">
        <f>IF([1]!Table_1[[#This Row],[연도]]=2021,1,0)</f>
        <v>0</v>
      </c>
      <c r="U2107" s="15">
        <f>IF([1]!Table_1[[#This Row],[연도]]=2022,1,0)</f>
        <v>0</v>
      </c>
      <c r="V2107" s="15">
        <f>IF([1]!Table_1[[#This Row],[연도]]=2023,1,0)</f>
        <v>0</v>
      </c>
      <c r="W2107" s="12">
        <v>0.94</v>
      </c>
      <c r="X2107" s="10">
        <f>Y2107/1000000000000</f>
        <v>4.4178151950000002</v>
      </c>
      <c r="Y2107" s="15">
        <f>[1]!Table_1[[#This Row],[주가]]*[1]!Table_1[[#This Row],[기말주식수]]</f>
        <v>4417815195000</v>
      </c>
      <c r="Z2107" s="14">
        <f>AA2107/10</f>
        <v>0.59526452449606559</v>
      </c>
      <c r="AA2107" s="15">
        <f>[1]!Table_1[[#This Row],[시가총액]]/[1]!Table_1[[#This Row],[당기순이익(세후영업이익)]]</f>
        <v>5.9526452449606557</v>
      </c>
      <c r="AB2107" s="12">
        <v>115812090900</v>
      </c>
    </row>
    <row r="2108" spans="1:28" ht="19.2">
      <c r="A2108" s="10">
        <v>2107</v>
      </c>
      <c r="B2108" s="10">
        <v>11780</v>
      </c>
      <c r="C2108" s="11" t="s">
        <v>326</v>
      </c>
      <c r="D2108" s="11" t="s">
        <v>6</v>
      </c>
      <c r="E2108" s="10">
        <v>2021</v>
      </c>
      <c r="F2108" s="10">
        <v>14.289</v>
      </c>
      <c r="G2108" s="14">
        <f>([1]!Table_1[[#This Row],[총자산]]-[1]!Table_1[[#This Row],[장부가치 자기자본]]+[1]!Table_1[[#This Row],[시가총액]])/[1]!Table_1[[#This Row],[총자산]]</f>
        <v>0.99688606555151094</v>
      </c>
      <c r="H2108" s="14">
        <f>I2108/100000000000</f>
        <v>24.0684</v>
      </c>
      <c r="I2108" s="10">
        <v>2406840000000</v>
      </c>
      <c r="J2108" s="10">
        <v>61.43</v>
      </c>
      <c r="K2108" s="10">
        <f>L2108/1000000000000</f>
        <v>8.4618415002899994</v>
      </c>
      <c r="L2108" s="10">
        <v>8461841500290</v>
      </c>
      <c r="M2108" s="10">
        <v>9.3000000000000007</v>
      </c>
      <c r="N2108" s="10">
        <v>1</v>
      </c>
      <c r="O2108" s="14">
        <f>IF([1]!Table_1[[#This Row],[연도]]=2016,1,0)</f>
        <v>0</v>
      </c>
      <c r="P2108" s="14">
        <f>IF([1]!Table_1[[#This Row],[연도]]=2017,1,0)</f>
        <v>0</v>
      </c>
      <c r="Q2108" s="14">
        <f>IF([1]!Table_1[[#This Row],[연도]]=2018,1,0)</f>
        <v>0</v>
      </c>
      <c r="R2108" s="14">
        <f>IF([1]!Table_1[[#This Row],[연도]]=2019,1,0)</f>
        <v>0</v>
      </c>
      <c r="S2108" s="14">
        <f>IF([1]!Table_1[[#This Row],[연도]]=2020,1,0)</f>
        <v>0</v>
      </c>
      <c r="T2108" s="14">
        <f>IF([1]!Table_1[[#This Row],[연도]]=2021,1,0)</f>
        <v>1</v>
      </c>
      <c r="U2108" s="14">
        <f>IF([1]!Table_1[[#This Row],[연도]]=2022,1,0)</f>
        <v>0</v>
      </c>
      <c r="V2108" s="14">
        <f>IF([1]!Table_1[[#This Row],[연도]]=2023,1,0)</f>
        <v>0</v>
      </c>
      <c r="W2108" s="10">
        <v>1.1000000000000001</v>
      </c>
      <c r="X2108" s="10">
        <f>Y2108/1000000000000</f>
        <v>5.0576367060000003</v>
      </c>
      <c r="Y2108" s="14">
        <f>[1]!Table_1[[#This Row],[주가]]*[1]!Table_1[[#This Row],[기말주식수]]</f>
        <v>5057636706000</v>
      </c>
      <c r="Z2108" s="14">
        <f>AA2108/10</f>
        <v>0.21013597522062125</v>
      </c>
      <c r="AA2108" s="14">
        <f>[1]!Table_1[[#This Row],[시가총액]]/[1]!Table_1[[#This Row],[당기순이익(세후영업이익)]]</f>
        <v>2.1013597522062124</v>
      </c>
      <c r="AB2108" s="10">
        <v>280856134300</v>
      </c>
    </row>
    <row r="2109" spans="1:28" ht="19.2">
      <c r="A2109" s="12">
        <v>2108</v>
      </c>
      <c r="B2109" s="12">
        <v>11780</v>
      </c>
      <c r="C2109" s="13" t="s">
        <v>326</v>
      </c>
      <c r="D2109" s="13" t="s">
        <v>6</v>
      </c>
      <c r="E2109" s="12">
        <v>2022</v>
      </c>
      <c r="F2109" s="12">
        <v>14.276</v>
      </c>
      <c r="G2109" s="15">
        <f>([1]!Table_1[[#This Row],[총자산]]-[1]!Table_1[[#This Row],[장부가치 자기자본]]+[1]!Table_1[[#This Row],[시가총액]])/[1]!Table_1[[#This Row],[총자산]]</f>
        <v>0.74611442519170201</v>
      </c>
      <c r="H2109" s="14">
        <f>I2109/100000000000</f>
        <v>11.477499999999999</v>
      </c>
      <c r="I2109" s="12">
        <v>1147750000000</v>
      </c>
      <c r="J2109" s="12">
        <v>-4.88</v>
      </c>
      <c r="K2109" s="10">
        <f>L2109/1000000000000</f>
        <v>7.9756259810210004</v>
      </c>
      <c r="L2109" s="12">
        <v>7975625981021</v>
      </c>
      <c r="M2109" s="12">
        <v>8.14</v>
      </c>
      <c r="N2109" s="12">
        <v>1</v>
      </c>
      <c r="O2109" s="15">
        <f>IF([1]!Table_1[[#This Row],[연도]]=2016,1,0)</f>
        <v>0</v>
      </c>
      <c r="P2109" s="15">
        <f>IF([1]!Table_1[[#This Row],[연도]]=2017,1,0)</f>
        <v>0</v>
      </c>
      <c r="Q2109" s="15">
        <f>IF([1]!Table_1[[#This Row],[연도]]=2018,1,0)</f>
        <v>0</v>
      </c>
      <c r="R2109" s="15">
        <f>IF([1]!Table_1[[#This Row],[연도]]=2019,1,0)</f>
        <v>0</v>
      </c>
      <c r="S2109" s="15">
        <f>IF([1]!Table_1[[#This Row],[연도]]=2020,1,0)</f>
        <v>0</v>
      </c>
      <c r="T2109" s="15">
        <f>IF([1]!Table_1[[#This Row],[연도]]=2021,1,0)</f>
        <v>0</v>
      </c>
      <c r="U2109" s="15">
        <f>IF([1]!Table_1[[#This Row],[연도]]=2022,1,0)</f>
        <v>1</v>
      </c>
      <c r="V2109" s="15">
        <f>IF([1]!Table_1[[#This Row],[연도]]=2023,1,0)</f>
        <v>0</v>
      </c>
      <c r="W2109" s="12">
        <v>2.41</v>
      </c>
      <c r="X2109" s="10">
        <f>Y2109/1000000000000</f>
        <v>3.693603312</v>
      </c>
      <c r="Y2109" s="15">
        <f>[1]!Table_1[[#This Row],[주가]]*[1]!Table_1[[#This Row],[기말주식수]]</f>
        <v>3693603312000</v>
      </c>
      <c r="Z2109" s="14">
        <f>AA2109/10</f>
        <v>0.32181252990633846</v>
      </c>
      <c r="AA2109" s="15">
        <f>[1]!Table_1[[#This Row],[시가총액]]/[1]!Table_1[[#This Row],[당기순이익(세후영업이익)]]</f>
        <v>3.2181252990633848</v>
      </c>
      <c r="AB2109" s="12">
        <v>146431579900</v>
      </c>
    </row>
    <row r="2110" spans="1:28" ht="19.2">
      <c r="A2110" s="10">
        <v>2109</v>
      </c>
      <c r="B2110" s="10">
        <v>11780</v>
      </c>
      <c r="C2110" s="11" t="s">
        <v>326</v>
      </c>
      <c r="D2110" s="11" t="s">
        <v>6</v>
      </c>
      <c r="E2110" s="10">
        <v>2023</v>
      </c>
      <c r="F2110" s="10">
        <v>17.109000000000002</v>
      </c>
      <c r="G2110" s="14">
        <f>([1]!Table_1[[#This Row],[총자산]]-[1]!Table_1[[#This Row],[장부가치 자기자본]]+[1]!Table_1[[#This Row],[시가총액]])/[1]!Table_1[[#This Row],[총자산]]</f>
        <v>0.7443469835810097</v>
      </c>
      <c r="H2110" s="14">
        <f>I2110/100000000000</f>
        <v>3.58962</v>
      </c>
      <c r="I2110" s="10">
        <v>358962000000</v>
      </c>
      <c r="J2110" s="10">
        <v>3.37</v>
      </c>
      <c r="K2110" s="10">
        <f>L2110/1000000000000</f>
        <v>6.3225281877819999</v>
      </c>
      <c r="L2110" s="10">
        <v>6322528187782</v>
      </c>
      <c r="M2110" s="10">
        <v>8.99</v>
      </c>
      <c r="N2110" s="10">
        <v>1</v>
      </c>
      <c r="O2110" s="14">
        <f>IF([1]!Table_1[[#This Row],[연도]]=2016,1,0)</f>
        <v>0</v>
      </c>
      <c r="P2110" s="14">
        <f>IF([1]!Table_1[[#This Row],[연도]]=2017,1,0)</f>
        <v>0</v>
      </c>
      <c r="Q2110" s="14">
        <f>IF([1]!Table_1[[#This Row],[연도]]=2018,1,0)</f>
        <v>0</v>
      </c>
      <c r="R2110" s="14">
        <f>IF([1]!Table_1[[#This Row],[연도]]=2019,1,0)</f>
        <v>0</v>
      </c>
      <c r="S2110" s="14">
        <f>IF([1]!Table_1[[#This Row],[연도]]=2020,1,0)</f>
        <v>0</v>
      </c>
      <c r="T2110" s="14">
        <f>IF([1]!Table_1[[#This Row],[연도]]=2021,1,0)</f>
        <v>0</v>
      </c>
      <c r="U2110" s="14">
        <f>IF([1]!Table_1[[#This Row],[연도]]=2022,1,0)</f>
        <v>0</v>
      </c>
      <c r="V2110" s="14">
        <f>IF([1]!Table_1[[#This Row],[연도]]=2023,1,0)</f>
        <v>1</v>
      </c>
      <c r="W2110" s="10">
        <v>2.11</v>
      </c>
      <c r="X2110" s="10">
        <f>Y2110/1000000000000</f>
        <v>3.7939865391000001</v>
      </c>
      <c r="Y2110" s="14">
        <f>[1]!Table_1[[#This Row],[주가]]*[1]!Table_1[[#This Row],[기말주식수]]</f>
        <v>3793986539100</v>
      </c>
      <c r="Z2110" s="14">
        <f>AA2110/10</f>
        <v>1.0569326388587093</v>
      </c>
      <c r="AA2110" s="14">
        <f>[1]!Table_1[[#This Row],[시가총액]]/[1]!Table_1[[#This Row],[당기순이익(세후영업이익)]]</f>
        <v>10.569326388587093</v>
      </c>
      <c r="AB2110" s="10">
        <v>76485934200</v>
      </c>
    </row>
    <row r="2111" spans="1:28" ht="19.2">
      <c r="A2111" s="12">
        <v>2110</v>
      </c>
      <c r="B2111" s="12">
        <v>11790</v>
      </c>
      <c r="C2111" s="13" t="s">
        <v>327</v>
      </c>
      <c r="D2111" s="13" t="s">
        <v>6</v>
      </c>
      <c r="E2111" s="12">
        <v>2016</v>
      </c>
      <c r="F2111" s="12">
        <v>92.370999999999995</v>
      </c>
      <c r="G2111" s="15">
        <f>([1]!Table_1[[#This Row],[총자산]]-[1]!Table_1[[#This Row],[장부가치 자기자본]]+[1]!Table_1[[#This Row],[시가총액]])/[1]!Table_1[[#This Row],[총자산]]</f>
        <v>0.91915733484730577</v>
      </c>
      <c r="H2111" s="14">
        <f>I2111/100000000000</f>
        <v>1.4930099999999999</v>
      </c>
      <c r="I2111" s="12">
        <v>149301000000</v>
      </c>
      <c r="J2111" s="12">
        <v>-4.32</v>
      </c>
      <c r="K2111" s="10">
        <f>L2111/1000000000000</f>
        <v>2.3594401436319998</v>
      </c>
      <c r="L2111" s="12">
        <v>2359440143632</v>
      </c>
      <c r="M2111" s="12">
        <v>1.53</v>
      </c>
      <c r="N2111" s="12">
        <v>1</v>
      </c>
      <c r="O2111" s="15">
        <f>IF([1]!Table_1[[#This Row],[연도]]=2016,1,0)</f>
        <v>1</v>
      </c>
      <c r="P2111" s="15">
        <f>IF([1]!Table_1[[#This Row],[연도]]=2017,1,0)</f>
        <v>0</v>
      </c>
      <c r="Q2111" s="15">
        <f>IF([1]!Table_1[[#This Row],[연도]]=2018,1,0)</f>
        <v>0</v>
      </c>
      <c r="R2111" s="15">
        <f>IF([1]!Table_1[[#This Row],[연도]]=2019,1,0)</f>
        <v>0</v>
      </c>
      <c r="S2111" s="15">
        <f>IF([1]!Table_1[[#This Row],[연도]]=2020,1,0)</f>
        <v>0</v>
      </c>
      <c r="T2111" s="15">
        <f>IF([1]!Table_1[[#This Row],[연도]]=2021,1,0)</f>
        <v>0</v>
      </c>
      <c r="U2111" s="15">
        <f>IF([1]!Table_1[[#This Row],[연도]]=2022,1,0)</f>
        <v>0</v>
      </c>
      <c r="V2111" s="15">
        <f>IF([1]!Table_1[[#This Row],[연도]]=2023,1,0)</f>
        <v>0</v>
      </c>
      <c r="W2111" s="12">
        <v>1.1399999999999999</v>
      </c>
      <c r="X2111" s="10">
        <f>Y2111/1000000000000</f>
        <v>1.238640315</v>
      </c>
      <c r="Y2111" s="15">
        <f>[1]!Table_1[[#This Row],[주가]]*[1]!Table_1[[#This Row],[기말주식수]]</f>
        <v>1238640315000</v>
      </c>
      <c r="Z2111" s="14">
        <f>AA2111/10</f>
        <v>0.82962626841079423</v>
      </c>
      <c r="AA2111" s="15">
        <f>[1]!Table_1[[#This Row],[시가총액]]/[1]!Table_1[[#This Row],[당기순이익(세후영업이익)]]</f>
        <v>8.2962626841079423</v>
      </c>
      <c r="AB2111" s="12">
        <v>27030630000</v>
      </c>
    </row>
    <row r="2112" spans="1:28" ht="19.2">
      <c r="A2112" s="10">
        <v>2111</v>
      </c>
      <c r="B2112" s="10">
        <v>11790</v>
      </c>
      <c r="C2112" s="11" t="s">
        <v>327</v>
      </c>
      <c r="D2112" s="11" t="s">
        <v>6</v>
      </c>
      <c r="E2112" s="10">
        <v>2017</v>
      </c>
      <c r="F2112" s="10">
        <v>23.38</v>
      </c>
      <c r="G2112" s="14">
        <f>([1]!Table_1[[#This Row],[총자산]]-[1]!Table_1[[#This Row],[장부가치 자기자본]]+[1]!Table_1[[#This Row],[시가총액]])/[1]!Table_1[[#This Row],[총자산]]</f>
        <v>1.0465051152474021</v>
      </c>
      <c r="H2112" s="14">
        <f>I2112/100000000000</f>
        <v>1.75695</v>
      </c>
      <c r="I2112" s="10">
        <v>175695000000</v>
      </c>
      <c r="J2112" s="10">
        <v>3.92</v>
      </c>
      <c r="K2112" s="10">
        <f>L2112/1000000000000</f>
        <v>2.6535444153830001</v>
      </c>
      <c r="L2112" s="10">
        <v>2653544415383</v>
      </c>
      <c r="M2112" s="10">
        <v>1.18</v>
      </c>
      <c r="N2112" s="10">
        <v>1</v>
      </c>
      <c r="O2112" s="14">
        <f>IF([1]!Table_1[[#This Row],[연도]]=2016,1,0)</f>
        <v>0</v>
      </c>
      <c r="P2112" s="14">
        <f>IF([1]!Table_1[[#This Row],[연도]]=2017,1,0)</f>
        <v>1</v>
      </c>
      <c r="Q2112" s="14">
        <f>IF([1]!Table_1[[#This Row],[연도]]=2018,1,0)</f>
        <v>0</v>
      </c>
      <c r="R2112" s="14">
        <f>IF([1]!Table_1[[#This Row],[연도]]=2019,1,0)</f>
        <v>0</v>
      </c>
      <c r="S2112" s="14">
        <f>IF([1]!Table_1[[#This Row],[연도]]=2020,1,0)</f>
        <v>0</v>
      </c>
      <c r="T2112" s="14">
        <f>IF([1]!Table_1[[#This Row],[연도]]=2021,1,0)</f>
        <v>0</v>
      </c>
      <c r="U2112" s="14">
        <f>IF([1]!Table_1[[#This Row],[연도]]=2022,1,0)</f>
        <v>0</v>
      </c>
      <c r="V2112" s="14">
        <f>IF([1]!Table_1[[#This Row],[연도]]=2023,1,0)</f>
        <v>0</v>
      </c>
      <c r="W2112" s="10">
        <v>1.4</v>
      </c>
      <c r="X2112" s="10">
        <f>Y2112/1000000000000</f>
        <v>1.764124085</v>
      </c>
      <c r="Y2112" s="14">
        <f>[1]!Table_1[[#This Row],[주가]]*[1]!Table_1[[#This Row],[기말주식수]]</f>
        <v>1764124085000</v>
      </c>
      <c r="Z2112" s="14">
        <f>AA2112/10</f>
        <v>1.0040832607643928</v>
      </c>
      <c r="AA2112" s="14">
        <f>[1]!Table_1[[#This Row],[시가총액]]/[1]!Table_1[[#This Row],[당기순이익(세후영업이익)]]</f>
        <v>10.040832607643928</v>
      </c>
      <c r="AB2112" s="10">
        <v>31878498600</v>
      </c>
    </row>
    <row r="2113" spans="1:28" ht="19.2">
      <c r="A2113" s="12">
        <v>2112</v>
      </c>
      <c r="B2113" s="12">
        <v>11790</v>
      </c>
      <c r="C2113" s="13" t="s">
        <v>327</v>
      </c>
      <c r="D2113" s="13" t="s">
        <v>6</v>
      </c>
      <c r="E2113" s="12">
        <v>2018</v>
      </c>
      <c r="F2113" s="12">
        <v>25.113</v>
      </c>
      <c r="G2113" s="15">
        <f>([1]!Table_1[[#This Row],[총자산]]-[1]!Table_1[[#This Row],[장부가치 자기자본]]+[1]!Table_1[[#This Row],[시가총액]])/[1]!Table_1[[#This Row],[총자산]]</f>
        <v>0.90841336875836487</v>
      </c>
      <c r="H2113" s="14">
        <f>I2113/100000000000</f>
        <v>2.0112899999999998</v>
      </c>
      <c r="I2113" s="12">
        <v>201129000000</v>
      </c>
      <c r="J2113" s="12">
        <v>4.5199999999999996</v>
      </c>
      <c r="K2113" s="10">
        <f>L2113/1000000000000</f>
        <v>2.7678343472829998</v>
      </c>
      <c r="L2113" s="12">
        <v>2767834347283</v>
      </c>
      <c r="M2113" s="12">
        <v>0.96</v>
      </c>
      <c r="N2113" s="12">
        <v>1</v>
      </c>
      <c r="O2113" s="15">
        <f>IF([1]!Table_1[[#This Row],[연도]]=2016,1,0)</f>
        <v>0</v>
      </c>
      <c r="P2113" s="15">
        <f>IF([1]!Table_1[[#This Row],[연도]]=2017,1,0)</f>
        <v>0</v>
      </c>
      <c r="Q2113" s="15">
        <f>IF([1]!Table_1[[#This Row],[연도]]=2018,1,0)</f>
        <v>1</v>
      </c>
      <c r="R2113" s="15">
        <f>IF([1]!Table_1[[#This Row],[연도]]=2019,1,0)</f>
        <v>0</v>
      </c>
      <c r="S2113" s="15">
        <f>IF([1]!Table_1[[#This Row],[연도]]=2020,1,0)</f>
        <v>0</v>
      </c>
      <c r="T2113" s="15">
        <f>IF([1]!Table_1[[#This Row],[연도]]=2021,1,0)</f>
        <v>0</v>
      </c>
      <c r="U2113" s="15">
        <f>IF([1]!Table_1[[#This Row],[연도]]=2022,1,0)</f>
        <v>0</v>
      </c>
      <c r="V2113" s="15">
        <f>IF([1]!Table_1[[#This Row],[연도]]=2023,1,0)</f>
        <v>0</v>
      </c>
      <c r="W2113" s="12">
        <v>2.0299999999999998</v>
      </c>
      <c r="X2113" s="10">
        <f>Y2113/1000000000000</f>
        <v>1.3437370689999999</v>
      </c>
      <c r="Y2113" s="15">
        <f>[1]!Table_1[[#This Row],[주가]]*[1]!Table_1[[#This Row],[기말주식수]]</f>
        <v>1343737069000</v>
      </c>
      <c r="Z2113" s="14">
        <f>AA2113/10</f>
        <v>0.66809712622247408</v>
      </c>
      <c r="AA2113" s="15">
        <f>[1]!Table_1[[#This Row],[시가총액]]/[1]!Table_1[[#This Row],[당기순이익(세후영업이익)]]</f>
        <v>6.680971262224741</v>
      </c>
      <c r="AB2113" s="12">
        <v>35420554000</v>
      </c>
    </row>
    <row r="2114" spans="1:28" ht="19.2">
      <c r="A2114" s="10">
        <v>2113</v>
      </c>
      <c r="B2114" s="10">
        <v>11790</v>
      </c>
      <c r="C2114" s="11" t="s">
        <v>327</v>
      </c>
      <c r="D2114" s="11" t="s">
        <v>6</v>
      </c>
      <c r="E2114" s="10">
        <v>2019</v>
      </c>
      <c r="F2114" s="10">
        <v>52.558999999999997</v>
      </c>
      <c r="G2114" s="14">
        <f>([1]!Table_1[[#This Row],[총자산]]-[1]!Table_1[[#This Row],[장부가치 자기자본]]+[1]!Table_1[[#This Row],[시가총액]])/[1]!Table_1[[#This Row],[총자산]]</f>
        <v>1.0472914674193663</v>
      </c>
      <c r="H2114" s="14">
        <f>I2114/100000000000</f>
        <v>1.55081</v>
      </c>
      <c r="I2114" s="10">
        <v>155081000000</v>
      </c>
      <c r="J2114" s="10">
        <v>3.65</v>
      </c>
      <c r="K2114" s="10">
        <f>L2114/1000000000000</f>
        <v>2.5397664991600002</v>
      </c>
      <c r="L2114" s="10">
        <v>2539766499160</v>
      </c>
      <c r="M2114" s="10">
        <v>0.96</v>
      </c>
      <c r="N2114" s="10">
        <v>1</v>
      </c>
      <c r="O2114" s="14">
        <f>IF([1]!Table_1[[#This Row],[연도]]=2016,1,0)</f>
        <v>0</v>
      </c>
      <c r="P2114" s="14">
        <f>IF([1]!Table_1[[#This Row],[연도]]=2017,1,0)</f>
        <v>0</v>
      </c>
      <c r="Q2114" s="14">
        <f>IF([1]!Table_1[[#This Row],[연도]]=2018,1,0)</f>
        <v>0</v>
      </c>
      <c r="R2114" s="14">
        <f>IF([1]!Table_1[[#This Row],[연도]]=2019,1,0)</f>
        <v>1</v>
      </c>
      <c r="S2114" s="14">
        <f>IF([1]!Table_1[[#This Row],[연도]]=2020,1,0)</f>
        <v>0</v>
      </c>
      <c r="T2114" s="14">
        <f>IF([1]!Table_1[[#This Row],[연도]]=2021,1,0)</f>
        <v>0</v>
      </c>
      <c r="U2114" s="14">
        <f>IF([1]!Table_1[[#This Row],[연도]]=2022,1,0)</f>
        <v>0</v>
      </c>
      <c r="V2114" s="14">
        <f>IF([1]!Table_1[[#This Row],[연도]]=2023,1,0)</f>
        <v>0</v>
      </c>
      <c r="W2114" s="10">
        <v>1.96</v>
      </c>
      <c r="X2114" s="10">
        <f>Y2114/1000000000000</f>
        <v>1.9142623050000001</v>
      </c>
      <c r="Y2114" s="14">
        <f>[1]!Table_1[[#This Row],[주가]]*[1]!Table_1[[#This Row],[기말주식수]]</f>
        <v>1914262305000</v>
      </c>
      <c r="Z2114" s="14">
        <f>AA2114/10</f>
        <v>1.2343628845571024</v>
      </c>
      <c r="AA2114" s="14">
        <f>[1]!Table_1[[#This Row],[시가총액]]/[1]!Table_1[[#This Row],[당기순이익(세후영업이익)]]</f>
        <v>12.343628845571024</v>
      </c>
      <c r="AB2114" s="10">
        <v>35420554000</v>
      </c>
    </row>
    <row r="2115" spans="1:28" ht="19.2">
      <c r="A2115" s="12">
        <v>2114</v>
      </c>
      <c r="B2115" s="12">
        <v>11790</v>
      </c>
      <c r="C2115" s="13" t="s">
        <v>327</v>
      </c>
      <c r="D2115" s="13" t="s">
        <v>6</v>
      </c>
      <c r="E2115" s="12">
        <v>2020</v>
      </c>
      <c r="F2115" s="12">
        <v>48.561</v>
      </c>
      <c r="G2115" s="15">
        <f>([1]!Table_1[[#This Row],[총자산]]-[1]!Table_1[[#This Row],[장부가치 자기자본]]+[1]!Table_1[[#This Row],[시가총액]])/[1]!Table_1[[#This Row],[총자산]]</f>
        <v>1.3041773924189668</v>
      </c>
      <c r="H2115" s="14">
        <f>I2115/100000000000</f>
        <v>1.90788</v>
      </c>
      <c r="I2115" s="12">
        <v>190788000000</v>
      </c>
      <c r="J2115" s="12">
        <v>36.08</v>
      </c>
      <c r="K2115" s="10">
        <f>L2115/1000000000000</f>
        <v>2.7021845197340002</v>
      </c>
      <c r="L2115" s="12">
        <v>2702184519734</v>
      </c>
      <c r="M2115" s="12">
        <v>0.49</v>
      </c>
      <c r="N2115" s="12">
        <v>1</v>
      </c>
      <c r="O2115" s="15">
        <f>IF([1]!Table_1[[#This Row],[연도]]=2016,1,0)</f>
        <v>0</v>
      </c>
      <c r="P2115" s="15">
        <f>IF([1]!Table_1[[#This Row],[연도]]=2017,1,0)</f>
        <v>0</v>
      </c>
      <c r="Q2115" s="15">
        <f>IF([1]!Table_1[[#This Row],[연도]]=2018,1,0)</f>
        <v>0</v>
      </c>
      <c r="R2115" s="15">
        <f>IF([1]!Table_1[[#This Row],[연도]]=2019,1,0)</f>
        <v>0</v>
      </c>
      <c r="S2115" s="15">
        <f>IF([1]!Table_1[[#This Row],[연도]]=2020,1,0)</f>
        <v>1</v>
      </c>
      <c r="T2115" s="15">
        <f>IF([1]!Table_1[[#This Row],[연도]]=2021,1,0)</f>
        <v>0</v>
      </c>
      <c r="U2115" s="15">
        <f>IF([1]!Table_1[[#This Row],[연도]]=2022,1,0)</f>
        <v>0</v>
      </c>
      <c r="V2115" s="15">
        <f>IF([1]!Table_1[[#This Row],[연도]]=2023,1,0)</f>
        <v>0</v>
      </c>
      <c r="W2115" s="12">
        <v>0.94</v>
      </c>
      <c r="X2115" s="10">
        <f>Y2115/1000000000000</f>
        <v>3.5596200119999999</v>
      </c>
      <c r="Y2115" s="15">
        <f>[1]!Table_1[[#This Row],[주가]]*[1]!Table_1[[#This Row],[기말주식수]]</f>
        <v>3559620012000</v>
      </c>
      <c r="Z2115" s="14">
        <f>AA2115/10</f>
        <v>1.8657462796402289</v>
      </c>
      <c r="AA2115" s="15">
        <f>[1]!Table_1[[#This Row],[시가총액]]/[1]!Table_1[[#This Row],[당기순이익(세후영업이익)]]</f>
        <v>18.657462796402289</v>
      </c>
      <c r="AB2115" s="12">
        <v>35751306000</v>
      </c>
    </row>
    <row r="2116" spans="1:28" ht="19.2">
      <c r="A2116" s="10">
        <v>2115</v>
      </c>
      <c r="B2116" s="10">
        <v>11790</v>
      </c>
      <c r="C2116" s="11" t="s">
        <v>327</v>
      </c>
      <c r="D2116" s="11" t="s">
        <v>6</v>
      </c>
      <c r="E2116" s="10">
        <v>2021</v>
      </c>
      <c r="F2116" s="10">
        <v>11.528</v>
      </c>
      <c r="G2116" s="14">
        <f>([1]!Table_1[[#This Row],[총자산]]-[1]!Table_1[[#This Row],[장부가치 자기자본]]+[1]!Table_1[[#This Row],[시가총액]])/[1]!Table_1[[#This Row],[총자산]]</f>
        <v>1.6999295414089026</v>
      </c>
      <c r="H2116" s="14">
        <f>I2116/100000000000</f>
        <v>4.6474299999999999</v>
      </c>
      <c r="I2116" s="10">
        <v>464743000000</v>
      </c>
      <c r="J2116" s="10">
        <v>14.31</v>
      </c>
      <c r="K2116" s="10">
        <f>L2116/1000000000000</f>
        <v>3.3960567461940001</v>
      </c>
      <c r="L2116" s="10">
        <v>3396056746194</v>
      </c>
      <c r="M2116" s="10">
        <v>3.12</v>
      </c>
      <c r="N2116" s="10">
        <v>1</v>
      </c>
      <c r="O2116" s="14">
        <f>IF([1]!Table_1[[#This Row],[연도]]=2016,1,0)</f>
        <v>0</v>
      </c>
      <c r="P2116" s="14">
        <f>IF([1]!Table_1[[#This Row],[연도]]=2017,1,0)</f>
        <v>0</v>
      </c>
      <c r="Q2116" s="14">
        <f>IF([1]!Table_1[[#This Row],[연도]]=2018,1,0)</f>
        <v>0</v>
      </c>
      <c r="R2116" s="14">
        <f>IF([1]!Table_1[[#This Row],[연도]]=2019,1,0)</f>
        <v>0</v>
      </c>
      <c r="S2116" s="14">
        <f>IF([1]!Table_1[[#This Row],[연도]]=2020,1,0)</f>
        <v>0</v>
      </c>
      <c r="T2116" s="14">
        <f>IF([1]!Table_1[[#This Row],[연도]]=2021,1,0)</f>
        <v>1</v>
      </c>
      <c r="U2116" s="14">
        <f>IF([1]!Table_1[[#This Row],[연도]]=2022,1,0)</f>
        <v>0</v>
      </c>
      <c r="V2116" s="14">
        <f>IF([1]!Table_1[[#This Row],[연도]]=2023,1,0)</f>
        <v>0</v>
      </c>
      <c r="W2116" s="10">
        <v>1.1000000000000001</v>
      </c>
      <c r="X2116" s="10">
        <f>Y2116/1000000000000</f>
        <v>6.6080180009999996</v>
      </c>
      <c r="Y2116" s="14">
        <f>[1]!Table_1[[#This Row],[주가]]*[1]!Table_1[[#This Row],[기말주식수]]</f>
        <v>6608018001000</v>
      </c>
      <c r="Z2116" s="14">
        <f>AA2116/10</f>
        <v>1.4218649879610881</v>
      </c>
      <c r="AA2116" s="14">
        <f>[1]!Table_1[[#This Row],[시가총액]]/[1]!Table_1[[#This Row],[당기순이익(세후영업이익)]]</f>
        <v>14.218649879610881</v>
      </c>
      <c r="AB2116" s="10">
        <v>39463964100</v>
      </c>
    </row>
    <row r="2117" spans="1:28" ht="19.2">
      <c r="A2117" s="12">
        <v>2116</v>
      </c>
      <c r="B2117" s="12">
        <v>11790</v>
      </c>
      <c r="C2117" s="13" t="s">
        <v>327</v>
      </c>
      <c r="D2117" s="13" t="s">
        <v>6</v>
      </c>
      <c r="E2117" s="12">
        <v>2022</v>
      </c>
      <c r="F2117" s="12">
        <v>-151.733</v>
      </c>
      <c r="G2117" s="15">
        <f>([1]!Table_1[[#This Row],[총자산]]-[1]!Table_1[[#This Row],[장부가치 자기자본]]+[1]!Table_1[[#This Row],[시가총액]])/[1]!Table_1[[#This Row],[총자산]]</f>
        <v>1.1735456823951003</v>
      </c>
      <c r="H2117" s="14">
        <f>I2117/100000000000</f>
        <v>2.2025600000000001</v>
      </c>
      <c r="I2117" s="12">
        <v>220256000000</v>
      </c>
      <c r="J2117" s="12">
        <v>3.45</v>
      </c>
      <c r="K2117" s="10">
        <f>L2117/1000000000000</f>
        <v>3.1389100771249998</v>
      </c>
      <c r="L2117" s="12">
        <v>3138910077125</v>
      </c>
      <c r="M2117" s="12">
        <v>3.08</v>
      </c>
      <c r="N2117" s="12">
        <v>1</v>
      </c>
      <c r="O2117" s="15">
        <f>IF([1]!Table_1[[#This Row],[연도]]=2016,1,0)</f>
        <v>0</v>
      </c>
      <c r="P2117" s="15">
        <f>IF([1]!Table_1[[#This Row],[연도]]=2017,1,0)</f>
        <v>0</v>
      </c>
      <c r="Q2117" s="15">
        <f>IF([1]!Table_1[[#This Row],[연도]]=2018,1,0)</f>
        <v>0</v>
      </c>
      <c r="R2117" s="15">
        <f>IF([1]!Table_1[[#This Row],[연도]]=2019,1,0)</f>
        <v>0</v>
      </c>
      <c r="S2117" s="15">
        <f>IF([1]!Table_1[[#This Row],[연도]]=2020,1,0)</f>
        <v>0</v>
      </c>
      <c r="T2117" s="15">
        <f>IF([1]!Table_1[[#This Row],[연도]]=2021,1,0)</f>
        <v>0</v>
      </c>
      <c r="U2117" s="15">
        <f>IF([1]!Table_1[[#This Row],[연도]]=2022,1,0)</f>
        <v>1</v>
      </c>
      <c r="V2117" s="15">
        <f>IF([1]!Table_1[[#This Row],[연도]]=2023,1,0)</f>
        <v>0</v>
      </c>
      <c r="W2117" s="12">
        <v>2.41</v>
      </c>
      <c r="X2117" s="10">
        <f>Y2117/1000000000000</f>
        <v>3.3513443729999999</v>
      </c>
      <c r="Y2117" s="15">
        <f>[1]!Table_1[[#This Row],[주가]]*[1]!Table_1[[#This Row],[기말주식수]]</f>
        <v>3351344373000</v>
      </c>
      <c r="Z2117" s="14">
        <f>AA2117/10</f>
        <v>1.5215677997421184</v>
      </c>
      <c r="AA2117" s="15">
        <f>[1]!Table_1[[#This Row],[시가총액]]/[1]!Table_1[[#This Row],[당기순이익(세후영업이익)]]</f>
        <v>15.215677997421183</v>
      </c>
      <c r="AB2117" s="12">
        <v>37382413200</v>
      </c>
    </row>
    <row r="2118" spans="1:28" ht="19.2">
      <c r="A2118" s="10">
        <v>2117</v>
      </c>
      <c r="B2118" s="10">
        <v>12160</v>
      </c>
      <c r="C2118" s="11" t="s">
        <v>328</v>
      </c>
      <c r="D2118" s="11" t="s">
        <v>6</v>
      </c>
      <c r="E2118" s="10">
        <v>2016</v>
      </c>
      <c r="F2118" s="10">
        <v>462.40699999999998</v>
      </c>
      <c r="G2118" s="14">
        <f>([1]!Table_1[[#This Row],[총자산]]-[1]!Table_1[[#This Row],[장부가치 자기자본]]+[1]!Table_1[[#This Row],[시가총액]])/[1]!Table_1[[#This Row],[총자산]]</f>
        <v>0.87504131573265209</v>
      </c>
      <c r="H2118" s="14">
        <f>I2118/100000000000</f>
        <v>5.1522469199999999E-3</v>
      </c>
      <c r="I2118" s="10">
        <v>515224692</v>
      </c>
      <c r="J2118" s="10">
        <v>-0.66</v>
      </c>
      <c r="K2118" s="10">
        <f>L2118/1000000000000</f>
        <v>0.18585600729099999</v>
      </c>
      <c r="L2118" s="10">
        <v>185856007291</v>
      </c>
      <c r="M2118" s="10">
        <v>0.8</v>
      </c>
      <c r="N2118" s="10">
        <v>1</v>
      </c>
      <c r="O2118" s="14">
        <f>IF([1]!Table_1[[#This Row],[연도]]=2016,1,0)</f>
        <v>1</v>
      </c>
      <c r="P2118" s="14">
        <f>IF([1]!Table_1[[#This Row],[연도]]=2017,1,0)</f>
        <v>0</v>
      </c>
      <c r="Q2118" s="14">
        <f>IF([1]!Table_1[[#This Row],[연도]]=2018,1,0)</f>
        <v>0</v>
      </c>
      <c r="R2118" s="14">
        <f>IF([1]!Table_1[[#This Row],[연도]]=2019,1,0)</f>
        <v>0</v>
      </c>
      <c r="S2118" s="14">
        <f>IF([1]!Table_1[[#This Row],[연도]]=2020,1,0)</f>
        <v>0</v>
      </c>
      <c r="T2118" s="14">
        <f>IF([1]!Table_1[[#This Row],[연도]]=2021,1,0)</f>
        <v>0</v>
      </c>
      <c r="U2118" s="14">
        <f>IF([1]!Table_1[[#This Row],[연도]]=2022,1,0)</f>
        <v>0</v>
      </c>
      <c r="V2118" s="14">
        <f>IF([1]!Table_1[[#This Row],[연도]]=2023,1,0)</f>
        <v>0</v>
      </c>
      <c r="W2118" s="10">
        <v>2.06</v>
      </c>
      <c r="X2118" s="10">
        <f>Y2118/1000000000000</f>
        <v>0.13517675167500001</v>
      </c>
      <c r="Y2118" s="14">
        <f>[1]!Table_1[[#This Row],[주가]]*[1]!Table_1[[#This Row],[기말주식수]]</f>
        <v>135176751675</v>
      </c>
      <c r="Z2118" s="14">
        <f>AA2118/10</f>
        <v>26.236466103802336</v>
      </c>
      <c r="AA2118" s="14">
        <f>[1]!Table_1[[#This Row],[시가총액]]/[1]!Table_1[[#This Row],[당기순이익(세후영업이익)]]</f>
        <v>262.36466103802337</v>
      </c>
      <c r="AB2118" s="10">
        <v>1512071610</v>
      </c>
    </row>
    <row r="2119" spans="1:28" ht="19.2">
      <c r="A2119" s="12">
        <v>2118</v>
      </c>
      <c r="B2119" s="12">
        <v>12160</v>
      </c>
      <c r="C2119" s="13" t="s">
        <v>328</v>
      </c>
      <c r="D2119" s="13" t="s">
        <v>6</v>
      </c>
      <c r="E2119" s="12">
        <v>2017</v>
      </c>
      <c r="F2119" s="12">
        <v>-12.023</v>
      </c>
      <c r="G2119" s="15">
        <f>([1]!Table_1[[#This Row],[총자산]]-[1]!Table_1[[#This Row],[장부가치 자기자본]]+[1]!Table_1[[#This Row],[시가총액]])/[1]!Table_1[[#This Row],[총자산]]</f>
        <v>0.79671266906330862</v>
      </c>
      <c r="H2119" s="14">
        <f>I2119/100000000000</f>
        <v>1.08093745E-2</v>
      </c>
      <c r="I2119" s="12">
        <v>1080937450</v>
      </c>
      <c r="J2119" s="12">
        <v>-0.89</v>
      </c>
      <c r="K2119" s="10">
        <f>L2119/1000000000000</f>
        <v>0.177429263882</v>
      </c>
      <c r="L2119" s="12">
        <v>177429263882</v>
      </c>
      <c r="M2119" s="12">
        <v>0.57999999999999996</v>
      </c>
      <c r="N2119" s="12">
        <v>1</v>
      </c>
      <c r="O2119" s="15">
        <f>IF([1]!Table_1[[#This Row],[연도]]=2016,1,0)</f>
        <v>0</v>
      </c>
      <c r="P2119" s="15">
        <f>IF([1]!Table_1[[#This Row],[연도]]=2017,1,0)</f>
        <v>1</v>
      </c>
      <c r="Q2119" s="15">
        <f>IF([1]!Table_1[[#This Row],[연도]]=2018,1,0)</f>
        <v>0</v>
      </c>
      <c r="R2119" s="15">
        <f>IF([1]!Table_1[[#This Row],[연도]]=2019,1,0)</f>
        <v>0</v>
      </c>
      <c r="S2119" s="15">
        <f>IF([1]!Table_1[[#This Row],[연도]]=2020,1,0)</f>
        <v>0</v>
      </c>
      <c r="T2119" s="15">
        <f>IF([1]!Table_1[[#This Row],[연도]]=2021,1,0)</f>
        <v>0</v>
      </c>
      <c r="U2119" s="15">
        <f>IF([1]!Table_1[[#This Row],[연도]]=2022,1,0)</f>
        <v>0</v>
      </c>
      <c r="V2119" s="15">
        <f>IF([1]!Table_1[[#This Row],[연도]]=2023,1,0)</f>
        <v>0</v>
      </c>
      <c r="W2119" s="12">
        <v>1.85</v>
      </c>
      <c r="X2119" s="10">
        <f>Y2119/1000000000000</f>
        <v>0.10642487116</v>
      </c>
      <c r="Y2119" s="15">
        <f>[1]!Table_1[[#This Row],[주가]]*[1]!Table_1[[#This Row],[기말주식수]]</f>
        <v>106424871160</v>
      </c>
      <c r="Z2119" s="14">
        <f>AA2119/10</f>
        <v>9.8456086575592323</v>
      </c>
      <c r="AA2119" s="15">
        <f>[1]!Table_1[[#This Row],[시가총액]]/[1]!Table_1[[#This Row],[당기순이익(세후영업이익)]]</f>
        <v>98.456086575592323</v>
      </c>
      <c r="AB2119" s="12">
        <v>504023870</v>
      </c>
    </row>
    <row r="2120" spans="1:28" ht="19.2">
      <c r="A2120" s="10">
        <v>2119</v>
      </c>
      <c r="B2120" s="10">
        <v>12160</v>
      </c>
      <c r="C2120" s="11" t="s">
        <v>328</v>
      </c>
      <c r="D2120" s="11" t="s">
        <v>6</v>
      </c>
      <c r="E2120" s="10">
        <v>2018</v>
      </c>
      <c r="F2120" s="10">
        <v>-10.37</v>
      </c>
      <c r="G2120" s="14">
        <f>([1]!Table_1[[#This Row],[총자산]]-[1]!Table_1[[#This Row],[장부가치 자기자본]]+[1]!Table_1[[#This Row],[시가총액]])/[1]!Table_1[[#This Row],[총자산]]</f>
        <v>0.74553459591933613</v>
      </c>
      <c r="H2120" s="14">
        <f>I2120/100000000000</f>
        <v>-1.709462745E-2</v>
      </c>
      <c r="I2120" s="10">
        <v>-1709462745</v>
      </c>
      <c r="J2120" s="10">
        <v>-1.73</v>
      </c>
      <c r="K2120" s="10">
        <f>L2120/1000000000000</f>
        <v>0.19648543704300001</v>
      </c>
      <c r="L2120" s="10">
        <v>196485437043</v>
      </c>
      <c r="M2120" s="10">
        <v>0.95</v>
      </c>
      <c r="N2120" s="10">
        <v>1</v>
      </c>
      <c r="O2120" s="14">
        <f>IF([1]!Table_1[[#This Row],[연도]]=2016,1,0)</f>
        <v>0</v>
      </c>
      <c r="P2120" s="14">
        <f>IF([1]!Table_1[[#This Row],[연도]]=2017,1,0)</f>
        <v>0</v>
      </c>
      <c r="Q2120" s="14">
        <f>IF([1]!Table_1[[#This Row],[연도]]=2018,1,0)</f>
        <v>1</v>
      </c>
      <c r="R2120" s="14">
        <f>IF([1]!Table_1[[#This Row],[연도]]=2019,1,0)</f>
        <v>0</v>
      </c>
      <c r="S2120" s="14">
        <f>IF([1]!Table_1[[#This Row],[연도]]=2020,1,0)</f>
        <v>0</v>
      </c>
      <c r="T2120" s="14">
        <f>IF([1]!Table_1[[#This Row],[연도]]=2021,1,0)</f>
        <v>0</v>
      </c>
      <c r="U2120" s="14">
        <f>IF([1]!Table_1[[#This Row],[연도]]=2022,1,0)</f>
        <v>0</v>
      </c>
      <c r="V2120" s="14">
        <f>IF([1]!Table_1[[#This Row],[연도]]=2023,1,0)</f>
        <v>0</v>
      </c>
      <c r="W2120" s="10">
        <v>2.4700000000000002</v>
      </c>
      <c r="X2120" s="10">
        <f>Y2120/1000000000000</f>
        <v>9.1834364629999998E-2</v>
      </c>
      <c r="Y2120" s="14">
        <f>[1]!Table_1[[#This Row],[주가]]*[1]!Table_1[[#This Row],[기말주식수]]</f>
        <v>91834364630</v>
      </c>
      <c r="Z2120" s="14">
        <f>AA2120/10</f>
        <v>-5.3721185149314268</v>
      </c>
      <c r="AA2120" s="14">
        <f>[1]!Table_1[[#This Row],[시가총액]]/[1]!Table_1[[#This Row],[당기순이익(세후영업이익)]]</f>
        <v>-53.721185149314266</v>
      </c>
      <c r="AB2120" s="10">
        <v>540179830</v>
      </c>
    </row>
    <row r="2121" spans="1:28" ht="19.2">
      <c r="A2121" s="12">
        <v>2120</v>
      </c>
      <c r="B2121" s="12">
        <v>12160</v>
      </c>
      <c r="C2121" s="13" t="s">
        <v>328</v>
      </c>
      <c r="D2121" s="13" t="s">
        <v>6</v>
      </c>
      <c r="E2121" s="12">
        <v>2019</v>
      </c>
      <c r="F2121" s="12">
        <v>152.59299999999999</v>
      </c>
      <c r="G2121" s="15">
        <f>([1]!Table_1[[#This Row],[총자산]]-[1]!Table_1[[#This Row],[장부가치 자기자본]]+[1]!Table_1[[#This Row],[시가총액]])/[1]!Table_1[[#This Row],[총자산]]</f>
        <v>0.78108586150989368</v>
      </c>
      <c r="H2121" s="14">
        <f>I2121/100000000000</f>
        <v>3.4005974420000001E-2</v>
      </c>
      <c r="I2121" s="12">
        <v>3400597442</v>
      </c>
      <c r="J2121" s="12">
        <v>6.11</v>
      </c>
      <c r="K2121" s="10">
        <f>L2121/1000000000000</f>
        <v>0.197495228558</v>
      </c>
      <c r="L2121" s="12">
        <v>197495228558</v>
      </c>
      <c r="M2121" s="12">
        <v>1.02</v>
      </c>
      <c r="N2121" s="12">
        <v>1</v>
      </c>
      <c r="O2121" s="15">
        <f>IF([1]!Table_1[[#This Row],[연도]]=2016,1,0)</f>
        <v>0</v>
      </c>
      <c r="P2121" s="15">
        <f>IF([1]!Table_1[[#This Row],[연도]]=2017,1,0)</f>
        <v>0</v>
      </c>
      <c r="Q2121" s="15">
        <f>IF([1]!Table_1[[#This Row],[연도]]=2018,1,0)</f>
        <v>0</v>
      </c>
      <c r="R2121" s="15">
        <f>IF([1]!Table_1[[#This Row],[연도]]=2019,1,0)</f>
        <v>1</v>
      </c>
      <c r="S2121" s="15">
        <f>IF([1]!Table_1[[#This Row],[연도]]=2020,1,0)</f>
        <v>0</v>
      </c>
      <c r="T2121" s="15">
        <f>IF([1]!Table_1[[#This Row],[연도]]=2021,1,0)</f>
        <v>0</v>
      </c>
      <c r="U2121" s="15">
        <f>IF([1]!Table_1[[#This Row],[연도]]=2022,1,0)</f>
        <v>0</v>
      </c>
      <c r="V2121" s="15">
        <f>IF([1]!Table_1[[#This Row],[연도]]=2023,1,0)</f>
        <v>0</v>
      </c>
      <c r="W2121" s="12">
        <v>3.04</v>
      </c>
      <c r="X2121" s="10">
        <f>Y2121/1000000000000</f>
        <v>9.8271352805000003E-2</v>
      </c>
      <c r="Y2121" s="15">
        <f>[1]!Table_1[[#This Row],[주가]]*[1]!Table_1[[#This Row],[기말주식수]]</f>
        <v>98271352805</v>
      </c>
      <c r="Z2121" s="14">
        <f>AA2121/10</f>
        <v>2.8898261108849002</v>
      </c>
      <c r="AA2121" s="15">
        <f>[1]!Table_1[[#This Row],[시가총액]]/[1]!Table_1[[#This Row],[당기순이익(세후영업이익)]]</f>
        <v>28.898261108849002</v>
      </c>
      <c r="AB2121" s="12">
        <v>1620539490</v>
      </c>
    </row>
    <row r="2122" spans="1:28" ht="19.2">
      <c r="A2122" s="10">
        <v>2121</v>
      </c>
      <c r="B2122" s="10">
        <v>12160</v>
      </c>
      <c r="C2122" s="11" t="s">
        <v>328</v>
      </c>
      <c r="D2122" s="11" t="s">
        <v>6</v>
      </c>
      <c r="E2122" s="10">
        <v>2020</v>
      </c>
      <c r="F2122" s="10">
        <v>-5.3559999999999999</v>
      </c>
      <c r="G2122" s="14">
        <f>([1]!Table_1[[#This Row],[총자산]]-[1]!Table_1[[#This Row],[장부가치 자기자본]]+[1]!Table_1[[#This Row],[시가총액]])/[1]!Table_1[[#This Row],[총자산]]</f>
        <v>0.87992388775952124</v>
      </c>
      <c r="H2122" s="14">
        <f>I2122/100000000000</f>
        <v>-0.25108849207</v>
      </c>
      <c r="I2122" s="10">
        <v>-25108849207</v>
      </c>
      <c r="J2122" s="10">
        <v>8.64</v>
      </c>
      <c r="K2122" s="10">
        <f>L2122/1000000000000</f>
        <v>0.204715403041</v>
      </c>
      <c r="L2122" s="10">
        <v>204715403041</v>
      </c>
      <c r="M2122" s="10">
        <v>5.76</v>
      </c>
      <c r="N2122" s="10">
        <v>1</v>
      </c>
      <c r="O2122" s="14">
        <f>IF([1]!Table_1[[#This Row],[연도]]=2016,1,0)</f>
        <v>0</v>
      </c>
      <c r="P2122" s="14">
        <f>IF([1]!Table_1[[#This Row],[연도]]=2017,1,0)</f>
        <v>0</v>
      </c>
      <c r="Q2122" s="14">
        <f>IF([1]!Table_1[[#This Row],[연도]]=2018,1,0)</f>
        <v>0</v>
      </c>
      <c r="R2122" s="14">
        <f>IF([1]!Table_1[[#This Row],[연도]]=2019,1,0)</f>
        <v>0</v>
      </c>
      <c r="S2122" s="14">
        <f>IF([1]!Table_1[[#This Row],[연도]]=2020,1,0)</f>
        <v>1</v>
      </c>
      <c r="T2122" s="14">
        <f>IF([1]!Table_1[[#This Row],[연도]]=2021,1,0)</f>
        <v>0</v>
      </c>
      <c r="U2122" s="14">
        <f>IF([1]!Table_1[[#This Row],[연도]]=2022,1,0)</f>
        <v>0</v>
      </c>
      <c r="V2122" s="14">
        <f>IF([1]!Table_1[[#This Row],[연도]]=2023,1,0)</f>
        <v>0</v>
      </c>
      <c r="W2122" s="10">
        <v>2.73</v>
      </c>
      <c r="X2122" s="10">
        <f>Y2122/1000000000000</f>
        <v>0.106030847495</v>
      </c>
      <c r="Y2122" s="14">
        <f>[1]!Table_1[[#This Row],[주가]]*[1]!Table_1[[#This Row],[기말주식수]]</f>
        <v>106030847495</v>
      </c>
      <c r="Z2122" s="14">
        <f>AA2122/10</f>
        <v>-0.42228477546250931</v>
      </c>
      <c r="AA2122" s="14">
        <f>[1]!Table_1[[#This Row],[시가총액]]/[1]!Table_1[[#This Row],[당기순이익(세후영업이익)]]</f>
        <v>-4.2228477546250929</v>
      </c>
      <c r="AB2122" s="10">
        <v>1218510120</v>
      </c>
    </row>
    <row r="2123" spans="1:28" ht="19.2">
      <c r="A2123" s="12">
        <v>2122</v>
      </c>
      <c r="B2123" s="12">
        <v>12200</v>
      </c>
      <c r="C2123" s="13" t="s">
        <v>329</v>
      </c>
      <c r="D2123" s="13" t="s">
        <v>6</v>
      </c>
      <c r="E2123" s="12">
        <v>2016</v>
      </c>
      <c r="F2123" s="12">
        <v>12.864000000000001</v>
      </c>
      <c r="G2123" s="15">
        <f>([1]!Table_1[[#This Row],[총자산]]-[1]!Table_1[[#This Row],[장부가치 자기자본]]+[1]!Table_1[[#This Row],[시가총액]])/[1]!Table_1[[#This Row],[총자산]]</f>
        <v>0.67091992227646935</v>
      </c>
      <c r="H2123" s="14">
        <f>I2123/100000000000</f>
        <v>0.15454981349999999</v>
      </c>
      <c r="I2123" s="12">
        <v>15454981350</v>
      </c>
      <c r="J2123" s="12">
        <v>15.31</v>
      </c>
      <c r="K2123" s="10">
        <f>L2123/1000000000000</f>
        <v>0.339878931163</v>
      </c>
      <c r="L2123" s="12">
        <v>339878931163</v>
      </c>
      <c r="M2123" s="12">
        <v>1.51</v>
      </c>
      <c r="N2123" s="12">
        <v>1</v>
      </c>
      <c r="O2123" s="15">
        <f>IF([1]!Table_1[[#This Row],[연도]]=2016,1,0)</f>
        <v>1</v>
      </c>
      <c r="P2123" s="15">
        <f>IF([1]!Table_1[[#This Row],[연도]]=2017,1,0)</f>
        <v>0</v>
      </c>
      <c r="Q2123" s="15">
        <f>IF([1]!Table_1[[#This Row],[연도]]=2018,1,0)</f>
        <v>0</v>
      </c>
      <c r="R2123" s="15">
        <f>IF([1]!Table_1[[#This Row],[연도]]=2019,1,0)</f>
        <v>0</v>
      </c>
      <c r="S2123" s="15">
        <f>IF([1]!Table_1[[#This Row],[연도]]=2020,1,0)</f>
        <v>0</v>
      </c>
      <c r="T2123" s="15">
        <f>IF([1]!Table_1[[#This Row],[연도]]=2021,1,0)</f>
        <v>0</v>
      </c>
      <c r="U2123" s="15">
        <f>IF([1]!Table_1[[#This Row],[연도]]=2022,1,0)</f>
        <v>0</v>
      </c>
      <c r="V2123" s="15">
        <f>IF([1]!Table_1[[#This Row],[연도]]=2023,1,0)</f>
        <v>0</v>
      </c>
      <c r="W2123" s="12">
        <v>1.46</v>
      </c>
      <c r="X2123" s="10">
        <f>Y2123/1000000000000</f>
        <v>9.8843200000000006E-2</v>
      </c>
      <c r="Y2123" s="15">
        <f>[1]!Table_1[[#This Row],[주가]]*[1]!Table_1[[#This Row],[기말주식수]]</f>
        <v>98843200000</v>
      </c>
      <c r="Z2123" s="14">
        <f>AA2123/10</f>
        <v>0.63955560839288883</v>
      </c>
      <c r="AA2123" s="15">
        <f>[1]!Table_1[[#This Row],[시가총액]]/[1]!Table_1[[#This Row],[당기순이익(세후영업이익)]]</f>
        <v>6.3955560839288879</v>
      </c>
      <c r="AB2123" s="12">
        <v>2217000000</v>
      </c>
    </row>
    <row r="2124" spans="1:28" ht="19.2">
      <c r="A2124" s="10">
        <v>2123</v>
      </c>
      <c r="B2124" s="10">
        <v>12200</v>
      </c>
      <c r="C2124" s="11" t="s">
        <v>329</v>
      </c>
      <c r="D2124" s="11" t="s">
        <v>6</v>
      </c>
      <c r="E2124" s="10">
        <v>2017</v>
      </c>
      <c r="F2124" s="10">
        <v>20.581</v>
      </c>
      <c r="G2124" s="14">
        <f>([1]!Table_1[[#This Row],[총자산]]-[1]!Table_1[[#This Row],[장부가치 자기자본]]+[1]!Table_1[[#This Row],[시가총액]])/[1]!Table_1[[#This Row],[총자산]]</f>
        <v>0.64148892553301151</v>
      </c>
      <c r="H2124" s="14">
        <f>I2124/100000000000</f>
        <v>0.11147543192999999</v>
      </c>
      <c r="I2124" s="10">
        <v>11147543193</v>
      </c>
      <c r="J2124" s="10">
        <v>4.08</v>
      </c>
      <c r="K2124" s="10">
        <f>L2124/1000000000000</f>
        <v>0.33992248581000001</v>
      </c>
      <c r="L2124" s="10">
        <v>339922485810</v>
      </c>
      <c r="M2124" s="10">
        <v>1.07</v>
      </c>
      <c r="N2124" s="10">
        <v>1</v>
      </c>
      <c r="O2124" s="14">
        <f>IF([1]!Table_1[[#This Row],[연도]]=2016,1,0)</f>
        <v>0</v>
      </c>
      <c r="P2124" s="14">
        <f>IF([1]!Table_1[[#This Row],[연도]]=2017,1,0)</f>
        <v>1</v>
      </c>
      <c r="Q2124" s="14">
        <f>IF([1]!Table_1[[#This Row],[연도]]=2018,1,0)</f>
        <v>0</v>
      </c>
      <c r="R2124" s="14">
        <f>IF([1]!Table_1[[#This Row],[연도]]=2019,1,0)</f>
        <v>0</v>
      </c>
      <c r="S2124" s="14">
        <f>IF([1]!Table_1[[#This Row],[연도]]=2020,1,0)</f>
        <v>0</v>
      </c>
      <c r="T2124" s="14">
        <f>IF([1]!Table_1[[#This Row],[연도]]=2021,1,0)</f>
        <v>0</v>
      </c>
      <c r="U2124" s="14">
        <f>IF([1]!Table_1[[#This Row],[연도]]=2022,1,0)</f>
        <v>0</v>
      </c>
      <c r="V2124" s="14">
        <f>IF([1]!Table_1[[#This Row],[연도]]=2023,1,0)</f>
        <v>0</v>
      </c>
      <c r="W2124" s="10">
        <v>1.26</v>
      </c>
      <c r="X2124" s="10">
        <f>Y2124/1000000000000</f>
        <v>8.8443800000000003E-2</v>
      </c>
      <c r="Y2124" s="14">
        <f>[1]!Table_1[[#This Row],[주가]]*[1]!Table_1[[#This Row],[기말주식수]]</f>
        <v>88443800000</v>
      </c>
      <c r="Z2124" s="14">
        <f>AA2124/10</f>
        <v>0.79339275451776214</v>
      </c>
      <c r="AA2124" s="14">
        <f>[1]!Table_1[[#This Row],[시가총액]]/[1]!Table_1[[#This Row],[당기순이익(세후영업이익)]]</f>
        <v>7.9339275451776219</v>
      </c>
      <c r="AB2124" s="10">
        <v>1877000000</v>
      </c>
    </row>
    <row r="2125" spans="1:28" ht="19.2">
      <c r="A2125" s="12">
        <v>2124</v>
      </c>
      <c r="B2125" s="12">
        <v>12200</v>
      </c>
      <c r="C2125" s="13" t="s">
        <v>329</v>
      </c>
      <c r="D2125" s="13" t="s">
        <v>6</v>
      </c>
      <c r="E2125" s="12">
        <v>2018</v>
      </c>
      <c r="F2125" s="12">
        <v>21.457000000000001</v>
      </c>
      <c r="G2125" s="15">
        <f>([1]!Table_1[[#This Row],[총자산]]-[1]!Table_1[[#This Row],[장부가치 자기자본]]+[1]!Table_1[[#This Row],[시가총액]])/[1]!Table_1[[#This Row],[총자산]]</f>
        <v>0.57206627139623512</v>
      </c>
      <c r="H2125" s="14">
        <f>I2125/100000000000</f>
        <v>8.6166557360000007E-2</v>
      </c>
      <c r="I2125" s="12">
        <v>8616655736</v>
      </c>
      <c r="J2125" s="12">
        <v>7.64</v>
      </c>
      <c r="K2125" s="10">
        <f>L2125/1000000000000</f>
        <v>0.365071318132</v>
      </c>
      <c r="L2125" s="12">
        <v>365071318132</v>
      </c>
      <c r="M2125" s="12">
        <v>1.02</v>
      </c>
      <c r="N2125" s="12">
        <v>1</v>
      </c>
      <c r="O2125" s="15">
        <f>IF([1]!Table_1[[#This Row],[연도]]=2016,1,0)</f>
        <v>0</v>
      </c>
      <c r="P2125" s="15">
        <f>IF([1]!Table_1[[#This Row],[연도]]=2017,1,0)</f>
        <v>0</v>
      </c>
      <c r="Q2125" s="15">
        <f>IF([1]!Table_1[[#This Row],[연도]]=2018,1,0)</f>
        <v>1</v>
      </c>
      <c r="R2125" s="15">
        <f>IF([1]!Table_1[[#This Row],[연도]]=2019,1,0)</f>
        <v>0</v>
      </c>
      <c r="S2125" s="15">
        <f>IF([1]!Table_1[[#This Row],[연도]]=2020,1,0)</f>
        <v>0</v>
      </c>
      <c r="T2125" s="15">
        <f>IF([1]!Table_1[[#This Row],[연도]]=2021,1,0)</f>
        <v>0</v>
      </c>
      <c r="U2125" s="15">
        <f>IF([1]!Table_1[[#This Row],[연도]]=2022,1,0)</f>
        <v>0</v>
      </c>
      <c r="V2125" s="15">
        <f>IF([1]!Table_1[[#This Row],[연도]]=2023,1,0)</f>
        <v>0</v>
      </c>
      <c r="W2125" s="12">
        <v>1.38</v>
      </c>
      <c r="X2125" s="10">
        <f>Y2125/1000000000000</f>
        <v>6.5688999999999997E-2</v>
      </c>
      <c r="Y2125" s="15">
        <f>[1]!Table_1[[#This Row],[주가]]*[1]!Table_1[[#This Row],[기말주식수]]</f>
        <v>65689000000</v>
      </c>
      <c r="Z2125" s="14">
        <f>AA2125/10</f>
        <v>0.76234912955329426</v>
      </c>
      <c r="AA2125" s="15">
        <f>[1]!Table_1[[#This Row],[시가총액]]/[1]!Table_1[[#This Row],[당기순이익(세후영업이익)]]</f>
        <v>7.6234912955329426</v>
      </c>
      <c r="AB2125" s="12">
        <v>2047000000</v>
      </c>
    </row>
    <row r="2126" spans="1:28" ht="19.2">
      <c r="A2126" s="10">
        <v>2125</v>
      </c>
      <c r="B2126" s="10">
        <v>12200</v>
      </c>
      <c r="C2126" s="11" t="s">
        <v>329</v>
      </c>
      <c r="D2126" s="11" t="s">
        <v>6</v>
      </c>
      <c r="E2126" s="10">
        <v>2019</v>
      </c>
      <c r="F2126" s="10">
        <v>927.90700000000004</v>
      </c>
      <c r="G2126" s="14">
        <f>([1]!Table_1[[#This Row],[총자산]]-[1]!Table_1[[#This Row],[장부가치 자기자본]]+[1]!Table_1[[#This Row],[시가총액]])/[1]!Table_1[[#This Row],[총자산]]</f>
        <v>0.56796114582530466</v>
      </c>
      <c r="H2126" s="14">
        <f>I2126/100000000000</f>
        <v>2.3480370779999999E-2</v>
      </c>
      <c r="I2126" s="10">
        <v>2348037078</v>
      </c>
      <c r="J2126" s="10">
        <v>3.06</v>
      </c>
      <c r="K2126" s="10">
        <f>L2126/1000000000000</f>
        <v>0.37502541169100001</v>
      </c>
      <c r="L2126" s="10">
        <v>375025411691</v>
      </c>
      <c r="M2126" s="10">
        <v>1.43</v>
      </c>
      <c r="N2126" s="10">
        <v>1</v>
      </c>
      <c r="O2126" s="14">
        <f>IF([1]!Table_1[[#This Row],[연도]]=2016,1,0)</f>
        <v>0</v>
      </c>
      <c r="P2126" s="14">
        <f>IF([1]!Table_1[[#This Row],[연도]]=2017,1,0)</f>
        <v>0</v>
      </c>
      <c r="Q2126" s="14">
        <f>IF([1]!Table_1[[#This Row],[연도]]=2018,1,0)</f>
        <v>0</v>
      </c>
      <c r="R2126" s="14">
        <f>IF([1]!Table_1[[#This Row],[연도]]=2019,1,0)</f>
        <v>1</v>
      </c>
      <c r="S2126" s="14">
        <f>IF([1]!Table_1[[#This Row],[연도]]=2020,1,0)</f>
        <v>0</v>
      </c>
      <c r="T2126" s="14">
        <f>IF([1]!Table_1[[#This Row],[연도]]=2021,1,0)</f>
        <v>0</v>
      </c>
      <c r="U2126" s="14">
        <f>IF([1]!Table_1[[#This Row],[연도]]=2022,1,0)</f>
        <v>0</v>
      </c>
      <c r="V2126" s="14">
        <f>IF([1]!Table_1[[#This Row],[연도]]=2023,1,0)</f>
        <v>0</v>
      </c>
      <c r="W2126" s="10">
        <v>1.84</v>
      </c>
      <c r="X2126" s="10">
        <f>Y2126/1000000000000</f>
        <v>5.62024E-2</v>
      </c>
      <c r="Y2126" s="14">
        <f>[1]!Table_1[[#This Row],[주가]]*[1]!Table_1[[#This Row],[기말주식수]]</f>
        <v>56202400000</v>
      </c>
      <c r="Z2126" s="14">
        <f>AA2126/10</f>
        <v>2.3935908221633286</v>
      </c>
      <c r="AA2126" s="14">
        <f>[1]!Table_1[[#This Row],[시가총액]]/[1]!Table_1[[#This Row],[당기순이익(세후영업이익)]]</f>
        <v>23.935908221633287</v>
      </c>
      <c r="AB2126" s="10">
        <v>1197000000</v>
      </c>
    </row>
    <row r="2127" spans="1:28" ht="19.2">
      <c r="A2127" s="12">
        <v>2126</v>
      </c>
      <c r="B2127" s="12">
        <v>12200</v>
      </c>
      <c r="C2127" s="13" t="s">
        <v>329</v>
      </c>
      <c r="D2127" s="13" t="s">
        <v>6</v>
      </c>
      <c r="E2127" s="12">
        <v>2020</v>
      </c>
      <c r="F2127" s="12">
        <v>11.981</v>
      </c>
      <c r="G2127" s="15">
        <f>([1]!Table_1[[#This Row],[총자산]]-[1]!Table_1[[#This Row],[장부가치 자기자본]]+[1]!Table_1[[#This Row],[시가총액]])/[1]!Table_1[[#This Row],[총자산]]</f>
        <v>0.65672087818286407</v>
      </c>
      <c r="H2127" s="14">
        <f>I2127/100000000000</f>
        <v>3.0075894509999999E-2</v>
      </c>
      <c r="I2127" s="12">
        <v>3007589451</v>
      </c>
      <c r="J2127" s="12">
        <v>4.43</v>
      </c>
      <c r="K2127" s="10">
        <f>L2127/1000000000000</f>
        <v>0.379681389812</v>
      </c>
      <c r="L2127" s="12">
        <v>379681389812</v>
      </c>
      <c r="M2127" s="12">
        <v>1.67</v>
      </c>
      <c r="N2127" s="12">
        <v>1</v>
      </c>
      <c r="O2127" s="15">
        <f>IF([1]!Table_1[[#This Row],[연도]]=2016,1,0)</f>
        <v>0</v>
      </c>
      <c r="P2127" s="15">
        <f>IF([1]!Table_1[[#This Row],[연도]]=2017,1,0)</f>
        <v>0</v>
      </c>
      <c r="Q2127" s="15">
        <f>IF([1]!Table_1[[#This Row],[연도]]=2018,1,0)</f>
        <v>0</v>
      </c>
      <c r="R2127" s="15">
        <f>IF([1]!Table_1[[#This Row],[연도]]=2019,1,0)</f>
        <v>0</v>
      </c>
      <c r="S2127" s="15">
        <f>IF([1]!Table_1[[#This Row],[연도]]=2020,1,0)</f>
        <v>1</v>
      </c>
      <c r="T2127" s="15">
        <f>IF([1]!Table_1[[#This Row],[연도]]=2021,1,0)</f>
        <v>0</v>
      </c>
      <c r="U2127" s="15">
        <f>IF([1]!Table_1[[#This Row],[연도]]=2022,1,0)</f>
        <v>0</v>
      </c>
      <c r="V2127" s="15">
        <f>IF([1]!Table_1[[#This Row],[연도]]=2023,1,0)</f>
        <v>0</v>
      </c>
      <c r="W2127" s="12">
        <v>1.23</v>
      </c>
      <c r="X2127" s="10">
        <f>Y2127/1000000000000</f>
        <v>8.4727399999999994E-2</v>
      </c>
      <c r="Y2127" s="15">
        <f>[1]!Table_1[[#This Row],[주가]]*[1]!Table_1[[#This Row],[기말주식수]]</f>
        <v>84727400000</v>
      </c>
      <c r="Z2127" s="14">
        <f>AA2127/10</f>
        <v>2.8171198689312069</v>
      </c>
      <c r="AA2127" s="15">
        <f>[1]!Table_1[[#This Row],[시가총액]]/[1]!Table_1[[#This Row],[당기순이익(세후영업이익)]]</f>
        <v>28.171198689312067</v>
      </c>
      <c r="AB2127" s="12">
        <v>1197000000</v>
      </c>
    </row>
    <row r="2128" spans="1:28" ht="19.2">
      <c r="A2128" s="10">
        <v>2127</v>
      </c>
      <c r="B2128" s="10">
        <v>12200</v>
      </c>
      <c r="C2128" s="11" t="s">
        <v>329</v>
      </c>
      <c r="D2128" s="11" t="s">
        <v>6</v>
      </c>
      <c r="E2128" s="10">
        <v>2022</v>
      </c>
      <c r="F2128" s="10">
        <v>-3.492</v>
      </c>
      <c r="G2128" s="14">
        <f>([1]!Table_1[[#This Row],[총자산]]-[1]!Table_1[[#This Row],[장부가치 자기자본]]+[1]!Table_1[[#This Row],[시가총액]])/[1]!Table_1[[#This Row],[총자산]]</f>
        <v>0.81484696359837838</v>
      </c>
      <c r="H2128" s="14">
        <f>I2128/100000000000</f>
        <v>-0.10631134052000001</v>
      </c>
      <c r="I2128" s="10">
        <v>-10631134052</v>
      </c>
      <c r="J2128" s="10">
        <v>4.3899999999999997</v>
      </c>
      <c r="K2128" s="10">
        <f>L2128/1000000000000</f>
        <v>0.36507510318199998</v>
      </c>
      <c r="L2128" s="10">
        <v>365075103182</v>
      </c>
      <c r="M2128" s="10">
        <v>1.93</v>
      </c>
      <c r="N2128" s="10">
        <v>1</v>
      </c>
      <c r="O2128" s="14">
        <f>IF([1]!Table_1[[#This Row],[연도]]=2016,1,0)</f>
        <v>0</v>
      </c>
      <c r="P2128" s="14">
        <f>IF([1]!Table_1[[#This Row],[연도]]=2017,1,0)</f>
        <v>0</v>
      </c>
      <c r="Q2128" s="14">
        <f>IF([1]!Table_1[[#This Row],[연도]]=2018,1,0)</f>
        <v>0</v>
      </c>
      <c r="R2128" s="14">
        <f>IF([1]!Table_1[[#This Row],[연도]]=2019,1,0)</f>
        <v>0</v>
      </c>
      <c r="S2128" s="14">
        <f>IF([1]!Table_1[[#This Row],[연도]]=2020,1,0)</f>
        <v>0</v>
      </c>
      <c r="T2128" s="14">
        <f>IF([1]!Table_1[[#This Row],[연도]]=2021,1,0)</f>
        <v>0</v>
      </c>
      <c r="U2128" s="14">
        <f>IF([1]!Table_1[[#This Row],[연도]]=2022,1,0)</f>
        <v>1</v>
      </c>
      <c r="V2128" s="14">
        <f>IF([1]!Table_1[[#This Row],[연도]]=2023,1,0)</f>
        <v>0</v>
      </c>
      <c r="W2128" s="10">
        <v>1.49</v>
      </c>
      <c r="X2128" s="10">
        <f>Y2128/1000000000000</f>
        <v>7.2828400000000001E-2</v>
      </c>
      <c r="Y2128" s="14">
        <f>[1]!Table_1[[#This Row],[주가]]*[1]!Table_1[[#This Row],[기말주식수]]</f>
        <v>72828400000</v>
      </c>
      <c r="Z2128" s="14">
        <f>AA2128/10</f>
        <v>-0.68504827089729936</v>
      </c>
      <c r="AA2128" s="14">
        <f>[1]!Table_1[[#This Row],[시가총액]]/[1]!Table_1[[#This Row],[당기순이익(세후영업이익)]]</f>
        <v>-6.8504827089729936</v>
      </c>
      <c r="AB2128" s="10">
        <v>857000000</v>
      </c>
    </row>
    <row r="2129" spans="1:28" ht="19.2">
      <c r="A2129" s="12">
        <v>2128</v>
      </c>
      <c r="B2129" s="12">
        <v>12200</v>
      </c>
      <c r="C2129" s="13" t="s">
        <v>329</v>
      </c>
      <c r="D2129" s="13" t="s">
        <v>6</v>
      </c>
      <c r="E2129" s="12">
        <v>2023</v>
      </c>
      <c r="F2129" s="12">
        <v>-56.371000000000002</v>
      </c>
      <c r="G2129" s="15">
        <f>([1]!Table_1[[#This Row],[총자산]]-[1]!Table_1[[#This Row],[장부가치 자기자본]]+[1]!Table_1[[#This Row],[시가총액]])/[1]!Table_1[[#This Row],[총자산]]</f>
        <v>0.69881958965726765</v>
      </c>
      <c r="H2129" s="14">
        <f>I2129/100000000000</f>
        <v>-3.894777764E-2</v>
      </c>
      <c r="I2129" s="12">
        <v>-3894777764</v>
      </c>
      <c r="J2129" s="12">
        <v>-22.01</v>
      </c>
      <c r="K2129" s="10">
        <f>L2129/1000000000000</f>
        <v>0.38163412999500002</v>
      </c>
      <c r="L2129" s="12">
        <v>381634129995</v>
      </c>
      <c r="M2129" s="12">
        <v>1.57</v>
      </c>
      <c r="N2129" s="12">
        <v>1</v>
      </c>
      <c r="O2129" s="15">
        <f>IF([1]!Table_1[[#This Row],[연도]]=2016,1,0)</f>
        <v>0</v>
      </c>
      <c r="P2129" s="15">
        <f>IF([1]!Table_1[[#This Row],[연도]]=2017,1,0)</f>
        <v>0</v>
      </c>
      <c r="Q2129" s="15">
        <f>IF([1]!Table_1[[#This Row],[연도]]=2018,1,0)</f>
        <v>0</v>
      </c>
      <c r="R2129" s="15">
        <f>IF([1]!Table_1[[#This Row],[연도]]=2019,1,0)</f>
        <v>0</v>
      </c>
      <c r="S2129" s="15">
        <f>IF([1]!Table_1[[#This Row],[연도]]=2020,1,0)</f>
        <v>0</v>
      </c>
      <c r="T2129" s="15">
        <f>IF([1]!Table_1[[#This Row],[연도]]=2021,1,0)</f>
        <v>0</v>
      </c>
      <c r="U2129" s="15">
        <f>IF([1]!Table_1[[#This Row],[연도]]=2022,1,0)</f>
        <v>0</v>
      </c>
      <c r="V2129" s="15">
        <f>IF([1]!Table_1[[#This Row],[연도]]=2023,1,0)</f>
        <v>1</v>
      </c>
      <c r="W2129" s="12">
        <v>1.1299999999999999</v>
      </c>
      <c r="X2129" s="10">
        <f>Y2129/1000000000000</f>
        <v>5.0498347795000002E-2</v>
      </c>
      <c r="Y2129" s="15">
        <f>[1]!Table_1[[#This Row],[주가]]*[1]!Table_1[[#This Row],[기말주식수]]</f>
        <v>50498347795</v>
      </c>
      <c r="Z2129" s="14">
        <f>AA2129/10</f>
        <v>-1.2965655771624149</v>
      </c>
      <c r="AA2129" s="15">
        <f>[1]!Table_1[[#This Row],[시가총액]]/[1]!Table_1[[#This Row],[당기순이익(세후영업이익)]]</f>
        <v>-12.965655771624149</v>
      </c>
      <c r="AB2129" s="12">
        <v>713088990</v>
      </c>
    </row>
    <row r="2130" spans="1:28" ht="19.2">
      <c r="A2130" s="10">
        <v>2129</v>
      </c>
      <c r="B2130" s="10">
        <v>12280</v>
      </c>
      <c r="C2130" s="11" t="s">
        <v>330</v>
      </c>
      <c r="D2130" s="11" t="s">
        <v>6</v>
      </c>
      <c r="E2130" s="10">
        <v>2016</v>
      </c>
      <c r="F2130" s="10">
        <v>14.164</v>
      </c>
      <c r="G2130" s="14">
        <f>([1]!Table_1[[#This Row],[총자산]]-[1]!Table_1[[#This Row],[장부가치 자기자본]]+[1]!Table_1[[#This Row],[시가총액]])/[1]!Table_1[[#This Row],[총자산]]</f>
        <v>1.1374191928639596</v>
      </c>
      <c r="H2130" s="14">
        <f>I2130/100000000000</f>
        <v>0.10828515855</v>
      </c>
      <c r="I2130" s="10">
        <v>10828515855</v>
      </c>
      <c r="J2130" s="10">
        <v>22.43</v>
      </c>
      <c r="K2130" s="10">
        <f>L2130/1000000000000</f>
        <v>0.156388197767</v>
      </c>
      <c r="L2130" s="10">
        <v>156388197767</v>
      </c>
      <c r="M2130" s="10">
        <v>1.74</v>
      </c>
      <c r="N2130" s="10">
        <v>1</v>
      </c>
      <c r="O2130" s="14">
        <f>IF([1]!Table_1[[#This Row],[연도]]=2016,1,0)</f>
        <v>1</v>
      </c>
      <c r="P2130" s="14">
        <f>IF([1]!Table_1[[#This Row],[연도]]=2017,1,0)</f>
        <v>0</v>
      </c>
      <c r="Q2130" s="14">
        <f>IF([1]!Table_1[[#This Row],[연도]]=2018,1,0)</f>
        <v>0</v>
      </c>
      <c r="R2130" s="14">
        <f>IF([1]!Table_1[[#This Row],[연도]]=2019,1,0)</f>
        <v>0</v>
      </c>
      <c r="S2130" s="14">
        <f>IF([1]!Table_1[[#This Row],[연도]]=2020,1,0)</f>
        <v>0</v>
      </c>
      <c r="T2130" s="14">
        <f>IF([1]!Table_1[[#This Row],[연도]]=2021,1,0)</f>
        <v>0</v>
      </c>
      <c r="U2130" s="14">
        <f>IF([1]!Table_1[[#This Row],[연도]]=2022,1,0)</f>
        <v>0</v>
      </c>
      <c r="V2130" s="14">
        <f>IF([1]!Table_1[[#This Row],[연도]]=2023,1,0)</f>
        <v>0</v>
      </c>
      <c r="W2130" s="10">
        <v>1.62</v>
      </c>
      <c r="X2130" s="10">
        <f>Y2130/1000000000000</f>
        <v>8.6584166429999998E-2</v>
      </c>
      <c r="Y2130" s="14">
        <f>[1]!Table_1[[#This Row],[주가]]*[1]!Table_1[[#This Row],[기말주식수]]</f>
        <v>86584166430</v>
      </c>
      <c r="Z2130" s="14">
        <f>AA2130/10</f>
        <v>0.7995940310695514</v>
      </c>
      <c r="AA2130" s="14">
        <f>[1]!Table_1[[#This Row],[시가총액]]/[1]!Table_1[[#This Row],[당기순이익(세후영업이익)]]</f>
        <v>7.9959403106955138</v>
      </c>
      <c r="AB2130" s="10">
        <v>1308924780</v>
      </c>
    </row>
    <row r="2131" spans="1:28" ht="19.2">
      <c r="A2131" s="12">
        <v>2130</v>
      </c>
      <c r="B2131" s="12">
        <v>12280</v>
      </c>
      <c r="C2131" s="13" t="s">
        <v>330</v>
      </c>
      <c r="D2131" s="13" t="s">
        <v>6</v>
      </c>
      <c r="E2131" s="12">
        <v>2017</v>
      </c>
      <c r="F2131" s="12">
        <v>28.088999999999999</v>
      </c>
      <c r="G2131" s="15">
        <f>([1]!Table_1[[#This Row],[총자산]]-[1]!Table_1[[#This Row],[장부가치 자기자본]]+[1]!Table_1[[#This Row],[시가총액]])/[1]!Table_1[[#This Row],[총자산]]</f>
        <v>0.9597444793727663</v>
      </c>
      <c r="H2131" s="14">
        <f>I2131/100000000000</f>
        <v>7.2188311869999994E-2</v>
      </c>
      <c r="I2131" s="12">
        <v>7218831187</v>
      </c>
      <c r="J2131" s="12">
        <v>30.5</v>
      </c>
      <c r="K2131" s="10">
        <f>L2131/1000000000000</f>
        <v>0.18045904673499999</v>
      </c>
      <c r="L2131" s="12">
        <v>180459046735</v>
      </c>
      <c r="M2131" s="12">
        <v>2.69</v>
      </c>
      <c r="N2131" s="12">
        <v>1</v>
      </c>
      <c r="O2131" s="15">
        <f>IF([1]!Table_1[[#This Row],[연도]]=2016,1,0)</f>
        <v>0</v>
      </c>
      <c r="P2131" s="15">
        <f>IF([1]!Table_1[[#This Row],[연도]]=2017,1,0)</f>
        <v>1</v>
      </c>
      <c r="Q2131" s="15">
        <f>IF([1]!Table_1[[#This Row],[연도]]=2018,1,0)</f>
        <v>0</v>
      </c>
      <c r="R2131" s="15">
        <f>IF([1]!Table_1[[#This Row],[연도]]=2019,1,0)</f>
        <v>0</v>
      </c>
      <c r="S2131" s="15">
        <f>IF([1]!Table_1[[#This Row],[연도]]=2020,1,0)</f>
        <v>0</v>
      </c>
      <c r="T2131" s="15">
        <f>IF([1]!Table_1[[#This Row],[연도]]=2021,1,0)</f>
        <v>0</v>
      </c>
      <c r="U2131" s="15">
        <f>IF([1]!Table_1[[#This Row],[연도]]=2022,1,0)</f>
        <v>0</v>
      </c>
      <c r="V2131" s="15">
        <f>IF([1]!Table_1[[#This Row],[연도]]=2023,1,0)</f>
        <v>0</v>
      </c>
      <c r="W2131" s="12">
        <v>1.78</v>
      </c>
      <c r="X2131" s="10">
        <f>Y2131/1000000000000</f>
        <v>6.2949643309999997E-2</v>
      </c>
      <c r="Y2131" s="15">
        <f>[1]!Table_1[[#This Row],[주가]]*[1]!Table_1[[#This Row],[기말주식수]]</f>
        <v>62949643310</v>
      </c>
      <c r="Z2131" s="14">
        <f>AA2131/10</f>
        <v>0.87201988354240212</v>
      </c>
      <c r="AA2131" s="15">
        <f>[1]!Table_1[[#This Row],[시가총액]]/[1]!Table_1[[#This Row],[당기순이익(세후영업이익)]]</f>
        <v>8.7201988354240214</v>
      </c>
      <c r="AB2131" s="12">
        <v>1308924780</v>
      </c>
    </row>
    <row r="2132" spans="1:28" ht="19.2">
      <c r="A2132" s="10">
        <v>2131</v>
      </c>
      <c r="B2132" s="10">
        <v>12280</v>
      </c>
      <c r="C2132" s="11" t="s">
        <v>330</v>
      </c>
      <c r="D2132" s="11" t="s">
        <v>6</v>
      </c>
      <c r="E2132" s="10">
        <v>2020</v>
      </c>
      <c r="F2132" s="10">
        <v>-8.3309999999999995</v>
      </c>
      <c r="G2132" s="14">
        <f>([1]!Table_1[[#This Row],[총자산]]-[1]!Table_1[[#This Row],[장부가치 자기자본]]+[1]!Table_1[[#This Row],[시가총액]])/[1]!Table_1[[#This Row],[총자산]]</f>
        <v>1.2485990820703254</v>
      </c>
      <c r="H2132" s="14">
        <f>I2132/100000000000</f>
        <v>-6.0620684760000002E-2</v>
      </c>
      <c r="I2132" s="10">
        <v>-6062068476</v>
      </c>
      <c r="J2132" s="10">
        <v>-2.13</v>
      </c>
      <c r="K2132" s="10">
        <f>L2132/1000000000000</f>
        <v>0.17939756956799999</v>
      </c>
      <c r="L2132" s="10">
        <v>179397569568</v>
      </c>
      <c r="M2132" s="10">
        <v>3.89</v>
      </c>
      <c r="N2132" s="10">
        <v>1</v>
      </c>
      <c r="O2132" s="14">
        <f>IF([1]!Table_1[[#This Row],[연도]]=2016,1,0)</f>
        <v>0</v>
      </c>
      <c r="P2132" s="14">
        <f>IF([1]!Table_1[[#This Row],[연도]]=2017,1,0)</f>
        <v>0</v>
      </c>
      <c r="Q2132" s="14">
        <f>IF([1]!Table_1[[#This Row],[연도]]=2018,1,0)</f>
        <v>0</v>
      </c>
      <c r="R2132" s="14">
        <f>IF([1]!Table_1[[#This Row],[연도]]=2019,1,0)</f>
        <v>0</v>
      </c>
      <c r="S2132" s="14">
        <f>IF([1]!Table_1[[#This Row],[연도]]=2020,1,0)</f>
        <v>1</v>
      </c>
      <c r="T2132" s="14">
        <f>IF([1]!Table_1[[#This Row],[연도]]=2021,1,0)</f>
        <v>0</v>
      </c>
      <c r="U2132" s="14">
        <f>IF([1]!Table_1[[#This Row],[연도]]=2022,1,0)</f>
        <v>0</v>
      </c>
      <c r="V2132" s="14">
        <f>IF([1]!Table_1[[#This Row],[연도]]=2023,1,0)</f>
        <v>0</v>
      </c>
      <c r="W2132" s="10">
        <v>1.46</v>
      </c>
      <c r="X2132" s="10">
        <f>Y2132/1000000000000</f>
        <v>0.1228073615</v>
      </c>
      <c r="Y2132" s="14">
        <f>[1]!Table_1[[#This Row],[주가]]*[1]!Table_1[[#This Row],[기말주식수]]</f>
        <v>122807361500</v>
      </c>
      <c r="Z2132" s="14">
        <f>AA2132/10</f>
        <v>-2.025832634293061</v>
      </c>
      <c r="AA2132" s="14">
        <f>[1]!Table_1[[#This Row],[시가총액]]/[1]!Table_1[[#This Row],[당기순이익(세후영업이익)]]</f>
        <v>-20.258326342930609</v>
      </c>
      <c r="AB2132" s="10">
        <v>753649875</v>
      </c>
    </row>
    <row r="2133" spans="1:28" ht="19.2">
      <c r="A2133" s="12">
        <v>2132</v>
      </c>
      <c r="B2133" s="12">
        <v>12280</v>
      </c>
      <c r="C2133" s="13" t="s">
        <v>330</v>
      </c>
      <c r="D2133" s="13" t="s">
        <v>6</v>
      </c>
      <c r="E2133" s="12">
        <v>2023</v>
      </c>
      <c r="F2133" s="12">
        <v>13.712999999999999</v>
      </c>
      <c r="G2133" s="15">
        <f>([1]!Table_1[[#This Row],[총자산]]-[1]!Table_1[[#This Row],[장부가치 자기자본]]+[1]!Table_1[[#This Row],[시가총액]])/[1]!Table_1[[#This Row],[총자산]]</f>
        <v>0.90371348168090915</v>
      </c>
      <c r="H2133" s="14">
        <f>I2133/100000000000</f>
        <v>9.3956014249999997E-2</v>
      </c>
      <c r="I2133" s="12">
        <v>9395601425</v>
      </c>
      <c r="J2133" s="12">
        <v>-4.8600000000000003</v>
      </c>
      <c r="K2133" s="10">
        <f>L2133/1000000000000</f>
        <v>0.29231169983100003</v>
      </c>
      <c r="L2133" s="12">
        <v>292311699831</v>
      </c>
      <c r="M2133" s="12">
        <v>3.94</v>
      </c>
      <c r="N2133" s="12">
        <v>1</v>
      </c>
      <c r="O2133" s="15">
        <f>IF([1]!Table_1[[#This Row],[연도]]=2016,1,0)</f>
        <v>0</v>
      </c>
      <c r="P2133" s="15">
        <f>IF([1]!Table_1[[#This Row],[연도]]=2017,1,0)</f>
        <v>0</v>
      </c>
      <c r="Q2133" s="15">
        <f>IF([1]!Table_1[[#This Row],[연도]]=2018,1,0)</f>
        <v>0</v>
      </c>
      <c r="R2133" s="15">
        <f>IF([1]!Table_1[[#This Row],[연도]]=2019,1,0)</f>
        <v>0</v>
      </c>
      <c r="S2133" s="15">
        <f>IF([1]!Table_1[[#This Row],[연도]]=2020,1,0)</f>
        <v>0</v>
      </c>
      <c r="T2133" s="15">
        <f>IF([1]!Table_1[[#This Row],[연도]]=2021,1,0)</f>
        <v>0</v>
      </c>
      <c r="U2133" s="15">
        <f>IF([1]!Table_1[[#This Row],[연도]]=2022,1,0)</f>
        <v>0</v>
      </c>
      <c r="V2133" s="15">
        <f>IF([1]!Table_1[[#This Row],[연도]]=2023,1,0)</f>
        <v>1</v>
      </c>
      <c r="W2133" s="12">
        <v>2.09</v>
      </c>
      <c r="X2133" s="10">
        <f>Y2133/1000000000000</f>
        <v>4.7307531430000001E-2</v>
      </c>
      <c r="Y2133" s="15">
        <f>[1]!Table_1[[#This Row],[주가]]*[1]!Table_1[[#This Row],[기말주식수]]</f>
        <v>47307531430</v>
      </c>
      <c r="Z2133" s="14">
        <f>AA2133/10</f>
        <v>0.50350721885799876</v>
      </c>
      <c r="AA2133" s="15">
        <f>[1]!Table_1[[#This Row],[시가총액]]/[1]!Table_1[[#This Row],[당기순이익(세후영업이익)]]</f>
        <v>5.0350721885799876</v>
      </c>
      <c r="AB2133" s="12">
        <v>1033290100</v>
      </c>
    </row>
    <row r="2134" spans="1:28" ht="19.2">
      <c r="A2134" s="10">
        <v>2133</v>
      </c>
      <c r="B2134" s="10">
        <v>12320</v>
      </c>
      <c r="C2134" s="11" t="s">
        <v>331</v>
      </c>
      <c r="D2134" s="11" t="s">
        <v>6</v>
      </c>
      <c r="E2134" s="10">
        <v>2016</v>
      </c>
      <c r="F2134" s="10">
        <v>21.692</v>
      </c>
      <c r="G2134" s="14">
        <f>([1]!Table_1[[#This Row],[총자산]]-[1]!Table_1[[#This Row],[장부가치 자기자본]]+[1]!Table_1[[#This Row],[시가총액]])/[1]!Table_1[[#This Row],[총자산]]</f>
        <v>0.72677583055362815</v>
      </c>
      <c r="H2134" s="14">
        <f>I2134/100000000000</f>
        <v>0.28667527787000002</v>
      </c>
      <c r="I2134" s="10">
        <v>28667527787</v>
      </c>
      <c r="J2134" s="10">
        <v>-3.57</v>
      </c>
      <c r="K2134" s="10">
        <f>L2134/1000000000000</f>
        <v>1.1819026371429999</v>
      </c>
      <c r="L2134" s="10">
        <v>1181902637143</v>
      </c>
      <c r="M2134" s="10">
        <v>2.31</v>
      </c>
      <c r="N2134" s="10">
        <v>1</v>
      </c>
      <c r="O2134" s="14">
        <f>IF([1]!Table_1[[#This Row],[연도]]=2016,1,0)</f>
        <v>1</v>
      </c>
      <c r="P2134" s="14">
        <f>IF([1]!Table_1[[#This Row],[연도]]=2017,1,0)</f>
        <v>0</v>
      </c>
      <c r="Q2134" s="14">
        <f>IF([1]!Table_1[[#This Row],[연도]]=2018,1,0)</f>
        <v>0</v>
      </c>
      <c r="R2134" s="14">
        <f>IF([1]!Table_1[[#This Row],[연도]]=2019,1,0)</f>
        <v>0</v>
      </c>
      <c r="S2134" s="14">
        <f>IF([1]!Table_1[[#This Row],[연도]]=2020,1,0)</f>
        <v>0</v>
      </c>
      <c r="T2134" s="14">
        <f>IF([1]!Table_1[[#This Row],[연도]]=2021,1,0)</f>
        <v>0</v>
      </c>
      <c r="U2134" s="14">
        <f>IF([1]!Table_1[[#This Row],[연도]]=2022,1,0)</f>
        <v>0</v>
      </c>
      <c r="V2134" s="14">
        <f>IF([1]!Table_1[[#This Row],[연도]]=2023,1,0)</f>
        <v>0</v>
      </c>
      <c r="W2134" s="10">
        <v>5.88</v>
      </c>
      <c r="X2134" s="10">
        <f>Y2134/1000000000000</f>
        <v>0.28024064640000002</v>
      </c>
      <c r="Y2134" s="14">
        <f>[1]!Table_1[[#This Row],[주가]]*[1]!Table_1[[#This Row],[기말주식수]]</f>
        <v>280240646400</v>
      </c>
      <c r="Z2134" s="14">
        <f>AA2134/10</f>
        <v>0.9775542853998106</v>
      </c>
      <c r="AA2134" s="14">
        <f>[1]!Table_1[[#This Row],[시가총액]]/[1]!Table_1[[#This Row],[당기순이익(세후영업이익)]]</f>
        <v>9.7755428539981057</v>
      </c>
      <c r="AB2134" s="10">
        <v>4150077500</v>
      </c>
    </row>
    <row r="2135" spans="1:28" ht="19.2">
      <c r="A2135" s="12">
        <v>2134</v>
      </c>
      <c r="B2135" s="12">
        <v>12320</v>
      </c>
      <c r="C2135" s="13" t="s">
        <v>331</v>
      </c>
      <c r="D2135" s="13" t="s">
        <v>6</v>
      </c>
      <c r="E2135" s="12">
        <v>2017</v>
      </c>
      <c r="F2135" s="12">
        <v>2.1890000000000001</v>
      </c>
      <c r="G2135" s="15">
        <f>([1]!Table_1[[#This Row],[총자산]]-[1]!Table_1[[#This Row],[장부가치 자기자본]]+[1]!Table_1[[#This Row],[시가총액]])/[1]!Table_1[[#This Row],[총자산]]</f>
        <v>0.50056703189106999</v>
      </c>
      <c r="H2135" s="14">
        <f>I2135/100000000000</f>
        <v>0.36380461912000001</v>
      </c>
      <c r="I2135" s="12">
        <v>36380461912</v>
      </c>
      <c r="J2135" s="12">
        <v>-46.78</v>
      </c>
      <c r="K2135" s="10">
        <f>L2135/1000000000000</f>
        <v>0.19506985926699999</v>
      </c>
      <c r="L2135" s="12">
        <v>195069859267</v>
      </c>
      <c r="M2135" s="12">
        <v>10.43</v>
      </c>
      <c r="N2135" s="12">
        <v>1</v>
      </c>
      <c r="O2135" s="15">
        <f>IF([1]!Table_1[[#This Row],[연도]]=2016,1,0)</f>
        <v>0</v>
      </c>
      <c r="P2135" s="15">
        <f>IF([1]!Table_1[[#This Row],[연도]]=2017,1,0)</f>
        <v>1</v>
      </c>
      <c r="Q2135" s="15">
        <f>IF([1]!Table_1[[#This Row],[연도]]=2018,1,0)</f>
        <v>0</v>
      </c>
      <c r="R2135" s="15">
        <f>IF([1]!Table_1[[#This Row],[연도]]=2019,1,0)</f>
        <v>0</v>
      </c>
      <c r="S2135" s="15">
        <f>IF([1]!Table_1[[#This Row],[연도]]=2020,1,0)</f>
        <v>0</v>
      </c>
      <c r="T2135" s="15">
        <f>IF([1]!Table_1[[#This Row],[연도]]=2021,1,0)</f>
        <v>0</v>
      </c>
      <c r="U2135" s="15">
        <f>IF([1]!Table_1[[#This Row],[연도]]=2022,1,0)</f>
        <v>0</v>
      </c>
      <c r="V2135" s="15">
        <f>IF([1]!Table_1[[#This Row],[연도]]=2023,1,0)</f>
        <v>0</v>
      </c>
      <c r="W2135" s="12">
        <v>0.75</v>
      </c>
      <c r="X2135" s="10">
        <f>Y2135/1000000000000</f>
        <v>0.10110473325</v>
      </c>
      <c r="Y2135" s="15">
        <f>[1]!Table_1[[#This Row],[주가]]*[1]!Table_1[[#This Row],[기말주식수]]</f>
        <v>101104733250</v>
      </c>
      <c r="Z2135" s="14">
        <f>AA2135/10</f>
        <v>0.27790942702860755</v>
      </c>
      <c r="AA2135" s="15">
        <f>[1]!Table_1[[#This Row],[시가총액]]/[1]!Table_1[[#This Row],[당기순이익(세후영업이익)]]</f>
        <v>2.7790942702860755</v>
      </c>
      <c r="AB2135" s="12">
        <v>1136564000</v>
      </c>
    </row>
    <row r="2136" spans="1:28" ht="19.2">
      <c r="A2136" s="10">
        <v>2135</v>
      </c>
      <c r="B2136" s="10">
        <v>12320</v>
      </c>
      <c r="C2136" s="11" t="s">
        <v>331</v>
      </c>
      <c r="D2136" s="11" t="s">
        <v>6</v>
      </c>
      <c r="E2136" s="10">
        <v>2018</v>
      </c>
      <c r="F2136" s="10">
        <v>3.81</v>
      </c>
      <c r="G2136" s="14">
        <f>([1]!Table_1[[#This Row],[총자산]]-[1]!Table_1[[#This Row],[장부가치 자기자본]]+[1]!Table_1[[#This Row],[시가총액]])/[1]!Table_1[[#This Row],[총자산]]</f>
        <v>0.47674176336712915</v>
      </c>
      <c r="H2136" s="14">
        <f>I2136/100000000000</f>
        <v>0.39212612627999999</v>
      </c>
      <c r="I2136" s="10">
        <v>39212612628</v>
      </c>
      <c r="J2136" s="10">
        <v>-1.21</v>
      </c>
      <c r="K2136" s="10">
        <f>L2136/1000000000000</f>
        <v>0.22864401564100001</v>
      </c>
      <c r="L2136" s="10">
        <v>228644015641</v>
      </c>
      <c r="M2136" s="10">
        <v>9.98</v>
      </c>
      <c r="N2136" s="10">
        <v>1</v>
      </c>
      <c r="O2136" s="14">
        <f>IF([1]!Table_1[[#This Row],[연도]]=2016,1,0)</f>
        <v>0</v>
      </c>
      <c r="P2136" s="14">
        <f>IF([1]!Table_1[[#This Row],[연도]]=2017,1,0)</f>
        <v>0</v>
      </c>
      <c r="Q2136" s="14">
        <f>IF([1]!Table_1[[#This Row],[연도]]=2018,1,0)</f>
        <v>1</v>
      </c>
      <c r="R2136" s="14">
        <f>IF([1]!Table_1[[#This Row],[연도]]=2019,1,0)</f>
        <v>0</v>
      </c>
      <c r="S2136" s="14">
        <f>IF([1]!Table_1[[#This Row],[연도]]=2020,1,0)</f>
        <v>0</v>
      </c>
      <c r="T2136" s="14">
        <f>IF([1]!Table_1[[#This Row],[연도]]=2021,1,0)</f>
        <v>0</v>
      </c>
      <c r="U2136" s="14">
        <f>IF([1]!Table_1[[#This Row],[연도]]=2022,1,0)</f>
        <v>0</v>
      </c>
      <c r="V2136" s="14">
        <f>IF([1]!Table_1[[#This Row],[연도]]=2023,1,0)</f>
        <v>0</v>
      </c>
      <c r="W2136" s="10">
        <v>1.01</v>
      </c>
      <c r="X2136" s="10">
        <f>Y2136/1000000000000</f>
        <v>8.8097106750000001E-2</v>
      </c>
      <c r="Y2136" s="14">
        <f>[1]!Table_1[[#This Row],[주가]]*[1]!Table_1[[#This Row],[기말주식수]]</f>
        <v>88097106750</v>
      </c>
      <c r="Z2136" s="14">
        <f>AA2136/10</f>
        <v>0.22466523102083163</v>
      </c>
      <c r="AA2136" s="14">
        <f>[1]!Table_1[[#This Row],[시가총액]]/[1]!Table_1[[#This Row],[당기순이익(세후영업이익)]]</f>
        <v>2.2466523102083165</v>
      </c>
      <c r="AB2136" s="10">
        <v>1136564000</v>
      </c>
    </row>
    <row r="2137" spans="1:28" ht="19.2">
      <c r="A2137" s="12">
        <v>2136</v>
      </c>
      <c r="B2137" s="12">
        <v>12320</v>
      </c>
      <c r="C2137" s="13" t="s">
        <v>331</v>
      </c>
      <c r="D2137" s="13" t="s">
        <v>6</v>
      </c>
      <c r="E2137" s="12">
        <v>2019</v>
      </c>
      <c r="F2137" s="12">
        <v>12.75</v>
      </c>
      <c r="G2137" s="15">
        <f>([1]!Table_1[[#This Row],[총자산]]-[1]!Table_1[[#This Row],[장부가치 자기자본]]+[1]!Table_1[[#This Row],[시가총액]])/[1]!Table_1[[#This Row],[총자산]]</f>
        <v>0.45850832935901759</v>
      </c>
      <c r="H2137" s="14">
        <f>I2137/100000000000</f>
        <v>0.21959505507999999</v>
      </c>
      <c r="I2137" s="12">
        <v>21959505508</v>
      </c>
      <c r="J2137" s="12">
        <v>2.27</v>
      </c>
      <c r="K2137" s="10">
        <f>L2137/1000000000000</f>
        <v>0.27176502452200002</v>
      </c>
      <c r="L2137" s="12">
        <v>271765024522</v>
      </c>
      <c r="M2137" s="12">
        <v>8.66</v>
      </c>
      <c r="N2137" s="12">
        <v>1</v>
      </c>
      <c r="O2137" s="15">
        <f>IF([1]!Table_1[[#This Row],[연도]]=2016,1,0)</f>
        <v>0</v>
      </c>
      <c r="P2137" s="15">
        <f>IF([1]!Table_1[[#This Row],[연도]]=2017,1,0)</f>
        <v>0</v>
      </c>
      <c r="Q2137" s="15">
        <f>IF([1]!Table_1[[#This Row],[연도]]=2018,1,0)</f>
        <v>0</v>
      </c>
      <c r="R2137" s="15">
        <f>IF([1]!Table_1[[#This Row],[연도]]=2019,1,0)</f>
        <v>1</v>
      </c>
      <c r="S2137" s="15">
        <f>IF([1]!Table_1[[#This Row],[연도]]=2020,1,0)</f>
        <v>0</v>
      </c>
      <c r="T2137" s="15">
        <f>IF([1]!Table_1[[#This Row],[연도]]=2021,1,0)</f>
        <v>0</v>
      </c>
      <c r="U2137" s="15">
        <f>IF([1]!Table_1[[#This Row],[연도]]=2022,1,0)</f>
        <v>0</v>
      </c>
      <c r="V2137" s="15">
        <f>IF([1]!Table_1[[#This Row],[연도]]=2023,1,0)</f>
        <v>0</v>
      </c>
      <c r="W2137" s="12">
        <v>1</v>
      </c>
      <c r="X2137" s="10">
        <f>Y2137/1000000000000</f>
        <v>8.6678092949999994E-2</v>
      </c>
      <c r="Y2137" s="15">
        <f>[1]!Table_1[[#This Row],[주가]]*[1]!Table_1[[#This Row],[기말주식수]]</f>
        <v>86678092950</v>
      </c>
      <c r="Z2137" s="14">
        <f>AA2137/10</f>
        <v>0.39471787248771412</v>
      </c>
      <c r="AA2137" s="15">
        <f>[1]!Table_1[[#This Row],[시가총액]]/[1]!Table_1[[#This Row],[당기순이익(세후영업이익)]]</f>
        <v>3.9471787248771411</v>
      </c>
      <c r="AB2137" s="12">
        <v>1129116000</v>
      </c>
    </row>
    <row r="2138" spans="1:28" ht="19.2">
      <c r="A2138" s="10">
        <v>2137</v>
      </c>
      <c r="B2138" s="10">
        <v>12320</v>
      </c>
      <c r="C2138" s="11" t="s">
        <v>331</v>
      </c>
      <c r="D2138" s="11" t="s">
        <v>6</v>
      </c>
      <c r="E2138" s="10">
        <v>2020</v>
      </c>
      <c r="F2138" s="10">
        <v>6.6139999999999999</v>
      </c>
      <c r="G2138" s="14">
        <f>([1]!Table_1[[#This Row],[총자산]]-[1]!Table_1[[#This Row],[장부가치 자기자본]]+[1]!Table_1[[#This Row],[시가총액]])/[1]!Table_1[[#This Row],[총자산]]</f>
        <v>0.39424733934627332</v>
      </c>
      <c r="H2138" s="14">
        <f>I2138/100000000000</f>
        <v>0.19465611758000001</v>
      </c>
      <c r="I2138" s="10">
        <v>19465611758</v>
      </c>
      <c r="J2138" s="10">
        <v>-2.67</v>
      </c>
      <c r="K2138" s="10">
        <f>L2138/1000000000000</f>
        <v>0.310532987835</v>
      </c>
      <c r="L2138" s="10">
        <v>310532987835</v>
      </c>
      <c r="M2138" s="10">
        <v>7.06</v>
      </c>
      <c r="N2138" s="10">
        <v>1</v>
      </c>
      <c r="O2138" s="14">
        <f>IF([1]!Table_1[[#This Row],[연도]]=2016,1,0)</f>
        <v>0</v>
      </c>
      <c r="P2138" s="14">
        <f>IF([1]!Table_1[[#This Row],[연도]]=2017,1,0)</f>
        <v>0</v>
      </c>
      <c r="Q2138" s="14">
        <f>IF([1]!Table_1[[#This Row],[연도]]=2018,1,0)</f>
        <v>0</v>
      </c>
      <c r="R2138" s="14">
        <f>IF([1]!Table_1[[#This Row],[연도]]=2019,1,0)</f>
        <v>0</v>
      </c>
      <c r="S2138" s="14">
        <f>IF([1]!Table_1[[#This Row],[연도]]=2020,1,0)</f>
        <v>1</v>
      </c>
      <c r="T2138" s="14">
        <f>IF([1]!Table_1[[#This Row],[연도]]=2021,1,0)</f>
        <v>0</v>
      </c>
      <c r="U2138" s="14">
        <f>IF([1]!Table_1[[#This Row],[연도]]=2022,1,0)</f>
        <v>0</v>
      </c>
      <c r="V2138" s="14">
        <f>IF([1]!Table_1[[#This Row],[연도]]=2023,1,0)</f>
        <v>0</v>
      </c>
      <c r="W2138" s="10">
        <v>1.04</v>
      </c>
      <c r="X2138" s="10">
        <f>Y2138/1000000000000</f>
        <v>7.3788717599999998E-2</v>
      </c>
      <c r="Y2138" s="14">
        <f>[1]!Table_1[[#This Row],[주가]]*[1]!Table_1[[#This Row],[기말주식수]]</f>
        <v>73788717600</v>
      </c>
      <c r="Z2138" s="14">
        <f>AA2138/10</f>
        <v>0.37907217362266676</v>
      </c>
      <c r="AA2138" s="14">
        <f>[1]!Table_1[[#This Row],[시가총액]]/[1]!Table_1[[#This Row],[당기순이익(세후영업이익)]]</f>
        <v>3.7907217362266676</v>
      </c>
      <c r="AB2138" s="10">
        <v>1090176000</v>
      </c>
    </row>
    <row r="2139" spans="1:28" ht="19.2">
      <c r="A2139" s="12">
        <v>2138</v>
      </c>
      <c r="B2139" s="12">
        <v>12320</v>
      </c>
      <c r="C2139" s="13" t="s">
        <v>331</v>
      </c>
      <c r="D2139" s="13" t="s">
        <v>6</v>
      </c>
      <c r="E2139" s="12">
        <v>2021</v>
      </c>
      <c r="F2139" s="12">
        <v>11.772</v>
      </c>
      <c r="G2139" s="15">
        <f>([1]!Table_1[[#This Row],[총자산]]-[1]!Table_1[[#This Row],[장부가치 자기자본]]+[1]!Table_1[[#This Row],[시가총액]])/[1]!Table_1[[#This Row],[총자산]]</f>
        <v>0.38349696657280735</v>
      </c>
      <c r="H2139" s="14">
        <f>I2139/100000000000</f>
        <v>0.13892102477000001</v>
      </c>
      <c r="I2139" s="12">
        <v>13892102477</v>
      </c>
      <c r="J2139" s="12">
        <v>-1.97</v>
      </c>
      <c r="K2139" s="10">
        <f>L2139/1000000000000</f>
        <v>0.29846110888499999</v>
      </c>
      <c r="L2139" s="12">
        <v>298461108885</v>
      </c>
      <c r="M2139" s="12">
        <v>6.47</v>
      </c>
      <c r="N2139" s="12">
        <v>1</v>
      </c>
      <c r="O2139" s="15">
        <f>IF([1]!Table_1[[#This Row],[연도]]=2016,1,0)</f>
        <v>0</v>
      </c>
      <c r="P2139" s="15">
        <f>IF([1]!Table_1[[#This Row],[연도]]=2017,1,0)</f>
        <v>0</v>
      </c>
      <c r="Q2139" s="15">
        <f>IF([1]!Table_1[[#This Row],[연도]]=2018,1,0)</f>
        <v>0</v>
      </c>
      <c r="R2139" s="15">
        <f>IF([1]!Table_1[[#This Row],[연도]]=2019,1,0)</f>
        <v>0</v>
      </c>
      <c r="S2139" s="15">
        <f>IF([1]!Table_1[[#This Row],[연도]]=2020,1,0)</f>
        <v>0</v>
      </c>
      <c r="T2139" s="15">
        <f>IF([1]!Table_1[[#This Row],[연도]]=2021,1,0)</f>
        <v>1</v>
      </c>
      <c r="U2139" s="15">
        <f>IF([1]!Table_1[[#This Row],[연도]]=2022,1,0)</f>
        <v>0</v>
      </c>
      <c r="V2139" s="15">
        <f>IF([1]!Table_1[[#This Row],[연도]]=2023,1,0)</f>
        <v>0</v>
      </c>
      <c r="W2139" s="12">
        <v>1.34</v>
      </c>
      <c r="X2139" s="10">
        <f>Y2139/1000000000000</f>
        <v>8.3603563049999996E-2</v>
      </c>
      <c r="Y2139" s="15">
        <f>[1]!Table_1[[#This Row],[주가]]*[1]!Table_1[[#This Row],[기말주식수]]</f>
        <v>83603563050</v>
      </c>
      <c r="Z2139" s="14">
        <f>AA2139/10</f>
        <v>0.60180640898967941</v>
      </c>
      <c r="AA2139" s="15">
        <f>[1]!Table_1[[#This Row],[시가총액]]/[1]!Table_1[[#This Row],[당기순이익(세후영업이익)]]</f>
        <v>6.0180640898967939</v>
      </c>
      <c r="AB2139" s="12">
        <v>1635264000</v>
      </c>
    </row>
    <row r="2140" spans="1:28" ht="19.2">
      <c r="A2140" s="10">
        <v>2139</v>
      </c>
      <c r="B2140" s="10">
        <v>12320</v>
      </c>
      <c r="C2140" s="11" t="s">
        <v>331</v>
      </c>
      <c r="D2140" s="11" t="s">
        <v>6</v>
      </c>
      <c r="E2140" s="10">
        <v>2022</v>
      </c>
      <c r="F2140" s="10">
        <v>17.475999999999999</v>
      </c>
      <c r="G2140" s="14">
        <f>([1]!Table_1[[#This Row],[총자산]]-[1]!Table_1[[#This Row],[장부가치 자기자본]]+[1]!Table_1[[#This Row],[시가총액]])/[1]!Table_1[[#This Row],[총자산]]</f>
        <v>0.62892197238179759</v>
      </c>
      <c r="H2140" s="14">
        <f>I2140/100000000000</f>
        <v>0.14709420695</v>
      </c>
      <c r="I2140" s="10">
        <v>14709420695</v>
      </c>
      <c r="J2140" s="10">
        <v>1.58</v>
      </c>
      <c r="K2140" s="10">
        <f>L2140/1000000000000</f>
        <v>0.275539561544</v>
      </c>
      <c r="L2140" s="10">
        <v>275539561544</v>
      </c>
      <c r="M2140" s="10">
        <v>5.1100000000000003</v>
      </c>
      <c r="N2140" s="10">
        <v>1</v>
      </c>
      <c r="O2140" s="14">
        <f>IF([1]!Table_1[[#This Row],[연도]]=2016,1,0)</f>
        <v>0</v>
      </c>
      <c r="P2140" s="14">
        <f>IF([1]!Table_1[[#This Row],[연도]]=2017,1,0)</f>
        <v>0</v>
      </c>
      <c r="Q2140" s="14">
        <f>IF([1]!Table_1[[#This Row],[연도]]=2018,1,0)</f>
        <v>0</v>
      </c>
      <c r="R2140" s="14">
        <f>IF([1]!Table_1[[#This Row],[연도]]=2019,1,0)</f>
        <v>0</v>
      </c>
      <c r="S2140" s="14">
        <f>IF([1]!Table_1[[#This Row],[연도]]=2020,1,0)</f>
        <v>0</v>
      </c>
      <c r="T2140" s="14">
        <f>IF([1]!Table_1[[#This Row],[연도]]=2021,1,0)</f>
        <v>0</v>
      </c>
      <c r="U2140" s="14">
        <f>IF([1]!Table_1[[#This Row],[연도]]=2022,1,0)</f>
        <v>1</v>
      </c>
      <c r="V2140" s="14">
        <f>IF([1]!Table_1[[#This Row],[연도]]=2023,1,0)</f>
        <v>0</v>
      </c>
      <c r="W2140" s="10">
        <v>1.62</v>
      </c>
      <c r="X2140" s="10">
        <f>Y2140/1000000000000</f>
        <v>0.23295476549999999</v>
      </c>
      <c r="Y2140" s="14">
        <f>[1]!Table_1[[#This Row],[주가]]*[1]!Table_1[[#This Row],[기말주식수]]</f>
        <v>232954765500</v>
      </c>
      <c r="Z2140" s="14">
        <f>AA2140/10</f>
        <v>1.5837113529507356</v>
      </c>
      <c r="AA2140" s="14">
        <f>[1]!Table_1[[#This Row],[시가총액]]/[1]!Table_1[[#This Row],[당기순이익(세후영업이익)]]</f>
        <v>15.837113529507356</v>
      </c>
      <c r="AB2140" s="10">
        <v>1635264000</v>
      </c>
    </row>
    <row r="2141" spans="1:28" ht="19.2">
      <c r="A2141" s="12">
        <v>2140</v>
      </c>
      <c r="B2141" s="12">
        <v>12320</v>
      </c>
      <c r="C2141" s="13" t="s">
        <v>331</v>
      </c>
      <c r="D2141" s="13" t="s">
        <v>6</v>
      </c>
      <c r="E2141" s="12">
        <v>2023</v>
      </c>
      <c r="F2141" s="12">
        <v>8.0990000000000002</v>
      </c>
      <c r="G2141" s="15">
        <f>([1]!Table_1[[#This Row],[총자산]]-[1]!Table_1[[#This Row],[장부가치 자기자본]]+[1]!Table_1[[#This Row],[시가총액]])/[1]!Table_1[[#This Row],[총자산]]</f>
        <v>0.49667716783478499</v>
      </c>
      <c r="H2141" s="14">
        <f>I2141/100000000000</f>
        <v>0.21204924146000001</v>
      </c>
      <c r="I2141" s="12">
        <v>21204924146</v>
      </c>
      <c r="J2141" s="12">
        <v>3.43</v>
      </c>
      <c r="K2141" s="10">
        <f>L2141/1000000000000</f>
        <v>0.312540940712</v>
      </c>
      <c r="L2141" s="12">
        <v>312540940712</v>
      </c>
      <c r="M2141" s="12">
        <v>1.32</v>
      </c>
      <c r="N2141" s="12">
        <v>1</v>
      </c>
      <c r="O2141" s="15">
        <f>IF([1]!Table_1[[#This Row],[연도]]=2016,1,0)</f>
        <v>0</v>
      </c>
      <c r="P2141" s="15">
        <f>IF([1]!Table_1[[#This Row],[연도]]=2017,1,0)</f>
        <v>0</v>
      </c>
      <c r="Q2141" s="15">
        <f>IF([1]!Table_1[[#This Row],[연도]]=2018,1,0)</f>
        <v>0</v>
      </c>
      <c r="R2141" s="15">
        <f>IF([1]!Table_1[[#This Row],[연도]]=2019,1,0)</f>
        <v>0</v>
      </c>
      <c r="S2141" s="15">
        <f>IF([1]!Table_1[[#This Row],[연도]]=2020,1,0)</f>
        <v>0</v>
      </c>
      <c r="T2141" s="15">
        <f>IF([1]!Table_1[[#This Row],[연도]]=2021,1,0)</f>
        <v>0</v>
      </c>
      <c r="U2141" s="15">
        <f>IF([1]!Table_1[[#This Row],[연도]]=2022,1,0)</f>
        <v>0</v>
      </c>
      <c r="V2141" s="15">
        <f>IF([1]!Table_1[[#This Row],[연도]]=2023,1,0)</f>
        <v>1</v>
      </c>
      <c r="W2141" s="12">
        <v>0.34</v>
      </c>
      <c r="X2141" s="10">
        <f>Y2141/1000000000000</f>
        <v>0.16011205710000001</v>
      </c>
      <c r="Y2141" s="15">
        <f>[1]!Table_1[[#This Row],[주가]]*[1]!Table_1[[#This Row],[기말주식수]]</f>
        <v>160112057100</v>
      </c>
      <c r="Z2141" s="14">
        <f>AA2141/10</f>
        <v>0.75507017142621002</v>
      </c>
      <c r="AA2141" s="15">
        <f>[1]!Table_1[[#This Row],[시가총액]]/[1]!Table_1[[#This Row],[당기순이익(세후영업이익)]]</f>
        <v>7.5507017142621002</v>
      </c>
      <c r="AB2141" s="12">
        <v>1635264000</v>
      </c>
    </row>
    <row r="2142" spans="1:28" ht="19.2">
      <c r="A2142" s="10">
        <v>2141</v>
      </c>
      <c r="B2142" s="10">
        <v>12330</v>
      </c>
      <c r="C2142" s="11" t="s">
        <v>332</v>
      </c>
      <c r="D2142" s="11" t="s">
        <v>6</v>
      </c>
      <c r="E2142" s="10">
        <v>2016</v>
      </c>
      <c r="F2142" s="10">
        <v>10.877000000000001</v>
      </c>
      <c r="G2142" s="14">
        <f>([1]!Table_1[[#This Row],[총자산]]-[1]!Table_1[[#This Row],[장부가치 자기자본]]+[1]!Table_1[[#This Row],[시가총액]])/[1]!Table_1[[#This Row],[총자산]]</f>
        <v>0.93145291430625254</v>
      </c>
      <c r="H2142" s="14">
        <f>I2142/100000000000</f>
        <v>29.046900000000001</v>
      </c>
      <c r="I2142" s="10">
        <v>2904690000000</v>
      </c>
      <c r="J2142" s="10">
        <v>10.42</v>
      </c>
      <c r="K2142" s="10">
        <f>L2142/1000000000000</f>
        <v>38.261744999999998</v>
      </c>
      <c r="L2142" s="10">
        <v>38261745000000</v>
      </c>
      <c r="M2142" s="10">
        <v>0.4</v>
      </c>
      <c r="N2142" s="10">
        <v>1</v>
      </c>
      <c r="O2142" s="14">
        <f>IF([1]!Table_1[[#This Row],[연도]]=2016,1,0)</f>
        <v>1</v>
      </c>
      <c r="P2142" s="14">
        <f>IF([1]!Table_1[[#This Row],[연도]]=2017,1,0)</f>
        <v>0</v>
      </c>
      <c r="Q2142" s="14">
        <f>IF([1]!Table_1[[#This Row],[연도]]=2018,1,0)</f>
        <v>0</v>
      </c>
      <c r="R2142" s="14">
        <f>IF([1]!Table_1[[#This Row],[연도]]=2019,1,0)</f>
        <v>0</v>
      </c>
      <c r="S2142" s="14">
        <f>IF([1]!Table_1[[#This Row],[연도]]=2020,1,0)</f>
        <v>0</v>
      </c>
      <c r="T2142" s="14">
        <f>IF([1]!Table_1[[#This Row],[연도]]=2021,1,0)</f>
        <v>0</v>
      </c>
      <c r="U2142" s="14">
        <f>IF([1]!Table_1[[#This Row],[연도]]=2022,1,0)</f>
        <v>0</v>
      </c>
      <c r="V2142" s="14">
        <f>IF([1]!Table_1[[#This Row],[연도]]=2023,1,0)</f>
        <v>0</v>
      </c>
      <c r="W2142" s="10">
        <v>1.62</v>
      </c>
      <c r="X2142" s="10">
        <f>Y2142/1000000000000</f>
        <v>25.698779832</v>
      </c>
      <c r="Y2142" s="14">
        <f>[1]!Table_1[[#This Row],[주가]]*[1]!Table_1[[#This Row],[기말주식수]]</f>
        <v>25698779832000</v>
      </c>
      <c r="Z2142" s="14">
        <f>AA2142/10</f>
        <v>0.88473399336934411</v>
      </c>
      <c r="AA2142" s="14">
        <f>[1]!Table_1[[#This Row],[시가총액]]/[1]!Table_1[[#This Row],[당기순이익(세후영업이익)]]</f>
        <v>8.8473399336934406</v>
      </c>
      <c r="AB2142" s="10">
        <v>331466000000</v>
      </c>
    </row>
    <row r="2143" spans="1:28" ht="19.2">
      <c r="A2143" s="12">
        <v>2142</v>
      </c>
      <c r="B2143" s="12">
        <v>12330</v>
      </c>
      <c r="C2143" s="13" t="s">
        <v>332</v>
      </c>
      <c r="D2143" s="13" t="s">
        <v>6</v>
      </c>
      <c r="E2143" s="12">
        <v>2017</v>
      </c>
      <c r="F2143" s="12">
        <v>21.279</v>
      </c>
      <c r="G2143" s="15">
        <f>([1]!Table_1[[#This Row],[총자산]]-[1]!Table_1[[#This Row],[장부가치 자기자본]]+[1]!Table_1[[#This Row],[시가총액]])/[1]!Table_1[[#This Row],[총자산]]</f>
        <v>0.90997104903945847</v>
      </c>
      <c r="H2143" s="14">
        <f>I2143/100000000000</f>
        <v>20.249300000000002</v>
      </c>
      <c r="I2143" s="12">
        <v>2024930000000</v>
      </c>
      <c r="J2143" s="12">
        <v>0.06</v>
      </c>
      <c r="K2143" s="10">
        <f>L2143/1000000000000</f>
        <v>35.144579999999998</v>
      </c>
      <c r="L2143" s="12">
        <v>35144580000000</v>
      </c>
      <c r="M2143" s="12">
        <v>1.25</v>
      </c>
      <c r="N2143" s="12">
        <v>1</v>
      </c>
      <c r="O2143" s="15">
        <f>IF([1]!Table_1[[#This Row],[연도]]=2016,1,0)</f>
        <v>0</v>
      </c>
      <c r="P2143" s="15">
        <f>IF([1]!Table_1[[#This Row],[연도]]=2017,1,0)</f>
        <v>1</v>
      </c>
      <c r="Q2143" s="15">
        <f>IF([1]!Table_1[[#This Row],[연도]]=2018,1,0)</f>
        <v>0</v>
      </c>
      <c r="R2143" s="15">
        <f>IF([1]!Table_1[[#This Row],[연도]]=2019,1,0)</f>
        <v>0</v>
      </c>
      <c r="S2143" s="15">
        <f>IF([1]!Table_1[[#This Row],[연도]]=2020,1,0)</f>
        <v>0</v>
      </c>
      <c r="T2143" s="15">
        <f>IF([1]!Table_1[[#This Row],[연도]]=2021,1,0)</f>
        <v>0</v>
      </c>
      <c r="U2143" s="15">
        <f>IF([1]!Table_1[[#This Row],[연도]]=2022,1,0)</f>
        <v>0</v>
      </c>
      <c r="V2143" s="15">
        <f>IF([1]!Table_1[[#This Row],[연도]]=2023,1,0)</f>
        <v>0</v>
      </c>
      <c r="W2143" s="12">
        <v>1.78</v>
      </c>
      <c r="X2143" s="10">
        <f>Y2143/1000000000000</f>
        <v>25.601435969000001</v>
      </c>
      <c r="Y2143" s="15">
        <f>[1]!Table_1[[#This Row],[주가]]*[1]!Table_1[[#This Row],[기말주식수]]</f>
        <v>25601435969000</v>
      </c>
      <c r="Z2143" s="14">
        <f>AA2143/10</f>
        <v>1.2643121475310257</v>
      </c>
      <c r="AA2143" s="15">
        <f>[1]!Table_1[[#This Row],[시가총액]]/[1]!Table_1[[#This Row],[당기순이익(세후영업이익)]]</f>
        <v>12.643121475310258</v>
      </c>
      <c r="AB2143" s="12">
        <v>331466000000</v>
      </c>
    </row>
    <row r="2144" spans="1:28" ht="19.2">
      <c r="A2144" s="10">
        <v>2143</v>
      </c>
      <c r="B2144" s="10">
        <v>12330</v>
      </c>
      <c r="C2144" s="11" t="s">
        <v>332</v>
      </c>
      <c r="D2144" s="11" t="s">
        <v>6</v>
      </c>
      <c r="E2144" s="10">
        <v>2018</v>
      </c>
      <c r="F2144" s="10">
        <v>20.062000000000001</v>
      </c>
      <c r="G2144" s="14">
        <f>([1]!Table_1[[#This Row],[총자산]]-[1]!Table_1[[#This Row],[장부가치 자기자본]]+[1]!Table_1[[#This Row],[시가총액]])/[1]!Table_1[[#This Row],[총자산]]</f>
        <v>0.71655971266322882</v>
      </c>
      <c r="H2144" s="14">
        <f>I2144/100000000000</f>
        <v>20.249600000000001</v>
      </c>
      <c r="I2144" s="10">
        <v>2024960000000</v>
      </c>
      <c r="J2144" s="10">
        <v>3.2</v>
      </c>
      <c r="K2144" s="10">
        <f>L2144/1000000000000</f>
        <v>35.149219000000002</v>
      </c>
      <c r="L2144" s="10">
        <v>35149219000000</v>
      </c>
      <c r="M2144" s="10">
        <v>1.24</v>
      </c>
      <c r="N2144" s="10">
        <v>1</v>
      </c>
      <c r="O2144" s="14">
        <f>IF([1]!Table_1[[#This Row],[연도]]=2016,1,0)</f>
        <v>0</v>
      </c>
      <c r="P2144" s="14">
        <f>IF([1]!Table_1[[#This Row],[연도]]=2017,1,0)</f>
        <v>0</v>
      </c>
      <c r="Q2144" s="14">
        <f>IF([1]!Table_1[[#This Row],[연도]]=2018,1,0)</f>
        <v>1</v>
      </c>
      <c r="R2144" s="14">
        <f>IF([1]!Table_1[[#This Row],[연도]]=2019,1,0)</f>
        <v>0</v>
      </c>
      <c r="S2144" s="14">
        <f>IF([1]!Table_1[[#This Row],[연도]]=2020,1,0)</f>
        <v>0</v>
      </c>
      <c r="T2144" s="14">
        <f>IF([1]!Table_1[[#This Row],[연도]]=2021,1,0)</f>
        <v>0</v>
      </c>
      <c r="U2144" s="14">
        <f>IF([1]!Table_1[[#This Row],[연도]]=2022,1,0)</f>
        <v>0</v>
      </c>
      <c r="V2144" s="14">
        <f>IF([1]!Table_1[[#This Row],[연도]]=2023,1,0)</f>
        <v>0</v>
      </c>
      <c r="W2144" s="10">
        <v>1.73</v>
      </c>
      <c r="X2144" s="10">
        <f>Y2144/1000000000000</f>
        <v>18.495333970000001</v>
      </c>
      <c r="Y2144" s="14">
        <f>[1]!Table_1[[#This Row],[주가]]*[1]!Table_1[[#This Row],[기말주식수]]</f>
        <v>18495333970000</v>
      </c>
      <c r="Z2144" s="14">
        <f>AA2144/10</f>
        <v>0.91336786751343235</v>
      </c>
      <c r="AA2144" s="14">
        <f>[1]!Table_1[[#This Row],[시가총액]]/[1]!Table_1[[#This Row],[당기순이익(세후영업이익)]]</f>
        <v>9.1336786751343233</v>
      </c>
      <c r="AB2144" s="10">
        <v>378818766700</v>
      </c>
    </row>
    <row r="2145" spans="1:28" ht="19.2">
      <c r="A2145" s="12">
        <v>2144</v>
      </c>
      <c r="B2145" s="12">
        <v>12330</v>
      </c>
      <c r="C2145" s="13" t="s">
        <v>332</v>
      </c>
      <c r="D2145" s="13" t="s">
        <v>6</v>
      </c>
      <c r="E2145" s="12">
        <v>2019</v>
      </c>
      <c r="F2145" s="12">
        <v>16.346</v>
      </c>
      <c r="G2145" s="15">
        <f>([1]!Table_1[[#This Row],[총자산]]-[1]!Table_1[[#This Row],[장부가치 자기자본]]+[1]!Table_1[[#This Row],[시가총액]])/[1]!Table_1[[#This Row],[총자산]]</f>
        <v>0.82811017175790691</v>
      </c>
      <c r="H2145" s="14">
        <f>I2145/100000000000</f>
        <v>23.592600000000001</v>
      </c>
      <c r="I2145" s="12">
        <v>2359260000000</v>
      </c>
      <c r="J2145" s="12">
        <v>8.2100000000000009</v>
      </c>
      <c r="K2145" s="10">
        <f>L2145/1000000000000</f>
        <v>38.048768000000003</v>
      </c>
      <c r="L2145" s="12">
        <v>38048768000000</v>
      </c>
      <c r="M2145" s="12">
        <v>1.1100000000000001</v>
      </c>
      <c r="N2145" s="12">
        <v>2</v>
      </c>
      <c r="O2145" s="15">
        <f>IF([1]!Table_1[[#This Row],[연도]]=2016,1,0)</f>
        <v>0</v>
      </c>
      <c r="P2145" s="15">
        <f>IF([1]!Table_1[[#This Row],[연도]]=2017,1,0)</f>
        <v>0</v>
      </c>
      <c r="Q2145" s="15">
        <f>IF([1]!Table_1[[#This Row],[연도]]=2018,1,0)</f>
        <v>0</v>
      </c>
      <c r="R2145" s="15">
        <f>IF([1]!Table_1[[#This Row],[연도]]=2019,1,0)</f>
        <v>1</v>
      </c>
      <c r="S2145" s="15">
        <f>IF([1]!Table_1[[#This Row],[연도]]=2020,1,0)</f>
        <v>0</v>
      </c>
      <c r="T2145" s="15">
        <f>IF([1]!Table_1[[#This Row],[연도]]=2021,1,0)</f>
        <v>0</v>
      </c>
      <c r="U2145" s="15">
        <f>IF([1]!Table_1[[#This Row],[연도]]=2022,1,0)</f>
        <v>0</v>
      </c>
      <c r="V2145" s="15">
        <f>IF([1]!Table_1[[#This Row],[연도]]=2023,1,0)</f>
        <v>0</v>
      </c>
      <c r="W2145" s="12">
        <v>1.7</v>
      </c>
      <c r="X2145" s="10">
        <f>Y2145/1000000000000</f>
        <v>24.398513663999999</v>
      </c>
      <c r="Y2145" s="15">
        <f>[1]!Table_1[[#This Row],[주가]]*[1]!Table_1[[#This Row],[기말주식수]]</f>
        <v>24398513664000</v>
      </c>
      <c r="Z2145" s="14">
        <f>AA2145/10</f>
        <v>1.0341595951272855</v>
      </c>
      <c r="AA2145" s="15">
        <f>[1]!Table_1[[#This Row],[시가총액]]/[1]!Table_1[[#This Row],[당기순이익(세후영업이익)]]</f>
        <v>10.341595951272856</v>
      </c>
      <c r="AB2145" s="12">
        <v>375028239700</v>
      </c>
    </row>
    <row r="2146" spans="1:28" ht="19.2">
      <c r="A2146" s="10">
        <v>2145</v>
      </c>
      <c r="B2146" s="10">
        <v>12330</v>
      </c>
      <c r="C2146" s="11" t="s">
        <v>332</v>
      </c>
      <c r="D2146" s="11" t="s">
        <v>6</v>
      </c>
      <c r="E2146" s="10">
        <v>2020</v>
      </c>
      <c r="F2146" s="10">
        <v>24.24</v>
      </c>
      <c r="G2146" s="14">
        <f>([1]!Table_1[[#This Row],[총자산]]-[1]!Table_1[[#This Row],[장부가치 자기자본]]+[1]!Table_1[[#This Row],[시가총액]])/[1]!Table_1[[#This Row],[총자산]]</f>
        <v>0.81356532047020147</v>
      </c>
      <c r="H2146" s="14">
        <f>I2146/100000000000</f>
        <v>18.302900000000001</v>
      </c>
      <c r="I2146" s="10">
        <v>1830290000000</v>
      </c>
      <c r="J2146" s="10">
        <v>4.0599999999999996</v>
      </c>
      <c r="K2146" s="10">
        <f>L2146/1000000000000</f>
        <v>36.626503999999997</v>
      </c>
      <c r="L2146" s="10">
        <v>36626504000000</v>
      </c>
      <c r="M2146" s="10">
        <v>0.96</v>
      </c>
      <c r="N2146" s="10">
        <v>1</v>
      </c>
      <c r="O2146" s="14">
        <f>IF([1]!Table_1[[#This Row],[연도]]=2016,1,0)</f>
        <v>0</v>
      </c>
      <c r="P2146" s="14">
        <f>IF([1]!Table_1[[#This Row],[연도]]=2017,1,0)</f>
        <v>0</v>
      </c>
      <c r="Q2146" s="14">
        <f>IF([1]!Table_1[[#This Row],[연도]]=2018,1,0)</f>
        <v>0</v>
      </c>
      <c r="R2146" s="14">
        <f>IF([1]!Table_1[[#This Row],[연도]]=2019,1,0)</f>
        <v>0</v>
      </c>
      <c r="S2146" s="14">
        <f>IF([1]!Table_1[[#This Row],[연도]]=2020,1,0)</f>
        <v>1</v>
      </c>
      <c r="T2146" s="14">
        <f>IF([1]!Table_1[[#This Row],[연도]]=2021,1,0)</f>
        <v>0</v>
      </c>
      <c r="U2146" s="14">
        <f>IF([1]!Table_1[[#This Row],[연도]]=2022,1,0)</f>
        <v>0</v>
      </c>
      <c r="V2146" s="14">
        <f>IF([1]!Table_1[[#This Row],[연도]]=2023,1,0)</f>
        <v>0</v>
      </c>
      <c r="W2146" s="10">
        <v>1.46</v>
      </c>
      <c r="X2146" s="10">
        <f>Y2146/1000000000000</f>
        <v>24.286474317</v>
      </c>
      <c r="Y2146" s="14">
        <f>[1]!Table_1[[#This Row],[주가]]*[1]!Table_1[[#This Row],[기말주식수]]</f>
        <v>24286474317000</v>
      </c>
      <c r="Z2146" s="14">
        <f>AA2146/10</f>
        <v>1.3269194672428959</v>
      </c>
      <c r="AA2146" s="14">
        <f>[1]!Table_1[[#This Row],[시가총액]]/[1]!Table_1[[#This Row],[당기순이익(세후영업이익)]]</f>
        <v>13.269194672428959</v>
      </c>
      <c r="AB2146" s="10">
        <v>370104470700</v>
      </c>
    </row>
    <row r="2147" spans="1:28" ht="19.2">
      <c r="A2147" s="12">
        <v>2146</v>
      </c>
      <c r="B2147" s="12">
        <v>12330</v>
      </c>
      <c r="C2147" s="13" t="s">
        <v>332</v>
      </c>
      <c r="D2147" s="13" t="s">
        <v>6</v>
      </c>
      <c r="E2147" s="12">
        <v>2021</v>
      </c>
      <c r="F2147" s="12">
        <v>15.446999999999999</v>
      </c>
      <c r="G2147" s="15">
        <f>([1]!Table_1[[#This Row],[총자산]]-[1]!Table_1[[#This Row],[장부가치 자기자본]]+[1]!Table_1[[#This Row],[시가총액]])/[1]!Table_1[[#This Row],[총자산]]</f>
        <v>0.78072911253382871</v>
      </c>
      <c r="H2147" s="14">
        <f>I2147/100000000000</f>
        <v>20.4011</v>
      </c>
      <c r="I2147" s="12">
        <v>2040110000000</v>
      </c>
      <c r="J2147" s="12">
        <v>6.15</v>
      </c>
      <c r="K2147" s="10">
        <f>L2147/1000000000000</f>
        <v>41.702184000000003</v>
      </c>
      <c r="L2147" s="12">
        <v>41702184000000</v>
      </c>
      <c r="M2147" s="12">
        <v>0.56000000000000005</v>
      </c>
      <c r="N2147" s="12">
        <v>2</v>
      </c>
      <c r="O2147" s="15">
        <f>IF([1]!Table_1[[#This Row],[연도]]=2016,1,0)</f>
        <v>0</v>
      </c>
      <c r="P2147" s="15">
        <f>IF([1]!Table_1[[#This Row],[연도]]=2017,1,0)</f>
        <v>0</v>
      </c>
      <c r="Q2147" s="15">
        <f>IF([1]!Table_1[[#This Row],[연도]]=2018,1,0)</f>
        <v>0</v>
      </c>
      <c r="R2147" s="15">
        <f>IF([1]!Table_1[[#This Row],[연도]]=2019,1,0)</f>
        <v>0</v>
      </c>
      <c r="S2147" s="15">
        <f>IF([1]!Table_1[[#This Row],[연도]]=2020,1,0)</f>
        <v>0</v>
      </c>
      <c r="T2147" s="15">
        <f>IF([1]!Table_1[[#This Row],[연도]]=2021,1,0)</f>
        <v>1</v>
      </c>
      <c r="U2147" s="15">
        <f>IF([1]!Table_1[[#This Row],[연도]]=2022,1,0)</f>
        <v>0</v>
      </c>
      <c r="V2147" s="15">
        <f>IF([1]!Table_1[[#This Row],[연도]]=2023,1,0)</f>
        <v>0</v>
      </c>
      <c r="W2147" s="12">
        <v>1.02</v>
      </c>
      <c r="X2147" s="10">
        <f>Y2147/1000000000000</f>
        <v>24.068852422999999</v>
      </c>
      <c r="Y2147" s="15">
        <f>[1]!Table_1[[#This Row],[주가]]*[1]!Table_1[[#This Row],[기말주식수]]</f>
        <v>24068852423000</v>
      </c>
      <c r="Z2147" s="14">
        <f>AA2147/10</f>
        <v>1.179782091308802</v>
      </c>
      <c r="AA2147" s="15">
        <f>[1]!Table_1[[#This Row],[시가총액]]/[1]!Table_1[[#This Row],[당기순이익(세후영업이익)]]</f>
        <v>11.797820913088019</v>
      </c>
      <c r="AB2147" s="12">
        <v>364930265700</v>
      </c>
    </row>
    <row r="2148" spans="1:28" ht="19.2">
      <c r="A2148" s="10">
        <v>2147</v>
      </c>
      <c r="B2148" s="10">
        <v>12330</v>
      </c>
      <c r="C2148" s="11" t="s">
        <v>332</v>
      </c>
      <c r="D2148" s="11" t="s">
        <v>6</v>
      </c>
      <c r="E2148" s="10">
        <v>2022</v>
      </c>
      <c r="F2148" s="10">
        <v>14.759</v>
      </c>
      <c r="G2148" s="14">
        <f>([1]!Table_1[[#This Row],[총자산]]-[1]!Table_1[[#This Row],[장부가치 자기자본]]+[1]!Table_1[[#This Row],[시가총액]])/[1]!Table_1[[#This Row],[총자산]]</f>
        <v>0.65882336729396873</v>
      </c>
      <c r="H2148" s="14">
        <f>I2148/100000000000</f>
        <v>20.2653</v>
      </c>
      <c r="I2148" s="10">
        <v>2026530000000</v>
      </c>
      <c r="J2148" s="10">
        <v>7.62</v>
      </c>
      <c r="K2148" s="10">
        <f>L2148/1000000000000</f>
        <v>51.906292999999998</v>
      </c>
      <c r="L2148" s="10">
        <v>51906293000000</v>
      </c>
      <c r="M2148" s="10">
        <v>0.88</v>
      </c>
      <c r="N2148" s="10">
        <v>2</v>
      </c>
      <c r="O2148" s="14">
        <f>IF([1]!Table_1[[#This Row],[연도]]=2016,1,0)</f>
        <v>0</v>
      </c>
      <c r="P2148" s="14">
        <f>IF([1]!Table_1[[#This Row],[연도]]=2017,1,0)</f>
        <v>0</v>
      </c>
      <c r="Q2148" s="14">
        <f>IF([1]!Table_1[[#This Row],[연도]]=2018,1,0)</f>
        <v>0</v>
      </c>
      <c r="R2148" s="14">
        <f>IF([1]!Table_1[[#This Row],[연도]]=2019,1,0)</f>
        <v>0</v>
      </c>
      <c r="S2148" s="14">
        <f>IF([1]!Table_1[[#This Row],[연도]]=2020,1,0)</f>
        <v>0</v>
      </c>
      <c r="T2148" s="14">
        <f>IF([1]!Table_1[[#This Row],[연도]]=2021,1,0)</f>
        <v>0</v>
      </c>
      <c r="U2148" s="14">
        <f>IF([1]!Table_1[[#This Row],[연도]]=2022,1,0)</f>
        <v>1</v>
      </c>
      <c r="V2148" s="14">
        <f>IF([1]!Table_1[[#This Row],[연도]]=2023,1,0)</f>
        <v>0</v>
      </c>
      <c r="W2148" s="10">
        <v>2.2599999999999998</v>
      </c>
      <c r="X2148" s="10">
        <f>Y2148/1000000000000</f>
        <v>18.904161346999999</v>
      </c>
      <c r="Y2148" s="14">
        <f>[1]!Table_1[[#This Row],[주가]]*[1]!Table_1[[#This Row],[기말주식수]]</f>
        <v>18904161347000</v>
      </c>
      <c r="Z2148" s="14">
        <f>AA2148/10</f>
        <v>0.93283402402135673</v>
      </c>
      <c r="AA2148" s="14">
        <f>[1]!Table_1[[#This Row],[시가총액]]/[1]!Table_1[[#This Row],[당기순이익(세후영업이익)]]</f>
        <v>9.3283402402135671</v>
      </c>
      <c r="AB2148" s="10">
        <v>367093945700</v>
      </c>
    </row>
    <row r="2149" spans="1:28" ht="19.2">
      <c r="A2149" s="12">
        <v>2148</v>
      </c>
      <c r="B2149" s="12">
        <v>12330</v>
      </c>
      <c r="C2149" s="13" t="s">
        <v>332</v>
      </c>
      <c r="D2149" s="13" t="s">
        <v>6</v>
      </c>
      <c r="E2149" s="12">
        <v>2023</v>
      </c>
      <c r="F2149" s="12">
        <v>11.932</v>
      </c>
      <c r="G2149" s="15">
        <f>([1]!Table_1[[#This Row],[총자산]]-[1]!Table_1[[#This Row],[장부가치 자기자본]]+[1]!Table_1[[#This Row],[시가총액]])/[1]!Table_1[[#This Row],[총자산]]</f>
        <v>0.68492318030063404</v>
      </c>
      <c r="H2149" s="14">
        <f>I2149/100000000000</f>
        <v>22.9528</v>
      </c>
      <c r="I2149" s="12">
        <v>2295280000000</v>
      </c>
      <c r="J2149" s="12">
        <v>5.74</v>
      </c>
      <c r="K2149" s="10">
        <f>L2149/1000000000000</f>
        <v>59.254361000000003</v>
      </c>
      <c r="L2149" s="12">
        <v>59254361000000</v>
      </c>
      <c r="M2149" s="12">
        <v>0.96</v>
      </c>
      <c r="N2149" s="12">
        <v>1</v>
      </c>
      <c r="O2149" s="15">
        <f>IF([1]!Table_1[[#This Row],[연도]]=2016,1,0)</f>
        <v>0</v>
      </c>
      <c r="P2149" s="15">
        <f>IF([1]!Table_1[[#This Row],[연도]]=2017,1,0)</f>
        <v>0</v>
      </c>
      <c r="Q2149" s="15">
        <f>IF([1]!Table_1[[#This Row],[연도]]=2018,1,0)</f>
        <v>0</v>
      </c>
      <c r="R2149" s="15">
        <f>IF([1]!Table_1[[#This Row],[연도]]=2019,1,0)</f>
        <v>0</v>
      </c>
      <c r="S2149" s="15">
        <f>IF([1]!Table_1[[#This Row],[연도]]=2020,1,0)</f>
        <v>0</v>
      </c>
      <c r="T2149" s="15">
        <f>IF([1]!Table_1[[#This Row],[연도]]=2021,1,0)</f>
        <v>0</v>
      </c>
      <c r="U2149" s="15">
        <f>IF([1]!Table_1[[#This Row],[연도]]=2022,1,0)</f>
        <v>0</v>
      </c>
      <c r="V2149" s="15">
        <f>IF([1]!Table_1[[#This Row],[연도]]=2023,1,0)</f>
        <v>1</v>
      </c>
      <c r="W2149" s="12">
        <v>2.09</v>
      </c>
      <c r="X2149" s="10">
        <f>Y2149/1000000000000</f>
        <v>22.196257278000001</v>
      </c>
      <c r="Y2149" s="15">
        <f>[1]!Table_1[[#This Row],[주가]]*[1]!Table_1[[#This Row],[기말주식수]]</f>
        <v>22196257278000</v>
      </c>
      <c r="Z2149" s="14">
        <f>AA2149/10</f>
        <v>0.96703919687358408</v>
      </c>
      <c r="AA2149" s="15">
        <f>[1]!Table_1[[#This Row],[시가총액]]/[1]!Table_1[[#This Row],[당기순이익(세후영업이익)]]</f>
        <v>9.6703919687358404</v>
      </c>
      <c r="AB2149" s="12">
        <v>408468496200</v>
      </c>
    </row>
    <row r="2150" spans="1:28" ht="19.2">
      <c r="A2150" s="10">
        <v>2149</v>
      </c>
      <c r="B2150" s="10">
        <v>12450</v>
      </c>
      <c r="C2150" s="11" t="s">
        <v>333</v>
      </c>
      <c r="D2150" s="11" t="s">
        <v>6</v>
      </c>
      <c r="E2150" s="10">
        <v>2020</v>
      </c>
      <c r="F2150" s="10">
        <v>18.433</v>
      </c>
      <c r="G2150" s="14">
        <f>([1]!Table_1[[#This Row],[총자산]]-[1]!Table_1[[#This Row],[장부가치 자기자본]]+[1]!Table_1[[#This Row],[시가총액]])/[1]!Table_1[[#This Row],[총자산]]</f>
        <v>0.84182979133177915</v>
      </c>
      <c r="H2150" s="14">
        <f>I2150/100000000000</f>
        <v>2.43947</v>
      </c>
      <c r="I2150" s="10">
        <v>243947000000</v>
      </c>
      <c r="J2150" s="10">
        <v>8.69</v>
      </c>
      <c r="K2150" s="10">
        <f>L2150/1000000000000</f>
        <v>5.3214442706730001</v>
      </c>
      <c r="L2150" s="10">
        <v>5321444270673</v>
      </c>
      <c r="M2150" s="10">
        <v>1.46</v>
      </c>
      <c r="N2150" s="10">
        <v>1</v>
      </c>
      <c r="O2150" s="14">
        <f>IF([1]!Table_1[[#This Row],[연도]]=2016,1,0)</f>
        <v>0</v>
      </c>
      <c r="P2150" s="14">
        <f>IF([1]!Table_1[[#This Row],[연도]]=2017,1,0)</f>
        <v>0</v>
      </c>
      <c r="Q2150" s="14">
        <f>IF([1]!Table_1[[#This Row],[연도]]=2018,1,0)</f>
        <v>0</v>
      </c>
      <c r="R2150" s="14">
        <f>IF([1]!Table_1[[#This Row],[연도]]=2019,1,0)</f>
        <v>0</v>
      </c>
      <c r="S2150" s="14">
        <f>IF([1]!Table_1[[#This Row],[연도]]=2020,1,0)</f>
        <v>1</v>
      </c>
      <c r="T2150" s="14">
        <f>IF([1]!Table_1[[#This Row],[연도]]=2021,1,0)</f>
        <v>0</v>
      </c>
      <c r="U2150" s="14">
        <f>IF([1]!Table_1[[#This Row],[연도]]=2022,1,0)</f>
        <v>0</v>
      </c>
      <c r="V2150" s="14">
        <f>IF([1]!Table_1[[#This Row],[연도]]=2023,1,0)</f>
        <v>0</v>
      </c>
      <c r="W2150" s="10">
        <v>1.46</v>
      </c>
      <c r="X2150" s="10">
        <f>Y2150/1000000000000</f>
        <v>1.4926736599999999</v>
      </c>
      <c r="Y2150" s="14">
        <f>[1]!Table_1[[#This Row],[주가]]*[1]!Table_1[[#This Row],[기말주식수]]</f>
        <v>1492673660000</v>
      </c>
      <c r="Z2150" s="14">
        <f>AA2150/10</f>
        <v>0.61188440931841748</v>
      </c>
      <c r="AA2150" s="14">
        <f>[1]!Table_1[[#This Row],[시가총액]]/[1]!Table_1[[#This Row],[당기순이익(세후영업이익)]]</f>
        <v>6.1188440931841752</v>
      </c>
      <c r="AB2150" s="10">
        <v>30365737200</v>
      </c>
    </row>
    <row r="2151" spans="1:28" ht="19.2">
      <c r="A2151" s="12">
        <v>2150</v>
      </c>
      <c r="B2151" s="12">
        <v>12450</v>
      </c>
      <c r="C2151" s="13" t="s">
        <v>333</v>
      </c>
      <c r="D2151" s="13" t="s">
        <v>6</v>
      </c>
      <c r="E2151" s="12">
        <v>2021</v>
      </c>
      <c r="F2151" s="12">
        <v>11.731</v>
      </c>
      <c r="G2151" s="15">
        <f>([1]!Table_1[[#This Row],[총자산]]-[1]!Table_1[[#This Row],[장부가치 자기자본]]+[1]!Table_1[[#This Row],[시가총액]])/[1]!Table_1[[#This Row],[총자산]]</f>
        <v>0.87166869344617726</v>
      </c>
      <c r="H2151" s="14">
        <f>I2151/100000000000</f>
        <v>3.83047</v>
      </c>
      <c r="I2151" s="12">
        <v>383047000000</v>
      </c>
      <c r="J2151" s="12">
        <v>16.7</v>
      </c>
      <c r="K2151" s="10">
        <f>L2151/1000000000000</f>
        <v>6.4150879323470003</v>
      </c>
      <c r="L2151" s="12">
        <v>6415087932347</v>
      </c>
      <c r="M2151" s="12">
        <v>1.94</v>
      </c>
      <c r="N2151" s="12">
        <v>1</v>
      </c>
      <c r="O2151" s="15">
        <f>IF([1]!Table_1[[#This Row],[연도]]=2016,1,0)</f>
        <v>0</v>
      </c>
      <c r="P2151" s="15">
        <f>IF([1]!Table_1[[#This Row],[연도]]=2017,1,0)</f>
        <v>0</v>
      </c>
      <c r="Q2151" s="15">
        <f>IF([1]!Table_1[[#This Row],[연도]]=2018,1,0)</f>
        <v>0</v>
      </c>
      <c r="R2151" s="15">
        <f>IF([1]!Table_1[[#This Row],[연도]]=2019,1,0)</f>
        <v>0</v>
      </c>
      <c r="S2151" s="15">
        <f>IF([1]!Table_1[[#This Row],[연도]]=2020,1,0)</f>
        <v>0</v>
      </c>
      <c r="T2151" s="15">
        <f>IF([1]!Table_1[[#This Row],[연도]]=2021,1,0)</f>
        <v>1</v>
      </c>
      <c r="U2151" s="15">
        <f>IF([1]!Table_1[[#This Row],[연도]]=2022,1,0)</f>
        <v>0</v>
      </c>
      <c r="V2151" s="15">
        <f>IF([1]!Table_1[[#This Row],[연도]]=2023,1,0)</f>
        <v>0</v>
      </c>
      <c r="W2151" s="12">
        <v>1.02</v>
      </c>
      <c r="X2151" s="10">
        <f>Y2151/1000000000000</f>
        <v>2.5140326499999999</v>
      </c>
      <c r="Y2151" s="15">
        <f>[1]!Table_1[[#This Row],[주가]]*[1]!Table_1[[#This Row],[기말주식수]]</f>
        <v>2514032650000</v>
      </c>
      <c r="Z2151" s="14">
        <f>AA2151/10</f>
        <v>0.65632485047526801</v>
      </c>
      <c r="AA2151" s="15">
        <f>[1]!Table_1[[#This Row],[시가총액]]/[1]!Table_1[[#This Row],[당기순이익(세후영업이익)]]</f>
        <v>6.5632485047526803</v>
      </c>
      <c r="AB2151" s="12">
        <v>35398588400</v>
      </c>
    </row>
    <row r="2152" spans="1:28" ht="19.2">
      <c r="A2152" s="10">
        <v>2151</v>
      </c>
      <c r="B2152" s="10">
        <v>12450</v>
      </c>
      <c r="C2152" s="11" t="s">
        <v>333</v>
      </c>
      <c r="D2152" s="11" t="s">
        <v>6</v>
      </c>
      <c r="E2152" s="10">
        <v>2022</v>
      </c>
      <c r="F2152" s="10">
        <v>33.262999999999998</v>
      </c>
      <c r="G2152" s="14">
        <f>([1]!Table_1[[#This Row],[총자산]]-[1]!Table_1[[#This Row],[장부가치 자기자본]]+[1]!Table_1[[#This Row],[시가총액]])/[1]!Table_1[[#This Row],[총자산]]</f>
        <v>0.99544989972770737</v>
      </c>
      <c r="H2152" s="14">
        <f>I2152/100000000000</f>
        <v>3.7721499999999999</v>
      </c>
      <c r="I2152" s="10">
        <v>377215000000</v>
      </c>
      <c r="J2152" s="10">
        <v>37.22</v>
      </c>
      <c r="K2152" s="10">
        <f>L2152/1000000000000</f>
        <v>6.5396058175720002</v>
      </c>
      <c r="L2152" s="10">
        <v>6539605817572</v>
      </c>
      <c r="M2152" s="10">
        <v>1.99</v>
      </c>
      <c r="N2152" s="10">
        <v>1</v>
      </c>
      <c r="O2152" s="14">
        <f>IF([1]!Table_1[[#This Row],[연도]]=2016,1,0)</f>
        <v>0</v>
      </c>
      <c r="P2152" s="14">
        <f>IF([1]!Table_1[[#This Row],[연도]]=2017,1,0)</f>
        <v>0</v>
      </c>
      <c r="Q2152" s="14">
        <f>IF([1]!Table_1[[#This Row],[연도]]=2018,1,0)</f>
        <v>0</v>
      </c>
      <c r="R2152" s="14">
        <f>IF([1]!Table_1[[#This Row],[연도]]=2019,1,0)</f>
        <v>0</v>
      </c>
      <c r="S2152" s="14">
        <f>IF([1]!Table_1[[#This Row],[연도]]=2020,1,0)</f>
        <v>0</v>
      </c>
      <c r="T2152" s="14">
        <f>IF([1]!Table_1[[#This Row],[연도]]=2021,1,0)</f>
        <v>0</v>
      </c>
      <c r="U2152" s="14">
        <f>IF([1]!Table_1[[#This Row],[연도]]=2022,1,0)</f>
        <v>1</v>
      </c>
      <c r="V2152" s="14">
        <f>IF([1]!Table_1[[#This Row],[연도]]=2023,1,0)</f>
        <v>0</v>
      </c>
      <c r="W2152" s="10">
        <v>2.2599999999999998</v>
      </c>
      <c r="X2152" s="10">
        <f>Y2152/1000000000000</f>
        <v>3.8548163099999999</v>
      </c>
      <c r="Y2152" s="14">
        <f>[1]!Table_1[[#This Row],[주가]]*[1]!Table_1[[#This Row],[기말주식수]]</f>
        <v>3854816310000</v>
      </c>
      <c r="Z2152" s="14">
        <f>AA2152/10</f>
        <v>1.0219149052927377</v>
      </c>
      <c r="AA2152" s="14">
        <f>[1]!Table_1[[#This Row],[시가총액]]/[1]!Table_1[[#This Row],[당기순이익(세후영업이익)]]</f>
        <v>10.219149052927376</v>
      </c>
      <c r="AB2152" s="10">
        <v>50569412000</v>
      </c>
    </row>
    <row r="2153" spans="1:28" ht="19.2">
      <c r="A2153" s="12">
        <v>2152</v>
      </c>
      <c r="B2153" s="12">
        <v>12450</v>
      </c>
      <c r="C2153" s="13" t="s">
        <v>333</v>
      </c>
      <c r="D2153" s="13" t="s">
        <v>6</v>
      </c>
      <c r="E2153" s="12">
        <v>2023</v>
      </c>
      <c r="F2153" s="12">
        <v>9.3179999999999996</v>
      </c>
      <c r="G2153" s="15">
        <f>([1]!Table_1[[#This Row],[총자산]]-[1]!Table_1[[#This Row],[장부가치 자기자본]]+[1]!Table_1[[#This Row],[시가총액]])/[1]!Table_1[[#This Row],[총자산]]</f>
        <v>1.0939760362624107</v>
      </c>
      <c r="H2153" s="14">
        <f>I2153/100000000000</f>
        <v>6.9111500000000001</v>
      </c>
      <c r="I2153" s="12">
        <v>691115000000</v>
      </c>
      <c r="J2153" s="12">
        <v>28.93</v>
      </c>
      <c r="K2153" s="10">
        <f>L2153/1000000000000</f>
        <v>9.3590059813090001</v>
      </c>
      <c r="L2153" s="12">
        <v>9359005981309</v>
      </c>
      <c r="M2153" s="12">
        <v>1.59</v>
      </c>
      <c r="N2153" s="12">
        <v>1</v>
      </c>
      <c r="O2153" s="15">
        <f>IF([1]!Table_1[[#This Row],[연도]]=2016,1,0)</f>
        <v>0</v>
      </c>
      <c r="P2153" s="15">
        <f>IF([1]!Table_1[[#This Row],[연도]]=2017,1,0)</f>
        <v>0</v>
      </c>
      <c r="Q2153" s="15">
        <f>IF([1]!Table_1[[#This Row],[연도]]=2018,1,0)</f>
        <v>0</v>
      </c>
      <c r="R2153" s="15">
        <f>IF([1]!Table_1[[#This Row],[연도]]=2019,1,0)</f>
        <v>0</v>
      </c>
      <c r="S2153" s="15">
        <f>IF([1]!Table_1[[#This Row],[연도]]=2020,1,0)</f>
        <v>0</v>
      </c>
      <c r="T2153" s="15">
        <f>IF([1]!Table_1[[#This Row],[연도]]=2021,1,0)</f>
        <v>0</v>
      </c>
      <c r="U2153" s="15">
        <f>IF([1]!Table_1[[#This Row],[연도]]=2022,1,0)</f>
        <v>0</v>
      </c>
      <c r="V2153" s="15">
        <f>IF([1]!Table_1[[#This Row],[연도]]=2023,1,0)</f>
        <v>1</v>
      </c>
      <c r="W2153" s="12">
        <v>2.09</v>
      </c>
      <c r="X2153" s="10">
        <f>Y2153/1000000000000</f>
        <v>6.5207895899999997</v>
      </c>
      <c r="Y2153" s="15">
        <f>[1]!Table_1[[#This Row],[주가]]*[1]!Table_1[[#This Row],[기말주식수]]</f>
        <v>6520789590000</v>
      </c>
      <c r="Z2153" s="14">
        <f>AA2153/10</f>
        <v>0.94351730030458025</v>
      </c>
      <c r="AA2153" s="15">
        <f>[1]!Table_1[[#This Row],[시가총액]]/[1]!Table_1[[#This Row],[당기순이익(세후영업이익)]]</f>
        <v>9.4351730030458025</v>
      </c>
      <c r="AB2153" s="12">
        <v>91024941600</v>
      </c>
    </row>
    <row r="2154" spans="1:28" ht="19.2">
      <c r="A2154" s="10">
        <v>2153</v>
      </c>
      <c r="B2154" s="10">
        <v>12510</v>
      </c>
      <c r="C2154" s="11" t="s">
        <v>334</v>
      </c>
      <c r="D2154" s="11" t="s">
        <v>6</v>
      </c>
      <c r="E2154" s="10">
        <v>2016</v>
      </c>
      <c r="F2154" s="10">
        <v>30.472999999999999</v>
      </c>
      <c r="G2154" s="14">
        <f>([1]!Table_1[[#This Row],[총자산]]-[1]!Table_1[[#This Row],[장부가치 자기자본]]+[1]!Table_1[[#This Row],[시가총액]])/[1]!Table_1[[#This Row],[총자산]]</f>
        <v>3.0431174349366805</v>
      </c>
      <c r="H2154" s="14">
        <f>I2154/100000000000</f>
        <v>0.38412151266</v>
      </c>
      <c r="I2154" s="10">
        <v>38412151266</v>
      </c>
      <c r="J2154" s="10">
        <v>10.75</v>
      </c>
      <c r="K2154" s="10">
        <f>L2154/1000000000000</f>
        <v>0.176766995761</v>
      </c>
      <c r="L2154" s="10">
        <v>176766995761</v>
      </c>
      <c r="M2154" s="10">
        <v>2.37</v>
      </c>
      <c r="N2154" s="10">
        <v>1</v>
      </c>
      <c r="O2154" s="14">
        <f>IF([1]!Table_1[[#This Row],[연도]]=2016,1,0)</f>
        <v>1</v>
      </c>
      <c r="P2154" s="14">
        <f>IF([1]!Table_1[[#This Row],[연도]]=2017,1,0)</f>
        <v>0</v>
      </c>
      <c r="Q2154" s="14">
        <f>IF([1]!Table_1[[#This Row],[연도]]=2018,1,0)</f>
        <v>0</v>
      </c>
      <c r="R2154" s="14">
        <f>IF([1]!Table_1[[#This Row],[연도]]=2019,1,0)</f>
        <v>0</v>
      </c>
      <c r="S2154" s="14">
        <f>IF([1]!Table_1[[#This Row],[연도]]=2020,1,0)</f>
        <v>0</v>
      </c>
      <c r="T2154" s="14">
        <f>IF([1]!Table_1[[#This Row],[연도]]=2021,1,0)</f>
        <v>0</v>
      </c>
      <c r="U2154" s="14">
        <f>IF([1]!Table_1[[#This Row],[연도]]=2022,1,0)</f>
        <v>0</v>
      </c>
      <c r="V2154" s="14">
        <f>IF([1]!Table_1[[#This Row],[연도]]=2023,1,0)</f>
        <v>0</v>
      </c>
      <c r="W2154" s="10">
        <v>1.3</v>
      </c>
      <c r="X2154" s="10">
        <f>Y2154/1000000000000</f>
        <v>0.63647941500000005</v>
      </c>
      <c r="Y2154" s="14">
        <f>[1]!Table_1[[#This Row],[주가]]*[1]!Table_1[[#This Row],[기말주식수]]</f>
        <v>636479415000</v>
      </c>
      <c r="Z2154" s="14">
        <f>AA2154/10</f>
        <v>1.6569741449585802</v>
      </c>
      <c r="AA2154" s="14">
        <f>[1]!Table_1[[#This Row],[시가총액]]/[1]!Table_1[[#This Row],[당기순이익(세후영업이익)]]</f>
        <v>16.569741449585802</v>
      </c>
      <c r="AB2154" s="10">
        <v>8605048200</v>
      </c>
    </row>
    <row r="2155" spans="1:28" ht="19.2">
      <c r="A2155" s="12">
        <v>2154</v>
      </c>
      <c r="B2155" s="12">
        <v>12510</v>
      </c>
      <c r="C2155" s="13" t="s">
        <v>334</v>
      </c>
      <c r="D2155" s="13" t="s">
        <v>6</v>
      </c>
      <c r="E2155" s="12">
        <v>2017</v>
      </c>
      <c r="F2155" s="12">
        <v>29.248000000000001</v>
      </c>
      <c r="G2155" s="15">
        <f>([1]!Table_1[[#This Row],[총자산]]-[1]!Table_1[[#This Row],[장부가치 자기자본]]+[1]!Table_1[[#This Row],[시가총액]])/[1]!Table_1[[#This Row],[총자산]]</f>
        <v>3.9354827945778337</v>
      </c>
      <c r="H2155" s="14">
        <f>I2155/100000000000</f>
        <v>0.51684827957000001</v>
      </c>
      <c r="I2155" s="12">
        <v>51684827957</v>
      </c>
      <c r="J2155" s="12">
        <v>15.61</v>
      </c>
      <c r="K2155" s="10">
        <f>L2155/1000000000000</f>
        <v>0.20560587462400001</v>
      </c>
      <c r="L2155" s="12">
        <v>205605874624</v>
      </c>
      <c r="M2155" s="12">
        <v>3.38</v>
      </c>
      <c r="N2155" s="12">
        <v>1</v>
      </c>
      <c r="O2155" s="15">
        <f>IF([1]!Table_1[[#This Row],[연도]]=2016,1,0)</f>
        <v>0</v>
      </c>
      <c r="P2155" s="15">
        <f>IF([1]!Table_1[[#This Row],[연도]]=2017,1,0)</f>
        <v>1</v>
      </c>
      <c r="Q2155" s="15">
        <f>IF([1]!Table_1[[#This Row],[연도]]=2018,1,0)</f>
        <v>0</v>
      </c>
      <c r="R2155" s="15">
        <f>IF([1]!Table_1[[#This Row],[연도]]=2019,1,0)</f>
        <v>0</v>
      </c>
      <c r="S2155" s="15">
        <f>IF([1]!Table_1[[#This Row],[연도]]=2020,1,0)</f>
        <v>0</v>
      </c>
      <c r="T2155" s="15">
        <f>IF([1]!Table_1[[#This Row],[연도]]=2021,1,0)</f>
        <v>0</v>
      </c>
      <c r="U2155" s="15">
        <f>IF([1]!Table_1[[#This Row],[연도]]=2022,1,0)</f>
        <v>0</v>
      </c>
      <c r="V2155" s="15">
        <f>IF([1]!Table_1[[#This Row],[연도]]=2023,1,0)</f>
        <v>0</v>
      </c>
      <c r="W2155" s="12">
        <v>0.81</v>
      </c>
      <c r="X2155" s="10">
        <f>Y2155/1000000000000</f>
        <v>0.98810091</v>
      </c>
      <c r="Y2155" s="15">
        <f>[1]!Table_1[[#This Row],[주가]]*[1]!Table_1[[#This Row],[기말주식수]]</f>
        <v>988100910000</v>
      </c>
      <c r="Z2155" s="14">
        <f>AA2155/10</f>
        <v>1.9117813661333378</v>
      </c>
      <c r="AA2155" s="15">
        <f>[1]!Table_1[[#This Row],[시가총액]]/[1]!Table_1[[#This Row],[당기순이익(세후영업이익)]]</f>
        <v>19.117813661333379</v>
      </c>
      <c r="AB2155" s="12">
        <v>11869032000</v>
      </c>
    </row>
    <row r="2156" spans="1:28" ht="19.2">
      <c r="A2156" s="10">
        <v>2155</v>
      </c>
      <c r="B2156" s="10">
        <v>12510</v>
      </c>
      <c r="C2156" s="11" t="s">
        <v>334</v>
      </c>
      <c r="D2156" s="11" t="s">
        <v>6</v>
      </c>
      <c r="E2156" s="10">
        <v>2018</v>
      </c>
      <c r="F2156" s="10">
        <v>30.751000000000001</v>
      </c>
      <c r="G2156" s="14">
        <f>([1]!Table_1[[#This Row],[총자산]]-[1]!Table_1[[#This Row],[장부가치 자기자본]]+[1]!Table_1[[#This Row],[시가총액]])/[1]!Table_1[[#This Row],[총자산]]</f>
        <v>5.8720690147486492</v>
      </c>
      <c r="H2156" s="14">
        <f>I2156/100000000000</f>
        <v>0.54002977229000004</v>
      </c>
      <c r="I2156" s="10">
        <v>54002977229</v>
      </c>
      <c r="J2156" s="10">
        <v>1.94</v>
      </c>
      <c r="K2156" s="10">
        <f>L2156/1000000000000</f>
        <v>0.226933182357</v>
      </c>
      <c r="L2156" s="10">
        <v>226933182357</v>
      </c>
      <c r="M2156" s="10">
        <v>2.94</v>
      </c>
      <c r="N2156" s="10">
        <v>1</v>
      </c>
      <c r="O2156" s="14">
        <f>IF([1]!Table_1[[#This Row],[연도]]=2016,1,0)</f>
        <v>0</v>
      </c>
      <c r="P2156" s="14">
        <f>IF([1]!Table_1[[#This Row],[연도]]=2017,1,0)</f>
        <v>0</v>
      </c>
      <c r="Q2156" s="14">
        <f>IF([1]!Table_1[[#This Row],[연도]]=2018,1,0)</f>
        <v>1</v>
      </c>
      <c r="R2156" s="14">
        <f>IF([1]!Table_1[[#This Row],[연도]]=2019,1,0)</f>
        <v>0</v>
      </c>
      <c r="S2156" s="14">
        <f>IF([1]!Table_1[[#This Row],[연도]]=2020,1,0)</f>
        <v>0</v>
      </c>
      <c r="T2156" s="14">
        <f>IF([1]!Table_1[[#This Row],[연도]]=2021,1,0)</f>
        <v>0</v>
      </c>
      <c r="U2156" s="14">
        <f>IF([1]!Table_1[[#This Row],[연도]]=2022,1,0)</f>
        <v>0</v>
      </c>
      <c r="V2156" s="14">
        <f>IF([1]!Table_1[[#This Row],[연도]]=2023,1,0)</f>
        <v>0</v>
      </c>
      <c r="W2156" s="10">
        <v>1.23</v>
      </c>
      <c r="X2156" s="10">
        <f>Y2156/1000000000000</f>
        <v>1.54001313</v>
      </c>
      <c r="Y2156" s="14">
        <f>[1]!Table_1[[#This Row],[주가]]*[1]!Table_1[[#This Row],[기말주식수]]</f>
        <v>1540013130000</v>
      </c>
      <c r="Z2156" s="14">
        <f>AA2156/10</f>
        <v>2.8517189403642762</v>
      </c>
      <c r="AA2156" s="14">
        <f>[1]!Table_1[[#This Row],[시가총액]]/[1]!Table_1[[#This Row],[당기순이익(세후영업이익)]]</f>
        <v>28.51718940364276</v>
      </c>
      <c r="AB2156" s="10">
        <v>13073661000</v>
      </c>
    </row>
    <row r="2157" spans="1:28" ht="19.2">
      <c r="A2157" s="12">
        <v>2156</v>
      </c>
      <c r="B2157" s="12">
        <v>12510</v>
      </c>
      <c r="C2157" s="13" t="s">
        <v>334</v>
      </c>
      <c r="D2157" s="13" t="s">
        <v>6</v>
      </c>
      <c r="E2157" s="12">
        <v>2019</v>
      </c>
      <c r="F2157" s="12">
        <v>30.081</v>
      </c>
      <c r="G2157" s="15">
        <f>([1]!Table_1[[#This Row],[총자산]]-[1]!Table_1[[#This Row],[장부가치 자기자본]]+[1]!Table_1[[#This Row],[시가총액]])/[1]!Table_1[[#This Row],[총자산]]</f>
        <v>3.8066682465435875</v>
      </c>
      <c r="H2157" s="14">
        <f>I2157/100000000000</f>
        <v>0.66796148492999996</v>
      </c>
      <c r="I2157" s="12">
        <v>66796148493</v>
      </c>
      <c r="J2157" s="12">
        <v>160.86000000000001</v>
      </c>
      <c r="K2157" s="10">
        <f>L2157/1000000000000</f>
        <v>0.262663608429</v>
      </c>
      <c r="L2157" s="12">
        <v>262663608429</v>
      </c>
      <c r="M2157" s="12">
        <v>2.92</v>
      </c>
      <c r="N2157" s="12">
        <v>1</v>
      </c>
      <c r="O2157" s="15">
        <f>IF([1]!Table_1[[#This Row],[연도]]=2016,1,0)</f>
        <v>0</v>
      </c>
      <c r="P2157" s="15">
        <f>IF([1]!Table_1[[#This Row],[연도]]=2017,1,0)</f>
        <v>0</v>
      </c>
      <c r="Q2157" s="15">
        <f>IF([1]!Table_1[[#This Row],[연도]]=2018,1,0)</f>
        <v>0</v>
      </c>
      <c r="R2157" s="15">
        <f>IF([1]!Table_1[[#This Row],[연도]]=2019,1,0)</f>
        <v>1</v>
      </c>
      <c r="S2157" s="15">
        <f>IF([1]!Table_1[[#This Row],[연도]]=2020,1,0)</f>
        <v>0</v>
      </c>
      <c r="T2157" s="15">
        <f>IF([1]!Table_1[[#This Row],[연도]]=2021,1,0)</f>
        <v>0</v>
      </c>
      <c r="U2157" s="15">
        <f>IF([1]!Table_1[[#This Row],[연도]]=2022,1,0)</f>
        <v>0</v>
      </c>
      <c r="V2157" s="15">
        <f>IF([1]!Table_1[[#This Row],[연도]]=2023,1,0)</f>
        <v>0</v>
      </c>
      <c r="W2157" s="12">
        <v>1.04</v>
      </c>
      <c r="X2157" s="10">
        <f>Y2157/1000000000000</f>
        <v>2.4034887</v>
      </c>
      <c r="Y2157" s="15">
        <f>[1]!Table_1[[#This Row],[주가]]*[1]!Table_1[[#This Row],[기말주식수]]</f>
        <v>2403488700000</v>
      </c>
      <c r="Z2157" s="14">
        <f>AA2157/10</f>
        <v>3.5982444410726422</v>
      </c>
      <c r="AA2157" s="15">
        <f>[1]!Table_1[[#This Row],[시가총액]]/[1]!Table_1[[#This Row],[당기순이익(세후영업이익)]]</f>
        <v>35.982444410726423</v>
      </c>
      <c r="AB2157" s="12">
        <v>15349096050</v>
      </c>
    </row>
    <row r="2158" spans="1:28" ht="19.2">
      <c r="A2158" s="10">
        <v>2157</v>
      </c>
      <c r="B2158" s="10">
        <v>12510</v>
      </c>
      <c r="C2158" s="11" t="s">
        <v>334</v>
      </c>
      <c r="D2158" s="11" t="s">
        <v>6</v>
      </c>
      <c r="E2158" s="10">
        <v>2020</v>
      </c>
      <c r="F2158" s="10">
        <v>28.975000000000001</v>
      </c>
      <c r="G2158" s="14">
        <f>([1]!Table_1[[#This Row],[총자산]]-[1]!Table_1[[#This Row],[장부가치 자기자본]]+[1]!Table_1[[#This Row],[시가총액]])/[1]!Table_1[[#This Row],[총자산]]</f>
        <v>4.4206828109489438</v>
      </c>
      <c r="H2158" s="14">
        <f>I2158/100000000000</f>
        <v>0.76728669432999996</v>
      </c>
      <c r="I2158" s="10">
        <v>76728669433</v>
      </c>
      <c r="J2158" s="10">
        <v>9.9</v>
      </c>
      <c r="K2158" s="10">
        <f>L2158/1000000000000</f>
        <v>0.30645563297900003</v>
      </c>
      <c r="L2158" s="10">
        <v>306455632979</v>
      </c>
      <c r="M2158" s="10">
        <v>1.53</v>
      </c>
      <c r="N2158" s="10">
        <v>1</v>
      </c>
      <c r="O2158" s="14">
        <f>IF([1]!Table_1[[#This Row],[연도]]=2016,1,0)</f>
        <v>0</v>
      </c>
      <c r="P2158" s="14">
        <f>IF([1]!Table_1[[#This Row],[연도]]=2017,1,0)</f>
        <v>0</v>
      </c>
      <c r="Q2158" s="14">
        <f>IF([1]!Table_1[[#This Row],[연도]]=2018,1,0)</f>
        <v>0</v>
      </c>
      <c r="R2158" s="14">
        <f>IF([1]!Table_1[[#This Row],[연도]]=2019,1,0)</f>
        <v>0</v>
      </c>
      <c r="S2158" s="14">
        <f>IF([1]!Table_1[[#This Row],[연도]]=2020,1,0)</f>
        <v>1</v>
      </c>
      <c r="T2158" s="14">
        <f>IF([1]!Table_1[[#This Row],[연도]]=2021,1,0)</f>
        <v>0</v>
      </c>
      <c r="U2158" s="14">
        <f>IF([1]!Table_1[[#This Row],[연도]]=2022,1,0)</f>
        <v>0</v>
      </c>
      <c r="V2158" s="14">
        <f>IF([1]!Table_1[[#This Row],[연도]]=2023,1,0)</f>
        <v>0</v>
      </c>
      <c r="W2158" s="10">
        <v>0.68</v>
      </c>
      <c r="X2158" s="10">
        <f>Y2158/1000000000000</f>
        <v>3.1310210879999998</v>
      </c>
      <c r="Y2158" s="14">
        <f>[1]!Table_1[[#This Row],[주가]]*[1]!Table_1[[#This Row],[기말주식수]]</f>
        <v>3131021088000</v>
      </c>
      <c r="Z2158" s="14">
        <f>AA2158/10</f>
        <v>4.0806404061705113</v>
      </c>
      <c r="AA2158" s="14">
        <f>[1]!Table_1[[#This Row],[시가총액]]/[1]!Table_1[[#This Row],[당기순이익(세후영업이익)]]</f>
        <v>40.806404061705109</v>
      </c>
      <c r="AB2158" s="10">
        <v>16777045329</v>
      </c>
    </row>
    <row r="2159" spans="1:28" ht="19.2">
      <c r="A2159" s="12">
        <v>2158</v>
      </c>
      <c r="B2159" s="12">
        <v>12510</v>
      </c>
      <c r="C2159" s="13" t="s">
        <v>334</v>
      </c>
      <c r="D2159" s="13" t="s">
        <v>6</v>
      </c>
      <c r="E2159" s="12">
        <v>2021</v>
      </c>
      <c r="F2159" s="12">
        <v>30.311</v>
      </c>
      <c r="G2159" s="15">
        <f>([1]!Table_1[[#This Row],[총자산]]-[1]!Table_1[[#This Row],[장부가치 자기자본]]+[1]!Table_1[[#This Row],[시가총액]])/[1]!Table_1[[#This Row],[총자산]]</f>
        <v>2.9062422878365908</v>
      </c>
      <c r="H2159" s="14">
        <f>I2159/100000000000</f>
        <v>0.71173064598000002</v>
      </c>
      <c r="I2159" s="12">
        <v>71173064598</v>
      </c>
      <c r="J2159" s="12">
        <v>12.68</v>
      </c>
      <c r="K2159" s="10">
        <f>L2159/1000000000000</f>
        <v>0.31874698561999998</v>
      </c>
      <c r="L2159" s="12">
        <v>318746985620</v>
      </c>
      <c r="M2159" s="12">
        <v>1.29</v>
      </c>
      <c r="N2159" s="12">
        <v>1</v>
      </c>
      <c r="O2159" s="15">
        <f>IF([1]!Table_1[[#This Row],[연도]]=2016,1,0)</f>
        <v>0</v>
      </c>
      <c r="P2159" s="15">
        <f>IF([1]!Table_1[[#This Row],[연도]]=2017,1,0)</f>
        <v>0</v>
      </c>
      <c r="Q2159" s="15">
        <f>IF([1]!Table_1[[#This Row],[연도]]=2018,1,0)</f>
        <v>0</v>
      </c>
      <c r="R2159" s="15">
        <f>IF([1]!Table_1[[#This Row],[연도]]=2019,1,0)</f>
        <v>0</v>
      </c>
      <c r="S2159" s="15">
        <f>IF([1]!Table_1[[#This Row],[연도]]=2020,1,0)</f>
        <v>0</v>
      </c>
      <c r="T2159" s="15">
        <f>IF([1]!Table_1[[#This Row],[연도]]=2021,1,0)</f>
        <v>1</v>
      </c>
      <c r="U2159" s="15">
        <f>IF([1]!Table_1[[#This Row],[연도]]=2022,1,0)</f>
        <v>0</v>
      </c>
      <c r="V2159" s="15">
        <f>IF([1]!Table_1[[#This Row],[연도]]=2023,1,0)</f>
        <v>0</v>
      </c>
      <c r="W2159" s="12">
        <v>0.43</v>
      </c>
      <c r="X2159" s="10">
        <f>Y2159/1000000000000</f>
        <v>2.2179432320000001</v>
      </c>
      <c r="Y2159" s="15">
        <f>[1]!Table_1[[#This Row],[주가]]*[1]!Table_1[[#This Row],[기말주식수]]</f>
        <v>2217943232000</v>
      </c>
      <c r="Z2159" s="14">
        <f>AA2159/10</f>
        <v>3.1162677124097384</v>
      </c>
      <c r="AA2159" s="15">
        <f>[1]!Table_1[[#This Row],[시가총액]]/[1]!Table_1[[#This Row],[당기순이익(세후영업이익)]]</f>
        <v>31.162677124097385</v>
      </c>
      <c r="AB2159" s="12">
        <v>16493247239</v>
      </c>
    </row>
    <row r="2160" spans="1:28" ht="19.2">
      <c r="A2160" s="10">
        <v>2159</v>
      </c>
      <c r="B2160" s="10">
        <v>12510</v>
      </c>
      <c r="C2160" s="11" t="s">
        <v>334</v>
      </c>
      <c r="D2160" s="11" t="s">
        <v>6</v>
      </c>
      <c r="E2160" s="10">
        <v>2022</v>
      </c>
      <c r="F2160" s="10">
        <v>31.183</v>
      </c>
      <c r="G2160" s="14">
        <f>([1]!Table_1[[#This Row],[총자산]]-[1]!Table_1[[#This Row],[장부가치 자기자본]]+[1]!Table_1[[#This Row],[시가총액]])/[1]!Table_1[[#This Row],[총자산]]</f>
        <v>1.817759373419255</v>
      </c>
      <c r="H2160" s="14">
        <f>I2160/100000000000</f>
        <v>0.45533613297999997</v>
      </c>
      <c r="I2160" s="10">
        <v>45533613298</v>
      </c>
      <c r="J2160" s="10">
        <v>-7.49</v>
      </c>
      <c r="K2160" s="10">
        <f>L2160/1000000000000</f>
        <v>0.30430294126899998</v>
      </c>
      <c r="L2160" s="10">
        <v>304302941269</v>
      </c>
      <c r="M2160" s="10">
        <v>4.28</v>
      </c>
      <c r="N2160" s="10">
        <v>1</v>
      </c>
      <c r="O2160" s="14">
        <f>IF([1]!Table_1[[#This Row],[연도]]=2016,1,0)</f>
        <v>0</v>
      </c>
      <c r="P2160" s="14">
        <f>IF([1]!Table_1[[#This Row],[연도]]=2017,1,0)</f>
        <v>0</v>
      </c>
      <c r="Q2160" s="14">
        <f>IF([1]!Table_1[[#This Row],[연도]]=2018,1,0)</f>
        <v>0</v>
      </c>
      <c r="R2160" s="14">
        <f>IF([1]!Table_1[[#This Row],[연도]]=2019,1,0)</f>
        <v>0</v>
      </c>
      <c r="S2160" s="14">
        <f>IF([1]!Table_1[[#This Row],[연도]]=2020,1,0)</f>
        <v>0</v>
      </c>
      <c r="T2160" s="14">
        <f>IF([1]!Table_1[[#This Row],[연도]]=2021,1,0)</f>
        <v>0</v>
      </c>
      <c r="U2160" s="14">
        <f>IF([1]!Table_1[[#This Row],[연도]]=2022,1,0)</f>
        <v>1</v>
      </c>
      <c r="V2160" s="14">
        <f>IF([1]!Table_1[[#This Row],[연도]]=2023,1,0)</f>
        <v>0</v>
      </c>
      <c r="W2160" s="10">
        <v>0.78</v>
      </c>
      <c r="X2160" s="10">
        <f>Y2160/1000000000000</f>
        <v>1.1196055904</v>
      </c>
      <c r="Y2160" s="14">
        <f>[1]!Table_1[[#This Row],[주가]]*[1]!Table_1[[#This Row],[기말주식수]]</f>
        <v>1119605590400</v>
      </c>
      <c r="Z2160" s="14">
        <f>AA2160/10</f>
        <v>2.4588551386700011</v>
      </c>
      <c r="AA2160" s="14">
        <f>[1]!Table_1[[#This Row],[시가총액]]/[1]!Table_1[[#This Row],[당기순이익(세후영업이익)]]</f>
        <v>24.588551386700011</v>
      </c>
      <c r="AB2160" s="10">
        <v>7195729231</v>
      </c>
    </row>
    <row r="2161" spans="1:28" ht="19.2">
      <c r="A2161" s="12">
        <v>2160</v>
      </c>
      <c r="B2161" s="12">
        <v>12610</v>
      </c>
      <c r="C2161" s="13" t="s">
        <v>335</v>
      </c>
      <c r="D2161" s="13" t="s">
        <v>6</v>
      </c>
      <c r="E2161" s="12">
        <v>2016</v>
      </c>
      <c r="F2161" s="12">
        <v>28.908999999999999</v>
      </c>
      <c r="G2161" s="15">
        <f>([1]!Table_1[[#This Row],[총자산]]-[1]!Table_1[[#This Row],[장부가치 자기자본]]+[1]!Table_1[[#This Row],[시가총액]])/[1]!Table_1[[#This Row],[총자산]]</f>
        <v>0.98049560336325703</v>
      </c>
      <c r="H2161" s="14">
        <f>I2161/100000000000</f>
        <v>0.10577181316000001</v>
      </c>
      <c r="I2161" s="12">
        <v>10577181316</v>
      </c>
      <c r="J2161" s="12">
        <v>5.39</v>
      </c>
      <c r="K2161" s="10">
        <f>L2161/1000000000000</f>
        <v>0.274873816617</v>
      </c>
      <c r="L2161" s="12">
        <v>274873816617</v>
      </c>
      <c r="M2161" s="12">
        <v>0.92</v>
      </c>
      <c r="N2161" s="12">
        <v>1</v>
      </c>
      <c r="O2161" s="15">
        <f>IF([1]!Table_1[[#This Row],[연도]]=2016,1,0)</f>
        <v>1</v>
      </c>
      <c r="P2161" s="15">
        <f>IF([1]!Table_1[[#This Row],[연도]]=2017,1,0)</f>
        <v>0</v>
      </c>
      <c r="Q2161" s="15">
        <f>IF([1]!Table_1[[#This Row],[연도]]=2018,1,0)</f>
        <v>0</v>
      </c>
      <c r="R2161" s="15">
        <f>IF([1]!Table_1[[#This Row],[연도]]=2019,1,0)</f>
        <v>0</v>
      </c>
      <c r="S2161" s="15">
        <f>IF([1]!Table_1[[#This Row],[연도]]=2020,1,0)</f>
        <v>0</v>
      </c>
      <c r="T2161" s="15">
        <f>IF([1]!Table_1[[#This Row],[연도]]=2021,1,0)</f>
        <v>0</v>
      </c>
      <c r="U2161" s="15">
        <f>IF([1]!Table_1[[#This Row],[연도]]=2022,1,0)</f>
        <v>0</v>
      </c>
      <c r="V2161" s="15">
        <f>IF([1]!Table_1[[#This Row],[연도]]=2023,1,0)</f>
        <v>0</v>
      </c>
      <c r="W2161" s="12">
        <v>1.1399999999999999</v>
      </c>
      <c r="X2161" s="10">
        <f>Y2161/1000000000000</f>
        <v>0.20157786135</v>
      </c>
      <c r="Y2161" s="15">
        <f>[1]!Table_1[[#This Row],[주가]]*[1]!Table_1[[#This Row],[기말주식수]]</f>
        <v>201577861350</v>
      </c>
      <c r="Z2161" s="14">
        <f>AA2161/10</f>
        <v>1.9057805225015394</v>
      </c>
      <c r="AA2161" s="15">
        <f>[1]!Table_1[[#This Row],[시가총액]]/[1]!Table_1[[#This Row],[당기순이익(세후영업이익)]]</f>
        <v>19.057805225015393</v>
      </c>
      <c r="AB2161" s="12">
        <v>1976820450</v>
      </c>
    </row>
    <row r="2162" spans="1:28" ht="19.2">
      <c r="A2162" s="10">
        <v>2161</v>
      </c>
      <c r="B2162" s="10">
        <v>12610</v>
      </c>
      <c r="C2162" s="11" t="s">
        <v>335</v>
      </c>
      <c r="D2162" s="11" t="s">
        <v>6</v>
      </c>
      <c r="E2162" s="10">
        <v>2017</v>
      </c>
      <c r="F2162" s="10">
        <v>41.521999999999998</v>
      </c>
      <c r="G2162" s="14">
        <f>([1]!Table_1[[#This Row],[총자산]]-[1]!Table_1[[#This Row],[장부가치 자기자본]]+[1]!Table_1[[#This Row],[시가총액]])/[1]!Table_1[[#This Row],[총자산]]</f>
        <v>1.0652713738346693</v>
      </c>
      <c r="H2162" s="14">
        <f>I2162/100000000000</f>
        <v>7.3647969120000004E-2</v>
      </c>
      <c r="I2162" s="10">
        <v>7364796912</v>
      </c>
      <c r="J2162" s="10">
        <v>3.97</v>
      </c>
      <c r="K2162" s="10">
        <f>L2162/1000000000000</f>
        <v>0.29998772947399999</v>
      </c>
      <c r="L2162" s="10">
        <v>299987729474</v>
      </c>
      <c r="M2162" s="10">
        <v>0.78</v>
      </c>
      <c r="N2162" s="10">
        <v>1</v>
      </c>
      <c r="O2162" s="14">
        <f>IF([1]!Table_1[[#This Row],[연도]]=2016,1,0)</f>
        <v>0</v>
      </c>
      <c r="P2162" s="14">
        <f>IF([1]!Table_1[[#This Row],[연도]]=2017,1,0)</f>
        <v>1</v>
      </c>
      <c r="Q2162" s="14">
        <f>IF([1]!Table_1[[#This Row],[연도]]=2018,1,0)</f>
        <v>0</v>
      </c>
      <c r="R2162" s="14">
        <f>IF([1]!Table_1[[#This Row],[연도]]=2019,1,0)</f>
        <v>0</v>
      </c>
      <c r="S2162" s="14">
        <f>IF([1]!Table_1[[#This Row],[연도]]=2020,1,0)</f>
        <v>0</v>
      </c>
      <c r="T2162" s="14">
        <f>IF([1]!Table_1[[#This Row],[연도]]=2021,1,0)</f>
        <v>0</v>
      </c>
      <c r="U2162" s="14">
        <f>IF([1]!Table_1[[#This Row],[연도]]=2022,1,0)</f>
        <v>0</v>
      </c>
      <c r="V2162" s="14">
        <f>IF([1]!Table_1[[#This Row],[연도]]=2023,1,0)</f>
        <v>0</v>
      </c>
      <c r="W2162" s="10">
        <v>1.4</v>
      </c>
      <c r="X2162" s="10">
        <f>Y2162/1000000000000</f>
        <v>0.234298917</v>
      </c>
      <c r="Y2162" s="14">
        <f>[1]!Table_1[[#This Row],[주가]]*[1]!Table_1[[#This Row],[기말주식수]]</f>
        <v>234298917000</v>
      </c>
      <c r="Z2162" s="14">
        <f>AA2162/10</f>
        <v>3.1813357489632841</v>
      </c>
      <c r="AA2162" s="14">
        <f>[1]!Table_1[[#This Row],[시가총액]]/[1]!Table_1[[#This Row],[당기순이익(세후영업이익)]]</f>
        <v>31.813357489632839</v>
      </c>
      <c r="AB2162" s="10">
        <v>1984320450</v>
      </c>
    </row>
    <row r="2163" spans="1:28" ht="19.2">
      <c r="A2163" s="12">
        <v>2162</v>
      </c>
      <c r="B2163" s="12">
        <v>12610</v>
      </c>
      <c r="C2163" s="13" t="s">
        <v>335</v>
      </c>
      <c r="D2163" s="13" t="s">
        <v>6</v>
      </c>
      <c r="E2163" s="12">
        <v>2018</v>
      </c>
      <c r="F2163" s="12">
        <v>14.547000000000001</v>
      </c>
      <c r="G2163" s="15">
        <f>([1]!Table_1[[#This Row],[총자산]]-[1]!Table_1[[#This Row],[장부가치 자기자본]]+[1]!Table_1[[#This Row],[시가총액]])/[1]!Table_1[[#This Row],[총자산]]</f>
        <v>1.0255196647132898</v>
      </c>
      <c r="H2163" s="14">
        <f>I2163/100000000000</f>
        <v>0.19691167128000001</v>
      </c>
      <c r="I2163" s="12">
        <v>19691167128</v>
      </c>
      <c r="J2163" s="12">
        <v>15.38</v>
      </c>
      <c r="K2163" s="10">
        <f>L2163/1000000000000</f>
        <v>0.33110201090699998</v>
      </c>
      <c r="L2163" s="12">
        <v>331102010907</v>
      </c>
      <c r="M2163" s="12">
        <v>1.63</v>
      </c>
      <c r="N2163" s="12">
        <v>1</v>
      </c>
      <c r="O2163" s="15">
        <f>IF([1]!Table_1[[#This Row],[연도]]=2016,1,0)</f>
        <v>0</v>
      </c>
      <c r="P2163" s="15">
        <f>IF([1]!Table_1[[#This Row],[연도]]=2017,1,0)</f>
        <v>0</v>
      </c>
      <c r="Q2163" s="15">
        <f>IF([1]!Table_1[[#This Row],[연도]]=2018,1,0)</f>
        <v>1</v>
      </c>
      <c r="R2163" s="15">
        <f>IF([1]!Table_1[[#This Row],[연도]]=2019,1,0)</f>
        <v>0</v>
      </c>
      <c r="S2163" s="15">
        <f>IF([1]!Table_1[[#This Row],[연도]]=2020,1,0)</f>
        <v>0</v>
      </c>
      <c r="T2163" s="15">
        <f>IF([1]!Table_1[[#This Row],[연도]]=2021,1,0)</f>
        <v>0</v>
      </c>
      <c r="U2163" s="15">
        <f>IF([1]!Table_1[[#This Row],[연도]]=2022,1,0)</f>
        <v>0</v>
      </c>
      <c r="V2163" s="15">
        <f>IF([1]!Table_1[[#This Row],[연도]]=2023,1,0)</f>
        <v>0</v>
      </c>
      <c r="W2163" s="12">
        <v>2.0299999999999998</v>
      </c>
      <c r="X2163" s="10">
        <f>Y2163/1000000000000</f>
        <v>0.234298917</v>
      </c>
      <c r="Y2163" s="15">
        <f>[1]!Table_1[[#This Row],[주가]]*[1]!Table_1[[#This Row],[기말주식수]]</f>
        <v>234298917000</v>
      </c>
      <c r="Z2163" s="14">
        <f>AA2163/10</f>
        <v>1.1898681041960022</v>
      </c>
      <c r="AA2163" s="15">
        <f>[1]!Table_1[[#This Row],[시가총액]]/[1]!Table_1[[#This Row],[당기순이익(세후영업이익)]]</f>
        <v>11.898681041960023</v>
      </c>
      <c r="AB2163" s="12">
        <v>2007820450</v>
      </c>
    </row>
    <row r="2164" spans="1:28" ht="19.2">
      <c r="A2164" s="10">
        <v>2163</v>
      </c>
      <c r="B2164" s="10">
        <v>12610</v>
      </c>
      <c r="C2164" s="11" t="s">
        <v>335</v>
      </c>
      <c r="D2164" s="11" t="s">
        <v>6</v>
      </c>
      <c r="E2164" s="10">
        <v>2019</v>
      </c>
      <c r="F2164" s="10">
        <v>12.425000000000001</v>
      </c>
      <c r="G2164" s="14">
        <f>([1]!Table_1[[#This Row],[총자산]]-[1]!Table_1[[#This Row],[장부가치 자기자본]]+[1]!Table_1[[#This Row],[시가총액]])/[1]!Table_1[[#This Row],[총자산]]</f>
        <v>1.1657624940995819</v>
      </c>
      <c r="H2164" s="14">
        <f>I2164/100000000000</f>
        <v>0.23555055194999999</v>
      </c>
      <c r="I2164" s="10">
        <v>23555055195</v>
      </c>
      <c r="J2164" s="10">
        <v>14.31</v>
      </c>
      <c r="K2164" s="10">
        <f>L2164/1000000000000</f>
        <v>0.3588023857</v>
      </c>
      <c r="L2164" s="10">
        <v>358802385700</v>
      </c>
      <c r="M2164" s="10">
        <v>1.9</v>
      </c>
      <c r="N2164" s="10">
        <v>1</v>
      </c>
      <c r="O2164" s="14">
        <f>IF([1]!Table_1[[#This Row],[연도]]=2016,1,0)</f>
        <v>0</v>
      </c>
      <c r="P2164" s="14">
        <f>IF([1]!Table_1[[#This Row],[연도]]=2017,1,0)</f>
        <v>0</v>
      </c>
      <c r="Q2164" s="14">
        <f>IF([1]!Table_1[[#This Row],[연도]]=2018,1,0)</f>
        <v>0</v>
      </c>
      <c r="R2164" s="14">
        <f>IF([1]!Table_1[[#This Row],[연도]]=2019,1,0)</f>
        <v>1</v>
      </c>
      <c r="S2164" s="14">
        <f>IF([1]!Table_1[[#This Row],[연도]]=2020,1,0)</f>
        <v>0</v>
      </c>
      <c r="T2164" s="14">
        <f>IF([1]!Table_1[[#This Row],[연도]]=2021,1,0)</f>
        <v>0</v>
      </c>
      <c r="U2164" s="14">
        <f>IF([1]!Table_1[[#This Row],[연도]]=2022,1,0)</f>
        <v>0</v>
      </c>
      <c r="V2164" s="14">
        <f>IF([1]!Table_1[[#This Row],[연도]]=2023,1,0)</f>
        <v>0</v>
      </c>
      <c r="W2164" s="10">
        <v>1.96</v>
      </c>
      <c r="X2164" s="10">
        <f>Y2164/1000000000000</f>
        <v>0.31568646509999998</v>
      </c>
      <c r="Y2164" s="14">
        <f>[1]!Table_1[[#This Row],[주가]]*[1]!Table_1[[#This Row],[기말주식수]]</f>
        <v>315686465100</v>
      </c>
      <c r="Z2164" s="14">
        <f>AA2164/10</f>
        <v>1.3402068578765647</v>
      </c>
      <c r="AA2164" s="14">
        <f>[1]!Table_1[[#This Row],[시가총액]]/[1]!Table_1[[#This Row],[당기순이익(세후영업이익)]]</f>
        <v>13.402068578765647</v>
      </c>
      <c r="AB2164" s="10">
        <v>2034338250</v>
      </c>
    </row>
    <row r="2165" spans="1:28" ht="19.2">
      <c r="A2165" s="12">
        <v>2164</v>
      </c>
      <c r="B2165" s="12">
        <v>12610</v>
      </c>
      <c r="C2165" s="13" t="s">
        <v>335</v>
      </c>
      <c r="D2165" s="13" t="s">
        <v>6</v>
      </c>
      <c r="E2165" s="12">
        <v>2020</v>
      </c>
      <c r="F2165" s="12">
        <v>-27.154</v>
      </c>
      <c r="G2165" s="15">
        <f>([1]!Table_1[[#This Row],[총자산]]-[1]!Table_1[[#This Row],[장부가치 자기자본]]+[1]!Table_1[[#This Row],[시가총액]])/[1]!Table_1[[#This Row],[총자산]]</f>
        <v>1.1231510378652105</v>
      </c>
      <c r="H2165" s="14">
        <f>I2165/100000000000</f>
        <v>3.3698466539999999E-2</v>
      </c>
      <c r="I2165" s="12">
        <v>3369846654</v>
      </c>
      <c r="J2165" s="12">
        <v>6.99</v>
      </c>
      <c r="K2165" s="10">
        <f>L2165/1000000000000</f>
        <v>0.32931207817899999</v>
      </c>
      <c r="L2165" s="12">
        <v>329312078179</v>
      </c>
      <c r="M2165" s="12">
        <v>2.33</v>
      </c>
      <c r="N2165" s="12">
        <v>1</v>
      </c>
      <c r="O2165" s="15">
        <f>IF([1]!Table_1[[#This Row],[연도]]=2016,1,0)</f>
        <v>0</v>
      </c>
      <c r="P2165" s="15">
        <f>IF([1]!Table_1[[#This Row],[연도]]=2017,1,0)</f>
        <v>0</v>
      </c>
      <c r="Q2165" s="15">
        <f>IF([1]!Table_1[[#This Row],[연도]]=2018,1,0)</f>
        <v>0</v>
      </c>
      <c r="R2165" s="15">
        <f>IF([1]!Table_1[[#This Row],[연도]]=2019,1,0)</f>
        <v>0</v>
      </c>
      <c r="S2165" s="15">
        <f>IF([1]!Table_1[[#This Row],[연도]]=2020,1,0)</f>
        <v>1</v>
      </c>
      <c r="T2165" s="15">
        <f>IF([1]!Table_1[[#This Row],[연도]]=2021,1,0)</f>
        <v>0</v>
      </c>
      <c r="U2165" s="15">
        <f>IF([1]!Table_1[[#This Row],[연도]]=2022,1,0)</f>
        <v>0</v>
      </c>
      <c r="V2165" s="15">
        <f>IF([1]!Table_1[[#This Row],[연도]]=2023,1,0)</f>
        <v>0</v>
      </c>
      <c r="W2165" s="12">
        <v>0.94</v>
      </c>
      <c r="X2165" s="10">
        <f>Y2165/1000000000000</f>
        <v>0.29058560960000002</v>
      </c>
      <c r="Y2165" s="15">
        <f>[1]!Table_1[[#This Row],[주가]]*[1]!Table_1[[#This Row],[기말주식수]]</f>
        <v>290585609600</v>
      </c>
      <c r="Z2165" s="14">
        <f>AA2165/10</f>
        <v>8.6231107654431565</v>
      </c>
      <c r="AA2165" s="15">
        <f>[1]!Table_1[[#This Row],[시가총액]]/[1]!Table_1[[#This Row],[당기순이익(세후영업이익)]]</f>
        <v>86.231107654431568</v>
      </c>
      <c r="AB2165" s="12">
        <v>2058838250</v>
      </c>
    </row>
    <row r="2166" spans="1:28" ht="19.2">
      <c r="A2166" s="10">
        <v>2165</v>
      </c>
      <c r="B2166" s="10">
        <v>12610</v>
      </c>
      <c r="C2166" s="11" t="s">
        <v>335</v>
      </c>
      <c r="D2166" s="11" t="s">
        <v>6</v>
      </c>
      <c r="E2166" s="10">
        <v>2021</v>
      </c>
      <c r="F2166" s="10">
        <v>7.6219999999999999</v>
      </c>
      <c r="G2166" s="14">
        <f>([1]!Table_1[[#This Row],[총자산]]-[1]!Table_1[[#This Row],[장부가치 자기자본]]+[1]!Table_1[[#This Row],[시가총액]])/[1]!Table_1[[#This Row],[총자산]]</f>
        <v>1.0632796120028905</v>
      </c>
      <c r="H2166" s="14">
        <f>I2166/100000000000</f>
        <v>0.28354678017000001</v>
      </c>
      <c r="I2166" s="10">
        <v>28354678017</v>
      </c>
      <c r="J2166" s="10">
        <v>14.73</v>
      </c>
      <c r="K2166" s="10">
        <f>L2166/1000000000000</f>
        <v>0.40332565861199998</v>
      </c>
      <c r="L2166" s="10">
        <v>403325658612</v>
      </c>
      <c r="M2166" s="10">
        <v>2.69</v>
      </c>
      <c r="N2166" s="10">
        <v>1</v>
      </c>
      <c r="O2166" s="14">
        <f>IF([1]!Table_1[[#This Row],[연도]]=2016,1,0)</f>
        <v>0</v>
      </c>
      <c r="P2166" s="14">
        <f>IF([1]!Table_1[[#This Row],[연도]]=2017,1,0)</f>
        <v>0</v>
      </c>
      <c r="Q2166" s="14">
        <f>IF([1]!Table_1[[#This Row],[연도]]=2018,1,0)</f>
        <v>0</v>
      </c>
      <c r="R2166" s="14">
        <f>IF([1]!Table_1[[#This Row],[연도]]=2019,1,0)</f>
        <v>0</v>
      </c>
      <c r="S2166" s="14">
        <f>IF([1]!Table_1[[#This Row],[연도]]=2020,1,0)</f>
        <v>0</v>
      </c>
      <c r="T2166" s="14">
        <f>IF([1]!Table_1[[#This Row],[연도]]=2021,1,0)</f>
        <v>1</v>
      </c>
      <c r="U2166" s="14">
        <f>IF([1]!Table_1[[#This Row],[연도]]=2022,1,0)</f>
        <v>0</v>
      </c>
      <c r="V2166" s="14">
        <f>IF([1]!Table_1[[#This Row],[연도]]=2023,1,0)</f>
        <v>0</v>
      </c>
      <c r="W2166" s="10">
        <v>1.1000000000000001</v>
      </c>
      <c r="X2166" s="10">
        <f>Y2166/1000000000000</f>
        <v>0.28853997310000001</v>
      </c>
      <c r="Y2166" s="14">
        <f>[1]!Table_1[[#This Row],[주가]]*[1]!Table_1[[#This Row],[기말주식수]]</f>
        <v>288539973100</v>
      </c>
      <c r="Z2166" s="14">
        <f>AA2166/10</f>
        <v>1.0176097676969083</v>
      </c>
      <c r="AA2166" s="14">
        <f>[1]!Table_1[[#This Row],[시가총액]]/[1]!Table_1[[#This Row],[당기순이익(세후영업이익)]]</f>
        <v>10.176097676969082</v>
      </c>
      <c r="AB2166" s="10">
        <v>2073838250</v>
      </c>
    </row>
    <row r="2167" spans="1:28" ht="19.2">
      <c r="A2167" s="12">
        <v>2166</v>
      </c>
      <c r="B2167" s="12">
        <v>12610</v>
      </c>
      <c r="C2167" s="13" t="s">
        <v>335</v>
      </c>
      <c r="D2167" s="13" t="s">
        <v>6</v>
      </c>
      <c r="E2167" s="12">
        <v>2022</v>
      </c>
      <c r="F2167" s="12">
        <v>12.04</v>
      </c>
      <c r="G2167" s="15">
        <f>([1]!Table_1[[#This Row],[총자산]]-[1]!Table_1[[#This Row],[장부가치 자기자본]]+[1]!Table_1[[#This Row],[시가총액]])/[1]!Table_1[[#This Row],[총자산]]</f>
        <v>0.82500128468066058</v>
      </c>
      <c r="H2167" s="14">
        <f>I2167/100000000000</f>
        <v>0.28060459106000002</v>
      </c>
      <c r="I2167" s="12">
        <v>28060459106</v>
      </c>
      <c r="J2167" s="12">
        <v>-5.39</v>
      </c>
      <c r="K2167" s="10">
        <f>L2167/1000000000000</f>
        <v>0.40263734123799999</v>
      </c>
      <c r="L2167" s="12">
        <v>402637341238</v>
      </c>
      <c r="M2167" s="12">
        <v>2.54</v>
      </c>
      <c r="N2167" s="12">
        <v>1</v>
      </c>
      <c r="O2167" s="15">
        <f>IF([1]!Table_1[[#This Row],[연도]]=2016,1,0)</f>
        <v>0</v>
      </c>
      <c r="P2167" s="15">
        <f>IF([1]!Table_1[[#This Row],[연도]]=2017,1,0)</f>
        <v>0</v>
      </c>
      <c r="Q2167" s="15">
        <f>IF([1]!Table_1[[#This Row],[연도]]=2018,1,0)</f>
        <v>0</v>
      </c>
      <c r="R2167" s="15">
        <f>IF([1]!Table_1[[#This Row],[연도]]=2019,1,0)</f>
        <v>0</v>
      </c>
      <c r="S2167" s="15">
        <f>IF([1]!Table_1[[#This Row],[연도]]=2020,1,0)</f>
        <v>0</v>
      </c>
      <c r="T2167" s="15">
        <f>IF([1]!Table_1[[#This Row],[연도]]=2021,1,0)</f>
        <v>0</v>
      </c>
      <c r="U2167" s="15">
        <f>IF([1]!Table_1[[#This Row],[연도]]=2022,1,0)</f>
        <v>1</v>
      </c>
      <c r="V2167" s="15">
        <f>IF([1]!Table_1[[#This Row],[연도]]=2023,1,0)</f>
        <v>0</v>
      </c>
      <c r="W2167" s="12">
        <v>2.41</v>
      </c>
      <c r="X2167" s="10">
        <f>Y2167/1000000000000</f>
        <v>0.17021093285</v>
      </c>
      <c r="Y2167" s="15">
        <f>[1]!Table_1[[#This Row],[주가]]*[1]!Table_1[[#This Row],[기말주식수]]</f>
        <v>170210932850</v>
      </c>
      <c r="Z2167" s="14">
        <f>AA2167/10</f>
        <v>0.60658641473761499</v>
      </c>
      <c r="AA2167" s="15">
        <f>[1]!Table_1[[#This Row],[시가총액]]/[1]!Table_1[[#This Row],[당기순이익(세후영업이익)]]</f>
        <v>6.0658641473761499</v>
      </c>
      <c r="AB2167" s="12">
        <v>2075838250</v>
      </c>
    </row>
    <row r="2168" spans="1:28" ht="19.2">
      <c r="A2168" s="10">
        <v>2167</v>
      </c>
      <c r="B2168" s="10">
        <v>12610</v>
      </c>
      <c r="C2168" s="11" t="s">
        <v>335</v>
      </c>
      <c r="D2168" s="11" t="s">
        <v>6</v>
      </c>
      <c r="E2168" s="10">
        <v>2023</v>
      </c>
      <c r="F2168" s="10">
        <v>-21.306000000000001</v>
      </c>
      <c r="G2168" s="14">
        <f>([1]!Table_1[[#This Row],[총자산]]-[1]!Table_1[[#This Row],[장부가치 자기자본]]+[1]!Table_1[[#This Row],[시가총액]])/[1]!Table_1[[#This Row],[총자산]]</f>
        <v>0.83028242699505539</v>
      </c>
      <c r="H2168" s="14">
        <f>I2168/100000000000</f>
        <v>-2.2471614670000001E-2</v>
      </c>
      <c r="I2168" s="10">
        <v>-2247161467</v>
      </c>
      <c r="J2168" s="10">
        <v>-1.7</v>
      </c>
      <c r="K2168" s="10">
        <f>L2168/1000000000000</f>
        <v>0.34540824007999998</v>
      </c>
      <c r="L2168" s="10">
        <v>345408240080</v>
      </c>
      <c r="M2168" s="10">
        <v>3.7</v>
      </c>
      <c r="N2168" s="10">
        <v>1</v>
      </c>
      <c r="O2168" s="14">
        <f>IF([1]!Table_1[[#This Row],[연도]]=2016,1,0)</f>
        <v>0</v>
      </c>
      <c r="P2168" s="14">
        <f>IF([1]!Table_1[[#This Row],[연도]]=2017,1,0)</f>
        <v>0</v>
      </c>
      <c r="Q2168" s="14">
        <f>IF([1]!Table_1[[#This Row],[연도]]=2018,1,0)</f>
        <v>0</v>
      </c>
      <c r="R2168" s="14">
        <f>IF([1]!Table_1[[#This Row],[연도]]=2019,1,0)</f>
        <v>0</v>
      </c>
      <c r="S2168" s="14">
        <f>IF([1]!Table_1[[#This Row],[연도]]=2020,1,0)</f>
        <v>0</v>
      </c>
      <c r="T2168" s="14">
        <f>IF([1]!Table_1[[#This Row],[연도]]=2021,1,0)</f>
        <v>0</v>
      </c>
      <c r="U2168" s="14">
        <f>IF([1]!Table_1[[#This Row],[연도]]=2022,1,0)</f>
        <v>0</v>
      </c>
      <c r="V2168" s="14">
        <f>IF([1]!Table_1[[#This Row],[연도]]=2023,1,0)</f>
        <v>1</v>
      </c>
      <c r="W2168" s="10">
        <v>2.11</v>
      </c>
      <c r="X2168" s="10">
        <f>Y2168/1000000000000</f>
        <v>0.16022300524999999</v>
      </c>
      <c r="Y2168" s="14">
        <f>[1]!Table_1[[#This Row],[주가]]*[1]!Table_1[[#This Row],[기말주식수]]</f>
        <v>160223005250</v>
      </c>
      <c r="Z2168" s="14">
        <f>AA2168/10</f>
        <v>-7.1300174732837744</v>
      </c>
      <c r="AA2168" s="14">
        <f>[1]!Table_1[[#This Row],[시가총액]]/[1]!Table_1[[#This Row],[당기순이익(세후영업이익)]]</f>
        <v>-71.300174732837746</v>
      </c>
      <c r="AB2168" s="10">
        <v>2075838250</v>
      </c>
    </row>
    <row r="2169" spans="1:28" ht="19.2">
      <c r="A2169" s="12">
        <v>2168</v>
      </c>
      <c r="B2169" s="12">
        <v>12620</v>
      </c>
      <c r="C2169" s="13" t="s">
        <v>336</v>
      </c>
      <c r="D2169" s="13" t="s">
        <v>20</v>
      </c>
      <c r="E2169" s="12">
        <v>2016</v>
      </c>
      <c r="F2169" s="12">
        <v>6.7590000000000003</v>
      </c>
      <c r="G2169" s="15">
        <f>([1]!Table_1[[#This Row],[총자산]]-[1]!Table_1[[#This Row],[장부가치 자기자본]]+[1]!Table_1[[#This Row],[시가총액]])/[1]!Table_1[[#This Row],[총자산]]</f>
        <v>0.69500977231809746</v>
      </c>
      <c r="H2169" s="14">
        <f>I2169/100000000000</f>
        <v>7.3503180079999994E-2</v>
      </c>
      <c r="I2169" s="12">
        <v>7350318008</v>
      </c>
      <c r="J2169" s="12">
        <v>0.9</v>
      </c>
      <c r="K2169" s="10">
        <f>L2169/1000000000000</f>
        <v>0.20640201037399999</v>
      </c>
      <c r="L2169" s="12">
        <v>206402010374</v>
      </c>
      <c r="M2169" s="12">
        <v>0.3</v>
      </c>
      <c r="N2169" s="12">
        <v>1</v>
      </c>
      <c r="O2169" s="15">
        <f>IF([1]!Table_1[[#This Row],[연도]]=2016,1,0)</f>
        <v>1</v>
      </c>
      <c r="P2169" s="15">
        <f>IF([1]!Table_1[[#This Row],[연도]]=2017,1,0)</f>
        <v>0</v>
      </c>
      <c r="Q2169" s="15">
        <f>IF([1]!Table_1[[#This Row],[연도]]=2018,1,0)</f>
        <v>0</v>
      </c>
      <c r="R2169" s="15">
        <f>IF([1]!Table_1[[#This Row],[연도]]=2019,1,0)</f>
        <v>0</v>
      </c>
      <c r="S2169" s="15">
        <f>IF([1]!Table_1[[#This Row],[연도]]=2020,1,0)</f>
        <v>0</v>
      </c>
      <c r="T2169" s="15">
        <f>IF([1]!Table_1[[#This Row],[연도]]=2021,1,0)</f>
        <v>0</v>
      </c>
      <c r="U2169" s="15">
        <f>IF([1]!Table_1[[#This Row],[연도]]=2022,1,0)</f>
        <v>0</v>
      </c>
      <c r="V2169" s="15">
        <f>IF([1]!Table_1[[#This Row],[연도]]=2023,1,0)</f>
        <v>0</v>
      </c>
      <c r="W2169" s="12">
        <v>0.97</v>
      </c>
      <c r="X2169" s="10">
        <f>Y2169/1000000000000</f>
        <v>4.5539999999999997E-2</v>
      </c>
      <c r="Y2169" s="15">
        <f>[1]!Table_1[[#This Row],[주가]]*[1]!Table_1[[#This Row],[기말주식수]]</f>
        <v>45540000000</v>
      </c>
      <c r="Z2169" s="14">
        <f>AA2169/10</f>
        <v>0.61956503038963473</v>
      </c>
      <c r="AA2169" s="15">
        <f>[1]!Table_1[[#This Row],[시가총액]]/[1]!Table_1[[#This Row],[당기순이익(세후영업이익)]]</f>
        <v>6.1956503038963477</v>
      </c>
      <c r="AB2169" s="12">
        <v>352000000</v>
      </c>
    </row>
    <row r="2170" spans="1:28" ht="19.2">
      <c r="A2170" s="10">
        <v>2169</v>
      </c>
      <c r="B2170" s="10">
        <v>12620</v>
      </c>
      <c r="C2170" s="11" t="s">
        <v>336</v>
      </c>
      <c r="D2170" s="11" t="s">
        <v>20</v>
      </c>
      <c r="E2170" s="10">
        <v>2017</v>
      </c>
      <c r="F2170" s="10">
        <v>6.1159999999999997</v>
      </c>
      <c r="G2170" s="14">
        <f>([1]!Table_1[[#This Row],[총자산]]-[1]!Table_1[[#This Row],[장부가치 자기자본]]+[1]!Table_1[[#This Row],[시가총액]])/[1]!Table_1[[#This Row],[총자산]]</f>
        <v>0.69630909368368243</v>
      </c>
      <c r="H2170" s="14">
        <f>I2170/100000000000</f>
        <v>9.2306693719999999E-2</v>
      </c>
      <c r="I2170" s="10">
        <v>9230669372</v>
      </c>
      <c r="J2170" s="10">
        <v>18.670000000000002</v>
      </c>
      <c r="K2170" s="10">
        <f>L2170/1000000000000</f>
        <v>0.233964614949</v>
      </c>
      <c r="L2170" s="10">
        <v>233964614949</v>
      </c>
      <c r="M2170" s="10">
        <v>0.41</v>
      </c>
      <c r="N2170" s="10">
        <v>1</v>
      </c>
      <c r="O2170" s="14">
        <f>IF([1]!Table_1[[#This Row],[연도]]=2016,1,0)</f>
        <v>0</v>
      </c>
      <c r="P2170" s="14">
        <f>IF([1]!Table_1[[#This Row],[연도]]=2017,1,0)</f>
        <v>1</v>
      </c>
      <c r="Q2170" s="14">
        <f>IF([1]!Table_1[[#This Row],[연도]]=2018,1,0)</f>
        <v>0</v>
      </c>
      <c r="R2170" s="14">
        <f>IF([1]!Table_1[[#This Row],[연도]]=2019,1,0)</f>
        <v>0</v>
      </c>
      <c r="S2170" s="14">
        <f>IF([1]!Table_1[[#This Row],[연도]]=2020,1,0)</f>
        <v>0</v>
      </c>
      <c r="T2170" s="14">
        <f>IF([1]!Table_1[[#This Row],[연도]]=2021,1,0)</f>
        <v>0</v>
      </c>
      <c r="U2170" s="14">
        <f>IF([1]!Table_1[[#This Row],[연도]]=2022,1,0)</f>
        <v>0</v>
      </c>
      <c r="V2170" s="14">
        <f>IF([1]!Table_1[[#This Row],[연도]]=2023,1,0)</f>
        <v>0</v>
      </c>
      <c r="W2170" s="10">
        <v>1.08</v>
      </c>
      <c r="X2170" s="10">
        <f>Y2170/1000000000000</f>
        <v>4.3471999999999997E-2</v>
      </c>
      <c r="Y2170" s="14">
        <f>[1]!Table_1[[#This Row],[주가]]*[1]!Table_1[[#This Row],[기말주식수]]</f>
        <v>43472000000</v>
      </c>
      <c r="Z2170" s="14">
        <f>AA2170/10</f>
        <v>0.4709517614385203</v>
      </c>
      <c r="AA2170" s="14">
        <f>[1]!Table_1[[#This Row],[시가총액]]/[1]!Table_1[[#This Row],[당기순이익(세후영업이익)]]</f>
        <v>4.7095176143852031</v>
      </c>
      <c r="AB2170" s="10">
        <v>440000000</v>
      </c>
    </row>
    <row r="2171" spans="1:28" ht="19.2">
      <c r="A2171" s="12">
        <v>2170</v>
      </c>
      <c r="B2171" s="12">
        <v>12620</v>
      </c>
      <c r="C2171" s="13" t="s">
        <v>336</v>
      </c>
      <c r="D2171" s="13" t="s">
        <v>20</v>
      </c>
      <c r="E2171" s="12">
        <v>2018</v>
      </c>
      <c r="F2171" s="12">
        <v>7.8639999999999999</v>
      </c>
      <c r="G2171" s="15">
        <f>([1]!Table_1[[#This Row],[총자산]]-[1]!Table_1[[#This Row],[장부가치 자기자본]]+[1]!Table_1[[#This Row],[시가총액]])/[1]!Table_1[[#This Row],[총자산]]</f>
        <v>0.66272407110197307</v>
      </c>
      <c r="H2171" s="14">
        <f>I2171/100000000000</f>
        <v>9.5176520220000005E-2</v>
      </c>
      <c r="I2171" s="12">
        <v>9517652022</v>
      </c>
      <c r="J2171" s="12">
        <v>3.07</v>
      </c>
      <c r="K2171" s="10">
        <f>L2171/1000000000000</f>
        <v>0.25586129820800002</v>
      </c>
      <c r="L2171" s="12">
        <v>255861298208</v>
      </c>
      <c r="M2171" s="12">
        <v>0.34</v>
      </c>
      <c r="N2171" s="12">
        <v>1</v>
      </c>
      <c r="O2171" s="15">
        <f>IF([1]!Table_1[[#This Row],[연도]]=2016,1,0)</f>
        <v>0</v>
      </c>
      <c r="P2171" s="15">
        <f>IF([1]!Table_1[[#This Row],[연도]]=2017,1,0)</f>
        <v>0</v>
      </c>
      <c r="Q2171" s="15">
        <f>IF([1]!Table_1[[#This Row],[연도]]=2018,1,0)</f>
        <v>1</v>
      </c>
      <c r="R2171" s="15">
        <f>IF([1]!Table_1[[#This Row],[연도]]=2019,1,0)</f>
        <v>0</v>
      </c>
      <c r="S2171" s="15">
        <f>IF([1]!Table_1[[#This Row],[연도]]=2020,1,0)</f>
        <v>0</v>
      </c>
      <c r="T2171" s="15">
        <f>IF([1]!Table_1[[#This Row],[연도]]=2021,1,0)</f>
        <v>0</v>
      </c>
      <c r="U2171" s="15">
        <f>IF([1]!Table_1[[#This Row],[연도]]=2022,1,0)</f>
        <v>0</v>
      </c>
      <c r="V2171" s="15">
        <f>IF([1]!Table_1[[#This Row],[연도]]=2023,1,0)</f>
        <v>0</v>
      </c>
      <c r="W2171" s="12">
        <v>1.26</v>
      </c>
      <c r="X2171" s="10">
        <f>Y2171/1000000000000</f>
        <v>4.0259999999999997E-2</v>
      </c>
      <c r="Y2171" s="15">
        <f>[1]!Table_1[[#This Row],[주가]]*[1]!Table_1[[#This Row],[기말주식수]]</f>
        <v>40260000000</v>
      </c>
      <c r="Z2171" s="14">
        <f>AA2171/10</f>
        <v>0.42300348769779805</v>
      </c>
      <c r="AA2171" s="15">
        <f>[1]!Table_1[[#This Row],[시가총액]]/[1]!Table_1[[#This Row],[당기순이익(세후영업이익)]]</f>
        <v>4.2300348769779808</v>
      </c>
      <c r="AB2171" s="12">
        <v>528000000</v>
      </c>
    </row>
    <row r="2172" spans="1:28" ht="19.2">
      <c r="A2172" s="10">
        <v>2171</v>
      </c>
      <c r="B2172" s="10">
        <v>12620</v>
      </c>
      <c r="C2172" s="11" t="s">
        <v>336</v>
      </c>
      <c r="D2172" s="11" t="s">
        <v>20</v>
      </c>
      <c r="E2172" s="10">
        <v>2019</v>
      </c>
      <c r="F2172" s="10">
        <v>6.6420000000000003</v>
      </c>
      <c r="G2172" s="14">
        <f>([1]!Table_1[[#This Row],[총자산]]-[1]!Table_1[[#This Row],[장부가치 자기자본]]+[1]!Table_1[[#This Row],[시가총액]])/[1]!Table_1[[#This Row],[총자산]]</f>
        <v>0.64938980717226724</v>
      </c>
      <c r="H2172" s="14">
        <f>I2172/100000000000</f>
        <v>9.2023747000000003E-2</v>
      </c>
      <c r="I2172" s="10">
        <v>9202374700</v>
      </c>
      <c r="J2172" s="10">
        <v>10.49</v>
      </c>
      <c r="K2172" s="10">
        <f>L2172/1000000000000</f>
        <v>0.25580570716700002</v>
      </c>
      <c r="L2172" s="10">
        <v>255805707167</v>
      </c>
      <c r="M2172" s="10">
        <v>0.3</v>
      </c>
      <c r="N2172" s="10">
        <v>1</v>
      </c>
      <c r="O2172" s="14">
        <f>IF([1]!Table_1[[#This Row],[연도]]=2016,1,0)</f>
        <v>0</v>
      </c>
      <c r="P2172" s="14">
        <f>IF([1]!Table_1[[#This Row],[연도]]=2017,1,0)</f>
        <v>0</v>
      </c>
      <c r="Q2172" s="14">
        <f>IF([1]!Table_1[[#This Row],[연도]]=2018,1,0)</f>
        <v>0</v>
      </c>
      <c r="R2172" s="14">
        <f>IF([1]!Table_1[[#This Row],[연도]]=2019,1,0)</f>
        <v>1</v>
      </c>
      <c r="S2172" s="14">
        <f>IF([1]!Table_1[[#This Row],[연도]]=2020,1,0)</f>
        <v>0</v>
      </c>
      <c r="T2172" s="14">
        <f>IF([1]!Table_1[[#This Row],[연도]]=2021,1,0)</f>
        <v>0</v>
      </c>
      <c r="U2172" s="14">
        <f>IF([1]!Table_1[[#This Row],[연도]]=2022,1,0)</f>
        <v>0</v>
      </c>
      <c r="V2172" s="14">
        <f>IF([1]!Table_1[[#This Row],[연도]]=2023,1,0)</f>
        <v>0</v>
      </c>
      <c r="W2172" s="10">
        <v>1.3</v>
      </c>
      <c r="X2172" s="10">
        <f>Y2172/1000000000000</f>
        <v>3.9468000000000003E-2</v>
      </c>
      <c r="Y2172" s="14">
        <f>[1]!Table_1[[#This Row],[주가]]*[1]!Table_1[[#This Row],[기말주식수]]</f>
        <v>39468000000</v>
      </c>
      <c r="Z2172" s="14">
        <f>AA2172/10</f>
        <v>0.42888929528157549</v>
      </c>
      <c r="AA2172" s="14">
        <f>[1]!Table_1[[#This Row],[시가총액]]/[1]!Table_1[[#This Row],[당기순이익(세후영업이익)]]</f>
        <v>4.2888929528157549</v>
      </c>
      <c r="AB2172" s="10">
        <v>660000000</v>
      </c>
    </row>
    <row r="2173" spans="1:28" ht="19.2">
      <c r="A2173" s="12">
        <v>2172</v>
      </c>
      <c r="B2173" s="12">
        <v>12620</v>
      </c>
      <c r="C2173" s="13" t="s">
        <v>336</v>
      </c>
      <c r="D2173" s="13" t="s">
        <v>20</v>
      </c>
      <c r="E2173" s="12">
        <v>2020</v>
      </c>
      <c r="F2173" s="12">
        <v>36.414000000000001</v>
      </c>
      <c r="G2173" s="15">
        <f>([1]!Table_1[[#This Row],[총자산]]-[1]!Table_1[[#This Row],[장부가치 자기자본]]+[1]!Table_1[[#This Row],[시가총액]])/[1]!Table_1[[#This Row],[총자산]]</f>
        <v>0.6539542839059922</v>
      </c>
      <c r="H2173" s="14">
        <f>I2173/100000000000</f>
        <v>2.2914008140000001E-2</v>
      </c>
      <c r="I2173" s="12">
        <v>2291400814</v>
      </c>
      <c r="J2173" s="12">
        <v>3.07</v>
      </c>
      <c r="K2173" s="10">
        <f>L2173/1000000000000</f>
        <v>0.245078863098</v>
      </c>
      <c r="L2173" s="12">
        <v>245078863098</v>
      </c>
      <c r="M2173" s="12">
        <v>1.25</v>
      </c>
      <c r="N2173" s="12">
        <v>1</v>
      </c>
      <c r="O2173" s="15">
        <f>IF([1]!Table_1[[#This Row],[연도]]=2016,1,0)</f>
        <v>0</v>
      </c>
      <c r="P2173" s="15">
        <f>IF([1]!Table_1[[#This Row],[연도]]=2017,1,0)</f>
        <v>0</v>
      </c>
      <c r="Q2173" s="15">
        <f>IF([1]!Table_1[[#This Row],[연도]]=2018,1,0)</f>
        <v>0</v>
      </c>
      <c r="R2173" s="15">
        <f>IF([1]!Table_1[[#This Row],[연도]]=2019,1,0)</f>
        <v>0</v>
      </c>
      <c r="S2173" s="15">
        <f>IF([1]!Table_1[[#This Row],[연도]]=2020,1,0)</f>
        <v>1</v>
      </c>
      <c r="T2173" s="15">
        <f>IF([1]!Table_1[[#This Row],[연도]]=2021,1,0)</f>
        <v>0</v>
      </c>
      <c r="U2173" s="15">
        <f>IF([1]!Table_1[[#This Row],[연도]]=2022,1,0)</f>
        <v>0</v>
      </c>
      <c r="V2173" s="15">
        <f>IF([1]!Table_1[[#This Row],[연도]]=2023,1,0)</f>
        <v>0</v>
      </c>
      <c r="W2173" s="12">
        <v>0.99</v>
      </c>
      <c r="X2173" s="10">
        <f>Y2173/1000000000000</f>
        <v>3.8632E-2</v>
      </c>
      <c r="Y2173" s="15">
        <f>[1]!Table_1[[#This Row],[주가]]*[1]!Table_1[[#This Row],[기말주식수]]</f>
        <v>38632000000</v>
      </c>
      <c r="Z2173" s="14">
        <f>AA2173/10</f>
        <v>1.6859555850712027</v>
      </c>
      <c r="AA2173" s="15">
        <f>[1]!Table_1[[#This Row],[시가총액]]/[1]!Table_1[[#This Row],[당기순이익(세후영업이익)]]</f>
        <v>16.859555850712027</v>
      </c>
      <c r="AB2173" s="12">
        <v>528000000</v>
      </c>
    </row>
    <row r="2174" spans="1:28" ht="19.2">
      <c r="A2174" s="10">
        <v>2173</v>
      </c>
      <c r="B2174" s="10">
        <v>12620</v>
      </c>
      <c r="C2174" s="11" t="s">
        <v>336</v>
      </c>
      <c r="D2174" s="11" t="s">
        <v>20</v>
      </c>
      <c r="E2174" s="10">
        <v>2021</v>
      </c>
      <c r="F2174" s="10">
        <v>5.86</v>
      </c>
      <c r="G2174" s="14">
        <f>([1]!Table_1[[#This Row],[총자산]]-[1]!Table_1[[#This Row],[장부가치 자기자본]]+[1]!Table_1[[#This Row],[시가총액]])/[1]!Table_1[[#This Row],[총자산]]</f>
        <v>0.69716873266449597</v>
      </c>
      <c r="H2174" s="14">
        <f>I2174/100000000000</f>
        <v>0.16927230518</v>
      </c>
      <c r="I2174" s="10">
        <v>16927230518</v>
      </c>
      <c r="J2174" s="10">
        <v>8.3000000000000007</v>
      </c>
      <c r="K2174" s="10">
        <f>L2174/1000000000000</f>
        <v>0.327893606447</v>
      </c>
      <c r="L2174" s="10">
        <v>327893606447</v>
      </c>
      <c r="M2174" s="10">
        <v>1.55</v>
      </c>
      <c r="N2174" s="10">
        <v>1</v>
      </c>
      <c r="O2174" s="14">
        <f>IF([1]!Table_1[[#This Row],[연도]]=2016,1,0)</f>
        <v>0</v>
      </c>
      <c r="P2174" s="14">
        <f>IF([1]!Table_1[[#This Row],[연도]]=2017,1,0)</f>
        <v>0</v>
      </c>
      <c r="Q2174" s="14">
        <f>IF([1]!Table_1[[#This Row],[연도]]=2018,1,0)</f>
        <v>0</v>
      </c>
      <c r="R2174" s="14">
        <f>IF([1]!Table_1[[#This Row],[연도]]=2019,1,0)</f>
        <v>0</v>
      </c>
      <c r="S2174" s="14">
        <f>IF([1]!Table_1[[#This Row],[연도]]=2020,1,0)</f>
        <v>0</v>
      </c>
      <c r="T2174" s="14">
        <f>IF([1]!Table_1[[#This Row],[연도]]=2021,1,0)</f>
        <v>1</v>
      </c>
      <c r="U2174" s="14">
        <f>IF([1]!Table_1[[#This Row],[연도]]=2022,1,0)</f>
        <v>0</v>
      </c>
      <c r="V2174" s="14">
        <f>IF([1]!Table_1[[#This Row],[연도]]=2023,1,0)</f>
        <v>0</v>
      </c>
      <c r="W2174" s="10">
        <v>0.87</v>
      </c>
      <c r="X2174" s="10">
        <f>Y2174/1000000000000</f>
        <v>6.2260000000000003E-2</v>
      </c>
      <c r="Y2174" s="14">
        <f>[1]!Table_1[[#This Row],[주가]]*[1]!Table_1[[#This Row],[기말주식수]]</f>
        <v>62260000000</v>
      </c>
      <c r="Z2174" s="14">
        <f>AA2174/10</f>
        <v>0.36780972489146557</v>
      </c>
      <c r="AA2174" s="14">
        <f>[1]!Table_1[[#This Row],[시가총액]]/[1]!Table_1[[#This Row],[당기순이익(세후영업이익)]]</f>
        <v>3.6780972489146557</v>
      </c>
      <c r="AB2174" s="10">
        <v>1100000000</v>
      </c>
    </row>
    <row r="2175" spans="1:28" ht="19.2">
      <c r="A2175" s="12">
        <v>2174</v>
      </c>
      <c r="B2175" s="12">
        <v>12620</v>
      </c>
      <c r="C2175" s="13" t="s">
        <v>336</v>
      </c>
      <c r="D2175" s="13" t="s">
        <v>20</v>
      </c>
      <c r="E2175" s="12">
        <v>2022</v>
      </c>
      <c r="F2175" s="12">
        <v>9.1280000000000001</v>
      </c>
      <c r="G2175" s="15">
        <f>([1]!Table_1[[#This Row],[총자산]]-[1]!Table_1[[#This Row],[장부가치 자기자본]]+[1]!Table_1[[#This Row],[시가총액]])/[1]!Table_1[[#This Row],[총자산]]</f>
        <v>0.60880800124652257</v>
      </c>
      <c r="H2175" s="14">
        <f>I2175/100000000000</f>
        <v>0.17021284112999999</v>
      </c>
      <c r="I2175" s="12">
        <v>17021284113</v>
      </c>
      <c r="J2175" s="12">
        <v>9.31</v>
      </c>
      <c r="K2175" s="10">
        <f>L2175/1000000000000</f>
        <v>0.38509717956299999</v>
      </c>
      <c r="L2175" s="12">
        <v>385097179563</v>
      </c>
      <c r="M2175" s="12">
        <v>1.6</v>
      </c>
      <c r="N2175" s="12">
        <v>1</v>
      </c>
      <c r="O2175" s="15">
        <f>IF([1]!Table_1[[#This Row],[연도]]=2016,1,0)</f>
        <v>0</v>
      </c>
      <c r="P2175" s="15">
        <f>IF([1]!Table_1[[#This Row],[연도]]=2017,1,0)</f>
        <v>0</v>
      </c>
      <c r="Q2175" s="15">
        <f>IF([1]!Table_1[[#This Row],[연도]]=2018,1,0)</f>
        <v>0</v>
      </c>
      <c r="R2175" s="15">
        <f>IF([1]!Table_1[[#This Row],[연도]]=2019,1,0)</f>
        <v>0</v>
      </c>
      <c r="S2175" s="15">
        <f>IF([1]!Table_1[[#This Row],[연도]]=2020,1,0)</f>
        <v>0</v>
      </c>
      <c r="T2175" s="15">
        <f>IF([1]!Table_1[[#This Row],[연도]]=2021,1,0)</f>
        <v>0</v>
      </c>
      <c r="U2175" s="15">
        <f>IF([1]!Table_1[[#This Row],[연도]]=2022,1,0)</f>
        <v>1</v>
      </c>
      <c r="V2175" s="15">
        <f>IF([1]!Table_1[[#This Row],[연도]]=2023,1,0)</f>
        <v>0</v>
      </c>
      <c r="W2175" s="12">
        <v>0.91</v>
      </c>
      <c r="X2175" s="10">
        <f>Y2175/1000000000000</f>
        <v>4.1315999999999999E-2</v>
      </c>
      <c r="Y2175" s="15">
        <f>[1]!Table_1[[#This Row],[주가]]*[1]!Table_1[[#This Row],[기말주식수]]</f>
        <v>41316000000</v>
      </c>
      <c r="Z2175" s="14">
        <f>AA2175/10</f>
        <v>0.24273139280041112</v>
      </c>
      <c r="AA2175" s="15">
        <f>[1]!Table_1[[#This Row],[시가총액]]/[1]!Table_1[[#This Row],[당기순이익(세후영업이익)]]</f>
        <v>2.4273139280041112</v>
      </c>
      <c r="AB2175" s="12">
        <v>968000000</v>
      </c>
    </row>
    <row r="2176" spans="1:28" ht="19.2">
      <c r="A2176" s="10">
        <v>2175</v>
      </c>
      <c r="B2176" s="10">
        <v>12620</v>
      </c>
      <c r="C2176" s="11" t="s">
        <v>336</v>
      </c>
      <c r="D2176" s="11" t="s">
        <v>20</v>
      </c>
      <c r="E2176" s="10">
        <v>2023</v>
      </c>
      <c r="F2176" s="10">
        <v>12.105</v>
      </c>
      <c r="G2176" s="14">
        <f>([1]!Table_1[[#This Row],[총자산]]-[1]!Table_1[[#This Row],[장부가치 자기자본]]+[1]!Table_1[[#This Row],[시가총액]])/[1]!Table_1[[#This Row],[총자산]]</f>
        <v>0.55591773187782867</v>
      </c>
      <c r="H2176" s="14">
        <f>I2176/100000000000</f>
        <v>0.13440573213000001</v>
      </c>
      <c r="I2176" s="10">
        <v>13440573213</v>
      </c>
      <c r="J2176" s="10">
        <v>-4.38</v>
      </c>
      <c r="K2176" s="10">
        <f>L2176/1000000000000</f>
        <v>0.37998638606399998</v>
      </c>
      <c r="L2176" s="10">
        <v>379986386064</v>
      </c>
      <c r="M2176" s="10">
        <v>1.6</v>
      </c>
      <c r="N2176" s="10">
        <v>1</v>
      </c>
      <c r="O2176" s="14">
        <f>IF([1]!Table_1[[#This Row],[연도]]=2016,1,0)</f>
        <v>0</v>
      </c>
      <c r="P2176" s="14">
        <f>IF([1]!Table_1[[#This Row],[연도]]=2017,1,0)</f>
        <v>0</v>
      </c>
      <c r="Q2176" s="14">
        <f>IF([1]!Table_1[[#This Row],[연도]]=2018,1,0)</f>
        <v>0</v>
      </c>
      <c r="R2176" s="14">
        <f>IF([1]!Table_1[[#This Row],[연도]]=2019,1,0)</f>
        <v>0</v>
      </c>
      <c r="S2176" s="14">
        <f>IF([1]!Table_1[[#This Row],[연도]]=2020,1,0)</f>
        <v>0</v>
      </c>
      <c r="T2176" s="14">
        <f>IF([1]!Table_1[[#This Row],[연도]]=2021,1,0)</f>
        <v>0</v>
      </c>
      <c r="U2176" s="14">
        <f>IF([1]!Table_1[[#This Row],[연도]]=2022,1,0)</f>
        <v>0</v>
      </c>
      <c r="V2176" s="14">
        <f>IF([1]!Table_1[[#This Row],[연도]]=2023,1,0)</f>
        <v>1</v>
      </c>
      <c r="W2176" s="10">
        <v>0.94</v>
      </c>
      <c r="X2176" s="10">
        <f>Y2176/1000000000000</f>
        <v>3.8632E-2</v>
      </c>
      <c r="Y2176" s="14">
        <f>[1]!Table_1[[#This Row],[주가]]*[1]!Table_1[[#This Row],[기말주식수]]</f>
        <v>38632000000</v>
      </c>
      <c r="Z2176" s="14">
        <f>AA2176/10</f>
        <v>0.28742821744116043</v>
      </c>
      <c r="AA2176" s="14">
        <f>[1]!Table_1[[#This Row],[시가총액]]/[1]!Table_1[[#This Row],[당기순이익(세후영업이익)]]</f>
        <v>2.8742821744116043</v>
      </c>
      <c r="AB2176" s="10">
        <v>968000000</v>
      </c>
    </row>
    <row r="2177" spans="1:28" ht="19.2">
      <c r="A2177" s="12">
        <v>2176</v>
      </c>
      <c r="B2177" s="12">
        <v>12630</v>
      </c>
      <c r="C2177" s="13" t="s">
        <v>337</v>
      </c>
      <c r="D2177" s="13" t="s">
        <v>6</v>
      </c>
      <c r="E2177" s="12">
        <v>2016</v>
      </c>
      <c r="F2177" s="12">
        <v>15.563000000000001</v>
      </c>
      <c r="G2177" s="15">
        <f>([1]!Table_1[[#This Row],[총자산]]-[1]!Table_1[[#This Row],[장부가치 자기자본]]+[1]!Table_1[[#This Row],[시가총액]])/[1]!Table_1[[#This Row],[총자산]]</f>
        <v>0.95930354259111617</v>
      </c>
      <c r="H2177" s="14">
        <f>I2177/100000000000</f>
        <v>5.1720899999999999</v>
      </c>
      <c r="I2177" s="12">
        <v>517209000000</v>
      </c>
      <c r="J2177" s="12">
        <v>4.9800000000000004</v>
      </c>
      <c r="K2177" s="10">
        <f>L2177/1000000000000</f>
        <v>4.7498863658179999</v>
      </c>
      <c r="L2177" s="12">
        <v>4749886365818</v>
      </c>
      <c r="M2177" s="12">
        <v>1.72</v>
      </c>
      <c r="N2177" s="12">
        <v>1</v>
      </c>
      <c r="O2177" s="15">
        <f>IF([1]!Table_1[[#This Row],[연도]]=2016,1,0)</f>
        <v>1</v>
      </c>
      <c r="P2177" s="15">
        <f>IF([1]!Table_1[[#This Row],[연도]]=2017,1,0)</f>
        <v>0</v>
      </c>
      <c r="Q2177" s="15">
        <f>IF([1]!Table_1[[#This Row],[연도]]=2018,1,0)</f>
        <v>0</v>
      </c>
      <c r="R2177" s="15">
        <f>IF([1]!Table_1[[#This Row],[연도]]=2019,1,0)</f>
        <v>0</v>
      </c>
      <c r="S2177" s="15">
        <f>IF([1]!Table_1[[#This Row],[연도]]=2020,1,0)</f>
        <v>0</v>
      </c>
      <c r="T2177" s="15">
        <f>IF([1]!Table_1[[#This Row],[연도]]=2021,1,0)</f>
        <v>0</v>
      </c>
      <c r="U2177" s="15">
        <f>IF([1]!Table_1[[#This Row],[연도]]=2022,1,0)</f>
        <v>0</v>
      </c>
      <c r="V2177" s="15">
        <f>IF([1]!Table_1[[#This Row],[연도]]=2023,1,0)</f>
        <v>0</v>
      </c>
      <c r="W2177" s="12">
        <v>0.89</v>
      </c>
      <c r="X2177" s="10">
        <f>Y2177/1000000000000</f>
        <v>2.5194900639600002</v>
      </c>
      <c r="Y2177" s="15">
        <f>[1]!Table_1[[#This Row],[주가]]*[1]!Table_1[[#This Row],[기말주식수]]</f>
        <v>2519490063960</v>
      </c>
      <c r="Z2177" s="14">
        <f>AA2177/10</f>
        <v>0.48713190682296714</v>
      </c>
      <c r="AA2177" s="15">
        <f>[1]!Table_1[[#This Row],[시가총액]]/[1]!Table_1[[#This Row],[당기순이익(세후영업이익)]]</f>
        <v>4.8713190682296714</v>
      </c>
      <c r="AB2177" s="12">
        <v>51508926000</v>
      </c>
    </row>
    <row r="2178" spans="1:28" ht="19.2">
      <c r="A2178" s="10">
        <v>2177</v>
      </c>
      <c r="B2178" s="10">
        <v>12630</v>
      </c>
      <c r="C2178" s="11" t="s">
        <v>337</v>
      </c>
      <c r="D2178" s="11" t="s">
        <v>6</v>
      </c>
      <c r="E2178" s="10">
        <v>2017</v>
      </c>
      <c r="F2178" s="10">
        <v>16.942</v>
      </c>
      <c r="G2178" s="14">
        <f>([1]!Table_1[[#This Row],[총자산]]-[1]!Table_1[[#This Row],[장부가치 자기자본]]+[1]!Table_1[[#This Row],[시가총액]])/[1]!Table_1[[#This Row],[총자산]]</f>
        <v>0.87739905390994521</v>
      </c>
      <c r="H2178" s="14">
        <f>I2178/100000000000</f>
        <v>6.46136</v>
      </c>
      <c r="I2178" s="10">
        <v>646136000000</v>
      </c>
      <c r="J2178" s="10">
        <v>13.05</v>
      </c>
      <c r="K2178" s="10">
        <f>L2178/1000000000000</f>
        <v>5.3586846968220003</v>
      </c>
      <c r="L2178" s="10">
        <v>5358684696822</v>
      </c>
      <c r="M2178" s="10">
        <v>1.84</v>
      </c>
      <c r="N2178" s="10">
        <v>1</v>
      </c>
      <c r="O2178" s="14">
        <f>IF([1]!Table_1[[#This Row],[연도]]=2016,1,0)</f>
        <v>0</v>
      </c>
      <c r="P2178" s="14">
        <f>IF([1]!Table_1[[#This Row],[연도]]=2017,1,0)</f>
        <v>1</v>
      </c>
      <c r="Q2178" s="14">
        <f>IF([1]!Table_1[[#This Row],[연도]]=2018,1,0)</f>
        <v>0</v>
      </c>
      <c r="R2178" s="14">
        <f>IF([1]!Table_1[[#This Row],[연도]]=2019,1,0)</f>
        <v>0</v>
      </c>
      <c r="S2178" s="14">
        <f>IF([1]!Table_1[[#This Row],[연도]]=2020,1,0)</f>
        <v>0</v>
      </c>
      <c r="T2178" s="14">
        <f>IF([1]!Table_1[[#This Row],[연도]]=2021,1,0)</f>
        <v>0</v>
      </c>
      <c r="U2178" s="14">
        <f>IF([1]!Table_1[[#This Row],[연도]]=2022,1,0)</f>
        <v>0</v>
      </c>
      <c r="V2178" s="14">
        <f>IF([1]!Table_1[[#This Row],[연도]]=2023,1,0)</f>
        <v>0</v>
      </c>
      <c r="W2178" s="10">
        <v>0.89</v>
      </c>
      <c r="X2178" s="10">
        <f>Y2178/1000000000000</f>
        <v>2.16073675134</v>
      </c>
      <c r="Y2178" s="14">
        <f>[1]!Table_1[[#This Row],[주가]]*[1]!Table_1[[#This Row],[기말주식수]]</f>
        <v>2160736751340</v>
      </c>
      <c r="Z2178" s="14">
        <f>AA2178/10</f>
        <v>0.33440897138373343</v>
      </c>
      <c r="AA2178" s="14">
        <f>[1]!Table_1[[#This Row],[시가총액]]/[1]!Table_1[[#This Row],[당기순이익(세후영업이익)]]</f>
        <v>3.3440897138373344</v>
      </c>
      <c r="AB2178" s="10">
        <v>70084180000</v>
      </c>
    </row>
    <row r="2179" spans="1:28" ht="19.2">
      <c r="A2179" s="12">
        <v>2178</v>
      </c>
      <c r="B2179" s="12">
        <v>12630</v>
      </c>
      <c r="C2179" s="13" t="s">
        <v>337</v>
      </c>
      <c r="D2179" s="13" t="s">
        <v>6</v>
      </c>
      <c r="E2179" s="12">
        <v>2018</v>
      </c>
      <c r="F2179" s="12">
        <v>0.92600000000000005</v>
      </c>
      <c r="G2179" s="15">
        <f>([1]!Table_1[[#This Row],[총자산]]-[1]!Table_1[[#This Row],[장부가치 자기자본]]+[1]!Table_1[[#This Row],[시가총액]])/[1]!Table_1[[#This Row],[총자산]]</f>
        <v>0.68456683242341121</v>
      </c>
      <c r="H2179" s="14">
        <f>I2179/100000000000</f>
        <v>0.95427441677000002</v>
      </c>
      <c r="I2179" s="12">
        <v>95427441677</v>
      </c>
      <c r="J2179" s="12">
        <v>-47.86</v>
      </c>
      <c r="K2179" s="10">
        <f>L2179/1000000000000</f>
        <v>1.547840798825</v>
      </c>
      <c r="L2179" s="12">
        <v>1547840798825</v>
      </c>
      <c r="M2179" s="12">
        <v>2.62</v>
      </c>
      <c r="N2179" s="12">
        <v>1</v>
      </c>
      <c r="O2179" s="15">
        <f>IF([1]!Table_1[[#This Row],[연도]]=2016,1,0)</f>
        <v>0</v>
      </c>
      <c r="P2179" s="15">
        <f>IF([1]!Table_1[[#This Row],[연도]]=2017,1,0)</f>
        <v>0</v>
      </c>
      <c r="Q2179" s="15">
        <f>IF([1]!Table_1[[#This Row],[연도]]=2018,1,0)</f>
        <v>1</v>
      </c>
      <c r="R2179" s="15">
        <f>IF([1]!Table_1[[#This Row],[연도]]=2019,1,0)</f>
        <v>0</v>
      </c>
      <c r="S2179" s="15">
        <f>IF([1]!Table_1[[#This Row],[연도]]=2020,1,0)</f>
        <v>0</v>
      </c>
      <c r="T2179" s="15">
        <f>IF([1]!Table_1[[#This Row],[연도]]=2021,1,0)</f>
        <v>0</v>
      </c>
      <c r="U2179" s="15">
        <f>IF([1]!Table_1[[#This Row],[연도]]=2022,1,0)</f>
        <v>0</v>
      </c>
      <c r="V2179" s="15">
        <f>IF([1]!Table_1[[#This Row],[연도]]=2023,1,0)</f>
        <v>0</v>
      </c>
      <c r="W2179" s="12">
        <v>1.01</v>
      </c>
      <c r="X2179" s="10">
        <f>Y2179/1000000000000</f>
        <v>1.0305446872499999</v>
      </c>
      <c r="Y2179" s="15">
        <f>[1]!Table_1[[#This Row],[주가]]*[1]!Table_1[[#This Row],[기말주식수]]</f>
        <v>1030544687250</v>
      </c>
      <c r="Z2179" s="14">
        <f>AA2179/10</f>
        <v>1.0799248823395657</v>
      </c>
      <c r="AA2179" s="15">
        <f>[1]!Table_1[[#This Row],[시가총액]]/[1]!Table_1[[#This Row],[당기순이익(세후영업이익)]]</f>
        <v>10.799248823395658</v>
      </c>
      <c r="AB2179" s="12">
        <v>8628309750</v>
      </c>
    </row>
    <row r="2180" spans="1:28" ht="19.2">
      <c r="A2180" s="10">
        <v>2179</v>
      </c>
      <c r="B2180" s="10">
        <v>12630</v>
      </c>
      <c r="C2180" s="11" t="s">
        <v>337</v>
      </c>
      <c r="D2180" s="11" t="s">
        <v>6</v>
      </c>
      <c r="E2180" s="10">
        <v>2019</v>
      </c>
      <c r="F2180" s="10">
        <v>4.1820000000000004</v>
      </c>
      <c r="G2180" s="14">
        <f>([1]!Table_1[[#This Row],[총자산]]-[1]!Table_1[[#This Row],[장부가치 자기자본]]+[1]!Table_1[[#This Row],[시가총액]])/[1]!Table_1[[#This Row],[총자산]]</f>
        <v>0.59822190638588291</v>
      </c>
      <c r="H2180" s="14">
        <f>I2180/100000000000</f>
        <v>1.28121</v>
      </c>
      <c r="I2180" s="10">
        <v>128121000000</v>
      </c>
      <c r="J2180" s="10">
        <v>23.44</v>
      </c>
      <c r="K2180" s="10">
        <f>L2180/1000000000000</f>
        <v>1.61669224929</v>
      </c>
      <c r="L2180" s="10">
        <v>1616692249290</v>
      </c>
      <c r="M2180" s="10">
        <v>2.36</v>
      </c>
      <c r="N2180" s="10">
        <v>1</v>
      </c>
      <c r="O2180" s="14">
        <f>IF([1]!Table_1[[#This Row],[연도]]=2016,1,0)</f>
        <v>0</v>
      </c>
      <c r="P2180" s="14">
        <f>IF([1]!Table_1[[#This Row],[연도]]=2017,1,0)</f>
        <v>0</v>
      </c>
      <c r="Q2180" s="14">
        <f>IF([1]!Table_1[[#This Row],[연도]]=2018,1,0)</f>
        <v>0</v>
      </c>
      <c r="R2180" s="14">
        <f>IF([1]!Table_1[[#This Row],[연도]]=2019,1,0)</f>
        <v>1</v>
      </c>
      <c r="S2180" s="14">
        <f>IF([1]!Table_1[[#This Row],[연도]]=2020,1,0)</f>
        <v>0</v>
      </c>
      <c r="T2180" s="14">
        <f>IF([1]!Table_1[[#This Row],[연도]]=2021,1,0)</f>
        <v>0</v>
      </c>
      <c r="U2180" s="14">
        <f>IF([1]!Table_1[[#This Row],[연도]]=2022,1,0)</f>
        <v>0</v>
      </c>
      <c r="V2180" s="14">
        <f>IF([1]!Table_1[[#This Row],[연도]]=2023,1,0)</f>
        <v>0</v>
      </c>
      <c r="W2180" s="10">
        <v>1.05</v>
      </c>
      <c r="X2180" s="10">
        <f>Y2180/1000000000000</f>
        <v>0.66014601704999998</v>
      </c>
      <c r="Y2180" s="14">
        <f>[1]!Table_1[[#This Row],[주가]]*[1]!Table_1[[#This Row],[기말주식수]]</f>
        <v>660146017050</v>
      </c>
      <c r="Z2180" s="14">
        <f>AA2180/10</f>
        <v>0.51525200166249097</v>
      </c>
      <c r="AA2180" s="14">
        <f>[1]!Table_1[[#This Row],[시가총액]]/[1]!Table_1[[#This Row],[당기순이익(세후영업이익)]]</f>
        <v>5.1525200166249094</v>
      </c>
      <c r="AB2180" s="10">
        <v>11504413000</v>
      </c>
    </row>
    <row r="2181" spans="1:28" ht="19.2">
      <c r="A2181" s="12">
        <v>2180</v>
      </c>
      <c r="B2181" s="12">
        <v>12630</v>
      </c>
      <c r="C2181" s="13" t="s">
        <v>337</v>
      </c>
      <c r="D2181" s="13" t="s">
        <v>6</v>
      </c>
      <c r="E2181" s="12">
        <v>2020</v>
      </c>
      <c r="F2181" s="12">
        <v>7.1630000000000003</v>
      </c>
      <c r="G2181" s="15">
        <f>([1]!Table_1[[#This Row],[총자산]]-[1]!Table_1[[#This Row],[장부가치 자기자본]]+[1]!Table_1[[#This Row],[시가총액]])/[1]!Table_1[[#This Row],[총자산]]</f>
        <v>0.61681962342005792</v>
      </c>
      <c r="H2181" s="14">
        <f>I2181/100000000000</f>
        <v>5.4467100000000004</v>
      </c>
      <c r="I2181" s="12">
        <v>544671000000</v>
      </c>
      <c r="J2181" s="12">
        <v>128.49</v>
      </c>
      <c r="K2181" s="10">
        <f>L2181/1000000000000</f>
        <v>3.9518630020879999</v>
      </c>
      <c r="L2181" s="12">
        <v>3951863002088</v>
      </c>
      <c r="M2181" s="12">
        <v>3.09</v>
      </c>
      <c r="N2181" s="12">
        <v>1</v>
      </c>
      <c r="O2181" s="15">
        <f>IF([1]!Table_1[[#This Row],[연도]]=2016,1,0)</f>
        <v>0</v>
      </c>
      <c r="P2181" s="15">
        <f>IF([1]!Table_1[[#This Row],[연도]]=2017,1,0)</f>
        <v>0</v>
      </c>
      <c r="Q2181" s="15">
        <f>IF([1]!Table_1[[#This Row],[연도]]=2018,1,0)</f>
        <v>0</v>
      </c>
      <c r="R2181" s="15">
        <f>IF([1]!Table_1[[#This Row],[연도]]=2019,1,0)</f>
        <v>0</v>
      </c>
      <c r="S2181" s="15">
        <f>IF([1]!Table_1[[#This Row],[연도]]=2020,1,0)</f>
        <v>1</v>
      </c>
      <c r="T2181" s="15">
        <f>IF([1]!Table_1[[#This Row],[연도]]=2021,1,0)</f>
        <v>0</v>
      </c>
      <c r="U2181" s="15">
        <f>IF([1]!Table_1[[#This Row],[연도]]=2022,1,0)</f>
        <v>0</v>
      </c>
      <c r="V2181" s="15">
        <f>IF([1]!Table_1[[#This Row],[연도]]=2023,1,0)</f>
        <v>0</v>
      </c>
      <c r="W2181" s="12">
        <v>1.04</v>
      </c>
      <c r="X2181" s="10">
        <f>Y2181/1000000000000</f>
        <v>0.66014601704999998</v>
      </c>
      <c r="Y2181" s="15">
        <f>[1]!Table_1[[#This Row],[주가]]*[1]!Table_1[[#This Row],[기말주식수]]</f>
        <v>660146017050</v>
      </c>
      <c r="Z2181" s="14">
        <f>AA2181/10</f>
        <v>0.1212008748492209</v>
      </c>
      <c r="AA2181" s="15">
        <f>[1]!Table_1[[#This Row],[시가총액]]/[1]!Table_1[[#This Row],[당기순이익(세후영업이익)]]</f>
        <v>1.2120087484922091</v>
      </c>
      <c r="AB2181" s="12">
        <v>13705516250</v>
      </c>
    </row>
    <row r="2182" spans="1:28" ht="19.2">
      <c r="A2182" s="10">
        <v>2181</v>
      </c>
      <c r="B2182" s="10">
        <v>12630</v>
      </c>
      <c r="C2182" s="11" t="s">
        <v>337</v>
      </c>
      <c r="D2182" s="11" t="s">
        <v>6</v>
      </c>
      <c r="E2182" s="10">
        <v>2021</v>
      </c>
      <c r="F2182" s="10">
        <v>5.9530000000000003</v>
      </c>
      <c r="G2182" s="14">
        <f>([1]!Table_1[[#This Row],[총자산]]-[1]!Table_1[[#This Row],[장부가치 자기자본]]+[1]!Table_1[[#This Row],[시가총액]])/[1]!Table_1[[#This Row],[총자산]]</f>
        <v>0.60751921380539509</v>
      </c>
      <c r="H2182" s="14">
        <f>I2182/100000000000</f>
        <v>3.6869700000000001</v>
      </c>
      <c r="I2182" s="10">
        <v>368697000000</v>
      </c>
      <c r="J2182" s="10">
        <v>10.76</v>
      </c>
      <c r="K2182" s="10">
        <f>L2182/1000000000000</f>
        <v>4.779586328802</v>
      </c>
      <c r="L2182" s="10">
        <v>4779586328802</v>
      </c>
      <c r="M2182" s="10">
        <v>3.23</v>
      </c>
      <c r="N2182" s="10">
        <v>1</v>
      </c>
      <c r="O2182" s="14">
        <f>IF([1]!Table_1[[#This Row],[연도]]=2016,1,0)</f>
        <v>0</v>
      </c>
      <c r="P2182" s="14">
        <f>IF([1]!Table_1[[#This Row],[연도]]=2017,1,0)</f>
        <v>0</v>
      </c>
      <c r="Q2182" s="14">
        <f>IF([1]!Table_1[[#This Row],[연도]]=2018,1,0)</f>
        <v>0</v>
      </c>
      <c r="R2182" s="14">
        <f>IF([1]!Table_1[[#This Row],[연도]]=2019,1,0)</f>
        <v>0</v>
      </c>
      <c r="S2182" s="14">
        <f>IF([1]!Table_1[[#This Row],[연도]]=2020,1,0)</f>
        <v>0</v>
      </c>
      <c r="T2182" s="14">
        <f>IF([1]!Table_1[[#This Row],[연도]]=2021,1,0)</f>
        <v>1</v>
      </c>
      <c r="U2182" s="14">
        <f>IF([1]!Table_1[[#This Row],[연도]]=2022,1,0)</f>
        <v>0</v>
      </c>
      <c r="V2182" s="14">
        <f>IF([1]!Table_1[[#This Row],[연도]]=2023,1,0)</f>
        <v>0</v>
      </c>
      <c r="W2182" s="10">
        <v>1.34</v>
      </c>
      <c r="X2182" s="10">
        <f>Y2182/1000000000000</f>
        <v>0.62430098445000004</v>
      </c>
      <c r="Y2182" s="14">
        <f>[1]!Table_1[[#This Row],[주가]]*[1]!Table_1[[#This Row],[기말주식수]]</f>
        <v>624300984450</v>
      </c>
      <c r="Z2182" s="14">
        <f>AA2182/10</f>
        <v>0.16932629895279866</v>
      </c>
      <c r="AA2182" s="14">
        <f>[1]!Table_1[[#This Row],[시가총액]]/[1]!Table_1[[#This Row],[당기순이익(세후영업이익)]]</f>
        <v>1.6932629895279865</v>
      </c>
      <c r="AB2182" s="10">
        <v>13705516250</v>
      </c>
    </row>
    <row r="2183" spans="1:28" ht="19.2">
      <c r="A2183" s="12">
        <v>2182</v>
      </c>
      <c r="B2183" s="12">
        <v>12630</v>
      </c>
      <c r="C2183" s="13" t="s">
        <v>337</v>
      </c>
      <c r="D2183" s="13" t="s">
        <v>6</v>
      </c>
      <c r="E2183" s="12">
        <v>2022</v>
      </c>
      <c r="F2183" s="12">
        <v>37.084000000000003</v>
      </c>
      <c r="G2183" s="15">
        <f>([1]!Table_1[[#This Row],[총자산]]-[1]!Table_1[[#This Row],[장부가치 자기자본]]+[1]!Table_1[[#This Row],[시가총액]])/[1]!Table_1[[#This Row],[총자산]]</f>
        <v>0.61139370741851806</v>
      </c>
      <c r="H2183" s="14">
        <f>I2183/100000000000</f>
        <v>1.58535</v>
      </c>
      <c r="I2183" s="12">
        <v>158535000000</v>
      </c>
      <c r="J2183" s="12">
        <v>8.83</v>
      </c>
      <c r="K2183" s="10">
        <f>L2183/1000000000000</f>
        <v>5.0449445316289996</v>
      </c>
      <c r="L2183" s="12">
        <v>5044944531629</v>
      </c>
      <c r="M2183" s="12">
        <v>3.88</v>
      </c>
      <c r="N2183" s="12">
        <v>1</v>
      </c>
      <c r="O2183" s="15">
        <f>IF([1]!Table_1[[#This Row],[연도]]=2016,1,0)</f>
        <v>0</v>
      </c>
      <c r="P2183" s="15">
        <f>IF([1]!Table_1[[#This Row],[연도]]=2017,1,0)</f>
        <v>0</v>
      </c>
      <c r="Q2183" s="15">
        <f>IF([1]!Table_1[[#This Row],[연도]]=2018,1,0)</f>
        <v>0</v>
      </c>
      <c r="R2183" s="15">
        <f>IF([1]!Table_1[[#This Row],[연도]]=2019,1,0)</f>
        <v>0</v>
      </c>
      <c r="S2183" s="15">
        <f>IF([1]!Table_1[[#This Row],[연도]]=2020,1,0)</f>
        <v>0</v>
      </c>
      <c r="T2183" s="15">
        <f>IF([1]!Table_1[[#This Row],[연도]]=2021,1,0)</f>
        <v>0</v>
      </c>
      <c r="U2183" s="15">
        <f>IF([1]!Table_1[[#This Row],[연도]]=2022,1,0)</f>
        <v>1</v>
      </c>
      <c r="V2183" s="15">
        <f>IF([1]!Table_1[[#This Row],[연도]]=2023,1,0)</f>
        <v>0</v>
      </c>
      <c r="W2183" s="12">
        <v>1.62</v>
      </c>
      <c r="X2183" s="10">
        <f>Y2183/1000000000000</f>
        <v>0.32798204828999999</v>
      </c>
      <c r="Y2183" s="15">
        <f>[1]!Table_1[[#This Row],[주가]]*[1]!Table_1[[#This Row],[기말주식수]]</f>
        <v>327982048290</v>
      </c>
      <c r="Z2183" s="14">
        <f>AA2183/10</f>
        <v>0.20688305313653138</v>
      </c>
      <c r="AA2183" s="15">
        <f>[1]!Table_1[[#This Row],[시가총액]]/[1]!Table_1[[#This Row],[당기순이익(세후영업이익)]]</f>
        <v>2.0688305313653137</v>
      </c>
      <c r="AB2183" s="12">
        <v>13705516250</v>
      </c>
    </row>
    <row r="2184" spans="1:28" ht="19.2">
      <c r="A2184" s="10">
        <v>2183</v>
      </c>
      <c r="B2184" s="10">
        <v>12630</v>
      </c>
      <c r="C2184" s="11" t="s">
        <v>337</v>
      </c>
      <c r="D2184" s="11" t="s">
        <v>6</v>
      </c>
      <c r="E2184" s="10">
        <v>2023</v>
      </c>
      <c r="F2184" s="10">
        <v>7.3</v>
      </c>
      <c r="G2184" s="14">
        <f>([1]!Table_1[[#This Row],[총자산]]-[1]!Table_1[[#This Row],[장부가치 자기자본]]+[1]!Table_1[[#This Row],[시가총액]])/[1]!Table_1[[#This Row],[총자산]]</f>
        <v>0.60392026607302751</v>
      </c>
      <c r="H2184" s="14">
        <f>I2184/100000000000</f>
        <v>3.12643</v>
      </c>
      <c r="I2184" s="10">
        <v>312643000000</v>
      </c>
      <c r="J2184" s="10">
        <v>0.25</v>
      </c>
      <c r="K2184" s="10">
        <f>L2184/1000000000000</f>
        <v>5.9082846322789999</v>
      </c>
      <c r="L2184" s="10">
        <v>5908284632279</v>
      </c>
      <c r="M2184" s="10">
        <v>3.99</v>
      </c>
      <c r="N2184" s="10">
        <v>1</v>
      </c>
      <c r="O2184" s="14">
        <f>IF([1]!Table_1[[#This Row],[연도]]=2016,1,0)</f>
        <v>0</v>
      </c>
      <c r="P2184" s="14">
        <f>IF([1]!Table_1[[#This Row],[연도]]=2017,1,0)</f>
        <v>0</v>
      </c>
      <c r="Q2184" s="14">
        <f>IF([1]!Table_1[[#This Row],[연도]]=2018,1,0)</f>
        <v>0</v>
      </c>
      <c r="R2184" s="14">
        <f>IF([1]!Table_1[[#This Row],[연도]]=2019,1,0)</f>
        <v>0</v>
      </c>
      <c r="S2184" s="14">
        <f>IF([1]!Table_1[[#This Row],[연도]]=2020,1,0)</f>
        <v>0</v>
      </c>
      <c r="T2184" s="14">
        <f>IF([1]!Table_1[[#This Row],[연도]]=2021,1,0)</f>
        <v>0</v>
      </c>
      <c r="U2184" s="14">
        <f>IF([1]!Table_1[[#This Row],[연도]]=2022,1,0)</f>
        <v>0</v>
      </c>
      <c r="V2184" s="14">
        <f>IF([1]!Table_1[[#This Row],[연도]]=2023,1,0)</f>
        <v>1</v>
      </c>
      <c r="W2184" s="10">
        <v>0.34</v>
      </c>
      <c r="X2184" s="10">
        <f>Y2184/1000000000000</f>
        <v>0.41162045769</v>
      </c>
      <c r="Y2184" s="14">
        <f>[1]!Table_1[[#This Row],[주가]]*[1]!Table_1[[#This Row],[기말주식수]]</f>
        <v>411620457690</v>
      </c>
      <c r="Z2184" s="14">
        <f>AA2184/10</f>
        <v>0.13165829962289258</v>
      </c>
      <c r="AA2184" s="14">
        <f>[1]!Table_1[[#This Row],[시가총액]]/[1]!Table_1[[#This Row],[당기순이익(세후영업이익)]]</f>
        <v>1.3165829962289257</v>
      </c>
      <c r="AB2184" s="10">
        <v>15544769700</v>
      </c>
    </row>
    <row r="2185" spans="1:28" ht="19.2">
      <c r="A2185" s="12">
        <v>2184</v>
      </c>
      <c r="B2185" s="12">
        <v>12690</v>
      </c>
      <c r="C2185" s="13" t="s">
        <v>338</v>
      </c>
      <c r="D2185" s="13" t="s">
        <v>6</v>
      </c>
      <c r="E2185" s="12">
        <v>2016</v>
      </c>
      <c r="F2185" s="12">
        <v>50.414999999999999</v>
      </c>
      <c r="G2185" s="15">
        <f>([1]!Table_1[[#This Row],[총자산]]-[1]!Table_1[[#This Row],[장부가치 자기자본]]+[1]!Table_1[[#This Row],[시가총액]])/[1]!Table_1[[#This Row],[총자산]]</f>
        <v>3.2532142347963262</v>
      </c>
      <c r="H2185" s="14">
        <f>I2185/100000000000</f>
        <v>7.5697956629999993E-2</v>
      </c>
      <c r="I2185" s="12">
        <v>7569795663</v>
      </c>
      <c r="J2185" s="12">
        <v>2.36</v>
      </c>
      <c r="K2185" s="10">
        <f>L2185/1000000000000</f>
        <v>0.121396391039</v>
      </c>
      <c r="L2185" s="12">
        <v>121396391039</v>
      </c>
      <c r="M2185" s="12">
        <v>0.88</v>
      </c>
      <c r="N2185" s="12">
        <v>1</v>
      </c>
      <c r="O2185" s="15">
        <f>IF([1]!Table_1[[#This Row],[연도]]=2016,1,0)</f>
        <v>1</v>
      </c>
      <c r="P2185" s="15">
        <f>IF([1]!Table_1[[#This Row],[연도]]=2017,1,0)</f>
        <v>0</v>
      </c>
      <c r="Q2185" s="15">
        <f>IF([1]!Table_1[[#This Row],[연도]]=2018,1,0)</f>
        <v>0</v>
      </c>
      <c r="R2185" s="15">
        <f>IF([1]!Table_1[[#This Row],[연도]]=2019,1,0)</f>
        <v>0</v>
      </c>
      <c r="S2185" s="15">
        <f>IF([1]!Table_1[[#This Row],[연도]]=2020,1,0)</f>
        <v>0</v>
      </c>
      <c r="T2185" s="15">
        <f>IF([1]!Table_1[[#This Row],[연도]]=2021,1,0)</f>
        <v>0</v>
      </c>
      <c r="U2185" s="15">
        <f>IF([1]!Table_1[[#This Row],[연도]]=2022,1,0)</f>
        <v>0</v>
      </c>
      <c r="V2185" s="15">
        <f>IF([1]!Table_1[[#This Row],[연도]]=2023,1,0)</f>
        <v>0</v>
      </c>
      <c r="W2185" s="12">
        <v>1.19</v>
      </c>
      <c r="X2185" s="10">
        <f>Y2185/1000000000000</f>
        <v>0.25014738419999999</v>
      </c>
      <c r="Y2185" s="15">
        <f>[1]!Table_1[[#This Row],[주가]]*[1]!Table_1[[#This Row],[기말주식수]]</f>
        <v>250147384200</v>
      </c>
      <c r="Z2185" s="14">
        <f>AA2185/10</f>
        <v>3.3045460582599611</v>
      </c>
      <c r="AA2185" s="15">
        <f>[1]!Table_1[[#This Row],[시가총액]]/[1]!Table_1[[#This Row],[당기순이익(세후영업이익)]]</f>
        <v>33.04546058259961</v>
      </c>
      <c r="AB2185" s="12">
        <v>2742058125</v>
      </c>
    </row>
    <row r="2186" spans="1:28" ht="19.2">
      <c r="A2186" s="10">
        <v>2185</v>
      </c>
      <c r="B2186" s="10">
        <v>12690</v>
      </c>
      <c r="C2186" s="11" t="s">
        <v>338</v>
      </c>
      <c r="D2186" s="11" t="s">
        <v>6</v>
      </c>
      <c r="E2186" s="10">
        <v>2017</v>
      </c>
      <c r="F2186" s="10">
        <v>88.653999999999996</v>
      </c>
      <c r="G2186" s="14">
        <f>([1]!Table_1[[#This Row],[총자산]]-[1]!Table_1[[#This Row],[장부가치 자기자본]]+[1]!Table_1[[#This Row],[시가총액]])/[1]!Table_1[[#This Row],[총자산]]</f>
        <v>2.3437018899994961</v>
      </c>
      <c r="H2186" s="14">
        <f>I2186/100000000000</f>
        <v>4.9501071110000003E-2</v>
      </c>
      <c r="I2186" s="10">
        <v>4950107111</v>
      </c>
      <c r="J2186" s="10">
        <v>2.56</v>
      </c>
      <c r="K2186" s="10">
        <f>L2186/1000000000000</f>
        <v>0.11735951338599999</v>
      </c>
      <c r="L2186" s="10">
        <v>117359513386</v>
      </c>
      <c r="M2186" s="10">
        <v>1.02</v>
      </c>
      <c r="N2186" s="10">
        <v>1</v>
      </c>
      <c r="O2186" s="14">
        <f>IF([1]!Table_1[[#This Row],[연도]]=2016,1,0)</f>
        <v>0</v>
      </c>
      <c r="P2186" s="14">
        <f>IF([1]!Table_1[[#This Row],[연도]]=2017,1,0)</f>
        <v>1</v>
      </c>
      <c r="Q2186" s="14">
        <f>IF([1]!Table_1[[#This Row],[연도]]=2018,1,0)</f>
        <v>0</v>
      </c>
      <c r="R2186" s="14">
        <f>IF([1]!Table_1[[#This Row],[연도]]=2019,1,0)</f>
        <v>0</v>
      </c>
      <c r="S2186" s="14">
        <f>IF([1]!Table_1[[#This Row],[연도]]=2020,1,0)</f>
        <v>0</v>
      </c>
      <c r="T2186" s="14">
        <f>IF([1]!Table_1[[#This Row],[연도]]=2021,1,0)</f>
        <v>0</v>
      </c>
      <c r="U2186" s="14">
        <f>IF([1]!Table_1[[#This Row],[연도]]=2022,1,0)</f>
        <v>0</v>
      </c>
      <c r="V2186" s="14">
        <f>IF([1]!Table_1[[#This Row],[연도]]=2023,1,0)</f>
        <v>0</v>
      </c>
      <c r="W2186" s="10">
        <v>1.77</v>
      </c>
      <c r="X2186" s="10">
        <f>Y2186/1000000000000</f>
        <v>0.18102771225</v>
      </c>
      <c r="Y2186" s="14">
        <f>[1]!Table_1[[#This Row],[주가]]*[1]!Table_1[[#This Row],[기말주식수]]</f>
        <v>181027712250</v>
      </c>
      <c r="Z2186" s="14">
        <f>AA2186/10</f>
        <v>3.6570463666882054</v>
      </c>
      <c r="AA2186" s="14">
        <f>[1]!Table_1[[#This Row],[시가총액]]/[1]!Table_1[[#This Row],[당기순이익(세후영업이익)]]</f>
        <v>36.570463666882056</v>
      </c>
      <c r="AB2186" s="10">
        <v>3656077500</v>
      </c>
    </row>
    <row r="2187" spans="1:28" ht="19.2">
      <c r="A2187" s="12">
        <v>2186</v>
      </c>
      <c r="B2187" s="12">
        <v>12690</v>
      </c>
      <c r="C2187" s="13" t="s">
        <v>338</v>
      </c>
      <c r="D2187" s="13" t="s">
        <v>6</v>
      </c>
      <c r="E2187" s="12">
        <v>2018</v>
      </c>
      <c r="F2187" s="12">
        <v>-99.837999999999994</v>
      </c>
      <c r="G2187" s="15">
        <f>([1]!Table_1[[#This Row],[총자산]]-[1]!Table_1[[#This Row],[장부가치 자기자본]]+[1]!Table_1[[#This Row],[시가총액]])/[1]!Table_1[[#This Row],[총자산]]</f>
        <v>1.8190065283665986</v>
      </c>
      <c r="H2187" s="14">
        <f>I2187/100000000000</f>
        <v>-2.4958669400000001E-2</v>
      </c>
      <c r="I2187" s="12">
        <v>-2495866940</v>
      </c>
      <c r="J2187" s="12">
        <v>-6.19</v>
      </c>
      <c r="K2187" s="10">
        <f>L2187/1000000000000</f>
        <v>0.113031338873</v>
      </c>
      <c r="L2187" s="12">
        <v>113031338873</v>
      </c>
      <c r="M2187" s="12">
        <v>3.77</v>
      </c>
      <c r="N2187" s="12">
        <v>1</v>
      </c>
      <c r="O2187" s="15">
        <f>IF([1]!Table_1[[#This Row],[연도]]=2016,1,0)</f>
        <v>0</v>
      </c>
      <c r="P2187" s="15">
        <f>IF([1]!Table_1[[#This Row],[연도]]=2017,1,0)</f>
        <v>0</v>
      </c>
      <c r="Q2187" s="15">
        <f>IF([1]!Table_1[[#This Row],[연도]]=2018,1,0)</f>
        <v>1</v>
      </c>
      <c r="R2187" s="15">
        <f>IF([1]!Table_1[[#This Row],[연도]]=2019,1,0)</f>
        <v>0</v>
      </c>
      <c r="S2187" s="15">
        <f>IF([1]!Table_1[[#This Row],[연도]]=2020,1,0)</f>
        <v>0</v>
      </c>
      <c r="T2187" s="15">
        <f>IF([1]!Table_1[[#This Row],[연도]]=2021,1,0)</f>
        <v>0</v>
      </c>
      <c r="U2187" s="15">
        <f>IF([1]!Table_1[[#This Row],[연도]]=2022,1,0)</f>
        <v>0</v>
      </c>
      <c r="V2187" s="15">
        <f>IF([1]!Table_1[[#This Row],[연도]]=2023,1,0)</f>
        <v>0</v>
      </c>
      <c r="W2187" s="12">
        <v>1.52</v>
      </c>
      <c r="X2187" s="10">
        <f>Y2187/1000000000000</f>
        <v>0.1279993925</v>
      </c>
      <c r="Y2187" s="15">
        <f>[1]!Table_1[[#This Row],[주가]]*[1]!Table_1[[#This Row],[기말주식수]]</f>
        <v>127999392500</v>
      </c>
      <c r="Z2187" s="14">
        <f>AA2187/10</f>
        <v>-5.1284541835391275</v>
      </c>
      <c r="AA2187" s="15">
        <f>[1]!Table_1[[#This Row],[시가총액]]/[1]!Table_1[[#This Row],[당기순이익(세후영업이익)]]</f>
        <v>-51.284541835391273</v>
      </c>
      <c r="AB2187" s="12">
        <v>1828038750</v>
      </c>
    </row>
    <row r="2188" spans="1:28" ht="19.2">
      <c r="A2188" s="10">
        <v>2187</v>
      </c>
      <c r="B2188" s="10">
        <v>12690</v>
      </c>
      <c r="C2188" s="11" t="s">
        <v>338</v>
      </c>
      <c r="D2188" s="11" t="s">
        <v>6</v>
      </c>
      <c r="E2188" s="10">
        <v>2019</v>
      </c>
      <c r="F2188" s="10">
        <v>75.197000000000003</v>
      </c>
      <c r="G2188" s="14">
        <f>([1]!Table_1[[#This Row],[총자산]]-[1]!Table_1[[#This Row],[장부가치 자기자본]]+[1]!Table_1[[#This Row],[시가총액]])/[1]!Table_1[[#This Row],[총자산]]</f>
        <v>1.8772330878015273</v>
      </c>
      <c r="H2188" s="14">
        <f>I2188/100000000000</f>
        <v>2.7732749330000001E-2</v>
      </c>
      <c r="I2188" s="10">
        <v>2773274933</v>
      </c>
      <c r="J2188" s="10">
        <v>-0.53</v>
      </c>
      <c r="K2188" s="10">
        <f>L2188/1000000000000</f>
        <v>0.117954229597</v>
      </c>
      <c r="L2188" s="10">
        <v>117954229597</v>
      </c>
      <c r="M2188" s="10">
        <v>3.3</v>
      </c>
      <c r="N2188" s="10">
        <v>1</v>
      </c>
      <c r="O2188" s="14">
        <f>IF([1]!Table_1[[#This Row],[연도]]=2016,1,0)</f>
        <v>0</v>
      </c>
      <c r="P2188" s="14">
        <f>IF([1]!Table_1[[#This Row],[연도]]=2017,1,0)</f>
        <v>0</v>
      </c>
      <c r="Q2188" s="14">
        <f>IF([1]!Table_1[[#This Row],[연도]]=2018,1,0)</f>
        <v>0</v>
      </c>
      <c r="R2188" s="14">
        <f>IF([1]!Table_1[[#This Row],[연도]]=2019,1,0)</f>
        <v>1</v>
      </c>
      <c r="S2188" s="14">
        <f>IF([1]!Table_1[[#This Row],[연도]]=2020,1,0)</f>
        <v>0</v>
      </c>
      <c r="T2188" s="14">
        <f>IF([1]!Table_1[[#This Row],[연도]]=2021,1,0)</f>
        <v>0</v>
      </c>
      <c r="U2188" s="14">
        <f>IF([1]!Table_1[[#This Row],[연도]]=2022,1,0)</f>
        <v>0</v>
      </c>
      <c r="V2188" s="14">
        <f>IF([1]!Table_1[[#This Row],[연도]]=2023,1,0)</f>
        <v>0</v>
      </c>
      <c r="W2188" s="10">
        <v>2.57</v>
      </c>
      <c r="X2188" s="10">
        <f>Y2188/1000000000000</f>
        <v>0.13275365565</v>
      </c>
      <c r="Y2188" s="14">
        <f>[1]!Table_1[[#This Row],[주가]]*[1]!Table_1[[#This Row],[기말주식수]]</f>
        <v>132753655650</v>
      </c>
      <c r="Z2188" s="14">
        <f>AA2188/10</f>
        <v>4.7868912696078514</v>
      </c>
      <c r="AA2188" s="14">
        <f>[1]!Table_1[[#This Row],[시가총액]]/[1]!Table_1[[#This Row],[당기순이익(세후영업이익)]]</f>
        <v>47.868912696078517</v>
      </c>
      <c r="AB2188" s="10">
        <v>1828038750</v>
      </c>
    </row>
    <row r="2189" spans="1:28" ht="19.2">
      <c r="A2189" s="12">
        <v>2188</v>
      </c>
      <c r="B2189" s="12">
        <v>12690</v>
      </c>
      <c r="C2189" s="13" t="s">
        <v>338</v>
      </c>
      <c r="D2189" s="13" t="s">
        <v>6</v>
      </c>
      <c r="E2189" s="12">
        <v>2020</v>
      </c>
      <c r="F2189" s="12">
        <v>34.631</v>
      </c>
      <c r="G2189" s="15">
        <f>([1]!Table_1[[#This Row],[총자산]]-[1]!Table_1[[#This Row],[장부가치 자기자본]]+[1]!Table_1[[#This Row],[시가총액]])/[1]!Table_1[[#This Row],[총자산]]</f>
        <v>2.2387119436540619</v>
      </c>
      <c r="H2189" s="14">
        <f>I2189/100000000000</f>
        <v>9.3342330000000001E-2</v>
      </c>
      <c r="I2189" s="12">
        <v>9334233000</v>
      </c>
      <c r="J2189" s="12">
        <v>18.440000000000001</v>
      </c>
      <c r="K2189" s="10">
        <f>L2189/1000000000000</f>
        <v>0.117130875739</v>
      </c>
      <c r="L2189" s="12">
        <v>117130875739</v>
      </c>
      <c r="M2189" s="12">
        <v>3.93</v>
      </c>
      <c r="N2189" s="12">
        <v>1</v>
      </c>
      <c r="O2189" s="15">
        <f>IF([1]!Table_1[[#This Row],[연도]]=2016,1,0)</f>
        <v>0</v>
      </c>
      <c r="P2189" s="15">
        <f>IF([1]!Table_1[[#This Row],[연도]]=2017,1,0)</f>
        <v>0</v>
      </c>
      <c r="Q2189" s="15">
        <f>IF([1]!Table_1[[#This Row],[연도]]=2018,1,0)</f>
        <v>0</v>
      </c>
      <c r="R2189" s="15">
        <f>IF([1]!Table_1[[#This Row],[연도]]=2019,1,0)</f>
        <v>0</v>
      </c>
      <c r="S2189" s="15">
        <f>IF([1]!Table_1[[#This Row],[연도]]=2020,1,0)</f>
        <v>1</v>
      </c>
      <c r="T2189" s="15">
        <f>IF([1]!Table_1[[#This Row],[연도]]=2021,1,0)</f>
        <v>0</v>
      </c>
      <c r="U2189" s="15">
        <f>IF([1]!Table_1[[#This Row],[연도]]=2022,1,0)</f>
        <v>0</v>
      </c>
      <c r="V2189" s="15">
        <f>IF([1]!Table_1[[#This Row],[연도]]=2023,1,0)</f>
        <v>0</v>
      </c>
      <c r="W2189" s="12">
        <v>1.96</v>
      </c>
      <c r="X2189" s="10">
        <f>Y2189/1000000000000</f>
        <v>0.18431912519999999</v>
      </c>
      <c r="Y2189" s="15">
        <f>[1]!Table_1[[#This Row],[주가]]*[1]!Table_1[[#This Row],[기말주식수]]</f>
        <v>184319125200</v>
      </c>
      <c r="Z2189" s="14">
        <f>AA2189/10</f>
        <v>1.9746574271287209</v>
      </c>
      <c r="AA2189" s="15">
        <f>[1]!Table_1[[#This Row],[시가총액]]/[1]!Table_1[[#This Row],[당기순이익(세후영업이익)]]</f>
        <v>19.746574271287209</v>
      </c>
      <c r="AB2189" s="12">
        <v>2742058125</v>
      </c>
    </row>
    <row r="2190" spans="1:28" ht="19.2">
      <c r="A2190" s="10">
        <v>2189</v>
      </c>
      <c r="B2190" s="10">
        <v>12690</v>
      </c>
      <c r="C2190" s="11" t="s">
        <v>338</v>
      </c>
      <c r="D2190" s="11" t="s">
        <v>6</v>
      </c>
      <c r="E2190" s="10">
        <v>2022</v>
      </c>
      <c r="F2190" s="10">
        <v>78.289000000000001</v>
      </c>
      <c r="G2190" s="14">
        <f>([1]!Table_1[[#This Row],[총자산]]-[1]!Table_1[[#This Row],[장부가치 자기자본]]+[1]!Table_1[[#This Row],[시가총액]])/[1]!Table_1[[#This Row],[총자산]]</f>
        <v>1.2721307749092774</v>
      </c>
      <c r="H2190" s="14">
        <f>I2190/100000000000</f>
        <v>2.895379738E-2</v>
      </c>
      <c r="I2190" s="10">
        <v>2895379738</v>
      </c>
      <c r="J2190" s="10">
        <v>4.09</v>
      </c>
      <c r="K2190" s="10">
        <f>L2190/1000000000000</f>
        <v>0.120870094114</v>
      </c>
      <c r="L2190" s="10">
        <v>120870094114</v>
      </c>
      <c r="M2190" s="10">
        <v>3.62</v>
      </c>
      <c r="N2190" s="10">
        <v>1</v>
      </c>
      <c r="O2190" s="14">
        <f>IF([1]!Table_1[[#This Row],[연도]]=2016,1,0)</f>
        <v>0</v>
      </c>
      <c r="P2190" s="14">
        <f>IF([1]!Table_1[[#This Row],[연도]]=2017,1,0)</f>
        <v>0</v>
      </c>
      <c r="Q2190" s="14">
        <f>IF([1]!Table_1[[#This Row],[연도]]=2018,1,0)</f>
        <v>0</v>
      </c>
      <c r="R2190" s="14">
        <f>IF([1]!Table_1[[#This Row],[연도]]=2019,1,0)</f>
        <v>0</v>
      </c>
      <c r="S2190" s="14">
        <f>IF([1]!Table_1[[#This Row],[연도]]=2020,1,0)</f>
        <v>0</v>
      </c>
      <c r="T2190" s="14">
        <f>IF([1]!Table_1[[#This Row],[연도]]=2021,1,0)</f>
        <v>0</v>
      </c>
      <c r="U2190" s="14">
        <f>IF([1]!Table_1[[#This Row],[연도]]=2022,1,0)</f>
        <v>1</v>
      </c>
      <c r="V2190" s="14">
        <f>IF([1]!Table_1[[#This Row],[연도]]=2023,1,0)</f>
        <v>0</v>
      </c>
      <c r="W2190" s="10">
        <v>1.81</v>
      </c>
      <c r="X2190" s="10">
        <f>Y2190/1000000000000</f>
        <v>0.10422807675</v>
      </c>
      <c r="Y2190" s="14">
        <f>[1]!Table_1[[#This Row],[주가]]*[1]!Table_1[[#This Row],[기말주식수]]</f>
        <v>104228076750</v>
      </c>
      <c r="Z2190" s="14">
        <f>AA2190/10</f>
        <v>3.599806801922159</v>
      </c>
      <c r="AA2190" s="14">
        <f>[1]!Table_1[[#This Row],[시가총액]]/[1]!Table_1[[#This Row],[당기순이익(세후영업이익)]]</f>
        <v>35.998068019221591</v>
      </c>
      <c r="AB2190" s="10">
        <v>1828038750</v>
      </c>
    </row>
    <row r="2191" spans="1:28" ht="19.2">
      <c r="A2191" s="12">
        <v>2190</v>
      </c>
      <c r="B2191" s="12">
        <v>12690</v>
      </c>
      <c r="C2191" s="13" t="s">
        <v>338</v>
      </c>
      <c r="D2191" s="13" t="s">
        <v>6</v>
      </c>
      <c r="E2191" s="12">
        <v>2023</v>
      </c>
      <c r="F2191" s="12">
        <v>59.975000000000001</v>
      </c>
      <c r="G2191" s="15">
        <f>([1]!Table_1[[#This Row],[총자산]]-[1]!Table_1[[#This Row],[장부가치 자기자본]]+[1]!Table_1[[#This Row],[시가총액]])/[1]!Table_1[[#This Row],[총자산]]</f>
        <v>1.1516297060825482</v>
      </c>
      <c r="H2191" s="14">
        <f>I2191/100000000000</f>
        <v>6.4858256850000004E-2</v>
      </c>
      <c r="I2191" s="12">
        <v>6485825685</v>
      </c>
      <c r="J2191" s="12">
        <v>-0.77</v>
      </c>
      <c r="K2191" s="10">
        <f>L2191/1000000000000</f>
        <v>0.12976004831400001</v>
      </c>
      <c r="L2191" s="12">
        <v>129760048314</v>
      </c>
      <c r="M2191" s="12">
        <v>2.37</v>
      </c>
      <c r="N2191" s="12">
        <v>1</v>
      </c>
      <c r="O2191" s="15">
        <f>IF([1]!Table_1[[#This Row],[연도]]=2016,1,0)</f>
        <v>0</v>
      </c>
      <c r="P2191" s="15">
        <f>IF([1]!Table_1[[#This Row],[연도]]=2017,1,0)</f>
        <v>0</v>
      </c>
      <c r="Q2191" s="15">
        <f>IF([1]!Table_1[[#This Row],[연도]]=2018,1,0)</f>
        <v>0</v>
      </c>
      <c r="R2191" s="15">
        <f>IF([1]!Table_1[[#This Row],[연도]]=2019,1,0)</f>
        <v>0</v>
      </c>
      <c r="S2191" s="15">
        <f>IF([1]!Table_1[[#This Row],[연도]]=2020,1,0)</f>
        <v>0</v>
      </c>
      <c r="T2191" s="15">
        <f>IF([1]!Table_1[[#This Row],[연도]]=2021,1,0)</f>
        <v>0</v>
      </c>
      <c r="U2191" s="15">
        <f>IF([1]!Table_1[[#This Row],[연도]]=2022,1,0)</f>
        <v>0</v>
      </c>
      <c r="V2191" s="15">
        <f>IF([1]!Table_1[[#This Row],[연도]]=2023,1,0)</f>
        <v>1</v>
      </c>
      <c r="W2191" s="12">
        <v>2.62</v>
      </c>
      <c r="X2191" s="10">
        <f>Y2191/1000000000000</f>
        <v>9.5999544374999995E-2</v>
      </c>
      <c r="Y2191" s="15">
        <f>[1]!Table_1[[#This Row],[주가]]*[1]!Table_1[[#This Row],[기말주식수]]</f>
        <v>95999544375</v>
      </c>
      <c r="Z2191" s="14">
        <f>AA2191/10</f>
        <v>1.4801437632994294</v>
      </c>
      <c r="AA2191" s="15">
        <f>[1]!Table_1[[#This Row],[시가총액]]/[1]!Table_1[[#This Row],[당기순이익(세후영업이익)]]</f>
        <v>14.801437632994295</v>
      </c>
      <c r="AB2191" s="12">
        <v>5484116250</v>
      </c>
    </row>
    <row r="2192" spans="1:28" ht="19.2">
      <c r="A2192" s="10">
        <v>2191</v>
      </c>
      <c r="B2192" s="10">
        <v>12700</v>
      </c>
      <c r="C2192" s="11" t="s">
        <v>339</v>
      </c>
      <c r="D2192" s="11" t="s">
        <v>20</v>
      </c>
      <c r="E2192" s="10">
        <v>2016</v>
      </c>
      <c r="F2192" s="10">
        <v>12.128</v>
      </c>
      <c r="G2192" s="14">
        <f>([1]!Table_1[[#This Row],[총자산]]-[1]!Table_1[[#This Row],[장부가치 자기자본]]+[1]!Table_1[[#This Row],[시가총액]])/[1]!Table_1[[#This Row],[총자산]]</f>
        <v>0.88537591502410151</v>
      </c>
      <c r="H2192" s="14">
        <f>I2192/100000000000</f>
        <v>0.51092878391999996</v>
      </c>
      <c r="I2192" s="10">
        <v>51092878392</v>
      </c>
      <c r="J2192" s="10">
        <v>21.39</v>
      </c>
      <c r="K2192" s="10">
        <f>L2192/1000000000000</f>
        <v>0.43847061625599998</v>
      </c>
      <c r="L2192" s="10">
        <v>438470616256</v>
      </c>
      <c r="M2192" s="10">
        <v>1.85</v>
      </c>
      <c r="N2192" s="10">
        <v>2</v>
      </c>
      <c r="O2192" s="14">
        <f>IF([1]!Table_1[[#This Row],[연도]]=2016,1,0)</f>
        <v>1</v>
      </c>
      <c r="P2192" s="14">
        <f>IF([1]!Table_1[[#This Row],[연도]]=2017,1,0)</f>
        <v>0</v>
      </c>
      <c r="Q2192" s="14">
        <f>IF([1]!Table_1[[#This Row],[연도]]=2018,1,0)</f>
        <v>0</v>
      </c>
      <c r="R2192" s="14">
        <f>IF([1]!Table_1[[#This Row],[연도]]=2019,1,0)</f>
        <v>0</v>
      </c>
      <c r="S2192" s="14">
        <f>IF([1]!Table_1[[#This Row],[연도]]=2020,1,0)</f>
        <v>0</v>
      </c>
      <c r="T2192" s="14">
        <f>IF([1]!Table_1[[#This Row],[연도]]=2021,1,0)</f>
        <v>0</v>
      </c>
      <c r="U2192" s="14">
        <f>IF([1]!Table_1[[#This Row],[연도]]=2022,1,0)</f>
        <v>0</v>
      </c>
      <c r="V2192" s="14">
        <f>IF([1]!Table_1[[#This Row],[연도]]=2023,1,0)</f>
        <v>0</v>
      </c>
      <c r="W2192" s="10">
        <v>0.47</v>
      </c>
      <c r="X2192" s="10">
        <f>Y2192/1000000000000</f>
        <v>0.17627742569999999</v>
      </c>
      <c r="Y2192" s="14">
        <f>[1]!Table_1[[#This Row],[주가]]*[1]!Table_1[[#This Row],[기말주식수]]</f>
        <v>176277425700</v>
      </c>
      <c r="Z2192" s="14">
        <f>AA2192/10</f>
        <v>0.34501369123803582</v>
      </c>
      <c r="AA2192" s="14">
        <f>[1]!Table_1[[#This Row],[시가총액]]/[1]!Table_1[[#This Row],[당기순이익(세후영업이익)]]</f>
        <v>3.450136912380358</v>
      </c>
      <c r="AB2192" s="10">
        <v>4000638600</v>
      </c>
    </row>
    <row r="2193" spans="1:28" ht="19.2">
      <c r="A2193" s="12">
        <v>2192</v>
      </c>
      <c r="B2193" s="12">
        <v>12700</v>
      </c>
      <c r="C2193" s="13" t="s">
        <v>339</v>
      </c>
      <c r="D2193" s="13" t="s">
        <v>20</v>
      </c>
      <c r="E2193" s="12">
        <v>2017</v>
      </c>
      <c r="F2193" s="12">
        <v>13.253</v>
      </c>
      <c r="G2193" s="15">
        <f>([1]!Table_1[[#This Row],[총자산]]-[1]!Table_1[[#This Row],[장부가치 자기자본]]+[1]!Table_1[[#This Row],[시가총액]])/[1]!Table_1[[#This Row],[총자산]]</f>
        <v>0.85909688753333724</v>
      </c>
      <c r="H2193" s="14">
        <f>I2193/100000000000</f>
        <v>0.47314284270000001</v>
      </c>
      <c r="I2193" s="12">
        <v>47314284270</v>
      </c>
      <c r="J2193" s="12">
        <v>17.829999999999998</v>
      </c>
      <c r="K2193" s="10">
        <f>L2193/1000000000000</f>
        <v>0.442470050389</v>
      </c>
      <c r="L2193" s="12">
        <v>442470050389</v>
      </c>
      <c r="M2193" s="12">
        <v>1.85</v>
      </c>
      <c r="N2193" s="12">
        <v>2</v>
      </c>
      <c r="O2193" s="15">
        <f>IF([1]!Table_1[[#This Row],[연도]]=2016,1,0)</f>
        <v>0</v>
      </c>
      <c r="P2193" s="15">
        <f>IF([1]!Table_1[[#This Row],[연도]]=2017,1,0)</f>
        <v>1</v>
      </c>
      <c r="Q2193" s="15">
        <f>IF([1]!Table_1[[#This Row],[연도]]=2018,1,0)</f>
        <v>0</v>
      </c>
      <c r="R2193" s="15">
        <f>IF([1]!Table_1[[#This Row],[연도]]=2019,1,0)</f>
        <v>0</v>
      </c>
      <c r="S2193" s="15">
        <f>IF([1]!Table_1[[#This Row],[연도]]=2020,1,0)</f>
        <v>0</v>
      </c>
      <c r="T2193" s="15">
        <f>IF([1]!Table_1[[#This Row],[연도]]=2021,1,0)</f>
        <v>0</v>
      </c>
      <c r="U2193" s="15">
        <f>IF([1]!Table_1[[#This Row],[연도]]=2022,1,0)</f>
        <v>0</v>
      </c>
      <c r="V2193" s="15">
        <f>IF([1]!Table_1[[#This Row],[연도]]=2023,1,0)</f>
        <v>0</v>
      </c>
      <c r="W2193" s="12">
        <v>0.22</v>
      </c>
      <c r="X2193" s="10">
        <f>Y2193/1000000000000</f>
        <v>0.16022788769999999</v>
      </c>
      <c r="Y2193" s="15">
        <f>[1]!Table_1[[#This Row],[주가]]*[1]!Table_1[[#This Row],[기말주식수]]</f>
        <v>160227887700</v>
      </c>
      <c r="Z2193" s="14">
        <f>AA2193/10</f>
        <v>0.33864590825395574</v>
      </c>
      <c r="AA2193" s="15">
        <f>[1]!Table_1[[#This Row],[시가총액]]/[1]!Table_1[[#This Row],[당기순이익(세후영업이익)]]</f>
        <v>3.3864590825395573</v>
      </c>
      <c r="AB2193" s="12">
        <v>4799927750</v>
      </c>
    </row>
    <row r="2194" spans="1:28" ht="19.2">
      <c r="A2194" s="10">
        <v>2193</v>
      </c>
      <c r="B2194" s="10">
        <v>12700</v>
      </c>
      <c r="C2194" s="11" t="s">
        <v>339</v>
      </c>
      <c r="D2194" s="11" t="s">
        <v>20</v>
      </c>
      <c r="E2194" s="10">
        <v>2018</v>
      </c>
      <c r="F2194" s="10">
        <v>12.4</v>
      </c>
      <c r="G2194" s="14">
        <f>([1]!Table_1[[#This Row],[총자산]]-[1]!Table_1[[#This Row],[장부가치 자기자본]]+[1]!Table_1[[#This Row],[시가총액]])/[1]!Table_1[[#This Row],[총자산]]</f>
        <v>0.83150223147061375</v>
      </c>
      <c r="H2194" s="14">
        <f>I2194/100000000000</f>
        <v>0.44888464946000001</v>
      </c>
      <c r="I2194" s="10">
        <v>44888464946</v>
      </c>
      <c r="J2194" s="10">
        <v>2.3199999999999998</v>
      </c>
      <c r="K2194" s="10">
        <f>L2194/1000000000000</f>
        <v>0.46404018240700001</v>
      </c>
      <c r="L2194" s="10">
        <v>464040182407</v>
      </c>
      <c r="M2194" s="10">
        <v>1.97</v>
      </c>
      <c r="N2194" s="10">
        <v>2</v>
      </c>
      <c r="O2194" s="14">
        <f>IF([1]!Table_1[[#This Row],[연도]]=2016,1,0)</f>
        <v>0</v>
      </c>
      <c r="P2194" s="14">
        <f>IF([1]!Table_1[[#This Row],[연도]]=2017,1,0)</f>
        <v>0</v>
      </c>
      <c r="Q2194" s="14">
        <f>IF([1]!Table_1[[#This Row],[연도]]=2018,1,0)</f>
        <v>1</v>
      </c>
      <c r="R2194" s="14">
        <f>IF([1]!Table_1[[#This Row],[연도]]=2019,1,0)</f>
        <v>0</v>
      </c>
      <c r="S2194" s="14">
        <f>IF([1]!Table_1[[#This Row],[연도]]=2020,1,0)</f>
        <v>0</v>
      </c>
      <c r="T2194" s="14">
        <f>IF([1]!Table_1[[#This Row],[연도]]=2021,1,0)</f>
        <v>0</v>
      </c>
      <c r="U2194" s="14">
        <f>IF([1]!Table_1[[#This Row],[연도]]=2022,1,0)</f>
        <v>0</v>
      </c>
      <c r="V2194" s="14">
        <f>IF([1]!Table_1[[#This Row],[연도]]=2023,1,0)</f>
        <v>0</v>
      </c>
      <c r="W2194" s="10">
        <v>0.34</v>
      </c>
      <c r="X2194" s="10">
        <f>Y2194/1000000000000</f>
        <v>0.14123593440000001</v>
      </c>
      <c r="Y2194" s="14">
        <f>[1]!Table_1[[#This Row],[주가]]*[1]!Table_1[[#This Row],[기말주식수]]</f>
        <v>141235934400</v>
      </c>
      <c r="Z2194" s="14">
        <f>AA2194/10</f>
        <v>0.31463747884875154</v>
      </c>
      <c r="AA2194" s="14">
        <f>[1]!Table_1[[#This Row],[시가총액]]/[1]!Table_1[[#This Row],[당기순이익(세후영업이익)]]</f>
        <v>3.1463747884875155</v>
      </c>
      <c r="AB2194" s="10">
        <v>3967139300</v>
      </c>
    </row>
    <row r="2195" spans="1:28" ht="19.2">
      <c r="A2195" s="12">
        <v>2194</v>
      </c>
      <c r="B2195" s="12">
        <v>12700</v>
      </c>
      <c r="C2195" s="13" t="s">
        <v>339</v>
      </c>
      <c r="D2195" s="13" t="s">
        <v>20</v>
      </c>
      <c r="E2195" s="12">
        <v>2019</v>
      </c>
      <c r="F2195" s="12">
        <v>9.6620000000000008</v>
      </c>
      <c r="G2195" s="15">
        <f>([1]!Table_1[[#This Row],[총자산]]-[1]!Table_1[[#This Row],[장부가치 자기자본]]+[1]!Table_1[[#This Row],[시가총액]])/[1]!Table_1[[#This Row],[총자산]]</f>
        <v>0.82587865569046714</v>
      </c>
      <c r="H2195" s="14">
        <f>I2195/100000000000</f>
        <v>0.53883905252999997</v>
      </c>
      <c r="I2195" s="12">
        <v>53883905253</v>
      </c>
      <c r="J2195" s="12">
        <v>-9.11</v>
      </c>
      <c r="K2195" s="10">
        <f>L2195/1000000000000</f>
        <v>0.49535885126099999</v>
      </c>
      <c r="L2195" s="12">
        <v>495358851261</v>
      </c>
      <c r="M2195" s="12">
        <v>1.74</v>
      </c>
      <c r="N2195" s="12">
        <v>2</v>
      </c>
      <c r="O2195" s="15">
        <f>IF([1]!Table_1[[#This Row],[연도]]=2016,1,0)</f>
        <v>0</v>
      </c>
      <c r="P2195" s="15">
        <f>IF([1]!Table_1[[#This Row],[연도]]=2017,1,0)</f>
        <v>0</v>
      </c>
      <c r="Q2195" s="15">
        <f>IF([1]!Table_1[[#This Row],[연도]]=2018,1,0)</f>
        <v>0</v>
      </c>
      <c r="R2195" s="15">
        <f>IF([1]!Table_1[[#This Row],[연도]]=2019,1,0)</f>
        <v>1</v>
      </c>
      <c r="S2195" s="15">
        <f>IF([1]!Table_1[[#This Row],[연도]]=2020,1,0)</f>
        <v>0</v>
      </c>
      <c r="T2195" s="15">
        <f>IF([1]!Table_1[[#This Row],[연도]]=2021,1,0)</f>
        <v>0</v>
      </c>
      <c r="U2195" s="15">
        <f>IF([1]!Table_1[[#This Row],[연도]]=2022,1,0)</f>
        <v>0</v>
      </c>
      <c r="V2195" s="15">
        <f>IF([1]!Table_1[[#This Row],[연도]]=2023,1,0)</f>
        <v>0</v>
      </c>
      <c r="W2195" s="12">
        <v>0.38</v>
      </c>
      <c r="X2195" s="10">
        <f>Y2195/1000000000000</f>
        <v>0.18776755849999999</v>
      </c>
      <c r="Y2195" s="15">
        <f>[1]!Table_1[[#This Row],[주가]]*[1]!Table_1[[#This Row],[기말주식수]]</f>
        <v>187767558500</v>
      </c>
      <c r="Z2195" s="14">
        <f>AA2195/10</f>
        <v>0.34846687080006322</v>
      </c>
      <c r="AA2195" s="15">
        <f>[1]!Table_1[[#This Row],[시가총액]]/[1]!Table_1[[#This Row],[당기순이익(세후영업이익)]]</f>
        <v>3.4846687080006324</v>
      </c>
      <c r="AB2195" s="12">
        <v>3921456150</v>
      </c>
    </row>
    <row r="2196" spans="1:28" ht="19.2">
      <c r="A2196" s="10">
        <v>2195</v>
      </c>
      <c r="B2196" s="10">
        <v>12700</v>
      </c>
      <c r="C2196" s="11" t="s">
        <v>339</v>
      </c>
      <c r="D2196" s="11" t="s">
        <v>20</v>
      </c>
      <c r="E2196" s="10">
        <v>2020</v>
      </c>
      <c r="F2196" s="10">
        <v>44.636000000000003</v>
      </c>
      <c r="G2196" s="14">
        <f>([1]!Table_1[[#This Row],[총자산]]-[1]!Table_1[[#This Row],[장부가치 자기자본]]+[1]!Table_1[[#This Row],[시가총액]])/[1]!Table_1[[#This Row],[총자산]]</f>
        <v>0.79095138746512195</v>
      </c>
      <c r="H2196" s="14">
        <f>I2196/100000000000</f>
        <v>0.60086161884</v>
      </c>
      <c r="I2196" s="10">
        <v>60086161884</v>
      </c>
      <c r="J2196" s="10">
        <v>5.79</v>
      </c>
      <c r="K2196" s="10">
        <f>L2196/1000000000000</f>
        <v>0.37320017887200002</v>
      </c>
      <c r="L2196" s="10">
        <v>373200178872</v>
      </c>
      <c r="M2196" s="10">
        <v>2.5099999999999998</v>
      </c>
      <c r="N2196" s="10">
        <v>2</v>
      </c>
      <c r="O2196" s="14">
        <f>IF([1]!Table_1[[#This Row],[연도]]=2016,1,0)</f>
        <v>0</v>
      </c>
      <c r="P2196" s="14">
        <f>IF([1]!Table_1[[#This Row],[연도]]=2017,1,0)</f>
        <v>0</v>
      </c>
      <c r="Q2196" s="14">
        <f>IF([1]!Table_1[[#This Row],[연도]]=2018,1,0)</f>
        <v>0</v>
      </c>
      <c r="R2196" s="14">
        <f>IF([1]!Table_1[[#This Row],[연도]]=2019,1,0)</f>
        <v>0</v>
      </c>
      <c r="S2196" s="14">
        <f>IF([1]!Table_1[[#This Row],[연도]]=2020,1,0)</f>
        <v>1</v>
      </c>
      <c r="T2196" s="14">
        <f>IF([1]!Table_1[[#This Row],[연도]]=2021,1,0)</f>
        <v>0</v>
      </c>
      <c r="U2196" s="14">
        <f>IF([1]!Table_1[[#This Row],[연도]]=2022,1,0)</f>
        <v>0</v>
      </c>
      <c r="V2196" s="14">
        <f>IF([1]!Table_1[[#This Row],[연도]]=2023,1,0)</f>
        <v>0</v>
      </c>
      <c r="W2196" s="10">
        <v>0.18</v>
      </c>
      <c r="X2196" s="10">
        <f>Y2196/1000000000000</f>
        <v>0.18485848364999999</v>
      </c>
      <c r="Y2196" s="14">
        <f>[1]!Table_1[[#This Row],[주가]]*[1]!Table_1[[#This Row],[기말주식수]]</f>
        <v>184858483650</v>
      </c>
      <c r="Z2196" s="14">
        <f>AA2196/10</f>
        <v>0.30765566954814083</v>
      </c>
      <c r="AA2196" s="14">
        <f>[1]!Table_1[[#This Row],[시가총액]]/[1]!Table_1[[#This Row],[당기순이익(세후영업이익)]]</f>
        <v>3.0765566954814085</v>
      </c>
      <c r="AB2196" s="10">
        <v>20475881600</v>
      </c>
    </row>
    <row r="2197" spans="1:28" ht="19.2">
      <c r="A2197" s="12">
        <v>2196</v>
      </c>
      <c r="B2197" s="12">
        <v>12700</v>
      </c>
      <c r="C2197" s="13" t="s">
        <v>339</v>
      </c>
      <c r="D2197" s="13" t="s">
        <v>20</v>
      </c>
      <c r="E2197" s="12">
        <v>2021</v>
      </c>
      <c r="F2197" s="12">
        <v>51.280999999999999</v>
      </c>
      <c r="G2197" s="15">
        <f>([1]!Table_1[[#This Row],[총자산]]-[1]!Table_1[[#This Row],[장부가치 자기자본]]+[1]!Table_1[[#This Row],[시가총액]])/[1]!Table_1[[#This Row],[총자산]]</f>
        <v>0.85056446473393732</v>
      </c>
      <c r="H2197" s="14">
        <f>I2197/100000000000</f>
        <v>0.61398800760000005</v>
      </c>
      <c r="I2197" s="12">
        <v>61398800760</v>
      </c>
      <c r="J2197" s="12">
        <v>23</v>
      </c>
      <c r="K2197" s="10">
        <f>L2197/1000000000000</f>
        <v>0.49245397380700001</v>
      </c>
      <c r="L2197" s="12">
        <v>492453973807</v>
      </c>
      <c r="M2197" s="12">
        <v>2.52</v>
      </c>
      <c r="N2197" s="12">
        <v>2</v>
      </c>
      <c r="O2197" s="15">
        <f>IF([1]!Table_1[[#This Row],[연도]]=2016,1,0)</f>
        <v>0</v>
      </c>
      <c r="P2197" s="15">
        <f>IF([1]!Table_1[[#This Row],[연도]]=2017,1,0)</f>
        <v>0</v>
      </c>
      <c r="Q2197" s="15">
        <f>IF([1]!Table_1[[#This Row],[연도]]=2018,1,0)</f>
        <v>0</v>
      </c>
      <c r="R2197" s="15">
        <f>IF([1]!Table_1[[#This Row],[연도]]=2019,1,0)</f>
        <v>0</v>
      </c>
      <c r="S2197" s="15">
        <f>IF([1]!Table_1[[#This Row],[연도]]=2020,1,0)</f>
        <v>0</v>
      </c>
      <c r="T2197" s="15">
        <f>IF([1]!Table_1[[#This Row],[연도]]=2021,1,0)</f>
        <v>1</v>
      </c>
      <c r="U2197" s="15">
        <f>IF([1]!Table_1[[#This Row],[연도]]=2022,1,0)</f>
        <v>0</v>
      </c>
      <c r="V2197" s="15">
        <f>IF([1]!Table_1[[#This Row],[연도]]=2023,1,0)</f>
        <v>0</v>
      </c>
      <c r="W2197" s="12">
        <v>0.36</v>
      </c>
      <c r="X2197" s="10">
        <f>Y2197/1000000000000</f>
        <v>0.23299044934999999</v>
      </c>
      <c r="Y2197" s="15">
        <f>[1]!Table_1[[#This Row],[주가]]*[1]!Table_1[[#This Row],[기말주식수]]</f>
        <v>232990449350</v>
      </c>
      <c r="Z2197" s="14">
        <f>AA2197/10</f>
        <v>0.37947068422513597</v>
      </c>
      <c r="AA2197" s="15">
        <f>[1]!Table_1[[#This Row],[시가총액]]/[1]!Table_1[[#This Row],[당기순이익(세후영업이익)]]</f>
        <v>3.7947068422513599</v>
      </c>
      <c r="AB2197" s="12">
        <v>20475881600</v>
      </c>
    </row>
    <row r="2198" spans="1:28" ht="19.2">
      <c r="A2198" s="10">
        <v>2197</v>
      </c>
      <c r="B2198" s="10">
        <v>12700</v>
      </c>
      <c r="C2198" s="11" t="s">
        <v>339</v>
      </c>
      <c r="D2198" s="11" t="s">
        <v>20</v>
      </c>
      <c r="E2198" s="10">
        <v>2022</v>
      </c>
      <c r="F2198" s="10">
        <v>64.025000000000006</v>
      </c>
      <c r="G2198" s="14">
        <f>([1]!Table_1[[#This Row],[총자산]]-[1]!Table_1[[#This Row],[장부가치 자기자본]]+[1]!Table_1[[#This Row],[시가총액]])/[1]!Table_1[[#This Row],[총자산]]</f>
        <v>0.80849763354361326</v>
      </c>
      <c r="H2198" s="14">
        <f>I2198/100000000000</f>
        <v>0.59337459340999998</v>
      </c>
      <c r="I2198" s="10">
        <v>59337459341</v>
      </c>
      <c r="J2198" s="10">
        <v>-10.37</v>
      </c>
      <c r="K2198" s="10">
        <f>L2198/1000000000000</f>
        <v>0.64777338684999997</v>
      </c>
      <c r="L2198" s="10">
        <v>647773386850</v>
      </c>
      <c r="M2198" s="10">
        <v>2.79</v>
      </c>
      <c r="N2198" s="10">
        <v>2</v>
      </c>
      <c r="O2198" s="14">
        <f>IF([1]!Table_1[[#This Row],[연도]]=2016,1,0)</f>
        <v>0</v>
      </c>
      <c r="P2198" s="14">
        <f>IF([1]!Table_1[[#This Row],[연도]]=2017,1,0)</f>
        <v>0</v>
      </c>
      <c r="Q2198" s="14">
        <f>IF([1]!Table_1[[#This Row],[연도]]=2018,1,0)</f>
        <v>0</v>
      </c>
      <c r="R2198" s="14">
        <f>IF([1]!Table_1[[#This Row],[연도]]=2019,1,0)</f>
        <v>0</v>
      </c>
      <c r="S2198" s="14">
        <f>IF([1]!Table_1[[#This Row],[연도]]=2020,1,0)</f>
        <v>0</v>
      </c>
      <c r="T2198" s="14">
        <f>IF([1]!Table_1[[#This Row],[연도]]=2021,1,0)</f>
        <v>0</v>
      </c>
      <c r="U2198" s="14">
        <f>IF([1]!Table_1[[#This Row],[연도]]=2022,1,0)</f>
        <v>1</v>
      </c>
      <c r="V2198" s="14">
        <f>IF([1]!Table_1[[#This Row],[연도]]=2023,1,0)</f>
        <v>0</v>
      </c>
      <c r="W2198" s="10">
        <v>0.81</v>
      </c>
      <c r="X2198" s="10">
        <f>Y2198/1000000000000</f>
        <v>0.19490801495000001</v>
      </c>
      <c r="Y2198" s="14">
        <f>[1]!Table_1[[#This Row],[주가]]*[1]!Table_1[[#This Row],[기말주식수]]</f>
        <v>194908014950</v>
      </c>
      <c r="Z2198" s="14">
        <f>AA2198/10</f>
        <v>0.32847381252018948</v>
      </c>
      <c r="AA2198" s="14">
        <f>[1]!Table_1[[#This Row],[시가총액]]/[1]!Table_1[[#This Row],[당기순이익(세후영업이익)]]</f>
        <v>3.284738125201895</v>
      </c>
      <c r="AB2198" s="10">
        <v>20475881600</v>
      </c>
    </row>
    <row r="2199" spans="1:28" ht="19.2">
      <c r="A2199" s="12">
        <v>2198</v>
      </c>
      <c r="B2199" s="12">
        <v>12700</v>
      </c>
      <c r="C2199" s="13" t="s">
        <v>339</v>
      </c>
      <c r="D2199" s="13" t="s">
        <v>20</v>
      </c>
      <c r="E2199" s="12">
        <v>2023</v>
      </c>
      <c r="F2199" s="12">
        <v>57.067999999999998</v>
      </c>
      <c r="G2199" s="15">
        <f>([1]!Table_1[[#This Row],[총자산]]-[1]!Table_1[[#This Row],[장부가치 자기자본]]+[1]!Table_1[[#This Row],[시가총액]])/[1]!Table_1[[#This Row],[총자산]]</f>
        <v>0.71878200638971612</v>
      </c>
      <c r="H2199" s="14">
        <f>I2199/100000000000</f>
        <v>-0.13522408360999999</v>
      </c>
      <c r="I2199" s="12">
        <v>-13522408361</v>
      </c>
      <c r="J2199" s="12">
        <v>-23.91</v>
      </c>
      <c r="K2199" s="10">
        <f>L2199/1000000000000</f>
        <v>0.49056815394999997</v>
      </c>
      <c r="L2199" s="12">
        <v>490568153950</v>
      </c>
      <c r="M2199" s="12">
        <v>7.14</v>
      </c>
      <c r="N2199" s="12">
        <v>1</v>
      </c>
      <c r="O2199" s="15">
        <f>IF([1]!Table_1[[#This Row],[연도]]=2016,1,0)</f>
        <v>0</v>
      </c>
      <c r="P2199" s="15">
        <f>IF([1]!Table_1[[#This Row],[연도]]=2017,1,0)</f>
        <v>0</v>
      </c>
      <c r="Q2199" s="15">
        <f>IF([1]!Table_1[[#This Row],[연도]]=2018,1,0)</f>
        <v>0</v>
      </c>
      <c r="R2199" s="15">
        <f>IF([1]!Table_1[[#This Row],[연도]]=2019,1,0)</f>
        <v>0</v>
      </c>
      <c r="S2199" s="15">
        <f>IF([1]!Table_1[[#This Row],[연도]]=2020,1,0)</f>
        <v>0</v>
      </c>
      <c r="T2199" s="15">
        <f>IF([1]!Table_1[[#This Row],[연도]]=2021,1,0)</f>
        <v>0</v>
      </c>
      <c r="U2199" s="15">
        <f>IF([1]!Table_1[[#This Row],[연도]]=2022,1,0)</f>
        <v>0</v>
      </c>
      <c r="V2199" s="15">
        <f>IF([1]!Table_1[[#This Row],[연도]]=2023,1,0)</f>
        <v>1</v>
      </c>
      <c r="W2199" s="12">
        <v>0.63</v>
      </c>
      <c r="X2199" s="10">
        <f>Y2199/1000000000000</f>
        <v>0.16158588485</v>
      </c>
      <c r="Y2199" s="15">
        <f>[1]!Table_1[[#This Row],[주가]]*[1]!Table_1[[#This Row],[기말주식수]]</f>
        <v>161585884850</v>
      </c>
      <c r="Z2199" s="14">
        <f>AA2199/10</f>
        <v>-1.1949490100892834</v>
      </c>
      <c r="AA2199" s="15">
        <f>[1]!Table_1[[#This Row],[시가총액]]/[1]!Table_1[[#This Row],[당기순이익(세후영업이익)]]</f>
        <v>-11.949490100892834</v>
      </c>
      <c r="AB2199" s="12">
        <v>5118970400</v>
      </c>
    </row>
    <row r="2200" spans="1:28" ht="19.2">
      <c r="A2200" s="10">
        <v>2199</v>
      </c>
      <c r="B2200" s="10">
        <v>12750</v>
      </c>
      <c r="C2200" s="11" t="s">
        <v>340</v>
      </c>
      <c r="D2200" s="11" t="s">
        <v>6</v>
      </c>
      <c r="E2200" s="10">
        <v>2016</v>
      </c>
      <c r="F2200" s="10">
        <v>30.07</v>
      </c>
      <c r="G2200" s="14">
        <f>([1]!Table_1[[#This Row],[총자산]]-[1]!Table_1[[#This Row],[장부가치 자기자본]]+[1]!Table_1[[#This Row],[시가총액]])/[1]!Table_1[[#This Row],[총자산]]</f>
        <v>2.5287717372198215</v>
      </c>
      <c r="H2200" s="14">
        <f>I2200/100000000000</f>
        <v>2.0567799999999998</v>
      </c>
      <c r="I2200" s="10">
        <v>205678000000</v>
      </c>
      <c r="J2200" s="10">
        <v>4.7300000000000004</v>
      </c>
      <c r="K2200" s="10">
        <f>L2200/1000000000000</f>
        <v>1.8301768174919999</v>
      </c>
      <c r="L2200" s="10">
        <v>1830176817492</v>
      </c>
      <c r="M2200" s="10">
        <v>1.17</v>
      </c>
      <c r="N2200" s="10">
        <v>1</v>
      </c>
      <c r="O2200" s="14">
        <f>IF([1]!Table_1[[#This Row],[연도]]=2016,1,0)</f>
        <v>1</v>
      </c>
      <c r="P2200" s="14">
        <f>IF([1]!Table_1[[#This Row],[연도]]=2017,1,0)</f>
        <v>0</v>
      </c>
      <c r="Q2200" s="14">
        <f>IF([1]!Table_1[[#This Row],[연도]]=2018,1,0)</f>
        <v>0</v>
      </c>
      <c r="R2200" s="14">
        <f>IF([1]!Table_1[[#This Row],[연도]]=2019,1,0)</f>
        <v>0</v>
      </c>
      <c r="S2200" s="14">
        <f>IF([1]!Table_1[[#This Row],[연도]]=2020,1,0)</f>
        <v>0</v>
      </c>
      <c r="T2200" s="14">
        <f>IF([1]!Table_1[[#This Row],[연도]]=2021,1,0)</f>
        <v>0</v>
      </c>
      <c r="U2200" s="14">
        <f>IF([1]!Table_1[[#This Row],[연도]]=2022,1,0)</f>
        <v>0</v>
      </c>
      <c r="V2200" s="14">
        <f>IF([1]!Table_1[[#This Row],[연도]]=2023,1,0)</f>
        <v>0</v>
      </c>
      <c r="W2200" s="10">
        <v>1.3</v>
      </c>
      <c r="X2200" s="10">
        <f>Y2200/1000000000000</f>
        <v>3.3325279106000001</v>
      </c>
      <c r="Y2200" s="14">
        <f>[1]!Table_1[[#This Row],[주가]]*[1]!Table_1[[#This Row],[기말주식수]]</f>
        <v>3332527910600</v>
      </c>
      <c r="Z2200" s="14">
        <f>AA2200/10</f>
        <v>1.6202646421104834</v>
      </c>
      <c r="AA2200" s="14">
        <f>[1]!Table_1[[#This Row],[시가총액]]/[1]!Table_1[[#This Row],[당기순이익(세후영업이익)]]</f>
        <v>16.202646421104834</v>
      </c>
      <c r="AB2200" s="10">
        <v>42262798750</v>
      </c>
    </row>
    <row r="2201" spans="1:28" ht="19.2">
      <c r="A2201" s="12">
        <v>2200</v>
      </c>
      <c r="B2201" s="12">
        <v>12750</v>
      </c>
      <c r="C2201" s="13" t="s">
        <v>340</v>
      </c>
      <c r="D2201" s="13" t="s">
        <v>6</v>
      </c>
      <c r="E2201" s="12">
        <v>2017</v>
      </c>
      <c r="F2201" s="12">
        <v>58.973999999999997</v>
      </c>
      <c r="G2201" s="15">
        <f>([1]!Table_1[[#This Row],[총자산]]-[1]!Table_1[[#This Row],[장부가치 자기자본]]+[1]!Table_1[[#This Row],[시가총액]])/[1]!Table_1[[#This Row],[총자산]]</f>
        <v>2.8071499941563878</v>
      </c>
      <c r="H2201" s="14">
        <f>I2201/100000000000</f>
        <v>2.0257399999999999</v>
      </c>
      <c r="I2201" s="12">
        <v>202574000000</v>
      </c>
      <c r="J2201" s="12">
        <v>8.3000000000000007</v>
      </c>
      <c r="K2201" s="10">
        <f>L2201/1000000000000</f>
        <v>1.942266128227</v>
      </c>
      <c r="L2201" s="12">
        <v>1942266128227</v>
      </c>
      <c r="M2201" s="12">
        <v>0.83</v>
      </c>
      <c r="N2201" s="12">
        <v>1</v>
      </c>
      <c r="O2201" s="15">
        <f>IF([1]!Table_1[[#This Row],[연도]]=2016,1,0)</f>
        <v>0</v>
      </c>
      <c r="P2201" s="15">
        <f>IF([1]!Table_1[[#This Row],[연도]]=2017,1,0)</f>
        <v>1</v>
      </c>
      <c r="Q2201" s="15">
        <f>IF([1]!Table_1[[#This Row],[연도]]=2018,1,0)</f>
        <v>0</v>
      </c>
      <c r="R2201" s="15">
        <f>IF([1]!Table_1[[#This Row],[연도]]=2019,1,0)</f>
        <v>0</v>
      </c>
      <c r="S2201" s="15">
        <f>IF([1]!Table_1[[#This Row],[연도]]=2020,1,0)</f>
        <v>0</v>
      </c>
      <c r="T2201" s="15">
        <f>IF([1]!Table_1[[#This Row],[연도]]=2021,1,0)</f>
        <v>0</v>
      </c>
      <c r="U2201" s="15">
        <f>IF([1]!Table_1[[#This Row],[연도]]=2022,1,0)</f>
        <v>0</v>
      </c>
      <c r="V2201" s="15">
        <f>IF([1]!Table_1[[#This Row],[연도]]=2023,1,0)</f>
        <v>0</v>
      </c>
      <c r="W2201" s="12">
        <v>0.81</v>
      </c>
      <c r="X2201" s="10">
        <f>Y2201/1000000000000</f>
        <v>4.0659120460000002</v>
      </c>
      <c r="Y2201" s="15">
        <f>[1]!Table_1[[#This Row],[주가]]*[1]!Table_1[[#This Row],[기말주식수]]</f>
        <v>4065912046000</v>
      </c>
      <c r="Z2201" s="14">
        <f>AA2201/10</f>
        <v>2.0071243328363955</v>
      </c>
      <c r="AA2201" s="15">
        <f>[1]!Table_1[[#This Row],[시가총액]]/[1]!Table_1[[#This Row],[당기순이익(세후영업이익)]]</f>
        <v>20.071243328363956</v>
      </c>
      <c r="AB2201" s="12">
        <v>84525597500</v>
      </c>
    </row>
    <row r="2202" spans="1:28" ht="19.2">
      <c r="A2202" s="10">
        <v>2201</v>
      </c>
      <c r="B2202" s="10">
        <v>12750</v>
      </c>
      <c r="C2202" s="11" t="s">
        <v>340</v>
      </c>
      <c r="D2202" s="11" t="s">
        <v>6</v>
      </c>
      <c r="E2202" s="10">
        <v>2018</v>
      </c>
      <c r="F2202" s="10">
        <v>82.087999999999994</v>
      </c>
      <c r="G2202" s="14">
        <f>([1]!Table_1[[#This Row],[총자산]]-[1]!Table_1[[#This Row],[장부가치 자기자본]]+[1]!Table_1[[#This Row],[시가총액]])/[1]!Table_1[[#This Row],[총자산]]</f>
        <v>2.5192044146268446</v>
      </c>
      <c r="H2202" s="14">
        <f>I2202/100000000000</f>
        <v>1.9912799999999999</v>
      </c>
      <c r="I2202" s="10">
        <v>199128000000</v>
      </c>
      <c r="J2202" s="10">
        <v>6.41</v>
      </c>
      <c r="K2202" s="10">
        <f>L2202/1000000000000</f>
        <v>2.018339270821</v>
      </c>
      <c r="L2202" s="10">
        <v>2018339270821</v>
      </c>
      <c r="M2202" s="10">
        <v>0.73</v>
      </c>
      <c r="N2202" s="10">
        <v>1</v>
      </c>
      <c r="O2202" s="14">
        <f>IF([1]!Table_1[[#This Row],[연도]]=2016,1,0)</f>
        <v>0</v>
      </c>
      <c r="P2202" s="14">
        <f>IF([1]!Table_1[[#This Row],[연도]]=2017,1,0)</f>
        <v>0</v>
      </c>
      <c r="Q2202" s="14">
        <f>IF([1]!Table_1[[#This Row],[연도]]=2018,1,0)</f>
        <v>1</v>
      </c>
      <c r="R2202" s="14">
        <f>IF([1]!Table_1[[#This Row],[연도]]=2019,1,0)</f>
        <v>0</v>
      </c>
      <c r="S2202" s="14">
        <f>IF([1]!Table_1[[#This Row],[연도]]=2020,1,0)</f>
        <v>0</v>
      </c>
      <c r="T2202" s="14">
        <f>IF([1]!Table_1[[#This Row],[연도]]=2021,1,0)</f>
        <v>0</v>
      </c>
      <c r="U2202" s="14">
        <f>IF([1]!Table_1[[#This Row],[연도]]=2022,1,0)</f>
        <v>0</v>
      </c>
      <c r="V2202" s="14">
        <f>IF([1]!Table_1[[#This Row],[연도]]=2023,1,0)</f>
        <v>0</v>
      </c>
      <c r="W2202" s="10">
        <v>1.23</v>
      </c>
      <c r="X2202" s="10">
        <f>Y2202/1000000000000</f>
        <v>3.8189173890000001</v>
      </c>
      <c r="Y2202" s="14">
        <f>[1]!Table_1[[#This Row],[주가]]*[1]!Table_1[[#This Row],[기말주식수]]</f>
        <v>3818917389000</v>
      </c>
      <c r="Z2202" s="14">
        <f>AA2202/10</f>
        <v>1.9178203914065324</v>
      </c>
      <c r="AA2202" s="14">
        <f>[1]!Table_1[[#This Row],[시가총액]]/[1]!Table_1[[#This Row],[당기순이익(세후영업이익)]]</f>
        <v>19.178203914065325</v>
      </c>
      <c r="AB2202" s="10">
        <v>84525597500</v>
      </c>
    </row>
    <row r="2203" spans="1:28" ht="19.2">
      <c r="A2203" s="12">
        <v>2202</v>
      </c>
      <c r="B2203" s="12">
        <v>12750</v>
      </c>
      <c r="C2203" s="13" t="s">
        <v>340</v>
      </c>
      <c r="D2203" s="13" t="s">
        <v>6</v>
      </c>
      <c r="E2203" s="12">
        <v>2019</v>
      </c>
      <c r="F2203" s="12">
        <v>57.640999999999998</v>
      </c>
      <c r="G2203" s="15">
        <f>([1]!Table_1[[#This Row],[총자산]]-[1]!Table_1[[#This Row],[장부가치 자기자본]]+[1]!Table_1[[#This Row],[시가총액]])/[1]!Table_1[[#This Row],[총자산]]</f>
        <v>2.2439925405716363</v>
      </c>
      <c r="H2203" s="14">
        <f>I2203/100000000000</f>
        <v>1.9682200000000001</v>
      </c>
      <c r="I2203" s="12">
        <v>196822000000</v>
      </c>
      <c r="J2203" s="12">
        <v>6.66</v>
      </c>
      <c r="K2203" s="10">
        <f>L2203/1000000000000</f>
        <v>2.1515215164020001</v>
      </c>
      <c r="L2203" s="12">
        <v>2151521516402</v>
      </c>
      <c r="M2203" s="12">
        <v>0.81</v>
      </c>
      <c r="N2203" s="12">
        <v>1</v>
      </c>
      <c r="O2203" s="15">
        <f>IF([1]!Table_1[[#This Row],[연도]]=2016,1,0)</f>
        <v>0</v>
      </c>
      <c r="P2203" s="15">
        <f>IF([1]!Table_1[[#This Row],[연도]]=2017,1,0)</f>
        <v>0</v>
      </c>
      <c r="Q2203" s="15">
        <f>IF([1]!Table_1[[#This Row],[연도]]=2018,1,0)</f>
        <v>0</v>
      </c>
      <c r="R2203" s="15">
        <f>IF([1]!Table_1[[#This Row],[연도]]=2019,1,0)</f>
        <v>1</v>
      </c>
      <c r="S2203" s="15">
        <f>IF([1]!Table_1[[#This Row],[연도]]=2020,1,0)</f>
        <v>0</v>
      </c>
      <c r="T2203" s="15">
        <f>IF([1]!Table_1[[#This Row],[연도]]=2021,1,0)</f>
        <v>0</v>
      </c>
      <c r="U2203" s="15">
        <f>IF([1]!Table_1[[#This Row],[연도]]=2022,1,0)</f>
        <v>0</v>
      </c>
      <c r="V2203" s="15">
        <f>IF([1]!Table_1[[#This Row],[연도]]=2023,1,0)</f>
        <v>0</v>
      </c>
      <c r="W2203" s="12">
        <v>1.04</v>
      </c>
      <c r="X2203" s="10">
        <f>Y2203/1000000000000</f>
        <v>3.5605229785999999</v>
      </c>
      <c r="Y2203" s="15">
        <f>[1]!Table_1[[#This Row],[주가]]*[1]!Table_1[[#This Row],[기말주식수]]</f>
        <v>3560522978600</v>
      </c>
      <c r="Z2203" s="14">
        <f>AA2203/10</f>
        <v>1.8090066042413959</v>
      </c>
      <c r="AA2203" s="15">
        <f>[1]!Table_1[[#This Row],[시가총액]]/[1]!Table_1[[#This Row],[당기순이익(세후영업이익)]]</f>
        <v>18.090066042413959</v>
      </c>
      <c r="AB2203" s="12">
        <v>84525597500</v>
      </c>
    </row>
    <row r="2204" spans="1:28" ht="19.2">
      <c r="A2204" s="10">
        <v>2203</v>
      </c>
      <c r="B2204" s="10">
        <v>12750</v>
      </c>
      <c r="C2204" s="11" t="s">
        <v>340</v>
      </c>
      <c r="D2204" s="11" t="s">
        <v>6</v>
      </c>
      <c r="E2204" s="10">
        <v>2020</v>
      </c>
      <c r="F2204" s="10">
        <v>59.487000000000002</v>
      </c>
      <c r="G2204" s="14">
        <f>([1]!Table_1[[#This Row],[총자산]]-[1]!Table_1[[#This Row],[장부가치 자기자본]]+[1]!Table_1[[#This Row],[시가총액]])/[1]!Table_1[[#This Row],[총자산]]</f>
        <v>1.9680366368565161</v>
      </c>
      <c r="H2204" s="14">
        <f>I2204/100000000000</f>
        <v>2.0446300000000002</v>
      </c>
      <c r="I2204" s="10">
        <v>204463000000</v>
      </c>
      <c r="J2204" s="10">
        <v>6.22</v>
      </c>
      <c r="K2204" s="10">
        <f>L2204/1000000000000</f>
        <v>2.2233405093399998</v>
      </c>
      <c r="L2204" s="10">
        <v>2223340509340</v>
      </c>
      <c r="M2204" s="10">
        <v>0.88</v>
      </c>
      <c r="N2204" s="10">
        <v>1</v>
      </c>
      <c r="O2204" s="14">
        <f>IF([1]!Table_1[[#This Row],[연도]]=2016,1,0)</f>
        <v>0</v>
      </c>
      <c r="P2204" s="14">
        <f>IF([1]!Table_1[[#This Row],[연도]]=2017,1,0)</f>
        <v>0</v>
      </c>
      <c r="Q2204" s="14">
        <f>IF([1]!Table_1[[#This Row],[연도]]=2018,1,0)</f>
        <v>0</v>
      </c>
      <c r="R2204" s="14">
        <f>IF([1]!Table_1[[#This Row],[연도]]=2019,1,0)</f>
        <v>0</v>
      </c>
      <c r="S2204" s="14">
        <f>IF([1]!Table_1[[#This Row],[연도]]=2020,1,0)</f>
        <v>1</v>
      </c>
      <c r="T2204" s="14">
        <f>IF([1]!Table_1[[#This Row],[연도]]=2021,1,0)</f>
        <v>0</v>
      </c>
      <c r="U2204" s="14">
        <f>IF([1]!Table_1[[#This Row],[연도]]=2022,1,0)</f>
        <v>0</v>
      </c>
      <c r="V2204" s="14">
        <f>IF([1]!Table_1[[#This Row],[연도]]=2023,1,0)</f>
        <v>0</v>
      </c>
      <c r="W2204" s="10">
        <v>0.68</v>
      </c>
      <c r="X2204" s="10">
        <f>Y2204/1000000000000</f>
        <v>3.2299301300000001</v>
      </c>
      <c r="Y2204" s="14">
        <f>[1]!Table_1[[#This Row],[주가]]*[1]!Table_1[[#This Row],[기말주식수]]</f>
        <v>3229930130000</v>
      </c>
      <c r="Z2204" s="14">
        <f>AA2204/10</f>
        <v>1.5797137526104967</v>
      </c>
      <c r="AA2204" s="14">
        <f>[1]!Table_1[[#This Row],[시가총액]]/[1]!Table_1[[#This Row],[당기순이익(세후영업이익)]]</f>
        <v>15.797137526104967</v>
      </c>
      <c r="AB2204" s="10">
        <v>84525597500</v>
      </c>
    </row>
    <row r="2205" spans="1:28" ht="19.2">
      <c r="A2205" s="12">
        <v>2204</v>
      </c>
      <c r="B2205" s="12">
        <v>12750</v>
      </c>
      <c r="C2205" s="13" t="s">
        <v>340</v>
      </c>
      <c r="D2205" s="13" t="s">
        <v>6</v>
      </c>
      <c r="E2205" s="12">
        <v>2021</v>
      </c>
      <c r="F2205" s="12">
        <v>65.528000000000006</v>
      </c>
      <c r="G2205" s="15">
        <f>([1]!Table_1[[#This Row],[총자산]]-[1]!Table_1[[#This Row],[장부가치 자기자본]]+[1]!Table_1[[#This Row],[시가총액]])/[1]!Table_1[[#This Row],[총자산]]</f>
        <v>1.6919728724729906</v>
      </c>
      <c r="H2205" s="14">
        <f>I2205/100000000000</f>
        <v>1.7966500000000001</v>
      </c>
      <c r="I2205" s="12">
        <v>179665000000</v>
      </c>
      <c r="J2205" s="12">
        <v>3.48</v>
      </c>
      <c r="K2205" s="10">
        <f>L2205/1000000000000</f>
        <v>2.3124890590040001</v>
      </c>
      <c r="L2205" s="12">
        <v>2312489059004</v>
      </c>
      <c r="M2205" s="12">
        <v>1</v>
      </c>
      <c r="N2205" s="12">
        <v>1</v>
      </c>
      <c r="O2205" s="15">
        <f>IF([1]!Table_1[[#This Row],[연도]]=2016,1,0)</f>
        <v>0</v>
      </c>
      <c r="P2205" s="15">
        <f>IF([1]!Table_1[[#This Row],[연도]]=2017,1,0)</f>
        <v>0</v>
      </c>
      <c r="Q2205" s="15">
        <f>IF([1]!Table_1[[#This Row],[연도]]=2018,1,0)</f>
        <v>0</v>
      </c>
      <c r="R2205" s="15">
        <f>IF([1]!Table_1[[#This Row],[연도]]=2019,1,0)</f>
        <v>0</v>
      </c>
      <c r="S2205" s="15">
        <f>IF([1]!Table_1[[#This Row],[연도]]=2020,1,0)</f>
        <v>0</v>
      </c>
      <c r="T2205" s="15">
        <f>IF([1]!Table_1[[#This Row],[연도]]=2021,1,0)</f>
        <v>1</v>
      </c>
      <c r="U2205" s="15">
        <f>IF([1]!Table_1[[#This Row],[연도]]=2022,1,0)</f>
        <v>0</v>
      </c>
      <c r="V2205" s="15">
        <f>IF([1]!Table_1[[#This Row],[연도]]=2023,1,0)</f>
        <v>0</v>
      </c>
      <c r="W2205" s="12">
        <v>0.43</v>
      </c>
      <c r="X2205" s="10">
        <f>Y2205/1000000000000</f>
        <v>2.8081392541999999</v>
      </c>
      <c r="Y2205" s="15">
        <f>[1]!Table_1[[#This Row],[주가]]*[1]!Table_1[[#This Row],[기말주식수]]</f>
        <v>2808139254200</v>
      </c>
      <c r="Z2205" s="14">
        <f>AA2205/10</f>
        <v>1.5629862545292628</v>
      </c>
      <c r="AA2205" s="15">
        <f>[1]!Table_1[[#This Row],[시가총액]]/[1]!Table_1[[#This Row],[당기순이익(세후영업이익)]]</f>
        <v>15.629862545292628</v>
      </c>
      <c r="AB2205" s="12">
        <v>84525597500</v>
      </c>
    </row>
    <row r="2206" spans="1:28" ht="19.2">
      <c r="A2206" s="10">
        <v>2205</v>
      </c>
      <c r="B2206" s="10">
        <v>12750</v>
      </c>
      <c r="C2206" s="11" t="s">
        <v>340</v>
      </c>
      <c r="D2206" s="11" t="s">
        <v>6</v>
      </c>
      <c r="E2206" s="10">
        <v>2022</v>
      </c>
      <c r="F2206" s="10">
        <v>55.966000000000001</v>
      </c>
      <c r="G2206" s="14">
        <f>([1]!Table_1[[#This Row],[총자산]]-[1]!Table_1[[#This Row],[장부가치 자기자본]]+[1]!Table_1[[#This Row],[시가총액]])/[1]!Table_1[[#This Row],[총자산]]</f>
        <v>1.3518700013652107</v>
      </c>
      <c r="H2206" s="14">
        <f>I2206/100000000000</f>
        <v>2.0413899999999998</v>
      </c>
      <c r="I2206" s="10">
        <v>204139000000</v>
      </c>
      <c r="J2206" s="10">
        <v>5.2</v>
      </c>
      <c r="K2206" s="10">
        <f>L2206/1000000000000</f>
        <v>2.4679602765730002</v>
      </c>
      <c r="L2206" s="10">
        <v>2467960276573</v>
      </c>
      <c r="M2206" s="10">
        <v>0.83</v>
      </c>
      <c r="N2206" s="10">
        <v>1</v>
      </c>
      <c r="O2206" s="14">
        <f>IF([1]!Table_1[[#This Row],[연도]]=2016,1,0)</f>
        <v>0</v>
      </c>
      <c r="P2206" s="14">
        <f>IF([1]!Table_1[[#This Row],[연도]]=2017,1,0)</f>
        <v>0</v>
      </c>
      <c r="Q2206" s="14">
        <f>IF([1]!Table_1[[#This Row],[연도]]=2018,1,0)</f>
        <v>0</v>
      </c>
      <c r="R2206" s="14">
        <f>IF([1]!Table_1[[#This Row],[연도]]=2019,1,0)</f>
        <v>0</v>
      </c>
      <c r="S2206" s="14">
        <f>IF([1]!Table_1[[#This Row],[연도]]=2020,1,0)</f>
        <v>0</v>
      </c>
      <c r="T2206" s="14">
        <f>IF([1]!Table_1[[#This Row],[연도]]=2021,1,0)</f>
        <v>0</v>
      </c>
      <c r="U2206" s="14">
        <f>IF([1]!Table_1[[#This Row],[연도]]=2022,1,0)</f>
        <v>1</v>
      </c>
      <c r="V2206" s="14">
        <f>IF([1]!Table_1[[#This Row],[연도]]=2023,1,0)</f>
        <v>0</v>
      </c>
      <c r="W2206" s="10">
        <v>0.78</v>
      </c>
      <c r="X2206" s="10">
        <f>Y2206/1000000000000</f>
        <v>2.2533512554000001</v>
      </c>
      <c r="Y2206" s="14">
        <f>[1]!Table_1[[#This Row],[주가]]*[1]!Table_1[[#This Row],[기말주식수]]</f>
        <v>2253351255400</v>
      </c>
      <c r="Z2206" s="14">
        <f>AA2206/10</f>
        <v>1.1038318280191439</v>
      </c>
      <c r="AA2206" s="14">
        <f>[1]!Table_1[[#This Row],[시가총액]]/[1]!Table_1[[#This Row],[당기순이익(세후영업이익)]]</f>
        <v>11.038318280191438</v>
      </c>
      <c r="AB2206" s="10">
        <v>84525597500</v>
      </c>
    </row>
    <row r="2207" spans="1:28" ht="19.2">
      <c r="A2207" s="12">
        <v>2206</v>
      </c>
      <c r="B2207" s="12">
        <v>12750</v>
      </c>
      <c r="C2207" s="13" t="s">
        <v>340</v>
      </c>
      <c r="D2207" s="13" t="s">
        <v>6</v>
      </c>
      <c r="E2207" s="12">
        <v>2023</v>
      </c>
      <c r="F2207" s="12">
        <v>48.177999999999997</v>
      </c>
      <c r="G2207" s="15">
        <f>([1]!Table_1[[#This Row],[총자산]]-[1]!Table_1[[#This Row],[장부가치 자기자본]]+[1]!Table_1[[#This Row],[시가총액]])/[1]!Table_1[[#This Row],[총자산]]</f>
        <v>1.3129351844821711</v>
      </c>
      <c r="H2207" s="14">
        <f>I2207/100000000000</f>
        <v>2.12609</v>
      </c>
      <c r="I2207" s="12">
        <v>212609000000</v>
      </c>
      <c r="J2207" s="12">
        <v>5</v>
      </c>
      <c r="K2207" s="10">
        <f>L2207/1000000000000</f>
        <v>2.620810541515</v>
      </c>
      <c r="L2207" s="12">
        <v>2620810541515</v>
      </c>
      <c r="M2207" s="12">
        <v>0.64</v>
      </c>
      <c r="N2207" s="12">
        <v>1</v>
      </c>
      <c r="O2207" s="15">
        <f>IF([1]!Table_1[[#This Row],[연도]]=2016,1,0)</f>
        <v>0</v>
      </c>
      <c r="P2207" s="15">
        <f>IF([1]!Table_1[[#This Row],[연도]]=2017,1,0)</f>
        <v>0</v>
      </c>
      <c r="Q2207" s="15">
        <f>IF([1]!Table_1[[#This Row],[연도]]=2018,1,0)</f>
        <v>0</v>
      </c>
      <c r="R2207" s="15">
        <f>IF([1]!Table_1[[#This Row],[연도]]=2019,1,0)</f>
        <v>0</v>
      </c>
      <c r="S2207" s="15">
        <f>IF([1]!Table_1[[#This Row],[연도]]=2020,1,0)</f>
        <v>0</v>
      </c>
      <c r="T2207" s="15">
        <f>IF([1]!Table_1[[#This Row],[연도]]=2021,1,0)</f>
        <v>0</v>
      </c>
      <c r="U2207" s="15">
        <f>IF([1]!Table_1[[#This Row],[연도]]=2022,1,0)</f>
        <v>0</v>
      </c>
      <c r="V2207" s="15">
        <f>IF([1]!Table_1[[#This Row],[연도]]=2023,1,0)</f>
        <v>1</v>
      </c>
      <c r="W2207" s="12">
        <v>0.87</v>
      </c>
      <c r="X2207" s="10">
        <f>Y2207/1000000000000</f>
        <v>2.2799506799999998</v>
      </c>
      <c r="Y2207" s="15">
        <f>[1]!Table_1[[#This Row],[주가]]*[1]!Table_1[[#This Row],[기말주식수]]</f>
        <v>2279950680000</v>
      </c>
      <c r="Z2207" s="14">
        <f>AA2207/10</f>
        <v>1.0723679054038164</v>
      </c>
      <c r="AA2207" s="15">
        <f>[1]!Table_1[[#This Row],[시가총액]]/[1]!Table_1[[#This Row],[당기순이익(세후영업이익)]]</f>
        <v>10.723679054038165</v>
      </c>
      <c r="AB2207" s="12">
        <v>91287645300</v>
      </c>
    </row>
    <row r="2208" spans="1:28" ht="19.2">
      <c r="A2208" s="10">
        <v>2207</v>
      </c>
      <c r="B2208" s="10">
        <v>12790</v>
      </c>
      <c r="C2208" s="11" t="s">
        <v>341</v>
      </c>
      <c r="D2208" s="11" t="s">
        <v>20</v>
      </c>
      <c r="E2208" s="10">
        <v>2016</v>
      </c>
      <c r="F2208" s="10">
        <v>10.467000000000001</v>
      </c>
      <c r="G2208" s="14">
        <f>([1]!Table_1[[#This Row],[총자산]]-[1]!Table_1[[#This Row],[장부가치 자기자본]]+[1]!Table_1[[#This Row],[시가총액]])/[1]!Table_1[[#This Row],[총자산]]</f>
        <v>0.83993091343634763</v>
      </c>
      <c r="H2208" s="14">
        <f>I2208/100000000000</f>
        <v>0.1134787364</v>
      </c>
      <c r="I2208" s="10">
        <v>11347873640</v>
      </c>
      <c r="J2208" s="10">
        <v>12.36</v>
      </c>
      <c r="K2208" s="10">
        <f>L2208/1000000000000</f>
        <v>5.0212038099000003E-2</v>
      </c>
      <c r="L2208" s="10">
        <v>50212038099</v>
      </c>
      <c r="M2208" s="10">
        <v>0.65</v>
      </c>
      <c r="N2208" s="10">
        <v>1</v>
      </c>
      <c r="O2208" s="14">
        <f>IF([1]!Table_1[[#This Row],[연도]]=2016,1,0)</f>
        <v>1</v>
      </c>
      <c r="P2208" s="14">
        <f>IF([1]!Table_1[[#This Row],[연도]]=2017,1,0)</f>
        <v>0</v>
      </c>
      <c r="Q2208" s="14">
        <f>IF([1]!Table_1[[#This Row],[연도]]=2018,1,0)</f>
        <v>0</v>
      </c>
      <c r="R2208" s="14">
        <f>IF([1]!Table_1[[#This Row],[연도]]=2019,1,0)</f>
        <v>0</v>
      </c>
      <c r="S2208" s="14">
        <f>IF([1]!Table_1[[#This Row],[연도]]=2020,1,0)</f>
        <v>0</v>
      </c>
      <c r="T2208" s="14">
        <f>IF([1]!Table_1[[#This Row],[연도]]=2021,1,0)</f>
        <v>0</v>
      </c>
      <c r="U2208" s="14">
        <f>IF([1]!Table_1[[#This Row],[연도]]=2022,1,0)</f>
        <v>0</v>
      </c>
      <c r="V2208" s="14">
        <f>IF([1]!Table_1[[#This Row],[연도]]=2023,1,0)</f>
        <v>0</v>
      </c>
      <c r="W2208" s="10">
        <v>0.18</v>
      </c>
      <c r="X2208" s="10">
        <f>Y2208/1000000000000</f>
        <v>7.1495000000000003E-2</v>
      </c>
      <c r="Y2208" s="14">
        <f>[1]!Table_1[[#This Row],[주가]]*[1]!Table_1[[#This Row],[기말주식수]]</f>
        <v>71495000000</v>
      </c>
      <c r="Z2208" s="14">
        <f>AA2208/10</f>
        <v>0.63002992691060666</v>
      </c>
      <c r="AA2208" s="14">
        <f>[1]!Table_1[[#This Row],[시가총액]]/[1]!Table_1[[#This Row],[당기순이익(세후영업이익)]]</f>
        <v>6.3002992691060671</v>
      </c>
      <c r="AB2208" s="10">
        <v>1050700000</v>
      </c>
    </row>
    <row r="2209" spans="1:28" ht="19.2">
      <c r="A2209" s="12">
        <v>2208</v>
      </c>
      <c r="B2209" s="12">
        <v>12790</v>
      </c>
      <c r="C2209" s="13" t="s">
        <v>341</v>
      </c>
      <c r="D2209" s="13" t="s">
        <v>20</v>
      </c>
      <c r="E2209" s="12">
        <v>2017</v>
      </c>
      <c r="F2209" s="12">
        <v>13.843</v>
      </c>
      <c r="G2209" s="15">
        <f>([1]!Table_1[[#This Row],[총자산]]-[1]!Table_1[[#This Row],[장부가치 자기자본]]+[1]!Table_1[[#This Row],[시가총액]])/[1]!Table_1[[#This Row],[총자산]]</f>
        <v>0.73636766014015542</v>
      </c>
      <c r="H2209" s="14">
        <f>I2209/100000000000</f>
        <v>9.2389024710000003E-2</v>
      </c>
      <c r="I2209" s="12">
        <v>9238902471</v>
      </c>
      <c r="J2209" s="12">
        <v>4.5599999999999996</v>
      </c>
      <c r="K2209" s="10">
        <f>L2209/1000000000000</f>
        <v>5.0941907433999997E-2</v>
      </c>
      <c r="L2209" s="12">
        <v>50941907434</v>
      </c>
      <c r="M2209" s="12">
        <v>2.88</v>
      </c>
      <c r="N2209" s="12">
        <v>1</v>
      </c>
      <c r="O2209" s="15">
        <f>IF([1]!Table_1[[#This Row],[연도]]=2016,1,0)</f>
        <v>0</v>
      </c>
      <c r="P2209" s="15">
        <f>IF([1]!Table_1[[#This Row],[연도]]=2017,1,0)</f>
        <v>1</v>
      </c>
      <c r="Q2209" s="15">
        <f>IF([1]!Table_1[[#This Row],[연도]]=2018,1,0)</f>
        <v>0</v>
      </c>
      <c r="R2209" s="15">
        <f>IF([1]!Table_1[[#This Row],[연도]]=2019,1,0)</f>
        <v>0</v>
      </c>
      <c r="S2209" s="15">
        <f>IF([1]!Table_1[[#This Row],[연도]]=2020,1,0)</f>
        <v>0</v>
      </c>
      <c r="T2209" s="15">
        <f>IF([1]!Table_1[[#This Row],[연도]]=2021,1,0)</f>
        <v>0</v>
      </c>
      <c r="U2209" s="15">
        <f>IF([1]!Table_1[[#This Row],[연도]]=2022,1,0)</f>
        <v>0</v>
      </c>
      <c r="V2209" s="15">
        <f>IF([1]!Table_1[[#This Row],[연도]]=2023,1,0)</f>
        <v>0</v>
      </c>
      <c r="W2209" s="12">
        <v>0.14000000000000001</v>
      </c>
      <c r="X2209" s="10">
        <f>Y2209/1000000000000</f>
        <v>6.3903100000000004E-2</v>
      </c>
      <c r="Y2209" s="15">
        <f>[1]!Table_1[[#This Row],[주가]]*[1]!Table_1[[#This Row],[기말주식수]]</f>
        <v>63903100000</v>
      </c>
      <c r="Z2209" s="14">
        <f>AA2209/10</f>
        <v>0.69167414853209563</v>
      </c>
      <c r="AA2209" s="15">
        <f>[1]!Table_1[[#This Row],[시가총액]]/[1]!Table_1[[#This Row],[당기순이익(세후영업이익)]]</f>
        <v>6.9167414853209568</v>
      </c>
      <c r="AB2209" s="12">
        <v>1050700000</v>
      </c>
    </row>
    <row r="2210" spans="1:28" ht="19.2">
      <c r="A2210" s="10">
        <v>2209</v>
      </c>
      <c r="B2210" s="10">
        <v>12790</v>
      </c>
      <c r="C2210" s="11" t="s">
        <v>341</v>
      </c>
      <c r="D2210" s="11" t="s">
        <v>20</v>
      </c>
      <c r="E2210" s="10">
        <v>2018</v>
      </c>
      <c r="F2210" s="10">
        <v>18.390999999999998</v>
      </c>
      <c r="G2210" s="14">
        <f>([1]!Table_1[[#This Row],[총자산]]-[1]!Table_1[[#This Row],[장부가치 자기자본]]+[1]!Table_1[[#This Row],[시가총액]])/[1]!Table_1[[#This Row],[총자산]]</f>
        <v>0.58239178683328319</v>
      </c>
      <c r="H2210" s="14">
        <f>I2210/100000000000</f>
        <v>6.0214562809999997E-2</v>
      </c>
      <c r="I2210" s="10">
        <v>6021456281</v>
      </c>
      <c r="J2210" s="10">
        <v>3.79</v>
      </c>
      <c r="K2210" s="10">
        <f>L2210/1000000000000</f>
        <v>5.3276933555000003E-2</v>
      </c>
      <c r="L2210" s="10">
        <v>53276933555</v>
      </c>
      <c r="M2210" s="10">
        <v>5.58</v>
      </c>
      <c r="N2210" s="10">
        <v>1</v>
      </c>
      <c r="O2210" s="14">
        <f>IF([1]!Table_1[[#This Row],[연도]]=2016,1,0)</f>
        <v>0</v>
      </c>
      <c r="P2210" s="14">
        <f>IF([1]!Table_1[[#This Row],[연도]]=2017,1,0)</f>
        <v>0</v>
      </c>
      <c r="Q2210" s="14">
        <f>IF([1]!Table_1[[#This Row],[연도]]=2018,1,0)</f>
        <v>1</v>
      </c>
      <c r="R2210" s="14">
        <f>IF([1]!Table_1[[#This Row],[연도]]=2019,1,0)</f>
        <v>0</v>
      </c>
      <c r="S2210" s="14">
        <f>IF([1]!Table_1[[#This Row],[연도]]=2020,1,0)</f>
        <v>0</v>
      </c>
      <c r="T2210" s="14">
        <f>IF([1]!Table_1[[#This Row],[연도]]=2021,1,0)</f>
        <v>0</v>
      </c>
      <c r="U2210" s="14">
        <f>IF([1]!Table_1[[#This Row],[연도]]=2022,1,0)</f>
        <v>0</v>
      </c>
      <c r="V2210" s="14">
        <f>IF([1]!Table_1[[#This Row],[연도]]=2023,1,0)</f>
        <v>0</v>
      </c>
      <c r="W2210" s="10">
        <v>0.33</v>
      </c>
      <c r="X2210" s="10">
        <f>Y2210/1000000000000</f>
        <v>5.0749599999999999E-2</v>
      </c>
      <c r="Y2210" s="14">
        <f>[1]!Table_1[[#This Row],[주가]]*[1]!Table_1[[#This Row],[기말주식수]]</f>
        <v>50749600000</v>
      </c>
      <c r="Z2210" s="14">
        <f>AA2210/10</f>
        <v>0.84281272887647485</v>
      </c>
      <c r="AA2210" s="14">
        <f>[1]!Table_1[[#This Row],[시가총액]]/[1]!Table_1[[#This Row],[당기순이익(세후영업이익)]]</f>
        <v>8.4281272887647489</v>
      </c>
      <c r="AB2210" s="10">
        <v>1050700000</v>
      </c>
    </row>
    <row r="2211" spans="1:28" ht="19.2">
      <c r="A2211" s="12">
        <v>2210</v>
      </c>
      <c r="B2211" s="12">
        <v>12790</v>
      </c>
      <c r="C2211" s="13" t="s">
        <v>341</v>
      </c>
      <c r="D2211" s="13" t="s">
        <v>20</v>
      </c>
      <c r="E2211" s="12">
        <v>2019</v>
      </c>
      <c r="F2211" s="12">
        <v>15.515000000000001</v>
      </c>
      <c r="G2211" s="15">
        <f>([1]!Table_1[[#This Row],[총자산]]-[1]!Table_1[[#This Row],[장부가치 자기자본]]+[1]!Table_1[[#This Row],[시가총액]])/[1]!Table_1[[#This Row],[총자산]]</f>
        <v>0.57892653781481285</v>
      </c>
      <c r="H2211" s="14">
        <f>I2211/100000000000</f>
        <v>9.4145903939999998E-2</v>
      </c>
      <c r="I2211" s="12">
        <v>9414590394</v>
      </c>
      <c r="J2211" s="12">
        <v>10.75</v>
      </c>
      <c r="K2211" s="10">
        <f>L2211/1000000000000</f>
        <v>6.0648342084000002E-2</v>
      </c>
      <c r="L2211" s="12">
        <v>60648342084</v>
      </c>
      <c r="M2211" s="12">
        <v>5.0599999999999996</v>
      </c>
      <c r="N2211" s="12">
        <v>1</v>
      </c>
      <c r="O2211" s="15">
        <f>IF([1]!Table_1[[#This Row],[연도]]=2016,1,0)</f>
        <v>0</v>
      </c>
      <c r="P2211" s="15">
        <f>IF([1]!Table_1[[#This Row],[연도]]=2017,1,0)</f>
        <v>0</v>
      </c>
      <c r="Q2211" s="15">
        <f>IF([1]!Table_1[[#This Row],[연도]]=2018,1,0)</f>
        <v>0</v>
      </c>
      <c r="R2211" s="15">
        <f>IF([1]!Table_1[[#This Row],[연도]]=2019,1,0)</f>
        <v>1</v>
      </c>
      <c r="S2211" s="15">
        <f>IF([1]!Table_1[[#This Row],[연도]]=2020,1,0)</f>
        <v>0</v>
      </c>
      <c r="T2211" s="15">
        <f>IF([1]!Table_1[[#This Row],[연도]]=2021,1,0)</f>
        <v>0</v>
      </c>
      <c r="U2211" s="15">
        <f>IF([1]!Table_1[[#This Row],[연도]]=2022,1,0)</f>
        <v>0</v>
      </c>
      <c r="V2211" s="15">
        <f>IF([1]!Table_1[[#This Row],[연도]]=2023,1,0)</f>
        <v>0</v>
      </c>
      <c r="W2211" s="12">
        <v>0.3</v>
      </c>
      <c r="X2211" s="10">
        <f>Y2211/1000000000000</f>
        <v>5.1626499999999999E-2</v>
      </c>
      <c r="Y2211" s="15">
        <f>[1]!Table_1[[#This Row],[주가]]*[1]!Table_1[[#This Row],[기말주식수]]</f>
        <v>51626500000</v>
      </c>
      <c r="Z2211" s="14">
        <f>AA2211/10</f>
        <v>0.54836692664719666</v>
      </c>
      <c r="AA2211" s="15">
        <f>[1]!Table_1[[#This Row],[시가총액]]/[1]!Table_1[[#This Row],[당기순이익(세후영업이익)]]</f>
        <v>5.4836692664719662</v>
      </c>
      <c r="AB2211" s="12">
        <v>1125750000</v>
      </c>
    </row>
    <row r="2212" spans="1:28" ht="19.2">
      <c r="A2212" s="10">
        <v>2211</v>
      </c>
      <c r="B2212" s="10">
        <v>12790</v>
      </c>
      <c r="C2212" s="11" t="s">
        <v>341</v>
      </c>
      <c r="D2212" s="11" t="s">
        <v>20</v>
      </c>
      <c r="E2212" s="10">
        <v>2020</v>
      </c>
      <c r="F2212" s="10">
        <v>13.927</v>
      </c>
      <c r="G2212" s="14">
        <f>([1]!Table_1[[#This Row],[총자산]]-[1]!Table_1[[#This Row],[장부가치 자기자본]]+[1]!Table_1[[#This Row],[시가총액]])/[1]!Table_1[[#This Row],[총자산]]</f>
        <v>2.042761642059828</v>
      </c>
      <c r="H2212" s="14">
        <f>I2212/100000000000</f>
        <v>6.8212151609999994E-2</v>
      </c>
      <c r="I2212" s="10">
        <v>6821215161</v>
      </c>
      <c r="J2212" s="10">
        <v>5.92</v>
      </c>
      <c r="K2212" s="10">
        <f>L2212/1000000000000</f>
        <v>6.1438037702000001E-2</v>
      </c>
      <c r="L2212" s="10">
        <v>61438037702</v>
      </c>
      <c r="M2212" s="10">
        <v>4.8499999999999996</v>
      </c>
      <c r="N2212" s="10">
        <v>1</v>
      </c>
      <c r="O2212" s="14">
        <f>IF([1]!Table_1[[#This Row],[연도]]=2016,1,0)</f>
        <v>0</v>
      </c>
      <c r="P2212" s="14">
        <f>IF([1]!Table_1[[#This Row],[연도]]=2017,1,0)</f>
        <v>0</v>
      </c>
      <c r="Q2212" s="14">
        <f>IF([1]!Table_1[[#This Row],[연도]]=2018,1,0)</f>
        <v>0</v>
      </c>
      <c r="R2212" s="14">
        <f>IF([1]!Table_1[[#This Row],[연도]]=2019,1,0)</f>
        <v>0</v>
      </c>
      <c r="S2212" s="14">
        <f>IF([1]!Table_1[[#This Row],[연도]]=2020,1,0)</f>
        <v>1</v>
      </c>
      <c r="T2212" s="14">
        <f>IF([1]!Table_1[[#This Row],[연도]]=2021,1,0)</f>
        <v>0</v>
      </c>
      <c r="U2212" s="14">
        <f>IF([1]!Table_1[[#This Row],[연도]]=2022,1,0)</f>
        <v>0</v>
      </c>
      <c r="V2212" s="14">
        <f>IF([1]!Table_1[[#This Row],[연도]]=2023,1,0)</f>
        <v>0</v>
      </c>
      <c r="W2212" s="10">
        <v>0.2</v>
      </c>
      <c r="X2212" s="10">
        <f>Y2212/1000000000000</f>
        <v>0.23763089400000001</v>
      </c>
      <c r="Y2212" s="14">
        <f>[1]!Table_1[[#This Row],[주가]]*[1]!Table_1[[#This Row],[기말주식수]]</f>
        <v>237630894000</v>
      </c>
      <c r="Z2212" s="14">
        <f>AA2212/10</f>
        <v>3.4837032462873223</v>
      </c>
      <c r="AA2212" s="14">
        <f>[1]!Table_1[[#This Row],[시가총액]]/[1]!Table_1[[#This Row],[당기순이익(세후영업이익)]]</f>
        <v>34.837032462873225</v>
      </c>
      <c r="AB2212" s="10">
        <v>1050620200</v>
      </c>
    </row>
    <row r="2213" spans="1:28" ht="19.2">
      <c r="A2213" s="12">
        <v>2212</v>
      </c>
      <c r="B2213" s="12">
        <v>12790</v>
      </c>
      <c r="C2213" s="13" t="s">
        <v>341</v>
      </c>
      <c r="D2213" s="13" t="s">
        <v>20</v>
      </c>
      <c r="E2213" s="12">
        <v>2021</v>
      </c>
      <c r="F2213" s="12">
        <v>16.186</v>
      </c>
      <c r="G2213" s="15">
        <f>([1]!Table_1[[#This Row],[총자산]]-[1]!Table_1[[#This Row],[장부가치 자기자본]]+[1]!Table_1[[#This Row],[시가총액]])/[1]!Table_1[[#This Row],[총자산]]</f>
        <v>1.1026007312304646</v>
      </c>
      <c r="H2213" s="14">
        <f>I2213/100000000000</f>
        <v>7.9818195420000002E-2</v>
      </c>
      <c r="I2213" s="12">
        <v>7981819542</v>
      </c>
      <c r="J2213" s="12">
        <v>3.34</v>
      </c>
      <c r="K2213" s="10">
        <f>L2213/1000000000000</f>
        <v>6.1754169306000001E-2</v>
      </c>
      <c r="L2213" s="12">
        <v>61754169306</v>
      </c>
      <c r="M2213" s="12">
        <v>3</v>
      </c>
      <c r="N2213" s="12">
        <v>1</v>
      </c>
      <c r="O2213" s="15">
        <f>IF([1]!Table_1[[#This Row],[연도]]=2016,1,0)</f>
        <v>0</v>
      </c>
      <c r="P2213" s="15">
        <f>IF([1]!Table_1[[#This Row],[연도]]=2017,1,0)</f>
        <v>0</v>
      </c>
      <c r="Q2213" s="15">
        <f>IF([1]!Table_1[[#This Row],[연도]]=2018,1,0)</f>
        <v>0</v>
      </c>
      <c r="R2213" s="15">
        <f>IF([1]!Table_1[[#This Row],[연도]]=2019,1,0)</f>
        <v>0</v>
      </c>
      <c r="S2213" s="15">
        <f>IF([1]!Table_1[[#This Row],[연도]]=2020,1,0)</f>
        <v>0</v>
      </c>
      <c r="T2213" s="15">
        <f>IF([1]!Table_1[[#This Row],[연도]]=2021,1,0)</f>
        <v>1</v>
      </c>
      <c r="U2213" s="15">
        <f>IF([1]!Table_1[[#This Row],[연도]]=2022,1,0)</f>
        <v>0</v>
      </c>
      <c r="V2213" s="15">
        <f>IF([1]!Table_1[[#This Row],[연도]]=2023,1,0)</f>
        <v>0</v>
      </c>
      <c r="W2213" s="12">
        <v>0.3</v>
      </c>
      <c r="X2213" s="10">
        <f>Y2213/1000000000000</f>
        <v>0.12642890340599999</v>
      </c>
      <c r="Y2213" s="15">
        <f>[1]!Table_1[[#This Row],[주가]]*[1]!Table_1[[#This Row],[기말주식수]]</f>
        <v>126428903406</v>
      </c>
      <c r="Z2213" s="14">
        <f>AA2213/10</f>
        <v>1.5839609344803702</v>
      </c>
      <c r="AA2213" s="15">
        <f>[1]!Table_1[[#This Row],[시가총액]]/[1]!Table_1[[#This Row],[당기순이익(세후영업이익)]]</f>
        <v>15.839609344803701</v>
      </c>
      <c r="AB2213" s="12">
        <v>1080927100</v>
      </c>
    </row>
    <row r="2214" spans="1:28" ht="19.2">
      <c r="A2214" s="10">
        <v>2213</v>
      </c>
      <c r="B2214" s="10">
        <v>12790</v>
      </c>
      <c r="C2214" s="11" t="s">
        <v>341</v>
      </c>
      <c r="D2214" s="11" t="s">
        <v>20</v>
      </c>
      <c r="E2214" s="10">
        <v>2022</v>
      </c>
      <c r="F2214" s="10">
        <v>9.15</v>
      </c>
      <c r="G2214" s="14">
        <f>([1]!Table_1[[#This Row],[총자산]]-[1]!Table_1[[#This Row],[장부가치 자기자본]]+[1]!Table_1[[#This Row],[시가총액]])/[1]!Table_1[[#This Row],[총자산]]</f>
        <v>0.82374451973205953</v>
      </c>
      <c r="H2214" s="14">
        <f>I2214/100000000000</f>
        <v>0.13656373682</v>
      </c>
      <c r="I2214" s="10">
        <v>13656373682</v>
      </c>
      <c r="J2214" s="10">
        <v>10.74</v>
      </c>
      <c r="K2214" s="10">
        <f>L2214/1000000000000</f>
        <v>8.0007072041999999E-2</v>
      </c>
      <c r="L2214" s="10">
        <v>80007072042</v>
      </c>
      <c r="M2214" s="10">
        <v>2.63</v>
      </c>
      <c r="N2214" s="10">
        <v>1</v>
      </c>
      <c r="O2214" s="14">
        <f>IF([1]!Table_1[[#This Row],[연도]]=2016,1,0)</f>
        <v>0</v>
      </c>
      <c r="P2214" s="14">
        <f>IF([1]!Table_1[[#This Row],[연도]]=2017,1,0)</f>
        <v>0</v>
      </c>
      <c r="Q2214" s="14">
        <f>IF([1]!Table_1[[#This Row],[연도]]=2018,1,0)</f>
        <v>0</v>
      </c>
      <c r="R2214" s="14">
        <f>IF([1]!Table_1[[#This Row],[연도]]=2019,1,0)</f>
        <v>0</v>
      </c>
      <c r="S2214" s="14">
        <f>IF([1]!Table_1[[#This Row],[연도]]=2020,1,0)</f>
        <v>0</v>
      </c>
      <c r="T2214" s="14">
        <f>IF([1]!Table_1[[#This Row],[연도]]=2021,1,0)</f>
        <v>0</v>
      </c>
      <c r="U2214" s="14">
        <f>IF([1]!Table_1[[#This Row],[연도]]=2022,1,0)</f>
        <v>1</v>
      </c>
      <c r="V2214" s="14">
        <f>IF([1]!Table_1[[#This Row],[연도]]=2023,1,0)</f>
        <v>0</v>
      </c>
      <c r="W2214" s="10">
        <v>0.52</v>
      </c>
      <c r="X2214" s="10">
        <f>Y2214/1000000000000</f>
        <v>9.8102443999999997E-2</v>
      </c>
      <c r="Y2214" s="14">
        <f>[1]!Table_1[[#This Row],[주가]]*[1]!Table_1[[#This Row],[기말주식수]]</f>
        <v>98102444000</v>
      </c>
      <c r="Z2214" s="14">
        <f>AA2214/10</f>
        <v>0.71836379323235333</v>
      </c>
      <c r="AA2214" s="14">
        <f>[1]!Table_1[[#This Row],[시가총액]]/[1]!Table_1[[#This Row],[당기순이익(세후영업이익)]]</f>
        <v>7.1836379323235331</v>
      </c>
      <c r="AB2214" s="10">
        <v>1112378400</v>
      </c>
    </row>
    <row r="2215" spans="1:28" ht="19.2">
      <c r="A2215" s="12">
        <v>2214</v>
      </c>
      <c r="B2215" s="12">
        <v>12790</v>
      </c>
      <c r="C2215" s="13" t="s">
        <v>341</v>
      </c>
      <c r="D2215" s="13" t="s">
        <v>20</v>
      </c>
      <c r="E2215" s="12">
        <v>2023</v>
      </c>
      <c r="F2215" s="12">
        <v>14.406000000000001</v>
      </c>
      <c r="G2215" s="15">
        <f>([1]!Table_1[[#This Row],[총자산]]-[1]!Table_1[[#This Row],[장부가치 자기자본]]+[1]!Table_1[[#This Row],[시가총액]])/[1]!Table_1[[#This Row],[총자산]]</f>
        <v>0.72137030113404077</v>
      </c>
      <c r="H2215" s="14">
        <f>I2215/100000000000</f>
        <v>0.13991301307000001</v>
      </c>
      <c r="I2215" s="12">
        <v>13991301307</v>
      </c>
      <c r="J2215" s="12">
        <v>6.74</v>
      </c>
      <c r="K2215" s="10">
        <f>L2215/1000000000000</f>
        <v>8.9135208847000005E-2</v>
      </c>
      <c r="L2215" s="12">
        <v>89135208847</v>
      </c>
      <c r="M2215" s="12">
        <v>2.4</v>
      </c>
      <c r="N2215" s="12">
        <v>1</v>
      </c>
      <c r="O2215" s="15">
        <f>IF([1]!Table_1[[#This Row],[연도]]=2016,1,0)</f>
        <v>0</v>
      </c>
      <c r="P2215" s="15">
        <f>IF([1]!Table_1[[#This Row],[연도]]=2017,1,0)</f>
        <v>0</v>
      </c>
      <c r="Q2215" s="15">
        <f>IF([1]!Table_1[[#This Row],[연도]]=2018,1,0)</f>
        <v>0</v>
      </c>
      <c r="R2215" s="15">
        <f>IF([1]!Table_1[[#This Row],[연도]]=2019,1,0)</f>
        <v>0</v>
      </c>
      <c r="S2215" s="15">
        <f>IF([1]!Table_1[[#This Row],[연도]]=2020,1,0)</f>
        <v>0</v>
      </c>
      <c r="T2215" s="15">
        <f>IF([1]!Table_1[[#This Row],[연도]]=2021,1,0)</f>
        <v>0</v>
      </c>
      <c r="U2215" s="15">
        <f>IF([1]!Table_1[[#This Row],[연도]]=2022,1,0)</f>
        <v>0</v>
      </c>
      <c r="V2215" s="15">
        <f>IF([1]!Table_1[[#This Row],[연도]]=2023,1,0)</f>
        <v>1</v>
      </c>
      <c r="W2215" s="12">
        <v>0.41</v>
      </c>
      <c r="X2215" s="10">
        <f>Y2215/1000000000000</f>
        <v>9.2415259649999998E-2</v>
      </c>
      <c r="Y2215" s="15">
        <f>[1]!Table_1[[#This Row],[주가]]*[1]!Table_1[[#This Row],[기말주식수]]</f>
        <v>92415259650</v>
      </c>
      <c r="Z2215" s="14">
        <f>AA2215/10</f>
        <v>0.66051940146384847</v>
      </c>
      <c r="AA2215" s="15">
        <f>[1]!Table_1[[#This Row],[시가총액]]/[1]!Table_1[[#This Row],[당기순이익(세후영업이익)]]</f>
        <v>6.6051940146384842</v>
      </c>
      <c r="AB2215" s="12">
        <v>1965125370</v>
      </c>
    </row>
    <row r="2216" spans="1:28" ht="19.2">
      <c r="A2216" s="10">
        <v>2215</v>
      </c>
      <c r="B2216" s="10">
        <v>12800</v>
      </c>
      <c r="C2216" s="11" t="s">
        <v>342</v>
      </c>
      <c r="D2216" s="11" t="s">
        <v>6</v>
      </c>
      <c r="E2216" s="10">
        <v>2017</v>
      </c>
      <c r="F2216" s="10">
        <v>13.473000000000001</v>
      </c>
      <c r="G2216" s="14">
        <f>([1]!Table_1[[#This Row],[총자산]]-[1]!Table_1[[#This Row],[장부가치 자기자본]]+[1]!Table_1[[#This Row],[시가총액]])/[1]!Table_1[[#This Row],[총자산]]</f>
        <v>0.82545577341482113</v>
      </c>
      <c r="H2216" s="14">
        <f>I2216/100000000000</f>
        <v>0.40620080632</v>
      </c>
      <c r="I2216" s="10">
        <v>40620080632</v>
      </c>
      <c r="J2216" s="10">
        <v>-0.46</v>
      </c>
      <c r="K2216" s="10">
        <f>L2216/1000000000000</f>
        <v>0.98329102224200005</v>
      </c>
      <c r="L2216" s="10">
        <v>983291022242</v>
      </c>
      <c r="M2216" s="10">
        <v>4.08</v>
      </c>
      <c r="N2216" s="10">
        <v>1</v>
      </c>
      <c r="O2216" s="14">
        <f>IF([1]!Table_1[[#This Row],[연도]]=2016,1,0)</f>
        <v>0</v>
      </c>
      <c r="P2216" s="14">
        <f>IF([1]!Table_1[[#This Row],[연도]]=2017,1,0)</f>
        <v>1</v>
      </c>
      <c r="Q2216" s="14">
        <f>IF([1]!Table_1[[#This Row],[연도]]=2018,1,0)</f>
        <v>0</v>
      </c>
      <c r="R2216" s="14">
        <f>IF([1]!Table_1[[#This Row],[연도]]=2019,1,0)</f>
        <v>0</v>
      </c>
      <c r="S2216" s="14">
        <f>IF([1]!Table_1[[#This Row],[연도]]=2020,1,0)</f>
        <v>0</v>
      </c>
      <c r="T2216" s="14">
        <f>IF([1]!Table_1[[#This Row],[연도]]=2021,1,0)</f>
        <v>0</v>
      </c>
      <c r="U2216" s="14">
        <f>IF([1]!Table_1[[#This Row],[연도]]=2022,1,0)</f>
        <v>0</v>
      </c>
      <c r="V2216" s="14">
        <f>IF([1]!Table_1[[#This Row],[연도]]=2023,1,0)</f>
        <v>0</v>
      </c>
      <c r="W2216" s="10">
        <v>1.85</v>
      </c>
      <c r="X2216" s="10">
        <f>Y2216/1000000000000</f>
        <v>9.6153226445000003E-2</v>
      </c>
      <c r="Y2216" s="14">
        <f>[1]!Table_1[[#This Row],[주가]]*[1]!Table_1[[#This Row],[기말주식수]]</f>
        <v>96153226445</v>
      </c>
      <c r="Z2216" s="14">
        <f>AA2216/10</f>
        <v>0.23671352924211497</v>
      </c>
      <c r="AA2216" s="14">
        <f>[1]!Table_1[[#This Row],[시가총액]]/[1]!Table_1[[#This Row],[당기순이익(세후영업이익)]]</f>
        <v>2.3671352924211497</v>
      </c>
      <c r="AB2216" s="10">
        <v>1922694675</v>
      </c>
    </row>
    <row r="2217" spans="1:28" ht="19.2">
      <c r="A2217" s="12">
        <v>2216</v>
      </c>
      <c r="B2217" s="12">
        <v>12800</v>
      </c>
      <c r="C2217" s="13" t="s">
        <v>342</v>
      </c>
      <c r="D2217" s="13" t="s">
        <v>6</v>
      </c>
      <c r="E2217" s="12">
        <v>2018</v>
      </c>
      <c r="F2217" s="12">
        <v>18.568000000000001</v>
      </c>
      <c r="G2217" s="15">
        <f>([1]!Table_1[[#This Row],[총자산]]-[1]!Table_1[[#This Row],[장부가치 자기자본]]+[1]!Table_1[[#This Row],[시가총액]])/[1]!Table_1[[#This Row],[총자산]]</f>
        <v>0.76939352862947741</v>
      </c>
      <c r="H2217" s="14">
        <f>I2217/100000000000</f>
        <v>0.17326993246</v>
      </c>
      <c r="I2217" s="12">
        <v>17326993246</v>
      </c>
      <c r="J2217" s="12">
        <v>1.17</v>
      </c>
      <c r="K2217" s="10">
        <f>L2217/1000000000000</f>
        <v>0.95125732117499995</v>
      </c>
      <c r="L2217" s="12">
        <v>951257321175</v>
      </c>
      <c r="M2217" s="12">
        <v>3.34</v>
      </c>
      <c r="N2217" s="12">
        <v>1</v>
      </c>
      <c r="O2217" s="15">
        <f>IF([1]!Table_1[[#This Row],[연도]]=2016,1,0)</f>
        <v>0</v>
      </c>
      <c r="P2217" s="15">
        <f>IF([1]!Table_1[[#This Row],[연도]]=2017,1,0)</f>
        <v>0</v>
      </c>
      <c r="Q2217" s="15">
        <f>IF([1]!Table_1[[#This Row],[연도]]=2018,1,0)</f>
        <v>1</v>
      </c>
      <c r="R2217" s="15">
        <f>IF([1]!Table_1[[#This Row],[연도]]=2019,1,0)</f>
        <v>0</v>
      </c>
      <c r="S2217" s="15">
        <f>IF([1]!Table_1[[#This Row],[연도]]=2020,1,0)</f>
        <v>0</v>
      </c>
      <c r="T2217" s="15">
        <f>IF([1]!Table_1[[#This Row],[연도]]=2021,1,0)</f>
        <v>0</v>
      </c>
      <c r="U2217" s="15">
        <f>IF([1]!Table_1[[#This Row],[연도]]=2022,1,0)</f>
        <v>0</v>
      </c>
      <c r="V2217" s="15">
        <f>IF([1]!Table_1[[#This Row],[연도]]=2023,1,0)</f>
        <v>0</v>
      </c>
      <c r="W2217" s="12">
        <v>2.4700000000000002</v>
      </c>
      <c r="X2217" s="10">
        <f>Y2217/1000000000000</f>
        <v>8.4304961575000004E-2</v>
      </c>
      <c r="Y2217" s="15">
        <f>[1]!Table_1[[#This Row],[주가]]*[1]!Table_1[[#This Row],[기말주식수]]</f>
        <v>84304961575</v>
      </c>
      <c r="Z2217" s="14">
        <f>AA2217/10</f>
        <v>0.48655274679270805</v>
      </c>
      <c r="AA2217" s="15">
        <f>[1]!Table_1[[#This Row],[시가총액]]/[1]!Table_1[[#This Row],[당기순이익(세후영업이익)]]</f>
        <v>4.8655274679270804</v>
      </c>
      <c r="AB2217" s="12">
        <v>2307231470</v>
      </c>
    </row>
    <row r="2218" spans="1:28" ht="19.2">
      <c r="A2218" s="10">
        <v>2217</v>
      </c>
      <c r="B2218" s="10">
        <v>12800</v>
      </c>
      <c r="C2218" s="11" t="s">
        <v>342</v>
      </c>
      <c r="D2218" s="11" t="s">
        <v>6</v>
      </c>
      <c r="E2218" s="10">
        <v>2019</v>
      </c>
      <c r="F2218" s="10">
        <v>16.395</v>
      </c>
      <c r="G2218" s="14">
        <f>([1]!Table_1[[#This Row],[총자산]]-[1]!Table_1[[#This Row],[장부가치 자기자본]]+[1]!Table_1[[#This Row],[시가총액]])/[1]!Table_1[[#This Row],[총자산]]</f>
        <v>0.85210340344725521</v>
      </c>
      <c r="H2218" s="14">
        <f>I2218/100000000000</f>
        <v>0.16988396871</v>
      </c>
      <c r="I2218" s="10">
        <v>16988396871</v>
      </c>
      <c r="J2218" s="10">
        <v>1.08</v>
      </c>
      <c r="K2218" s="10">
        <f>L2218/1000000000000</f>
        <v>0.89898790930399997</v>
      </c>
      <c r="L2218" s="10">
        <v>898987909304</v>
      </c>
      <c r="M2218" s="10">
        <v>2.89</v>
      </c>
      <c r="N2218" s="10">
        <v>1</v>
      </c>
      <c r="O2218" s="14">
        <f>IF([1]!Table_1[[#This Row],[연도]]=2016,1,0)</f>
        <v>0</v>
      </c>
      <c r="P2218" s="14">
        <f>IF([1]!Table_1[[#This Row],[연도]]=2017,1,0)</f>
        <v>0</v>
      </c>
      <c r="Q2218" s="14">
        <f>IF([1]!Table_1[[#This Row],[연도]]=2018,1,0)</f>
        <v>0</v>
      </c>
      <c r="R2218" s="14">
        <f>IF([1]!Table_1[[#This Row],[연도]]=2019,1,0)</f>
        <v>1</v>
      </c>
      <c r="S2218" s="14">
        <f>IF([1]!Table_1[[#This Row],[연도]]=2020,1,0)</f>
        <v>0</v>
      </c>
      <c r="T2218" s="14">
        <f>IF([1]!Table_1[[#This Row],[연도]]=2021,1,0)</f>
        <v>0</v>
      </c>
      <c r="U2218" s="14">
        <f>IF([1]!Table_1[[#This Row],[연도]]=2022,1,0)</f>
        <v>0</v>
      </c>
      <c r="V2218" s="14">
        <f>IF([1]!Table_1[[#This Row],[연도]]=2023,1,0)</f>
        <v>0</v>
      </c>
      <c r="W2218" s="10">
        <v>3.04</v>
      </c>
      <c r="X2218" s="10">
        <f>Y2218/1000000000000</f>
        <v>0.129875211075</v>
      </c>
      <c r="Y2218" s="14">
        <f>[1]!Table_1[[#This Row],[주가]]*[1]!Table_1[[#This Row],[기말주식수]]</f>
        <v>129875211075</v>
      </c>
      <c r="Z2218" s="14">
        <f>AA2218/10</f>
        <v>0.76449362503829399</v>
      </c>
      <c r="AA2218" s="14">
        <f>[1]!Table_1[[#This Row],[시가총액]]/[1]!Table_1[[#This Row],[당기순이익(세후영업이익)]]</f>
        <v>7.6449362503829397</v>
      </c>
      <c r="AB2218" s="10">
        <v>769084290</v>
      </c>
    </row>
    <row r="2219" spans="1:28" ht="19.2">
      <c r="A2219" s="12">
        <v>2218</v>
      </c>
      <c r="B2219" s="12">
        <v>12800</v>
      </c>
      <c r="C2219" s="13" t="s">
        <v>342</v>
      </c>
      <c r="D2219" s="13" t="s">
        <v>6</v>
      </c>
      <c r="E2219" s="12">
        <v>2021</v>
      </c>
      <c r="F2219" s="12">
        <v>8.7289999999999992</v>
      </c>
      <c r="G2219" s="15">
        <f>([1]!Table_1[[#This Row],[총자산]]-[1]!Table_1[[#This Row],[장부가치 자기자본]]+[1]!Table_1[[#This Row],[시가총액]])/[1]!Table_1[[#This Row],[총자산]]</f>
        <v>0.86649391472996107</v>
      </c>
      <c r="H2219" s="14">
        <f>I2219/100000000000</f>
        <v>0.60297722373999996</v>
      </c>
      <c r="I2219" s="12">
        <v>60297722374</v>
      </c>
      <c r="J2219" s="12">
        <v>30.7</v>
      </c>
      <c r="K2219" s="10">
        <f>L2219/1000000000000</f>
        <v>1.277635712258</v>
      </c>
      <c r="L2219" s="12">
        <v>1277635712258</v>
      </c>
      <c r="M2219" s="12">
        <v>1.3</v>
      </c>
      <c r="N2219" s="12">
        <v>1</v>
      </c>
      <c r="O2219" s="15">
        <f>IF([1]!Table_1[[#This Row],[연도]]=2016,1,0)</f>
        <v>0</v>
      </c>
      <c r="P2219" s="15">
        <f>IF([1]!Table_1[[#This Row],[연도]]=2017,1,0)</f>
        <v>0</v>
      </c>
      <c r="Q2219" s="15">
        <f>IF([1]!Table_1[[#This Row],[연도]]=2018,1,0)</f>
        <v>0</v>
      </c>
      <c r="R2219" s="15">
        <f>IF([1]!Table_1[[#This Row],[연도]]=2019,1,0)</f>
        <v>0</v>
      </c>
      <c r="S2219" s="15">
        <f>IF([1]!Table_1[[#This Row],[연도]]=2020,1,0)</f>
        <v>0</v>
      </c>
      <c r="T2219" s="15">
        <f>IF([1]!Table_1[[#This Row],[연도]]=2021,1,0)</f>
        <v>1</v>
      </c>
      <c r="U2219" s="15">
        <f>IF([1]!Table_1[[#This Row],[연도]]=2022,1,0)</f>
        <v>0</v>
      </c>
      <c r="V2219" s="15">
        <f>IF([1]!Table_1[[#This Row],[연도]]=2023,1,0)</f>
        <v>0</v>
      </c>
      <c r="W2219" s="12">
        <v>2.09</v>
      </c>
      <c r="X2219" s="10">
        <f>Y2219/1000000000000</f>
        <v>0.16587570818</v>
      </c>
      <c r="Y2219" s="15">
        <f>[1]!Table_1[[#This Row],[주가]]*[1]!Table_1[[#This Row],[기말주식수]]</f>
        <v>165875708180</v>
      </c>
      <c r="Z2219" s="14">
        <f>AA2219/10</f>
        <v>0.27509448391955277</v>
      </c>
      <c r="AA2219" s="15">
        <f>[1]!Table_1[[#This Row],[시가총액]]/[1]!Table_1[[#This Row],[당기순이익(세후영업이익)]]</f>
        <v>2.7509448391955278</v>
      </c>
      <c r="AB2219" s="12">
        <v>2289678680</v>
      </c>
    </row>
    <row r="2220" spans="1:28" ht="19.2">
      <c r="A2220" s="10">
        <v>2219</v>
      </c>
      <c r="B2220" s="10">
        <v>12860</v>
      </c>
      <c r="C2220" s="11" t="s">
        <v>343</v>
      </c>
      <c r="D2220" s="11" t="s">
        <v>20</v>
      </c>
      <c r="E2220" s="10">
        <v>2016</v>
      </c>
      <c r="F2220" s="10">
        <v>7.7119999999999997</v>
      </c>
      <c r="G2220" s="14">
        <f>([1]!Table_1[[#This Row],[총자산]]-[1]!Table_1[[#This Row],[장부가치 자기자본]]+[1]!Table_1[[#This Row],[시가총액]])/[1]!Table_1[[#This Row],[총자산]]</f>
        <v>0.81715747419424034</v>
      </c>
      <c r="H2220" s="14">
        <f>I2220/100000000000</f>
        <v>0.16216985212999999</v>
      </c>
      <c r="I2220" s="10">
        <v>16216985213</v>
      </c>
      <c r="J2220" s="10">
        <v>10.77</v>
      </c>
      <c r="K2220" s="10">
        <f>L2220/1000000000000</f>
        <v>0.73116985593299999</v>
      </c>
      <c r="L2220" s="10">
        <v>731169855933</v>
      </c>
      <c r="M2220" s="10">
        <v>0.93</v>
      </c>
      <c r="N2220" s="10">
        <v>1</v>
      </c>
      <c r="O2220" s="14">
        <f>IF([1]!Table_1[[#This Row],[연도]]=2016,1,0)</f>
        <v>1</v>
      </c>
      <c r="P2220" s="14">
        <f>IF([1]!Table_1[[#This Row],[연도]]=2017,1,0)</f>
        <v>0</v>
      </c>
      <c r="Q2220" s="14">
        <f>IF([1]!Table_1[[#This Row],[연도]]=2018,1,0)</f>
        <v>0</v>
      </c>
      <c r="R2220" s="14">
        <f>IF([1]!Table_1[[#This Row],[연도]]=2019,1,0)</f>
        <v>0</v>
      </c>
      <c r="S2220" s="14">
        <f>IF([1]!Table_1[[#This Row],[연도]]=2020,1,0)</f>
        <v>0</v>
      </c>
      <c r="T2220" s="14">
        <f>IF([1]!Table_1[[#This Row],[연도]]=2021,1,0)</f>
        <v>0</v>
      </c>
      <c r="U2220" s="14">
        <f>IF([1]!Table_1[[#This Row],[연도]]=2022,1,0)</f>
        <v>0</v>
      </c>
      <c r="V2220" s="14">
        <f>IF([1]!Table_1[[#This Row],[연도]]=2023,1,0)</f>
        <v>0</v>
      </c>
      <c r="W2220" s="10">
        <v>1</v>
      </c>
      <c r="X2220" s="10">
        <f>Y2220/1000000000000</f>
        <v>7.0226999999999998E-2</v>
      </c>
      <c r="Y2220" s="14">
        <f>[1]!Table_1[[#This Row],[주가]]*[1]!Table_1[[#This Row],[기말주식수]]</f>
        <v>70227000000</v>
      </c>
      <c r="Z2220" s="14">
        <f>AA2220/10</f>
        <v>0.43304596432451586</v>
      </c>
      <c r="AA2220" s="14">
        <f>[1]!Table_1[[#This Row],[시가총액]]/[1]!Table_1[[#This Row],[당기순이익(세후영업이익)]]</f>
        <v>4.3304596432451588</v>
      </c>
      <c r="AB2220" s="10">
        <v>1340040000</v>
      </c>
    </row>
    <row r="2221" spans="1:28" ht="19.2">
      <c r="A2221" s="12">
        <v>2220</v>
      </c>
      <c r="B2221" s="12">
        <v>12860</v>
      </c>
      <c r="C2221" s="13" t="s">
        <v>343</v>
      </c>
      <c r="D2221" s="13" t="s">
        <v>20</v>
      </c>
      <c r="E2221" s="12">
        <v>2017</v>
      </c>
      <c r="F2221" s="12">
        <v>-1.8460000000000001</v>
      </c>
      <c r="G2221" s="15">
        <f>([1]!Table_1[[#This Row],[총자산]]-[1]!Table_1[[#This Row],[장부가치 자기자본]]+[1]!Table_1[[#This Row],[시가총액]])/[1]!Table_1[[#This Row],[총자산]]</f>
        <v>0.8526305339124165</v>
      </c>
      <c r="H2221" s="14">
        <f>I2221/100000000000</f>
        <v>-0.14264783971</v>
      </c>
      <c r="I2221" s="12">
        <v>-14264783971</v>
      </c>
      <c r="J2221" s="12">
        <v>-10.8</v>
      </c>
      <c r="K2221" s="10">
        <f>L2221/1000000000000</f>
        <v>0.71024153213399999</v>
      </c>
      <c r="L2221" s="12">
        <v>710241532134</v>
      </c>
      <c r="M2221" s="12">
        <v>2.9</v>
      </c>
      <c r="N2221" s="12">
        <v>1</v>
      </c>
      <c r="O2221" s="15">
        <f>IF([1]!Table_1[[#This Row],[연도]]=2016,1,0)</f>
        <v>0</v>
      </c>
      <c r="P2221" s="15">
        <f>IF([1]!Table_1[[#This Row],[연도]]=2017,1,0)</f>
        <v>1</v>
      </c>
      <c r="Q2221" s="15">
        <f>IF([1]!Table_1[[#This Row],[연도]]=2018,1,0)</f>
        <v>0</v>
      </c>
      <c r="R2221" s="15">
        <f>IF([1]!Table_1[[#This Row],[연도]]=2019,1,0)</f>
        <v>0</v>
      </c>
      <c r="S2221" s="15">
        <f>IF([1]!Table_1[[#This Row],[연도]]=2020,1,0)</f>
        <v>0</v>
      </c>
      <c r="T2221" s="15">
        <f>IF([1]!Table_1[[#This Row],[연도]]=2021,1,0)</f>
        <v>0</v>
      </c>
      <c r="U2221" s="15">
        <f>IF([1]!Table_1[[#This Row],[연도]]=2022,1,0)</f>
        <v>0</v>
      </c>
      <c r="V2221" s="15">
        <f>IF([1]!Table_1[[#This Row],[연도]]=2023,1,0)</f>
        <v>0</v>
      </c>
      <c r="W2221" s="12">
        <v>0.9</v>
      </c>
      <c r="X2221" s="10">
        <f>Y2221/1000000000000</f>
        <v>5.3001E-2</v>
      </c>
      <c r="Y2221" s="15">
        <f>[1]!Table_1[[#This Row],[주가]]*[1]!Table_1[[#This Row],[기말주식수]]</f>
        <v>53001000000</v>
      </c>
      <c r="Z2221" s="14">
        <f>AA2221/10</f>
        <v>-0.37155136809467215</v>
      </c>
      <c r="AA2221" s="15">
        <f>[1]!Table_1[[#This Row],[시가총액]]/[1]!Table_1[[#This Row],[당기순이익(세후영업이익)]]</f>
        <v>-3.7155136809467213</v>
      </c>
      <c r="AB2221" s="12">
        <v>804024000</v>
      </c>
    </row>
    <row r="2222" spans="1:28" ht="19.2">
      <c r="A2222" s="10">
        <v>2221</v>
      </c>
      <c r="B2222" s="10">
        <v>12860</v>
      </c>
      <c r="C2222" s="11" t="s">
        <v>343</v>
      </c>
      <c r="D2222" s="11" t="s">
        <v>20</v>
      </c>
      <c r="E2222" s="10">
        <v>2018</v>
      </c>
      <c r="F2222" s="10">
        <v>-3.1709999999999998</v>
      </c>
      <c r="G2222" s="14">
        <f>([1]!Table_1[[#This Row],[총자산]]-[1]!Table_1[[#This Row],[장부가치 자기자본]]+[1]!Table_1[[#This Row],[시가총액]])/[1]!Table_1[[#This Row],[총자산]]</f>
        <v>0.84906142369141335</v>
      </c>
      <c r="H2222" s="14">
        <f>I2222/100000000000</f>
        <v>1.6695642699999999E-2</v>
      </c>
      <c r="I2222" s="10">
        <v>1669564270</v>
      </c>
      <c r="J2222" s="10">
        <v>10.28</v>
      </c>
      <c r="K2222" s="10">
        <f>L2222/1000000000000</f>
        <v>0.71799083610199999</v>
      </c>
      <c r="L2222" s="10">
        <v>717990836102</v>
      </c>
      <c r="M2222" s="10">
        <v>2.42</v>
      </c>
      <c r="N2222" s="10">
        <v>1</v>
      </c>
      <c r="O2222" s="14">
        <f>IF([1]!Table_1[[#This Row],[연도]]=2016,1,0)</f>
        <v>0</v>
      </c>
      <c r="P2222" s="14">
        <f>IF([1]!Table_1[[#This Row],[연도]]=2017,1,0)</f>
        <v>0</v>
      </c>
      <c r="Q2222" s="14">
        <f>IF([1]!Table_1[[#This Row],[연도]]=2018,1,0)</f>
        <v>1</v>
      </c>
      <c r="R2222" s="14">
        <f>IF([1]!Table_1[[#This Row],[연도]]=2019,1,0)</f>
        <v>0</v>
      </c>
      <c r="S2222" s="14">
        <f>IF([1]!Table_1[[#This Row],[연도]]=2020,1,0)</f>
        <v>0</v>
      </c>
      <c r="T2222" s="14">
        <f>IF([1]!Table_1[[#This Row],[연도]]=2021,1,0)</f>
        <v>0</v>
      </c>
      <c r="U2222" s="14">
        <f>IF([1]!Table_1[[#This Row],[연도]]=2022,1,0)</f>
        <v>0</v>
      </c>
      <c r="V2222" s="14">
        <f>IF([1]!Table_1[[#This Row],[연도]]=2023,1,0)</f>
        <v>0</v>
      </c>
      <c r="W2222" s="10">
        <v>0.65</v>
      </c>
      <c r="X2222" s="10">
        <f>Y2222/1000000000000</f>
        <v>3.4263000000000002E-2</v>
      </c>
      <c r="Y2222" s="14">
        <f>[1]!Table_1[[#This Row],[주가]]*[1]!Table_1[[#This Row],[기말주식수]]</f>
        <v>34263000000</v>
      </c>
      <c r="Z2222" s="14">
        <f>AA2222/10</f>
        <v>2.0522121020234816</v>
      </c>
      <c r="AA2222" s="14">
        <f>[1]!Table_1[[#This Row],[시가총액]]/[1]!Table_1[[#This Row],[당기순이익(세후영업이익)]]</f>
        <v>20.522121020234817</v>
      </c>
      <c r="AB2222" s="10">
        <v>536016000</v>
      </c>
    </row>
    <row r="2223" spans="1:28" ht="19.2">
      <c r="A2223" s="12">
        <v>2222</v>
      </c>
      <c r="B2223" s="12">
        <v>12860</v>
      </c>
      <c r="C2223" s="13" t="s">
        <v>343</v>
      </c>
      <c r="D2223" s="13" t="s">
        <v>20</v>
      </c>
      <c r="E2223" s="12">
        <v>2022</v>
      </c>
      <c r="F2223" s="12">
        <v>10.743</v>
      </c>
      <c r="G2223" s="15">
        <f>([1]!Table_1[[#This Row],[총자산]]-[1]!Table_1[[#This Row],[장부가치 자기자본]]+[1]!Table_1[[#This Row],[시가총액]])/[1]!Table_1[[#This Row],[총자산]]</f>
        <v>0.83970132842213985</v>
      </c>
      <c r="H2223" s="14">
        <f>I2223/100000000000</f>
        <v>0.43911657944999999</v>
      </c>
      <c r="I2223" s="12">
        <v>43911657945</v>
      </c>
      <c r="J2223" s="12">
        <v>-2.92</v>
      </c>
      <c r="K2223" s="10">
        <f>L2223/1000000000000</f>
        <v>0.92220863571400002</v>
      </c>
      <c r="L2223" s="12">
        <v>922208635714</v>
      </c>
      <c r="M2223" s="12">
        <v>1.93</v>
      </c>
      <c r="N2223" s="12">
        <v>1</v>
      </c>
      <c r="O2223" s="15">
        <f>IF([1]!Table_1[[#This Row],[연도]]=2016,1,0)</f>
        <v>0</v>
      </c>
      <c r="P2223" s="15">
        <f>IF([1]!Table_1[[#This Row],[연도]]=2017,1,0)</f>
        <v>0</v>
      </c>
      <c r="Q2223" s="15">
        <f>IF([1]!Table_1[[#This Row],[연도]]=2018,1,0)</f>
        <v>0</v>
      </c>
      <c r="R2223" s="15">
        <f>IF([1]!Table_1[[#This Row],[연도]]=2019,1,0)</f>
        <v>0</v>
      </c>
      <c r="S2223" s="15">
        <f>IF([1]!Table_1[[#This Row],[연도]]=2020,1,0)</f>
        <v>0</v>
      </c>
      <c r="T2223" s="15">
        <f>IF([1]!Table_1[[#This Row],[연도]]=2021,1,0)</f>
        <v>0</v>
      </c>
      <c r="U2223" s="15">
        <f>IF([1]!Table_1[[#This Row],[연도]]=2022,1,0)</f>
        <v>1</v>
      </c>
      <c r="V2223" s="15">
        <f>IF([1]!Table_1[[#This Row],[연도]]=2023,1,0)</f>
        <v>0</v>
      </c>
      <c r="W2223" s="12">
        <v>0.85</v>
      </c>
      <c r="X2223" s="10">
        <f>Y2223/1000000000000</f>
        <v>8.9344817539999996E-2</v>
      </c>
      <c r="Y2223" s="15">
        <f>[1]!Table_1[[#This Row],[주가]]*[1]!Table_1[[#This Row],[기말주식수]]</f>
        <v>89344817540</v>
      </c>
      <c r="Z2223" s="14">
        <f>AA2223/10</f>
        <v>0.20346491506174899</v>
      </c>
      <c r="AA2223" s="15">
        <f>[1]!Table_1[[#This Row],[시가총액]]/[1]!Table_1[[#This Row],[당기순이익(세후영업이익)]]</f>
        <v>2.03464915061749</v>
      </c>
      <c r="AB2223" s="12">
        <v>730342570</v>
      </c>
    </row>
    <row r="2224" spans="1:28" ht="19.2">
      <c r="A2224" s="10">
        <v>2223</v>
      </c>
      <c r="B2224" s="10">
        <v>13030</v>
      </c>
      <c r="C2224" s="11" t="s">
        <v>344</v>
      </c>
      <c r="D2224" s="11" t="s">
        <v>20</v>
      </c>
      <c r="E2224" s="10">
        <v>2016</v>
      </c>
      <c r="F2224" s="10">
        <v>18.018000000000001</v>
      </c>
      <c r="G2224" s="14">
        <f>([1]!Table_1[[#This Row],[총자산]]-[1]!Table_1[[#This Row],[장부가치 자기자본]]+[1]!Table_1[[#This Row],[시가총액]])/[1]!Table_1[[#This Row],[총자산]]</f>
        <v>0.93882803756902244</v>
      </c>
      <c r="H2224" s="14">
        <f>I2224/100000000000</f>
        <v>0.37266233878999999</v>
      </c>
      <c r="I2224" s="10">
        <v>37266233879</v>
      </c>
      <c r="J2224" s="10">
        <v>5.4</v>
      </c>
      <c r="K2224" s="10">
        <f>L2224/1000000000000</f>
        <v>0.17712006280100001</v>
      </c>
      <c r="L2224" s="10">
        <v>177120062801</v>
      </c>
      <c r="M2224" s="10">
        <v>3.23</v>
      </c>
      <c r="N2224" s="10">
        <v>1</v>
      </c>
      <c r="O2224" s="14">
        <f>IF([1]!Table_1[[#This Row],[연도]]=2016,1,0)</f>
        <v>1</v>
      </c>
      <c r="P2224" s="14">
        <f>IF([1]!Table_1[[#This Row],[연도]]=2017,1,0)</f>
        <v>0</v>
      </c>
      <c r="Q2224" s="14">
        <f>IF([1]!Table_1[[#This Row],[연도]]=2018,1,0)</f>
        <v>0</v>
      </c>
      <c r="R2224" s="14">
        <f>IF([1]!Table_1[[#This Row],[연도]]=2019,1,0)</f>
        <v>0</v>
      </c>
      <c r="S2224" s="14">
        <f>IF([1]!Table_1[[#This Row],[연도]]=2020,1,0)</f>
        <v>0</v>
      </c>
      <c r="T2224" s="14">
        <f>IF([1]!Table_1[[#This Row],[연도]]=2021,1,0)</f>
        <v>0</v>
      </c>
      <c r="U2224" s="14">
        <f>IF([1]!Table_1[[#This Row],[연도]]=2022,1,0)</f>
        <v>0</v>
      </c>
      <c r="V2224" s="14">
        <f>IF([1]!Table_1[[#This Row],[연도]]=2023,1,0)</f>
        <v>0</v>
      </c>
      <c r="W2224" s="10">
        <v>0.97</v>
      </c>
      <c r="X2224" s="10">
        <f>Y2224/1000000000000</f>
        <v>0.28723919520000002</v>
      </c>
      <c r="Y2224" s="14">
        <f>[1]!Table_1[[#This Row],[주가]]*[1]!Table_1[[#This Row],[기말주식수]]</f>
        <v>287239195200</v>
      </c>
      <c r="Z2224" s="14">
        <f>AA2224/10</f>
        <v>0.77077602242458676</v>
      </c>
      <c r="AA2224" s="14">
        <f>[1]!Table_1[[#This Row],[시가총액]]/[1]!Table_1[[#This Row],[당기순이익(세후영업이익)]]</f>
        <v>7.7077602242458676</v>
      </c>
      <c r="AB2224" s="10">
        <v>5445292800</v>
      </c>
    </row>
    <row r="2225" spans="1:28" ht="19.2">
      <c r="A2225" s="12">
        <v>2224</v>
      </c>
      <c r="B2225" s="12">
        <v>13030</v>
      </c>
      <c r="C2225" s="13" t="s">
        <v>344</v>
      </c>
      <c r="D2225" s="13" t="s">
        <v>20</v>
      </c>
      <c r="E2225" s="12">
        <v>2017</v>
      </c>
      <c r="F2225" s="12">
        <v>23.050999999999998</v>
      </c>
      <c r="G2225" s="15">
        <f>([1]!Table_1[[#This Row],[총자산]]-[1]!Table_1[[#This Row],[장부가치 자기자본]]+[1]!Table_1[[#This Row],[시가총액]])/[1]!Table_1[[#This Row],[총자산]]</f>
        <v>0.92441114382879208</v>
      </c>
      <c r="H2225" s="14">
        <f>I2225/100000000000</f>
        <v>0.35521475021999999</v>
      </c>
      <c r="I2225" s="12">
        <v>35521475022</v>
      </c>
      <c r="J2225" s="12">
        <v>7.39</v>
      </c>
      <c r="K2225" s="10">
        <f>L2225/1000000000000</f>
        <v>0.18269998712400001</v>
      </c>
      <c r="L2225" s="12">
        <v>182699987124</v>
      </c>
      <c r="M2225" s="12">
        <v>3.2</v>
      </c>
      <c r="N2225" s="12">
        <v>1</v>
      </c>
      <c r="O2225" s="15">
        <f>IF([1]!Table_1[[#This Row],[연도]]=2016,1,0)</f>
        <v>0</v>
      </c>
      <c r="P2225" s="15">
        <f>IF([1]!Table_1[[#This Row],[연도]]=2017,1,0)</f>
        <v>1</v>
      </c>
      <c r="Q2225" s="15">
        <f>IF([1]!Table_1[[#This Row],[연도]]=2018,1,0)</f>
        <v>0</v>
      </c>
      <c r="R2225" s="15">
        <f>IF([1]!Table_1[[#This Row],[연도]]=2019,1,0)</f>
        <v>0</v>
      </c>
      <c r="S2225" s="15">
        <f>IF([1]!Table_1[[#This Row],[연도]]=2020,1,0)</f>
        <v>0</v>
      </c>
      <c r="T2225" s="15">
        <f>IF([1]!Table_1[[#This Row],[연도]]=2021,1,0)</f>
        <v>0</v>
      </c>
      <c r="U2225" s="15">
        <f>IF([1]!Table_1[[#This Row],[연도]]=2022,1,0)</f>
        <v>0</v>
      </c>
      <c r="V2225" s="15">
        <f>IF([1]!Table_1[[#This Row],[연도]]=2023,1,0)</f>
        <v>0</v>
      </c>
      <c r="W2225" s="12">
        <v>1.08</v>
      </c>
      <c r="X2225" s="10">
        <f>Y2225/1000000000000</f>
        <v>0.30629772</v>
      </c>
      <c r="Y2225" s="15">
        <f>[1]!Table_1[[#This Row],[주가]]*[1]!Table_1[[#This Row],[기말주식수]]</f>
        <v>306297720000</v>
      </c>
      <c r="Z2225" s="14">
        <f>AA2225/10</f>
        <v>0.86228885430657498</v>
      </c>
      <c r="AA2225" s="15">
        <f>[1]!Table_1[[#This Row],[시가총액]]/[1]!Table_1[[#This Row],[당기순이익(세후영업이익)]]</f>
        <v>8.6228885430657503</v>
      </c>
      <c r="AB2225" s="12">
        <v>5445292800</v>
      </c>
    </row>
    <row r="2226" spans="1:28" ht="19.2">
      <c r="A2226" s="10">
        <v>2225</v>
      </c>
      <c r="B2226" s="10">
        <v>13030</v>
      </c>
      <c r="C2226" s="11" t="s">
        <v>344</v>
      </c>
      <c r="D2226" s="11" t="s">
        <v>20</v>
      </c>
      <c r="E2226" s="10">
        <v>2018</v>
      </c>
      <c r="F2226" s="10">
        <v>55.774000000000001</v>
      </c>
      <c r="G2226" s="14">
        <f>([1]!Table_1[[#This Row],[총자산]]-[1]!Table_1[[#This Row],[장부가치 자기자본]]+[1]!Table_1[[#This Row],[시가총액]])/[1]!Table_1[[#This Row],[총자산]]</f>
        <v>0.68031239109674735</v>
      </c>
      <c r="H2226" s="14">
        <f>I2226/100000000000</f>
        <v>0.10848264719</v>
      </c>
      <c r="I2226" s="10">
        <v>10848264719</v>
      </c>
      <c r="J2226" s="10">
        <v>-2.14</v>
      </c>
      <c r="K2226" s="10">
        <f>L2226/1000000000000</f>
        <v>0.124267407632</v>
      </c>
      <c r="L2226" s="10">
        <v>124267407632</v>
      </c>
      <c r="M2226" s="10">
        <v>7.15</v>
      </c>
      <c r="N2226" s="10">
        <v>1</v>
      </c>
      <c r="O2226" s="14">
        <f>IF([1]!Table_1[[#This Row],[연도]]=2016,1,0)</f>
        <v>0</v>
      </c>
      <c r="P2226" s="14">
        <f>IF([1]!Table_1[[#This Row],[연도]]=2017,1,0)</f>
        <v>0</v>
      </c>
      <c r="Q2226" s="14">
        <f>IF([1]!Table_1[[#This Row],[연도]]=2018,1,0)</f>
        <v>1</v>
      </c>
      <c r="R2226" s="14">
        <f>IF([1]!Table_1[[#This Row],[연도]]=2019,1,0)</f>
        <v>0</v>
      </c>
      <c r="S2226" s="14">
        <f>IF([1]!Table_1[[#This Row],[연도]]=2020,1,0)</f>
        <v>0</v>
      </c>
      <c r="T2226" s="14">
        <f>IF([1]!Table_1[[#This Row],[연도]]=2021,1,0)</f>
        <v>0</v>
      </c>
      <c r="U2226" s="14">
        <f>IF([1]!Table_1[[#This Row],[연도]]=2022,1,0)</f>
        <v>0</v>
      </c>
      <c r="V2226" s="14">
        <f>IF([1]!Table_1[[#This Row],[연도]]=2023,1,0)</f>
        <v>0</v>
      </c>
      <c r="W2226" s="10">
        <v>1.26</v>
      </c>
      <c r="X2226" s="10">
        <f>Y2226/1000000000000</f>
        <v>0.22393766640000001</v>
      </c>
      <c r="Y2226" s="14">
        <f>[1]!Table_1[[#This Row],[주가]]*[1]!Table_1[[#This Row],[기말주식수]]</f>
        <v>223937666400</v>
      </c>
      <c r="Z2226" s="14">
        <f>AA2226/10</f>
        <v>2.0642717724963733</v>
      </c>
      <c r="AA2226" s="14">
        <f>[1]!Table_1[[#This Row],[시가총액]]/[1]!Table_1[[#This Row],[당기순이익(세후영업이익)]]</f>
        <v>20.642717724963731</v>
      </c>
      <c r="AB2226" s="10">
        <v>6806616000</v>
      </c>
    </row>
    <row r="2227" spans="1:28" ht="19.2">
      <c r="A2227" s="12">
        <v>2226</v>
      </c>
      <c r="B2227" s="12">
        <v>13030</v>
      </c>
      <c r="C2227" s="13" t="s">
        <v>344</v>
      </c>
      <c r="D2227" s="13" t="s">
        <v>20</v>
      </c>
      <c r="E2227" s="12">
        <v>2019</v>
      </c>
      <c r="F2227" s="12">
        <v>50.06</v>
      </c>
      <c r="G2227" s="15">
        <f>([1]!Table_1[[#This Row],[총자산]]-[1]!Table_1[[#This Row],[장부가치 자기자본]]+[1]!Table_1[[#This Row],[시가총액]])/[1]!Table_1[[#This Row],[총자산]]</f>
        <v>0.77007553613486479</v>
      </c>
      <c r="H2227" s="14">
        <f>I2227/100000000000</f>
        <v>0.14922324989999999</v>
      </c>
      <c r="I2227" s="12">
        <v>14922324990</v>
      </c>
      <c r="J2227" s="12">
        <v>2.69</v>
      </c>
      <c r="K2227" s="10">
        <f>L2227/1000000000000</f>
        <v>0.142113513119</v>
      </c>
      <c r="L2227" s="12">
        <v>142113513119</v>
      </c>
      <c r="M2227" s="12">
        <v>7.19</v>
      </c>
      <c r="N2227" s="12">
        <v>1</v>
      </c>
      <c r="O2227" s="15">
        <f>IF([1]!Table_1[[#This Row],[연도]]=2016,1,0)</f>
        <v>0</v>
      </c>
      <c r="P2227" s="15">
        <f>IF([1]!Table_1[[#This Row],[연도]]=2017,1,0)</f>
        <v>0</v>
      </c>
      <c r="Q2227" s="15">
        <f>IF([1]!Table_1[[#This Row],[연도]]=2018,1,0)</f>
        <v>0</v>
      </c>
      <c r="R2227" s="15">
        <f>IF([1]!Table_1[[#This Row],[연도]]=2019,1,0)</f>
        <v>1</v>
      </c>
      <c r="S2227" s="15">
        <f>IF([1]!Table_1[[#This Row],[연도]]=2020,1,0)</f>
        <v>0</v>
      </c>
      <c r="T2227" s="15">
        <f>IF([1]!Table_1[[#This Row],[연도]]=2021,1,0)</f>
        <v>0</v>
      </c>
      <c r="U2227" s="15">
        <f>IF([1]!Table_1[[#This Row],[연도]]=2022,1,0)</f>
        <v>0</v>
      </c>
      <c r="V2227" s="15">
        <f>IF([1]!Table_1[[#This Row],[연도]]=2023,1,0)</f>
        <v>0</v>
      </c>
      <c r="W2227" s="12">
        <v>1.3</v>
      </c>
      <c r="X2227" s="10">
        <f>Y2227/1000000000000</f>
        <v>0.2613740544</v>
      </c>
      <c r="Y2227" s="15">
        <f>[1]!Table_1[[#This Row],[주가]]*[1]!Table_1[[#This Row],[기말주식수]]</f>
        <v>261374054400</v>
      </c>
      <c r="Z2227" s="14">
        <f>AA2227/10</f>
        <v>1.751563878786693</v>
      </c>
      <c r="AA2227" s="15">
        <f>[1]!Table_1[[#This Row],[시가총액]]/[1]!Table_1[[#This Row],[당기순이익(세후영업이익)]]</f>
        <v>17.51563878786693</v>
      </c>
      <c r="AB2227" s="12">
        <v>6806616000</v>
      </c>
    </row>
    <row r="2228" spans="1:28" ht="19.2">
      <c r="A2228" s="10">
        <v>2227</v>
      </c>
      <c r="B2228" s="10">
        <v>13030</v>
      </c>
      <c r="C2228" s="11" t="s">
        <v>344</v>
      </c>
      <c r="D2228" s="11" t="s">
        <v>20</v>
      </c>
      <c r="E2228" s="10">
        <v>2020</v>
      </c>
      <c r="F2228" s="10">
        <v>98.68</v>
      </c>
      <c r="G2228" s="14">
        <f>([1]!Table_1[[#This Row],[총자산]]-[1]!Table_1[[#This Row],[장부가치 자기자본]]+[1]!Table_1[[#This Row],[시가총액]])/[1]!Table_1[[#This Row],[총자산]]</f>
        <v>0.58916334218776123</v>
      </c>
      <c r="H2228" s="14">
        <f>I2228/100000000000</f>
        <v>0.16171451286999999</v>
      </c>
      <c r="I2228" s="10">
        <v>16171451287</v>
      </c>
      <c r="J2228" s="10">
        <v>-4.26</v>
      </c>
      <c r="K2228" s="10">
        <f>L2228/1000000000000</f>
        <v>0.13819221455899999</v>
      </c>
      <c r="L2228" s="10">
        <v>138192214559</v>
      </c>
      <c r="M2228" s="10">
        <v>5.57</v>
      </c>
      <c r="N2228" s="10">
        <v>1</v>
      </c>
      <c r="O2228" s="14">
        <f>IF([1]!Table_1[[#This Row],[연도]]=2016,1,0)</f>
        <v>0</v>
      </c>
      <c r="P2228" s="14">
        <f>IF([1]!Table_1[[#This Row],[연도]]=2017,1,0)</f>
        <v>0</v>
      </c>
      <c r="Q2228" s="14">
        <f>IF([1]!Table_1[[#This Row],[연도]]=2018,1,0)</f>
        <v>0</v>
      </c>
      <c r="R2228" s="14">
        <f>IF([1]!Table_1[[#This Row],[연도]]=2019,1,0)</f>
        <v>0</v>
      </c>
      <c r="S2228" s="14">
        <f>IF([1]!Table_1[[#This Row],[연도]]=2020,1,0)</f>
        <v>1</v>
      </c>
      <c r="T2228" s="14">
        <f>IF([1]!Table_1[[#This Row],[연도]]=2021,1,0)</f>
        <v>0</v>
      </c>
      <c r="U2228" s="14">
        <f>IF([1]!Table_1[[#This Row],[연도]]=2022,1,0)</f>
        <v>0</v>
      </c>
      <c r="V2228" s="14">
        <f>IF([1]!Table_1[[#This Row],[연도]]=2023,1,0)</f>
        <v>0</v>
      </c>
      <c r="W2228" s="10">
        <v>0.99</v>
      </c>
      <c r="X2228" s="10">
        <f>Y2228/1000000000000</f>
        <v>0.1830979704</v>
      </c>
      <c r="Y2228" s="14">
        <f>[1]!Table_1[[#This Row],[주가]]*[1]!Table_1[[#This Row],[기말주식수]]</f>
        <v>183097970400</v>
      </c>
      <c r="Z2228" s="14">
        <f>AA2228/10</f>
        <v>1.1322296753117629</v>
      </c>
      <c r="AA2228" s="14">
        <f>[1]!Table_1[[#This Row],[시가총액]]/[1]!Table_1[[#This Row],[당기순이익(세후영업이익)]]</f>
        <v>11.322296753117628</v>
      </c>
      <c r="AB2228" s="10">
        <v>6428025000</v>
      </c>
    </row>
    <row r="2229" spans="1:28" ht="19.2">
      <c r="A2229" s="12">
        <v>2228</v>
      </c>
      <c r="B2229" s="12">
        <v>13030</v>
      </c>
      <c r="C2229" s="13" t="s">
        <v>344</v>
      </c>
      <c r="D2229" s="13" t="s">
        <v>20</v>
      </c>
      <c r="E2229" s="12">
        <v>2021</v>
      </c>
      <c r="F2229" s="12">
        <v>32.936</v>
      </c>
      <c r="G2229" s="15">
        <f>([1]!Table_1[[#This Row],[총자산]]-[1]!Table_1[[#This Row],[장부가치 자기자본]]+[1]!Table_1[[#This Row],[시가총액]])/[1]!Table_1[[#This Row],[총자산]]</f>
        <v>0.68383966760031201</v>
      </c>
      <c r="H2229" s="14">
        <f>I2229/100000000000</f>
        <v>0.18915320586000001</v>
      </c>
      <c r="I2229" s="12">
        <v>18915320586</v>
      </c>
      <c r="J2229" s="12">
        <v>4.04</v>
      </c>
      <c r="K2229" s="10">
        <f>L2229/1000000000000</f>
        <v>0.14673857192299999</v>
      </c>
      <c r="L2229" s="12">
        <v>146738571923</v>
      </c>
      <c r="M2229" s="12">
        <v>4.09</v>
      </c>
      <c r="N2229" s="12">
        <v>1</v>
      </c>
      <c r="O2229" s="15">
        <f>IF([1]!Table_1[[#This Row],[연도]]=2016,1,0)</f>
        <v>0</v>
      </c>
      <c r="P2229" s="15">
        <f>IF([1]!Table_1[[#This Row],[연도]]=2017,1,0)</f>
        <v>0</v>
      </c>
      <c r="Q2229" s="15">
        <f>IF([1]!Table_1[[#This Row],[연도]]=2018,1,0)</f>
        <v>0</v>
      </c>
      <c r="R2229" s="15">
        <f>IF([1]!Table_1[[#This Row],[연도]]=2019,1,0)</f>
        <v>0</v>
      </c>
      <c r="S2229" s="15">
        <f>IF([1]!Table_1[[#This Row],[연도]]=2020,1,0)</f>
        <v>0</v>
      </c>
      <c r="T2229" s="15">
        <f>IF([1]!Table_1[[#This Row],[연도]]=2021,1,0)</f>
        <v>1</v>
      </c>
      <c r="U2229" s="15">
        <f>IF([1]!Table_1[[#This Row],[연도]]=2022,1,0)</f>
        <v>0</v>
      </c>
      <c r="V2229" s="15">
        <f>IF([1]!Table_1[[#This Row],[연도]]=2023,1,0)</f>
        <v>0</v>
      </c>
      <c r="W2229" s="12">
        <v>0.87</v>
      </c>
      <c r="X2229" s="10">
        <f>Y2229/1000000000000</f>
        <v>0.228021636</v>
      </c>
      <c r="Y2229" s="15">
        <f>[1]!Table_1[[#This Row],[주가]]*[1]!Table_1[[#This Row],[기말주식수]]</f>
        <v>228021636000</v>
      </c>
      <c r="Z2229" s="14">
        <f>AA2229/10</f>
        <v>1.2054864994927346</v>
      </c>
      <c r="AA2229" s="15">
        <f>[1]!Table_1[[#This Row],[시가총액]]/[1]!Table_1[[#This Row],[당기순이익(세후영업이익)]]</f>
        <v>12.054864994927346</v>
      </c>
      <c r="AB2229" s="12">
        <v>6428025000</v>
      </c>
    </row>
    <row r="2230" spans="1:28" ht="19.2">
      <c r="A2230" s="10">
        <v>2229</v>
      </c>
      <c r="B2230" s="10">
        <v>13030</v>
      </c>
      <c r="C2230" s="11" t="s">
        <v>344</v>
      </c>
      <c r="D2230" s="11" t="s">
        <v>20</v>
      </c>
      <c r="E2230" s="10">
        <v>2022</v>
      </c>
      <c r="F2230" s="10">
        <v>22.449000000000002</v>
      </c>
      <c r="G2230" s="14">
        <f>([1]!Table_1[[#This Row],[총자산]]-[1]!Table_1[[#This Row],[장부가치 자기자본]]+[1]!Table_1[[#This Row],[시가총액]])/[1]!Table_1[[#This Row],[총자산]]</f>
        <v>0.75467540997275195</v>
      </c>
      <c r="H2230" s="14">
        <f>I2230/100000000000</f>
        <v>0.40696178382999998</v>
      </c>
      <c r="I2230" s="10">
        <v>40696178383</v>
      </c>
      <c r="J2230" s="10">
        <v>8.4600000000000009</v>
      </c>
      <c r="K2230" s="10">
        <f>L2230/1000000000000</f>
        <v>0.18285109141700001</v>
      </c>
      <c r="L2230" s="10">
        <v>182851091417</v>
      </c>
      <c r="M2230" s="10">
        <v>5.28</v>
      </c>
      <c r="N2230" s="10">
        <v>1</v>
      </c>
      <c r="O2230" s="14">
        <f>IF([1]!Table_1[[#This Row],[연도]]=2016,1,0)</f>
        <v>0</v>
      </c>
      <c r="P2230" s="14">
        <f>IF([1]!Table_1[[#This Row],[연도]]=2017,1,0)</f>
        <v>0</v>
      </c>
      <c r="Q2230" s="14">
        <f>IF([1]!Table_1[[#This Row],[연도]]=2018,1,0)</f>
        <v>0</v>
      </c>
      <c r="R2230" s="14">
        <f>IF([1]!Table_1[[#This Row],[연도]]=2019,1,0)</f>
        <v>0</v>
      </c>
      <c r="S2230" s="14">
        <f>IF([1]!Table_1[[#This Row],[연도]]=2020,1,0)</f>
        <v>0</v>
      </c>
      <c r="T2230" s="14">
        <f>IF([1]!Table_1[[#This Row],[연도]]=2021,1,0)</f>
        <v>0</v>
      </c>
      <c r="U2230" s="14">
        <f>IF([1]!Table_1[[#This Row],[연도]]=2022,1,0)</f>
        <v>1</v>
      </c>
      <c r="V2230" s="14">
        <f>IF([1]!Table_1[[#This Row],[연도]]=2023,1,0)</f>
        <v>0</v>
      </c>
      <c r="W2230" s="10">
        <v>0.91</v>
      </c>
      <c r="X2230" s="10">
        <f>Y2230/1000000000000</f>
        <v>0.27907125599999999</v>
      </c>
      <c r="Y2230" s="14">
        <f>[1]!Table_1[[#This Row],[주가]]*[1]!Table_1[[#This Row],[기말주식수]]</f>
        <v>279071256000</v>
      </c>
      <c r="Z2230" s="14">
        <f>AA2230/10</f>
        <v>0.68574315104873906</v>
      </c>
      <c r="AA2230" s="14">
        <f>[1]!Table_1[[#This Row],[시가총액]]/[1]!Table_1[[#This Row],[당기순이익(세후영업이익)]]</f>
        <v>6.8574315104873911</v>
      </c>
      <c r="AB2230" s="10">
        <v>7713630000</v>
      </c>
    </row>
    <row r="2231" spans="1:28" ht="19.2">
      <c r="A2231" s="12">
        <v>2230</v>
      </c>
      <c r="B2231" s="12">
        <v>13030</v>
      </c>
      <c r="C2231" s="13" t="s">
        <v>344</v>
      </c>
      <c r="D2231" s="13" t="s">
        <v>20</v>
      </c>
      <c r="E2231" s="12">
        <v>2023</v>
      </c>
      <c r="F2231" s="12">
        <v>27.692</v>
      </c>
      <c r="G2231" s="15">
        <f>([1]!Table_1[[#This Row],[총자산]]-[1]!Table_1[[#This Row],[장부가치 자기자본]]+[1]!Table_1[[#This Row],[시가총액]])/[1]!Table_1[[#This Row],[총자산]]</f>
        <v>0.85502661503600941</v>
      </c>
      <c r="H2231" s="14">
        <f>I2231/100000000000</f>
        <v>0.51891524969000002</v>
      </c>
      <c r="I2231" s="12">
        <v>51891524969</v>
      </c>
      <c r="J2231" s="12">
        <v>7.58</v>
      </c>
      <c r="K2231" s="10">
        <f>L2231/1000000000000</f>
        <v>0.18883913791900001</v>
      </c>
      <c r="L2231" s="12">
        <v>188839137919</v>
      </c>
      <c r="M2231" s="12">
        <v>7.5</v>
      </c>
      <c r="N2231" s="12">
        <v>1</v>
      </c>
      <c r="O2231" s="15">
        <f>IF([1]!Table_1[[#This Row],[연도]]=2016,1,0)</f>
        <v>0</v>
      </c>
      <c r="P2231" s="15">
        <f>IF([1]!Table_1[[#This Row],[연도]]=2017,1,0)</f>
        <v>0</v>
      </c>
      <c r="Q2231" s="15">
        <f>IF([1]!Table_1[[#This Row],[연도]]=2018,1,0)</f>
        <v>0</v>
      </c>
      <c r="R2231" s="15">
        <f>IF([1]!Table_1[[#This Row],[연도]]=2019,1,0)</f>
        <v>0</v>
      </c>
      <c r="S2231" s="15">
        <f>IF([1]!Table_1[[#This Row],[연도]]=2020,1,0)</f>
        <v>0</v>
      </c>
      <c r="T2231" s="15">
        <f>IF([1]!Table_1[[#This Row],[연도]]=2021,1,0)</f>
        <v>0</v>
      </c>
      <c r="U2231" s="15">
        <f>IF([1]!Table_1[[#This Row],[연도]]=2022,1,0)</f>
        <v>0</v>
      </c>
      <c r="V2231" s="15">
        <f>IF([1]!Table_1[[#This Row],[연도]]=2023,1,0)</f>
        <v>1</v>
      </c>
      <c r="W2231" s="12">
        <v>0.94</v>
      </c>
      <c r="X2231" s="10">
        <f>Y2231/1000000000000</f>
        <v>0.34261373249999999</v>
      </c>
      <c r="Y2231" s="15">
        <f>[1]!Table_1[[#This Row],[주가]]*[1]!Table_1[[#This Row],[기말주식수]]</f>
        <v>342613732500</v>
      </c>
      <c r="Z2231" s="14">
        <f>AA2231/10</f>
        <v>0.66024988223930103</v>
      </c>
      <c r="AA2231" s="15">
        <f>[1]!Table_1[[#This Row],[시가총액]]/[1]!Table_1[[#This Row],[당기순이익(세후영업이익)]]</f>
        <v>6.6024988223930103</v>
      </c>
      <c r="AB2231" s="12">
        <v>13217626800</v>
      </c>
    </row>
    <row r="2232" spans="1:28" ht="19.2">
      <c r="A2232" s="10">
        <v>2231</v>
      </c>
      <c r="B2232" s="10">
        <v>13120</v>
      </c>
      <c r="C2232" s="11" t="s">
        <v>345</v>
      </c>
      <c r="D2232" s="11" t="s">
        <v>20</v>
      </c>
      <c r="E2232" s="10">
        <v>2016</v>
      </c>
      <c r="F2232" s="10">
        <v>10.288</v>
      </c>
      <c r="G2232" s="14">
        <f>([1]!Table_1[[#This Row],[총자산]]-[1]!Table_1[[#This Row],[장부가치 자기자본]]+[1]!Table_1[[#This Row],[시가총액]])/[1]!Table_1[[#This Row],[총자산]]</f>
        <v>0.8204635573801361</v>
      </c>
      <c r="H2232" s="14">
        <f>I2232/100000000000</f>
        <v>1.31149</v>
      </c>
      <c r="I2232" s="10">
        <v>131149000000</v>
      </c>
      <c r="J2232" s="10">
        <v>19.77</v>
      </c>
      <c r="K2232" s="10">
        <f>L2232/1000000000000</f>
        <v>0.53439348058199998</v>
      </c>
      <c r="L2232" s="10">
        <v>534393480582</v>
      </c>
      <c r="M2232" s="10">
        <v>1.27</v>
      </c>
      <c r="N2232" s="10">
        <v>1</v>
      </c>
      <c r="O2232" s="14">
        <f>IF([1]!Table_1[[#This Row],[연도]]=2016,1,0)</f>
        <v>1</v>
      </c>
      <c r="P2232" s="14">
        <f>IF([1]!Table_1[[#This Row],[연도]]=2017,1,0)</f>
        <v>0</v>
      </c>
      <c r="Q2232" s="14">
        <f>IF([1]!Table_1[[#This Row],[연도]]=2018,1,0)</f>
        <v>0</v>
      </c>
      <c r="R2232" s="14">
        <f>IF([1]!Table_1[[#This Row],[연도]]=2019,1,0)</f>
        <v>0</v>
      </c>
      <c r="S2232" s="14">
        <f>IF([1]!Table_1[[#This Row],[연도]]=2020,1,0)</f>
        <v>0</v>
      </c>
      <c r="T2232" s="14">
        <f>IF([1]!Table_1[[#This Row],[연도]]=2021,1,0)</f>
        <v>0</v>
      </c>
      <c r="U2232" s="14">
        <f>IF([1]!Table_1[[#This Row],[연도]]=2022,1,0)</f>
        <v>0</v>
      </c>
      <c r="V2232" s="14">
        <f>IF([1]!Table_1[[#This Row],[연도]]=2023,1,0)</f>
        <v>0</v>
      </c>
      <c r="W2232" s="10">
        <v>0.95</v>
      </c>
      <c r="X2232" s="10">
        <f>Y2232/1000000000000</f>
        <v>0.38684250599999997</v>
      </c>
      <c r="Y2232" s="14">
        <f>[1]!Table_1[[#This Row],[주가]]*[1]!Table_1[[#This Row],[기말주식수]]</f>
        <v>386842506000</v>
      </c>
      <c r="Z2232" s="14">
        <f>AA2232/10</f>
        <v>0.29496412934906097</v>
      </c>
      <c r="AA2232" s="14">
        <f>[1]!Table_1[[#This Row],[시가총액]]/[1]!Table_1[[#This Row],[당기순이익(세후영업이익)]]</f>
        <v>2.9496412934906098</v>
      </c>
      <c r="AB2232" s="10">
        <v>10079909200</v>
      </c>
    </row>
    <row r="2233" spans="1:28" ht="19.2">
      <c r="A2233" s="12">
        <v>2232</v>
      </c>
      <c r="B2233" s="12">
        <v>13120</v>
      </c>
      <c r="C2233" s="13" t="s">
        <v>345</v>
      </c>
      <c r="D2233" s="13" t="s">
        <v>20</v>
      </c>
      <c r="E2233" s="12">
        <v>2017</v>
      </c>
      <c r="F2233" s="12">
        <v>13.393000000000001</v>
      </c>
      <c r="G2233" s="15">
        <f>([1]!Table_1[[#This Row],[총자산]]-[1]!Table_1[[#This Row],[장부가치 자기자본]]+[1]!Table_1[[#This Row],[시가총액]])/[1]!Table_1[[#This Row],[총자산]]</f>
        <v>0.79737507759834991</v>
      </c>
      <c r="H2233" s="14">
        <f>I2233/100000000000</f>
        <v>1.4303999999999999</v>
      </c>
      <c r="I2233" s="12">
        <v>143040000000</v>
      </c>
      <c r="J2233" s="12">
        <v>7.59</v>
      </c>
      <c r="K2233" s="10">
        <f>L2233/1000000000000</f>
        <v>0.56301343397400005</v>
      </c>
      <c r="L2233" s="12">
        <v>563013433974</v>
      </c>
      <c r="M2233" s="12">
        <v>1.36</v>
      </c>
      <c r="N2233" s="12">
        <v>1</v>
      </c>
      <c r="O2233" s="15">
        <f>IF([1]!Table_1[[#This Row],[연도]]=2016,1,0)</f>
        <v>0</v>
      </c>
      <c r="P2233" s="15">
        <f>IF([1]!Table_1[[#This Row],[연도]]=2017,1,0)</f>
        <v>1</v>
      </c>
      <c r="Q2233" s="15">
        <f>IF([1]!Table_1[[#This Row],[연도]]=2018,1,0)</f>
        <v>0</v>
      </c>
      <c r="R2233" s="15">
        <f>IF([1]!Table_1[[#This Row],[연도]]=2019,1,0)</f>
        <v>0</v>
      </c>
      <c r="S2233" s="15">
        <f>IF([1]!Table_1[[#This Row],[연도]]=2020,1,0)</f>
        <v>0</v>
      </c>
      <c r="T2233" s="15">
        <f>IF([1]!Table_1[[#This Row],[연도]]=2021,1,0)</f>
        <v>0</v>
      </c>
      <c r="U2233" s="15">
        <f>IF([1]!Table_1[[#This Row],[연도]]=2022,1,0)</f>
        <v>0</v>
      </c>
      <c r="V2233" s="15">
        <f>IF([1]!Table_1[[#This Row],[연도]]=2023,1,0)</f>
        <v>0</v>
      </c>
      <c r="W2233" s="12">
        <v>1.25</v>
      </c>
      <c r="X2233" s="10">
        <f>Y2233/1000000000000</f>
        <v>0.452224338</v>
      </c>
      <c r="Y2233" s="15">
        <f>[1]!Table_1[[#This Row],[주가]]*[1]!Table_1[[#This Row],[기말주식수]]</f>
        <v>452224338000</v>
      </c>
      <c r="Z2233" s="14">
        <f>AA2233/10</f>
        <v>0.31615236157718118</v>
      </c>
      <c r="AA2233" s="15">
        <f>[1]!Table_1[[#This Row],[시가총액]]/[1]!Table_1[[#This Row],[당기순이익(세후영업이익)]]</f>
        <v>3.1615236157718121</v>
      </c>
      <c r="AB2233" s="12">
        <v>13476006080</v>
      </c>
    </row>
    <row r="2234" spans="1:28" ht="19.2">
      <c r="A2234" s="10">
        <v>2233</v>
      </c>
      <c r="B2234" s="10">
        <v>13120</v>
      </c>
      <c r="C2234" s="11" t="s">
        <v>345</v>
      </c>
      <c r="D2234" s="11" t="s">
        <v>20</v>
      </c>
      <c r="E2234" s="10">
        <v>2018</v>
      </c>
      <c r="F2234" s="10">
        <v>13.776999999999999</v>
      </c>
      <c r="G2234" s="14">
        <f>([1]!Table_1[[#This Row],[총자산]]-[1]!Table_1[[#This Row],[장부가치 자기자본]]+[1]!Table_1[[#This Row],[시가총액]])/[1]!Table_1[[#This Row],[총자산]]</f>
        <v>0.6125878743371076</v>
      </c>
      <c r="H2234" s="14">
        <f>I2234/100000000000</f>
        <v>1.6007400000000001</v>
      </c>
      <c r="I2234" s="10">
        <v>160074000000</v>
      </c>
      <c r="J2234" s="10">
        <v>24.74</v>
      </c>
      <c r="K2234" s="10">
        <f>L2234/1000000000000</f>
        <v>0.60789097591399999</v>
      </c>
      <c r="L2234" s="10">
        <v>607890975914</v>
      </c>
      <c r="M2234" s="10">
        <v>1.53</v>
      </c>
      <c r="N2234" s="10">
        <v>1</v>
      </c>
      <c r="O2234" s="14">
        <f>IF([1]!Table_1[[#This Row],[연도]]=2016,1,0)</f>
        <v>0</v>
      </c>
      <c r="P2234" s="14">
        <f>IF([1]!Table_1[[#This Row],[연도]]=2017,1,0)</f>
        <v>0</v>
      </c>
      <c r="Q2234" s="14">
        <f>IF([1]!Table_1[[#This Row],[연도]]=2018,1,0)</f>
        <v>1</v>
      </c>
      <c r="R2234" s="14">
        <f>IF([1]!Table_1[[#This Row],[연도]]=2019,1,0)</f>
        <v>0</v>
      </c>
      <c r="S2234" s="14">
        <f>IF([1]!Table_1[[#This Row],[연도]]=2020,1,0)</f>
        <v>0</v>
      </c>
      <c r="T2234" s="14">
        <f>IF([1]!Table_1[[#This Row],[연도]]=2021,1,0)</f>
        <v>0</v>
      </c>
      <c r="U2234" s="14">
        <f>IF([1]!Table_1[[#This Row],[연도]]=2022,1,0)</f>
        <v>0</v>
      </c>
      <c r="V2234" s="14">
        <f>IF([1]!Table_1[[#This Row],[연도]]=2023,1,0)</f>
        <v>0</v>
      </c>
      <c r="W2234" s="10">
        <v>1.77</v>
      </c>
      <c r="X2234" s="10">
        <f>Y2234/1000000000000</f>
        <v>0.36323240000000001</v>
      </c>
      <c r="Y2234" s="14">
        <f>[1]!Table_1[[#This Row],[주가]]*[1]!Table_1[[#This Row],[기말주식수]]</f>
        <v>363232400000</v>
      </c>
      <c r="Z2234" s="14">
        <f>AA2234/10</f>
        <v>0.22691530167297627</v>
      </c>
      <c r="AA2234" s="14">
        <f>[1]!Table_1[[#This Row],[시가총액]]/[1]!Table_1[[#This Row],[당기순이익(세후영업이익)]]</f>
        <v>2.2691530167297627</v>
      </c>
      <c r="AB2234" s="10">
        <v>16799498500</v>
      </c>
    </row>
    <row r="2235" spans="1:28" ht="19.2">
      <c r="A2235" s="12">
        <v>2234</v>
      </c>
      <c r="B2235" s="12">
        <v>13120</v>
      </c>
      <c r="C2235" s="13" t="s">
        <v>345</v>
      </c>
      <c r="D2235" s="13" t="s">
        <v>20</v>
      </c>
      <c r="E2235" s="12">
        <v>2019</v>
      </c>
      <c r="F2235" s="12">
        <v>18.227</v>
      </c>
      <c r="G2235" s="15">
        <f>([1]!Table_1[[#This Row],[총자산]]-[1]!Table_1[[#This Row],[장부가치 자기자본]]+[1]!Table_1[[#This Row],[시가총액]])/[1]!Table_1[[#This Row],[총자산]]</f>
        <v>0.56959585576287919</v>
      </c>
      <c r="H2235" s="14">
        <f>I2235/100000000000</f>
        <v>1.0610900000000001</v>
      </c>
      <c r="I2235" s="12">
        <v>106109000000</v>
      </c>
      <c r="J2235" s="12">
        <v>5.94</v>
      </c>
      <c r="K2235" s="10">
        <f>L2235/1000000000000</f>
        <v>0.64262850311700004</v>
      </c>
      <c r="L2235" s="12">
        <v>642628503117</v>
      </c>
      <c r="M2235" s="12">
        <v>3.92</v>
      </c>
      <c r="N2235" s="12">
        <v>1</v>
      </c>
      <c r="O2235" s="15">
        <f>IF([1]!Table_1[[#This Row],[연도]]=2016,1,0)</f>
        <v>0</v>
      </c>
      <c r="P2235" s="15">
        <f>IF([1]!Table_1[[#This Row],[연도]]=2017,1,0)</f>
        <v>0</v>
      </c>
      <c r="Q2235" s="15">
        <f>IF([1]!Table_1[[#This Row],[연도]]=2018,1,0)</f>
        <v>0</v>
      </c>
      <c r="R2235" s="15">
        <f>IF([1]!Table_1[[#This Row],[연도]]=2019,1,0)</f>
        <v>1</v>
      </c>
      <c r="S2235" s="15">
        <f>IF([1]!Table_1[[#This Row],[연도]]=2020,1,0)</f>
        <v>0</v>
      </c>
      <c r="T2235" s="15">
        <f>IF([1]!Table_1[[#This Row],[연도]]=2021,1,0)</f>
        <v>0</v>
      </c>
      <c r="U2235" s="15">
        <f>IF([1]!Table_1[[#This Row],[연도]]=2022,1,0)</f>
        <v>0</v>
      </c>
      <c r="V2235" s="15">
        <f>IF([1]!Table_1[[#This Row],[연도]]=2023,1,0)</f>
        <v>0</v>
      </c>
      <c r="W2235" s="12">
        <v>1.97</v>
      </c>
      <c r="X2235" s="10">
        <f>Y2235/1000000000000</f>
        <v>0.37095108850000003</v>
      </c>
      <c r="Y2235" s="15">
        <f>[1]!Table_1[[#This Row],[주가]]*[1]!Table_1[[#This Row],[기말주식수]]</f>
        <v>370951088500</v>
      </c>
      <c r="Z2235" s="14">
        <f>AA2235/10</f>
        <v>0.34959436852670367</v>
      </c>
      <c r="AA2235" s="15">
        <f>[1]!Table_1[[#This Row],[시가총액]]/[1]!Table_1[[#This Row],[당기순이익(세후영업이익)]]</f>
        <v>3.4959436852670369</v>
      </c>
      <c r="AB2235" s="12">
        <v>15437377000</v>
      </c>
    </row>
    <row r="2236" spans="1:28" ht="19.2">
      <c r="A2236" s="10">
        <v>2235</v>
      </c>
      <c r="B2236" s="10">
        <v>13120</v>
      </c>
      <c r="C2236" s="11" t="s">
        <v>345</v>
      </c>
      <c r="D2236" s="11" t="s">
        <v>20</v>
      </c>
      <c r="E2236" s="10">
        <v>2020</v>
      </c>
      <c r="F2236" s="10">
        <v>11.632</v>
      </c>
      <c r="G2236" s="14">
        <f>([1]!Table_1[[#This Row],[총자산]]-[1]!Table_1[[#This Row],[장부가치 자기자본]]+[1]!Table_1[[#This Row],[시가총액]])/[1]!Table_1[[#This Row],[총자산]]</f>
        <v>0.58566952520432025</v>
      </c>
      <c r="H2236" s="14">
        <f>I2236/100000000000</f>
        <v>1.8755599999999999</v>
      </c>
      <c r="I2236" s="10">
        <v>187556000000</v>
      </c>
      <c r="J2236" s="10">
        <v>14.54</v>
      </c>
      <c r="K2236" s="10">
        <f>L2236/1000000000000</f>
        <v>0.63061565831499999</v>
      </c>
      <c r="L2236" s="10">
        <v>630615658315</v>
      </c>
      <c r="M2236" s="10">
        <v>4.8899999999999997</v>
      </c>
      <c r="N2236" s="10">
        <v>1</v>
      </c>
      <c r="O2236" s="14">
        <f>IF([1]!Table_1[[#This Row],[연도]]=2016,1,0)</f>
        <v>0</v>
      </c>
      <c r="P2236" s="14">
        <f>IF([1]!Table_1[[#This Row],[연도]]=2017,1,0)</f>
        <v>0</v>
      </c>
      <c r="Q2236" s="14">
        <f>IF([1]!Table_1[[#This Row],[연도]]=2018,1,0)</f>
        <v>0</v>
      </c>
      <c r="R2236" s="14">
        <f>IF([1]!Table_1[[#This Row],[연도]]=2019,1,0)</f>
        <v>0</v>
      </c>
      <c r="S2236" s="14">
        <f>IF([1]!Table_1[[#This Row],[연도]]=2020,1,0)</f>
        <v>1</v>
      </c>
      <c r="T2236" s="14">
        <f>IF([1]!Table_1[[#This Row],[연도]]=2021,1,0)</f>
        <v>0</v>
      </c>
      <c r="U2236" s="14">
        <f>IF([1]!Table_1[[#This Row],[연도]]=2022,1,0)</f>
        <v>0</v>
      </c>
      <c r="V2236" s="14">
        <f>IF([1]!Table_1[[#This Row],[연도]]=2023,1,0)</f>
        <v>0</v>
      </c>
      <c r="W2236" s="10">
        <v>1.65</v>
      </c>
      <c r="X2236" s="10">
        <f>Y2236/1000000000000</f>
        <v>0.45948898599999999</v>
      </c>
      <c r="Y2236" s="14">
        <f>[1]!Table_1[[#This Row],[주가]]*[1]!Table_1[[#This Row],[기말주식수]]</f>
        <v>459488986000</v>
      </c>
      <c r="Z2236" s="14">
        <f>AA2236/10</f>
        <v>0.2449876228966282</v>
      </c>
      <c r="AA2236" s="14">
        <f>[1]!Table_1[[#This Row],[시가총액]]/[1]!Table_1[[#This Row],[당기순이익(세후영업이익)]]</f>
        <v>2.4498762289662821</v>
      </c>
      <c r="AB2236" s="10">
        <v>16799498500</v>
      </c>
    </row>
    <row r="2237" spans="1:28" ht="19.2">
      <c r="A2237" s="12">
        <v>2236</v>
      </c>
      <c r="B2237" s="12">
        <v>13120</v>
      </c>
      <c r="C2237" s="13" t="s">
        <v>345</v>
      </c>
      <c r="D2237" s="13" t="s">
        <v>20</v>
      </c>
      <c r="E2237" s="12">
        <v>2021</v>
      </c>
      <c r="F2237" s="12">
        <v>18.763999999999999</v>
      </c>
      <c r="G2237" s="15">
        <f>([1]!Table_1[[#This Row],[총자산]]-[1]!Table_1[[#This Row],[장부가치 자기자본]]+[1]!Table_1[[#This Row],[시가총액]])/[1]!Table_1[[#This Row],[총자산]]</f>
        <v>0.61068460731354512</v>
      </c>
      <c r="H2237" s="14">
        <f>I2237/100000000000</f>
        <v>0.97320806211999999</v>
      </c>
      <c r="I2237" s="12">
        <v>97320806212</v>
      </c>
      <c r="J2237" s="12">
        <v>13.93</v>
      </c>
      <c r="K2237" s="10">
        <f>L2237/1000000000000</f>
        <v>0.41740171220700001</v>
      </c>
      <c r="L2237" s="12">
        <v>417401712207</v>
      </c>
      <c r="M2237" s="12">
        <v>4.91</v>
      </c>
      <c r="N2237" s="12">
        <v>1</v>
      </c>
      <c r="O2237" s="15">
        <f>IF([1]!Table_1[[#This Row],[연도]]=2016,1,0)</f>
        <v>0</v>
      </c>
      <c r="P2237" s="15">
        <f>IF([1]!Table_1[[#This Row],[연도]]=2017,1,0)</f>
        <v>0</v>
      </c>
      <c r="Q2237" s="15">
        <f>IF([1]!Table_1[[#This Row],[연도]]=2018,1,0)</f>
        <v>0</v>
      </c>
      <c r="R2237" s="15">
        <f>IF([1]!Table_1[[#This Row],[연도]]=2019,1,0)</f>
        <v>0</v>
      </c>
      <c r="S2237" s="15">
        <f>IF([1]!Table_1[[#This Row],[연도]]=2020,1,0)</f>
        <v>0</v>
      </c>
      <c r="T2237" s="15">
        <f>IF([1]!Table_1[[#This Row],[연도]]=2021,1,0)</f>
        <v>1</v>
      </c>
      <c r="U2237" s="15">
        <f>IF([1]!Table_1[[#This Row],[연도]]=2022,1,0)</f>
        <v>0</v>
      </c>
      <c r="V2237" s="15">
        <f>IF([1]!Table_1[[#This Row],[연도]]=2023,1,0)</f>
        <v>0</v>
      </c>
      <c r="W2237" s="12">
        <v>1.48</v>
      </c>
      <c r="X2237" s="10">
        <f>Y2237/1000000000000</f>
        <v>0.48491525400000002</v>
      </c>
      <c r="Y2237" s="15">
        <f>[1]!Table_1[[#This Row],[주가]]*[1]!Table_1[[#This Row],[기말주식수]]</f>
        <v>484915254000</v>
      </c>
      <c r="Z2237" s="14">
        <f>AA2237/10</f>
        <v>0.49826473174058872</v>
      </c>
      <c r="AA2237" s="15">
        <f>[1]!Table_1[[#This Row],[시가총액]]/[1]!Table_1[[#This Row],[당기순이익(세후영업이익)]]</f>
        <v>4.9826473174058874</v>
      </c>
      <c r="AB2237" s="12">
        <v>13621215000</v>
      </c>
    </row>
    <row r="2238" spans="1:28" ht="19.2">
      <c r="A2238" s="10">
        <v>2237</v>
      </c>
      <c r="B2238" s="10">
        <v>13120</v>
      </c>
      <c r="C2238" s="11" t="s">
        <v>345</v>
      </c>
      <c r="D2238" s="11" t="s">
        <v>20</v>
      </c>
      <c r="E2238" s="10">
        <v>2022</v>
      </c>
      <c r="F2238" s="10">
        <v>17.695</v>
      </c>
      <c r="G2238" s="14">
        <f>([1]!Table_1[[#This Row],[총자산]]-[1]!Table_1[[#This Row],[장부가치 자기자본]]+[1]!Table_1[[#This Row],[시가총액]])/[1]!Table_1[[#This Row],[총자산]]</f>
        <v>0.50949392225832069</v>
      </c>
      <c r="H2238" s="14">
        <f>I2238/100000000000</f>
        <v>0.83922533355999995</v>
      </c>
      <c r="I2238" s="10">
        <v>83922533356</v>
      </c>
      <c r="J2238" s="10">
        <v>17.05</v>
      </c>
      <c r="K2238" s="10">
        <f>L2238/1000000000000</f>
        <v>0.58150417996600001</v>
      </c>
      <c r="L2238" s="10">
        <v>581504179966</v>
      </c>
      <c r="M2238" s="10">
        <v>6.48</v>
      </c>
      <c r="N2238" s="10">
        <v>1</v>
      </c>
      <c r="O2238" s="14">
        <f>IF([1]!Table_1[[#This Row],[연도]]=2016,1,0)</f>
        <v>0</v>
      </c>
      <c r="P2238" s="14">
        <f>IF([1]!Table_1[[#This Row],[연도]]=2017,1,0)</f>
        <v>0</v>
      </c>
      <c r="Q2238" s="14">
        <f>IF([1]!Table_1[[#This Row],[연도]]=2018,1,0)</f>
        <v>0</v>
      </c>
      <c r="R2238" s="14">
        <f>IF([1]!Table_1[[#This Row],[연도]]=2019,1,0)</f>
        <v>0</v>
      </c>
      <c r="S2238" s="14">
        <f>IF([1]!Table_1[[#This Row],[연도]]=2020,1,0)</f>
        <v>0</v>
      </c>
      <c r="T2238" s="14">
        <f>IF([1]!Table_1[[#This Row],[연도]]=2021,1,0)</f>
        <v>0</v>
      </c>
      <c r="U2238" s="14">
        <f>IF([1]!Table_1[[#This Row],[연도]]=2022,1,0)</f>
        <v>1</v>
      </c>
      <c r="V2238" s="14">
        <f>IF([1]!Table_1[[#This Row],[연도]]=2023,1,0)</f>
        <v>0</v>
      </c>
      <c r="W2238" s="10">
        <v>1.91</v>
      </c>
      <c r="X2238" s="10">
        <f>Y2238/1000000000000</f>
        <v>0.310563702</v>
      </c>
      <c r="Y2238" s="14">
        <f>[1]!Table_1[[#This Row],[주가]]*[1]!Table_1[[#This Row],[기말주식수]]</f>
        <v>310563702000</v>
      </c>
      <c r="Z2238" s="14">
        <f>AA2238/10</f>
        <v>0.37005997028543752</v>
      </c>
      <c r="AA2238" s="14">
        <f>[1]!Table_1[[#This Row],[시가총액]]/[1]!Table_1[[#This Row],[당기순이익(세후영업이익)]]</f>
        <v>3.7005997028543751</v>
      </c>
      <c r="AB2238" s="10">
        <v>14529296000</v>
      </c>
    </row>
    <row r="2239" spans="1:28" ht="19.2">
      <c r="A2239" s="12">
        <v>2238</v>
      </c>
      <c r="B2239" s="12">
        <v>13120</v>
      </c>
      <c r="C2239" s="13" t="s">
        <v>345</v>
      </c>
      <c r="D2239" s="13" t="s">
        <v>20</v>
      </c>
      <c r="E2239" s="12">
        <v>2023</v>
      </c>
      <c r="F2239" s="12">
        <v>17.073</v>
      </c>
      <c r="G2239" s="15">
        <f>([1]!Table_1[[#This Row],[총자산]]-[1]!Table_1[[#This Row],[장부가치 자기자본]]+[1]!Table_1[[#This Row],[시가총액]])/[1]!Table_1[[#This Row],[총자산]]</f>
        <v>0.47657902117132145</v>
      </c>
      <c r="H2239" s="14">
        <f>I2239/100000000000</f>
        <v>0.30000134277000001</v>
      </c>
      <c r="I2239" s="12">
        <v>30000134277</v>
      </c>
      <c r="J2239" s="12">
        <v>0.7</v>
      </c>
      <c r="K2239" s="10">
        <f>L2239/1000000000000</f>
        <v>0.73655742843100003</v>
      </c>
      <c r="L2239" s="12">
        <v>736557428431</v>
      </c>
      <c r="M2239" s="12">
        <v>9.67</v>
      </c>
      <c r="N2239" s="12">
        <v>1</v>
      </c>
      <c r="O2239" s="15">
        <f>IF([1]!Table_1[[#This Row],[연도]]=2016,1,0)</f>
        <v>0</v>
      </c>
      <c r="P2239" s="15">
        <f>IF([1]!Table_1[[#This Row],[연도]]=2017,1,0)</f>
        <v>0</v>
      </c>
      <c r="Q2239" s="15">
        <f>IF([1]!Table_1[[#This Row],[연도]]=2018,1,0)</f>
        <v>0</v>
      </c>
      <c r="R2239" s="15">
        <f>IF([1]!Table_1[[#This Row],[연도]]=2019,1,0)</f>
        <v>0</v>
      </c>
      <c r="S2239" s="15">
        <f>IF([1]!Table_1[[#This Row],[연도]]=2020,1,0)</f>
        <v>0</v>
      </c>
      <c r="T2239" s="15">
        <f>IF([1]!Table_1[[#This Row],[연도]]=2021,1,0)</f>
        <v>0</v>
      </c>
      <c r="U2239" s="15">
        <f>IF([1]!Table_1[[#This Row],[연도]]=2022,1,0)</f>
        <v>0</v>
      </c>
      <c r="V2239" s="15">
        <f>IF([1]!Table_1[[#This Row],[연도]]=2023,1,0)</f>
        <v>1</v>
      </c>
      <c r="W2239" s="12">
        <v>2.14</v>
      </c>
      <c r="X2239" s="10">
        <f>Y2239/1000000000000</f>
        <v>0.28695359599999998</v>
      </c>
      <c r="Y2239" s="15">
        <f>[1]!Table_1[[#This Row],[주가]]*[1]!Table_1[[#This Row],[기말주식수]]</f>
        <v>286953596000</v>
      </c>
      <c r="Z2239" s="14">
        <f>AA2239/10</f>
        <v>0.95650770543382779</v>
      </c>
      <c r="AA2239" s="15">
        <f>[1]!Table_1[[#This Row],[시가총액]]/[1]!Table_1[[#This Row],[당기순이익(세후영업이익)]]</f>
        <v>9.5650770543382784</v>
      </c>
      <c r="AB2239" s="12">
        <v>7264648000</v>
      </c>
    </row>
    <row r="2240" spans="1:28" ht="19.2">
      <c r="A2240" s="10">
        <v>2239</v>
      </c>
      <c r="B2240" s="10">
        <v>13310</v>
      </c>
      <c r="C2240" s="11" t="s">
        <v>346</v>
      </c>
      <c r="D2240" s="11" t="s">
        <v>20</v>
      </c>
      <c r="E2240" s="10">
        <v>2023</v>
      </c>
      <c r="F2240" s="10">
        <v>7.6070000000000002</v>
      </c>
      <c r="G2240" s="14">
        <f>([1]!Table_1[[#This Row],[총자산]]-[1]!Table_1[[#This Row],[장부가치 자기자본]]+[1]!Table_1[[#This Row],[시가총액]])/[1]!Table_1[[#This Row],[총자산]]</f>
        <v>0.88049548498584418</v>
      </c>
      <c r="H2240" s="14">
        <f>I2240/100000000000</f>
        <v>0.83852404913</v>
      </c>
      <c r="I2240" s="10">
        <v>83852404913</v>
      </c>
      <c r="J2240" s="10">
        <v>48.68</v>
      </c>
      <c r="K2240" s="10">
        <f>L2240/1000000000000</f>
        <v>0.76428980390900003</v>
      </c>
      <c r="L2240" s="10">
        <v>764289803909</v>
      </c>
      <c r="M2240" s="10">
        <v>3.36</v>
      </c>
      <c r="N2240" s="10">
        <v>1</v>
      </c>
      <c r="O2240" s="14">
        <f>IF([1]!Table_1[[#This Row],[연도]]=2016,1,0)</f>
        <v>0</v>
      </c>
      <c r="P2240" s="14">
        <f>IF([1]!Table_1[[#This Row],[연도]]=2017,1,0)</f>
        <v>0</v>
      </c>
      <c r="Q2240" s="14">
        <f>IF([1]!Table_1[[#This Row],[연도]]=2018,1,0)</f>
        <v>0</v>
      </c>
      <c r="R2240" s="14">
        <f>IF([1]!Table_1[[#This Row],[연도]]=2019,1,0)</f>
        <v>0</v>
      </c>
      <c r="S2240" s="14">
        <f>IF([1]!Table_1[[#This Row],[연도]]=2020,1,0)</f>
        <v>0</v>
      </c>
      <c r="T2240" s="14">
        <f>IF([1]!Table_1[[#This Row],[연도]]=2021,1,0)</f>
        <v>0</v>
      </c>
      <c r="U2240" s="14">
        <f>IF([1]!Table_1[[#This Row],[연도]]=2022,1,0)</f>
        <v>0</v>
      </c>
      <c r="V2240" s="14">
        <f>IF([1]!Table_1[[#This Row],[연도]]=2023,1,0)</f>
        <v>1</v>
      </c>
      <c r="W2240" s="10">
        <v>0.89</v>
      </c>
      <c r="X2240" s="10">
        <f>Y2240/1000000000000</f>
        <v>0.17133105953</v>
      </c>
      <c r="Y2240" s="14">
        <f>[1]!Table_1[[#This Row],[주가]]*[1]!Table_1[[#This Row],[기말주식수]]</f>
        <v>171331059530</v>
      </c>
      <c r="Z2240" s="14">
        <f>AA2240/10</f>
        <v>0.20432456255460099</v>
      </c>
      <c r="AA2240" s="14">
        <f>[1]!Table_1[[#This Row],[시가총액]]/[1]!Table_1[[#This Row],[당기순이익(세후영업이익)]]</f>
        <v>2.0432456255460099</v>
      </c>
      <c r="AB2240" s="10">
        <v>3880394200</v>
      </c>
    </row>
    <row r="2241" spans="1:28" ht="19.2">
      <c r="A2241" s="12">
        <v>2240</v>
      </c>
      <c r="B2241" s="12">
        <v>13360</v>
      </c>
      <c r="C2241" s="13" t="s">
        <v>347</v>
      </c>
      <c r="D2241" s="13" t="s">
        <v>6</v>
      </c>
      <c r="E2241" s="12">
        <v>2016</v>
      </c>
      <c r="F2241" s="12">
        <v>52.222000000000001</v>
      </c>
      <c r="G2241" s="15">
        <f>([1]!Table_1[[#This Row],[총자산]]-[1]!Table_1[[#This Row],[장부가치 자기자본]]+[1]!Table_1[[#This Row],[시가총액]])/[1]!Table_1[[#This Row],[총자산]]</f>
        <v>0.66582816985774929</v>
      </c>
      <c r="H2241" s="14">
        <f>I2241/100000000000</f>
        <v>8.1147771130000004E-2</v>
      </c>
      <c r="I2241" s="12">
        <v>8114777113</v>
      </c>
      <c r="J2241" s="12">
        <v>7.76</v>
      </c>
      <c r="K2241" s="10">
        <f>L2241/1000000000000</f>
        <v>0.28579382710500001</v>
      </c>
      <c r="L2241" s="12">
        <v>285793827105</v>
      </c>
      <c r="M2241" s="12">
        <v>0.12</v>
      </c>
      <c r="N2241" s="12">
        <v>1</v>
      </c>
      <c r="O2241" s="15">
        <f>IF([1]!Table_1[[#This Row],[연도]]=2016,1,0)</f>
        <v>1</v>
      </c>
      <c r="P2241" s="15">
        <f>IF([1]!Table_1[[#This Row],[연도]]=2017,1,0)</f>
        <v>0</v>
      </c>
      <c r="Q2241" s="15">
        <f>IF([1]!Table_1[[#This Row],[연도]]=2018,1,0)</f>
        <v>0</v>
      </c>
      <c r="R2241" s="15">
        <f>IF([1]!Table_1[[#This Row],[연도]]=2019,1,0)</f>
        <v>0</v>
      </c>
      <c r="S2241" s="15">
        <f>IF([1]!Table_1[[#This Row],[연도]]=2020,1,0)</f>
        <v>0</v>
      </c>
      <c r="T2241" s="15">
        <f>IF([1]!Table_1[[#This Row],[연도]]=2021,1,0)</f>
        <v>0</v>
      </c>
      <c r="U2241" s="15">
        <f>IF([1]!Table_1[[#This Row],[연도]]=2022,1,0)</f>
        <v>0</v>
      </c>
      <c r="V2241" s="15">
        <f>IF([1]!Table_1[[#This Row],[연도]]=2023,1,0)</f>
        <v>0</v>
      </c>
      <c r="W2241" s="12">
        <v>0.89</v>
      </c>
      <c r="X2241" s="10">
        <f>Y2241/1000000000000</f>
        <v>4.69952032E-3</v>
      </c>
      <c r="Y2241" s="15">
        <f>[1]!Table_1[[#This Row],[주가]]*[1]!Table_1[[#This Row],[기말주식수]]</f>
        <v>4699520320</v>
      </c>
      <c r="Z2241" s="14">
        <f>AA2241/10</f>
        <v>5.7913116460972101E-2</v>
      </c>
      <c r="AA2241" s="15">
        <f>[1]!Table_1[[#This Row],[시가총액]]/[1]!Table_1[[#This Row],[당기순이익(세후영업이익)]]</f>
        <v>0.57913116460972103</v>
      </c>
      <c r="AB2241" s="12">
        <v>1083603800</v>
      </c>
    </row>
    <row r="2242" spans="1:28" ht="19.2">
      <c r="A2242" s="10">
        <v>2241</v>
      </c>
      <c r="B2242" s="10">
        <v>13360</v>
      </c>
      <c r="C2242" s="11" t="s">
        <v>347</v>
      </c>
      <c r="D2242" s="11" t="s">
        <v>6</v>
      </c>
      <c r="E2242" s="10">
        <v>2019</v>
      </c>
      <c r="F2242" s="10">
        <v>43.661999999999999</v>
      </c>
      <c r="G2242" s="14">
        <f>([1]!Table_1[[#This Row],[총자산]]-[1]!Table_1[[#This Row],[장부가치 자기자본]]+[1]!Table_1[[#This Row],[시가총액]])/[1]!Table_1[[#This Row],[총자산]]</f>
        <v>0.93591905650172458</v>
      </c>
      <c r="H2242" s="14">
        <f>I2242/100000000000</f>
        <v>7.4015768060000001E-2</v>
      </c>
      <c r="I2242" s="10">
        <v>7401576806</v>
      </c>
      <c r="J2242" s="10">
        <v>13.64</v>
      </c>
      <c r="K2242" s="10">
        <f>L2242/1000000000000</f>
        <v>0.375818803491</v>
      </c>
      <c r="L2242" s="10">
        <v>375818803491</v>
      </c>
      <c r="M2242" s="10">
        <v>0.44</v>
      </c>
      <c r="N2242" s="10">
        <v>1</v>
      </c>
      <c r="O2242" s="14">
        <f>IF([1]!Table_1[[#This Row],[연도]]=2016,1,0)</f>
        <v>0</v>
      </c>
      <c r="P2242" s="14">
        <f>IF([1]!Table_1[[#This Row],[연도]]=2017,1,0)</f>
        <v>0</v>
      </c>
      <c r="Q2242" s="14">
        <f>IF([1]!Table_1[[#This Row],[연도]]=2018,1,0)</f>
        <v>0</v>
      </c>
      <c r="R2242" s="14">
        <f>IF([1]!Table_1[[#This Row],[연도]]=2019,1,0)</f>
        <v>1</v>
      </c>
      <c r="S2242" s="14">
        <f>IF([1]!Table_1[[#This Row],[연도]]=2020,1,0)</f>
        <v>0</v>
      </c>
      <c r="T2242" s="14">
        <f>IF([1]!Table_1[[#This Row],[연도]]=2021,1,0)</f>
        <v>0</v>
      </c>
      <c r="U2242" s="14">
        <f>IF([1]!Table_1[[#This Row],[연도]]=2022,1,0)</f>
        <v>0</v>
      </c>
      <c r="V2242" s="14">
        <f>IF([1]!Table_1[[#This Row],[연도]]=2023,1,0)</f>
        <v>0</v>
      </c>
      <c r="W2242" s="10">
        <v>1.87</v>
      </c>
      <c r="X2242" s="10">
        <f>Y2242/1000000000000</f>
        <v>6.8611597600000004E-2</v>
      </c>
      <c r="Y2242" s="14">
        <f>[1]!Table_1[[#This Row],[주가]]*[1]!Table_1[[#This Row],[기말주식수]]</f>
        <v>68611597600</v>
      </c>
      <c r="Z2242" s="14">
        <f>AA2242/10</f>
        <v>0.9269862273722651</v>
      </c>
      <c r="AA2242" s="14">
        <f>[1]!Table_1[[#This Row],[시가총액]]/[1]!Table_1[[#This Row],[당기순이익(세후영업이익)]]</f>
        <v>9.2698622737226515</v>
      </c>
      <c r="AB2242" s="10">
        <v>810373200</v>
      </c>
    </row>
    <row r="2243" spans="1:28" ht="19.2">
      <c r="A2243" s="12">
        <v>2242</v>
      </c>
      <c r="B2243" s="12">
        <v>13360</v>
      </c>
      <c r="C2243" s="13" t="s">
        <v>347</v>
      </c>
      <c r="D2243" s="13" t="s">
        <v>6</v>
      </c>
      <c r="E2243" s="12">
        <v>2020</v>
      </c>
      <c r="F2243" s="12">
        <v>28.295000000000002</v>
      </c>
      <c r="G2243" s="15">
        <f>([1]!Table_1[[#This Row],[총자산]]-[1]!Table_1[[#This Row],[장부가치 자기자본]]+[1]!Table_1[[#This Row],[시가총액]])/[1]!Table_1[[#This Row],[총자산]]</f>
        <v>0.90380983977145368</v>
      </c>
      <c r="H2243" s="14">
        <f>I2243/100000000000</f>
        <v>0.10280800754</v>
      </c>
      <c r="I2243" s="12">
        <v>10280800754</v>
      </c>
      <c r="J2243" s="12">
        <v>-14.92</v>
      </c>
      <c r="K2243" s="10">
        <f>L2243/1000000000000</f>
        <v>0.34096187771199998</v>
      </c>
      <c r="L2243" s="12">
        <v>340961877712</v>
      </c>
      <c r="M2243" s="12">
        <v>0.44</v>
      </c>
      <c r="N2243" s="12">
        <v>1</v>
      </c>
      <c r="O2243" s="15">
        <f>IF([1]!Table_1[[#This Row],[연도]]=2016,1,0)</f>
        <v>0</v>
      </c>
      <c r="P2243" s="15">
        <f>IF([1]!Table_1[[#This Row],[연도]]=2017,1,0)</f>
        <v>0</v>
      </c>
      <c r="Q2243" s="15">
        <f>IF([1]!Table_1[[#This Row],[연도]]=2018,1,0)</f>
        <v>0</v>
      </c>
      <c r="R2243" s="15">
        <f>IF([1]!Table_1[[#This Row],[연도]]=2019,1,0)</f>
        <v>0</v>
      </c>
      <c r="S2243" s="15">
        <f>IF([1]!Table_1[[#This Row],[연도]]=2020,1,0)</f>
        <v>1</v>
      </c>
      <c r="T2243" s="15">
        <f>IF([1]!Table_1[[#This Row],[연도]]=2021,1,0)</f>
        <v>0</v>
      </c>
      <c r="U2243" s="15">
        <f>IF([1]!Table_1[[#This Row],[연도]]=2022,1,0)</f>
        <v>0</v>
      </c>
      <c r="V2243" s="15">
        <f>IF([1]!Table_1[[#This Row],[연도]]=2023,1,0)</f>
        <v>0</v>
      </c>
      <c r="W2243" s="12">
        <v>1.86</v>
      </c>
      <c r="X2243" s="10">
        <f>Y2243/1000000000000</f>
        <v>6.1588363200000003E-2</v>
      </c>
      <c r="Y2243" s="15">
        <f>[1]!Table_1[[#This Row],[주가]]*[1]!Table_1[[#This Row],[기말주식수]]</f>
        <v>61588363200</v>
      </c>
      <c r="Z2243" s="14">
        <f>AA2243/10</f>
        <v>0.599061927895427</v>
      </c>
      <c r="AA2243" s="15">
        <f>[1]!Table_1[[#This Row],[시가총액]]/[1]!Table_1[[#This Row],[당기순이익(세후영업이익)]]</f>
        <v>5.99061927895427</v>
      </c>
      <c r="AB2243" s="12">
        <v>810373200</v>
      </c>
    </row>
    <row r="2244" spans="1:28" ht="19.2">
      <c r="A2244" s="10">
        <v>2243</v>
      </c>
      <c r="B2244" s="10">
        <v>13360</v>
      </c>
      <c r="C2244" s="11" t="s">
        <v>347</v>
      </c>
      <c r="D2244" s="11" t="s">
        <v>6</v>
      </c>
      <c r="E2244" s="10">
        <v>2021</v>
      </c>
      <c r="F2244" s="10">
        <v>28.06</v>
      </c>
      <c r="G2244" s="14">
        <f>([1]!Table_1[[#This Row],[총자산]]-[1]!Table_1[[#This Row],[장부가치 자기자본]]+[1]!Table_1[[#This Row],[시가총액]])/[1]!Table_1[[#This Row],[총자산]]</f>
        <v>1.6048052505581596</v>
      </c>
      <c r="H2244" s="14">
        <f>I2244/100000000000</f>
        <v>0.10807385076000001</v>
      </c>
      <c r="I2244" s="10">
        <v>10807385076</v>
      </c>
      <c r="J2244" s="10">
        <v>27.06</v>
      </c>
      <c r="K2244" s="10">
        <f>L2244/1000000000000</f>
        <v>0.41618192838399998</v>
      </c>
      <c r="L2244" s="10">
        <v>416181928384</v>
      </c>
      <c r="M2244" s="10">
        <v>0.44</v>
      </c>
      <c r="N2244" s="10">
        <v>1</v>
      </c>
      <c r="O2244" s="14">
        <f>IF([1]!Table_1[[#This Row],[연도]]=2016,1,0)</f>
        <v>0</v>
      </c>
      <c r="P2244" s="14">
        <f>IF([1]!Table_1[[#This Row],[연도]]=2017,1,0)</f>
        <v>0</v>
      </c>
      <c r="Q2244" s="14">
        <f>IF([1]!Table_1[[#This Row],[연도]]=2018,1,0)</f>
        <v>0</v>
      </c>
      <c r="R2244" s="14">
        <f>IF([1]!Table_1[[#This Row],[연도]]=2019,1,0)</f>
        <v>0</v>
      </c>
      <c r="S2244" s="14">
        <f>IF([1]!Table_1[[#This Row],[연도]]=2020,1,0)</f>
        <v>0</v>
      </c>
      <c r="T2244" s="14">
        <f>IF([1]!Table_1[[#This Row],[연도]]=2021,1,0)</f>
        <v>1</v>
      </c>
      <c r="U2244" s="14">
        <f>IF([1]!Table_1[[#This Row],[연도]]=2022,1,0)</f>
        <v>0</v>
      </c>
      <c r="V2244" s="14">
        <f>IF([1]!Table_1[[#This Row],[연도]]=2023,1,0)</f>
        <v>0</v>
      </c>
      <c r="W2244" s="10">
        <v>1.63</v>
      </c>
      <c r="X2244" s="10">
        <f>Y2244/1000000000000</f>
        <v>0.33873599760000001</v>
      </c>
      <c r="Y2244" s="14">
        <f>[1]!Table_1[[#This Row],[주가]]*[1]!Table_1[[#This Row],[기말주식수]]</f>
        <v>338735997600</v>
      </c>
      <c r="Z2244" s="14">
        <f>AA2244/10</f>
        <v>3.1343011766299722</v>
      </c>
      <c r="AA2244" s="14">
        <f>[1]!Table_1[[#This Row],[시가총액]]/[1]!Table_1[[#This Row],[당기순이익(세후영업이익)]]</f>
        <v>31.343011766299721</v>
      </c>
      <c r="AB2244" s="10">
        <v>1620746400</v>
      </c>
    </row>
    <row r="2245" spans="1:28" ht="19.2">
      <c r="A2245" s="12">
        <v>2244</v>
      </c>
      <c r="B2245" s="12">
        <v>13360</v>
      </c>
      <c r="C2245" s="13" t="s">
        <v>347</v>
      </c>
      <c r="D2245" s="13" t="s">
        <v>6</v>
      </c>
      <c r="E2245" s="12">
        <v>2022</v>
      </c>
      <c r="F2245" s="12">
        <v>3.641</v>
      </c>
      <c r="G2245" s="15">
        <f>([1]!Table_1[[#This Row],[총자산]]-[1]!Table_1[[#This Row],[장부가치 자기자본]]+[1]!Table_1[[#This Row],[시가총액]])/[1]!Table_1[[#This Row],[총자산]]</f>
        <v>0.98820884996326563</v>
      </c>
      <c r="H2245" s="14">
        <f>I2245/100000000000</f>
        <v>2.722459268E-2</v>
      </c>
      <c r="I2245" s="12">
        <v>2722459268</v>
      </c>
      <c r="J2245" s="12">
        <v>8.9700000000000006</v>
      </c>
      <c r="K2245" s="10">
        <f>L2245/1000000000000</f>
        <v>0.46260161458100002</v>
      </c>
      <c r="L2245" s="12">
        <v>462601614581</v>
      </c>
      <c r="M2245" s="12">
        <v>0.97</v>
      </c>
      <c r="N2245" s="12">
        <v>1</v>
      </c>
      <c r="O2245" s="15">
        <f>IF([1]!Table_1[[#This Row],[연도]]=2016,1,0)</f>
        <v>0</v>
      </c>
      <c r="P2245" s="15">
        <f>IF([1]!Table_1[[#This Row],[연도]]=2017,1,0)</f>
        <v>0</v>
      </c>
      <c r="Q2245" s="15">
        <f>IF([1]!Table_1[[#This Row],[연도]]=2018,1,0)</f>
        <v>0</v>
      </c>
      <c r="R2245" s="15">
        <f>IF([1]!Table_1[[#This Row],[연도]]=2019,1,0)</f>
        <v>0</v>
      </c>
      <c r="S2245" s="15">
        <f>IF([1]!Table_1[[#This Row],[연도]]=2020,1,0)</f>
        <v>0</v>
      </c>
      <c r="T2245" s="15">
        <f>IF([1]!Table_1[[#This Row],[연도]]=2021,1,0)</f>
        <v>0</v>
      </c>
      <c r="U2245" s="15">
        <f>IF([1]!Table_1[[#This Row],[연도]]=2022,1,0)</f>
        <v>1</v>
      </c>
      <c r="V2245" s="15">
        <f>IF([1]!Table_1[[#This Row],[연도]]=2023,1,0)</f>
        <v>0</v>
      </c>
      <c r="W2245" s="12">
        <v>3.18</v>
      </c>
      <c r="X2245" s="10">
        <f>Y2245/1000000000000</f>
        <v>0.11561324319999999</v>
      </c>
      <c r="Y2245" s="15">
        <f>[1]!Table_1[[#This Row],[주가]]*[1]!Table_1[[#This Row],[기말주식수]]</f>
        <v>115613243200</v>
      </c>
      <c r="Z2245" s="14">
        <f>AA2245/10</f>
        <v>4.2466473074152891</v>
      </c>
      <c r="AA2245" s="15">
        <f>[1]!Table_1[[#This Row],[시가총액]]/[1]!Table_1[[#This Row],[당기순이익(세후영업이익)]]</f>
        <v>42.466473074152894</v>
      </c>
      <c r="AB2245" s="12">
        <v>270124400</v>
      </c>
    </row>
    <row r="2246" spans="1:28" ht="19.2">
      <c r="A2246" s="10">
        <v>2245</v>
      </c>
      <c r="B2246" s="10">
        <v>13520</v>
      </c>
      <c r="C2246" s="11" t="s">
        <v>348</v>
      </c>
      <c r="D2246" s="11" t="s">
        <v>6</v>
      </c>
      <c r="E2246" s="10">
        <v>2016</v>
      </c>
      <c r="F2246" s="10">
        <v>5.0650000000000004</v>
      </c>
      <c r="G2246" s="14">
        <f>([1]!Table_1[[#This Row],[총자산]]-[1]!Table_1[[#This Row],[장부가치 자기자본]]+[1]!Table_1[[#This Row],[시가총액]])/[1]!Table_1[[#This Row],[총자산]]</f>
        <v>0.76713806737227341</v>
      </c>
      <c r="H2246" s="14">
        <f>I2246/100000000000</f>
        <v>1.0531600000000001</v>
      </c>
      <c r="I2246" s="10">
        <v>105316000000</v>
      </c>
      <c r="J2246" s="10">
        <v>3.1</v>
      </c>
      <c r="K2246" s="10">
        <f>L2246/1000000000000</f>
        <v>1.616064420894</v>
      </c>
      <c r="L2246" s="10">
        <v>1616064420894</v>
      </c>
      <c r="M2246" s="10">
        <v>0.02</v>
      </c>
      <c r="N2246" s="10">
        <v>1</v>
      </c>
      <c r="O2246" s="14">
        <f>IF([1]!Table_1[[#This Row],[연도]]=2016,1,0)</f>
        <v>1</v>
      </c>
      <c r="P2246" s="14">
        <f>IF([1]!Table_1[[#This Row],[연도]]=2017,1,0)</f>
        <v>0</v>
      </c>
      <c r="Q2246" s="14">
        <f>IF([1]!Table_1[[#This Row],[연도]]=2018,1,0)</f>
        <v>0</v>
      </c>
      <c r="R2246" s="14">
        <f>IF([1]!Table_1[[#This Row],[연도]]=2019,1,0)</f>
        <v>0</v>
      </c>
      <c r="S2246" s="14">
        <f>IF([1]!Table_1[[#This Row],[연도]]=2020,1,0)</f>
        <v>0</v>
      </c>
      <c r="T2246" s="14">
        <f>IF([1]!Table_1[[#This Row],[연도]]=2021,1,0)</f>
        <v>0</v>
      </c>
      <c r="U2246" s="14">
        <f>IF([1]!Table_1[[#This Row],[연도]]=2022,1,0)</f>
        <v>0</v>
      </c>
      <c r="V2246" s="14">
        <f>IF([1]!Table_1[[#This Row],[연도]]=2023,1,0)</f>
        <v>0</v>
      </c>
      <c r="W2246" s="10">
        <v>1.62</v>
      </c>
      <c r="X2246" s="10">
        <f>Y2246/1000000000000</f>
        <v>1.3260872534E-2</v>
      </c>
      <c r="Y2246" s="14">
        <f>[1]!Table_1[[#This Row],[주가]]*[1]!Table_1[[#This Row],[기말주식수]]</f>
        <v>13260872534</v>
      </c>
      <c r="Z2246" s="14">
        <f>AA2246/10</f>
        <v>1.2591507970298909E-2</v>
      </c>
      <c r="AA2246" s="14">
        <f>[1]!Table_1[[#This Row],[시가총액]]/[1]!Table_1[[#This Row],[당기순이익(세후영업이익)]]</f>
        <v>0.1259150797029891</v>
      </c>
      <c r="AB2246" s="10">
        <v>2978060500</v>
      </c>
    </row>
    <row r="2247" spans="1:28" ht="19.2">
      <c r="A2247" s="12">
        <v>2246</v>
      </c>
      <c r="B2247" s="12">
        <v>13520</v>
      </c>
      <c r="C2247" s="13" t="s">
        <v>348</v>
      </c>
      <c r="D2247" s="13" t="s">
        <v>6</v>
      </c>
      <c r="E2247" s="12">
        <v>2017</v>
      </c>
      <c r="F2247" s="12">
        <v>-3.6629999999999998</v>
      </c>
      <c r="G2247" s="15">
        <f>([1]!Table_1[[#This Row],[총자산]]-[1]!Table_1[[#This Row],[장부가치 자기자본]]+[1]!Table_1[[#This Row],[시가총액]])/[1]!Table_1[[#This Row],[총자산]]</f>
        <v>0.86915529287575932</v>
      </c>
      <c r="H2247" s="14">
        <f>I2247/100000000000</f>
        <v>0.35781064941000001</v>
      </c>
      <c r="I2247" s="12">
        <v>35781064941</v>
      </c>
      <c r="J2247" s="12">
        <v>-4.9000000000000004</v>
      </c>
      <c r="K2247" s="10">
        <f>L2247/1000000000000</f>
        <v>1.4433959922020001</v>
      </c>
      <c r="L2247" s="12">
        <v>1443395992202</v>
      </c>
      <c r="M2247" s="12">
        <v>2.34</v>
      </c>
      <c r="N2247" s="12">
        <v>1</v>
      </c>
      <c r="O2247" s="15">
        <f>IF([1]!Table_1[[#This Row],[연도]]=2016,1,0)</f>
        <v>0</v>
      </c>
      <c r="P2247" s="15">
        <f>IF([1]!Table_1[[#This Row],[연도]]=2017,1,0)</f>
        <v>1</v>
      </c>
      <c r="Q2247" s="15">
        <f>IF([1]!Table_1[[#This Row],[연도]]=2018,1,0)</f>
        <v>0</v>
      </c>
      <c r="R2247" s="15">
        <f>IF([1]!Table_1[[#This Row],[연도]]=2019,1,0)</f>
        <v>0</v>
      </c>
      <c r="S2247" s="15">
        <f>IF([1]!Table_1[[#This Row],[연도]]=2020,1,0)</f>
        <v>0</v>
      </c>
      <c r="T2247" s="15">
        <f>IF([1]!Table_1[[#This Row],[연도]]=2021,1,0)</f>
        <v>0</v>
      </c>
      <c r="U2247" s="15">
        <f>IF([1]!Table_1[[#This Row],[연도]]=2022,1,0)</f>
        <v>0</v>
      </c>
      <c r="V2247" s="15">
        <f>IF([1]!Table_1[[#This Row],[연도]]=2023,1,0)</f>
        <v>0</v>
      </c>
      <c r="W2247" s="12">
        <v>1.78</v>
      </c>
      <c r="X2247" s="10">
        <f>Y2247/1000000000000</f>
        <v>0.10355618084</v>
      </c>
      <c r="Y2247" s="15">
        <f>[1]!Table_1[[#This Row],[주가]]*[1]!Table_1[[#This Row],[기말주식수]]</f>
        <v>103556180840</v>
      </c>
      <c r="Z2247" s="14">
        <f>AA2247/10</f>
        <v>0.28941615072317028</v>
      </c>
      <c r="AA2247" s="15">
        <f>[1]!Table_1[[#This Row],[시가총액]]/[1]!Table_1[[#This Row],[당기순이익(세후영업이익)]]</f>
        <v>2.8941615072317028</v>
      </c>
      <c r="AB2247" s="12">
        <v>1531530250</v>
      </c>
    </row>
    <row r="2248" spans="1:28" ht="19.2">
      <c r="A2248" s="10">
        <v>2247</v>
      </c>
      <c r="B2248" s="10">
        <v>13520</v>
      </c>
      <c r="C2248" s="11" t="s">
        <v>348</v>
      </c>
      <c r="D2248" s="11" t="s">
        <v>6</v>
      </c>
      <c r="E2248" s="10">
        <v>2018</v>
      </c>
      <c r="F2248" s="10">
        <v>-4.6130000000000004</v>
      </c>
      <c r="G2248" s="14">
        <f>([1]!Table_1[[#This Row],[총자산]]-[1]!Table_1[[#This Row],[장부가치 자기자본]]+[1]!Table_1[[#This Row],[시가총액]])/[1]!Table_1[[#This Row],[총자산]]</f>
        <v>0.88688180494912716</v>
      </c>
      <c r="H2248" s="14">
        <f>I2248/100000000000</f>
        <v>0.53943057238000003</v>
      </c>
      <c r="I2248" s="10">
        <v>53943057238</v>
      </c>
      <c r="J2248" s="10">
        <v>-4.9000000000000004</v>
      </c>
      <c r="K2248" s="10">
        <f>L2248/1000000000000</f>
        <v>1.528089419102</v>
      </c>
      <c r="L2248" s="10">
        <v>1528089419102</v>
      </c>
      <c r="M2248" s="10">
        <v>2.08</v>
      </c>
      <c r="N2248" s="10">
        <v>1</v>
      </c>
      <c r="O2248" s="14">
        <f>IF([1]!Table_1[[#This Row],[연도]]=2016,1,0)</f>
        <v>0</v>
      </c>
      <c r="P2248" s="14">
        <f>IF([1]!Table_1[[#This Row],[연도]]=2017,1,0)</f>
        <v>0</v>
      </c>
      <c r="Q2248" s="14">
        <f>IF([1]!Table_1[[#This Row],[연도]]=2018,1,0)</f>
        <v>1</v>
      </c>
      <c r="R2248" s="14">
        <f>IF([1]!Table_1[[#This Row],[연도]]=2019,1,0)</f>
        <v>0</v>
      </c>
      <c r="S2248" s="14">
        <f>IF([1]!Table_1[[#This Row],[연도]]=2020,1,0)</f>
        <v>0</v>
      </c>
      <c r="T2248" s="14">
        <f>IF([1]!Table_1[[#This Row],[연도]]=2021,1,0)</f>
        <v>0</v>
      </c>
      <c r="U2248" s="14">
        <f>IF([1]!Table_1[[#This Row],[연도]]=2022,1,0)</f>
        <v>0</v>
      </c>
      <c r="V2248" s="14">
        <f>IF([1]!Table_1[[#This Row],[연도]]=2023,1,0)</f>
        <v>0</v>
      </c>
      <c r="W2248" s="10">
        <v>1.73</v>
      </c>
      <c r="X2248" s="10">
        <f>Y2248/1000000000000</f>
        <v>8.1411685809999995E-2</v>
      </c>
      <c r="Y2248" s="14">
        <f>[1]!Table_1[[#This Row],[주가]]*[1]!Table_1[[#This Row],[기말주식수]]</f>
        <v>81411685810</v>
      </c>
      <c r="Z2248" s="14">
        <f>AA2248/10</f>
        <v>0.15092152721490509</v>
      </c>
      <c r="AA2248" s="14">
        <f>[1]!Table_1[[#This Row],[시가총액]]/[1]!Table_1[[#This Row],[당기순이익(세후영업이익)]]</f>
        <v>1.5092152721490508</v>
      </c>
      <c r="AB2248" s="10">
        <v>1531530250</v>
      </c>
    </row>
    <row r="2249" spans="1:28" ht="19.2">
      <c r="A2249" s="12">
        <v>2248</v>
      </c>
      <c r="B2249" s="12">
        <v>13520</v>
      </c>
      <c r="C2249" s="13" t="s">
        <v>348</v>
      </c>
      <c r="D2249" s="13" t="s">
        <v>6</v>
      </c>
      <c r="E2249" s="12">
        <v>2019</v>
      </c>
      <c r="F2249" s="12">
        <v>6.5090000000000003</v>
      </c>
      <c r="G2249" s="15">
        <f>([1]!Table_1[[#This Row],[총자산]]-[1]!Table_1[[#This Row],[장부가치 자기자본]]+[1]!Table_1[[#This Row],[시가총액]])/[1]!Table_1[[#This Row],[총자산]]</f>
        <v>0.85254073478189707</v>
      </c>
      <c r="H2249" s="14">
        <f>I2249/100000000000</f>
        <v>0.64967712304000003</v>
      </c>
      <c r="I2249" s="12">
        <v>64967712304</v>
      </c>
      <c r="J2249" s="12">
        <v>-0.02</v>
      </c>
      <c r="K2249" s="10">
        <f>L2249/1000000000000</f>
        <v>1.551954754921</v>
      </c>
      <c r="L2249" s="12">
        <v>1551954754921</v>
      </c>
      <c r="M2249" s="12">
        <v>1.82</v>
      </c>
      <c r="N2249" s="12">
        <v>1</v>
      </c>
      <c r="O2249" s="15">
        <f>IF([1]!Table_1[[#This Row],[연도]]=2016,1,0)</f>
        <v>0</v>
      </c>
      <c r="P2249" s="15">
        <f>IF([1]!Table_1[[#This Row],[연도]]=2017,1,0)</f>
        <v>0</v>
      </c>
      <c r="Q2249" s="15">
        <f>IF([1]!Table_1[[#This Row],[연도]]=2018,1,0)</f>
        <v>0</v>
      </c>
      <c r="R2249" s="15">
        <f>IF([1]!Table_1[[#This Row],[연도]]=2019,1,0)</f>
        <v>1</v>
      </c>
      <c r="S2249" s="15">
        <f>IF([1]!Table_1[[#This Row],[연도]]=2020,1,0)</f>
        <v>0</v>
      </c>
      <c r="T2249" s="15">
        <f>IF([1]!Table_1[[#This Row],[연도]]=2021,1,0)</f>
        <v>0</v>
      </c>
      <c r="U2249" s="15">
        <f>IF([1]!Table_1[[#This Row],[연도]]=2022,1,0)</f>
        <v>0</v>
      </c>
      <c r="V2249" s="15">
        <f>IF([1]!Table_1[[#This Row],[연도]]=2023,1,0)</f>
        <v>0</v>
      </c>
      <c r="W2249" s="12">
        <v>1.7</v>
      </c>
      <c r="X2249" s="10">
        <f>Y2249/1000000000000</f>
        <v>8.3606766949999994E-2</v>
      </c>
      <c r="Y2249" s="15">
        <f>[1]!Table_1[[#This Row],[주가]]*[1]!Table_1[[#This Row],[기말주식수]]</f>
        <v>83606766950</v>
      </c>
      <c r="Z2249" s="14">
        <f>AA2249/10</f>
        <v>0.12868971983926916</v>
      </c>
      <c r="AA2249" s="15">
        <f>[1]!Table_1[[#This Row],[시가총액]]/[1]!Table_1[[#This Row],[당기순이익(세후영업이익)]]</f>
        <v>1.2868971983926916</v>
      </c>
      <c r="AB2249" s="12">
        <v>1531530250</v>
      </c>
    </row>
    <row r="2250" spans="1:28" ht="19.2">
      <c r="A2250" s="10">
        <v>2249</v>
      </c>
      <c r="B2250" s="10">
        <v>13520</v>
      </c>
      <c r="C2250" s="11" t="s">
        <v>348</v>
      </c>
      <c r="D2250" s="11" t="s">
        <v>6</v>
      </c>
      <c r="E2250" s="10">
        <v>2020</v>
      </c>
      <c r="F2250" s="10">
        <v>-3.7570000000000001</v>
      </c>
      <c r="G2250" s="14">
        <f>([1]!Table_1[[#This Row],[총자산]]-[1]!Table_1[[#This Row],[장부가치 자기자본]]+[1]!Table_1[[#This Row],[시가총액]])/[1]!Table_1[[#This Row],[총자산]]</f>
        <v>0.89447411934062782</v>
      </c>
      <c r="H2250" s="14">
        <f>I2250/100000000000</f>
        <v>0.13738334035999999</v>
      </c>
      <c r="I2250" s="10">
        <v>13738334036</v>
      </c>
      <c r="J2250" s="10">
        <v>-2.2799999999999998</v>
      </c>
      <c r="K2250" s="10">
        <f>L2250/1000000000000</f>
        <v>1.3133273996199999</v>
      </c>
      <c r="L2250" s="10">
        <v>1313327399620</v>
      </c>
      <c r="M2250" s="10">
        <v>2.04</v>
      </c>
      <c r="N2250" s="10">
        <v>1</v>
      </c>
      <c r="O2250" s="14">
        <f>IF([1]!Table_1[[#This Row],[연도]]=2016,1,0)</f>
        <v>0</v>
      </c>
      <c r="P2250" s="14">
        <f>IF([1]!Table_1[[#This Row],[연도]]=2017,1,0)</f>
        <v>0</v>
      </c>
      <c r="Q2250" s="14">
        <f>IF([1]!Table_1[[#This Row],[연도]]=2018,1,0)</f>
        <v>0</v>
      </c>
      <c r="R2250" s="14">
        <f>IF([1]!Table_1[[#This Row],[연도]]=2019,1,0)</f>
        <v>0</v>
      </c>
      <c r="S2250" s="14">
        <f>IF([1]!Table_1[[#This Row],[연도]]=2020,1,0)</f>
        <v>1</v>
      </c>
      <c r="T2250" s="14">
        <f>IF([1]!Table_1[[#This Row],[연도]]=2021,1,0)</f>
        <v>0</v>
      </c>
      <c r="U2250" s="14">
        <f>IF([1]!Table_1[[#This Row],[연도]]=2022,1,0)</f>
        <v>0</v>
      </c>
      <c r="V2250" s="14">
        <f>IF([1]!Table_1[[#This Row],[연도]]=2023,1,0)</f>
        <v>0</v>
      </c>
      <c r="W2250" s="10">
        <v>1.46</v>
      </c>
      <c r="X2250" s="10">
        <f>Y2250/1000000000000</f>
        <v>9.5765241624999997E-2</v>
      </c>
      <c r="Y2250" s="14">
        <f>[1]!Table_1[[#This Row],[주가]]*[1]!Table_1[[#This Row],[기말주식수]]</f>
        <v>95765241625</v>
      </c>
      <c r="Z2250" s="14">
        <f>AA2250/10</f>
        <v>0.69706589877678238</v>
      </c>
      <c r="AA2250" s="14">
        <f>[1]!Table_1[[#This Row],[시가총액]]/[1]!Table_1[[#This Row],[당기순이익(세후영업이익)]]</f>
        <v>6.9706589877678233</v>
      </c>
      <c r="AB2250" s="10">
        <v>1531530250</v>
      </c>
    </row>
    <row r="2251" spans="1:28" ht="19.2">
      <c r="A2251" s="12">
        <v>2250</v>
      </c>
      <c r="B2251" s="12">
        <v>13520</v>
      </c>
      <c r="C2251" s="13" t="s">
        <v>348</v>
      </c>
      <c r="D2251" s="13" t="s">
        <v>6</v>
      </c>
      <c r="E2251" s="12">
        <v>2021</v>
      </c>
      <c r="F2251" s="12">
        <v>-2.944</v>
      </c>
      <c r="G2251" s="15">
        <f>([1]!Table_1[[#This Row],[총자산]]-[1]!Table_1[[#This Row],[장부가치 자기자본]]+[1]!Table_1[[#This Row],[시가총액]])/[1]!Table_1[[#This Row],[총자산]]</f>
        <v>0.91813118319402953</v>
      </c>
      <c r="H2251" s="14">
        <f>I2251/100000000000</f>
        <v>0.10194064915999999</v>
      </c>
      <c r="I2251" s="12">
        <v>10194064916</v>
      </c>
      <c r="J2251" s="12">
        <v>-2.42</v>
      </c>
      <c r="K2251" s="10">
        <f>L2251/1000000000000</f>
        <v>7.7732387464000005E-2</v>
      </c>
      <c r="L2251" s="12">
        <v>77732387464</v>
      </c>
      <c r="M2251" s="12">
        <v>4.76</v>
      </c>
      <c r="N2251" s="12">
        <v>1</v>
      </c>
      <c r="O2251" s="15">
        <f>IF([1]!Table_1[[#This Row],[연도]]=2016,1,0)</f>
        <v>0</v>
      </c>
      <c r="P2251" s="15">
        <f>IF([1]!Table_1[[#This Row],[연도]]=2017,1,0)</f>
        <v>0</v>
      </c>
      <c r="Q2251" s="15">
        <f>IF([1]!Table_1[[#This Row],[연도]]=2018,1,0)</f>
        <v>0</v>
      </c>
      <c r="R2251" s="15">
        <f>IF([1]!Table_1[[#This Row],[연도]]=2019,1,0)</f>
        <v>0</v>
      </c>
      <c r="S2251" s="15">
        <f>IF([1]!Table_1[[#This Row],[연도]]=2020,1,0)</f>
        <v>0</v>
      </c>
      <c r="T2251" s="15">
        <f>IF([1]!Table_1[[#This Row],[연도]]=2021,1,0)</f>
        <v>1</v>
      </c>
      <c r="U2251" s="15">
        <f>IF([1]!Table_1[[#This Row],[연도]]=2022,1,0)</f>
        <v>0</v>
      </c>
      <c r="V2251" s="15">
        <f>IF([1]!Table_1[[#This Row],[연도]]=2023,1,0)</f>
        <v>0</v>
      </c>
      <c r="W2251" s="12">
        <v>1.02</v>
      </c>
      <c r="X2251" s="10">
        <f>Y2251/1000000000000</f>
        <v>0.10285532286</v>
      </c>
      <c r="Y2251" s="15">
        <f>[1]!Table_1[[#This Row],[주가]]*[1]!Table_1[[#This Row],[기말주식수]]</f>
        <v>102855322860</v>
      </c>
      <c r="Z2251" s="14">
        <f>AA2251/10</f>
        <v>1.0089726101171317</v>
      </c>
      <c r="AA2251" s="15">
        <f>[1]!Table_1[[#This Row],[시가총액]]/[1]!Table_1[[#This Row],[당기순이익(세후영업이익)]]</f>
        <v>10.089726101171317</v>
      </c>
      <c r="AB2251" s="12">
        <v>1110131050</v>
      </c>
    </row>
    <row r="2252" spans="1:28" ht="19.2">
      <c r="A2252" s="10">
        <v>2251</v>
      </c>
      <c r="B2252" s="10">
        <v>13520</v>
      </c>
      <c r="C2252" s="11" t="s">
        <v>348</v>
      </c>
      <c r="D2252" s="11" t="s">
        <v>6</v>
      </c>
      <c r="E2252" s="10">
        <v>2022</v>
      </c>
      <c r="F2252" s="10">
        <v>14.18</v>
      </c>
      <c r="G2252" s="14">
        <f>([1]!Table_1[[#This Row],[총자산]]-[1]!Table_1[[#This Row],[장부가치 자기자본]]+[1]!Table_1[[#This Row],[시가총액]])/[1]!Table_1[[#This Row],[총자산]]</f>
        <v>0.84665013463903271</v>
      </c>
      <c r="H2252" s="14">
        <f>I2252/100000000000</f>
        <v>0.43168338184999999</v>
      </c>
      <c r="I2252" s="10">
        <v>43168338185</v>
      </c>
      <c r="J2252" s="10">
        <v>1.91</v>
      </c>
      <c r="K2252" s="10">
        <f>L2252/1000000000000</f>
        <v>0.11551662092499999</v>
      </c>
      <c r="L2252" s="10">
        <v>115516620925</v>
      </c>
      <c r="M2252" s="10">
        <v>14.98</v>
      </c>
      <c r="N2252" s="10">
        <v>1</v>
      </c>
      <c r="O2252" s="14">
        <f>IF([1]!Table_1[[#This Row],[연도]]=2016,1,0)</f>
        <v>0</v>
      </c>
      <c r="P2252" s="14">
        <f>IF([1]!Table_1[[#This Row],[연도]]=2017,1,0)</f>
        <v>0</v>
      </c>
      <c r="Q2252" s="14">
        <f>IF([1]!Table_1[[#This Row],[연도]]=2018,1,0)</f>
        <v>0</v>
      </c>
      <c r="R2252" s="14">
        <f>IF([1]!Table_1[[#This Row],[연도]]=2019,1,0)</f>
        <v>0</v>
      </c>
      <c r="S2252" s="14">
        <f>IF([1]!Table_1[[#This Row],[연도]]=2020,1,0)</f>
        <v>0</v>
      </c>
      <c r="T2252" s="14">
        <f>IF([1]!Table_1[[#This Row],[연도]]=2021,1,0)</f>
        <v>0</v>
      </c>
      <c r="U2252" s="14">
        <f>IF([1]!Table_1[[#This Row],[연도]]=2022,1,0)</f>
        <v>1</v>
      </c>
      <c r="V2252" s="14">
        <f>IF([1]!Table_1[[#This Row],[연도]]=2023,1,0)</f>
        <v>0</v>
      </c>
      <c r="W2252" s="10">
        <v>2.2599999999999998</v>
      </c>
      <c r="X2252" s="10">
        <f>Y2252/1000000000000</f>
        <v>7.0071752799999998E-2</v>
      </c>
      <c r="Y2252" s="14">
        <f>[1]!Table_1[[#This Row],[주가]]*[1]!Table_1[[#This Row],[기말주식수]]</f>
        <v>70071752800</v>
      </c>
      <c r="Z2252" s="14">
        <f>AA2252/10</f>
        <v>0.16232209935834016</v>
      </c>
      <c r="AA2252" s="14">
        <f>[1]!Table_1[[#This Row],[시가총액]]/[1]!Table_1[[#This Row],[당기순이익(세후영업이익)]]</f>
        <v>1.6232209935834017</v>
      </c>
      <c r="AB2252" s="10">
        <v>2220262100</v>
      </c>
    </row>
    <row r="2253" spans="1:28" ht="19.2">
      <c r="A2253" s="12">
        <v>2252</v>
      </c>
      <c r="B2253" s="12">
        <v>13520</v>
      </c>
      <c r="C2253" s="13" t="s">
        <v>348</v>
      </c>
      <c r="D2253" s="13" t="s">
        <v>6</v>
      </c>
      <c r="E2253" s="12">
        <v>2023</v>
      </c>
      <c r="F2253" s="12">
        <v>6.6859999999999999</v>
      </c>
      <c r="G2253" s="15">
        <f>([1]!Table_1[[#This Row],[총자산]]-[1]!Table_1[[#This Row],[장부가치 자기자본]]+[1]!Table_1[[#This Row],[시가총액]])/[1]!Table_1[[#This Row],[총자산]]</f>
        <v>0.85370041297583954</v>
      </c>
      <c r="H2253" s="14">
        <f>I2253/100000000000</f>
        <v>0.78207488155000005</v>
      </c>
      <c r="I2253" s="12">
        <v>78207488155</v>
      </c>
      <c r="J2253" s="12">
        <v>-1.93</v>
      </c>
      <c r="K2253" s="10">
        <f>L2253/1000000000000</f>
        <v>0.27358530576000001</v>
      </c>
      <c r="L2253" s="12">
        <v>273585305760</v>
      </c>
      <c r="M2253" s="12">
        <v>15.67</v>
      </c>
      <c r="N2253" s="12">
        <v>1</v>
      </c>
      <c r="O2253" s="15">
        <f>IF([1]!Table_1[[#This Row],[연도]]=2016,1,0)</f>
        <v>0</v>
      </c>
      <c r="P2253" s="15">
        <f>IF([1]!Table_1[[#This Row],[연도]]=2017,1,0)</f>
        <v>0</v>
      </c>
      <c r="Q2253" s="15">
        <f>IF([1]!Table_1[[#This Row],[연도]]=2018,1,0)</f>
        <v>0</v>
      </c>
      <c r="R2253" s="15">
        <f>IF([1]!Table_1[[#This Row],[연도]]=2019,1,0)</f>
        <v>0</v>
      </c>
      <c r="S2253" s="15">
        <f>IF([1]!Table_1[[#This Row],[연도]]=2020,1,0)</f>
        <v>0</v>
      </c>
      <c r="T2253" s="15">
        <f>IF([1]!Table_1[[#This Row],[연도]]=2021,1,0)</f>
        <v>0</v>
      </c>
      <c r="U2253" s="15">
        <f>IF([1]!Table_1[[#This Row],[연도]]=2022,1,0)</f>
        <v>0</v>
      </c>
      <c r="V2253" s="15">
        <f>IF([1]!Table_1[[#This Row],[연도]]=2023,1,0)</f>
        <v>1</v>
      </c>
      <c r="W2253" s="12">
        <v>2.09</v>
      </c>
      <c r="X2253" s="10">
        <f>Y2253/1000000000000</f>
        <v>0.10160404156</v>
      </c>
      <c r="Y2253" s="15">
        <f>[1]!Table_1[[#This Row],[주가]]*[1]!Table_1[[#This Row],[기말주식수]]</f>
        <v>101604041560</v>
      </c>
      <c r="Z2253" s="14">
        <f>AA2253/10</f>
        <v>0.12991600159645864</v>
      </c>
      <c r="AA2253" s="15">
        <f>[1]!Table_1[[#This Row],[시가총액]]/[1]!Table_1[[#This Row],[당기순이익(세후영업이익)]]</f>
        <v>1.2991600159645864</v>
      </c>
      <c r="AB2253" s="12">
        <v>2220262100</v>
      </c>
    </row>
    <row r="2254" spans="1:28" ht="19.2">
      <c r="A2254" s="10">
        <v>2253</v>
      </c>
      <c r="B2254" s="10">
        <v>13570</v>
      </c>
      <c r="C2254" s="11" t="s">
        <v>349</v>
      </c>
      <c r="D2254" s="11" t="s">
        <v>6</v>
      </c>
      <c r="E2254" s="10">
        <v>2016</v>
      </c>
      <c r="F2254" s="10">
        <v>16.189</v>
      </c>
      <c r="G2254" s="14">
        <f>([1]!Table_1[[#This Row],[총자산]]-[1]!Table_1[[#This Row],[장부가치 자기자본]]+[1]!Table_1[[#This Row],[시가총액]])/[1]!Table_1[[#This Row],[총자산]]</f>
        <v>0.69894779300427246</v>
      </c>
      <c r="H2254" s="14">
        <f>I2254/100000000000</f>
        <v>0.36345232782999998</v>
      </c>
      <c r="I2254" s="10">
        <v>36345232783</v>
      </c>
      <c r="J2254" s="10">
        <v>3.14</v>
      </c>
      <c r="K2254" s="10">
        <f>L2254/1000000000000</f>
        <v>0.723372209381</v>
      </c>
      <c r="L2254" s="10">
        <v>723372209381</v>
      </c>
      <c r="M2254" s="10">
        <v>0.78</v>
      </c>
      <c r="N2254" s="10">
        <v>1</v>
      </c>
      <c r="O2254" s="14">
        <f>IF([1]!Table_1[[#This Row],[연도]]=2016,1,0)</f>
        <v>1</v>
      </c>
      <c r="P2254" s="14">
        <f>IF([1]!Table_1[[#This Row],[연도]]=2017,1,0)</f>
        <v>0</v>
      </c>
      <c r="Q2254" s="14">
        <f>IF([1]!Table_1[[#This Row],[연도]]=2018,1,0)</f>
        <v>0</v>
      </c>
      <c r="R2254" s="14">
        <f>IF([1]!Table_1[[#This Row],[연도]]=2019,1,0)</f>
        <v>0</v>
      </c>
      <c r="S2254" s="14">
        <f>IF([1]!Table_1[[#This Row],[연도]]=2020,1,0)</f>
        <v>0</v>
      </c>
      <c r="T2254" s="14">
        <f>IF([1]!Table_1[[#This Row],[연도]]=2021,1,0)</f>
        <v>0</v>
      </c>
      <c r="U2254" s="14">
        <f>IF([1]!Table_1[[#This Row],[연도]]=2022,1,0)</f>
        <v>0</v>
      </c>
      <c r="V2254" s="14">
        <f>IF([1]!Table_1[[#This Row],[연도]]=2023,1,0)</f>
        <v>0</v>
      </c>
      <c r="W2254" s="10">
        <v>1.3</v>
      </c>
      <c r="X2254" s="10">
        <f>Y2254/1000000000000</f>
        <v>0.18660619797</v>
      </c>
      <c r="Y2254" s="14">
        <f>[1]!Table_1[[#This Row],[주가]]*[1]!Table_1[[#This Row],[기말주식수]]</f>
        <v>186606197970</v>
      </c>
      <c r="Z2254" s="14">
        <f>AA2254/10</f>
        <v>0.51342688897918565</v>
      </c>
      <c r="AA2254" s="14">
        <f>[1]!Table_1[[#This Row],[시가총액]]/[1]!Table_1[[#This Row],[당기순이익(세후영업이익)]]</f>
        <v>5.1342688897918567</v>
      </c>
      <c r="AB2254" s="10">
        <v>3553406500</v>
      </c>
    </row>
    <row r="2255" spans="1:28" ht="19.2">
      <c r="A2255" s="12">
        <v>2254</v>
      </c>
      <c r="B2255" s="12">
        <v>13570</v>
      </c>
      <c r="C2255" s="13" t="s">
        <v>349</v>
      </c>
      <c r="D2255" s="13" t="s">
        <v>6</v>
      </c>
      <c r="E2255" s="12">
        <v>2017</v>
      </c>
      <c r="F2255" s="12">
        <v>7.4509999999999996</v>
      </c>
      <c r="G2255" s="15">
        <f>([1]!Table_1[[#This Row],[총자산]]-[1]!Table_1[[#This Row],[장부가치 자기자본]]+[1]!Table_1[[#This Row],[시가총액]])/[1]!Table_1[[#This Row],[총자산]]</f>
        <v>0.64415772191466225</v>
      </c>
      <c r="H2255" s="14">
        <f>I2255/100000000000</f>
        <v>0.45427750006000001</v>
      </c>
      <c r="I2255" s="12">
        <v>45427750006</v>
      </c>
      <c r="J2255" s="12">
        <v>2.4300000000000002</v>
      </c>
      <c r="K2255" s="10">
        <f>L2255/1000000000000</f>
        <v>0.82230732361799996</v>
      </c>
      <c r="L2255" s="12">
        <v>822307323618</v>
      </c>
      <c r="M2255" s="12">
        <v>0.82</v>
      </c>
      <c r="N2255" s="12">
        <v>1</v>
      </c>
      <c r="O2255" s="15">
        <f>IF([1]!Table_1[[#This Row],[연도]]=2016,1,0)</f>
        <v>0</v>
      </c>
      <c r="P2255" s="15">
        <f>IF([1]!Table_1[[#This Row],[연도]]=2017,1,0)</f>
        <v>1</v>
      </c>
      <c r="Q2255" s="15">
        <f>IF([1]!Table_1[[#This Row],[연도]]=2018,1,0)</f>
        <v>0</v>
      </c>
      <c r="R2255" s="15">
        <f>IF([1]!Table_1[[#This Row],[연도]]=2019,1,0)</f>
        <v>0</v>
      </c>
      <c r="S2255" s="15">
        <f>IF([1]!Table_1[[#This Row],[연도]]=2020,1,0)</f>
        <v>0</v>
      </c>
      <c r="T2255" s="15">
        <f>IF([1]!Table_1[[#This Row],[연도]]=2021,1,0)</f>
        <v>0</v>
      </c>
      <c r="U2255" s="15">
        <f>IF([1]!Table_1[[#This Row],[연도]]=2022,1,0)</f>
        <v>0</v>
      </c>
      <c r="V2255" s="15">
        <f>IF([1]!Table_1[[#This Row],[연도]]=2023,1,0)</f>
        <v>0</v>
      </c>
      <c r="W2255" s="12">
        <v>0.75</v>
      </c>
      <c r="X2255" s="10">
        <f>Y2255/1000000000000</f>
        <v>0.16923524019</v>
      </c>
      <c r="Y2255" s="15">
        <f>[1]!Table_1[[#This Row],[주가]]*[1]!Table_1[[#This Row],[기말주식수]]</f>
        <v>169235240190</v>
      </c>
      <c r="Z2255" s="14">
        <f>AA2255/10</f>
        <v>0.37253713901227281</v>
      </c>
      <c r="AA2255" s="15">
        <f>[1]!Table_1[[#This Row],[시가총액]]/[1]!Table_1[[#This Row],[당기순이익(세후영업이익)]]</f>
        <v>3.7253713901227283</v>
      </c>
      <c r="AB2255" s="12">
        <v>3045777000</v>
      </c>
    </row>
    <row r="2256" spans="1:28" ht="19.2">
      <c r="A2256" s="10">
        <v>2255</v>
      </c>
      <c r="B2256" s="10">
        <v>13570</v>
      </c>
      <c r="C2256" s="11" t="s">
        <v>349</v>
      </c>
      <c r="D2256" s="11" t="s">
        <v>6</v>
      </c>
      <c r="E2256" s="10">
        <v>2018</v>
      </c>
      <c r="F2256" s="10">
        <v>16.794</v>
      </c>
      <c r="G2256" s="14">
        <f>([1]!Table_1[[#This Row],[총자산]]-[1]!Table_1[[#This Row],[장부가치 자기자본]]+[1]!Table_1[[#This Row],[시가총액]])/[1]!Table_1[[#This Row],[총자산]]</f>
        <v>0.59345431725644682</v>
      </c>
      <c r="H2256" s="14">
        <f>I2256/100000000000</f>
        <v>0.46337621791</v>
      </c>
      <c r="I2256" s="10">
        <v>46337621791</v>
      </c>
      <c r="J2256" s="10">
        <v>0.35</v>
      </c>
      <c r="K2256" s="10">
        <f>L2256/1000000000000</f>
        <v>0.89100164101799995</v>
      </c>
      <c r="L2256" s="10">
        <v>891001641018</v>
      </c>
      <c r="M2256" s="10">
        <v>0.69</v>
      </c>
      <c r="N2256" s="10">
        <v>1</v>
      </c>
      <c r="O2256" s="14">
        <f>IF([1]!Table_1[[#This Row],[연도]]=2016,1,0)</f>
        <v>0</v>
      </c>
      <c r="P2256" s="14">
        <f>IF([1]!Table_1[[#This Row],[연도]]=2017,1,0)</f>
        <v>0</v>
      </c>
      <c r="Q2256" s="14">
        <f>IF([1]!Table_1[[#This Row],[연도]]=2018,1,0)</f>
        <v>1</v>
      </c>
      <c r="R2256" s="14">
        <f>IF([1]!Table_1[[#This Row],[연도]]=2019,1,0)</f>
        <v>0</v>
      </c>
      <c r="S2256" s="14">
        <f>IF([1]!Table_1[[#This Row],[연도]]=2020,1,0)</f>
        <v>0</v>
      </c>
      <c r="T2256" s="14">
        <f>IF([1]!Table_1[[#This Row],[연도]]=2021,1,0)</f>
        <v>0</v>
      </c>
      <c r="U2256" s="14">
        <f>IF([1]!Table_1[[#This Row],[연도]]=2022,1,0)</f>
        <v>0</v>
      </c>
      <c r="V2256" s="14">
        <f>IF([1]!Table_1[[#This Row],[연도]]=2023,1,0)</f>
        <v>0</v>
      </c>
      <c r="W2256" s="10">
        <v>1.01</v>
      </c>
      <c r="X2256" s="10">
        <f>Y2256/1000000000000</f>
        <v>0.14396839250999999</v>
      </c>
      <c r="Y2256" s="14">
        <f>[1]!Table_1[[#This Row],[주가]]*[1]!Table_1[[#This Row],[기말주식수]]</f>
        <v>143968392510</v>
      </c>
      <c r="Z2256" s="14">
        <f>AA2256/10</f>
        <v>0.31069439247303471</v>
      </c>
      <c r="AA2256" s="14">
        <f>[1]!Table_1[[#This Row],[시가총액]]/[1]!Table_1[[#This Row],[당기순이익(세후영업이익)]]</f>
        <v>3.1069439247303472</v>
      </c>
      <c r="AB2256" s="10">
        <v>3807221250</v>
      </c>
    </row>
    <row r="2257" spans="1:28" ht="19.2">
      <c r="A2257" s="12">
        <v>2256</v>
      </c>
      <c r="B2257" s="12">
        <v>13570</v>
      </c>
      <c r="C2257" s="13" t="s">
        <v>349</v>
      </c>
      <c r="D2257" s="13" t="s">
        <v>6</v>
      </c>
      <c r="E2257" s="12">
        <v>2019</v>
      </c>
      <c r="F2257" s="12">
        <v>11.875</v>
      </c>
      <c r="G2257" s="15">
        <f>([1]!Table_1[[#This Row],[총자산]]-[1]!Table_1[[#This Row],[장부가치 자기자본]]+[1]!Table_1[[#This Row],[시가총액]])/[1]!Table_1[[#This Row],[총자산]]</f>
        <v>0.56774949613451187</v>
      </c>
      <c r="H2257" s="14">
        <f>I2257/100000000000</f>
        <v>0.44099153546999997</v>
      </c>
      <c r="I2257" s="12">
        <v>44099153547</v>
      </c>
      <c r="J2257" s="12">
        <v>1.62</v>
      </c>
      <c r="K2257" s="10">
        <f>L2257/1000000000000</f>
        <v>0.85425922370600005</v>
      </c>
      <c r="L2257" s="12">
        <v>854259223706</v>
      </c>
      <c r="M2257" s="12">
        <v>0.61</v>
      </c>
      <c r="N2257" s="12">
        <v>1</v>
      </c>
      <c r="O2257" s="15">
        <f>IF([1]!Table_1[[#This Row],[연도]]=2016,1,0)</f>
        <v>0</v>
      </c>
      <c r="P2257" s="15">
        <f>IF([1]!Table_1[[#This Row],[연도]]=2017,1,0)</f>
        <v>0</v>
      </c>
      <c r="Q2257" s="15">
        <f>IF([1]!Table_1[[#This Row],[연도]]=2018,1,0)</f>
        <v>0</v>
      </c>
      <c r="R2257" s="15">
        <f>IF([1]!Table_1[[#This Row],[연도]]=2019,1,0)</f>
        <v>1</v>
      </c>
      <c r="S2257" s="15">
        <f>IF([1]!Table_1[[#This Row],[연도]]=2020,1,0)</f>
        <v>0</v>
      </c>
      <c r="T2257" s="15">
        <f>IF([1]!Table_1[[#This Row],[연도]]=2021,1,0)</f>
        <v>0</v>
      </c>
      <c r="U2257" s="15">
        <f>IF([1]!Table_1[[#This Row],[연도]]=2022,1,0)</f>
        <v>0</v>
      </c>
      <c r="V2257" s="15">
        <f>IF([1]!Table_1[[#This Row],[연도]]=2023,1,0)</f>
        <v>0</v>
      </c>
      <c r="W2257" s="12">
        <v>1.05</v>
      </c>
      <c r="X2257" s="10">
        <f>Y2257/1000000000000</f>
        <v>0.14817953379000001</v>
      </c>
      <c r="Y2257" s="15">
        <f>[1]!Table_1[[#This Row],[주가]]*[1]!Table_1[[#This Row],[기말주식수]]</f>
        <v>148179533790</v>
      </c>
      <c r="Z2257" s="14">
        <f>AA2257/10</f>
        <v>0.33601446257255979</v>
      </c>
      <c r="AA2257" s="15">
        <f>[1]!Table_1[[#This Row],[시가총액]]/[1]!Table_1[[#This Row],[당기순이익(세후영업이익)]]</f>
        <v>3.360144625725598</v>
      </c>
      <c r="AB2257" s="12">
        <v>3807221250</v>
      </c>
    </row>
    <row r="2258" spans="1:28" ht="19.2">
      <c r="A2258" s="10">
        <v>2257</v>
      </c>
      <c r="B2258" s="10">
        <v>13570</v>
      </c>
      <c r="C2258" s="11" t="s">
        <v>349</v>
      </c>
      <c r="D2258" s="11" t="s">
        <v>6</v>
      </c>
      <c r="E2258" s="10">
        <v>2020</v>
      </c>
      <c r="F2258" s="10">
        <v>83.117000000000004</v>
      </c>
      <c r="G2258" s="14">
        <f>([1]!Table_1[[#This Row],[총자산]]-[1]!Table_1[[#This Row],[장부가치 자기자본]]+[1]!Table_1[[#This Row],[시가총액]])/[1]!Table_1[[#This Row],[총자산]]</f>
        <v>0.56265799374037062</v>
      </c>
      <c r="H2258" s="14">
        <f>I2258/100000000000</f>
        <v>0.41721199991000002</v>
      </c>
      <c r="I2258" s="10">
        <v>41721199991</v>
      </c>
      <c r="J2258" s="10">
        <v>5.44</v>
      </c>
      <c r="K2258" s="10">
        <f>L2258/1000000000000</f>
        <v>0.78942857185899995</v>
      </c>
      <c r="L2258" s="10">
        <v>789428571859</v>
      </c>
      <c r="M2258" s="10">
        <v>0.18</v>
      </c>
      <c r="N2258" s="10">
        <v>1</v>
      </c>
      <c r="O2258" s="14">
        <f>IF([1]!Table_1[[#This Row],[연도]]=2016,1,0)</f>
        <v>0</v>
      </c>
      <c r="P2258" s="14">
        <f>IF([1]!Table_1[[#This Row],[연도]]=2017,1,0)</f>
        <v>0</v>
      </c>
      <c r="Q2258" s="14">
        <f>IF([1]!Table_1[[#This Row],[연도]]=2018,1,0)</f>
        <v>0</v>
      </c>
      <c r="R2258" s="14">
        <f>IF([1]!Table_1[[#This Row],[연도]]=2019,1,0)</f>
        <v>0</v>
      </c>
      <c r="S2258" s="14">
        <f>IF([1]!Table_1[[#This Row],[연도]]=2020,1,0)</f>
        <v>1</v>
      </c>
      <c r="T2258" s="14">
        <f>IF([1]!Table_1[[#This Row],[연도]]=2021,1,0)</f>
        <v>0</v>
      </c>
      <c r="U2258" s="14">
        <f>IF([1]!Table_1[[#This Row],[연도]]=2022,1,0)</f>
        <v>0</v>
      </c>
      <c r="V2258" s="14">
        <f>IF([1]!Table_1[[#This Row],[연도]]=2023,1,0)</f>
        <v>0</v>
      </c>
      <c r="W2258" s="10">
        <v>1.04</v>
      </c>
      <c r="X2258" s="10">
        <f>Y2258/1000000000000</f>
        <v>0.11922793749</v>
      </c>
      <c r="Y2258" s="14">
        <f>[1]!Table_1[[#This Row],[주가]]*[1]!Table_1[[#This Row],[기말주식수]]</f>
        <v>119227937490</v>
      </c>
      <c r="Z2258" s="14">
        <f>AA2258/10</f>
        <v>0.28577303029567597</v>
      </c>
      <c r="AA2258" s="14">
        <f>[1]!Table_1[[#This Row],[시가총액]]/[1]!Table_1[[#This Row],[당기순이익(세후영업이익)]]</f>
        <v>2.8577303029567598</v>
      </c>
      <c r="AB2258" s="10">
        <v>2466919100</v>
      </c>
    </row>
    <row r="2259" spans="1:28" ht="19.2">
      <c r="A2259" s="12">
        <v>2258</v>
      </c>
      <c r="B2259" s="12">
        <v>13570</v>
      </c>
      <c r="C2259" s="13" t="s">
        <v>349</v>
      </c>
      <c r="D2259" s="13" t="s">
        <v>6</v>
      </c>
      <c r="E2259" s="12">
        <v>2021</v>
      </c>
      <c r="F2259" s="12">
        <v>25.521999999999998</v>
      </c>
      <c r="G2259" s="15">
        <f>([1]!Table_1[[#This Row],[총자산]]-[1]!Table_1[[#This Row],[장부가치 자기자본]]+[1]!Table_1[[#This Row],[시가총액]])/[1]!Table_1[[#This Row],[총자산]]</f>
        <v>0.62092362604586826</v>
      </c>
      <c r="H2259" s="14">
        <f>I2259/100000000000</f>
        <v>0.46788190051</v>
      </c>
      <c r="I2259" s="12">
        <v>46788190051</v>
      </c>
      <c r="J2259" s="12">
        <v>8.09</v>
      </c>
      <c r="K2259" s="10">
        <f>L2259/1000000000000</f>
        <v>0.99834981908700005</v>
      </c>
      <c r="L2259" s="12">
        <v>998349819087</v>
      </c>
      <c r="M2259" s="12">
        <v>0.3</v>
      </c>
      <c r="N2259" s="12">
        <v>1</v>
      </c>
      <c r="O2259" s="15">
        <f>IF([1]!Table_1[[#This Row],[연도]]=2016,1,0)</f>
        <v>0</v>
      </c>
      <c r="P2259" s="15">
        <f>IF([1]!Table_1[[#This Row],[연도]]=2017,1,0)</f>
        <v>0</v>
      </c>
      <c r="Q2259" s="15">
        <f>IF([1]!Table_1[[#This Row],[연도]]=2018,1,0)</f>
        <v>0</v>
      </c>
      <c r="R2259" s="15">
        <f>IF([1]!Table_1[[#This Row],[연도]]=2019,1,0)</f>
        <v>0</v>
      </c>
      <c r="S2259" s="15">
        <f>IF([1]!Table_1[[#This Row],[연도]]=2020,1,0)</f>
        <v>0</v>
      </c>
      <c r="T2259" s="15">
        <f>IF([1]!Table_1[[#This Row],[연도]]=2021,1,0)</f>
        <v>1</v>
      </c>
      <c r="U2259" s="15">
        <f>IF([1]!Table_1[[#This Row],[연도]]=2022,1,0)</f>
        <v>0</v>
      </c>
      <c r="V2259" s="15">
        <f>IF([1]!Table_1[[#This Row],[연도]]=2023,1,0)</f>
        <v>0</v>
      </c>
      <c r="W2259" s="12">
        <v>1.34</v>
      </c>
      <c r="X2259" s="10">
        <f>Y2259/1000000000000</f>
        <v>0.17213039982</v>
      </c>
      <c r="Y2259" s="15">
        <f>[1]!Table_1[[#This Row],[주가]]*[1]!Table_1[[#This Row],[기말주식수]]</f>
        <v>172130399820</v>
      </c>
      <c r="Z2259" s="14">
        <f>AA2259/10</f>
        <v>0.36789283712914445</v>
      </c>
      <c r="AA2259" s="15">
        <f>[1]!Table_1[[#This Row],[시가총액]]/[1]!Table_1[[#This Row],[당기순이익(세후영업이익)]]</f>
        <v>3.6789283712914447</v>
      </c>
      <c r="AB2259" s="12">
        <v>2960302920</v>
      </c>
    </row>
    <row r="2260" spans="1:28" ht="19.2">
      <c r="A2260" s="10">
        <v>2259</v>
      </c>
      <c r="B2260" s="10">
        <v>13570</v>
      </c>
      <c r="C2260" s="11" t="s">
        <v>349</v>
      </c>
      <c r="D2260" s="11" t="s">
        <v>6</v>
      </c>
      <c r="E2260" s="10">
        <v>2022</v>
      </c>
      <c r="F2260" s="10">
        <v>38.692</v>
      </c>
      <c r="G2260" s="14">
        <f>([1]!Table_1[[#This Row],[총자산]]-[1]!Table_1[[#This Row],[장부가치 자기자본]]+[1]!Table_1[[#This Row],[시가총액]])/[1]!Table_1[[#This Row],[총자산]]</f>
        <v>0.57624295210306209</v>
      </c>
      <c r="H2260" s="14">
        <f>I2260/100000000000</f>
        <v>0.32920856088</v>
      </c>
      <c r="I2260" s="10">
        <v>32920856088</v>
      </c>
      <c r="J2260" s="10">
        <v>0.13</v>
      </c>
      <c r="K2260" s="10">
        <f>L2260/1000000000000</f>
        <v>1.094816896212</v>
      </c>
      <c r="L2260" s="10">
        <v>1094816896212</v>
      </c>
      <c r="M2260" s="10">
        <v>0.96</v>
      </c>
      <c r="N2260" s="10">
        <v>1</v>
      </c>
      <c r="O2260" s="14">
        <f>IF([1]!Table_1[[#This Row],[연도]]=2016,1,0)</f>
        <v>0</v>
      </c>
      <c r="P2260" s="14">
        <f>IF([1]!Table_1[[#This Row],[연도]]=2017,1,0)</f>
        <v>0</v>
      </c>
      <c r="Q2260" s="14">
        <f>IF([1]!Table_1[[#This Row],[연도]]=2018,1,0)</f>
        <v>0</v>
      </c>
      <c r="R2260" s="14">
        <f>IF([1]!Table_1[[#This Row],[연도]]=2019,1,0)</f>
        <v>0</v>
      </c>
      <c r="S2260" s="14">
        <f>IF([1]!Table_1[[#This Row],[연도]]=2020,1,0)</f>
        <v>0</v>
      </c>
      <c r="T2260" s="14">
        <f>IF([1]!Table_1[[#This Row],[연도]]=2021,1,0)</f>
        <v>0</v>
      </c>
      <c r="U2260" s="14">
        <f>IF([1]!Table_1[[#This Row],[연도]]=2022,1,0)</f>
        <v>1</v>
      </c>
      <c r="V2260" s="14">
        <f>IF([1]!Table_1[[#This Row],[연도]]=2023,1,0)</f>
        <v>0</v>
      </c>
      <c r="W2260" s="10">
        <v>1.62</v>
      </c>
      <c r="X2260" s="10">
        <f>Y2260/1000000000000</f>
        <v>0.1394940549</v>
      </c>
      <c r="Y2260" s="14">
        <f>[1]!Table_1[[#This Row],[주가]]*[1]!Table_1[[#This Row],[기말주식수]]</f>
        <v>139494054900</v>
      </c>
      <c r="Z2260" s="14">
        <f>AA2260/10</f>
        <v>0.42372547824127532</v>
      </c>
      <c r="AA2260" s="14">
        <f>[1]!Table_1[[#This Row],[시가총액]]/[1]!Table_1[[#This Row],[당기순이익(세후영업이익)]]</f>
        <v>4.2372547824127533</v>
      </c>
      <c r="AB2260" s="10">
        <v>2960302920</v>
      </c>
    </row>
    <row r="2261" spans="1:28" ht="19.2">
      <c r="A2261" s="12">
        <v>2260</v>
      </c>
      <c r="B2261" s="12">
        <v>13570</v>
      </c>
      <c r="C2261" s="13" t="s">
        <v>349</v>
      </c>
      <c r="D2261" s="13" t="s">
        <v>6</v>
      </c>
      <c r="E2261" s="12">
        <v>2023</v>
      </c>
      <c r="F2261" s="12">
        <v>10.45</v>
      </c>
      <c r="G2261" s="15">
        <f>([1]!Table_1[[#This Row],[총자산]]-[1]!Table_1[[#This Row],[장부가치 자기자본]]+[1]!Table_1[[#This Row],[시가총액]])/[1]!Table_1[[#This Row],[총자산]]</f>
        <v>0.59602315175598586</v>
      </c>
      <c r="H2261" s="14">
        <f>I2261/100000000000</f>
        <v>0.43299144216000002</v>
      </c>
      <c r="I2261" s="12">
        <v>43299144216</v>
      </c>
      <c r="J2261" s="12">
        <v>8.0299999999999994</v>
      </c>
      <c r="K2261" s="10">
        <f>L2261/1000000000000</f>
        <v>1.191171302146</v>
      </c>
      <c r="L2261" s="12">
        <v>1191171302146</v>
      </c>
      <c r="M2261" s="12">
        <v>0.99</v>
      </c>
      <c r="N2261" s="12">
        <v>1</v>
      </c>
      <c r="O2261" s="15">
        <f>IF([1]!Table_1[[#This Row],[연도]]=2016,1,0)</f>
        <v>0</v>
      </c>
      <c r="P2261" s="15">
        <f>IF([1]!Table_1[[#This Row],[연도]]=2017,1,0)</f>
        <v>0</v>
      </c>
      <c r="Q2261" s="15">
        <f>IF([1]!Table_1[[#This Row],[연도]]=2018,1,0)</f>
        <v>0</v>
      </c>
      <c r="R2261" s="15">
        <f>IF([1]!Table_1[[#This Row],[연도]]=2019,1,0)</f>
        <v>0</v>
      </c>
      <c r="S2261" s="15">
        <f>IF([1]!Table_1[[#This Row],[연도]]=2020,1,0)</f>
        <v>0</v>
      </c>
      <c r="T2261" s="15">
        <f>IF([1]!Table_1[[#This Row],[연도]]=2021,1,0)</f>
        <v>0</v>
      </c>
      <c r="U2261" s="15">
        <f>IF([1]!Table_1[[#This Row],[연도]]=2022,1,0)</f>
        <v>0</v>
      </c>
      <c r="V2261" s="15">
        <f>IF([1]!Table_1[[#This Row],[연도]]=2023,1,0)</f>
        <v>1</v>
      </c>
      <c r="W2261" s="12">
        <v>0.34</v>
      </c>
      <c r="X2261" s="10">
        <f>Y2261/1000000000000</f>
        <v>0.15475944204</v>
      </c>
      <c r="Y2261" s="15">
        <f>[1]!Table_1[[#This Row],[주가]]*[1]!Table_1[[#This Row],[기말주식수]]</f>
        <v>154759442040</v>
      </c>
      <c r="Z2261" s="14">
        <f>AA2261/10</f>
        <v>0.3574191703835406</v>
      </c>
      <c r="AA2261" s="15">
        <f>[1]!Table_1[[#This Row],[시가총액]]/[1]!Table_1[[#This Row],[당기순이익(세후영업이익)]]</f>
        <v>3.5741917038354059</v>
      </c>
      <c r="AB2261" s="12">
        <v>3700378650</v>
      </c>
    </row>
    <row r="2262" spans="1:28" ht="19.2">
      <c r="A2262" s="10">
        <v>2261</v>
      </c>
      <c r="B2262" s="10">
        <v>13580</v>
      </c>
      <c r="C2262" s="11" t="s">
        <v>350</v>
      </c>
      <c r="D2262" s="11" t="s">
        <v>6</v>
      </c>
      <c r="E2262" s="10">
        <v>2018</v>
      </c>
      <c r="F2262" s="10">
        <v>4.6849999999999996</v>
      </c>
      <c r="G2262" s="14">
        <f>([1]!Table_1[[#This Row],[총자산]]-[1]!Table_1[[#This Row],[장부가치 자기자본]]+[1]!Table_1[[#This Row],[시가총액]])/[1]!Table_1[[#This Row],[총자산]]</f>
        <v>0.85773594375406492</v>
      </c>
      <c r="H2262" s="14">
        <f>I2262/100000000000</f>
        <v>1.5369299999999999</v>
      </c>
      <c r="I2262" s="10">
        <v>153693000000</v>
      </c>
      <c r="J2262" s="10">
        <v>9.0500000000000007</v>
      </c>
      <c r="K2262" s="10">
        <f>L2262/1000000000000</f>
        <v>2.292657937744</v>
      </c>
      <c r="L2262" s="10">
        <v>2292657937744</v>
      </c>
      <c r="M2262" s="10">
        <v>1.83</v>
      </c>
      <c r="N2262" s="10">
        <v>1</v>
      </c>
      <c r="O2262" s="14">
        <f>IF([1]!Table_1[[#This Row],[연도]]=2016,1,0)</f>
        <v>0</v>
      </c>
      <c r="P2262" s="14">
        <f>IF([1]!Table_1[[#This Row],[연도]]=2017,1,0)</f>
        <v>0</v>
      </c>
      <c r="Q2262" s="14">
        <f>IF([1]!Table_1[[#This Row],[연도]]=2018,1,0)</f>
        <v>1</v>
      </c>
      <c r="R2262" s="14">
        <f>IF([1]!Table_1[[#This Row],[연도]]=2019,1,0)</f>
        <v>0</v>
      </c>
      <c r="S2262" s="14">
        <f>IF([1]!Table_1[[#This Row],[연도]]=2020,1,0)</f>
        <v>0</v>
      </c>
      <c r="T2262" s="14">
        <f>IF([1]!Table_1[[#This Row],[연도]]=2021,1,0)</f>
        <v>0</v>
      </c>
      <c r="U2262" s="14">
        <f>IF([1]!Table_1[[#This Row],[연도]]=2022,1,0)</f>
        <v>0</v>
      </c>
      <c r="V2262" s="14">
        <f>IF([1]!Table_1[[#This Row],[연도]]=2023,1,0)</f>
        <v>0</v>
      </c>
      <c r="W2262" s="10">
        <v>1.03</v>
      </c>
      <c r="X2262" s="10">
        <f>Y2262/1000000000000</f>
        <v>0.19424722724999999</v>
      </c>
      <c r="Y2262" s="14">
        <f>[1]!Table_1[[#This Row],[주가]]*[1]!Table_1[[#This Row],[기말주식수]]</f>
        <v>194247227250</v>
      </c>
      <c r="Z2262" s="14">
        <f>AA2262/10</f>
        <v>0.12638651548866897</v>
      </c>
      <c r="AA2262" s="14">
        <f>[1]!Table_1[[#This Row],[시가총액]]/[1]!Table_1[[#This Row],[당기순이익(세후영업이익)]]</f>
        <v>1.2638651548866897</v>
      </c>
      <c r="AB2262" s="10">
        <v>4428898500</v>
      </c>
    </row>
    <row r="2263" spans="1:28" ht="19.2">
      <c r="A2263" s="12">
        <v>2262</v>
      </c>
      <c r="B2263" s="12">
        <v>13580</v>
      </c>
      <c r="C2263" s="13" t="s">
        <v>350</v>
      </c>
      <c r="D2263" s="13" t="s">
        <v>6</v>
      </c>
      <c r="E2263" s="12">
        <v>2019</v>
      </c>
      <c r="F2263" s="12">
        <v>7.1280000000000001</v>
      </c>
      <c r="G2263" s="15">
        <f>([1]!Table_1[[#This Row],[총자산]]-[1]!Table_1[[#This Row],[장부가치 자기자본]]+[1]!Table_1[[#This Row],[시가총액]])/[1]!Table_1[[#This Row],[총자산]]</f>
        <v>0.83963228177309668</v>
      </c>
      <c r="H2263" s="14">
        <f>I2263/100000000000</f>
        <v>1.35903</v>
      </c>
      <c r="I2263" s="12">
        <v>135903000000</v>
      </c>
      <c r="J2263" s="12">
        <v>16.25</v>
      </c>
      <c r="K2263" s="10">
        <f>L2263/1000000000000</f>
        <v>2.2757101152239998</v>
      </c>
      <c r="L2263" s="12">
        <v>2275710115224</v>
      </c>
      <c r="M2263" s="12">
        <v>1.71</v>
      </c>
      <c r="N2263" s="12">
        <v>1</v>
      </c>
      <c r="O2263" s="15">
        <f>IF([1]!Table_1[[#This Row],[연도]]=2016,1,0)</f>
        <v>0</v>
      </c>
      <c r="P2263" s="15">
        <f>IF([1]!Table_1[[#This Row],[연도]]=2017,1,0)</f>
        <v>0</v>
      </c>
      <c r="Q2263" s="15">
        <f>IF([1]!Table_1[[#This Row],[연도]]=2018,1,0)</f>
        <v>0</v>
      </c>
      <c r="R2263" s="15">
        <f>IF([1]!Table_1[[#This Row],[연도]]=2019,1,0)</f>
        <v>1</v>
      </c>
      <c r="S2263" s="15">
        <f>IF([1]!Table_1[[#This Row],[연도]]=2020,1,0)</f>
        <v>0</v>
      </c>
      <c r="T2263" s="15">
        <f>IF([1]!Table_1[[#This Row],[연도]]=2021,1,0)</f>
        <v>0</v>
      </c>
      <c r="U2263" s="15">
        <f>IF([1]!Table_1[[#This Row],[연도]]=2022,1,0)</f>
        <v>0</v>
      </c>
      <c r="V2263" s="15">
        <f>IF([1]!Table_1[[#This Row],[연도]]=2023,1,0)</f>
        <v>0</v>
      </c>
      <c r="W2263" s="12">
        <v>1.87</v>
      </c>
      <c r="X2263" s="10">
        <f>Y2263/1000000000000</f>
        <v>0.18085086675000001</v>
      </c>
      <c r="Y2263" s="15">
        <f>[1]!Table_1[[#This Row],[주가]]*[1]!Table_1[[#This Row],[기말주식수]]</f>
        <v>180850866750</v>
      </c>
      <c r="Z2263" s="14">
        <f>AA2263/10</f>
        <v>0.13307349120328468</v>
      </c>
      <c r="AA2263" s="15">
        <f>[1]!Table_1[[#This Row],[시가총액]]/[1]!Table_1[[#This Row],[당기순이익(세후영업이익)]]</f>
        <v>1.3307349120328469</v>
      </c>
      <c r="AB2263" s="12">
        <v>5314678200</v>
      </c>
    </row>
    <row r="2264" spans="1:28" ht="19.2">
      <c r="A2264" s="10">
        <v>2263</v>
      </c>
      <c r="B2264" s="10">
        <v>13580</v>
      </c>
      <c r="C2264" s="11" t="s">
        <v>350</v>
      </c>
      <c r="D2264" s="11" t="s">
        <v>6</v>
      </c>
      <c r="E2264" s="10">
        <v>2020</v>
      </c>
      <c r="F2264" s="10">
        <v>5.57</v>
      </c>
      <c r="G2264" s="14">
        <f>([1]!Table_1[[#This Row],[총자산]]-[1]!Table_1[[#This Row],[장부가치 자기자본]]+[1]!Table_1[[#This Row],[시가총액]])/[1]!Table_1[[#This Row],[총자산]]</f>
        <v>0.82807101221485746</v>
      </c>
      <c r="H2264" s="14">
        <f>I2264/100000000000</f>
        <v>1.74797</v>
      </c>
      <c r="I2264" s="10">
        <v>174797000000</v>
      </c>
      <c r="J2264" s="10">
        <v>3.17</v>
      </c>
      <c r="K2264" s="10">
        <f>L2264/1000000000000</f>
        <v>2.1999619081759998</v>
      </c>
      <c r="L2264" s="10">
        <v>2199961908176</v>
      </c>
      <c r="M2264" s="10">
        <v>1.52</v>
      </c>
      <c r="N2264" s="10">
        <v>1</v>
      </c>
      <c r="O2264" s="14">
        <f>IF([1]!Table_1[[#This Row],[연도]]=2016,1,0)</f>
        <v>0</v>
      </c>
      <c r="P2264" s="14">
        <f>IF([1]!Table_1[[#This Row],[연도]]=2017,1,0)</f>
        <v>0</v>
      </c>
      <c r="Q2264" s="14">
        <f>IF([1]!Table_1[[#This Row],[연도]]=2018,1,0)</f>
        <v>0</v>
      </c>
      <c r="R2264" s="14">
        <f>IF([1]!Table_1[[#This Row],[연도]]=2019,1,0)</f>
        <v>0</v>
      </c>
      <c r="S2264" s="14">
        <f>IF([1]!Table_1[[#This Row],[연도]]=2020,1,0)</f>
        <v>1</v>
      </c>
      <c r="T2264" s="14">
        <f>IF([1]!Table_1[[#This Row],[연도]]=2021,1,0)</f>
        <v>0</v>
      </c>
      <c r="U2264" s="14">
        <f>IF([1]!Table_1[[#This Row],[연도]]=2022,1,0)</f>
        <v>0</v>
      </c>
      <c r="V2264" s="14">
        <f>IF([1]!Table_1[[#This Row],[연도]]=2023,1,0)</f>
        <v>0</v>
      </c>
      <c r="W2264" s="10">
        <v>1.86</v>
      </c>
      <c r="X2264" s="10">
        <f>Y2264/1000000000000</f>
        <v>0.250065396</v>
      </c>
      <c r="Y2264" s="14">
        <f>[1]!Table_1[[#This Row],[주가]]*[1]!Table_1[[#This Row],[기말주식수]]</f>
        <v>250065396000</v>
      </c>
      <c r="Z2264" s="14">
        <f>AA2264/10</f>
        <v>0.14306046213607787</v>
      </c>
      <c r="AA2264" s="14">
        <f>[1]!Table_1[[#This Row],[시가총액]]/[1]!Table_1[[#This Row],[당기순이익(세후영업이익)]]</f>
        <v>1.4306046213607786</v>
      </c>
      <c r="AB2264" s="10">
        <v>5314678200</v>
      </c>
    </row>
    <row r="2265" spans="1:28" ht="19.2">
      <c r="A2265" s="12">
        <v>2264</v>
      </c>
      <c r="B2265" s="12">
        <v>13580</v>
      </c>
      <c r="C2265" s="13" t="s">
        <v>350</v>
      </c>
      <c r="D2265" s="13" t="s">
        <v>6</v>
      </c>
      <c r="E2265" s="12">
        <v>2021</v>
      </c>
      <c r="F2265" s="12">
        <v>4.53</v>
      </c>
      <c r="G2265" s="15">
        <f>([1]!Table_1[[#This Row],[총자산]]-[1]!Table_1[[#This Row],[장부가치 자기자본]]+[1]!Table_1[[#This Row],[시가총액]])/[1]!Table_1[[#This Row],[총자산]]</f>
        <v>0.80095329822602723</v>
      </c>
      <c r="H2265" s="14">
        <f>I2265/100000000000</f>
        <v>2.32742</v>
      </c>
      <c r="I2265" s="12">
        <v>232742000000</v>
      </c>
      <c r="J2265" s="12">
        <v>12.4</v>
      </c>
      <c r="K2265" s="10">
        <f>L2265/1000000000000</f>
        <v>2.561801412006</v>
      </c>
      <c r="L2265" s="12">
        <v>2561801412006</v>
      </c>
      <c r="M2265" s="12">
        <v>1.57</v>
      </c>
      <c r="N2265" s="12">
        <v>1</v>
      </c>
      <c r="O2265" s="15">
        <f>IF([1]!Table_1[[#This Row],[연도]]=2016,1,0)</f>
        <v>0</v>
      </c>
      <c r="P2265" s="15">
        <f>IF([1]!Table_1[[#This Row],[연도]]=2017,1,0)</f>
        <v>0</v>
      </c>
      <c r="Q2265" s="15">
        <f>IF([1]!Table_1[[#This Row],[연도]]=2018,1,0)</f>
        <v>0</v>
      </c>
      <c r="R2265" s="15">
        <f>IF([1]!Table_1[[#This Row],[연도]]=2019,1,0)</f>
        <v>0</v>
      </c>
      <c r="S2265" s="15">
        <f>IF([1]!Table_1[[#This Row],[연도]]=2020,1,0)</f>
        <v>0</v>
      </c>
      <c r="T2265" s="15">
        <f>IF([1]!Table_1[[#This Row],[연도]]=2021,1,0)</f>
        <v>1</v>
      </c>
      <c r="U2265" s="15">
        <f>IF([1]!Table_1[[#This Row],[연도]]=2022,1,0)</f>
        <v>0</v>
      </c>
      <c r="V2265" s="15">
        <f>IF([1]!Table_1[[#This Row],[연도]]=2023,1,0)</f>
        <v>0</v>
      </c>
      <c r="W2265" s="12">
        <v>1.63</v>
      </c>
      <c r="X2265" s="10">
        <f>Y2265/1000000000000</f>
        <v>0.29114756819999998</v>
      </c>
      <c r="Y2265" s="15">
        <f>[1]!Table_1[[#This Row],[주가]]*[1]!Table_1[[#This Row],[기말주식수]]</f>
        <v>291147568200</v>
      </c>
      <c r="Z2265" s="14">
        <f>AA2265/10</f>
        <v>0.12509455457115604</v>
      </c>
      <c r="AA2265" s="15">
        <f>[1]!Table_1[[#This Row],[시가총액]]/[1]!Table_1[[#This Row],[당기순이익(세후영업이익)]]</f>
        <v>1.2509455457115604</v>
      </c>
      <c r="AB2265" s="12">
        <v>7086237600</v>
      </c>
    </row>
    <row r="2266" spans="1:28" ht="19.2">
      <c r="A2266" s="10">
        <v>2265</v>
      </c>
      <c r="B2266" s="10">
        <v>13580</v>
      </c>
      <c r="C2266" s="11" t="s">
        <v>350</v>
      </c>
      <c r="D2266" s="11" t="s">
        <v>6</v>
      </c>
      <c r="E2266" s="10">
        <v>2022</v>
      </c>
      <c r="F2266" s="10">
        <v>7.34</v>
      </c>
      <c r="G2266" s="14">
        <f>([1]!Table_1[[#This Row],[총자산]]-[1]!Table_1[[#This Row],[장부가치 자기자본]]+[1]!Table_1[[#This Row],[시가총액]])/[1]!Table_1[[#This Row],[총자산]]</f>
        <v>0.74992021166320866</v>
      </c>
      <c r="H2266" s="14">
        <f>I2266/100000000000</f>
        <v>1.32836</v>
      </c>
      <c r="I2266" s="10">
        <v>132836000000</v>
      </c>
      <c r="J2266" s="10">
        <v>10.01</v>
      </c>
      <c r="K2266" s="10">
        <f>L2266/1000000000000</f>
        <v>2.9496802500000001</v>
      </c>
      <c r="L2266" s="10">
        <v>2949680250000</v>
      </c>
      <c r="M2266" s="10">
        <v>1.77</v>
      </c>
      <c r="N2266" s="10">
        <v>1</v>
      </c>
      <c r="O2266" s="14">
        <f>IF([1]!Table_1[[#This Row],[연도]]=2016,1,0)</f>
        <v>0</v>
      </c>
      <c r="P2266" s="14">
        <f>IF([1]!Table_1[[#This Row],[연도]]=2017,1,0)</f>
        <v>0</v>
      </c>
      <c r="Q2266" s="14">
        <f>IF([1]!Table_1[[#This Row],[연도]]=2018,1,0)</f>
        <v>0</v>
      </c>
      <c r="R2266" s="14">
        <f>IF([1]!Table_1[[#This Row],[연도]]=2019,1,0)</f>
        <v>0</v>
      </c>
      <c r="S2266" s="14">
        <f>IF([1]!Table_1[[#This Row],[연도]]=2020,1,0)</f>
        <v>0</v>
      </c>
      <c r="T2266" s="14">
        <f>IF([1]!Table_1[[#This Row],[연도]]=2021,1,0)</f>
        <v>0</v>
      </c>
      <c r="U2266" s="14">
        <f>IF([1]!Table_1[[#This Row],[연도]]=2022,1,0)</f>
        <v>1</v>
      </c>
      <c r="V2266" s="14">
        <f>IF([1]!Table_1[[#This Row],[연도]]=2023,1,0)</f>
        <v>0</v>
      </c>
      <c r="W2266" s="10">
        <v>3.18</v>
      </c>
      <c r="X2266" s="10">
        <f>Y2266/1000000000000</f>
        <v>0.16254250740000001</v>
      </c>
      <c r="Y2266" s="14">
        <f>[1]!Table_1[[#This Row],[주가]]*[1]!Table_1[[#This Row],[기말주식수]]</f>
        <v>162542507400</v>
      </c>
      <c r="Z2266" s="14">
        <f>AA2266/10</f>
        <v>0.12236329564274744</v>
      </c>
      <c r="AA2266" s="14">
        <f>[1]!Table_1[[#This Row],[시가총액]]/[1]!Table_1[[#This Row],[당기순이익(세후영업이익)]]</f>
        <v>1.2236329564274744</v>
      </c>
      <c r="AB2266" s="10">
        <v>4428898500</v>
      </c>
    </row>
    <row r="2267" spans="1:28" ht="19.2">
      <c r="A2267" s="12">
        <v>2266</v>
      </c>
      <c r="B2267" s="12">
        <v>13580</v>
      </c>
      <c r="C2267" s="13" t="s">
        <v>350</v>
      </c>
      <c r="D2267" s="13" t="s">
        <v>6</v>
      </c>
      <c r="E2267" s="12">
        <v>2023</v>
      </c>
      <c r="F2267" s="12">
        <v>6.8239999999999998</v>
      </c>
      <c r="G2267" s="15">
        <f>([1]!Table_1[[#This Row],[총자산]]-[1]!Table_1[[#This Row],[장부가치 자기자본]]+[1]!Table_1[[#This Row],[시가총액]])/[1]!Table_1[[#This Row],[총자산]]</f>
        <v>0.73262172260671365</v>
      </c>
      <c r="H2267" s="14">
        <f>I2267/100000000000</f>
        <v>1.0069699999999999</v>
      </c>
      <c r="I2267" s="12">
        <v>100697000000</v>
      </c>
      <c r="J2267" s="12">
        <v>6.52</v>
      </c>
      <c r="K2267" s="10">
        <f>L2267/1000000000000</f>
        <v>2.9770050444880001</v>
      </c>
      <c r="L2267" s="12">
        <v>2977005044488</v>
      </c>
      <c r="M2267" s="12">
        <v>2.36</v>
      </c>
      <c r="N2267" s="12">
        <v>1</v>
      </c>
      <c r="O2267" s="15">
        <f>IF([1]!Table_1[[#This Row],[연도]]=2016,1,0)</f>
        <v>0</v>
      </c>
      <c r="P2267" s="15">
        <f>IF([1]!Table_1[[#This Row],[연도]]=2017,1,0)</f>
        <v>0</v>
      </c>
      <c r="Q2267" s="15">
        <f>IF([1]!Table_1[[#This Row],[연도]]=2018,1,0)</f>
        <v>0</v>
      </c>
      <c r="R2267" s="15">
        <f>IF([1]!Table_1[[#This Row],[연도]]=2019,1,0)</f>
        <v>0</v>
      </c>
      <c r="S2267" s="15">
        <f>IF([1]!Table_1[[#This Row],[연도]]=2020,1,0)</f>
        <v>0</v>
      </c>
      <c r="T2267" s="15">
        <f>IF([1]!Table_1[[#This Row],[연도]]=2021,1,0)</f>
        <v>0</v>
      </c>
      <c r="U2267" s="15">
        <f>IF([1]!Table_1[[#This Row],[연도]]=2022,1,0)</f>
        <v>0</v>
      </c>
      <c r="V2267" s="15">
        <f>IF([1]!Table_1[[#This Row],[연도]]=2023,1,0)</f>
        <v>1</v>
      </c>
      <c r="W2267" s="12">
        <v>2.89</v>
      </c>
      <c r="X2267" s="10">
        <f>Y2267/1000000000000</f>
        <v>0.12905160615</v>
      </c>
      <c r="Y2267" s="15">
        <f>[1]!Table_1[[#This Row],[주가]]*[1]!Table_1[[#This Row],[기말주식수]]</f>
        <v>129051606150</v>
      </c>
      <c r="Z2267" s="14">
        <f>AA2267/10</f>
        <v>0.12815834250275579</v>
      </c>
      <c r="AA2267" s="15">
        <f>[1]!Table_1[[#This Row],[시가총액]]/[1]!Table_1[[#This Row],[당기순이익(세후영업이익)]]</f>
        <v>1.281583425027558</v>
      </c>
      <c r="AB2267" s="12">
        <v>3543118800</v>
      </c>
    </row>
    <row r="2268" spans="1:28" ht="19.2">
      <c r="A2268" s="10">
        <v>2267</v>
      </c>
      <c r="B2268" s="10">
        <v>13700</v>
      </c>
      <c r="C2268" s="11" t="s">
        <v>351</v>
      </c>
      <c r="D2268" s="11" t="s">
        <v>6</v>
      </c>
      <c r="E2268" s="10">
        <v>2016</v>
      </c>
      <c r="F2268" s="10">
        <v>16.741</v>
      </c>
      <c r="G2268" s="14">
        <f>([1]!Table_1[[#This Row],[총자산]]-[1]!Table_1[[#This Row],[장부가치 자기자본]]+[1]!Table_1[[#This Row],[시가총액]])/[1]!Table_1[[#This Row],[총자산]]</f>
        <v>0.6774076579898255</v>
      </c>
      <c r="H2268" s="14">
        <f>I2268/100000000000</f>
        <v>4.4433940700000001E-2</v>
      </c>
      <c r="I2268" s="10">
        <v>4443394070</v>
      </c>
      <c r="J2268" s="10">
        <v>10.44</v>
      </c>
      <c r="K2268" s="10">
        <f>L2268/1000000000000</f>
        <v>0.13970806043299999</v>
      </c>
      <c r="L2268" s="10">
        <v>139708060433</v>
      </c>
      <c r="M2268" s="10">
        <v>0.1</v>
      </c>
      <c r="N2268" s="10">
        <v>2</v>
      </c>
      <c r="O2268" s="14">
        <f>IF([1]!Table_1[[#This Row],[연도]]=2016,1,0)</f>
        <v>1</v>
      </c>
      <c r="P2268" s="14">
        <f>IF([1]!Table_1[[#This Row],[연도]]=2017,1,0)</f>
        <v>0</v>
      </c>
      <c r="Q2268" s="14">
        <f>IF([1]!Table_1[[#This Row],[연도]]=2018,1,0)</f>
        <v>0</v>
      </c>
      <c r="R2268" s="14">
        <f>IF([1]!Table_1[[#This Row],[연도]]=2019,1,0)</f>
        <v>0</v>
      </c>
      <c r="S2268" s="14">
        <f>IF([1]!Table_1[[#This Row],[연도]]=2020,1,0)</f>
        <v>0</v>
      </c>
      <c r="T2268" s="14">
        <f>IF([1]!Table_1[[#This Row],[연도]]=2021,1,0)</f>
        <v>0</v>
      </c>
      <c r="U2268" s="14">
        <f>IF([1]!Table_1[[#This Row],[연도]]=2022,1,0)</f>
        <v>0</v>
      </c>
      <c r="V2268" s="14">
        <f>IF([1]!Table_1[[#This Row],[연도]]=2023,1,0)</f>
        <v>0</v>
      </c>
      <c r="W2268" s="10">
        <v>0.89</v>
      </c>
      <c r="X2268" s="10">
        <f>Y2268/1000000000000</f>
        <v>4.9893269400000002E-3</v>
      </c>
      <c r="Y2268" s="14">
        <f>[1]!Table_1[[#This Row],[주가]]*[1]!Table_1[[#This Row],[기말주식수]]</f>
        <v>4989326940</v>
      </c>
      <c r="Z2268" s="14">
        <f>AA2268/10</f>
        <v>0.1122863932705388</v>
      </c>
      <c r="AA2268" s="14">
        <f>[1]!Table_1[[#This Row],[시가총액]]/[1]!Table_1[[#This Row],[당기순이익(세후영업이익)]]</f>
        <v>1.122863932705388</v>
      </c>
      <c r="AB2268" s="10">
        <v>545092250</v>
      </c>
    </row>
    <row r="2269" spans="1:28" ht="19.2">
      <c r="A2269" s="12">
        <v>2268</v>
      </c>
      <c r="B2269" s="12">
        <v>13700</v>
      </c>
      <c r="C2269" s="13" t="s">
        <v>351</v>
      </c>
      <c r="D2269" s="13" t="s">
        <v>6</v>
      </c>
      <c r="E2269" s="12">
        <v>2017</v>
      </c>
      <c r="F2269" s="12">
        <v>10.504</v>
      </c>
      <c r="G2269" s="15">
        <f>([1]!Table_1[[#This Row],[총자산]]-[1]!Table_1[[#This Row],[장부가치 자기자본]]+[1]!Table_1[[#This Row],[시가총액]])/[1]!Table_1[[#This Row],[총자산]]</f>
        <v>0.61021474839243339</v>
      </c>
      <c r="H2269" s="14">
        <f>I2269/100000000000</f>
        <v>0.10091337756</v>
      </c>
      <c r="I2269" s="12">
        <v>10091337756</v>
      </c>
      <c r="J2269" s="12">
        <v>-2.13</v>
      </c>
      <c r="K2269" s="10">
        <f>L2269/1000000000000</f>
        <v>0.17217685986199999</v>
      </c>
      <c r="L2269" s="12">
        <v>172176859862</v>
      </c>
      <c r="M2269" s="12">
        <v>1.59</v>
      </c>
      <c r="N2269" s="12">
        <v>2</v>
      </c>
      <c r="O2269" s="15">
        <f>IF([1]!Table_1[[#This Row],[연도]]=2016,1,0)</f>
        <v>0</v>
      </c>
      <c r="P2269" s="15">
        <f>IF([1]!Table_1[[#This Row],[연도]]=2017,1,0)</f>
        <v>1</v>
      </c>
      <c r="Q2269" s="15">
        <f>IF([1]!Table_1[[#This Row],[연도]]=2018,1,0)</f>
        <v>0</v>
      </c>
      <c r="R2269" s="15">
        <f>IF([1]!Table_1[[#This Row],[연도]]=2019,1,0)</f>
        <v>0</v>
      </c>
      <c r="S2269" s="15">
        <f>IF([1]!Table_1[[#This Row],[연도]]=2020,1,0)</f>
        <v>0</v>
      </c>
      <c r="T2269" s="15">
        <f>IF([1]!Table_1[[#This Row],[연도]]=2021,1,0)</f>
        <v>0</v>
      </c>
      <c r="U2269" s="15">
        <f>IF([1]!Table_1[[#This Row],[연도]]=2022,1,0)</f>
        <v>0</v>
      </c>
      <c r="V2269" s="15">
        <f>IF([1]!Table_1[[#This Row],[연도]]=2023,1,0)</f>
        <v>0</v>
      </c>
      <c r="W2269" s="12">
        <v>0.89</v>
      </c>
      <c r="X2269" s="10">
        <f>Y2269/1000000000000</f>
        <v>4.5603802799999999E-3</v>
      </c>
      <c r="Y2269" s="15">
        <f>[1]!Table_1[[#This Row],[주가]]*[1]!Table_1[[#This Row],[기말주식수]]</f>
        <v>4560380280</v>
      </c>
      <c r="Z2269" s="14">
        <f>AA2269/10</f>
        <v>4.5191037999778944E-2</v>
      </c>
      <c r="AA2269" s="15">
        <f>[1]!Table_1[[#This Row],[시가총액]]/[1]!Table_1[[#This Row],[당기순이익(세후영업이익)]]</f>
        <v>0.45191037999778944</v>
      </c>
      <c r="AB2269" s="12">
        <v>886245600</v>
      </c>
    </row>
    <row r="2270" spans="1:28" ht="19.2">
      <c r="A2270" s="10">
        <v>2269</v>
      </c>
      <c r="B2270" s="10">
        <v>13700</v>
      </c>
      <c r="C2270" s="11" t="s">
        <v>351</v>
      </c>
      <c r="D2270" s="11" t="s">
        <v>6</v>
      </c>
      <c r="E2270" s="10">
        <v>2018</v>
      </c>
      <c r="F2270" s="10">
        <v>50.963000000000001</v>
      </c>
      <c r="G2270" s="14">
        <f>([1]!Table_1[[#This Row],[총자산]]-[1]!Table_1[[#This Row],[장부가치 자기자본]]+[1]!Table_1[[#This Row],[시가총액]])/[1]!Table_1[[#This Row],[총자산]]</f>
        <v>1.0034422737887654</v>
      </c>
      <c r="H2270" s="14">
        <f>I2270/100000000000</f>
        <v>4.0504036319999999E-2</v>
      </c>
      <c r="I2270" s="10">
        <v>4050403632</v>
      </c>
      <c r="J2270" s="10">
        <v>1.65</v>
      </c>
      <c r="K2270" s="10">
        <f>L2270/1000000000000</f>
        <v>0.116296827608</v>
      </c>
      <c r="L2270" s="10">
        <v>116296827608</v>
      </c>
      <c r="M2270" s="10">
        <v>1.33</v>
      </c>
      <c r="N2270" s="10">
        <v>2</v>
      </c>
      <c r="O2270" s="14">
        <f>IF([1]!Table_1[[#This Row],[연도]]=2016,1,0)</f>
        <v>0</v>
      </c>
      <c r="P2270" s="14">
        <f>IF([1]!Table_1[[#This Row],[연도]]=2017,1,0)</f>
        <v>0</v>
      </c>
      <c r="Q2270" s="14">
        <f>IF([1]!Table_1[[#This Row],[연도]]=2018,1,0)</f>
        <v>1</v>
      </c>
      <c r="R2270" s="14">
        <f>IF([1]!Table_1[[#This Row],[연도]]=2019,1,0)</f>
        <v>0</v>
      </c>
      <c r="S2270" s="14">
        <f>IF([1]!Table_1[[#This Row],[연도]]=2020,1,0)</f>
        <v>0</v>
      </c>
      <c r="T2270" s="14">
        <f>IF([1]!Table_1[[#This Row],[연도]]=2021,1,0)</f>
        <v>0</v>
      </c>
      <c r="U2270" s="14">
        <f>IF([1]!Table_1[[#This Row],[연도]]=2022,1,0)</f>
        <v>0</v>
      </c>
      <c r="V2270" s="14">
        <f>IF([1]!Table_1[[#This Row],[연도]]=2023,1,0)</f>
        <v>0</v>
      </c>
      <c r="W2270" s="10">
        <v>1.03</v>
      </c>
      <c r="X2270" s="10">
        <f>Y2270/1000000000000</f>
        <v>6.0052532399999997E-2</v>
      </c>
      <c r="Y2270" s="14">
        <f>[1]!Table_1[[#This Row],[주가]]*[1]!Table_1[[#This Row],[기말주식수]]</f>
        <v>60052532400</v>
      </c>
      <c r="Z2270" s="14">
        <f>AA2270/10</f>
        <v>1.4826308154959702</v>
      </c>
      <c r="AA2270" s="14">
        <f>[1]!Table_1[[#This Row],[시가총액]]/[1]!Table_1[[#This Row],[당기순이익(세후영업이익)]]</f>
        <v>14.826308154959703</v>
      </c>
      <c r="AB2270" s="10">
        <v>886245600</v>
      </c>
    </row>
    <row r="2271" spans="1:28" ht="19.2">
      <c r="A2271" s="12">
        <v>2270</v>
      </c>
      <c r="B2271" s="12">
        <v>13700</v>
      </c>
      <c r="C2271" s="13" t="s">
        <v>351</v>
      </c>
      <c r="D2271" s="13" t="s">
        <v>6</v>
      </c>
      <c r="E2271" s="12">
        <v>2019</v>
      </c>
      <c r="F2271" s="12">
        <v>9.8510000000000009</v>
      </c>
      <c r="G2271" s="15">
        <f>([1]!Table_1[[#This Row],[총자산]]-[1]!Table_1[[#This Row],[장부가치 자기자본]]+[1]!Table_1[[#This Row],[시가총액]])/[1]!Table_1[[#This Row],[총자산]]</f>
        <v>0.91953472734697927</v>
      </c>
      <c r="H2271" s="14">
        <f>I2271/100000000000</f>
        <v>0.14845481230999999</v>
      </c>
      <c r="I2271" s="12">
        <v>14845481231</v>
      </c>
      <c r="J2271" s="12">
        <v>18.73</v>
      </c>
      <c r="K2271" s="10">
        <f>L2271/1000000000000</f>
        <v>0.28342065485700002</v>
      </c>
      <c r="L2271" s="12">
        <v>283420654857</v>
      </c>
      <c r="M2271" s="12">
        <v>1.3</v>
      </c>
      <c r="N2271" s="12">
        <v>2</v>
      </c>
      <c r="O2271" s="15">
        <f>IF([1]!Table_1[[#This Row],[연도]]=2016,1,0)</f>
        <v>0</v>
      </c>
      <c r="P2271" s="15">
        <f>IF([1]!Table_1[[#This Row],[연도]]=2017,1,0)</f>
        <v>0</v>
      </c>
      <c r="Q2271" s="15">
        <f>IF([1]!Table_1[[#This Row],[연도]]=2018,1,0)</f>
        <v>0</v>
      </c>
      <c r="R2271" s="15">
        <f>IF([1]!Table_1[[#This Row],[연도]]=2019,1,0)</f>
        <v>1</v>
      </c>
      <c r="S2271" s="15">
        <f>IF([1]!Table_1[[#This Row],[연도]]=2020,1,0)</f>
        <v>0</v>
      </c>
      <c r="T2271" s="15">
        <f>IF([1]!Table_1[[#This Row],[연도]]=2021,1,0)</f>
        <v>0</v>
      </c>
      <c r="U2271" s="15">
        <f>IF([1]!Table_1[[#This Row],[연도]]=2022,1,0)</f>
        <v>0</v>
      </c>
      <c r="V2271" s="15">
        <f>IF([1]!Table_1[[#This Row],[연도]]=2023,1,0)</f>
        <v>0</v>
      </c>
      <c r="W2271" s="12">
        <v>1.87</v>
      </c>
      <c r="X2271" s="10">
        <f>Y2271/1000000000000</f>
        <v>5.7343395599999999E-2</v>
      </c>
      <c r="Y2271" s="15">
        <f>[1]!Table_1[[#This Row],[주가]]*[1]!Table_1[[#This Row],[기말주식수]]</f>
        <v>57343395600</v>
      </c>
      <c r="Z2271" s="14">
        <f>AA2271/10</f>
        <v>0.38626835134355103</v>
      </c>
      <c r="AA2271" s="15">
        <f>[1]!Table_1[[#This Row],[시가총액]]/[1]!Table_1[[#This Row],[당기순이익(세후영업이익)]]</f>
        <v>3.8626835134355102</v>
      </c>
      <c r="AB2271" s="12">
        <v>1329368400</v>
      </c>
    </row>
    <row r="2272" spans="1:28" ht="19.2">
      <c r="A2272" s="10">
        <v>2271</v>
      </c>
      <c r="B2272" s="10">
        <v>13700</v>
      </c>
      <c r="C2272" s="11" t="s">
        <v>351</v>
      </c>
      <c r="D2272" s="11" t="s">
        <v>6</v>
      </c>
      <c r="E2272" s="10">
        <v>2020</v>
      </c>
      <c r="F2272" s="10">
        <v>9.6310000000000002</v>
      </c>
      <c r="G2272" s="14">
        <f>([1]!Table_1[[#This Row],[총자산]]-[1]!Table_1[[#This Row],[장부가치 자기자본]]+[1]!Table_1[[#This Row],[시가총액]])/[1]!Table_1[[#This Row],[총자산]]</f>
        <v>1.3156427329927161</v>
      </c>
      <c r="H2272" s="14">
        <f>I2272/100000000000</f>
        <v>2.818116436E-2</v>
      </c>
      <c r="I2272" s="10">
        <v>2818116436</v>
      </c>
      <c r="J2272" s="10">
        <v>-1.57</v>
      </c>
      <c r="K2272" s="10">
        <f>L2272/1000000000000</f>
        <v>0.16172891782400001</v>
      </c>
      <c r="L2272" s="10">
        <v>161728917824</v>
      </c>
      <c r="M2272" s="10">
        <v>1.66</v>
      </c>
      <c r="N2272" s="10">
        <v>2</v>
      </c>
      <c r="O2272" s="14">
        <f>IF([1]!Table_1[[#This Row],[연도]]=2016,1,0)</f>
        <v>0</v>
      </c>
      <c r="P2272" s="14">
        <f>IF([1]!Table_1[[#This Row],[연도]]=2017,1,0)</f>
        <v>0</v>
      </c>
      <c r="Q2272" s="14">
        <f>IF([1]!Table_1[[#This Row],[연도]]=2018,1,0)</f>
        <v>0</v>
      </c>
      <c r="R2272" s="14">
        <f>IF([1]!Table_1[[#This Row],[연도]]=2019,1,0)</f>
        <v>0</v>
      </c>
      <c r="S2272" s="14">
        <f>IF([1]!Table_1[[#This Row],[연도]]=2020,1,0)</f>
        <v>1</v>
      </c>
      <c r="T2272" s="14">
        <f>IF([1]!Table_1[[#This Row],[연도]]=2021,1,0)</f>
        <v>0</v>
      </c>
      <c r="U2272" s="14">
        <f>IF([1]!Table_1[[#This Row],[연도]]=2022,1,0)</f>
        <v>0</v>
      </c>
      <c r="V2272" s="14">
        <f>IF([1]!Table_1[[#This Row],[연도]]=2023,1,0)</f>
        <v>0</v>
      </c>
      <c r="W2272" s="10">
        <v>1.86</v>
      </c>
      <c r="X2272" s="10">
        <f>Y2272/1000000000000</f>
        <v>0.1352310786</v>
      </c>
      <c r="Y2272" s="14">
        <f>[1]!Table_1[[#This Row],[주가]]*[1]!Table_1[[#This Row],[기말주식수]]</f>
        <v>135231078600</v>
      </c>
      <c r="Z2272" s="14">
        <f>AA2272/10</f>
        <v>4.7986334727867153</v>
      </c>
      <c r="AA2272" s="14">
        <f>[1]!Table_1[[#This Row],[시가총액]]/[1]!Table_1[[#This Row],[당기순이익(세후영업이익)]]</f>
        <v>47.986334727867153</v>
      </c>
      <c r="AB2272" s="10">
        <v>886245600</v>
      </c>
    </row>
    <row r="2273" spans="1:28" ht="19.2">
      <c r="A2273" s="12">
        <v>2272</v>
      </c>
      <c r="B2273" s="12">
        <v>13700</v>
      </c>
      <c r="C2273" s="13" t="s">
        <v>351</v>
      </c>
      <c r="D2273" s="13" t="s">
        <v>6</v>
      </c>
      <c r="E2273" s="12">
        <v>2021</v>
      </c>
      <c r="F2273" s="12">
        <v>-29.385000000000002</v>
      </c>
      <c r="G2273" s="15">
        <f>([1]!Table_1[[#This Row],[총자산]]-[1]!Table_1[[#This Row],[장부가치 자기자본]]+[1]!Table_1[[#This Row],[시가총액]])/[1]!Table_1[[#This Row],[총자산]]</f>
        <v>1.1531418810492751</v>
      </c>
      <c r="H2273" s="14">
        <f>I2273/100000000000</f>
        <v>-3.0109857319999999E-2</v>
      </c>
      <c r="I2273" s="12">
        <v>-3010985732</v>
      </c>
      <c r="J2273" s="12">
        <v>17.350000000000001</v>
      </c>
      <c r="K2273" s="10">
        <f>L2273/1000000000000</f>
        <v>0.16368660205400001</v>
      </c>
      <c r="L2273" s="12">
        <v>163686602054</v>
      </c>
      <c r="M2273" s="12">
        <v>3.1</v>
      </c>
      <c r="N2273" s="12">
        <v>2</v>
      </c>
      <c r="O2273" s="15">
        <f>IF([1]!Table_1[[#This Row],[연도]]=2016,1,0)</f>
        <v>0</v>
      </c>
      <c r="P2273" s="15">
        <f>IF([1]!Table_1[[#This Row],[연도]]=2017,1,0)</f>
        <v>0</v>
      </c>
      <c r="Q2273" s="15">
        <f>IF([1]!Table_1[[#This Row],[연도]]=2018,1,0)</f>
        <v>0</v>
      </c>
      <c r="R2273" s="15">
        <f>IF([1]!Table_1[[#This Row],[연도]]=2019,1,0)</f>
        <v>0</v>
      </c>
      <c r="S2273" s="15">
        <f>IF([1]!Table_1[[#This Row],[연도]]=2020,1,0)</f>
        <v>0</v>
      </c>
      <c r="T2273" s="15">
        <f>IF([1]!Table_1[[#This Row],[연도]]=2021,1,0)</f>
        <v>1</v>
      </c>
      <c r="U2273" s="15">
        <f>IF([1]!Table_1[[#This Row],[연도]]=2022,1,0)</f>
        <v>0</v>
      </c>
      <c r="V2273" s="15">
        <f>IF([1]!Table_1[[#This Row],[연도]]=2023,1,0)</f>
        <v>0</v>
      </c>
      <c r="W2273" s="12">
        <v>1.63</v>
      </c>
      <c r="X2273" s="10">
        <f>Y2273/1000000000000</f>
        <v>0.12868399799999999</v>
      </c>
      <c r="Y2273" s="15">
        <f>[1]!Table_1[[#This Row],[주가]]*[1]!Table_1[[#This Row],[기말주식수]]</f>
        <v>128683998000</v>
      </c>
      <c r="Z2273" s="14">
        <f>AA2273/10</f>
        <v>-4.2738162666258699</v>
      </c>
      <c r="AA2273" s="15">
        <f>[1]!Table_1[[#This Row],[시가총액]]/[1]!Table_1[[#This Row],[당기순이익(세후영업이익)]]</f>
        <v>-42.738162666258695</v>
      </c>
      <c r="AB2273" s="12">
        <v>886245600</v>
      </c>
    </row>
    <row r="2274" spans="1:28" ht="19.2">
      <c r="A2274" s="10">
        <v>2273</v>
      </c>
      <c r="B2274" s="10">
        <v>13700</v>
      </c>
      <c r="C2274" s="11" t="s">
        <v>351</v>
      </c>
      <c r="D2274" s="11" t="s">
        <v>6</v>
      </c>
      <c r="E2274" s="10">
        <v>2022</v>
      </c>
      <c r="F2274" s="10">
        <v>-5.657</v>
      </c>
      <c r="G2274" s="14">
        <f>([1]!Table_1[[#This Row],[총자산]]-[1]!Table_1[[#This Row],[장부가치 자기자본]]+[1]!Table_1[[#This Row],[시가총액]])/[1]!Table_1[[#This Row],[총자산]]</f>
        <v>1.0870981683970462</v>
      </c>
      <c r="H2274" s="14">
        <f>I2274/100000000000</f>
        <v>-0.15897800139000001</v>
      </c>
      <c r="I2274" s="10">
        <v>-15897800139</v>
      </c>
      <c r="J2274" s="10">
        <v>0.22</v>
      </c>
      <c r="K2274" s="10">
        <f>L2274/1000000000000</f>
        <v>0.195140487261</v>
      </c>
      <c r="L2274" s="10">
        <v>195140487261</v>
      </c>
      <c r="M2274" s="10">
        <v>5.3</v>
      </c>
      <c r="N2274" s="10">
        <v>2</v>
      </c>
      <c r="O2274" s="14">
        <f>IF([1]!Table_1[[#This Row],[연도]]=2016,1,0)</f>
        <v>0</v>
      </c>
      <c r="P2274" s="14">
        <f>IF([1]!Table_1[[#This Row],[연도]]=2017,1,0)</f>
        <v>0</v>
      </c>
      <c r="Q2274" s="14">
        <f>IF([1]!Table_1[[#This Row],[연도]]=2018,1,0)</f>
        <v>0</v>
      </c>
      <c r="R2274" s="14">
        <f>IF([1]!Table_1[[#This Row],[연도]]=2019,1,0)</f>
        <v>0</v>
      </c>
      <c r="S2274" s="14">
        <f>IF([1]!Table_1[[#This Row],[연도]]=2020,1,0)</f>
        <v>0</v>
      </c>
      <c r="T2274" s="14">
        <f>IF([1]!Table_1[[#This Row],[연도]]=2021,1,0)</f>
        <v>0</v>
      </c>
      <c r="U2274" s="14">
        <f>IF([1]!Table_1[[#This Row],[연도]]=2022,1,0)</f>
        <v>1</v>
      </c>
      <c r="V2274" s="14">
        <f>IF([1]!Table_1[[#This Row],[연도]]=2023,1,0)</f>
        <v>0</v>
      </c>
      <c r="W2274" s="10">
        <v>3.18</v>
      </c>
      <c r="X2274" s="10">
        <f>Y2274/1000000000000</f>
        <v>9.6174356399999994E-2</v>
      </c>
      <c r="Y2274" s="14">
        <f>[1]!Table_1[[#This Row],[주가]]*[1]!Table_1[[#This Row],[기말주식수]]</f>
        <v>96174356400</v>
      </c>
      <c r="Z2274" s="14">
        <f>AA2274/10</f>
        <v>-0.60495386505751825</v>
      </c>
      <c r="AA2274" s="14">
        <f>[1]!Table_1[[#This Row],[시가총액]]/[1]!Table_1[[#This Row],[당기순이익(세후영업이익)]]</f>
        <v>-6.0495386505751823</v>
      </c>
      <c r="AB2274" s="10">
        <v>898845600</v>
      </c>
    </row>
    <row r="2275" spans="1:28" ht="19.2">
      <c r="A2275" s="12">
        <v>2274</v>
      </c>
      <c r="B2275" s="12">
        <v>13700</v>
      </c>
      <c r="C2275" s="13" t="s">
        <v>351</v>
      </c>
      <c r="D2275" s="13" t="s">
        <v>6</v>
      </c>
      <c r="E2275" s="12">
        <v>2023</v>
      </c>
      <c r="F2275" s="12">
        <v>34.625999999999998</v>
      </c>
      <c r="G2275" s="15">
        <f>([1]!Table_1[[#This Row],[총자산]]-[1]!Table_1[[#This Row],[장부가치 자기자본]]+[1]!Table_1[[#This Row],[시가총액]])/[1]!Table_1[[#This Row],[총자산]]</f>
        <v>0.95346892802753036</v>
      </c>
      <c r="H2275" s="14">
        <f>I2275/100000000000</f>
        <v>6.6512609200000003E-2</v>
      </c>
      <c r="I2275" s="12">
        <v>6651260920</v>
      </c>
      <c r="J2275" s="12">
        <v>30.72</v>
      </c>
      <c r="K2275" s="10">
        <f>L2275/1000000000000</f>
        <v>0.278827953382</v>
      </c>
      <c r="L2275" s="12">
        <v>278827953382</v>
      </c>
      <c r="M2275" s="12">
        <v>5.15</v>
      </c>
      <c r="N2275" s="12">
        <v>2</v>
      </c>
      <c r="O2275" s="15">
        <f>IF([1]!Table_1[[#This Row],[연도]]=2016,1,0)</f>
        <v>0</v>
      </c>
      <c r="P2275" s="15">
        <f>IF([1]!Table_1[[#This Row],[연도]]=2017,1,0)</f>
        <v>0</v>
      </c>
      <c r="Q2275" s="15">
        <f>IF([1]!Table_1[[#This Row],[연도]]=2018,1,0)</f>
        <v>0</v>
      </c>
      <c r="R2275" s="15">
        <f>IF([1]!Table_1[[#This Row],[연도]]=2019,1,0)</f>
        <v>0</v>
      </c>
      <c r="S2275" s="15">
        <f>IF([1]!Table_1[[#This Row],[연도]]=2020,1,0)</f>
        <v>0</v>
      </c>
      <c r="T2275" s="15">
        <f>IF([1]!Table_1[[#This Row],[연도]]=2021,1,0)</f>
        <v>0</v>
      </c>
      <c r="U2275" s="15">
        <f>IF([1]!Table_1[[#This Row],[연도]]=2022,1,0)</f>
        <v>0</v>
      </c>
      <c r="V2275" s="15">
        <f>IF([1]!Table_1[[#This Row],[연도]]=2023,1,0)</f>
        <v>1</v>
      </c>
      <c r="W2275" s="12">
        <v>2.89</v>
      </c>
      <c r="X2275" s="10">
        <f>Y2275/1000000000000</f>
        <v>7.5404307599999998E-2</v>
      </c>
      <c r="Y2275" s="15">
        <f>[1]!Table_1[[#This Row],[주가]]*[1]!Table_1[[#This Row],[기말주식수]]</f>
        <v>75404307600</v>
      </c>
      <c r="Z2275" s="14">
        <f>AA2275/10</f>
        <v>1.1336844022050483</v>
      </c>
      <c r="AA2275" s="15">
        <f>[1]!Table_1[[#This Row],[시가총액]]/[1]!Table_1[[#This Row],[당기순이익(세후영업이익)]]</f>
        <v>11.336844022050483</v>
      </c>
      <c r="AB2275" s="12">
        <v>903045600</v>
      </c>
    </row>
    <row r="2276" spans="1:28" ht="19.2">
      <c r="A2276" s="10">
        <v>2275</v>
      </c>
      <c r="B2276" s="10">
        <v>13810</v>
      </c>
      <c r="C2276" s="11" t="s">
        <v>352</v>
      </c>
      <c r="D2276" s="11" t="s">
        <v>20</v>
      </c>
      <c r="E2276" s="10">
        <v>2020</v>
      </c>
      <c r="F2276" s="10">
        <v>7.3529999999999998</v>
      </c>
      <c r="G2276" s="14">
        <f>([1]!Table_1[[#This Row],[총자산]]-[1]!Table_1[[#This Row],[장부가치 자기자본]]+[1]!Table_1[[#This Row],[시가총액]])/[1]!Table_1[[#This Row],[총자산]]</f>
        <v>2.3311415170292666</v>
      </c>
      <c r="H2276" s="14">
        <f>I2276/100000000000</f>
        <v>0.12007958473999999</v>
      </c>
      <c r="I2276" s="10">
        <v>12007958474</v>
      </c>
      <c r="J2276" s="10">
        <v>5.68</v>
      </c>
      <c r="K2276" s="10">
        <f>L2276/1000000000000</f>
        <v>7.8770053425E-2</v>
      </c>
      <c r="L2276" s="10">
        <v>78770053425</v>
      </c>
      <c r="M2276" s="10">
        <v>8.49</v>
      </c>
      <c r="N2276" s="10">
        <v>1</v>
      </c>
      <c r="O2276" s="14">
        <f>IF([1]!Table_1[[#This Row],[연도]]=2016,1,0)</f>
        <v>0</v>
      </c>
      <c r="P2276" s="14">
        <f>IF([1]!Table_1[[#This Row],[연도]]=2017,1,0)</f>
        <v>0</v>
      </c>
      <c r="Q2276" s="14">
        <f>IF([1]!Table_1[[#This Row],[연도]]=2018,1,0)</f>
        <v>0</v>
      </c>
      <c r="R2276" s="14">
        <f>IF([1]!Table_1[[#This Row],[연도]]=2019,1,0)</f>
        <v>0</v>
      </c>
      <c r="S2276" s="14">
        <f>IF([1]!Table_1[[#This Row],[연도]]=2020,1,0)</f>
        <v>1</v>
      </c>
      <c r="T2276" s="14">
        <f>IF([1]!Table_1[[#This Row],[연도]]=2021,1,0)</f>
        <v>0</v>
      </c>
      <c r="U2276" s="14">
        <f>IF([1]!Table_1[[#This Row],[연도]]=2022,1,0)</f>
        <v>0</v>
      </c>
      <c r="V2276" s="14">
        <f>IF([1]!Table_1[[#This Row],[연도]]=2023,1,0)</f>
        <v>0</v>
      </c>
      <c r="W2276" s="10">
        <v>0.53</v>
      </c>
      <c r="X2276" s="10">
        <f>Y2276/1000000000000</f>
        <v>0.16853790499999999</v>
      </c>
      <c r="Y2276" s="14">
        <f>[1]!Table_1[[#This Row],[주가]]*[1]!Table_1[[#This Row],[기말주식수]]</f>
        <v>168537905000</v>
      </c>
      <c r="Z2276" s="14">
        <f>AA2276/10</f>
        <v>1.4035516975256321</v>
      </c>
      <c r="AA2276" s="14">
        <f>[1]!Table_1[[#This Row],[시가총액]]/[1]!Table_1[[#This Row],[당기순이익(세후영업이익)]]</f>
        <v>14.035516975256321</v>
      </c>
      <c r="AB2276" s="10">
        <v>732773500</v>
      </c>
    </row>
    <row r="2277" spans="1:28" ht="19.2">
      <c r="A2277" s="12">
        <v>2276</v>
      </c>
      <c r="B2277" s="12">
        <v>13810</v>
      </c>
      <c r="C2277" s="13" t="s">
        <v>352</v>
      </c>
      <c r="D2277" s="13" t="s">
        <v>20</v>
      </c>
      <c r="E2277" s="12">
        <v>2021</v>
      </c>
      <c r="F2277" s="12">
        <v>40.686999999999998</v>
      </c>
      <c r="G2277" s="15">
        <f>([1]!Table_1[[#This Row],[총자산]]-[1]!Table_1[[#This Row],[장부가치 자기자본]]+[1]!Table_1[[#This Row],[시가총액]])/[1]!Table_1[[#This Row],[총자산]]</f>
        <v>1.3244004443166637</v>
      </c>
      <c r="H2277" s="14">
        <f>I2277/100000000000</f>
        <v>2.8050115550000001E-2</v>
      </c>
      <c r="I2277" s="12">
        <v>2805011555</v>
      </c>
      <c r="J2277" s="12">
        <v>3.39</v>
      </c>
      <c r="K2277" s="10">
        <f>L2277/1000000000000</f>
        <v>5.4346966645000001E-2</v>
      </c>
      <c r="L2277" s="12">
        <v>54346966645</v>
      </c>
      <c r="M2277" s="12">
        <v>8.4600000000000009</v>
      </c>
      <c r="N2277" s="12">
        <v>1</v>
      </c>
      <c r="O2277" s="15">
        <f>IF([1]!Table_1[[#This Row],[연도]]=2016,1,0)</f>
        <v>0</v>
      </c>
      <c r="P2277" s="15">
        <f>IF([1]!Table_1[[#This Row],[연도]]=2017,1,0)</f>
        <v>0</v>
      </c>
      <c r="Q2277" s="15">
        <f>IF([1]!Table_1[[#This Row],[연도]]=2018,1,0)</f>
        <v>0</v>
      </c>
      <c r="R2277" s="15">
        <f>IF([1]!Table_1[[#This Row],[연도]]=2019,1,0)</f>
        <v>0</v>
      </c>
      <c r="S2277" s="15">
        <f>IF([1]!Table_1[[#This Row],[연도]]=2020,1,0)</f>
        <v>0</v>
      </c>
      <c r="T2277" s="15">
        <f>IF([1]!Table_1[[#This Row],[연도]]=2021,1,0)</f>
        <v>1</v>
      </c>
      <c r="U2277" s="15">
        <f>IF([1]!Table_1[[#This Row],[연도]]=2022,1,0)</f>
        <v>0</v>
      </c>
      <c r="V2277" s="15">
        <f>IF([1]!Table_1[[#This Row],[연도]]=2023,1,0)</f>
        <v>0</v>
      </c>
      <c r="W2277" s="12">
        <v>0.53</v>
      </c>
      <c r="X2277" s="10">
        <f>Y2277/1000000000000</f>
        <v>8.4708616599999995E-2</v>
      </c>
      <c r="Y2277" s="15">
        <f>[1]!Table_1[[#This Row],[주가]]*[1]!Table_1[[#This Row],[기말주식수]]</f>
        <v>84708616600</v>
      </c>
      <c r="Z2277" s="14">
        <f>AA2277/10</f>
        <v>3.0199025900269421</v>
      </c>
      <c r="AA2277" s="15">
        <f>[1]!Table_1[[#This Row],[시가총액]]/[1]!Table_1[[#This Row],[당기순이익(세후영업이익)]]</f>
        <v>30.199025900269419</v>
      </c>
      <c r="AB2277" s="12">
        <v>732773500</v>
      </c>
    </row>
    <row r="2278" spans="1:28" ht="19.2">
      <c r="A2278" s="10">
        <v>2277</v>
      </c>
      <c r="B2278" s="10">
        <v>13870</v>
      </c>
      <c r="C2278" s="11" t="s">
        <v>353</v>
      </c>
      <c r="D2278" s="11" t="s">
        <v>6</v>
      </c>
      <c r="E2278" s="10">
        <v>2016</v>
      </c>
      <c r="F2278" s="10">
        <v>14.651</v>
      </c>
      <c r="G2278" s="14">
        <f>([1]!Table_1[[#This Row],[총자산]]-[1]!Table_1[[#This Row],[장부가치 자기자본]]+[1]!Table_1[[#This Row],[시가총액]])/[1]!Table_1[[#This Row],[총자산]]</f>
        <v>0.7114733646213599</v>
      </c>
      <c r="H2278" s="14">
        <f>I2278/100000000000</f>
        <v>0.24304951698999999</v>
      </c>
      <c r="I2278" s="10">
        <v>24304951699</v>
      </c>
      <c r="J2278" s="10">
        <v>1.51</v>
      </c>
      <c r="K2278" s="10">
        <f>L2278/1000000000000</f>
        <v>0.49511907072400002</v>
      </c>
      <c r="L2278" s="10">
        <v>495119070724</v>
      </c>
      <c r="M2278" s="10">
        <v>0.91</v>
      </c>
      <c r="N2278" s="10">
        <v>1</v>
      </c>
      <c r="O2278" s="14">
        <f>IF([1]!Table_1[[#This Row],[연도]]=2016,1,0)</f>
        <v>1</v>
      </c>
      <c r="P2278" s="14">
        <f>IF([1]!Table_1[[#This Row],[연도]]=2017,1,0)</f>
        <v>0</v>
      </c>
      <c r="Q2278" s="14">
        <f>IF([1]!Table_1[[#This Row],[연도]]=2018,1,0)</f>
        <v>0</v>
      </c>
      <c r="R2278" s="14">
        <f>IF([1]!Table_1[[#This Row],[연도]]=2019,1,0)</f>
        <v>0</v>
      </c>
      <c r="S2278" s="14">
        <f>IF([1]!Table_1[[#This Row],[연도]]=2020,1,0)</f>
        <v>0</v>
      </c>
      <c r="T2278" s="14">
        <f>IF([1]!Table_1[[#This Row],[연도]]=2021,1,0)</f>
        <v>0</v>
      </c>
      <c r="U2278" s="14">
        <f>IF([1]!Table_1[[#This Row],[연도]]=2022,1,0)</f>
        <v>0</v>
      </c>
      <c r="V2278" s="14">
        <f>IF([1]!Table_1[[#This Row],[연도]]=2023,1,0)</f>
        <v>0</v>
      </c>
      <c r="W2278" s="10">
        <v>1.62</v>
      </c>
      <c r="X2278" s="10">
        <f>Y2278/1000000000000</f>
        <v>9.4407785999999994E-2</v>
      </c>
      <c r="Y2278" s="14">
        <f>[1]!Table_1[[#This Row],[주가]]*[1]!Table_1[[#This Row],[기말주식수]]</f>
        <v>94407786000</v>
      </c>
      <c r="Z2278" s="14">
        <f>AA2278/10</f>
        <v>0.38843025556756938</v>
      </c>
      <c r="AA2278" s="14">
        <f>[1]!Table_1[[#This Row],[시가총액]]/[1]!Table_1[[#This Row],[당기순이익(세후영업이익)]]</f>
        <v>3.8843025556756938</v>
      </c>
      <c r="AB2278" s="10">
        <v>2860842000</v>
      </c>
    </row>
    <row r="2279" spans="1:28" ht="19.2">
      <c r="A2279" s="12">
        <v>2278</v>
      </c>
      <c r="B2279" s="12">
        <v>13870</v>
      </c>
      <c r="C2279" s="13" t="s">
        <v>353</v>
      </c>
      <c r="D2279" s="13" t="s">
        <v>6</v>
      </c>
      <c r="E2279" s="12">
        <v>2017</v>
      </c>
      <c r="F2279" s="12">
        <v>16.123000000000001</v>
      </c>
      <c r="G2279" s="15">
        <f>([1]!Table_1[[#This Row],[총자산]]-[1]!Table_1[[#This Row],[장부가치 자기자본]]+[1]!Table_1[[#This Row],[시가총액]])/[1]!Table_1[[#This Row],[총자산]]</f>
        <v>0.83050290120849246</v>
      </c>
      <c r="H2279" s="14">
        <f>I2279/100000000000</f>
        <v>0.13510134709999999</v>
      </c>
      <c r="I2279" s="12">
        <v>13510134710</v>
      </c>
      <c r="J2279" s="12">
        <v>0.55000000000000004</v>
      </c>
      <c r="K2279" s="10">
        <f>L2279/1000000000000</f>
        <v>0.46683891442600001</v>
      </c>
      <c r="L2279" s="12">
        <v>466838914426</v>
      </c>
      <c r="M2279" s="12">
        <v>1.02</v>
      </c>
      <c r="N2279" s="12">
        <v>1</v>
      </c>
      <c r="O2279" s="15">
        <f>IF([1]!Table_1[[#This Row],[연도]]=2016,1,0)</f>
        <v>0</v>
      </c>
      <c r="P2279" s="15">
        <f>IF([1]!Table_1[[#This Row],[연도]]=2017,1,0)</f>
        <v>1</v>
      </c>
      <c r="Q2279" s="15">
        <f>IF([1]!Table_1[[#This Row],[연도]]=2018,1,0)</f>
        <v>0</v>
      </c>
      <c r="R2279" s="15">
        <f>IF([1]!Table_1[[#This Row],[연도]]=2019,1,0)</f>
        <v>0</v>
      </c>
      <c r="S2279" s="15">
        <f>IF([1]!Table_1[[#This Row],[연도]]=2020,1,0)</f>
        <v>0</v>
      </c>
      <c r="T2279" s="15">
        <f>IF([1]!Table_1[[#This Row],[연도]]=2021,1,0)</f>
        <v>0</v>
      </c>
      <c r="U2279" s="15">
        <f>IF([1]!Table_1[[#This Row],[연도]]=2022,1,0)</f>
        <v>0</v>
      </c>
      <c r="V2279" s="15">
        <f>IF([1]!Table_1[[#This Row],[연도]]=2023,1,0)</f>
        <v>0</v>
      </c>
      <c r="W2279" s="12">
        <v>1.78</v>
      </c>
      <c r="X2279" s="10">
        <f>Y2279/1000000000000</f>
        <v>0.1588720924</v>
      </c>
      <c r="Y2279" s="15">
        <f>[1]!Table_1[[#This Row],[주가]]*[1]!Table_1[[#This Row],[기말주식수]]</f>
        <v>158872092400</v>
      </c>
      <c r="Z2279" s="14">
        <f>AA2279/10</f>
        <v>1.1759475076322166</v>
      </c>
      <c r="AA2279" s="15">
        <f>[1]!Table_1[[#This Row],[시가총액]]/[1]!Table_1[[#This Row],[당기순이익(세후영업이익)]]</f>
        <v>11.759475076322166</v>
      </c>
      <c r="AB2279" s="12">
        <v>1907228000</v>
      </c>
    </row>
    <row r="2280" spans="1:28" ht="19.2">
      <c r="A2280" s="10">
        <v>2279</v>
      </c>
      <c r="B2280" s="10">
        <v>13870</v>
      </c>
      <c r="C2280" s="11" t="s">
        <v>353</v>
      </c>
      <c r="D2280" s="11" t="s">
        <v>6</v>
      </c>
      <c r="E2280" s="10">
        <v>2018</v>
      </c>
      <c r="F2280" s="10">
        <v>-81.043999999999997</v>
      </c>
      <c r="G2280" s="14">
        <f>([1]!Table_1[[#This Row],[총자산]]-[1]!Table_1[[#This Row],[장부가치 자기자본]]+[1]!Table_1[[#This Row],[시가총액]])/[1]!Table_1[[#This Row],[총자산]]</f>
        <v>0.84597392973600649</v>
      </c>
      <c r="H2280" s="14">
        <f>I2280/100000000000</f>
        <v>4.1230280979999999E-2</v>
      </c>
      <c r="I2280" s="10">
        <v>4123028098</v>
      </c>
      <c r="J2280" s="10">
        <v>1.35</v>
      </c>
      <c r="K2280" s="10">
        <f>L2280/1000000000000</f>
        <v>0.45719686853399999</v>
      </c>
      <c r="L2280" s="10">
        <v>457196868534</v>
      </c>
      <c r="M2280" s="10">
        <v>1.68</v>
      </c>
      <c r="N2280" s="10">
        <v>1</v>
      </c>
      <c r="O2280" s="14">
        <f>IF([1]!Table_1[[#This Row],[연도]]=2016,1,0)</f>
        <v>0</v>
      </c>
      <c r="P2280" s="14">
        <f>IF([1]!Table_1[[#This Row],[연도]]=2017,1,0)</f>
        <v>0</v>
      </c>
      <c r="Q2280" s="14">
        <f>IF([1]!Table_1[[#This Row],[연도]]=2018,1,0)</f>
        <v>1</v>
      </c>
      <c r="R2280" s="14">
        <f>IF([1]!Table_1[[#This Row],[연도]]=2019,1,0)</f>
        <v>0</v>
      </c>
      <c r="S2280" s="14">
        <f>IF([1]!Table_1[[#This Row],[연도]]=2020,1,0)</f>
        <v>0</v>
      </c>
      <c r="T2280" s="14">
        <f>IF([1]!Table_1[[#This Row],[연도]]=2021,1,0)</f>
        <v>0</v>
      </c>
      <c r="U2280" s="14">
        <f>IF([1]!Table_1[[#This Row],[연도]]=2022,1,0)</f>
        <v>0</v>
      </c>
      <c r="V2280" s="14">
        <f>IF([1]!Table_1[[#This Row],[연도]]=2023,1,0)</f>
        <v>0</v>
      </c>
      <c r="W2280" s="10">
        <v>1.73</v>
      </c>
      <c r="X2280" s="10">
        <f>Y2280/1000000000000</f>
        <v>0.15791847840000001</v>
      </c>
      <c r="Y2280" s="14">
        <f>[1]!Table_1[[#This Row],[주가]]*[1]!Table_1[[#This Row],[기말주식수]]</f>
        <v>157918478400</v>
      </c>
      <c r="Z2280" s="14">
        <f>AA2280/10</f>
        <v>3.8301577056096989</v>
      </c>
      <c r="AA2280" s="14">
        <f>[1]!Table_1[[#This Row],[시가총액]]/[1]!Table_1[[#This Row],[당기순이익(세후영업이익)]]</f>
        <v>38.301577056096988</v>
      </c>
      <c r="AB2280" s="10">
        <v>572168400</v>
      </c>
    </row>
    <row r="2281" spans="1:28" ht="19.2">
      <c r="A2281" s="12">
        <v>2280</v>
      </c>
      <c r="B2281" s="12">
        <v>13870</v>
      </c>
      <c r="C2281" s="13" t="s">
        <v>353</v>
      </c>
      <c r="D2281" s="13" t="s">
        <v>6</v>
      </c>
      <c r="E2281" s="12">
        <v>2019</v>
      </c>
      <c r="F2281" s="12">
        <v>31.946999999999999</v>
      </c>
      <c r="G2281" s="15">
        <f>([1]!Table_1[[#This Row],[총자산]]-[1]!Table_1[[#This Row],[장부가치 자기자본]]+[1]!Table_1[[#This Row],[시가총액]])/[1]!Table_1[[#This Row],[총자산]]</f>
        <v>0.71259297720450598</v>
      </c>
      <c r="H2281" s="14">
        <f>I2281/100000000000</f>
        <v>8.5097623339999998E-2</v>
      </c>
      <c r="I2281" s="12">
        <v>8509762334</v>
      </c>
      <c r="J2281" s="12">
        <v>2.4700000000000002</v>
      </c>
      <c r="K2281" s="10">
        <f>L2281/1000000000000</f>
        <v>0.477535110323</v>
      </c>
      <c r="L2281" s="12">
        <v>477535110323</v>
      </c>
      <c r="M2281" s="12">
        <v>1.56</v>
      </c>
      <c r="N2281" s="12">
        <v>1</v>
      </c>
      <c r="O2281" s="15">
        <f>IF([1]!Table_1[[#This Row],[연도]]=2016,1,0)</f>
        <v>0</v>
      </c>
      <c r="P2281" s="15">
        <f>IF([1]!Table_1[[#This Row],[연도]]=2017,1,0)</f>
        <v>0</v>
      </c>
      <c r="Q2281" s="15">
        <f>IF([1]!Table_1[[#This Row],[연도]]=2018,1,0)</f>
        <v>0</v>
      </c>
      <c r="R2281" s="15">
        <f>IF([1]!Table_1[[#This Row],[연도]]=2019,1,0)</f>
        <v>1</v>
      </c>
      <c r="S2281" s="15">
        <f>IF([1]!Table_1[[#This Row],[연도]]=2020,1,0)</f>
        <v>0</v>
      </c>
      <c r="T2281" s="15">
        <f>IF([1]!Table_1[[#This Row],[연도]]=2021,1,0)</f>
        <v>0</v>
      </c>
      <c r="U2281" s="15">
        <f>IF([1]!Table_1[[#This Row],[연도]]=2022,1,0)</f>
        <v>0</v>
      </c>
      <c r="V2281" s="15">
        <f>IF([1]!Table_1[[#This Row],[연도]]=2023,1,0)</f>
        <v>0</v>
      </c>
      <c r="W2281" s="12">
        <v>1.7</v>
      </c>
      <c r="X2281" s="10">
        <f>Y2281/1000000000000</f>
        <v>9.3740256199999997E-2</v>
      </c>
      <c r="Y2281" s="15">
        <f>[1]!Table_1[[#This Row],[주가]]*[1]!Table_1[[#This Row],[기말주식수]]</f>
        <v>93740256200</v>
      </c>
      <c r="Z2281" s="14">
        <f>AA2281/10</f>
        <v>1.1015613893876817</v>
      </c>
      <c r="AA2281" s="15">
        <f>[1]!Table_1[[#This Row],[시가총액]]/[1]!Table_1[[#This Row],[당기순이익(세후영업이익)]]</f>
        <v>11.015613893876816</v>
      </c>
      <c r="AB2281" s="12">
        <v>572168400</v>
      </c>
    </row>
    <row r="2282" spans="1:28" ht="19.2">
      <c r="A2282" s="10">
        <v>2281</v>
      </c>
      <c r="B2282" s="10">
        <v>13870</v>
      </c>
      <c r="C2282" s="11" t="s">
        <v>353</v>
      </c>
      <c r="D2282" s="11" t="s">
        <v>6</v>
      </c>
      <c r="E2282" s="10">
        <v>2021</v>
      </c>
      <c r="F2282" s="10">
        <v>14.53</v>
      </c>
      <c r="G2282" s="14">
        <f>([1]!Table_1[[#This Row],[총자산]]-[1]!Table_1[[#This Row],[장부가치 자기자본]]+[1]!Table_1[[#This Row],[시가총액]])/[1]!Table_1[[#This Row],[총자산]]</f>
        <v>0.74045482054589928</v>
      </c>
      <c r="H2282" s="14">
        <f>I2282/100000000000</f>
        <v>8.3775081259999995E-2</v>
      </c>
      <c r="I2282" s="10">
        <v>8377508126</v>
      </c>
      <c r="J2282" s="10">
        <v>6.95</v>
      </c>
      <c r="K2282" s="10">
        <f>L2282/1000000000000</f>
        <v>0.53133218054200004</v>
      </c>
      <c r="L2282" s="10">
        <v>531332180542</v>
      </c>
      <c r="M2282" s="10">
        <v>1.91</v>
      </c>
      <c r="N2282" s="10">
        <v>1</v>
      </c>
      <c r="O2282" s="14">
        <f>IF([1]!Table_1[[#This Row],[연도]]=2016,1,0)</f>
        <v>0</v>
      </c>
      <c r="P2282" s="14">
        <f>IF([1]!Table_1[[#This Row],[연도]]=2017,1,0)</f>
        <v>0</v>
      </c>
      <c r="Q2282" s="14">
        <f>IF([1]!Table_1[[#This Row],[연도]]=2018,1,0)</f>
        <v>0</v>
      </c>
      <c r="R2282" s="14">
        <f>IF([1]!Table_1[[#This Row],[연도]]=2019,1,0)</f>
        <v>0</v>
      </c>
      <c r="S2282" s="14">
        <f>IF([1]!Table_1[[#This Row],[연도]]=2020,1,0)</f>
        <v>0</v>
      </c>
      <c r="T2282" s="14">
        <f>IF([1]!Table_1[[#This Row],[연도]]=2021,1,0)</f>
        <v>1</v>
      </c>
      <c r="U2282" s="14">
        <f>IF([1]!Table_1[[#This Row],[연도]]=2022,1,0)</f>
        <v>0</v>
      </c>
      <c r="V2282" s="14">
        <f>IF([1]!Table_1[[#This Row],[연도]]=2023,1,0)</f>
        <v>0</v>
      </c>
      <c r="W2282" s="10">
        <v>1.02</v>
      </c>
      <c r="X2282" s="10">
        <f>Y2282/1000000000000</f>
        <v>0.1130986204</v>
      </c>
      <c r="Y2282" s="14">
        <f>[1]!Table_1[[#This Row],[주가]]*[1]!Table_1[[#This Row],[기말주식수]]</f>
        <v>113098620400</v>
      </c>
      <c r="Z2282" s="14">
        <f>AA2282/10</f>
        <v>1.3500269853393871</v>
      </c>
      <c r="AA2282" s="14">
        <f>[1]!Table_1[[#This Row],[시가총액]]/[1]!Table_1[[#This Row],[당기순이익(세후영업이익)]]</f>
        <v>13.500269853393872</v>
      </c>
      <c r="AB2282" s="10">
        <v>1525782400</v>
      </c>
    </row>
    <row r="2283" spans="1:28" ht="19.2">
      <c r="A2283" s="12">
        <v>2282</v>
      </c>
      <c r="B2283" s="12">
        <v>13870</v>
      </c>
      <c r="C2283" s="13" t="s">
        <v>353</v>
      </c>
      <c r="D2283" s="13" t="s">
        <v>6</v>
      </c>
      <c r="E2283" s="12">
        <v>2022</v>
      </c>
      <c r="F2283" s="12">
        <v>12.62</v>
      </c>
      <c r="G2283" s="15">
        <f>([1]!Table_1[[#This Row],[총자산]]-[1]!Table_1[[#This Row],[장부가치 자기자본]]+[1]!Table_1[[#This Row],[시가총액]])/[1]!Table_1[[#This Row],[총자산]]</f>
        <v>0.66784156370707126</v>
      </c>
      <c r="H2283" s="14">
        <f>I2283/100000000000</f>
        <v>0.11123016383000001</v>
      </c>
      <c r="I2283" s="12">
        <v>11123016383</v>
      </c>
      <c r="J2283" s="12">
        <v>5.43</v>
      </c>
      <c r="K2283" s="10">
        <f>L2283/1000000000000</f>
        <v>0.61050610997900001</v>
      </c>
      <c r="L2283" s="12">
        <v>610506109979</v>
      </c>
      <c r="M2283" s="12">
        <v>1.69</v>
      </c>
      <c r="N2283" s="12">
        <v>1</v>
      </c>
      <c r="O2283" s="15">
        <f>IF([1]!Table_1[[#This Row],[연도]]=2016,1,0)</f>
        <v>0</v>
      </c>
      <c r="P2283" s="15">
        <f>IF([1]!Table_1[[#This Row],[연도]]=2017,1,0)</f>
        <v>0</v>
      </c>
      <c r="Q2283" s="15">
        <f>IF([1]!Table_1[[#This Row],[연도]]=2018,1,0)</f>
        <v>0</v>
      </c>
      <c r="R2283" s="15">
        <f>IF([1]!Table_1[[#This Row],[연도]]=2019,1,0)</f>
        <v>0</v>
      </c>
      <c r="S2283" s="15">
        <f>IF([1]!Table_1[[#This Row],[연도]]=2020,1,0)</f>
        <v>0</v>
      </c>
      <c r="T2283" s="15">
        <f>IF([1]!Table_1[[#This Row],[연도]]=2021,1,0)</f>
        <v>0</v>
      </c>
      <c r="U2283" s="15">
        <f>IF([1]!Table_1[[#This Row],[연도]]=2022,1,0)</f>
        <v>1</v>
      </c>
      <c r="V2283" s="15">
        <f>IF([1]!Table_1[[#This Row],[연도]]=2023,1,0)</f>
        <v>0</v>
      </c>
      <c r="W2283" s="12">
        <v>2.2599999999999998</v>
      </c>
      <c r="X2283" s="10">
        <f>Y2283/1000000000000</f>
        <v>8.4871645999999995E-2</v>
      </c>
      <c r="Y2283" s="15">
        <f>[1]!Table_1[[#This Row],[주가]]*[1]!Table_1[[#This Row],[기말주식수]]</f>
        <v>84871646000</v>
      </c>
      <c r="Z2283" s="14">
        <f>AA2283/10</f>
        <v>0.76302724978194436</v>
      </c>
      <c r="AA2283" s="15">
        <f>[1]!Table_1[[#This Row],[시가총액]]/[1]!Table_1[[#This Row],[당기순이익(세후영업이익)]]</f>
        <v>7.6302724978194432</v>
      </c>
      <c r="AB2283" s="12">
        <v>1525782400</v>
      </c>
    </row>
    <row r="2284" spans="1:28" ht="19.2">
      <c r="A2284" s="10">
        <v>2283</v>
      </c>
      <c r="B2284" s="10">
        <v>13870</v>
      </c>
      <c r="C2284" s="11" t="s">
        <v>353</v>
      </c>
      <c r="D2284" s="11" t="s">
        <v>6</v>
      </c>
      <c r="E2284" s="10">
        <v>2023</v>
      </c>
      <c r="F2284" s="10">
        <v>26.457000000000001</v>
      </c>
      <c r="G2284" s="14">
        <f>([1]!Table_1[[#This Row],[총자산]]-[1]!Table_1[[#This Row],[장부가치 자기자본]]+[1]!Table_1[[#This Row],[시가총액]])/[1]!Table_1[[#This Row],[총자산]]</f>
        <v>0.69125194306996374</v>
      </c>
      <c r="H2284" s="14">
        <f>I2284/100000000000</f>
        <v>0.20566629966</v>
      </c>
      <c r="I2284" s="10">
        <v>20566629966</v>
      </c>
      <c r="J2284" s="10">
        <v>5.13</v>
      </c>
      <c r="K2284" s="10">
        <f>L2284/1000000000000</f>
        <v>0.69090579285200004</v>
      </c>
      <c r="L2284" s="10">
        <v>690905792852</v>
      </c>
      <c r="M2284" s="10">
        <v>1.96</v>
      </c>
      <c r="N2284" s="10">
        <v>1</v>
      </c>
      <c r="O2284" s="14">
        <f>IF([1]!Table_1[[#This Row],[연도]]=2016,1,0)</f>
        <v>0</v>
      </c>
      <c r="P2284" s="14">
        <f>IF([1]!Table_1[[#This Row],[연도]]=2017,1,0)</f>
        <v>0</v>
      </c>
      <c r="Q2284" s="14">
        <f>IF([1]!Table_1[[#This Row],[연도]]=2018,1,0)</f>
        <v>0</v>
      </c>
      <c r="R2284" s="14">
        <f>IF([1]!Table_1[[#This Row],[연도]]=2019,1,0)</f>
        <v>0</v>
      </c>
      <c r="S2284" s="14">
        <f>IF([1]!Table_1[[#This Row],[연도]]=2020,1,0)</f>
        <v>0</v>
      </c>
      <c r="T2284" s="14">
        <f>IF([1]!Table_1[[#This Row],[연도]]=2021,1,0)</f>
        <v>0</v>
      </c>
      <c r="U2284" s="14">
        <f>IF([1]!Table_1[[#This Row],[연도]]=2022,1,0)</f>
        <v>0</v>
      </c>
      <c r="V2284" s="14">
        <f>IF([1]!Table_1[[#This Row],[연도]]=2023,1,0)</f>
        <v>1</v>
      </c>
      <c r="W2284" s="10">
        <v>2.09</v>
      </c>
      <c r="X2284" s="10">
        <f>Y2284/1000000000000</f>
        <v>9.0784052800000001E-2</v>
      </c>
      <c r="Y2284" s="14">
        <f>[1]!Table_1[[#This Row],[주가]]*[1]!Table_1[[#This Row],[기말주식수]]</f>
        <v>90784052800</v>
      </c>
      <c r="Z2284" s="14">
        <f>AA2284/10</f>
        <v>0.44141433453162177</v>
      </c>
      <c r="AA2284" s="14">
        <f>[1]!Table_1[[#This Row],[시가총액]]/[1]!Table_1[[#This Row],[당기순이익(세후영업이익)]]</f>
        <v>4.4141433453162175</v>
      </c>
      <c r="AB2284" s="10">
        <v>2860842000</v>
      </c>
    </row>
    <row r="2285" spans="1:28" ht="19.2">
      <c r="A2285" s="12">
        <v>2284</v>
      </c>
      <c r="B2285" s="12">
        <v>13890</v>
      </c>
      <c r="C2285" s="13" t="s">
        <v>354</v>
      </c>
      <c r="D2285" s="13" t="s">
        <v>6</v>
      </c>
      <c r="E2285" s="12">
        <v>2019</v>
      </c>
      <c r="F2285" s="12">
        <v>13.875</v>
      </c>
      <c r="G2285" s="15">
        <f>([1]!Table_1[[#This Row],[총자산]]-[1]!Table_1[[#This Row],[장부가치 자기자본]]+[1]!Table_1[[#This Row],[시가총액]])/[1]!Table_1[[#This Row],[총자산]]</f>
        <v>1.7128018897687398</v>
      </c>
      <c r="H2285" s="14">
        <f>I2285/100000000000</f>
        <v>1.03868</v>
      </c>
      <c r="I2285" s="12">
        <v>103868000000</v>
      </c>
      <c r="J2285" s="12">
        <v>46.68</v>
      </c>
      <c r="K2285" s="10">
        <f>L2285/1000000000000</f>
        <v>0.81713767691299999</v>
      </c>
      <c r="L2285" s="12">
        <v>817137676913</v>
      </c>
      <c r="M2285" s="12">
        <v>3.05</v>
      </c>
      <c r="N2285" s="12">
        <v>1</v>
      </c>
      <c r="O2285" s="15">
        <f>IF([1]!Table_1[[#This Row],[연도]]=2016,1,0)</f>
        <v>0</v>
      </c>
      <c r="P2285" s="15">
        <f>IF([1]!Table_1[[#This Row],[연도]]=2017,1,0)</f>
        <v>0</v>
      </c>
      <c r="Q2285" s="15">
        <f>IF([1]!Table_1[[#This Row],[연도]]=2018,1,0)</f>
        <v>0</v>
      </c>
      <c r="R2285" s="15">
        <f>IF([1]!Table_1[[#This Row],[연도]]=2019,1,0)</f>
        <v>1</v>
      </c>
      <c r="S2285" s="15">
        <f>IF([1]!Table_1[[#This Row],[연도]]=2020,1,0)</f>
        <v>0</v>
      </c>
      <c r="T2285" s="15">
        <f>IF([1]!Table_1[[#This Row],[연도]]=2021,1,0)</f>
        <v>0</v>
      </c>
      <c r="U2285" s="15">
        <f>IF([1]!Table_1[[#This Row],[연도]]=2022,1,0)</f>
        <v>0</v>
      </c>
      <c r="V2285" s="15">
        <f>IF([1]!Table_1[[#This Row],[연도]]=2023,1,0)</f>
        <v>0</v>
      </c>
      <c r="W2285" s="12">
        <v>1</v>
      </c>
      <c r="X2285" s="10">
        <f>Y2285/1000000000000</f>
        <v>0.91235742078000004</v>
      </c>
      <c r="Y2285" s="15">
        <f>[1]!Table_1[[#This Row],[주가]]*[1]!Table_1[[#This Row],[기말주식수]]</f>
        <v>912357420780</v>
      </c>
      <c r="Z2285" s="14">
        <f>AA2285/10</f>
        <v>0.87838161972888662</v>
      </c>
      <c r="AA2285" s="15">
        <f>[1]!Table_1[[#This Row],[시가총액]]/[1]!Table_1[[#This Row],[당기순이익(세후영업이익)]]</f>
        <v>8.783816197288866</v>
      </c>
      <c r="AB2285" s="12">
        <v>10048837500</v>
      </c>
    </row>
    <row r="2286" spans="1:28" ht="19.2">
      <c r="A2286" s="10">
        <v>2285</v>
      </c>
      <c r="B2286" s="10">
        <v>13890</v>
      </c>
      <c r="C2286" s="11" t="s">
        <v>354</v>
      </c>
      <c r="D2286" s="11" t="s">
        <v>6</v>
      </c>
      <c r="E2286" s="10">
        <v>2020</v>
      </c>
      <c r="F2286" s="10">
        <v>15.488</v>
      </c>
      <c r="G2286" s="14">
        <f>([1]!Table_1[[#This Row],[총자산]]-[1]!Table_1[[#This Row],[장부가치 자기자본]]+[1]!Table_1[[#This Row],[시가총액]])/[1]!Table_1[[#This Row],[총자산]]</f>
        <v>1.6829620991017091</v>
      </c>
      <c r="H2286" s="14">
        <f>I2286/100000000000</f>
        <v>0.86722514269999995</v>
      </c>
      <c r="I2286" s="10">
        <v>86722514270</v>
      </c>
      <c r="J2286" s="10">
        <v>18.77</v>
      </c>
      <c r="K2286" s="10">
        <f>L2286/1000000000000</f>
        <v>0.98952478195000004</v>
      </c>
      <c r="L2286" s="10">
        <v>989524781950</v>
      </c>
      <c r="M2286" s="10">
        <v>2.94</v>
      </c>
      <c r="N2286" s="10">
        <v>1</v>
      </c>
      <c r="O2286" s="14">
        <f>IF([1]!Table_1[[#This Row],[연도]]=2016,1,0)</f>
        <v>0</v>
      </c>
      <c r="P2286" s="14">
        <f>IF([1]!Table_1[[#This Row],[연도]]=2017,1,0)</f>
        <v>0</v>
      </c>
      <c r="Q2286" s="14">
        <f>IF([1]!Table_1[[#This Row],[연도]]=2018,1,0)</f>
        <v>0</v>
      </c>
      <c r="R2286" s="14">
        <f>IF([1]!Table_1[[#This Row],[연도]]=2019,1,0)</f>
        <v>0</v>
      </c>
      <c r="S2286" s="14">
        <f>IF([1]!Table_1[[#This Row],[연도]]=2020,1,0)</f>
        <v>1</v>
      </c>
      <c r="T2286" s="14">
        <f>IF([1]!Table_1[[#This Row],[연도]]=2021,1,0)</f>
        <v>0</v>
      </c>
      <c r="U2286" s="14">
        <f>IF([1]!Table_1[[#This Row],[연도]]=2022,1,0)</f>
        <v>0</v>
      </c>
      <c r="V2286" s="14">
        <f>IF([1]!Table_1[[#This Row],[연도]]=2023,1,0)</f>
        <v>0</v>
      </c>
      <c r="W2286" s="10">
        <v>1</v>
      </c>
      <c r="X2286" s="10">
        <f>Y2286/1000000000000</f>
        <v>1.0268986619710001</v>
      </c>
      <c r="Y2286" s="14">
        <f>[1]!Table_1[[#This Row],[주가]]*[1]!Table_1[[#This Row],[기말주식수]]</f>
        <v>1026898661971</v>
      </c>
      <c r="Z2286" s="14">
        <f>AA2286/10</f>
        <v>1.1841200299773089</v>
      </c>
      <c r="AA2286" s="14">
        <f>[1]!Table_1[[#This Row],[시가총액]]/[1]!Table_1[[#This Row],[당기순이익(세후영업이익)]]</f>
        <v>11.841200299773089</v>
      </c>
      <c r="AB2286" s="10">
        <v>7091832000</v>
      </c>
    </row>
    <row r="2287" spans="1:28" ht="19.2">
      <c r="A2287" s="12">
        <v>2286</v>
      </c>
      <c r="B2287" s="12">
        <v>13890</v>
      </c>
      <c r="C2287" s="13" t="s">
        <v>354</v>
      </c>
      <c r="D2287" s="13" t="s">
        <v>6</v>
      </c>
      <c r="E2287" s="12">
        <v>2021</v>
      </c>
      <c r="F2287" s="12">
        <v>15.879</v>
      </c>
      <c r="G2287" s="15">
        <f>([1]!Table_1[[#This Row],[총자산]]-[1]!Table_1[[#This Row],[장부가치 자기자본]]+[1]!Table_1[[#This Row],[시가총액]])/[1]!Table_1[[#This Row],[총자산]]</f>
        <v>1.4376420675472257</v>
      </c>
      <c r="H2287" s="14">
        <f>I2287/100000000000</f>
        <v>0.74335344156000005</v>
      </c>
      <c r="I2287" s="12">
        <v>74335344156</v>
      </c>
      <c r="J2287" s="12">
        <v>13.58</v>
      </c>
      <c r="K2287" s="10">
        <f>L2287/1000000000000</f>
        <v>1.1238430939740001</v>
      </c>
      <c r="L2287" s="12">
        <v>1123843093974</v>
      </c>
      <c r="M2287" s="12">
        <v>3.25</v>
      </c>
      <c r="N2287" s="12">
        <v>1</v>
      </c>
      <c r="O2287" s="15">
        <f>IF([1]!Table_1[[#This Row],[연도]]=2016,1,0)</f>
        <v>0</v>
      </c>
      <c r="P2287" s="15">
        <f>IF([1]!Table_1[[#This Row],[연도]]=2017,1,0)</f>
        <v>0</v>
      </c>
      <c r="Q2287" s="15">
        <f>IF([1]!Table_1[[#This Row],[연도]]=2018,1,0)</f>
        <v>0</v>
      </c>
      <c r="R2287" s="15">
        <f>IF([1]!Table_1[[#This Row],[연도]]=2019,1,0)</f>
        <v>0</v>
      </c>
      <c r="S2287" s="15">
        <f>IF([1]!Table_1[[#This Row],[연도]]=2020,1,0)</f>
        <v>0</v>
      </c>
      <c r="T2287" s="15">
        <f>IF([1]!Table_1[[#This Row],[연도]]=2021,1,0)</f>
        <v>1</v>
      </c>
      <c r="U2287" s="15">
        <f>IF([1]!Table_1[[#This Row],[연도]]=2022,1,0)</f>
        <v>0</v>
      </c>
      <c r="V2287" s="15">
        <f>IF([1]!Table_1[[#This Row],[연도]]=2023,1,0)</f>
        <v>0</v>
      </c>
      <c r="W2287" s="12">
        <v>1</v>
      </c>
      <c r="X2287" s="10">
        <f>Y2287/1000000000000</f>
        <v>0.92402611644999999</v>
      </c>
      <c r="Y2287" s="15">
        <f>[1]!Table_1[[#This Row],[주가]]*[1]!Table_1[[#This Row],[기말주식수]]</f>
        <v>924026116450</v>
      </c>
      <c r="Z2287" s="14">
        <f>AA2287/10</f>
        <v>1.2430508352942318</v>
      </c>
      <c r="AA2287" s="15">
        <f>[1]!Table_1[[#This Row],[시가총액]]/[1]!Table_1[[#This Row],[당기순이익(세후영업이익)]]</f>
        <v>12.430508352942319</v>
      </c>
      <c r="AB2287" s="12">
        <v>8202644500</v>
      </c>
    </row>
    <row r="2288" spans="1:28" ht="19.2">
      <c r="A2288" s="10">
        <v>2287</v>
      </c>
      <c r="B2288" s="10">
        <v>13890</v>
      </c>
      <c r="C2288" s="11" t="s">
        <v>354</v>
      </c>
      <c r="D2288" s="11" t="s">
        <v>6</v>
      </c>
      <c r="E2288" s="10">
        <v>2022</v>
      </c>
      <c r="F2288" s="10">
        <v>33.103000000000002</v>
      </c>
      <c r="G2288" s="14">
        <f>([1]!Table_1[[#This Row],[총자산]]-[1]!Table_1[[#This Row],[장부가치 자기자본]]+[1]!Table_1[[#This Row],[시가총액]])/[1]!Table_1[[#This Row],[총자산]]</f>
        <v>0.93172912761295279</v>
      </c>
      <c r="H2288" s="14">
        <f>I2288/100000000000</f>
        <v>0.65560502228999995</v>
      </c>
      <c r="I2288" s="10">
        <v>65560502229</v>
      </c>
      <c r="J2288" s="10">
        <v>9.44</v>
      </c>
      <c r="K2288" s="10">
        <f>L2288/1000000000000</f>
        <v>1.1596056602839999</v>
      </c>
      <c r="L2288" s="10">
        <v>1159605660284</v>
      </c>
      <c r="M2288" s="10">
        <v>2.71</v>
      </c>
      <c r="N2288" s="10">
        <v>1</v>
      </c>
      <c r="O2288" s="14">
        <f>IF([1]!Table_1[[#This Row],[연도]]=2016,1,0)</f>
        <v>0</v>
      </c>
      <c r="P2288" s="14">
        <f>IF([1]!Table_1[[#This Row],[연도]]=2017,1,0)</f>
        <v>0</v>
      </c>
      <c r="Q2288" s="14">
        <f>IF([1]!Table_1[[#This Row],[연도]]=2018,1,0)</f>
        <v>0</v>
      </c>
      <c r="R2288" s="14">
        <f>IF([1]!Table_1[[#This Row],[연도]]=2019,1,0)</f>
        <v>0</v>
      </c>
      <c r="S2288" s="14">
        <f>IF([1]!Table_1[[#This Row],[연도]]=2020,1,0)</f>
        <v>0</v>
      </c>
      <c r="T2288" s="14">
        <f>IF([1]!Table_1[[#This Row],[연도]]=2021,1,0)</f>
        <v>0</v>
      </c>
      <c r="U2288" s="14">
        <f>IF([1]!Table_1[[#This Row],[연도]]=2022,1,0)</f>
        <v>1</v>
      </c>
      <c r="V2288" s="14">
        <f>IF([1]!Table_1[[#This Row],[연도]]=2023,1,0)</f>
        <v>0</v>
      </c>
      <c r="W2288" s="10">
        <v>1</v>
      </c>
      <c r="X2288" s="10">
        <f>Y2288/1000000000000</f>
        <v>0.55004747295199996</v>
      </c>
      <c r="Y2288" s="14">
        <f>[1]!Table_1[[#This Row],[주가]]*[1]!Table_1[[#This Row],[기말주식수]]</f>
        <v>550047472952</v>
      </c>
      <c r="Z2288" s="14">
        <f>AA2288/10</f>
        <v>0.8389921587707001</v>
      </c>
      <c r="AA2288" s="14">
        <f>[1]!Table_1[[#This Row],[시가총액]]/[1]!Table_1[[#This Row],[당기순이익(세후영업이익)]]</f>
        <v>8.3899215877070006</v>
      </c>
      <c r="AB2288" s="10">
        <v>9722999990</v>
      </c>
    </row>
    <row r="2289" spans="1:28" ht="19.2">
      <c r="A2289" s="12">
        <v>2288</v>
      </c>
      <c r="B2289" s="12">
        <v>13890</v>
      </c>
      <c r="C2289" s="13" t="s">
        <v>354</v>
      </c>
      <c r="D2289" s="13" t="s">
        <v>6</v>
      </c>
      <c r="E2289" s="12">
        <v>2023</v>
      </c>
      <c r="F2289" s="12">
        <v>34.277000000000001</v>
      </c>
      <c r="G2289" s="15">
        <f>([1]!Table_1[[#This Row],[총자산]]-[1]!Table_1[[#This Row],[장부가치 자기자본]]+[1]!Table_1[[#This Row],[시가총액]])/[1]!Table_1[[#This Row],[총자산]]</f>
        <v>0.69500859186292441</v>
      </c>
      <c r="H2289" s="14">
        <f>I2289/100000000000</f>
        <v>0.18342039199999999</v>
      </c>
      <c r="I2289" s="12">
        <v>18342039200</v>
      </c>
      <c r="J2289" s="12">
        <v>-6.59</v>
      </c>
      <c r="K2289" s="10">
        <f>L2289/1000000000000</f>
        <v>0.95228292612400001</v>
      </c>
      <c r="L2289" s="12">
        <v>952282926124</v>
      </c>
      <c r="M2289" s="12">
        <v>3.98</v>
      </c>
      <c r="N2289" s="12">
        <v>1</v>
      </c>
      <c r="O2289" s="15">
        <f>IF([1]!Table_1[[#This Row],[연도]]=2016,1,0)</f>
        <v>0</v>
      </c>
      <c r="P2289" s="15">
        <f>IF([1]!Table_1[[#This Row],[연도]]=2017,1,0)</f>
        <v>0</v>
      </c>
      <c r="Q2289" s="15">
        <f>IF([1]!Table_1[[#This Row],[연도]]=2018,1,0)</f>
        <v>0</v>
      </c>
      <c r="R2289" s="15">
        <f>IF([1]!Table_1[[#This Row],[연도]]=2019,1,0)</f>
        <v>0</v>
      </c>
      <c r="S2289" s="15">
        <f>IF([1]!Table_1[[#This Row],[연도]]=2020,1,0)</f>
        <v>0</v>
      </c>
      <c r="T2289" s="15">
        <f>IF([1]!Table_1[[#This Row],[연도]]=2021,1,0)</f>
        <v>0</v>
      </c>
      <c r="U2289" s="15">
        <f>IF([1]!Table_1[[#This Row],[연도]]=2022,1,0)</f>
        <v>0</v>
      </c>
      <c r="V2289" s="15">
        <f>IF([1]!Table_1[[#This Row],[연도]]=2023,1,0)</f>
        <v>1</v>
      </c>
      <c r="W2289" s="12">
        <v>1</v>
      </c>
      <c r="X2289" s="10">
        <f>Y2289/1000000000000</f>
        <v>0.30814586664400001</v>
      </c>
      <c r="Y2289" s="15">
        <f>[1]!Table_1[[#This Row],[주가]]*[1]!Table_1[[#This Row],[기말주식수]]</f>
        <v>308145866644</v>
      </c>
      <c r="Z2289" s="14">
        <f>AA2289/10</f>
        <v>1.6799978632910129</v>
      </c>
      <c r="AA2289" s="15">
        <f>[1]!Table_1[[#This Row],[시가총액]]/[1]!Table_1[[#This Row],[당기순이익(세후영업이익)]]</f>
        <v>16.799978632910129</v>
      </c>
      <c r="AB2289" s="12">
        <v>1815646230</v>
      </c>
    </row>
    <row r="2290" spans="1:28" ht="19.2">
      <c r="A2290" s="10">
        <v>2289</v>
      </c>
      <c r="B2290" s="10">
        <v>14130</v>
      </c>
      <c r="C2290" s="11" t="s">
        <v>355</v>
      </c>
      <c r="D2290" s="11" t="s">
        <v>6</v>
      </c>
      <c r="E2290" s="10">
        <v>2016</v>
      </c>
      <c r="F2290" s="10">
        <v>15.518000000000001</v>
      </c>
      <c r="G2290" s="14">
        <f>([1]!Table_1[[#This Row],[총자산]]-[1]!Table_1[[#This Row],[장부가치 자기자본]]+[1]!Table_1[[#This Row],[시가총액]])/[1]!Table_1[[#This Row],[총자산]]</f>
        <v>0.67102339396708544</v>
      </c>
      <c r="H2290" s="14">
        <f>I2290/100000000000</f>
        <v>8.9226958100000003E-2</v>
      </c>
      <c r="I2290" s="10">
        <v>8922695810</v>
      </c>
      <c r="J2290" s="10">
        <v>11.52</v>
      </c>
      <c r="K2290" s="10">
        <f>L2290/1000000000000</f>
        <v>0.46792226141100002</v>
      </c>
      <c r="L2290" s="10">
        <v>467922261411</v>
      </c>
      <c r="M2290" s="10">
        <v>0.42</v>
      </c>
      <c r="N2290" s="10">
        <v>1</v>
      </c>
      <c r="O2290" s="14">
        <f>IF([1]!Table_1[[#This Row],[연도]]=2016,1,0)</f>
        <v>1</v>
      </c>
      <c r="P2290" s="14">
        <f>IF([1]!Table_1[[#This Row],[연도]]=2017,1,0)</f>
        <v>0</v>
      </c>
      <c r="Q2290" s="14">
        <f>IF([1]!Table_1[[#This Row],[연도]]=2018,1,0)</f>
        <v>0</v>
      </c>
      <c r="R2290" s="14">
        <f>IF([1]!Table_1[[#This Row],[연도]]=2019,1,0)</f>
        <v>0</v>
      </c>
      <c r="S2290" s="14">
        <f>IF([1]!Table_1[[#This Row],[연도]]=2020,1,0)</f>
        <v>0</v>
      </c>
      <c r="T2290" s="14">
        <f>IF([1]!Table_1[[#This Row],[연도]]=2021,1,0)</f>
        <v>0</v>
      </c>
      <c r="U2290" s="14">
        <f>IF([1]!Table_1[[#This Row],[연도]]=2022,1,0)</f>
        <v>0</v>
      </c>
      <c r="V2290" s="14">
        <f>IF([1]!Table_1[[#This Row],[연도]]=2023,1,0)</f>
        <v>0</v>
      </c>
      <c r="W2290" s="10">
        <v>0.87</v>
      </c>
      <c r="X2290" s="10">
        <f>Y2290/1000000000000</f>
        <v>8.9759999999999996E-3</v>
      </c>
      <c r="Y2290" s="14">
        <f>[1]!Table_1[[#This Row],[주가]]*[1]!Table_1[[#This Row],[기말주식수]]</f>
        <v>8976000000</v>
      </c>
      <c r="Z2290" s="14">
        <f>AA2290/10</f>
        <v>0.10059740005862645</v>
      </c>
      <c r="AA2290" s="14">
        <f>[1]!Table_1[[#This Row],[시가총액]]/[1]!Table_1[[#This Row],[당기순이익(세후영업이익)]]</f>
        <v>1.0059740005862645</v>
      </c>
      <c r="AB2290" s="10">
        <v>840000000</v>
      </c>
    </row>
    <row r="2291" spans="1:28" ht="19.2">
      <c r="A2291" s="12">
        <v>2290</v>
      </c>
      <c r="B2291" s="12">
        <v>14130</v>
      </c>
      <c r="C2291" s="13" t="s">
        <v>355</v>
      </c>
      <c r="D2291" s="13" t="s">
        <v>6</v>
      </c>
      <c r="E2291" s="12">
        <v>2017</v>
      </c>
      <c r="F2291" s="12">
        <v>14.353999999999999</v>
      </c>
      <c r="G2291" s="15">
        <f>([1]!Table_1[[#This Row],[총자산]]-[1]!Table_1[[#This Row],[장부가치 자기자본]]+[1]!Table_1[[#This Row],[시가총액]])/[1]!Table_1[[#This Row],[총자산]]</f>
        <v>0.69340463754463921</v>
      </c>
      <c r="H2291" s="14">
        <f>I2291/100000000000</f>
        <v>0.1013831934</v>
      </c>
      <c r="I2291" s="12">
        <v>10138319340</v>
      </c>
      <c r="J2291" s="12">
        <v>28.19</v>
      </c>
      <c r="K2291" s="10">
        <f>L2291/1000000000000</f>
        <v>0.52787274614799995</v>
      </c>
      <c r="L2291" s="12">
        <v>527872746148</v>
      </c>
      <c r="M2291" s="12">
        <v>0.34</v>
      </c>
      <c r="N2291" s="12">
        <v>1</v>
      </c>
      <c r="O2291" s="15">
        <f>IF([1]!Table_1[[#This Row],[연도]]=2016,1,0)</f>
        <v>0</v>
      </c>
      <c r="P2291" s="15">
        <f>IF([1]!Table_1[[#This Row],[연도]]=2017,1,0)</f>
        <v>1</v>
      </c>
      <c r="Q2291" s="15">
        <f>IF([1]!Table_1[[#This Row],[연도]]=2018,1,0)</f>
        <v>0</v>
      </c>
      <c r="R2291" s="15">
        <f>IF([1]!Table_1[[#This Row],[연도]]=2019,1,0)</f>
        <v>0</v>
      </c>
      <c r="S2291" s="15">
        <f>IF([1]!Table_1[[#This Row],[연도]]=2020,1,0)</f>
        <v>0</v>
      </c>
      <c r="T2291" s="15">
        <f>IF([1]!Table_1[[#This Row],[연도]]=2021,1,0)</f>
        <v>0</v>
      </c>
      <c r="U2291" s="15">
        <f>IF([1]!Table_1[[#This Row],[연도]]=2022,1,0)</f>
        <v>0</v>
      </c>
      <c r="V2291" s="15">
        <f>IF([1]!Table_1[[#This Row],[연도]]=2023,1,0)</f>
        <v>0</v>
      </c>
      <c r="W2291" s="12">
        <v>0.83</v>
      </c>
      <c r="X2291" s="10">
        <f>Y2291/1000000000000</f>
        <v>5.3280000000000003E-3</v>
      </c>
      <c r="Y2291" s="15">
        <f>[1]!Table_1[[#This Row],[주가]]*[1]!Table_1[[#This Row],[기말주식수]]</f>
        <v>5328000000</v>
      </c>
      <c r="Z2291" s="14">
        <f>AA2291/10</f>
        <v>5.2553089139525958E-2</v>
      </c>
      <c r="AA2291" s="15">
        <f>[1]!Table_1[[#This Row],[시가총액]]/[1]!Table_1[[#This Row],[당기순이익(세후영업이익)]]</f>
        <v>0.52553089139525955</v>
      </c>
      <c r="AB2291" s="12">
        <v>960000000</v>
      </c>
    </row>
    <row r="2292" spans="1:28" ht="19.2">
      <c r="A2292" s="10">
        <v>2291</v>
      </c>
      <c r="B2292" s="10">
        <v>14130</v>
      </c>
      <c r="C2292" s="11" t="s">
        <v>355</v>
      </c>
      <c r="D2292" s="11" t="s">
        <v>6</v>
      </c>
      <c r="E2292" s="10">
        <v>2018</v>
      </c>
      <c r="F2292" s="10">
        <v>13.675000000000001</v>
      </c>
      <c r="G2292" s="14">
        <f>([1]!Table_1[[#This Row],[총자산]]-[1]!Table_1[[#This Row],[장부가치 자기자본]]+[1]!Table_1[[#This Row],[시가총액]])/[1]!Table_1[[#This Row],[총자산]]</f>
        <v>0.92568480181207491</v>
      </c>
      <c r="H2292" s="14">
        <f>I2292/100000000000</f>
        <v>8.9296317570000006E-2</v>
      </c>
      <c r="I2292" s="10">
        <v>8929631757</v>
      </c>
      <c r="J2292" s="10">
        <v>6.04</v>
      </c>
      <c r="K2292" s="10">
        <f>L2292/1000000000000</f>
        <v>0.56582680041199995</v>
      </c>
      <c r="L2292" s="10">
        <v>565826800412</v>
      </c>
      <c r="M2292" s="10">
        <v>0.39</v>
      </c>
      <c r="N2292" s="10">
        <v>1</v>
      </c>
      <c r="O2292" s="14">
        <f>IF([1]!Table_1[[#This Row],[연도]]=2016,1,0)</f>
        <v>0</v>
      </c>
      <c r="P2292" s="14">
        <f>IF([1]!Table_1[[#This Row],[연도]]=2017,1,0)</f>
        <v>0</v>
      </c>
      <c r="Q2292" s="14">
        <f>IF([1]!Table_1[[#This Row],[연도]]=2018,1,0)</f>
        <v>1</v>
      </c>
      <c r="R2292" s="14">
        <f>IF([1]!Table_1[[#This Row],[연도]]=2019,1,0)</f>
        <v>0</v>
      </c>
      <c r="S2292" s="14">
        <f>IF([1]!Table_1[[#This Row],[연도]]=2020,1,0)</f>
        <v>0</v>
      </c>
      <c r="T2292" s="14">
        <f>IF([1]!Table_1[[#This Row],[연도]]=2021,1,0)</f>
        <v>0</v>
      </c>
      <c r="U2292" s="14">
        <f>IF([1]!Table_1[[#This Row],[연도]]=2022,1,0)</f>
        <v>0</v>
      </c>
      <c r="V2292" s="14">
        <f>IF([1]!Table_1[[#This Row],[연도]]=2023,1,0)</f>
        <v>0</v>
      </c>
      <c r="W2292" s="10">
        <v>1.02</v>
      </c>
      <c r="X2292" s="10">
        <f>Y2292/1000000000000</f>
        <v>5.2139999999999999E-2</v>
      </c>
      <c r="Y2292" s="14">
        <f>[1]!Table_1[[#This Row],[주가]]*[1]!Table_1[[#This Row],[기말주식수]]</f>
        <v>52140000000</v>
      </c>
      <c r="Z2292" s="14">
        <f>AA2292/10</f>
        <v>0.58389865807318531</v>
      </c>
      <c r="AA2292" s="14">
        <f>[1]!Table_1[[#This Row],[시가총액]]/[1]!Table_1[[#This Row],[당기순이익(세후영업이익)]]</f>
        <v>5.8389865807318531</v>
      </c>
      <c r="AB2292" s="10">
        <v>720000000</v>
      </c>
    </row>
    <row r="2293" spans="1:28" ht="19.2">
      <c r="A2293" s="12">
        <v>2292</v>
      </c>
      <c r="B2293" s="12">
        <v>14130</v>
      </c>
      <c r="C2293" s="13" t="s">
        <v>355</v>
      </c>
      <c r="D2293" s="13" t="s">
        <v>6</v>
      </c>
      <c r="E2293" s="12">
        <v>2019</v>
      </c>
      <c r="F2293" s="12">
        <v>14.52</v>
      </c>
      <c r="G2293" s="15">
        <f>([1]!Table_1[[#This Row],[총자산]]-[1]!Table_1[[#This Row],[장부가치 자기자본]]+[1]!Table_1[[#This Row],[시가총액]])/[1]!Table_1[[#This Row],[총자산]]</f>
        <v>0.92797638063119536</v>
      </c>
      <c r="H2293" s="14">
        <f>I2293/100000000000</f>
        <v>0.11938286154</v>
      </c>
      <c r="I2293" s="12">
        <v>11938286154</v>
      </c>
      <c r="J2293" s="12">
        <v>33.51</v>
      </c>
      <c r="K2293" s="10">
        <f>L2293/1000000000000</f>
        <v>0.57735535900599999</v>
      </c>
      <c r="L2293" s="12">
        <v>577355359006</v>
      </c>
      <c r="M2293" s="12">
        <v>0.34</v>
      </c>
      <c r="N2293" s="12">
        <v>1</v>
      </c>
      <c r="O2293" s="15">
        <f>IF([1]!Table_1[[#This Row],[연도]]=2016,1,0)</f>
        <v>0</v>
      </c>
      <c r="P2293" s="15">
        <f>IF([1]!Table_1[[#This Row],[연도]]=2017,1,0)</f>
        <v>0</v>
      </c>
      <c r="Q2293" s="15">
        <f>IF([1]!Table_1[[#This Row],[연도]]=2018,1,0)</f>
        <v>0</v>
      </c>
      <c r="R2293" s="15">
        <f>IF([1]!Table_1[[#This Row],[연도]]=2019,1,0)</f>
        <v>1</v>
      </c>
      <c r="S2293" s="15">
        <f>IF([1]!Table_1[[#This Row],[연도]]=2020,1,0)</f>
        <v>0</v>
      </c>
      <c r="T2293" s="15">
        <f>IF([1]!Table_1[[#This Row],[연도]]=2021,1,0)</f>
        <v>0</v>
      </c>
      <c r="U2293" s="15">
        <f>IF([1]!Table_1[[#This Row],[연도]]=2022,1,0)</f>
        <v>0</v>
      </c>
      <c r="V2293" s="15">
        <f>IF([1]!Table_1[[#This Row],[연도]]=2023,1,0)</f>
        <v>0</v>
      </c>
      <c r="W2293" s="12">
        <v>1.02</v>
      </c>
      <c r="X2293" s="10">
        <f>Y2293/1000000000000</f>
        <v>5.2920000000000002E-2</v>
      </c>
      <c r="Y2293" s="15">
        <f>[1]!Table_1[[#This Row],[주가]]*[1]!Table_1[[#This Row],[기말주식수]]</f>
        <v>52920000000</v>
      </c>
      <c r="Z2293" s="14">
        <f>AA2293/10</f>
        <v>0.44327970796937893</v>
      </c>
      <c r="AA2293" s="15">
        <f>[1]!Table_1[[#This Row],[시가총액]]/[1]!Table_1[[#This Row],[당기순이익(세후영업이익)]]</f>
        <v>4.4327970796937892</v>
      </c>
      <c r="AB2293" s="12">
        <v>840000000</v>
      </c>
    </row>
    <row r="2294" spans="1:28" ht="19.2">
      <c r="A2294" s="10">
        <v>2293</v>
      </c>
      <c r="B2294" s="10">
        <v>14130</v>
      </c>
      <c r="C2294" s="11" t="s">
        <v>355</v>
      </c>
      <c r="D2294" s="11" t="s">
        <v>6</v>
      </c>
      <c r="E2294" s="10">
        <v>2022</v>
      </c>
      <c r="F2294" s="10">
        <v>17.956</v>
      </c>
      <c r="G2294" s="14">
        <f>([1]!Table_1[[#This Row],[총자산]]-[1]!Table_1[[#This Row],[장부가치 자기자본]]+[1]!Table_1[[#This Row],[시가총액]])/[1]!Table_1[[#This Row],[총자산]]</f>
        <v>0.89647032037634167</v>
      </c>
      <c r="H2294" s="14">
        <f>I2294/100000000000</f>
        <v>0.19863296336</v>
      </c>
      <c r="I2294" s="10">
        <v>19863296336</v>
      </c>
      <c r="J2294" s="10">
        <v>8.85</v>
      </c>
      <c r="K2294" s="10">
        <f>L2294/1000000000000</f>
        <v>0.85813176090800003</v>
      </c>
      <c r="L2294" s="10">
        <v>858131760908</v>
      </c>
      <c r="M2294" s="10">
        <v>0.6</v>
      </c>
      <c r="N2294" s="10">
        <v>1</v>
      </c>
      <c r="O2294" s="14">
        <f>IF([1]!Table_1[[#This Row],[연도]]=2016,1,0)</f>
        <v>0</v>
      </c>
      <c r="P2294" s="14">
        <f>IF([1]!Table_1[[#This Row],[연도]]=2017,1,0)</f>
        <v>0</v>
      </c>
      <c r="Q2294" s="14">
        <f>IF([1]!Table_1[[#This Row],[연도]]=2018,1,0)</f>
        <v>0</v>
      </c>
      <c r="R2294" s="14">
        <f>IF([1]!Table_1[[#This Row],[연도]]=2019,1,0)</f>
        <v>0</v>
      </c>
      <c r="S2294" s="14">
        <f>IF([1]!Table_1[[#This Row],[연도]]=2020,1,0)</f>
        <v>0</v>
      </c>
      <c r="T2294" s="14">
        <f>IF([1]!Table_1[[#This Row],[연도]]=2021,1,0)</f>
        <v>0</v>
      </c>
      <c r="U2294" s="14">
        <f>IF([1]!Table_1[[#This Row],[연도]]=2022,1,0)</f>
        <v>1</v>
      </c>
      <c r="V2294" s="14">
        <f>IF([1]!Table_1[[#This Row],[연도]]=2023,1,0)</f>
        <v>0</v>
      </c>
      <c r="W2294" s="10">
        <v>1.35</v>
      </c>
      <c r="X2294" s="10">
        <f>Y2294/1000000000000</f>
        <v>6.3119999999999996E-2</v>
      </c>
      <c r="Y2294" s="14">
        <f>[1]!Table_1[[#This Row],[주가]]*[1]!Table_1[[#This Row],[기말주식수]]</f>
        <v>63120000000</v>
      </c>
      <c r="Z2294" s="14">
        <f>AA2294/10</f>
        <v>0.31777203004116727</v>
      </c>
      <c r="AA2294" s="14">
        <f>[1]!Table_1[[#This Row],[시가총액]]/[1]!Table_1[[#This Row],[당기순이익(세후영업이익)]]</f>
        <v>3.1777203004116727</v>
      </c>
      <c r="AB2294" s="10">
        <v>1534000000</v>
      </c>
    </row>
    <row r="2295" spans="1:28" ht="19.2">
      <c r="A2295" s="12">
        <v>2294</v>
      </c>
      <c r="B2295" s="12">
        <v>14280</v>
      </c>
      <c r="C2295" s="13" t="s">
        <v>356</v>
      </c>
      <c r="D2295" s="13" t="s">
        <v>6</v>
      </c>
      <c r="E2295" s="12">
        <v>2016</v>
      </c>
      <c r="F2295" s="12">
        <v>6.27</v>
      </c>
      <c r="G2295" s="15">
        <f>([1]!Table_1[[#This Row],[총자산]]-[1]!Table_1[[#This Row],[장부가치 자기자본]]+[1]!Table_1[[#This Row],[시가총액]])/[1]!Table_1[[#This Row],[총자산]]</f>
        <v>0.62461637140843151</v>
      </c>
      <c r="H2295" s="14">
        <f>I2295/100000000000</f>
        <v>0.56328743434999995</v>
      </c>
      <c r="I2295" s="12">
        <v>56328743435</v>
      </c>
      <c r="J2295" s="12">
        <v>4.79</v>
      </c>
      <c r="K2295" s="10">
        <f>L2295/1000000000000</f>
        <v>0.60316042589700003</v>
      </c>
      <c r="L2295" s="12">
        <v>603160425897</v>
      </c>
      <c r="M2295" s="12">
        <v>2.57</v>
      </c>
      <c r="N2295" s="12">
        <v>1</v>
      </c>
      <c r="O2295" s="15">
        <f>IF([1]!Table_1[[#This Row],[연도]]=2016,1,0)</f>
        <v>1</v>
      </c>
      <c r="P2295" s="15">
        <f>IF([1]!Table_1[[#This Row],[연도]]=2017,1,0)</f>
        <v>0</v>
      </c>
      <c r="Q2295" s="15">
        <f>IF([1]!Table_1[[#This Row],[연도]]=2018,1,0)</f>
        <v>0</v>
      </c>
      <c r="R2295" s="15">
        <f>IF([1]!Table_1[[#This Row],[연도]]=2019,1,0)</f>
        <v>0</v>
      </c>
      <c r="S2295" s="15">
        <f>IF([1]!Table_1[[#This Row],[연도]]=2020,1,0)</f>
        <v>0</v>
      </c>
      <c r="T2295" s="15">
        <f>IF([1]!Table_1[[#This Row],[연도]]=2021,1,0)</f>
        <v>0</v>
      </c>
      <c r="U2295" s="15">
        <f>IF([1]!Table_1[[#This Row],[연도]]=2022,1,0)</f>
        <v>0</v>
      </c>
      <c r="V2295" s="15">
        <f>IF([1]!Table_1[[#This Row],[연도]]=2023,1,0)</f>
        <v>0</v>
      </c>
      <c r="W2295" s="12">
        <v>2.06</v>
      </c>
      <c r="X2295" s="10">
        <f>Y2295/1000000000000</f>
        <v>3.7973638480000002E-2</v>
      </c>
      <c r="Y2295" s="15">
        <f>[1]!Table_1[[#This Row],[주가]]*[1]!Table_1[[#This Row],[기말주식수]]</f>
        <v>37973638480</v>
      </c>
      <c r="Z2295" s="14">
        <f>AA2295/10</f>
        <v>6.7414318453276528E-2</v>
      </c>
      <c r="AA2295" s="15">
        <f>[1]!Table_1[[#This Row],[시가총액]]/[1]!Table_1[[#This Row],[당기순이익(세후영업이익)]]</f>
        <v>0.67414318453276534</v>
      </c>
      <c r="AB2295" s="12">
        <v>2242409250</v>
      </c>
    </row>
    <row r="2296" spans="1:28" ht="19.2">
      <c r="A2296" s="10">
        <v>2295</v>
      </c>
      <c r="B2296" s="10">
        <v>14280</v>
      </c>
      <c r="C2296" s="11" t="s">
        <v>356</v>
      </c>
      <c r="D2296" s="11" t="s">
        <v>6</v>
      </c>
      <c r="E2296" s="10">
        <v>2017</v>
      </c>
      <c r="F2296" s="10">
        <v>8.42</v>
      </c>
      <c r="G2296" s="14">
        <f>([1]!Table_1[[#This Row],[총자산]]-[1]!Table_1[[#This Row],[장부가치 자기자본]]+[1]!Table_1[[#This Row],[시가총액]])/[1]!Table_1[[#This Row],[총자산]]</f>
        <v>0.59912166637167152</v>
      </c>
      <c r="H2296" s="14">
        <f>I2296/100000000000</f>
        <v>0.45975477378000001</v>
      </c>
      <c r="I2296" s="10">
        <v>45975477378</v>
      </c>
      <c r="J2296" s="10">
        <v>6.42</v>
      </c>
      <c r="K2296" s="10">
        <f>L2296/1000000000000</f>
        <v>0.613247470066</v>
      </c>
      <c r="L2296" s="10">
        <v>613247470066</v>
      </c>
      <c r="M2296" s="10">
        <v>1.82</v>
      </c>
      <c r="N2296" s="10">
        <v>1</v>
      </c>
      <c r="O2296" s="14">
        <f>IF([1]!Table_1[[#This Row],[연도]]=2016,1,0)</f>
        <v>0</v>
      </c>
      <c r="P2296" s="14">
        <f>IF([1]!Table_1[[#This Row],[연도]]=2017,1,0)</f>
        <v>1</v>
      </c>
      <c r="Q2296" s="14">
        <f>IF([1]!Table_1[[#This Row],[연도]]=2018,1,0)</f>
        <v>0</v>
      </c>
      <c r="R2296" s="14">
        <f>IF([1]!Table_1[[#This Row],[연도]]=2019,1,0)</f>
        <v>0</v>
      </c>
      <c r="S2296" s="14">
        <f>IF([1]!Table_1[[#This Row],[연도]]=2020,1,0)</f>
        <v>0</v>
      </c>
      <c r="T2296" s="14">
        <f>IF([1]!Table_1[[#This Row],[연도]]=2021,1,0)</f>
        <v>0</v>
      </c>
      <c r="U2296" s="14">
        <f>IF([1]!Table_1[[#This Row],[연도]]=2022,1,0)</f>
        <v>0</v>
      </c>
      <c r="V2296" s="14">
        <f>IF([1]!Table_1[[#This Row],[연도]]=2023,1,0)</f>
        <v>0</v>
      </c>
      <c r="W2296" s="10">
        <v>1.85</v>
      </c>
      <c r="X2296" s="10">
        <f>Y2296/1000000000000</f>
        <v>2.7873233359999999E-2</v>
      </c>
      <c r="Y2296" s="14">
        <f>[1]!Table_1[[#This Row],[주가]]*[1]!Table_1[[#This Row],[기말주식수]]</f>
        <v>27873233360</v>
      </c>
      <c r="Z2296" s="14">
        <f>AA2296/10</f>
        <v>6.062630547766272E-2</v>
      </c>
      <c r="AA2296" s="14">
        <f>[1]!Table_1[[#This Row],[시가총액]]/[1]!Table_1[[#This Row],[당기순이익(세후영업이익)]]</f>
        <v>0.60626305477662723</v>
      </c>
      <c r="AB2296" s="10">
        <v>2242409250</v>
      </c>
    </row>
    <row r="2297" spans="1:28" ht="19.2">
      <c r="A2297" s="12">
        <v>2296</v>
      </c>
      <c r="B2297" s="12">
        <v>14280</v>
      </c>
      <c r="C2297" s="13" t="s">
        <v>356</v>
      </c>
      <c r="D2297" s="13" t="s">
        <v>6</v>
      </c>
      <c r="E2297" s="12">
        <v>2018</v>
      </c>
      <c r="F2297" s="12">
        <v>15.077999999999999</v>
      </c>
      <c r="G2297" s="15">
        <f>([1]!Table_1[[#This Row],[총자산]]-[1]!Table_1[[#This Row],[장부가치 자기자본]]+[1]!Table_1[[#This Row],[시가총액]])/[1]!Table_1[[#This Row],[총자산]]</f>
        <v>0.60810311114990634</v>
      </c>
      <c r="H2297" s="14">
        <f>I2297/100000000000</f>
        <v>0.25317565391000002</v>
      </c>
      <c r="I2297" s="12">
        <v>25317565391</v>
      </c>
      <c r="J2297" s="12">
        <v>12.75</v>
      </c>
      <c r="K2297" s="10">
        <f>L2297/1000000000000</f>
        <v>0.56790839387600001</v>
      </c>
      <c r="L2297" s="12">
        <v>567908393876</v>
      </c>
      <c r="M2297" s="12">
        <v>2.13</v>
      </c>
      <c r="N2297" s="12">
        <v>1</v>
      </c>
      <c r="O2297" s="15">
        <f>IF([1]!Table_1[[#This Row],[연도]]=2016,1,0)</f>
        <v>0</v>
      </c>
      <c r="P2297" s="15">
        <f>IF([1]!Table_1[[#This Row],[연도]]=2017,1,0)</f>
        <v>0</v>
      </c>
      <c r="Q2297" s="15">
        <f>IF([1]!Table_1[[#This Row],[연도]]=2018,1,0)</f>
        <v>1</v>
      </c>
      <c r="R2297" s="15">
        <f>IF([1]!Table_1[[#This Row],[연도]]=2019,1,0)</f>
        <v>0</v>
      </c>
      <c r="S2297" s="15">
        <f>IF([1]!Table_1[[#This Row],[연도]]=2020,1,0)</f>
        <v>0</v>
      </c>
      <c r="T2297" s="15">
        <f>IF([1]!Table_1[[#This Row],[연도]]=2021,1,0)</f>
        <v>0</v>
      </c>
      <c r="U2297" s="15">
        <f>IF([1]!Table_1[[#This Row],[연도]]=2022,1,0)</f>
        <v>0</v>
      </c>
      <c r="V2297" s="15">
        <f>IF([1]!Table_1[[#This Row],[연도]]=2023,1,0)</f>
        <v>0</v>
      </c>
      <c r="W2297" s="12">
        <v>2.4700000000000002</v>
      </c>
      <c r="X2297" s="10">
        <f>Y2297/1000000000000</f>
        <v>2.0006571680000002E-2</v>
      </c>
      <c r="Y2297" s="15">
        <f>[1]!Table_1[[#This Row],[주가]]*[1]!Table_1[[#This Row],[기말주식수]]</f>
        <v>20006571680</v>
      </c>
      <c r="Z2297" s="14">
        <f>AA2297/10</f>
        <v>7.9022494347391017E-2</v>
      </c>
      <c r="AA2297" s="15">
        <f>[1]!Table_1[[#This Row],[시가총액]]/[1]!Table_1[[#This Row],[당기순이익(세후영업이익)]]</f>
        <v>0.79022494347391015</v>
      </c>
      <c r="AB2297" s="12">
        <v>2242409250</v>
      </c>
    </row>
    <row r="2298" spans="1:28" ht="19.2">
      <c r="A2298" s="10">
        <v>2297</v>
      </c>
      <c r="B2298" s="10">
        <v>14280</v>
      </c>
      <c r="C2298" s="11" t="s">
        <v>356</v>
      </c>
      <c r="D2298" s="11" t="s">
        <v>6</v>
      </c>
      <c r="E2298" s="10">
        <v>2019</v>
      </c>
      <c r="F2298" s="10">
        <v>-36.478999999999999</v>
      </c>
      <c r="G2298" s="14">
        <f>([1]!Table_1[[#This Row],[총자산]]-[1]!Table_1[[#This Row],[장부가치 자기자본]]+[1]!Table_1[[#This Row],[시가총액]])/[1]!Table_1[[#This Row],[총자산]]</f>
        <v>0.69691742318991756</v>
      </c>
      <c r="H2298" s="14">
        <f>I2298/100000000000</f>
        <v>2.6197540660000001E-2</v>
      </c>
      <c r="I2298" s="10">
        <v>2619754066</v>
      </c>
      <c r="J2298" s="10">
        <v>-2.21</v>
      </c>
      <c r="K2298" s="10">
        <f>L2298/1000000000000</f>
        <v>0.54972764162400001</v>
      </c>
      <c r="L2298" s="10">
        <v>549727641624</v>
      </c>
      <c r="M2298" s="10">
        <v>3.36</v>
      </c>
      <c r="N2298" s="10">
        <v>1</v>
      </c>
      <c r="O2298" s="14">
        <f>IF([1]!Table_1[[#This Row],[연도]]=2016,1,0)</f>
        <v>0</v>
      </c>
      <c r="P2298" s="14">
        <f>IF([1]!Table_1[[#This Row],[연도]]=2017,1,0)</f>
        <v>0</v>
      </c>
      <c r="Q2298" s="14">
        <f>IF([1]!Table_1[[#This Row],[연도]]=2018,1,0)</f>
        <v>0</v>
      </c>
      <c r="R2298" s="14">
        <f>IF([1]!Table_1[[#This Row],[연도]]=2019,1,0)</f>
        <v>1</v>
      </c>
      <c r="S2298" s="14">
        <f>IF([1]!Table_1[[#This Row],[연도]]=2020,1,0)</f>
        <v>0</v>
      </c>
      <c r="T2298" s="14">
        <f>IF([1]!Table_1[[#This Row],[연도]]=2021,1,0)</f>
        <v>0</v>
      </c>
      <c r="U2298" s="14">
        <f>IF([1]!Table_1[[#This Row],[연도]]=2022,1,0)</f>
        <v>0</v>
      </c>
      <c r="V2298" s="14">
        <f>IF([1]!Table_1[[#This Row],[연도]]=2023,1,0)</f>
        <v>0</v>
      </c>
      <c r="W2298" s="10">
        <v>3.04</v>
      </c>
      <c r="X2298" s="10">
        <f>Y2298/1000000000000</f>
        <v>9.3168857985000006E-2</v>
      </c>
      <c r="Y2298" s="14">
        <f>[1]!Table_1[[#This Row],[주가]]*[1]!Table_1[[#This Row],[기말주식수]]</f>
        <v>93168857985</v>
      </c>
      <c r="Z2298" s="14">
        <f>AA2298/10</f>
        <v>3.5563971135372983</v>
      </c>
      <c r="AA2298" s="14">
        <f>[1]!Table_1[[#This Row],[시가총액]]/[1]!Table_1[[#This Row],[당기순이익(세후영업이익)]]</f>
        <v>35.563971135372981</v>
      </c>
      <c r="AB2298" s="10">
        <v>1806457670</v>
      </c>
    </row>
    <row r="2299" spans="1:28" ht="19.2">
      <c r="A2299" s="12">
        <v>2298</v>
      </c>
      <c r="B2299" s="12">
        <v>14280</v>
      </c>
      <c r="C2299" s="13" t="s">
        <v>356</v>
      </c>
      <c r="D2299" s="13" t="s">
        <v>6</v>
      </c>
      <c r="E2299" s="12">
        <v>2020</v>
      </c>
      <c r="F2299" s="12">
        <v>43.369</v>
      </c>
      <c r="G2299" s="15">
        <f>([1]!Table_1[[#This Row],[총자산]]-[1]!Table_1[[#This Row],[장부가치 자기자본]]+[1]!Table_1[[#This Row],[시가총액]])/[1]!Table_1[[#This Row],[총자산]]</f>
        <v>0.72743044601421547</v>
      </c>
      <c r="H2299" s="14">
        <f>I2299/100000000000</f>
        <v>-1.4570887140000001E-2</v>
      </c>
      <c r="I2299" s="12">
        <v>-1457088714</v>
      </c>
      <c r="J2299" s="12">
        <v>-6.58</v>
      </c>
      <c r="K2299" s="10">
        <f>L2299/1000000000000</f>
        <v>0.50193330788000001</v>
      </c>
      <c r="L2299" s="12">
        <v>501933307880</v>
      </c>
      <c r="M2299" s="12">
        <v>4.22</v>
      </c>
      <c r="N2299" s="12">
        <v>1</v>
      </c>
      <c r="O2299" s="15">
        <f>IF([1]!Table_1[[#This Row],[연도]]=2016,1,0)</f>
        <v>0</v>
      </c>
      <c r="P2299" s="15">
        <f>IF([1]!Table_1[[#This Row],[연도]]=2017,1,0)</f>
        <v>0</v>
      </c>
      <c r="Q2299" s="15">
        <f>IF([1]!Table_1[[#This Row],[연도]]=2018,1,0)</f>
        <v>0</v>
      </c>
      <c r="R2299" s="15">
        <f>IF([1]!Table_1[[#This Row],[연도]]=2019,1,0)</f>
        <v>0</v>
      </c>
      <c r="S2299" s="15">
        <f>IF([1]!Table_1[[#This Row],[연도]]=2020,1,0)</f>
        <v>1</v>
      </c>
      <c r="T2299" s="15">
        <f>IF([1]!Table_1[[#This Row],[연도]]=2021,1,0)</f>
        <v>0</v>
      </c>
      <c r="U2299" s="15">
        <f>IF([1]!Table_1[[#This Row],[연도]]=2022,1,0)</f>
        <v>0</v>
      </c>
      <c r="V2299" s="15">
        <f>IF([1]!Table_1[[#This Row],[연도]]=2023,1,0)</f>
        <v>0</v>
      </c>
      <c r="W2299" s="12">
        <v>2.73</v>
      </c>
      <c r="X2299" s="10">
        <f>Y2299/1000000000000</f>
        <v>0.14089008017999999</v>
      </c>
      <c r="Y2299" s="15">
        <f>[1]!Table_1[[#This Row],[주가]]*[1]!Table_1[[#This Row],[기말주식수]]</f>
        <v>140890080180</v>
      </c>
      <c r="Z2299" s="14">
        <f>AA2299/10</f>
        <v>-9.6692863534182862</v>
      </c>
      <c r="AA2299" s="15">
        <f>[1]!Table_1[[#This Row],[시가총액]]/[1]!Table_1[[#This Row],[당기순이익(세후영업이익)]]</f>
        <v>-96.692863534182862</v>
      </c>
      <c r="AB2299" s="12">
        <v>996621390</v>
      </c>
    </row>
    <row r="2300" spans="1:28" ht="19.2">
      <c r="A2300" s="10">
        <v>2299</v>
      </c>
      <c r="B2300" s="10">
        <v>14280</v>
      </c>
      <c r="C2300" s="11" t="s">
        <v>356</v>
      </c>
      <c r="D2300" s="11" t="s">
        <v>6</v>
      </c>
      <c r="E2300" s="10">
        <v>2022</v>
      </c>
      <c r="F2300" s="10">
        <v>6.1840000000000002</v>
      </c>
      <c r="G2300" s="14">
        <f>([1]!Table_1[[#This Row],[총자산]]-[1]!Table_1[[#This Row],[장부가치 자기자본]]+[1]!Table_1[[#This Row],[시가총액]])/[1]!Table_1[[#This Row],[총자산]]</f>
        <v>0.75642569118831537</v>
      </c>
      <c r="H2300" s="14">
        <f>I2300/100000000000</f>
        <v>0.33939447577999998</v>
      </c>
      <c r="I2300" s="10">
        <v>33939447578</v>
      </c>
      <c r="J2300" s="10">
        <v>26.03</v>
      </c>
      <c r="K2300" s="10">
        <f>L2300/1000000000000</f>
        <v>0.72893199920999996</v>
      </c>
      <c r="L2300" s="10">
        <v>728931999210</v>
      </c>
      <c r="M2300" s="10">
        <v>2.46</v>
      </c>
      <c r="N2300" s="10">
        <v>1</v>
      </c>
      <c r="O2300" s="14">
        <f>IF([1]!Table_1[[#This Row],[연도]]=2016,1,0)</f>
        <v>0</v>
      </c>
      <c r="P2300" s="14">
        <f>IF([1]!Table_1[[#This Row],[연도]]=2017,1,0)</f>
        <v>0</v>
      </c>
      <c r="Q2300" s="14">
        <f>IF([1]!Table_1[[#This Row],[연도]]=2018,1,0)</f>
        <v>0</v>
      </c>
      <c r="R2300" s="14">
        <f>IF([1]!Table_1[[#This Row],[연도]]=2019,1,0)</f>
        <v>0</v>
      </c>
      <c r="S2300" s="14">
        <f>IF([1]!Table_1[[#This Row],[연도]]=2020,1,0)</f>
        <v>0</v>
      </c>
      <c r="T2300" s="14">
        <f>IF([1]!Table_1[[#This Row],[연도]]=2021,1,0)</f>
        <v>0</v>
      </c>
      <c r="U2300" s="14">
        <f>IF([1]!Table_1[[#This Row],[연도]]=2022,1,0)</f>
        <v>1</v>
      </c>
      <c r="V2300" s="14">
        <f>IF([1]!Table_1[[#This Row],[연도]]=2023,1,0)</f>
        <v>0</v>
      </c>
      <c r="W2300" s="10">
        <v>4.05</v>
      </c>
      <c r="X2300" s="10">
        <f>Y2300/1000000000000</f>
        <v>0.18154871983000001</v>
      </c>
      <c r="Y2300" s="14">
        <f>[1]!Table_1[[#This Row],[주가]]*[1]!Table_1[[#This Row],[기말주식수]]</f>
        <v>181548719830</v>
      </c>
      <c r="Z2300" s="14">
        <f>AA2300/10</f>
        <v>0.53491948981421333</v>
      </c>
      <c r="AA2300" s="14">
        <f>[1]!Table_1[[#This Row],[시가총액]]/[1]!Table_1[[#This Row],[당기순이익(세후영업이익)]]</f>
        <v>5.3491948981421338</v>
      </c>
      <c r="AB2300" s="10">
        <v>3301246790</v>
      </c>
    </row>
    <row r="2301" spans="1:28" ht="19.2">
      <c r="A2301" s="12">
        <v>2300</v>
      </c>
      <c r="B2301" s="12">
        <v>14280</v>
      </c>
      <c r="C2301" s="13" t="s">
        <v>356</v>
      </c>
      <c r="D2301" s="13" t="s">
        <v>6</v>
      </c>
      <c r="E2301" s="12">
        <v>2023</v>
      </c>
      <c r="F2301" s="12">
        <v>7.3710000000000004</v>
      </c>
      <c r="G2301" s="15">
        <f>([1]!Table_1[[#This Row],[총자산]]-[1]!Table_1[[#This Row],[장부가치 자기자본]]+[1]!Table_1[[#This Row],[시가총액]])/[1]!Table_1[[#This Row],[총자산]]</f>
        <v>0.72497825038320951</v>
      </c>
      <c r="H2301" s="14">
        <f>I2301/100000000000</f>
        <v>0.66582089209999995</v>
      </c>
      <c r="I2301" s="12">
        <v>66582089210</v>
      </c>
      <c r="J2301" s="12">
        <v>3.26</v>
      </c>
      <c r="K2301" s="10">
        <f>L2301/1000000000000</f>
        <v>0.85689270050999999</v>
      </c>
      <c r="L2301" s="12">
        <v>856892700510</v>
      </c>
      <c r="M2301" s="12">
        <v>3.32</v>
      </c>
      <c r="N2301" s="12">
        <v>1</v>
      </c>
      <c r="O2301" s="15">
        <f>IF([1]!Table_1[[#This Row],[연도]]=2016,1,0)</f>
        <v>0</v>
      </c>
      <c r="P2301" s="15">
        <f>IF([1]!Table_1[[#This Row],[연도]]=2017,1,0)</f>
        <v>0</v>
      </c>
      <c r="Q2301" s="15">
        <f>IF([1]!Table_1[[#This Row],[연도]]=2018,1,0)</f>
        <v>0</v>
      </c>
      <c r="R2301" s="15">
        <f>IF([1]!Table_1[[#This Row],[연도]]=2019,1,0)</f>
        <v>0</v>
      </c>
      <c r="S2301" s="15">
        <f>IF([1]!Table_1[[#This Row],[연도]]=2020,1,0)</f>
        <v>0</v>
      </c>
      <c r="T2301" s="15">
        <f>IF([1]!Table_1[[#This Row],[연도]]=2021,1,0)</f>
        <v>0</v>
      </c>
      <c r="U2301" s="15">
        <f>IF([1]!Table_1[[#This Row],[연도]]=2022,1,0)</f>
        <v>0</v>
      </c>
      <c r="V2301" s="15">
        <f>IF([1]!Table_1[[#This Row],[연도]]=2023,1,0)</f>
        <v>1</v>
      </c>
      <c r="W2301" s="12">
        <v>2.37</v>
      </c>
      <c r="X2301" s="10">
        <f>Y2301/1000000000000</f>
        <v>0.16659074775999999</v>
      </c>
      <c r="Y2301" s="15">
        <f>[1]!Table_1[[#This Row],[주가]]*[1]!Table_1[[#This Row],[기말주식수]]</f>
        <v>166590747760</v>
      </c>
      <c r="Z2301" s="14">
        <f>AA2301/10</f>
        <v>0.25020354533269834</v>
      </c>
      <c r="AA2301" s="15">
        <f>[1]!Table_1[[#This Row],[시가총액]]/[1]!Table_1[[#This Row],[당기순이익(세후영업이익)]]</f>
        <v>2.5020354533269833</v>
      </c>
      <c r="AB2301" s="12">
        <v>3301246790</v>
      </c>
    </row>
    <row r="2302" spans="1:28" ht="19.2">
      <c r="A2302" s="10">
        <v>2301</v>
      </c>
      <c r="B2302" s="10">
        <v>14440</v>
      </c>
      <c r="C2302" s="11" t="s">
        <v>357</v>
      </c>
      <c r="D2302" s="11" t="s">
        <v>6</v>
      </c>
      <c r="E2302" s="10">
        <v>2016</v>
      </c>
      <c r="F2302" s="10">
        <v>17.38</v>
      </c>
      <c r="G2302" s="14">
        <f>([1]!Table_1[[#This Row],[총자산]]-[1]!Table_1[[#This Row],[장부가치 자기자본]]+[1]!Table_1[[#This Row],[시가총액]])/[1]!Table_1[[#This Row],[총자산]]</f>
        <v>1.0833266670406412</v>
      </c>
      <c r="H2302" s="14">
        <f>I2302/100000000000</f>
        <v>0.16308949952999999</v>
      </c>
      <c r="I2302" s="10">
        <v>16308949953</v>
      </c>
      <c r="J2302" s="10">
        <v>5.48</v>
      </c>
      <c r="K2302" s="10">
        <f>L2302/1000000000000</f>
        <v>0.15780379672799999</v>
      </c>
      <c r="L2302" s="10">
        <v>157803796728</v>
      </c>
      <c r="M2302" s="10">
        <v>1.1100000000000001</v>
      </c>
      <c r="N2302" s="10">
        <v>1</v>
      </c>
      <c r="O2302" s="14">
        <f>IF([1]!Table_1[[#This Row],[연도]]=2016,1,0)</f>
        <v>1</v>
      </c>
      <c r="P2302" s="14">
        <f>IF([1]!Table_1[[#This Row],[연도]]=2017,1,0)</f>
        <v>0</v>
      </c>
      <c r="Q2302" s="14">
        <f>IF([1]!Table_1[[#This Row],[연도]]=2018,1,0)</f>
        <v>0</v>
      </c>
      <c r="R2302" s="14">
        <f>IF([1]!Table_1[[#This Row],[연도]]=2019,1,0)</f>
        <v>0</v>
      </c>
      <c r="S2302" s="14">
        <f>IF([1]!Table_1[[#This Row],[연도]]=2020,1,0)</f>
        <v>0</v>
      </c>
      <c r="T2302" s="14">
        <f>IF([1]!Table_1[[#This Row],[연도]]=2021,1,0)</f>
        <v>0</v>
      </c>
      <c r="U2302" s="14">
        <f>IF([1]!Table_1[[#This Row],[연도]]=2022,1,0)</f>
        <v>0</v>
      </c>
      <c r="V2302" s="14">
        <f>IF([1]!Table_1[[#This Row],[연도]]=2023,1,0)</f>
        <v>0</v>
      </c>
      <c r="W2302" s="10">
        <v>1.1399999999999999</v>
      </c>
      <c r="X2302" s="10">
        <f>Y2302/1000000000000</f>
        <v>0.1298</v>
      </c>
      <c r="Y2302" s="14">
        <f>[1]!Table_1[[#This Row],[주가]]*[1]!Table_1[[#This Row],[기말주식수]]</f>
        <v>129800000000</v>
      </c>
      <c r="Z2302" s="14">
        <f>AA2302/10</f>
        <v>0.79588201799664937</v>
      </c>
      <c r="AA2302" s="14">
        <f>[1]!Table_1[[#This Row],[시가총액]]/[1]!Table_1[[#This Row],[당기순이익(세후영업이익)]]</f>
        <v>7.9588201799664935</v>
      </c>
      <c r="AB2302" s="10">
        <v>1950000000</v>
      </c>
    </row>
    <row r="2303" spans="1:28" ht="19.2">
      <c r="A2303" s="12">
        <v>2302</v>
      </c>
      <c r="B2303" s="12">
        <v>14440</v>
      </c>
      <c r="C2303" s="13" t="s">
        <v>357</v>
      </c>
      <c r="D2303" s="13" t="s">
        <v>6</v>
      </c>
      <c r="E2303" s="12">
        <v>2017</v>
      </c>
      <c r="F2303" s="12">
        <v>6.5940000000000003</v>
      </c>
      <c r="G2303" s="15">
        <f>([1]!Table_1[[#This Row],[총자산]]-[1]!Table_1[[#This Row],[장부가치 자기자본]]+[1]!Table_1[[#This Row],[시가총액]])/[1]!Table_1[[#This Row],[총자산]]</f>
        <v>0.75409186819929153</v>
      </c>
      <c r="H2303" s="14">
        <f>I2303/100000000000</f>
        <v>0.1247127339</v>
      </c>
      <c r="I2303" s="12">
        <v>12471273390</v>
      </c>
      <c r="J2303" s="12">
        <v>-1.65</v>
      </c>
      <c r="K2303" s="10">
        <f>L2303/1000000000000</f>
        <v>0.164618162618</v>
      </c>
      <c r="L2303" s="12">
        <v>164618162618</v>
      </c>
      <c r="M2303" s="12">
        <v>1.38</v>
      </c>
      <c r="N2303" s="12">
        <v>1</v>
      </c>
      <c r="O2303" s="15">
        <f>IF([1]!Table_1[[#This Row],[연도]]=2016,1,0)</f>
        <v>0</v>
      </c>
      <c r="P2303" s="15">
        <f>IF([1]!Table_1[[#This Row],[연도]]=2017,1,0)</f>
        <v>1</v>
      </c>
      <c r="Q2303" s="15">
        <f>IF([1]!Table_1[[#This Row],[연도]]=2018,1,0)</f>
        <v>0</v>
      </c>
      <c r="R2303" s="15">
        <f>IF([1]!Table_1[[#This Row],[연도]]=2019,1,0)</f>
        <v>0</v>
      </c>
      <c r="S2303" s="15">
        <f>IF([1]!Table_1[[#This Row],[연도]]=2020,1,0)</f>
        <v>0</v>
      </c>
      <c r="T2303" s="15">
        <f>IF([1]!Table_1[[#This Row],[연도]]=2021,1,0)</f>
        <v>0</v>
      </c>
      <c r="U2303" s="15">
        <f>IF([1]!Table_1[[#This Row],[연도]]=2022,1,0)</f>
        <v>0</v>
      </c>
      <c r="V2303" s="15">
        <f>IF([1]!Table_1[[#This Row],[연도]]=2023,1,0)</f>
        <v>0</v>
      </c>
      <c r="W2303" s="12">
        <v>1.4</v>
      </c>
      <c r="X2303" s="10">
        <f>Y2303/1000000000000</f>
        <v>9.74E-2</v>
      </c>
      <c r="Y2303" s="15">
        <f>[1]!Table_1[[#This Row],[주가]]*[1]!Table_1[[#This Row],[기말주식수]]</f>
        <v>97400000000</v>
      </c>
      <c r="Z2303" s="14">
        <f>AA2303/10</f>
        <v>0.78099482670389919</v>
      </c>
      <c r="AA2303" s="15">
        <f>[1]!Table_1[[#This Row],[시가총액]]/[1]!Table_1[[#This Row],[당기순이익(세후영업이익)]]</f>
        <v>7.8099482670389921</v>
      </c>
      <c r="AB2303" s="12">
        <v>1950000000</v>
      </c>
    </row>
    <row r="2304" spans="1:28" ht="19.2">
      <c r="A2304" s="10">
        <v>2303</v>
      </c>
      <c r="B2304" s="10">
        <v>14440</v>
      </c>
      <c r="C2304" s="11" t="s">
        <v>357</v>
      </c>
      <c r="D2304" s="11" t="s">
        <v>6</v>
      </c>
      <c r="E2304" s="10">
        <v>2018</v>
      </c>
      <c r="F2304" s="10">
        <v>34.470999999999997</v>
      </c>
      <c r="G2304" s="14">
        <f>([1]!Table_1[[#This Row],[총자산]]-[1]!Table_1[[#This Row],[장부가치 자기자본]]+[1]!Table_1[[#This Row],[시가총액]])/[1]!Table_1[[#This Row],[총자산]]</f>
        <v>0.60857084548383833</v>
      </c>
      <c r="H2304" s="14">
        <f>I2304/100000000000</f>
        <v>7.2332293790000002E-2</v>
      </c>
      <c r="I2304" s="10">
        <v>7233229379</v>
      </c>
      <c r="J2304" s="10">
        <v>-1.73</v>
      </c>
      <c r="K2304" s="10">
        <f>L2304/1000000000000</f>
        <v>0.14391537121199999</v>
      </c>
      <c r="L2304" s="10">
        <v>143915371212</v>
      </c>
      <c r="M2304" s="10">
        <v>2.23</v>
      </c>
      <c r="N2304" s="10">
        <v>1</v>
      </c>
      <c r="O2304" s="14">
        <f>IF([1]!Table_1[[#This Row],[연도]]=2016,1,0)</f>
        <v>0</v>
      </c>
      <c r="P2304" s="14">
        <f>IF([1]!Table_1[[#This Row],[연도]]=2017,1,0)</f>
        <v>0</v>
      </c>
      <c r="Q2304" s="14">
        <f>IF([1]!Table_1[[#This Row],[연도]]=2018,1,0)</f>
        <v>1</v>
      </c>
      <c r="R2304" s="14">
        <f>IF([1]!Table_1[[#This Row],[연도]]=2019,1,0)</f>
        <v>0</v>
      </c>
      <c r="S2304" s="14">
        <f>IF([1]!Table_1[[#This Row],[연도]]=2020,1,0)</f>
        <v>0</v>
      </c>
      <c r="T2304" s="14">
        <f>IF([1]!Table_1[[#This Row],[연도]]=2021,1,0)</f>
        <v>0</v>
      </c>
      <c r="U2304" s="14">
        <f>IF([1]!Table_1[[#This Row],[연도]]=2022,1,0)</f>
        <v>0</v>
      </c>
      <c r="V2304" s="14">
        <f>IF([1]!Table_1[[#This Row],[연도]]=2023,1,0)</f>
        <v>0</v>
      </c>
      <c r="W2304" s="10">
        <v>2.0299999999999998</v>
      </c>
      <c r="X2304" s="10">
        <f>Y2304/1000000000000</f>
        <v>7.46E-2</v>
      </c>
      <c r="Y2304" s="14">
        <f>[1]!Table_1[[#This Row],[주가]]*[1]!Table_1[[#This Row],[기말주식수]]</f>
        <v>74600000000</v>
      </c>
      <c r="Z2304" s="14">
        <f>AA2304/10</f>
        <v>1.0313512276630374</v>
      </c>
      <c r="AA2304" s="14">
        <f>[1]!Table_1[[#This Row],[시가총액]]/[1]!Table_1[[#This Row],[당기순이익(세후영업이익)]]</f>
        <v>10.313512276630375</v>
      </c>
      <c r="AB2304" s="10">
        <v>1950000000</v>
      </c>
    </row>
    <row r="2305" spans="1:28" ht="19.2">
      <c r="A2305" s="12">
        <v>2304</v>
      </c>
      <c r="B2305" s="12">
        <v>14440</v>
      </c>
      <c r="C2305" s="13" t="s">
        <v>357</v>
      </c>
      <c r="D2305" s="13" t="s">
        <v>6</v>
      </c>
      <c r="E2305" s="12">
        <v>2019</v>
      </c>
      <c r="F2305" s="12">
        <v>41.018000000000001</v>
      </c>
      <c r="G2305" s="15">
        <f>([1]!Table_1[[#This Row],[총자산]]-[1]!Table_1[[#This Row],[장부가치 자기자본]]+[1]!Table_1[[#This Row],[시가총액]])/[1]!Table_1[[#This Row],[총자산]]</f>
        <v>0.57391955341363421</v>
      </c>
      <c r="H2305" s="14">
        <f>I2305/100000000000</f>
        <v>8.4473240460000001E-2</v>
      </c>
      <c r="I2305" s="12">
        <v>8447324046</v>
      </c>
      <c r="J2305" s="12">
        <v>2.7</v>
      </c>
      <c r="K2305" s="10">
        <f>L2305/1000000000000</f>
        <v>0.13119606783900001</v>
      </c>
      <c r="L2305" s="12">
        <v>131196067839</v>
      </c>
      <c r="M2305" s="12">
        <v>2.0499999999999998</v>
      </c>
      <c r="N2305" s="12">
        <v>1</v>
      </c>
      <c r="O2305" s="15">
        <f>IF([1]!Table_1[[#This Row],[연도]]=2016,1,0)</f>
        <v>0</v>
      </c>
      <c r="P2305" s="15">
        <f>IF([1]!Table_1[[#This Row],[연도]]=2017,1,0)</f>
        <v>0</v>
      </c>
      <c r="Q2305" s="15">
        <f>IF([1]!Table_1[[#This Row],[연도]]=2018,1,0)</f>
        <v>0</v>
      </c>
      <c r="R2305" s="15">
        <f>IF([1]!Table_1[[#This Row],[연도]]=2019,1,0)</f>
        <v>1</v>
      </c>
      <c r="S2305" s="15">
        <f>IF([1]!Table_1[[#This Row],[연도]]=2020,1,0)</f>
        <v>0</v>
      </c>
      <c r="T2305" s="15">
        <f>IF([1]!Table_1[[#This Row],[연도]]=2021,1,0)</f>
        <v>0</v>
      </c>
      <c r="U2305" s="15">
        <f>IF([1]!Table_1[[#This Row],[연도]]=2022,1,0)</f>
        <v>0</v>
      </c>
      <c r="V2305" s="15">
        <f>IF([1]!Table_1[[#This Row],[연도]]=2023,1,0)</f>
        <v>0</v>
      </c>
      <c r="W2305" s="12">
        <v>1.96</v>
      </c>
      <c r="X2305" s="10">
        <f>Y2305/1000000000000</f>
        <v>6.9699999999999998E-2</v>
      </c>
      <c r="Y2305" s="15">
        <f>[1]!Table_1[[#This Row],[주가]]*[1]!Table_1[[#This Row],[기말주식수]]</f>
        <v>69700000000</v>
      </c>
      <c r="Z2305" s="14">
        <f>AA2305/10</f>
        <v>0.82511336868868601</v>
      </c>
      <c r="AA2305" s="15">
        <f>[1]!Table_1[[#This Row],[시가총액]]/[1]!Table_1[[#This Row],[당기순이익(세후영업이익)]]</f>
        <v>8.2511336868868597</v>
      </c>
      <c r="AB2305" s="12">
        <v>1950000000</v>
      </c>
    </row>
    <row r="2306" spans="1:28" ht="19.2">
      <c r="A2306" s="10">
        <v>2305</v>
      </c>
      <c r="B2306" s="10">
        <v>14440</v>
      </c>
      <c r="C2306" s="11" t="s">
        <v>357</v>
      </c>
      <c r="D2306" s="11" t="s">
        <v>6</v>
      </c>
      <c r="E2306" s="10">
        <v>2020</v>
      </c>
      <c r="F2306" s="10">
        <v>55.002000000000002</v>
      </c>
      <c r="G2306" s="14">
        <f>([1]!Table_1[[#This Row],[총자산]]-[1]!Table_1[[#This Row],[장부가치 자기자본]]+[1]!Table_1[[#This Row],[시가총액]])/[1]!Table_1[[#This Row],[총자산]]</f>
        <v>0.57977117824415902</v>
      </c>
      <c r="H2306" s="14">
        <f>I2306/100000000000</f>
        <v>4.41086371E-2</v>
      </c>
      <c r="I2306" s="10">
        <v>4410863710</v>
      </c>
      <c r="J2306" s="10">
        <v>-3.38</v>
      </c>
      <c r="K2306" s="10">
        <f>L2306/1000000000000</f>
        <v>0.107368553479</v>
      </c>
      <c r="L2306" s="10">
        <v>107368553479</v>
      </c>
      <c r="M2306" s="10">
        <v>2.42</v>
      </c>
      <c r="N2306" s="10">
        <v>1</v>
      </c>
      <c r="O2306" s="14">
        <f>IF([1]!Table_1[[#This Row],[연도]]=2016,1,0)</f>
        <v>0</v>
      </c>
      <c r="P2306" s="14">
        <f>IF([1]!Table_1[[#This Row],[연도]]=2017,1,0)</f>
        <v>0</v>
      </c>
      <c r="Q2306" s="14">
        <f>IF([1]!Table_1[[#This Row],[연도]]=2018,1,0)</f>
        <v>0</v>
      </c>
      <c r="R2306" s="14">
        <f>IF([1]!Table_1[[#This Row],[연도]]=2019,1,0)</f>
        <v>0</v>
      </c>
      <c r="S2306" s="14">
        <f>IF([1]!Table_1[[#This Row],[연도]]=2020,1,0)</f>
        <v>1</v>
      </c>
      <c r="T2306" s="14">
        <f>IF([1]!Table_1[[#This Row],[연도]]=2021,1,0)</f>
        <v>0</v>
      </c>
      <c r="U2306" s="14">
        <f>IF([1]!Table_1[[#This Row],[연도]]=2022,1,0)</f>
        <v>0</v>
      </c>
      <c r="V2306" s="14">
        <f>IF([1]!Table_1[[#This Row],[연도]]=2023,1,0)</f>
        <v>0</v>
      </c>
      <c r="W2306" s="10">
        <v>0.94</v>
      </c>
      <c r="X2306" s="10">
        <f>Y2306/1000000000000</f>
        <v>7.4099999999999999E-2</v>
      </c>
      <c r="Y2306" s="14">
        <f>[1]!Table_1[[#This Row],[주가]]*[1]!Table_1[[#This Row],[기말주식수]]</f>
        <v>74100000000</v>
      </c>
      <c r="Z2306" s="14">
        <f>AA2306/10</f>
        <v>1.6799430876090251</v>
      </c>
      <c r="AA2306" s="14">
        <f>[1]!Table_1[[#This Row],[시가총액]]/[1]!Table_1[[#This Row],[당기순이익(세후영업이익)]]</f>
        <v>16.799430876090252</v>
      </c>
      <c r="AB2306" s="10">
        <v>1462500000</v>
      </c>
    </row>
    <row r="2307" spans="1:28" ht="19.2">
      <c r="A2307" s="12">
        <v>2306</v>
      </c>
      <c r="B2307" s="12">
        <v>14440</v>
      </c>
      <c r="C2307" s="13" t="s">
        <v>357</v>
      </c>
      <c r="D2307" s="13" t="s">
        <v>6</v>
      </c>
      <c r="E2307" s="12">
        <v>2021</v>
      </c>
      <c r="F2307" s="12">
        <v>55.682000000000002</v>
      </c>
      <c r="G2307" s="15">
        <f>([1]!Table_1[[#This Row],[총자산]]-[1]!Table_1[[#This Row],[장부가치 자기자본]]+[1]!Table_1[[#This Row],[시가총액]])/[1]!Table_1[[#This Row],[총자산]]</f>
        <v>0.62916642999137229</v>
      </c>
      <c r="H2307" s="14">
        <f>I2307/100000000000</f>
        <v>5.9192291059999999E-2</v>
      </c>
      <c r="I2307" s="12">
        <v>5919229106</v>
      </c>
      <c r="J2307" s="12">
        <v>2.96</v>
      </c>
      <c r="K2307" s="10">
        <f>L2307/1000000000000</f>
        <v>9.9741752887999996E-2</v>
      </c>
      <c r="L2307" s="12">
        <v>99741752888</v>
      </c>
      <c r="M2307" s="12">
        <v>1.33</v>
      </c>
      <c r="N2307" s="12">
        <v>1</v>
      </c>
      <c r="O2307" s="15">
        <f>IF([1]!Table_1[[#This Row],[연도]]=2016,1,0)</f>
        <v>0</v>
      </c>
      <c r="P2307" s="15">
        <f>IF([1]!Table_1[[#This Row],[연도]]=2017,1,0)</f>
        <v>0</v>
      </c>
      <c r="Q2307" s="15">
        <f>IF([1]!Table_1[[#This Row],[연도]]=2018,1,0)</f>
        <v>0</v>
      </c>
      <c r="R2307" s="15">
        <f>IF([1]!Table_1[[#This Row],[연도]]=2019,1,0)</f>
        <v>0</v>
      </c>
      <c r="S2307" s="15">
        <f>IF([1]!Table_1[[#This Row],[연도]]=2020,1,0)</f>
        <v>0</v>
      </c>
      <c r="T2307" s="15">
        <f>IF([1]!Table_1[[#This Row],[연도]]=2021,1,0)</f>
        <v>1</v>
      </c>
      <c r="U2307" s="15">
        <f>IF([1]!Table_1[[#This Row],[연도]]=2022,1,0)</f>
        <v>0</v>
      </c>
      <c r="V2307" s="15">
        <f>IF([1]!Table_1[[#This Row],[연도]]=2023,1,0)</f>
        <v>0</v>
      </c>
      <c r="W2307" s="12">
        <v>1.1000000000000001</v>
      </c>
      <c r="X2307" s="10">
        <f>Y2307/1000000000000</f>
        <v>8.8499999999999995E-2</v>
      </c>
      <c r="Y2307" s="15">
        <f>[1]!Table_1[[#This Row],[주가]]*[1]!Table_1[[#This Row],[기말주식수]]</f>
        <v>88500000000</v>
      </c>
      <c r="Z2307" s="14">
        <f>AA2307/10</f>
        <v>1.4951271257652854</v>
      </c>
      <c r="AA2307" s="15">
        <f>[1]!Table_1[[#This Row],[시가총액]]/[1]!Table_1[[#This Row],[당기순이익(세후영업이익)]]</f>
        <v>14.951271257652854</v>
      </c>
      <c r="AB2307" s="12">
        <v>1950000000</v>
      </c>
    </row>
    <row r="2308" spans="1:28" ht="19.2">
      <c r="A2308" s="10">
        <v>2307</v>
      </c>
      <c r="B2308" s="10">
        <v>14440</v>
      </c>
      <c r="C2308" s="11" t="s">
        <v>357</v>
      </c>
      <c r="D2308" s="11" t="s">
        <v>6</v>
      </c>
      <c r="E2308" s="10">
        <v>2022</v>
      </c>
      <c r="F2308" s="10">
        <v>14.576000000000001</v>
      </c>
      <c r="G2308" s="14">
        <f>([1]!Table_1[[#This Row],[총자산]]-[1]!Table_1[[#This Row],[장부가치 자기자본]]+[1]!Table_1[[#This Row],[시가총액]])/[1]!Table_1[[#This Row],[총자산]]</f>
        <v>0.50104389339898958</v>
      </c>
      <c r="H2308" s="14">
        <f>I2308/100000000000</f>
        <v>4.9734864130000001E-2</v>
      </c>
      <c r="I2308" s="10">
        <v>4973486413</v>
      </c>
      <c r="J2308" s="10">
        <v>0.31</v>
      </c>
      <c r="K2308" s="10">
        <f>L2308/1000000000000</f>
        <v>8.2988929798000002E-2</v>
      </c>
      <c r="L2308" s="10">
        <v>82988929798</v>
      </c>
      <c r="M2308" s="10">
        <v>0.93</v>
      </c>
      <c r="N2308" s="10">
        <v>1</v>
      </c>
      <c r="O2308" s="14">
        <f>IF([1]!Table_1[[#This Row],[연도]]=2016,1,0)</f>
        <v>0</v>
      </c>
      <c r="P2308" s="14">
        <f>IF([1]!Table_1[[#This Row],[연도]]=2017,1,0)</f>
        <v>0</v>
      </c>
      <c r="Q2308" s="14">
        <f>IF([1]!Table_1[[#This Row],[연도]]=2018,1,0)</f>
        <v>0</v>
      </c>
      <c r="R2308" s="14">
        <f>IF([1]!Table_1[[#This Row],[연도]]=2019,1,0)</f>
        <v>0</v>
      </c>
      <c r="S2308" s="14">
        <f>IF([1]!Table_1[[#This Row],[연도]]=2020,1,0)</f>
        <v>0</v>
      </c>
      <c r="T2308" s="14">
        <f>IF([1]!Table_1[[#This Row],[연도]]=2021,1,0)</f>
        <v>0</v>
      </c>
      <c r="U2308" s="14">
        <f>IF([1]!Table_1[[#This Row],[연도]]=2022,1,0)</f>
        <v>1</v>
      </c>
      <c r="V2308" s="14">
        <f>IF([1]!Table_1[[#This Row],[연도]]=2023,1,0)</f>
        <v>0</v>
      </c>
      <c r="W2308" s="10">
        <v>2.41</v>
      </c>
      <c r="X2308" s="10">
        <f>Y2308/1000000000000</f>
        <v>6.8400000000000002E-2</v>
      </c>
      <c r="Y2308" s="14">
        <f>[1]!Table_1[[#This Row],[주가]]*[1]!Table_1[[#This Row],[기말주식수]]</f>
        <v>68400000000</v>
      </c>
      <c r="Z2308" s="14">
        <f>AA2308/10</f>
        <v>1.3752927890023372</v>
      </c>
      <c r="AA2308" s="14">
        <f>[1]!Table_1[[#This Row],[시가총액]]/[1]!Table_1[[#This Row],[당기순이익(세후영업이익)]]</f>
        <v>13.752927890023372</v>
      </c>
      <c r="AB2308" s="10">
        <v>975000000</v>
      </c>
    </row>
    <row r="2309" spans="1:28" ht="19.2">
      <c r="A2309" s="12">
        <v>2308</v>
      </c>
      <c r="B2309" s="12">
        <v>14440</v>
      </c>
      <c r="C2309" s="13" t="s">
        <v>357</v>
      </c>
      <c r="D2309" s="13" t="s">
        <v>6</v>
      </c>
      <c r="E2309" s="12">
        <v>2023</v>
      </c>
      <c r="F2309" s="12">
        <v>16.356000000000002</v>
      </c>
      <c r="G2309" s="15">
        <f>([1]!Table_1[[#This Row],[총자산]]-[1]!Table_1[[#This Row],[장부가치 자기자본]]+[1]!Table_1[[#This Row],[시가총액]])/[1]!Table_1[[#This Row],[총자산]]</f>
        <v>0.50476892789049588</v>
      </c>
      <c r="H2309" s="14">
        <f>I2309/100000000000</f>
        <v>6.9505405990000005E-2</v>
      </c>
      <c r="I2309" s="12">
        <v>6950540599</v>
      </c>
      <c r="J2309" s="12">
        <v>-0.78</v>
      </c>
      <c r="K2309" s="10">
        <f>L2309/1000000000000</f>
        <v>9.0279029905999994E-2</v>
      </c>
      <c r="L2309" s="12">
        <v>90279029906</v>
      </c>
      <c r="M2309" s="12">
        <v>1.29</v>
      </c>
      <c r="N2309" s="12">
        <v>1</v>
      </c>
      <c r="O2309" s="15">
        <f>IF([1]!Table_1[[#This Row],[연도]]=2016,1,0)</f>
        <v>0</v>
      </c>
      <c r="P2309" s="15">
        <f>IF([1]!Table_1[[#This Row],[연도]]=2017,1,0)</f>
        <v>0</v>
      </c>
      <c r="Q2309" s="15">
        <f>IF([1]!Table_1[[#This Row],[연도]]=2018,1,0)</f>
        <v>0</v>
      </c>
      <c r="R2309" s="15">
        <f>IF([1]!Table_1[[#This Row],[연도]]=2019,1,0)</f>
        <v>0</v>
      </c>
      <c r="S2309" s="15">
        <f>IF([1]!Table_1[[#This Row],[연도]]=2020,1,0)</f>
        <v>0</v>
      </c>
      <c r="T2309" s="15">
        <f>IF([1]!Table_1[[#This Row],[연도]]=2021,1,0)</f>
        <v>0</v>
      </c>
      <c r="U2309" s="15">
        <f>IF([1]!Table_1[[#This Row],[연도]]=2022,1,0)</f>
        <v>0</v>
      </c>
      <c r="V2309" s="15">
        <f>IF([1]!Table_1[[#This Row],[연도]]=2023,1,0)</f>
        <v>1</v>
      </c>
      <c r="W2309" s="12">
        <v>2.11</v>
      </c>
      <c r="X2309" s="10">
        <f>Y2309/1000000000000</f>
        <v>7.5200000000000003E-2</v>
      </c>
      <c r="Y2309" s="15">
        <f>[1]!Table_1[[#This Row],[주가]]*[1]!Table_1[[#This Row],[기말주식수]]</f>
        <v>75200000000</v>
      </c>
      <c r="Z2309" s="14">
        <f>AA2309/10</f>
        <v>1.0819302315969392</v>
      </c>
      <c r="AA2309" s="15">
        <f>[1]!Table_1[[#This Row],[시가총액]]/[1]!Table_1[[#This Row],[당기순이익(세후영업이익)]]</f>
        <v>10.819302315969393</v>
      </c>
      <c r="AB2309" s="12">
        <v>975000000</v>
      </c>
    </row>
    <row r="2310" spans="1:28" ht="19.2">
      <c r="A2310" s="10">
        <v>2309</v>
      </c>
      <c r="B2310" s="10">
        <v>14470</v>
      </c>
      <c r="C2310" s="11" t="s">
        <v>358</v>
      </c>
      <c r="D2310" s="11" t="s">
        <v>20</v>
      </c>
      <c r="E2310" s="10">
        <v>2019</v>
      </c>
      <c r="F2310" s="10">
        <v>-11.371</v>
      </c>
      <c r="G2310" s="14">
        <f>([1]!Table_1[[#This Row],[총자산]]-[1]!Table_1[[#This Row],[장부가치 자기자본]]+[1]!Table_1[[#This Row],[시가총액]])/[1]!Table_1[[#This Row],[총자산]]</f>
        <v>0.89425969052241627</v>
      </c>
      <c r="H2310" s="14">
        <f>I2310/100000000000</f>
        <v>-4.2201381410000002E-2</v>
      </c>
      <c r="I2310" s="10">
        <v>-4220138141</v>
      </c>
      <c r="J2310" s="10">
        <v>1.4</v>
      </c>
      <c r="K2310" s="10">
        <f>L2310/1000000000000</f>
        <v>0.330262944394</v>
      </c>
      <c r="L2310" s="10">
        <v>330262944394</v>
      </c>
      <c r="M2310" s="10">
        <v>2.4300000000000002</v>
      </c>
      <c r="N2310" s="10">
        <v>1</v>
      </c>
      <c r="O2310" s="14">
        <f>IF([1]!Table_1[[#This Row],[연도]]=2016,1,0)</f>
        <v>0</v>
      </c>
      <c r="P2310" s="14">
        <f>IF([1]!Table_1[[#This Row],[연도]]=2017,1,0)</f>
        <v>0</v>
      </c>
      <c r="Q2310" s="14">
        <f>IF([1]!Table_1[[#This Row],[연도]]=2018,1,0)</f>
        <v>0</v>
      </c>
      <c r="R2310" s="14">
        <f>IF([1]!Table_1[[#This Row],[연도]]=2019,1,0)</f>
        <v>1</v>
      </c>
      <c r="S2310" s="14">
        <f>IF([1]!Table_1[[#This Row],[연도]]=2020,1,0)</f>
        <v>0</v>
      </c>
      <c r="T2310" s="14">
        <f>IF([1]!Table_1[[#This Row],[연도]]=2021,1,0)</f>
        <v>0</v>
      </c>
      <c r="U2310" s="14">
        <f>IF([1]!Table_1[[#This Row],[연도]]=2022,1,0)</f>
        <v>0</v>
      </c>
      <c r="V2310" s="14">
        <f>IF([1]!Table_1[[#This Row],[연도]]=2023,1,0)</f>
        <v>0</v>
      </c>
      <c r="W2310" s="10">
        <v>1.05</v>
      </c>
      <c r="X2310" s="10">
        <f>Y2310/1000000000000</f>
        <v>0.15493483080000001</v>
      </c>
      <c r="Y2310" s="14">
        <f>[1]!Table_1[[#This Row],[주가]]*[1]!Table_1[[#This Row],[기말주식수]]</f>
        <v>154934830800</v>
      </c>
      <c r="Z2310" s="14">
        <f>AA2310/10</f>
        <v>-3.6713213080576268</v>
      </c>
      <c r="AA2310" s="14">
        <f>[1]!Table_1[[#This Row],[시가총액]]/[1]!Table_1[[#This Row],[당기순이익(세후영업이익)]]</f>
        <v>-36.713213080576267</v>
      </c>
      <c r="AB2310" s="10">
        <v>1071416160</v>
      </c>
    </row>
    <row r="2311" spans="1:28" ht="19.2">
      <c r="A2311" s="12">
        <v>2310</v>
      </c>
      <c r="B2311" s="12">
        <v>14530</v>
      </c>
      <c r="C2311" s="13" t="s">
        <v>359</v>
      </c>
      <c r="D2311" s="13" t="s">
        <v>6</v>
      </c>
      <c r="E2311" s="12">
        <v>2016</v>
      </c>
      <c r="F2311" s="12">
        <v>28.670999999999999</v>
      </c>
      <c r="G2311" s="15">
        <f>([1]!Table_1[[#This Row],[총자산]]-[1]!Table_1[[#This Row],[장부가치 자기자본]]+[1]!Table_1[[#This Row],[시가총액]])/[1]!Table_1[[#This Row],[총자산]]</f>
        <v>0.86512557653743327</v>
      </c>
      <c r="H2311" s="14">
        <f>I2311/100000000000</f>
        <v>0.18133758867999999</v>
      </c>
      <c r="I2311" s="12">
        <v>18133758868</v>
      </c>
      <c r="J2311" s="12">
        <v>2.27</v>
      </c>
      <c r="K2311" s="10">
        <f>L2311/1000000000000</f>
        <v>0.23978164226000001</v>
      </c>
      <c r="L2311" s="12">
        <v>239781642260</v>
      </c>
      <c r="M2311" s="12">
        <v>0.47</v>
      </c>
      <c r="N2311" s="12">
        <v>1</v>
      </c>
      <c r="O2311" s="15">
        <f>IF([1]!Table_1[[#This Row],[연도]]=2016,1,0)</f>
        <v>1</v>
      </c>
      <c r="P2311" s="15">
        <f>IF([1]!Table_1[[#This Row],[연도]]=2017,1,0)</f>
        <v>0</v>
      </c>
      <c r="Q2311" s="15">
        <f>IF([1]!Table_1[[#This Row],[연도]]=2018,1,0)</f>
        <v>0</v>
      </c>
      <c r="R2311" s="15">
        <f>IF([1]!Table_1[[#This Row],[연도]]=2019,1,0)</f>
        <v>0</v>
      </c>
      <c r="S2311" s="15">
        <f>IF([1]!Table_1[[#This Row],[연도]]=2020,1,0)</f>
        <v>0</v>
      </c>
      <c r="T2311" s="15">
        <f>IF([1]!Table_1[[#This Row],[연도]]=2021,1,0)</f>
        <v>0</v>
      </c>
      <c r="U2311" s="15">
        <f>IF([1]!Table_1[[#This Row],[연도]]=2022,1,0)</f>
        <v>0</v>
      </c>
      <c r="V2311" s="15">
        <f>IF([1]!Table_1[[#This Row],[연도]]=2023,1,0)</f>
        <v>0</v>
      </c>
      <c r="W2311" s="12">
        <v>1.1399999999999999</v>
      </c>
      <c r="X2311" s="10">
        <f>Y2311/1000000000000</f>
        <v>0.1140230034</v>
      </c>
      <c r="Y2311" s="15">
        <f>[1]!Table_1[[#This Row],[주가]]*[1]!Table_1[[#This Row],[기말주식수]]</f>
        <v>114023003400</v>
      </c>
      <c r="Z2311" s="14">
        <f>AA2311/10</f>
        <v>0.62878857180136183</v>
      </c>
      <c r="AA2311" s="15">
        <f>[1]!Table_1[[#This Row],[시가총액]]/[1]!Table_1[[#This Row],[당기순이익(세후영업이익)]]</f>
        <v>6.2878857180136185</v>
      </c>
      <c r="AB2311" s="12">
        <v>4009983300</v>
      </c>
    </row>
    <row r="2312" spans="1:28" ht="19.2">
      <c r="A2312" s="10">
        <v>2311</v>
      </c>
      <c r="B2312" s="10">
        <v>14530</v>
      </c>
      <c r="C2312" s="11" t="s">
        <v>359</v>
      </c>
      <c r="D2312" s="11" t="s">
        <v>6</v>
      </c>
      <c r="E2312" s="10">
        <v>2017</v>
      </c>
      <c r="F2312" s="10">
        <v>35.667000000000002</v>
      </c>
      <c r="G2312" s="14">
        <f>([1]!Table_1[[#This Row],[총자산]]-[1]!Table_1[[#This Row],[장부가치 자기자본]]+[1]!Table_1[[#This Row],[시가총액]])/[1]!Table_1[[#This Row],[총자산]]</f>
        <v>0.88888456772960134</v>
      </c>
      <c r="H2312" s="14">
        <f>I2312/100000000000</f>
        <v>0.13604742574000001</v>
      </c>
      <c r="I2312" s="10">
        <v>13604742574</v>
      </c>
      <c r="J2312" s="10">
        <v>40.049999999999997</v>
      </c>
      <c r="K2312" s="10">
        <f>L2312/1000000000000</f>
        <v>0.49006771086599998</v>
      </c>
      <c r="L2312" s="10">
        <v>490067710866</v>
      </c>
      <c r="M2312" s="10">
        <v>2.59</v>
      </c>
      <c r="N2312" s="10">
        <v>1</v>
      </c>
      <c r="O2312" s="14">
        <f>IF([1]!Table_1[[#This Row],[연도]]=2016,1,0)</f>
        <v>0</v>
      </c>
      <c r="P2312" s="14">
        <f>IF([1]!Table_1[[#This Row],[연도]]=2017,1,0)</f>
        <v>1</v>
      </c>
      <c r="Q2312" s="14">
        <f>IF([1]!Table_1[[#This Row],[연도]]=2018,1,0)</f>
        <v>0</v>
      </c>
      <c r="R2312" s="14">
        <f>IF([1]!Table_1[[#This Row],[연도]]=2019,1,0)</f>
        <v>0</v>
      </c>
      <c r="S2312" s="14">
        <f>IF([1]!Table_1[[#This Row],[연도]]=2020,1,0)</f>
        <v>0</v>
      </c>
      <c r="T2312" s="14">
        <f>IF([1]!Table_1[[#This Row],[연도]]=2021,1,0)</f>
        <v>0</v>
      </c>
      <c r="U2312" s="14">
        <f>IF([1]!Table_1[[#This Row],[연도]]=2022,1,0)</f>
        <v>0</v>
      </c>
      <c r="V2312" s="14">
        <f>IF([1]!Table_1[[#This Row],[연도]]=2023,1,0)</f>
        <v>0</v>
      </c>
      <c r="W2312" s="10">
        <v>1.4</v>
      </c>
      <c r="X2312" s="10">
        <f>Y2312/1000000000000</f>
        <v>0.11855602799999999</v>
      </c>
      <c r="Y2312" s="14">
        <f>[1]!Table_1[[#This Row],[주가]]*[1]!Table_1[[#This Row],[기말주식수]]</f>
        <v>118556028000</v>
      </c>
      <c r="Z2312" s="14">
        <f>AA2312/10</f>
        <v>0.87143161552040116</v>
      </c>
      <c r="AA2312" s="14">
        <f>[1]!Table_1[[#This Row],[시가총액]]/[1]!Table_1[[#This Row],[당기순이익(세후영업이익)]]</f>
        <v>8.7143161552040116</v>
      </c>
      <c r="AB2312" s="10">
        <v>5387107200</v>
      </c>
    </row>
    <row r="2313" spans="1:28" ht="19.2">
      <c r="A2313" s="12">
        <v>2312</v>
      </c>
      <c r="B2313" s="12">
        <v>14530</v>
      </c>
      <c r="C2313" s="13" t="s">
        <v>359</v>
      </c>
      <c r="D2313" s="13" t="s">
        <v>6</v>
      </c>
      <c r="E2313" s="12">
        <v>2018</v>
      </c>
      <c r="F2313" s="12">
        <v>33.066000000000003</v>
      </c>
      <c r="G2313" s="15">
        <f>([1]!Table_1[[#This Row],[총자산]]-[1]!Table_1[[#This Row],[장부가치 자기자본]]+[1]!Table_1[[#This Row],[시가총액]])/[1]!Table_1[[#This Row],[총자산]]</f>
        <v>0.83924078498798704</v>
      </c>
      <c r="H2313" s="14">
        <f>I2313/100000000000</f>
        <v>0.18556595607000001</v>
      </c>
      <c r="I2313" s="12">
        <v>18556595607</v>
      </c>
      <c r="J2313" s="12">
        <v>4.33</v>
      </c>
      <c r="K2313" s="10">
        <f>L2313/1000000000000</f>
        <v>0.83088001005900003</v>
      </c>
      <c r="L2313" s="12">
        <v>830880010059</v>
      </c>
      <c r="M2313" s="12">
        <v>2.75</v>
      </c>
      <c r="N2313" s="12">
        <v>1</v>
      </c>
      <c r="O2313" s="15">
        <f>IF([1]!Table_1[[#This Row],[연도]]=2016,1,0)</f>
        <v>0</v>
      </c>
      <c r="P2313" s="15">
        <f>IF([1]!Table_1[[#This Row],[연도]]=2017,1,0)</f>
        <v>0</v>
      </c>
      <c r="Q2313" s="15">
        <f>IF([1]!Table_1[[#This Row],[연도]]=2018,1,0)</f>
        <v>1</v>
      </c>
      <c r="R2313" s="15">
        <f>IF([1]!Table_1[[#This Row],[연도]]=2019,1,0)</f>
        <v>0</v>
      </c>
      <c r="S2313" s="15">
        <f>IF([1]!Table_1[[#This Row],[연도]]=2020,1,0)</f>
        <v>0</v>
      </c>
      <c r="T2313" s="15">
        <f>IF([1]!Table_1[[#This Row],[연도]]=2021,1,0)</f>
        <v>0</v>
      </c>
      <c r="U2313" s="15">
        <f>IF([1]!Table_1[[#This Row],[연도]]=2022,1,0)</f>
        <v>0</v>
      </c>
      <c r="V2313" s="15">
        <f>IF([1]!Table_1[[#This Row],[연도]]=2023,1,0)</f>
        <v>0</v>
      </c>
      <c r="W2313" s="12">
        <v>2.0299999999999998</v>
      </c>
      <c r="X2313" s="10">
        <f>Y2313/1000000000000</f>
        <v>0.1148947389</v>
      </c>
      <c r="Y2313" s="15">
        <f>[1]!Table_1[[#This Row],[주가]]*[1]!Table_1[[#This Row],[기말주식수]]</f>
        <v>114894738900</v>
      </c>
      <c r="Z2313" s="14">
        <f>AA2313/10</f>
        <v>0.61915849939985168</v>
      </c>
      <c r="AA2313" s="15">
        <f>[1]!Table_1[[#This Row],[시가총액]]/[1]!Table_1[[#This Row],[당기순이익(세후영업이익)]]</f>
        <v>6.191584993998517</v>
      </c>
      <c r="AB2313" s="12">
        <v>5387107200</v>
      </c>
    </row>
    <row r="2314" spans="1:28" ht="19.2">
      <c r="A2314" s="10">
        <v>2313</v>
      </c>
      <c r="B2314" s="10">
        <v>14530</v>
      </c>
      <c r="C2314" s="11" t="s">
        <v>359</v>
      </c>
      <c r="D2314" s="11" t="s">
        <v>6</v>
      </c>
      <c r="E2314" s="10">
        <v>2019</v>
      </c>
      <c r="F2314" s="10">
        <v>37.929000000000002</v>
      </c>
      <c r="G2314" s="14">
        <f>([1]!Table_1[[#This Row],[총자산]]-[1]!Table_1[[#This Row],[장부가치 자기자본]]+[1]!Table_1[[#This Row],[시가총액]])/[1]!Table_1[[#This Row],[총자산]]</f>
        <v>0.83044976160646</v>
      </c>
      <c r="H2314" s="14">
        <f>I2314/100000000000</f>
        <v>0.16654511338</v>
      </c>
      <c r="I2314" s="10">
        <v>16654511338</v>
      </c>
      <c r="J2314" s="10">
        <v>3.49</v>
      </c>
      <c r="K2314" s="10">
        <f>L2314/1000000000000</f>
        <v>0.79556228082900005</v>
      </c>
      <c r="L2314" s="10">
        <v>795562280829</v>
      </c>
      <c r="M2314" s="10">
        <v>2.69</v>
      </c>
      <c r="N2314" s="10">
        <v>1</v>
      </c>
      <c r="O2314" s="14">
        <f>IF([1]!Table_1[[#This Row],[연도]]=2016,1,0)</f>
        <v>0</v>
      </c>
      <c r="P2314" s="14">
        <f>IF([1]!Table_1[[#This Row],[연도]]=2017,1,0)</f>
        <v>0</v>
      </c>
      <c r="Q2314" s="14">
        <f>IF([1]!Table_1[[#This Row],[연도]]=2018,1,0)</f>
        <v>0</v>
      </c>
      <c r="R2314" s="14">
        <f>IF([1]!Table_1[[#This Row],[연도]]=2019,1,0)</f>
        <v>1</v>
      </c>
      <c r="S2314" s="14">
        <f>IF([1]!Table_1[[#This Row],[연도]]=2020,1,0)</f>
        <v>0</v>
      </c>
      <c r="T2314" s="14">
        <f>IF([1]!Table_1[[#This Row],[연도]]=2021,1,0)</f>
        <v>0</v>
      </c>
      <c r="U2314" s="14">
        <f>IF([1]!Table_1[[#This Row],[연도]]=2022,1,0)</f>
        <v>0</v>
      </c>
      <c r="V2314" s="14">
        <f>IF([1]!Table_1[[#This Row],[연도]]=2023,1,0)</f>
        <v>0</v>
      </c>
      <c r="W2314" s="10">
        <v>1.96</v>
      </c>
      <c r="X2314" s="10">
        <f>Y2314/1000000000000</f>
        <v>0.1201251519</v>
      </c>
      <c r="Y2314" s="14">
        <f>[1]!Table_1[[#This Row],[주가]]*[1]!Table_1[[#This Row],[기말주식수]]</f>
        <v>120125151900</v>
      </c>
      <c r="Z2314" s="14">
        <f>AA2314/10</f>
        <v>0.72127695290533533</v>
      </c>
      <c r="AA2314" s="14">
        <f>[1]!Table_1[[#This Row],[시가총액]]/[1]!Table_1[[#This Row],[당기순이익(세후영업이익)]]</f>
        <v>7.2127695290533538</v>
      </c>
      <c r="AB2314" s="10">
        <v>5387107200</v>
      </c>
    </row>
    <row r="2315" spans="1:28" ht="19.2">
      <c r="A2315" s="12">
        <v>2314</v>
      </c>
      <c r="B2315" s="12">
        <v>14530</v>
      </c>
      <c r="C2315" s="13" t="s">
        <v>359</v>
      </c>
      <c r="D2315" s="13" t="s">
        <v>6</v>
      </c>
      <c r="E2315" s="12">
        <v>2020</v>
      </c>
      <c r="F2315" s="12">
        <v>65.724000000000004</v>
      </c>
      <c r="G2315" s="15">
        <f>([1]!Table_1[[#This Row],[총자산]]-[1]!Table_1[[#This Row],[장부가치 자기자본]]+[1]!Table_1[[#This Row],[시가총액]])/[1]!Table_1[[#This Row],[총자산]]</f>
        <v>0.82138518603339472</v>
      </c>
      <c r="H2315" s="14">
        <f>I2315/100000000000</f>
        <v>0.14308599806</v>
      </c>
      <c r="I2315" s="12">
        <v>14308599806</v>
      </c>
      <c r="J2315" s="12">
        <v>0.94</v>
      </c>
      <c r="K2315" s="10">
        <f>L2315/1000000000000</f>
        <v>0.62286117491199999</v>
      </c>
      <c r="L2315" s="12">
        <v>622861174912</v>
      </c>
      <c r="M2315" s="12">
        <v>2.34</v>
      </c>
      <c r="N2315" s="12">
        <v>1</v>
      </c>
      <c r="O2315" s="15">
        <f>IF([1]!Table_1[[#This Row],[연도]]=2016,1,0)</f>
        <v>0</v>
      </c>
      <c r="P2315" s="15">
        <f>IF([1]!Table_1[[#This Row],[연도]]=2017,1,0)</f>
        <v>0</v>
      </c>
      <c r="Q2315" s="15">
        <f>IF([1]!Table_1[[#This Row],[연도]]=2018,1,0)</f>
        <v>0</v>
      </c>
      <c r="R2315" s="15">
        <f>IF([1]!Table_1[[#This Row],[연도]]=2019,1,0)</f>
        <v>0</v>
      </c>
      <c r="S2315" s="15">
        <f>IF([1]!Table_1[[#This Row],[연도]]=2020,1,0)</f>
        <v>1</v>
      </c>
      <c r="T2315" s="15">
        <f>IF([1]!Table_1[[#This Row],[연도]]=2021,1,0)</f>
        <v>0</v>
      </c>
      <c r="U2315" s="15">
        <f>IF([1]!Table_1[[#This Row],[연도]]=2022,1,0)</f>
        <v>0</v>
      </c>
      <c r="V2315" s="15">
        <f>IF([1]!Table_1[[#This Row],[연도]]=2023,1,0)</f>
        <v>0</v>
      </c>
      <c r="W2315" s="12">
        <v>0.94</v>
      </c>
      <c r="X2315" s="10">
        <f>Y2315/1000000000000</f>
        <v>0.1204738461</v>
      </c>
      <c r="Y2315" s="15">
        <f>[1]!Table_1[[#This Row],[주가]]*[1]!Table_1[[#This Row],[기말주식수]]</f>
        <v>120473846100</v>
      </c>
      <c r="Z2315" s="14">
        <f>AA2315/10</f>
        <v>0.84196810123574717</v>
      </c>
      <c r="AA2315" s="15">
        <f>[1]!Table_1[[#This Row],[시가총액]]/[1]!Table_1[[#This Row],[당기순이익(세후영업이익)]]</f>
        <v>8.4196810123574721</v>
      </c>
      <c r="AB2315" s="12">
        <v>4713718800</v>
      </c>
    </row>
    <row r="2316" spans="1:28" ht="19.2">
      <c r="A2316" s="10">
        <v>2315</v>
      </c>
      <c r="B2316" s="10">
        <v>14530</v>
      </c>
      <c r="C2316" s="11" t="s">
        <v>359</v>
      </c>
      <c r="D2316" s="11" t="s">
        <v>6</v>
      </c>
      <c r="E2316" s="10">
        <v>2021</v>
      </c>
      <c r="F2316" s="10">
        <v>48.938000000000002</v>
      </c>
      <c r="G2316" s="14">
        <f>([1]!Table_1[[#This Row],[총자산]]-[1]!Table_1[[#This Row],[장부가치 자기자본]]+[1]!Table_1[[#This Row],[시가총액]])/[1]!Table_1[[#This Row],[총자산]]</f>
        <v>0.86224230069063246</v>
      </c>
      <c r="H2316" s="14">
        <f>I2316/100000000000</f>
        <v>0.20485805840999999</v>
      </c>
      <c r="I2316" s="10">
        <v>20485805841</v>
      </c>
      <c r="J2316" s="10">
        <v>10</v>
      </c>
      <c r="K2316" s="10">
        <f>L2316/1000000000000</f>
        <v>0.96483174255000004</v>
      </c>
      <c r="L2316" s="10">
        <v>964831742550</v>
      </c>
      <c r="M2316" s="10">
        <v>0.28000000000000003</v>
      </c>
      <c r="N2316" s="10">
        <v>1</v>
      </c>
      <c r="O2316" s="14">
        <f>IF([1]!Table_1[[#This Row],[연도]]=2016,1,0)</f>
        <v>0</v>
      </c>
      <c r="P2316" s="14">
        <f>IF([1]!Table_1[[#This Row],[연도]]=2017,1,0)</f>
        <v>0</v>
      </c>
      <c r="Q2316" s="14">
        <f>IF([1]!Table_1[[#This Row],[연도]]=2018,1,0)</f>
        <v>0</v>
      </c>
      <c r="R2316" s="14">
        <f>IF([1]!Table_1[[#This Row],[연도]]=2019,1,0)</f>
        <v>0</v>
      </c>
      <c r="S2316" s="14">
        <f>IF([1]!Table_1[[#This Row],[연도]]=2020,1,0)</f>
        <v>0</v>
      </c>
      <c r="T2316" s="14">
        <f>IF([1]!Table_1[[#This Row],[연도]]=2021,1,0)</f>
        <v>1</v>
      </c>
      <c r="U2316" s="14">
        <f>IF([1]!Table_1[[#This Row],[연도]]=2022,1,0)</f>
        <v>0</v>
      </c>
      <c r="V2316" s="14">
        <f>IF([1]!Table_1[[#This Row],[연도]]=2023,1,0)</f>
        <v>0</v>
      </c>
      <c r="W2316" s="10">
        <v>1.1000000000000001</v>
      </c>
      <c r="X2316" s="10">
        <f>Y2316/1000000000000</f>
        <v>0.137734209</v>
      </c>
      <c r="Y2316" s="14">
        <f>[1]!Table_1[[#This Row],[주가]]*[1]!Table_1[[#This Row],[기말주식수]]</f>
        <v>137734209000</v>
      </c>
      <c r="Z2316" s="14">
        <f>AA2316/10</f>
        <v>0.6723397169192179</v>
      </c>
      <c r="AA2316" s="14">
        <f>[1]!Table_1[[#This Row],[시가총액]]/[1]!Table_1[[#This Row],[당기순이익(세후영업이익)]]</f>
        <v>6.7233971691921788</v>
      </c>
      <c r="AB2316" s="10">
        <v>5387107200</v>
      </c>
    </row>
    <row r="2317" spans="1:28" ht="19.2">
      <c r="A2317" s="12">
        <v>2316</v>
      </c>
      <c r="B2317" s="12">
        <v>14530</v>
      </c>
      <c r="C2317" s="13" t="s">
        <v>359</v>
      </c>
      <c r="D2317" s="13" t="s">
        <v>6</v>
      </c>
      <c r="E2317" s="12">
        <v>2022</v>
      </c>
      <c r="F2317" s="12">
        <v>32.960999999999999</v>
      </c>
      <c r="G2317" s="15">
        <f>([1]!Table_1[[#This Row],[총자산]]-[1]!Table_1[[#This Row],[장부가치 자기자본]]+[1]!Table_1[[#This Row],[시가총액]])/[1]!Table_1[[#This Row],[총자산]]</f>
        <v>0.77698595865835907</v>
      </c>
      <c r="H2317" s="14">
        <f>I2317/100000000000</f>
        <v>0.30590826516000003</v>
      </c>
      <c r="I2317" s="12">
        <v>30590826516</v>
      </c>
      <c r="J2317" s="12">
        <v>9.67</v>
      </c>
      <c r="K2317" s="10">
        <f>L2317/1000000000000</f>
        <v>1.242475835454</v>
      </c>
      <c r="L2317" s="12">
        <v>1242475835454</v>
      </c>
      <c r="M2317" s="12">
        <v>0.15</v>
      </c>
      <c r="N2317" s="12">
        <v>1</v>
      </c>
      <c r="O2317" s="15">
        <f>IF([1]!Table_1[[#This Row],[연도]]=2016,1,0)</f>
        <v>0</v>
      </c>
      <c r="P2317" s="15">
        <f>IF([1]!Table_1[[#This Row],[연도]]=2017,1,0)</f>
        <v>0</v>
      </c>
      <c r="Q2317" s="15">
        <f>IF([1]!Table_1[[#This Row],[연도]]=2018,1,0)</f>
        <v>0</v>
      </c>
      <c r="R2317" s="15">
        <f>IF([1]!Table_1[[#This Row],[연도]]=2019,1,0)</f>
        <v>0</v>
      </c>
      <c r="S2317" s="15">
        <f>IF([1]!Table_1[[#This Row],[연도]]=2020,1,0)</f>
        <v>0</v>
      </c>
      <c r="T2317" s="15">
        <f>IF([1]!Table_1[[#This Row],[연도]]=2021,1,0)</f>
        <v>0</v>
      </c>
      <c r="U2317" s="15">
        <f>IF([1]!Table_1[[#This Row],[연도]]=2022,1,0)</f>
        <v>1</v>
      </c>
      <c r="V2317" s="15">
        <f>IF([1]!Table_1[[#This Row],[연도]]=2023,1,0)</f>
        <v>0</v>
      </c>
      <c r="W2317" s="12">
        <v>2.41</v>
      </c>
      <c r="X2317" s="10">
        <f>Y2317/1000000000000</f>
        <v>0.12657599459999999</v>
      </c>
      <c r="Y2317" s="15">
        <f>[1]!Table_1[[#This Row],[주가]]*[1]!Table_1[[#This Row],[기말주식수]]</f>
        <v>126575994600</v>
      </c>
      <c r="Z2317" s="14">
        <f>AA2317/10</f>
        <v>0.4137710843928869</v>
      </c>
      <c r="AA2317" s="15">
        <f>[1]!Table_1[[#This Row],[시가총액]]/[1]!Table_1[[#This Row],[당기순이익(세후영업이익)]]</f>
        <v>4.1377108439288692</v>
      </c>
      <c r="AB2317" s="12">
        <v>6733884000</v>
      </c>
    </row>
    <row r="2318" spans="1:28" ht="19.2">
      <c r="A2318" s="10">
        <v>2317</v>
      </c>
      <c r="B2318" s="10">
        <v>14530</v>
      </c>
      <c r="C2318" s="11" t="s">
        <v>359</v>
      </c>
      <c r="D2318" s="11" t="s">
        <v>6</v>
      </c>
      <c r="E2318" s="10">
        <v>2023</v>
      </c>
      <c r="F2318" s="10">
        <v>44.613</v>
      </c>
      <c r="G2318" s="14">
        <f>([1]!Table_1[[#This Row],[총자산]]-[1]!Table_1[[#This Row],[장부가치 자기자본]]+[1]!Table_1[[#This Row],[시가총액]])/[1]!Table_1[[#This Row],[총자산]]</f>
        <v>0.85455210445358487</v>
      </c>
      <c r="H2318" s="14">
        <f>I2318/100000000000</f>
        <v>0.2784180302</v>
      </c>
      <c r="I2318" s="10">
        <v>27841803020</v>
      </c>
      <c r="J2318" s="10">
        <v>21.79</v>
      </c>
      <c r="K2318" s="10">
        <f>L2318/1000000000000</f>
        <v>1.15799880721</v>
      </c>
      <c r="L2318" s="10">
        <v>1157998807210</v>
      </c>
      <c r="M2318" s="10">
        <v>0.16</v>
      </c>
      <c r="N2318" s="10">
        <v>1</v>
      </c>
      <c r="O2318" s="14">
        <f>IF([1]!Table_1[[#This Row],[연도]]=2016,1,0)</f>
        <v>0</v>
      </c>
      <c r="P2318" s="14">
        <f>IF([1]!Table_1[[#This Row],[연도]]=2017,1,0)</f>
        <v>0</v>
      </c>
      <c r="Q2318" s="14">
        <f>IF([1]!Table_1[[#This Row],[연도]]=2018,1,0)</f>
        <v>0</v>
      </c>
      <c r="R2318" s="14">
        <f>IF([1]!Table_1[[#This Row],[연도]]=2019,1,0)</f>
        <v>0</v>
      </c>
      <c r="S2318" s="14">
        <f>IF([1]!Table_1[[#This Row],[연도]]=2020,1,0)</f>
        <v>0</v>
      </c>
      <c r="T2318" s="14">
        <f>IF([1]!Table_1[[#This Row],[연도]]=2021,1,0)</f>
        <v>0</v>
      </c>
      <c r="U2318" s="14">
        <f>IF([1]!Table_1[[#This Row],[연도]]=2022,1,0)</f>
        <v>0</v>
      </c>
      <c r="V2318" s="14">
        <f>IF([1]!Table_1[[#This Row],[연도]]=2023,1,0)</f>
        <v>1</v>
      </c>
      <c r="W2318" s="10">
        <v>2.11</v>
      </c>
      <c r="X2318" s="10">
        <f>Y2318/1000000000000</f>
        <v>0.1513332828</v>
      </c>
      <c r="Y2318" s="14">
        <f>[1]!Table_1[[#This Row],[주가]]*[1]!Table_1[[#This Row],[기말주식수]]</f>
        <v>151333282800</v>
      </c>
      <c r="Z2318" s="14">
        <f>AA2318/10</f>
        <v>0.54354699187868905</v>
      </c>
      <c r="AA2318" s="14">
        <f>[1]!Table_1[[#This Row],[시가총액]]/[1]!Table_1[[#This Row],[당기순이익(세후영업이익)]]</f>
        <v>5.4354699187868905</v>
      </c>
      <c r="AB2318" s="10">
        <v>6733884000</v>
      </c>
    </row>
    <row r="2319" spans="1:28" ht="19.2">
      <c r="A2319" s="12">
        <v>2318</v>
      </c>
      <c r="B2319" s="12">
        <v>14570</v>
      </c>
      <c r="C2319" s="13" t="s">
        <v>360</v>
      </c>
      <c r="D2319" s="13" t="s">
        <v>20</v>
      </c>
      <c r="E2319" s="12">
        <v>2016</v>
      </c>
      <c r="F2319" s="12">
        <v>21.608000000000001</v>
      </c>
      <c r="G2319" s="15">
        <f>([1]!Table_1[[#This Row],[총자산]]-[1]!Table_1[[#This Row],[장부가치 자기자본]]+[1]!Table_1[[#This Row],[시가총액]])/[1]!Table_1[[#This Row],[총자산]]</f>
        <v>1.2917181604496049</v>
      </c>
      <c r="H2319" s="14">
        <f>I2319/100000000000</f>
        <v>6.1335631979999999E-2</v>
      </c>
      <c r="I2319" s="12">
        <v>6133563198</v>
      </c>
      <c r="J2319" s="12">
        <v>7.12</v>
      </c>
      <c r="K2319" s="10">
        <f>L2319/1000000000000</f>
        <v>5.5308132670000003E-2</v>
      </c>
      <c r="L2319" s="12">
        <v>55308132670</v>
      </c>
      <c r="M2319" s="12">
        <v>4.0599999999999996</v>
      </c>
      <c r="N2319" s="12">
        <v>1</v>
      </c>
      <c r="O2319" s="15">
        <f>IF([1]!Table_1[[#This Row],[연도]]=2016,1,0)</f>
        <v>1</v>
      </c>
      <c r="P2319" s="15">
        <f>IF([1]!Table_1[[#This Row],[연도]]=2017,1,0)</f>
        <v>0</v>
      </c>
      <c r="Q2319" s="15">
        <f>IF([1]!Table_1[[#This Row],[연도]]=2018,1,0)</f>
        <v>0</v>
      </c>
      <c r="R2319" s="15">
        <f>IF([1]!Table_1[[#This Row],[연도]]=2019,1,0)</f>
        <v>0</v>
      </c>
      <c r="S2319" s="15">
        <f>IF([1]!Table_1[[#This Row],[연도]]=2020,1,0)</f>
        <v>0</v>
      </c>
      <c r="T2319" s="15">
        <f>IF([1]!Table_1[[#This Row],[연도]]=2021,1,0)</f>
        <v>0</v>
      </c>
      <c r="U2319" s="15">
        <f>IF([1]!Table_1[[#This Row],[연도]]=2022,1,0)</f>
        <v>0</v>
      </c>
      <c r="V2319" s="15">
        <f>IF([1]!Table_1[[#This Row],[연도]]=2023,1,0)</f>
        <v>0</v>
      </c>
      <c r="W2319" s="12">
        <v>0.18</v>
      </c>
      <c r="X2319" s="10">
        <f>Y2319/1000000000000</f>
        <v>7.2160000000000002E-2</v>
      </c>
      <c r="Y2319" s="15">
        <f>[1]!Table_1[[#This Row],[주가]]*[1]!Table_1[[#This Row],[기말주식수]]</f>
        <v>72160000000</v>
      </c>
      <c r="Z2319" s="14">
        <f>AA2319/10</f>
        <v>1.1764776471779006</v>
      </c>
      <c r="AA2319" s="15">
        <f>[1]!Table_1[[#This Row],[시가총액]]/[1]!Table_1[[#This Row],[당기순이익(세후영업이익)]]</f>
        <v>11.764776471779006</v>
      </c>
      <c r="AB2319" s="12">
        <v>1091200000</v>
      </c>
    </row>
    <row r="2320" spans="1:28" ht="19.2">
      <c r="A2320" s="10">
        <v>2319</v>
      </c>
      <c r="B2320" s="10">
        <v>14570</v>
      </c>
      <c r="C2320" s="11" t="s">
        <v>360</v>
      </c>
      <c r="D2320" s="11" t="s">
        <v>20</v>
      </c>
      <c r="E2320" s="10">
        <v>2017</v>
      </c>
      <c r="F2320" s="10">
        <v>20.974</v>
      </c>
      <c r="G2320" s="14">
        <f>([1]!Table_1[[#This Row],[총자산]]-[1]!Table_1[[#This Row],[장부가치 자기자본]]+[1]!Table_1[[#This Row],[시가총액]])/[1]!Table_1[[#This Row],[총자산]]</f>
        <v>1.3080636967823489</v>
      </c>
      <c r="H2320" s="14">
        <f>I2320/100000000000</f>
        <v>5.2987653939999997E-2</v>
      </c>
      <c r="I2320" s="10">
        <v>5298765394</v>
      </c>
      <c r="J2320" s="10">
        <v>5.33</v>
      </c>
      <c r="K2320" s="10">
        <f>L2320/1000000000000</f>
        <v>5.5402563118999999E-2</v>
      </c>
      <c r="L2320" s="10">
        <v>55402563119</v>
      </c>
      <c r="M2320" s="10">
        <v>2.97</v>
      </c>
      <c r="N2320" s="10">
        <v>1</v>
      </c>
      <c r="O2320" s="14">
        <f>IF([1]!Table_1[[#This Row],[연도]]=2016,1,0)</f>
        <v>0</v>
      </c>
      <c r="P2320" s="14">
        <f>IF([1]!Table_1[[#This Row],[연도]]=2017,1,0)</f>
        <v>1</v>
      </c>
      <c r="Q2320" s="14">
        <f>IF([1]!Table_1[[#This Row],[연도]]=2018,1,0)</f>
        <v>0</v>
      </c>
      <c r="R2320" s="14">
        <f>IF([1]!Table_1[[#This Row],[연도]]=2019,1,0)</f>
        <v>0</v>
      </c>
      <c r="S2320" s="14">
        <f>IF([1]!Table_1[[#This Row],[연도]]=2020,1,0)</f>
        <v>0</v>
      </c>
      <c r="T2320" s="14">
        <f>IF([1]!Table_1[[#This Row],[연도]]=2021,1,0)</f>
        <v>0</v>
      </c>
      <c r="U2320" s="14">
        <f>IF([1]!Table_1[[#This Row],[연도]]=2022,1,0)</f>
        <v>0</v>
      </c>
      <c r="V2320" s="14">
        <f>IF([1]!Table_1[[#This Row],[연도]]=2023,1,0)</f>
        <v>0</v>
      </c>
      <c r="W2320" s="10">
        <v>0.14000000000000001</v>
      </c>
      <c r="X2320" s="10">
        <f>Y2320/1000000000000</f>
        <v>7.7549999999999994E-2</v>
      </c>
      <c r="Y2320" s="14">
        <f>[1]!Table_1[[#This Row],[주가]]*[1]!Table_1[[#This Row],[기말주식수]]</f>
        <v>77550000000</v>
      </c>
      <c r="Z2320" s="14">
        <f>AA2320/10</f>
        <v>1.4635484727784496</v>
      </c>
      <c r="AA2320" s="14">
        <f>[1]!Table_1[[#This Row],[시가총액]]/[1]!Table_1[[#This Row],[당기순이익(세후영업이익)]]</f>
        <v>14.635484727784496</v>
      </c>
      <c r="AB2320" s="10">
        <v>982203390</v>
      </c>
    </row>
    <row r="2321" spans="1:28" ht="19.2">
      <c r="A2321" s="12">
        <v>2320</v>
      </c>
      <c r="B2321" s="12">
        <v>14570</v>
      </c>
      <c r="C2321" s="13" t="s">
        <v>360</v>
      </c>
      <c r="D2321" s="13" t="s">
        <v>20</v>
      </c>
      <c r="E2321" s="12">
        <v>2018</v>
      </c>
      <c r="F2321" s="12">
        <v>16.617000000000001</v>
      </c>
      <c r="G2321" s="15">
        <f>([1]!Table_1[[#This Row],[총자산]]-[1]!Table_1[[#This Row],[장부가치 자기자본]]+[1]!Table_1[[#This Row],[시가총액]])/[1]!Table_1[[#This Row],[총자산]]</f>
        <v>1.2277965358546086</v>
      </c>
      <c r="H2321" s="14">
        <f>I2321/100000000000</f>
        <v>3.5270001910000001E-2</v>
      </c>
      <c r="I2321" s="12">
        <v>3527000191</v>
      </c>
      <c r="J2321" s="12">
        <v>9.23</v>
      </c>
      <c r="K2321" s="10">
        <f>L2321/1000000000000</f>
        <v>5.2027666944000003E-2</v>
      </c>
      <c r="L2321" s="12">
        <v>52027666944</v>
      </c>
      <c r="M2321" s="12">
        <v>2.6</v>
      </c>
      <c r="N2321" s="12">
        <v>1</v>
      </c>
      <c r="O2321" s="15">
        <f>IF([1]!Table_1[[#This Row],[연도]]=2016,1,0)</f>
        <v>0</v>
      </c>
      <c r="P2321" s="15">
        <f>IF([1]!Table_1[[#This Row],[연도]]=2017,1,0)</f>
        <v>0</v>
      </c>
      <c r="Q2321" s="15">
        <f>IF([1]!Table_1[[#This Row],[연도]]=2018,1,0)</f>
        <v>1</v>
      </c>
      <c r="R2321" s="15">
        <f>IF([1]!Table_1[[#This Row],[연도]]=2019,1,0)</f>
        <v>0</v>
      </c>
      <c r="S2321" s="15">
        <f>IF([1]!Table_1[[#This Row],[연도]]=2020,1,0)</f>
        <v>0</v>
      </c>
      <c r="T2321" s="15">
        <f>IF([1]!Table_1[[#This Row],[연도]]=2021,1,0)</f>
        <v>0</v>
      </c>
      <c r="U2321" s="15">
        <f>IF([1]!Table_1[[#This Row],[연도]]=2022,1,0)</f>
        <v>0</v>
      </c>
      <c r="V2321" s="15">
        <f>IF([1]!Table_1[[#This Row],[연도]]=2023,1,0)</f>
        <v>0</v>
      </c>
      <c r="W2321" s="12">
        <v>0.33</v>
      </c>
      <c r="X2321" s="10">
        <f>Y2321/1000000000000</f>
        <v>7.9420000000000004E-2</v>
      </c>
      <c r="Y2321" s="15">
        <f>[1]!Table_1[[#This Row],[주가]]*[1]!Table_1[[#This Row],[기말주식수]]</f>
        <v>79420000000</v>
      </c>
      <c r="Z2321" s="14">
        <f>AA2321/10</f>
        <v>2.2517719222885066</v>
      </c>
      <c r="AA2321" s="15">
        <f>[1]!Table_1[[#This Row],[시가총액]]/[1]!Table_1[[#This Row],[당기순이익(세후영업이익)]]</f>
        <v>22.517719222885066</v>
      </c>
      <c r="AB2321" s="12">
        <v>1090398000</v>
      </c>
    </row>
    <row r="2322" spans="1:28" ht="19.2">
      <c r="A2322" s="10">
        <v>2321</v>
      </c>
      <c r="B2322" s="10">
        <v>14570</v>
      </c>
      <c r="C2322" s="11" t="s">
        <v>360</v>
      </c>
      <c r="D2322" s="11" t="s">
        <v>20</v>
      </c>
      <c r="E2322" s="10">
        <v>2019</v>
      </c>
      <c r="F2322" s="10">
        <v>27.971</v>
      </c>
      <c r="G2322" s="14">
        <f>([1]!Table_1[[#This Row],[총자산]]-[1]!Table_1[[#This Row],[장부가치 자기자본]]+[1]!Table_1[[#This Row],[시가총액]])/[1]!Table_1[[#This Row],[총자산]]</f>
        <v>1.1851071842206202</v>
      </c>
      <c r="H2322" s="14">
        <f>I2322/100000000000</f>
        <v>3.4163834259999998E-2</v>
      </c>
      <c r="I2322" s="10">
        <v>3416383426</v>
      </c>
      <c r="J2322" s="10">
        <v>3.96</v>
      </c>
      <c r="K2322" s="10">
        <f>L2322/1000000000000</f>
        <v>5.5529401853000003E-2</v>
      </c>
      <c r="L2322" s="10">
        <v>55529401853</v>
      </c>
      <c r="M2322" s="10">
        <v>2.4300000000000002</v>
      </c>
      <c r="N2322" s="10">
        <v>1</v>
      </c>
      <c r="O2322" s="14">
        <f>IF([1]!Table_1[[#This Row],[연도]]=2016,1,0)</f>
        <v>0</v>
      </c>
      <c r="P2322" s="14">
        <f>IF([1]!Table_1[[#This Row],[연도]]=2017,1,0)</f>
        <v>0</v>
      </c>
      <c r="Q2322" s="14">
        <f>IF([1]!Table_1[[#This Row],[연도]]=2018,1,0)</f>
        <v>0</v>
      </c>
      <c r="R2322" s="14">
        <f>IF([1]!Table_1[[#This Row],[연도]]=2019,1,0)</f>
        <v>1</v>
      </c>
      <c r="S2322" s="14">
        <f>IF([1]!Table_1[[#This Row],[연도]]=2020,1,0)</f>
        <v>0</v>
      </c>
      <c r="T2322" s="14">
        <f>IF([1]!Table_1[[#This Row],[연도]]=2021,1,0)</f>
        <v>0</v>
      </c>
      <c r="U2322" s="14">
        <f>IF([1]!Table_1[[#This Row],[연도]]=2022,1,0)</f>
        <v>0</v>
      </c>
      <c r="V2322" s="14">
        <f>IF([1]!Table_1[[#This Row],[연도]]=2023,1,0)</f>
        <v>0</v>
      </c>
      <c r="W2322" s="10">
        <v>0.3</v>
      </c>
      <c r="X2322" s="10">
        <f>Y2322/1000000000000</f>
        <v>7.9089999999999994E-2</v>
      </c>
      <c r="Y2322" s="14">
        <f>[1]!Table_1[[#This Row],[주가]]*[1]!Table_1[[#This Row],[기말주식수]]</f>
        <v>79090000000</v>
      </c>
      <c r="Z2322" s="14">
        <f>AA2322/10</f>
        <v>2.3150211828711758</v>
      </c>
      <c r="AA2322" s="14">
        <f>[1]!Table_1[[#This Row],[시가총액]]/[1]!Table_1[[#This Row],[당기순이익(세후영업이익)]]</f>
        <v>23.150211828711758</v>
      </c>
      <c r="AB2322" s="10">
        <v>1089460100</v>
      </c>
    </row>
    <row r="2323" spans="1:28" ht="19.2">
      <c r="A2323" s="12">
        <v>2322</v>
      </c>
      <c r="B2323" s="12">
        <v>14570</v>
      </c>
      <c r="C2323" s="13" t="s">
        <v>360</v>
      </c>
      <c r="D2323" s="13" t="s">
        <v>20</v>
      </c>
      <c r="E2323" s="12">
        <v>2020</v>
      </c>
      <c r="F2323" s="12">
        <v>22.204999999999998</v>
      </c>
      <c r="G2323" s="15">
        <f>([1]!Table_1[[#This Row],[총자산]]-[1]!Table_1[[#This Row],[장부가치 자기자본]]+[1]!Table_1[[#This Row],[시가총액]])/[1]!Table_1[[#This Row],[총자산]]</f>
        <v>1.5090807147552114</v>
      </c>
      <c r="H2323" s="14">
        <f>I2323/100000000000</f>
        <v>0.11039327372</v>
      </c>
      <c r="I2323" s="12">
        <v>11039327372</v>
      </c>
      <c r="J2323" s="12">
        <v>9.8800000000000008</v>
      </c>
      <c r="K2323" s="10">
        <f>L2323/1000000000000</f>
        <v>6.6789304915E-2</v>
      </c>
      <c r="L2323" s="12">
        <v>66789304915</v>
      </c>
      <c r="M2323" s="12">
        <v>4.16</v>
      </c>
      <c r="N2323" s="12">
        <v>1</v>
      </c>
      <c r="O2323" s="15">
        <f>IF([1]!Table_1[[#This Row],[연도]]=2016,1,0)</f>
        <v>0</v>
      </c>
      <c r="P2323" s="15">
        <f>IF([1]!Table_1[[#This Row],[연도]]=2017,1,0)</f>
        <v>0</v>
      </c>
      <c r="Q2323" s="15">
        <f>IF([1]!Table_1[[#This Row],[연도]]=2018,1,0)</f>
        <v>0</v>
      </c>
      <c r="R2323" s="15">
        <f>IF([1]!Table_1[[#This Row],[연도]]=2019,1,0)</f>
        <v>0</v>
      </c>
      <c r="S2323" s="15">
        <f>IF([1]!Table_1[[#This Row],[연도]]=2020,1,0)</f>
        <v>1</v>
      </c>
      <c r="T2323" s="15">
        <f>IF([1]!Table_1[[#This Row],[연도]]=2021,1,0)</f>
        <v>0</v>
      </c>
      <c r="U2323" s="15">
        <f>IF([1]!Table_1[[#This Row],[연도]]=2022,1,0)</f>
        <v>0</v>
      </c>
      <c r="V2323" s="15">
        <f>IF([1]!Table_1[[#This Row],[연도]]=2023,1,0)</f>
        <v>0</v>
      </c>
      <c r="W2323" s="12">
        <v>0.2</v>
      </c>
      <c r="X2323" s="10">
        <f>Y2323/1000000000000</f>
        <v>0.1133</v>
      </c>
      <c r="Y2323" s="15">
        <f>[1]!Table_1[[#This Row],[주가]]*[1]!Table_1[[#This Row],[기말주식수]]</f>
        <v>113300000000</v>
      </c>
      <c r="Z2323" s="14">
        <f>AA2323/10</f>
        <v>1.0263306466241102</v>
      </c>
      <c r="AA2323" s="15">
        <f>[1]!Table_1[[#This Row],[시가총액]]/[1]!Table_1[[#This Row],[당기순이익(세후영업이익)]]</f>
        <v>10.263306466241103</v>
      </c>
      <c r="AB2323" s="12">
        <v>1634320800</v>
      </c>
    </row>
    <row r="2324" spans="1:28" ht="19.2">
      <c r="A2324" s="10">
        <v>2323</v>
      </c>
      <c r="B2324" s="10">
        <v>14570</v>
      </c>
      <c r="C2324" s="11" t="s">
        <v>360</v>
      </c>
      <c r="D2324" s="11" t="s">
        <v>20</v>
      </c>
      <c r="E2324" s="10">
        <v>2021</v>
      </c>
      <c r="F2324" s="10">
        <v>20.274000000000001</v>
      </c>
      <c r="G2324" s="14">
        <f>([1]!Table_1[[#This Row],[총자산]]-[1]!Table_1[[#This Row],[장부가치 자기자본]]+[1]!Table_1[[#This Row],[시가총액]])/[1]!Table_1[[#This Row],[총자산]]</f>
        <v>1.2430816268286839</v>
      </c>
      <c r="H2324" s="14">
        <f>I2324/100000000000</f>
        <v>0.11266187438</v>
      </c>
      <c r="I2324" s="10">
        <v>11266187438</v>
      </c>
      <c r="J2324" s="10">
        <v>6.32</v>
      </c>
      <c r="K2324" s="10">
        <f>L2324/1000000000000</f>
        <v>7.4465727430999995E-2</v>
      </c>
      <c r="L2324" s="10">
        <v>74465727431</v>
      </c>
      <c r="M2324" s="10">
        <v>4.7699999999999996</v>
      </c>
      <c r="N2324" s="10">
        <v>1</v>
      </c>
      <c r="O2324" s="14">
        <f>IF([1]!Table_1[[#This Row],[연도]]=2016,1,0)</f>
        <v>0</v>
      </c>
      <c r="P2324" s="14">
        <f>IF([1]!Table_1[[#This Row],[연도]]=2017,1,0)</f>
        <v>0</v>
      </c>
      <c r="Q2324" s="14">
        <f>IF([1]!Table_1[[#This Row],[연도]]=2018,1,0)</f>
        <v>0</v>
      </c>
      <c r="R2324" s="14">
        <f>IF([1]!Table_1[[#This Row],[연도]]=2019,1,0)</f>
        <v>0</v>
      </c>
      <c r="S2324" s="14">
        <f>IF([1]!Table_1[[#This Row],[연도]]=2020,1,0)</f>
        <v>0</v>
      </c>
      <c r="T2324" s="14">
        <f>IF([1]!Table_1[[#This Row],[연도]]=2021,1,0)</f>
        <v>1</v>
      </c>
      <c r="U2324" s="14">
        <f>IF([1]!Table_1[[#This Row],[연도]]=2022,1,0)</f>
        <v>0</v>
      </c>
      <c r="V2324" s="14">
        <f>IF([1]!Table_1[[#This Row],[연도]]=2023,1,0)</f>
        <v>0</v>
      </c>
      <c r="W2324" s="10">
        <v>0.3</v>
      </c>
      <c r="X2324" s="10">
        <f>Y2324/1000000000000</f>
        <v>9.8229999999999998E-2</v>
      </c>
      <c r="Y2324" s="14">
        <f>[1]!Table_1[[#This Row],[주가]]*[1]!Table_1[[#This Row],[기말주식수]]</f>
        <v>98230000000</v>
      </c>
      <c r="Z2324" s="14">
        <f>AA2324/10</f>
        <v>0.87190099171151392</v>
      </c>
      <c r="AA2324" s="14">
        <f>[1]!Table_1[[#This Row],[시가총액]]/[1]!Table_1[[#This Row],[당기순이익(세후영업이익)]]</f>
        <v>8.7190099171151392</v>
      </c>
      <c r="AB2324" s="10">
        <v>1833204350</v>
      </c>
    </row>
    <row r="2325" spans="1:28" ht="19.2">
      <c r="A2325" s="12">
        <v>2324</v>
      </c>
      <c r="B2325" s="12">
        <v>14570</v>
      </c>
      <c r="C2325" s="13" t="s">
        <v>360</v>
      </c>
      <c r="D2325" s="13" t="s">
        <v>20</v>
      </c>
      <c r="E2325" s="12">
        <v>2022</v>
      </c>
      <c r="F2325" s="12">
        <v>16.437999999999999</v>
      </c>
      <c r="G2325" s="15">
        <f>([1]!Table_1[[#This Row],[총자산]]-[1]!Table_1[[#This Row],[장부가치 자기자본]]+[1]!Table_1[[#This Row],[시가총액]])/[1]!Table_1[[#This Row],[총자산]]</f>
        <v>1.0149959939632969</v>
      </c>
      <c r="H2325" s="14">
        <f>I2325/100000000000</f>
        <v>0.14329019413999999</v>
      </c>
      <c r="I2325" s="12">
        <v>14329019414</v>
      </c>
      <c r="J2325" s="12">
        <v>6.66</v>
      </c>
      <c r="K2325" s="10">
        <f>L2325/1000000000000</f>
        <v>7.9984056440999998E-2</v>
      </c>
      <c r="L2325" s="12">
        <v>79984056441</v>
      </c>
      <c r="M2325" s="12">
        <v>5.6</v>
      </c>
      <c r="N2325" s="12">
        <v>1</v>
      </c>
      <c r="O2325" s="15">
        <f>IF([1]!Table_1[[#This Row],[연도]]=2016,1,0)</f>
        <v>0</v>
      </c>
      <c r="P2325" s="15">
        <f>IF([1]!Table_1[[#This Row],[연도]]=2017,1,0)</f>
        <v>0</v>
      </c>
      <c r="Q2325" s="15">
        <f>IF([1]!Table_1[[#This Row],[연도]]=2018,1,0)</f>
        <v>0</v>
      </c>
      <c r="R2325" s="15">
        <f>IF([1]!Table_1[[#This Row],[연도]]=2019,1,0)</f>
        <v>0</v>
      </c>
      <c r="S2325" s="15">
        <f>IF([1]!Table_1[[#This Row],[연도]]=2020,1,0)</f>
        <v>0</v>
      </c>
      <c r="T2325" s="15">
        <f>IF([1]!Table_1[[#This Row],[연도]]=2021,1,0)</f>
        <v>0</v>
      </c>
      <c r="U2325" s="15">
        <f>IF([1]!Table_1[[#This Row],[연도]]=2022,1,0)</f>
        <v>1</v>
      </c>
      <c r="V2325" s="15">
        <f>IF([1]!Table_1[[#This Row],[연도]]=2023,1,0)</f>
        <v>0</v>
      </c>
      <c r="W2325" s="12">
        <v>0.52</v>
      </c>
      <c r="X2325" s="10">
        <f>Y2325/1000000000000</f>
        <v>8.6129999999999998E-2</v>
      </c>
      <c r="Y2325" s="15">
        <f>[1]!Table_1[[#This Row],[주가]]*[1]!Table_1[[#This Row],[기말주식수]]</f>
        <v>86130000000</v>
      </c>
      <c r="Z2325" s="14">
        <f>AA2325/10</f>
        <v>0.60108788683646908</v>
      </c>
      <c r="AA2325" s="15">
        <f>[1]!Table_1[[#This Row],[시가총액]]/[1]!Table_1[[#This Row],[당기순이익(세후영업이익)]]</f>
        <v>6.0108788683646903</v>
      </c>
      <c r="AB2325" s="12">
        <v>1941116040</v>
      </c>
    </row>
    <row r="2326" spans="1:28" ht="19.2">
      <c r="A2326" s="10">
        <v>2325</v>
      </c>
      <c r="B2326" s="10">
        <v>14570</v>
      </c>
      <c r="C2326" s="11" t="s">
        <v>360</v>
      </c>
      <c r="D2326" s="11" t="s">
        <v>20</v>
      </c>
      <c r="E2326" s="10">
        <v>2023</v>
      </c>
      <c r="F2326" s="10">
        <v>-32.905999999999999</v>
      </c>
      <c r="G2326" s="14">
        <f>([1]!Table_1[[#This Row],[총자산]]-[1]!Table_1[[#This Row],[장부가치 자기자본]]+[1]!Table_1[[#This Row],[시가총액]])/[1]!Table_1[[#This Row],[총자산]]</f>
        <v>1.0210671867135197</v>
      </c>
      <c r="H2326" s="14">
        <f>I2326/100000000000</f>
        <v>0.18025892026000001</v>
      </c>
      <c r="I2326" s="10">
        <v>18025892026</v>
      </c>
      <c r="J2326" s="10">
        <v>-5.09</v>
      </c>
      <c r="K2326" s="10">
        <f>L2326/1000000000000</f>
        <v>8.1374983430000006E-2</v>
      </c>
      <c r="L2326" s="10">
        <v>81374983430</v>
      </c>
      <c r="M2326" s="10">
        <v>5.89</v>
      </c>
      <c r="N2326" s="10">
        <v>1</v>
      </c>
      <c r="O2326" s="14">
        <f>IF([1]!Table_1[[#This Row],[연도]]=2016,1,0)</f>
        <v>0</v>
      </c>
      <c r="P2326" s="14">
        <f>IF([1]!Table_1[[#This Row],[연도]]=2017,1,0)</f>
        <v>0</v>
      </c>
      <c r="Q2326" s="14">
        <f>IF([1]!Table_1[[#This Row],[연도]]=2018,1,0)</f>
        <v>0</v>
      </c>
      <c r="R2326" s="14">
        <f>IF([1]!Table_1[[#This Row],[연도]]=2019,1,0)</f>
        <v>0</v>
      </c>
      <c r="S2326" s="14">
        <f>IF([1]!Table_1[[#This Row],[연도]]=2020,1,0)</f>
        <v>0</v>
      </c>
      <c r="T2326" s="14">
        <f>IF([1]!Table_1[[#This Row],[연도]]=2021,1,0)</f>
        <v>0</v>
      </c>
      <c r="U2326" s="14">
        <f>IF([1]!Table_1[[#This Row],[연도]]=2022,1,0)</f>
        <v>0</v>
      </c>
      <c r="V2326" s="14">
        <f>IF([1]!Table_1[[#This Row],[연도]]=2023,1,0)</f>
        <v>1</v>
      </c>
      <c r="W2326" s="10">
        <v>0.41</v>
      </c>
      <c r="X2326" s="10">
        <f>Y2326/1000000000000</f>
        <v>7.8979999999999995E-2</v>
      </c>
      <c r="Y2326" s="14">
        <f>[1]!Table_1[[#This Row],[주가]]*[1]!Table_1[[#This Row],[기말주식수]]</f>
        <v>78980000000</v>
      </c>
      <c r="Z2326" s="14">
        <f>AA2326/10</f>
        <v>0.43814752626988807</v>
      </c>
      <c r="AA2326" s="14">
        <f>[1]!Table_1[[#This Row],[시가총액]]/[1]!Table_1[[#This Row],[당기순이익(세후영업이익)]]</f>
        <v>4.3814752626988804</v>
      </c>
      <c r="AB2326" s="10">
        <v>1617996600</v>
      </c>
    </row>
    <row r="2327" spans="1:28" ht="19.2">
      <c r="A2327" s="12">
        <v>2326</v>
      </c>
      <c r="B2327" s="12">
        <v>14580</v>
      </c>
      <c r="C2327" s="13" t="s">
        <v>361</v>
      </c>
      <c r="D2327" s="13" t="s">
        <v>6</v>
      </c>
      <c r="E2327" s="12">
        <v>2016</v>
      </c>
      <c r="F2327" s="12">
        <v>51.741</v>
      </c>
      <c r="G2327" s="15">
        <f>([1]!Table_1[[#This Row],[총자산]]-[1]!Table_1[[#This Row],[장부가치 자기자본]]+[1]!Table_1[[#This Row],[시가총액]])/[1]!Table_1[[#This Row],[총자산]]</f>
        <v>0.68880918303974459</v>
      </c>
      <c r="H2327" s="14">
        <f>I2327/100000000000</f>
        <v>8.480064524E-2</v>
      </c>
      <c r="I2327" s="12">
        <v>8480064524</v>
      </c>
      <c r="J2327" s="12">
        <v>52.81</v>
      </c>
      <c r="K2327" s="10">
        <f>L2327/1000000000000</f>
        <v>0.17152728192</v>
      </c>
      <c r="L2327" s="12">
        <v>171527281920</v>
      </c>
      <c r="M2327" s="12">
        <v>0.28999999999999998</v>
      </c>
      <c r="N2327" s="12">
        <v>1</v>
      </c>
      <c r="O2327" s="15">
        <f>IF([1]!Table_1[[#This Row],[연도]]=2016,1,0)</f>
        <v>1</v>
      </c>
      <c r="P2327" s="15">
        <f>IF([1]!Table_1[[#This Row],[연도]]=2017,1,0)</f>
        <v>0</v>
      </c>
      <c r="Q2327" s="15">
        <f>IF([1]!Table_1[[#This Row],[연도]]=2018,1,0)</f>
        <v>0</v>
      </c>
      <c r="R2327" s="15">
        <f>IF([1]!Table_1[[#This Row],[연도]]=2019,1,0)</f>
        <v>0</v>
      </c>
      <c r="S2327" s="15">
        <f>IF([1]!Table_1[[#This Row],[연도]]=2020,1,0)</f>
        <v>0</v>
      </c>
      <c r="T2327" s="15">
        <f>IF([1]!Table_1[[#This Row],[연도]]=2021,1,0)</f>
        <v>0</v>
      </c>
      <c r="U2327" s="15">
        <f>IF([1]!Table_1[[#This Row],[연도]]=2022,1,0)</f>
        <v>0</v>
      </c>
      <c r="V2327" s="15">
        <f>IF([1]!Table_1[[#This Row],[연도]]=2023,1,0)</f>
        <v>0</v>
      </c>
      <c r="W2327" s="12">
        <v>1.33</v>
      </c>
      <c r="X2327" s="10">
        <f>Y2327/1000000000000</f>
        <v>7.9715158999999994E-2</v>
      </c>
      <c r="Y2327" s="15">
        <f>[1]!Table_1[[#This Row],[주가]]*[1]!Table_1[[#This Row],[기말주식수]]</f>
        <v>79715159000</v>
      </c>
      <c r="Z2327" s="14">
        <f>AA2327/10</f>
        <v>0.94003009970493479</v>
      </c>
      <c r="AA2327" s="15">
        <f>[1]!Table_1[[#This Row],[시가총액]]/[1]!Table_1[[#This Row],[당기순이익(세후영업이익)]]</f>
        <v>9.4003009970493476</v>
      </c>
      <c r="AB2327" s="12">
        <v>2758310000</v>
      </c>
    </row>
    <row r="2328" spans="1:28" ht="19.2">
      <c r="A2328" s="10">
        <v>2327</v>
      </c>
      <c r="B2328" s="10">
        <v>14580</v>
      </c>
      <c r="C2328" s="11" t="s">
        <v>361</v>
      </c>
      <c r="D2328" s="11" t="s">
        <v>6</v>
      </c>
      <c r="E2328" s="10">
        <v>2017</v>
      </c>
      <c r="F2328" s="10">
        <v>41.366</v>
      </c>
      <c r="G2328" s="14">
        <f>([1]!Table_1[[#This Row],[총자산]]-[1]!Table_1[[#This Row],[장부가치 자기자본]]+[1]!Table_1[[#This Row],[시가총액]])/[1]!Table_1[[#This Row],[총자산]]</f>
        <v>0.64119618117676136</v>
      </c>
      <c r="H2328" s="14">
        <f>I2328/100000000000</f>
        <v>7.3518073190000005E-2</v>
      </c>
      <c r="I2328" s="10">
        <v>7351807319</v>
      </c>
      <c r="J2328" s="10">
        <v>-5.49</v>
      </c>
      <c r="K2328" s="10">
        <f>L2328/1000000000000</f>
        <v>0.212161978094</v>
      </c>
      <c r="L2328" s="10">
        <v>212161978094</v>
      </c>
      <c r="M2328" s="10">
        <v>0.76</v>
      </c>
      <c r="N2328" s="10">
        <v>1</v>
      </c>
      <c r="O2328" s="14">
        <f>IF([1]!Table_1[[#This Row],[연도]]=2016,1,0)</f>
        <v>0</v>
      </c>
      <c r="P2328" s="14">
        <f>IF([1]!Table_1[[#This Row],[연도]]=2017,1,0)</f>
        <v>1</v>
      </c>
      <c r="Q2328" s="14">
        <f>IF([1]!Table_1[[#This Row],[연도]]=2018,1,0)</f>
        <v>0</v>
      </c>
      <c r="R2328" s="14">
        <f>IF([1]!Table_1[[#This Row],[연도]]=2019,1,0)</f>
        <v>0</v>
      </c>
      <c r="S2328" s="14">
        <f>IF([1]!Table_1[[#This Row],[연도]]=2020,1,0)</f>
        <v>0</v>
      </c>
      <c r="T2328" s="14">
        <f>IF([1]!Table_1[[#This Row],[연도]]=2021,1,0)</f>
        <v>0</v>
      </c>
      <c r="U2328" s="14">
        <f>IF([1]!Table_1[[#This Row],[연도]]=2022,1,0)</f>
        <v>0</v>
      </c>
      <c r="V2328" s="14">
        <f>IF([1]!Table_1[[#This Row],[연도]]=2023,1,0)</f>
        <v>0</v>
      </c>
      <c r="W2328" s="10">
        <v>1.62</v>
      </c>
      <c r="X2328" s="10">
        <f>Y2328/1000000000000</f>
        <v>7.6405186999999999E-2</v>
      </c>
      <c r="Y2328" s="14">
        <f>[1]!Table_1[[#This Row],[주가]]*[1]!Table_1[[#This Row],[기말주식수]]</f>
        <v>76405187000</v>
      </c>
      <c r="Z2328" s="14">
        <f>AA2328/10</f>
        <v>1.0392708035551821</v>
      </c>
      <c r="AA2328" s="14">
        <f>[1]!Table_1[[#This Row],[시가총액]]/[1]!Table_1[[#This Row],[당기순이익(세후영업이익)]]</f>
        <v>10.392708035551822</v>
      </c>
      <c r="AB2328" s="10">
        <v>2758310000</v>
      </c>
    </row>
    <row r="2329" spans="1:28" ht="19.2">
      <c r="A2329" s="12">
        <v>2328</v>
      </c>
      <c r="B2329" s="12">
        <v>14580</v>
      </c>
      <c r="C2329" s="13" t="s">
        <v>361</v>
      </c>
      <c r="D2329" s="13" t="s">
        <v>6</v>
      </c>
      <c r="E2329" s="12">
        <v>2018</v>
      </c>
      <c r="F2329" s="12">
        <v>49.53</v>
      </c>
      <c r="G2329" s="15">
        <f>([1]!Table_1[[#This Row],[총자산]]-[1]!Table_1[[#This Row],[장부가치 자기자본]]+[1]!Table_1[[#This Row],[시가총액]])/[1]!Table_1[[#This Row],[총자산]]</f>
        <v>0.58754729039271536</v>
      </c>
      <c r="H2329" s="14">
        <f>I2329/100000000000</f>
        <v>8.7968830550000002E-2</v>
      </c>
      <c r="I2329" s="12">
        <v>8796883055</v>
      </c>
      <c r="J2329" s="12">
        <v>11.46</v>
      </c>
      <c r="K2329" s="10">
        <f>L2329/1000000000000</f>
        <v>0.212616333198</v>
      </c>
      <c r="L2329" s="12">
        <v>212616333198</v>
      </c>
      <c r="M2329" s="12">
        <v>0.63</v>
      </c>
      <c r="N2329" s="12">
        <v>1</v>
      </c>
      <c r="O2329" s="15">
        <f>IF([1]!Table_1[[#This Row],[연도]]=2016,1,0)</f>
        <v>0</v>
      </c>
      <c r="P2329" s="15">
        <f>IF([1]!Table_1[[#This Row],[연도]]=2017,1,0)</f>
        <v>0</v>
      </c>
      <c r="Q2329" s="15">
        <f>IF([1]!Table_1[[#This Row],[연도]]=2018,1,0)</f>
        <v>1</v>
      </c>
      <c r="R2329" s="15">
        <f>IF([1]!Table_1[[#This Row],[연도]]=2019,1,0)</f>
        <v>0</v>
      </c>
      <c r="S2329" s="15">
        <f>IF([1]!Table_1[[#This Row],[연도]]=2020,1,0)</f>
        <v>0</v>
      </c>
      <c r="T2329" s="15">
        <f>IF([1]!Table_1[[#This Row],[연도]]=2021,1,0)</f>
        <v>0</v>
      </c>
      <c r="U2329" s="15">
        <f>IF([1]!Table_1[[#This Row],[연도]]=2022,1,0)</f>
        <v>0</v>
      </c>
      <c r="V2329" s="15">
        <f>IF([1]!Table_1[[#This Row],[연도]]=2023,1,0)</f>
        <v>0</v>
      </c>
      <c r="W2329" s="12">
        <v>2.41</v>
      </c>
      <c r="X2329" s="10">
        <f>Y2329/1000000000000</f>
        <v>7.1716059999999998E-2</v>
      </c>
      <c r="Y2329" s="15">
        <f>[1]!Table_1[[#This Row],[주가]]*[1]!Table_1[[#This Row],[기말주식수]]</f>
        <v>71716060000</v>
      </c>
      <c r="Z2329" s="14">
        <f>AA2329/10</f>
        <v>0.81524398530270104</v>
      </c>
      <c r="AA2329" s="15">
        <f>[1]!Table_1[[#This Row],[시가총액]]/[1]!Table_1[[#This Row],[당기순이익(세후영업이익)]]</f>
        <v>8.1524398530270101</v>
      </c>
      <c r="AB2329" s="12">
        <v>2758310000</v>
      </c>
    </row>
    <row r="2330" spans="1:28" ht="19.2">
      <c r="A2330" s="10">
        <v>2329</v>
      </c>
      <c r="B2330" s="10">
        <v>14580</v>
      </c>
      <c r="C2330" s="11" t="s">
        <v>361</v>
      </c>
      <c r="D2330" s="11" t="s">
        <v>6</v>
      </c>
      <c r="E2330" s="10">
        <v>2019</v>
      </c>
      <c r="F2330" s="10">
        <v>28.111999999999998</v>
      </c>
      <c r="G2330" s="14">
        <f>([1]!Table_1[[#This Row],[총자산]]-[1]!Table_1[[#This Row],[장부가치 자기자본]]+[1]!Table_1[[#This Row],[시가총액]])/[1]!Table_1[[#This Row],[총자산]]</f>
        <v>0.72463172151956723</v>
      </c>
      <c r="H2330" s="14">
        <f>I2330/100000000000</f>
        <v>3.8695129490000001E-2</v>
      </c>
      <c r="I2330" s="10">
        <v>3869512949</v>
      </c>
      <c r="J2330" s="10">
        <v>2.59</v>
      </c>
      <c r="K2330" s="10">
        <f>L2330/1000000000000</f>
        <v>0.18643923275999999</v>
      </c>
      <c r="L2330" s="10">
        <v>186439232760</v>
      </c>
      <c r="M2330" s="10">
        <v>1.1200000000000001</v>
      </c>
      <c r="N2330" s="10">
        <v>1</v>
      </c>
      <c r="O2330" s="14">
        <f>IF([1]!Table_1[[#This Row],[연도]]=2016,1,0)</f>
        <v>0</v>
      </c>
      <c r="P2330" s="14">
        <f>IF([1]!Table_1[[#This Row],[연도]]=2017,1,0)</f>
        <v>0</v>
      </c>
      <c r="Q2330" s="14">
        <f>IF([1]!Table_1[[#This Row],[연도]]=2018,1,0)</f>
        <v>0</v>
      </c>
      <c r="R2330" s="14">
        <f>IF([1]!Table_1[[#This Row],[연도]]=2019,1,0)</f>
        <v>1</v>
      </c>
      <c r="S2330" s="14">
        <f>IF([1]!Table_1[[#This Row],[연도]]=2020,1,0)</f>
        <v>0</v>
      </c>
      <c r="T2330" s="14">
        <f>IF([1]!Table_1[[#This Row],[연도]]=2021,1,0)</f>
        <v>0</v>
      </c>
      <c r="U2330" s="14">
        <f>IF([1]!Table_1[[#This Row],[연도]]=2022,1,0)</f>
        <v>0</v>
      </c>
      <c r="V2330" s="14">
        <f>IF([1]!Table_1[[#This Row],[연도]]=2023,1,0)</f>
        <v>0</v>
      </c>
      <c r="W2330" s="10">
        <v>3.32</v>
      </c>
      <c r="X2330" s="10">
        <f>Y2330/1000000000000</f>
        <v>0.1198485695</v>
      </c>
      <c r="Y2330" s="14">
        <f>[1]!Table_1[[#This Row],[주가]]*[1]!Table_1[[#This Row],[기말주식수]]</f>
        <v>119848569500</v>
      </c>
      <c r="Z2330" s="14">
        <f>AA2330/10</f>
        <v>3.0972520593573032</v>
      </c>
      <c r="AA2330" s="14">
        <f>[1]!Table_1[[#This Row],[시가총액]]/[1]!Table_1[[#This Row],[당기순이익(세후영업이익)]]</f>
        <v>30.97252059357303</v>
      </c>
      <c r="AB2330" s="10">
        <v>2758310000</v>
      </c>
    </row>
    <row r="2331" spans="1:28" ht="19.2">
      <c r="A2331" s="12">
        <v>2330</v>
      </c>
      <c r="B2331" s="12">
        <v>14580</v>
      </c>
      <c r="C2331" s="13" t="s">
        <v>361</v>
      </c>
      <c r="D2331" s="13" t="s">
        <v>6</v>
      </c>
      <c r="E2331" s="12">
        <v>2020</v>
      </c>
      <c r="F2331" s="12">
        <v>30.152000000000001</v>
      </c>
      <c r="G2331" s="15">
        <f>([1]!Table_1[[#This Row],[총자산]]-[1]!Table_1[[#This Row],[장부가치 자기자본]]+[1]!Table_1[[#This Row],[시가총액]])/[1]!Table_1[[#This Row],[총자산]]</f>
        <v>0.67114456251651677</v>
      </c>
      <c r="H2331" s="14">
        <f>I2331/100000000000</f>
        <v>0.1079842</v>
      </c>
      <c r="I2331" s="12">
        <v>10798420000</v>
      </c>
      <c r="J2331" s="12">
        <v>-1.82</v>
      </c>
      <c r="K2331" s="10">
        <f>L2331/1000000000000</f>
        <v>0.16534526965400001</v>
      </c>
      <c r="L2331" s="12">
        <v>165345269654</v>
      </c>
      <c r="M2331" s="12">
        <v>1.66</v>
      </c>
      <c r="N2331" s="12">
        <v>1</v>
      </c>
      <c r="O2331" s="15">
        <f>IF([1]!Table_1[[#This Row],[연도]]=2016,1,0)</f>
        <v>0</v>
      </c>
      <c r="P2331" s="15">
        <f>IF([1]!Table_1[[#This Row],[연도]]=2017,1,0)</f>
        <v>0</v>
      </c>
      <c r="Q2331" s="15">
        <f>IF([1]!Table_1[[#This Row],[연도]]=2018,1,0)</f>
        <v>0</v>
      </c>
      <c r="R2331" s="15">
        <f>IF([1]!Table_1[[#This Row],[연도]]=2019,1,0)</f>
        <v>0</v>
      </c>
      <c r="S2331" s="15">
        <f>IF([1]!Table_1[[#This Row],[연도]]=2020,1,0)</f>
        <v>1</v>
      </c>
      <c r="T2331" s="15">
        <f>IF([1]!Table_1[[#This Row],[연도]]=2021,1,0)</f>
        <v>0</v>
      </c>
      <c r="U2331" s="15">
        <f>IF([1]!Table_1[[#This Row],[연도]]=2022,1,0)</f>
        <v>0</v>
      </c>
      <c r="V2331" s="15">
        <f>IF([1]!Table_1[[#This Row],[연도]]=2023,1,0)</f>
        <v>0</v>
      </c>
      <c r="W2331" s="12">
        <v>2.0099999999999998</v>
      </c>
      <c r="X2331" s="10">
        <f>Y2331/1000000000000</f>
        <v>0.111435724</v>
      </c>
      <c r="Y2331" s="15">
        <f>[1]!Table_1[[#This Row],[주가]]*[1]!Table_1[[#This Row],[기말주식수]]</f>
        <v>111435724000</v>
      </c>
      <c r="Z2331" s="14">
        <f>AA2331/10</f>
        <v>1.0319632316579648</v>
      </c>
      <c r="AA2331" s="15">
        <f>[1]!Table_1[[#This Row],[시가총액]]/[1]!Table_1[[#This Row],[당기순이익(세후영업이익)]]</f>
        <v>10.319632316579648</v>
      </c>
      <c r="AB2331" s="12">
        <v>2758310000</v>
      </c>
    </row>
    <row r="2332" spans="1:28" ht="19.2">
      <c r="A2332" s="10">
        <v>2331</v>
      </c>
      <c r="B2332" s="10">
        <v>14580</v>
      </c>
      <c r="C2332" s="11" t="s">
        <v>361</v>
      </c>
      <c r="D2332" s="11" t="s">
        <v>6</v>
      </c>
      <c r="E2332" s="10">
        <v>2021</v>
      </c>
      <c r="F2332" s="10">
        <v>19.585999999999999</v>
      </c>
      <c r="G2332" s="14">
        <f>([1]!Table_1[[#This Row],[총자산]]-[1]!Table_1[[#This Row],[장부가치 자기자본]]+[1]!Table_1[[#This Row],[시가총액]])/[1]!Table_1[[#This Row],[총자산]]</f>
        <v>0.71502557344154893</v>
      </c>
      <c r="H2332" s="14">
        <f>I2332/100000000000</f>
        <v>0.19603002069</v>
      </c>
      <c r="I2332" s="10">
        <v>19603002069</v>
      </c>
      <c r="J2332" s="10">
        <v>12.34</v>
      </c>
      <c r="K2332" s="10">
        <f>L2332/1000000000000</f>
        <v>0.195157043546</v>
      </c>
      <c r="L2332" s="10">
        <v>195157043546</v>
      </c>
      <c r="M2332" s="10">
        <v>3.12</v>
      </c>
      <c r="N2332" s="10">
        <v>1</v>
      </c>
      <c r="O2332" s="14">
        <f>IF([1]!Table_1[[#This Row],[연도]]=2016,1,0)</f>
        <v>0</v>
      </c>
      <c r="P2332" s="14">
        <f>IF([1]!Table_1[[#This Row],[연도]]=2017,1,0)</f>
        <v>0</v>
      </c>
      <c r="Q2332" s="14">
        <f>IF([1]!Table_1[[#This Row],[연도]]=2018,1,0)</f>
        <v>0</v>
      </c>
      <c r="R2332" s="14">
        <f>IF([1]!Table_1[[#This Row],[연도]]=2019,1,0)</f>
        <v>0</v>
      </c>
      <c r="S2332" s="14">
        <f>IF([1]!Table_1[[#This Row],[연도]]=2020,1,0)</f>
        <v>0</v>
      </c>
      <c r="T2332" s="14">
        <f>IF([1]!Table_1[[#This Row],[연도]]=2021,1,0)</f>
        <v>1</v>
      </c>
      <c r="U2332" s="14">
        <f>IF([1]!Table_1[[#This Row],[연도]]=2022,1,0)</f>
        <v>0</v>
      </c>
      <c r="V2332" s="14">
        <f>IF([1]!Table_1[[#This Row],[연도]]=2023,1,0)</f>
        <v>0</v>
      </c>
      <c r="W2332" s="10">
        <v>1.8</v>
      </c>
      <c r="X2332" s="10">
        <f>Y2332/1000000000000</f>
        <v>0.140122148</v>
      </c>
      <c r="Y2332" s="14">
        <f>[1]!Table_1[[#This Row],[주가]]*[1]!Table_1[[#This Row],[기말주식수]]</f>
        <v>140122148000</v>
      </c>
      <c r="Z2332" s="14">
        <f>AA2332/10</f>
        <v>0.71479943483548281</v>
      </c>
      <c r="AA2332" s="14">
        <f>[1]!Table_1[[#This Row],[시가총액]]/[1]!Table_1[[#This Row],[당기순이익(세후영업이익)]]</f>
        <v>7.1479943483548283</v>
      </c>
      <c r="AB2332" s="10">
        <v>3034141000</v>
      </c>
    </row>
    <row r="2333" spans="1:28" ht="19.2">
      <c r="A2333" s="12">
        <v>2332</v>
      </c>
      <c r="B2333" s="12">
        <v>14580</v>
      </c>
      <c r="C2333" s="13" t="s">
        <v>361</v>
      </c>
      <c r="D2333" s="13" t="s">
        <v>6</v>
      </c>
      <c r="E2333" s="12">
        <v>2022</v>
      </c>
      <c r="F2333" s="12">
        <v>12.443</v>
      </c>
      <c r="G2333" s="15">
        <f>([1]!Table_1[[#This Row],[총자산]]-[1]!Table_1[[#This Row],[장부가치 자기자본]]+[1]!Table_1[[#This Row],[시가총액]])/[1]!Table_1[[#This Row],[총자산]]</f>
        <v>0.66361665640619805</v>
      </c>
      <c r="H2333" s="14">
        <f>I2333/100000000000</f>
        <v>0.31945997236000001</v>
      </c>
      <c r="I2333" s="12">
        <v>31945997236</v>
      </c>
      <c r="J2333" s="12">
        <v>8.68</v>
      </c>
      <c r="K2333" s="10">
        <f>L2333/1000000000000</f>
        <v>0.34505121203099998</v>
      </c>
      <c r="L2333" s="12">
        <v>345051212031</v>
      </c>
      <c r="M2333" s="12">
        <v>3.36</v>
      </c>
      <c r="N2333" s="12">
        <v>1</v>
      </c>
      <c r="O2333" s="15">
        <f>IF([1]!Table_1[[#This Row],[연도]]=2016,1,0)</f>
        <v>0</v>
      </c>
      <c r="P2333" s="15">
        <f>IF([1]!Table_1[[#This Row],[연도]]=2017,1,0)</f>
        <v>0</v>
      </c>
      <c r="Q2333" s="15">
        <f>IF([1]!Table_1[[#This Row],[연도]]=2018,1,0)</f>
        <v>0</v>
      </c>
      <c r="R2333" s="15">
        <f>IF([1]!Table_1[[#This Row],[연도]]=2019,1,0)</f>
        <v>0</v>
      </c>
      <c r="S2333" s="15">
        <f>IF([1]!Table_1[[#This Row],[연도]]=2020,1,0)</f>
        <v>0</v>
      </c>
      <c r="T2333" s="15">
        <f>IF([1]!Table_1[[#This Row],[연도]]=2021,1,0)</f>
        <v>0</v>
      </c>
      <c r="U2333" s="15">
        <f>IF([1]!Table_1[[#This Row],[연도]]=2022,1,0)</f>
        <v>1</v>
      </c>
      <c r="V2333" s="15">
        <f>IF([1]!Table_1[[#This Row],[연도]]=2023,1,0)</f>
        <v>0</v>
      </c>
      <c r="W2333" s="12">
        <v>2.0099999999999998</v>
      </c>
      <c r="X2333" s="10">
        <f>Y2333/1000000000000</f>
        <v>0.14343212</v>
      </c>
      <c r="Y2333" s="15">
        <f>[1]!Table_1[[#This Row],[주가]]*[1]!Table_1[[#This Row],[기말주식수]]</f>
        <v>143432120000</v>
      </c>
      <c r="Z2333" s="14">
        <f>AA2333/10</f>
        <v>0.44898307271612137</v>
      </c>
      <c r="AA2333" s="15">
        <f>[1]!Table_1[[#This Row],[시가총액]]/[1]!Table_1[[#This Row],[당기순이익(세후영업이익)]]</f>
        <v>4.4898307271612135</v>
      </c>
      <c r="AB2333" s="12">
        <v>3585803000</v>
      </c>
    </row>
    <row r="2334" spans="1:28" ht="19.2">
      <c r="A2334" s="10">
        <v>2333</v>
      </c>
      <c r="B2334" s="10">
        <v>14580</v>
      </c>
      <c r="C2334" s="11" t="s">
        <v>361</v>
      </c>
      <c r="D2334" s="11" t="s">
        <v>6</v>
      </c>
      <c r="E2334" s="10">
        <v>2023</v>
      </c>
      <c r="F2334" s="10">
        <v>10.468</v>
      </c>
      <c r="G2334" s="14">
        <f>([1]!Table_1[[#This Row],[총자산]]-[1]!Table_1[[#This Row],[장부가치 자기자본]]+[1]!Table_1[[#This Row],[시가총액]])/[1]!Table_1[[#This Row],[총자산]]</f>
        <v>0.71041548663388354</v>
      </c>
      <c r="H2334" s="14">
        <f>I2334/100000000000</f>
        <v>0.40076503356999998</v>
      </c>
      <c r="I2334" s="10">
        <v>40076503357</v>
      </c>
      <c r="J2334" s="10">
        <v>4.6500000000000004</v>
      </c>
      <c r="K2334" s="10">
        <f>L2334/1000000000000</f>
        <v>0.29416211409499998</v>
      </c>
      <c r="L2334" s="10">
        <v>294162114095</v>
      </c>
      <c r="M2334" s="10">
        <v>4.3</v>
      </c>
      <c r="N2334" s="10">
        <v>1</v>
      </c>
      <c r="O2334" s="14">
        <f>IF([1]!Table_1[[#This Row],[연도]]=2016,1,0)</f>
        <v>0</v>
      </c>
      <c r="P2334" s="14">
        <f>IF([1]!Table_1[[#This Row],[연도]]=2017,1,0)</f>
        <v>0</v>
      </c>
      <c r="Q2334" s="14">
        <f>IF([1]!Table_1[[#This Row],[연도]]=2018,1,0)</f>
        <v>0</v>
      </c>
      <c r="R2334" s="14">
        <f>IF([1]!Table_1[[#This Row],[연도]]=2019,1,0)</f>
        <v>0</v>
      </c>
      <c r="S2334" s="14">
        <f>IF([1]!Table_1[[#This Row],[연도]]=2020,1,0)</f>
        <v>0</v>
      </c>
      <c r="T2334" s="14">
        <f>IF([1]!Table_1[[#This Row],[연도]]=2021,1,0)</f>
        <v>0</v>
      </c>
      <c r="U2334" s="14">
        <f>IF([1]!Table_1[[#This Row],[연도]]=2022,1,0)</f>
        <v>0</v>
      </c>
      <c r="V2334" s="14">
        <f>IF([1]!Table_1[[#This Row],[연도]]=2023,1,0)</f>
        <v>1</v>
      </c>
      <c r="W2334" s="10">
        <v>4.51</v>
      </c>
      <c r="X2334" s="10">
        <f>Y2334/1000000000000</f>
        <v>0.18342761499999999</v>
      </c>
      <c r="Y2334" s="14">
        <f>[1]!Table_1[[#This Row],[주가]]*[1]!Table_1[[#This Row],[기말주식수]]</f>
        <v>183427615000</v>
      </c>
      <c r="Z2334" s="14">
        <f>AA2334/10</f>
        <v>0.45769365996337957</v>
      </c>
      <c r="AA2334" s="14">
        <f>[1]!Table_1[[#This Row],[시가총액]]/[1]!Table_1[[#This Row],[당기순이익(세후영업이익)]]</f>
        <v>4.5769365996337958</v>
      </c>
      <c r="AB2334" s="10">
        <v>3585803000</v>
      </c>
    </row>
    <row r="2335" spans="1:28" ht="19.2">
      <c r="A2335" s="12">
        <v>2334</v>
      </c>
      <c r="B2335" s="12">
        <v>14620</v>
      </c>
      <c r="C2335" s="13" t="s">
        <v>362</v>
      </c>
      <c r="D2335" s="13" t="s">
        <v>20</v>
      </c>
      <c r="E2335" s="12">
        <v>2016</v>
      </c>
      <c r="F2335" s="12">
        <v>91.83</v>
      </c>
      <c r="G2335" s="15">
        <f>([1]!Table_1[[#This Row],[총자산]]-[1]!Table_1[[#This Row],[장부가치 자기자본]]+[1]!Table_1[[#This Row],[시가총액]])/[1]!Table_1[[#This Row],[총자산]]</f>
        <v>0.59477407934448823</v>
      </c>
      <c r="H2335" s="14">
        <f>I2335/100000000000</f>
        <v>2.8939296779999998E-2</v>
      </c>
      <c r="I2335" s="12">
        <v>2893929678</v>
      </c>
      <c r="J2335" s="12">
        <v>-2.48</v>
      </c>
      <c r="K2335" s="10">
        <f>L2335/1000000000000</f>
        <v>0.20305289953899999</v>
      </c>
      <c r="L2335" s="12">
        <v>203052899539</v>
      </c>
      <c r="M2335" s="12">
        <v>5.43</v>
      </c>
      <c r="N2335" s="12">
        <v>1</v>
      </c>
      <c r="O2335" s="15">
        <f>IF([1]!Table_1[[#This Row],[연도]]=2016,1,0)</f>
        <v>1</v>
      </c>
      <c r="P2335" s="15">
        <f>IF([1]!Table_1[[#This Row],[연도]]=2017,1,0)</f>
        <v>0</v>
      </c>
      <c r="Q2335" s="15">
        <f>IF([1]!Table_1[[#This Row],[연도]]=2018,1,0)</f>
        <v>0</v>
      </c>
      <c r="R2335" s="15">
        <f>IF([1]!Table_1[[#This Row],[연도]]=2019,1,0)</f>
        <v>0</v>
      </c>
      <c r="S2335" s="15">
        <f>IF([1]!Table_1[[#This Row],[연도]]=2020,1,0)</f>
        <v>0</v>
      </c>
      <c r="T2335" s="15">
        <f>IF([1]!Table_1[[#This Row],[연도]]=2021,1,0)</f>
        <v>0</v>
      </c>
      <c r="U2335" s="15">
        <f>IF([1]!Table_1[[#This Row],[연도]]=2022,1,0)</f>
        <v>0</v>
      </c>
      <c r="V2335" s="15">
        <f>IF([1]!Table_1[[#This Row],[연도]]=2023,1,0)</f>
        <v>0</v>
      </c>
      <c r="W2335" s="12">
        <v>0.97</v>
      </c>
      <c r="X2335" s="10">
        <f>Y2335/1000000000000</f>
        <v>0.25339600000000001</v>
      </c>
      <c r="Y2335" s="15">
        <f>[1]!Table_1[[#This Row],[주가]]*[1]!Table_1[[#This Row],[기말주식수]]</f>
        <v>253396000000</v>
      </c>
      <c r="Z2335" s="14">
        <f>AA2335/10</f>
        <v>8.7561215438767128</v>
      </c>
      <c r="AA2335" s="15">
        <f>[1]!Table_1[[#This Row],[시가총액]]/[1]!Table_1[[#This Row],[당기순이익(세후영업이익)]]</f>
        <v>87.561215438767135</v>
      </c>
      <c r="AB2335" s="12">
        <v>4189282050</v>
      </c>
    </row>
    <row r="2336" spans="1:28" ht="19.2">
      <c r="A2336" s="10">
        <v>2335</v>
      </c>
      <c r="B2336" s="10">
        <v>14620</v>
      </c>
      <c r="C2336" s="11" t="s">
        <v>362</v>
      </c>
      <c r="D2336" s="11" t="s">
        <v>20</v>
      </c>
      <c r="E2336" s="10">
        <v>2017</v>
      </c>
      <c r="F2336" s="10">
        <v>-17.114000000000001</v>
      </c>
      <c r="G2336" s="14">
        <f>([1]!Table_1[[#This Row],[총자산]]-[1]!Table_1[[#This Row],[장부가치 자기자본]]+[1]!Table_1[[#This Row],[시가총액]])/[1]!Table_1[[#This Row],[총자산]]</f>
        <v>0.67175812835932658</v>
      </c>
      <c r="H2336" s="14">
        <f>I2336/100000000000</f>
        <v>-0.18641619031000001</v>
      </c>
      <c r="I2336" s="10">
        <v>-18641619031</v>
      </c>
      <c r="J2336" s="10">
        <v>-5.59</v>
      </c>
      <c r="K2336" s="10">
        <f>L2336/1000000000000</f>
        <v>0.14574647583600001</v>
      </c>
      <c r="L2336" s="10">
        <v>145746475836</v>
      </c>
      <c r="M2336" s="10">
        <v>11.11</v>
      </c>
      <c r="N2336" s="10">
        <v>1</v>
      </c>
      <c r="O2336" s="14">
        <f>IF([1]!Table_1[[#This Row],[연도]]=2016,1,0)</f>
        <v>0</v>
      </c>
      <c r="P2336" s="14">
        <f>IF([1]!Table_1[[#This Row],[연도]]=2017,1,0)</f>
        <v>1</v>
      </c>
      <c r="Q2336" s="14">
        <f>IF([1]!Table_1[[#This Row],[연도]]=2018,1,0)</f>
        <v>0</v>
      </c>
      <c r="R2336" s="14">
        <f>IF([1]!Table_1[[#This Row],[연도]]=2019,1,0)</f>
        <v>0</v>
      </c>
      <c r="S2336" s="14">
        <f>IF([1]!Table_1[[#This Row],[연도]]=2020,1,0)</f>
        <v>0</v>
      </c>
      <c r="T2336" s="14">
        <f>IF([1]!Table_1[[#This Row],[연도]]=2021,1,0)</f>
        <v>0</v>
      </c>
      <c r="U2336" s="14">
        <f>IF([1]!Table_1[[#This Row],[연도]]=2022,1,0)</f>
        <v>0</v>
      </c>
      <c r="V2336" s="14">
        <f>IF([1]!Table_1[[#This Row],[연도]]=2023,1,0)</f>
        <v>0</v>
      </c>
      <c r="W2336" s="10">
        <v>1.08</v>
      </c>
      <c r="X2336" s="10">
        <f>Y2336/1000000000000</f>
        <v>0.28542800000000002</v>
      </c>
      <c r="Y2336" s="14">
        <f>[1]!Table_1[[#This Row],[주가]]*[1]!Table_1[[#This Row],[기말주식수]]</f>
        <v>285428000000</v>
      </c>
      <c r="Z2336" s="14">
        <f>AA2336/10</f>
        <v>-1.5311331034356443</v>
      </c>
      <c r="AA2336" s="14">
        <f>[1]!Table_1[[#This Row],[시가총액]]/[1]!Table_1[[#This Row],[당기순이익(세후영업이익)]]</f>
        <v>-15.311331034356444</v>
      </c>
      <c r="AB2336" s="10">
        <v>2792854700</v>
      </c>
    </row>
    <row r="2337" spans="1:28" ht="19.2">
      <c r="A2337" s="12">
        <v>2336</v>
      </c>
      <c r="B2337" s="12">
        <v>14620</v>
      </c>
      <c r="C2337" s="13" t="s">
        <v>362</v>
      </c>
      <c r="D2337" s="13" t="s">
        <v>20</v>
      </c>
      <c r="E2337" s="12">
        <v>2018</v>
      </c>
      <c r="F2337" s="12">
        <v>-27.154</v>
      </c>
      <c r="G2337" s="15">
        <f>([1]!Table_1[[#This Row],[총자산]]-[1]!Table_1[[#This Row],[장부가치 자기자본]]+[1]!Table_1[[#This Row],[시가총액]])/[1]!Table_1[[#This Row],[총자산]]</f>
        <v>0.77991531554131044</v>
      </c>
      <c r="H2337" s="14">
        <f>I2337/100000000000</f>
        <v>-0.14507706715999999</v>
      </c>
      <c r="I2337" s="12">
        <v>-14507706716</v>
      </c>
      <c r="J2337" s="12">
        <v>-0.54</v>
      </c>
      <c r="K2337" s="10">
        <f>L2337/1000000000000</f>
        <v>0.169913733687</v>
      </c>
      <c r="L2337" s="12">
        <v>169913733687</v>
      </c>
      <c r="M2337" s="12">
        <v>9.8699999999999992</v>
      </c>
      <c r="N2337" s="12">
        <v>1</v>
      </c>
      <c r="O2337" s="15">
        <f>IF([1]!Table_1[[#This Row],[연도]]=2016,1,0)</f>
        <v>0</v>
      </c>
      <c r="P2337" s="15">
        <f>IF([1]!Table_1[[#This Row],[연도]]=2017,1,0)</f>
        <v>0</v>
      </c>
      <c r="Q2337" s="15">
        <f>IF([1]!Table_1[[#This Row],[연도]]=2018,1,0)</f>
        <v>1</v>
      </c>
      <c r="R2337" s="15">
        <f>IF([1]!Table_1[[#This Row],[연도]]=2019,1,0)</f>
        <v>0</v>
      </c>
      <c r="S2337" s="15">
        <f>IF([1]!Table_1[[#This Row],[연도]]=2020,1,0)</f>
        <v>0</v>
      </c>
      <c r="T2337" s="15">
        <f>IF([1]!Table_1[[#This Row],[연도]]=2021,1,0)</f>
        <v>0</v>
      </c>
      <c r="U2337" s="15">
        <f>IF([1]!Table_1[[#This Row],[연도]]=2022,1,0)</f>
        <v>0</v>
      </c>
      <c r="V2337" s="15">
        <f>IF([1]!Table_1[[#This Row],[연도]]=2023,1,0)</f>
        <v>0</v>
      </c>
      <c r="W2337" s="12">
        <v>1.26</v>
      </c>
      <c r="X2337" s="10">
        <f>Y2337/1000000000000</f>
        <v>0.32604</v>
      </c>
      <c r="Y2337" s="15">
        <f>[1]!Table_1[[#This Row],[주가]]*[1]!Table_1[[#This Row],[기말주식수]]</f>
        <v>326040000000</v>
      </c>
      <c r="Z2337" s="14">
        <f>AA2337/10</f>
        <v>-2.2473572590244251</v>
      </c>
      <c r="AA2337" s="15">
        <f>[1]!Table_1[[#This Row],[시가총액]]/[1]!Table_1[[#This Row],[당기순이익(세후영업이익)]]</f>
        <v>-22.473572590244249</v>
      </c>
      <c r="AB2337" s="12">
        <v>2263046750</v>
      </c>
    </row>
    <row r="2338" spans="1:28" ht="19.2">
      <c r="A2338" s="10">
        <v>2337</v>
      </c>
      <c r="B2338" s="10">
        <v>14620</v>
      </c>
      <c r="C2338" s="11" t="s">
        <v>362</v>
      </c>
      <c r="D2338" s="11" t="s">
        <v>20</v>
      </c>
      <c r="E2338" s="10">
        <v>2019</v>
      </c>
      <c r="F2338" s="10">
        <v>45.286999999999999</v>
      </c>
      <c r="G2338" s="14">
        <f>([1]!Table_1[[#This Row],[총자산]]-[1]!Table_1[[#This Row],[장부가치 자기자본]]+[1]!Table_1[[#This Row],[시가총액]])/[1]!Table_1[[#This Row],[총자산]]</f>
        <v>0.71466066099580206</v>
      </c>
      <c r="H2338" s="14">
        <f>I2338/100000000000</f>
        <v>6.9727278810000001E-2</v>
      </c>
      <c r="I2338" s="10">
        <v>6972727881</v>
      </c>
      <c r="J2338" s="10">
        <v>0.46</v>
      </c>
      <c r="K2338" s="10">
        <f>L2338/1000000000000</f>
        <v>0.202365162366</v>
      </c>
      <c r="L2338" s="10">
        <v>202365162366</v>
      </c>
      <c r="M2338" s="10">
        <v>8.98</v>
      </c>
      <c r="N2338" s="10">
        <v>1</v>
      </c>
      <c r="O2338" s="14">
        <f>IF([1]!Table_1[[#This Row],[연도]]=2016,1,0)</f>
        <v>0</v>
      </c>
      <c r="P2338" s="14">
        <f>IF([1]!Table_1[[#This Row],[연도]]=2017,1,0)</f>
        <v>0</v>
      </c>
      <c r="Q2338" s="14">
        <f>IF([1]!Table_1[[#This Row],[연도]]=2018,1,0)</f>
        <v>0</v>
      </c>
      <c r="R2338" s="14">
        <f>IF([1]!Table_1[[#This Row],[연도]]=2019,1,0)</f>
        <v>1</v>
      </c>
      <c r="S2338" s="14">
        <f>IF([1]!Table_1[[#This Row],[연도]]=2020,1,0)</f>
        <v>0</v>
      </c>
      <c r="T2338" s="14">
        <f>IF([1]!Table_1[[#This Row],[연도]]=2021,1,0)</f>
        <v>0</v>
      </c>
      <c r="U2338" s="14">
        <f>IF([1]!Table_1[[#This Row],[연도]]=2022,1,0)</f>
        <v>0</v>
      </c>
      <c r="V2338" s="14">
        <f>IF([1]!Table_1[[#This Row],[연도]]=2023,1,0)</f>
        <v>0</v>
      </c>
      <c r="W2338" s="10">
        <v>1.3</v>
      </c>
      <c r="X2338" s="10">
        <f>Y2338/1000000000000</f>
        <v>0.29601</v>
      </c>
      <c r="Y2338" s="14">
        <f>[1]!Table_1[[#This Row],[주가]]*[1]!Table_1[[#This Row],[기말주식수]]</f>
        <v>296010000000</v>
      </c>
      <c r="Z2338" s="14">
        <f>AA2338/10</f>
        <v>4.2452538669492359</v>
      </c>
      <c r="AA2338" s="14">
        <f>[1]!Table_1[[#This Row],[시가총액]]/[1]!Table_1[[#This Row],[당기순이익(세후영업이익)]]</f>
        <v>42.452538669492355</v>
      </c>
      <c r="AB2338" s="10">
        <v>2792854700</v>
      </c>
    </row>
    <row r="2339" spans="1:28" ht="19.2">
      <c r="A2339" s="12">
        <v>2338</v>
      </c>
      <c r="B2339" s="12">
        <v>14620</v>
      </c>
      <c r="C2339" s="13" t="s">
        <v>362</v>
      </c>
      <c r="D2339" s="13" t="s">
        <v>20</v>
      </c>
      <c r="E2339" s="12">
        <v>2020</v>
      </c>
      <c r="F2339" s="12">
        <v>-200.92500000000001</v>
      </c>
      <c r="G2339" s="15">
        <f>([1]!Table_1[[#This Row],[총자산]]-[1]!Table_1[[#This Row],[장부가치 자기자본]]+[1]!Table_1[[#This Row],[시가총액]])/[1]!Table_1[[#This Row],[총자산]]</f>
        <v>0.53843524634091011</v>
      </c>
      <c r="H2339" s="14">
        <f>I2339/100000000000</f>
        <v>1.1146693960000001E-2</v>
      </c>
      <c r="I2339" s="12">
        <v>1114669396</v>
      </c>
      <c r="J2339" s="12">
        <v>-1.69</v>
      </c>
      <c r="K2339" s="10">
        <f>L2339/1000000000000</f>
        <v>0.18075508219399999</v>
      </c>
      <c r="L2339" s="12">
        <v>180755082194</v>
      </c>
      <c r="M2339" s="12">
        <v>7.08</v>
      </c>
      <c r="N2339" s="12">
        <v>1</v>
      </c>
      <c r="O2339" s="15">
        <f>IF([1]!Table_1[[#This Row],[연도]]=2016,1,0)</f>
        <v>0</v>
      </c>
      <c r="P2339" s="15">
        <f>IF([1]!Table_1[[#This Row],[연도]]=2017,1,0)</f>
        <v>0</v>
      </c>
      <c r="Q2339" s="15">
        <f>IF([1]!Table_1[[#This Row],[연도]]=2018,1,0)</f>
        <v>0</v>
      </c>
      <c r="R2339" s="15">
        <f>IF([1]!Table_1[[#This Row],[연도]]=2019,1,0)</f>
        <v>0</v>
      </c>
      <c r="S2339" s="15">
        <f>IF([1]!Table_1[[#This Row],[연도]]=2020,1,0)</f>
        <v>1</v>
      </c>
      <c r="T2339" s="15">
        <f>IF([1]!Table_1[[#This Row],[연도]]=2021,1,0)</f>
        <v>0</v>
      </c>
      <c r="U2339" s="15">
        <f>IF([1]!Table_1[[#This Row],[연도]]=2022,1,0)</f>
        <v>0</v>
      </c>
      <c r="V2339" s="15">
        <f>IF([1]!Table_1[[#This Row],[연도]]=2023,1,0)</f>
        <v>0</v>
      </c>
      <c r="W2339" s="12">
        <v>0.99</v>
      </c>
      <c r="X2339" s="10">
        <f>Y2339/1000000000000</f>
        <v>0.20935200000000001</v>
      </c>
      <c r="Y2339" s="15">
        <f>[1]!Table_1[[#This Row],[주가]]*[1]!Table_1[[#This Row],[기말주식수]]</f>
        <v>209352000000</v>
      </c>
      <c r="Z2339" s="14">
        <f>AA2339/10</f>
        <v>18.781532959571809</v>
      </c>
      <c r="AA2339" s="15">
        <f>[1]!Table_1[[#This Row],[시가총액]]/[1]!Table_1[[#This Row],[당기순이익(세후영업이익)]]</f>
        <v>187.81532959571808</v>
      </c>
      <c r="AB2339" s="12">
        <v>2792854700</v>
      </c>
    </row>
    <row r="2340" spans="1:28" ht="19.2">
      <c r="A2340" s="10">
        <v>2339</v>
      </c>
      <c r="B2340" s="10">
        <v>14620</v>
      </c>
      <c r="C2340" s="11" t="s">
        <v>362</v>
      </c>
      <c r="D2340" s="11" t="s">
        <v>20</v>
      </c>
      <c r="E2340" s="10">
        <v>2021</v>
      </c>
      <c r="F2340" s="10">
        <v>-229.86500000000001</v>
      </c>
      <c r="G2340" s="14">
        <f>([1]!Table_1[[#This Row],[총자산]]-[1]!Table_1[[#This Row],[장부가치 자기자본]]+[1]!Table_1[[#This Row],[시가총액]])/[1]!Table_1[[#This Row],[총자산]]</f>
        <v>0.58233248913986335</v>
      </c>
      <c r="H2340" s="14">
        <f>I2340/100000000000</f>
        <v>-8.0506263410000001E-2</v>
      </c>
      <c r="I2340" s="10">
        <v>-8050626341</v>
      </c>
      <c r="J2340" s="10">
        <v>0.05</v>
      </c>
      <c r="K2340" s="10">
        <f>L2340/1000000000000</f>
        <v>0.13692176512099999</v>
      </c>
      <c r="L2340" s="10">
        <v>136921765121</v>
      </c>
      <c r="M2340" s="10">
        <v>6.64</v>
      </c>
      <c r="N2340" s="10">
        <v>1</v>
      </c>
      <c r="O2340" s="14">
        <f>IF([1]!Table_1[[#This Row],[연도]]=2016,1,0)</f>
        <v>0</v>
      </c>
      <c r="P2340" s="14">
        <f>IF([1]!Table_1[[#This Row],[연도]]=2017,1,0)</f>
        <v>0</v>
      </c>
      <c r="Q2340" s="14">
        <f>IF([1]!Table_1[[#This Row],[연도]]=2018,1,0)</f>
        <v>0</v>
      </c>
      <c r="R2340" s="14">
        <f>IF([1]!Table_1[[#This Row],[연도]]=2019,1,0)</f>
        <v>0</v>
      </c>
      <c r="S2340" s="14">
        <f>IF([1]!Table_1[[#This Row],[연도]]=2020,1,0)</f>
        <v>0</v>
      </c>
      <c r="T2340" s="14">
        <f>IF([1]!Table_1[[#This Row],[연도]]=2021,1,0)</f>
        <v>1</v>
      </c>
      <c r="U2340" s="14">
        <f>IF([1]!Table_1[[#This Row],[연도]]=2022,1,0)</f>
        <v>0</v>
      </c>
      <c r="V2340" s="14">
        <f>IF([1]!Table_1[[#This Row],[연도]]=2023,1,0)</f>
        <v>0</v>
      </c>
      <c r="W2340" s="10">
        <v>0.87</v>
      </c>
      <c r="X2340" s="10">
        <f>Y2340/1000000000000</f>
        <v>0.22822799999999999</v>
      </c>
      <c r="Y2340" s="14">
        <f>[1]!Table_1[[#This Row],[주가]]*[1]!Table_1[[#This Row],[기말주식수]]</f>
        <v>228228000000</v>
      </c>
      <c r="Z2340" s="14">
        <f>AA2340/10</f>
        <v>-2.8349098608351371</v>
      </c>
      <c r="AA2340" s="14">
        <f>[1]!Table_1[[#This Row],[시가총액]]/[1]!Table_1[[#This Row],[당기순이익(세후영업이익)]]</f>
        <v>-28.349098608351373</v>
      </c>
      <c r="AB2340" s="10">
        <v>2792854700</v>
      </c>
    </row>
    <row r="2341" spans="1:28" ht="19.2">
      <c r="A2341" s="12">
        <v>2340</v>
      </c>
      <c r="B2341" s="12">
        <v>14620</v>
      </c>
      <c r="C2341" s="13" t="s">
        <v>362</v>
      </c>
      <c r="D2341" s="13" t="s">
        <v>20</v>
      </c>
      <c r="E2341" s="12">
        <v>2022</v>
      </c>
      <c r="F2341" s="12">
        <v>7.1159999999999997</v>
      </c>
      <c r="G2341" s="15">
        <f>([1]!Table_1[[#This Row],[총자산]]-[1]!Table_1[[#This Row],[장부가치 자기자본]]+[1]!Table_1[[#This Row],[시가총액]])/[1]!Table_1[[#This Row],[총자산]]</f>
        <v>0.82396083949403898</v>
      </c>
      <c r="H2341" s="14">
        <f>I2341/100000000000</f>
        <v>0.26760618157999999</v>
      </c>
      <c r="I2341" s="12">
        <v>26760618158</v>
      </c>
      <c r="J2341" s="12">
        <v>6.74</v>
      </c>
      <c r="K2341" s="10">
        <f>L2341/1000000000000</f>
        <v>0.24402554547899999</v>
      </c>
      <c r="L2341" s="12">
        <v>244025545479</v>
      </c>
      <c r="M2341" s="12">
        <v>7.75</v>
      </c>
      <c r="N2341" s="12">
        <v>1</v>
      </c>
      <c r="O2341" s="15">
        <f>IF([1]!Table_1[[#This Row],[연도]]=2016,1,0)</f>
        <v>0</v>
      </c>
      <c r="P2341" s="15">
        <f>IF([1]!Table_1[[#This Row],[연도]]=2017,1,0)</f>
        <v>0</v>
      </c>
      <c r="Q2341" s="15">
        <f>IF([1]!Table_1[[#This Row],[연도]]=2018,1,0)</f>
        <v>0</v>
      </c>
      <c r="R2341" s="15">
        <f>IF([1]!Table_1[[#This Row],[연도]]=2019,1,0)</f>
        <v>0</v>
      </c>
      <c r="S2341" s="15">
        <f>IF([1]!Table_1[[#This Row],[연도]]=2020,1,0)</f>
        <v>0</v>
      </c>
      <c r="T2341" s="15">
        <f>IF([1]!Table_1[[#This Row],[연도]]=2021,1,0)</f>
        <v>0</v>
      </c>
      <c r="U2341" s="15">
        <f>IF([1]!Table_1[[#This Row],[연도]]=2022,1,0)</f>
        <v>1</v>
      </c>
      <c r="V2341" s="15">
        <f>IF([1]!Table_1[[#This Row],[연도]]=2023,1,0)</f>
        <v>0</v>
      </c>
      <c r="W2341" s="12">
        <v>0.91</v>
      </c>
      <c r="X2341" s="10">
        <f>Y2341/1000000000000</f>
        <v>0.37895000000000001</v>
      </c>
      <c r="Y2341" s="15">
        <f>[1]!Table_1[[#This Row],[주가]]*[1]!Table_1[[#This Row],[기말주식수]]</f>
        <v>378950000000</v>
      </c>
      <c r="Z2341" s="14">
        <f>AA2341/10</f>
        <v>1.4160734171483036</v>
      </c>
      <c r="AA2341" s="15">
        <f>[1]!Table_1[[#This Row],[시가총액]]/[1]!Table_1[[#This Row],[당기순이익(세후영업이익)]]</f>
        <v>14.160734171483035</v>
      </c>
      <c r="AB2341" s="12">
        <v>2792854700</v>
      </c>
    </row>
    <row r="2342" spans="1:28" ht="19.2">
      <c r="A2342" s="10">
        <v>2341</v>
      </c>
      <c r="B2342" s="10">
        <v>14620</v>
      </c>
      <c r="C2342" s="11" t="s">
        <v>362</v>
      </c>
      <c r="D2342" s="11" t="s">
        <v>20</v>
      </c>
      <c r="E2342" s="10">
        <v>2023</v>
      </c>
      <c r="F2342" s="10">
        <v>10.695</v>
      </c>
      <c r="G2342" s="14">
        <f>([1]!Table_1[[#This Row],[총자산]]-[1]!Table_1[[#This Row],[장부가치 자기자본]]+[1]!Table_1[[#This Row],[시가총액]])/[1]!Table_1[[#This Row],[총자산]]</f>
        <v>0.71393981336441914</v>
      </c>
      <c r="H2342" s="14">
        <f>I2342/100000000000</f>
        <v>0.44833439099</v>
      </c>
      <c r="I2342" s="10">
        <v>44833439099</v>
      </c>
      <c r="J2342" s="10">
        <v>4.55</v>
      </c>
      <c r="K2342" s="10">
        <f>L2342/1000000000000</f>
        <v>0.25469290704100001</v>
      </c>
      <c r="L2342" s="10">
        <v>254692907041</v>
      </c>
      <c r="M2342" s="10">
        <v>9.1300000000000008</v>
      </c>
      <c r="N2342" s="10">
        <v>1</v>
      </c>
      <c r="O2342" s="14">
        <f>IF([1]!Table_1[[#This Row],[연도]]=2016,1,0)</f>
        <v>0</v>
      </c>
      <c r="P2342" s="14">
        <f>IF([1]!Table_1[[#This Row],[연도]]=2017,1,0)</f>
        <v>0</v>
      </c>
      <c r="Q2342" s="14">
        <f>IF([1]!Table_1[[#This Row],[연도]]=2018,1,0)</f>
        <v>0</v>
      </c>
      <c r="R2342" s="14">
        <f>IF([1]!Table_1[[#This Row],[연도]]=2019,1,0)</f>
        <v>0</v>
      </c>
      <c r="S2342" s="14">
        <f>IF([1]!Table_1[[#This Row],[연도]]=2020,1,0)</f>
        <v>0</v>
      </c>
      <c r="T2342" s="14">
        <f>IF([1]!Table_1[[#This Row],[연도]]=2021,1,0)</f>
        <v>0</v>
      </c>
      <c r="U2342" s="14">
        <f>IF([1]!Table_1[[#This Row],[연도]]=2022,1,0)</f>
        <v>0</v>
      </c>
      <c r="V2342" s="14">
        <f>IF([1]!Table_1[[#This Row],[연도]]=2023,1,0)</f>
        <v>1</v>
      </c>
      <c r="W2342" s="10">
        <v>0.94</v>
      </c>
      <c r="X2342" s="10">
        <f>Y2342/1000000000000</f>
        <v>0.34777599999999997</v>
      </c>
      <c r="Y2342" s="14">
        <f>[1]!Table_1[[#This Row],[주가]]*[1]!Table_1[[#This Row],[기말주식수]]</f>
        <v>347776000000</v>
      </c>
      <c r="Z2342" s="14">
        <f>AA2342/10</f>
        <v>0.77570672022739617</v>
      </c>
      <c r="AA2342" s="14">
        <f>[1]!Table_1[[#This Row],[시가총액]]/[1]!Table_1[[#This Row],[당기순이익(세후영업이익)]]</f>
        <v>7.7570672022739622</v>
      </c>
      <c r="AB2342" s="10">
        <v>4189282050</v>
      </c>
    </row>
    <row r="2343" spans="1:28" ht="19.2">
      <c r="A2343" s="12">
        <v>2342</v>
      </c>
      <c r="B2343" s="12">
        <v>14680</v>
      </c>
      <c r="C2343" s="13" t="s">
        <v>363</v>
      </c>
      <c r="D2343" s="13" t="s">
        <v>6</v>
      </c>
      <c r="E2343" s="12">
        <v>2016</v>
      </c>
      <c r="F2343" s="12">
        <v>18.818000000000001</v>
      </c>
      <c r="G2343" s="15">
        <f>([1]!Table_1[[#This Row],[총자산]]-[1]!Table_1[[#This Row],[장부가치 자기자본]]+[1]!Table_1[[#This Row],[시가총액]])/[1]!Table_1[[#This Row],[총자산]]</f>
        <v>1.8571551994879185</v>
      </c>
      <c r="H2343" s="14">
        <f>I2343/100000000000</f>
        <v>0.82147806315000005</v>
      </c>
      <c r="I2343" s="12">
        <v>82147806315</v>
      </c>
      <c r="J2343" s="12">
        <v>34.29</v>
      </c>
      <c r="K2343" s="10">
        <f>L2343/1000000000000</f>
        <v>0.46040086976900002</v>
      </c>
      <c r="L2343" s="12">
        <v>460400869769</v>
      </c>
      <c r="M2343" s="12">
        <v>3.2</v>
      </c>
      <c r="N2343" s="12">
        <v>1</v>
      </c>
      <c r="O2343" s="15">
        <f>IF([1]!Table_1[[#This Row],[연도]]=2016,1,0)</f>
        <v>1</v>
      </c>
      <c r="P2343" s="15">
        <f>IF([1]!Table_1[[#This Row],[연도]]=2017,1,0)</f>
        <v>0</v>
      </c>
      <c r="Q2343" s="15">
        <f>IF([1]!Table_1[[#This Row],[연도]]=2018,1,0)</f>
        <v>0</v>
      </c>
      <c r="R2343" s="15">
        <f>IF([1]!Table_1[[#This Row],[연도]]=2019,1,0)</f>
        <v>0</v>
      </c>
      <c r="S2343" s="15">
        <f>IF([1]!Table_1[[#This Row],[연도]]=2020,1,0)</f>
        <v>0</v>
      </c>
      <c r="T2343" s="15">
        <f>IF([1]!Table_1[[#This Row],[연도]]=2021,1,0)</f>
        <v>0</v>
      </c>
      <c r="U2343" s="15">
        <f>IF([1]!Table_1[[#This Row],[연도]]=2022,1,0)</f>
        <v>0</v>
      </c>
      <c r="V2343" s="15">
        <f>IF([1]!Table_1[[#This Row],[연도]]=2023,1,0)</f>
        <v>0</v>
      </c>
      <c r="W2343" s="12">
        <v>1.1399999999999999</v>
      </c>
      <c r="X2343" s="10">
        <f>Y2343/1000000000000</f>
        <v>0.94088974349999999</v>
      </c>
      <c r="Y2343" s="15">
        <f>[1]!Table_1[[#This Row],[주가]]*[1]!Table_1[[#This Row],[기말주식수]]</f>
        <v>940889743500</v>
      </c>
      <c r="Z2343" s="14">
        <f>AA2343/10</f>
        <v>1.1453619831211435</v>
      </c>
      <c r="AA2343" s="15">
        <f>[1]!Table_1[[#This Row],[시가총액]]/[1]!Table_1[[#This Row],[당기순이익(세후영업이익)]]</f>
        <v>11.453619831211435</v>
      </c>
      <c r="AB2343" s="12">
        <v>11088315000</v>
      </c>
    </row>
    <row r="2344" spans="1:28" ht="19.2">
      <c r="A2344" s="10">
        <v>2343</v>
      </c>
      <c r="B2344" s="10">
        <v>14680</v>
      </c>
      <c r="C2344" s="11" t="s">
        <v>363</v>
      </c>
      <c r="D2344" s="11" t="s">
        <v>6</v>
      </c>
      <c r="E2344" s="10">
        <v>2017</v>
      </c>
      <c r="F2344" s="10">
        <v>19.094000000000001</v>
      </c>
      <c r="G2344" s="14">
        <f>([1]!Table_1[[#This Row],[총자산]]-[1]!Table_1[[#This Row],[장부가치 자기자본]]+[1]!Table_1[[#This Row],[시가총액]])/[1]!Table_1[[#This Row],[총자산]]</f>
        <v>1.5917706596422938</v>
      </c>
      <c r="H2344" s="14">
        <f>I2344/100000000000</f>
        <v>0.79151813679000005</v>
      </c>
      <c r="I2344" s="10">
        <v>79151813679</v>
      </c>
      <c r="J2344" s="10">
        <v>3.37</v>
      </c>
      <c r="K2344" s="10">
        <f>L2344/1000000000000</f>
        <v>0.52157439248799997</v>
      </c>
      <c r="L2344" s="10">
        <v>521574392488</v>
      </c>
      <c r="M2344" s="10">
        <v>2.2799999999999998</v>
      </c>
      <c r="N2344" s="10">
        <v>1</v>
      </c>
      <c r="O2344" s="14">
        <f>IF([1]!Table_1[[#This Row],[연도]]=2016,1,0)</f>
        <v>0</v>
      </c>
      <c r="P2344" s="14">
        <f>IF([1]!Table_1[[#This Row],[연도]]=2017,1,0)</f>
        <v>1</v>
      </c>
      <c r="Q2344" s="14">
        <f>IF([1]!Table_1[[#This Row],[연도]]=2018,1,0)</f>
        <v>0</v>
      </c>
      <c r="R2344" s="14">
        <f>IF([1]!Table_1[[#This Row],[연도]]=2019,1,0)</f>
        <v>0</v>
      </c>
      <c r="S2344" s="14">
        <f>IF([1]!Table_1[[#This Row],[연도]]=2020,1,0)</f>
        <v>0</v>
      </c>
      <c r="T2344" s="14">
        <f>IF([1]!Table_1[[#This Row],[연도]]=2021,1,0)</f>
        <v>0</v>
      </c>
      <c r="U2344" s="14">
        <f>IF([1]!Table_1[[#This Row],[연도]]=2022,1,0)</f>
        <v>0</v>
      </c>
      <c r="V2344" s="14">
        <f>IF([1]!Table_1[[#This Row],[연도]]=2023,1,0)</f>
        <v>0</v>
      </c>
      <c r="W2344" s="10">
        <v>1.4</v>
      </c>
      <c r="X2344" s="10">
        <f>Y2344/1000000000000</f>
        <v>0.8189016375</v>
      </c>
      <c r="Y2344" s="14">
        <f>[1]!Table_1[[#This Row],[주가]]*[1]!Table_1[[#This Row],[기말주식수]]</f>
        <v>818901637500</v>
      </c>
      <c r="Z2344" s="14">
        <f>AA2344/10</f>
        <v>1.0345961759272551</v>
      </c>
      <c r="AA2344" s="14">
        <f>[1]!Table_1[[#This Row],[시가총액]]/[1]!Table_1[[#This Row],[당기순이익(세후영업이익)]]</f>
        <v>10.345961759272551</v>
      </c>
      <c r="AB2344" s="10">
        <v>11088315000</v>
      </c>
    </row>
    <row r="2345" spans="1:28" ht="19.2">
      <c r="A2345" s="12">
        <v>2344</v>
      </c>
      <c r="B2345" s="12">
        <v>14680</v>
      </c>
      <c r="C2345" s="13" t="s">
        <v>363</v>
      </c>
      <c r="D2345" s="13" t="s">
        <v>6</v>
      </c>
      <c r="E2345" s="12">
        <v>2018</v>
      </c>
      <c r="F2345" s="12">
        <v>19.638000000000002</v>
      </c>
      <c r="G2345" s="15">
        <f>([1]!Table_1[[#This Row],[총자산]]-[1]!Table_1[[#This Row],[장부가치 자기자본]]+[1]!Table_1[[#This Row],[시가총액]])/[1]!Table_1[[#This Row],[총자산]]</f>
        <v>1.540767619905411</v>
      </c>
      <c r="H2345" s="14">
        <f>I2345/100000000000</f>
        <v>0.93585916135000002</v>
      </c>
      <c r="I2345" s="12">
        <v>93585916135</v>
      </c>
      <c r="J2345" s="12">
        <v>9.4600000000000009</v>
      </c>
      <c r="K2345" s="10">
        <f>L2345/1000000000000</f>
        <v>0.58194748570199994</v>
      </c>
      <c r="L2345" s="12">
        <v>581947485702</v>
      </c>
      <c r="M2345" s="12">
        <v>1.89</v>
      </c>
      <c r="N2345" s="12">
        <v>1</v>
      </c>
      <c r="O2345" s="15">
        <f>IF([1]!Table_1[[#This Row],[연도]]=2016,1,0)</f>
        <v>0</v>
      </c>
      <c r="P2345" s="15">
        <f>IF([1]!Table_1[[#This Row],[연도]]=2017,1,0)</f>
        <v>0</v>
      </c>
      <c r="Q2345" s="15">
        <f>IF([1]!Table_1[[#This Row],[연도]]=2018,1,0)</f>
        <v>1</v>
      </c>
      <c r="R2345" s="15">
        <f>IF([1]!Table_1[[#This Row],[연도]]=2019,1,0)</f>
        <v>0</v>
      </c>
      <c r="S2345" s="15">
        <f>IF([1]!Table_1[[#This Row],[연도]]=2020,1,0)</f>
        <v>0</v>
      </c>
      <c r="T2345" s="15">
        <f>IF([1]!Table_1[[#This Row],[연도]]=2021,1,0)</f>
        <v>0</v>
      </c>
      <c r="U2345" s="15">
        <f>IF([1]!Table_1[[#This Row],[연도]]=2022,1,0)</f>
        <v>0</v>
      </c>
      <c r="V2345" s="15">
        <f>IF([1]!Table_1[[#This Row],[연도]]=2023,1,0)</f>
        <v>0</v>
      </c>
      <c r="W2345" s="12">
        <v>2.0299999999999998</v>
      </c>
      <c r="X2345" s="10">
        <f>Y2345/1000000000000</f>
        <v>0.87537761250000001</v>
      </c>
      <c r="Y2345" s="15">
        <f>[1]!Table_1[[#This Row],[주가]]*[1]!Table_1[[#This Row],[기말주식수]]</f>
        <v>875377612500</v>
      </c>
      <c r="Z2345" s="14">
        <f>AA2345/10</f>
        <v>0.93537323632890035</v>
      </c>
      <c r="AA2345" s="15">
        <f>[1]!Table_1[[#This Row],[시가총액]]/[1]!Table_1[[#This Row],[당기순이익(세후영업이익)]]</f>
        <v>9.3537323632890033</v>
      </c>
      <c r="AB2345" s="12">
        <v>13305978000</v>
      </c>
    </row>
    <row r="2346" spans="1:28" ht="19.2">
      <c r="A2346" s="10">
        <v>2345</v>
      </c>
      <c r="B2346" s="10">
        <v>14680</v>
      </c>
      <c r="C2346" s="11" t="s">
        <v>363</v>
      </c>
      <c r="D2346" s="11" t="s">
        <v>6</v>
      </c>
      <c r="E2346" s="10">
        <v>2019</v>
      </c>
      <c r="F2346" s="10">
        <v>18.271000000000001</v>
      </c>
      <c r="G2346" s="14">
        <f>([1]!Table_1[[#This Row],[총자산]]-[1]!Table_1[[#This Row],[장부가치 자기자본]]+[1]!Table_1[[#This Row],[시가총액]])/[1]!Table_1[[#This Row],[총자산]]</f>
        <v>1.7205506882694779</v>
      </c>
      <c r="H2346" s="14">
        <f>I2346/100000000000</f>
        <v>1.11416</v>
      </c>
      <c r="I2346" s="10">
        <v>111416000000</v>
      </c>
      <c r="J2346" s="10">
        <v>18.63</v>
      </c>
      <c r="K2346" s="10">
        <f>L2346/1000000000000</f>
        <v>0.587561120459</v>
      </c>
      <c r="L2346" s="10">
        <v>587561120459</v>
      </c>
      <c r="M2346" s="10">
        <v>2.2200000000000002</v>
      </c>
      <c r="N2346" s="10">
        <v>1</v>
      </c>
      <c r="O2346" s="14">
        <f>IF([1]!Table_1[[#This Row],[연도]]=2016,1,0)</f>
        <v>0</v>
      </c>
      <c r="P2346" s="14">
        <f>IF([1]!Table_1[[#This Row],[연도]]=2017,1,0)</f>
        <v>0</v>
      </c>
      <c r="Q2346" s="14">
        <f>IF([1]!Table_1[[#This Row],[연도]]=2018,1,0)</f>
        <v>0</v>
      </c>
      <c r="R2346" s="14">
        <f>IF([1]!Table_1[[#This Row],[연도]]=2019,1,0)</f>
        <v>1</v>
      </c>
      <c r="S2346" s="14">
        <f>IF([1]!Table_1[[#This Row],[연도]]=2020,1,0)</f>
        <v>0</v>
      </c>
      <c r="T2346" s="14">
        <f>IF([1]!Table_1[[#This Row],[연도]]=2021,1,0)</f>
        <v>0</v>
      </c>
      <c r="U2346" s="14">
        <f>IF([1]!Table_1[[#This Row],[연도]]=2022,1,0)</f>
        <v>0</v>
      </c>
      <c r="V2346" s="14">
        <f>IF([1]!Table_1[[#This Row],[연도]]=2023,1,0)</f>
        <v>0</v>
      </c>
      <c r="W2346" s="10">
        <v>1.96</v>
      </c>
      <c r="X2346" s="10">
        <f>Y2346/1000000000000</f>
        <v>1.1972906699999999</v>
      </c>
      <c r="Y2346" s="14">
        <f>[1]!Table_1[[#This Row],[주가]]*[1]!Table_1[[#This Row],[기말주식수]]</f>
        <v>1197290670000</v>
      </c>
      <c r="Z2346" s="14">
        <f>AA2346/10</f>
        <v>1.0746128652976235</v>
      </c>
      <c r="AA2346" s="14">
        <f>[1]!Table_1[[#This Row],[시가총액]]/[1]!Table_1[[#This Row],[당기순이익(세후영업이익)]]</f>
        <v>10.746128652976234</v>
      </c>
      <c r="AB2346" s="10">
        <v>16632472500</v>
      </c>
    </row>
    <row r="2347" spans="1:28" ht="19.2">
      <c r="A2347" s="12">
        <v>2346</v>
      </c>
      <c r="B2347" s="12">
        <v>14680</v>
      </c>
      <c r="C2347" s="13" t="s">
        <v>363</v>
      </c>
      <c r="D2347" s="13" t="s">
        <v>6</v>
      </c>
      <c r="E2347" s="12">
        <v>2020</v>
      </c>
      <c r="F2347" s="12">
        <v>15.343</v>
      </c>
      <c r="G2347" s="15">
        <f>([1]!Table_1[[#This Row],[총자산]]-[1]!Table_1[[#This Row],[장부가치 자기자본]]+[1]!Table_1[[#This Row],[시가총액]])/[1]!Table_1[[#This Row],[총자산]]</f>
        <v>2.5985132878532515</v>
      </c>
      <c r="H2347" s="14">
        <f>I2347/100000000000</f>
        <v>1.5193399999999999</v>
      </c>
      <c r="I2347" s="12">
        <v>151934000000</v>
      </c>
      <c r="J2347" s="12">
        <v>6.39</v>
      </c>
      <c r="K2347" s="10">
        <f>L2347/1000000000000</f>
        <v>0.61927767872899997</v>
      </c>
      <c r="L2347" s="12">
        <v>619277678729</v>
      </c>
      <c r="M2347" s="12">
        <v>3.67</v>
      </c>
      <c r="N2347" s="12">
        <v>1</v>
      </c>
      <c r="O2347" s="15">
        <f>IF([1]!Table_1[[#This Row],[연도]]=2016,1,0)</f>
        <v>0</v>
      </c>
      <c r="P2347" s="15">
        <f>IF([1]!Table_1[[#This Row],[연도]]=2017,1,0)</f>
        <v>0</v>
      </c>
      <c r="Q2347" s="15">
        <f>IF([1]!Table_1[[#This Row],[연도]]=2018,1,0)</f>
        <v>0</v>
      </c>
      <c r="R2347" s="15">
        <f>IF([1]!Table_1[[#This Row],[연도]]=2019,1,0)</f>
        <v>0</v>
      </c>
      <c r="S2347" s="15">
        <f>IF([1]!Table_1[[#This Row],[연도]]=2020,1,0)</f>
        <v>1</v>
      </c>
      <c r="T2347" s="15">
        <f>IF([1]!Table_1[[#This Row],[연도]]=2021,1,0)</f>
        <v>0</v>
      </c>
      <c r="U2347" s="15">
        <f>IF([1]!Table_1[[#This Row],[연도]]=2022,1,0)</f>
        <v>0</v>
      </c>
      <c r="V2347" s="15">
        <f>IF([1]!Table_1[[#This Row],[연도]]=2023,1,0)</f>
        <v>0</v>
      </c>
      <c r="W2347" s="12">
        <v>0.94</v>
      </c>
      <c r="X2347" s="10">
        <f>Y2347/1000000000000</f>
        <v>2.2195058175</v>
      </c>
      <c r="Y2347" s="15">
        <f>[1]!Table_1[[#This Row],[주가]]*[1]!Table_1[[#This Row],[기말주식수]]</f>
        <v>2219505817500</v>
      </c>
      <c r="Z2347" s="14">
        <f>AA2347/10</f>
        <v>1.4608355058775522</v>
      </c>
      <c r="AA2347" s="15">
        <f>[1]!Table_1[[#This Row],[시가총액]]/[1]!Table_1[[#This Row],[당기순이익(세후영업이익)]]</f>
        <v>14.608355058775521</v>
      </c>
      <c r="AB2347" s="12">
        <v>19958967000</v>
      </c>
    </row>
    <row r="2348" spans="1:28" ht="19.2">
      <c r="A2348" s="10">
        <v>2347</v>
      </c>
      <c r="B2348" s="10">
        <v>14680</v>
      </c>
      <c r="C2348" s="11" t="s">
        <v>363</v>
      </c>
      <c r="D2348" s="11" t="s">
        <v>6</v>
      </c>
      <c r="E2348" s="10">
        <v>2021</v>
      </c>
      <c r="F2348" s="10">
        <v>14.728</v>
      </c>
      <c r="G2348" s="14">
        <f>([1]!Table_1[[#This Row],[총자산]]-[1]!Table_1[[#This Row],[장부가치 자기자본]]+[1]!Table_1[[#This Row],[시가총액]])/[1]!Table_1[[#This Row],[총자산]]</f>
        <v>3.2511603491885119</v>
      </c>
      <c r="H2348" s="14">
        <f>I2348/100000000000</f>
        <v>1.97685</v>
      </c>
      <c r="I2348" s="10">
        <v>197685000000</v>
      </c>
      <c r="J2348" s="10">
        <v>19.809999999999999</v>
      </c>
      <c r="K2348" s="10">
        <f>L2348/1000000000000</f>
        <v>0.76868818055499999</v>
      </c>
      <c r="L2348" s="10">
        <v>768688180555</v>
      </c>
      <c r="M2348" s="10">
        <v>4.82</v>
      </c>
      <c r="N2348" s="10">
        <v>1</v>
      </c>
      <c r="O2348" s="14">
        <f>IF([1]!Table_1[[#This Row],[연도]]=2016,1,0)</f>
        <v>0</v>
      </c>
      <c r="P2348" s="14">
        <f>IF([1]!Table_1[[#This Row],[연도]]=2017,1,0)</f>
        <v>0</v>
      </c>
      <c r="Q2348" s="14">
        <f>IF([1]!Table_1[[#This Row],[연도]]=2018,1,0)</f>
        <v>0</v>
      </c>
      <c r="R2348" s="14">
        <f>IF([1]!Table_1[[#This Row],[연도]]=2019,1,0)</f>
        <v>0</v>
      </c>
      <c r="S2348" s="14">
        <f>IF([1]!Table_1[[#This Row],[연도]]=2020,1,0)</f>
        <v>0</v>
      </c>
      <c r="T2348" s="14">
        <f>IF([1]!Table_1[[#This Row],[연도]]=2021,1,0)</f>
        <v>1</v>
      </c>
      <c r="U2348" s="14">
        <f>IF([1]!Table_1[[#This Row],[연도]]=2022,1,0)</f>
        <v>0</v>
      </c>
      <c r="V2348" s="14">
        <f>IF([1]!Table_1[[#This Row],[연도]]=2023,1,0)</f>
        <v>0</v>
      </c>
      <c r="W2348" s="10">
        <v>1.1000000000000001</v>
      </c>
      <c r="X2348" s="10">
        <f>Y2348/1000000000000</f>
        <v>3.4629020724999999</v>
      </c>
      <c r="Y2348" s="14">
        <f>[1]!Table_1[[#This Row],[주가]]*[1]!Table_1[[#This Row],[기말주식수]]</f>
        <v>3462902072500</v>
      </c>
      <c r="Z2348" s="14">
        <f>AA2348/10</f>
        <v>1.751727279510332</v>
      </c>
      <c r="AA2348" s="14">
        <f>[1]!Table_1[[#This Row],[시가총액]]/[1]!Table_1[[#This Row],[당기순이익(세후영업이익)]]</f>
        <v>17.51727279510332</v>
      </c>
      <c r="AB2348" s="10">
        <v>23369461500</v>
      </c>
    </row>
    <row r="2349" spans="1:28" ht="19.2">
      <c r="A2349" s="12">
        <v>2348</v>
      </c>
      <c r="B2349" s="12">
        <v>14680</v>
      </c>
      <c r="C2349" s="13" t="s">
        <v>363</v>
      </c>
      <c r="D2349" s="13" t="s">
        <v>6</v>
      </c>
      <c r="E2349" s="12">
        <v>2022</v>
      </c>
      <c r="F2349" s="12">
        <v>13.680999999999999</v>
      </c>
      <c r="G2349" s="15">
        <f>([1]!Table_1[[#This Row],[총자산]]-[1]!Table_1[[#This Row],[장부가치 자기자본]]+[1]!Table_1[[#This Row],[시가총액]])/[1]!Table_1[[#This Row],[총자산]]</f>
        <v>1.9975037963140023</v>
      </c>
      <c r="H2349" s="14">
        <f>I2349/100000000000</f>
        <v>1.8599000000000001</v>
      </c>
      <c r="I2349" s="12">
        <v>185990000000</v>
      </c>
      <c r="J2349" s="12">
        <v>4.6900000000000004</v>
      </c>
      <c r="K2349" s="10">
        <f>L2349/1000000000000</f>
        <v>0.88547079186099997</v>
      </c>
      <c r="L2349" s="12">
        <v>885470791861</v>
      </c>
      <c r="M2349" s="12">
        <v>3.96</v>
      </c>
      <c r="N2349" s="12">
        <v>1</v>
      </c>
      <c r="O2349" s="15">
        <f>IF([1]!Table_1[[#This Row],[연도]]=2016,1,0)</f>
        <v>0</v>
      </c>
      <c r="P2349" s="15">
        <f>IF([1]!Table_1[[#This Row],[연도]]=2017,1,0)</f>
        <v>0</v>
      </c>
      <c r="Q2349" s="15">
        <f>IF([1]!Table_1[[#This Row],[연도]]=2018,1,0)</f>
        <v>0</v>
      </c>
      <c r="R2349" s="15">
        <f>IF([1]!Table_1[[#This Row],[연도]]=2019,1,0)</f>
        <v>0</v>
      </c>
      <c r="S2349" s="15">
        <f>IF([1]!Table_1[[#This Row],[연도]]=2020,1,0)</f>
        <v>0</v>
      </c>
      <c r="T2349" s="15">
        <f>IF([1]!Table_1[[#This Row],[연도]]=2021,1,0)</f>
        <v>0</v>
      </c>
      <c r="U2349" s="15">
        <f>IF([1]!Table_1[[#This Row],[연도]]=2022,1,0)</f>
        <v>1</v>
      </c>
      <c r="V2349" s="15">
        <f>IF([1]!Table_1[[#This Row],[연도]]=2023,1,0)</f>
        <v>0</v>
      </c>
      <c r="W2349" s="12">
        <v>2.41</v>
      </c>
      <c r="X2349" s="10">
        <f>Y2349/1000000000000</f>
        <v>2.1026786725000002</v>
      </c>
      <c r="Y2349" s="15">
        <f>[1]!Table_1[[#This Row],[주가]]*[1]!Table_1[[#This Row],[기말주식수]]</f>
        <v>2102678672500</v>
      </c>
      <c r="Z2349" s="14">
        <f>AA2349/10</f>
        <v>1.1305331859239744</v>
      </c>
      <c r="AA2349" s="15">
        <f>[1]!Table_1[[#This Row],[시가총액]]/[1]!Table_1[[#This Row],[당기순이익(세후영업이익)]]</f>
        <v>11.305331859239745</v>
      </c>
      <c r="AB2349" s="12">
        <v>22844461500</v>
      </c>
    </row>
    <row r="2350" spans="1:28" ht="19.2">
      <c r="A2350" s="10">
        <v>2349</v>
      </c>
      <c r="B2350" s="10">
        <v>14710</v>
      </c>
      <c r="C2350" s="11" t="s">
        <v>364</v>
      </c>
      <c r="D2350" s="11" t="s">
        <v>6</v>
      </c>
      <c r="E2350" s="10">
        <v>2016</v>
      </c>
      <c r="F2350" s="10">
        <v>11.391</v>
      </c>
      <c r="G2350" s="14">
        <f>([1]!Table_1[[#This Row],[총자산]]-[1]!Table_1[[#This Row],[장부가치 자기자본]]+[1]!Table_1[[#This Row],[시가총액]])/[1]!Table_1[[#This Row],[총자산]]</f>
        <v>0.82211221790599209</v>
      </c>
      <c r="H2350" s="14">
        <f>I2350/100000000000</f>
        <v>0.1545029856</v>
      </c>
      <c r="I2350" s="10">
        <v>15450298560</v>
      </c>
      <c r="J2350" s="10">
        <v>26.49</v>
      </c>
      <c r="K2350" s="10">
        <f>L2350/1000000000000</f>
        <v>0.32339715342100001</v>
      </c>
      <c r="L2350" s="10">
        <v>323397153421</v>
      </c>
      <c r="M2350" s="10">
        <v>1</v>
      </c>
      <c r="N2350" s="10">
        <v>1</v>
      </c>
      <c r="O2350" s="14">
        <f>IF([1]!Table_1[[#This Row],[연도]]=2016,1,0)</f>
        <v>1</v>
      </c>
      <c r="P2350" s="14">
        <f>IF([1]!Table_1[[#This Row],[연도]]=2017,1,0)</f>
        <v>0</v>
      </c>
      <c r="Q2350" s="14">
        <f>IF([1]!Table_1[[#This Row],[연도]]=2018,1,0)</f>
        <v>0</v>
      </c>
      <c r="R2350" s="14">
        <f>IF([1]!Table_1[[#This Row],[연도]]=2019,1,0)</f>
        <v>0</v>
      </c>
      <c r="S2350" s="14">
        <f>IF([1]!Table_1[[#This Row],[연도]]=2020,1,0)</f>
        <v>0</v>
      </c>
      <c r="T2350" s="14">
        <f>IF([1]!Table_1[[#This Row],[연도]]=2021,1,0)</f>
        <v>0</v>
      </c>
      <c r="U2350" s="14">
        <f>IF([1]!Table_1[[#This Row],[연도]]=2022,1,0)</f>
        <v>0</v>
      </c>
      <c r="V2350" s="14">
        <f>IF([1]!Table_1[[#This Row],[연도]]=2023,1,0)</f>
        <v>0</v>
      </c>
      <c r="W2350" s="10">
        <v>0.94</v>
      </c>
      <c r="X2350" s="10">
        <f>Y2350/1000000000000</f>
        <v>0.12603973475999999</v>
      </c>
      <c r="Y2350" s="14">
        <f>[1]!Table_1[[#This Row],[주가]]*[1]!Table_1[[#This Row],[기말주식수]]</f>
        <v>126039734760</v>
      </c>
      <c r="Z2350" s="14">
        <f>AA2350/10</f>
        <v>0.81577539922956677</v>
      </c>
      <c r="AA2350" s="14">
        <f>[1]!Table_1[[#This Row],[시가총액]]/[1]!Table_1[[#This Row],[당기순이익(세후영업이익)]]</f>
        <v>8.1577539922956674</v>
      </c>
      <c r="AB2350" s="10">
        <v>860927150</v>
      </c>
    </row>
    <row r="2351" spans="1:28" ht="19.2">
      <c r="A2351" s="12">
        <v>2350</v>
      </c>
      <c r="B2351" s="12">
        <v>14710</v>
      </c>
      <c r="C2351" s="13" t="s">
        <v>364</v>
      </c>
      <c r="D2351" s="13" t="s">
        <v>6</v>
      </c>
      <c r="E2351" s="12">
        <v>2017</v>
      </c>
      <c r="F2351" s="12">
        <v>6.226</v>
      </c>
      <c r="G2351" s="15">
        <f>([1]!Table_1[[#This Row],[총자산]]-[1]!Table_1[[#This Row],[장부가치 자기자본]]+[1]!Table_1[[#This Row],[시가총액]])/[1]!Table_1[[#This Row],[총자산]]</f>
        <v>0.71309670756510901</v>
      </c>
      <c r="H2351" s="14">
        <f>I2351/100000000000</f>
        <v>0.15796204721000001</v>
      </c>
      <c r="I2351" s="12">
        <v>15796204721</v>
      </c>
      <c r="J2351" s="12">
        <v>11.29</v>
      </c>
      <c r="K2351" s="10">
        <f>L2351/1000000000000</f>
        <v>0.37821680429799998</v>
      </c>
      <c r="L2351" s="12">
        <v>378216804298</v>
      </c>
      <c r="M2351" s="12">
        <v>0.71</v>
      </c>
      <c r="N2351" s="12">
        <v>2</v>
      </c>
      <c r="O2351" s="15">
        <f>IF([1]!Table_1[[#This Row],[연도]]=2016,1,0)</f>
        <v>0</v>
      </c>
      <c r="P2351" s="15">
        <f>IF([1]!Table_1[[#This Row],[연도]]=2017,1,0)</f>
        <v>1</v>
      </c>
      <c r="Q2351" s="15">
        <f>IF([1]!Table_1[[#This Row],[연도]]=2018,1,0)</f>
        <v>0</v>
      </c>
      <c r="R2351" s="15">
        <f>IF([1]!Table_1[[#This Row],[연도]]=2019,1,0)</f>
        <v>0</v>
      </c>
      <c r="S2351" s="15">
        <f>IF([1]!Table_1[[#This Row],[연도]]=2020,1,0)</f>
        <v>0</v>
      </c>
      <c r="T2351" s="15">
        <f>IF([1]!Table_1[[#This Row],[연도]]=2021,1,0)</f>
        <v>0</v>
      </c>
      <c r="U2351" s="15">
        <f>IF([1]!Table_1[[#This Row],[연도]]=2022,1,0)</f>
        <v>0</v>
      </c>
      <c r="V2351" s="15">
        <f>IF([1]!Table_1[[#This Row],[연도]]=2023,1,0)</f>
        <v>0</v>
      </c>
      <c r="W2351" s="12">
        <v>0.89</v>
      </c>
      <c r="X2351" s="10">
        <f>Y2351/1000000000000</f>
        <v>0.10641059574</v>
      </c>
      <c r="Y2351" s="15">
        <f>[1]!Table_1[[#This Row],[주가]]*[1]!Table_1[[#This Row],[기말주식수]]</f>
        <v>106410595740</v>
      </c>
      <c r="Z2351" s="14">
        <f>AA2351/10</f>
        <v>0.67364659815110028</v>
      </c>
      <c r="AA2351" s="15">
        <f>[1]!Table_1[[#This Row],[시가총액]]/[1]!Table_1[[#This Row],[당기순이익(세후영업이익)]]</f>
        <v>6.7364659815110031</v>
      </c>
      <c r="AB2351" s="12">
        <v>1205298010</v>
      </c>
    </row>
    <row r="2352" spans="1:28" ht="19.2">
      <c r="A2352" s="10">
        <v>2351</v>
      </c>
      <c r="B2352" s="10">
        <v>14710</v>
      </c>
      <c r="C2352" s="11" t="s">
        <v>364</v>
      </c>
      <c r="D2352" s="11" t="s">
        <v>6</v>
      </c>
      <c r="E2352" s="10">
        <v>2018</v>
      </c>
      <c r="F2352" s="10">
        <v>9.548</v>
      </c>
      <c r="G2352" s="14">
        <f>([1]!Table_1[[#This Row],[총자산]]-[1]!Table_1[[#This Row],[장부가치 자기자본]]+[1]!Table_1[[#This Row],[시가총액]])/[1]!Table_1[[#This Row],[총자산]]</f>
        <v>0.7093890917040977</v>
      </c>
      <c r="H2352" s="14">
        <f>I2352/100000000000</f>
        <v>0.17174937874999999</v>
      </c>
      <c r="I2352" s="10">
        <v>17174937875</v>
      </c>
      <c r="J2352" s="10">
        <v>5.82</v>
      </c>
      <c r="K2352" s="10">
        <f>L2352/1000000000000</f>
        <v>0.39712700168699999</v>
      </c>
      <c r="L2352" s="10">
        <v>397127001687</v>
      </c>
      <c r="M2352" s="10">
        <v>0.59</v>
      </c>
      <c r="N2352" s="10">
        <v>1</v>
      </c>
      <c r="O2352" s="14">
        <f>IF([1]!Table_1[[#This Row],[연도]]=2016,1,0)</f>
        <v>0</v>
      </c>
      <c r="P2352" s="14">
        <f>IF([1]!Table_1[[#This Row],[연도]]=2017,1,0)</f>
        <v>0</v>
      </c>
      <c r="Q2352" s="14">
        <f>IF([1]!Table_1[[#This Row],[연도]]=2018,1,0)</f>
        <v>1</v>
      </c>
      <c r="R2352" s="14">
        <f>IF([1]!Table_1[[#This Row],[연도]]=2019,1,0)</f>
        <v>0</v>
      </c>
      <c r="S2352" s="14">
        <f>IF([1]!Table_1[[#This Row],[연도]]=2020,1,0)</f>
        <v>0</v>
      </c>
      <c r="T2352" s="14">
        <f>IF([1]!Table_1[[#This Row],[연도]]=2021,1,0)</f>
        <v>0</v>
      </c>
      <c r="U2352" s="14">
        <f>IF([1]!Table_1[[#This Row],[연도]]=2022,1,0)</f>
        <v>0</v>
      </c>
      <c r="V2352" s="14">
        <f>IF([1]!Table_1[[#This Row],[연도]]=2023,1,0)</f>
        <v>0</v>
      </c>
      <c r="W2352" s="10">
        <v>1.18</v>
      </c>
      <c r="X2352" s="10">
        <f>Y2352/1000000000000</f>
        <v>0.10916556262</v>
      </c>
      <c r="Y2352" s="14">
        <f>[1]!Table_1[[#This Row],[주가]]*[1]!Table_1[[#This Row],[기말주식수]]</f>
        <v>109165562620</v>
      </c>
      <c r="Z2352" s="14">
        <f>AA2352/10</f>
        <v>0.63560965061132724</v>
      </c>
      <c r="AA2352" s="14">
        <f>[1]!Table_1[[#This Row],[시가총액]]/[1]!Table_1[[#This Row],[당기순이익(세후영업이익)]]</f>
        <v>6.3560965061132721</v>
      </c>
      <c r="AB2352" s="10">
        <v>1205298010</v>
      </c>
    </row>
    <row r="2353" spans="1:28" ht="19.2">
      <c r="A2353" s="12">
        <v>2352</v>
      </c>
      <c r="B2353" s="12">
        <v>14710</v>
      </c>
      <c r="C2353" s="13" t="s">
        <v>364</v>
      </c>
      <c r="D2353" s="13" t="s">
        <v>6</v>
      </c>
      <c r="E2353" s="12">
        <v>2021</v>
      </c>
      <c r="F2353" s="12">
        <v>10.497</v>
      </c>
      <c r="G2353" s="15">
        <f>([1]!Table_1[[#This Row],[총자산]]-[1]!Table_1[[#This Row],[장부가치 자기자본]]+[1]!Table_1[[#This Row],[시가총액]])/[1]!Table_1[[#This Row],[총자산]]</f>
        <v>0.60101174942779523</v>
      </c>
      <c r="H2353" s="14">
        <f>I2353/100000000000</f>
        <v>0.14004313349</v>
      </c>
      <c r="I2353" s="12">
        <v>14004313349</v>
      </c>
      <c r="J2353" s="12">
        <v>8.1199999999999992</v>
      </c>
      <c r="K2353" s="10">
        <f>L2353/1000000000000</f>
        <v>0.17461493029299999</v>
      </c>
      <c r="L2353" s="12">
        <v>174614930293</v>
      </c>
      <c r="M2353" s="12">
        <v>1.94</v>
      </c>
      <c r="N2353" s="12">
        <v>1</v>
      </c>
      <c r="O2353" s="15">
        <f>IF([1]!Table_1[[#This Row],[연도]]=2016,1,0)</f>
        <v>0</v>
      </c>
      <c r="P2353" s="15">
        <f>IF([1]!Table_1[[#This Row],[연도]]=2017,1,0)</f>
        <v>0</v>
      </c>
      <c r="Q2353" s="15">
        <f>IF([1]!Table_1[[#This Row],[연도]]=2018,1,0)</f>
        <v>0</v>
      </c>
      <c r="R2353" s="15">
        <f>IF([1]!Table_1[[#This Row],[연도]]=2019,1,0)</f>
        <v>0</v>
      </c>
      <c r="S2353" s="15">
        <f>IF([1]!Table_1[[#This Row],[연도]]=2020,1,0)</f>
        <v>0</v>
      </c>
      <c r="T2353" s="15">
        <f>IF([1]!Table_1[[#This Row],[연도]]=2021,1,0)</f>
        <v>1</v>
      </c>
      <c r="U2353" s="15">
        <f>IF([1]!Table_1[[#This Row],[연도]]=2022,1,0)</f>
        <v>0</v>
      </c>
      <c r="V2353" s="15">
        <f>IF([1]!Table_1[[#This Row],[연도]]=2023,1,0)</f>
        <v>0</v>
      </c>
      <c r="W2353" s="12">
        <v>1.34</v>
      </c>
      <c r="X2353" s="10">
        <f>Y2353/1000000000000</f>
        <v>9.5562913649999998E-2</v>
      </c>
      <c r="Y2353" s="15">
        <f>[1]!Table_1[[#This Row],[주가]]*[1]!Table_1[[#This Row],[기말주식수]]</f>
        <v>95562913650</v>
      </c>
      <c r="Z2353" s="14">
        <f>AA2353/10</f>
        <v>0.68238200094847079</v>
      </c>
      <c r="AA2353" s="15">
        <f>[1]!Table_1[[#This Row],[시가총액]]/[1]!Table_1[[#This Row],[당기순이익(세후영업이익)]]</f>
        <v>6.8238200094847077</v>
      </c>
      <c r="AB2353" s="12">
        <v>1033112580</v>
      </c>
    </row>
    <row r="2354" spans="1:28" ht="19.2">
      <c r="A2354" s="10">
        <v>2353</v>
      </c>
      <c r="B2354" s="10">
        <v>14710</v>
      </c>
      <c r="C2354" s="11" t="s">
        <v>364</v>
      </c>
      <c r="D2354" s="11" t="s">
        <v>6</v>
      </c>
      <c r="E2354" s="10">
        <v>2022</v>
      </c>
      <c r="F2354" s="10">
        <v>8.3030000000000008</v>
      </c>
      <c r="G2354" s="14">
        <f>([1]!Table_1[[#This Row],[총자산]]-[1]!Table_1[[#This Row],[장부가치 자기자본]]+[1]!Table_1[[#This Row],[시가총액]])/[1]!Table_1[[#This Row],[총자산]]</f>
        <v>0.5402279165757764</v>
      </c>
      <c r="H2354" s="14">
        <f>I2354/100000000000</f>
        <v>0.13584493319999999</v>
      </c>
      <c r="I2354" s="10">
        <v>13584493320</v>
      </c>
      <c r="J2354" s="10">
        <v>4.09</v>
      </c>
      <c r="K2354" s="10">
        <f>L2354/1000000000000</f>
        <v>0.20111616989100001</v>
      </c>
      <c r="L2354" s="10">
        <v>201116169891</v>
      </c>
      <c r="M2354" s="10">
        <v>2.0499999999999998</v>
      </c>
      <c r="N2354" s="10">
        <v>1</v>
      </c>
      <c r="O2354" s="14">
        <f>IF([1]!Table_1[[#This Row],[연도]]=2016,1,0)</f>
        <v>0</v>
      </c>
      <c r="P2354" s="14">
        <f>IF([1]!Table_1[[#This Row],[연도]]=2017,1,0)</f>
        <v>0</v>
      </c>
      <c r="Q2354" s="14">
        <f>IF([1]!Table_1[[#This Row],[연도]]=2018,1,0)</f>
        <v>0</v>
      </c>
      <c r="R2354" s="14">
        <f>IF([1]!Table_1[[#This Row],[연도]]=2019,1,0)</f>
        <v>0</v>
      </c>
      <c r="S2354" s="14">
        <f>IF([1]!Table_1[[#This Row],[연도]]=2020,1,0)</f>
        <v>0</v>
      </c>
      <c r="T2354" s="14">
        <f>IF([1]!Table_1[[#This Row],[연도]]=2021,1,0)</f>
        <v>0</v>
      </c>
      <c r="U2354" s="14">
        <f>IF([1]!Table_1[[#This Row],[연도]]=2022,1,0)</f>
        <v>1</v>
      </c>
      <c r="V2354" s="14">
        <f>IF([1]!Table_1[[#This Row],[연도]]=2023,1,0)</f>
        <v>0</v>
      </c>
      <c r="W2354" s="10">
        <v>1.43</v>
      </c>
      <c r="X2354" s="10">
        <f>Y2354/1000000000000</f>
        <v>7.7913907074999997E-2</v>
      </c>
      <c r="Y2354" s="14">
        <f>[1]!Table_1[[#This Row],[주가]]*[1]!Table_1[[#This Row],[기말주식수]]</f>
        <v>77913907075</v>
      </c>
      <c r="Z2354" s="14">
        <f>AA2354/10</f>
        <v>0.57355033595761673</v>
      </c>
      <c r="AA2354" s="14">
        <f>[1]!Table_1[[#This Row],[시가총액]]/[1]!Table_1[[#This Row],[당기순이익(세후영업이익)]]</f>
        <v>5.7355033595761675</v>
      </c>
      <c r="AB2354" s="10">
        <v>688741720</v>
      </c>
    </row>
    <row r="2355" spans="1:28" ht="19.2">
      <c r="A2355" s="12">
        <v>2354</v>
      </c>
      <c r="B2355" s="12">
        <v>14790</v>
      </c>
      <c r="C2355" s="13" t="s">
        <v>365</v>
      </c>
      <c r="D2355" s="13" t="s">
        <v>6</v>
      </c>
      <c r="E2355" s="12">
        <v>2017</v>
      </c>
      <c r="F2355" s="12">
        <v>83.712000000000003</v>
      </c>
      <c r="G2355" s="15">
        <f>([1]!Table_1[[#This Row],[총자산]]-[1]!Table_1[[#This Row],[장부가치 자기자본]]+[1]!Table_1[[#This Row],[시가총액]])/[1]!Table_1[[#This Row],[총자산]]</f>
        <v>0.88983599300284699</v>
      </c>
      <c r="H2355" s="14">
        <f>I2355/100000000000</f>
        <v>1.57229</v>
      </c>
      <c r="I2355" s="12">
        <v>157229000000</v>
      </c>
      <c r="J2355" s="12">
        <v>6.76</v>
      </c>
      <c r="K2355" s="10">
        <f>L2355/1000000000000</f>
        <v>1.920605104866</v>
      </c>
      <c r="L2355" s="12">
        <v>1920605104866</v>
      </c>
      <c r="M2355" s="12">
        <v>3.26</v>
      </c>
      <c r="N2355" s="12">
        <v>1</v>
      </c>
      <c r="O2355" s="15">
        <f>IF([1]!Table_1[[#This Row],[연도]]=2016,1,0)</f>
        <v>0</v>
      </c>
      <c r="P2355" s="15">
        <f>IF([1]!Table_1[[#This Row],[연도]]=2017,1,0)</f>
        <v>1</v>
      </c>
      <c r="Q2355" s="15">
        <f>IF([1]!Table_1[[#This Row],[연도]]=2018,1,0)</f>
        <v>0</v>
      </c>
      <c r="R2355" s="15">
        <f>IF([1]!Table_1[[#This Row],[연도]]=2019,1,0)</f>
        <v>0</v>
      </c>
      <c r="S2355" s="15">
        <f>IF([1]!Table_1[[#This Row],[연도]]=2020,1,0)</f>
        <v>0</v>
      </c>
      <c r="T2355" s="15">
        <f>IF([1]!Table_1[[#This Row],[연도]]=2021,1,0)</f>
        <v>0</v>
      </c>
      <c r="U2355" s="15">
        <f>IF([1]!Table_1[[#This Row],[연도]]=2022,1,0)</f>
        <v>0</v>
      </c>
      <c r="V2355" s="15">
        <f>IF([1]!Table_1[[#This Row],[연도]]=2023,1,0)</f>
        <v>0</v>
      </c>
      <c r="W2355" s="12">
        <v>0.89</v>
      </c>
      <c r="X2355" s="10">
        <f>Y2355/1000000000000</f>
        <v>0.14871688864999999</v>
      </c>
      <c r="Y2355" s="15">
        <f>[1]!Table_1[[#This Row],[주가]]*[1]!Table_1[[#This Row],[기말주식수]]</f>
        <v>148716888650</v>
      </c>
      <c r="Z2355" s="14">
        <f>AA2355/10</f>
        <v>9.4586169631556513E-2</v>
      </c>
      <c r="AA2355" s="15">
        <f>[1]!Table_1[[#This Row],[시가총액]]/[1]!Table_1[[#This Row],[당기순이익(세후영업이익)]]</f>
        <v>0.94586169631556516</v>
      </c>
      <c r="AB2355" s="12">
        <v>39018795540</v>
      </c>
    </row>
    <row r="2356" spans="1:28" ht="19.2">
      <c r="A2356" s="10">
        <v>2355</v>
      </c>
      <c r="B2356" s="10">
        <v>14790</v>
      </c>
      <c r="C2356" s="11" t="s">
        <v>365</v>
      </c>
      <c r="D2356" s="11" t="s">
        <v>6</v>
      </c>
      <c r="E2356" s="10">
        <v>2020</v>
      </c>
      <c r="F2356" s="10">
        <v>25.904</v>
      </c>
      <c r="G2356" s="14">
        <f>([1]!Table_1[[#This Row],[총자산]]-[1]!Table_1[[#This Row],[장부가치 자기자본]]+[1]!Table_1[[#This Row],[시가총액]])/[1]!Table_1[[#This Row],[총자산]]</f>
        <v>0.88890622345563808</v>
      </c>
      <c r="H2356" s="14">
        <f>I2356/100000000000</f>
        <v>0.96662377644999997</v>
      </c>
      <c r="I2356" s="10">
        <v>96662377645</v>
      </c>
      <c r="J2356" s="10">
        <v>4.12</v>
      </c>
      <c r="K2356" s="10">
        <f>L2356/1000000000000</f>
        <v>1.5653179049020001</v>
      </c>
      <c r="L2356" s="10">
        <v>1565317904902</v>
      </c>
      <c r="M2356" s="10">
        <v>1.42</v>
      </c>
      <c r="N2356" s="10">
        <v>1</v>
      </c>
      <c r="O2356" s="14">
        <f>IF([1]!Table_1[[#This Row],[연도]]=2016,1,0)</f>
        <v>0</v>
      </c>
      <c r="P2356" s="14">
        <f>IF([1]!Table_1[[#This Row],[연도]]=2017,1,0)</f>
        <v>0</v>
      </c>
      <c r="Q2356" s="14">
        <f>IF([1]!Table_1[[#This Row],[연도]]=2018,1,0)</f>
        <v>0</v>
      </c>
      <c r="R2356" s="14">
        <f>IF([1]!Table_1[[#This Row],[연도]]=2019,1,0)</f>
        <v>0</v>
      </c>
      <c r="S2356" s="14">
        <f>IF([1]!Table_1[[#This Row],[연도]]=2020,1,0)</f>
        <v>1</v>
      </c>
      <c r="T2356" s="14">
        <f>IF([1]!Table_1[[#This Row],[연도]]=2021,1,0)</f>
        <v>0</v>
      </c>
      <c r="U2356" s="14">
        <f>IF([1]!Table_1[[#This Row],[연도]]=2022,1,0)</f>
        <v>0</v>
      </c>
      <c r="V2356" s="14">
        <f>IF([1]!Table_1[[#This Row],[연도]]=2023,1,0)</f>
        <v>0</v>
      </c>
      <c r="W2356" s="10">
        <v>1.86</v>
      </c>
      <c r="X2356" s="10">
        <f>Y2356/1000000000000</f>
        <v>0.1904872158</v>
      </c>
      <c r="Y2356" s="14">
        <f>[1]!Table_1[[#This Row],[주가]]*[1]!Table_1[[#This Row],[기말주식수]]</f>
        <v>190487215800</v>
      </c>
      <c r="Z2356" s="14">
        <f>AA2356/10</f>
        <v>0.1970644840742268</v>
      </c>
      <c r="AA2356" s="14">
        <f>[1]!Table_1[[#This Row],[시가총액]]/[1]!Table_1[[#This Row],[당기순이익(세후영업이익)]]</f>
        <v>1.9706448407422681</v>
      </c>
      <c r="AB2356" s="10">
        <v>28466968136</v>
      </c>
    </row>
    <row r="2357" spans="1:28" ht="19.2">
      <c r="A2357" s="12">
        <v>2356</v>
      </c>
      <c r="B2357" s="12">
        <v>14790</v>
      </c>
      <c r="C2357" s="13" t="s">
        <v>365</v>
      </c>
      <c r="D2357" s="13" t="s">
        <v>6</v>
      </c>
      <c r="E2357" s="12">
        <v>2021</v>
      </c>
      <c r="F2357" s="12">
        <v>9.0289999999999999</v>
      </c>
      <c r="G2357" s="15">
        <f>([1]!Table_1[[#This Row],[총자산]]-[1]!Table_1[[#This Row],[장부가치 자기자본]]+[1]!Table_1[[#This Row],[시가총액]])/[1]!Table_1[[#This Row],[총자산]]</f>
        <v>0.86059147319890739</v>
      </c>
      <c r="H2357" s="14">
        <f>I2357/100000000000</f>
        <v>0.78587300028999996</v>
      </c>
      <c r="I2357" s="12">
        <v>78587300029</v>
      </c>
      <c r="J2357" s="12">
        <v>-8</v>
      </c>
      <c r="K2357" s="10">
        <f>L2357/1000000000000</f>
        <v>1.475299061534</v>
      </c>
      <c r="L2357" s="12">
        <v>1475299061534</v>
      </c>
      <c r="M2357" s="12">
        <v>1.41</v>
      </c>
      <c r="N2357" s="12">
        <v>1</v>
      </c>
      <c r="O2357" s="15">
        <f>IF([1]!Table_1[[#This Row],[연도]]=2016,1,0)</f>
        <v>0</v>
      </c>
      <c r="P2357" s="15">
        <f>IF([1]!Table_1[[#This Row],[연도]]=2017,1,0)</f>
        <v>0</v>
      </c>
      <c r="Q2357" s="15">
        <f>IF([1]!Table_1[[#This Row],[연도]]=2018,1,0)</f>
        <v>0</v>
      </c>
      <c r="R2357" s="15">
        <f>IF([1]!Table_1[[#This Row],[연도]]=2019,1,0)</f>
        <v>0</v>
      </c>
      <c r="S2357" s="15">
        <f>IF([1]!Table_1[[#This Row],[연도]]=2020,1,0)</f>
        <v>0</v>
      </c>
      <c r="T2357" s="15">
        <f>IF([1]!Table_1[[#This Row],[연도]]=2021,1,0)</f>
        <v>1</v>
      </c>
      <c r="U2357" s="15">
        <f>IF([1]!Table_1[[#This Row],[연도]]=2022,1,0)</f>
        <v>0</v>
      </c>
      <c r="V2357" s="15">
        <f>IF([1]!Table_1[[#This Row],[연도]]=2023,1,0)</f>
        <v>0</v>
      </c>
      <c r="W2357" s="12">
        <v>1.63</v>
      </c>
      <c r="X2357" s="10">
        <f>Y2357/1000000000000</f>
        <v>0.2044364454</v>
      </c>
      <c r="Y2357" s="15">
        <f>[1]!Table_1[[#This Row],[주가]]*[1]!Table_1[[#This Row],[기말주식수]]</f>
        <v>204436445400</v>
      </c>
      <c r="Z2357" s="14">
        <f>AA2357/10</f>
        <v>0.26013929136712882</v>
      </c>
      <c r="AA2357" s="15">
        <f>[1]!Table_1[[#This Row],[시가총액]]/[1]!Table_1[[#This Row],[당기순이익(세후영업이익)]]</f>
        <v>2.6013929136712881</v>
      </c>
      <c r="AB2357" s="12">
        <v>9022723603</v>
      </c>
    </row>
    <row r="2358" spans="1:28" ht="19.2">
      <c r="A2358" s="10">
        <v>2357</v>
      </c>
      <c r="B2358" s="10">
        <v>14820</v>
      </c>
      <c r="C2358" s="11" t="s">
        <v>366</v>
      </c>
      <c r="D2358" s="11" t="s">
        <v>6</v>
      </c>
      <c r="E2358" s="10">
        <v>2016</v>
      </c>
      <c r="F2358" s="10">
        <v>7.569</v>
      </c>
      <c r="G2358" s="14">
        <f>([1]!Table_1[[#This Row],[총자산]]-[1]!Table_1[[#This Row],[장부가치 자기자본]]+[1]!Table_1[[#This Row],[시가총액]])/[1]!Table_1[[#This Row],[총자산]]</f>
        <v>1.8030669647024595</v>
      </c>
      <c r="H2358" s="14">
        <f>I2358/100000000000</f>
        <v>1.26875</v>
      </c>
      <c r="I2358" s="10">
        <v>126875000000</v>
      </c>
      <c r="J2358" s="10">
        <v>2.86</v>
      </c>
      <c r="K2358" s="10">
        <f>L2358/1000000000000</f>
        <v>1.3007587229499999</v>
      </c>
      <c r="L2358" s="10">
        <v>1300758722950</v>
      </c>
      <c r="M2358" s="10">
        <v>1.18</v>
      </c>
      <c r="N2358" s="10">
        <v>1</v>
      </c>
      <c r="O2358" s="14">
        <f>IF([1]!Table_1[[#This Row],[연도]]=2016,1,0)</f>
        <v>1</v>
      </c>
      <c r="P2358" s="14">
        <f>IF([1]!Table_1[[#This Row],[연도]]=2017,1,0)</f>
        <v>0</v>
      </c>
      <c r="Q2358" s="14">
        <f>IF([1]!Table_1[[#This Row],[연도]]=2018,1,0)</f>
        <v>0</v>
      </c>
      <c r="R2358" s="14">
        <f>IF([1]!Table_1[[#This Row],[연도]]=2019,1,0)</f>
        <v>0</v>
      </c>
      <c r="S2358" s="14">
        <f>IF([1]!Table_1[[#This Row],[연도]]=2020,1,0)</f>
        <v>0</v>
      </c>
      <c r="T2358" s="14">
        <f>IF([1]!Table_1[[#This Row],[연도]]=2021,1,0)</f>
        <v>0</v>
      </c>
      <c r="U2358" s="14">
        <f>IF([1]!Table_1[[#This Row],[연도]]=2022,1,0)</f>
        <v>0</v>
      </c>
      <c r="V2358" s="14">
        <f>IF([1]!Table_1[[#This Row],[연도]]=2023,1,0)</f>
        <v>0</v>
      </c>
      <c r="W2358" s="10">
        <v>1.1399999999999999</v>
      </c>
      <c r="X2358" s="10">
        <f>Y2358/1000000000000</f>
        <v>1.4375493738</v>
      </c>
      <c r="Y2358" s="14">
        <f>[1]!Table_1[[#This Row],[주가]]*[1]!Table_1[[#This Row],[기말주식수]]</f>
        <v>1437549373800</v>
      </c>
      <c r="Z2358" s="14">
        <f>AA2358/10</f>
        <v>1.1330438414187192</v>
      </c>
      <c r="AA2358" s="14">
        <f>[1]!Table_1[[#This Row],[시가총액]]/[1]!Table_1[[#This Row],[당기순이익(세후영업이익)]]</f>
        <v>11.330438414187192</v>
      </c>
      <c r="AB2358" s="10">
        <v>6099495900</v>
      </c>
    </row>
    <row r="2359" spans="1:28" ht="19.2">
      <c r="A2359" s="12">
        <v>2358</v>
      </c>
      <c r="B2359" s="12">
        <v>14820</v>
      </c>
      <c r="C2359" s="13" t="s">
        <v>366</v>
      </c>
      <c r="D2359" s="13" t="s">
        <v>6</v>
      </c>
      <c r="E2359" s="12">
        <v>2017</v>
      </c>
      <c r="F2359" s="12">
        <v>15.185</v>
      </c>
      <c r="G2359" s="15">
        <f>([1]!Table_1[[#This Row],[총자산]]-[1]!Table_1[[#This Row],[장부가치 자기자본]]+[1]!Table_1[[#This Row],[시가총액]])/[1]!Table_1[[#This Row],[총자산]]</f>
        <v>1.6045845905144436</v>
      </c>
      <c r="H2359" s="14">
        <f>I2359/100000000000</f>
        <v>1.0264500000000001</v>
      </c>
      <c r="I2359" s="12">
        <v>102645000000</v>
      </c>
      <c r="J2359" s="12">
        <v>-9.7899999999999991</v>
      </c>
      <c r="K2359" s="10">
        <f>L2359/1000000000000</f>
        <v>1.2831933481440001</v>
      </c>
      <c r="L2359" s="12">
        <v>1283193348144</v>
      </c>
      <c r="M2359" s="12">
        <v>0.99</v>
      </c>
      <c r="N2359" s="12">
        <v>1</v>
      </c>
      <c r="O2359" s="15">
        <f>IF([1]!Table_1[[#This Row],[연도]]=2016,1,0)</f>
        <v>0</v>
      </c>
      <c r="P2359" s="15">
        <f>IF([1]!Table_1[[#This Row],[연도]]=2017,1,0)</f>
        <v>1</v>
      </c>
      <c r="Q2359" s="15">
        <f>IF([1]!Table_1[[#This Row],[연도]]=2018,1,0)</f>
        <v>0</v>
      </c>
      <c r="R2359" s="15">
        <f>IF([1]!Table_1[[#This Row],[연도]]=2019,1,0)</f>
        <v>0</v>
      </c>
      <c r="S2359" s="15">
        <f>IF([1]!Table_1[[#This Row],[연도]]=2020,1,0)</f>
        <v>0</v>
      </c>
      <c r="T2359" s="15">
        <f>IF([1]!Table_1[[#This Row],[연도]]=2021,1,0)</f>
        <v>0</v>
      </c>
      <c r="U2359" s="15">
        <f>IF([1]!Table_1[[#This Row],[연도]]=2022,1,0)</f>
        <v>0</v>
      </c>
      <c r="V2359" s="15">
        <f>IF([1]!Table_1[[#This Row],[연도]]=2023,1,0)</f>
        <v>0</v>
      </c>
      <c r="W2359" s="12">
        <v>1.4</v>
      </c>
      <c r="X2359" s="10">
        <f>Y2359/1000000000000</f>
        <v>1.204070017</v>
      </c>
      <c r="Y2359" s="15">
        <f>[1]!Table_1[[#This Row],[주가]]*[1]!Table_1[[#This Row],[기말주식수]]</f>
        <v>1204070017000</v>
      </c>
      <c r="Z2359" s="14">
        <f>AA2359/10</f>
        <v>1.1730430288859661</v>
      </c>
      <c r="AA2359" s="15">
        <f>[1]!Table_1[[#This Row],[시가총액]]/[1]!Table_1[[#This Row],[당기순이익(세후영업이익)]]</f>
        <v>11.730430288859662</v>
      </c>
      <c r="AB2359" s="12">
        <v>12856655900</v>
      </c>
    </row>
    <row r="2360" spans="1:28" ht="19.2">
      <c r="A2360" s="10">
        <v>2359</v>
      </c>
      <c r="B2360" s="10">
        <v>14820</v>
      </c>
      <c r="C2360" s="11" t="s">
        <v>366</v>
      </c>
      <c r="D2360" s="11" t="s">
        <v>6</v>
      </c>
      <c r="E2360" s="10">
        <v>2018</v>
      </c>
      <c r="F2360" s="10">
        <v>20.210999999999999</v>
      </c>
      <c r="G2360" s="14">
        <f>([1]!Table_1[[#This Row],[총자산]]-[1]!Table_1[[#This Row],[장부가치 자기자본]]+[1]!Table_1[[#This Row],[시가총액]])/[1]!Table_1[[#This Row],[총자산]]</f>
        <v>1.1460245591943194</v>
      </c>
      <c r="H2360" s="14">
        <f>I2360/100000000000</f>
        <v>0.78799106070000002</v>
      </c>
      <c r="I2360" s="10">
        <v>78799106070</v>
      </c>
      <c r="J2360" s="10">
        <v>-4.79</v>
      </c>
      <c r="K2360" s="10">
        <f>L2360/1000000000000</f>
        <v>1.0263189226410001</v>
      </c>
      <c r="L2360" s="10">
        <v>1026318922641</v>
      </c>
      <c r="M2360" s="10">
        <v>0.93</v>
      </c>
      <c r="N2360" s="10">
        <v>1</v>
      </c>
      <c r="O2360" s="14">
        <f>IF([1]!Table_1[[#This Row],[연도]]=2016,1,0)</f>
        <v>0</v>
      </c>
      <c r="P2360" s="14">
        <f>IF([1]!Table_1[[#This Row],[연도]]=2017,1,0)</f>
        <v>0</v>
      </c>
      <c r="Q2360" s="14">
        <f>IF([1]!Table_1[[#This Row],[연도]]=2018,1,0)</f>
        <v>1</v>
      </c>
      <c r="R2360" s="14">
        <f>IF([1]!Table_1[[#This Row],[연도]]=2019,1,0)</f>
        <v>0</v>
      </c>
      <c r="S2360" s="14">
        <f>IF([1]!Table_1[[#This Row],[연도]]=2020,1,0)</f>
        <v>0</v>
      </c>
      <c r="T2360" s="14">
        <f>IF([1]!Table_1[[#This Row],[연도]]=2021,1,0)</f>
        <v>0</v>
      </c>
      <c r="U2360" s="14">
        <f>IF([1]!Table_1[[#This Row],[연도]]=2022,1,0)</f>
        <v>0</v>
      </c>
      <c r="V2360" s="14">
        <f>IF([1]!Table_1[[#This Row],[연도]]=2023,1,0)</f>
        <v>0</v>
      </c>
      <c r="W2360" s="10">
        <v>2.0299999999999998</v>
      </c>
      <c r="X2360" s="10">
        <f>Y2360/1000000000000</f>
        <v>0.70066627584999996</v>
      </c>
      <c r="Y2360" s="14">
        <f>[1]!Table_1[[#This Row],[주가]]*[1]!Table_1[[#This Row],[기말주식수]]</f>
        <v>700666275850</v>
      </c>
      <c r="Z2360" s="14">
        <f>AA2360/10</f>
        <v>0.88918048794560389</v>
      </c>
      <c r="AA2360" s="14">
        <f>[1]!Table_1[[#This Row],[시가총액]]/[1]!Table_1[[#This Row],[당기순이익(세후영업이익)]]</f>
        <v>8.8918048794560391</v>
      </c>
      <c r="AB2360" s="10">
        <v>12856655900</v>
      </c>
    </row>
    <row r="2361" spans="1:28" ht="19.2">
      <c r="A2361" s="12">
        <v>2360</v>
      </c>
      <c r="B2361" s="12">
        <v>14820</v>
      </c>
      <c r="C2361" s="13" t="s">
        <v>366</v>
      </c>
      <c r="D2361" s="13" t="s">
        <v>6</v>
      </c>
      <c r="E2361" s="12">
        <v>2019</v>
      </c>
      <c r="F2361" s="12">
        <v>27.471</v>
      </c>
      <c r="G2361" s="15">
        <f>([1]!Table_1[[#This Row],[총자산]]-[1]!Table_1[[#This Row],[장부가치 자기자본]]+[1]!Table_1[[#This Row],[시가총액]])/[1]!Table_1[[#This Row],[총자산]]</f>
        <v>1.1553988215518625</v>
      </c>
      <c r="H2361" s="14">
        <f>I2361/100000000000</f>
        <v>0.75188119622000005</v>
      </c>
      <c r="I2361" s="12">
        <v>75188119622</v>
      </c>
      <c r="J2361" s="12">
        <v>2.72</v>
      </c>
      <c r="K2361" s="10">
        <f>L2361/1000000000000</f>
        <v>1.042352585053</v>
      </c>
      <c r="L2361" s="12">
        <v>1042352585053</v>
      </c>
      <c r="M2361" s="12">
        <v>0.96</v>
      </c>
      <c r="N2361" s="12">
        <v>1</v>
      </c>
      <c r="O2361" s="15">
        <f>IF([1]!Table_1[[#This Row],[연도]]=2016,1,0)</f>
        <v>0</v>
      </c>
      <c r="P2361" s="15">
        <f>IF([1]!Table_1[[#This Row],[연도]]=2017,1,0)</f>
        <v>0</v>
      </c>
      <c r="Q2361" s="15">
        <f>IF([1]!Table_1[[#This Row],[연도]]=2018,1,0)</f>
        <v>0</v>
      </c>
      <c r="R2361" s="15">
        <f>IF([1]!Table_1[[#This Row],[연도]]=2019,1,0)</f>
        <v>1</v>
      </c>
      <c r="S2361" s="15">
        <f>IF([1]!Table_1[[#This Row],[연도]]=2020,1,0)</f>
        <v>0</v>
      </c>
      <c r="T2361" s="15">
        <f>IF([1]!Table_1[[#This Row],[연도]]=2021,1,0)</f>
        <v>0</v>
      </c>
      <c r="U2361" s="15">
        <f>IF([1]!Table_1[[#This Row],[연도]]=2022,1,0)</f>
        <v>0</v>
      </c>
      <c r="V2361" s="15">
        <f>IF([1]!Table_1[[#This Row],[연도]]=2023,1,0)</f>
        <v>0</v>
      </c>
      <c r="W2361" s="12">
        <v>1.96</v>
      </c>
      <c r="X2361" s="10">
        <f>Y2361/1000000000000</f>
        <v>0.75318422340000002</v>
      </c>
      <c r="Y2361" s="15">
        <f>[1]!Table_1[[#This Row],[주가]]*[1]!Table_1[[#This Row],[기말주식수]]</f>
        <v>753184223400</v>
      </c>
      <c r="Z2361" s="14">
        <f>AA2361/10</f>
        <v>1.0017330226989993</v>
      </c>
      <c r="AA2361" s="15">
        <f>[1]!Table_1[[#This Row],[시가총액]]/[1]!Table_1[[#This Row],[당기순이익(세후영업이익)]]</f>
        <v>10.017330226989992</v>
      </c>
      <c r="AB2361" s="12">
        <v>12856649900</v>
      </c>
    </row>
    <row r="2362" spans="1:28" ht="19.2">
      <c r="A2362" s="10">
        <v>2361</v>
      </c>
      <c r="B2362" s="10">
        <v>14820</v>
      </c>
      <c r="C2362" s="11" t="s">
        <v>366</v>
      </c>
      <c r="D2362" s="11" t="s">
        <v>6</v>
      </c>
      <c r="E2362" s="10">
        <v>2020</v>
      </c>
      <c r="F2362" s="10">
        <v>25.027000000000001</v>
      </c>
      <c r="G2362" s="14">
        <f>([1]!Table_1[[#This Row],[총자산]]-[1]!Table_1[[#This Row],[장부가치 자기자본]]+[1]!Table_1[[#This Row],[시가총액]])/[1]!Table_1[[#This Row],[총자산]]</f>
        <v>1.2373912798856319</v>
      </c>
      <c r="H2362" s="14">
        <f>I2362/100000000000</f>
        <v>0.97672315873000004</v>
      </c>
      <c r="I2362" s="10">
        <v>97672315873</v>
      </c>
      <c r="J2362" s="10">
        <v>8.77</v>
      </c>
      <c r="K2362" s="10">
        <f>L2362/1000000000000</f>
        <v>1.0785395439850001</v>
      </c>
      <c r="L2362" s="10">
        <v>1078539543985</v>
      </c>
      <c r="M2362" s="10">
        <v>1.04</v>
      </c>
      <c r="N2362" s="10">
        <v>1</v>
      </c>
      <c r="O2362" s="14">
        <f>IF([1]!Table_1[[#This Row],[연도]]=2016,1,0)</f>
        <v>0</v>
      </c>
      <c r="P2362" s="14">
        <f>IF([1]!Table_1[[#This Row],[연도]]=2017,1,0)</f>
        <v>0</v>
      </c>
      <c r="Q2362" s="14">
        <f>IF([1]!Table_1[[#This Row],[연도]]=2018,1,0)</f>
        <v>0</v>
      </c>
      <c r="R2362" s="14">
        <f>IF([1]!Table_1[[#This Row],[연도]]=2019,1,0)</f>
        <v>0</v>
      </c>
      <c r="S2362" s="14">
        <f>IF([1]!Table_1[[#This Row],[연도]]=2020,1,0)</f>
        <v>1</v>
      </c>
      <c r="T2362" s="14">
        <f>IF([1]!Table_1[[#This Row],[연도]]=2021,1,0)</f>
        <v>0</v>
      </c>
      <c r="U2362" s="14">
        <f>IF([1]!Table_1[[#This Row],[연도]]=2022,1,0)</f>
        <v>0</v>
      </c>
      <c r="V2362" s="14">
        <f>IF([1]!Table_1[[#This Row],[연도]]=2023,1,0)</f>
        <v>0</v>
      </c>
      <c r="W2362" s="10">
        <v>0.94</v>
      </c>
      <c r="X2362" s="10">
        <f>Y2362/1000000000000</f>
        <v>0.91458084269999995</v>
      </c>
      <c r="Y2362" s="14">
        <f>[1]!Table_1[[#This Row],[주가]]*[1]!Table_1[[#This Row],[기말주식수]]</f>
        <v>914580842700</v>
      </c>
      <c r="Z2362" s="14">
        <f>AA2362/10</f>
        <v>0.93637673533736865</v>
      </c>
      <c r="AA2362" s="14">
        <f>[1]!Table_1[[#This Row],[시가총액]]/[1]!Table_1[[#This Row],[당기순이익(세후영업이익)]]</f>
        <v>9.3637673533736869</v>
      </c>
      <c r="AB2362" s="10">
        <v>15425326300</v>
      </c>
    </row>
    <row r="2363" spans="1:28" ht="19.2">
      <c r="A2363" s="12">
        <v>2362</v>
      </c>
      <c r="B2363" s="12">
        <v>14820</v>
      </c>
      <c r="C2363" s="13" t="s">
        <v>366</v>
      </c>
      <c r="D2363" s="13" t="s">
        <v>6</v>
      </c>
      <c r="E2363" s="12">
        <v>2021</v>
      </c>
      <c r="F2363" s="12">
        <v>36.494</v>
      </c>
      <c r="G2363" s="15">
        <f>([1]!Table_1[[#This Row],[총자산]]-[1]!Table_1[[#This Row],[장부가치 자기자본]]+[1]!Table_1[[#This Row],[시가총액]])/[1]!Table_1[[#This Row],[총자산]]</f>
        <v>1.5556743727335056</v>
      </c>
      <c r="H2363" s="14">
        <f>I2363/100000000000</f>
        <v>0.89997435702999995</v>
      </c>
      <c r="I2363" s="12">
        <v>89997435703</v>
      </c>
      <c r="J2363" s="12">
        <v>18.809999999999999</v>
      </c>
      <c r="K2363" s="10">
        <f>L2363/1000000000000</f>
        <v>1.2508822703110001</v>
      </c>
      <c r="L2363" s="12">
        <v>1250882270311</v>
      </c>
      <c r="M2363" s="12">
        <v>0.77</v>
      </c>
      <c r="N2363" s="12">
        <v>1</v>
      </c>
      <c r="O2363" s="15">
        <f>IF([1]!Table_1[[#This Row],[연도]]=2016,1,0)</f>
        <v>0</v>
      </c>
      <c r="P2363" s="15">
        <f>IF([1]!Table_1[[#This Row],[연도]]=2017,1,0)</f>
        <v>0</v>
      </c>
      <c r="Q2363" s="15">
        <f>IF([1]!Table_1[[#This Row],[연도]]=2018,1,0)</f>
        <v>0</v>
      </c>
      <c r="R2363" s="15">
        <f>IF([1]!Table_1[[#This Row],[연도]]=2019,1,0)</f>
        <v>0</v>
      </c>
      <c r="S2363" s="15">
        <f>IF([1]!Table_1[[#This Row],[연도]]=2020,1,0)</f>
        <v>0</v>
      </c>
      <c r="T2363" s="15">
        <f>IF([1]!Table_1[[#This Row],[연도]]=2021,1,0)</f>
        <v>1</v>
      </c>
      <c r="U2363" s="15">
        <f>IF([1]!Table_1[[#This Row],[연도]]=2022,1,0)</f>
        <v>0</v>
      </c>
      <c r="V2363" s="15">
        <f>IF([1]!Table_1[[#This Row],[연도]]=2023,1,0)</f>
        <v>0</v>
      </c>
      <c r="W2363" s="12">
        <v>1.1000000000000001</v>
      </c>
      <c r="X2363" s="10">
        <f>Y2363/1000000000000</f>
        <v>1.4944466432000001</v>
      </c>
      <c r="Y2363" s="15">
        <f>[1]!Table_1[[#This Row],[주가]]*[1]!Table_1[[#This Row],[기말주식수]]</f>
        <v>1494446643200</v>
      </c>
      <c r="Z2363" s="14">
        <f>AA2363/10</f>
        <v>1.6605435827436399</v>
      </c>
      <c r="AA2363" s="15">
        <f>[1]!Table_1[[#This Row],[시가총액]]/[1]!Table_1[[#This Row],[당기순이익(세후영업이익)]]</f>
        <v>16.605435827436398</v>
      </c>
      <c r="AB2363" s="12">
        <v>17566441350</v>
      </c>
    </row>
    <row r="2364" spans="1:28" ht="19.2">
      <c r="A2364" s="10">
        <v>2363</v>
      </c>
      <c r="B2364" s="10">
        <v>14820</v>
      </c>
      <c r="C2364" s="11" t="s">
        <v>366</v>
      </c>
      <c r="D2364" s="11" t="s">
        <v>6</v>
      </c>
      <c r="E2364" s="10">
        <v>2022</v>
      </c>
      <c r="F2364" s="10">
        <v>24.285</v>
      </c>
      <c r="G2364" s="14">
        <f>([1]!Table_1[[#This Row],[총자산]]-[1]!Table_1[[#This Row],[장부가치 자기자본]]+[1]!Table_1[[#This Row],[시가총액]])/[1]!Table_1[[#This Row],[총자산]]</f>
        <v>1.3082081029073616</v>
      </c>
      <c r="H2364" s="14">
        <f>I2364/100000000000</f>
        <v>0.91839427774000004</v>
      </c>
      <c r="I2364" s="10">
        <v>91839427774</v>
      </c>
      <c r="J2364" s="10">
        <v>-2.7</v>
      </c>
      <c r="K2364" s="10">
        <f>L2364/1000000000000</f>
        <v>1.4369994515619999</v>
      </c>
      <c r="L2364" s="10">
        <v>1436999451562</v>
      </c>
      <c r="M2364" s="10">
        <v>0.98</v>
      </c>
      <c r="N2364" s="10">
        <v>1</v>
      </c>
      <c r="O2364" s="14">
        <f>IF([1]!Table_1[[#This Row],[연도]]=2016,1,0)</f>
        <v>0</v>
      </c>
      <c r="P2364" s="14">
        <f>IF([1]!Table_1[[#This Row],[연도]]=2017,1,0)</f>
        <v>0</v>
      </c>
      <c r="Q2364" s="14">
        <f>IF([1]!Table_1[[#This Row],[연도]]=2018,1,0)</f>
        <v>0</v>
      </c>
      <c r="R2364" s="14">
        <f>IF([1]!Table_1[[#This Row],[연도]]=2019,1,0)</f>
        <v>0</v>
      </c>
      <c r="S2364" s="14">
        <f>IF([1]!Table_1[[#This Row],[연도]]=2020,1,0)</f>
        <v>0</v>
      </c>
      <c r="T2364" s="14">
        <f>IF([1]!Table_1[[#This Row],[연도]]=2021,1,0)</f>
        <v>0</v>
      </c>
      <c r="U2364" s="14">
        <f>IF([1]!Table_1[[#This Row],[연도]]=2022,1,0)</f>
        <v>1</v>
      </c>
      <c r="V2364" s="14">
        <f>IF([1]!Table_1[[#This Row],[연도]]=2023,1,0)</f>
        <v>0</v>
      </c>
      <c r="W2364" s="10">
        <v>2.41</v>
      </c>
      <c r="X2364" s="10">
        <f>Y2364/1000000000000</f>
        <v>1.1770460492000001</v>
      </c>
      <c r="Y2364" s="14">
        <f>[1]!Table_1[[#This Row],[주가]]*[1]!Table_1[[#This Row],[기말주식수]]</f>
        <v>1177046049200</v>
      </c>
      <c r="Z2364" s="14">
        <f>AA2364/10</f>
        <v>1.2816347811927733</v>
      </c>
      <c r="AA2364" s="14">
        <f>[1]!Table_1[[#This Row],[시가총액]]/[1]!Table_1[[#This Row],[당기순이익(세후영업이익)]]</f>
        <v>12.816347811927733</v>
      </c>
      <c r="AB2364" s="10">
        <v>17566441350</v>
      </c>
    </row>
    <row r="2365" spans="1:28" ht="19.2">
      <c r="A2365" s="12">
        <v>2364</v>
      </c>
      <c r="B2365" s="12">
        <v>14830</v>
      </c>
      <c r="C2365" s="13" t="s">
        <v>367</v>
      </c>
      <c r="D2365" s="13" t="s">
        <v>6</v>
      </c>
      <c r="E2365" s="12">
        <v>2016</v>
      </c>
      <c r="F2365" s="12">
        <v>20.172000000000001</v>
      </c>
      <c r="G2365" s="15">
        <f>([1]!Table_1[[#This Row],[총자산]]-[1]!Table_1[[#This Row],[장부가치 자기자본]]+[1]!Table_1[[#This Row],[시가총액]])/[1]!Table_1[[#This Row],[총자산]]</f>
        <v>0.83526739980901832</v>
      </c>
      <c r="H2365" s="14">
        <f>I2365/100000000000</f>
        <v>0.68046617951999999</v>
      </c>
      <c r="I2365" s="12">
        <v>68046617952</v>
      </c>
      <c r="J2365" s="12">
        <v>0.96</v>
      </c>
      <c r="K2365" s="10">
        <f>L2365/1000000000000</f>
        <v>0.74088352144199998</v>
      </c>
      <c r="L2365" s="12">
        <v>740883521442</v>
      </c>
      <c r="M2365" s="12">
        <v>1.2</v>
      </c>
      <c r="N2365" s="12">
        <v>1</v>
      </c>
      <c r="O2365" s="15">
        <f>IF([1]!Table_1[[#This Row],[연도]]=2016,1,0)</f>
        <v>1</v>
      </c>
      <c r="P2365" s="15">
        <f>IF([1]!Table_1[[#This Row],[연도]]=2017,1,0)</f>
        <v>0</v>
      </c>
      <c r="Q2365" s="15">
        <f>IF([1]!Table_1[[#This Row],[연도]]=2018,1,0)</f>
        <v>0</v>
      </c>
      <c r="R2365" s="15">
        <f>IF([1]!Table_1[[#This Row],[연도]]=2019,1,0)</f>
        <v>0</v>
      </c>
      <c r="S2365" s="15">
        <f>IF([1]!Table_1[[#This Row],[연도]]=2020,1,0)</f>
        <v>0</v>
      </c>
      <c r="T2365" s="15">
        <f>IF([1]!Table_1[[#This Row],[연도]]=2021,1,0)</f>
        <v>0</v>
      </c>
      <c r="U2365" s="15">
        <f>IF([1]!Table_1[[#This Row],[연도]]=2022,1,0)</f>
        <v>0</v>
      </c>
      <c r="V2365" s="15">
        <f>IF([1]!Table_1[[#This Row],[연도]]=2023,1,0)</f>
        <v>0</v>
      </c>
      <c r="W2365" s="12">
        <v>1.1399999999999999</v>
      </c>
      <c r="X2365" s="10">
        <f>Y2365/1000000000000</f>
        <v>0.45930262843800002</v>
      </c>
      <c r="Y2365" s="15">
        <f>[1]!Table_1[[#This Row],[주가]]*[1]!Table_1[[#This Row],[기말주식수]]</f>
        <v>459302628438</v>
      </c>
      <c r="Z2365" s="14">
        <f>AA2365/10</f>
        <v>0.67498230222403044</v>
      </c>
      <c r="AA2365" s="15">
        <f>[1]!Table_1[[#This Row],[시가총액]]/[1]!Table_1[[#This Row],[당기순이익(세후영업이익)]]</f>
        <v>6.7498230222403048</v>
      </c>
      <c r="AB2365" s="12">
        <v>9777885700</v>
      </c>
    </row>
    <row r="2366" spans="1:28" ht="19.2">
      <c r="A2366" s="10">
        <v>2365</v>
      </c>
      <c r="B2366" s="10">
        <v>14830</v>
      </c>
      <c r="C2366" s="11" t="s">
        <v>367</v>
      </c>
      <c r="D2366" s="11" t="s">
        <v>6</v>
      </c>
      <c r="E2366" s="10">
        <v>2017</v>
      </c>
      <c r="F2366" s="10">
        <v>23.798999999999999</v>
      </c>
      <c r="G2366" s="14">
        <f>([1]!Table_1[[#This Row],[총자산]]-[1]!Table_1[[#This Row],[장부가치 자기자본]]+[1]!Table_1[[#This Row],[시가총액]])/[1]!Table_1[[#This Row],[총자산]]</f>
        <v>0.84622963946714891</v>
      </c>
      <c r="H2366" s="14">
        <f>I2366/100000000000</f>
        <v>0.67090237142999998</v>
      </c>
      <c r="I2366" s="10">
        <v>67090237143</v>
      </c>
      <c r="J2366" s="10">
        <v>6.34</v>
      </c>
      <c r="K2366" s="10">
        <f>L2366/1000000000000</f>
        <v>0.76238735215499998</v>
      </c>
      <c r="L2366" s="10">
        <v>762387352155</v>
      </c>
      <c r="M2366" s="10">
        <v>0.89</v>
      </c>
      <c r="N2366" s="10">
        <v>1</v>
      </c>
      <c r="O2366" s="14">
        <f>IF([1]!Table_1[[#This Row],[연도]]=2016,1,0)</f>
        <v>0</v>
      </c>
      <c r="P2366" s="14">
        <f>IF([1]!Table_1[[#This Row],[연도]]=2017,1,0)</f>
        <v>1</v>
      </c>
      <c r="Q2366" s="14">
        <f>IF([1]!Table_1[[#This Row],[연도]]=2018,1,0)</f>
        <v>0</v>
      </c>
      <c r="R2366" s="14">
        <f>IF([1]!Table_1[[#This Row],[연도]]=2019,1,0)</f>
        <v>0</v>
      </c>
      <c r="S2366" s="14">
        <f>IF([1]!Table_1[[#This Row],[연도]]=2020,1,0)</f>
        <v>0</v>
      </c>
      <c r="T2366" s="14">
        <f>IF([1]!Table_1[[#This Row],[연도]]=2021,1,0)</f>
        <v>0</v>
      </c>
      <c r="U2366" s="14">
        <f>IF([1]!Table_1[[#This Row],[연도]]=2022,1,0)</f>
        <v>0</v>
      </c>
      <c r="V2366" s="14">
        <f>IF([1]!Table_1[[#This Row],[연도]]=2023,1,0)</f>
        <v>0</v>
      </c>
      <c r="W2366" s="10">
        <v>1.4</v>
      </c>
      <c r="X2366" s="10">
        <f>Y2366/1000000000000</f>
        <v>0.47831800261500002</v>
      </c>
      <c r="Y2366" s="14">
        <f>[1]!Table_1[[#This Row],[주가]]*[1]!Table_1[[#This Row],[기말주식수]]</f>
        <v>478318002615</v>
      </c>
      <c r="Z2366" s="14">
        <f>AA2366/10</f>
        <v>0.71294725281039839</v>
      </c>
      <c r="AA2366" s="14">
        <f>[1]!Table_1[[#This Row],[시가총액]]/[1]!Table_1[[#This Row],[당기순이익(세후영업이익)]]</f>
        <v>7.1294725281039835</v>
      </c>
      <c r="AB2366" s="10">
        <v>9777885700</v>
      </c>
    </row>
    <row r="2367" spans="1:28" ht="19.2">
      <c r="A2367" s="12">
        <v>2366</v>
      </c>
      <c r="B2367" s="12">
        <v>14830</v>
      </c>
      <c r="C2367" s="13" t="s">
        <v>367</v>
      </c>
      <c r="D2367" s="13" t="s">
        <v>6</v>
      </c>
      <c r="E2367" s="12">
        <v>2018</v>
      </c>
      <c r="F2367" s="12">
        <v>27.183</v>
      </c>
      <c r="G2367" s="15">
        <f>([1]!Table_1[[#This Row],[총자산]]-[1]!Table_1[[#This Row],[장부가치 자기자본]]+[1]!Table_1[[#This Row],[시가총액]])/[1]!Table_1[[#This Row],[총자산]]</f>
        <v>0.7986522900049382</v>
      </c>
      <c r="H2367" s="14">
        <f>I2367/100000000000</f>
        <v>0.80054813973000005</v>
      </c>
      <c r="I2367" s="12">
        <v>80054813973</v>
      </c>
      <c r="J2367" s="12">
        <v>-0.12</v>
      </c>
      <c r="K2367" s="10">
        <f>L2367/1000000000000</f>
        <v>0.81400781010199996</v>
      </c>
      <c r="L2367" s="12">
        <v>814007810102</v>
      </c>
      <c r="M2367" s="12">
        <v>0.99</v>
      </c>
      <c r="N2367" s="12">
        <v>1</v>
      </c>
      <c r="O2367" s="15">
        <f>IF([1]!Table_1[[#This Row],[연도]]=2016,1,0)</f>
        <v>0</v>
      </c>
      <c r="P2367" s="15">
        <f>IF([1]!Table_1[[#This Row],[연도]]=2017,1,0)</f>
        <v>0</v>
      </c>
      <c r="Q2367" s="15">
        <f>IF([1]!Table_1[[#This Row],[연도]]=2018,1,0)</f>
        <v>1</v>
      </c>
      <c r="R2367" s="15">
        <f>IF([1]!Table_1[[#This Row],[연도]]=2019,1,0)</f>
        <v>0</v>
      </c>
      <c r="S2367" s="15">
        <f>IF([1]!Table_1[[#This Row],[연도]]=2020,1,0)</f>
        <v>0</v>
      </c>
      <c r="T2367" s="15">
        <f>IF([1]!Table_1[[#This Row],[연도]]=2021,1,0)</f>
        <v>0</v>
      </c>
      <c r="U2367" s="15">
        <f>IF([1]!Table_1[[#This Row],[연도]]=2022,1,0)</f>
        <v>0</v>
      </c>
      <c r="V2367" s="15">
        <f>IF([1]!Table_1[[#This Row],[연도]]=2023,1,0)</f>
        <v>0</v>
      </c>
      <c r="W2367" s="12">
        <v>2.0299999999999998</v>
      </c>
      <c r="X2367" s="10">
        <f>Y2367/1000000000000</f>
        <v>0.431557428435</v>
      </c>
      <c r="Y2367" s="15">
        <f>[1]!Table_1[[#This Row],[주가]]*[1]!Table_1[[#This Row],[기말주식수]]</f>
        <v>431557428435</v>
      </c>
      <c r="Z2367" s="14">
        <f>AA2367/10</f>
        <v>0.53907742335214326</v>
      </c>
      <c r="AA2367" s="15">
        <f>[1]!Table_1[[#This Row],[시가총액]]/[1]!Table_1[[#This Row],[당기순이익(세후영업이익)]]</f>
        <v>5.3907742335214328</v>
      </c>
      <c r="AB2367" s="12">
        <v>9778827300</v>
      </c>
    </row>
    <row r="2368" spans="1:28" ht="19.2">
      <c r="A2368" s="10">
        <v>2367</v>
      </c>
      <c r="B2368" s="10">
        <v>14830</v>
      </c>
      <c r="C2368" s="11" t="s">
        <v>367</v>
      </c>
      <c r="D2368" s="11" t="s">
        <v>6</v>
      </c>
      <c r="E2368" s="10">
        <v>2019</v>
      </c>
      <c r="F2368" s="10">
        <v>15.811999999999999</v>
      </c>
      <c r="G2368" s="14">
        <f>([1]!Table_1[[#This Row],[총자산]]-[1]!Table_1[[#This Row],[장부가치 자기자본]]+[1]!Table_1[[#This Row],[시가총액]])/[1]!Table_1[[#This Row],[총자산]]</f>
        <v>0.78775401532155698</v>
      </c>
      <c r="H2368" s="14">
        <f>I2368/100000000000</f>
        <v>0.84757896965000001</v>
      </c>
      <c r="I2368" s="10">
        <v>84757896965</v>
      </c>
      <c r="J2368" s="10">
        <v>-3.2</v>
      </c>
      <c r="K2368" s="10">
        <f>L2368/1000000000000</f>
        <v>0.87516363021300003</v>
      </c>
      <c r="L2368" s="10">
        <v>875163630213</v>
      </c>
      <c r="M2368" s="10">
        <v>0.94</v>
      </c>
      <c r="N2368" s="10">
        <v>1</v>
      </c>
      <c r="O2368" s="14">
        <f>IF([1]!Table_1[[#This Row],[연도]]=2016,1,0)</f>
        <v>0</v>
      </c>
      <c r="P2368" s="14">
        <f>IF([1]!Table_1[[#This Row],[연도]]=2017,1,0)</f>
        <v>0</v>
      </c>
      <c r="Q2368" s="14">
        <f>IF([1]!Table_1[[#This Row],[연도]]=2018,1,0)</f>
        <v>0</v>
      </c>
      <c r="R2368" s="14">
        <f>IF([1]!Table_1[[#This Row],[연도]]=2019,1,0)</f>
        <v>1</v>
      </c>
      <c r="S2368" s="14">
        <f>IF([1]!Table_1[[#This Row],[연도]]=2020,1,0)</f>
        <v>0</v>
      </c>
      <c r="T2368" s="14">
        <f>IF([1]!Table_1[[#This Row],[연도]]=2021,1,0)</f>
        <v>0</v>
      </c>
      <c r="U2368" s="14">
        <f>IF([1]!Table_1[[#This Row],[연도]]=2022,1,0)</f>
        <v>0</v>
      </c>
      <c r="V2368" s="14">
        <f>IF([1]!Table_1[[#This Row],[연도]]=2023,1,0)</f>
        <v>0</v>
      </c>
      <c r="W2368" s="10">
        <v>1.96</v>
      </c>
      <c r="X2368" s="10">
        <f>Y2368/1000000000000</f>
        <v>0.480371556348</v>
      </c>
      <c r="Y2368" s="14">
        <f>[1]!Table_1[[#This Row],[주가]]*[1]!Table_1[[#This Row],[기말주식수]]</f>
        <v>480371556348</v>
      </c>
      <c r="Z2368" s="14">
        <f>AA2368/10</f>
        <v>0.56675728580944507</v>
      </c>
      <c r="AA2368" s="14">
        <f>[1]!Table_1[[#This Row],[시가총액]]/[1]!Table_1[[#This Row],[당기순이익(세후영업이익)]]</f>
        <v>5.6675728580944504</v>
      </c>
      <c r="AB2368" s="10">
        <v>10667811600</v>
      </c>
    </row>
    <row r="2369" spans="1:28" ht="19.2">
      <c r="A2369" s="12">
        <v>2368</v>
      </c>
      <c r="B2369" s="12">
        <v>14830</v>
      </c>
      <c r="C2369" s="13" t="s">
        <v>367</v>
      </c>
      <c r="D2369" s="13" t="s">
        <v>6</v>
      </c>
      <c r="E2369" s="12">
        <v>2020</v>
      </c>
      <c r="F2369" s="12">
        <v>15.914</v>
      </c>
      <c r="G2369" s="15">
        <f>([1]!Table_1[[#This Row],[총자산]]-[1]!Table_1[[#This Row],[장부가치 자기자본]]+[1]!Table_1[[#This Row],[시가총액]])/[1]!Table_1[[#This Row],[총자산]]</f>
        <v>0.74508749848054423</v>
      </c>
      <c r="H2369" s="14">
        <f>I2369/100000000000</f>
        <v>0.96249278752</v>
      </c>
      <c r="I2369" s="12">
        <v>96249278752</v>
      </c>
      <c r="J2369" s="12">
        <v>4.1399999999999997</v>
      </c>
      <c r="K2369" s="10">
        <f>L2369/1000000000000</f>
        <v>0.89046035853500005</v>
      </c>
      <c r="L2369" s="12">
        <v>890460358535</v>
      </c>
      <c r="M2369" s="12">
        <v>0.76</v>
      </c>
      <c r="N2369" s="12">
        <v>1</v>
      </c>
      <c r="O2369" s="15">
        <f>IF([1]!Table_1[[#This Row],[연도]]=2016,1,0)</f>
        <v>0</v>
      </c>
      <c r="P2369" s="15">
        <f>IF([1]!Table_1[[#This Row],[연도]]=2017,1,0)</f>
        <v>0</v>
      </c>
      <c r="Q2369" s="15">
        <f>IF([1]!Table_1[[#This Row],[연도]]=2018,1,0)</f>
        <v>0</v>
      </c>
      <c r="R2369" s="15">
        <f>IF([1]!Table_1[[#This Row],[연도]]=2019,1,0)</f>
        <v>0</v>
      </c>
      <c r="S2369" s="15">
        <f>IF([1]!Table_1[[#This Row],[연도]]=2020,1,0)</f>
        <v>1</v>
      </c>
      <c r="T2369" s="15">
        <f>IF([1]!Table_1[[#This Row],[연도]]=2021,1,0)</f>
        <v>0</v>
      </c>
      <c r="U2369" s="15">
        <f>IF([1]!Table_1[[#This Row],[연도]]=2022,1,0)</f>
        <v>0</v>
      </c>
      <c r="V2369" s="15">
        <f>IF([1]!Table_1[[#This Row],[연도]]=2023,1,0)</f>
        <v>0</v>
      </c>
      <c r="W2369" s="12">
        <v>0.94</v>
      </c>
      <c r="X2369" s="10">
        <f>Y2369/1000000000000</f>
        <v>0.49629326516099997</v>
      </c>
      <c r="Y2369" s="15">
        <f>[1]!Table_1[[#This Row],[주가]]*[1]!Table_1[[#This Row],[기말주식수]]</f>
        <v>496293265161</v>
      </c>
      <c r="Z2369" s="14">
        <f>AA2369/10</f>
        <v>0.51563323029128394</v>
      </c>
      <c r="AA2369" s="15">
        <f>[1]!Table_1[[#This Row],[시가총액]]/[1]!Table_1[[#This Row],[당기순이익(세후영업이익)]]</f>
        <v>5.1563323029128396</v>
      </c>
      <c r="AB2369" s="12">
        <v>12224580200</v>
      </c>
    </row>
    <row r="2370" spans="1:28" ht="19.2">
      <c r="A2370" s="10">
        <v>2369</v>
      </c>
      <c r="B2370" s="10">
        <v>14830</v>
      </c>
      <c r="C2370" s="11" t="s">
        <v>367</v>
      </c>
      <c r="D2370" s="11" t="s">
        <v>6</v>
      </c>
      <c r="E2370" s="10">
        <v>2021</v>
      </c>
      <c r="F2370" s="10">
        <v>8.1370000000000005</v>
      </c>
      <c r="G2370" s="14">
        <f>([1]!Table_1[[#This Row],[총자산]]-[1]!Table_1[[#This Row],[장부가치 자기자본]]+[1]!Table_1[[#This Row],[시가총액]])/[1]!Table_1[[#This Row],[총자산]]</f>
        <v>1.0293616667712966</v>
      </c>
      <c r="H2370" s="14">
        <f>I2370/100000000000</f>
        <v>1.6833899999999999</v>
      </c>
      <c r="I2370" s="10">
        <v>168339000000</v>
      </c>
      <c r="J2370" s="10">
        <v>20.25</v>
      </c>
      <c r="K2370" s="10">
        <f>L2370/1000000000000</f>
        <v>1.0972664602790001</v>
      </c>
      <c r="L2370" s="10">
        <v>1097266460279</v>
      </c>
      <c r="M2370" s="10">
        <v>2.59</v>
      </c>
      <c r="N2370" s="10">
        <v>1</v>
      </c>
      <c r="O2370" s="14">
        <f>IF([1]!Table_1[[#This Row],[연도]]=2016,1,0)</f>
        <v>0</v>
      </c>
      <c r="P2370" s="14">
        <f>IF([1]!Table_1[[#This Row],[연도]]=2017,1,0)</f>
        <v>0</v>
      </c>
      <c r="Q2370" s="14">
        <f>IF([1]!Table_1[[#This Row],[연도]]=2018,1,0)</f>
        <v>0</v>
      </c>
      <c r="R2370" s="14">
        <f>IF([1]!Table_1[[#This Row],[연도]]=2019,1,0)</f>
        <v>0</v>
      </c>
      <c r="S2370" s="14">
        <f>IF([1]!Table_1[[#This Row],[연도]]=2020,1,0)</f>
        <v>0</v>
      </c>
      <c r="T2370" s="14">
        <f>IF([1]!Table_1[[#This Row],[연도]]=2021,1,0)</f>
        <v>1</v>
      </c>
      <c r="U2370" s="14">
        <f>IF([1]!Table_1[[#This Row],[연도]]=2022,1,0)</f>
        <v>0</v>
      </c>
      <c r="V2370" s="14">
        <f>IF([1]!Table_1[[#This Row],[연도]]=2023,1,0)</f>
        <v>0</v>
      </c>
      <c r="W2370" s="10">
        <v>1.1000000000000001</v>
      </c>
      <c r="X2370" s="10">
        <f>Y2370/1000000000000</f>
        <v>1.032661942566</v>
      </c>
      <c r="Y2370" s="14">
        <f>[1]!Table_1[[#This Row],[주가]]*[1]!Table_1[[#This Row],[기말주식수]]</f>
        <v>1032661942566</v>
      </c>
      <c r="Z2370" s="14">
        <f>AA2370/10</f>
        <v>0.61344188961916135</v>
      </c>
      <c r="AA2370" s="14">
        <f>[1]!Table_1[[#This Row],[시가총액]]/[1]!Table_1[[#This Row],[당기순이익(세후영업이익)]]</f>
        <v>6.1344188961916135</v>
      </c>
      <c r="AB2370" s="10">
        <v>14844133100</v>
      </c>
    </row>
    <row r="2371" spans="1:28" ht="19.2">
      <c r="A2371" s="12">
        <v>2370</v>
      </c>
      <c r="B2371" s="12">
        <v>14830</v>
      </c>
      <c r="C2371" s="13" t="s">
        <v>367</v>
      </c>
      <c r="D2371" s="13" t="s">
        <v>6</v>
      </c>
      <c r="E2371" s="12">
        <v>2022</v>
      </c>
      <c r="F2371" s="12">
        <v>10.476000000000001</v>
      </c>
      <c r="G2371" s="15">
        <f>([1]!Table_1[[#This Row],[총자산]]-[1]!Table_1[[#This Row],[장부가치 자기자본]]+[1]!Table_1[[#This Row],[시가총액]])/[1]!Table_1[[#This Row],[총자산]]</f>
        <v>0.76453512190347572</v>
      </c>
      <c r="H2371" s="14">
        <f>I2371/100000000000</f>
        <v>1.47871</v>
      </c>
      <c r="I2371" s="12">
        <v>147871000000</v>
      </c>
      <c r="J2371" s="12">
        <v>10.5</v>
      </c>
      <c r="K2371" s="10">
        <f>L2371/1000000000000</f>
        <v>1.404902461611</v>
      </c>
      <c r="L2371" s="12">
        <v>1404902461611</v>
      </c>
      <c r="M2371" s="12">
        <v>2.34</v>
      </c>
      <c r="N2371" s="12">
        <v>1</v>
      </c>
      <c r="O2371" s="15">
        <f>IF([1]!Table_1[[#This Row],[연도]]=2016,1,0)</f>
        <v>0</v>
      </c>
      <c r="P2371" s="15">
        <f>IF([1]!Table_1[[#This Row],[연도]]=2017,1,0)</f>
        <v>0</v>
      </c>
      <c r="Q2371" s="15">
        <f>IF([1]!Table_1[[#This Row],[연도]]=2018,1,0)</f>
        <v>0</v>
      </c>
      <c r="R2371" s="15">
        <f>IF([1]!Table_1[[#This Row],[연도]]=2019,1,0)</f>
        <v>0</v>
      </c>
      <c r="S2371" s="15">
        <f>IF([1]!Table_1[[#This Row],[연도]]=2020,1,0)</f>
        <v>0</v>
      </c>
      <c r="T2371" s="15">
        <f>IF([1]!Table_1[[#This Row],[연도]]=2021,1,0)</f>
        <v>0</v>
      </c>
      <c r="U2371" s="15">
        <f>IF([1]!Table_1[[#This Row],[연도]]=2022,1,0)</f>
        <v>1</v>
      </c>
      <c r="V2371" s="15">
        <f>IF([1]!Table_1[[#This Row],[연도]]=2023,1,0)</f>
        <v>0</v>
      </c>
      <c r="W2371" s="12">
        <v>2.41</v>
      </c>
      <c r="X2371" s="10">
        <f>Y2371/1000000000000</f>
        <v>0.55088263999999998</v>
      </c>
      <c r="Y2371" s="15">
        <f>[1]!Table_1[[#This Row],[주가]]*[1]!Table_1[[#This Row],[기말주식수]]</f>
        <v>550882640000</v>
      </c>
      <c r="Z2371" s="14">
        <f>AA2371/10</f>
        <v>0.37254271628649294</v>
      </c>
      <c r="AA2371" s="15">
        <f>[1]!Table_1[[#This Row],[시가총액]]/[1]!Table_1[[#This Row],[당기순이익(세후영업이익)]]</f>
        <v>3.7254271628649294</v>
      </c>
      <c r="AB2371" s="12">
        <v>13277858000</v>
      </c>
    </row>
    <row r="2372" spans="1:28" ht="19.2">
      <c r="A2372" s="10">
        <v>2371</v>
      </c>
      <c r="B2372" s="10">
        <v>14830</v>
      </c>
      <c r="C2372" s="11" t="s">
        <v>367</v>
      </c>
      <c r="D2372" s="11" t="s">
        <v>6</v>
      </c>
      <c r="E2372" s="10">
        <v>2023</v>
      </c>
      <c r="F2372" s="10">
        <v>65.308000000000007</v>
      </c>
      <c r="G2372" s="14">
        <f>([1]!Table_1[[#This Row],[총자산]]-[1]!Table_1[[#This Row],[장부가치 자기자본]]+[1]!Table_1[[#This Row],[시가총액]])/[1]!Table_1[[#This Row],[총자산]]</f>
        <v>0.64716415665662941</v>
      </c>
      <c r="H2372" s="14">
        <f>I2372/100000000000</f>
        <v>0.32068843108</v>
      </c>
      <c r="I2372" s="10">
        <v>32068843108</v>
      </c>
      <c r="J2372" s="10">
        <v>-15.45</v>
      </c>
      <c r="K2372" s="10">
        <f>L2372/1000000000000</f>
        <v>1.133715006136</v>
      </c>
      <c r="L2372" s="10">
        <v>1133715006136</v>
      </c>
      <c r="M2372" s="10">
        <v>4.5</v>
      </c>
      <c r="N2372" s="10">
        <v>1</v>
      </c>
      <c r="O2372" s="14">
        <f>IF([1]!Table_1[[#This Row],[연도]]=2016,1,0)</f>
        <v>0</v>
      </c>
      <c r="P2372" s="14">
        <f>IF([1]!Table_1[[#This Row],[연도]]=2017,1,0)</f>
        <v>0</v>
      </c>
      <c r="Q2372" s="14">
        <f>IF([1]!Table_1[[#This Row],[연도]]=2018,1,0)</f>
        <v>0</v>
      </c>
      <c r="R2372" s="14">
        <f>IF([1]!Table_1[[#This Row],[연도]]=2019,1,0)</f>
        <v>0</v>
      </c>
      <c r="S2372" s="14">
        <f>IF([1]!Table_1[[#This Row],[연도]]=2020,1,0)</f>
        <v>0</v>
      </c>
      <c r="T2372" s="14">
        <f>IF([1]!Table_1[[#This Row],[연도]]=2021,1,0)</f>
        <v>0</v>
      </c>
      <c r="U2372" s="14">
        <f>IF([1]!Table_1[[#This Row],[연도]]=2022,1,0)</f>
        <v>0</v>
      </c>
      <c r="V2372" s="14">
        <f>IF([1]!Table_1[[#This Row],[연도]]=2023,1,0)</f>
        <v>1</v>
      </c>
      <c r="W2372" s="10">
        <v>2.11</v>
      </c>
      <c r="X2372" s="10">
        <f>Y2372/1000000000000</f>
        <v>0.45884328000000002</v>
      </c>
      <c r="Y2372" s="14">
        <f>[1]!Table_1[[#This Row],[주가]]*[1]!Table_1[[#This Row],[기말주식수]]</f>
        <v>458843280000</v>
      </c>
      <c r="Z2372" s="14">
        <f>AA2372/10</f>
        <v>1.430807087286337</v>
      </c>
      <c r="AA2372" s="14">
        <f>[1]!Table_1[[#This Row],[시가총액]]/[1]!Table_1[[#This Row],[당기순이익(세후영업이익)]]</f>
        <v>14.30807087286337</v>
      </c>
      <c r="AB2372" s="10">
        <v>10622286400</v>
      </c>
    </row>
    <row r="2373" spans="1:28" ht="19.2">
      <c r="A2373" s="12">
        <v>2372</v>
      </c>
      <c r="B2373" s="12">
        <v>14910</v>
      </c>
      <c r="C2373" s="13" t="s">
        <v>368</v>
      </c>
      <c r="D2373" s="13" t="s">
        <v>6</v>
      </c>
      <c r="E2373" s="12">
        <v>2021</v>
      </c>
      <c r="F2373" s="12">
        <v>3.2690000000000001</v>
      </c>
      <c r="G2373" s="15">
        <f>([1]!Table_1[[#This Row],[총자산]]-[1]!Table_1[[#This Row],[장부가치 자기자본]]+[1]!Table_1[[#This Row],[시가총액]])/[1]!Table_1[[#This Row],[총자산]]</f>
        <v>1.2996788737925415</v>
      </c>
      <c r="H2373" s="14">
        <f>I2373/100000000000</f>
        <v>3.4421987869999997E-2</v>
      </c>
      <c r="I2373" s="12">
        <v>3442198787</v>
      </c>
      <c r="J2373" s="12">
        <v>34.76</v>
      </c>
      <c r="K2373" s="10">
        <f>L2373/1000000000000</f>
        <v>4.9343656972000001E-2</v>
      </c>
      <c r="L2373" s="12">
        <v>49343656972</v>
      </c>
      <c r="M2373" s="12">
        <v>4.32</v>
      </c>
      <c r="N2373" s="12">
        <v>1</v>
      </c>
      <c r="O2373" s="15">
        <f>IF([1]!Table_1[[#This Row],[연도]]=2016,1,0)</f>
        <v>0</v>
      </c>
      <c r="P2373" s="15">
        <f>IF([1]!Table_1[[#This Row],[연도]]=2017,1,0)</f>
        <v>0</v>
      </c>
      <c r="Q2373" s="15">
        <f>IF([1]!Table_1[[#This Row],[연도]]=2018,1,0)</f>
        <v>0</v>
      </c>
      <c r="R2373" s="15">
        <f>IF([1]!Table_1[[#This Row],[연도]]=2019,1,0)</f>
        <v>0</v>
      </c>
      <c r="S2373" s="15">
        <f>IF([1]!Table_1[[#This Row],[연도]]=2020,1,0)</f>
        <v>0</v>
      </c>
      <c r="T2373" s="15">
        <f>IF([1]!Table_1[[#This Row],[연도]]=2021,1,0)</f>
        <v>1</v>
      </c>
      <c r="U2373" s="15">
        <f>IF([1]!Table_1[[#This Row],[연도]]=2022,1,0)</f>
        <v>0</v>
      </c>
      <c r="V2373" s="15">
        <f>IF([1]!Table_1[[#This Row],[연도]]=2023,1,0)</f>
        <v>0</v>
      </c>
      <c r="W2373" s="12">
        <v>2.7</v>
      </c>
      <c r="X2373" s="10">
        <f>Y2373/1000000000000</f>
        <v>4.7060759654999999E-2</v>
      </c>
      <c r="Y2373" s="15">
        <f>[1]!Table_1[[#This Row],[주가]]*[1]!Table_1[[#This Row],[기말주식수]]</f>
        <v>47060759655</v>
      </c>
      <c r="Z2373" s="14">
        <f>AA2373/10</f>
        <v>1.3671714670498489</v>
      </c>
      <c r="AA2373" s="15">
        <f>[1]!Table_1[[#This Row],[시가총액]]/[1]!Table_1[[#This Row],[당기순이익(세후영업이익)]]</f>
        <v>13.671714670498488</v>
      </c>
      <c r="AB2373" s="12">
        <v>97215645</v>
      </c>
    </row>
    <row r="2374" spans="1:28" ht="19.2">
      <c r="A2374" s="10">
        <v>2373</v>
      </c>
      <c r="B2374" s="10">
        <v>14910</v>
      </c>
      <c r="C2374" s="11" t="s">
        <v>368</v>
      </c>
      <c r="D2374" s="11" t="s">
        <v>6</v>
      </c>
      <c r="E2374" s="10">
        <v>2022</v>
      </c>
      <c r="F2374" s="10">
        <v>4.6260000000000003</v>
      </c>
      <c r="G2374" s="14">
        <f>([1]!Table_1[[#This Row],[총자산]]-[1]!Table_1[[#This Row],[장부가치 자기자본]]+[1]!Table_1[[#This Row],[시가총액]])/[1]!Table_1[[#This Row],[총자산]]</f>
        <v>0.96734751863432811</v>
      </c>
      <c r="H2374" s="14">
        <f>I2374/100000000000</f>
        <v>2.467546877E-2</v>
      </c>
      <c r="I2374" s="10">
        <v>2467546877</v>
      </c>
      <c r="J2374" s="10">
        <v>5.25</v>
      </c>
      <c r="K2374" s="10">
        <f>L2374/1000000000000</f>
        <v>4.9973898725E-2</v>
      </c>
      <c r="L2374" s="10">
        <v>49973898725</v>
      </c>
      <c r="M2374" s="10">
        <v>4.6399999999999997</v>
      </c>
      <c r="N2374" s="10">
        <v>1</v>
      </c>
      <c r="O2374" s="14">
        <f>IF([1]!Table_1[[#This Row],[연도]]=2016,1,0)</f>
        <v>0</v>
      </c>
      <c r="P2374" s="14">
        <f>IF([1]!Table_1[[#This Row],[연도]]=2017,1,0)</f>
        <v>0</v>
      </c>
      <c r="Q2374" s="14">
        <f>IF([1]!Table_1[[#This Row],[연도]]=2018,1,0)</f>
        <v>0</v>
      </c>
      <c r="R2374" s="14">
        <f>IF([1]!Table_1[[#This Row],[연도]]=2019,1,0)</f>
        <v>0</v>
      </c>
      <c r="S2374" s="14">
        <f>IF([1]!Table_1[[#This Row],[연도]]=2020,1,0)</f>
        <v>0</v>
      </c>
      <c r="T2374" s="14">
        <f>IF([1]!Table_1[[#This Row],[연도]]=2021,1,0)</f>
        <v>0</v>
      </c>
      <c r="U2374" s="14">
        <f>IF([1]!Table_1[[#This Row],[연도]]=2022,1,0)</f>
        <v>1</v>
      </c>
      <c r="V2374" s="14">
        <f>IF([1]!Table_1[[#This Row],[연도]]=2023,1,0)</f>
        <v>0</v>
      </c>
      <c r="W2374" s="10">
        <v>1.8</v>
      </c>
      <c r="X2374" s="10">
        <f>Y2374/1000000000000</f>
        <v>3.0204628349999998E-2</v>
      </c>
      <c r="Y2374" s="14">
        <f>[1]!Table_1[[#This Row],[주가]]*[1]!Table_1[[#This Row],[기말주식수]]</f>
        <v>30204628350</v>
      </c>
      <c r="Z2374" s="14">
        <f>AA2374/10</f>
        <v>1.2240751586742804</v>
      </c>
      <c r="AA2374" s="14">
        <f>[1]!Table_1[[#This Row],[시가총액]]/[1]!Table_1[[#This Row],[당기순이익(세후영업이익)]]</f>
        <v>12.240751586742803</v>
      </c>
      <c r="AB2374" s="10">
        <v>96415645</v>
      </c>
    </row>
    <row r="2375" spans="1:28" ht="19.2">
      <c r="A2375" s="12">
        <v>2374</v>
      </c>
      <c r="B2375" s="12">
        <v>14940</v>
      </c>
      <c r="C2375" s="13" t="s">
        <v>369</v>
      </c>
      <c r="D2375" s="13" t="s">
        <v>20</v>
      </c>
      <c r="E2375" s="12">
        <v>2022</v>
      </c>
      <c r="F2375" s="12">
        <v>27.202000000000002</v>
      </c>
      <c r="G2375" s="15">
        <f>([1]!Table_1[[#This Row],[총자산]]-[1]!Table_1[[#This Row],[장부가치 자기자본]]+[1]!Table_1[[#This Row],[시가총액]])/[1]!Table_1[[#This Row],[총자산]]</f>
        <v>1.1059193877076086</v>
      </c>
      <c r="H2375" s="14">
        <f>I2375/100000000000</f>
        <v>9.1801813750000003E-2</v>
      </c>
      <c r="I2375" s="12">
        <v>9180181375</v>
      </c>
      <c r="J2375" s="12">
        <v>0.09</v>
      </c>
      <c r="K2375" s="10">
        <f>L2375/1000000000000</f>
        <v>0.131568018289</v>
      </c>
      <c r="L2375" s="12">
        <v>131568018289</v>
      </c>
      <c r="M2375" s="12">
        <v>5.25</v>
      </c>
      <c r="N2375" s="12">
        <v>1</v>
      </c>
      <c r="O2375" s="15">
        <f>IF([1]!Table_1[[#This Row],[연도]]=2016,1,0)</f>
        <v>0</v>
      </c>
      <c r="P2375" s="15">
        <f>IF([1]!Table_1[[#This Row],[연도]]=2017,1,0)</f>
        <v>0</v>
      </c>
      <c r="Q2375" s="15">
        <f>IF([1]!Table_1[[#This Row],[연도]]=2018,1,0)</f>
        <v>0</v>
      </c>
      <c r="R2375" s="15">
        <f>IF([1]!Table_1[[#This Row],[연도]]=2019,1,0)</f>
        <v>0</v>
      </c>
      <c r="S2375" s="15">
        <f>IF([1]!Table_1[[#This Row],[연도]]=2020,1,0)</f>
        <v>0</v>
      </c>
      <c r="T2375" s="15">
        <f>IF([1]!Table_1[[#This Row],[연도]]=2021,1,0)</f>
        <v>0</v>
      </c>
      <c r="U2375" s="15">
        <f>IF([1]!Table_1[[#This Row],[연도]]=2022,1,0)</f>
        <v>1</v>
      </c>
      <c r="V2375" s="15">
        <f>IF([1]!Table_1[[#This Row],[연도]]=2023,1,0)</f>
        <v>0</v>
      </c>
      <c r="W2375" s="12">
        <v>0.77</v>
      </c>
      <c r="X2375" s="10">
        <f>Y2375/1000000000000</f>
        <v>0.104591551995</v>
      </c>
      <c r="Y2375" s="15">
        <f>[1]!Table_1[[#This Row],[주가]]*[1]!Table_1[[#This Row],[기말주식수]]</f>
        <v>104591551995</v>
      </c>
      <c r="Z2375" s="14">
        <f>AA2375/10</f>
        <v>1.1393190147618406</v>
      </c>
      <c r="AA2375" s="15">
        <f>[1]!Table_1[[#This Row],[시가총액]]/[1]!Table_1[[#This Row],[당기순이익(세후영업이익)]]</f>
        <v>11.393190147618407</v>
      </c>
      <c r="AB2375" s="12">
        <v>2277364450</v>
      </c>
    </row>
    <row r="2376" spans="1:28" ht="19.2">
      <c r="A2376" s="10">
        <v>2375</v>
      </c>
      <c r="B2376" s="10">
        <v>14940</v>
      </c>
      <c r="C2376" s="11" t="s">
        <v>369</v>
      </c>
      <c r="D2376" s="11" t="s">
        <v>20</v>
      </c>
      <c r="E2376" s="10">
        <v>2023</v>
      </c>
      <c r="F2376" s="10">
        <v>25.562999999999999</v>
      </c>
      <c r="G2376" s="14">
        <f>([1]!Table_1[[#This Row],[총자산]]-[1]!Table_1[[#This Row],[장부가치 자기자본]]+[1]!Table_1[[#This Row],[시가총액]])/[1]!Table_1[[#This Row],[총자산]]</f>
        <v>1.2185529992791297</v>
      </c>
      <c r="H2376" s="14">
        <f>I2376/100000000000</f>
        <v>0.12763401545</v>
      </c>
      <c r="I2376" s="10">
        <v>12763401545</v>
      </c>
      <c r="J2376" s="10">
        <v>5.86</v>
      </c>
      <c r="K2376" s="10">
        <f>L2376/1000000000000</f>
        <v>0.157532717479</v>
      </c>
      <c r="L2376" s="10">
        <v>157532717479</v>
      </c>
      <c r="M2376" s="10">
        <v>3.24</v>
      </c>
      <c r="N2376" s="10">
        <v>1</v>
      </c>
      <c r="O2376" s="14">
        <f>IF([1]!Table_1[[#This Row],[연도]]=2016,1,0)</f>
        <v>0</v>
      </c>
      <c r="P2376" s="14">
        <f>IF([1]!Table_1[[#This Row],[연도]]=2017,1,0)</f>
        <v>0</v>
      </c>
      <c r="Q2376" s="14">
        <f>IF([1]!Table_1[[#This Row],[연도]]=2018,1,0)</f>
        <v>0</v>
      </c>
      <c r="R2376" s="14">
        <f>IF([1]!Table_1[[#This Row],[연도]]=2019,1,0)</f>
        <v>0</v>
      </c>
      <c r="S2376" s="14">
        <f>IF([1]!Table_1[[#This Row],[연도]]=2020,1,0)</f>
        <v>0</v>
      </c>
      <c r="T2376" s="14">
        <f>IF([1]!Table_1[[#This Row],[연도]]=2021,1,0)</f>
        <v>0</v>
      </c>
      <c r="U2376" s="14">
        <f>IF([1]!Table_1[[#This Row],[연도]]=2022,1,0)</f>
        <v>0</v>
      </c>
      <c r="V2376" s="14">
        <f>IF([1]!Table_1[[#This Row],[연도]]=2023,1,0)</f>
        <v>1</v>
      </c>
      <c r="W2376" s="10">
        <v>0.49</v>
      </c>
      <c r="X2376" s="10">
        <f>Y2376/1000000000000</f>
        <v>0.13011280215500001</v>
      </c>
      <c r="Y2376" s="14">
        <f>[1]!Table_1[[#This Row],[주가]]*[1]!Table_1[[#This Row],[기말주식수]]</f>
        <v>130112802155</v>
      </c>
      <c r="Z2376" s="14">
        <f>AA2376/10</f>
        <v>1.0194210508559221</v>
      </c>
      <c r="AA2376" s="14">
        <f>[1]!Table_1[[#This Row],[시가총액]]/[1]!Table_1[[#This Row],[당기순이익(세후영업이익)]]</f>
        <v>10.194210508559221</v>
      </c>
      <c r="AB2376" s="10">
        <v>2277364450</v>
      </c>
    </row>
    <row r="2377" spans="1:28" ht="19.2">
      <c r="A2377" s="12">
        <v>2376</v>
      </c>
      <c r="B2377" s="12">
        <v>14970</v>
      </c>
      <c r="C2377" s="13" t="s">
        <v>370</v>
      </c>
      <c r="D2377" s="13" t="s">
        <v>20</v>
      </c>
      <c r="E2377" s="12">
        <v>2016</v>
      </c>
      <c r="F2377" s="12">
        <v>8.0399999999999991</v>
      </c>
      <c r="G2377" s="15">
        <f>([1]!Table_1[[#This Row],[총자산]]-[1]!Table_1[[#This Row],[장부가치 자기자본]]+[1]!Table_1[[#This Row],[시가총액]])/[1]!Table_1[[#This Row],[총자산]]</f>
        <v>1.3402053252631718</v>
      </c>
      <c r="H2377" s="14">
        <f>I2377/100000000000</f>
        <v>0.13122798605</v>
      </c>
      <c r="I2377" s="12">
        <v>13122798605</v>
      </c>
      <c r="J2377" s="12">
        <v>7.51</v>
      </c>
      <c r="K2377" s="10">
        <f>L2377/1000000000000</f>
        <v>0.101128525678</v>
      </c>
      <c r="L2377" s="12">
        <v>101128525678</v>
      </c>
      <c r="M2377" s="12">
        <v>1.49</v>
      </c>
      <c r="N2377" s="12">
        <v>1</v>
      </c>
      <c r="O2377" s="15">
        <f>IF([1]!Table_1[[#This Row],[연도]]=2016,1,0)</f>
        <v>1</v>
      </c>
      <c r="P2377" s="15">
        <f>IF([1]!Table_1[[#This Row],[연도]]=2017,1,0)</f>
        <v>0</v>
      </c>
      <c r="Q2377" s="15">
        <f>IF([1]!Table_1[[#This Row],[연도]]=2018,1,0)</f>
        <v>0</v>
      </c>
      <c r="R2377" s="15">
        <f>IF([1]!Table_1[[#This Row],[연도]]=2019,1,0)</f>
        <v>0</v>
      </c>
      <c r="S2377" s="15">
        <f>IF([1]!Table_1[[#This Row],[연도]]=2020,1,0)</f>
        <v>0</v>
      </c>
      <c r="T2377" s="15">
        <f>IF([1]!Table_1[[#This Row],[연도]]=2021,1,0)</f>
        <v>0</v>
      </c>
      <c r="U2377" s="15">
        <f>IF([1]!Table_1[[#This Row],[연도]]=2022,1,0)</f>
        <v>0</v>
      </c>
      <c r="V2377" s="15">
        <f>IF([1]!Table_1[[#This Row],[연도]]=2023,1,0)</f>
        <v>0</v>
      </c>
      <c r="W2377" s="12">
        <v>0.25</v>
      </c>
      <c r="X2377" s="10">
        <f>Y2377/1000000000000</f>
        <v>0.10920249999999999</v>
      </c>
      <c r="Y2377" s="15">
        <f>[1]!Table_1[[#This Row],[주가]]*[1]!Table_1[[#This Row],[기말주식수]]</f>
        <v>109202500000</v>
      </c>
      <c r="Z2377" s="14">
        <f>AA2377/10</f>
        <v>0.83215862170125876</v>
      </c>
      <c r="AA2377" s="15">
        <f>[1]!Table_1[[#This Row],[시가총액]]/[1]!Table_1[[#This Row],[당기순이익(세후영업이익)]]</f>
        <v>8.3215862170125874</v>
      </c>
      <c r="AB2377" s="12">
        <v>741250000</v>
      </c>
    </row>
    <row r="2378" spans="1:28" ht="19.2">
      <c r="A2378" s="10">
        <v>2377</v>
      </c>
      <c r="B2378" s="10">
        <v>14970</v>
      </c>
      <c r="C2378" s="11" t="s">
        <v>370</v>
      </c>
      <c r="D2378" s="11" t="s">
        <v>20</v>
      </c>
      <c r="E2378" s="10">
        <v>2017</v>
      </c>
      <c r="F2378" s="10">
        <v>27.776</v>
      </c>
      <c r="G2378" s="14">
        <f>([1]!Table_1[[#This Row],[총자산]]-[1]!Table_1[[#This Row],[장부가치 자기자본]]+[1]!Table_1[[#This Row],[시가총액]])/[1]!Table_1[[#This Row],[총자산]]</f>
        <v>1.052652086724936</v>
      </c>
      <c r="H2378" s="14">
        <f>I2378/100000000000</f>
        <v>6.112485552E-2</v>
      </c>
      <c r="I2378" s="10">
        <v>6112485552</v>
      </c>
      <c r="J2378" s="10">
        <v>2.5499999999999998</v>
      </c>
      <c r="K2378" s="10">
        <f>L2378/1000000000000</f>
        <v>9.0524366196000003E-2</v>
      </c>
      <c r="L2378" s="10">
        <v>90524366196</v>
      </c>
      <c r="M2378" s="10">
        <v>3.17</v>
      </c>
      <c r="N2378" s="10">
        <v>1</v>
      </c>
      <c r="O2378" s="14">
        <f>IF([1]!Table_1[[#This Row],[연도]]=2016,1,0)</f>
        <v>0</v>
      </c>
      <c r="P2378" s="14">
        <f>IF([1]!Table_1[[#This Row],[연도]]=2017,1,0)</f>
        <v>1</v>
      </c>
      <c r="Q2378" s="14">
        <f>IF([1]!Table_1[[#This Row],[연도]]=2018,1,0)</f>
        <v>0</v>
      </c>
      <c r="R2378" s="14">
        <f>IF([1]!Table_1[[#This Row],[연도]]=2019,1,0)</f>
        <v>0</v>
      </c>
      <c r="S2378" s="14">
        <f>IF([1]!Table_1[[#This Row],[연도]]=2020,1,0)</f>
        <v>0</v>
      </c>
      <c r="T2378" s="14">
        <f>IF([1]!Table_1[[#This Row],[연도]]=2021,1,0)</f>
        <v>0</v>
      </c>
      <c r="U2378" s="14">
        <f>IF([1]!Table_1[[#This Row],[연도]]=2022,1,0)</f>
        <v>0</v>
      </c>
      <c r="V2378" s="14">
        <f>IF([1]!Table_1[[#This Row],[연도]]=2023,1,0)</f>
        <v>0</v>
      </c>
      <c r="W2378" s="10">
        <v>0.62</v>
      </c>
      <c r="X2378" s="10">
        <f>Y2378/1000000000000</f>
        <v>7.6683749999999995E-2</v>
      </c>
      <c r="Y2378" s="14">
        <f>[1]!Table_1[[#This Row],[주가]]*[1]!Table_1[[#This Row],[기말주식수]]</f>
        <v>76683750000</v>
      </c>
      <c r="Z2378" s="14">
        <f>AA2378/10</f>
        <v>1.2545428426396712</v>
      </c>
      <c r="AA2378" s="14">
        <f>[1]!Table_1[[#This Row],[시가총액]]/[1]!Table_1[[#This Row],[당기순이익(세후영업이익)]]</f>
        <v>12.545428426396713</v>
      </c>
      <c r="AB2378" s="10">
        <v>1111875000</v>
      </c>
    </row>
    <row r="2379" spans="1:28" ht="19.2">
      <c r="A2379" s="12">
        <v>2378</v>
      </c>
      <c r="B2379" s="12">
        <v>14970</v>
      </c>
      <c r="C2379" s="13" t="s">
        <v>370</v>
      </c>
      <c r="D2379" s="13" t="s">
        <v>20</v>
      </c>
      <c r="E2379" s="12">
        <v>2019</v>
      </c>
      <c r="F2379" s="12">
        <v>195.58199999999999</v>
      </c>
      <c r="G2379" s="15">
        <f>([1]!Table_1[[#This Row],[총자산]]-[1]!Table_1[[#This Row],[장부가치 자기자본]]+[1]!Table_1[[#This Row],[시가총액]])/[1]!Table_1[[#This Row],[총자산]]</f>
        <v>1.5503630559351094</v>
      </c>
      <c r="H2379" s="14">
        <f>I2379/100000000000</f>
        <v>1.5668066469999999E-2</v>
      </c>
      <c r="I2379" s="12">
        <v>1566806647</v>
      </c>
      <c r="J2379" s="12">
        <v>-1.28</v>
      </c>
      <c r="K2379" s="10">
        <f>L2379/1000000000000</f>
        <v>8.8705130256999998E-2</v>
      </c>
      <c r="L2379" s="12">
        <v>88705130257</v>
      </c>
      <c r="M2379" s="12">
        <v>5.25</v>
      </c>
      <c r="N2379" s="12">
        <v>1</v>
      </c>
      <c r="O2379" s="15">
        <f>IF([1]!Table_1[[#This Row],[연도]]=2016,1,0)</f>
        <v>0</v>
      </c>
      <c r="P2379" s="15">
        <f>IF([1]!Table_1[[#This Row],[연도]]=2017,1,0)</f>
        <v>0</v>
      </c>
      <c r="Q2379" s="15">
        <f>IF([1]!Table_1[[#This Row],[연도]]=2018,1,0)</f>
        <v>0</v>
      </c>
      <c r="R2379" s="15">
        <f>IF([1]!Table_1[[#This Row],[연도]]=2019,1,0)</f>
        <v>1</v>
      </c>
      <c r="S2379" s="15">
        <f>IF([1]!Table_1[[#This Row],[연도]]=2020,1,0)</f>
        <v>0</v>
      </c>
      <c r="T2379" s="15">
        <f>IF([1]!Table_1[[#This Row],[연도]]=2021,1,0)</f>
        <v>0</v>
      </c>
      <c r="U2379" s="15">
        <f>IF([1]!Table_1[[#This Row],[연도]]=2022,1,0)</f>
        <v>0</v>
      </c>
      <c r="V2379" s="15">
        <f>IF([1]!Table_1[[#This Row],[연도]]=2023,1,0)</f>
        <v>0</v>
      </c>
      <c r="W2379" s="12">
        <v>0.46</v>
      </c>
      <c r="X2379" s="10">
        <f>Y2379/1000000000000</f>
        <v>0.1406625</v>
      </c>
      <c r="Y2379" s="15">
        <f>[1]!Table_1[[#This Row],[주가]]*[1]!Table_1[[#This Row],[기말주식수]]</f>
        <v>140662500000</v>
      </c>
      <c r="Z2379" s="14">
        <f>AA2379/10</f>
        <v>8.9776553009479283</v>
      </c>
      <c r="AA2379" s="15">
        <f>[1]!Table_1[[#This Row],[시가총액]]/[1]!Table_1[[#This Row],[당기순이익(세후영업이익)]]</f>
        <v>89.776553009479287</v>
      </c>
      <c r="AB2379" s="12">
        <v>1134375000</v>
      </c>
    </row>
    <row r="2380" spans="1:28" ht="19.2">
      <c r="A2380" s="10">
        <v>2379</v>
      </c>
      <c r="B2380" s="10">
        <v>14970</v>
      </c>
      <c r="C2380" s="11" t="s">
        <v>370</v>
      </c>
      <c r="D2380" s="11" t="s">
        <v>20</v>
      </c>
      <c r="E2380" s="10">
        <v>2020</v>
      </c>
      <c r="F2380" s="10">
        <v>-20.617999999999999</v>
      </c>
      <c r="G2380" s="14">
        <f>([1]!Table_1[[#This Row],[총자산]]-[1]!Table_1[[#This Row],[장부가치 자기자본]]+[1]!Table_1[[#This Row],[시가총액]])/[1]!Table_1[[#This Row],[총자산]]</f>
        <v>1.7408007495946483</v>
      </c>
      <c r="H2380" s="14">
        <f>I2380/100000000000</f>
        <v>1.999405697E-2</v>
      </c>
      <c r="I2380" s="10">
        <v>1999405697</v>
      </c>
      <c r="J2380" s="10">
        <v>-7.56</v>
      </c>
      <c r="K2380" s="10">
        <f>L2380/1000000000000</f>
        <v>8.6905996097999996E-2</v>
      </c>
      <c r="L2380" s="10">
        <v>86905996098</v>
      </c>
      <c r="M2380" s="10">
        <v>4.95</v>
      </c>
      <c r="N2380" s="10">
        <v>1</v>
      </c>
      <c r="O2380" s="14">
        <f>IF([1]!Table_1[[#This Row],[연도]]=2016,1,0)</f>
        <v>0</v>
      </c>
      <c r="P2380" s="14">
        <f>IF([1]!Table_1[[#This Row],[연도]]=2017,1,0)</f>
        <v>0</v>
      </c>
      <c r="Q2380" s="14">
        <f>IF([1]!Table_1[[#This Row],[연도]]=2018,1,0)</f>
        <v>0</v>
      </c>
      <c r="R2380" s="14">
        <f>IF([1]!Table_1[[#This Row],[연도]]=2019,1,0)</f>
        <v>0</v>
      </c>
      <c r="S2380" s="14">
        <f>IF([1]!Table_1[[#This Row],[연도]]=2020,1,0)</f>
        <v>1</v>
      </c>
      <c r="T2380" s="14">
        <f>IF([1]!Table_1[[#This Row],[연도]]=2021,1,0)</f>
        <v>0</v>
      </c>
      <c r="U2380" s="14">
        <f>IF([1]!Table_1[[#This Row],[연도]]=2022,1,0)</f>
        <v>0</v>
      </c>
      <c r="V2380" s="14">
        <f>IF([1]!Table_1[[#This Row],[연도]]=2023,1,0)</f>
        <v>0</v>
      </c>
      <c r="W2380" s="10">
        <v>0.4</v>
      </c>
      <c r="X2380" s="10">
        <f>Y2380/1000000000000</f>
        <v>0.15109875</v>
      </c>
      <c r="Y2380" s="14">
        <f>[1]!Table_1[[#This Row],[주가]]*[1]!Table_1[[#This Row],[기말주식수]]</f>
        <v>151098750000</v>
      </c>
      <c r="Z2380" s="14">
        <f>AA2380/10</f>
        <v>7.5571831283023503</v>
      </c>
      <c r="AA2380" s="14">
        <f>[1]!Table_1[[#This Row],[시가총액]]/[1]!Table_1[[#This Row],[당기순이익(세후영업이익)]]</f>
        <v>75.571831283023499</v>
      </c>
      <c r="AB2380" s="10">
        <v>1134375000</v>
      </c>
    </row>
    <row r="2381" spans="1:28" ht="19.2">
      <c r="A2381" s="12">
        <v>2380</v>
      </c>
      <c r="B2381" s="12">
        <v>14970</v>
      </c>
      <c r="C2381" s="13" t="s">
        <v>370</v>
      </c>
      <c r="D2381" s="13" t="s">
        <v>20</v>
      </c>
      <c r="E2381" s="12">
        <v>2021</v>
      </c>
      <c r="F2381" s="12">
        <v>-90.245000000000005</v>
      </c>
      <c r="G2381" s="15">
        <f>([1]!Table_1[[#This Row],[총자산]]-[1]!Table_1[[#This Row],[장부가치 자기자본]]+[1]!Table_1[[#This Row],[시가총액]])/[1]!Table_1[[#This Row],[총자산]]</f>
        <v>1.3752422464858121</v>
      </c>
      <c r="H2381" s="14">
        <f>I2381/100000000000</f>
        <v>9.1431807500000004E-3</v>
      </c>
      <c r="I2381" s="12">
        <v>914318075</v>
      </c>
      <c r="J2381" s="12">
        <v>-0.96</v>
      </c>
      <c r="K2381" s="10">
        <f>L2381/1000000000000</f>
        <v>8.7692633488999999E-2</v>
      </c>
      <c r="L2381" s="12">
        <v>87692633489</v>
      </c>
      <c r="M2381" s="12">
        <v>2.35</v>
      </c>
      <c r="N2381" s="12">
        <v>1</v>
      </c>
      <c r="O2381" s="15">
        <f>IF([1]!Table_1[[#This Row],[연도]]=2016,1,0)</f>
        <v>0</v>
      </c>
      <c r="P2381" s="15">
        <f>IF([1]!Table_1[[#This Row],[연도]]=2017,1,0)</f>
        <v>0</v>
      </c>
      <c r="Q2381" s="15">
        <f>IF([1]!Table_1[[#This Row],[연도]]=2018,1,0)</f>
        <v>0</v>
      </c>
      <c r="R2381" s="15">
        <f>IF([1]!Table_1[[#This Row],[연도]]=2019,1,0)</f>
        <v>0</v>
      </c>
      <c r="S2381" s="15">
        <f>IF([1]!Table_1[[#This Row],[연도]]=2020,1,0)</f>
        <v>0</v>
      </c>
      <c r="T2381" s="15">
        <f>IF([1]!Table_1[[#This Row],[연도]]=2021,1,0)</f>
        <v>1</v>
      </c>
      <c r="U2381" s="15">
        <f>IF([1]!Table_1[[#This Row],[연도]]=2022,1,0)</f>
        <v>0</v>
      </c>
      <c r="V2381" s="15">
        <f>IF([1]!Table_1[[#This Row],[연도]]=2023,1,0)</f>
        <v>0</v>
      </c>
      <c r="W2381" s="12">
        <v>0.2</v>
      </c>
      <c r="X2381" s="10">
        <f>Y2381/1000000000000</f>
        <v>0.10602625</v>
      </c>
      <c r="Y2381" s="15">
        <f>[1]!Table_1[[#This Row],[주가]]*[1]!Table_1[[#This Row],[기말주식수]]</f>
        <v>106026250000</v>
      </c>
      <c r="Z2381" s="14">
        <f>AA2381/10</f>
        <v>11.596210651309722</v>
      </c>
      <c r="AA2381" s="15">
        <f>[1]!Table_1[[#This Row],[시가총액]]/[1]!Table_1[[#This Row],[당기순이익(세후영업이익)]]</f>
        <v>115.96210651309721</v>
      </c>
      <c r="AB2381" s="12">
        <v>1134375000</v>
      </c>
    </row>
    <row r="2382" spans="1:28" ht="19.2">
      <c r="A2382" s="10">
        <v>2381</v>
      </c>
      <c r="B2382" s="10">
        <v>14970</v>
      </c>
      <c r="C2382" s="11" t="s">
        <v>370</v>
      </c>
      <c r="D2382" s="11" t="s">
        <v>20</v>
      </c>
      <c r="E2382" s="10">
        <v>2022</v>
      </c>
      <c r="F2382" s="10">
        <v>-43.264000000000003</v>
      </c>
      <c r="G2382" s="14">
        <f>([1]!Table_1[[#This Row],[총자산]]-[1]!Table_1[[#This Row],[장부가치 자기자본]]+[1]!Table_1[[#This Row],[시가총액]])/[1]!Table_1[[#This Row],[총자산]]</f>
        <v>1.1120978842997671</v>
      </c>
      <c r="H2382" s="14">
        <f>I2382/100000000000</f>
        <v>-1.171753276E-2</v>
      </c>
      <c r="I2382" s="10">
        <v>-1171753276</v>
      </c>
      <c r="J2382" s="10">
        <v>-2.1800000000000002</v>
      </c>
      <c r="K2382" s="10">
        <f>L2382/1000000000000</f>
        <v>9.0280280019E-2</v>
      </c>
      <c r="L2382" s="10">
        <v>90280280019</v>
      </c>
      <c r="M2382" s="10">
        <v>1.38</v>
      </c>
      <c r="N2382" s="10">
        <v>1</v>
      </c>
      <c r="O2382" s="14">
        <f>IF([1]!Table_1[[#This Row],[연도]]=2016,1,0)</f>
        <v>0</v>
      </c>
      <c r="P2382" s="14">
        <f>IF([1]!Table_1[[#This Row],[연도]]=2017,1,0)</f>
        <v>0</v>
      </c>
      <c r="Q2382" s="14">
        <f>IF([1]!Table_1[[#This Row],[연도]]=2018,1,0)</f>
        <v>0</v>
      </c>
      <c r="R2382" s="14">
        <f>IF([1]!Table_1[[#This Row],[연도]]=2019,1,0)</f>
        <v>0</v>
      </c>
      <c r="S2382" s="14">
        <f>IF([1]!Table_1[[#This Row],[연도]]=2020,1,0)</f>
        <v>0</v>
      </c>
      <c r="T2382" s="14">
        <f>IF([1]!Table_1[[#This Row],[연도]]=2021,1,0)</f>
        <v>0</v>
      </c>
      <c r="U2382" s="14">
        <f>IF([1]!Table_1[[#This Row],[연도]]=2022,1,0)</f>
        <v>1</v>
      </c>
      <c r="V2382" s="14">
        <f>IF([1]!Table_1[[#This Row],[연도]]=2023,1,0)</f>
        <v>0</v>
      </c>
      <c r="W2382" s="10">
        <v>0.43</v>
      </c>
      <c r="X2382" s="10">
        <f>Y2382/1000000000000</f>
        <v>7.2221875000000005E-2</v>
      </c>
      <c r="Y2382" s="14">
        <f>[1]!Table_1[[#This Row],[주가]]*[1]!Table_1[[#This Row],[기말주식수]]</f>
        <v>72221875000</v>
      </c>
      <c r="Z2382" s="14">
        <f>AA2382/10</f>
        <v>-6.1635735507856175</v>
      </c>
      <c r="AA2382" s="14">
        <f>[1]!Table_1[[#This Row],[시가총액]]/[1]!Table_1[[#This Row],[당기순이익(세후영업이익)]]</f>
        <v>-61.635735507856175</v>
      </c>
      <c r="AB2382" s="10">
        <v>1134375000</v>
      </c>
    </row>
    <row r="2383" spans="1:28" ht="19.2">
      <c r="A2383" s="12">
        <v>2382</v>
      </c>
      <c r="B2383" s="12">
        <v>14970</v>
      </c>
      <c r="C2383" s="13" t="s">
        <v>370</v>
      </c>
      <c r="D2383" s="13" t="s">
        <v>20</v>
      </c>
      <c r="E2383" s="12">
        <v>2023</v>
      </c>
      <c r="F2383" s="12">
        <v>55.991</v>
      </c>
      <c r="G2383" s="15">
        <f>([1]!Table_1[[#This Row],[총자산]]-[1]!Table_1[[#This Row],[장부가치 자기자본]]+[1]!Table_1[[#This Row],[시가총액]])/[1]!Table_1[[#This Row],[총자산]]</f>
        <v>0.94153407064130679</v>
      </c>
      <c r="H2383" s="14">
        <f>I2383/100000000000</f>
        <v>1.178662628E-2</v>
      </c>
      <c r="I2383" s="12">
        <v>1178662628</v>
      </c>
      <c r="J2383" s="12">
        <v>-6.9</v>
      </c>
      <c r="K2383" s="10">
        <f>L2383/1000000000000</f>
        <v>8.6280033374000004E-2</v>
      </c>
      <c r="L2383" s="12">
        <v>86280033374</v>
      </c>
      <c r="M2383" s="12">
        <v>1.39</v>
      </c>
      <c r="N2383" s="12">
        <v>1</v>
      </c>
      <c r="O2383" s="15">
        <f>IF([1]!Table_1[[#This Row],[연도]]=2016,1,0)</f>
        <v>0</v>
      </c>
      <c r="P2383" s="15">
        <f>IF([1]!Table_1[[#This Row],[연도]]=2017,1,0)</f>
        <v>0</v>
      </c>
      <c r="Q2383" s="15">
        <f>IF([1]!Table_1[[#This Row],[연도]]=2018,1,0)</f>
        <v>0</v>
      </c>
      <c r="R2383" s="15">
        <f>IF([1]!Table_1[[#This Row],[연도]]=2019,1,0)</f>
        <v>0</v>
      </c>
      <c r="S2383" s="15">
        <f>IF([1]!Table_1[[#This Row],[연도]]=2020,1,0)</f>
        <v>0</v>
      </c>
      <c r="T2383" s="15">
        <f>IF([1]!Table_1[[#This Row],[연도]]=2021,1,0)</f>
        <v>0</v>
      </c>
      <c r="U2383" s="15">
        <f>IF([1]!Table_1[[#This Row],[연도]]=2022,1,0)</f>
        <v>0</v>
      </c>
      <c r="V2383" s="15">
        <f>IF([1]!Table_1[[#This Row],[연도]]=2023,1,0)</f>
        <v>1</v>
      </c>
      <c r="W2383" s="12">
        <v>0.4</v>
      </c>
      <c r="X2383" s="10">
        <f>Y2383/1000000000000</f>
        <v>5.4071874999999998E-2</v>
      </c>
      <c r="Y2383" s="15">
        <f>[1]!Table_1[[#This Row],[주가]]*[1]!Table_1[[#This Row],[기말주식수]]</f>
        <v>54071875000</v>
      </c>
      <c r="Z2383" s="14">
        <f>AA2383/10</f>
        <v>4.5875616750275041</v>
      </c>
      <c r="AA2383" s="15">
        <f>[1]!Table_1[[#This Row],[시가총액]]/[1]!Table_1[[#This Row],[당기순이익(세후영업이익)]]</f>
        <v>45.875616750275043</v>
      </c>
      <c r="AB2383" s="12">
        <v>1134375000</v>
      </c>
    </row>
    <row r="2384" spans="1:28" ht="19.2">
      <c r="A2384" s="10">
        <v>2383</v>
      </c>
      <c r="B2384" s="10">
        <v>15230</v>
      </c>
      <c r="C2384" s="11" t="s">
        <v>371</v>
      </c>
      <c r="D2384" s="11" t="s">
        <v>6</v>
      </c>
      <c r="E2384" s="10">
        <v>2016</v>
      </c>
      <c r="F2384" s="10">
        <v>18.611000000000001</v>
      </c>
      <c r="G2384" s="14">
        <f>([1]!Table_1[[#This Row],[총자산]]-[1]!Table_1[[#This Row],[장부가치 자기자본]]+[1]!Table_1[[#This Row],[시가총액]])/[1]!Table_1[[#This Row],[총자산]]</f>
        <v>0.22738867441101565</v>
      </c>
      <c r="H2384" s="14">
        <f>I2384/100000000000</f>
        <v>0.16466772957</v>
      </c>
      <c r="I2384" s="10">
        <v>16466772957</v>
      </c>
      <c r="J2384" s="10">
        <v>3.66</v>
      </c>
      <c r="K2384" s="10">
        <f>L2384/1000000000000</f>
        <v>0.21339055937199999</v>
      </c>
      <c r="L2384" s="10">
        <v>213390559372</v>
      </c>
      <c r="M2384" s="10">
        <v>0.33</v>
      </c>
      <c r="N2384" s="10">
        <v>1</v>
      </c>
      <c r="O2384" s="14">
        <f>IF([1]!Table_1[[#This Row],[연도]]=2016,1,0)</f>
        <v>1</v>
      </c>
      <c r="P2384" s="14">
        <f>IF([1]!Table_1[[#This Row],[연도]]=2017,1,0)</f>
        <v>0</v>
      </c>
      <c r="Q2384" s="14">
        <f>IF([1]!Table_1[[#This Row],[연도]]=2018,1,0)</f>
        <v>0</v>
      </c>
      <c r="R2384" s="14">
        <f>IF([1]!Table_1[[#This Row],[연도]]=2019,1,0)</f>
        <v>0</v>
      </c>
      <c r="S2384" s="14">
        <f>IF([1]!Table_1[[#This Row],[연도]]=2020,1,0)</f>
        <v>0</v>
      </c>
      <c r="T2384" s="14">
        <f>IF([1]!Table_1[[#This Row],[연도]]=2021,1,0)</f>
        <v>0</v>
      </c>
      <c r="U2384" s="14">
        <f>IF([1]!Table_1[[#This Row],[연도]]=2022,1,0)</f>
        <v>0</v>
      </c>
      <c r="V2384" s="14">
        <f>IF([1]!Table_1[[#This Row],[연도]]=2023,1,0)</f>
        <v>0</v>
      </c>
      <c r="W2384" s="10">
        <v>1.62</v>
      </c>
      <c r="X2384" s="10">
        <f>Y2384/1000000000000</f>
        <v>6.7999999999999996E-3</v>
      </c>
      <c r="Y2384" s="14">
        <f>[1]!Table_1[[#This Row],[주가]]*[1]!Table_1[[#This Row],[기말주식수]]</f>
        <v>6800000000</v>
      </c>
      <c r="Z2384" s="14">
        <f>AA2384/10</f>
        <v>4.1295280002687659E-2</v>
      </c>
      <c r="AA2384" s="14">
        <f>[1]!Table_1[[#This Row],[시가총액]]/[1]!Table_1[[#This Row],[당기순이익(세후영업이익)]]</f>
        <v>0.41295280002687657</v>
      </c>
      <c r="AB2384" s="10">
        <v>2600000000</v>
      </c>
    </row>
    <row r="2385" spans="1:28" ht="19.2">
      <c r="A2385" s="12">
        <v>2384</v>
      </c>
      <c r="B2385" s="12">
        <v>15230</v>
      </c>
      <c r="C2385" s="13" t="s">
        <v>371</v>
      </c>
      <c r="D2385" s="13" t="s">
        <v>6</v>
      </c>
      <c r="E2385" s="12">
        <v>2017</v>
      </c>
      <c r="F2385" s="12">
        <v>15.736000000000001</v>
      </c>
      <c r="G2385" s="15">
        <f>([1]!Table_1[[#This Row],[총자산]]-[1]!Table_1[[#This Row],[장부가치 자기자본]]+[1]!Table_1[[#This Row],[시가총액]])/[1]!Table_1[[#This Row],[총자산]]</f>
        <v>0.24672686512770592</v>
      </c>
      <c r="H2385" s="14">
        <f>I2385/100000000000</f>
        <v>0.18866028504999999</v>
      </c>
      <c r="I2385" s="12">
        <v>18866028505</v>
      </c>
      <c r="J2385" s="12">
        <v>7.17</v>
      </c>
      <c r="K2385" s="10">
        <f>L2385/1000000000000</f>
        <v>0.25764621101700003</v>
      </c>
      <c r="L2385" s="12">
        <v>257646211017</v>
      </c>
      <c r="M2385" s="12">
        <v>0.44</v>
      </c>
      <c r="N2385" s="12">
        <v>1</v>
      </c>
      <c r="O2385" s="15">
        <f>IF([1]!Table_1[[#This Row],[연도]]=2016,1,0)</f>
        <v>0</v>
      </c>
      <c r="P2385" s="15">
        <f>IF([1]!Table_1[[#This Row],[연도]]=2017,1,0)</f>
        <v>1</v>
      </c>
      <c r="Q2385" s="15">
        <f>IF([1]!Table_1[[#This Row],[연도]]=2018,1,0)</f>
        <v>0</v>
      </c>
      <c r="R2385" s="15">
        <f>IF([1]!Table_1[[#This Row],[연도]]=2019,1,0)</f>
        <v>0</v>
      </c>
      <c r="S2385" s="15">
        <f>IF([1]!Table_1[[#This Row],[연도]]=2020,1,0)</f>
        <v>0</v>
      </c>
      <c r="T2385" s="15">
        <f>IF([1]!Table_1[[#This Row],[연도]]=2021,1,0)</f>
        <v>0</v>
      </c>
      <c r="U2385" s="15">
        <f>IF([1]!Table_1[[#This Row],[연도]]=2022,1,0)</f>
        <v>0</v>
      </c>
      <c r="V2385" s="15">
        <f>IF([1]!Table_1[[#This Row],[연도]]=2023,1,0)</f>
        <v>0</v>
      </c>
      <c r="W2385" s="12">
        <v>1.78</v>
      </c>
      <c r="X2385" s="10">
        <f>Y2385/1000000000000</f>
        <v>8.2439999999999996E-3</v>
      </c>
      <c r="Y2385" s="15">
        <f>[1]!Table_1[[#This Row],[주가]]*[1]!Table_1[[#This Row],[기말주식수]]</f>
        <v>8244000000</v>
      </c>
      <c r="Z2385" s="14">
        <f>AA2385/10</f>
        <v>4.3697591137504752E-2</v>
      </c>
      <c r="AA2385" s="15">
        <f>[1]!Table_1[[#This Row],[시가총액]]/[1]!Table_1[[#This Row],[당기순이익(세후영업이익)]]</f>
        <v>0.43697591137504749</v>
      </c>
      <c r="AB2385" s="12">
        <v>2000000000</v>
      </c>
    </row>
    <row r="2386" spans="1:28" ht="19.2">
      <c r="A2386" s="10">
        <v>2385</v>
      </c>
      <c r="B2386" s="10">
        <v>15230</v>
      </c>
      <c r="C2386" s="11" t="s">
        <v>371</v>
      </c>
      <c r="D2386" s="11" t="s">
        <v>6</v>
      </c>
      <c r="E2386" s="10">
        <v>2018</v>
      </c>
      <c r="F2386" s="10">
        <v>15.946999999999999</v>
      </c>
      <c r="G2386" s="14">
        <f>([1]!Table_1[[#This Row],[총자산]]-[1]!Table_1[[#This Row],[장부가치 자기자본]]+[1]!Table_1[[#This Row],[시가총액]])/[1]!Table_1[[#This Row],[총자산]]</f>
        <v>0.23428097466617778</v>
      </c>
      <c r="H2386" s="14">
        <f>I2386/100000000000</f>
        <v>0.13922737616</v>
      </c>
      <c r="I2386" s="10">
        <v>13922737616</v>
      </c>
      <c r="J2386" s="10">
        <v>5.56</v>
      </c>
      <c r="K2386" s="10">
        <f>L2386/1000000000000</f>
        <v>0.32050009916599997</v>
      </c>
      <c r="L2386" s="10">
        <v>320500099166</v>
      </c>
      <c r="M2386" s="10">
        <v>1.74</v>
      </c>
      <c r="N2386" s="10">
        <v>1</v>
      </c>
      <c r="O2386" s="14">
        <f>IF([1]!Table_1[[#This Row],[연도]]=2016,1,0)</f>
        <v>0</v>
      </c>
      <c r="P2386" s="14">
        <f>IF([1]!Table_1[[#This Row],[연도]]=2017,1,0)</f>
        <v>0</v>
      </c>
      <c r="Q2386" s="14">
        <f>IF([1]!Table_1[[#This Row],[연도]]=2018,1,0)</f>
        <v>1</v>
      </c>
      <c r="R2386" s="14">
        <f>IF([1]!Table_1[[#This Row],[연도]]=2019,1,0)</f>
        <v>0</v>
      </c>
      <c r="S2386" s="14">
        <f>IF([1]!Table_1[[#This Row],[연도]]=2020,1,0)</f>
        <v>0</v>
      </c>
      <c r="T2386" s="14">
        <f>IF([1]!Table_1[[#This Row],[연도]]=2021,1,0)</f>
        <v>0</v>
      </c>
      <c r="U2386" s="14">
        <f>IF([1]!Table_1[[#This Row],[연도]]=2022,1,0)</f>
        <v>0</v>
      </c>
      <c r="V2386" s="14">
        <f>IF([1]!Table_1[[#This Row],[연도]]=2023,1,0)</f>
        <v>0</v>
      </c>
      <c r="W2386" s="10">
        <v>1.73</v>
      </c>
      <c r="X2386" s="10">
        <f>Y2386/1000000000000</f>
        <v>5.986E-3</v>
      </c>
      <c r="Y2386" s="14">
        <f>[1]!Table_1[[#This Row],[주가]]*[1]!Table_1[[#This Row],[기말주식수]]</f>
        <v>5986000000</v>
      </c>
      <c r="Z2386" s="14">
        <f>AA2386/10</f>
        <v>4.2994417944937011E-2</v>
      </c>
      <c r="AA2386" s="14">
        <f>[1]!Table_1[[#This Row],[시가총액]]/[1]!Table_1[[#This Row],[당기순이익(세후영업이익)]]</f>
        <v>0.42994417944937013</v>
      </c>
      <c r="AB2386" s="10">
        <v>1992635000</v>
      </c>
    </row>
    <row r="2387" spans="1:28" ht="19.2">
      <c r="A2387" s="12">
        <v>2386</v>
      </c>
      <c r="B2387" s="12">
        <v>15230</v>
      </c>
      <c r="C2387" s="13" t="s">
        <v>371</v>
      </c>
      <c r="D2387" s="13" t="s">
        <v>6</v>
      </c>
      <c r="E2387" s="12">
        <v>2019</v>
      </c>
      <c r="F2387" s="12">
        <v>19.167000000000002</v>
      </c>
      <c r="G2387" s="15">
        <f>([1]!Table_1[[#This Row],[총자산]]-[1]!Table_1[[#This Row],[장부가치 자기자본]]+[1]!Table_1[[#This Row],[시가총액]])/[1]!Table_1[[#This Row],[총자산]]</f>
        <v>0.23603261768581138</v>
      </c>
      <c r="H2387" s="14">
        <f>I2387/100000000000</f>
        <v>0.18692622852999999</v>
      </c>
      <c r="I2387" s="12">
        <v>18692622853</v>
      </c>
      <c r="J2387" s="12">
        <v>4.17</v>
      </c>
      <c r="K2387" s="10">
        <f>L2387/1000000000000</f>
        <v>0.277253875767</v>
      </c>
      <c r="L2387" s="12">
        <v>277253875767</v>
      </c>
      <c r="M2387" s="12">
        <v>1.51</v>
      </c>
      <c r="N2387" s="12">
        <v>1</v>
      </c>
      <c r="O2387" s="15">
        <f>IF([1]!Table_1[[#This Row],[연도]]=2016,1,0)</f>
        <v>0</v>
      </c>
      <c r="P2387" s="15">
        <f>IF([1]!Table_1[[#This Row],[연도]]=2017,1,0)</f>
        <v>0</v>
      </c>
      <c r="Q2387" s="15">
        <f>IF([1]!Table_1[[#This Row],[연도]]=2018,1,0)</f>
        <v>0</v>
      </c>
      <c r="R2387" s="15">
        <f>IF([1]!Table_1[[#This Row],[연도]]=2019,1,0)</f>
        <v>1</v>
      </c>
      <c r="S2387" s="15">
        <f>IF([1]!Table_1[[#This Row],[연도]]=2020,1,0)</f>
        <v>0</v>
      </c>
      <c r="T2387" s="15">
        <f>IF([1]!Table_1[[#This Row],[연도]]=2021,1,0)</f>
        <v>0</v>
      </c>
      <c r="U2387" s="15">
        <f>IF([1]!Table_1[[#This Row],[연도]]=2022,1,0)</f>
        <v>0</v>
      </c>
      <c r="V2387" s="15">
        <f>IF([1]!Table_1[[#This Row],[연도]]=2023,1,0)</f>
        <v>0</v>
      </c>
      <c r="W2387" s="12">
        <v>1.7</v>
      </c>
      <c r="X2387" s="10">
        <f>Y2387/1000000000000</f>
        <v>8.2430883550000007E-3</v>
      </c>
      <c r="Y2387" s="15">
        <f>[1]!Table_1[[#This Row],[주가]]*[1]!Table_1[[#This Row],[기말주식수]]</f>
        <v>8243088355</v>
      </c>
      <c r="Z2387" s="14">
        <f>AA2387/10</f>
        <v>4.4098083077073677E-2</v>
      </c>
      <c r="AA2387" s="15">
        <f>[1]!Table_1[[#This Row],[시가총액]]/[1]!Table_1[[#This Row],[당기순이익(세후영업이익)]]</f>
        <v>0.4409808307707368</v>
      </c>
      <c r="AB2387" s="12">
        <v>2992781000</v>
      </c>
    </row>
    <row r="2388" spans="1:28" ht="19.2">
      <c r="A2388" s="10">
        <v>2387</v>
      </c>
      <c r="B2388" s="10">
        <v>15230</v>
      </c>
      <c r="C2388" s="11" t="s">
        <v>371</v>
      </c>
      <c r="D2388" s="11" t="s">
        <v>6</v>
      </c>
      <c r="E2388" s="10">
        <v>2020</v>
      </c>
      <c r="F2388" s="10">
        <v>15.72</v>
      </c>
      <c r="G2388" s="14">
        <f>([1]!Table_1[[#This Row],[총자산]]-[1]!Table_1[[#This Row],[장부가치 자기자본]]+[1]!Table_1[[#This Row],[시가총액]])/[1]!Table_1[[#This Row],[총자산]]</f>
        <v>0.4028878347746766</v>
      </c>
      <c r="H2388" s="14">
        <f>I2388/100000000000</f>
        <v>0.19155924497999999</v>
      </c>
      <c r="I2388" s="10">
        <v>19155924498</v>
      </c>
      <c r="J2388" s="10">
        <v>3.64</v>
      </c>
      <c r="K2388" s="10">
        <f>L2388/1000000000000</f>
        <v>0.264472231685</v>
      </c>
      <c r="L2388" s="10">
        <v>264472231685</v>
      </c>
      <c r="M2388" s="10">
        <v>1.35</v>
      </c>
      <c r="N2388" s="10">
        <v>1</v>
      </c>
      <c r="O2388" s="14">
        <f>IF([1]!Table_1[[#This Row],[연도]]=2016,1,0)</f>
        <v>0</v>
      </c>
      <c r="P2388" s="14">
        <f>IF([1]!Table_1[[#This Row],[연도]]=2017,1,0)</f>
        <v>0</v>
      </c>
      <c r="Q2388" s="14">
        <f>IF([1]!Table_1[[#This Row],[연도]]=2018,1,0)</f>
        <v>0</v>
      </c>
      <c r="R2388" s="14">
        <f>IF([1]!Table_1[[#This Row],[연도]]=2019,1,0)</f>
        <v>0</v>
      </c>
      <c r="S2388" s="14">
        <f>IF([1]!Table_1[[#This Row],[연도]]=2020,1,0)</f>
        <v>1</v>
      </c>
      <c r="T2388" s="14">
        <f>IF([1]!Table_1[[#This Row],[연도]]=2021,1,0)</f>
        <v>0</v>
      </c>
      <c r="U2388" s="14">
        <f>IF([1]!Table_1[[#This Row],[연도]]=2022,1,0)</f>
        <v>0</v>
      </c>
      <c r="V2388" s="14">
        <f>IF([1]!Table_1[[#This Row],[연도]]=2023,1,0)</f>
        <v>0</v>
      </c>
      <c r="W2388" s="10">
        <v>1.46</v>
      </c>
      <c r="X2388" s="10">
        <f>Y2388/1000000000000</f>
        <v>4.9572819050000001E-2</v>
      </c>
      <c r="Y2388" s="14">
        <f>[1]!Table_1[[#This Row],[주가]]*[1]!Table_1[[#This Row],[기말주식수]]</f>
        <v>49572819050</v>
      </c>
      <c r="Z2388" s="14">
        <f>AA2388/10</f>
        <v>0.25878583440426339</v>
      </c>
      <c r="AA2388" s="14">
        <f>[1]!Table_1[[#This Row],[시가총액]]/[1]!Table_1[[#This Row],[당기순이익(세후영업이익)]]</f>
        <v>2.5878583440426337</v>
      </c>
      <c r="AB2388" s="10">
        <v>2331064260</v>
      </c>
    </row>
    <row r="2389" spans="1:28" ht="19.2">
      <c r="A2389" s="12">
        <v>2388</v>
      </c>
      <c r="B2389" s="12">
        <v>15230</v>
      </c>
      <c r="C2389" s="13" t="s">
        <v>371</v>
      </c>
      <c r="D2389" s="13" t="s">
        <v>6</v>
      </c>
      <c r="E2389" s="12">
        <v>2021</v>
      </c>
      <c r="F2389" s="12">
        <v>12.388999999999999</v>
      </c>
      <c r="G2389" s="15">
        <f>([1]!Table_1[[#This Row],[총자산]]-[1]!Table_1[[#This Row],[장부가치 자기자본]]+[1]!Table_1[[#This Row],[시가총액]])/[1]!Table_1[[#This Row],[총자산]]</f>
        <v>0.42797779325036039</v>
      </c>
      <c r="H2389" s="14">
        <f>I2389/100000000000</f>
        <v>0.29506417897999998</v>
      </c>
      <c r="I2389" s="12">
        <v>29506417898</v>
      </c>
      <c r="J2389" s="12">
        <v>20.72</v>
      </c>
      <c r="K2389" s="10">
        <f>L2389/1000000000000</f>
        <v>0.35443966179600001</v>
      </c>
      <c r="L2389" s="12">
        <v>354439661796</v>
      </c>
      <c r="M2389" s="12">
        <v>1.49</v>
      </c>
      <c r="N2389" s="12">
        <v>1</v>
      </c>
      <c r="O2389" s="15">
        <f>IF([1]!Table_1[[#This Row],[연도]]=2016,1,0)</f>
        <v>0</v>
      </c>
      <c r="P2389" s="15">
        <f>IF([1]!Table_1[[#This Row],[연도]]=2017,1,0)</f>
        <v>0</v>
      </c>
      <c r="Q2389" s="15">
        <f>IF([1]!Table_1[[#This Row],[연도]]=2018,1,0)</f>
        <v>0</v>
      </c>
      <c r="R2389" s="15">
        <f>IF([1]!Table_1[[#This Row],[연도]]=2019,1,0)</f>
        <v>0</v>
      </c>
      <c r="S2389" s="15">
        <f>IF([1]!Table_1[[#This Row],[연도]]=2020,1,0)</f>
        <v>0</v>
      </c>
      <c r="T2389" s="15">
        <f>IF([1]!Table_1[[#This Row],[연도]]=2021,1,0)</f>
        <v>1</v>
      </c>
      <c r="U2389" s="15">
        <f>IF([1]!Table_1[[#This Row],[연도]]=2022,1,0)</f>
        <v>0</v>
      </c>
      <c r="V2389" s="15">
        <f>IF([1]!Table_1[[#This Row],[연도]]=2023,1,0)</f>
        <v>0</v>
      </c>
      <c r="W2389" s="12">
        <v>1.02</v>
      </c>
      <c r="X2389" s="10">
        <f>Y2389/1000000000000</f>
        <v>5.6430154250000003E-2</v>
      </c>
      <c r="Y2389" s="15">
        <f>[1]!Table_1[[#This Row],[주가]]*[1]!Table_1[[#This Row],[기말주식수]]</f>
        <v>56430154250</v>
      </c>
      <c r="Z2389" s="14">
        <f>AA2389/10</f>
        <v>0.19124705155695956</v>
      </c>
      <c r="AA2389" s="15">
        <f>[1]!Table_1[[#This Row],[시가총액]]/[1]!Table_1[[#This Row],[당기순이익(세후영업이익)]]</f>
        <v>1.9124705155695956</v>
      </c>
      <c r="AB2389" s="12">
        <v>3496596390</v>
      </c>
    </row>
    <row r="2390" spans="1:28" ht="19.2">
      <c r="A2390" s="10">
        <v>2389</v>
      </c>
      <c r="B2390" s="10">
        <v>15230</v>
      </c>
      <c r="C2390" s="11" t="s">
        <v>371</v>
      </c>
      <c r="D2390" s="11" t="s">
        <v>6</v>
      </c>
      <c r="E2390" s="10">
        <v>2022</v>
      </c>
      <c r="F2390" s="10">
        <v>12.933</v>
      </c>
      <c r="G2390" s="14">
        <f>([1]!Table_1[[#This Row],[총자산]]-[1]!Table_1[[#This Row],[장부가치 자기자본]]+[1]!Table_1[[#This Row],[시가총액]])/[1]!Table_1[[#This Row],[총자산]]</f>
        <v>0.96674443428440093</v>
      </c>
      <c r="H2390" s="14">
        <f>I2390/100000000000</f>
        <v>0.49857119259999999</v>
      </c>
      <c r="I2390" s="10">
        <v>49857119260</v>
      </c>
      <c r="J2390" s="10">
        <v>13.32</v>
      </c>
      <c r="K2390" s="10">
        <f>L2390/1000000000000</f>
        <v>0.42149765783400001</v>
      </c>
      <c r="L2390" s="10">
        <v>421497657834</v>
      </c>
      <c r="M2390" s="10">
        <v>2.73</v>
      </c>
      <c r="N2390" s="10">
        <v>1</v>
      </c>
      <c r="O2390" s="14">
        <f>IF([1]!Table_1[[#This Row],[연도]]=2016,1,0)</f>
        <v>0</v>
      </c>
      <c r="P2390" s="14">
        <f>IF([1]!Table_1[[#This Row],[연도]]=2017,1,0)</f>
        <v>0</v>
      </c>
      <c r="Q2390" s="14">
        <f>IF([1]!Table_1[[#This Row],[연도]]=2018,1,0)</f>
        <v>0</v>
      </c>
      <c r="R2390" s="14">
        <f>IF([1]!Table_1[[#This Row],[연도]]=2019,1,0)</f>
        <v>0</v>
      </c>
      <c r="S2390" s="14">
        <f>IF([1]!Table_1[[#This Row],[연도]]=2020,1,0)</f>
        <v>0</v>
      </c>
      <c r="T2390" s="14">
        <f>IF([1]!Table_1[[#This Row],[연도]]=2021,1,0)</f>
        <v>0</v>
      </c>
      <c r="U2390" s="14">
        <f>IF([1]!Table_1[[#This Row],[연도]]=2022,1,0)</f>
        <v>1</v>
      </c>
      <c r="V2390" s="14">
        <f>IF([1]!Table_1[[#This Row],[연도]]=2023,1,0)</f>
        <v>0</v>
      </c>
      <c r="W2390" s="10">
        <v>2.2599999999999998</v>
      </c>
      <c r="X2390" s="10">
        <f>Y2390/1000000000000</f>
        <v>0.23114934070000001</v>
      </c>
      <c r="Y2390" s="14">
        <f>[1]!Table_1[[#This Row],[주가]]*[1]!Table_1[[#This Row],[기말주식수]]</f>
        <v>231149340700</v>
      </c>
      <c r="Z2390" s="14">
        <f>AA2390/10</f>
        <v>0.46362353888635</v>
      </c>
      <c r="AA2390" s="14">
        <f>[1]!Table_1[[#This Row],[시가총액]]/[1]!Table_1[[#This Row],[당기순이익(세후영업이익)]]</f>
        <v>4.6362353888634997</v>
      </c>
      <c r="AB2390" s="10">
        <v>5180142800</v>
      </c>
    </row>
    <row r="2391" spans="1:28" ht="19.2">
      <c r="A2391" s="12">
        <v>2390</v>
      </c>
      <c r="B2391" s="12">
        <v>15230</v>
      </c>
      <c r="C2391" s="13" t="s">
        <v>371</v>
      </c>
      <c r="D2391" s="13" t="s">
        <v>6</v>
      </c>
      <c r="E2391" s="12">
        <v>2023</v>
      </c>
      <c r="F2391" s="12">
        <v>13.749000000000001</v>
      </c>
      <c r="G2391" s="15">
        <f>([1]!Table_1[[#This Row],[총자산]]-[1]!Table_1[[#This Row],[장부가치 자기자본]]+[1]!Table_1[[#This Row],[시가총액]])/[1]!Table_1[[#This Row],[총자산]]</f>
        <v>0.70650481934890952</v>
      </c>
      <c r="H2391" s="14">
        <f>I2391/100000000000</f>
        <v>0.46442960961000002</v>
      </c>
      <c r="I2391" s="12">
        <v>46442960961</v>
      </c>
      <c r="J2391" s="12">
        <v>-1.03</v>
      </c>
      <c r="K2391" s="10">
        <f>L2391/1000000000000</f>
        <v>0.37212259024400002</v>
      </c>
      <c r="L2391" s="12">
        <v>372122590244</v>
      </c>
      <c r="M2391" s="12">
        <v>2.66</v>
      </c>
      <c r="N2391" s="12">
        <v>1</v>
      </c>
      <c r="O2391" s="15">
        <f>IF([1]!Table_1[[#This Row],[연도]]=2016,1,0)</f>
        <v>0</v>
      </c>
      <c r="P2391" s="15">
        <f>IF([1]!Table_1[[#This Row],[연도]]=2017,1,0)</f>
        <v>0</v>
      </c>
      <c r="Q2391" s="15">
        <f>IF([1]!Table_1[[#This Row],[연도]]=2018,1,0)</f>
        <v>0</v>
      </c>
      <c r="R2391" s="15">
        <f>IF([1]!Table_1[[#This Row],[연도]]=2019,1,0)</f>
        <v>0</v>
      </c>
      <c r="S2391" s="15">
        <f>IF([1]!Table_1[[#This Row],[연도]]=2020,1,0)</f>
        <v>0</v>
      </c>
      <c r="T2391" s="15">
        <f>IF([1]!Table_1[[#This Row],[연도]]=2021,1,0)</f>
        <v>0</v>
      </c>
      <c r="U2391" s="15">
        <f>IF([1]!Table_1[[#This Row],[연도]]=2022,1,0)</f>
        <v>0</v>
      </c>
      <c r="V2391" s="15">
        <f>IF([1]!Table_1[[#This Row],[연도]]=2023,1,0)</f>
        <v>1</v>
      </c>
      <c r="W2391" s="12">
        <v>2.09</v>
      </c>
      <c r="X2391" s="10">
        <f>Y2391/1000000000000</f>
        <v>0.17429060299999999</v>
      </c>
      <c r="Y2391" s="15">
        <f>[1]!Table_1[[#This Row],[주가]]*[1]!Table_1[[#This Row],[기말주식수]]</f>
        <v>174290603000</v>
      </c>
      <c r="Z2391" s="14">
        <f>AA2391/10</f>
        <v>0.3752788353575448</v>
      </c>
      <c r="AA2391" s="15">
        <f>[1]!Table_1[[#This Row],[시가총액]]/[1]!Table_1[[#This Row],[당기순이익(세후영업이익)]]</f>
        <v>3.7527883535754483</v>
      </c>
      <c r="AB2391" s="12">
        <v>4662128520</v>
      </c>
    </row>
    <row r="2392" spans="1:28" ht="19.2">
      <c r="A2392" s="10">
        <v>2391</v>
      </c>
      <c r="B2392" s="10">
        <v>15360</v>
      </c>
      <c r="C2392" s="11" t="s">
        <v>372</v>
      </c>
      <c r="D2392" s="11" t="s">
        <v>6</v>
      </c>
      <c r="E2392" s="10">
        <v>2016</v>
      </c>
      <c r="F2392" s="10">
        <v>15.406000000000001</v>
      </c>
      <c r="G2392" s="14">
        <f>([1]!Table_1[[#This Row],[총자산]]-[1]!Table_1[[#This Row],[장부가치 자기자본]]+[1]!Table_1[[#This Row],[시가총액]])/[1]!Table_1[[#This Row],[총자산]]</f>
        <v>0.64848934360276955</v>
      </c>
      <c r="H2392" s="14">
        <f>I2392/100000000000</f>
        <v>0.21127258605999999</v>
      </c>
      <c r="I2392" s="10">
        <v>21127258606</v>
      </c>
      <c r="J2392" s="10">
        <v>1.7</v>
      </c>
      <c r="K2392" s="10">
        <f>L2392/1000000000000</f>
        <v>1.051315418146</v>
      </c>
      <c r="L2392" s="10">
        <v>1051315418146</v>
      </c>
      <c r="M2392" s="10">
        <v>0.4</v>
      </c>
      <c r="N2392" s="10">
        <v>1</v>
      </c>
      <c r="O2392" s="14">
        <f>IF([1]!Table_1[[#This Row],[연도]]=2016,1,0)</f>
        <v>1</v>
      </c>
      <c r="P2392" s="14">
        <f>IF([1]!Table_1[[#This Row],[연도]]=2017,1,0)</f>
        <v>0</v>
      </c>
      <c r="Q2392" s="14">
        <f>IF([1]!Table_1[[#This Row],[연도]]=2018,1,0)</f>
        <v>0</v>
      </c>
      <c r="R2392" s="14">
        <f>IF([1]!Table_1[[#This Row],[연도]]=2019,1,0)</f>
        <v>0</v>
      </c>
      <c r="S2392" s="14">
        <f>IF([1]!Table_1[[#This Row],[연도]]=2020,1,0)</f>
        <v>0</v>
      </c>
      <c r="T2392" s="14">
        <f>IF([1]!Table_1[[#This Row],[연도]]=2021,1,0)</f>
        <v>0</v>
      </c>
      <c r="U2392" s="14">
        <f>IF([1]!Table_1[[#This Row],[연도]]=2022,1,0)</f>
        <v>0</v>
      </c>
      <c r="V2392" s="14">
        <f>IF([1]!Table_1[[#This Row],[연도]]=2023,1,0)</f>
        <v>0</v>
      </c>
      <c r="W2392" s="10">
        <v>5.88</v>
      </c>
      <c r="X2392" s="10">
        <f>Y2392/1000000000000</f>
        <v>0.22259999999999999</v>
      </c>
      <c r="Y2392" s="14">
        <f>[1]!Table_1[[#This Row],[주가]]*[1]!Table_1[[#This Row],[기말주식수]]</f>
        <v>222600000000</v>
      </c>
      <c r="Z2392" s="14">
        <f>AA2392/10</f>
        <v>1.0536151620579068</v>
      </c>
      <c r="AA2392" s="14">
        <f>[1]!Table_1[[#This Row],[시가총액]]/[1]!Table_1[[#This Row],[당기순이익(세후영업이익)]]</f>
        <v>10.536151620579069</v>
      </c>
      <c r="AB2392" s="10">
        <v>7575495000</v>
      </c>
    </row>
    <row r="2393" spans="1:28" ht="19.2">
      <c r="A2393" s="12">
        <v>2392</v>
      </c>
      <c r="B2393" s="12">
        <v>15360</v>
      </c>
      <c r="C2393" s="13" t="s">
        <v>372</v>
      </c>
      <c r="D2393" s="13" t="s">
        <v>6</v>
      </c>
      <c r="E2393" s="12">
        <v>2017</v>
      </c>
      <c r="F2393" s="12">
        <v>27.981000000000002</v>
      </c>
      <c r="G2393" s="15">
        <f>([1]!Table_1[[#This Row],[총자산]]-[1]!Table_1[[#This Row],[장부가치 자기자본]]+[1]!Table_1[[#This Row],[시가총액]])/[1]!Table_1[[#This Row],[총자산]]</f>
        <v>0.67245457106577977</v>
      </c>
      <c r="H2393" s="14">
        <f>I2393/100000000000</f>
        <v>0.24391296824</v>
      </c>
      <c r="I2393" s="12">
        <v>24391296824</v>
      </c>
      <c r="J2393" s="12">
        <v>11.58</v>
      </c>
      <c r="K2393" s="10">
        <f>L2393/1000000000000</f>
        <v>1.115181077006</v>
      </c>
      <c r="L2393" s="12">
        <v>1115181077006</v>
      </c>
      <c r="M2393" s="12">
        <v>0.39</v>
      </c>
      <c r="N2393" s="12">
        <v>1</v>
      </c>
      <c r="O2393" s="15">
        <f>IF([1]!Table_1[[#This Row],[연도]]=2016,1,0)</f>
        <v>0</v>
      </c>
      <c r="P2393" s="15">
        <f>IF([1]!Table_1[[#This Row],[연도]]=2017,1,0)</f>
        <v>1</v>
      </c>
      <c r="Q2393" s="15">
        <f>IF([1]!Table_1[[#This Row],[연도]]=2018,1,0)</f>
        <v>0</v>
      </c>
      <c r="R2393" s="15">
        <f>IF([1]!Table_1[[#This Row],[연도]]=2019,1,0)</f>
        <v>0</v>
      </c>
      <c r="S2393" s="15">
        <f>IF([1]!Table_1[[#This Row],[연도]]=2020,1,0)</f>
        <v>0</v>
      </c>
      <c r="T2393" s="15">
        <f>IF([1]!Table_1[[#This Row],[연도]]=2021,1,0)</f>
        <v>0</v>
      </c>
      <c r="U2393" s="15">
        <f>IF([1]!Table_1[[#This Row],[연도]]=2022,1,0)</f>
        <v>0</v>
      </c>
      <c r="V2393" s="15">
        <f>IF([1]!Table_1[[#This Row],[연도]]=2023,1,0)</f>
        <v>0</v>
      </c>
      <c r="W2393" s="12">
        <v>4.33</v>
      </c>
      <c r="X2393" s="10">
        <f>Y2393/1000000000000</f>
        <v>0.22739999999999999</v>
      </c>
      <c r="Y2393" s="15">
        <f>[1]!Table_1[[#This Row],[주가]]*[1]!Table_1[[#This Row],[기말주식수]]</f>
        <v>227400000000</v>
      </c>
      <c r="Z2393" s="14">
        <f>AA2393/10</f>
        <v>0.93229975282104749</v>
      </c>
      <c r="AA2393" s="15">
        <f>[1]!Table_1[[#This Row],[시가총액]]/[1]!Table_1[[#This Row],[당기순이익(세후영업이익)]]</f>
        <v>9.3229975282104753</v>
      </c>
      <c r="AB2393" s="12">
        <v>7575495000</v>
      </c>
    </row>
    <row r="2394" spans="1:28" ht="19.2">
      <c r="A2394" s="10">
        <v>2393</v>
      </c>
      <c r="B2394" s="10">
        <v>15360</v>
      </c>
      <c r="C2394" s="11" t="s">
        <v>372</v>
      </c>
      <c r="D2394" s="11" t="s">
        <v>6</v>
      </c>
      <c r="E2394" s="10">
        <v>2018</v>
      </c>
      <c r="F2394" s="10">
        <v>59.862000000000002</v>
      </c>
      <c r="G2394" s="14">
        <f>([1]!Table_1[[#This Row],[총자산]]-[1]!Table_1[[#This Row],[장부가치 자기자본]]+[1]!Table_1[[#This Row],[시가총액]])/[1]!Table_1[[#This Row],[총자산]]</f>
        <v>0.73212779929938887</v>
      </c>
      <c r="H2394" s="14">
        <f>I2394/100000000000</f>
        <v>0.25213825599</v>
      </c>
      <c r="I2394" s="10">
        <v>25213825599</v>
      </c>
      <c r="J2394" s="10">
        <v>5.97</v>
      </c>
      <c r="K2394" s="10">
        <f>L2394/1000000000000</f>
        <v>1.0953662151279999</v>
      </c>
      <c r="L2394" s="10">
        <v>1095366215128</v>
      </c>
      <c r="M2394" s="10">
        <v>0.38</v>
      </c>
      <c r="N2394" s="10">
        <v>1</v>
      </c>
      <c r="O2394" s="14">
        <f>IF([1]!Table_1[[#This Row],[연도]]=2016,1,0)</f>
        <v>0</v>
      </c>
      <c r="P2394" s="14">
        <f>IF([1]!Table_1[[#This Row],[연도]]=2017,1,0)</f>
        <v>0</v>
      </c>
      <c r="Q2394" s="14">
        <f>IF([1]!Table_1[[#This Row],[연도]]=2018,1,0)</f>
        <v>1</v>
      </c>
      <c r="R2394" s="14">
        <f>IF([1]!Table_1[[#This Row],[연도]]=2019,1,0)</f>
        <v>0</v>
      </c>
      <c r="S2394" s="14">
        <f>IF([1]!Table_1[[#This Row],[연도]]=2020,1,0)</f>
        <v>0</v>
      </c>
      <c r="T2394" s="14">
        <f>IF([1]!Table_1[[#This Row],[연도]]=2021,1,0)</f>
        <v>0</v>
      </c>
      <c r="U2394" s="14">
        <f>IF([1]!Table_1[[#This Row],[연도]]=2022,1,0)</f>
        <v>0</v>
      </c>
      <c r="V2394" s="14">
        <f>IF([1]!Table_1[[#This Row],[연도]]=2023,1,0)</f>
        <v>0</v>
      </c>
      <c r="W2394" s="10">
        <v>1.01</v>
      </c>
      <c r="X2394" s="10">
        <f>Y2394/1000000000000</f>
        <v>0.2397</v>
      </c>
      <c r="Y2394" s="14">
        <f>[1]!Table_1[[#This Row],[주가]]*[1]!Table_1[[#This Row],[기말주식수]]</f>
        <v>239700000000</v>
      </c>
      <c r="Z2394" s="14">
        <f>AA2394/10</f>
        <v>0.95066890606837029</v>
      </c>
      <c r="AA2394" s="14">
        <f>[1]!Table_1[[#This Row],[시가총액]]/[1]!Table_1[[#This Row],[당기순이익(세후영업이익)]]</f>
        <v>9.5066890606837031</v>
      </c>
      <c r="AB2394" s="10">
        <v>6398683500</v>
      </c>
    </row>
    <row r="2395" spans="1:28" ht="19.2">
      <c r="A2395" s="12">
        <v>2394</v>
      </c>
      <c r="B2395" s="12">
        <v>15360</v>
      </c>
      <c r="C2395" s="13" t="s">
        <v>372</v>
      </c>
      <c r="D2395" s="13" t="s">
        <v>6</v>
      </c>
      <c r="E2395" s="12">
        <v>2019</v>
      </c>
      <c r="F2395" s="12">
        <v>33.729999999999997</v>
      </c>
      <c r="G2395" s="15">
        <f>([1]!Table_1[[#This Row],[총자산]]-[1]!Table_1[[#This Row],[장부가치 자기자본]]+[1]!Table_1[[#This Row],[시가총액]])/[1]!Table_1[[#This Row],[총자산]]</f>
        <v>0.75096258872458055</v>
      </c>
      <c r="H2395" s="14">
        <f>I2395/100000000000</f>
        <v>0.22143229079000001</v>
      </c>
      <c r="I2395" s="12">
        <v>22143229079</v>
      </c>
      <c r="J2395" s="12">
        <v>1.56</v>
      </c>
      <c r="K2395" s="10">
        <f>L2395/1000000000000</f>
        <v>1.108191971411</v>
      </c>
      <c r="L2395" s="12">
        <v>1108191971411</v>
      </c>
      <c r="M2395" s="12">
        <v>0.33</v>
      </c>
      <c r="N2395" s="12">
        <v>1</v>
      </c>
      <c r="O2395" s="15">
        <f>IF([1]!Table_1[[#This Row],[연도]]=2016,1,0)</f>
        <v>0</v>
      </c>
      <c r="P2395" s="15">
        <f>IF([1]!Table_1[[#This Row],[연도]]=2017,1,0)</f>
        <v>0</v>
      </c>
      <c r="Q2395" s="15">
        <f>IF([1]!Table_1[[#This Row],[연도]]=2018,1,0)</f>
        <v>0</v>
      </c>
      <c r="R2395" s="15">
        <f>IF([1]!Table_1[[#This Row],[연도]]=2019,1,0)</f>
        <v>1</v>
      </c>
      <c r="S2395" s="15">
        <f>IF([1]!Table_1[[#This Row],[연도]]=2020,1,0)</f>
        <v>0</v>
      </c>
      <c r="T2395" s="15">
        <f>IF([1]!Table_1[[#This Row],[연도]]=2021,1,0)</f>
        <v>0</v>
      </c>
      <c r="U2395" s="15">
        <f>IF([1]!Table_1[[#This Row],[연도]]=2022,1,0)</f>
        <v>0</v>
      </c>
      <c r="V2395" s="15">
        <f>IF([1]!Table_1[[#This Row],[연도]]=2023,1,0)</f>
        <v>0</v>
      </c>
      <c r="W2395" s="12">
        <v>1.05</v>
      </c>
      <c r="X2395" s="10">
        <f>Y2395/1000000000000</f>
        <v>0.22439999999999999</v>
      </c>
      <c r="Y2395" s="15">
        <f>[1]!Table_1[[#This Row],[주가]]*[1]!Table_1[[#This Row],[기말주식수]]</f>
        <v>224400000000</v>
      </c>
      <c r="Z2395" s="14">
        <f>AA2395/10</f>
        <v>1.0134023326020434</v>
      </c>
      <c r="AA2395" s="15">
        <f>[1]!Table_1[[#This Row],[시가총액]]/[1]!Table_1[[#This Row],[당기순이익(세후영업이익)]]</f>
        <v>10.134023326020435</v>
      </c>
      <c r="AB2395" s="12">
        <v>7465130750</v>
      </c>
    </row>
    <row r="2396" spans="1:28" ht="19.2">
      <c r="A2396" s="10">
        <v>2395</v>
      </c>
      <c r="B2396" s="10">
        <v>15360</v>
      </c>
      <c r="C2396" s="11" t="s">
        <v>372</v>
      </c>
      <c r="D2396" s="11" t="s">
        <v>6</v>
      </c>
      <c r="E2396" s="10">
        <v>2020</v>
      </c>
      <c r="F2396" s="10">
        <v>-10.95</v>
      </c>
      <c r="G2396" s="14">
        <f>([1]!Table_1[[#This Row],[총자산]]-[1]!Table_1[[#This Row],[장부가치 자기자본]]+[1]!Table_1[[#This Row],[시가총액]])/[1]!Table_1[[#This Row],[총자산]]</f>
        <v>0.80096507489904833</v>
      </c>
      <c r="H2396" s="14">
        <f>I2396/100000000000</f>
        <v>9.5912040000000004E-2</v>
      </c>
      <c r="I2396" s="10">
        <v>9591204000</v>
      </c>
      <c r="J2396" s="10">
        <v>1.28</v>
      </c>
      <c r="K2396" s="10">
        <f>L2396/1000000000000</f>
        <v>1.1223740390000001</v>
      </c>
      <c r="L2396" s="10">
        <v>1122374039000</v>
      </c>
      <c r="M2396" s="10">
        <v>0.57999999999999996</v>
      </c>
      <c r="N2396" s="10">
        <v>1</v>
      </c>
      <c r="O2396" s="14">
        <f>IF([1]!Table_1[[#This Row],[연도]]=2016,1,0)</f>
        <v>0</v>
      </c>
      <c r="P2396" s="14">
        <f>IF([1]!Table_1[[#This Row],[연도]]=2017,1,0)</f>
        <v>0</v>
      </c>
      <c r="Q2396" s="14">
        <f>IF([1]!Table_1[[#This Row],[연도]]=2018,1,0)</f>
        <v>0</v>
      </c>
      <c r="R2396" s="14">
        <f>IF([1]!Table_1[[#This Row],[연도]]=2019,1,0)</f>
        <v>0</v>
      </c>
      <c r="S2396" s="14">
        <f>IF([1]!Table_1[[#This Row],[연도]]=2020,1,0)</f>
        <v>1</v>
      </c>
      <c r="T2396" s="14">
        <f>IF([1]!Table_1[[#This Row],[연도]]=2021,1,0)</f>
        <v>0</v>
      </c>
      <c r="U2396" s="14">
        <f>IF([1]!Table_1[[#This Row],[연도]]=2022,1,0)</f>
        <v>0</v>
      </c>
      <c r="V2396" s="14">
        <f>IF([1]!Table_1[[#This Row],[연도]]=2023,1,0)</f>
        <v>0</v>
      </c>
      <c r="W2396" s="10">
        <v>1.04</v>
      </c>
      <c r="X2396" s="10">
        <f>Y2396/1000000000000</f>
        <v>0.21</v>
      </c>
      <c r="Y2396" s="14">
        <f>[1]!Table_1[[#This Row],[주가]]*[1]!Table_1[[#This Row],[기말주식수]]</f>
        <v>210000000000</v>
      </c>
      <c r="Z2396" s="14">
        <f>AA2396/10</f>
        <v>2.1895061349961904</v>
      </c>
      <c r="AA2396" s="14">
        <f>[1]!Table_1[[#This Row],[시가총액]]/[1]!Table_1[[#This Row],[당기순이익(세후영업이익)]]</f>
        <v>21.895061349961903</v>
      </c>
      <c r="AB2396" s="10">
        <v>8531578000</v>
      </c>
    </row>
    <row r="2397" spans="1:28" ht="19.2">
      <c r="A2397" s="12">
        <v>2396</v>
      </c>
      <c r="B2397" s="12">
        <v>15360</v>
      </c>
      <c r="C2397" s="13" t="s">
        <v>372</v>
      </c>
      <c r="D2397" s="13" t="s">
        <v>6</v>
      </c>
      <c r="E2397" s="12">
        <v>2021</v>
      </c>
      <c r="F2397" s="12">
        <v>36.14</v>
      </c>
      <c r="G2397" s="15">
        <f>([1]!Table_1[[#This Row],[총자산]]-[1]!Table_1[[#This Row],[장부가치 자기자본]]+[1]!Table_1[[#This Row],[시가총액]])/[1]!Table_1[[#This Row],[총자산]]</f>
        <v>0.77599617042988012</v>
      </c>
      <c r="H2397" s="14">
        <f>I2397/100000000000</f>
        <v>0.24030223000000001</v>
      </c>
      <c r="I2397" s="12">
        <v>24030223000</v>
      </c>
      <c r="J2397" s="12">
        <v>-9.02</v>
      </c>
      <c r="K2397" s="10">
        <f>L2397/1000000000000</f>
        <v>1.266671294</v>
      </c>
      <c r="L2397" s="12">
        <v>1266671294000</v>
      </c>
      <c r="M2397" s="12">
        <v>0.57999999999999996</v>
      </c>
      <c r="N2397" s="12">
        <v>1</v>
      </c>
      <c r="O2397" s="15">
        <f>IF([1]!Table_1[[#This Row],[연도]]=2016,1,0)</f>
        <v>0</v>
      </c>
      <c r="P2397" s="15">
        <f>IF([1]!Table_1[[#This Row],[연도]]=2017,1,0)</f>
        <v>0</v>
      </c>
      <c r="Q2397" s="15">
        <f>IF([1]!Table_1[[#This Row],[연도]]=2018,1,0)</f>
        <v>0</v>
      </c>
      <c r="R2397" s="15">
        <f>IF([1]!Table_1[[#This Row],[연도]]=2019,1,0)</f>
        <v>0</v>
      </c>
      <c r="S2397" s="15">
        <f>IF([1]!Table_1[[#This Row],[연도]]=2020,1,0)</f>
        <v>0</v>
      </c>
      <c r="T2397" s="15">
        <f>IF([1]!Table_1[[#This Row],[연도]]=2021,1,0)</f>
        <v>1</v>
      </c>
      <c r="U2397" s="15">
        <f>IF([1]!Table_1[[#This Row],[연도]]=2022,1,0)</f>
        <v>0</v>
      </c>
      <c r="V2397" s="15">
        <f>IF([1]!Table_1[[#This Row],[연도]]=2023,1,0)</f>
        <v>0</v>
      </c>
      <c r="W2397" s="12">
        <v>1.34</v>
      </c>
      <c r="X2397" s="10">
        <f>Y2397/1000000000000</f>
        <v>0.21479999999999999</v>
      </c>
      <c r="Y2397" s="15">
        <f>[1]!Table_1[[#This Row],[주가]]*[1]!Table_1[[#This Row],[기말주식수]]</f>
        <v>214800000000</v>
      </c>
      <c r="Z2397" s="14">
        <f>AA2397/10</f>
        <v>0.89387435147813643</v>
      </c>
      <c r="AA2397" s="15">
        <f>[1]!Table_1[[#This Row],[시가총액]]/[1]!Table_1[[#This Row],[당기순이익(세후영업이익)]]</f>
        <v>8.9387435147813648</v>
      </c>
      <c r="AB2397" s="12">
        <v>9598025250</v>
      </c>
    </row>
    <row r="2398" spans="1:28" ht="19.2">
      <c r="A2398" s="10">
        <v>2397</v>
      </c>
      <c r="B2398" s="10">
        <v>15360</v>
      </c>
      <c r="C2398" s="11" t="s">
        <v>372</v>
      </c>
      <c r="D2398" s="11" t="s">
        <v>6</v>
      </c>
      <c r="E2398" s="10">
        <v>2022</v>
      </c>
      <c r="F2398" s="10">
        <v>-431.76</v>
      </c>
      <c r="G2398" s="14">
        <f>([1]!Table_1[[#This Row],[총자산]]-[1]!Table_1[[#This Row],[장부가치 자기자본]]+[1]!Table_1[[#This Row],[시가총액]])/[1]!Table_1[[#This Row],[총자산]]</f>
        <v>0.77836929402658817</v>
      </c>
      <c r="H2398" s="14">
        <f>I2398/100000000000</f>
        <v>3.1322400000000001E-3</v>
      </c>
      <c r="I2398" s="10">
        <v>313224000</v>
      </c>
      <c r="J2398" s="10">
        <v>4.8099999999999996</v>
      </c>
      <c r="K2398" s="10">
        <f>L2398/1000000000000</f>
        <v>1.4714706639999999</v>
      </c>
      <c r="L2398" s="10">
        <v>1471470664000</v>
      </c>
      <c r="M2398" s="10">
        <v>0.95</v>
      </c>
      <c r="N2398" s="10">
        <v>1</v>
      </c>
      <c r="O2398" s="14">
        <f>IF([1]!Table_1[[#This Row],[연도]]=2016,1,0)</f>
        <v>0</v>
      </c>
      <c r="P2398" s="14">
        <f>IF([1]!Table_1[[#This Row],[연도]]=2017,1,0)</f>
        <v>0</v>
      </c>
      <c r="Q2398" s="14">
        <f>IF([1]!Table_1[[#This Row],[연도]]=2018,1,0)</f>
        <v>0</v>
      </c>
      <c r="R2398" s="14">
        <f>IF([1]!Table_1[[#This Row],[연도]]=2019,1,0)</f>
        <v>0</v>
      </c>
      <c r="S2398" s="14">
        <f>IF([1]!Table_1[[#This Row],[연도]]=2020,1,0)</f>
        <v>0</v>
      </c>
      <c r="T2398" s="14">
        <f>IF([1]!Table_1[[#This Row],[연도]]=2021,1,0)</f>
        <v>0</v>
      </c>
      <c r="U2398" s="14">
        <f>IF([1]!Table_1[[#This Row],[연도]]=2022,1,0)</f>
        <v>1</v>
      </c>
      <c r="V2398" s="14">
        <f>IF([1]!Table_1[[#This Row],[연도]]=2023,1,0)</f>
        <v>0</v>
      </c>
      <c r="W2398" s="10">
        <v>0.78</v>
      </c>
      <c r="X2398" s="10">
        <f>Y2398/1000000000000</f>
        <v>0.189</v>
      </c>
      <c r="Y2398" s="14">
        <f>[1]!Table_1[[#This Row],[주가]]*[1]!Table_1[[#This Row],[기말주식수]]</f>
        <v>189000000000</v>
      </c>
      <c r="Z2398" s="14">
        <f>AA2398/10</f>
        <v>60.340203815799555</v>
      </c>
      <c r="AA2398" s="14">
        <f>[1]!Table_1[[#This Row],[시가총액]]/[1]!Table_1[[#This Row],[당기순이익(세후영업이익)]]</f>
        <v>603.40203815799555</v>
      </c>
      <c r="AB2398" s="10">
        <v>10664472500</v>
      </c>
    </row>
    <row r="2399" spans="1:28" ht="19.2">
      <c r="A2399" s="12">
        <v>2398</v>
      </c>
      <c r="B2399" s="12">
        <v>15360</v>
      </c>
      <c r="C2399" s="13" t="s">
        <v>372</v>
      </c>
      <c r="D2399" s="13" t="s">
        <v>6</v>
      </c>
      <c r="E2399" s="12">
        <v>2023</v>
      </c>
      <c r="F2399" s="12">
        <v>109.61</v>
      </c>
      <c r="G2399" s="15">
        <f>([1]!Table_1[[#This Row],[총자산]]-[1]!Table_1[[#This Row],[장부가치 자기자본]]+[1]!Table_1[[#This Row],[시가총액]])/[1]!Table_1[[#This Row],[총자산]]</f>
        <v>0.7754047233034751</v>
      </c>
      <c r="H2399" s="14">
        <f>I2399/100000000000</f>
        <v>0.57486508000000003</v>
      </c>
      <c r="I2399" s="12">
        <v>57486508000</v>
      </c>
      <c r="J2399" s="12">
        <v>-8.94</v>
      </c>
      <c r="K2399" s="10">
        <f>L2399/1000000000000</f>
        <v>1.430505844</v>
      </c>
      <c r="L2399" s="12">
        <v>1430505844000</v>
      </c>
      <c r="M2399" s="12">
        <v>1.5</v>
      </c>
      <c r="N2399" s="12">
        <v>2</v>
      </c>
      <c r="O2399" s="15">
        <f>IF([1]!Table_1[[#This Row],[연도]]=2016,1,0)</f>
        <v>0</v>
      </c>
      <c r="P2399" s="15">
        <f>IF([1]!Table_1[[#This Row],[연도]]=2017,1,0)</f>
        <v>0</v>
      </c>
      <c r="Q2399" s="15">
        <f>IF([1]!Table_1[[#This Row],[연도]]=2018,1,0)</f>
        <v>0</v>
      </c>
      <c r="R2399" s="15">
        <f>IF([1]!Table_1[[#This Row],[연도]]=2019,1,0)</f>
        <v>0</v>
      </c>
      <c r="S2399" s="15">
        <f>IF([1]!Table_1[[#This Row],[연도]]=2020,1,0)</f>
        <v>0</v>
      </c>
      <c r="T2399" s="15">
        <f>IF([1]!Table_1[[#This Row],[연도]]=2021,1,0)</f>
        <v>0</v>
      </c>
      <c r="U2399" s="15">
        <f>IF([1]!Table_1[[#This Row],[연도]]=2022,1,0)</f>
        <v>0</v>
      </c>
      <c r="V2399" s="15">
        <f>IF([1]!Table_1[[#This Row],[연도]]=2023,1,0)</f>
        <v>1</v>
      </c>
      <c r="W2399" s="12">
        <v>0.87</v>
      </c>
      <c r="X2399" s="10">
        <f>Y2399/1000000000000</f>
        <v>0.19800000000000001</v>
      </c>
      <c r="Y2399" s="15">
        <f>[1]!Table_1[[#This Row],[주가]]*[1]!Table_1[[#This Row],[기말주식수]]</f>
        <v>198000000000</v>
      </c>
      <c r="Z2399" s="14">
        <f>AA2399/10</f>
        <v>0.34442864402200252</v>
      </c>
      <c r="AA2399" s="15">
        <f>[1]!Table_1[[#This Row],[시가총액]]/[1]!Table_1[[#This Row],[당기순이익(세후영업이익)]]</f>
        <v>3.4442864402200253</v>
      </c>
      <c r="AB2399" s="12">
        <v>37325653750</v>
      </c>
    </row>
    <row r="2400" spans="1:28" ht="19.2">
      <c r="A2400" s="10">
        <v>2399</v>
      </c>
      <c r="B2400" s="10">
        <v>15710</v>
      </c>
      <c r="C2400" s="11" t="s">
        <v>373</v>
      </c>
      <c r="D2400" s="11" t="s">
        <v>20</v>
      </c>
      <c r="E2400" s="10">
        <v>2016</v>
      </c>
      <c r="F2400" s="10">
        <v>34.488</v>
      </c>
      <c r="G2400" s="14">
        <f>([1]!Table_1[[#This Row],[총자산]]-[1]!Table_1[[#This Row],[장부가치 자기자본]]+[1]!Table_1[[#This Row],[시가총액]])/[1]!Table_1[[#This Row],[총자산]]</f>
        <v>1.6452623138921816</v>
      </c>
      <c r="H2400" s="14">
        <f>I2400/100000000000</f>
        <v>8.8424188900000006E-2</v>
      </c>
      <c r="I2400" s="10">
        <v>8842418890</v>
      </c>
      <c r="J2400" s="10">
        <v>7</v>
      </c>
      <c r="K2400" s="10">
        <f>L2400/1000000000000</f>
        <v>0.113892163819</v>
      </c>
      <c r="L2400" s="10">
        <v>113892163819</v>
      </c>
      <c r="M2400" s="10">
        <v>0.79</v>
      </c>
      <c r="N2400" s="10">
        <v>1</v>
      </c>
      <c r="O2400" s="14">
        <f>IF([1]!Table_1[[#This Row],[연도]]=2016,1,0)</f>
        <v>1</v>
      </c>
      <c r="P2400" s="14">
        <f>IF([1]!Table_1[[#This Row],[연도]]=2017,1,0)</f>
        <v>0</v>
      </c>
      <c r="Q2400" s="14">
        <f>IF([1]!Table_1[[#This Row],[연도]]=2018,1,0)</f>
        <v>0</v>
      </c>
      <c r="R2400" s="14">
        <f>IF([1]!Table_1[[#This Row],[연도]]=2019,1,0)</f>
        <v>0</v>
      </c>
      <c r="S2400" s="14">
        <f>IF([1]!Table_1[[#This Row],[연도]]=2020,1,0)</f>
        <v>0</v>
      </c>
      <c r="T2400" s="14">
        <f>IF([1]!Table_1[[#This Row],[연도]]=2021,1,0)</f>
        <v>0</v>
      </c>
      <c r="U2400" s="14">
        <f>IF([1]!Table_1[[#This Row],[연도]]=2022,1,0)</f>
        <v>0</v>
      </c>
      <c r="V2400" s="14">
        <f>IF([1]!Table_1[[#This Row],[연도]]=2023,1,0)</f>
        <v>0</v>
      </c>
      <c r="W2400" s="10">
        <v>0.55000000000000004</v>
      </c>
      <c r="X2400" s="10">
        <f>Y2400/1000000000000</f>
        <v>0.17004585</v>
      </c>
      <c r="Y2400" s="14">
        <f>[1]!Table_1[[#This Row],[주가]]*[1]!Table_1[[#This Row],[기말주식수]]</f>
        <v>170045850000</v>
      </c>
      <c r="Z2400" s="14">
        <f>AA2400/10</f>
        <v>1.9230693785871977</v>
      </c>
      <c r="AA2400" s="14">
        <f>[1]!Table_1[[#This Row],[시가총액]]/[1]!Table_1[[#This Row],[당기순이익(세후영업이익)]]</f>
        <v>19.230693785871978</v>
      </c>
      <c r="AB2400" s="10">
        <v>2489690550</v>
      </c>
    </row>
    <row r="2401" spans="1:28" ht="19.2">
      <c r="A2401" s="12">
        <v>2400</v>
      </c>
      <c r="B2401" s="12">
        <v>15710</v>
      </c>
      <c r="C2401" s="13" t="s">
        <v>373</v>
      </c>
      <c r="D2401" s="13" t="s">
        <v>20</v>
      </c>
      <c r="E2401" s="12">
        <v>2017</v>
      </c>
      <c r="F2401" s="12">
        <v>25.538</v>
      </c>
      <c r="G2401" s="15">
        <f>([1]!Table_1[[#This Row],[총자산]]-[1]!Table_1[[#This Row],[장부가치 자기자본]]+[1]!Table_1[[#This Row],[시가총액]])/[1]!Table_1[[#This Row],[총자산]]</f>
        <v>1.2863898622298036</v>
      </c>
      <c r="H2401" s="14">
        <f>I2401/100000000000</f>
        <v>0.12701364385</v>
      </c>
      <c r="I2401" s="12">
        <v>12701364385</v>
      </c>
      <c r="J2401" s="12">
        <v>9.43</v>
      </c>
      <c r="K2401" s="10">
        <f>L2401/1000000000000</f>
        <v>0.14308916429099999</v>
      </c>
      <c r="L2401" s="12">
        <v>143089164291</v>
      </c>
      <c r="M2401" s="12">
        <v>0.65</v>
      </c>
      <c r="N2401" s="12">
        <v>1</v>
      </c>
      <c r="O2401" s="15">
        <f>IF([1]!Table_1[[#This Row],[연도]]=2016,1,0)</f>
        <v>0</v>
      </c>
      <c r="P2401" s="15">
        <f>IF([1]!Table_1[[#This Row],[연도]]=2017,1,0)</f>
        <v>1</v>
      </c>
      <c r="Q2401" s="15">
        <f>IF([1]!Table_1[[#This Row],[연도]]=2018,1,0)</f>
        <v>0</v>
      </c>
      <c r="R2401" s="15">
        <f>IF([1]!Table_1[[#This Row],[연도]]=2019,1,0)</f>
        <v>0</v>
      </c>
      <c r="S2401" s="15">
        <f>IF([1]!Table_1[[#This Row],[연도]]=2020,1,0)</f>
        <v>0</v>
      </c>
      <c r="T2401" s="15">
        <f>IF([1]!Table_1[[#This Row],[연도]]=2021,1,0)</f>
        <v>0</v>
      </c>
      <c r="U2401" s="15">
        <f>IF([1]!Table_1[[#This Row],[연도]]=2022,1,0)</f>
        <v>0</v>
      </c>
      <c r="V2401" s="15">
        <f>IF([1]!Table_1[[#This Row],[연도]]=2023,1,0)</f>
        <v>0</v>
      </c>
      <c r="W2401" s="12">
        <v>0.26</v>
      </c>
      <c r="X2401" s="10">
        <f>Y2401/1000000000000</f>
        <v>0.13919217</v>
      </c>
      <c r="Y2401" s="15">
        <f>[1]!Table_1[[#This Row],[주가]]*[1]!Table_1[[#This Row],[기말주식수]]</f>
        <v>139192170000</v>
      </c>
      <c r="Z2401" s="14">
        <f>AA2401/10</f>
        <v>1.0958836057359518</v>
      </c>
      <c r="AA2401" s="15">
        <f>[1]!Table_1[[#This Row],[시가총액]]/[1]!Table_1[[#This Row],[당기순이익(세후영업이익)]]</f>
        <v>10.958836057359518</v>
      </c>
      <c r="AB2401" s="12">
        <v>2738659605</v>
      </c>
    </row>
    <row r="2402" spans="1:28" ht="19.2">
      <c r="A2402" s="10">
        <v>2401</v>
      </c>
      <c r="B2402" s="10">
        <v>15710</v>
      </c>
      <c r="C2402" s="11" t="s">
        <v>373</v>
      </c>
      <c r="D2402" s="11" t="s">
        <v>20</v>
      </c>
      <c r="E2402" s="10">
        <v>2018</v>
      </c>
      <c r="F2402" s="10">
        <v>23.327000000000002</v>
      </c>
      <c r="G2402" s="14">
        <f>([1]!Table_1[[#This Row],[총자산]]-[1]!Table_1[[#This Row],[장부가치 자기자본]]+[1]!Table_1[[#This Row],[시가총액]])/[1]!Table_1[[#This Row],[총자산]]</f>
        <v>1.0355440221127785</v>
      </c>
      <c r="H2402" s="14">
        <f>I2402/100000000000</f>
        <v>0.17196078341000001</v>
      </c>
      <c r="I2402" s="10">
        <v>17196078341</v>
      </c>
      <c r="J2402" s="10">
        <v>14.53</v>
      </c>
      <c r="K2402" s="10">
        <f>L2402/1000000000000</f>
        <v>0.16361264343500001</v>
      </c>
      <c r="L2402" s="10">
        <v>163612643435</v>
      </c>
      <c r="M2402" s="10">
        <v>1.1299999999999999</v>
      </c>
      <c r="N2402" s="10">
        <v>1</v>
      </c>
      <c r="O2402" s="14">
        <f>IF([1]!Table_1[[#This Row],[연도]]=2016,1,0)</f>
        <v>0</v>
      </c>
      <c r="P2402" s="14">
        <f>IF([1]!Table_1[[#This Row],[연도]]=2017,1,0)</f>
        <v>0</v>
      </c>
      <c r="Q2402" s="14">
        <f>IF([1]!Table_1[[#This Row],[연도]]=2018,1,0)</f>
        <v>1</v>
      </c>
      <c r="R2402" s="14">
        <f>IF([1]!Table_1[[#This Row],[연도]]=2019,1,0)</f>
        <v>0</v>
      </c>
      <c r="S2402" s="14">
        <f>IF([1]!Table_1[[#This Row],[연도]]=2020,1,0)</f>
        <v>0</v>
      </c>
      <c r="T2402" s="14">
        <f>IF([1]!Table_1[[#This Row],[연도]]=2021,1,0)</f>
        <v>0</v>
      </c>
      <c r="U2402" s="14">
        <f>IF([1]!Table_1[[#This Row],[연도]]=2022,1,0)</f>
        <v>0</v>
      </c>
      <c r="V2402" s="14">
        <f>IF([1]!Table_1[[#This Row],[연도]]=2023,1,0)</f>
        <v>0</v>
      </c>
      <c r="W2402" s="10">
        <v>0.43</v>
      </c>
      <c r="X2402" s="10">
        <f>Y2402/1000000000000</f>
        <v>0.118330875</v>
      </c>
      <c r="Y2402" s="14">
        <f>[1]!Table_1[[#This Row],[주가]]*[1]!Table_1[[#This Row],[기말주식수]]</f>
        <v>118330875000</v>
      </c>
      <c r="Z2402" s="14">
        <f>AA2402/10</f>
        <v>0.68812709882734069</v>
      </c>
      <c r="AA2402" s="14">
        <f>[1]!Table_1[[#This Row],[시가총액]]/[1]!Table_1[[#This Row],[당기순이익(세후영업이익)]]</f>
        <v>6.8812709882734069</v>
      </c>
      <c r="AB2402" s="10">
        <v>3236597715</v>
      </c>
    </row>
    <row r="2403" spans="1:28" ht="19.2">
      <c r="A2403" s="12">
        <v>2402</v>
      </c>
      <c r="B2403" s="12">
        <v>15710</v>
      </c>
      <c r="C2403" s="13" t="s">
        <v>373</v>
      </c>
      <c r="D2403" s="13" t="s">
        <v>20</v>
      </c>
      <c r="E2403" s="12">
        <v>2019</v>
      </c>
      <c r="F2403" s="12">
        <v>32.314999999999998</v>
      </c>
      <c r="G2403" s="15">
        <f>([1]!Table_1[[#This Row],[총자산]]-[1]!Table_1[[#This Row],[장부가치 자기자본]]+[1]!Table_1[[#This Row],[시가총액]])/[1]!Table_1[[#This Row],[총자산]]</f>
        <v>0.97927534894379853</v>
      </c>
      <c r="H2403" s="14">
        <f>I2403/100000000000</f>
        <v>0.13342571088999999</v>
      </c>
      <c r="I2403" s="12">
        <v>13342571089</v>
      </c>
      <c r="J2403" s="12">
        <v>-0.13</v>
      </c>
      <c r="K2403" s="10">
        <f>L2403/1000000000000</f>
        <v>0.13390368400200001</v>
      </c>
      <c r="L2403" s="12">
        <v>133903684002</v>
      </c>
      <c r="M2403" s="12">
        <v>1.07</v>
      </c>
      <c r="N2403" s="12">
        <v>1</v>
      </c>
      <c r="O2403" s="15">
        <f>IF([1]!Table_1[[#This Row],[연도]]=2016,1,0)</f>
        <v>0</v>
      </c>
      <c r="P2403" s="15">
        <f>IF([1]!Table_1[[#This Row],[연도]]=2017,1,0)</f>
        <v>0</v>
      </c>
      <c r="Q2403" s="15">
        <f>IF([1]!Table_1[[#This Row],[연도]]=2018,1,0)</f>
        <v>0</v>
      </c>
      <c r="R2403" s="15">
        <f>IF([1]!Table_1[[#This Row],[연도]]=2019,1,0)</f>
        <v>1</v>
      </c>
      <c r="S2403" s="15">
        <f>IF([1]!Table_1[[#This Row],[연도]]=2020,1,0)</f>
        <v>0</v>
      </c>
      <c r="T2403" s="15">
        <f>IF([1]!Table_1[[#This Row],[연도]]=2021,1,0)</f>
        <v>0</v>
      </c>
      <c r="U2403" s="15">
        <f>IF([1]!Table_1[[#This Row],[연도]]=2022,1,0)</f>
        <v>0</v>
      </c>
      <c r="V2403" s="15">
        <f>IF([1]!Table_1[[#This Row],[연도]]=2023,1,0)</f>
        <v>0</v>
      </c>
      <c r="W2403" s="12">
        <v>0.34</v>
      </c>
      <c r="X2403" s="10">
        <f>Y2403/1000000000000</f>
        <v>0.114824775</v>
      </c>
      <c r="Y2403" s="15">
        <f>[1]!Table_1[[#This Row],[주가]]*[1]!Table_1[[#This Row],[기말주식수]]</f>
        <v>114824775000</v>
      </c>
      <c r="Z2403" s="14">
        <f>AA2403/10</f>
        <v>0.86058956878756943</v>
      </c>
      <c r="AA2403" s="15">
        <f>[1]!Table_1[[#This Row],[시가총액]]/[1]!Table_1[[#This Row],[당기순이익(세후영업이익)]]</f>
        <v>8.6058956878756945</v>
      </c>
      <c r="AB2403" s="12">
        <v>2655669920</v>
      </c>
    </row>
    <row r="2404" spans="1:28" ht="19.2">
      <c r="A2404" s="10">
        <v>2403</v>
      </c>
      <c r="B2404" s="10">
        <v>15710</v>
      </c>
      <c r="C2404" s="11" t="s">
        <v>373</v>
      </c>
      <c r="D2404" s="11" t="s">
        <v>20</v>
      </c>
      <c r="E2404" s="10">
        <v>2020</v>
      </c>
      <c r="F2404" s="10">
        <v>35.348999999999997</v>
      </c>
      <c r="G2404" s="14">
        <f>([1]!Table_1[[#This Row],[총자산]]-[1]!Table_1[[#This Row],[장부가치 자기자본]]+[1]!Table_1[[#This Row],[시가총액]])/[1]!Table_1[[#This Row],[총자산]]</f>
        <v>0.98073622373481295</v>
      </c>
      <c r="H2404" s="14">
        <f>I2404/100000000000</f>
        <v>0.10870078156</v>
      </c>
      <c r="I2404" s="10">
        <v>10870078156</v>
      </c>
      <c r="J2404" s="10">
        <v>2.61</v>
      </c>
      <c r="K2404" s="10">
        <f>L2404/1000000000000</f>
        <v>0.11893033179</v>
      </c>
      <c r="L2404" s="10">
        <v>118930331790</v>
      </c>
      <c r="M2404" s="10">
        <v>1.06</v>
      </c>
      <c r="N2404" s="10">
        <v>1</v>
      </c>
      <c r="O2404" s="14">
        <f>IF([1]!Table_1[[#This Row],[연도]]=2016,1,0)</f>
        <v>0</v>
      </c>
      <c r="P2404" s="14">
        <f>IF([1]!Table_1[[#This Row],[연도]]=2017,1,0)</f>
        <v>0</v>
      </c>
      <c r="Q2404" s="14">
        <f>IF([1]!Table_1[[#This Row],[연도]]=2018,1,0)</f>
        <v>0</v>
      </c>
      <c r="R2404" s="14">
        <f>IF([1]!Table_1[[#This Row],[연도]]=2019,1,0)</f>
        <v>0</v>
      </c>
      <c r="S2404" s="14">
        <f>IF([1]!Table_1[[#This Row],[연도]]=2020,1,0)</f>
        <v>1</v>
      </c>
      <c r="T2404" s="14">
        <f>IF([1]!Table_1[[#This Row],[연도]]=2021,1,0)</f>
        <v>0</v>
      </c>
      <c r="U2404" s="14">
        <f>IF([1]!Table_1[[#This Row],[연도]]=2022,1,0)</f>
        <v>0</v>
      </c>
      <c r="V2404" s="14">
        <f>IF([1]!Table_1[[#This Row],[연도]]=2023,1,0)</f>
        <v>0</v>
      </c>
      <c r="W2404" s="10">
        <v>0.28000000000000003</v>
      </c>
      <c r="X2404" s="10">
        <f>Y2404/1000000000000</f>
        <v>0.11955801000000001</v>
      </c>
      <c r="Y2404" s="14">
        <f>[1]!Table_1[[#This Row],[주가]]*[1]!Table_1[[#This Row],[기말주식수]]</f>
        <v>119558010000</v>
      </c>
      <c r="Z2404" s="14">
        <f>AA2404/10</f>
        <v>1.0998817881912568</v>
      </c>
      <c r="AA2404" s="14">
        <f>[1]!Table_1[[#This Row],[시가총액]]/[1]!Table_1[[#This Row],[당기순이익(세후영업이익)]]</f>
        <v>10.998817881912569</v>
      </c>
      <c r="AB2404" s="10">
        <v>2572680235</v>
      </c>
    </row>
    <row r="2405" spans="1:28" ht="19.2">
      <c r="A2405" s="12">
        <v>2404</v>
      </c>
      <c r="B2405" s="12">
        <v>15710</v>
      </c>
      <c r="C2405" s="13" t="s">
        <v>373</v>
      </c>
      <c r="D2405" s="13" t="s">
        <v>20</v>
      </c>
      <c r="E2405" s="12">
        <v>2021</v>
      </c>
      <c r="F2405" s="12">
        <v>42.341999999999999</v>
      </c>
      <c r="G2405" s="15">
        <f>([1]!Table_1[[#This Row],[총자산]]-[1]!Table_1[[#This Row],[장부가치 자기자본]]+[1]!Table_1[[#This Row],[시가총액]])/[1]!Table_1[[#This Row],[총자산]]</f>
        <v>0.95975974972418421</v>
      </c>
      <c r="H2405" s="14">
        <f>I2405/100000000000</f>
        <v>3.9140503479999998E-2</v>
      </c>
      <c r="I2405" s="12">
        <v>3914050348</v>
      </c>
      <c r="J2405" s="12">
        <v>4.18</v>
      </c>
      <c r="K2405" s="10">
        <f>L2405/1000000000000</f>
        <v>9.2662745478000005E-2</v>
      </c>
      <c r="L2405" s="12">
        <v>92662745478</v>
      </c>
      <c r="M2405" s="12">
        <v>2.5</v>
      </c>
      <c r="N2405" s="12">
        <v>1</v>
      </c>
      <c r="O2405" s="15">
        <f>IF([1]!Table_1[[#This Row],[연도]]=2016,1,0)</f>
        <v>0</v>
      </c>
      <c r="P2405" s="15">
        <f>IF([1]!Table_1[[#This Row],[연도]]=2017,1,0)</f>
        <v>0</v>
      </c>
      <c r="Q2405" s="15">
        <f>IF([1]!Table_1[[#This Row],[연도]]=2018,1,0)</f>
        <v>0</v>
      </c>
      <c r="R2405" s="15">
        <f>IF([1]!Table_1[[#This Row],[연도]]=2019,1,0)</f>
        <v>0</v>
      </c>
      <c r="S2405" s="15">
        <f>IF([1]!Table_1[[#This Row],[연도]]=2020,1,0)</f>
        <v>0</v>
      </c>
      <c r="T2405" s="15">
        <f>IF([1]!Table_1[[#This Row],[연도]]=2021,1,0)</f>
        <v>1</v>
      </c>
      <c r="U2405" s="15">
        <f>IF([1]!Table_1[[#This Row],[연도]]=2022,1,0)</f>
        <v>0</v>
      </c>
      <c r="V2405" s="15">
        <f>IF([1]!Table_1[[#This Row],[연도]]=2023,1,0)</f>
        <v>0</v>
      </c>
      <c r="W2405" s="12">
        <v>0.28000000000000003</v>
      </c>
      <c r="X2405" s="10">
        <f>Y2405/1000000000000</f>
        <v>0.11815557</v>
      </c>
      <c r="Y2405" s="15">
        <f>[1]!Table_1[[#This Row],[주가]]*[1]!Table_1[[#This Row],[기말주식수]]</f>
        <v>118155570000</v>
      </c>
      <c r="Z2405" s="14">
        <f>AA2405/10</f>
        <v>3.018754474131256</v>
      </c>
      <c r="AA2405" s="15">
        <f>[1]!Table_1[[#This Row],[시가총액]]/[1]!Table_1[[#This Row],[당기순이익(세후영업이익)]]</f>
        <v>30.187544741312561</v>
      </c>
      <c r="AB2405" s="12">
        <v>1825773070</v>
      </c>
    </row>
    <row r="2406" spans="1:28" ht="19.2">
      <c r="A2406" s="10">
        <v>2405</v>
      </c>
      <c r="B2406" s="10">
        <v>15710</v>
      </c>
      <c r="C2406" s="11" t="s">
        <v>373</v>
      </c>
      <c r="D2406" s="11" t="s">
        <v>20</v>
      </c>
      <c r="E2406" s="10">
        <v>2023</v>
      </c>
      <c r="F2406" s="10">
        <v>38.344999999999999</v>
      </c>
      <c r="G2406" s="14">
        <f>([1]!Table_1[[#This Row],[총자산]]-[1]!Table_1[[#This Row],[장부가치 자기자본]]+[1]!Table_1[[#This Row],[시가총액]])/[1]!Table_1[[#This Row],[총자산]]</f>
        <v>0.71343493461074259</v>
      </c>
      <c r="H2406" s="14">
        <f>I2406/100000000000</f>
        <v>1.9111821429999998E-2</v>
      </c>
      <c r="I2406" s="10">
        <v>1911182143</v>
      </c>
      <c r="J2406" s="10">
        <v>-4.9800000000000004</v>
      </c>
      <c r="K2406" s="10">
        <f>L2406/1000000000000</f>
        <v>0.100488220566</v>
      </c>
      <c r="L2406" s="10">
        <v>100488220566</v>
      </c>
      <c r="M2406" s="10">
        <v>5.14</v>
      </c>
      <c r="N2406" s="10">
        <v>1</v>
      </c>
      <c r="O2406" s="14">
        <f>IF([1]!Table_1[[#This Row],[연도]]=2016,1,0)</f>
        <v>0</v>
      </c>
      <c r="P2406" s="14">
        <f>IF([1]!Table_1[[#This Row],[연도]]=2017,1,0)</f>
        <v>0</v>
      </c>
      <c r="Q2406" s="14">
        <f>IF([1]!Table_1[[#This Row],[연도]]=2018,1,0)</f>
        <v>0</v>
      </c>
      <c r="R2406" s="14">
        <f>IF([1]!Table_1[[#This Row],[연도]]=2019,1,0)</f>
        <v>0</v>
      </c>
      <c r="S2406" s="14">
        <f>IF([1]!Table_1[[#This Row],[연도]]=2020,1,0)</f>
        <v>0</v>
      </c>
      <c r="T2406" s="14">
        <f>IF([1]!Table_1[[#This Row],[연도]]=2021,1,0)</f>
        <v>0</v>
      </c>
      <c r="U2406" s="14">
        <f>IF([1]!Table_1[[#This Row],[연도]]=2022,1,0)</f>
        <v>0</v>
      </c>
      <c r="V2406" s="14">
        <f>IF([1]!Table_1[[#This Row],[연도]]=2023,1,0)</f>
        <v>1</v>
      </c>
      <c r="W2406" s="10">
        <v>0.53</v>
      </c>
      <c r="X2406" s="10">
        <f>Y2406/1000000000000</f>
        <v>8.2393350000000004E-2</v>
      </c>
      <c r="Y2406" s="14">
        <f>[1]!Table_1[[#This Row],[주가]]*[1]!Table_1[[#This Row],[기말주식수]]</f>
        <v>82393350000</v>
      </c>
      <c r="Z2406" s="14">
        <f>AA2406/10</f>
        <v>4.3111197068148837</v>
      </c>
      <c r="AA2406" s="14">
        <f>[1]!Table_1[[#This Row],[시가총액]]/[1]!Table_1[[#This Row],[당기순이익(세후영업이익)]]</f>
        <v>43.111197068148833</v>
      </c>
      <c r="AB2406" s="10">
        <v>1161855590</v>
      </c>
    </row>
    <row r="2407" spans="1:28" ht="19.2">
      <c r="A2407" s="12">
        <v>2406</v>
      </c>
      <c r="B2407" s="12">
        <v>15750</v>
      </c>
      <c r="C2407" s="13" t="s">
        <v>374</v>
      </c>
      <c r="D2407" s="13" t="s">
        <v>20</v>
      </c>
      <c r="E2407" s="12">
        <v>2016</v>
      </c>
      <c r="F2407" s="12">
        <v>43.759</v>
      </c>
      <c r="G2407" s="15">
        <f>([1]!Table_1[[#This Row],[총자산]]-[1]!Table_1[[#This Row],[장부가치 자기자본]]+[1]!Table_1[[#This Row],[시가총액]])/[1]!Table_1[[#This Row],[총자산]]</f>
        <v>0.79319650048187285</v>
      </c>
      <c r="H2407" s="14">
        <f>I2407/100000000000</f>
        <v>1.4012199999999999</v>
      </c>
      <c r="I2407" s="12">
        <v>140122000000</v>
      </c>
      <c r="J2407" s="12">
        <v>6.69</v>
      </c>
      <c r="K2407" s="10">
        <f>L2407/1000000000000</f>
        <v>3.8342900846810002</v>
      </c>
      <c r="L2407" s="12">
        <v>3834290084681</v>
      </c>
      <c r="M2407" s="12">
        <v>0.34</v>
      </c>
      <c r="N2407" s="12">
        <v>1</v>
      </c>
      <c r="O2407" s="15">
        <f>IF([1]!Table_1[[#This Row],[연도]]=2016,1,0)</f>
        <v>1</v>
      </c>
      <c r="P2407" s="15">
        <f>IF([1]!Table_1[[#This Row],[연도]]=2017,1,0)</f>
        <v>0</v>
      </c>
      <c r="Q2407" s="15">
        <f>IF([1]!Table_1[[#This Row],[연도]]=2018,1,0)</f>
        <v>0</v>
      </c>
      <c r="R2407" s="15">
        <f>IF([1]!Table_1[[#This Row],[연도]]=2019,1,0)</f>
        <v>0</v>
      </c>
      <c r="S2407" s="15">
        <f>IF([1]!Table_1[[#This Row],[연도]]=2020,1,0)</f>
        <v>0</v>
      </c>
      <c r="T2407" s="15">
        <f>IF([1]!Table_1[[#This Row],[연도]]=2021,1,0)</f>
        <v>0</v>
      </c>
      <c r="U2407" s="15">
        <f>IF([1]!Table_1[[#This Row],[연도]]=2022,1,0)</f>
        <v>0</v>
      </c>
      <c r="V2407" s="15">
        <f>IF([1]!Table_1[[#This Row],[연도]]=2023,1,0)</f>
        <v>0</v>
      </c>
      <c r="W2407" s="12">
        <v>1</v>
      </c>
      <c r="X2407" s="10">
        <f>Y2407/1000000000000</f>
        <v>0.43956000000000001</v>
      </c>
      <c r="Y2407" s="15">
        <f>[1]!Table_1[[#This Row],[주가]]*[1]!Table_1[[#This Row],[기말주식수]]</f>
        <v>439560000000</v>
      </c>
      <c r="Z2407" s="14">
        <f>AA2407/10</f>
        <v>0.31369806311642712</v>
      </c>
      <c r="AA2407" s="15">
        <f>[1]!Table_1[[#This Row],[시가총액]]/[1]!Table_1[[#This Row],[당기순이익(세후영업이익)]]</f>
        <v>3.1369806311642709</v>
      </c>
      <c r="AB2407" s="12">
        <v>11998318600</v>
      </c>
    </row>
    <row r="2408" spans="1:28" ht="19.2">
      <c r="A2408" s="10">
        <v>2407</v>
      </c>
      <c r="B2408" s="10">
        <v>15750</v>
      </c>
      <c r="C2408" s="11" t="s">
        <v>374</v>
      </c>
      <c r="D2408" s="11" t="s">
        <v>20</v>
      </c>
      <c r="E2408" s="10">
        <v>2017</v>
      </c>
      <c r="F2408" s="10">
        <v>30.731000000000002</v>
      </c>
      <c r="G2408" s="14">
        <f>([1]!Table_1[[#This Row],[총자산]]-[1]!Table_1[[#This Row],[장부가치 자기자본]]+[1]!Table_1[[#This Row],[시가총액]])/[1]!Table_1[[#This Row],[총자산]]</f>
        <v>0.76044826665407428</v>
      </c>
      <c r="H2408" s="14">
        <f>I2408/100000000000</f>
        <v>0.60837596311999997</v>
      </c>
      <c r="I2408" s="10">
        <v>60837596312</v>
      </c>
      <c r="J2408" s="10">
        <v>-1.74</v>
      </c>
      <c r="K2408" s="10">
        <f>L2408/1000000000000</f>
        <v>3.3663586406079999</v>
      </c>
      <c r="L2408" s="10">
        <v>3366358640608</v>
      </c>
      <c r="M2408" s="10">
        <v>1.22</v>
      </c>
      <c r="N2408" s="10">
        <v>1</v>
      </c>
      <c r="O2408" s="14">
        <f>IF([1]!Table_1[[#This Row],[연도]]=2016,1,0)</f>
        <v>0</v>
      </c>
      <c r="P2408" s="14">
        <f>IF([1]!Table_1[[#This Row],[연도]]=2017,1,0)</f>
        <v>1</v>
      </c>
      <c r="Q2408" s="14">
        <f>IF([1]!Table_1[[#This Row],[연도]]=2018,1,0)</f>
        <v>0</v>
      </c>
      <c r="R2408" s="14">
        <f>IF([1]!Table_1[[#This Row],[연도]]=2019,1,0)</f>
        <v>0</v>
      </c>
      <c r="S2408" s="14">
        <f>IF([1]!Table_1[[#This Row],[연도]]=2020,1,0)</f>
        <v>0</v>
      </c>
      <c r="T2408" s="14">
        <f>IF([1]!Table_1[[#This Row],[연도]]=2021,1,0)</f>
        <v>0</v>
      </c>
      <c r="U2408" s="14">
        <f>IF([1]!Table_1[[#This Row],[연도]]=2022,1,0)</f>
        <v>0</v>
      </c>
      <c r="V2408" s="14">
        <f>IF([1]!Table_1[[#This Row],[연도]]=2023,1,0)</f>
        <v>0</v>
      </c>
      <c r="W2408" s="10">
        <v>0.9</v>
      </c>
      <c r="X2408" s="10">
        <f>Y2408/1000000000000</f>
        <v>0.37265999999999999</v>
      </c>
      <c r="Y2408" s="14">
        <f>[1]!Table_1[[#This Row],[주가]]*[1]!Table_1[[#This Row],[기말주식수]]</f>
        <v>372660000000</v>
      </c>
      <c r="Z2408" s="14">
        <f>AA2408/10</f>
        <v>0.6125488556267864</v>
      </c>
      <c r="AA2408" s="14">
        <f>[1]!Table_1[[#This Row],[시가총액]]/[1]!Table_1[[#This Row],[당기순이익(세후영업이익)]]</f>
        <v>6.1254885562678636</v>
      </c>
      <c r="AB2408" s="10">
        <v>8998738950</v>
      </c>
    </row>
    <row r="2409" spans="1:28" ht="19.2">
      <c r="A2409" s="12">
        <v>2408</v>
      </c>
      <c r="B2409" s="12">
        <v>15750</v>
      </c>
      <c r="C2409" s="13" t="s">
        <v>374</v>
      </c>
      <c r="D2409" s="13" t="s">
        <v>20</v>
      </c>
      <c r="E2409" s="12">
        <v>2018</v>
      </c>
      <c r="F2409" s="12">
        <v>34.505000000000003</v>
      </c>
      <c r="G2409" s="15">
        <f>([1]!Table_1[[#This Row],[총자산]]-[1]!Table_1[[#This Row],[장부가치 자기자본]]+[1]!Table_1[[#This Row],[시가총액]])/[1]!Table_1[[#This Row],[총자산]]</f>
        <v>0.7021158140272129</v>
      </c>
      <c r="H2409" s="14">
        <f>I2409/100000000000</f>
        <v>0.75393190729000004</v>
      </c>
      <c r="I2409" s="12">
        <v>75393190729</v>
      </c>
      <c r="J2409" s="12">
        <v>-1.99</v>
      </c>
      <c r="K2409" s="10">
        <f>L2409/1000000000000</f>
        <v>3.4568817458629999</v>
      </c>
      <c r="L2409" s="12">
        <v>3456881745863</v>
      </c>
      <c r="M2409" s="12">
        <v>1.1200000000000001</v>
      </c>
      <c r="N2409" s="12">
        <v>1</v>
      </c>
      <c r="O2409" s="15">
        <f>IF([1]!Table_1[[#This Row],[연도]]=2016,1,0)</f>
        <v>0</v>
      </c>
      <c r="P2409" s="15">
        <f>IF([1]!Table_1[[#This Row],[연도]]=2017,1,0)</f>
        <v>0</v>
      </c>
      <c r="Q2409" s="15">
        <f>IF([1]!Table_1[[#This Row],[연도]]=2018,1,0)</f>
        <v>1</v>
      </c>
      <c r="R2409" s="15">
        <f>IF([1]!Table_1[[#This Row],[연도]]=2019,1,0)</f>
        <v>0</v>
      </c>
      <c r="S2409" s="15">
        <f>IF([1]!Table_1[[#This Row],[연도]]=2020,1,0)</f>
        <v>0</v>
      </c>
      <c r="T2409" s="15">
        <f>IF([1]!Table_1[[#This Row],[연도]]=2021,1,0)</f>
        <v>0</v>
      </c>
      <c r="U2409" s="15">
        <f>IF([1]!Table_1[[#This Row],[연도]]=2022,1,0)</f>
        <v>0</v>
      </c>
      <c r="V2409" s="15">
        <f>IF([1]!Table_1[[#This Row],[연도]]=2023,1,0)</f>
        <v>0</v>
      </c>
      <c r="W2409" s="12">
        <v>0.65</v>
      </c>
      <c r="X2409" s="10">
        <f>Y2409/1000000000000</f>
        <v>0.29120000000000001</v>
      </c>
      <c r="Y2409" s="15">
        <f>[1]!Table_1[[#This Row],[주가]]*[1]!Table_1[[#This Row],[기말주식수]]</f>
        <v>291200000000</v>
      </c>
      <c r="Z2409" s="14">
        <f>AA2409/10</f>
        <v>0.38624177751902716</v>
      </c>
      <c r="AA2409" s="15">
        <f>[1]!Table_1[[#This Row],[시가총액]]/[1]!Table_1[[#This Row],[당기순이익(세후영업이익)]]</f>
        <v>3.8624177751902717</v>
      </c>
      <c r="AB2409" s="12">
        <v>6399327440</v>
      </c>
    </row>
    <row r="2410" spans="1:28" ht="19.2">
      <c r="A2410" s="10">
        <v>2409</v>
      </c>
      <c r="B2410" s="10">
        <v>15750</v>
      </c>
      <c r="C2410" s="11" t="s">
        <v>374</v>
      </c>
      <c r="D2410" s="11" t="s">
        <v>20</v>
      </c>
      <c r="E2410" s="10">
        <v>2019</v>
      </c>
      <c r="F2410" s="10">
        <v>21.692</v>
      </c>
      <c r="G2410" s="14">
        <f>([1]!Table_1[[#This Row],[총자산]]-[1]!Table_1[[#This Row],[장부가치 자기자본]]+[1]!Table_1[[#This Row],[시가총액]])/[1]!Table_1[[#This Row],[총자산]]</f>
        <v>0.70512916813624271</v>
      </c>
      <c r="H2410" s="14">
        <f>I2410/100000000000</f>
        <v>0.73354786853999998</v>
      </c>
      <c r="I2410" s="10">
        <v>73354786854</v>
      </c>
      <c r="J2410" s="10">
        <v>3.88</v>
      </c>
      <c r="K2410" s="10">
        <f>L2410/1000000000000</f>
        <v>3.389454157211</v>
      </c>
      <c r="L2410" s="10">
        <v>3389454157211</v>
      </c>
      <c r="M2410" s="10">
        <v>1.03</v>
      </c>
      <c r="N2410" s="10">
        <v>1</v>
      </c>
      <c r="O2410" s="14">
        <f>IF([1]!Table_1[[#This Row],[연도]]=2016,1,0)</f>
        <v>0</v>
      </c>
      <c r="P2410" s="14">
        <f>IF([1]!Table_1[[#This Row],[연도]]=2017,1,0)</f>
        <v>0</v>
      </c>
      <c r="Q2410" s="14">
        <f>IF([1]!Table_1[[#This Row],[연도]]=2018,1,0)</f>
        <v>0</v>
      </c>
      <c r="R2410" s="14">
        <f>IF([1]!Table_1[[#This Row],[연도]]=2019,1,0)</f>
        <v>1</v>
      </c>
      <c r="S2410" s="14">
        <f>IF([1]!Table_1[[#This Row],[연도]]=2020,1,0)</f>
        <v>0</v>
      </c>
      <c r="T2410" s="14">
        <f>IF([1]!Table_1[[#This Row],[연도]]=2021,1,0)</f>
        <v>0</v>
      </c>
      <c r="U2410" s="14">
        <f>IF([1]!Table_1[[#This Row],[연도]]=2022,1,0)</f>
        <v>0</v>
      </c>
      <c r="V2410" s="14">
        <f>IF([1]!Table_1[[#This Row],[연도]]=2023,1,0)</f>
        <v>0</v>
      </c>
      <c r="W2410" s="10">
        <v>0.41</v>
      </c>
      <c r="X2410" s="10">
        <f>Y2410/1000000000000</f>
        <v>0.3</v>
      </c>
      <c r="Y2410" s="14">
        <f>[1]!Table_1[[#This Row],[주가]]*[1]!Table_1[[#This Row],[기말주식수]]</f>
        <v>300000000000</v>
      </c>
      <c r="Z2410" s="14">
        <f>AA2410/10</f>
        <v>0.40897126536145223</v>
      </c>
      <c r="AA2410" s="14">
        <f>[1]!Table_1[[#This Row],[시가총액]]/[1]!Table_1[[#This Row],[당기순이익(세후영업이익)]]</f>
        <v>4.0897126536145221</v>
      </c>
      <c r="AB2410" s="10">
        <v>6399327440</v>
      </c>
    </row>
    <row r="2411" spans="1:28" ht="19.2">
      <c r="A2411" s="12">
        <v>2410</v>
      </c>
      <c r="B2411" s="12">
        <v>15750</v>
      </c>
      <c r="C2411" s="13" t="s">
        <v>374</v>
      </c>
      <c r="D2411" s="13" t="s">
        <v>20</v>
      </c>
      <c r="E2411" s="12">
        <v>2020</v>
      </c>
      <c r="F2411" s="12">
        <v>-6.3609999999999998</v>
      </c>
      <c r="G2411" s="15">
        <f>([1]!Table_1[[#This Row],[총자산]]-[1]!Table_1[[#This Row],[장부가치 자기자본]]+[1]!Table_1[[#This Row],[시가총액]])/[1]!Table_1[[#This Row],[총자산]]</f>
        <v>0.76227630653116463</v>
      </c>
      <c r="H2411" s="14">
        <f>I2411/100000000000</f>
        <v>5.2665962820000002E-2</v>
      </c>
      <c r="I2411" s="12">
        <v>5266596282</v>
      </c>
      <c r="J2411" s="12">
        <v>-3.04</v>
      </c>
      <c r="K2411" s="10">
        <f>L2411/1000000000000</f>
        <v>2.9703323479749999</v>
      </c>
      <c r="L2411" s="12">
        <v>2970332347975</v>
      </c>
      <c r="M2411" s="12">
        <v>1.24</v>
      </c>
      <c r="N2411" s="12">
        <v>1</v>
      </c>
      <c r="O2411" s="15">
        <f>IF([1]!Table_1[[#This Row],[연도]]=2016,1,0)</f>
        <v>0</v>
      </c>
      <c r="P2411" s="15">
        <f>IF([1]!Table_1[[#This Row],[연도]]=2017,1,0)</f>
        <v>0</v>
      </c>
      <c r="Q2411" s="15">
        <f>IF([1]!Table_1[[#This Row],[연도]]=2018,1,0)</f>
        <v>0</v>
      </c>
      <c r="R2411" s="15">
        <f>IF([1]!Table_1[[#This Row],[연도]]=2019,1,0)</f>
        <v>0</v>
      </c>
      <c r="S2411" s="15">
        <f>IF([1]!Table_1[[#This Row],[연도]]=2020,1,0)</f>
        <v>1</v>
      </c>
      <c r="T2411" s="15">
        <f>IF([1]!Table_1[[#This Row],[연도]]=2021,1,0)</f>
        <v>0</v>
      </c>
      <c r="U2411" s="15">
        <f>IF([1]!Table_1[[#This Row],[연도]]=2022,1,0)</f>
        <v>0</v>
      </c>
      <c r="V2411" s="15">
        <f>IF([1]!Table_1[[#This Row],[연도]]=2023,1,0)</f>
        <v>0</v>
      </c>
      <c r="W2411" s="12">
        <v>0.36</v>
      </c>
      <c r="X2411" s="10">
        <f>Y2411/1000000000000</f>
        <v>0.45600000000000002</v>
      </c>
      <c r="Y2411" s="15">
        <f>[1]!Table_1[[#This Row],[주가]]*[1]!Table_1[[#This Row],[기말주식수]]</f>
        <v>456000000000</v>
      </c>
      <c r="Z2411" s="14">
        <f>AA2411/10</f>
        <v>8.6583435597389879</v>
      </c>
      <c r="AA2411" s="15">
        <f>[1]!Table_1[[#This Row],[시가총액]]/[1]!Table_1[[#This Row],[당기순이익(세후영업이익)]]</f>
        <v>86.583435597389879</v>
      </c>
      <c r="AB2411" s="12">
        <v>3999579650</v>
      </c>
    </row>
    <row r="2412" spans="1:28" ht="19.2">
      <c r="A2412" s="10">
        <v>2411</v>
      </c>
      <c r="B2412" s="10">
        <v>15750</v>
      </c>
      <c r="C2412" s="11" t="s">
        <v>374</v>
      </c>
      <c r="D2412" s="11" t="s">
        <v>20</v>
      </c>
      <c r="E2412" s="10">
        <v>2021</v>
      </c>
      <c r="F2412" s="10">
        <v>16.393000000000001</v>
      </c>
      <c r="G2412" s="14">
        <f>([1]!Table_1[[#This Row],[총자산]]-[1]!Table_1[[#This Row],[장부가치 자기자본]]+[1]!Table_1[[#This Row],[시가총액]])/[1]!Table_1[[#This Row],[총자산]]</f>
        <v>0.73665990804497106</v>
      </c>
      <c r="H2412" s="14">
        <f>I2412/100000000000</f>
        <v>0.76353909959999999</v>
      </c>
      <c r="I2412" s="10">
        <v>76353909960</v>
      </c>
      <c r="J2412" s="10">
        <v>4.93</v>
      </c>
      <c r="K2412" s="10">
        <f>L2412/1000000000000</f>
        <v>3.3485899180510001</v>
      </c>
      <c r="L2412" s="10">
        <v>3348589918051</v>
      </c>
      <c r="M2412" s="10">
        <v>0.88</v>
      </c>
      <c r="N2412" s="10">
        <v>1</v>
      </c>
      <c r="O2412" s="14">
        <f>IF([1]!Table_1[[#This Row],[연도]]=2016,1,0)</f>
        <v>0</v>
      </c>
      <c r="P2412" s="14">
        <f>IF([1]!Table_1[[#This Row],[연도]]=2017,1,0)</f>
        <v>0</v>
      </c>
      <c r="Q2412" s="14">
        <f>IF([1]!Table_1[[#This Row],[연도]]=2018,1,0)</f>
        <v>0</v>
      </c>
      <c r="R2412" s="14">
        <f>IF([1]!Table_1[[#This Row],[연도]]=2019,1,0)</f>
        <v>0</v>
      </c>
      <c r="S2412" s="14">
        <f>IF([1]!Table_1[[#This Row],[연도]]=2020,1,0)</f>
        <v>0</v>
      </c>
      <c r="T2412" s="14">
        <f>IF([1]!Table_1[[#This Row],[연도]]=2021,1,0)</f>
        <v>1</v>
      </c>
      <c r="U2412" s="14">
        <f>IF([1]!Table_1[[#This Row],[연도]]=2022,1,0)</f>
        <v>0</v>
      </c>
      <c r="V2412" s="14">
        <f>IF([1]!Table_1[[#This Row],[연도]]=2023,1,0)</f>
        <v>0</v>
      </c>
      <c r="W2412" s="10">
        <v>0.36</v>
      </c>
      <c r="X2412" s="10">
        <f>Y2412/1000000000000</f>
        <v>0.45679999999999998</v>
      </c>
      <c r="Y2412" s="14">
        <f>[1]!Table_1[[#This Row],[주가]]*[1]!Table_1[[#This Row],[기말주식수]]</f>
        <v>456800000000</v>
      </c>
      <c r="Z2412" s="14">
        <f>AA2412/10</f>
        <v>0.59826667716074611</v>
      </c>
      <c r="AA2412" s="14">
        <f>[1]!Table_1[[#This Row],[시가총액]]/[1]!Table_1[[#This Row],[당기순이익(세후영업이익)]]</f>
        <v>5.9826667716074615</v>
      </c>
      <c r="AB2412" s="10">
        <v>6399327440</v>
      </c>
    </row>
    <row r="2413" spans="1:28" ht="19.2">
      <c r="A2413" s="12">
        <v>2412</v>
      </c>
      <c r="B2413" s="12">
        <v>15750</v>
      </c>
      <c r="C2413" s="13" t="s">
        <v>374</v>
      </c>
      <c r="D2413" s="13" t="s">
        <v>20</v>
      </c>
      <c r="E2413" s="12">
        <v>2022</v>
      </c>
      <c r="F2413" s="12">
        <v>20.771000000000001</v>
      </c>
      <c r="G2413" s="15">
        <f>([1]!Table_1[[#This Row],[총자산]]-[1]!Table_1[[#This Row],[장부가치 자기자본]]+[1]!Table_1[[#This Row],[시가총액]])/[1]!Table_1[[#This Row],[총자산]]</f>
        <v>0.70617874763599131</v>
      </c>
      <c r="H2413" s="14">
        <f>I2413/100000000000</f>
        <v>0.99182732498000004</v>
      </c>
      <c r="I2413" s="12">
        <v>99182732498</v>
      </c>
      <c r="J2413" s="12">
        <v>4.5</v>
      </c>
      <c r="K2413" s="10">
        <f>L2413/1000000000000</f>
        <v>3.9770346383409998</v>
      </c>
      <c r="L2413" s="12">
        <v>3977034638341</v>
      </c>
      <c r="M2413" s="12">
        <v>0.95</v>
      </c>
      <c r="N2413" s="12">
        <v>1</v>
      </c>
      <c r="O2413" s="15">
        <f>IF([1]!Table_1[[#This Row],[연도]]=2016,1,0)</f>
        <v>0</v>
      </c>
      <c r="P2413" s="15">
        <f>IF([1]!Table_1[[#This Row],[연도]]=2017,1,0)</f>
        <v>0</v>
      </c>
      <c r="Q2413" s="15">
        <f>IF([1]!Table_1[[#This Row],[연도]]=2018,1,0)</f>
        <v>0</v>
      </c>
      <c r="R2413" s="15">
        <f>IF([1]!Table_1[[#This Row],[연도]]=2019,1,0)</f>
        <v>0</v>
      </c>
      <c r="S2413" s="15">
        <f>IF([1]!Table_1[[#This Row],[연도]]=2020,1,0)</f>
        <v>0</v>
      </c>
      <c r="T2413" s="15">
        <f>IF([1]!Table_1[[#This Row],[연도]]=2021,1,0)</f>
        <v>0</v>
      </c>
      <c r="U2413" s="15">
        <f>IF([1]!Table_1[[#This Row],[연도]]=2022,1,0)</f>
        <v>1</v>
      </c>
      <c r="V2413" s="15">
        <f>IF([1]!Table_1[[#This Row],[연도]]=2023,1,0)</f>
        <v>0</v>
      </c>
      <c r="W2413" s="12">
        <v>0.85</v>
      </c>
      <c r="X2413" s="10">
        <f>Y2413/1000000000000</f>
        <v>0.374</v>
      </c>
      <c r="Y2413" s="15">
        <f>[1]!Table_1[[#This Row],[주가]]*[1]!Table_1[[#This Row],[기말주식수]]</f>
        <v>374000000000</v>
      </c>
      <c r="Z2413" s="14">
        <f>AA2413/10</f>
        <v>0.37708176673549665</v>
      </c>
      <c r="AA2413" s="15">
        <f>[1]!Table_1[[#This Row],[시가총액]]/[1]!Table_1[[#This Row],[당기순이익(세후영업이익)]]</f>
        <v>3.7708176673549665</v>
      </c>
      <c r="AB2413" s="12">
        <v>7999159300</v>
      </c>
    </row>
    <row r="2414" spans="1:28" ht="19.2">
      <c r="A2414" s="10">
        <v>2413</v>
      </c>
      <c r="B2414" s="10">
        <v>15750</v>
      </c>
      <c r="C2414" s="11" t="s">
        <v>374</v>
      </c>
      <c r="D2414" s="11" t="s">
        <v>20</v>
      </c>
      <c r="E2414" s="10">
        <v>2023</v>
      </c>
      <c r="F2414" s="10">
        <v>6.8289999999999997</v>
      </c>
      <c r="G2414" s="14">
        <f>([1]!Table_1[[#This Row],[총자산]]-[1]!Table_1[[#This Row],[장부가치 자기자본]]+[1]!Table_1[[#This Row],[시가총액]])/[1]!Table_1[[#This Row],[총자산]]</f>
        <v>0.78034806297912129</v>
      </c>
      <c r="H2414" s="14">
        <f>I2414/100000000000</f>
        <v>2.5672899999999998</v>
      </c>
      <c r="I2414" s="10">
        <v>256729000000</v>
      </c>
      <c r="J2414" s="10">
        <v>10.14</v>
      </c>
      <c r="K2414" s="10">
        <f>L2414/1000000000000</f>
        <v>4.3219873086350002</v>
      </c>
      <c r="L2414" s="10">
        <v>4321987308635</v>
      </c>
      <c r="M2414" s="10">
        <v>2.08</v>
      </c>
      <c r="N2414" s="10">
        <v>1</v>
      </c>
      <c r="O2414" s="14">
        <f>IF([1]!Table_1[[#This Row],[연도]]=2016,1,0)</f>
        <v>0</v>
      </c>
      <c r="P2414" s="14">
        <f>IF([1]!Table_1[[#This Row],[연도]]=2017,1,0)</f>
        <v>0</v>
      </c>
      <c r="Q2414" s="14">
        <f>IF([1]!Table_1[[#This Row],[연도]]=2018,1,0)</f>
        <v>0</v>
      </c>
      <c r="R2414" s="14">
        <f>IF([1]!Table_1[[#This Row],[연도]]=2019,1,0)</f>
        <v>0</v>
      </c>
      <c r="S2414" s="14">
        <f>IF([1]!Table_1[[#This Row],[연도]]=2020,1,0)</f>
        <v>0</v>
      </c>
      <c r="T2414" s="14">
        <f>IF([1]!Table_1[[#This Row],[연도]]=2021,1,0)</f>
        <v>0</v>
      </c>
      <c r="U2414" s="14">
        <f>IF([1]!Table_1[[#This Row],[연도]]=2022,1,0)</f>
        <v>0</v>
      </c>
      <c r="V2414" s="14">
        <f>IF([1]!Table_1[[#This Row],[연도]]=2023,1,0)</f>
        <v>1</v>
      </c>
      <c r="W2414" s="10">
        <v>0.89</v>
      </c>
      <c r="X2414" s="10">
        <f>Y2414/1000000000000</f>
        <v>0.75839999999999996</v>
      </c>
      <c r="Y2414" s="14">
        <f>[1]!Table_1[[#This Row],[주가]]*[1]!Table_1[[#This Row],[기말주식수]]</f>
        <v>758400000000</v>
      </c>
      <c r="Z2414" s="14">
        <f>AA2414/10</f>
        <v>0.2954087773488776</v>
      </c>
      <c r="AA2414" s="14">
        <f>[1]!Table_1[[#This Row],[시가총액]]/[1]!Table_1[[#This Row],[당기순이익(세후영업이익)]]</f>
        <v>2.954087773488776</v>
      </c>
      <c r="AB2414" s="10">
        <v>11998738950</v>
      </c>
    </row>
    <row r="2415" spans="1:28" ht="19.2">
      <c r="A2415" s="12">
        <v>2414</v>
      </c>
      <c r="B2415" s="12">
        <v>15760</v>
      </c>
      <c r="C2415" s="13" t="s">
        <v>375</v>
      </c>
      <c r="D2415" s="13" t="s">
        <v>6</v>
      </c>
      <c r="E2415" s="12">
        <v>2016</v>
      </c>
      <c r="F2415" s="12">
        <v>17.782</v>
      </c>
      <c r="G2415" s="15">
        <f>([1]!Table_1[[#This Row],[총자산]]-[1]!Table_1[[#This Row],[장부가치 자기자본]]+[1]!Table_1[[#This Row],[시가총액]])/[1]!Table_1[[#This Row],[총자산]]</f>
        <v>0.74824127243327632</v>
      </c>
      <c r="H2415" s="14">
        <f>I2415/100000000000</f>
        <v>120.01600000000001</v>
      </c>
      <c r="I2415" s="12">
        <v>12001600000000</v>
      </c>
      <c r="J2415" s="12">
        <v>1.47</v>
      </c>
      <c r="K2415" s="10">
        <f>L2415/1000000000000</f>
        <v>60.190384000000002</v>
      </c>
      <c r="L2415" s="12">
        <v>60190384000000</v>
      </c>
      <c r="M2415" s="12">
        <v>0.49</v>
      </c>
      <c r="N2415" s="12">
        <v>1</v>
      </c>
      <c r="O2415" s="15">
        <f>IF([1]!Table_1[[#This Row],[연도]]=2016,1,0)</f>
        <v>1</v>
      </c>
      <c r="P2415" s="15">
        <f>IF([1]!Table_1[[#This Row],[연도]]=2017,1,0)</f>
        <v>0</v>
      </c>
      <c r="Q2415" s="15">
        <f>IF([1]!Table_1[[#This Row],[연도]]=2018,1,0)</f>
        <v>0</v>
      </c>
      <c r="R2415" s="15">
        <f>IF([1]!Table_1[[#This Row],[연도]]=2019,1,0)</f>
        <v>0</v>
      </c>
      <c r="S2415" s="15">
        <f>IF([1]!Table_1[[#This Row],[연도]]=2020,1,0)</f>
        <v>0</v>
      </c>
      <c r="T2415" s="15">
        <f>IF([1]!Table_1[[#This Row],[연도]]=2021,1,0)</f>
        <v>0</v>
      </c>
      <c r="U2415" s="15">
        <f>IF([1]!Table_1[[#This Row],[연도]]=2022,1,0)</f>
        <v>0</v>
      </c>
      <c r="V2415" s="15">
        <f>IF([1]!Table_1[[#This Row],[연도]]=2023,1,0)</f>
        <v>0</v>
      </c>
      <c r="W2415" s="12">
        <v>5.88</v>
      </c>
      <c r="X2415" s="10">
        <f>Y2415/1000000000000</f>
        <v>28.278517591850001</v>
      </c>
      <c r="Y2415" s="15">
        <f>[1]!Table_1[[#This Row],[주가]]*[1]!Table_1[[#This Row],[기말주식수]]</f>
        <v>28278517591850</v>
      </c>
      <c r="Z2415" s="14">
        <f>AA2415/10</f>
        <v>0.23562289687916613</v>
      </c>
      <c r="AA2415" s="15">
        <f>[1]!Table_1[[#This Row],[시가총액]]/[1]!Table_1[[#This Row],[당기순이익(세후영업이익)]]</f>
        <v>2.3562289687916613</v>
      </c>
      <c r="AB2415" s="12">
        <v>1271088872460</v>
      </c>
    </row>
    <row r="2416" spans="1:28" ht="19.2">
      <c r="A2416" s="10">
        <v>2415</v>
      </c>
      <c r="B2416" s="10">
        <v>15760</v>
      </c>
      <c r="C2416" s="11" t="s">
        <v>375</v>
      </c>
      <c r="D2416" s="11" t="s">
        <v>6</v>
      </c>
      <c r="E2416" s="10">
        <v>2017</v>
      </c>
      <c r="F2416" s="10">
        <v>35.185000000000002</v>
      </c>
      <c r="G2416" s="14">
        <f>([1]!Table_1[[#This Row],[총자산]]-[1]!Table_1[[#This Row],[장부가치 자기자본]]+[1]!Table_1[[#This Row],[시가총액]])/[1]!Table_1[[#This Row],[총자산]]</f>
        <v>0.73335166524069961</v>
      </c>
      <c r="H2416" s="14">
        <f>I2416/100000000000</f>
        <v>49.531500000000001</v>
      </c>
      <c r="I2416" s="10">
        <v>4953150000000</v>
      </c>
      <c r="J2416" s="10">
        <v>2.2200000000000002</v>
      </c>
      <c r="K2416" s="10">
        <f>L2416/1000000000000</f>
        <v>59.814861999999998</v>
      </c>
      <c r="L2416" s="10">
        <v>59814862000000</v>
      </c>
      <c r="M2416" s="10">
        <v>6.54</v>
      </c>
      <c r="N2416" s="10">
        <v>1</v>
      </c>
      <c r="O2416" s="14">
        <f>IF([1]!Table_1[[#This Row],[연도]]=2016,1,0)</f>
        <v>0</v>
      </c>
      <c r="P2416" s="14">
        <f>IF([1]!Table_1[[#This Row],[연도]]=2017,1,0)</f>
        <v>1</v>
      </c>
      <c r="Q2416" s="14">
        <f>IF([1]!Table_1[[#This Row],[연도]]=2018,1,0)</f>
        <v>0</v>
      </c>
      <c r="R2416" s="14">
        <f>IF([1]!Table_1[[#This Row],[연도]]=2019,1,0)</f>
        <v>0</v>
      </c>
      <c r="S2416" s="14">
        <f>IF([1]!Table_1[[#This Row],[연도]]=2020,1,0)</f>
        <v>0</v>
      </c>
      <c r="T2416" s="14">
        <f>IF([1]!Table_1[[#This Row],[연도]]=2021,1,0)</f>
        <v>0</v>
      </c>
      <c r="U2416" s="14">
        <f>IF([1]!Table_1[[#This Row],[연도]]=2022,1,0)</f>
        <v>0</v>
      </c>
      <c r="V2416" s="14">
        <f>IF([1]!Table_1[[#This Row],[연도]]=2023,1,0)</f>
        <v>0</v>
      </c>
      <c r="W2416" s="10">
        <v>4.33</v>
      </c>
      <c r="X2416" s="10">
        <f>Y2416/1000000000000</f>
        <v>24.490929537549999</v>
      </c>
      <c r="Y2416" s="14">
        <f>[1]!Table_1[[#This Row],[주가]]*[1]!Table_1[[#This Row],[기말주식수]]</f>
        <v>24490929537550</v>
      </c>
      <c r="Z2416" s="14">
        <f>AA2416/10</f>
        <v>0.49445160226421569</v>
      </c>
      <c r="AA2416" s="14">
        <f>[1]!Table_1[[#This Row],[시가총액]]/[1]!Table_1[[#This Row],[당기순이익(세후영업이익)]]</f>
        <v>4.9445160226421567</v>
      </c>
      <c r="AB2416" s="10">
        <v>507151620830</v>
      </c>
    </row>
    <row r="2417" spans="1:28" ht="19.2">
      <c r="A2417" s="12">
        <v>2416</v>
      </c>
      <c r="B2417" s="12">
        <v>15760</v>
      </c>
      <c r="C2417" s="13" t="s">
        <v>375</v>
      </c>
      <c r="D2417" s="13" t="s">
        <v>6</v>
      </c>
      <c r="E2417" s="12">
        <v>2020</v>
      </c>
      <c r="F2417" s="12">
        <v>37.307000000000002</v>
      </c>
      <c r="G2417" s="15">
        <f>([1]!Table_1[[#This Row],[총자산]]-[1]!Table_1[[#This Row],[장부가치 자기자본]]+[1]!Table_1[[#This Row],[시가총액]])/[1]!Table_1[[#This Row],[총자산]]</f>
        <v>0.73871970696317124</v>
      </c>
      <c r="H2417" s="14">
        <f>I2417/100000000000</f>
        <v>40.8628</v>
      </c>
      <c r="I2417" s="12">
        <v>4086280000000</v>
      </c>
      <c r="J2417" s="12">
        <v>2.81</v>
      </c>
      <c r="K2417" s="10">
        <f>L2417/1000000000000</f>
        <v>58.569313999999999</v>
      </c>
      <c r="L2417" s="12">
        <v>58569314000000</v>
      </c>
      <c r="M2417" s="12">
        <v>8.74</v>
      </c>
      <c r="N2417" s="12">
        <v>1</v>
      </c>
      <c r="O2417" s="15">
        <f>IF([1]!Table_1[[#This Row],[연도]]=2016,1,0)</f>
        <v>0</v>
      </c>
      <c r="P2417" s="15">
        <f>IF([1]!Table_1[[#This Row],[연도]]=2017,1,0)</f>
        <v>0</v>
      </c>
      <c r="Q2417" s="15">
        <f>IF([1]!Table_1[[#This Row],[연도]]=2018,1,0)</f>
        <v>0</v>
      </c>
      <c r="R2417" s="15">
        <f>IF([1]!Table_1[[#This Row],[연도]]=2019,1,0)</f>
        <v>0</v>
      </c>
      <c r="S2417" s="15">
        <f>IF([1]!Table_1[[#This Row],[연도]]=2020,1,0)</f>
        <v>1</v>
      </c>
      <c r="T2417" s="15">
        <f>IF([1]!Table_1[[#This Row],[연도]]=2021,1,0)</f>
        <v>0</v>
      </c>
      <c r="U2417" s="15">
        <f>IF([1]!Table_1[[#This Row],[연도]]=2022,1,0)</f>
        <v>0</v>
      </c>
      <c r="V2417" s="15">
        <f>IF([1]!Table_1[[#This Row],[연도]]=2023,1,0)</f>
        <v>0</v>
      </c>
      <c r="W2417" s="12">
        <v>0.35</v>
      </c>
      <c r="X2417" s="10">
        <f>Y2417/1000000000000</f>
        <v>17.5898157098</v>
      </c>
      <c r="Y2417" s="15">
        <f>[1]!Table_1[[#This Row],[주가]]*[1]!Table_1[[#This Row],[기말주식수]]</f>
        <v>17589815709800</v>
      </c>
      <c r="Z2417" s="14">
        <f>AA2417/10</f>
        <v>0.43046036272110577</v>
      </c>
      <c r="AA2417" s="15">
        <f>[1]!Table_1[[#This Row],[시가총액]]/[1]!Table_1[[#This Row],[당기순이익(세후영업이익)]]</f>
        <v>4.3046036272110575</v>
      </c>
      <c r="AB2417" s="12">
        <v>780628317632</v>
      </c>
    </row>
    <row r="2418" spans="1:28" ht="19.2">
      <c r="A2418" s="10">
        <v>2417</v>
      </c>
      <c r="B2418" s="10">
        <v>15860</v>
      </c>
      <c r="C2418" s="11" t="s">
        <v>376</v>
      </c>
      <c r="D2418" s="11" t="s">
        <v>6</v>
      </c>
      <c r="E2418" s="10">
        <v>2016</v>
      </c>
      <c r="F2418" s="10">
        <v>-12.07</v>
      </c>
      <c r="G2418" s="14">
        <f>([1]!Table_1[[#This Row],[총자산]]-[1]!Table_1[[#This Row],[장부가치 자기자본]]+[1]!Table_1[[#This Row],[시가총액]])/[1]!Table_1[[#This Row],[총자산]]</f>
        <v>0.87478042115919186</v>
      </c>
      <c r="H2418" s="14">
        <f>I2418/100000000000</f>
        <v>1.6318869770000001E-2</v>
      </c>
      <c r="I2418" s="10">
        <v>1631886977</v>
      </c>
      <c r="J2418" s="10">
        <v>-0.94</v>
      </c>
      <c r="K2418" s="10">
        <f>L2418/1000000000000</f>
        <v>0.849333622063</v>
      </c>
      <c r="L2418" s="10">
        <v>849333622063</v>
      </c>
      <c r="M2418" s="10">
        <v>2.2999999999999998</v>
      </c>
      <c r="N2418" s="10">
        <v>1</v>
      </c>
      <c r="O2418" s="14">
        <f>IF([1]!Table_1[[#This Row],[연도]]=2016,1,0)</f>
        <v>1</v>
      </c>
      <c r="P2418" s="14">
        <f>IF([1]!Table_1[[#This Row],[연도]]=2017,1,0)</f>
        <v>0</v>
      </c>
      <c r="Q2418" s="14">
        <f>IF([1]!Table_1[[#This Row],[연도]]=2018,1,0)</f>
        <v>0</v>
      </c>
      <c r="R2418" s="14">
        <f>IF([1]!Table_1[[#This Row],[연도]]=2019,1,0)</f>
        <v>0</v>
      </c>
      <c r="S2418" s="14">
        <f>IF([1]!Table_1[[#This Row],[연도]]=2020,1,0)</f>
        <v>0</v>
      </c>
      <c r="T2418" s="14">
        <f>IF([1]!Table_1[[#This Row],[연도]]=2021,1,0)</f>
        <v>0</v>
      </c>
      <c r="U2418" s="14">
        <f>IF([1]!Table_1[[#This Row],[연도]]=2022,1,0)</f>
        <v>0</v>
      </c>
      <c r="V2418" s="14">
        <f>IF([1]!Table_1[[#This Row],[연도]]=2023,1,0)</f>
        <v>0</v>
      </c>
      <c r="W2418" s="10">
        <v>1.3</v>
      </c>
      <c r="X2418" s="10">
        <f>Y2418/1000000000000</f>
        <v>0.31878474018000003</v>
      </c>
      <c r="Y2418" s="14">
        <f>[1]!Table_1[[#This Row],[주가]]*[1]!Table_1[[#This Row],[기말주식수]]</f>
        <v>318784740180</v>
      </c>
      <c r="Z2418" s="14">
        <f>AA2418/10</f>
        <v>19.534731551448616</v>
      </c>
      <c r="AA2418" s="14">
        <f>[1]!Table_1[[#This Row],[시가총액]]/[1]!Table_1[[#This Row],[당기순이익(세후영업이익)]]</f>
        <v>195.34731551448616</v>
      </c>
      <c r="AB2418" s="10">
        <v>1379566110</v>
      </c>
    </row>
    <row r="2419" spans="1:28" ht="19.2">
      <c r="A2419" s="12">
        <v>2418</v>
      </c>
      <c r="B2419" s="12">
        <v>15860</v>
      </c>
      <c r="C2419" s="13" t="s">
        <v>376</v>
      </c>
      <c r="D2419" s="13" t="s">
        <v>6</v>
      </c>
      <c r="E2419" s="12">
        <v>2018</v>
      </c>
      <c r="F2419" s="12">
        <v>360.46899999999999</v>
      </c>
      <c r="G2419" s="15">
        <f>([1]!Table_1[[#This Row],[총자산]]-[1]!Table_1[[#This Row],[장부가치 자기자본]]+[1]!Table_1[[#This Row],[시가총액]])/[1]!Table_1[[#This Row],[총자산]]</f>
        <v>0.73311293304502057</v>
      </c>
      <c r="H2419" s="14">
        <f>I2419/100000000000</f>
        <v>0.24094001834000001</v>
      </c>
      <c r="I2419" s="12">
        <v>24094001834</v>
      </c>
      <c r="J2419" s="12">
        <v>3.45</v>
      </c>
      <c r="K2419" s="10">
        <f>L2419/1000000000000</f>
        <v>0.92939461513400001</v>
      </c>
      <c r="L2419" s="12">
        <v>929394615134</v>
      </c>
      <c r="M2419" s="12">
        <v>1.54</v>
      </c>
      <c r="N2419" s="12">
        <v>1</v>
      </c>
      <c r="O2419" s="15">
        <f>IF([1]!Table_1[[#This Row],[연도]]=2016,1,0)</f>
        <v>0</v>
      </c>
      <c r="P2419" s="15">
        <f>IF([1]!Table_1[[#This Row],[연도]]=2017,1,0)</f>
        <v>0</v>
      </c>
      <c r="Q2419" s="15">
        <f>IF([1]!Table_1[[#This Row],[연도]]=2018,1,0)</f>
        <v>1</v>
      </c>
      <c r="R2419" s="15">
        <f>IF([1]!Table_1[[#This Row],[연도]]=2019,1,0)</f>
        <v>0</v>
      </c>
      <c r="S2419" s="15">
        <f>IF([1]!Table_1[[#This Row],[연도]]=2020,1,0)</f>
        <v>0</v>
      </c>
      <c r="T2419" s="15">
        <f>IF([1]!Table_1[[#This Row],[연도]]=2021,1,0)</f>
        <v>0</v>
      </c>
      <c r="U2419" s="15">
        <f>IF([1]!Table_1[[#This Row],[연도]]=2022,1,0)</f>
        <v>0</v>
      </c>
      <c r="V2419" s="15">
        <f>IF([1]!Table_1[[#This Row],[연도]]=2023,1,0)</f>
        <v>0</v>
      </c>
      <c r="W2419" s="12">
        <v>1.01</v>
      </c>
      <c r="X2419" s="10">
        <f>Y2419/1000000000000</f>
        <v>0.14952287349000001</v>
      </c>
      <c r="Y2419" s="15">
        <f>[1]!Table_1[[#This Row],[주가]]*[1]!Table_1[[#This Row],[기말주식수]]</f>
        <v>149522873490</v>
      </c>
      <c r="Z2419" s="14">
        <f>AA2419/10</f>
        <v>0.6205813153006503</v>
      </c>
      <c r="AA2419" s="15">
        <f>[1]!Table_1[[#This Row],[시가총액]]/[1]!Table_1[[#This Row],[당기순이익(세후영업이익)]]</f>
        <v>6.2058131530065026</v>
      </c>
      <c r="AB2419" s="12">
        <v>3218987590</v>
      </c>
    </row>
    <row r="2420" spans="1:28" ht="19.2">
      <c r="A2420" s="10">
        <v>2419</v>
      </c>
      <c r="B2420" s="10">
        <v>15860</v>
      </c>
      <c r="C2420" s="11" t="s">
        <v>376</v>
      </c>
      <c r="D2420" s="11" t="s">
        <v>6</v>
      </c>
      <c r="E2420" s="10">
        <v>2019</v>
      </c>
      <c r="F2420" s="10">
        <v>20.515000000000001</v>
      </c>
      <c r="G2420" s="14">
        <f>([1]!Table_1[[#This Row],[총자산]]-[1]!Table_1[[#This Row],[장부가치 자기자본]]+[1]!Table_1[[#This Row],[시가총액]])/[1]!Table_1[[#This Row],[총자산]]</f>
        <v>0.77595842729117048</v>
      </c>
      <c r="H2420" s="14">
        <f>I2420/100000000000</f>
        <v>0.31654321235999999</v>
      </c>
      <c r="I2420" s="10">
        <v>31654321236</v>
      </c>
      <c r="J2420" s="10">
        <v>6.45</v>
      </c>
      <c r="K2420" s="10">
        <f>L2420/1000000000000</f>
        <v>0.89615916149200003</v>
      </c>
      <c r="L2420" s="10">
        <v>896159161492</v>
      </c>
      <c r="M2420" s="10">
        <v>1.56</v>
      </c>
      <c r="N2420" s="10">
        <v>1</v>
      </c>
      <c r="O2420" s="14">
        <f>IF([1]!Table_1[[#This Row],[연도]]=2016,1,0)</f>
        <v>0</v>
      </c>
      <c r="P2420" s="14">
        <f>IF([1]!Table_1[[#This Row],[연도]]=2017,1,0)</f>
        <v>0</v>
      </c>
      <c r="Q2420" s="14">
        <f>IF([1]!Table_1[[#This Row],[연도]]=2018,1,0)</f>
        <v>0</v>
      </c>
      <c r="R2420" s="14">
        <f>IF([1]!Table_1[[#This Row],[연도]]=2019,1,0)</f>
        <v>1</v>
      </c>
      <c r="S2420" s="14">
        <f>IF([1]!Table_1[[#This Row],[연도]]=2020,1,0)</f>
        <v>0</v>
      </c>
      <c r="T2420" s="14">
        <f>IF([1]!Table_1[[#This Row],[연도]]=2021,1,0)</f>
        <v>0</v>
      </c>
      <c r="U2420" s="14">
        <f>IF([1]!Table_1[[#This Row],[연도]]=2022,1,0)</f>
        <v>0</v>
      </c>
      <c r="V2420" s="14">
        <f>IF([1]!Table_1[[#This Row],[연도]]=2023,1,0)</f>
        <v>0</v>
      </c>
      <c r="W2420" s="10">
        <v>1.05</v>
      </c>
      <c r="X2420" s="10">
        <f>Y2420/1000000000000</f>
        <v>0.25019173881000001</v>
      </c>
      <c r="Y2420" s="14">
        <f>[1]!Table_1[[#This Row],[주가]]*[1]!Table_1[[#This Row],[기말주식수]]</f>
        <v>250191738810</v>
      </c>
      <c r="Z2420" s="14">
        <f>AA2420/10</f>
        <v>0.79038731219249958</v>
      </c>
      <c r="AA2420" s="14">
        <f>[1]!Table_1[[#This Row],[시가총액]]/[1]!Table_1[[#This Row],[당기순이익(세후영업이익)]]</f>
        <v>7.9038731219249954</v>
      </c>
      <c r="AB2420" s="10">
        <v>4598553700</v>
      </c>
    </row>
    <row r="2421" spans="1:28" ht="19.2">
      <c r="A2421" s="12">
        <v>2420</v>
      </c>
      <c r="B2421" s="12">
        <v>15860</v>
      </c>
      <c r="C2421" s="13" t="s">
        <v>376</v>
      </c>
      <c r="D2421" s="13" t="s">
        <v>6</v>
      </c>
      <c r="E2421" s="12">
        <v>2020</v>
      </c>
      <c r="F2421" s="12">
        <v>27.317</v>
      </c>
      <c r="G2421" s="15">
        <f>([1]!Table_1[[#This Row],[총자산]]-[1]!Table_1[[#This Row],[장부가치 자기자본]]+[1]!Table_1[[#This Row],[시가총액]])/[1]!Table_1[[#This Row],[총자산]]</f>
        <v>0.78837736886056697</v>
      </c>
      <c r="H2421" s="14">
        <f>I2421/100000000000</f>
        <v>0.27584853499</v>
      </c>
      <c r="I2421" s="12">
        <v>27584853499</v>
      </c>
      <c r="J2421" s="12">
        <v>-2.5299999999999998</v>
      </c>
      <c r="K2421" s="10">
        <f>L2421/1000000000000</f>
        <v>0.93400009987999999</v>
      </c>
      <c r="L2421" s="12">
        <v>934000099880</v>
      </c>
      <c r="M2421" s="12">
        <v>1.46</v>
      </c>
      <c r="N2421" s="12">
        <v>1</v>
      </c>
      <c r="O2421" s="15">
        <f>IF([1]!Table_1[[#This Row],[연도]]=2016,1,0)</f>
        <v>0</v>
      </c>
      <c r="P2421" s="15">
        <f>IF([1]!Table_1[[#This Row],[연도]]=2017,1,0)</f>
        <v>0</v>
      </c>
      <c r="Q2421" s="15">
        <f>IF([1]!Table_1[[#This Row],[연도]]=2018,1,0)</f>
        <v>0</v>
      </c>
      <c r="R2421" s="15">
        <f>IF([1]!Table_1[[#This Row],[연도]]=2019,1,0)</f>
        <v>0</v>
      </c>
      <c r="S2421" s="15">
        <f>IF([1]!Table_1[[#This Row],[연도]]=2020,1,0)</f>
        <v>1</v>
      </c>
      <c r="T2421" s="15">
        <f>IF([1]!Table_1[[#This Row],[연도]]=2021,1,0)</f>
        <v>0</v>
      </c>
      <c r="U2421" s="15">
        <f>IF([1]!Table_1[[#This Row],[연도]]=2022,1,0)</f>
        <v>0</v>
      </c>
      <c r="V2421" s="15">
        <f>IF([1]!Table_1[[#This Row],[연도]]=2023,1,0)</f>
        <v>0</v>
      </c>
      <c r="W2421" s="12">
        <v>1.04</v>
      </c>
      <c r="X2421" s="10">
        <f>Y2421/1000000000000</f>
        <v>0.27437200548000001</v>
      </c>
      <c r="Y2421" s="15">
        <f>[1]!Table_1[[#This Row],[주가]]*[1]!Table_1[[#This Row],[기말주식수]]</f>
        <v>274372005480</v>
      </c>
      <c r="Z2421" s="14">
        <f>AA2421/10</f>
        <v>0.99464731792012773</v>
      </c>
      <c r="AA2421" s="15">
        <f>[1]!Table_1[[#This Row],[시가총액]]/[1]!Table_1[[#This Row],[당기순이익(세후영업이익)]]</f>
        <v>9.946473179201277</v>
      </c>
      <c r="AB2421" s="12">
        <v>4598553700</v>
      </c>
    </row>
    <row r="2422" spans="1:28" ht="19.2">
      <c r="A2422" s="10">
        <v>2421</v>
      </c>
      <c r="B2422" s="10">
        <v>15860</v>
      </c>
      <c r="C2422" s="11" t="s">
        <v>376</v>
      </c>
      <c r="D2422" s="11" t="s">
        <v>6</v>
      </c>
      <c r="E2422" s="10">
        <v>2021</v>
      </c>
      <c r="F2422" s="10">
        <v>20.72</v>
      </c>
      <c r="G2422" s="14">
        <f>([1]!Table_1[[#This Row],[총자산]]-[1]!Table_1[[#This Row],[장부가치 자기자본]]+[1]!Table_1[[#This Row],[시가총액]])/[1]!Table_1[[#This Row],[총자산]]</f>
        <v>0.61875379464712621</v>
      </c>
      <c r="H2422" s="14">
        <f>I2422/100000000000</f>
        <v>0.38724294544999999</v>
      </c>
      <c r="I2422" s="10">
        <v>38724294545</v>
      </c>
      <c r="J2422" s="10">
        <v>39.11</v>
      </c>
      <c r="K2422" s="10">
        <f>L2422/1000000000000</f>
        <v>1.1900719957749999</v>
      </c>
      <c r="L2422" s="10">
        <v>1190071995775</v>
      </c>
      <c r="M2422" s="10">
        <v>1.1200000000000001</v>
      </c>
      <c r="N2422" s="10">
        <v>1</v>
      </c>
      <c r="O2422" s="14">
        <f>IF([1]!Table_1[[#This Row],[연도]]=2016,1,0)</f>
        <v>0</v>
      </c>
      <c r="P2422" s="14">
        <f>IF([1]!Table_1[[#This Row],[연도]]=2017,1,0)</f>
        <v>0</v>
      </c>
      <c r="Q2422" s="14">
        <f>IF([1]!Table_1[[#This Row],[연도]]=2018,1,0)</f>
        <v>0</v>
      </c>
      <c r="R2422" s="14">
        <f>IF([1]!Table_1[[#This Row],[연도]]=2019,1,0)</f>
        <v>0</v>
      </c>
      <c r="S2422" s="14">
        <f>IF([1]!Table_1[[#This Row],[연도]]=2020,1,0)</f>
        <v>0</v>
      </c>
      <c r="T2422" s="14">
        <f>IF([1]!Table_1[[#This Row],[연도]]=2021,1,0)</f>
        <v>1</v>
      </c>
      <c r="U2422" s="14">
        <f>IF([1]!Table_1[[#This Row],[연도]]=2022,1,0)</f>
        <v>0</v>
      </c>
      <c r="V2422" s="14">
        <f>IF([1]!Table_1[[#This Row],[연도]]=2023,1,0)</f>
        <v>0</v>
      </c>
      <c r="W2422" s="10">
        <v>1.34</v>
      </c>
      <c r="X2422" s="10">
        <f>Y2422/1000000000000</f>
        <v>0.27042420684000001</v>
      </c>
      <c r="Y2422" s="14">
        <f>[1]!Table_1[[#This Row],[주가]]*[1]!Table_1[[#This Row],[기말주식수]]</f>
        <v>270424206840</v>
      </c>
      <c r="Z2422" s="14">
        <f>AA2422/10</f>
        <v>0.69833217110191781</v>
      </c>
      <c r="AA2422" s="14">
        <f>[1]!Table_1[[#This Row],[시가총액]]/[1]!Table_1[[#This Row],[당기순이익(세후영업이익)]]</f>
        <v>6.9833217110191779</v>
      </c>
      <c r="AB2422" s="10">
        <v>6897830550</v>
      </c>
    </row>
    <row r="2423" spans="1:28" ht="19.2">
      <c r="A2423" s="12">
        <v>2422</v>
      </c>
      <c r="B2423" s="12">
        <v>15860</v>
      </c>
      <c r="C2423" s="13" t="s">
        <v>376</v>
      </c>
      <c r="D2423" s="13" t="s">
        <v>6</v>
      </c>
      <c r="E2423" s="12">
        <v>2022</v>
      </c>
      <c r="F2423" s="12">
        <v>24.041</v>
      </c>
      <c r="G2423" s="15">
        <f>([1]!Table_1[[#This Row],[총자산]]-[1]!Table_1[[#This Row],[장부가치 자기자본]]+[1]!Table_1[[#This Row],[시가총액]])/[1]!Table_1[[#This Row],[총자산]]</f>
        <v>0.54645171896724365</v>
      </c>
      <c r="H2423" s="14">
        <f>I2423/100000000000</f>
        <v>0.44921597875000002</v>
      </c>
      <c r="I2423" s="12">
        <v>44921597875</v>
      </c>
      <c r="J2423" s="12">
        <v>-1.58</v>
      </c>
      <c r="K2423" s="10">
        <f>L2423/1000000000000</f>
        <v>1.4338882893360001</v>
      </c>
      <c r="L2423" s="12">
        <v>1433888289336</v>
      </c>
      <c r="M2423" s="12">
        <v>0.35</v>
      </c>
      <c r="N2423" s="12">
        <v>1</v>
      </c>
      <c r="O2423" s="15">
        <f>IF([1]!Table_1[[#This Row],[연도]]=2016,1,0)</f>
        <v>0</v>
      </c>
      <c r="P2423" s="15">
        <f>IF([1]!Table_1[[#This Row],[연도]]=2017,1,0)</f>
        <v>0</v>
      </c>
      <c r="Q2423" s="15">
        <f>IF([1]!Table_1[[#This Row],[연도]]=2018,1,0)</f>
        <v>0</v>
      </c>
      <c r="R2423" s="15">
        <f>IF([1]!Table_1[[#This Row],[연도]]=2019,1,0)</f>
        <v>0</v>
      </c>
      <c r="S2423" s="15">
        <f>IF([1]!Table_1[[#This Row],[연도]]=2020,1,0)</f>
        <v>0</v>
      </c>
      <c r="T2423" s="15">
        <f>IF([1]!Table_1[[#This Row],[연도]]=2021,1,0)</f>
        <v>0</v>
      </c>
      <c r="U2423" s="15">
        <f>IF([1]!Table_1[[#This Row],[연도]]=2022,1,0)</f>
        <v>1</v>
      </c>
      <c r="V2423" s="15">
        <f>IF([1]!Table_1[[#This Row],[연도]]=2023,1,0)</f>
        <v>0</v>
      </c>
      <c r="W2423" s="12">
        <v>1.62</v>
      </c>
      <c r="X2423" s="10">
        <f>Y2423/1000000000000</f>
        <v>0.18850738506</v>
      </c>
      <c r="Y2423" s="15">
        <f>[1]!Table_1[[#This Row],[주가]]*[1]!Table_1[[#This Row],[기말주식수]]</f>
        <v>188507385060</v>
      </c>
      <c r="Z2423" s="14">
        <f>AA2423/10</f>
        <v>0.41963641984540601</v>
      </c>
      <c r="AA2423" s="15">
        <f>[1]!Table_1[[#This Row],[시가총액]]/[1]!Table_1[[#This Row],[당기순이익(세후영업이익)]]</f>
        <v>4.1963641984540603</v>
      </c>
      <c r="AB2423" s="12">
        <v>6897830550</v>
      </c>
    </row>
    <row r="2424" spans="1:28" ht="19.2">
      <c r="A2424" s="10">
        <v>2423</v>
      </c>
      <c r="B2424" s="10">
        <v>15860</v>
      </c>
      <c r="C2424" s="11" t="s">
        <v>376</v>
      </c>
      <c r="D2424" s="11" t="s">
        <v>6</v>
      </c>
      <c r="E2424" s="10">
        <v>2023</v>
      </c>
      <c r="F2424" s="10">
        <v>14.403</v>
      </c>
      <c r="G2424" s="14">
        <f>([1]!Table_1[[#This Row],[총자산]]-[1]!Table_1[[#This Row],[장부가치 자기자본]]+[1]!Table_1[[#This Row],[시가총액]])/[1]!Table_1[[#This Row],[총자산]]</f>
        <v>0.55092257587981663</v>
      </c>
      <c r="H2424" s="14">
        <f>I2424/100000000000</f>
        <v>0.57518695513999996</v>
      </c>
      <c r="I2424" s="10">
        <v>57518695514</v>
      </c>
      <c r="J2424" s="10">
        <v>4.96</v>
      </c>
      <c r="K2424" s="10">
        <f>L2424/1000000000000</f>
        <v>1.4718960225919999</v>
      </c>
      <c r="L2424" s="10">
        <v>1471896022592</v>
      </c>
      <c r="M2424" s="10">
        <v>0.38</v>
      </c>
      <c r="N2424" s="10">
        <v>1</v>
      </c>
      <c r="O2424" s="14">
        <f>IF([1]!Table_1[[#This Row],[연도]]=2016,1,0)</f>
        <v>0</v>
      </c>
      <c r="P2424" s="14">
        <f>IF([1]!Table_1[[#This Row],[연도]]=2017,1,0)</f>
        <v>0</v>
      </c>
      <c r="Q2424" s="14">
        <f>IF([1]!Table_1[[#This Row],[연도]]=2018,1,0)</f>
        <v>0</v>
      </c>
      <c r="R2424" s="14">
        <f>IF([1]!Table_1[[#This Row],[연도]]=2019,1,0)</f>
        <v>0</v>
      </c>
      <c r="S2424" s="14">
        <f>IF([1]!Table_1[[#This Row],[연도]]=2020,1,0)</f>
        <v>0</v>
      </c>
      <c r="T2424" s="14">
        <f>IF([1]!Table_1[[#This Row],[연도]]=2021,1,0)</f>
        <v>0</v>
      </c>
      <c r="U2424" s="14">
        <f>IF([1]!Table_1[[#This Row],[연도]]=2022,1,0)</f>
        <v>0</v>
      </c>
      <c r="V2424" s="14">
        <f>IF([1]!Table_1[[#This Row],[연도]]=2023,1,0)</f>
        <v>1</v>
      </c>
      <c r="W2424" s="10">
        <v>0.34</v>
      </c>
      <c r="X2424" s="10">
        <f>Y2424/1000000000000</f>
        <v>0.19294865853000001</v>
      </c>
      <c r="Y2424" s="14">
        <f>[1]!Table_1[[#This Row],[주가]]*[1]!Table_1[[#This Row],[기말주식수]]</f>
        <v>192948658530</v>
      </c>
      <c r="Z2424" s="14">
        <f>AA2424/10</f>
        <v>0.33545381515656325</v>
      </c>
      <c r="AA2424" s="14">
        <f>[1]!Table_1[[#This Row],[시가총액]]/[1]!Table_1[[#This Row],[당기순이익(세후영업이익)]]</f>
        <v>3.3545381515656327</v>
      </c>
      <c r="AB2424" s="10">
        <v>6897830550</v>
      </c>
    </row>
    <row r="2425" spans="1:28" ht="19.2">
      <c r="A2425" s="12">
        <v>2424</v>
      </c>
      <c r="B2425" s="12">
        <v>15890</v>
      </c>
      <c r="C2425" s="13" t="s">
        <v>377</v>
      </c>
      <c r="D2425" s="13" t="s">
        <v>6</v>
      </c>
      <c r="E2425" s="12">
        <v>2016</v>
      </c>
      <c r="F2425" s="12">
        <v>133.923</v>
      </c>
      <c r="G2425" s="15">
        <f>([1]!Table_1[[#This Row],[총자산]]-[1]!Table_1[[#This Row],[장부가치 자기자본]]+[1]!Table_1[[#This Row],[시가총액]])/[1]!Table_1[[#This Row],[총자산]]</f>
        <v>0.75522834444927178</v>
      </c>
      <c r="H2425" s="14">
        <f>I2425/100000000000</f>
        <v>0.12234376447</v>
      </c>
      <c r="I2425" s="12">
        <v>12234376447</v>
      </c>
      <c r="J2425" s="12">
        <v>6.72</v>
      </c>
      <c r="K2425" s="10">
        <f>L2425/1000000000000</f>
        <v>0.44468514662699998</v>
      </c>
      <c r="L2425" s="12">
        <v>444685146627</v>
      </c>
      <c r="M2425" s="12">
        <v>2.6</v>
      </c>
      <c r="N2425" s="12">
        <v>1</v>
      </c>
      <c r="O2425" s="15">
        <f>IF([1]!Table_1[[#This Row],[연도]]=2016,1,0)</f>
        <v>1</v>
      </c>
      <c r="P2425" s="15">
        <f>IF([1]!Table_1[[#This Row],[연도]]=2017,1,0)</f>
        <v>0</v>
      </c>
      <c r="Q2425" s="15">
        <f>IF([1]!Table_1[[#This Row],[연도]]=2018,1,0)</f>
        <v>0</v>
      </c>
      <c r="R2425" s="15">
        <f>IF([1]!Table_1[[#This Row],[연도]]=2019,1,0)</f>
        <v>0</v>
      </c>
      <c r="S2425" s="15">
        <f>IF([1]!Table_1[[#This Row],[연도]]=2020,1,0)</f>
        <v>0</v>
      </c>
      <c r="T2425" s="15">
        <f>IF([1]!Table_1[[#This Row],[연도]]=2021,1,0)</f>
        <v>0</v>
      </c>
      <c r="U2425" s="15">
        <f>IF([1]!Table_1[[#This Row],[연도]]=2022,1,0)</f>
        <v>0</v>
      </c>
      <c r="V2425" s="15">
        <f>IF([1]!Table_1[[#This Row],[연도]]=2023,1,0)</f>
        <v>0</v>
      </c>
      <c r="W2425" s="12">
        <v>1.1399999999999999</v>
      </c>
      <c r="X2425" s="10">
        <f>Y2425/1000000000000</f>
        <v>0.14059028749999999</v>
      </c>
      <c r="Y2425" s="15">
        <f>[1]!Table_1[[#This Row],[주가]]*[1]!Table_1[[#This Row],[기말주식수]]</f>
        <v>140590287500</v>
      </c>
      <c r="Z2425" s="14">
        <f>AA2425/10</f>
        <v>1.1491414221970768</v>
      </c>
      <c r="AA2425" s="15">
        <f>[1]!Table_1[[#This Row],[시가총액]]/[1]!Table_1[[#This Row],[당기순이익(세후영업이익)]]</f>
        <v>11.491414221970768</v>
      </c>
      <c r="AB2425" s="12">
        <v>5845750000</v>
      </c>
    </row>
    <row r="2426" spans="1:28" ht="19.2">
      <c r="A2426" s="10">
        <v>2425</v>
      </c>
      <c r="B2426" s="10">
        <v>15890</v>
      </c>
      <c r="C2426" s="11" t="s">
        <v>377</v>
      </c>
      <c r="D2426" s="11" t="s">
        <v>6</v>
      </c>
      <c r="E2426" s="10">
        <v>2017</v>
      </c>
      <c r="F2426" s="10">
        <v>75.41</v>
      </c>
      <c r="G2426" s="14">
        <f>([1]!Table_1[[#This Row],[총자산]]-[1]!Table_1[[#This Row],[장부가치 자기자본]]+[1]!Table_1[[#This Row],[시가총액]])/[1]!Table_1[[#This Row],[총자산]]</f>
        <v>0.76519618543329326</v>
      </c>
      <c r="H2426" s="14">
        <f>I2426/100000000000</f>
        <v>0.19588309439000001</v>
      </c>
      <c r="I2426" s="10">
        <v>19588309439</v>
      </c>
      <c r="J2426" s="10">
        <v>-4.78</v>
      </c>
      <c r="K2426" s="10">
        <f>L2426/1000000000000</f>
        <v>0.56373701192799996</v>
      </c>
      <c r="L2426" s="10">
        <v>563737011928</v>
      </c>
      <c r="M2426" s="10">
        <v>2.35</v>
      </c>
      <c r="N2426" s="10">
        <v>1</v>
      </c>
      <c r="O2426" s="14">
        <f>IF([1]!Table_1[[#This Row],[연도]]=2016,1,0)</f>
        <v>0</v>
      </c>
      <c r="P2426" s="14">
        <f>IF([1]!Table_1[[#This Row],[연도]]=2017,1,0)</f>
        <v>1</v>
      </c>
      <c r="Q2426" s="14">
        <f>IF([1]!Table_1[[#This Row],[연도]]=2018,1,0)</f>
        <v>0</v>
      </c>
      <c r="R2426" s="14">
        <f>IF([1]!Table_1[[#This Row],[연도]]=2019,1,0)</f>
        <v>0</v>
      </c>
      <c r="S2426" s="14">
        <f>IF([1]!Table_1[[#This Row],[연도]]=2020,1,0)</f>
        <v>0</v>
      </c>
      <c r="T2426" s="14">
        <f>IF([1]!Table_1[[#This Row],[연도]]=2021,1,0)</f>
        <v>0</v>
      </c>
      <c r="U2426" s="14">
        <f>IF([1]!Table_1[[#This Row],[연도]]=2022,1,0)</f>
        <v>0</v>
      </c>
      <c r="V2426" s="14">
        <f>IF([1]!Table_1[[#This Row],[연도]]=2023,1,0)</f>
        <v>0</v>
      </c>
      <c r="W2426" s="10">
        <v>1.4</v>
      </c>
      <c r="X2426" s="10">
        <f>Y2426/1000000000000</f>
        <v>0.1519895</v>
      </c>
      <c r="Y2426" s="14">
        <f>[1]!Table_1[[#This Row],[주가]]*[1]!Table_1[[#This Row],[기말주식수]]</f>
        <v>151989500000</v>
      </c>
      <c r="Z2426" s="14">
        <f>AA2426/10</f>
        <v>0.77591943538216435</v>
      </c>
      <c r="AA2426" s="14">
        <f>[1]!Table_1[[#This Row],[시가총액]]/[1]!Table_1[[#This Row],[당기순이익(세후영업이익)]]</f>
        <v>7.759194353821643</v>
      </c>
      <c r="AB2426" s="10">
        <v>5845750000</v>
      </c>
    </row>
    <row r="2427" spans="1:28" ht="19.2">
      <c r="A2427" s="12">
        <v>2426</v>
      </c>
      <c r="B2427" s="12">
        <v>15890</v>
      </c>
      <c r="C2427" s="13" t="s">
        <v>377</v>
      </c>
      <c r="D2427" s="13" t="s">
        <v>6</v>
      </c>
      <c r="E2427" s="12">
        <v>2018</v>
      </c>
      <c r="F2427" s="12">
        <v>44.076000000000001</v>
      </c>
      <c r="G2427" s="15">
        <f>([1]!Table_1[[#This Row],[총자산]]-[1]!Table_1[[#This Row],[장부가치 자기자본]]+[1]!Table_1[[#This Row],[시가총액]])/[1]!Table_1[[#This Row],[총자산]]</f>
        <v>0.72874197271018049</v>
      </c>
      <c r="H2427" s="14">
        <f>I2427/100000000000</f>
        <v>0.23390246488999999</v>
      </c>
      <c r="I2427" s="12">
        <v>23390246489</v>
      </c>
      <c r="J2427" s="12">
        <v>14.37</v>
      </c>
      <c r="K2427" s="10">
        <f>L2427/1000000000000</f>
        <v>0.56346953935499999</v>
      </c>
      <c r="L2427" s="12">
        <v>563469539355</v>
      </c>
      <c r="M2427" s="12">
        <v>2.2599999999999998</v>
      </c>
      <c r="N2427" s="12">
        <v>1</v>
      </c>
      <c r="O2427" s="15">
        <f>IF([1]!Table_1[[#This Row],[연도]]=2016,1,0)</f>
        <v>0</v>
      </c>
      <c r="P2427" s="15">
        <f>IF([1]!Table_1[[#This Row],[연도]]=2017,1,0)</f>
        <v>0</v>
      </c>
      <c r="Q2427" s="15">
        <f>IF([1]!Table_1[[#This Row],[연도]]=2018,1,0)</f>
        <v>1</v>
      </c>
      <c r="R2427" s="15">
        <f>IF([1]!Table_1[[#This Row],[연도]]=2019,1,0)</f>
        <v>0</v>
      </c>
      <c r="S2427" s="15">
        <f>IF([1]!Table_1[[#This Row],[연도]]=2020,1,0)</f>
        <v>0</v>
      </c>
      <c r="T2427" s="15">
        <f>IF([1]!Table_1[[#This Row],[연도]]=2021,1,0)</f>
        <v>0</v>
      </c>
      <c r="U2427" s="15">
        <f>IF([1]!Table_1[[#This Row],[연도]]=2022,1,0)</f>
        <v>0</v>
      </c>
      <c r="V2427" s="15">
        <f>IF([1]!Table_1[[#This Row],[연도]]=2023,1,0)</f>
        <v>0</v>
      </c>
      <c r="W2427" s="12">
        <v>2.0299999999999998</v>
      </c>
      <c r="X2427" s="10">
        <f>Y2427/1000000000000</f>
        <v>0.16309642499999999</v>
      </c>
      <c r="Y2427" s="15">
        <f>[1]!Table_1[[#This Row],[주가]]*[1]!Table_1[[#This Row],[기말주식수]]</f>
        <v>163096425000</v>
      </c>
      <c r="Z2427" s="14">
        <f>AA2427/10</f>
        <v>0.69728390881516034</v>
      </c>
      <c r="AA2427" s="15">
        <f>[1]!Table_1[[#This Row],[시가총액]]/[1]!Table_1[[#This Row],[당기순이익(세후영업이익)]]</f>
        <v>6.9728390881516029</v>
      </c>
      <c r="AB2427" s="12">
        <v>6365827820</v>
      </c>
    </row>
    <row r="2428" spans="1:28" ht="19.2">
      <c r="A2428" s="10">
        <v>2427</v>
      </c>
      <c r="B2428" s="10">
        <v>15890</v>
      </c>
      <c r="C2428" s="11" t="s">
        <v>377</v>
      </c>
      <c r="D2428" s="11" t="s">
        <v>6</v>
      </c>
      <c r="E2428" s="10">
        <v>2019</v>
      </c>
      <c r="F2428" s="10">
        <v>24.867999999999999</v>
      </c>
      <c r="G2428" s="14">
        <f>([1]!Table_1[[#This Row],[총자산]]-[1]!Table_1[[#This Row],[장부가치 자기자본]]+[1]!Table_1[[#This Row],[시가총액]])/[1]!Table_1[[#This Row],[총자산]]</f>
        <v>0.68593204432844945</v>
      </c>
      <c r="H2428" s="14">
        <f>I2428/100000000000</f>
        <v>0.10773793031999999</v>
      </c>
      <c r="I2428" s="10">
        <v>10773793032</v>
      </c>
      <c r="J2428" s="10">
        <v>3.43</v>
      </c>
      <c r="K2428" s="10">
        <f>L2428/1000000000000</f>
        <v>0.51956290124799998</v>
      </c>
      <c r="L2428" s="10">
        <v>519562901248</v>
      </c>
      <c r="M2428" s="10">
        <v>1.96</v>
      </c>
      <c r="N2428" s="10">
        <v>2</v>
      </c>
      <c r="O2428" s="14">
        <f>IF([1]!Table_1[[#This Row],[연도]]=2016,1,0)</f>
        <v>0</v>
      </c>
      <c r="P2428" s="14">
        <f>IF([1]!Table_1[[#This Row],[연도]]=2017,1,0)</f>
        <v>0</v>
      </c>
      <c r="Q2428" s="14">
        <f>IF([1]!Table_1[[#This Row],[연도]]=2018,1,0)</f>
        <v>0</v>
      </c>
      <c r="R2428" s="14">
        <f>IF([1]!Table_1[[#This Row],[연도]]=2019,1,0)</f>
        <v>1</v>
      </c>
      <c r="S2428" s="14">
        <f>IF([1]!Table_1[[#This Row],[연도]]=2020,1,0)</f>
        <v>0</v>
      </c>
      <c r="T2428" s="14">
        <f>IF([1]!Table_1[[#This Row],[연도]]=2021,1,0)</f>
        <v>0</v>
      </c>
      <c r="U2428" s="14">
        <f>IF([1]!Table_1[[#This Row],[연도]]=2022,1,0)</f>
        <v>0</v>
      </c>
      <c r="V2428" s="14">
        <f>IF([1]!Table_1[[#This Row],[연도]]=2023,1,0)</f>
        <v>0</v>
      </c>
      <c r="W2428" s="10">
        <v>1.96</v>
      </c>
      <c r="X2428" s="10">
        <f>Y2428/1000000000000</f>
        <v>0.1668961625</v>
      </c>
      <c r="Y2428" s="14">
        <f>[1]!Table_1[[#This Row],[주가]]*[1]!Table_1[[#This Row],[기말주식수]]</f>
        <v>166896162500</v>
      </c>
      <c r="Z2428" s="14">
        <f>AA2428/10</f>
        <v>1.5490938242853745</v>
      </c>
      <c r="AA2428" s="14">
        <f>[1]!Table_1[[#This Row],[시가총액]]/[1]!Table_1[[#This Row],[당기순이익(세후영업이익)]]</f>
        <v>15.490938242853744</v>
      </c>
      <c r="AB2428" s="10">
        <v>6354276720</v>
      </c>
    </row>
    <row r="2429" spans="1:28" ht="19.2">
      <c r="A2429" s="12">
        <v>2428</v>
      </c>
      <c r="B2429" s="12">
        <v>15890</v>
      </c>
      <c r="C2429" s="13" t="s">
        <v>377</v>
      </c>
      <c r="D2429" s="13" t="s">
        <v>6</v>
      </c>
      <c r="E2429" s="12">
        <v>2020</v>
      </c>
      <c r="F2429" s="12">
        <v>78.807000000000002</v>
      </c>
      <c r="G2429" s="15">
        <f>([1]!Table_1[[#This Row],[총자산]]-[1]!Table_1[[#This Row],[장부가치 자기자본]]+[1]!Table_1[[#This Row],[시가총액]])/[1]!Table_1[[#This Row],[총자산]]</f>
        <v>0.67957296891584884</v>
      </c>
      <c r="H2429" s="14">
        <f>I2429/100000000000</f>
        <v>0.15910953227999999</v>
      </c>
      <c r="I2429" s="12">
        <v>15910953228</v>
      </c>
      <c r="J2429" s="12">
        <v>-3.57</v>
      </c>
      <c r="K2429" s="10">
        <f>L2429/1000000000000</f>
        <v>0.43063673249000001</v>
      </c>
      <c r="L2429" s="12">
        <v>430636732490</v>
      </c>
      <c r="M2429" s="12">
        <v>0.82</v>
      </c>
      <c r="N2429" s="12">
        <v>1</v>
      </c>
      <c r="O2429" s="15">
        <f>IF([1]!Table_1[[#This Row],[연도]]=2016,1,0)</f>
        <v>0</v>
      </c>
      <c r="P2429" s="15">
        <f>IF([1]!Table_1[[#This Row],[연도]]=2017,1,0)</f>
        <v>0</v>
      </c>
      <c r="Q2429" s="15">
        <f>IF([1]!Table_1[[#This Row],[연도]]=2018,1,0)</f>
        <v>0</v>
      </c>
      <c r="R2429" s="15">
        <f>IF([1]!Table_1[[#This Row],[연도]]=2019,1,0)</f>
        <v>0</v>
      </c>
      <c r="S2429" s="15">
        <f>IF([1]!Table_1[[#This Row],[연도]]=2020,1,0)</f>
        <v>1</v>
      </c>
      <c r="T2429" s="15">
        <f>IF([1]!Table_1[[#This Row],[연도]]=2021,1,0)</f>
        <v>0</v>
      </c>
      <c r="U2429" s="15">
        <f>IF([1]!Table_1[[#This Row],[연도]]=2022,1,0)</f>
        <v>0</v>
      </c>
      <c r="V2429" s="15">
        <f>IF([1]!Table_1[[#This Row],[연도]]=2023,1,0)</f>
        <v>0</v>
      </c>
      <c r="W2429" s="12">
        <v>0.94</v>
      </c>
      <c r="X2429" s="10">
        <f>Y2429/1000000000000</f>
        <v>0.17215733750000001</v>
      </c>
      <c r="Y2429" s="15">
        <f>[1]!Table_1[[#This Row],[주가]]*[1]!Table_1[[#This Row],[기말주식수]]</f>
        <v>172157337500</v>
      </c>
      <c r="Z2429" s="14">
        <f>AA2429/10</f>
        <v>1.0820051761389038</v>
      </c>
      <c r="AA2429" s="15">
        <f>[1]!Table_1[[#This Row],[시가총액]]/[1]!Table_1[[#This Row],[당기순이익(세후영업이익)]]</f>
        <v>10.820051761389038</v>
      </c>
      <c r="AB2429" s="12">
        <v>6843599280</v>
      </c>
    </row>
    <row r="2430" spans="1:28" ht="19.2">
      <c r="A2430" s="10">
        <v>2429</v>
      </c>
      <c r="B2430" s="10">
        <v>15890</v>
      </c>
      <c r="C2430" s="11" t="s">
        <v>377</v>
      </c>
      <c r="D2430" s="11" t="s">
        <v>6</v>
      </c>
      <c r="E2430" s="10">
        <v>2021</v>
      </c>
      <c r="F2430" s="10">
        <v>26.969000000000001</v>
      </c>
      <c r="G2430" s="14">
        <f>([1]!Table_1[[#This Row],[총자산]]-[1]!Table_1[[#This Row],[장부가치 자기자본]]+[1]!Table_1[[#This Row],[시가총액]])/[1]!Table_1[[#This Row],[총자산]]</f>
        <v>0.67566708109139795</v>
      </c>
      <c r="H2430" s="14">
        <f>I2430/100000000000</f>
        <v>0.4059183556</v>
      </c>
      <c r="I2430" s="10">
        <v>40591835560</v>
      </c>
      <c r="J2430" s="10">
        <v>8.02</v>
      </c>
      <c r="K2430" s="10">
        <f>L2430/1000000000000</f>
        <v>0.51677086490599999</v>
      </c>
      <c r="L2430" s="10">
        <v>516770864906</v>
      </c>
      <c r="M2430" s="10">
        <v>2.16</v>
      </c>
      <c r="N2430" s="10">
        <v>1</v>
      </c>
      <c r="O2430" s="14">
        <f>IF([1]!Table_1[[#This Row],[연도]]=2016,1,0)</f>
        <v>0</v>
      </c>
      <c r="P2430" s="14">
        <f>IF([1]!Table_1[[#This Row],[연도]]=2017,1,0)</f>
        <v>0</v>
      </c>
      <c r="Q2430" s="14">
        <f>IF([1]!Table_1[[#This Row],[연도]]=2018,1,0)</f>
        <v>0</v>
      </c>
      <c r="R2430" s="14">
        <f>IF([1]!Table_1[[#This Row],[연도]]=2019,1,0)</f>
        <v>0</v>
      </c>
      <c r="S2430" s="14">
        <f>IF([1]!Table_1[[#This Row],[연도]]=2020,1,0)</f>
        <v>0</v>
      </c>
      <c r="T2430" s="14">
        <f>IF([1]!Table_1[[#This Row],[연도]]=2021,1,0)</f>
        <v>1</v>
      </c>
      <c r="U2430" s="14">
        <f>IF([1]!Table_1[[#This Row],[연도]]=2022,1,0)</f>
        <v>0</v>
      </c>
      <c r="V2430" s="14">
        <f>IF([1]!Table_1[[#This Row],[연도]]=2023,1,0)</f>
        <v>0</v>
      </c>
      <c r="W2430" s="10">
        <v>1.1000000000000001</v>
      </c>
      <c r="X2430" s="10">
        <f>Y2430/1000000000000</f>
        <v>0.19583262500000001</v>
      </c>
      <c r="Y2430" s="14">
        <f>[1]!Table_1[[#This Row],[주가]]*[1]!Table_1[[#This Row],[기말주식수]]</f>
        <v>195832625000</v>
      </c>
      <c r="Z2430" s="14">
        <f>AA2430/10</f>
        <v>0.48244338374531981</v>
      </c>
      <c r="AA2430" s="14">
        <f>[1]!Table_1[[#This Row],[시가총액]]/[1]!Table_1[[#This Row],[당기순이익(세후영업이익)]]</f>
        <v>4.8244338374531983</v>
      </c>
      <c r="AB2430" s="10">
        <v>7625615940</v>
      </c>
    </row>
    <row r="2431" spans="1:28" ht="19.2">
      <c r="A2431" s="12">
        <v>2430</v>
      </c>
      <c r="B2431" s="12">
        <v>15890</v>
      </c>
      <c r="C2431" s="13" t="s">
        <v>377</v>
      </c>
      <c r="D2431" s="13" t="s">
        <v>6</v>
      </c>
      <c r="E2431" s="12">
        <v>2022</v>
      </c>
      <c r="F2431" s="12">
        <v>22.616</v>
      </c>
      <c r="G2431" s="15">
        <f>([1]!Table_1[[#This Row],[총자산]]-[1]!Table_1[[#This Row],[장부가치 자기자본]]+[1]!Table_1[[#This Row],[시가총액]])/[1]!Table_1[[#This Row],[총자산]]</f>
        <v>0.62972774019648337</v>
      </c>
      <c r="H2431" s="14">
        <f>I2431/100000000000</f>
        <v>0.54916688891999998</v>
      </c>
      <c r="I2431" s="12">
        <v>54916688892</v>
      </c>
      <c r="J2431" s="12">
        <v>6.89</v>
      </c>
      <c r="K2431" s="10">
        <f>L2431/1000000000000</f>
        <v>0.73338435773800004</v>
      </c>
      <c r="L2431" s="12">
        <v>733384357738</v>
      </c>
      <c r="M2431" s="12">
        <v>2.52</v>
      </c>
      <c r="N2431" s="12">
        <v>1</v>
      </c>
      <c r="O2431" s="15">
        <f>IF([1]!Table_1[[#This Row],[연도]]=2016,1,0)</f>
        <v>0</v>
      </c>
      <c r="P2431" s="15">
        <f>IF([1]!Table_1[[#This Row],[연도]]=2017,1,0)</f>
        <v>0</v>
      </c>
      <c r="Q2431" s="15">
        <f>IF([1]!Table_1[[#This Row],[연도]]=2018,1,0)</f>
        <v>0</v>
      </c>
      <c r="R2431" s="15">
        <f>IF([1]!Table_1[[#This Row],[연도]]=2019,1,0)</f>
        <v>0</v>
      </c>
      <c r="S2431" s="15">
        <f>IF([1]!Table_1[[#This Row],[연도]]=2020,1,0)</f>
        <v>0</v>
      </c>
      <c r="T2431" s="15">
        <f>IF([1]!Table_1[[#This Row],[연도]]=2021,1,0)</f>
        <v>0</v>
      </c>
      <c r="U2431" s="15">
        <f>IF([1]!Table_1[[#This Row],[연도]]=2022,1,0)</f>
        <v>1</v>
      </c>
      <c r="V2431" s="15">
        <f>IF([1]!Table_1[[#This Row],[연도]]=2023,1,0)</f>
        <v>0</v>
      </c>
      <c r="W2431" s="12">
        <v>2.41</v>
      </c>
      <c r="X2431" s="10">
        <f>Y2431/1000000000000</f>
        <v>0.1894023</v>
      </c>
      <c r="Y2431" s="15">
        <f>[1]!Table_1[[#This Row],[주가]]*[1]!Table_1[[#This Row],[기말주식수]]</f>
        <v>189402300000</v>
      </c>
      <c r="Z2431" s="14">
        <f>AA2431/10</f>
        <v>0.34489023978208422</v>
      </c>
      <c r="AA2431" s="15">
        <f>[1]!Table_1[[#This Row],[시가총액]]/[1]!Table_1[[#This Row],[당기순이익(세후영업이익)]]</f>
        <v>3.448902397820842</v>
      </c>
      <c r="AB2431" s="12">
        <v>8472906600</v>
      </c>
    </row>
    <row r="2432" spans="1:28" ht="19.2">
      <c r="A2432" s="10">
        <v>2431</v>
      </c>
      <c r="B2432" s="10">
        <v>15890</v>
      </c>
      <c r="C2432" s="11" t="s">
        <v>377</v>
      </c>
      <c r="D2432" s="11" t="s">
        <v>6</v>
      </c>
      <c r="E2432" s="10">
        <v>2023</v>
      </c>
      <c r="F2432" s="10">
        <v>21.818000000000001</v>
      </c>
      <c r="G2432" s="14">
        <f>([1]!Table_1[[#This Row],[총자산]]-[1]!Table_1[[#This Row],[장부가치 자기자본]]+[1]!Table_1[[#This Row],[시가총액]])/[1]!Table_1[[#This Row],[총자산]]</f>
        <v>0.59363831699507086</v>
      </c>
      <c r="H2432" s="14">
        <f>I2432/100000000000</f>
        <v>0.44128087572000002</v>
      </c>
      <c r="I2432" s="10">
        <v>44128087572</v>
      </c>
      <c r="J2432" s="10">
        <v>1.7</v>
      </c>
      <c r="K2432" s="10">
        <f>L2432/1000000000000</f>
        <v>0.65602730316799995</v>
      </c>
      <c r="L2432" s="10">
        <v>656027303168</v>
      </c>
      <c r="M2432" s="10">
        <v>2.5499999999999998</v>
      </c>
      <c r="N2432" s="10">
        <v>1</v>
      </c>
      <c r="O2432" s="14">
        <f>IF([1]!Table_1[[#This Row],[연도]]=2016,1,0)</f>
        <v>0</v>
      </c>
      <c r="P2432" s="14">
        <f>IF([1]!Table_1[[#This Row],[연도]]=2017,1,0)</f>
        <v>0</v>
      </c>
      <c r="Q2432" s="14">
        <f>IF([1]!Table_1[[#This Row],[연도]]=2018,1,0)</f>
        <v>0</v>
      </c>
      <c r="R2432" s="14">
        <f>IF([1]!Table_1[[#This Row],[연도]]=2019,1,0)</f>
        <v>0</v>
      </c>
      <c r="S2432" s="14">
        <f>IF([1]!Table_1[[#This Row],[연도]]=2020,1,0)</f>
        <v>0</v>
      </c>
      <c r="T2432" s="14">
        <f>IF([1]!Table_1[[#This Row],[연도]]=2021,1,0)</f>
        <v>0</v>
      </c>
      <c r="U2432" s="14">
        <f>IF([1]!Table_1[[#This Row],[연도]]=2022,1,0)</f>
        <v>0</v>
      </c>
      <c r="V2432" s="14">
        <f>IF([1]!Table_1[[#This Row],[연도]]=2023,1,0)</f>
        <v>1</v>
      </c>
      <c r="W2432" s="10">
        <v>2.11</v>
      </c>
      <c r="X2432" s="10">
        <f>Y2432/1000000000000</f>
        <v>0.19174060000000001</v>
      </c>
      <c r="Y2432" s="14">
        <f>[1]!Table_1[[#This Row],[주가]]*[1]!Table_1[[#This Row],[기말주식수]]</f>
        <v>191740600000</v>
      </c>
      <c r="Z2432" s="14">
        <f>AA2432/10</f>
        <v>0.43450919935552018</v>
      </c>
      <c r="AA2432" s="14">
        <f>[1]!Table_1[[#This Row],[시가총액]]/[1]!Table_1[[#This Row],[당기순이익(세후영업이익)]]</f>
        <v>4.3450919935552017</v>
      </c>
      <c r="AB2432" s="10">
        <v>7891762500</v>
      </c>
    </row>
    <row r="2433" spans="1:28" ht="19.2">
      <c r="A2433" s="12">
        <v>2432</v>
      </c>
      <c r="B2433" s="12">
        <v>16090</v>
      </c>
      <c r="C2433" s="13" t="s">
        <v>378</v>
      </c>
      <c r="D2433" s="13" t="s">
        <v>6</v>
      </c>
      <c r="E2433" s="12">
        <v>2016</v>
      </c>
      <c r="F2433" s="12">
        <v>4.7229999999999999</v>
      </c>
      <c r="G2433" s="15">
        <f>([1]!Table_1[[#This Row],[총자산]]-[1]!Table_1[[#This Row],[장부가치 자기자본]]+[1]!Table_1[[#This Row],[시가총액]])/[1]!Table_1[[#This Row],[총자산]]</f>
        <v>1.1041305806883979</v>
      </c>
      <c r="H2433" s="14">
        <f>I2433/100000000000</f>
        <v>0.16060254991</v>
      </c>
      <c r="I2433" s="12">
        <v>16060254991</v>
      </c>
      <c r="J2433" s="12">
        <v>10.64</v>
      </c>
      <c r="K2433" s="10">
        <f>L2433/1000000000000</f>
        <v>0.280173383316</v>
      </c>
      <c r="L2433" s="12">
        <v>280173383316</v>
      </c>
      <c r="M2433" s="12">
        <v>1.3</v>
      </c>
      <c r="N2433" s="12">
        <v>1</v>
      </c>
      <c r="O2433" s="15">
        <f>IF([1]!Table_1[[#This Row],[연도]]=2016,1,0)</f>
        <v>1</v>
      </c>
      <c r="P2433" s="15">
        <f>IF([1]!Table_1[[#This Row],[연도]]=2017,1,0)</f>
        <v>0</v>
      </c>
      <c r="Q2433" s="15">
        <f>IF([1]!Table_1[[#This Row],[연도]]=2018,1,0)</f>
        <v>0</v>
      </c>
      <c r="R2433" s="15">
        <f>IF([1]!Table_1[[#This Row],[연도]]=2019,1,0)</f>
        <v>0</v>
      </c>
      <c r="S2433" s="15">
        <f>IF([1]!Table_1[[#This Row],[연도]]=2020,1,0)</f>
        <v>0</v>
      </c>
      <c r="T2433" s="15">
        <f>IF([1]!Table_1[[#This Row],[연도]]=2021,1,0)</f>
        <v>0</v>
      </c>
      <c r="U2433" s="15">
        <f>IF([1]!Table_1[[#This Row],[연도]]=2022,1,0)</f>
        <v>0</v>
      </c>
      <c r="V2433" s="15">
        <f>IF([1]!Table_1[[#This Row],[연도]]=2023,1,0)</f>
        <v>0</v>
      </c>
      <c r="W2433" s="12">
        <v>0.94</v>
      </c>
      <c r="X2433" s="10">
        <f>Y2433/1000000000000</f>
        <v>0.18860082114999999</v>
      </c>
      <c r="Y2433" s="15">
        <f>[1]!Table_1[[#This Row],[주가]]*[1]!Table_1[[#This Row],[기말주식수]]</f>
        <v>188600821150</v>
      </c>
      <c r="Z2433" s="14">
        <f>AA2433/10</f>
        <v>1.1743326694108527</v>
      </c>
      <c r="AA2433" s="15">
        <f>[1]!Table_1[[#This Row],[시가총액]]/[1]!Table_1[[#This Row],[당기순이익(세후영업이익)]]</f>
        <v>11.743326694108527</v>
      </c>
      <c r="AB2433" s="12">
        <v>2214115500</v>
      </c>
    </row>
    <row r="2434" spans="1:28" ht="19.2">
      <c r="A2434" s="10">
        <v>2433</v>
      </c>
      <c r="B2434" s="10">
        <v>16090</v>
      </c>
      <c r="C2434" s="11" t="s">
        <v>378</v>
      </c>
      <c r="D2434" s="11" t="s">
        <v>6</v>
      </c>
      <c r="E2434" s="10">
        <v>2017</v>
      </c>
      <c r="F2434" s="10">
        <v>17.742999999999999</v>
      </c>
      <c r="G2434" s="14">
        <f>([1]!Table_1[[#This Row],[총자산]]-[1]!Table_1[[#This Row],[장부가치 자기자본]]+[1]!Table_1[[#This Row],[시가총액]])/[1]!Table_1[[#This Row],[총자산]]</f>
        <v>0.7973982517507946</v>
      </c>
      <c r="H2434" s="14">
        <f>I2434/100000000000</f>
        <v>0.13882003603000001</v>
      </c>
      <c r="I2434" s="10">
        <v>13882003603</v>
      </c>
      <c r="J2434" s="10">
        <v>-1.1399999999999999</v>
      </c>
      <c r="K2434" s="10">
        <f>L2434/1000000000000</f>
        <v>0.28369437321300001</v>
      </c>
      <c r="L2434" s="10">
        <v>283694373213</v>
      </c>
      <c r="M2434" s="10">
        <v>0.92</v>
      </c>
      <c r="N2434" s="10">
        <v>1</v>
      </c>
      <c r="O2434" s="14">
        <f>IF([1]!Table_1[[#This Row],[연도]]=2016,1,0)</f>
        <v>0</v>
      </c>
      <c r="P2434" s="14">
        <f>IF([1]!Table_1[[#This Row],[연도]]=2017,1,0)</f>
        <v>1</v>
      </c>
      <c r="Q2434" s="14">
        <f>IF([1]!Table_1[[#This Row],[연도]]=2018,1,0)</f>
        <v>0</v>
      </c>
      <c r="R2434" s="14">
        <f>IF([1]!Table_1[[#This Row],[연도]]=2019,1,0)</f>
        <v>0</v>
      </c>
      <c r="S2434" s="14">
        <f>IF([1]!Table_1[[#This Row],[연도]]=2020,1,0)</f>
        <v>0</v>
      </c>
      <c r="T2434" s="14">
        <f>IF([1]!Table_1[[#This Row],[연도]]=2021,1,0)</f>
        <v>0</v>
      </c>
      <c r="U2434" s="14">
        <f>IF([1]!Table_1[[#This Row],[연도]]=2022,1,0)</f>
        <v>0</v>
      </c>
      <c r="V2434" s="14">
        <f>IF([1]!Table_1[[#This Row],[연도]]=2023,1,0)</f>
        <v>0</v>
      </c>
      <c r="W2434" s="10">
        <v>1.04</v>
      </c>
      <c r="X2434" s="10">
        <f>Y2434/1000000000000</f>
        <v>0.12294147164999999</v>
      </c>
      <c r="Y2434" s="14">
        <f>[1]!Table_1[[#This Row],[주가]]*[1]!Table_1[[#This Row],[기말주식수]]</f>
        <v>122941471650</v>
      </c>
      <c r="Z2434" s="14">
        <f>AA2434/10</f>
        <v>0.8856176324823275</v>
      </c>
      <c r="AA2434" s="14">
        <f>[1]!Table_1[[#This Row],[시가총액]]/[1]!Table_1[[#This Row],[당기순이익(세후영업이익)]]</f>
        <v>8.8561763248232754</v>
      </c>
      <c r="AB2434" s="10">
        <v>2214115500</v>
      </c>
    </row>
    <row r="2435" spans="1:28" ht="19.2">
      <c r="A2435" s="12">
        <v>2434</v>
      </c>
      <c r="B2435" s="12">
        <v>16090</v>
      </c>
      <c r="C2435" s="13" t="s">
        <v>378</v>
      </c>
      <c r="D2435" s="13" t="s">
        <v>6</v>
      </c>
      <c r="E2435" s="12">
        <v>2018</v>
      </c>
      <c r="F2435" s="12">
        <v>23.681999999999999</v>
      </c>
      <c r="G2435" s="15">
        <f>([1]!Table_1[[#This Row],[총자산]]-[1]!Table_1[[#This Row],[장부가치 자기자본]]+[1]!Table_1[[#This Row],[시가총액]])/[1]!Table_1[[#This Row],[총자산]]</f>
        <v>0.67730506032169235</v>
      </c>
      <c r="H2435" s="14">
        <f>I2435/100000000000</f>
        <v>0.17900257893999999</v>
      </c>
      <c r="I2435" s="12">
        <v>17900257894</v>
      </c>
      <c r="J2435" s="12">
        <v>4.91</v>
      </c>
      <c r="K2435" s="10">
        <f>L2435/1000000000000</f>
        <v>0.28631628176399998</v>
      </c>
      <c r="L2435" s="12">
        <v>286316281764</v>
      </c>
      <c r="M2435" s="12">
        <v>1.03</v>
      </c>
      <c r="N2435" s="12">
        <v>1</v>
      </c>
      <c r="O2435" s="15">
        <f>IF([1]!Table_1[[#This Row],[연도]]=2016,1,0)</f>
        <v>0</v>
      </c>
      <c r="P2435" s="15">
        <f>IF([1]!Table_1[[#This Row],[연도]]=2017,1,0)</f>
        <v>0</v>
      </c>
      <c r="Q2435" s="15">
        <f>IF([1]!Table_1[[#This Row],[연도]]=2018,1,0)</f>
        <v>1</v>
      </c>
      <c r="R2435" s="15">
        <f>IF([1]!Table_1[[#This Row],[연도]]=2019,1,0)</f>
        <v>0</v>
      </c>
      <c r="S2435" s="15">
        <f>IF([1]!Table_1[[#This Row],[연도]]=2020,1,0)</f>
        <v>0</v>
      </c>
      <c r="T2435" s="15">
        <f>IF([1]!Table_1[[#This Row],[연도]]=2021,1,0)</f>
        <v>0</v>
      </c>
      <c r="U2435" s="15">
        <f>IF([1]!Table_1[[#This Row],[연도]]=2022,1,0)</f>
        <v>0</v>
      </c>
      <c r="V2435" s="15">
        <f>IF([1]!Table_1[[#This Row],[연도]]=2023,1,0)</f>
        <v>0</v>
      </c>
      <c r="W2435" s="12">
        <v>1.32</v>
      </c>
      <c r="X2435" s="10">
        <f>Y2435/1000000000000</f>
        <v>0.10207072455000001</v>
      </c>
      <c r="Y2435" s="15">
        <f>[1]!Table_1[[#This Row],[주가]]*[1]!Table_1[[#This Row],[기말주식수]]</f>
        <v>102070724550</v>
      </c>
      <c r="Z2435" s="14">
        <f>AA2435/10</f>
        <v>0.57021929602597043</v>
      </c>
      <c r="AA2435" s="15">
        <f>[1]!Table_1[[#This Row],[시가총액]]/[1]!Table_1[[#This Row],[당기순이익(세후영업이익)]]</f>
        <v>5.7021929602597039</v>
      </c>
      <c r="AB2435" s="12">
        <v>3542584800</v>
      </c>
    </row>
    <row r="2436" spans="1:28" ht="19.2">
      <c r="A2436" s="10">
        <v>2435</v>
      </c>
      <c r="B2436" s="10">
        <v>16090</v>
      </c>
      <c r="C2436" s="11" t="s">
        <v>378</v>
      </c>
      <c r="D2436" s="11" t="s">
        <v>6</v>
      </c>
      <c r="E2436" s="10">
        <v>2019</v>
      </c>
      <c r="F2436" s="10">
        <v>26.614000000000001</v>
      </c>
      <c r="G2436" s="14">
        <f>([1]!Table_1[[#This Row],[총자산]]-[1]!Table_1[[#This Row],[장부가치 자기자본]]+[1]!Table_1[[#This Row],[시가총액]])/[1]!Table_1[[#This Row],[총자산]]</f>
        <v>0.66367919396817066</v>
      </c>
      <c r="H2436" s="14">
        <f>I2436/100000000000</f>
        <v>0.20244210388</v>
      </c>
      <c r="I2436" s="10">
        <v>20244210388</v>
      </c>
      <c r="J2436" s="10">
        <v>1.82</v>
      </c>
      <c r="K2436" s="10">
        <f>L2436/1000000000000</f>
        <v>0.29958397827099997</v>
      </c>
      <c r="L2436" s="10">
        <v>299583978271</v>
      </c>
      <c r="M2436" s="10">
        <v>1.1399999999999999</v>
      </c>
      <c r="N2436" s="10">
        <v>1</v>
      </c>
      <c r="O2436" s="14">
        <f>IF([1]!Table_1[[#This Row],[연도]]=2016,1,0)</f>
        <v>0</v>
      </c>
      <c r="P2436" s="14">
        <f>IF([1]!Table_1[[#This Row],[연도]]=2017,1,0)</f>
        <v>0</v>
      </c>
      <c r="Q2436" s="14">
        <f>IF([1]!Table_1[[#This Row],[연도]]=2018,1,0)</f>
        <v>0</v>
      </c>
      <c r="R2436" s="14">
        <f>IF([1]!Table_1[[#This Row],[연도]]=2019,1,0)</f>
        <v>1</v>
      </c>
      <c r="S2436" s="14">
        <f>IF([1]!Table_1[[#This Row],[연도]]=2020,1,0)</f>
        <v>0</v>
      </c>
      <c r="T2436" s="14">
        <f>IF([1]!Table_1[[#This Row],[연도]]=2021,1,0)</f>
        <v>0</v>
      </c>
      <c r="U2436" s="14">
        <f>IF([1]!Table_1[[#This Row],[연도]]=2022,1,0)</f>
        <v>0</v>
      </c>
      <c r="V2436" s="14">
        <f>IF([1]!Table_1[[#This Row],[연도]]=2023,1,0)</f>
        <v>0</v>
      </c>
      <c r="W2436" s="10">
        <v>1.32</v>
      </c>
      <c r="X2436" s="10">
        <f>Y2436/1000000000000</f>
        <v>0.11048436345</v>
      </c>
      <c r="Y2436" s="14">
        <f>[1]!Table_1[[#This Row],[주가]]*[1]!Table_1[[#This Row],[기말주식수]]</f>
        <v>110484363450</v>
      </c>
      <c r="Z2436" s="14">
        <f>AA2436/10</f>
        <v>0.54575783067089112</v>
      </c>
      <c r="AA2436" s="14">
        <f>[1]!Table_1[[#This Row],[시가총액]]/[1]!Table_1[[#This Row],[당기순이익(세후영업이익)]]</f>
        <v>5.4575783067089114</v>
      </c>
      <c r="AB2436" s="10">
        <v>4428231000</v>
      </c>
    </row>
    <row r="2437" spans="1:28" ht="19.2">
      <c r="A2437" s="12">
        <v>2436</v>
      </c>
      <c r="B2437" s="12">
        <v>16090</v>
      </c>
      <c r="C2437" s="13" t="s">
        <v>378</v>
      </c>
      <c r="D2437" s="13" t="s">
        <v>6</v>
      </c>
      <c r="E2437" s="12">
        <v>2020</v>
      </c>
      <c r="F2437" s="12">
        <v>19.641999999999999</v>
      </c>
      <c r="G2437" s="15">
        <f>([1]!Table_1[[#This Row],[총자산]]-[1]!Table_1[[#This Row],[장부가치 자기자본]]+[1]!Table_1[[#This Row],[시가총액]])/[1]!Table_1[[#This Row],[총자산]]</f>
        <v>0.52701127470859077</v>
      </c>
      <c r="H2437" s="14">
        <f>I2437/100000000000</f>
        <v>7.1310617009999994E-2</v>
      </c>
      <c r="I2437" s="12">
        <v>7131061701</v>
      </c>
      <c r="J2437" s="12">
        <v>-4.08</v>
      </c>
      <c r="K2437" s="10">
        <f>L2437/1000000000000</f>
        <v>0.25319894562</v>
      </c>
      <c r="L2437" s="12">
        <v>253198945620</v>
      </c>
      <c r="M2437" s="12">
        <v>1.54</v>
      </c>
      <c r="N2437" s="12">
        <v>1</v>
      </c>
      <c r="O2437" s="15">
        <f>IF([1]!Table_1[[#This Row],[연도]]=2016,1,0)</f>
        <v>0</v>
      </c>
      <c r="P2437" s="15">
        <f>IF([1]!Table_1[[#This Row],[연도]]=2017,1,0)</f>
        <v>0</v>
      </c>
      <c r="Q2437" s="15">
        <f>IF([1]!Table_1[[#This Row],[연도]]=2018,1,0)</f>
        <v>0</v>
      </c>
      <c r="R2437" s="15">
        <f>IF([1]!Table_1[[#This Row],[연도]]=2019,1,0)</f>
        <v>0</v>
      </c>
      <c r="S2437" s="15">
        <f>IF([1]!Table_1[[#This Row],[연도]]=2020,1,0)</f>
        <v>1</v>
      </c>
      <c r="T2437" s="15">
        <f>IF([1]!Table_1[[#This Row],[연도]]=2021,1,0)</f>
        <v>0</v>
      </c>
      <c r="U2437" s="15">
        <f>IF([1]!Table_1[[#This Row],[연도]]=2022,1,0)</f>
        <v>0</v>
      </c>
      <c r="V2437" s="15">
        <f>IF([1]!Table_1[[#This Row],[연도]]=2023,1,0)</f>
        <v>0</v>
      </c>
      <c r="W2437" s="12">
        <v>1.59</v>
      </c>
      <c r="X2437" s="10">
        <f>Y2437/1000000000000</f>
        <v>8.3914977449999997E-2</v>
      </c>
      <c r="Y2437" s="15">
        <f>[1]!Table_1[[#This Row],[주가]]*[1]!Table_1[[#This Row],[기말주식수]]</f>
        <v>83914977450</v>
      </c>
      <c r="Z2437" s="14">
        <f>AA2437/10</f>
        <v>1.176752929205934</v>
      </c>
      <c r="AA2437" s="15">
        <f>[1]!Table_1[[#This Row],[시가총액]]/[1]!Table_1[[#This Row],[당기순이익(세후영업이익)]]</f>
        <v>11.76752929205934</v>
      </c>
      <c r="AB2437" s="12">
        <v>1771292400</v>
      </c>
    </row>
    <row r="2438" spans="1:28" ht="19.2">
      <c r="A2438" s="10">
        <v>2437</v>
      </c>
      <c r="B2438" s="10">
        <v>16090</v>
      </c>
      <c r="C2438" s="11" t="s">
        <v>378</v>
      </c>
      <c r="D2438" s="11" t="s">
        <v>6</v>
      </c>
      <c r="E2438" s="10">
        <v>2021</v>
      </c>
      <c r="F2438" s="10">
        <v>20.710999999999999</v>
      </c>
      <c r="G2438" s="14">
        <f>([1]!Table_1[[#This Row],[총자산]]-[1]!Table_1[[#This Row],[장부가치 자기자본]]+[1]!Table_1[[#This Row],[시가총액]])/[1]!Table_1[[#This Row],[총자산]]</f>
        <v>0.57289486751903296</v>
      </c>
      <c r="H2438" s="14">
        <f>I2438/100000000000</f>
        <v>0.22414773991</v>
      </c>
      <c r="I2438" s="10">
        <v>22414773991</v>
      </c>
      <c r="J2438" s="10">
        <v>10.74</v>
      </c>
      <c r="K2438" s="10">
        <f>L2438/1000000000000</f>
        <v>0.28789644105599999</v>
      </c>
      <c r="L2438" s="10">
        <v>287896441056</v>
      </c>
      <c r="M2438" s="10">
        <v>1.92</v>
      </c>
      <c r="N2438" s="10">
        <v>1</v>
      </c>
      <c r="O2438" s="14">
        <f>IF([1]!Table_1[[#This Row],[연도]]=2016,1,0)</f>
        <v>0</v>
      </c>
      <c r="P2438" s="14">
        <f>IF([1]!Table_1[[#This Row],[연도]]=2017,1,0)</f>
        <v>0</v>
      </c>
      <c r="Q2438" s="14">
        <f>IF([1]!Table_1[[#This Row],[연도]]=2018,1,0)</f>
        <v>0</v>
      </c>
      <c r="R2438" s="14">
        <f>IF([1]!Table_1[[#This Row],[연도]]=2019,1,0)</f>
        <v>0</v>
      </c>
      <c r="S2438" s="14">
        <f>IF([1]!Table_1[[#This Row],[연도]]=2020,1,0)</f>
        <v>0</v>
      </c>
      <c r="T2438" s="14">
        <f>IF([1]!Table_1[[#This Row],[연도]]=2021,1,0)</f>
        <v>1</v>
      </c>
      <c r="U2438" s="14">
        <f>IF([1]!Table_1[[#This Row],[연도]]=2022,1,0)</f>
        <v>0</v>
      </c>
      <c r="V2438" s="14">
        <f>IF([1]!Table_1[[#This Row],[연도]]=2023,1,0)</f>
        <v>0</v>
      </c>
      <c r="W2438" s="10">
        <v>0.53</v>
      </c>
      <c r="X2438" s="10">
        <f>Y2438/1000000000000</f>
        <v>0.10140648989999999</v>
      </c>
      <c r="Y2438" s="14">
        <f>[1]!Table_1[[#This Row],[주가]]*[1]!Table_1[[#This Row],[기말주식수]]</f>
        <v>101406489900</v>
      </c>
      <c r="Z2438" s="14">
        <f>AA2438/10</f>
        <v>0.45240915630341316</v>
      </c>
      <c r="AA2438" s="14">
        <f>[1]!Table_1[[#This Row],[시가총액]]/[1]!Table_1[[#This Row],[당기순이익(세후영업이익)]]</f>
        <v>4.5240915630341316</v>
      </c>
      <c r="AB2438" s="10">
        <v>3985407900</v>
      </c>
    </row>
    <row r="2439" spans="1:28" ht="19.2">
      <c r="A2439" s="12">
        <v>2438</v>
      </c>
      <c r="B2439" s="12">
        <v>16090</v>
      </c>
      <c r="C2439" s="13" t="s">
        <v>378</v>
      </c>
      <c r="D2439" s="13" t="s">
        <v>6</v>
      </c>
      <c r="E2439" s="12">
        <v>2022</v>
      </c>
      <c r="F2439" s="12">
        <v>19.154</v>
      </c>
      <c r="G2439" s="15">
        <f>([1]!Table_1[[#This Row],[총자산]]-[1]!Table_1[[#This Row],[장부가치 자기자본]]+[1]!Table_1[[#This Row],[시가총액]])/[1]!Table_1[[#This Row],[총자산]]</f>
        <v>0.51058992893121824</v>
      </c>
      <c r="H2439" s="14">
        <f>I2439/100000000000</f>
        <v>0.30195181973000002</v>
      </c>
      <c r="I2439" s="12">
        <v>30195181973</v>
      </c>
      <c r="J2439" s="12">
        <v>6.27</v>
      </c>
      <c r="K2439" s="10">
        <f>L2439/1000000000000</f>
        <v>0.31930527959299998</v>
      </c>
      <c r="L2439" s="12">
        <v>319305279593</v>
      </c>
      <c r="M2439" s="12">
        <v>2.4500000000000002</v>
      </c>
      <c r="N2439" s="12">
        <v>1</v>
      </c>
      <c r="O2439" s="15">
        <f>IF([1]!Table_1[[#This Row],[연도]]=2016,1,0)</f>
        <v>0</v>
      </c>
      <c r="P2439" s="15">
        <f>IF([1]!Table_1[[#This Row],[연도]]=2017,1,0)</f>
        <v>0</v>
      </c>
      <c r="Q2439" s="15">
        <f>IF([1]!Table_1[[#This Row],[연도]]=2018,1,0)</f>
        <v>0</v>
      </c>
      <c r="R2439" s="15">
        <f>IF([1]!Table_1[[#This Row],[연도]]=2019,1,0)</f>
        <v>0</v>
      </c>
      <c r="S2439" s="15">
        <f>IF([1]!Table_1[[#This Row],[연도]]=2020,1,0)</f>
        <v>0</v>
      </c>
      <c r="T2439" s="15">
        <f>IF([1]!Table_1[[#This Row],[연도]]=2021,1,0)</f>
        <v>0</v>
      </c>
      <c r="U2439" s="15">
        <f>IF([1]!Table_1[[#This Row],[연도]]=2022,1,0)</f>
        <v>1</v>
      </c>
      <c r="V2439" s="15">
        <f>IF([1]!Table_1[[#This Row],[연도]]=2023,1,0)</f>
        <v>0</v>
      </c>
      <c r="W2439" s="12">
        <v>1.3</v>
      </c>
      <c r="X2439" s="10">
        <f>Y2439/1000000000000</f>
        <v>9.6978258900000003E-2</v>
      </c>
      <c r="Y2439" s="15">
        <f>[1]!Table_1[[#This Row],[주가]]*[1]!Table_1[[#This Row],[기말주식수]]</f>
        <v>96978258900</v>
      </c>
      <c r="Z2439" s="14">
        <f>AA2439/10</f>
        <v>0.32117130139078565</v>
      </c>
      <c r="AA2439" s="15">
        <f>[1]!Table_1[[#This Row],[시가총액]]/[1]!Table_1[[#This Row],[당기순이익(세후영업이익)]]</f>
        <v>3.2117130139078562</v>
      </c>
      <c r="AB2439" s="12">
        <v>4871054100</v>
      </c>
    </row>
    <row r="2440" spans="1:28" ht="19.2">
      <c r="A2440" s="10">
        <v>2439</v>
      </c>
      <c r="B2440" s="10">
        <v>16090</v>
      </c>
      <c r="C2440" s="11" t="s">
        <v>378</v>
      </c>
      <c r="D2440" s="11" t="s">
        <v>6</v>
      </c>
      <c r="E2440" s="10">
        <v>2023</v>
      </c>
      <c r="F2440" s="10">
        <v>19.027999999999999</v>
      </c>
      <c r="G2440" s="14">
        <f>([1]!Table_1[[#This Row],[총자산]]-[1]!Table_1[[#This Row],[장부가치 자기자본]]+[1]!Table_1[[#This Row],[시가총액]])/[1]!Table_1[[#This Row],[총자산]]</f>
        <v>0.4460740544700017</v>
      </c>
      <c r="H2440" s="14">
        <f>I2440/100000000000</f>
        <v>0.21331953276999999</v>
      </c>
      <c r="I2440" s="10">
        <v>21331953277</v>
      </c>
      <c r="J2440" s="10">
        <v>3.93</v>
      </c>
      <c r="K2440" s="10">
        <f>L2440/1000000000000</f>
        <v>0.295303511096</v>
      </c>
      <c r="L2440" s="10">
        <v>295303511096</v>
      </c>
      <c r="M2440" s="10">
        <v>2.4500000000000002</v>
      </c>
      <c r="N2440" s="10">
        <v>1</v>
      </c>
      <c r="O2440" s="14">
        <f>IF([1]!Table_1[[#This Row],[연도]]=2016,1,0)</f>
        <v>0</v>
      </c>
      <c r="P2440" s="14">
        <f>IF([1]!Table_1[[#This Row],[연도]]=2017,1,0)</f>
        <v>0</v>
      </c>
      <c r="Q2440" s="14">
        <f>IF([1]!Table_1[[#This Row],[연도]]=2018,1,0)</f>
        <v>0</v>
      </c>
      <c r="R2440" s="14">
        <f>IF([1]!Table_1[[#This Row],[연도]]=2019,1,0)</f>
        <v>0</v>
      </c>
      <c r="S2440" s="14">
        <f>IF([1]!Table_1[[#This Row],[연도]]=2020,1,0)</f>
        <v>0</v>
      </c>
      <c r="T2440" s="14">
        <f>IF([1]!Table_1[[#This Row],[연도]]=2021,1,0)</f>
        <v>0</v>
      </c>
      <c r="U2440" s="14">
        <f>IF([1]!Table_1[[#This Row],[연도]]=2022,1,0)</f>
        <v>0</v>
      </c>
      <c r="V2440" s="14">
        <f>IF([1]!Table_1[[#This Row],[연도]]=2023,1,0)</f>
        <v>1</v>
      </c>
      <c r="W2440" s="10">
        <v>2.34</v>
      </c>
      <c r="X2440" s="10">
        <f>Y2440/1000000000000</f>
        <v>8.90074431E-2</v>
      </c>
      <c r="Y2440" s="14">
        <f>[1]!Table_1[[#This Row],[주가]]*[1]!Table_1[[#This Row],[기말주식수]]</f>
        <v>89007443100</v>
      </c>
      <c r="Z2440" s="14">
        <f>AA2440/10</f>
        <v>0.41724938145241186</v>
      </c>
      <c r="AA2440" s="14">
        <f>[1]!Table_1[[#This Row],[시가총액]]/[1]!Table_1[[#This Row],[당기순이익(세후영업이익)]]</f>
        <v>4.1724938145241186</v>
      </c>
      <c r="AB2440" s="10">
        <v>4428231000</v>
      </c>
    </row>
    <row r="2441" spans="1:28" ht="19.2">
      <c r="A2441" s="12">
        <v>2440</v>
      </c>
      <c r="B2441" s="12">
        <v>16250</v>
      </c>
      <c r="C2441" s="13" t="s">
        <v>379</v>
      </c>
      <c r="D2441" s="13" t="s">
        <v>20</v>
      </c>
      <c r="E2441" s="12">
        <v>2016</v>
      </c>
      <c r="F2441" s="12">
        <v>3.351</v>
      </c>
      <c r="G2441" s="15">
        <f>([1]!Table_1[[#This Row],[총자산]]-[1]!Table_1[[#This Row],[장부가치 자기자본]]+[1]!Table_1[[#This Row],[시가총액]])/[1]!Table_1[[#This Row],[총자산]]</f>
        <v>0.82486016430675724</v>
      </c>
      <c r="H2441" s="14">
        <f>I2441/100000000000</f>
        <v>0.89957934530999994</v>
      </c>
      <c r="I2441" s="12">
        <v>89957934531</v>
      </c>
      <c r="J2441" s="12">
        <v>9.83</v>
      </c>
      <c r="K2441" s="10">
        <f>L2441/1000000000000</f>
        <v>1.191570072884</v>
      </c>
      <c r="L2441" s="12">
        <v>1191570072884</v>
      </c>
      <c r="M2441" s="12">
        <v>0.21</v>
      </c>
      <c r="N2441" s="12">
        <v>1</v>
      </c>
      <c r="O2441" s="15">
        <f>IF([1]!Table_1[[#This Row],[연도]]=2016,1,0)</f>
        <v>1</v>
      </c>
      <c r="P2441" s="15">
        <f>IF([1]!Table_1[[#This Row],[연도]]=2017,1,0)</f>
        <v>0</v>
      </c>
      <c r="Q2441" s="15">
        <f>IF([1]!Table_1[[#This Row],[연도]]=2018,1,0)</f>
        <v>0</v>
      </c>
      <c r="R2441" s="15">
        <f>IF([1]!Table_1[[#This Row],[연도]]=2019,1,0)</f>
        <v>0</v>
      </c>
      <c r="S2441" s="15">
        <f>IF([1]!Table_1[[#This Row],[연도]]=2020,1,0)</f>
        <v>0</v>
      </c>
      <c r="T2441" s="15">
        <f>IF([1]!Table_1[[#This Row],[연도]]=2021,1,0)</f>
        <v>0</v>
      </c>
      <c r="U2441" s="15">
        <f>IF([1]!Table_1[[#This Row],[연도]]=2022,1,0)</f>
        <v>0</v>
      </c>
      <c r="V2441" s="15">
        <f>IF([1]!Table_1[[#This Row],[연도]]=2023,1,0)</f>
        <v>0</v>
      </c>
      <c r="W2441" s="12">
        <v>0.95</v>
      </c>
      <c r="X2441" s="10">
        <f>Y2441/1000000000000</f>
        <v>0.100996</v>
      </c>
      <c r="Y2441" s="15">
        <f>[1]!Table_1[[#This Row],[주가]]*[1]!Table_1[[#This Row],[기말주식수]]</f>
        <v>100996000000</v>
      </c>
      <c r="Z2441" s="14">
        <f>AA2441/10</f>
        <v>0.11227025223127618</v>
      </c>
      <c r="AA2441" s="15">
        <f>[1]!Table_1[[#This Row],[시가총액]]/[1]!Table_1[[#This Row],[당기순이익(세후영업이익)]]</f>
        <v>1.1227025223127618</v>
      </c>
      <c r="AB2441" s="12">
        <v>2034180750</v>
      </c>
    </row>
    <row r="2442" spans="1:28" ht="19.2">
      <c r="A2442" s="10">
        <v>2441</v>
      </c>
      <c r="B2442" s="10">
        <v>16250</v>
      </c>
      <c r="C2442" s="11" t="s">
        <v>379</v>
      </c>
      <c r="D2442" s="11" t="s">
        <v>20</v>
      </c>
      <c r="E2442" s="10">
        <v>2017</v>
      </c>
      <c r="F2442" s="10">
        <v>3.1190000000000002</v>
      </c>
      <c r="G2442" s="14">
        <f>([1]!Table_1[[#This Row],[총자산]]-[1]!Table_1[[#This Row],[장부가치 자기자본]]+[1]!Table_1[[#This Row],[시가총액]])/[1]!Table_1[[#This Row],[총자산]]</f>
        <v>0.80318991890170599</v>
      </c>
      <c r="H2442" s="14">
        <f>I2442/100000000000</f>
        <v>1.4531099999999999</v>
      </c>
      <c r="I2442" s="10">
        <v>145311000000</v>
      </c>
      <c r="J2442" s="10">
        <v>8.4499999999999993</v>
      </c>
      <c r="K2442" s="10">
        <f>L2442/1000000000000</f>
        <v>1.4657508415980001</v>
      </c>
      <c r="L2442" s="10">
        <v>1465750841598</v>
      </c>
      <c r="M2442" s="10">
        <v>1.45</v>
      </c>
      <c r="N2442" s="10">
        <v>1</v>
      </c>
      <c r="O2442" s="14">
        <f>IF([1]!Table_1[[#This Row],[연도]]=2016,1,0)</f>
        <v>0</v>
      </c>
      <c r="P2442" s="14">
        <f>IF([1]!Table_1[[#This Row],[연도]]=2017,1,0)</f>
        <v>1</v>
      </c>
      <c r="Q2442" s="14">
        <f>IF([1]!Table_1[[#This Row],[연도]]=2018,1,0)</f>
        <v>0</v>
      </c>
      <c r="R2442" s="14">
        <f>IF([1]!Table_1[[#This Row],[연도]]=2019,1,0)</f>
        <v>0</v>
      </c>
      <c r="S2442" s="14">
        <f>IF([1]!Table_1[[#This Row],[연도]]=2020,1,0)</f>
        <v>0</v>
      </c>
      <c r="T2442" s="14">
        <f>IF([1]!Table_1[[#This Row],[연도]]=2021,1,0)</f>
        <v>0</v>
      </c>
      <c r="U2442" s="14">
        <f>IF([1]!Table_1[[#This Row],[연도]]=2022,1,0)</f>
        <v>0</v>
      </c>
      <c r="V2442" s="14">
        <f>IF([1]!Table_1[[#This Row],[연도]]=2023,1,0)</f>
        <v>0</v>
      </c>
      <c r="W2442" s="10">
        <v>1.25</v>
      </c>
      <c r="X2442" s="10">
        <f>Y2442/1000000000000</f>
        <v>9.4071600000000005E-2</v>
      </c>
      <c r="Y2442" s="14">
        <f>[1]!Table_1[[#This Row],[주가]]*[1]!Table_1[[#This Row],[기말주식수]]</f>
        <v>94071600000</v>
      </c>
      <c r="Z2442" s="14">
        <f>AA2442/10</f>
        <v>6.4738113425686972E-2</v>
      </c>
      <c r="AA2442" s="14">
        <f>[1]!Table_1[[#This Row],[시가총액]]/[1]!Table_1[[#This Row],[당기순이익(세후영업이익)]]</f>
        <v>0.64738113425686972</v>
      </c>
      <c r="AB2442" s="10">
        <v>2034180750</v>
      </c>
    </row>
    <row r="2443" spans="1:28" ht="19.2">
      <c r="A2443" s="12">
        <v>2442</v>
      </c>
      <c r="B2443" s="12">
        <v>16250</v>
      </c>
      <c r="C2443" s="13" t="s">
        <v>379</v>
      </c>
      <c r="D2443" s="13" t="s">
        <v>20</v>
      </c>
      <c r="E2443" s="12">
        <v>2018</v>
      </c>
      <c r="F2443" s="12">
        <v>3.694</v>
      </c>
      <c r="G2443" s="15">
        <f>([1]!Table_1[[#This Row],[총자산]]-[1]!Table_1[[#This Row],[장부가치 자기자본]]+[1]!Table_1[[#This Row],[시가총액]])/[1]!Table_1[[#This Row],[총자산]]</f>
        <v>0.77030351025048183</v>
      </c>
      <c r="H2443" s="14">
        <f>I2443/100000000000</f>
        <v>1.13025</v>
      </c>
      <c r="I2443" s="12">
        <v>113025000000</v>
      </c>
      <c r="J2443" s="12">
        <v>7.4</v>
      </c>
      <c r="K2443" s="10">
        <f>L2443/1000000000000</f>
        <v>1.4879047677170001</v>
      </c>
      <c r="L2443" s="12">
        <v>1487904767717</v>
      </c>
      <c r="M2443" s="12">
        <v>1.23</v>
      </c>
      <c r="N2443" s="12">
        <v>1</v>
      </c>
      <c r="O2443" s="15">
        <f>IF([1]!Table_1[[#This Row],[연도]]=2016,1,0)</f>
        <v>0</v>
      </c>
      <c r="P2443" s="15">
        <f>IF([1]!Table_1[[#This Row],[연도]]=2017,1,0)</f>
        <v>0</v>
      </c>
      <c r="Q2443" s="15">
        <f>IF([1]!Table_1[[#This Row],[연도]]=2018,1,0)</f>
        <v>1</v>
      </c>
      <c r="R2443" s="15">
        <f>IF([1]!Table_1[[#This Row],[연도]]=2019,1,0)</f>
        <v>0</v>
      </c>
      <c r="S2443" s="15">
        <f>IF([1]!Table_1[[#This Row],[연도]]=2020,1,0)</f>
        <v>0</v>
      </c>
      <c r="T2443" s="15">
        <f>IF([1]!Table_1[[#This Row],[연도]]=2021,1,0)</f>
        <v>0</v>
      </c>
      <c r="U2443" s="15">
        <f>IF([1]!Table_1[[#This Row],[연도]]=2022,1,0)</f>
        <v>0</v>
      </c>
      <c r="V2443" s="15">
        <f>IF([1]!Table_1[[#This Row],[연도]]=2023,1,0)</f>
        <v>0</v>
      </c>
      <c r="W2443" s="12">
        <v>1.77</v>
      </c>
      <c r="X2443" s="10">
        <f>Y2443/1000000000000</f>
        <v>5.9304000000000003E-2</v>
      </c>
      <c r="Y2443" s="15">
        <f>[1]!Table_1[[#This Row],[주가]]*[1]!Table_1[[#This Row],[기말주식수]]</f>
        <v>59304000000</v>
      </c>
      <c r="Z2443" s="14">
        <f>AA2443/10</f>
        <v>5.246980756469808E-2</v>
      </c>
      <c r="AA2443" s="15">
        <f>[1]!Table_1[[#This Row],[시가총액]]/[1]!Table_1[[#This Row],[당기순이익(세후영업이익)]]</f>
        <v>0.52469807564698079</v>
      </c>
      <c r="AB2443" s="12">
        <v>2627077000</v>
      </c>
    </row>
    <row r="2444" spans="1:28" ht="19.2">
      <c r="A2444" s="10">
        <v>2443</v>
      </c>
      <c r="B2444" s="10">
        <v>16250</v>
      </c>
      <c r="C2444" s="11" t="s">
        <v>379</v>
      </c>
      <c r="D2444" s="11" t="s">
        <v>20</v>
      </c>
      <c r="E2444" s="10">
        <v>2019</v>
      </c>
      <c r="F2444" s="10">
        <v>12.454000000000001</v>
      </c>
      <c r="G2444" s="14">
        <f>([1]!Table_1[[#This Row],[총자산]]-[1]!Table_1[[#This Row],[장부가치 자기자본]]+[1]!Table_1[[#This Row],[시가총액]])/[1]!Table_1[[#This Row],[총자산]]</f>
        <v>0.77123826602539847</v>
      </c>
      <c r="H2444" s="14">
        <f>I2444/100000000000</f>
        <v>0.76950798708000001</v>
      </c>
      <c r="I2444" s="10">
        <v>76950798708</v>
      </c>
      <c r="J2444" s="10">
        <v>6.35</v>
      </c>
      <c r="K2444" s="10">
        <f>L2444/1000000000000</f>
        <v>1.698474766463</v>
      </c>
      <c r="L2444" s="10">
        <v>1698474766463</v>
      </c>
      <c r="M2444" s="10">
        <v>1.91</v>
      </c>
      <c r="N2444" s="10">
        <v>1</v>
      </c>
      <c r="O2444" s="14">
        <f>IF([1]!Table_1[[#This Row],[연도]]=2016,1,0)</f>
        <v>0</v>
      </c>
      <c r="P2444" s="14">
        <f>IF([1]!Table_1[[#This Row],[연도]]=2017,1,0)</f>
        <v>0</v>
      </c>
      <c r="Q2444" s="14">
        <f>IF([1]!Table_1[[#This Row],[연도]]=2018,1,0)</f>
        <v>0</v>
      </c>
      <c r="R2444" s="14">
        <f>IF([1]!Table_1[[#This Row],[연도]]=2019,1,0)</f>
        <v>1</v>
      </c>
      <c r="S2444" s="14">
        <f>IF([1]!Table_1[[#This Row],[연도]]=2020,1,0)</f>
        <v>0</v>
      </c>
      <c r="T2444" s="14">
        <f>IF([1]!Table_1[[#This Row],[연도]]=2021,1,0)</f>
        <v>0</v>
      </c>
      <c r="U2444" s="14">
        <f>IF([1]!Table_1[[#This Row],[연도]]=2022,1,0)</f>
        <v>0</v>
      </c>
      <c r="V2444" s="14">
        <f>IF([1]!Table_1[[#This Row],[연도]]=2023,1,0)</f>
        <v>0</v>
      </c>
      <c r="W2444" s="10">
        <v>1.97</v>
      </c>
      <c r="X2444" s="10">
        <f>Y2444/1000000000000</f>
        <v>5.3849599999999997E-2</v>
      </c>
      <c r="Y2444" s="14">
        <f>[1]!Table_1[[#This Row],[주가]]*[1]!Table_1[[#This Row],[기말주식수]]</f>
        <v>53849600000</v>
      </c>
      <c r="Z2444" s="14">
        <f>AA2444/10</f>
        <v>6.9979260649833466E-2</v>
      </c>
      <c r="AA2444" s="14">
        <f>[1]!Table_1[[#This Row],[시가총액]]/[1]!Table_1[[#This Row],[당기순이익(세후영업이익)]]</f>
        <v>0.69979260649833464</v>
      </c>
      <c r="AB2444" s="10">
        <v>3926365500</v>
      </c>
    </row>
    <row r="2445" spans="1:28" ht="19.2">
      <c r="A2445" s="12">
        <v>2444</v>
      </c>
      <c r="B2445" s="12">
        <v>16250</v>
      </c>
      <c r="C2445" s="13" t="s">
        <v>379</v>
      </c>
      <c r="D2445" s="13" t="s">
        <v>20</v>
      </c>
      <c r="E2445" s="12">
        <v>2020</v>
      </c>
      <c r="F2445" s="12">
        <v>1.2250000000000001</v>
      </c>
      <c r="G2445" s="15">
        <f>([1]!Table_1[[#This Row],[총자산]]-[1]!Table_1[[#This Row],[장부가치 자기자본]]+[1]!Table_1[[#This Row],[시가총액]])/[1]!Table_1[[#This Row],[총자산]]</f>
        <v>0.88080784027205528</v>
      </c>
      <c r="H2445" s="14">
        <f>I2445/100000000000</f>
        <v>-0.36417532958999999</v>
      </c>
      <c r="I2445" s="12">
        <v>-36417532959</v>
      </c>
      <c r="J2445" s="12">
        <v>-67.38</v>
      </c>
      <c r="K2445" s="10">
        <f>L2445/1000000000000</f>
        <v>1.1357509872810001</v>
      </c>
      <c r="L2445" s="12">
        <v>1135750987281</v>
      </c>
      <c r="M2445" s="12">
        <v>5.1100000000000003</v>
      </c>
      <c r="N2445" s="12">
        <v>1</v>
      </c>
      <c r="O2445" s="15">
        <f>IF([1]!Table_1[[#This Row],[연도]]=2016,1,0)</f>
        <v>0</v>
      </c>
      <c r="P2445" s="15">
        <f>IF([1]!Table_1[[#This Row],[연도]]=2017,1,0)</f>
        <v>0</v>
      </c>
      <c r="Q2445" s="15">
        <f>IF([1]!Table_1[[#This Row],[연도]]=2018,1,0)</f>
        <v>0</v>
      </c>
      <c r="R2445" s="15">
        <f>IF([1]!Table_1[[#This Row],[연도]]=2019,1,0)</f>
        <v>0</v>
      </c>
      <c r="S2445" s="15">
        <f>IF([1]!Table_1[[#This Row],[연도]]=2020,1,0)</f>
        <v>1</v>
      </c>
      <c r="T2445" s="15">
        <f>IF([1]!Table_1[[#This Row],[연도]]=2021,1,0)</f>
        <v>0</v>
      </c>
      <c r="U2445" s="15">
        <f>IF([1]!Table_1[[#This Row],[연도]]=2022,1,0)</f>
        <v>0</v>
      </c>
      <c r="V2445" s="15">
        <f>IF([1]!Table_1[[#This Row],[연도]]=2023,1,0)</f>
        <v>0</v>
      </c>
      <c r="W2445" s="12">
        <v>1.65</v>
      </c>
      <c r="X2445" s="10">
        <f>Y2445/1000000000000</f>
        <v>5.8594984299000001E-2</v>
      </c>
      <c r="Y2445" s="15">
        <f>[1]!Table_1[[#This Row],[주가]]*[1]!Table_1[[#This Row],[기말주식수]]</f>
        <v>58594984299</v>
      </c>
      <c r="Z2445" s="14">
        <f>AA2445/10</f>
        <v>-0.16089773122459466</v>
      </c>
      <c r="AA2445" s="15">
        <f>[1]!Table_1[[#This Row],[시가총액]]/[1]!Table_1[[#This Row],[당기순이익(세후영업이익)]]</f>
        <v>-1.6089773122459468</v>
      </c>
      <c r="AB2445" s="12">
        <v>2214322500</v>
      </c>
    </row>
    <row r="2446" spans="1:28" ht="19.2">
      <c r="A2446" s="10">
        <v>2445</v>
      </c>
      <c r="B2446" s="10">
        <v>16250</v>
      </c>
      <c r="C2446" s="11" t="s">
        <v>379</v>
      </c>
      <c r="D2446" s="11" t="s">
        <v>20</v>
      </c>
      <c r="E2446" s="10">
        <v>2021</v>
      </c>
      <c r="F2446" s="10">
        <v>4.1340000000000003</v>
      </c>
      <c r="G2446" s="14">
        <f>([1]!Table_1[[#This Row],[총자산]]-[1]!Table_1[[#This Row],[장부가치 자기자본]]+[1]!Table_1[[#This Row],[시가총액]])/[1]!Table_1[[#This Row],[총자산]]</f>
        <v>0.81980727569948342</v>
      </c>
      <c r="H2446" s="14">
        <f>I2446/100000000000</f>
        <v>0.69077041587999999</v>
      </c>
      <c r="I2446" s="10">
        <v>69077041588</v>
      </c>
      <c r="J2446" s="10">
        <v>-10.84</v>
      </c>
      <c r="K2446" s="10">
        <f>L2446/1000000000000</f>
        <v>1.3079216625500001</v>
      </c>
      <c r="L2446" s="10">
        <v>1307921662550</v>
      </c>
      <c r="M2446" s="10">
        <v>4.96</v>
      </c>
      <c r="N2446" s="10">
        <v>1</v>
      </c>
      <c r="O2446" s="14">
        <f>IF([1]!Table_1[[#This Row],[연도]]=2016,1,0)</f>
        <v>0</v>
      </c>
      <c r="P2446" s="14">
        <f>IF([1]!Table_1[[#This Row],[연도]]=2017,1,0)</f>
        <v>0</v>
      </c>
      <c r="Q2446" s="14">
        <f>IF([1]!Table_1[[#This Row],[연도]]=2018,1,0)</f>
        <v>0</v>
      </c>
      <c r="R2446" s="14">
        <f>IF([1]!Table_1[[#This Row],[연도]]=2019,1,0)</f>
        <v>0</v>
      </c>
      <c r="S2446" s="14">
        <f>IF([1]!Table_1[[#This Row],[연도]]=2020,1,0)</f>
        <v>0</v>
      </c>
      <c r="T2446" s="14">
        <f>IF([1]!Table_1[[#This Row],[연도]]=2021,1,0)</f>
        <v>1</v>
      </c>
      <c r="U2446" s="14">
        <f>IF([1]!Table_1[[#This Row],[연도]]=2022,1,0)</f>
        <v>0</v>
      </c>
      <c r="V2446" s="14">
        <f>IF([1]!Table_1[[#This Row],[연도]]=2023,1,0)</f>
        <v>0</v>
      </c>
      <c r="W2446" s="10">
        <v>1.48</v>
      </c>
      <c r="X2446" s="10">
        <f>Y2446/1000000000000</f>
        <v>9.7631457057000007E-2</v>
      </c>
      <c r="Y2446" s="14">
        <f>[1]!Table_1[[#This Row],[주가]]*[1]!Table_1[[#This Row],[기말주식수]]</f>
        <v>97631457057</v>
      </c>
      <c r="Z2446" s="14">
        <f>AA2446/10</f>
        <v>0.14133705615146155</v>
      </c>
      <c r="AA2446" s="14">
        <f>[1]!Table_1[[#This Row],[시가총액]]/[1]!Table_1[[#This Row],[당기순이익(세후영업이익)]]</f>
        <v>1.4133705615146155</v>
      </c>
      <c r="AB2446" s="10">
        <v>2875992000</v>
      </c>
    </row>
    <row r="2447" spans="1:28" ht="19.2">
      <c r="A2447" s="12">
        <v>2446</v>
      </c>
      <c r="B2447" s="12">
        <v>16250</v>
      </c>
      <c r="C2447" s="13" t="s">
        <v>379</v>
      </c>
      <c r="D2447" s="13" t="s">
        <v>20</v>
      </c>
      <c r="E2447" s="12">
        <v>2022</v>
      </c>
      <c r="F2447" s="12">
        <v>7.1849999999999996</v>
      </c>
      <c r="G2447" s="15">
        <f>([1]!Table_1[[#This Row],[총자산]]-[1]!Table_1[[#This Row],[장부가치 자기자본]]+[1]!Table_1[[#This Row],[시가총액]])/[1]!Table_1[[#This Row],[총자산]]</f>
        <v>0.82308891045766597</v>
      </c>
      <c r="H2447" s="14">
        <f>I2447/100000000000</f>
        <v>0.33204579096999998</v>
      </c>
      <c r="I2447" s="12">
        <v>33204579097</v>
      </c>
      <c r="J2447" s="12">
        <v>64.52</v>
      </c>
      <c r="K2447" s="10">
        <f>L2447/1000000000000</f>
        <v>1.523333467679</v>
      </c>
      <c r="L2447" s="12">
        <v>1523333467679</v>
      </c>
      <c r="M2447" s="12">
        <v>4.1100000000000003</v>
      </c>
      <c r="N2447" s="12">
        <v>1</v>
      </c>
      <c r="O2447" s="15">
        <f>IF([1]!Table_1[[#This Row],[연도]]=2016,1,0)</f>
        <v>0</v>
      </c>
      <c r="P2447" s="15">
        <f>IF([1]!Table_1[[#This Row],[연도]]=2017,1,0)</f>
        <v>0</v>
      </c>
      <c r="Q2447" s="15">
        <f>IF([1]!Table_1[[#This Row],[연도]]=2018,1,0)</f>
        <v>0</v>
      </c>
      <c r="R2447" s="15">
        <f>IF([1]!Table_1[[#This Row],[연도]]=2019,1,0)</f>
        <v>0</v>
      </c>
      <c r="S2447" s="15">
        <f>IF([1]!Table_1[[#This Row],[연도]]=2020,1,0)</f>
        <v>0</v>
      </c>
      <c r="T2447" s="15">
        <f>IF([1]!Table_1[[#This Row],[연도]]=2021,1,0)</f>
        <v>0</v>
      </c>
      <c r="U2447" s="15">
        <f>IF([1]!Table_1[[#This Row],[연도]]=2022,1,0)</f>
        <v>1</v>
      </c>
      <c r="V2447" s="15">
        <f>IF([1]!Table_1[[#This Row],[연도]]=2023,1,0)</f>
        <v>0</v>
      </c>
      <c r="W2447" s="12">
        <v>1.91</v>
      </c>
      <c r="X2447" s="10">
        <f>Y2447/1000000000000</f>
        <v>7.4084182499999998E-2</v>
      </c>
      <c r="Y2447" s="15">
        <f>[1]!Table_1[[#This Row],[주가]]*[1]!Table_1[[#This Row],[기말주식수]]</f>
        <v>74084182500</v>
      </c>
      <c r="Z2447" s="14">
        <f>AA2447/10</f>
        <v>0.2231143550519917</v>
      </c>
      <c r="AA2447" s="15">
        <f>[1]!Table_1[[#This Row],[시가총액]]/[1]!Table_1[[#This Row],[당기순이익(세후영업이익)]]</f>
        <v>2.2311435505199171</v>
      </c>
      <c r="AB2447" s="12">
        <v>3735841500</v>
      </c>
    </row>
    <row r="2448" spans="1:28" ht="19.2">
      <c r="A2448" s="10">
        <v>2447</v>
      </c>
      <c r="B2448" s="10">
        <v>16250</v>
      </c>
      <c r="C2448" s="11" t="s">
        <v>379</v>
      </c>
      <c r="D2448" s="11" t="s">
        <v>20</v>
      </c>
      <c r="E2448" s="10">
        <v>2023</v>
      </c>
      <c r="F2448" s="10">
        <v>-7.117</v>
      </c>
      <c r="G2448" s="14">
        <f>([1]!Table_1[[#This Row],[총자산]]-[1]!Table_1[[#This Row],[장부가치 자기자본]]+[1]!Table_1[[#This Row],[시가총액]])/[1]!Table_1[[#This Row],[총자산]]</f>
        <v>0.8188324971488532</v>
      </c>
      <c r="H2448" s="14">
        <f>I2448/100000000000</f>
        <v>-0.21587161937999999</v>
      </c>
      <c r="I2448" s="10">
        <v>-21587161938</v>
      </c>
      <c r="J2448" s="10">
        <v>-11.66</v>
      </c>
      <c r="K2448" s="10">
        <f>L2448/1000000000000</f>
        <v>1.8636795920639999</v>
      </c>
      <c r="L2448" s="10">
        <v>1863679592064</v>
      </c>
      <c r="M2448" s="10">
        <v>3.65</v>
      </c>
      <c r="N2448" s="10">
        <v>1</v>
      </c>
      <c r="O2448" s="14">
        <f>IF([1]!Table_1[[#This Row],[연도]]=2016,1,0)</f>
        <v>0</v>
      </c>
      <c r="P2448" s="14">
        <f>IF([1]!Table_1[[#This Row],[연도]]=2017,1,0)</f>
        <v>0</v>
      </c>
      <c r="Q2448" s="14">
        <f>IF([1]!Table_1[[#This Row],[연도]]=2018,1,0)</f>
        <v>0</v>
      </c>
      <c r="R2448" s="14">
        <f>IF([1]!Table_1[[#This Row],[연도]]=2019,1,0)</f>
        <v>0</v>
      </c>
      <c r="S2448" s="14">
        <f>IF([1]!Table_1[[#This Row],[연도]]=2020,1,0)</f>
        <v>0</v>
      </c>
      <c r="T2448" s="14">
        <f>IF([1]!Table_1[[#This Row],[연도]]=2021,1,0)</f>
        <v>0</v>
      </c>
      <c r="U2448" s="14">
        <f>IF([1]!Table_1[[#This Row],[연도]]=2022,1,0)</f>
        <v>0</v>
      </c>
      <c r="V2448" s="14">
        <f>IF([1]!Table_1[[#This Row],[연도]]=2023,1,0)</f>
        <v>1</v>
      </c>
      <c r="W2448" s="10">
        <v>2.14</v>
      </c>
      <c r="X2448" s="10">
        <f>Y2448/1000000000000</f>
        <v>6.2536318800000004E-2</v>
      </c>
      <c r="Y2448" s="14">
        <f>[1]!Table_1[[#This Row],[주가]]*[1]!Table_1[[#This Row],[기말주식수]]</f>
        <v>62536318800</v>
      </c>
      <c r="Z2448" s="14">
        <f>AA2448/10</f>
        <v>-0.28969217435626393</v>
      </c>
      <c r="AA2448" s="14">
        <f>[1]!Table_1[[#This Row],[시가총액]]/[1]!Table_1[[#This Row],[당기순이익(세후영업이익)]]</f>
        <v>-2.8969217435626393</v>
      </c>
      <c r="AB2448" s="10">
        <v>2426086500</v>
      </c>
    </row>
    <row r="2449" spans="1:28" ht="19.2">
      <c r="A2449" s="12">
        <v>2448</v>
      </c>
      <c r="B2449" s="12">
        <v>16380</v>
      </c>
      <c r="C2449" s="13" t="s">
        <v>380</v>
      </c>
      <c r="D2449" s="13" t="s">
        <v>6</v>
      </c>
      <c r="E2449" s="12">
        <v>2020</v>
      </c>
      <c r="F2449" s="12">
        <v>14.961</v>
      </c>
      <c r="G2449" s="15">
        <f>([1]!Table_1[[#This Row],[총자산]]-[1]!Table_1[[#This Row],[장부가치 자기자본]]+[1]!Table_1[[#This Row],[시가총액]])/[1]!Table_1[[#This Row],[총자산]]</f>
        <v>1.0830037166999149</v>
      </c>
      <c r="H2449" s="14">
        <f>I2449/100000000000</f>
        <v>1.1077900000000001</v>
      </c>
      <c r="I2449" s="12">
        <v>110779000000</v>
      </c>
      <c r="J2449" s="12">
        <v>-4.1399999999999997</v>
      </c>
      <c r="K2449" s="10">
        <f>L2449/1000000000000</f>
        <v>2.3424435908999999</v>
      </c>
      <c r="L2449" s="12">
        <v>2342443590900</v>
      </c>
      <c r="M2449" s="12">
        <v>3.08</v>
      </c>
      <c r="N2449" s="12">
        <v>1</v>
      </c>
      <c r="O2449" s="15">
        <f>IF([1]!Table_1[[#This Row],[연도]]=2016,1,0)</f>
        <v>0</v>
      </c>
      <c r="P2449" s="15">
        <f>IF([1]!Table_1[[#This Row],[연도]]=2017,1,0)</f>
        <v>0</v>
      </c>
      <c r="Q2449" s="15">
        <f>IF([1]!Table_1[[#This Row],[연도]]=2018,1,0)</f>
        <v>0</v>
      </c>
      <c r="R2449" s="15">
        <f>IF([1]!Table_1[[#This Row],[연도]]=2019,1,0)</f>
        <v>0</v>
      </c>
      <c r="S2449" s="15">
        <f>IF([1]!Table_1[[#This Row],[연도]]=2020,1,0)</f>
        <v>1</v>
      </c>
      <c r="T2449" s="15">
        <f>IF([1]!Table_1[[#This Row],[연도]]=2021,1,0)</f>
        <v>0</v>
      </c>
      <c r="U2449" s="15">
        <f>IF([1]!Table_1[[#This Row],[연도]]=2022,1,0)</f>
        <v>0</v>
      </c>
      <c r="V2449" s="15">
        <f>IF([1]!Table_1[[#This Row],[연도]]=2023,1,0)</f>
        <v>0</v>
      </c>
      <c r="W2449" s="12">
        <v>2.73</v>
      </c>
      <c r="X2449" s="10">
        <f>Y2449/1000000000000</f>
        <v>1.1601032052</v>
      </c>
      <c r="Y2449" s="15">
        <f>[1]!Table_1[[#This Row],[주가]]*[1]!Table_1[[#This Row],[기말주식수]]</f>
        <v>1160103205200</v>
      </c>
      <c r="Z2449" s="14">
        <f>AA2449/10</f>
        <v>1.0472230343296112</v>
      </c>
      <c r="AA2449" s="15">
        <f>[1]!Table_1[[#This Row],[시가총액]]/[1]!Table_1[[#This Row],[당기순이익(세후영업이익)]]</f>
        <v>10.472230343296111</v>
      </c>
      <c r="AB2449" s="12">
        <v>10008137250</v>
      </c>
    </row>
    <row r="2450" spans="1:28" ht="19.2">
      <c r="A2450" s="10">
        <v>2449</v>
      </c>
      <c r="B2450" s="10">
        <v>16380</v>
      </c>
      <c r="C2450" s="11" t="s">
        <v>380</v>
      </c>
      <c r="D2450" s="11" t="s">
        <v>6</v>
      </c>
      <c r="E2450" s="10">
        <v>2021</v>
      </c>
      <c r="F2450" s="10">
        <v>5.2480000000000002</v>
      </c>
      <c r="G2450" s="14">
        <f>([1]!Table_1[[#This Row],[총자산]]-[1]!Table_1[[#This Row],[장부가치 자기자본]]+[1]!Table_1[[#This Row],[시가총액]])/[1]!Table_1[[#This Row],[총자산]]</f>
        <v>0.967496914202992</v>
      </c>
      <c r="H2450" s="14">
        <f>I2450/100000000000</f>
        <v>2.9691200000000002</v>
      </c>
      <c r="I2450" s="10">
        <v>296912000000</v>
      </c>
      <c r="J2450" s="10">
        <v>22.74</v>
      </c>
      <c r="K2450" s="10">
        <f>L2450/1000000000000</f>
        <v>3.3547891863310002</v>
      </c>
      <c r="L2450" s="10">
        <v>3354789186331</v>
      </c>
      <c r="M2450" s="10">
        <v>4.0199999999999996</v>
      </c>
      <c r="N2450" s="10">
        <v>1</v>
      </c>
      <c r="O2450" s="14">
        <f>IF([1]!Table_1[[#This Row],[연도]]=2016,1,0)</f>
        <v>0</v>
      </c>
      <c r="P2450" s="14">
        <f>IF([1]!Table_1[[#This Row],[연도]]=2017,1,0)</f>
        <v>0</v>
      </c>
      <c r="Q2450" s="14">
        <f>IF([1]!Table_1[[#This Row],[연도]]=2018,1,0)</f>
        <v>0</v>
      </c>
      <c r="R2450" s="14">
        <f>IF([1]!Table_1[[#This Row],[연도]]=2019,1,0)</f>
        <v>0</v>
      </c>
      <c r="S2450" s="14">
        <f>IF([1]!Table_1[[#This Row],[연도]]=2020,1,0)</f>
        <v>0</v>
      </c>
      <c r="T2450" s="14">
        <f>IF([1]!Table_1[[#This Row],[연도]]=2021,1,0)</f>
        <v>1</v>
      </c>
      <c r="U2450" s="14">
        <f>IF([1]!Table_1[[#This Row],[연도]]=2022,1,0)</f>
        <v>0</v>
      </c>
      <c r="V2450" s="14">
        <f>IF([1]!Table_1[[#This Row],[연도]]=2023,1,0)</f>
        <v>0</v>
      </c>
      <c r="W2450" s="10">
        <v>2.09</v>
      </c>
      <c r="X2450" s="10">
        <f>Y2450/1000000000000</f>
        <v>1.0600943082000001</v>
      </c>
      <c r="Y2450" s="14">
        <f>[1]!Table_1[[#This Row],[주가]]*[1]!Table_1[[#This Row],[기말주식수]]</f>
        <v>1060094308200</v>
      </c>
      <c r="Z2450" s="14">
        <f>AA2450/10</f>
        <v>0.35703990010508163</v>
      </c>
      <c r="AA2450" s="14">
        <f>[1]!Table_1[[#This Row],[시가총액]]/[1]!Table_1[[#This Row],[당기순이익(세후영업이익)]]</f>
        <v>3.5703990010508164</v>
      </c>
      <c r="AB2450" s="10">
        <v>10008137250</v>
      </c>
    </row>
    <row r="2451" spans="1:28" ht="19.2">
      <c r="A2451" s="12">
        <v>2450</v>
      </c>
      <c r="B2451" s="12">
        <v>16380</v>
      </c>
      <c r="C2451" s="13" t="s">
        <v>380</v>
      </c>
      <c r="D2451" s="13" t="s">
        <v>6</v>
      </c>
      <c r="E2451" s="12">
        <v>2022</v>
      </c>
      <c r="F2451" s="12">
        <v>2.8069999999999999</v>
      </c>
      <c r="G2451" s="15">
        <f>([1]!Table_1[[#This Row],[총자산]]-[1]!Table_1[[#This Row],[장부가치 자기자본]]+[1]!Table_1[[#This Row],[시가총액]])/[1]!Table_1[[#This Row],[총자산]]</f>
        <v>0.6883182704696037</v>
      </c>
      <c r="H2451" s="14">
        <f>I2451/100000000000</f>
        <v>3.4035199999999999</v>
      </c>
      <c r="I2451" s="12">
        <v>340352000000</v>
      </c>
      <c r="J2451" s="12">
        <v>10.119999999999999</v>
      </c>
      <c r="K2451" s="10">
        <f>L2451/1000000000000</f>
        <v>3.8196890278320001</v>
      </c>
      <c r="L2451" s="12">
        <v>3819689027832</v>
      </c>
      <c r="M2451" s="12">
        <v>4.3099999999999996</v>
      </c>
      <c r="N2451" s="12">
        <v>1</v>
      </c>
      <c r="O2451" s="15">
        <f>IF([1]!Table_1[[#This Row],[연도]]=2016,1,0)</f>
        <v>0</v>
      </c>
      <c r="P2451" s="15">
        <f>IF([1]!Table_1[[#This Row],[연도]]=2017,1,0)</f>
        <v>0</v>
      </c>
      <c r="Q2451" s="15">
        <f>IF([1]!Table_1[[#This Row],[연도]]=2018,1,0)</f>
        <v>0</v>
      </c>
      <c r="R2451" s="15">
        <f>IF([1]!Table_1[[#This Row],[연도]]=2019,1,0)</f>
        <v>0</v>
      </c>
      <c r="S2451" s="15">
        <f>IF([1]!Table_1[[#This Row],[연도]]=2020,1,0)</f>
        <v>0</v>
      </c>
      <c r="T2451" s="15">
        <f>IF([1]!Table_1[[#This Row],[연도]]=2021,1,0)</f>
        <v>0</v>
      </c>
      <c r="U2451" s="15">
        <f>IF([1]!Table_1[[#This Row],[연도]]=2022,1,0)</f>
        <v>1</v>
      </c>
      <c r="V2451" s="15">
        <f>IF([1]!Table_1[[#This Row],[연도]]=2023,1,0)</f>
        <v>0</v>
      </c>
      <c r="W2451" s="12">
        <v>4.05</v>
      </c>
      <c r="X2451" s="10">
        <f>Y2451/1000000000000</f>
        <v>0.73906574882999998</v>
      </c>
      <c r="Y2451" s="15">
        <f>[1]!Table_1[[#This Row],[주가]]*[1]!Table_1[[#This Row],[기말주식수]]</f>
        <v>739065748830</v>
      </c>
      <c r="Z2451" s="14">
        <f>AA2451/10</f>
        <v>0.217147467571808</v>
      </c>
      <c r="AA2451" s="15">
        <f>[1]!Table_1[[#This Row],[시가총액]]/[1]!Table_1[[#This Row],[당기순이익(세후영업이익)]]</f>
        <v>2.1714746757180801</v>
      </c>
      <c r="AB2451" s="12">
        <v>15010888200</v>
      </c>
    </row>
    <row r="2452" spans="1:28" ht="19.2">
      <c r="A2452" s="10">
        <v>2451</v>
      </c>
      <c r="B2452" s="10">
        <v>16380</v>
      </c>
      <c r="C2452" s="11" t="s">
        <v>380</v>
      </c>
      <c r="D2452" s="11" t="s">
        <v>6</v>
      </c>
      <c r="E2452" s="10">
        <v>2023</v>
      </c>
      <c r="F2452" s="10">
        <v>8.5079999999999991</v>
      </c>
      <c r="G2452" s="14">
        <f>([1]!Table_1[[#This Row],[총자산]]-[1]!Table_1[[#This Row],[장부가치 자기자본]]+[1]!Table_1[[#This Row],[시가총액]])/[1]!Table_1[[#This Row],[총자산]]</f>
        <v>0.68690567839158501</v>
      </c>
      <c r="H2452" s="14">
        <f>I2452/100000000000</f>
        <v>2.8041100000000001</v>
      </c>
      <c r="I2452" s="10">
        <v>280411000000</v>
      </c>
      <c r="J2452" s="10">
        <v>4.72</v>
      </c>
      <c r="K2452" s="10">
        <f>L2452/1000000000000</f>
        <v>3.4298482001930002</v>
      </c>
      <c r="L2452" s="10">
        <v>3429848200193</v>
      </c>
      <c r="M2452" s="10">
        <v>3.28</v>
      </c>
      <c r="N2452" s="10">
        <v>1</v>
      </c>
      <c r="O2452" s="14">
        <f>IF([1]!Table_1[[#This Row],[연도]]=2016,1,0)</f>
        <v>0</v>
      </c>
      <c r="P2452" s="14">
        <f>IF([1]!Table_1[[#This Row],[연도]]=2017,1,0)</f>
        <v>0</v>
      </c>
      <c r="Q2452" s="14">
        <f>IF([1]!Table_1[[#This Row],[연도]]=2018,1,0)</f>
        <v>0</v>
      </c>
      <c r="R2452" s="14">
        <f>IF([1]!Table_1[[#This Row],[연도]]=2019,1,0)</f>
        <v>0</v>
      </c>
      <c r="S2452" s="14">
        <f>IF([1]!Table_1[[#This Row],[연도]]=2020,1,0)</f>
        <v>0</v>
      </c>
      <c r="T2452" s="14">
        <f>IF([1]!Table_1[[#This Row],[연도]]=2021,1,0)</f>
        <v>0</v>
      </c>
      <c r="U2452" s="14">
        <f>IF([1]!Table_1[[#This Row],[연도]]=2022,1,0)</f>
        <v>0</v>
      </c>
      <c r="V2452" s="14">
        <f>IF([1]!Table_1[[#This Row],[연도]]=2023,1,0)</f>
        <v>1</v>
      </c>
      <c r="W2452" s="10">
        <v>2.37</v>
      </c>
      <c r="X2452" s="10">
        <f>Y2452/1000000000000</f>
        <v>0.89007918330000002</v>
      </c>
      <c r="Y2452" s="14">
        <f>[1]!Table_1[[#This Row],[주가]]*[1]!Table_1[[#This Row],[기말주식수]]</f>
        <v>890079183300</v>
      </c>
      <c r="Z2452" s="14">
        <f>AA2452/10</f>
        <v>0.31741949613246268</v>
      </c>
      <c r="AA2452" s="14">
        <f>[1]!Table_1[[#This Row],[시가총액]]/[1]!Table_1[[#This Row],[당기순이익(세후영업이익)]]</f>
        <v>3.174194961324627</v>
      </c>
      <c r="AB2452" s="10">
        <v>20013639150</v>
      </c>
    </row>
    <row r="2453" spans="1:28" ht="19.2">
      <c r="A2453" s="12">
        <v>2452</v>
      </c>
      <c r="B2453" s="12">
        <v>16450</v>
      </c>
      <c r="C2453" s="13" t="s">
        <v>381</v>
      </c>
      <c r="D2453" s="13" t="s">
        <v>6</v>
      </c>
      <c r="E2453" s="12">
        <v>2016</v>
      </c>
      <c r="F2453" s="12">
        <v>15.179</v>
      </c>
      <c r="G2453" s="15">
        <f>([1]!Table_1[[#This Row],[총자산]]-[1]!Table_1[[#This Row],[장부가치 자기자본]]+[1]!Table_1[[#This Row],[시가총액]])/[1]!Table_1[[#This Row],[총자산]]</f>
        <v>0.84832742726890387</v>
      </c>
      <c r="H2453" s="14">
        <f>I2453/100000000000</f>
        <v>0.86086439851999996</v>
      </c>
      <c r="I2453" s="12">
        <v>86086439852</v>
      </c>
      <c r="J2453" s="12">
        <v>21.2</v>
      </c>
      <c r="K2453" s="10">
        <f>L2453/1000000000000</f>
        <v>2.2399870178589998</v>
      </c>
      <c r="L2453" s="12">
        <v>2239987017859</v>
      </c>
      <c r="M2453" s="12">
        <v>2.8</v>
      </c>
      <c r="N2453" s="12">
        <v>1</v>
      </c>
      <c r="O2453" s="15">
        <f>IF([1]!Table_1[[#This Row],[연도]]=2016,1,0)</f>
        <v>1</v>
      </c>
      <c r="P2453" s="15">
        <f>IF([1]!Table_1[[#This Row],[연도]]=2017,1,0)</f>
        <v>0</v>
      </c>
      <c r="Q2453" s="15">
        <f>IF([1]!Table_1[[#This Row],[연도]]=2018,1,0)</f>
        <v>0</v>
      </c>
      <c r="R2453" s="15">
        <f>IF([1]!Table_1[[#This Row],[연도]]=2019,1,0)</f>
        <v>0</v>
      </c>
      <c r="S2453" s="15">
        <f>IF([1]!Table_1[[#This Row],[연도]]=2020,1,0)</f>
        <v>0</v>
      </c>
      <c r="T2453" s="15">
        <f>IF([1]!Table_1[[#This Row],[연도]]=2021,1,0)</f>
        <v>0</v>
      </c>
      <c r="U2453" s="15">
        <f>IF([1]!Table_1[[#This Row],[연도]]=2022,1,0)</f>
        <v>0</v>
      </c>
      <c r="V2453" s="15">
        <f>IF([1]!Table_1[[#This Row],[연도]]=2023,1,0)</f>
        <v>0</v>
      </c>
      <c r="W2453" s="12">
        <v>1.3</v>
      </c>
      <c r="X2453" s="10">
        <f>Y2453/1000000000000</f>
        <v>0.41599999999999998</v>
      </c>
      <c r="Y2453" s="15">
        <f>[1]!Table_1[[#This Row],[주가]]*[1]!Table_1[[#This Row],[기말주식수]]</f>
        <v>416000000000</v>
      </c>
      <c r="Z2453" s="14">
        <f>AA2453/10</f>
        <v>0.48323522347443815</v>
      </c>
      <c r="AA2453" s="15">
        <f>[1]!Table_1[[#This Row],[시가총액]]/[1]!Table_1[[#This Row],[당기순이익(세후영업이익)]]</f>
        <v>4.8323522347443815</v>
      </c>
      <c r="AB2453" s="12">
        <v>6392684480</v>
      </c>
    </row>
    <row r="2454" spans="1:28" ht="19.2">
      <c r="A2454" s="10">
        <v>2453</v>
      </c>
      <c r="B2454" s="10">
        <v>16450</v>
      </c>
      <c r="C2454" s="11" t="s">
        <v>381</v>
      </c>
      <c r="D2454" s="11" t="s">
        <v>6</v>
      </c>
      <c r="E2454" s="10">
        <v>2017</v>
      </c>
      <c r="F2454" s="10">
        <v>14.349</v>
      </c>
      <c r="G2454" s="14">
        <f>([1]!Table_1[[#This Row],[총자산]]-[1]!Table_1[[#This Row],[장부가치 자기자본]]+[1]!Table_1[[#This Row],[시가총액]])/[1]!Table_1[[#This Row],[총자산]]</f>
        <v>0.83985788662381045</v>
      </c>
      <c r="H2454" s="14">
        <f>I2454/100000000000</f>
        <v>0.78441061069999996</v>
      </c>
      <c r="I2454" s="10">
        <v>78441061070</v>
      </c>
      <c r="J2454" s="10">
        <v>-2.7</v>
      </c>
      <c r="K2454" s="10">
        <f>L2454/1000000000000</f>
        <v>2.4622968169780002</v>
      </c>
      <c r="L2454" s="10">
        <v>2462296816978</v>
      </c>
      <c r="M2454" s="10">
        <v>2.5</v>
      </c>
      <c r="N2454" s="10">
        <v>1</v>
      </c>
      <c r="O2454" s="14">
        <f>IF([1]!Table_1[[#This Row],[연도]]=2016,1,0)</f>
        <v>0</v>
      </c>
      <c r="P2454" s="14">
        <f>IF([1]!Table_1[[#This Row],[연도]]=2017,1,0)</f>
        <v>1</v>
      </c>
      <c r="Q2454" s="14">
        <f>IF([1]!Table_1[[#This Row],[연도]]=2018,1,0)</f>
        <v>0</v>
      </c>
      <c r="R2454" s="14">
        <f>IF([1]!Table_1[[#This Row],[연도]]=2019,1,0)</f>
        <v>0</v>
      </c>
      <c r="S2454" s="14">
        <f>IF([1]!Table_1[[#This Row],[연도]]=2020,1,0)</f>
        <v>0</v>
      </c>
      <c r="T2454" s="14">
        <f>IF([1]!Table_1[[#This Row],[연도]]=2021,1,0)</f>
        <v>0</v>
      </c>
      <c r="U2454" s="14">
        <f>IF([1]!Table_1[[#This Row],[연도]]=2022,1,0)</f>
        <v>0</v>
      </c>
      <c r="V2454" s="14">
        <f>IF([1]!Table_1[[#This Row],[연도]]=2023,1,0)</f>
        <v>0</v>
      </c>
      <c r="W2454" s="10">
        <v>0.75</v>
      </c>
      <c r="X2454" s="10">
        <f>Y2454/1000000000000</f>
        <v>0.43</v>
      </c>
      <c r="Y2454" s="14">
        <f>[1]!Table_1[[#This Row],[주가]]*[1]!Table_1[[#This Row],[기말주식수]]</f>
        <v>430000000000</v>
      </c>
      <c r="Z2454" s="14">
        <f>AA2454/10</f>
        <v>0.54818228378664124</v>
      </c>
      <c r="AA2454" s="14">
        <f>[1]!Table_1[[#This Row],[시가총액]]/[1]!Table_1[[#This Row],[당기순이익(세후영업이익)]]</f>
        <v>5.4818228378664129</v>
      </c>
      <c r="AB2454" s="10">
        <v>8667343740</v>
      </c>
    </row>
    <row r="2455" spans="1:28" ht="19.2">
      <c r="A2455" s="12">
        <v>2454</v>
      </c>
      <c r="B2455" s="12">
        <v>16450</v>
      </c>
      <c r="C2455" s="13" t="s">
        <v>381</v>
      </c>
      <c r="D2455" s="13" t="s">
        <v>6</v>
      </c>
      <c r="E2455" s="12">
        <v>2018</v>
      </c>
      <c r="F2455" s="12">
        <v>-19.023</v>
      </c>
      <c r="G2455" s="15">
        <f>([1]!Table_1[[#This Row],[총자산]]-[1]!Table_1[[#This Row],[장부가치 자기자본]]+[1]!Table_1[[#This Row],[시가총액]])/[1]!Table_1[[#This Row],[총자산]]</f>
        <v>0.82283597026782285</v>
      </c>
      <c r="H2455" s="14">
        <f>I2455/100000000000</f>
        <v>0.56480874302999995</v>
      </c>
      <c r="I2455" s="12">
        <v>56480874303</v>
      </c>
      <c r="J2455" s="12">
        <v>-0.91</v>
      </c>
      <c r="K2455" s="10">
        <f>L2455/1000000000000</f>
        <v>2.5214994289070001</v>
      </c>
      <c r="L2455" s="12">
        <v>2521499428907</v>
      </c>
      <c r="M2455" s="12">
        <v>2.44</v>
      </c>
      <c r="N2455" s="12">
        <v>1</v>
      </c>
      <c r="O2455" s="15">
        <f>IF([1]!Table_1[[#This Row],[연도]]=2016,1,0)</f>
        <v>0</v>
      </c>
      <c r="P2455" s="15">
        <f>IF([1]!Table_1[[#This Row],[연도]]=2017,1,0)</f>
        <v>0</v>
      </c>
      <c r="Q2455" s="15">
        <f>IF([1]!Table_1[[#This Row],[연도]]=2018,1,0)</f>
        <v>1</v>
      </c>
      <c r="R2455" s="15">
        <f>IF([1]!Table_1[[#This Row],[연도]]=2019,1,0)</f>
        <v>0</v>
      </c>
      <c r="S2455" s="15">
        <f>IF([1]!Table_1[[#This Row],[연도]]=2020,1,0)</f>
        <v>0</v>
      </c>
      <c r="T2455" s="15">
        <f>IF([1]!Table_1[[#This Row],[연도]]=2021,1,0)</f>
        <v>0</v>
      </c>
      <c r="U2455" s="15">
        <f>IF([1]!Table_1[[#This Row],[연도]]=2022,1,0)</f>
        <v>0</v>
      </c>
      <c r="V2455" s="15">
        <f>IF([1]!Table_1[[#This Row],[연도]]=2023,1,0)</f>
        <v>0</v>
      </c>
      <c r="W2455" s="12">
        <v>1.01</v>
      </c>
      <c r="X2455" s="10">
        <f>Y2455/1000000000000</f>
        <v>0.32040000000000002</v>
      </c>
      <c r="Y2455" s="15">
        <f>[1]!Table_1[[#This Row],[주가]]*[1]!Table_1[[#This Row],[기말주식수]]</f>
        <v>320400000000</v>
      </c>
      <c r="Z2455" s="14">
        <f>AA2455/10</f>
        <v>0.5672716719666322</v>
      </c>
      <c r="AA2455" s="15">
        <f>[1]!Table_1[[#This Row],[시가총액]]/[1]!Table_1[[#This Row],[당기순이익(세후영업이익)]]</f>
        <v>5.6727167196663215</v>
      </c>
      <c r="AB2455" s="12">
        <v>8637593140</v>
      </c>
    </row>
    <row r="2456" spans="1:28" ht="19.2">
      <c r="A2456" s="10">
        <v>2455</v>
      </c>
      <c r="B2456" s="10">
        <v>16450</v>
      </c>
      <c r="C2456" s="11" t="s">
        <v>381</v>
      </c>
      <c r="D2456" s="11" t="s">
        <v>6</v>
      </c>
      <c r="E2456" s="10">
        <v>2019</v>
      </c>
      <c r="F2456" s="10">
        <v>311.79899999999998</v>
      </c>
      <c r="G2456" s="14">
        <f>([1]!Table_1[[#This Row],[총자산]]-[1]!Table_1[[#This Row],[장부가치 자기자본]]+[1]!Table_1[[#This Row],[시가총액]])/[1]!Table_1[[#This Row],[총자산]]</f>
        <v>0.826325160740356</v>
      </c>
      <c r="H2456" s="14">
        <f>I2456/100000000000</f>
        <v>0.97679104731999999</v>
      </c>
      <c r="I2456" s="10">
        <v>97679104732</v>
      </c>
      <c r="J2456" s="10">
        <v>3.16</v>
      </c>
      <c r="K2456" s="10">
        <f>L2456/1000000000000</f>
        <v>2.7709735427359998</v>
      </c>
      <c r="L2456" s="10">
        <v>2770973542736</v>
      </c>
      <c r="M2456" s="10">
        <v>2.14</v>
      </c>
      <c r="N2456" s="10">
        <v>1</v>
      </c>
      <c r="O2456" s="14">
        <f>IF([1]!Table_1[[#This Row],[연도]]=2016,1,0)</f>
        <v>0</v>
      </c>
      <c r="P2456" s="14">
        <f>IF([1]!Table_1[[#This Row],[연도]]=2017,1,0)</f>
        <v>0</v>
      </c>
      <c r="Q2456" s="14">
        <f>IF([1]!Table_1[[#This Row],[연도]]=2018,1,0)</f>
        <v>0</v>
      </c>
      <c r="R2456" s="14">
        <f>IF([1]!Table_1[[#This Row],[연도]]=2019,1,0)</f>
        <v>1</v>
      </c>
      <c r="S2456" s="14">
        <f>IF([1]!Table_1[[#This Row],[연도]]=2020,1,0)</f>
        <v>0</v>
      </c>
      <c r="T2456" s="14">
        <f>IF([1]!Table_1[[#This Row],[연도]]=2021,1,0)</f>
        <v>0</v>
      </c>
      <c r="U2456" s="14">
        <f>IF([1]!Table_1[[#This Row],[연도]]=2022,1,0)</f>
        <v>0</v>
      </c>
      <c r="V2456" s="14">
        <f>IF([1]!Table_1[[#This Row],[연도]]=2023,1,0)</f>
        <v>0</v>
      </c>
      <c r="W2456" s="10">
        <v>1.32</v>
      </c>
      <c r="X2456" s="10">
        <f>Y2456/1000000000000</f>
        <v>0.29520000000000002</v>
      </c>
      <c r="Y2456" s="14">
        <f>[1]!Table_1[[#This Row],[주가]]*[1]!Table_1[[#This Row],[기말주식수]]</f>
        <v>295200000000</v>
      </c>
      <c r="Z2456" s="14">
        <f>AA2456/10</f>
        <v>0.30221407209856571</v>
      </c>
      <c r="AA2456" s="14">
        <f>[1]!Table_1[[#This Row],[시가총액]]/[1]!Table_1[[#This Row],[당기순이익(세후영업이익)]]</f>
        <v>3.0221407209856572</v>
      </c>
      <c r="AB2456" s="10">
        <v>9815446750</v>
      </c>
    </row>
    <row r="2457" spans="1:28" ht="19.2">
      <c r="A2457" s="12">
        <v>2456</v>
      </c>
      <c r="B2457" s="12">
        <v>16450</v>
      </c>
      <c r="C2457" s="13" t="s">
        <v>381</v>
      </c>
      <c r="D2457" s="13" t="s">
        <v>6</v>
      </c>
      <c r="E2457" s="12">
        <v>2020</v>
      </c>
      <c r="F2457" s="12">
        <v>13.926</v>
      </c>
      <c r="G2457" s="15">
        <f>([1]!Table_1[[#This Row],[총자산]]-[1]!Table_1[[#This Row],[장부가치 자기자본]]+[1]!Table_1[[#This Row],[시가총액]])/[1]!Table_1[[#This Row],[총자산]]</f>
        <v>0.76120568557314694</v>
      </c>
      <c r="H2457" s="14">
        <f>I2457/100000000000</f>
        <v>0.81651030400000002</v>
      </c>
      <c r="I2457" s="12">
        <v>81651030400</v>
      </c>
      <c r="J2457" s="12">
        <v>6.27</v>
      </c>
      <c r="K2457" s="10">
        <f>L2457/1000000000000</f>
        <v>2.7979470744529999</v>
      </c>
      <c r="L2457" s="12">
        <v>2797947074453</v>
      </c>
      <c r="M2457" s="12">
        <v>0.61</v>
      </c>
      <c r="N2457" s="12">
        <v>1</v>
      </c>
      <c r="O2457" s="15">
        <f>IF([1]!Table_1[[#This Row],[연도]]=2016,1,0)</f>
        <v>0</v>
      </c>
      <c r="P2457" s="15">
        <f>IF([1]!Table_1[[#This Row],[연도]]=2017,1,0)</f>
        <v>0</v>
      </c>
      <c r="Q2457" s="15">
        <f>IF([1]!Table_1[[#This Row],[연도]]=2018,1,0)</f>
        <v>0</v>
      </c>
      <c r="R2457" s="15">
        <f>IF([1]!Table_1[[#This Row],[연도]]=2019,1,0)</f>
        <v>0</v>
      </c>
      <c r="S2457" s="15">
        <f>IF([1]!Table_1[[#This Row],[연도]]=2020,1,0)</f>
        <v>1</v>
      </c>
      <c r="T2457" s="15">
        <f>IF([1]!Table_1[[#This Row],[연도]]=2021,1,0)</f>
        <v>0</v>
      </c>
      <c r="U2457" s="15">
        <f>IF([1]!Table_1[[#This Row],[연도]]=2022,1,0)</f>
        <v>0</v>
      </c>
      <c r="V2457" s="15">
        <f>IF([1]!Table_1[[#This Row],[연도]]=2023,1,0)</f>
        <v>0</v>
      </c>
      <c r="W2457" s="12">
        <v>1.59</v>
      </c>
      <c r="X2457" s="10">
        <f>Y2457/1000000000000</f>
        <v>0.30640000000000001</v>
      </c>
      <c r="Y2457" s="15">
        <f>[1]!Table_1[[#This Row],[주가]]*[1]!Table_1[[#This Row],[기말주식수]]</f>
        <v>306400000000</v>
      </c>
      <c r="Z2457" s="14">
        <f>AA2457/10</f>
        <v>0.37525552157636943</v>
      </c>
      <c r="AA2457" s="15">
        <f>[1]!Table_1[[#This Row],[시가총액]]/[1]!Table_1[[#This Row],[당기순이익(세후영업이익)]]</f>
        <v>3.7525552157636946</v>
      </c>
      <c r="AB2457" s="12">
        <v>9815446750</v>
      </c>
    </row>
    <row r="2458" spans="1:28" ht="19.2">
      <c r="A2458" s="10">
        <v>2457</v>
      </c>
      <c r="B2458" s="10">
        <v>16450</v>
      </c>
      <c r="C2458" s="11" t="s">
        <v>381</v>
      </c>
      <c r="D2458" s="11" t="s">
        <v>6</v>
      </c>
      <c r="E2458" s="10">
        <v>2021</v>
      </c>
      <c r="F2458" s="10">
        <v>12.936999999999999</v>
      </c>
      <c r="G2458" s="14">
        <f>([1]!Table_1[[#This Row],[총자산]]-[1]!Table_1[[#This Row],[장부가치 자기자본]]+[1]!Table_1[[#This Row],[시가총액]])/[1]!Table_1[[#This Row],[총자산]]</f>
        <v>0.70884750988906753</v>
      </c>
      <c r="H2458" s="14">
        <f>I2458/100000000000</f>
        <v>1.3468199999999999</v>
      </c>
      <c r="I2458" s="10">
        <v>134682000000</v>
      </c>
      <c r="J2458" s="10">
        <v>21.81</v>
      </c>
      <c r="K2458" s="10">
        <f>L2458/1000000000000</f>
        <v>2.7988957363439999</v>
      </c>
      <c r="L2458" s="10">
        <v>2798895736344</v>
      </c>
      <c r="M2458" s="10">
        <v>0.95</v>
      </c>
      <c r="N2458" s="10">
        <v>1</v>
      </c>
      <c r="O2458" s="14">
        <f>IF([1]!Table_1[[#This Row],[연도]]=2016,1,0)</f>
        <v>0</v>
      </c>
      <c r="P2458" s="14">
        <f>IF([1]!Table_1[[#This Row],[연도]]=2017,1,0)</f>
        <v>0</v>
      </c>
      <c r="Q2458" s="14">
        <f>IF([1]!Table_1[[#This Row],[연도]]=2018,1,0)</f>
        <v>0</v>
      </c>
      <c r="R2458" s="14">
        <f>IF([1]!Table_1[[#This Row],[연도]]=2019,1,0)</f>
        <v>0</v>
      </c>
      <c r="S2458" s="14">
        <f>IF([1]!Table_1[[#This Row],[연도]]=2020,1,0)</f>
        <v>0</v>
      </c>
      <c r="T2458" s="14">
        <f>IF([1]!Table_1[[#This Row],[연도]]=2021,1,0)</f>
        <v>1</v>
      </c>
      <c r="U2458" s="14">
        <f>IF([1]!Table_1[[#This Row],[연도]]=2022,1,0)</f>
        <v>0</v>
      </c>
      <c r="V2458" s="14">
        <f>IF([1]!Table_1[[#This Row],[연도]]=2023,1,0)</f>
        <v>0</v>
      </c>
      <c r="W2458" s="10">
        <v>0.53</v>
      </c>
      <c r="X2458" s="10">
        <f>Y2458/1000000000000</f>
        <v>0.29680000000000001</v>
      </c>
      <c r="Y2458" s="14">
        <f>[1]!Table_1[[#This Row],[주가]]*[1]!Table_1[[#This Row],[기말주식수]]</f>
        <v>296800000000</v>
      </c>
      <c r="Z2458" s="14">
        <f>AA2458/10</f>
        <v>0.2203709478623721</v>
      </c>
      <c r="AA2458" s="14">
        <f>[1]!Table_1[[#This Row],[시가총액]]/[1]!Table_1[[#This Row],[당기순이익(세후영업이익)]]</f>
        <v>2.203709478623721</v>
      </c>
      <c r="AB2458" s="10">
        <v>9815446750</v>
      </c>
    </row>
    <row r="2459" spans="1:28" ht="19.2">
      <c r="A2459" s="12">
        <v>2458</v>
      </c>
      <c r="B2459" s="12">
        <v>16450</v>
      </c>
      <c r="C2459" s="13" t="s">
        <v>381</v>
      </c>
      <c r="D2459" s="13" t="s">
        <v>6</v>
      </c>
      <c r="E2459" s="12">
        <v>2022</v>
      </c>
      <c r="F2459" s="12">
        <v>19.835999999999999</v>
      </c>
      <c r="G2459" s="15">
        <f>([1]!Table_1[[#This Row],[총자산]]-[1]!Table_1[[#This Row],[장부가치 자기자본]]+[1]!Table_1[[#This Row],[시가총액]])/[1]!Table_1[[#This Row],[총자산]]</f>
        <v>0.68260725700521296</v>
      </c>
      <c r="H2459" s="14">
        <f>I2459/100000000000</f>
        <v>1.92869</v>
      </c>
      <c r="I2459" s="12">
        <v>192869000000</v>
      </c>
      <c r="J2459" s="12">
        <v>-9.1199999999999992</v>
      </c>
      <c r="K2459" s="10">
        <f>L2459/1000000000000</f>
        <v>3.322113533739</v>
      </c>
      <c r="L2459" s="12">
        <v>3322113533739</v>
      </c>
      <c r="M2459" s="12">
        <v>1.44</v>
      </c>
      <c r="N2459" s="12">
        <v>1</v>
      </c>
      <c r="O2459" s="15">
        <f>IF([1]!Table_1[[#This Row],[연도]]=2016,1,0)</f>
        <v>0</v>
      </c>
      <c r="P2459" s="15">
        <f>IF([1]!Table_1[[#This Row],[연도]]=2017,1,0)</f>
        <v>0</v>
      </c>
      <c r="Q2459" s="15">
        <f>IF([1]!Table_1[[#This Row],[연도]]=2018,1,0)</f>
        <v>0</v>
      </c>
      <c r="R2459" s="15">
        <f>IF([1]!Table_1[[#This Row],[연도]]=2019,1,0)</f>
        <v>0</v>
      </c>
      <c r="S2459" s="15">
        <f>IF([1]!Table_1[[#This Row],[연도]]=2020,1,0)</f>
        <v>0</v>
      </c>
      <c r="T2459" s="15">
        <f>IF([1]!Table_1[[#This Row],[연도]]=2021,1,0)</f>
        <v>0</v>
      </c>
      <c r="U2459" s="15">
        <f>IF([1]!Table_1[[#This Row],[연도]]=2022,1,0)</f>
        <v>1</v>
      </c>
      <c r="V2459" s="15">
        <f>IF([1]!Table_1[[#This Row],[연도]]=2023,1,0)</f>
        <v>0</v>
      </c>
      <c r="W2459" s="12">
        <v>1.3</v>
      </c>
      <c r="X2459" s="10">
        <f>Y2459/1000000000000</f>
        <v>0.185</v>
      </c>
      <c r="Y2459" s="15">
        <f>[1]!Table_1[[#This Row],[주가]]*[1]!Table_1[[#This Row],[기말주식수]]</f>
        <v>185000000000</v>
      </c>
      <c r="Z2459" s="14">
        <f>AA2459/10</f>
        <v>9.5920028620462588E-2</v>
      </c>
      <c r="AA2459" s="15">
        <f>[1]!Table_1[[#This Row],[시가총액]]/[1]!Table_1[[#This Row],[당기순이익(세후영업이익)]]</f>
        <v>0.95920028620462594</v>
      </c>
      <c r="AB2459" s="12">
        <v>9815446750</v>
      </c>
    </row>
    <row r="2460" spans="1:28" ht="19.2">
      <c r="A2460" s="10">
        <v>2459</v>
      </c>
      <c r="B2460" s="10">
        <v>16450</v>
      </c>
      <c r="C2460" s="11" t="s">
        <v>381</v>
      </c>
      <c r="D2460" s="11" t="s">
        <v>6</v>
      </c>
      <c r="E2460" s="10">
        <v>2023</v>
      </c>
      <c r="F2460" s="10">
        <v>8.8119999999999994</v>
      </c>
      <c r="G2460" s="14">
        <f>([1]!Table_1[[#This Row],[총자산]]-[1]!Table_1[[#This Row],[장부가치 자기자본]]+[1]!Table_1[[#This Row],[시가총액]])/[1]!Table_1[[#This Row],[총자산]]</f>
        <v>0.64333952388612659</v>
      </c>
      <c r="H2460" s="14">
        <f>I2460/100000000000</f>
        <v>1.8974500000000001</v>
      </c>
      <c r="I2460" s="10">
        <v>189745000000</v>
      </c>
      <c r="J2460" s="10">
        <v>5.66</v>
      </c>
      <c r="K2460" s="10">
        <f>L2460/1000000000000</f>
        <v>2.7807516281510001</v>
      </c>
      <c r="L2460" s="10">
        <v>2780751628151</v>
      </c>
      <c r="M2460" s="10">
        <v>1.6</v>
      </c>
      <c r="N2460" s="10">
        <v>1</v>
      </c>
      <c r="O2460" s="14">
        <f>IF([1]!Table_1[[#This Row],[연도]]=2016,1,0)</f>
        <v>0</v>
      </c>
      <c r="P2460" s="14">
        <f>IF([1]!Table_1[[#This Row],[연도]]=2017,1,0)</f>
        <v>0</v>
      </c>
      <c r="Q2460" s="14">
        <f>IF([1]!Table_1[[#This Row],[연도]]=2018,1,0)</f>
        <v>0</v>
      </c>
      <c r="R2460" s="14">
        <f>IF([1]!Table_1[[#This Row],[연도]]=2019,1,0)</f>
        <v>0</v>
      </c>
      <c r="S2460" s="14">
        <f>IF([1]!Table_1[[#This Row],[연도]]=2020,1,0)</f>
        <v>0</v>
      </c>
      <c r="T2460" s="14">
        <f>IF([1]!Table_1[[#This Row],[연도]]=2021,1,0)</f>
        <v>0</v>
      </c>
      <c r="U2460" s="14">
        <f>IF([1]!Table_1[[#This Row],[연도]]=2022,1,0)</f>
        <v>0</v>
      </c>
      <c r="V2460" s="14">
        <f>IF([1]!Table_1[[#This Row],[연도]]=2023,1,0)</f>
        <v>1</v>
      </c>
      <c r="W2460" s="10">
        <v>2.34</v>
      </c>
      <c r="X2460" s="10">
        <f>Y2460/1000000000000</f>
        <v>0.19600000000000001</v>
      </c>
      <c r="Y2460" s="14">
        <f>[1]!Table_1[[#This Row],[주가]]*[1]!Table_1[[#This Row],[기말주식수]]</f>
        <v>196000000000</v>
      </c>
      <c r="Z2460" s="14">
        <f>AA2460/10</f>
        <v>0.1032965295528209</v>
      </c>
      <c r="AA2460" s="14">
        <f>[1]!Table_1[[#This Row],[시가총액]]/[1]!Table_1[[#This Row],[당기순이익(세후영업이익)]]</f>
        <v>1.0329652955282089</v>
      </c>
      <c r="AB2460" s="10">
        <v>9820031750</v>
      </c>
    </row>
    <row r="2461" spans="1:28" ht="19.2">
      <c r="A2461" s="12">
        <v>2460</v>
      </c>
      <c r="B2461" s="12">
        <v>16580</v>
      </c>
      <c r="C2461" s="13" t="s">
        <v>382</v>
      </c>
      <c r="D2461" s="13" t="s">
        <v>6</v>
      </c>
      <c r="E2461" s="12">
        <v>2016</v>
      </c>
      <c r="F2461" s="12">
        <v>23.277000000000001</v>
      </c>
      <c r="G2461" s="15">
        <f>([1]!Table_1[[#This Row],[총자산]]-[1]!Table_1[[#This Row],[장부가치 자기자본]]+[1]!Table_1[[#This Row],[시가총액]])/[1]!Table_1[[#This Row],[총자산]]</f>
        <v>1.3067758049709162</v>
      </c>
      <c r="H2461" s="14">
        <f>I2461/100000000000</f>
        <v>0.21625072768</v>
      </c>
      <c r="I2461" s="12">
        <v>21625072768</v>
      </c>
      <c r="J2461" s="12">
        <v>3.57</v>
      </c>
      <c r="K2461" s="10">
        <f>L2461/1000000000000</f>
        <v>0.14137627150099999</v>
      </c>
      <c r="L2461" s="12">
        <v>141376271501</v>
      </c>
      <c r="M2461" s="12">
        <v>1.54</v>
      </c>
      <c r="N2461" s="12">
        <v>1</v>
      </c>
      <c r="O2461" s="15">
        <f>IF([1]!Table_1[[#This Row],[연도]]=2016,1,0)</f>
        <v>1</v>
      </c>
      <c r="P2461" s="15">
        <f>IF([1]!Table_1[[#This Row],[연도]]=2017,1,0)</f>
        <v>0</v>
      </c>
      <c r="Q2461" s="15">
        <f>IF([1]!Table_1[[#This Row],[연도]]=2018,1,0)</f>
        <v>0</v>
      </c>
      <c r="R2461" s="15">
        <f>IF([1]!Table_1[[#This Row],[연도]]=2019,1,0)</f>
        <v>0</v>
      </c>
      <c r="S2461" s="15">
        <f>IF([1]!Table_1[[#This Row],[연도]]=2020,1,0)</f>
        <v>0</v>
      </c>
      <c r="T2461" s="15">
        <f>IF([1]!Table_1[[#This Row],[연도]]=2021,1,0)</f>
        <v>0</v>
      </c>
      <c r="U2461" s="15">
        <f>IF([1]!Table_1[[#This Row],[연도]]=2022,1,0)</f>
        <v>0</v>
      </c>
      <c r="V2461" s="15">
        <f>IF([1]!Table_1[[#This Row],[연도]]=2023,1,0)</f>
        <v>0</v>
      </c>
      <c r="W2461" s="12">
        <v>0.49</v>
      </c>
      <c r="X2461" s="10">
        <f>Y2461/1000000000000</f>
        <v>0.2948111095</v>
      </c>
      <c r="Y2461" s="15">
        <f>[1]!Table_1[[#This Row],[주가]]*[1]!Table_1[[#This Row],[기말주식수]]</f>
        <v>294811109500</v>
      </c>
      <c r="Z2461" s="14">
        <f>AA2461/10</f>
        <v>1.3632837801880178</v>
      </c>
      <c r="AA2461" s="15">
        <f>[1]!Table_1[[#This Row],[시가총액]]/[1]!Table_1[[#This Row],[당기순이익(세후영업이익)]]</f>
        <v>13.632837801880177</v>
      </c>
      <c r="AB2461" s="12">
        <v>3816767500</v>
      </c>
    </row>
    <row r="2462" spans="1:28" ht="19.2">
      <c r="A2462" s="10">
        <v>2461</v>
      </c>
      <c r="B2462" s="10">
        <v>16580</v>
      </c>
      <c r="C2462" s="11" t="s">
        <v>382</v>
      </c>
      <c r="D2462" s="11" t="s">
        <v>6</v>
      </c>
      <c r="E2462" s="10">
        <v>2017</v>
      </c>
      <c r="F2462" s="10">
        <v>16.856000000000002</v>
      </c>
      <c r="G2462" s="14">
        <f>([1]!Table_1[[#This Row],[총자산]]-[1]!Table_1[[#This Row],[장부가치 자기자본]]+[1]!Table_1[[#This Row],[시가총액]])/[1]!Table_1[[#This Row],[총자산]]</f>
        <v>1.6213404773630442</v>
      </c>
      <c r="H2462" s="14">
        <f>I2462/100000000000</f>
        <v>0.29650993012999999</v>
      </c>
      <c r="I2462" s="10">
        <v>29650993013</v>
      </c>
      <c r="J2462" s="10">
        <v>12.9</v>
      </c>
      <c r="K2462" s="10">
        <f>L2462/1000000000000</f>
        <v>0.14795342945500001</v>
      </c>
      <c r="L2462" s="10">
        <v>147953429455</v>
      </c>
      <c r="M2462" s="10">
        <v>2.37</v>
      </c>
      <c r="N2462" s="10">
        <v>1</v>
      </c>
      <c r="O2462" s="14">
        <f>IF([1]!Table_1[[#This Row],[연도]]=2016,1,0)</f>
        <v>0</v>
      </c>
      <c r="P2462" s="14">
        <f>IF([1]!Table_1[[#This Row],[연도]]=2017,1,0)</f>
        <v>1</v>
      </c>
      <c r="Q2462" s="14">
        <f>IF([1]!Table_1[[#This Row],[연도]]=2018,1,0)</f>
        <v>0</v>
      </c>
      <c r="R2462" s="14">
        <f>IF([1]!Table_1[[#This Row],[연도]]=2019,1,0)</f>
        <v>0</v>
      </c>
      <c r="S2462" s="14">
        <f>IF([1]!Table_1[[#This Row],[연도]]=2020,1,0)</f>
        <v>0</v>
      </c>
      <c r="T2462" s="14">
        <f>IF([1]!Table_1[[#This Row],[연도]]=2021,1,0)</f>
        <v>0</v>
      </c>
      <c r="U2462" s="14">
        <f>IF([1]!Table_1[[#This Row],[연도]]=2022,1,0)</f>
        <v>0</v>
      </c>
      <c r="V2462" s="14">
        <f>IF([1]!Table_1[[#This Row],[연도]]=2023,1,0)</f>
        <v>0</v>
      </c>
      <c r="W2462" s="10">
        <v>0.25</v>
      </c>
      <c r="X2462" s="10">
        <f>Y2462/1000000000000</f>
        <v>0.41385155750000002</v>
      </c>
      <c r="Y2462" s="14">
        <f>[1]!Table_1[[#This Row],[주가]]*[1]!Table_1[[#This Row],[기말주식수]]</f>
        <v>413851557500</v>
      </c>
      <c r="Z2462" s="14">
        <f>AA2462/10</f>
        <v>1.3957426563034616</v>
      </c>
      <c r="AA2462" s="14">
        <f>[1]!Table_1[[#This Row],[시가총액]]/[1]!Table_1[[#This Row],[당기순이익(세후영업이익)]]</f>
        <v>13.957426563034616</v>
      </c>
      <c r="AB2462" s="10">
        <v>4580121000</v>
      </c>
    </row>
    <row r="2463" spans="1:28" ht="19.2">
      <c r="A2463" s="12">
        <v>2462</v>
      </c>
      <c r="B2463" s="12">
        <v>16580</v>
      </c>
      <c r="C2463" s="13" t="s">
        <v>382</v>
      </c>
      <c r="D2463" s="13" t="s">
        <v>6</v>
      </c>
      <c r="E2463" s="12">
        <v>2018</v>
      </c>
      <c r="F2463" s="12">
        <v>21.285</v>
      </c>
      <c r="G2463" s="15">
        <f>([1]!Table_1[[#This Row],[총자산]]-[1]!Table_1[[#This Row],[장부가치 자기자본]]+[1]!Table_1[[#This Row],[시가총액]])/[1]!Table_1[[#This Row],[총자산]]</f>
        <v>1.3358050996485382</v>
      </c>
      <c r="H2463" s="14">
        <f>I2463/100000000000</f>
        <v>0.27342709770000001</v>
      </c>
      <c r="I2463" s="12">
        <v>27342709770</v>
      </c>
      <c r="J2463" s="12">
        <v>4.68</v>
      </c>
      <c r="K2463" s="10">
        <f>L2463/1000000000000</f>
        <v>0.15466433071399999</v>
      </c>
      <c r="L2463" s="12">
        <v>154664330714</v>
      </c>
      <c r="M2463" s="12">
        <v>1.94</v>
      </c>
      <c r="N2463" s="12">
        <v>1</v>
      </c>
      <c r="O2463" s="15">
        <f>IF([1]!Table_1[[#This Row],[연도]]=2016,1,0)</f>
        <v>0</v>
      </c>
      <c r="P2463" s="15">
        <f>IF([1]!Table_1[[#This Row],[연도]]=2017,1,0)</f>
        <v>0</v>
      </c>
      <c r="Q2463" s="15">
        <f>IF([1]!Table_1[[#This Row],[연도]]=2018,1,0)</f>
        <v>1</v>
      </c>
      <c r="R2463" s="15">
        <f>IF([1]!Table_1[[#This Row],[연도]]=2019,1,0)</f>
        <v>0</v>
      </c>
      <c r="S2463" s="15">
        <f>IF([1]!Table_1[[#This Row],[연도]]=2020,1,0)</f>
        <v>0</v>
      </c>
      <c r="T2463" s="15">
        <f>IF([1]!Table_1[[#This Row],[연도]]=2021,1,0)</f>
        <v>0</v>
      </c>
      <c r="U2463" s="15">
        <f>IF([1]!Table_1[[#This Row],[연도]]=2022,1,0)</f>
        <v>0</v>
      </c>
      <c r="V2463" s="15">
        <f>IF([1]!Table_1[[#This Row],[연도]]=2023,1,0)</f>
        <v>0</v>
      </c>
      <c r="W2463" s="12">
        <v>0.19</v>
      </c>
      <c r="X2463" s="10">
        <f>Y2463/1000000000000</f>
        <v>0.35619134050000001</v>
      </c>
      <c r="Y2463" s="15">
        <f>[1]!Table_1[[#This Row],[주가]]*[1]!Table_1[[#This Row],[기말주식수]]</f>
        <v>356191340500</v>
      </c>
      <c r="Z2463" s="14">
        <f>AA2463/10</f>
        <v>1.3026921746095834</v>
      </c>
      <c r="AA2463" s="15">
        <f>[1]!Table_1[[#This Row],[시가총액]]/[1]!Table_1[[#This Row],[당기순이익(세후영업이익)]]</f>
        <v>13.026921746095834</v>
      </c>
      <c r="AB2463" s="12">
        <v>4580121000</v>
      </c>
    </row>
    <row r="2464" spans="1:28" ht="19.2">
      <c r="A2464" s="10">
        <v>2463</v>
      </c>
      <c r="B2464" s="10">
        <v>16580</v>
      </c>
      <c r="C2464" s="11" t="s">
        <v>382</v>
      </c>
      <c r="D2464" s="11" t="s">
        <v>6</v>
      </c>
      <c r="E2464" s="10">
        <v>2019</v>
      </c>
      <c r="F2464" s="10">
        <v>24.608000000000001</v>
      </c>
      <c r="G2464" s="14">
        <f>([1]!Table_1[[#This Row],[총자산]]-[1]!Table_1[[#This Row],[장부가치 자기자본]]+[1]!Table_1[[#This Row],[시가총액]])/[1]!Table_1[[#This Row],[총자산]]</f>
        <v>1.0423436192581039</v>
      </c>
      <c r="H2464" s="14">
        <f>I2464/100000000000</f>
        <v>0.26164673759000001</v>
      </c>
      <c r="I2464" s="10">
        <v>26164673759</v>
      </c>
      <c r="J2464" s="10">
        <v>5.98</v>
      </c>
      <c r="K2464" s="10">
        <f>L2464/1000000000000</f>
        <v>0.15917697164700001</v>
      </c>
      <c r="L2464" s="10">
        <v>159176971647</v>
      </c>
      <c r="M2464" s="10">
        <v>1.76</v>
      </c>
      <c r="N2464" s="10">
        <v>1</v>
      </c>
      <c r="O2464" s="14">
        <f>IF([1]!Table_1[[#This Row],[연도]]=2016,1,0)</f>
        <v>0</v>
      </c>
      <c r="P2464" s="14">
        <f>IF([1]!Table_1[[#This Row],[연도]]=2017,1,0)</f>
        <v>0</v>
      </c>
      <c r="Q2464" s="14">
        <f>IF([1]!Table_1[[#This Row],[연도]]=2018,1,0)</f>
        <v>0</v>
      </c>
      <c r="R2464" s="14">
        <f>IF([1]!Table_1[[#This Row],[연도]]=2019,1,0)</f>
        <v>1</v>
      </c>
      <c r="S2464" s="14">
        <f>IF([1]!Table_1[[#This Row],[연도]]=2020,1,0)</f>
        <v>0</v>
      </c>
      <c r="T2464" s="14">
        <f>IF([1]!Table_1[[#This Row],[연도]]=2021,1,0)</f>
        <v>0</v>
      </c>
      <c r="U2464" s="14">
        <f>IF([1]!Table_1[[#This Row],[연도]]=2022,1,0)</f>
        <v>0</v>
      </c>
      <c r="V2464" s="14">
        <f>IF([1]!Table_1[[#This Row],[연도]]=2023,1,0)</f>
        <v>0</v>
      </c>
      <c r="W2464" s="10">
        <v>0.21</v>
      </c>
      <c r="X2464" s="10">
        <f>Y2464/1000000000000</f>
        <v>0.28737108150000001</v>
      </c>
      <c r="Y2464" s="14">
        <f>[1]!Table_1[[#This Row],[주가]]*[1]!Table_1[[#This Row],[기말주식수]]</f>
        <v>287371081500</v>
      </c>
      <c r="Z2464" s="14">
        <f>AA2464/10</f>
        <v>1.0983170825936688</v>
      </c>
      <c r="AA2464" s="14">
        <f>[1]!Table_1[[#This Row],[시가총액]]/[1]!Table_1[[#This Row],[당기순이익(세후영업이익)]]</f>
        <v>10.983170825936687</v>
      </c>
      <c r="AB2464" s="10">
        <v>4580121000</v>
      </c>
    </row>
    <row r="2465" spans="1:28" ht="19.2">
      <c r="A2465" s="12">
        <v>2464</v>
      </c>
      <c r="B2465" s="12">
        <v>16580</v>
      </c>
      <c r="C2465" s="13" t="s">
        <v>382</v>
      </c>
      <c r="D2465" s="13" t="s">
        <v>6</v>
      </c>
      <c r="E2465" s="12">
        <v>2020</v>
      </c>
      <c r="F2465" s="12">
        <v>19.75</v>
      </c>
      <c r="G2465" s="15">
        <f>([1]!Table_1[[#This Row],[총자산]]-[1]!Table_1[[#This Row],[장부가치 자기자본]]+[1]!Table_1[[#This Row],[시가총액]])/[1]!Table_1[[#This Row],[총자산]]</f>
        <v>1.0425384719618518</v>
      </c>
      <c r="H2465" s="14">
        <f>I2465/100000000000</f>
        <v>0.28418311691999998</v>
      </c>
      <c r="I2465" s="12">
        <v>28418311692</v>
      </c>
      <c r="J2465" s="12">
        <v>8.09</v>
      </c>
      <c r="K2465" s="10">
        <f>L2465/1000000000000</f>
        <v>0.171705404974</v>
      </c>
      <c r="L2465" s="12">
        <v>171705404974</v>
      </c>
      <c r="M2465" s="12">
        <v>1.8</v>
      </c>
      <c r="N2465" s="12">
        <v>1</v>
      </c>
      <c r="O2465" s="15">
        <f>IF([1]!Table_1[[#This Row],[연도]]=2016,1,0)</f>
        <v>0</v>
      </c>
      <c r="P2465" s="15">
        <f>IF([1]!Table_1[[#This Row],[연도]]=2017,1,0)</f>
        <v>0</v>
      </c>
      <c r="Q2465" s="15">
        <f>IF([1]!Table_1[[#This Row],[연도]]=2018,1,0)</f>
        <v>0</v>
      </c>
      <c r="R2465" s="15">
        <f>IF([1]!Table_1[[#This Row],[연도]]=2019,1,0)</f>
        <v>0</v>
      </c>
      <c r="S2465" s="15">
        <f>IF([1]!Table_1[[#This Row],[연도]]=2020,1,0)</f>
        <v>1</v>
      </c>
      <c r="T2465" s="15">
        <f>IF([1]!Table_1[[#This Row],[연도]]=2021,1,0)</f>
        <v>0</v>
      </c>
      <c r="U2465" s="15">
        <f>IF([1]!Table_1[[#This Row],[연도]]=2022,1,0)</f>
        <v>0</v>
      </c>
      <c r="V2465" s="15">
        <f>IF([1]!Table_1[[#This Row],[연도]]=2023,1,0)</f>
        <v>0</v>
      </c>
      <c r="W2465" s="12">
        <v>0.11</v>
      </c>
      <c r="X2465" s="10">
        <f>Y2465/1000000000000</f>
        <v>0.31062116899999997</v>
      </c>
      <c r="Y2465" s="15">
        <f>[1]!Table_1[[#This Row],[주가]]*[1]!Table_1[[#This Row],[기말주식수]]</f>
        <v>310621169000</v>
      </c>
      <c r="Z2465" s="14">
        <f>AA2465/10</f>
        <v>1.0930317478622158</v>
      </c>
      <c r="AA2465" s="15">
        <f>[1]!Table_1[[#This Row],[시가총액]]/[1]!Table_1[[#This Row],[당기순이익(세후영업이익)]]</f>
        <v>10.930317478622158</v>
      </c>
      <c r="AB2465" s="12">
        <v>4580121000</v>
      </c>
    </row>
    <row r="2466" spans="1:28" ht="19.2">
      <c r="A2466" s="10">
        <v>2465</v>
      </c>
      <c r="B2466" s="10">
        <v>16580</v>
      </c>
      <c r="C2466" s="11" t="s">
        <v>382</v>
      </c>
      <c r="D2466" s="11" t="s">
        <v>6</v>
      </c>
      <c r="E2466" s="10">
        <v>2021</v>
      </c>
      <c r="F2466" s="10">
        <v>17.309999999999999</v>
      </c>
      <c r="G2466" s="14">
        <f>([1]!Table_1[[#This Row],[총자산]]-[1]!Table_1[[#This Row],[장부가치 자기자본]]+[1]!Table_1[[#This Row],[시가총액]])/[1]!Table_1[[#This Row],[총자산]]</f>
        <v>1.039229890081228</v>
      </c>
      <c r="H2466" s="14">
        <f>I2466/100000000000</f>
        <v>0.31275795115999999</v>
      </c>
      <c r="I2466" s="10">
        <v>31275795116</v>
      </c>
      <c r="J2466" s="10">
        <v>7.17</v>
      </c>
      <c r="K2466" s="10">
        <f>L2466/1000000000000</f>
        <v>0.17777570061100001</v>
      </c>
      <c r="L2466" s="10">
        <v>177775700611</v>
      </c>
      <c r="M2466" s="10">
        <v>1.45</v>
      </c>
      <c r="N2466" s="10">
        <v>1</v>
      </c>
      <c r="O2466" s="14">
        <f>IF([1]!Table_1[[#This Row],[연도]]=2016,1,0)</f>
        <v>0</v>
      </c>
      <c r="P2466" s="14">
        <f>IF([1]!Table_1[[#This Row],[연도]]=2017,1,0)</f>
        <v>0</v>
      </c>
      <c r="Q2466" s="14">
        <f>IF([1]!Table_1[[#This Row],[연도]]=2018,1,0)</f>
        <v>0</v>
      </c>
      <c r="R2466" s="14">
        <f>IF([1]!Table_1[[#This Row],[연도]]=2019,1,0)</f>
        <v>0</v>
      </c>
      <c r="S2466" s="14">
        <f>IF([1]!Table_1[[#This Row],[연도]]=2020,1,0)</f>
        <v>0</v>
      </c>
      <c r="T2466" s="14">
        <f>IF([1]!Table_1[[#This Row],[연도]]=2021,1,0)</f>
        <v>1</v>
      </c>
      <c r="U2466" s="14">
        <f>IF([1]!Table_1[[#This Row],[연도]]=2022,1,0)</f>
        <v>0</v>
      </c>
      <c r="V2466" s="14">
        <f>IF([1]!Table_1[[#This Row],[연도]]=2023,1,0)</f>
        <v>0</v>
      </c>
      <c r="W2466" s="10">
        <v>0.12</v>
      </c>
      <c r="X2466" s="10">
        <f>Y2466/1000000000000</f>
        <v>0.331081246</v>
      </c>
      <c r="Y2466" s="14">
        <f>[1]!Table_1[[#This Row],[주가]]*[1]!Table_1[[#This Row],[기말주식수]]</f>
        <v>331081246000</v>
      </c>
      <c r="Z2466" s="14">
        <f>AA2466/10</f>
        <v>1.0585861838908972</v>
      </c>
      <c r="AA2466" s="14">
        <f>[1]!Table_1[[#This Row],[시가총액]]/[1]!Table_1[[#This Row],[당기순이익(세후영업이익)]]</f>
        <v>10.585861838908972</v>
      </c>
      <c r="AB2466" s="10">
        <v>4580121000</v>
      </c>
    </row>
    <row r="2467" spans="1:28" ht="19.2">
      <c r="A2467" s="12">
        <v>2466</v>
      </c>
      <c r="B2467" s="12">
        <v>16580</v>
      </c>
      <c r="C2467" s="13" t="s">
        <v>382</v>
      </c>
      <c r="D2467" s="13" t="s">
        <v>6</v>
      </c>
      <c r="E2467" s="12">
        <v>2022</v>
      </c>
      <c r="F2467" s="12">
        <v>19.297999999999998</v>
      </c>
      <c r="G2467" s="15">
        <f>([1]!Table_1[[#This Row],[총자산]]-[1]!Table_1[[#This Row],[장부가치 자기자본]]+[1]!Table_1[[#This Row],[시가총액]])/[1]!Table_1[[#This Row],[총자산]]</f>
        <v>0.98222158703120233</v>
      </c>
      <c r="H2467" s="14">
        <f>I2467/100000000000</f>
        <v>0.29810419720999998</v>
      </c>
      <c r="I2467" s="12">
        <v>29810419721</v>
      </c>
      <c r="J2467" s="12">
        <v>4.58</v>
      </c>
      <c r="K2467" s="10">
        <f>L2467/1000000000000</f>
        <v>0.198934734394</v>
      </c>
      <c r="L2467" s="12">
        <v>198934734394</v>
      </c>
      <c r="M2467" s="12">
        <v>1.0900000000000001</v>
      </c>
      <c r="N2467" s="12">
        <v>1</v>
      </c>
      <c r="O2467" s="15">
        <f>IF([1]!Table_1[[#This Row],[연도]]=2016,1,0)</f>
        <v>0</v>
      </c>
      <c r="P2467" s="15">
        <f>IF([1]!Table_1[[#This Row],[연도]]=2017,1,0)</f>
        <v>0</v>
      </c>
      <c r="Q2467" s="15">
        <f>IF([1]!Table_1[[#This Row],[연도]]=2018,1,0)</f>
        <v>0</v>
      </c>
      <c r="R2467" s="15">
        <f>IF([1]!Table_1[[#This Row],[연도]]=2019,1,0)</f>
        <v>0</v>
      </c>
      <c r="S2467" s="15">
        <f>IF([1]!Table_1[[#This Row],[연도]]=2020,1,0)</f>
        <v>0</v>
      </c>
      <c r="T2467" s="15">
        <f>IF([1]!Table_1[[#This Row],[연도]]=2021,1,0)</f>
        <v>0</v>
      </c>
      <c r="U2467" s="15">
        <f>IF([1]!Table_1[[#This Row],[연도]]=2022,1,0)</f>
        <v>1</v>
      </c>
      <c r="V2467" s="15">
        <f>IF([1]!Table_1[[#This Row],[연도]]=2023,1,0)</f>
        <v>0</v>
      </c>
      <c r="W2467" s="12">
        <v>0.28999999999999998</v>
      </c>
      <c r="X2467" s="10">
        <f>Y2467/1000000000000</f>
        <v>0.327361232</v>
      </c>
      <c r="Y2467" s="15">
        <f>[1]!Table_1[[#This Row],[주가]]*[1]!Table_1[[#This Row],[기말주식수]]</f>
        <v>327361232000</v>
      </c>
      <c r="Z2467" s="14">
        <f>AA2467/10</f>
        <v>1.0981436526684991</v>
      </c>
      <c r="AA2467" s="15">
        <f>[1]!Table_1[[#This Row],[시가총액]]/[1]!Table_1[[#This Row],[당기순이익(세후영업이익)]]</f>
        <v>10.981436526684991</v>
      </c>
      <c r="AB2467" s="12">
        <v>4580121000</v>
      </c>
    </row>
    <row r="2468" spans="1:28" ht="19.2">
      <c r="A2468" s="10">
        <v>2467</v>
      </c>
      <c r="B2468" s="10">
        <v>16580</v>
      </c>
      <c r="C2468" s="11" t="s">
        <v>382</v>
      </c>
      <c r="D2468" s="11" t="s">
        <v>6</v>
      </c>
      <c r="E2468" s="10">
        <v>2023</v>
      </c>
      <c r="F2468" s="10">
        <v>15.382999999999999</v>
      </c>
      <c r="G2468" s="14">
        <f>([1]!Table_1[[#This Row],[총자산]]-[1]!Table_1[[#This Row],[장부가치 자기자본]]+[1]!Table_1[[#This Row],[시가총액]])/[1]!Table_1[[#This Row],[총자산]]</f>
        <v>0.80444362043420703</v>
      </c>
      <c r="H2468" s="14">
        <f>I2468/100000000000</f>
        <v>0.30170287865000001</v>
      </c>
      <c r="I2468" s="10">
        <v>30170287865</v>
      </c>
      <c r="J2468" s="10">
        <v>8.6199999999999992</v>
      </c>
      <c r="K2468" s="10">
        <f>L2468/1000000000000</f>
        <v>0.23039357898599999</v>
      </c>
      <c r="L2468" s="10">
        <v>230393578986</v>
      </c>
      <c r="M2468" s="10">
        <v>1.74</v>
      </c>
      <c r="N2468" s="10">
        <v>1</v>
      </c>
      <c r="O2468" s="14">
        <f>IF([1]!Table_1[[#This Row],[연도]]=2016,1,0)</f>
        <v>0</v>
      </c>
      <c r="P2468" s="14">
        <f>IF([1]!Table_1[[#This Row],[연도]]=2017,1,0)</f>
        <v>0</v>
      </c>
      <c r="Q2468" s="14">
        <f>IF([1]!Table_1[[#This Row],[연도]]=2018,1,0)</f>
        <v>0</v>
      </c>
      <c r="R2468" s="14">
        <f>IF([1]!Table_1[[#This Row],[연도]]=2019,1,0)</f>
        <v>0</v>
      </c>
      <c r="S2468" s="14">
        <f>IF([1]!Table_1[[#This Row],[연도]]=2020,1,0)</f>
        <v>0</v>
      </c>
      <c r="T2468" s="14">
        <f>IF([1]!Table_1[[#This Row],[연도]]=2021,1,0)</f>
        <v>0</v>
      </c>
      <c r="U2468" s="14">
        <f>IF([1]!Table_1[[#This Row],[연도]]=2022,1,0)</f>
        <v>0</v>
      </c>
      <c r="V2468" s="14">
        <f>IF([1]!Table_1[[#This Row],[연도]]=2023,1,0)</f>
        <v>1</v>
      </c>
      <c r="W2468" s="10">
        <v>0.23</v>
      </c>
      <c r="X2468" s="10">
        <f>Y2468/1000000000000</f>
        <v>0.2797450528</v>
      </c>
      <c r="Y2468" s="14">
        <f>[1]!Table_1[[#This Row],[주가]]*[1]!Table_1[[#This Row],[기말주식수]]</f>
        <v>279745052800</v>
      </c>
      <c r="Z2468" s="14">
        <f>AA2468/10</f>
        <v>0.92722036346403947</v>
      </c>
      <c r="AA2468" s="14">
        <f>[1]!Table_1[[#This Row],[시가총액]]/[1]!Table_1[[#This Row],[당기순이익(세후영업이익)]]</f>
        <v>9.2722036346403947</v>
      </c>
      <c r="AB2468" s="10">
        <v>4580121000</v>
      </c>
    </row>
    <row r="2469" spans="1:28" ht="19.2">
      <c r="A2469" s="12">
        <v>2468</v>
      </c>
      <c r="B2469" s="12">
        <v>16590</v>
      </c>
      <c r="C2469" s="13" t="s">
        <v>383</v>
      </c>
      <c r="D2469" s="13" t="s">
        <v>6</v>
      </c>
      <c r="E2469" s="12">
        <v>2017</v>
      </c>
      <c r="F2469" s="12">
        <v>5.5629999999999997</v>
      </c>
      <c r="G2469" s="15">
        <f>([1]!Table_1[[#This Row],[총자산]]-[1]!Table_1[[#This Row],[장부가치 자기자본]]+[1]!Table_1[[#This Row],[시가총액]])/[1]!Table_1[[#This Row],[총자산]]</f>
        <v>0.44660029207015517</v>
      </c>
      <c r="H2469" s="14">
        <f>I2469/100000000000</f>
        <v>0.28760715466999998</v>
      </c>
      <c r="I2469" s="12">
        <v>28760715467</v>
      </c>
      <c r="J2469" s="12">
        <v>100.08</v>
      </c>
      <c r="K2469" s="10">
        <f>L2469/1000000000000</f>
        <v>0.51280567315299996</v>
      </c>
      <c r="L2469" s="12">
        <v>512805673153</v>
      </c>
      <c r="M2469" s="12">
        <v>1.53</v>
      </c>
      <c r="N2469" s="12">
        <v>1</v>
      </c>
      <c r="O2469" s="15">
        <f>IF([1]!Table_1[[#This Row],[연도]]=2016,1,0)</f>
        <v>0</v>
      </c>
      <c r="P2469" s="15">
        <f>IF([1]!Table_1[[#This Row],[연도]]=2017,1,0)</f>
        <v>1</v>
      </c>
      <c r="Q2469" s="15">
        <f>IF([1]!Table_1[[#This Row],[연도]]=2018,1,0)</f>
        <v>0</v>
      </c>
      <c r="R2469" s="15">
        <f>IF([1]!Table_1[[#This Row],[연도]]=2019,1,0)</f>
        <v>0</v>
      </c>
      <c r="S2469" s="15">
        <f>IF([1]!Table_1[[#This Row],[연도]]=2020,1,0)</f>
        <v>0</v>
      </c>
      <c r="T2469" s="15">
        <f>IF([1]!Table_1[[#This Row],[연도]]=2021,1,0)</f>
        <v>0</v>
      </c>
      <c r="U2469" s="15">
        <f>IF([1]!Table_1[[#This Row],[연도]]=2022,1,0)</f>
        <v>0</v>
      </c>
      <c r="V2469" s="15">
        <f>IF([1]!Table_1[[#This Row],[연도]]=2023,1,0)</f>
        <v>0</v>
      </c>
      <c r="W2469" s="12">
        <v>1.77</v>
      </c>
      <c r="X2469" s="10">
        <f>Y2469/1000000000000</f>
        <v>1.3915901224999999E-2</v>
      </c>
      <c r="Y2469" s="15">
        <f>[1]!Table_1[[#This Row],[주가]]*[1]!Table_1[[#This Row],[기말주식수]]</f>
        <v>13915901225</v>
      </c>
      <c r="Z2469" s="14">
        <f>AA2469/10</f>
        <v>4.8385100992939772E-2</v>
      </c>
      <c r="AA2469" s="15">
        <f>[1]!Table_1[[#This Row],[시가총액]]/[1]!Table_1[[#This Row],[당기순이익(세후영업이익)]]</f>
        <v>0.48385100992939772</v>
      </c>
      <c r="AB2469" s="12">
        <v>1511168250</v>
      </c>
    </row>
    <row r="2470" spans="1:28" ht="19.2">
      <c r="A2470" s="10">
        <v>2469</v>
      </c>
      <c r="B2470" s="10">
        <v>16590</v>
      </c>
      <c r="C2470" s="11" t="s">
        <v>383</v>
      </c>
      <c r="D2470" s="11" t="s">
        <v>6</v>
      </c>
      <c r="E2470" s="10">
        <v>2018</v>
      </c>
      <c r="F2470" s="10">
        <v>3.07</v>
      </c>
      <c r="G2470" s="14">
        <f>([1]!Table_1[[#This Row],[총자산]]-[1]!Table_1[[#This Row],[장부가치 자기자본]]+[1]!Table_1[[#This Row],[시가총액]])/[1]!Table_1[[#This Row],[총자산]]</f>
        <v>0.35376564039716052</v>
      </c>
      <c r="H2470" s="14">
        <f>I2470/100000000000</f>
        <v>1.16632</v>
      </c>
      <c r="I2470" s="10">
        <v>116632000000</v>
      </c>
      <c r="J2470" s="10">
        <v>2.89</v>
      </c>
      <c r="K2470" s="10">
        <f>L2470/1000000000000</f>
        <v>0.70935568485699996</v>
      </c>
      <c r="L2470" s="10">
        <v>709355684857</v>
      </c>
      <c r="M2470" s="10">
        <v>6.41</v>
      </c>
      <c r="N2470" s="10">
        <v>1</v>
      </c>
      <c r="O2470" s="14">
        <f>IF([1]!Table_1[[#This Row],[연도]]=2016,1,0)</f>
        <v>0</v>
      </c>
      <c r="P2470" s="14">
        <f>IF([1]!Table_1[[#This Row],[연도]]=2017,1,0)</f>
        <v>0</v>
      </c>
      <c r="Q2470" s="14">
        <f>IF([1]!Table_1[[#This Row],[연도]]=2018,1,0)</f>
        <v>1</v>
      </c>
      <c r="R2470" s="14">
        <f>IF([1]!Table_1[[#This Row],[연도]]=2019,1,0)</f>
        <v>0</v>
      </c>
      <c r="S2470" s="14">
        <f>IF([1]!Table_1[[#This Row],[연도]]=2020,1,0)</f>
        <v>0</v>
      </c>
      <c r="T2470" s="14">
        <f>IF([1]!Table_1[[#This Row],[연도]]=2021,1,0)</f>
        <v>0</v>
      </c>
      <c r="U2470" s="14">
        <f>IF([1]!Table_1[[#This Row],[연도]]=2022,1,0)</f>
        <v>0</v>
      </c>
      <c r="V2470" s="14">
        <f>IF([1]!Table_1[[#This Row],[연도]]=2023,1,0)</f>
        <v>0</v>
      </c>
      <c r="W2470" s="10">
        <v>1.52</v>
      </c>
      <c r="X2470" s="10">
        <f>Y2470/1000000000000</f>
        <v>2.3896607260000001E-2</v>
      </c>
      <c r="Y2470" s="14">
        <f>[1]!Table_1[[#This Row],[주가]]*[1]!Table_1[[#This Row],[기말주식수]]</f>
        <v>23896607260</v>
      </c>
      <c r="Z2470" s="14">
        <f>AA2470/10</f>
        <v>2.0488894351464434E-2</v>
      </c>
      <c r="AA2470" s="14">
        <f>[1]!Table_1[[#This Row],[시가총액]]/[1]!Table_1[[#This Row],[당기순이익(세후영업이익)]]</f>
        <v>0.20488894351464434</v>
      </c>
      <c r="AB2470" s="10">
        <v>3022336500</v>
      </c>
    </row>
    <row r="2471" spans="1:28" ht="19.2">
      <c r="A2471" s="12">
        <v>2470</v>
      </c>
      <c r="B2471" s="12">
        <v>16590</v>
      </c>
      <c r="C2471" s="13" t="s">
        <v>383</v>
      </c>
      <c r="D2471" s="13" t="s">
        <v>6</v>
      </c>
      <c r="E2471" s="12">
        <v>2019</v>
      </c>
      <c r="F2471" s="12">
        <v>3.4849999999999999</v>
      </c>
      <c r="G2471" s="15">
        <f>([1]!Table_1[[#This Row],[총자산]]-[1]!Table_1[[#This Row],[장부가치 자기자본]]+[1]!Table_1[[#This Row],[시가총액]])/[1]!Table_1[[#This Row],[총자산]]</f>
        <v>0.28466585867973232</v>
      </c>
      <c r="H2471" s="14">
        <f>I2471/100000000000</f>
        <v>0.94690808824999995</v>
      </c>
      <c r="I2471" s="12">
        <v>94690808825</v>
      </c>
      <c r="J2471" s="12">
        <v>2.92</v>
      </c>
      <c r="K2471" s="10">
        <f>L2471/1000000000000</f>
        <v>0.646815209246</v>
      </c>
      <c r="L2471" s="12">
        <v>646815209246</v>
      </c>
      <c r="M2471" s="12">
        <v>6.52</v>
      </c>
      <c r="N2471" s="12">
        <v>1</v>
      </c>
      <c r="O2471" s="15">
        <f>IF([1]!Table_1[[#This Row],[연도]]=2016,1,0)</f>
        <v>0</v>
      </c>
      <c r="P2471" s="15">
        <f>IF([1]!Table_1[[#This Row],[연도]]=2017,1,0)</f>
        <v>0</v>
      </c>
      <c r="Q2471" s="15">
        <f>IF([1]!Table_1[[#This Row],[연도]]=2018,1,0)</f>
        <v>0</v>
      </c>
      <c r="R2471" s="15">
        <f>IF([1]!Table_1[[#This Row],[연도]]=2019,1,0)</f>
        <v>1</v>
      </c>
      <c r="S2471" s="15">
        <f>IF([1]!Table_1[[#This Row],[연도]]=2020,1,0)</f>
        <v>0</v>
      </c>
      <c r="T2471" s="15">
        <f>IF([1]!Table_1[[#This Row],[연도]]=2021,1,0)</f>
        <v>0</v>
      </c>
      <c r="U2471" s="15">
        <f>IF([1]!Table_1[[#This Row],[연도]]=2022,1,0)</f>
        <v>0</v>
      </c>
      <c r="V2471" s="15">
        <f>IF([1]!Table_1[[#This Row],[연도]]=2023,1,0)</f>
        <v>0</v>
      </c>
      <c r="W2471" s="12">
        <v>2.57</v>
      </c>
      <c r="X2471" s="10">
        <f>Y2471/1000000000000</f>
        <v>2.3977202900000001E-2</v>
      </c>
      <c r="Y2471" s="15">
        <f>[1]!Table_1[[#This Row],[주가]]*[1]!Table_1[[#This Row],[기말주식수]]</f>
        <v>23977202900</v>
      </c>
      <c r="Z2471" s="14">
        <f>AA2471/10</f>
        <v>2.5321573653798602E-2</v>
      </c>
      <c r="AA2471" s="15">
        <f>[1]!Table_1[[#This Row],[시가총액]]/[1]!Table_1[[#This Row],[당기순이익(세후영업이익)]]</f>
        <v>0.25321573653798601</v>
      </c>
      <c r="AB2471" s="12">
        <v>2518613750</v>
      </c>
    </row>
    <row r="2472" spans="1:28" ht="19.2">
      <c r="A2472" s="10">
        <v>2471</v>
      </c>
      <c r="B2472" s="10">
        <v>16590</v>
      </c>
      <c r="C2472" s="11" t="s">
        <v>383</v>
      </c>
      <c r="D2472" s="11" t="s">
        <v>6</v>
      </c>
      <c r="E2472" s="10">
        <v>2020</v>
      </c>
      <c r="F2472" s="10">
        <v>5.2350000000000003</v>
      </c>
      <c r="G2472" s="14">
        <f>([1]!Table_1[[#This Row],[총자산]]-[1]!Table_1[[#This Row],[장부가치 자기자본]]+[1]!Table_1[[#This Row],[시가총액]])/[1]!Table_1[[#This Row],[총자산]]</f>
        <v>0.29087215788169213</v>
      </c>
      <c r="H2472" s="14">
        <f>I2472/100000000000</f>
        <v>0.64604114820000003</v>
      </c>
      <c r="I2472" s="10">
        <v>64604114820</v>
      </c>
      <c r="J2472" s="10">
        <v>5.27</v>
      </c>
      <c r="K2472" s="10">
        <f>L2472/1000000000000</f>
        <v>0.60920500435699998</v>
      </c>
      <c r="L2472" s="10">
        <v>609205004357</v>
      </c>
      <c r="M2472" s="10">
        <v>5.66</v>
      </c>
      <c r="N2472" s="10">
        <v>1</v>
      </c>
      <c r="O2472" s="14">
        <f>IF([1]!Table_1[[#This Row],[연도]]=2016,1,0)</f>
        <v>0</v>
      </c>
      <c r="P2472" s="14">
        <f>IF([1]!Table_1[[#This Row],[연도]]=2017,1,0)</f>
        <v>0</v>
      </c>
      <c r="Q2472" s="14">
        <f>IF([1]!Table_1[[#This Row],[연도]]=2018,1,0)</f>
        <v>0</v>
      </c>
      <c r="R2472" s="14">
        <f>IF([1]!Table_1[[#This Row],[연도]]=2019,1,0)</f>
        <v>0</v>
      </c>
      <c r="S2472" s="14">
        <f>IF([1]!Table_1[[#This Row],[연도]]=2020,1,0)</f>
        <v>1</v>
      </c>
      <c r="T2472" s="14">
        <f>IF([1]!Table_1[[#This Row],[연도]]=2021,1,0)</f>
        <v>0</v>
      </c>
      <c r="U2472" s="14">
        <f>IF([1]!Table_1[[#This Row],[연도]]=2022,1,0)</f>
        <v>0</v>
      </c>
      <c r="V2472" s="14">
        <f>IF([1]!Table_1[[#This Row],[연도]]=2023,1,0)</f>
        <v>0</v>
      </c>
      <c r="W2472" s="10">
        <v>1.96</v>
      </c>
      <c r="X2472" s="10">
        <f>Y2472/1000000000000</f>
        <v>2.5710009159999998E-2</v>
      </c>
      <c r="Y2472" s="14">
        <f>[1]!Table_1[[#This Row],[주가]]*[1]!Table_1[[#This Row],[기말주식수]]</f>
        <v>25710009160</v>
      </c>
      <c r="Z2472" s="14">
        <f>AA2472/10</f>
        <v>3.9796240892137028E-2</v>
      </c>
      <c r="AA2472" s="14">
        <f>[1]!Table_1[[#This Row],[시가총액]]/[1]!Table_1[[#This Row],[당기순이익(세후영업이익)]]</f>
        <v>0.3979624089213703</v>
      </c>
      <c r="AB2472" s="10">
        <v>2392676250</v>
      </c>
    </row>
    <row r="2473" spans="1:28" ht="19.2">
      <c r="A2473" s="12">
        <v>2472</v>
      </c>
      <c r="B2473" s="12">
        <v>16590</v>
      </c>
      <c r="C2473" s="13" t="s">
        <v>383</v>
      </c>
      <c r="D2473" s="13" t="s">
        <v>6</v>
      </c>
      <c r="E2473" s="12">
        <v>2021</v>
      </c>
      <c r="F2473" s="12">
        <v>7.46</v>
      </c>
      <c r="G2473" s="15">
        <f>([1]!Table_1[[#This Row],[총자산]]-[1]!Table_1[[#This Row],[장부가치 자기자본]]+[1]!Table_1[[#This Row],[시가총액]])/[1]!Table_1[[#This Row],[총자산]]</f>
        <v>0.29988670971069792</v>
      </c>
      <c r="H2473" s="14">
        <f>I2473/100000000000</f>
        <v>0.54395725480000001</v>
      </c>
      <c r="I2473" s="12">
        <v>54395725480</v>
      </c>
      <c r="J2473" s="12">
        <v>4.55</v>
      </c>
      <c r="K2473" s="10">
        <f>L2473/1000000000000</f>
        <v>0.68156590534200001</v>
      </c>
      <c r="L2473" s="12">
        <v>681565905342</v>
      </c>
      <c r="M2473" s="12">
        <v>4.5</v>
      </c>
      <c r="N2473" s="12">
        <v>1</v>
      </c>
      <c r="O2473" s="15">
        <f>IF([1]!Table_1[[#This Row],[연도]]=2016,1,0)</f>
        <v>0</v>
      </c>
      <c r="P2473" s="15">
        <f>IF([1]!Table_1[[#This Row],[연도]]=2017,1,0)</f>
        <v>0</v>
      </c>
      <c r="Q2473" s="15">
        <f>IF([1]!Table_1[[#This Row],[연도]]=2018,1,0)</f>
        <v>0</v>
      </c>
      <c r="R2473" s="15">
        <f>IF([1]!Table_1[[#This Row],[연도]]=2019,1,0)</f>
        <v>0</v>
      </c>
      <c r="S2473" s="15">
        <f>IF([1]!Table_1[[#This Row],[연도]]=2020,1,0)</f>
        <v>0</v>
      </c>
      <c r="T2473" s="15">
        <f>IF([1]!Table_1[[#This Row],[연도]]=2021,1,0)</f>
        <v>1</v>
      </c>
      <c r="U2473" s="15">
        <f>IF([1]!Table_1[[#This Row],[연도]]=2022,1,0)</f>
        <v>0</v>
      </c>
      <c r="V2473" s="15">
        <f>IF([1]!Table_1[[#This Row],[연도]]=2023,1,0)</f>
        <v>0</v>
      </c>
      <c r="W2473" s="12">
        <v>1.49</v>
      </c>
      <c r="X2473" s="10">
        <f>Y2473/1000000000000</f>
        <v>3.4535231739999998E-2</v>
      </c>
      <c r="Y2473" s="15">
        <f>[1]!Table_1[[#This Row],[주가]]*[1]!Table_1[[#This Row],[기말주식수]]</f>
        <v>34535231740</v>
      </c>
      <c r="Z2473" s="14">
        <f>AA2473/10</f>
        <v>6.3488870559687216E-2</v>
      </c>
      <c r="AA2473" s="15">
        <f>[1]!Table_1[[#This Row],[시가총액]]/[1]!Table_1[[#This Row],[당기순이익(세후영업이익)]]</f>
        <v>0.63488870559687216</v>
      </c>
      <c r="AB2473" s="12">
        <v>4508658750</v>
      </c>
    </row>
    <row r="2474" spans="1:28" ht="19.2">
      <c r="A2474" s="10">
        <v>2473</v>
      </c>
      <c r="B2474" s="10">
        <v>16590</v>
      </c>
      <c r="C2474" s="11" t="s">
        <v>383</v>
      </c>
      <c r="D2474" s="11" t="s">
        <v>6</v>
      </c>
      <c r="E2474" s="10">
        <v>2022</v>
      </c>
      <c r="F2474" s="10">
        <v>8.7919999999999998</v>
      </c>
      <c r="G2474" s="14">
        <f>([1]!Table_1[[#This Row],[총자산]]-[1]!Table_1[[#This Row],[장부가치 자기자본]]+[1]!Table_1[[#This Row],[시가총액]])/[1]!Table_1[[#This Row],[총자산]]</f>
        <v>0.2960737747835161</v>
      </c>
      <c r="H2474" s="14">
        <f>I2474/100000000000</f>
        <v>0.50861766330000002</v>
      </c>
      <c r="I2474" s="10">
        <v>50861766330</v>
      </c>
      <c r="J2474" s="10">
        <v>4.5599999999999996</v>
      </c>
      <c r="K2474" s="10">
        <f>L2474/1000000000000</f>
        <v>0.67640222382799997</v>
      </c>
      <c r="L2474" s="10">
        <v>676402223828</v>
      </c>
      <c r="M2474" s="10">
        <v>3.98</v>
      </c>
      <c r="N2474" s="10">
        <v>1</v>
      </c>
      <c r="O2474" s="14">
        <f>IF([1]!Table_1[[#This Row],[연도]]=2016,1,0)</f>
        <v>0</v>
      </c>
      <c r="P2474" s="14">
        <f>IF([1]!Table_1[[#This Row],[연도]]=2017,1,0)</f>
        <v>0</v>
      </c>
      <c r="Q2474" s="14">
        <f>IF([1]!Table_1[[#This Row],[연도]]=2018,1,0)</f>
        <v>0</v>
      </c>
      <c r="R2474" s="14">
        <f>IF([1]!Table_1[[#This Row],[연도]]=2019,1,0)</f>
        <v>0</v>
      </c>
      <c r="S2474" s="14">
        <f>IF([1]!Table_1[[#This Row],[연도]]=2020,1,0)</f>
        <v>0</v>
      </c>
      <c r="T2474" s="14">
        <f>IF([1]!Table_1[[#This Row],[연도]]=2021,1,0)</f>
        <v>0</v>
      </c>
      <c r="U2474" s="14">
        <f>IF([1]!Table_1[[#This Row],[연도]]=2022,1,0)</f>
        <v>1</v>
      </c>
      <c r="V2474" s="14">
        <f>IF([1]!Table_1[[#This Row],[연도]]=2023,1,0)</f>
        <v>0</v>
      </c>
      <c r="W2474" s="10">
        <v>1.81</v>
      </c>
      <c r="X2474" s="10">
        <f>Y2474/1000000000000</f>
        <v>3.4656125199999999E-2</v>
      </c>
      <c r="Y2474" s="14">
        <f>[1]!Table_1[[#This Row],[주가]]*[1]!Table_1[[#This Row],[기말주식수]]</f>
        <v>34656125200</v>
      </c>
      <c r="Z2474" s="14">
        <f>AA2474/10</f>
        <v>6.8137871923568322E-2</v>
      </c>
      <c r="AA2474" s="14">
        <f>[1]!Table_1[[#This Row],[시가총액]]/[1]!Table_1[[#This Row],[당기순이익(세후영업이익)]]</f>
        <v>0.68137871923568327</v>
      </c>
      <c r="AB2474" s="10">
        <v>4508658750</v>
      </c>
    </row>
    <row r="2475" spans="1:28" ht="19.2">
      <c r="A2475" s="12">
        <v>2474</v>
      </c>
      <c r="B2475" s="12">
        <v>16590</v>
      </c>
      <c r="C2475" s="13" t="s">
        <v>383</v>
      </c>
      <c r="D2475" s="13" t="s">
        <v>6</v>
      </c>
      <c r="E2475" s="12">
        <v>2023</v>
      </c>
      <c r="F2475" s="12">
        <v>9.7530000000000001</v>
      </c>
      <c r="G2475" s="15">
        <f>([1]!Table_1[[#This Row],[총자산]]-[1]!Table_1[[#This Row],[장부가치 자기자본]]+[1]!Table_1[[#This Row],[시가총액]])/[1]!Table_1[[#This Row],[총자산]]</f>
        <v>0.47469132954661863</v>
      </c>
      <c r="H2475" s="14">
        <f>I2475/100000000000</f>
        <v>0.58513877508000001</v>
      </c>
      <c r="I2475" s="12">
        <v>58513877508</v>
      </c>
      <c r="J2475" s="12">
        <v>-0.94</v>
      </c>
      <c r="K2475" s="10">
        <f>L2475/1000000000000</f>
        <v>0.64535989164700003</v>
      </c>
      <c r="L2475" s="12">
        <v>645359891647</v>
      </c>
      <c r="M2475" s="12">
        <v>2.87</v>
      </c>
      <c r="N2475" s="12">
        <v>1</v>
      </c>
      <c r="O2475" s="15">
        <f>IF([1]!Table_1[[#This Row],[연도]]=2016,1,0)</f>
        <v>0</v>
      </c>
      <c r="P2475" s="15">
        <f>IF([1]!Table_1[[#This Row],[연도]]=2017,1,0)</f>
        <v>0</v>
      </c>
      <c r="Q2475" s="15">
        <f>IF([1]!Table_1[[#This Row],[연도]]=2018,1,0)</f>
        <v>0</v>
      </c>
      <c r="R2475" s="15">
        <f>IF([1]!Table_1[[#This Row],[연도]]=2019,1,0)</f>
        <v>0</v>
      </c>
      <c r="S2475" s="15">
        <f>IF([1]!Table_1[[#This Row],[연도]]=2020,1,0)</f>
        <v>0</v>
      </c>
      <c r="T2475" s="15">
        <f>IF([1]!Table_1[[#This Row],[연도]]=2021,1,0)</f>
        <v>0</v>
      </c>
      <c r="U2475" s="15">
        <f>IF([1]!Table_1[[#This Row],[연도]]=2022,1,0)</f>
        <v>0</v>
      </c>
      <c r="V2475" s="15">
        <f>IF([1]!Table_1[[#This Row],[연도]]=2023,1,0)</f>
        <v>1</v>
      </c>
      <c r="W2475" s="12">
        <v>2.62</v>
      </c>
      <c r="X2475" s="10">
        <f>Y2475/1000000000000</f>
        <v>0.22647374840000001</v>
      </c>
      <c r="Y2475" s="15">
        <f>[1]!Table_1[[#This Row],[주가]]*[1]!Table_1[[#This Row],[기말주식수]]</f>
        <v>226473748400</v>
      </c>
      <c r="Z2475" s="14">
        <f>AA2475/10</f>
        <v>0.38704279744413894</v>
      </c>
      <c r="AA2475" s="15">
        <f>[1]!Table_1[[#This Row],[시가총액]]/[1]!Table_1[[#This Row],[당기순이익(세후영업이익)]]</f>
        <v>3.8704279744413892</v>
      </c>
      <c r="AB2475" s="12">
        <v>4998768750</v>
      </c>
    </row>
    <row r="2476" spans="1:28" ht="19.2">
      <c r="A2476" s="10">
        <v>2475</v>
      </c>
      <c r="B2476" s="10">
        <v>16710</v>
      </c>
      <c r="C2476" s="11" t="s">
        <v>384</v>
      </c>
      <c r="D2476" s="11" t="s">
        <v>6</v>
      </c>
      <c r="E2476" s="10">
        <v>2016</v>
      </c>
      <c r="F2476" s="10">
        <v>17.22</v>
      </c>
      <c r="G2476" s="14">
        <f>([1]!Table_1[[#This Row],[총자산]]-[1]!Table_1[[#This Row],[장부가치 자기자본]]+[1]!Table_1[[#This Row],[시가총액]])/[1]!Table_1[[#This Row],[총자산]]</f>
        <v>0.66026583916417958</v>
      </c>
      <c r="H2476" s="14">
        <f>I2476/100000000000</f>
        <v>0.29428103936</v>
      </c>
      <c r="I2476" s="10">
        <v>29428103936</v>
      </c>
      <c r="J2476" s="10">
        <v>-0.96</v>
      </c>
      <c r="K2476" s="10">
        <f>L2476/1000000000000</f>
        <v>0.890214428078</v>
      </c>
      <c r="L2476" s="10">
        <v>890214428078</v>
      </c>
      <c r="M2476" s="10">
        <v>0.73</v>
      </c>
      <c r="N2476" s="10">
        <v>1</v>
      </c>
      <c r="O2476" s="14">
        <f>IF([1]!Table_1[[#This Row],[연도]]=2016,1,0)</f>
        <v>1</v>
      </c>
      <c r="P2476" s="14">
        <f>IF([1]!Table_1[[#This Row],[연도]]=2017,1,0)</f>
        <v>0</v>
      </c>
      <c r="Q2476" s="14">
        <f>IF([1]!Table_1[[#This Row],[연도]]=2018,1,0)</f>
        <v>0</v>
      </c>
      <c r="R2476" s="14">
        <f>IF([1]!Table_1[[#This Row],[연도]]=2019,1,0)</f>
        <v>0</v>
      </c>
      <c r="S2476" s="14">
        <f>IF([1]!Table_1[[#This Row],[연도]]=2020,1,0)</f>
        <v>0</v>
      </c>
      <c r="T2476" s="14">
        <f>IF([1]!Table_1[[#This Row],[연도]]=2021,1,0)</f>
        <v>0</v>
      </c>
      <c r="U2476" s="14">
        <f>IF([1]!Table_1[[#This Row],[연도]]=2022,1,0)</f>
        <v>0</v>
      </c>
      <c r="V2476" s="14">
        <f>IF([1]!Table_1[[#This Row],[연도]]=2023,1,0)</f>
        <v>0</v>
      </c>
      <c r="W2476" s="10">
        <v>1.3</v>
      </c>
      <c r="X2476" s="10">
        <f>Y2476/1000000000000</f>
        <v>0.16089459</v>
      </c>
      <c r="Y2476" s="14">
        <f>[1]!Table_1[[#This Row],[주가]]*[1]!Table_1[[#This Row],[기말주식수]]</f>
        <v>160894590000</v>
      </c>
      <c r="Z2476" s="14">
        <f>AA2476/10</f>
        <v>0.546737874617788</v>
      </c>
      <c r="AA2476" s="14">
        <f>[1]!Table_1[[#This Row],[시가총액]]/[1]!Table_1[[#This Row],[당기순이익(세후영업이익)]]</f>
        <v>5.4673787461778796</v>
      </c>
      <c r="AB2476" s="10">
        <v>4022364750</v>
      </c>
    </row>
    <row r="2477" spans="1:28" ht="19.2">
      <c r="A2477" s="12">
        <v>2476</v>
      </c>
      <c r="B2477" s="12">
        <v>16710</v>
      </c>
      <c r="C2477" s="13" t="s">
        <v>384</v>
      </c>
      <c r="D2477" s="13" t="s">
        <v>6</v>
      </c>
      <c r="E2477" s="12">
        <v>2017</v>
      </c>
      <c r="F2477" s="12">
        <v>12.497999999999999</v>
      </c>
      <c r="G2477" s="15">
        <f>([1]!Table_1[[#This Row],[총자산]]-[1]!Table_1[[#This Row],[장부가치 자기자본]]+[1]!Table_1[[#This Row],[시가총액]])/[1]!Table_1[[#This Row],[총자산]]</f>
        <v>0.64439006315574765</v>
      </c>
      <c r="H2477" s="14">
        <f>I2477/100000000000</f>
        <v>0.24525074111</v>
      </c>
      <c r="I2477" s="12">
        <v>24525074111</v>
      </c>
      <c r="J2477" s="12">
        <v>-1.97</v>
      </c>
      <c r="K2477" s="10">
        <f>L2477/1000000000000</f>
        <v>0.903125371899</v>
      </c>
      <c r="L2477" s="12">
        <v>903125371899</v>
      </c>
      <c r="M2477" s="12">
        <v>0.52</v>
      </c>
      <c r="N2477" s="12">
        <v>1</v>
      </c>
      <c r="O2477" s="15">
        <f>IF([1]!Table_1[[#This Row],[연도]]=2016,1,0)</f>
        <v>0</v>
      </c>
      <c r="P2477" s="15">
        <f>IF([1]!Table_1[[#This Row],[연도]]=2017,1,0)</f>
        <v>1</v>
      </c>
      <c r="Q2477" s="15">
        <f>IF([1]!Table_1[[#This Row],[연도]]=2018,1,0)</f>
        <v>0</v>
      </c>
      <c r="R2477" s="15">
        <f>IF([1]!Table_1[[#This Row],[연도]]=2019,1,0)</f>
        <v>0</v>
      </c>
      <c r="S2477" s="15">
        <f>IF([1]!Table_1[[#This Row],[연도]]=2020,1,0)</f>
        <v>0</v>
      </c>
      <c r="T2477" s="15">
        <f>IF([1]!Table_1[[#This Row],[연도]]=2021,1,0)</f>
        <v>0</v>
      </c>
      <c r="U2477" s="15">
        <f>IF([1]!Table_1[[#This Row],[연도]]=2022,1,0)</f>
        <v>0</v>
      </c>
      <c r="V2477" s="15">
        <f>IF([1]!Table_1[[#This Row],[연도]]=2023,1,0)</f>
        <v>0</v>
      </c>
      <c r="W2477" s="12">
        <v>0.81</v>
      </c>
      <c r="X2477" s="10">
        <f>Y2477/1000000000000</f>
        <v>0.12775030445999999</v>
      </c>
      <c r="Y2477" s="15">
        <f>[1]!Table_1[[#This Row],[주가]]*[1]!Table_1[[#This Row],[기말주식수]]</f>
        <v>127750304460</v>
      </c>
      <c r="Z2477" s="14">
        <f>AA2477/10</f>
        <v>0.52089671118547753</v>
      </c>
      <c r="AA2477" s="15">
        <f>[1]!Table_1[[#This Row],[시가총액]]/[1]!Table_1[[#This Row],[당기순이익(세후영업이익)]]</f>
        <v>5.2089671118547756</v>
      </c>
      <c r="AB2477" s="12">
        <v>4022364750</v>
      </c>
    </row>
    <row r="2478" spans="1:28" ht="19.2">
      <c r="A2478" s="10">
        <v>2477</v>
      </c>
      <c r="B2478" s="10">
        <v>16710</v>
      </c>
      <c r="C2478" s="11" t="s">
        <v>384</v>
      </c>
      <c r="D2478" s="11" t="s">
        <v>6</v>
      </c>
      <c r="E2478" s="10">
        <v>2018</v>
      </c>
      <c r="F2478" s="10">
        <v>16.916</v>
      </c>
      <c r="G2478" s="14">
        <f>([1]!Table_1[[#This Row],[총자산]]-[1]!Table_1[[#This Row],[장부가치 자기자본]]+[1]!Table_1[[#This Row],[시가총액]])/[1]!Table_1[[#This Row],[총자산]]</f>
        <v>0.61490105210169888</v>
      </c>
      <c r="H2478" s="14">
        <f>I2478/100000000000</f>
        <v>0.18440130894000001</v>
      </c>
      <c r="I2478" s="10">
        <v>18440130894</v>
      </c>
      <c r="J2478" s="10">
        <v>1.01</v>
      </c>
      <c r="K2478" s="10">
        <f>L2478/1000000000000</f>
        <v>0.90982909760700004</v>
      </c>
      <c r="L2478" s="10">
        <v>909829097607</v>
      </c>
      <c r="M2478" s="10">
        <v>0.56000000000000005</v>
      </c>
      <c r="N2478" s="10">
        <v>1</v>
      </c>
      <c r="O2478" s="14">
        <f>IF([1]!Table_1[[#This Row],[연도]]=2016,1,0)</f>
        <v>0</v>
      </c>
      <c r="P2478" s="14">
        <f>IF([1]!Table_1[[#This Row],[연도]]=2017,1,0)</f>
        <v>0</v>
      </c>
      <c r="Q2478" s="14">
        <f>IF([1]!Table_1[[#This Row],[연도]]=2018,1,0)</f>
        <v>1</v>
      </c>
      <c r="R2478" s="14">
        <f>IF([1]!Table_1[[#This Row],[연도]]=2019,1,0)</f>
        <v>0</v>
      </c>
      <c r="S2478" s="14">
        <f>IF([1]!Table_1[[#This Row],[연도]]=2020,1,0)</f>
        <v>0</v>
      </c>
      <c r="T2478" s="14">
        <f>IF([1]!Table_1[[#This Row],[연도]]=2021,1,0)</f>
        <v>0</v>
      </c>
      <c r="U2478" s="14">
        <f>IF([1]!Table_1[[#This Row],[연도]]=2022,1,0)</f>
        <v>0</v>
      </c>
      <c r="V2478" s="14">
        <f>IF([1]!Table_1[[#This Row],[연도]]=2023,1,0)</f>
        <v>0</v>
      </c>
      <c r="W2478" s="10">
        <v>1.23</v>
      </c>
      <c r="X2478" s="10">
        <f>Y2478/1000000000000</f>
        <v>0.10232895924</v>
      </c>
      <c r="Y2478" s="14">
        <f>[1]!Table_1[[#This Row],[주가]]*[1]!Table_1[[#This Row],[기말주식수]]</f>
        <v>102328959240</v>
      </c>
      <c r="Z2478" s="14">
        <f>AA2478/10</f>
        <v>0.55492534097627</v>
      </c>
      <c r="AA2478" s="14">
        <f>[1]!Table_1[[#This Row],[시가총액]]/[1]!Table_1[[#This Row],[당기순이익(세후영업이익)]]</f>
        <v>5.5492534097626995</v>
      </c>
      <c r="AB2478" s="10">
        <v>4022364750</v>
      </c>
    </row>
    <row r="2479" spans="1:28" ht="19.2">
      <c r="A2479" s="12">
        <v>2478</v>
      </c>
      <c r="B2479" s="12">
        <v>16710</v>
      </c>
      <c r="C2479" s="13" t="s">
        <v>384</v>
      </c>
      <c r="D2479" s="13" t="s">
        <v>6</v>
      </c>
      <c r="E2479" s="12">
        <v>2019</v>
      </c>
      <c r="F2479" s="12">
        <v>22.439</v>
      </c>
      <c r="G2479" s="15">
        <f>([1]!Table_1[[#This Row],[총자산]]-[1]!Table_1[[#This Row],[장부가치 자기자본]]+[1]!Table_1[[#This Row],[시가총액]])/[1]!Table_1[[#This Row],[총자산]]</f>
        <v>0.64274572246306272</v>
      </c>
      <c r="H2479" s="14">
        <f>I2479/100000000000</f>
        <v>0.23867646285999999</v>
      </c>
      <c r="I2479" s="12">
        <v>23867646286</v>
      </c>
      <c r="J2479" s="12">
        <v>1.66</v>
      </c>
      <c r="K2479" s="10">
        <f>L2479/1000000000000</f>
        <v>0.91856791021999995</v>
      </c>
      <c r="L2479" s="12">
        <v>918567910220</v>
      </c>
      <c r="M2479" s="12">
        <v>0.49</v>
      </c>
      <c r="N2479" s="12">
        <v>1</v>
      </c>
      <c r="O2479" s="15">
        <f>IF([1]!Table_1[[#This Row],[연도]]=2016,1,0)</f>
        <v>0</v>
      </c>
      <c r="P2479" s="15">
        <f>IF([1]!Table_1[[#This Row],[연도]]=2017,1,0)</f>
        <v>0</v>
      </c>
      <c r="Q2479" s="15">
        <f>IF([1]!Table_1[[#This Row],[연도]]=2018,1,0)</f>
        <v>0</v>
      </c>
      <c r="R2479" s="15">
        <f>IF([1]!Table_1[[#This Row],[연도]]=2019,1,0)</f>
        <v>1</v>
      </c>
      <c r="S2479" s="15">
        <f>IF([1]!Table_1[[#This Row],[연도]]=2020,1,0)</f>
        <v>0</v>
      </c>
      <c r="T2479" s="15">
        <f>IF([1]!Table_1[[#This Row],[연도]]=2021,1,0)</f>
        <v>0</v>
      </c>
      <c r="U2479" s="15">
        <f>IF([1]!Table_1[[#This Row],[연도]]=2022,1,0)</f>
        <v>0</v>
      </c>
      <c r="V2479" s="15">
        <f>IF([1]!Table_1[[#This Row],[연도]]=2023,1,0)</f>
        <v>0</v>
      </c>
      <c r="W2479" s="12">
        <v>1.04</v>
      </c>
      <c r="X2479" s="10">
        <f>Y2479/1000000000000</f>
        <v>0.13402519347</v>
      </c>
      <c r="Y2479" s="15">
        <f>[1]!Table_1[[#This Row],[주가]]*[1]!Table_1[[#This Row],[기말주식수]]</f>
        <v>134025193470</v>
      </c>
      <c r="Z2479" s="14">
        <f>AA2479/10</f>
        <v>0.56153502471089867</v>
      </c>
      <c r="AA2479" s="15">
        <f>[1]!Table_1[[#This Row],[시가총액]]/[1]!Table_1[[#This Row],[당기순이익(세후영업이익)]]</f>
        <v>5.6153502471089869</v>
      </c>
      <c r="AB2479" s="12">
        <v>4022364750</v>
      </c>
    </row>
    <row r="2480" spans="1:28" ht="19.2">
      <c r="A2480" s="10">
        <v>2479</v>
      </c>
      <c r="B2480" s="10">
        <v>16710</v>
      </c>
      <c r="C2480" s="11" t="s">
        <v>384</v>
      </c>
      <c r="D2480" s="11" t="s">
        <v>6</v>
      </c>
      <c r="E2480" s="10">
        <v>2020</v>
      </c>
      <c r="F2480" s="10">
        <v>8.4339999999999993</v>
      </c>
      <c r="G2480" s="14">
        <f>([1]!Table_1[[#This Row],[총자산]]-[1]!Table_1[[#This Row],[장부가치 자기자본]]+[1]!Table_1[[#This Row],[시가총액]])/[1]!Table_1[[#This Row],[총자산]]</f>
        <v>0.84468417214086366</v>
      </c>
      <c r="H2480" s="14">
        <f>I2480/100000000000</f>
        <v>0.27386245615999999</v>
      </c>
      <c r="I2480" s="10">
        <v>27386245616</v>
      </c>
      <c r="J2480" s="10">
        <v>3.99</v>
      </c>
      <c r="K2480" s="10">
        <f>L2480/1000000000000</f>
        <v>0.88950910034300001</v>
      </c>
      <c r="L2480" s="10">
        <v>889509100343</v>
      </c>
      <c r="M2480" s="10">
        <v>0.49</v>
      </c>
      <c r="N2480" s="10">
        <v>1</v>
      </c>
      <c r="O2480" s="14">
        <f>IF([1]!Table_1[[#This Row],[연도]]=2016,1,0)</f>
        <v>0</v>
      </c>
      <c r="P2480" s="14">
        <f>IF([1]!Table_1[[#This Row],[연도]]=2017,1,0)</f>
        <v>0</v>
      </c>
      <c r="Q2480" s="14">
        <f>IF([1]!Table_1[[#This Row],[연도]]=2018,1,0)</f>
        <v>0</v>
      </c>
      <c r="R2480" s="14">
        <f>IF([1]!Table_1[[#This Row],[연도]]=2019,1,0)</f>
        <v>0</v>
      </c>
      <c r="S2480" s="14">
        <f>IF([1]!Table_1[[#This Row],[연도]]=2020,1,0)</f>
        <v>1</v>
      </c>
      <c r="T2480" s="14">
        <f>IF([1]!Table_1[[#This Row],[연도]]=2021,1,0)</f>
        <v>0</v>
      </c>
      <c r="U2480" s="14">
        <f>IF([1]!Table_1[[#This Row],[연도]]=2022,1,0)</f>
        <v>0</v>
      </c>
      <c r="V2480" s="14">
        <f>IF([1]!Table_1[[#This Row],[연도]]=2023,1,0)</f>
        <v>0</v>
      </c>
      <c r="W2480" s="10">
        <v>0.68</v>
      </c>
      <c r="X2480" s="10">
        <f>Y2480/1000000000000</f>
        <v>0.39821411024999998</v>
      </c>
      <c r="Y2480" s="14">
        <f>[1]!Table_1[[#This Row],[주가]]*[1]!Table_1[[#This Row],[기말주식수]]</f>
        <v>398214110250</v>
      </c>
      <c r="Z2480" s="14">
        <f>AA2480/10</f>
        <v>1.4540660878954121</v>
      </c>
      <c r="AA2480" s="14">
        <f>[1]!Table_1[[#This Row],[시가총액]]/[1]!Table_1[[#This Row],[당기순이익(세후영업이익)]]</f>
        <v>14.540660878954121</v>
      </c>
      <c r="AB2480" s="10">
        <v>4022364750</v>
      </c>
    </row>
    <row r="2481" spans="1:28" ht="19.2">
      <c r="A2481" s="12">
        <v>2480</v>
      </c>
      <c r="B2481" s="12">
        <v>16710</v>
      </c>
      <c r="C2481" s="13" t="s">
        <v>384</v>
      </c>
      <c r="D2481" s="13" t="s">
        <v>6</v>
      </c>
      <c r="E2481" s="12">
        <v>2021</v>
      </c>
      <c r="F2481" s="12">
        <v>16.797000000000001</v>
      </c>
      <c r="G2481" s="15">
        <f>([1]!Table_1[[#This Row],[총자산]]-[1]!Table_1[[#This Row],[장부가치 자기자본]]+[1]!Table_1[[#This Row],[시가총액]])/[1]!Table_1[[#This Row],[총자산]]</f>
        <v>1.1293413979070661</v>
      </c>
      <c r="H2481" s="14">
        <f>I2481/100000000000</f>
        <v>0.21337617299</v>
      </c>
      <c r="I2481" s="12">
        <v>21337617299</v>
      </c>
      <c r="J2481" s="12">
        <v>5.32</v>
      </c>
      <c r="K2481" s="10">
        <f>L2481/1000000000000</f>
        <v>0.94047151280300001</v>
      </c>
      <c r="L2481" s="12">
        <v>940471512803</v>
      </c>
      <c r="M2481" s="12">
        <v>0.41</v>
      </c>
      <c r="N2481" s="12">
        <v>1</v>
      </c>
      <c r="O2481" s="15">
        <f>IF([1]!Table_1[[#This Row],[연도]]=2016,1,0)</f>
        <v>0</v>
      </c>
      <c r="P2481" s="15">
        <f>IF([1]!Table_1[[#This Row],[연도]]=2017,1,0)</f>
        <v>0</v>
      </c>
      <c r="Q2481" s="15">
        <f>IF([1]!Table_1[[#This Row],[연도]]=2018,1,0)</f>
        <v>0</v>
      </c>
      <c r="R2481" s="15">
        <f>IF([1]!Table_1[[#This Row],[연도]]=2019,1,0)</f>
        <v>0</v>
      </c>
      <c r="S2481" s="15">
        <f>IF([1]!Table_1[[#This Row],[연도]]=2020,1,0)</f>
        <v>0</v>
      </c>
      <c r="T2481" s="15">
        <f>IF([1]!Table_1[[#This Row],[연도]]=2021,1,0)</f>
        <v>1</v>
      </c>
      <c r="U2481" s="15">
        <f>IF([1]!Table_1[[#This Row],[연도]]=2022,1,0)</f>
        <v>0</v>
      </c>
      <c r="V2481" s="15">
        <f>IF([1]!Table_1[[#This Row],[연도]]=2023,1,0)</f>
        <v>0</v>
      </c>
      <c r="W2481" s="12">
        <v>0.43</v>
      </c>
      <c r="X2481" s="10">
        <f>Y2481/1000000000000</f>
        <v>0.75781351890000004</v>
      </c>
      <c r="Y2481" s="15">
        <f>[1]!Table_1[[#This Row],[주가]]*[1]!Table_1[[#This Row],[기말주식수]]</f>
        <v>757813518900</v>
      </c>
      <c r="Z2481" s="14">
        <f>AA2481/10</f>
        <v>3.5515376823986591</v>
      </c>
      <c r="AA2481" s="15">
        <f>[1]!Table_1[[#This Row],[시가총액]]/[1]!Table_1[[#This Row],[당기순이익(세후영업이익)]]</f>
        <v>35.515376823986593</v>
      </c>
      <c r="AB2481" s="12">
        <v>4022364750</v>
      </c>
    </row>
    <row r="2482" spans="1:28" ht="19.2">
      <c r="A2482" s="10">
        <v>2481</v>
      </c>
      <c r="B2482" s="10">
        <v>16710</v>
      </c>
      <c r="C2482" s="11" t="s">
        <v>384</v>
      </c>
      <c r="D2482" s="11" t="s">
        <v>6</v>
      </c>
      <c r="E2482" s="10">
        <v>2022</v>
      </c>
      <c r="F2482" s="10">
        <v>82.055999999999997</v>
      </c>
      <c r="G2482" s="14">
        <f>([1]!Table_1[[#This Row],[총자산]]-[1]!Table_1[[#This Row],[장부가치 자기자본]]+[1]!Table_1[[#This Row],[시가총액]])/[1]!Table_1[[#This Row],[총자산]]</f>
        <v>1.8315627864215278</v>
      </c>
      <c r="H2482" s="14">
        <f>I2482/100000000000</f>
        <v>6.9844206589999999E-2</v>
      </c>
      <c r="I2482" s="10">
        <v>6984420659</v>
      </c>
      <c r="J2482" s="10">
        <v>11.84</v>
      </c>
      <c r="K2482" s="10">
        <f>L2482/1000000000000</f>
        <v>1.2531699176969999</v>
      </c>
      <c r="L2482" s="10">
        <v>1253169917697</v>
      </c>
      <c r="M2482" s="10">
        <v>0.95</v>
      </c>
      <c r="N2482" s="10">
        <v>1</v>
      </c>
      <c r="O2482" s="14">
        <f>IF([1]!Table_1[[#This Row],[연도]]=2016,1,0)</f>
        <v>0</v>
      </c>
      <c r="P2482" s="14">
        <f>IF([1]!Table_1[[#This Row],[연도]]=2017,1,0)</f>
        <v>0</v>
      </c>
      <c r="Q2482" s="14">
        <f>IF([1]!Table_1[[#This Row],[연도]]=2018,1,0)</f>
        <v>0</v>
      </c>
      <c r="R2482" s="14">
        <f>IF([1]!Table_1[[#This Row],[연도]]=2019,1,0)</f>
        <v>0</v>
      </c>
      <c r="S2482" s="14">
        <f>IF([1]!Table_1[[#This Row],[연도]]=2020,1,0)</f>
        <v>0</v>
      </c>
      <c r="T2482" s="14">
        <f>IF([1]!Table_1[[#This Row],[연도]]=2021,1,0)</f>
        <v>0</v>
      </c>
      <c r="U2482" s="14">
        <f>IF([1]!Table_1[[#This Row],[연도]]=2022,1,0)</f>
        <v>1</v>
      </c>
      <c r="V2482" s="14">
        <f>IF([1]!Table_1[[#This Row],[연도]]=2023,1,0)</f>
        <v>0</v>
      </c>
      <c r="W2482" s="10">
        <v>0.78</v>
      </c>
      <c r="X2482" s="10">
        <f>Y2482/1000000000000</f>
        <v>1.7617957605000001</v>
      </c>
      <c r="Y2482" s="14">
        <f>[1]!Table_1[[#This Row],[주가]]*[1]!Table_1[[#This Row],[기말주식수]]</f>
        <v>1761795760500</v>
      </c>
      <c r="Z2482" s="14">
        <f>AA2482/10</f>
        <v>25.224651356441157</v>
      </c>
      <c r="AA2482" s="14">
        <f>[1]!Table_1[[#This Row],[시가총액]]/[1]!Table_1[[#This Row],[당기순이익(세후영업이익)]]</f>
        <v>252.24651356441157</v>
      </c>
      <c r="AB2482" s="10">
        <v>4022364750</v>
      </c>
    </row>
    <row r="2483" spans="1:28" ht="19.2">
      <c r="A2483" s="12">
        <v>2482</v>
      </c>
      <c r="B2483" s="12">
        <v>16710</v>
      </c>
      <c r="C2483" s="13" t="s">
        <v>384</v>
      </c>
      <c r="D2483" s="13" t="s">
        <v>6</v>
      </c>
      <c r="E2483" s="12">
        <v>2023</v>
      </c>
      <c r="F2483" s="12">
        <v>2.5230000000000001</v>
      </c>
      <c r="G2483" s="15">
        <f>([1]!Table_1[[#This Row],[총자산]]-[1]!Table_1[[#This Row],[장부가치 자기자본]]+[1]!Table_1[[#This Row],[시가총액]])/[1]!Table_1[[#This Row],[총자산]]</f>
        <v>0.68084876823456431</v>
      </c>
      <c r="H2483" s="14">
        <f>I2483/100000000000</f>
        <v>9.963570964E-2</v>
      </c>
      <c r="I2483" s="12">
        <v>9963570964</v>
      </c>
      <c r="J2483" s="12">
        <v>-10.45</v>
      </c>
      <c r="K2483" s="10">
        <f>L2483/1000000000000</f>
        <v>1.2168166698630001</v>
      </c>
      <c r="L2483" s="12">
        <v>1216816669863</v>
      </c>
      <c r="M2483" s="12">
        <v>1.1200000000000001</v>
      </c>
      <c r="N2483" s="12">
        <v>1</v>
      </c>
      <c r="O2483" s="15">
        <f>IF([1]!Table_1[[#This Row],[연도]]=2016,1,0)</f>
        <v>0</v>
      </c>
      <c r="P2483" s="15">
        <f>IF([1]!Table_1[[#This Row],[연도]]=2017,1,0)</f>
        <v>0</v>
      </c>
      <c r="Q2483" s="15">
        <f>IF([1]!Table_1[[#This Row],[연도]]=2018,1,0)</f>
        <v>0</v>
      </c>
      <c r="R2483" s="15">
        <f>IF([1]!Table_1[[#This Row],[연도]]=2019,1,0)</f>
        <v>0</v>
      </c>
      <c r="S2483" s="15">
        <f>IF([1]!Table_1[[#This Row],[연도]]=2020,1,0)</f>
        <v>0</v>
      </c>
      <c r="T2483" s="15">
        <f>IF([1]!Table_1[[#This Row],[연도]]=2021,1,0)</f>
        <v>0</v>
      </c>
      <c r="U2483" s="15">
        <f>IF([1]!Table_1[[#This Row],[연도]]=2022,1,0)</f>
        <v>0</v>
      </c>
      <c r="V2483" s="15">
        <f>IF([1]!Table_1[[#This Row],[연도]]=2023,1,0)</f>
        <v>1</v>
      </c>
      <c r="W2483" s="12">
        <v>0.87</v>
      </c>
      <c r="X2483" s="10">
        <f>Y2483/1000000000000</f>
        <v>0.16137727377</v>
      </c>
      <c r="Y2483" s="15">
        <f>[1]!Table_1[[#This Row],[주가]]*[1]!Table_1[[#This Row],[기말주식수]]</f>
        <v>161377273770</v>
      </c>
      <c r="Z2483" s="14">
        <f>AA2483/10</f>
        <v>1.6196730504864401</v>
      </c>
      <c r="AA2483" s="15">
        <f>[1]!Table_1[[#This Row],[시가총액]]/[1]!Table_1[[#This Row],[당기순이익(세후영업이익)]]</f>
        <v>16.196730504864401</v>
      </c>
      <c r="AB2483" s="12">
        <v>4022364750</v>
      </c>
    </row>
    <row r="2484" spans="1:28" ht="19.2">
      <c r="A2484" s="10">
        <v>2483</v>
      </c>
      <c r="B2484" s="10">
        <v>16740</v>
      </c>
      <c r="C2484" s="11" t="s">
        <v>385</v>
      </c>
      <c r="D2484" s="11" t="s">
        <v>6</v>
      </c>
      <c r="E2484" s="10">
        <v>2017</v>
      </c>
      <c r="F2484" s="10">
        <v>15.244999999999999</v>
      </c>
      <c r="G2484" s="14">
        <f>([1]!Table_1[[#This Row],[총자산]]-[1]!Table_1[[#This Row],[장부가치 자기자본]]+[1]!Table_1[[#This Row],[시가총액]])/[1]!Table_1[[#This Row],[총자산]]</f>
        <v>0.75479483890153243</v>
      </c>
      <c r="H2484" s="14">
        <f>I2484/100000000000</f>
        <v>0.22033481273</v>
      </c>
      <c r="I2484" s="10">
        <v>22033481273</v>
      </c>
      <c r="J2484" s="10">
        <v>47.91</v>
      </c>
      <c r="K2484" s="10">
        <f>L2484/1000000000000</f>
        <v>0.34504791473599999</v>
      </c>
      <c r="L2484" s="10">
        <v>345047914736</v>
      </c>
      <c r="M2484" s="10">
        <v>0.13</v>
      </c>
      <c r="N2484" s="10">
        <v>1</v>
      </c>
      <c r="O2484" s="14">
        <f>IF([1]!Table_1[[#This Row],[연도]]=2016,1,0)</f>
        <v>0</v>
      </c>
      <c r="P2484" s="14">
        <f>IF([1]!Table_1[[#This Row],[연도]]=2017,1,0)</f>
        <v>1</v>
      </c>
      <c r="Q2484" s="14">
        <f>IF([1]!Table_1[[#This Row],[연도]]=2018,1,0)</f>
        <v>0</v>
      </c>
      <c r="R2484" s="14">
        <f>IF([1]!Table_1[[#This Row],[연도]]=2019,1,0)</f>
        <v>0</v>
      </c>
      <c r="S2484" s="14">
        <f>IF([1]!Table_1[[#This Row],[연도]]=2020,1,0)</f>
        <v>0</v>
      </c>
      <c r="T2484" s="14">
        <f>IF([1]!Table_1[[#This Row],[연도]]=2021,1,0)</f>
        <v>0</v>
      </c>
      <c r="U2484" s="14">
        <f>IF([1]!Table_1[[#This Row],[연도]]=2022,1,0)</f>
        <v>0</v>
      </c>
      <c r="V2484" s="14">
        <f>IF([1]!Table_1[[#This Row],[연도]]=2023,1,0)</f>
        <v>0</v>
      </c>
      <c r="W2484" s="10">
        <v>1.78</v>
      </c>
      <c r="X2484" s="10">
        <f>Y2484/1000000000000</f>
        <v>7.4238699005999997E-2</v>
      </c>
      <c r="Y2484" s="14">
        <f>[1]!Table_1[[#This Row],[주가]]*[1]!Table_1[[#This Row],[기말주식수]]</f>
        <v>74238699006</v>
      </c>
      <c r="Z2484" s="14">
        <f>AA2484/10</f>
        <v>0.33693585723547315</v>
      </c>
      <c r="AA2484" s="14">
        <f>[1]!Table_1[[#This Row],[시가총액]]/[1]!Table_1[[#This Row],[당기순이익(세후영업이익)]]</f>
        <v>3.3693585723547317</v>
      </c>
      <c r="AB2484" s="10">
        <v>2166138800</v>
      </c>
    </row>
    <row r="2485" spans="1:28" ht="19.2">
      <c r="A2485" s="12">
        <v>2484</v>
      </c>
      <c r="B2485" s="12">
        <v>16740</v>
      </c>
      <c r="C2485" s="13" t="s">
        <v>385</v>
      </c>
      <c r="D2485" s="13" t="s">
        <v>6</v>
      </c>
      <c r="E2485" s="12">
        <v>2018</v>
      </c>
      <c r="F2485" s="12">
        <v>17.472999999999999</v>
      </c>
      <c r="G2485" s="15">
        <f>([1]!Table_1[[#This Row],[총자산]]-[1]!Table_1[[#This Row],[장부가치 자기자본]]+[1]!Table_1[[#This Row],[시가총액]])/[1]!Table_1[[#This Row],[총자산]]</f>
        <v>0.7503182204857004</v>
      </c>
      <c r="H2485" s="14">
        <f>I2485/100000000000</f>
        <v>0.30655565971999998</v>
      </c>
      <c r="I2485" s="12">
        <v>30655565972</v>
      </c>
      <c r="J2485" s="12">
        <v>6.23</v>
      </c>
      <c r="K2485" s="10">
        <f>L2485/1000000000000</f>
        <v>0.48313407532800001</v>
      </c>
      <c r="L2485" s="12">
        <v>483134075328</v>
      </c>
      <c r="M2485" s="12">
        <v>0.09</v>
      </c>
      <c r="N2485" s="12">
        <v>1</v>
      </c>
      <c r="O2485" s="15">
        <f>IF([1]!Table_1[[#This Row],[연도]]=2016,1,0)</f>
        <v>0</v>
      </c>
      <c r="P2485" s="15">
        <f>IF([1]!Table_1[[#This Row],[연도]]=2017,1,0)</f>
        <v>0</v>
      </c>
      <c r="Q2485" s="15">
        <f>IF([1]!Table_1[[#This Row],[연도]]=2018,1,0)</f>
        <v>1</v>
      </c>
      <c r="R2485" s="15">
        <f>IF([1]!Table_1[[#This Row],[연도]]=2019,1,0)</f>
        <v>0</v>
      </c>
      <c r="S2485" s="15">
        <f>IF([1]!Table_1[[#This Row],[연도]]=2020,1,0)</f>
        <v>0</v>
      </c>
      <c r="T2485" s="15">
        <f>IF([1]!Table_1[[#This Row],[연도]]=2021,1,0)</f>
        <v>0</v>
      </c>
      <c r="U2485" s="15">
        <f>IF([1]!Table_1[[#This Row],[연도]]=2022,1,0)</f>
        <v>0</v>
      </c>
      <c r="V2485" s="15">
        <f>IF([1]!Table_1[[#This Row],[연도]]=2023,1,0)</f>
        <v>0</v>
      </c>
      <c r="W2485" s="12">
        <v>1.73</v>
      </c>
      <c r="X2485" s="10">
        <f>Y2485/1000000000000</f>
        <v>7.7410704799999994E-2</v>
      </c>
      <c r="Y2485" s="15">
        <f>[1]!Table_1[[#This Row],[주가]]*[1]!Table_1[[#This Row],[기말주식수]]</f>
        <v>77410704800</v>
      </c>
      <c r="Z2485" s="14">
        <f>AA2485/10</f>
        <v>0.25251761742290102</v>
      </c>
      <c r="AA2485" s="15">
        <f>[1]!Table_1[[#This Row],[시가총액]]/[1]!Table_1[[#This Row],[당기순이익(세후영업이익)]]</f>
        <v>2.5251761742290104</v>
      </c>
      <c r="AB2485" s="12">
        <v>2599328560</v>
      </c>
    </row>
    <row r="2486" spans="1:28" ht="19.2">
      <c r="A2486" s="10">
        <v>2485</v>
      </c>
      <c r="B2486" s="10">
        <v>16740</v>
      </c>
      <c r="C2486" s="11" t="s">
        <v>385</v>
      </c>
      <c r="D2486" s="11" t="s">
        <v>6</v>
      </c>
      <c r="E2486" s="10">
        <v>2019</v>
      </c>
      <c r="F2486" s="10">
        <v>19.861999999999998</v>
      </c>
      <c r="G2486" s="14">
        <f>([1]!Table_1[[#This Row],[총자산]]-[1]!Table_1[[#This Row],[장부가치 자기자본]]+[1]!Table_1[[#This Row],[시가총액]])/[1]!Table_1[[#This Row],[총자산]]</f>
        <v>0.74724327900937615</v>
      </c>
      <c r="H2486" s="14">
        <f>I2486/100000000000</f>
        <v>0.27616988694</v>
      </c>
      <c r="I2486" s="10">
        <v>27616988694</v>
      </c>
      <c r="J2486" s="10">
        <v>5.1100000000000003</v>
      </c>
      <c r="K2486" s="10">
        <f>L2486/1000000000000</f>
        <v>0.46593113486400001</v>
      </c>
      <c r="L2486" s="10">
        <v>465931134864</v>
      </c>
      <c r="M2486" s="10">
        <v>0.21</v>
      </c>
      <c r="N2486" s="10">
        <v>1</v>
      </c>
      <c r="O2486" s="14">
        <f>IF([1]!Table_1[[#This Row],[연도]]=2016,1,0)</f>
        <v>0</v>
      </c>
      <c r="P2486" s="14">
        <f>IF([1]!Table_1[[#This Row],[연도]]=2017,1,0)</f>
        <v>0</v>
      </c>
      <c r="Q2486" s="14">
        <f>IF([1]!Table_1[[#This Row],[연도]]=2018,1,0)</f>
        <v>0</v>
      </c>
      <c r="R2486" s="14">
        <f>IF([1]!Table_1[[#This Row],[연도]]=2019,1,0)</f>
        <v>1</v>
      </c>
      <c r="S2486" s="14">
        <f>IF([1]!Table_1[[#This Row],[연도]]=2020,1,0)</f>
        <v>0</v>
      </c>
      <c r="T2486" s="14">
        <f>IF([1]!Table_1[[#This Row],[연도]]=2021,1,0)</f>
        <v>0</v>
      </c>
      <c r="U2486" s="14">
        <f>IF([1]!Table_1[[#This Row],[연도]]=2022,1,0)</f>
        <v>0</v>
      </c>
      <c r="V2486" s="14">
        <f>IF([1]!Table_1[[#This Row],[연도]]=2023,1,0)</f>
        <v>0</v>
      </c>
      <c r="W2486" s="10">
        <v>1.7</v>
      </c>
      <c r="X2486" s="10">
        <f>Y2486/1000000000000</f>
        <v>8.4989375199999995E-2</v>
      </c>
      <c r="Y2486" s="14">
        <f>[1]!Table_1[[#This Row],[주가]]*[1]!Table_1[[#This Row],[기말주식수]]</f>
        <v>84989375200</v>
      </c>
      <c r="Z2486" s="14">
        <f>AA2486/10</f>
        <v>0.30774309299863883</v>
      </c>
      <c r="AA2486" s="14">
        <f>[1]!Table_1[[#This Row],[시가총액]]/[1]!Table_1[[#This Row],[당기순이익(세후영업이익)]]</f>
        <v>3.0774309299863885</v>
      </c>
      <c r="AB2486" s="10">
        <v>2599328560</v>
      </c>
    </row>
    <row r="2487" spans="1:28" ht="19.2">
      <c r="A2487" s="12">
        <v>2486</v>
      </c>
      <c r="B2487" s="12">
        <v>16740</v>
      </c>
      <c r="C2487" s="13" t="s">
        <v>385</v>
      </c>
      <c r="D2487" s="13" t="s">
        <v>6</v>
      </c>
      <c r="E2487" s="12">
        <v>2020</v>
      </c>
      <c r="F2487" s="12">
        <v>45.42</v>
      </c>
      <c r="G2487" s="15">
        <f>([1]!Table_1[[#This Row],[총자산]]-[1]!Table_1[[#This Row],[장부가치 자기자본]]+[1]!Table_1[[#This Row],[시가총액]])/[1]!Table_1[[#This Row],[총자산]]</f>
        <v>0.77308124271722833</v>
      </c>
      <c r="H2487" s="14">
        <f>I2487/100000000000</f>
        <v>0.20277140352</v>
      </c>
      <c r="I2487" s="12">
        <v>20277140352</v>
      </c>
      <c r="J2487" s="12">
        <v>11.36</v>
      </c>
      <c r="K2487" s="10">
        <f>L2487/1000000000000</f>
        <v>0.46583555447300001</v>
      </c>
      <c r="L2487" s="12">
        <v>465835554473</v>
      </c>
      <c r="M2487" s="12">
        <v>0.86</v>
      </c>
      <c r="N2487" s="12">
        <v>1</v>
      </c>
      <c r="O2487" s="15">
        <f>IF([1]!Table_1[[#This Row],[연도]]=2016,1,0)</f>
        <v>0</v>
      </c>
      <c r="P2487" s="15">
        <f>IF([1]!Table_1[[#This Row],[연도]]=2017,1,0)</f>
        <v>0</v>
      </c>
      <c r="Q2487" s="15">
        <f>IF([1]!Table_1[[#This Row],[연도]]=2018,1,0)</f>
        <v>0</v>
      </c>
      <c r="R2487" s="15">
        <f>IF([1]!Table_1[[#This Row],[연도]]=2019,1,0)</f>
        <v>0</v>
      </c>
      <c r="S2487" s="15">
        <f>IF([1]!Table_1[[#This Row],[연도]]=2020,1,0)</f>
        <v>1</v>
      </c>
      <c r="T2487" s="15">
        <f>IF([1]!Table_1[[#This Row],[연도]]=2021,1,0)</f>
        <v>0</v>
      </c>
      <c r="U2487" s="15">
        <f>IF([1]!Table_1[[#This Row],[연도]]=2022,1,0)</f>
        <v>0</v>
      </c>
      <c r="V2487" s="15">
        <f>IF([1]!Table_1[[#This Row],[연도]]=2023,1,0)</f>
        <v>0</v>
      </c>
      <c r="W2487" s="12">
        <v>1.46</v>
      </c>
      <c r="X2487" s="10">
        <f>Y2487/1000000000000</f>
        <v>9.1350045000000005E-2</v>
      </c>
      <c r="Y2487" s="15">
        <f>[1]!Table_1[[#This Row],[주가]]*[1]!Table_1[[#This Row],[기말주식수]]</f>
        <v>91350045000</v>
      </c>
      <c r="Z2487" s="14">
        <f>AA2487/10</f>
        <v>0.45050753417007272</v>
      </c>
      <c r="AA2487" s="15">
        <f>[1]!Table_1[[#This Row],[시가총액]]/[1]!Table_1[[#This Row],[당기순이익(세후영업이익)]]</f>
        <v>4.505075341700727</v>
      </c>
      <c r="AB2487" s="12">
        <v>2597581120</v>
      </c>
    </row>
    <row r="2488" spans="1:28" ht="19.2">
      <c r="A2488" s="10">
        <v>2487</v>
      </c>
      <c r="B2488" s="10">
        <v>16740</v>
      </c>
      <c r="C2488" s="11" t="s">
        <v>385</v>
      </c>
      <c r="D2488" s="11" t="s">
        <v>6</v>
      </c>
      <c r="E2488" s="10">
        <v>2021</v>
      </c>
      <c r="F2488" s="10">
        <v>16.702999999999999</v>
      </c>
      <c r="G2488" s="14">
        <f>([1]!Table_1[[#This Row],[총자산]]-[1]!Table_1[[#This Row],[장부가치 자기자본]]+[1]!Table_1[[#This Row],[시가총액]])/[1]!Table_1[[#This Row],[총자산]]</f>
        <v>0.87119876902800619</v>
      </c>
      <c r="H2488" s="14">
        <f>I2488/100000000000</f>
        <v>0.25296758456000001</v>
      </c>
      <c r="I2488" s="10">
        <v>25296758456</v>
      </c>
      <c r="J2488" s="10">
        <v>4.54</v>
      </c>
      <c r="K2488" s="10">
        <f>L2488/1000000000000</f>
        <v>0.49563264620899999</v>
      </c>
      <c r="L2488" s="10">
        <v>495632646209</v>
      </c>
      <c r="M2488" s="10">
        <v>0.88</v>
      </c>
      <c r="N2488" s="10">
        <v>1</v>
      </c>
      <c r="O2488" s="14">
        <f>IF([1]!Table_1[[#This Row],[연도]]=2016,1,0)</f>
        <v>0</v>
      </c>
      <c r="P2488" s="14">
        <f>IF([1]!Table_1[[#This Row],[연도]]=2017,1,0)</f>
        <v>0</v>
      </c>
      <c r="Q2488" s="14">
        <f>IF([1]!Table_1[[#This Row],[연도]]=2018,1,0)</f>
        <v>0</v>
      </c>
      <c r="R2488" s="14">
        <f>IF([1]!Table_1[[#This Row],[연도]]=2019,1,0)</f>
        <v>0</v>
      </c>
      <c r="S2488" s="14">
        <f>IF([1]!Table_1[[#This Row],[연도]]=2020,1,0)</f>
        <v>0</v>
      </c>
      <c r="T2488" s="14">
        <f>IF([1]!Table_1[[#This Row],[연도]]=2021,1,0)</f>
        <v>1</v>
      </c>
      <c r="U2488" s="14">
        <f>IF([1]!Table_1[[#This Row],[연도]]=2022,1,0)</f>
        <v>0</v>
      </c>
      <c r="V2488" s="14">
        <f>IF([1]!Table_1[[#This Row],[연도]]=2023,1,0)</f>
        <v>0</v>
      </c>
      <c r="W2488" s="10">
        <v>1.02</v>
      </c>
      <c r="X2488" s="10">
        <f>Y2488/1000000000000</f>
        <v>0.1426827242</v>
      </c>
      <c r="Y2488" s="14">
        <f>[1]!Table_1[[#This Row],[주가]]*[1]!Table_1[[#This Row],[기말주식수]]</f>
        <v>142682724200</v>
      </c>
      <c r="Z2488" s="14">
        <f>AA2488/10</f>
        <v>0.56403560340814285</v>
      </c>
      <c r="AA2488" s="14">
        <f>[1]!Table_1[[#This Row],[시가총액]]/[1]!Table_1[[#This Row],[당기순이익(세후영업이익)]]</f>
        <v>5.640356034081428</v>
      </c>
      <c r="AB2488" s="10">
        <v>2597581120</v>
      </c>
    </row>
    <row r="2489" spans="1:28" ht="19.2">
      <c r="A2489" s="12">
        <v>2488</v>
      </c>
      <c r="B2489" s="12">
        <v>16740</v>
      </c>
      <c r="C2489" s="13" t="s">
        <v>385</v>
      </c>
      <c r="D2489" s="13" t="s">
        <v>6</v>
      </c>
      <c r="E2489" s="12">
        <v>2022</v>
      </c>
      <c r="F2489" s="12">
        <v>34.584000000000003</v>
      </c>
      <c r="G2489" s="15">
        <f>([1]!Table_1[[#This Row],[총자산]]-[1]!Table_1[[#This Row],[장부가치 자기자본]]+[1]!Table_1[[#This Row],[시가총액]])/[1]!Table_1[[#This Row],[총자산]]</f>
        <v>0.74614360569287042</v>
      </c>
      <c r="H2489" s="14">
        <f>I2489/100000000000</f>
        <v>0.13299644432999999</v>
      </c>
      <c r="I2489" s="12">
        <v>13299644433</v>
      </c>
      <c r="J2489" s="12">
        <v>8.9700000000000006</v>
      </c>
      <c r="K2489" s="10">
        <f>L2489/1000000000000</f>
        <v>0.56599603805300003</v>
      </c>
      <c r="L2489" s="12">
        <v>565996038053</v>
      </c>
      <c r="M2489" s="12">
        <v>1.58</v>
      </c>
      <c r="N2489" s="12">
        <v>1</v>
      </c>
      <c r="O2489" s="15">
        <f>IF([1]!Table_1[[#This Row],[연도]]=2016,1,0)</f>
        <v>0</v>
      </c>
      <c r="P2489" s="15">
        <f>IF([1]!Table_1[[#This Row],[연도]]=2017,1,0)</f>
        <v>0</v>
      </c>
      <c r="Q2489" s="15">
        <f>IF([1]!Table_1[[#This Row],[연도]]=2018,1,0)</f>
        <v>0</v>
      </c>
      <c r="R2489" s="15">
        <f>IF([1]!Table_1[[#This Row],[연도]]=2019,1,0)</f>
        <v>0</v>
      </c>
      <c r="S2489" s="15">
        <f>IF([1]!Table_1[[#This Row],[연도]]=2020,1,0)</f>
        <v>0</v>
      </c>
      <c r="T2489" s="15">
        <f>IF([1]!Table_1[[#This Row],[연도]]=2021,1,0)</f>
        <v>0</v>
      </c>
      <c r="U2489" s="15">
        <f>IF([1]!Table_1[[#This Row],[연도]]=2022,1,0)</f>
        <v>1</v>
      </c>
      <c r="V2489" s="15">
        <f>IF([1]!Table_1[[#This Row],[연도]]=2023,1,0)</f>
        <v>0</v>
      </c>
      <c r="W2489" s="12">
        <v>2.2599999999999998</v>
      </c>
      <c r="X2489" s="10">
        <f>Y2489/1000000000000</f>
        <v>8.0848032599999994E-2</v>
      </c>
      <c r="Y2489" s="15">
        <f>[1]!Table_1[[#This Row],[주가]]*[1]!Table_1[[#This Row],[기말주식수]]</f>
        <v>80848032600</v>
      </c>
      <c r="Z2489" s="14">
        <f>AA2489/10</f>
        <v>0.60789619607719936</v>
      </c>
      <c r="AA2489" s="15">
        <f>[1]!Table_1[[#This Row],[시가총액]]/[1]!Table_1[[#This Row],[당기순이익(세후영업이익)]]</f>
        <v>6.0789619607719931</v>
      </c>
      <c r="AB2489" s="12">
        <v>2597581120</v>
      </c>
    </row>
    <row r="2490" spans="1:28" ht="19.2">
      <c r="A2490" s="10">
        <v>2489</v>
      </c>
      <c r="B2490" s="10">
        <v>16740</v>
      </c>
      <c r="C2490" s="11" t="s">
        <v>385</v>
      </c>
      <c r="D2490" s="11" t="s">
        <v>6</v>
      </c>
      <c r="E2490" s="10">
        <v>2023</v>
      </c>
      <c r="F2490" s="10">
        <v>17.54</v>
      </c>
      <c r="G2490" s="14">
        <f>([1]!Table_1[[#This Row],[총자산]]-[1]!Table_1[[#This Row],[장부가치 자기자본]]+[1]!Table_1[[#This Row],[시가총액]])/[1]!Table_1[[#This Row],[총자산]]</f>
        <v>0.79278043670630172</v>
      </c>
      <c r="H2490" s="14">
        <f>I2490/100000000000</f>
        <v>0.44088244906000001</v>
      </c>
      <c r="I2490" s="10">
        <v>44088244906</v>
      </c>
      <c r="J2490" s="10">
        <v>3.23</v>
      </c>
      <c r="K2490" s="10">
        <f>L2490/1000000000000</f>
        <v>0.75313564265300004</v>
      </c>
      <c r="L2490" s="10">
        <v>753135642653</v>
      </c>
      <c r="M2490" s="10">
        <v>1.47</v>
      </c>
      <c r="N2490" s="10">
        <v>1</v>
      </c>
      <c r="O2490" s="14">
        <f>IF([1]!Table_1[[#This Row],[연도]]=2016,1,0)</f>
        <v>0</v>
      </c>
      <c r="P2490" s="14">
        <f>IF([1]!Table_1[[#This Row],[연도]]=2017,1,0)</f>
        <v>0</v>
      </c>
      <c r="Q2490" s="14">
        <f>IF([1]!Table_1[[#This Row],[연도]]=2018,1,0)</f>
        <v>0</v>
      </c>
      <c r="R2490" s="14">
        <f>IF([1]!Table_1[[#This Row],[연도]]=2019,1,0)</f>
        <v>0</v>
      </c>
      <c r="S2490" s="14">
        <f>IF([1]!Table_1[[#This Row],[연도]]=2020,1,0)</f>
        <v>0</v>
      </c>
      <c r="T2490" s="14">
        <f>IF([1]!Table_1[[#This Row],[연도]]=2021,1,0)</f>
        <v>0</v>
      </c>
      <c r="U2490" s="14">
        <f>IF([1]!Table_1[[#This Row],[연도]]=2022,1,0)</f>
        <v>0</v>
      </c>
      <c r="V2490" s="14">
        <f>IF([1]!Table_1[[#This Row],[연도]]=2023,1,0)</f>
        <v>1</v>
      </c>
      <c r="W2490" s="10">
        <v>2.09</v>
      </c>
      <c r="X2490" s="10">
        <f>Y2490/1000000000000</f>
        <v>0.1167253804</v>
      </c>
      <c r="Y2490" s="14">
        <f>[1]!Table_1[[#This Row],[주가]]*[1]!Table_1[[#This Row],[기말주식수]]</f>
        <v>116725380400</v>
      </c>
      <c r="Z2490" s="14">
        <f>AA2490/10</f>
        <v>0.26475397387414434</v>
      </c>
      <c r="AA2490" s="14">
        <f>[1]!Table_1[[#This Row],[시가총액]]/[1]!Table_1[[#This Row],[당기순이익(세후영업이익)]]</f>
        <v>2.6475397387414432</v>
      </c>
      <c r="AB2490" s="10">
        <v>3653931360</v>
      </c>
    </row>
    <row r="2491" spans="1:28" ht="19.2">
      <c r="A2491" s="12">
        <v>2490</v>
      </c>
      <c r="B2491" s="12">
        <v>16790</v>
      </c>
      <c r="C2491" s="13" t="s">
        <v>386</v>
      </c>
      <c r="D2491" s="13" t="s">
        <v>20</v>
      </c>
      <c r="E2491" s="12">
        <v>2018</v>
      </c>
      <c r="F2491" s="12">
        <v>-112.03100000000001</v>
      </c>
      <c r="G2491" s="15">
        <f>([1]!Table_1[[#This Row],[총자산]]-[1]!Table_1[[#This Row],[장부가치 자기자본]]+[1]!Table_1[[#This Row],[시가총액]])/[1]!Table_1[[#This Row],[총자산]]</f>
        <v>0.48329742892667366</v>
      </c>
      <c r="H2491" s="14">
        <f>I2491/100000000000</f>
        <v>1.281685007E-2</v>
      </c>
      <c r="I2491" s="12">
        <v>1281685007</v>
      </c>
      <c r="J2491" s="12">
        <v>2</v>
      </c>
      <c r="K2491" s="10">
        <f>L2491/1000000000000</f>
        <v>0.104831272691</v>
      </c>
      <c r="L2491" s="12">
        <v>104831272691</v>
      </c>
      <c r="M2491" s="12">
        <v>2.8</v>
      </c>
      <c r="N2491" s="12">
        <v>1</v>
      </c>
      <c r="O2491" s="15">
        <f>IF([1]!Table_1[[#This Row],[연도]]=2016,1,0)</f>
        <v>0</v>
      </c>
      <c r="P2491" s="15">
        <f>IF([1]!Table_1[[#This Row],[연도]]=2017,1,0)</f>
        <v>0</v>
      </c>
      <c r="Q2491" s="15">
        <f>IF([1]!Table_1[[#This Row],[연도]]=2018,1,0)</f>
        <v>1</v>
      </c>
      <c r="R2491" s="15">
        <f>IF([1]!Table_1[[#This Row],[연도]]=2019,1,0)</f>
        <v>0</v>
      </c>
      <c r="S2491" s="15">
        <f>IF([1]!Table_1[[#This Row],[연도]]=2020,1,0)</f>
        <v>0</v>
      </c>
      <c r="T2491" s="15">
        <f>IF([1]!Table_1[[#This Row],[연도]]=2021,1,0)</f>
        <v>0</v>
      </c>
      <c r="U2491" s="15">
        <f>IF([1]!Table_1[[#This Row],[연도]]=2022,1,0)</f>
        <v>0</v>
      </c>
      <c r="V2491" s="15">
        <f>IF([1]!Table_1[[#This Row],[연도]]=2023,1,0)</f>
        <v>0</v>
      </c>
      <c r="W2491" s="12">
        <v>0.7</v>
      </c>
      <c r="X2491" s="10">
        <f>Y2491/1000000000000</f>
        <v>8.2293502680000005E-3</v>
      </c>
      <c r="Y2491" s="15">
        <f>[1]!Table_1[[#This Row],[주가]]*[1]!Table_1[[#This Row],[기말주식수]]</f>
        <v>8229350268</v>
      </c>
      <c r="Z2491" s="14">
        <f>AA2491/10</f>
        <v>0.64207275758512483</v>
      </c>
      <c r="AA2491" s="15">
        <f>[1]!Table_1[[#This Row],[시가총액]]/[1]!Table_1[[#This Row],[당기순이익(세후영업이익)]]</f>
        <v>6.4207275758512479</v>
      </c>
      <c r="AB2491" s="12">
        <v>615048600</v>
      </c>
    </row>
    <row r="2492" spans="1:28" ht="19.2">
      <c r="A2492" s="10">
        <v>2491</v>
      </c>
      <c r="B2492" s="10">
        <v>16790</v>
      </c>
      <c r="C2492" s="11" t="s">
        <v>386</v>
      </c>
      <c r="D2492" s="11" t="s">
        <v>20</v>
      </c>
      <c r="E2492" s="10">
        <v>2019</v>
      </c>
      <c r="F2492" s="10">
        <v>18.96</v>
      </c>
      <c r="G2492" s="14">
        <f>([1]!Table_1[[#This Row],[총자산]]-[1]!Table_1[[#This Row],[장부가치 자기자본]]+[1]!Table_1[[#This Row],[시가총액]])/[1]!Table_1[[#This Row],[총자산]]</f>
        <v>0.442295995508735</v>
      </c>
      <c r="H2492" s="14">
        <f>I2492/100000000000</f>
        <v>6.1329686529999997E-2</v>
      </c>
      <c r="I2492" s="10">
        <v>6132968653</v>
      </c>
      <c r="J2492" s="10">
        <v>3.54</v>
      </c>
      <c r="K2492" s="10">
        <f>L2492/1000000000000</f>
        <v>0.118172501966</v>
      </c>
      <c r="L2492" s="10">
        <v>118172501966</v>
      </c>
      <c r="M2492" s="10">
        <v>2.81</v>
      </c>
      <c r="N2492" s="10">
        <v>1</v>
      </c>
      <c r="O2492" s="14">
        <f>IF([1]!Table_1[[#This Row],[연도]]=2016,1,0)</f>
        <v>0</v>
      </c>
      <c r="P2492" s="14">
        <f>IF([1]!Table_1[[#This Row],[연도]]=2017,1,0)</f>
        <v>0</v>
      </c>
      <c r="Q2492" s="14">
        <f>IF([1]!Table_1[[#This Row],[연도]]=2018,1,0)</f>
        <v>0</v>
      </c>
      <c r="R2492" s="14">
        <f>IF([1]!Table_1[[#This Row],[연도]]=2019,1,0)</f>
        <v>1</v>
      </c>
      <c r="S2492" s="14">
        <f>IF([1]!Table_1[[#This Row],[연도]]=2020,1,0)</f>
        <v>0</v>
      </c>
      <c r="T2492" s="14">
        <f>IF([1]!Table_1[[#This Row],[연도]]=2021,1,0)</f>
        <v>0</v>
      </c>
      <c r="U2492" s="14">
        <f>IF([1]!Table_1[[#This Row],[연도]]=2022,1,0)</f>
        <v>0</v>
      </c>
      <c r="V2492" s="14">
        <f>IF([1]!Table_1[[#This Row],[연도]]=2023,1,0)</f>
        <v>0</v>
      </c>
      <c r="W2492" s="10">
        <v>0.93</v>
      </c>
      <c r="X2492" s="10">
        <f>Y2492/1000000000000</f>
        <v>5.1479567819999999E-3</v>
      </c>
      <c r="Y2492" s="14">
        <f>[1]!Table_1[[#This Row],[주가]]*[1]!Table_1[[#This Row],[기말주식수]]</f>
        <v>5147956782</v>
      </c>
      <c r="Z2492" s="14">
        <f>AA2492/10</f>
        <v>8.3939068879503045E-2</v>
      </c>
      <c r="AA2492" s="14">
        <f>[1]!Table_1[[#This Row],[시가총액]]/[1]!Table_1[[#This Row],[당기순이익(세후영업이익)]]</f>
        <v>0.83939068879503043</v>
      </c>
      <c r="AB2492" s="10">
        <v>615048600</v>
      </c>
    </row>
    <row r="2493" spans="1:28" ht="19.2">
      <c r="A2493" s="12">
        <v>2492</v>
      </c>
      <c r="B2493" s="12">
        <v>16790</v>
      </c>
      <c r="C2493" s="13" t="s">
        <v>386</v>
      </c>
      <c r="D2493" s="13" t="s">
        <v>20</v>
      </c>
      <c r="E2493" s="12">
        <v>2020</v>
      </c>
      <c r="F2493" s="12">
        <v>484.29</v>
      </c>
      <c r="G2493" s="15">
        <f>([1]!Table_1[[#This Row],[총자산]]-[1]!Table_1[[#This Row],[장부가치 자기자본]]+[1]!Table_1[[#This Row],[시가총액]])/[1]!Table_1[[#This Row],[총자산]]</f>
        <v>0.45446526466995807</v>
      </c>
      <c r="H2493" s="14">
        <f>I2493/100000000000</f>
        <v>-4.7849115199999999E-3</v>
      </c>
      <c r="I2493" s="12">
        <v>-478491152</v>
      </c>
      <c r="J2493" s="12">
        <v>0.85</v>
      </c>
      <c r="K2493" s="10">
        <f>L2493/1000000000000</f>
        <v>0.107476952397</v>
      </c>
      <c r="L2493" s="12">
        <v>107476952397</v>
      </c>
      <c r="M2493" s="12">
        <v>2.9</v>
      </c>
      <c r="N2493" s="12">
        <v>1</v>
      </c>
      <c r="O2493" s="15">
        <f>IF([1]!Table_1[[#This Row],[연도]]=2016,1,0)</f>
        <v>0</v>
      </c>
      <c r="P2493" s="15">
        <f>IF([1]!Table_1[[#This Row],[연도]]=2017,1,0)</f>
        <v>0</v>
      </c>
      <c r="Q2493" s="15">
        <f>IF([1]!Table_1[[#This Row],[연도]]=2018,1,0)</f>
        <v>0</v>
      </c>
      <c r="R2493" s="15">
        <f>IF([1]!Table_1[[#This Row],[연도]]=2019,1,0)</f>
        <v>0</v>
      </c>
      <c r="S2493" s="15">
        <f>IF([1]!Table_1[[#This Row],[연도]]=2020,1,0)</f>
        <v>1</v>
      </c>
      <c r="T2493" s="15">
        <f>IF([1]!Table_1[[#This Row],[연도]]=2021,1,0)</f>
        <v>0</v>
      </c>
      <c r="U2493" s="15">
        <f>IF([1]!Table_1[[#This Row],[연도]]=2022,1,0)</f>
        <v>0</v>
      </c>
      <c r="V2493" s="15">
        <f>IF([1]!Table_1[[#This Row],[연도]]=2023,1,0)</f>
        <v>0</v>
      </c>
      <c r="W2493" s="12">
        <v>0.82</v>
      </c>
      <c r="X2493" s="10">
        <f>Y2493/1000000000000</f>
        <v>5.393976222E-3</v>
      </c>
      <c r="Y2493" s="15">
        <f>[1]!Table_1[[#This Row],[주가]]*[1]!Table_1[[#This Row],[기말주식수]]</f>
        <v>5393976222</v>
      </c>
      <c r="Z2493" s="14">
        <f>AA2493/10</f>
        <v>-1.1272886028203923</v>
      </c>
      <c r="AA2493" s="15">
        <f>[1]!Table_1[[#This Row],[시가총액]]/[1]!Table_1[[#This Row],[당기순이익(세후영업이익)]]</f>
        <v>-11.272886028203924</v>
      </c>
      <c r="AB2493" s="12">
        <v>615048600</v>
      </c>
    </row>
    <row r="2494" spans="1:28" ht="19.2">
      <c r="A2494" s="10">
        <v>2493</v>
      </c>
      <c r="B2494" s="10">
        <v>16790</v>
      </c>
      <c r="C2494" s="11" t="s">
        <v>386</v>
      </c>
      <c r="D2494" s="11" t="s">
        <v>20</v>
      </c>
      <c r="E2494" s="10">
        <v>2021</v>
      </c>
      <c r="F2494" s="10">
        <v>-84.834000000000003</v>
      </c>
      <c r="G2494" s="14">
        <f>([1]!Table_1[[#This Row],[총자산]]-[1]!Table_1[[#This Row],[장부가치 자기자본]]+[1]!Table_1[[#This Row],[시가총액]])/[1]!Table_1[[#This Row],[총자산]]</f>
        <v>0.45589992346754726</v>
      </c>
      <c r="H2494" s="14">
        <f>I2494/100000000000</f>
        <v>1.249658669E-2</v>
      </c>
      <c r="I2494" s="10">
        <v>1249658669</v>
      </c>
      <c r="J2494" s="10">
        <v>-4.51</v>
      </c>
      <c r="K2494" s="10">
        <f>L2494/1000000000000</f>
        <v>0.110306014605</v>
      </c>
      <c r="L2494" s="10">
        <v>110306014605</v>
      </c>
      <c r="M2494" s="10">
        <v>2.4</v>
      </c>
      <c r="N2494" s="10">
        <v>1</v>
      </c>
      <c r="O2494" s="14">
        <f>IF([1]!Table_1[[#This Row],[연도]]=2016,1,0)</f>
        <v>0</v>
      </c>
      <c r="P2494" s="14">
        <f>IF([1]!Table_1[[#This Row],[연도]]=2017,1,0)</f>
        <v>0</v>
      </c>
      <c r="Q2494" s="14">
        <f>IF([1]!Table_1[[#This Row],[연도]]=2018,1,0)</f>
        <v>0</v>
      </c>
      <c r="R2494" s="14">
        <f>IF([1]!Table_1[[#This Row],[연도]]=2019,1,0)</f>
        <v>0</v>
      </c>
      <c r="S2494" s="14">
        <f>IF([1]!Table_1[[#This Row],[연도]]=2020,1,0)</f>
        <v>0</v>
      </c>
      <c r="T2494" s="14">
        <f>IF([1]!Table_1[[#This Row],[연도]]=2021,1,0)</f>
        <v>1</v>
      </c>
      <c r="U2494" s="14">
        <f>IF([1]!Table_1[[#This Row],[연도]]=2022,1,0)</f>
        <v>0</v>
      </c>
      <c r="V2494" s="14">
        <f>IF([1]!Table_1[[#This Row],[연도]]=2023,1,0)</f>
        <v>0</v>
      </c>
      <c r="W2494" s="10">
        <v>0.86</v>
      </c>
      <c r="X2494" s="10">
        <f>Y2494/1000000000000</f>
        <v>6.6056219640000004E-3</v>
      </c>
      <c r="Y2494" s="14">
        <f>[1]!Table_1[[#This Row],[주가]]*[1]!Table_1[[#This Row],[기말주식수]]</f>
        <v>6605621964</v>
      </c>
      <c r="Z2494" s="14">
        <f>AA2494/10</f>
        <v>0.52859409756153186</v>
      </c>
      <c r="AA2494" s="14">
        <f>[1]!Table_1[[#This Row],[시가총액]]/[1]!Table_1[[#This Row],[당기순이익(세후영업이익)]]</f>
        <v>5.2859409756153184</v>
      </c>
      <c r="AB2494" s="10">
        <v>615048600</v>
      </c>
    </row>
    <row r="2495" spans="1:28" ht="19.2">
      <c r="A2495" s="12">
        <v>2494</v>
      </c>
      <c r="B2495" s="12">
        <v>16800</v>
      </c>
      <c r="C2495" s="13" t="s">
        <v>387</v>
      </c>
      <c r="D2495" s="13" t="s">
        <v>6</v>
      </c>
      <c r="E2495" s="12">
        <v>2016</v>
      </c>
      <c r="F2495" s="12">
        <v>28.545000000000002</v>
      </c>
      <c r="G2495" s="15">
        <f>([1]!Table_1[[#This Row],[총자산]]-[1]!Table_1[[#This Row],[장부가치 자기자본]]+[1]!Table_1[[#This Row],[시가총액]])/[1]!Table_1[[#This Row],[총자산]]</f>
        <v>1.0272468107878721</v>
      </c>
      <c r="H2495" s="14">
        <f>I2495/100000000000</f>
        <v>0.16806246237</v>
      </c>
      <c r="I2495" s="12">
        <v>16806246237</v>
      </c>
      <c r="J2495" s="12">
        <v>3.73</v>
      </c>
      <c r="K2495" s="10">
        <f>L2495/1000000000000</f>
        <v>0.23159490747100001</v>
      </c>
      <c r="L2495" s="12">
        <v>231594907471</v>
      </c>
      <c r="M2495" s="12">
        <v>1.75</v>
      </c>
      <c r="N2495" s="12">
        <v>1</v>
      </c>
      <c r="O2495" s="15">
        <f>IF([1]!Table_1[[#This Row],[연도]]=2016,1,0)</f>
        <v>1</v>
      </c>
      <c r="P2495" s="15">
        <f>IF([1]!Table_1[[#This Row],[연도]]=2017,1,0)</f>
        <v>0</v>
      </c>
      <c r="Q2495" s="15">
        <f>IF([1]!Table_1[[#This Row],[연도]]=2018,1,0)</f>
        <v>0</v>
      </c>
      <c r="R2495" s="15">
        <f>IF([1]!Table_1[[#This Row],[연도]]=2019,1,0)</f>
        <v>0</v>
      </c>
      <c r="S2495" s="15">
        <f>IF([1]!Table_1[[#This Row],[연도]]=2020,1,0)</f>
        <v>0</v>
      </c>
      <c r="T2495" s="15">
        <f>IF([1]!Table_1[[#This Row],[연도]]=2021,1,0)</f>
        <v>0</v>
      </c>
      <c r="U2495" s="15">
        <f>IF([1]!Table_1[[#This Row],[연도]]=2022,1,0)</f>
        <v>0</v>
      </c>
      <c r="V2495" s="15">
        <f>IF([1]!Table_1[[#This Row],[연도]]=2023,1,0)</f>
        <v>0</v>
      </c>
      <c r="W2495" s="12">
        <v>1</v>
      </c>
      <c r="X2495" s="10">
        <f>Y2495/1000000000000</f>
        <v>0.3795</v>
      </c>
      <c r="Y2495" s="15">
        <f>[1]!Table_1[[#This Row],[주가]]*[1]!Table_1[[#This Row],[기말주식수]]</f>
        <v>379500000000</v>
      </c>
      <c r="Z2495" s="14">
        <f>AA2495/10</f>
        <v>2.2580890143362717</v>
      </c>
      <c r="AA2495" s="15">
        <f>[1]!Table_1[[#This Row],[시가총액]]/[1]!Table_1[[#This Row],[당기순이익(세후영업이익)]]</f>
        <v>22.580890143362716</v>
      </c>
      <c r="AB2495" s="12">
        <v>6618502800</v>
      </c>
    </row>
    <row r="2496" spans="1:28" ht="19.2">
      <c r="A2496" s="10">
        <v>2495</v>
      </c>
      <c r="B2496" s="10">
        <v>16800</v>
      </c>
      <c r="C2496" s="11" t="s">
        <v>387</v>
      </c>
      <c r="D2496" s="11" t="s">
        <v>6</v>
      </c>
      <c r="E2496" s="10">
        <v>2017</v>
      </c>
      <c r="F2496" s="10">
        <v>34.203000000000003</v>
      </c>
      <c r="G2496" s="14">
        <f>([1]!Table_1[[#This Row],[총자산]]-[1]!Table_1[[#This Row],[장부가치 자기자본]]+[1]!Table_1[[#This Row],[시가총액]])/[1]!Table_1[[#This Row],[총자산]]</f>
        <v>0.98875724284558364</v>
      </c>
      <c r="H2496" s="14">
        <f>I2496/100000000000</f>
        <v>0.23019396166</v>
      </c>
      <c r="I2496" s="10">
        <v>23019396166</v>
      </c>
      <c r="J2496" s="10">
        <v>4.88</v>
      </c>
      <c r="K2496" s="10">
        <f>L2496/1000000000000</f>
        <v>0.289460886458</v>
      </c>
      <c r="L2496" s="10">
        <v>289460886458</v>
      </c>
      <c r="M2496" s="10">
        <v>1.27</v>
      </c>
      <c r="N2496" s="10">
        <v>1</v>
      </c>
      <c r="O2496" s="14">
        <f>IF([1]!Table_1[[#This Row],[연도]]=2016,1,0)</f>
        <v>0</v>
      </c>
      <c r="P2496" s="14">
        <f>IF([1]!Table_1[[#This Row],[연도]]=2017,1,0)</f>
        <v>1</v>
      </c>
      <c r="Q2496" s="14">
        <f>IF([1]!Table_1[[#This Row],[연도]]=2018,1,0)</f>
        <v>0</v>
      </c>
      <c r="R2496" s="14">
        <f>IF([1]!Table_1[[#This Row],[연도]]=2019,1,0)</f>
        <v>0</v>
      </c>
      <c r="S2496" s="14">
        <f>IF([1]!Table_1[[#This Row],[연도]]=2020,1,0)</f>
        <v>0</v>
      </c>
      <c r="T2496" s="14">
        <f>IF([1]!Table_1[[#This Row],[연도]]=2021,1,0)</f>
        <v>0</v>
      </c>
      <c r="U2496" s="14">
        <f>IF([1]!Table_1[[#This Row],[연도]]=2022,1,0)</f>
        <v>0</v>
      </c>
      <c r="V2496" s="14">
        <f>IF([1]!Table_1[[#This Row],[연도]]=2023,1,0)</f>
        <v>0</v>
      </c>
      <c r="W2496" s="10">
        <v>1</v>
      </c>
      <c r="X2496" s="10">
        <f>Y2496/1000000000000</f>
        <v>0.3795</v>
      </c>
      <c r="Y2496" s="14">
        <f>[1]!Table_1[[#This Row],[주가]]*[1]!Table_1[[#This Row],[기말주식수]]</f>
        <v>379500000000</v>
      </c>
      <c r="Z2496" s="14">
        <f>AA2496/10</f>
        <v>1.6486097083664049</v>
      </c>
      <c r="AA2496" s="14">
        <f>[1]!Table_1[[#This Row],[시가총액]]/[1]!Table_1[[#This Row],[당기순이익(세후영업이익)]]</f>
        <v>16.486097083664049</v>
      </c>
      <c r="AB2496" s="10">
        <v>7545431200</v>
      </c>
    </row>
    <row r="2497" spans="1:28" ht="19.2">
      <c r="A2497" s="12">
        <v>2496</v>
      </c>
      <c r="B2497" s="12">
        <v>16800</v>
      </c>
      <c r="C2497" s="13" t="s">
        <v>387</v>
      </c>
      <c r="D2497" s="13" t="s">
        <v>6</v>
      </c>
      <c r="E2497" s="12">
        <v>2018</v>
      </c>
      <c r="F2497" s="12">
        <v>20.728000000000002</v>
      </c>
      <c r="G2497" s="15">
        <f>([1]!Table_1[[#This Row],[총자산]]-[1]!Table_1[[#This Row],[장부가치 자기자본]]+[1]!Table_1[[#This Row],[시가총액]])/[1]!Table_1[[#This Row],[총자산]]</f>
        <v>0.86054057162133057</v>
      </c>
      <c r="H2497" s="14">
        <f>I2497/100000000000</f>
        <v>0.27719811425000002</v>
      </c>
      <c r="I2497" s="12">
        <v>27719811425</v>
      </c>
      <c r="J2497" s="12">
        <v>10.85</v>
      </c>
      <c r="K2497" s="10">
        <f>L2497/1000000000000</f>
        <v>0.31566924238600003</v>
      </c>
      <c r="L2497" s="12">
        <v>315669242386</v>
      </c>
      <c r="M2497" s="12">
        <v>1.07</v>
      </c>
      <c r="N2497" s="12">
        <v>1</v>
      </c>
      <c r="O2497" s="15">
        <f>IF([1]!Table_1[[#This Row],[연도]]=2016,1,0)</f>
        <v>0</v>
      </c>
      <c r="P2497" s="15">
        <f>IF([1]!Table_1[[#This Row],[연도]]=2017,1,0)</f>
        <v>0</v>
      </c>
      <c r="Q2497" s="15">
        <f>IF([1]!Table_1[[#This Row],[연도]]=2018,1,0)</f>
        <v>1</v>
      </c>
      <c r="R2497" s="15">
        <f>IF([1]!Table_1[[#This Row],[연도]]=2019,1,0)</f>
        <v>0</v>
      </c>
      <c r="S2497" s="15">
        <f>IF([1]!Table_1[[#This Row],[연도]]=2020,1,0)</f>
        <v>0</v>
      </c>
      <c r="T2497" s="15">
        <f>IF([1]!Table_1[[#This Row],[연도]]=2021,1,0)</f>
        <v>0</v>
      </c>
      <c r="U2497" s="15">
        <f>IF([1]!Table_1[[#This Row],[연도]]=2022,1,0)</f>
        <v>0</v>
      </c>
      <c r="V2497" s="15">
        <f>IF([1]!Table_1[[#This Row],[연도]]=2023,1,0)</f>
        <v>0</v>
      </c>
      <c r="W2497" s="12">
        <v>1</v>
      </c>
      <c r="X2497" s="10">
        <f>Y2497/1000000000000</f>
        <v>0.35304999999999997</v>
      </c>
      <c r="Y2497" s="15">
        <f>[1]!Table_1[[#This Row],[주가]]*[1]!Table_1[[#This Row],[기말주식수]]</f>
        <v>353050000000</v>
      </c>
      <c r="Z2497" s="14">
        <f>AA2497/10</f>
        <v>1.2736378129960531</v>
      </c>
      <c r="AA2497" s="15">
        <f>[1]!Table_1[[#This Row],[시가총액]]/[1]!Table_1[[#This Row],[당기순이익(세후영업이익)]]</f>
        <v>12.73637812996053</v>
      </c>
      <c r="AB2497" s="12">
        <v>9430000000</v>
      </c>
    </row>
    <row r="2498" spans="1:28" ht="19.2">
      <c r="A2498" s="10">
        <v>2497</v>
      </c>
      <c r="B2498" s="10">
        <v>16800</v>
      </c>
      <c r="C2498" s="11" t="s">
        <v>387</v>
      </c>
      <c r="D2498" s="11" t="s">
        <v>6</v>
      </c>
      <c r="E2498" s="10">
        <v>2019</v>
      </c>
      <c r="F2498" s="10">
        <v>27.77</v>
      </c>
      <c r="G2498" s="14">
        <f>([1]!Table_1[[#This Row],[총자산]]-[1]!Table_1[[#This Row],[장부가치 자기자본]]+[1]!Table_1[[#This Row],[시가총액]])/[1]!Table_1[[#This Row],[총자산]]</f>
        <v>0.78277962295544379</v>
      </c>
      <c r="H2498" s="14">
        <f>I2498/100000000000</f>
        <v>0.25123307583999999</v>
      </c>
      <c r="I2498" s="10">
        <v>25123307584</v>
      </c>
      <c r="J2498" s="10">
        <v>-0.48</v>
      </c>
      <c r="K2498" s="10">
        <f>L2498/1000000000000</f>
        <v>0.30474976400999998</v>
      </c>
      <c r="L2498" s="10">
        <v>304749764010</v>
      </c>
      <c r="M2498" s="10">
        <v>0.93</v>
      </c>
      <c r="N2498" s="10">
        <v>1</v>
      </c>
      <c r="O2498" s="14">
        <f>IF([1]!Table_1[[#This Row],[연도]]=2016,1,0)</f>
        <v>0</v>
      </c>
      <c r="P2498" s="14">
        <f>IF([1]!Table_1[[#This Row],[연도]]=2017,1,0)</f>
        <v>0</v>
      </c>
      <c r="Q2498" s="14">
        <f>IF([1]!Table_1[[#This Row],[연도]]=2018,1,0)</f>
        <v>0</v>
      </c>
      <c r="R2498" s="14">
        <f>IF([1]!Table_1[[#This Row],[연도]]=2019,1,0)</f>
        <v>1</v>
      </c>
      <c r="S2498" s="14">
        <f>IF([1]!Table_1[[#This Row],[연도]]=2020,1,0)</f>
        <v>0</v>
      </c>
      <c r="T2498" s="14">
        <f>IF([1]!Table_1[[#This Row],[연도]]=2021,1,0)</f>
        <v>0</v>
      </c>
      <c r="U2498" s="14">
        <f>IF([1]!Table_1[[#This Row],[연도]]=2022,1,0)</f>
        <v>0</v>
      </c>
      <c r="V2498" s="14">
        <f>IF([1]!Table_1[[#This Row],[연도]]=2023,1,0)</f>
        <v>0</v>
      </c>
      <c r="W2498" s="10">
        <v>1</v>
      </c>
      <c r="X2498" s="10">
        <f>Y2498/1000000000000</f>
        <v>0.33925</v>
      </c>
      <c r="Y2498" s="14">
        <f>[1]!Table_1[[#This Row],[주가]]*[1]!Table_1[[#This Row],[기말주식수]]</f>
        <v>339250000000</v>
      </c>
      <c r="Z2498" s="14">
        <f>AA2498/10</f>
        <v>1.3503397148871208</v>
      </c>
      <c r="AA2498" s="14">
        <f>[1]!Table_1[[#This Row],[시가총액]]/[1]!Table_1[[#This Row],[당기순이익(세후영업이익)]]</f>
        <v>13.503397148871208</v>
      </c>
      <c r="AB2498" s="10">
        <v>9430000000</v>
      </c>
    </row>
    <row r="2499" spans="1:28" ht="19.2">
      <c r="A2499" s="12">
        <v>2498</v>
      </c>
      <c r="B2499" s="12">
        <v>16800</v>
      </c>
      <c r="C2499" s="13" t="s">
        <v>387</v>
      </c>
      <c r="D2499" s="13" t="s">
        <v>6</v>
      </c>
      <c r="E2499" s="12">
        <v>2020</v>
      </c>
      <c r="F2499" s="12">
        <v>26.960999999999999</v>
      </c>
      <c r="G2499" s="15">
        <f>([1]!Table_1[[#This Row],[총자산]]-[1]!Table_1[[#This Row],[장부가치 자기자본]]+[1]!Table_1[[#This Row],[시가총액]])/[1]!Table_1[[#This Row],[총자산]]</f>
        <v>0.75959067266744051</v>
      </c>
      <c r="H2499" s="14">
        <f>I2499/100000000000</f>
        <v>0.25718753228000002</v>
      </c>
      <c r="I2499" s="12">
        <v>25718753228</v>
      </c>
      <c r="J2499" s="12">
        <v>3.55</v>
      </c>
      <c r="K2499" s="10">
        <f>L2499/1000000000000</f>
        <v>0.28685262875</v>
      </c>
      <c r="L2499" s="12">
        <v>286852628750</v>
      </c>
      <c r="M2499" s="12">
        <v>0.68</v>
      </c>
      <c r="N2499" s="12">
        <v>1</v>
      </c>
      <c r="O2499" s="15">
        <f>IF([1]!Table_1[[#This Row],[연도]]=2016,1,0)</f>
        <v>0</v>
      </c>
      <c r="P2499" s="15">
        <f>IF([1]!Table_1[[#This Row],[연도]]=2017,1,0)</f>
        <v>0</v>
      </c>
      <c r="Q2499" s="15">
        <f>IF([1]!Table_1[[#This Row],[연도]]=2018,1,0)</f>
        <v>0</v>
      </c>
      <c r="R2499" s="15">
        <f>IF([1]!Table_1[[#This Row],[연도]]=2019,1,0)</f>
        <v>0</v>
      </c>
      <c r="S2499" s="15">
        <f>IF([1]!Table_1[[#This Row],[연도]]=2020,1,0)</f>
        <v>1</v>
      </c>
      <c r="T2499" s="15">
        <f>IF([1]!Table_1[[#This Row],[연도]]=2021,1,0)</f>
        <v>0</v>
      </c>
      <c r="U2499" s="15">
        <f>IF([1]!Table_1[[#This Row],[연도]]=2022,1,0)</f>
        <v>0</v>
      </c>
      <c r="V2499" s="15">
        <f>IF([1]!Table_1[[#This Row],[연도]]=2023,1,0)</f>
        <v>0</v>
      </c>
      <c r="W2499" s="12">
        <v>1</v>
      </c>
      <c r="X2499" s="10">
        <f>Y2499/1000000000000</f>
        <v>0.34097499999999997</v>
      </c>
      <c r="Y2499" s="15">
        <f>[1]!Table_1[[#This Row],[주가]]*[1]!Table_1[[#This Row],[기말주식수]]</f>
        <v>340975000000</v>
      </c>
      <c r="Z2499" s="14">
        <f>AA2499/10</f>
        <v>1.3257835517033563</v>
      </c>
      <c r="AA2499" s="15">
        <f>[1]!Table_1[[#This Row],[시가총액]]/[1]!Table_1[[#This Row],[당기순이익(세후영업이익)]]</f>
        <v>13.257835517033563</v>
      </c>
      <c r="AB2499" s="12">
        <v>9179991000</v>
      </c>
    </row>
    <row r="2500" spans="1:28" ht="19.2">
      <c r="A2500" s="10">
        <v>2499</v>
      </c>
      <c r="B2500" s="10">
        <v>16800</v>
      </c>
      <c r="C2500" s="11" t="s">
        <v>387</v>
      </c>
      <c r="D2500" s="11" t="s">
        <v>6</v>
      </c>
      <c r="E2500" s="10">
        <v>2021</v>
      </c>
      <c r="F2500" s="10">
        <v>22.367999999999999</v>
      </c>
      <c r="G2500" s="14">
        <f>([1]!Table_1[[#This Row],[총자산]]-[1]!Table_1[[#This Row],[장부가치 자기자본]]+[1]!Table_1[[#This Row],[시가총액]])/[1]!Table_1[[#This Row],[총자산]]</f>
        <v>0.85089454144412624</v>
      </c>
      <c r="H2500" s="14">
        <f>I2500/100000000000</f>
        <v>0.28653226538999998</v>
      </c>
      <c r="I2500" s="10">
        <v>28653226539</v>
      </c>
      <c r="J2500" s="10">
        <v>15.34</v>
      </c>
      <c r="K2500" s="10">
        <f>L2500/1000000000000</f>
        <v>0.32650527950399999</v>
      </c>
      <c r="L2500" s="10">
        <v>326505279504</v>
      </c>
      <c r="M2500" s="10">
        <v>0.43</v>
      </c>
      <c r="N2500" s="10">
        <v>1</v>
      </c>
      <c r="O2500" s="14">
        <f>IF([1]!Table_1[[#This Row],[연도]]=2016,1,0)</f>
        <v>0</v>
      </c>
      <c r="P2500" s="14">
        <f>IF([1]!Table_1[[#This Row],[연도]]=2017,1,0)</f>
        <v>0</v>
      </c>
      <c r="Q2500" s="14">
        <f>IF([1]!Table_1[[#This Row],[연도]]=2018,1,0)</f>
        <v>0</v>
      </c>
      <c r="R2500" s="14">
        <f>IF([1]!Table_1[[#This Row],[연도]]=2019,1,0)</f>
        <v>0</v>
      </c>
      <c r="S2500" s="14">
        <f>IF([1]!Table_1[[#This Row],[연도]]=2020,1,0)</f>
        <v>0</v>
      </c>
      <c r="T2500" s="14">
        <f>IF([1]!Table_1[[#This Row],[연도]]=2021,1,0)</f>
        <v>1</v>
      </c>
      <c r="U2500" s="14">
        <f>IF([1]!Table_1[[#This Row],[연도]]=2022,1,0)</f>
        <v>0</v>
      </c>
      <c r="V2500" s="14">
        <f>IF([1]!Table_1[[#This Row],[연도]]=2023,1,0)</f>
        <v>0</v>
      </c>
      <c r="W2500" s="10">
        <v>1</v>
      </c>
      <c r="X2500" s="10">
        <f>Y2500/1000000000000</f>
        <v>0.41170000000000001</v>
      </c>
      <c r="Y2500" s="14">
        <f>[1]!Table_1[[#This Row],[주가]]*[1]!Table_1[[#This Row],[기말주식수]]</f>
        <v>411700000000</v>
      </c>
      <c r="Z2500" s="14">
        <f>AA2500/10</f>
        <v>1.4368364394831201</v>
      </c>
      <c r="AA2500" s="14">
        <f>[1]!Table_1[[#This Row],[시가총액]]/[1]!Table_1[[#This Row],[당기순이익(세후영업이익)]]</f>
        <v>14.3683643948312</v>
      </c>
      <c r="AB2500" s="10">
        <v>10087988900</v>
      </c>
    </row>
    <row r="2501" spans="1:28" ht="19.2">
      <c r="A2501" s="12">
        <v>2500</v>
      </c>
      <c r="B2501" s="12">
        <v>16800</v>
      </c>
      <c r="C2501" s="13" t="s">
        <v>387</v>
      </c>
      <c r="D2501" s="13" t="s">
        <v>6</v>
      </c>
      <c r="E2501" s="12">
        <v>2022</v>
      </c>
      <c r="F2501" s="12">
        <v>167.709</v>
      </c>
      <c r="G2501" s="15">
        <f>([1]!Table_1[[#This Row],[총자산]]-[1]!Table_1[[#This Row],[장부가치 자기자본]]+[1]!Table_1[[#This Row],[시가총액]])/[1]!Table_1[[#This Row],[총자산]]</f>
        <v>0.7735837557492995</v>
      </c>
      <c r="H2501" s="14">
        <f>I2501/100000000000</f>
        <v>0.32658637873000002</v>
      </c>
      <c r="I2501" s="12">
        <v>32658637873</v>
      </c>
      <c r="J2501" s="12">
        <v>-5.33</v>
      </c>
      <c r="K2501" s="10">
        <f>L2501/1000000000000</f>
        <v>0.38125113084099999</v>
      </c>
      <c r="L2501" s="12">
        <v>381251130841</v>
      </c>
      <c r="M2501" s="12">
        <v>0.28000000000000003</v>
      </c>
      <c r="N2501" s="12">
        <v>1</v>
      </c>
      <c r="O2501" s="15">
        <f>IF([1]!Table_1[[#This Row],[연도]]=2016,1,0)</f>
        <v>0</v>
      </c>
      <c r="P2501" s="15">
        <f>IF([1]!Table_1[[#This Row],[연도]]=2017,1,0)</f>
        <v>0</v>
      </c>
      <c r="Q2501" s="15">
        <f>IF([1]!Table_1[[#This Row],[연도]]=2018,1,0)</f>
        <v>0</v>
      </c>
      <c r="R2501" s="15">
        <f>IF([1]!Table_1[[#This Row],[연도]]=2019,1,0)</f>
        <v>0</v>
      </c>
      <c r="S2501" s="15">
        <f>IF([1]!Table_1[[#This Row],[연도]]=2020,1,0)</f>
        <v>0</v>
      </c>
      <c r="T2501" s="15">
        <f>IF([1]!Table_1[[#This Row],[연도]]=2021,1,0)</f>
        <v>0</v>
      </c>
      <c r="U2501" s="15">
        <f>IF([1]!Table_1[[#This Row],[연도]]=2022,1,0)</f>
        <v>1</v>
      </c>
      <c r="V2501" s="15">
        <f>IF([1]!Table_1[[#This Row],[연도]]=2023,1,0)</f>
        <v>0</v>
      </c>
      <c r="W2501" s="12">
        <v>1</v>
      </c>
      <c r="X2501" s="10">
        <f>Y2501/1000000000000</f>
        <v>0.34960000000000002</v>
      </c>
      <c r="Y2501" s="15">
        <f>[1]!Table_1[[#This Row],[주가]]*[1]!Table_1[[#This Row],[기말주식수]]</f>
        <v>349600000000</v>
      </c>
      <c r="Z2501" s="14">
        <f>AA2501/10</f>
        <v>1.0704671804117898</v>
      </c>
      <c r="AA2501" s="15">
        <f>[1]!Table_1[[#This Row],[시가총액]]/[1]!Table_1[[#This Row],[당기순이익(세후영업이익)]]</f>
        <v>10.704671804117897</v>
      </c>
      <c r="AB2501" s="12">
        <v>9856262900</v>
      </c>
    </row>
    <row r="2502" spans="1:28" ht="19.2">
      <c r="A2502" s="10">
        <v>2501</v>
      </c>
      <c r="B2502" s="10">
        <v>16800</v>
      </c>
      <c r="C2502" s="11" t="s">
        <v>387</v>
      </c>
      <c r="D2502" s="11" t="s">
        <v>6</v>
      </c>
      <c r="E2502" s="10">
        <v>2023</v>
      </c>
      <c r="F2502" s="10">
        <v>16.053000000000001</v>
      </c>
      <c r="G2502" s="14">
        <f>([1]!Table_1[[#This Row],[총자산]]-[1]!Table_1[[#This Row],[장부가치 자기자본]]+[1]!Table_1[[#This Row],[시가총액]])/[1]!Table_1[[#This Row],[총자산]]</f>
        <v>0.69906091701857853</v>
      </c>
      <c r="H2502" s="14">
        <f>I2502/100000000000</f>
        <v>0.35235683418000002</v>
      </c>
      <c r="I2502" s="10">
        <v>35235683418</v>
      </c>
      <c r="J2502" s="10">
        <v>9.69</v>
      </c>
      <c r="K2502" s="10">
        <f>L2502/1000000000000</f>
        <v>0.36290562502099999</v>
      </c>
      <c r="L2502" s="10">
        <v>362905625021</v>
      </c>
      <c r="M2502" s="10">
        <v>0.55000000000000004</v>
      </c>
      <c r="N2502" s="10">
        <v>1</v>
      </c>
      <c r="O2502" s="14">
        <f>IF([1]!Table_1[[#This Row],[연도]]=2016,1,0)</f>
        <v>0</v>
      </c>
      <c r="P2502" s="14">
        <f>IF([1]!Table_1[[#This Row],[연도]]=2017,1,0)</f>
        <v>0</v>
      </c>
      <c r="Q2502" s="14">
        <f>IF([1]!Table_1[[#This Row],[연도]]=2018,1,0)</f>
        <v>0</v>
      </c>
      <c r="R2502" s="14">
        <f>IF([1]!Table_1[[#This Row],[연도]]=2019,1,0)</f>
        <v>0</v>
      </c>
      <c r="S2502" s="14">
        <f>IF([1]!Table_1[[#This Row],[연도]]=2020,1,0)</f>
        <v>0</v>
      </c>
      <c r="T2502" s="14">
        <f>IF([1]!Table_1[[#This Row],[연도]]=2021,1,0)</f>
        <v>0</v>
      </c>
      <c r="U2502" s="14">
        <f>IF([1]!Table_1[[#This Row],[연도]]=2022,1,0)</f>
        <v>0</v>
      </c>
      <c r="V2502" s="14">
        <f>IF([1]!Table_1[[#This Row],[연도]]=2023,1,0)</f>
        <v>1</v>
      </c>
      <c r="W2502" s="10">
        <v>1</v>
      </c>
      <c r="X2502" s="10">
        <f>Y2502/1000000000000</f>
        <v>0.35075000000000001</v>
      </c>
      <c r="Y2502" s="14">
        <f>[1]!Table_1[[#This Row],[주가]]*[1]!Table_1[[#This Row],[기말주식수]]</f>
        <v>350750000000</v>
      </c>
      <c r="Z2502" s="14">
        <f>AA2502/10</f>
        <v>0.99543975304540522</v>
      </c>
      <c r="AA2502" s="14">
        <f>[1]!Table_1[[#This Row],[시가총액]]/[1]!Table_1[[#This Row],[당기순이익(세후영업이익)]]</f>
        <v>9.9543975304540524</v>
      </c>
      <c r="AB2502" s="10">
        <v>10738742400</v>
      </c>
    </row>
    <row r="2503" spans="1:28" ht="19.2">
      <c r="A2503" s="12">
        <v>2502</v>
      </c>
      <c r="B2503" s="12">
        <v>16920</v>
      </c>
      <c r="C2503" s="13" t="s">
        <v>388</v>
      </c>
      <c r="D2503" s="13" t="s">
        <v>20</v>
      </c>
      <c r="E2503" s="12">
        <v>2016</v>
      </c>
      <c r="F2503" s="12">
        <v>-13.718999999999999</v>
      </c>
      <c r="G2503" s="15">
        <f>([1]!Table_1[[#This Row],[총자산]]-[1]!Table_1[[#This Row],[장부가치 자기자본]]+[1]!Table_1[[#This Row],[시가총액]])/[1]!Table_1[[#This Row],[총자산]]</f>
        <v>1.0051034749343695</v>
      </c>
      <c r="H2503" s="14">
        <f>I2503/100000000000</f>
        <v>2.8177697910000001E-2</v>
      </c>
      <c r="I2503" s="12">
        <v>2817769791</v>
      </c>
      <c r="J2503" s="12">
        <v>-6.1</v>
      </c>
      <c r="K2503" s="10">
        <f>L2503/1000000000000</f>
        <v>0.13164296966</v>
      </c>
      <c r="L2503" s="12">
        <v>131642969660</v>
      </c>
      <c r="M2503" s="12">
        <v>1.1000000000000001</v>
      </c>
      <c r="N2503" s="12">
        <v>1</v>
      </c>
      <c r="O2503" s="15">
        <f>IF([1]!Table_1[[#This Row],[연도]]=2016,1,0)</f>
        <v>1</v>
      </c>
      <c r="P2503" s="15">
        <f>IF([1]!Table_1[[#This Row],[연도]]=2017,1,0)</f>
        <v>0</v>
      </c>
      <c r="Q2503" s="15">
        <f>IF([1]!Table_1[[#This Row],[연도]]=2018,1,0)</f>
        <v>0</v>
      </c>
      <c r="R2503" s="15">
        <f>IF([1]!Table_1[[#This Row],[연도]]=2019,1,0)</f>
        <v>0</v>
      </c>
      <c r="S2503" s="15">
        <f>IF([1]!Table_1[[#This Row],[연도]]=2020,1,0)</f>
        <v>0</v>
      </c>
      <c r="T2503" s="15">
        <f>IF([1]!Table_1[[#This Row],[연도]]=2021,1,0)</f>
        <v>0</v>
      </c>
      <c r="U2503" s="15">
        <f>IF([1]!Table_1[[#This Row],[연도]]=2022,1,0)</f>
        <v>0</v>
      </c>
      <c r="V2503" s="15">
        <f>IF([1]!Table_1[[#This Row],[연도]]=2023,1,0)</f>
        <v>0</v>
      </c>
      <c r="W2503" s="12">
        <v>0.47</v>
      </c>
      <c r="X2503" s="10">
        <f>Y2503/1000000000000</f>
        <v>3.2687880352000001E-2</v>
      </c>
      <c r="Y2503" s="15">
        <f>[1]!Table_1[[#This Row],[주가]]*[1]!Table_1[[#This Row],[기말주식수]]</f>
        <v>32687880352</v>
      </c>
      <c r="Z2503" s="14">
        <f>AA2503/10</f>
        <v>1.1600621334079737</v>
      </c>
      <c r="AA2503" s="15">
        <f>[1]!Table_1[[#This Row],[시가총액]]/[1]!Table_1[[#This Row],[당기순이익(세후영업이익)]]</f>
        <v>11.600621334079737</v>
      </c>
      <c r="AB2503" s="12">
        <v>392493575</v>
      </c>
    </row>
    <row r="2504" spans="1:28" ht="19.2">
      <c r="A2504" s="10">
        <v>2503</v>
      </c>
      <c r="B2504" s="10">
        <v>16920</v>
      </c>
      <c r="C2504" s="11" t="s">
        <v>388</v>
      </c>
      <c r="D2504" s="11" t="s">
        <v>20</v>
      </c>
      <c r="E2504" s="10">
        <v>2017</v>
      </c>
      <c r="F2504" s="10">
        <v>22.327999999999999</v>
      </c>
      <c r="G2504" s="14">
        <f>([1]!Table_1[[#This Row],[총자산]]-[1]!Table_1[[#This Row],[장부가치 자기자본]]+[1]!Table_1[[#This Row],[시가총액]])/[1]!Table_1[[#This Row],[총자산]]</f>
        <v>0.96316799570367806</v>
      </c>
      <c r="H2504" s="14">
        <f>I2504/100000000000</f>
        <v>6.6851217229999996E-2</v>
      </c>
      <c r="I2504" s="10">
        <v>6685121723</v>
      </c>
      <c r="J2504" s="10">
        <v>-4.47</v>
      </c>
      <c r="K2504" s="10">
        <f>L2504/1000000000000</f>
        <v>0.13941104244999999</v>
      </c>
      <c r="L2504" s="10">
        <v>139411042450</v>
      </c>
      <c r="M2504" s="10">
        <v>2.13</v>
      </c>
      <c r="N2504" s="10">
        <v>1</v>
      </c>
      <c r="O2504" s="14">
        <f>IF([1]!Table_1[[#This Row],[연도]]=2016,1,0)</f>
        <v>0</v>
      </c>
      <c r="P2504" s="14">
        <f>IF([1]!Table_1[[#This Row],[연도]]=2017,1,0)</f>
        <v>1</v>
      </c>
      <c r="Q2504" s="14">
        <f>IF([1]!Table_1[[#This Row],[연도]]=2018,1,0)</f>
        <v>0</v>
      </c>
      <c r="R2504" s="14">
        <f>IF([1]!Table_1[[#This Row],[연도]]=2019,1,0)</f>
        <v>0</v>
      </c>
      <c r="S2504" s="14">
        <f>IF([1]!Table_1[[#This Row],[연도]]=2020,1,0)</f>
        <v>0</v>
      </c>
      <c r="T2504" s="14">
        <f>IF([1]!Table_1[[#This Row],[연도]]=2021,1,0)</f>
        <v>0</v>
      </c>
      <c r="U2504" s="14">
        <f>IF([1]!Table_1[[#This Row],[연도]]=2022,1,0)</f>
        <v>0</v>
      </c>
      <c r="V2504" s="14">
        <f>IF([1]!Table_1[[#This Row],[연도]]=2023,1,0)</f>
        <v>0</v>
      </c>
      <c r="W2504" s="10">
        <v>0.22</v>
      </c>
      <c r="X2504" s="10">
        <f>Y2504/1000000000000</f>
        <v>3.285539136E-2</v>
      </c>
      <c r="Y2504" s="14">
        <f>[1]!Table_1[[#This Row],[주가]]*[1]!Table_1[[#This Row],[기말주식수]]</f>
        <v>32855391360</v>
      </c>
      <c r="Z2504" s="14">
        <f>AA2504/10</f>
        <v>0.49147035344116202</v>
      </c>
      <c r="AA2504" s="14">
        <f>[1]!Table_1[[#This Row],[시가총액]]/[1]!Table_1[[#This Row],[당기순이익(세후영업이익)]]</f>
        <v>4.9147035344116201</v>
      </c>
      <c r="AB2504" s="10">
        <v>419994860</v>
      </c>
    </row>
    <row r="2505" spans="1:28" ht="19.2">
      <c r="A2505" s="12">
        <v>2504</v>
      </c>
      <c r="B2505" s="12">
        <v>16920</v>
      </c>
      <c r="C2505" s="13" t="s">
        <v>388</v>
      </c>
      <c r="D2505" s="13" t="s">
        <v>20</v>
      </c>
      <c r="E2505" s="12">
        <v>2018</v>
      </c>
      <c r="F2505" s="12">
        <v>16.361000000000001</v>
      </c>
      <c r="G2505" s="15">
        <f>([1]!Table_1[[#This Row],[총자산]]-[1]!Table_1[[#This Row],[장부가치 자기자본]]+[1]!Table_1[[#This Row],[시가총액]])/[1]!Table_1[[#This Row],[총자산]]</f>
        <v>0.88817511501677904</v>
      </c>
      <c r="H2505" s="14">
        <f>I2505/100000000000</f>
        <v>7.5027834119999998E-2</v>
      </c>
      <c r="I2505" s="12">
        <v>7502783412</v>
      </c>
      <c r="J2505" s="12">
        <v>5.61</v>
      </c>
      <c r="K2505" s="10">
        <f>L2505/1000000000000</f>
        <v>0.139976845894</v>
      </c>
      <c r="L2505" s="12">
        <v>139976845894</v>
      </c>
      <c r="M2505" s="12">
        <v>2.25</v>
      </c>
      <c r="N2505" s="12">
        <v>1</v>
      </c>
      <c r="O2505" s="15">
        <f>IF([1]!Table_1[[#This Row],[연도]]=2016,1,0)</f>
        <v>0</v>
      </c>
      <c r="P2505" s="15">
        <f>IF([1]!Table_1[[#This Row],[연도]]=2017,1,0)</f>
        <v>0</v>
      </c>
      <c r="Q2505" s="15">
        <f>IF([1]!Table_1[[#This Row],[연도]]=2018,1,0)</f>
        <v>1</v>
      </c>
      <c r="R2505" s="15">
        <f>IF([1]!Table_1[[#This Row],[연도]]=2019,1,0)</f>
        <v>0</v>
      </c>
      <c r="S2505" s="15">
        <f>IF([1]!Table_1[[#This Row],[연도]]=2020,1,0)</f>
        <v>0</v>
      </c>
      <c r="T2505" s="15">
        <f>IF([1]!Table_1[[#This Row],[연도]]=2021,1,0)</f>
        <v>0</v>
      </c>
      <c r="U2505" s="15">
        <f>IF([1]!Table_1[[#This Row],[연도]]=2022,1,0)</f>
        <v>0</v>
      </c>
      <c r="V2505" s="15">
        <f>IF([1]!Table_1[[#This Row],[연도]]=2023,1,0)</f>
        <v>0</v>
      </c>
      <c r="W2505" s="12">
        <v>0.34</v>
      </c>
      <c r="X2505" s="10">
        <f>Y2505/1000000000000</f>
        <v>2.7057381120000001E-2</v>
      </c>
      <c r="Y2505" s="15">
        <f>[1]!Table_1[[#This Row],[주가]]*[1]!Table_1[[#This Row],[기말주식수]]</f>
        <v>27057381120</v>
      </c>
      <c r="Z2505" s="14">
        <f>AA2505/10</f>
        <v>0.36063124355588155</v>
      </c>
      <c r="AA2505" s="15">
        <f>[1]!Table_1[[#This Row],[시가총액]]/[1]!Table_1[[#This Row],[당기순이익(세후영업이익)]]</f>
        <v>3.6063124355588156</v>
      </c>
      <c r="AB2505" s="12">
        <v>419994860</v>
      </c>
    </row>
    <row r="2506" spans="1:28" ht="19.2">
      <c r="A2506" s="10">
        <v>2505</v>
      </c>
      <c r="B2506" s="10">
        <v>16920</v>
      </c>
      <c r="C2506" s="11" t="s">
        <v>388</v>
      </c>
      <c r="D2506" s="11" t="s">
        <v>20</v>
      </c>
      <c r="E2506" s="10">
        <v>2019</v>
      </c>
      <c r="F2506" s="10">
        <v>6.58</v>
      </c>
      <c r="G2506" s="14">
        <f>([1]!Table_1[[#This Row],[총자산]]-[1]!Table_1[[#This Row],[장부가치 자기자본]]+[1]!Table_1[[#This Row],[시가총액]])/[1]!Table_1[[#This Row],[총자산]]</f>
        <v>0.92603708889948411</v>
      </c>
      <c r="H2506" s="14">
        <f>I2506/100000000000</f>
        <v>3.731483075E-2</v>
      </c>
      <c r="I2506" s="10">
        <v>3731483075</v>
      </c>
      <c r="J2506" s="10">
        <v>5.36</v>
      </c>
      <c r="K2506" s="10">
        <f>L2506/1000000000000</f>
        <v>0.13578605664900001</v>
      </c>
      <c r="L2506" s="10">
        <v>135786056649</v>
      </c>
      <c r="M2506" s="10">
        <v>1.96</v>
      </c>
      <c r="N2506" s="10">
        <v>1</v>
      </c>
      <c r="O2506" s="14">
        <f>IF([1]!Table_1[[#This Row],[연도]]=2016,1,0)</f>
        <v>0</v>
      </c>
      <c r="P2506" s="14">
        <f>IF([1]!Table_1[[#This Row],[연도]]=2017,1,0)</f>
        <v>0</v>
      </c>
      <c r="Q2506" s="14">
        <f>IF([1]!Table_1[[#This Row],[연도]]=2018,1,0)</f>
        <v>0</v>
      </c>
      <c r="R2506" s="14">
        <f>IF([1]!Table_1[[#This Row],[연도]]=2019,1,0)</f>
        <v>1</v>
      </c>
      <c r="S2506" s="14">
        <f>IF([1]!Table_1[[#This Row],[연도]]=2020,1,0)</f>
        <v>0</v>
      </c>
      <c r="T2506" s="14">
        <f>IF([1]!Table_1[[#This Row],[연도]]=2021,1,0)</f>
        <v>0</v>
      </c>
      <c r="U2506" s="14">
        <f>IF([1]!Table_1[[#This Row],[연도]]=2022,1,0)</f>
        <v>0</v>
      </c>
      <c r="V2506" s="14">
        <f>IF([1]!Table_1[[#This Row],[연도]]=2023,1,0)</f>
        <v>0</v>
      </c>
      <c r="W2506" s="10">
        <v>0.38</v>
      </c>
      <c r="X2506" s="10">
        <f>Y2506/1000000000000</f>
        <v>3.275221976E-2</v>
      </c>
      <c r="Y2506" s="14">
        <f>[1]!Table_1[[#This Row],[주가]]*[1]!Table_1[[#This Row],[기말주식수]]</f>
        <v>32752219760</v>
      </c>
      <c r="Z2506" s="14">
        <f>AA2506/10</f>
        <v>0.8777266063306477</v>
      </c>
      <c r="AA2506" s="14">
        <f>[1]!Table_1[[#This Row],[시가총액]]/[1]!Table_1[[#This Row],[당기순이익(세후영업이익)]]</f>
        <v>8.7772660633064774</v>
      </c>
      <c r="AB2506" s="10">
        <v>194372450</v>
      </c>
    </row>
    <row r="2507" spans="1:28" ht="19.2">
      <c r="A2507" s="12">
        <v>2506</v>
      </c>
      <c r="B2507" s="12">
        <v>16920</v>
      </c>
      <c r="C2507" s="13" t="s">
        <v>388</v>
      </c>
      <c r="D2507" s="13" t="s">
        <v>20</v>
      </c>
      <c r="E2507" s="12">
        <v>2020</v>
      </c>
      <c r="F2507" s="12">
        <v>-9.9890000000000008</v>
      </c>
      <c r="G2507" s="15">
        <f>([1]!Table_1[[#This Row],[총자산]]-[1]!Table_1[[#This Row],[장부가치 자기자본]]+[1]!Table_1[[#This Row],[시가총액]])/[1]!Table_1[[#This Row],[총자산]]</f>
        <v>1.0744649262022743</v>
      </c>
      <c r="H2507" s="14">
        <f>I2507/100000000000</f>
        <v>1.8812363740000001E-2</v>
      </c>
      <c r="I2507" s="12">
        <v>1881236374</v>
      </c>
      <c r="J2507" s="12">
        <v>8.25</v>
      </c>
      <c r="K2507" s="10">
        <f>L2507/1000000000000</f>
        <v>0.139360839466</v>
      </c>
      <c r="L2507" s="12">
        <v>139360839466</v>
      </c>
      <c r="M2507" s="12">
        <v>1.73</v>
      </c>
      <c r="N2507" s="12">
        <v>1</v>
      </c>
      <c r="O2507" s="15">
        <f>IF([1]!Table_1[[#This Row],[연도]]=2016,1,0)</f>
        <v>0</v>
      </c>
      <c r="P2507" s="15">
        <f>IF([1]!Table_1[[#This Row],[연도]]=2017,1,0)</f>
        <v>0</v>
      </c>
      <c r="Q2507" s="15">
        <f>IF([1]!Table_1[[#This Row],[연도]]=2018,1,0)</f>
        <v>0</v>
      </c>
      <c r="R2507" s="15">
        <f>IF([1]!Table_1[[#This Row],[연도]]=2019,1,0)</f>
        <v>0</v>
      </c>
      <c r="S2507" s="15">
        <f>IF([1]!Table_1[[#This Row],[연도]]=2020,1,0)</f>
        <v>1</v>
      </c>
      <c r="T2507" s="15">
        <f>IF([1]!Table_1[[#This Row],[연도]]=2021,1,0)</f>
        <v>0</v>
      </c>
      <c r="U2507" s="15">
        <f>IF([1]!Table_1[[#This Row],[연도]]=2022,1,0)</f>
        <v>0</v>
      </c>
      <c r="V2507" s="15">
        <f>IF([1]!Table_1[[#This Row],[연도]]=2023,1,0)</f>
        <v>0</v>
      </c>
      <c r="W2507" s="12">
        <v>0.18</v>
      </c>
      <c r="X2507" s="10">
        <f>Y2507/1000000000000</f>
        <v>5.4713634929999998E-2</v>
      </c>
      <c r="Y2507" s="15">
        <f>[1]!Table_1[[#This Row],[주가]]*[1]!Table_1[[#This Row],[기말주식수]]</f>
        <v>54713634930</v>
      </c>
      <c r="Z2507" s="14">
        <f>AA2507/10</f>
        <v>2.9083870419571207</v>
      </c>
      <c r="AA2507" s="15">
        <f>[1]!Table_1[[#This Row],[시가총액]]/[1]!Table_1[[#This Row],[당기순이익(세후영업이익)]]</f>
        <v>29.083870419571209</v>
      </c>
      <c r="AB2507" s="12">
        <v>220254790</v>
      </c>
    </row>
    <row r="2508" spans="1:28" ht="19.2">
      <c r="A2508" s="10">
        <v>2507</v>
      </c>
      <c r="B2508" s="10">
        <v>16920</v>
      </c>
      <c r="C2508" s="11" t="s">
        <v>388</v>
      </c>
      <c r="D2508" s="11" t="s">
        <v>20</v>
      </c>
      <c r="E2508" s="10">
        <v>2021</v>
      </c>
      <c r="F2508" s="10">
        <v>-13.557</v>
      </c>
      <c r="G2508" s="14">
        <f>([1]!Table_1[[#This Row],[총자산]]-[1]!Table_1[[#This Row],[장부가치 자기자본]]+[1]!Table_1[[#This Row],[시가총액]])/[1]!Table_1[[#This Row],[총자산]]</f>
        <v>1.4603112469268036</v>
      </c>
      <c r="H2508" s="14">
        <f>I2508/100000000000</f>
        <v>5.788634409E-2</v>
      </c>
      <c r="I2508" s="10">
        <v>5788634409</v>
      </c>
      <c r="J2508" s="10">
        <v>15.17</v>
      </c>
      <c r="K2508" s="10">
        <f>L2508/1000000000000</f>
        <v>0.160550729271</v>
      </c>
      <c r="L2508" s="10">
        <v>160550729271</v>
      </c>
      <c r="M2508" s="10">
        <v>1.61</v>
      </c>
      <c r="N2508" s="10">
        <v>1</v>
      </c>
      <c r="O2508" s="14">
        <f>IF([1]!Table_1[[#This Row],[연도]]=2016,1,0)</f>
        <v>0</v>
      </c>
      <c r="P2508" s="14">
        <f>IF([1]!Table_1[[#This Row],[연도]]=2017,1,0)</f>
        <v>0</v>
      </c>
      <c r="Q2508" s="14">
        <f>IF([1]!Table_1[[#This Row],[연도]]=2018,1,0)</f>
        <v>0</v>
      </c>
      <c r="R2508" s="14">
        <f>IF([1]!Table_1[[#This Row],[연도]]=2019,1,0)</f>
        <v>0</v>
      </c>
      <c r="S2508" s="14">
        <f>IF([1]!Table_1[[#This Row],[연도]]=2020,1,0)</f>
        <v>0</v>
      </c>
      <c r="T2508" s="14">
        <f>IF([1]!Table_1[[#This Row],[연도]]=2021,1,0)</f>
        <v>1</v>
      </c>
      <c r="U2508" s="14">
        <f>IF([1]!Table_1[[#This Row],[연도]]=2022,1,0)</f>
        <v>0</v>
      </c>
      <c r="V2508" s="14">
        <f>IF([1]!Table_1[[#This Row],[연도]]=2023,1,0)</f>
        <v>0</v>
      </c>
      <c r="W2508" s="10">
        <v>0.36</v>
      </c>
      <c r="X2508" s="10">
        <f>Y2508/1000000000000</f>
        <v>0.12355464167999999</v>
      </c>
      <c r="Y2508" s="14">
        <f>[1]!Table_1[[#This Row],[주가]]*[1]!Table_1[[#This Row],[기말주식수]]</f>
        <v>123554641680</v>
      </c>
      <c r="Z2508" s="14">
        <f>AA2508/10</f>
        <v>2.134435048927962</v>
      </c>
      <c r="AA2508" s="14">
        <f>[1]!Table_1[[#This Row],[시가총액]]/[1]!Table_1[[#This Row],[당기순이익(세후영업이익)]]</f>
        <v>21.34435048927962</v>
      </c>
      <c r="AB2508" s="10">
        <v>349498455</v>
      </c>
    </row>
    <row r="2509" spans="1:28" ht="19.2">
      <c r="A2509" s="12">
        <v>2508</v>
      </c>
      <c r="B2509" s="12">
        <v>16920</v>
      </c>
      <c r="C2509" s="13" t="s">
        <v>388</v>
      </c>
      <c r="D2509" s="13" t="s">
        <v>20</v>
      </c>
      <c r="E2509" s="12">
        <v>2022</v>
      </c>
      <c r="F2509" s="12">
        <v>8.9719999999999995</v>
      </c>
      <c r="G2509" s="15">
        <f>([1]!Table_1[[#This Row],[총자산]]-[1]!Table_1[[#This Row],[장부가치 자기자본]]+[1]!Table_1[[#This Row],[시가총액]])/[1]!Table_1[[#This Row],[총자산]]</f>
        <v>0.89836241865866173</v>
      </c>
      <c r="H2509" s="14">
        <f>I2509/100000000000</f>
        <v>4.389154378E-2</v>
      </c>
      <c r="I2509" s="12">
        <v>4389154378</v>
      </c>
      <c r="J2509" s="12">
        <v>8.42</v>
      </c>
      <c r="K2509" s="10">
        <f>L2509/1000000000000</f>
        <v>0.16836279821799999</v>
      </c>
      <c r="L2509" s="12">
        <v>168362798218</v>
      </c>
      <c r="M2509" s="12">
        <v>1.48</v>
      </c>
      <c r="N2509" s="12">
        <v>1</v>
      </c>
      <c r="O2509" s="15">
        <f>IF([1]!Table_1[[#This Row],[연도]]=2016,1,0)</f>
        <v>0</v>
      </c>
      <c r="P2509" s="15">
        <f>IF([1]!Table_1[[#This Row],[연도]]=2017,1,0)</f>
        <v>0</v>
      </c>
      <c r="Q2509" s="15">
        <f>IF([1]!Table_1[[#This Row],[연도]]=2018,1,0)</f>
        <v>0</v>
      </c>
      <c r="R2509" s="15">
        <f>IF([1]!Table_1[[#This Row],[연도]]=2019,1,0)</f>
        <v>0</v>
      </c>
      <c r="S2509" s="15">
        <f>IF([1]!Table_1[[#This Row],[연도]]=2020,1,0)</f>
        <v>0</v>
      </c>
      <c r="T2509" s="15">
        <f>IF([1]!Table_1[[#This Row],[연도]]=2021,1,0)</f>
        <v>0</v>
      </c>
      <c r="U2509" s="15">
        <f>IF([1]!Table_1[[#This Row],[연도]]=2022,1,0)</f>
        <v>1</v>
      </c>
      <c r="V2509" s="15">
        <f>IF([1]!Table_1[[#This Row],[연도]]=2023,1,0)</f>
        <v>0</v>
      </c>
      <c r="W2509" s="12">
        <v>0.81</v>
      </c>
      <c r="X2509" s="10">
        <f>Y2509/1000000000000</f>
        <v>4.3714337700000001E-2</v>
      </c>
      <c r="Y2509" s="15">
        <f>[1]!Table_1[[#This Row],[주가]]*[1]!Table_1[[#This Row],[기말주식수]]</f>
        <v>43714337700</v>
      </c>
      <c r="Z2509" s="14">
        <f>AA2509/10</f>
        <v>0.99596263733879531</v>
      </c>
      <c r="AA2509" s="15">
        <f>[1]!Table_1[[#This Row],[시가총액]]/[1]!Table_1[[#This Row],[당기순이익(세후영업이익)]]</f>
        <v>9.9596263733879535</v>
      </c>
      <c r="AB2509" s="12">
        <v>245743190</v>
      </c>
    </row>
    <row r="2510" spans="1:28" ht="19.2">
      <c r="A2510" s="10">
        <v>2509</v>
      </c>
      <c r="B2510" s="10">
        <v>16920</v>
      </c>
      <c r="C2510" s="11" t="s">
        <v>388</v>
      </c>
      <c r="D2510" s="11" t="s">
        <v>20</v>
      </c>
      <c r="E2510" s="10">
        <v>2023</v>
      </c>
      <c r="F2510" s="10">
        <v>14.172000000000001</v>
      </c>
      <c r="G2510" s="14">
        <f>([1]!Table_1[[#This Row],[총자산]]-[1]!Table_1[[#This Row],[장부가치 자기자본]]+[1]!Table_1[[#This Row],[시가총액]])/[1]!Table_1[[#This Row],[총자산]]</f>
        <v>0.84774563540662085</v>
      </c>
      <c r="H2510" s="14">
        <f>I2510/100000000000</f>
        <v>4.95774046E-2</v>
      </c>
      <c r="I2510" s="10">
        <v>4957740460</v>
      </c>
      <c r="J2510" s="10">
        <v>-7.06</v>
      </c>
      <c r="K2510" s="10">
        <f>L2510/1000000000000</f>
        <v>0.15603155599099999</v>
      </c>
      <c r="L2510" s="10">
        <v>156031555991</v>
      </c>
      <c r="M2510" s="10">
        <v>0.85</v>
      </c>
      <c r="N2510" s="10">
        <v>1</v>
      </c>
      <c r="O2510" s="14">
        <f>IF([1]!Table_1[[#This Row],[연도]]=2016,1,0)</f>
        <v>0</v>
      </c>
      <c r="P2510" s="14">
        <f>IF([1]!Table_1[[#This Row],[연도]]=2017,1,0)</f>
        <v>0</v>
      </c>
      <c r="Q2510" s="14">
        <f>IF([1]!Table_1[[#This Row],[연도]]=2018,1,0)</f>
        <v>0</v>
      </c>
      <c r="R2510" s="14">
        <f>IF([1]!Table_1[[#This Row],[연도]]=2019,1,0)</f>
        <v>0</v>
      </c>
      <c r="S2510" s="14">
        <f>IF([1]!Table_1[[#This Row],[연도]]=2020,1,0)</f>
        <v>0</v>
      </c>
      <c r="T2510" s="14">
        <f>IF([1]!Table_1[[#This Row],[연도]]=2021,1,0)</f>
        <v>0</v>
      </c>
      <c r="U2510" s="14">
        <f>IF([1]!Table_1[[#This Row],[연도]]=2022,1,0)</f>
        <v>0</v>
      </c>
      <c r="V2510" s="14">
        <f>IF([1]!Table_1[[#This Row],[연도]]=2023,1,0)</f>
        <v>1</v>
      </c>
      <c r="W2510" s="10">
        <v>0.63</v>
      </c>
      <c r="X2510" s="10">
        <f>Y2510/1000000000000</f>
        <v>3.9819787613999999E-2</v>
      </c>
      <c r="Y2510" s="14">
        <f>[1]!Table_1[[#This Row],[주가]]*[1]!Table_1[[#This Row],[기말주식수]]</f>
        <v>39819787614</v>
      </c>
      <c r="Z2510" s="14">
        <f>AA2510/10</f>
        <v>0.8031841911708304</v>
      </c>
      <c r="AA2510" s="14">
        <f>[1]!Table_1[[#This Row],[시가총액]]/[1]!Table_1[[#This Row],[당기순이익(세후영업이익)]]</f>
        <v>8.0318419117083035</v>
      </c>
      <c r="AB2510" s="10">
        <v>245743190</v>
      </c>
    </row>
    <row r="2511" spans="1:28" ht="19.2">
      <c r="A2511" s="12">
        <v>2510</v>
      </c>
      <c r="B2511" s="12">
        <v>17040</v>
      </c>
      <c r="C2511" s="13" t="s">
        <v>389</v>
      </c>
      <c r="D2511" s="13" t="s">
        <v>6</v>
      </c>
      <c r="E2511" s="12">
        <v>2019</v>
      </c>
      <c r="F2511" s="12">
        <v>9.1329999999999991</v>
      </c>
      <c r="G2511" s="15">
        <f>([1]!Table_1[[#This Row],[총자산]]-[1]!Table_1[[#This Row],[장부가치 자기자본]]+[1]!Table_1[[#This Row],[시가총액]])/[1]!Table_1[[#This Row],[총자산]]</f>
        <v>0.96182907696436437</v>
      </c>
      <c r="H2511" s="14">
        <f>I2511/100000000000</f>
        <v>8.0972075970000001E-2</v>
      </c>
      <c r="I2511" s="12">
        <v>8097207597</v>
      </c>
      <c r="J2511" s="12">
        <v>3.23</v>
      </c>
      <c r="K2511" s="10">
        <f>L2511/1000000000000</f>
        <v>0.13186429401700001</v>
      </c>
      <c r="L2511" s="12">
        <v>131864294017</v>
      </c>
      <c r="M2511" s="12">
        <v>2.5</v>
      </c>
      <c r="N2511" s="12">
        <v>1</v>
      </c>
      <c r="O2511" s="15">
        <f>IF([1]!Table_1[[#This Row],[연도]]=2016,1,0)</f>
        <v>0</v>
      </c>
      <c r="P2511" s="15">
        <f>IF([1]!Table_1[[#This Row],[연도]]=2017,1,0)</f>
        <v>0</v>
      </c>
      <c r="Q2511" s="15">
        <f>IF([1]!Table_1[[#This Row],[연도]]=2018,1,0)</f>
        <v>0</v>
      </c>
      <c r="R2511" s="15">
        <f>IF([1]!Table_1[[#This Row],[연도]]=2019,1,0)</f>
        <v>1</v>
      </c>
      <c r="S2511" s="15">
        <f>IF([1]!Table_1[[#This Row],[연도]]=2020,1,0)</f>
        <v>0</v>
      </c>
      <c r="T2511" s="15">
        <f>IF([1]!Table_1[[#This Row],[연도]]=2021,1,0)</f>
        <v>0</v>
      </c>
      <c r="U2511" s="15">
        <f>IF([1]!Table_1[[#This Row],[연도]]=2022,1,0)</f>
        <v>0</v>
      </c>
      <c r="V2511" s="15">
        <f>IF([1]!Table_1[[#This Row],[연도]]=2023,1,0)</f>
        <v>0</v>
      </c>
      <c r="W2511" s="12">
        <v>2.14</v>
      </c>
      <c r="X2511" s="10">
        <f>Y2511/1000000000000</f>
        <v>9.8809762199999998E-2</v>
      </c>
      <c r="Y2511" s="15">
        <f>[1]!Table_1[[#This Row],[주가]]*[1]!Table_1[[#This Row],[기말주식수]]</f>
        <v>98809762200</v>
      </c>
      <c r="Z2511" s="14">
        <f>AA2511/10</f>
        <v>1.2202942930178649</v>
      </c>
      <c r="AA2511" s="15">
        <f>[1]!Table_1[[#This Row],[시가총액]]/[1]!Table_1[[#This Row],[당기순이익(세후영업이익)]]</f>
        <v>12.202942930178649</v>
      </c>
      <c r="AB2511" s="12">
        <v>650064225</v>
      </c>
    </row>
    <row r="2512" spans="1:28" ht="19.2">
      <c r="A2512" s="10">
        <v>2511</v>
      </c>
      <c r="B2512" s="10">
        <v>17040</v>
      </c>
      <c r="C2512" s="11" t="s">
        <v>389</v>
      </c>
      <c r="D2512" s="11" t="s">
        <v>6</v>
      </c>
      <c r="E2512" s="10">
        <v>2020</v>
      </c>
      <c r="F2512" s="10">
        <v>14.35</v>
      </c>
      <c r="G2512" s="14">
        <f>([1]!Table_1[[#This Row],[총자산]]-[1]!Table_1[[#This Row],[장부가치 자기자본]]+[1]!Table_1[[#This Row],[시가총액]])/[1]!Table_1[[#This Row],[총자산]]</f>
        <v>0.86653639965303508</v>
      </c>
      <c r="H2512" s="14">
        <f>I2512/100000000000</f>
        <v>4.237432604E-2</v>
      </c>
      <c r="I2512" s="10">
        <v>4237432604</v>
      </c>
      <c r="J2512" s="10">
        <v>5.88</v>
      </c>
      <c r="K2512" s="10">
        <f>L2512/1000000000000</f>
        <v>0.12354832451599999</v>
      </c>
      <c r="L2512" s="10">
        <v>123548324516</v>
      </c>
      <c r="M2512" s="10">
        <v>1.56</v>
      </c>
      <c r="N2512" s="10">
        <v>1</v>
      </c>
      <c r="O2512" s="14">
        <f>IF([1]!Table_1[[#This Row],[연도]]=2016,1,0)</f>
        <v>0</v>
      </c>
      <c r="P2512" s="14">
        <f>IF([1]!Table_1[[#This Row],[연도]]=2017,1,0)</f>
        <v>0</v>
      </c>
      <c r="Q2512" s="14">
        <f>IF([1]!Table_1[[#This Row],[연도]]=2018,1,0)</f>
        <v>0</v>
      </c>
      <c r="R2512" s="14">
        <f>IF([1]!Table_1[[#This Row],[연도]]=2019,1,0)</f>
        <v>0</v>
      </c>
      <c r="S2512" s="14">
        <f>IF([1]!Table_1[[#This Row],[연도]]=2020,1,0)</f>
        <v>1</v>
      </c>
      <c r="T2512" s="14">
        <f>IF([1]!Table_1[[#This Row],[연도]]=2021,1,0)</f>
        <v>0</v>
      </c>
      <c r="U2512" s="14">
        <f>IF([1]!Table_1[[#This Row],[연도]]=2022,1,0)</f>
        <v>0</v>
      </c>
      <c r="V2512" s="14">
        <f>IF([1]!Table_1[[#This Row],[연도]]=2023,1,0)</f>
        <v>0</v>
      </c>
      <c r="W2512" s="10">
        <v>1.4</v>
      </c>
      <c r="X2512" s="10">
        <f>Y2512/1000000000000</f>
        <v>8.7108606150000004E-2</v>
      </c>
      <c r="Y2512" s="14">
        <f>[1]!Table_1[[#This Row],[주가]]*[1]!Table_1[[#This Row],[기말주식수]]</f>
        <v>87108606150</v>
      </c>
      <c r="Z2512" s="14">
        <f>AA2512/10</f>
        <v>2.055693017223974</v>
      </c>
      <c r="AA2512" s="14">
        <f>[1]!Table_1[[#This Row],[시가총액]]/[1]!Table_1[[#This Row],[당기순이익(세후영업이익)]]</f>
        <v>20.556930172239738</v>
      </c>
      <c r="AB2512" s="10">
        <v>650064225</v>
      </c>
    </row>
    <row r="2513" spans="1:28" ht="19.2">
      <c r="A2513" s="12">
        <v>2512</v>
      </c>
      <c r="B2513" s="12">
        <v>17040</v>
      </c>
      <c r="C2513" s="13" t="s">
        <v>389</v>
      </c>
      <c r="D2513" s="13" t="s">
        <v>6</v>
      </c>
      <c r="E2513" s="12">
        <v>2021</v>
      </c>
      <c r="F2513" s="12">
        <v>7.3970000000000002</v>
      </c>
      <c r="G2513" s="15">
        <f>([1]!Table_1[[#This Row],[총자산]]-[1]!Table_1[[#This Row],[장부가치 자기자본]]+[1]!Table_1[[#This Row],[시가총액]])/[1]!Table_1[[#This Row],[총자산]]</f>
        <v>0.98121496631733474</v>
      </c>
      <c r="H2513" s="14">
        <f>I2513/100000000000</f>
        <v>2.8652507019999999E-2</v>
      </c>
      <c r="I2513" s="12">
        <v>2865250702</v>
      </c>
      <c r="J2513" s="12">
        <v>2.4700000000000002</v>
      </c>
      <c r="K2513" s="10">
        <f>L2513/1000000000000</f>
        <v>0.13709277002600001</v>
      </c>
      <c r="L2513" s="12">
        <v>137092770026</v>
      </c>
      <c r="M2513" s="12">
        <v>1.69</v>
      </c>
      <c r="N2513" s="12">
        <v>1</v>
      </c>
      <c r="O2513" s="15">
        <f>IF([1]!Table_1[[#This Row],[연도]]=2016,1,0)</f>
        <v>0</v>
      </c>
      <c r="P2513" s="15">
        <f>IF([1]!Table_1[[#This Row],[연도]]=2017,1,0)</f>
        <v>0</v>
      </c>
      <c r="Q2513" s="15">
        <f>IF([1]!Table_1[[#This Row],[연도]]=2018,1,0)</f>
        <v>0</v>
      </c>
      <c r="R2513" s="15">
        <f>IF([1]!Table_1[[#This Row],[연도]]=2019,1,0)</f>
        <v>0</v>
      </c>
      <c r="S2513" s="15">
        <f>IF([1]!Table_1[[#This Row],[연도]]=2020,1,0)</f>
        <v>0</v>
      </c>
      <c r="T2513" s="15">
        <f>IF([1]!Table_1[[#This Row],[연도]]=2021,1,0)</f>
        <v>1</v>
      </c>
      <c r="U2513" s="15">
        <f>IF([1]!Table_1[[#This Row],[연도]]=2022,1,0)</f>
        <v>0</v>
      </c>
      <c r="V2513" s="15">
        <f>IF([1]!Table_1[[#This Row],[연도]]=2023,1,0)</f>
        <v>0</v>
      </c>
      <c r="W2513" s="12">
        <v>2.7</v>
      </c>
      <c r="X2513" s="10">
        <f>Y2513/1000000000000</f>
        <v>0.11137767055</v>
      </c>
      <c r="Y2513" s="15">
        <f>[1]!Table_1[[#This Row],[주가]]*[1]!Table_1[[#This Row],[기말주식수]]</f>
        <v>111377670550</v>
      </c>
      <c r="Z2513" s="14">
        <f>AA2513/10</f>
        <v>3.8871876192982433</v>
      </c>
      <c r="AA2513" s="15">
        <f>[1]!Table_1[[#This Row],[시가총액]]/[1]!Table_1[[#This Row],[당기순이익(세후영업이익)]]</f>
        <v>38.871876192982434</v>
      </c>
      <c r="AB2513" s="12">
        <v>433376150</v>
      </c>
    </row>
    <row r="2514" spans="1:28" ht="19.2">
      <c r="A2514" s="10">
        <v>2513</v>
      </c>
      <c r="B2514" s="10">
        <v>17040</v>
      </c>
      <c r="C2514" s="11" t="s">
        <v>389</v>
      </c>
      <c r="D2514" s="11" t="s">
        <v>6</v>
      </c>
      <c r="E2514" s="10">
        <v>2022</v>
      </c>
      <c r="F2514" s="10">
        <v>7.5369999999999999</v>
      </c>
      <c r="G2514" s="14">
        <f>([1]!Table_1[[#This Row],[총자산]]-[1]!Table_1[[#This Row],[장부가치 자기자본]]+[1]!Table_1[[#This Row],[시가총액]])/[1]!Table_1[[#This Row],[총자산]]</f>
        <v>0.83644770997623208</v>
      </c>
      <c r="H2514" s="14">
        <f>I2514/100000000000</f>
        <v>4.6350707829999997E-2</v>
      </c>
      <c r="I2514" s="10">
        <v>4635070783</v>
      </c>
      <c r="J2514" s="10">
        <v>1.42</v>
      </c>
      <c r="K2514" s="10">
        <f>L2514/1000000000000</f>
        <v>0.13823935591</v>
      </c>
      <c r="L2514" s="10">
        <v>138239355910</v>
      </c>
      <c r="M2514" s="10">
        <v>1.58</v>
      </c>
      <c r="N2514" s="10">
        <v>1</v>
      </c>
      <c r="O2514" s="14">
        <f>IF([1]!Table_1[[#This Row],[연도]]=2016,1,0)</f>
        <v>0</v>
      </c>
      <c r="P2514" s="14">
        <f>IF([1]!Table_1[[#This Row],[연도]]=2017,1,0)</f>
        <v>0</v>
      </c>
      <c r="Q2514" s="14">
        <f>IF([1]!Table_1[[#This Row],[연도]]=2018,1,0)</f>
        <v>0</v>
      </c>
      <c r="R2514" s="14">
        <f>IF([1]!Table_1[[#This Row],[연도]]=2019,1,0)</f>
        <v>0</v>
      </c>
      <c r="S2514" s="14">
        <f>IF([1]!Table_1[[#This Row],[연도]]=2020,1,0)</f>
        <v>0</v>
      </c>
      <c r="T2514" s="14">
        <f>IF([1]!Table_1[[#This Row],[연도]]=2021,1,0)</f>
        <v>0</v>
      </c>
      <c r="U2514" s="14">
        <f>IF([1]!Table_1[[#This Row],[연도]]=2022,1,0)</f>
        <v>1</v>
      </c>
      <c r="V2514" s="14">
        <f>IF([1]!Table_1[[#This Row],[연도]]=2023,1,0)</f>
        <v>0</v>
      </c>
      <c r="W2514" s="10">
        <v>1.8</v>
      </c>
      <c r="X2514" s="10">
        <f>Y2514/1000000000000</f>
        <v>9.0358927275000001E-2</v>
      </c>
      <c r="Y2514" s="14">
        <f>[1]!Table_1[[#This Row],[주가]]*[1]!Table_1[[#This Row],[기말주식수]]</f>
        <v>90358927275</v>
      </c>
      <c r="Z2514" s="14">
        <f>AA2514/10</f>
        <v>1.9494616480595828</v>
      </c>
      <c r="AA2514" s="14">
        <f>[1]!Table_1[[#This Row],[시가총액]]/[1]!Table_1[[#This Row],[당기순이익(세후영업이익)]]</f>
        <v>19.494616480595827</v>
      </c>
      <c r="AB2514" s="10">
        <v>424726350</v>
      </c>
    </row>
    <row r="2515" spans="1:28" ht="19.2">
      <c r="A2515" s="12">
        <v>2514</v>
      </c>
      <c r="B2515" s="12">
        <v>17040</v>
      </c>
      <c r="C2515" s="13" t="s">
        <v>389</v>
      </c>
      <c r="D2515" s="13" t="s">
        <v>6</v>
      </c>
      <c r="E2515" s="12">
        <v>2023</v>
      </c>
      <c r="F2515" s="12">
        <v>4.0739999999999998</v>
      </c>
      <c r="G2515" s="15">
        <f>([1]!Table_1[[#This Row],[총자산]]-[1]!Table_1[[#This Row],[장부가치 자기자본]]+[1]!Table_1[[#This Row],[시가총액]])/[1]!Table_1[[#This Row],[총자산]]</f>
        <v>0.84853810486632175</v>
      </c>
      <c r="H2515" s="14">
        <f>I2515/100000000000</f>
        <v>-2.2733340349999999E-2</v>
      </c>
      <c r="I2515" s="12">
        <v>-2273334035</v>
      </c>
      <c r="J2515" s="12">
        <v>8.9499999999999993</v>
      </c>
      <c r="K2515" s="10">
        <f>L2515/1000000000000</f>
        <v>0.16122012178799999</v>
      </c>
      <c r="L2515" s="12">
        <v>161220121788</v>
      </c>
      <c r="M2515" s="12">
        <v>2.74</v>
      </c>
      <c r="N2515" s="12">
        <v>1</v>
      </c>
      <c r="O2515" s="15">
        <f>IF([1]!Table_1[[#This Row],[연도]]=2016,1,0)</f>
        <v>0</v>
      </c>
      <c r="P2515" s="15">
        <f>IF([1]!Table_1[[#This Row],[연도]]=2017,1,0)</f>
        <v>0</v>
      </c>
      <c r="Q2515" s="15">
        <f>IF([1]!Table_1[[#This Row],[연도]]=2018,1,0)</f>
        <v>0</v>
      </c>
      <c r="R2515" s="15">
        <f>IF([1]!Table_1[[#This Row],[연도]]=2019,1,0)</f>
        <v>0</v>
      </c>
      <c r="S2515" s="15">
        <f>IF([1]!Table_1[[#This Row],[연도]]=2020,1,0)</f>
        <v>0</v>
      </c>
      <c r="T2515" s="15">
        <f>IF([1]!Table_1[[#This Row],[연도]]=2021,1,0)</f>
        <v>0</v>
      </c>
      <c r="U2515" s="15">
        <f>IF([1]!Table_1[[#This Row],[연도]]=2022,1,0)</f>
        <v>0</v>
      </c>
      <c r="V2515" s="15">
        <f>IF([1]!Table_1[[#This Row],[연도]]=2023,1,0)</f>
        <v>1</v>
      </c>
      <c r="W2515" s="12">
        <v>1.25</v>
      </c>
      <c r="X2515" s="10">
        <f>Y2515/1000000000000</f>
        <v>0.10227677139999999</v>
      </c>
      <c r="Y2515" s="15">
        <f>[1]!Table_1[[#This Row],[주가]]*[1]!Table_1[[#This Row],[기말주식수]]</f>
        <v>102276771400</v>
      </c>
      <c r="Z2515" s="14">
        <f>AA2515/10</f>
        <v>-4.4989768254624316</v>
      </c>
      <c r="AA2515" s="15">
        <f>[1]!Table_1[[#This Row],[시가총액]]/[1]!Table_1[[#This Row],[당기순이익(세후영업이익)]]</f>
        <v>-44.989768254624316</v>
      </c>
      <c r="AB2515" s="12">
        <v>433376150</v>
      </c>
    </row>
    <row r="2516" spans="1:28" ht="19.2">
      <c r="A2516" s="10">
        <v>2515</v>
      </c>
      <c r="B2516" s="10">
        <v>17180</v>
      </c>
      <c r="C2516" s="11" t="s">
        <v>390</v>
      </c>
      <c r="D2516" s="11" t="s">
        <v>6</v>
      </c>
      <c r="E2516" s="10">
        <v>2016</v>
      </c>
      <c r="F2516" s="10">
        <v>17.829000000000001</v>
      </c>
      <c r="G2516" s="14">
        <f>([1]!Table_1[[#This Row],[총자산]]-[1]!Table_1[[#This Row],[장부가치 자기자본]]+[1]!Table_1[[#This Row],[시가총액]])/[1]!Table_1[[#This Row],[총자산]]</f>
        <v>1.0882776672199928</v>
      </c>
      <c r="H2516" s="14">
        <f>I2516/100000000000</f>
        <v>0.10057747092</v>
      </c>
      <c r="I2516" s="10">
        <v>10057747092</v>
      </c>
      <c r="J2516" s="10">
        <v>10.86</v>
      </c>
      <c r="K2516" s="10">
        <f>L2516/1000000000000</f>
        <v>0.142179739045</v>
      </c>
      <c r="L2516" s="10">
        <v>142179739045</v>
      </c>
      <c r="M2516" s="10">
        <v>6.39</v>
      </c>
      <c r="N2516" s="10">
        <v>1</v>
      </c>
      <c r="O2516" s="14">
        <f>IF([1]!Table_1[[#This Row],[연도]]=2016,1,0)</f>
        <v>1</v>
      </c>
      <c r="P2516" s="14">
        <f>IF([1]!Table_1[[#This Row],[연도]]=2017,1,0)</f>
        <v>0</v>
      </c>
      <c r="Q2516" s="14">
        <f>IF([1]!Table_1[[#This Row],[연도]]=2018,1,0)</f>
        <v>0</v>
      </c>
      <c r="R2516" s="14">
        <f>IF([1]!Table_1[[#This Row],[연도]]=2019,1,0)</f>
        <v>0</v>
      </c>
      <c r="S2516" s="14">
        <f>IF([1]!Table_1[[#This Row],[연도]]=2020,1,0)</f>
        <v>0</v>
      </c>
      <c r="T2516" s="14">
        <f>IF([1]!Table_1[[#This Row],[연도]]=2021,1,0)</f>
        <v>0</v>
      </c>
      <c r="U2516" s="14">
        <f>IF([1]!Table_1[[#This Row],[연도]]=2022,1,0)</f>
        <v>0</v>
      </c>
      <c r="V2516" s="14">
        <f>IF([1]!Table_1[[#This Row],[연도]]=2023,1,0)</f>
        <v>0</v>
      </c>
      <c r="W2516" s="10">
        <v>0.49</v>
      </c>
      <c r="X2516" s="10">
        <f>Y2516/1000000000000</f>
        <v>0.11419596</v>
      </c>
      <c r="Y2516" s="14">
        <f>[1]!Table_1[[#This Row],[주가]]*[1]!Table_1[[#This Row],[기말주식수]]</f>
        <v>114195960000</v>
      </c>
      <c r="Z2516" s="14">
        <f>AA2516/10</f>
        <v>1.1354029779773667</v>
      </c>
      <c r="AA2516" s="14">
        <f>[1]!Table_1[[#This Row],[시가총액]]/[1]!Table_1[[#This Row],[당기순이익(세후영업이익)]]</f>
        <v>11.354029779773667</v>
      </c>
      <c r="AB2516" s="10">
        <v>1154273450</v>
      </c>
    </row>
    <row r="2517" spans="1:28" ht="19.2">
      <c r="A2517" s="12">
        <v>2516</v>
      </c>
      <c r="B2517" s="12">
        <v>17180</v>
      </c>
      <c r="C2517" s="13" t="s">
        <v>390</v>
      </c>
      <c r="D2517" s="13" t="s">
        <v>6</v>
      </c>
      <c r="E2517" s="12">
        <v>2017</v>
      </c>
      <c r="F2517" s="12">
        <v>29.391999999999999</v>
      </c>
      <c r="G2517" s="15">
        <f>([1]!Table_1[[#This Row],[총자산]]-[1]!Table_1[[#This Row],[장부가치 자기자본]]+[1]!Table_1[[#This Row],[시가총액]])/[1]!Table_1[[#This Row],[총자산]]</f>
        <v>1.1264771145383599</v>
      </c>
      <c r="H2517" s="14">
        <f>I2517/100000000000</f>
        <v>7.4732575100000004E-2</v>
      </c>
      <c r="I2517" s="12">
        <v>7473257510</v>
      </c>
      <c r="J2517" s="12">
        <v>6.33</v>
      </c>
      <c r="K2517" s="10">
        <f>L2517/1000000000000</f>
        <v>0.140137942908</v>
      </c>
      <c r="L2517" s="12">
        <v>140137942908</v>
      </c>
      <c r="M2517" s="12">
        <v>4.8</v>
      </c>
      <c r="N2517" s="12">
        <v>1</v>
      </c>
      <c r="O2517" s="15">
        <f>IF([1]!Table_1[[#This Row],[연도]]=2016,1,0)</f>
        <v>0</v>
      </c>
      <c r="P2517" s="15">
        <f>IF([1]!Table_1[[#This Row],[연도]]=2017,1,0)</f>
        <v>1</v>
      </c>
      <c r="Q2517" s="15">
        <f>IF([1]!Table_1[[#This Row],[연도]]=2018,1,0)</f>
        <v>0</v>
      </c>
      <c r="R2517" s="15">
        <f>IF([1]!Table_1[[#This Row],[연도]]=2019,1,0)</f>
        <v>0</v>
      </c>
      <c r="S2517" s="15">
        <f>IF([1]!Table_1[[#This Row],[연도]]=2020,1,0)</f>
        <v>0</v>
      </c>
      <c r="T2517" s="15">
        <f>IF([1]!Table_1[[#This Row],[연도]]=2021,1,0)</f>
        <v>0</v>
      </c>
      <c r="U2517" s="15">
        <f>IF([1]!Table_1[[#This Row],[연도]]=2022,1,0)</f>
        <v>0</v>
      </c>
      <c r="V2517" s="15">
        <f>IF([1]!Table_1[[#This Row],[연도]]=2023,1,0)</f>
        <v>0</v>
      </c>
      <c r="W2517" s="12">
        <v>0.25</v>
      </c>
      <c r="X2517" s="10">
        <f>Y2517/1000000000000</f>
        <v>0.13145071999999999</v>
      </c>
      <c r="Y2517" s="15">
        <f>[1]!Table_1[[#This Row],[주가]]*[1]!Table_1[[#This Row],[기말주식수]]</f>
        <v>131450720000</v>
      </c>
      <c r="Z2517" s="14">
        <f>AA2517/10</f>
        <v>1.758948086883199</v>
      </c>
      <c r="AA2517" s="15">
        <f>[1]!Table_1[[#This Row],[시가총액]]/[1]!Table_1[[#This Row],[당기순이익(세후영업이익)]]</f>
        <v>17.589480868831991</v>
      </c>
      <c r="AB2517" s="12">
        <v>2389854300</v>
      </c>
    </row>
    <row r="2518" spans="1:28" ht="19.2">
      <c r="A2518" s="10">
        <v>2517</v>
      </c>
      <c r="B2518" s="10">
        <v>17250</v>
      </c>
      <c r="C2518" s="11" t="s">
        <v>391</v>
      </c>
      <c r="D2518" s="11" t="s">
        <v>20</v>
      </c>
      <c r="E2518" s="10">
        <v>2017</v>
      </c>
      <c r="F2518" s="10">
        <v>125.46899999999999</v>
      </c>
      <c r="G2518" s="14">
        <f>([1]!Table_1[[#This Row],[총자산]]-[1]!Table_1[[#This Row],[장부가치 자기자본]]+[1]!Table_1[[#This Row],[시가총액]])/[1]!Table_1[[#This Row],[총자산]]</f>
        <v>0.85458859439245238</v>
      </c>
      <c r="H2518" s="14">
        <f>I2518/100000000000</f>
        <v>3.1298495189999997E-2</v>
      </c>
      <c r="I2518" s="10">
        <v>3129849519</v>
      </c>
      <c r="J2518" s="10">
        <v>-4.54</v>
      </c>
      <c r="K2518" s="10">
        <f>L2518/1000000000000</f>
        <v>9.8939666824000003E-2</v>
      </c>
      <c r="L2518" s="10">
        <v>98939666824</v>
      </c>
      <c r="M2518" s="10">
        <v>0.5</v>
      </c>
      <c r="N2518" s="10">
        <v>1</v>
      </c>
      <c r="O2518" s="14">
        <f>IF([1]!Table_1[[#This Row],[연도]]=2016,1,0)</f>
        <v>0</v>
      </c>
      <c r="P2518" s="14">
        <f>IF([1]!Table_1[[#This Row],[연도]]=2017,1,0)</f>
        <v>1</v>
      </c>
      <c r="Q2518" s="14">
        <f>IF([1]!Table_1[[#This Row],[연도]]=2018,1,0)</f>
        <v>0</v>
      </c>
      <c r="R2518" s="14">
        <f>IF([1]!Table_1[[#This Row],[연도]]=2019,1,0)</f>
        <v>0</v>
      </c>
      <c r="S2518" s="14">
        <f>IF([1]!Table_1[[#This Row],[연도]]=2020,1,0)</f>
        <v>0</v>
      </c>
      <c r="T2518" s="14">
        <f>IF([1]!Table_1[[#This Row],[연도]]=2021,1,0)</f>
        <v>0</v>
      </c>
      <c r="U2518" s="14">
        <f>IF([1]!Table_1[[#This Row],[연도]]=2022,1,0)</f>
        <v>0</v>
      </c>
      <c r="V2518" s="14">
        <f>IF([1]!Table_1[[#This Row],[연도]]=2023,1,0)</f>
        <v>0</v>
      </c>
      <c r="W2518" s="10">
        <v>0.87</v>
      </c>
      <c r="X2518" s="10">
        <f>Y2518/1000000000000</f>
        <v>6.3851946877999999E-2</v>
      </c>
      <c r="Y2518" s="14">
        <f>[1]!Table_1[[#This Row],[주가]]*[1]!Table_1[[#This Row],[기말주식수]]</f>
        <v>63851946878</v>
      </c>
      <c r="Z2518" s="14">
        <f>AA2518/10</f>
        <v>2.0400963845188622</v>
      </c>
      <c r="AA2518" s="14">
        <f>[1]!Table_1[[#This Row],[시가총액]]/[1]!Table_1[[#This Row],[당기순이익(세후영업이익)]]</f>
        <v>20.400963845188624</v>
      </c>
      <c r="AB2518" s="10">
        <v>2465456040</v>
      </c>
    </row>
    <row r="2519" spans="1:28" ht="19.2">
      <c r="A2519" s="12">
        <v>2518</v>
      </c>
      <c r="B2519" s="12">
        <v>17250</v>
      </c>
      <c r="C2519" s="13" t="s">
        <v>391</v>
      </c>
      <c r="D2519" s="13" t="s">
        <v>20</v>
      </c>
      <c r="E2519" s="12">
        <v>2018</v>
      </c>
      <c r="F2519" s="12">
        <v>-43.36</v>
      </c>
      <c r="G2519" s="15">
        <f>([1]!Table_1[[#This Row],[총자산]]-[1]!Table_1[[#This Row],[장부가치 자기자본]]+[1]!Table_1[[#This Row],[시가총액]])/[1]!Table_1[[#This Row],[총자산]]</f>
        <v>0.94499527392246485</v>
      </c>
      <c r="H2519" s="14">
        <f>I2519/100000000000</f>
        <v>3.1819263239999999E-2</v>
      </c>
      <c r="I2519" s="12">
        <v>3181926324</v>
      </c>
      <c r="J2519" s="12">
        <v>-5.61</v>
      </c>
      <c r="K2519" s="10">
        <f>L2519/1000000000000</f>
        <v>0.10256749787900001</v>
      </c>
      <c r="L2519" s="12">
        <v>102567497879</v>
      </c>
      <c r="M2519" s="12">
        <v>0.43</v>
      </c>
      <c r="N2519" s="12">
        <v>1</v>
      </c>
      <c r="O2519" s="15">
        <f>IF([1]!Table_1[[#This Row],[연도]]=2016,1,0)</f>
        <v>0</v>
      </c>
      <c r="P2519" s="15">
        <f>IF([1]!Table_1[[#This Row],[연도]]=2017,1,0)</f>
        <v>0</v>
      </c>
      <c r="Q2519" s="15">
        <f>IF([1]!Table_1[[#This Row],[연도]]=2018,1,0)</f>
        <v>1</v>
      </c>
      <c r="R2519" s="15">
        <f>IF([1]!Table_1[[#This Row],[연도]]=2019,1,0)</f>
        <v>0</v>
      </c>
      <c r="S2519" s="15">
        <f>IF([1]!Table_1[[#This Row],[연도]]=2020,1,0)</f>
        <v>0</v>
      </c>
      <c r="T2519" s="15">
        <f>IF([1]!Table_1[[#This Row],[연도]]=2021,1,0)</f>
        <v>0</v>
      </c>
      <c r="U2519" s="15">
        <f>IF([1]!Table_1[[#This Row],[연도]]=2022,1,0)</f>
        <v>0</v>
      </c>
      <c r="V2519" s="15">
        <f>IF([1]!Table_1[[#This Row],[연도]]=2023,1,0)</f>
        <v>0</v>
      </c>
      <c r="W2519" s="12">
        <v>0.75</v>
      </c>
      <c r="X2519" s="10">
        <f>Y2519/1000000000000</f>
        <v>6.7555949069999996E-2</v>
      </c>
      <c r="Y2519" s="15">
        <f>[1]!Table_1[[#This Row],[주가]]*[1]!Table_1[[#This Row],[기말주식수]]</f>
        <v>67555949070</v>
      </c>
      <c r="Z2519" s="14">
        <f>AA2519/10</f>
        <v>2.1231148113157881</v>
      </c>
      <c r="AA2519" s="15">
        <f>[1]!Table_1[[#This Row],[시가총액]]/[1]!Table_1[[#This Row],[당기순이익(세후영업이익)]]</f>
        <v>21.231148113157882</v>
      </c>
      <c r="AB2519" s="12">
        <v>2465456040</v>
      </c>
    </row>
    <row r="2520" spans="1:28" ht="19.2">
      <c r="A2520" s="10">
        <v>2519</v>
      </c>
      <c r="B2520" s="10">
        <v>17250</v>
      </c>
      <c r="C2520" s="11" t="s">
        <v>391</v>
      </c>
      <c r="D2520" s="11" t="s">
        <v>20</v>
      </c>
      <c r="E2520" s="10">
        <v>2019</v>
      </c>
      <c r="F2520" s="10">
        <v>-27.5</v>
      </c>
      <c r="G2520" s="14">
        <f>([1]!Table_1[[#This Row],[총자산]]-[1]!Table_1[[#This Row],[장부가치 자기자본]]+[1]!Table_1[[#This Row],[시가총액]])/[1]!Table_1[[#This Row],[총자산]]</f>
        <v>0.87464698779839245</v>
      </c>
      <c r="H2520" s="14">
        <f>I2520/100000000000</f>
        <v>-3.3493635270000002E-2</v>
      </c>
      <c r="I2520" s="10">
        <v>-3349363527</v>
      </c>
      <c r="J2520" s="10">
        <v>-4.83</v>
      </c>
      <c r="K2520" s="10">
        <f>L2520/1000000000000</f>
        <v>8.5902318034000003E-2</v>
      </c>
      <c r="L2520" s="10">
        <v>85902318034</v>
      </c>
      <c r="M2520" s="10">
        <v>3.24</v>
      </c>
      <c r="N2520" s="10">
        <v>1</v>
      </c>
      <c r="O2520" s="14">
        <f>IF([1]!Table_1[[#This Row],[연도]]=2016,1,0)</f>
        <v>0</v>
      </c>
      <c r="P2520" s="14">
        <f>IF([1]!Table_1[[#This Row],[연도]]=2017,1,0)</f>
        <v>0</v>
      </c>
      <c r="Q2520" s="14">
        <f>IF([1]!Table_1[[#This Row],[연도]]=2018,1,0)</f>
        <v>0</v>
      </c>
      <c r="R2520" s="14">
        <f>IF([1]!Table_1[[#This Row],[연도]]=2019,1,0)</f>
        <v>1</v>
      </c>
      <c r="S2520" s="14">
        <f>IF([1]!Table_1[[#This Row],[연도]]=2020,1,0)</f>
        <v>0</v>
      </c>
      <c r="T2520" s="14">
        <f>IF([1]!Table_1[[#This Row],[연도]]=2021,1,0)</f>
        <v>0</v>
      </c>
      <c r="U2520" s="14">
        <f>IF([1]!Table_1[[#This Row],[연도]]=2022,1,0)</f>
        <v>0</v>
      </c>
      <c r="V2520" s="14">
        <f>IF([1]!Table_1[[#This Row],[연도]]=2023,1,0)</f>
        <v>0</v>
      </c>
      <c r="W2520" s="10">
        <v>0.55000000000000004</v>
      </c>
      <c r="X2520" s="10">
        <f>Y2520/1000000000000</f>
        <v>5.0614348135000001E-2</v>
      </c>
      <c r="Y2520" s="14">
        <f>[1]!Table_1[[#This Row],[주가]]*[1]!Table_1[[#This Row],[기말주식수]]</f>
        <v>50614348135</v>
      </c>
      <c r="Z2520" s="14">
        <f>AA2520/10</f>
        <v>-1.5111631725546046</v>
      </c>
      <c r="AA2520" s="14">
        <f>[1]!Table_1[[#This Row],[시가총액]]/[1]!Table_1[[#This Row],[당기순이익(세후영업이익)]]</f>
        <v>-15.111631725546046</v>
      </c>
      <c r="AB2520" s="10">
        <v>2054546700</v>
      </c>
    </row>
    <row r="2521" spans="1:28" ht="19.2">
      <c r="A2521" s="12">
        <v>2520</v>
      </c>
      <c r="B2521" s="12">
        <v>17370</v>
      </c>
      <c r="C2521" s="13" t="s">
        <v>392</v>
      </c>
      <c r="D2521" s="13" t="s">
        <v>6</v>
      </c>
      <c r="E2521" s="12">
        <v>2016</v>
      </c>
      <c r="F2521" s="12">
        <v>5.4790000000000001</v>
      </c>
      <c r="G2521" s="15">
        <f>([1]!Table_1[[#This Row],[총자산]]-[1]!Table_1[[#This Row],[장부가치 자기자본]]+[1]!Table_1[[#This Row],[시가총액]])/[1]!Table_1[[#This Row],[총자산]]</f>
        <v>0.79073122977421861</v>
      </c>
      <c r="H2521" s="14">
        <f>I2521/100000000000</f>
        <v>0.11544516794</v>
      </c>
      <c r="I2521" s="12">
        <v>11544516794</v>
      </c>
      <c r="J2521" s="12">
        <v>-1.76</v>
      </c>
      <c r="K2521" s="10">
        <f>L2521/1000000000000</f>
        <v>0.26430666349199999</v>
      </c>
      <c r="L2521" s="12">
        <v>264306663492</v>
      </c>
      <c r="M2521" s="12">
        <v>1.25</v>
      </c>
      <c r="N2521" s="12">
        <v>1</v>
      </c>
      <c r="O2521" s="15">
        <f>IF([1]!Table_1[[#This Row],[연도]]=2016,1,0)</f>
        <v>1</v>
      </c>
      <c r="P2521" s="15">
        <f>IF([1]!Table_1[[#This Row],[연도]]=2017,1,0)</f>
        <v>0</v>
      </c>
      <c r="Q2521" s="15">
        <f>IF([1]!Table_1[[#This Row],[연도]]=2018,1,0)</f>
        <v>0</v>
      </c>
      <c r="R2521" s="15">
        <f>IF([1]!Table_1[[#This Row],[연도]]=2019,1,0)</f>
        <v>0</v>
      </c>
      <c r="S2521" s="15">
        <f>IF([1]!Table_1[[#This Row],[연도]]=2020,1,0)</f>
        <v>0</v>
      </c>
      <c r="T2521" s="15">
        <f>IF([1]!Table_1[[#This Row],[연도]]=2021,1,0)</f>
        <v>0</v>
      </c>
      <c r="U2521" s="15">
        <f>IF([1]!Table_1[[#This Row],[연도]]=2022,1,0)</f>
        <v>0</v>
      </c>
      <c r="V2521" s="15">
        <f>IF([1]!Table_1[[#This Row],[연도]]=2023,1,0)</f>
        <v>0</v>
      </c>
      <c r="W2521" s="12">
        <v>1.46</v>
      </c>
      <c r="X2521" s="10">
        <f>Y2521/1000000000000</f>
        <v>6.8806233420000001E-2</v>
      </c>
      <c r="Y2521" s="15">
        <f>[1]!Table_1[[#This Row],[주가]]*[1]!Table_1[[#This Row],[기말주식수]]</f>
        <v>68806233420</v>
      </c>
      <c r="Z2521" s="14">
        <f>AA2521/10</f>
        <v>0.59600791135546249</v>
      </c>
      <c r="AA2521" s="15">
        <f>[1]!Table_1[[#This Row],[시가총액]]/[1]!Table_1[[#This Row],[당기순이익(세후영업이익)]]</f>
        <v>5.9600791135546247</v>
      </c>
      <c r="AB2521" s="12">
        <v>504928620</v>
      </c>
    </row>
    <row r="2522" spans="1:28" ht="19.2">
      <c r="A2522" s="10">
        <v>2521</v>
      </c>
      <c r="B2522" s="10">
        <v>17370</v>
      </c>
      <c r="C2522" s="11" t="s">
        <v>392</v>
      </c>
      <c r="D2522" s="11" t="s">
        <v>6</v>
      </c>
      <c r="E2522" s="10">
        <v>2017</v>
      </c>
      <c r="F2522" s="10">
        <v>-42.261000000000003</v>
      </c>
      <c r="G2522" s="14">
        <f>([1]!Table_1[[#This Row],[총자산]]-[1]!Table_1[[#This Row],[장부가치 자기자본]]+[1]!Table_1[[#This Row],[시가총액]])/[1]!Table_1[[#This Row],[총자산]]</f>
        <v>1.1165478816165695</v>
      </c>
      <c r="H2522" s="14">
        <f>I2522/100000000000</f>
        <v>6.7067058920000006E-2</v>
      </c>
      <c r="I2522" s="10">
        <v>6706705892</v>
      </c>
      <c r="J2522" s="10">
        <v>14.68</v>
      </c>
      <c r="K2522" s="10">
        <f>L2522/1000000000000</f>
        <v>0.243972561315</v>
      </c>
      <c r="L2522" s="10">
        <v>243972561315</v>
      </c>
      <c r="M2522" s="10">
        <v>1.7</v>
      </c>
      <c r="N2522" s="10">
        <v>1</v>
      </c>
      <c r="O2522" s="14">
        <f>IF([1]!Table_1[[#This Row],[연도]]=2016,1,0)</f>
        <v>0</v>
      </c>
      <c r="P2522" s="14">
        <f>IF([1]!Table_1[[#This Row],[연도]]=2017,1,0)</f>
        <v>1</v>
      </c>
      <c r="Q2522" s="14">
        <f>IF([1]!Table_1[[#This Row],[연도]]=2018,1,0)</f>
        <v>0</v>
      </c>
      <c r="R2522" s="14">
        <f>IF([1]!Table_1[[#This Row],[연도]]=2019,1,0)</f>
        <v>0</v>
      </c>
      <c r="S2522" s="14">
        <f>IF([1]!Table_1[[#This Row],[연도]]=2020,1,0)</f>
        <v>0</v>
      </c>
      <c r="T2522" s="14">
        <f>IF([1]!Table_1[[#This Row],[연도]]=2021,1,0)</f>
        <v>0</v>
      </c>
      <c r="U2522" s="14">
        <f>IF([1]!Table_1[[#This Row],[연도]]=2022,1,0)</f>
        <v>0</v>
      </c>
      <c r="V2522" s="14">
        <f>IF([1]!Table_1[[#This Row],[연도]]=2023,1,0)</f>
        <v>0</v>
      </c>
      <c r="W2522" s="10">
        <v>1.26</v>
      </c>
      <c r="X2522" s="10">
        <f>Y2522/1000000000000</f>
        <v>0.15218978874</v>
      </c>
      <c r="Y2522" s="14">
        <f>[1]!Table_1[[#This Row],[주가]]*[1]!Table_1[[#This Row],[기말주식수]]</f>
        <v>152189788740</v>
      </c>
      <c r="Z2522" s="14">
        <f>AA2522/10</f>
        <v>2.26921817045142</v>
      </c>
      <c r="AA2522" s="14">
        <f>[1]!Table_1[[#This Row],[시가총액]]/[1]!Table_1[[#This Row],[당기순이익(세후영업이익)]]</f>
        <v>22.692181704514201</v>
      </c>
      <c r="AB2522" s="10">
        <v>333014280</v>
      </c>
    </row>
    <row r="2523" spans="1:28" ht="19.2">
      <c r="A2523" s="12">
        <v>2522</v>
      </c>
      <c r="B2523" s="12">
        <v>17370</v>
      </c>
      <c r="C2523" s="13" t="s">
        <v>392</v>
      </c>
      <c r="D2523" s="13" t="s">
        <v>6</v>
      </c>
      <c r="E2523" s="12">
        <v>2018</v>
      </c>
      <c r="F2523" s="12">
        <v>-4.1189999999999998</v>
      </c>
      <c r="G2523" s="15">
        <f>([1]!Table_1[[#This Row],[총자산]]-[1]!Table_1[[#This Row],[장부가치 자기자본]]+[1]!Table_1[[#This Row],[시가총액]])/[1]!Table_1[[#This Row],[총자산]]</f>
        <v>1.0390319410312319</v>
      </c>
      <c r="H2523" s="14">
        <f>I2523/100000000000</f>
        <v>-1.2590026690000001E-2</v>
      </c>
      <c r="I2523" s="12">
        <v>-1259002669</v>
      </c>
      <c r="J2523" s="12">
        <v>3.62</v>
      </c>
      <c r="K2523" s="10">
        <f>L2523/1000000000000</f>
        <v>0.29172027510300003</v>
      </c>
      <c r="L2523" s="12">
        <v>291720275103</v>
      </c>
      <c r="M2523" s="12">
        <v>2.79</v>
      </c>
      <c r="N2523" s="12">
        <v>1</v>
      </c>
      <c r="O2523" s="15">
        <f>IF([1]!Table_1[[#This Row],[연도]]=2016,1,0)</f>
        <v>0</v>
      </c>
      <c r="P2523" s="15">
        <f>IF([1]!Table_1[[#This Row],[연도]]=2017,1,0)</f>
        <v>0</v>
      </c>
      <c r="Q2523" s="15">
        <f>IF([1]!Table_1[[#This Row],[연도]]=2018,1,0)</f>
        <v>1</v>
      </c>
      <c r="R2523" s="15">
        <f>IF([1]!Table_1[[#This Row],[연도]]=2019,1,0)</f>
        <v>0</v>
      </c>
      <c r="S2523" s="15">
        <f>IF([1]!Table_1[[#This Row],[연도]]=2020,1,0)</f>
        <v>0</v>
      </c>
      <c r="T2523" s="15">
        <f>IF([1]!Table_1[[#This Row],[연도]]=2021,1,0)</f>
        <v>0</v>
      </c>
      <c r="U2523" s="15">
        <f>IF([1]!Table_1[[#This Row],[연도]]=2022,1,0)</f>
        <v>0</v>
      </c>
      <c r="V2523" s="15">
        <f>IF([1]!Table_1[[#This Row],[연도]]=2023,1,0)</f>
        <v>0</v>
      </c>
      <c r="W2523" s="12">
        <v>1.38</v>
      </c>
      <c r="X2523" s="10">
        <f>Y2523/1000000000000</f>
        <v>0.12197159964</v>
      </c>
      <c r="Y2523" s="15">
        <f>[1]!Table_1[[#This Row],[주가]]*[1]!Table_1[[#This Row],[기말주식수]]</f>
        <v>121971599640</v>
      </c>
      <c r="Z2523" s="14">
        <f>AA2523/10</f>
        <v>-9.687954016561342</v>
      </c>
      <c r="AA2523" s="15">
        <f>[1]!Table_1[[#This Row],[시가총액]]/[1]!Table_1[[#This Row],[당기순이익(세후영업이익)]]</f>
        <v>-96.87954016561342</v>
      </c>
      <c r="AB2523" s="12">
        <v>166507140</v>
      </c>
    </row>
    <row r="2524" spans="1:28" ht="19.2">
      <c r="A2524" s="10">
        <v>2523</v>
      </c>
      <c r="B2524" s="10">
        <v>17370</v>
      </c>
      <c r="C2524" s="11" t="s">
        <v>392</v>
      </c>
      <c r="D2524" s="11" t="s">
        <v>6</v>
      </c>
      <c r="E2524" s="10">
        <v>2022</v>
      </c>
      <c r="F2524" s="10">
        <v>16.821999999999999</v>
      </c>
      <c r="G2524" s="14">
        <f>([1]!Table_1[[#This Row],[총자산]]-[1]!Table_1[[#This Row],[장부가치 자기자본]]+[1]!Table_1[[#This Row],[시가총액]])/[1]!Table_1[[#This Row],[총자산]]</f>
        <v>0.88870161634254374</v>
      </c>
      <c r="H2524" s="14">
        <f>I2524/100000000000</f>
        <v>7.9721674399999998E-2</v>
      </c>
      <c r="I2524" s="10">
        <v>7972167440</v>
      </c>
      <c r="J2524" s="10">
        <v>-8.75</v>
      </c>
      <c r="K2524" s="10">
        <f>L2524/1000000000000</f>
        <v>0.25453846221999998</v>
      </c>
      <c r="L2524" s="10">
        <v>254538462220</v>
      </c>
      <c r="M2524" s="10">
        <v>2.73</v>
      </c>
      <c r="N2524" s="10">
        <v>1</v>
      </c>
      <c r="O2524" s="14">
        <f>IF([1]!Table_1[[#This Row],[연도]]=2016,1,0)</f>
        <v>0</v>
      </c>
      <c r="P2524" s="14">
        <f>IF([1]!Table_1[[#This Row],[연도]]=2017,1,0)</f>
        <v>0</v>
      </c>
      <c r="Q2524" s="14">
        <f>IF([1]!Table_1[[#This Row],[연도]]=2018,1,0)</f>
        <v>0</v>
      </c>
      <c r="R2524" s="14">
        <f>IF([1]!Table_1[[#This Row],[연도]]=2019,1,0)</f>
        <v>0</v>
      </c>
      <c r="S2524" s="14">
        <f>IF([1]!Table_1[[#This Row],[연도]]=2020,1,0)</f>
        <v>0</v>
      </c>
      <c r="T2524" s="14">
        <f>IF([1]!Table_1[[#This Row],[연도]]=2021,1,0)</f>
        <v>0</v>
      </c>
      <c r="U2524" s="14">
        <f>IF([1]!Table_1[[#This Row],[연도]]=2022,1,0)</f>
        <v>1</v>
      </c>
      <c r="V2524" s="14">
        <f>IF([1]!Table_1[[#This Row],[연도]]=2023,1,0)</f>
        <v>0</v>
      </c>
      <c r="W2524" s="10">
        <v>1.49</v>
      </c>
      <c r="X2524" s="10">
        <f>Y2524/1000000000000</f>
        <v>5.8604972800000002E-2</v>
      </c>
      <c r="Y2524" s="14">
        <f>[1]!Table_1[[#This Row],[주가]]*[1]!Table_1[[#This Row],[기말주식수]]</f>
        <v>58604972800</v>
      </c>
      <c r="Z2524" s="14">
        <f>AA2524/10</f>
        <v>0.73511969286987278</v>
      </c>
      <c r="AA2524" s="14">
        <f>[1]!Table_1[[#This Row],[시가총액]]/[1]!Table_1[[#This Row],[당기순이익(세후영업이익)]]</f>
        <v>7.3511969286987275</v>
      </c>
      <c r="AB2524" s="10">
        <v>473861820</v>
      </c>
    </row>
    <row r="2525" spans="1:28" ht="19.2">
      <c r="A2525" s="12">
        <v>2524</v>
      </c>
      <c r="B2525" s="12">
        <v>17370</v>
      </c>
      <c r="C2525" s="13" t="s">
        <v>392</v>
      </c>
      <c r="D2525" s="13" t="s">
        <v>6</v>
      </c>
      <c r="E2525" s="12">
        <v>2023</v>
      </c>
      <c r="F2525" s="12">
        <v>10.462</v>
      </c>
      <c r="G2525" s="15">
        <f>([1]!Table_1[[#This Row],[총자산]]-[1]!Table_1[[#This Row],[장부가치 자기자본]]+[1]!Table_1[[#This Row],[시가총액]])/[1]!Table_1[[#This Row],[총자산]]</f>
        <v>1.1721401693655047</v>
      </c>
      <c r="H2525" s="14">
        <f>I2525/100000000000</f>
        <v>0.12410190731</v>
      </c>
      <c r="I2525" s="12">
        <v>12410190731</v>
      </c>
      <c r="J2525" s="12">
        <v>34.67</v>
      </c>
      <c r="K2525" s="10">
        <f>L2525/1000000000000</f>
        <v>0.24219576115200001</v>
      </c>
      <c r="L2525" s="12">
        <v>242195761152</v>
      </c>
      <c r="M2525" s="12">
        <v>3.74</v>
      </c>
      <c r="N2525" s="12">
        <v>1</v>
      </c>
      <c r="O2525" s="15">
        <f>IF([1]!Table_1[[#This Row],[연도]]=2016,1,0)</f>
        <v>0</v>
      </c>
      <c r="P2525" s="15">
        <f>IF([1]!Table_1[[#This Row],[연도]]=2017,1,0)</f>
        <v>0</v>
      </c>
      <c r="Q2525" s="15">
        <f>IF([1]!Table_1[[#This Row],[연도]]=2018,1,0)</f>
        <v>0</v>
      </c>
      <c r="R2525" s="15">
        <f>IF([1]!Table_1[[#This Row],[연도]]=2019,1,0)</f>
        <v>0</v>
      </c>
      <c r="S2525" s="15">
        <f>IF([1]!Table_1[[#This Row],[연도]]=2020,1,0)</f>
        <v>0</v>
      </c>
      <c r="T2525" s="15">
        <f>IF([1]!Table_1[[#This Row],[연도]]=2021,1,0)</f>
        <v>0</v>
      </c>
      <c r="U2525" s="15">
        <f>IF([1]!Table_1[[#This Row],[연도]]=2022,1,0)</f>
        <v>0</v>
      </c>
      <c r="V2525" s="15">
        <f>IF([1]!Table_1[[#This Row],[연도]]=2023,1,0)</f>
        <v>1</v>
      </c>
      <c r="W2525" s="12">
        <v>1.1299999999999999</v>
      </c>
      <c r="X2525" s="10">
        <f>Y2525/1000000000000</f>
        <v>0.16189623736</v>
      </c>
      <c r="Y2525" s="15">
        <f>[1]!Table_1[[#This Row],[주가]]*[1]!Table_1[[#This Row],[기말주식수]]</f>
        <v>161896237360</v>
      </c>
      <c r="Z2525" s="14">
        <f>AA2525/10</f>
        <v>1.3045427009884043</v>
      </c>
      <c r="AA2525" s="15">
        <f>[1]!Table_1[[#This Row],[시가총액]]/[1]!Table_1[[#This Row],[당기순이익(세후영업이익)]]</f>
        <v>13.045427009884044</v>
      </c>
      <c r="AB2525" s="12">
        <v>777420100</v>
      </c>
    </row>
    <row r="2526" spans="1:28" ht="19.2">
      <c r="A2526" s="10">
        <v>2525</v>
      </c>
      <c r="B2526" s="10">
        <v>17390</v>
      </c>
      <c r="C2526" s="11" t="s">
        <v>393</v>
      </c>
      <c r="D2526" s="11" t="s">
        <v>6</v>
      </c>
      <c r="E2526" s="10">
        <v>2016</v>
      </c>
      <c r="F2526" s="10">
        <v>28.948</v>
      </c>
      <c r="G2526" s="14">
        <f>([1]!Table_1[[#This Row],[총자산]]-[1]!Table_1[[#This Row],[장부가치 자기자본]]+[1]!Table_1[[#This Row],[시가총액]])/[1]!Table_1[[#This Row],[총자산]]</f>
        <v>0.67304783883695551</v>
      </c>
      <c r="H2526" s="14">
        <f>I2526/100000000000</f>
        <v>-6.700808456E-2</v>
      </c>
      <c r="I2526" s="10">
        <v>-6700808456</v>
      </c>
      <c r="J2526" s="10">
        <v>2.09</v>
      </c>
      <c r="K2526" s="10">
        <f>L2526/1000000000000</f>
        <v>1.2720402281859999</v>
      </c>
      <c r="L2526" s="10">
        <v>1272040228186</v>
      </c>
      <c r="M2526" s="10">
        <v>0.26</v>
      </c>
      <c r="N2526" s="10">
        <v>1</v>
      </c>
      <c r="O2526" s="14">
        <f>IF([1]!Table_1[[#This Row],[연도]]=2016,1,0)</f>
        <v>1</v>
      </c>
      <c r="P2526" s="14">
        <f>IF([1]!Table_1[[#This Row],[연도]]=2017,1,0)</f>
        <v>0</v>
      </c>
      <c r="Q2526" s="14">
        <f>IF([1]!Table_1[[#This Row],[연도]]=2018,1,0)</f>
        <v>0</v>
      </c>
      <c r="R2526" s="14">
        <f>IF([1]!Table_1[[#This Row],[연도]]=2019,1,0)</f>
        <v>0</v>
      </c>
      <c r="S2526" s="14">
        <f>IF([1]!Table_1[[#This Row],[연도]]=2020,1,0)</f>
        <v>0</v>
      </c>
      <c r="T2526" s="14">
        <f>IF([1]!Table_1[[#This Row],[연도]]=2021,1,0)</f>
        <v>0</v>
      </c>
      <c r="U2526" s="14">
        <f>IF([1]!Table_1[[#This Row],[연도]]=2022,1,0)</f>
        <v>0</v>
      </c>
      <c r="V2526" s="14">
        <f>IF([1]!Table_1[[#This Row],[연도]]=2023,1,0)</f>
        <v>0</v>
      </c>
      <c r="W2526" s="10">
        <v>5.88</v>
      </c>
      <c r="X2526" s="10">
        <f>Y2526/1000000000000</f>
        <v>0.41099999999999998</v>
      </c>
      <c r="Y2526" s="14">
        <f>[1]!Table_1[[#This Row],[주가]]*[1]!Table_1[[#This Row],[기말주식수]]</f>
        <v>411000000000</v>
      </c>
      <c r="Z2526" s="14">
        <f>AA2526/10</f>
        <v>-6.1335882483252409</v>
      </c>
      <c r="AA2526" s="14">
        <f>[1]!Table_1[[#This Row],[시가총액]]/[1]!Table_1[[#This Row],[당기순이익(세후영업이익)]]</f>
        <v>-61.335882483252405</v>
      </c>
      <c r="AB2526" s="10">
        <v>6799313500</v>
      </c>
    </row>
    <row r="2527" spans="1:28" ht="19.2">
      <c r="A2527" s="12">
        <v>2526</v>
      </c>
      <c r="B2527" s="12">
        <v>17390</v>
      </c>
      <c r="C2527" s="13" t="s">
        <v>393</v>
      </c>
      <c r="D2527" s="13" t="s">
        <v>6</v>
      </c>
      <c r="E2527" s="12">
        <v>2017</v>
      </c>
      <c r="F2527" s="12">
        <v>18.59</v>
      </c>
      <c r="G2527" s="15">
        <f>([1]!Table_1[[#This Row],[총자산]]-[1]!Table_1[[#This Row],[장부가치 자기자본]]+[1]!Table_1[[#This Row],[시가총액]])/[1]!Table_1[[#This Row],[총자산]]</f>
        <v>0.71210827147780764</v>
      </c>
      <c r="H2527" s="14">
        <f>I2527/100000000000</f>
        <v>0.10133358058</v>
      </c>
      <c r="I2527" s="12">
        <v>10133358058</v>
      </c>
      <c r="J2527" s="12">
        <v>5.4</v>
      </c>
      <c r="K2527" s="10">
        <f>L2527/1000000000000</f>
        <v>1.350420752529</v>
      </c>
      <c r="L2527" s="12">
        <v>1350420752529</v>
      </c>
      <c r="M2527" s="12">
        <v>0.66</v>
      </c>
      <c r="N2527" s="12">
        <v>1</v>
      </c>
      <c r="O2527" s="15">
        <f>IF([1]!Table_1[[#This Row],[연도]]=2016,1,0)</f>
        <v>0</v>
      </c>
      <c r="P2527" s="15">
        <f>IF([1]!Table_1[[#This Row],[연도]]=2017,1,0)</f>
        <v>1</v>
      </c>
      <c r="Q2527" s="15">
        <f>IF([1]!Table_1[[#This Row],[연도]]=2018,1,0)</f>
        <v>0</v>
      </c>
      <c r="R2527" s="15">
        <f>IF([1]!Table_1[[#This Row],[연도]]=2019,1,0)</f>
        <v>0</v>
      </c>
      <c r="S2527" s="15">
        <f>IF([1]!Table_1[[#This Row],[연도]]=2020,1,0)</f>
        <v>0</v>
      </c>
      <c r="T2527" s="15">
        <f>IF([1]!Table_1[[#This Row],[연도]]=2021,1,0)</f>
        <v>0</v>
      </c>
      <c r="U2527" s="15">
        <f>IF([1]!Table_1[[#This Row],[연도]]=2022,1,0)</f>
        <v>0</v>
      </c>
      <c r="V2527" s="15">
        <f>IF([1]!Table_1[[#This Row],[연도]]=2023,1,0)</f>
        <v>0</v>
      </c>
      <c r="W2527" s="12">
        <v>4.33</v>
      </c>
      <c r="X2527" s="10">
        <f>Y2527/1000000000000</f>
        <v>0.47149999999999997</v>
      </c>
      <c r="Y2527" s="15">
        <f>[1]!Table_1[[#This Row],[주가]]*[1]!Table_1[[#This Row],[기말주식수]]</f>
        <v>471500000000</v>
      </c>
      <c r="Z2527" s="14">
        <f>AA2527/10</f>
        <v>4.6529491734259221</v>
      </c>
      <c r="AA2527" s="15">
        <f>[1]!Table_1[[#This Row],[시가총액]]/[1]!Table_1[[#This Row],[당기순이익(세후영업이익)]]</f>
        <v>46.529491734259217</v>
      </c>
      <c r="AB2527" s="12">
        <v>6798666000</v>
      </c>
    </row>
    <row r="2528" spans="1:28" ht="19.2">
      <c r="A2528" s="10">
        <v>2527</v>
      </c>
      <c r="B2528" s="10">
        <v>17390</v>
      </c>
      <c r="C2528" s="11" t="s">
        <v>393</v>
      </c>
      <c r="D2528" s="11" t="s">
        <v>6</v>
      </c>
      <c r="E2528" s="10">
        <v>2018</v>
      </c>
      <c r="F2528" s="10">
        <v>16.265999999999998</v>
      </c>
      <c r="G2528" s="14">
        <f>([1]!Table_1[[#This Row],[총자산]]-[1]!Table_1[[#This Row],[장부가치 자기자본]]+[1]!Table_1[[#This Row],[시가총액]])/[1]!Table_1[[#This Row],[총자산]]</f>
        <v>0.61968836373387759</v>
      </c>
      <c r="H2528" s="14">
        <f>I2528/100000000000</f>
        <v>4.3420296679999998E-2</v>
      </c>
      <c r="I2528" s="10">
        <v>4342029668</v>
      </c>
      <c r="J2528" s="10">
        <v>-11.47</v>
      </c>
      <c r="K2528" s="10">
        <f>L2528/1000000000000</f>
        <v>1.3889703841579999</v>
      </c>
      <c r="L2528" s="10">
        <v>1388970384158</v>
      </c>
      <c r="M2528" s="10">
        <v>0.56000000000000005</v>
      </c>
      <c r="N2528" s="10">
        <v>1</v>
      </c>
      <c r="O2528" s="14">
        <f>IF([1]!Table_1[[#This Row],[연도]]=2016,1,0)</f>
        <v>0</v>
      </c>
      <c r="P2528" s="14">
        <f>IF([1]!Table_1[[#This Row],[연도]]=2017,1,0)</f>
        <v>0</v>
      </c>
      <c r="Q2528" s="14">
        <f>IF([1]!Table_1[[#This Row],[연도]]=2018,1,0)</f>
        <v>1</v>
      </c>
      <c r="R2528" s="14">
        <f>IF([1]!Table_1[[#This Row],[연도]]=2019,1,0)</f>
        <v>0</v>
      </c>
      <c r="S2528" s="14">
        <f>IF([1]!Table_1[[#This Row],[연도]]=2020,1,0)</f>
        <v>0</v>
      </c>
      <c r="T2528" s="14">
        <f>IF([1]!Table_1[[#This Row],[연도]]=2021,1,0)</f>
        <v>0</v>
      </c>
      <c r="U2528" s="14">
        <f>IF([1]!Table_1[[#This Row],[연도]]=2022,1,0)</f>
        <v>0</v>
      </c>
      <c r="V2528" s="14">
        <f>IF([1]!Table_1[[#This Row],[연도]]=2023,1,0)</f>
        <v>0</v>
      </c>
      <c r="W2528" s="10">
        <v>2.06</v>
      </c>
      <c r="X2528" s="10">
        <f>Y2528/1000000000000</f>
        <v>0.42699999999999999</v>
      </c>
      <c r="Y2528" s="14">
        <f>[1]!Table_1[[#This Row],[주가]]*[1]!Table_1[[#This Row],[기말주식수]]</f>
        <v>427000000000</v>
      </c>
      <c r="Z2528" s="14">
        <f>AA2528/10</f>
        <v>9.8341106037785835</v>
      </c>
      <c r="AA2528" s="14">
        <f>[1]!Table_1[[#This Row],[시가총액]]/[1]!Table_1[[#This Row],[당기순이익(세후영업이익)]]</f>
        <v>98.341106037785835</v>
      </c>
      <c r="AB2528" s="10">
        <v>6797451500</v>
      </c>
    </row>
    <row r="2529" spans="1:28" ht="19.2">
      <c r="A2529" s="12">
        <v>2528</v>
      </c>
      <c r="B2529" s="12">
        <v>17390</v>
      </c>
      <c r="C2529" s="13" t="s">
        <v>393</v>
      </c>
      <c r="D2529" s="13" t="s">
        <v>6</v>
      </c>
      <c r="E2529" s="12">
        <v>2019</v>
      </c>
      <c r="F2529" s="12">
        <v>23.07</v>
      </c>
      <c r="G2529" s="15">
        <f>([1]!Table_1[[#This Row],[총자산]]-[1]!Table_1[[#This Row],[장부가치 자기자본]]+[1]!Table_1[[#This Row],[시가총액]])/[1]!Table_1[[#This Row],[총자산]]</f>
        <v>0.61171144866650784</v>
      </c>
      <c r="H2529" s="14">
        <f>I2529/100000000000</f>
        <v>0.10457973561</v>
      </c>
      <c r="I2529" s="12">
        <v>10457973561</v>
      </c>
      <c r="J2529" s="12">
        <v>15.69</v>
      </c>
      <c r="K2529" s="10">
        <f>L2529/1000000000000</f>
        <v>1.3610021721200001</v>
      </c>
      <c r="L2529" s="12">
        <v>1361002172120</v>
      </c>
      <c r="M2529" s="12">
        <v>0.56999999999999995</v>
      </c>
      <c r="N2529" s="12">
        <v>1</v>
      </c>
      <c r="O2529" s="15">
        <f>IF([1]!Table_1[[#This Row],[연도]]=2016,1,0)</f>
        <v>0</v>
      </c>
      <c r="P2529" s="15">
        <f>IF([1]!Table_1[[#This Row],[연도]]=2017,1,0)</f>
        <v>0</v>
      </c>
      <c r="Q2529" s="15">
        <f>IF([1]!Table_1[[#This Row],[연도]]=2018,1,0)</f>
        <v>0</v>
      </c>
      <c r="R2529" s="15">
        <f>IF([1]!Table_1[[#This Row],[연도]]=2019,1,0)</f>
        <v>1</v>
      </c>
      <c r="S2529" s="15">
        <f>IF([1]!Table_1[[#This Row],[연도]]=2020,1,0)</f>
        <v>0</v>
      </c>
      <c r="T2529" s="15">
        <f>IF([1]!Table_1[[#This Row],[연도]]=2021,1,0)</f>
        <v>0</v>
      </c>
      <c r="U2529" s="15">
        <f>IF([1]!Table_1[[#This Row],[연도]]=2022,1,0)</f>
        <v>0</v>
      </c>
      <c r="V2529" s="15">
        <f>IF([1]!Table_1[[#This Row],[연도]]=2023,1,0)</f>
        <v>0</v>
      </c>
      <c r="W2529" s="12">
        <v>0.67</v>
      </c>
      <c r="X2529" s="10">
        <f>Y2529/1000000000000</f>
        <v>0.35299999999999998</v>
      </c>
      <c r="Y2529" s="15">
        <f>[1]!Table_1[[#This Row],[주가]]*[1]!Table_1[[#This Row],[기말주식수]]</f>
        <v>353000000000</v>
      </c>
      <c r="Z2529" s="14">
        <f>AA2529/10</f>
        <v>3.3754149208830646</v>
      </c>
      <c r="AA2529" s="15">
        <f>[1]!Table_1[[#This Row],[시가총액]]/[1]!Table_1[[#This Row],[당기순이익(세후영업이익)]]</f>
        <v>33.754149208830647</v>
      </c>
      <c r="AB2529" s="12">
        <v>6797451500</v>
      </c>
    </row>
    <row r="2530" spans="1:28" ht="19.2">
      <c r="A2530" s="10">
        <v>2529</v>
      </c>
      <c r="B2530" s="10">
        <v>17390</v>
      </c>
      <c r="C2530" s="11" t="s">
        <v>393</v>
      </c>
      <c r="D2530" s="11" t="s">
        <v>6</v>
      </c>
      <c r="E2530" s="10">
        <v>2020</v>
      </c>
      <c r="F2530" s="10">
        <v>49.572000000000003</v>
      </c>
      <c r="G2530" s="14">
        <f>([1]!Table_1[[#This Row],[총자산]]-[1]!Table_1[[#This Row],[장부가치 자기자본]]+[1]!Table_1[[#This Row],[시가총액]])/[1]!Table_1[[#This Row],[총자산]]</f>
        <v>0.65557185549888919</v>
      </c>
      <c r="H2530" s="14">
        <f>I2530/100000000000</f>
        <v>7.9897326579999997E-2</v>
      </c>
      <c r="I2530" s="10">
        <v>7989732658</v>
      </c>
      <c r="J2530" s="10">
        <v>6.71</v>
      </c>
      <c r="K2530" s="10">
        <f>L2530/1000000000000</f>
        <v>1.2807108760320001</v>
      </c>
      <c r="L2530" s="10">
        <v>1280710876032</v>
      </c>
      <c r="M2530" s="10">
        <v>0.54</v>
      </c>
      <c r="N2530" s="10">
        <v>2</v>
      </c>
      <c r="O2530" s="14">
        <f>IF([1]!Table_1[[#This Row],[연도]]=2016,1,0)</f>
        <v>0</v>
      </c>
      <c r="P2530" s="14">
        <f>IF([1]!Table_1[[#This Row],[연도]]=2017,1,0)</f>
        <v>0</v>
      </c>
      <c r="Q2530" s="14">
        <f>IF([1]!Table_1[[#This Row],[연도]]=2018,1,0)</f>
        <v>0</v>
      </c>
      <c r="R2530" s="14">
        <f>IF([1]!Table_1[[#This Row],[연도]]=2019,1,0)</f>
        <v>0</v>
      </c>
      <c r="S2530" s="14">
        <f>IF([1]!Table_1[[#This Row],[연도]]=2020,1,0)</f>
        <v>1</v>
      </c>
      <c r="T2530" s="14">
        <f>IF([1]!Table_1[[#This Row],[연도]]=2021,1,0)</f>
        <v>0</v>
      </c>
      <c r="U2530" s="14">
        <f>IF([1]!Table_1[[#This Row],[연도]]=2022,1,0)</f>
        <v>0</v>
      </c>
      <c r="V2530" s="14">
        <f>IF([1]!Table_1[[#This Row],[연도]]=2023,1,0)</f>
        <v>0</v>
      </c>
      <c r="W2530" s="10">
        <v>0.35</v>
      </c>
      <c r="X2530" s="10">
        <f>Y2530/1000000000000</f>
        <v>0.45250000000000001</v>
      </c>
      <c r="Y2530" s="14">
        <f>[1]!Table_1[[#This Row],[주가]]*[1]!Table_1[[#This Row],[기말주식수]]</f>
        <v>452500000000</v>
      </c>
      <c r="Z2530" s="14">
        <f>AA2530/10</f>
        <v>5.6635186603761829</v>
      </c>
      <c r="AA2530" s="14">
        <f>[1]!Table_1[[#This Row],[시가총액]]/[1]!Table_1[[#This Row],[당기순이익(세후영업이익)]]</f>
        <v>56.635186603761831</v>
      </c>
      <c r="AB2530" s="10">
        <v>65058756000</v>
      </c>
    </row>
    <row r="2531" spans="1:28" ht="19.2">
      <c r="A2531" s="12">
        <v>2530</v>
      </c>
      <c r="B2531" s="12">
        <v>17390</v>
      </c>
      <c r="C2531" s="13" t="s">
        <v>393</v>
      </c>
      <c r="D2531" s="13" t="s">
        <v>6</v>
      </c>
      <c r="E2531" s="12">
        <v>2021</v>
      </c>
      <c r="F2531" s="12">
        <v>79.555999999999997</v>
      </c>
      <c r="G2531" s="15">
        <f>([1]!Table_1[[#This Row],[총자산]]-[1]!Table_1[[#This Row],[장부가치 자기자본]]+[1]!Table_1[[#This Row],[시가총액]])/[1]!Table_1[[#This Row],[총자산]]</f>
        <v>0.87894197924265716</v>
      </c>
      <c r="H2531" s="14">
        <f>I2531/100000000000</f>
        <v>-4.9410949150000001E-2</v>
      </c>
      <c r="I2531" s="12">
        <v>-4941094915</v>
      </c>
      <c r="J2531" s="12">
        <v>-1.6</v>
      </c>
      <c r="K2531" s="10">
        <f>L2531/1000000000000</f>
        <v>1.277844476509</v>
      </c>
      <c r="L2531" s="12">
        <v>1277844476509</v>
      </c>
      <c r="M2531" s="12">
        <v>0.48</v>
      </c>
      <c r="N2531" s="12">
        <v>1</v>
      </c>
      <c r="O2531" s="15">
        <f>IF([1]!Table_1[[#This Row],[연도]]=2016,1,0)</f>
        <v>0</v>
      </c>
      <c r="P2531" s="15">
        <f>IF([1]!Table_1[[#This Row],[연도]]=2017,1,0)</f>
        <v>0</v>
      </c>
      <c r="Q2531" s="15">
        <f>IF([1]!Table_1[[#This Row],[연도]]=2018,1,0)</f>
        <v>0</v>
      </c>
      <c r="R2531" s="15">
        <f>IF([1]!Table_1[[#This Row],[연도]]=2019,1,0)</f>
        <v>0</v>
      </c>
      <c r="S2531" s="15">
        <f>IF([1]!Table_1[[#This Row],[연도]]=2020,1,0)</f>
        <v>0</v>
      </c>
      <c r="T2531" s="15">
        <f>IF([1]!Table_1[[#This Row],[연도]]=2021,1,0)</f>
        <v>1</v>
      </c>
      <c r="U2531" s="15">
        <f>IF([1]!Table_1[[#This Row],[연도]]=2022,1,0)</f>
        <v>0</v>
      </c>
      <c r="V2531" s="15">
        <f>IF([1]!Table_1[[#This Row],[연도]]=2023,1,0)</f>
        <v>0</v>
      </c>
      <c r="W2531" s="12">
        <v>4.22</v>
      </c>
      <c r="X2531" s="10">
        <f>Y2531/1000000000000</f>
        <v>0.83750000000000002</v>
      </c>
      <c r="Y2531" s="15">
        <f>[1]!Table_1[[#This Row],[주가]]*[1]!Table_1[[#This Row],[기말주식수]]</f>
        <v>837500000000</v>
      </c>
      <c r="Z2531" s="14">
        <f>AA2531/10</f>
        <v>-16.949684521492337</v>
      </c>
      <c r="AA2531" s="15">
        <f>[1]!Table_1[[#This Row],[시가총액]]/[1]!Table_1[[#This Row],[당기순이익(세후영업이익)]]</f>
        <v>-169.49684521492338</v>
      </c>
      <c r="AB2531" s="12">
        <v>6794886000</v>
      </c>
    </row>
    <row r="2532" spans="1:28" ht="19.2">
      <c r="A2532" s="10">
        <v>2531</v>
      </c>
      <c r="B2532" s="10">
        <v>17390</v>
      </c>
      <c r="C2532" s="11" t="s">
        <v>393</v>
      </c>
      <c r="D2532" s="11" t="s">
        <v>6</v>
      </c>
      <c r="E2532" s="10">
        <v>2022</v>
      </c>
      <c r="F2532" s="10">
        <v>37.92</v>
      </c>
      <c r="G2532" s="14">
        <f>([1]!Table_1[[#This Row],[총자산]]-[1]!Table_1[[#This Row],[장부가치 자기자본]]+[1]!Table_1[[#This Row],[시가총액]])/[1]!Table_1[[#This Row],[총자산]]</f>
        <v>1.5728674838706425</v>
      </c>
      <c r="H2532" s="14">
        <f>I2532/100000000000</f>
        <v>3.3246406380000003E-2</v>
      </c>
      <c r="I2532" s="10">
        <v>3324640638</v>
      </c>
      <c r="J2532" s="10">
        <v>12.56</v>
      </c>
      <c r="K2532" s="10">
        <f>L2532/1000000000000</f>
        <v>1.7244520042930001</v>
      </c>
      <c r="L2532" s="10">
        <v>1724452004293</v>
      </c>
      <c r="M2532" s="10">
        <v>0.45</v>
      </c>
      <c r="N2532" s="10">
        <v>1</v>
      </c>
      <c r="O2532" s="14">
        <f>IF([1]!Table_1[[#This Row],[연도]]=2016,1,0)</f>
        <v>0</v>
      </c>
      <c r="P2532" s="14">
        <f>IF([1]!Table_1[[#This Row],[연도]]=2017,1,0)</f>
        <v>0</v>
      </c>
      <c r="Q2532" s="14">
        <f>IF([1]!Table_1[[#This Row],[연도]]=2018,1,0)</f>
        <v>0</v>
      </c>
      <c r="R2532" s="14">
        <f>IF([1]!Table_1[[#This Row],[연도]]=2019,1,0)</f>
        <v>0</v>
      </c>
      <c r="S2532" s="14">
        <f>IF([1]!Table_1[[#This Row],[연도]]=2020,1,0)</f>
        <v>0</v>
      </c>
      <c r="T2532" s="14">
        <f>IF([1]!Table_1[[#This Row],[연도]]=2021,1,0)</f>
        <v>0</v>
      </c>
      <c r="U2532" s="14">
        <f>IF([1]!Table_1[[#This Row],[연도]]=2022,1,0)</f>
        <v>1</v>
      </c>
      <c r="V2532" s="14">
        <f>IF([1]!Table_1[[#This Row],[연도]]=2023,1,0)</f>
        <v>0</v>
      </c>
      <c r="W2532" s="10">
        <v>1.34</v>
      </c>
      <c r="X2532" s="10">
        <f>Y2532/1000000000000</f>
        <v>2.125</v>
      </c>
      <c r="Y2532" s="14">
        <f>[1]!Table_1[[#This Row],[주가]]*[1]!Table_1[[#This Row],[기말주식수]]</f>
        <v>2125000000000</v>
      </c>
      <c r="Z2532" s="14">
        <f>AA2532/10</f>
        <v>63.916682474239792</v>
      </c>
      <c r="AA2532" s="14">
        <f>[1]!Table_1[[#This Row],[시가총액]]/[1]!Table_1[[#This Row],[당기순이익(세후영업이익)]]</f>
        <v>639.16682474239792</v>
      </c>
      <c r="AB2532" s="10">
        <v>6794886000</v>
      </c>
    </row>
    <row r="2533" spans="1:28" ht="19.2">
      <c r="A2533" s="12">
        <v>2532</v>
      </c>
      <c r="B2533" s="12">
        <v>17390</v>
      </c>
      <c r="C2533" s="13" t="s">
        <v>393</v>
      </c>
      <c r="D2533" s="13" t="s">
        <v>6</v>
      </c>
      <c r="E2533" s="12">
        <v>2023</v>
      </c>
      <c r="F2533" s="12">
        <v>42.56</v>
      </c>
      <c r="G2533" s="15">
        <f>([1]!Table_1[[#This Row],[총자산]]-[1]!Table_1[[#This Row],[장부가치 자기자본]]+[1]!Table_1[[#This Row],[시가총액]])/[1]!Table_1[[#This Row],[총자산]]</f>
        <v>0.57304282137541929</v>
      </c>
      <c r="H2533" s="14">
        <f>I2533/100000000000</f>
        <v>-3.2006195850000002E-2</v>
      </c>
      <c r="I2533" s="12">
        <v>-3200619585</v>
      </c>
      <c r="J2533" s="12">
        <v>-5.03</v>
      </c>
      <c r="K2533" s="10">
        <f>L2533/1000000000000</f>
        <v>1.717423189672</v>
      </c>
      <c r="L2533" s="12">
        <v>1717423189672</v>
      </c>
      <c r="M2533" s="12">
        <v>0.5</v>
      </c>
      <c r="N2533" s="12">
        <v>1</v>
      </c>
      <c r="O2533" s="15">
        <f>IF([1]!Table_1[[#This Row],[연도]]=2016,1,0)</f>
        <v>0</v>
      </c>
      <c r="P2533" s="15">
        <f>IF([1]!Table_1[[#This Row],[연도]]=2017,1,0)</f>
        <v>0</v>
      </c>
      <c r="Q2533" s="15">
        <f>IF([1]!Table_1[[#This Row],[연도]]=2018,1,0)</f>
        <v>0</v>
      </c>
      <c r="R2533" s="15">
        <f>IF([1]!Table_1[[#This Row],[연도]]=2019,1,0)</f>
        <v>0</v>
      </c>
      <c r="S2533" s="15">
        <f>IF([1]!Table_1[[#This Row],[연도]]=2020,1,0)</f>
        <v>0</v>
      </c>
      <c r="T2533" s="15">
        <f>IF([1]!Table_1[[#This Row],[연도]]=2021,1,0)</f>
        <v>0</v>
      </c>
      <c r="U2533" s="15">
        <f>IF([1]!Table_1[[#This Row],[연도]]=2022,1,0)</f>
        <v>0</v>
      </c>
      <c r="V2533" s="15">
        <f>IF([1]!Table_1[[#This Row],[연도]]=2023,1,0)</f>
        <v>1</v>
      </c>
      <c r="W2533" s="12">
        <v>0.38</v>
      </c>
      <c r="X2533" s="10">
        <f>Y2533/1000000000000</f>
        <v>0.309</v>
      </c>
      <c r="Y2533" s="15">
        <f>[1]!Table_1[[#This Row],[주가]]*[1]!Table_1[[#This Row],[기말주식수]]</f>
        <v>309000000000</v>
      </c>
      <c r="Z2533" s="14">
        <f>AA2533/10</f>
        <v>-9.6543807157888146</v>
      </c>
      <c r="AA2533" s="15">
        <f>[1]!Table_1[[#This Row],[시가총액]]/[1]!Table_1[[#This Row],[당기순이익(세후영업이익)]]</f>
        <v>-96.543807157888153</v>
      </c>
      <c r="AB2533" s="12">
        <v>8736282000</v>
      </c>
    </row>
    <row r="2534" spans="1:28" ht="19.2">
      <c r="A2534" s="10">
        <v>2533</v>
      </c>
      <c r="B2534" s="10">
        <v>17480</v>
      </c>
      <c r="C2534" s="11" t="s">
        <v>394</v>
      </c>
      <c r="D2534" s="11" t="s">
        <v>20</v>
      </c>
      <c r="E2534" s="10">
        <v>2016</v>
      </c>
      <c r="F2534" s="10">
        <v>23.922999999999998</v>
      </c>
      <c r="G2534" s="14">
        <f>([1]!Table_1[[#This Row],[총자산]]-[1]!Table_1[[#This Row],[장부가치 자기자본]]+[1]!Table_1[[#This Row],[시가총액]])/[1]!Table_1[[#This Row],[총자산]]</f>
        <v>0.55785752910791753</v>
      </c>
      <c r="H2534" s="14">
        <f>I2534/100000000000</f>
        <v>7.8384638519999994E-2</v>
      </c>
      <c r="I2534" s="10">
        <v>7838463852</v>
      </c>
      <c r="J2534" s="10">
        <v>8.11</v>
      </c>
      <c r="K2534" s="10">
        <f>L2534/1000000000000</f>
        <v>0.14057178289</v>
      </c>
      <c r="L2534" s="10">
        <v>140571782890</v>
      </c>
      <c r="M2534" s="10">
        <v>0.93</v>
      </c>
      <c r="N2534" s="10">
        <v>1</v>
      </c>
      <c r="O2534" s="14">
        <f>IF([1]!Table_1[[#This Row],[연도]]=2016,1,0)</f>
        <v>1</v>
      </c>
      <c r="P2534" s="14">
        <f>IF([1]!Table_1[[#This Row],[연도]]=2017,1,0)</f>
        <v>0</v>
      </c>
      <c r="Q2534" s="14">
        <f>IF([1]!Table_1[[#This Row],[연도]]=2018,1,0)</f>
        <v>0</v>
      </c>
      <c r="R2534" s="14">
        <f>IF([1]!Table_1[[#This Row],[연도]]=2019,1,0)</f>
        <v>0</v>
      </c>
      <c r="S2534" s="14">
        <f>IF([1]!Table_1[[#This Row],[연도]]=2020,1,0)</f>
        <v>0</v>
      </c>
      <c r="T2534" s="14">
        <f>IF([1]!Table_1[[#This Row],[연도]]=2021,1,0)</f>
        <v>0</v>
      </c>
      <c r="U2534" s="14">
        <f>IF([1]!Table_1[[#This Row],[연도]]=2022,1,0)</f>
        <v>0</v>
      </c>
      <c r="V2534" s="14">
        <f>IF([1]!Table_1[[#This Row],[연도]]=2023,1,0)</f>
        <v>0</v>
      </c>
      <c r="W2534" s="10">
        <v>0.97</v>
      </c>
      <c r="X2534" s="10">
        <f>Y2534/1000000000000</f>
        <v>6.8700143749999998E-2</v>
      </c>
      <c r="Y2534" s="14">
        <f>[1]!Table_1[[#This Row],[주가]]*[1]!Table_1[[#This Row],[기말주식수]]</f>
        <v>68700143750</v>
      </c>
      <c r="Z2534" s="14">
        <f>AA2534/10</f>
        <v>0.87644907276661121</v>
      </c>
      <c r="AA2534" s="14">
        <f>[1]!Table_1[[#This Row],[시가총액]]/[1]!Table_1[[#This Row],[당기순이익(세후영업이익)]]</f>
        <v>8.7644907276661126</v>
      </c>
      <c r="AB2534" s="10">
        <v>2316433500</v>
      </c>
    </row>
    <row r="2535" spans="1:28" ht="19.2">
      <c r="A2535" s="12">
        <v>2534</v>
      </c>
      <c r="B2535" s="12">
        <v>17480</v>
      </c>
      <c r="C2535" s="13" t="s">
        <v>394</v>
      </c>
      <c r="D2535" s="13" t="s">
        <v>20</v>
      </c>
      <c r="E2535" s="12">
        <v>2017</v>
      </c>
      <c r="F2535" s="12">
        <v>36.886000000000003</v>
      </c>
      <c r="G2535" s="15">
        <f>([1]!Table_1[[#This Row],[총자산]]-[1]!Table_1[[#This Row],[장부가치 자기자본]]+[1]!Table_1[[#This Row],[시가총액]])/[1]!Table_1[[#This Row],[총자산]]</f>
        <v>0.52727965440729996</v>
      </c>
      <c r="H2535" s="14">
        <f>I2535/100000000000</f>
        <v>9.1198348390000003E-2</v>
      </c>
      <c r="I2535" s="12">
        <v>9119834839</v>
      </c>
      <c r="J2535" s="12">
        <v>2.09</v>
      </c>
      <c r="K2535" s="10">
        <f>L2535/1000000000000</f>
        <v>0.169208696208</v>
      </c>
      <c r="L2535" s="12">
        <v>169208696208</v>
      </c>
      <c r="M2535" s="12">
        <v>0.71</v>
      </c>
      <c r="N2535" s="12">
        <v>1</v>
      </c>
      <c r="O2535" s="15">
        <f>IF([1]!Table_1[[#This Row],[연도]]=2016,1,0)</f>
        <v>0</v>
      </c>
      <c r="P2535" s="15">
        <f>IF([1]!Table_1[[#This Row],[연도]]=2017,1,0)</f>
        <v>1</v>
      </c>
      <c r="Q2535" s="15">
        <f>IF([1]!Table_1[[#This Row],[연도]]=2018,1,0)</f>
        <v>0</v>
      </c>
      <c r="R2535" s="15">
        <f>IF([1]!Table_1[[#This Row],[연도]]=2019,1,0)</f>
        <v>0</v>
      </c>
      <c r="S2535" s="15">
        <f>IF([1]!Table_1[[#This Row],[연도]]=2020,1,0)</f>
        <v>0</v>
      </c>
      <c r="T2535" s="15">
        <f>IF([1]!Table_1[[#This Row],[연도]]=2021,1,0)</f>
        <v>0</v>
      </c>
      <c r="U2535" s="15">
        <f>IF([1]!Table_1[[#This Row],[연도]]=2022,1,0)</f>
        <v>0</v>
      </c>
      <c r="V2535" s="15">
        <f>IF([1]!Table_1[[#This Row],[연도]]=2023,1,0)</f>
        <v>0</v>
      </c>
      <c r="W2535" s="12">
        <v>1.08</v>
      </c>
      <c r="X2535" s="10">
        <f>Y2535/1000000000000</f>
        <v>6.6344710249999994E-2</v>
      </c>
      <c r="Y2535" s="15">
        <f>[1]!Table_1[[#This Row],[주가]]*[1]!Table_1[[#This Row],[기말주식수]]</f>
        <v>66344710250</v>
      </c>
      <c r="Z2535" s="14">
        <f>AA2535/10</f>
        <v>0.72747710261466503</v>
      </c>
      <c r="AA2535" s="15">
        <f>[1]!Table_1[[#This Row],[시가총액]]/[1]!Table_1[[#This Row],[당기순이익(세후영업이익)]]</f>
        <v>7.2747710261466505</v>
      </c>
      <c r="AB2535" s="12">
        <v>2316433500</v>
      </c>
    </row>
    <row r="2536" spans="1:28" ht="19.2">
      <c r="A2536" s="10">
        <v>2535</v>
      </c>
      <c r="B2536" s="10">
        <v>17480</v>
      </c>
      <c r="C2536" s="11" t="s">
        <v>394</v>
      </c>
      <c r="D2536" s="11" t="s">
        <v>20</v>
      </c>
      <c r="E2536" s="10">
        <v>2018</v>
      </c>
      <c r="F2536" s="10">
        <v>32.03</v>
      </c>
      <c r="G2536" s="14">
        <f>([1]!Table_1[[#This Row],[총자산]]-[1]!Table_1[[#This Row],[장부가치 자기자본]]+[1]!Table_1[[#This Row],[시가총액]])/[1]!Table_1[[#This Row],[총자산]]</f>
        <v>0.56623258158318857</v>
      </c>
      <c r="H2536" s="14">
        <f>I2536/100000000000</f>
        <v>9.0289141379999993E-2</v>
      </c>
      <c r="I2536" s="10">
        <v>9028914138</v>
      </c>
      <c r="J2536" s="10">
        <v>6.83</v>
      </c>
      <c r="K2536" s="10">
        <f>L2536/1000000000000</f>
        <v>0.22798018629</v>
      </c>
      <c r="L2536" s="10">
        <v>227980186290</v>
      </c>
      <c r="M2536" s="10">
        <v>0.81</v>
      </c>
      <c r="N2536" s="10">
        <v>1</v>
      </c>
      <c r="O2536" s="14">
        <f>IF([1]!Table_1[[#This Row],[연도]]=2016,1,0)</f>
        <v>0</v>
      </c>
      <c r="P2536" s="14">
        <f>IF([1]!Table_1[[#This Row],[연도]]=2017,1,0)</f>
        <v>0</v>
      </c>
      <c r="Q2536" s="14">
        <f>IF([1]!Table_1[[#This Row],[연도]]=2018,1,0)</f>
        <v>1</v>
      </c>
      <c r="R2536" s="14">
        <f>IF([1]!Table_1[[#This Row],[연도]]=2019,1,0)</f>
        <v>0</v>
      </c>
      <c r="S2536" s="14">
        <f>IF([1]!Table_1[[#This Row],[연도]]=2020,1,0)</f>
        <v>0</v>
      </c>
      <c r="T2536" s="14">
        <f>IF([1]!Table_1[[#This Row],[연도]]=2021,1,0)</f>
        <v>0</v>
      </c>
      <c r="U2536" s="14">
        <f>IF([1]!Table_1[[#This Row],[연도]]=2022,1,0)</f>
        <v>0</v>
      </c>
      <c r="V2536" s="14">
        <f>IF([1]!Table_1[[#This Row],[연도]]=2023,1,0)</f>
        <v>0</v>
      </c>
      <c r="W2536" s="10">
        <v>1.26</v>
      </c>
      <c r="X2536" s="10">
        <f>Y2536/1000000000000</f>
        <v>7.2390322899999998E-2</v>
      </c>
      <c r="Y2536" s="14">
        <f>[1]!Table_1[[#This Row],[주가]]*[1]!Table_1[[#This Row],[기말주식수]]</f>
        <v>72390322900</v>
      </c>
      <c r="Z2536" s="14">
        <f>AA2536/10</f>
        <v>0.80176111760029678</v>
      </c>
      <c r="AA2536" s="14">
        <f>[1]!Table_1[[#This Row],[시가총액]]/[1]!Table_1[[#This Row],[당기순이익(세후영업이익)]]</f>
        <v>8.0176111760029674</v>
      </c>
      <c r="AB2536" s="10">
        <v>2316433500</v>
      </c>
    </row>
    <row r="2537" spans="1:28" ht="19.2">
      <c r="A2537" s="12">
        <v>2536</v>
      </c>
      <c r="B2537" s="12">
        <v>17480</v>
      </c>
      <c r="C2537" s="13" t="s">
        <v>394</v>
      </c>
      <c r="D2537" s="13" t="s">
        <v>20</v>
      </c>
      <c r="E2537" s="12">
        <v>2019</v>
      </c>
      <c r="F2537" s="12">
        <v>35.375999999999998</v>
      </c>
      <c r="G2537" s="15">
        <f>([1]!Table_1[[#This Row],[총자산]]-[1]!Table_1[[#This Row],[장부가치 자기자본]]+[1]!Table_1[[#This Row],[시가총액]])/[1]!Table_1[[#This Row],[총자산]]</f>
        <v>0.49210410531061355</v>
      </c>
      <c r="H2537" s="14">
        <f>I2537/100000000000</f>
        <v>7.9483875580000002E-2</v>
      </c>
      <c r="I2537" s="12">
        <v>7948387558</v>
      </c>
      <c r="J2537" s="12">
        <v>2.4500000000000002</v>
      </c>
      <c r="K2537" s="10">
        <f>L2537/1000000000000</f>
        <v>0.23760398415199999</v>
      </c>
      <c r="L2537" s="12">
        <v>237603984152</v>
      </c>
      <c r="M2537" s="12">
        <v>0.95</v>
      </c>
      <c r="N2537" s="12">
        <v>1</v>
      </c>
      <c r="O2537" s="15">
        <f>IF([1]!Table_1[[#This Row],[연도]]=2016,1,0)</f>
        <v>0</v>
      </c>
      <c r="P2537" s="15">
        <f>IF([1]!Table_1[[#This Row],[연도]]=2017,1,0)</f>
        <v>0</v>
      </c>
      <c r="Q2537" s="15">
        <f>IF([1]!Table_1[[#This Row],[연도]]=2018,1,0)</f>
        <v>0</v>
      </c>
      <c r="R2537" s="15">
        <f>IF([1]!Table_1[[#This Row],[연도]]=2019,1,0)</f>
        <v>1</v>
      </c>
      <c r="S2537" s="15">
        <f>IF([1]!Table_1[[#This Row],[연도]]=2020,1,0)</f>
        <v>0</v>
      </c>
      <c r="T2537" s="15">
        <f>IF([1]!Table_1[[#This Row],[연도]]=2021,1,0)</f>
        <v>0</v>
      </c>
      <c r="U2537" s="15">
        <f>IF([1]!Table_1[[#This Row],[연도]]=2022,1,0)</f>
        <v>0</v>
      </c>
      <c r="V2537" s="15">
        <f>IF([1]!Table_1[[#This Row],[연도]]=2023,1,0)</f>
        <v>0</v>
      </c>
      <c r="W2537" s="12">
        <v>1.3</v>
      </c>
      <c r="X2537" s="10">
        <f>Y2537/1000000000000</f>
        <v>6.2183444400000003E-2</v>
      </c>
      <c r="Y2537" s="15">
        <f>[1]!Table_1[[#This Row],[주가]]*[1]!Table_1[[#This Row],[기말주식수]]</f>
        <v>62183444400</v>
      </c>
      <c r="Z2537" s="14">
        <f>AA2537/10</f>
        <v>0.78234036710266808</v>
      </c>
      <c r="AA2537" s="15">
        <f>[1]!Table_1[[#This Row],[시가총액]]/[1]!Table_1[[#This Row],[당기순이익(세후영업이익)]]</f>
        <v>7.8234036710266812</v>
      </c>
      <c r="AB2537" s="12">
        <v>2316433500</v>
      </c>
    </row>
    <row r="2538" spans="1:28" ht="19.2">
      <c r="A2538" s="10">
        <v>2537</v>
      </c>
      <c r="B2538" s="10">
        <v>17480</v>
      </c>
      <c r="C2538" s="11" t="s">
        <v>394</v>
      </c>
      <c r="D2538" s="11" t="s">
        <v>20</v>
      </c>
      <c r="E2538" s="10">
        <v>2020</v>
      </c>
      <c r="F2538" s="10">
        <v>29.981999999999999</v>
      </c>
      <c r="G2538" s="14">
        <f>([1]!Table_1[[#This Row],[총자산]]-[1]!Table_1[[#This Row],[장부가치 자기자본]]+[1]!Table_1[[#This Row],[시가총액]])/[1]!Table_1[[#This Row],[총자산]]</f>
        <v>0.5163648403360791</v>
      </c>
      <c r="H2538" s="14">
        <f>I2538/100000000000</f>
        <v>8.6302407710000001E-2</v>
      </c>
      <c r="I2538" s="10">
        <v>8630240771</v>
      </c>
      <c r="J2538" s="10">
        <v>7.79</v>
      </c>
      <c r="K2538" s="10">
        <f>L2538/1000000000000</f>
        <v>0.22491993291199999</v>
      </c>
      <c r="L2538" s="10">
        <v>224919932912</v>
      </c>
      <c r="M2538" s="10">
        <v>1</v>
      </c>
      <c r="N2538" s="10">
        <v>1</v>
      </c>
      <c r="O2538" s="14">
        <f>IF([1]!Table_1[[#This Row],[연도]]=2016,1,0)</f>
        <v>0</v>
      </c>
      <c r="P2538" s="14">
        <f>IF([1]!Table_1[[#This Row],[연도]]=2017,1,0)</f>
        <v>0</v>
      </c>
      <c r="Q2538" s="14">
        <f>IF([1]!Table_1[[#This Row],[연도]]=2018,1,0)</f>
        <v>0</v>
      </c>
      <c r="R2538" s="14">
        <f>IF([1]!Table_1[[#This Row],[연도]]=2019,1,0)</f>
        <v>0</v>
      </c>
      <c r="S2538" s="14">
        <f>IF([1]!Table_1[[#This Row],[연도]]=2020,1,0)</f>
        <v>1</v>
      </c>
      <c r="T2538" s="14">
        <f>IF([1]!Table_1[[#This Row],[연도]]=2021,1,0)</f>
        <v>0</v>
      </c>
      <c r="U2538" s="14">
        <f>IF([1]!Table_1[[#This Row],[연도]]=2022,1,0)</f>
        <v>0</v>
      </c>
      <c r="V2538" s="14">
        <f>IF([1]!Table_1[[#This Row],[연도]]=2023,1,0)</f>
        <v>0</v>
      </c>
      <c r="W2538" s="10">
        <v>0.99</v>
      </c>
      <c r="X2538" s="10">
        <f>Y2538/1000000000000</f>
        <v>6.5166993500000006E-2</v>
      </c>
      <c r="Y2538" s="14">
        <f>[1]!Table_1[[#This Row],[주가]]*[1]!Table_1[[#This Row],[기말주식수]]</f>
        <v>65166993500</v>
      </c>
      <c r="Z2538" s="14">
        <f>AA2538/10</f>
        <v>0.75510052649955206</v>
      </c>
      <c r="AA2538" s="14">
        <f>[1]!Table_1[[#This Row],[시가총액]]/[1]!Table_1[[#This Row],[당기순이익(세후영업이익)]]</f>
        <v>7.5510052649955206</v>
      </c>
      <c r="AB2538" s="10">
        <v>2316433500</v>
      </c>
    </row>
    <row r="2539" spans="1:28" ht="19.2">
      <c r="A2539" s="12">
        <v>2538</v>
      </c>
      <c r="B2539" s="12">
        <v>17480</v>
      </c>
      <c r="C2539" s="13" t="s">
        <v>394</v>
      </c>
      <c r="D2539" s="13" t="s">
        <v>20</v>
      </c>
      <c r="E2539" s="12">
        <v>2021</v>
      </c>
      <c r="F2539" s="12">
        <v>18.242999999999999</v>
      </c>
      <c r="G2539" s="15">
        <f>([1]!Table_1[[#This Row],[총자산]]-[1]!Table_1[[#This Row],[장부가치 자기자본]]+[1]!Table_1[[#This Row],[시가총액]])/[1]!Table_1[[#This Row],[총자산]]</f>
        <v>0.58972829608715249</v>
      </c>
      <c r="H2539" s="14">
        <f>I2539/100000000000</f>
        <v>0.33148768681000002</v>
      </c>
      <c r="I2539" s="12">
        <v>33148768681</v>
      </c>
      <c r="J2539" s="12">
        <v>14.95</v>
      </c>
      <c r="K2539" s="10">
        <f>L2539/1000000000000</f>
        <v>0.322146868536</v>
      </c>
      <c r="L2539" s="12">
        <v>322146868536</v>
      </c>
      <c r="M2539" s="12">
        <v>2.86</v>
      </c>
      <c r="N2539" s="12">
        <v>2</v>
      </c>
      <c r="O2539" s="15">
        <f>IF([1]!Table_1[[#This Row],[연도]]=2016,1,0)</f>
        <v>0</v>
      </c>
      <c r="P2539" s="15">
        <f>IF([1]!Table_1[[#This Row],[연도]]=2017,1,0)</f>
        <v>0</v>
      </c>
      <c r="Q2539" s="15">
        <f>IF([1]!Table_1[[#This Row],[연도]]=2018,1,0)</f>
        <v>0</v>
      </c>
      <c r="R2539" s="15">
        <f>IF([1]!Table_1[[#This Row],[연도]]=2019,1,0)</f>
        <v>0</v>
      </c>
      <c r="S2539" s="15">
        <f>IF([1]!Table_1[[#This Row],[연도]]=2020,1,0)</f>
        <v>0</v>
      </c>
      <c r="T2539" s="15">
        <f>IF([1]!Table_1[[#This Row],[연도]]=2021,1,0)</f>
        <v>1</v>
      </c>
      <c r="U2539" s="15">
        <f>IF([1]!Table_1[[#This Row],[연도]]=2022,1,0)</f>
        <v>0</v>
      </c>
      <c r="V2539" s="15">
        <f>IF([1]!Table_1[[#This Row],[연도]]=2023,1,0)</f>
        <v>0</v>
      </c>
      <c r="W2539" s="12">
        <v>0.87</v>
      </c>
      <c r="X2539" s="10">
        <f>Y2539/1000000000000</f>
        <v>8.9035386300000005E-2</v>
      </c>
      <c r="Y2539" s="15">
        <f>[1]!Table_1[[#This Row],[주가]]*[1]!Table_1[[#This Row],[기말주식수]]</f>
        <v>89035386300</v>
      </c>
      <c r="Z2539" s="14">
        <f>AA2539/10</f>
        <v>0.26859334401471369</v>
      </c>
      <c r="AA2539" s="15">
        <f>[1]!Table_1[[#This Row],[시가총액]]/[1]!Table_1[[#This Row],[당기순이익(세후영업이익)]]</f>
        <v>2.6859334401471369</v>
      </c>
      <c r="AB2539" s="12">
        <v>4632867000</v>
      </c>
    </row>
    <row r="2540" spans="1:28" ht="19.2">
      <c r="A2540" s="10">
        <v>2539</v>
      </c>
      <c r="B2540" s="10">
        <v>17480</v>
      </c>
      <c r="C2540" s="11" t="s">
        <v>394</v>
      </c>
      <c r="D2540" s="11" t="s">
        <v>20</v>
      </c>
      <c r="E2540" s="10">
        <v>2022</v>
      </c>
      <c r="F2540" s="10">
        <v>28.936</v>
      </c>
      <c r="G2540" s="14">
        <f>([1]!Table_1[[#This Row],[총자산]]-[1]!Table_1[[#This Row],[장부가치 자기자본]]+[1]!Table_1[[#This Row],[시가총액]])/[1]!Table_1[[#This Row],[총자산]]</f>
        <v>0.49654642743168276</v>
      </c>
      <c r="H2540" s="14">
        <f>I2540/100000000000</f>
        <v>0.19125865554999999</v>
      </c>
      <c r="I2540" s="10">
        <v>19125865555</v>
      </c>
      <c r="J2540" s="10">
        <v>5.73</v>
      </c>
      <c r="K2540" s="10">
        <f>L2540/1000000000000</f>
        <v>0.34056681081599999</v>
      </c>
      <c r="L2540" s="10">
        <v>340566810816</v>
      </c>
      <c r="M2540" s="10">
        <v>2.86</v>
      </c>
      <c r="N2540" s="10">
        <v>1</v>
      </c>
      <c r="O2540" s="14">
        <f>IF([1]!Table_1[[#This Row],[연도]]=2016,1,0)</f>
        <v>0</v>
      </c>
      <c r="P2540" s="14">
        <f>IF([1]!Table_1[[#This Row],[연도]]=2017,1,0)</f>
        <v>0</v>
      </c>
      <c r="Q2540" s="14">
        <f>IF([1]!Table_1[[#This Row],[연도]]=2018,1,0)</f>
        <v>0</v>
      </c>
      <c r="R2540" s="14">
        <f>IF([1]!Table_1[[#This Row],[연도]]=2019,1,0)</f>
        <v>0</v>
      </c>
      <c r="S2540" s="14">
        <f>IF([1]!Table_1[[#This Row],[연도]]=2020,1,0)</f>
        <v>0</v>
      </c>
      <c r="T2540" s="14">
        <f>IF([1]!Table_1[[#This Row],[연도]]=2021,1,0)</f>
        <v>0</v>
      </c>
      <c r="U2540" s="14">
        <f>IF([1]!Table_1[[#This Row],[연도]]=2022,1,0)</f>
        <v>1</v>
      </c>
      <c r="V2540" s="14">
        <f>IF([1]!Table_1[[#This Row],[연도]]=2023,1,0)</f>
        <v>0</v>
      </c>
      <c r="W2540" s="10">
        <v>0.91</v>
      </c>
      <c r="X2540" s="10">
        <f>Y2540/1000000000000</f>
        <v>7.6473074299999999E-2</v>
      </c>
      <c r="Y2540" s="14">
        <f>[1]!Table_1[[#This Row],[주가]]*[1]!Table_1[[#This Row],[기말주식수]]</f>
        <v>76473074300</v>
      </c>
      <c r="Z2540" s="14">
        <f>AA2540/10</f>
        <v>0.39984111610576467</v>
      </c>
      <c r="AA2540" s="14">
        <f>[1]!Table_1[[#This Row],[시가총액]]/[1]!Table_1[[#This Row],[당기순이익(세후영업이익)]]</f>
        <v>3.9984111610576467</v>
      </c>
      <c r="AB2540" s="10">
        <v>4632867000</v>
      </c>
    </row>
    <row r="2541" spans="1:28" ht="19.2">
      <c r="A2541" s="12">
        <v>2540</v>
      </c>
      <c r="B2541" s="12">
        <v>17480</v>
      </c>
      <c r="C2541" s="13" t="s">
        <v>394</v>
      </c>
      <c r="D2541" s="13" t="s">
        <v>20</v>
      </c>
      <c r="E2541" s="12">
        <v>2023</v>
      </c>
      <c r="F2541" s="12">
        <v>44.487000000000002</v>
      </c>
      <c r="G2541" s="15">
        <f>([1]!Table_1[[#This Row],[총자산]]-[1]!Table_1[[#This Row],[장부가치 자기자본]]+[1]!Table_1[[#This Row],[시가총액]])/[1]!Table_1[[#This Row],[총자산]]</f>
        <v>0.48307564168856654</v>
      </c>
      <c r="H2541" s="14">
        <f>I2541/100000000000</f>
        <v>9.7277199829999994E-2</v>
      </c>
      <c r="I2541" s="12">
        <v>9727719983</v>
      </c>
      <c r="J2541" s="12">
        <v>-1.31</v>
      </c>
      <c r="K2541" s="10">
        <f>L2541/1000000000000</f>
        <v>0.26243777801000001</v>
      </c>
      <c r="L2541" s="12">
        <v>262437778010</v>
      </c>
      <c r="M2541" s="12">
        <v>2.89</v>
      </c>
      <c r="N2541" s="12">
        <v>1</v>
      </c>
      <c r="O2541" s="15">
        <f>IF([1]!Table_1[[#This Row],[연도]]=2016,1,0)</f>
        <v>0</v>
      </c>
      <c r="P2541" s="15">
        <f>IF([1]!Table_1[[#This Row],[연도]]=2017,1,0)</f>
        <v>0</v>
      </c>
      <c r="Q2541" s="15">
        <f>IF([1]!Table_1[[#This Row],[연도]]=2018,1,0)</f>
        <v>0</v>
      </c>
      <c r="R2541" s="15">
        <f>IF([1]!Table_1[[#This Row],[연도]]=2019,1,0)</f>
        <v>0</v>
      </c>
      <c r="S2541" s="15">
        <f>IF([1]!Table_1[[#This Row],[연도]]=2020,1,0)</f>
        <v>0</v>
      </c>
      <c r="T2541" s="15">
        <f>IF([1]!Table_1[[#This Row],[연도]]=2021,1,0)</f>
        <v>0</v>
      </c>
      <c r="U2541" s="15">
        <f>IF([1]!Table_1[[#This Row],[연도]]=2022,1,0)</f>
        <v>0</v>
      </c>
      <c r="V2541" s="15">
        <f>IF([1]!Table_1[[#This Row],[연도]]=2023,1,0)</f>
        <v>1</v>
      </c>
      <c r="W2541" s="12">
        <v>0.94</v>
      </c>
      <c r="X2541" s="10">
        <f>Y2541/1000000000000</f>
        <v>8.0084739000000002E-2</v>
      </c>
      <c r="Y2541" s="15">
        <f>[1]!Table_1[[#This Row],[주가]]*[1]!Table_1[[#This Row],[기말주식수]]</f>
        <v>80084739000</v>
      </c>
      <c r="Z2541" s="14">
        <f>AA2541/10</f>
        <v>0.82326320185978563</v>
      </c>
      <c r="AA2541" s="15">
        <f>[1]!Table_1[[#This Row],[시가총액]]/[1]!Table_1[[#This Row],[당기순이익(세후영업이익)]]</f>
        <v>8.2326320185978563</v>
      </c>
      <c r="AB2541" s="12">
        <v>4632867000</v>
      </c>
    </row>
    <row r="2542" spans="1:28" ht="19.2">
      <c r="A2542" s="10">
        <v>2541</v>
      </c>
      <c r="B2542" s="10">
        <v>17510</v>
      </c>
      <c r="C2542" s="11" t="s">
        <v>395</v>
      </c>
      <c r="D2542" s="11" t="s">
        <v>20</v>
      </c>
      <c r="E2542" s="10">
        <v>2016</v>
      </c>
      <c r="F2542" s="10">
        <v>38.670999999999999</v>
      </c>
      <c r="G2542" s="14">
        <f>([1]!Table_1[[#This Row],[총자산]]-[1]!Table_1[[#This Row],[장부가치 자기자본]]+[1]!Table_1[[#This Row],[시가총액]])/[1]!Table_1[[#This Row],[총자산]]</f>
        <v>1.3154885198593369</v>
      </c>
      <c r="H2542" s="14">
        <f>I2542/100000000000</f>
        <v>3.390865924E-2</v>
      </c>
      <c r="I2542" s="10">
        <v>3390865924</v>
      </c>
      <c r="J2542" s="10">
        <v>2.44</v>
      </c>
      <c r="K2542" s="10">
        <f>L2542/1000000000000</f>
        <v>1.6636026913999999E-2</v>
      </c>
      <c r="L2542" s="10">
        <v>16636026914</v>
      </c>
      <c r="M2542" s="10">
        <v>4</v>
      </c>
      <c r="N2542" s="10">
        <v>1</v>
      </c>
      <c r="O2542" s="14">
        <f>IF([1]!Table_1[[#This Row],[연도]]=2016,1,0)</f>
        <v>1</v>
      </c>
      <c r="P2542" s="14">
        <f>IF([1]!Table_1[[#This Row],[연도]]=2017,1,0)</f>
        <v>0</v>
      </c>
      <c r="Q2542" s="14">
        <f>IF([1]!Table_1[[#This Row],[연도]]=2018,1,0)</f>
        <v>0</v>
      </c>
      <c r="R2542" s="14">
        <f>IF([1]!Table_1[[#This Row],[연도]]=2019,1,0)</f>
        <v>0</v>
      </c>
      <c r="S2542" s="14">
        <f>IF([1]!Table_1[[#This Row],[연도]]=2020,1,0)</f>
        <v>0</v>
      </c>
      <c r="T2542" s="14">
        <f>IF([1]!Table_1[[#This Row],[연도]]=2021,1,0)</f>
        <v>0</v>
      </c>
      <c r="U2542" s="14">
        <f>IF([1]!Table_1[[#This Row],[연도]]=2022,1,0)</f>
        <v>0</v>
      </c>
      <c r="V2542" s="14">
        <f>IF([1]!Table_1[[#This Row],[연도]]=2023,1,0)</f>
        <v>0</v>
      </c>
      <c r="W2542" s="10">
        <v>0.97</v>
      </c>
      <c r="X2542" s="10">
        <f>Y2542/1000000000000</f>
        <v>8.6444820000000006E-2</v>
      </c>
      <c r="Y2542" s="14">
        <f>[1]!Table_1[[#This Row],[주가]]*[1]!Table_1[[#This Row],[기말주식수]]</f>
        <v>86444820000</v>
      </c>
      <c r="Z2542" s="14">
        <f>AA2542/10</f>
        <v>2.5493434991975814</v>
      </c>
      <c r="AA2542" s="14">
        <f>[1]!Table_1[[#This Row],[시가총액]]/[1]!Table_1[[#This Row],[당기순이익(세후영업이익)]]</f>
        <v>25.493434991975814</v>
      </c>
      <c r="AB2542" s="10">
        <v>1219680000</v>
      </c>
    </row>
    <row r="2543" spans="1:28" ht="19.2">
      <c r="A2543" s="12">
        <v>2542</v>
      </c>
      <c r="B2543" s="12">
        <v>17510</v>
      </c>
      <c r="C2543" s="13" t="s">
        <v>395</v>
      </c>
      <c r="D2543" s="13" t="s">
        <v>20</v>
      </c>
      <c r="E2543" s="12">
        <v>2017</v>
      </c>
      <c r="F2543" s="12">
        <v>33.252000000000002</v>
      </c>
      <c r="G2543" s="15">
        <f>([1]!Table_1[[#This Row],[총자산]]-[1]!Table_1[[#This Row],[장부가치 자기자본]]+[1]!Table_1[[#This Row],[시가총액]])/[1]!Table_1[[#This Row],[총자산]]</f>
        <v>1.2791464455480057</v>
      </c>
      <c r="H2543" s="14">
        <f>I2543/100000000000</f>
        <v>3.957941098E-2</v>
      </c>
      <c r="I2543" s="12">
        <v>3957941098</v>
      </c>
      <c r="J2543" s="12">
        <v>3.21</v>
      </c>
      <c r="K2543" s="10">
        <f>L2543/1000000000000</f>
        <v>2.0871760651999999E-2</v>
      </c>
      <c r="L2543" s="12">
        <v>20871760652</v>
      </c>
      <c r="M2543" s="12">
        <v>3.75</v>
      </c>
      <c r="N2543" s="12">
        <v>1</v>
      </c>
      <c r="O2543" s="15">
        <f>IF([1]!Table_1[[#This Row],[연도]]=2016,1,0)</f>
        <v>0</v>
      </c>
      <c r="P2543" s="15">
        <f>IF([1]!Table_1[[#This Row],[연도]]=2017,1,0)</f>
        <v>1</v>
      </c>
      <c r="Q2543" s="15">
        <f>IF([1]!Table_1[[#This Row],[연도]]=2018,1,0)</f>
        <v>0</v>
      </c>
      <c r="R2543" s="15">
        <f>IF([1]!Table_1[[#This Row],[연도]]=2019,1,0)</f>
        <v>0</v>
      </c>
      <c r="S2543" s="15">
        <f>IF([1]!Table_1[[#This Row],[연도]]=2020,1,0)</f>
        <v>0</v>
      </c>
      <c r="T2543" s="15">
        <f>IF([1]!Table_1[[#This Row],[연도]]=2021,1,0)</f>
        <v>0</v>
      </c>
      <c r="U2543" s="15">
        <f>IF([1]!Table_1[[#This Row],[연도]]=2022,1,0)</f>
        <v>0</v>
      </c>
      <c r="V2543" s="15">
        <f>IF([1]!Table_1[[#This Row],[연도]]=2023,1,0)</f>
        <v>0</v>
      </c>
      <c r="W2543" s="12">
        <v>1.08</v>
      </c>
      <c r="X2543" s="10">
        <f>Y2543/1000000000000</f>
        <v>8.6902199999999999E-2</v>
      </c>
      <c r="Y2543" s="15">
        <f>[1]!Table_1[[#This Row],[주가]]*[1]!Table_1[[#This Row],[기말주식수]]</f>
        <v>86902200000</v>
      </c>
      <c r="Z2543" s="14">
        <f>AA2543/10</f>
        <v>2.1956415683879893</v>
      </c>
      <c r="AA2543" s="15">
        <f>[1]!Table_1[[#This Row],[시가총액]]/[1]!Table_1[[#This Row],[당기순이익(세후영업이익)]]</f>
        <v>21.956415683879893</v>
      </c>
      <c r="AB2543" s="12">
        <v>1219680000</v>
      </c>
    </row>
    <row r="2544" spans="1:28" ht="19.2">
      <c r="A2544" s="10">
        <v>2543</v>
      </c>
      <c r="B2544" s="10">
        <v>17510</v>
      </c>
      <c r="C2544" s="11" t="s">
        <v>395</v>
      </c>
      <c r="D2544" s="11" t="s">
        <v>20</v>
      </c>
      <c r="E2544" s="10">
        <v>2018</v>
      </c>
      <c r="F2544" s="10">
        <v>33.851999999999997</v>
      </c>
      <c r="G2544" s="14">
        <f>([1]!Table_1[[#This Row],[총자산]]-[1]!Table_1[[#This Row],[장부가치 자기자본]]+[1]!Table_1[[#This Row],[시가총액]])/[1]!Table_1[[#This Row],[총자산]]</f>
        <v>1.48073833907302</v>
      </c>
      <c r="H2544" s="14">
        <f>I2544/100000000000</f>
        <v>3.2828941639999998E-2</v>
      </c>
      <c r="I2544" s="10">
        <v>3282894164</v>
      </c>
      <c r="J2544" s="10">
        <v>4.7</v>
      </c>
      <c r="K2544" s="10">
        <f>L2544/1000000000000</f>
        <v>1.9017116130000001E-2</v>
      </c>
      <c r="L2544" s="10">
        <v>19017116130</v>
      </c>
      <c r="M2544" s="10">
        <v>3.81</v>
      </c>
      <c r="N2544" s="10">
        <v>1</v>
      </c>
      <c r="O2544" s="14">
        <f>IF([1]!Table_1[[#This Row],[연도]]=2016,1,0)</f>
        <v>0</v>
      </c>
      <c r="P2544" s="14">
        <f>IF([1]!Table_1[[#This Row],[연도]]=2017,1,0)</f>
        <v>0</v>
      </c>
      <c r="Q2544" s="14">
        <f>IF([1]!Table_1[[#This Row],[연도]]=2018,1,0)</f>
        <v>1</v>
      </c>
      <c r="R2544" s="14">
        <f>IF([1]!Table_1[[#This Row],[연도]]=2019,1,0)</f>
        <v>0</v>
      </c>
      <c r="S2544" s="14">
        <f>IF([1]!Table_1[[#This Row],[연도]]=2020,1,0)</f>
        <v>0</v>
      </c>
      <c r="T2544" s="14">
        <f>IF([1]!Table_1[[#This Row],[연도]]=2021,1,0)</f>
        <v>0</v>
      </c>
      <c r="U2544" s="14">
        <f>IF([1]!Table_1[[#This Row],[연도]]=2022,1,0)</f>
        <v>0</v>
      </c>
      <c r="V2544" s="14">
        <f>IF([1]!Table_1[[#This Row],[연도]]=2023,1,0)</f>
        <v>0</v>
      </c>
      <c r="W2544" s="10">
        <v>1.26</v>
      </c>
      <c r="X2544" s="10">
        <f>Y2544/1000000000000</f>
        <v>0.10717938</v>
      </c>
      <c r="Y2544" s="14">
        <f>[1]!Table_1[[#This Row],[주가]]*[1]!Table_1[[#This Row],[기말주식수]]</f>
        <v>107179380000</v>
      </c>
      <c r="Z2544" s="14">
        <f>AA2544/10</f>
        <v>3.2647832871166544</v>
      </c>
      <c r="AA2544" s="14">
        <f>[1]!Table_1[[#This Row],[시가총액]]/[1]!Table_1[[#This Row],[당기순이익(세후영업이익)]]</f>
        <v>32.647832871166543</v>
      </c>
      <c r="AB2544" s="10">
        <v>1219680000</v>
      </c>
    </row>
    <row r="2545" spans="1:28" ht="19.2">
      <c r="A2545" s="12">
        <v>2544</v>
      </c>
      <c r="B2545" s="12">
        <v>17510</v>
      </c>
      <c r="C2545" s="13" t="s">
        <v>395</v>
      </c>
      <c r="D2545" s="13" t="s">
        <v>20</v>
      </c>
      <c r="E2545" s="12">
        <v>2019</v>
      </c>
      <c r="F2545" s="12">
        <v>35.652999999999999</v>
      </c>
      <c r="G2545" s="15">
        <f>([1]!Table_1[[#This Row],[총자산]]-[1]!Table_1[[#This Row],[장부가치 자기자본]]+[1]!Table_1[[#This Row],[시가총액]])/[1]!Table_1[[#This Row],[총자산]]</f>
        <v>1.0323714596694999</v>
      </c>
      <c r="H2545" s="14">
        <f>I2545/100000000000</f>
        <v>1.6705638389999999E-2</v>
      </c>
      <c r="I2545" s="12">
        <v>1670563839</v>
      </c>
      <c r="J2545" s="12">
        <v>3.51</v>
      </c>
      <c r="K2545" s="10">
        <f>L2545/1000000000000</f>
        <v>1.8453516433E-2</v>
      </c>
      <c r="L2545" s="12">
        <v>18453516433</v>
      </c>
      <c r="M2545" s="12">
        <v>6.15</v>
      </c>
      <c r="N2545" s="12">
        <v>1</v>
      </c>
      <c r="O2545" s="15">
        <f>IF([1]!Table_1[[#This Row],[연도]]=2016,1,0)</f>
        <v>0</v>
      </c>
      <c r="P2545" s="15">
        <f>IF([1]!Table_1[[#This Row],[연도]]=2017,1,0)</f>
        <v>0</v>
      </c>
      <c r="Q2545" s="15">
        <f>IF([1]!Table_1[[#This Row],[연도]]=2018,1,0)</f>
        <v>0</v>
      </c>
      <c r="R2545" s="15">
        <f>IF([1]!Table_1[[#This Row],[연도]]=2019,1,0)</f>
        <v>1</v>
      </c>
      <c r="S2545" s="15">
        <f>IF([1]!Table_1[[#This Row],[연도]]=2020,1,0)</f>
        <v>0</v>
      </c>
      <c r="T2545" s="15">
        <f>IF([1]!Table_1[[#This Row],[연도]]=2021,1,0)</f>
        <v>0</v>
      </c>
      <c r="U2545" s="15">
        <f>IF([1]!Table_1[[#This Row],[연도]]=2022,1,0)</f>
        <v>0</v>
      </c>
      <c r="V2545" s="15">
        <f>IF([1]!Table_1[[#This Row],[연도]]=2023,1,0)</f>
        <v>0</v>
      </c>
      <c r="W2545" s="12">
        <v>1.3</v>
      </c>
      <c r="X2545" s="10">
        <f>Y2545/1000000000000</f>
        <v>7.4019329999999994E-2</v>
      </c>
      <c r="Y2545" s="15">
        <f>[1]!Table_1[[#This Row],[주가]]*[1]!Table_1[[#This Row],[기말주식수]]</f>
        <v>74019330000</v>
      </c>
      <c r="Z2545" s="14">
        <f>AA2545/10</f>
        <v>4.4307992470558917</v>
      </c>
      <c r="AA2545" s="15">
        <f>[1]!Table_1[[#This Row],[시가총액]]/[1]!Table_1[[#This Row],[당기순이익(세후영업이익)]]</f>
        <v>44.307992470558915</v>
      </c>
      <c r="AB2545" s="12">
        <v>1219680000</v>
      </c>
    </row>
    <row r="2546" spans="1:28" ht="19.2">
      <c r="A2546" s="10">
        <v>2545</v>
      </c>
      <c r="B2546" s="10">
        <v>17510</v>
      </c>
      <c r="C2546" s="11" t="s">
        <v>395</v>
      </c>
      <c r="D2546" s="11" t="s">
        <v>20</v>
      </c>
      <c r="E2546" s="10">
        <v>2020</v>
      </c>
      <c r="F2546" s="10">
        <v>49.777000000000001</v>
      </c>
      <c r="G2546" s="14">
        <f>([1]!Table_1[[#This Row],[총자산]]-[1]!Table_1[[#This Row],[장부가치 자기자본]]+[1]!Table_1[[#This Row],[시가총액]])/[1]!Table_1[[#This Row],[총자산]]</f>
        <v>0.86201491164597366</v>
      </c>
      <c r="H2546" s="14">
        <f>I2546/100000000000</f>
        <v>2.0112548600000001E-3</v>
      </c>
      <c r="I2546" s="10">
        <v>201125486</v>
      </c>
      <c r="J2546" s="10">
        <v>-1.28</v>
      </c>
      <c r="K2546" s="10">
        <f>L2546/1000000000000</f>
        <v>1.4311511991E-2</v>
      </c>
      <c r="L2546" s="10">
        <v>14311511991</v>
      </c>
      <c r="M2546" s="10">
        <v>8.02</v>
      </c>
      <c r="N2546" s="10">
        <v>1</v>
      </c>
      <c r="O2546" s="14">
        <f>IF([1]!Table_1[[#This Row],[연도]]=2016,1,0)</f>
        <v>0</v>
      </c>
      <c r="P2546" s="14">
        <f>IF([1]!Table_1[[#This Row],[연도]]=2017,1,0)</f>
        <v>0</v>
      </c>
      <c r="Q2546" s="14">
        <f>IF([1]!Table_1[[#This Row],[연도]]=2018,1,0)</f>
        <v>0</v>
      </c>
      <c r="R2546" s="14">
        <f>IF([1]!Table_1[[#This Row],[연도]]=2019,1,0)</f>
        <v>0</v>
      </c>
      <c r="S2546" s="14">
        <f>IF([1]!Table_1[[#This Row],[연도]]=2020,1,0)</f>
        <v>1</v>
      </c>
      <c r="T2546" s="14">
        <f>IF([1]!Table_1[[#This Row],[연도]]=2021,1,0)</f>
        <v>0</v>
      </c>
      <c r="U2546" s="14">
        <f>IF([1]!Table_1[[#This Row],[연도]]=2022,1,0)</f>
        <v>0</v>
      </c>
      <c r="V2546" s="14">
        <f>IF([1]!Table_1[[#This Row],[연도]]=2023,1,0)</f>
        <v>0</v>
      </c>
      <c r="W2546" s="10">
        <v>0.99</v>
      </c>
      <c r="X2546" s="10">
        <f>Y2546/1000000000000</f>
        <v>6.1136459999999997E-2</v>
      </c>
      <c r="Y2546" s="14">
        <f>[1]!Table_1[[#This Row],[주가]]*[1]!Table_1[[#This Row],[기말주식수]]</f>
        <v>61136460000</v>
      </c>
      <c r="Z2546" s="14">
        <f>AA2546/10</f>
        <v>30.39717204213493</v>
      </c>
      <c r="AA2546" s="14">
        <f>[1]!Table_1[[#This Row],[시가총액]]/[1]!Table_1[[#This Row],[당기순이익(세후영업이익)]]</f>
        <v>303.97172042134929</v>
      </c>
      <c r="AB2546" s="10">
        <v>1067220000</v>
      </c>
    </row>
    <row r="2547" spans="1:28" ht="19.2">
      <c r="A2547" s="12">
        <v>2546</v>
      </c>
      <c r="B2547" s="12">
        <v>17510</v>
      </c>
      <c r="C2547" s="13" t="s">
        <v>395</v>
      </c>
      <c r="D2547" s="13" t="s">
        <v>20</v>
      </c>
      <c r="E2547" s="12">
        <v>2021</v>
      </c>
      <c r="F2547" s="12">
        <v>45.862000000000002</v>
      </c>
      <c r="G2547" s="15">
        <f>([1]!Table_1[[#This Row],[총자산]]-[1]!Table_1[[#This Row],[장부가치 자기자본]]+[1]!Table_1[[#This Row],[시가총액]])/[1]!Table_1[[#This Row],[총자산]]</f>
        <v>0.9126384084667496</v>
      </c>
      <c r="H2547" s="14">
        <f>I2547/100000000000</f>
        <v>1.6165276360000001E-2</v>
      </c>
      <c r="I2547" s="12">
        <v>1616527636</v>
      </c>
      <c r="J2547" s="12">
        <v>2.34</v>
      </c>
      <c r="K2547" s="10">
        <f>L2547/1000000000000</f>
        <v>1.5029594449999999E-2</v>
      </c>
      <c r="L2547" s="12">
        <v>15029594450</v>
      </c>
      <c r="M2547" s="12">
        <v>7.02</v>
      </c>
      <c r="N2547" s="12">
        <v>1</v>
      </c>
      <c r="O2547" s="15">
        <f>IF([1]!Table_1[[#This Row],[연도]]=2016,1,0)</f>
        <v>0</v>
      </c>
      <c r="P2547" s="15">
        <f>IF([1]!Table_1[[#This Row],[연도]]=2017,1,0)</f>
        <v>0</v>
      </c>
      <c r="Q2547" s="15">
        <f>IF([1]!Table_1[[#This Row],[연도]]=2018,1,0)</f>
        <v>0</v>
      </c>
      <c r="R2547" s="15">
        <f>IF([1]!Table_1[[#This Row],[연도]]=2019,1,0)</f>
        <v>0</v>
      </c>
      <c r="S2547" s="15">
        <f>IF([1]!Table_1[[#This Row],[연도]]=2020,1,0)</f>
        <v>0</v>
      </c>
      <c r="T2547" s="15">
        <f>IF([1]!Table_1[[#This Row],[연도]]=2021,1,0)</f>
        <v>1</v>
      </c>
      <c r="U2547" s="15">
        <f>IF([1]!Table_1[[#This Row],[연도]]=2022,1,0)</f>
        <v>0</v>
      </c>
      <c r="V2547" s="15">
        <f>IF([1]!Table_1[[#This Row],[연도]]=2023,1,0)</f>
        <v>0</v>
      </c>
      <c r="W2547" s="12">
        <v>0.87</v>
      </c>
      <c r="X2547" s="10">
        <f>Y2547/1000000000000</f>
        <v>6.6320100000000007E-2</v>
      </c>
      <c r="Y2547" s="15">
        <f>[1]!Table_1[[#This Row],[주가]]*[1]!Table_1[[#This Row],[기말주식수]]</f>
        <v>66320100000</v>
      </c>
      <c r="Z2547" s="14">
        <f>AA2547/10</f>
        <v>4.1026270459628567</v>
      </c>
      <c r="AA2547" s="15">
        <f>[1]!Table_1[[#This Row],[시가총액]]/[1]!Table_1[[#This Row],[당기순이익(세후영업이익)]]</f>
        <v>41.026270459628563</v>
      </c>
      <c r="AB2547" s="12">
        <v>1067220000</v>
      </c>
    </row>
    <row r="2548" spans="1:28" ht="19.2">
      <c r="A2548" s="10">
        <v>2547</v>
      </c>
      <c r="B2548" s="10">
        <v>17510</v>
      </c>
      <c r="C2548" s="11" t="s">
        <v>395</v>
      </c>
      <c r="D2548" s="11" t="s">
        <v>20</v>
      </c>
      <c r="E2548" s="10">
        <v>2022</v>
      </c>
      <c r="F2548" s="10">
        <v>47.347999999999999</v>
      </c>
      <c r="G2548" s="14">
        <f>([1]!Table_1[[#This Row],[총자산]]-[1]!Table_1[[#This Row],[장부가치 자기자본]]+[1]!Table_1[[#This Row],[시가총액]])/[1]!Table_1[[#This Row],[총자산]]</f>
        <v>0.6488770788163305</v>
      </c>
      <c r="H2548" s="14">
        <f>I2548/100000000000</f>
        <v>1.0226974600000001E-2</v>
      </c>
      <c r="I2548" s="10">
        <v>1022697460</v>
      </c>
      <c r="J2548" s="10">
        <v>0.41</v>
      </c>
      <c r="K2548" s="10">
        <f>L2548/1000000000000</f>
        <v>1.3966161594E-2</v>
      </c>
      <c r="L2548" s="10">
        <v>13966161594</v>
      </c>
      <c r="M2548" s="10">
        <v>5.74</v>
      </c>
      <c r="N2548" s="10">
        <v>1</v>
      </c>
      <c r="O2548" s="14">
        <f>IF([1]!Table_1[[#This Row],[연도]]=2016,1,0)</f>
        <v>0</v>
      </c>
      <c r="P2548" s="14">
        <f>IF([1]!Table_1[[#This Row],[연도]]=2017,1,0)</f>
        <v>0</v>
      </c>
      <c r="Q2548" s="14">
        <f>IF([1]!Table_1[[#This Row],[연도]]=2018,1,0)</f>
        <v>0</v>
      </c>
      <c r="R2548" s="14">
        <f>IF([1]!Table_1[[#This Row],[연도]]=2019,1,0)</f>
        <v>0</v>
      </c>
      <c r="S2548" s="14">
        <f>IF([1]!Table_1[[#This Row],[연도]]=2020,1,0)</f>
        <v>0</v>
      </c>
      <c r="T2548" s="14">
        <f>IF([1]!Table_1[[#This Row],[연도]]=2021,1,0)</f>
        <v>0</v>
      </c>
      <c r="U2548" s="14">
        <f>IF([1]!Table_1[[#This Row],[연도]]=2022,1,0)</f>
        <v>1</v>
      </c>
      <c r="V2548" s="14">
        <f>IF([1]!Table_1[[#This Row],[연도]]=2023,1,0)</f>
        <v>0</v>
      </c>
      <c r="W2548" s="10">
        <v>0.91</v>
      </c>
      <c r="X2548" s="10">
        <f>Y2548/1000000000000</f>
        <v>4.5585540000000001E-2</v>
      </c>
      <c r="Y2548" s="14">
        <f>[1]!Table_1[[#This Row],[주가]]*[1]!Table_1[[#This Row],[기말주식수]]</f>
        <v>45585540000</v>
      </c>
      <c r="Z2548" s="14">
        <f>AA2548/10</f>
        <v>4.4573827336972167</v>
      </c>
      <c r="AA2548" s="14">
        <f>[1]!Table_1[[#This Row],[시가총액]]/[1]!Table_1[[#This Row],[당기순이익(세후영업이익)]]</f>
        <v>44.573827336972165</v>
      </c>
      <c r="AB2548" s="10">
        <v>1067220000</v>
      </c>
    </row>
    <row r="2549" spans="1:28" ht="19.2">
      <c r="A2549" s="12">
        <v>2548</v>
      </c>
      <c r="B2549" s="12">
        <v>17510</v>
      </c>
      <c r="C2549" s="13" t="s">
        <v>395</v>
      </c>
      <c r="D2549" s="13" t="s">
        <v>20</v>
      </c>
      <c r="E2549" s="12">
        <v>2023</v>
      </c>
      <c r="F2549" s="12">
        <v>81.653999999999996</v>
      </c>
      <c r="G2549" s="15">
        <f>([1]!Table_1[[#This Row],[총자산]]-[1]!Table_1[[#This Row],[장부가치 자기자본]]+[1]!Table_1[[#This Row],[시가총액]])/[1]!Table_1[[#This Row],[총자산]]</f>
        <v>0.61544773191380608</v>
      </c>
      <c r="H2549" s="14">
        <f>I2549/100000000000</f>
        <v>1.3518797359999999E-2</v>
      </c>
      <c r="I2549" s="12">
        <v>1351879736</v>
      </c>
      <c r="J2549" s="12">
        <v>0.42</v>
      </c>
      <c r="K2549" s="10">
        <f>L2549/1000000000000</f>
        <v>1.1835001413E-2</v>
      </c>
      <c r="L2549" s="12">
        <v>11835001413</v>
      </c>
      <c r="M2549" s="12">
        <v>4.01</v>
      </c>
      <c r="N2549" s="12">
        <v>1</v>
      </c>
      <c r="O2549" s="15">
        <f>IF([1]!Table_1[[#This Row],[연도]]=2016,1,0)</f>
        <v>0</v>
      </c>
      <c r="P2549" s="15">
        <f>IF([1]!Table_1[[#This Row],[연도]]=2017,1,0)</f>
        <v>0</v>
      </c>
      <c r="Q2549" s="15">
        <f>IF([1]!Table_1[[#This Row],[연도]]=2018,1,0)</f>
        <v>0</v>
      </c>
      <c r="R2549" s="15">
        <f>IF([1]!Table_1[[#This Row],[연도]]=2019,1,0)</f>
        <v>0</v>
      </c>
      <c r="S2549" s="15">
        <f>IF([1]!Table_1[[#This Row],[연도]]=2020,1,0)</f>
        <v>0</v>
      </c>
      <c r="T2549" s="15">
        <f>IF([1]!Table_1[[#This Row],[연도]]=2021,1,0)</f>
        <v>0</v>
      </c>
      <c r="U2549" s="15">
        <f>IF([1]!Table_1[[#This Row],[연도]]=2022,1,0)</f>
        <v>0</v>
      </c>
      <c r="V2549" s="15">
        <f>IF([1]!Table_1[[#This Row],[연도]]=2023,1,0)</f>
        <v>1</v>
      </c>
      <c r="W2549" s="12">
        <v>0.94</v>
      </c>
      <c r="X2549" s="10">
        <f>Y2549/1000000000000</f>
        <v>4.2917490000000003E-2</v>
      </c>
      <c r="Y2549" s="15">
        <f>[1]!Table_1[[#This Row],[주가]]*[1]!Table_1[[#This Row],[기말주식수]]</f>
        <v>42917490000</v>
      </c>
      <c r="Z2549" s="14">
        <f>AA2549/10</f>
        <v>3.1746529559638281</v>
      </c>
      <c r="AA2549" s="15">
        <f>[1]!Table_1[[#This Row],[시가총액]]/[1]!Table_1[[#This Row],[당기순이익(세후영업이익)]]</f>
        <v>31.746529559638283</v>
      </c>
      <c r="AB2549" s="12">
        <v>1067220000</v>
      </c>
    </row>
    <row r="2550" spans="1:28" ht="19.2">
      <c r="A2550" s="10">
        <v>2549</v>
      </c>
      <c r="B2550" s="10">
        <v>17550</v>
      </c>
      <c r="C2550" s="11" t="s">
        <v>396</v>
      </c>
      <c r="D2550" s="11" t="s">
        <v>6</v>
      </c>
      <c r="E2550" s="10">
        <v>2016</v>
      </c>
      <c r="F2550" s="10">
        <v>17.721</v>
      </c>
      <c r="G2550" s="14">
        <f>([1]!Table_1[[#This Row],[총자산]]-[1]!Table_1[[#This Row],[장부가치 자기자본]]+[1]!Table_1[[#This Row],[시가총액]])/[1]!Table_1[[#This Row],[총자산]]</f>
        <v>1.1611926195610343</v>
      </c>
      <c r="H2550" s="14">
        <f>I2550/100000000000</f>
        <v>3.9098109739999998E-2</v>
      </c>
      <c r="I2550" s="10">
        <v>3909810974</v>
      </c>
      <c r="J2550" s="10">
        <v>-8.91</v>
      </c>
      <c r="K2550" s="10">
        <f>L2550/1000000000000</f>
        <v>8.8829912122999996E-2</v>
      </c>
      <c r="L2550" s="10">
        <v>88829912123</v>
      </c>
      <c r="M2550" s="10">
        <v>0.04</v>
      </c>
      <c r="N2550" s="10">
        <v>1</v>
      </c>
      <c r="O2550" s="14">
        <f>IF([1]!Table_1[[#This Row],[연도]]=2016,1,0)</f>
        <v>1</v>
      </c>
      <c r="P2550" s="14">
        <f>IF([1]!Table_1[[#This Row],[연도]]=2017,1,0)</f>
        <v>0</v>
      </c>
      <c r="Q2550" s="14">
        <f>IF([1]!Table_1[[#This Row],[연도]]=2018,1,0)</f>
        <v>0</v>
      </c>
      <c r="R2550" s="14">
        <f>IF([1]!Table_1[[#This Row],[연도]]=2019,1,0)</f>
        <v>0</v>
      </c>
      <c r="S2550" s="14">
        <f>IF([1]!Table_1[[#This Row],[연도]]=2020,1,0)</f>
        <v>0</v>
      </c>
      <c r="T2550" s="14">
        <f>IF([1]!Table_1[[#This Row],[연도]]=2021,1,0)</f>
        <v>0</v>
      </c>
      <c r="U2550" s="14">
        <f>IF([1]!Table_1[[#This Row],[연도]]=2022,1,0)</f>
        <v>0</v>
      </c>
      <c r="V2550" s="14">
        <f>IF([1]!Table_1[[#This Row],[연도]]=2023,1,0)</f>
        <v>0</v>
      </c>
      <c r="W2550" s="10">
        <v>1.46</v>
      </c>
      <c r="X2550" s="10">
        <f>Y2550/1000000000000</f>
        <v>0.108780103445</v>
      </c>
      <c r="Y2550" s="14">
        <f>[1]!Table_1[[#This Row],[주가]]*[1]!Table_1[[#This Row],[기말주식수]]</f>
        <v>108780103445</v>
      </c>
      <c r="Z2550" s="14">
        <f>AA2550/10</f>
        <v>2.7822343373728531</v>
      </c>
      <c r="AA2550" s="14">
        <f>[1]!Table_1[[#This Row],[시가총액]]/[1]!Table_1[[#This Row],[당기순이익(세후영업이익)]]</f>
        <v>27.822343373728533</v>
      </c>
      <c r="AB2550" s="10">
        <v>514450570</v>
      </c>
    </row>
    <row r="2551" spans="1:28" ht="19.2">
      <c r="A2551" s="12">
        <v>2550</v>
      </c>
      <c r="B2551" s="12">
        <v>17550</v>
      </c>
      <c r="C2551" s="13" t="s">
        <v>396</v>
      </c>
      <c r="D2551" s="13" t="s">
        <v>6</v>
      </c>
      <c r="E2551" s="12">
        <v>2019</v>
      </c>
      <c r="F2551" s="12">
        <v>354.79300000000001</v>
      </c>
      <c r="G2551" s="15">
        <f>([1]!Table_1[[#This Row],[총자산]]-[1]!Table_1[[#This Row],[장부가치 자기자본]]+[1]!Table_1[[#This Row],[시가총액]])/[1]!Table_1[[#This Row],[총자산]]</f>
        <v>1.1977857777405445</v>
      </c>
      <c r="H2551" s="14">
        <f>I2551/100000000000</f>
        <v>7.2374221820000001E-2</v>
      </c>
      <c r="I2551" s="12">
        <v>7237422182</v>
      </c>
      <c r="J2551" s="12">
        <v>-10.63</v>
      </c>
      <c r="K2551" s="10">
        <f>L2551/1000000000000</f>
        <v>0.1578060905</v>
      </c>
      <c r="L2551" s="12">
        <v>157806090500</v>
      </c>
      <c r="M2551" s="12">
        <v>1.73</v>
      </c>
      <c r="N2551" s="12">
        <v>1</v>
      </c>
      <c r="O2551" s="15">
        <f>IF([1]!Table_1[[#This Row],[연도]]=2016,1,0)</f>
        <v>0</v>
      </c>
      <c r="P2551" s="15">
        <f>IF([1]!Table_1[[#This Row],[연도]]=2017,1,0)</f>
        <v>0</v>
      </c>
      <c r="Q2551" s="15">
        <f>IF([1]!Table_1[[#This Row],[연도]]=2018,1,0)</f>
        <v>0</v>
      </c>
      <c r="R2551" s="15">
        <f>IF([1]!Table_1[[#This Row],[연도]]=2019,1,0)</f>
        <v>1</v>
      </c>
      <c r="S2551" s="15">
        <f>IF([1]!Table_1[[#This Row],[연도]]=2020,1,0)</f>
        <v>0</v>
      </c>
      <c r="T2551" s="15">
        <f>IF([1]!Table_1[[#This Row],[연도]]=2021,1,0)</f>
        <v>0</v>
      </c>
      <c r="U2551" s="15">
        <f>IF([1]!Table_1[[#This Row],[연도]]=2022,1,0)</f>
        <v>0</v>
      </c>
      <c r="V2551" s="15">
        <f>IF([1]!Table_1[[#This Row],[연도]]=2023,1,0)</f>
        <v>0</v>
      </c>
      <c r="W2551" s="12">
        <v>1.84</v>
      </c>
      <c r="X2551" s="10">
        <f>Y2551/1000000000000</f>
        <v>0.13658246238999999</v>
      </c>
      <c r="Y2551" s="15">
        <f>[1]!Table_1[[#This Row],[주가]]*[1]!Table_1[[#This Row],[기말주식수]]</f>
        <v>136582462390</v>
      </c>
      <c r="Z2551" s="14">
        <f>AA2551/10</f>
        <v>1.8871700303692467</v>
      </c>
      <c r="AA2551" s="15">
        <f>[1]!Table_1[[#This Row],[시가총액]]/[1]!Table_1[[#This Row],[당기순이익(세후영업이익)]]</f>
        <v>18.871700303692467</v>
      </c>
      <c r="AB2551" s="12">
        <v>514450570</v>
      </c>
    </row>
    <row r="2552" spans="1:28" ht="19.2">
      <c r="A2552" s="10">
        <v>2551</v>
      </c>
      <c r="B2552" s="10">
        <v>17550</v>
      </c>
      <c r="C2552" s="11" t="s">
        <v>396</v>
      </c>
      <c r="D2552" s="11" t="s">
        <v>6</v>
      </c>
      <c r="E2552" s="10">
        <v>2020</v>
      </c>
      <c r="F2552" s="10">
        <v>12.759</v>
      </c>
      <c r="G2552" s="14">
        <f>([1]!Table_1[[#This Row],[총자산]]-[1]!Table_1[[#This Row],[장부가치 자기자본]]+[1]!Table_1[[#This Row],[시가총액]])/[1]!Table_1[[#This Row],[총자산]]</f>
        <v>1.2580652497869917</v>
      </c>
      <c r="H2552" s="14">
        <f>I2552/100000000000</f>
        <v>7.0024491219999999E-2</v>
      </c>
      <c r="I2552" s="10">
        <v>7002449122</v>
      </c>
      <c r="J2552" s="10">
        <v>29.07</v>
      </c>
      <c r="K2552" s="10">
        <f>L2552/1000000000000</f>
        <v>0.13782969895800001</v>
      </c>
      <c r="L2552" s="10">
        <v>137829698958</v>
      </c>
      <c r="M2552" s="10">
        <v>1.84</v>
      </c>
      <c r="N2552" s="10">
        <v>1</v>
      </c>
      <c r="O2552" s="14">
        <f>IF([1]!Table_1[[#This Row],[연도]]=2016,1,0)</f>
        <v>0</v>
      </c>
      <c r="P2552" s="14">
        <f>IF([1]!Table_1[[#This Row],[연도]]=2017,1,0)</f>
        <v>0</v>
      </c>
      <c r="Q2552" s="14">
        <f>IF([1]!Table_1[[#This Row],[연도]]=2018,1,0)</f>
        <v>0</v>
      </c>
      <c r="R2552" s="14">
        <f>IF([1]!Table_1[[#This Row],[연도]]=2019,1,0)</f>
        <v>0</v>
      </c>
      <c r="S2552" s="14">
        <f>IF([1]!Table_1[[#This Row],[연도]]=2020,1,0)</f>
        <v>1</v>
      </c>
      <c r="T2552" s="14">
        <f>IF([1]!Table_1[[#This Row],[연도]]=2021,1,0)</f>
        <v>0</v>
      </c>
      <c r="U2552" s="14">
        <f>IF([1]!Table_1[[#This Row],[연도]]=2022,1,0)</f>
        <v>0</v>
      </c>
      <c r="V2552" s="14">
        <f>IF([1]!Table_1[[#This Row],[연도]]=2023,1,0)</f>
        <v>0</v>
      </c>
      <c r="W2552" s="10">
        <v>1.23</v>
      </c>
      <c r="X2552" s="10">
        <f>Y2552/1000000000000</f>
        <v>0.16465474715</v>
      </c>
      <c r="Y2552" s="14">
        <f>[1]!Table_1[[#This Row],[주가]]*[1]!Table_1[[#This Row],[기말주식수]]</f>
        <v>164654747150</v>
      </c>
      <c r="Z2552" s="14">
        <f>AA2552/10</f>
        <v>2.3513879827087161</v>
      </c>
      <c r="AA2552" s="14">
        <f>[1]!Table_1[[#This Row],[시가총액]]/[1]!Table_1[[#This Row],[당기순이익(세후영업이익)]]</f>
        <v>23.513879827087159</v>
      </c>
      <c r="AB2552" s="10">
        <v>514450570</v>
      </c>
    </row>
    <row r="2553" spans="1:28" ht="19.2">
      <c r="A2553" s="12">
        <v>2552</v>
      </c>
      <c r="B2553" s="12">
        <v>17550</v>
      </c>
      <c r="C2553" s="13" t="s">
        <v>396</v>
      </c>
      <c r="D2553" s="13" t="s">
        <v>6</v>
      </c>
      <c r="E2553" s="12">
        <v>2021</v>
      </c>
      <c r="F2553" s="12">
        <v>4.7389999999999999</v>
      </c>
      <c r="G2553" s="15">
        <f>([1]!Table_1[[#This Row],[총자산]]-[1]!Table_1[[#This Row],[장부가치 자기자본]]+[1]!Table_1[[#This Row],[시가총액]])/[1]!Table_1[[#This Row],[총자산]]</f>
        <v>1.1541655057314484</v>
      </c>
      <c r="H2553" s="14">
        <f>I2553/100000000000</f>
        <v>0.14273592745999999</v>
      </c>
      <c r="I2553" s="12">
        <v>14273592746</v>
      </c>
      <c r="J2553" s="12">
        <v>-0.13</v>
      </c>
      <c r="K2553" s="10">
        <f>L2553/1000000000000</f>
        <v>0.25299240585600002</v>
      </c>
      <c r="L2553" s="12">
        <v>252992405856</v>
      </c>
      <c r="M2553" s="12">
        <v>2.0499999999999998</v>
      </c>
      <c r="N2553" s="12">
        <v>1</v>
      </c>
      <c r="O2553" s="15">
        <f>IF([1]!Table_1[[#This Row],[연도]]=2016,1,0)</f>
        <v>0</v>
      </c>
      <c r="P2553" s="15">
        <f>IF([1]!Table_1[[#This Row],[연도]]=2017,1,0)</f>
        <v>0</v>
      </c>
      <c r="Q2553" s="15">
        <f>IF([1]!Table_1[[#This Row],[연도]]=2018,1,0)</f>
        <v>0</v>
      </c>
      <c r="R2553" s="15">
        <f>IF([1]!Table_1[[#This Row],[연도]]=2019,1,0)</f>
        <v>0</v>
      </c>
      <c r="S2553" s="15">
        <f>IF([1]!Table_1[[#This Row],[연도]]=2020,1,0)</f>
        <v>0</v>
      </c>
      <c r="T2553" s="15">
        <f>IF([1]!Table_1[[#This Row],[연도]]=2021,1,0)</f>
        <v>1</v>
      </c>
      <c r="U2553" s="15">
        <f>IF([1]!Table_1[[#This Row],[연도]]=2022,1,0)</f>
        <v>0</v>
      </c>
      <c r="V2553" s="15">
        <f>IF([1]!Table_1[[#This Row],[연도]]=2023,1,0)</f>
        <v>0</v>
      </c>
      <c r="W2553" s="12">
        <v>0.76</v>
      </c>
      <c r="X2553" s="10">
        <f>Y2553/1000000000000</f>
        <v>0.15844645340499999</v>
      </c>
      <c r="Y2553" s="15">
        <f>[1]!Table_1[[#This Row],[주가]]*[1]!Table_1[[#This Row],[기말주식수]]</f>
        <v>158446453405</v>
      </c>
      <c r="Z2553" s="14">
        <f>AA2553/10</f>
        <v>1.1100670743839367</v>
      </c>
      <c r="AA2553" s="15">
        <f>[1]!Table_1[[#This Row],[시가총액]]/[1]!Table_1[[#This Row],[당기순이익(세후영업이익)]]</f>
        <v>11.100670743839366</v>
      </c>
      <c r="AB2553" s="12">
        <v>539863930</v>
      </c>
    </row>
    <row r="2554" spans="1:28" ht="19.2">
      <c r="A2554" s="10">
        <v>2553</v>
      </c>
      <c r="B2554" s="10">
        <v>17550</v>
      </c>
      <c r="C2554" s="11" t="s">
        <v>396</v>
      </c>
      <c r="D2554" s="11" t="s">
        <v>6</v>
      </c>
      <c r="E2554" s="10">
        <v>2022</v>
      </c>
      <c r="F2554" s="10">
        <v>3.4279999999999999</v>
      </c>
      <c r="G2554" s="14">
        <f>([1]!Table_1[[#This Row],[총자산]]-[1]!Table_1[[#This Row],[장부가치 자기자본]]+[1]!Table_1[[#This Row],[시가총액]])/[1]!Table_1[[#This Row],[총자산]]</f>
        <v>1.0203331223030931</v>
      </c>
      <c r="H2554" s="14">
        <f>I2554/100000000000</f>
        <v>0.22598864800999999</v>
      </c>
      <c r="I2554" s="10">
        <v>22598864801</v>
      </c>
      <c r="J2554" s="10">
        <v>10.86</v>
      </c>
      <c r="K2554" s="10">
        <f>L2554/1000000000000</f>
        <v>0.286296769359</v>
      </c>
      <c r="L2554" s="10">
        <v>286296769359</v>
      </c>
      <c r="M2554" s="10">
        <v>2.69</v>
      </c>
      <c r="N2554" s="10">
        <v>1</v>
      </c>
      <c r="O2554" s="14">
        <f>IF([1]!Table_1[[#This Row],[연도]]=2016,1,0)</f>
        <v>0</v>
      </c>
      <c r="P2554" s="14">
        <f>IF([1]!Table_1[[#This Row],[연도]]=2017,1,0)</f>
        <v>0</v>
      </c>
      <c r="Q2554" s="14">
        <f>IF([1]!Table_1[[#This Row],[연도]]=2018,1,0)</f>
        <v>0</v>
      </c>
      <c r="R2554" s="14">
        <f>IF([1]!Table_1[[#This Row],[연도]]=2019,1,0)</f>
        <v>0</v>
      </c>
      <c r="S2554" s="14">
        <f>IF([1]!Table_1[[#This Row],[연도]]=2020,1,0)</f>
        <v>0</v>
      </c>
      <c r="T2554" s="14">
        <f>IF([1]!Table_1[[#This Row],[연도]]=2021,1,0)</f>
        <v>0</v>
      </c>
      <c r="U2554" s="14">
        <f>IF([1]!Table_1[[#This Row],[연도]]=2022,1,0)</f>
        <v>1</v>
      </c>
      <c r="V2554" s="14">
        <f>IF([1]!Table_1[[#This Row],[연도]]=2023,1,0)</f>
        <v>0</v>
      </c>
      <c r="W2554" s="10">
        <v>1.49</v>
      </c>
      <c r="X2554" s="10">
        <f>Y2554/1000000000000</f>
        <v>0.14387045939500001</v>
      </c>
      <c r="Y2554" s="14">
        <f>[1]!Table_1[[#This Row],[주가]]*[1]!Table_1[[#This Row],[기말주식수]]</f>
        <v>143870459395</v>
      </c>
      <c r="Z2554" s="14">
        <f>AA2554/10</f>
        <v>0.63662693087412836</v>
      </c>
      <c r="AA2554" s="14">
        <f>[1]!Table_1[[#This Row],[시가총액]]/[1]!Table_1[[#This Row],[당기순이익(세후영업이익)]]</f>
        <v>6.366269308741284</v>
      </c>
      <c r="AB2554" s="10">
        <v>539863930</v>
      </c>
    </row>
    <row r="2555" spans="1:28" ht="19.2">
      <c r="A2555" s="12">
        <v>2554</v>
      </c>
      <c r="B2555" s="12">
        <v>17550</v>
      </c>
      <c r="C2555" s="13" t="s">
        <v>396</v>
      </c>
      <c r="D2555" s="13" t="s">
        <v>6</v>
      </c>
      <c r="E2555" s="12">
        <v>2023</v>
      </c>
      <c r="F2555" s="12">
        <v>3.698</v>
      </c>
      <c r="G2555" s="15">
        <f>([1]!Table_1[[#This Row],[총자산]]-[1]!Table_1[[#This Row],[장부가치 자기자본]]+[1]!Table_1[[#This Row],[시가총액]])/[1]!Table_1[[#This Row],[총자산]]</f>
        <v>0.83337342349007493</v>
      </c>
      <c r="H2555" s="14">
        <f>I2555/100000000000</f>
        <v>0.16398431249000001</v>
      </c>
      <c r="I2555" s="12">
        <v>16398431249</v>
      </c>
      <c r="J2555" s="12">
        <v>0.53</v>
      </c>
      <c r="K2555" s="10">
        <f>L2555/1000000000000</f>
        <v>0.22654051051900001</v>
      </c>
      <c r="L2555" s="12">
        <v>226540510519</v>
      </c>
      <c r="M2555" s="12">
        <v>1.42</v>
      </c>
      <c r="N2555" s="12">
        <v>1</v>
      </c>
      <c r="O2555" s="15">
        <f>IF([1]!Table_1[[#This Row],[연도]]=2016,1,0)</f>
        <v>0</v>
      </c>
      <c r="P2555" s="15">
        <f>IF([1]!Table_1[[#This Row],[연도]]=2017,1,0)</f>
        <v>0</v>
      </c>
      <c r="Q2555" s="15">
        <f>IF([1]!Table_1[[#This Row],[연도]]=2018,1,0)</f>
        <v>0</v>
      </c>
      <c r="R2555" s="15">
        <f>IF([1]!Table_1[[#This Row],[연도]]=2019,1,0)</f>
        <v>0</v>
      </c>
      <c r="S2555" s="15">
        <f>IF([1]!Table_1[[#This Row],[연도]]=2020,1,0)</f>
        <v>0</v>
      </c>
      <c r="T2555" s="15">
        <f>IF([1]!Table_1[[#This Row],[연도]]=2021,1,0)</f>
        <v>0</v>
      </c>
      <c r="U2555" s="15">
        <f>IF([1]!Table_1[[#This Row],[연도]]=2022,1,0)</f>
        <v>0</v>
      </c>
      <c r="V2555" s="15">
        <f>IF([1]!Table_1[[#This Row],[연도]]=2023,1,0)</f>
        <v>1</v>
      </c>
      <c r="W2555" s="12">
        <v>1.1299999999999999</v>
      </c>
      <c r="X2555" s="10">
        <f>Y2555/1000000000000</f>
        <v>0.1316621643</v>
      </c>
      <c r="Y2555" s="15">
        <f>[1]!Table_1[[#This Row],[주가]]*[1]!Table_1[[#This Row],[기말주식수]]</f>
        <v>131662164300</v>
      </c>
      <c r="Z2555" s="14">
        <f>AA2555/10</f>
        <v>0.80289487635001033</v>
      </c>
      <c r="AA2555" s="15">
        <f>[1]!Table_1[[#This Row],[시가총액]]/[1]!Table_1[[#This Row],[당기순이익(세후영업이익)]]</f>
        <v>8.0289487635001038</v>
      </c>
      <c r="AB2555" s="12">
        <v>624003600</v>
      </c>
    </row>
    <row r="2556" spans="1:28" ht="19.2">
      <c r="A2556" s="10">
        <v>2555</v>
      </c>
      <c r="B2556" s="10">
        <v>17650</v>
      </c>
      <c r="C2556" s="11" t="s">
        <v>397</v>
      </c>
      <c r="D2556" s="11" t="s">
        <v>20</v>
      </c>
      <c r="E2556" s="10">
        <v>2020</v>
      </c>
      <c r="F2556" s="10">
        <v>5.1539999999999999</v>
      </c>
      <c r="G2556" s="14">
        <f>([1]!Table_1[[#This Row],[총자산]]-[1]!Table_1[[#This Row],[장부가치 자기자본]]+[1]!Table_1[[#This Row],[시가총액]])/[1]!Table_1[[#This Row],[총자산]]</f>
        <v>0.58682206070005738</v>
      </c>
      <c r="H2556" s="14">
        <f>I2556/100000000000</f>
        <v>0.16396531017999999</v>
      </c>
      <c r="I2556" s="10">
        <v>16396531018</v>
      </c>
      <c r="J2556" s="10">
        <v>5.62</v>
      </c>
      <c r="K2556" s="10">
        <f>L2556/1000000000000</f>
        <v>0.12873685003099999</v>
      </c>
      <c r="L2556" s="10">
        <v>128736850031</v>
      </c>
      <c r="M2556" s="10">
        <v>3.52</v>
      </c>
      <c r="N2556" s="10">
        <v>1</v>
      </c>
      <c r="O2556" s="14">
        <f>IF([1]!Table_1[[#This Row],[연도]]=2016,1,0)</f>
        <v>0</v>
      </c>
      <c r="P2556" s="14">
        <f>IF([1]!Table_1[[#This Row],[연도]]=2017,1,0)</f>
        <v>0</v>
      </c>
      <c r="Q2556" s="14">
        <f>IF([1]!Table_1[[#This Row],[연도]]=2018,1,0)</f>
        <v>0</v>
      </c>
      <c r="R2556" s="14">
        <f>IF([1]!Table_1[[#This Row],[연도]]=2019,1,0)</f>
        <v>0</v>
      </c>
      <c r="S2556" s="14">
        <f>IF([1]!Table_1[[#This Row],[연도]]=2020,1,0)</f>
        <v>1</v>
      </c>
      <c r="T2556" s="14">
        <f>IF([1]!Table_1[[#This Row],[연도]]=2021,1,0)</f>
        <v>0</v>
      </c>
      <c r="U2556" s="14">
        <f>IF([1]!Table_1[[#This Row],[연도]]=2022,1,0)</f>
        <v>0</v>
      </c>
      <c r="V2556" s="14">
        <f>IF([1]!Table_1[[#This Row],[연도]]=2023,1,0)</f>
        <v>0</v>
      </c>
      <c r="W2556" s="10">
        <v>0.4</v>
      </c>
      <c r="X2556" s="10">
        <f>Y2556/1000000000000</f>
        <v>8.5050000000000001E-2</v>
      </c>
      <c r="Y2556" s="14">
        <f>[1]!Table_1[[#This Row],[주가]]*[1]!Table_1[[#This Row],[기말주식수]]</f>
        <v>85050000000</v>
      </c>
      <c r="Z2556" s="14">
        <f>AA2556/10</f>
        <v>0.51870727964733931</v>
      </c>
      <c r="AA2556" s="14">
        <f>[1]!Table_1[[#This Row],[시가총액]]/[1]!Table_1[[#This Row],[당기순이익(세후영업이익)]]</f>
        <v>5.1870727964733936</v>
      </c>
      <c r="AB2556" s="10">
        <v>674095200</v>
      </c>
    </row>
    <row r="2557" spans="1:28" ht="19.2">
      <c r="A2557" s="12">
        <v>2556</v>
      </c>
      <c r="B2557" s="12">
        <v>17650</v>
      </c>
      <c r="C2557" s="13" t="s">
        <v>397</v>
      </c>
      <c r="D2557" s="13" t="s">
        <v>20</v>
      </c>
      <c r="E2557" s="12">
        <v>2021</v>
      </c>
      <c r="F2557" s="12">
        <v>4.181</v>
      </c>
      <c r="G2557" s="15">
        <f>([1]!Table_1[[#This Row],[총자산]]-[1]!Table_1[[#This Row],[장부가치 자기자본]]+[1]!Table_1[[#This Row],[시가총액]])/[1]!Table_1[[#This Row],[총자산]]</f>
        <v>0.62110266714548368</v>
      </c>
      <c r="H2557" s="14">
        <f>I2557/100000000000</f>
        <v>0.26119679266000001</v>
      </c>
      <c r="I2557" s="12">
        <v>26119679266</v>
      </c>
      <c r="J2557" s="12">
        <v>8.9</v>
      </c>
      <c r="K2557" s="10">
        <f>L2557/1000000000000</f>
        <v>0.18125632871</v>
      </c>
      <c r="L2557" s="12">
        <v>181256328710</v>
      </c>
      <c r="M2557" s="12">
        <v>4.4000000000000004</v>
      </c>
      <c r="N2557" s="12">
        <v>1</v>
      </c>
      <c r="O2557" s="15">
        <f>IF([1]!Table_1[[#This Row],[연도]]=2016,1,0)</f>
        <v>0</v>
      </c>
      <c r="P2557" s="15">
        <f>IF([1]!Table_1[[#This Row],[연도]]=2017,1,0)</f>
        <v>0</v>
      </c>
      <c r="Q2557" s="15">
        <f>IF([1]!Table_1[[#This Row],[연도]]=2018,1,0)</f>
        <v>0</v>
      </c>
      <c r="R2557" s="15">
        <f>IF([1]!Table_1[[#This Row],[연도]]=2019,1,0)</f>
        <v>0</v>
      </c>
      <c r="S2557" s="15">
        <f>IF([1]!Table_1[[#This Row],[연도]]=2020,1,0)</f>
        <v>0</v>
      </c>
      <c r="T2557" s="15">
        <f>IF([1]!Table_1[[#This Row],[연도]]=2021,1,0)</f>
        <v>1</v>
      </c>
      <c r="U2557" s="15">
        <f>IF([1]!Table_1[[#This Row],[연도]]=2022,1,0)</f>
        <v>0</v>
      </c>
      <c r="V2557" s="15">
        <f>IF([1]!Table_1[[#This Row],[연도]]=2023,1,0)</f>
        <v>0</v>
      </c>
      <c r="W2557" s="12">
        <v>0.2</v>
      </c>
      <c r="X2557" s="10">
        <f>Y2557/1000000000000</f>
        <v>0.10755000000000001</v>
      </c>
      <c r="Y2557" s="15">
        <f>[1]!Table_1[[#This Row],[주가]]*[1]!Table_1[[#This Row],[기말주식수]]</f>
        <v>107550000000</v>
      </c>
      <c r="Z2557" s="14">
        <f>AA2557/10</f>
        <v>0.41175850172095296</v>
      </c>
      <c r="AA2557" s="15">
        <f>[1]!Table_1[[#This Row],[시가총액]]/[1]!Table_1[[#This Row],[당기순이익(세후영업이익)]]</f>
        <v>4.1175850172095299</v>
      </c>
      <c r="AB2557" s="12">
        <v>900000000</v>
      </c>
    </row>
    <row r="2558" spans="1:28" ht="19.2">
      <c r="A2558" s="10">
        <v>2557</v>
      </c>
      <c r="B2558" s="10">
        <v>17650</v>
      </c>
      <c r="C2558" s="11" t="s">
        <v>397</v>
      </c>
      <c r="D2558" s="11" t="s">
        <v>20</v>
      </c>
      <c r="E2558" s="10">
        <v>2022</v>
      </c>
      <c r="F2558" s="10">
        <v>3.6040000000000001</v>
      </c>
      <c r="G2558" s="14">
        <f>([1]!Table_1[[#This Row],[총자산]]-[1]!Table_1[[#This Row],[장부가치 자기자본]]+[1]!Table_1[[#This Row],[시가총액]])/[1]!Table_1[[#This Row],[총자산]]</f>
        <v>0.43610390762083101</v>
      </c>
      <c r="H2558" s="14">
        <f>I2558/100000000000</f>
        <v>0.29197579672000001</v>
      </c>
      <c r="I2558" s="10">
        <v>29197579672</v>
      </c>
      <c r="J2558" s="10">
        <v>12.77</v>
      </c>
      <c r="K2558" s="10">
        <f>L2558/1000000000000</f>
        <v>0.18735323454700001</v>
      </c>
      <c r="L2558" s="10">
        <v>187353234547</v>
      </c>
      <c r="M2558" s="10">
        <v>4.09</v>
      </c>
      <c r="N2558" s="10">
        <v>1</v>
      </c>
      <c r="O2558" s="14">
        <f>IF([1]!Table_1[[#This Row],[연도]]=2016,1,0)</f>
        <v>0</v>
      </c>
      <c r="P2558" s="14">
        <f>IF([1]!Table_1[[#This Row],[연도]]=2017,1,0)</f>
        <v>0</v>
      </c>
      <c r="Q2558" s="14">
        <f>IF([1]!Table_1[[#This Row],[연도]]=2018,1,0)</f>
        <v>0</v>
      </c>
      <c r="R2558" s="14">
        <f>IF([1]!Table_1[[#This Row],[연도]]=2019,1,0)</f>
        <v>0</v>
      </c>
      <c r="S2558" s="14">
        <f>IF([1]!Table_1[[#This Row],[연도]]=2020,1,0)</f>
        <v>0</v>
      </c>
      <c r="T2558" s="14">
        <f>IF([1]!Table_1[[#This Row],[연도]]=2021,1,0)</f>
        <v>0</v>
      </c>
      <c r="U2558" s="14">
        <f>IF([1]!Table_1[[#This Row],[연도]]=2022,1,0)</f>
        <v>1</v>
      </c>
      <c r="V2558" s="14">
        <f>IF([1]!Table_1[[#This Row],[연도]]=2023,1,0)</f>
        <v>0</v>
      </c>
      <c r="W2558" s="10">
        <v>0.43</v>
      </c>
      <c r="X2558" s="10">
        <f>Y2558/1000000000000</f>
        <v>7.9200000000000007E-2</v>
      </c>
      <c r="Y2558" s="14">
        <f>[1]!Table_1[[#This Row],[주가]]*[1]!Table_1[[#This Row],[기말주식수]]</f>
        <v>79200000000</v>
      </c>
      <c r="Z2558" s="14">
        <f>AA2558/10</f>
        <v>0.27125536051178756</v>
      </c>
      <c r="AA2558" s="14">
        <f>[1]!Table_1[[#This Row],[시가총액]]/[1]!Table_1[[#This Row],[당기순이익(세후영업이익)]]</f>
        <v>2.7125536051178756</v>
      </c>
      <c r="AB2558" s="10">
        <v>880000000</v>
      </c>
    </row>
    <row r="2559" spans="1:28" ht="19.2">
      <c r="A2559" s="12">
        <v>2558</v>
      </c>
      <c r="B2559" s="12">
        <v>17650</v>
      </c>
      <c r="C2559" s="13" t="s">
        <v>397</v>
      </c>
      <c r="D2559" s="13" t="s">
        <v>20</v>
      </c>
      <c r="E2559" s="12">
        <v>2023</v>
      </c>
      <c r="F2559" s="12">
        <v>4.4530000000000003</v>
      </c>
      <c r="G2559" s="15">
        <f>([1]!Table_1[[#This Row],[총자산]]-[1]!Table_1[[#This Row],[장부가치 자기자본]]+[1]!Table_1[[#This Row],[시가총액]])/[1]!Table_1[[#This Row],[총자산]]</f>
        <v>0.39285866968056704</v>
      </c>
      <c r="H2559" s="14">
        <f>I2559/100000000000</f>
        <v>0.21826803766</v>
      </c>
      <c r="I2559" s="12">
        <v>21826803766</v>
      </c>
      <c r="J2559" s="12">
        <v>5.15</v>
      </c>
      <c r="K2559" s="10">
        <f>L2559/1000000000000</f>
        <v>0.16438330056600001</v>
      </c>
      <c r="L2559" s="12">
        <v>164383300566</v>
      </c>
      <c r="M2559" s="12">
        <v>3.91</v>
      </c>
      <c r="N2559" s="12">
        <v>1</v>
      </c>
      <c r="O2559" s="15">
        <f>IF([1]!Table_1[[#This Row],[연도]]=2016,1,0)</f>
        <v>0</v>
      </c>
      <c r="P2559" s="15">
        <f>IF([1]!Table_1[[#This Row],[연도]]=2017,1,0)</f>
        <v>0</v>
      </c>
      <c r="Q2559" s="15">
        <f>IF([1]!Table_1[[#This Row],[연도]]=2018,1,0)</f>
        <v>0</v>
      </c>
      <c r="R2559" s="15">
        <f>IF([1]!Table_1[[#This Row],[연도]]=2019,1,0)</f>
        <v>0</v>
      </c>
      <c r="S2559" s="15">
        <f>IF([1]!Table_1[[#This Row],[연도]]=2020,1,0)</f>
        <v>0</v>
      </c>
      <c r="T2559" s="15">
        <f>IF([1]!Table_1[[#This Row],[연도]]=2021,1,0)</f>
        <v>0</v>
      </c>
      <c r="U2559" s="15">
        <f>IF([1]!Table_1[[#This Row],[연도]]=2022,1,0)</f>
        <v>0</v>
      </c>
      <c r="V2559" s="15">
        <f>IF([1]!Table_1[[#This Row],[연도]]=2023,1,0)</f>
        <v>1</v>
      </c>
      <c r="W2559" s="12">
        <v>0.4</v>
      </c>
      <c r="X2559" s="10">
        <f>Y2559/1000000000000</f>
        <v>7.3080000000000006E-2</v>
      </c>
      <c r="Y2559" s="15">
        <f>[1]!Table_1[[#This Row],[주가]]*[1]!Table_1[[#This Row],[기말주식수]]</f>
        <v>73080000000</v>
      </c>
      <c r="Z2559" s="14">
        <f>AA2559/10</f>
        <v>0.33481768922043459</v>
      </c>
      <c r="AA2559" s="15">
        <f>[1]!Table_1[[#This Row],[시가총액]]/[1]!Table_1[[#This Row],[당기순이익(세후영업이익)]]</f>
        <v>3.348176892204346</v>
      </c>
      <c r="AB2559" s="12">
        <v>837000000</v>
      </c>
    </row>
    <row r="2560" spans="1:28" ht="19.2">
      <c r="A2560" s="10">
        <v>2559</v>
      </c>
      <c r="B2560" s="10">
        <v>17670</v>
      </c>
      <c r="C2560" s="11" t="s">
        <v>398</v>
      </c>
      <c r="D2560" s="11" t="s">
        <v>6</v>
      </c>
      <c r="E2560" s="10">
        <v>2016</v>
      </c>
      <c r="F2560" s="10">
        <v>42.533000000000001</v>
      </c>
      <c r="G2560" s="14">
        <f>([1]!Table_1[[#This Row],[총자산]]-[1]!Table_1[[#This Row],[장부가치 자기자본]]+[1]!Table_1[[#This Row],[시가총액]])/[1]!Table_1[[#This Row],[총자산]]</f>
        <v>0.58476868508450619</v>
      </c>
      <c r="H2560" s="14">
        <f>I2560/100000000000</f>
        <v>15.3574</v>
      </c>
      <c r="I2560" s="10">
        <v>1535740000000</v>
      </c>
      <c r="J2560" s="10">
        <v>5</v>
      </c>
      <c r="K2560" s="10">
        <f>L2560/1000000000000</f>
        <v>17.091816000000001</v>
      </c>
      <c r="L2560" s="10">
        <v>17091816000000</v>
      </c>
      <c r="M2560" s="10">
        <v>0.2</v>
      </c>
      <c r="N2560" s="10">
        <v>2</v>
      </c>
      <c r="O2560" s="14">
        <f>IF([1]!Table_1[[#This Row],[연도]]=2016,1,0)</f>
        <v>1</v>
      </c>
      <c r="P2560" s="14">
        <f>IF([1]!Table_1[[#This Row],[연도]]=2017,1,0)</f>
        <v>0</v>
      </c>
      <c r="Q2560" s="14">
        <f>IF([1]!Table_1[[#This Row],[연도]]=2018,1,0)</f>
        <v>0</v>
      </c>
      <c r="R2560" s="14">
        <f>IF([1]!Table_1[[#This Row],[연도]]=2019,1,0)</f>
        <v>0</v>
      </c>
      <c r="S2560" s="14">
        <f>IF([1]!Table_1[[#This Row],[연도]]=2020,1,0)</f>
        <v>0</v>
      </c>
      <c r="T2560" s="14">
        <f>IF([1]!Table_1[[#This Row],[연도]]=2021,1,0)</f>
        <v>0</v>
      </c>
      <c r="U2560" s="14">
        <f>IF([1]!Table_1[[#This Row],[연도]]=2022,1,0)</f>
        <v>0</v>
      </c>
      <c r="V2560" s="14">
        <f>IF([1]!Table_1[[#This Row],[연도]]=2023,1,0)</f>
        <v>0</v>
      </c>
      <c r="W2560" s="10">
        <v>3.05</v>
      </c>
      <c r="X2560" s="10">
        <f>Y2560/1000000000000</f>
        <v>3.120660238728</v>
      </c>
      <c r="Y2560" s="14">
        <f>[1]!Table_1[[#This Row],[주가]]*[1]!Table_1[[#This Row],[기말주식수]]</f>
        <v>3120660238728</v>
      </c>
      <c r="Z2560" s="14">
        <f>AA2560/10</f>
        <v>0.20320238052847489</v>
      </c>
      <c r="AA2560" s="14">
        <f>[1]!Table_1[[#This Row],[시가총액]]/[1]!Table_1[[#This Row],[당기순이익(세후영업이익)]]</f>
        <v>2.0320238052847488</v>
      </c>
      <c r="AB2560" s="10">
        <v>706091600000</v>
      </c>
    </row>
    <row r="2561" spans="1:28" ht="19.2">
      <c r="A2561" s="12">
        <v>2560</v>
      </c>
      <c r="B2561" s="12">
        <v>17670</v>
      </c>
      <c r="C2561" s="13" t="s">
        <v>398</v>
      </c>
      <c r="D2561" s="13" t="s">
        <v>6</v>
      </c>
      <c r="E2561" s="12">
        <v>2017</v>
      </c>
      <c r="F2561" s="12">
        <v>26.568999999999999</v>
      </c>
      <c r="G2561" s="15">
        <f>([1]!Table_1[[#This Row],[총자산]]-[1]!Table_1[[#This Row],[장부가치 자기자본]]+[1]!Table_1[[#This Row],[시가총액]])/[1]!Table_1[[#This Row],[총자산]]</f>
        <v>0.57193981216054401</v>
      </c>
      <c r="H2561" s="14">
        <f>I2561/100000000000</f>
        <v>15.366300000000001</v>
      </c>
      <c r="I2561" s="12">
        <v>1536630000000</v>
      </c>
      <c r="J2561" s="12">
        <v>6.81</v>
      </c>
      <c r="K2561" s="10">
        <f>L2561/1000000000000</f>
        <v>17.520012999999999</v>
      </c>
      <c r="L2561" s="12">
        <v>17520013000000</v>
      </c>
      <c r="M2561" s="12">
        <v>0.16</v>
      </c>
      <c r="N2561" s="12">
        <v>2</v>
      </c>
      <c r="O2561" s="15">
        <f>IF([1]!Table_1[[#This Row],[연도]]=2016,1,0)</f>
        <v>0</v>
      </c>
      <c r="P2561" s="15">
        <f>IF([1]!Table_1[[#This Row],[연도]]=2017,1,0)</f>
        <v>1</v>
      </c>
      <c r="Q2561" s="15">
        <f>IF([1]!Table_1[[#This Row],[연도]]=2018,1,0)</f>
        <v>0</v>
      </c>
      <c r="R2561" s="15">
        <f>IF([1]!Table_1[[#This Row],[연도]]=2019,1,0)</f>
        <v>0</v>
      </c>
      <c r="S2561" s="15">
        <f>IF([1]!Table_1[[#This Row],[연도]]=2020,1,0)</f>
        <v>0</v>
      </c>
      <c r="T2561" s="15">
        <f>IF([1]!Table_1[[#This Row],[연도]]=2021,1,0)</f>
        <v>0</v>
      </c>
      <c r="U2561" s="15">
        <f>IF([1]!Table_1[[#This Row],[연도]]=2022,1,0)</f>
        <v>0</v>
      </c>
      <c r="V2561" s="15">
        <f>IF([1]!Table_1[[#This Row],[연도]]=2023,1,0)</f>
        <v>0</v>
      </c>
      <c r="W2561" s="12">
        <v>2.95</v>
      </c>
      <c r="X2561" s="10">
        <f>Y2561/1000000000000</f>
        <v>3.7197126686369999</v>
      </c>
      <c r="Y2561" s="15">
        <f>[1]!Table_1[[#This Row],[주가]]*[1]!Table_1[[#This Row],[기말주식수]]</f>
        <v>3719712668637</v>
      </c>
      <c r="Z2561" s="14">
        <f>AA2561/10</f>
        <v>0.24206950720973822</v>
      </c>
      <c r="AA2561" s="15">
        <f>[1]!Table_1[[#This Row],[시가총액]]/[1]!Table_1[[#This Row],[당기순이익(세후영업이익)]]</f>
        <v>2.4206950720973821</v>
      </c>
      <c r="AB2561" s="12">
        <v>706091600000</v>
      </c>
    </row>
    <row r="2562" spans="1:28" ht="19.2">
      <c r="A2562" s="10">
        <v>2561</v>
      </c>
      <c r="B2562" s="10">
        <v>17670</v>
      </c>
      <c r="C2562" s="11" t="s">
        <v>398</v>
      </c>
      <c r="D2562" s="11" t="s">
        <v>6</v>
      </c>
      <c r="E2562" s="10">
        <v>2018</v>
      </c>
      <c r="F2562" s="10">
        <v>22.907</v>
      </c>
      <c r="G2562" s="14">
        <f>([1]!Table_1[[#This Row],[총자산]]-[1]!Table_1[[#This Row],[장부가치 자기자본]]+[1]!Table_1[[#This Row],[시가총액]])/[1]!Table_1[[#This Row],[총자산]]</f>
        <v>0.5611270865652338</v>
      </c>
      <c r="H2562" s="14">
        <f>I2562/100000000000</f>
        <v>12.0176</v>
      </c>
      <c r="I2562" s="10">
        <v>1201760000000</v>
      </c>
      <c r="J2562" s="10">
        <v>26.74</v>
      </c>
      <c r="K2562" s="10">
        <f>L2562/1000000000000</f>
        <v>16.87396</v>
      </c>
      <c r="L2562" s="10">
        <v>16873960000000</v>
      </c>
      <c r="M2562" s="10">
        <v>1.02</v>
      </c>
      <c r="N2562" s="10">
        <v>2</v>
      </c>
      <c r="O2562" s="14">
        <f>IF([1]!Table_1[[#This Row],[연도]]=2016,1,0)</f>
        <v>0</v>
      </c>
      <c r="P2562" s="14">
        <f>IF([1]!Table_1[[#This Row],[연도]]=2017,1,0)</f>
        <v>0</v>
      </c>
      <c r="Q2562" s="14">
        <f>IF([1]!Table_1[[#This Row],[연도]]=2018,1,0)</f>
        <v>1</v>
      </c>
      <c r="R2562" s="14">
        <f>IF([1]!Table_1[[#This Row],[연도]]=2019,1,0)</f>
        <v>0</v>
      </c>
      <c r="S2562" s="14">
        <f>IF([1]!Table_1[[#This Row],[연도]]=2020,1,0)</f>
        <v>0</v>
      </c>
      <c r="T2562" s="14">
        <f>IF([1]!Table_1[[#This Row],[연도]]=2021,1,0)</f>
        <v>0</v>
      </c>
      <c r="U2562" s="14">
        <f>IF([1]!Table_1[[#This Row],[연도]]=2022,1,0)</f>
        <v>0</v>
      </c>
      <c r="V2562" s="14">
        <f>IF([1]!Table_1[[#This Row],[연도]]=2023,1,0)</f>
        <v>0</v>
      </c>
      <c r="W2562" s="10">
        <v>2.99</v>
      </c>
      <c r="X2562" s="10">
        <f>Y2562/1000000000000</f>
        <v>3.7545948157889999</v>
      </c>
      <c r="Y2562" s="14">
        <f>[1]!Table_1[[#This Row],[주가]]*[1]!Table_1[[#This Row],[기말주식수]]</f>
        <v>3754594815789</v>
      </c>
      <c r="Z2562" s="14">
        <f>AA2562/10</f>
        <v>0.31242467845401745</v>
      </c>
      <c r="AA2562" s="14">
        <f>[1]!Table_1[[#This Row],[시가총액]]/[1]!Table_1[[#This Row],[당기순이익(세후영업이익)]]</f>
        <v>3.1242467845401745</v>
      </c>
      <c r="AB2562" s="10">
        <v>717437612000</v>
      </c>
    </row>
    <row r="2563" spans="1:28" ht="19.2">
      <c r="A2563" s="12">
        <v>2562</v>
      </c>
      <c r="B2563" s="12">
        <v>17670</v>
      </c>
      <c r="C2563" s="13" t="s">
        <v>398</v>
      </c>
      <c r="D2563" s="13" t="s">
        <v>6</v>
      </c>
      <c r="E2563" s="12">
        <v>2019</v>
      </c>
      <c r="F2563" s="12">
        <v>84.703999999999994</v>
      </c>
      <c r="G2563" s="15">
        <f>([1]!Table_1[[#This Row],[총자산]]-[1]!Table_1[[#This Row],[장부가치 자기자본]]+[1]!Table_1[[#This Row],[시가총액]])/[1]!Table_1[[#This Row],[총자산]]</f>
        <v>0.56271944117931605</v>
      </c>
      <c r="H2563" s="14">
        <f>I2563/100000000000</f>
        <v>11.0998</v>
      </c>
      <c r="I2563" s="12">
        <v>1109980000000</v>
      </c>
      <c r="J2563" s="12">
        <v>5.29</v>
      </c>
      <c r="K2563" s="10">
        <f>L2563/1000000000000</f>
        <v>17.743701999999999</v>
      </c>
      <c r="L2563" s="12">
        <v>17743702000000</v>
      </c>
      <c r="M2563" s="12">
        <v>1.32</v>
      </c>
      <c r="N2563" s="12">
        <v>2</v>
      </c>
      <c r="O2563" s="15">
        <f>IF([1]!Table_1[[#This Row],[연도]]=2016,1,0)</f>
        <v>0</v>
      </c>
      <c r="P2563" s="15">
        <f>IF([1]!Table_1[[#This Row],[연도]]=2017,1,0)</f>
        <v>0</v>
      </c>
      <c r="Q2563" s="15">
        <f>IF([1]!Table_1[[#This Row],[연도]]=2018,1,0)</f>
        <v>0</v>
      </c>
      <c r="R2563" s="15">
        <f>IF([1]!Table_1[[#This Row],[연도]]=2019,1,0)</f>
        <v>1</v>
      </c>
      <c r="S2563" s="15">
        <f>IF([1]!Table_1[[#This Row],[연도]]=2020,1,0)</f>
        <v>0</v>
      </c>
      <c r="T2563" s="15">
        <f>IF([1]!Table_1[[#This Row],[연도]]=2021,1,0)</f>
        <v>0</v>
      </c>
      <c r="U2563" s="15">
        <f>IF([1]!Table_1[[#This Row],[연도]]=2022,1,0)</f>
        <v>0</v>
      </c>
      <c r="V2563" s="15">
        <f>IF([1]!Table_1[[#This Row],[연도]]=2023,1,0)</f>
        <v>0</v>
      </c>
      <c r="W2563" s="12">
        <v>3.55</v>
      </c>
      <c r="X2563" s="10">
        <f>Y2563/1000000000000</f>
        <v>3.3157418765040001</v>
      </c>
      <c r="Y2563" s="15">
        <f>[1]!Table_1[[#This Row],[주가]]*[1]!Table_1[[#This Row],[기말주식수]]</f>
        <v>3315741876504</v>
      </c>
      <c r="Z2563" s="14">
        <f>AA2563/10</f>
        <v>0.29872086672768877</v>
      </c>
      <c r="AA2563" s="15">
        <f>[1]!Table_1[[#This Row],[시가총액]]/[1]!Table_1[[#This Row],[당기순이익(세후영업이익)]]</f>
        <v>2.9872086672768878</v>
      </c>
      <c r="AB2563" s="12">
        <v>730097860000</v>
      </c>
    </row>
    <row r="2564" spans="1:28" ht="19.2">
      <c r="A2564" s="10">
        <v>2563</v>
      </c>
      <c r="B2564" s="10">
        <v>17670</v>
      </c>
      <c r="C2564" s="11" t="s">
        <v>398</v>
      </c>
      <c r="D2564" s="11" t="s">
        <v>6</v>
      </c>
      <c r="E2564" s="10">
        <v>2020</v>
      </c>
      <c r="F2564" s="10">
        <v>47.655000000000001</v>
      </c>
      <c r="G2564" s="14">
        <f>([1]!Table_1[[#This Row],[총자산]]-[1]!Table_1[[#This Row],[장부가치 자기자본]]+[1]!Table_1[[#This Row],[시가총액]])/[1]!Table_1[[#This Row],[총자산]]</f>
        <v>0.55996994082725815</v>
      </c>
      <c r="H2564" s="14">
        <f>I2564/100000000000</f>
        <v>13.4932</v>
      </c>
      <c r="I2564" s="10">
        <v>1349320000000</v>
      </c>
      <c r="J2564" s="10">
        <v>7.39</v>
      </c>
      <c r="K2564" s="10">
        <f>L2564/1000000000000</f>
        <v>18.624651</v>
      </c>
      <c r="L2564" s="10">
        <v>18624651000000</v>
      </c>
      <c r="M2564" s="10">
        <v>1.1599999999999999</v>
      </c>
      <c r="N2564" s="10">
        <v>2</v>
      </c>
      <c r="O2564" s="14">
        <f>IF([1]!Table_1[[#This Row],[연도]]=2016,1,0)</f>
        <v>0</v>
      </c>
      <c r="P2564" s="14">
        <f>IF([1]!Table_1[[#This Row],[연도]]=2017,1,0)</f>
        <v>0</v>
      </c>
      <c r="Q2564" s="14">
        <f>IF([1]!Table_1[[#This Row],[연도]]=2018,1,0)</f>
        <v>0</v>
      </c>
      <c r="R2564" s="14">
        <f>IF([1]!Table_1[[#This Row],[연도]]=2019,1,0)</f>
        <v>0</v>
      </c>
      <c r="S2564" s="14">
        <f>IF([1]!Table_1[[#This Row],[연도]]=2020,1,0)</f>
        <v>1</v>
      </c>
      <c r="T2564" s="14">
        <f>IF([1]!Table_1[[#This Row],[연도]]=2021,1,0)</f>
        <v>0</v>
      </c>
      <c r="U2564" s="14">
        <f>IF([1]!Table_1[[#This Row],[연도]]=2022,1,0)</f>
        <v>0</v>
      </c>
      <c r="V2564" s="14">
        <f>IF([1]!Table_1[[#This Row],[연도]]=2023,1,0)</f>
        <v>0</v>
      </c>
      <c r="W2564" s="10">
        <v>3.81</v>
      </c>
      <c r="X2564" s="10">
        <f>Y2564/1000000000000</f>
        <v>3.3157418765040001</v>
      </c>
      <c r="Y2564" s="14">
        <f>[1]!Table_1[[#This Row],[주가]]*[1]!Table_1[[#This Row],[기말주식수]]</f>
        <v>3315741876504</v>
      </c>
      <c r="Z2564" s="14">
        <f>AA2564/10</f>
        <v>0.24573428664097471</v>
      </c>
      <c r="AA2564" s="14">
        <f>[1]!Table_1[[#This Row],[시가총액]]/[1]!Table_1[[#This Row],[당기순이익(세후영업이익)]]</f>
        <v>2.4573428664097472</v>
      </c>
      <c r="AB2564" s="10">
        <v>715080825000</v>
      </c>
    </row>
    <row r="2565" spans="1:28" ht="19.2">
      <c r="A2565" s="12">
        <v>2564</v>
      </c>
      <c r="B2565" s="12">
        <v>17670</v>
      </c>
      <c r="C2565" s="13" t="s">
        <v>398</v>
      </c>
      <c r="D2565" s="13" t="s">
        <v>6</v>
      </c>
      <c r="E2565" s="12">
        <v>2021</v>
      </c>
      <c r="F2565" s="12">
        <v>29.64</v>
      </c>
      <c r="G2565" s="15">
        <f>([1]!Table_1[[#This Row],[총자산]]-[1]!Table_1[[#This Row],[장부가치 자기자본]]+[1]!Table_1[[#This Row],[시가총액]])/[1]!Table_1[[#This Row],[총자산]]</f>
        <v>1.0108472075611759</v>
      </c>
      <c r="H2565" s="14">
        <f>I2565/100000000000</f>
        <v>13.871600000000001</v>
      </c>
      <c r="I2565" s="12">
        <v>1387160000000</v>
      </c>
      <c r="J2565" s="12">
        <v>-35.479999999999997</v>
      </c>
      <c r="K2565" s="10">
        <f>L2565/1000000000000</f>
        <v>16.748584999999999</v>
      </c>
      <c r="L2565" s="12">
        <v>16748585000000</v>
      </c>
      <c r="M2565" s="12">
        <v>1</v>
      </c>
      <c r="N2565" s="12">
        <v>3</v>
      </c>
      <c r="O2565" s="15">
        <f>IF([1]!Table_1[[#This Row],[연도]]=2016,1,0)</f>
        <v>0</v>
      </c>
      <c r="P2565" s="15">
        <f>IF([1]!Table_1[[#This Row],[연도]]=2017,1,0)</f>
        <v>0</v>
      </c>
      <c r="Q2565" s="15">
        <f>IF([1]!Table_1[[#This Row],[연도]]=2018,1,0)</f>
        <v>0</v>
      </c>
      <c r="R2565" s="15">
        <f>IF([1]!Table_1[[#This Row],[연도]]=2019,1,0)</f>
        <v>0</v>
      </c>
      <c r="S2565" s="15">
        <f>IF([1]!Table_1[[#This Row],[연도]]=2020,1,0)</f>
        <v>0</v>
      </c>
      <c r="T2565" s="15">
        <f>IF([1]!Table_1[[#This Row],[연도]]=2021,1,0)</f>
        <v>1</v>
      </c>
      <c r="U2565" s="15">
        <f>IF([1]!Table_1[[#This Row],[연도]]=2022,1,0)</f>
        <v>0</v>
      </c>
      <c r="V2565" s="15">
        <f>IF([1]!Table_1[[#This Row],[연도]]=2023,1,0)</f>
        <v>0</v>
      </c>
      <c r="W2565" s="12">
        <v>4.59</v>
      </c>
      <c r="X2565" s="10">
        <f>Y2565/1000000000000</f>
        <v>12.6704390376</v>
      </c>
      <c r="Y2565" s="15">
        <f>[1]!Table_1[[#This Row],[주가]]*[1]!Table_1[[#This Row],[기말주식수]]</f>
        <v>12670439037600</v>
      </c>
      <c r="Z2565" s="14">
        <f>AA2565/10</f>
        <v>0.91340862175956627</v>
      </c>
      <c r="AA2565" s="15">
        <f>[1]!Table_1[[#This Row],[시가총액]]/[1]!Table_1[[#This Row],[당기순이익(세후영업이익)]]</f>
        <v>9.1340862175956623</v>
      </c>
      <c r="AB2565" s="12">
        <v>716989587320</v>
      </c>
    </row>
    <row r="2566" spans="1:28" ht="19.2">
      <c r="A2566" s="10">
        <v>2565</v>
      </c>
      <c r="B2566" s="10">
        <v>17670</v>
      </c>
      <c r="C2566" s="11" t="s">
        <v>398</v>
      </c>
      <c r="D2566" s="11" t="s">
        <v>6</v>
      </c>
      <c r="E2566" s="10">
        <v>2022</v>
      </c>
      <c r="F2566" s="10">
        <v>76.367999999999995</v>
      </c>
      <c r="G2566" s="14">
        <f>([1]!Table_1[[#This Row],[총자산]]-[1]!Table_1[[#This Row],[장부가치 자기자본]]+[1]!Table_1[[#This Row],[시가총액]])/[1]!Table_1[[#This Row],[총자산]]</f>
        <v>0.94306598768082373</v>
      </c>
      <c r="H2566" s="14">
        <f>I2566/100000000000</f>
        <v>16.120699999999999</v>
      </c>
      <c r="I2566" s="10">
        <v>1612070000000</v>
      </c>
      <c r="J2566" s="10">
        <v>1.28</v>
      </c>
      <c r="K2566" s="10">
        <f>L2566/1000000000000</f>
        <v>17.304973</v>
      </c>
      <c r="L2566" s="10">
        <v>17304973000000</v>
      </c>
      <c r="M2566" s="10">
        <v>1.18</v>
      </c>
      <c r="N2566" s="10">
        <v>4</v>
      </c>
      <c r="O2566" s="14">
        <f>IF([1]!Table_1[[#This Row],[연도]]=2016,1,0)</f>
        <v>0</v>
      </c>
      <c r="P2566" s="14">
        <f>IF([1]!Table_1[[#This Row],[연도]]=2017,1,0)</f>
        <v>0</v>
      </c>
      <c r="Q2566" s="14">
        <f>IF([1]!Table_1[[#This Row],[연도]]=2018,1,0)</f>
        <v>0</v>
      </c>
      <c r="R2566" s="14">
        <f>IF([1]!Table_1[[#This Row],[연도]]=2019,1,0)</f>
        <v>0</v>
      </c>
      <c r="S2566" s="14">
        <f>IF([1]!Table_1[[#This Row],[연도]]=2020,1,0)</f>
        <v>0</v>
      </c>
      <c r="T2566" s="14">
        <f>IF([1]!Table_1[[#This Row],[연도]]=2021,1,0)</f>
        <v>0</v>
      </c>
      <c r="U2566" s="14">
        <f>IF([1]!Table_1[[#This Row],[연도]]=2022,1,0)</f>
        <v>1</v>
      </c>
      <c r="V2566" s="14">
        <f>IF([1]!Table_1[[#This Row],[연도]]=2023,1,0)</f>
        <v>0</v>
      </c>
      <c r="W2566" s="10">
        <v>5.79</v>
      </c>
      <c r="X2566" s="10">
        <f>Y2566/1000000000000</f>
        <v>10.3726910256</v>
      </c>
      <c r="Y2566" s="14">
        <f>[1]!Table_1[[#This Row],[주가]]*[1]!Table_1[[#This Row],[기말주식수]]</f>
        <v>10372691025600</v>
      </c>
      <c r="Z2566" s="14">
        <f>AA2566/10</f>
        <v>0.64343924430080579</v>
      </c>
      <c r="AA2566" s="14">
        <f>[1]!Table_1[[#This Row],[시가총액]]/[1]!Table_1[[#This Row],[당기순이익(세후영업이익)]]</f>
        <v>6.4343924430080577</v>
      </c>
      <c r="AB2566" s="10">
        <v>723842160870</v>
      </c>
    </row>
    <row r="2567" spans="1:28" ht="19.2">
      <c r="A2567" s="12">
        <v>2566</v>
      </c>
      <c r="B2567" s="12">
        <v>17670</v>
      </c>
      <c r="C2567" s="13" t="s">
        <v>398</v>
      </c>
      <c r="D2567" s="13" t="s">
        <v>6</v>
      </c>
      <c r="E2567" s="12">
        <v>2023</v>
      </c>
      <c r="F2567" s="12">
        <v>66.811000000000007</v>
      </c>
      <c r="G2567" s="15">
        <f>([1]!Table_1[[#This Row],[총자산]]-[1]!Table_1[[#This Row],[장부가치 자기자본]]+[1]!Table_1[[#This Row],[시가총액]])/[1]!Table_1[[#This Row],[총자산]]</f>
        <v>0.95800494861305707</v>
      </c>
      <c r="H2567" s="14">
        <f>I2567/100000000000</f>
        <v>17.532</v>
      </c>
      <c r="I2567" s="12">
        <v>1753200000000</v>
      </c>
      <c r="J2567" s="12">
        <v>-3.8</v>
      </c>
      <c r="K2567" s="10">
        <f>L2567/1000000000000</f>
        <v>17.608511</v>
      </c>
      <c r="L2567" s="12">
        <v>17608511000000</v>
      </c>
      <c r="M2567" s="12">
        <v>1.5</v>
      </c>
      <c r="N2567" s="12">
        <v>4</v>
      </c>
      <c r="O2567" s="15">
        <f>IF([1]!Table_1[[#This Row],[연도]]=2016,1,0)</f>
        <v>0</v>
      </c>
      <c r="P2567" s="15">
        <f>IF([1]!Table_1[[#This Row],[연도]]=2017,1,0)</f>
        <v>0</v>
      </c>
      <c r="Q2567" s="15">
        <f>IF([1]!Table_1[[#This Row],[연도]]=2018,1,0)</f>
        <v>0</v>
      </c>
      <c r="R2567" s="15">
        <f>IF([1]!Table_1[[#This Row],[연도]]=2019,1,0)</f>
        <v>0</v>
      </c>
      <c r="S2567" s="15">
        <f>IF([1]!Table_1[[#This Row],[연도]]=2020,1,0)</f>
        <v>0</v>
      </c>
      <c r="T2567" s="15">
        <f>IF([1]!Table_1[[#This Row],[연도]]=2021,1,0)</f>
        <v>0</v>
      </c>
      <c r="U2567" s="15">
        <f>IF([1]!Table_1[[#This Row],[연도]]=2022,1,0)</f>
        <v>0</v>
      </c>
      <c r="V2567" s="15">
        <f>IF([1]!Table_1[[#This Row],[연도]]=2023,1,0)</f>
        <v>1</v>
      </c>
      <c r="W2567" s="12">
        <v>6.11</v>
      </c>
      <c r="X2567" s="10">
        <f>Y2567/1000000000000</f>
        <v>10.9635405144</v>
      </c>
      <c r="Y2567" s="15">
        <f>[1]!Table_1[[#This Row],[주가]]*[1]!Table_1[[#This Row],[기말주식수]]</f>
        <v>10963540514400</v>
      </c>
      <c r="Z2567" s="14">
        <f>AA2567/10</f>
        <v>0.62534454223134839</v>
      </c>
      <c r="AA2567" s="15">
        <f>[1]!Table_1[[#This Row],[시가총액]]/[1]!Table_1[[#This Row],[당기순이익(세후영업이익)]]</f>
        <v>6.2534454223134839</v>
      </c>
      <c r="AB2567" s="12">
        <v>765617025070</v>
      </c>
    </row>
    <row r="2568" spans="1:28" ht="19.2">
      <c r="A2568" s="10">
        <v>2567</v>
      </c>
      <c r="B2568" s="10">
        <v>17800</v>
      </c>
      <c r="C2568" s="11" t="s">
        <v>399</v>
      </c>
      <c r="D2568" s="11" t="s">
        <v>6</v>
      </c>
      <c r="E2568" s="10">
        <v>2016</v>
      </c>
      <c r="F2568" s="10">
        <v>10.532999999999999</v>
      </c>
      <c r="G2568" s="14">
        <f>([1]!Table_1[[#This Row],[총자산]]-[1]!Table_1[[#This Row],[장부가치 자기자본]]+[1]!Table_1[[#This Row],[시가총액]])/[1]!Table_1[[#This Row],[총자산]]</f>
        <v>1.0720529093460658</v>
      </c>
      <c r="H2568" s="14">
        <f>I2568/100000000000</f>
        <v>1.8156600000000001</v>
      </c>
      <c r="I2568" s="10">
        <v>181566000000</v>
      </c>
      <c r="J2568" s="10">
        <v>18.89</v>
      </c>
      <c r="K2568" s="10">
        <f>L2568/1000000000000</f>
        <v>1.7587919005870001</v>
      </c>
      <c r="L2568" s="10">
        <v>1758791900587</v>
      </c>
      <c r="M2568" s="10">
        <v>0.34</v>
      </c>
      <c r="N2568" s="10">
        <v>1</v>
      </c>
      <c r="O2568" s="14">
        <f>IF([1]!Table_1[[#This Row],[연도]]=2016,1,0)</f>
        <v>1</v>
      </c>
      <c r="P2568" s="14">
        <f>IF([1]!Table_1[[#This Row],[연도]]=2017,1,0)</f>
        <v>0</v>
      </c>
      <c r="Q2568" s="14">
        <f>IF([1]!Table_1[[#This Row],[연도]]=2018,1,0)</f>
        <v>0</v>
      </c>
      <c r="R2568" s="14">
        <f>IF([1]!Table_1[[#This Row],[연도]]=2019,1,0)</f>
        <v>0</v>
      </c>
      <c r="S2568" s="14">
        <f>IF([1]!Table_1[[#This Row],[연도]]=2020,1,0)</f>
        <v>0</v>
      </c>
      <c r="T2568" s="14">
        <f>IF([1]!Table_1[[#This Row],[연도]]=2021,1,0)</f>
        <v>0</v>
      </c>
      <c r="U2568" s="14">
        <f>IF([1]!Table_1[[#This Row],[연도]]=2022,1,0)</f>
        <v>0</v>
      </c>
      <c r="V2568" s="14">
        <f>IF([1]!Table_1[[#This Row],[연도]]=2023,1,0)</f>
        <v>0</v>
      </c>
      <c r="W2568" s="10">
        <v>1.46</v>
      </c>
      <c r="X2568" s="10">
        <f>Y2568/1000000000000</f>
        <v>0.94293259764000004</v>
      </c>
      <c r="Y2568" s="14">
        <f>[1]!Table_1[[#This Row],[주가]]*[1]!Table_1[[#This Row],[기말주식수]]</f>
        <v>942932597640</v>
      </c>
      <c r="Z2568" s="14">
        <f>AA2568/10</f>
        <v>0.51933324391130498</v>
      </c>
      <c r="AA2568" s="14">
        <f>[1]!Table_1[[#This Row],[시가총액]]/[1]!Table_1[[#This Row],[당기순이익(세후영업이익)]]</f>
        <v>5.1933324391130498</v>
      </c>
      <c r="AB2568" s="10">
        <v>12316256500</v>
      </c>
    </row>
    <row r="2569" spans="1:28" ht="19.2">
      <c r="A2569" s="12">
        <v>2568</v>
      </c>
      <c r="B2569" s="12">
        <v>17800</v>
      </c>
      <c r="C2569" s="13" t="s">
        <v>399</v>
      </c>
      <c r="D2569" s="13" t="s">
        <v>6</v>
      </c>
      <c r="E2569" s="12">
        <v>2017</v>
      </c>
      <c r="F2569" s="12">
        <v>15.59</v>
      </c>
      <c r="G2569" s="15">
        <f>([1]!Table_1[[#This Row],[총자산]]-[1]!Table_1[[#This Row],[장부가치 자기자본]]+[1]!Table_1[[#This Row],[시가총액]])/[1]!Table_1[[#This Row],[총자산]]</f>
        <v>1.0255240485108512</v>
      </c>
      <c r="H2569" s="14">
        <f>I2569/100000000000</f>
        <v>1.3528500000000001</v>
      </c>
      <c r="I2569" s="12">
        <v>135285000000</v>
      </c>
      <c r="J2569" s="12">
        <v>8.5500000000000007</v>
      </c>
      <c r="K2569" s="10">
        <f>L2569/1000000000000</f>
        <v>1.993700559079</v>
      </c>
      <c r="L2569" s="12">
        <v>1993700559079</v>
      </c>
      <c r="M2569" s="12">
        <v>2.19</v>
      </c>
      <c r="N2569" s="12">
        <v>1</v>
      </c>
      <c r="O2569" s="15">
        <f>IF([1]!Table_1[[#This Row],[연도]]=2016,1,0)</f>
        <v>0</v>
      </c>
      <c r="P2569" s="15">
        <f>IF([1]!Table_1[[#This Row],[연도]]=2017,1,0)</f>
        <v>1</v>
      </c>
      <c r="Q2569" s="15">
        <f>IF([1]!Table_1[[#This Row],[연도]]=2018,1,0)</f>
        <v>0</v>
      </c>
      <c r="R2569" s="15">
        <f>IF([1]!Table_1[[#This Row],[연도]]=2019,1,0)</f>
        <v>0</v>
      </c>
      <c r="S2569" s="15">
        <f>IF([1]!Table_1[[#This Row],[연도]]=2020,1,0)</f>
        <v>0</v>
      </c>
      <c r="T2569" s="15">
        <f>IF([1]!Table_1[[#This Row],[연도]]=2021,1,0)</f>
        <v>0</v>
      </c>
      <c r="U2569" s="15">
        <f>IF([1]!Table_1[[#This Row],[연도]]=2022,1,0)</f>
        <v>0</v>
      </c>
      <c r="V2569" s="15">
        <f>IF([1]!Table_1[[#This Row],[연도]]=2023,1,0)</f>
        <v>0</v>
      </c>
      <c r="W2569" s="12">
        <v>1.26</v>
      </c>
      <c r="X2569" s="10">
        <f>Y2569/1000000000000</f>
        <v>0.89366757163999999</v>
      </c>
      <c r="Y2569" s="15">
        <f>[1]!Table_1[[#This Row],[주가]]*[1]!Table_1[[#This Row],[기말주식수]]</f>
        <v>893667571640</v>
      </c>
      <c r="Z2569" s="14">
        <f>AA2569/10</f>
        <v>0.66058141822079308</v>
      </c>
      <c r="AA2569" s="15">
        <f>[1]!Table_1[[#This Row],[시가총액]]/[1]!Table_1[[#This Row],[당기순이익(세후영업이익)]]</f>
        <v>6.605814182207931</v>
      </c>
      <c r="AB2569" s="12">
        <v>12316256500</v>
      </c>
    </row>
    <row r="2570" spans="1:28" ht="19.2">
      <c r="A2570" s="10">
        <v>2569</v>
      </c>
      <c r="B2570" s="10">
        <v>17800</v>
      </c>
      <c r="C2570" s="11" t="s">
        <v>399</v>
      </c>
      <c r="D2570" s="11" t="s">
        <v>6</v>
      </c>
      <c r="E2570" s="10">
        <v>2019</v>
      </c>
      <c r="F2570" s="10">
        <v>56.156999999999996</v>
      </c>
      <c r="G2570" s="14">
        <f>([1]!Table_1[[#This Row],[총자산]]-[1]!Table_1[[#This Row],[장부가치 자기자본]]+[1]!Table_1[[#This Row],[시가총액]])/[1]!Table_1[[#This Row],[총자산]]</f>
        <v>1.1141214702805178</v>
      </c>
      <c r="H2570" s="14">
        <f>I2570/100000000000</f>
        <v>1.3620300000000001</v>
      </c>
      <c r="I2570" s="10">
        <v>136203000000</v>
      </c>
      <c r="J2570" s="10">
        <v>7.28</v>
      </c>
      <c r="K2570" s="10">
        <f>L2570/1000000000000</f>
        <v>1.8725384630369999</v>
      </c>
      <c r="L2570" s="10">
        <v>1872538463037</v>
      </c>
      <c r="M2570" s="10">
        <v>1.86</v>
      </c>
      <c r="N2570" s="10">
        <v>1</v>
      </c>
      <c r="O2570" s="14">
        <f>IF([1]!Table_1[[#This Row],[연도]]=2016,1,0)</f>
        <v>0</v>
      </c>
      <c r="P2570" s="14">
        <f>IF([1]!Table_1[[#This Row],[연도]]=2017,1,0)</f>
        <v>0</v>
      </c>
      <c r="Q2570" s="14">
        <f>IF([1]!Table_1[[#This Row],[연도]]=2018,1,0)</f>
        <v>0</v>
      </c>
      <c r="R2570" s="14">
        <f>IF([1]!Table_1[[#This Row],[연도]]=2019,1,0)</f>
        <v>1</v>
      </c>
      <c r="S2570" s="14">
        <f>IF([1]!Table_1[[#This Row],[연도]]=2020,1,0)</f>
        <v>0</v>
      </c>
      <c r="T2570" s="14">
        <f>IF([1]!Table_1[[#This Row],[연도]]=2021,1,0)</f>
        <v>0</v>
      </c>
      <c r="U2570" s="14">
        <f>IF([1]!Table_1[[#This Row],[연도]]=2022,1,0)</f>
        <v>0</v>
      </c>
      <c r="V2570" s="14">
        <f>IF([1]!Table_1[[#This Row],[연도]]=2023,1,0)</f>
        <v>0</v>
      </c>
      <c r="W2570" s="10">
        <v>1.84</v>
      </c>
      <c r="X2570" s="10">
        <f>Y2570/1000000000000</f>
        <v>1.2389296637</v>
      </c>
      <c r="Y2570" s="14">
        <f>[1]!Table_1[[#This Row],[주가]]*[1]!Table_1[[#This Row],[기말주식수]]</f>
        <v>1238929663700</v>
      </c>
      <c r="Z2570" s="14">
        <f>AA2570/10</f>
        <v>0.90961995235053572</v>
      </c>
      <c r="AA2570" s="14">
        <f>[1]!Table_1[[#This Row],[시가총액]]/[1]!Table_1[[#This Row],[당기순이익(세후영업이익)]]</f>
        <v>9.0961995235053568</v>
      </c>
      <c r="AB2570" s="10">
        <v>24479400600</v>
      </c>
    </row>
    <row r="2571" spans="1:28" ht="19.2">
      <c r="A2571" s="12">
        <v>2570</v>
      </c>
      <c r="B2571" s="12">
        <v>17800</v>
      </c>
      <c r="C2571" s="13" t="s">
        <v>399</v>
      </c>
      <c r="D2571" s="13" t="s">
        <v>6</v>
      </c>
      <c r="E2571" s="12">
        <v>2020</v>
      </c>
      <c r="F2571" s="12">
        <v>33.341999999999999</v>
      </c>
      <c r="G2571" s="15">
        <f>([1]!Table_1[[#This Row],[총자산]]-[1]!Table_1[[#This Row],[장부가치 자기자본]]+[1]!Table_1[[#This Row],[시가총액]])/[1]!Table_1[[#This Row],[총자산]]</f>
        <v>1.2265553746760107</v>
      </c>
      <c r="H2571" s="14">
        <f>I2571/100000000000</f>
        <v>1.50017</v>
      </c>
      <c r="I2571" s="12">
        <v>150017000000</v>
      </c>
      <c r="J2571" s="12">
        <v>3.08</v>
      </c>
      <c r="K2571" s="10">
        <f>L2571/1000000000000</f>
        <v>1.8211846708099999</v>
      </c>
      <c r="L2571" s="12">
        <v>1821184670810</v>
      </c>
      <c r="M2571" s="12">
        <v>1.38</v>
      </c>
      <c r="N2571" s="12">
        <v>1</v>
      </c>
      <c r="O2571" s="15">
        <f>IF([1]!Table_1[[#This Row],[연도]]=2016,1,0)</f>
        <v>0</v>
      </c>
      <c r="P2571" s="15">
        <f>IF([1]!Table_1[[#This Row],[연도]]=2017,1,0)</f>
        <v>0</v>
      </c>
      <c r="Q2571" s="15">
        <f>IF([1]!Table_1[[#This Row],[연도]]=2018,1,0)</f>
        <v>0</v>
      </c>
      <c r="R2571" s="15">
        <f>IF([1]!Table_1[[#This Row],[연도]]=2019,1,0)</f>
        <v>0</v>
      </c>
      <c r="S2571" s="15">
        <f>IF([1]!Table_1[[#This Row],[연도]]=2020,1,0)</f>
        <v>1</v>
      </c>
      <c r="T2571" s="15">
        <f>IF([1]!Table_1[[#This Row],[연도]]=2021,1,0)</f>
        <v>0</v>
      </c>
      <c r="U2571" s="15">
        <f>IF([1]!Table_1[[#This Row],[연도]]=2022,1,0)</f>
        <v>0</v>
      </c>
      <c r="V2571" s="15">
        <f>IF([1]!Table_1[[#This Row],[연도]]=2023,1,0)</f>
        <v>0</v>
      </c>
      <c r="W2571" s="12">
        <v>1.23</v>
      </c>
      <c r="X2571" s="10">
        <f>Y2571/1000000000000</f>
        <v>1.6203630827</v>
      </c>
      <c r="Y2571" s="15">
        <f>[1]!Table_1[[#This Row],[주가]]*[1]!Table_1[[#This Row],[기말주식수]]</f>
        <v>1620363082700</v>
      </c>
      <c r="Z2571" s="14">
        <f>AA2571/10</f>
        <v>1.0801196415739551</v>
      </c>
      <c r="AA2571" s="15">
        <f>[1]!Table_1[[#This Row],[시가총액]]/[1]!Table_1[[#This Row],[당기순이익(세후영업이익)]]</f>
        <v>10.80119641573955</v>
      </c>
      <c r="AB2571" s="12">
        <v>32652152800</v>
      </c>
    </row>
    <row r="2572" spans="1:28" ht="19.2">
      <c r="A2572" s="10">
        <v>2571</v>
      </c>
      <c r="B2572" s="10">
        <v>17800</v>
      </c>
      <c r="C2572" s="11" t="s">
        <v>399</v>
      </c>
      <c r="D2572" s="11" t="s">
        <v>6</v>
      </c>
      <c r="E2572" s="10">
        <v>2021</v>
      </c>
      <c r="F2572" s="10">
        <v>29.064</v>
      </c>
      <c r="G2572" s="14">
        <f>([1]!Table_1[[#This Row],[총자산]]-[1]!Table_1[[#This Row],[장부가치 자기자본]]+[1]!Table_1[[#This Row],[시가총액]])/[1]!Table_1[[#This Row],[총자산]]</f>
        <v>1.1825617115620555</v>
      </c>
      <c r="H2572" s="14">
        <f>I2572/100000000000</f>
        <v>1.2900199999999999</v>
      </c>
      <c r="I2572" s="10">
        <v>129002000000</v>
      </c>
      <c r="J2572" s="10">
        <v>13.75</v>
      </c>
      <c r="K2572" s="10">
        <f>L2572/1000000000000</f>
        <v>1.9734264157720001</v>
      </c>
      <c r="L2572" s="10">
        <v>1973426415772</v>
      </c>
      <c r="M2572" s="10">
        <v>0.68</v>
      </c>
      <c r="N2572" s="10">
        <v>1</v>
      </c>
      <c r="O2572" s="14">
        <f>IF([1]!Table_1[[#This Row],[연도]]=2016,1,0)</f>
        <v>0</v>
      </c>
      <c r="P2572" s="14">
        <f>IF([1]!Table_1[[#This Row],[연도]]=2017,1,0)</f>
        <v>0</v>
      </c>
      <c r="Q2572" s="14">
        <f>IF([1]!Table_1[[#This Row],[연도]]=2018,1,0)</f>
        <v>0</v>
      </c>
      <c r="R2572" s="14">
        <f>IF([1]!Table_1[[#This Row],[연도]]=2019,1,0)</f>
        <v>0</v>
      </c>
      <c r="S2572" s="14">
        <f>IF([1]!Table_1[[#This Row],[연도]]=2020,1,0)</f>
        <v>0</v>
      </c>
      <c r="T2572" s="14">
        <f>IF([1]!Table_1[[#This Row],[연도]]=2021,1,0)</f>
        <v>1</v>
      </c>
      <c r="U2572" s="14">
        <f>IF([1]!Table_1[[#This Row],[연도]]=2022,1,0)</f>
        <v>0</v>
      </c>
      <c r="V2572" s="14">
        <f>IF([1]!Table_1[[#This Row],[연도]]=2023,1,0)</f>
        <v>0</v>
      </c>
      <c r="W2572" s="10">
        <v>0.76</v>
      </c>
      <c r="X2572" s="10">
        <f>Y2572/1000000000000</f>
        <v>1.6815858692000001</v>
      </c>
      <c r="Y2572" s="14">
        <f>[1]!Table_1[[#This Row],[주가]]*[1]!Table_1[[#This Row],[기말주식수]]</f>
        <v>1681585869200</v>
      </c>
      <c r="Z2572" s="14">
        <f>AA2572/10</f>
        <v>1.3035347275236044</v>
      </c>
      <c r="AA2572" s="14">
        <f>[1]!Table_1[[#This Row],[시가총액]]/[1]!Table_1[[#This Row],[당기순이익(세후영업이익)]]</f>
        <v>13.035347275236044</v>
      </c>
      <c r="AB2572" s="10">
        <v>32652152800</v>
      </c>
    </row>
    <row r="2573" spans="1:28" ht="19.2">
      <c r="A2573" s="12">
        <v>2572</v>
      </c>
      <c r="B2573" s="12">
        <v>17800</v>
      </c>
      <c r="C2573" s="13" t="s">
        <v>399</v>
      </c>
      <c r="D2573" s="13" t="s">
        <v>6</v>
      </c>
      <c r="E2573" s="12">
        <v>2022</v>
      </c>
      <c r="F2573" s="12">
        <v>25.425999999999998</v>
      </c>
      <c r="G2573" s="15">
        <f>([1]!Table_1[[#This Row],[총자산]]-[1]!Table_1[[#This Row],[장부가치 자기자본]]+[1]!Table_1[[#This Row],[시가총액]])/[1]!Table_1[[#This Row],[총자산]]</f>
        <v>0.99612465386888061</v>
      </c>
      <c r="H2573" s="14">
        <f>I2573/100000000000</f>
        <v>0.43016096622</v>
      </c>
      <c r="I2573" s="12">
        <v>43016096622</v>
      </c>
      <c r="J2573" s="12">
        <v>0.91</v>
      </c>
      <c r="K2573" s="10">
        <f>L2573/1000000000000</f>
        <v>2.129301101267</v>
      </c>
      <c r="L2573" s="12">
        <v>2129301101267</v>
      </c>
      <c r="M2573" s="12">
        <v>2.4900000000000002</v>
      </c>
      <c r="N2573" s="12">
        <v>1</v>
      </c>
      <c r="O2573" s="15">
        <f>IF([1]!Table_1[[#This Row],[연도]]=2016,1,0)</f>
        <v>0</v>
      </c>
      <c r="P2573" s="15">
        <f>IF([1]!Table_1[[#This Row],[연도]]=2017,1,0)</f>
        <v>0</v>
      </c>
      <c r="Q2573" s="15">
        <f>IF([1]!Table_1[[#This Row],[연도]]=2018,1,0)</f>
        <v>0</v>
      </c>
      <c r="R2573" s="15">
        <f>IF([1]!Table_1[[#This Row],[연도]]=2019,1,0)</f>
        <v>0</v>
      </c>
      <c r="S2573" s="15">
        <f>IF([1]!Table_1[[#This Row],[연도]]=2020,1,0)</f>
        <v>0</v>
      </c>
      <c r="T2573" s="15">
        <f>IF([1]!Table_1[[#This Row],[연도]]=2021,1,0)</f>
        <v>0</v>
      </c>
      <c r="U2573" s="15">
        <f>IF([1]!Table_1[[#This Row],[연도]]=2022,1,0)</f>
        <v>1</v>
      </c>
      <c r="V2573" s="15">
        <f>IF([1]!Table_1[[#This Row],[연도]]=2023,1,0)</f>
        <v>0</v>
      </c>
      <c r="W2573" s="12">
        <v>1.49</v>
      </c>
      <c r="X2573" s="10">
        <f>Y2573/1000000000000</f>
        <v>1.1550699053</v>
      </c>
      <c r="Y2573" s="15">
        <f>[1]!Table_1[[#This Row],[주가]]*[1]!Table_1[[#This Row],[기말주식수]]</f>
        <v>1155069905300</v>
      </c>
      <c r="Z2573" s="14">
        <f>AA2573/10</f>
        <v>2.6852039027391785</v>
      </c>
      <c r="AA2573" s="15">
        <f>[1]!Table_1[[#This Row],[시가총액]]/[1]!Table_1[[#This Row],[당기순이익(세후영업이익)]]</f>
        <v>26.852039027391786</v>
      </c>
      <c r="AB2573" s="12">
        <v>19891422000</v>
      </c>
    </row>
    <row r="2574" spans="1:28" ht="19.2">
      <c r="A2574" s="10">
        <v>2573</v>
      </c>
      <c r="B2574" s="10">
        <v>17800</v>
      </c>
      <c r="C2574" s="11" t="s">
        <v>399</v>
      </c>
      <c r="D2574" s="11" t="s">
        <v>6</v>
      </c>
      <c r="E2574" s="10">
        <v>2023</v>
      </c>
      <c r="F2574" s="10">
        <v>46.61</v>
      </c>
      <c r="G2574" s="14">
        <f>([1]!Table_1[[#This Row],[총자산]]-[1]!Table_1[[#This Row],[장부가치 자기자본]]+[1]!Table_1[[#This Row],[시가총액]])/[1]!Table_1[[#This Row],[총자산]]</f>
        <v>1.1024430418916402</v>
      </c>
      <c r="H2574" s="14">
        <f>I2574/100000000000</f>
        <v>0.82620342999999996</v>
      </c>
      <c r="I2574" s="10">
        <v>82620343000</v>
      </c>
      <c r="J2574" s="10">
        <v>17.28</v>
      </c>
      <c r="K2574" s="10">
        <f>L2574/1000000000000</f>
        <v>2.6020992120000002</v>
      </c>
      <c r="L2574" s="10">
        <v>2602099212000</v>
      </c>
      <c r="M2574" s="10">
        <v>2.7</v>
      </c>
      <c r="N2574" s="10">
        <v>1</v>
      </c>
      <c r="O2574" s="14">
        <f>IF([1]!Table_1[[#This Row],[연도]]=2016,1,0)</f>
        <v>0</v>
      </c>
      <c r="P2574" s="14">
        <f>IF([1]!Table_1[[#This Row],[연도]]=2017,1,0)</f>
        <v>0</v>
      </c>
      <c r="Q2574" s="14">
        <f>IF([1]!Table_1[[#This Row],[연도]]=2018,1,0)</f>
        <v>0</v>
      </c>
      <c r="R2574" s="14">
        <f>IF([1]!Table_1[[#This Row],[연도]]=2019,1,0)</f>
        <v>0</v>
      </c>
      <c r="S2574" s="14">
        <f>IF([1]!Table_1[[#This Row],[연도]]=2020,1,0)</f>
        <v>0</v>
      </c>
      <c r="T2574" s="14">
        <f>IF([1]!Table_1[[#This Row],[연도]]=2021,1,0)</f>
        <v>0</v>
      </c>
      <c r="U2574" s="14">
        <f>IF([1]!Table_1[[#This Row],[연도]]=2022,1,0)</f>
        <v>0</v>
      </c>
      <c r="V2574" s="14">
        <f>IF([1]!Table_1[[#This Row],[연도]]=2023,1,0)</f>
        <v>1</v>
      </c>
      <c r="W2574" s="10">
        <v>1.1299999999999999</v>
      </c>
      <c r="X2574" s="10">
        <f>Y2574/1000000000000</f>
        <v>1.73374727475</v>
      </c>
      <c r="Y2574" s="14">
        <f>[1]!Table_1[[#This Row],[주가]]*[1]!Table_1[[#This Row],[기말주식수]]</f>
        <v>1733747274750</v>
      </c>
      <c r="Z2574" s="14">
        <f>AA2574/10</f>
        <v>2.0984508315948291</v>
      </c>
      <c r="AA2574" s="14">
        <f>[1]!Table_1[[#This Row],[시가총액]]/[1]!Table_1[[#This Row],[당기순이익(세후영업이익)]]</f>
        <v>20.98450831594829</v>
      </c>
      <c r="AB2574" s="10">
        <v>144420248000</v>
      </c>
    </row>
    <row r="2575" spans="1:28" ht="19.2">
      <c r="A2575" s="12">
        <v>2574</v>
      </c>
      <c r="B2575" s="12">
        <v>17810</v>
      </c>
      <c r="C2575" s="13" t="s">
        <v>400</v>
      </c>
      <c r="D2575" s="13" t="s">
        <v>6</v>
      </c>
      <c r="E2575" s="12">
        <v>2016</v>
      </c>
      <c r="F2575" s="12">
        <v>38.07</v>
      </c>
      <c r="G2575" s="15">
        <f>([1]!Table_1[[#This Row],[총자산]]-[1]!Table_1[[#This Row],[장부가치 자기자본]]+[1]!Table_1[[#This Row],[시가총액]])/[1]!Table_1[[#This Row],[총자산]]</f>
        <v>0.70536627578587752</v>
      </c>
      <c r="H2575" s="14">
        <f>I2575/100000000000</f>
        <v>0.37944669966</v>
      </c>
      <c r="I2575" s="12">
        <v>37944669966</v>
      </c>
      <c r="J2575" s="12">
        <v>8.75</v>
      </c>
      <c r="K2575" s="10">
        <f>L2575/1000000000000</f>
        <v>2.0306730978530001</v>
      </c>
      <c r="L2575" s="12">
        <v>2030673097853</v>
      </c>
      <c r="M2575" s="12">
        <v>0.19</v>
      </c>
      <c r="N2575" s="12">
        <v>1</v>
      </c>
      <c r="O2575" s="15">
        <f>IF([1]!Table_1[[#This Row],[연도]]=2016,1,0)</f>
        <v>1</v>
      </c>
      <c r="P2575" s="15">
        <f>IF([1]!Table_1[[#This Row],[연도]]=2017,1,0)</f>
        <v>0</v>
      </c>
      <c r="Q2575" s="15">
        <f>IF([1]!Table_1[[#This Row],[연도]]=2018,1,0)</f>
        <v>0</v>
      </c>
      <c r="R2575" s="15">
        <f>IF([1]!Table_1[[#This Row],[연도]]=2019,1,0)</f>
        <v>0</v>
      </c>
      <c r="S2575" s="15">
        <f>IF([1]!Table_1[[#This Row],[연도]]=2020,1,0)</f>
        <v>0</v>
      </c>
      <c r="T2575" s="15">
        <f>IF([1]!Table_1[[#This Row],[연도]]=2021,1,0)</f>
        <v>0</v>
      </c>
      <c r="U2575" s="15">
        <f>IF([1]!Table_1[[#This Row],[연도]]=2022,1,0)</f>
        <v>0</v>
      </c>
      <c r="V2575" s="15">
        <f>IF([1]!Table_1[[#This Row],[연도]]=2023,1,0)</f>
        <v>0</v>
      </c>
      <c r="W2575" s="12">
        <v>1.3</v>
      </c>
      <c r="X2575" s="10">
        <f>Y2575/1000000000000</f>
        <v>5.3517784749999998E-2</v>
      </c>
      <c r="Y2575" s="15">
        <f>[1]!Table_1[[#This Row],[주가]]*[1]!Table_1[[#This Row],[기말주식수]]</f>
        <v>53517784750</v>
      </c>
      <c r="Z2575" s="14">
        <f>AA2575/10</f>
        <v>0.14104163983493376</v>
      </c>
      <c r="AA2575" s="15">
        <f>[1]!Table_1[[#This Row],[시가총액]]/[1]!Table_1[[#This Row],[당기순이익(세후영업이익)]]</f>
        <v>1.4104163983493376</v>
      </c>
      <c r="AB2575" s="12">
        <v>3798607500</v>
      </c>
    </row>
    <row r="2576" spans="1:28" ht="19.2">
      <c r="A2576" s="10">
        <v>2575</v>
      </c>
      <c r="B2576" s="10">
        <v>17810</v>
      </c>
      <c r="C2576" s="11" t="s">
        <v>400</v>
      </c>
      <c r="D2576" s="11" t="s">
        <v>6</v>
      </c>
      <c r="E2576" s="10">
        <v>2017</v>
      </c>
      <c r="F2576" s="10">
        <v>14.121</v>
      </c>
      <c r="G2576" s="14">
        <f>([1]!Table_1[[#This Row],[총자산]]-[1]!Table_1[[#This Row],[장부가치 자기자본]]+[1]!Table_1[[#This Row],[시가총액]])/[1]!Table_1[[#This Row],[총자산]]</f>
        <v>0.7186715056486237</v>
      </c>
      <c r="H2576" s="14">
        <f>I2576/100000000000</f>
        <v>0.53472586733000005</v>
      </c>
      <c r="I2576" s="10">
        <v>53472586733</v>
      </c>
      <c r="J2576" s="10">
        <v>3.92</v>
      </c>
      <c r="K2576" s="10">
        <f>L2576/1000000000000</f>
        <v>2.238114683314</v>
      </c>
      <c r="L2576" s="10">
        <v>2238114683314</v>
      </c>
      <c r="M2576" s="10">
        <v>0.26</v>
      </c>
      <c r="N2576" s="10">
        <v>1</v>
      </c>
      <c r="O2576" s="14">
        <f>IF([1]!Table_1[[#This Row],[연도]]=2016,1,0)</f>
        <v>0</v>
      </c>
      <c r="P2576" s="14">
        <f>IF([1]!Table_1[[#This Row],[연도]]=2017,1,0)</f>
        <v>1</v>
      </c>
      <c r="Q2576" s="14">
        <f>IF([1]!Table_1[[#This Row],[연도]]=2018,1,0)</f>
        <v>0</v>
      </c>
      <c r="R2576" s="14">
        <f>IF([1]!Table_1[[#This Row],[연도]]=2019,1,0)</f>
        <v>0</v>
      </c>
      <c r="S2576" s="14">
        <f>IF([1]!Table_1[[#This Row],[연도]]=2020,1,0)</f>
        <v>0</v>
      </c>
      <c r="T2576" s="14">
        <f>IF([1]!Table_1[[#This Row],[연도]]=2021,1,0)</f>
        <v>0</v>
      </c>
      <c r="U2576" s="14">
        <f>IF([1]!Table_1[[#This Row],[연도]]=2022,1,0)</f>
        <v>0</v>
      </c>
      <c r="V2576" s="14">
        <f>IF([1]!Table_1[[#This Row],[연도]]=2023,1,0)</f>
        <v>0</v>
      </c>
      <c r="W2576" s="10">
        <v>0.75</v>
      </c>
      <c r="X2576" s="10">
        <f>Y2576/1000000000000</f>
        <v>6.5516433999999998E-2</v>
      </c>
      <c r="Y2576" s="14">
        <f>[1]!Table_1[[#This Row],[주가]]*[1]!Table_1[[#This Row],[기말주식수]]</f>
        <v>65516434000</v>
      </c>
      <c r="Z2576" s="14">
        <f>AA2576/10</f>
        <v>0.12252340498718997</v>
      </c>
      <c r="AA2576" s="14">
        <f>[1]!Table_1[[#This Row],[시가총액]]/[1]!Table_1[[#This Row],[당기순이익(세후영업이익)]]</f>
        <v>1.2252340498718997</v>
      </c>
      <c r="AB2576" s="10">
        <v>4293916125</v>
      </c>
    </row>
    <row r="2577" spans="1:28" ht="19.2">
      <c r="A2577" s="12">
        <v>2576</v>
      </c>
      <c r="B2577" s="12">
        <v>17810</v>
      </c>
      <c r="C2577" s="13" t="s">
        <v>400</v>
      </c>
      <c r="D2577" s="13" t="s">
        <v>6</v>
      </c>
      <c r="E2577" s="12">
        <v>2018</v>
      </c>
      <c r="F2577" s="12">
        <v>41.131</v>
      </c>
      <c r="G2577" s="15">
        <f>([1]!Table_1[[#This Row],[총자산]]-[1]!Table_1[[#This Row],[장부가치 자기자본]]+[1]!Table_1[[#This Row],[시가총액]])/[1]!Table_1[[#This Row],[총자산]]</f>
        <v>0.6628764916418084</v>
      </c>
      <c r="H2577" s="14">
        <f>I2577/100000000000</f>
        <v>0.40247971032000002</v>
      </c>
      <c r="I2577" s="12">
        <v>40247971032</v>
      </c>
      <c r="J2577" s="12">
        <v>10.11</v>
      </c>
      <c r="K2577" s="10">
        <f>L2577/1000000000000</f>
        <v>2.2719731318490002</v>
      </c>
      <c r="L2577" s="12">
        <v>2271973131849</v>
      </c>
      <c r="M2577" s="12">
        <v>0.28000000000000003</v>
      </c>
      <c r="N2577" s="12">
        <v>1</v>
      </c>
      <c r="O2577" s="15">
        <f>IF([1]!Table_1[[#This Row],[연도]]=2016,1,0)</f>
        <v>0</v>
      </c>
      <c r="P2577" s="15">
        <f>IF([1]!Table_1[[#This Row],[연도]]=2017,1,0)</f>
        <v>0</v>
      </c>
      <c r="Q2577" s="15">
        <f>IF([1]!Table_1[[#This Row],[연도]]=2018,1,0)</f>
        <v>1</v>
      </c>
      <c r="R2577" s="15">
        <f>IF([1]!Table_1[[#This Row],[연도]]=2019,1,0)</f>
        <v>0</v>
      </c>
      <c r="S2577" s="15">
        <f>IF([1]!Table_1[[#This Row],[연도]]=2020,1,0)</f>
        <v>0</v>
      </c>
      <c r="T2577" s="15">
        <f>IF([1]!Table_1[[#This Row],[연도]]=2021,1,0)</f>
        <v>0</v>
      </c>
      <c r="U2577" s="15">
        <f>IF([1]!Table_1[[#This Row],[연도]]=2022,1,0)</f>
        <v>0</v>
      </c>
      <c r="V2577" s="15">
        <f>IF([1]!Table_1[[#This Row],[연도]]=2023,1,0)</f>
        <v>0</v>
      </c>
      <c r="W2577" s="12">
        <v>1.01</v>
      </c>
      <c r="X2577" s="10">
        <f>Y2577/1000000000000</f>
        <v>3.0320396199999999E-2</v>
      </c>
      <c r="Y2577" s="15">
        <f>[1]!Table_1[[#This Row],[주가]]*[1]!Table_1[[#This Row],[기말주식수]]</f>
        <v>30320396200</v>
      </c>
      <c r="Z2577" s="14">
        <f>AA2577/10</f>
        <v>7.5333974415488253E-2</v>
      </c>
      <c r="AA2577" s="15">
        <f>[1]!Table_1[[#This Row],[시가총액]]/[1]!Table_1[[#This Row],[당기순이익(세후영업이익)]]</f>
        <v>0.75333974415488247</v>
      </c>
      <c r="AB2577" s="12">
        <v>5198606760</v>
      </c>
    </row>
    <row r="2578" spans="1:28" ht="19.2">
      <c r="A2578" s="10">
        <v>2577</v>
      </c>
      <c r="B2578" s="10">
        <v>17810</v>
      </c>
      <c r="C2578" s="11" t="s">
        <v>400</v>
      </c>
      <c r="D2578" s="11" t="s">
        <v>6</v>
      </c>
      <c r="E2578" s="10">
        <v>2019</v>
      </c>
      <c r="F2578" s="10">
        <v>-68.992999999999995</v>
      </c>
      <c r="G2578" s="14">
        <f>([1]!Table_1[[#This Row],[총자산]]-[1]!Table_1[[#This Row],[장부가치 자기자본]]+[1]!Table_1[[#This Row],[시가총액]])/[1]!Table_1[[#This Row],[총자산]]</f>
        <v>0.97670767445409223</v>
      </c>
      <c r="H2578" s="14">
        <f>I2578/100000000000</f>
        <v>0.30570664871999997</v>
      </c>
      <c r="I2578" s="10">
        <v>30570664872</v>
      </c>
      <c r="J2578" s="10">
        <v>22.23</v>
      </c>
      <c r="K2578" s="10">
        <f>L2578/1000000000000</f>
        <v>2.381451203138</v>
      </c>
      <c r="L2578" s="10">
        <v>2381451203138</v>
      </c>
      <c r="M2578" s="10">
        <v>0.42</v>
      </c>
      <c r="N2578" s="10">
        <v>1</v>
      </c>
      <c r="O2578" s="14">
        <f>IF([1]!Table_1[[#This Row],[연도]]=2016,1,0)</f>
        <v>0</v>
      </c>
      <c r="P2578" s="14">
        <f>IF([1]!Table_1[[#This Row],[연도]]=2017,1,0)</f>
        <v>0</v>
      </c>
      <c r="Q2578" s="14">
        <f>IF([1]!Table_1[[#This Row],[연도]]=2018,1,0)</f>
        <v>0</v>
      </c>
      <c r="R2578" s="14">
        <f>IF([1]!Table_1[[#This Row],[연도]]=2019,1,0)</f>
        <v>1</v>
      </c>
      <c r="S2578" s="14">
        <f>IF([1]!Table_1[[#This Row],[연도]]=2020,1,0)</f>
        <v>0</v>
      </c>
      <c r="T2578" s="14">
        <f>IF([1]!Table_1[[#This Row],[연도]]=2021,1,0)</f>
        <v>0</v>
      </c>
      <c r="U2578" s="14">
        <f>IF([1]!Table_1[[#This Row],[연도]]=2022,1,0)</f>
        <v>0</v>
      </c>
      <c r="V2578" s="14">
        <f>IF([1]!Table_1[[#This Row],[연도]]=2023,1,0)</f>
        <v>0</v>
      </c>
      <c r="W2578" s="10">
        <v>1.39</v>
      </c>
      <c r="X2578" s="10">
        <f>Y2578/1000000000000</f>
        <v>0.42852318750000001</v>
      </c>
      <c r="Y2578" s="14">
        <f>[1]!Table_1[[#This Row],[주가]]*[1]!Table_1[[#This Row],[기말주식수]]</f>
        <v>428523187500</v>
      </c>
      <c r="Z2578" s="14">
        <f>AA2578/10</f>
        <v>1.401746377758663</v>
      </c>
      <c r="AA2578" s="14">
        <f>[1]!Table_1[[#This Row],[시가총액]]/[1]!Table_1[[#This Row],[당기순이익(세후영업이익)]]</f>
        <v>14.017463777586629</v>
      </c>
      <c r="AB2578" s="10">
        <v>5198606760</v>
      </c>
    </row>
    <row r="2579" spans="1:28" ht="19.2">
      <c r="A2579" s="12">
        <v>2578</v>
      </c>
      <c r="B2579" s="12">
        <v>17810</v>
      </c>
      <c r="C2579" s="13" t="s">
        <v>400</v>
      </c>
      <c r="D2579" s="13" t="s">
        <v>6</v>
      </c>
      <c r="E2579" s="12">
        <v>2020</v>
      </c>
      <c r="F2579" s="12">
        <v>43.954999999999998</v>
      </c>
      <c r="G2579" s="15">
        <f>([1]!Table_1[[#This Row],[총자산]]-[1]!Table_1[[#This Row],[장부가치 자기자본]]+[1]!Table_1[[#This Row],[시가총액]])/[1]!Table_1[[#This Row],[총자산]]</f>
        <v>1.0696494224381803</v>
      </c>
      <c r="H2579" s="14">
        <f>I2579/100000000000</f>
        <v>0.45970065885</v>
      </c>
      <c r="I2579" s="12">
        <v>45970065885</v>
      </c>
      <c r="J2579" s="12">
        <v>14.08</v>
      </c>
      <c r="K2579" s="10">
        <f>L2579/1000000000000</f>
        <v>2.3111999924240001</v>
      </c>
      <c r="L2579" s="12">
        <v>2311199992424</v>
      </c>
      <c r="M2579" s="12">
        <v>0.4</v>
      </c>
      <c r="N2579" s="12">
        <v>1</v>
      </c>
      <c r="O2579" s="15">
        <f>IF([1]!Table_1[[#This Row],[연도]]=2016,1,0)</f>
        <v>0</v>
      </c>
      <c r="P2579" s="15">
        <f>IF([1]!Table_1[[#This Row],[연도]]=2017,1,0)</f>
        <v>0</v>
      </c>
      <c r="Q2579" s="15">
        <f>IF([1]!Table_1[[#This Row],[연도]]=2018,1,0)</f>
        <v>0</v>
      </c>
      <c r="R2579" s="15">
        <f>IF([1]!Table_1[[#This Row],[연도]]=2019,1,0)</f>
        <v>0</v>
      </c>
      <c r="S2579" s="15">
        <f>IF([1]!Table_1[[#This Row],[연도]]=2020,1,0)</f>
        <v>1</v>
      </c>
      <c r="T2579" s="15">
        <f>IF([1]!Table_1[[#This Row],[연도]]=2021,1,0)</f>
        <v>0</v>
      </c>
      <c r="U2579" s="15">
        <f>IF([1]!Table_1[[#This Row],[연도]]=2022,1,0)</f>
        <v>0</v>
      </c>
      <c r="V2579" s="15">
        <f>IF([1]!Table_1[[#This Row],[연도]]=2023,1,0)</f>
        <v>0</v>
      </c>
      <c r="W2579" s="12">
        <v>1.1599999999999999</v>
      </c>
      <c r="X2579" s="10">
        <f>Y2579/1000000000000</f>
        <v>0.63089492044999995</v>
      </c>
      <c r="Y2579" s="15">
        <f>[1]!Table_1[[#This Row],[주가]]*[1]!Table_1[[#This Row],[기말주식수]]</f>
        <v>630894920450</v>
      </c>
      <c r="Z2579" s="14">
        <f>AA2579/10</f>
        <v>1.3724037769018307</v>
      </c>
      <c r="AA2579" s="15">
        <f>[1]!Table_1[[#This Row],[시가총액]]/[1]!Table_1[[#This Row],[당기순이익(세후영업이익)]]</f>
        <v>13.724037769018308</v>
      </c>
      <c r="AB2579" s="12">
        <v>5201624838</v>
      </c>
    </row>
    <row r="2580" spans="1:28" ht="19.2">
      <c r="A2580" s="10">
        <v>2579</v>
      </c>
      <c r="B2580" s="10">
        <v>17810</v>
      </c>
      <c r="C2580" s="11" t="s">
        <v>400</v>
      </c>
      <c r="D2580" s="11" t="s">
        <v>6</v>
      </c>
      <c r="E2580" s="10">
        <v>2022</v>
      </c>
      <c r="F2580" s="10">
        <v>-10.146000000000001</v>
      </c>
      <c r="G2580" s="14">
        <f>([1]!Table_1[[#This Row],[총자산]]-[1]!Table_1[[#This Row],[장부가치 자기자본]]+[1]!Table_1[[#This Row],[시가총액]])/[1]!Table_1[[#This Row],[총자산]]</f>
        <v>0.94158907732174368</v>
      </c>
      <c r="H2580" s="14">
        <f>I2580/100000000000</f>
        <v>0.26331500743000003</v>
      </c>
      <c r="I2580" s="10">
        <v>26331500743</v>
      </c>
      <c r="J2580" s="10">
        <v>4.05</v>
      </c>
      <c r="K2580" s="10">
        <f>L2580/1000000000000</f>
        <v>2.8383038603649999</v>
      </c>
      <c r="L2580" s="10">
        <v>2838303860365</v>
      </c>
      <c r="M2580" s="10">
        <v>0.41</v>
      </c>
      <c r="N2580" s="10">
        <v>1</v>
      </c>
      <c r="O2580" s="14">
        <f>IF([1]!Table_1[[#This Row],[연도]]=2016,1,0)</f>
        <v>0</v>
      </c>
      <c r="P2580" s="14">
        <f>IF([1]!Table_1[[#This Row],[연도]]=2017,1,0)</f>
        <v>0</v>
      </c>
      <c r="Q2580" s="14">
        <f>IF([1]!Table_1[[#This Row],[연도]]=2018,1,0)</f>
        <v>0</v>
      </c>
      <c r="R2580" s="14">
        <f>IF([1]!Table_1[[#This Row],[연도]]=2019,1,0)</f>
        <v>0</v>
      </c>
      <c r="S2580" s="14">
        <f>IF([1]!Table_1[[#This Row],[연도]]=2020,1,0)</f>
        <v>0</v>
      </c>
      <c r="T2580" s="14">
        <f>IF([1]!Table_1[[#This Row],[연도]]=2021,1,0)</f>
        <v>0</v>
      </c>
      <c r="U2580" s="14">
        <f>IF([1]!Table_1[[#This Row],[연도]]=2022,1,0)</f>
        <v>1</v>
      </c>
      <c r="V2580" s="14">
        <f>IF([1]!Table_1[[#This Row],[연도]]=2023,1,0)</f>
        <v>0</v>
      </c>
      <c r="W2580" s="10">
        <v>1.43</v>
      </c>
      <c r="X2580" s="10">
        <f>Y2580/1000000000000</f>
        <v>0.42695007039999999</v>
      </c>
      <c r="Y2580" s="14">
        <f>[1]!Table_1[[#This Row],[주가]]*[1]!Table_1[[#This Row],[기말주식수]]</f>
        <v>426950070400</v>
      </c>
      <c r="Z2580" s="14">
        <f>AA2580/10</f>
        <v>1.6214422207344217</v>
      </c>
      <c r="AA2580" s="14">
        <f>[1]!Table_1[[#This Row],[시가총액]]/[1]!Table_1[[#This Row],[당기순이익(세후영업이익)]]</f>
        <v>16.214422207344217</v>
      </c>
      <c r="AB2580" s="10">
        <v>3750625884</v>
      </c>
    </row>
    <row r="2581" spans="1:28" ht="19.2">
      <c r="A2581" s="12">
        <v>2580</v>
      </c>
      <c r="B2581" s="12">
        <v>17810</v>
      </c>
      <c r="C2581" s="13" t="s">
        <v>400</v>
      </c>
      <c r="D2581" s="13" t="s">
        <v>6</v>
      </c>
      <c r="E2581" s="12">
        <v>2023</v>
      </c>
      <c r="F2581" s="12">
        <v>28.077999999999999</v>
      </c>
      <c r="G2581" s="15">
        <f>([1]!Table_1[[#This Row],[총자산]]-[1]!Table_1[[#This Row],[장부가치 자기자본]]+[1]!Table_1[[#This Row],[시가총액]])/[1]!Table_1[[#This Row],[총자산]]</f>
        <v>0.95054679590933777</v>
      </c>
      <c r="H2581" s="14">
        <f>I2581/100000000000</f>
        <v>0.61981274527999997</v>
      </c>
      <c r="I2581" s="12">
        <v>61981274528</v>
      </c>
      <c r="J2581" s="12">
        <v>5.25</v>
      </c>
      <c r="K2581" s="10">
        <f>L2581/1000000000000</f>
        <v>2.993468191302</v>
      </c>
      <c r="L2581" s="12">
        <v>2993468191302</v>
      </c>
      <c r="M2581" s="12">
        <v>0.48</v>
      </c>
      <c r="N2581" s="12">
        <v>1</v>
      </c>
      <c r="O2581" s="15">
        <f>IF([1]!Table_1[[#This Row],[연도]]=2016,1,0)</f>
        <v>0</v>
      </c>
      <c r="P2581" s="15">
        <f>IF([1]!Table_1[[#This Row],[연도]]=2017,1,0)</f>
        <v>0</v>
      </c>
      <c r="Q2581" s="15">
        <f>IF([1]!Table_1[[#This Row],[연도]]=2018,1,0)</f>
        <v>0</v>
      </c>
      <c r="R2581" s="15">
        <f>IF([1]!Table_1[[#This Row],[연도]]=2019,1,0)</f>
        <v>0</v>
      </c>
      <c r="S2581" s="15">
        <f>IF([1]!Table_1[[#This Row],[연도]]=2020,1,0)</f>
        <v>0</v>
      </c>
      <c r="T2581" s="15">
        <f>IF([1]!Table_1[[#This Row],[연도]]=2021,1,0)</f>
        <v>0</v>
      </c>
      <c r="U2581" s="15">
        <f>IF([1]!Table_1[[#This Row],[연도]]=2022,1,0)</f>
        <v>0</v>
      </c>
      <c r="V2581" s="15">
        <f>IF([1]!Table_1[[#This Row],[연도]]=2023,1,0)</f>
        <v>1</v>
      </c>
      <c r="W2581" s="12">
        <v>1.7</v>
      </c>
      <c r="X2581" s="10">
        <f>Y2581/1000000000000</f>
        <v>0.39988448558</v>
      </c>
      <c r="Y2581" s="15">
        <f>[1]!Table_1[[#This Row],[주가]]*[1]!Table_1[[#This Row],[기말주식수]]</f>
        <v>399884485580</v>
      </c>
      <c r="Z2581" s="14">
        <f>AA2581/10</f>
        <v>0.64516983334918754</v>
      </c>
      <c r="AA2581" s="15">
        <f>[1]!Table_1[[#This Row],[시가총액]]/[1]!Table_1[[#This Row],[당기순이익(세후영업이익)]]</f>
        <v>6.4516983334918754</v>
      </c>
      <c r="AB2581" s="12">
        <v>3750625884</v>
      </c>
    </row>
    <row r="2582" spans="1:28" ht="19.2">
      <c r="A2582" s="10">
        <v>2581</v>
      </c>
      <c r="B2582" s="10">
        <v>17890</v>
      </c>
      <c r="C2582" s="11" t="s">
        <v>401</v>
      </c>
      <c r="D2582" s="11" t="s">
        <v>20</v>
      </c>
      <c r="E2582" s="10">
        <v>2016</v>
      </c>
      <c r="F2582" s="10">
        <v>3.42</v>
      </c>
      <c r="G2582" s="14">
        <f>([1]!Table_1[[#This Row],[총자산]]-[1]!Table_1[[#This Row],[장부가치 자기자본]]+[1]!Table_1[[#This Row],[시가총액]])/[1]!Table_1[[#This Row],[총자산]]</f>
        <v>0.84857387747527135</v>
      </c>
      <c r="H2582" s="14">
        <f>I2582/100000000000</f>
        <v>0.19377470560999999</v>
      </c>
      <c r="I2582" s="10">
        <v>19377470561</v>
      </c>
      <c r="J2582" s="10">
        <v>15.38</v>
      </c>
      <c r="K2582" s="10">
        <f>L2582/1000000000000</f>
        <v>0.188568376437</v>
      </c>
      <c r="L2582" s="10">
        <v>188568376437</v>
      </c>
      <c r="M2582" s="10">
        <v>1.63</v>
      </c>
      <c r="N2582" s="10">
        <v>1</v>
      </c>
      <c r="O2582" s="14">
        <f>IF([1]!Table_1[[#This Row],[연도]]=2016,1,0)</f>
        <v>1</v>
      </c>
      <c r="P2582" s="14">
        <f>IF([1]!Table_1[[#This Row],[연도]]=2017,1,0)</f>
        <v>0</v>
      </c>
      <c r="Q2582" s="14">
        <f>IF([1]!Table_1[[#This Row],[연도]]=2018,1,0)</f>
        <v>0</v>
      </c>
      <c r="R2582" s="14">
        <f>IF([1]!Table_1[[#This Row],[연도]]=2019,1,0)</f>
        <v>0</v>
      </c>
      <c r="S2582" s="14">
        <f>IF([1]!Table_1[[#This Row],[연도]]=2020,1,0)</f>
        <v>0</v>
      </c>
      <c r="T2582" s="14">
        <f>IF([1]!Table_1[[#This Row],[연도]]=2021,1,0)</f>
        <v>0</v>
      </c>
      <c r="U2582" s="14">
        <f>IF([1]!Table_1[[#This Row],[연도]]=2022,1,0)</f>
        <v>0</v>
      </c>
      <c r="V2582" s="14">
        <f>IF([1]!Table_1[[#This Row],[연도]]=2023,1,0)</f>
        <v>0</v>
      </c>
      <c r="W2582" s="10">
        <v>0.56000000000000005</v>
      </c>
      <c r="X2582" s="10">
        <f>Y2582/1000000000000</f>
        <v>0.1925073216</v>
      </c>
      <c r="Y2582" s="14">
        <f>[1]!Table_1[[#This Row],[주가]]*[1]!Table_1[[#This Row],[기말주식수]]</f>
        <v>192507321600</v>
      </c>
      <c r="Z2582" s="14">
        <f>AA2582/10</f>
        <v>0.99345949717219129</v>
      </c>
      <c r="AA2582" s="14">
        <f>[1]!Table_1[[#This Row],[시가총액]]/[1]!Table_1[[#This Row],[당기순이익(세후영업이익)]]</f>
        <v>9.9345949717219124</v>
      </c>
      <c r="AB2582" s="10">
        <v>1029029650</v>
      </c>
    </row>
    <row r="2583" spans="1:28" ht="19.2">
      <c r="A2583" s="12">
        <v>2582</v>
      </c>
      <c r="B2583" s="12">
        <v>17890</v>
      </c>
      <c r="C2583" s="13" t="s">
        <v>401</v>
      </c>
      <c r="D2583" s="13" t="s">
        <v>20</v>
      </c>
      <c r="E2583" s="12">
        <v>2017</v>
      </c>
      <c r="F2583" s="12">
        <v>5.1109999999999998</v>
      </c>
      <c r="G2583" s="15">
        <f>([1]!Table_1[[#This Row],[총자산]]-[1]!Table_1[[#This Row],[장부가치 자기자본]]+[1]!Table_1[[#This Row],[시가총액]])/[1]!Table_1[[#This Row],[총자산]]</f>
        <v>0.69326002421532995</v>
      </c>
      <c r="H2583" s="14">
        <f>I2583/100000000000</f>
        <v>0.17194449649999999</v>
      </c>
      <c r="I2583" s="12">
        <v>17194449650</v>
      </c>
      <c r="J2583" s="12">
        <v>7.44</v>
      </c>
      <c r="K2583" s="10">
        <f>L2583/1000000000000</f>
        <v>0.212403477639</v>
      </c>
      <c r="L2583" s="12">
        <v>212403477639</v>
      </c>
      <c r="M2583" s="12">
        <v>1.29</v>
      </c>
      <c r="N2583" s="12">
        <v>1</v>
      </c>
      <c r="O2583" s="15">
        <f>IF([1]!Table_1[[#This Row],[연도]]=2016,1,0)</f>
        <v>0</v>
      </c>
      <c r="P2583" s="15">
        <f>IF([1]!Table_1[[#This Row],[연도]]=2017,1,0)</f>
        <v>1</v>
      </c>
      <c r="Q2583" s="15">
        <f>IF([1]!Table_1[[#This Row],[연도]]=2018,1,0)</f>
        <v>0</v>
      </c>
      <c r="R2583" s="15">
        <f>IF([1]!Table_1[[#This Row],[연도]]=2019,1,0)</f>
        <v>0</v>
      </c>
      <c r="S2583" s="15">
        <f>IF([1]!Table_1[[#This Row],[연도]]=2020,1,0)</f>
        <v>0</v>
      </c>
      <c r="T2583" s="15">
        <f>IF([1]!Table_1[[#This Row],[연도]]=2021,1,0)</f>
        <v>0</v>
      </c>
      <c r="U2583" s="15">
        <f>IF([1]!Table_1[[#This Row],[연도]]=2022,1,0)</f>
        <v>0</v>
      </c>
      <c r="V2583" s="15">
        <f>IF([1]!Table_1[[#This Row],[연도]]=2023,1,0)</f>
        <v>0</v>
      </c>
      <c r="W2583" s="12">
        <v>0.65</v>
      </c>
      <c r="X2583" s="10">
        <f>Y2583/1000000000000</f>
        <v>0.152320608</v>
      </c>
      <c r="Y2583" s="15">
        <f>[1]!Table_1[[#This Row],[주가]]*[1]!Table_1[[#This Row],[기말주식수]]</f>
        <v>152320608000</v>
      </c>
      <c r="Z2583" s="14">
        <f>AA2583/10</f>
        <v>0.88587079610309016</v>
      </c>
      <c r="AA2583" s="15">
        <f>[1]!Table_1[[#This Row],[시가총액]]/[1]!Table_1[[#This Row],[당기순이익(세후영업이익)]]</f>
        <v>8.8587079610309019</v>
      </c>
      <c r="AB2583" s="12">
        <v>1029029650</v>
      </c>
    </row>
    <row r="2584" spans="1:28" ht="19.2">
      <c r="A2584" s="10">
        <v>2583</v>
      </c>
      <c r="B2584" s="10">
        <v>17890</v>
      </c>
      <c r="C2584" s="11" t="s">
        <v>401</v>
      </c>
      <c r="D2584" s="11" t="s">
        <v>20</v>
      </c>
      <c r="E2584" s="10">
        <v>2018</v>
      </c>
      <c r="F2584" s="10">
        <v>3.8580000000000001</v>
      </c>
      <c r="G2584" s="14">
        <f>([1]!Table_1[[#This Row],[총자산]]-[1]!Table_1[[#This Row],[장부가치 자기자본]]+[1]!Table_1[[#This Row],[시가총액]])/[1]!Table_1[[#This Row],[총자산]]</f>
        <v>0.63021135553507446</v>
      </c>
      <c r="H2584" s="14">
        <f>I2584/100000000000</f>
        <v>0.28504495076000003</v>
      </c>
      <c r="I2584" s="10">
        <v>28504495076</v>
      </c>
      <c r="J2584" s="10">
        <v>14.57</v>
      </c>
      <c r="K2584" s="10">
        <f>L2584/1000000000000</f>
        <v>0.25598131107599997</v>
      </c>
      <c r="L2584" s="10">
        <v>255981311076</v>
      </c>
      <c r="M2584" s="10">
        <v>1.58</v>
      </c>
      <c r="N2584" s="10">
        <v>1</v>
      </c>
      <c r="O2584" s="14">
        <f>IF([1]!Table_1[[#This Row],[연도]]=2016,1,0)</f>
        <v>0</v>
      </c>
      <c r="P2584" s="14">
        <f>IF([1]!Table_1[[#This Row],[연도]]=2017,1,0)</f>
        <v>0</v>
      </c>
      <c r="Q2584" s="14">
        <f>IF([1]!Table_1[[#This Row],[연도]]=2018,1,0)</f>
        <v>1</v>
      </c>
      <c r="R2584" s="14">
        <f>IF([1]!Table_1[[#This Row],[연도]]=2019,1,0)</f>
        <v>0</v>
      </c>
      <c r="S2584" s="14">
        <f>IF([1]!Table_1[[#This Row],[연도]]=2020,1,0)</f>
        <v>0</v>
      </c>
      <c r="T2584" s="14">
        <f>IF([1]!Table_1[[#This Row],[연도]]=2021,1,0)</f>
        <v>0</v>
      </c>
      <c r="U2584" s="14">
        <f>IF([1]!Table_1[[#This Row],[연도]]=2022,1,0)</f>
        <v>0</v>
      </c>
      <c r="V2584" s="14">
        <f>IF([1]!Table_1[[#This Row],[연도]]=2023,1,0)</f>
        <v>0</v>
      </c>
      <c r="W2584" s="10">
        <v>1</v>
      </c>
      <c r="X2584" s="10">
        <f>Y2584/1000000000000</f>
        <v>0.15491329919999999</v>
      </c>
      <c r="Y2584" s="14">
        <f>[1]!Table_1[[#This Row],[주가]]*[1]!Table_1[[#This Row],[기말주식수]]</f>
        <v>154913299200</v>
      </c>
      <c r="Z2584" s="14">
        <f>AA2584/10</f>
        <v>0.54346971867757354</v>
      </c>
      <c r="AA2584" s="14">
        <f>[1]!Table_1[[#This Row],[시가총액]]/[1]!Table_1[[#This Row],[당기순이익(세후영업이익)]]</f>
        <v>5.4346971867757352</v>
      </c>
      <c r="AB2584" s="10">
        <v>1029029650</v>
      </c>
    </row>
    <row r="2585" spans="1:28" ht="19.2">
      <c r="A2585" s="12">
        <v>2584</v>
      </c>
      <c r="B2585" s="12">
        <v>17890</v>
      </c>
      <c r="C2585" s="13" t="s">
        <v>401</v>
      </c>
      <c r="D2585" s="13" t="s">
        <v>20</v>
      </c>
      <c r="E2585" s="12">
        <v>2019</v>
      </c>
      <c r="F2585" s="12">
        <v>6.4210000000000003</v>
      </c>
      <c r="G2585" s="15">
        <f>([1]!Table_1[[#This Row],[총자산]]-[1]!Table_1[[#This Row],[장부가치 자기자본]]+[1]!Table_1[[#This Row],[시가총액]])/[1]!Table_1[[#This Row],[총자산]]</f>
        <v>0.60654145088550993</v>
      </c>
      <c r="H2585" s="14">
        <f>I2585/100000000000</f>
        <v>0.33099997967</v>
      </c>
      <c r="I2585" s="12">
        <v>33099997967</v>
      </c>
      <c r="J2585" s="12">
        <v>16.09</v>
      </c>
      <c r="K2585" s="10">
        <f>L2585/1000000000000</f>
        <v>0.29143515249500002</v>
      </c>
      <c r="L2585" s="12">
        <v>291435152495</v>
      </c>
      <c r="M2585" s="12">
        <v>1.63</v>
      </c>
      <c r="N2585" s="12">
        <v>1</v>
      </c>
      <c r="O2585" s="15">
        <f>IF([1]!Table_1[[#This Row],[연도]]=2016,1,0)</f>
        <v>0</v>
      </c>
      <c r="P2585" s="15">
        <f>IF([1]!Table_1[[#This Row],[연도]]=2017,1,0)</f>
        <v>0</v>
      </c>
      <c r="Q2585" s="15">
        <f>IF([1]!Table_1[[#This Row],[연도]]=2018,1,0)</f>
        <v>0</v>
      </c>
      <c r="R2585" s="15">
        <f>IF([1]!Table_1[[#This Row],[연도]]=2019,1,0)</f>
        <v>1</v>
      </c>
      <c r="S2585" s="15">
        <f>IF([1]!Table_1[[#This Row],[연도]]=2020,1,0)</f>
        <v>0</v>
      </c>
      <c r="T2585" s="15">
        <f>IF([1]!Table_1[[#This Row],[연도]]=2021,1,0)</f>
        <v>0</v>
      </c>
      <c r="U2585" s="15">
        <f>IF([1]!Table_1[[#This Row],[연도]]=2022,1,0)</f>
        <v>0</v>
      </c>
      <c r="V2585" s="15">
        <f>IF([1]!Table_1[[#This Row],[연도]]=2023,1,0)</f>
        <v>0</v>
      </c>
      <c r="W2585" s="12">
        <v>0.74</v>
      </c>
      <c r="X2585" s="10">
        <f>Y2585/1000000000000</f>
        <v>0.1624753152</v>
      </c>
      <c r="Y2585" s="15">
        <f>[1]!Table_1[[#This Row],[주가]]*[1]!Table_1[[#This Row],[기말주식수]]</f>
        <v>162475315200</v>
      </c>
      <c r="Z2585" s="14">
        <f>AA2585/10</f>
        <v>0.49086200960490833</v>
      </c>
      <c r="AA2585" s="15">
        <f>[1]!Table_1[[#This Row],[시가총액]]/[1]!Table_1[[#This Row],[당기순이익(세후영업이익)]]</f>
        <v>4.9086200960490833</v>
      </c>
      <c r="AB2585" s="12">
        <v>2058059300</v>
      </c>
    </row>
    <row r="2586" spans="1:28" ht="19.2">
      <c r="A2586" s="10">
        <v>2585</v>
      </c>
      <c r="B2586" s="10">
        <v>17890</v>
      </c>
      <c r="C2586" s="11" t="s">
        <v>401</v>
      </c>
      <c r="D2586" s="11" t="s">
        <v>20</v>
      </c>
      <c r="E2586" s="10">
        <v>2020</v>
      </c>
      <c r="F2586" s="10">
        <v>3.8580000000000001</v>
      </c>
      <c r="G2586" s="14">
        <f>([1]!Table_1[[#This Row],[총자산]]-[1]!Table_1[[#This Row],[장부가치 자기자본]]+[1]!Table_1[[#This Row],[시가총액]])/[1]!Table_1[[#This Row],[총자산]]</f>
        <v>0.79775843387701773</v>
      </c>
      <c r="H2586" s="14">
        <f>I2586/100000000000</f>
        <v>0.56103774159999997</v>
      </c>
      <c r="I2586" s="10">
        <v>56103774160</v>
      </c>
      <c r="J2586" s="10">
        <v>13.12</v>
      </c>
      <c r="K2586" s="10">
        <f>L2586/1000000000000</f>
        <v>0.37174081315700003</v>
      </c>
      <c r="L2586" s="10">
        <v>371740813157</v>
      </c>
      <c r="M2586" s="10">
        <v>2.5299999999999998</v>
      </c>
      <c r="N2586" s="10">
        <v>1</v>
      </c>
      <c r="O2586" s="14">
        <f>IF([1]!Table_1[[#This Row],[연도]]=2016,1,0)</f>
        <v>0</v>
      </c>
      <c r="P2586" s="14">
        <f>IF([1]!Table_1[[#This Row],[연도]]=2017,1,0)</f>
        <v>0</v>
      </c>
      <c r="Q2586" s="14">
        <f>IF([1]!Table_1[[#This Row],[연도]]=2018,1,0)</f>
        <v>0</v>
      </c>
      <c r="R2586" s="14">
        <f>IF([1]!Table_1[[#This Row],[연도]]=2019,1,0)</f>
        <v>0</v>
      </c>
      <c r="S2586" s="14">
        <f>IF([1]!Table_1[[#This Row],[연도]]=2020,1,0)</f>
        <v>1</v>
      </c>
      <c r="T2586" s="14">
        <f>IF([1]!Table_1[[#This Row],[연도]]=2021,1,0)</f>
        <v>0</v>
      </c>
      <c r="U2586" s="14">
        <f>IF([1]!Table_1[[#This Row],[연도]]=2022,1,0)</f>
        <v>0</v>
      </c>
      <c r="V2586" s="14">
        <f>IF([1]!Table_1[[#This Row],[연도]]=2023,1,0)</f>
        <v>0</v>
      </c>
      <c r="W2586" s="10">
        <v>0.51</v>
      </c>
      <c r="X2586" s="10">
        <f>Y2586/1000000000000</f>
        <v>0.28195516799999998</v>
      </c>
      <c r="Y2586" s="14">
        <f>[1]!Table_1[[#This Row],[주가]]*[1]!Table_1[[#This Row],[기말주식수]]</f>
        <v>281955168000</v>
      </c>
      <c r="Z2586" s="14">
        <f>AA2586/10</f>
        <v>0.50256007233293054</v>
      </c>
      <c r="AA2586" s="14">
        <f>[1]!Table_1[[#This Row],[시가총액]]/[1]!Table_1[[#This Row],[당기순이익(세후영업이익)]]</f>
        <v>5.0256007233293056</v>
      </c>
      <c r="AB2586" s="10">
        <v>2058059300</v>
      </c>
    </row>
    <row r="2587" spans="1:28" ht="19.2">
      <c r="A2587" s="12">
        <v>2586</v>
      </c>
      <c r="B2587" s="12">
        <v>17890</v>
      </c>
      <c r="C2587" s="13" t="s">
        <v>401</v>
      </c>
      <c r="D2587" s="13" t="s">
        <v>20</v>
      </c>
      <c r="E2587" s="12">
        <v>2021</v>
      </c>
      <c r="F2587" s="12">
        <v>4.242</v>
      </c>
      <c r="G2587" s="15">
        <f>([1]!Table_1[[#This Row],[총자산]]-[1]!Table_1[[#This Row],[장부가치 자기자본]]+[1]!Table_1[[#This Row],[시가총액]])/[1]!Table_1[[#This Row],[총자산]]</f>
        <v>0.69159859377270749</v>
      </c>
      <c r="H2587" s="14">
        <f>I2587/100000000000</f>
        <v>0.53978904426999996</v>
      </c>
      <c r="I2587" s="12">
        <v>53978904427</v>
      </c>
      <c r="J2587" s="12">
        <v>14.96</v>
      </c>
      <c r="K2587" s="10">
        <f>L2587/1000000000000</f>
        <v>0.50166255462999998</v>
      </c>
      <c r="L2587" s="12">
        <v>501662554630</v>
      </c>
      <c r="M2587" s="12">
        <v>2.5</v>
      </c>
      <c r="N2587" s="12">
        <v>1</v>
      </c>
      <c r="O2587" s="15">
        <f>IF([1]!Table_1[[#This Row],[연도]]=2016,1,0)</f>
        <v>0</v>
      </c>
      <c r="P2587" s="15">
        <f>IF([1]!Table_1[[#This Row],[연도]]=2017,1,0)</f>
        <v>0</v>
      </c>
      <c r="Q2587" s="15">
        <f>IF([1]!Table_1[[#This Row],[연도]]=2018,1,0)</f>
        <v>0</v>
      </c>
      <c r="R2587" s="15">
        <f>IF([1]!Table_1[[#This Row],[연도]]=2019,1,0)</f>
        <v>0</v>
      </c>
      <c r="S2587" s="15">
        <f>IF([1]!Table_1[[#This Row],[연도]]=2020,1,0)</f>
        <v>0</v>
      </c>
      <c r="T2587" s="15">
        <f>IF([1]!Table_1[[#This Row],[연도]]=2021,1,0)</f>
        <v>1</v>
      </c>
      <c r="U2587" s="15">
        <f>IF([1]!Table_1[[#This Row],[연도]]=2022,1,0)</f>
        <v>0</v>
      </c>
      <c r="V2587" s="15">
        <f>IF([1]!Table_1[[#This Row],[연도]]=2023,1,0)</f>
        <v>0</v>
      </c>
      <c r="W2587" s="12">
        <v>0.41</v>
      </c>
      <c r="X2587" s="10">
        <f>Y2587/1000000000000</f>
        <v>0.25494796800000002</v>
      </c>
      <c r="Y2587" s="15">
        <f>[1]!Table_1[[#This Row],[주가]]*[1]!Table_1[[#This Row],[기말주식수]]</f>
        <v>254947968000</v>
      </c>
      <c r="Z2587" s="14">
        <f>AA2587/10</f>
        <v>0.47231037885325478</v>
      </c>
      <c r="AA2587" s="15">
        <f>[1]!Table_1[[#This Row],[시가총액]]/[1]!Table_1[[#This Row],[당기순이익(세후영업이익)]]</f>
        <v>4.7231037885325478</v>
      </c>
      <c r="AB2587" s="12">
        <v>2058059300</v>
      </c>
    </row>
    <row r="2588" spans="1:28" ht="19.2">
      <c r="A2588" s="10">
        <v>2587</v>
      </c>
      <c r="B2588" s="10">
        <v>17890</v>
      </c>
      <c r="C2588" s="11" t="s">
        <v>401</v>
      </c>
      <c r="D2588" s="11" t="s">
        <v>20</v>
      </c>
      <c r="E2588" s="10">
        <v>2022</v>
      </c>
      <c r="F2588" s="10">
        <v>3.0449999999999999</v>
      </c>
      <c r="G2588" s="14">
        <f>([1]!Table_1[[#This Row],[총자산]]-[1]!Table_1[[#This Row],[장부가치 자기자본]]+[1]!Table_1[[#This Row],[시가총액]])/[1]!Table_1[[#This Row],[총자산]]</f>
        <v>0.56368302848128793</v>
      </c>
      <c r="H2588" s="14">
        <f>I2588/100000000000</f>
        <v>0.25203198396999998</v>
      </c>
      <c r="I2588" s="10">
        <v>25203198397</v>
      </c>
      <c r="J2588" s="10">
        <v>2.2200000000000002</v>
      </c>
      <c r="K2588" s="10">
        <f>L2588/1000000000000</f>
        <v>0.51269807457399996</v>
      </c>
      <c r="L2588" s="10">
        <v>512698074574</v>
      </c>
      <c r="M2588" s="10">
        <v>3.65</v>
      </c>
      <c r="N2588" s="10">
        <v>1</v>
      </c>
      <c r="O2588" s="14">
        <f>IF([1]!Table_1[[#This Row],[연도]]=2016,1,0)</f>
        <v>0</v>
      </c>
      <c r="P2588" s="14">
        <f>IF([1]!Table_1[[#This Row],[연도]]=2017,1,0)</f>
        <v>0</v>
      </c>
      <c r="Q2588" s="14">
        <f>IF([1]!Table_1[[#This Row],[연도]]=2018,1,0)</f>
        <v>0</v>
      </c>
      <c r="R2588" s="14">
        <f>IF([1]!Table_1[[#This Row],[연도]]=2019,1,0)</f>
        <v>0</v>
      </c>
      <c r="S2588" s="14">
        <f>IF([1]!Table_1[[#This Row],[연도]]=2020,1,0)</f>
        <v>0</v>
      </c>
      <c r="T2588" s="14">
        <f>IF([1]!Table_1[[#This Row],[연도]]=2021,1,0)</f>
        <v>0</v>
      </c>
      <c r="U2588" s="14">
        <f>IF([1]!Table_1[[#This Row],[연도]]=2022,1,0)</f>
        <v>1</v>
      </c>
      <c r="V2588" s="14">
        <f>IF([1]!Table_1[[#This Row],[연도]]=2023,1,0)</f>
        <v>0</v>
      </c>
      <c r="W2588" s="10">
        <v>0.56000000000000005</v>
      </c>
      <c r="X2588" s="10">
        <f>Y2588/1000000000000</f>
        <v>0.21389702399999999</v>
      </c>
      <c r="Y2588" s="14">
        <f>[1]!Table_1[[#This Row],[주가]]*[1]!Table_1[[#This Row],[기말주식수]]</f>
        <v>213897024000</v>
      </c>
      <c r="Z2588" s="14">
        <f>AA2588/10</f>
        <v>0.84868999811333745</v>
      </c>
      <c r="AA2588" s="14">
        <f>[1]!Table_1[[#This Row],[시가총액]]/[1]!Table_1[[#This Row],[당기순이익(세후영업이익)]]</f>
        <v>8.4868999811333747</v>
      </c>
      <c r="AB2588" s="10">
        <v>1029029650</v>
      </c>
    </row>
    <row r="2589" spans="1:28" ht="19.2">
      <c r="A2589" s="12">
        <v>2588</v>
      </c>
      <c r="B2589" s="12">
        <v>17890</v>
      </c>
      <c r="C2589" s="13" t="s">
        <v>401</v>
      </c>
      <c r="D2589" s="13" t="s">
        <v>20</v>
      </c>
      <c r="E2589" s="12">
        <v>2023</v>
      </c>
      <c r="F2589" s="12">
        <v>28.045999999999999</v>
      </c>
      <c r="G2589" s="15">
        <f>([1]!Table_1[[#This Row],[총자산]]-[1]!Table_1[[#This Row],[장부가치 자기자본]]+[1]!Table_1[[#This Row],[시가총액]])/[1]!Table_1[[#This Row],[총자산]]</f>
        <v>0.57805503115715506</v>
      </c>
      <c r="H2589" s="14">
        <f>I2589/100000000000</f>
        <v>0.21881585998</v>
      </c>
      <c r="I2589" s="12">
        <v>21881585998</v>
      </c>
      <c r="J2589" s="12">
        <v>12.41</v>
      </c>
      <c r="K2589" s="10">
        <f>L2589/1000000000000</f>
        <v>0.43827411370300001</v>
      </c>
      <c r="L2589" s="12">
        <v>438274113703</v>
      </c>
      <c r="M2589" s="12">
        <v>4.4000000000000004</v>
      </c>
      <c r="N2589" s="12">
        <v>1</v>
      </c>
      <c r="O2589" s="15">
        <f>IF([1]!Table_1[[#This Row],[연도]]=2016,1,0)</f>
        <v>0</v>
      </c>
      <c r="P2589" s="15">
        <f>IF([1]!Table_1[[#This Row],[연도]]=2017,1,0)</f>
        <v>0</v>
      </c>
      <c r="Q2589" s="15">
        <f>IF([1]!Table_1[[#This Row],[연도]]=2018,1,0)</f>
        <v>0</v>
      </c>
      <c r="R2589" s="15">
        <f>IF([1]!Table_1[[#This Row],[연도]]=2019,1,0)</f>
        <v>0</v>
      </c>
      <c r="S2589" s="15">
        <f>IF([1]!Table_1[[#This Row],[연도]]=2020,1,0)</f>
        <v>0</v>
      </c>
      <c r="T2589" s="15">
        <f>IF([1]!Table_1[[#This Row],[연도]]=2021,1,0)</f>
        <v>0</v>
      </c>
      <c r="U2589" s="15">
        <f>IF([1]!Table_1[[#This Row],[연도]]=2022,1,0)</f>
        <v>0</v>
      </c>
      <c r="V2589" s="15">
        <f>IF([1]!Table_1[[#This Row],[연도]]=2023,1,0)</f>
        <v>1</v>
      </c>
      <c r="W2589" s="12">
        <v>0.48</v>
      </c>
      <c r="X2589" s="10">
        <f>Y2589/1000000000000</f>
        <v>0.25041075839999999</v>
      </c>
      <c r="Y2589" s="15">
        <f>[1]!Table_1[[#This Row],[주가]]*[1]!Table_1[[#This Row],[기말주식수]]</f>
        <v>250410758400</v>
      </c>
      <c r="Z2589" s="14">
        <f>AA2589/10</f>
        <v>1.1443903491405414</v>
      </c>
      <c r="AA2589" s="15">
        <f>[1]!Table_1[[#This Row],[시가총액]]/[1]!Table_1[[#This Row],[당기순이익(세후영업이익)]]</f>
        <v>11.443903491405413</v>
      </c>
      <c r="AB2589" s="12">
        <v>4020130565</v>
      </c>
    </row>
    <row r="2590" spans="1:28" ht="19.2">
      <c r="A2590" s="10">
        <v>2589</v>
      </c>
      <c r="B2590" s="10">
        <v>17900</v>
      </c>
      <c r="C2590" s="11" t="s">
        <v>402</v>
      </c>
      <c r="D2590" s="11" t="s">
        <v>6</v>
      </c>
      <c r="E2590" s="10">
        <v>2017</v>
      </c>
      <c r="F2590" s="10">
        <v>89.540999999999997</v>
      </c>
      <c r="G2590" s="14">
        <f>([1]!Table_1[[#This Row],[총자산]]-[1]!Table_1[[#This Row],[장부가치 자기자본]]+[1]!Table_1[[#This Row],[시가총액]])/[1]!Table_1[[#This Row],[총자산]]</f>
        <v>0.80961649283969483</v>
      </c>
      <c r="H2590" s="14">
        <f>I2590/100000000000</f>
        <v>8.2828223440000001E-2</v>
      </c>
      <c r="I2590" s="10">
        <v>8282822344</v>
      </c>
      <c r="J2590" s="10">
        <v>-1.67</v>
      </c>
      <c r="K2590" s="10">
        <f>L2590/1000000000000</f>
        <v>0.177386000234</v>
      </c>
      <c r="L2590" s="10">
        <v>177386000234</v>
      </c>
      <c r="M2590" s="10">
        <v>5.13</v>
      </c>
      <c r="N2590" s="10">
        <v>1</v>
      </c>
      <c r="O2590" s="14">
        <f>IF([1]!Table_1[[#This Row],[연도]]=2016,1,0)</f>
        <v>0</v>
      </c>
      <c r="P2590" s="14">
        <f>IF([1]!Table_1[[#This Row],[연도]]=2017,1,0)</f>
        <v>1</v>
      </c>
      <c r="Q2590" s="14">
        <f>IF([1]!Table_1[[#This Row],[연도]]=2018,1,0)</f>
        <v>0</v>
      </c>
      <c r="R2590" s="14">
        <f>IF([1]!Table_1[[#This Row],[연도]]=2019,1,0)</f>
        <v>0</v>
      </c>
      <c r="S2590" s="14">
        <f>IF([1]!Table_1[[#This Row],[연도]]=2020,1,0)</f>
        <v>0</v>
      </c>
      <c r="T2590" s="14">
        <f>IF([1]!Table_1[[#This Row],[연도]]=2021,1,0)</f>
        <v>0</v>
      </c>
      <c r="U2590" s="14">
        <f>IF([1]!Table_1[[#This Row],[연도]]=2022,1,0)</f>
        <v>0</v>
      </c>
      <c r="V2590" s="14">
        <f>IF([1]!Table_1[[#This Row],[연도]]=2023,1,0)</f>
        <v>0</v>
      </c>
      <c r="W2590" s="10">
        <v>0.97</v>
      </c>
      <c r="X2590" s="10">
        <f>Y2590/1000000000000</f>
        <v>0.16079394232499999</v>
      </c>
      <c r="Y2590" s="14">
        <f>[1]!Table_1[[#This Row],[주가]]*[1]!Table_1[[#This Row],[기말주식수]]</f>
        <v>160793942325</v>
      </c>
      <c r="Z2590" s="14">
        <f>AA2590/10</f>
        <v>1.9412941102313712</v>
      </c>
      <c r="AA2590" s="14">
        <f>[1]!Table_1[[#This Row],[시가총액]]/[1]!Table_1[[#This Row],[당기순이익(세후영업이익)]]</f>
        <v>19.412941102313713</v>
      </c>
      <c r="AB2590" s="10">
        <v>2618188150</v>
      </c>
    </row>
    <row r="2591" spans="1:28" ht="19.2">
      <c r="A2591" s="12">
        <v>2590</v>
      </c>
      <c r="B2591" s="12">
        <v>17900</v>
      </c>
      <c r="C2591" s="13" t="s">
        <v>402</v>
      </c>
      <c r="D2591" s="13" t="s">
        <v>6</v>
      </c>
      <c r="E2591" s="12">
        <v>2018</v>
      </c>
      <c r="F2591" s="12">
        <v>41.308999999999997</v>
      </c>
      <c r="G2591" s="15">
        <f>([1]!Table_1[[#This Row],[총자산]]-[1]!Table_1[[#This Row],[장부가치 자기자본]]+[1]!Table_1[[#This Row],[시가총액]])/[1]!Table_1[[#This Row],[총자산]]</f>
        <v>0.5915431225673351</v>
      </c>
      <c r="H2591" s="14">
        <f>I2591/100000000000</f>
        <v>2.5357634220000001E-2</v>
      </c>
      <c r="I2591" s="12">
        <v>2535763422</v>
      </c>
      <c r="J2591" s="12">
        <v>10.029999999999999</v>
      </c>
      <c r="K2591" s="10">
        <f>L2591/1000000000000</f>
        <v>0.17692979995999999</v>
      </c>
      <c r="L2591" s="12">
        <v>176929799960</v>
      </c>
      <c r="M2591" s="12">
        <v>4.3099999999999996</v>
      </c>
      <c r="N2591" s="12">
        <v>1</v>
      </c>
      <c r="O2591" s="15">
        <f>IF([1]!Table_1[[#This Row],[연도]]=2016,1,0)</f>
        <v>0</v>
      </c>
      <c r="P2591" s="15">
        <f>IF([1]!Table_1[[#This Row],[연도]]=2017,1,0)</f>
        <v>0</v>
      </c>
      <c r="Q2591" s="15">
        <f>IF([1]!Table_1[[#This Row],[연도]]=2018,1,0)</f>
        <v>1</v>
      </c>
      <c r="R2591" s="15">
        <f>IF([1]!Table_1[[#This Row],[연도]]=2019,1,0)</f>
        <v>0</v>
      </c>
      <c r="S2591" s="15">
        <f>IF([1]!Table_1[[#This Row],[연도]]=2020,1,0)</f>
        <v>0</v>
      </c>
      <c r="T2591" s="15">
        <f>IF([1]!Table_1[[#This Row],[연도]]=2021,1,0)</f>
        <v>0</v>
      </c>
      <c r="U2591" s="15">
        <f>IF([1]!Table_1[[#This Row],[연도]]=2022,1,0)</f>
        <v>0</v>
      </c>
      <c r="V2591" s="15">
        <f>IF([1]!Table_1[[#This Row],[연도]]=2023,1,0)</f>
        <v>0</v>
      </c>
      <c r="W2591" s="12">
        <v>1.92</v>
      </c>
      <c r="X2591" s="10">
        <f>Y2591/1000000000000</f>
        <v>0.11733612007499999</v>
      </c>
      <c r="Y2591" s="15">
        <f>[1]!Table_1[[#This Row],[주가]]*[1]!Table_1[[#This Row],[기말주식수]]</f>
        <v>117336120075</v>
      </c>
      <c r="Z2591" s="14">
        <f>AA2591/10</f>
        <v>4.6272502811975649</v>
      </c>
      <c r="AA2591" s="15">
        <f>[1]!Table_1[[#This Row],[시가총액]]/[1]!Table_1[[#This Row],[당기순이익(세후영업이익)]]</f>
        <v>46.272502811975649</v>
      </c>
      <c r="AB2591" s="12">
        <v>2618188150</v>
      </c>
    </row>
    <row r="2592" spans="1:28" ht="19.2">
      <c r="A2592" s="10">
        <v>2591</v>
      </c>
      <c r="B2592" s="10">
        <v>17900</v>
      </c>
      <c r="C2592" s="11" t="s">
        <v>402</v>
      </c>
      <c r="D2592" s="11" t="s">
        <v>6</v>
      </c>
      <c r="E2592" s="10">
        <v>2019</v>
      </c>
      <c r="F2592" s="10">
        <v>0</v>
      </c>
      <c r="G2592" s="14">
        <f>([1]!Table_1[[#This Row],[총자산]]-[1]!Table_1[[#This Row],[장부가치 자기자본]]+[1]!Table_1[[#This Row],[시가총액]])/[1]!Table_1[[#This Row],[총자산]]</f>
        <v>0.62522158629182945</v>
      </c>
      <c r="H2592" s="14">
        <f>I2592/100000000000</f>
        <v>-1.452777949E-2</v>
      </c>
      <c r="I2592" s="10">
        <v>-1452777949</v>
      </c>
      <c r="J2592" s="10">
        <v>-0.7</v>
      </c>
      <c r="K2592" s="10">
        <f>L2592/1000000000000</f>
        <v>0.16618249900900001</v>
      </c>
      <c r="L2592" s="10">
        <v>166182499009</v>
      </c>
      <c r="M2592" s="10">
        <v>3.75</v>
      </c>
      <c r="N2592" s="10">
        <v>1</v>
      </c>
      <c r="O2592" s="14">
        <f>IF([1]!Table_1[[#This Row],[연도]]=2016,1,0)</f>
        <v>0</v>
      </c>
      <c r="P2592" s="14">
        <f>IF([1]!Table_1[[#This Row],[연도]]=2017,1,0)</f>
        <v>0</v>
      </c>
      <c r="Q2592" s="14">
        <f>IF([1]!Table_1[[#This Row],[연도]]=2018,1,0)</f>
        <v>0</v>
      </c>
      <c r="R2592" s="14">
        <f>IF([1]!Table_1[[#This Row],[연도]]=2019,1,0)</f>
        <v>1</v>
      </c>
      <c r="S2592" s="14">
        <f>IF([1]!Table_1[[#This Row],[연도]]=2020,1,0)</f>
        <v>0</v>
      </c>
      <c r="T2592" s="14">
        <f>IF([1]!Table_1[[#This Row],[연도]]=2021,1,0)</f>
        <v>0</v>
      </c>
      <c r="U2592" s="14">
        <f>IF([1]!Table_1[[#This Row],[연도]]=2022,1,0)</f>
        <v>0</v>
      </c>
      <c r="V2592" s="14">
        <f>IF([1]!Table_1[[#This Row],[연도]]=2023,1,0)</f>
        <v>0</v>
      </c>
      <c r="W2592" s="10">
        <v>2.14</v>
      </c>
      <c r="X2592" s="10">
        <f>Y2592/1000000000000</f>
        <v>0.12486880926500001</v>
      </c>
      <c r="Y2592" s="14">
        <f>[1]!Table_1[[#This Row],[주가]]*[1]!Table_1[[#This Row],[기말주식수]]</f>
        <v>124868809265</v>
      </c>
      <c r="Z2592" s="14">
        <f>AA2592/10</f>
        <v>-8.5951751505418805</v>
      </c>
      <c r="AA2592" s="14">
        <f>[1]!Table_1[[#This Row],[시가총액]]/[1]!Table_1[[#This Row],[당기순이익(세후영업이익)]]</f>
        <v>-85.951751505418812</v>
      </c>
      <c r="AB2592" s="10">
        <v>2568188150</v>
      </c>
    </row>
    <row r="2593" spans="1:28" ht="19.2">
      <c r="A2593" s="12">
        <v>2592</v>
      </c>
      <c r="B2593" s="12">
        <v>17900</v>
      </c>
      <c r="C2593" s="13" t="s">
        <v>402</v>
      </c>
      <c r="D2593" s="13" t="s">
        <v>6</v>
      </c>
      <c r="E2593" s="12">
        <v>2021</v>
      </c>
      <c r="F2593" s="12">
        <v>24.050999999999998</v>
      </c>
      <c r="G2593" s="15">
        <f>([1]!Table_1[[#This Row],[총자산]]-[1]!Table_1[[#This Row],[장부가치 자기자본]]+[1]!Table_1[[#This Row],[시가총액]])/[1]!Table_1[[#This Row],[총자산]]</f>
        <v>0.90872442925989094</v>
      </c>
      <c r="H2593" s="14">
        <f>I2593/100000000000</f>
        <v>6.9164632990000002E-2</v>
      </c>
      <c r="I2593" s="12">
        <v>6916463299</v>
      </c>
      <c r="J2593" s="12">
        <v>-1.81</v>
      </c>
      <c r="K2593" s="10">
        <f>L2593/1000000000000</f>
        <v>0.17377367513200001</v>
      </c>
      <c r="L2593" s="12">
        <v>173773675132</v>
      </c>
      <c r="M2593" s="12">
        <v>4.0199999999999996</v>
      </c>
      <c r="N2593" s="12">
        <v>1</v>
      </c>
      <c r="O2593" s="15">
        <f>IF([1]!Table_1[[#This Row],[연도]]=2016,1,0)</f>
        <v>0</v>
      </c>
      <c r="P2593" s="15">
        <f>IF([1]!Table_1[[#This Row],[연도]]=2017,1,0)</f>
        <v>0</v>
      </c>
      <c r="Q2593" s="15">
        <f>IF([1]!Table_1[[#This Row],[연도]]=2018,1,0)</f>
        <v>0</v>
      </c>
      <c r="R2593" s="15">
        <f>IF([1]!Table_1[[#This Row],[연도]]=2019,1,0)</f>
        <v>0</v>
      </c>
      <c r="S2593" s="15">
        <f>IF([1]!Table_1[[#This Row],[연도]]=2020,1,0)</f>
        <v>0</v>
      </c>
      <c r="T2593" s="15">
        <f>IF([1]!Table_1[[#This Row],[연도]]=2021,1,0)</f>
        <v>1</v>
      </c>
      <c r="U2593" s="15">
        <f>IF([1]!Table_1[[#This Row],[연도]]=2022,1,0)</f>
        <v>0</v>
      </c>
      <c r="V2593" s="15">
        <f>IF([1]!Table_1[[#This Row],[연도]]=2023,1,0)</f>
        <v>0</v>
      </c>
      <c r="W2593" s="12">
        <v>2.7</v>
      </c>
      <c r="X2593" s="10">
        <f>Y2593/1000000000000</f>
        <v>0.18889666737999999</v>
      </c>
      <c r="Y2593" s="15">
        <f>[1]!Table_1[[#This Row],[주가]]*[1]!Table_1[[#This Row],[기말주식수]]</f>
        <v>188896667380</v>
      </c>
      <c r="Z2593" s="14">
        <f>AA2593/10</f>
        <v>2.7311164566912565</v>
      </c>
      <c r="AA2593" s="15">
        <f>[1]!Table_1[[#This Row],[시가총액]]/[1]!Table_1[[#This Row],[당기순이익(세후영업이익)]]</f>
        <v>27.311164566912566</v>
      </c>
      <c r="AB2593" s="12">
        <v>2518188150</v>
      </c>
    </row>
    <row r="2594" spans="1:28" ht="19.2">
      <c r="A2594" s="10">
        <v>2593</v>
      </c>
      <c r="B2594" s="10">
        <v>17900</v>
      </c>
      <c r="C2594" s="11" t="s">
        <v>402</v>
      </c>
      <c r="D2594" s="11" t="s">
        <v>6</v>
      </c>
      <c r="E2594" s="10">
        <v>2022</v>
      </c>
      <c r="F2594" s="10">
        <v>19.167000000000002</v>
      </c>
      <c r="G2594" s="14">
        <f>([1]!Table_1[[#This Row],[총자산]]-[1]!Table_1[[#This Row],[장부가치 자기자본]]+[1]!Table_1[[#This Row],[시가총액]])/[1]!Table_1[[#This Row],[총자산]]</f>
        <v>0.59244980520800328</v>
      </c>
      <c r="H2594" s="14">
        <f>I2594/100000000000</f>
        <v>5.8370583689999998E-2</v>
      </c>
      <c r="I2594" s="10">
        <v>5837058369</v>
      </c>
      <c r="J2594" s="10">
        <v>3.72</v>
      </c>
      <c r="K2594" s="10">
        <f>L2594/1000000000000</f>
        <v>0.15220107202800001</v>
      </c>
      <c r="L2594" s="10">
        <v>152201072028</v>
      </c>
      <c r="M2594" s="10">
        <v>3.83</v>
      </c>
      <c r="N2594" s="10">
        <v>1</v>
      </c>
      <c r="O2594" s="14">
        <f>IF([1]!Table_1[[#This Row],[연도]]=2016,1,0)</f>
        <v>0</v>
      </c>
      <c r="P2594" s="14">
        <f>IF([1]!Table_1[[#This Row],[연도]]=2017,1,0)</f>
        <v>0</v>
      </c>
      <c r="Q2594" s="14">
        <f>IF([1]!Table_1[[#This Row],[연도]]=2018,1,0)</f>
        <v>0</v>
      </c>
      <c r="R2594" s="14">
        <f>IF([1]!Table_1[[#This Row],[연도]]=2019,1,0)</f>
        <v>0</v>
      </c>
      <c r="S2594" s="14">
        <f>IF([1]!Table_1[[#This Row],[연도]]=2020,1,0)</f>
        <v>0</v>
      </c>
      <c r="T2594" s="14">
        <f>IF([1]!Table_1[[#This Row],[연도]]=2021,1,0)</f>
        <v>0</v>
      </c>
      <c r="U2594" s="14">
        <f>IF([1]!Table_1[[#This Row],[연도]]=2022,1,0)</f>
        <v>1</v>
      </c>
      <c r="V2594" s="14">
        <f>IF([1]!Table_1[[#This Row],[연도]]=2023,1,0)</f>
        <v>0</v>
      </c>
      <c r="W2594" s="10">
        <v>1.8</v>
      </c>
      <c r="X2594" s="10">
        <f>Y2594/1000000000000</f>
        <v>0.126607122155</v>
      </c>
      <c r="Y2594" s="14">
        <f>[1]!Table_1[[#This Row],[주가]]*[1]!Table_1[[#This Row],[기말주식수]]</f>
        <v>126607122155</v>
      </c>
      <c r="Z2594" s="14">
        <f>AA2594/10</f>
        <v>2.1690227191730176</v>
      </c>
      <c r="AA2594" s="14">
        <f>[1]!Table_1[[#This Row],[시가총액]]/[1]!Table_1[[#This Row],[당기순이익(세후영업이익)]]</f>
        <v>21.690227191730177</v>
      </c>
      <c r="AB2594" s="10">
        <v>2518188150</v>
      </c>
    </row>
    <row r="2595" spans="1:28" ht="19.2">
      <c r="A2595" s="12">
        <v>2594</v>
      </c>
      <c r="B2595" s="12">
        <v>17900</v>
      </c>
      <c r="C2595" s="13" t="s">
        <v>402</v>
      </c>
      <c r="D2595" s="13" t="s">
        <v>6</v>
      </c>
      <c r="E2595" s="12">
        <v>2023</v>
      </c>
      <c r="F2595" s="12">
        <v>-236.89400000000001</v>
      </c>
      <c r="G2595" s="15">
        <f>([1]!Table_1[[#This Row],[총자산]]-[1]!Table_1[[#This Row],[장부가치 자기자본]]+[1]!Table_1[[#This Row],[시가총액]])/[1]!Table_1[[#This Row],[총자산]]</f>
        <v>0.56038595589975848</v>
      </c>
      <c r="H2595" s="14">
        <f>I2595/100000000000</f>
        <v>-4.4050945399999999E-2</v>
      </c>
      <c r="I2595" s="12">
        <v>-4405094540</v>
      </c>
      <c r="J2595" s="12">
        <v>1.34</v>
      </c>
      <c r="K2595" s="10">
        <f>L2595/1000000000000</f>
        <v>0.125705279635</v>
      </c>
      <c r="L2595" s="12">
        <v>125705279635</v>
      </c>
      <c r="M2595" s="12">
        <v>4.1900000000000004</v>
      </c>
      <c r="N2595" s="12">
        <v>1</v>
      </c>
      <c r="O2595" s="15">
        <f>IF([1]!Table_1[[#This Row],[연도]]=2016,1,0)</f>
        <v>0</v>
      </c>
      <c r="P2595" s="15">
        <f>IF([1]!Table_1[[#This Row],[연도]]=2017,1,0)</f>
        <v>0</v>
      </c>
      <c r="Q2595" s="15">
        <f>IF([1]!Table_1[[#This Row],[연도]]=2018,1,0)</f>
        <v>0</v>
      </c>
      <c r="R2595" s="15">
        <f>IF([1]!Table_1[[#This Row],[연도]]=2019,1,0)</f>
        <v>0</v>
      </c>
      <c r="S2595" s="15">
        <f>IF([1]!Table_1[[#This Row],[연도]]=2020,1,0)</f>
        <v>0</v>
      </c>
      <c r="T2595" s="15">
        <f>IF([1]!Table_1[[#This Row],[연도]]=2021,1,0)</f>
        <v>0</v>
      </c>
      <c r="U2595" s="15">
        <f>IF([1]!Table_1[[#This Row],[연도]]=2022,1,0)</f>
        <v>0</v>
      </c>
      <c r="V2595" s="15">
        <f>IF([1]!Table_1[[#This Row],[연도]]=2023,1,0)</f>
        <v>1</v>
      </c>
      <c r="W2595" s="12">
        <v>1.25</v>
      </c>
      <c r="X2595" s="10">
        <f>Y2595/1000000000000</f>
        <v>0.12110246467000001</v>
      </c>
      <c r="Y2595" s="15">
        <f>[1]!Table_1[[#This Row],[주가]]*[1]!Table_1[[#This Row],[기말주식수]]</f>
        <v>121102464670</v>
      </c>
      <c r="Z2595" s="14">
        <f>AA2595/10</f>
        <v>-2.7491456442158446</v>
      </c>
      <c r="AA2595" s="15">
        <f>[1]!Table_1[[#This Row],[시가총액]]/[1]!Table_1[[#This Row],[당기순이익(세후영업이익)]]</f>
        <v>-27.491456442158448</v>
      </c>
      <c r="AB2595" s="12">
        <v>2518188150</v>
      </c>
    </row>
    <row r="2596" spans="1:28" ht="19.2">
      <c r="A2596" s="10">
        <v>2595</v>
      </c>
      <c r="B2596" s="10">
        <v>17940</v>
      </c>
      <c r="C2596" s="11" t="s">
        <v>403</v>
      </c>
      <c r="D2596" s="11" t="s">
        <v>6</v>
      </c>
      <c r="E2596" s="10">
        <v>2016</v>
      </c>
      <c r="F2596" s="10">
        <v>-30.478000000000002</v>
      </c>
      <c r="G2596" s="14">
        <f>([1]!Table_1[[#This Row],[총자산]]-[1]!Table_1[[#This Row],[장부가치 자기자본]]+[1]!Table_1[[#This Row],[시가총액]])/[1]!Table_1[[#This Row],[총자산]]</f>
        <v>0.78750918199519881</v>
      </c>
      <c r="H2596" s="14">
        <f>I2596/100000000000</f>
        <v>0.11087869222000001</v>
      </c>
      <c r="I2596" s="10">
        <v>11087869222</v>
      </c>
      <c r="J2596" s="10">
        <v>0.98</v>
      </c>
      <c r="K2596" s="10">
        <f>L2596/1000000000000</f>
        <v>3.995900596772</v>
      </c>
      <c r="L2596" s="10">
        <v>3995900596772</v>
      </c>
      <c r="M2596" s="10">
        <v>0.34</v>
      </c>
      <c r="N2596" s="10">
        <v>1</v>
      </c>
      <c r="O2596" s="14">
        <f>IF([1]!Table_1[[#This Row],[연도]]=2016,1,0)</f>
        <v>1</v>
      </c>
      <c r="P2596" s="14">
        <f>IF([1]!Table_1[[#This Row],[연도]]=2017,1,0)</f>
        <v>0</v>
      </c>
      <c r="Q2596" s="14">
        <f>IF([1]!Table_1[[#This Row],[연도]]=2018,1,0)</f>
        <v>0</v>
      </c>
      <c r="R2596" s="14">
        <f>IF([1]!Table_1[[#This Row],[연도]]=2019,1,0)</f>
        <v>0</v>
      </c>
      <c r="S2596" s="14">
        <f>IF([1]!Table_1[[#This Row],[연도]]=2020,1,0)</f>
        <v>0</v>
      </c>
      <c r="T2596" s="14">
        <f>IF([1]!Table_1[[#This Row],[연도]]=2021,1,0)</f>
        <v>0</v>
      </c>
      <c r="U2596" s="14">
        <f>IF([1]!Table_1[[#This Row],[연도]]=2022,1,0)</f>
        <v>0</v>
      </c>
      <c r="V2596" s="14">
        <f>IF([1]!Table_1[[#This Row],[연도]]=2023,1,0)</f>
        <v>0</v>
      </c>
      <c r="W2596" s="10">
        <v>0.83</v>
      </c>
      <c r="X2596" s="10">
        <f>Y2596/1000000000000</f>
        <v>0.430122</v>
      </c>
      <c r="Y2596" s="14">
        <f>[1]!Table_1[[#This Row],[주가]]*[1]!Table_1[[#This Row],[기말주식수]]</f>
        <v>430122000000</v>
      </c>
      <c r="Z2596" s="14">
        <f>AA2596/10</f>
        <v>3.8792124202418732</v>
      </c>
      <c r="AA2596" s="14">
        <f>[1]!Table_1[[#This Row],[시가총액]]/[1]!Table_1[[#This Row],[당기순이익(세후영업이익)]]</f>
        <v>38.792124202418734</v>
      </c>
      <c r="AB2596" s="10">
        <v>11563502000</v>
      </c>
    </row>
    <row r="2597" spans="1:28" ht="19.2">
      <c r="A2597" s="12">
        <v>2596</v>
      </c>
      <c r="B2597" s="12">
        <v>17940</v>
      </c>
      <c r="C2597" s="13" t="s">
        <v>403</v>
      </c>
      <c r="D2597" s="13" t="s">
        <v>6</v>
      </c>
      <c r="E2597" s="12">
        <v>2017</v>
      </c>
      <c r="F2597" s="12">
        <v>13.327999999999999</v>
      </c>
      <c r="G2597" s="15">
        <f>([1]!Table_1[[#This Row],[총자산]]-[1]!Table_1[[#This Row],[장부가치 자기자본]]+[1]!Table_1[[#This Row],[시가총액]])/[1]!Table_1[[#This Row],[총자산]]</f>
        <v>0.75124941781781962</v>
      </c>
      <c r="H2597" s="14">
        <f>I2597/100000000000</f>
        <v>0.93694351462000003</v>
      </c>
      <c r="I2597" s="12">
        <v>93694351462</v>
      </c>
      <c r="J2597" s="12">
        <v>-2.37</v>
      </c>
      <c r="K2597" s="10">
        <f>L2597/1000000000000</f>
        <v>4.4082164346130002</v>
      </c>
      <c r="L2597" s="12">
        <v>4408216434613</v>
      </c>
      <c r="M2597" s="12">
        <v>0.96</v>
      </c>
      <c r="N2597" s="12">
        <v>1</v>
      </c>
      <c r="O2597" s="15">
        <f>IF([1]!Table_1[[#This Row],[연도]]=2016,1,0)</f>
        <v>0</v>
      </c>
      <c r="P2597" s="15">
        <f>IF([1]!Table_1[[#This Row],[연도]]=2017,1,0)</f>
        <v>1</v>
      </c>
      <c r="Q2597" s="15">
        <f>IF([1]!Table_1[[#This Row],[연도]]=2018,1,0)</f>
        <v>0</v>
      </c>
      <c r="R2597" s="15">
        <f>IF([1]!Table_1[[#This Row],[연도]]=2019,1,0)</f>
        <v>0</v>
      </c>
      <c r="S2597" s="15">
        <f>IF([1]!Table_1[[#This Row],[연도]]=2020,1,0)</f>
        <v>0</v>
      </c>
      <c r="T2597" s="15">
        <f>IF([1]!Table_1[[#This Row],[연도]]=2021,1,0)</f>
        <v>0</v>
      </c>
      <c r="U2597" s="15">
        <f>IF([1]!Table_1[[#This Row],[연도]]=2022,1,0)</f>
        <v>0</v>
      </c>
      <c r="V2597" s="15">
        <f>IF([1]!Table_1[[#This Row],[연도]]=2023,1,0)</f>
        <v>0</v>
      </c>
      <c r="W2597" s="12">
        <v>0.9</v>
      </c>
      <c r="X2597" s="10">
        <f>Y2597/1000000000000</f>
        <v>0.39033400000000001</v>
      </c>
      <c r="Y2597" s="15">
        <f>[1]!Table_1[[#This Row],[주가]]*[1]!Table_1[[#This Row],[기말주식수]]</f>
        <v>390334000000</v>
      </c>
      <c r="Z2597" s="14">
        <f>AA2597/10</f>
        <v>0.4166035560407389</v>
      </c>
      <c r="AA2597" s="15">
        <f>[1]!Table_1[[#This Row],[시가총액]]/[1]!Table_1[[#This Row],[당기순이익(세후영업이익)]]</f>
        <v>4.1660355604073889</v>
      </c>
      <c r="AB2597" s="12">
        <v>11563502000</v>
      </c>
    </row>
    <row r="2598" spans="1:28" ht="19.2">
      <c r="A2598" s="10">
        <v>2597</v>
      </c>
      <c r="B2598" s="10">
        <v>17940</v>
      </c>
      <c r="C2598" s="11" t="s">
        <v>403</v>
      </c>
      <c r="D2598" s="11" t="s">
        <v>6</v>
      </c>
      <c r="E2598" s="10">
        <v>2018</v>
      </c>
      <c r="F2598" s="10">
        <v>14.593</v>
      </c>
      <c r="G2598" s="14">
        <f>([1]!Table_1[[#This Row],[총자산]]-[1]!Table_1[[#This Row],[장부가치 자기자본]]+[1]!Table_1[[#This Row],[시가총액]])/[1]!Table_1[[#This Row],[총자산]]</f>
        <v>0.73828564266550512</v>
      </c>
      <c r="H2598" s="14">
        <f>I2598/100000000000</f>
        <v>0.14012873466</v>
      </c>
      <c r="I2598" s="10">
        <v>14012873466</v>
      </c>
      <c r="J2598" s="10">
        <v>3.04</v>
      </c>
      <c r="K2598" s="10">
        <f>L2598/1000000000000</f>
        <v>4.6301994308980001</v>
      </c>
      <c r="L2598" s="10">
        <v>4630199430898</v>
      </c>
      <c r="M2598" s="10">
        <v>0.87</v>
      </c>
      <c r="N2598" s="10">
        <v>1</v>
      </c>
      <c r="O2598" s="14">
        <f>IF([1]!Table_1[[#This Row],[연도]]=2016,1,0)</f>
        <v>0</v>
      </c>
      <c r="P2598" s="14">
        <f>IF([1]!Table_1[[#This Row],[연도]]=2017,1,0)</f>
        <v>0</v>
      </c>
      <c r="Q2598" s="14">
        <f>IF([1]!Table_1[[#This Row],[연도]]=2018,1,0)</f>
        <v>1</v>
      </c>
      <c r="R2598" s="14">
        <f>IF([1]!Table_1[[#This Row],[연도]]=2019,1,0)</f>
        <v>0</v>
      </c>
      <c r="S2598" s="14">
        <f>IF([1]!Table_1[[#This Row],[연도]]=2020,1,0)</f>
        <v>0</v>
      </c>
      <c r="T2598" s="14">
        <f>IF([1]!Table_1[[#This Row],[연도]]=2021,1,0)</f>
        <v>0</v>
      </c>
      <c r="U2598" s="14">
        <f>IF([1]!Table_1[[#This Row],[연도]]=2022,1,0)</f>
        <v>0</v>
      </c>
      <c r="V2598" s="14">
        <f>IF([1]!Table_1[[#This Row],[연도]]=2023,1,0)</f>
        <v>0</v>
      </c>
      <c r="W2598" s="10">
        <v>1.44</v>
      </c>
      <c r="X2598" s="10">
        <f>Y2598/1000000000000</f>
        <v>0.38278800000000002</v>
      </c>
      <c r="Y2598" s="14">
        <f>[1]!Table_1[[#This Row],[주가]]*[1]!Table_1[[#This Row],[기말주식수]]</f>
        <v>382788000000</v>
      </c>
      <c r="Z2598" s="14">
        <f>AA2598/10</f>
        <v>2.7316881218457723</v>
      </c>
      <c r="AA2598" s="14">
        <f>[1]!Table_1[[#This Row],[시가총액]]/[1]!Table_1[[#This Row],[당기순이익(세후영업이익)]]</f>
        <v>27.316881218457723</v>
      </c>
      <c r="AB2598" s="10">
        <v>11563502000</v>
      </c>
    </row>
    <row r="2599" spans="1:28" ht="19.2">
      <c r="A2599" s="12">
        <v>2598</v>
      </c>
      <c r="B2599" s="12">
        <v>17940</v>
      </c>
      <c r="C2599" s="13" t="s">
        <v>403</v>
      </c>
      <c r="D2599" s="13" t="s">
        <v>6</v>
      </c>
      <c r="E2599" s="12">
        <v>2019</v>
      </c>
      <c r="F2599" s="12">
        <v>-24.274000000000001</v>
      </c>
      <c r="G2599" s="15">
        <f>([1]!Table_1[[#This Row],[총자산]]-[1]!Table_1[[#This Row],[장부가치 자기자본]]+[1]!Table_1[[#This Row],[시가총액]])/[1]!Table_1[[#This Row],[총자산]]</f>
        <v>0.75745316929118289</v>
      </c>
      <c r="H2599" s="14">
        <f>I2599/100000000000</f>
        <v>1.0630999999999999</v>
      </c>
      <c r="I2599" s="12">
        <v>106310000000</v>
      </c>
      <c r="J2599" s="12">
        <v>0.83</v>
      </c>
      <c r="K2599" s="10">
        <f>L2599/1000000000000</f>
        <v>4.608269823064</v>
      </c>
      <c r="L2599" s="12">
        <v>4608269823064</v>
      </c>
      <c r="M2599" s="12">
        <v>0.99</v>
      </c>
      <c r="N2599" s="12">
        <v>1</v>
      </c>
      <c r="O2599" s="15">
        <f>IF([1]!Table_1[[#This Row],[연도]]=2016,1,0)</f>
        <v>0</v>
      </c>
      <c r="P2599" s="15">
        <f>IF([1]!Table_1[[#This Row],[연도]]=2017,1,0)</f>
        <v>0</v>
      </c>
      <c r="Q2599" s="15">
        <f>IF([1]!Table_1[[#This Row],[연도]]=2018,1,0)</f>
        <v>0</v>
      </c>
      <c r="R2599" s="15">
        <f>IF([1]!Table_1[[#This Row],[연도]]=2019,1,0)</f>
        <v>1</v>
      </c>
      <c r="S2599" s="15">
        <f>IF([1]!Table_1[[#This Row],[연도]]=2020,1,0)</f>
        <v>0</v>
      </c>
      <c r="T2599" s="15">
        <f>IF([1]!Table_1[[#This Row],[연도]]=2021,1,0)</f>
        <v>0</v>
      </c>
      <c r="U2599" s="15">
        <f>IF([1]!Table_1[[#This Row],[연도]]=2022,1,0)</f>
        <v>0</v>
      </c>
      <c r="V2599" s="15">
        <f>IF([1]!Table_1[[#This Row],[연도]]=2023,1,0)</f>
        <v>0</v>
      </c>
      <c r="W2599" s="12">
        <v>1.67</v>
      </c>
      <c r="X2599" s="10">
        <f>Y2599/1000000000000</f>
        <v>0.33133800000000002</v>
      </c>
      <c r="Y2599" s="15">
        <f>[1]!Table_1[[#This Row],[주가]]*[1]!Table_1[[#This Row],[기말주식수]]</f>
        <v>331338000000</v>
      </c>
      <c r="Z2599" s="14">
        <f>AA2599/10</f>
        <v>0.31167152666729375</v>
      </c>
      <c r="AA2599" s="15">
        <f>[1]!Table_1[[#This Row],[시가총액]]/[1]!Table_1[[#This Row],[당기순이익(세후영업이익)]]</f>
        <v>3.1167152666729376</v>
      </c>
      <c r="AB2599" s="12">
        <v>12719852200</v>
      </c>
    </row>
    <row r="2600" spans="1:28" ht="19.2">
      <c r="A2600" s="10">
        <v>2599</v>
      </c>
      <c r="B2600" s="10">
        <v>17940</v>
      </c>
      <c r="C2600" s="11" t="s">
        <v>403</v>
      </c>
      <c r="D2600" s="11" t="s">
        <v>6</v>
      </c>
      <c r="E2600" s="10">
        <v>2020</v>
      </c>
      <c r="F2600" s="10">
        <v>22.581</v>
      </c>
      <c r="G2600" s="14">
        <f>([1]!Table_1[[#This Row],[총자산]]-[1]!Table_1[[#This Row],[장부가치 자기자본]]+[1]!Table_1[[#This Row],[시가총액]])/[1]!Table_1[[#This Row],[총자산]]</f>
        <v>0.74884718238423875</v>
      </c>
      <c r="H2600" s="14">
        <f>I2600/100000000000</f>
        <v>0.39530859081000003</v>
      </c>
      <c r="I2600" s="10">
        <v>39530859081</v>
      </c>
      <c r="J2600" s="10">
        <v>3.8</v>
      </c>
      <c r="K2600" s="10">
        <f>L2600/1000000000000</f>
        <v>3.9275542366149998</v>
      </c>
      <c r="L2600" s="10">
        <v>3927554236615</v>
      </c>
      <c r="M2600" s="10">
        <v>0.97</v>
      </c>
      <c r="N2600" s="10">
        <v>1</v>
      </c>
      <c r="O2600" s="14">
        <f>IF([1]!Table_1[[#This Row],[연도]]=2016,1,0)</f>
        <v>0</v>
      </c>
      <c r="P2600" s="14">
        <f>IF([1]!Table_1[[#This Row],[연도]]=2017,1,0)</f>
        <v>0</v>
      </c>
      <c r="Q2600" s="14">
        <f>IF([1]!Table_1[[#This Row],[연도]]=2018,1,0)</f>
        <v>0</v>
      </c>
      <c r="R2600" s="14">
        <f>IF([1]!Table_1[[#This Row],[연도]]=2019,1,0)</f>
        <v>0</v>
      </c>
      <c r="S2600" s="14">
        <f>IF([1]!Table_1[[#This Row],[연도]]=2020,1,0)</f>
        <v>1</v>
      </c>
      <c r="T2600" s="14">
        <f>IF([1]!Table_1[[#This Row],[연도]]=2021,1,0)</f>
        <v>0</v>
      </c>
      <c r="U2600" s="14">
        <f>IF([1]!Table_1[[#This Row],[연도]]=2022,1,0)</f>
        <v>0</v>
      </c>
      <c r="V2600" s="14">
        <f>IF([1]!Table_1[[#This Row],[연도]]=2023,1,0)</f>
        <v>0</v>
      </c>
      <c r="W2600" s="10">
        <v>1.53</v>
      </c>
      <c r="X2600" s="10">
        <f>Y2600/1000000000000</f>
        <v>0.30629899999999999</v>
      </c>
      <c r="Y2600" s="14">
        <f>[1]!Table_1[[#This Row],[주가]]*[1]!Table_1[[#This Row],[기말주식수]]</f>
        <v>306299000000</v>
      </c>
      <c r="Z2600" s="14">
        <f>AA2600/10</f>
        <v>0.77483517211802433</v>
      </c>
      <c r="AA2600" s="14">
        <f>[1]!Table_1[[#This Row],[시가총액]]/[1]!Table_1[[#This Row],[당기순이익(세후영업이익)]]</f>
        <v>7.7483517211802431</v>
      </c>
      <c r="AB2600" s="10">
        <v>12719852200</v>
      </c>
    </row>
    <row r="2601" spans="1:28" ht="19.2">
      <c r="A2601" s="12">
        <v>2600</v>
      </c>
      <c r="B2601" s="12">
        <v>17940</v>
      </c>
      <c r="C2601" s="13" t="s">
        <v>403</v>
      </c>
      <c r="D2601" s="13" t="s">
        <v>6</v>
      </c>
      <c r="E2601" s="12">
        <v>2021</v>
      </c>
      <c r="F2601" s="12">
        <v>9.18</v>
      </c>
      <c r="G2601" s="15">
        <f>([1]!Table_1[[#This Row],[총자산]]-[1]!Table_1[[#This Row],[장부가치 자기자본]]+[1]!Table_1[[#This Row],[시가총액]])/[1]!Table_1[[#This Row],[총자산]]</f>
        <v>0.7392673504265983</v>
      </c>
      <c r="H2601" s="14">
        <f>I2601/100000000000</f>
        <v>5.5753144980000002E-2</v>
      </c>
      <c r="I2601" s="12">
        <v>5575314498</v>
      </c>
      <c r="J2601" s="12">
        <v>7.18</v>
      </c>
      <c r="K2601" s="10">
        <f>L2601/1000000000000</f>
        <v>5.1523008974769997</v>
      </c>
      <c r="L2601" s="12">
        <v>5152300897477</v>
      </c>
      <c r="M2601" s="12">
        <v>1.02</v>
      </c>
      <c r="N2601" s="12">
        <v>1</v>
      </c>
      <c r="O2601" s="15">
        <f>IF([1]!Table_1[[#This Row],[연도]]=2016,1,0)</f>
        <v>0</v>
      </c>
      <c r="P2601" s="15">
        <f>IF([1]!Table_1[[#This Row],[연도]]=2017,1,0)</f>
        <v>0</v>
      </c>
      <c r="Q2601" s="15">
        <f>IF([1]!Table_1[[#This Row],[연도]]=2018,1,0)</f>
        <v>0</v>
      </c>
      <c r="R2601" s="15">
        <f>IF([1]!Table_1[[#This Row],[연도]]=2019,1,0)</f>
        <v>0</v>
      </c>
      <c r="S2601" s="15">
        <f>IF([1]!Table_1[[#This Row],[연도]]=2020,1,0)</f>
        <v>0</v>
      </c>
      <c r="T2601" s="15">
        <f>IF([1]!Table_1[[#This Row],[연도]]=2021,1,0)</f>
        <v>1</v>
      </c>
      <c r="U2601" s="15">
        <f>IF([1]!Table_1[[#This Row],[연도]]=2022,1,0)</f>
        <v>0</v>
      </c>
      <c r="V2601" s="15">
        <f>IF([1]!Table_1[[#This Row],[연도]]=2023,1,0)</f>
        <v>0</v>
      </c>
      <c r="W2601" s="12">
        <v>1.59</v>
      </c>
      <c r="X2601" s="10">
        <f>Y2601/1000000000000</f>
        <v>0.330652</v>
      </c>
      <c r="Y2601" s="15">
        <f>[1]!Table_1[[#This Row],[주가]]*[1]!Table_1[[#This Row],[기말주식수]]</f>
        <v>330652000000</v>
      </c>
      <c r="Z2601" s="14">
        <f>AA2601/10</f>
        <v>5.9306430178712404</v>
      </c>
      <c r="AA2601" s="15">
        <f>[1]!Table_1[[#This Row],[시가총액]]/[1]!Table_1[[#This Row],[당기순이익(세후영업이익)]]</f>
        <v>59.306430178712404</v>
      </c>
      <c r="AB2601" s="12">
        <v>12719852200</v>
      </c>
    </row>
    <row r="2602" spans="1:28" ht="19.2">
      <c r="A2602" s="10">
        <v>2601</v>
      </c>
      <c r="B2602" s="10">
        <v>17940</v>
      </c>
      <c r="C2602" s="11" t="s">
        <v>403</v>
      </c>
      <c r="D2602" s="11" t="s">
        <v>6</v>
      </c>
      <c r="E2602" s="10">
        <v>2022</v>
      </c>
      <c r="F2602" s="10">
        <v>14.712999999999999</v>
      </c>
      <c r="G2602" s="14">
        <f>([1]!Table_1[[#This Row],[총자산]]-[1]!Table_1[[#This Row],[장부가치 자기자본]]+[1]!Table_1[[#This Row],[시가총액]])/[1]!Table_1[[#This Row],[총자산]]</f>
        <v>0.7238101524151459</v>
      </c>
      <c r="H2602" s="14">
        <f>I2602/100000000000</f>
        <v>2.7873100000000002</v>
      </c>
      <c r="I2602" s="10">
        <v>278731000000</v>
      </c>
      <c r="J2602" s="10">
        <v>8.51</v>
      </c>
      <c r="K2602" s="10">
        <f>L2602/1000000000000</f>
        <v>7.9907678976629999</v>
      </c>
      <c r="L2602" s="10">
        <v>7990767897663</v>
      </c>
      <c r="M2602" s="10">
        <v>1.43</v>
      </c>
      <c r="N2602" s="10">
        <v>1</v>
      </c>
      <c r="O2602" s="14">
        <f>IF([1]!Table_1[[#This Row],[연도]]=2016,1,0)</f>
        <v>0</v>
      </c>
      <c r="P2602" s="14">
        <f>IF([1]!Table_1[[#This Row],[연도]]=2017,1,0)</f>
        <v>0</v>
      </c>
      <c r="Q2602" s="14">
        <f>IF([1]!Table_1[[#This Row],[연도]]=2018,1,0)</f>
        <v>0</v>
      </c>
      <c r="R2602" s="14">
        <f>IF([1]!Table_1[[#This Row],[연도]]=2019,1,0)</f>
        <v>0</v>
      </c>
      <c r="S2602" s="14">
        <f>IF([1]!Table_1[[#This Row],[연도]]=2020,1,0)</f>
        <v>0</v>
      </c>
      <c r="T2602" s="14">
        <f>IF([1]!Table_1[[#This Row],[연도]]=2021,1,0)</f>
        <v>0</v>
      </c>
      <c r="U2602" s="14">
        <f>IF([1]!Table_1[[#This Row],[연도]]=2022,1,0)</f>
        <v>1</v>
      </c>
      <c r="V2602" s="14">
        <f>IF([1]!Table_1[[#This Row],[연도]]=2023,1,0)</f>
        <v>0</v>
      </c>
      <c r="W2602" s="10">
        <v>2.79</v>
      </c>
      <c r="X2602" s="10">
        <f>Y2602/1000000000000</f>
        <v>0.31178699999999998</v>
      </c>
      <c r="Y2602" s="14">
        <f>[1]!Table_1[[#This Row],[주가]]*[1]!Table_1[[#This Row],[기말주식수]]</f>
        <v>311787000000</v>
      </c>
      <c r="Z2602" s="14">
        <f>AA2602/10</f>
        <v>0.11185946306654086</v>
      </c>
      <c r="AA2602" s="14">
        <f>[1]!Table_1[[#This Row],[시가총액]]/[1]!Table_1[[#This Row],[당기순이익(세후영업이익)]]</f>
        <v>1.1185946306654087</v>
      </c>
      <c r="AB2602" s="10">
        <v>20814303600</v>
      </c>
    </row>
    <row r="2603" spans="1:28" ht="19.2">
      <c r="A2603" s="12">
        <v>2602</v>
      </c>
      <c r="B2603" s="12">
        <v>17940</v>
      </c>
      <c r="C2603" s="13" t="s">
        <v>403</v>
      </c>
      <c r="D2603" s="13" t="s">
        <v>6</v>
      </c>
      <c r="E2603" s="12">
        <v>2023</v>
      </c>
      <c r="F2603" s="12">
        <v>13.888999999999999</v>
      </c>
      <c r="G2603" s="15">
        <f>([1]!Table_1[[#This Row],[총자산]]-[1]!Table_1[[#This Row],[장부가치 자기자본]]+[1]!Table_1[[#This Row],[시가총액]])/[1]!Table_1[[#This Row],[총자산]]</f>
        <v>0.72358934257646113</v>
      </c>
      <c r="H2603" s="14">
        <f>I2603/100000000000</f>
        <v>0.93175065858999995</v>
      </c>
      <c r="I2603" s="12">
        <v>93175065859</v>
      </c>
      <c r="J2603" s="12">
        <v>5.94</v>
      </c>
      <c r="K2603" s="10">
        <f>L2603/1000000000000</f>
        <v>7.827737066529</v>
      </c>
      <c r="L2603" s="12">
        <v>7827737066529</v>
      </c>
      <c r="M2603" s="12">
        <v>1.3</v>
      </c>
      <c r="N2603" s="12">
        <v>2</v>
      </c>
      <c r="O2603" s="15">
        <f>IF([1]!Table_1[[#This Row],[연도]]=2016,1,0)</f>
        <v>0</v>
      </c>
      <c r="P2603" s="15">
        <f>IF([1]!Table_1[[#This Row],[연도]]=2017,1,0)</f>
        <v>0</v>
      </c>
      <c r="Q2603" s="15">
        <f>IF([1]!Table_1[[#This Row],[연도]]=2018,1,0)</f>
        <v>0</v>
      </c>
      <c r="R2603" s="15">
        <f>IF([1]!Table_1[[#This Row],[연도]]=2019,1,0)</f>
        <v>0</v>
      </c>
      <c r="S2603" s="15">
        <f>IF([1]!Table_1[[#This Row],[연도]]=2020,1,0)</f>
        <v>0</v>
      </c>
      <c r="T2603" s="15">
        <f>IF([1]!Table_1[[#This Row],[연도]]=2021,1,0)</f>
        <v>0</v>
      </c>
      <c r="U2603" s="15">
        <f>IF([1]!Table_1[[#This Row],[연도]]=2022,1,0)</f>
        <v>0</v>
      </c>
      <c r="V2603" s="15">
        <f>IF([1]!Table_1[[#This Row],[연도]]=2023,1,0)</f>
        <v>1</v>
      </c>
      <c r="W2603" s="12">
        <v>2.13</v>
      </c>
      <c r="X2603" s="10">
        <f>Y2603/1000000000000</f>
        <v>0.42737799999999998</v>
      </c>
      <c r="Y2603" s="15">
        <f>[1]!Table_1[[#This Row],[주가]]*[1]!Table_1[[#This Row],[기말주식수]]</f>
        <v>427378000000</v>
      </c>
      <c r="Z2603" s="14">
        <f>AA2603/10</f>
        <v>0.45868279894402519</v>
      </c>
      <c r="AA2603" s="15">
        <f>[1]!Table_1[[#This Row],[시가총액]]/[1]!Table_1[[#This Row],[당기순이익(세후영업이익)]]</f>
        <v>4.5868279894402519</v>
      </c>
      <c r="AB2603" s="12">
        <v>29776017650</v>
      </c>
    </row>
    <row r="2604" spans="1:28" ht="19.2">
      <c r="A2604" s="10">
        <v>2603</v>
      </c>
      <c r="B2604" s="10">
        <v>17960</v>
      </c>
      <c r="C2604" s="11" t="s">
        <v>404</v>
      </c>
      <c r="D2604" s="11" t="s">
        <v>6</v>
      </c>
      <c r="E2604" s="10">
        <v>2016</v>
      </c>
      <c r="F2604" s="10">
        <v>32.377000000000002</v>
      </c>
      <c r="G2604" s="14">
        <f>([1]!Table_1[[#This Row],[총자산]]-[1]!Table_1[[#This Row],[장부가치 자기자본]]+[1]!Table_1[[#This Row],[시가총액]])/[1]!Table_1[[#This Row],[총자산]]</f>
        <v>0.87142459911419856</v>
      </c>
      <c r="H2604" s="14">
        <f>I2604/100000000000</f>
        <v>0.26888600665000001</v>
      </c>
      <c r="I2604" s="10">
        <v>26888600665</v>
      </c>
      <c r="J2604" s="10">
        <v>12.1</v>
      </c>
      <c r="K2604" s="10">
        <f>L2604/1000000000000</f>
        <v>0.25762647490200002</v>
      </c>
      <c r="L2604" s="10">
        <v>257626474902</v>
      </c>
      <c r="M2604" s="10">
        <v>0.06</v>
      </c>
      <c r="N2604" s="10">
        <v>1</v>
      </c>
      <c r="O2604" s="14">
        <f>IF([1]!Table_1[[#This Row],[연도]]=2016,1,0)</f>
        <v>1</v>
      </c>
      <c r="P2604" s="14">
        <f>IF([1]!Table_1[[#This Row],[연도]]=2017,1,0)</f>
        <v>0</v>
      </c>
      <c r="Q2604" s="14">
        <f>IF([1]!Table_1[[#This Row],[연도]]=2018,1,0)</f>
        <v>0</v>
      </c>
      <c r="R2604" s="14">
        <f>IF([1]!Table_1[[#This Row],[연도]]=2019,1,0)</f>
        <v>0</v>
      </c>
      <c r="S2604" s="14">
        <f>IF([1]!Table_1[[#This Row],[연도]]=2020,1,0)</f>
        <v>0</v>
      </c>
      <c r="T2604" s="14">
        <f>IF([1]!Table_1[[#This Row],[연도]]=2021,1,0)</f>
        <v>0</v>
      </c>
      <c r="U2604" s="14">
        <f>IF([1]!Table_1[[#This Row],[연도]]=2022,1,0)</f>
        <v>0</v>
      </c>
      <c r="V2604" s="14">
        <f>IF([1]!Table_1[[#This Row],[연도]]=2023,1,0)</f>
        <v>0</v>
      </c>
      <c r="W2604" s="10">
        <v>1.46</v>
      </c>
      <c r="X2604" s="10">
        <f>Y2604/1000000000000</f>
        <v>0.26596257984999999</v>
      </c>
      <c r="Y2604" s="14">
        <f>[1]!Table_1[[#This Row],[주가]]*[1]!Table_1[[#This Row],[기말주식수]]</f>
        <v>265962579850</v>
      </c>
      <c r="Z2604" s="14">
        <f>AA2604/10</f>
        <v>0.98912763502860401</v>
      </c>
      <c r="AA2604" s="14">
        <f>[1]!Table_1[[#This Row],[시가총액]]/[1]!Table_1[[#This Row],[당기순이익(세후영업이익)]]</f>
        <v>9.8912763502860397</v>
      </c>
      <c r="AB2604" s="10">
        <v>5332881450</v>
      </c>
    </row>
    <row r="2605" spans="1:28" ht="19.2">
      <c r="A2605" s="12">
        <v>2604</v>
      </c>
      <c r="B2605" s="12">
        <v>17960</v>
      </c>
      <c r="C2605" s="13" t="s">
        <v>404</v>
      </c>
      <c r="D2605" s="13" t="s">
        <v>6</v>
      </c>
      <c r="E2605" s="12">
        <v>2017</v>
      </c>
      <c r="F2605" s="12">
        <v>551.37300000000005</v>
      </c>
      <c r="G2605" s="15">
        <f>([1]!Table_1[[#This Row],[총자산]]-[1]!Table_1[[#This Row],[장부가치 자기자본]]+[1]!Table_1[[#This Row],[시가총액]])/[1]!Table_1[[#This Row],[총자산]]</f>
        <v>0.79616788250986481</v>
      </c>
      <c r="H2605" s="14">
        <f>I2605/100000000000</f>
        <v>4.8750468380000002E-2</v>
      </c>
      <c r="I2605" s="12">
        <v>4875046838</v>
      </c>
      <c r="J2605" s="12">
        <v>-5.92</v>
      </c>
      <c r="K2605" s="10">
        <f>L2605/1000000000000</f>
        <v>0.23905738244800001</v>
      </c>
      <c r="L2605" s="12">
        <v>239057382448</v>
      </c>
      <c r="M2605" s="12">
        <v>4.88</v>
      </c>
      <c r="N2605" s="12">
        <v>1</v>
      </c>
      <c r="O2605" s="15">
        <f>IF([1]!Table_1[[#This Row],[연도]]=2016,1,0)</f>
        <v>0</v>
      </c>
      <c r="P2605" s="15">
        <f>IF([1]!Table_1[[#This Row],[연도]]=2017,1,0)</f>
        <v>1</v>
      </c>
      <c r="Q2605" s="15">
        <f>IF([1]!Table_1[[#This Row],[연도]]=2018,1,0)</f>
        <v>0</v>
      </c>
      <c r="R2605" s="15">
        <f>IF([1]!Table_1[[#This Row],[연도]]=2019,1,0)</f>
        <v>0</v>
      </c>
      <c r="S2605" s="15">
        <f>IF([1]!Table_1[[#This Row],[연도]]=2020,1,0)</f>
        <v>0</v>
      </c>
      <c r="T2605" s="15">
        <f>IF([1]!Table_1[[#This Row],[연도]]=2021,1,0)</f>
        <v>0</v>
      </c>
      <c r="U2605" s="15">
        <f>IF([1]!Table_1[[#This Row],[연도]]=2022,1,0)</f>
        <v>0</v>
      </c>
      <c r="V2605" s="15">
        <f>IF([1]!Table_1[[#This Row],[연도]]=2023,1,0)</f>
        <v>0</v>
      </c>
      <c r="W2605" s="12">
        <v>1.26</v>
      </c>
      <c r="X2605" s="10">
        <f>Y2605/1000000000000</f>
        <v>0.23562965752000001</v>
      </c>
      <c r="Y2605" s="15">
        <f>[1]!Table_1[[#This Row],[주가]]*[1]!Table_1[[#This Row],[기말주식수]]</f>
        <v>235629657520</v>
      </c>
      <c r="Z2605" s="14">
        <f>AA2605/10</f>
        <v>4.8333824340581648</v>
      </c>
      <c r="AA2605" s="15">
        <f>[1]!Table_1[[#This Row],[시가총액]]/[1]!Table_1[[#This Row],[당기순이익(세후영업이익)]]</f>
        <v>48.33382434058165</v>
      </c>
      <c r="AB2605" s="12">
        <v>4102216500</v>
      </c>
    </row>
    <row r="2606" spans="1:28" ht="19.2">
      <c r="A2606" s="10">
        <v>2605</v>
      </c>
      <c r="B2606" s="10">
        <v>17960</v>
      </c>
      <c r="C2606" s="11" t="s">
        <v>404</v>
      </c>
      <c r="D2606" s="11" t="s">
        <v>6</v>
      </c>
      <c r="E2606" s="10">
        <v>2018</v>
      </c>
      <c r="F2606" s="10">
        <v>-137.70400000000001</v>
      </c>
      <c r="G2606" s="14">
        <f>([1]!Table_1[[#This Row],[총자산]]-[1]!Table_1[[#This Row],[장부가치 자기자본]]+[1]!Table_1[[#This Row],[시가총액]])/[1]!Table_1[[#This Row],[총자산]]</f>
        <v>1.0160562735081444</v>
      </c>
      <c r="H2606" s="14">
        <f>I2606/100000000000</f>
        <v>6.1736778149999998E-2</v>
      </c>
      <c r="I2606" s="10">
        <v>6173677815</v>
      </c>
      <c r="J2606" s="10">
        <v>-1.73</v>
      </c>
      <c r="K2606" s="10">
        <f>L2606/1000000000000</f>
        <v>0.22669504981899999</v>
      </c>
      <c r="L2606" s="10">
        <v>226695049819</v>
      </c>
      <c r="M2606" s="10">
        <v>4.6900000000000004</v>
      </c>
      <c r="N2606" s="10">
        <v>1</v>
      </c>
      <c r="O2606" s="14">
        <f>IF([1]!Table_1[[#This Row],[연도]]=2016,1,0)</f>
        <v>0</v>
      </c>
      <c r="P2606" s="14">
        <f>IF([1]!Table_1[[#This Row],[연도]]=2017,1,0)</f>
        <v>0</v>
      </c>
      <c r="Q2606" s="14">
        <f>IF([1]!Table_1[[#This Row],[연도]]=2018,1,0)</f>
        <v>1</v>
      </c>
      <c r="R2606" s="14">
        <f>IF([1]!Table_1[[#This Row],[연도]]=2019,1,0)</f>
        <v>0</v>
      </c>
      <c r="S2606" s="14">
        <f>IF([1]!Table_1[[#This Row],[연도]]=2020,1,0)</f>
        <v>0</v>
      </c>
      <c r="T2606" s="14">
        <f>IF([1]!Table_1[[#This Row],[연도]]=2021,1,0)</f>
        <v>0</v>
      </c>
      <c r="U2606" s="14">
        <f>IF([1]!Table_1[[#This Row],[연도]]=2022,1,0)</f>
        <v>0</v>
      </c>
      <c r="V2606" s="14">
        <f>IF([1]!Table_1[[#This Row],[연도]]=2023,1,0)</f>
        <v>0</v>
      </c>
      <c r="W2606" s="10">
        <v>1.38</v>
      </c>
      <c r="X2606" s="10">
        <f>Y2606/1000000000000</f>
        <v>0.30948372928000001</v>
      </c>
      <c r="Y2606" s="14">
        <f>[1]!Table_1[[#This Row],[주가]]*[1]!Table_1[[#This Row],[기말주식수]]</f>
        <v>309483729280</v>
      </c>
      <c r="Z2606" s="14">
        <f>AA2606/10</f>
        <v>5.0129556247340386</v>
      </c>
      <c r="AA2606" s="14">
        <f>[1]!Table_1[[#This Row],[시가총액]]/[1]!Table_1[[#This Row],[당기순이익(세후영업이익)]]</f>
        <v>50.129556247340389</v>
      </c>
      <c r="AB2606" s="10">
        <v>4102216500</v>
      </c>
    </row>
    <row r="2607" spans="1:28" ht="19.2">
      <c r="A2607" s="12">
        <v>2606</v>
      </c>
      <c r="B2607" s="12">
        <v>17960</v>
      </c>
      <c r="C2607" s="13" t="s">
        <v>404</v>
      </c>
      <c r="D2607" s="13" t="s">
        <v>6</v>
      </c>
      <c r="E2607" s="12">
        <v>2019</v>
      </c>
      <c r="F2607" s="12">
        <v>27.808</v>
      </c>
      <c r="G2607" s="15">
        <f>([1]!Table_1[[#This Row],[총자산]]-[1]!Table_1[[#This Row],[장부가치 자기자본]]+[1]!Table_1[[#This Row],[시가총액]])/[1]!Table_1[[#This Row],[총자산]]</f>
        <v>1.0792128169218922</v>
      </c>
      <c r="H2607" s="14">
        <f>I2607/100000000000</f>
        <v>0.25286667254</v>
      </c>
      <c r="I2607" s="12">
        <v>25286667254</v>
      </c>
      <c r="J2607" s="12">
        <v>10.41</v>
      </c>
      <c r="K2607" s="10">
        <f>L2607/1000000000000</f>
        <v>0.27340250253499998</v>
      </c>
      <c r="L2607" s="12">
        <v>273402502535</v>
      </c>
      <c r="M2607" s="12">
        <v>4.25</v>
      </c>
      <c r="N2607" s="12">
        <v>1</v>
      </c>
      <c r="O2607" s="15">
        <f>IF([1]!Table_1[[#This Row],[연도]]=2016,1,0)</f>
        <v>0</v>
      </c>
      <c r="P2607" s="15">
        <f>IF([1]!Table_1[[#This Row],[연도]]=2017,1,0)</f>
        <v>0</v>
      </c>
      <c r="Q2607" s="15">
        <f>IF([1]!Table_1[[#This Row],[연도]]=2018,1,0)</f>
        <v>0</v>
      </c>
      <c r="R2607" s="15">
        <f>IF([1]!Table_1[[#This Row],[연도]]=2019,1,0)</f>
        <v>1</v>
      </c>
      <c r="S2607" s="15">
        <f>IF([1]!Table_1[[#This Row],[연도]]=2020,1,0)</f>
        <v>0</v>
      </c>
      <c r="T2607" s="15">
        <f>IF([1]!Table_1[[#This Row],[연도]]=2021,1,0)</f>
        <v>0</v>
      </c>
      <c r="U2607" s="15">
        <f>IF([1]!Table_1[[#This Row],[연도]]=2022,1,0)</f>
        <v>0</v>
      </c>
      <c r="V2607" s="15">
        <f>IF([1]!Table_1[[#This Row],[연도]]=2023,1,0)</f>
        <v>0</v>
      </c>
      <c r="W2607" s="12">
        <v>1.84</v>
      </c>
      <c r="X2607" s="10">
        <f>Y2607/1000000000000</f>
        <v>0.34421272731000002</v>
      </c>
      <c r="Y2607" s="15">
        <f>[1]!Table_1[[#This Row],[주가]]*[1]!Table_1[[#This Row],[기말주식수]]</f>
        <v>344212727310</v>
      </c>
      <c r="Z2607" s="14">
        <f>AA2607/10</f>
        <v>1.3612419693447357</v>
      </c>
      <c r="AA2607" s="15">
        <f>[1]!Table_1[[#This Row],[시가총액]]/[1]!Table_1[[#This Row],[당기순이익(세후영업이익)]]</f>
        <v>13.612419693447357</v>
      </c>
      <c r="AB2607" s="12">
        <v>4922659800</v>
      </c>
    </row>
    <row r="2608" spans="1:28" ht="19.2">
      <c r="A2608" s="10">
        <v>2607</v>
      </c>
      <c r="B2608" s="10">
        <v>17960</v>
      </c>
      <c r="C2608" s="11" t="s">
        <v>404</v>
      </c>
      <c r="D2608" s="11" t="s">
        <v>6</v>
      </c>
      <c r="E2608" s="10">
        <v>2020</v>
      </c>
      <c r="F2608" s="10">
        <v>13.496</v>
      </c>
      <c r="G2608" s="14">
        <f>([1]!Table_1[[#This Row],[총자산]]-[1]!Table_1[[#This Row],[장부가치 자기자본]]+[1]!Table_1[[#This Row],[시가총액]])/[1]!Table_1[[#This Row],[총자산]]</f>
        <v>1.4405870178830675</v>
      </c>
      <c r="H2608" s="14">
        <f>I2608/100000000000</f>
        <v>0.75727689499999995</v>
      </c>
      <c r="I2608" s="10">
        <v>75727689500</v>
      </c>
      <c r="J2608" s="10">
        <v>20.3</v>
      </c>
      <c r="K2608" s="10">
        <f>L2608/1000000000000</f>
        <v>0.41166526414900001</v>
      </c>
      <c r="L2608" s="10">
        <v>411665264149</v>
      </c>
      <c r="M2608" s="10">
        <v>6.66</v>
      </c>
      <c r="N2608" s="10">
        <v>1</v>
      </c>
      <c r="O2608" s="14">
        <f>IF([1]!Table_1[[#This Row],[연도]]=2016,1,0)</f>
        <v>0</v>
      </c>
      <c r="P2608" s="14">
        <f>IF([1]!Table_1[[#This Row],[연도]]=2017,1,0)</f>
        <v>0</v>
      </c>
      <c r="Q2608" s="14">
        <f>IF([1]!Table_1[[#This Row],[연도]]=2018,1,0)</f>
        <v>0</v>
      </c>
      <c r="R2608" s="14">
        <f>IF([1]!Table_1[[#This Row],[연도]]=2019,1,0)</f>
        <v>0</v>
      </c>
      <c r="S2608" s="14">
        <f>IF([1]!Table_1[[#This Row],[연도]]=2020,1,0)</f>
        <v>1</v>
      </c>
      <c r="T2608" s="14">
        <f>IF([1]!Table_1[[#This Row],[연도]]=2021,1,0)</f>
        <v>0</v>
      </c>
      <c r="U2608" s="14">
        <f>IF([1]!Table_1[[#This Row],[연도]]=2022,1,0)</f>
        <v>0</v>
      </c>
      <c r="V2608" s="14">
        <f>IF([1]!Table_1[[#This Row],[연도]]=2023,1,0)</f>
        <v>0</v>
      </c>
      <c r="W2608" s="10">
        <v>1.23</v>
      </c>
      <c r="X2608" s="10">
        <f>Y2608/1000000000000</f>
        <v>0.59127218164999995</v>
      </c>
      <c r="Y2608" s="14">
        <f>[1]!Table_1[[#This Row],[주가]]*[1]!Table_1[[#This Row],[기말주식수]]</f>
        <v>591272181650</v>
      </c>
      <c r="Z2608" s="14">
        <f>AA2608/10</f>
        <v>0.78078729927446155</v>
      </c>
      <c r="AA2608" s="14">
        <f>[1]!Table_1[[#This Row],[시가총액]]/[1]!Table_1[[#This Row],[당기순이익(세후영업이익)]]</f>
        <v>7.807872992744616</v>
      </c>
      <c r="AB2608" s="10">
        <v>7743989700</v>
      </c>
    </row>
    <row r="2609" spans="1:28" ht="19.2">
      <c r="A2609" s="12">
        <v>2608</v>
      </c>
      <c r="B2609" s="12">
        <v>17960</v>
      </c>
      <c r="C2609" s="13" t="s">
        <v>404</v>
      </c>
      <c r="D2609" s="13" t="s">
        <v>6</v>
      </c>
      <c r="E2609" s="12">
        <v>2021</v>
      </c>
      <c r="F2609" s="12">
        <v>44.973999999999997</v>
      </c>
      <c r="G2609" s="15">
        <f>([1]!Table_1[[#This Row],[총자산]]-[1]!Table_1[[#This Row],[장부가치 자기자본]]+[1]!Table_1[[#This Row],[시가총액]])/[1]!Table_1[[#This Row],[총자산]]</f>
        <v>1.1677090511225205</v>
      </c>
      <c r="H2609" s="14">
        <f>I2609/100000000000</f>
        <v>0.32732355547000003</v>
      </c>
      <c r="I2609" s="12">
        <v>32732355547</v>
      </c>
      <c r="J2609" s="12">
        <v>4.1900000000000004</v>
      </c>
      <c r="K2609" s="10">
        <f>L2609/1000000000000</f>
        <v>0.36782713427300001</v>
      </c>
      <c r="L2609" s="12">
        <v>367827134273</v>
      </c>
      <c r="M2609" s="12">
        <v>6.59</v>
      </c>
      <c r="N2609" s="12">
        <v>1</v>
      </c>
      <c r="O2609" s="15">
        <f>IF([1]!Table_1[[#This Row],[연도]]=2016,1,0)</f>
        <v>0</v>
      </c>
      <c r="P2609" s="15">
        <f>IF([1]!Table_1[[#This Row],[연도]]=2017,1,0)</f>
        <v>0</v>
      </c>
      <c r="Q2609" s="15">
        <f>IF([1]!Table_1[[#This Row],[연도]]=2018,1,0)</f>
        <v>0</v>
      </c>
      <c r="R2609" s="15">
        <f>IF([1]!Table_1[[#This Row],[연도]]=2019,1,0)</f>
        <v>0</v>
      </c>
      <c r="S2609" s="15">
        <f>IF([1]!Table_1[[#This Row],[연도]]=2020,1,0)</f>
        <v>0</v>
      </c>
      <c r="T2609" s="15">
        <f>IF([1]!Table_1[[#This Row],[연도]]=2021,1,0)</f>
        <v>1</v>
      </c>
      <c r="U2609" s="15">
        <f>IF([1]!Table_1[[#This Row],[연도]]=2022,1,0)</f>
        <v>0</v>
      </c>
      <c r="V2609" s="15">
        <f>IF([1]!Table_1[[#This Row],[연도]]=2023,1,0)</f>
        <v>0</v>
      </c>
      <c r="W2609" s="12">
        <v>0.76</v>
      </c>
      <c r="X2609" s="10">
        <f>Y2609/1000000000000</f>
        <v>0.47257813775000002</v>
      </c>
      <c r="Y2609" s="15">
        <f>[1]!Table_1[[#This Row],[주가]]*[1]!Table_1[[#This Row],[기말주식수]]</f>
        <v>472578137750</v>
      </c>
      <c r="Z2609" s="14">
        <f>AA2609/10</f>
        <v>1.4437645255057512</v>
      </c>
      <c r="AA2609" s="15">
        <f>[1]!Table_1[[#This Row],[시가총액]]/[1]!Table_1[[#This Row],[당기순이익(세후영업이익)]]</f>
        <v>14.437645255057513</v>
      </c>
      <c r="AB2609" s="12">
        <v>6453324750</v>
      </c>
    </row>
    <row r="2610" spans="1:28" ht="19.2">
      <c r="A2610" s="10">
        <v>2609</v>
      </c>
      <c r="B2610" s="10">
        <v>17960</v>
      </c>
      <c r="C2610" s="11" t="s">
        <v>404</v>
      </c>
      <c r="D2610" s="11" t="s">
        <v>6</v>
      </c>
      <c r="E2610" s="10">
        <v>2022</v>
      </c>
      <c r="F2610" s="10">
        <v>27.603999999999999</v>
      </c>
      <c r="G2610" s="14">
        <f>([1]!Table_1[[#This Row],[총자산]]-[1]!Table_1[[#This Row],[장부가치 자기자본]]+[1]!Table_1[[#This Row],[시가총액]])/[1]!Table_1[[#This Row],[총자산]]</f>
        <v>1.1394051623734964</v>
      </c>
      <c r="H2610" s="14">
        <f>I2610/100000000000</f>
        <v>0.24798059067</v>
      </c>
      <c r="I2610" s="10">
        <v>24798059067</v>
      </c>
      <c r="J2610" s="10">
        <v>17.45</v>
      </c>
      <c r="K2610" s="10">
        <f>L2610/1000000000000</f>
        <v>0.36927086602100001</v>
      </c>
      <c r="L2610" s="10">
        <v>369270866021</v>
      </c>
      <c r="M2610" s="10">
        <v>5.76</v>
      </c>
      <c r="N2610" s="10">
        <v>1</v>
      </c>
      <c r="O2610" s="14">
        <f>IF([1]!Table_1[[#This Row],[연도]]=2016,1,0)</f>
        <v>0</v>
      </c>
      <c r="P2610" s="14">
        <f>IF([1]!Table_1[[#This Row],[연도]]=2017,1,0)</f>
        <v>0</v>
      </c>
      <c r="Q2610" s="14">
        <f>IF([1]!Table_1[[#This Row],[연도]]=2018,1,0)</f>
        <v>0</v>
      </c>
      <c r="R2610" s="14">
        <f>IF([1]!Table_1[[#This Row],[연도]]=2019,1,0)</f>
        <v>0</v>
      </c>
      <c r="S2610" s="14">
        <f>IF([1]!Table_1[[#This Row],[연도]]=2020,1,0)</f>
        <v>0</v>
      </c>
      <c r="T2610" s="14">
        <f>IF([1]!Table_1[[#This Row],[연도]]=2021,1,0)</f>
        <v>0</v>
      </c>
      <c r="U2610" s="14">
        <f>IF([1]!Table_1[[#This Row],[연도]]=2022,1,0)</f>
        <v>1</v>
      </c>
      <c r="V2610" s="14">
        <f>IF([1]!Table_1[[#This Row],[연도]]=2023,1,0)</f>
        <v>0</v>
      </c>
      <c r="W2610" s="10">
        <v>1.49</v>
      </c>
      <c r="X2610" s="10">
        <f>Y2610/1000000000000</f>
        <v>0.48576636485000002</v>
      </c>
      <c r="Y2610" s="14">
        <f>[1]!Table_1[[#This Row],[주가]]*[1]!Table_1[[#This Row],[기말주식수]]</f>
        <v>485766364850</v>
      </c>
      <c r="Z2610" s="14">
        <f>AA2610/10</f>
        <v>1.9588886514768942</v>
      </c>
      <c r="AA2610" s="14">
        <f>[1]!Table_1[[#This Row],[시가총액]]/[1]!Table_1[[#This Row],[당기순이익(세후영업이익)]]</f>
        <v>19.588886514768941</v>
      </c>
      <c r="AB2610" s="10">
        <v>5592881450</v>
      </c>
    </row>
    <row r="2611" spans="1:28" ht="19.2">
      <c r="A2611" s="12">
        <v>2610</v>
      </c>
      <c r="B2611" s="12">
        <v>17960</v>
      </c>
      <c r="C2611" s="13" t="s">
        <v>404</v>
      </c>
      <c r="D2611" s="13" t="s">
        <v>6</v>
      </c>
      <c r="E2611" s="12">
        <v>2023</v>
      </c>
      <c r="F2611" s="12">
        <v>-40.255000000000003</v>
      </c>
      <c r="G2611" s="15">
        <f>([1]!Table_1[[#This Row],[총자산]]-[1]!Table_1[[#This Row],[장부가치 자기자본]]+[1]!Table_1[[#This Row],[시가총액]])/[1]!Table_1[[#This Row],[총자산]]</f>
        <v>1.1887367041877683</v>
      </c>
      <c r="H2611" s="14">
        <f>I2611/100000000000</f>
        <v>0.16465724513999999</v>
      </c>
      <c r="I2611" s="12">
        <v>16465724514</v>
      </c>
      <c r="J2611" s="12">
        <v>35.380000000000003</v>
      </c>
      <c r="K2611" s="10">
        <f>L2611/1000000000000</f>
        <v>0.594417384371</v>
      </c>
      <c r="L2611" s="12">
        <v>594417384371</v>
      </c>
      <c r="M2611" s="12">
        <v>5.75</v>
      </c>
      <c r="N2611" s="12">
        <v>1</v>
      </c>
      <c r="O2611" s="15">
        <f>IF([1]!Table_1[[#This Row],[연도]]=2016,1,0)</f>
        <v>0</v>
      </c>
      <c r="P2611" s="15">
        <f>IF([1]!Table_1[[#This Row],[연도]]=2017,1,0)</f>
        <v>0</v>
      </c>
      <c r="Q2611" s="15">
        <f>IF([1]!Table_1[[#This Row],[연도]]=2018,1,0)</f>
        <v>0</v>
      </c>
      <c r="R2611" s="15">
        <f>IF([1]!Table_1[[#This Row],[연도]]=2019,1,0)</f>
        <v>0</v>
      </c>
      <c r="S2611" s="15">
        <f>IF([1]!Table_1[[#This Row],[연도]]=2020,1,0)</f>
        <v>0</v>
      </c>
      <c r="T2611" s="15">
        <f>IF([1]!Table_1[[#This Row],[연도]]=2021,1,0)</f>
        <v>0</v>
      </c>
      <c r="U2611" s="15">
        <f>IF([1]!Table_1[[#This Row],[연도]]=2022,1,0)</f>
        <v>0</v>
      </c>
      <c r="V2611" s="15">
        <f>IF([1]!Table_1[[#This Row],[연도]]=2023,1,0)</f>
        <v>1</v>
      </c>
      <c r="W2611" s="12">
        <v>1.1299999999999999</v>
      </c>
      <c r="X2611" s="10">
        <f>Y2611/1000000000000</f>
        <v>0.60421438128000005</v>
      </c>
      <c r="Y2611" s="15">
        <f>[1]!Table_1[[#This Row],[주가]]*[1]!Table_1[[#This Row],[기말주식수]]</f>
        <v>604214381280</v>
      </c>
      <c r="Z2611" s="14">
        <f>AA2611/10</f>
        <v>3.669528059735641</v>
      </c>
      <c r="AA2611" s="15">
        <f>[1]!Table_1[[#This Row],[시가총액]]/[1]!Table_1[[#This Row],[당기순이익(세후영업이익)]]</f>
        <v>36.695280597356408</v>
      </c>
      <c r="AB2611" s="12">
        <v>5413952060</v>
      </c>
    </row>
    <row r="2612" spans="1:28" ht="19.2">
      <c r="A2612" s="10">
        <v>2611</v>
      </c>
      <c r="B2612" s="10">
        <v>18120</v>
      </c>
      <c r="C2612" s="11" t="s">
        <v>405</v>
      </c>
      <c r="D2612" s="11" t="s">
        <v>20</v>
      </c>
      <c r="E2612" s="10">
        <v>2016</v>
      </c>
      <c r="F2612" s="10">
        <v>50.415999999999997</v>
      </c>
      <c r="G2612" s="14">
        <f>([1]!Table_1[[#This Row],[총자산]]-[1]!Table_1[[#This Row],[장부가치 자기자본]]+[1]!Table_1[[#This Row],[시가총액]])/[1]!Table_1[[#This Row],[총자산]]</f>
        <v>2.514995037214899</v>
      </c>
      <c r="H2612" s="14">
        <f>I2612/100000000000</f>
        <v>0.21447014401</v>
      </c>
      <c r="I2612" s="10">
        <v>21447014401</v>
      </c>
      <c r="J2612" s="10">
        <v>10.029999999999999</v>
      </c>
      <c r="K2612" s="10">
        <f>L2612/1000000000000</f>
        <v>8.6807974449E-2</v>
      </c>
      <c r="L2612" s="10">
        <v>86807974449</v>
      </c>
      <c r="M2612" s="10">
        <v>0.2</v>
      </c>
      <c r="N2612" s="10">
        <v>1</v>
      </c>
      <c r="O2612" s="14">
        <f>IF([1]!Table_1[[#This Row],[연도]]=2016,1,0)</f>
        <v>1</v>
      </c>
      <c r="P2612" s="14">
        <f>IF([1]!Table_1[[#This Row],[연도]]=2017,1,0)</f>
        <v>0</v>
      </c>
      <c r="Q2612" s="14">
        <f>IF([1]!Table_1[[#This Row],[연도]]=2018,1,0)</f>
        <v>0</v>
      </c>
      <c r="R2612" s="14">
        <f>IF([1]!Table_1[[#This Row],[연도]]=2019,1,0)</f>
        <v>0</v>
      </c>
      <c r="S2612" s="14">
        <f>IF([1]!Table_1[[#This Row],[연도]]=2020,1,0)</f>
        <v>0</v>
      </c>
      <c r="T2612" s="14">
        <f>IF([1]!Table_1[[#This Row],[연도]]=2021,1,0)</f>
        <v>0</v>
      </c>
      <c r="U2612" s="14">
        <f>IF([1]!Table_1[[#This Row],[연도]]=2022,1,0)</f>
        <v>0</v>
      </c>
      <c r="V2612" s="14">
        <f>IF([1]!Table_1[[#This Row],[연도]]=2023,1,0)</f>
        <v>0</v>
      </c>
      <c r="W2612" s="10">
        <v>0.63</v>
      </c>
      <c r="X2612" s="10">
        <f>Y2612/1000000000000</f>
        <v>0.23784116399999999</v>
      </c>
      <c r="Y2612" s="14">
        <f>[1]!Table_1[[#This Row],[주가]]*[1]!Table_1[[#This Row],[기말주식수]]</f>
        <v>237841164000</v>
      </c>
      <c r="Z2612" s="14">
        <f>AA2612/10</f>
        <v>1.1089709716841067</v>
      </c>
      <c r="AA2612" s="14">
        <f>[1]!Table_1[[#This Row],[시가총액]]/[1]!Table_1[[#This Row],[당기순이익(세후영업이익)]]</f>
        <v>11.089709716841067</v>
      </c>
      <c r="AB2612" s="10">
        <v>9102044710</v>
      </c>
    </row>
    <row r="2613" spans="1:28" ht="19.2">
      <c r="A2613" s="12">
        <v>2612</v>
      </c>
      <c r="B2613" s="12">
        <v>18120</v>
      </c>
      <c r="C2613" s="13" t="s">
        <v>405</v>
      </c>
      <c r="D2613" s="13" t="s">
        <v>20</v>
      </c>
      <c r="E2613" s="12">
        <v>2017</v>
      </c>
      <c r="F2613" s="12">
        <v>53.390999999999998</v>
      </c>
      <c r="G2613" s="15">
        <f>([1]!Table_1[[#This Row],[총자산]]-[1]!Table_1[[#This Row],[장부가치 자기자본]]+[1]!Table_1[[#This Row],[시가총액]])/[1]!Table_1[[#This Row],[총자산]]</f>
        <v>2.6479255509906783</v>
      </c>
      <c r="H2613" s="14">
        <f>I2613/100000000000</f>
        <v>0.19995014084000001</v>
      </c>
      <c r="I2613" s="12">
        <v>19995014084</v>
      </c>
      <c r="J2613" s="12">
        <v>5.9</v>
      </c>
      <c r="K2613" s="10">
        <f>L2613/1000000000000</f>
        <v>8.8458680151000002E-2</v>
      </c>
      <c r="L2613" s="12">
        <v>88458680151</v>
      </c>
      <c r="M2613" s="12">
        <v>1.1499999999999999</v>
      </c>
      <c r="N2613" s="12">
        <v>1</v>
      </c>
      <c r="O2613" s="15">
        <f>IF([1]!Table_1[[#This Row],[연도]]=2016,1,0)</f>
        <v>0</v>
      </c>
      <c r="P2613" s="15">
        <f>IF([1]!Table_1[[#This Row],[연도]]=2017,1,0)</f>
        <v>1</v>
      </c>
      <c r="Q2613" s="15">
        <f>IF([1]!Table_1[[#This Row],[연도]]=2018,1,0)</f>
        <v>0</v>
      </c>
      <c r="R2613" s="15">
        <f>IF([1]!Table_1[[#This Row],[연도]]=2019,1,0)</f>
        <v>0</v>
      </c>
      <c r="S2613" s="15">
        <f>IF([1]!Table_1[[#This Row],[연도]]=2020,1,0)</f>
        <v>0</v>
      </c>
      <c r="T2613" s="15">
        <f>IF([1]!Table_1[[#This Row],[연도]]=2021,1,0)</f>
        <v>0</v>
      </c>
      <c r="U2613" s="15">
        <f>IF([1]!Table_1[[#This Row],[연도]]=2022,1,0)</f>
        <v>0</v>
      </c>
      <c r="V2613" s="15">
        <f>IF([1]!Table_1[[#This Row],[연도]]=2023,1,0)</f>
        <v>0</v>
      </c>
      <c r="W2613" s="12">
        <v>0.53</v>
      </c>
      <c r="X2613" s="10">
        <f>Y2613/1000000000000</f>
        <v>0.26738038800000002</v>
      </c>
      <c r="Y2613" s="15">
        <f>[1]!Table_1[[#This Row],[주가]]*[1]!Table_1[[#This Row],[기말주식수]]</f>
        <v>267380388000</v>
      </c>
      <c r="Z2613" s="14">
        <f>AA2613/10</f>
        <v>1.3372353071456833</v>
      </c>
      <c r="AA2613" s="15">
        <f>[1]!Table_1[[#This Row],[시가총액]]/[1]!Table_1[[#This Row],[당기순이익(세후영업이익)]]</f>
        <v>13.372353071456832</v>
      </c>
      <c r="AB2613" s="12">
        <v>8274586100</v>
      </c>
    </row>
    <row r="2614" spans="1:28" ht="19.2">
      <c r="A2614" s="10">
        <v>2613</v>
      </c>
      <c r="B2614" s="10">
        <v>18120</v>
      </c>
      <c r="C2614" s="11" t="s">
        <v>405</v>
      </c>
      <c r="D2614" s="11" t="s">
        <v>20</v>
      </c>
      <c r="E2614" s="10">
        <v>2018</v>
      </c>
      <c r="F2614" s="10">
        <v>63.302</v>
      </c>
      <c r="G2614" s="14">
        <f>([1]!Table_1[[#This Row],[총자산]]-[1]!Table_1[[#This Row],[장부가치 자기자본]]+[1]!Table_1[[#This Row],[시가총액]])/[1]!Table_1[[#This Row],[총자산]]</f>
        <v>2.0937198459218576</v>
      </c>
      <c r="H2614" s="14">
        <f>I2614/100000000000</f>
        <v>0.16523348833000001</v>
      </c>
      <c r="I2614" s="10">
        <v>16523348833</v>
      </c>
      <c r="J2614" s="10">
        <v>8.25</v>
      </c>
      <c r="K2614" s="10">
        <f>L2614/1000000000000</f>
        <v>8.6941311746999997E-2</v>
      </c>
      <c r="L2614" s="10">
        <v>86941311747</v>
      </c>
      <c r="M2614" s="10">
        <v>2.62</v>
      </c>
      <c r="N2614" s="10">
        <v>1</v>
      </c>
      <c r="O2614" s="14">
        <f>IF([1]!Table_1[[#This Row],[연도]]=2016,1,0)</f>
        <v>0</v>
      </c>
      <c r="P2614" s="14">
        <f>IF([1]!Table_1[[#This Row],[연도]]=2017,1,0)</f>
        <v>0</v>
      </c>
      <c r="Q2614" s="14">
        <f>IF([1]!Table_1[[#This Row],[연도]]=2018,1,0)</f>
        <v>1</v>
      </c>
      <c r="R2614" s="14">
        <f>IF([1]!Table_1[[#This Row],[연도]]=2019,1,0)</f>
        <v>0</v>
      </c>
      <c r="S2614" s="14">
        <f>IF([1]!Table_1[[#This Row],[연도]]=2020,1,0)</f>
        <v>0</v>
      </c>
      <c r="T2614" s="14">
        <f>IF([1]!Table_1[[#This Row],[연도]]=2021,1,0)</f>
        <v>0</v>
      </c>
      <c r="U2614" s="14">
        <f>IF([1]!Table_1[[#This Row],[연도]]=2022,1,0)</f>
        <v>0</v>
      </c>
      <c r="V2614" s="14">
        <f>IF([1]!Table_1[[#This Row],[연도]]=2023,1,0)</f>
        <v>0</v>
      </c>
      <c r="W2614" s="10">
        <v>0.7</v>
      </c>
      <c r="X2614" s="10">
        <f>Y2614/1000000000000</f>
        <v>0.22799224800000001</v>
      </c>
      <c r="Y2614" s="14">
        <f>[1]!Table_1[[#This Row],[주가]]*[1]!Table_1[[#This Row],[기말주식수]]</f>
        <v>227992248000</v>
      </c>
      <c r="Z2614" s="14">
        <f>AA2614/10</f>
        <v>1.3798186451444991</v>
      </c>
      <c r="AA2614" s="14">
        <f>[1]!Table_1[[#This Row],[시가총액]]/[1]!Table_1[[#This Row],[당기순이익(세후영업이익)]]</f>
        <v>13.798186451444991</v>
      </c>
      <c r="AB2614" s="10">
        <v>9026821200</v>
      </c>
    </row>
    <row r="2615" spans="1:28" ht="19.2">
      <c r="A2615" s="12">
        <v>2614</v>
      </c>
      <c r="B2615" s="12">
        <v>18120</v>
      </c>
      <c r="C2615" s="13" t="s">
        <v>405</v>
      </c>
      <c r="D2615" s="13" t="s">
        <v>20</v>
      </c>
      <c r="E2615" s="12">
        <v>2019</v>
      </c>
      <c r="F2615" s="12">
        <v>62.664000000000001</v>
      </c>
      <c r="G2615" s="15">
        <f>([1]!Table_1[[#This Row],[총자산]]-[1]!Table_1[[#This Row],[장부가치 자기자본]]+[1]!Table_1[[#This Row],[시가총액]])/[1]!Table_1[[#This Row],[총자산]]</f>
        <v>2.3599865917259684</v>
      </c>
      <c r="H2615" s="14">
        <f>I2615/100000000000</f>
        <v>0.16490054365000001</v>
      </c>
      <c r="I2615" s="12">
        <v>16490054365</v>
      </c>
      <c r="J2615" s="12">
        <v>-21.39</v>
      </c>
      <c r="K2615" s="10">
        <f>L2615/1000000000000</f>
        <v>8.8418165157999995E-2</v>
      </c>
      <c r="L2615" s="12">
        <v>88418165158</v>
      </c>
      <c r="M2615" s="12">
        <v>2.9</v>
      </c>
      <c r="N2615" s="12">
        <v>1</v>
      </c>
      <c r="O2615" s="15">
        <f>IF([1]!Table_1[[#This Row],[연도]]=2016,1,0)</f>
        <v>0</v>
      </c>
      <c r="P2615" s="15">
        <f>IF([1]!Table_1[[#This Row],[연도]]=2017,1,0)</f>
        <v>0</v>
      </c>
      <c r="Q2615" s="15">
        <f>IF([1]!Table_1[[#This Row],[연도]]=2018,1,0)</f>
        <v>0</v>
      </c>
      <c r="R2615" s="15">
        <f>IF([1]!Table_1[[#This Row],[연도]]=2019,1,0)</f>
        <v>1</v>
      </c>
      <c r="S2615" s="15">
        <f>IF([1]!Table_1[[#This Row],[연도]]=2020,1,0)</f>
        <v>0</v>
      </c>
      <c r="T2615" s="15">
        <f>IF([1]!Table_1[[#This Row],[연도]]=2021,1,0)</f>
        <v>0</v>
      </c>
      <c r="U2615" s="15">
        <f>IF([1]!Table_1[[#This Row],[연도]]=2022,1,0)</f>
        <v>0</v>
      </c>
      <c r="V2615" s="15">
        <f>IF([1]!Table_1[[#This Row],[연도]]=2023,1,0)</f>
        <v>0</v>
      </c>
      <c r="W2615" s="12">
        <v>0.93</v>
      </c>
      <c r="X2615" s="10">
        <f>Y2615/1000000000000</f>
        <v>0.203268384</v>
      </c>
      <c r="Y2615" s="15">
        <f>[1]!Table_1[[#This Row],[주가]]*[1]!Table_1[[#This Row],[기말주식수]]</f>
        <v>203268384000</v>
      </c>
      <c r="Z2615" s="14">
        <f>AA2615/10</f>
        <v>1.2326726128413221</v>
      </c>
      <c r="AA2615" s="15">
        <f>[1]!Table_1[[#This Row],[시가총액]]/[1]!Table_1[[#This Row],[당기순이익(세후영업이익)]]</f>
        <v>12.326726128413222</v>
      </c>
      <c r="AB2615" s="12">
        <v>8933981400</v>
      </c>
    </row>
    <row r="2616" spans="1:28" ht="19.2">
      <c r="A2616" s="10">
        <v>2615</v>
      </c>
      <c r="B2616" s="10">
        <v>18120</v>
      </c>
      <c r="C2616" s="11" t="s">
        <v>405</v>
      </c>
      <c r="D2616" s="11" t="s">
        <v>20</v>
      </c>
      <c r="E2616" s="10">
        <v>2020</v>
      </c>
      <c r="F2616" s="10">
        <v>78.347999999999999</v>
      </c>
      <c r="G2616" s="14">
        <f>([1]!Table_1[[#This Row],[총자산]]-[1]!Table_1[[#This Row],[장부가치 자기자본]]+[1]!Table_1[[#This Row],[시가총액]])/[1]!Table_1[[#This Row],[총자산]]</f>
        <v>2.3153762461304654</v>
      </c>
      <c r="H2616" s="14">
        <f>I2616/100000000000</f>
        <v>0.15509658089</v>
      </c>
      <c r="I2616" s="10">
        <v>15509658089</v>
      </c>
      <c r="J2616" s="10">
        <v>2.06</v>
      </c>
      <c r="K2616" s="10">
        <f>L2616/1000000000000</f>
        <v>0.101853716283</v>
      </c>
      <c r="L2616" s="10">
        <v>101853716283</v>
      </c>
      <c r="M2616" s="10">
        <v>3.69</v>
      </c>
      <c r="N2616" s="10">
        <v>1</v>
      </c>
      <c r="O2616" s="14">
        <f>IF([1]!Table_1[[#This Row],[연도]]=2016,1,0)</f>
        <v>0</v>
      </c>
      <c r="P2616" s="14">
        <f>IF([1]!Table_1[[#This Row],[연도]]=2017,1,0)</f>
        <v>0</v>
      </c>
      <c r="Q2616" s="14">
        <f>IF([1]!Table_1[[#This Row],[연도]]=2018,1,0)</f>
        <v>0</v>
      </c>
      <c r="R2616" s="14">
        <f>IF([1]!Table_1[[#This Row],[연도]]=2019,1,0)</f>
        <v>0</v>
      </c>
      <c r="S2616" s="14">
        <f>IF([1]!Table_1[[#This Row],[연도]]=2020,1,0)</f>
        <v>1</v>
      </c>
      <c r="T2616" s="14">
        <f>IF([1]!Table_1[[#This Row],[연도]]=2021,1,0)</f>
        <v>0</v>
      </c>
      <c r="U2616" s="14">
        <f>IF([1]!Table_1[[#This Row],[연도]]=2022,1,0)</f>
        <v>0</v>
      </c>
      <c r="V2616" s="14">
        <f>IF([1]!Table_1[[#This Row],[연도]]=2023,1,0)</f>
        <v>0</v>
      </c>
      <c r="W2616" s="10">
        <v>0.82</v>
      </c>
      <c r="X2616" s="10">
        <f>Y2616/1000000000000</f>
        <v>0.203268384</v>
      </c>
      <c r="Y2616" s="14">
        <f>[1]!Table_1[[#This Row],[주가]]*[1]!Table_1[[#This Row],[기말주식수]]</f>
        <v>203268384000</v>
      </c>
      <c r="Z2616" s="14">
        <f>AA2616/10</f>
        <v>1.3105922956752036</v>
      </c>
      <c r="AA2616" s="14">
        <f>[1]!Table_1[[#This Row],[시가총액]]/[1]!Table_1[[#This Row],[당기순이익(세후영업이익)]]</f>
        <v>13.105922956752035</v>
      </c>
      <c r="AB2616" s="10">
        <v>8933981400</v>
      </c>
    </row>
    <row r="2617" spans="1:28" ht="19.2">
      <c r="A2617" s="12">
        <v>2616</v>
      </c>
      <c r="B2617" s="12">
        <v>18120</v>
      </c>
      <c r="C2617" s="13" t="s">
        <v>405</v>
      </c>
      <c r="D2617" s="13" t="s">
        <v>20</v>
      </c>
      <c r="E2617" s="12">
        <v>2021</v>
      </c>
      <c r="F2617" s="12">
        <v>79.866</v>
      </c>
      <c r="G2617" s="15">
        <f>([1]!Table_1[[#This Row],[총자산]]-[1]!Table_1[[#This Row],[장부가치 자기자본]]+[1]!Table_1[[#This Row],[시가총액]])/[1]!Table_1[[#This Row],[총자산]]</f>
        <v>2.3042530284122753</v>
      </c>
      <c r="H2617" s="14">
        <f>I2617/100000000000</f>
        <v>0.11348953188999999</v>
      </c>
      <c r="I2617" s="12">
        <v>11348953189</v>
      </c>
      <c r="J2617" s="12">
        <v>2.06</v>
      </c>
      <c r="K2617" s="10">
        <f>L2617/1000000000000</f>
        <v>9.0344610305000003E-2</v>
      </c>
      <c r="L2617" s="12">
        <v>90344610305</v>
      </c>
      <c r="M2617" s="12">
        <v>3.84</v>
      </c>
      <c r="N2617" s="12">
        <v>1</v>
      </c>
      <c r="O2617" s="15">
        <f>IF([1]!Table_1[[#This Row],[연도]]=2016,1,0)</f>
        <v>0</v>
      </c>
      <c r="P2617" s="15">
        <f>IF([1]!Table_1[[#This Row],[연도]]=2017,1,0)</f>
        <v>0</v>
      </c>
      <c r="Q2617" s="15">
        <f>IF([1]!Table_1[[#This Row],[연도]]=2018,1,0)</f>
        <v>0</v>
      </c>
      <c r="R2617" s="15">
        <f>IF([1]!Table_1[[#This Row],[연도]]=2019,1,0)</f>
        <v>0</v>
      </c>
      <c r="S2617" s="15">
        <f>IF([1]!Table_1[[#This Row],[연도]]=2020,1,0)</f>
        <v>0</v>
      </c>
      <c r="T2617" s="15">
        <f>IF([1]!Table_1[[#This Row],[연도]]=2021,1,0)</f>
        <v>1</v>
      </c>
      <c r="U2617" s="15">
        <f>IF([1]!Table_1[[#This Row],[연도]]=2022,1,0)</f>
        <v>0</v>
      </c>
      <c r="V2617" s="15">
        <f>IF([1]!Table_1[[#This Row],[연도]]=2023,1,0)</f>
        <v>0</v>
      </c>
      <c r="W2617" s="12">
        <v>0.86</v>
      </c>
      <c r="X2617" s="10">
        <f>Y2617/1000000000000</f>
        <v>0.202937328</v>
      </c>
      <c r="Y2617" s="15">
        <f>[1]!Table_1[[#This Row],[주가]]*[1]!Table_1[[#This Row],[기말주식수]]</f>
        <v>202937328000</v>
      </c>
      <c r="Z2617" s="14">
        <f>AA2617/10</f>
        <v>1.7881590012786155</v>
      </c>
      <c r="AA2617" s="15">
        <f>[1]!Table_1[[#This Row],[시가총액]]/[1]!Table_1[[#This Row],[당기순이익(세후영업이익)]]</f>
        <v>17.881590012786155</v>
      </c>
      <c r="AB2617" s="12">
        <v>7610428600</v>
      </c>
    </row>
    <row r="2618" spans="1:28" ht="19.2">
      <c r="A2618" s="10">
        <v>2617</v>
      </c>
      <c r="B2618" s="10">
        <v>18120</v>
      </c>
      <c r="C2618" s="11" t="s">
        <v>405</v>
      </c>
      <c r="D2618" s="11" t="s">
        <v>20</v>
      </c>
      <c r="E2618" s="10">
        <v>2022</v>
      </c>
      <c r="F2618" s="10">
        <v>82.63</v>
      </c>
      <c r="G2618" s="14">
        <f>([1]!Table_1[[#This Row],[총자산]]-[1]!Table_1[[#This Row],[장부가치 자기자본]]+[1]!Table_1[[#This Row],[시가총액]])/[1]!Table_1[[#This Row],[총자산]]</f>
        <v>1.6767059938511766</v>
      </c>
      <c r="H2618" s="14">
        <f>I2618/100000000000</f>
        <v>3.7888722440000001E-2</v>
      </c>
      <c r="I2618" s="10">
        <v>3788872244</v>
      </c>
      <c r="J2618" s="10">
        <v>-1.95</v>
      </c>
      <c r="K2618" s="10">
        <f>L2618/1000000000000</f>
        <v>9.9586810696000005E-2</v>
      </c>
      <c r="L2618" s="10">
        <v>99586810696</v>
      </c>
      <c r="M2618" s="10">
        <v>6.21</v>
      </c>
      <c r="N2618" s="10">
        <v>1</v>
      </c>
      <c r="O2618" s="14">
        <f>IF([1]!Table_1[[#This Row],[연도]]=2016,1,0)</f>
        <v>0</v>
      </c>
      <c r="P2618" s="14">
        <f>IF([1]!Table_1[[#This Row],[연도]]=2017,1,0)</f>
        <v>0</v>
      </c>
      <c r="Q2618" s="14">
        <f>IF([1]!Table_1[[#This Row],[연도]]=2018,1,0)</f>
        <v>0</v>
      </c>
      <c r="R2618" s="14">
        <f>IF([1]!Table_1[[#This Row],[연도]]=2019,1,0)</f>
        <v>0</v>
      </c>
      <c r="S2618" s="14">
        <f>IF([1]!Table_1[[#This Row],[연도]]=2020,1,0)</f>
        <v>0</v>
      </c>
      <c r="T2618" s="14">
        <f>IF([1]!Table_1[[#This Row],[연도]]=2021,1,0)</f>
        <v>0</v>
      </c>
      <c r="U2618" s="14">
        <f>IF([1]!Table_1[[#This Row],[연도]]=2022,1,0)</f>
        <v>1</v>
      </c>
      <c r="V2618" s="14">
        <f>IF([1]!Table_1[[#This Row],[연도]]=2023,1,0)</f>
        <v>0</v>
      </c>
      <c r="W2618" s="10">
        <v>1.31</v>
      </c>
      <c r="X2618" s="10">
        <f>Y2618/1000000000000</f>
        <v>0.13871246400000001</v>
      </c>
      <c r="Y2618" s="14">
        <f>[1]!Table_1[[#This Row],[주가]]*[1]!Table_1[[#This Row],[기말주식수]]</f>
        <v>138712464000</v>
      </c>
      <c r="Z2618" s="14">
        <f>AA2618/10</f>
        <v>3.6610488574710573</v>
      </c>
      <c r="AA2618" s="14">
        <f>[1]!Table_1[[#This Row],[시가총액]]/[1]!Table_1[[#This Row],[당기순이익(세후영업이익)]]</f>
        <v>36.610488574710573</v>
      </c>
      <c r="AB2618" s="10">
        <v>2977993800</v>
      </c>
    </row>
    <row r="2619" spans="1:28" ht="19.2">
      <c r="A2619" s="12">
        <v>2618</v>
      </c>
      <c r="B2619" s="12">
        <v>18120</v>
      </c>
      <c r="C2619" s="13" t="s">
        <v>405</v>
      </c>
      <c r="D2619" s="13" t="s">
        <v>20</v>
      </c>
      <c r="E2619" s="12">
        <v>2023</v>
      </c>
      <c r="F2619" s="12">
        <v>66.433000000000007</v>
      </c>
      <c r="G2619" s="15">
        <f>([1]!Table_1[[#This Row],[총자산]]-[1]!Table_1[[#This Row],[장부가치 자기자본]]+[1]!Table_1[[#This Row],[시가총액]])/[1]!Table_1[[#This Row],[총자산]]</f>
        <v>1.2990335349352544</v>
      </c>
      <c r="H2619" s="14">
        <f>I2619/100000000000</f>
        <v>8.0558643750000006E-2</v>
      </c>
      <c r="I2619" s="12">
        <v>8055864375</v>
      </c>
      <c r="J2619" s="12">
        <v>-2.46</v>
      </c>
      <c r="K2619" s="10">
        <f>L2619/1000000000000</f>
        <v>0.100068186172</v>
      </c>
      <c r="L2619" s="12">
        <v>100068186172</v>
      </c>
      <c r="M2619" s="12">
        <v>5.86</v>
      </c>
      <c r="N2619" s="12">
        <v>1</v>
      </c>
      <c r="O2619" s="15">
        <f>IF([1]!Table_1[[#This Row],[연도]]=2016,1,0)</f>
        <v>0</v>
      </c>
      <c r="P2619" s="15">
        <f>IF([1]!Table_1[[#This Row],[연도]]=2017,1,0)</f>
        <v>0</v>
      </c>
      <c r="Q2619" s="15">
        <f>IF([1]!Table_1[[#This Row],[연도]]=2018,1,0)</f>
        <v>0</v>
      </c>
      <c r="R2619" s="15">
        <f>IF([1]!Table_1[[#This Row],[연도]]=2019,1,0)</f>
        <v>0</v>
      </c>
      <c r="S2619" s="15">
        <f>IF([1]!Table_1[[#This Row],[연도]]=2020,1,0)</f>
        <v>0</v>
      </c>
      <c r="T2619" s="15">
        <f>IF([1]!Table_1[[#This Row],[연도]]=2021,1,0)</f>
        <v>0</v>
      </c>
      <c r="U2619" s="15">
        <f>IF([1]!Table_1[[#This Row],[연도]]=2022,1,0)</f>
        <v>0</v>
      </c>
      <c r="V2619" s="15">
        <f>IF([1]!Table_1[[#This Row],[연도]]=2023,1,0)</f>
        <v>1</v>
      </c>
      <c r="W2619" s="12">
        <v>0.97</v>
      </c>
      <c r="X2619" s="10">
        <f>Y2619/1000000000000</f>
        <v>0.10560686399999999</v>
      </c>
      <c r="Y2619" s="15">
        <f>[1]!Table_1[[#This Row],[주가]]*[1]!Table_1[[#This Row],[기말주식수]]</f>
        <v>105606864000</v>
      </c>
      <c r="Z2619" s="14">
        <f>AA2619/10</f>
        <v>1.3109315038586409</v>
      </c>
      <c r="AA2619" s="15">
        <f>[1]!Table_1[[#This Row],[시가총액]]/[1]!Table_1[[#This Row],[당기순이익(세후영업이익)]]</f>
        <v>13.109315038586409</v>
      </c>
      <c r="AB2619" s="12">
        <v>4301546600</v>
      </c>
    </row>
    <row r="2620" spans="1:28" ht="19.2">
      <c r="A2620" s="10">
        <v>2619</v>
      </c>
      <c r="B2620" s="10">
        <v>18250</v>
      </c>
      <c r="C2620" s="11" t="s">
        <v>406</v>
      </c>
      <c r="D2620" s="11" t="s">
        <v>6</v>
      </c>
      <c r="E2620" s="10">
        <v>2018</v>
      </c>
      <c r="F2620" s="10">
        <v>19.443999999999999</v>
      </c>
      <c r="G2620" s="14">
        <f>([1]!Table_1[[#This Row],[총자산]]-[1]!Table_1[[#This Row],[장부가치 자기자본]]+[1]!Table_1[[#This Row],[시가총액]])/[1]!Table_1[[#This Row],[총자산]]</f>
        <v>3.2945467919151659</v>
      </c>
      <c r="H2620" s="14">
        <f>I2620/100000000000</f>
        <v>0.79170684590999996</v>
      </c>
      <c r="I2620" s="10">
        <v>79170684591</v>
      </c>
      <c r="J2620" s="10">
        <v>85.84</v>
      </c>
      <c r="K2620" s="10">
        <f>L2620/1000000000000</f>
        <v>0.69958447977799998</v>
      </c>
      <c r="L2620" s="10">
        <v>699584479778</v>
      </c>
      <c r="M2620" s="10">
        <v>2.41</v>
      </c>
      <c r="N2620" s="10">
        <v>1</v>
      </c>
      <c r="O2620" s="14">
        <f>IF([1]!Table_1[[#This Row],[연도]]=2016,1,0)</f>
        <v>0</v>
      </c>
      <c r="P2620" s="14">
        <f>IF([1]!Table_1[[#This Row],[연도]]=2017,1,0)</f>
        <v>0</v>
      </c>
      <c r="Q2620" s="14">
        <f>IF([1]!Table_1[[#This Row],[연도]]=2018,1,0)</f>
        <v>1</v>
      </c>
      <c r="R2620" s="14">
        <f>IF([1]!Table_1[[#This Row],[연도]]=2019,1,0)</f>
        <v>0</v>
      </c>
      <c r="S2620" s="14">
        <f>IF([1]!Table_1[[#This Row],[연도]]=2020,1,0)</f>
        <v>0</v>
      </c>
      <c r="T2620" s="14">
        <f>IF([1]!Table_1[[#This Row],[연도]]=2021,1,0)</f>
        <v>0</v>
      </c>
      <c r="U2620" s="14">
        <f>IF([1]!Table_1[[#This Row],[연도]]=2022,1,0)</f>
        <v>0</v>
      </c>
      <c r="V2620" s="14">
        <f>IF([1]!Table_1[[#This Row],[연도]]=2023,1,0)</f>
        <v>0</v>
      </c>
      <c r="W2620" s="10">
        <v>2.0299999999999998</v>
      </c>
      <c r="X2620" s="10">
        <f>Y2620/1000000000000</f>
        <v>1.2502680260000001</v>
      </c>
      <c r="Y2620" s="14">
        <f>[1]!Table_1[[#This Row],[주가]]*[1]!Table_1[[#This Row],[기말주식수]]</f>
        <v>1250268026000</v>
      </c>
      <c r="Z2620" s="14">
        <f>AA2620/10</f>
        <v>1.5792057785769464</v>
      </c>
      <c r="AA2620" s="14">
        <f>[1]!Table_1[[#This Row],[시가총액]]/[1]!Table_1[[#This Row],[당기순이익(세후영업이익)]]</f>
        <v>15.792057785769464</v>
      </c>
      <c r="AB2620" s="10">
        <v>11819756250</v>
      </c>
    </row>
    <row r="2621" spans="1:28" ht="19.2">
      <c r="A2621" s="12">
        <v>2620</v>
      </c>
      <c r="B2621" s="12">
        <v>18250</v>
      </c>
      <c r="C2621" s="13" t="s">
        <v>406</v>
      </c>
      <c r="D2621" s="13" t="s">
        <v>6</v>
      </c>
      <c r="E2621" s="12">
        <v>2019</v>
      </c>
      <c r="F2621" s="12">
        <v>28.539000000000001</v>
      </c>
      <c r="G2621" s="15">
        <f>([1]!Table_1[[#This Row],[총자산]]-[1]!Table_1[[#This Row],[장부가치 자기자본]]+[1]!Table_1[[#This Row],[시가총액]])/[1]!Table_1[[#This Row],[총자산]]</f>
        <v>1.9114170558814434</v>
      </c>
      <c r="H2621" s="14">
        <f>I2621/100000000000</f>
        <v>0.60601371863999998</v>
      </c>
      <c r="I2621" s="12">
        <v>60601371864</v>
      </c>
      <c r="J2621" s="12">
        <v>10.09</v>
      </c>
      <c r="K2621" s="10">
        <f>L2621/1000000000000</f>
        <v>0.70133679436200003</v>
      </c>
      <c r="L2621" s="12">
        <v>701336794362</v>
      </c>
      <c r="M2621" s="12">
        <v>1.8</v>
      </c>
      <c r="N2621" s="12">
        <v>1</v>
      </c>
      <c r="O2621" s="15">
        <f>IF([1]!Table_1[[#This Row],[연도]]=2016,1,0)</f>
        <v>0</v>
      </c>
      <c r="P2621" s="15">
        <f>IF([1]!Table_1[[#This Row],[연도]]=2017,1,0)</f>
        <v>0</v>
      </c>
      <c r="Q2621" s="15">
        <f>IF([1]!Table_1[[#This Row],[연도]]=2018,1,0)</f>
        <v>0</v>
      </c>
      <c r="R2621" s="15">
        <f>IF([1]!Table_1[[#This Row],[연도]]=2019,1,0)</f>
        <v>1</v>
      </c>
      <c r="S2621" s="15">
        <f>IF([1]!Table_1[[#This Row],[연도]]=2020,1,0)</f>
        <v>0</v>
      </c>
      <c r="T2621" s="15">
        <f>IF([1]!Table_1[[#This Row],[연도]]=2021,1,0)</f>
        <v>0</v>
      </c>
      <c r="U2621" s="15">
        <f>IF([1]!Table_1[[#This Row],[연도]]=2022,1,0)</f>
        <v>0</v>
      </c>
      <c r="V2621" s="15">
        <f>IF([1]!Table_1[[#This Row],[연도]]=2023,1,0)</f>
        <v>0</v>
      </c>
      <c r="W2621" s="12">
        <v>1.96</v>
      </c>
      <c r="X2621" s="10">
        <f>Y2621/1000000000000</f>
        <v>0.75004215399999996</v>
      </c>
      <c r="Y2621" s="15">
        <f>[1]!Table_1[[#This Row],[주가]]*[1]!Table_1[[#This Row],[기말주식수]]</f>
        <v>750042154000</v>
      </c>
      <c r="Z2621" s="14">
        <f>AA2621/10</f>
        <v>1.2376653051406572</v>
      </c>
      <c r="AA2621" s="15">
        <f>[1]!Table_1[[#This Row],[시가총액]]/[1]!Table_1[[#This Row],[당기순이익(세후영업이익)]]</f>
        <v>12.376653051406572</v>
      </c>
      <c r="AB2621" s="12">
        <v>11884466250</v>
      </c>
    </row>
    <row r="2622" spans="1:28" ht="19.2">
      <c r="A2622" s="10">
        <v>2621</v>
      </c>
      <c r="B2622" s="10">
        <v>18250</v>
      </c>
      <c r="C2622" s="11" t="s">
        <v>406</v>
      </c>
      <c r="D2622" s="11" t="s">
        <v>6</v>
      </c>
      <c r="E2622" s="10">
        <v>2020</v>
      </c>
      <c r="F2622" s="10">
        <v>45.741999999999997</v>
      </c>
      <c r="G2622" s="14">
        <f>([1]!Table_1[[#This Row],[총자산]]-[1]!Table_1[[#This Row],[장부가치 자기자본]]+[1]!Table_1[[#This Row],[시가총액]])/[1]!Table_1[[#This Row],[총자산]]</f>
        <v>1.7227271137121862</v>
      </c>
      <c r="H2622" s="14">
        <f>I2622/100000000000</f>
        <v>0.22370255451000001</v>
      </c>
      <c r="I2622" s="10">
        <v>22370255451</v>
      </c>
      <c r="J2622" s="10">
        <v>-3.78</v>
      </c>
      <c r="K2622" s="10">
        <f>L2622/1000000000000</f>
        <v>0.58813564652299999</v>
      </c>
      <c r="L2622" s="10">
        <v>588135646523</v>
      </c>
      <c r="M2622" s="10">
        <v>3.11</v>
      </c>
      <c r="N2622" s="10">
        <v>1</v>
      </c>
      <c r="O2622" s="14">
        <f>IF([1]!Table_1[[#This Row],[연도]]=2016,1,0)</f>
        <v>0</v>
      </c>
      <c r="P2622" s="14">
        <f>IF([1]!Table_1[[#This Row],[연도]]=2017,1,0)</f>
        <v>0</v>
      </c>
      <c r="Q2622" s="14">
        <f>IF([1]!Table_1[[#This Row],[연도]]=2018,1,0)</f>
        <v>0</v>
      </c>
      <c r="R2622" s="14">
        <f>IF([1]!Table_1[[#This Row],[연도]]=2019,1,0)</f>
        <v>0</v>
      </c>
      <c r="S2622" s="14">
        <f>IF([1]!Table_1[[#This Row],[연도]]=2020,1,0)</f>
        <v>1</v>
      </c>
      <c r="T2622" s="14">
        <f>IF([1]!Table_1[[#This Row],[연도]]=2021,1,0)</f>
        <v>0</v>
      </c>
      <c r="U2622" s="14">
        <f>IF([1]!Table_1[[#This Row],[연도]]=2022,1,0)</f>
        <v>0</v>
      </c>
      <c r="V2622" s="14">
        <f>IF([1]!Table_1[[#This Row],[연도]]=2023,1,0)</f>
        <v>0</v>
      </c>
      <c r="W2622" s="10">
        <v>0.94</v>
      </c>
      <c r="X2622" s="10">
        <f>Y2622/1000000000000</f>
        <v>0.6470434075</v>
      </c>
      <c r="Y2622" s="14">
        <f>[1]!Table_1[[#This Row],[주가]]*[1]!Table_1[[#This Row],[기말주식수]]</f>
        <v>647043407500</v>
      </c>
      <c r="Z2622" s="14">
        <f>AA2622/10</f>
        <v>2.8924274419542924</v>
      </c>
      <c r="AA2622" s="14">
        <f>[1]!Table_1[[#This Row],[시가총액]]/[1]!Table_1[[#This Row],[당기순이익(세후영업이익)]]</f>
        <v>28.924274419542925</v>
      </c>
      <c r="AB2622" s="10">
        <v>5241985000</v>
      </c>
    </row>
    <row r="2623" spans="1:28" ht="19.2">
      <c r="A2623" s="12">
        <v>2622</v>
      </c>
      <c r="B2623" s="12">
        <v>18250</v>
      </c>
      <c r="C2623" s="13" t="s">
        <v>406</v>
      </c>
      <c r="D2623" s="13" t="s">
        <v>6</v>
      </c>
      <c r="E2623" s="12">
        <v>2021</v>
      </c>
      <c r="F2623" s="12">
        <v>33.335000000000001</v>
      </c>
      <c r="G2623" s="15">
        <f>([1]!Table_1[[#This Row],[총자산]]-[1]!Table_1[[#This Row],[장부가치 자기자본]]+[1]!Table_1[[#This Row],[시가총액]])/[1]!Table_1[[#This Row],[총자산]]</f>
        <v>1.3605099934210576</v>
      </c>
      <c r="H2623" s="14">
        <f>I2623/100000000000</f>
        <v>0.24385008253000001</v>
      </c>
      <c r="I2623" s="12">
        <v>24385008253</v>
      </c>
      <c r="J2623" s="12">
        <v>-0.68</v>
      </c>
      <c r="K2623" s="10">
        <f>L2623/1000000000000</f>
        <v>0.57392318496100003</v>
      </c>
      <c r="L2623" s="12">
        <v>573923184961</v>
      </c>
      <c r="M2623" s="12">
        <v>3.15</v>
      </c>
      <c r="N2623" s="12">
        <v>1</v>
      </c>
      <c r="O2623" s="15">
        <f>IF([1]!Table_1[[#This Row],[연도]]=2016,1,0)</f>
        <v>0</v>
      </c>
      <c r="P2623" s="15">
        <f>IF([1]!Table_1[[#This Row],[연도]]=2017,1,0)</f>
        <v>0</v>
      </c>
      <c r="Q2623" s="15">
        <f>IF([1]!Table_1[[#This Row],[연도]]=2018,1,0)</f>
        <v>0</v>
      </c>
      <c r="R2623" s="15">
        <f>IF([1]!Table_1[[#This Row],[연도]]=2019,1,0)</f>
        <v>0</v>
      </c>
      <c r="S2623" s="15">
        <f>IF([1]!Table_1[[#This Row],[연도]]=2020,1,0)</f>
        <v>0</v>
      </c>
      <c r="T2623" s="15">
        <f>IF([1]!Table_1[[#This Row],[연도]]=2021,1,0)</f>
        <v>1</v>
      </c>
      <c r="U2623" s="15">
        <f>IF([1]!Table_1[[#This Row],[연도]]=2022,1,0)</f>
        <v>0</v>
      </c>
      <c r="V2623" s="15">
        <f>IF([1]!Table_1[[#This Row],[연도]]=2023,1,0)</f>
        <v>0</v>
      </c>
      <c r="W2623" s="12">
        <v>1.1000000000000001</v>
      </c>
      <c r="X2623" s="10">
        <f>Y2623/1000000000000</f>
        <v>0.50178876500000003</v>
      </c>
      <c r="Y2623" s="15">
        <f>[1]!Table_1[[#This Row],[주가]]*[1]!Table_1[[#This Row],[기말주식수]]</f>
        <v>501788765000</v>
      </c>
      <c r="Z2623" s="14">
        <f>AA2623/10</f>
        <v>2.0577756619715997</v>
      </c>
      <c r="AA2623" s="15">
        <f>[1]!Table_1[[#This Row],[시가총액]]/[1]!Table_1[[#This Row],[당기순이익(세후영업이익)]]</f>
        <v>20.577756619715998</v>
      </c>
      <c r="AB2623" s="12">
        <v>5241985000</v>
      </c>
    </row>
    <row r="2624" spans="1:28" ht="19.2">
      <c r="A2624" s="10">
        <v>2623</v>
      </c>
      <c r="B2624" s="10">
        <v>18250</v>
      </c>
      <c r="C2624" s="11" t="s">
        <v>406</v>
      </c>
      <c r="D2624" s="11" t="s">
        <v>6</v>
      </c>
      <c r="E2624" s="10">
        <v>2022</v>
      </c>
      <c r="F2624" s="10">
        <v>48.706000000000003</v>
      </c>
      <c r="G2624" s="14">
        <f>([1]!Table_1[[#This Row],[총자산]]-[1]!Table_1[[#This Row],[장부가치 자기자본]]+[1]!Table_1[[#This Row],[시가총액]])/[1]!Table_1[[#This Row],[총자산]]</f>
        <v>1.399871747002047</v>
      </c>
      <c r="H2624" s="14">
        <f>I2624/100000000000</f>
        <v>0.39038794156000001</v>
      </c>
      <c r="I2624" s="10">
        <v>39038794156</v>
      </c>
      <c r="J2624" s="10">
        <v>11.85</v>
      </c>
      <c r="K2624" s="10">
        <f>L2624/1000000000000</f>
        <v>0.61041075310699999</v>
      </c>
      <c r="L2624" s="10">
        <v>610410753107</v>
      </c>
      <c r="M2624" s="10">
        <v>3.14</v>
      </c>
      <c r="N2624" s="10">
        <v>1</v>
      </c>
      <c r="O2624" s="14">
        <f>IF([1]!Table_1[[#This Row],[연도]]=2016,1,0)</f>
        <v>0</v>
      </c>
      <c r="P2624" s="14">
        <f>IF([1]!Table_1[[#This Row],[연도]]=2017,1,0)</f>
        <v>0</v>
      </c>
      <c r="Q2624" s="14">
        <f>IF([1]!Table_1[[#This Row],[연도]]=2018,1,0)</f>
        <v>0</v>
      </c>
      <c r="R2624" s="14">
        <f>IF([1]!Table_1[[#This Row],[연도]]=2019,1,0)</f>
        <v>0</v>
      </c>
      <c r="S2624" s="14">
        <f>IF([1]!Table_1[[#This Row],[연도]]=2020,1,0)</f>
        <v>0</v>
      </c>
      <c r="T2624" s="14">
        <f>IF([1]!Table_1[[#This Row],[연도]]=2021,1,0)</f>
        <v>0</v>
      </c>
      <c r="U2624" s="14">
        <f>IF([1]!Table_1[[#This Row],[연도]]=2022,1,0)</f>
        <v>1</v>
      </c>
      <c r="V2624" s="14">
        <f>IF([1]!Table_1[[#This Row],[연도]]=2023,1,0)</f>
        <v>0</v>
      </c>
      <c r="W2624" s="10">
        <v>2.41</v>
      </c>
      <c r="X2624" s="10">
        <f>Y2624/1000000000000</f>
        <v>0.55196764149999999</v>
      </c>
      <c r="Y2624" s="14">
        <f>[1]!Table_1[[#This Row],[주가]]*[1]!Table_1[[#This Row],[기말주식수]]</f>
        <v>551967641500</v>
      </c>
      <c r="Z2624" s="14">
        <f>AA2624/10</f>
        <v>1.4138952122709616</v>
      </c>
      <c r="AA2624" s="14">
        <f>[1]!Table_1[[#This Row],[시가총액]]/[1]!Table_1[[#This Row],[당기순이익(세후영업이익)]]</f>
        <v>14.138952122709616</v>
      </c>
      <c r="AB2624" s="10">
        <v>8125076750</v>
      </c>
    </row>
    <row r="2625" spans="1:28" ht="19.2">
      <c r="A2625" s="12">
        <v>2624</v>
      </c>
      <c r="B2625" s="12">
        <v>18250</v>
      </c>
      <c r="C2625" s="13" t="s">
        <v>406</v>
      </c>
      <c r="D2625" s="13" t="s">
        <v>6</v>
      </c>
      <c r="E2625" s="12">
        <v>2023</v>
      </c>
      <c r="F2625" s="12">
        <v>30.669</v>
      </c>
      <c r="G2625" s="15">
        <f>([1]!Table_1[[#This Row],[총자산]]-[1]!Table_1[[#This Row],[장부가치 자기자본]]+[1]!Table_1[[#This Row],[시가총액]])/[1]!Table_1[[#This Row],[총자산]]</f>
        <v>1.2158627413227758</v>
      </c>
      <c r="H2625" s="14">
        <f>I2625/100000000000</f>
        <v>0.61937813983000001</v>
      </c>
      <c r="I2625" s="12">
        <v>61937813983</v>
      </c>
      <c r="J2625" s="12">
        <v>-0.06</v>
      </c>
      <c r="K2625" s="10">
        <f>L2625/1000000000000</f>
        <v>0.66886695112700001</v>
      </c>
      <c r="L2625" s="12">
        <v>668866951127</v>
      </c>
      <c r="M2625" s="12">
        <v>2.48</v>
      </c>
      <c r="N2625" s="12">
        <v>1</v>
      </c>
      <c r="O2625" s="15">
        <f>IF([1]!Table_1[[#This Row],[연도]]=2016,1,0)</f>
        <v>0</v>
      </c>
      <c r="P2625" s="15">
        <f>IF([1]!Table_1[[#This Row],[연도]]=2017,1,0)</f>
        <v>0</v>
      </c>
      <c r="Q2625" s="15">
        <f>IF([1]!Table_1[[#This Row],[연도]]=2018,1,0)</f>
        <v>0</v>
      </c>
      <c r="R2625" s="15">
        <f>IF([1]!Table_1[[#This Row],[연도]]=2019,1,0)</f>
        <v>0</v>
      </c>
      <c r="S2625" s="15">
        <f>IF([1]!Table_1[[#This Row],[연도]]=2020,1,0)</f>
        <v>0</v>
      </c>
      <c r="T2625" s="15">
        <f>IF([1]!Table_1[[#This Row],[연도]]=2021,1,0)</f>
        <v>0</v>
      </c>
      <c r="U2625" s="15">
        <f>IF([1]!Table_1[[#This Row],[연도]]=2022,1,0)</f>
        <v>0</v>
      </c>
      <c r="V2625" s="15">
        <f>IF([1]!Table_1[[#This Row],[연도]]=2023,1,0)</f>
        <v>1</v>
      </c>
      <c r="W2625" s="12">
        <v>2.11</v>
      </c>
      <c r="X2625" s="10">
        <f>Y2625/1000000000000</f>
        <v>0.49175298969999998</v>
      </c>
      <c r="Y2625" s="15">
        <f>[1]!Table_1[[#This Row],[주가]]*[1]!Table_1[[#This Row],[기말주식수]]</f>
        <v>491752989700</v>
      </c>
      <c r="Z2625" s="14">
        <f>AA2625/10</f>
        <v>0.79394631175548247</v>
      </c>
      <c r="AA2625" s="15">
        <f>[1]!Table_1[[#This Row],[시가총액]]/[1]!Table_1[[#This Row],[당기순이익(세후영업이익)]]</f>
        <v>7.9394631175548245</v>
      </c>
      <c r="AB2625" s="12">
        <v>14906851440</v>
      </c>
    </row>
    <row r="2626" spans="1:28" ht="19.2">
      <c r="A2626" s="10">
        <v>2625</v>
      </c>
      <c r="B2626" s="10">
        <v>18260</v>
      </c>
      <c r="C2626" s="11" t="s">
        <v>407</v>
      </c>
      <c r="D2626" s="11" t="s">
        <v>6</v>
      </c>
      <c r="E2626" s="10">
        <v>2016</v>
      </c>
      <c r="F2626" s="10">
        <v>11.279</v>
      </c>
      <c r="G2626" s="14">
        <f>([1]!Table_1[[#This Row],[총자산]]-[1]!Table_1[[#This Row],[장부가치 자기자본]]+[1]!Table_1[[#This Row],[시가총액]])/[1]!Table_1[[#This Row],[총자산]]</f>
        <v>1.8043080827380276</v>
      </c>
      <c r="H2626" s="14">
        <f>I2626/100000000000</f>
        <v>6.2709200000000003</v>
      </c>
      <c r="I2626" s="10">
        <v>627092000000</v>
      </c>
      <c r="J2626" s="10">
        <v>8.06</v>
      </c>
      <c r="K2626" s="10">
        <f>L2626/1000000000000</f>
        <v>8.1801868608389992</v>
      </c>
      <c r="L2626" s="10">
        <v>8180186860839</v>
      </c>
      <c r="M2626" s="10">
        <v>0.13</v>
      </c>
      <c r="N2626" s="10">
        <v>1</v>
      </c>
      <c r="O2626" s="14">
        <f>IF([1]!Table_1[[#This Row],[연도]]=2016,1,0)</f>
        <v>1</v>
      </c>
      <c r="P2626" s="14">
        <f>IF([1]!Table_1[[#This Row],[연도]]=2017,1,0)</f>
        <v>0</v>
      </c>
      <c r="Q2626" s="14">
        <f>IF([1]!Table_1[[#This Row],[연도]]=2018,1,0)</f>
        <v>0</v>
      </c>
      <c r="R2626" s="14">
        <f>IF([1]!Table_1[[#This Row],[연도]]=2019,1,0)</f>
        <v>0</v>
      </c>
      <c r="S2626" s="14">
        <f>IF([1]!Table_1[[#This Row],[연도]]=2020,1,0)</f>
        <v>0</v>
      </c>
      <c r="T2626" s="14">
        <f>IF([1]!Table_1[[#This Row],[연도]]=2021,1,0)</f>
        <v>0</v>
      </c>
      <c r="U2626" s="14">
        <f>IF([1]!Table_1[[#This Row],[연도]]=2022,1,0)</f>
        <v>0</v>
      </c>
      <c r="V2626" s="14">
        <f>IF([1]!Table_1[[#This Row],[연도]]=2023,1,0)</f>
        <v>0</v>
      </c>
      <c r="W2626" s="10">
        <v>1.3</v>
      </c>
      <c r="X2626" s="10">
        <f>Y2626/1000000000000</f>
        <v>10.794203100000001</v>
      </c>
      <c r="Y2626" s="14">
        <f>[1]!Table_1[[#This Row],[주가]]*[1]!Table_1[[#This Row],[기말주식수]]</f>
        <v>10794203100000</v>
      </c>
      <c r="Z2626" s="14">
        <f>AA2626/10</f>
        <v>1.7213109240749365</v>
      </c>
      <c r="AA2626" s="14">
        <f>[1]!Table_1[[#This Row],[시가총액]]/[1]!Table_1[[#This Row],[당기순이익(세후영업이익)]]</f>
        <v>17.213109240749365</v>
      </c>
      <c r="AB2626" s="10">
        <v>58012639500</v>
      </c>
    </row>
    <row r="2627" spans="1:28" ht="19.2">
      <c r="A2627" s="12">
        <v>2626</v>
      </c>
      <c r="B2627" s="12">
        <v>18260</v>
      </c>
      <c r="C2627" s="13" t="s">
        <v>407</v>
      </c>
      <c r="D2627" s="13" t="s">
        <v>6</v>
      </c>
      <c r="E2627" s="12">
        <v>2017</v>
      </c>
      <c r="F2627" s="12">
        <v>28.555</v>
      </c>
      <c r="G2627" s="15">
        <f>([1]!Table_1[[#This Row],[총자산]]-[1]!Table_1[[#This Row],[장부가치 자기자본]]+[1]!Table_1[[#This Row],[시가총액]])/[1]!Table_1[[#This Row],[총자산]]</f>
        <v>2.3405401365173355</v>
      </c>
      <c r="H2627" s="14">
        <f>I2627/100000000000</f>
        <v>7.3155900000000003</v>
      </c>
      <c r="I2627" s="12">
        <v>731559000000</v>
      </c>
      <c r="J2627" s="12">
        <v>6.37</v>
      </c>
      <c r="K2627" s="10">
        <f>L2627/1000000000000</f>
        <v>9.29920612992</v>
      </c>
      <c r="L2627" s="12">
        <v>9299206129920</v>
      </c>
      <c r="M2627" s="12">
        <v>0.19</v>
      </c>
      <c r="N2627" s="12">
        <v>1</v>
      </c>
      <c r="O2627" s="15">
        <f>IF([1]!Table_1[[#This Row],[연도]]=2016,1,0)</f>
        <v>0</v>
      </c>
      <c r="P2627" s="15">
        <f>IF([1]!Table_1[[#This Row],[연도]]=2017,1,0)</f>
        <v>1</v>
      </c>
      <c r="Q2627" s="15">
        <f>IF([1]!Table_1[[#This Row],[연도]]=2018,1,0)</f>
        <v>0</v>
      </c>
      <c r="R2627" s="15">
        <f>IF([1]!Table_1[[#This Row],[연도]]=2019,1,0)</f>
        <v>0</v>
      </c>
      <c r="S2627" s="15">
        <f>IF([1]!Table_1[[#This Row],[연도]]=2020,1,0)</f>
        <v>0</v>
      </c>
      <c r="T2627" s="15">
        <f>IF([1]!Table_1[[#This Row],[연도]]=2021,1,0)</f>
        <v>0</v>
      </c>
      <c r="U2627" s="15">
        <f>IF([1]!Table_1[[#This Row],[연도]]=2022,1,0)</f>
        <v>0</v>
      </c>
      <c r="V2627" s="15">
        <f>IF([1]!Table_1[[#This Row],[연도]]=2023,1,0)</f>
        <v>0</v>
      </c>
      <c r="W2627" s="12">
        <v>0.81</v>
      </c>
      <c r="X2627" s="10">
        <f>Y2627/1000000000000</f>
        <v>15.47556</v>
      </c>
      <c r="Y2627" s="15">
        <f>[1]!Table_1[[#This Row],[주가]]*[1]!Table_1[[#This Row],[기말주식수]]</f>
        <v>15475560000000</v>
      </c>
      <c r="Z2627" s="14">
        <f>AA2627/10</f>
        <v>2.1154219960385969</v>
      </c>
      <c r="AA2627" s="15">
        <f>[1]!Table_1[[#This Row],[시가총액]]/[1]!Table_1[[#This Row],[당기순이익(세후영업이익)]]</f>
        <v>21.154219960385969</v>
      </c>
      <c r="AB2627" s="12">
        <v>154700372000</v>
      </c>
    </row>
    <row r="2628" spans="1:28" ht="19.2">
      <c r="A2628" s="10">
        <v>2627</v>
      </c>
      <c r="B2628" s="10">
        <v>18260</v>
      </c>
      <c r="C2628" s="11" t="s">
        <v>407</v>
      </c>
      <c r="D2628" s="11" t="s">
        <v>6</v>
      </c>
      <c r="E2628" s="10">
        <v>2018</v>
      </c>
      <c r="F2628" s="10">
        <v>24.218</v>
      </c>
      <c r="G2628" s="14">
        <f>([1]!Table_1[[#This Row],[총자산]]-[1]!Table_1[[#This Row],[장부가치 자기자본]]+[1]!Table_1[[#This Row],[시가총액]])/[1]!Table_1[[#This Row],[총자산]]</f>
        <v>2.2024831695484894</v>
      </c>
      <c r="H2628" s="14">
        <f>I2628/100000000000</f>
        <v>8.7735599999999998</v>
      </c>
      <c r="I2628" s="10">
        <v>877356000000</v>
      </c>
      <c r="J2628" s="10">
        <v>10.11</v>
      </c>
      <c r="K2628" s="10">
        <f>L2628/1000000000000</f>
        <v>10.034218901478001</v>
      </c>
      <c r="L2628" s="10">
        <v>10034218901478</v>
      </c>
      <c r="M2628" s="10">
        <v>0.55000000000000004</v>
      </c>
      <c r="N2628" s="10">
        <v>1</v>
      </c>
      <c r="O2628" s="14">
        <f>IF([1]!Table_1[[#This Row],[연도]]=2016,1,0)</f>
        <v>0</v>
      </c>
      <c r="P2628" s="14">
        <f>IF([1]!Table_1[[#This Row],[연도]]=2017,1,0)</f>
        <v>0</v>
      </c>
      <c r="Q2628" s="14">
        <f>IF([1]!Table_1[[#This Row],[연도]]=2018,1,0)</f>
        <v>1</v>
      </c>
      <c r="R2628" s="14">
        <f>IF([1]!Table_1[[#This Row],[연도]]=2019,1,0)</f>
        <v>0</v>
      </c>
      <c r="S2628" s="14">
        <f>IF([1]!Table_1[[#This Row],[연도]]=2020,1,0)</f>
        <v>0</v>
      </c>
      <c r="T2628" s="14">
        <f>IF([1]!Table_1[[#This Row],[연도]]=2021,1,0)</f>
        <v>0</v>
      </c>
      <c r="U2628" s="14">
        <f>IF([1]!Table_1[[#This Row],[연도]]=2022,1,0)</f>
        <v>0</v>
      </c>
      <c r="V2628" s="14">
        <f>IF([1]!Table_1[[#This Row],[연도]]=2023,1,0)</f>
        <v>0</v>
      </c>
      <c r="W2628" s="10">
        <v>1.23</v>
      </c>
      <c r="X2628" s="10">
        <f>Y2628/1000000000000</f>
        <v>15.785071200000001</v>
      </c>
      <c r="Y2628" s="14">
        <f>[1]!Table_1[[#This Row],[주가]]*[1]!Table_1[[#This Row],[기말주식수]]</f>
        <v>15785071200000</v>
      </c>
      <c r="Z2628" s="14">
        <f>AA2628/10</f>
        <v>1.7991637602068031</v>
      </c>
      <c r="AA2628" s="14">
        <f>[1]!Table_1[[#This Row],[시가총액]]/[1]!Table_1[[#This Row],[당기순이익(세후영업이익)]]</f>
        <v>17.991637602068032</v>
      </c>
      <c r="AB2628" s="10">
        <v>154700372000</v>
      </c>
    </row>
    <row r="2629" spans="1:28" ht="19.2">
      <c r="A2629" s="12">
        <v>2628</v>
      </c>
      <c r="B2629" s="12">
        <v>18260</v>
      </c>
      <c r="C2629" s="13" t="s">
        <v>407</v>
      </c>
      <c r="D2629" s="13" t="s">
        <v>6</v>
      </c>
      <c r="E2629" s="12">
        <v>2019</v>
      </c>
      <c r="F2629" s="12">
        <v>24.736999999999998</v>
      </c>
      <c r="G2629" s="15">
        <f>([1]!Table_1[[#This Row],[총자산]]-[1]!Table_1[[#This Row],[장부가치 자기자본]]+[1]!Table_1[[#This Row],[시가총액]])/[1]!Table_1[[#This Row],[총자산]]</f>
        <v>1.9228031635545086</v>
      </c>
      <c r="H2629" s="14">
        <f>I2629/100000000000</f>
        <v>9.9008900000000004</v>
      </c>
      <c r="I2629" s="12">
        <v>990089000000</v>
      </c>
      <c r="J2629" s="12">
        <v>12.57</v>
      </c>
      <c r="K2629" s="10">
        <f>L2629/1000000000000</f>
        <v>10.719631804165999</v>
      </c>
      <c r="L2629" s="12">
        <v>10719631804166</v>
      </c>
      <c r="M2629" s="12">
        <v>0.75</v>
      </c>
      <c r="N2629" s="12">
        <v>1</v>
      </c>
      <c r="O2629" s="15">
        <f>IF([1]!Table_1[[#This Row],[연도]]=2016,1,0)</f>
        <v>0</v>
      </c>
      <c r="P2629" s="15">
        <f>IF([1]!Table_1[[#This Row],[연도]]=2017,1,0)</f>
        <v>0</v>
      </c>
      <c r="Q2629" s="15">
        <f>IF([1]!Table_1[[#This Row],[연도]]=2018,1,0)</f>
        <v>0</v>
      </c>
      <c r="R2629" s="15">
        <f>IF([1]!Table_1[[#This Row],[연도]]=2019,1,0)</f>
        <v>1</v>
      </c>
      <c r="S2629" s="15">
        <f>IF([1]!Table_1[[#This Row],[연도]]=2020,1,0)</f>
        <v>0</v>
      </c>
      <c r="T2629" s="15">
        <f>IF([1]!Table_1[[#This Row],[연도]]=2021,1,0)</f>
        <v>0</v>
      </c>
      <c r="U2629" s="15">
        <f>IF([1]!Table_1[[#This Row],[연도]]=2022,1,0)</f>
        <v>0</v>
      </c>
      <c r="V2629" s="15">
        <f>IF([1]!Table_1[[#This Row],[연도]]=2023,1,0)</f>
        <v>0</v>
      </c>
      <c r="W2629" s="12">
        <v>1.04</v>
      </c>
      <c r="X2629" s="10">
        <f>Y2629/1000000000000</f>
        <v>15.049982099999999</v>
      </c>
      <c r="Y2629" s="15">
        <f>[1]!Table_1[[#This Row],[주가]]*[1]!Table_1[[#This Row],[기말주식수]]</f>
        <v>15049982100000</v>
      </c>
      <c r="Z2629" s="14">
        <f>AA2629/10</f>
        <v>1.5200635599425909</v>
      </c>
      <c r="AA2629" s="15">
        <f>[1]!Table_1[[#This Row],[시가총액]]/[1]!Table_1[[#This Row],[당기순이익(세후영업이익)]]</f>
        <v>15.20063559942591</v>
      </c>
      <c r="AB2629" s="12">
        <v>185640446400</v>
      </c>
    </row>
    <row r="2630" spans="1:28" ht="19.2">
      <c r="A2630" s="10">
        <v>2629</v>
      </c>
      <c r="B2630" s="10">
        <v>18260</v>
      </c>
      <c r="C2630" s="11" t="s">
        <v>407</v>
      </c>
      <c r="D2630" s="11" t="s">
        <v>6</v>
      </c>
      <c r="E2630" s="10">
        <v>2020</v>
      </c>
      <c r="F2630" s="10">
        <v>40.988</v>
      </c>
      <c r="G2630" s="14">
        <f>([1]!Table_1[[#This Row],[총자산]]-[1]!Table_1[[#This Row],[장부가치 자기자본]]+[1]!Table_1[[#This Row],[시가총액]])/[1]!Table_1[[#This Row],[총자산]]</f>
        <v>1.7594637476954087</v>
      </c>
      <c r="H2630" s="14">
        <f>I2630/100000000000</f>
        <v>8.7161799999999996</v>
      </c>
      <c r="I2630" s="10">
        <v>871618000000</v>
      </c>
      <c r="J2630" s="10">
        <v>1.48</v>
      </c>
      <c r="K2630" s="10">
        <f>L2630/1000000000000</f>
        <v>11.017431525517001</v>
      </c>
      <c r="L2630" s="10">
        <v>11017431525517</v>
      </c>
      <c r="M2630" s="10">
        <v>0.67</v>
      </c>
      <c r="N2630" s="10">
        <v>1</v>
      </c>
      <c r="O2630" s="14">
        <f>IF([1]!Table_1[[#This Row],[연도]]=2016,1,0)</f>
        <v>0</v>
      </c>
      <c r="P2630" s="14">
        <f>IF([1]!Table_1[[#This Row],[연도]]=2017,1,0)</f>
        <v>0</v>
      </c>
      <c r="Q2630" s="14">
        <f>IF([1]!Table_1[[#This Row],[연도]]=2018,1,0)</f>
        <v>0</v>
      </c>
      <c r="R2630" s="14">
        <f>IF([1]!Table_1[[#This Row],[연도]]=2019,1,0)</f>
        <v>0</v>
      </c>
      <c r="S2630" s="14">
        <f>IF([1]!Table_1[[#This Row],[연도]]=2020,1,0)</f>
        <v>1</v>
      </c>
      <c r="T2630" s="14">
        <f>IF([1]!Table_1[[#This Row],[연도]]=2021,1,0)</f>
        <v>0</v>
      </c>
      <c r="U2630" s="14">
        <f>IF([1]!Table_1[[#This Row],[연도]]=2022,1,0)</f>
        <v>0</v>
      </c>
      <c r="V2630" s="14">
        <f>IF([1]!Table_1[[#This Row],[연도]]=2023,1,0)</f>
        <v>0</v>
      </c>
      <c r="W2630" s="10">
        <v>0.68</v>
      </c>
      <c r="X2630" s="10">
        <f>Y2630/1000000000000</f>
        <v>13.8119373</v>
      </c>
      <c r="Y2630" s="14">
        <f>[1]!Table_1[[#This Row],[주가]]*[1]!Table_1[[#This Row],[기말주식수]]</f>
        <v>13811937300000</v>
      </c>
      <c r="Z2630" s="14">
        <f>AA2630/10</f>
        <v>1.58463194885833</v>
      </c>
      <c r="AA2630" s="14">
        <f>[1]!Table_1[[#This Row],[시가총액]]/[1]!Table_1[[#This Row],[당기순이익(세후영업이익)]]</f>
        <v>15.846319488583301</v>
      </c>
      <c r="AB2630" s="10">
        <v>185640446400</v>
      </c>
    </row>
    <row r="2631" spans="1:28" ht="19.2">
      <c r="A2631" s="12">
        <v>2630</v>
      </c>
      <c r="B2631" s="12">
        <v>18260</v>
      </c>
      <c r="C2631" s="13" t="s">
        <v>407</v>
      </c>
      <c r="D2631" s="13" t="s">
        <v>6</v>
      </c>
      <c r="E2631" s="12">
        <v>2021</v>
      </c>
      <c r="F2631" s="12">
        <v>29.309000000000001</v>
      </c>
      <c r="G2631" s="15">
        <f>([1]!Table_1[[#This Row],[총자산]]-[1]!Table_1[[#This Row],[장부가치 자기자본]]+[1]!Table_1[[#This Row],[시가총액]])/[1]!Table_1[[#This Row],[총자산]]</f>
        <v>1.4436372861914293</v>
      </c>
      <c r="H2631" s="14">
        <f>I2631/100000000000</f>
        <v>8.0809800000000003</v>
      </c>
      <c r="I2631" s="12">
        <v>808098000000</v>
      </c>
      <c r="J2631" s="12">
        <v>14.88</v>
      </c>
      <c r="K2631" s="10">
        <f>L2631/1000000000000</f>
        <v>13.630002438924</v>
      </c>
      <c r="L2631" s="12">
        <v>13630002438924</v>
      </c>
      <c r="M2631" s="12">
        <v>1.26</v>
      </c>
      <c r="N2631" s="12">
        <v>1</v>
      </c>
      <c r="O2631" s="15">
        <f>IF([1]!Table_1[[#This Row],[연도]]=2016,1,0)</f>
        <v>0</v>
      </c>
      <c r="P2631" s="15">
        <f>IF([1]!Table_1[[#This Row],[연도]]=2017,1,0)</f>
        <v>0</v>
      </c>
      <c r="Q2631" s="15">
        <f>IF([1]!Table_1[[#This Row],[연도]]=2018,1,0)</f>
        <v>0</v>
      </c>
      <c r="R2631" s="15">
        <f>IF([1]!Table_1[[#This Row],[연도]]=2019,1,0)</f>
        <v>0</v>
      </c>
      <c r="S2631" s="15">
        <f>IF([1]!Table_1[[#This Row],[연도]]=2020,1,0)</f>
        <v>0</v>
      </c>
      <c r="T2631" s="15">
        <f>IF([1]!Table_1[[#This Row],[연도]]=2021,1,0)</f>
        <v>1</v>
      </c>
      <c r="U2631" s="15">
        <f>IF([1]!Table_1[[#This Row],[연도]]=2022,1,0)</f>
        <v>0</v>
      </c>
      <c r="V2631" s="15">
        <f>IF([1]!Table_1[[#This Row],[연도]]=2023,1,0)</f>
        <v>0</v>
      </c>
      <c r="W2631" s="12">
        <v>0.43</v>
      </c>
      <c r="X2631" s="10">
        <f>Y2631/1000000000000</f>
        <v>12.1096257</v>
      </c>
      <c r="Y2631" s="15">
        <f>[1]!Table_1[[#This Row],[주가]]*[1]!Table_1[[#This Row],[기말주식수]]</f>
        <v>12109625700000</v>
      </c>
      <c r="Z2631" s="14">
        <f>AA2631/10</f>
        <v>1.4985342990577875</v>
      </c>
      <c r="AA2631" s="15">
        <f>[1]!Table_1[[#This Row],[시가총액]]/[1]!Table_1[[#This Row],[당기순이익(세후영업이익)]]</f>
        <v>14.985342990577875</v>
      </c>
      <c r="AB2631" s="12">
        <v>185640446400</v>
      </c>
    </row>
    <row r="2632" spans="1:28" ht="19.2">
      <c r="A2632" s="10">
        <v>2631</v>
      </c>
      <c r="B2632" s="10">
        <v>18260</v>
      </c>
      <c r="C2632" s="11" t="s">
        <v>407</v>
      </c>
      <c r="D2632" s="11" t="s">
        <v>6</v>
      </c>
      <c r="E2632" s="10">
        <v>2022</v>
      </c>
      <c r="F2632" s="10">
        <v>21.904</v>
      </c>
      <c r="G2632" s="14">
        <f>([1]!Table_1[[#This Row],[총자산]]-[1]!Table_1[[#This Row],[장부가치 자기자본]]+[1]!Table_1[[#This Row],[시가총액]])/[1]!Table_1[[#This Row],[총자산]]</f>
        <v>1.0878900704082075</v>
      </c>
      <c r="H2632" s="14">
        <f>I2632/100000000000</f>
        <v>9.1607400000000005</v>
      </c>
      <c r="I2632" s="10">
        <v>916074000000</v>
      </c>
      <c r="J2632" s="10">
        <v>13.64</v>
      </c>
      <c r="K2632" s="10">
        <f>L2632/1000000000000</f>
        <v>17.234749537662001</v>
      </c>
      <c r="L2632" s="10">
        <v>17234749537662</v>
      </c>
      <c r="M2632" s="10">
        <v>1.73</v>
      </c>
      <c r="N2632" s="10">
        <v>1</v>
      </c>
      <c r="O2632" s="14">
        <f>IF([1]!Table_1[[#This Row],[연도]]=2016,1,0)</f>
        <v>0</v>
      </c>
      <c r="P2632" s="14">
        <f>IF([1]!Table_1[[#This Row],[연도]]=2017,1,0)</f>
        <v>0</v>
      </c>
      <c r="Q2632" s="14">
        <f>IF([1]!Table_1[[#This Row],[연도]]=2018,1,0)</f>
        <v>0</v>
      </c>
      <c r="R2632" s="14">
        <f>IF([1]!Table_1[[#This Row],[연도]]=2019,1,0)</f>
        <v>0</v>
      </c>
      <c r="S2632" s="14">
        <f>IF([1]!Table_1[[#This Row],[연도]]=2020,1,0)</f>
        <v>0</v>
      </c>
      <c r="T2632" s="14">
        <f>IF([1]!Table_1[[#This Row],[연도]]=2021,1,0)</f>
        <v>0</v>
      </c>
      <c r="U2632" s="14">
        <f>IF([1]!Table_1[[#This Row],[연도]]=2022,1,0)</f>
        <v>1</v>
      </c>
      <c r="V2632" s="14">
        <f>IF([1]!Table_1[[#This Row],[연도]]=2023,1,0)</f>
        <v>0</v>
      </c>
      <c r="W2632" s="10">
        <v>0.78</v>
      </c>
      <c r="X2632" s="10">
        <f>Y2632/1000000000000</f>
        <v>9.5174693999999995</v>
      </c>
      <c r="Y2632" s="14">
        <f>[1]!Table_1[[#This Row],[주가]]*[1]!Table_1[[#This Row],[기말주식수]]</f>
        <v>9517469400000</v>
      </c>
      <c r="Z2632" s="14">
        <f>AA2632/10</f>
        <v>1.0389411117442477</v>
      </c>
      <c r="AA2632" s="14">
        <f>[1]!Table_1[[#This Row],[시가총액]]/[1]!Table_1[[#This Row],[당기순이익(세후영업이익)]]</f>
        <v>10.389411117442478</v>
      </c>
      <c r="AB2632" s="10">
        <v>247520595200</v>
      </c>
    </row>
    <row r="2633" spans="1:28" ht="19.2">
      <c r="A2633" s="12">
        <v>2632</v>
      </c>
      <c r="B2633" s="12">
        <v>18260</v>
      </c>
      <c r="C2633" s="13" t="s">
        <v>407</v>
      </c>
      <c r="D2633" s="13" t="s">
        <v>6</v>
      </c>
      <c r="E2633" s="12">
        <v>2023</v>
      </c>
      <c r="F2633" s="12">
        <v>29.779</v>
      </c>
      <c r="G2633" s="15">
        <f>([1]!Table_1[[#This Row],[총자산]]-[1]!Table_1[[#This Row],[장부가치 자기자본]]+[1]!Table_1[[#This Row],[시가총액]])/[1]!Table_1[[#This Row],[총자산]]</f>
        <v>1.3391483262909794</v>
      </c>
      <c r="H2633" s="14">
        <f>I2633/100000000000</f>
        <v>8.0823099999999997</v>
      </c>
      <c r="I2633" s="12">
        <v>808231000000</v>
      </c>
      <c r="J2633" s="12">
        <v>3.08</v>
      </c>
      <c r="K2633" s="10">
        <f>L2633/1000000000000</f>
        <v>13.276844204872001</v>
      </c>
      <c r="L2633" s="12">
        <v>13276844204872</v>
      </c>
      <c r="M2633" s="12">
        <v>1.63</v>
      </c>
      <c r="N2633" s="12">
        <v>1</v>
      </c>
      <c r="O2633" s="15">
        <f>IF([1]!Table_1[[#This Row],[연도]]=2016,1,0)</f>
        <v>0</v>
      </c>
      <c r="P2633" s="15">
        <f>IF([1]!Table_1[[#This Row],[연도]]=2017,1,0)</f>
        <v>0</v>
      </c>
      <c r="Q2633" s="15">
        <f>IF([1]!Table_1[[#This Row],[연도]]=2018,1,0)</f>
        <v>0</v>
      </c>
      <c r="R2633" s="15">
        <f>IF([1]!Table_1[[#This Row],[연도]]=2019,1,0)</f>
        <v>0</v>
      </c>
      <c r="S2633" s="15">
        <f>IF([1]!Table_1[[#This Row],[연도]]=2020,1,0)</f>
        <v>0</v>
      </c>
      <c r="T2633" s="15">
        <f>IF([1]!Table_1[[#This Row],[연도]]=2021,1,0)</f>
        <v>0</v>
      </c>
      <c r="U2633" s="15">
        <f>IF([1]!Table_1[[#This Row],[연도]]=2022,1,0)</f>
        <v>0</v>
      </c>
      <c r="V2633" s="15">
        <f>IF([1]!Table_1[[#This Row],[연도]]=2023,1,0)</f>
        <v>1</v>
      </c>
      <c r="W2633" s="12">
        <v>0.87</v>
      </c>
      <c r="X2633" s="10">
        <f>Y2633/1000000000000</f>
        <v>13.154226</v>
      </c>
      <c r="Y2633" s="15">
        <f>[1]!Table_1[[#This Row],[주가]]*[1]!Table_1[[#This Row],[기말주식수]]</f>
        <v>13154226000000</v>
      </c>
      <c r="Z2633" s="14">
        <f>AA2633/10</f>
        <v>1.6275329701533348</v>
      </c>
      <c r="AA2633" s="15">
        <f>[1]!Table_1[[#This Row],[시가총액]]/[1]!Table_1[[#This Row],[당기순이익(세후영업이익)]]</f>
        <v>16.275329701533348</v>
      </c>
      <c r="AB2633" s="12">
        <v>208845502200</v>
      </c>
    </row>
    <row r="2634" spans="1:28" ht="19.2">
      <c r="A2634" s="10">
        <v>2633</v>
      </c>
      <c r="B2634" s="10">
        <v>18310</v>
      </c>
      <c r="C2634" s="11" t="s">
        <v>408</v>
      </c>
      <c r="D2634" s="11" t="s">
        <v>20</v>
      </c>
      <c r="E2634" s="10">
        <v>2016</v>
      </c>
      <c r="F2634" s="10">
        <v>3.887</v>
      </c>
      <c r="G2634" s="14">
        <f>([1]!Table_1[[#This Row],[총자산]]-[1]!Table_1[[#This Row],[장부가치 자기자본]]+[1]!Table_1[[#This Row],[시가총액]])/[1]!Table_1[[#This Row],[총자산]]</f>
        <v>0.76168823282092357</v>
      </c>
      <c r="H2634" s="14">
        <f>I2634/100000000000</f>
        <v>0.46188432041999999</v>
      </c>
      <c r="I2634" s="10">
        <v>46188432042</v>
      </c>
      <c r="J2634" s="10">
        <v>44.24</v>
      </c>
      <c r="K2634" s="10">
        <f>L2634/1000000000000</f>
        <v>0.26803215366799998</v>
      </c>
      <c r="L2634" s="10">
        <v>268032153668</v>
      </c>
      <c r="M2634" s="10">
        <v>1</v>
      </c>
      <c r="N2634" s="10">
        <v>1</v>
      </c>
      <c r="O2634" s="14">
        <f>IF([1]!Table_1[[#This Row],[연도]]=2016,1,0)</f>
        <v>1</v>
      </c>
      <c r="P2634" s="14">
        <f>IF([1]!Table_1[[#This Row],[연도]]=2017,1,0)</f>
        <v>0</v>
      </c>
      <c r="Q2634" s="14">
        <f>IF([1]!Table_1[[#This Row],[연도]]=2018,1,0)</f>
        <v>0</v>
      </c>
      <c r="R2634" s="14">
        <f>IF([1]!Table_1[[#This Row],[연도]]=2019,1,0)</f>
        <v>0</v>
      </c>
      <c r="S2634" s="14">
        <f>IF([1]!Table_1[[#This Row],[연도]]=2020,1,0)</f>
        <v>0</v>
      </c>
      <c r="T2634" s="14">
        <f>IF([1]!Table_1[[#This Row],[연도]]=2021,1,0)</f>
        <v>0</v>
      </c>
      <c r="U2634" s="14">
        <f>IF([1]!Table_1[[#This Row],[연도]]=2022,1,0)</f>
        <v>0</v>
      </c>
      <c r="V2634" s="14">
        <f>IF([1]!Table_1[[#This Row],[연도]]=2023,1,0)</f>
        <v>0</v>
      </c>
      <c r="W2634" s="10">
        <v>0.97</v>
      </c>
      <c r="X2634" s="10">
        <f>Y2634/1000000000000</f>
        <v>0.20580000000000001</v>
      </c>
      <c r="Y2634" s="14">
        <f>[1]!Table_1[[#This Row],[주가]]*[1]!Table_1[[#This Row],[기말주식수]]</f>
        <v>205800000000</v>
      </c>
      <c r="Z2634" s="14">
        <f>AA2634/10</f>
        <v>0.44556611017421471</v>
      </c>
      <c r="AA2634" s="14">
        <f>[1]!Table_1[[#This Row],[시가총액]]/[1]!Table_1[[#This Row],[당기순이익(세후영업이익)]]</f>
        <v>4.4556611017421472</v>
      </c>
      <c r="AB2634" s="10">
        <v>1470000000</v>
      </c>
    </row>
    <row r="2635" spans="1:28" ht="19.2">
      <c r="A2635" s="12">
        <v>2634</v>
      </c>
      <c r="B2635" s="12">
        <v>18310</v>
      </c>
      <c r="C2635" s="13" t="s">
        <v>408</v>
      </c>
      <c r="D2635" s="13" t="s">
        <v>20</v>
      </c>
      <c r="E2635" s="12">
        <v>2017</v>
      </c>
      <c r="F2635" s="12">
        <v>4.1849999999999996</v>
      </c>
      <c r="G2635" s="15">
        <f>([1]!Table_1[[#This Row],[총자산]]-[1]!Table_1[[#This Row],[장부가치 자기자본]]+[1]!Table_1[[#This Row],[시가총액]])/[1]!Table_1[[#This Row],[총자산]]</f>
        <v>0.61365433957240989</v>
      </c>
      <c r="H2635" s="14">
        <f>I2635/100000000000</f>
        <v>0.44254684372000003</v>
      </c>
      <c r="I2635" s="12">
        <v>44254684372</v>
      </c>
      <c r="J2635" s="12">
        <v>7.34</v>
      </c>
      <c r="K2635" s="10">
        <f>L2635/1000000000000</f>
        <v>0.30509473759200001</v>
      </c>
      <c r="L2635" s="12">
        <v>305094737592</v>
      </c>
      <c r="M2635" s="12">
        <v>1.36</v>
      </c>
      <c r="N2635" s="12">
        <v>1</v>
      </c>
      <c r="O2635" s="15">
        <f>IF([1]!Table_1[[#This Row],[연도]]=2016,1,0)</f>
        <v>0</v>
      </c>
      <c r="P2635" s="15">
        <f>IF([1]!Table_1[[#This Row],[연도]]=2017,1,0)</f>
        <v>1</v>
      </c>
      <c r="Q2635" s="15">
        <f>IF([1]!Table_1[[#This Row],[연도]]=2018,1,0)</f>
        <v>0</v>
      </c>
      <c r="R2635" s="15">
        <f>IF([1]!Table_1[[#This Row],[연도]]=2019,1,0)</f>
        <v>0</v>
      </c>
      <c r="S2635" s="15">
        <f>IF([1]!Table_1[[#This Row],[연도]]=2020,1,0)</f>
        <v>0</v>
      </c>
      <c r="T2635" s="15">
        <f>IF([1]!Table_1[[#This Row],[연도]]=2021,1,0)</f>
        <v>0</v>
      </c>
      <c r="U2635" s="15">
        <f>IF([1]!Table_1[[#This Row],[연도]]=2022,1,0)</f>
        <v>0</v>
      </c>
      <c r="V2635" s="15">
        <f>IF([1]!Table_1[[#This Row],[연도]]=2023,1,0)</f>
        <v>0</v>
      </c>
      <c r="W2635" s="12">
        <v>1.08</v>
      </c>
      <c r="X2635" s="10">
        <f>Y2635/1000000000000</f>
        <v>0.17713499999999999</v>
      </c>
      <c r="Y2635" s="15">
        <f>[1]!Table_1[[#This Row],[주가]]*[1]!Table_1[[#This Row],[기말주식수]]</f>
        <v>177135000000</v>
      </c>
      <c r="Z2635" s="14">
        <f>AA2635/10</f>
        <v>0.40026271232898808</v>
      </c>
      <c r="AA2635" s="15">
        <f>[1]!Table_1[[#This Row],[시가총액]]/[1]!Table_1[[#This Row],[당기순이익(세후영업이익)]]</f>
        <v>4.0026271232898809</v>
      </c>
      <c r="AB2635" s="12">
        <v>1470000000</v>
      </c>
    </row>
    <row r="2636" spans="1:28" ht="19.2">
      <c r="A2636" s="10">
        <v>2635</v>
      </c>
      <c r="B2636" s="10">
        <v>18310</v>
      </c>
      <c r="C2636" s="11" t="s">
        <v>408</v>
      </c>
      <c r="D2636" s="11" t="s">
        <v>20</v>
      </c>
      <c r="E2636" s="10">
        <v>2018</v>
      </c>
      <c r="F2636" s="10">
        <v>3.117</v>
      </c>
      <c r="G2636" s="14">
        <f>([1]!Table_1[[#This Row],[총자산]]-[1]!Table_1[[#This Row],[장부가치 자기자본]]+[1]!Table_1[[#This Row],[시가총액]])/[1]!Table_1[[#This Row],[총자산]]</f>
        <v>0.56842795672499147</v>
      </c>
      <c r="H2636" s="14">
        <f>I2636/100000000000</f>
        <v>0.43748596274000001</v>
      </c>
      <c r="I2636" s="10">
        <v>43748596274</v>
      </c>
      <c r="J2636" s="10">
        <v>-0.52</v>
      </c>
      <c r="K2636" s="10">
        <f>L2636/1000000000000</f>
        <v>0.18893472784000001</v>
      </c>
      <c r="L2636" s="10">
        <v>188934727840</v>
      </c>
      <c r="M2636" s="10">
        <v>3.82</v>
      </c>
      <c r="N2636" s="10">
        <v>1</v>
      </c>
      <c r="O2636" s="14">
        <f>IF([1]!Table_1[[#This Row],[연도]]=2016,1,0)</f>
        <v>0</v>
      </c>
      <c r="P2636" s="14">
        <f>IF([1]!Table_1[[#This Row],[연도]]=2017,1,0)</f>
        <v>0</v>
      </c>
      <c r="Q2636" s="14">
        <f>IF([1]!Table_1[[#This Row],[연도]]=2018,1,0)</f>
        <v>1</v>
      </c>
      <c r="R2636" s="14">
        <f>IF([1]!Table_1[[#This Row],[연도]]=2019,1,0)</f>
        <v>0</v>
      </c>
      <c r="S2636" s="14">
        <f>IF([1]!Table_1[[#This Row],[연도]]=2020,1,0)</f>
        <v>0</v>
      </c>
      <c r="T2636" s="14">
        <f>IF([1]!Table_1[[#This Row],[연도]]=2021,1,0)</f>
        <v>0</v>
      </c>
      <c r="U2636" s="14">
        <f>IF([1]!Table_1[[#This Row],[연도]]=2022,1,0)</f>
        <v>0</v>
      </c>
      <c r="V2636" s="14">
        <f>IF([1]!Table_1[[#This Row],[연도]]=2023,1,0)</f>
        <v>0</v>
      </c>
      <c r="W2636" s="10">
        <v>1.26</v>
      </c>
      <c r="X2636" s="10">
        <f>Y2636/1000000000000</f>
        <v>0.16905000000000001</v>
      </c>
      <c r="Y2636" s="14">
        <f>[1]!Table_1[[#This Row],[주가]]*[1]!Table_1[[#This Row],[기말주식수]]</f>
        <v>169050000000</v>
      </c>
      <c r="Z2636" s="14">
        <f>AA2636/10</f>
        <v>0.38641239810582728</v>
      </c>
      <c r="AA2636" s="14">
        <f>[1]!Table_1[[#This Row],[시가총액]]/[1]!Table_1[[#This Row],[당기순이익(세후영업이익)]]</f>
        <v>3.8641239810582726</v>
      </c>
      <c r="AB2636" s="10">
        <v>1232440200</v>
      </c>
    </row>
    <row r="2637" spans="1:28" ht="19.2">
      <c r="A2637" s="12">
        <v>2636</v>
      </c>
      <c r="B2637" s="12">
        <v>18310</v>
      </c>
      <c r="C2637" s="13" t="s">
        <v>408</v>
      </c>
      <c r="D2637" s="13" t="s">
        <v>20</v>
      </c>
      <c r="E2637" s="12">
        <v>2019</v>
      </c>
      <c r="F2637" s="12">
        <v>8.9960000000000004</v>
      </c>
      <c r="G2637" s="15">
        <f>([1]!Table_1[[#This Row],[총자산]]-[1]!Table_1[[#This Row],[장부가치 자기자본]]+[1]!Table_1[[#This Row],[시가총액]])/[1]!Table_1[[#This Row],[총자산]]</f>
        <v>0.44646334745430361</v>
      </c>
      <c r="H2637" s="14">
        <f>I2637/100000000000</f>
        <v>0.11367058093</v>
      </c>
      <c r="I2637" s="12">
        <v>11367058093</v>
      </c>
      <c r="J2637" s="12">
        <v>6.09</v>
      </c>
      <c r="K2637" s="10">
        <f>L2637/1000000000000</f>
        <v>0.144218796313</v>
      </c>
      <c r="L2637" s="12">
        <v>144218796313</v>
      </c>
      <c r="M2637" s="12">
        <v>5.49</v>
      </c>
      <c r="N2637" s="12">
        <v>1</v>
      </c>
      <c r="O2637" s="15">
        <f>IF([1]!Table_1[[#This Row],[연도]]=2016,1,0)</f>
        <v>0</v>
      </c>
      <c r="P2637" s="15">
        <f>IF([1]!Table_1[[#This Row],[연도]]=2017,1,0)</f>
        <v>0</v>
      </c>
      <c r="Q2637" s="15">
        <f>IF([1]!Table_1[[#This Row],[연도]]=2018,1,0)</f>
        <v>0</v>
      </c>
      <c r="R2637" s="15">
        <f>IF([1]!Table_1[[#This Row],[연도]]=2019,1,0)</f>
        <v>1</v>
      </c>
      <c r="S2637" s="15">
        <f>IF([1]!Table_1[[#This Row],[연도]]=2020,1,0)</f>
        <v>0</v>
      </c>
      <c r="T2637" s="15">
        <f>IF([1]!Table_1[[#This Row],[연도]]=2021,1,0)</f>
        <v>0</v>
      </c>
      <c r="U2637" s="15">
        <f>IF([1]!Table_1[[#This Row],[연도]]=2022,1,0)</f>
        <v>0</v>
      </c>
      <c r="V2637" s="15">
        <f>IF([1]!Table_1[[#This Row],[연도]]=2023,1,0)</f>
        <v>0</v>
      </c>
      <c r="W2637" s="12">
        <v>1.3</v>
      </c>
      <c r="X2637" s="10">
        <f>Y2637/1000000000000</f>
        <v>0.122892</v>
      </c>
      <c r="Y2637" s="15">
        <f>[1]!Table_1[[#This Row],[주가]]*[1]!Table_1[[#This Row],[기말주식수]]</f>
        <v>122892000000</v>
      </c>
      <c r="Z2637" s="14">
        <f>AA2637/10</f>
        <v>1.0811240603730061</v>
      </c>
      <c r="AA2637" s="15">
        <f>[1]!Table_1[[#This Row],[시가총액]]/[1]!Table_1[[#This Row],[당기순이익(세후영업이익)]]</f>
        <v>10.811240603730061</v>
      </c>
      <c r="AB2637" s="12">
        <v>1232423500</v>
      </c>
    </row>
    <row r="2638" spans="1:28" ht="19.2">
      <c r="A2638" s="10">
        <v>2637</v>
      </c>
      <c r="B2638" s="10">
        <v>18310</v>
      </c>
      <c r="C2638" s="11" t="s">
        <v>408</v>
      </c>
      <c r="D2638" s="11" t="s">
        <v>20</v>
      </c>
      <c r="E2638" s="10">
        <v>2021</v>
      </c>
      <c r="F2638" s="10">
        <v>4.431</v>
      </c>
      <c r="G2638" s="14">
        <f>([1]!Table_1[[#This Row],[총자산]]-[1]!Table_1[[#This Row],[장부가치 자기자본]]+[1]!Table_1[[#This Row],[시가총액]])/[1]!Table_1[[#This Row],[총자산]]</f>
        <v>0.65933045824644276</v>
      </c>
      <c r="H2638" s="14">
        <f>I2638/100000000000</f>
        <v>3.7094261650000002E-2</v>
      </c>
      <c r="I2638" s="10">
        <v>3709426165</v>
      </c>
      <c r="J2638" s="10">
        <v>38.51</v>
      </c>
      <c r="K2638" s="10">
        <f>L2638/1000000000000</f>
        <v>0.20992769542199999</v>
      </c>
      <c r="L2638" s="10">
        <v>209927695422</v>
      </c>
      <c r="M2638" s="10">
        <v>12.89</v>
      </c>
      <c r="N2638" s="10">
        <v>1</v>
      </c>
      <c r="O2638" s="14">
        <f>IF([1]!Table_1[[#This Row],[연도]]=2016,1,0)</f>
        <v>0</v>
      </c>
      <c r="P2638" s="14">
        <f>IF([1]!Table_1[[#This Row],[연도]]=2017,1,0)</f>
        <v>0</v>
      </c>
      <c r="Q2638" s="14">
        <f>IF([1]!Table_1[[#This Row],[연도]]=2018,1,0)</f>
        <v>0</v>
      </c>
      <c r="R2638" s="14">
        <f>IF([1]!Table_1[[#This Row],[연도]]=2019,1,0)</f>
        <v>0</v>
      </c>
      <c r="S2638" s="14">
        <f>IF([1]!Table_1[[#This Row],[연도]]=2020,1,0)</f>
        <v>0</v>
      </c>
      <c r="T2638" s="14">
        <f>IF([1]!Table_1[[#This Row],[연도]]=2021,1,0)</f>
        <v>1</v>
      </c>
      <c r="U2638" s="14">
        <f>IF([1]!Table_1[[#This Row],[연도]]=2022,1,0)</f>
        <v>0</v>
      </c>
      <c r="V2638" s="14">
        <f>IF([1]!Table_1[[#This Row],[연도]]=2023,1,0)</f>
        <v>0</v>
      </c>
      <c r="W2638" s="10">
        <v>0.87</v>
      </c>
      <c r="X2638" s="10">
        <f>Y2638/1000000000000</f>
        <v>0.203595</v>
      </c>
      <c r="Y2638" s="14">
        <f>[1]!Table_1[[#This Row],[주가]]*[1]!Table_1[[#This Row],[기말주식수]]</f>
        <v>203595000000</v>
      </c>
      <c r="Z2638" s="14">
        <f>AA2638/10</f>
        <v>5.4885847822233176</v>
      </c>
      <c r="AA2638" s="14">
        <f>[1]!Table_1[[#This Row],[시가총액]]/[1]!Table_1[[#This Row],[당기순이익(세후영업이익)]]</f>
        <v>54.885847822233174</v>
      </c>
      <c r="AB2638" s="10">
        <v>1341607300</v>
      </c>
    </row>
    <row r="2639" spans="1:28" ht="19.2">
      <c r="A2639" s="12">
        <v>2638</v>
      </c>
      <c r="B2639" s="12">
        <v>18310</v>
      </c>
      <c r="C2639" s="13" t="s">
        <v>408</v>
      </c>
      <c r="D2639" s="13" t="s">
        <v>20</v>
      </c>
      <c r="E2639" s="12">
        <v>2022</v>
      </c>
      <c r="F2639" s="12">
        <v>2.2440000000000002</v>
      </c>
      <c r="G2639" s="15">
        <f>([1]!Table_1[[#This Row],[총자산]]-[1]!Table_1[[#This Row],[장부가치 자기자본]]+[1]!Table_1[[#This Row],[시가총액]])/[1]!Table_1[[#This Row],[총자산]]</f>
        <v>0.69075182845933514</v>
      </c>
      <c r="H2639" s="14">
        <f>I2639/100000000000</f>
        <v>0.68098389379000002</v>
      </c>
      <c r="I2639" s="12">
        <v>68098389379</v>
      </c>
      <c r="J2639" s="12">
        <v>19.100000000000001</v>
      </c>
      <c r="K2639" s="10">
        <f>L2639/1000000000000</f>
        <v>0.33769060414699997</v>
      </c>
      <c r="L2639" s="12">
        <v>337690604147</v>
      </c>
      <c r="M2639" s="12">
        <v>13.89</v>
      </c>
      <c r="N2639" s="12">
        <v>1</v>
      </c>
      <c r="O2639" s="15">
        <f>IF([1]!Table_1[[#This Row],[연도]]=2016,1,0)</f>
        <v>0</v>
      </c>
      <c r="P2639" s="15">
        <f>IF([1]!Table_1[[#This Row],[연도]]=2017,1,0)</f>
        <v>0</v>
      </c>
      <c r="Q2639" s="15">
        <f>IF([1]!Table_1[[#This Row],[연도]]=2018,1,0)</f>
        <v>0</v>
      </c>
      <c r="R2639" s="15">
        <f>IF([1]!Table_1[[#This Row],[연도]]=2019,1,0)</f>
        <v>0</v>
      </c>
      <c r="S2639" s="15">
        <f>IF([1]!Table_1[[#This Row],[연도]]=2020,1,0)</f>
        <v>0</v>
      </c>
      <c r="T2639" s="15">
        <f>IF([1]!Table_1[[#This Row],[연도]]=2021,1,0)</f>
        <v>0</v>
      </c>
      <c r="U2639" s="15">
        <f>IF([1]!Table_1[[#This Row],[연도]]=2022,1,0)</f>
        <v>1</v>
      </c>
      <c r="V2639" s="15">
        <f>IF([1]!Table_1[[#This Row],[연도]]=2023,1,0)</f>
        <v>0</v>
      </c>
      <c r="W2639" s="12">
        <v>0.91</v>
      </c>
      <c r="X2639" s="10">
        <f>Y2639/1000000000000</f>
        <v>0.24549000000000001</v>
      </c>
      <c r="Y2639" s="15">
        <f>[1]!Table_1[[#This Row],[주가]]*[1]!Table_1[[#This Row],[기말주식수]]</f>
        <v>245490000000</v>
      </c>
      <c r="Z2639" s="14">
        <f>AA2639/10</f>
        <v>0.36049310745622942</v>
      </c>
      <c r="AA2639" s="15">
        <f>[1]!Table_1[[#This Row],[시가총액]]/[1]!Table_1[[#This Row],[당기순이익(세후영업이익)]]</f>
        <v>3.6049310745622942</v>
      </c>
      <c r="AB2639" s="12">
        <v>1341607300</v>
      </c>
    </row>
    <row r="2640" spans="1:28" ht="19.2">
      <c r="A2640" s="10">
        <v>2639</v>
      </c>
      <c r="B2640" s="10">
        <v>18310</v>
      </c>
      <c r="C2640" s="11" t="s">
        <v>408</v>
      </c>
      <c r="D2640" s="11" t="s">
        <v>20</v>
      </c>
      <c r="E2640" s="10">
        <v>2023</v>
      </c>
      <c r="F2640" s="10">
        <v>3.5920000000000001</v>
      </c>
      <c r="G2640" s="14">
        <f>([1]!Table_1[[#This Row],[총자산]]-[1]!Table_1[[#This Row],[장부가치 자기자본]]+[1]!Table_1[[#This Row],[시가총액]])/[1]!Table_1[[#This Row],[총자산]]</f>
        <v>0.55462783553626338</v>
      </c>
      <c r="H2640" s="14">
        <f>I2640/100000000000</f>
        <v>1.24132</v>
      </c>
      <c r="I2640" s="10">
        <v>124132000000</v>
      </c>
      <c r="J2640" s="10">
        <v>13.33</v>
      </c>
      <c r="K2640" s="10">
        <f>L2640/1000000000000</f>
        <v>0.439386985136</v>
      </c>
      <c r="L2640" s="10">
        <v>439386985136</v>
      </c>
      <c r="M2640" s="10">
        <v>15.35</v>
      </c>
      <c r="N2640" s="10">
        <v>1</v>
      </c>
      <c r="O2640" s="14">
        <f>IF([1]!Table_1[[#This Row],[연도]]=2016,1,0)</f>
        <v>0</v>
      </c>
      <c r="P2640" s="14">
        <f>IF([1]!Table_1[[#This Row],[연도]]=2017,1,0)</f>
        <v>0</v>
      </c>
      <c r="Q2640" s="14">
        <f>IF([1]!Table_1[[#This Row],[연도]]=2018,1,0)</f>
        <v>0</v>
      </c>
      <c r="R2640" s="14">
        <f>IF([1]!Table_1[[#This Row],[연도]]=2019,1,0)</f>
        <v>0</v>
      </c>
      <c r="S2640" s="14">
        <f>IF([1]!Table_1[[#This Row],[연도]]=2020,1,0)</f>
        <v>0</v>
      </c>
      <c r="T2640" s="14">
        <f>IF([1]!Table_1[[#This Row],[연도]]=2021,1,0)</f>
        <v>0</v>
      </c>
      <c r="U2640" s="14">
        <f>IF([1]!Table_1[[#This Row],[연도]]=2022,1,0)</f>
        <v>0</v>
      </c>
      <c r="V2640" s="14">
        <f>IF([1]!Table_1[[#This Row],[연도]]=2023,1,0)</f>
        <v>1</v>
      </c>
      <c r="W2640" s="10">
        <v>0.94</v>
      </c>
      <c r="X2640" s="10">
        <f>Y2640/1000000000000</f>
        <v>0.24534300000000001</v>
      </c>
      <c r="Y2640" s="14">
        <f>[1]!Table_1[[#This Row],[주가]]*[1]!Table_1[[#This Row],[기말주식수]]</f>
        <v>245343000000</v>
      </c>
      <c r="Z2640" s="14">
        <f>AA2640/10</f>
        <v>0.19764685979441241</v>
      </c>
      <c r="AA2640" s="14">
        <f>[1]!Table_1[[#This Row],[시가총액]]/[1]!Table_1[[#This Row],[당기순이익(세후영업이익)]]</f>
        <v>1.9764685979441241</v>
      </c>
      <c r="AB2640" s="10">
        <v>4288309800</v>
      </c>
    </row>
    <row r="2641" spans="1:28" ht="19.2">
      <c r="A2641" s="12">
        <v>2640</v>
      </c>
      <c r="B2641" s="12">
        <v>18470</v>
      </c>
      <c r="C2641" s="13" t="s">
        <v>409</v>
      </c>
      <c r="D2641" s="13" t="s">
        <v>6</v>
      </c>
      <c r="E2641" s="12">
        <v>2016</v>
      </c>
      <c r="F2641" s="12">
        <v>3.1520000000000001</v>
      </c>
      <c r="G2641" s="15">
        <f>([1]!Table_1[[#This Row],[총자산]]-[1]!Table_1[[#This Row],[장부가치 자기자본]]+[1]!Table_1[[#This Row],[시가총액]])/[1]!Table_1[[#This Row],[총자산]]</f>
        <v>0.72405528425510957</v>
      </c>
      <c r="H2641" s="14">
        <f>I2641/100000000000</f>
        <v>-1.9623144589999999E-2</v>
      </c>
      <c r="I2641" s="12">
        <v>-1962314459</v>
      </c>
      <c r="J2641" s="12">
        <v>17.57</v>
      </c>
      <c r="K2641" s="10">
        <f>L2641/1000000000000</f>
        <v>0.27342716396599998</v>
      </c>
      <c r="L2641" s="12">
        <v>273427163966</v>
      </c>
      <c r="M2641" s="12">
        <v>0.89</v>
      </c>
      <c r="N2641" s="12">
        <v>1</v>
      </c>
      <c r="O2641" s="15">
        <f>IF([1]!Table_1[[#This Row],[연도]]=2016,1,0)</f>
        <v>1</v>
      </c>
      <c r="P2641" s="15">
        <f>IF([1]!Table_1[[#This Row],[연도]]=2017,1,0)</f>
        <v>0</v>
      </c>
      <c r="Q2641" s="15">
        <f>IF([1]!Table_1[[#This Row],[연도]]=2018,1,0)</f>
        <v>0</v>
      </c>
      <c r="R2641" s="15">
        <f>IF([1]!Table_1[[#This Row],[연도]]=2019,1,0)</f>
        <v>0</v>
      </c>
      <c r="S2641" s="15">
        <f>IF([1]!Table_1[[#This Row],[연도]]=2020,1,0)</f>
        <v>0</v>
      </c>
      <c r="T2641" s="15">
        <f>IF([1]!Table_1[[#This Row],[연도]]=2021,1,0)</f>
        <v>0</v>
      </c>
      <c r="U2641" s="15">
        <f>IF([1]!Table_1[[#This Row],[연도]]=2022,1,0)</f>
        <v>0</v>
      </c>
      <c r="V2641" s="15">
        <f>IF([1]!Table_1[[#This Row],[연도]]=2023,1,0)</f>
        <v>0</v>
      </c>
      <c r="W2641" s="12">
        <v>2.06</v>
      </c>
      <c r="X2641" s="10">
        <f>Y2641/1000000000000</f>
        <v>0.10794960000000001</v>
      </c>
      <c r="Y2641" s="15">
        <f>[1]!Table_1[[#This Row],[주가]]*[1]!Table_1[[#This Row],[기말주식수]]</f>
        <v>107949600000</v>
      </c>
      <c r="Z2641" s="14">
        <f>AA2641/10</f>
        <v>-5.5011366554885068</v>
      </c>
      <c r="AA2641" s="15">
        <f>[1]!Table_1[[#This Row],[시가총액]]/[1]!Table_1[[#This Row],[당기순이익(세후영업이익)]]</f>
        <v>-55.011366554885072</v>
      </c>
      <c r="AB2641" s="12">
        <v>1044000000</v>
      </c>
    </row>
    <row r="2642" spans="1:28" ht="19.2">
      <c r="A2642" s="10">
        <v>2641</v>
      </c>
      <c r="B2642" s="10">
        <v>18470</v>
      </c>
      <c r="C2642" s="11" t="s">
        <v>409</v>
      </c>
      <c r="D2642" s="11" t="s">
        <v>6</v>
      </c>
      <c r="E2642" s="10">
        <v>2017</v>
      </c>
      <c r="F2642" s="10">
        <v>-56.956000000000003</v>
      </c>
      <c r="G2642" s="14">
        <f>([1]!Table_1[[#This Row],[총자산]]-[1]!Table_1[[#This Row],[장부가치 자기자본]]+[1]!Table_1[[#This Row],[시가총액]])/[1]!Table_1[[#This Row],[총자산]]</f>
        <v>0.63987554577757055</v>
      </c>
      <c r="H2642" s="14">
        <f>I2642/100000000000</f>
        <v>-4.4580255500000004E-3</v>
      </c>
      <c r="I2642" s="10">
        <v>-445802555</v>
      </c>
      <c r="J2642" s="10">
        <v>3.2</v>
      </c>
      <c r="K2642" s="10">
        <f>L2642/1000000000000</f>
        <v>0.29916511159300002</v>
      </c>
      <c r="L2642" s="10">
        <v>299165111593</v>
      </c>
      <c r="M2642" s="10">
        <v>0.94</v>
      </c>
      <c r="N2642" s="10">
        <v>1</v>
      </c>
      <c r="O2642" s="14">
        <f>IF([1]!Table_1[[#This Row],[연도]]=2016,1,0)</f>
        <v>0</v>
      </c>
      <c r="P2642" s="14">
        <f>IF([1]!Table_1[[#This Row],[연도]]=2017,1,0)</f>
        <v>1</v>
      </c>
      <c r="Q2642" s="14">
        <f>IF([1]!Table_1[[#This Row],[연도]]=2018,1,0)</f>
        <v>0</v>
      </c>
      <c r="R2642" s="14">
        <f>IF([1]!Table_1[[#This Row],[연도]]=2019,1,0)</f>
        <v>0</v>
      </c>
      <c r="S2642" s="14">
        <f>IF([1]!Table_1[[#This Row],[연도]]=2020,1,0)</f>
        <v>0</v>
      </c>
      <c r="T2642" s="14">
        <f>IF([1]!Table_1[[#This Row],[연도]]=2021,1,0)</f>
        <v>0</v>
      </c>
      <c r="U2642" s="14">
        <f>IF([1]!Table_1[[#This Row],[연도]]=2022,1,0)</f>
        <v>0</v>
      </c>
      <c r="V2642" s="14">
        <f>IF([1]!Table_1[[#This Row],[연도]]=2023,1,0)</f>
        <v>0</v>
      </c>
      <c r="W2642" s="10">
        <v>1.85</v>
      </c>
      <c r="X2642" s="10">
        <f>Y2642/1000000000000</f>
        <v>7.4750399999999995E-2</v>
      </c>
      <c r="Y2642" s="14">
        <f>[1]!Table_1[[#This Row],[주가]]*[1]!Table_1[[#This Row],[기말주식수]]</f>
        <v>74750400000</v>
      </c>
      <c r="Z2642" s="14">
        <f>AA2642/10</f>
        <v>-16.767602419865</v>
      </c>
      <c r="AA2642" s="14">
        <f>[1]!Table_1[[#This Row],[시가총액]]/[1]!Table_1[[#This Row],[당기순이익(세후영업이익)]]</f>
        <v>-167.67602419865</v>
      </c>
      <c r="AB2642" s="10">
        <v>1044000000</v>
      </c>
    </row>
    <row r="2643" spans="1:28" ht="19.2">
      <c r="A2643" s="12">
        <v>2642</v>
      </c>
      <c r="B2643" s="12">
        <v>18500</v>
      </c>
      <c r="C2643" s="13" t="s">
        <v>410</v>
      </c>
      <c r="D2643" s="13" t="s">
        <v>6</v>
      </c>
      <c r="E2643" s="12">
        <v>2023</v>
      </c>
      <c r="F2643" s="12">
        <v>5.1459999999999999</v>
      </c>
      <c r="G2643" s="15">
        <f>([1]!Table_1[[#This Row],[총자산]]-[1]!Table_1[[#This Row],[장부가치 자기자본]]+[1]!Table_1[[#This Row],[시가총액]])/[1]!Table_1[[#This Row],[총자산]]</f>
        <v>0.99743741924322704</v>
      </c>
      <c r="H2643" s="14">
        <f>I2643/100000000000</f>
        <v>0.35573266789000002</v>
      </c>
      <c r="I2643" s="12">
        <v>35573266789</v>
      </c>
      <c r="J2643" s="12">
        <v>6.78</v>
      </c>
      <c r="K2643" s="10">
        <f>L2643/1000000000000</f>
        <v>0.53864023942399997</v>
      </c>
      <c r="L2643" s="12">
        <v>538640239424</v>
      </c>
      <c r="M2643" s="12">
        <v>3.8</v>
      </c>
      <c r="N2643" s="12">
        <v>1</v>
      </c>
      <c r="O2643" s="15">
        <f>IF([1]!Table_1[[#This Row],[연도]]=2016,1,0)</f>
        <v>0</v>
      </c>
      <c r="P2643" s="15">
        <f>IF([1]!Table_1[[#This Row],[연도]]=2017,1,0)</f>
        <v>0</v>
      </c>
      <c r="Q2643" s="15">
        <f>IF([1]!Table_1[[#This Row],[연도]]=2018,1,0)</f>
        <v>0</v>
      </c>
      <c r="R2643" s="15">
        <f>IF([1]!Table_1[[#This Row],[연도]]=2019,1,0)</f>
        <v>0</v>
      </c>
      <c r="S2643" s="15">
        <f>IF([1]!Table_1[[#This Row],[연도]]=2020,1,0)</f>
        <v>0</v>
      </c>
      <c r="T2643" s="15">
        <f>IF([1]!Table_1[[#This Row],[연도]]=2021,1,0)</f>
        <v>0</v>
      </c>
      <c r="U2643" s="15">
        <f>IF([1]!Table_1[[#This Row],[연도]]=2022,1,0)</f>
        <v>0</v>
      </c>
      <c r="V2643" s="15">
        <f>IF([1]!Table_1[[#This Row],[연도]]=2023,1,0)</f>
        <v>1</v>
      </c>
      <c r="W2643" s="12">
        <v>1.97</v>
      </c>
      <c r="X2643" s="10">
        <f>Y2643/1000000000000</f>
        <v>8.8460333235999999E-2</v>
      </c>
      <c r="Y2643" s="15">
        <f>[1]!Table_1[[#This Row],[주가]]*[1]!Table_1[[#This Row],[기말주식수]]</f>
        <v>88460333236</v>
      </c>
      <c r="Z2643" s="14">
        <f>AA2643/10</f>
        <v>0.24867081721983936</v>
      </c>
      <c r="AA2643" s="15">
        <f>[1]!Table_1[[#This Row],[시가총액]]/[1]!Table_1[[#This Row],[당기순이익(세후영업이익)]]</f>
        <v>2.4867081721983935</v>
      </c>
      <c r="AB2643" s="12">
        <v>934896100</v>
      </c>
    </row>
    <row r="2644" spans="1:28" ht="19.2">
      <c r="A2644" s="10">
        <v>2643</v>
      </c>
      <c r="B2644" s="10">
        <v>18670</v>
      </c>
      <c r="C2644" s="11" t="s">
        <v>411</v>
      </c>
      <c r="D2644" s="11" t="s">
        <v>6</v>
      </c>
      <c r="E2644" s="10">
        <v>2016</v>
      </c>
      <c r="F2644" s="10">
        <v>11.872999999999999</v>
      </c>
      <c r="G2644" s="14">
        <f>([1]!Table_1[[#This Row],[총자산]]-[1]!Table_1[[#This Row],[장부가치 자기자본]]+[1]!Table_1[[#This Row],[시가총액]])/[1]!Table_1[[#This Row],[총자산]]</f>
        <v>0.85489451901845004</v>
      </c>
      <c r="H2644" s="14">
        <f>I2644/100000000000</f>
        <v>1.8078799999999999</v>
      </c>
      <c r="I2644" s="10">
        <v>180788000000</v>
      </c>
      <c r="J2644" s="10">
        <v>-0.22</v>
      </c>
      <c r="K2644" s="10">
        <f>L2644/1000000000000</f>
        <v>5.2547383685</v>
      </c>
      <c r="L2644" s="10">
        <v>5254738368500</v>
      </c>
      <c r="M2644" s="10">
        <v>1.5</v>
      </c>
      <c r="N2644" s="10">
        <v>1</v>
      </c>
      <c r="O2644" s="14">
        <f>IF([1]!Table_1[[#This Row],[연도]]=2016,1,0)</f>
        <v>1</v>
      </c>
      <c r="P2644" s="14">
        <f>IF([1]!Table_1[[#This Row],[연도]]=2017,1,0)</f>
        <v>0</v>
      </c>
      <c r="Q2644" s="14">
        <f>IF([1]!Table_1[[#This Row],[연도]]=2018,1,0)</f>
        <v>0</v>
      </c>
      <c r="R2644" s="14">
        <f>IF([1]!Table_1[[#This Row],[연도]]=2019,1,0)</f>
        <v>0</v>
      </c>
      <c r="S2644" s="14">
        <f>IF([1]!Table_1[[#This Row],[연도]]=2020,1,0)</f>
        <v>0</v>
      </c>
      <c r="T2644" s="14">
        <f>IF([1]!Table_1[[#This Row],[연도]]=2021,1,0)</f>
        <v>0</v>
      </c>
      <c r="U2644" s="14">
        <f>IF([1]!Table_1[[#This Row],[연도]]=2022,1,0)</f>
        <v>0</v>
      </c>
      <c r="V2644" s="14">
        <f>IF([1]!Table_1[[#This Row],[연도]]=2023,1,0)</f>
        <v>0</v>
      </c>
      <c r="W2644" s="10">
        <v>0.83</v>
      </c>
      <c r="X2644" s="10">
        <f>Y2644/1000000000000</f>
        <v>1.1205840775410001</v>
      </c>
      <c r="Y2644" s="14">
        <f>[1]!Table_1[[#This Row],[주가]]*[1]!Table_1[[#This Row],[기말주식수]]</f>
        <v>1120584077541</v>
      </c>
      <c r="Z2644" s="14">
        <f>AA2644/10</f>
        <v>0.61983321765880484</v>
      </c>
      <c r="AA2644" s="14">
        <f>[1]!Table_1[[#This Row],[시가총액]]/[1]!Table_1[[#This Row],[당기순이익(세후영업이익)]]</f>
        <v>6.1983321765880479</v>
      </c>
      <c r="AB2644" s="10">
        <v>22340715800</v>
      </c>
    </row>
    <row r="2645" spans="1:28" ht="19.2">
      <c r="A2645" s="12">
        <v>2644</v>
      </c>
      <c r="B2645" s="12">
        <v>18670</v>
      </c>
      <c r="C2645" s="13" t="s">
        <v>411</v>
      </c>
      <c r="D2645" s="13" t="s">
        <v>6</v>
      </c>
      <c r="E2645" s="12">
        <v>2017</v>
      </c>
      <c r="F2645" s="12">
        <v>15.051</v>
      </c>
      <c r="G2645" s="15">
        <f>([1]!Table_1[[#This Row],[총자산]]-[1]!Table_1[[#This Row],[장부가치 자기자본]]+[1]!Table_1[[#This Row],[시가총액]])/[1]!Table_1[[#This Row],[총자산]]</f>
        <v>0.78093786220261963</v>
      </c>
      <c r="H2645" s="14">
        <f>I2645/100000000000</f>
        <v>1.2543899999999999</v>
      </c>
      <c r="I2645" s="12">
        <v>125439000000</v>
      </c>
      <c r="J2645" s="12">
        <v>6.9</v>
      </c>
      <c r="K2645" s="10">
        <f>L2645/1000000000000</f>
        <v>6.6896839339380003</v>
      </c>
      <c r="L2645" s="12">
        <v>6689683933938</v>
      </c>
      <c r="M2645" s="12">
        <v>1.1000000000000001</v>
      </c>
      <c r="N2645" s="12">
        <v>1</v>
      </c>
      <c r="O2645" s="15">
        <f>IF([1]!Table_1[[#This Row],[연도]]=2016,1,0)</f>
        <v>0</v>
      </c>
      <c r="P2645" s="15">
        <f>IF([1]!Table_1[[#This Row],[연도]]=2017,1,0)</f>
        <v>1</v>
      </c>
      <c r="Q2645" s="15">
        <f>IF([1]!Table_1[[#This Row],[연도]]=2018,1,0)</f>
        <v>0</v>
      </c>
      <c r="R2645" s="15">
        <f>IF([1]!Table_1[[#This Row],[연도]]=2019,1,0)</f>
        <v>0</v>
      </c>
      <c r="S2645" s="15">
        <f>IF([1]!Table_1[[#This Row],[연도]]=2020,1,0)</f>
        <v>0</v>
      </c>
      <c r="T2645" s="15">
        <f>IF([1]!Table_1[[#This Row],[연도]]=2021,1,0)</f>
        <v>0</v>
      </c>
      <c r="U2645" s="15">
        <f>IF([1]!Table_1[[#This Row],[연도]]=2022,1,0)</f>
        <v>0</v>
      </c>
      <c r="V2645" s="15">
        <f>IF([1]!Table_1[[#This Row],[연도]]=2023,1,0)</f>
        <v>0</v>
      </c>
      <c r="W2645" s="12">
        <v>0.9</v>
      </c>
      <c r="X2645" s="10">
        <f>Y2645/1000000000000</f>
        <v>0.83013874990799996</v>
      </c>
      <c r="Y2645" s="15">
        <f>[1]!Table_1[[#This Row],[주가]]*[1]!Table_1[[#This Row],[기말주식수]]</f>
        <v>830138749908</v>
      </c>
      <c r="Z2645" s="14">
        <f>AA2645/10</f>
        <v>0.66178680466840456</v>
      </c>
      <c r="AA2645" s="15">
        <f>[1]!Table_1[[#This Row],[시가총액]]/[1]!Table_1[[#This Row],[당기순이익(세후영업이익)]]</f>
        <v>6.6178680466840456</v>
      </c>
      <c r="AB2645" s="12">
        <v>22560704400</v>
      </c>
    </row>
    <row r="2646" spans="1:28" ht="19.2">
      <c r="A2646" s="10">
        <v>2645</v>
      </c>
      <c r="B2646" s="10">
        <v>18670</v>
      </c>
      <c r="C2646" s="11" t="s">
        <v>411</v>
      </c>
      <c r="D2646" s="11" t="s">
        <v>6</v>
      </c>
      <c r="E2646" s="10">
        <v>2018</v>
      </c>
      <c r="F2646" s="10">
        <v>47.411999999999999</v>
      </c>
      <c r="G2646" s="14">
        <f>([1]!Table_1[[#This Row],[총자산]]-[1]!Table_1[[#This Row],[장부가치 자기자본]]+[1]!Table_1[[#This Row],[시가총액]])/[1]!Table_1[[#This Row],[총자산]]</f>
        <v>0.73148223352458552</v>
      </c>
      <c r="H2646" s="14">
        <f>I2646/100000000000</f>
        <v>1.02999</v>
      </c>
      <c r="I2646" s="10">
        <v>102999000000</v>
      </c>
      <c r="J2646" s="10">
        <v>-13.7</v>
      </c>
      <c r="K2646" s="10">
        <f>L2646/1000000000000</f>
        <v>6.8591637764520001</v>
      </c>
      <c r="L2646" s="10">
        <v>6859163776452</v>
      </c>
      <c r="M2646" s="10">
        <v>0.97</v>
      </c>
      <c r="N2646" s="10">
        <v>1</v>
      </c>
      <c r="O2646" s="14">
        <f>IF([1]!Table_1[[#This Row],[연도]]=2016,1,0)</f>
        <v>0</v>
      </c>
      <c r="P2646" s="14">
        <f>IF([1]!Table_1[[#This Row],[연도]]=2017,1,0)</f>
        <v>0</v>
      </c>
      <c r="Q2646" s="14">
        <f>IF([1]!Table_1[[#This Row],[연도]]=2018,1,0)</f>
        <v>1</v>
      </c>
      <c r="R2646" s="14">
        <f>IF([1]!Table_1[[#This Row],[연도]]=2019,1,0)</f>
        <v>0</v>
      </c>
      <c r="S2646" s="14">
        <f>IF([1]!Table_1[[#This Row],[연도]]=2020,1,0)</f>
        <v>0</v>
      </c>
      <c r="T2646" s="14">
        <f>IF([1]!Table_1[[#This Row],[연도]]=2021,1,0)</f>
        <v>0</v>
      </c>
      <c r="U2646" s="14">
        <f>IF([1]!Table_1[[#This Row],[연도]]=2022,1,0)</f>
        <v>0</v>
      </c>
      <c r="V2646" s="14">
        <f>IF([1]!Table_1[[#This Row],[연도]]=2023,1,0)</f>
        <v>0</v>
      </c>
      <c r="W2646" s="10">
        <v>1.44</v>
      </c>
      <c r="X2646" s="10">
        <f>Y2646/1000000000000</f>
        <v>0.63433494002000002</v>
      </c>
      <c r="Y2646" s="14">
        <f>[1]!Table_1[[#This Row],[주가]]*[1]!Table_1[[#This Row],[기말주식수]]</f>
        <v>634334940020</v>
      </c>
      <c r="Z2646" s="14">
        <f>AA2646/10</f>
        <v>0.6158651443412072</v>
      </c>
      <c r="AA2646" s="14">
        <f>[1]!Table_1[[#This Row],[시가총액]]/[1]!Table_1[[#This Row],[당기순이익(세후영업이익)]]</f>
        <v>6.1586514434120723</v>
      </c>
      <c r="AB2646" s="10">
        <v>26284440000</v>
      </c>
    </row>
    <row r="2647" spans="1:28" ht="19.2">
      <c r="A2647" s="12">
        <v>2646</v>
      </c>
      <c r="B2647" s="12">
        <v>18670</v>
      </c>
      <c r="C2647" s="13" t="s">
        <v>411</v>
      </c>
      <c r="D2647" s="13" t="s">
        <v>6</v>
      </c>
      <c r="E2647" s="12">
        <v>2019</v>
      </c>
      <c r="F2647" s="12">
        <v>17.22</v>
      </c>
      <c r="G2647" s="15">
        <f>([1]!Table_1[[#This Row],[총자산]]-[1]!Table_1[[#This Row],[장부가치 자기자본]]+[1]!Table_1[[#This Row],[시가총액]])/[1]!Table_1[[#This Row],[총자산]]</f>
        <v>0.7826221502932762</v>
      </c>
      <c r="H2647" s="14">
        <f>I2647/100000000000</f>
        <v>1.89578</v>
      </c>
      <c r="I2647" s="12">
        <v>189578000000</v>
      </c>
      <c r="J2647" s="12">
        <v>8.6999999999999993</v>
      </c>
      <c r="K2647" s="10">
        <f>L2647/1000000000000</f>
        <v>4.9310736280330003</v>
      </c>
      <c r="L2647" s="12">
        <v>4931073628033</v>
      </c>
      <c r="M2647" s="12">
        <v>1.1599999999999999</v>
      </c>
      <c r="N2647" s="12">
        <v>1</v>
      </c>
      <c r="O2647" s="15">
        <f>IF([1]!Table_1[[#This Row],[연도]]=2016,1,0)</f>
        <v>0</v>
      </c>
      <c r="P2647" s="15">
        <f>IF([1]!Table_1[[#This Row],[연도]]=2017,1,0)</f>
        <v>0</v>
      </c>
      <c r="Q2647" s="15">
        <f>IF([1]!Table_1[[#This Row],[연도]]=2018,1,0)</f>
        <v>0</v>
      </c>
      <c r="R2647" s="15">
        <f>IF([1]!Table_1[[#This Row],[연도]]=2019,1,0)</f>
        <v>1</v>
      </c>
      <c r="S2647" s="15">
        <f>IF([1]!Table_1[[#This Row],[연도]]=2020,1,0)</f>
        <v>0</v>
      </c>
      <c r="T2647" s="15">
        <f>IF([1]!Table_1[[#This Row],[연도]]=2021,1,0)</f>
        <v>0</v>
      </c>
      <c r="U2647" s="15">
        <f>IF([1]!Table_1[[#This Row],[연도]]=2022,1,0)</f>
        <v>0</v>
      </c>
      <c r="V2647" s="15">
        <f>IF([1]!Table_1[[#This Row],[연도]]=2023,1,0)</f>
        <v>0</v>
      </c>
      <c r="W2647" s="12">
        <v>1.67</v>
      </c>
      <c r="X2647" s="10">
        <f>Y2647/1000000000000</f>
        <v>0.77339467260000005</v>
      </c>
      <c r="Y2647" s="15">
        <f>[1]!Table_1[[#This Row],[주가]]*[1]!Table_1[[#This Row],[기말주식수]]</f>
        <v>773394672600</v>
      </c>
      <c r="Z2647" s="14">
        <f>AA2647/10</f>
        <v>0.4079559192522339</v>
      </c>
      <c r="AA2647" s="15">
        <f>[1]!Table_1[[#This Row],[시가총액]]/[1]!Table_1[[#This Row],[당기순이익(세후영업이익)]]</f>
        <v>4.0795591925223391</v>
      </c>
      <c r="AB2647" s="12">
        <v>26539161000</v>
      </c>
    </row>
    <row r="2648" spans="1:28" ht="19.2">
      <c r="A2648" s="10">
        <v>2647</v>
      </c>
      <c r="B2648" s="10">
        <v>18670</v>
      </c>
      <c r="C2648" s="11" t="s">
        <v>411</v>
      </c>
      <c r="D2648" s="11" t="s">
        <v>6</v>
      </c>
      <c r="E2648" s="10">
        <v>2020</v>
      </c>
      <c r="F2648" s="10">
        <v>13.529</v>
      </c>
      <c r="G2648" s="14">
        <f>([1]!Table_1[[#This Row],[총자산]]-[1]!Table_1[[#This Row],[장부가치 자기자본]]+[1]!Table_1[[#This Row],[시가총액]])/[1]!Table_1[[#This Row],[총자산]]</f>
        <v>0.79236018349053905</v>
      </c>
      <c r="H2648" s="14">
        <f>I2648/100000000000</f>
        <v>1.9018699999999999</v>
      </c>
      <c r="I2648" s="10">
        <v>190187000000</v>
      </c>
      <c r="J2648" s="10">
        <v>10.199999999999999</v>
      </c>
      <c r="K2648" s="10">
        <f>L2648/1000000000000</f>
        <v>4.4123189832199996</v>
      </c>
      <c r="L2648" s="10">
        <v>4412318983220</v>
      </c>
      <c r="M2648" s="10">
        <v>1.24</v>
      </c>
      <c r="N2648" s="10">
        <v>1</v>
      </c>
      <c r="O2648" s="14">
        <f>IF([1]!Table_1[[#This Row],[연도]]=2016,1,0)</f>
        <v>0</v>
      </c>
      <c r="P2648" s="14">
        <f>IF([1]!Table_1[[#This Row],[연도]]=2017,1,0)</f>
        <v>0</v>
      </c>
      <c r="Q2648" s="14">
        <f>IF([1]!Table_1[[#This Row],[연도]]=2018,1,0)</f>
        <v>0</v>
      </c>
      <c r="R2648" s="14">
        <f>IF([1]!Table_1[[#This Row],[연도]]=2019,1,0)</f>
        <v>0</v>
      </c>
      <c r="S2648" s="14">
        <f>IF([1]!Table_1[[#This Row],[연도]]=2020,1,0)</f>
        <v>1</v>
      </c>
      <c r="T2648" s="14">
        <f>IF([1]!Table_1[[#This Row],[연도]]=2021,1,0)</f>
        <v>0</v>
      </c>
      <c r="U2648" s="14">
        <f>IF([1]!Table_1[[#This Row],[연도]]=2022,1,0)</f>
        <v>0</v>
      </c>
      <c r="V2648" s="14">
        <f>IF([1]!Table_1[[#This Row],[연도]]=2023,1,0)</f>
        <v>0</v>
      </c>
      <c r="W2648" s="10">
        <v>1.53</v>
      </c>
      <c r="X2648" s="10">
        <f>Y2648/1000000000000</f>
        <v>0.96456049799999999</v>
      </c>
      <c r="Y2648" s="14">
        <f>[1]!Table_1[[#This Row],[주가]]*[1]!Table_1[[#This Row],[기말주식수]]</f>
        <v>964560498000</v>
      </c>
      <c r="Z2648" s="14">
        <f>AA2648/10</f>
        <v>0.50716426359320033</v>
      </c>
      <c r="AA2648" s="14">
        <f>[1]!Table_1[[#This Row],[시가총액]]/[1]!Table_1[[#This Row],[당기순이익(세후영업이익)]]</f>
        <v>5.0716426359320037</v>
      </c>
      <c r="AB2648" s="10">
        <v>35900184000</v>
      </c>
    </row>
    <row r="2649" spans="1:28" ht="19.2">
      <c r="A2649" s="12">
        <v>2648</v>
      </c>
      <c r="B2649" s="12">
        <v>18670</v>
      </c>
      <c r="C2649" s="13" t="s">
        <v>411</v>
      </c>
      <c r="D2649" s="13" t="s">
        <v>6</v>
      </c>
      <c r="E2649" s="12">
        <v>2021</v>
      </c>
      <c r="F2649" s="12">
        <v>18.363</v>
      </c>
      <c r="G2649" s="15">
        <f>([1]!Table_1[[#This Row],[총자산]]-[1]!Table_1[[#This Row],[장부가치 자기자본]]+[1]!Table_1[[#This Row],[시가총액]])/[1]!Table_1[[#This Row],[총자산]]</f>
        <v>0.8163622438892546</v>
      </c>
      <c r="H2649" s="14">
        <f>I2649/100000000000</f>
        <v>1.0546199999999999</v>
      </c>
      <c r="I2649" s="12">
        <v>105462000000</v>
      </c>
      <c r="J2649" s="12">
        <v>13.84</v>
      </c>
      <c r="K2649" s="10">
        <f>L2649/1000000000000</f>
        <v>6.494513185952</v>
      </c>
      <c r="L2649" s="12">
        <v>6494513185952</v>
      </c>
      <c r="M2649" s="12">
        <v>1.34</v>
      </c>
      <c r="N2649" s="12">
        <v>1</v>
      </c>
      <c r="O2649" s="15">
        <f>IF([1]!Table_1[[#This Row],[연도]]=2016,1,0)</f>
        <v>0</v>
      </c>
      <c r="P2649" s="15">
        <f>IF([1]!Table_1[[#This Row],[연도]]=2017,1,0)</f>
        <v>0</v>
      </c>
      <c r="Q2649" s="15">
        <f>IF([1]!Table_1[[#This Row],[연도]]=2018,1,0)</f>
        <v>0</v>
      </c>
      <c r="R2649" s="15">
        <f>IF([1]!Table_1[[#This Row],[연도]]=2019,1,0)</f>
        <v>0</v>
      </c>
      <c r="S2649" s="15">
        <f>IF([1]!Table_1[[#This Row],[연도]]=2020,1,0)</f>
        <v>0</v>
      </c>
      <c r="T2649" s="15">
        <f>IF([1]!Table_1[[#This Row],[연도]]=2021,1,0)</f>
        <v>1</v>
      </c>
      <c r="U2649" s="15">
        <f>IF([1]!Table_1[[#This Row],[연도]]=2022,1,0)</f>
        <v>0</v>
      </c>
      <c r="V2649" s="15">
        <f>IF([1]!Table_1[[#This Row],[연도]]=2023,1,0)</f>
        <v>0</v>
      </c>
      <c r="W2649" s="12">
        <v>1.59</v>
      </c>
      <c r="X2649" s="10">
        <f>Y2649/1000000000000</f>
        <v>1.1768561099999999</v>
      </c>
      <c r="Y2649" s="15">
        <f>[1]!Table_1[[#This Row],[주가]]*[1]!Table_1[[#This Row],[기말주식수]]</f>
        <v>1176856110000</v>
      </c>
      <c r="Z2649" s="14">
        <f>AA2649/10</f>
        <v>1.1159053592763271</v>
      </c>
      <c r="AA2649" s="15">
        <f>[1]!Table_1[[#This Row],[시가총액]]/[1]!Table_1[[#This Row],[당기순이익(세후영업이익)]]</f>
        <v>11.15905359276327</v>
      </c>
      <c r="AB2649" s="12">
        <v>45772734600</v>
      </c>
    </row>
    <row r="2650" spans="1:28" ht="19.2">
      <c r="A2650" s="10">
        <v>2649</v>
      </c>
      <c r="B2650" s="10">
        <v>18670</v>
      </c>
      <c r="C2650" s="11" t="s">
        <v>411</v>
      </c>
      <c r="D2650" s="11" t="s">
        <v>6</v>
      </c>
      <c r="E2650" s="10">
        <v>2022</v>
      </c>
      <c r="F2650" s="10">
        <v>22.693000000000001</v>
      </c>
      <c r="G2650" s="14">
        <f>([1]!Table_1[[#This Row],[총자산]]-[1]!Table_1[[#This Row],[장부가치 자기자본]]+[1]!Table_1[[#This Row],[시가총액]])/[1]!Table_1[[#This Row],[총자산]]</f>
        <v>0.78140419499080216</v>
      </c>
      <c r="H2650" s="14">
        <f>I2650/100000000000</f>
        <v>3.9047100000000001</v>
      </c>
      <c r="I2650" s="10">
        <v>390471000000</v>
      </c>
      <c r="J2650" s="10">
        <v>13.87</v>
      </c>
      <c r="K2650" s="10">
        <f>L2650/1000000000000</f>
        <v>8.0661691182619997</v>
      </c>
      <c r="L2650" s="10">
        <v>8066169118262</v>
      </c>
      <c r="M2650" s="10">
        <v>1.56</v>
      </c>
      <c r="N2650" s="10">
        <v>2</v>
      </c>
      <c r="O2650" s="14">
        <f>IF([1]!Table_1[[#This Row],[연도]]=2016,1,0)</f>
        <v>0</v>
      </c>
      <c r="P2650" s="14">
        <f>IF([1]!Table_1[[#This Row],[연도]]=2017,1,0)</f>
        <v>0</v>
      </c>
      <c r="Q2650" s="14">
        <f>IF([1]!Table_1[[#This Row],[연도]]=2018,1,0)</f>
        <v>0</v>
      </c>
      <c r="R2650" s="14">
        <f>IF([1]!Table_1[[#This Row],[연도]]=2019,1,0)</f>
        <v>0</v>
      </c>
      <c r="S2650" s="14">
        <f>IF([1]!Table_1[[#This Row],[연도]]=2020,1,0)</f>
        <v>0</v>
      </c>
      <c r="T2650" s="14">
        <f>IF([1]!Table_1[[#This Row],[연도]]=2021,1,0)</f>
        <v>0</v>
      </c>
      <c r="U2650" s="14">
        <f>IF([1]!Table_1[[#This Row],[연도]]=2022,1,0)</f>
        <v>1</v>
      </c>
      <c r="V2650" s="14">
        <f>IF([1]!Table_1[[#This Row],[연도]]=2023,1,0)</f>
        <v>0</v>
      </c>
      <c r="W2650" s="10">
        <v>2.79</v>
      </c>
      <c r="X2650" s="10">
        <f>Y2650/1000000000000</f>
        <v>1.0660931819999999</v>
      </c>
      <c r="Y2650" s="14">
        <f>[1]!Table_1[[#This Row],[주가]]*[1]!Table_1[[#This Row],[기말주식수]]</f>
        <v>1066093182000</v>
      </c>
      <c r="Z2650" s="14">
        <f>AA2650/10</f>
        <v>0.2730274929508209</v>
      </c>
      <c r="AA2650" s="14">
        <f>[1]!Table_1[[#This Row],[시가총액]]/[1]!Table_1[[#This Row],[당기순이익(세후영업이익)]]</f>
        <v>2.7302749295082092</v>
      </c>
      <c r="AB2650" s="10">
        <v>58337799000</v>
      </c>
    </row>
    <row r="2651" spans="1:28" ht="19.2">
      <c r="A2651" s="12">
        <v>2650</v>
      </c>
      <c r="B2651" s="12">
        <v>18670</v>
      </c>
      <c r="C2651" s="13" t="s">
        <v>411</v>
      </c>
      <c r="D2651" s="13" t="s">
        <v>6</v>
      </c>
      <c r="E2651" s="12">
        <v>2023</v>
      </c>
      <c r="F2651" s="12">
        <v>22.701000000000001</v>
      </c>
      <c r="G2651" s="15">
        <f>([1]!Table_1[[#This Row],[총자산]]-[1]!Table_1[[#This Row],[장부가치 자기자본]]+[1]!Table_1[[#This Row],[시가총액]])/[1]!Table_1[[#This Row],[총자산]]</f>
        <v>0.79903525892703264</v>
      </c>
      <c r="H2651" s="14">
        <f>I2651/100000000000</f>
        <v>3.0359500000000001</v>
      </c>
      <c r="I2651" s="12">
        <v>303595000000</v>
      </c>
      <c r="J2651" s="12">
        <v>4.29</v>
      </c>
      <c r="K2651" s="10">
        <f>L2651/1000000000000</f>
        <v>6.9922573908560004</v>
      </c>
      <c r="L2651" s="12">
        <v>6992257390856</v>
      </c>
      <c r="M2651" s="12">
        <v>1.26</v>
      </c>
      <c r="N2651" s="12">
        <v>2</v>
      </c>
      <c r="O2651" s="15">
        <f>IF([1]!Table_1[[#This Row],[연도]]=2016,1,0)</f>
        <v>0</v>
      </c>
      <c r="P2651" s="15">
        <f>IF([1]!Table_1[[#This Row],[연도]]=2017,1,0)</f>
        <v>0</v>
      </c>
      <c r="Q2651" s="15">
        <f>IF([1]!Table_1[[#This Row],[연도]]=2018,1,0)</f>
        <v>0</v>
      </c>
      <c r="R2651" s="15">
        <f>IF([1]!Table_1[[#This Row],[연도]]=2019,1,0)</f>
        <v>0</v>
      </c>
      <c r="S2651" s="15">
        <f>IF([1]!Table_1[[#This Row],[연도]]=2020,1,0)</f>
        <v>0</v>
      </c>
      <c r="T2651" s="15">
        <f>IF([1]!Table_1[[#This Row],[연도]]=2021,1,0)</f>
        <v>0</v>
      </c>
      <c r="U2651" s="15">
        <f>IF([1]!Table_1[[#This Row],[연도]]=2022,1,0)</f>
        <v>0</v>
      </c>
      <c r="V2651" s="15">
        <f>IF([1]!Table_1[[#This Row],[연도]]=2023,1,0)</f>
        <v>1</v>
      </c>
      <c r="W2651" s="12">
        <v>2.13</v>
      </c>
      <c r="X2651" s="10">
        <f>Y2651/1000000000000</f>
        <v>1.366076112</v>
      </c>
      <c r="Y2651" s="15">
        <f>[1]!Table_1[[#This Row],[주가]]*[1]!Table_1[[#This Row],[기말주식수]]</f>
        <v>1366076112000</v>
      </c>
      <c r="Z2651" s="14">
        <f>AA2651/10</f>
        <v>0.44996660419308621</v>
      </c>
      <c r="AA2651" s="15">
        <f>[1]!Table_1[[#This Row],[시가총액]]/[1]!Table_1[[#This Row],[당기순이익(세후영업이익)]]</f>
        <v>4.4996660419308618</v>
      </c>
      <c r="AB2651" s="12">
        <v>71800368000</v>
      </c>
    </row>
    <row r="2652" spans="1:28" ht="19.2">
      <c r="A2652" s="10">
        <v>2651</v>
      </c>
      <c r="B2652" s="10">
        <v>18680</v>
      </c>
      <c r="C2652" s="11" t="s">
        <v>412</v>
      </c>
      <c r="D2652" s="11" t="s">
        <v>20</v>
      </c>
      <c r="E2652" s="10">
        <v>2016</v>
      </c>
      <c r="F2652" s="10">
        <v>13.587</v>
      </c>
      <c r="G2652" s="14">
        <f>([1]!Table_1[[#This Row],[총자산]]-[1]!Table_1[[#This Row],[장부가치 자기자본]]+[1]!Table_1[[#This Row],[시가총액]])/[1]!Table_1[[#This Row],[총자산]]</f>
        <v>1.4882835578402329</v>
      </c>
      <c r="H2652" s="14">
        <f>I2652/100000000000</f>
        <v>-2.1266083759999999E-2</v>
      </c>
      <c r="I2652" s="10">
        <v>-2126608376</v>
      </c>
      <c r="J2652" s="10">
        <v>6.05</v>
      </c>
      <c r="K2652" s="10">
        <f>L2652/1000000000000</f>
        <v>3.8068710720000003E-2</v>
      </c>
      <c r="L2652" s="10">
        <v>38068710720</v>
      </c>
      <c r="M2652" s="10">
        <v>5.0199999999999996</v>
      </c>
      <c r="N2652" s="10">
        <v>1</v>
      </c>
      <c r="O2652" s="14">
        <f>IF([1]!Table_1[[#This Row],[연도]]=2016,1,0)</f>
        <v>1</v>
      </c>
      <c r="P2652" s="14">
        <f>IF([1]!Table_1[[#This Row],[연도]]=2017,1,0)</f>
        <v>0</v>
      </c>
      <c r="Q2652" s="14">
        <f>IF([1]!Table_1[[#This Row],[연도]]=2018,1,0)</f>
        <v>0</v>
      </c>
      <c r="R2652" s="14">
        <f>IF([1]!Table_1[[#This Row],[연도]]=2019,1,0)</f>
        <v>0</v>
      </c>
      <c r="S2652" s="14">
        <f>IF([1]!Table_1[[#This Row],[연도]]=2020,1,0)</f>
        <v>0</v>
      </c>
      <c r="T2652" s="14">
        <f>IF([1]!Table_1[[#This Row],[연도]]=2021,1,0)</f>
        <v>0</v>
      </c>
      <c r="U2652" s="14">
        <f>IF([1]!Table_1[[#This Row],[연도]]=2022,1,0)</f>
        <v>0</v>
      </c>
      <c r="V2652" s="14">
        <f>IF([1]!Table_1[[#This Row],[연도]]=2023,1,0)</f>
        <v>0</v>
      </c>
      <c r="W2652" s="10">
        <v>0.18</v>
      </c>
      <c r="X2652" s="10">
        <f>Y2652/1000000000000</f>
        <v>7.9607458182000004E-2</v>
      </c>
      <c r="Y2652" s="14">
        <f>[1]!Table_1[[#This Row],[주가]]*[1]!Table_1[[#This Row],[기말주식수]]</f>
        <v>79607458182</v>
      </c>
      <c r="Z2652" s="14">
        <f>AA2652/10</f>
        <v>-3.7434000110418078</v>
      </c>
      <c r="AA2652" s="14">
        <f>[1]!Table_1[[#This Row],[시가총액]]/[1]!Table_1[[#This Row],[당기순이익(세후영업이익)]]</f>
        <v>-37.434000110418076</v>
      </c>
      <c r="AB2652" s="10">
        <v>111007890</v>
      </c>
    </row>
    <row r="2653" spans="1:28" ht="19.2">
      <c r="A2653" s="12">
        <v>2652</v>
      </c>
      <c r="B2653" s="12">
        <v>18680</v>
      </c>
      <c r="C2653" s="13" t="s">
        <v>412</v>
      </c>
      <c r="D2653" s="13" t="s">
        <v>20</v>
      </c>
      <c r="E2653" s="12">
        <v>2017</v>
      </c>
      <c r="F2653" s="12">
        <v>14.276</v>
      </c>
      <c r="G2653" s="15">
        <f>([1]!Table_1[[#This Row],[총자산]]-[1]!Table_1[[#This Row],[장부가치 자기자본]]+[1]!Table_1[[#This Row],[시가총액]])/[1]!Table_1[[#This Row],[총자산]]</f>
        <v>1.9862286433570959</v>
      </c>
      <c r="H2653" s="14">
        <f>I2653/100000000000</f>
        <v>-5.9651436689999997E-2</v>
      </c>
      <c r="I2653" s="12">
        <v>-5965143669</v>
      </c>
      <c r="J2653" s="12">
        <v>-19.86</v>
      </c>
      <c r="K2653" s="10">
        <f>L2653/1000000000000</f>
        <v>3.4051567434E-2</v>
      </c>
      <c r="L2653" s="12">
        <v>34051567434</v>
      </c>
      <c r="M2653" s="12">
        <v>9.6199999999999992</v>
      </c>
      <c r="N2653" s="12">
        <v>1</v>
      </c>
      <c r="O2653" s="15">
        <f>IF([1]!Table_1[[#This Row],[연도]]=2016,1,0)</f>
        <v>0</v>
      </c>
      <c r="P2653" s="15">
        <f>IF([1]!Table_1[[#This Row],[연도]]=2017,1,0)</f>
        <v>1</v>
      </c>
      <c r="Q2653" s="15">
        <f>IF([1]!Table_1[[#This Row],[연도]]=2018,1,0)</f>
        <v>0</v>
      </c>
      <c r="R2653" s="15">
        <f>IF([1]!Table_1[[#This Row],[연도]]=2019,1,0)</f>
        <v>0</v>
      </c>
      <c r="S2653" s="15">
        <f>IF([1]!Table_1[[#This Row],[연도]]=2020,1,0)</f>
        <v>0</v>
      </c>
      <c r="T2653" s="15">
        <f>IF([1]!Table_1[[#This Row],[연도]]=2021,1,0)</f>
        <v>0</v>
      </c>
      <c r="U2653" s="15">
        <f>IF([1]!Table_1[[#This Row],[연도]]=2022,1,0)</f>
        <v>0</v>
      </c>
      <c r="V2653" s="15">
        <f>IF([1]!Table_1[[#This Row],[연도]]=2023,1,0)</f>
        <v>0</v>
      </c>
      <c r="W2653" s="12">
        <v>0.14000000000000001</v>
      </c>
      <c r="X2653" s="10">
        <f>Y2653/1000000000000</f>
        <v>0.106425004299</v>
      </c>
      <c r="Y2653" s="15">
        <f>[1]!Table_1[[#This Row],[주가]]*[1]!Table_1[[#This Row],[기말주식수]]</f>
        <v>106425004299</v>
      </c>
      <c r="Z2653" s="14">
        <f>AA2653/10</f>
        <v>-1.7841146869953117</v>
      </c>
      <c r="AA2653" s="15">
        <f>[1]!Table_1[[#This Row],[시가총액]]/[1]!Table_1[[#This Row],[당기순이익(세후영업이익)]]</f>
        <v>-17.841146869953118</v>
      </c>
      <c r="AB2653" s="12">
        <v>125768145</v>
      </c>
    </row>
    <row r="2654" spans="1:28" ht="19.2">
      <c r="A2654" s="10">
        <v>2653</v>
      </c>
      <c r="B2654" s="10">
        <v>18680</v>
      </c>
      <c r="C2654" s="11" t="s">
        <v>412</v>
      </c>
      <c r="D2654" s="11" t="s">
        <v>20</v>
      </c>
      <c r="E2654" s="10">
        <v>2019</v>
      </c>
      <c r="F2654" s="10">
        <v>53.933</v>
      </c>
      <c r="G2654" s="14">
        <f>([1]!Table_1[[#This Row],[총자산]]-[1]!Table_1[[#This Row],[장부가치 자기자본]]+[1]!Table_1[[#This Row],[시가총액]])/[1]!Table_1[[#This Row],[총자산]]</f>
        <v>1.5351927675964585</v>
      </c>
      <c r="H2654" s="14">
        <f>I2654/100000000000</f>
        <v>3.6629715030000003E-2</v>
      </c>
      <c r="I2654" s="10">
        <v>3662971503</v>
      </c>
      <c r="J2654" s="10">
        <v>1</v>
      </c>
      <c r="K2654" s="10">
        <f>L2654/1000000000000</f>
        <v>5.3950359338999998E-2</v>
      </c>
      <c r="L2654" s="10">
        <v>53950359339</v>
      </c>
      <c r="M2654" s="10">
        <v>9.7200000000000006</v>
      </c>
      <c r="N2654" s="10">
        <v>1</v>
      </c>
      <c r="O2654" s="14">
        <f>IF([1]!Table_1[[#This Row],[연도]]=2016,1,0)</f>
        <v>0</v>
      </c>
      <c r="P2654" s="14">
        <f>IF([1]!Table_1[[#This Row],[연도]]=2017,1,0)</f>
        <v>0</v>
      </c>
      <c r="Q2654" s="14">
        <f>IF([1]!Table_1[[#This Row],[연도]]=2018,1,0)</f>
        <v>0</v>
      </c>
      <c r="R2654" s="14">
        <f>IF([1]!Table_1[[#This Row],[연도]]=2019,1,0)</f>
        <v>1</v>
      </c>
      <c r="S2654" s="14">
        <f>IF([1]!Table_1[[#This Row],[연도]]=2020,1,0)</f>
        <v>0</v>
      </c>
      <c r="T2654" s="14">
        <f>IF([1]!Table_1[[#This Row],[연도]]=2021,1,0)</f>
        <v>0</v>
      </c>
      <c r="U2654" s="14">
        <f>IF([1]!Table_1[[#This Row],[연도]]=2022,1,0)</f>
        <v>0</v>
      </c>
      <c r="V2654" s="14">
        <f>IF([1]!Table_1[[#This Row],[연도]]=2023,1,0)</f>
        <v>0</v>
      </c>
      <c r="W2654" s="10">
        <v>0.3</v>
      </c>
      <c r="X2654" s="10">
        <f>Y2654/1000000000000</f>
        <v>6.6390544176000002E-2</v>
      </c>
      <c r="Y2654" s="14">
        <f>[1]!Table_1[[#This Row],[주가]]*[1]!Table_1[[#This Row],[기말주식수]]</f>
        <v>66390544176</v>
      </c>
      <c r="Z2654" s="14">
        <f>AA2654/10</f>
        <v>1.8124777689814313</v>
      </c>
      <c r="AA2654" s="14">
        <f>[1]!Table_1[[#This Row],[시가총액]]/[1]!Table_1[[#This Row],[당기순이익(세후영업이익)]]</f>
        <v>18.124777689814312</v>
      </c>
      <c r="AB2654" s="10">
        <v>127282485</v>
      </c>
    </row>
    <row r="2655" spans="1:28" ht="19.2">
      <c r="A2655" s="12">
        <v>2654</v>
      </c>
      <c r="B2655" s="12">
        <v>18880</v>
      </c>
      <c r="C2655" s="13" t="s">
        <v>413</v>
      </c>
      <c r="D2655" s="13" t="s">
        <v>6</v>
      </c>
      <c r="E2655" s="12">
        <v>2016</v>
      </c>
      <c r="F2655" s="12">
        <v>39.54</v>
      </c>
      <c r="G2655" s="15">
        <f>([1]!Table_1[[#This Row],[총자산]]-[1]!Table_1[[#This Row],[장부가치 자기자본]]+[1]!Table_1[[#This Row],[시가총액]])/[1]!Table_1[[#This Row],[총자산]]</f>
        <v>1.9361346187129864</v>
      </c>
      <c r="H2655" s="14">
        <f>I2655/100000000000</f>
        <v>4.2254800000000001</v>
      </c>
      <c r="I2655" s="12">
        <v>422548000000</v>
      </c>
      <c r="J2655" s="12">
        <v>11.57</v>
      </c>
      <c r="K2655" s="10">
        <f>L2655/1000000000000</f>
        <v>5.7037145769190003</v>
      </c>
      <c r="L2655" s="12">
        <v>5703714576919</v>
      </c>
      <c r="M2655" s="12">
        <v>0.66</v>
      </c>
      <c r="N2655" s="12">
        <v>4</v>
      </c>
      <c r="O2655" s="15">
        <f>IF([1]!Table_1[[#This Row],[연도]]=2016,1,0)</f>
        <v>1</v>
      </c>
      <c r="P2655" s="15">
        <f>IF([1]!Table_1[[#This Row],[연도]]=2017,1,0)</f>
        <v>0</v>
      </c>
      <c r="Q2655" s="15">
        <f>IF([1]!Table_1[[#This Row],[연도]]=2018,1,0)</f>
        <v>0</v>
      </c>
      <c r="R2655" s="15">
        <f>IF([1]!Table_1[[#This Row],[연도]]=2019,1,0)</f>
        <v>0</v>
      </c>
      <c r="S2655" s="15">
        <f>IF([1]!Table_1[[#This Row],[연도]]=2020,1,0)</f>
        <v>0</v>
      </c>
      <c r="T2655" s="15">
        <f>IF([1]!Table_1[[#This Row],[연도]]=2021,1,0)</f>
        <v>0</v>
      </c>
      <c r="U2655" s="15">
        <f>IF([1]!Table_1[[#This Row],[연도]]=2022,1,0)</f>
        <v>0</v>
      </c>
      <c r="V2655" s="15">
        <f>IF([1]!Table_1[[#This Row],[연도]]=2023,1,0)</f>
        <v>0</v>
      </c>
      <c r="W2655" s="12">
        <v>1.46</v>
      </c>
      <c r="X2655" s="10">
        <f>Y2655/1000000000000</f>
        <v>5.4981400000000002</v>
      </c>
      <c r="Y2655" s="15">
        <f>[1]!Table_1[[#This Row],[주가]]*[1]!Table_1[[#This Row],[기말주식수]]</f>
        <v>5498140000000</v>
      </c>
      <c r="Z2655" s="14">
        <f>AA2655/10</f>
        <v>1.3011870840709221</v>
      </c>
      <c r="AA2655" s="15">
        <f>[1]!Table_1[[#This Row],[시가총액]]/[1]!Table_1[[#This Row],[당기순이익(세후영업이익)]]</f>
        <v>13.011870840709221</v>
      </c>
      <c r="AB2655" s="12">
        <v>120105000000</v>
      </c>
    </row>
    <row r="2656" spans="1:28" ht="19.2">
      <c r="A2656" s="10">
        <v>2655</v>
      </c>
      <c r="B2656" s="10">
        <v>18880</v>
      </c>
      <c r="C2656" s="11" t="s">
        <v>413</v>
      </c>
      <c r="D2656" s="11" t="s">
        <v>6</v>
      </c>
      <c r="E2656" s="10">
        <v>2017</v>
      </c>
      <c r="F2656" s="10">
        <v>54.56</v>
      </c>
      <c r="G2656" s="14">
        <f>([1]!Table_1[[#This Row],[총자산]]-[1]!Table_1[[#This Row],[장부가치 자기자본]]+[1]!Table_1[[#This Row],[시가총액]])/[1]!Table_1[[#This Row],[총자산]]</f>
        <v>2.3079910255269831</v>
      </c>
      <c r="H2656" s="14">
        <f>I2656/100000000000</f>
        <v>4.6843700000000004</v>
      </c>
      <c r="I2656" s="10">
        <v>468437000000</v>
      </c>
      <c r="J2656" s="10">
        <v>6.73</v>
      </c>
      <c r="K2656" s="10">
        <f>L2656/1000000000000</f>
        <v>5.5856733043900002</v>
      </c>
      <c r="L2656" s="10">
        <v>5585673304390</v>
      </c>
      <c r="M2656" s="10">
        <v>0.96</v>
      </c>
      <c r="N2656" s="10">
        <v>4</v>
      </c>
      <c r="O2656" s="14">
        <f>IF([1]!Table_1[[#This Row],[연도]]=2016,1,0)</f>
        <v>0</v>
      </c>
      <c r="P2656" s="14">
        <f>IF([1]!Table_1[[#This Row],[연도]]=2017,1,0)</f>
        <v>1</v>
      </c>
      <c r="Q2656" s="14">
        <f>IF([1]!Table_1[[#This Row],[연도]]=2018,1,0)</f>
        <v>0</v>
      </c>
      <c r="R2656" s="14">
        <f>IF([1]!Table_1[[#This Row],[연도]]=2019,1,0)</f>
        <v>0</v>
      </c>
      <c r="S2656" s="14">
        <f>IF([1]!Table_1[[#This Row],[연도]]=2020,1,0)</f>
        <v>0</v>
      </c>
      <c r="T2656" s="14">
        <f>IF([1]!Table_1[[#This Row],[연도]]=2021,1,0)</f>
        <v>0</v>
      </c>
      <c r="U2656" s="14">
        <f>IF([1]!Table_1[[#This Row],[연도]]=2022,1,0)</f>
        <v>0</v>
      </c>
      <c r="V2656" s="14">
        <f>IF([1]!Table_1[[#This Row],[연도]]=2023,1,0)</f>
        <v>0</v>
      </c>
      <c r="W2656" s="10">
        <v>1.26</v>
      </c>
      <c r="X2656" s="10">
        <f>Y2656/1000000000000</f>
        <v>7.4198199999999996</v>
      </c>
      <c r="Y2656" s="14">
        <f>[1]!Table_1[[#This Row],[주가]]*[1]!Table_1[[#This Row],[기말주식수]]</f>
        <v>7419820000000</v>
      </c>
      <c r="Z2656" s="14">
        <f>AA2656/10</f>
        <v>1.5839525912769488</v>
      </c>
      <c r="AA2656" s="14">
        <f>[1]!Table_1[[#This Row],[시가총액]]/[1]!Table_1[[#This Row],[당기순이익(세후영업이익)]]</f>
        <v>15.839525912769487</v>
      </c>
      <c r="AB2656" s="10">
        <v>162809000000</v>
      </c>
    </row>
    <row r="2657" spans="1:28" ht="19.2">
      <c r="A2657" s="12">
        <v>2656</v>
      </c>
      <c r="B2657" s="12">
        <v>18880</v>
      </c>
      <c r="C2657" s="13" t="s">
        <v>413</v>
      </c>
      <c r="D2657" s="13" t="s">
        <v>6</v>
      </c>
      <c r="E2657" s="12">
        <v>2018</v>
      </c>
      <c r="F2657" s="12">
        <v>60.210999999999999</v>
      </c>
      <c r="G2657" s="15">
        <f>([1]!Table_1[[#This Row],[총자산]]-[1]!Table_1[[#This Row],[장부가치 자기자본]]+[1]!Table_1[[#This Row],[시가총액]])/[1]!Table_1[[#This Row],[총자산]]</f>
        <v>1.6784041269242584</v>
      </c>
      <c r="H2657" s="14">
        <f>I2657/100000000000</f>
        <v>4.3377600000000003</v>
      </c>
      <c r="I2657" s="12">
        <v>433776000000</v>
      </c>
      <c r="J2657" s="12">
        <v>30.01</v>
      </c>
      <c r="K2657" s="10">
        <f>L2657/1000000000000</f>
        <v>5.9375850954700002</v>
      </c>
      <c r="L2657" s="12">
        <v>5937585095470</v>
      </c>
      <c r="M2657" s="12">
        <v>0.79</v>
      </c>
      <c r="N2657" s="12">
        <v>4</v>
      </c>
      <c r="O2657" s="15">
        <f>IF([1]!Table_1[[#This Row],[연도]]=2016,1,0)</f>
        <v>0</v>
      </c>
      <c r="P2657" s="15">
        <f>IF([1]!Table_1[[#This Row],[연도]]=2017,1,0)</f>
        <v>0</v>
      </c>
      <c r="Q2657" s="15">
        <f>IF([1]!Table_1[[#This Row],[연도]]=2018,1,0)</f>
        <v>1</v>
      </c>
      <c r="R2657" s="15">
        <f>IF([1]!Table_1[[#This Row],[연도]]=2019,1,0)</f>
        <v>0</v>
      </c>
      <c r="S2657" s="15">
        <f>IF([1]!Table_1[[#This Row],[연도]]=2020,1,0)</f>
        <v>0</v>
      </c>
      <c r="T2657" s="15">
        <f>IF([1]!Table_1[[#This Row],[연도]]=2021,1,0)</f>
        <v>0</v>
      </c>
      <c r="U2657" s="15">
        <f>IF([1]!Table_1[[#This Row],[연도]]=2022,1,0)</f>
        <v>0</v>
      </c>
      <c r="V2657" s="15">
        <f>IF([1]!Table_1[[#This Row],[연도]]=2023,1,0)</f>
        <v>0</v>
      </c>
      <c r="W2657" s="12">
        <v>1.38</v>
      </c>
      <c r="X2657" s="10">
        <f>Y2657/1000000000000</f>
        <v>5.7650399999999999</v>
      </c>
      <c r="Y2657" s="15">
        <f>[1]!Table_1[[#This Row],[주가]]*[1]!Table_1[[#This Row],[기말주식수]]</f>
        <v>5765040000000</v>
      </c>
      <c r="Z2657" s="14">
        <f>AA2657/10</f>
        <v>1.3290361845745271</v>
      </c>
      <c r="AA2657" s="15">
        <f>[1]!Table_1[[#This Row],[시가총액]]/[1]!Table_1[[#This Row],[당기순이익(세후영업이익)]]</f>
        <v>13.29036184574527</v>
      </c>
      <c r="AB2657" s="12">
        <v>170816000000</v>
      </c>
    </row>
    <row r="2658" spans="1:28" ht="19.2">
      <c r="A2658" s="10">
        <v>2657</v>
      </c>
      <c r="B2658" s="10">
        <v>18880</v>
      </c>
      <c r="C2658" s="11" t="s">
        <v>413</v>
      </c>
      <c r="D2658" s="11" t="s">
        <v>6</v>
      </c>
      <c r="E2658" s="10">
        <v>2019</v>
      </c>
      <c r="F2658" s="10">
        <v>52.948</v>
      </c>
      <c r="G2658" s="14">
        <f>([1]!Table_1[[#This Row],[총자산]]-[1]!Table_1[[#This Row],[장부가치 자기자본]]+[1]!Table_1[[#This Row],[시가총액]])/[1]!Table_1[[#This Row],[총자산]]</f>
        <v>1.5103331662609283</v>
      </c>
      <c r="H2658" s="14">
        <f>I2658/100000000000</f>
        <v>4.8380999999999998</v>
      </c>
      <c r="I2658" s="10">
        <v>483810000000</v>
      </c>
      <c r="J2658" s="10">
        <v>32.24</v>
      </c>
      <c r="K2658" s="10">
        <f>L2658/1000000000000</f>
        <v>7.1541525885809998</v>
      </c>
      <c r="L2658" s="10">
        <v>7154152588581</v>
      </c>
      <c r="M2658" s="10">
        <v>0.74</v>
      </c>
      <c r="N2658" s="10">
        <v>4</v>
      </c>
      <c r="O2658" s="14">
        <f>IF([1]!Table_1[[#This Row],[연도]]=2016,1,0)</f>
        <v>0</v>
      </c>
      <c r="P2658" s="14">
        <f>IF([1]!Table_1[[#This Row],[연도]]=2017,1,0)</f>
        <v>0</v>
      </c>
      <c r="Q2658" s="14">
        <f>IF([1]!Table_1[[#This Row],[연도]]=2018,1,0)</f>
        <v>0</v>
      </c>
      <c r="R2658" s="14">
        <f>IF([1]!Table_1[[#This Row],[연도]]=2019,1,0)</f>
        <v>1</v>
      </c>
      <c r="S2658" s="14">
        <f>IF([1]!Table_1[[#This Row],[연도]]=2020,1,0)</f>
        <v>0</v>
      </c>
      <c r="T2658" s="14">
        <f>IF([1]!Table_1[[#This Row],[연도]]=2021,1,0)</f>
        <v>0</v>
      </c>
      <c r="U2658" s="14">
        <f>IF([1]!Table_1[[#This Row],[연도]]=2022,1,0)</f>
        <v>0</v>
      </c>
      <c r="V2658" s="14">
        <f>IF([1]!Table_1[[#This Row],[연도]]=2023,1,0)</f>
        <v>0</v>
      </c>
      <c r="W2658" s="10">
        <v>1.84</v>
      </c>
      <c r="X2658" s="10">
        <f>Y2658/1000000000000</f>
        <v>5.9518700000000004</v>
      </c>
      <c r="Y2658" s="14">
        <f>[1]!Table_1[[#This Row],[주가]]*[1]!Table_1[[#This Row],[기말주식수]]</f>
        <v>5951870000000</v>
      </c>
      <c r="Z2658" s="14">
        <f>AA2658/10</f>
        <v>1.2302081395589177</v>
      </c>
      <c r="AA2658" s="14">
        <f>[1]!Table_1[[#This Row],[시가총액]]/[1]!Table_1[[#This Row],[당기순이익(세후영업이익)]]</f>
        <v>12.302081395589177</v>
      </c>
      <c r="AB2658" s="10">
        <v>170816000000</v>
      </c>
    </row>
    <row r="2659" spans="1:28" ht="19.2">
      <c r="A2659" s="12">
        <v>2658</v>
      </c>
      <c r="B2659" s="12">
        <v>18880</v>
      </c>
      <c r="C2659" s="13" t="s">
        <v>413</v>
      </c>
      <c r="D2659" s="13" t="s">
        <v>6</v>
      </c>
      <c r="E2659" s="12">
        <v>2020</v>
      </c>
      <c r="F2659" s="12">
        <v>150.52099999999999</v>
      </c>
      <c r="G2659" s="15">
        <f>([1]!Table_1[[#This Row],[총자산]]-[1]!Table_1[[#This Row],[장부가치 자기자본]]+[1]!Table_1[[#This Row],[시가총액]])/[1]!Table_1[[#This Row],[총자산]]</f>
        <v>1.8241931408777889</v>
      </c>
      <c r="H2659" s="14">
        <f>I2659/100000000000</f>
        <v>3.1579999999999999</v>
      </c>
      <c r="I2659" s="12">
        <v>315800000000</v>
      </c>
      <c r="J2659" s="12">
        <v>10.24</v>
      </c>
      <c r="K2659" s="10">
        <f>L2659/1000000000000</f>
        <v>6.8728325766709997</v>
      </c>
      <c r="L2659" s="12">
        <v>6872832576671</v>
      </c>
      <c r="M2659" s="12">
        <v>1.41</v>
      </c>
      <c r="N2659" s="12">
        <v>4</v>
      </c>
      <c r="O2659" s="15">
        <f>IF([1]!Table_1[[#This Row],[연도]]=2016,1,0)</f>
        <v>0</v>
      </c>
      <c r="P2659" s="15">
        <f>IF([1]!Table_1[[#This Row],[연도]]=2017,1,0)</f>
        <v>0</v>
      </c>
      <c r="Q2659" s="15">
        <f>IF([1]!Table_1[[#This Row],[연도]]=2018,1,0)</f>
        <v>0</v>
      </c>
      <c r="R2659" s="15">
        <f>IF([1]!Table_1[[#This Row],[연도]]=2019,1,0)</f>
        <v>0</v>
      </c>
      <c r="S2659" s="15">
        <f>IF([1]!Table_1[[#This Row],[연도]]=2020,1,0)</f>
        <v>1</v>
      </c>
      <c r="T2659" s="15">
        <f>IF([1]!Table_1[[#This Row],[연도]]=2021,1,0)</f>
        <v>0</v>
      </c>
      <c r="U2659" s="15">
        <f>IF([1]!Table_1[[#This Row],[연도]]=2022,1,0)</f>
        <v>0</v>
      </c>
      <c r="V2659" s="15">
        <f>IF([1]!Table_1[[#This Row],[연도]]=2023,1,0)</f>
        <v>0</v>
      </c>
      <c r="W2659" s="12">
        <v>1.23</v>
      </c>
      <c r="X2659" s="10">
        <f>Y2659/1000000000000</f>
        <v>8.6742500000000007</v>
      </c>
      <c r="Y2659" s="15">
        <f>[1]!Table_1[[#This Row],[주가]]*[1]!Table_1[[#This Row],[기말주식수]]</f>
        <v>8674250000000</v>
      </c>
      <c r="Z2659" s="14">
        <f>AA2659/10</f>
        <v>2.7467542748575049</v>
      </c>
      <c r="AA2659" s="15">
        <f>[1]!Table_1[[#This Row],[시가총액]]/[1]!Table_1[[#This Row],[당기순이익(세후영업이익)]]</f>
        <v>27.467542748575049</v>
      </c>
      <c r="AB2659" s="12">
        <v>170780689304</v>
      </c>
    </row>
    <row r="2660" spans="1:28" ht="19.2">
      <c r="A2660" s="10">
        <v>2659</v>
      </c>
      <c r="B2660" s="10">
        <v>18880</v>
      </c>
      <c r="C2660" s="11" t="s">
        <v>413</v>
      </c>
      <c r="D2660" s="11" t="s">
        <v>6</v>
      </c>
      <c r="E2660" s="10">
        <v>2021</v>
      </c>
      <c r="F2660" s="10">
        <v>61.83</v>
      </c>
      <c r="G2660" s="14">
        <f>([1]!Table_1[[#This Row],[총자산]]-[1]!Table_1[[#This Row],[장부가치 자기자본]]+[1]!Table_1[[#This Row],[시가총액]])/[1]!Table_1[[#This Row],[총자산]]</f>
        <v>1.5711810269247333</v>
      </c>
      <c r="H2660" s="14">
        <f>I2660/100000000000</f>
        <v>3.2577099999999999</v>
      </c>
      <c r="I2660" s="10">
        <v>325771000000</v>
      </c>
      <c r="J2660" s="10">
        <v>5.46</v>
      </c>
      <c r="K2660" s="10">
        <f>L2660/1000000000000</f>
        <v>7.3514238256639999</v>
      </c>
      <c r="L2660" s="10">
        <v>7351423825664</v>
      </c>
      <c r="M2660" s="10">
        <v>1.73</v>
      </c>
      <c r="N2660" s="10">
        <v>4</v>
      </c>
      <c r="O2660" s="14">
        <f>IF([1]!Table_1[[#This Row],[연도]]=2016,1,0)</f>
        <v>0</v>
      </c>
      <c r="P2660" s="14">
        <f>IF([1]!Table_1[[#This Row],[연도]]=2017,1,0)</f>
        <v>0</v>
      </c>
      <c r="Q2660" s="14">
        <f>IF([1]!Table_1[[#This Row],[연도]]=2018,1,0)</f>
        <v>0</v>
      </c>
      <c r="R2660" s="14">
        <f>IF([1]!Table_1[[#This Row],[연도]]=2019,1,0)</f>
        <v>0</v>
      </c>
      <c r="S2660" s="14">
        <f>IF([1]!Table_1[[#This Row],[연도]]=2020,1,0)</f>
        <v>0</v>
      </c>
      <c r="T2660" s="14">
        <f>IF([1]!Table_1[[#This Row],[연도]]=2021,1,0)</f>
        <v>1</v>
      </c>
      <c r="U2660" s="14">
        <f>IF([1]!Table_1[[#This Row],[연도]]=2022,1,0)</f>
        <v>0</v>
      </c>
      <c r="V2660" s="14">
        <f>IF([1]!Table_1[[#This Row],[연도]]=2023,1,0)</f>
        <v>0</v>
      </c>
      <c r="W2660" s="10">
        <v>0.76</v>
      </c>
      <c r="X2660" s="10">
        <f>Y2660/1000000000000</f>
        <v>7.1796100000000003</v>
      </c>
      <c r="Y2660" s="14">
        <f>[1]!Table_1[[#This Row],[주가]]*[1]!Table_1[[#This Row],[기말주식수]]</f>
        <v>7179610000000</v>
      </c>
      <c r="Z2660" s="14">
        <f>AA2660/10</f>
        <v>2.2038824818660965</v>
      </c>
      <c r="AA2660" s="14">
        <f>[1]!Table_1[[#This Row],[시가총액]]/[1]!Table_1[[#This Row],[당기순이익(세후영업이익)]]</f>
        <v>22.038824818660963</v>
      </c>
      <c r="AB2660" s="10">
        <v>192120634800</v>
      </c>
    </row>
    <row r="2661" spans="1:28" ht="19.2">
      <c r="A2661" s="12">
        <v>2660</v>
      </c>
      <c r="B2661" s="12">
        <v>18880</v>
      </c>
      <c r="C2661" s="13" t="s">
        <v>413</v>
      </c>
      <c r="D2661" s="13" t="s">
        <v>6</v>
      </c>
      <c r="E2661" s="12">
        <v>2022</v>
      </c>
      <c r="F2661" s="12">
        <v>718.39599999999996</v>
      </c>
      <c r="G2661" s="15">
        <f>([1]!Table_1[[#This Row],[총자산]]-[1]!Table_1[[#This Row],[장부가치 자기자본]]+[1]!Table_1[[#This Row],[시가총액]])/[1]!Table_1[[#This Row],[총자산]]</f>
        <v>1.2141578509215882</v>
      </c>
      <c r="H2661" s="14">
        <f>I2661/100000000000</f>
        <v>2.5659000000000001</v>
      </c>
      <c r="I2661" s="12">
        <v>256590000000</v>
      </c>
      <c r="J2661" s="12">
        <v>10.51</v>
      </c>
      <c r="K2661" s="10">
        <f>L2661/1000000000000</f>
        <v>8.6277275741480004</v>
      </c>
      <c r="L2661" s="12">
        <v>8627727574148</v>
      </c>
      <c r="M2661" s="12">
        <v>1.79</v>
      </c>
      <c r="N2661" s="12">
        <v>4</v>
      </c>
      <c r="O2661" s="15">
        <f>IF([1]!Table_1[[#This Row],[연도]]=2016,1,0)</f>
        <v>0</v>
      </c>
      <c r="P2661" s="15">
        <f>IF([1]!Table_1[[#This Row],[연도]]=2017,1,0)</f>
        <v>0</v>
      </c>
      <c r="Q2661" s="15">
        <f>IF([1]!Table_1[[#This Row],[연도]]=2018,1,0)</f>
        <v>0</v>
      </c>
      <c r="R2661" s="15">
        <f>IF([1]!Table_1[[#This Row],[연도]]=2019,1,0)</f>
        <v>0</v>
      </c>
      <c r="S2661" s="15">
        <f>IF([1]!Table_1[[#This Row],[연도]]=2020,1,0)</f>
        <v>0</v>
      </c>
      <c r="T2661" s="15">
        <f>IF([1]!Table_1[[#This Row],[연도]]=2021,1,0)</f>
        <v>0</v>
      </c>
      <c r="U2661" s="15">
        <f>IF([1]!Table_1[[#This Row],[연도]]=2022,1,0)</f>
        <v>1</v>
      </c>
      <c r="V2661" s="15">
        <f>IF([1]!Table_1[[#This Row],[연도]]=2023,1,0)</f>
        <v>0</v>
      </c>
      <c r="W2661" s="12">
        <v>1.49</v>
      </c>
      <c r="X2661" s="10">
        <f>Y2661/1000000000000</f>
        <v>4.3184420000000001</v>
      </c>
      <c r="Y2661" s="15">
        <f>[1]!Table_1[[#This Row],[주가]]*[1]!Table_1[[#This Row],[기말주식수]]</f>
        <v>4318442000000</v>
      </c>
      <c r="Z2661" s="14">
        <f>AA2661/10</f>
        <v>1.6830125881756888</v>
      </c>
      <c r="AA2661" s="15">
        <f>[1]!Table_1[[#This Row],[시가총액]]/[1]!Table_1[[#This Row],[당기순이익(세후영업이익)]]</f>
        <v>16.830125881756889</v>
      </c>
      <c r="AB2661" s="12">
        <v>192120634800</v>
      </c>
    </row>
    <row r="2662" spans="1:28" ht="19.2">
      <c r="A2662" s="10">
        <v>2661</v>
      </c>
      <c r="B2662" s="10">
        <v>18880</v>
      </c>
      <c r="C2662" s="11" t="s">
        <v>413</v>
      </c>
      <c r="D2662" s="11" t="s">
        <v>6</v>
      </c>
      <c r="E2662" s="10">
        <v>2023</v>
      </c>
      <c r="F2662" s="10">
        <v>286.37799999999999</v>
      </c>
      <c r="G2662" s="14">
        <f>([1]!Table_1[[#This Row],[총자산]]-[1]!Table_1[[#This Row],[장부가치 자기자본]]+[1]!Table_1[[#This Row],[시가총액]])/[1]!Table_1[[#This Row],[총자산]]</f>
        <v>1.1495948634923767</v>
      </c>
      <c r="H2662" s="14">
        <f>I2662/100000000000</f>
        <v>2.7727900000000001</v>
      </c>
      <c r="I2662" s="10">
        <v>277279000000</v>
      </c>
      <c r="J2662" s="10">
        <v>1.6</v>
      </c>
      <c r="K2662" s="10">
        <f>L2662/1000000000000</f>
        <v>9.5593282483999999</v>
      </c>
      <c r="L2662" s="10">
        <v>9559328248400</v>
      </c>
      <c r="M2662" s="10">
        <v>1.57</v>
      </c>
      <c r="N2662" s="10">
        <v>4</v>
      </c>
      <c r="O2662" s="14">
        <f>IF([1]!Table_1[[#This Row],[연도]]=2016,1,0)</f>
        <v>0</v>
      </c>
      <c r="P2662" s="14">
        <f>IF([1]!Table_1[[#This Row],[연도]]=2017,1,0)</f>
        <v>0</v>
      </c>
      <c r="Q2662" s="14">
        <f>IF([1]!Table_1[[#This Row],[연도]]=2018,1,0)</f>
        <v>0</v>
      </c>
      <c r="R2662" s="14">
        <f>IF([1]!Table_1[[#This Row],[연도]]=2019,1,0)</f>
        <v>0</v>
      </c>
      <c r="S2662" s="14">
        <f>IF([1]!Table_1[[#This Row],[연도]]=2020,1,0)</f>
        <v>0</v>
      </c>
      <c r="T2662" s="14">
        <f>IF([1]!Table_1[[#This Row],[연도]]=2021,1,0)</f>
        <v>0</v>
      </c>
      <c r="U2662" s="14">
        <f>IF([1]!Table_1[[#This Row],[연도]]=2022,1,0)</f>
        <v>0</v>
      </c>
      <c r="V2662" s="14">
        <f>IF([1]!Table_1[[#This Row],[연도]]=2023,1,0)</f>
        <v>1</v>
      </c>
      <c r="W2662" s="10">
        <v>1.1299999999999999</v>
      </c>
      <c r="X2662" s="10">
        <f>Y2662/1000000000000</f>
        <v>3.8914019999999998</v>
      </c>
      <c r="Y2662" s="14">
        <f>[1]!Table_1[[#This Row],[주가]]*[1]!Table_1[[#This Row],[기말주식수]]</f>
        <v>3891402000000</v>
      </c>
      <c r="Z2662" s="14">
        <f>AA2662/10</f>
        <v>1.4034247094082135</v>
      </c>
      <c r="AA2662" s="14">
        <f>[1]!Table_1[[#This Row],[시가총액]]/[1]!Table_1[[#This Row],[당기순이익(세후영업이익)]]</f>
        <v>14.034247094082135</v>
      </c>
      <c r="AB2662" s="10">
        <v>168639223880</v>
      </c>
    </row>
    <row r="2663" spans="1:28" ht="19.2">
      <c r="A2663" s="12">
        <v>2662</v>
      </c>
      <c r="B2663" s="12">
        <v>19010</v>
      </c>
      <c r="C2663" s="13" t="s">
        <v>414</v>
      </c>
      <c r="D2663" s="13" t="s">
        <v>20</v>
      </c>
      <c r="E2663" s="12">
        <v>2016</v>
      </c>
      <c r="F2663" s="12">
        <v>9.4339999999999993</v>
      </c>
      <c r="G2663" s="15">
        <f>([1]!Table_1[[#This Row],[총자산]]-[1]!Table_1[[#This Row],[장부가치 자기자본]]+[1]!Table_1[[#This Row],[시가총액]])/[1]!Table_1[[#This Row],[총자산]]</f>
        <v>0.44036817756507335</v>
      </c>
      <c r="H2663" s="14">
        <f>I2663/100000000000</f>
        <v>3.7147451919999998E-2</v>
      </c>
      <c r="I2663" s="12">
        <v>3714745192</v>
      </c>
      <c r="J2663" s="12">
        <v>5.44</v>
      </c>
      <c r="K2663" s="10">
        <f>L2663/1000000000000</f>
        <v>6.9749224525E-2</v>
      </c>
      <c r="L2663" s="12">
        <v>69749224525</v>
      </c>
      <c r="M2663" s="12">
        <v>3.19</v>
      </c>
      <c r="N2663" s="12">
        <v>1</v>
      </c>
      <c r="O2663" s="15">
        <f>IF([1]!Table_1[[#This Row],[연도]]=2016,1,0)</f>
        <v>1</v>
      </c>
      <c r="P2663" s="15">
        <f>IF([1]!Table_1[[#This Row],[연도]]=2017,1,0)</f>
        <v>0</v>
      </c>
      <c r="Q2663" s="15">
        <f>IF([1]!Table_1[[#This Row],[연도]]=2018,1,0)</f>
        <v>0</v>
      </c>
      <c r="R2663" s="15">
        <f>IF([1]!Table_1[[#This Row],[연도]]=2019,1,0)</f>
        <v>0</v>
      </c>
      <c r="S2663" s="15">
        <f>IF([1]!Table_1[[#This Row],[연도]]=2020,1,0)</f>
        <v>0</v>
      </c>
      <c r="T2663" s="15">
        <f>IF([1]!Table_1[[#This Row],[연도]]=2021,1,0)</f>
        <v>0</v>
      </c>
      <c r="U2663" s="15">
        <f>IF([1]!Table_1[[#This Row],[연도]]=2022,1,0)</f>
        <v>0</v>
      </c>
      <c r="V2663" s="15">
        <f>IF([1]!Table_1[[#This Row],[연도]]=2023,1,0)</f>
        <v>0</v>
      </c>
      <c r="W2663" s="12">
        <v>0.47</v>
      </c>
      <c r="X2663" s="10">
        <f>Y2663/1000000000000</f>
        <v>5.5912000000000002E-3</v>
      </c>
      <c r="Y2663" s="15">
        <f>[1]!Table_1[[#This Row],[주가]]*[1]!Table_1[[#This Row],[기말주식수]]</f>
        <v>5591200000</v>
      </c>
      <c r="Z2663" s="14">
        <f>AA2663/10</f>
        <v>0.15051368831544881</v>
      </c>
      <c r="AA2663" s="15">
        <f>[1]!Table_1[[#This Row],[시가총액]]/[1]!Table_1[[#This Row],[당기순이익(세후영업이익)]]</f>
        <v>1.505136883154488</v>
      </c>
      <c r="AB2663" s="12">
        <v>1206000000</v>
      </c>
    </row>
    <row r="2664" spans="1:28" ht="19.2">
      <c r="A2664" s="10">
        <v>2663</v>
      </c>
      <c r="B2664" s="10">
        <v>19010</v>
      </c>
      <c r="C2664" s="11" t="s">
        <v>414</v>
      </c>
      <c r="D2664" s="11" t="s">
        <v>20</v>
      </c>
      <c r="E2664" s="10">
        <v>2017</v>
      </c>
      <c r="F2664" s="10">
        <v>-31.762</v>
      </c>
      <c r="G2664" s="14">
        <f>([1]!Table_1[[#This Row],[총자산]]-[1]!Table_1[[#This Row],[장부가치 자기자본]]+[1]!Table_1[[#This Row],[시가총액]])/[1]!Table_1[[#This Row],[총자산]]</f>
        <v>0.48290055819172811</v>
      </c>
      <c r="H2664" s="14">
        <f>I2664/100000000000</f>
        <v>1.195420669E-2</v>
      </c>
      <c r="I2664" s="10">
        <v>1195420669</v>
      </c>
      <c r="J2664" s="10">
        <v>5.68</v>
      </c>
      <c r="K2664" s="10">
        <f>L2664/1000000000000</f>
        <v>6.7532565441999995E-2</v>
      </c>
      <c r="L2664" s="10">
        <v>67532565442</v>
      </c>
      <c r="M2664" s="10">
        <v>2.38</v>
      </c>
      <c r="N2664" s="10">
        <v>1</v>
      </c>
      <c r="O2664" s="14">
        <f>IF([1]!Table_1[[#This Row],[연도]]=2016,1,0)</f>
        <v>0</v>
      </c>
      <c r="P2664" s="14">
        <f>IF([1]!Table_1[[#This Row],[연도]]=2017,1,0)</f>
        <v>1</v>
      </c>
      <c r="Q2664" s="14">
        <f>IF([1]!Table_1[[#This Row],[연도]]=2018,1,0)</f>
        <v>0</v>
      </c>
      <c r="R2664" s="14">
        <f>IF([1]!Table_1[[#This Row],[연도]]=2019,1,0)</f>
        <v>0</v>
      </c>
      <c r="S2664" s="14">
        <f>IF([1]!Table_1[[#This Row],[연도]]=2020,1,0)</f>
        <v>0</v>
      </c>
      <c r="T2664" s="14">
        <f>IF([1]!Table_1[[#This Row],[연도]]=2021,1,0)</f>
        <v>0</v>
      </c>
      <c r="U2664" s="14">
        <f>IF([1]!Table_1[[#This Row],[연도]]=2022,1,0)</f>
        <v>0</v>
      </c>
      <c r="V2664" s="14">
        <f>IF([1]!Table_1[[#This Row],[연도]]=2023,1,0)</f>
        <v>0</v>
      </c>
      <c r="W2664" s="10">
        <v>0.22</v>
      </c>
      <c r="X2664" s="10">
        <f>Y2664/1000000000000</f>
        <v>5.7840000000000001E-3</v>
      </c>
      <c r="Y2664" s="14">
        <f>[1]!Table_1[[#This Row],[주가]]*[1]!Table_1[[#This Row],[기말주식수]]</f>
        <v>5784000000</v>
      </c>
      <c r="Z2664" s="14">
        <f>AA2664/10</f>
        <v>0.48384641072321966</v>
      </c>
      <c r="AA2664" s="14">
        <f>[1]!Table_1[[#This Row],[시가총액]]/[1]!Table_1[[#This Row],[당기순이익(세후영업이익)]]</f>
        <v>4.8384641072321966</v>
      </c>
      <c r="AB2664" s="10">
        <v>1206000000</v>
      </c>
    </row>
    <row r="2665" spans="1:28" ht="19.2">
      <c r="A2665" s="12">
        <v>2664</v>
      </c>
      <c r="B2665" s="12">
        <v>19010</v>
      </c>
      <c r="C2665" s="13" t="s">
        <v>414</v>
      </c>
      <c r="D2665" s="13" t="s">
        <v>20</v>
      </c>
      <c r="E2665" s="12">
        <v>2018</v>
      </c>
      <c r="F2665" s="12">
        <v>64.286000000000001</v>
      </c>
      <c r="G2665" s="15">
        <f>([1]!Table_1[[#This Row],[총자산]]-[1]!Table_1[[#This Row],[장부가치 자기자본]]+[1]!Table_1[[#This Row],[시가총액]])/[1]!Table_1[[#This Row],[총자산]]</f>
        <v>0.50506085104438847</v>
      </c>
      <c r="H2665" s="14">
        <f>I2665/100000000000</f>
        <v>2.0503125729999998E-2</v>
      </c>
      <c r="I2665" s="12">
        <v>2050312573</v>
      </c>
      <c r="J2665" s="12">
        <v>28.59</v>
      </c>
      <c r="K2665" s="10">
        <f>L2665/1000000000000</f>
        <v>5.2390338283E-2</v>
      </c>
      <c r="L2665" s="12">
        <v>52390338283</v>
      </c>
      <c r="M2665" s="12">
        <v>2.04</v>
      </c>
      <c r="N2665" s="12">
        <v>1</v>
      </c>
      <c r="O2665" s="15">
        <f>IF([1]!Table_1[[#This Row],[연도]]=2016,1,0)</f>
        <v>0</v>
      </c>
      <c r="P2665" s="15">
        <f>IF([1]!Table_1[[#This Row],[연도]]=2017,1,0)</f>
        <v>0</v>
      </c>
      <c r="Q2665" s="15">
        <f>IF([1]!Table_1[[#This Row],[연도]]=2018,1,0)</f>
        <v>1</v>
      </c>
      <c r="R2665" s="15">
        <f>IF([1]!Table_1[[#This Row],[연도]]=2019,1,0)</f>
        <v>0</v>
      </c>
      <c r="S2665" s="15">
        <f>IF([1]!Table_1[[#This Row],[연도]]=2020,1,0)</f>
        <v>0</v>
      </c>
      <c r="T2665" s="15">
        <f>IF([1]!Table_1[[#This Row],[연도]]=2021,1,0)</f>
        <v>0</v>
      </c>
      <c r="U2665" s="15">
        <f>IF([1]!Table_1[[#This Row],[연도]]=2022,1,0)</f>
        <v>0</v>
      </c>
      <c r="V2665" s="15">
        <f>IF([1]!Table_1[[#This Row],[연도]]=2023,1,0)</f>
        <v>0</v>
      </c>
      <c r="W2665" s="12">
        <v>0.34</v>
      </c>
      <c r="X2665" s="10">
        <f>Y2665/1000000000000</f>
        <v>8.5313999999999997E-3</v>
      </c>
      <c r="Y2665" s="15">
        <f>[1]!Table_1[[#This Row],[주가]]*[1]!Table_1[[#This Row],[기말주식수]]</f>
        <v>8531400000</v>
      </c>
      <c r="Z2665" s="14">
        <f>AA2665/10</f>
        <v>0.41610240859601849</v>
      </c>
      <c r="AA2665" s="15">
        <f>[1]!Table_1[[#This Row],[시가총액]]/[1]!Table_1[[#This Row],[당기순이익(세후영업이익)]]</f>
        <v>4.161024085960185</v>
      </c>
      <c r="AB2665" s="12">
        <v>1206000000</v>
      </c>
    </row>
    <row r="2666" spans="1:28" ht="19.2">
      <c r="A2666" s="10">
        <v>2665</v>
      </c>
      <c r="B2666" s="10">
        <v>19010</v>
      </c>
      <c r="C2666" s="11" t="s">
        <v>414</v>
      </c>
      <c r="D2666" s="11" t="s">
        <v>20</v>
      </c>
      <c r="E2666" s="10">
        <v>2019</v>
      </c>
      <c r="F2666" s="10">
        <v>51.384999999999998</v>
      </c>
      <c r="G2666" s="14">
        <f>([1]!Table_1[[#This Row],[총자산]]-[1]!Table_1[[#This Row],[장부가치 자기자본]]+[1]!Table_1[[#This Row],[시가총액]])/[1]!Table_1[[#This Row],[총자산]]</f>
        <v>0.63480820435616647</v>
      </c>
      <c r="H2666" s="14">
        <f>I2666/100000000000</f>
        <v>6.0472132009999999E-2</v>
      </c>
      <c r="I2666" s="10">
        <v>6047213201</v>
      </c>
      <c r="J2666" s="10">
        <v>3.05</v>
      </c>
      <c r="K2666" s="10">
        <f>L2666/1000000000000</f>
        <v>5.8970705149999997E-2</v>
      </c>
      <c r="L2666" s="10">
        <v>58970705150</v>
      </c>
      <c r="M2666" s="10">
        <v>3.71</v>
      </c>
      <c r="N2666" s="10">
        <v>1</v>
      </c>
      <c r="O2666" s="14">
        <f>IF([1]!Table_1[[#This Row],[연도]]=2016,1,0)</f>
        <v>0</v>
      </c>
      <c r="P2666" s="14">
        <f>IF([1]!Table_1[[#This Row],[연도]]=2017,1,0)</f>
        <v>0</v>
      </c>
      <c r="Q2666" s="14">
        <f>IF([1]!Table_1[[#This Row],[연도]]=2018,1,0)</f>
        <v>0</v>
      </c>
      <c r="R2666" s="14">
        <f>IF([1]!Table_1[[#This Row],[연도]]=2019,1,0)</f>
        <v>1</v>
      </c>
      <c r="S2666" s="14">
        <f>IF([1]!Table_1[[#This Row],[연도]]=2020,1,0)</f>
        <v>0</v>
      </c>
      <c r="T2666" s="14">
        <f>IF([1]!Table_1[[#This Row],[연도]]=2021,1,0)</f>
        <v>0</v>
      </c>
      <c r="U2666" s="14">
        <f>IF([1]!Table_1[[#This Row],[연도]]=2022,1,0)</f>
        <v>0</v>
      </c>
      <c r="V2666" s="14">
        <f>IF([1]!Table_1[[#This Row],[연도]]=2023,1,0)</f>
        <v>0</v>
      </c>
      <c r="W2666" s="10">
        <v>0.38</v>
      </c>
      <c r="X2666" s="10">
        <f>Y2666/1000000000000</f>
        <v>8.1216999999999998E-2</v>
      </c>
      <c r="Y2666" s="14">
        <f>[1]!Table_1[[#This Row],[주가]]*[1]!Table_1[[#This Row],[기말주식수]]</f>
        <v>81217000000</v>
      </c>
      <c r="Z2666" s="14">
        <f>AA2666/10</f>
        <v>1.3430483976746432</v>
      </c>
      <c r="AA2666" s="14">
        <f>[1]!Table_1[[#This Row],[시가총액]]/[1]!Table_1[[#This Row],[당기순이익(세후영업이익)]]</f>
        <v>13.430483976746432</v>
      </c>
      <c r="AB2666" s="10">
        <v>1206000000</v>
      </c>
    </row>
    <row r="2667" spans="1:28" ht="19.2">
      <c r="A2667" s="12">
        <v>2666</v>
      </c>
      <c r="B2667" s="12">
        <v>19010</v>
      </c>
      <c r="C2667" s="13" t="s">
        <v>414</v>
      </c>
      <c r="D2667" s="13" t="s">
        <v>20</v>
      </c>
      <c r="E2667" s="12">
        <v>2020</v>
      </c>
      <c r="F2667" s="12">
        <v>11.83</v>
      </c>
      <c r="G2667" s="15">
        <f>([1]!Table_1[[#This Row],[총자산]]-[1]!Table_1[[#This Row],[장부가치 자기자본]]+[1]!Table_1[[#This Row],[시가총액]])/[1]!Table_1[[#This Row],[총자산]]</f>
        <v>0.63923599543246756</v>
      </c>
      <c r="H2667" s="14">
        <f>I2667/100000000000</f>
        <v>3.7558208910000002E-2</v>
      </c>
      <c r="I2667" s="12">
        <v>3755820891</v>
      </c>
      <c r="J2667" s="12">
        <v>-0.02</v>
      </c>
      <c r="K2667" s="10">
        <f>L2667/1000000000000</f>
        <v>4.9083339487999998E-2</v>
      </c>
      <c r="L2667" s="12">
        <v>49083339488</v>
      </c>
      <c r="M2667" s="12">
        <v>3.29</v>
      </c>
      <c r="N2667" s="12">
        <v>1</v>
      </c>
      <c r="O2667" s="15">
        <f>IF([1]!Table_1[[#This Row],[연도]]=2016,1,0)</f>
        <v>0</v>
      </c>
      <c r="P2667" s="15">
        <f>IF([1]!Table_1[[#This Row],[연도]]=2017,1,0)</f>
        <v>0</v>
      </c>
      <c r="Q2667" s="15">
        <f>IF([1]!Table_1[[#This Row],[연도]]=2018,1,0)</f>
        <v>0</v>
      </c>
      <c r="R2667" s="15">
        <f>IF([1]!Table_1[[#This Row],[연도]]=2019,1,0)</f>
        <v>0</v>
      </c>
      <c r="S2667" s="15">
        <f>IF([1]!Table_1[[#This Row],[연도]]=2020,1,0)</f>
        <v>1</v>
      </c>
      <c r="T2667" s="15">
        <f>IF([1]!Table_1[[#This Row],[연도]]=2021,1,0)</f>
        <v>0</v>
      </c>
      <c r="U2667" s="15">
        <f>IF([1]!Table_1[[#This Row],[연도]]=2022,1,0)</f>
        <v>0</v>
      </c>
      <c r="V2667" s="15">
        <f>IF([1]!Table_1[[#This Row],[연도]]=2023,1,0)</f>
        <v>0</v>
      </c>
      <c r="W2667" s="12">
        <v>0.18</v>
      </c>
      <c r="X2667" s="10">
        <f>Y2667/1000000000000</f>
        <v>9.0134000000000006E-2</v>
      </c>
      <c r="Y2667" s="15">
        <f>[1]!Table_1[[#This Row],[주가]]*[1]!Table_1[[#This Row],[기말주식수]]</f>
        <v>90134000000</v>
      </c>
      <c r="Z2667" s="14">
        <f>AA2667/10</f>
        <v>2.39984819872498</v>
      </c>
      <c r="AA2667" s="15">
        <f>[1]!Table_1[[#This Row],[시가총액]]/[1]!Table_1[[#This Row],[당기순이익(세후영업이익)]]</f>
        <v>23.9984819872498</v>
      </c>
      <c r="AB2667" s="12">
        <v>1206000000</v>
      </c>
    </row>
    <row r="2668" spans="1:28" ht="19.2">
      <c r="A2668" s="10">
        <v>2667</v>
      </c>
      <c r="B2668" s="10">
        <v>19010</v>
      </c>
      <c r="C2668" s="11" t="s">
        <v>414</v>
      </c>
      <c r="D2668" s="11" t="s">
        <v>20</v>
      </c>
      <c r="E2668" s="10">
        <v>2021</v>
      </c>
      <c r="F2668" s="10">
        <v>2.7330000000000001</v>
      </c>
      <c r="G2668" s="14">
        <f>([1]!Table_1[[#This Row],[총자산]]-[1]!Table_1[[#This Row],[장부가치 자기자본]]+[1]!Table_1[[#This Row],[시가총액]])/[1]!Table_1[[#This Row],[총자산]]</f>
        <v>0.623685040029481</v>
      </c>
      <c r="H2668" s="14">
        <f>I2668/100000000000</f>
        <v>2.868271528E-2</v>
      </c>
      <c r="I2668" s="10">
        <v>2868271528</v>
      </c>
      <c r="J2668" s="10">
        <v>8.56</v>
      </c>
      <c r="K2668" s="10">
        <f>L2668/1000000000000</f>
        <v>5.0929154965000001E-2</v>
      </c>
      <c r="L2668" s="10">
        <v>50929154965</v>
      </c>
      <c r="M2668" s="10">
        <v>3.28</v>
      </c>
      <c r="N2668" s="10">
        <v>1</v>
      </c>
      <c r="O2668" s="14">
        <f>IF([1]!Table_1[[#This Row],[연도]]=2016,1,0)</f>
        <v>0</v>
      </c>
      <c r="P2668" s="14">
        <f>IF([1]!Table_1[[#This Row],[연도]]=2017,1,0)</f>
        <v>0</v>
      </c>
      <c r="Q2668" s="14">
        <f>IF([1]!Table_1[[#This Row],[연도]]=2018,1,0)</f>
        <v>0</v>
      </c>
      <c r="R2668" s="14">
        <f>IF([1]!Table_1[[#This Row],[연도]]=2019,1,0)</f>
        <v>0</v>
      </c>
      <c r="S2668" s="14">
        <f>IF([1]!Table_1[[#This Row],[연도]]=2020,1,0)</f>
        <v>0</v>
      </c>
      <c r="T2668" s="14">
        <f>IF([1]!Table_1[[#This Row],[연도]]=2021,1,0)</f>
        <v>1</v>
      </c>
      <c r="U2668" s="14">
        <f>IF([1]!Table_1[[#This Row],[연도]]=2022,1,0)</f>
        <v>0</v>
      </c>
      <c r="V2668" s="14">
        <f>IF([1]!Table_1[[#This Row],[연도]]=2023,1,0)</f>
        <v>0</v>
      </c>
      <c r="W2668" s="10">
        <v>0.36</v>
      </c>
      <c r="X2668" s="10">
        <f>Y2668/1000000000000</f>
        <v>0.105076</v>
      </c>
      <c r="Y2668" s="14">
        <f>[1]!Table_1[[#This Row],[주가]]*[1]!Table_1[[#This Row],[기말주식수]]</f>
        <v>105076000000</v>
      </c>
      <c r="Z2668" s="14">
        <f>AA2668/10</f>
        <v>3.6633909647064629</v>
      </c>
      <c r="AA2668" s="14">
        <f>[1]!Table_1[[#This Row],[시가총액]]/[1]!Table_1[[#This Row],[당기순이익(세후영업이익)]]</f>
        <v>36.633909647064627</v>
      </c>
      <c r="AB2668" s="10">
        <v>1206000000</v>
      </c>
    </row>
    <row r="2669" spans="1:28" ht="19.2">
      <c r="A2669" s="12">
        <v>2668</v>
      </c>
      <c r="B2669" s="12">
        <v>19010</v>
      </c>
      <c r="C2669" s="13" t="s">
        <v>414</v>
      </c>
      <c r="D2669" s="13" t="s">
        <v>20</v>
      </c>
      <c r="E2669" s="12">
        <v>2022</v>
      </c>
      <c r="F2669" s="12">
        <v>-6.8789999999999996</v>
      </c>
      <c r="G2669" s="15">
        <f>([1]!Table_1[[#This Row],[총자산]]-[1]!Table_1[[#This Row],[장부가치 자기자본]]+[1]!Table_1[[#This Row],[시가총액]])/[1]!Table_1[[#This Row],[총자산]]</f>
        <v>0.60025229060724017</v>
      </c>
      <c r="H2669" s="14">
        <f>I2669/100000000000</f>
        <v>0.11290659527999999</v>
      </c>
      <c r="I2669" s="12">
        <v>11290659528</v>
      </c>
      <c r="J2669" s="12">
        <v>-1.21</v>
      </c>
      <c r="K2669" s="10">
        <f>L2669/1000000000000</f>
        <v>5.8927664725000002E-2</v>
      </c>
      <c r="L2669" s="12">
        <v>58927664725</v>
      </c>
      <c r="M2669" s="12">
        <v>5.99</v>
      </c>
      <c r="N2669" s="12">
        <v>1</v>
      </c>
      <c r="O2669" s="15">
        <f>IF([1]!Table_1[[#This Row],[연도]]=2016,1,0)</f>
        <v>0</v>
      </c>
      <c r="P2669" s="15">
        <f>IF([1]!Table_1[[#This Row],[연도]]=2017,1,0)</f>
        <v>0</v>
      </c>
      <c r="Q2669" s="15">
        <f>IF([1]!Table_1[[#This Row],[연도]]=2018,1,0)</f>
        <v>0</v>
      </c>
      <c r="R2669" s="15">
        <f>IF([1]!Table_1[[#This Row],[연도]]=2019,1,0)</f>
        <v>0</v>
      </c>
      <c r="S2669" s="15">
        <f>IF([1]!Table_1[[#This Row],[연도]]=2020,1,0)</f>
        <v>0</v>
      </c>
      <c r="T2669" s="15">
        <f>IF([1]!Table_1[[#This Row],[연도]]=2021,1,0)</f>
        <v>0</v>
      </c>
      <c r="U2669" s="15">
        <f>IF([1]!Table_1[[#This Row],[연도]]=2022,1,0)</f>
        <v>1</v>
      </c>
      <c r="V2669" s="15">
        <f>IF([1]!Table_1[[#This Row],[연도]]=2023,1,0)</f>
        <v>0</v>
      </c>
      <c r="W2669" s="12">
        <v>0.81</v>
      </c>
      <c r="X2669" s="10">
        <f>Y2669/1000000000000</f>
        <v>0.10363</v>
      </c>
      <c r="Y2669" s="15">
        <f>[1]!Table_1[[#This Row],[주가]]*[1]!Table_1[[#This Row],[기말주식수]]</f>
        <v>103630000000</v>
      </c>
      <c r="Z2669" s="14">
        <f>AA2669/10</f>
        <v>0.91783832240273711</v>
      </c>
      <c r="AA2669" s="15">
        <f>[1]!Table_1[[#This Row],[시가총액]]/[1]!Table_1[[#This Row],[당기순이익(세후영업이익)]]</f>
        <v>9.1783832240273711</v>
      </c>
      <c r="AB2669" s="12">
        <v>1206000000</v>
      </c>
    </row>
    <row r="2670" spans="1:28" ht="19.2">
      <c r="A2670" s="10">
        <v>2669</v>
      </c>
      <c r="B2670" s="10">
        <v>19010</v>
      </c>
      <c r="C2670" s="11" t="s">
        <v>414</v>
      </c>
      <c r="D2670" s="11" t="s">
        <v>20</v>
      </c>
      <c r="E2670" s="10">
        <v>2023</v>
      </c>
      <c r="F2670" s="10">
        <v>9.8140000000000001</v>
      </c>
      <c r="G2670" s="14">
        <f>([1]!Table_1[[#This Row],[총자산]]-[1]!Table_1[[#This Row],[장부가치 자기자본]]+[1]!Table_1[[#This Row],[시가총액]])/[1]!Table_1[[#This Row],[총자산]]</f>
        <v>0.59404210082080755</v>
      </c>
      <c r="H2670" s="14">
        <f>I2670/100000000000</f>
        <v>9.2165253119999999E-2</v>
      </c>
      <c r="I2670" s="10">
        <v>9216525312</v>
      </c>
      <c r="J2670" s="10">
        <v>3.26</v>
      </c>
      <c r="K2670" s="10">
        <f>L2670/1000000000000</f>
        <v>6.5047220574999995E-2</v>
      </c>
      <c r="L2670" s="10">
        <v>65047220575</v>
      </c>
      <c r="M2670" s="10">
        <v>5.4</v>
      </c>
      <c r="N2670" s="10">
        <v>1</v>
      </c>
      <c r="O2670" s="14">
        <f>IF([1]!Table_1[[#This Row],[연도]]=2016,1,0)</f>
        <v>0</v>
      </c>
      <c r="P2670" s="14">
        <f>IF([1]!Table_1[[#This Row],[연도]]=2017,1,0)</f>
        <v>0</v>
      </c>
      <c r="Q2670" s="14">
        <f>IF([1]!Table_1[[#This Row],[연도]]=2018,1,0)</f>
        <v>0</v>
      </c>
      <c r="R2670" s="14">
        <f>IF([1]!Table_1[[#This Row],[연도]]=2019,1,0)</f>
        <v>0</v>
      </c>
      <c r="S2670" s="14">
        <f>IF([1]!Table_1[[#This Row],[연도]]=2020,1,0)</f>
        <v>0</v>
      </c>
      <c r="T2670" s="14">
        <f>IF([1]!Table_1[[#This Row],[연도]]=2021,1,0)</f>
        <v>0</v>
      </c>
      <c r="U2670" s="14">
        <f>IF([1]!Table_1[[#This Row],[연도]]=2022,1,0)</f>
        <v>0</v>
      </c>
      <c r="V2670" s="14">
        <f>IF([1]!Table_1[[#This Row],[연도]]=2023,1,0)</f>
        <v>1</v>
      </c>
      <c r="W2670" s="10">
        <v>0.63</v>
      </c>
      <c r="X2670" s="10">
        <f>Y2670/1000000000000</f>
        <v>0.10073799999999999</v>
      </c>
      <c r="Y2670" s="14">
        <f>[1]!Table_1[[#This Row],[주가]]*[1]!Table_1[[#This Row],[기말주식수]]</f>
        <v>100738000000</v>
      </c>
      <c r="Z2670" s="14">
        <f>AA2670/10</f>
        <v>1.0930149550920043</v>
      </c>
      <c r="AA2670" s="14">
        <f>[1]!Table_1[[#This Row],[시가총액]]/[1]!Table_1[[#This Row],[당기순이익(세후영업이익)]]</f>
        <v>10.930149550920042</v>
      </c>
      <c r="AB2670" s="10">
        <v>1206000000</v>
      </c>
    </row>
    <row r="2671" spans="1:28" ht="19.2">
      <c r="A2671" s="12">
        <v>2670</v>
      </c>
      <c r="B2671" s="12">
        <v>19170</v>
      </c>
      <c r="C2671" s="13" t="s">
        <v>415</v>
      </c>
      <c r="D2671" s="13" t="s">
        <v>6</v>
      </c>
      <c r="E2671" s="12">
        <v>2020</v>
      </c>
      <c r="F2671" s="12">
        <v>102.182</v>
      </c>
      <c r="G2671" s="15">
        <f>([1]!Table_1[[#This Row],[총자산]]-[1]!Table_1[[#This Row],[장부가치 자기자본]]+[1]!Table_1[[#This Row],[시가총액]])/[1]!Table_1[[#This Row],[총자산]]</f>
        <v>13.558032507040551</v>
      </c>
      <c r="H2671" s="14">
        <f>I2671/100000000000</f>
        <v>7.8455155540000002E-2</v>
      </c>
      <c r="I2671" s="12">
        <v>7845515554</v>
      </c>
      <c r="J2671" s="12">
        <v>27.74</v>
      </c>
      <c r="K2671" s="10">
        <f>L2671/1000000000000</f>
        <v>0.19775076700300001</v>
      </c>
      <c r="L2671" s="12">
        <v>197750767003</v>
      </c>
      <c r="M2671" s="12">
        <v>0.55000000000000004</v>
      </c>
      <c r="N2671" s="12">
        <v>1</v>
      </c>
      <c r="O2671" s="15">
        <f>IF([1]!Table_1[[#This Row],[연도]]=2016,1,0)</f>
        <v>0</v>
      </c>
      <c r="P2671" s="15">
        <f>IF([1]!Table_1[[#This Row],[연도]]=2017,1,0)</f>
        <v>0</v>
      </c>
      <c r="Q2671" s="15">
        <f>IF([1]!Table_1[[#This Row],[연도]]=2018,1,0)</f>
        <v>0</v>
      </c>
      <c r="R2671" s="15">
        <f>IF([1]!Table_1[[#This Row],[연도]]=2019,1,0)</f>
        <v>0</v>
      </c>
      <c r="S2671" s="15">
        <f>IF([1]!Table_1[[#This Row],[연도]]=2020,1,0)</f>
        <v>1</v>
      </c>
      <c r="T2671" s="15">
        <f>IF([1]!Table_1[[#This Row],[연도]]=2021,1,0)</f>
        <v>0</v>
      </c>
      <c r="U2671" s="15">
        <f>IF([1]!Table_1[[#This Row],[연도]]=2022,1,0)</f>
        <v>0</v>
      </c>
      <c r="V2671" s="15">
        <f>IF([1]!Table_1[[#This Row],[연도]]=2023,1,0)</f>
        <v>0</v>
      </c>
      <c r="W2671" s="12">
        <v>0.11</v>
      </c>
      <c r="X2671" s="10">
        <f>Y2671/1000000000000</f>
        <v>6.5701387599999999</v>
      </c>
      <c r="Y2671" s="15">
        <f>[1]!Table_1[[#This Row],[주가]]*[1]!Table_1[[#This Row],[기말주식수]]</f>
        <v>6570138760000</v>
      </c>
      <c r="Z2671" s="14">
        <f>AA2671/10</f>
        <v>83.743875272164175</v>
      </c>
      <c r="AA2671" s="15">
        <f>[1]!Table_1[[#This Row],[시가총액]]/[1]!Table_1[[#This Row],[당기순이익(세후영업이익)]]</f>
        <v>837.43875272164178</v>
      </c>
      <c r="AB2671" s="12">
        <v>5156094350</v>
      </c>
    </row>
    <row r="2672" spans="1:28" ht="19.2">
      <c r="A2672" s="10">
        <v>2671</v>
      </c>
      <c r="B2672" s="10">
        <v>19180</v>
      </c>
      <c r="C2672" s="11" t="s">
        <v>416</v>
      </c>
      <c r="D2672" s="11" t="s">
        <v>6</v>
      </c>
      <c r="E2672" s="10">
        <v>2016</v>
      </c>
      <c r="F2672" s="10">
        <v>6.4989999999999997</v>
      </c>
      <c r="G2672" s="14">
        <f>([1]!Table_1[[#This Row],[총자산]]-[1]!Table_1[[#This Row],[장부가치 자기자본]]+[1]!Table_1[[#This Row],[시가총액]])/[1]!Table_1[[#This Row],[총자산]]</f>
        <v>1.0200068786119956</v>
      </c>
      <c r="H2672" s="14">
        <f>I2672/100000000000</f>
        <v>0.1045301729</v>
      </c>
      <c r="I2672" s="10">
        <v>10453017290</v>
      </c>
      <c r="J2672" s="10">
        <v>1.45</v>
      </c>
      <c r="K2672" s="10">
        <f>L2672/1000000000000</f>
        <v>0.293815683725</v>
      </c>
      <c r="L2672" s="10">
        <v>293815683725</v>
      </c>
      <c r="M2672" s="10">
        <v>0.97</v>
      </c>
      <c r="N2672" s="10">
        <v>1</v>
      </c>
      <c r="O2672" s="14">
        <f>IF([1]!Table_1[[#This Row],[연도]]=2016,1,0)</f>
        <v>1</v>
      </c>
      <c r="P2672" s="14">
        <f>IF([1]!Table_1[[#This Row],[연도]]=2017,1,0)</f>
        <v>0</v>
      </c>
      <c r="Q2672" s="14">
        <f>IF([1]!Table_1[[#This Row],[연도]]=2018,1,0)</f>
        <v>0</v>
      </c>
      <c r="R2672" s="14">
        <f>IF([1]!Table_1[[#This Row],[연도]]=2019,1,0)</f>
        <v>0</v>
      </c>
      <c r="S2672" s="14">
        <f>IF([1]!Table_1[[#This Row],[연도]]=2020,1,0)</f>
        <v>0</v>
      </c>
      <c r="T2672" s="14">
        <f>IF([1]!Table_1[[#This Row],[연도]]=2021,1,0)</f>
        <v>0</v>
      </c>
      <c r="U2672" s="14">
        <f>IF([1]!Table_1[[#This Row],[연도]]=2022,1,0)</f>
        <v>0</v>
      </c>
      <c r="V2672" s="14">
        <f>IF([1]!Table_1[[#This Row],[연도]]=2023,1,0)</f>
        <v>0</v>
      </c>
      <c r="W2672" s="10">
        <v>1.06</v>
      </c>
      <c r="X2672" s="10">
        <f>Y2672/1000000000000</f>
        <v>4.0140000000000002E-2</v>
      </c>
      <c r="Y2672" s="14">
        <f>[1]!Table_1[[#This Row],[주가]]*[1]!Table_1[[#This Row],[기말주식수]]</f>
        <v>40140000000</v>
      </c>
      <c r="Z2672" s="14">
        <f>AA2672/10</f>
        <v>0.38400395681350685</v>
      </c>
      <c r="AA2672" s="14">
        <f>[1]!Table_1[[#This Row],[시가총액]]/[1]!Table_1[[#This Row],[당기순이익(세후영업이익)]]</f>
        <v>3.8400395681350683</v>
      </c>
      <c r="AB2672" s="10">
        <v>990000000</v>
      </c>
    </row>
    <row r="2673" spans="1:28" ht="19.2">
      <c r="A2673" s="12">
        <v>2672</v>
      </c>
      <c r="B2673" s="12">
        <v>19180</v>
      </c>
      <c r="C2673" s="13" t="s">
        <v>416</v>
      </c>
      <c r="D2673" s="13" t="s">
        <v>6</v>
      </c>
      <c r="E2673" s="12">
        <v>2017</v>
      </c>
      <c r="F2673" s="12">
        <v>28.652999999999999</v>
      </c>
      <c r="G2673" s="15">
        <f>([1]!Table_1[[#This Row],[총자산]]-[1]!Table_1[[#This Row],[장부가치 자기자본]]+[1]!Table_1[[#This Row],[시가총액]])/[1]!Table_1[[#This Row],[총자산]]</f>
        <v>0.96469114519775079</v>
      </c>
      <c r="H2673" s="14">
        <f>I2673/100000000000</f>
        <v>9.6863922180000006E-2</v>
      </c>
      <c r="I2673" s="12">
        <v>9686392218</v>
      </c>
      <c r="J2673" s="12">
        <v>3.25</v>
      </c>
      <c r="K2673" s="10">
        <f>L2673/1000000000000</f>
        <v>0.31271651957899999</v>
      </c>
      <c r="L2673" s="12">
        <v>312716519579</v>
      </c>
      <c r="M2673" s="12">
        <v>0.7</v>
      </c>
      <c r="N2673" s="12">
        <v>1</v>
      </c>
      <c r="O2673" s="15">
        <f>IF([1]!Table_1[[#This Row],[연도]]=2016,1,0)</f>
        <v>0</v>
      </c>
      <c r="P2673" s="15">
        <f>IF([1]!Table_1[[#This Row],[연도]]=2017,1,0)</f>
        <v>1</v>
      </c>
      <c r="Q2673" s="15">
        <f>IF([1]!Table_1[[#This Row],[연도]]=2018,1,0)</f>
        <v>0</v>
      </c>
      <c r="R2673" s="15">
        <f>IF([1]!Table_1[[#This Row],[연도]]=2019,1,0)</f>
        <v>0</v>
      </c>
      <c r="S2673" s="15">
        <f>IF([1]!Table_1[[#This Row],[연도]]=2020,1,0)</f>
        <v>0</v>
      </c>
      <c r="T2673" s="15">
        <f>IF([1]!Table_1[[#This Row],[연도]]=2021,1,0)</f>
        <v>0</v>
      </c>
      <c r="U2673" s="15">
        <f>IF([1]!Table_1[[#This Row],[연도]]=2022,1,0)</f>
        <v>0</v>
      </c>
      <c r="V2673" s="15">
        <f>IF([1]!Table_1[[#This Row],[연도]]=2023,1,0)</f>
        <v>0</v>
      </c>
      <c r="W2673" s="12">
        <v>0.97</v>
      </c>
      <c r="X2673" s="10">
        <f>Y2673/1000000000000</f>
        <v>3.0779999999999998E-2</v>
      </c>
      <c r="Y2673" s="15">
        <f>[1]!Table_1[[#This Row],[주가]]*[1]!Table_1[[#This Row],[기말주식수]]</f>
        <v>30780000000</v>
      </c>
      <c r="Z2673" s="14">
        <f>AA2673/10</f>
        <v>0.31776536926516596</v>
      </c>
      <c r="AA2673" s="15">
        <f>[1]!Table_1[[#This Row],[시가총액]]/[1]!Table_1[[#This Row],[당기순이익(세후영업이익)]]</f>
        <v>3.1776536926516599</v>
      </c>
      <c r="AB2673" s="12">
        <v>900000000</v>
      </c>
    </row>
    <row r="2674" spans="1:28" ht="19.2">
      <c r="A2674" s="10">
        <v>2673</v>
      </c>
      <c r="B2674" s="10">
        <v>19180</v>
      </c>
      <c r="C2674" s="11" t="s">
        <v>416</v>
      </c>
      <c r="D2674" s="11" t="s">
        <v>6</v>
      </c>
      <c r="E2674" s="10">
        <v>2018</v>
      </c>
      <c r="F2674" s="10">
        <v>18.856000000000002</v>
      </c>
      <c r="G2674" s="14">
        <f>([1]!Table_1[[#This Row],[총자산]]-[1]!Table_1[[#This Row],[장부가치 자기자본]]+[1]!Table_1[[#This Row],[시가총액]])/[1]!Table_1[[#This Row],[총자산]]</f>
        <v>1.0125840443137637</v>
      </c>
      <c r="H2674" s="14">
        <f>I2674/100000000000</f>
        <v>0.1121710118</v>
      </c>
      <c r="I2674" s="10">
        <v>11217101180</v>
      </c>
      <c r="J2674" s="10">
        <v>2.57</v>
      </c>
      <c r="K2674" s="10">
        <f>L2674/1000000000000</f>
        <v>0.372768605054</v>
      </c>
      <c r="L2674" s="10">
        <v>372768605054</v>
      </c>
      <c r="M2674" s="10">
        <v>0.56999999999999995</v>
      </c>
      <c r="N2674" s="10">
        <v>1</v>
      </c>
      <c r="O2674" s="14">
        <f>IF([1]!Table_1[[#This Row],[연도]]=2016,1,0)</f>
        <v>0</v>
      </c>
      <c r="P2674" s="14">
        <f>IF([1]!Table_1[[#This Row],[연도]]=2017,1,0)</f>
        <v>0</v>
      </c>
      <c r="Q2674" s="14">
        <f>IF([1]!Table_1[[#This Row],[연도]]=2018,1,0)</f>
        <v>1</v>
      </c>
      <c r="R2674" s="14">
        <f>IF([1]!Table_1[[#This Row],[연도]]=2019,1,0)</f>
        <v>0</v>
      </c>
      <c r="S2674" s="14">
        <f>IF([1]!Table_1[[#This Row],[연도]]=2020,1,0)</f>
        <v>0</v>
      </c>
      <c r="T2674" s="14">
        <f>IF([1]!Table_1[[#This Row],[연도]]=2021,1,0)</f>
        <v>0</v>
      </c>
      <c r="U2674" s="14">
        <f>IF([1]!Table_1[[#This Row],[연도]]=2022,1,0)</f>
        <v>0</v>
      </c>
      <c r="V2674" s="14">
        <f>IF([1]!Table_1[[#This Row],[연도]]=2023,1,0)</f>
        <v>0</v>
      </c>
      <c r="W2674" s="10">
        <v>1.92</v>
      </c>
      <c r="X2674" s="10">
        <f>Y2674/1000000000000</f>
        <v>4.2930000000000003E-2</v>
      </c>
      <c r="Y2674" s="14">
        <f>[1]!Table_1[[#This Row],[주가]]*[1]!Table_1[[#This Row],[기말주식수]]</f>
        <v>42930000000</v>
      </c>
      <c r="Z2674" s="14">
        <f>AA2674/10</f>
        <v>0.38271920089785622</v>
      </c>
      <c r="AA2674" s="14">
        <f>[1]!Table_1[[#This Row],[시가총액]]/[1]!Table_1[[#This Row],[당기순이익(세후영업이익)]]</f>
        <v>3.827192008978562</v>
      </c>
      <c r="AB2674" s="10">
        <v>900000000</v>
      </c>
    </row>
    <row r="2675" spans="1:28" ht="19.2">
      <c r="A2675" s="12">
        <v>2674</v>
      </c>
      <c r="B2675" s="12">
        <v>19180</v>
      </c>
      <c r="C2675" s="13" t="s">
        <v>416</v>
      </c>
      <c r="D2675" s="13" t="s">
        <v>6</v>
      </c>
      <c r="E2675" s="12">
        <v>2019</v>
      </c>
      <c r="F2675" s="12">
        <v>6.3019999999999996</v>
      </c>
      <c r="G2675" s="15">
        <f>([1]!Table_1[[#This Row],[총자산]]-[1]!Table_1[[#This Row],[장부가치 자기자본]]+[1]!Table_1[[#This Row],[시가총액]])/[1]!Table_1[[#This Row],[총자산]]</f>
        <v>1.0106214763400601</v>
      </c>
      <c r="H2675" s="14">
        <f>I2675/100000000000</f>
        <v>0.21507441374</v>
      </c>
      <c r="I2675" s="12">
        <v>21507441374</v>
      </c>
      <c r="J2675" s="12">
        <v>24.97</v>
      </c>
      <c r="K2675" s="10">
        <f>L2675/1000000000000</f>
        <v>0.40219076374399998</v>
      </c>
      <c r="L2675" s="12">
        <v>402190763744</v>
      </c>
      <c r="M2675" s="12">
        <v>1.18</v>
      </c>
      <c r="N2675" s="12">
        <v>1</v>
      </c>
      <c r="O2675" s="15">
        <f>IF([1]!Table_1[[#This Row],[연도]]=2016,1,0)</f>
        <v>0</v>
      </c>
      <c r="P2675" s="15">
        <f>IF([1]!Table_1[[#This Row],[연도]]=2017,1,0)</f>
        <v>0</v>
      </c>
      <c r="Q2675" s="15">
        <f>IF([1]!Table_1[[#This Row],[연도]]=2018,1,0)</f>
        <v>0</v>
      </c>
      <c r="R2675" s="15">
        <f>IF([1]!Table_1[[#This Row],[연도]]=2019,1,0)</f>
        <v>1</v>
      </c>
      <c r="S2675" s="15">
        <f>IF([1]!Table_1[[#This Row],[연도]]=2020,1,0)</f>
        <v>0</v>
      </c>
      <c r="T2675" s="15">
        <f>IF([1]!Table_1[[#This Row],[연도]]=2021,1,0)</f>
        <v>0</v>
      </c>
      <c r="U2675" s="15">
        <f>IF([1]!Table_1[[#This Row],[연도]]=2022,1,0)</f>
        <v>0</v>
      </c>
      <c r="V2675" s="15">
        <f>IF([1]!Table_1[[#This Row],[연도]]=2023,1,0)</f>
        <v>0</v>
      </c>
      <c r="W2675" s="12">
        <v>2.14</v>
      </c>
      <c r="X2675" s="10">
        <f>Y2675/1000000000000</f>
        <v>6.5879999999999994E-2</v>
      </c>
      <c r="Y2675" s="15">
        <f>[1]!Table_1[[#This Row],[주가]]*[1]!Table_1[[#This Row],[기말주식수]]</f>
        <v>65880000000</v>
      </c>
      <c r="Z2675" s="14">
        <f>AA2675/10</f>
        <v>0.30631258667356531</v>
      </c>
      <c r="AA2675" s="15">
        <f>[1]!Table_1[[#This Row],[시가총액]]/[1]!Table_1[[#This Row],[당기순이익(세후영업이익)]]</f>
        <v>3.0631258667356533</v>
      </c>
      <c r="AB2675" s="12">
        <v>1080000000</v>
      </c>
    </row>
    <row r="2676" spans="1:28" ht="19.2">
      <c r="A2676" s="10">
        <v>2675</v>
      </c>
      <c r="B2676" s="10">
        <v>19180</v>
      </c>
      <c r="C2676" s="11" t="s">
        <v>416</v>
      </c>
      <c r="D2676" s="11" t="s">
        <v>6</v>
      </c>
      <c r="E2676" s="10">
        <v>2020</v>
      </c>
      <c r="F2676" s="10">
        <v>-3.1389999999999998</v>
      </c>
      <c r="G2676" s="14">
        <f>([1]!Table_1[[#This Row],[총자산]]-[1]!Table_1[[#This Row],[장부가치 자기자본]]+[1]!Table_1[[#This Row],[시가총액]])/[1]!Table_1[[#This Row],[총자산]]</f>
        <v>0.92628055374567531</v>
      </c>
      <c r="H2676" s="14">
        <f>I2676/100000000000</f>
        <v>8.8537660259999998E-2</v>
      </c>
      <c r="I2676" s="10">
        <v>8853766026</v>
      </c>
      <c r="J2676" s="10">
        <v>5.35</v>
      </c>
      <c r="K2676" s="10">
        <f>L2676/1000000000000</f>
        <v>0.34639944752500001</v>
      </c>
      <c r="L2676" s="10">
        <v>346399447525</v>
      </c>
      <c r="M2676" s="10">
        <v>1.08</v>
      </c>
      <c r="N2676" s="10">
        <v>1</v>
      </c>
      <c r="O2676" s="14">
        <f>IF([1]!Table_1[[#This Row],[연도]]=2016,1,0)</f>
        <v>0</v>
      </c>
      <c r="P2676" s="14">
        <f>IF([1]!Table_1[[#This Row],[연도]]=2017,1,0)</f>
        <v>0</v>
      </c>
      <c r="Q2676" s="14">
        <f>IF([1]!Table_1[[#This Row],[연도]]=2018,1,0)</f>
        <v>0</v>
      </c>
      <c r="R2676" s="14">
        <f>IF([1]!Table_1[[#This Row],[연도]]=2019,1,0)</f>
        <v>0</v>
      </c>
      <c r="S2676" s="14">
        <f>IF([1]!Table_1[[#This Row],[연도]]=2020,1,0)</f>
        <v>1</v>
      </c>
      <c r="T2676" s="14">
        <f>IF([1]!Table_1[[#This Row],[연도]]=2021,1,0)</f>
        <v>0</v>
      </c>
      <c r="U2676" s="14">
        <f>IF([1]!Table_1[[#This Row],[연도]]=2022,1,0)</f>
        <v>0</v>
      </c>
      <c r="V2676" s="14">
        <f>IF([1]!Table_1[[#This Row],[연도]]=2023,1,0)</f>
        <v>0</v>
      </c>
      <c r="W2676" s="10">
        <v>1.4</v>
      </c>
      <c r="X2676" s="10">
        <f>Y2676/1000000000000</f>
        <v>4.6170000000000003E-2</v>
      </c>
      <c r="Y2676" s="14">
        <f>[1]!Table_1[[#This Row],[주가]]*[1]!Table_1[[#This Row],[기말주식수]]</f>
        <v>46170000000</v>
      </c>
      <c r="Z2676" s="14">
        <f>AA2676/10</f>
        <v>0.52147300780726558</v>
      </c>
      <c r="AA2676" s="14">
        <f>[1]!Table_1[[#This Row],[시가총액]]/[1]!Table_1[[#This Row],[당기순이익(세후영업이익)]]</f>
        <v>5.2147300780726553</v>
      </c>
      <c r="AB2676" s="10">
        <v>540000000</v>
      </c>
    </row>
    <row r="2677" spans="1:28" ht="19.2">
      <c r="A2677" s="12">
        <v>2676</v>
      </c>
      <c r="B2677" s="12">
        <v>19180</v>
      </c>
      <c r="C2677" s="13" t="s">
        <v>416</v>
      </c>
      <c r="D2677" s="13" t="s">
        <v>6</v>
      </c>
      <c r="E2677" s="12">
        <v>2022</v>
      </c>
      <c r="F2677" s="12">
        <v>-14.225</v>
      </c>
      <c r="G2677" s="15">
        <f>([1]!Table_1[[#This Row],[총자산]]-[1]!Table_1[[#This Row],[장부가치 자기자본]]+[1]!Table_1[[#This Row],[시가총액]])/[1]!Table_1[[#This Row],[총자산]]</f>
        <v>0.9231881269877722</v>
      </c>
      <c r="H2677" s="14">
        <f>I2677/100000000000</f>
        <v>1.128592573E-2</v>
      </c>
      <c r="I2677" s="12">
        <v>1128592573</v>
      </c>
      <c r="J2677" s="12">
        <v>9.24</v>
      </c>
      <c r="K2677" s="10">
        <f>L2677/1000000000000</f>
        <v>0.46966679078399998</v>
      </c>
      <c r="L2677" s="12">
        <v>469666790784</v>
      </c>
      <c r="M2677" s="12">
        <v>2.0499999999999998</v>
      </c>
      <c r="N2677" s="12">
        <v>1</v>
      </c>
      <c r="O2677" s="15">
        <f>IF([1]!Table_1[[#This Row],[연도]]=2016,1,0)</f>
        <v>0</v>
      </c>
      <c r="P2677" s="15">
        <f>IF([1]!Table_1[[#This Row],[연도]]=2017,1,0)</f>
        <v>0</v>
      </c>
      <c r="Q2677" s="15">
        <f>IF([1]!Table_1[[#This Row],[연도]]=2018,1,0)</f>
        <v>0</v>
      </c>
      <c r="R2677" s="15">
        <f>IF([1]!Table_1[[#This Row],[연도]]=2019,1,0)</f>
        <v>0</v>
      </c>
      <c r="S2677" s="15">
        <f>IF([1]!Table_1[[#This Row],[연도]]=2020,1,0)</f>
        <v>0</v>
      </c>
      <c r="T2677" s="15">
        <f>IF([1]!Table_1[[#This Row],[연도]]=2021,1,0)</f>
        <v>0</v>
      </c>
      <c r="U2677" s="15">
        <f>IF([1]!Table_1[[#This Row],[연도]]=2022,1,0)</f>
        <v>1</v>
      </c>
      <c r="V2677" s="15">
        <f>IF([1]!Table_1[[#This Row],[연도]]=2023,1,0)</f>
        <v>0</v>
      </c>
      <c r="W2677" s="12">
        <v>1.8</v>
      </c>
      <c r="X2677" s="10">
        <f>Y2677/1000000000000</f>
        <v>6.2909999999999994E-2</v>
      </c>
      <c r="Y2677" s="15">
        <f>[1]!Table_1[[#This Row],[주가]]*[1]!Table_1[[#This Row],[기말주식수]]</f>
        <v>62910000000</v>
      </c>
      <c r="Z2677" s="14">
        <f>AA2677/10</f>
        <v>5.5741993616681373</v>
      </c>
      <c r="AA2677" s="15">
        <f>[1]!Table_1[[#This Row],[시가총액]]/[1]!Table_1[[#This Row],[당기순이익(세후영업이익)]]</f>
        <v>55.74199361668137</v>
      </c>
      <c r="AB2677" s="12">
        <v>900000000</v>
      </c>
    </row>
    <row r="2678" spans="1:28" ht="19.2">
      <c r="A2678" s="10">
        <v>2677</v>
      </c>
      <c r="B2678" s="10">
        <v>19180</v>
      </c>
      <c r="C2678" s="11" t="s">
        <v>416</v>
      </c>
      <c r="D2678" s="11" t="s">
        <v>6</v>
      </c>
      <c r="E2678" s="10">
        <v>2023</v>
      </c>
      <c r="F2678" s="10">
        <v>3.9180000000000001</v>
      </c>
      <c r="G2678" s="14">
        <f>([1]!Table_1[[#This Row],[총자산]]-[1]!Table_1[[#This Row],[장부가치 자기자본]]+[1]!Table_1[[#This Row],[시가총액]])/[1]!Table_1[[#This Row],[총자산]]</f>
        <v>0.86278119315586677</v>
      </c>
      <c r="H2678" s="14">
        <f>I2678/100000000000</f>
        <v>0.43062857026000001</v>
      </c>
      <c r="I2678" s="10">
        <v>43062857026</v>
      </c>
      <c r="J2678" s="10">
        <v>8.52</v>
      </c>
      <c r="K2678" s="10">
        <f>L2678/1000000000000</f>
        <v>0.58629830600199995</v>
      </c>
      <c r="L2678" s="10">
        <v>586298306002</v>
      </c>
      <c r="M2678" s="10">
        <v>2.74</v>
      </c>
      <c r="N2678" s="10">
        <v>1</v>
      </c>
      <c r="O2678" s="14">
        <f>IF([1]!Table_1[[#This Row],[연도]]=2016,1,0)</f>
        <v>0</v>
      </c>
      <c r="P2678" s="14">
        <f>IF([1]!Table_1[[#This Row],[연도]]=2017,1,0)</f>
        <v>0</v>
      </c>
      <c r="Q2678" s="14">
        <f>IF([1]!Table_1[[#This Row],[연도]]=2018,1,0)</f>
        <v>0</v>
      </c>
      <c r="R2678" s="14">
        <f>IF([1]!Table_1[[#This Row],[연도]]=2019,1,0)</f>
        <v>0</v>
      </c>
      <c r="S2678" s="14">
        <f>IF([1]!Table_1[[#This Row],[연도]]=2020,1,0)</f>
        <v>0</v>
      </c>
      <c r="T2678" s="14">
        <f>IF([1]!Table_1[[#This Row],[연도]]=2021,1,0)</f>
        <v>0</v>
      </c>
      <c r="U2678" s="14">
        <f>IF([1]!Table_1[[#This Row],[연도]]=2022,1,0)</f>
        <v>0</v>
      </c>
      <c r="V2678" s="14">
        <f>IF([1]!Table_1[[#This Row],[연도]]=2023,1,0)</f>
        <v>1</v>
      </c>
      <c r="W2678" s="10">
        <v>1.25</v>
      </c>
      <c r="X2678" s="10">
        <f>Y2678/1000000000000</f>
        <v>6.2909999999999994E-2</v>
      </c>
      <c r="Y2678" s="14">
        <f>[1]!Table_1[[#This Row],[주가]]*[1]!Table_1[[#This Row],[기말주식수]]</f>
        <v>62910000000</v>
      </c>
      <c r="Z2678" s="14">
        <f>AA2678/10</f>
        <v>0.14608877428178285</v>
      </c>
      <c r="AA2678" s="14">
        <f>[1]!Table_1[[#This Row],[시가총액]]/[1]!Table_1[[#This Row],[당기순이익(세후영업이익)]]</f>
        <v>1.4608877428178284</v>
      </c>
      <c r="AB2678" s="10">
        <v>1080000000</v>
      </c>
    </row>
    <row r="2679" spans="1:28" ht="19.2">
      <c r="A2679" s="12">
        <v>2678</v>
      </c>
      <c r="B2679" s="12">
        <v>19210</v>
      </c>
      <c r="C2679" s="13" t="s">
        <v>417</v>
      </c>
      <c r="D2679" s="13" t="s">
        <v>20</v>
      </c>
      <c r="E2679" s="12">
        <v>2016</v>
      </c>
      <c r="F2679" s="12">
        <v>25.965</v>
      </c>
      <c r="G2679" s="15">
        <f>([1]!Table_1[[#This Row],[총자산]]-[1]!Table_1[[#This Row],[장부가치 자기자본]]+[1]!Table_1[[#This Row],[시가총액]])/[1]!Table_1[[#This Row],[총자산]]</f>
        <v>0.9213011190525463</v>
      </c>
      <c r="H2679" s="14">
        <f>I2679/100000000000</f>
        <v>0.41758470869999997</v>
      </c>
      <c r="I2679" s="12">
        <v>41758470870</v>
      </c>
      <c r="J2679" s="12">
        <v>7.24</v>
      </c>
      <c r="K2679" s="10">
        <f>L2679/1000000000000</f>
        <v>0.334715216436</v>
      </c>
      <c r="L2679" s="12">
        <v>334715216436</v>
      </c>
      <c r="M2679" s="12">
        <v>0.18</v>
      </c>
      <c r="N2679" s="12">
        <v>1</v>
      </c>
      <c r="O2679" s="15">
        <f>IF([1]!Table_1[[#This Row],[연도]]=2016,1,0)</f>
        <v>1</v>
      </c>
      <c r="P2679" s="15">
        <f>IF([1]!Table_1[[#This Row],[연도]]=2017,1,0)</f>
        <v>0</v>
      </c>
      <c r="Q2679" s="15">
        <f>IF([1]!Table_1[[#This Row],[연도]]=2018,1,0)</f>
        <v>0</v>
      </c>
      <c r="R2679" s="15">
        <f>IF([1]!Table_1[[#This Row],[연도]]=2019,1,0)</f>
        <v>0</v>
      </c>
      <c r="S2679" s="15">
        <f>IF([1]!Table_1[[#This Row],[연도]]=2020,1,0)</f>
        <v>0</v>
      </c>
      <c r="T2679" s="15">
        <f>IF([1]!Table_1[[#This Row],[연도]]=2021,1,0)</f>
        <v>0</v>
      </c>
      <c r="U2679" s="15">
        <f>IF([1]!Table_1[[#This Row],[연도]]=2022,1,0)</f>
        <v>0</v>
      </c>
      <c r="V2679" s="15">
        <f>IF([1]!Table_1[[#This Row],[연도]]=2023,1,0)</f>
        <v>0</v>
      </c>
      <c r="W2679" s="12">
        <v>0.97</v>
      </c>
      <c r="X2679" s="10">
        <f>Y2679/1000000000000</f>
        <v>0.21828026070000001</v>
      </c>
      <c r="Y2679" s="15">
        <f>[1]!Table_1[[#This Row],[주가]]*[1]!Table_1[[#This Row],[기말주식수]]</f>
        <v>218280260700</v>
      </c>
      <c r="Z2679" s="14">
        <f>AA2679/10</f>
        <v>0.52272091422968336</v>
      </c>
      <c r="AA2679" s="15">
        <f>[1]!Table_1[[#This Row],[시가총액]]/[1]!Table_1[[#This Row],[당기순이익(세후영업이익)]]</f>
        <v>5.2272091422968332</v>
      </c>
      <c r="AB2679" s="12">
        <v>4769169908</v>
      </c>
    </row>
    <row r="2680" spans="1:28" ht="19.2">
      <c r="A2680" s="10">
        <v>2679</v>
      </c>
      <c r="B2680" s="10">
        <v>19210</v>
      </c>
      <c r="C2680" s="11" t="s">
        <v>417</v>
      </c>
      <c r="D2680" s="11" t="s">
        <v>20</v>
      </c>
      <c r="E2680" s="10">
        <v>2017</v>
      </c>
      <c r="F2680" s="10">
        <v>17.204999999999998</v>
      </c>
      <c r="G2680" s="14">
        <f>([1]!Table_1[[#This Row],[총자산]]-[1]!Table_1[[#This Row],[장부가치 자기자본]]+[1]!Table_1[[#This Row],[시가총액]])/[1]!Table_1[[#This Row],[총자산]]</f>
        <v>1.1509815240996466</v>
      </c>
      <c r="H2680" s="14">
        <f>I2680/100000000000</f>
        <v>0.59328728937999997</v>
      </c>
      <c r="I2680" s="10">
        <v>59328728938</v>
      </c>
      <c r="J2680" s="10">
        <v>11.31</v>
      </c>
      <c r="K2680" s="10">
        <f>L2680/1000000000000</f>
        <v>0.38659878143999998</v>
      </c>
      <c r="L2680" s="10">
        <v>386598781440</v>
      </c>
      <c r="M2680" s="10">
        <v>1.73</v>
      </c>
      <c r="N2680" s="10">
        <v>1</v>
      </c>
      <c r="O2680" s="14">
        <f>IF([1]!Table_1[[#This Row],[연도]]=2016,1,0)</f>
        <v>0</v>
      </c>
      <c r="P2680" s="14">
        <f>IF([1]!Table_1[[#This Row],[연도]]=2017,1,0)</f>
        <v>1</v>
      </c>
      <c r="Q2680" s="14">
        <f>IF([1]!Table_1[[#This Row],[연도]]=2018,1,0)</f>
        <v>0</v>
      </c>
      <c r="R2680" s="14">
        <f>IF([1]!Table_1[[#This Row],[연도]]=2019,1,0)</f>
        <v>0</v>
      </c>
      <c r="S2680" s="14">
        <f>IF([1]!Table_1[[#This Row],[연도]]=2020,1,0)</f>
        <v>0</v>
      </c>
      <c r="T2680" s="14">
        <f>IF([1]!Table_1[[#This Row],[연도]]=2021,1,0)</f>
        <v>0</v>
      </c>
      <c r="U2680" s="14">
        <f>IF([1]!Table_1[[#This Row],[연도]]=2022,1,0)</f>
        <v>0</v>
      </c>
      <c r="V2680" s="14">
        <f>IF([1]!Table_1[[#This Row],[연도]]=2023,1,0)</f>
        <v>0</v>
      </c>
      <c r="W2680" s="10">
        <v>1.08</v>
      </c>
      <c r="X2680" s="10">
        <f>Y2680/1000000000000</f>
        <v>0.43286264880000003</v>
      </c>
      <c r="Y2680" s="14">
        <f>[1]!Table_1[[#This Row],[주가]]*[1]!Table_1[[#This Row],[기말주식수]]</f>
        <v>432862648800</v>
      </c>
      <c r="Z2680" s="14">
        <f>AA2680/10</f>
        <v>0.72960040868624076</v>
      </c>
      <c r="AA2680" s="14">
        <f>[1]!Table_1[[#This Row],[시가총액]]/[1]!Table_1[[#This Row],[당기순이익(세후영업이익)]]</f>
        <v>7.2960040868624079</v>
      </c>
      <c r="AB2680" s="10">
        <v>6118161368</v>
      </c>
    </row>
    <row r="2681" spans="1:28" ht="19.2">
      <c r="A2681" s="12">
        <v>2680</v>
      </c>
      <c r="B2681" s="12">
        <v>19210</v>
      </c>
      <c r="C2681" s="13" t="s">
        <v>417</v>
      </c>
      <c r="D2681" s="13" t="s">
        <v>20</v>
      </c>
      <c r="E2681" s="12">
        <v>2018</v>
      </c>
      <c r="F2681" s="12">
        <v>28.744</v>
      </c>
      <c r="G2681" s="15">
        <f>([1]!Table_1[[#This Row],[총자산]]-[1]!Table_1[[#This Row],[장부가치 자기자본]]+[1]!Table_1[[#This Row],[시가총액]])/[1]!Table_1[[#This Row],[총자산]]</f>
        <v>0.93925453698191386</v>
      </c>
      <c r="H2681" s="14">
        <f>I2681/100000000000</f>
        <v>0.45703192933999998</v>
      </c>
      <c r="I2681" s="12">
        <v>45703192934</v>
      </c>
      <c r="J2681" s="12">
        <v>12.18</v>
      </c>
      <c r="K2681" s="10">
        <f>L2681/1000000000000</f>
        <v>0.39094226056999998</v>
      </c>
      <c r="L2681" s="12">
        <v>390942260570</v>
      </c>
      <c r="M2681" s="12">
        <v>1.64</v>
      </c>
      <c r="N2681" s="12">
        <v>1</v>
      </c>
      <c r="O2681" s="15">
        <f>IF([1]!Table_1[[#This Row],[연도]]=2016,1,0)</f>
        <v>0</v>
      </c>
      <c r="P2681" s="15">
        <f>IF([1]!Table_1[[#This Row],[연도]]=2017,1,0)</f>
        <v>0</v>
      </c>
      <c r="Q2681" s="15">
        <f>IF([1]!Table_1[[#This Row],[연도]]=2018,1,0)</f>
        <v>1</v>
      </c>
      <c r="R2681" s="15">
        <f>IF([1]!Table_1[[#This Row],[연도]]=2019,1,0)</f>
        <v>0</v>
      </c>
      <c r="S2681" s="15">
        <f>IF([1]!Table_1[[#This Row],[연도]]=2020,1,0)</f>
        <v>0</v>
      </c>
      <c r="T2681" s="15">
        <f>IF([1]!Table_1[[#This Row],[연도]]=2021,1,0)</f>
        <v>0</v>
      </c>
      <c r="U2681" s="15">
        <f>IF([1]!Table_1[[#This Row],[연도]]=2022,1,0)</f>
        <v>0</v>
      </c>
      <c r="V2681" s="15">
        <f>IF([1]!Table_1[[#This Row],[연도]]=2023,1,0)</f>
        <v>0</v>
      </c>
      <c r="W2681" s="12">
        <v>1.26</v>
      </c>
      <c r="X2681" s="10">
        <f>Y2681/1000000000000</f>
        <v>0.28431962935999999</v>
      </c>
      <c r="Y2681" s="15">
        <f>[1]!Table_1[[#This Row],[주가]]*[1]!Table_1[[#This Row],[기말주식수]]</f>
        <v>284319629360</v>
      </c>
      <c r="Z2681" s="14">
        <f>AA2681/10</f>
        <v>0.62210014466732355</v>
      </c>
      <c r="AA2681" s="15">
        <f>[1]!Table_1[[#This Row],[시가총액]]/[1]!Table_1[[#This Row],[당기순이익(세후영업이익)]]</f>
        <v>6.2210014466732355</v>
      </c>
      <c r="AB2681" s="12">
        <v>6289831600</v>
      </c>
    </row>
    <row r="2682" spans="1:28" ht="19.2">
      <c r="A2682" s="10">
        <v>2681</v>
      </c>
      <c r="B2682" s="10">
        <v>19210</v>
      </c>
      <c r="C2682" s="11" t="s">
        <v>417</v>
      </c>
      <c r="D2682" s="11" t="s">
        <v>20</v>
      </c>
      <c r="E2682" s="10">
        <v>2019</v>
      </c>
      <c r="F2682" s="10">
        <v>623.78700000000003</v>
      </c>
      <c r="G2682" s="14">
        <f>([1]!Table_1[[#This Row],[총자산]]-[1]!Table_1[[#This Row],[장부가치 자기자본]]+[1]!Table_1[[#This Row],[시가총액]])/[1]!Table_1[[#This Row],[총자산]]</f>
        <v>0.88360292121800421</v>
      </c>
      <c r="H2682" s="14">
        <f>I2682/100000000000</f>
        <v>0.13166690623999999</v>
      </c>
      <c r="I2682" s="10">
        <v>13166690624</v>
      </c>
      <c r="J2682" s="10">
        <v>1.83</v>
      </c>
      <c r="K2682" s="10">
        <f>L2682/1000000000000</f>
        <v>0.427959617992</v>
      </c>
      <c r="L2682" s="10">
        <v>427959617992</v>
      </c>
      <c r="M2682" s="10">
        <v>4.63</v>
      </c>
      <c r="N2682" s="10">
        <v>1</v>
      </c>
      <c r="O2682" s="14">
        <f>IF([1]!Table_1[[#This Row],[연도]]=2016,1,0)</f>
        <v>0</v>
      </c>
      <c r="P2682" s="14">
        <f>IF([1]!Table_1[[#This Row],[연도]]=2017,1,0)</f>
        <v>0</v>
      </c>
      <c r="Q2682" s="14">
        <f>IF([1]!Table_1[[#This Row],[연도]]=2018,1,0)</f>
        <v>0</v>
      </c>
      <c r="R2682" s="14">
        <f>IF([1]!Table_1[[#This Row],[연도]]=2019,1,0)</f>
        <v>1</v>
      </c>
      <c r="S2682" s="14">
        <f>IF([1]!Table_1[[#This Row],[연도]]=2020,1,0)</f>
        <v>0</v>
      </c>
      <c r="T2682" s="14">
        <f>IF([1]!Table_1[[#This Row],[연도]]=2021,1,0)</f>
        <v>0</v>
      </c>
      <c r="U2682" s="14">
        <f>IF([1]!Table_1[[#This Row],[연도]]=2022,1,0)</f>
        <v>0</v>
      </c>
      <c r="V2682" s="14">
        <f>IF([1]!Table_1[[#This Row],[연도]]=2023,1,0)</f>
        <v>0</v>
      </c>
      <c r="W2682" s="10">
        <v>1.3</v>
      </c>
      <c r="X2682" s="10">
        <f>Y2682/1000000000000</f>
        <v>0.2323610244</v>
      </c>
      <c r="Y2682" s="14">
        <f>[1]!Table_1[[#This Row],[주가]]*[1]!Table_1[[#This Row],[기말주식수]]</f>
        <v>232361024400</v>
      </c>
      <c r="Z2682" s="14">
        <f>AA2682/10</f>
        <v>1.7647640628576524</v>
      </c>
      <c r="AA2682" s="14">
        <f>[1]!Table_1[[#This Row],[시가총액]]/[1]!Table_1[[#This Row],[당기순이익(세후영업이익)]]</f>
        <v>17.647640628576525</v>
      </c>
      <c r="AB2682" s="10">
        <v>3773908680</v>
      </c>
    </row>
    <row r="2683" spans="1:28" ht="19.2">
      <c r="A2683" s="12">
        <v>2682</v>
      </c>
      <c r="B2683" s="12">
        <v>19210</v>
      </c>
      <c r="C2683" s="13" t="s">
        <v>417</v>
      </c>
      <c r="D2683" s="13" t="s">
        <v>20</v>
      </c>
      <c r="E2683" s="12">
        <v>2020</v>
      </c>
      <c r="F2683" s="12">
        <v>-8.3829999999999991</v>
      </c>
      <c r="G2683" s="15">
        <f>([1]!Table_1[[#This Row],[총자산]]-[1]!Table_1[[#This Row],[장부가치 자기자본]]+[1]!Table_1[[#This Row],[시가총액]])/[1]!Table_1[[#This Row],[총자산]]</f>
        <v>0.87816929843512204</v>
      </c>
      <c r="H2683" s="14">
        <f>I2683/100000000000</f>
        <v>-0.15829096048999999</v>
      </c>
      <c r="I2683" s="12">
        <v>-15829096049</v>
      </c>
      <c r="J2683" s="12">
        <v>0.88</v>
      </c>
      <c r="K2683" s="10">
        <f>L2683/1000000000000</f>
        <v>0.37420967005900002</v>
      </c>
      <c r="L2683" s="12">
        <v>374209670059</v>
      </c>
      <c r="M2683" s="12">
        <v>8.08</v>
      </c>
      <c r="N2683" s="12">
        <v>1</v>
      </c>
      <c r="O2683" s="15">
        <f>IF([1]!Table_1[[#This Row],[연도]]=2016,1,0)</f>
        <v>0</v>
      </c>
      <c r="P2683" s="15">
        <f>IF([1]!Table_1[[#This Row],[연도]]=2017,1,0)</f>
        <v>0</v>
      </c>
      <c r="Q2683" s="15">
        <f>IF([1]!Table_1[[#This Row],[연도]]=2018,1,0)</f>
        <v>0</v>
      </c>
      <c r="R2683" s="15">
        <f>IF([1]!Table_1[[#This Row],[연도]]=2019,1,0)</f>
        <v>0</v>
      </c>
      <c r="S2683" s="15">
        <f>IF([1]!Table_1[[#This Row],[연도]]=2020,1,0)</f>
        <v>1</v>
      </c>
      <c r="T2683" s="15">
        <f>IF([1]!Table_1[[#This Row],[연도]]=2021,1,0)</f>
        <v>0</v>
      </c>
      <c r="U2683" s="15">
        <f>IF([1]!Table_1[[#This Row],[연도]]=2022,1,0)</f>
        <v>0</v>
      </c>
      <c r="V2683" s="15">
        <f>IF([1]!Table_1[[#This Row],[연도]]=2023,1,0)</f>
        <v>0</v>
      </c>
      <c r="W2683" s="12">
        <v>0.99</v>
      </c>
      <c r="X2683" s="10">
        <f>Y2683/1000000000000</f>
        <v>0.19383801245999999</v>
      </c>
      <c r="Y2683" s="15">
        <f>[1]!Table_1[[#This Row],[주가]]*[1]!Table_1[[#This Row],[기말주식수]]</f>
        <v>193838012460</v>
      </c>
      <c r="Z2683" s="14">
        <f>AA2683/10</f>
        <v>-1.2245677950273457</v>
      </c>
      <c r="AA2683" s="15">
        <f>[1]!Table_1[[#This Row],[시가총액]]/[1]!Table_1[[#This Row],[당기순이익(세후영업이익)]]</f>
        <v>-12.245677950273457</v>
      </c>
      <c r="AB2683" s="12">
        <v>3070239500</v>
      </c>
    </row>
    <row r="2684" spans="1:28" ht="19.2">
      <c r="A2684" s="10">
        <v>2683</v>
      </c>
      <c r="B2684" s="10">
        <v>19210</v>
      </c>
      <c r="C2684" s="11" t="s">
        <v>417</v>
      </c>
      <c r="D2684" s="11" t="s">
        <v>20</v>
      </c>
      <c r="E2684" s="10">
        <v>2021</v>
      </c>
      <c r="F2684" s="10">
        <v>27.898</v>
      </c>
      <c r="G2684" s="14">
        <f>([1]!Table_1[[#This Row],[총자산]]-[1]!Table_1[[#This Row],[장부가치 자기자본]]+[1]!Table_1[[#This Row],[시가총액]])/[1]!Table_1[[#This Row],[총자산]]</f>
        <v>0.88582314255938577</v>
      </c>
      <c r="H2684" s="14">
        <f>I2684/100000000000</f>
        <v>0.42992374862999999</v>
      </c>
      <c r="I2684" s="10">
        <v>42992374863</v>
      </c>
      <c r="J2684" s="10">
        <v>-1.3</v>
      </c>
      <c r="K2684" s="10">
        <f>L2684/1000000000000</f>
        <v>0.45781319413299998</v>
      </c>
      <c r="L2684" s="10">
        <v>457813194133</v>
      </c>
      <c r="M2684" s="10">
        <v>7.73</v>
      </c>
      <c r="N2684" s="10">
        <v>1</v>
      </c>
      <c r="O2684" s="14">
        <f>IF([1]!Table_1[[#This Row],[연도]]=2016,1,0)</f>
        <v>0</v>
      </c>
      <c r="P2684" s="14">
        <f>IF([1]!Table_1[[#This Row],[연도]]=2017,1,0)</f>
        <v>0</v>
      </c>
      <c r="Q2684" s="14">
        <f>IF([1]!Table_1[[#This Row],[연도]]=2018,1,0)</f>
        <v>0</v>
      </c>
      <c r="R2684" s="14">
        <f>IF([1]!Table_1[[#This Row],[연도]]=2019,1,0)</f>
        <v>0</v>
      </c>
      <c r="S2684" s="14">
        <f>IF([1]!Table_1[[#This Row],[연도]]=2020,1,0)</f>
        <v>0</v>
      </c>
      <c r="T2684" s="14">
        <f>IF([1]!Table_1[[#This Row],[연도]]=2021,1,0)</f>
        <v>1</v>
      </c>
      <c r="U2684" s="14">
        <f>IF([1]!Table_1[[#This Row],[연도]]=2022,1,0)</f>
        <v>0</v>
      </c>
      <c r="V2684" s="14">
        <f>IF([1]!Table_1[[#This Row],[연도]]=2023,1,0)</f>
        <v>0</v>
      </c>
      <c r="W2684" s="10">
        <v>0.87</v>
      </c>
      <c r="X2684" s="10">
        <f>Y2684/1000000000000</f>
        <v>0.2262462606</v>
      </c>
      <c r="Y2684" s="14">
        <f>[1]!Table_1[[#This Row],[주가]]*[1]!Table_1[[#This Row],[기말주식수]]</f>
        <v>226246260600</v>
      </c>
      <c r="Z2684" s="14">
        <f>AA2684/10</f>
        <v>0.52624741322376112</v>
      </c>
      <c r="AA2684" s="14">
        <f>[1]!Table_1[[#This Row],[시가총액]]/[1]!Table_1[[#This Row],[당기순이익(세후영업이익)]]</f>
        <v>5.2624741322376112</v>
      </c>
      <c r="AB2684" s="10">
        <v>6154871040</v>
      </c>
    </row>
    <row r="2685" spans="1:28" ht="19.2">
      <c r="A2685" s="12">
        <v>2684</v>
      </c>
      <c r="B2685" s="12">
        <v>19210</v>
      </c>
      <c r="C2685" s="13" t="s">
        <v>417</v>
      </c>
      <c r="D2685" s="13" t="s">
        <v>20</v>
      </c>
      <c r="E2685" s="12">
        <v>2022</v>
      </c>
      <c r="F2685" s="12">
        <v>30.686</v>
      </c>
      <c r="G2685" s="15">
        <f>([1]!Table_1[[#This Row],[총자산]]-[1]!Table_1[[#This Row],[장부가치 자기자본]]+[1]!Table_1[[#This Row],[시가총액]])/[1]!Table_1[[#This Row],[총자산]]</f>
        <v>0.84616584272010831</v>
      </c>
      <c r="H2685" s="14">
        <f>I2685/100000000000</f>
        <v>0.72644206359999997</v>
      </c>
      <c r="I2685" s="12">
        <v>72644206360</v>
      </c>
      <c r="J2685" s="12">
        <v>11.55</v>
      </c>
      <c r="K2685" s="10">
        <f>L2685/1000000000000</f>
        <v>0.54980069006900001</v>
      </c>
      <c r="L2685" s="12">
        <v>549800690069</v>
      </c>
      <c r="M2685" s="12">
        <v>7.19</v>
      </c>
      <c r="N2685" s="12">
        <v>1</v>
      </c>
      <c r="O2685" s="15">
        <f>IF([1]!Table_1[[#This Row],[연도]]=2016,1,0)</f>
        <v>0</v>
      </c>
      <c r="P2685" s="15">
        <f>IF([1]!Table_1[[#This Row],[연도]]=2017,1,0)</f>
        <v>0</v>
      </c>
      <c r="Q2685" s="15">
        <f>IF([1]!Table_1[[#This Row],[연도]]=2018,1,0)</f>
        <v>0</v>
      </c>
      <c r="R2685" s="15">
        <f>IF([1]!Table_1[[#This Row],[연도]]=2019,1,0)</f>
        <v>0</v>
      </c>
      <c r="S2685" s="15">
        <f>IF([1]!Table_1[[#This Row],[연도]]=2020,1,0)</f>
        <v>0</v>
      </c>
      <c r="T2685" s="15">
        <f>IF([1]!Table_1[[#This Row],[연도]]=2021,1,0)</f>
        <v>0</v>
      </c>
      <c r="U2685" s="15">
        <f>IF([1]!Table_1[[#This Row],[연도]]=2022,1,0)</f>
        <v>1</v>
      </c>
      <c r="V2685" s="15">
        <f>IF([1]!Table_1[[#This Row],[연도]]=2023,1,0)</f>
        <v>0</v>
      </c>
      <c r="W2685" s="12">
        <v>0.91</v>
      </c>
      <c r="X2685" s="10">
        <f>Y2685/1000000000000</f>
        <v>0.19506096521999999</v>
      </c>
      <c r="Y2685" s="15">
        <f>[1]!Table_1[[#This Row],[주가]]*[1]!Table_1[[#This Row],[기말주식수]]</f>
        <v>195060965220</v>
      </c>
      <c r="Z2685" s="14">
        <f>AA2685/10</f>
        <v>0.26851551554344766</v>
      </c>
      <c r="AA2685" s="15">
        <f>[1]!Table_1[[#This Row],[시가총액]]/[1]!Table_1[[#This Row],[당기순이익(세후영업이익)]]</f>
        <v>2.6851551554344768</v>
      </c>
      <c r="AB2685" s="12">
        <v>10258118400</v>
      </c>
    </row>
    <row r="2686" spans="1:28" ht="19.2">
      <c r="A2686" s="10">
        <v>2685</v>
      </c>
      <c r="B2686" s="10">
        <v>19210</v>
      </c>
      <c r="C2686" s="11" t="s">
        <v>417</v>
      </c>
      <c r="D2686" s="11" t="s">
        <v>20</v>
      </c>
      <c r="E2686" s="10">
        <v>2023</v>
      </c>
      <c r="F2686" s="10">
        <v>39.314</v>
      </c>
      <c r="G2686" s="14">
        <f>([1]!Table_1[[#This Row],[총자산]]-[1]!Table_1[[#This Row],[장부가치 자기자본]]+[1]!Table_1[[#This Row],[시가총액]])/[1]!Table_1[[#This Row],[총자산]]</f>
        <v>0.81306604057595966</v>
      </c>
      <c r="H2686" s="14">
        <f>I2686/100000000000</f>
        <v>0.54685648370999995</v>
      </c>
      <c r="I2686" s="10">
        <v>54685648371</v>
      </c>
      <c r="J2686" s="10">
        <v>2.2999999999999998</v>
      </c>
      <c r="K2686" s="10">
        <f>L2686/1000000000000</f>
        <v>0.55318169585400001</v>
      </c>
      <c r="L2686" s="10">
        <v>553181695854</v>
      </c>
      <c r="M2686" s="10">
        <v>6.92</v>
      </c>
      <c r="N2686" s="10">
        <v>1</v>
      </c>
      <c r="O2686" s="14">
        <f>IF([1]!Table_1[[#This Row],[연도]]=2016,1,0)</f>
        <v>0</v>
      </c>
      <c r="P2686" s="14">
        <f>IF([1]!Table_1[[#This Row],[연도]]=2017,1,0)</f>
        <v>0</v>
      </c>
      <c r="Q2686" s="14">
        <f>IF([1]!Table_1[[#This Row],[연도]]=2018,1,0)</f>
        <v>0</v>
      </c>
      <c r="R2686" s="14">
        <f>IF([1]!Table_1[[#This Row],[연도]]=2019,1,0)</f>
        <v>0</v>
      </c>
      <c r="S2686" s="14">
        <f>IF([1]!Table_1[[#This Row],[연도]]=2020,1,0)</f>
        <v>0</v>
      </c>
      <c r="T2686" s="14">
        <f>IF([1]!Table_1[[#This Row],[연도]]=2021,1,0)</f>
        <v>0</v>
      </c>
      <c r="U2686" s="14">
        <f>IF([1]!Table_1[[#This Row],[연도]]=2022,1,0)</f>
        <v>0</v>
      </c>
      <c r="V2686" s="14">
        <f>IF([1]!Table_1[[#This Row],[연도]]=2023,1,0)</f>
        <v>1</v>
      </c>
      <c r="W2686" s="10">
        <v>0.94</v>
      </c>
      <c r="X2686" s="10">
        <f>Y2686/1000000000000</f>
        <v>0.17579945925000001</v>
      </c>
      <c r="Y2686" s="14">
        <f>[1]!Table_1[[#This Row],[주가]]*[1]!Table_1[[#This Row],[기말주식수]]</f>
        <v>175799459250</v>
      </c>
      <c r="Z2686" s="14">
        <f>AA2686/10</f>
        <v>0.32147275288268701</v>
      </c>
      <c r="AA2686" s="14">
        <f>[1]!Table_1[[#This Row],[시가총액]]/[1]!Table_1[[#This Row],[당기순이익(세후영업이익)]]</f>
        <v>3.2147275288268702</v>
      </c>
      <c r="AB2686" s="10">
        <v>9574243840</v>
      </c>
    </row>
    <row r="2687" spans="1:28" ht="19.2">
      <c r="A2687" s="12">
        <v>2686</v>
      </c>
      <c r="B2687" s="12">
        <v>19440</v>
      </c>
      <c r="C2687" s="13" t="s">
        <v>418</v>
      </c>
      <c r="D2687" s="13" t="s">
        <v>6</v>
      </c>
      <c r="E2687" s="12">
        <v>2016</v>
      </c>
      <c r="F2687" s="12">
        <v>26.693000000000001</v>
      </c>
      <c r="G2687" s="15">
        <f>([1]!Table_1[[#This Row],[총자산]]-[1]!Table_1[[#This Row],[장부가치 자기자본]]+[1]!Table_1[[#This Row],[시가총액]])/[1]!Table_1[[#This Row],[총자산]]</f>
        <v>0.78130011170485558</v>
      </c>
      <c r="H2687" s="14">
        <f>I2687/100000000000</f>
        <v>0.40389664375000001</v>
      </c>
      <c r="I2687" s="12">
        <v>40389664375</v>
      </c>
      <c r="J2687" s="12">
        <v>3.3</v>
      </c>
      <c r="K2687" s="10">
        <f>L2687/1000000000000</f>
        <v>0.66883723734599998</v>
      </c>
      <c r="L2687" s="12">
        <v>668837237346</v>
      </c>
      <c r="M2687" s="12">
        <v>0.65</v>
      </c>
      <c r="N2687" s="12">
        <v>1</v>
      </c>
      <c r="O2687" s="15">
        <f>IF([1]!Table_1[[#This Row],[연도]]=2016,1,0)</f>
        <v>1</v>
      </c>
      <c r="P2687" s="15">
        <f>IF([1]!Table_1[[#This Row],[연도]]=2017,1,0)</f>
        <v>0</v>
      </c>
      <c r="Q2687" s="15">
        <f>IF([1]!Table_1[[#This Row],[연도]]=2018,1,0)</f>
        <v>0</v>
      </c>
      <c r="R2687" s="15">
        <f>IF([1]!Table_1[[#This Row],[연도]]=2019,1,0)</f>
        <v>0</v>
      </c>
      <c r="S2687" s="15">
        <f>IF([1]!Table_1[[#This Row],[연도]]=2020,1,0)</f>
        <v>0</v>
      </c>
      <c r="T2687" s="15">
        <f>IF([1]!Table_1[[#This Row],[연도]]=2021,1,0)</f>
        <v>0</v>
      </c>
      <c r="U2687" s="15">
        <f>IF([1]!Table_1[[#This Row],[연도]]=2022,1,0)</f>
        <v>0</v>
      </c>
      <c r="V2687" s="15">
        <f>IF([1]!Table_1[[#This Row],[연도]]=2023,1,0)</f>
        <v>0</v>
      </c>
      <c r="W2687" s="12">
        <v>2.06</v>
      </c>
      <c r="X2687" s="10">
        <f>Y2687/1000000000000</f>
        <v>0.192825</v>
      </c>
      <c r="Y2687" s="15">
        <f>[1]!Table_1[[#This Row],[주가]]*[1]!Table_1[[#This Row],[기말주식수]]</f>
        <v>192825000000</v>
      </c>
      <c r="Z2687" s="14">
        <f>AA2687/10</f>
        <v>0.4774117413051665</v>
      </c>
      <c r="AA2687" s="15">
        <f>[1]!Table_1[[#This Row],[시가총액]]/[1]!Table_1[[#This Row],[당기순이익(세후영업이익)]]</f>
        <v>4.7741174130516653</v>
      </c>
      <c r="AB2687" s="12">
        <v>6317739750</v>
      </c>
    </row>
    <row r="2688" spans="1:28" ht="19.2">
      <c r="A2688" s="10">
        <v>2687</v>
      </c>
      <c r="B2688" s="10">
        <v>19440</v>
      </c>
      <c r="C2688" s="11" t="s">
        <v>418</v>
      </c>
      <c r="D2688" s="11" t="s">
        <v>6</v>
      </c>
      <c r="E2688" s="10">
        <v>2017</v>
      </c>
      <c r="F2688" s="10">
        <v>26.657</v>
      </c>
      <c r="G2688" s="14">
        <f>([1]!Table_1[[#This Row],[총자산]]-[1]!Table_1[[#This Row],[장부가치 자기자본]]+[1]!Table_1[[#This Row],[시가총액]])/[1]!Table_1[[#This Row],[총자산]]</f>
        <v>0.71736406539450304</v>
      </c>
      <c r="H2688" s="14">
        <f>I2688/100000000000</f>
        <v>0.35057763641</v>
      </c>
      <c r="I2688" s="10">
        <v>35057763641</v>
      </c>
      <c r="J2688" s="10">
        <v>2.04</v>
      </c>
      <c r="K2688" s="10">
        <f>L2688/1000000000000</f>
        <v>0.72988514024499995</v>
      </c>
      <c r="L2688" s="10">
        <v>729885140245</v>
      </c>
      <c r="M2688" s="10">
        <v>0.64</v>
      </c>
      <c r="N2688" s="10">
        <v>1</v>
      </c>
      <c r="O2688" s="14">
        <f>IF([1]!Table_1[[#This Row],[연도]]=2016,1,0)</f>
        <v>0</v>
      </c>
      <c r="P2688" s="14">
        <f>IF([1]!Table_1[[#This Row],[연도]]=2017,1,0)</f>
        <v>1</v>
      </c>
      <c r="Q2688" s="14">
        <f>IF([1]!Table_1[[#This Row],[연도]]=2018,1,0)</f>
        <v>0</v>
      </c>
      <c r="R2688" s="14">
        <f>IF([1]!Table_1[[#This Row],[연도]]=2019,1,0)</f>
        <v>0</v>
      </c>
      <c r="S2688" s="14">
        <f>IF([1]!Table_1[[#This Row],[연도]]=2020,1,0)</f>
        <v>0</v>
      </c>
      <c r="T2688" s="14">
        <f>IF([1]!Table_1[[#This Row],[연도]]=2021,1,0)</f>
        <v>0</v>
      </c>
      <c r="U2688" s="14">
        <f>IF([1]!Table_1[[#This Row],[연도]]=2022,1,0)</f>
        <v>0</v>
      </c>
      <c r="V2688" s="14">
        <f>IF([1]!Table_1[[#This Row],[연도]]=2023,1,0)</f>
        <v>0</v>
      </c>
      <c r="W2688" s="10">
        <v>1.85</v>
      </c>
      <c r="X2688" s="10">
        <f>Y2688/1000000000000</f>
        <v>0.17225699999999999</v>
      </c>
      <c r="Y2688" s="14">
        <f>[1]!Table_1[[#This Row],[주가]]*[1]!Table_1[[#This Row],[기말주식수]]</f>
        <v>172257000000</v>
      </c>
      <c r="Z2688" s="14">
        <f>AA2688/10</f>
        <v>0.49135193494928381</v>
      </c>
      <c r="AA2688" s="14">
        <f>[1]!Table_1[[#This Row],[시가총액]]/[1]!Table_1[[#This Row],[당기순이익(세후영업이익)]]</f>
        <v>4.9135193494928382</v>
      </c>
      <c r="AB2688" s="10">
        <v>6317739750</v>
      </c>
    </row>
    <row r="2689" spans="1:28" ht="19.2">
      <c r="A2689" s="12">
        <v>2688</v>
      </c>
      <c r="B2689" s="12">
        <v>19440</v>
      </c>
      <c r="C2689" s="13" t="s">
        <v>418</v>
      </c>
      <c r="D2689" s="13" t="s">
        <v>6</v>
      </c>
      <c r="E2689" s="12">
        <v>2018</v>
      </c>
      <c r="F2689" s="12">
        <v>68.456999999999994</v>
      </c>
      <c r="G2689" s="15">
        <f>([1]!Table_1[[#This Row],[총자산]]-[1]!Table_1[[#This Row],[장부가치 자기자본]]+[1]!Table_1[[#This Row],[시가총액]])/[1]!Table_1[[#This Row],[총자산]]</f>
        <v>0.60522811086943329</v>
      </c>
      <c r="H2689" s="14">
        <f>I2689/100000000000</f>
        <v>0.19690399274000001</v>
      </c>
      <c r="I2689" s="12">
        <v>19690399274</v>
      </c>
      <c r="J2689" s="12">
        <v>-5.18</v>
      </c>
      <c r="K2689" s="10">
        <f>L2689/1000000000000</f>
        <v>0.72357709979100004</v>
      </c>
      <c r="L2689" s="12">
        <v>723577099791</v>
      </c>
      <c r="M2689" s="12">
        <v>1.4</v>
      </c>
      <c r="N2689" s="12">
        <v>1</v>
      </c>
      <c r="O2689" s="15">
        <f>IF([1]!Table_1[[#This Row],[연도]]=2016,1,0)</f>
        <v>0</v>
      </c>
      <c r="P2689" s="15">
        <f>IF([1]!Table_1[[#This Row],[연도]]=2017,1,0)</f>
        <v>0</v>
      </c>
      <c r="Q2689" s="15">
        <f>IF([1]!Table_1[[#This Row],[연도]]=2018,1,0)</f>
        <v>1</v>
      </c>
      <c r="R2689" s="15">
        <f>IF([1]!Table_1[[#This Row],[연도]]=2019,1,0)</f>
        <v>0</v>
      </c>
      <c r="S2689" s="15">
        <f>IF([1]!Table_1[[#This Row],[연도]]=2020,1,0)</f>
        <v>0</v>
      </c>
      <c r="T2689" s="15">
        <f>IF([1]!Table_1[[#This Row],[연도]]=2021,1,0)</f>
        <v>0</v>
      </c>
      <c r="U2689" s="15">
        <f>IF([1]!Table_1[[#This Row],[연도]]=2022,1,0)</f>
        <v>0</v>
      </c>
      <c r="V2689" s="15">
        <f>IF([1]!Table_1[[#This Row],[연도]]=2023,1,0)</f>
        <v>0</v>
      </c>
      <c r="W2689" s="12">
        <v>2.4700000000000002</v>
      </c>
      <c r="X2689" s="10">
        <f>Y2689/1000000000000</f>
        <v>0.127693</v>
      </c>
      <c r="Y2689" s="15">
        <f>[1]!Table_1[[#This Row],[주가]]*[1]!Table_1[[#This Row],[기말주식수]]</f>
        <v>127693000000</v>
      </c>
      <c r="Z2689" s="14">
        <f>AA2689/10</f>
        <v>0.6485038633452751</v>
      </c>
      <c r="AA2689" s="15">
        <f>[1]!Table_1[[#This Row],[시가총액]]/[1]!Table_1[[#This Row],[당기순이익(세후영업이익)]]</f>
        <v>6.485038633452751</v>
      </c>
      <c r="AB2689" s="12">
        <v>7576106400</v>
      </c>
    </row>
    <row r="2690" spans="1:28" ht="19.2">
      <c r="A2690" s="10">
        <v>2689</v>
      </c>
      <c r="B2690" s="10">
        <v>19440</v>
      </c>
      <c r="C2690" s="11" t="s">
        <v>418</v>
      </c>
      <c r="D2690" s="11" t="s">
        <v>6</v>
      </c>
      <c r="E2690" s="10">
        <v>2019</v>
      </c>
      <c r="F2690" s="10">
        <v>68.881</v>
      </c>
      <c r="G2690" s="14">
        <f>([1]!Table_1[[#This Row],[총자산]]-[1]!Table_1[[#This Row],[장부가치 자기자본]]+[1]!Table_1[[#This Row],[시가총액]])/[1]!Table_1[[#This Row],[총자산]]</f>
        <v>0.62990464249611533</v>
      </c>
      <c r="H2690" s="14">
        <f>I2690/100000000000</f>
        <v>0.19471042074</v>
      </c>
      <c r="I2690" s="10">
        <v>19471042074</v>
      </c>
      <c r="J2690" s="10">
        <v>14.63</v>
      </c>
      <c r="K2690" s="10">
        <f>L2690/1000000000000</f>
        <v>0.71747256044200003</v>
      </c>
      <c r="L2690" s="10">
        <v>717472560442</v>
      </c>
      <c r="M2690" s="10">
        <v>1.5</v>
      </c>
      <c r="N2690" s="10">
        <v>1</v>
      </c>
      <c r="O2690" s="14">
        <f>IF([1]!Table_1[[#This Row],[연도]]=2016,1,0)</f>
        <v>0</v>
      </c>
      <c r="P2690" s="14">
        <f>IF([1]!Table_1[[#This Row],[연도]]=2017,1,0)</f>
        <v>0</v>
      </c>
      <c r="Q2690" s="14">
        <f>IF([1]!Table_1[[#This Row],[연도]]=2018,1,0)</f>
        <v>0</v>
      </c>
      <c r="R2690" s="14">
        <f>IF([1]!Table_1[[#This Row],[연도]]=2019,1,0)</f>
        <v>1</v>
      </c>
      <c r="S2690" s="14">
        <f>IF([1]!Table_1[[#This Row],[연도]]=2020,1,0)</f>
        <v>0</v>
      </c>
      <c r="T2690" s="14">
        <f>IF([1]!Table_1[[#This Row],[연도]]=2021,1,0)</f>
        <v>0</v>
      </c>
      <c r="U2690" s="14">
        <f>IF([1]!Table_1[[#This Row],[연도]]=2022,1,0)</f>
        <v>0</v>
      </c>
      <c r="V2690" s="14">
        <f>IF([1]!Table_1[[#This Row],[연도]]=2023,1,0)</f>
        <v>0</v>
      </c>
      <c r="W2690" s="10">
        <v>3.04</v>
      </c>
      <c r="X2690" s="10">
        <f>Y2690/1000000000000</f>
        <v>0.11526649999999999</v>
      </c>
      <c r="Y2690" s="14">
        <f>[1]!Table_1[[#This Row],[주가]]*[1]!Table_1[[#This Row],[기말주식수]]</f>
        <v>115266500000</v>
      </c>
      <c r="Z2690" s="14">
        <f>AA2690/10</f>
        <v>0.59198937356268799</v>
      </c>
      <c r="AA2690" s="14">
        <f>[1]!Table_1[[#This Row],[시가총액]]/[1]!Table_1[[#This Row],[당기순이익(세후영업이익)]]</f>
        <v>5.9198937356268795</v>
      </c>
      <c r="AB2690" s="10">
        <v>7572136500</v>
      </c>
    </row>
    <row r="2691" spans="1:28" ht="19.2">
      <c r="A2691" s="12">
        <v>2690</v>
      </c>
      <c r="B2691" s="12">
        <v>19440</v>
      </c>
      <c r="C2691" s="13" t="s">
        <v>418</v>
      </c>
      <c r="D2691" s="13" t="s">
        <v>6</v>
      </c>
      <c r="E2691" s="12">
        <v>2020</v>
      </c>
      <c r="F2691" s="12">
        <v>-109.01</v>
      </c>
      <c r="G2691" s="15">
        <f>([1]!Table_1[[#This Row],[총자산]]-[1]!Table_1[[#This Row],[장부가치 자기자본]]+[1]!Table_1[[#This Row],[시가총액]])/[1]!Table_1[[#This Row],[총자산]]</f>
        <v>0.61318971780443865</v>
      </c>
      <c r="H2691" s="14">
        <f>I2691/100000000000</f>
        <v>8.55722368E-3</v>
      </c>
      <c r="I2691" s="12">
        <v>855722368</v>
      </c>
      <c r="J2691" s="12">
        <v>-3.63</v>
      </c>
      <c r="K2691" s="10">
        <f>L2691/1000000000000</f>
        <v>0.65501740612699999</v>
      </c>
      <c r="L2691" s="12">
        <v>655017406127</v>
      </c>
      <c r="M2691" s="12">
        <v>2.2599999999999998</v>
      </c>
      <c r="N2691" s="12">
        <v>1</v>
      </c>
      <c r="O2691" s="15">
        <f>IF([1]!Table_1[[#This Row],[연도]]=2016,1,0)</f>
        <v>0</v>
      </c>
      <c r="P2691" s="15">
        <f>IF([1]!Table_1[[#This Row],[연도]]=2017,1,0)</f>
        <v>0</v>
      </c>
      <c r="Q2691" s="15">
        <f>IF([1]!Table_1[[#This Row],[연도]]=2018,1,0)</f>
        <v>0</v>
      </c>
      <c r="R2691" s="15">
        <f>IF([1]!Table_1[[#This Row],[연도]]=2019,1,0)</f>
        <v>0</v>
      </c>
      <c r="S2691" s="15">
        <f>IF([1]!Table_1[[#This Row],[연도]]=2020,1,0)</f>
        <v>1</v>
      </c>
      <c r="T2691" s="15">
        <f>IF([1]!Table_1[[#This Row],[연도]]=2021,1,0)</f>
        <v>0</v>
      </c>
      <c r="U2691" s="15">
        <f>IF([1]!Table_1[[#This Row],[연도]]=2022,1,0)</f>
        <v>0</v>
      </c>
      <c r="V2691" s="15">
        <f>IF([1]!Table_1[[#This Row],[연도]]=2023,1,0)</f>
        <v>0</v>
      </c>
      <c r="W2691" s="12">
        <v>2.73</v>
      </c>
      <c r="X2691" s="10">
        <f>Y2691/1000000000000</f>
        <v>0.10112599999999999</v>
      </c>
      <c r="Y2691" s="15">
        <f>[1]!Table_1[[#This Row],[주가]]*[1]!Table_1[[#This Row],[기말주식수]]</f>
        <v>101126000000</v>
      </c>
      <c r="Z2691" s="14">
        <f>AA2691/10</f>
        <v>11.817617930959589</v>
      </c>
      <c r="AA2691" s="15">
        <f>[1]!Table_1[[#This Row],[시가총액]]/[1]!Table_1[[#This Row],[당기순이익(세후영업이익)]]</f>
        <v>118.1761793095959</v>
      </c>
      <c r="AB2691" s="12">
        <v>4639483900</v>
      </c>
    </row>
    <row r="2692" spans="1:28" ht="19.2">
      <c r="A2692" s="10">
        <v>2691</v>
      </c>
      <c r="B2692" s="10">
        <v>19440</v>
      </c>
      <c r="C2692" s="11" t="s">
        <v>418</v>
      </c>
      <c r="D2692" s="11" t="s">
        <v>6</v>
      </c>
      <c r="E2692" s="10">
        <v>2021</v>
      </c>
      <c r="F2692" s="10">
        <v>37.414000000000001</v>
      </c>
      <c r="G2692" s="14">
        <f>([1]!Table_1[[#This Row],[총자산]]-[1]!Table_1[[#This Row],[장부가치 자기자본]]+[1]!Table_1[[#This Row],[시가총액]])/[1]!Table_1[[#This Row],[총자산]]</f>
        <v>0.68456170675352457</v>
      </c>
      <c r="H2692" s="14">
        <f>I2692/100000000000</f>
        <v>0.35432939035</v>
      </c>
      <c r="I2692" s="10">
        <v>35432939035</v>
      </c>
      <c r="J2692" s="10">
        <v>17.88</v>
      </c>
      <c r="K2692" s="10">
        <f>L2692/1000000000000</f>
        <v>0.89579755396299998</v>
      </c>
      <c r="L2692" s="10">
        <v>895797553963</v>
      </c>
      <c r="M2692" s="10">
        <v>1.77</v>
      </c>
      <c r="N2692" s="10">
        <v>1</v>
      </c>
      <c r="O2692" s="14">
        <f>IF([1]!Table_1[[#This Row],[연도]]=2016,1,0)</f>
        <v>0</v>
      </c>
      <c r="P2692" s="14">
        <f>IF([1]!Table_1[[#This Row],[연도]]=2017,1,0)</f>
        <v>0</v>
      </c>
      <c r="Q2692" s="14">
        <f>IF([1]!Table_1[[#This Row],[연도]]=2018,1,0)</f>
        <v>0</v>
      </c>
      <c r="R2692" s="14">
        <f>IF([1]!Table_1[[#This Row],[연도]]=2019,1,0)</f>
        <v>0</v>
      </c>
      <c r="S2692" s="14">
        <f>IF([1]!Table_1[[#This Row],[연도]]=2020,1,0)</f>
        <v>0</v>
      </c>
      <c r="T2692" s="14">
        <f>IF([1]!Table_1[[#This Row],[연도]]=2021,1,0)</f>
        <v>1</v>
      </c>
      <c r="U2692" s="14">
        <f>IF([1]!Table_1[[#This Row],[연도]]=2022,1,0)</f>
        <v>0</v>
      </c>
      <c r="V2692" s="14">
        <f>IF([1]!Table_1[[#This Row],[연도]]=2023,1,0)</f>
        <v>0</v>
      </c>
      <c r="W2692" s="10">
        <v>2.09</v>
      </c>
      <c r="X2692" s="10">
        <f>Y2692/1000000000000</f>
        <v>0.1349775</v>
      </c>
      <c r="Y2692" s="14">
        <f>[1]!Table_1[[#This Row],[주가]]*[1]!Table_1[[#This Row],[기말주식수]]</f>
        <v>134977500000</v>
      </c>
      <c r="Z2692" s="14">
        <f>AA2692/10</f>
        <v>0.38093791730534049</v>
      </c>
      <c r="AA2692" s="14">
        <f>[1]!Table_1[[#This Row],[시가총액]]/[1]!Table_1[[#This Row],[당기순이익(세후영업이익)]]</f>
        <v>3.8093791730534048</v>
      </c>
      <c r="AB2692" s="10">
        <v>10013842800</v>
      </c>
    </row>
    <row r="2693" spans="1:28" ht="19.2">
      <c r="A2693" s="12">
        <v>2692</v>
      </c>
      <c r="B2693" s="12">
        <v>19440</v>
      </c>
      <c r="C2693" s="13" t="s">
        <v>418</v>
      </c>
      <c r="D2693" s="13" t="s">
        <v>6</v>
      </c>
      <c r="E2693" s="12">
        <v>2022</v>
      </c>
      <c r="F2693" s="12">
        <v>46.368000000000002</v>
      </c>
      <c r="G2693" s="15">
        <f>([1]!Table_1[[#This Row],[총자산]]-[1]!Table_1[[#This Row],[장부가치 자기자본]]+[1]!Table_1[[#This Row],[시가총액]])/[1]!Table_1[[#This Row],[총자산]]</f>
        <v>0.70579341134040885</v>
      </c>
      <c r="H2693" s="14">
        <f>I2693/100000000000</f>
        <v>0.28815275300999998</v>
      </c>
      <c r="I2693" s="12">
        <v>28815275301</v>
      </c>
      <c r="J2693" s="12">
        <v>6</v>
      </c>
      <c r="K2693" s="10">
        <f>L2693/1000000000000</f>
        <v>1.074355051797</v>
      </c>
      <c r="L2693" s="12">
        <v>1074355051797</v>
      </c>
      <c r="M2693" s="12">
        <v>1.4</v>
      </c>
      <c r="N2693" s="12">
        <v>1</v>
      </c>
      <c r="O2693" s="15">
        <f>IF([1]!Table_1[[#This Row],[연도]]=2016,1,0)</f>
        <v>0</v>
      </c>
      <c r="P2693" s="15">
        <f>IF([1]!Table_1[[#This Row],[연도]]=2017,1,0)</f>
        <v>0</v>
      </c>
      <c r="Q2693" s="15">
        <f>IF([1]!Table_1[[#This Row],[연도]]=2018,1,0)</f>
        <v>0</v>
      </c>
      <c r="R2693" s="15">
        <f>IF([1]!Table_1[[#This Row],[연도]]=2019,1,0)</f>
        <v>0</v>
      </c>
      <c r="S2693" s="15">
        <f>IF([1]!Table_1[[#This Row],[연도]]=2020,1,0)</f>
        <v>0</v>
      </c>
      <c r="T2693" s="15">
        <f>IF([1]!Table_1[[#This Row],[연도]]=2021,1,0)</f>
        <v>0</v>
      </c>
      <c r="U2693" s="15">
        <f>IF([1]!Table_1[[#This Row],[연도]]=2022,1,0)</f>
        <v>1</v>
      </c>
      <c r="V2693" s="15">
        <f>IF([1]!Table_1[[#This Row],[연도]]=2023,1,0)</f>
        <v>0</v>
      </c>
      <c r="W2693" s="12">
        <v>4.05</v>
      </c>
      <c r="X2693" s="10">
        <f>Y2693/1000000000000</f>
        <v>0.14697550000000001</v>
      </c>
      <c r="Y2693" s="15">
        <f>[1]!Table_1[[#This Row],[주가]]*[1]!Table_1[[#This Row],[기말주식수]]</f>
        <v>146975500000</v>
      </c>
      <c r="Z2693" s="14">
        <f>AA2693/10</f>
        <v>0.51006106471208823</v>
      </c>
      <c r="AA2693" s="15">
        <f>[1]!Table_1[[#This Row],[시가총액]]/[1]!Table_1[[#This Row],[당기순이익(세후영업이익)]]</f>
        <v>5.1006106471208827</v>
      </c>
      <c r="AB2693" s="12">
        <v>8344869000</v>
      </c>
    </row>
    <row r="2694" spans="1:28" ht="19.2">
      <c r="A2694" s="10">
        <v>2693</v>
      </c>
      <c r="B2694" s="10">
        <v>19440</v>
      </c>
      <c r="C2694" s="11" t="s">
        <v>418</v>
      </c>
      <c r="D2694" s="11" t="s">
        <v>6</v>
      </c>
      <c r="E2694" s="10">
        <v>2023</v>
      </c>
      <c r="F2694" s="10">
        <v>-304.44600000000003</v>
      </c>
      <c r="G2694" s="14">
        <f>([1]!Table_1[[#This Row],[총자산]]-[1]!Table_1[[#This Row],[장부가치 자기자본]]+[1]!Table_1[[#This Row],[시가총액]])/[1]!Table_1[[#This Row],[총자산]]</f>
        <v>0.68458745602385529</v>
      </c>
      <c r="H2694" s="14">
        <f>I2694/100000000000</f>
        <v>9.0488444510000002E-2</v>
      </c>
      <c r="I2694" s="10">
        <v>9048844451</v>
      </c>
      <c r="J2694" s="10">
        <v>0.52</v>
      </c>
      <c r="K2694" s="10">
        <f>L2694/1000000000000</f>
        <v>1.029295896117</v>
      </c>
      <c r="L2694" s="10">
        <v>1029295896117</v>
      </c>
      <c r="M2694" s="10">
        <v>1.54</v>
      </c>
      <c r="N2694" s="10">
        <v>1</v>
      </c>
      <c r="O2694" s="14">
        <f>IF([1]!Table_1[[#This Row],[연도]]=2016,1,0)</f>
        <v>0</v>
      </c>
      <c r="P2694" s="14">
        <f>IF([1]!Table_1[[#This Row],[연도]]=2017,1,0)</f>
        <v>0</v>
      </c>
      <c r="Q2694" s="14">
        <f>IF([1]!Table_1[[#This Row],[연도]]=2018,1,0)</f>
        <v>0</v>
      </c>
      <c r="R2694" s="14">
        <f>IF([1]!Table_1[[#This Row],[연도]]=2019,1,0)</f>
        <v>0</v>
      </c>
      <c r="S2694" s="14">
        <f>IF([1]!Table_1[[#This Row],[연도]]=2020,1,0)</f>
        <v>0</v>
      </c>
      <c r="T2694" s="14">
        <f>IF([1]!Table_1[[#This Row],[연도]]=2021,1,0)</f>
        <v>0</v>
      </c>
      <c r="U2694" s="14">
        <f>IF([1]!Table_1[[#This Row],[연도]]=2022,1,0)</f>
        <v>0</v>
      </c>
      <c r="V2694" s="14">
        <f>IF([1]!Table_1[[#This Row],[연도]]=2023,1,0)</f>
        <v>1</v>
      </c>
      <c r="W2694" s="10">
        <v>2.37</v>
      </c>
      <c r="X2694" s="10">
        <f>Y2694/1000000000000</f>
        <v>0.11869449999999999</v>
      </c>
      <c r="Y2694" s="14">
        <f>[1]!Table_1[[#This Row],[주가]]*[1]!Table_1[[#This Row],[기말주식수]]</f>
        <v>118694500000</v>
      </c>
      <c r="Z2694" s="14">
        <f>AA2694/10</f>
        <v>1.3117089219815565</v>
      </c>
      <c r="AA2694" s="14">
        <f>[1]!Table_1[[#This Row],[시가총액]]/[1]!Table_1[[#This Row],[당기순이익(세후영업이익)]]</f>
        <v>13.117089219815565</v>
      </c>
      <c r="AB2694" s="10">
        <v>8344869000</v>
      </c>
    </row>
    <row r="2695" spans="1:28" ht="19.2">
      <c r="A2695" s="12">
        <v>2694</v>
      </c>
      <c r="B2695" s="12">
        <v>19540</v>
      </c>
      <c r="C2695" s="13" t="s">
        <v>419</v>
      </c>
      <c r="D2695" s="13" t="s">
        <v>20</v>
      </c>
      <c r="E2695" s="12">
        <v>2016</v>
      </c>
      <c r="F2695" s="12">
        <v>10.472</v>
      </c>
      <c r="G2695" s="15">
        <f>([1]!Table_1[[#This Row],[총자산]]-[1]!Table_1[[#This Row],[장부가치 자기자본]]+[1]!Table_1[[#This Row],[시가총액]])/[1]!Table_1[[#This Row],[총자산]]</f>
        <v>0.91835294008068424</v>
      </c>
      <c r="H2695" s="14">
        <f>I2695/100000000000</f>
        <v>0.26611909962000002</v>
      </c>
      <c r="I2695" s="12">
        <v>26611909962</v>
      </c>
      <c r="J2695" s="12">
        <v>0.05</v>
      </c>
      <c r="K2695" s="10">
        <f>L2695/1000000000000</f>
        <v>0.343246622615</v>
      </c>
      <c r="L2695" s="12">
        <v>343246622615</v>
      </c>
      <c r="M2695" s="12">
        <v>1.18</v>
      </c>
      <c r="N2695" s="12">
        <v>1</v>
      </c>
      <c r="O2695" s="15">
        <f>IF([1]!Table_1[[#This Row],[연도]]=2016,1,0)</f>
        <v>1</v>
      </c>
      <c r="P2695" s="15">
        <f>IF([1]!Table_1[[#This Row],[연도]]=2017,1,0)</f>
        <v>0</v>
      </c>
      <c r="Q2695" s="15">
        <f>IF([1]!Table_1[[#This Row],[연도]]=2018,1,0)</f>
        <v>0</v>
      </c>
      <c r="R2695" s="15">
        <f>IF([1]!Table_1[[#This Row],[연도]]=2019,1,0)</f>
        <v>0</v>
      </c>
      <c r="S2695" s="15">
        <f>IF([1]!Table_1[[#This Row],[연도]]=2020,1,0)</f>
        <v>0</v>
      </c>
      <c r="T2695" s="15">
        <f>IF([1]!Table_1[[#This Row],[연도]]=2021,1,0)</f>
        <v>0</v>
      </c>
      <c r="U2695" s="15">
        <f>IF([1]!Table_1[[#This Row],[연도]]=2022,1,0)</f>
        <v>0</v>
      </c>
      <c r="V2695" s="15">
        <f>IF([1]!Table_1[[#This Row],[연도]]=2023,1,0)</f>
        <v>0</v>
      </c>
      <c r="W2695" s="12">
        <v>1</v>
      </c>
      <c r="X2695" s="10">
        <f>Y2695/1000000000000</f>
        <v>9.0540449999999995E-2</v>
      </c>
      <c r="Y2695" s="15">
        <f>[1]!Table_1[[#This Row],[주가]]*[1]!Table_1[[#This Row],[기말주식수]]</f>
        <v>90540450000</v>
      </c>
      <c r="Z2695" s="14">
        <f>AA2695/10</f>
        <v>0.34022529810632013</v>
      </c>
      <c r="AA2695" s="15">
        <f>[1]!Table_1[[#This Row],[시가총액]]/[1]!Table_1[[#This Row],[당기순이익(세후영업이익)]]</f>
        <v>3.4022529810632012</v>
      </c>
      <c r="AB2695" s="12">
        <v>1982319900</v>
      </c>
    </row>
    <row r="2696" spans="1:28" ht="19.2">
      <c r="A2696" s="10">
        <v>2695</v>
      </c>
      <c r="B2696" s="10">
        <v>19540</v>
      </c>
      <c r="C2696" s="11" t="s">
        <v>419</v>
      </c>
      <c r="D2696" s="11" t="s">
        <v>20</v>
      </c>
      <c r="E2696" s="10">
        <v>2017</v>
      </c>
      <c r="F2696" s="10">
        <v>11.326000000000001</v>
      </c>
      <c r="G2696" s="14">
        <f>([1]!Table_1[[#This Row],[총자산]]-[1]!Table_1[[#This Row],[장부가치 자기자본]]+[1]!Table_1[[#This Row],[시가총액]])/[1]!Table_1[[#This Row],[총자산]]</f>
        <v>0.83322424542387019</v>
      </c>
      <c r="H2696" s="14">
        <f>I2696/100000000000</f>
        <v>9.2226373899999999E-3</v>
      </c>
      <c r="I2696" s="10">
        <v>922263739</v>
      </c>
      <c r="J2696" s="10">
        <v>-12.53</v>
      </c>
      <c r="K2696" s="10">
        <f>L2696/1000000000000</f>
        <v>0.26112225173300002</v>
      </c>
      <c r="L2696" s="10">
        <v>261122251733</v>
      </c>
      <c r="M2696" s="10">
        <v>3.88</v>
      </c>
      <c r="N2696" s="10">
        <v>1</v>
      </c>
      <c r="O2696" s="14">
        <f>IF([1]!Table_1[[#This Row],[연도]]=2016,1,0)</f>
        <v>0</v>
      </c>
      <c r="P2696" s="14">
        <f>IF([1]!Table_1[[#This Row],[연도]]=2017,1,0)</f>
        <v>1</v>
      </c>
      <c r="Q2696" s="14">
        <f>IF([1]!Table_1[[#This Row],[연도]]=2018,1,0)</f>
        <v>0</v>
      </c>
      <c r="R2696" s="14">
        <f>IF([1]!Table_1[[#This Row],[연도]]=2019,1,0)</f>
        <v>0</v>
      </c>
      <c r="S2696" s="14">
        <f>IF([1]!Table_1[[#This Row],[연도]]=2020,1,0)</f>
        <v>0</v>
      </c>
      <c r="T2696" s="14">
        <f>IF([1]!Table_1[[#This Row],[연도]]=2021,1,0)</f>
        <v>0</v>
      </c>
      <c r="U2696" s="14">
        <f>IF([1]!Table_1[[#This Row],[연도]]=2022,1,0)</f>
        <v>0</v>
      </c>
      <c r="V2696" s="14">
        <f>IF([1]!Table_1[[#This Row],[연도]]=2023,1,0)</f>
        <v>0</v>
      </c>
      <c r="W2696" s="10">
        <v>0.9</v>
      </c>
      <c r="X2696" s="10">
        <f>Y2696/1000000000000</f>
        <v>6.6959392500000006E-2</v>
      </c>
      <c r="Y2696" s="14">
        <f>[1]!Table_1[[#This Row],[주가]]*[1]!Table_1[[#This Row],[기말주식수]]</f>
        <v>66959392500</v>
      </c>
      <c r="Z2696" s="14">
        <f>AA2696/10</f>
        <v>7.2603301711290644</v>
      </c>
      <c r="AA2696" s="14">
        <f>[1]!Table_1[[#This Row],[시가총액]]/[1]!Table_1[[#This Row],[당기순이익(세후영업이익)]]</f>
        <v>72.603301711290641</v>
      </c>
      <c r="AB2696" s="10">
        <v>925082620</v>
      </c>
    </row>
    <row r="2697" spans="1:28" ht="19.2">
      <c r="A2697" s="12">
        <v>2696</v>
      </c>
      <c r="B2697" s="12">
        <v>19540</v>
      </c>
      <c r="C2697" s="13" t="s">
        <v>419</v>
      </c>
      <c r="D2697" s="13" t="s">
        <v>20</v>
      </c>
      <c r="E2697" s="12">
        <v>2018</v>
      </c>
      <c r="F2697" s="12">
        <v>-9.5820000000000007</v>
      </c>
      <c r="G2697" s="15">
        <f>([1]!Table_1[[#This Row],[총자산]]-[1]!Table_1[[#This Row],[장부가치 자기자본]]+[1]!Table_1[[#This Row],[시가총액]])/[1]!Table_1[[#This Row],[총자산]]</f>
        <v>0.73527006713938214</v>
      </c>
      <c r="H2697" s="14">
        <f>I2697/100000000000</f>
        <v>1.4934924570000001E-2</v>
      </c>
      <c r="I2697" s="12">
        <v>1493492457</v>
      </c>
      <c r="J2697" s="12">
        <v>-5.3</v>
      </c>
      <c r="K2697" s="10">
        <f>L2697/1000000000000</f>
        <v>0.22850786875500001</v>
      </c>
      <c r="L2697" s="12">
        <v>228507868755</v>
      </c>
      <c r="M2697" s="12">
        <v>3.77</v>
      </c>
      <c r="N2697" s="12">
        <v>1</v>
      </c>
      <c r="O2697" s="15">
        <f>IF([1]!Table_1[[#This Row],[연도]]=2016,1,0)</f>
        <v>0</v>
      </c>
      <c r="P2697" s="15">
        <f>IF([1]!Table_1[[#This Row],[연도]]=2017,1,0)</f>
        <v>0</v>
      </c>
      <c r="Q2697" s="15">
        <f>IF([1]!Table_1[[#This Row],[연도]]=2018,1,0)</f>
        <v>1</v>
      </c>
      <c r="R2697" s="15">
        <f>IF([1]!Table_1[[#This Row],[연도]]=2019,1,0)</f>
        <v>0</v>
      </c>
      <c r="S2697" s="15">
        <f>IF([1]!Table_1[[#This Row],[연도]]=2020,1,0)</f>
        <v>0</v>
      </c>
      <c r="T2697" s="15">
        <f>IF([1]!Table_1[[#This Row],[연도]]=2021,1,0)</f>
        <v>0</v>
      </c>
      <c r="U2697" s="15">
        <f>IF([1]!Table_1[[#This Row],[연도]]=2022,1,0)</f>
        <v>0</v>
      </c>
      <c r="V2697" s="15">
        <f>IF([1]!Table_1[[#This Row],[연도]]=2023,1,0)</f>
        <v>0</v>
      </c>
      <c r="W2697" s="12">
        <v>0.65</v>
      </c>
      <c r="X2697" s="10">
        <f>Y2697/1000000000000</f>
        <v>3.1554022500000001E-2</v>
      </c>
      <c r="Y2697" s="15">
        <f>[1]!Table_1[[#This Row],[주가]]*[1]!Table_1[[#This Row],[기말주식수]]</f>
        <v>31554022500</v>
      </c>
      <c r="Z2697" s="14">
        <f>AA2697/10</f>
        <v>2.1127674500200038</v>
      </c>
      <c r="AA2697" s="15">
        <f>[1]!Table_1[[#This Row],[시가총액]]/[1]!Table_1[[#This Row],[당기순이익(세후영업이익)]]</f>
        <v>21.127674500200037</v>
      </c>
      <c r="AB2697" s="12">
        <v>330386650</v>
      </c>
    </row>
    <row r="2698" spans="1:28" ht="19.2">
      <c r="A2698" s="10">
        <v>2697</v>
      </c>
      <c r="B2698" s="10">
        <v>19540</v>
      </c>
      <c r="C2698" s="11" t="s">
        <v>419</v>
      </c>
      <c r="D2698" s="11" t="s">
        <v>20</v>
      </c>
      <c r="E2698" s="10">
        <v>2023</v>
      </c>
      <c r="F2698" s="10">
        <v>4.0910000000000002</v>
      </c>
      <c r="G2698" s="14">
        <f>([1]!Table_1[[#This Row],[총자산]]-[1]!Table_1[[#This Row],[장부가치 자기자본]]+[1]!Table_1[[#This Row],[시가총액]])/[1]!Table_1[[#This Row],[총자산]]</f>
        <v>0.86353613718167188</v>
      </c>
      <c r="H2698" s="14">
        <f>I2698/100000000000</f>
        <v>0.35416248406</v>
      </c>
      <c r="I2698" s="10">
        <v>35416248406</v>
      </c>
      <c r="J2698" s="10">
        <v>38.340000000000003</v>
      </c>
      <c r="K2698" s="10">
        <f>L2698/1000000000000</f>
        <v>0.62848571496899996</v>
      </c>
      <c r="L2698" s="10">
        <v>628485714969</v>
      </c>
      <c r="M2698" s="10">
        <v>5.08</v>
      </c>
      <c r="N2698" s="10">
        <v>1</v>
      </c>
      <c r="O2698" s="14">
        <f>IF([1]!Table_1[[#This Row],[연도]]=2016,1,0)</f>
        <v>0</v>
      </c>
      <c r="P2698" s="14">
        <f>IF([1]!Table_1[[#This Row],[연도]]=2017,1,0)</f>
        <v>0</v>
      </c>
      <c r="Q2698" s="14">
        <f>IF([1]!Table_1[[#This Row],[연도]]=2018,1,0)</f>
        <v>0</v>
      </c>
      <c r="R2698" s="14">
        <f>IF([1]!Table_1[[#This Row],[연도]]=2019,1,0)</f>
        <v>0</v>
      </c>
      <c r="S2698" s="14">
        <f>IF([1]!Table_1[[#This Row],[연도]]=2020,1,0)</f>
        <v>0</v>
      </c>
      <c r="T2698" s="14">
        <f>IF([1]!Table_1[[#This Row],[연도]]=2021,1,0)</f>
        <v>0</v>
      </c>
      <c r="U2698" s="14">
        <f>IF([1]!Table_1[[#This Row],[연도]]=2022,1,0)</f>
        <v>0</v>
      </c>
      <c r="V2698" s="14">
        <f>IF([1]!Table_1[[#This Row],[연도]]=2023,1,0)</f>
        <v>1</v>
      </c>
      <c r="W2698" s="10">
        <v>0.89</v>
      </c>
      <c r="X2698" s="10">
        <f>Y2698/1000000000000</f>
        <v>5.0675625000000002E-2</v>
      </c>
      <c r="Y2698" s="14">
        <f>[1]!Table_1[[#This Row],[주가]]*[1]!Table_1[[#This Row],[기말주식수]]</f>
        <v>50675625000</v>
      </c>
      <c r="Z2698" s="14">
        <f>AA2698/10</f>
        <v>0.14308580744937077</v>
      </c>
      <c r="AA2698" s="14">
        <f>[1]!Table_1[[#This Row],[시가총액]]/[1]!Table_1[[#This Row],[당기순이익(세후영업이익)]]</f>
        <v>1.4308580744937076</v>
      </c>
      <c r="AB2698" s="10">
        <v>1321312600</v>
      </c>
    </row>
    <row r="2699" spans="1:28" ht="19.2">
      <c r="A2699" s="12">
        <v>2698</v>
      </c>
      <c r="B2699" s="12">
        <v>19680</v>
      </c>
      <c r="C2699" s="13" t="s">
        <v>420</v>
      </c>
      <c r="D2699" s="13" t="s">
        <v>6</v>
      </c>
      <c r="E2699" s="12">
        <v>2016</v>
      </c>
      <c r="F2699" s="12">
        <v>52.154000000000003</v>
      </c>
      <c r="G2699" s="15">
        <f>([1]!Table_1[[#This Row],[총자산]]-[1]!Table_1[[#This Row],[장부가치 자기자본]]+[1]!Table_1[[#This Row],[시가총액]])/[1]!Table_1[[#This Row],[총자산]]</f>
        <v>1.0304637187749039</v>
      </c>
      <c r="H2699" s="14">
        <f>I2699/100000000000</f>
        <v>0.42846850204999998</v>
      </c>
      <c r="I2699" s="12">
        <v>42846850205</v>
      </c>
      <c r="J2699" s="12">
        <v>3.35</v>
      </c>
      <c r="K2699" s="10">
        <f>L2699/1000000000000</f>
        <v>0.82071737338100004</v>
      </c>
      <c r="L2699" s="12">
        <v>820717373381</v>
      </c>
      <c r="M2699" s="12">
        <v>0.05</v>
      </c>
      <c r="N2699" s="12">
        <v>2</v>
      </c>
      <c r="O2699" s="15">
        <f>IF([1]!Table_1[[#This Row],[연도]]=2016,1,0)</f>
        <v>1</v>
      </c>
      <c r="P2699" s="15">
        <f>IF([1]!Table_1[[#This Row],[연도]]=2017,1,0)</f>
        <v>0</v>
      </c>
      <c r="Q2699" s="15">
        <f>IF([1]!Table_1[[#This Row],[연도]]=2018,1,0)</f>
        <v>0</v>
      </c>
      <c r="R2699" s="15">
        <f>IF([1]!Table_1[[#This Row],[연도]]=2019,1,0)</f>
        <v>0</v>
      </c>
      <c r="S2699" s="15">
        <f>IF([1]!Table_1[[#This Row],[연도]]=2020,1,0)</f>
        <v>0</v>
      </c>
      <c r="T2699" s="15">
        <f>IF([1]!Table_1[[#This Row],[연도]]=2021,1,0)</f>
        <v>0</v>
      </c>
      <c r="U2699" s="15">
        <f>IF([1]!Table_1[[#This Row],[연도]]=2022,1,0)</f>
        <v>0</v>
      </c>
      <c r="V2699" s="15">
        <f>IF([1]!Table_1[[#This Row],[연도]]=2023,1,0)</f>
        <v>0</v>
      </c>
      <c r="W2699" s="12">
        <v>1.3</v>
      </c>
      <c r="X2699" s="10">
        <f>Y2699/1000000000000</f>
        <v>0.68863417049999998</v>
      </c>
      <c r="Y2699" s="15">
        <f>[1]!Table_1[[#This Row],[주가]]*[1]!Table_1[[#This Row],[기말주식수]]</f>
        <v>688634170500</v>
      </c>
      <c r="Z2699" s="14">
        <f>AA2699/10</f>
        <v>1.6071990524513282</v>
      </c>
      <c r="AA2699" s="15">
        <f>[1]!Table_1[[#This Row],[시가총액]]/[1]!Table_1[[#This Row],[당기순이익(세후영업이익)]]</f>
        <v>16.071990524513282</v>
      </c>
      <c r="AB2699" s="12">
        <v>21795234350</v>
      </c>
    </row>
    <row r="2700" spans="1:28" ht="19.2">
      <c r="A2700" s="10">
        <v>2699</v>
      </c>
      <c r="B2700" s="10">
        <v>19680</v>
      </c>
      <c r="C2700" s="11" t="s">
        <v>420</v>
      </c>
      <c r="D2700" s="11" t="s">
        <v>6</v>
      </c>
      <c r="E2700" s="10">
        <v>2017</v>
      </c>
      <c r="F2700" s="10">
        <v>51.953000000000003</v>
      </c>
      <c r="G2700" s="14">
        <f>([1]!Table_1[[#This Row],[총자산]]-[1]!Table_1[[#This Row],[장부가치 자기자본]]+[1]!Table_1[[#This Row],[시가총액]])/[1]!Table_1[[#This Row],[총자산]]</f>
        <v>1.0205704791357233</v>
      </c>
      <c r="H2700" s="14">
        <f>I2700/100000000000</f>
        <v>0.45484919824999998</v>
      </c>
      <c r="I2700" s="10">
        <v>45484919825</v>
      </c>
      <c r="J2700" s="10">
        <v>1.06</v>
      </c>
      <c r="K2700" s="10">
        <f>L2700/1000000000000</f>
        <v>0.81220310359799996</v>
      </c>
      <c r="L2700" s="10">
        <v>812203103598</v>
      </c>
      <c r="M2700" s="10">
        <v>0.2</v>
      </c>
      <c r="N2700" s="10">
        <v>2</v>
      </c>
      <c r="O2700" s="14">
        <f>IF([1]!Table_1[[#This Row],[연도]]=2016,1,0)</f>
        <v>0</v>
      </c>
      <c r="P2700" s="14">
        <f>IF([1]!Table_1[[#This Row],[연도]]=2017,1,0)</f>
        <v>1</v>
      </c>
      <c r="Q2700" s="14">
        <f>IF([1]!Table_1[[#This Row],[연도]]=2018,1,0)</f>
        <v>0</v>
      </c>
      <c r="R2700" s="14">
        <f>IF([1]!Table_1[[#This Row],[연도]]=2019,1,0)</f>
        <v>0</v>
      </c>
      <c r="S2700" s="14">
        <f>IF([1]!Table_1[[#This Row],[연도]]=2020,1,0)</f>
        <v>0</v>
      </c>
      <c r="T2700" s="14">
        <f>IF([1]!Table_1[[#This Row],[연도]]=2021,1,0)</f>
        <v>0</v>
      </c>
      <c r="U2700" s="14">
        <f>IF([1]!Table_1[[#This Row],[연도]]=2022,1,0)</f>
        <v>0</v>
      </c>
      <c r="V2700" s="14">
        <f>IF([1]!Table_1[[#This Row],[연도]]=2023,1,0)</f>
        <v>0</v>
      </c>
      <c r="W2700" s="10">
        <v>0.81</v>
      </c>
      <c r="X2700" s="10">
        <f>Y2700/1000000000000</f>
        <v>0.69456337000000001</v>
      </c>
      <c r="Y2700" s="14">
        <f>[1]!Table_1[[#This Row],[주가]]*[1]!Table_1[[#This Row],[기말주식수]]</f>
        <v>694563370000</v>
      </c>
      <c r="Z2700" s="14">
        <f>AA2700/10</f>
        <v>1.5270190046993228</v>
      </c>
      <c r="AA2700" s="14">
        <f>[1]!Table_1[[#This Row],[시가총액]]/[1]!Table_1[[#This Row],[당기순이익(세후영업이익)]]</f>
        <v>15.270190046993228</v>
      </c>
      <c r="AB2700" s="10">
        <v>21622260090</v>
      </c>
    </row>
    <row r="2701" spans="1:28" ht="19.2">
      <c r="A2701" s="12">
        <v>2700</v>
      </c>
      <c r="B2701" s="12">
        <v>19680</v>
      </c>
      <c r="C2701" s="13" t="s">
        <v>420</v>
      </c>
      <c r="D2701" s="13" t="s">
        <v>6</v>
      </c>
      <c r="E2701" s="12">
        <v>2018</v>
      </c>
      <c r="F2701" s="12">
        <v>96.935000000000002</v>
      </c>
      <c r="G2701" s="15">
        <f>([1]!Table_1[[#This Row],[총자산]]-[1]!Table_1[[#This Row],[장부가치 자기자본]]+[1]!Table_1[[#This Row],[시가총액]])/[1]!Table_1[[#This Row],[총자산]]</f>
        <v>0.94060564485437237</v>
      </c>
      <c r="H2701" s="14">
        <f>I2701/100000000000</f>
        <v>0.25606557515</v>
      </c>
      <c r="I2701" s="12">
        <v>25606557515</v>
      </c>
      <c r="J2701" s="12">
        <v>-3.12</v>
      </c>
      <c r="K2701" s="10">
        <f>L2701/1000000000000</f>
        <v>0.763142133236</v>
      </c>
      <c r="L2701" s="12">
        <v>763142133236</v>
      </c>
      <c r="M2701" s="12">
        <v>1.02</v>
      </c>
      <c r="N2701" s="12">
        <v>2</v>
      </c>
      <c r="O2701" s="15">
        <f>IF([1]!Table_1[[#This Row],[연도]]=2016,1,0)</f>
        <v>0</v>
      </c>
      <c r="P2701" s="15">
        <f>IF([1]!Table_1[[#This Row],[연도]]=2017,1,0)</f>
        <v>0</v>
      </c>
      <c r="Q2701" s="15">
        <f>IF([1]!Table_1[[#This Row],[연도]]=2018,1,0)</f>
        <v>1</v>
      </c>
      <c r="R2701" s="15">
        <f>IF([1]!Table_1[[#This Row],[연도]]=2019,1,0)</f>
        <v>0</v>
      </c>
      <c r="S2701" s="15">
        <f>IF([1]!Table_1[[#This Row],[연도]]=2020,1,0)</f>
        <v>0</v>
      </c>
      <c r="T2701" s="15">
        <f>IF([1]!Table_1[[#This Row],[연도]]=2021,1,0)</f>
        <v>0</v>
      </c>
      <c r="U2701" s="15">
        <f>IF([1]!Table_1[[#This Row],[연도]]=2022,1,0)</f>
        <v>0</v>
      </c>
      <c r="V2701" s="15">
        <f>IF([1]!Table_1[[#This Row],[연도]]=2023,1,0)</f>
        <v>0</v>
      </c>
      <c r="W2701" s="12">
        <v>1.23</v>
      </c>
      <c r="X2701" s="10">
        <f>Y2701/1000000000000</f>
        <v>0.56750909500000002</v>
      </c>
      <c r="Y2701" s="15">
        <f>[1]!Table_1[[#This Row],[주가]]*[1]!Table_1[[#This Row],[기말주식수]]</f>
        <v>567509095000</v>
      </c>
      <c r="Z2701" s="14">
        <f>AA2701/10</f>
        <v>2.2162646996479722</v>
      </c>
      <c r="AA2701" s="15">
        <f>[1]!Table_1[[#This Row],[시가총액]]/[1]!Table_1[[#This Row],[당기순이익(세후영업이익)]]</f>
        <v>22.162646996479722</v>
      </c>
      <c r="AB2701" s="12">
        <v>18635734430</v>
      </c>
    </row>
    <row r="2702" spans="1:28" ht="19.2">
      <c r="A2702" s="10">
        <v>2701</v>
      </c>
      <c r="B2702" s="10">
        <v>19680</v>
      </c>
      <c r="C2702" s="11" t="s">
        <v>420</v>
      </c>
      <c r="D2702" s="11" t="s">
        <v>6</v>
      </c>
      <c r="E2702" s="10">
        <v>2019</v>
      </c>
      <c r="F2702" s="10">
        <v>35.953000000000003</v>
      </c>
      <c r="G2702" s="14">
        <f>([1]!Table_1[[#This Row],[총자산]]-[1]!Table_1[[#This Row],[장부가치 자기자본]]+[1]!Table_1[[#This Row],[시가총액]])/[1]!Table_1[[#This Row],[총자산]]</f>
        <v>0.89505170488084795</v>
      </c>
      <c r="H2702" s="14">
        <f>I2702/100000000000</f>
        <v>0.29395530612999998</v>
      </c>
      <c r="I2702" s="10">
        <v>29395530613</v>
      </c>
      <c r="J2702" s="10">
        <v>10.78</v>
      </c>
      <c r="K2702" s="10">
        <f>L2702/1000000000000</f>
        <v>0.76193868582299995</v>
      </c>
      <c r="L2702" s="10">
        <v>761938685823</v>
      </c>
      <c r="M2702" s="10">
        <v>0.99</v>
      </c>
      <c r="N2702" s="10">
        <v>2</v>
      </c>
      <c r="O2702" s="14">
        <f>IF([1]!Table_1[[#This Row],[연도]]=2016,1,0)</f>
        <v>0</v>
      </c>
      <c r="P2702" s="14">
        <f>IF([1]!Table_1[[#This Row],[연도]]=2017,1,0)</f>
        <v>0</v>
      </c>
      <c r="Q2702" s="14">
        <f>IF([1]!Table_1[[#This Row],[연도]]=2018,1,0)</f>
        <v>0</v>
      </c>
      <c r="R2702" s="14">
        <f>IF([1]!Table_1[[#This Row],[연도]]=2019,1,0)</f>
        <v>1</v>
      </c>
      <c r="S2702" s="14">
        <f>IF([1]!Table_1[[#This Row],[연도]]=2020,1,0)</f>
        <v>0</v>
      </c>
      <c r="T2702" s="14">
        <f>IF([1]!Table_1[[#This Row],[연도]]=2021,1,0)</f>
        <v>0</v>
      </c>
      <c r="U2702" s="14">
        <f>IF([1]!Table_1[[#This Row],[연도]]=2022,1,0)</f>
        <v>0</v>
      </c>
      <c r="V2702" s="14">
        <f>IF([1]!Table_1[[#This Row],[연도]]=2023,1,0)</f>
        <v>0</v>
      </c>
      <c r="W2702" s="10">
        <v>1.04</v>
      </c>
      <c r="X2702" s="10">
        <f>Y2702/1000000000000</f>
        <v>0.516687385</v>
      </c>
      <c r="Y2702" s="14">
        <f>[1]!Table_1[[#This Row],[주가]]*[1]!Table_1[[#This Row],[기말주식수]]</f>
        <v>516687385000</v>
      </c>
      <c r="Z2702" s="14">
        <f>AA2702/10</f>
        <v>1.7577072916367023</v>
      </c>
      <c r="AA2702" s="14">
        <f>[1]!Table_1[[#This Row],[시가총액]]/[1]!Table_1[[#This Row],[당기순이익(세후영업이익)]]</f>
        <v>17.577072916367023</v>
      </c>
      <c r="AB2702" s="10">
        <v>6167731180</v>
      </c>
    </row>
    <row r="2703" spans="1:28" ht="19.2">
      <c r="A2703" s="12">
        <v>2702</v>
      </c>
      <c r="B2703" s="12">
        <v>19680</v>
      </c>
      <c r="C2703" s="13" t="s">
        <v>420</v>
      </c>
      <c r="D2703" s="13" t="s">
        <v>6</v>
      </c>
      <c r="E2703" s="12">
        <v>2020</v>
      </c>
      <c r="F2703" s="12">
        <v>-23.611999999999998</v>
      </c>
      <c r="G2703" s="15">
        <f>([1]!Table_1[[#This Row],[총자산]]-[1]!Table_1[[#This Row],[장부가치 자기자본]]+[1]!Table_1[[#This Row],[시가총액]])/[1]!Table_1[[#This Row],[총자산]]</f>
        <v>0.70803640742983665</v>
      </c>
      <c r="H2703" s="14">
        <f>I2703/100000000000</f>
        <v>-0.28026933362000001</v>
      </c>
      <c r="I2703" s="12">
        <v>-28026933362</v>
      </c>
      <c r="J2703" s="12">
        <v>-8.1199999999999992</v>
      </c>
      <c r="K2703" s="10">
        <f>L2703/1000000000000</f>
        <v>0.62700558981499999</v>
      </c>
      <c r="L2703" s="12">
        <v>627005589815</v>
      </c>
      <c r="M2703" s="12">
        <v>4.12</v>
      </c>
      <c r="N2703" s="12">
        <v>2</v>
      </c>
      <c r="O2703" s="15">
        <f>IF([1]!Table_1[[#This Row],[연도]]=2016,1,0)</f>
        <v>0</v>
      </c>
      <c r="P2703" s="15">
        <f>IF([1]!Table_1[[#This Row],[연도]]=2017,1,0)</f>
        <v>0</v>
      </c>
      <c r="Q2703" s="15">
        <f>IF([1]!Table_1[[#This Row],[연도]]=2018,1,0)</f>
        <v>0</v>
      </c>
      <c r="R2703" s="15">
        <f>IF([1]!Table_1[[#This Row],[연도]]=2019,1,0)</f>
        <v>0</v>
      </c>
      <c r="S2703" s="15">
        <f>IF([1]!Table_1[[#This Row],[연도]]=2020,1,0)</f>
        <v>1</v>
      </c>
      <c r="T2703" s="15">
        <f>IF([1]!Table_1[[#This Row],[연도]]=2021,1,0)</f>
        <v>0</v>
      </c>
      <c r="U2703" s="15">
        <f>IF([1]!Table_1[[#This Row],[연도]]=2022,1,0)</f>
        <v>0</v>
      </c>
      <c r="V2703" s="15">
        <f>IF([1]!Table_1[[#This Row],[연도]]=2023,1,0)</f>
        <v>0</v>
      </c>
      <c r="W2703" s="12">
        <v>0.68</v>
      </c>
      <c r="X2703" s="10">
        <f>Y2703/1000000000000</f>
        <v>0.31213000224999998</v>
      </c>
      <c r="Y2703" s="15">
        <f>[1]!Table_1[[#This Row],[주가]]*[1]!Table_1[[#This Row],[기말주식수]]</f>
        <v>312130002250</v>
      </c>
      <c r="Z2703" s="14">
        <f>AA2703/10</f>
        <v>-1.1136787539988158</v>
      </c>
      <c r="AA2703" s="15">
        <f>[1]!Table_1[[#This Row],[시가총액]]/[1]!Table_1[[#This Row],[당기순이익(세후영업이익)]]</f>
        <v>-11.136787539988157</v>
      </c>
      <c r="AB2703" s="12">
        <v>4293192440</v>
      </c>
    </row>
    <row r="2704" spans="1:28" ht="19.2">
      <c r="A2704" s="10">
        <v>2703</v>
      </c>
      <c r="B2704" s="10">
        <v>19680</v>
      </c>
      <c r="C2704" s="11" t="s">
        <v>420</v>
      </c>
      <c r="D2704" s="11" t="s">
        <v>6</v>
      </c>
      <c r="E2704" s="10">
        <v>2021</v>
      </c>
      <c r="F2704" s="10">
        <v>-10.135999999999999</v>
      </c>
      <c r="G2704" s="14">
        <f>([1]!Table_1[[#This Row],[총자산]]-[1]!Table_1[[#This Row],[장부가치 자기자본]]+[1]!Table_1[[#This Row],[시가총액]])/[1]!Table_1[[#This Row],[총자산]]</f>
        <v>0.7707818127009558</v>
      </c>
      <c r="H2704" s="14">
        <f>I2704/100000000000</f>
        <v>-0.28312392020999999</v>
      </c>
      <c r="I2704" s="10">
        <v>-28312392021</v>
      </c>
      <c r="J2704" s="10">
        <v>-3.74</v>
      </c>
      <c r="K2704" s="10">
        <f>L2704/1000000000000</f>
        <v>0.63839475255900002</v>
      </c>
      <c r="L2704" s="10">
        <v>638394752559</v>
      </c>
      <c r="M2704" s="10">
        <v>4.8499999999999996</v>
      </c>
      <c r="N2704" s="10">
        <v>2</v>
      </c>
      <c r="O2704" s="14">
        <f>IF([1]!Table_1[[#This Row],[연도]]=2016,1,0)</f>
        <v>0</v>
      </c>
      <c r="P2704" s="14">
        <f>IF([1]!Table_1[[#This Row],[연도]]=2017,1,0)</f>
        <v>0</v>
      </c>
      <c r="Q2704" s="14">
        <f>IF([1]!Table_1[[#This Row],[연도]]=2018,1,0)</f>
        <v>0</v>
      </c>
      <c r="R2704" s="14">
        <f>IF([1]!Table_1[[#This Row],[연도]]=2019,1,0)</f>
        <v>0</v>
      </c>
      <c r="S2704" s="14">
        <f>IF([1]!Table_1[[#This Row],[연도]]=2020,1,0)</f>
        <v>0</v>
      </c>
      <c r="T2704" s="14">
        <f>IF([1]!Table_1[[#This Row],[연도]]=2021,1,0)</f>
        <v>1</v>
      </c>
      <c r="U2704" s="14">
        <f>IF([1]!Table_1[[#This Row],[연도]]=2022,1,0)</f>
        <v>0</v>
      </c>
      <c r="V2704" s="14">
        <f>IF([1]!Table_1[[#This Row],[연도]]=2023,1,0)</f>
        <v>0</v>
      </c>
      <c r="W2704" s="10">
        <v>0.43</v>
      </c>
      <c r="X2704" s="10">
        <f>Y2704/1000000000000</f>
        <v>0.32991760074999998</v>
      </c>
      <c r="Y2704" s="14">
        <f>[1]!Table_1[[#This Row],[주가]]*[1]!Table_1[[#This Row],[기말주식수]]</f>
        <v>329917600750</v>
      </c>
      <c r="Z2704" s="14">
        <f>AA2704/10</f>
        <v>-1.1652763231919505</v>
      </c>
      <c r="AA2704" s="14">
        <f>[1]!Table_1[[#This Row],[시가총액]]/[1]!Table_1[[#This Row],[당기순이익(세후영업이익)]]</f>
        <v>-11.652763231919506</v>
      </c>
      <c r="AB2704" s="10">
        <v>4302658320</v>
      </c>
    </row>
    <row r="2705" spans="1:28" ht="19.2">
      <c r="A2705" s="12">
        <v>2704</v>
      </c>
      <c r="B2705" s="12">
        <v>19680</v>
      </c>
      <c r="C2705" s="13" t="s">
        <v>420</v>
      </c>
      <c r="D2705" s="13" t="s">
        <v>6</v>
      </c>
      <c r="E2705" s="12">
        <v>2022</v>
      </c>
      <c r="F2705" s="12">
        <v>-1.984</v>
      </c>
      <c r="G2705" s="15">
        <f>([1]!Table_1[[#This Row],[총자산]]-[1]!Table_1[[#This Row],[장부가치 자기자본]]+[1]!Table_1[[#This Row],[시가총액]])/[1]!Table_1[[#This Row],[총자산]]</f>
        <v>0.72568522342619568</v>
      </c>
      <c r="H2705" s="14">
        <f>I2705/100000000000</f>
        <v>-0.49959384890000003</v>
      </c>
      <c r="I2705" s="12">
        <v>-49959384890</v>
      </c>
      <c r="J2705" s="12">
        <v>-18.05</v>
      </c>
      <c r="K2705" s="10">
        <f>L2705/1000000000000</f>
        <v>0.68307634374899995</v>
      </c>
      <c r="L2705" s="12">
        <v>683076343749</v>
      </c>
      <c r="M2705" s="12">
        <v>5.08</v>
      </c>
      <c r="N2705" s="12">
        <v>1</v>
      </c>
      <c r="O2705" s="15">
        <f>IF([1]!Table_1[[#This Row],[연도]]=2016,1,0)</f>
        <v>0</v>
      </c>
      <c r="P2705" s="15">
        <f>IF([1]!Table_1[[#This Row],[연도]]=2017,1,0)</f>
        <v>0</v>
      </c>
      <c r="Q2705" s="15">
        <f>IF([1]!Table_1[[#This Row],[연도]]=2018,1,0)</f>
        <v>0</v>
      </c>
      <c r="R2705" s="15">
        <f>IF([1]!Table_1[[#This Row],[연도]]=2019,1,0)</f>
        <v>0</v>
      </c>
      <c r="S2705" s="15">
        <f>IF([1]!Table_1[[#This Row],[연도]]=2020,1,0)</f>
        <v>0</v>
      </c>
      <c r="T2705" s="15">
        <f>IF([1]!Table_1[[#This Row],[연도]]=2021,1,0)</f>
        <v>0</v>
      </c>
      <c r="U2705" s="15">
        <f>IF([1]!Table_1[[#This Row],[연도]]=2022,1,0)</f>
        <v>1</v>
      </c>
      <c r="V2705" s="15">
        <f>IF([1]!Table_1[[#This Row],[연도]]=2023,1,0)</f>
        <v>0</v>
      </c>
      <c r="W2705" s="12">
        <v>0.78</v>
      </c>
      <c r="X2705" s="10">
        <f>Y2705/1000000000000</f>
        <v>0.22149795275</v>
      </c>
      <c r="Y2705" s="15">
        <f>[1]!Table_1[[#This Row],[주가]]*[1]!Table_1[[#This Row],[기말주식수]]</f>
        <v>221497952750</v>
      </c>
      <c r="Z2705" s="14">
        <f>AA2705/10</f>
        <v>-0.44335604459040406</v>
      </c>
      <c r="AA2705" s="15">
        <f>[1]!Table_1[[#This Row],[시가총액]]/[1]!Table_1[[#This Row],[당기순이익(세후영업이익)]]</f>
        <v>-4.4335604459040407</v>
      </c>
      <c r="AB2705" s="12">
        <v>2701600635</v>
      </c>
    </row>
    <row r="2706" spans="1:28" ht="19.2">
      <c r="A2706" s="10">
        <v>2705</v>
      </c>
      <c r="B2706" s="10">
        <v>19770</v>
      </c>
      <c r="C2706" s="11" t="s">
        <v>421</v>
      </c>
      <c r="D2706" s="11" t="s">
        <v>20</v>
      </c>
      <c r="E2706" s="10">
        <v>2016</v>
      </c>
      <c r="F2706" s="10">
        <v>-47.991999999999997</v>
      </c>
      <c r="G2706" s="14">
        <f>([1]!Table_1[[#This Row],[총자산]]-[1]!Table_1[[#This Row],[장부가치 자기자본]]+[1]!Table_1[[#This Row],[시가총액]])/[1]!Table_1[[#This Row],[총자산]]</f>
        <v>1.131792866716042</v>
      </c>
      <c r="H2706" s="14">
        <f>I2706/100000000000</f>
        <v>5.8130577789999999E-2</v>
      </c>
      <c r="I2706" s="10">
        <v>5813057779</v>
      </c>
      <c r="J2706" s="10">
        <v>14.82</v>
      </c>
      <c r="K2706" s="10">
        <f>L2706/1000000000000</f>
        <v>0.205826874632</v>
      </c>
      <c r="L2706" s="10">
        <v>205826874632</v>
      </c>
      <c r="M2706" s="10">
        <v>0.41</v>
      </c>
      <c r="N2706" s="10">
        <v>1</v>
      </c>
      <c r="O2706" s="14">
        <f>IF([1]!Table_1[[#This Row],[연도]]=2016,1,0)</f>
        <v>1</v>
      </c>
      <c r="P2706" s="14">
        <f>IF([1]!Table_1[[#This Row],[연도]]=2017,1,0)</f>
        <v>0</v>
      </c>
      <c r="Q2706" s="14">
        <f>IF([1]!Table_1[[#This Row],[연도]]=2018,1,0)</f>
        <v>0</v>
      </c>
      <c r="R2706" s="14">
        <f>IF([1]!Table_1[[#This Row],[연도]]=2019,1,0)</f>
        <v>0</v>
      </c>
      <c r="S2706" s="14">
        <f>IF([1]!Table_1[[#This Row],[연도]]=2020,1,0)</f>
        <v>0</v>
      </c>
      <c r="T2706" s="14">
        <f>IF([1]!Table_1[[#This Row],[연도]]=2021,1,0)</f>
        <v>0</v>
      </c>
      <c r="U2706" s="14">
        <f>IF([1]!Table_1[[#This Row],[연도]]=2022,1,0)</f>
        <v>0</v>
      </c>
      <c r="V2706" s="14">
        <f>IF([1]!Table_1[[#This Row],[연도]]=2023,1,0)</f>
        <v>0</v>
      </c>
      <c r="W2706" s="10">
        <v>0.49</v>
      </c>
      <c r="X2706" s="10">
        <f>Y2706/1000000000000</f>
        <v>0.10485</v>
      </c>
      <c r="Y2706" s="14">
        <f>[1]!Table_1[[#This Row],[주가]]*[1]!Table_1[[#This Row],[기말주식수]]</f>
        <v>104850000000</v>
      </c>
      <c r="Z2706" s="14">
        <f>AA2706/10</f>
        <v>1.8036978813246372</v>
      </c>
      <c r="AA2706" s="14">
        <f>[1]!Table_1[[#This Row],[시가총액]]/[1]!Table_1[[#This Row],[당기순이익(세후영업이익)]]</f>
        <v>18.036978813246371</v>
      </c>
      <c r="AB2706" s="10">
        <v>466000000</v>
      </c>
    </row>
    <row r="2707" spans="1:28" ht="19.2">
      <c r="A2707" s="12">
        <v>2706</v>
      </c>
      <c r="B2707" s="12">
        <v>19770</v>
      </c>
      <c r="C2707" s="13" t="s">
        <v>421</v>
      </c>
      <c r="D2707" s="13" t="s">
        <v>20</v>
      </c>
      <c r="E2707" s="12">
        <v>2018</v>
      </c>
      <c r="F2707" s="12">
        <v>-4.4580000000000002</v>
      </c>
      <c r="G2707" s="15">
        <f>([1]!Table_1[[#This Row],[총자산]]-[1]!Table_1[[#This Row],[장부가치 자기자본]]+[1]!Table_1[[#This Row],[시가총액]])/[1]!Table_1[[#This Row],[총자산]]</f>
        <v>0.79512913800618101</v>
      </c>
      <c r="H2707" s="14">
        <f>I2707/100000000000</f>
        <v>-1.2027882700000001E-2</v>
      </c>
      <c r="I2707" s="12">
        <v>-1202788270</v>
      </c>
      <c r="J2707" s="12">
        <v>-20.12</v>
      </c>
      <c r="K2707" s="10">
        <f>L2707/1000000000000</f>
        <v>0.14695098093299999</v>
      </c>
      <c r="L2707" s="12">
        <v>146950980933</v>
      </c>
      <c r="M2707" s="12">
        <v>1.73</v>
      </c>
      <c r="N2707" s="12">
        <v>1</v>
      </c>
      <c r="O2707" s="15">
        <f>IF([1]!Table_1[[#This Row],[연도]]=2016,1,0)</f>
        <v>0</v>
      </c>
      <c r="P2707" s="15">
        <f>IF([1]!Table_1[[#This Row],[연도]]=2017,1,0)</f>
        <v>0</v>
      </c>
      <c r="Q2707" s="15">
        <f>IF([1]!Table_1[[#This Row],[연도]]=2018,1,0)</f>
        <v>1</v>
      </c>
      <c r="R2707" s="15">
        <f>IF([1]!Table_1[[#This Row],[연도]]=2019,1,0)</f>
        <v>0</v>
      </c>
      <c r="S2707" s="15">
        <f>IF([1]!Table_1[[#This Row],[연도]]=2020,1,0)</f>
        <v>0</v>
      </c>
      <c r="T2707" s="15">
        <f>IF([1]!Table_1[[#This Row],[연도]]=2021,1,0)</f>
        <v>0</v>
      </c>
      <c r="U2707" s="15">
        <f>IF([1]!Table_1[[#This Row],[연도]]=2022,1,0)</f>
        <v>0</v>
      </c>
      <c r="V2707" s="15">
        <f>IF([1]!Table_1[[#This Row],[연도]]=2023,1,0)</f>
        <v>0</v>
      </c>
      <c r="W2707" s="12">
        <v>0.91</v>
      </c>
      <c r="X2707" s="10">
        <f>Y2707/1000000000000</f>
        <v>3.6464499999999997E-2</v>
      </c>
      <c r="Y2707" s="15">
        <f>[1]!Table_1[[#This Row],[주가]]*[1]!Table_1[[#This Row],[기말주식수]]</f>
        <v>36464500000</v>
      </c>
      <c r="Z2707" s="14">
        <f>AA2707/10</f>
        <v>-3.0316640849847998</v>
      </c>
      <c r="AA2707" s="15">
        <f>[1]!Table_1[[#This Row],[시가총액]]/[1]!Table_1[[#This Row],[당기순이익(세후영업이익)]]</f>
        <v>-30.316640849847996</v>
      </c>
      <c r="AB2707" s="12">
        <v>466000000</v>
      </c>
    </row>
    <row r="2708" spans="1:28" ht="19.2">
      <c r="A2708" s="10">
        <v>2707</v>
      </c>
      <c r="B2708" s="10">
        <v>19770</v>
      </c>
      <c r="C2708" s="11" t="s">
        <v>421</v>
      </c>
      <c r="D2708" s="11" t="s">
        <v>20</v>
      </c>
      <c r="E2708" s="10">
        <v>2019</v>
      </c>
      <c r="F2708" s="10">
        <v>-21.803000000000001</v>
      </c>
      <c r="G2708" s="14">
        <f>([1]!Table_1[[#This Row],[총자산]]-[1]!Table_1[[#This Row],[장부가치 자기자본]]+[1]!Table_1[[#This Row],[시가총액]])/[1]!Table_1[[#This Row],[총자산]]</f>
        <v>0.76802199674118554</v>
      </c>
      <c r="H2708" s="14">
        <f>I2708/100000000000</f>
        <v>3.55868724E-3</v>
      </c>
      <c r="I2708" s="10">
        <v>355868724</v>
      </c>
      <c r="J2708" s="10">
        <v>-5.15</v>
      </c>
      <c r="K2708" s="10">
        <f>L2708/1000000000000</f>
        <v>0.159678958664</v>
      </c>
      <c r="L2708" s="10">
        <v>159678958664</v>
      </c>
      <c r="M2708" s="10">
        <v>1.64</v>
      </c>
      <c r="N2708" s="10">
        <v>1</v>
      </c>
      <c r="O2708" s="14">
        <f>IF([1]!Table_1[[#This Row],[연도]]=2016,1,0)</f>
        <v>0</v>
      </c>
      <c r="P2708" s="14">
        <f>IF([1]!Table_1[[#This Row],[연도]]=2017,1,0)</f>
        <v>0</v>
      </c>
      <c r="Q2708" s="14">
        <f>IF([1]!Table_1[[#This Row],[연도]]=2018,1,0)</f>
        <v>0</v>
      </c>
      <c r="R2708" s="14">
        <f>IF([1]!Table_1[[#This Row],[연도]]=2019,1,0)</f>
        <v>1</v>
      </c>
      <c r="S2708" s="14">
        <f>IF([1]!Table_1[[#This Row],[연도]]=2020,1,0)</f>
        <v>0</v>
      </c>
      <c r="T2708" s="14">
        <f>IF([1]!Table_1[[#This Row],[연도]]=2021,1,0)</f>
        <v>0</v>
      </c>
      <c r="U2708" s="14">
        <f>IF([1]!Table_1[[#This Row],[연도]]=2022,1,0)</f>
        <v>0</v>
      </c>
      <c r="V2708" s="14">
        <f>IF([1]!Table_1[[#This Row],[연도]]=2023,1,0)</f>
        <v>0</v>
      </c>
      <c r="W2708" s="10">
        <v>0.86</v>
      </c>
      <c r="X2708" s="10">
        <f>Y2708/1000000000000</f>
        <v>3.0755999999999999E-2</v>
      </c>
      <c r="Y2708" s="14">
        <f>[1]!Table_1[[#This Row],[주가]]*[1]!Table_1[[#This Row],[기말주식수]]</f>
        <v>30756000000</v>
      </c>
      <c r="Z2708" s="14">
        <f>AA2708/10</f>
        <v>8.6425127935659773</v>
      </c>
      <c r="AA2708" s="14">
        <f>[1]!Table_1[[#This Row],[시가총액]]/[1]!Table_1[[#This Row],[당기순이익(세후영업이익)]]</f>
        <v>86.425127935659773</v>
      </c>
      <c r="AB2708" s="10">
        <v>699000000</v>
      </c>
    </row>
    <row r="2709" spans="1:28" ht="19.2">
      <c r="A2709" s="12">
        <v>2708</v>
      </c>
      <c r="B2709" s="12">
        <v>19770</v>
      </c>
      <c r="C2709" s="13" t="s">
        <v>421</v>
      </c>
      <c r="D2709" s="13" t="s">
        <v>20</v>
      </c>
      <c r="E2709" s="12">
        <v>2020</v>
      </c>
      <c r="F2709" s="12">
        <v>29.971</v>
      </c>
      <c r="G2709" s="15">
        <f>([1]!Table_1[[#This Row],[총자산]]-[1]!Table_1[[#This Row],[장부가치 자기자본]]+[1]!Table_1[[#This Row],[시가총액]])/[1]!Table_1[[#This Row],[총자산]]</f>
        <v>1.2572434205603022</v>
      </c>
      <c r="H2709" s="14">
        <f>I2709/100000000000</f>
        <v>6.7826433389999996E-2</v>
      </c>
      <c r="I2709" s="12">
        <v>6782643339</v>
      </c>
      <c r="J2709" s="12">
        <v>-12.21</v>
      </c>
      <c r="K2709" s="10">
        <f>L2709/1000000000000</f>
        <v>0.141400046763</v>
      </c>
      <c r="L2709" s="12">
        <v>141400046763</v>
      </c>
      <c r="M2709" s="12">
        <v>2.2400000000000002</v>
      </c>
      <c r="N2709" s="12">
        <v>1</v>
      </c>
      <c r="O2709" s="15">
        <f>IF([1]!Table_1[[#This Row],[연도]]=2016,1,0)</f>
        <v>0</v>
      </c>
      <c r="P2709" s="15">
        <f>IF([1]!Table_1[[#This Row],[연도]]=2017,1,0)</f>
        <v>0</v>
      </c>
      <c r="Q2709" s="15">
        <f>IF([1]!Table_1[[#This Row],[연도]]=2018,1,0)</f>
        <v>0</v>
      </c>
      <c r="R2709" s="15">
        <f>IF([1]!Table_1[[#This Row],[연도]]=2019,1,0)</f>
        <v>0</v>
      </c>
      <c r="S2709" s="15">
        <f>IF([1]!Table_1[[#This Row],[연도]]=2020,1,0)</f>
        <v>1</v>
      </c>
      <c r="T2709" s="15">
        <f>IF([1]!Table_1[[#This Row],[연도]]=2021,1,0)</f>
        <v>0</v>
      </c>
      <c r="U2709" s="15">
        <f>IF([1]!Table_1[[#This Row],[연도]]=2022,1,0)</f>
        <v>0</v>
      </c>
      <c r="V2709" s="15">
        <f>IF([1]!Table_1[[#This Row],[연도]]=2023,1,0)</f>
        <v>0</v>
      </c>
      <c r="W2709" s="12">
        <v>0.53</v>
      </c>
      <c r="X2709" s="10">
        <f>Y2709/1000000000000</f>
        <v>0.10531600000000001</v>
      </c>
      <c r="Y2709" s="15">
        <f>[1]!Table_1[[#This Row],[주가]]*[1]!Table_1[[#This Row],[기말주식수]]</f>
        <v>105316000000</v>
      </c>
      <c r="Z2709" s="14">
        <f>AA2709/10</f>
        <v>1.5527279666090665</v>
      </c>
      <c r="AA2709" s="15">
        <f>[1]!Table_1[[#This Row],[시가총액]]/[1]!Table_1[[#This Row],[당기순이익(세후영업이익)]]</f>
        <v>15.527279666090665</v>
      </c>
      <c r="AB2709" s="12">
        <v>990250000</v>
      </c>
    </row>
    <row r="2710" spans="1:28" ht="19.2">
      <c r="A2710" s="10">
        <v>2709</v>
      </c>
      <c r="B2710" s="10">
        <v>19770</v>
      </c>
      <c r="C2710" s="11" t="s">
        <v>421</v>
      </c>
      <c r="D2710" s="11" t="s">
        <v>20</v>
      </c>
      <c r="E2710" s="10">
        <v>2021</v>
      </c>
      <c r="F2710" s="10">
        <v>21.449000000000002</v>
      </c>
      <c r="G2710" s="14">
        <f>([1]!Table_1[[#This Row],[총자산]]-[1]!Table_1[[#This Row],[장부가치 자기자본]]+[1]!Table_1[[#This Row],[시가총액]])/[1]!Table_1[[#This Row],[총자산]]</f>
        <v>1.088948520585828</v>
      </c>
      <c r="H2710" s="14">
        <f>I2710/100000000000</f>
        <v>7.4840236030000007E-2</v>
      </c>
      <c r="I2710" s="10">
        <v>7484023603</v>
      </c>
      <c r="J2710" s="10">
        <v>-9.36</v>
      </c>
      <c r="K2710" s="10">
        <f>L2710/1000000000000</f>
        <v>0.15350108195100001</v>
      </c>
      <c r="L2710" s="10">
        <v>153501081951</v>
      </c>
      <c r="M2710" s="10">
        <v>2.6</v>
      </c>
      <c r="N2710" s="10">
        <v>1</v>
      </c>
      <c r="O2710" s="14">
        <f>IF([1]!Table_1[[#This Row],[연도]]=2016,1,0)</f>
        <v>0</v>
      </c>
      <c r="P2710" s="14">
        <f>IF([1]!Table_1[[#This Row],[연도]]=2017,1,0)</f>
        <v>0</v>
      </c>
      <c r="Q2710" s="14">
        <f>IF([1]!Table_1[[#This Row],[연도]]=2018,1,0)</f>
        <v>0</v>
      </c>
      <c r="R2710" s="14">
        <f>IF([1]!Table_1[[#This Row],[연도]]=2019,1,0)</f>
        <v>0</v>
      </c>
      <c r="S2710" s="14">
        <f>IF([1]!Table_1[[#This Row],[연도]]=2020,1,0)</f>
        <v>0</v>
      </c>
      <c r="T2710" s="14">
        <f>IF([1]!Table_1[[#This Row],[연도]]=2021,1,0)</f>
        <v>1</v>
      </c>
      <c r="U2710" s="14">
        <f>IF([1]!Table_1[[#This Row],[연도]]=2022,1,0)</f>
        <v>0</v>
      </c>
      <c r="V2710" s="14">
        <f>IF([1]!Table_1[[#This Row],[연도]]=2023,1,0)</f>
        <v>0</v>
      </c>
      <c r="W2710" s="10">
        <v>0.53</v>
      </c>
      <c r="X2710" s="10">
        <f>Y2710/1000000000000</f>
        <v>8.6443000000000006E-2</v>
      </c>
      <c r="Y2710" s="14">
        <f>[1]!Table_1[[#This Row],[주가]]*[1]!Table_1[[#This Row],[기말주식수]]</f>
        <v>86443000000</v>
      </c>
      <c r="Z2710" s="14">
        <f>AA2710/10</f>
        <v>1.1550337704085938</v>
      </c>
      <c r="AA2710" s="14">
        <f>[1]!Table_1[[#This Row],[시가총액]]/[1]!Table_1[[#This Row],[당기순이익(세후영업이익)]]</f>
        <v>11.550337704085939</v>
      </c>
      <c r="AB2710" s="10">
        <v>815500000</v>
      </c>
    </row>
    <row r="2711" spans="1:28" ht="19.2">
      <c r="A2711" s="12">
        <v>2710</v>
      </c>
      <c r="B2711" s="12">
        <v>19770</v>
      </c>
      <c r="C2711" s="13" t="s">
        <v>421</v>
      </c>
      <c r="D2711" s="13" t="s">
        <v>20</v>
      </c>
      <c r="E2711" s="12">
        <v>2022</v>
      </c>
      <c r="F2711" s="12">
        <v>20.503</v>
      </c>
      <c r="G2711" s="15">
        <f>([1]!Table_1[[#This Row],[총자산]]-[1]!Table_1[[#This Row],[장부가치 자기자본]]+[1]!Table_1[[#This Row],[시가총액]])/[1]!Table_1[[#This Row],[총자산]]</f>
        <v>0.76731884777787329</v>
      </c>
      <c r="H2711" s="14">
        <f>I2711/100000000000</f>
        <v>2.8070009829999999E-2</v>
      </c>
      <c r="I2711" s="12">
        <v>2807000983</v>
      </c>
      <c r="J2711" s="12">
        <v>6.52</v>
      </c>
      <c r="K2711" s="10">
        <f>L2711/1000000000000</f>
        <v>0.16417818225299999</v>
      </c>
      <c r="L2711" s="12">
        <v>164178182253</v>
      </c>
      <c r="M2711" s="12">
        <v>2.61</v>
      </c>
      <c r="N2711" s="12">
        <v>1</v>
      </c>
      <c r="O2711" s="15">
        <f>IF([1]!Table_1[[#This Row],[연도]]=2016,1,0)</f>
        <v>0</v>
      </c>
      <c r="P2711" s="15">
        <f>IF([1]!Table_1[[#This Row],[연도]]=2017,1,0)</f>
        <v>0</v>
      </c>
      <c r="Q2711" s="15">
        <f>IF([1]!Table_1[[#This Row],[연도]]=2018,1,0)</f>
        <v>0</v>
      </c>
      <c r="R2711" s="15">
        <f>IF([1]!Table_1[[#This Row],[연도]]=2019,1,0)</f>
        <v>0</v>
      </c>
      <c r="S2711" s="15">
        <f>IF([1]!Table_1[[#This Row],[연도]]=2020,1,0)</f>
        <v>0</v>
      </c>
      <c r="T2711" s="15">
        <f>IF([1]!Table_1[[#This Row],[연도]]=2021,1,0)</f>
        <v>0</v>
      </c>
      <c r="U2711" s="15">
        <f>IF([1]!Table_1[[#This Row],[연도]]=2022,1,0)</f>
        <v>1</v>
      </c>
      <c r="V2711" s="15">
        <f>IF([1]!Table_1[[#This Row],[연도]]=2023,1,0)</f>
        <v>0</v>
      </c>
      <c r="W2711" s="12">
        <v>0.77</v>
      </c>
      <c r="X2711" s="10">
        <f>Y2711/1000000000000</f>
        <v>4.6192249999999997E-2</v>
      </c>
      <c r="Y2711" s="15">
        <f>[1]!Table_1[[#This Row],[주가]]*[1]!Table_1[[#This Row],[기말주식수]]</f>
        <v>46192250000</v>
      </c>
      <c r="Z2711" s="14">
        <f>AA2711/10</f>
        <v>1.6456086150219922</v>
      </c>
      <c r="AA2711" s="15">
        <f>[1]!Table_1[[#This Row],[시가총액]]/[1]!Table_1[[#This Row],[당기순이익(세후영업이익)]]</f>
        <v>16.456086150219921</v>
      </c>
      <c r="AB2711" s="12">
        <v>524250000</v>
      </c>
    </row>
    <row r="2712" spans="1:28" ht="19.2">
      <c r="A2712" s="10">
        <v>2711</v>
      </c>
      <c r="B2712" s="10">
        <v>19770</v>
      </c>
      <c r="C2712" s="11" t="s">
        <v>421</v>
      </c>
      <c r="D2712" s="11" t="s">
        <v>20</v>
      </c>
      <c r="E2712" s="10">
        <v>2023</v>
      </c>
      <c r="F2712" s="10">
        <v>9.3559999999999999</v>
      </c>
      <c r="G2712" s="14">
        <f>([1]!Table_1[[#This Row],[총자산]]-[1]!Table_1[[#This Row],[장부가치 자기자본]]+[1]!Table_1[[#This Row],[시가총액]])/[1]!Table_1[[#This Row],[총자산]]</f>
        <v>0.76436272277490735</v>
      </c>
      <c r="H2712" s="14">
        <f>I2712/100000000000</f>
        <v>6.9491545579999994E-2</v>
      </c>
      <c r="I2712" s="10">
        <v>6949154558</v>
      </c>
      <c r="J2712" s="10">
        <v>6.91</v>
      </c>
      <c r="K2712" s="10">
        <f>L2712/1000000000000</f>
        <v>0.173052825577</v>
      </c>
      <c r="L2712" s="10">
        <v>173052825577</v>
      </c>
      <c r="M2712" s="10">
        <v>2.0699999999999998</v>
      </c>
      <c r="N2712" s="10">
        <v>1</v>
      </c>
      <c r="O2712" s="14">
        <f>IF([1]!Table_1[[#This Row],[연도]]=2016,1,0)</f>
        <v>0</v>
      </c>
      <c r="P2712" s="14">
        <f>IF([1]!Table_1[[#This Row],[연도]]=2017,1,0)</f>
        <v>0</v>
      </c>
      <c r="Q2712" s="14">
        <f>IF([1]!Table_1[[#This Row],[연도]]=2018,1,0)</f>
        <v>0</v>
      </c>
      <c r="R2712" s="14">
        <f>IF([1]!Table_1[[#This Row],[연도]]=2019,1,0)</f>
        <v>0</v>
      </c>
      <c r="S2712" s="14">
        <f>IF([1]!Table_1[[#This Row],[연도]]=2020,1,0)</f>
        <v>0</v>
      </c>
      <c r="T2712" s="14">
        <f>IF([1]!Table_1[[#This Row],[연도]]=2021,1,0)</f>
        <v>0</v>
      </c>
      <c r="U2712" s="14">
        <f>IF([1]!Table_1[[#This Row],[연도]]=2022,1,0)</f>
        <v>0</v>
      </c>
      <c r="V2712" s="14">
        <f>IF([1]!Table_1[[#This Row],[연도]]=2023,1,0)</f>
        <v>1</v>
      </c>
      <c r="W2712" s="10">
        <v>0.49</v>
      </c>
      <c r="X2712" s="10">
        <f>Y2712/1000000000000</f>
        <v>5.126E-2</v>
      </c>
      <c r="Y2712" s="14">
        <f>[1]!Table_1[[#This Row],[주가]]*[1]!Table_1[[#This Row],[기말주식수]]</f>
        <v>51260000000</v>
      </c>
      <c r="Z2712" s="14">
        <f>AA2712/10</f>
        <v>0.73764368848277384</v>
      </c>
      <c r="AA2712" s="14">
        <f>[1]!Table_1[[#This Row],[시가총액]]/[1]!Table_1[[#This Row],[당기순이익(세후영업이익)]]</f>
        <v>7.3764368848277382</v>
      </c>
      <c r="AB2712" s="10">
        <v>757250000</v>
      </c>
    </row>
    <row r="2713" spans="1:28" ht="19.2">
      <c r="A2713" s="12">
        <v>2712</v>
      </c>
      <c r="B2713" s="12">
        <v>19990</v>
      </c>
      <c r="C2713" s="13" t="s">
        <v>422</v>
      </c>
      <c r="D2713" s="13" t="s">
        <v>20</v>
      </c>
      <c r="E2713" s="12">
        <v>2016</v>
      </c>
      <c r="F2713" s="12">
        <v>34.631</v>
      </c>
      <c r="G2713" s="15">
        <f>([1]!Table_1[[#This Row],[총자산]]-[1]!Table_1[[#This Row],[장부가치 자기자본]]+[1]!Table_1[[#This Row],[시가총액]])/[1]!Table_1[[#This Row],[총자산]]</f>
        <v>1.0743504121732317</v>
      </c>
      <c r="H2713" s="14">
        <f>I2713/100000000000</f>
        <v>2.0920009440000002E-2</v>
      </c>
      <c r="I2713" s="12">
        <v>2092000944</v>
      </c>
      <c r="J2713" s="12">
        <v>13.67</v>
      </c>
      <c r="K2713" s="10">
        <f>L2713/1000000000000</f>
        <v>2.6023692147999999E-2</v>
      </c>
      <c r="L2713" s="12">
        <v>26023692148</v>
      </c>
      <c r="M2713" s="12">
        <v>1.3</v>
      </c>
      <c r="N2713" s="12">
        <v>1</v>
      </c>
      <c r="O2713" s="15">
        <f>IF([1]!Table_1[[#This Row],[연도]]=2016,1,0)</f>
        <v>1</v>
      </c>
      <c r="P2713" s="15">
        <f>IF([1]!Table_1[[#This Row],[연도]]=2017,1,0)</f>
        <v>0</v>
      </c>
      <c r="Q2713" s="15">
        <f>IF([1]!Table_1[[#This Row],[연도]]=2018,1,0)</f>
        <v>0</v>
      </c>
      <c r="R2713" s="15">
        <f>IF([1]!Table_1[[#This Row],[연도]]=2019,1,0)</f>
        <v>0</v>
      </c>
      <c r="S2713" s="15">
        <f>IF([1]!Table_1[[#This Row],[연도]]=2020,1,0)</f>
        <v>0</v>
      </c>
      <c r="T2713" s="15">
        <f>IF([1]!Table_1[[#This Row],[연도]]=2021,1,0)</f>
        <v>0</v>
      </c>
      <c r="U2713" s="15">
        <f>IF([1]!Table_1[[#This Row],[연도]]=2022,1,0)</f>
        <v>0</v>
      </c>
      <c r="V2713" s="15">
        <f>IF([1]!Table_1[[#This Row],[연도]]=2023,1,0)</f>
        <v>0</v>
      </c>
      <c r="W2713" s="12">
        <v>0.49</v>
      </c>
      <c r="X2713" s="10">
        <f>Y2713/1000000000000</f>
        <v>4.3902396000000003E-2</v>
      </c>
      <c r="Y2713" s="15">
        <f>[1]!Table_1[[#This Row],[주가]]*[1]!Table_1[[#This Row],[기말주식수]]</f>
        <v>43902396000</v>
      </c>
      <c r="Z2713" s="14">
        <f>AA2713/10</f>
        <v>2.0985839478665169</v>
      </c>
      <c r="AA2713" s="15">
        <f>[1]!Table_1[[#This Row],[시가총액]]/[1]!Table_1[[#This Row],[당기순이익(세후영업이익)]]</f>
        <v>20.98583947866517</v>
      </c>
      <c r="AB2713" s="12">
        <v>682926160</v>
      </c>
    </row>
    <row r="2714" spans="1:28" ht="19.2">
      <c r="A2714" s="10">
        <v>2713</v>
      </c>
      <c r="B2714" s="10">
        <v>19990</v>
      </c>
      <c r="C2714" s="11" t="s">
        <v>422</v>
      </c>
      <c r="D2714" s="11" t="s">
        <v>20</v>
      </c>
      <c r="E2714" s="10">
        <v>2017</v>
      </c>
      <c r="F2714" s="10">
        <v>121.95099999999999</v>
      </c>
      <c r="G2714" s="14">
        <f>([1]!Table_1[[#This Row],[총자산]]-[1]!Table_1[[#This Row],[장부가치 자기자본]]+[1]!Table_1[[#This Row],[시가총액]])/[1]!Table_1[[#This Row],[총자산]]</f>
        <v>1.421271955918078</v>
      </c>
      <c r="H2714" s="14">
        <f>I2714/100000000000</f>
        <v>3.0059073599999998E-3</v>
      </c>
      <c r="I2714" s="10">
        <v>300590736</v>
      </c>
      <c r="J2714" s="10">
        <v>-0.85</v>
      </c>
      <c r="K2714" s="10">
        <f>L2714/1000000000000</f>
        <v>2.4468473123999999E-2</v>
      </c>
      <c r="L2714" s="10">
        <v>24468473124</v>
      </c>
      <c r="M2714" s="10">
        <v>4.5599999999999996</v>
      </c>
      <c r="N2714" s="10">
        <v>1</v>
      </c>
      <c r="O2714" s="14">
        <f>IF([1]!Table_1[[#This Row],[연도]]=2016,1,0)</f>
        <v>0</v>
      </c>
      <c r="P2714" s="14">
        <f>IF([1]!Table_1[[#This Row],[연도]]=2017,1,0)</f>
        <v>1</v>
      </c>
      <c r="Q2714" s="14">
        <f>IF([1]!Table_1[[#This Row],[연도]]=2018,1,0)</f>
        <v>0</v>
      </c>
      <c r="R2714" s="14">
        <f>IF([1]!Table_1[[#This Row],[연도]]=2019,1,0)</f>
        <v>0</v>
      </c>
      <c r="S2714" s="14">
        <f>IF([1]!Table_1[[#This Row],[연도]]=2020,1,0)</f>
        <v>0</v>
      </c>
      <c r="T2714" s="14">
        <f>IF([1]!Table_1[[#This Row],[연도]]=2021,1,0)</f>
        <v>0</v>
      </c>
      <c r="U2714" s="14">
        <f>IF([1]!Table_1[[#This Row],[연도]]=2022,1,0)</f>
        <v>0</v>
      </c>
      <c r="V2714" s="14">
        <f>IF([1]!Table_1[[#This Row],[연도]]=2023,1,0)</f>
        <v>0</v>
      </c>
      <c r="W2714" s="10">
        <v>0.59</v>
      </c>
      <c r="X2714" s="10">
        <f>Y2714/1000000000000</f>
        <v>5.8829210639999997E-2</v>
      </c>
      <c r="Y2714" s="14">
        <f>[1]!Table_1[[#This Row],[주가]]*[1]!Table_1[[#This Row],[기말주식수]]</f>
        <v>58829210640</v>
      </c>
      <c r="Z2714" s="14">
        <f>AA2714/10</f>
        <v>19.57119884093833</v>
      </c>
      <c r="AA2714" s="14">
        <f>[1]!Table_1[[#This Row],[시가총액]]/[1]!Table_1[[#This Row],[당기순이익(세후영업이익)]]</f>
        <v>195.71198840938331</v>
      </c>
      <c r="AB2714" s="10">
        <v>487804400</v>
      </c>
    </row>
    <row r="2715" spans="1:28" ht="19.2">
      <c r="A2715" s="12">
        <v>2714</v>
      </c>
      <c r="B2715" s="12">
        <v>19990</v>
      </c>
      <c r="C2715" s="13" t="s">
        <v>422</v>
      </c>
      <c r="D2715" s="13" t="s">
        <v>20</v>
      </c>
      <c r="E2715" s="12">
        <v>2018</v>
      </c>
      <c r="F2715" s="12">
        <v>43.137999999999998</v>
      </c>
      <c r="G2715" s="15">
        <f>([1]!Table_1[[#This Row],[총자산]]-[1]!Table_1[[#This Row],[장부가치 자기자본]]+[1]!Table_1[[#This Row],[시가총액]])/[1]!Table_1[[#This Row],[총자산]]</f>
        <v>0.97606300109149113</v>
      </c>
      <c r="H2715" s="14">
        <f>I2715/100000000000</f>
        <v>1.449910448E-2</v>
      </c>
      <c r="I2715" s="12">
        <v>1449910448</v>
      </c>
      <c r="J2715" s="12">
        <v>2.4500000000000002</v>
      </c>
      <c r="K2715" s="10">
        <f>L2715/1000000000000</f>
        <v>2.3055729332000001E-2</v>
      </c>
      <c r="L2715" s="12">
        <v>23055729332</v>
      </c>
      <c r="M2715" s="12">
        <v>3.72</v>
      </c>
      <c r="N2715" s="12">
        <v>1</v>
      </c>
      <c r="O2715" s="15">
        <f>IF([1]!Table_1[[#This Row],[연도]]=2016,1,0)</f>
        <v>0</v>
      </c>
      <c r="P2715" s="15">
        <f>IF([1]!Table_1[[#This Row],[연도]]=2017,1,0)</f>
        <v>0</v>
      </c>
      <c r="Q2715" s="15">
        <f>IF([1]!Table_1[[#This Row],[연도]]=2018,1,0)</f>
        <v>1</v>
      </c>
      <c r="R2715" s="15">
        <f>IF([1]!Table_1[[#This Row],[연도]]=2019,1,0)</f>
        <v>0</v>
      </c>
      <c r="S2715" s="15">
        <f>IF([1]!Table_1[[#This Row],[연도]]=2020,1,0)</f>
        <v>0</v>
      </c>
      <c r="T2715" s="15">
        <f>IF([1]!Table_1[[#This Row],[연도]]=2021,1,0)</f>
        <v>0</v>
      </c>
      <c r="U2715" s="15">
        <f>IF([1]!Table_1[[#This Row],[연도]]=2022,1,0)</f>
        <v>0</v>
      </c>
      <c r="V2715" s="15">
        <f>IF([1]!Table_1[[#This Row],[연도]]=2023,1,0)</f>
        <v>0</v>
      </c>
      <c r="W2715" s="12">
        <v>0.91</v>
      </c>
      <c r="X2715" s="10">
        <f>Y2715/1000000000000</f>
        <v>4.0195082559999998E-2</v>
      </c>
      <c r="Y2715" s="15">
        <f>[1]!Table_1[[#This Row],[주가]]*[1]!Table_1[[#This Row],[기말주식수]]</f>
        <v>40195082560</v>
      </c>
      <c r="Z2715" s="14">
        <f>AA2715/10</f>
        <v>2.7722458732154744</v>
      </c>
      <c r="AA2715" s="15">
        <f>[1]!Table_1[[#This Row],[시가총액]]/[1]!Table_1[[#This Row],[당기순이익(세후영업이익)]]</f>
        <v>27.722458732154745</v>
      </c>
      <c r="AB2715" s="12">
        <v>575459400</v>
      </c>
    </row>
    <row r="2716" spans="1:28" ht="19.2">
      <c r="A2716" s="10">
        <v>2715</v>
      </c>
      <c r="B2716" s="10">
        <v>19990</v>
      </c>
      <c r="C2716" s="11" t="s">
        <v>422</v>
      </c>
      <c r="D2716" s="11" t="s">
        <v>20</v>
      </c>
      <c r="E2716" s="10">
        <v>2019</v>
      </c>
      <c r="F2716" s="10">
        <v>96.313000000000002</v>
      </c>
      <c r="G2716" s="14">
        <f>([1]!Table_1[[#This Row],[총자산]]-[1]!Table_1[[#This Row],[장부가치 자기자본]]+[1]!Table_1[[#This Row],[시가총액]])/[1]!Table_1[[#This Row],[총자산]]</f>
        <v>0.85748538987962564</v>
      </c>
      <c r="H2716" s="14">
        <f>I2716/100000000000</f>
        <v>2.20375347E-3</v>
      </c>
      <c r="I2716" s="10">
        <v>220375347</v>
      </c>
      <c r="J2716" s="10">
        <v>-1.56</v>
      </c>
      <c r="K2716" s="10">
        <f>L2716/1000000000000</f>
        <v>2.3483474846E-2</v>
      </c>
      <c r="L2716" s="10">
        <v>23483474846</v>
      </c>
      <c r="M2716" s="10">
        <v>4.03</v>
      </c>
      <c r="N2716" s="10">
        <v>1</v>
      </c>
      <c r="O2716" s="14">
        <f>IF([1]!Table_1[[#This Row],[연도]]=2016,1,0)</f>
        <v>0</v>
      </c>
      <c r="P2716" s="14">
        <f>IF([1]!Table_1[[#This Row],[연도]]=2017,1,0)</f>
        <v>0</v>
      </c>
      <c r="Q2716" s="14">
        <f>IF([1]!Table_1[[#This Row],[연도]]=2018,1,0)</f>
        <v>0</v>
      </c>
      <c r="R2716" s="14">
        <f>IF([1]!Table_1[[#This Row],[연도]]=2019,1,0)</f>
        <v>1</v>
      </c>
      <c r="S2716" s="14">
        <f>IF([1]!Table_1[[#This Row],[연도]]=2020,1,0)</f>
        <v>0</v>
      </c>
      <c r="T2716" s="14">
        <f>IF([1]!Table_1[[#This Row],[연도]]=2021,1,0)</f>
        <v>0</v>
      </c>
      <c r="U2716" s="14">
        <f>IF([1]!Table_1[[#This Row],[연도]]=2022,1,0)</f>
        <v>0</v>
      </c>
      <c r="V2716" s="14">
        <f>IF([1]!Table_1[[#This Row],[연도]]=2023,1,0)</f>
        <v>0</v>
      </c>
      <c r="W2716" s="10">
        <v>0.86</v>
      </c>
      <c r="X2716" s="10">
        <f>Y2716/1000000000000</f>
        <v>3.395118624E-2</v>
      </c>
      <c r="Y2716" s="14">
        <f>[1]!Table_1[[#This Row],[주가]]*[1]!Table_1[[#This Row],[기말주식수]]</f>
        <v>33951186240</v>
      </c>
      <c r="Z2716" s="14">
        <f>AA2716/10</f>
        <v>15.406072730993817</v>
      </c>
      <c r="AA2716" s="14">
        <f>[1]!Table_1[[#This Row],[시가총액]]/[1]!Table_1[[#This Row],[당기순이익(세후영업이익)]]</f>
        <v>154.06072730993816</v>
      </c>
      <c r="AB2716" s="10">
        <v>470970850</v>
      </c>
    </row>
    <row r="2717" spans="1:28" ht="19.2">
      <c r="A2717" s="12">
        <v>2716</v>
      </c>
      <c r="B2717" s="12">
        <v>19990</v>
      </c>
      <c r="C2717" s="13" t="s">
        <v>422</v>
      </c>
      <c r="D2717" s="13" t="s">
        <v>20</v>
      </c>
      <c r="E2717" s="12">
        <v>2020</v>
      </c>
      <c r="F2717" s="12">
        <v>105.836</v>
      </c>
      <c r="G2717" s="15">
        <f>([1]!Table_1[[#This Row],[총자산]]-[1]!Table_1[[#This Row],[장부가치 자기자본]]+[1]!Table_1[[#This Row],[시가총액]])/[1]!Table_1[[#This Row],[총자산]]</f>
        <v>1.0113407500787606</v>
      </c>
      <c r="H2717" s="14">
        <f>I2717/100000000000</f>
        <v>3.7305512700000001E-3</v>
      </c>
      <c r="I2717" s="12">
        <v>373055127</v>
      </c>
      <c r="J2717" s="12">
        <v>7.34</v>
      </c>
      <c r="K2717" s="10">
        <f>L2717/1000000000000</f>
        <v>2.2944976386000002E-2</v>
      </c>
      <c r="L2717" s="12">
        <v>22944976386</v>
      </c>
      <c r="M2717" s="12">
        <v>3.3</v>
      </c>
      <c r="N2717" s="12">
        <v>1</v>
      </c>
      <c r="O2717" s="15">
        <f>IF([1]!Table_1[[#This Row],[연도]]=2016,1,0)</f>
        <v>0</v>
      </c>
      <c r="P2717" s="15">
        <f>IF([1]!Table_1[[#This Row],[연도]]=2017,1,0)</f>
        <v>0</v>
      </c>
      <c r="Q2717" s="15">
        <f>IF([1]!Table_1[[#This Row],[연도]]=2018,1,0)</f>
        <v>0</v>
      </c>
      <c r="R2717" s="15">
        <f>IF([1]!Table_1[[#This Row],[연도]]=2019,1,0)</f>
        <v>0</v>
      </c>
      <c r="S2717" s="15">
        <f>IF([1]!Table_1[[#This Row],[연도]]=2020,1,0)</f>
        <v>1</v>
      </c>
      <c r="T2717" s="15">
        <f>IF([1]!Table_1[[#This Row],[연도]]=2021,1,0)</f>
        <v>0</v>
      </c>
      <c r="U2717" s="15">
        <f>IF([1]!Table_1[[#This Row],[연도]]=2022,1,0)</f>
        <v>0</v>
      </c>
      <c r="V2717" s="15">
        <f>IF([1]!Table_1[[#This Row],[연도]]=2023,1,0)</f>
        <v>0</v>
      </c>
      <c r="W2717" s="12">
        <v>0.53</v>
      </c>
      <c r="X2717" s="10">
        <f>Y2717/1000000000000</f>
        <v>4.1121910919999997E-2</v>
      </c>
      <c r="Y2717" s="15">
        <f>[1]!Table_1[[#This Row],[주가]]*[1]!Table_1[[#This Row],[기말주식수]]</f>
        <v>41121910920</v>
      </c>
      <c r="Z2717" s="14">
        <f>AA2717/10</f>
        <v>11.023011867090625</v>
      </c>
      <c r="AA2717" s="15">
        <f>[1]!Table_1[[#This Row],[시가총액]]/[1]!Table_1[[#This Row],[당기순이익(세후영업이익)]]</f>
        <v>110.23011867090625</v>
      </c>
      <c r="AB2717" s="12">
        <v>470970850</v>
      </c>
    </row>
    <row r="2718" spans="1:28" ht="19.2">
      <c r="A2718" s="10">
        <v>2717</v>
      </c>
      <c r="B2718" s="10">
        <v>19990</v>
      </c>
      <c r="C2718" s="11" t="s">
        <v>422</v>
      </c>
      <c r="D2718" s="11" t="s">
        <v>20</v>
      </c>
      <c r="E2718" s="10">
        <v>2021</v>
      </c>
      <c r="F2718" s="10">
        <v>36.215000000000003</v>
      </c>
      <c r="G2718" s="14">
        <f>([1]!Table_1[[#This Row],[총자산]]-[1]!Table_1[[#This Row],[장부가치 자기자본]]+[1]!Table_1[[#This Row],[시가총액]])/[1]!Table_1[[#This Row],[총자산]]</f>
        <v>2.2037627173061218</v>
      </c>
      <c r="H2718" s="14">
        <f>I2718/100000000000</f>
        <v>1.4175207150000001E-2</v>
      </c>
      <c r="I2718" s="10">
        <v>1417520715</v>
      </c>
      <c r="J2718" s="10">
        <v>11.23</v>
      </c>
      <c r="K2718" s="10">
        <f>L2718/1000000000000</f>
        <v>2.2574208001000001E-2</v>
      </c>
      <c r="L2718" s="10">
        <v>22574208001</v>
      </c>
      <c r="M2718" s="10">
        <v>2.76</v>
      </c>
      <c r="N2718" s="10">
        <v>1</v>
      </c>
      <c r="O2718" s="14">
        <f>IF([1]!Table_1[[#This Row],[연도]]=2016,1,0)</f>
        <v>0</v>
      </c>
      <c r="P2718" s="14">
        <f>IF([1]!Table_1[[#This Row],[연도]]=2017,1,0)</f>
        <v>0</v>
      </c>
      <c r="Q2718" s="14">
        <f>IF([1]!Table_1[[#This Row],[연도]]=2018,1,0)</f>
        <v>0</v>
      </c>
      <c r="R2718" s="14">
        <f>IF([1]!Table_1[[#This Row],[연도]]=2019,1,0)</f>
        <v>0</v>
      </c>
      <c r="S2718" s="14">
        <f>IF([1]!Table_1[[#This Row],[연도]]=2020,1,0)</f>
        <v>0</v>
      </c>
      <c r="T2718" s="14">
        <f>IF([1]!Table_1[[#This Row],[연도]]=2021,1,0)</f>
        <v>1</v>
      </c>
      <c r="U2718" s="14">
        <f>IF([1]!Table_1[[#This Row],[연도]]=2022,1,0)</f>
        <v>0</v>
      </c>
      <c r="V2718" s="14">
        <f>IF([1]!Table_1[[#This Row],[연도]]=2023,1,0)</f>
        <v>0</v>
      </c>
      <c r="W2718" s="10">
        <v>0.53</v>
      </c>
      <c r="X2718" s="10">
        <f>Y2718/1000000000000</f>
        <v>0.1058535548</v>
      </c>
      <c r="Y2718" s="14">
        <f>[1]!Table_1[[#This Row],[주가]]*[1]!Table_1[[#This Row],[기말주식수]]</f>
        <v>105853554800</v>
      </c>
      <c r="Z2718" s="14">
        <f>AA2718/10</f>
        <v>7.4675137851512812</v>
      </c>
      <c r="AA2718" s="14">
        <f>[1]!Table_1[[#This Row],[시가총액]]/[1]!Table_1[[#This Row],[당기순이익(세후영업이익)]]</f>
        <v>74.675137851512815</v>
      </c>
      <c r="AB2718" s="10">
        <v>666359190</v>
      </c>
    </row>
    <row r="2719" spans="1:28" ht="19.2">
      <c r="A2719" s="12">
        <v>2718</v>
      </c>
      <c r="B2719" s="12">
        <v>19990</v>
      </c>
      <c r="C2719" s="13" t="s">
        <v>422</v>
      </c>
      <c r="D2719" s="13" t="s">
        <v>20</v>
      </c>
      <c r="E2719" s="12">
        <v>2022</v>
      </c>
      <c r="F2719" s="12">
        <v>62.628</v>
      </c>
      <c r="G2719" s="15">
        <f>([1]!Table_1[[#This Row],[총자산]]-[1]!Table_1[[#This Row],[장부가치 자기자본]]+[1]!Table_1[[#This Row],[시가총액]])/[1]!Table_1[[#This Row],[총자산]]</f>
        <v>2.0180385322877825</v>
      </c>
      <c r="H2719" s="14">
        <f>I2719/100000000000</f>
        <v>1.0117105330000001E-2</v>
      </c>
      <c r="I2719" s="12">
        <v>1011710533</v>
      </c>
      <c r="J2719" s="12">
        <v>1.0900000000000001</v>
      </c>
      <c r="K2719" s="10">
        <f>L2719/1000000000000</f>
        <v>2.6287076336000002E-2</v>
      </c>
      <c r="L2719" s="12">
        <v>26287076336</v>
      </c>
      <c r="M2719" s="12">
        <v>2.5099999999999998</v>
      </c>
      <c r="N2719" s="12">
        <v>1</v>
      </c>
      <c r="O2719" s="15">
        <f>IF([1]!Table_1[[#This Row],[연도]]=2016,1,0)</f>
        <v>0</v>
      </c>
      <c r="P2719" s="15">
        <f>IF([1]!Table_1[[#This Row],[연도]]=2017,1,0)</f>
        <v>0</v>
      </c>
      <c r="Q2719" s="15">
        <f>IF([1]!Table_1[[#This Row],[연도]]=2018,1,0)</f>
        <v>0</v>
      </c>
      <c r="R2719" s="15">
        <f>IF([1]!Table_1[[#This Row],[연도]]=2019,1,0)</f>
        <v>0</v>
      </c>
      <c r="S2719" s="15">
        <f>IF([1]!Table_1[[#This Row],[연도]]=2020,1,0)</f>
        <v>0</v>
      </c>
      <c r="T2719" s="15">
        <f>IF([1]!Table_1[[#This Row],[연도]]=2021,1,0)</f>
        <v>0</v>
      </c>
      <c r="U2719" s="15">
        <f>IF([1]!Table_1[[#This Row],[연도]]=2022,1,0)</f>
        <v>1</v>
      </c>
      <c r="V2719" s="15">
        <f>IF([1]!Table_1[[#This Row],[연도]]=2023,1,0)</f>
        <v>0</v>
      </c>
      <c r="W2719" s="12">
        <v>0.77</v>
      </c>
      <c r="X2719" s="10">
        <f>Y2719/1000000000000</f>
        <v>9.7073075600000003E-2</v>
      </c>
      <c r="Y2719" s="15">
        <f>[1]!Table_1[[#This Row],[주가]]*[1]!Table_1[[#This Row],[기말주식수]]</f>
        <v>97073075600</v>
      </c>
      <c r="Z2719" s="14">
        <f>AA2719/10</f>
        <v>9.5949456325369695</v>
      </c>
      <c r="AA2719" s="15">
        <f>[1]!Table_1[[#This Row],[시가총액]]/[1]!Table_1[[#This Row],[당기순이익(세후영업이익)]]</f>
        <v>95.949456325369695</v>
      </c>
      <c r="AB2719" s="12">
        <v>475970850</v>
      </c>
    </row>
    <row r="2720" spans="1:28" ht="19.2">
      <c r="A2720" s="10">
        <v>2719</v>
      </c>
      <c r="B2720" s="10">
        <v>19990</v>
      </c>
      <c r="C2720" s="11" t="s">
        <v>422</v>
      </c>
      <c r="D2720" s="11" t="s">
        <v>20</v>
      </c>
      <c r="E2720" s="10">
        <v>2023</v>
      </c>
      <c r="F2720" s="10">
        <v>-49.624000000000002</v>
      </c>
      <c r="G2720" s="14">
        <f>([1]!Table_1[[#This Row],[총자산]]-[1]!Table_1[[#This Row],[장부가치 자기자본]]+[1]!Table_1[[#This Row],[시가총액]])/[1]!Table_1[[#This Row],[총자산]]</f>
        <v>1.4968638968537809</v>
      </c>
      <c r="H2720" s="14">
        <f>I2720/100000000000</f>
        <v>-8.8169246100000005E-3</v>
      </c>
      <c r="I2720" s="10">
        <v>-881692461</v>
      </c>
      <c r="J2720" s="10">
        <v>-11.51</v>
      </c>
      <c r="K2720" s="10">
        <f>L2720/1000000000000</f>
        <v>2.6943911902999999E-2</v>
      </c>
      <c r="L2720" s="10">
        <v>26943911903</v>
      </c>
      <c r="M2720" s="10">
        <v>3.56</v>
      </c>
      <c r="N2720" s="10">
        <v>1</v>
      </c>
      <c r="O2720" s="14">
        <f>IF([1]!Table_1[[#This Row],[연도]]=2016,1,0)</f>
        <v>0</v>
      </c>
      <c r="P2720" s="14">
        <f>IF([1]!Table_1[[#This Row],[연도]]=2017,1,0)</f>
        <v>0</v>
      </c>
      <c r="Q2720" s="14">
        <f>IF([1]!Table_1[[#This Row],[연도]]=2018,1,0)</f>
        <v>0</v>
      </c>
      <c r="R2720" s="14">
        <f>IF([1]!Table_1[[#This Row],[연도]]=2019,1,0)</f>
        <v>0</v>
      </c>
      <c r="S2720" s="14">
        <f>IF([1]!Table_1[[#This Row],[연도]]=2020,1,0)</f>
        <v>0</v>
      </c>
      <c r="T2720" s="14">
        <f>IF([1]!Table_1[[#This Row],[연도]]=2021,1,0)</f>
        <v>0</v>
      </c>
      <c r="U2720" s="14">
        <f>IF([1]!Table_1[[#This Row],[연도]]=2022,1,0)</f>
        <v>0</v>
      </c>
      <c r="V2720" s="14">
        <f>IF([1]!Table_1[[#This Row],[연도]]=2023,1,0)</f>
        <v>1</v>
      </c>
      <c r="W2720" s="10">
        <v>0.49</v>
      </c>
      <c r="X2720" s="10">
        <f>Y2720/1000000000000</f>
        <v>6.2926767600000003E-2</v>
      </c>
      <c r="Y2720" s="14">
        <f>[1]!Table_1[[#This Row],[주가]]*[1]!Table_1[[#This Row],[기말주식수]]</f>
        <v>62926767600</v>
      </c>
      <c r="Z2720" s="14">
        <f>AA2720/10</f>
        <v>-7.1370427199331585</v>
      </c>
      <c r="AA2720" s="14">
        <f>[1]!Table_1[[#This Row],[시가총액]]/[1]!Table_1[[#This Row],[당기순이익(세후영업이익)]]</f>
        <v>-71.370427199331587</v>
      </c>
      <c r="AB2720" s="10">
        <v>465970850</v>
      </c>
    </row>
    <row r="2721" spans="1:28" ht="19.2">
      <c r="A2721" s="12">
        <v>2720</v>
      </c>
      <c r="B2721" s="12">
        <v>20000</v>
      </c>
      <c r="C2721" s="13" t="s">
        <v>423</v>
      </c>
      <c r="D2721" s="13" t="s">
        <v>6</v>
      </c>
      <c r="E2721" s="12">
        <v>2016</v>
      </c>
      <c r="F2721" s="12">
        <v>11.67</v>
      </c>
      <c r="G2721" s="15">
        <f>([1]!Table_1[[#This Row],[총자산]]-[1]!Table_1[[#This Row],[장부가치 자기자본]]+[1]!Table_1[[#This Row],[시가총액]])/[1]!Table_1[[#This Row],[총자산]]</f>
        <v>0.97881718585737876</v>
      </c>
      <c r="H2721" s="14">
        <f>I2721/100000000000</f>
        <v>0.72028391150000004</v>
      </c>
      <c r="I2721" s="12">
        <v>72028391150</v>
      </c>
      <c r="J2721" s="12">
        <v>8.41</v>
      </c>
      <c r="K2721" s="10">
        <f>L2721/1000000000000</f>
        <v>0.71199820852600004</v>
      </c>
      <c r="L2721" s="12">
        <v>711998208526</v>
      </c>
      <c r="M2721" s="12">
        <v>0.42</v>
      </c>
      <c r="N2721" s="12">
        <v>1</v>
      </c>
      <c r="O2721" s="15">
        <f>IF([1]!Table_1[[#This Row],[연도]]=2016,1,0)</f>
        <v>1</v>
      </c>
      <c r="P2721" s="15">
        <f>IF([1]!Table_1[[#This Row],[연도]]=2017,1,0)</f>
        <v>0</v>
      </c>
      <c r="Q2721" s="15">
        <f>IF([1]!Table_1[[#This Row],[연도]]=2018,1,0)</f>
        <v>0</v>
      </c>
      <c r="R2721" s="15">
        <f>IF([1]!Table_1[[#This Row],[연도]]=2019,1,0)</f>
        <v>0</v>
      </c>
      <c r="S2721" s="15">
        <f>IF([1]!Table_1[[#This Row],[연도]]=2020,1,0)</f>
        <v>0</v>
      </c>
      <c r="T2721" s="15">
        <f>IF([1]!Table_1[[#This Row],[연도]]=2021,1,0)</f>
        <v>0</v>
      </c>
      <c r="U2721" s="15">
        <f>IF([1]!Table_1[[#This Row],[연도]]=2022,1,0)</f>
        <v>0</v>
      </c>
      <c r="V2721" s="15">
        <f>IF([1]!Table_1[[#This Row],[연도]]=2023,1,0)</f>
        <v>0</v>
      </c>
      <c r="W2721" s="12">
        <v>0.94</v>
      </c>
      <c r="X2721" s="10">
        <f>Y2721/1000000000000</f>
        <v>0.85835550000000005</v>
      </c>
      <c r="Y2721" s="15">
        <f>[1]!Table_1[[#This Row],[주가]]*[1]!Table_1[[#This Row],[기말주식수]]</f>
        <v>858355500000</v>
      </c>
      <c r="Z2721" s="14">
        <f>AA2721/10</f>
        <v>1.1916905074451327</v>
      </c>
      <c r="AA2721" s="15">
        <f>[1]!Table_1[[#This Row],[시가총액]]/[1]!Table_1[[#This Row],[당기순이익(세후영업이익)]]</f>
        <v>11.916905074451327</v>
      </c>
      <c r="AB2721" s="12">
        <v>6590878200</v>
      </c>
    </row>
    <row r="2722" spans="1:28" ht="19.2">
      <c r="A2722" s="10">
        <v>2721</v>
      </c>
      <c r="B2722" s="10">
        <v>20000</v>
      </c>
      <c r="C2722" s="11" t="s">
        <v>423</v>
      </c>
      <c r="D2722" s="11" t="s">
        <v>6</v>
      </c>
      <c r="E2722" s="10">
        <v>2017</v>
      </c>
      <c r="F2722" s="10">
        <v>14.278</v>
      </c>
      <c r="G2722" s="14">
        <f>([1]!Table_1[[#This Row],[총자산]]-[1]!Table_1[[#This Row],[장부가치 자기자본]]+[1]!Table_1[[#This Row],[시가총액]])/[1]!Table_1[[#This Row],[총자산]]</f>
        <v>0.87953298485195386</v>
      </c>
      <c r="H2722" s="14">
        <f>I2722/100000000000</f>
        <v>0.54996446679</v>
      </c>
      <c r="I2722" s="10">
        <v>54996446679</v>
      </c>
      <c r="J2722" s="10">
        <v>20.64</v>
      </c>
      <c r="K2722" s="10">
        <f>L2722/1000000000000</f>
        <v>1.2286757858470001</v>
      </c>
      <c r="L2722" s="10">
        <v>1228675785847</v>
      </c>
      <c r="M2722" s="10">
        <v>3.44</v>
      </c>
      <c r="N2722" s="10">
        <v>1</v>
      </c>
      <c r="O2722" s="14">
        <f>IF([1]!Table_1[[#This Row],[연도]]=2016,1,0)</f>
        <v>0</v>
      </c>
      <c r="P2722" s="14">
        <f>IF([1]!Table_1[[#This Row],[연도]]=2017,1,0)</f>
        <v>1</v>
      </c>
      <c r="Q2722" s="14">
        <f>IF([1]!Table_1[[#This Row],[연도]]=2018,1,0)</f>
        <v>0</v>
      </c>
      <c r="R2722" s="14">
        <f>IF([1]!Table_1[[#This Row],[연도]]=2019,1,0)</f>
        <v>0</v>
      </c>
      <c r="S2722" s="14">
        <f>IF([1]!Table_1[[#This Row],[연도]]=2020,1,0)</f>
        <v>0</v>
      </c>
      <c r="T2722" s="14">
        <f>IF([1]!Table_1[[#This Row],[연도]]=2021,1,0)</f>
        <v>0</v>
      </c>
      <c r="U2722" s="14">
        <f>IF([1]!Table_1[[#This Row],[연도]]=2022,1,0)</f>
        <v>0</v>
      </c>
      <c r="V2722" s="14">
        <f>IF([1]!Table_1[[#This Row],[연도]]=2023,1,0)</f>
        <v>0</v>
      </c>
      <c r="W2722" s="10">
        <v>1.04</v>
      </c>
      <c r="X2722" s="10">
        <f>Y2722/1000000000000</f>
        <v>0.77461349999999995</v>
      </c>
      <c r="Y2722" s="14">
        <f>[1]!Table_1[[#This Row],[주가]]*[1]!Table_1[[#This Row],[기말주식수]]</f>
        <v>774613500000</v>
      </c>
      <c r="Z2722" s="14">
        <f>AA2722/10</f>
        <v>1.4084791777934638</v>
      </c>
      <c r="AA2722" s="14">
        <f>[1]!Table_1[[#This Row],[시가총액]]/[1]!Table_1[[#This Row],[당기순이익(세후영업이익)]]</f>
        <v>14.084791777934639</v>
      </c>
      <c r="AB2722" s="10">
        <v>7689357900</v>
      </c>
    </row>
    <row r="2723" spans="1:28" ht="19.2">
      <c r="A2723" s="12">
        <v>2722</v>
      </c>
      <c r="B2723" s="12">
        <v>20000</v>
      </c>
      <c r="C2723" s="13" t="s">
        <v>423</v>
      </c>
      <c r="D2723" s="13" t="s">
        <v>6</v>
      </c>
      <c r="E2723" s="12">
        <v>2018</v>
      </c>
      <c r="F2723" s="12">
        <v>11.818</v>
      </c>
      <c r="G2723" s="15">
        <f>([1]!Table_1[[#This Row],[총자산]]-[1]!Table_1[[#This Row],[장부가치 자기자본]]+[1]!Table_1[[#This Row],[시가총액]])/[1]!Table_1[[#This Row],[총자산]]</f>
        <v>0.91680539886450452</v>
      </c>
      <c r="H2723" s="14">
        <f>I2723/100000000000</f>
        <v>0.91982723809</v>
      </c>
      <c r="I2723" s="12">
        <v>91982723809</v>
      </c>
      <c r="J2723" s="12">
        <v>-2.59</v>
      </c>
      <c r="K2723" s="10">
        <f>L2723/1000000000000</f>
        <v>1.2992094021489999</v>
      </c>
      <c r="L2723" s="12">
        <v>1299209402149</v>
      </c>
      <c r="M2723" s="12">
        <v>2.89</v>
      </c>
      <c r="N2723" s="12">
        <v>1</v>
      </c>
      <c r="O2723" s="15">
        <f>IF([1]!Table_1[[#This Row],[연도]]=2016,1,0)</f>
        <v>0</v>
      </c>
      <c r="P2723" s="15">
        <f>IF([1]!Table_1[[#This Row],[연도]]=2017,1,0)</f>
        <v>0</v>
      </c>
      <c r="Q2723" s="15">
        <f>IF([1]!Table_1[[#This Row],[연도]]=2018,1,0)</f>
        <v>1</v>
      </c>
      <c r="R2723" s="15">
        <f>IF([1]!Table_1[[#This Row],[연도]]=2019,1,0)</f>
        <v>0</v>
      </c>
      <c r="S2723" s="15">
        <f>IF([1]!Table_1[[#This Row],[연도]]=2020,1,0)</f>
        <v>0</v>
      </c>
      <c r="T2723" s="15">
        <f>IF([1]!Table_1[[#This Row],[연도]]=2021,1,0)</f>
        <v>0</v>
      </c>
      <c r="U2723" s="15">
        <f>IF([1]!Table_1[[#This Row],[연도]]=2022,1,0)</f>
        <v>0</v>
      </c>
      <c r="V2723" s="15">
        <f>IF([1]!Table_1[[#This Row],[연도]]=2023,1,0)</f>
        <v>0</v>
      </c>
      <c r="W2723" s="12">
        <v>1.32</v>
      </c>
      <c r="X2723" s="10">
        <f>Y2723/1000000000000</f>
        <v>0.89283749999999995</v>
      </c>
      <c r="Y2723" s="15">
        <f>[1]!Table_1[[#This Row],[주가]]*[1]!Table_1[[#This Row],[기말주식수]]</f>
        <v>892837500000</v>
      </c>
      <c r="Z2723" s="14">
        <f>AA2723/10</f>
        <v>0.97065781815067409</v>
      </c>
      <c r="AA2723" s="15">
        <f>[1]!Table_1[[#This Row],[시가총액]]/[1]!Table_1[[#This Row],[당기순이익(세후영업이익)]]</f>
        <v>9.7065781815067407</v>
      </c>
      <c r="AB2723" s="12">
        <v>8787837600</v>
      </c>
    </row>
    <row r="2724" spans="1:28" ht="19.2">
      <c r="A2724" s="10">
        <v>2723</v>
      </c>
      <c r="B2724" s="10">
        <v>20000</v>
      </c>
      <c r="C2724" s="11" t="s">
        <v>423</v>
      </c>
      <c r="D2724" s="11" t="s">
        <v>6</v>
      </c>
      <c r="E2724" s="10">
        <v>2019</v>
      </c>
      <c r="F2724" s="10">
        <v>11.595000000000001</v>
      </c>
      <c r="G2724" s="14">
        <f>([1]!Table_1[[#This Row],[총자산]]-[1]!Table_1[[#This Row],[장부가치 자기자본]]+[1]!Table_1[[#This Row],[시가총액]])/[1]!Table_1[[#This Row],[총자산]]</f>
        <v>0.7971677641746433</v>
      </c>
      <c r="H2724" s="14">
        <f>I2724/100000000000</f>
        <v>1.0654999999999999</v>
      </c>
      <c r="I2724" s="10">
        <v>106550000000</v>
      </c>
      <c r="J2724" s="10">
        <v>8.52</v>
      </c>
      <c r="K2724" s="10">
        <f>L2724/1000000000000</f>
        <v>1.2598016851989999</v>
      </c>
      <c r="L2724" s="10">
        <v>1259801685199</v>
      </c>
      <c r="M2724" s="10">
        <v>2.5099999999999998</v>
      </c>
      <c r="N2724" s="10">
        <v>1</v>
      </c>
      <c r="O2724" s="14">
        <f>IF([1]!Table_1[[#This Row],[연도]]=2016,1,0)</f>
        <v>0</v>
      </c>
      <c r="P2724" s="14">
        <f>IF([1]!Table_1[[#This Row],[연도]]=2017,1,0)</f>
        <v>0</v>
      </c>
      <c r="Q2724" s="14">
        <f>IF([1]!Table_1[[#This Row],[연도]]=2018,1,0)</f>
        <v>0</v>
      </c>
      <c r="R2724" s="14">
        <f>IF([1]!Table_1[[#This Row],[연도]]=2019,1,0)</f>
        <v>1</v>
      </c>
      <c r="S2724" s="14">
        <f>IF([1]!Table_1[[#This Row],[연도]]=2020,1,0)</f>
        <v>0</v>
      </c>
      <c r="T2724" s="14">
        <f>IF([1]!Table_1[[#This Row],[연도]]=2021,1,0)</f>
        <v>0</v>
      </c>
      <c r="U2724" s="14">
        <f>IF([1]!Table_1[[#This Row],[연도]]=2022,1,0)</f>
        <v>0</v>
      </c>
      <c r="V2724" s="14">
        <f>IF([1]!Table_1[[#This Row],[연도]]=2023,1,0)</f>
        <v>0</v>
      </c>
      <c r="W2724" s="10">
        <v>1.32</v>
      </c>
      <c r="X2724" s="10">
        <f>Y2724/1000000000000</f>
        <v>0.77707649999999995</v>
      </c>
      <c r="Y2724" s="14">
        <f>[1]!Table_1[[#This Row],[주가]]*[1]!Table_1[[#This Row],[기말주식수]]</f>
        <v>777076500000</v>
      </c>
      <c r="Z2724" s="14">
        <f>AA2724/10</f>
        <v>0.72930689816987326</v>
      </c>
      <c r="AA2724" s="14">
        <f>[1]!Table_1[[#This Row],[시가총액]]/[1]!Table_1[[#This Row],[당기순이익(세후영업이익)]]</f>
        <v>7.2930689816987329</v>
      </c>
      <c r="AB2724" s="10">
        <v>9886317300</v>
      </c>
    </row>
    <row r="2725" spans="1:28" ht="19.2">
      <c r="A2725" s="12">
        <v>2724</v>
      </c>
      <c r="B2725" s="12">
        <v>20000</v>
      </c>
      <c r="C2725" s="13" t="s">
        <v>423</v>
      </c>
      <c r="D2725" s="13" t="s">
        <v>6</v>
      </c>
      <c r="E2725" s="12">
        <v>2020</v>
      </c>
      <c r="F2725" s="12">
        <v>11.646000000000001</v>
      </c>
      <c r="G2725" s="15">
        <f>([1]!Table_1[[#This Row],[총자산]]-[1]!Table_1[[#This Row],[장부가치 자기자본]]+[1]!Table_1[[#This Row],[시가총액]])/[1]!Table_1[[#This Row],[총자산]]</f>
        <v>0.7351664572952139</v>
      </c>
      <c r="H2725" s="14">
        <f>I2725/100000000000</f>
        <v>1.0205299999999999</v>
      </c>
      <c r="I2725" s="12">
        <v>102053000000</v>
      </c>
      <c r="J2725" s="12">
        <v>8.68</v>
      </c>
      <c r="K2725" s="10">
        <f>L2725/1000000000000</f>
        <v>1.195899640313</v>
      </c>
      <c r="L2725" s="12">
        <v>1195899640313</v>
      </c>
      <c r="M2725" s="12">
        <v>2.11</v>
      </c>
      <c r="N2725" s="12">
        <v>1</v>
      </c>
      <c r="O2725" s="15">
        <f>IF([1]!Table_1[[#This Row],[연도]]=2016,1,0)</f>
        <v>0</v>
      </c>
      <c r="P2725" s="15">
        <f>IF([1]!Table_1[[#This Row],[연도]]=2017,1,0)</f>
        <v>0</v>
      </c>
      <c r="Q2725" s="15">
        <f>IF([1]!Table_1[[#This Row],[연도]]=2018,1,0)</f>
        <v>0</v>
      </c>
      <c r="R2725" s="15">
        <f>IF([1]!Table_1[[#This Row],[연도]]=2019,1,0)</f>
        <v>0</v>
      </c>
      <c r="S2725" s="15">
        <f>IF([1]!Table_1[[#This Row],[연도]]=2020,1,0)</f>
        <v>1</v>
      </c>
      <c r="T2725" s="15">
        <f>IF([1]!Table_1[[#This Row],[연도]]=2021,1,0)</f>
        <v>0</v>
      </c>
      <c r="U2725" s="15">
        <f>IF([1]!Table_1[[#This Row],[연도]]=2022,1,0)</f>
        <v>0</v>
      </c>
      <c r="V2725" s="15">
        <f>IF([1]!Table_1[[#This Row],[연도]]=2023,1,0)</f>
        <v>0</v>
      </c>
      <c r="W2725" s="12">
        <v>1.59</v>
      </c>
      <c r="X2725" s="10">
        <f>Y2725/1000000000000</f>
        <v>0.74505750000000004</v>
      </c>
      <c r="Y2725" s="15">
        <f>[1]!Table_1[[#This Row],[주가]]*[1]!Table_1[[#This Row],[기말주식수]]</f>
        <v>745057500000</v>
      </c>
      <c r="Z2725" s="14">
        <f>AA2725/10</f>
        <v>0.73006917973993901</v>
      </c>
      <c r="AA2725" s="15">
        <f>[1]!Table_1[[#This Row],[시가총액]]/[1]!Table_1[[#This Row],[당기순이익(세후영업이익)]]</f>
        <v>7.3006917973993906</v>
      </c>
      <c r="AB2725" s="12">
        <v>9886317300</v>
      </c>
    </row>
    <row r="2726" spans="1:28" ht="19.2">
      <c r="A2726" s="10">
        <v>2725</v>
      </c>
      <c r="B2726" s="10">
        <v>20000</v>
      </c>
      <c r="C2726" s="11" t="s">
        <v>423</v>
      </c>
      <c r="D2726" s="11" t="s">
        <v>6</v>
      </c>
      <c r="E2726" s="10">
        <v>2021</v>
      </c>
      <c r="F2726" s="10">
        <v>11.82</v>
      </c>
      <c r="G2726" s="14">
        <f>([1]!Table_1[[#This Row],[총자산]]-[1]!Table_1[[#This Row],[장부가치 자기자본]]+[1]!Table_1[[#This Row],[시가총액]])/[1]!Table_1[[#This Row],[총자산]]</f>
        <v>0.76649190618030261</v>
      </c>
      <c r="H2726" s="14">
        <f>I2726/100000000000</f>
        <v>1.52193</v>
      </c>
      <c r="I2726" s="10">
        <v>152193000000</v>
      </c>
      <c r="J2726" s="10">
        <v>8.24</v>
      </c>
      <c r="K2726" s="10">
        <f>L2726/1000000000000</f>
        <v>1.387401660671</v>
      </c>
      <c r="L2726" s="10">
        <v>1387401660671</v>
      </c>
      <c r="M2726" s="10">
        <v>2.37</v>
      </c>
      <c r="N2726" s="10">
        <v>1</v>
      </c>
      <c r="O2726" s="14">
        <f>IF([1]!Table_1[[#This Row],[연도]]=2016,1,0)</f>
        <v>0</v>
      </c>
      <c r="P2726" s="14">
        <f>IF([1]!Table_1[[#This Row],[연도]]=2017,1,0)</f>
        <v>0</v>
      </c>
      <c r="Q2726" s="14">
        <f>IF([1]!Table_1[[#This Row],[연도]]=2018,1,0)</f>
        <v>0</v>
      </c>
      <c r="R2726" s="14">
        <f>IF([1]!Table_1[[#This Row],[연도]]=2019,1,0)</f>
        <v>0</v>
      </c>
      <c r="S2726" s="14">
        <f>IF([1]!Table_1[[#This Row],[연도]]=2020,1,0)</f>
        <v>0</v>
      </c>
      <c r="T2726" s="14">
        <f>IF([1]!Table_1[[#This Row],[연도]]=2021,1,0)</f>
        <v>1</v>
      </c>
      <c r="U2726" s="14">
        <f>IF([1]!Table_1[[#This Row],[연도]]=2022,1,0)</f>
        <v>0</v>
      </c>
      <c r="V2726" s="14">
        <f>IF([1]!Table_1[[#This Row],[연도]]=2023,1,0)</f>
        <v>0</v>
      </c>
      <c r="W2726" s="10">
        <v>0.53</v>
      </c>
      <c r="X2726" s="10">
        <f>Y2726/1000000000000</f>
        <v>0.87682800000000005</v>
      </c>
      <c r="Y2726" s="14">
        <f>[1]!Table_1[[#This Row],[주가]]*[1]!Table_1[[#This Row],[기말주식수]]</f>
        <v>876828000000</v>
      </c>
      <c r="Z2726" s="14">
        <f>AA2726/10</f>
        <v>0.5761289941061678</v>
      </c>
      <c r="AA2726" s="14">
        <f>[1]!Table_1[[#This Row],[시가총액]]/[1]!Table_1[[#This Row],[당기순이익(세후영업이익)]]</f>
        <v>5.761289941061678</v>
      </c>
      <c r="AB2726" s="10">
        <v>13181756400</v>
      </c>
    </row>
    <row r="2727" spans="1:28" ht="19.2">
      <c r="A2727" s="12">
        <v>2726</v>
      </c>
      <c r="B2727" s="12">
        <v>20000</v>
      </c>
      <c r="C2727" s="13" t="s">
        <v>423</v>
      </c>
      <c r="D2727" s="13" t="s">
        <v>6</v>
      </c>
      <c r="E2727" s="12">
        <v>2022</v>
      </c>
      <c r="F2727" s="12">
        <v>13.651</v>
      </c>
      <c r="G2727" s="15">
        <f>([1]!Table_1[[#This Row],[총자산]]-[1]!Table_1[[#This Row],[장부가치 자기자본]]+[1]!Table_1[[#This Row],[시가총액]])/[1]!Table_1[[#This Row],[총자산]]</f>
        <v>0.60215779905606248</v>
      </c>
      <c r="H2727" s="14">
        <f>I2727/100000000000</f>
        <v>1.68316</v>
      </c>
      <c r="I2727" s="12">
        <v>168316000000</v>
      </c>
      <c r="J2727" s="12">
        <v>8.1999999999999993</v>
      </c>
      <c r="K2727" s="10">
        <f>L2727/1000000000000</f>
        <v>1.542221683428</v>
      </c>
      <c r="L2727" s="12">
        <v>1542221683428</v>
      </c>
      <c r="M2727" s="12">
        <v>1.7</v>
      </c>
      <c r="N2727" s="12">
        <v>1</v>
      </c>
      <c r="O2727" s="15">
        <f>IF([1]!Table_1[[#This Row],[연도]]=2016,1,0)</f>
        <v>0</v>
      </c>
      <c r="P2727" s="15">
        <f>IF([1]!Table_1[[#This Row],[연도]]=2017,1,0)</f>
        <v>0</v>
      </c>
      <c r="Q2727" s="15">
        <f>IF([1]!Table_1[[#This Row],[연도]]=2018,1,0)</f>
        <v>0</v>
      </c>
      <c r="R2727" s="15">
        <f>IF([1]!Table_1[[#This Row],[연도]]=2019,1,0)</f>
        <v>0</v>
      </c>
      <c r="S2727" s="15">
        <f>IF([1]!Table_1[[#This Row],[연도]]=2020,1,0)</f>
        <v>0</v>
      </c>
      <c r="T2727" s="15">
        <f>IF([1]!Table_1[[#This Row],[연도]]=2021,1,0)</f>
        <v>0</v>
      </c>
      <c r="U2727" s="15">
        <f>IF([1]!Table_1[[#This Row],[연도]]=2022,1,0)</f>
        <v>1</v>
      </c>
      <c r="V2727" s="15">
        <f>IF([1]!Table_1[[#This Row],[연도]]=2023,1,0)</f>
        <v>0</v>
      </c>
      <c r="W2727" s="12">
        <v>1.3</v>
      </c>
      <c r="X2727" s="10">
        <f>Y2727/1000000000000</f>
        <v>0.66624150000000004</v>
      </c>
      <c r="Y2727" s="15">
        <f>[1]!Table_1[[#This Row],[주가]]*[1]!Table_1[[#This Row],[기말주식수]]</f>
        <v>666241500000</v>
      </c>
      <c r="Z2727" s="14">
        <f>AA2727/10</f>
        <v>0.39582778820789466</v>
      </c>
      <c r="AA2727" s="15">
        <f>[1]!Table_1[[#This Row],[시가총액]]/[1]!Table_1[[#This Row],[당기순이익(세후영업이익)]]</f>
        <v>3.9582778820789466</v>
      </c>
      <c r="AB2727" s="12">
        <v>16477195500</v>
      </c>
    </row>
    <row r="2728" spans="1:28" ht="19.2">
      <c r="A2728" s="10">
        <v>2727</v>
      </c>
      <c r="B2728" s="10">
        <v>20000</v>
      </c>
      <c r="C2728" s="11" t="s">
        <v>423</v>
      </c>
      <c r="D2728" s="11" t="s">
        <v>6</v>
      </c>
      <c r="E2728" s="10">
        <v>2023</v>
      </c>
      <c r="F2728" s="10">
        <v>20.346</v>
      </c>
      <c r="G2728" s="14">
        <f>([1]!Table_1[[#This Row],[총자산]]-[1]!Table_1[[#This Row],[장부가치 자기자본]]+[1]!Table_1[[#This Row],[시가총액]])/[1]!Table_1[[#This Row],[총자산]]</f>
        <v>0.46445977021014301</v>
      </c>
      <c r="H2728" s="14">
        <f>I2728/100000000000</f>
        <v>1.0048299999999999</v>
      </c>
      <c r="I2728" s="10">
        <v>100483000000</v>
      </c>
      <c r="J2728" s="10">
        <v>2.35</v>
      </c>
      <c r="K2728" s="10">
        <f>L2728/1000000000000</f>
        <v>1.5286407292419999</v>
      </c>
      <c r="L2728" s="10">
        <v>1528640729242</v>
      </c>
      <c r="M2728" s="10">
        <v>1.86</v>
      </c>
      <c r="N2728" s="10">
        <v>1</v>
      </c>
      <c r="O2728" s="14">
        <f>IF([1]!Table_1[[#This Row],[연도]]=2016,1,0)</f>
        <v>0</v>
      </c>
      <c r="P2728" s="14">
        <f>IF([1]!Table_1[[#This Row],[연도]]=2017,1,0)</f>
        <v>0</v>
      </c>
      <c r="Q2728" s="14">
        <f>IF([1]!Table_1[[#This Row],[연도]]=2018,1,0)</f>
        <v>0</v>
      </c>
      <c r="R2728" s="14">
        <f>IF([1]!Table_1[[#This Row],[연도]]=2019,1,0)</f>
        <v>0</v>
      </c>
      <c r="S2728" s="14">
        <f>IF([1]!Table_1[[#This Row],[연도]]=2020,1,0)</f>
        <v>0</v>
      </c>
      <c r="T2728" s="14">
        <f>IF([1]!Table_1[[#This Row],[연도]]=2021,1,0)</f>
        <v>0</v>
      </c>
      <c r="U2728" s="14">
        <f>IF([1]!Table_1[[#This Row],[연도]]=2022,1,0)</f>
        <v>0</v>
      </c>
      <c r="V2728" s="14">
        <f>IF([1]!Table_1[[#This Row],[연도]]=2023,1,0)</f>
        <v>1</v>
      </c>
      <c r="W2728" s="10">
        <v>2.34</v>
      </c>
      <c r="X2728" s="10">
        <f>Y2728/1000000000000</f>
        <v>0.4709256</v>
      </c>
      <c r="Y2728" s="14">
        <f>[1]!Table_1[[#This Row],[주가]]*[1]!Table_1[[#This Row],[기말주식수]]</f>
        <v>470925600000</v>
      </c>
      <c r="Z2728" s="14">
        <f>AA2728/10</f>
        <v>0.46866196272006205</v>
      </c>
      <c r="AA2728" s="14">
        <f>[1]!Table_1[[#This Row],[시가총액]]/[1]!Table_1[[#This Row],[당기순이익(세후영업이익)]]</f>
        <v>4.6866196272006206</v>
      </c>
      <c r="AB2728" s="10">
        <v>16477195500</v>
      </c>
    </row>
    <row r="2729" spans="1:28" ht="19.2">
      <c r="A2729" s="12">
        <v>2728</v>
      </c>
      <c r="B2729" s="12">
        <v>20120</v>
      </c>
      <c r="C2729" s="13" t="s">
        <v>424</v>
      </c>
      <c r="D2729" s="13" t="s">
        <v>6</v>
      </c>
      <c r="E2729" s="12">
        <v>2022</v>
      </c>
      <c r="F2729" s="12">
        <v>-72.763999999999996</v>
      </c>
      <c r="G2729" s="15">
        <f>([1]!Table_1[[#This Row],[총자산]]-[1]!Table_1[[#This Row],[장부가치 자기자본]]+[1]!Table_1[[#This Row],[시가총액]])/[1]!Table_1[[#This Row],[총자산]]</f>
        <v>1.1591278952228241</v>
      </c>
      <c r="H2729" s="14">
        <f>I2729/100000000000</f>
        <v>4.2624546989999998E-2</v>
      </c>
      <c r="I2729" s="12">
        <v>4262454699</v>
      </c>
      <c r="J2729" s="12">
        <v>30.56</v>
      </c>
      <c r="K2729" s="10">
        <f>L2729/1000000000000</f>
        <v>0.16943377475999999</v>
      </c>
      <c r="L2729" s="12">
        <v>169433774760</v>
      </c>
      <c r="M2729" s="12">
        <v>3.54</v>
      </c>
      <c r="N2729" s="12">
        <v>1</v>
      </c>
      <c r="O2729" s="15">
        <f>IF([1]!Table_1[[#This Row],[연도]]=2016,1,0)</f>
        <v>0</v>
      </c>
      <c r="P2729" s="15">
        <f>IF([1]!Table_1[[#This Row],[연도]]=2017,1,0)</f>
        <v>0</v>
      </c>
      <c r="Q2729" s="15">
        <f>IF([1]!Table_1[[#This Row],[연도]]=2018,1,0)</f>
        <v>0</v>
      </c>
      <c r="R2729" s="15">
        <f>IF([1]!Table_1[[#This Row],[연도]]=2019,1,0)</f>
        <v>0</v>
      </c>
      <c r="S2729" s="15">
        <f>IF([1]!Table_1[[#This Row],[연도]]=2020,1,0)</f>
        <v>0</v>
      </c>
      <c r="T2729" s="15">
        <f>IF([1]!Table_1[[#This Row],[연도]]=2021,1,0)</f>
        <v>0</v>
      </c>
      <c r="U2729" s="15">
        <f>IF([1]!Table_1[[#This Row],[연도]]=2022,1,0)</f>
        <v>1</v>
      </c>
      <c r="V2729" s="15">
        <f>IF([1]!Table_1[[#This Row],[연도]]=2023,1,0)</f>
        <v>0</v>
      </c>
      <c r="W2729" s="12">
        <v>0.78</v>
      </c>
      <c r="X2729" s="10">
        <f>Y2729/1000000000000</f>
        <v>0.33489678015000002</v>
      </c>
      <c r="Y2729" s="15">
        <f>[1]!Table_1[[#This Row],[주가]]*[1]!Table_1[[#This Row],[기말주식수]]</f>
        <v>334896780150</v>
      </c>
      <c r="Z2729" s="14">
        <f>AA2729/10</f>
        <v>7.8568994581589093</v>
      </c>
      <c r="AA2729" s="15">
        <f>[1]!Table_1[[#This Row],[시가총액]]/[1]!Table_1[[#This Row],[당기순이익(세후영업이익)]]</f>
        <v>78.568994581589095</v>
      </c>
      <c r="AB2729" s="12">
        <v>1848209600</v>
      </c>
    </row>
    <row r="2730" spans="1:28" ht="19.2">
      <c r="A2730" s="10">
        <v>2729</v>
      </c>
      <c r="B2730" s="10">
        <v>20150</v>
      </c>
      <c r="C2730" s="11" t="s">
        <v>425</v>
      </c>
      <c r="D2730" s="11" t="s">
        <v>6</v>
      </c>
      <c r="E2730" s="10">
        <v>2016</v>
      </c>
      <c r="F2730" s="10">
        <v>4.8250000000000002</v>
      </c>
      <c r="G2730" s="14">
        <f>([1]!Table_1[[#This Row],[총자산]]-[1]!Table_1[[#This Row],[장부가치 자기자본]]+[1]!Table_1[[#This Row],[시가총액]])/[1]!Table_1[[#This Row],[총자산]]</f>
        <v>1.6007011851051907</v>
      </c>
      <c r="H2730" s="14">
        <f>I2730/100000000000</f>
        <v>0.29021000000000002</v>
      </c>
      <c r="I2730" s="10">
        <v>29021000000</v>
      </c>
      <c r="J2730" s="10">
        <v>-10.52</v>
      </c>
      <c r="K2730" s="10">
        <f>L2730/1000000000000</f>
        <v>0.39895700000000001</v>
      </c>
      <c r="L2730" s="10">
        <v>398957000000</v>
      </c>
      <c r="M2730" s="10">
        <v>9.9</v>
      </c>
      <c r="N2730" s="10">
        <v>1</v>
      </c>
      <c r="O2730" s="14">
        <f>IF([1]!Table_1[[#This Row],[연도]]=2016,1,0)</f>
        <v>1</v>
      </c>
      <c r="P2730" s="14">
        <f>IF([1]!Table_1[[#This Row],[연도]]=2017,1,0)</f>
        <v>0</v>
      </c>
      <c r="Q2730" s="14">
        <f>IF([1]!Table_1[[#This Row],[연도]]=2018,1,0)</f>
        <v>0</v>
      </c>
      <c r="R2730" s="14">
        <f>IF([1]!Table_1[[#This Row],[연도]]=2019,1,0)</f>
        <v>0</v>
      </c>
      <c r="S2730" s="14">
        <f>IF([1]!Table_1[[#This Row],[연도]]=2020,1,0)</f>
        <v>0</v>
      </c>
      <c r="T2730" s="14">
        <f>IF([1]!Table_1[[#This Row],[연도]]=2021,1,0)</f>
        <v>0</v>
      </c>
      <c r="U2730" s="14">
        <f>IF([1]!Table_1[[#This Row],[연도]]=2022,1,0)</f>
        <v>0</v>
      </c>
      <c r="V2730" s="14">
        <f>IF([1]!Table_1[[#This Row],[연도]]=2023,1,0)</f>
        <v>0</v>
      </c>
      <c r="W2730" s="10">
        <v>1.06</v>
      </c>
      <c r="X2730" s="10">
        <f>Y2730/1000000000000</f>
        <v>0.52943519999999999</v>
      </c>
      <c r="Y2730" s="14">
        <f>[1]!Table_1[[#This Row],[주가]]*[1]!Table_1[[#This Row],[기말주식수]]</f>
        <v>529435200000</v>
      </c>
      <c r="Z2730" s="14">
        <f>AA2730/10</f>
        <v>1.8243175631439303</v>
      </c>
      <c r="AA2730" s="14">
        <f>[1]!Table_1[[#This Row],[시가총액]]/[1]!Table_1[[#This Row],[당기순이익(세후영업이익)]]</f>
        <v>18.243175631439303</v>
      </c>
      <c r="AB2730" s="10">
        <v>1960000000</v>
      </c>
    </row>
    <row r="2731" spans="1:28" ht="19.2">
      <c r="A2731" s="12">
        <v>2730</v>
      </c>
      <c r="B2731" s="12">
        <v>20150</v>
      </c>
      <c r="C2731" s="13" t="s">
        <v>425</v>
      </c>
      <c r="D2731" s="13" t="s">
        <v>6</v>
      </c>
      <c r="E2731" s="12">
        <v>2017</v>
      </c>
      <c r="F2731" s="12">
        <v>70.872</v>
      </c>
      <c r="G2731" s="15">
        <f>([1]!Table_1[[#This Row],[총자산]]-[1]!Table_1[[#This Row],[장부가치 자기자본]]+[1]!Table_1[[#This Row],[시가총액]])/[1]!Table_1[[#This Row],[총자산]]</f>
        <v>2.8935880323058849</v>
      </c>
      <c r="H2731" s="14">
        <f>I2731/100000000000</f>
        <v>0.49521999999999999</v>
      </c>
      <c r="I2731" s="12">
        <v>49522000000</v>
      </c>
      <c r="J2731" s="12">
        <v>66.41</v>
      </c>
      <c r="K2731" s="10">
        <f>L2731/1000000000000</f>
        <v>0.45403500000000002</v>
      </c>
      <c r="L2731" s="12">
        <v>454035000000</v>
      </c>
      <c r="M2731" s="12">
        <v>9.31</v>
      </c>
      <c r="N2731" s="12">
        <v>1</v>
      </c>
      <c r="O2731" s="15">
        <f>IF([1]!Table_1[[#This Row],[연도]]=2016,1,0)</f>
        <v>0</v>
      </c>
      <c r="P2731" s="15">
        <f>IF([1]!Table_1[[#This Row],[연도]]=2017,1,0)</f>
        <v>1</v>
      </c>
      <c r="Q2731" s="15">
        <f>IF([1]!Table_1[[#This Row],[연도]]=2018,1,0)</f>
        <v>0</v>
      </c>
      <c r="R2731" s="15">
        <f>IF([1]!Table_1[[#This Row],[연도]]=2019,1,0)</f>
        <v>0</v>
      </c>
      <c r="S2731" s="15">
        <f>IF([1]!Table_1[[#This Row],[연도]]=2020,1,0)</f>
        <v>0</v>
      </c>
      <c r="T2731" s="15">
        <f>IF([1]!Table_1[[#This Row],[연도]]=2021,1,0)</f>
        <v>0</v>
      </c>
      <c r="U2731" s="15">
        <f>IF([1]!Table_1[[#This Row],[연도]]=2022,1,0)</f>
        <v>0</v>
      </c>
      <c r="V2731" s="15">
        <f>IF([1]!Table_1[[#This Row],[연도]]=2023,1,0)</f>
        <v>0</v>
      </c>
      <c r="W2731" s="12">
        <v>0.97</v>
      </c>
      <c r="X2731" s="10">
        <f>Y2731/1000000000000</f>
        <v>1.7618</v>
      </c>
      <c r="Y2731" s="15">
        <f>[1]!Table_1[[#This Row],[주가]]*[1]!Table_1[[#This Row],[기말주식수]]</f>
        <v>1761800000000</v>
      </c>
      <c r="Z2731" s="14">
        <f>AA2731/10</f>
        <v>3.5576107588546506</v>
      </c>
      <c r="AA2731" s="15">
        <f>[1]!Table_1[[#This Row],[시가총액]]/[1]!Table_1[[#This Row],[당기순이익(세후영업이익)]]</f>
        <v>35.576107588546506</v>
      </c>
      <c r="AB2731" s="12">
        <v>29900000000</v>
      </c>
    </row>
    <row r="2732" spans="1:28" ht="19.2">
      <c r="A2732" s="10">
        <v>2731</v>
      </c>
      <c r="B2732" s="10">
        <v>20150</v>
      </c>
      <c r="C2732" s="11" t="s">
        <v>425</v>
      </c>
      <c r="D2732" s="11" t="s">
        <v>6</v>
      </c>
      <c r="E2732" s="10">
        <v>2019</v>
      </c>
      <c r="F2732" s="10">
        <v>4.9219999999999997</v>
      </c>
      <c r="G2732" s="14">
        <f>([1]!Table_1[[#This Row],[총자산]]-[1]!Table_1[[#This Row],[장부가치 자기자본]]+[1]!Table_1[[#This Row],[시가총액]])/[1]!Table_1[[#This Row],[총자산]]</f>
        <v>2.1146242377732709</v>
      </c>
      <c r="H2732" s="14">
        <f>I2732/100000000000</f>
        <v>0.46850000000000003</v>
      </c>
      <c r="I2732" s="10">
        <v>46850000000</v>
      </c>
      <c r="J2732" s="10">
        <v>49.8</v>
      </c>
      <c r="K2732" s="10">
        <f>L2732/1000000000000</f>
        <v>0.55021399999999998</v>
      </c>
      <c r="L2732" s="10">
        <v>550214000000</v>
      </c>
      <c r="M2732" s="10">
        <v>7.21</v>
      </c>
      <c r="N2732" s="10">
        <v>1</v>
      </c>
      <c r="O2732" s="14">
        <f>IF([1]!Table_1[[#This Row],[연도]]=2016,1,0)</f>
        <v>0</v>
      </c>
      <c r="P2732" s="14">
        <f>IF([1]!Table_1[[#This Row],[연도]]=2017,1,0)</f>
        <v>0</v>
      </c>
      <c r="Q2732" s="14">
        <f>IF([1]!Table_1[[#This Row],[연도]]=2018,1,0)</f>
        <v>0</v>
      </c>
      <c r="R2732" s="14">
        <f>IF([1]!Table_1[[#This Row],[연도]]=2019,1,0)</f>
        <v>1</v>
      </c>
      <c r="S2732" s="14">
        <f>IF([1]!Table_1[[#This Row],[연도]]=2020,1,0)</f>
        <v>0</v>
      </c>
      <c r="T2732" s="14">
        <f>IF([1]!Table_1[[#This Row],[연도]]=2021,1,0)</f>
        <v>0</v>
      </c>
      <c r="U2732" s="14">
        <f>IF([1]!Table_1[[#This Row],[연도]]=2022,1,0)</f>
        <v>0</v>
      </c>
      <c r="V2732" s="14">
        <f>IF([1]!Table_1[[#This Row],[연도]]=2023,1,0)</f>
        <v>0</v>
      </c>
      <c r="W2732" s="10">
        <v>2.14</v>
      </c>
      <c r="X2732" s="10">
        <f>Y2732/1000000000000</f>
        <v>1.9712381962500001</v>
      </c>
      <c r="Y2732" s="14">
        <f>[1]!Table_1[[#This Row],[주가]]*[1]!Table_1[[#This Row],[기말주식수]]</f>
        <v>1971238196250</v>
      </c>
      <c r="Z2732" s="14">
        <f>AA2732/10</f>
        <v>4.2075521798292419</v>
      </c>
      <c r="AA2732" s="14">
        <f>[1]!Table_1[[#This Row],[시가총액]]/[1]!Table_1[[#This Row],[당기순이익(세후영업이익)]]</f>
        <v>42.075521798292421</v>
      </c>
      <c r="AB2732" s="10">
        <v>2305541750</v>
      </c>
    </row>
    <row r="2733" spans="1:28" ht="19.2">
      <c r="A2733" s="12">
        <v>2732</v>
      </c>
      <c r="B2733" s="12">
        <v>20150</v>
      </c>
      <c r="C2733" s="13" t="s">
        <v>425</v>
      </c>
      <c r="D2733" s="13" t="s">
        <v>6</v>
      </c>
      <c r="E2733" s="12">
        <v>2020</v>
      </c>
      <c r="F2733" s="12">
        <v>21.58</v>
      </c>
      <c r="G2733" s="15">
        <f>([1]!Table_1[[#This Row],[총자산]]-[1]!Table_1[[#This Row],[장부가치 자기자본]]+[1]!Table_1[[#This Row],[시가총액]])/[1]!Table_1[[#This Row],[총자산]]</f>
        <v>2.381501450496712</v>
      </c>
      <c r="H2733" s="14">
        <f>I2733/100000000000</f>
        <v>0.50870000000000004</v>
      </c>
      <c r="I2733" s="12">
        <v>50870000000</v>
      </c>
      <c r="J2733" s="12">
        <v>4.25</v>
      </c>
      <c r="K2733" s="10">
        <f>L2733/1000000000000</f>
        <v>0.53691699999999998</v>
      </c>
      <c r="L2733" s="12">
        <v>536917000000</v>
      </c>
      <c r="M2733" s="12">
        <v>1.37</v>
      </c>
      <c r="N2733" s="12">
        <v>1</v>
      </c>
      <c r="O2733" s="15">
        <f>IF([1]!Table_1[[#This Row],[연도]]=2016,1,0)</f>
        <v>0</v>
      </c>
      <c r="P2733" s="15">
        <f>IF([1]!Table_1[[#This Row],[연도]]=2017,1,0)</f>
        <v>0</v>
      </c>
      <c r="Q2733" s="15">
        <f>IF([1]!Table_1[[#This Row],[연도]]=2018,1,0)</f>
        <v>0</v>
      </c>
      <c r="R2733" s="15">
        <f>IF([1]!Table_1[[#This Row],[연도]]=2019,1,0)</f>
        <v>0</v>
      </c>
      <c r="S2733" s="15">
        <f>IF([1]!Table_1[[#This Row],[연도]]=2020,1,0)</f>
        <v>1</v>
      </c>
      <c r="T2733" s="15">
        <f>IF([1]!Table_1[[#This Row],[연도]]=2021,1,0)</f>
        <v>0</v>
      </c>
      <c r="U2733" s="15">
        <f>IF([1]!Table_1[[#This Row],[연도]]=2022,1,0)</f>
        <v>0</v>
      </c>
      <c r="V2733" s="15">
        <f>IF([1]!Table_1[[#This Row],[연도]]=2023,1,0)</f>
        <v>0</v>
      </c>
      <c r="W2733" s="12">
        <v>1.4</v>
      </c>
      <c r="X2733" s="10">
        <f>Y2733/1000000000000</f>
        <v>2.3470415015000001</v>
      </c>
      <c r="Y2733" s="15">
        <f>[1]!Table_1[[#This Row],[주가]]*[1]!Table_1[[#This Row],[기말주식수]]</f>
        <v>2347041501500</v>
      </c>
      <c r="Z2733" s="14">
        <f>AA2733/10</f>
        <v>4.6138028336937289</v>
      </c>
      <c r="AA2733" s="15">
        <f>[1]!Table_1[[#This Row],[시가총액]]/[1]!Table_1[[#This Row],[당기순이익(세후영업이익)]]</f>
        <v>46.138028336937289</v>
      </c>
      <c r="AB2733" s="12">
        <v>9222167000</v>
      </c>
    </row>
    <row r="2734" spans="1:28" ht="19.2">
      <c r="A2734" s="10">
        <v>2733</v>
      </c>
      <c r="B2734" s="10">
        <v>20150</v>
      </c>
      <c r="C2734" s="11" t="s">
        <v>425</v>
      </c>
      <c r="D2734" s="11" t="s">
        <v>6</v>
      </c>
      <c r="E2734" s="10">
        <v>2021</v>
      </c>
      <c r="F2734" s="10">
        <v>21.896000000000001</v>
      </c>
      <c r="G2734" s="14">
        <f>([1]!Table_1[[#This Row],[총자산]]-[1]!Table_1[[#This Row],[장부가치 자기자본]]+[1]!Table_1[[#This Row],[시가총액]])/[1]!Table_1[[#This Row],[총자산]]</f>
        <v>3.7804400203657056</v>
      </c>
      <c r="H2734" s="14">
        <f>I2734/100000000000</f>
        <v>0.69925557744</v>
      </c>
      <c r="I2734" s="10">
        <v>69925557744</v>
      </c>
      <c r="J2734" s="10">
        <v>62.22</v>
      </c>
      <c r="K2734" s="10">
        <f>L2734/1000000000000</f>
        <v>0.68889261351800002</v>
      </c>
      <c r="L2734" s="10">
        <v>688892613518</v>
      </c>
      <c r="M2734" s="10">
        <v>0.88</v>
      </c>
      <c r="N2734" s="10">
        <v>1</v>
      </c>
      <c r="O2734" s="14">
        <f>IF([1]!Table_1[[#This Row],[연도]]=2016,1,0)</f>
        <v>0</v>
      </c>
      <c r="P2734" s="14">
        <f>IF([1]!Table_1[[#This Row],[연도]]=2017,1,0)</f>
        <v>0</v>
      </c>
      <c r="Q2734" s="14">
        <f>IF([1]!Table_1[[#This Row],[연도]]=2018,1,0)</f>
        <v>0</v>
      </c>
      <c r="R2734" s="14">
        <f>IF([1]!Table_1[[#This Row],[연도]]=2019,1,0)</f>
        <v>0</v>
      </c>
      <c r="S2734" s="14">
        <f>IF([1]!Table_1[[#This Row],[연도]]=2020,1,0)</f>
        <v>0</v>
      </c>
      <c r="T2734" s="14">
        <f>IF([1]!Table_1[[#This Row],[연도]]=2021,1,0)</f>
        <v>1</v>
      </c>
      <c r="U2734" s="14">
        <f>IF([1]!Table_1[[#This Row],[연도]]=2022,1,0)</f>
        <v>0</v>
      </c>
      <c r="V2734" s="14">
        <f>IF([1]!Table_1[[#This Row],[연도]]=2023,1,0)</f>
        <v>0</v>
      </c>
      <c r="W2734" s="10">
        <v>2.7</v>
      </c>
      <c r="X2734" s="10">
        <f>Y2734/1000000000000</f>
        <v>6.2249627250000001</v>
      </c>
      <c r="Y2734" s="14">
        <f>[1]!Table_1[[#This Row],[주가]]*[1]!Table_1[[#This Row],[기말주식수]]</f>
        <v>6224962725000</v>
      </c>
      <c r="Z2734" s="14">
        <f>AA2734/10</f>
        <v>8.902271109212764</v>
      </c>
      <c r="AA2734" s="14">
        <f>[1]!Table_1[[#This Row],[시가총액]]/[1]!Table_1[[#This Row],[당기순이익(세후영업이익)]]</f>
        <v>89.022711092127636</v>
      </c>
      <c r="AB2734" s="10">
        <v>13833250500</v>
      </c>
    </row>
    <row r="2735" spans="1:28" ht="19.2">
      <c r="A2735" s="12">
        <v>2734</v>
      </c>
      <c r="B2735" s="12">
        <v>20150</v>
      </c>
      <c r="C2735" s="13" t="s">
        <v>425</v>
      </c>
      <c r="D2735" s="13" t="s">
        <v>6</v>
      </c>
      <c r="E2735" s="12">
        <v>2022</v>
      </c>
      <c r="F2735" s="12">
        <v>28.239000000000001</v>
      </c>
      <c r="G2735" s="15">
        <f>([1]!Table_1[[#This Row],[총자산]]-[1]!Table_1[[#This Row],[장부가치 자기자본]]+[1]!Table_1[[#This Row],[시가총액]])/[1]!Table_1[[#This Row],[총자산]]</f>
        <v>1.1658516421745746</v>
      </c>
      <c r="H2735" s="14">
        <f>I2735/100000000000</f>
        <v>0.84772900154999997</v>
      </c>
      <c r="I2735" s="12">
        <v>84772900155</v>
      </c>
      <c r="J2735" s="12">
        <v>38.590000000000003</v>
      </c>
      <c r="K2735" s="10">
        <f>L2735/1000000000000</f>
        <v>0.729362921828</v>
      </c>
      <c r="L2735" s="12">
        <v>729362921828</v>
      </c>
      <c r="M2735" s="12">
        <v>1.1399999999999999</v>
      </c>
      <c r="N2735" s="12">
        <v>1</v>
      </c>
      <c r="O2735" s="15">
        <f>IF([1]!Table_1[[#This Row],[연도]]=2016,1,0)</f>
        <v>0</v>
      </c>
      <c r="P2735" s="15">
        <f>IF([1]!Table_1[[#This Row],[연도]]=2017,1,0)</f>
        <v>0</v>
      </c>
      <c r="Q2735" s="15">
        <f>IF([1]!Table_1[[#This Row],[연도]]=2018,1,0)</f>
        <v>0</v>
      </c>
      <c r="R2735" s="15">
        <f>IF([1]!Table_1[[#This Row],[연도]]=2019,1,0)</f>
        <v>0</v>
      </c>
      <c r="S2735" s="15">
        <f>IF([1]!Table_1[[#This Row],[연도]]=2020,1,0)</f>
        <v>0</v>
      </c>
      <c r="T2735" s="15">
        <f>IF([1]!Table_1[[#This Row],[연도]]=2021,1,0)</f>
        <v>0</v>
      </c>
      <c r="U2735" s="15">
        <f>IF([1]!Table_1[[#This Row],[연도]]=2022,1,0)</f>
        <v>1</v>
      </c>
      <c r="V2735" s="15">
        <f>IF([1]!Table_1[[#This Row],[연도]]=2023,1,0)</f>
        <v>0</v>
      </c>
      <c r="W2735" s="12">
        <v>1.8</v>
      </c>
      <c r="X2735" s="10">
        <f>Y2735/1000000000000</f>
        <v>2.3931523365</v>
      </c>
      <c r="Y2735" s="15">
        <f>[1]!Table_1[[#This Row],[주가]]*[1]!Table_1[[#This Row],[기말주식수]]</f>
        <v>2393152336500</v>
      </c>
      <c r="Z2735" s="14">
        <f>AA2735/10</f>
        <v>2.8230157657981803</v>
      </c>
      <c r="AA2735" s="15">
        <f>[1]!Table_1[[#This Row],[시가총액]]/[1]!Table_1[[#This Row],[당기순이익(세후영업이익)]]</f>
        <v>28.230157657981803</v>
      </c>
      <c r="AB2735" s="12">
        <v>13833250500</v>
      </c>
    </row>
    <row r="2736" spans="1:28" ht="19.2">
      <c r="A2736" s="10">
        <v>2735</v>
      </c>
      <c r="B2736" s="10">
        <v>20150</v>
      </c>
      <c r="C2736" s="11" t="s">
        <v>425</v>
      </c>
      <c r="D2736" s="11" t="s">
        <v>6</v>
      </c>
      <c r="E2736" s="10">
        <v>2023</v>
      </c>
      <c r="F2736" s="10">
        <v>-20.439</v>
      </c>
      <c r="G2736" s="14">
        <f>([1]!Table_1[[#This Row],[총자산]]-[1]!Table_1[[#This Row],[장부가치 자기자본]]+[1]!Table_1[[#This Row],[시가총액]])/[1]!Table_1[[#This Row],[총자산]]</f>
        <v>0.98876701590677252</v>
      </c>
      <c r="H2736" s="14">
        <f>I2736/100000000000</f>
        <v>0.11805382266</v>
      </c>
      <c r="I2736" s="10">
        <v>11805382266</v>
      </c>
      <c r="J2736" s="10">
        <v>-1.56</v>
      </c>
      <c r="K2736" s="10">
        <f>L2736/1000000000000</f>
        <v>0.80900605700100003</v>
      </c>
      <c r="L2736" s="10">
        <v>809006057001</v>
      </c>
      <c r="M2736" s="10">
        <v>3.96</v>
      </c>
      <c r="N2736" s="10">
        <v>1</v>
      </c>
      <c r="O2736" s="14">
        <f>IF([1]!Table_1[[#This Row],[연도]]=2016,1,0)</f>
        <v>0</v>
      </c>
      <c r="P2736" s="14">
        <f>IF([1]!Table_1[[#This Row],[연도]]=2017,1,0)</f>
        <v>0</v>
      </c>
      <c r="Q2736" s="14">
        <f>IF([1]!Table_1[[#This Row],[연도]]=2018,1,0)</f>
        <v>0</v>
      </c>
      <c r="R2736" s="14">
        <f>IF([1]!Table_1[[#This Row],[연도]]=2019,1,0)</f>
        <v>0</v>
      </c>
      <c r="S2736" s="14">
        <f>IF([1]!Table_1[[#This Row],[연도]]=2020,1,0)</f>
        <v>0</v>
      </c>
      <c r="T2736" s="14">
        <f>IF([1]!Table_1[[#This Row],[연도]]=2021,1,0)</f>
        <v>0</v>
      </c>
      <c r="U2736" s="14">
        <f>IF([1]!Table_1[[#This Row],[연도]]=2022,1,0)</f>
        <v>0</v>
      </c>
      <c r="V2736" s="14">
        <f>IF([1]!Table_1[[#This Row],[연도]]=2023,1,0)</f>
        <v>1</v>
      </c>
      <c r="W2736" s="10">
        <v>1.25</v>
      </c>
      <c r="X2736" s="10">
        <f>Y2736/1000000000000</f>
        <v>1.93896061175</v>
      </c>
      <c r="Y2736" s="14">
        <f>[1]!Table_1[[#This Row],[주가]]*[1]!Table_1[[#This Row],[기말주식수]]</f>
        <v>1938960611750</v>
      </c>
      <c r="Z2736" s="14">
        <f>AA2736/10</f>
        <v>16.424378034197915</v>
      </c>
      <c r="AA2736" s="14">
        <f>[1]!Table_1[[#This Row],[시가총액]]/[1]!Table_1[[#This Row],[당기순이익(세후영업이익)]]</f>
        <v>164.24378034197915</v>
      </c>
      <c r="AB2736" s="10">
        <v>9222167000</v>
      </c>
    </row>
    <row r="2737" spans="1:28" ht="19.2">
      <c r="A2737" s="12">
        <v>2736</v>
      </c>
      <c r="B2737" s="12">
        <v>20180</v>
      </c>
      <c r="C2737" s="13" t="s">
        <v>426</v>
      </c>
      <c r="D2737" s="13" t="s">
        <v>20</v>
      </c>
      <c r="E2737" s="12">
        <v>2016</v>
      </c>
      <c r="F2737" s="12">
        <v>42.014000000000003</v>
      </c>
      <c r="G2737" s="15">
        <f>([1]!Table_1[[#This Row],[총자산]]-[1]!Table_1[[#This Row],[장부가치 자기자본]]+[1]!Table_1[[#This Row],[시가총액]])/[1]!Table_1[[#This Row],[총자산]]</f>
        <v>2.8672554254368361</v>
      </c>
      <c r="H2737" s="14">
        <f>I2737/100000000000</f>
        <v>1.3249948459999999E-2</v>
      </c>
      <c r="I2737" s="12">
        <v>1324994846</v>
      </c>
      <c r="J2737" s="12">
        <v>12.55</v>
      </c>
      <c r="K2737" s="10">
        <f>L2737/1000000000000</f>
        <v>0.15036909430000001</v>
      </c>
      <c r="L2737" s="12">
        <v>150369094300</v>
      </c>
      <c r="M2737" s="12">
        <v>0.02</v>
      </c>
      <c r="N2737" s="12">
        <v>1</v>
      </c>
      <c r="O2737" s="15">
        <f>IF([1]!Table_1[[#This Row],[연도]]=2016,1,0)</f>
        <v>1</v>
      </c>
      <c r="P2737" s="15">
        <f>IF([1]!Table_1[[#This Row],[연도]]=2017,1,0)</f>
        <v>0</v>
      </c>
      <c r="Q2737" s="15">
        <f>IF([1]!Table_1[[#This Row],[연도]]=2018,1,0)</f>
        <v>0</v>
      </c>
      <c r="R2737" s="15">
        <f>IF([1]!Table_1[[#This Row],[연도]]=2019,1,0)</f>
        <v>0</v>
      </c>
      <c r="S2737" s="15">
        <f>IF([1]!Table_1[[#This Row],[연도]]=2020,1,0)</f>
        <v>0</v>
      </c>
      <c r="T2737" s="15">
        <f>IF([1]!Table_1[[#This Row],[연도]]=2021,1,0)</f>
        <v>0</v>
      </c>
      <c r="U2737" s="15">
        <f>IF([1]!Table_1[[#This Row],[연도]]=2022,1,0)</f>
        <v>0</v>
      </c>
      <c r="V2737" s="15">
        <f>IF([1]!Table_1[[#This Row],[연도]]=2023,1,0)</f>
        <v>0</v>
      </c>
      <c r="W2737" s="12">
        <v>0.48</v>
      </c>
      <c r="X2737" s="10">
        <f>Y2737/1000000000000</f>
        <v>0.10760096199999999</v>
      </c>
      <c r="Y2737" s="15">
        <f>[1]!Table_1[[#This Row],[주가]]*[1]!Table_1[[#This Row],[기말주식수]]</f>
        <v>107600962000</v>
      </c>
      <c r="Z2737" s="14">
        <f>AA2737/10</f>
        <v>8.120858909363637</v>
      </c>
      <c r="AA2737" s="15">
        <f>[1]!Table_1[[#This Row],[시가총액]]/[1]!Table_1[[#This Row],[당기순이익(세후영업이익)]]</f>
        <v>81.208589093636363</v>
      </c>
      <c r="AB2737" s="12">
        <v>576433725</v>
      </c>
    </row>
    <row r="2738" spans="1:28" ht="19.2">
      <c r="A2738" s="10">
        <v>2737</v>
      </c>
      <c r="B2738" s="10">
        <v>20180</v>
      </c>
      <c r="C2738" s="11" t="s">
        <v>426</v>
      </c>
      <c r="D2738" s="11" t="s">
        <v>20</v>
      </c>
      <c r="E2738" s="10">
        <v>2017</v>
      </c>
      <c r="F2738" s="10">
        <v>34.850999999999999</v>
      </c>
      <c r="G2738" s="14">
        <f>([1]!Table_1[[#This Row],[총자산]]-[1]!Table_1[[#This Row],[장부가치 자기자본]]+[1]!Table_1[[#This Row],[시가총액]])/[1]!Table_1[[#This Row],[총자산]]</f>
        <v>1.463422901420423</v>
      </c>
      <c r="H2738" s="14">
        <f>I2738/100000000000</f>
        <v>1.6755018050000001E-2</v>
      </c>
      <c r="I2738" s="10">
        <v>1675501805</v>
      </c>
      <c r="J2738" s="10">
        <v>17.25</v>
      </c>
      <c r="K2738" s="10">
        <f>L2738/1000000000000</f>
        <v>0.16043428814499999</v>
      </c>
      <c r="L2738" s="10">
        <v>160434288145</v>
      </c>
      <c r="M2738" s="10">
        <v>0.09</v>
      </c>
      <c r="N2738" s="10">
        <v>1</v>
      </c>
      <c r="O2738" s="14">
        <f>IF([1]!Table_1[[#This Row],[연도]]=2016,1,0)</f>
        <v>0</v>
      </c>
      <c r="P2738" s="14">
        <f>IF([1]!Table_1[[#This Row],[연도]]=2017,1,0)</f>
        <v>1</v>
      </c>
      <c r="Q2738" s="14">
        <f>IF([1]!Table_1[[#This Row],[연도]]=2018,1,0)</f>
        <v>0</v>
      </c>
      <c r="R2738" s="14">
        <f>IF([1]!Table_1[[#This Row],[연도]]=2019,1,0)</f>
        <v>0</v>
      </c>
      <c r="S2738" s="14">
        <f>IF([1]!Table_1[[#This Row],[연도]]=2020,1,0)</f>
        <v>0</v>
      </c>
      <c r="T2738" s="14">
        <f>IF([1]!Table_1[[#This Row],[연도]]=2021,1,0)</f>
        <v>0</v>
      </c>
      <c r="U2738" s="14">
        <f>IF([1]!Table_1[[#This Row],[연도]]=2022,1,0)</f>
        <v>0</v>
      </c>
      <c r="V2738" s="14">
        <f>IF([1]!Table_1[[#This Row],[연도]]=2023,1,0)</f>
        <v>0</v>
      </c>
      <c r="W2738" s="10">
        <v>0.36</v>
      </c>
      <c r="X2738" s="10">
        <f>Y2738/1000000000000</f>
        <v>4.8420432899999998E-2</v>
      </c>
      <c r="Y2738" s="14">
        <f>[1]!Table_1[[#This Row],[주가]]*[1]!Table_1[[#This Row],[기말주식수]]</f>
        <v>48420432900</v>
      </c>
      <c r="Z2738" s="14">
        <f>AA2738/10</f>
        <v>2.8899063406261147</v>
      </c>
      <c r="AA2738" s="14">
        <f>[1]!Table_1[[#This Row],[시가총액]]/[1]!Table_1[[#This Row],[당기순이익(세후영업이익)]]</f>
        <v>28.899063406261146</v>
      </c>
      <c r="AB2738" s="10">
        <v>576433725</v>
      </c>
    </row>
    <row r="2739" spans="1:28" ht="19.2">
      <c r="A2739" s="12">
        <v>2738</v>
      </c>
      <c r="B2739" s="12">
        <v>20180</v>
      </c>
      <c r="C2739" s="13" t="s">
        <v>426</v>
      </c>
      <c r="D2739" s="13" t="s">
        <v>20</v>
      </c>
      <c r="E2739" s="12">
        <v>2018</v>
      </c>
      <c r="F2739" s="12">
        <v>45.156999999999996</v>
      </c>
      <c r="G2739" s="15">
        <f>([1]!Table_1[[#This Row],[총자산]]-[1]!Table_1[[#This Row],[장부가치 자기자본]]+[1]!Table_1[[#This Row],[시가총액]])/[1]!Table_1[[#This Row],[총자산]]</f>
        <v>1.5794125352041659</v>
      </c>
      <c r="H2739" s="14">
        <f>I2739/100000000000</f>
        <v>-1.492340659E-2</v>
      </c>
      <c r="I2739" s="12">
        <v>-1492340659</v>
      </c>
      <c r="J2739" s="12">
        <v>25.08</v>
      </c>
      <c r="K2739" s="10">
        <f>L2739/1000000000000</f>
        <v>0.17009600662499999</v>
      </c>
      <c r="L2739" s="12">
        <v>170096006625</v>
      </c>
      <c r="M2739" s="12">
        <v>0.91</v>
      </c>
      <c r="N2739" s="12">
        <v>1</v>
      </c>
      <c r="O2739" s="15">
        <f>IF([1]!Table_1[[#This Row],[연도]]=2016,1,0)</f>
        <v>0</v>
      </c>
      <c r="P2739" s="15">
        <f>IF([1]!Table_1[[#This Row],[연도]]=2017,1,0)</f>
        <v>0</v>
      </c>
      <c r="Q2739" s="15">
        <f>IF([1]!Table_1[[#This Row],[연도]]=2018,1,0)</f>
        <v>1</v>
      </c>
      <c r="R2739" s="15">
        <f>IF([1]!Table_1[[#This Row],[연도]]=2019,1,0)</f>
        <v>0</v>
      </c>
      <c r="S2739" s="15">
        <f>IF([1]!Table_1[[#This Row],[연도]]=2020,1,0)</f>
        <v>0</v>
      </c>
      <c r="T2739" s="15">
        <f>IF([1]!Table_1[[#This Row],[연도]]=2021,1,0)</f>
        <v>0</v>
      </c>
      <c r="U2739" s="15">
        <f>IF([1]!Table_1[[#This Row],[연도]]=2022,1,0)</f>
        <v>0</v>
      </c>
      <c r="V2739" s="15">
        <f>IF([1]!Table_1[[#This Row],[연도]]=2023,1,0)</f>
        <v>0</v>
      </c>
      <c r="W2739" s="12">
        <v>0.27</v>
      </c>
      <c r="X2739" s="10">
        <f>Y2739/1000000000000</f>
        <v>6.2639131449999996E-2</v>
      </c>
      <c r="Y2739" s="15">
        <f>[1]!Table_1[[#This Row],[주가]]*[1]!Table_1[[#This Row],[기말주식수]]</f>
        <v>62639131450</v>
      </c>
      <c r="Z2739" s="14">
        <f>AA2739/10</f>
        <v>-4.1973748468378362</v>
      </c>
      <c r="AA2739" s="15">
        <f>[1]!Table_1[[#This Row],[시가총액]]/[1]!Table_1[[#This Row],[당기순이익(세후영업이익)]]</f>
        <v>-41.973748468378361</v>
      </c>
      <c r="AB2739" s="12">
        <v>384289150</v>
      </c>
    </row>
    <row r="2740" spans="1:28" ht="19.2">
      <c r="A2740" s="10">
        <v>2739</v>
      </c>
      <c r="B2740" s="10">
        <v>20180</v>
      </c>
      <c r="C2740" s="11" t="s">
        <v>426</v>
      </c>
      <c r="D2740" s="11" t="s">
        <v>20</v>
      </c>
      <c r="E2740" s="10">
        <v>2019</v>
      </c>
      <c r="F2740" s="10">
        <v>24.587</v>
      </c>
      <c r="G2740" s="14">
        <f>([1]!Table_1[[#This Row],[총자산]]-[1]!Table_1[[#This Row],[장부가치 자기자본]]+[1]!Table_1[[#This Row],[시가총액]])/[1]!Table_1[[#This Row],[총자산]]</f>
        <v>1.4564019560610812</v>
      </c>
      <c r="H2740" s="14">
        <f>I2740/100000000000</f>
        <v>1.7826182440000001E-2</v>
      </c>
      <c r="I2740" s="10">
        <v>1782618244</v>
      </c>
      <c r="J2740" s="10">
        <v>-8.39</v>
      </c>
      <c r="K2740" s="10">
        <f>L2740/1000000000000</f>
        <v>0.20751483584700001</v>
      </c>
      <c r="L2740" s="10">
        <v>207514835847</v>
      </c>
      <c r="M2740" s="10">
        <v>0.81</v>
      </c>
      <c r="N2740" s="10">
        <v>1</v>
      </c>
      <c r="O2740" s="14">
        <f>IF([1]!Table_1[[#This Row],[연도]]=2016,1,0)</f>
        <v>0</v>
      </c>
      <c r="P2740" s="14">
        <f>IF([1]!Table_1[[#This Row],[연도]]=2017,1,0)</f>
        <v>0</v>
      </c>
      <c r="Q2740" s="14">
        <f>IF([1]!Table_1[[#This Row],[연도]]=2018,1,0)</f>
        <v>0</v>
      </c>
      <c r="R2740" s="14">
        <f>IF([1]!Table_1[[#This Row],[연도]]=2019,1,0)</f>
        <v>1</v>
      </c>
      <c r="S2740" s="14">
        <f>IF([1]!Table_1[[#This Row],[연도]]=2020,1,0)</f>
        <v>0</v>
      </c>
      <c r="T2740" s="14">
        <f>IF([1]!Table_1[[#This Row],[연도]]=2021,1,0)</f>
        <v>0</v>
      </c>
      <c r="U2740" s="14">
        <f>IF([1]!Table_1[[#This Row],[연도]]=2022,1,0)</f>
        <v>0</v>
      </c>
      <c r="V2740" s="14">
        <f>IF([1]!Table_1[[#This Row],[연도]]=2023,1,0)</f>
        <v>0</v>
      </c>
      <c r="W2740" s="10">
        <v>0.4</v>
      </c>
      <c r="X2740" s="10">
        <f>Y2740/1000000000000</f>
        <v>5.2839758124999997E-2</v>
      </c>
      <c r="Y2740" s="14">
        <f>[1]!Table_1[[#This Row],[주가]]*[1]!Table_1[[#This Row],[기말주식수]]</f>
        <v>52839758125</v>
      </c>
      <c r="Z2740" s="14">
        <f>AA2740/10</f>
        <v>2.9641656761255497</v>
      </c>
      <c r="AA2740" s="14">
        <f>[1]!Table_1[[#This Row],[시가총액]]/[1]!Table_1[[#This Row],[당기순이익(세후영업이익)]]</f>
        <v>29.641656761255497</v>
      </c>
      <c r="AB2740" s="10">
        <v>384289150</v>
      </c>
    </row>
    <row r="2741" spans="1:28" ht="19.2">
      <c r="A2741" s="12">
        <v>2740</v>
      </c>
      <c r="B2741" s="12">
        <v>20180</v>
      </c>
      <c r="C2741" s="13" t="s">
        <v>426</v>
      </c>
      <c r="D2741" s="13" t="s">
        <v>20</v>
      </c>
      <c r="E2741" s="12">
        <v>2020</v>
      </c>
      <c r="F2741" s="12">
        <v>25.5</v>
      </c>
      <c r="G2741" s="15">
        <f>([1]!Table_1[[#This Row],[총자산]]-[1]!Table_1[[#This Row],[장부가치 자기자본]]+[1]!Table_1[[#This Row],[시가총액]])/[1]!Table_1[[#This Row],[총자산]]</f>
        <v>1.5903554862532452</v>
      </c>
      <c r="H2741" s="14">
        <f>I2741/100000000000</f>
        <v>2.107652824E-2</v>
      </c>
      <c r="I2741" s="12">
        <v>2107652824</v>
      </c>
      <c r="J2741" s="12">
        <v>34.86</v>
      </c>
      <c r="K2741" s="10">
        <f>L2741/1000000000000</f>
        <v>0.175863952292</v>
      </c>
      <c r="L2741" s="12">
        <v>175863952292</v>
      </c>
      <c r="M2741" s="12">
        <v>0.85</v>
      </c>
      <c r="N2741" s="12">
        <v>1</v>
      </c>
      <c r="O2741" s="15">
        <f>IF([1]!Table_1[[#This Row],[연도]]=2016,1,0)</f>
        <v>0</v>
      </c>
      <c r="P2741" s="15">
        <f>IF([1]!Table_1[[#This Row],[연도]]=2017,1,0)</f>
        <v>0</v>
      </c>
      <c r="Q2741" s="15">
        <f>IF([1]!Table_1[[#This Row],[연도]]=2018,1,0)</f>
        <v>0</v>
      </c>
      <c r="R2741" s="15">
        <f>IF([1]!Table_1[[#This Row],[연도]]=2019,1,0)</f>
        <v>0</v>
      </c>
      <c r="S2741" s="15">
        <f>IF([1]!Table_1[[#This Row],[연도]]=2020,1,0)</f>
        <v>1</v>
      </c>
      <c r="T2741" s="15">
        <f>IF([1]!Table_1[[#This Row],[연도]]=2021,1,0)</f>
        <v>0</v>
      </c>
      <c r="U2741" s="15">
        <f>IF([1]!Table_1[[#This Row],[연도]]=2022,1,0)</f>
        <v>0</v>
      </c>
      <c r="V2741" s="15">
        <f>IF([1]!Table_1[[#This Row],[연도]]=2023,1,0)</f>
        <v>0</v>
      </c>
      <c r="W2741" s="12">
        <v>0.74</v>
      </c>
      <c r="X2741" s="10">
        <f>Y2741/1000000000000</f>
        <v>7.4744239675000004E-2</v>
      </c>
      <c r="Y2741" s="15">
        <f>[1]!Table_1[[#This Row],[주가]]*[1]!Table_1[[#This Row],[기말주식수]]</f>
        <v>74744239675</v>
      </c>
      <c r="Z2741" s="14">
        <f>AA2741/10</f>
        <v>3.5463259804405056</v>
      </c>
      <c r="AA2741" s="15">
        <f>[1]!Table_1[[#This Row],[시가총액]]/[1]!Table_1[[#This Row],[당기순이익(세후영업이익)]]</f>
        <v>35.463259804405055</v>
      </c>
      <c r="AB2741" s="12">
        <v>384289150</v>
      </c>
    </row>
    <row r="2742" spans="1:28" ht="19.2">
      <c r="A2742" s="10">
        <v>2741</v>
      </c>
      <c r="B2742" s="10">
        <v>20180</v>
      </c>
      <c r="C2742" s="11" t="s">
        <v>426</v>
      </c>
      <c r="D2742" s="11" t="s">
        <v>20</v>
      </c>
      <c r="E2742" s="10">
        <v>2021</v>
      </c>
      <c r="F2742" s="10">
        <v>22.751999999999999</v>
      </c>
      <c r="G2742" s="14">
        <f>([1]!Table_1[[#This Row],[총자산]]-[1]!Table_1[[#This Row],[장부가치 자기자본]]+[1]!Table_1[[#This Row],[시가총액]])/[1]!Table_1[[#This Row],[총자산]]</f>
        <v>1.2824596039753589</v>
      </c>
      <c r="H2742" s="14">
        <f>I2742/100000000000</f>
        <v>2.3413153919999999E-2</v>
      </c>
      <c r="I2742" s="10">
        <v>2341315392</v>
      </c>
      <c r="J2742" s="10">
        <v>-14.53</v>
      </c>
      <c r="K2742" s="10">
        <f>L2742/1000000000000</f>
        <v>0.19375002137799999</v>
      </c>
      <c r="L2742" s="10">
        <v>193750021378</v>
      </c>
      <c r="M2742" s="10">
        <v>0.89</v>
      </c>
      <c r="N2742" s="10">
        <v>1</v>
      </c>
      <c r="O2742" s="14">
        <f>IF([1]!Table_1[[#This Row],[연도]]=2016,1,0)</f>
        <v>0</v>
      </c>
      <c r="P2742" s="14">
        <f>IF([1]!Table_1[[#This Row],[연도]]=2017,1,0)</f>
        <v>0</v>
      </c>
      <c r="Q2742" s="14">
        <f>IF([1]!Table_1[[#This Row],[연도]]=2018,1,0)</f>
        <v>0</v>
      </c>
      <c r="R2742" s="14">
        <f>IF([1]!Table_1[[#This Row],[연도]]=2019,1,0)</f>
        <v>0</v>
      </c>
      <c r="S2742" s="14">
        <f>IF([1]!Table_1[[#This Row],[연도]]=2020,1,0)</f>
        <v>0</v>
      </c>
      <c r="T2742" s="14">
        <f>IF([1]!Table_1[[#This Row],[연도]]=2021,1,0)</f>
        <v>1</v>
      </c>
      <c r="U2742" s="14">
        <f>IF([1]!Table_1[[#This Row],[연도]]=2022,1,0)</f>
        <v>0</v>
      </c>
      <c r="V2742" s="14">
        <f>IF([1]!Table_1[[#This Row],[연도]]=2023,1,0)</f>
        <v>0</v>
      </c>
      <c r="W2742" s="10">
        <v>1.06</v>
      </c>
      <c r="X2742" s="10">
        <f>Y2742/1000000000000</f>
        <v>4.726756545E-2</v>
      </c>
      <c r="Y2742" s="14">
        <f>[1]!Table_1[[#This Row],[주가]]*[1]!Table_1[[#This Row],[기말주식수]]</f>
        <v>47267565450</v>
      </c>
      <c r="Z2742" s="14">
        <f>AA2742/10</f>
        <v>2.0188465685361199</v>
      </c>
      <c r="AA2742" s="14">
        <f>[1]!Table_1[[#This Row],[시가총액]]/[1]!Table_1[[#This Row],[당기순이익(세후영업이익)]]</f>
        <v>20.188465685361198</v>
      </c>
      <c r="AB2742" s="10">
        <v>384289150</v>
      </c>
    </row>
    <row r="2743" spans="1:28" ht="19.2">
      <c r="A2743" s="12">
        <v>2742</v>
      </c>
      <c r="B2743" s="12">
        <v>20180</v>
      </c>
      <c r="C2743" s="13" t="s">
        <v>426</v>
      </c>
      <c r="D2743" s="13" t="s">
        <v>20</v>
      </c>
      <c r="E2743" s="12">
        <v>2022</v>
      </c>
      <c r="F2743" s="12">
        <v>18.754999999999999</v>
      </c>
      <c r="G2743" s="15">
        <f>([1]!Table_1[[#This Row],[총자산]]-[1]!Table_1[[#This Row],[장부가치 자기자본]]+[1]!Table_1[[#This Row],[시가총액]])/[1]!Table_1[[#This Row],[총자산]]</f>
        <v>1.2557569127630486</v>
      </c>
      <c r="H2743" s="14">
        <f>I2743/100000000000</f>
        <v>2.2834423320000002E-2</v>
      </c>
      <c r="I2743" s="12">
        <v>2283442332</v>
      </c>
      <c r="J2743" s="12">
        <v>19.32</v>
      </c>
      <c r="K2743" s="10">
        <f>L2743/1000000000000</f>
        <v>0.18057093313700001</v>
      </c>
      <c r="L2743" s="12">
        <v>180570933137</v>
      </c>
      <c r="M2743" s="12">
        <v>0.91</v>
      </c>
      <c r="N2743" s="12">
        <v>1</v>
      </c>
      <c r="O2743" s="15">
        <f>IF([1]!Table_1[[#This Row],[연도]]=2016,1,0)</f>
        <v>0</v>
      </c>
      <c r="P2743" s="15">
        <f>IF([1]!Table_1[[#This Row],[연도]]=2017,1,0)</f>
        <v>0</v>
      </c>
      <c r="Q2743" s="15">
        <f>IF([1]!Table_1[[#This Row],[연도]]=2018,1,0)</f>
        <v>0</v>
      </c>
      <c r="R2743" s="15">
        <f>IF([1]!Table_1[[#This Row],[연도]]=2019,1,0)</f>
        <v>0</v>
      </c>
      <c r="S2743" s="15">
        <f>IF([1]!Table_1[[#This Row],[연도]]=2020,1,0)</f>
        <v>0</v>
      </c>
      <c r="T2743" s="15">
        <f>IF([1]!Table_1[[#This Row],[연도]]=2021,1,0)</f>
        <v>0</v>
      </c>
      <c r="U2743" s="15">
        <f>IF([1]!Table_1[[#This Row],[연도]]=2022,1,0)</f>
        <v>1</v>
      </c>
      <c r="V2743" s="15">
        <f>IF([1]!Table_1[[#This Row],[연도]]=2023,1,0)</f>
        <v>0</v>
      </c>
      <c r="W2743" s="12">
        <v>0.51</v>
      </c>
      <c r="X2743" s="10">
        <f>Y2743/1000000000000</f>
        <v>5.0534023225000002E-2</v>
      </c>
      <c r="Y2743" s="15">
        <f>[1]!Table_1[[#This Row],[주가]]*[1]!Table_1[[#This Row],[기말주식수]]</f>
        <v>50534023225</v>
      </c>
      <c r="Z2743" s="14">
        <f>AA2743/10</f>
        <v>2.2130632561558379</v>
      </c>
      <c r="AA2743" s="15">
        <f>[1]!Table_1[[#This Row],[시가총액]]/[1]!Table_1[[#This Row],[당기순이익(세후영업이익)]]</f>
        <v>22.130632561558379</v>
      </c>
      <c r="AB2743" s="12">
        <v>384289150</v>
      </c>
    </row>
    <row r="2744" spans="1:28" ht="19.2">
      <c r="A2744" s="10">
        <v>2743</v>
      </c>
      <c r="B2744" s="10">
        <v>20400</v>
      </c>
      <c r="C2744" s="11" t="s">
        <v>427</v>
      </c>
      <c r="D2744" s="11" t="s">
        <v>20</v>
      </c>
      <c r="E2744" s="10">
        <v>2016</v>
      </c>
      <c r="F2744" s="10">
        <v>-47.430999999999997</v>
      </c>
      <c r="G2744" s="14">
        <f>([1]!Table_1[[#This Row],[총자산]]-[1]!Table_1[[#This Row],[장부가치 자기자본]]+[1]!Table_1[[#This Row],[시가총액]])/[1]!Table_1[[#This Row],[총자산]]</f>
        <v>0.65225083440532083</v>
      </c>
      <c r="H2744" s="14">
        <f>I2744/100000000000</f>
        <v>6.2521938900000004E-3</v>
      </c>
      <c r="I2744" s="10">
        <v>625219389</v>
      </c>
      <c r="J2744" s="10">
        <v>1.35</v>
      </c>
      <c r="K2744" s="10">
        <f>L2744/1000000000000</f>
        <v>6.1096103481000003E-2</v>
      </c>
      <c r="L2744" s="10">
        <v>61096103481</v>
      </c>
      <c r="M2744" s="10">
        <v>1.73</v>
      </c>
      <c r="N2744" s="10">
        <v>1</v>
      </c>
      <c r="O2744" s="14">
        <f>IF([1]!Table_1[[#This Row],[연도]]=2016,1,0)</f>
        <v>1</v>
      </c>
      <c r="P2744" s="14">
        <f>IF([1]!Table_1[[#This Row],[연도]]=2017,1,0)</f>
        <v>0</v>
      </c>
      <c r="Q2744" s="14">
        <f>IF([1]!Table_1[[#This Row],[연도]]=2018,1,0)</f>
        <v>0</v>
      </c>
      <c r="R2744" s="14">
        <f>IF([1]!Table_1[[#This Row],[연도]]=2019,1,0)</f>
        <v>0</v>
      </c>
      <c r="S2744" s="14">
        <f>IF([1]!Table_1[[#This Row],[연도]]=2020,1,0)</f>
        <v>0</v>
      </c>
      <c r="T2744" s="14">
        <f>IF([1]!Table_1[[#This Row],[연도]]=2021,1,0)</f>
        <v>0</v>
      </c>
      <c r="U2744" s="14">
        <f>IF([1]!Table_1[[#This Row],[연도]]=2022,1,0)</f>
        <v>0</v>
      </c>
      <c r="V2744" s="14">
        <f>IF([1]!Table_1[[#This Row],[연도]]=2023,1,0)</f>
        <v>0</v>
      </c>
      <c r="W2744" s="10">
        <v>0.97</v>
      </c>
      <c r="X2744" s="10">
        <f>Y2744/1000000000000</f>
        <v>3.6172800000000001E-3</v>
      </c>
      <c r="Y2744" s="14">
        <f>[1]!Table_1[[#This Row],[주가]]*[1]!Table_1[[#This Row],[기말주식수]]</f>
        <v>3617280000</v>
      </c>
      <c r="Z2744" s="14">
        <f>AA2744/10</f>
        <v>0.57856171187934802</v>
      </c>
      <c r="AA2744" s="14">
        <f>[1]!Table_1[[#This Row],[시가총액]]/[1]!Table_1[[#This Row],[당기순이익(세후영업이익)]]</f>
        <v>5.7856171187934802</v>
      </c>
      <c r="AB2744" s="10">
        <v>120000000</v>
      </c>
    </row>
    <row r="2745" spans="1:28" ht="19.2">
      <c r="A2745" s="12">
        <v>2744</v>
      </c>
      <c r="B2745" s="12">
        <v>20400</v>
      </c>
      <c r="C2745" s="13" t="s">
        <v>427</v>
      </c>
      <c r="D2745" s="13" t="s">
        <v>20</v>
      </c>
      <c r="E2745" s="12">
        <v>2017</v>
      </c>
      <c r="F2745" s="12">
        <v>17.204000000000001</v>
      </c>
      <c r="G2745" s="15">
        <f>([1]!Table_1[[#This Row],[총자산]]-[1]!Table_1[[#This Row],[장부가치 자기자본]]+[1]!Table_1[[#This Row],[시가총액]])/[1]!Table_1[[#This Row],[총자산]]</f>
        <v>0.65760991786046508</v>
      </c>
      <c r="H2745" s="14">
        <f>I2745/100000000000</f>
        <v>1.6071987869999999E-2</v>
      </c>
      <c r="I2745" s="12">
        <v>1607198787</v>
      </c>
      <c r="J2745" s="12">
        <v>6.14</v>
      </c>
      <c r="K2745" s="10">
        <f>L2745/1000000000000</f>
        <v>7.4709305466000006E-2</v>
      </c>
      <c r="L2745" s="12">
        <v>74709305466</v>
      </c>
      <c r="M2745" s="12">
        <v>1.22</v>
      </c>
      <c r="N2745" s="12">
        <v>1</v>
      </c>
      <c r="O2745" s="15">
        <f>IF([1]!Table_1[[#This Row],[연도]]=2016,1,0)</f>
        <v>0</v>
      </c>
      <c r="P2745" s="15">
        <f>IF([1]!Table_1[[#This Row],[연도]]=2017,1,0)</f>
        <v>1</v>
      </c>
      <c r="Q2745" s="15">
        <f>IF([1]!Table_1[[#This Row],[연도]]=2018,1,0)</f>
        <v>0</v>
      </c>
      <c r="R2745" s="15">
        <f>IF([1]!Table_1[[#This Row],[연도]]=2019,1,0)</f>
        <v>0</v>
      </c>
      <c r="S2745" s="15">
        <f>IF([1]!Table_1[[#This Row],[연도]]=2020,1,0)</f>
        <v>0</v>
      </c>
      <c r="T2745" s="15">
        <f>IF([1]!Table_1[[#This Row],[연도]]=2021,1,0)</f>
        <v>0</v>
      </c>
      <c r="U2745" s="15">
        <f>IF([1]!Table_1[[#This Row],[연도]]=2022,1,0)</f>
        <v>0</v>
      </c>
      <c r="V2745" s="15">
        <f>IF([1]!Table_1[[#This Row],[연도]]=2023,1,0)</f>
        <v>0</v>
      </c>
      <c r="W2745" s="12">
        <v>1.08</v>
      </c>
      <c r="X2745" s="10">
        <f>Y2745/1000000000000</f>
        <v>3.8534400000000001E-3</v>
      </c>
      <c r="Y2745" s="15">
        <f>[1]!Table_1[[#This Row],[주가]]*[1]!Table_1[[#This Row],[기말주식수]]</f>
        <v>3853440000</v>
      </c>
      <c r="Z2745" s="14">
        <f>AA2745/10</f>
        <v>0.23976125611647814</v>
      </c>
      <c r="AA2745" s="15">
        <f>[1]!Table_1[[#This Row],[시가총액]]/[1]!Table_1[[#This Row],[당기순이익(세후영업이익)]]</f>
        <v>2.3976125611647814</v>
      </c>
      <c r="AB2745" s="12">
        <v>144000000</v>
      </c>
    </row>
    <row r="2746" spans="1:28" ht="19.2">
      <c r="A2746" s="10">
        <v>2745</v>
      </c>
      <c r="B2746" s="10">
        <v>20400</v>
      </c>
      <c r="C2746" s="11" t="s">
        <v>427</v>
      </c>
      <c r="D2746" s="11" t="s">
        <v>20</v>
      </c>
      <c r="E2746" s="10">
        <v>2018</v>
      </c>
      <c r="F2746" s="10">
        <v>16.725000000000001</v>
      </c>
      <c r="G2746" s="14">
        <f>([1]!Table_1[[#This Row],[총자산]]-[1]!Table_1[[#This Row],[장부가치 자기자본]]+[1]!Table_1[[#This Row],[시가총액]])/[1]!Table_1[[#This Row],[총자산]]</f>
        <v>0.66655562816833869</v>
      </c>
      <c r="H2746" s="14">
        <f>I2746/100000000000</f>
        <v>1.905641701E-2</v>
      </c>
      <c r="I2746" s="10">
        <v>1905641701</v>
      </c>
      <c r="J2746" s="10">
        <v>22.6</v>
      </c>
      <c r="K2746" s="10">
        <f>L2746/1000000000000</f>
        <v>8.0862657384999995E-2</v>
      </c>
      <c r="L2746" s="10">
        <v>80862657385</v>
      </c>
      <c r="M2746" s="10">
        <v>1</v>
      </c>
      <c r="N2746" s="10">
        <v>1</v>
      </c>
      <c r="O2746" s="14">
        <f>IF([1]!Table_1[[#This Row],[연도]]=2016,1,0)</f>
        <v>0</v>
      </c>
      <c r="P2746" s="14">
        <f>IF([1]!Table_1[[#This Row],[연도]]=2017,1,0)</f>
        <v>0</v>
      </c>
      <c r="Q2746" s="14">
        <f>IF([1]!Table_1[[#This Row],[연도]]=2018,1,0)</f>
        <v>1</v>
      </c>
      <c r="R2746" s="14">
        <f>IF([1]!Table_1[[#This Row],[연도]]=2019,1,0)</f>
        <v>0</v>
      </c>
      <c r="S2746" s="14">
        <f>IF([1]!Table_1[[#This Row],[연도]]=2020,1,0)</f>
        <v>0</v>
      </c>
      <c r="T2746" s="14">
        <f>IF([1]!Table_1[[#This Row],[연도]]=2021,1,0)</f>
        <v>0</v>
      </c>
      <c r="U2746" s="14">
        <f>IF([1]!Table_1[[#This Row],[연도]]=2022,1,0)</f>
        <v>0</v>
      </c>
      <c r="V2746" s="14">
        <f>IF([1]!Table_1[[#This Row],[연도]]=2023,1,0)</f>
        <v>0</v>
      </c>
      <c r="W2746" s="10">
        <v>1.26</v>
      </c>
      <c r="X2746" s="10">
        <f>Y2746/1000000000000</f>
        <v>4.7299200000000003E-3</v>
      </c>
      <c r="Y2746" s="14">
        <f>[1]!Table_1[[#This Row],[주가]]*[1]!Table_1[[#This Row],[기말주식수]]</f>
        <v>4729920000</v>
      </c>
      <c r="Z2746" s="14">
        <f>AA2746/10</f>
        <v>0.24820615530810111</v>
      </c>
      <c r="AA2746" s="14">
        <f>[1]!Table_1[[#This Row],[시가총액]]/[1]!Table_1[[#This Row],[당기순이익(세후영업이익)]]</f>
        <v>2.4820615530810111</v>
      </c>
      <c r="AB2746" s="10">
        <v>144000000</v>
      </c>
    </row>
    <row r="2747" spans="1:28" ht="19.2">
      <c r="A2747" s="12">
        <v>2746</v>
      </c>
      <c r="B2747" s="12">
        <v>20400</v>
      </c>
      <c r="C2747" s="13" t="s">
        <v>427</v>
      </c>
      <c r="D2747" s="13" t="s">
        <v>20</v>
      </c>
      <c r="E2747" s="12">
        <v>2020</v>
      </c>
      <c r="F2747" s="12">
        <v>10.266999999999999</v>
      </c>
      <c r="G2747" s="15">
        <f>([1]!Table_1[[#This Row],[총자산]]-[1]!Table_1[[#This Row],[장부가치 자기자본]]+[1]!Table_1[[#This Row],[시가총액]])/[1]!Table_1[[#This Row],[총자산]]</f>
        <v>0.88863233838245448</v>
      </c>
      <c r="H2747" s="14">
        <f>I2747/100000000000</f>
        <v>2.941199098E-2</v>
      </c>
      <c r="I2747" s="12">
        <v>2941199098</v>
      </c>
      <c r="J2747" s="12">
        <v>-0.31</v>
      </c>
      <c r="K2747" s="10">
        <f>L2747/1000000000000</f>
        <v>0.111119943355</v>
      </c>
      <c r="L2747" s="12">
        <v>111119943355</v>
      </c>
      <c r="M2747" s="12">
        <v>0.96</v>
      </c>
      <c r="N2747" s="12">
        <v>1</v>
      </c>
      <c r="O2747" s="15">
        <f>IF([1]!Table_1[[#This Row],[연도]]=2016,1,0)</f>
        <v>0</v>
      </c>
      <c r="P2747" s="15">
        <f>IF([1]!Table_1[[#This Row],[연도]]=2017,1,0)</f>
        <v>0</v>
      </c>
      <c r="Q2747" s="15">
        <f>IF([1]!Table_1[[#This Row],[연도]]=2018,1,0)</f>
        <v>0</v>
      </c>
      <c r="R2747" s="15">
        <f>IF([1]!Table_1[[#This Row],[연도]]=2019,1,0)</f>
        <v>0</v>
      </c>
      <c r="S2747" s="15">
        <f>IF([1]!Table_1[[#This Row],[연도]]=2020,1,0)</f>
        <v>1</v>
      </c>
      <c r="T2747" s="15">
        <f>IF([1]!Table_1[[#This Row],[연도]]=2021,1,0)</f>
        <v>0</v>
      </c>
      <c r="U2747" s="15">
        <f>IF([1]!Table_1[[#This Row],[연도]]=2022,1,0)</f>
        <v>0</v>
      </c>
      <c r="V2747" s="15">
        <f>IF([1]!Table_1[[#This Row],[연도]]=2023,1,0)</f>
        <v>0</v>
      </c>
      <c r="W2747" s="12">
        <v>0.99</v>
      </c>
      <c r="X2747" s="10">
        <f>Y2747/1000000000000</f>
        <v>2.414740386E-2</v>
      </c>
      <c r="Y2747" s="15">
        <f>[1]!Table_1[[#This Row],[주가]]*[1]!Table_1[[#This Row],[기말주식수]]</f>
        <v>24147403860</v>
      </c>
      <c r="Z2747" s="14">
        <f>AA2747/10</f>
        <v>0.82100541498262081</v>
      </c>
      <c r="AA2747" s="15">
        <f>[1]!Table_1[[#This Row],[시가총액]]/[1]!Table_1[[#This Row],[당기순이익(세후영업이익)]]</f>
        <v>8.2100541498262078</v>
      </c>
      <c r="AB2747" s="12">
        <v>156462660</v>
      </c>
    </row>
    <row r="2748" spans="1:28" ht="19.2">
      <c r="A2748" s="10">
        <v>2747</v>
      </c>
      <c r="B2748" s="10">
        <v>20400</v>
      </c>
      <c r="C2748" s="11" t="s">
        <v>427</v>
      </c>
      <c r="D2748" s="11" t="s">
        <v>20</v>
      </c>
      <c r="E2748" s="10">
        <v>2021</v>
      </c>
      <c r="F2748" s="10">
        <v>7.4569999999999999</v>
      </c>
      <c r="G2748" s="14">
        <f>([1]!Table_1[[#This Row],[총자산]]-[1]!Table_1[[#This Row],[장부가치 자기자본]]+[1]!Table_1[[#This Row],[시가총액]])/[1]!Table_1[[#This Row],[총자산]]</f>
        <v>0.87676240858223131</v>
      </c>
      <c r="H2748" s="14">
        <f>I2748/100000000000</f>
        <v>2.637926896E-2</v>
      </c>
      <c r="I2748" s="10">
        <v>2637926896</v>
      </c>
      <c r="J2748" s="10">
        <v>-0.25</v>
      </c>
      <c r="K2748" s="10">
        <f>L2748/1000000000000</f>
        <v>0.13427616198100001</v>
      </c>
      <c r="L2748" s="10">
        <v>134276161981</v>
      </c>
      <c r="M2748" s="10">
        <v>0.68</v>
      </c>
      <c r="N2748" s="10">
        <v>1</v>
      </c>
      <c r="O2748" s="14">
        <f>IF([1]!Table_1[[#This Row],[연도]]=2016,1,0)</f>
        <v>0</v>
      </c>
      <c r="P2748" s="14">
        <f>IF([1]!Table_1[[#This Row],[연도]]=2017,1,0)</f>
        <v>0</v>
      </c>
      <c r="Q2748" s="14">
        <f>IF([1]!Table_1[[#This Row],[연도]]=2018,1,0)</f>
        <v>0</v>
      </c>
      <c r="R2748" s="14">
        <f>IF([1]!Table_1[[#This Row],[연도]]=2019,1,0)</f>
        <v>0</v>
      </c>
      <c r="S2748" s="14">
        <f>IF([1]!Table_1[[#This Row],[연도]]=2020,1,0)</f>
        <v>0</v>
      </c>
      <c r="T2748" s="14">
        <f>IF([1]!Table_1[[#This Row],[연도]]=2021,1,0)</f>
        <v>1</v>
      </c>
      <c r="U2748" s="14">
        <f>IF([1]!Table_1[[#This Row],[연도]]=2022,1,0)</f>
        <v>0</v>
      </c>
      <c r="V2748" s="14">
        <f>IF([1]!Table_1[[#This Row],[연도]]=2023,1,0)</f>
        <v>0</v>
      </c>
      <c r="W2748" s="10">
        <v>0.87</v>
      </c>
      <c r="X2748" s="10">
        <f>Y2748/1000000000000</f>
        <v>3.0679776919999999E-2</v>
      </c>
      <c r="Y2748" s="14">
        <f>[1]!Table_1[[#This Row],[주가]]*[1]!Table_1[[#This Row],[기말주식수]]</f>
        <v>30679776920</v>
      </c>
      <c r="Z2748" s="14">
        <f>AA2748/10</f>
        <v>1.1630260477089431</v>
      </c>
      <c r="AA2748" s="14">
        <f>[1]!Table_1[[#This Row],[시가총액]]/[1]!Table_1[[#This Row],[당기순이익(세후영업이익)]]</f>
        <v>11.630260477089431</v>
      </c>
      <c r="AB2748" s="10">
        <v>191349960</v>
      </c>
    </row>
    <row r="2749" spans="1:28" ht="19.2">
      <c r="A2749" s="12">
        <v>2748</v>
      </c>
      <c r="B2749" s="12">
        <v>20400</v>
      </c>
      <c r="C2749" s="13" t="s">
        <v>427</v>
      </c>
      <c r="D2749" s="13" t="s">
        <v>20</v>
      </c>
      <c r="E2749" s="12">
        <v>2022</v>
      </c>
      <c r="F2749" s="12">
        <v>8.7690000000000001</v>
      </c>
      <c r="G2749" s="15">
        <f>([1]!Table_1[[#This Row],[총자산]]-[1]!Table_1[[#This Row],[장부가치 자기자본]]+[1]!Table_1[[#This Row],[시가총액]])/[1]!Table_1[[#This Row],[총자산]]</f>
        <v>0.81825194241766364</v>
      </c>
      <c r="H2749" s="14">
        <f>I2749/100000000000</f>
        <v>2.3356667009999998E-2</v>
      </c>
      <c r="I2749" s="12">
        <v>2335666701</v>
      </c>
      <c r="J2749" s="12">
        <v>-4.62</v>
      </c>
      <c r="K2749" s="10">
        <f>L2749/1000000000000</f>
        <v>0.14693075675299999</v>
      </c>
      <c r="L2749" s="12">
        <v>146930756753</v>
      </c>
      <c r="M2749" s="12">
        <v>0.8</v>
      </c>
      <c r="N2749" s="12">
        <v>1</v>
      </c>
      <c r="O2749" s="15">
        <f>IF([1]!Table_1[[#This Row],[연도]]=2016,1,0)</f>
        <v>0</v>
      </c>
      <c r="P2749" s="15">
        <f>IF([1]!Table_1[[#This Row],[연도]]=2017,1,0)</f>
        <v>0</v>
      </c>
      <c r="Q2749" s="15">
        <f>IF([1]!Table_1[[#This Row],[연도]]=2018,1,0)</f>
        <v>0</v>
      </c>
      <c r="R2749" s="15">
        <f>IF([1]!Table_1[[#This Row],[연도]]=2019,1,0)</f>
        <v>0</v>
      </c>
      <c r="S2749" s="15">
        <f>IF([1]!Table_1[[#This Row],[연도]]=2020,1,0)</f>
        <v>0</v>
      </c>
      <c r="T2749" s="15">
        <f>IF([1]!Table_1[[#This Row],[연도]]=2021,1,0)</f>
        <v>0</v>
      </c>
      <c r="U2749" s="15">
        <f>IF([1]!Table_1[[#This Row],[연도]]=2022,1,0)</f>
        <v>1</v>
      </c>
      <c r="V2749" s="15">
        <f>IF([1]!Table_1[[#This Row],[연도]]=2023,1,0)</f>
        <v>0</v>
      </c>
      <c r="W2749" s="12">
        <v>0.91</v>
      </c>
      <c r="X2749" s="10">
        <f>Y2749/1000000000000</f>
        <v>2.847925238E-2</v>
      </c>
      <c r="Y2749" s="15">
        <f>[1]!Table_1[[#This Row],[주가]]*[1]!Table_1[[#This Row],[기말주식수]]</f>
        <v>28479252380</v>
      </c>
      <c r="Z2749" s="14">
        <f>AA2749/10</f>
        <v>1.2193200497231389</v>
      </c>
      <c r="AA2749" s="15">
        <f>[1]!Table_1[[#This Row],[시가총액]]/[1]!Table_1[[#This Row],[당기순이익(세후영업이익)]]</f>
        <v>12.193200497231389</v>
      </c>
      <c r="AB2749" s="12">
        <v>191349960</v>
      </c>
    </row>
    <row r="2750" spans="1:28" ht="19.2">
      <c r="A2750" s="10">
        <v>2749</v>
      </c>
      <c r="B2750" s="10">
        <v>20400</v>
      </c>
      <c r="C2750" s="11" t="s">
        <v>427</v>
      </c>
      <c r="D2750" s="11" t="s">
        <v>20</v>
      </c>
      <c r="E2750" s="10">
        <v>2023</v>
      </c>
      <c r="F2750" s="10">
        <v>23.053999999999998</v>
      </c>
      <c r="G2750" s="14">
        <f>([1]!Table_1[[#This Row],[총자산]]-[1]!Table_1[[#This Row],[장부가치 자기자본]]+[1]!Table_1[[#This Row],[시가총액]])/[1]!Table_1[[#This Row],[총자산]]</f>
        <v>0.94431911842487426</v>
      </c>
      <c r="H2750" s="14">
        <f>I2750/100000000000</f>
        <v>1.301329207E-2</v>
      </c>
      <c r="I2750" s="10">
        <v>1301329207</v>
      </c>
      <c r="J2750" s="10">
        <v>1.62</v>
      </c>
      <c r="K2750" s="10">
        <f>L2750/1000000000000</f>
        <v>0.13306516175899999</v>
      </c>
      <c r="L2750" s="10">
        <v>133065161759</v>
      </c>
      <c r="M2750" s="10">
        <v>1.04</v>
      </c>
      <c r="N2750" s="10">
        <v>1</v>
      </c>
      <c r="O2750" s="14">
        <f>IF([1]!Table_1[[#This Row],[연도]]=2016,1,0)</f>
        <v>0</v>
      </c>
      <c r="P2750" s="14">
        <f>IF([1]!Table_1[[#This Row],[연도]]=2017,1,0)</f>
        <v>0</v>
      </c>
      <c r="Q2750" s="14">
        <f>IF([1]!Table_1[[#This Row],[연도]]=2018,1,0)</f>
        <v>0</v>
      </c>
      <c r="R2750" s="14">
        <f>IF([1]!Table_1[[#This Row],[연도]]=2019,1,0)</f>
        <v>0</v>
      </c>
      <c r="S2750" s="14">
        <f>IF([1]!Table_1[[#This Row],[연도]]=2020,1,0)</f>
        <v>0</v>
      </c>
      <c r="T2750" s="14">
        <f>IF([1]!Table_1[[#This Row],[연도]]=2021,1,0)</f>
        <v>0</v>
      </c>
      <c r="U2750" s="14">
        <f>IF([1]!Table_1[[#This Row],[연도]]=2022,1,0)</f>
        <v>0</v>
      </c>
      <c r="V2750" s="14">
        <f>IF([1]!Table_1[[#This Row],[연도]]=2023,1,0)</f>
        <v>1</v>
      </c>
      <c r="W2750" s="10">
        <v>0.94</v>
      </c>
      <c r="X2750" s="10">
        <f>Y2750/1000000000000</f>
        <v>4.6721281900000002E-2</v>
      </c>
      <c r="Y2750" s="14">
        <f>[1]!Table_1[[#This Row],[주가]]*[1]!Table_1[[#This Row],[기말주식수]]</f>
        <v>46721281900</v>
      </c>
      <c r="Z2750" s="14">
        <f>AA2750/10</f>
        <v>3.5902738253072961</v>
      </c>
      <c r="AA2750" s="14">
        <f>[1]!Table_1[[#This Row],[시가총액]]/[1]!Table_1[[#This Row],[당기순이익(세후영업이익)]]</f>
        <v>35.902738253072961</v>
      </c>
      <c r="AB2750" s="10">
        <v>191349960</v>
      </c>
    </row>
    <row r="2751" spans="1:28" ht="19.2">
      <c r="A2751" s="12">
        <v>2750</v>
      </c>
      <c r="B2751" s="12">
        <v>20710</v>
      </c>
      <c r="C2751" s="13" t="s">
        <v>428</v>
      </c>
      <c r="D2751" s="13" t="s">
        <v>20</v>
      </c>
      <c r="E2751" s="12">
        <v>2017</v>
      </c>
      <c r="F2751" s="12">
        <v>12.571</v>
      </c>
      <c r="G2751" s="15">
        <f>([1]!Table_1[[#This Row],[총자산]]-[1]!Table_1[[#This Row],[장부가치 자기자본]]+[1]!Table_1[[#This Row],[시가총액]])/[1]!Table_1[[#This Row],[총자산]]</f>
        <v>1.3078069884707093</v>
      </c>
      <c r="H2751" s="14">
        <f>I2751/100000000000</f>
        <v>0.14857097254000001</v>
      </c>
      <c r="I2751" s="12">
        <v>14857097254</v>
      </c>
      <c r="J2751" s="12">
        <v>17.43</v>
      </c>
      <c r="K2751" s="10">
        <f>L2751/1000000000000</f>
        <v>0.17311408872199999</v>
      </c>
      <c r="L2751" s="12">
        <v>173114088722</v>
      </c>
      <c r="M2751" s="12">
        <v>9.6</v>
      </c>
      <c r="N2751" s="12">
        <v>1</v>
      </c>
      <c r="O2751" s="15">
        <f>IF([1]!Table_1[[#This Row],[연도]]=2016,1,0)</f>
        <v>0</v>
      </c>
      <c r="P2751" s="15">
        <f>IF([1]!Table_1[[#This Row],[연도]]=2017,1,0)</f>
        <v>1</v>
      </c>
      <c r="Q2751" s="15">
        <f>IF([1]!Table_1[[#This Row],[연도]]=2018,1,0)</f>
        <v>0</v>
      </c>
      <c r="R2751" s="15">
        <f>IF([1]!Table_1[[#This Row],[연도]]=2019,1,0)</f>
        <v>0</v>
      </c>
      <c r="S2751" s="15">
        <f>IF([1]!Table_1[[#This Row],[연도]]=2020,1,0)</f>
        <v>0</v>
      </c>
      <c r="T2751" s="15">
        <f>IF([1]!Table_1[[#This Row],[연도]]=2021,1,0)</f>
        <v>0</v>
      </c>
      <c r="U2751" s="15">
        <f>IF([1]!Table_1[[#This Row],[연도]]=2022,1,0)</f>
        <v>0</v>
      </c>
      <c r="V2751" s="15">
        <f>IF([1]!Table_1[[#This Row],[연도]]=2023,1,0)</f>
        <v>0</v>
      </c>
      <c r="W2751" s="12">
        <v>0.43</v>
      </c>
      <c r="X2751" s="10">
        <f>Y2751/1000000000000</f>
        <v>0.13532379750000001</v>
      </c>
      <c r="Y2751" s="15">
        <f>[1]!Table_1[[#This Row],[주가]]*[1]!Table_1[[#This Row],[기말주식수]]</f>
        <v>135323797500</v>
      </c>
      <c r="Z2751" s="14">
        <f>AA2751/10</f>
        <v>0.91083604816254782</v>
      </c>
      <c r="AA2751" s="15">
        <f>[1]!Table_1[[#This Row],[시가총액]]/[1]!Table_1[[#This Row],[당기순이익(세후영업이익)]]</f>
        <v>9.1083604816254784</v>
      </c>
      <c r="AB2751" s="12">
        <v>2352817080</v>
      </c>
    </row>
    <row r="2752" spans="1:28" ht="19.2">
      <c r="A2752" s="10">
        <v>2751</v>
      </c>
      <c r="B2752" s="10">
        <v>20710</v>
      </c>
      <c r="C2752" s="11" t="s">
        <v>428</v>
      </c>
      <c r="D2752" s="11" t="s">
        <v>20</v>
      </c>
      <c r="E2752" s="10">
        <v>2018</v>
      </c>
      <c r="F2752" s="10">
        <v>27.274000000000001</v>
      </c>
      <c r="G2752" s="14">
        <f>([1]!Table_1[[#This Row],[총자산]]-[1]!Table_1[[#This Row],[장부가치 자기자본]]+[1]!Table_1[[#This Row],[시가총액]])/[1]!Table_1[[#This Row],[총자산]]</f>
        <v>1.2262325945896642</v>
      </c>
      <c r="H2752" s="14">
        <f>I2752/100000000000</f>
        <v>-4.7207044830000003E-2</v>
      </c>
      <c r="I2752" s="10">
        <v>-4720704483</v>
      </c>
      <c r="J2752" s="10">
        <v>-5.67</v>
      </c>
      <c r="K2752" s="10">
        <f>L2752/1000000000000</f>
        <v>7.2957663234999998E-2</v>
      </c>
      <c r="L2752" s="10">
        <v>72957663235</v>
      </c>
      <c r="M2752" s="10">
        <v>8.35</v>
      </c>
      <c r="N2752" s="10">
        <v>1</v>
      </c>
      <c r="O2752" s="14">
        <f>IF([1]!Table_1[[#This Row],[연도]]=2016,1,0)</f>
        <v>0</v>
      </c>
      <c r="P2752" s="14">
        <f>IF([1]!Table_1[[#This Row],[연도]]=2017,1,0)</f>
        <v>0</v>
      </c>
      <c r="Q2752" s="14">
        <f>IF([1]!Table_1[[#This Row],[연도]]=2018,1,0)</f>
        <v>1</v>
      </c>
      <c r="R2752" s="14">
        <f>IF([1]!Table_1[[#This Row],[연도]]=2019,1,0)</f>
        <v>0</v>
      </c>
      <c r="S2752" s="14">
        <f>IF([1]!Table_1[[#This Row],[연도]]=2020,1,0)</f>
        <v>0</v>
      </c>
      <c r="T2752" s="14">
        <f>IF([1]!Table_1[[#This Row],[연도]]=2021,1,0)</f>
        <v>0</v>
      </c>
      <c r="U2752" s="14">
        <f>IF([1]!Table_1[[#This Row],[연도]]=2022,1,0)</f>
        <v>0</v>
      </c>
      <c r="V2752" s="14">
        <f>IF([1]!Table_1[[#This Row],[연도]]=2023,1,0)</f>
        <v>0</v>
      </c>
      <c r="W2752" s="10">
        <v>0.47</v>
      </c>
      <c r="X2752" s="10">
        <f>Y2752/1000000000000</f>
        <v>0.1220921373</v>
      </c>
      <c r="Y2752" s="14">
        <f>[1]!Table_1[[#This Row],[주가]]*[1]!Table_1[[#This Row],[기말주식수]]</f>
        <v>122092137300</v>
      </c>
      <c r="Z2752" s="14">
        <f>AA2752/10</f>
        <v>-2.5863118045129285</v>
      </c>
      <c r="AA2752" s="14">
        <f>[1]!Table_1[[#This Row],[시가총액]]/[1]!Table_1[[#This Row],[당기순이익(세후영업이익)]]</f>
        <v>-25.863118045129283</v>
      </c>
      <c r="AB2752" s="10">
        <v>391927960</v>
      </c>
    </row>
    <row r="2753" spans="1:28" ht="19.2">
      <c r="A2753" s="12">
        <v>2752</v>
      </c>
      <c r="B2753" s="12">
        <v>20710</v>
      </c>
      <c r="C2753" s="13" t="s">
        <v>428</v>
      </c>
      <c r="D2753" s="13" t="s">
        <v>20</v>
      </c>
      <c r="E2753" s="12">
        <v>2019</v>
      </c>
      <c r="F2753" s="12">
        <v>10.131</v>
      </c>
      <c r="G2753" s="15">
        <f>([1]!Table_1[[#This Row],[총자산]]-[1]!Table_1[[#This Row],[장부가치 자기자본]]+[1]!Table_1[[#This Row],[시가총액]])/[1]!Table_1[[#This Row],[총자산]]</f>
        <v>0.9206414776835351</v>
      </c>
      <c r="H2753" s="14">
        <f>I2753/100000000000</f>
        <v>8.0145652139999995E-2</v>
      </c>
      <c r="I2753" s="12">
        <v>8014565214</v>
      </c>
      <c r="J2753" s="12">
        <v>27.1</v>
      </c>
      <c r="K2753" s="10">
        <f>L2753/1000000000000</f>
        <v>0.119772436986</v>
      </c>
      <c r="L2753" s="12">
        <v>119772436986</v>
      </c>
      <c r="M2753" s="12">
        <v>8.24</v>
      </c>
      <c r="N2753" s="12">
        <v>1</v>
      </c>
      <c r="O2753" s="15">
        <f>IF([1]!Table_1[[#This Row],[연도]]=2016,1,0)</f>
        <v>0</v>
      </c>
      <c r="P2753" s="15">
        <f>IF([1]!Table_1[[#This Row],[연도]]=2017,1,0)</f>
        <v>0</v>
      </c>
      <c r="Q2753" s="15">
        <f>IF([1]!Table_1[[#This Row],[연도]]=2018,1,0)</f>
        <v>0</v>
      </c>
      <c r="R2753" s="15">
        <f>IF([1]!Table_1[[#This Row],[연도]]=2019,1,0)</f>
        <v>1</v>
      </c>
      <c r="S2753" s="15">
        <f>IF([1]!Table_1[[#This Row],[연도]]=2020,1,0)</f>
        <v>0</v>
      </c>
      <c r="T2753" s="15">
        <f>IF([1]!Table_1[[#This Row],[연도]]=2021,1,0)</f>
        <v>0</v>
      </c>
      <c r="U2753" s="15">
        <f>IF([1]!Table_1[[#This Row],[연도]]=2022,1,0)</f>
        <v>0</v>
      </c>
      <c r="V2753" s="15">
        <f>IF([1]!Table_1[[#This Row],[연도]]=2023,1,0)</f>
        <v>0</v>
      </c>
      <c r="W2753" s="12">
        <v>0.64</v>
      </c>
      <c r="X2753" s="10">
        <f>Y2753/1000000000000</f>
        <v>9.6029776299999994E-2</v>
      </c>
      <c r="Y2753" s="15">
        <f>[1]!Table_1[[#This Row],[주가]]*[1]!Table_1[[#This Row],[기말주식수]]</f>
        <v>96029776300</v>
      </c>
      <c r="Z2753" s="14">
        <f>AA2753/10</f>
        <v>1.1981907157265785</v>
      </c>
      <c r="AA2753" s="15">
        <f>[1]!Table_1[[#This Row],[시가총액]]/[1]!Table_1[[#This Row],[당기순이익(세후영업이익)]]</f>
        <v>11.981907157265786</v>
      </c>
      <c r="AB2753" s="12">
        <v>1554138800</v>
      </c>
    </row>
    <row r="2754" spans="1:28" ht="19.2">
      <c r="A2754" s="10">
        <v>2753</v>
      </c>
      <c r="B2754" s="10">
        <v>20710</v>
      </c>
      <c r="C2754" s="11" t="s">
        <v>428</v>
      </c>
      <c r="D2754" s="11" t="s">
        <v>20</v>
      </c>
      <c r="E2754" s="10">
        <v>2020</v>
      </c>
      <c r="F2754" s="10">
        <v>26.021000000000001</v>
      </c>
      <c r="G2754" s="14">
        <f>([1]!Table_1[[#This Row],[총자산]]-[1]!Table_1[[#This Row],[장부가치 자기자본]]+[1]!Table_1[[#This Row],[시가총액]])/[1]!Table_1[[#This Row],[총자산]]</f>
        <v>0.92019234696199426</v>
      </c>
      <c r="H2754" s="14">
        <f>I2754/100000000000</f>
        <v>4.8274772780000003E-2</v>
      </c>
      <c r="I2754" s="10">
        <v>4827477278</v>
      </c>
      <c r="J2754" s="10">
        <v>0.08</v>
      </c>
      <c r="K2754" s="10">
        <f>L2754/1000000000000</f>
        <v>0.103706761409</v>
      </c>
      <c r="L2754" s="10">
        <v>103706761409</v>
      </c>
      <c r="M2754" s="10">
        <v>8.5500000000000007</v>
      </c>
      <c r="N2754" s="10">
        <v>1</v>
      </c>
      <c r="O2754" s="14">
        <f>IF([1]!Table_1[[#This Row],[연도]]=2016,1,0)</f>
        <v>0</v>
      </c>
      <c r="P2754" s="14">
        <f>IF([1]!Table_1[[#This Row],[연도]]=2017,1,0)</f>
        <v>0</v>
      </c>
      <c r="Q2754" s="14">
        <f>IF([1]!Table_1[[#This Row],[연도]]=2018,1,0)</f>
        <v>0</v>
      </c>
      <c r="R2754" s="14">
        <f>IF([1]!Table_1[[#This Row],[연도]]=2019,1,0)</f>
        <v>0</v>
      </c>
      <c r="S2754" s="14">
        <f>IF([1]!Table_1[[#This Row],[연도]]=2020,1,0)</f>
        <v>1</v>
      </c>
      <c r="T2754" s="14">
        <f>IF([1]!Table_1[[#This Row],[연도]]=2021,1,0)</f>
        <v>0</v>
      </c>
      <c r="U2754" s="14">
        <f>IF([1]!Table_1[[#This Row],[연도]]=2022,1,0)</f>
        <v>0</v>
      </c>
      <c r="V2754" s="14">
        <f>IF([1]!Table_1[[#This Row],[연도]]=2023,1,0)</f>
        <v>0</v>
      </c>
      <c r="W2754" s="10">
        <v>0.48</v>
      </c>
      <c r="X2754" s="10">
        <f>Y2754/1000000000000</f>
        <v>0.1004403297</v>
      </c>
      <c r="Y2754" s="14">
        <f>[1]!Table_1[[#This Row],[주가]]*[1]!Table_1[[#This Row],[기말주식수]]</f>
        <v>100440329700</v>
      </c>
      <c r="Z2754" s="14">
        <f>AA2754/10</f>
        <v>2.080596632898331</v>
      </c>
      <c r="AA2754" s="14">
        <f>[1]!Table_1[[#This Row],[시가총액]]/[1]!Table_1[[#This Row],[당기순이익(세후영업이익)]]</f>
        <v>20.80596632898331</v>
      </c>
      <c r="AB2754" s="10">
        <v>1363254550</v>
      </c>
    </row>
    <row r="2755" spans="1:28" ht="19.2">
      <c r="A2755" s="12">
        <v>2754</v>
      </c>
      <c r="B2755" s="12">
        <v>20710</v>
      </c>
      <c r="C2755" s="13" t="s">
        <v>428</v>
      </c>
      <c r="D2755" s="13" t="s">
        <v>20</v>
      </c>
      <c r="E2755" s="12">
        <v>2021</v>
      </c>
      <c r="F2755" s="12">
        <v>34.36</v>
      </c>
      <c r="G2755" s="15">
        <f>([1]!Table_1[[#This Row],[총자산]]-[1]!Table_1[[#This Row],[장부가치 자기자본]]+[1]!Table_1[[#This Row],[시가총액]])/[1]!Table_1[[#This Row],[총자산]]</f>
        <v>1.1146592178263262</v>
      </c>
      <c r="H2755" s="14">
        <f>I2755/100000000000</f>
        <v>-9.5538799100000002E-3</v>
      </c>
      <c r="I2755" s="12">
        <v>-955387991</v>
      </c>
      <c r="J2755" s="12">
        <v>0.48</v>
      </c>
      <c r="K2755" s="10">
        <f>L2755/1000000000000</f>
        <v>9.2591768736999994E-2</v>
      </c>
      <c r="L2755" s="12">
        <v>92591768737</v>
      </c>
      <c r="M2755" s="12">
        <v>6.17</v>
      </c>
      <c r="N2755" s="12">
        <v>1</v>
      </c>
      <c r="O2755" s="15">
        <f>IF([1]!Table_1[[#This Row],[연도]]=2016,1,0)</f>
        <v>0</v>
      </c>
      <c r="P2755" s="15">
        <f>IF([1]!Table_1[[#This Row],[연도]]=2017,1,0)</f>
        <v>0</v>
      </c>
      <c r="Q2755" s="15">
        <f>IF([1]!Table_1[[#This Row],[연도]]=2018,1,0)</f>
        <v>0</v>
      </c>
      <c r="R2755" s="15">
        <f>IF([1]!Table_1[[#This Row],[연도]]=2019,1,0)</f>
        <v>0</v>
      </c>
      <c r="S2755" s="15">
        <f>IF([1]!Table_1[[#This Row],[연도]]=2020,1,0)</f>
        <v>0</v>
      </c>
      <c r="T2755" s="15">
        <f>IF([1]!Table_1[[#This Row],[연도]]=2021,1,0)</f>
        <v>1</v>
      </c>
      <c r="U2755" s="15">
        <f>IF([1]!Table_1[[#This Row],[연도]]=2022,1,0)</f>
        <v>0</v>
      </c>
      <c r="V2755" s="15">
        <f>IF([1]!Table_1[[#This Row],[연도]]=2023,1,0)</f>
        <v>0</v>
      </c>
      <c r="W2755" s="12">
        <v>0.5</v>
      </c>
      <c r="X2755" s="10">
        <f>Y2755/1000000000000</f>
        <v>0.13251708170000001</v>
      </c>
      <c r="Y2755" s="15">
        <f>[1]!Table_1[[#This Row],[주가]]*[1]!Table_1[[#This Row],[기말주식수]]</f>
        <v>132517081700</v>
      </c>
      <c r="Z2755" s="14">
        <f>AA2755/10</f>
        <v>-13.8704989960461</v>
      </c>
      <c r="AA2755" s="15">
        <f>[1]!Table_1[[#This Row],[시가총액]]/[1]!Table_1[[#This Row],[당기순이익(세후영업이익)]]</f>
        <v>-138.70498996046101</v>
      </c>
      <c r="AB2755" s="12">
        <v>973753250</v>
      </c>
    </row>
    <row r="2756" spans="1:28" ht="19.2">
      <c r="A2756" s="10">
        <v>2755</v>
      </c>
      <c r="B2756" s="10">
        <v>20710</v>
      </c>
      <c r="C2756" s="11" t="s">
        <v>428</v>
      </c>
      <c r="D2756" s="11" t="s">
        <v>20</v>
      </c>
      <c r="E2756" s="10">
        <v>2022</v>
      </c>
      <c r="F2756" s="10">
        <v>5.5</v>
      </c>
      <c r="G2756" s="14">
        <f>([1]!Table_1[[#This Row],[총자산]]-[1]!Table_1[[#This Row],[장부가치 자기자본]]+[1]!Table_1[[#This Row],[시가총액]])/[1]!Table_1[[#This Row],[총자산]]</f>
        <v>0.75465518325707837</v>
      </c>
      <c r="H2756" s="14">
        <f>I2756/100000000000</f>
        <v>-5.2039689319999999E-2</v>
      </c>
      <c r="I2756" s="10">
        <v>-5203968932</v>
      </c>
      <c r="J2756" s="10">
        <v>4.21</v>
      </c>
      <c r="K2756" s="10">
        <f>L2756/1000000000000</f>
        <v>0.10020750067299999</v>
      </c>
      <c r="L2756" s="10">
        <v>100207500673</v>
      </c>
      <c r="M2756" s="10">
        <v>5.83</v>
      </c>
      <c r="N2756" s="10">
        <v>1</v>
      </c>
      <c r="O2756" s="14">
        <f>IF([1]!Table_1[[#This Row],[연도]]=2016,1,0)</f>
        <v>0</v>
      </c>
      <c r="P2756" s="14">
        <f>IF([1]!Table_1[[#This Row],[연도]]=2017,1,0)</f>
        <v>0</v>
      </c>
      <c r="Q2756" s="14">
        <f>IF([1]!Table_1[[#This Row],[연도]]=2018,1,0)</f>
        <v>0</v>
      </c>
      <c r="R2756" s="14">
        <f>IF([1]!Table_1[[#This Row],[연도]]=2019,1,0)</f>
        <v>0</v>
      </c>
      <c r="S2756" s="14">
        <f>IF([1]!Table_1[[#This Row],[연도]]=2020,1,0)</f>
        <v>0</v>
      </c>
      <c r="T2756" s="14">
        <f>IF([1]!Table_1[[#This Row],[연도]]=2021,1,0)</f>
        <v>0</v>
      </c>
      <c r="U2756" s="14">
        <f>IF([1]!Table_1[[#This Row],[연도]]=2022,1,0)</f>
        <v>1</v>
      </c>
      <c r="V2756" s="14">
        <f>IF([1]!Table_1[[#This Row],[연도]]=2023,1,0)</f>
        <v>0</v>
      </c>
      <c r="W2756" s="10">
        <v>1.01</v>
      </c>
      <c r="X2756" s="10">
        <f>Y2756/1000000000000</f>
        <v>8.4201473999999998E-2</v>
      </c>
      <c r="Y2756" s="14">
        <f>[1]!Table_1[[#This Row],[주가]]*[1]!Table_1[[#This Row],[기말주식수]]</f>
        <v>84201474000</v>
      </c>
      <c r="Z2756" s="14">
        <f>AA2756/10</f>
        <v>-1.6180241484962039</v>
      </c>
      <c r="AA2756" s="14">
        <f>[1]!Table_1[[#This Row],[시가총액]]/[1]!Table_1[[#This Row],[당기순이익(세후영업이익)]]</f>
        <v>-16.180241484962039</v>
      </c>
      <c r="AB2756" s="10">
        <v>380853860</v>
      </c>
    </row>
    <row r="2757" spans="1:28" ht="19.2">
      <c r="A2757" s="12">
        <v>2756</v>
      </c>
      <c r="B2757" s="12">
        <v>20710</v>
      </c>
      <c r="C2757" s="13" t="s">
        <v>428</v>
      </c>
      <c r="D2757" s="13" t="s">
        <v>20</v>
      </c>
      <c r="E2757" s="12">
        <v>2023</v>
      </c>
      <c r="F2757" s="12">
        <v>18.321000000000002</v>
      </c>
      <c r="G2757" s="15">
        <f>([1]!Table_1[[#This Row],[총자산]]-[1]!Table_1[[#This Row],[장부가치 자기자본]]+[1]!Table_1[[#This Row],[시가총액]])/[1]!Table_1[[#This Row],[총자산]]</f>
        <v>0.74657074084140373</v>
      </c>
      <c r="H2757" s="14">
        <f>I2757/100000000000</f>
        <v>5.6082774100000003E-2</v>
      </c>
      <c r="I2757" s="12">
        <v>5608277410</v>
      </c>
      <c r="J2757" s="12">
        <v>8.4700000000000006</v>
      </c>
      <c r="K2757" s="10">
        <f>L2757/1000000000000</f>
        <v>0.134871392216</v>
      </c>
      <c r="L2757" s="12">
        <v>134871392216</v>
      </c>
      <c r="M2757" s="12">
        <v>4.8600000000000003</v>
      </c>
      <c r="N2757" s="12">
        <v>1</v>
      </c>
      <c r="O2757" s="15">
        <f>IF([1]!Table_1[[#This Row],[연도]]=2016,1,0)</f>
        <v>0</v>
      </c>
      <c r="P2757" s="15">
        <f>IF([1]!Table_1[[#This Row],[연도]]=2017,1,0)</f>
        <v>0</v>
      </c>
      <c r="Q2757" s="15">
        <f>IF([1]!Table_1[[#This Row],[연도]]=2018,1,0)</f>
        <v>0</v>
      </c>
      <c r="R2757" s="15">
        <f>IF([1]!Table_1[[#This Row],[연도]]=2019,1,0)</f>
        <v>0</v>
      </c>
      <c r="S2757" s="15">
        <f>IF([1]!Table_1[[#This Row],[연도]]=2020,1,0)</f>
        <v>0</v>
      </c>
      <c r="T2757" s="15">
        <f>IF([1]!Table_1[[#This Row],[연도]]=2021,1,0)</f>
        <v>0</v>
      </c>
      <c r="U2757" s="15">
        <f>IF([1]!Table_1[[#This Row],[연도]]=2022,1,0)</f>
        <v>0</v>
      </c>
      <c r="V2757" s="15">
        <f>IF([1]!Table_1[[#This Row],[연도]]=2023,1,0)</f>
        <v>1</v>
      </c>
      <c r="W2757" s="12">
        <v>0.56000000000000005</v>
      </c>
      <c r="X2757" s="10">
        <f>Y2757/1000000000000</f>
        <v>8.7308909350000005E-2</v>
      </c>
      <c r="Y2757" s="15">
        <f>[1]!Table_1[[#This Row],[주가]]*[1]!Table_1[[#This Row],[기말주식수]]</f>
        <v>87308909350</v>
      </c>
      <c r="Z2757" s="14">
        <f>AA2757/10</f>
        <v>1.5567865668399594</v>
      </c>
      <c r="AA2757" s="15">
        <f>[1]!Table_1[[#This Row],[시가총액]]/[1]!Table_1[[#This Row],[당기순이익(세후영업이익)]]</f>
        <v>15.567865668399595</v>
      </c>
      <c r="AB2757" s="12">
        <v>1523415440</v>
      </c>
    </row>
    <row r="2758" spans="1:28" ht="19.2">
      <c r="A2758" s="10">
        <v>2757</v>
      </c>
      <c r="B2758" s="10">
        <v>20760</v>
      </c>
      <c r="C2758" s="11" t="s">
        <v>429</v>
      </c>
      <c r="D2758" s="11" t="s">
        <v>6</v>
      </c>
      <c r="E2758" s="10">
        <v>2017</v>
      </c>
      <c r="F2758" s="10">
        <v>16.085000000000001</v>
      </c>
      <c r="G2758" s="14">
        <f>([1]!Table_1[[#This Row],[총자산]]-[1]!Table_1[[#This Row],[장부가치 자기자본]]+[1]!Table_1[[#This Row],[시가총액]])/[1]!Table_1[[#This Row],[총자산]]</f>
        <v>1.5524632805496461</v>
      </c>
      <c r="H2758" s="14">
        <f>I2758/100000000000</f>
        <v>0.19729138314</v>
      </c>
      <c r="I2758" s="10">
        <v>19729138314</v>
      </c>
      <c r="J2758" s="10">
        <v>8.82</v>
      </c>
      <c r="K2758" s="10">
        <f>L2758/1000000000000</f>
        <v>0.25128811230100001</v>
      </c>
      <c r="L2758" s="10">
        <v>251288112301</v>
      </c>
      <c r="M2758" s="10">
        <v>12.77</v>
      </c>
      <c r="N2758" s="10">
        <v>1</v>
      </c>
      <c r="O2758" s="14">
        <f>IF([1]!Table_1[[#This Row],[연도]]=2016,1,0)</f>
        <v>0</v>
      </c>
      <c r="P2758" s="14">
        <f>IF([1]!Table_1[[#This Row],[연도]]=2017,1,0)</f>
        <v>1</v>
      </c>
      <c r="Q2758" s="14">
        <f>IF([1]!Table_1[[#This Row],[연도]]=2018,1,0)</f>
        <v>0</v>
      </c>
      <c r="R2758" s="14">
        <f>IF([1]!Table_1[[#This Row],[연도]]=2019,1,0)</f>
        <v>0</v>
      </c>
      <c r="S2758" s="14">
        <f>IF([1]!Table_1[[#This Row],[연도]]=2020,1,0)</f>
        <v>0</v>
      </c>
      <c r="T2758" s="14">
        <f>IF([1]!Table_1[[#This Row],[연도]]=2021,1,0)</f>
        <v>0</v>
      </c>
      <c r="U2758" s="14">
        <f>IF([1]!Table_1[[#This Row],[연도]]=2022,1,0)</f>
        <v>0</v>
      </c>
      <c r="V2758" s="14">
        <f>IF([1]!Table_1[[#This Row],[연도]]=2023,1,0)</f>
        <v>0</v>
      </c>
      <c r="W2758" s="10">
        <v>0.97</v>
      </c>
      <c r="X2758" s="10">
        <f>Y2758/1000000000000</f>
        <v>0.17520975472</v>
      </c>
      <c r="Y2758" s="14">
        <f>[1]!Table_1[[#This Row],[주가]]*[1]!Table_1[[#This Row],[기말주식수]]</f>
        <v>175209754720</v>
      </c>
      <c r="Z2758" s="14">
        <f>AA2758/10</f>
        <v>0.88807606258033756</v>
      </c>
      <c r="AA2758" s="14">
        <f>[1]!Table_1[[#This Row],[시가총액]]/[1]!Table_1[[#This Row],[당기순이익(세후영업이익)]]</f>
        <v>8.8807606258033758</v>
      </c>
      <c r="AB2758" s="10">
        <v>2825160600</v>
      </c>
    </row>
    <row r="2759" spans="1:28" ht="19.2">
      <c r="A2759" s="12">
        <v>2758</v>
      </c>
      <c r="B2759" s="12">
        <v>20760</v>
      </c>
      <c r="C2759" s="13" t="s">
        <v>429</v>
      </c>
      <c r="D2759" s="13" t="s">
        <v>6</v>
      </c>
      <c r="E2759" s="12">
        <v>2018</v>
      </c>
      <c r="F2759" s="12">
        <v>85.146000000000001</v>
      </c>
      <c r="G2759" s="15">
        <f>([1]!Table_1[[#This Row],[총자산]]-[1]!Table_1[[#This Row],[장부가치 자기자본]]+[1]!Table_1[[#This Row],[시가총액]])/[1]!Table_1[[#This Row],[총자산]]</f>
        <v>0.95426882945707614</v>
      </c>
      <c r="H2759" s="14">
        <f>I2759/100000000000</f>
        <v>1.9498885500000001E-3</v>
      </c>
      <c r="I2759" s="12">
        <v>194988855</v>
      </c>
      <c r="J2759" s="12">
        <v>-5.49</v>
      </c>
      <c r="K2759" s="10">
        <f>L2759/1000000000000</f>
        <v>0.20636316113600001</v>
      </c>
      <c r="L2759" s="12">
        <v>206363161136</v>
      </c>
      <c r="M2759" s="12">
        <v>10.69</v>
      </c>
      <c r="N2759" s="12">
        <v>1</v>
      </c>
      <c r="O2759" s="15">
        <f>IF([1]!Table_1[[#This Row],[연도]]=2016,1,0)</f>
        <v>0</v>
      </c>
      <c r="P2759" s="15">
        <f>IF([1]!Table_1[[#This Row],[연도]]=2017,1,0)</f>
        <v>0</v>
      </c>
      <c r="Q2759" s="15">
        <f>IF([1]!Table_1[[#This Row],[연도]]=2018,1,0)</f>
        <v>1</v>
      </c>
      <c r="R2759" s="15">
        <f>IF([1]!Table_1[[#This Row],[연도]]=2019,1,0)</f>
        <v>0</v>
      </c>
      <c r="S2759" s="15">
        <f>IF([1]!Table_1[[#This Row],[연도]]=2020,1,0)</f>
        <v>0</v>
      </c>
      <c r="T2759" s="15">
        <f>IF([1]!Table_1[[#This Row],[연도]]=2021,1,0)</f>
        <v>0</v>
      </c>
      <c r="U2759" s="15">
        <f>IF([1]!Table_1[[#This Row],[연도]]=2022,1,0)</f>
        <v>0</v>
      </c>
      <c r="V2759" s="15">
        <f>IF([1]!Table_1[[#This Row],[연도]]=2023,1,0)</f>
        <v>0</v>
      </c>
      <c r="W2759" s="12">
        <v>1.92</v>
      </c>
      <c r="X2759" s="10">
        <f>Y2759/1000000000000</f>
        <v>7.3730801760000006E-2</v>
      </c>
      <c r="Y2759" s="15">
        <f>[1]!Table_1[[#This Row],[주가]]*[1]!Table_1[[#This Row],[기말주식수]]</f>
        <v>73730801760</v>
      </c>
      <c r="Z2759" s="14">
        <f>AA2759/10</f>
        <v>37.812828717825951</v>
      </c>
      <c r="AA2759" s="15">
        <f>[1]!Table_1[[#This Row],[시가총액]]/[1]!Table_1[[#This Row],[당기순이익(세후영업이익)]]</f>
        <v>378.12828717825948</v>
      </c>
      <c r="AB2759" s="12">
        <v>1412580300</v>
      </c>
    </row>
    <row r="2760" spans="1:28" ht="19.2">
      <c r="A2760" s="10">
        <v>2759</v>
      </c>
      <c r="B2760" s="10">
        <v>21050</v>
      </c>
      <c r="C2760" s="11" t="s">
        <v>430</v>
      </c>
      <c r="D2760" s="11" t="s">
        <v>6</v>
      </c>
      <c r="E2760" s="10">
        <v>2016</v>
      </c>
      <c r="F2760" s="10">
        <v>8.3870000000000005</v>
      </c>
      <c r="G2760" s="14">
        <f>([1]!Table_1[[#This Row],[총자산]]-[1]!Table_1[[#This Row],[장부가치 자기자본]]+[1]!Table_1[[#This Row],[시가총액]])/[1]!Table_1[[#This Row],[총자산]]</f>
        <v>1.0107216106702619</v>
      </c>
      <c r="H2760" s="14">
        <f>I2760/100000000000</f>
        <v>0.12630820768000001</v>
      </c>
      <c r="I2760" s="10">
        <v>12630820768</v>
      </c>
      <c r="J2760" s="10">
        <v>-8.73</v>
      </c>
      <c r="K2760" s="10">
        <f>L2760/1000000000000</f>
        <v>0.24776640349599999</v>
      </c>
      <c r="L2760" s="10">
        <v>247766403496</v>
      </c>
      <c r="M2760" s="10">
        <v>6.64</v>
      </c>
      <c r="N2760" s="10">
        <v>1</v>
      </c>
      <c r="O2760" s="14">
        <f>IF([1]!Table_1[[#This Row],[연도]]=2016,1,0)</f>
        <v>1</v>
      </c>
      <c r="P2760" s="14">
        <f>IF([1]!Table_1[[#This Row],[연도]]=2017,1,0)</f>
        <v>0</v>
      </c>
      <c r="Q2760" s="14">
        <f>IF([1]!Table_1[[#This Row],[연도]]=2018,1,0)</f>
        <v>0</v>
      </c>
      <c r="R2760" s="14">
        <f>IF([1]!Table_1[[#This Row],[연도]]=2019,1,0)</f>
        <v>0</v>
      </c>
      <c r="S2760" s="14">
        <f>IF([1]!Table_1[[#This Row],[연도]]=2020,1,0)</f>
        <v>0</v>
      </c>
      <c r="T2760" s="14">
        <f>IF([1]!Table_1[[#This Row],[연도]]=2021,1,0)</f>
        <v>0</v>
      </c>
      <c r="U2760" s="14">
        <f>IF([1]!Table_1[[#This Row],[연도]]=2022,1,0)</f>
        <v>0</v>
      </c>
      <c r="V2760" s="14">
        <f>IF([1]!Table_1[[#This Row],[연도]]=2023,1,0)</f>
        <v>0</v>
      </c>
      <c r="W2760" s="10">
        <v>2.06</v>
      </c>
      <c r="X2760" s="10">
        <f>Y2760/1000000000000</f>
        <v>9.4949179999999994E-2</v>
      </c>
      <c r="Y2760" s="14">
        <f>[1]!Table_1[[#This Row],[주가]]*[1]!Table_1[[#This Row],[기말주식수]]</f>
        <v>94949180000</v>
      </c>
      <c r="Z2760" s="14">
        <f>AA2760/10</f>
        <v>0.75172612883995915</v>
      </c>
      <c r="AA2760" s="14">
        <f>[1]!Table_1[[#This Row],[시가총액]]/[1]!Table_1[[#This Row],[당기순이익(세후영업이익)]]</f>
        <v>7.5172612883995917</v>
      </c>
      <c r="AB2760" s="10">
        <v>464565100</v>
      </c>
    </row>
    <row r="2761" spans="1:28" ht="19.2">
      <c r="A2761" s="12">
        <v>2760</v>
      </c>
      <c r="B2761" s="12">
        <v>21050</v>
      </c>
      <c r="C2761" s="13" t="s">
        <v>430</v>
      </c>
      <c r="D2761" s="13" t="s">
        <v>6</v>
      </c>
      <c r="E2761" s="12">
        <v>2018</v>
      </c>
      <c r="F2761" s="12">
        <v>9.8960000000000008</v>
      </c>
      <c r="G2761" s="15">
        <f>([1]!Table_1[[#This Row],[총자산]]-[1]!Table_1[[#This Row],[장부가치 자기자본]]+[1]!Table_1[[#This Row],[시가총액]])/[1]!Table_1[[#This Row],[총자산]]</f>
        <v>0.75459282393268401</v>
      </c>
      <c r="H2761" s="14">
        <f>I2761/100000000000</f>
        <v>8.5942620819999996E-2</v>
      </c>
      <c r="I2761" s="12">
        <v>8594262082</v>
      </c>
      <c r="J2761" s="12">
        <v>3.68</v>
      </c>
      <c r="K2761" s="10">
        <f>L2761/1000000000000</f>
        <v>0.25803980972899998</v>
      </c>
      <c r="L2761" s="12">
        <v>258039809729</v>
      </c>
      <c r="M2761" s="12">
        <v>4.46</v>
      </c>
      <c r="N2761" s="12">
        <v>1</v>
      </c>
      <c r="O2761" s="15">
        <f>IF([1]!Table_1[[#This Row],[연도]]=2016,1,0)</f>
        <v>0</v>
      </c>
      <c r="P2761" s="15">
        <f>IF([1]!Table_1[[#This Row],[연도]]=2017,1,0)</f>
        <v>0</v>
      </c>
      <c r="Q2761" s="15">
        <f>IF([1]!Table_1[[#This Row],[연도]]=2018,1,0)</f>
        <v>1</v>
      </c>
      <c r="R2761" s="15">
        <f>IF([1]!Table_1[[#This Row],[연도]]=2019,1,0)</f>
        <v>0</v>
      </c>
      <c r="S2761" s="15">
        <f>IF([1]!Table_1[[#This Row],[연도]]=2020,1,0)</f>
        <v>0</v>
      </c>
      <c r="T2761" s="15">
        <f>IF([1]!Table_1[[#This Row],[연도]]=2021,1,0)</f>
        <v>0</v>
      </c>
      <c r="U2761" s="15">
        <f>IF([1]!Table_1[[#This Row],[연도]]=2022,1,0)</f>
        <v>0</v>
      </c>
      <c r="V2761" s="15">
        <f>IF([1]!Table_1[[#This Row],[연도]]=2023,1,0)</f>
        <v>0</v>
      </c>
      <c r="W2761" s="12">
        <v>2.4700000000000002</v>
      </c>
      <c r="X2761" s="10">
        <f>Y2761/1000000000000</f>
        <v>5.1272557199999999E-2</v>
      </c>
      <c r="Y2761" s="15">
        <f>[1]!Table_1[[#This Row],[주가]]*[1]!Table_1[[#This Row],[기말주식수]]</f>
        <v>51272557200</v>
      </c>
      <c r="Z2761" s="14">
        <f>AA2761/10</f>
        <v>0.59659057067140531</v>
      </c>
      <c r="AA2761" s="15">
        <f>[1]!Table_1[[#This Row],[시가총액]]/[1]!Table_1[[#This Row],[당기순이익(세후영업이익)]]</f>
        <v>5.9659057067140528</v>
      </c>
      <c r="AB2761" s="12">
        <v>696847650</v>
      </c>
    </row>
    <row r="2762" spans="1:28" ht="19.2">
      <c r="A2762" s="10">
        <v>2761</v>
      </c>
      <c r="B2762" s="10">
        <v>21050</v>
      </c>
      <c r="C2762" s="11" t="s">
        <v>430</v>
      </c>
      <c r="D2762" s="11" t="s">
        <v>6</v>
      </c>
      <c r="E2762" s="10">
        <v>2019</v>
      </c>
      <c r="F2762" s="10">
        <v>14.827999999999999</v>
      </c>
      <c r="G2762" s="14">
        <f>([1]!Table_1[[#This Row],[총자산]]-[1]!Table_1[[#This Row],[장부가치 자기자본]]+[1]!Table_1[[#This Row],[시가총액]])/[1]!Table_1[[#This Row],[총자산]]</f>
        <v>1.1202285472489839</v>
      </c>
      <c r="H2762" s="14">
        <f>I2762/100000000000</f>
        <v>7.9695095970000004E-2</v>
      </c>
      <c r="I2762" s="10">
        <v>7969509597</v>
      </c>
      <c r="J2762" s="10">
        <v>0.85</v>
      </c>
      <c r="K2762" s="10">
        <f>L2762/1000000000000</f>
        <v>0.25767313636700001</v>
      </c>
      <c r="L2762" s="10">
        <v>257673136367</v>
      </c>
      <c r="M2762" s="10">
        <v>3.88</v>
      </c>
      <c r="N2762" s="10">
        <v>1</v>
      </c>
      <c r="O2762" s="14">
        <f>IF([1]!Table_1[[#This Row],[연도]]=2016,1,0)</f>
        <v>0</v>
      </c>
      <c r="P2762" s="14">
        <f>IF([1]!Table_1[[#This Row],[연도]]=2017,1,0)</f>
        <v>0</v>
      </c>
      <c r="Q2762" s="14">
        <f>IF([1]!Table_1[[#This Row],[연도]]=2018,1,0)</f>
        <v>0</v>
      </c>
      <c r="R2762" s="14">
        <f>IF([1]!Table_1[[#This Row],[연도]]=2019,1,0)</f>
        <v>1</v>
      </c>
      <c r="S2762" s="14">
        <f>IF([1]!Table_1[[#This Row],[연도]]=2020,1,0)</f>
        <v>0</v>
      </c>
      <c r="T2762" s="14">
        <f>IF([1]!Table_1[[#This Row],[연도]]=2021,1,0)</f>
        <v>0</v>
      </c>
      <c r="U2762" s="14">
        <f>IF([1]!Table_1[[#This Row],[연도]]=2022,1,0)</f>
        <v>0</v>
      </c>
      <c r="V2762" s="14">
        <f>IF([1]!Table_1[[#This Row],[연도]]=2023,1,0)</f>
        <v>0</v>
      </c>
      <c r="W2762" s="10">
        <v>3.04</v>
      </c>
      <c r="X2762" s="10">
        <f>Y2762/1000000000000</f>
        <v>0.13435308970000001</v>
      </c>
      <c r="Y2762" s="14">
        <f>[1]!Table_1[[#This Row],[주가]]*[1]!Table_1[[#This Row],[기말주식수]]</f>
        <v>134353089700</v>
      </c>
      <c r="Z2762" s="14">
        <f>AA2762/10</f>
        <v>1.6858388595275067</v>
      </c>
      <c r="AA2762" s="14">
        <f>[1]!Table_1[[#This Row],[시가총액]]/[1]!Table_1[[#This Row],[당기순이익(세후영업이익)]]</f>
        <v>16.858388595275066</v>
      </c>
      <c r="AB2762" s="10">
        <v>464565100</v>
      </c>
    </row>
    <row r="2763" spans="1:28" ht="19.2">
      <c r="A2763" s="12">
        <v>2762</v>
      </c>
      <c r="B2763" s="12">
        <v>21050</v>
      </c>
      <c r="C2763" s="13" t="s">
        <v>430</v>
      </c>
      <c r="D2763" s="13" t="s">
        <v>6</v>
      </c>
      <c r="E2763" s="12">
        <v>2021</v>
      </c>
      <c r="F2763" s="12">
        <v>5.7389999999999999</v>
      </c>
      <c r="G2763" s="15">
        <f>([1]!Table_1[[#This Row],[총자산]]-[1]!Table_1[[#This Row],[장부가치 자기자본]]+[1]!Table_1[[#This Row],[시가총액]])/[1]!Table_1[[#This Row],[총자산]]</f>
        <v>0.84137848338296517</v>
      </c>
      <c r="H2763" s="14">
        <f>I2763/100000000000</f>
        <v>0.15126656227999999</v>
      </c>
      <c r="I2763" s="12">
        <v>15126656228</v>
      </c>
      <c r="J2763" s="12">
        <v>29.83</v>
      </c>
      <c r="K2763" s="10">
        <f>L2763/1000000000000</f>
        <v>0.26163639394799998</v>
      </c>
      <c r="L2763" s="12">
        <v>261636393948</v>
      </c>
      <c r="M2763" s="12">
        <v>1.2</v>
      </c>
      <c r="N2763" s="12">
        <v>1</v>
      </c>
      <c r="O2763" s="15">
        <f>IF([1]!Table_1[[#This Row],[연도]]=2016,1,0)</f>
        <v>0</v>
      </c>
      <c r="P2763" s="15">
        <f>IF([1]!Table_1[[#This Row],[연도]]=2017,1,0)</f>
        <v>0</v>
      </c>
      <c r="Q2763" s="15">
        <f>IF([1]!Table_1[[#This Row],[연도]]=2018,1,0)</f>
        <v>0</v>
      </c>
      <c r="R2763" s="15">
        <f>IF([1]!Table_1[[#This Row],[연도]]=2019,1,0)</f>
        <v>0</v>
      </c>
      <c r="S2763" s="15">
        <f>IF([1]!Table_1[[#This Row],[연도]]=2020,1,0)</f>
        <v>0</v>
      </c>
      <c r="T2763" s="15">
        <f>IF([1]!Table_1[[#This Row],[연도]]=2021,1,0)</f>
        <v>1</v>
      </c>
      <c r="U2763" s="15">
        <f>IF([1]!Table_1[[#This Row],[연도]]=2022,1,0)</f>
        <v>0</v>
      </c>
      <c r="V2763" s="15">
        <f>IF([1]!Table_1[[#This Row],[연도]]=2023,1,0)</f>
        <v>0</v>
      </c>
      <c r="W2763" s="12">
        <v>2.09</v>
      </c>
      <c r="X2763" s="10">
        <f>Y2763/1000000000000</f>
        <v>9.2338077549999995E-2</v>
      </c>
      <c r="Y2763" s="15">
        <f>[1]!Table_1[[#This Row],[주가]]*[1]!Table_1[[#This Row],[기말주식수]]</f>
        <v>92338077550</v>
      </c>
      <c r="Z2763" s="14">
        <f>AA2763/10</f>
        <v>0.61043284225021788</v>
      </c>
      <c r="AA2763" s="15">
        <f>[1]!Table_1[[#This Row],[시가총액]]/[1]!Table_1[[#This Row],[당기순이익(세후영업이익)]]</f>
        <v>6.1043284225021788</v>
      </c>
      <c r="AB2763" s="12">
        <v>712118850</v>
      </c>
    </row>
    <row r="2764" spans="1:28" ht="19.2">
      <c r="A2764" s="10">
        <v>2763</v>
      </c>
      <c r="B2764" s="10">
        <v>21080</v>
      </c>
      <c r="C2764" s="11" t="s">
        <v>431</v>
      </c>
      <c r="D2764" s="11" t="s">
        <v>20</v>
      </c>
      <c r="E2764" s="10">
        <v>2016</v>
      </c>
      <c r="F2764" s="10">
        <v>30.89</v>
      </c>
      <c r="G2764" s="14">
        <f>([1]!Table_1[[#This Row],[총자산]]-[1]!Table_1[[#This Row],[장부가치 자기자본]]+[1]!Table_1[[#This Row],[시가총액]])/[1]!Table_1[[#This Row],[총자산]]</f>
        <v>1.646814849208728</v>
      </c>
      <c r="H2764" s="14">
        <f>I2764/100000000000</f>
        <v>6.6738443590000002E-2</v>
      </c>
      <c r="I2764" s="10">
        <v>6673844359</v>
      </c>
      <c r="J2764" s="10">
        <v>-0.57999999999999996</v>
      </c>
      <c r="K2764" s="10">
        <f>L2764/1000000000000</f>
        <v>1.3243744922000001E-2</v>
      </c>
      <c r="L2764" s="10">
        <v>13243744922</v>
      </c>
      <c r="M2764" s="10">
        <v>2.96</v>
      </c>
      <c r="N2764" s="10">
        <v>1</v>
      </c>
      <c r="O2764" s="14">
        <f>IF([1]!Table_1[[#This Row],[연도]]=2016,1,0)</f>
        <v>1</v>
      </c>
      <c r="P2764" s="14">
        <f>IF([1]!Table_1[[#This Row],[연도]]=2017,1,0)</f>
        <v>0</v>
      </c>
      <c r="Q2764" s="14">
        <f>IF([1]!Table_1[[#This Row],[연도]]=2018,1,0)</f>
        <v>0</v>
      </c>
      <c r="R2764" s="14">
        <f>IF([1]!Table_1[[#This Row],[연도]]=2019,1,0)</f>
        <v>0</v>
      </c>
      <c r="S2764" s="14">
        <f>IF([1]!Table_1[[#This Row],[연도]]=2020,1,0)</f>
        <v>0</v>
      </c>
      <c r="T2764" s="14">
        <f>IF([1]!Table_1[[#This Row],[연도]]=2021,1,0)</f>
        <v>0</v>
      </c>
      <c r="U2764" s="14">
        <f>IF([1]!Table_1[[#This Row],[연도]]=2022,1,0)</f>
        <v>0</v>
      </c>
      <c r="V2764" s="14">
        <f>IF([1]!Table_1[[#This Row],[연도]]=2023,1,0)</f>
        <v>0</v>
      </c>
      <c r="W2764" s="10">
        <v>1.23</v>
      </c>
      <c r="X2764" s="10">
        <f>Y2764/1000000000000</f>
        <v>0.10847999999999999</v>
      </c>
      <c r="Y2764" s="14">
        <f>[1]!Table_1[[#This Row],[주가]]*[1]!Table_1[[#This Row],[기말주식수]]</f>
        <v>108480000000</v>
      </c>
      <c r="Z2764" s="14">
        <f>AA2764/10</f>
        <v>1.6254499530500663</v>
      </c>
      <c r="AA2764" s="14">
        <f>[1]!Table_1[[#This Row],[시가총액]]/[1]!Table_1[[#This Row],[당기순이익(세후영업이익)]]</f>
        <v>16.254499530500663</v>
      </c>
      <c r="AB2764" s="10">
        <v>1679810125</v>
      </c>
    </row>
    <row r="2765" spans="1:28" ht="19.2">
      <c r="A2765" s="12">
        <v>2764</v>
      </c>
      <c r="B2765" s="12">
        <v>21080</v>
      </c>
      <c r="C2765" s="13" t="s">
        <v>431</v>
      </c>
      <c r="D2765" s="13" t="s">
        <v>20</v>
      </c>
      <c r="E2765" s="12">
        <v>2017</v>
      </c>
      <c r="F2765" s="12">
        <v>33.020000000000003</v>
      </c>
      <c r="G2765" s="15">
        <f>([1]!Table_1[[#This Row],[총자산]]-[1]!Table_1[[#This Row],[장부가치 자기자본]]+[1]!Table_1[[#This Row],[시가총액]])/[1]!Table_1[[#This Row],[총자산]]</f>
        <v>1.617496691996738</v>
      </c>
      <c r="H2765" s="14">
        <f>I2765/100000000000</f>
        <v>0.12302639545000001</v>
      </c>
      <c r="I2765" s="12">
        <v>12302639545</v>
      </c>
      <c r="J2765" s="12">
        <v>15.85</v>
      </c>
      <c r="K2765" s="10">
        <f>L2765/1000000000000</f>
        <v>2.5126863839000001E-2</v>
      </c>
      <c r="L2765" s="12">
        <v>25126863839</v>
      </c>
      <c r="M2765" s="12">
        <v>2.92</v>
      </c>
      <c r="N2765" s="12">
        <v>1</v>
      </c>
      <c r="O2765" s="15">
        <f>IF([1]!Table_1[[#This Row],[연도]]=2016,1,0)</f>
        <v>0</v>
      </c>
      <c r="P2765" s="15">
        <f>IF([1]!Table_1[[#This Row],[연도]]=2017,1,0)</f>
        <v>1</v>
      </c>
      <c r="Q2765" s="15">
        <f>IF([1]!Table_1[[#This Row],[연도]]=2018,1,0)</f>
        <v>0</v>
      </c>
      <c r="R2765" s="15">
        <f>IF([1]!Table_1[[#This Row],[연도]]=2019,1,0)</f>
        <v>0</v>
      </c>
      <c r="S2765" s="15">
        <f>IF([1]!Table_1[[#This Row],[연도]]=2020,1,0)</f>
        <v>0</v>
      </c>
      <c r="T2765" s="15">
        <f>IF([1]!Table_1[[#This Row],[연도]]=2021,1,0)</f>
        <v>0</v>
      </c>
      <c r="U2765" s="15">
        <f>IF([1]!Table_1[[#This Row],[연도]]=2022,1,0)</f>
        <v>0</v>
      </c>
      <c r="V2765" s="15">
        <f>IF([1]!Table_1[[#This Row],[연도]]=2023,1,0)</f>
        <v>0</v>
      </c>
      <c r="W2765" s="12">
        <v>0.75</v>
      </c>
      <c r="X2765" s="10">
        <f>Y2765/1000000000000</f>
        <v>0.11952</v>
      </c>
      <c r="Y2765" s="15">
        <f>[1]!Table_1[[#This Row],[주가]]*[1]!Table_1[[#This Row],[기말주식수]]</f>
        <v>119520000000</v>
      </c>
      <c r="Z2765" s="14">
        <f>AA2765/10</f>
        <v>0.97149883618735244</v>
      </c>
      <c r="AA2765" s="15">
        <f>[1]!Table_1[[#This Row],[시가총액]]/[1]!Table_1[[#This Row],[당기순이익(세후영업이익)]]</f>
        <v>9.7149883618735249</v>
      </c>
      <c r="AB2765" s="12">
        <v>2879674500</v>
      </c>
    </row>
    <row r="2766" spans="1:28" ht="19.2">
      <c r="A2766" s="10">
        <v>2765</v>
      </c>
      <c r="B2766" s="10">
        <v>21080</v>
      </c>
      <c r="C2766" s="11" t="s">
        <v>431</v>
      </c>
      <c r="D2766" s="11" t="s">
        <v>20</v>
      </c>
      <c r="E2766" s="10">
        <v>2018</v>
      </c>
      <c r="F2766" s="10">
        <v>34.189</v>
      </c>
      <c r="G2766" s="14">
        <f>([1]!Table_1[[#This Row],[총자산]]-[1]!Table_1[[#This Row],[장부가치 자기자본]]+[1]!Table_1[[#This Row],[시가총액]])/[1]!Table_1[[#This Row],[총자산]]</f>
        <v>1.2781257780018045</v>
      </c>
      <c r="H2766" s="14">
        <f>I2766/100000000000</f>
        <v>8.0213345539999995E-2</v>
      </c>
      <c r="I2766" s="10">
        <v>8021334554</v>
      </c>
      <c r="J2766" s="10">
        <v>-0.13</v>
      </c>
      <c r="K2766" s="10">
        <f>L2766/1000000000000</f>
        <v>1.7116885299999999E-2</v>
      </c>
      <c r="L2766" s="10">
        <v>17116885300</v>
      </c>
      <c r="M2766" s="10">
        <v>3.26</v>
      </c>
      <c r="N2766" s="10">
        <v>1</v>
      </c>
      <c r="O2766" s="14">
        <f>IF([1]!Table_1[[#This Row],[연도]]=2016,1,0)</f>
        <v>0</v>
      </c>
      <c r="P2766" s="14">
        <f>IF([1]!Table_1[[#This Row],[연도]]=2017,1,0)</f>
        <v>0</v>
      </c>
      <c r="Q2766" s="14">
        <f>IF([1]!Table_1[[#This Row],[연도]]=2018,1,0)</f>
        <v>1</v>
      </c>
      <c r="R2766" s="14">
        <f>IF([1]!Table_1[[#This Row],[연도]]=2019,1,0)</f>
        <v>0</v>
      </c>
      <c r="S2766" s="14">
        <f>IF([1]!Table_1[[#This Row],[연도]]=2020,1,0)</f>
        <v>0</v>
      </c>
      <c r="T2766" s="14">
        <f>IF([1]!Table_1[[#This Row],[연도]]=2021,1,0)</f>
        <v>0</v>
      </c>
      <c r="U2766" s="14">
        <f>IF([1]!Table_1[[#This Row],[연도]]=2022,1,0)</f>
        <v>0</v>
      </c>
      <c r="V2766" s="14">
        <f>IF([1]!Table_1[[#This Row],[연도]]=2023,1,0)</f>
        <v>0</v>
      </c>
      <c r="W2766" s="10">
        <v>1.01</v>
      </c>
      <c r="X2766" s="10">
        <f>Y2766/1000000000000</f>
        <v>9.7199999999999995E-2</v>
      </c>
      <c r="Y2766" s="14">
        <f>[1]!Table_1[[#This Row],[주가]]*[1]!Table_1[[#This Row],[기말주식수]]</f>
        <v>97200000000</v>
      </c>
      <c r="Z2766" s="14">
        <f>AA2766/10</f>
        <v>1.2117684326173537</v>
      </c>
      <c r="AA2766" s="14">
        <f>[1]!Table_1[[#This Row],[시가총액]]/[1]!Table_1[[#This Row],[당기순이익(세후영업이익)]]</f>
        <v>12.117684326173537</v>
      </c>
      <c r="AB2766" s="10">
        <v>2399728750</v>
      </c>
    </row>
    <row r="2767" spans="1:28" ht="19.2">
      <c r="A2767" s="12">
        <v>2766</v>
      </c>
      <c r="B2767" s="12">
        <v>21080</v>
      </c>
      <c r="C2767" s="13" t="s">
        <v>431</v>
      </c>
      <c r="D2767" s="13" t="s">
        <v>20</v>
      </c>
      <c r="E2767" s="12">
        <v>2019</v>
      </c>
      <c r="F2767" s="12">
        <v>35.561999999999998</v>
      </c>
      <c r="G2767" s="15">
        <f>([1]!Table_1[[#This Row],[총자산]]-[1]!Table_1[[#This Row],[장부가치 자기자본]]+[1]!Table_1[[#This Row],[시가총액]])/[1]!Table_1[[#This Row],[총자산]]</f>
        <v>1.1595242084426796</v>
      </c>
      <c r="H2767" s="14">
        <f>I2767/100000000000</f>
        <v>8.5302824109999995E-2</v>
      </c>
      <c r="I2767" s="12">
        <v>8530282411</v>
      </c>
      <c r="J2767" s="12">
        <v>7.09</v>
      </c>
      <c r="K2767" s="10">
        <f>L2767/1000000000000</f>
        <v>2.1441291926E-2</v>
      </c>
      <c r="L2767" s="12">
        <v>21441291926</v>
      </c>
      <c r="M2767" s="12">
        <v>5.45</v>
      </c>
      <c r="N2767" s="12">
        <v>1</v>
      </c>
      <c r="O2767" s="15">
        <f>IF([1]!Table_1[[#This Row],[연도]]=2016,1,0)</f>
        <v>0</v>
      </c>
      <c r="P2767" s="15">
        <f>IF([1]!Table_1[[#This Row],[연도]]=2017,1,0)</f>
        <v>0</v>
      </c>
      <c r="Q2767" s="15">
        <f>IF([1]!Table_1[[#This Row],[연도]]=2018,1,0)</f>
        <v>0</v>
      </c>
      <c r="R2767" s="15">
        <f>IF([1]!Table_1[[#This Row],[연도]]=2019,1,0)</f>
        <v>1</v>
      </c>
      <c r="S2767" s="15">
        <f>IF([1]!Table_1[[#This Row],[연도]]=2020,1,0)</f>
        <v>0</v>
      </c>
      <c r="T2767" s="15">
        <f>IF([1]!Table_1[[#This Row],[연도]]=2021,1,0)</f>
        <v>0</v>
      </c>
      <c r="U2767" s="15">
        <f>IF([1]!Table_1[[#This Row],[연도]]=2022,1,0)</f>
        <v>0</v>
      </c>
      <c r="V2767" s="15">
        <f>IF([1]!Table_1[[#This Row],[연도]]=2023,1,0)</f>
        <v>0</v>
      </c>
      <c r="W2767" s="12">
        <v>1.05</v>
      </c>
      <c r="X2767" s="10">
        <f>Y2767/1000000000000</f>
        <v>9.3119999999999994E-2</v>
      </c>
      <c r="Y2767" s="15">
        <f>[1]!Table_1[[#This Row],[주가]]*[1]!Table_1[[#This Row],[기말주식수]]</f>
        <v>93120000000</v>
      </c>
      <c r="Z2767" s="14">
        <f>AA2767/10</f>
        <v>1.0916402941117116</v>
      </c>
      <c r="AA2767" s="15">
        <f>[1]!Table_1[[#This Row],[시가총액]]/[1]!Table_1[[#This Row],[당기순이익(세후영업이익)]]</f>
        <v>10.916402941117116</v>
      </c>
      <c r="AB2767" s="12">
        <v>2399728750</v>
      </c>
    </row>
    <row r="2768" spans="1:28" ht="19.2">
      <c r="A2768" s="10">
        <v>2767</v>
      </c>
      <c r="B2768" s="10">
        <v>21080</v>
      </c>
      <c r="C2768" s="11" t="s">
        <v>431</v>
      </c>
      <c r="D2768" s="11" t="s">
        <v>20</v>
      </c>
      <c r="E2768" s="10">
        <v>2020</v>
      </c>
      <c r="F2768" s="10">
        <v>32.820999999999998</v>
      </c>
      <c r="G2768" s="14">
        <f>([1]!Table_1[[#This Row],[총자산]]-[1]!Table_1[[#This Row],[장부가치 자기자본]]+[1]!Table_1[[#This Row],[시가총액]])/[1]!Table_1[[#This Row],[총자산]]</f>
        <v>1.325047013422139</v>
      </c>
      <c r="H2768" s="14">
        <f>I2768/100000000000</f>
        <v>0.17198911298</v>
      </c>
      <c r="I2768" s="10">
        <v>17198911298</v>
      </c>
      <c r="J2768" s="10">
        <v>19.36</v>
      </c>
      <c r="K2768" s="10">
        <f>L2768/1000000000000</f>
        <v>3.2189109435000002E-2</v>
      </c>
      <c r="L2768" s="10">
        <v>32189109435</v>
      </c>
      <c r="M2768" s="10">
        <v>5.12</v>
      </c>
      <c r="N2768" s="10">
        <v>1</v>
      </c>
      <c r="O2768" s="14">
        <f>IF([1]!Table_1[[#This Row],[연도]]=2016,1,0)</f>
        <v>0</v>
      </c>
      <c r="P2768" s="14">
        <f>IF([1]!Table_1[[#This Row],[연도]]=2017,1,0)</f>
        <v>0</v>
      </c>
      <c r="Q2768" s="14">
        <f>IF([1]!Table_1[[#This Row],[연도]]=2018,1,0)</f>
        <v>0</v>
      </c>
      <c r="R2768" s="14">
        <f>IF([1]!Table_1[[#This Row],[연도]]=2019,1,0)</f>
        <v>0</v>
      </c>
      <c r="S2768" s="14">
        <f>IF([1]!Table_1[[#This Row],[연도]]=2020,1,0)</f>
        <v>1</v>
      </c>
      <c r="T2768" s="14">
        <f>IF([1]!Table_1[[#This Row],[연도]]=2021,1,0)</f>
        <v>0</v>
      </c>
      <c r="U2768" s="14">
        <f>IF([1]!Table_1[[#This Row],[연도]]=2022,1,0)</f>
        <v>0</v>
      </c>
      <c r="V2768" s="14">
        <f>IF([1]!Table_1[[#This Row],[연도]]=2023,1,0)</f>
        <v>0</v>
      </c>
      <c r="W2768" s="10">
        <v>1.04</v>
      </c>
      <c r="X2768" s="10">
        <f>Y2768/1000000000000</f>
        <v>0.12456</v>
      </c>
      <c r="Y2768" s="14">
        <f>[1]!Table_1[[#This Row],[주가]]*[1]!Table_1[[#This Row],[기말주식수]]</f>
        <v>124560000000</v>
      </c>
      <c r="Z2768" s="14">
        <f>AA2768/10</f>
        <v>0.72423188794795768</v>
      </c>
      <c r="AA2768" s="14">
        <f>[1]!Table_1[[#This Row],[시가총액]]/[1]!Table_1[[#This Row],[당기순이익(세후영업이익)]]</f>
        <v>7.2423188794795772</v>
      </c>
      <c r="AB2768" s="10">
        <v>4799457500</v>
      </c>
    </row>
    <row r="2769" spans="1:28" ht="19.2">
      <c r="A2769" s="12">
        <v>2768</v>
      </c>
      <c r="B2769" s="12">
        <v>21080</v>
      </c>
      <c r="C2769" s="13" t="s">
        <v>431</v>
      </c>
      <c r="D2769" s="13" t="s">
        <v>20</v>
      </c>
      <c r="E2769" s="12">
        <v>2021</v>
      </c>
      <c r="F2769" s="12">
        <v>14.436</v>
      </c>
      <c r="G2769" s="15">
        <f>([1]!Table_1[[#This Row],[총자산]]-[1]!Table_1[[#This Row],[장부가치 자기자본]]+[1]!Table_1[[#This Row],[시가총액]])/[1]!Table_1[[#This Row],[총자산]]</f>
        <v>1.518975922036379</v>
      </c>
      <c r="H2769" s="14">
        <f>I2769/100000000000</f>
        <v>0.83214680544999997</v>
      </c>
      <c r="I2769" s="12">
        <v>83214680545</v>
      </c>
      <c r="J2769" s="12">
        <v>98.01</v>
      </c>
      <c r="K2769" s="10">
        <f>L2769/1000000000000</f>
        <v>0.11761945687</v>
      </c>
      <c r="L2769" s="12">
        <v>117619456870</v>
      </c>
      <c r="M2769" s="12">
        <v>11.6</v>
      </c>
      <c r="N2769" s="12">
        <v>1</v>
      </c>
      <c r="O2769" s="15">
        <f>IF([1]!Table_1[[#This Row],[연도]]=2016,1,0)</f>
        <v>0</v>
      </c>
      <c r="P2769" s="15">
        <f>IF([1]!Table_1[[#This Row],[연도]]=2017,1,0)</f>
        <v>0</v>
      </c>
      <c r="Q2769" s="15">
        <f>IF([1]!Table_1[[#This Row],[연도]]=2018,1,0)</f>
        <v>0</v>
      </c>
      <c r="R2769" s="15">
        <f>IF([1]!Table_1[[#This Row],[연도]]=2019,1,0)</f>
        <v>0</v>
      </c>
      <c r="S2769" s="15">
        <f>IF([1]!Table_1[[#This Row],[연도]]=2020,1,0)</f>
        <v>0</v>
      </c>
      <c r="T2769" s="15">
        <f>IF([1]!Table_1[[#This Row],[연도]]=2021,1,0)</f>
        <v>1</v>
      </c>
      <c r="U2769" s="15">
        <f>IF([1]!Table_1[[#This Row],[연도]]=2022,1,0)</f>
        <v>0</v>
      </c>
      <c r="V2769" s="15">
        <f>IF([1]!Table_1[[#This Row],[연도]]=2023,1,0)</f>
        <v>0</v>
      </c>
      <c r="W2769" s="12">
        <v>1.34</v>
      </c>
      <c r="X2769" s="10">
        <f>Y2769/1000000000000</f>
        <v>0.25488</v>
      </c>
      <c r="Y2769" s="15">
        <f>[1]!Table_1[[#This Row],[주가]]*[1]!Table_1[[#This Row],[기말주식수]]</f>
        <v>254880000000</v>
      </c>
      <c r="Z2769" s="14">
        <f>AA2769/10</f>
        <v>0.30629210895326164</v>
      </c>
      <c r="AA2769" s="15">
        <f>[1]!Table_1[[#This Row],[시가총액]]/[1]!Table_1[[#This Row],[당기순이익(세후영업이익)]]</f>
        <v>3.0629210895326162</v>
      </c>
      <c r="AB2769" s="12">
        <v>9526867000</v>
      </c>
    </row>
    <row r="2770" spans="1:28" ht="19.2">
      <c r="A2770" s="10">
        <v>2769</v>
      </c>
      <c r="B2770" s="10">
        <v>21080</v>
      </c>
      <c r="C2770" s="11" t="s">
        <v>431</v>
      </c>
      <c r="D2770" s="11" t="s">
        <v>20</v>
      </c>
      <c r="E2770" s="10">
        <v>2022</v>
      </c>
      <c r="F2770" s="10">
        <v>0</v>
      </c>
      <c r="G2770" s="14">
        <f>([1]!Table_1[[#This Row],[총자산]]-[1]!Table_1[[#This Row],[장부가치 자기자본]]+[1]!Table_1[[#This Row],[시가총액]])/[1]!Table_1[[#This Row],[총자산]]</f>
        <v>0.78815075952130731</v>
      </c>
      <c r="H2770" s="14">
        <f>I2770/100000000000</f>
        <v>0.35151287454000002</v>
      </c>
      <c r="I2770" s="10">
        <v>35151287454</v>
      </c>
      <c r="J2770" s="10">
        <v>-2.12</v>
      </c>
      <c r="K2770" s="10">
        <f>L2770/1000000000000</f>
        <v>0.100987678722</v>
      </c>
      <c r="L2770" s="10">
        <v>100987678722</v>
      </c>
      <c r="M2770" s="10">
        <v>14</v>
      </c>
      <c r="N2770" s="10">
        <v>1</v>
      </c>
      <c r="O2770" s="14">
        <f>IF([1]!Table_1[[#This Row],[연도]]=2016,1,0)</f>
        <v>0</v>
      </c>
      <c r="P2770" s="14">
        <f>IF([1]!Table_1[[#This Row],[연도]]=2017,1,0)</f>
        <v>0</v>
      </c>
      <c r="Q2770" s="14">
        <f>IF([1]!Table_1[[#This Row],[연도]]=2018,1,0)</f>
        <v>0</v>
      </c>
      <c r="R2770" s="14">
        <f>IF([1]!Table_1[[#This Row],[연도]]=2019,1,0)</f>
        <v>0</v>
      </c>
      <c r="S2770" s="14">
        <f>IF([1]!Table_1[[#This Row],[연도]]=2020,1,0)</f>
        <v>0</v>
      </c>
      <c r="T2770" s="14">
        <f>IF([1]!Table_1[[#This Row],[연도]]=2021,1,0)</f>
        <v>0</v>
      </c>
      <c r="U2770" s="14">
        <f>IF([1]!Table_1[[#This Row],[연도]]=2022,1,0)</f>
        <v>1</v>
      </c>
      <c r="V2770" s="14">
        <f>IF([1]!Table_1[[#This Row],[연도]]=2023,1,0)</f>
        <v>0</v>
      </c>
      <c r="W2770" s="10">
        <v>1.62</v>
      </c>
      <c r="X2770" s="10">
        <f>Y2770/1000000000000</f>
        <v>0.12576000000000001</v>
      </c>
      <c r="Y2770" s="14">
        <f>[1]!Table_1[[#This Row],[주가]]*[1]!Table_1[[#This Row],[기말주식수]]</f>
        <v>125760000000</v>
      </c>
      <c r="Z2770" s="14">
        <f>AA2770/10</f>
        <v>0.35776783471892232</v>
      </c>
      <c r="AA2770" s="14">
        <f>[1]!Table_1[[#This Row],[시가총액]]/[1]!Table_1[[#This Row],[당기순이익(세후영업이익)]]</f>
        <v>3.5776783471892233</v>
      </c>
      <c r="AB2770" s="10">
        <v>7049186250</v>
      </c>
    </row>
    <row r="2771" spans="1:28" ht="19.2">
      <c r="A2771" s="12">
        <v>2770</v>
      </c>
      <c r="B2771" s="12">
        <v>21080</v>
      </c>
      <c r="C2771" s="13" t="s">
        <v>431</v>
      </c>
      <c r="D2771" s="13" t="s">
        <v>20</v>
      </c>
      <c r="E2771" s="12">
        <v>2023</v>
      </c>
      <c r="F2771" s="12">
        <v>27.486999999999998</v>
      </c>
      <c r="G2771" s="15">
        <f>([1]!Table_1[[#This Row],[총자산]]-[1]!Table_1[[#This Row],[장부가치 자기자본]]+[1]!Table_1[[#This Row],[시가총액]])/[1]!Table_1[[#This Row],[총자산]]</f>
        <v>0.97652638342423415</v>
      </c>
      <c r="H2771" s="14">
        <f>I2771/100000000000</f>
        <v>0.24779485522</v>
      </c>
      <c r="I2771" s="12">
        <v>24779485522</v>
      </c>
      <c r="J2771" s="12">
        <v>14.46</v>
      </c>
      <c r="K2771" s="10">
        <f>L2771/1000000000000</f>
        <v>0.13578925084599999</v>
      </c>
      <c r="L2771" s="12">
        <v>135789250846</v>
      </c>
      <c r="M2771" s="12">
        <v>19.8</v>
      </c>
      <c r="N2771" s="12">
        <v>1</v>
      </c>
      <c r="O2771" s="15">
        <f>IF([1]!Table_1[[#This Row],[연도]]=2016,1,0)</f>
        <v>0</v>
      </c>
      <c r="P2771" s="15">
        <f>IF([1]!Table_1[[#This Row],[연도]]=2017,1,0)</f>
        <v>0</v>
      </c>
      <c r="Q2771" s="15">
        <f>IF([1]!Table_1[[#This Row],[연도]]=2018,1,0)</f>
        <v>0</v>
      </c>
      <c r="R2771" s="15">
        <f>IF([1]!Table_1[[#This Row],[연도]]=2019,1,0)</f>
        <v>0</v>
      </c>
      <c r="S2771" s="15">
        <f>IF([1]!Table_1[[#This Row],[연도]]=2020,1,0)</f>
        <v>0</v>
      </c>
      <c r="T2771" s="15">
        <f>IF([1]!Table_1[[#This Row],[연도]]=2021,1,0)</f>
        <v>0</v>
      </c>
      <c r="U2771" s="15">
        <f>IF([1]!Table_1[[#This Row],[연도]]=2022,1,0)</f>
        <v>0</v>
      </c>
      <c r="V2771" s="15">
        <f>IF([1]!Table_1[[#This Row],[연도]]=2023,1,0)</f>
        <v>1</v>
      </c>
      <c r="W2771" s="12">
        <v>0.34</v>
      </c>
      <c r="X2771" s="10">
        <f>Y2771/1000000000000</f>
        <v>0.17208000000000001</v>
      </c>
      <c r="Y2771" s="15">
        <f>[1]!Table_1[[#This Row],[주가]]*[1]!Table_1[[#This Row],[기말주식수]]</f>
        <v>172080000000</v>
      </c>
      <c r="Z2771" s="14">
        <f>AA2771/10</f>
        <v>0.69444541068950771</v>
      </c>
      <c r="AA2771" s="15">
        <f>[1]!Table_1[[#This Row],[시가총액]]/[1]!Table_1[[#This Row],[당기순이익(세후영업이익)]]</f>
        <v>6.9444541068950771</v>
      </c>
      <c r="AB2771" s="12">
        <v>5519349000</v>
      </c>
    </row>
    <row r="2772" spans="1:28" ht="19.2">
      <c r="A2772" s="10">
        <v>2771</v>
      </c>
      <c r="B2772" s="10">
        <v>21240</v>
      </c>
      <c r="C2772" s="11" t="s">
        <v>432</v>
      </c>
      <c r="D2772" s="11" t="s">
        <v>6</v>
      </c>
      <c r="E2772" s="10">
        <v>2016</v>
      </c>
      <c r="F2772" s="10">
        <v>96.460999999999999</v>
      </c>
      <c r="G2772" s="14">
        <f>([1]!Table_1[[#This Row],[총자산]]-[1]!Table_1[[#This Row],[장부가치 자기자본]]+[1]!Table_1[[#This Row],[시가총액]])/[1]!Table_1[[#This Row],[총자산]]</f>
        <v>3.8261590849679785</v>
      </c>
      <c r="H2772" s="14">
        <f>I2772/100000000000</f>
        <v>3.3879700000000001</v>
      </c>
      <c r="I2772" s="10">
        <v>338797000000</v>
      </c>
      <c r="J2772" s="10">
        <v>10.83</v>
      </c>
      <c r="K2772" s="10">
        <f>L2772/1000000000000</f>
        <v>2.376328167259</v>
      </c>
      <c r="L2772" s="10">
        <v>2376328167259</v>
      </c>
      <c r="M2772" s="10">
        <v>4.07</v>
      </c>
      <c r="N2772" s="10">
        <v>1</v>
      </c>
      <c r="O2772" s="14">
        <f>IF([1]!Table_1[[#This Row],[연도]]=2016,1,0)</f>
        <v>1</v>
      </c>
      <c r="P2772" s="14">
        <f>IF([1]!Table_1[[#This Row],[연도]]=2017,1,0)</f>
        <v>0</v>
      </c>
      <c r="Q2772" s="14">
        <f>IF([1]!Table_1[[#This Row],[연도]]=2018,1,0)</f>
        <v>0</v>
      </c>
      <c r="R2772" s="14">
        <f>IF([1]!Table_1[[#This Row],[연도]]=2019,1,0)</f>
        <v>0</v>
      </c>
      <c r="S2772" s="14">
        <f>IF([1]!Table_1[[#This Row],[연도]]=2020,1,0)</f>
        <v>0</v>
      </c>
      <c r="T2772" s="14">
        <f>IF([1]!Table_1[[#This Row],[연도]]=2021,1,0)</f>
        <v>0</v>
      </c>
      <c r="U2772" s="14">
        <f>IF([1]!Table_1[[#This Row],[연도]]=2022,1,0)</f>
        <v>0</v>
      </c>
      <c r="V2772" s="14">
        <f>IF([1]!Table_1[[#This Row],[연도]]=2023,1,0)</f>
        <v>0</v>
      </c>
      <c r="W2772" s="10">
        <v>1.3</v>
      </c>
      <c r="X2772" s="10">
        <f>Y2772/1000000000000</f>
        <v>6.7443992979000003</v>
      </c>
      <c r="Y2772" s="14">
        <f>[1]!Table_1[[#This Row],[주가]]*[1]!Table_1[[#This Row],[기말주식수]]</f>
        <v>6744399297900</v>
      </c>
      <c r="Z2772" s="14">
        <f>AA2772/10</f>
        <v>1.9906903832973728</v>
      </c>
      <c r="AA2772" s="14">
        <f>[1]!Table_1[[#This Row],[시가총액]]/[1]!Table_1[[#This Row],[당기순이익(세후영업이익)]]</f>
        <v>19.906903832973729</v>
      </c>
      <c r="AB2772" s="10">
        <v>234699603200</v>
      </c>
    </row>
    <row r="2773" spans="1:28" ht="19.2">
      <c r="A2773" s="12">
        <v>2772</v>
      </c>
      <c r="B2773" s="12">
        <v>21240</v>
      </c>
      <c r="C2773" s="13" t="s">
        <v>432</v>
      </c>
      <c r="D2773" s="13" t="s">
        <v>6</v>
      </c>
      <c r="E2773" s="12">
        <v>2017</v>
      </c>
      <c r="F2773" s="12">
        <v>71.316000000000003</v>
      </c>
      <c r="G2773" s="15">
        <f>([1]!Table_1[[#This Row],[총자산]]-[1]!Table_1[[#This Row],[장부가치 자기자본]]+[1]!Table_1[[#This Row],[시가총액]])/[1]!Table_1[[#This Row],[총자산]]</f>
        <v>3.930915191811363</v>
      </c>
      <c r="H2773" s="14">
        <f>I2773/100000000000</f>
        <v>4.7274900000000004</v>
      </c>
      <c r="I2773" s="12">
        <v>472749000000</v>
      </c>
      <c r="J2773" s="12">
        <v>9.7200000000000006</v>
      </c>
      <c r="K2773" s="10">
        <f>L2773/1000000000000</f>
        <v>2.51677249893</v>
      </c>
      <c r="L2773" s="12">
        <v>2516772498930</v>
      </c>
      <c r="M2773" s="12">
        <v>3.03</v>
      </c>
      <c r="N2773" s="12">
        <v>4</v>
      </c>
      <c r="O2773" s="15">
        <f>IF([1]!Table_1[[#This Row],[연도]]=2016,1,0)</f>
        <v>0</v>
      </c>
      <c r="P2773" s="15">
        <f>IF([1]!Table_1[[#This Row],[연도]]=2017,1,0)</f>
        <v>1</v>
      </c>
      <c r="Q2773" s="15">
        <f>IF([1]!Table_1[[#This Row],[연도]]=2018,1,0)</f>
        <v>0</v>
      </c>
      <c r="R2773" s="15">
        <f>IF([1]!Table_1[[#This Row],[연도]]=2019,1,0)</f>
        <v>0</v>
      </c>
      <c r="S2773" s="15">
        <f>IF([1]!Table_1[[#This Row],[연도]]=2020,1,0)</f>
        <v>0</v>
      </c>
      <c r="T2773" s="15">
        <f>IF([1]!Table_1[[#This Row],[연도]]=2021,1,0)</f>
        <v>0</v>
      </c>
      <c r="U2773" s="15">
        <f>IF([1]!Table_1[[#This Row],[연도]]=2022,1,0)</f>
        <v>0</v>
      </c>
      <c r="V2773" s="15">
        <f>IF([1]!Table_1[[#This Row],[연도]]=2023,1,0)</f>
        <v>0</v>
      </c>
      <c r="W2773" s="12">
        <v>0.81</v>
      </c>
      <c r="X2773" s="10">
        <f>Y2773/1000000000000</f>
        <v>7.3097304217000003</v>
      </c>
      <c r="Y2773" s="15">
        <f>[1]!Table_1[[#This Row],[주가]]*[1]!Table_1[[#This Row],[기말주식수]]</f>
        <v>7309730421700</v>
      </c>
      <c r="Z2773" s="14">
        <f>AA2773/10</f>
        <v>1.5462180611064222</v>
      </c>
      <c r="AA2773" s="15">
        <f>[1]!Table_1[[#This Row],[시가총액]]/[1]!Table_1[[#This Row],[당기순이익(세후영업이익)]]</f>
        <v>15.462180611064221</v>
      </c>
      <c r="AB2773" s="12">
        <v>232210588000</v>
      </c>
    </row>
    <row r="2774" spans="1:28" ht="19.2">
      <c r="A2774" s="10">
        <v>2773</v>
      </c>
      <c r="B2774" s="10">
        <v>21240</v>
      </c>
      <c r="C2774" s="11" t="s">
        <v>432</v>
      </c>
      <c r="D2774" s="11" t="s">
        <v>6</v>
      </c>
      <c r="E2774" s="10">
        <v>2018</v>
      </c>
      <c r="F2774" s="10">
        <v>74.271000000000001</v>
      </c>
      <c r="G2774" s="14">
        <f>([1]!Table_1[[#This Row],[총자산]]-[1]!Table_1[[#This Row],[장부가치 자기자본]]+[1]!Table_1[[#This Row],[시가총액]])/[1]!Table_1[[#This Row],[총자산]]</f>
        <v>2.8415435154672126</v>
      </c>
      <c r="H2774" s="14">
        <f>I2774/100000000000</f>
        <v>5.1982699999999999</v>
      </c>
      <c r="I2774" s="10">
        <v>519827000000</v>
      </c>
      <c r="J2774" s="10">
        <v>10.19</v>
      </c>
      <c r="K2774" s="10">
        <f>L2774/1000000000000</f>
        <v>2.7073152040770001</v>
      </c>
      <c r="L2774" s="10">
        <v>2707315204077</v>
      </c>
      <c r="M2774" s="10">
        <v>2.59</v>
      </c>
      <c r="N2774" s="10">
        <v>4</v>
      </c>
      <c r="O2774" s="14">
        <f>IF([1]!Table_1[[#This Row],[연도]]=2016,1,0)</f>
        <v>0</v>
      </c>
      <c r="P2774" s="14">
        <f>IF([1]!Table_1[[#This Row],[연도]]=2017,1,0)</f>
        <v>0</v>
      </c>
      <c r="Q2774" s="14">
        <f>IF([1]!Table_1[[#This Row],[연도]]=2018,1,0)</f>
        <v>1</v>
      </c>
      <c r="R2774" s="14">
        <f>IF([1]!Table_1[[#This Row],[연도]]=2019,1,0)</f>
        <v>0</v>
      </c>
      <c r="S2774" s="14">
        <f>IF([1]!Table_1[[#This Row],[연도]]=2020,1,0)</f>
        <v>0</v>
      </c>
      <c r="T2774" s="14">
        <f>IF([1]!Table_1[[#This Row],[연도]]=2021,1,0)</f>
        <v>0</v>
      </c>
      <c r="U2774" s="14">
        <f>IF([1]!Table_1[[#This Row],[연도]]=2022,1,0)</f>
        <v>0</v>
      </c>
      <c r="V2774" s="14">
        <f>IF([1]!Table_1[[#This Row],[연도]]=2023,1,0)</f>
        <v>0</v>
      </c>
      <c r="W2774" s="10">
        <v>1.23</v>
      </c>
      <c r="X2774" s="10">
        <f>Y2774/1000000000000</f>
        <v>5.4685517679000002</v>
      </c>
      <c r="Y2774" s="14">
        <f>[1]!Table_1[[#This Row],[주가]]*[1]!Table_1[[#This Row],[기말주식수]]</f>
        <v>5468551767900</v>
      </c>
      <c r="Z2774" s="14">
        <f>AA2774/10</f>
        <v>1.0519945612482613</v>
      </c>
      <c r="AA2774" s="14">
        <f>[1]!Table_1[[#This Row],[시가총액]]/[1]!Table_1[[#This Row],[당기순이익(세후영업이익)]]</f>
        <v>10.519945612482614</v>
      </c>
      <c r="AB2774" s="10">
        <v>259807814000</v>
      </c>
    </row>
    <row r="2775" spans="1:28" ht="19.2">
      <c r="A2775" s="12">
        <v>2774</v>
      </c>
      <c r="B2775" s="12">
        <v>21240</v>
      </c>
      <c r="C2775" s="13" t="s">
        <v>432</v>
      </c>
      <c r="D2775" s="13" t="s">
        <v>6</v>
      </c>
      <c r="E2775" s="12">
        <v>2019</v>
      </c>
      <c r="F2775" s="12">
        <v>52.173000000000002</v>
      </c>
      <c r="G2775" s="15">
        <f>([1]!Table_1[[#This Row],[총자산]]-[1]!Table_1[[#This Row],[장부가치 자기자본]]+[1]!Table_1[[#This Row],[시가총액]])/[1]!Table_1[[#This Row],[총자산]]</f>
        <v>3.0292962104987766</v>
      </c>
      <c r="H2775" s="14">
        <f>I2775/100000000000</f>
        <v>4.5827499999999999</v>
      </c>
      <c r="I2775" s="12">
        <v>458275000000</v>
      </c>
      <c r="J2775" s="12">
        <v>20.010000000000002</v>
      </c>
      <c r="K2775" s="10">
        <f>L2775/1000000000000</f>
        <v>3.0189125027069998</v>
      </c>
      <c r="L2775" s="12">
        <v>3018912502707</v>
      </c>
      <c r="M2775" s="12">
        <v>2.58</v>
      </c>
      <c r="N2775" s="12">
        <v>3</v>
      </c>
      <c r="O2775" s="15">
        <f>IF([1]!Table_1[[#This Row],[연도]]=2016,1,0)</f>
        <v>0</v>
      </c>
      <c r="P2775" s="15">
        <f>IF([1]!Table_1[[#This Row],[연도]]=2017,1,0)</f>
        <v>0</v>
      </c>
      <c r="Q2775" s="15">
        <f>IF([1]!Table_1[[#This Row],[연도]]=2018,1,0)</f>
        <v>0</v>
      </c>
      <c r="R2775" s="15">
        <f>IF([1]!Table_1[[#This Row],[연도]]=2019,1,0)</f>
        <v>1</v>
      </c>
      <c r="S2775" s="15">
        <f>IF([1]!Table_1[[#This Row],[연도]]=2020,1,0)</f>
        <v>0</v>
      </c>
      <c r="T2775" s="15">
        <f>IF([1]!Table_1[[#This Row],[연도]]=2021,1,0)</f>
        <v>0</v>
      </c>
      <c r="U2775" s="15">
        <f>IF([1]!Table_1[[#This Row],[연도]]=2022,1,0)</f>
        <v>0</v>
      </c>
      <c r="V2775" s="15">
        <f>IF([1]!Table_1[[#This Row],[연도]]=2023,1,0)</f>
        <v>0</v>
      </c>
      <c r="W2775" s="12">
        <v>1.04</v>
      </c>
      <c r="X2775" s="10">
        <f>Y2775/1000000000000</f>
        <v>6.8707445289000004</v>
      </c>
      <c r="Y2775" s="15">
        <f>[1]!Table_1[[#This Row],[주가]]*[1]!Table_1[[#This Row],[기말주식수]]</f>
        <v>6870744528900</v>
      </c>
      <c r="Z2775" s="14">
        <f>AA2775/10</f>
        <v>1.4992623487862091</v>
      </c>
      <c r="AA2775" s="15">
        <f>[1]!Table_1[[#This Row],[시가총액]]/[1]!Table_1[[#This Row],[당기순이익(세후영업이익)]]</f>
        <v>14.992623487862092</v>
      </c>
      <c r="AB2775" s="12">
        <v>173324148000</v>
      </c>
    </row>
    <row r="2776" spans="1:28" ht="19.2">
      <c r="A2776" s="10">
        <v>2775</v>
      </c>
      <c r="B2776" s="10">
        <v>21240</v>
      </c>
      <c r="C2776" s="11" t="s">
        <v>432</v>
      </c>
      <c r="D2776" s="11" t="s">
        <v>6</v>
      </c>
      <c r="E2776" s="10">
        <v>2020</v>
      </c>
      <c r="F2776" s="10">
        <v>21.513000000000002</v>
      </c>
      <c r="G2776" s="14">
        <f>([1]!Table_1[[#This Row],[총자산]]-[1]!Table_1[[#This Row],[장부가치 자기자본]]+[1]!Table_1[[#This Row],[시가총액]])/[1]!Table_1[[#This Row],[총자산]]</f>
        <v>2.279364110915481</v>
      </c>
      <c r="H2776" s="14">
        <f>I2776/100000000000</f>
        <v>6.0643900000000004</v>
      </c>
      <c r="I2776" s="10">
        <v>606439000000</v>
      </c>
      <c r="J2776" s="10">
        <v>6.1</v>
      </c>
      <c r="K2776" s="10">
        <f>L2776/1000000000000</f>
        <v>3.237411475094</v>
      </c>
      <c r="L2776" s="10">
        <v>3237411475094</v>
      </c>
      <c r="M2776" s="10">
        <v>2.3199999999999998</v>
      </c>
      <c r="N2776" s="10">
        <v>1</v>
      </c>
      <c r="O2776" s="14">
        <f>IF([1]!Table_1[[#This Row],[연도]]=2016,1,0)</f>
        <v>0</v>
      </c>
      <c r="P2776" s="14">
        <f>IF([1]!Table_1[[#This Row],[연도]]=2017,1,0)</f>
        <v>0</v>
      </c>
      <c r="Q2776" s="14">
        <f>IF([1]!Table_1[[#This Row],[연도]]=2018,1,0)</f>
        <v>0</v>
      </c>
      <c r="R2776" s="14">
        <f>IF([1]!Table_1[[#This Row],[연도]]=2019,1,0)</f>
        <v>0</v>
      </c>
      <c r="S2776" s="14">
        <f>IF([1]!Table_1[[#This Row],[연도]]=2020,1,0)</f>
        <v>1</v>
      </c>
      <c r="T2776" s="14">
        <f>IF([1]!Table_1[[#This Row],[연도]]=2021,1,0)</f>
        <v>0</v>
      </c>
      <c r="U2776" s="14">
        <f>IF([1]!Table_1[[#This Row],[연도]]=2022,1,0)</f>
        <v>0</v>
      </c>
      <c r="V2776" s="14">
        <f>IF([1]!Table_1[[#This Row],[연도]]=2023,1,0)</f>
        <v>0</v>
      </c>
      <c r="W2776" s="10">
        <v>0.68</v>
      </c>
      <c r="X2776" s="10">
        <f>Y2776/1000000000000</f>
        <v>5.3652323012999998</v>
      </c>
      <c r="Y2776" s="14">
        <f>[1]!Table_1[[#This Row],[주가]]*[1]!Table_1[[#This Row],[기말주식수]]</f>
        <v>5365232301300</v>
      </c>
      <c r="Z2776" s="14">
        <f>AA2776/10</f>
        <v>0.88471096042635777</v>
      </c>
      <c r="AA2776" s="14">
        <f>[1]!Table_1[[#This Row],[시가총액]]/[1]!Table_1[[#This Row],[당기순이익(세후영업이익)]]</f>
        <v>8.8471096042635775</v>
      </c>
      <c r="AB2776" s="10">
        <v>87066750000</v>
      </c>
    </row>
    <row r="2777" spans="1:28" ht="19.2">
      <c r="A2777" s="12">
        <v>2776</v>
      </c>
      <c r="B2777" s="12">
        <v>21240</v>
      </c>
      <c r="C2777" s="13" t="s">
        <v>432</v>
      </c>
      <c r="D2777" s="13" t="s">
        <v>6</v>
      </c>
      <c r="E2777" s="12">
        <v>2021</v>
      </c>
      <c r="F2777" s="12">
        <v>19.484000000000002</v>
      </c>
      <c r="G2777" s="15">
        <f>([1]!Table_1[[#This Row],[총자산]]-[1]!Table_1[[#This Row],[장부가치 자기자본]]+[1]!Table_1[[#This Row],[시가총액]])/[1]!Table_1[[#This Row],[총자산]]</f>
        <v>1.9435951079969338</v>
      </c>
      <c r="H2777" s="14">
        <f>I2777/100000000000</f>
        <v>6.40219</v>
      </c>
      <c r="I2777" s="12">
        <v>640219000000</v>
      </c>
      <c r="J2777" s="12">
        <v>25.47</v>
      </c>
      <c r="K2777" s="10">
        <f>L2777/1000000000000</f>
        <v>3.6642595567880001</v>
      </c>
      <c r="L2777" s="12">
        <v>3664259556788</v>
      </c>
      <c r="M2777" s="12">
        <v>1.64</v>
      </c>
      <c r="N2777" s="12">
        <v>1</v>
      </c>
      <c r="O2777" s="15">
        <f>IF([1]!Table_1[[#This Row],[연도]]=2016,1,0)</f>
        <v>0</v>
      </c>
      <c r="P2777" s="15">
        <f>IF([1]!Table_1[[#This Row],[연도]]=2017,1,0)</f>
        <v>0</v>
      </c>
      <c r="Q2777" s="15">
        <f>IF([1]!Table_1[[#This Row],[연도]]=2018,1,0)</f>
        <v>0</v>
      </c>
      <c r="R2777" s="15">
        <f>IF([1]!Table_1[[#This Row],[연도]]=2019,1,0)</f>
        <v>0</v>
      </c>
      <c r="S2777" s="15">
        <f>IF([1]!Table_1[[#This Row],[연도]]=2020,1,0)</f>
        <v>0</v>
      </c>
      <c r="T2777" s="15">
        <f>IF([1]!Table_1[[#This Row],[연도]]=2021,1,0)</f>
        <v>1</v>
      </c>
      <c r="U2777" s="15">
        <f>IF([1]!Table_1[[#This Row],[연도]]=2022,1,0)</f>
        <v>0</v>
      </c>
      <c r="V2777" s="15">
        <f>IF([1]!Table_1[[#This Row],[연도]]=2023,1,0)</f>
        <v>0</v>
      </c>
      <c r="W2777" s="12">
        <v>0.43</v>
      </c>
      <c r="X2777" s="10">
        <f>Y2777/1000000000000</f>
        <v>5.4906916535999999</v>
      </c>
      <c r="Y2777" s="15">
        <f>[1]!Table_1[[#This Row],[주가]]*[1]!Table_1[[#This Row],[기말주식수]]</f>
        <v>5490691653600</v>
      </c>
      <c r="Z2777" s="14">
        <f>AA2777/10</f>
        <v>0.85762710160117073</v>
      </c>
      <c r="AA2777" s="15">
        <f>[1]!Table_1[[#This Row],[시가총액]]/[1]!Table_1[[#This Row],[당기순이익(세후영업이익)]]</f>
        <v>8.5762710160117077</v>
      </c>
      <c r="AB2777" s="12">
        <v>90694531250</v>
      </c>
    </row>
    <row r="2778" spans="1:28" ht="19.2">
      <c r="A2778" s="10">
        <v>2777</v>
      </c>
      <c r="B2778" s="10">
        <v>21240</v>
      </c>
      <c r="C2778" s="11" t="s">
        <v>432</v>
      </c>
      <c r="D2778" s="11" t="s">
        <v>6</v>
      </c>
      <c r="E2778" s="10">
        <v>2022</v>
      </c>
      <c r="F2778" s="10">
        <v>20.606000000000002</v>
      </c>
      <c r="G2778" s="14">
        <f>([1]!Table_1[[#This Row],[총자산]]-[1]!Table_1[[#This Row],[장부가치 자기자본]]+[1]!Table_1[[#This Row],[시가총액]])/[1]!Table_1[[#This Row],[총자산]]</f>
        <v>1.4154407512115101</v>
      </c>
      <c r="H2778" s="14">
        <f>I2778/100000000000</f>
        <v>6.77379</v>
      </c>
      <c r="I2778" s="10">
        <v>677379000000</v>
      </c>
      <c r="J2778" s="10">
        <v>14.85</v>
      </c>
      <c r="K2778" s="10">
        <f>L2778/1000000000000</f>
        <v>3.8561328950839999</v>
      </c>
      <c r="L2778" s="10">
        <v>3856132895084</v>
      </c>
      <c r="M2778" s="10">
        <v>1.56</v>
      </c>
      <c r="N2778" s="10">
        <v>1</v>
      </c>
      <c r="O2778" s="14">
        <f>IF([1]!Table_1[[#This Row],[연도]]=2016,1,0)</f>
        <v>0</v>
      </c>
      <c r="P2778" s="14">
        <f>IF([1]!Table_1[[#This Row],[연도]]=2017,1,0)</f>
        <v>0</v>
      </c>
      <c r="Q2778" s="14">
        <f>IF([1]!Table_1[[#This Row],[연도]]=2018,1,0)</f>
        <v>0</v>
      </c>
      <c r="R2778" s="14">
        <f>IF([1]!Table_1[[#This Row],[연도]]=2019,1,0)</f>
        <v>0</v>
      </c>
      <c r="S2778" s="14">
        <f>IF([1]!Table_1[[#This Row],[연도]]=2020,1,0)</f>
        <v>0</v>
      </c>
      <c r="T2778" s="14">
        <f>IF([1]!Table_1[[#This Row],[연도]]=2021,1,0)</f>
        <v>0</v>
      </c>
      <c r="U2778" s="14">
        <f>IF([1]!Table_1[[#This Row],[연도]]=2022,1,0)</f>
        <v>1</v>
      </c>
      <c r="V2778" s="14">
        <f>IF([1]!Table_1[[#This Row],[연도]]=2023,1,0)</f>
        <v>0</v>
      </c>
      <c r="W2778" s="10">
        <v>0.78</v>
      </c>
      <c r="X2778" s="10">
        <f>Y2778/1000000000000</f>
        <v>4.1253987021</v>
      </c>
      <c r="Y2778" s="14">
        <f>[1]!Table_1[[#This Row],[주가]]*[1]!Table_1[[#This Row],[기말주식수]]</f>
        <v>4125398702100</v>
      </c>
      <c r="Z2778" s="14">
        <f>AA2778/10</f>
        <v>0.60902370786516857</v>
      </c>
      <c r="AA2778" s="14">
        <f>[1]!Table_1[[#This Row],[시가총액]]/[1]!Table_1[[#This Row],[당기순이익(세후영업이익)]]</f>
        <v>6.0902370786516853</v>
      </c>
      <c r="AB2778" s="10">
        <v>94332868500</v>
      </c>
    </row>
    <row r="2779" spans="1:28" ht="19.2">
      <c r="A2779" s="12">
        <v>2778</v>
      </c>
      <c r="B2779" s="12">
        <v>21240</v>
      </c>
      <c r="C2779" s="13" t="s">
        <v>432</v>
      </c>
      <c r="D2779" s="13" t="s">
        <v>6</v>
      </c>
      <c r="E2779" s="12">
        <v>2023</v>
      </c>
      <c r="F2779" s="12">
        <v>20.797999999999998</v>
      </c>
      <c r="G2779" s="15">
        <f>([1]!Table_1[[#This Row],[총자산]]-[1]!Table_1[[#This Row],[장부가치 자기자본]]+[1]!Table_1[[#This Row],[시가총액]])/[1]!Table_1[[#This Row],[총자산]]</f>
        <v>1.3264470434113012</v>
      </c>
      <c r="H2779" s="14">
        <f>I2779/100000000000</f>
        <v>7.3125499999999999</v>
      </c>
      <c r="I2779" s="12">
        <v>731255000000</v>
      </c>
      <c r="J2779" s="12">
        <v>11.13</v>
      </c>
      <c r="K2779" s="10">
        <f>L2779/1000000000000</f>
        <v>3.966519721923</v>
      </c>
      <c r="L2779" s="12">
        <v>3966519721923</v>
      </c>
      <c r="M2779" s="12">
        <v>1.39</v>
      </c>
      <c r="N2779" s="12">
        <v>1</v>
      </c>
      <c r="O2779" s="15">
        <f>IF([1]!Table_1[[#This Row],[연도]]=2016,1,0)</f>
        <v>0</v>
      </c>
      <c r="P2779" s="15">
        <f>IF([1]!Table_1[[#This Row],[연도]]=2017,1,0)</f>
        <v>0</v>
      </c>
      <c r="Q2779" s="15">
        <f>IF([1]!Table_1[[#This Row],[연도]]=2018,1,0)</f>
        <v>0</v>
      </c>
      <c r="R2779" s="15">
        <f>IF([1]!Table_1[[#This Row],[연도]]=2019,1,0)</f>
        <v>0</v>
      </c>
      <c r="S2779" s="15">
        <f>IF([1]!Table_1[[#This Row],[연도]]=2020,1,0)</f>
        <v>0</v>
      </c>
      <c r="T2779" s="15">
        <f>IF([1]!Table_1[[#This Row],[연도]]=2021,1,0)</f>
        <v>0</v>
      </c>
      <c r="U2779" s="15">
        <f>IF([1]!Table_1[[#This Row],[연도]]=2022,1,0)</f>
        <v>0</v>
      </c>
      <c r="V2779" s="15">
        <f>IF([1]!Table_1[[#This Row],[연도]]=2023,1,0)</f>
        <v>1</v>
      </c>
      <c r="W2779" s="12">
        <v>0.87</v>
      </c>
      <c r="X2779" s="10">
        <f>Y2779/1000000000000</f>
        <v>4.2213382067999996</v>
      </c>
      <c r="Y2779" s="15">
        <f>[1]!Table_1[[#This Row],[주가]]*[1]!Table_1[[#This Row],[기말주식수]]</f>
        <v>4221338206800</v>
      </c>
      <c r="Z2779" s="14">
        <f>AA2779/10</f>
        <v>0.5772730725670252</v>
      </c>
      <c r="AA2779" s="15">
        <f>[1]!Table_1[[#This Row],[시가총액]]/[1]!Table_1[[#This Row],[당기순이익(세후영업이익)]]</f>
        <v>5.772730725670252</v>
      </c>
      <c r="AB2779" s="12">
        <v>97961055750</v>
      </c>
    </row>
    <row r="2780" spans="1:28" ht="19.2">
      <c r="A2780" s="10">
        <v>2779</v>
      </c>
      <c r="B2780" s="10">
        <v>21320</v>
      </c>
      <c r="C2780" s="11" t="s">
        <v>433</v>
      </c>
      <c r="D2780" s="11" t="s">
        <v>20</v>
      </c>
      <c r="E2780" s="10">
        <v>2016</v>
      </c>
      <c r="F2780" s="10">
        <v>12.853999999999999</v>
      </c>
      <c r="G2780" s="14">
        <f>([1]!Table_1[[#This Row],[총자산]]-[1]!Table_1[[#This Row],[장부가치 자기자본]]+[1]!Table_1[[#This Row],[시가총액]])/[1]!Table_1[[#This Row],[총자산]]</f>
        <v>0.85381580008248426</v>
      </c>
      <c r="H2780" s="14">
        <f>I2780/100000000000</f>
        <v>0.35188456861</v>
      </c>
      <c r="I2780" s="10">
        <v>35188456861</v>
      </c>
      <c r="J2780" s="10">
        <v>7.72</v>
      </c>
      <c r="K2780" s="10">
        <f>L2780/1000000000000</f>
        <v>1.12073513923</v>
      </c>
      <c r="L2780" s="10">
        <v>1120735139230</v>
      </c>
      <c r="M2780" s="10">
        <v>9.0399999999999991</v>
      </c>
      <c r="N2780" s="10">
        <v>1</v>
      </c>
      <c r="O2780" s="14">
        <f>IF([1]!Table_1[[#This Row],[연도]]=2016,1,0)</f>
        <v>1</v>
      </c>
      <c r="P2780" s="14">
        <f>IF([1]!Table_1[[#This Row],[연도]]=2017,1,0)</f>
        <v>0</v>
      </c>
      <c r="Q2780" s="14">
        <f>IF([1]!Table_1[[#This Row],[연도]]=2018,1,0)</f>
        <v>0</v>
      </c>
      <c r="R2780" s="14">
        <f>IF([1]!Table_1[[#This Row],[연도]]=2019,1,0)</f>
        <v>0</v>
      </c>
      <c r="S2780" s="14">
        <f>IF([1]!Table_1[[#This Row],[연도]]=2020,1,0)</f>
        <v>0</v>
      </c>
      <c r="T2780" s="14">
        <f>IF([1]!Table_1[[#This Row],[연도]]=2021,1,0)</f>
        <v>0</v>
      </c>
      <c r="U2780" s="14">
        <f>IF([1]!Table_1[[#This Row],[연도]]=2022,1,0)</f>
        <v>0</v>
      </c>
      <c r="V2780" s="14">
        <f>IF([1]!Table_1[[#This Row],[연도]]=2023,1,0)</f>
        <v>0</v>
      </c>
      <c r="W2780" s="10">
        <v>0.95</v>
      </c>
      <c r="X2780" s="10">
        <f>Y2780/1000000000000</f>
        <v>0.17804800000000001</v>
      </c>
      <c r="Y2780" s="14">
        <f>[1]!Table_1[[#This Row],[주가]]*[1]!Table_1[[#This Row],[기말주식수]]</f>
        <v>178048000000</v>
      </c>
      <c r="Z2780" s="14">
        <f>AA2780/10</f>
        <v>0.50598410923024528</v>
      </c>
      <c r="AA2780" s="14">
        <f>[1]!Table_1[[#This Row],[시가총액]]/[1]!Table_1[[#This Row],[당기순이익(세후영업이익)]]</f>
        <v>5.0598410923024533</v>
      </c>
      <c r="AB2780" s="10">
        <v>2140000000</v>
      </c>
    </row>
    <row r="2781" spans="1:28" ht="19.2">
      <c r="A2781" s="12">
        <v>2780</v>
      </c>
      <c r="B2781" s="12">
        <v>21320</v>
      </c>
      <c r="C2781" s="13" t="s">
        <v>433</v>
      </c>
      <c r="D2781" s="13" t="s">
        <v>20</v>
      </c>
      <c r="E2781" s="12">
        <v>2017</v>
      </c>
      <c r="F2781" s="12">
        <v>12.374000000000001</v>
      </c>
      <c r="G2781" s="15">
        <f>([1]!Table_1[[#This Row],[총자산]]-[1]!Table_1[[#This Row],[장부가치 자기자본]]+[1]!Table_1[[#This Row],[시가총액]])/[1]!Table_1[[#This Row],[총자산]]</f>
        <v>0.82575511768789378</v>
      </c>
      <c r="H2781" s="14">
        <f>I2781/100000000000</f>
        <v>0.71852648034</v>
      </c>
      <c r="I2781" s="12">
        <v>71852648034</v>
      </c>
      <c r="J2781" s="12">
        <v>4.3600000000000003</v>
      </c>
      <c r="K2781" s="10">
        <f>L2781/1000000000000</f>
        <v>1.326422111953</v>
      </c>
      <c r="L2781" s="12">
        <v>1326422111953</v>
      </c>
      <c r="M2781" s="12">
        <v>8.1199999999999992</v>
      </c>
      <c r="N2781" s="12">
        <v>1</v>
      </c>
      <c r="O2781" s="15">
        <f>IF([1]!Table_1[[#This Row],[연도]]=2016,1,0)</f>
        <v>0</v>
      </c>
      <c r="P2781" s="15">
        <f>IF([1]!Table_1[[#This Row],[연도]]=2017,1,0)</f>
        <v>1</v>
      </c>
      <c r="Q2781" s="15">
        <f>IF([1]!Table_1[[#This Row],[연도]]=2018,1,0)</f>
        <v>0</v>
      </c>
      <c r="R2781" s="15">
        <f>IF([1]!Table_1[[#This Row],[연도]]=2019,1,0)</f>
        <v>0</v>
      </c>
      <c r="S2781" s="15">
        <f>IF([1]!Table_1[[#This Row],[연도]]=2020,1,0)</f>
        <v>0</v>
      </c>
      <c r="T2781" s="15">
        <f>IF([1]!Table_1[[#This Row],[연도]]=2021,1,0)</f>
        <v>0</v>
      </c>
      <c r="U2781" s="15">
        <f>IF([1]!Table_1[[#This Row],[연도]]=2022,1,0)</f>
        <v>0</v>
      </c>
      <c r="V2781" s="15">
        <f>IF([1]!Table_1[[#This Row],[연도]]=2023,1,0)</f>
        <v>0</v>
      </c>
      <c r="W2781" s="12">
        <v>1.25</v>
      </c>
      <c r="X2781" s="10">
        <f>Y2781/1000000000000</f>
        <v>0.173982</v>
      </c>
      <c r="Y2781" s="15">
        <f>[1]!Table_1[[#This Row],[주가]]*[1]!Table_1[[#This Row],[기말주식수]]</f>
        <v>173982000000</v>
      </c>
      <c r="Z2781" s="14">
        <f>AA2781/10</f>
        <v>0.24213721381245873</v>
      </c>
      <c r="AA2781" s="15">
        <f>[1]!Table_1[[#This Row],[시가총액]]/[1]!Table_1[[#This Row],[당기순이익(세후영업이익)]]</f>
        <v>2.4213721381245872</v>
      </c>
      <c r="AB2781" s="12">
        <v>2782000000</v>
      </c>
    </row>
    <row r="2782" spans="1:28" ht="19.2">
      <c r="A2782" s="10">
        <v>2781</v>
      </c>
      <c r="B2782" s="10">
        <v>21320</v>
      </c>
      <c r="C2782" s="11" t="s">
        <v>433</v>
      </c>
      <c r="D2782" s="11" t="s">
        <v>20</v>
      </c>
      <c r="E2782" s="10">
        <v>2018</v>
      </c>
      <c r="F2782" s="10">
        <v>11.523</v>
      </c>
      <c r="G2782" s="14">
        <f>([1]!Table_1[[#This Row],[총자산]]-[1]!Table_1[[#This Row],[장부가치 자기자본]]+[1]!Table_1[[#This Row],[시가총액]])/[1]!Table_1[[#This Row],[총자산]]</f>
        <v>0.79124155440057864</v>
      </c>
      <c r="H2782" s="14">
        <f>I2782/100000000000</f>
        <v>0.47771723333999999</v>
      </c>
      <c r="I2782" s="10">
        <v>47771723334</v>
      </c>
      <c r="J2782" s="10">
        <v>2.87</v>
      </c>
      <c r="K2782" s="10">
        <f>L2782/1000000000000</f>
        <v>1.063627254909</v>
      </c>
      <c r="L2782" s="10">
        <v>1063627254909</v>
      </c>
      <c r="M2782" s="10">
        <v>7.06</v>
      </c>
      <c r="N2782" s="10">
        <v>1</v>
      </c>
      <c r="O2782" s="14">
        <f>IF([1]!Table_1[[#This Row],[연도]]=2016,1,0)</f>
        <v>0</v>
      </c>
      <c r="P2782" s="14">
        <f>IF([1]!Table_1[[#This Row],[연도]]=2017,1,0)</f>
        <v>0</v>
      </c>
      <c r="Q2782" s="14">
        <f>IF([1]!Table_1[[#This Row],[연도]]=2018,1,0)</f>
        <v>1</v>
      </c>
      <c r="R2782" s="14">
        <f>IF([1]!Table_1[[#This Row],[연도]]=2019,1,0)</f>
        <v>0</v>
      </c>
      <c r="S2782" s="14">
        <f>IF([1]!Table_1[[#This Row],[연도]]=2020,1,0)</f>
        <v>0</v>
      </c>
      <c r="T2782" s="14">
        <f>IF([1]!Table_1[[#This Row],[연도]]=2021,1,0)</f>
        <v>0</v>
      </c>
      <c r="U2782" s="14">
        <f>IF([1]!Table_1[[#This Row],[연도]]=2022,1,0)</f>
        <v>0</v>
      </c>
      <c r="V2782" s="14">
        <f>IF([1]!Table_1[[#This Row],[연도]]=2023,1,0)</f>
        <v>0</v>
      </c>
      <c r="W2782" s="10">
        <v>1.77</v>
      </c>
      <c r="X2782" s="10">
        <f>Y2782/1000000000000</f>
        <v>0.15129799999999999</v>
      </c>
      <c r="Y2782" s="14">
        <f>[1]!Table_1[[#This Row],[주가]]*[1]!Table_1[[#This Row],[기말주식수]]</f>
        <v>151298000000</v>
      </c>
      <c r="Z2782" s="14">
        <f>AA2782/10</f>
        <v>0.31671036638596306</v>
      </c>
      <c r="AA2782" s="14">
        <f>[1]!Table_1[[#This Row],[시가총액]]/[1]!Table_1[[#This Row],[당기순이익(세후영업이익)]]</f>
        <v>3.1671036638596304</v>
      </c>
      <c r="AB2782" s="10">
        <v>2782000000</v>
      </c>
    </row>
    <row r="2783" spans="1:28" ht="19.2">
      <c r="A2783" s="12">
        <v>2782</v>
      </c>
      <c r="B2783" s="12">
        <v>21320</v>
      </c>
      <c r="C2783" s="13" t="s">
        <v>433</v>
      </c>
      <c r="D2783" s="13" t="s">
        <v>20</v>
      </c>
      <c r="E2783" s="12">
        <v>2019</v>
      </c>
      <c r="F2783" s="12">
        <v>11.371</v>
      </c>
      <c r="G2783" s="15">
        <f>([1]!Table_1[[#This Row],[총자산]]-[1]!Table_1[[#This Row],[장부가치 자기자본]]+[1]!Table_1[[#This Row],[시가총액]])/[1]!Table_1[[#This Row],[총자산]]</f>
        <v>0.77055725318326973</v>
      </c>
      <c r="H2783" s="14">
        <f>I2783/100000000000</f>
        <v>0.58800589918000001</v>
      </c>
      <c r="I2783" s="12">
        <v>58800589918</v>
      </c>
      <c r="J2783" s="12">
        <v>7.23</v>
      </c>
      <c r="K2783" s="10">
        <f>L2783/1000000000000</f>
        <v>1.642515959742</v>
      </c>
      <c r="L2783" s="12">
        <v>1642515959742</v>
      </c>
      <c r="M2783" s="12">
        <v>6.24</v>
      </c>
      <c r="N2783" s="12">
        <v>1</v>
      </c>
      <c r="O2783" s="15">
        <f>IF([1]!Table_1[[#This Row],[연도]]=2016,1,0)</f>
        <v>0</v>
      </c>
      <c r="P2783" s="15">
        <f>IF([1]!Table_1[[#This Row],[연도]]=2017,1,0)</f>
        <v>0</v>
      </c>
      <c r="Q2783" s="15">
        <f>IF([1]!Table_1[[#This Row],[연도]]=2018,1,0)</f>
        <v>0</v>
      </c>
      <c r="R2783" s="15">
        <f>IF([1]!Table_1[[#This Row],[연도]]=2019,1,0)</f>
        <v>1</v>
      </c>
      <c r="S2783" s="15">
        <f>IF([1]!Table_1[[#This Row],[연도]]=2020,1,0)</f>
        <v>0</v>
      </c>
      <c r="T2783" s="15">
        <f>IF([1]!Table_1[[#This Row],[연도]]=2021,1,0)</f>
        <v>0</v>
      </c>
      <c r="U2783" s="15">
        <f>IF([1]!Table_1[[#This Row],[연도]]=2022,1,0)</f>
        <v>0</v>
      </c>
      <c r="V2783" s="15">
        <f>IF([1]!Table_1[[#This Row],[연도]]=2023,1,0)</f>
        <v>0</v>
      </c>
      <c r="W2783" s="12">
        <v>1.97</v>
      </c>
      <c r="X2783" s="10">
        <f>Y2783/1000000000000</f>
        <v>0.1391</v>
      </c>
      <c r="Y2783" s="15">
        <f>[1]!Table_1[[#This Row],[주가]]*[1]!Table_1[[#This Row],[기말주식수]]</f>
        <v>139100000000</v>
      </c>
      <c r="Z2783" s="14">
        <f>AA2783/10</f>
        <v>0.23656225251137966</v>
      </c>
      <c r="AA2783" s="15">
        <f>[1]!Table_1[[#This Row],[시가총액]]/[1]!Table_1[[#This Row],[당기순이익(세후영업이익)]]</f>
        <v>2.3656225251137966</v>
      </c>
      <c r="AB2783" s="12">
        <v>3210000000</v>
      </c>
    </row>
    <row r="2784" spans="1:28" ht="19.2">
      <c r="A2784" s="10">
        <v>2783</v>
      </c>
      <c r="B2784" s="10">
        <v>21320</v>
      </c>
      <c r="C2784" s="11" t="s">
        <v>433</v>
      </c>
      <c r="D2784" s="11" t="s">
        <v>20</v>
      </c>
      <c r="E2784" s="10">
        <v>2020</v>
      </c>
      <c r="F2784" s="10">
        <v>9.6349999999999998</v>
      </c>
      <c r="G2784" s="14">
        <f>([1]!Table_1[[#This Row],[총자산]]-[1]!Table_1[[#This Row],[장부가치 자기자본]]+[1]!Table_1[[#This Row],[시가총액]])/[1]!Table_1[[#This Row],[총자산]]</f>
        <v>0.77983296384743062</v>
      </c>
      <c r="H2784" s="14">
        <f>I2784/100000000000</f>
        <v>0.54302650523999996</v>
      </c>
      <c r="I2784" s="10">
        <v>54302650524</v>
      </c>
      <c r="J2784" s="10">
        <v>-5.93</v>
      </c>
      <c r="K2784" s="10">
        <f>L2784/1000000000000</f>
        <v>1.1016127495829999</v>
      </c>
      <c r="L2784" s="10">
        <v>1101612749583</v>
      </c>
      <c r="M2784" s="10">
        <v>0.94</v>
      </c>
      <c r="N2784" s="10">
        <v>1</v>
      </c>
      <c r="O2784" s="14">
        <f>IF([1]!Table_1[[#This Row],[연도]]=2016,1,0)</f>
        <v>0</v>
      </c>
      <c r="P2784" s="14">
        <f>IF([1]!Table_1[[#This Row],[연도]]=2017,1,0)</f>
        <v>0</v>
      </c>
      <c r="Q2784" s="14">
        <f>IF([1]!Table_1[[#This Row],[연도]]=2018,1,0)</f>
        <v>0</v>
      </c>
      <c r="R2784" s="14">
        <f>IF([1]!Table_1[[#This Row],[연도]]=2019,1,0)</f>
        <v>0</v>
      </c>
      <c r="S2784" s="14">
        <f>IF([1]!Table_1[[#This Row],[연도]]=2020,1,0)</f>
        <v>1</v>
      </c>
      <c r="T2784" s="14">
        <f>IF([1]!Table_1[[#This Row],[연도]]=2021,1,0)</f>
        <v>0</v>
      </c>
      <c r="U2784" s="14">
        <f>IF([1]!Table_1[[#This Row],[연도]]=2022,1,0)</f>
        <v>0</v>
      </c>
      <c r="V2784" s="14">
        <f>IF([1]!Table_1[[#This Row],[연도]]=2023,1,0)</f>
        <v>0</v>
      </c>
      <c r="W2784" s="10">
        <v>1.65</v>
      </c>
      <c r="X2784" s="10">
        <f>Y2784/1000000000000</f>
        <v>0.18532399999999999</v>
      </c>
      <c r="Y2784" s="14">
        <f>[1]!Table_1[[#This Row],[주가]]*[1]!Table_1[[#This Row],[기말주식수]]</f>
        <v>185324000000</v>
      </c>
      <c r="Z2784" s="14">
        <f>AA2784/10</f>
        <v>0.34127984216551793</v>
      </c>
      <c r="AA2784" s="14">
        <f>[1]!Table_1[[#This Row],[시가총액]]/[1]!Table_1[[#This Row],[당기순이익(세후영업이익)]]</f>
        <v>3.4127984216551792</v>
      </c>
      <c r="AB2784" s="10">
        <v>3626867880</v>
      </c>
    </row>
    <row r="2785" spans="1:28" ht="19.2">
      <c r="A2785" s="12">
        <v>2784</v>
      </c>
      <c r="B2785" s="12">
        <v>21320</v>
      </c>
      <c r="C2785" s="13" t="s">
        <v>433</v>
      </c>
      <c r="D2785" s="13" t="s">
        <v>20</v>
      </c>
      <c r="E2785" s="12">
        <v>2021</v>
      </c>
      <c r="F2785" s="12">
        <v>7.6079999999999997</v>
      </c>
      <c r="G2785" s="15">
        <f>([1]!Table_1[[#This Row],[총자산]]-[1]!Table_1[[#This Row],[장부가치 자기자본]]+[1]!Table_1[[#This Row],[시가총액]])/[1]!Table_1[[#This Row],[총자산]]</f>
        <v>0.7547806191796933</v>
      </c>
      <c r="H2785" s="14">
        <f>I2785/100000000000</f>
        <v>0.31880777428000001</v>
      </c>
      <c r="I2785" s="12">
        <v>31880777428</v>
      </c>
      <c r="J2785" s="12">
        <v>11.48</v>
      </c>
      <c r="K2785" s="10">
        <f>L2785/1000000000000</f>
        <v>1.363965385622</v>
      </c>
      <c r="L2785" s="12">
        <v>1363965385622</v>
      </c>
      <c r="M2785" s="12">
        <v>1.22</v>
      </c>
      <c r="N2785" s="12">
        <v>1</v>
      </c>
      <c r="O2785" s="15">
        <f>IF([1]!Table_1[[#This Row],[연도]]=2016,1,0)</f>
        <v>0</v>
      </c>
      <c r="P2785" s="15">
        <f>IF([1]!Table_1[[#This Row],[연도]]=2017,1,0)</f>
        <v>0</v>
      </c>
      <c r="Q2785" s="15">
        <f>IF([1]!Table_1[[#This Row],[연도]]=2018,1,0)</f>
        <v>0</v>
      </c>
      <c r="R2785" s="15">
        <f>IF([1]!Table_1[[#This Row],[연도]]=2019,1,0)</f>
        <v>0</v>
      </c>
      <c r="S2785" s="15">
        <f>IF([1]!Table_1[[#This Row],[연도]]=2020,1,0)</f>
        <v>0</v>
      </c>
      <c r="T2785" s="15">
        <f>IF([1]!Table_1[[#This Row],[연도]]=2021,1,0)</f>
        <v>1</v>
      </c>
      <c r="U2785" s="15">
        <f>IF([1]!Table_1[[#This Row],[연도]]=2022,1,0)</f>
        <v>0</v>
      </c>
      <c r="V2785" s="15">
        <f>IF([1]!Table_1[[#This Row],[연도]]=2023,1,0)</f>
        <v>0</v>
      </c>
      <c r="W2785" s="12">
        <v>1.48</v>
      </c>
      <c r="X2785" s="10">
        <f>Y2785/1000000000000</f>
        <v>0.17526600000000001</v>
      </c>
      <c r="Y2785" s="15">
        <f>[1]!Table_1[[#This Row],[주가]]*[1]!Table_1[[#This Row],[기말주식수]]</f>
        <v>175266000000</v>
      </c>
      <c r="Z2785" s="14">
        <f>AA2785/10</f>
        <v>0.54975447319571558</v>
      </c>
      <c r="AA2785" s="15">
        <f>[1]!Table_1[[#This Row],[시가총액]]/[1]!Table_1[[#This Row],[당기순이익(세후영업이익)]]</f>
        <v>5.4975447319571558</v>
      </c>
      <c r="AB2785" s="12">
        <v>3590178480</v>
      </c>
    </row>
    <row r="2786" spans="1:28" ht="19.2">
      <c r="A2786" s="10">
        <v>2785</v>
      </c>
      <c r="B2786" s="10">
        <v>21320</v>
      </c>
      <c r="C2786" s="11" t="s">
        <v>433</v>
      </c>
      <c r="D2786" s="11" t="s">
        <v>20</v>
      </c>
      <c r="E2786" s="10">
        <v>2022</v>
      </c>
      <c r="F2786" s="10">
        <v>67.414000000000001</v>
      </c>
      <c r="G2786" s="14">
        <f>([1]!Table_1[[#This Row],[총자산]]-[1]!Table_1[[#This Row],[장부가치 자기자본]]+[1]!Table_1[[#This Row],[시가총액]])/[1]!Table_1[[#This Row],[총자산]]</f>
        <v>0.74478845543401428</v>
      </c>
      <c r="H2786" s="14">
        <f>I2786/100000000000</f>
        <v>-1.09183862E-2</v>
      </c>
      <c r="I2786" s="10">
        <v>-1091838620</v>
      </c>
      <c r="J2786" s="10">
        <v>9.94</v>
      </c>
      <c r="K2786" s="10">
        <f>L2786/1000000000000</f>
        <v>1.893077679119</v>
      </c>
      <c r="L2786" s="10">
        <v>1893077679119</v>
      </c>
      <c r="M2786" s="10">
        <v>2</v>
      </c>
      <c r="N2786" s="10">
        <v>1</v>
      </c>
      <c r="O2786" s="14">
        <f>IF([1]!Table_1[[#This Row],[연도]]=2016,1,0)</f>
        <v>0</v>
      </c>
      <c r="P2786" s="14">
        <f>IF([1]!Table_1[[#This Row],[연도]]=2017,1,0)</f>
        <v>0</v>
      </c>
      <c r="Q2786" s="14">
        <f>IF([1]!Table_1[[#This Row],[연도]]=2018,1,0)</f>
        <v>0</v>
      </c>
      <c r="R2786" s="14">
        <f>IF([1]!Table_1[[#This Row],[연도]]=2019,1,0)</f>
        <v>0</v>
      </c>
      <c r="S2786" s="14">
        <f>IF([1]!Table_1[[#This Row],[연도]]=2020,1,0)</f>
        <v>0</v>
      </c>
      <c r="T2786" s="14">
        <f>IF([1]!Table_1[[#This Row],[연도]]=2021,1,0)</f>
        <v>0</v>
      </c>
      <c r="U2786" s="14">
        <f>IF([1]!Table_1[[#This Row],[연도]]=2022,1,0)</f>
        <v>1</v>
      </c>
      <c r="V2786" s="14">
        <f>IF([1]!Table_1[[#This Row],[연도]]=2023,1,0)</f>
        <v>0</v>
      </c>
      <c r="W2786" s="10">
        <v>1.91</v>
      </c>
      <c r="X2786" s="10">
        <f>Y2786/1000000000000</f>
        <v>0.14487800000000001</v>
      </c>
      <c r="Y2786" s="14">
        <f>[1]!Table_1[[#This Row],[주가]]*[1]!Table_1[[#This Row],[기말주식수]]</f>
        <v>144878000000</v>
      </c>
      <c r="Z2786" s="14">
        <f>AA2786/10</f>
        <v>-13.269177087727488</v>
      </c>
      <c r="AA2786" s="14">
        <f>[1]!Table_1[[#This Row],[시가총액]]/[1]!Table_1[[#This Row],[당기순이익(세후영업이익)]]</f>
        <v>-132.69177087727488</v>
      </c>
      <c r="AB2786" s="10">
        <v>2991815400</v>
      </c>
    </row>
    <row r="2787" spans="1:28" ht="19.2">
      <c r="A2787" s="12">
        <v>2786</v>
      </c>
      <c r="B2787" s="12">
        <v>21320</v>
      </c>
      <c r="C2787" s="13" t="s">
        <v>433</v>
      </c>
      <c r="D2787" s="13" t="s">
        <v>20</v>
      </c>
      <c r="E2787" s="12">
        <v>2023</v>
      </c>
      <c r="F2787" s="12">
        <v>25.05</v>
      </c>
      <c r="G2787" s="15">
        <f>([1]!Table_1[[#This Row],[총자산]]-[1]!Table_1[[#This Row],[장부가치 자기자본]]+[1]!Table_1[[#This Row],[시가총액]])/[1]!Table_1[[#This Row],[총자산]]</f>
        <v>0.72703743722964298</v>
      </c>
      <c r="H2787" s="14">
        <f>I2787/100000000000</f>
        <v>0.18146940551999999</v>
      </c>
      <c r="I2787" s="12">
        <v>18146940552</v>
      </c>
      <c r="J2787" s="12">
        <v>3.58</v>
      </c>
      <c r="K2787" s="10">
        <f>L2787/1000000000000</f>
        <v>1.9095919953530001</v>
      </c>
      <c r="L2787" s="12">
        <v>1909591995353</v>
      </c>
      <c r="M2787" s="12">
        <v>2</v>
      </c>
      <c r="N2787" s="12">
        <v>1</v>
      </c>
      <c r="O2787" s="15">
        <f>IF([1]!Table_1[[#This Row],[연도]]=2016,1,0)</f>
        <v>0</v>
      </c>
      <c r="P2787" s="15">
        <f>IF([1]!Table_1[[#This Row],[연도]]=2017,1,0)</f>
        <v>0</v>
      </c>
      <c r="Q2787" s="15">
        <f>IF([1]!Table_1[[#This Row],[연도]]=2018,1,0)</f>
        <v>0</v>
      </c>
      <c r="R2787" s="15">
        <f>IF([1]!Table_1[[#This Row],[연도]]=2019,1,0)</f>
        <v>0</v>
      </c>
      <c r="S2787" s="15">
        <f>IF([1]!Table_1[[#This Row],[연도]]=2020,1,0)</f>
        <v>0</v>
      </c>
      <c r="T2787" s="15">
        <f>IF([1]!Table_1[[#This Row],[연도]]=2021,1,0)</f>
        <v>0</v>
      </c>
      <c r="U2787" s="15">
        <f>IF([1]!Table_1[[#This Row],[연도]]=2022,1,0)</f>
        <v>0</v>
      </c>
      <c r="V2787" s="15">
        <f>IF([1]!Table_1[[#This Row],[연도]]=2023,1,0)</f>
        <v>1</v>
      </c>
      <c r="W2787" s="12">
        <v>2.14</v>
      </c>
      <c r="X2787" s="10">
        <f>Y2787/1000000000000</f>
        <v>0.107428</v>
      </c>
      <c r="Y2787" s="15">
        <f>[1]!Table_1[[#This Row],[주가]]*[1]!Table_1[[#This Row],[기말주식수]]</f>
        <v>107428000000</v>
      </c>
      <c r="Z2787" s="14">
        <f>AA2787/10</f>
        <v>0.5919895956685669</v>
      </c>
      <c r="AA2787" s="15">
        <f>[1]!Table_1[[#This Row],[시가총액]]/[1]!Table_1[[#This Row],[당기순이익(세후영업이익)]]</f>
        <v>5.9198959566856688</v>
      </c>
      <c r="AB2787" s="12">
        <v>2592906680</v>
      </c>
    </row>
    <row r="2788" spans="1:28" ht="19.2">
      <c r="A2788" s="10">
        <v>2787</v>
      </c>
      <c r="B2788" s="10">
        <v>21650</v>
      </c>
      <c r="C2788" s="11" t="s">
        <v>434</v>
      </c>
      <c r="D2788" s="11" t="s">
        <v>20</v>
      </c>
      <c r="E2788" s="10">
        <v>2016</v>
      </c>
      <c r="F2788" s="10">
        <v>12.861000000000001</v>
      </c>
      <c r="G2788" s="14">
        <f>([1]!Table_1[[#This Row],[총자산]]-[1]!Table_1[[#This Row],[장부가치 자기자본]]+[1]!Table_1[[#This Row],[시가총액]])/[1]!Table_1[[#This Row],[총자산]]</f>
        <v>0.97213613425519085</v>
      </c>
      <c r="H2788" s="14">
        <f>I2788/100000000000</f>
        <v>3.0758158019999999E-2</v>
      </c>
      <c r="I2788" s="10">
        <v>3075815802</v>
      </c>
      <c r="J2788" s="10">
        <v>8.77</v>
      </c>
      <c r="K2788" s="10">
        <f>L2788/1000000000000</f>
        <v>0.12293062036999999</v>
      </c>
      <c r="L2788" s="10">
        <v>122930620370</v>
      </c>
      <c r="M2788" s="10">
        <v>0.89</v>
      </c>
      <c r="N2788" s="10">
        <v>1</v>
      </c>
      <c r="O2788" s="14">
        <f>IF([1]!Table_1[[#This Row],[연도]]=2016,1,0)</f>
        <v>1</v>
      </c>
      <c r="P2788" s="14">
        <f>IF([1]!Table_1[[#This Row],[연도]]=2017,1,0)</f>
        <v>0</v>
      </c>
      <c r="Q2788" s="14">
        <f>IF([1]!Table_1[[#This Row],[연도]]=2018,1,0)</f>
        <v>0</v>
      </c>
      <c r="R2788" s="14">
        <f>IF([1]!Table_1[[#This Row],[연도]]=2019,1,0)</f>
        <v>0</v>
      </c>
      <c r="S2788" s="14">
        <f>IF([1]!Table_1[[#This Row],[연도]]=2020,1,0)</f>
        <v>0</v>
      </c>
      <c r="T2788" s="14">
        <f>IF([1]!Table_1[[#This Row],[연도]]=2021,1,0)</f>
        <v>0</v>
      </c>
      <c r="U2788" s="14">
        <f>IF([1]!Table_1[[#This Row],[연도]]=2022,1,0)</f>
        <v>0</v>
      </c>
      <c r="V2788" s="14">
        <f>IF([1]!Table_1[[#This Row],[연도]]=2023,1,0)</f>
        <v>0</v>
      </c>
      <c r="W2788" s="10">
        <v>0.56000000000000005</v>
      </c>
      <c r="X2788" s="10">
        <f>Y2788/1000000000000</f>
        <v>3.6207290000000003E-2</v>
      </c>
      <c r="Y2788" s="14">
        <f>[1]!Table_1[[#This Row],[주가]]*[1]!Table_1[[#This Row],[기말주식수]]</f>
        <v>36207290000</v>
      </c>
      <c r="Z2788" s="14">
        <f>AA2788/10</f>
        <v>1.1771605431136933</v>
      </c>
      <c r="AA2788" s="14">
        <f>[1]!Table_1[[#This Row],[시가총액]]/[1]!Table_1[[#This Row],[당기순이익(세후영업이익)]]</f>
        <v>11.771605431136933</v>
      </c>
      <c r="AB2788" s="10">
        <v>244738150</v>
      </c>
    </row>
    <row r="2789" spans="1:28" ht="19.2">
      <c r="A2789" s="12">
        <v>2788</v>
      </c>
      <c r="B2789" s="12">
        <v>21650</v>
      </c>
      <c r="C2789" s="13" t="s">
        <v>434</v>
      </c>
      <c r="D2789" s="13" t="s">
        <v>20</v>
      </c>
      <c r="E2789" s="12">
        <v>2017</v>
      </c>
      <c r="F2789" s="12">
        <v>34.719000000000001</v>
      </c>
      <c r="G2789" s="15">
        <f>([1]!Table_1[[#This Row],[총자산]]-[1]!Table_1[[#This Row],[장부가치 자기자본]]+[1]!Table_1[[#This Row],[시가총액]])/[1]!Table_1[[#This Row],[총자산]]</f>
        <v>0.82297449207207296</v>
      </c>
      <c r="H2789" s="14">
        <f>I2789/100000000000</f>
        <v>4.0034594989999998E-2</v>
      </c>
      <c r="I2789" s="12">
        <v>4003459499</v>
      </c>
      <c r="J2789" s="12">
        <v>36.6</v>
      </c>
      <c r="K2789" s="10">
        <f>L2789/1000000000000</f>
        <v>0.15376252262500001</v>
      </c>
      <c r="L2789" s="12">
        <v>153762522625</v>
      </c>
      <c r="M2789" s="12">
        <v>0.7</v>
      </c>
      <c r="N2789" s="12">
        <v>1</v>
      </c>
      <c r="O2789" s="15">
        <f>IF([1]!Table_1[[#This Row],[연도]]=2016,1,0)</f>
        <v>0</v>
      </c>
      <c r="P2789" s="15">
        <f>IF([1]!Table_1[[#This Row],[연도]]=2017,1,0)</f>
        <v>1</v>
      </c>
      <c r="Q2789" s="15">
        <f>IF([1]!Table_1[[#This Row],[연도]]=2018,1,0)</f>
        <v>0</v>
      </c>
      <c r="R2789" s="15">
        <f>IF([1]!Table_1[[#This Row],[연도]]=2019,1,0)</f>
        <v>0</v>
      </c>
      <c r="S2789" s="15">
        <f>IF([1]!Table_1[[#This Row],[연도]]=2020,1,0)</f>
        <v>0</v>
      </c>
      <c r="T2789" s="15">
        <f>IF([1]!Table_1[[#This Row],[연도]]=2021,1,0)</f>
        <v>0</v>
      </c>
      <c r="U2789" s="15">
        <f>IF([1]!Table_1[[#This Row],[연도]]=2022,1,0)</f>
        <v>0</v>
      </c>
      <c r="V2789" s="15">
        <f>IF([1]!Table_1[[#This Row],[연도]]=2023,1,0)</f>
        <v>0</v>
      </c>
      <c r="W2789" s="12">
        <v>0.65</v>
      </c>
      <c r="X2789" s="10">
        <f>Y2789/1000000000000</f>
        <v>2.41316E-2</v>
      </c>
      <c r="Y2789" s="15">
        <f>[1]!Table_1[[#This Row],[주가]]*[1]!Table_1[[#This Row],[기말주식수]]</f>
        <v>24131600000</v>
      </c>
      <c r="Z2789" s="14">
        <f>AA2789/10</f>
        <v>0.60276868058806854</v>
      </c>
      <c r="AA2789" s="15">
        <f>[1]!Table_1[[#This Row],[시가총액]]/[1]!Table_1[[#This Row],[당기순이익(세후영업이익)]]</f>
        <v>6.0276868058806858</v>
      </c>
      <c r="AB2789" s="12">
        <v>217342890</v>
      </c>
    </row>
    <row r="2790" spans="1:28" ht="19.2">
      <c r="A2790" s="10">
        <v>2789</v>
      </c>
      <c r="B2790" s="10">
        <v>21650</v>
      </c>
      <c r="C2790" s="11" t="s">
        <v>434</v>
      </c>
      <c r="D2790" s="11" t="s">
        <v>20</v>
      </c>
      <c r="E2790" s="10">
        <v>2018</v>
      </c>
      <c r="F2790" s="10">
        <v>30.018999999999998</v>
      </c>
      <c r="G2790" s="14">
        <f>([1]!Table_1[[#This Row],[총자산]]-[1]!Table_1[[#This Row],[장부가치 자기자본]]+[1]!Table_1[[#This Row],[시가총액]])/[1]!Table_1[[#This Row],[총자산]]</f>
        <v>0.88295277710226561</v>
      </c>
      <c r="H2790" s="14">
        <f>I2790/100000000000</f>
        <v>3.1691009610000001E-2</v>
      </c>
      <c r="I2790" s="10">
        <v>3169100961</v>
      </c>
      <c r="J2790" s="10">
        <v>-2.1800000000000002</v>
      </c>
      <c r="K2790" s="10">
        <f>L2790/1000000000000</f>
        <v>0.164332874514</v>
      </c>
      <c r="L2790" s="10">
        <v>164332874514</v>
      </c>
      <c r="M2790" s="10">
        <v>0.77</v>
      </c>
      <c r="N2790" s="10">
        <v>1</v>
      </c>
      <c r="O2790" s="14">
        <f>IF([1]!Table_1[[#This Row],[연도]]=2016,1,0)</f>
        <v>0</v>
      </c>
      <c r="P2790" s="14">
        <f>IF([1]!Table_1[[#This Row],[연도]]=2017,1,0)</f>
        <v>0</v>
      </c>
      <c r="Q2790" s="14">
        <f>IF([1]!Table_1[[#This Row],[연도]]=2018,1,0)</f>
        <v>1</v>
      </c>
      <c r="R2790" s="14">
        <f>IF([1]!Table_1[[#This Row],[연도]]=2019,1,0)</f>
        <v>0</v>
      </c>
      <c r="S2790" s="14">
        <f>IF([1]!Table_1[[#This Row],[연도]]=2020,1,0)</f>
        <v>0</v>
      </c>
      <c r="T2790" s="14">
        <f>IF([1]!Table_1[[#This Row],[연도]]=2021,1,0)</f>
        <v>0</v>
      </c>
      <c r="U2790" s="14">
        <f>IF([1]!Table_1[[#This Row],[연도]]=2022,1,0)</f>
        <v>0</v>
      </c>
      <c r="V2790" s="14">
        <f>IF([1]!Table_1[[#This Row],[연도]]=2023,1,0)</f>
        <v>0</v>
      </c>
      <c r="W2790" s="10">
        <v>1</v>
      </c>
      <c r="X2790" s="10">
        <f>Y2790/1000000000000</f>
        <v>3.8096811789999997E-2</v>
      </c>
      <c r="Y2790" s="14">
        <f>[1]!Table_1[[#This Row],[주가]]*[1]!Table_1[[#This Row],[기말주식수]]</f>
        <v>38096811790</v>
      </c>
      <c r="Z2790" s="14">
        <f>AA2790/10</f>
        <v>1.2021331052191744</v>
      </c>
      <c r="AA2790" s="14">
        <f>[1]!Table_1[[#This Row],[시가총액]]/[1]!Table_1[[#This Row],[당기순이익(세후영업이익)]]</f>
        <v>12.021331052191744</v>
      </c>
      <c r="AB2790" s="10">
        <v>243751335</v>
      </c>
    </row>
    <row r="2791" spans="1:28" ht="19.2">
      <c r="A2791" s="12">
        <v>2790</v>
      </c>
      <c r="B2791" s="12">
        <v>21650</v>
      </c>
      <c r="C2791" s="13" t="s">
        <v>434</v>
      </c>
      <c r="D2791" s="13" t="s">
        <v>20</v>
      </c>
      <c r="E2791" s="12">
        <v>2019</v>
      </c>
      <c r="F2791" s="12">
        <v>12.138</v>
      </c>
      <c r="G2791" s="15">
        <f>([1]!Table_1[[#This Row],[총자산]]-[1]!Table_1[[#This Row],[장부가치 자기자본]]+[1]!Table_1[[#This Row],[시가총액]])/[1]!Table_1[[#This Row],[총자산]]</f>
        <v>0.90343052272959035</v>
      </c>
      <c r="H2791" s="14">
        <f>I2791/100000000000</f>
        <v>5.9650191900000003E-2</v>
      </c>
      <c r="I2791" s="12">
        <v>5965019190</v>
      </c>
      <c r="J2791" s="12">
        <v>-6.88</v>
      </c>
      <c r="K2791" s="10">
        <f>L2791/1000000000000</f>
        <v>0.15680123322100001</v>
      </c>
      <c r="L2791" s="12">
        <v>156801233221</v>
      </c>
      <c r="M2791" s="12">
        <v>0.83</v>
      </c>
      <c r="N2791" s="12">
        <v>1</v>
      </c>
      <c r="O2791" s="15">
        <f>IF([1]!Table_1[[#This Row],[연도]]=2016,1,0)</f>
        <v>0</v>
      </c>
      <c r="P2791" s="15">
        <f>IF([1]!Table_1[[#This Row],[연도]]=2017,1,0)</f>
        <v>0</v>
      </c>
      <c r="Q2791" s="15">
        <f>IF([1]!Table_1[[#This Row],[연도]]=2018,1,0)</f>
        <v>0</v>
      </c>
      <c r="R2791" s="15">
        <f>IF([1]!Table_1[[#This Row],[연도]]=2019,1,0)</f>
        <v>1</v>
      </c>
      <c r="S2791" s="15">
        <f>IF([1]!Table_1[[#This Row],[연도]]=2020,1,0)</f>
        <v>0</v>
      </c>
      <c r="T2791" s="15">
        <f>IF([1]!Table_1[[#This Row],[연도]]=2021,1,0)</f>
        <v>0</v>
      </c>
      <c r="U2791" s="15">
        <f>IF([1]!Table_1[[#This Row],[연도]]=2022,1,0)</f>
        <v>0</v>
      </c>
      <c r="V2791" s="15">
        <f>IF([1]!Table_1[[#This Row],[연도]]=2023,1,0)</f>
        <v>0</v>
      </c>
      <c r="W2791" s="12">
        <v>0.74</v>
      </c>
      <c r="X2791" s="10">
        <f>Y2791/1000000000000</f>
        <v>4.4555284175000001E-2</v>
      </c>
      <c r="Y2791" s="15">
        <f>[1]!Table_1[[#This Row],[주가]]*[1]!Table_1[[#This Row],[기말주식수]]</f>
        <v>44555284175</v>
      </c>
      <c r="Z2791" s="14">
        <f>AA2791/10</f>
        <v>0.74694284721990978</v>
      </c>
      <c r="AA2791" s="15">
        <f>[1]!Table_1[[#This Row],[시가총액]]/[1]!Table_1[[#This Row],[당기순이익(세후영업이익)]]</f>
        <v>7.4694284721990982</v>
      </c>
      <c r="AB2791" s="12">
        <v>406252225</v>
      </c>
    </row>
    <row r="2792" spans="1:28" ht="19.2">
      <c r="A2792" s="10">
        <v>2791</v>
      </c>
      <c r="B2792" s="10">
        <v>21650</v>
      </c>
      <c r="C2792" s="11" t="s">
        <v>434</v>
      </c>
      <c r="D2792" s="11" t="s">
        <v>20</v>
      </c>
      <c r="E2792" s="10">
        <v>2020</v>
      </c>
      <c r="F2792" s="10">
        <v>7.7320000000000002</v>
      </c>
      <c r="G2792" s="14">
        <f>([1]!Table_1[[#This Row],[총자산]]-[1]!Table_1[[#This Row],[장부가치 자기자본]]+[1]!Table_1[[#This Row],[시가총액]])/[1]!Table_1[[#This Row],[총자산]]</f>
        <v>0.98042262872340236</v>
      </c>
      <c r="H2792" s="14">
        <f>I2792/100000000000</f>
        <v>0.11793825511</v>
      </c>
      <c r="I2792" s="10">
        <v>11793825511</v>
      </c>
      <c r="J2792" s="10">
        <v>5.8</v>
      </c>
      <c r="K2792" s="10">
        <f>L2792/1000000000000</f>
        <v>0.17069321619700001</v>
      </c>
      <c r="L2792" s="10">
        <v>170693216197</v>
      </c>
      <c r="M2792" s="10">
        <v>2</v>
      </c>
      <c r="N2792" s="10">
        <v>1</v>
      </c>
      <c r="O2792" s="14">
        <f>IF([1]!Table_1[[#This Row],[연도]]=2016,1,0)</f>
        <v>0</v>
      </c>
      <c r="P2792" s="14">
        <f>IF([1]!Table_1[[#This Row],[연도]]=2017,1,0)</f>
        <v>0</v>
      </c>
      <c r="Q2792" s="14">
        <f>IF([1]!Table_1[[#This Row],[연도]]=2018,1,0)</f>
        <v>0</v>
      </c>
      <c r="R2792" s="14">
        <f>IF([1]!Table_1[[#This Row],[연도]]=2019,1,0)</f>
        <v>0</v>
      </c>
      <c r="S2792" s="14">
        <f>IF([1]!Table_1[[#This Row],[연도]]=2020,1,0)</f>
        <v>1</v>
      </c>
      <c r="T2792" s="14">
        <f>IF([1]!Table_1[[#This Row],[연도]]=2021,1,0)</f>
        <v>0</v>
      </c>
      <c r="U2792" s="14">
        <f>IF([1]!Table_1[[#This Row],[연도]]=2022,1,0)</f>
        <v>0</v>
      </c>
      <c r="V2792" s="14">
        <f>IF([1]!Table_1[[#This Row],[연도]]=2023,1,0)</f>
        <v>0</v>
      </c>
      <c r="W2792" s="10">
        <v>0.51</v>
      </c>
      <c r="X2792" s="10">
        <f>Y2792/1000000000000</f>
        <v>6.4584723849999998E-2</v>
      </c>
      <c r="Y2792" s="14">
        <f>[1]!Table_1[[#This Row],[주가]]*[1]!Table_1[[#This Row],[기말주식수]]</f>
        <v>64584723850</v>
      </c>
      <c r="Z2792" s="14">
        <f>AA2792/10</f>
        <v>0.54761471407019191</v>
      </c>
      <c r="AA2792" s="14">
        <f>[1]!Table_1[[#This Row],[시가총액]]/[1]!Table_1[[#This Row],[당기순이익(세후영업이익)]]</f>
        <v>5.4761471407019195</v>
      </c>
      <c r="AB2792" s="10">
        <v>812504450</v>
      </c>
    </row>
    <row r="2793" spans="1:28" ht="19.2">
      <c r="A2793" s="12">
        <v>2792</v>
      </c>
      <c r="B2793" s="12">
        <v>21650</v>
      </c>
      <c r="C2793" s="13" t="s">
        <v>434</v>
      </c>
      <c r="D2793" s="13" t="s">
        <v>20</v>
      </c>
      <c r="E2793" s="12">
        <v>2021</v>
      </c>
      <c r="F2793" s="12">
        <v>15.103999999999999</v>
      </c>
      <c r="G2793" s="15">
        <f>([1]!Table_1[[#This Row],[총자산]]-[1]!Table_1[[#This Row],[장부가치 자기자본]]+[1]!Table_1[[#This Row],[시가총액]])/[1]!Table_1[[#This Row],[총자산]]</f>
        <v>0.95475926240219833</v>
      </c>
      <c r="H2793" s="14">
        <f>I2793/100000000000</f>
        <v>9.1000893789999995E-2</v>
      </c>
      <c r="I2793" s="12">
        <v>9100089379</v>
      </c>
      <c r="J2793" s="12">
        <v>-0.84</v>
      </c>
      <c r="K2793" s="10">
        <f>L2793/1000000000000</f>
        <v>0.172101995255</v>
      </c>
      <c r="L2793" s="12">
        <v>172101995255</v>
      </c>
      <c r="M2793" s="12">
        <v>2.02</v>
      </c>
      <c r="N2793" s="12">
        <v>1</v>
      </c>
      <c r="O2793" s="15">
        <f>IF([1]!Table_1[[#This Row],[연도]]=2016,1,0)</f>
        <v>0</v>
      </c>
      <c r="P2793" s="15">
        <f>IF([1]!Table_1[[#This Row],[연도]]=2017,1,0)</f>
        <v>0</v>
      </c>
      <c r="Q2793" s="15">
        <f>IF([1]!Table_1[[#This Row],[연도]]=2018,1,0)</f>
        <v>0</v>
      </c>
      <c r="R2793" s="15">
        <f>IF([1]!Table_1[[#This Row],[연도]]=2019,1,0)</f>
        <v>0</v>
      </c>
      <c r="S2793" s="15">
        <f>IF([1]!Table_1[[#This Row],[연도]]=2020,1,0)</f>
        <v>0</v>
      </c>
      <c r="T2793" s="15">
        <f>IF([1]!Table_1[[#This Row],[연도]]=2021,1,0)</f>
        <v>1</v>
      </c>
      <c r="U2793" s="15">
        <f>IF([1]!Table_1[[#This Row],[연도]]=2022,1,0)</f>
        <v>0</v>
      </c>
      <c r="V2793" s="15">
        <f>IF([1]!Table_1[[#This Row],[연도]]=2023,1,0)</f>
        <v>0</v>
      </c>
      <c r="W2793" s="12">
        <v>0.41</v>
      </c>
      <c r="X2793" s="10">
        <f>Y2793/1000000000000</f>
        <v>6.8263600524999996E-2</v>
      </c>
      <c r="Y2793" s="15">
        <f>[1]!Table_1[[#This Row],[주가]]*[1]!Table_1[[#This Row],[기말주식수]]</f>
        <v>68263600525</v>
      </c>
      <c r="Z2793" s="14">
        <f>AA2793/10</f>
        <v>0.7501420885220077</v>
      </c>
      <c r="AA2793" s="15">
        <f>[1]!Table_1[[#This Row],[시가총액]]/[1]!Table_1[[#This Row],[당기순이익(세후영업이익)]]</f>
        <v>7.5014208852200772</v>
      </c>
      <c r="AB2793" s="12">
        <v>1137506230</v>
      </c>
    </row>
    <row r="2794" spans="1:28" ht="19.2">
      <c r="A2794" s="10">
        <v>2793</v>
      </c>
      <c r="B2794" s="10">
        <v>21650</v>
      </c>
      <c r="C2794" s="11" t="s">
        <v>434</v>
      </c>
      <c r="D2794" s="11" t="s">
        <v>20</v>
      </c>
      <c r="E2794" s="10">
        <v>2022</v>
      </c>
      <c r="F2794" s="10">
        <v>14.933</v>
      </c>
      <c r="G2794" s="14">
        <f>([1]!Table_1[[#This Row],[총자산]]-[1]!Table_1[[#This Row],[장부가치 자기자본]]+[1]!Table_1[[#This Row],[시가총액]])/[1]!Table_1[[#This Row],[총자산]]</f>
        <v>0.79561646239587758</v>
      </c>
      <c r="H2794" s="14">
        <f>I2794/100000000000</f>
        <v>9.058282896E-2</v>
      </c>
      <c r="I2794" s="10">
        <v>9058282896</v>
      </c>
      <c r="J2794" s="10">
        <v>15.12</v>
      </c>
      <c r="K2794" s="10">
        <f>L2794/1000000000000</f>
        <v>0.210049895609</v>
      </c>
      <c r="L2794" s="10">
        <v>210049895609</v>
      </c>
      <c r="M2794" s="10">
        <v>1.84</v>
      </c>
      <c r="N2794" s="10">
        <v>1</v>
      </c>
      <c r="O2794" s="14">
        <f>IF([1]!Table_1[[#This Row],[연도]]=2016,1,0)</f>
        <v>0</v>
      </c>
      <c r="P2794" s="14">
        <f>IF([1]!Table_1[[#This Row],[연도]]=2017,1,0)</f>
        <v>0</v>
      </c>
      <c r="Q2794" s="14">
        <f>IF([1]!Table_1[[#This Row],[연도]]=2018,1,0)</f>
        <v>0</v>
      </c>
      <c r="R2794" s="14">
        <f>IF([1]!Table_1[[#This Row],[연도]]=2019,1,0)</f>
        <v>0</v>
      </c>
      <c r="S2794" s="14">
        <f>IF([1]!Table_1[[#This Row],[연도]]=2020,1,0)</f>
        <v>0</v>
      </c>
      <c r="T2794" s="14">
        <f>IF([1]!Table_1[[#This Row],[연도]]=2021,1,0)</f>
        <v>0</v>
      </c>
      <c r="U2794" s="14">
        <f>IF([1]!Table_1[[#This Row],[연도]]=2022,1,0)</f>
        <v>1</v>
      </c>
      <c r="V2794" s="14">
        <f>IF([1]!Table_1[[#This Row],[연도]]=2023,1,0)</f>
        <v>0</v>
      </c>
      <c r="W2794" s="10">
        <v>0.56000000000000005</v>
      </c>
      <c r="X2794" s="10">
        <f>Y2794/1000000000000</f>
        <v>4.7498385514999998E-2</v>
      </c>
      <c r="Y2794" s="14">
        <f>[1]!Table_1[[#This Row],[주가]]*[1]!Table_1[[#This Row],[기말주식수]]</f>
        <v>47498385515</v>
      </c>
      <c r="Z2794" s="14">
        <f>AA2794/10</f>
        <v>0.52436412132783539</v>
      </c>
      <c r="AA2794" s="14">
        <f>[1]!Table_1[[#This Row],[시가총액]]/[1]!Table_1[[#This Row],[당기순이익(세후영업이익)]]</f>
        <v>5.2436412132783534</v>
      </c>
      <c r="AB2794" s="10">
        <v>975005340</v>
      </c>
    </row>
    <row r="2795" spans="1:28" ht="19.2">
      <c r="A2795" s="12">
        <v>2794</v>
      </c>
      <c r="B2795" s="12">
        <v>21650</v>
      </c>
      <c r="C2795" s="13" t="s">
        <v>434</v>
      </c>
      <c r="D2795" s="13" t="s">
        <v>20</v>
      </c>
      <c r="E2795" s="12">
        <v>2023</v>
      </c>
      <c r="F2795" s="12">
        <v>13.766</v>
      </c>
      <c r="G2795" s="15">
        <f>([1]!Table_1[[#This Row],[총자산]]-[1]!Table_1[[#This Row],[장부가치 자기자본]]+[1]!Table_1[[#This Row],[시가총액]])/[1]!Table_1[[#This Row],[총자산]]</f>
        <v>0.76977220297376114</v>
      </c>
      <c r="H2795" s="14">
        <f>I2795/100000000000</f>
        <v>0.10647846417</v>
      </c>
      <c r="I2795" s="12">
        <v>10647846417</v>
      </c>
      <c r="J2795" s="12">
        <v>9.4499999999999993</v>
      </c>
      <c r="K2795" s="10">
        <f>L2795/1000000000000</f>
        <v>0.252096865048</v>
      </c>
      <c r="L2795" s="12">
        <v>252096865048</v>
      </c>
      <c r="M2795" s="12">
        <v>1.25</v>
      </c>
      <c r="N2795" s="12">
        <v>1</v>
      </c>
      <c r="O2795" s="15">
        <f>IF([1]!Table_1[[#This Row],[연도]]=2016,1,0)</f>
        <v>0</v>
      </c>
      <c r="P2795" s="15">
        <f>IF([1]!Table_1[[#This Row],[연도]]=2017,1,0)</f>
        <v>0</v>
      </c>
      <c r="Q2795" s="15">
        <f>IF([1]!Table_1[[#This Row],[연도]]=2018,1,0)</f>
        <v>0</v>
      </c>
      <c r="R2795" s="15">
        <f>IF([1]!Table_1[[#This Row],[연도]]=2019,1,0)</f>
        <v>0</v>
      </c>
      <c r="S2795" s="15">
        <f>IF([1]!Table_1[[#This Row],[연도]]=2020,1,0)</f>
        <v>0</v>
      </c>
      <c r="T2795" s="15">
        <f>IF([1]!Table_1[[#This Row],[연도]]=2021,1,0)</f>
        <v>0</v>
      </c>
      <c r="U2795" s="15">
        <f>IF([1]!Table_1[[#This Row],[연도]]=2022,1,0)</f>
        <v>0</v>
      </c>
      <c r="V2795" s="15">
        <f>IF([1]!Table_1[[#This Row],[연도]]=2023,1,0)</f>
        <v>1</v>
      </c>
      <c r="W2795" s="12">
        <v>0.48</v>
      </c>
      <c r="X2795" s="10">
        <f>Y2795/1000000000000</f>
        <v>4.6599104549999999E-2</v>
      </c>
      <c r="Y2795" s="15">
        <f>[1]!Table_1[[#This Row],[주가]]*[1]!Table_1[[#This Row],[기말주식수]]</f>
        <v>46599104550</v>
      </c>
      <c r="Z2795" s="14">
        <f>AA2795/10</f>
        <v>0.43763877431215958</v>
      </c>
      <c r="AA2795" s="15">
        <f>[1]!Table_1[[#This Row],[시가총액]]/[1]!Table_1[[#This Row],[당기순이익(세후영업이익)]]</f>
        <v>4.3763877431215956</v>
      </c>
      <c r="AB2795" s="12">
        <v>1137506230</v>
      </c>
    </row>
    <row r="2796" spans="1:28" ht="19.2">
      <c r="A2796" s="10">
        <v>2795</v>
      </c>
      <c r="B2796" s="10">
        <v>21820</v>
      </c>
      <c r="C2796" s="11" t="s">
        <v>435</v>
      </c>
      <c r="D2796" s="11" t="s">
        <v>6</v>
      </c>
      <c r="E2796" s="10">
        <v>2016</v>
      </c>
      <c r="F2796" s="10">
        <v>1.76</v>
      </c>
      <c r="G2796" s="14">
        <f>([1]!Table_1[[#This Row],[총자산]]-[1]!Table_1[[#This Row],[장부가치 자기자본]]+[1]!Table_1[[#This Row],[시가총액]])/[1]!Table_1[[#This Row],[총자산]]</f>
        <v>0.44720768630406993</v>
      </c>
      <c r="H2796" s="14">
        <f>I2796/100000000000</f>
        <v>0.54293591648999995</v>
      </c>
      <c r="I2796" s="10">
        <v>54293591649</v>
      </c>
      <c r="J2796" s="10">
        <v>9.77</v>
      </c>
      <c r="K2796" s="10">
        <f>L2796/1000000000000</f>
        <v>0.34862172004800002</v>
      </c>
      <c r="L2796" s="10">
        <v>348621720048</v>
      </c>
      <c r="M2796" s="10">
        <v>0.59</v>
      </c>
      <c r="N2796" s="10">
        <v>1</v>
      </c>
      <c r="O2796" s="14">
        <f>IF([1]!Table_1[[#This Row],[연도]]=2016,1,0)</f>
        <v>1</v>
      </c>
      <c r="P2796" s="14">
        <f>IF([1]!Table_1[[#This Row],[연도]]=2017,1,0)</f>
        <v>0</v>
      </c>
      <c r="Q2796" s="14">
        <f>IF([1]!Table_1[[#This Row],[연도]]=2018,1,0)</f>
        <v>0</v>
      </c>
      <c r="R2796" s="14">
        <f>IF([1]!Table_1[[#This Row],[연도]]=2019,1,0)</f>
        <v>0</v>
      </c>
      <c r="S2796" s="14">
        <f>IF([1]!Table_1[[#This Row],[연도]]=2020,1,0)</f>
        <v>0</v>
      </c>
      <c r="T2796" s="14">
        <f>IF([1]!Table_1[[#This Row],[연도]]=2021,1,0)</f>
        <v>0</v>
      </c>
      <c r="U2796" s="14">
        <f>IF([1]!Table_1[[#This Row],[연도]]=2022,1,0)</f>
        <v>0</v>
      </c>
      <c r="V2796" s="14">
        <f>IF([1]!Table_1[[#This Row],[연도]]=2023,1,0)</f>
        <v>0</v>
      </c>
      <c r="W2796" s="10">
        <v>1.77</v>
      </c>
      <c r="X2796" s="10">
        <f>Y2796/1000000000000</f>
        <v>0.20311999999999999</v>
      </c>
      <c r="Y2796" s="14">
        <f>[1]!Table_1[[#This Row],[주가]]*[1]!Table_1[[#This Row],[기말주식수]]</f>
        <v>203120000000</v>
      </c>
      <c r="Z2796" s="14">
        <f>AA2796/10</f>
        <v>0.37411413360372364</v>
      </c>
      <c r="AA2796" s="14">
        <f>[1]!Table_1[[#This Row],[시가총액]]/[1]!Table_1[[#This Row],[당기순이익(세후영업이익)]]</f>
        <v>3.7411413360372365</v>
      </c>
      <c r="AB2796" s="10">
        <v>1000000000</v>
      </c>
    </row>
    <row r="2797" spans="1:28" ht="19.2">
      <c r="A2797" s="12">
        <v>2796</v>
      </c>
      <c r="B2797" s="12">
        <v>21820</v>
      </c>
      <c r="C2797" s="13" t="s">
        <v>435</v>
      </c>
      <c r="D2797" s="13" t="s">
        <v>6</v>
      </c>
      <c r="E2797" s="12">
        <v>2017</v>
      </c>
      <c r="F2797" s="12">
        <v>-45.579000000000001</v>
      </c>
      <c r="G2797" s="15">
        <f>([1]!Table_1[[#This Row],[총자산]]-[1]!Table_1[[#This Row],[장부가치 자기자본]]+[1]!Table_1[[#This Row],[시가총액]])/[1]!Table_1[[#This Row],[총자산]]</f>
        <v>0.40148938396364597</v>
      </c>
      <c r="H2797" s="14">
        <f>I2797/100000000000</f>
        <v>-9.5140338259999999E-2</v>
      </c>
      <c r="I2797" s="12">
        <v>-9514033826</v>
      </c>
      <c r="J2797" s="12">
        <v>-4.29</v>
      </c>
      <c r="K2797" s="10">
        <f>L2797/1000000000000</f>
        <v>0.23301434648800001</v>
      </c>
      <c r="L2797" s="12">
        <v>233014346488</v>
      </c>
      <c r="M2797" s="12">
        <v>11.59</v>
      </c>
      <c r="N2797" s="12">
        <v>1</v>
      </c>
      <c r="O2797" s="15">
        <f>IF([1]!Table_1[[#This Row],[연도]]=2016,1,0)</f>
        <v>0</v>
      </c>
      <c r="P2797" s="15">
        <f>IF([1]!Table_1[[#This Row],[연도]]=2017,1,0)</f>
        <v>1</v>
      </c>
      <c r="Q2797" s="15">
        <f>IF([1]!Table_1[[#This Row],[연도]]=2018,1,0)</f>
        <v>0</v>
      </c>
      <c r="R2797" s="15">
        <f>IF([1]!Table_1[[#This Row],[연도]]=2019,1,0)</f>
        <v>0</v>
      </c>
      <c r="S2797" s="15">
        <f>IF([1]!Table_1[[#This Row],[연도]]=2020,1,0)</f>
        <v>0</v>
      </c>
      <c r="T2797" s="15">
        <f>IF([1]!Table_1[[#This Row],[연도]]=2021,1,0)</f>
        <v>0</v>
      </c>
      <c r="U2797" s="15">
        <f>IF([1]!Table_1[[#This Row],[연도]]=2022,1,0)</f>
        <v>0</v>
      </c>
      <c r="V2797" s="15">
        <f>IF([1]!Table_1[[#This Row],[연도]]=2023,1,0)</f>
        <v>0</v>
      </c>
      <c r="W2797" s="12">
        <v>1.62</v>
      </c>
      <c r="X2797" s="10">
        <f>Y2797/1000000000000</f>
        <v>0.17205000000000001</v>
      </c>
      <c r="Y2797" s="15">
        <f>[1]!Table_1[[#This Row],[주가]]*[1]!Table_1[[#This Row],[기말주식수]]</f>
        <v>172050000000</v>
      </c>
      <c r="Z2797" s="14">
        <f>AA2797/10</f>
        <v>-1.8083812097642631</v>
      </c>
      <c r="AA2797" s="15">
        <f>[1]!Table_1[[#This Row],[시가총액]]/[1]!Table_1[[#This Row],[당기순이익(세후영업이익)]]</f>
        <v>-18.083812097642632</v>
      </c>
      <c r="AB2797" s="12">
        <v>1000000000</v>
      </c>
    </row>
    <row r="2798" spans="1:28" ht="19.2">
      <c r="A2798" s="10">
        <v>2797</v>
      </c>
      <c r="B2798" s="10">
        <v>21820</v>
      </c>
      <c r="C2798" s="11" t="s">
        <v>435</v>
      </c>
      <c r="D2798" s="11" t="s">
        <v>6</v>
      </c>
      <c r="E2798" s="10">
        <v>2018</v>
      </c>
      <c r="F2798" s="10">
        <v>-6.9359999999999999</v>
      </c>
      <c r="G2798" s="14">
        <f>([1]!Table_1[[#This Row],[총자산]]-[1]!Table_1[[#This Row],[장부가치 자기자본]]+[1]!Table_1[[#This Row],[시가총액]])/[1]!Table_1[[#This Row],[총자산]]</f>
        <v>0.30847767275495147</v>
      </c>
      <c r="H2798" s="14">
        <f>I2798/100000000000</f>
        <v>-0.21986851111</v>
      </c>
      <c r="I2798" s="10">
        <v>-21986851111</v>
      </c>
      <c r="J2798" s="10">
        <v>4.63</v>
      </c>
      <c r="K2798" s="10">
        <f>L2798/1000000000000</f>
        <v>0.22948181242400001</v>
      </c>
      <c r="L2798" s="10">
        <v>229481812424</v>
      </c>
      <c r="M2798" s="10">
        <v>13.37</v>
      </c>
      <c r="N2798" s="10">
        <v>1</v>
      </c>
      <c r="O2798" s="14">
        <f>IF([1]!Table_1[[#This Row],[연도]]=2016,1,0)</f>
        <v>0</v>
      </c>
      <c r="P2798" s="14">
        <f>IF([1]!Table_1[[#This Row],[연도]]=2017,1,0)</f>
        <v>0</v>
      </c>
      <c r="Q2798" s="14">
        <f>IF([1]!Table_1[[#This Row],[연도]]=2018,1,0)</f>
        <v>1</v>
      </c>
      <c r="R2798" s="14">
        <f>IF([1]!Table_1[[#This Row],[연도]]=2019,1,0)</f>
        <v>0</v>
      </c>
      <c r="S2798" s="14">
        <f>IF([1]!Table_1[[#This Row],[연도]]=2020,1,0)</f>
        <v>0</v>
      </c>
      <c r="T2798" s="14">
        <f>IF([1]!Table_1[[#This Row],[연도]]=2021,1,0)</f>
        <v>0</v>
      </c>
      <c r="U2798" s="14">
        <f>IF([1]!Table_1[[#This Row],[연도]]=2022,1,0)</f>
        <v>0</v>
      </c>
      <c r="V2798" s="14">
        <f>IF([1]!Table_1[[#This Row],[연도]]=2023,1,0)</f>
        <v>0</v>
      </c>
      <c r="W2798" s="10">
        <v>1.71</v>
      </c>
      <c r="X2798" s="10">
        <f>Y2798/1000000000000</f>
        <v>7.918E-2</v>
      </c>
      <c r="Y2798" s="14">
        <f>[1]!Table_1[[#This Row],[주가]]*[1]!Table_1[[#This Row],[기말주식수]]</f>
        <v>79180000000</v>
      </c>
      <c r="Z2798" s="14">
        <f>AA2798/10</f>
        <v>-0.36012432885574197</v>
      </c>
      <c r="AA2798" s="14">
        <f>[1]!Table_1[[#This Row],[시가총액]]/[1]!Table_1[[#This Row],[당기순이익(세후영업이익)]]</f>
        <v>-3.6012432885574199</v>
      </c>
      <c r="AB2798" s="10">
        <v>1000000000</v>
      </c>
    </row>
    <row r="2799" spans="1:28" ht="19.2">
      <c r="A2799" s="12">
        <v>2798</v>
      </c>
      <c r="B2799" s="12">
        <v>21820</v>
      </c>
      <c r="C2799" s="13" t="s">
        <v>435</v>
      </c>
      <c r="D2799" s="13" t="s">
        <v>6</v>
      </c>
      <c r="E2799" s="12">
        <v>2019</v>
      </c>
      <c r="F2799" s="12">
        <v>-1.3620000000000001</v>
      </c>
      <c r="G2799" s="15">
        <f>([1]!Table_1[[#This Row],[총자산]]-[1]!Table_1[[#This Row],[장부가치 자기자본]]+[1]!Table_1[[#This Row],[시가총액]])/[1]!Table_1[[#This Row],[총자산]]</f>
        <v>0.32405738497300213</v>
      </c>
      <c r="H2799" s="14">
        <f>I2799/100000000000</f>
        <v>-0.26153001595000003</v>
      </c>
      <c r="I2799" s="12">
        <v>-26153001595</v>
      </c>
      <c r="J2799" s="12">
        <v>-6.7</v>
      </c>
      <c r="K2799" s="10">
        <f>L2799/1000000000000</f>
        <v>0.19070565037100001</v>
      </c>
      <c r="L2799" s="12">
        <v>190705650371</v>
      </c>
      <c r="M2799" s="12">
        <v>14.17</v>
      </c>
      <c r="N2799" s="12">
        <v>1</v>
      </c>
      <c r="O2799" s="15">
        <f>IF([1]!Table_1[[#This Row],[연도]]=2016,1,0)</f>
        <v>0</v>
      </c>
      <c r="P2799" s="15">
        <f>IF([1]!Table_1[[#This Row],[연도]]=2017,1,0)</f>
        <v>0</v>
      </c>
      <c r="Q2799" s="15">
        <f>IF([1]!Table_1[[#This Row],[연도]]=2018,1,0)</f>
        <v>0</v>
      </c>
      <c r="R2799" s="15">
        <f>IF([1]!Table_1[[#This Row],[연도]]=2019,1,0)</f>
        <v>1</v>
      </c>
      <c r="S2799" s="15">
        <f>IF([1]!Table_1[[#This Row],[연도]]=2020,1,0)</f>
        <v>0</v>
      </c>
      <c r="T2799" s="15">
        <f>IF([1]!Table_1[[#This Row],[연도]]=2021,1,0)</f>
        <v>0</v>
      </c>
      <c r="U2799" s="15">
        <f>IF([1]!Table_1[[#This Row],[연도]]=2022,1,0)</f>
        <v>0</v>
      </c>
      <c r="V2799" s="15">
        <f>IF([1]!Table_1[[#This Row],[연도]]=2023,1,0)</f>
        <v>0</v>
      </c>
      <c r="W2799" s="12">
        <v>1.64</v>
      </c>
      <c r="X2799" s="10">
        <f>Y2799/1000000000000</f>
        <v>9.3100000000000002E-2</v>
      </c>
      <c r="Y2799" s="15">
        <f>[1]!Table_1[[#This Row],[주가]]*[1]!Table_1[[#This Row],[기말주식수]]</f>
        <v>93100000000</v>
      </c>
      <c r="Z2799" s="14">
        <f>AA2799/10</f>
        <v>-0.35598208359303241</v>
      </c>
      <c r="AA2799" s="15">
        <f>[1]!Table_1[[#This Row],[시가총액]]/[1]!Table_1[[#This Row],[당기순이익(세후영업이익)]]</f>
        <v>-3.5598208359303243</v>
      </c>
      <c r="AB2799" s="12">
        <v>250000000</v>
      </c>
    </row>
    <row r="2800" spans="1:28" ht="19.2">
      <c r="A2800" s="10">
        <v>2799</v>
      </c>
      <c r="B2800" s="10">
        <v>21820</v>
      </c>
      <c r="C2800" s="11" t="s">
        <v>435</v>
      </c>
      <c r="D2800" s="11" t="s">
        <v>6</v>
      </c>
      <c r="E2800" s="10">
        <v>2020</v>
      </c>
      <c r="F2800" s="10">
        <v>5.4379999999999997</v>
      </c>
      <c r="G2800" s="14">
        <f>([1]!Table_1[[#This Row],[총자산]]-[1]!Table_1[[#This Row],[장부가치 자기자본]]+[1]!Table_1[[#This Row],[시가총액]])/[1]!Table_1[[#This Row],[총자산]]</f>
        <v>0.30669077020300844</v>
      </c>
      <c r="H2800" s="14">
        <f>I2800/100000000000</f>
        <v>-8.5192478789999998E-2</v>
      </c>
      <c r="I2800" s="10">
        <v>-8519247879</v>
      </c>
      <c r="J2800" s="10">
        <v>-1.08</v>
      </c>
      <c r="K2800" s="10">
        <f>L2800/1000000000000</f>
        <v>0.15686012765999999</v>
      </c>
      <c r="L2800" s="10">
        <v>156860127660</v>
      </c>
      <c r="M2800" s="10">
        <v>11.28</v>
      </c>
      <c r="N2800" s="10">
        <v>1</v>
      </c>
      <c r="O2800" s="14">
        <f>IF([1]!Table_1[[#This Row],[연도]]=2016,1,0)</f>
        <v>0</v>
      </c>
      <c r="P2800" s="14">
        <f>IF([1]!Table_1[[#This Row],[연도]]=2017,1,0)</f>
        <v>0</v>
      </c>
      <c r="Q2800" s="14">
        <f>IF([1]!Table_1[[#This Row],[연도]]=2018,1,0)</f>
        <v>0</v>
      </c>
      <c r="R2800" s="14">
        <f>IF([1]!Table_1[[#This Row],[연도]]=2019,1,0)</f>
        <v>0</v>
      </c>
      <c r="S2800" s="14">
        <f>IF([1]!Table_1[[#This Row],[연도]]=2020,1,0)</f>
        <v>1</v>
      </c>
      <c r="T2800" s="14">
        <f>IF([1]!Table_1[[#This Row],[연도]]=2021,1,0)</f>
        <v>0</v>
      </c>
      <c r="U2800" s="14">
        <f>IF([1]!Table_1[[#This Row],[연도]]=2022,1,0)</f>
        <v>0</v>
      </c>
      <c r="V2800" s="14">
        <f>IF([1]!Table_1[[#This Row],[연도]]=2023,1,0)</f>
        <v>0</v>
      </c>
      <c r="W2800" s="10">
        <v>2.36</v>
      </c>
      <c r="X2800" s="10">
        <f>Y2800/1000000000000</f>
        <v>9.3100000000000002E-2</v>
      </c>
      <c r="Y2800" s="14">
        <f>[1]!Table_1[[#This Row],[주가]]*[1]!Table_1[[#This Row],[기말주식수]]</f>
        <v>93100000000</v>
      </c>
      <c r="Z2800" s="14">
        <f>AA2800/10</f>
        <v>-1.0928194756428216</v>
      </c>
      <c r="AA2800" s="14">
        <f>[1]!Table_1[[#This Row],[시가총액]]/[1]!Table_1[[#This Row],[당기순이익(세후영업이익)]]</f>
        <v>-10.928194756428216</v>
      </c>
      <c r="AB2800" s="10">
        <v>250000000</v>
      </c>
    </row>
    <row r="2801" spans="1:28" ht="19.2">
      <c r="A2801" s="12">
        <v>2800</v>
      </c>
      <c r="B2801" s="12">
        <v>21820</v>
      </c>
      <c r="C2801" s="13" t="s">
        <v>435</v>
      </c>
      <c r="D2801" s="13" t="s">
        <v>6</v>
      </c>
      <c r="E2801" s="12">
        <v>2021</v>
      </c>
      <c r="F2801" s="12">
        <v>1.0169999999999999</v>
      </c>
      <c r="G2801" s="15">
        <f>([1]!Table_1[[#This Row],[총자산]]-[1]!Table_1[[#This Row],[장부가치 자기자본]]+[1]!Table_1[[#This Row],[시가총액]])/[1]!Table_1[[#This Row],[총자산]]</f>
        <v>0.2634022058861889</v>
      </c>
      <c r="H2801" s="14">
        <f>I2801/100000000000</f>
        <v>1.5071068500000001E-3</v>
      </c>
      <c r="I2801" s="12">
        <v>150710685</v>
      </c>
      <c r="J2801" s="12">
        <v>1.53</v>
      </c>
      <c r="K2801" s="10">
        <f>L2801/1000000000000</f>
        <v>0.14247381184899999</v>
      </c>
      <c r="L2801" s="12">
        <v>142473811849</v>
      </c>
      <c r="M2801" s="12">
        <v>5.3</v>
      </c>
      <c r="N2801" s="12">
        <v>1</v>
      </c>
      <c r="O2801" s="15">
        <f>IF([1]!Table_1[[#This Row],[연도]]=2016,1,0)</f>
        <v>0</v>
      </c>
      <c r="P2801" s="15">
        <f>IF([1]!Table_1[[#This Row],[연도]]=2017,1,0)</f>
        <v>0</v>
      </c>
      <c r="Q2801" s="15">
        <f>IF([1]!Table_1[[#This Row],[연도]]=2018,1,0)</f>
        <v>0</v>
      </c>
      <c r="R2801" s="15">
        <f>IF([1]!Table_1[[#This Row],[연도]]=2019,1,0)</f>
        <v>0</v>
      </c>
      <c r="S2801" s="15">
        <f>IF([1]!Table_1[[#This Row],[연도]]=2020,1,0)</f>
        <v>0</v>
      </c>
      <c r="T2801" s="15">
        <f>IF([1]!Table_1[[#This Row],[연도]]=2021,1,0)</f>
        <v>1</v>
      </c>
      <c r="U2801" s="15">
        <f>IF([1]!Table_1[[#This Row],[연도]]=2022,1,0)</f>
        <v>0</v>
      </c>
      <c r="V2801" s="15">
        <f>IF([1]!Table_1[[#This Row],[연도]]=2023,1,0)</f>
        <v>0</v>
      </c>
      <c r="W2801" s="12">
        <v>0.96</v>
      </c>
      <c r="X2801" s="10">
        <f>Y2801/1000000000000</f>
        <v>9.3100000000000002E-2</v>
      </c>
      <c r="Y2801" s="15">
        <f>[1]!Table_1[[#This Row],[주가]]*[1]!Table_1[[#This Row],[기말주식수]]</f>
        <v>93100000000</v>
      </c>
      <c r="Z2801" s="14">
        <f>AA2801/10</f>
        <v>61.773987690388381</v>
      </c>
      <c r="AA2801" s="15">
        <f>[1]!Table_1[[#This Row],[시가총액]]/[1]!Table_1[[#This Row],[당기순이익(세후영업이익)]]</f>
        <v>617.73987690388378</v>
      </c>
      <c r="AB2801" s="12">
        <v>250000000</v>
      </c>
    </row>
    <row r="2802" spans="1:28" ht="19.2">
      <c r="A2802" s="10">
        <v>2801</v>
      </c>
      <c r="B2802" s="10">
        <v>21820</v>
      </c>
      <c r="C2802" s="11" t="s">
        <v>435</v>
      </c>
      <c r="D2802" s="11" t="s">
        <v>6</v>
      </c>
      <c r="E2802" s="10">
        <v>2022</v>
      </c>
      <c r="F2802" s="10">
        <v>-0.89700000000000002</v>
      </c>
      <c r="G2802" s="14">
        <f>([1]!Table_1[[#This Row],[총자산]]-[1]!Table_1[[#This Row],[장부가치 자기자본]]+[1]!Table_1[[#This Row],[시가총액]])/[1]!Table_1[[#This Row],[총자산]]</f>
        <v>0.22127920175439983</v>
      </c>
      <c r="H2802" s="14">
        <f>I2802/100000000000</f>
        <v>-0.10941609997</v>
      </c>
      <c r="I2802" s="10">
        <v>-10941609997</v>
      </c>
      <c r="J2802" s="10">
        <v>1.07</v>
      </c>
      <c r="K2802" s="10">
        <f>L2802/1000000000000</f>
        <v>0.11521534807599999</v>
      </c>
      <c r="L2802" s="10">
        <v>115215348076</v>
      </c>
      <c r="M2802" s="10">
        <v>5.22</v>
      </c>
      <c r="N2802" s="10">
        <v>1</v>
      </c>
      <c r="O2802" s="14">
        <f>IF([1]!Table_1[[#This Row],[연도]]=2016,1,0)</f>
        <v>0</v>
      </c>
      <c r="P2802" s="14">
        <f>IF([1]!Table_1[[#This Row],[연도]]=2017,1,0)</f>
        <v>0</v>
      </c>
      <c r="Q2802" s="14">
        <f>IF([1]!Table_1[[#This Row],[연도]]=2018,1,0)</f>
        <v>0</v>
      </c>
      <c r="R2802" s="14">
        <f>IF([1]!Table_1[[#This Row],[연도]]=2019,1,0)</f>
        <v>0</v>
      </c>
      <c r="S2802" s="14">
        <f>IF([1]!Table_1[[#This Row],[연도]]=2020,1,0)</f>
        <v>0</v>
      </c>
      <c r="T2802" s="14">
        <f>IF([1]!Table_1[[#This Row],[연도]]=2021,1,0)</f>
        <v>0</v>
      </c>
      <c r="U2802" s="14">
        <f>IF([1]!Table_1[[#This Row],[연도]]=2022,1,0)</f>
        <v>1</v>
      </c>
      <c r="V2802" s="14">
        <f>IF([1]!Table_1[[#This Row],[연도]]=2023,1,0)</f>
        <v>0</v>
      </c>
      <c r="W2802" s="10">
        <v>1.97</v>
      </c>
      <c r="X2802" s="10">
        <f>Y2802/1000000000000</f>
        <v>6.1499999999999999E-2</v>
      </c>
      <c r="Y2802" s="14">
        <f>[1]!Table_1[[#This Row],[주가]]*[1]!Table_1[[#This Row],[기말주식수]]</f>
        <v>61500000000</v>
      </c>
      <c r="Z2802" s="14">
        <f>AA2802/10</f>
        <v>-0.56207450290096461</v>
      </c>
      <c r="AA2802" s="14">
        <f>[1]!Table_1[[#This Row],[시가총액]]/[1]!Table_1[[#This Row],[당기순이익(세후영업이익)]]</f>
        <v>-5.6207450290096466</v>
      </c>
      <c r="AB2802" s="10">
        <v>250000000</v>
      </c>
    </row>
    <row r="2803" spans="1:28" ht="19.2">
      <c r="A2803" s="12">
        <v>2802</v>
      </c>
      <c r="B2803" s="12">
        <v>21820</v>
      </c>
      <c r="C2803" s="13" t="s">
        <v>435</v>
      </c>
      <c r="D2803" s="13" t="s">
        <v>6</v>
      </c>
      <c r="E2803" s="12">
        <v>2023</v>
      </c>
      <c r="F2803" s="12">
        <v>-3.198</v>
      </c>
      <c r="G2803" s="15">
        <f>([1]!Table_1[[#This Row],[총자산]]-[1]!Table_1[[#This Row],[장부가치 자기자본]]+[1]!Table_1[[#This Row],[시가총액]])/[1]!Table_1[[#This Row],[총자산]]</f>
        <v>0.23628258182742878</v>
      </c>
      <c r="H2803" s="14">
        <f>I2803/100000000000</f>
        <v>0.1203791313</v>
      </c>
      <c r="I2803" s="12">
        <v>12037913130</v>
      </c>
      <c r="J2803" s="12">
        <v>7.2</v>
      </c>
      <c r="K2803" s="10">
        <f>L2803/1000000000000</f>
        <v>0.159199457308</v>
      </c>
      <c r="L2803" s="12">
        <v>159199457308</v>
      </c>
      <c r="M2803" s="12">
        <v>8.32</v>
      </c>
      <c r="N2803" s="12">
        <v>1</v>
      </c>
      <c r="O2803" s="15">
        <f>IF([1]!Table_1[[#This Row],[연도]]=2016,1,0)</f>
        <v>0</v>
      </c>
      <c r="P2803" s="15">
        <f>IF([1]!Table_1[[#This Row],[연도]]=2017,1,0)</f>
        <v>0</v>
      </c>
      <c r="Q2803" s="15">
        <f>IF([1]!Table_1[[#This Row],[연도]]=2018,1,0)</f>
        <v>0</v>
      </c>
      <c r="R2803" s="15">
        <f>IF([1]!Table_1[[#This Row],[연도]]=2019,1,0)</f>
        <v>0</v>
      </c>
      <c r="S2803" s="15">
        <f>IF([1]!Table_1[[#This Row],[연도]]=2020,1,0)</f>
        <v>0</v>
      </c>
      <c r="T2803" s="15">
        <f>IF([1]!Table_1[[#This Row],[연도]]=2021,1,0)</f>
        <v>0</v>
      </c>
      <c r="U2803" s="15">
        <f>IF([1]!Table_1[[#This Row],[연도]]=2022,1,0)</f>
        <v>0</v>
      </c>
      <c r="V2803" s="15">
        <f>IF([1]!Table_1[[#This Row],[연도]]=2023,1,0)</f>
        <v>1</v>
      </c>
      <c r="W2803" s="12">
        <v>2.11</v>
      </c>
      <c r="X2803" s="10">
        <f>Y2803/1000000000000</f>
        <v>6.6400000000000001E-2</v>
      </c>
      <c r="Y2803" s="15">
        <f>[1]!Table_1[[#This Row],[주가]]*[1]!Table_1[[#This Row],[기말주식수]]</f>
        <v>66400000000</v>
      </c>
      <c r="Z2803" s="14">
        <f>AA2803/10</f>
        <v>0.5515906227510714</v>
      </c>
      <c r="AA2803" s="15">
        <f>[1]!Table_1[[#This Row],[시가총액]]/[1]!Table_1[[#This Row],[당기순이익(세후영업이익)]]</f>
        <v>5.5159062275107145</v>
      </c>
      <c r="AB2803" s="12">
        <v>1000000000</v>
      </c>
    </row>
    <row r="2804" spans="1:28" ht="19.2">
      <c r="A2804" s="10">
        <v>2803</v>
      </c>
      <c r="B2804" s="10">
        <v>22100</v>
      </c>
      <c r="C2804" s="11" t="s">
        <v>436</v>
      </c>
      <c r="D2804" s="11" t="s">
        <v>6</v>
      </c>
      <c r="E2804" s="10">
        <v>2016</v>
      </c>
      <c r="F2804" s="10">
        <v>20.207999999999998</v>
      </c>
      <c r="G2804" s="14">
        <f>([1]!Table_1[[#This Row],[총자산]]-[1]!Table_1[[#This Row],[장부가치 자기자본]]+[1]!Table_1[[#This Row],[시가총액]])/[1]!Table_1[[#This Row],[총자산]]</f>
        <v>1.7610164868588341</v>
      </c>
      <c r="H2804" s="14">
        <f>I2804/100000000000</f>
        <v>0.52249217693000005</v>
      </c>
      <c r="I2804" s="10">
        <v>52249217693</v>
      </c>
      <c r="J2804" s="10">
        <v>-4.57</v>
      </c>
      <c r="K2804" s="10">
        <f>L2804/1000000000000</f>
        <v>0.86689388060499994</v>
      </c>
      <c r="L2804" s="10">
        <v>866893880605</v>
      </c>
      <c r="M2804" s="10">
        <v>3.09</v>
      </c>
      <c r="N2804" s="10">
        <v>1</v>
      </c>
      <c r="O2804" s="14">
        <f>IF([1]!Table_1[[#This Row],[연도]]=2016,1,0)</f>
        <v>1</v>
      </c>
      <c r="P2804" s="14">
        <f>IF([1]!Table_1[[#This Row],[연도]]=2017,1,0)</f>
        <v>0</v>
      </c>
      <c r="Q2804" s="14">
        <f>IF([1]!Table_1[[#This Row],[연도]]=2018,1,0)</f>
        <v>0</v>
      </c>
      <c r="R2804" s="14">
        <f>IF([1]!Table_1[[#This Row],[연도]]=2019,1,0)</f>
        <v>0</v>
      </c>
      <c r="S2804" s="14">
        <f>IF([1]!Table_1[[#This Row],[연도]]=2020,1,0)</f>
        <v>0</v>
      </c>
      <c r="T2804" s="14">
        <f>IF([1]!Table_1[[#This Row],[연도]]=2021,1,0)</f>
        <v>0</v>
      </c>
      <c r="U2804" s="14">
        <f>IF([1]!Table_1[[#This Row],[연도]]=2022,1,0)</f>
        <v>0</v>
      </c>
      <c r="V2804" s="14">
        <f>IF([1]!Table_1[[#This Row],[연도]]=2023,1,0)</f>
        <v>0</v>
      </c>
      <c r="W2804" s="10">
        <v>0.59</v>
      </c>
      <c r="X2804" s="10">
        <f>Y2804/1000000000000</f>
        <v>0.87876073361999996</v>
      </c>
      <c r="Y2804" s="14">
        <f>[1]!Table_1[[#This Row],[주가]]*[1]!Table_1[[#This Row],[기말주식수]]</f>
        <v>878760733620</v>
      </c>
      <c r="Z2804" s="14">
        <f>AA2804/10</f>
        <v>1.6818639061417575</v>
      </c>
      <c r="AA2804" s="14">
        <f>[1]!Table_1[[#This Row],[시가총액]]/[1]!Table_1[[#This Row],[당기순이익(세후영업이익)]]</f>
        <v>16.818639061417574</v>
      </c>
      <c r="AB2804" s="10">
        <v>7589983200</v>
      </c>
    </row>
    <row r="2805" spans="1:28" ht="19.2">
      <c r="A2805" s="12">
        <v>2804</v>
      </c>
      <c r="B2805" s="12">
        <v>22100</v>
      </c>
      <c r="C2805" s="13" t="s">
        <v>436</v>
      </c>
      <c r="D2805" s="13" t="s">
        <v>6</v>
      </c>
      <c r="E2805" s="12">
        <v>2017</v>
      </c>
      <c r="F2805" s="12">
        <v>27.111000000000001</v>
      </c>
      <c r="G2805" s="15">
        <f>([1]!Table_1[[#This Row],[총자산]]-[1]!Table_1[[#This Row],[장부가치 자기자본]]+[1]!Table_1[[#This Row],[시가총액]])/[1]!Table_1[[#This Row],[총자산]]</f>
        <v>2.3449676510859296</v>
      </c>
      <c r="H2805" s="14">
        <f>I2805/100000000000</f>
        <v>0.56071083954000001</v>
      </c>
      <c r="I2805" s="12">
        <v>56071083954</v>
      </c>
      <c r="J2805" s="12">
        <v>-2.4</v>
      </c>
      <c r="K2805" s="10">
        <f>L2805/1000000000000</f>
        <v>0.95059231252999998</v>
      </c>
      <c r="L2805" s="12">
        <v>950592312530</v>
      </c>
      <c r="M2805" s="12">
        <v>2.4900000000000002</v>
      </c>
      <c r="N2805" s="12">
        <v>1</v>
      </c>
      <c r="O2805" s="15">
        <f>IF([1]!Table_1[[#This Row],[연도]]=2016,1,0)</f>
        <v>0</v>
      </c>
      <c r="P2805" s="15">
        <f>IF([1]!Table_1[[#This Row],[연도]]=2017,1,0)</f>
        <v>1</v>
      </c>
      <c r="Q2805" s="15">
        <f>IF([1]!Table_1[[#This Row],[연도]]=2018,1,0)</f>
        <v>0</v>
      </c>
      <c r="R2805" s="15">
        <f>IF([1]!Table_1[[#This Row],[연도]]=2019,1,0)</f>
        <v>0</v>
      </c>
      <c r="S2805" s="15">
        <f>IF([1]!Table_1[[#This Row],[연도]]=2020,1,0)</f>
        <v>0</v>
      </c>
      <c r="T2805" s="15">
        <f>IF([1]!Table_1[[#This Row],[연도]]=2021,1,0)</f>
        <v>0</v>
      </c>
      <c r="U2805" s="15">
        <f>IF([1]!Table_1[[#This Row],[연도]]=2022,1,0)</f>
        <v>0</v>
      </c>
      <c r="V2805" s="15">
        <f>IF([1]!Table_1[[#This Row],[연도]]=2023,1,0)</f>
        <v>0</v>
      </c>
      <c r="W2805" s="12">
        <v>0.43</v>
      </c>
      <c r="X2805" s="10">
        <f>Y2805/1000000000000</f>
        <v>1.2694899871500001</v>
      </c>
      <c r="Y2805" s="15">
        <f>[1]!Table_1[[#This Row],[주가]]*[1]!Table_1[[#This Row],[기말주식수]]</f>
        <v>1269489987150</v>
      </c>
      <c r="Z2805" s="14">
        <f>AA2805/10</f>
        <v>2.264072490896508</v>
      </c>
      <c r="AA2805" s="15">
        <f>[1]!Table_1[[#This Row],[시가총액]]/[1]!Table_1[[#This Row],[당기순이익(세후영업이익)]]</f>
        <v>22.64072490896508</v>
      </c>
      <c r="AB2805" s="12">
        <v>11385333000</v>
      </c>
    </row>
    <row r="2806" spans="1:28" ht="19.2">
      <c r="A2806" s="10">
        <v>2805</v>
      </c>
      <c r="B2806" s="10">
        <v>22100</v>
      </c>
      <c r="C2806" s="11" t="s">
        <v>436</v>
      </c>
      <c r="D2806" s="11" t="s">
        <v>6</v>
      </c>
      <c r="E2806" s="10">
        <v>2018</v>
      </c>
      <c r="F2806" s="10">
        <v>-22.22</v>
      </c>
      <c r="G2806" s="14">
        <f>([1]!Table_1[[#This Row],[총자산]]-[1]!Table_1[[#This Row],[장부가치 자기자본]]+[1]!Table_1[[#This Row],[시가총액]])/[1]!Table_1[[#This Row],[총자산]]</f>
        <v>1.7421893559104493</v>
      </c>
      <c r="H2806" s="14">
        <f>I2806/100000000000</f>
        <v>0.42133726169000002</v>
      </c>
      <c r="I2806" s="10">
        <v>42133726169</v>
      </c>
      <c r="J2806" s="10">
        <v>-5.58</v>
      </c>
      <c r="K2806" s="10">
        <f>L2806/1000000000000</f>
        <v>0.92707697400400002</v>
      </c>
      <c r="L2806" s="10">
        <v>927076974004</v>
      </c>
      <c r="M2806" s="10">
        <v>2.0299999999999998</v>
      </c>
      <c r="N2806" s="10">
        <v>1</v>
      </c>
      <c r="O2806" s="14">
        <f>IF([1]!Table_1[[#This Row],[연도]]=2016,1,0)</f>
        <v>0</v>
      </c>
      <c r="P2806" s="14">
        <f>IF([1]!Table_1[[#This Row],[연도]]=2017,1,0)</f>
        <v>0</v>
      </c>
      <c r="Q2806" s="14">
        <f>IF([1]!Table_1[[#This Row],[연도]]=2018,1,0)</f>
        <v>1</v>
      </c>
      <c r="R2806" s="14">
        <f>IF([1]!Table_1[[#This Row],[연도]]=2019,1,0)</f>
        <v>0</v>
      </c>
      <c r="S2806" s="14">
        <f>IF([1]!Table_1[[#This Row],[연도]]=2020,1,0)</f>
        <v>0</v>
      </c>
      <c r="T2806" s="14">
        <f>IF([1]!Table_1[[#This Row],[연도]]=2021,1,0)</f>
        <v>0</v>
      </c>
      <c r="U2806" s="14">
        <f>IF([1]!Table_1[[#This Row],[연도]]=2022,1,0)</f>
        <v>0</v>
      </c>
      <c r="V2806" s="14">
        <f>IF([1]!Table_1[[#This Row],[연도]]=2023,1,0)</f>
        <v>0</v>
      </c>
      <c r="W2806" s="10">
        <v>0.47</v>
      </c>
      <c r="X2806" s="10">
        <f>Y2806/1000000000000</f>
        <v>0.79210093809000004</v>
      </c>
      <c r="Y2806" s="14">
        <f>[1]!Table_1[[#This Row],[주가]]*[1]!Table_1[[#This Row],[기말주식수]]</f>
        <v>792100938090</v>
      </c>
      <c r="Z2806" s="14">
        <f>AA2806/10</f>
        <v>1.8799688755579145</v>
      </c>
      <c r="AA2806" s="14">
        <f>[1]!Table_1[[#This Row],[시가총액]]/[1]!Table_1[[#This Row],[당기순이익(세후영업이익)]]</f>
        <v>18.799688755579144</v>
      </c>
      <c r="AB2806" s="10">
        <v>7590375850</v>
      </c>
    </row>
    <row r="2807" spans="1:28" ht="19.2">
      <c r="A2807" s="12">
        <v>2806</v>
      </c>
      <c r="B2807" s="12">
        <v>22100</v>
      </c>
      <c r="C2807" s="13" t="s">
        <v>436</v>
      </c>
      <c r="D2807" s="13" t="s">
        <v>6</v>
      </c>
      <c r="E2807" s="12">
        <v>2019</v>
      </c>
      <c r="F2807" s="12">
        <v>19.131</v>
      </c>
      <c r="G2807" s="15">
        <f>([1]!Table_1[[#This Row],[총자산]]-[1]!Table_1[[#This Row],[장부가치 자기자본]]+[1]!Table_1[[#This Row],[시가총액]])/[1]!Table_1[[#This Row],[총자산]]</f>
        <v>1.6484778574193508</v>
      </c>
      <c r="H2807" s="14">
        <f>I2807/100000000000</f>
        <v>0.48101224987000002</v>
      </c>
      <c r="I2807" s="12">
        <v>48101224987</v>
      </c>
      <c r="J2807" s="12">
        <v>10.68</v>
      </c>
      <c r="K2807" s="10">
        <f>L2807/1000000000000</f>
        <v>0.96978700953300001</v>
      </c>
      <c r="L2807" s="12">
        <v>969787009533</v>
      </c>
      <c r="M2807" s="12">
        <v>1.77</v>
      </c>
      <c r="N2807" s="12">
        <v>1</v>
      </c>
      <c r="O2807" s="15">
        <f>IF([1]!Table_1[[#This Row],[연도]]=2016,1,0)</f>
        <v>0</v>
      </c>
      <c r="P2807" s="15">
        <f>IF([1]!Table_1[[#This Row],[연도]]=2017,1,0)</f>
        <v>0</v>
      </c>
      <c r="Q2807" s="15">
        <f>IF([1]!Table_1[[#This Row],[연도]]=2018,1,0)</f>
        <v>0</v>
      </c>
      <c r="R2807" s="15">
        <f>IF([1]!Table_1[[#This Row],[연도]]=2019,1,0)</f>
        <v>1</v>
      </c>
      <c r="S2807" s="15">
        <f>IF([1]!Table_1[[#This Row],[연도]]=2020,1,0)</f>
        <v>0</v>
      </c>
      <c r="T2807" s="15">
        <f>IF([1]!Table_1[[#This Row],[연도]]=2021,1,0)</f>
        <v>0</v>
      </c>
      <c r="U2807" s="15">
        <f>IF([1]!Table_1[[#This Row],[연도]]=2022,1,0)</f>
        <v>0</v>
      </c>
      <c r="V2807" s="15">
        <f>IF([1]!Table_1[[#This Row],[연도]]=2023,1,0)</f>
        <v>0</v>
      </c>
      <c r="W2807" s="12">
        <v>0.64</v>
      </c>
      <c r="X2807" s="10">
        <f>Y2807/1000000000000</f>
        <v>0.80426371641000005</v>
      </c>
      <c r="Y2807" s="15">
        <f>[1]!Table_1[[#This Row],[주가]]*[1]!Table_1[[#This Row],[기말주식수]]</f>
        <v>804263716410</v>
      </c>
      <c r="Z2807" s="14">
        <f>AA2807/10</f>
        <v>1.6720233562188134</v>
      </c>
      <c r="AA2807" s="15">
        <f>[1]!Table_1[[#This Row],[시가총액]]/[1]!Table_1[[#This Row],[당기순이익(세후영업이익)]]</f>
        <v>16.720233562188135</v>
      </c>
      <c r="AB2807" s="12">
        <v>7590375850</v>
      </c>
    </row>
    <row r="2808" spans="1:28" ht="19.2">
      <c r="A2808" s="10">
        <v>2807</v>
      </c>
      <c r="B2808" s="10">
        <v>22100</v>
      </c>
      <c r="C2808" s="11" t="s">
        <v>436</v>
      </c>
      <c r="D2808" s="11" t="s">
        <v>6</v>
      </c>
      <c r="E2808" s="10">
        <v>2020</v>
      </c>
      <c r="F2808" s="10">
        <v>84.366</v>
      </c>
      <c r="G2808" s="14">
        <f>([1]!Table_1[[#This Row],[총자산]]-[1]!Table_1[[#This Row],[장부가치 자기자본]]+[1]!Table_1[[#This Row],[시가총액]])/[1]!Table_1[[#This Row],[총자산]]</f>
        <v>2.1809669079070084</v>
      </c>
      <c r="H2808" s="14">
        <f>I2808/100000000000</f>
        <v>0.26087467477999998</v>
      </c>
      <c r="I2808" s="10">
        <v>26087467478</v>
      </c>
      <c r="J2808" s="10">
        <v>1.34</v>
      </c>
      <c r="K2808" s="10">
        <f>L2808/1000000000000</f>
        <v>0.96420234014200001</v>
      </c>
      <c r="L2808" s="10">
        <v>964202340142</v>
      </c>
      <c r="M2808" s="10">
        <v>1.34</v>
      </c>
      <c r="N2808" s="10">
        <v>1</v>
      </c>
      <c r="O2808" s="14">
        <f>IF([1]!Table_1[[#This Row],[연도]]=2016,1,0)</f>
        <v>0</v>
      </c>
      <c r="P2808" s="14">
        <f>IF([1]!Table_1[[#This Row],[연도]]=2017,1,0)</f>
        <v>0</v>
      </c>
      <c r="Q2808" s="14">
        <f>IF([1]!Table_1[[#This Row],[연도]]=2018,1,0)</f>
        <v>0</v>
      </c>
      <c r="R2808" s="14">
        <f>IF([1]!Table_1[[#This Row],[연도]]=2019,1,0)</f>
        <v>0</v>
      </c>
      <c r="S2808" s="14">
        <f>IF([1]!Table_1[[#This Row],[연도]]=2020,1,0)</f>
        <v>1</v>
      </c>
      <c r="T2808" s="14">
        <f>IF([1]!Table_1[[#This Row],[연도]]=2021,1,0)</f>
        <v>0</v>
      </c>
      <c r="U2808" s="14">
        <f>IF([1]!Table_1[[#This Row],[연도]]=2022,1,0)</f>
        <v>0</v>
      </c>
      <c r="V2808" s="14">
        <f>IF([1]!Table_1[[#This Row],[연도]]=2023,1,0)</f>
        <v>0</v>
      </c>
      <c r="W2808" s="10">
        <v>0.48</v>
      </c>
      <c r="X2808" s="10">
        <f>Y2808/1000000000000</f>
        <v>1.17826914975</v>
      </c>
      <c r="Y2808" s="14">
        <f>[1]!Table_1[[#This Row],[주가]]*[1]!Table_1[[#This Row],[기말주식수]]</f>
        <v>1178269149750</v>
      </c>
      <c r="Z2808" s="14">
        <f>AA2808/10</f>
        <v>4.5166099420867676</v>
      </c>
      <c r="AA2808" s="14">
        <f>[1]!Table_1[[#This Row],[시가총액]]/[1]!Table_1[[#This Row],[당기순이익(세후영업이익)]]</f>
        <v>45.166099420867674</v>
      </c>
      <c r="AB2808" s="10">
        <v>7590375850</v>
      </c>
    </row>
    <row r="2809" spans="1:28" ht="19.2">
      <c r="A2809" s="12">
        <v>2808</v>
      </c>
      <c r="B2809" s="12">
        <v>22100</v>
      </c>
      <c r="C2809" s="13" t="s">
        <v>436</v>
      </c>
      <c r="D2809" s="13" t="s">
        <v>6</v>
      </c>
      <c r="E2809" s="12">
        <v>2021</v>
      </c>
      <c r="F2809" s="12">
        <v>-54.517000000000003</v>
      </c>
      <c r="G2809" s="15">
        <f>([1]!Table_1[[#This Row],[총자산]]-[1]!Table_1[[#This Row],[장부가치 자기자본]]+[1]!Table_1[[#This Row],[시가총액]])/[1]!Table_1[[#This Row],[총자산]]</f>
        <v>1.9863578468409855</v>
      </c>
      <c r="H2809" s="14">
        <f>I2809/100000000000</f>
        <v>-0.19477262841000001</v>
      </c>
      <c r="I2809" s="12">
        <v>-19477262841</v>
      </c>
      <c r="J2809" s="12">
        <v>-5.48</v>
      </c>
      <c r="K2809" s="10">
        <f>L2809/1000000000000</f>
        <v>0.86927414365900002</v>
      </c>
      <c r="L2809" s="12">
        <v>869274143659</v>
      </c>
      <c r="M2809" s="12">
        <v>3.24</v>
      </c>
      <c r="N2809" s="12">
        <v>1</v>
      </c>
      <c r="O2809" s="15">
        <f>IF([1]!Table_1[[#This Row],[연도]]=2016,1,0)</f>
        <v>0</v>
      </c>
      <c r="P2809" s="15">
        <f>IF([1]!Table_1[[#This Row],[연도]]=2017,1,0)</f>
        <v>0</v>
      </c>
      <c r="Q2809" s="15">
        <f>IF([1]!Table_1[[#This Row],[연도]]=2018,1,0)</f>
        <v>0</v>
      </c>
      <c r="R2809" s="15">
        <f>IF([1]!Table_1[[#This Row],[연도]]=2019,1,0)</f>
        <v>0</v>
      </c>
      <c r="S2809" s="15">
        <f>IF([1]!Table_1[[#This Row],[연도]]=2020,1,0)</f>
        <v>0</v>
      </c>
      <c r="T2809" s="15">
        <f>IF([1]!Table_1[[#This Row],[연도]]=2021,1,0)</f>
        <v>1</v>
      </c>
      <c r="U2809" s="15">
        <f>IF([1]!Table_1[[#This Row],[연도]]=2022,1,0)</f>
        <v>0</v>
      </c>
      <c r="V2809" s="15">
        <f>IF([1]!Table_1[[#This Row],[연도]]=2023,1,0)</f>
        <v>0</v>
      </c>
      <c r="W2809" s="12">
        <v>0.5</v>
      </c>
      <c r="X2809" s="10">
        <f>Y2809/1000000000000</f>
        <v>0.99734782223999996</v>
      </c>
      <c r="Y2809" s="15">
        <f>[1]!Table_1[[#This Row],[주가]]*[1]!Table_1[[#This Row],[기말주식수]]</f>
        <v>997347822240</v>
      </c>
      <c r="Z2809" s="14">
        <f>AA2809/10</f>
        <v>-5.1205748486412803</v>
      </c>
      <c r="AA2809" s="15">
        <f>[1]!Table_1[[#This Row],[시가총액]]/[1]!Table_1[[#This Row],[당기순이익(세후영업이익)]]</f>
        <v>-51.205748486412801</v>
      </c>
      <c r="AB2809" s="12">
        <v>7590375850</v>
      </c>
    </row>
    <row r="2810" spans="1:28" ht="19.2">
      <c r="A2810" s="10">
        <v>2809</v>
      </c>
      <c r="B2810" s="10">
        <v>22100</v>
      </c>
      <c r="C2810" s="11" t="s">
        <v>436</v>
      </c>
      <c r="D2810" s="11" t="s">
        <v>6</v>
      </c>
      <c r="E2810" s="10">
        <v>2022</v>
      </c>
      <c r="F2810" s="10">
        <v>24.832000000000001</v>
      </c>
      <c r="G2810" s="14">
        <f>([1]!Table_1[[#This Row],[총자산]]-[1]!Table_1[[#This Row],[장부가치 자기자본]]+[1]!Table_1[[#This Row],[시가총액]])/[1]!Table_1[[#This Row],[총자산]]</f>
        <v>1.6296717463378423</v>
      </c>
      <c r="H2810" s="14">
        <f>I2810/100000000000</f>
        <v>0.64668494001999999</v>
      </c>
      <c r="I2810" s="10">
        <v>64668494002</v>
      </c>
      <c r="J2810" s="10">
        <v>31.63</v>
      </c>
      <c r="K2810" s="10">
        <f>L2810/1000000000000</f>
        <v>1.1526801994260001</v>
      </c>
      <c r="L2810" s="10">
        <v>1152680199426</v>
      </c>
      <c r="M2810" s="10">
        <v>3.18</v>
      </c>
      <c r="N2810" s="10">
        <v>1</v>
      </c>
      <c r="O2810" s="14">
        <f>IF([1]!Table_1[[#This Row],[연도]]=2016,1,0)</f>
        <v>0</v>
      </c>
      <c r="P2810" s="14">
        <f>IF([1]!Table_1[[#This Row],[연도]]=2017,1,0)</f>
        <v>0</v>
      </c>
      <c r="Q2810" s="14">
        <f>IF([1]!Table_1[[#This Row],[연도]]=2018,1,0)</f>
        <v>0</v>
      </c>
      <c r="R2810" s="14">
        <f>IF([1]!Table_1[[#This Row],[연도]]=2019,1,0)</f>
        <v>0</v>
      </c>
      <c r="S2810" s="14">
        <f>IF([1]!Table_1[[#This Row],[연도]]=2020,1,0)</f>
        <v>0</v>
      </c>
      <c r="T2810" s="14">
        <f>IF([1]!Table_1[[#This Row],[연도]]=2021,1,0)</f>
        <v>0</v>
      </c>
      <c r="U2810" s="14">
        <f>IF([1]!Table_1[[#This Row],[연도]]=2022,1,0)</f>
        <v>1</v>
      </c>
      <c r="V2810" s="14">
        <f>IF([1]!Table_1[[#This Row],[연도]]=2023,1,0)</f>
        <v>0</v>
      </c>
      <c r="W2810" s="10">
        <v>1.01</v>
      </c>
      <c r="X2810" s="10">
        <f>Y2810/1000000000000</f>
        <v>0.95021705624999997</v>
      </c>
      <c r="Y2810" s="14">
        <f>[1]!Table_1[[#This Row],[주가]]*[1]!Table_1[[#This Row],[기말주식수]]</f>
        <v>950217056250</v>
      </c>
      <c r="Z2810" s="14">
        <f>AA2810/10</f>
        <v>1.4693662979388582</v>
      </c>
      <c r="AA2810" s="14">
        <f>[1]!Table_1[[#This Row],[시가총액]]/[1]!Table_1[[#This Row],[당기순이익(세후영업이익)]]</f>
        <v>14.693662979388582</v>
      </c>
      <c r="AB2810" s="10">
        <v>11385563775</v>
      </c>
    </row>
    <row r="2811" spans="1:28" ht="19.2">
      <c r="A2811" s="12">
        <v>2810</v>
      </c>
      <c r="B2811" s="12">
        <v>23000</v>
      </c>
      <c r="C2811" s="13" t="s">
        <v>437</v>
      </c>
      <c r="D2811" s="13" t="s">
        <v>6</v>
      </c>
      <c r="E2811" s="12">
        <v>2016</v>
      </c>
      <c r="F2811" s="12">
        <v>35.195999999999998</v>
      </c>
      <c r="G2811" s="15">
        <f>([1]!Table_1[[#This Row],[총자산]]-[1]!Table_1[[#This Row],[장부가치 자기자본]]+[1]!Table_1[[#This Row],[시가총액]])/[1]!Table_1[[#This Row],[총자산]]</f>
        <v>0.7934067508616095</v>
      </c>
      <c r="H2811" s="14">
        <f>I2811/100000000000</f>
        <v>0.15935138472999999</v>
      </c>
      <c r="I2811" s="12">
        <v>15935138473</v>
      </c>
      <c r="J2811" s="12">
        <v>4.82</v>
      </c>
      <c r="K2811" s="10">
        <f>L2811/1000000000000</f>
        <v>0.26839854782599998</v>
      </c>
      <c r="L2811" s="12">
        <v>268398547826</v>
      </c>
      <c r="M2811" s="12">
        <v>0.66</v>
      </c>
      <c r="N2811" s="12">
        <v>1</v>
      </c>
      <c r="O2811" s="15">
        <f>IF([1]!Table_1[[#This Row],[연도]]=2016,1,0)</f>
        <v>1</v>
      </c>
      <c r="P2811" s="15">
        <f>IF([1]!Table_1[[#This Row],[연도]]=2017,1,0)</f>
        <v>0</v>
      </c>
      <c r="Q2811" s="15">
        <f>IF([1]!Table_1[[#This Row],[연도]]=2018,1,0)</f>
        <v>0</v>
      </c>
      <c r="R2811" s="15">
        <f>IF([1]!Table_1[[#This Row],[연도]]=2019,1,0)</f>
        <v>0</v>
      </c>
      <c r="S2811" s="15">
        <f>IF([1]!Table_1[[#This Row],[연도]]=2020,1,0)</f>
        <v>0</v>
      </c>
      <c r="T2811" s="15">
        <f>IF([1]!Table_1[[#This Row],[연도]]=2021,1,0)</f>
        <v>0</v>
      </c>
      <c r="U2811" s="15">
        <f>IF([1]!Table_1[[#This Row],[연도]]=2022,1,0)</f>
        <v>0</v>
      </c>
      <c r="V2811" s="15">
        <f>IF([1]!Table_1[[#This Row],[연도]]=2023,1,0)</f>
        <v>0</v>
      </c>
      <c r="W2811" s="12">
        <v>1.62</v>
      </c>
      <c r="X2811" s="10">
        <f>Y2811/1000000000000</f>
        <v>0.14080000000000001</v>
      </c>
      <c r="Y2811" s="15">
        <f>[1]!Table_1[[#This Row],[주가]]*[1]!Table_1[[#This Row],[기말주식수]]</f>
        <v>140800000000</v>
      </c>
      <c r="Z2811" s="14">
        <f>AA2811/10</f>
        <v>0.88358190447210183</v>
      </c>
      <c r="AA2811" s="15">
        <f>[1]!Table_1[[#This Row],[시가총액]]/[1]!Table_1[[#This Row],[당기순이익(세후영업이익)]]</f>
        <v>8.8358190447210188</v>
      </c>
      <c r="AB2811" s="12">
        <v>5000000000</v>
      </c>
    </row>
    <row r="2812" spans="1:28" ht="19.2">
      <c r="A2812" s="10">
        <v>2811</v>
      </c>
      <c r="B2812" s="10">
        <v>23000</v>
      </c>
      <c r="C2812" s="11" t="s">
        <v>437</v>
      </c>
      <c r="D2812" s="11" t="s">
        <v>6</v>
      </c>
      <c r="E2812" s="10">
        <v>2017</v>
      </c>
      <c r="F2812" s="10">
        <v>41.832999999999998</v>
      </c>
      <c r="G2812" s="14">
        <f>([1]!Table_1[[#This Row],[총자산]]-[1]!Table_1[[#This Row],[장부가치 자기자본]]+[1]!Table_1[[#This Row],[시가총액]])/[1]!Table_1[[#This Row],[총자산]]</f>
        <v>0.74938033959069805</v>
      </c>
      <c r="H2812" s="14">
        <f>I2812/100000000000</f>
        <v>0.12556026672000001</v>
      </c>
      <c r="I2812" s="10">
        <v>12556026672</v>
      </c>
      <c r="J2812" s="10">
        <v>4.84</v>
      </c>
      <c r="K2812" s="10">
        <f>L2812/1000000000000</f>
        <v>0.276173443776</v>
      </c>
      <c r="L2812" s="10">
        <v>276173443776</v>
      </c>
      <c r="M2812" s="10">
        <v>1.17</v>
      </c>
      <c r="N2812" s="10">
        <v>1</v>
      </c>
      <c r="O2812" s="14">
        <f>IF([1]!Table_1[[#This Row],[연도]]=2016,1,0)</f>
        <v>0</v>
      </c>
      <c r="P2812" s="14">
        <f>IF([1]!Table_1[[#This Row],[연도]]=2017,1,0)</f>
        <v>1</v>
      </c>
      <c r="Q2812" s="14">
        <f>IF([1]!Table_1[[#This Row],[연도]]=2018,1,0)</f>
        <v>0</v>
      </c>
      <c r="R2812" s="14">
        <f>IF([1]!Table_1[[#This Row],[연도]]=2019,1,0)</f>
        <v>0</v>
      </c>
      <c r="S2812" s="14">
        <f>IF([1]!Table_1[[#This Row],[연도]]=2020,1,0)</f>
        <v>0</v>
      </c>
      <c r="T2812" s="14">
        <f>IF([1]!Table_1[[#This Row],[연도]]=2021,1,0)</f>
        <v>0</v>
      </c>
      <c r="U2812" s="14">
        <f>IF([1]!Table_1[[#This Row],[연도]]=2022,1,0)</f>
        <v>0</v>
      </c>
      <c r="V2812" s="14">
        <f>IF([1]!Table_1[[#This Row],[연도]]=2023,1,0)</f>
        <v>0</v>
      </c>
      <c r="W2812" s="10">
        <v>1.78</v>
      </c>
      <c r="X2812" s="10">
        <f>Y2812/1000000000000</f>
        <v>0.13339999999999999</v>
      </c>
      <c r="Y2812" s="14">
        <f>[1]!Table_1[[#This Row],[주가]]*[1]!Table_1[[#This Row],[기말주식수]]</f>
        <v>133400000000</v>
      </c>
      <c r="Z2812" s="14">
        <f>AA2812/10</f>
        <v>1.0624380107242257</v>
      </c>
      <c r="AA2812" s="14">
        <f>[1]!Table_1[[#This Row],[시가총액]]/[1]!Table_1[[#This Row],[당기순이익(세후영업이익)]]</f>
        <v>10.624380107242256</v>
      </c>
      <c r="AB2812" s="10">
        <v>4600000000</v>
      </c>
    </row>
    <row r="2813" spans="1:28" ht="19.2">
      <c r="A2813" s="12">
        <v>2812</v>
      </c>
      <c r="B2813" s="12">
        <v>23000</v>
      </c>
      <c r="C2813" s="13" t="s">
        <v>437</v>
      </c>
      <c r="D2813" s="13" t="s">
        <v>6</v>
      </c>
      <c r="E2813" s="12">
        <v>2018</v>
      </c>
      <c r="F2813" s="12">
        <v>38.552</v>
      </c>
      <c r="G2813" s="15">
        <f>([1]!Table_1[[#This Row],[총자산]]-[1]!Table_1[[#This Row],[장부가치 자기자본]]+[1]!Table_1[[#This Row],[시가총액]])/[1]!Table_1[[#This Row],[총자산]]</f>
        <v>0.64116214035206975</v>
      </c>
      <c r="H2813" s="14">
        <f>I2813/100000000000</f>
        <v>0.13144625569000001</v>
      </c>
      <c r="I2813" s="12">
        <v>13144625569</v>
      </c>
      <c r="J2813" s="12">
        <v>3.32</v>
      </c>
      <c r="K2813" s="10">
        <f>L2813/1000000000000</f>
        <v>0.28679182143600002</v>
      </c>
      <c r="L2813" s="12">
        <v>286791821436</v>
      </c>
      <c r="M2813" s="12">
        <v>1.1299999999999999</v>
      </c>
      <c r="N2813" s="12">
        <v>1</v>
      </c>
      <c r="O2813" s="15">
        <f>IF([1]!Table_1[[#This Row],[연도]]=2016,1,0)</f>
        <v>0</v>
      </c>
      <c r="P2813" s="15">
        <f>IF([1]!Table_1[[#This Row],[연도]]=2017,1,0)</f>
        <v>0</v>
      </c>
      <c r="Q2813" s="15">
        <f>IF([1]!Table_1[[#This Row],[연도]]=2018,1,0)</f>
        <v>1</v>
      </c>
      <c r="R2813" s="15">
        <f>IF([1]!Table_1[[#This Row],[연도]]=2019,1,0)</f>
        <v>0</v>
      </c>
      <c r="S2813" s="15">
        <f>IF([1]!Table_1[[#This Row],[연도]]=2020,1,0)</f>
        <v>0</v>
      </c>
      <c r="T2813" s="15">
        <f>IF([1]!Table_1[[#This Row],[연도]]=2021,1,0)</f>
        <v>0</v>
      </c>
      <c r="U2813" s="15">
        <f>IF([1]!Table_1[[#This Row],[연도]]=2022,1,0)</f>
        <v>0</v>
      </c>
      <c r="V2813" s="15">
        <f>IF([1]!Table_1[[#This Row],[연도]]=2023,1,0)</f>
        <v>0</v>
      </c>
      <c r="W2813" s="12">
        <v>1.73</v>
      </c>
      <c r="X2813" s="10">
        <f>Y2813/1000000000000</f>
        <v>0.11360000000000001</v>
      </c>
      <c r="Y2813" s="15">
        <f>[1]!Table_1[[#This Row],[주가]]*[1]!Table_1[[#This Row],[기말주식수]]</f>
        <v>113600000000</v>
      </c>
      <c r="Z2813" s="14">
        <f>AA2813/10</f>
        <v>0.86423154013539771</v>
      </c>
      <c r="AA2813" s="15">
        <f>[1]!Table_1[[#This Row],[시가총액]]/[1]!Table_1[[#This Row],[당기순이익(세후영업이익)]]</f>
        <v>8.6423154013539776</v>
      </c>
      <c r="AB2813" s="12">
        <v>4600000000</v>
      </c>
    </row>
    <row r="2814" spans="1:28" ht="19.2">
      <c r="A2814" s="10">
        <v>2813</v>
      </c>
      <c r="B2814" s="10">
        <v>23000</v>
      </c>
      <c r="C2814" s="11" t="s">
        <v>437</v>
      </c>
      <c r="D2814" s="11" t="s">
        <v>6</v>
      </c>
      <c r="E2814" s="10">
        <v>2019</v>
      </c>
      <c r="F2814" s="10">
        <v>43.966000000000001</v>
      </c>
      <c r="G2814" s="14">
        <f>([1]!Table_1[[#This Row],[총자산]]-[1]!Table_1[[#This Row],[장부가치 자기자본]]+[1]!Table_1[[#This Row],[시가총액]])/[1]!Table_1[[#This Row],[총자산]]</f>
        <v>0.64264632271421929</v>
      </c>
      <c r="H2814" s="14">
        <f>I2814/100000000000</f>
        <v>0.10797108979</v>
      </c>
      <c r="I2814" s="10">
        <v>10797108979</v>
      </c>
      <c r="J2814" s="10">
        <v>-1.69</v>
      </c>
      <c r="K2814" s="10">
        <f>L2814/1000000000000</f>
        <v>0.26933743751200001</v>
      </c>
      <c r="L2814" s="10">
        <v>269337437512</v>
      </c>
      <c r="M2814" s="10">
        <v>1.18</v>
      </c>
      <c r="N2814" s="10">
        <v>1</v>
      </c>
      <c r="O2814" s="14">
        <f>IF([1]!Table_1[[#This Row],[연도]]=2016,1,0)</f>
        <v>0</v>
      </c>
      <c r="P2814" s="14">
        <f>IF([1]!Table_1[[#This Row],[연도]]=2017,1,0)</f>
        <v>0</v>
      </c>
      <c r="Q2814" s="14">
        <f>IF([1]!Table_1[[#This Row],[연도]]=2018,1,0)</f>
        <v>0</v>
      </c>
      <c r="R2814" s="14">
        <f>IF([1]!Table_1[[#This Row],[연도]]=2019,1,0)</f>
        <v>1</v>
      </c>
      <c r="S2814" s="14">
        <f>IF([1]!Table_1[[#This Row],[연도]]=2020,1,0)</f>
        <v>0</v>
      </c>
      <c r="T2814" s="14">
        <f>IF([1]!Table_1[[#This Row],[연도]]=2021,1,0)</f>
        <v>0</v>
      </c>
      <c r="U2814" s="14">
        <f>IF([1]!Table_1[[#This Row],[연도]]=2022,1,0)</f>
        <v>0</v>
      </c>
      <c r="V2814" s="14">
        <f>IF([1]!Table_1[[#This Row],[연도]]=2023,1,0)</f>
        <v>0</v>
      </c>
      <c r="W2814" s="10">
        <v>1.7</v>
      </c>
      <c r="X2814" s="10">
        <f>Y2814/1000000000000</f>
        <v>0.1208</v>
      </c>
      <c r="Y2814" s="14">
        <f>[1]!Table_1[[#This Row],[주가]]*[1]!Table_1[[#This Row],[기말주식수]]</f>
        <v>120800000000</v>
      </c>
      <c r="Z2814" s="14">
        <f>AA2814/10</f>
        <v>1.1188180117006485</v>
      </c>
      <c r="AA2814" s="14">
        <f>[1]!Table_1[[#This Row],[시가총액]]/[1]!Table_1[[#This Row],[당기순이익(세후영업이익)]]</f>
        <v>11.188180117006485</v>
      </c>
      <c r="AB2814" s="10">
        <v>4586920820</v>
      </c>
    </row>
    <row r="2815" spans="1:28" ht="19.2">
      <c r="A2815" s="12">
        <v>2814</v>
      </c>
      <c r="B2815" s="12">
        <v>23000</v>
      </c>
      <c r="C2815" s="13" t="s">
        <v>437</v>
      </c>
      <c r="D2815" s="13" t="s">
        <v>6</v>
      </c>
      <c r="E2815" s="12">
        <v>2020</v>
      </c>
      <c r="F2815" s="12">
        <v>51.393999999999998</v>
      </c>
      <c r="G2815" s="15">
        <f>([1]!Table_1[[#This Row],[총자산]]-[1]!Table_1[[#This Row],[장부가치 자기자본]]+[1]!Table_1[[#This Row],[시가총액]])/[1]!Table_1[[#This Row],[총자산]]</f>
        <v>0.58384836925637396</v>
      </c>
      <c r="H2815" s="14">
        <f>I2815/100000000000</f>
        <v>9.9925521710000006E-2</v>
      </c>
      <c r="I2815" s="12">
        <v>9992552171</v>
      </c>
      <c r="J2815" s="12">
        <v>3.41</v>
      </c>
      <c r="K2815" s="10">
        <f>L2815/1000000000000</f>
        <v>0.24598927886999999</v>
      </c>
      <c r="L2815" s="12">
        <v>245989278870</v>
      </c>
      <c r="M2815" s="12">
        <v>0.78</v>
      </c>
      <c r="N2815" s="12">
        <v>1</v>
      </c>
      <c r="O2815" s="15">
        <f>IF([1]!Table_1[[#This Row],[연도]]=2016,1,0)</f>
        <v>0</v>
      </c>
      <c r="P2815" s="15">
        <f>IF([1]!Table_1[[#This Row],[연도]]=2017,1,0)</f>
        <v>0</v>
      </c>
      <c r="Q2815" s="15">
        <f>IF([1]!Table_1[[#This Row],[연도]]=2018,1,0)</f>
        <v>0</v>
      </c>
      <c r="R2815" s="15">
        <f>IF([1]!Table_1[[#This Row],[연도]]=2019,1,0)</f>
        <v>0</v>
      </c>
      <c r="S2815" s="15">
        <f>IF([1]!Table_1[[#This Row],[연도]]=2020,1,0)</f>
        <v>1</v>
      </c>
      <c r="T2815" s="15">
        <f>IF([1]!Table_1[[#This Row],[연도]]=2021,1,0)</f>
        <v>0</v>
      </c>
      <c r="U2815" s="15">
        <f>IF([1]!Table_1[[#This Row],[연도]]=2022,1,0)</f>
        <v>0</v>
      </c>
      <c r="V2815" s="15">
        <f>IF([1]!Table_1[[#This Row],[연도]]=2023,1,0)</f>
        <v>0</v>
      </c>
      <c r="W2815" s="12">
        <v>1.46</v>
      </c>
      <c r="X2815" s="10">
        <f>Y2815/1000000000000</f>
        <v>0.10539999999999999</v>
      </c>
      <c r="Y2815" s="15">
        <f>[1]!Table_1[[#This Row],[주가]]*[1]!Table_1[[#This Row],[기말주식수]]</f>
        <v>105400000000</v>
      </c>
      <c r="Z2815" s="14">
        <f>AA2815/10</f>
        <v>1.0547855862678186</v>
      </c>
      <c r="AA2815" s="15">
        <f>[1]!Table_1[[#This Row],[시가총액]]/[1]!Table_1[[#This Row],[당기순이익(세후영업이익)]]</f>
        <v>10.547855862678187</v>
      </c>
      <c r="AB2815" s="12">
        <v>4172695380</v>
      </c>
    </row>
    <row r="2816" spans="1:28" ht="19.2">
      <c r="A2816" s="10">
        <v>2815</v>
      </c>
      <c r="B2816" s="10">
        <v>23000</v>
      </c>
      <c r="C2816" s="11" t="s">
        <v>437</v>
      </c>
      <c r="D2816" s="11" t="s">
        <v>6</v>
      </c>
      <c r="E2816" s="10">
        <v>2021</v>
      </c>
      <c r="F2816" s="10">
        <v>47.395000000000003</v>
      </c>
      <c r="G2816" s="14">
        <f>([1]!Table_1[[#This Row],[총자산]]-[1]!Table_1[[#This Row],[장부가치 자기자본]]+[1]!Table_1[[#This Row],[시가총액]])/[1]!Table_1[[#This Row],[총자산]]</f>
        <v>0.65964660540539288</v>
      </c>
      <c r="H2816" s="14">
        <f>I2816/100000000000</f>
        <v>9.5493695850000004E-2</v>
      </c>
      <c r="I2816" s="10">
        <v>9549369585</v>
      </c>
      <c r="J2816" s="10">
        <v>4.93</v>
      </c>
      <c r="K2816" s="10">
        <f>L2816/1000000000000</f>
        <v>0.29995254441399999</v>
      </c>
      <c r="L2816" s="10">
        <v>299952544414</v>
      </c>
      <c r="M2816" s="10">
        <v>0.56999999999999995</v>
      </c>
      <c r="N2816" s="10">
        <v>1</v>
      </c>
      <c r="O2816" s="14">
        <f>IF([1]!Table_1[[#This Row],[연도]]=2016,1,0)</f>
        <v>0</v>
      </c>
      <c r="P2816" s="14">
        <f>IF([1]!Table_1[[#This Row],[연도]]=2017,1,0)</f>
        <v>0</v>
      </c>
      <c r="Q2816" s="14">
        <f>IF([1]!Table_1[[#This Row],[연도]]=2018,1,0)</f>
        <v>0</v>
      </c>
      <c r="R2816" s="14">
        <f>IF([1]!Table_1[[#This Row],[연도]]=2019,1,0)</f>
        <v>0</v>
      </c>
      <c r="S2816" s="14">
        <f>IF([1]!Table_1[[#This Row],[연도]]=2020,1,0)</f>
        <v>0</v>
      </c>
      <c r="T2816" s="14">
        <f>IF([1]!Table_1[[#This Row],[연도]]=2021,1,0)</f>
        <v>1</v>
      </c>
      <c r="U2816" s="14">
        <f>IF([1]!Table_1[[#This Row],[연도]]=2022,1,0)</f>
        <v>0</v>
      </c>
      <c r="V2816" s="14">
        <f>IF([1]!Table_1[[#This Row],[연도]]=2023,1,0)</f>
        <v>0</v>
      </c>
      <c r="W2816" s="10">
        <v>1.02</v>
      </c>
      <c r="X2816" s="10">
        <f>Y2816/1000000000000</f>
        <v>0.12659999999999999</v>
      </c>
      <c r="Y2816" s="14">
        <f>[1]!Table_1[[#This Row],[주가]]*[1]!Table_1[[#This Row],[기말주식수]]</f>
        <v>126600000000</v>
      </c>
      <c r="Z2816" s="14">
        <f>AA2816/10</f>
        <v>1.325741965195915</v>
      </c>
      <c r="AA2816" s="14">
        <f>[1]!Table_1[[#This Row],[시가총액]]/[1]!Table_1[[#This Row],[당기순이익(세후영업이익)]]</f>
        <v>13.25741965195915</v>
      </c>
      <c r="AB2816" s="10">
        <v>4172695380</v>
      </c>
    </row>
    <row r="2817" spans="1:28" ht="19.2">
      <c r="A2817" s="12">
        <v>2816</v>
      </c>
      <c r="B2817" s="12">
        <v>23000</v>
      </c>
      <c r="C2817" s="13" t="s">
        <v>437</v>
      </c>
      <c r="D2817" s="13" t="s">
        <v>6</v>
      </c>
      <c r="E2817" s="12">
        <v>2022</v>
      </c>
      <c r="F2817" s="12">
        <v>32.066000000000003</v>
      </c>
      <c r="G2817" s="15">
        <f>([1]!Table_1[[#This Row],[총자산]]-[1]!Table_1[[#This Row],[장부가치 자기자본]]+[1]!Table_1[[#This Row],[시가총액]])/[1]!Table_1[[#This Row],[총자산]]</f>
        <v>0.57785150976472899</v>
      </c>
      <c r="H2817" s="14">
        <f>I2817/100000000000</f>
        <v>0.16532526342000001</v>
      </c>
      <c r="I2817" s="12">
        <v>16532526342</v>
      </c>
      <c r="J2817" s="12">
        <v>8.5</v>
      </c>
      <c r="K2817" s="10">
        <f>L2817/1000000000000</f>
        <v>0.36411108565299999</v>
      </c>
      <c r="L2817" s="12">
        <v>364111085653</v>
      </c>
      <c r="M2817" s="12">
        <v>0.56000000000000005</v>
      </c>
      <c r="N2817" s="12">
        <v>1</v>
      </c>
      <c r="O2817" s="15">
        <f>IF([1]!Table_1[[#This Row],[연도]]=2016,1,0)</f>
        <v>0</v>
      </c>
      <c r="P2817" s="15">
        <f>IF([1]!Table_1[[#This Row],[연도]]=2017,1,0)</f>
        <v>0</v>
      </c>
      <c r="Q2817" s="15">
        <f>IF([1]!Table_1[[#This Row],[연도]]=2018,1,0)</f>
        <v>0</v>
      </c>
      <c r="R2817" s="15">
        <f>IF([1]!Table_1[[#This Row],[연도]]=2019,1,0)</f>
        <v>0</v>
      </c>
      <c r="S2817" s="15">
        <f>IF([1]!Table_1[[#This Row],[연도]]=2020,1,0)</f>
        <v>0</v>
      </c>
      <c r="T2817" s="15">
        <f>IF([1]!Table_1[[#This Row],[연도]]=2021,1,0)</f>
        <v>0</v>
      </c>
      <c r="U2817" s="15">
        <f>IF([1]!Table_1[[#This Row],[연도]]=2022,1,0)</f>
        <v>1</v>
      </c>
      <c r="V2817" s="15">
        <f>IF([1]!Table_1[[#This Row],[연도]]=2023,1,0)</f>
        <v>0</v>
      </c>
      <c r="W2817" s="12">
        <v>2.2599999999999998</v>
      </c>
      <c r="X2817" s="10">
        <f>Y2817/1000000000000</f>
        <v>0.10680000000000001</v>
      </c>
      <c r="Y2817" s="15">
        <f>[1]!Table_1[[#This Row],[주가]]*[1]!Table_1[[#This Row],[기말주식수]]</f>
        <v>106800000000</v>
      </c>
      <c r="Z2817" s="14">
        <f>AA2817/10</f>
        <v>0.64599927313395722</v>
      </c>
      <c r="AA2817" s="15">
        <f>[1]!Table_1[[#This Row],[시가총액]]/[1]!Table_1[[#This Row],[당기순이익(세후영업이익)]]</f>
        <v>6.4599927313395717</v>
      </c>
      <c r="AB2817" s="12">
        <v>4172695380</v>
      </c>
    </row>
    <row r="2818" spans="1:28" ht="19.2">
      <c r="A2818" s="10">
        <v>2817</v>
      </c>
      <c r="B2818" s="10">
        <v>23000</v>
      </c>
      <c r="C2818" s="11" t="s">
        <v>437</v>
      </c>
      <c r="D2818" s="11" t="s">
        <v>6</v>
      </c>
      <c r="E2818" s="10">
        <v>2023</v>
      </c>
      <c r="F2818" s="10">
        <v>26.318999999999999</v>
      </c>
      <c r="G2818" s="14">
        <f>([1]!Table_1[[#This Row],[총자산]]-[1]!Table_1[[#This Row],[장부가치 자기자본]]+[1]!Table_1[[#This Row],[시가총액]])/[1]!Table_1[[#This Row],[총자산]]</f>
        <v>0.60520958864111762</v>
      </c>
      <c r="H2818" s="14">
        <f>I2818/100000000000</f>
        <v>0.16504971399000001</v>
      </c>
      <c r="I2818" s="10">
        <v>16504971399</v>
      </c>
      <c r="J2818" s="10">
        <v>3.42</v>
      </c>
      <c r="K2818" s="10">
        <f>L2818/1000000000000</f>
        <v>0.359058169925</v>
      </c>
      <c r="L2818" s="10">
        <v>359058169925</v>
      </c>
      <c r="M2818" s="10">
        <v>0.56999999999999995</v>
      </c>
      <c r="N2818" s="10">
        <v>1</v>
      </c>
      <c r="O2818" s="14">
        <f>IF([1]!Table_1[[#This Row],[연도]]=2016,1,0)</f>
        <v>0</v>
      </c>
      <c r="P2818" s="14">
        <f>IF([1]!Table_1[[#This Row],[연도]]=2017,1,0)</f>
        <v>0</v>
      </c>
      <c r="Q2818" s="14">
        <f>IF([1]!Table_1[[#This Row],[연도]]=2018,1,0)</f>
        <v>0</v>
      </c>
      <c r="R2818" s="14">
        <f>IF([1]!Table_1[[#This Row],[연도]]=2019,1,0)</f>
        <v>0</v>
      </c>
      <c r="S2818" s="14">
        <f>IF([1]!Table_1[[#This Row],[연도]]=2020,1,0)</f>
        <v>0</v>
      </c>
      <c r="T2818" s="14">
        <f>IF([1]!Table_1[[#This Row],[연도]]=2021,1,0)</f>
        <v>0</v>
      </c>
      <c r="U2818" s="14">
        <f>IF([1]!Table_1[[#This Row],[연도]]=2022,1,0)</f>
        <v>0</v>
      </c>
      <c r="V2818" s="14">
        <f>IF([1]!Table_1[[#This Row],[연도]]=2023,1,0)</f>
        <v>1</v>
      </c>
      <c r="W2818" s="10">
        <v>2.09</v>
      </c>
      <c r="X2818" s="10">
        <f>Y2818/1000000000000</f>
        <v>0.1226</v>
      </c>
      <c r="Y2818" s="14">
        <f>[1]!Table_1[[#This Row],[주가]]*[1]!Table_1[[#This Row],[기말주식수]]</f>
        <v>122600000000</v>
      </c>
      <c r="Z2818" s="14">
        <f>AA2818/10</f>
        <v>0.74280649772848473</v>
      </c>
      <c r="AA2818" s="14">
        <f>[1]!Table_1[[#This Row],[시가총액]]/[1]!Table_1[[#This Row],[당기순이익(세후영업이익)]]</f>
        <v>7.4280649772848477</v>
      </c>
      <c r="AB2818" s="10">
        <v>4371395160</v>
      </c>
    </row>
    <row r="2819" spans="1:28" ht="19.2">
      <c r="A2819" s="12">
        <v>2818</v>
      </c>
      <c r="B2819" s="12">
        <v>23150</v>
      </c>
      <c r="C2819" s="13" t="s">
        <v>438</v>
      </c>
      <c r="D2819" s="13" t="s">
        <v>6</v>
      </c>
      <c r="E2819" s="12">
        <v>2016</v>
      </c>
      <c r="F2819" s="12">
        <v>26.553999999999998</v>
      </c>
      <c r="G2819" s="15">
        <f>([1]!Table_1[[#This Row],[총자산]]-[1]!Table_1[[#This Row],[장부가치 자기자본]]+[1]!Table_1[[#This Row],[시가총액]])/[1]!Table_1[[#This Row],[총자산]]</f>
        <v>0.92685165471863029</v>
      </c>
      <c r="H2819" s="14">
        <f>I2819/100000000000</f>
        <v>0.1187447584</v>
      </c>
      <c r="I2819" s="12">
        <v>11874475840</v>
      </c>
      <c r="J2819" s="12">
        <v>-8.43</v>
      </c>
      <c r="K2819" s="10">
        <f>L2819/1000000000000</f>
        <v>4.8897025350999997E-2</v>
      </c>
      <c r="L2819" s="12">
        <v>48897025351</v>
      </c>
      <c r="M2819" s="12">
        <v>1.61</v>
      </c>
      <c r="N2819" s="12">
        <v>1</v>
      </c>
      <c r="O2819" s="15">
        <f>IF([1]!Table_1[[#This Row],[연도]]=2016,1,0)</f>
        <v>1</v>
      </c>
      <c r="P2819" s="15">
        <f>IF([1]!Table_1[[#This Row],[연도]]=2017,1,0)</f>
        <v>0</v>
      </c>
      <c r="Q2819" s="15">
        <f>IF([1]!Table_1[[#This Row],[연도]]=2018,1,0)</f>
        <v>0</v>
      </c>
      <c r="R2819" s="15">
        <f>IF([1]!Table_1[[#This Row],[연도]]=2019,1,0)</f>
        <v>0</v>
      </c>
      <c r="S2819" s="15">
        <f>IF([1]!Table_1[[#This Row],[연도]]=2020,1,0)</f>
        <v>0</v>
      </c>
      <c r="T2819" s="15">
        <f>IF([1]!Table_1[[#This Row],[연도]]=2021,1,0)</f>
        <v>0</v>
      </c>
      <c r="U2819" s="15">
        <f>IF([1]!Table_1[[#This Row],[연도]]=2022,1,0)</f>
        <v>0</v>
      </c>
      <c r="V2819" s="15">
        <f>IF([1]!Table_1[[#This Row],[연도]]=2023,1,0)</f>
        <v>0</v>
      </c>
      <c r="W2819" s="12">
        <v>0.94</v>
      </c>
      <c r="X2819" s="10">
        <f>Y2819/1000000000000</f>
        <v>5.82903554E-2</v>
      </c>
      <c r="Y2819" s="15">
        <f>[1]!Table_1[[#This Row],[주가]]*[1]!Table_1[[#This Row],[기말주식수]]</f>
        <v>58290355400</v>
      </c>
      <c r="Z2819" s="14">
        <f>AA2819/10</f>
        <v>0.49088781842180246</v>
      </c>
      <c r="AA2819" s="15">
        <f>[1]!Table_1[[#This Row],[시가총액]]/[1]!Table_1[[#This Row],[당기순이익(세후영업이익)]]</f>
        <v>4.9088781842180245</v>
      </c>
      <c r="AB2819" s="12">
        <v>2162557800</v>
      </c>
    </row>
    <row r="2820" spans="1:28" ht="19.2">
      <c r="A2820" s="10">
        <v>2819</v>
      </c>
      <c r="B2820" s="10">
        <v>23150</v>
      </c>
      <c r="C2820" s="11" t="s">
        <v>438</v>
      </c>
      <c r="D2820" s="11" t="s">
        <v>6</v>
      </c>
      <c r="E2820" s="10">
        <v>2017</v>
      </c>
      <c r="F2820" s="10">
        <v>56.058</v>
      </c>
      <c r="G2820" s="14">
        <f>([1]!Table_1[[#This Row],[총자산]]-[1]!Table_1[[#This Row],[장부가치 자기자본]]+[1]!Table_1[[#This Row],[시가총액]])/[1]!Table_1[[#This Row],[총자산]]</f>
        <v>0.87992826867782525</v>
      </c>
      <c r="H2820" s="14">
        <f>I2820/100000000000</f>
        <v>8.1167108139999999E-2</v>
      </c>
      <c r="I2820" s="10">
        <v>8116710814</v>
      </c>
      <c r="J2820" s="10">
        <v>591.42999999999995</v>
      </c>
      <c r="K2820" s="10">
        <f>L2820/1000000000000</f>
        <v>5.1977132358E-2</v>
      </c>
      <c r="L2820" s="10">
        <v>51977132358</v>
      </c>
      <c r="M2820" s="10">
        <v>4.49</v>
      </c>
      <c r="N2820" s="10">
        <v>1</v>
      </c>
      <c r="O2820" s="14">
        <f>IF([1]!Table_1[[#This Row],[연도]]=2016,1,0)</f>
        <v>0</v>
      </c>
      <c r="P2820" s="14">
        <f>IF([1]!Table_1[[#This Row],[연도]]=2017,1,0)</f>
        <v>1</v>
      </c>
      <c r="Q2820" s="14">
        <f>IF([1]!Table_1[[#This Row],[연도]]=2018,1,0)</f>
        <v>0</v>
      </c>
      <c r="R2820" s="14">
        <f>IF([1]!Table_1[[#This Row],[연도]]=2019,1,0)</f>
        <v>0</v>
      </c>
      <c r="S2820" s="14">
        <f>IF([1]!Table_1[[#This Row],[연도]]=2020,1,0)</f>
        <v>0</v>
      </c>
      <c r="T2820" s="14">
        <f>IF([1]!Table_1[[#This Row],[연도]]=2021,1,0)</f>
        <v>0</v>
      </c>
      <c r="U2820" s="14">
        <f>IF([1]!Table_1[[#This Row],[연도]]=2022,1,0)</f>
        <v>0</v>
      </c>
      <c r="V2820" s="14">
        <f>IF([1]!Table_1[[#This Row],[연도]]=2023,1,0)</f>
        <v>0</v>
      </c>
      <c r="W2820" s="10">
        <v>0.89</v>
      </c>
      <c r="X2820" s="10">
        <f>Y2820/1000000000000</f>
        <v>4.6779854840000003E-2</v>
      </c>
      <c r="Y2820" s="14">
        <f>[1]!Table_1[[#This Row],[주가]]*[1]!Table_1[[#This Row],[기말주식수]]</f>
        <v>46779854840</v>
      </c>
      <c r="Z2820" s="14">
        <f>AA2820/10</f>
        <v>0.57634004601115507</v>
      </c>
      <c r="AA2820" s="14">
        <f>[1]!Table_1[[#This Row],[시가총액]]/[1]!Table_1[[#This Row],[당기순이익(세후영업이익)]]</f>
        <v>5.7634004601115505</v>
      </c>
      <c r="AB2820" s="10">
        <v>2415000000</v>
      </c>
    </row>
    <row r="2821" spans="1:28" ht="19.2">
      <c r="A2821" s="12">
        <v>2820</v>
      </c>
      <c r="B2821" s="12">
        <v>23150</v>
      </c>
      <c r="C2821" s="13" t="s">
        <v>438</v>
      </c>
      <c r="D2821" s="13" t="s">
        <v>6</v>
      </c>
      <c r="E2821" s="12">
        <v>2018</v>
      </c>
      <c r="F2821" s="12">
        <v>-19.513000000000002</v>
      </c>
      <c r="G2821" s="15">
        <f>([1]!Table_1[[#This Row],[총자산]]-[1]!Table_1[[#This Row],[장부가치 자기자본]]+[1]!Table_1[[#This Row],[시가총액]])/[1]!Table_1[[#This Row],[총자산]]</f>
        <v>0.89066694229779331</v>
      </c>
      <c r="H2821" s="14">
        <f>I2821/100000000000</f>
        <v>1.228204267E-2</v>
      </c>
      <c r="I2821" s="12">
        <v>1228204267</v>
      </c>
      <c r="J2821" s="12">
        <v>-12</v>
      </c>
      <c r="K2821" s="10">
        <f>L2821/1000000000000</f>
        <v>7.2795863032000002E-2</v>
      </c>
      <c r="L2821" s="12">
        <v>72795863032</v>
      </c>
      <c r="M2821" s="12">
        <v>10.16</v>
      </c>
      <c r="N2821" s="12">
        <v>1</v>
      </c>
      <c r="O2821" s="15">
        <f>IF([1]!Table_1[[#This Row],[연도]]=2016,1,0)</f>
        <v>0</v>
      </c>
      <c r="P2821" s="15">
        <f>IF([1]!Table_1[[#This Row],[연도]]=2017,1,0)</f>
        <v>0</v>
      </c>
      <c r="Q2821" s="15">
        <f>IF([1]!Table_1[[#This Row],[연도]]=2018,1,0)</f>
        <v>1</v>
      </c>
      <c r="R2821" s="15">
        <f>IF([1]!Table_1[[#This Row],[연도]]=2019,1,0)</f>
        <v>0</v>
      </c>
      <c r="S2821" s="15">
        <f>IF([1]!Table_1[[#This Row],[연도]]=2020,1,0)</f>
        <v>0</v>
      </c>
      <c r="T2821" s="15">
        <f>IF([1]!Table_1[[#This Row],[연도]]=2021,1,0)</f>
        <v>0</v>
      </c>
      <c r="U2821" s="15">
        <f>IF([1]!Table_1[[#This Row],[연도]]=2022,1,0)</f>
        <v>0</v>
      </c>
      <c r="V2821" s="15">
        <f>IF([1]!Table_1[[#This Row],[연도]]=2023,1,0)</f>
        <v>0</v>
      </c>
      <c r="W2821" s="12">
        <v>1.18</v>
      </c>
      <c r="X2821" s="10">
        <f>Y2821/1000000000000</f>
        <v>4.345951814E-2</v>
      </c>
      <c r="Y2821" s="15">
        <f>[1]!Table_1[[#This Row],[주가]]*[1]!Table_1[[#This Row],[기말주식수]]</f>
        <v>43459518140</v>
      </c>
      <c r="Z2821" s="14">
        <f>AA2821/10</f>
        <v>3.5384601167486416</v>
      </c>
      <c r="AA2821" s="15">
        <f>[1]!Table_1[[#This Row],[시가총액]]/[1]!Table_1[[#This Row],[당기순이익(세후영업이익)]]</f>
        <v>35.384601167486416</v>
      </c>
      <c r="AB2821" s="12">
        <v>2347984100</v>
      </c>
    </row>
    <row r="2822" spans="1:28" ht="19.2">
      <c r="A2822" s="10">
        <v>2821</v>
      </c>
      <c r="B2822" s="10">
        <v>23150</v>
      </c>
      <c r="C2822" s="11" t="s">
        <v>438</v>
      </c>
      <c r="D2822" s="11" t="s">
        <v>6</v>
      </c>
      <c r="E2822" s="10">
        <v>2019</v>
      </c>
      <c r="F2822" s="10">
        <v>-30.164000000000001</v>
      </c>
      <c r="G2822" s="14">
        <f>([1]!Table_1[[#This Row],[총자산]]-[1]!Table_1[[#This Row],[장부가치 자기자본]]+[1]!Table_1[[#This Row],[시가총액]])/[1]!Table_1[[#This Row],[총자산]]</f>
        <v>0.92450308675731518</v>
      </c>
      <c r="H2822" s="14">
        <f>I2822/100000000000</f>
        <v>7.8291029710000001E-2</v>
      </c>
      <c r="I2822" s="10">
        <v>7829102971</v>
      </c>
      <c r="J2822" s="10">
        <v>2.57</v>
      </c>
      <c r="K2822" s="10">
        <f>L2822/1000000000000</f>
        <v>8.0879342162000004E-2</v>
      </c>
      <c r="L2822" s="10">
        <v>80879342162</v>
      </c>
      <c r="M2822" s="10">
        <v>9.23</v>
      </c>
      <c r="N2822" s="10">
        <v>1</v>
      </c>
      <c r="O2822" s="14">
        <f>IF([1]!Table_1[[#This Row],[연도]]=2016,1,0)</f>
        <v>0</v>
      </c>
      <c r="P2822" s="14">
        <f>IF([1]!Table_1[[#This Row],[연도]]=2017,1,0)</f>
        <v>0</v>
      </c>
      <c r="Q2822" s="14">
        <f>IF([1]!Table_1[[#This Row],[연도]]=2018,1,0)</f>
        <v>0</v>
      </c>
      <c r="R2822" s="14">
        <f>IF([1]!Table_1[[#This Row],[연도]]=2019,1,0)</f>
        <v>1</v>
      </c>
      <c r="S2822" s="14">
        <f>IF([1]!Table_1[[#This Row],[연도]]=2020,1,0)</f>
        <v>0</v>
      </c>
      <c r="T2822" s="14">
        <f>IF([1]!Table_1[[#This Row],[연도]]=2021,1,0)</f>
        <v>0</v>
      </c>
      <c r="U2822" s="14">
        <f>IF([1]!Table_1[[#This Row],[연도]]=2022,1,0)</f>
        <v>0</v>
      </c>
      <c r="V2822" s="14">
        <f>IF([1]!Table_1[[#This Row],[연도]]=2023,1,0)</f>
        <v>0</v>
      </c>
      <c r="W2822" s="10">
        <v>1.39</v>
      </c>
      <c r="X2822" s="10">
        <f>Y2822/1000000000000</f>
        <v>4.5304149639999999E-2</v>
      </c>
      <c r="Y2822" s="14">
        <f>[1]!Table_1[[#This Row],[주가]]*[1]!Table_1[[#This Row],[기말주식수]]</f>
        <v>45304149640</v>
      </c>
      <c r="Z2822" s="14">
        <f>AA2822/10</f>
        <v>0.57866335144412295</v>
      </c>
      <c r="AA2822" s="14">
        <f>[1]!Table_1[[#This Row],[시가총액]]/[1]!Table_1[[#This Row],[당기순이익(세후영업이익)]]</f>
        <v>5.7866335144412293</v>
      </c>
      <c r="AB2822" s="10">
        <v>2277984100</v>
      </c>
    </row>
    <row r="2823" spans="1:28" ht="19.2">
      <c r="A2823" s="12">
        <v>2822</v>
      </c>
      <c r="B2823" s="12">
        <v>23150</v>
      </c>
      <c r="C2823" s="13" t="s">
        <v>438</v>
      </c>
      <c r="D2823" s="13" t="s">
        <v>6</v>
      </c>
      <c r="E2823" s="12">
        <v>2020</v>
      </c>
      <c r="F2823" s="12">
        <v>59.9</v>
      </c>
      <c r="G2823" s="15">
        <f>([1]!Table_1[[#This Row],[총자산]]-[1]!Table_1[[#This Row],[장부가치 자기자본]]+[1]!Table_1[[#This Row],[시가총액]])/[1]!Table_1[[#This Row],[총자산]]</f>
        <v>0.95914401995810361</v>
      </c>
      <c r="H2823" s="14">
        <f>I2823/100000000000</f>
        <v>0.15781923138000001</v>
      </c>
      <c r="I2823" s="12">
        <v>15781923138</v>
      </c>
      <c r="J2823" s="12">
        <v>-0.4</v>
      </c>
      <c r="K2823" s="10">
        <f>L2823/1000000000000</f>
        <v>9.4645239209999996E-2</v>
      </c>
      <c r="L2823" s="12">
        <v>94645239210</v>
      </c>
      <c r="M2823" s="12">
        <v>8.44</v>
      </c>
      <c r="N2823" s="12">
        <v>1</v>
      </c>
      <c r="O2823" s="15">
        <f>IF([1]!Table_1[[#This Row],[연도]]=2016,1,0)</f>
        <v>0</v>
      </c>
      <c r="P2823" s="15">
        <f>IF([1]!Table_1[[#This Row],[연도]]=2017,1,0)</f>
        <v>0</v>
      </c>
      <c r="Q2823" s="15">
        <f>IF([1]!Table_1[[#This Row],[연도]]=2018,1,0)</f>
        <v>0</v>
      </c>
      <c r="R2823" s="15">
        <f>IF([1]!Table_1[[#This Row],[연도]]=2019,1,0)</f>
        <v>0</v>
      </c>
      <c r="S2823" s="15">
        <f>IF([1]!Table_1[[#This Row],[연도]]=2020,1,0)</f>
        <v>1</v>
      </c>
      <c r="T2823" s="15">
        <f>IF([1]!Table_1[[#This Row],[연도]]=2021,1,0)</f>
        <v>0</v>
      </c>
      <c r="U2823" s="15">
        <f>IF([1]!Table_1[[#This Row],[연도]]=2022,1,0)</f>
        <v>0</v>
      </c>
      <c r="V2823" s="15">
        <f>IF([1]!Table_1[[#This Row],[연도]]=2023,1,0)</f>
        <v>0</v>
      </c>
      <c r="W2823" s="12">
        <v>1.1599999999999999</v>
      </c>
      <c r="X2823" s="10">
        <f>Y2823/1000000000000</f>
        <v>6.2053403659999999E-2</v>
      </c>
      <c r="Y2823" s="15">
        <f>[1]!Table_1[[#This Row],[주가]]*[1]!Table_1[[#This Row],[기말주식수]]</f>
        <v>62053403660</v>
      </c>
      <c r="Z2823" s="14">
        <f>AA2823/10</f>
        <v>0.39319291519413557</v>
      </c>
      <c r="AA2823" s="15">
        <f>[1]!Table_1[[#This Row],[시가총액]]/[1]!Table_1[[#This Row],[당기순이익(세후영업이익)]]</f>
        <v>3.9319291519413557</v>
      </c>
      <c r="AB2823" s="12">
        <v>2277984100</v>
      </c>
    </row>
    <row r="2824" spans="1:28" ht="19.2">
      <c r="A2824" s="10">
        <v>2823</v>
      </c>
      <c r="B2824" s="10">
        <v>23150</v>
      </c>
      <c r="C2824" s="11" t="s">
        <v>438</v>
      </c>
      <c r="D2824" s="11" t="s">
        <v>6</v>
      </c>
      <c r="E2824" s="10">
        <v>2021</v>
      </c>
      <c r="F2824" s="10">
        <v>26.216999999999999</v>
      </c>
      <c r="G2824" s="14">
        <f>([1]!Table_1[[#This Row],[총자산]]-[1]!Table_1[[#This Row],[장부가치 자기자본]]+[1]!Table_1[[#This Row],[시가총액]])/[1]!Table_1[[#This Row],[총자산]]</f>
        <v>0.97908484104294191</v>
      </c>
      <c r="H2824" s="14">
        <f>I2824/100000000000</f>
        <v>0.23335312777</v>
      </c>
      <c r="I2824" s="10">
        <v>23335312777</v>
      </c>
      <c r="J2824" s="10">
        <v>0.4</v>
      </c>
      <c r="K2824" s="10">
        <f>L2824/1000000000000</f>
        <v>0.102066936941</v>
      </c>
      <c r="L2824" s="10">
        <v>102066936941</v>
      </c>
      <c r="M2824" s="10">
        <v>8</v>
      </c>
      <c r="N2824" s="10">
        <v>1</v>
      </c>
      <c r="O2824" s="14">
        <f>IF([1]!Table_1[[#This Row],[연도]]=2016,1,0)</f>
        <v>0</v>
      </c>
      <c r="P2824" s="14">
        <f>IF([1]!Table_1[[#This Row],[연도]]=2017,1,0)</f>
        <v>0</v>
      </c>
      <c r="Q2824" s="14">
        <f>IF([1]!Table_1[[#This Row],[연도]]=2018,1,0)</f>
        <v>0</v>
      </c>
      <c r="R2824" s="14">
        <f>IF([1]!Table_1[[#This Row],[연도]]=2019,1,0)</f>
        <v>0</v>
      </c>
      <c r="S2824" s="14">
        <f>IF([1]!Table_1[[#This Row],[연도]]=2020,1,0)</f>
        <v>0</v>
      </c>
      <c r="T2824" s="14">
        <f>IF([1]!Table_1[[#This Row],[연도]]=2021,1,0)</f>
        <v>1</v>
      </c>
      <c r="U2824" s="14">
        <f>IF([1]!Table_1[[#This Row],[연도]]=2022,1,0)</f>
        <v>0</v>
      </c>
      <c r="V2824" s="14">
        <f>IF([1]!Table_1[[#This Row],[연도]]=2023,1,0)</f>
        <v>0</v>
      </c>
      <c r="W2824" s="10">
        <v>1.34</v>
      </c>
      <c r="X2824" s="10">
        <f>Y2824/1000000000000</f>
        <v>7.5260965200000002E-2</v>
      </c>
      <c r="Y2824" s="14">
        <f>[1]!Table_1[[#This Row],[주가]]*[1]!Table_1[[#This Row],[기말주식수]]</f>
        <v>75260965200</v>
      </c>
      <c r="Z2824" s="14">
        <f>AA2824/10</f>
        <v>0.32251963330947725</v>
      </c>
      <c r="AA2824" s="14">
        <f>[1]!Table_1[[#This Row],[시가총액]]/[1]!Table_1[[#This Row],[당기순이익(세후영업이익)]]</f>
        <v>3.2251963330947726</v>
      </c>
      <c r="AB2824" s="10">
        <v>2277984100</v>
      </c>
    </row>
    <row r="2825" spans="1:28" ht="19.2">
      <c r="A2825" s="12">
        <v>2824</v>
      </c>
      <c r="B2825" s="12">
        <v>23150</v>
      </c>
      <c r="C2825" s="13" t="s">
        <v>438</v>
      </c>
      <c r="D2825" s="13" t="s">
        <v>6</v>
      </c>
      <c r="E2825" s="12">
        <v>2022</v>
      </c>
      <c r="F2825" s="12">
        <v>13.666</v>
      </c>
      <c r="G2825" s="15">
        <f>([1]!Table_1[[#This Row],[총자산]]-[1]!Table_1[[#This Row],[장부가치 자기자본]]+[1]!Table_1[[#This Row],[시가총액]])/[1]!Table_1[[#This Row],[총자산]]</f>
        <v>0.9122852021300617</v>
      </c>
      <c r="H2825" s="14">
        <f>I2825/100000000000</f>
        <v>0.21924889178000001</v>
      </c>
      <c r="I2825" s="12">
        <v>21924889178</v>
      </c>
      <c r="J2825" s="12">
        <v>-0.89</v>
      </c>
      <c r="K2825" s="10">
        <f>L2825/1000000000000</f>
        <v>0.110722401934</v>
      </c>
      <c r="L2825" s="12">
        <v>110722401934</v>
      </c>
      <c r="M2825" s="12">
        <v>8.51</v>
      </c>
      <c r="N2825" s="12">
        <v>1</v>
      </c>
      <c r="O2825" s="15">
        <f>IF([1]!Table_1[[#This Row],[연도]]=2016,1,0)</f>
        <v>0</v>
      </c>
      <c r="P2825" s="15">
        <f>IF([1]!Table_1[[#This Row],[연도]]=2017,1,0)</f>
        <v>0</v>
      </c>
      <c r="Q2825" s="15">
        <f>IF([1]!Table_1[[#This Row],[연도]]=2018,1,0)</f>
        <v>0</v>
      </c>
      <c r="R2825" s="15">
        <f>IF([1]!Table_1[[#This Row],[연도]]=2019,1,0)</f>
        <v>0</v>
      </c>
      <c r="S2825" s="15">
        <f>IF([1]!Table_1[[#This Row],[연도]]=2020,1,0)</f>
        <v>0</v>
      </c>
      <c r="T2825" s="15">
        <f>IF([1]!Table_1[[#This Row],[연도]]=2021,1,0)</f>
        <v>0</v>
      </c>
      <c r="U2825" s="15">
        <f>IF([1]!Table_1[[#This Row],[연도]]=2022,1,0)</f>
        <v>1</v>
      </c>
      <c r="V2825" s="15">
        <f>IF([1]!Table_1[[#This Row],[연도]]=2023,1,0)</f>
        <v>0</v>
      </c>
      <c r="W2825" s="12">
        <v>1.43</v>
      </c>
      <c r="X2825" s="10">
        <f>Y2825/1000000000000</f>
        <v>5.6150582859999999E-2</v>
      </c>
      <c r="Y2825" s="15">
        <f>[1]!Table_1[[#This Row],[주가]]*[1]!Table_1[[#This Row],[기말주식수]]</f>
        <v>56150582860</v>
      </c>
      <c r="Z2825" s="14">
        <f>AA2825/10</f>
        <v>0.25610429500525339</v>
      </c>
      <c r="AA2825" s="15">
        <f>[1]!Table_1[[#This Row],[시가총액]]/[1]!Table_1[[#This Row],[당기순이익(세후영업이익)]]</f>
        <v>2.561042950052534</v>
      </c>
      <c r="AB2825" s="12">
        <v>1627131500</v>
      </c>
    </row>
    <row r="2826" spans="1:28" ht="19.2">
      <c r="A2826" s="10">
        <v>2825</v>
      </c>
      <c r="B2826" s="10">
        <v>23150</v>
      </c>
      <c r="C2826" s="11" t="s">
        <v>438</v>
      </c>
      <c r="D2826" s="11" t="s">
        <v>6</v>
      </c>
      <c r="E2826" s="10">
        <v>2023</v>
      </c>
      <c r="F2826" s="10">
        <v>31.201000000000001</v>
      </c>
      <c r="G2826" s="14">
        <f>([1]!Table_1[[#This Row],[총자산]]-[1]!Table_1[[#This Row],[장부가치 자기자본]]+[1]!Table_1[[#This Row],[시가총액]])/[1]!Table_1[[#This Row],[총자산]]</f>
        <v>0.89067557460924285</v>
      </c>
      <c r="H2826" s="14">
        <f>I2826/100000000000</f>
        <v>0.18917521622</v>
      </c>
      <c r="I2826" s="10">
        <v>18917521622</v>
      </c>
      <c r="J2826" s="10">
        <v>-0.49</v>
      </c>
      <c r="K2826" s="10">
        <f>L2826/1000000000000</f>
        <v>0.105484095313</v>
      </c>
      <c r="L2826" s="10">
        <v>105484095313</v>
      </c>
      <c r="M2826" s="10">
        <v>4.9000000000000004</v>
      </c>
      <c r="N2826" s="10">
        <v>1</v>
      </c>
      <c r="O2826" s="14">
        <f>IF([1]!Table_1[[#This Row],[연도]]=2016,1,0)</f>
        <v>0</v>
      </c>
      <c r="P2826" s="14">
        <f>IF([1]!Table_1[[#This Row],[연도]]=2017,1,0)</f>
        <v>0</v>
      </c>
      <c r="Q2826" s="14">
        <f>IF([1]!Table_1[[#This Row],[연도]]=2018,1,0)</f>
        <v>0</v>
      </c>
      <c r="R2826" s="14">
        <f>IF([1]!Table_1[[#This Row],[연도]]=2019,1,0)</f>
        <v>0</v>
      </c>
      <c r="S2826" s="14">
        <f>IF([1]!Table_1[[#This Row],[연도]]=2020,1,0)</f>
        <v>0</v>
      </c>
      <c r="T2826" s="14">
        <f>IF([1]!Table_1[[#This Row],[연도]]=2021,1,0)</f>
        <v>0</v>
      </c>
      <c r="U2826" s="14">
        <f>IF([1]!Table_1[[#This Row],[연도]]=2022,1,0)</f>
        <v>0</v>
      </c>
      <c r="V2826" s="14">
        <f>IF([1]!Table_1[[#This Row],[연도]]=2023,1,0)</f>
        <v>1</v>
      </c>
      <c r="W2826" s="10">
        <v>1.7</v>
      </c>
      <c r="X2826" s="10">
        <f>Y2826/1000000000000</f>
        <v>5.039533258E-2</v>
      </c>
      <c r="Y2826" s="14">
        <f>[1]!Table_1[[#This Row],[주가]]*[1]!Table_1[[#This Row],[기말주식수]]</f>
        <v>50395332580</v>
      </c>
      <c r="Z2826" s="14">
        <f>AA2826/10</f>
        <v>0.26639500452000597</v>
      </c>
      <c r="AA2826" s="14">
        <f>[1]!Table_1[[#This Row],[시가총액]]/[1]!Table_1[[#This Row],[당기순이익(세후영업이익)]]</f>
        <v>2.6639500452000595</v>
      </c>
      <c r="AB2826" s="10">
        <v>1627131500</v>
      </c>
    </row>
    <row r="2827" spans="1:28" ht="19.2">
      <c r="A2827" s="12">
        <v>2826</v>
      </c>
      <c r="B2827" s="12">
        <v>23160</v>
      </c>
      <c r="C2827" s="13" t="s">
        <v>439</v>
      </c>
      <c r="D2827" s="13" t="s">
        <v>20</v>
      </c>
      <c r="E2827" s="12">
        <v>2016</v>
      </c>
      <c r="F2827" s="12">
        <v>16.329999999999998</v>
      </c>
      <c r="G2827" s="15">
        <f>([1]!Table_1[[#This Row],[총자산]]-[1]!Table_1[[#This Row],[장부가치 자기자본]]+[1]!Table_1[[#This Row],[시가총액]])/[1]!Table_1[[#This Row],[총자산]]</f>
        <v>0.54582892588174481</v>
      </c>
      <c r="H2827" s="14">
        <f>I2827/100000000000</f>
        <v>3.6648519630000001E-2</v>
      </c>
      <c r="I2827" s="12">
        <v>3664851963</v>
      </c>
      <c r="J2827" s="12">
        <v>-1.06</v>
      </c>
      <c r="K2827" s="10">
        <f>L2827/1000000000000</f>
        <v>0.24477889009699999</v>
      </c>
      <c r="L2827" s="12">
        <v>244778890097</v>
      </c>
      <c r="M2827" s="12">
        <v>3.55</v>
      </c>
      <c r="N2827" s="12">
        <v>1</v>
      </c>
      <c r="O2827" s="15">
        <f>IF([1]!Table_1[[#This Row],[연도]]=2016,1,0)</f>
        <v>1</v>
      </c>
      <c r="P2827" s="15">
        <f>IF([1]!Table_1[[#This Row],[연도]]=2017,1,0)</f>
        <v>0</v>
      </c>
      <c r="Q2827" s="15">
        <f>IF([1]!Table_1[[#This Row],[연도]]=2018,1,0)</f>
        <v>0</v>
      </c>
      <c r="R2827" s="15">
        <f>IF([1]!Table_1[[#This Row],[연도]]=2019,1,0)</f>
        <v>0</v>
      </c>
      <c r="S2827" s="15">
        <f>IF([1]!Table_1[[#This Row],[연도]]=2020,1,0)</f>
        <v>0</v>
      </c>
      <c r="T2827" s="15">
        <f>IF([1]!Table_1[[#This Row],[연도]]=2021,1,0)</f>
        <v>0</v>
      </c>
      <c r="U2827" s="15">
        <f>IF([1]!Table_1[[#This Row],[연도]]=2022,1,0)</f>
        <v>0</v>
      </c>
      <c r="V2827" s="15">
        <f>IF([1]!Table_1[[#This Row],[연도]]=2023,1,0)</f>
        <v>0</v>
      </c>
      <c r="W2827" s="12">
        <v>0.97</v>
      </c>
      <c r="X2827" s="10">
        <f>Y2827/1000000000000</f>
        <v>0.21968499999999999</v>
      </c>
      <c r="Y2827" s="15">
        <f>[1]!Table_1[[#This Row],[주가]]*[1]!Table_1[[#This Row],[기말주식수]]</f>
        <v>219685000000</v>
      </c>
      <c r="Z2827" s="14">
        <f>AA2827/10</f>
        <v>5.994375822486667</v>
      </c>
      <c r="AA2827" s="15">
        <f>[1]!Table_1[[#This Row],[시가총액]]/[1]!Table_1[[#This Row],[당기순이익(세후영업이익)]]</f>
        <v>59.94375822486667</v>
      </c>
      <c r="AB2827" s="12">
        <v>1293362100</v>
      </c>
    </row>
    <row r="2828" spans="1:28" ht="19.2">
      <c r="A2828" s="10">
        <v>2827</v>
      </c>
      <c r="B2828" s="10">
        <v>23160</v>
      </c>
      <c r="C2828" s="11" t="s">
        <v>439</v>
      </c>
      <c r="D2828" s="11" t="s">
        <v>20</v>
      </c>
      <c r="E2828" s="10">
        <v>2017</v>
      </c>
      <c r="F2828" s="10">
        <v>-7.9710000000000001</v>
      </c>
      <c r="G2828" s="14">
        <f>([1]!Table_1[[#This Row],[총자산]]-[1]!Table_1[[#This Row],[장부가치 자기자본]]+[1]!Table_1[[#This Row],[시가총액]])/[1]!Table_1[[#This Row],[총자산]]</f>
        <v>0.78007896385792497</v>
      </c>
      <c r="H2828" s="14">
        <f>I2828/100000000000</f>
        <v>4.4966933370000003E-2</v>
      </c>
      <c r="I2828" s="10">
        <v>4496693337</v>
      </c>
      <c r="J2828" s="10">
        <v>-4.3600000000000003</v>
      </c>
      <c r="K2828" s="10">
        <f>L2828/1000000000000</f>
        <v>0.18415138902200001</v>
      </c>
      <c r="L2828" s="10">
        <v>184151389022</v>
      </c>
      <c r="M2828" s="10">
        <v>2.67</v>
      </c>
      <c r="N2828" s="10">
        <v>1</v>
      </c>
      <c r="O2828" s="14">
        <f>IF([1]!Table_1[[#This Row],[연도]]=2016,1,0)</f>
        <v>0</v>
      </c>
      <c r="P2828" s="14">
        <f>IF([1]!Table_1[[#This Row],[연도]]=2017,1,0)</f>
        <v>1</v>
      </c>
      <c r="Q2828" s="14">
        <f>IF([1]!Table_1[[#This Row],[연도]]=2018,1,0)</f>
        <v>0</v>
      </c>
      <c r="R2828" s="14">
        <f>IF([1]!Table_1[[#This Row],[연도]]=2019,1,0)</f>
        <v>0</v>
      </c>
      <c r="S2828" s="14">
        <f>IF([1]!Table_1[[#This Row],[연도]]=2020,1,0)</f>
        <v>0</v>
      </c>
      <c r="T2828" s="14">
        <f>IF([1]!Table_1[[#This Row],[연도]]=2021,1,0)</f>
        <v>0</v>
      </c>
      <c r="U2828" s="14">
        <f>IF([1]!Table_1[[#This Row],[연도]]=2022,1,0)</f>
        <v>0</v>
      </c>
      <c r="V2828" s="14">
        <f>IF([1]!Table_1[[#This Row],[연도]]=2023,1,0)</f>
        <v>0</v>
      </c>
      <c r="W2828" s="10">
        <v>1.08</v>
      </c>
      <c r="X2828" s="10">
        <f>Y2828/1000000000000</f>
        <v>0.31932500000000003</v>
      </c>
      <c r="Y2828" s="14">
        <f>[1]!Table_1[[#This Row],[주가]]*[1]!Table_1[[#This Row],[기말주식수]]</f>
        <v>319325000000</v>
      </c>
      <c r="Z2828" s="14">
        <f>AA2828/10</f>
        <v>7.1013292672753154</v>
      </c>
      <c r="AA2828" s="14">
        <f>[1]!Table_1[[#This Row],[시가총액]]/[1]!Table_1[[#This Row],[당기순이익(세후영업이익)]]</f>
        <v>71.013292672753153</v>
      </c>
      <c r="AB2828" s="10">
        <v>1293362100</v>
      </c>
    </row>
    <row r="2829" spans="1:28" ht="19.2">
      <c r="A2829" s="12">
        <v>2828</v>
      </c>
      <c r="B2829" s="12">
        <v>23160</v>
      </c>
      <c r="C2829" s="13" t="s">
        <v>439</v>
      </c>
      <c r="D2829" s="13" t="s">
        <v>20</v>
      </c>
      <c r="E2829" s="12">
        <v>2018</v>
      </c>
      <c r="F2829" s="12">
        <v>19.344000000000001</v>
      </c>
      <c r="G2829" s="15">
        <f>([1]!Table_1[[#This Row],[총자산]]-[1]!Table_1[[#This Row],[장부가치 자기자본]]+[1]!Table_1[[#This Row],[시가총액]])/[1]!Table_1[[#This Row],[총자산]]</f>
        <v>0.74414177205756937</v>
      </c>
      <c r="H2829" s="14">
        <f>I2829/100000000000</f>
        <v>4.0311169670000001E-2</v>
      </c>
      <c r="I2829" s="12">
        <v>4031116967</v>
      </c>
      <c r="J2829" s="12">
        <v>1.54</v>
      </c>
      <c r="K2829" s="10">
        <f>L2829/1000000000000</f>
        <v>0.15864838167600001</v>
      </c>
      <c r="L2829" s="12">
        <v>158648381676</v>
      </c>
      <c r="M2829" s="12">
        <v>2.23</v>
      </c>
      <c r="N2829" s="12">
        <v>1</v>
      </c>
      <c r="O2829" s="15">
        <f>IF([1]!Table_1[[#This Row],[연도]]=2016,1,0)</f>
        <v>0</v>
      </c>
      <c r="P2829" s="15">
        <f>IF([1]!Table_1[[#This Row],[연도]]=2017,1,0)</f>
        <v>0</v>
      </c>
      <c r="Q2829" s="15">
        <f>IF([1]!Table_1[[#This Row],[연도]]=2018,1,0)</f>
        <v>1</v>
      </c>
      <c r="R2829" s="15">
        <f>IF([1]!Table_1[[#This Row],[연도]]=2019,1,0)</f>
        <v>0</v>
      </c>
      <c r="S2829" s="15">
        <f>IF([1]!Table_1[[#This Row],[연도]]=2020,1,0)</f>
        <v>0</v>
      </c>
      <c r="T2829" s="15">
        <f>IF([1]!Table_1[[#This Row],[연도]]=2021,1,0)</f>
        <v>0</v>
      </c>
      <c r="U2829" s="15">
        <f>IF([1]!Table_1[[#This Row],[연도]]=2022,1,0)</f>
        <v>0</v>
      </c>
      <c r="V2829" s="15">
        <f>IF([1]!Table_1[[#This Row],[연도]]=2023,1,0)</f>
        <v>0</v>
      </c>
      <c r="W2829" s="12">
        <v>1.26</v>
      </c>
      <c r="X2829" s="10">
        <f>Y2829/1000000000000</f>
        <v>0.31004999999999999</v>
      </c>
      <c r="Y2829" s="15">
        <f>[1]!Table_1[[#This Row],[주가]]*[1]!Table_1[[#This Row],[기말주식수]]</f>
        <v>310050000000</v>
      </c>
      <c r="Z2829" s="14">
        <f>AA2829/10</f>
        <v>7.6914166107847395</v>
      </c>
      <c r="AA2829" s="15">
        <f>[1]!Table_1[[#This Row],[시가총액]]/[1]!Table_1[[#This Row],[당기순이익(세후영업이익)]]</f>
        <v>76.914166107847393</v>
      </c>
      <c r="AB2829" s="12">
        <v>1940043150</v>
      </c>
    </row>
    <row r="2830" spans="1:28" ht="19.2">
      <c r="A2830" s="10">
        <v>2829</v>
      </c>
      <c r="B2830" s="10">
        <v>23160</v>
      </c>
      <c r="C2830" s="11" t="s">
        <v>439</v>
      </c>
      <c r="D2830" s="11" t="s">
        <v>20</v>
      </c>
      <c r="E2830" s="10">
        <v>2019</v>
      </c>
      <c r="F2830" s="10">
        <v>23.984000000000002</v>
      </c>
      <c r="G2830" s="14">
        <f>([1]!Table_1[[#This Row],[총자산]]-[1]!Table_1[[#This Row],[장부가치 자기자본]]+[1]!Table_1[[#This Row],[시가총액]])/[1]!Table_1[[#This Row],[총자산]]</f>
        <v>0.65802034822487321</v>
      </c>
      <c r="H2830" s="14">
        <f>I2830/100000000000</f>
        <v>2.8752210260000001E-2</v>
      </c>
      <c r="I2830" s="10">
        <v>2875221026</v>
      </c>
      <c r="J2830" s="10">
        <v>3.83</v>
      </c>
      <c r="K2830" s="10">
        <f>L2830/1000000000000</f>
        <v>0.18975443507199999</v>
      </c>
      <c r="L2830" s="10">
        <v>189754435072</v>
      </c>
      <c r="M2830" s="10">
        <v>2.08</v>
      </c>
      <c r="N2830" s="10">
        <v>1</v>
      </c>
      <c r="O2830" s="14">
        <f>IF([1]!Table_1[[#This Row],[연도]]=2016,1,0)</f>
        <v>0</v>
      </c>
      <c r="P2830" s="14">
        <f>IF([1]!Table_1[[#This Row],[연도]]=2017,1,0)</f>
        <v>0</v>
      </c>
      <c r="Q2830" s="14">
        <f>IF([1]!Table_1[[#This Row],[연도]]=2018,1,0)</f>
        <v>0</v>
      </c>
      <c r="R2830" s="14">
        <f>IF([1]!Table_1[[#This Row],[연도]]=2019,1,0)</f>
        <v>1</v>
      </c>
      <c r="S2830" s="14">
        <f>IF([1]!Table_1[[#This Row],[연도]]=2020,1,0)</f>
        <v>0</v>
      </c>
      <c r="T2830" s="14">
        <f>IF([1]!Table_1[[#This Row],[연도]]=2021,1,0)</f>
        <v>0</v>
      </c>
      <c r="U2830" s="14">
        <f>IF([1]!Table_1[[#This Row],[연도]]=2022,1,0)</f>
        <v>0</v>
      </c>
      <c r="V2830" s="14">
        <f>IF([1]!Table_1[[#This Row],[연도]]=2023,1,0)</f>
        <v>0</v>
      </c>
      <c r="W2830" s="10">
        <v>1.3</v>
      </c>
      <c r="X2830" s="10">
        <f>Y2830/1000000000000</f>
        <v>0.27029999999999998</v>
      </c>
      <c r="Y2830" s="14">
        <f>[1]!Table_1[[#This Row],[주가]]*[1]!Table_1[[#This Row],[기말주식수]]</f>
        <v>270300000000</v>
      </c>
      <c r="Z2830" s="14">
        <f>AA2830/10</f>
        <v>9.4010163933741353</v>
      </c>
      <c r="AA2830" s="14">
        <f>[1]!Table_1[[#This Row],[시가총액]]/[1]!Table_1[[#This Row],[당기순이익(세후영업이익)]]</f>
        <v>94.010163933741353</v>
      </c>
      <c r="AB2830" s="10">
        <v>2586724200</v>
      </c>
    </row>
    <row r="2831" spans="1:28" ht="19.2">
      <c r="A2831" s="12">
        <v>2830</v>
      </c>
      <c r="B2831" s="12">
        <v>23160</v>
      </c>
      <c r="C2831" s="13" t="s">
        <v>439</v>
      </c>
      <c r="D2831" s="13" t="s">
        <v>20</v>
      </c>
      <c r="E2831" s="12">
        <v>2020</v>
      </c>
      <c r="F2831" s="12">
        <v>-25.652000000000001</v>
      </c>
      <c r="G2831" s="15">
        <f>([1]!Table_1[[#This Row],[총자산]]-[1]!Table_1[[#This Row],[장부가치 자기자본]]+[1]!Table_1[[#This Row],[시가총액]])/[1]!Table_1[[#This Row],[총자산]]</f>
        <v>0.52052674099222207</v>
      </c>
      <c r="H2831" s="14">
        <f>I2831/100000000000</f>
        <v>-3.1132440309999999E-2</v>
      </c>
      <c r="I2831" s="12">
        <v>-3113244031</v>
      </c>
      <c r="J2831" s="12">
        <v>-3.53</v>
      </c>
      <c r="K2831" s="10">
        <f>L2831/1000000000000</f>
        <v>0.18840425835800001</v>
      </c>
      <c r="L2831" s="12">
        <v>188404258358</v>
      </c>
      <c r="M2831" s="12">
        <v>1.7</v>
      </c>
      <c r="N2831" s="12">
        <v>1</v>
      </c>
      <c r="O2831" s="15">
        <f>IF([1]!Table_1[[#This Row],[연도]]=2016,1,0)</f>
        <v>0</v>
      </c>
      <c r="P2831" s="15">
        <f>IF([1]!Table_1[[#This Row],[연도]]=2017,1,0)</f>
        <v>0</v>
      </c>
      <c r="Q2831" s="15">
        <f>IF([1]!Table_1[[#This Row],[연도]]=2018,1,0)</f>
        <v>0</v>
      </c>
      <c r="R2831" s="15">
        <f>IF([1]!Table_1[[#This Row],[연도]]=2019,1,0)</f>
        <v>0</v>
      </c>
      <c r="S2831" s="15">
        <f>IF([1]!Table_1[[#This Row],[연도]]=2020,1,0)</f>
        <v>1</v>
      </c>
      <c r="T2831" s="15">
        <f>IF([1]!Table_1[[#This Row],[연도]]=2021,1,0)</f>
        <v>0</v>
      </c>
      <c r="U2831" s="15">
        <f>IF([1]!Table_1[[#This Row],[연도]]=2022,1,0)</f>
        <v>0</v>
      </c>
      <c r="V2831" s="15">
        <f>IF([1]!Table_1[[#This Row],[연도]]=2023,1,0)</f>
        <v>0</v>
      </c>
      <c r="W2831" s="12">
        <v>0.99</v>
      </c>
      <c r="X2831" s="10">
        <f>Y2831/1000000000000</f>
        <v>0.20299</v>
      </c>
      <c r="Y2831" s="15">
        <f>[1]!Table_1[[#This Row],[주가]]*[1]!Table_1[[#This Row],[기말주식수]]</f>
        <v>202990000000</v>
      </c>
      <c r="Z2831" s="14">
        <f>AA2831/10</f>
        <v>-6.5202084378460343</v>
      </c>
      <c r="AA2831" s="15">
        <f>[1]!Table_1[[#This Row],[시가총액]]/[1]!Table_1[[#This Row],[당기순이익(세후영업이익)]]</f>
        <v>-65.202084378460341</v>
      </c>
      <c r="AB2831" s="12">
        <v>1293362100</v>
      </c>
    </row>
    <row r="2832" spans="1:28" ht="19.2">
      <c r="A2832" s="10">
        <v>2831</v>
      </c>
      <c r="B2832" s="10">
        <v>23160</v>
      </c>
      <c r="C2832" s="11" t="s">
        <v>439</v>
      </c>
      <c r="D2832" s="11" t="s">
        <v>20</v>
      </c>
      <c r="E2832" s="10">
        <v>2021</v>
      </c>
      <c r="F2832" s="10">
        <v>13.945</v>
      </c>
      <c r="G2832" s="14">
        <f>([1]!Table_1[[#This Row],[총자산]]-[1]!Table_1[[#This Row],[장부가치 자기자본]]+[1]!Table_1[[#This Row],[시가총액]])/[1]!Table_1[[#This Row],[총자산]]</f>
        <v>0.67228765318613948</v>
      </c>
      <c r="H2832" s="14">
        <f>I2832/100000000000</f>
        <v>0.13530787202</v>
      </c>
      <c r="I2832" s="10">
        <v>13530787202</v>
      </c>
      <c r="J2832" s="10">
        <v>9.4</v>
      </c>
      <c r="K2832" s="10">
        <f>L2832/1000000000000</f>
        <v>0.185147913272</v>
      </c>
      <c r="L2832" s="10">
        <v>185147913272</v>
      </c>
      <c r="M2832" s="10">
        <v>3.21</v>
      </c>
      <c r="N2832" s="10">
        <v>1</v>
      </c>
      <c r="O2832" s="14">
        <f>IF([1]!Table_1[[#This Row],[연도]]=2016,1,0)</f>
        <v>0</v>
      </c>
      <c r="P2832" s="14">
        <f>IF([1]!Table_1[[#This Row],[연도]]=2017,1,0)</f>
        <v>0</v>
      </c>
      <c r="Q2832" s="14">
        <f>IF([1]!Table_1[[#This Row],[연도]]=2018,1,0)</f>
        <v>0</v>
      </c>
      <c r="R2832" s="14">
        <f>IF([1]!Table_1[[#This Row],[연도]]=2019,1,0)</f>
        <v>0</v>
      </c>
      <c r="S2832" s="14">
        <f>IF([1]!Table_1[[#This Row],[연도]]=2020,1,0)</f>
        <v>0</v>
      </c>
      <c r="T2832" s="14">
        <f>IF([1]!Table_1[[#This Row],[연도]]=2021,1,0)</f>
        <v>1</v>
      </c>
      <c r="U2832" s="14">
        <f>IF([1]!Table_1[[#This Row],[연도]]=2022,1,0)</f>
        <v>0</v>
      </c>
      <c r="V2832" s="14">
        <f>IF([1]!Table_1[[#This Row],[연도]]=2023,1,0)</f>
        <v>0</v>
      </c>
      <c r="W2832" s="10">
        <v>0.87</v>
      </c>
      <c r="X2832" s="10">
        <f>Y2832/1000000000000</f>
        <v>0.28752499999999998</v>
      </c>
      <c r="Y2832" s="14">
        <f>[1]!Table_1[[#This Row],[주가]]*[1]!Table_1[[#This Row],[기말주식수]]</f>
        <v>287525000000</v>
      </c>
      <c r="Z2832" s="14">
        <f>AA2832/10</f>
        <v>2.1249687524278014</v>
      </c>
      <c r="AA2832" s="14">
        <f>[1]!Table_1[[#This Row],[시가총액]]/[1]!Table_1[[#This Row],[당기순이익(세후영업이익)]]</f>
        <v>21.249687524278013</v>
      </c>
      <c r="AB2832" s="10">
        <v>2586724200</v>
      </c>
    </row>
    <row r="2833" spans="1:28" ht="19.2">
      <c r="A2833" s="12">
        <v>2832</v>
      </c>
      <c r="B2833" s="12">
        <v>23160</v>
      </c>
      <c r="C2833" s="13" t="s">
        <v>439</v>
      </c>
      <c r="D2833" s="13" t="s">
        <v>20</v>
      </c>
      <c r="E2833" s="12">
        <v>2022</v>
      </c>
      <c r="F2833" s="12">
        <v>11.955</v>
      </c>
      <c r="G2833" s="15">
        <f>([1]!Table_1[[#This Row],[총자산]]-[1]!Table_1[[#This Row],[장부가치 자기자본]]+[1]!Table_1[[#This Row],[시가총액]])/[1]!Table_1[[#This Row],[총자산]]</f>
        <v>0.8357179557137091</v>
      </c>
      <c r="H2833" s="14">
        <f>I2833/100000000000</f>
        <v>0.45350048019</v>
      </c>
      <c r="I2833" s="12">
        <v>45350048019</v>
      </c>
      <c r="J2833" s="12">
        <v>17.579999999999998</v>
      </c>
      <c r="K2833" s="10">
        <f>L2833/1000000000000</f>
        <v>0.24974267419499999</v>
      </c>
      <c r="L2833" s="12">
        <v>249742674195</v>
      </c>
      <c r="M2833" s="12">
        <v>7.73</v>
      </c>
      <c r="N2833" s="12">
        <v>1</v>
      </c>
      <c r="O2833" s="15">
        <f>IF([1]!Table_1[[#This Row],[연도]]=2016,1,0)</f>
        <v>0</v>
      </c>
      <c r="P2833" s="15">
        <f>IF([1]!Table_1[[#This Row],[연도]]=2017,1,0)</f>
        <v>0</v>
      </c>
      <c r="Q2833" s="15">
        <f>IF([1]!Table_1[[#This Row],[연도]]=2018,1,0)</f>
        <v>0</v>
      </c>
      <c r="R2833" s="15">
        <f>IF([1]!Table_1[[#This Row],[연도]]=2019,1,0)</f>
        <v>0</v>
      </c>
      <c r="S2833" s="15">
        <f>IF([1]!Table_1[[#This Row],[연도]]=2020,1,0)</f>
        <v>0</v>
      </c>
      <c r="T2833" s="15">
        <f>IF([1]!Table_1[[#This Row],[연도]]=2021,1,0)</f>
        <v>0</v>
      </c>
      <c r="U2833" s="15">
        <f>IF([1]!Table_1[[#This Row],[연도]]=2022,1,0)</f>
        <v>1</v>
      </c>
      <c r="V2833" s="15">
        <f>IF([1]!Table_1[[#This Row],[연도]]=2023,1,0)</f>
        <v>0</v>
      </c>
      <c r="W2833" s="12">
        <v>0.91</v>
      </c>
      <c r="X2833" s="10">
        <f>Y2833/1000000000000</f>
        <v>0.42664999999999997</v>
      </c>
      <c r="Y2833" s="15">
        <f>[1]!Table_1[[#This Row],[주가]]*[1]!Table_1[[#This Row],[기말주식수]]</f>
        <v>426650000000</v>
      </c>
      <c r="Z2833" s="14">
        <f>AA2833/10</f>
        <v>0.94079282963768718</v>
      </c>
      <c r="AA2833" s="15">
        <f>[1]!Table_1[[#This Row],[시가총액]]/[1]!Table_1[[#This Row],[당기순이익(세후영업이익)]]</f>
        <v>9.4079282963768716</v>
      </c>
      <c r="AB2833" s="12">
        <v>4397431140</v>
      </c>
    </row>
    <row r="2834" spans="1:28" ht="19.2">
      <c r="A2834" s="10">
        <v>2833</v>
      </c>
      <c r="B2834" s="10">
        <v>23160</v>
      </c>
      <c r="C2834" s="11" t="s">
        <v>439</v>
      </c>
      <c r="D2834" s="11" t="s">
        <v>20</v>
      </c>
      <c r="E2834" s="10">
        <v>2023</v>
      </c>
      <c r="F2834" s="10">
        <v>7.5650000000000004</v>
      </c>
      <c r="G2834" s="14">
        <f>([1]!Table_1[[#This Row],[총자산]]-[1]!Table_1[[#This Row],[장부가치 자기자본]]+[1]!Table_1[[#This Row],[시가총액]])/[1]!Table_1[[#This Row],[총자산]]</f>
        <v>0.70453802124907339</v>
      </c>
      <c r="H2834" s="14">
        <f>I2834/100000000000</f>
        <v>0.57724095747000004</v>
      </c>
      <c r="I2834" s="10">
        <v>57724095747</v>
      </c>
      <c r="J2834" s="10">
        <v>5.44</v>
      </c>
      <c r="K2834" s="10">
        <f>L2834/1000000000000</f>
        <v>0.31206746809800001</v>
      </c>
      <c r="L2834" s="10">
        <v>312067468098</v>
      </c>
      <c r="M2834" s="10">
        <v>9.3000000000000007</v>
      </c>
      <c r="N2834" s="10">
        <v>1</v>
      </c>
      <c r="O2834" s="14">
        <f>IF([1]!Table_1[[#This Row],[연도]]=2016,1,0)</f>
        <v>0</v>
      </c>
      <c r="P2834" s="14">
        <f>IF([1]!Table_1[[#This Row],[연도]]=2017,1,0)</f>
        <v>0</v>
      </c>
      <c r="Q2834" s="14">
        <f>IF([1]!Table_1[[#This Row],[연도]]=2018,1,0)</f>
        <v>0</v>
      </c>
      <c r="R2834" s="14">
        <f>IF([1]!Table_1[[#This Row],[연도]]=2019,1,0)</f>
        <v>0</v>
      </c>
      <c r="S2834" s="14">
        <f>IF([1]!Table_1[[#This Row],[연도]]=2020,1,0)</f>
        <v>0</v>
      </c>
      <c r="T2834" s="14">
        <f>IF([1]!Table_1[[#This Row],[연도]]=2021,1,0)</f>
        <v>0</v>
      </c>
      <c r="U2834" s="14">
        <f>IF([1]!Table_1[[#This Row],[연도]]=2022,1,0)</f>
        <v>0</v>
      </c>
      <c r="V2834" s="14">
        <f>IF([1]!Table_1[[#This Row],[연도]]=2023,1,0)</f>
        <v>1</v>
      </c>
      <c r="W2834" s="10">
        <v>0.94</v>
      </c>
      <c r="X2834" s="10">
        <f>Y2834/1000000000000</f>
        <v>0.390345</v>
      </c>
      <c r="Y2834" s="14">
        <f>[1]!Table_1[[#This Row],[주가]]*[1]!Table_1[[#This Row],[기말주식수]]</f>
        <v>390345000000</v>
      </c>
      <c r="Z2834" s="14">
        <f>AA2834/10</f>
        <v>0.67622540457082303</v>
      </c>
      <c r="AA2834" s="14">
        <f>[1]!Table_1[[#This Row],[시가총액]]/[1]!Table_1[[#This Row],[당기순이익(세후영업이익)]]</f>
        <v>6.7622540457082305</v>
      </c>
      <c r="AB2834" s="10">
        <v>4397431140</v>
      </c>
    </row>
    <row r="2835" spans="1:28" ht="19.2">
      <c r="A2835" s="12">
        <v>2834</v>
      </c>
      <c r="B2835" s="12">
        <v>23350</v>
      </c>
      <c r="C2835" s="13" t="s">
        <v>440</v>
      </c>
      <c r="D2835" s="13" t="s">
        <v>6</v>
      </c>
      <c r="E2835" s="12">
        <v>2016</v>
      </c>
      <c r="F2835" s="12">
        <v>35.749000000000002</v>
      </c>
      <c r="G2835" s="15">
        <f>([1]!Table_1[[#This Row],[총자산]]-[1]!Table_1[[#This Row],[장부가치 자기자본]]+[1]!Table_1[[#This Row],[시가총액]])/[1]!Table_1[[#This Row],[총자산]]</f>
        <v>0.77695466620147879</v>
      </c>
      <c r="H2835" s="14">
        <f>I2835/100000000000</f>
        <v>4.2367240879999997E-2</v>
      </c>
      <c r="I2835" s="12">
        <v>4236724088</v>
      </c>
      <c r="J2835" s="12">
        <v>7.44</v>
      </c>
      <c r="K2835" s="10">
        <f>L2835/1000000000000</f>
        <v>0.199370927856</v>
      </c>
      <c r="L2835" s="12">
        <v>199370927856</v>
      </c>
      <c r="M2835" s="12">
        <v>0.16</v>
      </c>
      <c r="N2835" s="12">
        <v>1</v>
      </c>
      <c r="O2835" s="15">
        <f>IF([1]!Table_1[[#This Row],[연도]]=2016,1,0)</f>
        <v>1</v>
      </c>
      <c r="P2835" s="15">
        <f>IF([1]!Table_1[[#This Row],[연도]]=2017,1,0)</f>
        <v>0</v>
      </c>
      <c r="Q2835" s="15">
        <f>IF([1]!Table_1[[#This Row],[연도]]=2018,1,0)</f>
        <v>0</v>
      </c>
      <c r="R2835" s="15">
        <f>IF([1]!Table_1[[#This Row],[연도]]=2019,1,0)</f>
        <v>0</v>
      </c>
      <c r="S2835" s="15">
        <f>IF([1]!Table_1[[#This Row],[연도]]=2020,1,0)</f>
        <v>0</v>
      </c>
      <c r="T2835" s="15">
        <f>IF([1]!Table_1[[#This Row],[연도]]=2021,1,0)</f>
        <v>0</v>
      </c>
      <c r="U2835" s="15">
        <f>IF([1]!Table_1[[#This Row],[연도]]=2022,1,0)</f>
        <v>0</v>
      </c>
      <c r="V2835" s="15">
        <f>IF([1]!Table_1[[#This Row],[연도]]=2023,1,0)</f>
        <v>0</v>
      </c>
      <c r="W2835" s="12">
        <v>1.3</v>
      </c>
      <c r="X2835" s="10">
        <f>Y2835/1000000000000</f>
        <v>6.8328E-2</v>
      </c>
      <c r="Y2835" s="15">
        <f>[1]!Table_1[[#This Row],[주가]]*[1]!Table_1[[#This Row],[기말주식수]]</f>
        <v>68328000000</v>
      </c>
      <c r="Z2835" s="14">
        <f>AA2835/10</f>
        <v>1.6127554823201884</v>
      </c>
      <c r="AA2835" s="15">
        <f>[1]!Table_1[[#This Row],[시가총액]]/[1]!Table_1[[#This Row],[당기순이익(세후영업이익)]]</f>
        <v>16.127554823201883</v>
      </c>
      <c r="AB2835" s="12">
        <v>1095000000</v>
      </c>
    </row>
    <row r="2836" spans="1:28" ht="19.2">
      <c r="A2836" s="10">
        <v>2835</v>
      </c>
      <c r="B2836" s="10">
        <v>23350</v>
      </c>
      <c r="C2836" s="11" t="s">
        <v>440</v>
      </c>
      <c r="D2836" s="11" t="s">
        <v>6</v>
      </c>
      <c r="E2836" s="10">
        <v>2017</v>
      </c>
      <c r="F2836" s="10">
        <v>-14.01</v>
      </c>
      <c r="G2836" s="14">
        <f>([1]!Table_1[[#This Row],[총자산]]-[1]!Table_1[[#This Row],[장부가치 자기자본]]+[1]!Table_1[[#This Row],[시가총액]])/[1]!Table_1[[#This Row],[총자산]]</f>
        <v>0.74826378112545378</v>
      </c>
      <c r="H2836" s="14">
        <f>I2836/100000000000</f>
        <v>-7.2529298519999993E-2</v>
      </c>
      <c r="I2836" s="10">
        <v>-7252929852</v>
      </c>
      <c r="J2836" s="10">
        <v>-4.8</v>
      </c>
      <c r="K2836" s="10">
        <f>L2836/1000000000000</f>
        <v>0.199604541858</v>
      </c>
      <c r="L2836" s="10">
        <v>199604541858</v>
      </c>
      <c r="M2836" s="10">
        <v>3.26</v>
      </c>
      <c r="N2836" s="10">
        <v>1</v>
      </c>
      <c r="O2836" s="14">
        <f>IF([1]!Table_1[[#This Row],[연도]]=2016,1,0)</f>
        <v>0</v>
      </c>
      <c r="P2836" s="14">
        <f>IF([1]!Table_1[[#This Row],[연도]]=2017,1,0)</f>
        <v>1</v>
      </c>
      <c r="Q2836" s="14">
        <f>IF([1]!Table_1[[#This Row],[연도]]=2018,1,0)</f>
        <v>0</v>
      </c>
      <c r="R2836" s="14">
        <f>IF([1]!Table_1[[#This Row],[연도]]=2019,1,0)</f>
        <v>0</v>
      </c>
      <c r="S2836" s="14">
        <f>IF([1]!Table_1[[#This Row],[연도]]=2020,1,0)</f>
        <v>0</v>
      </c>
      <c r="T2836" s="14">
        <f>IF([1]!Table_1[[#This Row],[연도]]=2021,1,0)</f>
        <v>0</v>
      </c>
      <c r="U2836" s="14">
        <f>IF([1]!Table_1[[#This Row],[연도]]=2022,1,0)</f>
        <v>0</v>
      </c>
      <c r="V2836" s="14">
        <f>IF([1]!Table_1[[#This Row],[연도]]=2023,1,0)</f>
        <v>0</v>
      </c>
      <c r="W2836" s="10">
        <v>0.81</v>
      </c>
      <c r="X2836" s="10">
        <f>Y2836/1000000000000</f>
        <v>5.6283E-2</v>
      </c>
      <c r="Y2836" s="14">
        <f>[1]!Table_1[[#This Row],[주가]]*[1]!Table_1[[#This Row],[기말주식수]]</f>
        <v>56283000000</v>
      </c>
      <c r="Z2836" s="14">
        <f>AA2836/10</f>
        <v>-0.77600364471303862</v>
      </c>
      <c r="AA2836" s="14">
        <f>[1]!Table_1[[#This Row],[시가총액]]/[1]!Table_1[[#This Row],[당기순이익(세후영업이익)]]</f>
        <v>-7.7600364471303864</v>
      </c>
      <c r="AB2836" s="10">
        <v>1095000000</v>
      </c>
    </row>
    <row r="2837" spans="1:28" ht="19.2">
      <c r="A2837" s="12">
        <v>2836</v>
      </c>
      <c r="B2837" s="12">
        <v>23350</v>
      </c>
      <c r="C2837" s="13" t="s">
        <v>440</v>
      </c>
      <c r="D2837" s="13" t="s">
        <v>6</v>
      </c>
      <c r="E2837" s="12">
        <v>2018</v>
      </c>
      <c r="F2837" s="12">
        <v>-16.498000000000001</v>
      </c>
      <c r="G2837" s="15">
        <f>([1]!Table_1[[#This Row],[총자산]]-[1]!Table_1[[#This Row],[장부가치 자기자본]]+[1]!Table_1[[#This Row],[시가총액]])/[1]!Table_1[[#This Row],[총자산]]</f>
        <v>0.8183024813618921</v>
      </c>
      <c r="H2837" s="14">
        <f>I2837/100000000000</f>
        <v>-6.2410753870000002E-2</v>
      </c>
      <c r="I2837" s="12">
        <v>-6241075387</v>
      </c>
      <c r="J2837" s="12">
        <v>-1.25</v>
      </c>
      <c r="K2837" s="10">
        <f>L2837/1000000000000</f>
        <v>0.19094203831600001</v>
      </c>
      <c r="L2837" s="12">
        <v>190942038316</v>
      </c>
      <c r="M2837" s="12">
        <v>3.16</v>
      </c>
      <c r="N2837" s="12">
        <v>1</v>
      </c>
      <c r="O2837" s="15">
        <f>IF([1]!Table_1[[#This Row],[연도]]=2016,1,0)</f>
        <v>0</v>
      </c>
      <c r="P2837" s="15">
        <f>IF([1]!Table_1[[#This Row],[연도]]=2017,1,0)</f>
        <v>0</v>
      </c>
      <c r="Q2837" s="15">
        <f>IF([1]!Table_1[[#This Row],[연도]]=2018,1,0)</f>
        <v>1</v>
      </c>
      <c r="R2837" s="15">
        <f>IF([1]!Table_1[[#This Row],[연도]]=2019,1,0)</f>
        <v>0</v>
      </c>
      <c r="S2837" s="15">
        <f>IF([1]!Table_1[[#This Row],[연도]]=2020,1,0)</f>
        <v>0</v>
      </c>
      <c r="T2837" s="15">
        <f>IF([1]!Table_1[[#This Row],[연도]]=2021,1,0)</f>
        <v>0</v>
      </c>
      <c r="U2837" s="15">
        <f>IF([1]!Table_1[[#This Row],[연도]]=2022,1,0)</f>
        <v>0</v>
      </c>
      <c r="V2837" s="15">
        <f>IF([1]!Table_1[[#This Row],[연도]]=2023,1,0)</f>
        <v>0</v>
      </c>
      <c r="W2837" s="12">
        <v>1.23</v>
      </c>
      <c r="X2837" s="10">
        <f>Y2837/1000000000000</f>
        <v>6.0225000000000001E-2</v>
      </c>
      <c r="Y2837" s="15">
        <f>[1]!Table_1[[#This Row],[주가]]*[1]!Table_1[[#This Row],[기말주식수]]</f>
        <v>60225000000</v>
      </c>
      <c r="Z2837" s="14">
        <f>AA2837/10</f>
        <v>-0.96497792873079413</v>
      </c>
      <c r="AA2837" s="15">
        <f>[1]!Table_1[[#This Row],[시가총액]]/[1]!Table_1[[#This Row],[당기순이익(세후영업이익)]]</f>
        <v>-9.6497792873079415</v>
      </c>
      <c r="AB2837" s="12">
        <v>1095000000</v>
      </c>
    </row>
    <row r="2838" spans="1:28" ht="19.2">
      <c r="A2838" s="10">
        <v>2837</v>
      </c>
      <c r="B2838" s="10">
        <v>23350</v>
      </c>
      <c r="C2838" s="11" t="s">
        <v>440</v>
      </c>
      <c r="D2838" s="11" t="s">
        <v>6</v>
      </c>
      <c r="E2838" s="10">
        <v>2019</v>
      </c>
      <c r="F2838" s="10">
        <v>-30.792999999999999</v>
      </c>
      <c r="G2838" s="14">
        <f>([1]!Table_1[[#This Row],[총자산]]-[1]!Table_1[[#This Row],[장부가치 자기자본]]+[1]!Table_1[[#This Row],[시가총액]])/[1]!Table_1[[#This Row],[총자산]]</f>
        <v>0.80951559560406205</v>
      </c>
      <c r="H2838" s="14">
        <f>I2838/100000000000</f>
        <v>-2.0950189809999999E-2</v>
      </c>
      <c r="I2838" s="10">
        <v>-2095018981</v>
      </c>
      <c r="J2838" s="10">
        <v>21.04</v>
      </c>
      <c r="K2838" s="10">
        <f>L2838/1000000000000</f>
        <v>0.218943295362</v>
      </c>
      <c r="L2838" s="10">
        <v>218943295362</v>
      </c>
      <c r="M2838" s="10">
        <v>2.74</v>
      </c>
      <c r="N2838" s="10">
        <v>1</v>
      </c>
      <c r="O2838" s="14">
        <f>IF([1]!Table_1[[#This Row],[연도]]=2016,1,0)</f>
        <v>0</v>
      </c>
      <c r="P2838" s="14">
        <f>IF([1]!Table_1[[#This Row],[연도]]=2017,1,0)</f>
        <v>0</v>
      </c>
      <c r="Q2838" s="14">
        <f>IF([1]!Table_1[[#This Row],[연도]]=2018,1,0)</f>
        <v>0</v>
      </c>
      <c r="R2838" s="14">
        <f>IF([1]!Table_1[[#This Row],[연도]]=2019,1,0)</f>
        <v>1</v>
      </c>
      <c r="S2838" s="14">
        <f>IF([1]!Table_1[[#This Row],[연도]]=2020,1,0)</f>
        <v>0</v>
      </c>
      <c r="T2838" s="14">
        <f>IF([1]!Table_1[[#This Row],[연도]]=2021,1,0)</f>
        <v>0</v>
      </c>
      <c r="U2838" s="14">
        <f>IF([1]!Table_1[[#This Row],[연도]]=2022,1,0)</f>
        <v>0</v>
      </c>
      <c r="V2838" s="14">
        <f>IF([1]!Table_1[[#This Row],[연도]]=2023,1,0)</f>
        <v>0</v>
      </c>
      <c r="W2838" s="10">
        <v>1.04</v>
      </c>
      <c r="X2838" s="10">
        <f>Y2838/1000000000000</f>
        <v>4.2978750000000003E-2</v>
      </c>
      <c r="Y2838" s="14">
        <f>[1]!Table_1[[#This Row],[주가]]*[1]!Table_1[[#This Row],[기말주식수]]</f>
        <v>42978750000</v>
      </c>
      <c r="Z2838" s="14">
        <f>AA2838/10</f>
        <v>-2.0514730601383513</v>
      </c>
      <c r="AA2838" s="14">
        <f>[1]!Table_1[[#This Row],[시가총액]]/[1]!Table_1[[#This Row],[당기순이익(세후영업이익)]]</f>
        <v>-20.514730601383512</v>
      </c>
      <c r="AB2838" s="10">
        <v>1095000000</v>
      </c>
    </row>
    <row r="2839" spans="1:28" ht="19.2">
      <c r="A2839" s="12">
        <v>2838</v>
      </c>
      <c r="B2839" s="12">
        <v>23350</v>
      </c>
      <c r="C2839" s="13" t="s">
        <v>440</v>
      </c>
      <c r="D2839" s="13" t="s">
        <v>6</v>
      </c>
      <c r="E2839" s="12">
        <v>2020</v>
      </c>
      <c r="F2839" s="12">
        <v>16.077999999999999</v>
      </c>
      <c r="G2839" s="15">
        <f>([1]!Table_1[[#This Row],[총자산]]-[1]!Table_1[[#This Row],[장부가치 자기자본]]+[1]!Table_1[[#This Row],[시가총액]])/[1]!Table_1[[#This Row],[총자산]]</f>
        <v>0.74816622265788058</v>
      </c>
      <c r="H2839" s="14">
        <f>I2839/100000000000</f>
        <v>4.5897948459999997E-2</v>
      </c>
      <c r="I2839" s="12">
        <v>4589794846</v>
      </c>
      <c r="J2839" s="12">
        <v>20.39</v>
      </c>
      <c r="K2839" s="10">
        <f>L2839/1000000000000</f>
        <v>0.28823015713299999</v>
      </c>
      <c r="L2839" s="12">
        <v>288230157133</v>
      </c>
      <c r="M2839" s="12">
        <v>2.67</v>
      </c>
      <c r="N2839" s="12">
        <v>1</v>
      </c>
      <c r="O2839" s="15">
        <f>IF([1]!Table_1[[#This Row],[연도]]=2016,1,0)</f>
        <v>0</v>
      </c>
      <c r="P2839" s="15">
        <f>IF([1]!Table_1[[#This Row],[연도]]=2017,1,0)</f>
        <v>0</v>
      </c>
      <c r="Q2839" s="15">
        <f>IF([1]!Table_1[[#This Row],[연도]]=2018,1,0)</f>
        <v>0</v>
      </c>
      <c r="R2839" s="15">
        <f>IF([1]!Table_1[[#This Row],[연도]]=2019,1,0)</f>
        <v>0</v>
      </c>
      <c r="S2839" s="15">
        <f>IF([1]!Table_1[[#This Row],[연도]]=2020,1,0)</f>
        <v>1</v>
      </c>
      <c r="T2839" s="15">
        <f>IF([1]!Table_1[[#This Row],[연도]]=2021,1,0)</f>
        <v>0</v>
      </c>
      <c r="U2839" s="15">
        <f>IF([1]!Table_1[[#This Row],[연도]]=2022,1,0)</f>
        <v>0</v>
      </c>
      <c r="V2839" s="15">
        <f>IF([1]!Table_1[[#This Row],[연도]]=2023,1,0)</f>
        <v>0</v>
      </c>
      <c r="W2839" s="12">
        <v>0.68</v>
      </c>
      <c r="X2839" s="10">
        <f>Y2839/1000000000000</f>
        <v>5.3873999999999998E-2</v>
      </c>
      <c r="Y2839" s="15">
        <f>[1]!Table_1[[#This Row],[주가]]*[1]!Table_1[[#This Row],[기말주식수]]</f>
        <v>53874000000</v>
      </c>
      <c r="Z2839" s="14">
        <f>AA2839/10</f>
        <v>1.1737779532118111</v>
      </c>
      <c r="AA2839" s="15">
        <f>[1]!Table_1[[#This Row],[시가총액]]/[1]!Table_1[[#This Row],[당기순이익(세후영업이익)]]</f>
        <v>11.737779532118111</v>
      </c>
      <c r="AB2839" s="12">
        <v>1040391500</v>
      </c>
    </row>
    <row r="2840" spans="1:28" ht="19.2">
      <c r="A2840" s="10">
        <v>2839</v>
      </c>
      <c r="B2840" s="10">
        <v>23350</v>
      </c>
      <c r="C2840" s="11" t="s">
        <v>440</v>
      </c>
      <c r="D2840" s="11" t="s">
        <v>6</v>
      </c>
      <c r="E2840" s="10">
        <v>2021</v>
      </c>
      <c r="F2840" s="10">
        <v>9.4260000000000002</v>
      </c>
      <c r="G2840" s="14">
        <f>([1]!Table_1[[#This Row],[총자산]]-[1]!Table_1[[#This Row],[장부가치 자기자본]]+[1]!Table_1[[#This Row],[시가총액]])/[1]!Table_1[[#This Row],[총자산]]</f>
        <v>0.81142035214858477</v>
      </c>
      <c r="H2840" s="14">
        <f>I2840/100000000000</f>
        <v>7.1561399770000006E-2</v>
      </c>
      <c r="I2840" s="10">
        <v>7156139977</v>
      </c>
      <c r="J2840" s="10">
        <v>2.2000000000000002</v>
      </c>
      <c r="K2840" s="10">
        <f>L2840/1000000000000</f>
        <v>0.268251760974</v>
      </c>
      <c r="L2840" s="10">
        <v>268251760974</v>
      </c>
      <c r="M2840" s="10">
        <v>2.82</v>
      </c>
      <c r="N2840" s="10">
        <v>1</v>
      </c>
      <c r="O2840" s="14">
        <f>IF([1]!Table_1[[#This Row],[연도]]=2016,1,0)</f>
        <v>0</v>
      </c>
      <c r="P2840" s="14">
        <f>IF([1]!Table_1[[#This Row],[연도]]=2017,1,0)</f>
        <v>0</v>
      </c>
      <c r="Q2840" s="14">
        <f>IF([1]!Table_1[[#This Row],[연도]]=2018,1,0)</f>
        <v>0</v>
      </c>
      <c r="R2840" s="14">
        <f>IF([1]!Table_1[[#This Row],[연도]]=2019,1,0)</f>
        <v>0</v>
      </c>
      <c r="S2840" s="14">
        <f>IF([1]!Table_1[[#This Row],[연도]]=2020,1,0)</f>
        <v>0</v>
      </c>
      <c r="T2840" s="14">
        <f>IF([1]!Table_1[[#This Row],[연도]]=2021,1,0)</f>
        <v>1</v>
      </c>
      <c r="U2840" s="14">
        <f>IF([1]!Table_1[[#This Row],[연도]]=2022,1,0)</f>
        <v>0</v>
      </c>
      <c r="V2840" s="14">
        <f>IF([1]!Table_1[[#This Row],[연도]]=2023,1,0)</f>
        <v>0</v>
      </c>
      <c r="W2840" s="10">
        <v>0.43</v>
      </c>
      <c r="X2840" s="10">
        <f>Y2840/1000000000000</f>
        <v>7.8292500000000001E-2</v>
      </c>
      <c r="Y2840" s="14">
        <f>[1]!Table_1[[#This Row],[주가]]*[1]!Table_1[[#This Row],[기말주식수]]</f>
        <v>78292500000</v>
      </c>
      <c r="Z2840" s="14">
        <f>AA2840/10</f>
        <v>1.094060488638203</v>
      </c>
      <c r="AA2840" s="14">
        <f>[1]!Table_1[[#This Row],[시가총액]]/[1]!Table_1[[#This Row],[당기순이익(세후영업이익)]]</f>
        <v>10.940604886382031</v>
      </c>
      <c r="AB2840" s="10">
        <v>1040391500</v>
      </c>
    </row>
    <row r="2841" spans="1:28" ht="19.2">
      <c r="A2841" s="12">
        <v>2840</v>
      </c>
      <c r="B2841" s="12">
        <v>23350</v>
      </c>
      <c r="C2841" s="13" t="s">
        <v>440</v>
      </c>
      <c r="D2841" s="13" t="s">
        <v>6</v>
      </c>
      <c r="E2841" s="12">
        <v>2022</v>
      </c>
      <c r="F2841" s="12">
        <v>27.385999999999999</v>
      </c>
      <c r="G2841" s="15">
        <f>([1]!Table_1[[#This Row],[총자산]]-[1]!Table_1[[#This Row],[장부가치 자기자본]]+[1]!Table_1[[#This Row],[시가총액]])/[1]!Table_1[[#This Row],[총자산]]</f>
        <v>0.77360426024402729</v>
      </c>
      <c r="H2841" s="14">
        <f>I2841/100000000000</f>
        <v>5.4257168889999999E-2</v>
      </c>
      <c r="I2841" s="12">
        <v>5425716889</v>
      </c>
      <c r="J2841" s="12">
        <v>-1.98</v>
      </c>
      <c r="K2841" s="10">
        <f>L2841/1000000000000</f>
        <v>0.28370251616199998</v>
      </c>
      <c r="L2841" s="12">
        <v>283702516162</v>
      </c>
      <c r="M2841" s="12">
        <v>2.46</v>
      </c>
      <c r="N2841" s="12">
        <v>1</v>
      </c>
      <c r="O2841" s="15">
        <f>IF([1]!Table_1[[#This Row],[연도]]=2016,1,0)</f>
        <v>0</v>
      </c>
      <c r="P2841" s="15">
        <f>IF([1]!Table_1[[#This Row],[연도]]=2017,1,0)</f>
        <v>0</v>
      </c>
      <c r="Q2841" s="15">
        <f>IF([1]!Table_1[[#This Row],[연도]]=2018,1,0)</f>
        <v>0</v>
      </c>
      <c r="R2841" s="15">
        <f>IF([1]!Table_1[[#This Row],[연도]]=2019,1,0)</f>
        <v>0</v>
      </c>
      <c r="S2841" s="15">
        <f>IF([1]!Table_1[[#This Row],[연도]]=2020,1,0)</f>
        <v>0</v>
      </c>
      <c r="T2841" s="15">
        <f>IF([1]!Table_1[[#This Row],[연도]]=2021,1,0)</f>
        <v>0</v>
      </c>
      <c r="U2841" s="15">
        <f>IF([1]!Table_1[[#This Row],[연도]]=2022,1,0)</f>
        <v>1</v>
      </c>
      <c r="V2841" s="15">
        <f>IF([1]!Table_1[[#This Row],[연도]]=2023,1,0)</f>
        <v>0</v>
      </c>
      <c r="W2841" s="12">
        <v>0.78</v>
      </c>
      <c r="X2841" s="10">
        <f>Y2841/1000000000000</f>
        <v>7.3474499999999998E-2</v>
      </c>
      <c r="Y2841" s="15">
        <f>[1]!Table_1[[#This Row],[주가]]*[1]!Table_1[[#This Row],[기말주식수]]</f>
        <v>73474500000</v>
      </c>
      <c r="Z2841" s="14">
        <f>AA2841/10</f>
        <v>1.3541897136019181</v>
      </c>
      <c r="AA2841" s="15">
        <f>[1]!Table_1[[#This Row],[시가총액]]/[1]!Table_1[[#This Row],[당기순이익(세후영업이익)]]</f>
        <v>13.54189713601918</v>
      </c>
      <c r="AB2841" s="12">
        <v>1040391500</v>
      </c>
    </row>
    <row r="2842" spans="1:28" ht="19.2">
      <c r="A2842" s="10">
        <v>2841</v>
      </c>
      <c r="B2842" s="10">
        <v>23350</v>
      </c>
      <c r="C2842" s="11" t="s">
        <v>440</v>
      </c>
      <c r="D2842" s="11" t="s">
        <v>6</v>
      </c>
      <c r="E2842" s="10">
        <v>2023</v>
      </c>
      <c r="F2842" s="10">
        <v>7.798</v>
      </c>
      <c r="G2842" s="14">
        <f>([1]!Table_1[[#This Row],[총자산]]-[1]!Table_1[[#This Row],[장부가치 자기자본]]+[1]!Table_1[[#This Row],[시가총액]])/[1]!Table_1[[#This Row],[총자산]]</f>
        <v>0.75591049372813013</v>
      </c>
      <c r="H2842" s="14">
        <f>I2842/100000000000</f>
        <v>3.9922649490000003E-2</v>
      </c>
      <c r="I2842" s="10">
        <v>3992264949</v>
      </c>
      <c r="J2842" s="10">
        <v>14.57</v>
      </c>
      <c r="K2842" s="10">
        <f>L2842/1000000000000</f>
        <v>0.37691943738</v>
      </c>
      <c r="L2842" s="10">
        <v>376919437380</v>
      </c>
      <c r="M2842" s="10">
        <v>1.37</v>
      </c>
      <c r="N2842" s="10">
        <v>1</v>
      </c>
      <c r="O2842" s="14">
        <f>IF([1]!Table_1[[#This Row],[연도]]=2016,1,0)</f>
        <v>0</v>
      </c>
      <c r="P2842" s="14">
        <f>IF([1]!Table_1[[#This Row],[연도]]=2017,1,0)</f>
        <v>0</v>
      </c>
      <c r="Q2842" s="14">
        <f>IF([1]!Table_1[[#This Row],[연도]]=2018,1,0)</f>
        <v>0</v>
      </c>
      <c r="R2842" s="14">
        <f>IF([1]!Table_1[[#This Row],[연도]]=2019,1,0)</f>
        <v>0</v>
      </c>
      <c r="S2842" s="14">
        <f>IF([1]!Table_1[[#This Row],[연도]]=2020,1,0)</f>
        <v>0</v>
      </c>
      <c r="T2842" s="14">
        <f>IF([1]!Table_1[[#This Row],[연도]]=2021,1,0)</f>
        <v>0</v>
      </c>
      <c r="U2842" s="14">
        <f>IF([1]!Table_1[[#This Row],[연도]]=2022,1,0)</f>
        <v>0</v>
      </c>
      <c r="V2842" s="14">
        <f>IF([1]!Table_1[[#This Row],[연도]]=2023,1,0)</f>
        <v>1</v>
      </c>
      <c r="W2842" s="10">
        <v>0.87</v>
      </c>
      <c r="X2842" s="10">
        <f>Y2842/1000000000000</f>
        <v>6.3619499999999995E-2</v>
      </c>
      <c r="Y2842" s="14">
        <f>[1]!Table_1[[#This Row],[주가]]*[1]!Table_1[[#This Row],[기말주식수]]</f>
        <v>63619500000</v>
      </c>
      <c r="Z2842" s="14">
        <f>AA2842/10</f>
        <v>1.5935690845352259</v>
      </c>
      <c r="AA2842" s="14">
        <f>[1]!Table_1[[#This Row],[시가총액]]/[1]!Table_1[[#This Row],[당기순이익(세후영업이익)]]</f>
        <v>15.935690845352259</v>
      </c>
      <c r="AB2842" s="10">
        <v>1040391500</v>
      </c>
    </row>
    <row r="2843" spans="1:28" ht="19.2">
      <c r="A2843" s="12">
        <v>2842</v>
      </c>
      <c r="B2843" s="12">
        <v>23410</v>
      </c>
      <c r="C2843" s="13" t="s">
        <v>441</v>
      </c>
      <c r="D2843" s="13" t="s">
        <v>20</v>
      </c>
      <c r="E2843" s="12">
        <v>2016</v>
      </c>
      <c r="F2843" s="12">
        <v>16.667999999999999</v>
      </c>
      <c r="G2843" s="15">
        <f>([1]!Table_1[[#This Row],[총자산]]-[1]!Table_1[[#This Row],[장부가치 자기자본]]+[1]!Table_1[[#This Row],[시가총액]])/[1]!Table_1[[#This Row],[총자산]]</f>
        <v>0.82241642726228281</v>
      </c>
      <c r="H2843" s="14">
        <f>I2843/100000000000</f>
        <v>0.96685767111999998</v>
      </c>
      <c r="I2843" s="12">
        <v>96685767112</v>
      </c>
      <c r="J2843" s="12">
        <v>9.76</v>
      </c>
      <c r="K2843" s="10">
        <f>L2843/1000000000000</f>
        <v>1.0746458540449999</v>
      </c>
      <c r="L2843" s="12">
        <v>1074645854045</v>
      </c>
      <c r="M2843" s="12">
        <v>2.06</v>
      </c>
      <c r="N2843" s="12">
        <v>1</v>
      </c>
      <c r="O2843" s="15">
        <f>IF([1]!Table_1[[#This Row],[연도]]=2016,1,0)</f>
        <v>1</v>
      </c>
      <c r="P2843" s="15">
        <f>IF([1]!Table_1[[#This Row],[연도]]=2017,1,0)</f>
        <v>0</v>
      </c>
      <c r="Q2843" s="15">
        <f>IF([1]!Table_1[[#This Row],[연도]]=2018,1,0)</f>
        <v>0</v>
      </c>
      <c r="R2843" s="15">
        <f>IF([1]!Table_1[[#This Row],[연도]]=2019,1,0)</f>
        <v>0</v>
      </c>
      <c r="S2843" s="15">
        <f>IF([1]!Table_1[[#This Row],[연도]]=2020,1,0)</f>
        <v>0</v>
      </c>
      <c r="T2843" s="15">
        <f>IF([1]!Table_1[[#This Row],[연도]]=2021,1,0)</f>
        <v>0</v>
      </c>
      <c r="U2843" s="15">
        <f>IF([1]!Table_1[[#This Row],[연도]]=2022,1,0)</f>
        <v>0</v>
      </c>
      <c r="V2843" s="15">
        <f>IF([1]!Table_1[[#This Row],[연도]]=2023,1,0)</f>
        <v>0</v>
      </c>
      <c r="W2843" s="12">
        <v>0.73</v>
      </c>
      <c r="X2843" s="10">
        <f>Y2843/1000000000000</f>
        <v>0.37813999999999998</v>
      </c>
      <c r="Y2843" s="15">
        <f>[1]!Table_1[[#This Row],[주가]]*[1]!Table_1[[#This Row],[기말주식수]]</f>
        <v>378140000000</v>
      </c>
      <c r="Z2843" s="14">
        <f>AA2843/10</f>
        <v>0.3911020321760138</v>
      </c>
      <c r="AA2843" s="15">
        <f>[1]!Table_1[[#This Row],[시가총액]]/[1]!Table_1[[#This Row],[당기순이익(세후영업이익)]]</f>
        <v>3.9110203217601378</v>
      </c>
      <c r="AB2843" s="12">
        <v>10116342450</v>
      </c>
    </row>
    <row r="2844" spans="1:28" ht="19.2">
      <c r="A2844" s="10">
        <v>2843</v>
      </c>
      <c r="B2844" s="10">
        <v>23410</v>
      </c>
      <c r="C2844" s="11" t="s">
        <v>441</v>
      </c>
      <c r="D2844" s="11" t="s">
        <v>20</v>
      </c>
      <c r="E2844" s="10">
        <v>2017</v>
      </c>
      <c r="F2844" s="10">
        <v>12.244</v>
      </c>
      <c r="G2844" s="14">
        <f>([1]!Table_1[[#This Row],[총자산]]-[1]!Table_1[[#This Row],[장부가치 자기자본]]+[1]!Table_1[[#This Row],[시가총액]])/[1]!Table_1[[#This Row],[총자산]]</f>
        <v>0.90356990533039638</v>
      </c>
      <c r="H2844" s="14">
        <f>I2844/100000000000</f>
        <v>1.07568</v>
      </c>
      <c r="I2844" s="10">
        <v>107568000000</v>
      </c>
      <c r="J2844" s="10">
        <v>141.99</v>
      </c>
      <c r="K2844" s="10">
        <f>L2844/1000000000000</f>
        <v>1.2990437149059999</v>
      </c>
      <c r="L2844" s="10">
        <v>1299043714906</v>
      </c>
      <c r="M2844" s="10">
        <v>1.52</v>
      </c>
      <c r="N2844" s="10">
        <v>1</v>
      </c>
      <c r="O2844" s="14">
        <f>IF([1]!Table_1[[#This Row],[연도]]=2016,1,0)</f>
        <v>0</v>
      </c>
      <c r="P2844" s="14">
        <f>IF([1]!Table_1[[#This Row],[연도]]=2017,1,0)</f>
        <v>1</v>
      </c>
      <c r="Q2844" s="14">
        <f>IF([1]!Table_1[[#This Row],[연도]]=2018,1,0)</f>
        <v>0</v>
      </c>
      <c r="R2844" s="14">
        <f>IF([1]!Table_1[[#This Row],[연도]]=2019,1,0)</f>
        <v>0</v>
      </c>
      <c r="S2844" s="14">
        <f>IF([1]!Table_1[[#This Row],[연도]]=2020,1,0)</f>
        <v>0</v>
      </c>
      <c r="T2844" s="14">
        <f>IF([1]!Table_1[[#This Row],[연도]]=2021,1,0)</f>
        <v>0</v>
      </c>
      <c r="U2844" s="14">
        <f>IF([1]!Table_1[[#This Row],[연도]]=2022,1,0)</f>
        <v>0</v>
      </c>
      <c r="V2844" s="14">
        <f>IF([1]!Table_1[[#This Row],[연도]]=2023,1,0)</f>
        <v>0</v>
      </c>
      <c r="W2844" s="10">
        <v>0.98</v>
      </c>
      <c r="X2844" s="10">
        <f>Y2844/1000000000000</f>
        <v>0.3714667404</v>
      </c>
      <c r="Y2844" s="14">
        <f>[1]!Table_1[[#This Row],[주가]]*[1]!Table_1[[#This Row],[기말주식수]]</f>
        <v>371466740400</v>
      </c>
      <c r="Z2844" s="14">
        <f>AA2844/10</f>
        <v>0.34533201360999555</v>
      </c>
      <c r="AA2844" s="14">
        <f>[1]!Table_1[[#This Row],[시가총액]]/[1]!Table_1[[#This Row],[당기순이익(세후영업이익)]]</f>
        <v>3.4533201360999555</v>
      </c>
      <c r="AB2844" s="10">
        <v>10369886400</v>
      </c>
    </row>
    <row r="2845" spans="1:28" ht="19.2">
      <c r="A2845" s="12">
        <v>2844</v>
      </c>
      <c r="B2845" s="12">
        <v>23410</v>
      </c>
      <c r="C2845" s="13" t="s">
        <v>441</v>
      </c>
      <c r="D2845" s="13" t="s">
        <v>20</v>
      </c>
      <c r="E2845" s="12">
        <v>2018</v>
      </c>
      <c r="F2845" s="12">
        <v>41.223999999999997</v>
      </c>
      <c r="G2845" s="15">
        <f>([1]!Table_1[[#This Row],[총자산]]-[1]!Table_1[[#This Row],[장부가치 자기자본]]+[1]!Table_1[[#This Row],[시가총액]])/[1]!Table_1[[#This Row],[총자산]]</f>
        <v>0.92789433168302149</v>
      </c>
      <c r="H2845" s="14">
        <f>I2845/100000000000</f>
        <v>1.3086199999999999</v>
      </c>
      <c r="I2845" s="12">
        <v>130862000000</v>
      </c>
      <c r="J2845" s="12">
        <v>12.46</v>
      </c>
      <c r="K2845" s="10">
        <f>L2845/1000000000000</f>
        <v>1.4510431425820001</v>
      </c>
      <c r="L2845" s="12">
        <v>1451043142582</v>
      </c>
      <c r="M2845" s="12">
        <v>1.38</v>
      </c>
      <c r="N2845" s="12">
        <v>1</v>
      </c>
      <c r="O2845" s="15">
        <f>IF([1]!Table_1[[#This Row],[연도]]=2016,1,0)</f>
        <v>0</v>
      </c>
      <c r="P2845" s="15">
        <f>IF([1]!Table_1[[#This Row],[연도]]=2017,1,0)</f>
        <v>0</v>
      </c>
      <c r="Q2845" s="15">
        <f>IF([1]!Table_1[[#This Row],[연도]]=2018,1,0)</f>
        <v>1</v>
      </c>
      <c r="R2845" s="15">
        <f>IF([1]!Table_1[[#This Row],[연도]]=2019,1,0)</f>
        <v>0</v>
      </c>
      <c r="S2845" s="15">
        <f>IF([1]!Table_1[[#This Row],[연도]]=2020,1,0)</f>
        <v>0</v>
      </c>
      <c r="T2845" s="15">
        <f>IF([1]!Table_1[[#This Row],[연도]]=2021,1,0)</f>
        <v>0</v>
      </c>
      <c r="U2845" s="15">
        <f>IF([1]!Table_1[[#This Row],[연도]]=2022,1,0)</f>
        <v>0</v>
      </c>
      <c r="V2845" s="15">
        <f>IF([1]!Table_1[[#This Row],[연도]]=2023,1,0)</f>
        <v>0</v>
      </c>
      <c r="W2845" s="12">
        <v>0.81</v>
      </c>
      <c r="X2845" s="10">
        <f>Y2845/1000000000000</f>
        <v>0.48201291875000002</v>
      </c>
      <c r="Y2845" s="15">
        <f>[1]!Table_1[[#This Row],[주가]]*[1]!Table_1[[#This Row],[기말주식수]]</f>
        <v>482012918750</v>
      </c>
      <c r="Z2845" s="14">
        <f>AA2845/10</f>
        <v>0.36833681187052009</v>
      </c>
      <c r="AA2845" s="15">
        <f>[1]!Table_1[[#This Row],[시가총액]]/[1]!Table_1[[#This Row],[당기순이익(세후영업이익)]]</f>
        <v>3.683368118705201</v>
      </c>
      <c r="AB2845" s="12">
        <v>10958059200</v>
      </c>
    </row>
    <row r="2846" spans="1:28" ht="19.2">
      <c r="A2846" s="10">
        <v>2845</v>
      </c>
      <c r="B2846" s="10">
        <v>23410</v>
      </c>
      <c r="C2846" s="11" t="s">
        <v>441</v>
      </c>
      <c r="D2846" s="11" t="s">
        <v>20</v>
      </c>
      <c r="E2846" s="10">
        <v>2019</v>
      </c>
      <c r="F2846" s="10">
        <v>56.046999999999997</v>
      </c>
      <c r="G2846" s="14">
        <f>([1]!Table_1[[#This Row],[총자산]]-[1]!Table_1[[#This Row],[장부가치 자기자본]]+[1]!Table_1[[#This Row],[시가총액]])/[1]!Table_1[[#This Row],[총자산]]</f>
        <v>0.9111016956449115</v>
      </c>
      <c r="H2846" s="14">
        <f>I2846/100000000000</f>
        <v>1.28016</v>
      </c>
      <c r="I2846" s="10">
        <v>128016000000</v>
      </c>
      <c r="J2846" s="10">
        <v>9.49</v>
      </c>
      <c r="K2846" s="10">
        <f>L2846/1000000000000</f>
        <v>1.4577647782300001</v>
      </c>
      <c r="L2846" s="10">
        <v>1457764778230</v>
      </c>
      <c r="M2846" s="10">
        <v>1.24</v>
      </c>
      <c r="N2846" s="10">
        <v>1</v>
      </c>
      <c r="O2846" s="14">
        <f>IF([1]!Table_1[[#This Row],[연도]]=2016,1,0)</f>
        <v>0</v>
      </c>
      <c r="P2846" s="14">
        <f>IF([1]!Table_1[[#This Row],[연도]]=2017,1,0)</f>
        <v>0</v>
      </c>
      <c r="Q2846" s="14">
        <f>IF([1]!Table_1[[#This Row],[연도]]=2018,1,0)</f>
        <v>0</v>
      </c>
      <c r="R2846" s="14">
        <f>IF([1]!Table_1[[#This Row],[연도]]=2019,1,0)</f>
        <v>1</v>
      </c>
      <c r="S2846" s="14">
        <f>IF([1]!Table_1[[#This Row],[연도]]=2020,1,0)</f>
        <v>0</v>
      </c>
      <c r="T2846" s="14">
        <f>IF([1]!Table_1[[#This Row],[연도]]=2021,1,0)</f>
        <v>0</v>
      </c>
      <c r="U2846" s="14">
        <f>IF([1]!Table_1[[#This Row],[연도]]=2022,1,0)</f>
        <v>0</v>
      </c>
      <c r="V2846" s="14">
        <f>IF([1]!Table_1[[#This Row],[연도]]=2023,1,0)</f>
        <v>0</v>
      </c>
      <c r="W2846" s="10">
        <v>0.8</v>
      </c>
      <c r="X2846" s="10">
        <f>Y2846/1000000000000</f>
        <v>0.38887364088999998</v>
      </c>
      <c r="Y2846" s="14">
        <f>[1]!Table_1[[#This Row],[주가]]*[1]!Table_1[[#This Row],[기말주식수]]</f>
        <v>388873640890</v>
      </c>
      <c r="Z2846" s="14">
        <f>AA2846/10</f>
        <v>0.30376956075021871</v>
      </c>
      <c r="AA2846" s="14">
        <f>[1]!Table_1[[#This Row],[시가총액]]/[1]!Table_1[[#This Row],[당기순이익(세후영업이익)]]</f>
        <v>3.037695607502187</v>
      </c>
      <c r="AB2846" s="10">
        <v>10986378600</v>
      </c>
    </row>
    <row r="2847" spans="1:28" ht="19.2">
      <c r="A2847" s="12">
        <v>2846</v>
      </c>
      <c r="B2847" s="12">
        <v>23410</v>
      </c>
      <c r="C2847" s="13" t="s">
        <v>441</v>
      </c>
      <c r="D2847" s="13" t="s">
        <v>20</v>
      </c>
      <c r="E2847" s="12">
        <v>2020</v>
      </c>
      <c r="F2847" s="12">
        <v>24.193999999999999</v>
      </c>
      <c r="G2847" s="15">
        <f>([1]!Table_1[[#This Row],[총자산]]-[1]!Table_1[[#This Row],[장부가치 자기자본]]+[1]!Table_1[[#This Row],[시가총액]])/[1]!Table_1[[#This Row],[총자산]]</f>
        <v>0.90587958344207742</v>
      </c>
      <c r="H2847" s="14">
        <f>I2847/100000000000</f>
        <v>1.32541</v>
      </c>
      <c r="I2847" s="12">
        <v>132541000000</v>
      </c>
      <c r="J2847" s="12">
        <v>3.99</v>
      </c>
      <c r="K2847" s="10">
        <f>L2847/1000000000000</f>
        <v>1.4438028053280001</v>
      </c>
      <c r="L2847" s="12">
        <v>1443802805328</v>
      </c>
      <c r="M2847" s="12">
        <v>0.35</v>
      </c>
      <c r="N2847" s="12">
        <v>1</v>
      </c>
      <c r="O2847" s="15">
        <f>IF([1]!Table_1[[#This Row],[연도]]=2016,1,0)</f>
        <v>0</v>
      </c>
      <c r="P2847" s="15">
        <f>IF([1]!Table_1[[#This Row],[연도]]=2017,1,0)</f>
        <v>0</v>
      </c>
      <c r="Q2847" s="15">
        <f>IF([1]!Table_1[[#This Row],[연도]]=2018,1,0)</f>
        <v>0</v>
      </c>
      <c r="R2847" s="15">
        <f>IF([1]!Table_1[[#This Row],[연도]]=2019,1,0)</f>
        <v>0</v>
      </c>
      <c r="S2847" s="15">
        <f>IF([1]!Table_1[[#This Row],[연도]]=2020,1,0)</f>
        <v>1</v>
      </c>
      <c r="T2847" s="15">
        <f>IF([1]!Table_1[[#This Row],[연도]]=2021,1,0)</f>
        <v>0</v>
      </c>
      <c r="U2847" s="15">
        <f>IF([1]!Table_1[[#This Row],[연도]]=2022,1,0)</f>
        <v>0</v>
      </c>
      <c r="V2847" s="15">
        <f>IF([1]!Table_1[[#This Row],[연도]]=2023,1,0)</f>
        <v>0</v>
      </c>
      <c r="W2847" s="12">
        <v>0.84</v>
      </c>
      <c r="X2847" s="10">
        <f>Y2847/1000000000000</f>
        <v>0.36490727336000001</v>
      </c>
      <c r="Y2847" s="15">
        <f>[1]!Table_1[[#This Row],[주가]]*[1]!Table_1[[#This Row],[기말주식수]]</f>
        <v>364907273360</v>
      </c>
      <c r="Z2847" s="14">
        <f>AA2847/10</f>
        <v>0.27531652346066504</v>
      </c>
      <c r="AA2847" s="15">
        <f>[1]!Table_1[[#This Row],[시가총액]]/[1]!Table_1[[#This Row],[당기순이익(세후영업이익)]]</f>
        <v>2.7531652346066502</v>
      </c>
      <c r="AB2847" s="12">
        <v>12071659200</v>
      </c>
    </row>
    <row r="2848" spans="1:28" ht="19.2">
      <c r="A2848" s="10">
        <v>2847</v>
      </c>
      <c r="B2848" s="10">
        <v>23410</v>
      </c>
      <c r="C2848" s="11" t="s">
        <v>441</v>
      </c>
      <c r="D2848" s="11" t="s">
        <v>20</v>
      </c>
      <c r="E2848" s="10">
        <v>2021</v>
      </c>
      <c r="F2848" s="10">
        <v>15.426</v>
      </c>
      <c r="G2848" s="14">
        <f>([1]!Table_1[[#This Row],[총자산]]-[1]!Table_1[[#This Row],[장부가치 자기자본]]+[1]!Table_1[[#This Row],[시가총액]])/[1]!Table_1[[#This Row],[총자산]]</f>
        <v>0.77172458637368646</v>
      </c>
      <c r="H2848" s="14">
        <f>I2848/100000000000</f>
        <v>0.55400228501000004</v>
      </c>
      <c r="I2848" s="10">
        <v>55400228501</v>
      </c>
      <c r="J2848" s="10">
        <v>-51.65</v>
      </c>
      <c r="K2848" s="10">
        <f>L2848/1000000000000</f>
        <v>1.3453282060530001</v>
      </c>
      <c r="L2848" s="10">
        <v>1345328206053</v>
      </c>
      <c r="M2848" s="10">
        <v>2.13</v>
      </c>
      <c r="N2848" s="10">
        <v>1</v>
      </c>
      <c r="O2848" s="14">
        <f>IF([1]!Table_1[[#This Row],[연도]]=2016,1,0)</f>
        <v>0</v>
      </c>
      <c r="P2848" s="14">
        <f>IF([1]!Table_1[[#This Row],[연도]]=2017,1,0)</f>
        <v>0</v>
      </c>
      <c r="Q2848" s="14">
        <f>IF([1]!Table_1[[#This Row],[연도]]=2018,1,0)</f>
        <v>0</v>
      </c>
      <c r="R2848" s="14">
        <f>IF([1]!Table_1[[#This Row],[연도]]=2019,1,0)</f>
        <v>0</v>
      </c>
      <c r="S2848" s="14">
        <f>IF([1]!Table_1[[#This Row],[연도]]=2020,1,0)</f>
        <v>0</v>
      </c>
      <c r="T2848" s="14">
        <f>IF([1]!Table_1[[#This Row],[연도]]=2021,1,0)</f>
        <v>1</v>
      </c>
      <c r="U2848" s="14">
        <f>IF([1]!Table_1[[#This Row],[연도]]=2022,1,0)</f>
        <v>0</v>
      </c>
      <c r="V2848" s="14">
        <f>IF([1]!Table_1[[#This Row],[연도]]=2023,1,0)</f>
        <v>0</v>
      </c>
      <c r="W2848" s="10">
        <v>0.88</v>
      </c>
      <c r="X2848" s="10">
        <f>Y2848/1000000000000</f>
        <v>0.373798022605</v>
      </c>
      <c r="Y2848" s="14">
        <f>[1]!Table_1[[#This Row],[주가]]*[1]!Table_1[[#This Row],[기말주식수]]</f>
        <v>373798022605</v>
      </c>
      <c r="Z2848" s="14">
        <f>AA2848/10</f>
        <v>0.6747228896325812</v>
      </c>
      <c r="AA2848" s="14">
        <f>[1]!Table_1[[#This Row],[시가총액]]/[1]!Table_1[[#This Row],[당기순이익(세후영업이익)]]</f>
        <v>6.7472288963258116</v>
      </c>
      <c r="AB2848" s="10">
        <v>12071659200</v>
      </c>
    </row>
    <row r="2849" spans="1:28" ht="19.2">
      <c r="A2849" s="12">
        <v>2848</v>
      </c>
      <c r="B2849" s="12">
        <v>23410</v>
      </c>
      <c r="C2849" s="13" t="s">
        <v>441</v>
      </c>
      <c r="D2849" s="13" t="s">
        <v>20</v>
      </c>
      <c r="E2849" s="12">
        <v>2022</v>
      </c>
      <c r="F2849" s="12">
        <v>37.795000000000002</v>
      </c>
      <c r="G2849" s="15">
        <f>([1]!Table_1[[#This Row],[총자산]]-[1]!Table_1[[#This Row],[장부가치 자기자본]]+[1]!Table_1[[#This Row],[시가총액]])/[1]!Table_1[[#This Row],[총자산]]</f>
        <v>0.67511003082772536</v>
      </c>
      <c r="H2849" s="14">
        <f>I2849/100000000000</f>
        <v>0.54719955237999995</v>
      </c>
      <c r="I2849" s="12">
        <v>54719955238</v>
      </c>
      <c r="J2849" s="12">
        <v>-10.82</v>
      </c>
      <c r="K2849" s="10">
        <f>L2849/1000000000000</f>
        <v>1.4077174590549999</v>
      </c>
      <c r="L2849" s="12">
        <v>1407717459055</v>
      </c>
      <c r="M2849" s="12">
        <v>2.74</v>
      </c>
      <c r="N2849" s="12">
        <v>1</v>
      </c>
      <c r="O2849" s="15">
        <f>IF([1]!Table_1[[#This Row],[연도]]=2016,1,0)</f>
        <v>0</v>
      </c>
      <c r="P2849" s="15">
        <f>IF([1]!Table_1[[#This Row],[연도]]=2017,1,0)</f>
        <v>0</v>
      </c>
      <c r="Q2849" s="15">
        <f>IF([1]!Table_1[[#This Row],[연도]]=2018,1,0)</f>
        <v>0</v>
      </c>
      <c r="R2849" s="15">
        <f>IF([1]!Table_1[[#This Row],[연도]]=2019,1,0)</f>
        <v>0</v>
      </c>
      <c r="S2849" s="15">
        <f>IF([1]!Table_1[[#This Row],[연도]]=2020,1,0)</f>
        <v>0</v>
      </c>
      <c r="T2849" s="15">
        <f>IF([1]!Table_1[[#This Row],[연도]]=2021,1,0)</f>
        <v>0</v>
      </c>
      <c r="U2849" s="15">
        <f>IF([1]!Table_1[[#This Row],[연도]]=2022,1,0)</f>
        <v>1</v>
      </c>
      <c r="V2849" s="15">
        <f>IF([1]!Table_1[[#This Row],[연도]]=2023,1,0)</f>
        <v>0</v>
      </c>
      <c r="W2849" s="12">
        <v>1.55</v>
      </c>
      <c r="X2849" s="10">
        <f>Y2849/1000000000000</f>
        <v>0.27793255248499998</v>
      </c>
      <c r="Y2849" s="15">
        <f>[1]!Table_1[[#This Row],[주가]]*[1]!Table_1[[#This Row],[기말주식수]]</f>
        <v>277932552485</v>
      </c>
      <c r="Z2849" s="14">
        <f>AA2849/10</f>
        <v>0.50791809181157943</v>
      </c>
      <c r="AA2849" s="15">
        <f>[1]!Table_1[[#This Row],[시가총액]]/[1]!Table_1[[#This Row],[당기순이익(세후영업이익)]]</f>
        <v>5.0791809181157941</v>
      </c>
      <c r="AB2849" s="12">
        <v>11766356710</v>
      </c>
    </row>
    <row r="2850" spans="1:28" ht="19.2">
      <c r="A2850" s="10">
        <v>2849</v>
      </c>
      <c r="B2850" s="10">
        <v>23410</v>
      </c>
      <c r="C2850" s="11" t="s">
        <v>441</v>
      </c>
      <c r="D2850" s="11" t="s">
        <v>20</v>
      </c>
      <c r="E2850" s="10">
        <v>2023</v>
      </c>
      <c r="F2850" s="10">
        <v>16.809999999999999</v>
      </c>
      <c r="G2850" s="14">
        <f>([1]!Table_1[[#This Row],[총자산]]-[1]!Table_1[[#This Row],[장부가치 자기자본]]+[1]!Table_1[[#This Row],[시가총액]])/[1]!Table_1[[#This Row],[총자산]]</f>
        <v>0.64937278253172948</v>
      </c>
      <c r="H2850" s="14">
        <f>I2850/100000000000</f>
        <v>0.84442700646000002</v>
      </c>
      <c r="I2850" s="10">
        <v>84442700646</v>
      </c>
      <c r="J2850" s="10">
        <v>12.6</v>
      </c>
      <c r="K2850" s="10">
        <f>L2850/1000000000000</f>
        <v>1.473426055245</v>
      </c>
      <c r="L2850" s="10">
        <v>1473426055245</v>
      </c>
      <c r="M2850" s="10">
        <v>2.52</v>
      </c>
      <c r="N2850" s="10">
        <v>1</v>
      </c>
      <c r="O2850" s="14">
        <f>IF([1]!Table_1[[#This Row],[연도]]=2016,1,0)</f>
        <v>0</v>
      </c>
      <c r="P2850" s="14">
        <f>IF([1]!Table_1[[#This Row],[연도]]=2017,1,0)</f>
        <v>0</v>
      </c>
      <c r="Q2850" s="14">
        <f>IF([1]!Table_1[[#This Row],[연도]]=2018,1,0)</f>
        <v>0</v>
      </c>
      <c r="R2850" s="14">
        <f>IF([1]!Table_1[[#This Row],[연도]]=2019,1,0)</f>
        <v>0</v>
      </c>
      <c r="S2850" s="14">
        <f>IF([1]!Table_1[[#This Row],[연도]]=2020,1,0)</f>
        <v>0</v>
      </c>
      <c r="T2850" s="14">
        <f>IF([1]!Table_1[[#This Row],[연도]]=2021,1,0)</f>
        <v>0</v>
      </c>
      <c r="U2850" s="14">
        <f>IF([1]!Table_1[[#This Row],[연도]]=2022,1,0)</f>
        <v>0</v>
      </c>
      <c r="V2850" s="14">
        <f>IF([1]!Table_1[[#This Row],[연도]]=2023,1,0)</f>
        <v>1</v>
      </c>
      <c r="W2850" s="10">
        <v>1.47</v>
      </c>
      <c r="X2850" s="10">
        <f>Y2850/1000000000000</f>
        <v>0.26633592303499998</v>
      </c>
      <c r="Y2850" s="14">
        <f>[1]!Table_1[[#This Row],[주가]]*[1]!Table_1[[#This Row],[기말주식수]]</f>
        <v>266335923035</v>
      </c>
      <c r="Z2850" s="14">
        <f>AA2850/10</f>
        <v>0.31540431677041131</v>
      </c>
      <c r="AA2850" s="14">
        <f>[1]!Table_1[[#This Row],[시가총액]]/[1]!Table_1[[#This Row],[당기순이익(세후영업이익)]]</f>
        <v>3.154043167704113</v>
      </c>
      <c r="AB2850" s="10">
        <v>11651598890</v>
      </c>
    </row>
    <row r="2851" spans="1:28" ht="19.2">
      <c r="A2851" s="12">
        <v>2850</v>
      </c>
      <c r="B2851" s="12">
        <v>23450</v>
      </c>
      <c r="C2851" s="13" t="s">
        <v>442</v>
      </c>
      <c r="D2851" s="13" t="s">
        <v>6</v>
      </c>
      <c r="E2851" s="12">
        <v>2016</v>
      </c>
      <c r="F2851" s="12">
        <v>4.2679999999999998</v>
      </c>
      <c r="G2851" s="15">
        <f>([1]!Table_1[[#This Row],[총자산]]-[1]!Table_1[[#This Row],[장부가치 자기자본]]+[1]!Table_1[[#This Row],[시가총액]])/[1]!Table_1[[#This Row],[총자산]]</f>
        <v>0.62428679590917358</v>
      </c>
      <c r="H2851" s="14">
        <f>I2851/100000000000</f>
        <v>8.0531782989999995E-2</v>
      </c>
      <c r="I2851" s="12">
        <v>8053178299</v>
      </c>
      <c r="J2851" s="12">
        <v>34.31</v>
      </c>
      <c r="K2851" s="10">
        <f>L2851/1000000000000</f>
        <v>0.104228394812</v>
      </c>
      <c r="L2851" s="12">
        <v>104228394812</v>
      </c>
      <c r="M2851" s="12">
        <v>1.92</v>
      </c>
      <c r="N2851" s="12">
        <v>1</v>
      </c>
      <c r="O2851" s="15">
        <f>IF([1]!Table_1[[#This Row],[연도]]=2016,1,0)</f>
        <v>1</v>
      </c>
      <c r="P2851" s="15">
        <f>IF([1]!Table_1[[#This Row],[연도]]=2017,1,0)</f>
        <v>0</v>
      </c>
      <c r="Q2851" s="15">
        <f>IF([1]!Table_1[[#This Row],[연도]]=2018,1,0)</f>
        <v>0</v>
      </c>
      <c r="R2851" s="15">
        <f>IF([1]!Table_1[[#This Row],[연도]]=2019,1,0)</f>
        <v>0</v>
      </c>
      <c r="S2851" s="15">
        <f>IF([1]!Table_1[[#This Row],[연도]]=2020,1,0)</f>
        <v>0</v>
      </c>
      <c r="T2851" s="15">
        <f>IF([1]!Table_1[[#This Row],[연도]]=2021,1,0)</f>
        <v>0</v>
      </c>
      <c r="U2851" s="15">
        <f>IF([1]!Table_1[[#This Row],[연도]]=2022,1,0)</f>
        <v>0</v>
      </c>
      <c r="V2851" s="15">
        <f>IF([1]!Table_1[[#This Row],[연도]]=2023,1,0)</f>
        <v>0</v>
      </c>
      <c r="W2851" s="12">
        <v>1.1399999999999999</v>
      </c>
      <c r="X2851" s="10">
        <f>Y2851/1000000000000</f>
        <v>3.2004508356000001E-2</v>
      </c>
      <c r="Y2851" s="15">
        <f>[1]!Table_1[[#This Row],[주가]]*[1]!Table_1[[#This Row],[기말주식수]]</f>
        <v>32004508356</v>
      </c>
      <c r="Z2851" s="14">
        <f>AA2851/10</f>
        <v>0.39741462522907439</v>
      </c>
      <c r="AA2851" s="15">
        <f>[1]!Table_1[[#This Row],[시가총액]]/[1]!Table_1[[#This Row],[당기순이익(세후영업이익)]]</f>
        <v>3.974146252290744</v>
      </c>
      <c r="AB2851" s="12">
        <v>302014800</v>
      </c>
    </row>
    <row r="2852" spans="1:28" ht="19.2">
      <c r="A2852" s="10">
        <v>2851</v>
      </c>
      <c r="B2852" s="10">
        <v>23450</v>
      </c>
      <c r="C2852" s="11" t="s">
        <v>442</v>
      </c>
      <c r="D2852" s="11" t="s">
        <v>6</v>
      </c>
      <c r="E2852" s="10">
        <v>2017</v>
      </c>
      <c r="F2852" s="10">
        <v>15.183999999999999</v>
      </c>
      <c r="G2852" s="14">
        <f>([1]!Table_1[[#This Row],[총자산]]-[1]!Table_1[[#This Row],[장부가치 자기자본]]+[1]!Table_1[[#This Row],[시가총액]])/[1]!Table_1[[#This Row],[총자산]]</f>
        <v>0.74577867107862805</v>
      </c>
      <c r="H2852" s="14">
        <f>I2852/100000000000</f>
        <v>8.9481330899999992E-3</v>
      </c>
      <c r="I2852" s="10">
        <v>894813309</v>
      </c>
      <c r="J2852" s="10">
        <v>-0.01</v>
      </c>
      <c r="K2852" s="10">
        <f>L2852/1000000000000</f>
        <v>0.13743859524900001</v>
      </c>
      <c r="L2852" s="10">
        <v>137438595249</v>
      </c>
      <c r="M2852" s="10">
        <v>3.57</v>
      </c>
      <c r="N2852" s="10">
        <v>1</v>
      </c>
      <c r="O2852" s="14">
        <f>IF([1]!Table_1[[#This Row],[연도]]=2016,1,0)</f>
        <v>0</v>
      </c>
      <c r="P2852" s="14">
        <f>IF([1]!Table_1[[#This Row],[연도]]=2017,1,0)</f>
        <v>1</v>
      </c>
      <c r="Q2852" s="14">
        <f>IF([1]!Table_1[[#This Row],[연도]]=2018,1,0)</f>
        <v>0</v>
      </c>
      <c r="R2852" s="14">
        <f>IF([1]!Table_1[[#This Row],[연도]]=2019,1,0)</f>
        <v>0</v>
      </c>
      <c r="S2852" s="14">
        <f>IF([1]!Table_1[[#This Row],[연도]]=2020,1,0)</f>
        <v>0</v>
      </c>
      <c r="T2852" s="14">
        <f>IF([1]!Table_1[[#This Row],[연도]]=2021,1,0)</f>
        <v>0</v>
      </c>
      <c r="U2852" s="14">
        <f>IF([1]!Table_1[[#This Row],[연도]]=2022,1,0)</f>
        <v>0</v>
      </c>
      <c r="V2852" s="14">
        <f>IF([1]!Table_1[[#This Row],[연도]]=2023,1,0)</f>
        <v>0</v>
      </c>
      <c r="W2852" s="10">
        <v>1.4</v>
      </c>
      <c r="X2852" s="10">
        <f>Y2852/1000000000000</f>
        <v>2.7869113882000002E-2</v>
      </c>
      <c r="Y2852" s="14">
        <f>[1]!Table_1[[#This Row],[주가]]*[1]!Table_1[[#This Row],[기말주식수]]</f>
        <v>27869113882</v>
      </c>
      <c r="Z2852" s="14">
        <f>AA2852/10</f>
        <v>3.1145171402451726</v>
      </c>
      <c r="AA2852" s="14">
        <f>[1]!Table_1[[#This Row],[시가총액]]/[1]!Table_1[[#This Row],[당기순이익(세후영업이익)]]</f>
        <v>31.145171402451727</v>
      </c>
      <c r="AB2852" s="10">
        <v>245975800</v>
      </c>
    </row>
    <row r="2853" spans="1:28" ht="19.2">
      <c r="A2853" s="12">
        <v>2852</v>
      </c>
      <c r="B2853" s="12">
        <v>23450</v>
      </c>
      <c r="C2853" s="13" t="s">
        <v>442</v>
      </c>
      <c r="D2853" s="13" t="s">
        <v>6</v>
      </c>
      <c r="E2853" s="12">
        <v>2018</v>
      </c>
      <c r="F2853" s="12">
        <v>76.64</v>
      </c>
      <c r="G2853" s="15">
        <f>([1]!Table_1[[#This Row],[총자산]]-[1]!Table_1[[#This Row],[장부가치 자기자본]]+[1]!Table_1[[#This Row],[시가총액]])/[1]!Table_1[[#This Row],[총자산]]</f>
        <v>0.6439512816573848</v>
      </c>
      <c r="H2853" s="14">
        <f>I2853/100000000000</f>
        <v>7.9735843099999995E-2</v>
      </c>
      <c r="I2853" s="12">
        <v>7973584310</v>
      </c>
      <c r="J2853" s="12">
        <v>-1.1599999999999999</v>
      </c>
      <c r="K2853" s="10">
        <f>L2853/1000000000000</f>
        <v>0.13926680861599999</v>
      </c>
      <c r="L2853" s="12">
        <v>139266808616</v>
      </c>
      <c r="M2853" s="12">
        <v>2.98</v>
      </c>
      <c r="N2853" s="12">
        <v>3</v>
      </c>
      <c r="O2853" s="15">
        <f>IF([1]!Table_1[[#This Row],[연도]]=2016,1,0)</f>
        <v>0</v>
      </c>
      <c r="P2853" s="15">
        <f>IF([1]!Table_1[[#This Row],[연도]]=2017,1,0)</f>
        <v>0</v>
      </c>
      <c r="Q2853" s="15">
        <f>IF([1]!Table_1[[#This Row],[연도]]=2018,1,0)</f>
        <v>1</v>
      </c>
      <c r="R2853" s="15">
        <f>IF([1]!Table_1[[#This Row],[연도]]=2019,1,0)</f>
        <v>0</v>
      </c>
      <c r="S2853" s="15">
        <f>IF([1]!Table_1[[#This Row],[연도]]=2020,1,0)</f>
        <v>0</v>
      </c>
      <c r="T2853" s="15">
        <f>IF([1]!Table_1[[#This Row],[연도]]=2021,1,0)</f>
        <v>0</v>
      </c>
      <c r="U2853" s="15">
        <f>IF([1]!Table_1[[#This Row],[연도]]=2022,1,0)</f>
        <v>0</v>
      </c>
      <c r="V2853" s="15">
        <f>IF([1]!Table_1[[#This Row],[연도]]=2023,1,0)</f>
        <v>0</v>
      </c>
      <c r="W2853" s="12">
        <v>2.0299999999999998</v>
      </c>
      <c r="X2853" s="10">
        <f>Y2853/1000000000000</f>
        <v>2.9245213079999999E-2</v>
      </c>
      <c r="Y2853" s="15">
        <f>[1]!Table_1[[#This Row],[주가]]*[1]!Table_1[[#This Row],[기말주식수]]</f>
        <v>29245213080</v>
      </c>
      <c r="Z2853" s="14">
        <f>AA2853/10</f>
        <v>0.36677624444658313</v>
      </c>
      <c r="AA2853" s="15">
        <f>[1]!Table_1[[#This Row],[시가총액]]/[1]!Table_1[[#This Row],[당기순이익(세후영업이익)]]</f>
        <v>3.6677624444658314</v>
      </c>
      <c r="AB2853" s="12">
        <v>4488032400</v>
      </c>
    </row>
    <row r="2854" spans="1:28" ht="19.2">
      <c r="A2854" s="10">
        <v>2853</v>
      </c>
      <c r="B2854" s="10">
        <v>23450</v>
      </c>
      <c r="C2854" s="11" t="s">
        <v>442</v>
      </c>
      <c r="D2854" s="11" t="s">
        <v>6</v>
      </c>
      <c r="E2854" s="10">
        <v>2022</v>
      </c>
      <c r="F2854" s="10">
        <v>29.065999999999999</v>
      </c>
      <c r="G2854" s="14">
        <f>([1]!Table_1[[#This Row],[총자산]]-[1]!Table_1[[#This Row],[장부가치 자기자본]]+[1]!Table_1[[#This Row],[시가총액]])/[1]!Table_1[[#This Row],[총자산]]</f>
        <v>2.5893717166571504</v>
      </c>
      <c r="H2854" s="14">
        <f>I2854/100000000000</f>
        <v>0.13461074815999999</v>
      </c>
      <c r="I2854" s="10">
        <v>13461074816</v>
      </c>
      <c r="J2854" s="10">
        <v>1.64</v>
      </c>
      <c r="K2854" s="10">
        <f>L2854/1000000000000</f>
        <v>0.19340069749899999</v>
      </c>
      <c r="L2854" s="10">
        <v>193400697499</v>
      </c>
      <c r="M2854" s="10">
        <v>1.98</v>
      </c>
      <c r="N2854" s="10">
        <v>2</v>
      </c>
      <c r="O2854" s="14">
        <f>IF([1]!Table_1[[#This Row],[연도]]=2016,1,0)</f>
        <v>0</v>
      </c>
      <c r="P2854" s="14">
        <f>IF([1]!Table_1[[#This Row],[연도]]=2017,1,0)</f>
        <v>0</v>
      </c>
      <c r="Q2854" s="14">
        <f>IF([1]!Table_1[[#This Row],[연도]]=2018,1,0)</f>
        <v>0</v>
      </c>
      <c r="R2854" s="14">
        <f>IF([1]!Table_1[[#This Row],[연도]]=2019,1,0)</f>
        <v>0</v>
      </c>
      <c r="S2854" s="14">
        <f>IF([1]!Table_1[[#This Row],[연도]]=2020,1,0)</f>
        <v>0</v>
      </c>
      <c r="T2854" s="14">
        <f>IF([1]!Table_1[[#This Row],[연도]]=2021,1,0)</f>
        <v>0</v>
      </c>
      <c r="U2854" s="14">
        <f>IF([1]!Table_1[[#This Row],[연도]]=2022,1,0)</f>
        <v>1</v>
      </c>
      <c r="V2854" s="14">
        <f>IF([1]!Table_1[[#This Row],[연도]]=2023,1,0)</f>
        <v>0</v>
      </c>
      <c r="W2854" s="10">
        <v>2.41</v>
      </c>
      <c r="X2854" s="10">
        <f>Y2854/1000000000000</f>
        <v>0.196384</v>
      </c>
      <c r="Y2854" s="14">
        <f>[1]!Table_1[[#This Row],[주가]]*[1]!Table_1[[#This Row],[기말주식수]]</f>
        <v>196384000000</v>
      </c>
      <c r="Z2854" s="14">
        <f>AA2854/10</f>
        <v>1.4589028193096107</v>
      </c>
      <c r="AA2854" s="14">
        <f>[1]!Table_1[[#This Row],[시가총액]]/[1]!Table_1[[#This Row],[당기순이익(세후영업이익)]]</f>
        <v>14.589028193096107</v>
      </c>
      <c r="AB2854" s="10">
        <v>3087416125</v>
      </c>
    </row>
    <row r="2855" spans="1:28" ht="19.2">
      <c r="A2855" s="12">
        <v>2854</v>
      </c>
      <c r="B2855" s="12">
        <v>23450</v>
      </c>
      <c r="C2855" s="13" t="s">
        <v>442</v>
      </c>
      <c r="D2855" s="13" t="s">
        <v>6</v>
      </c>
      <c r="E2855" s="12">
        <v>2023</v>
      </c>
      <c r="F2855" s="12">
        <v>58.576999999999998</v>
      </c>
      <c r="G2855" s="15">
        <f>([1]!Table_1[[#This Row],[총자산]]-[1]!Table_1[[#This Row],[장부가치 자기자본]]+[1]!Table_1[[#This Row],[시가총액]])/[1]!Table_1[[#This Row],[총자산]]</f>
        <v>1.6885668223362118</v>
      </c>
      <c r="H2855" s="14">
        <f>I2855/100000000000</f>
        <v>8.0626861490000007E-2</v>
      </c>
      <c r="I2855" s="12">
        <v>8062686149</v>
      </c>
      <c r="J2855" s="12">
        <v>5.95</v>
      </c>
      <c r="K2855" s="10">
        <f>L2855/1000000000000</f>
        <v>0.166721761463</v>
      </c>
      <c r="L2855" s="12">
        <v>166721761463</v>
      </c>
      <c r="M2855" s="12">
        <v>2.27</v>
      </c>
      <c r="N2855" s="12">
        <v>2</v>
      </c>
      <c r="O2855" s="15">
        <f>IF([1]!Table_1[[#This Row],[연도]]=2016,1,0)</f>
        <v>0</v>
      </c>
      <c r="P2855" s="15">
        <f>IF([1]!Table_1[[#This Row],[연도]]=2017,1,0)</f>
        <v>0</v>
      </c>
      <c r="Q2855" s="15">
        <f>IF([1]!Table_1[[#This Row],[연도]]=2018,1,0)</f>
        <v>0</v>
      </c>
      <c r="R2855" s="15">
        <f>IF([1]!Table_1[[#This Row],[연도]]=2019,1,0)</f>
        <v>0</v>
      </c>
      <c r="S2855" s="15">
        <f>IF([1]!Table_1[[#This Row],[연도]]=2020,1,0)</f>
        <v>0</v>
      </c>
      <c r="T2855" s="15">
        <f>IF([1]!Table_1[[#This Row],[연도]]=2021,1,0)</f>
        <v>0</v>
      </c>
      <c r="U2855" s="15">
        <f>IF([1]!Table_1[[#This Row],[연도]]=2022,1,0)</f>
        <v>0</v>
      </c>
      <c r="V2855" s="15">
        <f>IF([1]!Table_1[[#This Row],[연도]]=2023,1,0)</f>
        <v>1</v>
      </c>
      <c r="W2855" s="12">
        <v>2.11</v>
      </c>
      <c r="X2855" s="10">
        <f>Y2855/1000000000000</f>
        <v>0.11899999999999999</v>
      </c>
      <c r="Y2855" s="15">
        <f>[1]!Table_1[[#This Row],[주가]]*[1]!Table_1[[#This Row],[기말주식수]]</f>
        <v>119000000000</v>
      </c>
      <c r="Z2855" s="14">
        <f>AA2855/10</f>
        <v>1.4759349154966097</v>
      </c>
      <c r="AA2855" s="15">
        <f>[1]!Table_1[[#This Row],[시가총액]]/[1]!Table_1[[#This Row],[당기순이익(세후영업이익)]]</f>
        <v>14.759349154966097</v>
      </c>
      <c r="AB2855" s="12">
        <v>3485900000</v>
      </c>
    </row>
    <row r="2856" spans="1:28" ht="19.2">
      <c r="A2856" s="10">
        <v>2855</v>
      </c>
      <c r="B2856" s="10">
        <v>23460</v>
      </c>
      <c r="C2856" s="11" t="s">
        <v>443</v>
      </c>
      <c r="D2856" s="11" t="s">
        <v>20</v>
      </c>
      <c r="E2856" s="10">
        <v>2016</v>
      </c>
      <c r="F2856" s="10">
        <v>27.652000000000001</v>
      </c>
      <c r="G2856" s="14">
        <f>([1]!Table_1[[#This Row],[총자산]]-[1]!Table_1[[#This Row],[장부가치 자기자본]]+[1]!Table_1[[#This Row],[시가총액]])/[1]!Table_1[[#This Row],[총자산]]</f>
        <v>0.87877182884252458</v>
      </c>
      <c r="H2856" s="14">
        <f>I2856/100000000000</f>
        <v>4.7764127810000001E-2</v>
      </c>
      <c r="I2856" s="10">
        <v>4776412781</v>
      </c>
      <c r="J2856" s="10">
        <v>-28</v>
      </c>
      <c r="K2856" s="10">
        <f>L2856/1000000000000</f>
        <v>7.8433502576E-2</v>
      </c>
      <c r="L2856" s="10">
        <v>78433502576</v>
      </c>
      <c r="M2856" s="10">
        <v>2.19</v>
      </c>
      <c r="N2856" s="10">
        <v>1</v>
      </c>
      <c r="O2856" s="14">
        <f>IF([1]!Table_1[[#This Row],[연도]]=2016,1,0)</f>
        <v>1</v>
      </c>
      <c r="P2856" s="14">
        <f>IF([1]!Table_1[[#This Row],[연도]]=2017,1,0)</f>
        <v>0</v>
      </c>
      <c r="Q2856" s="14">
        <f>IF([1]!Table_1[[#This Row],[연도]]=2018,1,0)</f>
        <v>0</v>
      </c>
      <c r="R2856" s="14">
        <f>IF([1]!Table_1[[#This Row],[연도]]=2019,1,0)</f>
        <v>0</v>
      </c>
      <c r="S2856" s="14">
        <f>IF([1]!Table_1[[#This Row],[연도]]=2020,1,0)</f>
        <v>0</v>
      </c>
      <c r="T2856" s="14">
        <f>IF([1]!Table_1[[#This Row],[연도]]=2021,1,0)</f>
        <v>0</v>
      </c>
      <c r="U2856" s="14">
        <f>IF([1]!Table_1[[#This Row],[연도]]=2022,1,0)</f>
        <v>0</v>
      </c>
      <c r="V2856" s="14">
        <f>IF([1]!Table_1[[#This Row],[연도]]=2023,1,0)</f>
        <v>0</v>
      </c>
      <c r="W2856" s="10">
        <v>1.23</v>
      </c>
      <c r="X2856" s="10">
        <f>Y2856/1000000000000</f>
        <v>5.5986000000000001E-2</v>
      </c>
      <c r="Y2856" s="14">
        <f>[1]!Table_1[[#This Row],[주가]]*[1]!Table_1[[#This Row],[기말주식수]]</f>
        <v>55986000000</v>
      </c>
      <c r="Z2856" s="14">
        <f>AA2856/10</f>
        <v>1.1721348754175023</v>
      </c>
      <c r="AA2856" s="14">
        <f>[1]!Table_1[[#This Row],[시가총액]]/[1]!Table_1[[#This Row],[당기순이익(세후영업이익)]]</f>
        <v>11.721348754175022</v>
      </c>
      <c r="AB2856" s="10">
        <v>872957925</v>
      </c>
    </row>
    <row r="2857" spans="1:28" ht="19.2">
      <c r="A2857" s="12">
        <v>2856</v>
      </c>
      <c r="B2857" s="12">
        <v>23460</v>
      </c>
      <c r="C2857" s="13" t="s">
        <v>443</v>
      </c>
      <c r="D2857" s="13" t="s">
        <v>20</v>
      </c>
      <c r="E2857" s="12">
        <v>2017</v>
      </c>
      <c r="F2857" s="12">
        <v>25.704999999999998</v>
      </c>
      <c r="G2857" s="15">
        <f>([1]!Table_1[[#This Row],[총자산]]-[1]!Table_1[[#This Row],[장부가치 자기자본]]+[1]!Table_1[[#This Row],[시가총액]])/[1]!Table_1[[#This Row],[총자산]]</f>
        <v>0.83496537689898054</v>
      </c>
      <c r="H2857" s="14">
        <f>I2857/100000000000</f>
        <v>1.271223003E-2</v>
      </c>
      <c r="I2857" s="12">
        <v>1271223003</v>
      </c>
      <c r="J2857" s="12">
        <v>-3.97</v>
      </c>
      <c r="K2857" s="10">
        <f>L2857/1000000000000</f>
        <v>5.5660625813999998E-2</v>
      </c>
      <c r="L2857" s="12">
        <v>55660625814</v>
      </c>
      <c r="M2857" s="12">
        <v>2.0299999999999998</v>
      </c>
      <c r="N2857" s="12">
        <v>1</v>
      </c>
      <c r="O2857" s="15">
        <f>IF([1]!Table_1[[#This Row],[연도]]=2016,1,0)</f>
        <v>0</v>
      </c>
      <c r="P2857" s="15">
        <f>IF([1]!Table_1[[#This Row],[연도]]=2017,1,0)</f>
        <v>1</v>
      </c>
      <c r="Q2857" s="15">
        <f>IF([1]!Table_1[[#This Row],[연도]]=2018,1,0)</f>
        <v>0</v>
      </c>
      <c r="R2857" s="15">
        <f>IF([1]!Table_1[[#This Row],[연도]]=2019,1,0)</f>
        <v>0</v>
      </c>
      <c r="S2857" s="15">
        <f>IF([1]!Table_1[[#This Row],[연도]]=2020,1,0)</f>
        <v>0</v>
      </c>
      <c r="T2857" s="15">
        <f>IF([1]!Table_1[[#This Row],[연도]]=2021,1,0)</f>
        <v>0</v>
      </c>
      <c r="U2857" s="15">
        <f>IF([1]!Table_1[[#This Row],[연도]]=2022,1,0)</f>
        <v>0</v>
      </c>
      <c r="V2857" s="15">
        <f>IF([1]!Table_1[[#This Row],[연도]]=2023,1,0)</f>
        <v>0</v>
      </c>
      <c r="W2857" s="12">
        <v>0.75</v>
      </c>
      <c r="X2857" s="10">
        <f>Y2857/1000000000000</f>
        <v>4.8918000000000003E-2</v>
      </c>
      <c r="Y2857" s="15">
        <f>[1]!Table_1[[#This Row],[주가]]*[1]!Table_1[[#This Row],[기말주식수]]</f>
        <v>48918000000</v>
      </c>
      <c r="Z2857" s="14">
        <f>AA2857/10</f>
        <v>3.8481053194094854</v>
      </c>
      <c r="AA2857" s="15">
        <f>[1]!Table_1[[#This Row],[시가총액]]/[1]!Table_1[[#This Row],[당기순이익(세후영업이익)]]</f>
        <v>38.481053194094855</v>
      </c>
      <c r="AB2857" s="12">
        <v>742366340</v>
      </c>
    </row>
    <row r="2858" spans="1:28" ht="19.2">
      <c r="A2858" s="10">
        <v>2857</v>
      </c>
      <c r="B2858" s="10">
        <v>23460</v>
      </c>
      <c r="C2858" s="11" t="s">
        <v>443</v>
      </c>
      <c r="D2858" s="11" t="s">
        <v>20</v>
      </c>
      <c r="E2858" s="10">
        <v>2018</v>
      </c>
      <c r="F2858" s="10">
        <v>99.733000000000004</v>
      </c>
      <c r="G2858" s="14">
        <f>([1]!Table_1[[#This Row],[총자산]]-[1]!Table_1[[#This Row],[장부가치 자기자본]]+[1]!Table_1[[#This Row],[시가총액]])/[1]!Table_1[[#This Row],[총자산]]</f>
        <v>0.85911515157631047</v>
      </c>
      <c r="H2858" s="14">
        <f>I2858/100000000000</f>
        <v>1.7363684479999999E-2</v>
      </c>
      <c r="I2858" s="10">
        <v>1736368448</v>
      </c>
      <c r="J2858" s="10">
        <v>-0.61</v>
      </c>
      <c r="K2858" s="10">
        <f>L2858/1000000000000</f>
        <v>6.2609641686E-2</v>
      </c>
      <c r="L2858" s="10">
        <v>62609641686</v>
      </c>
      <c r="M2858" s="10">
        <v>1.73</v>
      </c>
      <c r="N2858" s="10">
        <v>1</v>
      </c>
      <c r="O2858" s="14">
        <f>IF([1]!Table_1[[#This Row],[연도]]=2016,1,0)</f>
        <v>0</v>
      </c>
      <c r="P2858" s="14">
        <f>IF([1]!Table_1[[#This Row],[연도]]=2017,1,0)</f>
        <v>0</v>
      </c>
      <c r="Q2858" s="14">
        <f>IF([1]!Table_1[[#This Row],[연도]]=2018,1,0)</f>
        <v>1</v>
      </c>
      <c r="R2858" s="14">
        <f>IF([1]!Table_1[[#This Row],[연도]]=2019,1,0)</f>
        <v>0</v>
      </c>
      <c r="S2858" s="14">
        <f>IF([1]!Table_1[[#This Row],[연도]]=2020,1,0)</f>
        <v>0</v>
      </c>
      <c r="T2858" s="14">
        <f>IF([1]!Table_1[[#This Row],[연도]]=2021,1,0)</f>
        <v>0</v>
      </c>
      <c r="U2858" s="14">
        <f>IF([1]!Table_1[[#This Row],[연도]]=2022,1,0)</f>
        <v>0</v>
      </c>
      <c r="V2858" s="14">
        <f>IF([1]!Table_1[[#This Row],[연도]]=2023,1,0)</f>
        <v>0</v>
      </c>
      <c r="W2858" s="10">
        <v>1.01</v>
      </c>
      <c r="X2858" s="10">
        <f>Y2858/1000000000000</f>
        <v>5.1707999999999997E-2</v>
      </c>
      <c r="Y2858" s="14">
        <f>[1]!Table_1[[#This Row],[주가]]*[1]!Table_1[[#This Row],[기말주식수]]</f>
        <v>51708000000</v>
      </c>
      <c r="Z2858" s="14">
        <f>AA2858/10</f>
        <v>2.9779393918127681</v>
      </c>
      <c r="AA2858" s="14">
        <f>[1]!Table_1[[#This Row],[시가총액]]/[1]!Table_1[[#This Row],[당기순이익(세후영업이익)]]</f>
        <v>29.779393918127681</v>
      </c>
      <c r="AB2858" s="10">
        <v>732042000</v>
      </c>
    </row>
    <row r="2859" spans="1:28" ht="19.2">
      <c r="A2859" s="12">
        <v>2858</v>
      </c>
      <c r="B2859" s="12">
        <v>23460</v>
      </c>
      <c r="C2859" s="13" t="s">
        <v>443</v>
      </c>
      <c r="D2859" s="13" t="s">
        <v>20</v>
      </c>
      <c r="E2859" s="12">
        <v>2019</v>
      </c>
      <c r="F2859" s="12">
        <v>6.7869999999999999</v>
      </c>
      <c r="G2859" s="15">
        <f>([1]!Table_1[[#This Row],[총자산]]-[1]!Table_1[[#This Row],[장부가치 자기자본]]+[1]!Table_1[[#This Row],[시가총액]])/[1]!Table_1[[#This Row],[총자산]]</f>
        <v>0.91673668165510647</v>
      </c>
      <c r="H2859" s="14">
        <f>I2859/100000000000</f>
        <v>0.21073623157999999</v>
      </c>
      <c r="I2859" s="12">
        <v>21073623158</v>
      </c>
      <c r="J2859" s="12">
        <v>44.54</v>
      </c>
      <c r="K2859" s="10">
        <f>L2859/1000000000000</f>
        <v>0.16782281929500001</v>
      </c>
      <c r="L2859" s="12">
        <v>167822819295</v>
      </c>
      <c r="M2859" s="12">
        <v>4.3099999999999996</v>
      </c>
      <c r="N2859" s="12">
        <v>1</v>
      </c>
      <c r="O2859" s="15">
        <f>IF([1]!Table_1[[#This Row],[연도]]=2016,1,0)</f>
        <v>0</v>
      </c>
      <c r="P2859" s="15">
        <f>IF([1]!Table_1[[#This Row],[연도]]=2017,1,0)</f>
        <v>0</v>
      </c>
      <c r="Q2859" s="15">
        <f>IF([1]!Table_1[[#This Row],[연도]]=2018,1,0)</f>
        <v>0</v>
      </c>
      <c r="R2859" s="15">
        <f>IF([1]!Table_1[[#This Row],[연도]]=2019,1,0)</f>
        <v>1</v>
      </c>
      <c r="S2859" s="15">
        <f>IF([1]!Table_1[[#This Row],[연도]]=2020,1,0)</f>
        <v>0</v>
      </c>
      <c r="T2859" s="15">
        <f>IF([1]!Table_1[[#This Row],[연도]]=2021,1,0)</f>
        <v>0</v>
      </c>
      <c r="U2859" s="15">
        <f>IF([1]!Table_1[[#This Row],[연도]]=2022,1,0)</f>
        <v>0</v>
      </c>
      <c r="V2859" s="15">
        <f>IF([1]!Table_1[[#This Row],[연도]]=2023,1,0)</f>
        <v>0</v>
      </c>
      <c r="W2859" s="12">
        <v>1.05</v>
      </c>
      <c r="X2859" s="10">
        <f>Y2859/1000000000000</f>
        <v>7.1052000000000004E-2</v>
      </c>
      <c r="Y2859" s="15">
        <f>[1]!Table_1[[#This Row],[주가]]*[1]!Table_1[[#This Row],[기말주식수]]</f>
        <v>71052000000</v>
      </c>
      <c r="Z2859" s="14">
        <f>AA2859/10</f>
        <v>0.33716081694773564</v>
      </c>
      <c r="AA2859" s="15">
        <f>[1]!Table_1[[#This Row],[시가총액]]/[1]!Table_1[[#This Row],[당기순이익(세후영업이익)]]</f>
        <v>3.3716081694773563</v>
      </c>
      <c r="AB2859" s="12">
        <v>1077751410</v>
      </c>
    </row>
    <row r="2860" spans="1:28" ht="19.2">
      <c r="A2860" s="10">
        <v>2859</v>
      </c>
      <c r="B2860" s="10">
        <v>23460</v>
      </c>
      <c r="C2860" s="11" t="s">
        <v>443</v>
      </c>
      <c r="D2860" s="11" t="s">
        <v>20</v>
      </c>
      <c r="E2860" s="10">
        <v>2020</v>
      </c>
      <c r="F2860" s="10">
        <v>5.907</v>
      </c>
      <c r="G2860" s="14">
        <f>([1]!Table_1[[#This Row],[총자산]]-[1]!Table_1[[#This Row],[장부가치 자기자본]]+[1]!Table_1[[#This Row],[시가총액]])/[1]!Table_1[[#This Row],[총자산]]</f>
        <v>0.9010699619736352</v>
      </c>
      <c r="H2860" s="14">
        <f>I2860/100000000000</f>
        <v>0.5561077566</v>
      </c>
      <c r="I2860" s="10">
        <v>55610775660</v>
      </c>
      <c r="J2860" s="10">
        <v>19.87</v>
      </c>
      <c r="K2860" s="10">
        <f>L2860/1000000000000</f>
        <v>0.308789569737</v>
      </c>
      <c r="L2860" s="10">
        <v>308789569737</v>
      </c>
      <c r="M2860" s="10">
        <v>6.78</v>
      </c>
      <c r="N2860" s="10">
        <v>1</v>
      </c>
      <c r="O2860" s="14">
        <f>IF([1]!Table_1[[#This Row],[연도]]=2016,1,0)</f>
        <v>0</v>
      </c>
      <c r="P2860" s="14">
        <f>IF([1]!Table_1[[#This Row],[연도]]=2017,1,0)</f>
        <v>0</v>
      </c>
      <c r="Q2860" s="14">
        <f>IF([1]!Table_1[[#This Row],[연도]]=2018,1,0)</f>
        <v>0</v>
      </c>
      <c r="R2860" s="14">
        <f>IF([1]!Table_1[[#This Row],[연도]]=2019,1,0)</f>
        <v>0</v>
      </c>
      <c r="S2860" s="14">
        <f>IF([1]!Table_1[[#This Row],[연도]]=2020,1,0)</f>
        <v>1</v>
      </c>
      <c r="T2860" s="14">
        <f>IF([1]!Table_1[[#This Row],[연도]]=2021,1,0)</f>
        <v>0</v>
      </c>
      <c r="U2860" s="14">
        <f>IF([1]!Table_1[[#This Row],[연도]]=2022,1,0)</f>
        <v>0</v>
      </c>
      <c r="V2860" s="14">
        <f>IF([1]!Table_1[[#This Row],[연도]]=2023,1,0)</f>
        <v>0</v>
      </c>
      <c r="W2860" s="10">
        <v>1.04</v>
      </c>
      <c r="X2860" s="10">
        <f>Y2860/1000000000000</f>
        <v>7.9422000000000006E-2</v>
      </c>
      <c r="Y2860" s="14">
        <f>[1]!Table_1[[#This Row],[주가]]*[1]!Table_1[[#This Row],[기말주식수]]</f>
        <v>79422000000</v>
      </c>
      <c r="Z2860" s="14">
        <f>AA2860/10</f>
        <v>0.14281764470537148</v>
      </c>
      <c r="AA2860" s="14">
        <f>[1]!Table_1[[#This Row],[시가총액]]/[1]!Table_1[[#This Row],[당기순이익(세후영업이익)]]</f>
        <v>1.4281764470537148</v>
      </c>
      <c r="AB2860" s="10">
        <v>1739069050</v>
      </c>
    </row>
    <row r="2861" spans="1:28" ht="19.2">
      <c r="A2861" s="12">
        <v>2860</v>
      </c>
      <c r="B2861" s="12">
        <v>23460</v>
      </c>
      <c r="C2861" s="13" t="s">
        <v>443</v>
      </c>
      <c r="D2861" s="13" t="s">
        <v>20</v>
      </c>
      <c r="E2861" s="12">
        <v>2021</v>
      </c>
      <c r="F2861" s="12">
        <v>66.417000000000002</v>
      </c>
      <c r="G2861" s="15">
        <f>([1]!Table_1[[#This Row],[총자산]]-[1]!Table_1[[#This Row],[장부가치 자기자본]]+[1]!Table_1[[#This Row],[시가총액]])/[1]!Table_1[[#This Row],[총자산]]</f>
        <v>0.94154985621714582</v>
      </c>
      <c r="H2861" s="14">
        <f>I2861/100000000000</f>
        <v>-1.8437968169999999E-2</v>
      </c>
      <c r="I2861" s="12">
        <v>-1843796817</v>
      </c>
      <c r="J2861" s="12">
        <v>12.89</v>
      </c>
      <c r="K2861" s="10">
        <f>L2861/1000000000000</f>
        <v>0.30235380066799999</v>
      </c>
      <c r="L2861" s="12">
        <v>302353800668</v>
      </c>
      <c r="M2861" s="12">
        <v>7.91</v>
      </c>
      <c r="N2861" s="12">
        <v>1</v>
      </c>
      <c r="O2861" s="15">
        <f>IF([1]!Table_1[[#This Row],[연도]]=2016,1,0)</f>
        <v>0</v>
      </c>
      <c r="P2861" s="15">
        <f>IF([1]!Table_1[[#This Row],[연도]]=2017,1,0)</f>
        <v>0</v>
      </c>
      <c r="Q2861" s="15">
        <f>IF([1]!Table_1[[#This Row],[연도]]=2018,1,0)</f>
        <v>0</v>
      </c>
      <c r="R2861" s="15">
        <f>IF([1]!Table_1[[#This Row],[연도]]=2019,1,0)</f>
        <v>0</v>
      </c>
      <c r="S2861" s="15">
        <f>IF([1]!Table_1[[#This Row],[연도]]=2020,1,0)</f>
        <v>0</v>
      </c>
      <c r="T2861" s="15">
        <f>IF([1]!Table_1[[#This Row],[연도]]=2021,1,0)</f>
        <v>1</v>
      </c>
      <c r="U2861" s="15">
        <f>IF([1]!Table_1[[#This Row],[연도]]=2022,1,0)</f>
        <v>0</v>
      </c>
      <c r="V2861" s="15">
        <f>IF([1]!Table_1[[#This Row],[연도]]=2023,1,0)</f>
        <v>0</v>
      </c>
      <c r="W2861" s="12">
        <v>1.34</v>
      </c>
      <c r="X2861" s="10">
        <f>Y2861/1000000000000</f>
        <v>9.4673999999999994E-2</v>
      </c>
      <c r="Y2861" s="15">
        <f>[1]!Table_1[[#This Row],[주가]]*[1]!Table_1[[#This Row],[기말주식수]]</f>
        <v>94674000000</v>
      </c>
      <c r="Z2861" s="14">
        <f>AA2861/10</f>
        <v>-5.134730634476413</v>
      </c>
      <c r="AA2861" s="15">
        <f>[1]!Table_1[[#This Row],[시가총액]]/[1]!Table_1[[#This Row],[당기순이익(세후영업이익)]]</f>
        <v>-51.347306344764128</v>
      </c>
      <c r="AB2861" s="12">
        <v>692068000</v>
      </c>
    </row>
    <row r="2862" spans="1:28" ht="19.2">
      <c r="A2862" s="10">
        <v>2861</v>
      </c>
      <c r="B2862" s="10">
        <v>23460</v>
      </c>
      <c r="C2862" s="11" t="s">
        <v>443</v>
      </c>
      <c r="D2862" s="11" t="s">
        <v>20</v>
      </c>
      <c r="E2862" s="10">
        <v>2022</v>
      </c>
      <c r="F2862" s="10">
        <v>-3.9830000000000001</v>
      </c>
      <c r="G2862" s="14">
        <f>([1]!Table_1[[#This Row],[총자산]]-[1]!Table_1[[#This Row],[장부가치 자기자본]]+[1]!Table_1[[#This Row],[시가총액]])/[1]!Table_1[[#This Row],[총자산]]</f>
        <v>0.98668159516181564</v>
      </c>
      <c r="H2862" s="14">
        <f>I2862/100000000000</f>
        <v>-0.41772850282000001</v>
      </c>
      <c r="I2862" s="10">
        <v>-41772850282</v>
      </c>
      <c r="J2862" s="10">
        <v>-14.16</v>
      </c>
      <c r="K2862" s="10">
        <f>L2862/1000000000000</f>
        <v>0.23455465099299999</v>
      </c>
      <c r="L2862" s="10">
        <v>234554650993</v>
      </c>
      <c r="M2862" s="10">
        <v>13.81</v>
      </c>
      <c r="N2862" s="10">
        <v>1</v>
      </c>
      <c r="O2862" s="14">
        <f>IF([1]!Table_1[[#This Row],[연도]]=2016,1,0)</f>
        <v>0</v>
      </c>
      <c r="P2862" s="14">
        <f>IF([1]!Table_1[[#This Row],[연도]]=2017,1,0)</f>
        <v>0</v>
      </c>
      <c r="Q2862" s="14">
        <f>IF([1]!Table_1[[#This Row],[연도]]=2018,1,0)</f>
        <v>0</v>
      </c>
      <c r="R2862" s="14">
        <f>IF([1]!Table_1[[#This Row],[연도]]=2019,1,0)</f>
        <v>0</v>
      </c>
      <c r="S2862" s="14">
        <f>IF([1]!Table_1[[#This Row],[연도]]=2020,1,0)</f>
        <v>0</v>
      </c>
      <c r="T2862" s="14">
        <f>IF([1]!Table_1[[#This Row],[연도]]=2021,1,0)</f>
        <v>0</v>
      </c>
      <c r="U2862" s="14">
        <f>IF([1]!Table_1[[#This Row],[연도]]=2022,1,0)</f>
        <v>1</v>
      </c>
      <c r="V2862" s="14">
        <f>IF([1]!Table_1[[#This Row],[연도]]=2023,1,0)</f>
        <v>0</v>
      </c>
      <c r="W2862" s="10">
        <v>1.62</v>
      </c>
      <c r="X2862" s="10">
        <f>Y2862/1000000000000</f>
        <v>0.10416</v>
      </c>
      <c r="Y2862" s="14">
        <f>[1]!Table_1[[#This Row],[주가]]*[1]!Table_1[[#This Row],[기말주식수]]</f>
        <v>104160000000</v>
      </c>
      <c r="Z2862" s="14">
        <f>AA2862/10</f>
        <v>-0.24934855844606499</v>
      </c>
      <c r="AA2862" s="14">
        <f>[1]!Table_1[[#This Row],[시가총액]]/[1]!Table_1[[#This Row],[당기순이익(세후영업이익)]]</f>
        <v>-2.4934855844606498</v>
      </c>
      <c r="AB2862" s="10">
        <v>662414680</v>
      </c>
    </row>
    <row r="2863" spans="1:28" ht="19.2">
      <c r="A2863" s="12">
        <v>2862</v>
      </c>
      <c r="B2863" s="12">
        <v>23530</v>
      </c>
      <c r="C2863" s="13" t="s">
        <v>444</v>
      </c>
      <c r="D2863" s="13" t="s">
        <v>6</v>
      </c>
      <c r="E2863" s="12">
        <v>2016</v>
      </c>
      <c r="F2863" s="12">
        <v>23.940999999999999</v>
      </c>
      <c r="G2863" s="15">
        <f>([1]!Table_1[[#This Row],[총자산]]-[1]!Table_1[[#This Row],[장부가치 자기자본]]+[1]!Table_1[[#This Row],[시가총액]])/[1]!Table_1[[#This Row],[총자산]]</f>
        <v>0.7406974119438503</v>
      </c>
      <c r="H2863" s="14">
        <f>I2863/100000000000</f>
        <v>9.4036100000000005</v>
      </c>
      <c r="I2863" s="12">
        <v>940361000000</v>
      </c>
      <c r="J2863" s="12">
        <v>3</v>
      </c>
      <c r="K2863" s="10">
        <f>L2863/1000000000000</f>
        <v>29.526412572110999</v>
      </c>
      <c r="L2863" s="12">
        <v>29526412572111</v>
      </c>
      <c r="M2863" s="12">
        <v>0.18</v>
      </c>
      <c r="N2863" s="12">
        <v>1</v>
      </c>
      <c r="O2863" s="15">
        <f>IF([1]!Table_1[[#This Row],[연도]]=2016,1,0)</f>
        <v>1</v>
      </c>
      <c r="P2863" s="15">
        <f>IF([1]!Table_1[[#This Row],[연도]]=2017,1,0)</f>
        <v>0</v>
      </c>
      <c r="Q2863" s="15">
        <f>IF([1]!Table_1[[#This Row],[연도]]=2018,1,0)</f>
        <v>0</v>
      </c>
      <c r="R2863" s="15">
        <f>IF([1]!Table_1[[#This Row],[연도]]=2019,1,0)</f>
        <v>0</v>
      </c>
      <c r="S2863" s="15">
        <f>IF([1]!Table_1[[#This Row],[연도]]=2020,1,0)</f>
        <v>0</v>
      </c>
      <c r="T2863" s="15">
        <f>IF([1]!Table_1[[#This Row],[연도]]=2021,1,0)</f>
        <v>0</v>
      </c>
      <c r="U2863" s="15">
        <f>IF([1]!Table_1[[#This Row],[연도]]=2022,1,0)</f>
        <v>0</v>
      </c>
      <c r="V2863" s="15">
        <f>IF([1]!Table_1[[#This Row],[연도]]=2023,1,0)</f>
        <v>0</v>
      </c>
      <c r="W2863" s="12">
        <v>0.83</v>
      </c>
      <c r="X2863" s="10">
        <f>Y2863/1000000000000</f>
        <v>6.3951388564679998</v>
      </c>
      <c r="Y2863" s="15">
        <f>[1]!Table_1[[#This Row],[주가]]*[1]!Table_1[[#This Row],[기말주식수]]</f>
        <v>6395138856468</v>
      </c>
      <c r="Z2863" s="14">
        <f>AA2863/10</f>
        <v>0.68007274402787865</v>
      </c>
      <c r="AA2863" s="15">
        <f>[1]!Table_1[[#This Row],[시가총액]]/[1]!Table_1[[#This Row],[당기순이익(세후영업이익)]]</f>
        <v>6.800727440278787</v>
      </c>
      <c r="AB2863" s="12">
        <v>59104408000</v>
      </c>
    </row>
    <row r="2864" spans="1:28" ht="19.2">
      <c r="A2864" s="10">
        <v>2863</v>
      </c>
      <c r="B2864" s="10">
        <v>23530</v>
      </c>
      <c r="C2864" s="11" t="s">
        <v>444</v>
      </c>
      <c r="D2864" s="11" t="s">
        <v>6</v>
      </c>
      <c r="E2864" s="10">
        <v>2017</v>
      </c>
      <c r="F2864" s="10">
        <v>-708.149</v>
      </c>
      <c r="G2864" s="14">
        <f>([1]!Table_1[[#This Row],[총자산]]-[1]!Table_1[[#This Row],[장부가치 자기자본]]+[1]!Table_1[[#This Row],[시가총액]])/[1]!Table_1[[#This Row],[총자산]]</f>
        <v>0.72252290622473503</v>
      </c>
      <c r="H2864" s="14">
        <f>I2864/100000000000</f>
        <v>5.2985899999999999</v>
      </c>
      <c r="I2864" s="10">
        <v>529859000000</v>
      </c>
      <c r="J2864" s="10">
        <v>-33.32</v>
      </c>
      <c r="K2864" s="10">
        <f>L2864/1000000000000</f>
        <v>18.179871101044998</v>
      </c>
      <c r="L2864" s="10">
        <v>18179871101045</v>
      </c>
      <c r="M2864" s="10">
        <v>0.15</v>
      </c>
      <c r="N2864" s="10">
        <v>1</v>
      </c>
      <c r="O2864" s="14">
        <f>IF([1]!Table_1[[#This Row],[연도]]=2016,1,0)</f>
        <v>0</v>
      </c>
      <c r="P2864" s="14">
        <f>IF([1]!Table_1[[#This Row],[연도]]=2017,1,0)</f>
        <v>1</v>
      </c>
      <c r="Q2864" s="14">
        <f>IF([1]!Table_1[[#This Row],[연도]]=2018,1,0)</f>
        <v>0</v>
      </c>
      <c r="R2864" s="14">
        <f>IF([1]!Table_1[[#This Row],[연도]]=2019,1,0)</f>
        <v>0</v>
      </c>
      <c r="S2864" s="14">
        <f>IF([1]!Table_1[[#This Row],[연도]]=2020,1,0)</f>
        <v>0</v>
      </c>
      <c r="T2864" s="14">
        <f>IF([1]!Table_1[[#This Row],[연도]]=2021,1,0)</f>
        <v>0</v>
      </c>
      <c r="U2864" s="14">
        <f>IF([1]!Table_1[[#This Row],[연도]]=2022,1,0)</f>
        <v>0</v>
      </c>
      <c r="V2864" s="14">
        <f>IF([1]!Table_1[[#This Row],[연도]]=2023,1,0)</f>
        <v>0</v>
      </c>
      <c r="W2864" s="10">
        <v>0.9</v>
      </c>
      <c r="X2864" s="10">
        <f>Y2864/1000000000000</f>
        <v>5.5962873530000001</v>
      </c>
      <c r="Y2864" s="14">
        <f>[1]!Table_1[[#This Row],[주가]]*[1]!Table_1[[#This Row],[기말주식수]]</f>
        <v>5596287353000</v>
      </c>
      <c r="Z2864" s="14">
        <f>AA2864/10</f>
        <v>1.0561842590198525</v>
      </c>
      <c r="AA2864" s="14">
        <f>[1]!Table_1[[#This Row],[시가총액]]/[1]!Table_1[[#This Row],[당기순이익(세후영업이익)]]</f>
        <v>10.561842590198525</v>
      </c>
      <c r="AB2864" s="10">
        <v>146140659600</v>
      </c>
    </row>
    <row r="2865" spans="1:28" ht="19.2">
      <c r="A2865" s="12">
        <v>2864</v>
      </c>
      <c r="B2865" s="12">
        <v>23530</v>
      </c>
      <c r="C2865" s="13" t="s">
        <v>444</v>
      </c>
      <c r="D2865" s="13" t="s">
        <v>6</v>
      </c>
      <c r="E2865" s="12">
        <v>2018</v>
      </c>
      <c r="F2865" s="12">
        <v>-31.614999999999998</v>
      </c>
      <c r="G2865" s="15">
        <f>([1]!Table_1[[#This Row],[총자산]]-[1]!Table_1[[#This Row],[장부가치 자기자본]]+[1]!Table_1[[#This Row],[시가총액]])/[1]!Table_1[[#This Row],[총자산]]</f>
        <v>0.75405119779514895</v>
      </c>
      <c r="H2865" s="14">
        <f>I2865/100000000000</f>
        <v>5.97004</v>
      </c>
      <c r="I2865" s="12">
        <v>597004000000</v>
      </c>
      <c r="J2865" s="12">
        <v>-6.04</v>
      </c>
      <c r="K2865" s="10">
        <f>L2865/1000000000000</f>
        <v>17.820781434514998</v>
      </c>
      <c r="L2865" s="12">
        <v>17820781434515</v>
      </c>
      <c r="M2865" s="12">
        <v>0.21</v>
      </c>
      <c r="N2865" s="12">
        <v>1</v>
      </c>
      <c r="O2865" s="15">
        <f>IF([1]!Table_1[[#This Row],[연도]]=2016,1,0)</f>
        <v>0</v>
      </c>
      <c r="P2865" s="15">
        <f>IF([1]!Table_1[[#This Row],[연도]]=2017,1,0)</f>
        <v>0</v>
      </c>
      <c r="Q2865" s="15">
        <f>IF([1]!Table_1[[#This Row],[연도]]=2018,1,0)</f>
        <v>1</v>
      </c>
      <c r="R2865" s="15">
        <f>IF([1]!Table_1[[#This Row],[연도]]=2019,1,0)</f>
        <v>0</v>
      </c>
      <c r="S2865" s="15">
        <f>IF([1]!Table_1[[#This Row],[연도]]=2020,1,0)</f>
        <v>0</v>
      </c>
      <c r="T2865" s="15">
        <f>IF([1]!Table_1[[#This Row],[연도]]=2021,1,0)</f>
        <v>0</v>
      </c>
      <c r="U2865" s="15">
        <f>IF([1]!Table_1[[#This Row],[연도]]=2022,1,0)</f>
        <v>0</v>
      </c>
      <c r="V2865" s="15">
        <f>IF([1]!Table_1[[#This Row],[연도]]=2023,1,0)</f>
        <v>0</v>
      </c>
      <c r="W2865" s="12">
        <v>1.44</v>
      </c>
      <c r="X2865" s="10">
        <f>Y2865/1000000000000</f>
        <v>5.9689273050000002</v>
      </c>
      <c r="Y2865" s="15">
        <f>[1]!Table_1[[#This Row],[주가]]*[1]!Table_1[[#This Row],[기말주식수]]</f>
        <v>5968927305000</v>
      </c>
      <c r="Z2865" s="14">
        <f>AA2865/10</f>
        <v>0.99981362017674924</v>
      </c>
      <c r="AA2865" s="15">
        <f>[1]!Table_1[[#This Row],[시가총액]]/[1]!Table_1[[#This Row],[당기순이익(세후영업이익)]]</f>
        <v>9.9981362017674922</v>
      </c>
      <c r="AB2865" s="12">
        <v>147007328000</v>
      </c>
    </row>
    <row r="2866" spans="1:28" ht="19.2">
      <c r="A2866" s="10">
        <v>2865</v>
      </c>
      <c r="B2866" s="10">
        <v>23530</v>
      </c>
      <c r="C2866" s="11" t="s">
        <v>444</v>
      </c>
      <c r="D2866" s="11" t="s">
        <v>6</v>
      </c>
      <c r="E2866" s="10">
        <v>2019</v>
      </c>
      <c r="F2866" s="10">
        <v>-12.788</v>
      </c>
      <c r="G2866" s="14">
        <f>([1]!Table_1[[#This Row],[총자산]]-[1]!Table_1[[#This Row],[장부가치 자기자본]]+[1]!Table_1[[#This Row],[시가총액]])/[1]!Table_1[[#This Row],[총자산]]</f>
        <v>0.76575598109308352</v>
      </c>
      <c r="H2866" s="14">
        <f>I2866/100000000000</f>
        <v>4.2791100000000002</v>
      </c>
      <c r="I2866" s="10">
        <v>427911000000</v>
      </c>
      <c r="J2866" s="10">
        <v>29.37</v>
      </c>
      <c r="K2866" s="10">
        <f>L2866/1000000000000</f>
        <v>17.622000488403</v>
      </c>
      <c r="L2866" s="10">
        <v>17622000488403</v>
      </c>
      <c r="M2866" s="10">
        <v>0.35</v>
      </c>
      <c r="N2866" s="10">
        <v>1</v>
      </c>
      <c r="O2866" s="14">
        <f>IF([1]!Table_1[[#This Row],[연도]]=2016,1,0)</f>
        <v>0</v>
      </c>
      <c r="P2866" s="14">
        <f>IF([1]!Table_1[[#This Row],[연도]]=2017,1,0)</f>
        <v>0</v>
      </c>
      <c r="Q2866" s="14">
        <f>IF([1]!Table_1[[#This Row],[연도]]=2018,1,0)</f>
        <v>0</v>
      </c>
      <c r="R2866" s="14">
        <f>IF([1]!Table_1[[#This Row],[연도]]=2019,1,0)</f>
        <v>1</v>
      </c>
      <c r="S2866" s="14">
        <f>IF([1]!Table_1[[#This Row],[연도]]=2020,1,0)</f>
        <v>0</v>
      </c>
      <c r="T2866" s="14">
        <f>IF([1]!Table_1[[#This Row],[연도]]=2021,1,0)</f>
        <v>0</v>
      </c>
      <c r="U2866" s="14">
        <f>IF([1]!Table_1[[#This Row],[연도]]=2022,1,0)</f>
        <v>0</v>
      </c>
      <c r="V2866" s="14">
        <f>IF([1]!Table_1[[#This Row],[연도]]=2023,1,0)</f>
        <v>0</v>
      </c>
      <c r="W2866" s="10">
        <v>1.67</v>
      </c>
      <c r="X2866" s="10">
        <f>Y2866/1000000000000</f>
        <v>3.8331263025000002</v>
      </c>
      <c r="Y2866" s="14">
        <f>[1]!Table_1[[#This Row],[주가]]*[1]!Table_1[[#This Row],[기말주식수]]</f>
        <v>3833126302500</v>
      </c>
      <c r="Z2866" s="14">
        <f>AA2866/10</f>
        <v>0.89577652888100567</v>
      </c>
      <c r="AA2866" s="14">
        <f>[1]!Table_1[[#This Row],[시가총액]]/[1]!Table_1[[#This Row],[당기순이익(세후영업이익)]]</f>
        <v>8.957765288810057</v>
      </c>
      <c r="AB2866" s="10">
        <v>107428432000</v>
      </c>
    </row>
    <row r="2867" spans="1:28" ht="19.2">
      <c r="A2867" s="12">
        <v>2866</v>
      </c>
      <c r="B2867" s="12">
        <v>23530</v>
      </c>
      <c r="C2867" s="13" t="s">
        <v>444</v>
      </c>
      <c r="D2867" s="13" t="s">
        <v>6</v>
      </c>
      <c r="E2867" s="12">
        <v>2020</v>
      </c>
      <c r="F2867" s="12">
        <v>-11.529</v>
      </c>
      <c r="G2867" s="15">
        <f>([1]!Table_1[[#This Row],[총자산]]-[1]!Table_1[[#This Row],[장부가치 자기자본]]+[1]!Table_1[[#This Row],[시가총액]])/[1]!Table_1[[#This Row],[총자산]]</f>
        <v>0.75055395063481667</v>
      </c>
      <c r="H2867" s="14">
        <f>I2867/100000000000</f>
        <v>3.4608400000000001</v>
      </c>
      <c r="I2867" s="12">
        <v>346084000000</v>
      </c>
      <c r="J2867" s="12">
        <v>-3.37</v>
      </c>
      <c r="K2867" s="10">
        <f>L2867/1000000000000</f>
        <v>16.184381959951001</v>
      </c>
      <c r="L2867" s="12">
        <v>16184381959951</v>
      </c>
      <c r="M2867" s="12">
        <v>0.51</v>
      </c>
      <c r="N2867" s="12">
        <v>1</v>
      </c>
      <c r="O2867" s="15">
        <f>IF([1]!Table_1[[#This Row],[연도]]=2016,1,0)</f>
        <v>0</v>
      </c>
      <c r="P2867" s="15">
        <f>IF([1]!Table_1[[#This Row],[연도]]=2017,1,0)</f>
        <v>0</v>
      </c>
      <c r="Q2867" s="15">
        <f>IF([1]!Table_1[[#This Row],[연도]]=2018,1,0)</f>
        <v>0</v>
      </c>
      <c r="R2867" s="15">
        <f>IF([1]!Table_1[[#This Row],[연도]]=2019,1,0)</f>
        <v>0</v>
      </c>
      <c r="S2867" s="15">
        <f>IF([1]!Table_1[[#This Row],[연도]]=2020,1,0)</f>
        <v>1</v>
      </c>
      <c r="T2867" s="15">
        <f>IF([1]!Table_1[[#This Row],[연도]]=2021,1,0)</f>
        <v>0</v>
      </c>
      <c r="U2867" s="15">
        <f>IF([1]!Table_1[[#This Row],[연도]]=2022,1,0)</f>
        <v>0</v>
      </c>
      <c r="V2867" s="15">
        <f>IF([1]!Table_1[[#This Row],[연도]]=2023,1,0)</f>
        <v>0</v>
      </c>
      <c r="W2867" s="12">
        <v>1.53</v>
      </c>
      <c r="X2867" s="10">
        <f>Y2867/1000000000000</f>
        <v>2.8995973875000001</v>
      </c>
      <c r="Y2867" s="15">
        <f>[1]!Table_1[[#This Row],[주가]]*[1]!Table_1[[#This Row],[기말주식수]]</f>
        <v>2899597387500</v>
      </c>
      <c r="Z2867" s="14">
        <f>AA2867/10</f>
        <v>0.83783052308110173</v>
      </c>
      <c r="AA2867" s="15">
        <f>[1]!Table_1[[#This Row],[시가총액]]/[1]!Table_1[[#This Row],[당기순이익(세후영업이익)]]</f>
        <v>8.3783052308110175</v>
      </c>
      <c r="AB2867" s="12">
        <v>79157792000</v>
      </c>
    </row>
    <row r="2868" spans="1:28" ht="19.2">
      <c r="A2868" s="10">
        <v>2867</v>
      </c>
      <c r="B2868" s="10">
        <v>23530</v>
      </c>
      <c r="C2868" s="11" t="s">
        <v>444</v>
      </c>
      <c r="D2868" s="11" t="s">
        <v>6</v>
      </c>
      <c r="E2868" s="10">
        <v>2021</v>
      </c>
      <c r="F2868" s="10">
        <v>-28.998999999999999</v>
      </c>
      <c r="G2868" s="14">
        <f>([1]!Table_1[[#This Row],[총자산]]-[1]!Table_1[[#This Row],[장부가치 자기자본]]+[1]!Table_1[[#This Row],[시가총액]])/[1]!Table_1[[#This Row],[총자산]]</f>
        <v>0.72087362418558509</v>
      </c>
      <c r="H2868" s="14">
        <f>I2868/100000000000</f>
        <v>2.0760299999999998</v>
      </c>
      <c r="I2868" s="10">
        <v>207603000000</v>
      </c>
      <c r="J2868" s="10">
        <v>1.82</v>
      </c>
      <c r="K2868" s="10">
        <f>L2868/1000000000000</f>
        <v>15.573550042665</v>
      </c>
      <c r="L2868" s="10">
        <v>15573550042665</v>
      </c>
      <c r="M2868" s="10">
        <v>0.77</v>
      </c>
      <c r="N2868" s="10">
        <v>1</v>
      </c>
      <c r="O2868" s="14">
        <f>IF([1]!Table_1[[#This Row],[연도]]=2016,1,0)</f>
        <v>0</v>
      </c>
      <c r="P2868" s="14">
        <f>IF([1]!Table_1[[#This Row],[연도]]=2017,1,0)</f>
        <v>0</v>
      </c>
      <c r="Q2868" s="14">
        <f>IF([1]!Table_1[[#This Row],[연도]]=2018,1,0)</f>
        <v>0</v>
      </c>
      <c r="R2868" s="14">
        <f>IF([1]!Table_1[[#This Row],[연도]]=2019,1,0)</f>
        <v>0</v>
      </c>
      <c r="S2868" s="14">
        <f>IF([1]!Table_1[[#This Row],[연도]]=2020,1,0)</f>
        <v>0</v>
      </c>
      <c r="T2868" s="14">
        <f>IF([1]!Table_1[[#This Row],[연도]]=2021,1,0)</f>
        <v>1</v>
      </c>
      <c r="U2868" s="14">
        <f>IF([1]!Table_1[[#This Row],[연도]]=2022,1,0)</f>
        <v>0</v>
      </c>
      <c r="V2868" s="14">
        <f>IF([1]!Table_1[[#This Row],[연도]]=2023,1,0)</f>
        <v>0</v>
      </c>
      <c r="W2868" s="10">
        <v>1.59</v>
      </c>
      <c r="X2868" s="10">
        <f>Y2868/1000000000000</f>
        <v>2.4667794359999999</v>
      </c>
      <c r="Y2868" s="14">
        <f>[1]!Table_1[[#This Row],[주가]]*[1]!Table_1[[#This Row],[기말주식수]]</f>
        <v>2466779436000</v>
      </c>
      <c r="Z2868" s="14">
        <f>AA2868/10</f>
        <v>1.1882195517405818</v>
      </c>
      <c r="AA2868" s="14">
        <f>[1]!Table_1[[#This Row],[시가총액]]/[1]!Table_1[[#This Row],[당기순이익(세후영업이익)]]</f>
        <v>11.882195517405817</v>
      </c>
      <c r="AB2868" s="10">
        <v>79157792000</v>
      </c>
    </row>
    <row r="2869" spans="1:28" ht="19.2">
      <c r="A2869" s="12">
        <v>2868</v>
      </c>
      <c r="B2869" s="12">
        <v>23530</v>
      </c>
      <c r="C2869" s="13" t="s">
        <v>444</v>
      </c>
      <c r="D2869" s="13" t="s">
        <v>6</v>
      </c>
      <c r="E2869" s="12">
        <v>2022</v>
      </c>
      <c r="F2869" s="12">
        <v>-29.274000000000001</v>
      </c>
      <c r="G2869" s="15">
        <f>([1]!Table_1[[#This Row],[총자산]]-[1]!Table_1[[#This Row],[장부가치 자기자본]]+[1]!Table_1[[#This Row],[시가총액]])/[1]!Table_1[[#This Row],[총자산]]</f>
        <v>0.73312663168103698</v>
      </c>
      <c r="H2869" s="14">
        <f>I2869/100000000000</f>
        <v>3.86226</v>
      </c>
      <c r="I2869" s="12">
        <v>386226000000</v>
      </c>
      <c r="J2869" s="12">
        <v>-5.15</v>
      </c>
      <c r="K2869" s="10">
        <f>L2869/1000000000000</f>
        <v>15.476035656554</v>
      </c>
      <c r="L2869" s="12">
        <v>15476035656554</v>
      </c>
      <c r="M2869" s="12">
        <v>0.73</v>
      </c>
      <c r="N2869" s="12">
        <v>1</v>
      </c>
      <c r="O2869" s="15">
        <f>IF([1]!Table_1[[#This Row],[연도]]=2016,1,0)</f>
        <v>0</v>
      </c>
      <c r="P2869" s="15">
        <f>IF([1]!Table_1[[#This Row],[연도]]=2017,1,0)</f>
        <v>0</v>
      </c>
      <c r="Q2869" s="15">
        <f>IF([1]!Table_1[[#This Row],[연도]]=2018,1,0)</f>
        <v>0</v>
      </c>
      <c r="R2869" s="15">
        <f>IF([1]!Table_1[[#This Row],[연도]]=2019,1,0)</f>
        <v>0</v>
      </c>
      <c r="S2869" s="15">
        <f>IF([1]!Table_1[[#This Row],[연도]]=2020,1,0)</f>
        <v>0</v>
      </c>
      <c r="T2869" s="15">
        <f>IF([1]!Table_1[[#This Row],[연도]]=2021,1,0)</f>
        <v>0</v>
      </c>
      <c r="U2869" s="15">
        <f>IF([1]!Table_1[[#This Row],[연도]]=2022,1,0)</f>
        <v>1</v>
      </c>
      <c r="V2869" s="15">
        <f>IF([1]!Table_1[[#This Row],[연도]]=2023,1,0)</f>
        <v>0</v>
      </c>
      <c r="W2869" s="12">
        <v>2.79</v>
      </c>
      <c r="X2869" s="10">
        <f>Y2869/1000000000000</f>
        <v>2.5742767049999999</v>
      </c>
      <c r="Y2869" s="15">
        <f>[1]!Table_1[[#This Row],[주가]]*[1]!Table_1[[#This Row],[기말주식수]]</f>
        <v>2574276705000</v>
      </c>
      <c r="Z2869" s="14">
        <f>AA2869/10</f>
        <v>0.66652082071118979</v>
      </c>
      <c r="AA2869" s="15">
        <f>[1]!Table_1[[#This Row],[시가총액]]/[1]!Table_1[[#This Row],[당기순이익(세후영업이익)]]</f>
        <v>6.6652082071118981</v>
      </c>
      <c r="AB2869" s="12">
        <v>93293112000</v>
      </c>
    </row>
    <row r="2870" spans="1:28" ht="19.2">
      <c r="A2870" s="10">
        <v>2869</v>
      </c>
      <c r="B2870" s="10">
        <v>23530</v>
      </c>
      <c r="C2870" s="11" t="s">
        <v>444</v>
      </c>
      <c r="D2870" s="11" t="s">
        <v>6</v>
      </c>
      <c r="E2870" s="10">
        <v>2023</v>
      </c>
      <c r="F2870" s="10">
        <v>63.499000000000002</v>
      </c>
      <c r="G2870" s="14">
        <f>([1]!Table_1[[#This Row],[총자산]]-[1]!Table_1[[#This Row],[장부가치 자기자본]]+[1]!Table_1[[#This Row],[시가총액]])/[1]!Table_1[[#This Row],[총자산]]</f>
        <v>0.7156182483596808</v>
      </c>
      <c r="H2870" s="14">
        <f>I2870/100000000000</f>
        <v>5.0840500000000004</v>
      </c>
      <c r="I2870" s="10">
        <v>508405000000</v>
      </c>
      <c r="J2870" s="10">
        <v>-3.34</v>
      </c>
      <c r="K2870" s="10">
        <f>L2870/1000000000000</f>
        <v>14.55586388029</v>
      </c>
      <c r="L2870" s="10">
        <v>14555863880290</v>
      </c>
      <c r="M2870" s="10">
        <v>0.78</v>
      </c>
      <c r="N2870" s="10">
        <v>1</v>
      </c>
      <c r="O2870" s="14">
        <f>IF([1]!Table_1[[#This Row],[연도]]=2016,1,0)</f>
        <v>0</v>
      </c>
      <c r="P2870" s="14">
        <f>IF([1]!Table_1[[#This Row],[연도]]=2017,1,0)</f>
        <v>0</v>
      </c>
      <c r="Q2870" s="14">
        <f>IF([1]!Table_1[[#This Row],[연도]]=2018,1,0)</f>
        <v>0</v>
      </c>
      <c r="R2870" s="14">
        <f>IF([1]!Table_1[[#This Row],[연도]]=2019,1,0)</f>
        <v>0</v>
      </c>
      <c r="S2870" s="14">
        <f>IF([1]!Table_1[[#This Row],[연도]]=2020,1,0)</f>
        <v>0</v>
      </c>
      <c r="T2870" s="14">
        <f>IF([1]!Table_1[[#This Row],[연도]]=2021,1,0)</f>
        <v>0</v>
      </c>
      <c r="U2870" s="14">
        <f>IF([1]!Table_1[[#This Row],[연도]]=2022,1,0)</f>
        <v>0</v>
      </c>
      <c r="V2870" s="14">
        <f>IF([1]!Table_1[[#This Row],[연도]]=2023,1,0)</f>
        <v>1</v>
      </c>
      <c r="W2870" s="10">
        <v>2.13</v>
      </c>
      <c r="X2870" s="10">
        <f>Y2870/1000000000000</f>
        <v>2.121656625</v>
      </c>
      <c r="Y2870" s="14">
        <f>[1]!Table_1[[#This Row],[주가]]*[1]!Table_1[[#This Row],[기말주식수]]</f>
        <v>2121656625000</v>
      </c>
      <c r="Z2870" s="14">
        <f>AA2870/10</f>
        <v>0.41731623902203951</v>
      </c>
      <c r="AA2870" s="14">
        <f>[1]!Table_1[[#This Row],[시가총액]]/[1]!Table_1[[#This Row],[당기순이익(세후영업이익)]]</f>
        <v>4.1731623902203951</v>
      </c>
      <c r="AB2870" s="10">
        <v>107428432000</v>
      </c>
    </row>
    <row r="2871" spans="1:28" ht="19.2">
      <c r="A2871" s="12">
        <v>2870</v>
      </c>
      <c r="B2871" s="12">
        <v>23590</v>
      </c>
      <c r="C2871" s="13" t="s">
        <v>445</v>
      </c>
      <c r="D2871" s="13" t="s">
        <v>6</v>
      </c>
      <c r="E2871" s="12">
        <v>2016</v>
      </c>
      <c r="F2871" s="12">
        <v>5.6340000000000003</v>
      </c>
      <c r="G2871" s="15">
        <f>([1]!Table_1[[#This Row],[총자산]]-[1]!Table_1[[#This Row],[장부가치 자기자본]]+[1]!Table_1[[#This Row],[시가총액]])/[1]!Table_1[[#This Row],[총자산]]</f>
        <v>0.91852219580155003</v>
      </c>
      <c r="H2871" s="14">
        <f>I2871/100000000000</f>
        <v>2.5341300000000002</v>
      </c>
      <c r="I2871" s="12">
        <v>253413000000</v>
      </c>
      <c r="J2871" s="12">
        <v>37.200000000000003</v>
      </c>
      <c r="K2871" s="10">
        <f>L2871/1000000000000</f>
        <v>1.1534201514110001</v>
      </c>
      <c r="L2871" s="12">
        <v>1153420151411</v>
      </c>
      <c r="M2871" s="12">
        <v>2.02</v>
      </c>
      <c r="N2871" s="12">
        <v>1</v>
      </c>
      <c r="O2871" s="15">
        <f>IF([1]!Table_1[[#This Row],[연도]]=2016,1,0)</f>
        <v>1</v>
      </c>
      <c r="P2871" s="15">
        <f>IF([1]!Table_1[[#This Row],[연도]]=2017,1,0)</f>
        <v>0</v>
      </c>
      <c r="Q2871" s="15">
        <f>IF([1]!Table_1[[#This Row],[연도]]=2018,1,0)</f>
        <v>0</v>
      </c>
      <c r="R2871" s="15">
        <f>IF([1]!Table_1[[#This Row],[연도]]=2019,1,0)</f>
        <v>0</v>
      </c>
      <c r="S2871" s="15">
        <f>IF([1]!Table_1[[#This Row],[연도]]=2020,1,0)</f>
        <v>0</v>
      </c>
      <c r="T2871" s="15">
        <f>IF([1]!Table_1[[#This Row],[연도]]=2021,1,0)</f>
        <v>0</v>
      </c>
      <c r="U2871" s="15">
        <f>IF([1]!Table_1[[#This Row],[연도]]=2022,1,0)</f>
        <v>0</v>
      </c>
      <c r="V2871" s="15">
        <f>IF([1]!Table_1[[#This Row],[연도]]=2023,1,0)</f>
        <v>0</v>
      </c>
      <c r="W2871" s="12">
        <v>1.3</v>
      </c>
      <c r="X2871" s="10">
        <f>Y2871/1000000000000</f>
        <v>0.80759910599999996</v>
      </c>
      <c r="Y2871" s="15">
        <f>[1]!Table_1[[#This Row],[주가]]*[1]!Table_1[[#This Row],[기말주식수]]</f>
        <v>807599106000</v>
      </c>
      <c r="Z2871" s="14">
        <f>AA2871/10</f>
        <v>0.31868890151649676</v>
      </c>
      <c r="AA2871" s="15">
        <f>[1]!Table_1[[#This Row],[시가총액]]/[1]!Table_1[[#This Row],[당기순이익(세후영업이익)]]</f>
        <v>3.1868890151649678</v>
      </c>
      <c r="AB2871" s="12">
        <v>10816654250</v>
      </c>
    </row>
    <row r="2872" spans="1:28" ht="19.2">
      <c r="A2872" s="10">
        <v>2871</v>
      </c>
      <c r="B2872" s="10">
        <v>23590</v>
      </c>
      <c r="C2872" s="11" t="s">
        <v>445</v>
      </c>
      <c r="D2872" s="11" t="s">
        <v>6</v>
      </c>
      <c r="E2872" s="10">
        <v>2017</v>
      </c>
      <c r="F2872" s="10">
        <v>5.3380000000000001</v>
      </c>
      <c r="G2872" s="14">
        <f>([1]!Table_1[[#This Row],[총자산]]-[1]!Table_1[[#This Row],[장부가치 자기자본]]+[1]!Table_1[[#This Row],[시가총액]])/[1]!Table_1[[#This Row],[총자산]]</f>
        <v>0.92021351685829</v>
      </c>
      <c r="H2872" s="14">
        <f>I2872/100000000000</f>
        <v>3.3150400000000002</v>
      </c>
      <c r="I2872" s="10">
        <v>331504000000</v>
      </c>
      <c r="J2872" s="10">
        <v>33.69</v>
      </c>
      <c r="K2872" s="10">
        <f>L2872/1000000000000</f>
        <v>1.351213660827</v>
      </c>
      <c r="L2872" s="10">
        <v>1351213660827</v>
      </c>
      <c r="M2872" s="10">
        <v>1.57</v>
      </c>
      <c r="N2872" s="10">
        <v>1</v>
      </c>
      <c r="O2872" s="14">
        <f>IF([1]!Table_1[[#This Row],[연도]]=2016,1,0)</f>
        <v>0</v>
      </c>
      <c r="P2872" s="14">
        <f>IF([1]!Table_1[[#This Row],[연도]]=2017,1,0)</f>
        <v>1</v>
      </c>
      <c r="Q2872" s="14">
        <f>IF([1]!Table_1[[#This Row],[연도]]=2018,1,0)</f>
        <v>0</v>
      </c>
      <c r="R2872" s="14">
        <f>IF([1]!Table_1[[#This Row],[연도]]=2019,1,0)</f>
        <v>0</v>
      </c>
      <c r="S2872" s="14">
        <f>IF([1]!Table_1[[#This Row],[연도]]=2020,1,0)</f>
        <v>0</v>
      </c>
      <c r="T2872" s="14">
        <f>IF([1]!Table_1[[#This Row],[연도]]=2021,1,0)</f>
        <v>0</v>
      </c>
      <c r="U2872" s="14">
        <f>IF([1]!Table_1[[#This Row],[연도]]=2022,1,0)</f>
        <v>0</v>
      </c>
      <c r="V2872" s="14">
        <f>IF([1]!Table_1[[#This Row],[연도]]=2023,1,0)</f>
        <v>0</v>
      </c>
      <c r="W2872" s="10">
        <v>0.81</v>
      </c>
      <c r="X2872" s="10">
        <f>Y2872/1000000000000</f>
        <v>0.86368237724999997</v>
      </c>
      <c r="Y2872" s="14">
        <f>[1]!Table_1[[#This Row],[주가]]*[1]!Table_1[[#This Row],[기말주식수]]</f>
        <v>863682377250</v>
      </c>
      <c r="Z2872" s="14">
        <f>AA2872/10</f>
        <v>0.26053452665729526</v>
      </c>
      <c r="AA2872" s="14">
        <f>[1]!Table_1[[#This Row],[시가총액]]/[1]!Table_1[[#This Row],[당기순이익(세후영업이익)]]</f>
        <v>2.6053452665729524</v>
      </c>
      <c r="AB2872" s="10">
        <v>12979985100</v>
      </c>
    </row>
    <row r="2873" spans="1:28" ht="19.2">
      <c r="A2873" s="12">
        <v>2872</v>
      </c>
      <c r="B2873" s="12">
        <v>23590</v>
      </c>
      <c r="C2873" s="13" t="s">
        <v>445</v>
      </c>
      <c r="D2873" s="13" t="s">
        <v>6</v>
      </c>
      <c r="E2873" s="12">
        <v>2018</v>
      </c>
      <c r="F2873" s="12">
        <v>6.718</v>
      </c>
      <c r="G2873" s="15">
        <f>([1]!Table_1[[#This Row],[총자산]]-[1]!Table_1[[#This Row],[장부가치 자기자본]]+[1]!Table_1[[#This Row],[시가총액]])/[1]!Table_1[[#This Row],[총자산]]</f>
        <v>0.91756096056080771</v>
      </c>
      <c r="H2873" s="14">
        <f>I2873/100000000000</f>
        <v>3.2394599999999998</v>
      </c>
      <c r="I2873" s="12">
        <v>323946000000</v>
      </c>
      <c r="J2873" s="12">
        <v>47.38</v>
      </c>
      <c r="K2873" s="10">
        <f>L2873/1000000000000</f>
        <v>2.2100066719820002</v>
      </c>
      <c r="L2873" s="12">
        <v>2210006671982</v>
      </c>
      <c r="M2873" s="12">
        <v>4.7300000000000004</v>
      </c>
      <c r="N2873" s="12">
        <v>1</v>
      </c>
      <c r="O2873" s="15">
        <f>IF([1]!Table_1[[#This Row],[연도]]=2016,1,0)</f>
        <v>0</v>
      </c>
      <c r="P2873" s="15">
        <f>IF([1]!Table_1[[#This Row],[연도]]=2017,1,0)</f>
        <v>0</v>
      </c>
      <c r="Q2873" s="15">
        <f>IF([1]!Table_1[[#This Row],[연도]]=2018,1,0)</f>
        <v>1</v>
      </c>
      <c r="R2873" s="15">
        <f>IF([1]!Table_1[[#This Row],[연도]]=2019,1,0)</f>
        <v>0</v>
      </c>
      <c r="S2873" s="15">
        <f>IF([1]!Table_1[[#This Row],[연도]]=2020,1,0)</f>
        <v>0</v>
      </c>
      <c r="T2873" s="15">
        <f>IF([1]!Table_1[[#This Row],[연도]]=2021,1,0)</f>
        <v>0</v>
      </c>
      <c r="U2873" s="15">
        <f>IF([1]!Table_1[[#This Row],[연도]]=2022,1,0)</f>
        <v>0</v>
      </c>
      <c r="V2873" s="15">
        <f>IF([1]!Table_1[[#This Row],[연도]]=2023,1,0)</f>
        <v>0</v>
      </c>
      <c r="W2873" s="12">
        <v>1.23</v>
      </c>
      <c r="X2873" s="10">
        <f>Y2873/1000000000000</f>
        <v>0.84573573044999995</v>
      </c>
      <c r="Y2873" s="15">
        <f>[1]!Table_1[[#This Row],[주가]]*[1]!Table_1[[#This Row],[기말주식수]]</f>
        <v>845735730450</v>
      </c>
      <c r="Z2873" s="14">
        <f>AA2873/10</f>
        <v>0.26107305861162045</v>
      </c>
      <c r="AA2873" s="15">
        <f>[1]!Table_1[[#This Row],[시가총액]]/[1]!Table_1[[#This Row],[당기순이익(세후영업이익)]]</f>
        <v>2.6107305861162047</v>
      </c>
      <c r="AB2873" s="12">
        <v>15143315950</v>
      </c>
    </row>
    <row r="2874" spans="1:28" ht="19.2">
      <c r="A2874" s="10">
        <v>2873</v>
      </c>
      <c r="B2874" s="10">
        <v>23590</v>
      </c>
      <c r="C2874" s="11" t="s">
        <v>445</v>
      </c>
      <c r="D2874" s="11" t="s">
        <v>6</v>
      </c>
      <c r="E2874" s="10">
        <v>2019</v>
      </c>
      <c r="F2874" s="10">
        <v>4.3719999999999999</v>
      </c>
      <c r="G2874" s="14">
        <f>([1]!Table_1[[#This Row],[총자산]]-[1]!Table_1[[#This Row],[장부가치 자기자본]]+[1]!Table_1[[#This Row],[시가총액]])/[1]!Table_1[[#This Row],[총자산]]</f>
        <v>0.926772741121626</v>
      </c>
      <c r="H2874" s="14">
        <f>I2874/100000000000</f>
        <v>5.0753899999999996</v>
      </c>
      <c r="I2874" s="10">
        <v>507539000000</v>
      </c>
      <c r="J2874" s="10">
        <v>27.89</v>
      </c>
      <c r="K2874" s="10">
        <f>L2874/1000000000000</f>
        <v>2.9018331256300001</v>
      </c>
      <c r="L2874" s="10">
        <v>2901833125630</v>
      </c>
      <c r="M2874" s="10">
        <v>4.47</v>
      </c>
      <c r="N2874" s="10">
        <v>1</v>
      </c>
      <c r="O2874" s="14">
        <f>IF([1]!Table_1[[#This Row],[연도]]=2016,1,0)</f>
        <v>0</v>
      </c>
      <c r="P2874" s="14">
        <f>IF([1]!Table_1[[#This Row],[연도]]=2017,1,0)</f>
        <v>0</v>
      </c>
      <c r="Q2874" s="14">
        <f>IF([1]!Table_1[[#This Row],[연도]]=2018,1,0)</f>
        <v>0</v>
      </c>
      <c r="R2874" s="14">
        <f>IF([1]!Table_1[[#This Row],[연도]]=2019,1,0)</f>
        <v>1</v>
      </c>
      <c r="S2874" s="14">
        <f>IF([1]!Table_1[[#This Row],[연도]]=2020,1,0)</f>
        <v>0</v>
      </c>
      <c r="T2874" s="14">
        <f>IF([1]!Table_1[[#This Row],[연도]]=2021,1,0)</f>
        <v>0</v>
      </c>
      <c r="U2874" s="14">
        <f>IF([1]!Table_1[[#This Row],[연도]]=2022,1,0)</f>
        <v>0</v>
      </c>
      <c r="V2874" s="14">
        <f>IF([1]!Table_1[[#This Row],[연도]]=2023,1,0)</f>
        <v>0</v>
      </c>
      <c r="W2874" s="10">
        <v>1.04</v>
      </c>
      <c r="X2874" s="10">
        <f>Y2874/1000000000000</f>
        <v>0.85246572300000001</v>
      </c>
      <c r="Y2874" s="14">
        <f>[1]!Table_1[[#This Row],[주가]]*[1]!Table_1[[#This Row],[기말주식수]]</f>
        <v>852465723000</v>
      </c>
      <c r="Z2874" s="14">
        <f>AA2874/10</f>
        <v>0.16796063415816323</v>
      </c>
      <c r="AA2874" s="14">
        <f>[1]!Table_1[[#This Row],[시가총액]]/[1]!Table_1[[#This Row],[당기순이익(세후영업이익)]]</f>
        <v>1.6796063415816322</v>
      </c>
      <c r="AB2874" s="10">
        <v>17306646800</v>
      </c>
    </row>
    <row r="2875" spans="1:28" ht="19.2">
      <c r="A2875" s="12">
        <v>2874</v>
      </c>
      <c r="B2875" s="12">
        <v>23590</v>
      </c>
      <c r="C2875" s="13" t="s">
        <v>445</v>
      </c>
      <c r="D2875" s="13" t="s">
        <v>6</v>
      </c>
      <c r="E2875" s="12">
        <v>2020</v>
      </c>
      <c r="F2875" s="12">
        <v>3.1840000000000002</v>
      </c>
      <c r="G2875" s="15">
        <f>([1]!Table_1[[#This Row],[총자산]]-[1]!Table_1[[#This Row],[장부가치 자기자본]]+[1]!Table_1[[#This Row],[시가총액]])/[1]!Table_1[[#This Row],[총자산]]</f>
        <v>0.9414172055374137</v>
      </c>
      <c r="H2875" s="14">
        <f>I2875/100000000000</f>
        <v>10.1539</v>
      </c>
      <c r="I2875" s="12">
        <v>1015390000000</v>
      </c>
      <c r="J2875" s="12">
        <v>56.1</v>
      </c>
      <c r="K2875" s="10">
        <f>L2875/1000000000000</f>
        <v>5.164695883437</v>
      </c>
      <c r="L2875" s="12">
        <v>5164695883437</v>
      </c>
      <c r="M2875" s="12">
        <v>3.83</v>
      </c>
      <c r="N2875" s="12">
        <v>1</v>
      </c>
      <c r="O2875" s="15">
        <f>IF([1]!Table_1[[#This Row],[연도]]=2016,1,0)</f>
        <v>0</v>
      </c>
      <c r="P2875" s="15">
        <f>IF([1]!Table_1[[#This Row],[연도]]=2017,1,0)</f>
        <v>0</v>
      </c>
      <c r="Q2875" s="15">
        <f>IF([1]!Table_1[[#This Row],[연도]]=2018,1,0)</f>
        <v>0</v>
      </c>
      <c r="R2875" s="15">
        <f>IF([1]!Table_1[[#This Row],[연도]]=2019,1,0)</f>
        <v>0</v>
      </c>
      <c r="S2875" s="15">
        <f>IF([1]!Table_1[[#This Row],[연도]]=2020,1,0)</f>
        <v>1</v>
      </c>
      <c r="T2875" s="15">
        <f>IF([1]!Table_1[[#This Row],[연도]]=2021,1,0)</f>
        <v>0</v>
      </c>
      <c r="U2875" s="15">
        <f>IF([1]!Table_1[[#This Row],[연도]]=2022,1,0)</f>
        <v>0</v>
      </c>
      <c r="V2875" s="15">
        <f>IF([1]!Table_1[[#This Row],[연도]]=2023,1,0)</f>
        <v>0</v>
      </c>
      <c r="W2875" s="12">
        <v>0.68</v>
      </c>
      <c r="X2875" s="10">
        <f>Y2875/1000000000000</f>
        <v>0.98257891230000005</v>
      </c>
      <c r="Y2875" s="15">
        <f>[1]!Table_1[[#This Row],[주가]]*[1]!Table_1[[#This Row],[기말주식수]]</f>
        <v>982578912300</v>
      </c>
      <c r="Z2875" s="14">
        <f>AA2875/10</f>
        <v>9.6768622135337157E-2</v>
      </c>
      <c r="AA2875" s="15">
        <f>[1]!Table_1[[#This Row],[시가총액]]/[1]!Table_1[[#This Row],[당기순이익(세후영업이익)]]</f>
        <v>0.96768622135337157</v>
      </c>
      <c r="AB2875" s="12">
        <v>21633308500</v>
      </c>
    </row>
    <row r="2876" spans="1:28" ht="19.2">
      <c r="A2876" s="10">
        <v>2875</v>
      </c>
      <c r="B2876" s="10">
        <v>23590</v>
      </c>
      <c r="C2876" s="11" t="s">
        <v>445</v>
      </c>
      <c r="D2876" s="11" t="s">
        <v>6</v>
      </c>
      <c r="E2876" s="10">
        <v>2021</v>
      </c>
      <c r="F2876" s="10">
        <v>2.84</v>
      </c>
      <c r="G2876" s="14">
        <f>([1]!Table_1[[#This Row],[총자산]]-[1]!Table_1[[#This Row],[장부가치 자기자본]]+[1]!Table_1[[#This Row],[시가총액]])/[1]!Table_1[[#This Row],[총자산]]</f>
        <v>0.92242399306622669</v>
      </c>
      <c r="H2876" s="14">
        <f>I2876/100000000000</f>
        <v>12.5723</v>
      </c>
      <c r="I2876" s="10">
        <v>1257230000000</v>
      </c>
      <c r="J2876" s="10">
        <v>19.940000000000001</v>
      </c>
      <c r="K2876" s="10">
        <f>L2876/1000000000000</f>
        <v>6.0869804018969997</v>
      </c>
      <c r="L2876" s="10">
        <v>6086980401897</v>
      </c>
      <c r="M2876" s="10">
        <v>3.68</v>
      </c>
      <c r="N2876" s="10">
        <v>1</v>
      </c>
      <c r="O2876" s="14">
        <f>IF([1]!Table_1[[#This Row],[연도]]=2016,1,0)</f>
        <v>0</v>
      </c>
      <c r="P2876" s="14">
        <f>IF([1]!Table_1[[#This Row],[연도]]=2017,1,0)</f>
        <v>0</v>
      </c>
      <c r="Q2876" s="14">
        <f>IF([1]!Table_1[[#This Row],[연도]]=2018,1,0)</f>
        <v>0</v>
      </c>
      <c r="R2876" s="14">
        <f>IF([1]!Table_1[[#This Row],[연도]]=2019,1,0)</f>
        <v>0</v>
      </c>
      <c r="S2876" s="14">
        <f>IF([1]!Table_1[[#This Row],[연도]]=2020,1,0)</f>
        <v>0</v>
      </c>
      <c r="T2876" s="14">
        <f>IF([1]!Table_1[[#This Row],[연도]]=2021,1,0)</f>
        <v>1</v>
      </c>
      <c r="U2876" s="14">
        <f>IF([1]!Table_1[[#This Row],[연도]]=2022,1,0)</f>
        <v>0</v>
      </c>
      <c r="V2876" s="14">
        <f>IF([1]!Table_1[[#This Row],[연도]]=2023,1,0)</f>
        <v>0</v>
      </c>
      <c r="W2876" s="10">
        <v>0.43</v>
      </c>
      <c r="X2876" s="10">
        <f>Y2876/1000000000000</f>
        <v>1.0229588676000001</v>
      </c>
      <c r="Y2876" s="14">
        <f>[1]!Table_1[[#This Row],[주가]]*[1]!Table_1[[#This Row],[기말주식수]]</f>
        <v>1022958867600</v>
      </c>
      <c r="Z2876" s="14">
        <f>AA2876/10</f>
        <v>8.1366087955266744E-2</v>
      </c>
      <c r="AA2876" s="14">
        <f>[1]!Table_1[[#This Row],[시가총액]]/[1]!Table_1[[#This Row],[당기순이익(세후영업이익)]]</f>
        <v>0.81366087955266742</v>
      </c>
      <c r="AB2876" s="10">
        <v>25959970200</v>
      </c>
    </row>
    <row r="2877" spans="1:28" ht="19.2">
      <c r="A2877" s="12">
        <v>2876</v>
      </c>
      <c r="B2877" s="12">
        <v>23590</v>
      </c>
      <c r="C2877" s="13" t="s">
        <v>445</v>
      </c>
      <c r="D2877" s="13" t="s">
        <v>6</v>
      </c>
      <c r="E2877" s="12">
        <v>2022</v>
      </c>
      <c r="F2877" s="12">
        <v>3.8039999999999998</v>
      </c>
      <c r="G2877" s="15">
        <f>([1]!Table_1[[#This Row],[총자산]]-[1]!Table_1[[#This Row],[장부가치 자기자본]]+[1]!Table_1[[#This Row],[시가총액]])/[1]!Table_1[[#This Row],[총자산]]</f>
        <v>0.91216050713984786</v>
      </c>
      <c r="H2877" s="14">
        <f>I2877/100000000000</f>
        <v>7.1868699999999999</v>
      </c>
      <c r="I2877" s="12">
        <v>718687000000</v>
      </c>
      <c r="J2877" s="12">
        <v>6.34</v>
      </c>
      <c r="K2877" s="10">
        <f>L2877/1000000000000</f>
        <v>9.2106103130820003</v>
      </c>
      <c r="L2877" s="12">
        <v>9210610313082</v>
      </c>
      <c r="M2877" s="12">
        <v>5.15</v>
      </c>
      <c r="N2877" s="12">
        <v>1</v>
      </c>
      <c r="O2877" s="15">
        <f>IF([1]!Table_1[[#This Row],[연도]]=2016,1,0)</f>
        <v>0</v>
      </c>
      <c r="P2877" s="15">
        <f>IF([1]!Table_1[[#This Row],[연도]]=2017,1,0)</f>
        <v>0</v>
      </c>
      <c r="Q2877" s="15">
        <f>IF([1]!Table_1[[#This Row],[연도]]=2018,1,0)</f>
        <v>0</v>
      </c>
      <c r="R2877" s="15">
        <f>IF([1]!Table_1[[#This Row],[연도]]=2019,1,0)</f>
        <v>0</v>
      </c>
      <c r="S2877" s="15">
        <f>IF([1]!Table_1[[#This Row],[연도]]=2020,1,0)</f>
        <v>0</v>
      </c>
      <c r="T2877" s="15">
        <f>IF([1]!Table_1[[#This Row],[연도]]=2021,1,0)</f>
        <v>0</v>
      </c>
      <c r="U2877" s="15">
        <f>IF([1]!Table_1[[#This Row],[연도]]=2022,1,0)</f>
        <v>1</v>
      </c>
      <c r="V2877" s="15">
        <f>IF([1]!Table_1[[#This Row],[연도]]=2023,1,0)</f>
        <v>0</v>
      </c>
      <c r="W2877" s="12">
        <v>0.78</v>
      </c>
      <c r="X2877" s="10">
        <f>Y2877/1000000000000</f>
        <v>0.86143904640000002</v>
      </c>
      <c r="Y2877" s="15">
        <f>[1]!Table_1[[#This Row],[주가]]*[1]!Table_1[[#This Row],[기말주식수]]</f>
        <v>861439046400</v>
      </c>
      <c r="Z2877" s="14">
        <f>AA2877/10</f>
        <v>0.11986289530769305</v>
      </c>
      <c r="AA2877" s="15">
        <f>[1]!Table_1[[#This Row],[시가총액]]/[1]!Table_1[[#This Row],[당기순이익(세후영업이익)]]</f>
        <v>1.1986289530769305</v>
      </c>
      <c r="AB2877" s="12">
        <v>25890509400</v>
      </c>
    </row>
    <row r="2878" spans="1:28" ht="19.2">
      <c r="A2878" s="10">
        <v>2877</v>
      </c>
      <c r="B2878" s="10">
        <v>23590</v>
      </c>
      <c r="C2878" s="11" t="s">
        <v>445</v>
      </c>
      <c r="D2878" s="11" t="s">
        <v>6</v>
      </c>
      <c r="E2878" s="10">
        <v>2023</v>
      </c>
      <c r="F2878" s="10">
        <v>6.1639999999999997</v>
      </c>
      <c r="G2878" s="14">
        <f>([1]!Table_1[[#This Row],[총자산]]-[1]!Table_1[[#This Row],[장부가치 자기자본]]+[1]!Table_1[[#This Row],[시가총액]])/[1]!Table_1[[#This Row],[총자산]]</f>
        <v>0.91099268169427217</v>
      </c>
      <c r="H2878" s="14">
        <f>I2878/100000000000</f>
        <v>6.3987999999999996</v>
      </c>
      <c r="I2878" s="10">
        <v>639880000000</v>
      </c>
      <c r="J2878" s="10">
        <v>8.2899999999999991</v>
      </c>
      <c r="K2878" s="10">
        <f>L2878/1000000000000</f>
        <v>9.8551417971339994</v>
      </c>
      <c r="L2878" s="10">
        <v>9855141797134</v>
      </c>
      <c r="M2878" s="10">
        <v>6.75</v>
      </c>
      <c r="N2878" s="10">
        <v>1</v>
      </c>
      <c r="O2878" s="14">
        <f>IF([1]!Table_1[[#This Row],[연도]]=2016,1,0)</f>
        <v>0</v>
      </c>
      <c r="P2878" s="14">
        <f>IF([1]!Table_1[[#This Row],[연도]]=2017,1,0)</f>
        <v>0</v>
      </c>
      <c r="Q2878" s="14">
        <f>IF([1]!Table_1[[#This Row],[연도]]=2018,1,0)</f>
        <v>0</v>
      </c>
      <c r="R2878" s="14">
        <f>IF([1]!Table_1[[#This Row],[연도]]=2019,1,0)</f>
        <v>0</v>
      </c>
      <c r="S2878" s="14">
        <f>IF([1]!Table_1[[#This Row],[연도]]=2020,1,0)</f>
        <v>0</v>
      </c>
      <c r="T2878" s="14">
        <f>IF([1]!Table_1[[#This Row],[연도]]=2021,1,0)</f>
        <v>0</v>
      </c>
      <c r="U2878" s="14">
        <f>IF([1]!Table_1[[#This Row],[연도]]=2022,1,0)</f>
        <v>0</v>
      </c>
      <c r="V2878" s="14">
        <f>IF([1]!Table_1[[#This Row],[연도]]=2023,1,0)</f>
        <v>1</v>
      </c>
      <c r="W2878" s="10">
        <v>0.87</v>
      </c>
      <c r="X2878" s="10">
        <f>Y2878/1000000000000</f>
        <v>0.80266377813000001</v>
      </c>
      <c r="Y2878" s="14">
        <f>[1]!Table_1[[#This Row],[주가]]*[1]!Table_1[[#This Row],[기말주식수]]</f>
        <v>802663778130</v>
      </c>
      <c r="Z2878" s="14">
        <f>AA2878/10</f>
        <v>0.12543973528317809</v>
      </c>
      <c r="AA2878" s="14">
        <f>[1]!Table_1[[#This Row],[시가총액]]/[1]!Table_1[[#This Row],[당기순이익(세후영업이익)]]</f>
        <v>1.2543973528317809</v>
      </c>
      <c r="AB2878" s="10">
        <v>30205594300</v>
      </c>
    </row>
    <row r="2879" spans="1:28" ht="19.2">
      <c r="A2879" s="12">
        <v>2878</v>
      </c>
      <c r="B2879" s="12">
        <v>23600</v>
      </c>
      <c r="C2879" s="13" t="s">
        <v>446</v>
      </c>
      <c r="D2879" s="13" t="s">
        <v>20</v>
      </c>
      <c r="E2879" s="12">
        <v>2016</v>
      </c>
      <c r="F2879" s="12">
        <v>1.7370000000000001</v>
      </c>
      <c r="G2879" s="15">
        <f>([1]!Table_1[[#This Row],[총자산]]-[1]!Table_1[[#This Row],[장부가치 자기자본]]+[1]!Table_1[[#This Row],[시가총액]])/[1]!Table_1[[#This Row],[총자산]]</f>
        <v>0.61729209245457672</v>
      </c>
      <c r="H2879" s="14">
        <f>I2879/100000000000</f>
        <v>0.17388912604000001</v>
      </c>
      <c r="I2879" s="12">
        <v>17388912604</v>
      </c>
      <c r="J2879" s="12">
        <v>8.14</v>
      </c>
      <c r="K2879" s="10">
        <f>L2879/1000000000000</f>
        <v>0.32668670991900001</v>
      </c>
      <c r="L2879" s="12">
        <v>326686709919</v>
      </c>
      <c r="M2879" s="12">
        <v>0.88</v>
      </c>
      <c r="N2879" s="12">
        <v>1</v>
      </c>
      <c r="O2879" s="15">
        <f>IF([1]!Table_1[[#This Row],[연도]]=2016,1,0)</f>
        <v>1</v>
      </c>
      <c r="P2879" s="15">
        <f>IF([1]!Table_1[[#This Row],[연도]]=2017,1,0)</f>
        <v>0</v>
      </c>
      <c r="Q2879" s="15">
        <f>IF([1]!Table_1[[#This Row],[연도]]=2018,1,0)</f>
        <v>0</v>
      </c>
      <c r="R2879" s="15">
        <f>IF([1]!Table_1[[#This Row],[연도]]=2019,1,0)</f>
        <v>0</v>
      </c>
      <c r="S2879" s="15">
        <f>IF([1]!Table_1[[#This Row],[연도]]=2020,1,0)</f>
        <v>0</v>
      </c>
      <c r="T2879" s="15">
        <f>IF([1]!Table_1[[#This Row],[연도]]=2021,1,0)</f>
        <v>0</v>
      </c>
      <c r="U2879" s="15">
        <f>IF([1]!Table_1[[#This Row],[연도]]=2022,1,0)</f>
        <v>0</v>
      </c>
      <c r="V2879" s="15">
        <f>IF([1]!Table_1[[#This Row],[연도]]=2023,1,0)</f>
        <v>0</v>
      </c>
      <c r="W2879" s="12">
        <v>0.25</v>
      </c>
      <c r="X2879" s="10">
        <f>Y2879/1000000000000</f>
        <v>0.109928</v>
      </c>
      <c r="Y2879" s="15">
        <f>[1]!Table_1[[#This Row],[주가]]*[1]!Table_1[[#This Row],[기말주식수]]</f>
        <v>109928000000</v>
      </c>
      <c r="Z2879" s="14">
        <f>AA2879/10</f>
        <v>0.63217293975422639</v>
      </c>
      <c r="AA2879" s="15">
        <f>[1]!Table_1[[#This Row],[시가총액]]/[1]!Table_1[[#This Row],[당기순이익(세후영업이익)]]</f>
        <v>6.3217293975422644</v>
      </c>
      <c r="AB2879" s="12">
        <v>700000000</v>
      </c>
    </row>
    <row r="2880" spans="1:28" ht="19.2">
      <c r="A2880" s="10">
        <v>2879</v>
      </c>
      <c r="B2880" s="10">
        <v>23600</v>
      </c>
      <c r="C2880" s="11" t="s">
        <v>446</v>
      </c>
      <c r="D2880" s="11" t="s">
        <v>20</v>
      </c>
      <c r="E2880" s="10">
        <v>2017</v>
      </c>
      <c r="F2880" s="10">
        <v>7.6180000000000003</v>
      </c>
      <c r="G2880" s="14">
        <f>([1]!Table_1[[#This Row],[총자산]]-[1]!Table_1[[#This Row],[장부가치 자기자본]]+[1]!Table_1[[#This Row],[시가총액]])/[1]!Table_1[[#This Row],[총자산]]</f>
        <v>0.58068978034336072</v>
      </c>
      <c r="H2880" s="14">
        <f>I2880/100000000000</f>
        <v>7.6624366080000006E-2</v>
      </c>
      <c r="I2880" s="10">
        <v>7662436608</v>
      </c>
      <c r="J2880" s="10">
        <v>-10.96</v>
      </c>
      <c r="K2880" s="10">
        <f>L2880/1000000000000</f>
        <v>0.32385890907800002</v>
      </c>
      <c r="L2880" s="10">
        <v>323858909078</v>
      </c>
      <c r="M2880" s="10">
        <v>1.48</v>
      </c>
      <c r="N2880" s="10">
        <v>1</v>
      </c>
      <c r="O2880" s="14">
        <f>IF([1]!Table_1[[#This Row],[연도]]=2016,1,0)</f>
        <v>0</v>
      </c>
      <c r="P2880" s="14">
        <f>IF([1]!Table_1[[#This Row],[연도]]=2017,1,0)</f>
        <v>1</v>
      </c>
      <c r="Q2880" s="14">
        <f>IF([1]!Table_1[[#This Row],[연도]]=2018,1,0)</f>
        <v>0</v>
      </c>
      <c r="R2880" s="14">
        <f>IF([1]!Table_1[[#This Row],[연도]]=2019,1,0)</f>
        <v>0</v>
      </c>
      <c r="S2880" s="14">
        <f>IF([1]!Table_1[[#This Row],[연도]]=2020,1,0)</f>
        <v>0</v>
      </c>
      <c r="T2880" s="14">
        <f>IF([1]!Table_1[[#This Row],[연도]]=2021,1,0)</f>
        <v>0</v>
      </c>
      <c r="U2880" s="14">
        <f>IF([1]!Table_1[[#This Row],[연도]]=2022,1,0)</f>
        <v>0</v>
      </c>
      <c r="V2880" s="14">
        <f>IF([1]!Table_1[[#This Row],[연도]]=2023,1,0)</f>
        <v>0</v>
      </c>
      <c r="W2880" s="10">
        <v>0.62</v>
      </c>
      <c r="X2880" s="10">
        <f>Y2880/1000000000000</f>
        <v>8.5064000000000001E-2</v>
      </c>
      <c r="Y2880" s="14">
        <f>[1]!Table_1[[#This Row],[주가]]*[1]!Table_1[[#This Row],[기말주식수]]</f>
        <v>85064000000</v>
      </c>
      <c r="Z2880" s="14">
        <f>AA2880/10</f>
        <v>1.1101429525849331</v>
      </c>
      <c r="AA2880" s="14">
        <f>[1]!Table_1[[#This Row],[시가총액]]/[1]!Table_1[[#This Row],[당기순이익(세후영업이익)]]</f>
        <v>11.101429525849332</v>
      </c>
      <c r="AB2880" s="10">
        <v>697469350</v>
      </c>
    </row>
    <row r="2881" spans="1:28" ht="19.2">
      <c r="A2881" s="12">
        <v>2880</v>
      </c>
      <c r="B2881" s="12">
        <v>23600</v>
      </c>
      <c r="C2881" s="13" t="s">
        <v>446</v>
      </c>
      <c r="D2881" s="13" t="s">
        <v>20</v>
      </c>
      <c r="E2881" s="12">
        <v>2018</v>
      </c>
      <c r="F2881" s="12">
        <v>1.133</v>
      </c>
      <c r="G2881" s="15">
        <f>([1]!Table_1[[#This Row],[총자산]]-[1]!Table_1[[#This Row],[장부가치 자기자본]]+[1]!Table_1[[#This Row],[시가총액]])/[1]!Table_1[[#This Row],[총자산]]</f>
        <v>0.5521143672605201</v>
      </c>
      <c r="H2881" s="14">
        <f>I2881/100000000000</f>
        <v>0.5373343075</v>
      </c>
      <c r="I2881" s="12">
        <v>53733430750</v>
      </c>
      <c r="J2881" s="12">
        <v>6.02</v>
      </c>
      <c r="K2881" s="10">
        <f>L2881/1000000000000</f>
        <v>0.37478874669899997</v>
      </c>
      <c r="L2881" s="12">
        <v>374788746699</v>
      </c>
      <c r="M2881" s="12">
        <v>5.35</v>
      </c>
      <c r="N2881" s="12">
        <v>1</v>
      </c>
      <c r="O2881" s="15">
        <f>IF([1]!Table_1[[#This Row],[연도]]=2016,1,0)</f>
        <v>0</v>
      </c>
      <c r="P2881" s="15">
        <f>IF([1]!Table_1[[#This Row],[연도]]=2017,1,0)</f>
        <v>0</v>
      </c>
      <c r="Q2881" s="15">
        <f>IF([1]!Table_1[[#This Row],[연도]]=2018,1,0)</f>
        <v>1</v>
      </c>
      <c r="R2881" s="15">
        <f>IF([1]!Table_1[[#This Row],[연도]]=2019,1,0)</f>
        <v>0</v>
      </c>
      <c r="S2881" s="15">
        <f>IF([1]!Table_1[[#This Row],[연도]]=2020,1,0)</f>
        <v>0</v>
      </c>
      <c r="T2881" s="15">
        <f>IF([1]!Table_1[[#This Row],[연도]]=2021,1,0)</f>
        <v>0</v>
      </c>
      <c r="U2881" s="15">
        <f>IF([1]!Table_1[[#This Row],[연도]]=2022,1,0)</f>
        <v>0</v>
      </c>
      <c r="V2881" s="15">
        <f>IF([1]!Table_1[[#This Row],[연도]]=2023,1,0)</f>
        <v>0</v>
      </c>
      <c r="W2881" s="12">
        <v>0.81</v>
      </c>
      <c r="X2881" s="10">
        <f>Y2881/1000000000000</f>
        <v>0.1193787</v>
      </c>
      <c r="Y2881" s="15">
        <f>[1]!Table_1[[#This Row],[주가]]*[1]!Table_1[[#This Row],[기말주식수]]</f>
        <v>119378700000</v>
      </c>
      <c r="Z2881" s="14">
        <f>AA2881/10</f>
        <v>0.22216839374247471</v>
      </c>
      <c r="AA2881" s="15">
        <f>[1]!Table_1[[#This Row],[시가총액]]/[1]!Table_1[[#This Row],[당기순이익(세후영업이익)]]</f>
        <v>2.2216839374247472</v>
      </c>
      <c r="AB2881" s="12">
        <v>732435050</v>
      </c>
    </row>
    <row r="2882" spans="1:28" ht="19.2">
      <c r="A2882" s="10">
        <v>2881</v>
      </c>
      <c r="B2882" s="10">
        <v>23600</v>
      </c>
      <c r="C2882" s="11" t="s">
        <v>446</v>
      </c>
      <c r="D2882" s="11" t="s">
        <v>20</v>
      </c>
      <c r="E2882" s="10">
        <v>2019</v>
      </c>
      <c r="F2882" s="10">
        <v>6.2770000000000001</v>
      </c>
      <c r="G2882" s="14">
        <f>([1]!Table_1[[#This Row],[총자산]]-[1]!Table_1[[#This Row],[장부가치 자기자본]]+[1]!Table_1[[#This Row],[시가총액]])/[1]!Table_1[[#This Row],[총자산]]</f>
        <v>0.50090071620420906</v>
      </c>
      <c r="H2882" s="14">
        <f>I2882/100000000000</f>
        <v>0.4566451856</v>
      </c>
      <c r="I2882" s="10">
        <v>45664518560</v>
      </c>
      <c r="J2882" s="10">
        <v>-2.19</v>
      </c>
      <c r="K2882" s="10">
        <f>L2882/1000000000000</f>
        <v>0.36700784702900002</v>
      </c>
      <c r="L2882" s="10">
        <v>367007847029</v>
      </c>
      <c r="M2882" s="10">
        <v>5.33</v>
      </c>
      <c r="N2882" s="10">
        <v>1</v>
      </c>
      <c r="O2882" s="14">
        <f>IF([1]!Table_1[[#This Row],[연도]]=2016,1,0)</f>
        <v>0</v>
      </c>
      <c r="P2882" s="14">
        <f>IF([1]!Table_1[[#This Row],[연도]]=2017,1,0)</f>
        <v>0</v>
      </c>
      <c r="Q2882" s="14">
        <f>IF([1]!Table_1[[#This Row],[연도]]=2018,1,0)</f>
        <v>0</v>
      </c>
      <c r="R2882" s="14">
        <f>IF([1]!Table_1[[#This Row],[연도]]=2019,1,0)</f>
        <v>1</v>
      </c>
      <c r="S2882" s="14">
        <f>IF([1]!Table_1[[#This Row],[연도]]=2020,1,0)</f>
        <v>0</v>
      </c>
      <c r="T2882" s="14">
        <f>IF([1]!Table_1[[#This Row],[연도]]=2021,1,0)</f>
        <v>0</v>
      </c>
      <c r="U2882" s="14">
        <f>IF([1]!Table_1[[#This Row],[연도]]=2022,1,0)</f>
        <v>0</v>
      </c>
      <c r="V2882" s="14">
        <f>IF([1]!Table_1[[#This Row],[연도]]=2023,1,0)</f>
        <v>0</v>
      </c>
      <c r="W2882" s="10">
        <v>0.46</v>
      </c>
      <c r="X2882" s="10">
        <f>Y2882/1000000000000</f>
        <v>0.1327557</v>
      </c>
      <c r="Y2882" s="14">
        <f>[1]!Table_1[[#This Row],[주가]]*[1]!Table_1[[#This Row],[기말주식수]]</f>
        <v>132755700000</v>
      </c>
      <c r="Z2882" s="14">
        <f>AA2882/10</f>
        <v>0.29071958751862947</v>
      </c>
      <c r="AA2882" s="14">
        <f>[1]!Table_1[[#This Row],[시가총액]]/[1]!Table_1[[#This Row],[당기순이익(세후영업이익)]]</f>
        <v>2.9071958751862947</v>
      </c>
      <c r="AB2882" s="10">
        <v>2014723625</v>
      </c>
    </row>
    <row r="2883" spans="1:28" ht="19.2">
      <c r="A2883" s="12">
        <v>2882</v>
      </c>
      <c r="B2883" s="12">
        <v>23600</v>
      </c>
      <c r="C2883" s="13" t="s">
        <v>446</v>
      </c>
      <c r="D2883" s="13" t="s">
        <v>20</v>
      </c>
      <c r="E2883" s="12">
        <v>2020</v>
      </c>
      <c r="F2883" s="12">
        <v>4.8079999999999998</v>
      </c>
      <c r="G2883" s="15">
        <f>([1]!Table_1[[#This Row],[총자산]]-[1]!Table_1[[#This Row],[장부가치 자기자본]]+[1]!Table_1[[#This Row],[시가총액]])/[1]!Table_1[[#This Row],[총자산]]</f>
        <v>0.5894409834838138</v>
      </c>
      <c r="H2883" s="14">
        <f>I2883/100000000000</f>
        <v>0.46862271496000002</v>
      </c>
      <c r="I2883" s="12">
        <v>46862271496</v>
      </c>
      <c r="J2883" s="12">
        <v>10.52</v>
      </c>
      <c r="K2883" s="10">
        <f>L2883/1000000000000</f>
        <v>0.40344553385600002</v>
      </c>
      <c r="L2883" s="12">
        <v>403445533856</v>
      </c>
      <c r="M2883" s="12">
        <v>5.1100000000000003</v>
      </c>
      <c r="N2883" s="12">
        <v>1</v>
      </c>
      <c r="O2883" s="15">
        <f>IF([1]!Table_1[[#This Row],[연도]]=2016,1,0)</f>
        <v>0</v>
      </c>
      <c r="P2883" s="15">
        <f>IF([1]!Table_1[[#This Row],[연도]]=2017,1,0)</f>
        <v>0</v>
      </c>
      <c r="Q2883" s="15">
        <f>IF([1]!Table_1[[#This Row],[연도]]=2018,1,0)</f>
        <v>0</v>
      </c>
      <c r="R2883" s="15">
        <f>IF([1]!Table_1[[#This Row],[연도]]=2019,1,0)</f>
        <v>0</v>
      </c>
      <c r="S2883" s="15">
        <f>IF([1]!Table_1[[#This Row],[연도]]=2020,1,0)</f>
        <v>1</v>
      </c>
      <c r="T2883" s="15">
        <f>IF([1]!Table_1[[#This Row],[연도]]=2021,1,0)</f>
        <v>0</v>
      </c>
      <c r="U2883" s="15">
        <f>IF([1]!Table_1[[#This Row],[연도]]=2022,1,0)</f>
        <v>0</v>
      </c>
      <c r="V2883" s="15">
        <f>IF([1]!Table_1[[#This Row],[연도]]=2023,1,0)</f>
        <v>0</v>
      </c>
      <c r="W2883" s="12">
        <v>0.4</v>
      </c>
      <c r="X2883" s="10">
        <f>Y2883/1000000000000</f>
        <v>0.19403999999999999</v>
      </c>
      <c r="Y2883" s="15">
        <f>[1]!Table_1[[#This Row],[주가]]*[1]!Table_1[[#This Row],[기말주식수]]</f>
        <v>194040000000</v>
      </c>
      <c r="Z2883" s="14">
        <f>AA2883/10</f>
        <v>0.41406443564427431</v>
      </c>
      <c r="AA2883" s="15">
        <f>[1]!Table_1[[#This Row],[시가총액]]/[1]!Table_1[[#This Row],[당기순이익(세후영업이익)]]</f>
        <v>4.1406443564427429</v>
      </c>
      <c r="AB2883" s="12">
        <v>1995973625</v>
      </c>
    </row>
    <row r="2884" spans="1:28" ht="19.2">
      <c r="A2884" s="10">
        <v>2883</v>
      </c>
      <c r="B2884" s="10">
        <v>23600</v>
      </c>
      <c r="C2884" s="11" t="s">
        <v>446</v>
      </c>
      <c r="D2884" s="11" t="s">
        <v>20</v>
      </c>
      <c r="E2884" s="10">
        <v>2021</v>
      </c>
      <c r="F2884" s="10">
        <v>4.6449999999999996</v>
      </c>
      <c r="G2884" s="14">
        <f>([1]!Table_1[[#This Row],[총자산]]-[1]!Table_1[[#This Row],[장부가치 자기자본]]+[1]!Table_1[[#This Row],[시가총액]])/[1]!Table_1[[#This Row],[총자산]]</f>
        <v>0.65619754947695552</v>
      </c>
      <c r="H2884" s="14">
        <f>I2884/100000000000</f>
        <v>0.70234764723999998</v>
      </c>
      <c r="I2884" s="10">
        <v>70234764724</v>
      </c>
      <c r="J2884" s="10">
        <v>16.23</v>
      </c>
      <c r="K2884" s="10">
        <f>L2884/1000000000000</f>
        <v>0.53402210424200003</v>
      </c>
      <c r="L2884" s="10">
        <v>534022104242</v>
      </c>
      <c r="M2884" s="10">
        <v>4.8099999999999996</v>
      </c>
      <c r="N2884" s="10">
        <v>1</v>
      </c>
      <c r="O2884" s="14">
        <f>IF([1]!Table_1[[#This Row],[연도]]=2016,1,0)</f>
        <v>0</v>
      </c>
      <c r="P2884" s="14">
        <f>IF([1]!Table_1[[#This Row],[연도]]=2017,1,0)</f>
        <v>0</v>
      </c>
      <c r="Q2884" s="14">
        <f>IF([1]!Table_1[[#This Row],[연도]]=2018,1,0)</f>
        <v>0</v>
      </c>
      <c r="R2884" s="14">
        <f>IF([1]!Table_1[[#This Row],[연도]]=2019,1,0)</f>
        <v>0</v>
      </c>
      <c r="S2884" s="14">
        <f>IF([1]!Table_1[[#This Row],[연도]]=2020,1,0)</f>
        <v>0</v>
      </c>
      <c r="T2884" s="14">
        <f>IF([1]!Table_1[[#This Row],[연도]]=2021,1,0)</f>
        <v>1</v>
      </c>
      <c r="U2884" s="14">
        <f>IF([1]!Table_1[[#This Row],[연도]]=2022,1,0)</f>
        <v>0</v>
      </c>
      <c r="V2884" s="14">
        <f>IF([1]!Table_1[[#This Row],[연도]]=2023,1,0)</f>
        <v>0</v>
      </c>
      <c r="W2884" s="10">
        <v>0.2</v>
      </c>
      <c r="X2884" s="10">
        <f>Y2884/1000000000000</f>
        <v>0.25791150000000002</v>
      </c>
      <c r="Y2884" s="14">
        <f>[1]!Table_1[[#This Row],[주가]]*[1]!Table_1[[#This Row],[기말주식수]]</f>
        <v>257911500000</v>
      </c>
      <c r="Z2884" s="14">
        <f>AA2884/10</f>
        <v>0.36721344623778424</v>
      </c>
      <c r="AA2884" s="14">
        <f>[1]!Table_1[[#This Row],[시가총액]]/[1]!Table_1[[#This Row],[당기순이익(세후영업이익)]]</f>
        <v>3.6721344623778425</v>
      </c>
      <c r="AB2884" s="10">
        <v>2794363075</v>
      </c>
    </row>
    <row r="2885" spans="1:28" ht="19.2">
      <c r="A2885" s="12">
        <v>2884</v>
      </c>
      <c r="B2885" s="12">
        <v>23600</v>
      </c>
      <c r="C2885" s="13" t="s">
        <v>446</v>
      </c>
      <c r="D2885" s="13" t="s">
        <v>20</v>
      </c>
      <c r="E2885" s="12">
        <v>2022</v>
      </c>
      <c r="F2885" s="12">
        <v>4.4130000000000003</v>
      </c>
      <c r="G2885" s="15">
        <f>([1]!Table_1[[#This Row],[총자산]]-[1]!Table_1[[#This Row],[장부가치 자기자본]]+[1]!Table_1[[#This Row],[시가총액]])/[1]!Table_1[[#This Row],[총자산]]</f>
        <v>0.45001764557790763</v>
      </c>
      <c r="H2885" s="14">
        <f>I2885/100000000000</f>
        <v>0.67586885008999997</v>
      </c>
      <c r="I2885" s="12">
        <v>67586885009</v>
      </c>
      <c r="J2885" s="12">
        <v>4.05</v>
      </c>
      <c r="K2885" s="10">
        <f>L2885/1000000000000</f>
        <v>0.58201093942799997</v>
      </c>
      <c r="L2885" s="12">
        <v>582010939428</v>
      </c>
      <c r="M2885" s="12">
        <v>1.1499999999999999</v>
      </c>
      <c r="N2885" s="12">
        <v>1</v>
      </c>
      <c r="O2885" s="15">
        <f>IF([1]!Table_1[[#This Row],[연도]]=2016,1,0)</f>
        <v>0</v>
      </c>
      <c r="P2885" s="15">
        <f>IF([1]!Table_1[[#This Row],[연도]]=2017,1,0)</f>
        <v>0</v>
      </c>
      <c r="Q2885" s="15">
        <f>IF([1]!Table_1[[#This Row],[연도]]=2018,1,0)</f>
        <v>0</v>
      </c>
      <c r="R2885" s="15">
        <f>IF([1]!Table_1[[#This Row],[연도]]=2019,1,0)</f>
        <v>0</v>
      </c>
      <c r="S2885" s="15">
        <f>IF([1]!Table_1[[#This Row],[연도]]=2020,1,0)</f>
        <v>0</v>
      </c>
      <c r="T2885" s="15">
        <f>IF([1]!Table_1[[#This Row],[연도]]=2021,1,0)</f>
        <v>0</v>
      </c>
      <c r="U2885" s="15">
        <f>IF([1]!Table_1[[#This Row],[연도]]=2022,1,0)</f>
        <v>1</v>
      </c>
      <c r="V2885" s="15">
        <f>IF([1]!Table_1[[#This Row],[연도]]=2023,1,0)</f>
        <v>0</v>
      </c>
      <c r="W2885" s="12">
        <v>0.43</v>
      </c>
      <c r="X2885" s="10">
        <f>Y2885/1000000000000</f>
        <v>0.16574249999999999</v>
      </c>
      <c r="Y2885" s="15">
        <f>[1]!Table_1[[#This Row],[주가]]*[1]!Table_1[[#This Row],[기말주식수]]</f>
        <v>165742500000</v>
      </c>
      <c r="Z2885" s="14">
        <f>AA2885/10</f>
        <v>0.24522878954686167</v>
      </c>
      <c r="AA2885" s="15">
        <f>[1]!Table_1[[#This Row],[시가총액]]/[1]!Table_1[[#This Row],[당기순이익(세후영업이익)]]</f>
        <v>2.4522878954686167</v>
      </c>
      <c r="AB2885" s="12">
        <v>2803220350</v>
      </c>
    </row>
    <row r="2886" spans="1:28" ht="19.2">
      <c r="A2886" s="10">
        <v>2885</v>
      </c>
      <c r="B2886" s="10">
        <v>23600</v>
      </c>
      <c r="C2886" s="11" t="s">
        <v>446</v>
      </c>
      <c r="D2886" s="11" t="s">
        <v>20</v>
      </c>
      <c r="E2886" s="10">
        <v>2023</v>
      </c>
      <c r="F2886" s="10">
        <v>8.0500000000000007</v>
      </c>
      <c r="G2886" s="14">
        <f>([1]!Table_1[[#This Row],[총자산]]-[1]!Table_1[[#This Row],[장부가치 자기자본]]+[1]!Table_1[[#This Row],[시가총액]])/[1]!Table_1[[#This Row],[총자산]]</f>
        <v>0.40017105033483513</v>
      </c>
      <c r="H2886" s="14">
        <f>I2886/100000000000</f>
        <v>0.67368809281999997</v>
      </c>
      <c r="I2886" s="10">
        <v>67368809282</v>
      </c>
      <c r="J2886" s="10">
        <v>7.38</v>
      </c>
      <c r="K2886" s="10">
        <f>L2886/1000000000000</f>
        <v>0.55562885346199997</v>
      </c>
      <c r="L2886" s="10">
        <v>555628853462</v>
      </c>
      <c r="M2886" s="10">
        <v>0.64</v>
      </c>
      <c r="N2886" s="10">
        <v>1</v>
      </c>
      <c r="O2886" s="14">
        <f>IF([1]!Table_1[[#This Row],[연도]]=2016,1,0)</f>
        <v>0</v>
      </c>
      <c r="P2886" s="14">
        <f>IF([1]!Table_1[[#This Row],[연도]]=2017,1,0)</f>
        <v>0</v>
      </c>
      <c r="Q2886" s="14">
        <f>IF([1]!Table_1[[#This Row],[연도]]=2018,1,0)</f>
        <v>0</v>
      </c>
      <c r="R2886" s="14">
        <f>IF([1]!Table_1[[#This Row],[연도]]=2019,1,0)</f>
        <v>0</v>
      </c>
      <c r="S2886" s="14">
        <f>IF([1]!Table_1[[#This Row],[연도]]=2020,1,0)</f>
        <v>0</v>
      </c>
      <c r="T2886" s="14">
        <f>IF([1]!Table_1[[#This Row],[연도]]=2021,1,0)</f>
        <v>0</v>
      </c>
      <c r="U2886" s="14">
        <f>IF([1]!Table_1[[#This Row],[연도]]=2022,1,0)</f>
        <v>0</v>
      </c>
      <c r="V2886" s="14">
        <f>IF([1]!Table_1[[#This Row],[연도]]=2023,1,0)</f>
        <v>1</v>
      </c>
      <c r="W2886" s="10">
        <v>0.4</v>
      </c>
      <c r="X2886" s="10">
        <f>Y2886/1000000000000</f>
        <v>0.15248310000000001</v>
      </c>
      <c r="Y2886" s="14">
        <f>[1]!Table_1[[#This Row],[주가]]*[1]!Table_1[[#This Row],[기말주식수]]</f>
        <v>152483100000</v>
      </c>
      <c r="Z2886" s="14">
        <f>AA2886/10</f>
        <v>0.22634079721035136</v>
      </c>
      <c r="AA2886" s="14">
        <f>[1]!Table_1[[#This Row],[시가총액]]/[1]!Table_1[[#This Row],[당기순이익(세후영업이익)]]</f>
        <v>2.2634079721035136</v>
      </c>
      <c r="AB2886" s="10">
        <v>4896574620</v>
      </c>
    </row>
    <row r="2887" spans="1:28" ht="19.2">
      <c r="A2887" s="12">
        <v>2886</v>
      </c>
      <c r="B2887" s="12">
        <v>23770</v>
      </c>
      <c r="C2887" s="13" t="s">
        <v>447</v>
      </c>
      <c r="D2887" s="13" t="s">
        <v>20</v>
      </c>
      <c r="E2887" s="12">
        <v>2020</v>
      </c>
      <c r="F2887" s="12">
        <v>19.553999999999998</v>
      </c>
      <c r="G2887" s="15">
        <f>([1]!Table_1[[#This Row],[총자산]]-[1]!Table_1[[#This Row],[장부가치 자기자본]]+[1]!Table_1[[#This Row],[시가총액]])/[1]!Table_1[[#This Row],[총자산]]</f>
        <v>1.4331720137356632</v>
      </c>
      <c r="H2887" s="14">
        <f>I2887/100000000000</f>
        <v>0.13642041892000001</v>
      </c>
      <c r="I2887" s="12">
        <v>13642041892</v>
      </c>
      <c r="J2887" s="12">
        <v>-11.55</v>
      </c>
      <c r="K2887" s="10">
        <f>L2887/1000000000000</f>
        <v>4.2962786086000002E-2</v>
      </c>
      <c r="L2887" s="12">
        <v>42962786086</v>
      </c>
      <c r="M2887" s="12">
        <v>18.63</v>
      </c>
      <c r="N2887" s="12">
        <v>1</v>
      </c>
      <c r="O2887" s="15">
        <f>IF([1]!Table_1[[#This Row],[연도]]=2016,1,0)</f>
        <v>0</v>
      </c>
      <c r="P2887" s="15">
        <f>IF([1]!Table_1[[#This Row],[연도]]=2017,1,0)</f>
        <v>0</v>
      </c>
      <c r="Q2887" s="15">
        <f>IF([1]!Table_1[[#This Row],[연도]]=2018,1,0)</f>
        <v>0</v>
      </c>
      <c r="R2887" s="15">
        <f>IF([1]!Table_1[[#This Row],[연도]]=2019,1,0)</f>
        <v>0</v>
      </c>
      <c r="S2887" s="15">
        <f>IF([1]!Table_1[[#This Row],[연도]]=2020,1,0)</f>
        <v>1</v>
      </c>
      <c r="T2887" s="15">
        <f>IF([1]!Table_1[[#This Row],[연도]]=2021,1,0)</f>
        <v>0</v>
      </c>
      <c r="U2887" s="15">
        <f>IF([1]!Table_1[[#This Row],[연도]]=2022,1,0)</f>
        <v>0</v>
      </c>
      <c r="V2887" s="15">
        <f>IF([1]!Table_1[[#This Row],[연도]]=2023,1,0)</f>
        <v>0</v>
      </c>
      <c r="W2887" s="12">
        <v>0.2</v>
      </c>
      <c r="X2887" s="10">
        <f>Y2887/1000000000000</f>
        <v>8.0072466800000006E-2</v>
      </c>
      <c r="Y2887" s="15">
        <f>[1]!Table_1[[#This Row],[주가]]*[1]!Table_1[[#This Row],[기말주식수]]</f>
        <v>80072466800</v>
      </c>
      <c r="Z2887" s="14">
        <f>AA2887/10</f>
        <v>0.58695367917728136</v>
      </c>
      <c r="AA2887" s="15">
        <f>[1]!Table_1[[#This Row],[시가총액]]/[1]!Table_1[[#This Row],[당기순이익(세후영업이익)]]</f>
        <v>5.8695367917728136</v>
      </c>
      <c r="AB2887" s="12">
        <v>2611058700</v>
      </c>
    </row>
    <row r="2888" spans="1:28" ht="19.2">
      <c r="A2888" s="10">
        <v>2887</v>
      </c>
      <c r="B2888" s="10">
        <v>23800</v>
      </c>
      <c r="C2888" s="11" t="s">
        <v>448</v>
      </c>
      <c r="D2888" s="11" t="s">
        <v>6</v>
      </c>
      <c r="E2888" s="10">
        <v>2016</v>
      </c>
      <c r="F2888" s="10">
        <v>12.58</v>
      </c>
      <c r="G2888" s="14">
        <f>([1]!Table_1[[#This Row],[총자산]]-[1]!Table_1[[#This Row],[장부가치 자기자본]]+[1]!Table_1[[#This Row],[시가총액]])/[1]!Table_1[[#This Row],[총자산]]</f>
        <v>0.72956841190333888</v>
      </c>
      <c r="H2888" s="14">
        <f>I2888/100000000000</f>
        <v>0.18370072802000001</v>
      </c>
      <c r="I2888" s="10">
        <v>18370072802</v>
      </c>
      <c r="J2888" s="10">
        <v>1.72</v>
      </c>
      <c r="K2888" s="10">
        <f>L2888/1000000000000</f>
        <v>0.62398746886400003</v>
      </c>
      <c r="L2888" s="10">
        <v>623987468864</v>
      </c>
      <c r="M2888" s="10">
        <v>0.13</v>
      </c>
      <c r="N2888" s="10">
        <v>1</v>
      </c>
      <c r="O2888" s="14">
        <f>IF([1]!Table_1[[#This Row],[연도]]=2016,1,0)</f>
        <v>1</v>
      </c>
      <c r="P2888" s="14">
        <f>IF([1]!Table_1[[#This Row],[연도]]=2017,1,0)</f>
        <v>0</v>
      </c>
      <c r="Q2888" s="14">
        <f>IF([1]!Table_1[[#This Row],[연도]]=2018,1,0)</f>
        <v>0</v>
      </c>
      <c r="R2888" s="14">
        <f>IF([1]!Table_1[[#This Row],[연도]]=2019,1,0)</f>
        <v>0</v>
      </c>
      <c r="S2888" s="14">
        <f>IF([1]!Table_1[[#This Row],[연도]]=2020,1,0)</f>
        <v>0</v>
      </c>
      <c r="T2888" s="14">
        <f>IF([1]!Table_1[[#This Row],[연도]]=2021,1,0)</f>
        <v>0</v>
      </c>
      <c r="U2888" s="14">
        <f>IF([1]!Table_1[[#This Row],[연도]]=2022,1,0)</f>
        <v>0</v>
      </c>
      <c r="V2888" s="14">
        <f>IF([1]!Table_1[[#This Row],[연도]]=2023,1,0)</f>
        <v>0</v>
      </c>
      <c r="W2888" s="10">
        <v>1.62</v>
      </c>
      <c r="X2888" s="10">
        <f>Y2888/1000000000000</f>
        <v>7.7923057919999997E-2</v>
      </c>
      <c r="Y2888" s="14">
        <f>[1]!Table_1[[#This Row],[주가]]*[1]!Table_1[[#This Row],[기말주식수]]</f>
        <v>77923057920</v>
      </c>
      <c r="Z2888" s="14">
        <f>AA2888/10</f>
        <v>0.42418480732159269</v>
      </c>
      <c r="AA2888" s="14">
        <f>[1]!Table_1[[#This Row],[시가총액]]/[1]!Table_1[[#This Row],[당기순이익(세후영업이익)]]</f>
        <v>4.2418480732159267</v>
      </c>
      <c r="AB2888" s="10">
        <v>1451962800</v>
      </c>
    </row>
    <row r="2889" spans="1:28" ht="19.2">
      <c r="A2889" s="12">
        <v>2888</v>
      </c>
      <c r="B2889" s="12">
        <v>23800</v>
      </c>
      <c r="C2889" s="13" t="s">
        <v>448</v>
      </c>
      <c r="D2889" s="13" t="s">
        <v>6</v>
      </c>
      <c r="E2889" s="12">
        <v>2017</v>
      </c>
      <c r="F2889" s="12">
        <v>-234.18799999999999</v>
      </c>
      <c r="G2889" s="15">
        <f>([1]!Table_1[[#This Row],[총자산]]-[1]!Table_1[[#This Row],[장부가치 자기자본]]+[1]!Table_1[[#This Row],[시가총액]])/[1]!Table_1[[#This Row],[총자산]]</f>
        <v>0.74788831398896649</v>
      </c>
      <c r="H2889" s="14">
        <f>I2889/100000000000</f>
        <v>4.9935548660000002E-2</v>
      </c>
      <c r="I2889" s="12">
        <v>4993554866</v>
      </c>
      <c r="J2889" s="12">
        <v>-4.87</v>
      </c>
      <c r="K2889" s="10">
        <f>L2889/1000000000000</f>
        <v>0.54085454287800006</v>
      </c>
      <c r="L2889" s="12">
        <v>540854542878</v>
      </c>
      <c r="M2889" s="12">
        <v>1.1200000000000001</v>
      </c>
      <c r="N2889" s="12">
        <v>1</v>
      </c>
      <c r="O2889" s="15">
        <f>IF([1]!Table_1[[#This Row],[연도]]=2016,1,0)</f>
        <v>0</v>
      </c>
      <c r="P2889" s="15">
        <f>IF([1]!Table_1[[#This Row],[연도]]=2017,1,0)</f>
        <v>1</v>
      </c>
      <c r="Q2889" s="15">
        <f>IF([1]!Table_1[[#This Row],[연도]]=2018,1,0)</f>
        <v>0</v>
      </c>
      <c r="R2889" s="15">
        <f>IF([1]!Table_1[[#This Row],[연도]]=2019,1,0)</f>
        <v>0</v>
      </c>
      <c r="S2889" s="15">
        <f>IF([1]!Table_1[[#This Row],[연도]]=2020,1,0)</f>
        <v>0</v>
      </c>
      <c r="T2889" s="15">
        <f>IF([1]!Table_1[[#This Row],[연도]]=2021,1,0)</f>
        <v>0</v>
      </c>
      <c r="U2889" s="15">
        <f>IF([1]!Table_1[[#This Row],[연도]]=2022,1,0)</f>
        <v>0</v>
      </c>
      <c r="V2889" s="15">
        <f>IF([1]!Table_1[[#This Row],[연도]]=2023,1,0)</f>
        <v>0</v>
      </c>
      <c r="W2889" s="12">
        <v>1.78</v>
      </c>
      <c r="X2889" s="10">
        <f>Y2889/1000000000000</f>
        <v>8.6109527039999995E-2</v>
      </c>
      <c r="Y2889" s="15">
        <f>[1]!Table_1[[#This Row],[주가]]*[1]!Table_1[[#This Row],[기말주식수]]</f>
        <v>86109527040</v>
      </c>
      <c r="Z2889" s="14">
        <f>AA2889/10</f>
        <v>1.7244133558299428</v>
      </c>
      <c r="AA2889" s="15">
        <f>[1]!Table_1[[#This Row],[시가총액]]/[1]!Table_1[[#This Row],[당기순이익(세후영업이익)]]</f>
        <v>17.244133558299428</v>
      </c>
      <c r="AB2889" s="12">
        <v>2177944200</v>
      </c>
    </row>
    <row r="2890" spans="1:28" ht="19.2">
      <c r="A2890" s="10">
        <v>2889</v>
      </c>
      <c r="B2890" s="10">
        <v>23800</v>
      </c>
      <c r="C2890" s="11" t="s">
        <v>448</v>
      </c>
      <c r="D2890" s="11" t="s">
        <v>6</v>
      </c>
      <c r="E2890" s="10">
        <v>2018</v>
      </c>
      <c r="F2890" s="10">
        <v>147.55699999999999</v>
      </c>
      <c r="G2890" s="14">
        <f>([1]!Table_1[[#This Row],[총자산]]-[1]!Table_1[[#This Row],[장부가치 자기자본]]+[1]!Table_1[[#This Row],[시가총액]])/[1]!Table_1[[#This Row],[총자산]]</f>
        <v>0.7896332329135648</v>
      </c>
      <c r="H2890" s="14">
        <f>I2890/100000000000</f>
        <v>0.11088638714</v>
      </c>
      <c r="I2890" s="10">
        <v>11088638714</v>
      </c>
      <c r="J2890" s="10">
        <v>-0.32</v>
      </c>
      <c r="K2890" s="10">
        <f>L2890/1000000000000</f>
        <v>0.504149220299</v>
      </c>
      <c r="L2890" s="10">
        <v>504149220299</v>
      </c>
      <c r="M2890" s="10">
        <v>0.91</v>
      </c>
      <c r="N2890" s="10">
        <v>1</v>
      </c>
      <c r="O2890" s="14">
        <f>IF([1]!Table_1[[#This Row],[연도]]=2016,1,0)</f>
        <v>0</v>
      </c>
      <c r="P2890" s="14">
        <f>IF([1]!Table_1[[#This Row],[연도]]=2017,1,0)</f>
        <v>0</v>
      </c>
      <c r="Q2890" s="14">
        <f>IF([1]!Table_1[[#This Row],[연도]]=2018,1,0)</f>
        <v>1</v>
      </c>
      <c r="R2890" s="14">
        <f>IF([1]!Table_1[[#This Row],[연도]]=2019,1,0)</f>
        <v>0</v>
      </c>
      <c r="S2890" s="14">
        <f>IF([1]!Table_1[[#This Row],[연도]]=2020,1,0)</f>
        <v>0</v>
      </c>
      <c r="T2890" s="14">
        <f>IF([1]!Table_1[[#This Row],[연도]]=2021,1,0)</f>
        <v>0</v>
      </c>
      <c r="U2890" s="14">
        <f>IF([1]!Table_1[[#This Row],[연도]]=2022,1,0)</f>
        <v>0</v>
      </c>
      <c r="V2890" s="14">
        <f>IF([1]!Table_1[[#This Row],[연도]]=2023,1,0)</f>
        <v>0</v>
      </c>
      <c r="W2890" s="10">
        <v>1.73</v>
      </c>
      <c r="X2890" s="10">
        <f>Y2890/1000000000000</f>
        <v>0.10202766144</v>
      </c>
      <c r="Y2890" s="14">
        <f>[1]!Table_1[[#This Row],[주가]]*[1]!Table_1[[#This Row],[기말주식수]]</f>
        <v>102027661440</v>
      </c>
      <c r="Z2890" s="14">
        <f>AA2890/10</f>
        <v>0.92010988969443663</v>
      </c>
      <c r="AA2890" s="14">
        <f>[1]!Table_1[[#This Row],[시가총액]]/[1]!Table_1[[#This Row],[당기순이익(세후영업이익)]]</f>
        <v>9.2010988969443659</v>
      </c>
      <c r="AB2890" s="10">
        <v>1451962800</v>
      </c>
    </row>
    <row r="2891" spans="1:28" ht="19.2">
      <c r="A2891" s="12">
        <v>2890</v>
      </c>
      <c r="B2891" s="12">
        <v>23800</v>
      </c>
      <c r="C2891" s="13" t="s">
        <v>448</v>
      </c>
      <c r="D2891" s="13" t="s">
        <v>6</v>
      </c>
      <c r="E2891" s="12">
        <v>2019</v>
      </c>
      <c r="F2891" s="12">
        <v>-18.582000000000001</v>
      </c>
      <c r="G2891" s="15">
        <f>([1]!Table_1[[#This Row],[총자산]]-[1]!Table_1[[#This Row],[장부가치 자기자본]]+[1]!Table_1[[#This Row],[시가총액]])/[1]!Table_1[[#This Row],[총자산]]</f>
        <v>0.77861859834548675</v>
      </c>
      <c r="H2891" s="14">
        <f>I2891/100000000000</f>
        <v>5.5944535910000003E-2</v>
      </c>
      <c r="I2891" s="12">
        <v>5594453591</v>
      </c>
      <c r="J2891" s="12">
        <v>11.53</v>
      </c>
      <c r="K2891" s="10">
        <f>L2891/1000000000000</f>
        <v>0.49415793870500002</v>
      </c>
      <c r="L2891" s="12">
        <v>494157938705</v>
      </c>
      <c r="M2891" s="12">
        <v>0.93</v>
      </c>
      <c r="N2891" s="12">
        <v>1</v>
      </c>
      <c r="O2891" s="15">
        <f>IF([1]!Table_1[[#This Row],[연도]]=2016,1,0)</f>
        <v>0</v>
      </c>
      <c r="P2891" s="15">
        <f>IF([1]!Table_1[[#This Row],[연도]]=2017,1,0)</f>
        <v>0</v>
      </c>
      <c r="Q2891" s="15">
        <f>IF([1]!Table_1[[#This Row],[연도]]=2018,1,0)</f>
        <v>0</v>
      </c>
      <c r="R2891" s="15">
        <f>IF([1]!Table_1[[#This Row],[연도]]=2019,1,0)</f>
        <v>1</v>
      </c>
      <c r="S2891" s="15">
        <f>IF([1]!Table_1[[#This Row],[연도]]=2020,1,0)</f>
        <v>0</v>
      </c>
      <c r="T2891" s="15">
        <f>IF([1]!Table_1[[#This Row],[연도]]=2021,1,0)</f>
        <v>0</v>
      </c>
      <c r="U2891" s="15">
        <f>IF([1]!Table_1[[#This Row],[연도]]=2022,1,0)</f>
        <v>0</v>
      </c>
      <c r="V2891" s="15">
        <f>IF([1]!Table_1[[#This Row],[연도]]=2023,1,0)</f>
        <v>0</v>
      </c>
      <c r="W2891" s="12">
        <v>1.7</v>
      </c>
      <c r="X2891" s="10">
        <f>Y2891/1000000000000</f>
        <v>7.5042633600000005E-2</v>
      </c>
      <c r="Y2891" s="15">
        <f>[1]!Table_1[[#This Row],[주가]]*[1]!Table_1[[#This Row],[기말주식수]]</f>
        <v>75042633600</v>
      </c>
      <c r="Z2891" s="14">
        <f>AA2891/10</f>
        <v>1.3413755674141938</v>
      </c>
      <c r="AA2891" s="15">
        <f>[1]!Table_1[[#This Row],[시가총액]]/[1]!Table_1[[#This Row],[당기순이익(세후영업이익)]]</f>
        <v>13.413755674141939</v>
      </c>
      <c r="AB2891" s="12">
        <v>1451962800</v>
      </c>
    </row>
    <row r="2892" spans="1:28" ht="19.2">
      <c r="A2892" s="10">
        <v>2891</v>
      </c>
      <c r="B2892" s="10">
        <v>23800</v>
      </c>
      <c r="C2892" s="11" t="s">
        <v>448</v>
      </c>
      <c r="D2892" s="11" t="s">
        <v>6</v>
      </c>
      <c r="E2892" s="10">
        <v>2020</v>
      </c>
      <c r="F2892" s="10">
        <v>-54.462000000000003</v>
      </c>
      <c r="G2892" s="14">
        <f>([1]!Table_1[[#This Row],[총자산]]-[1]!Table_1[[#This Row],[장부가치 자기자본]]+[1]!Table_1[[#This Row],[시가총액]])/[1]!Table_1[[#This Row],[총자산]]</f>
        <v>1.0773646983042005</v>
      </c>
      <c r="H2892" s="14">
        <f>I2892/100000000000</f>
        <v>-2.8847497400000002E-2</v>
      </c>
      <c r="I2892" s="10">
        <v>-2884749740</v>
      </c>
      <c r="J2892" s="10">
        <v>0.66</v>
      </c>
      <c r="K2892" s="10">
        <f>L2892/1000000000000</f>
        <v>0.458654121385</v>
      </c>
      <c r="L2892" s="10">
        <v>458654121385</v>
      </c>
      <c r="M2892" s="10">
        <v>1.36</v>
      </c>
      <c r="N2892" s="10">
        <v>1</v>
      </c>
      <c r="O2892" s="14">
        <f>IF([1]!Table_1[[#This Row],[연도]]=2016,1,0)</f>
        <v>0</v>
      </c>
      <c r="P2892" s="14">
        <f>IF([1]!Table_1[[#This Row],[연도]]=2017,1,0)</f>
        <v>0</v>
      </c>
      <c r="Q2892" s="14">
        <f>IF([1]!Table_1[[#This Row],[연도]]=2018,1,0)</f>
        <v>0</v>
      </c>
      <c r="R2892" s="14">
        <f>IF([1]!Table_1[[#This Row],[연도]]=2019,1,0)</f>
        <v>0</v>
      </c>
      <c r="S2892" s="14">
        <f>IF([1]!Table_1[[#This Row],[연도]]=2020,1,0)</f>
        <v>1</v>
      </c>
      <c r="T2892" s="14">
        <f>IF([1]!Table_1[[#This Row],[연도]]=2021,1,0)</f>
        <v>0</v>
      </c>
      <c r="U2892" s="14">
        <f>IF([1]!Table_1[[#This Row],[연도]]=2022,1,0)</f>
        <v>0</v>
      </c>
      <c r="V2892" s="14">
        <f>IF([1]!Table_1[[#This Row],[연도]]=2023,1,0)</f>
        <v>0</v>
      </c>
      <c r="W2892" s="10">
        <v>1.46</v>
      </c>
      <c r="X2892" s="10">
        <f>Y2892/1000000000000</f>
        <v>0.2266439136</v>
      </c>
      <c r="Y2892" s="14">
        <f>[1]!Table_1[[#This Row],[주가]]*[1]!Table_1[[#This Row],[기말주식수]]</f>
        <v>226643913600</v>
      </c>
      <c r="Z2892" s="14">
        <f>AA2892/10</f>
        <v>-7.8566230705336677</v>
      </c>
      <c r="AA2892" s="14">
        <f>[1]!Table_1[[#This Row],[시가총액]]/[1]!Table_1[[#This Row],[당기순이익(세후영업이익)]]</f>
        <v>-78.566230705336679</v>
      </c>
      <c r="AB2892" s="10">
        <v>1451962800</v>
      </c>
    </row>
    <row r="2893" spans="1:28" ht="19.2">
      <c r="A2893" s="12">
        <v>2892</v>
      </c>
      <c r="B2893" s="12">
        <v>23800</v>
      </c>
      <c r="C2893" s="13" t="s">
        <v>448</v>
      </c>
      <c r="D2893" s="13" t="s">
        <v>6</v>
      </c>
      <c r="E2893" s="12">
        <v>2021</v>
      </c>
      <c r="F2893" s="12">
        <v>92.137</v>
      </c>
      <c r="G2893" s="15">
        <f>([1]!Table_1[[#This Row],[총자산]]-[1]!Table_1[[#This Row],[장부가치 자기자본]]+[1]!Table_1[[#This Row],[시가총액]])/[1]!Table_1[[#This Row],[총자산]]</f>
        <v>1.0700751838227736</v>
      </c>
      <c r="H2893" s="14">
        <f>I2893/100000000000</f>
        <v>2.0185484819999999E-2</v>
      </c>
      <c r="I2893" s="12">
        <v>2018548482</v>
      </c>
      <c r="J2893" s="12">
        <v>6.27</v>
      </c>
      <c r="K2893" s="10">
        <f>L2893/1000000000000</f>
        <v>0.48485560902899999</v>
      </c>
      <c r="L2893" s="12">
        <v>484855609029</v>
      </c>
      <c r="M2893" s="12">
        <v>1.03</v>
      </c>
      <c r="N2893" s="12">
        <v>1</v>
      </c>
      <c r="O2893" s="15">
        <f>IF([1]!Table_1[[#This Row],[연도]]=2016,1,0)</f>
        <v>0</v>
      </c>
      <c r="P2893" s="15">
        <f>IF([1]!Table_1[[#This Row],[연도]]=2017,1,0)</f>
        <v>0</v>
      </c>
      <c r="Q2893" s="15">
        <f>IF([1]!Table_1[[#This Row],[연도]]=2018,1,0)</f>
        <v>0</v>
      </c>
      <c r="R2893" s="15">
        <f>IF([1]!Table_1[[#This Row],[연도]]=2019,1,0)</f>
        <v>0</v>
      </c>
      <c r="S2893" s="15">
        <f>IF([1]!Table_1[[#This Row],[연도]]=2020,1,0)</f>
        <v>0</v>
      </c>
      <c r="T2893" s="15">
        <f>IF([1]!Table_1[[#This Row],[연도]]=2021,1,0)</f>
        <v>1</v>
      </c>
      <c r="U2893" s="15">
        <f>IF([1]!Table_1[[#This Row],[연도]]=2022,1,0)</f>
        <v>0</v>
      </c>
      <c r="V2893" s="15">
        <f>IF([1]!Table_1[[#This Row],[연도]]=2023,1,0)</f>
        <v>0</v>
      </c>
      <c r="W2893" s="12">
        <v>1.02</v>
      </c>
      <c r="X2893" s="10">
        <f>Y2893/1000000000000</f>
        <v>0.23459815889999999</v>
      </c>
      <c r="Y2893" s="15">
        <f>[1]!Table_1[[#This Row],[주가]]*[1]!Table_1[[#This Row],[기말주식수]]</f>
        <v>234598158900</v>
      </c>
      <c r="Z2893" s="14">
        <f>AA2893/10</f>
        <v>11.622121588457343</v>
      </c>
      <c r="AA2893" s="15">
        <f>[1]!Table_1[[#This Row],[시가총액]]/[1]!Table_1[[#This Row],[당기순이익(세후영업이익)]]</f>
        <v>116.22121588457344</v>
      </c>
      <c r="AB2893" s="12">
        <v>2203906950</v>
      </c>
    </row>
    <row r="2894" spans="1:28" ht="19.2">
      <c r="A2894" s="10">
        <v>2893</v>
      </c>
      <c r="B2894" s="10">
        <v>23800</v>
      </c>
      <c r="C2894" s="11" t="s">
        <v>448</v>
      </c>
      <c r="D2894" s="11" t="s">
        <v>6</v>
      </c>
      <c r="E2894" s="10">
        <v>2022</v>
      </c>
      <c r="F2894" s="10">
        <v>25.099</v>
      </c>
      <c r="G2894" s="14">
        <f>([1]!Table_1[[#This Row],[총자산]]-[1]!Table_1[[#This Row],[장부가치 자기자본]]+[1]!Table_1[[#This Row],[시가총액]])/[1]!Table_1[[#This Row],[총자산]]</f>
        <v>0.83680881650417049</v>
      </c>
      <c r="H2894" s="14">
        <f>I2894/100000000000</f>
        <v>0.17050734416999999</v>
      </c>
      <c r="I2894" s="10">
        <v>17050734417</v>
      </c>
      <c r="J2894" s="10">
        <v>11.69</v>
      </c>
      <c r="K2894" s="10">
        <f>L2894/1000000000000</f>
        <v>0.57002085033399996</v>
      </c>
      <c r="L2894" s="10">
        <v>570020850334</v>
      </c>
      <c r="M2894" s="10">
        <v>1.43</v>
      </c>
      <c r="N2894" s="10">
        <v>1</v>
      </c>
      <c r="O2894" s="14">
        <f>IF([1]!Table_1[[#This Row],[연도]]=2016,1,0)</f>
        <v>0</v>
      </c>
      <c r="P2894" s="14">
        <f>IF([1]!Table_1[[#This Row],[연도]]=2017,1,0)</f>
        <v>0</v>
      </c>
      <c r="Q2894" s="14">
        <f>IF([1]!Table_1[[#This Row],[연도]]=2018,1,0)</f>
        <v>0</v>
      </c>
      <c r="R2894" s="14">
        <f>IF([1]!Table_1[[#This Row],[연도]]=2019,1,0)</f>
        <v>0</v>
      </c>
      <c r="S2894" s="14">
        <f>IF([1]!Table_1[[#This Row],[연도]]=2020,1,0)</f>
        <v>0</v>
      </c>
      <c r="T2894" s="14">
        <f>IF([1]!Table_1[[#This Row],[연도]]=2021,1,0)</f>
        <v>0</v>
      </c>
      <c r="U2894" s="14">
        <f>IF([1]!Table_1[[#This Row],[연도]]=2022,1,0)</f>
        <v>1</v>
      </c>
      <c r="V2894" s="14">
        <f>IF([1]!Table_1[[#This Row],[연도]]=2023,1,0)</f>
        <v>0</v>
      </c>
      <c r="W2894" s="10">
        <v>2.2599999999999998</v>
      </c>
      <c r="X2894" s="10">
        <f>Y2894/1000000000000</f>
        <v>0.10717915887</v>
      </c>
      <c r="Y2894" s="14">
        <f>[1]!Table_1[[#This Row],[주가]]*[1]!Table_1[[#This Row],[기말주식수]]</f>
        <v>107179158870</v>
      </c>
      <c r="Z2894" s="14">
        <f>AA2894/10</f>
        <v>0.62858969149821342</v>
      </c>
      <c r="AA2894" s="14">
        <f>[1]!Table_1[[#This Row],[시가총액]]/[1]!Table_1[[#This Row],[당기순이익(세후영업이익)]]</f>
        <v>6.2858969149821347</v>
      </c>
      <c r="AB2894" s="10">
        <v>2938542600</v>
      </c>
    </row>
    <row r="2895" spans="1:28" ht="19.2">
      <c r="A2895" s="12">
        <v>2894</v>
      </c>
      <c r="B2895" s="12">
        <v>23810</v>
      </c>
      <c r="C2895" s="13" t="s">
        <v>449</v>
      </c>
      <c r="D2895" s="13" t="s">
        <v>6</v>
      </c>
      <c r="E2895" s="12">
        <v>2016</v>
      </c>
      <c r="F2895" s="12">
        <v>16.183</v>
      </c>
      <c r="G2895" s="15">
        <f>([1]!Table_1[[#This Row],[총자산]]-[1]!Table_1[[#This Row],[장부가치 자기자본]]+[1]!Table_1[[#This Row],[시가총액]])/[1]!Table_1[[#This Row],[총자산]]</f>
        <v>0.78950113719881398</v>
      </c>
      <c r="H2895" s="14">
        <f>I2895/100000000000</f>
        <v>0.10798920284999999</v>
      </c>
      <c r="I2895" s="12">
        <v>10798920285</v>
      </c>
      <c r="J2895" s="12">
        <v>6.36</v>
      </c>
      <c r="K2895" s="10">
        <f>L2895/1000000000000</f>
        <v>0.23402997039500001</v>
      </c>
      <c r="L2895" s="12">
        <v>234029970395</v>
      </c>
      <c r="M2895" s="12">
        <v>0.33</v>
      </c>
      <c r="N2895" s="12">
        <v>1</v>
      </c>
      <c r="O2895" s="15">
        <f>IF([1]!Table_1[[#This Row],[연도]]=2016,1,0)</f>
        <v>1</v>
      </c>
      <c r="P2895" s="15">
        <f>IF([1]!Table_1[[#This Row],[연도]]=2017,1,0)</f>
        <v>0</v>
      </c>
      <c r="Q2895" s="15">
        <f>IF([1]!Table_1[[#This Row],[연도]]=2018,1,0)</f>
        <v>0</v>
      </c>
      <c r="R2895" s="15">
        <f>IF([1]!Table_1[[#This Row],[연도]]=2019,1,0)</f>
        <v>0</v>
      </c>
      <c r="S2895" s="15">
        <f>IF([1]!Table_1[[#This Row],[연도]]=2020,1,0)</f>
        <v>0</v>
      </c>
      <c r="T2895" s="15">
        <f>IF([1]!Table_1[[#This Row],[연도]]=2021,1,0)</f>
        <v>0</v>
      </c>
      <c r="U2895" s="15">
        <f>IF([1]!Table_1[[#This Row],[연도]]=2022,1,0)</f>
        <v>0</v>
      </c>
      <c r="V2895" s="15">
        <f>IF([1]!Table_1[[#This Row],[연도]]=2023,1,0)</f>
        <v>0</v>
      </c>
      <c r="W2895" s="12">
        <v>1.62</v>
      </c>
      <c r="X2895" s="10">
        <f>Y2895/1000000000000</f>
        <v>6.6900000000000001E-2</v>
      </c>
      <c r="Y2895" s="15">
        <f>[1]!Table_1[[#This Row],[주가]]*[1]!Table_1[[#This Row],[기말주식수]]</f>
        <v>66900000000</v>
      </c>
      <c r="Z2895" s="14">
        <f>AA2895/10</f>
        <v>0.61950637873423287</v>
      </c>
      <c r="AA2895" s="15">
        <f>[1]!Table_1[[#This Row],[시가총액]]/[1]!Table_1[[#This Row],[당기순이익(세후영업이익)]]</f>
        <v>6.1950637873423284</v>
      </c>
      <c r="AB2895" s="12">
        <v>1500000000</v>
      </c>
    </row>
    <row r="2896" spans="1:28" ht="19.2">
      <c r="A2896" s="10">
        <v>2895</v>
      </c>
      <c r="B2896" s="10">
        <v>23810</v>
      </c>
      <c r="C2896" s="11" t="s">
        <v>449</v>
      </c>
      <c r="D2896" s="11" t="s">
        <v>6</v>
      </c>
      <c r="E2896" s="10">
        <v>2017</v>
      </c>
      <c r="F2896" s="10">
        <v>-63.756999999999998</v>
      </c>
      <c r="G2896" s="14">
        <f>([1]!Table_1[[#This Row],[총자산]]-[1]!Table_1[[#This Row],[장부가치 자기자본]]+[1]!Table_1[[#This Row],[시가총액]])/[1]!Table_1[[#This Row],[총자산]]</f>
        <v>0.75007077607685513</v>
      </c>
      <c r="H2896" s="14">
        <f>I2896/100000000000</f>
        <v>-2.44119221E-2</v>
      </c>
      <c r="I2896" s="10">
        <v>-2441192210</v>
      </c>
      <c r="J2896" s="10">
        <v>38.24</v>
      </c>
      <c r="K2896" s="10">
        <f>L2896/1000000000000</f>
        <v>0.23880153741999999</v>
      </c>
      <c r="L2896" s="10">
        <v>238801537420</v>
      </c>
      <c r="M2896" s="10">
        <v>3.13</v>
      </c>
      <c r="N2896" s="10">
        <v>1</v>
      </c>
      <c r="O2896" s="14">
        <f>IF([1]!Table_1[[#This Row],[연도]]=2016,1,0)</f>
        <v>0</v>
      </c>
      <c r="P2896" s="14">
        <f>IF([1]!Table_1[[#This Row],[연도]]=2017,1,0)</f>
        <v>1</v>
      </c>
      <c r="Q2896" s="14">
        <f>IF([1]!Table_1[[#This Row],[연도]]=2018,1,0)</f>
        <v>0</v>
      </c>
      <c r="R2896" s="14">
        <f>IF([1]!Table_1[[#This Row],[연도]]=2019,1,0)</f>
        <v>0</v>
      </c>
      <c r="S2896" s="14">
        <f>IF([1]!Table_1[[#This Row],[연도]]=2020,1,0)</f>
        <v>0</v>
      </c>
      <c r="T2896" s="14">
        <f>IF([1]!Table_1[[#This Row],[연도]]=2021,1,0)</f>
        <v>0</v>
      </c>
      <c r="U2896" s="14">
        <f>IF([1]!Table_1[[#This Row],[연도]]=2022,1,0)</f>
        <v>0</v>
      </c>
      <c r="V2896" s="14">
        <f>IF([1]!Table_1[[#This Row],[연도]]=2023,1,0)</f>
        <v>0</v>
      </c>
      <c r="W2896" s="10">
        <v>1.78</v>
      </c>
      <c r="X2896" s="10">
        <f>Y2896/1000000000000</f>
        <v>4.5449999999999997E-2</v>
      </c>
      <c r="Y2896" s="14">
        <f>[1]!Table_1[[#This Row],[주가]]*[1]!Table_1[[#This Row],[기말주식수]]</f>
        <v>45450000000</v>
      </c>
      <c r="Z2896" s="14">
        <f>AA2896/10</f>
        <v>-1.8617952250470275</v>
      </c>
      <c r="AA2896" s="14">
        <f>[1]!Table_1[[#This Row],[시가총액]]/[1]!Table_1[[#This Row],[당기순이익(세후영업이익)]]</f>
        <v>-18.617952250470275</v>
      </c>
      <c r="AB2896" s="10">
        <v>1300000000</v>
      </c>
    </row>
    <row r="2897" spans="1:28" ht="19.2">
      <c r="A2897" s="12">
        <v>2896</v>
      </c>
      <c r="B2897" s="12">
        <v>23810</v>
      </c>
      <c r="C2897" s="13" t="s">
        <v>449</v>
      </c>
      <c r="D2897" s="13" t="s">
        <v>6</v>
      </c>
      <c r="E2897" s="12">
        <v>2018</v>
      </c>
      <c r="F2897" s="12">
        <v>57.018000000000001</v>
      </c>
      <c r="G2897" s="15">
        <f>([1]!Table_1[[#This Row],[총자산]]-[1]!Table_1[[#This Row],[장부가치 자기자본]]+[1]!Table_1[[#This Row],[시가총액]])/[1]!Table_1[[#This Row],[총자산]]</f>
        <v>0.69519320052381905</v>
      </c>
      <c r="H2897" s="14">
        <f>I2897/100000000000</f>
        <v>3.197700102E-2</v>
      </c>
      <c r="I2897" s="12">
        <v>3197700102</v>
      </c>
      <c r="J2897" s="12">
        <v>2.16</v>
      </c>
      <c r="K2897" s="10">
        <f>L2897/1000000000000</f>
        <v>0.35039636057700002</v>
      </c>
      <c r="L2897" s="12">
        <v>350396360577</v>
      </c>
      <c r="M2897" s="12">
        <v>2.69</v>
      </c>
      <c r="N2897" s="12">
        <v>1</v>
      </c>
      <c r="O2897" s="15">
        <f>IF([1]!Table_1[[#This Row],[연도]]=2016,1,0)</f>
        <v>0</v>
      </c>
      <c r="P2897" s="15">
        <f>IF([1]!Table_1[[#This Row],[연도]]=2017,1,0)</f>
        <v>0</v>
      </c>
      <c r="Q2897" s="15">
        <f>IF([1]!Table_1[[#This Row],[연도]]=2018,1,0)</f>
        <v>1</v>
      </c>
      <c r="R2897" s="15">
        <f>IF([1]!Table_1[[#This Row],[연도]]=2019,1,0)</f>
        <v>0</v>
      </c>
      <c r="S2897" s="15">
        <f>IF([1]!Table_1[[#This Row],[연도]]=2020,1,0)</f>
        <v>0</v>
      </c>
      <c r="T2897" s="15">
        <f>IF([1]!Table_1[[#This Row],[연도]]=2021,1,0)</f>
        <v>0</v>
      </c>
      <c r="U2897" s="15">
        <f>IF([1]!Table_1[[#This Row],[연도]]=2022,1,0)</f>
        <v>0</v>
      </c>
      <c r="V2897" s="15">
        <f>IF([1]!Table_1[[#This Row],[연도]]=2023,1,0)</f>
        <v>0</v>
      </c>
      <c r="W2897" s="12">
        <v>1.73</v>
      </c>
      <c r="X2897" s="10">
        <f>Y2897/1000000000000</f>
        <v>3.1150000000000001E-2</v>
      </c>
      <c r="Y2897" s="15">
        <f>[1]!Table_1[[#This Row],[주가]]*[1]!Table_1[[#This Row],[기말주식수]]</f>
        <v>31150000000</v>
      </c>
      <c r="Z2897" s="14">
        <f>AA2897/10</f>
        <v>0.97413763037119239</v>
      </c>
      <c r="AA2897" s="15">
        <f>[1]!Table_1[[#This Row],[시가총액]]/[1]!Table_1[[#This Row],[당기순이익(세후영업이익)]]</f>
        <v>9.7413763037119239</v>
      </c>
      <c r="AB2897" s="12">
        <v>1300000000</v>
      </c>
    </row>
    <row r="2898" spans="1:28" ht="19.2">
      <c r="A2898" s="10">
        <v>2897</v>
      </c>
      <c r="B2898" s="10">
        <v>23810</v>
      </c>
      <c r="C2898" s="11" t="s">
        <v>449</v>
      </c>
      <c r="D2898" s="11" t="s">
        <v>6</v>
      </c>
      <c r="E2898" s="10">
        <v>2019</v>
      </c>
      <c r="F2898" s="10">
        <v>-24.707000000000001</v>
      </c>
      <c r="G2898" s="14">
        <f>([1]!Table_1[[#This Row],[총자산]]-[1]!Table_1[[#This Row],[장부가치 자기자본]]+[1]!Table_1[[#This Row],[시가총액]])/[1]!Table_1[[#This Row],[총자산]]</f>
        <v>0.75291398022179257</v>
      </c>
      <c r="H2898" s="14">
        <f>I2898/100000000000</f>
        <v>-4.3627581E-3</v>
      </c>
      <c r="I2898" s="10">
        <v>-436275810</v>
      </c>
      <c r="J2898" s="10">
        <v>3.49</v>
      </c>
      <c r="K2898" s="10">
        <f>L2898/1000000000000</f>
        <v>0.36080784460300003</v>
      </c>
      <c r="L2898" s="10">
        <v>360807844603</v>
      </c>
      <c r="M2898" s="10">
        <v>2.54</v>
      </c>
      <c r="N2898" s="10">
        <v>1</v>
      </c>
      <c r="O2898" s="14">
        <f>IF([1]!Table_1[[#This Row],[연도]]=2016,1,0)</f>
        <v>0</v>
      </c>
      <c r="P2898" s="14">
        <f>IF([1]!Table_1[[#This Row],[연도]]=2017,1,0)</f>
        <v>0</v>
      </c>
      <c r="Q2898" s="14">
        <f>IF([1]!Table_1[[#This Row],[연도]]=2018,1,0)</f>
        <v>0</v>
      </c>
      <c r="R2898" s="14">
        <f>IF([1]!Table_1[[#This Row],[연도]]=2019,1,0)</f>
        <v>1</v>
      </c>
      <c r="S2898" s="14">
        <f>IF([1]!Table_1[[#This Row],[연도]]=2020,1,0)</f>
        <v>0</v>
      </c>
      <c r="T2898" s="14">
        <f>IF([1]!Table_1[[#This Row],[연도]]=2021,1,0)</f>
        <v>0</v>
      </c>
      <c r="U2898" s="14">
        <f>IF([1]!Table_1[[#This Row],[연도]]=2022,1,0)</f>
        <v>0</v>
      </c>
      <c r="V2898" s="14">
        <f>IF([1]!Table_1[[#This Row],[연도]]=2023,1,0)</f>
        <v>0</v>
      </c>
      <c r="W2898" s="10">
        <v>1.7</v>
      </c>
      <c r="X2898" s="10">
        <f>Y2898/1000000000000</f>
        <v>3.7199999999999997E-2</v>
      </c>
      <c r="Y2898" s="14">
        <f>[1]!Table_1[[#This Row],[주가]]*[1]!Table_1[[#This Row],[기말주식수]]</f>
        <v>37200000000</v>
      </c>
      <c r="Z2898" s="14">
        <f>AA2898/10</f>
        <v>-8.5267161615034315</v>
      </c>
      <c r="AA2898" s="14">
        <f>[1]!Table_1[[#This Row],[시가총액]]/[1]!Table_1[[#This Row],[당기순이익(세후영업이익)]]</f>
        <v>-85.267161615034311</v>
      </c>
      <c r="AB2898" s="10">
        <v>1200000000</v>
      </c>
    </row>
    <row r="2899" spans="1:28" ht="19.2">
      <c r="A2899" s="12">
        <v>2898</v>
      </c>
      <c r="B2899" s="12">
        <v>23810</v>
      </c>
      <c r="C2899" s="13" t="s">
        <v>449</v>
      </c>
      <c r="D2899" s="13" t="s">
        <v>6</v>
      </c>
      <c r="E2899" s="12">
        <v>2020</v>
      </c>
      <c r="F2899" s="12">
        <v>26.306999999999999</v>
      </c>
      <c r="G2899" s="15">
        <f>([1]!Table_1[[#This Row],[총자산]]-[1]!Table_1[[#This Row],[장부가치 자기자본]]+[1]!Table_1[[#This Row],[시가총액]])/[1]!Table_1[[#This Row],[총자산]]</f>
        <v>0.83261299448975723</v>
      </c>
      <c r="H2899" s="14">
        <f>I2899/100000000000</f>
        <v>0.12965531923000001</v>
      </c>
      <c r="I2899" s="12">
        <v>12965531923</v>
      </c>
      <c r="J2899" s="12">
        <v>8.6300000000000008</v>
      </c>
      <c r="K2899" s="10">
        <f>L2899/1000000000000</f>
        <v>0.38419015709999998</v>
      </c>
      <c r="L2899" s="12">
        <v>384190157100</v>
      </c>
      <c r="M2899" s="12">
        <v>2.37</v>
      </c>
      <c r="N2899" s="12">
        <v>1</v>
      </c>
      <c r="O2899" s="15">
        <f>IF([1]!Table_1[[#This Row],[연도]]=2016,1,0)</f>
        <v>0</v>
      </c>
      <c r="P2899" s="15">
        <f>IF([1]!Table_1[[#This Row],[연도]]=2017,1,0)</f>
        <v>0</v>
      </c>
      <c r="Q2899" s="15">
        <f>IF([1]!Table_1[[#This Row],[연도]]=2018,1,0)</f>
        <v>0</v>
      </c>
      <c r="R2899" s="15">
        <f>IF([1]!Table_1[[#This Row],[연도]]=2019,1,0)</f>
        <v>0</v>
      </c>
      <c r="S2899" s="15">
        <f>IF([1]!Table_1[[#This Row],[연도]]=2020,1,0)</f>
        <v>1</v>
      </c>
      <c r="T2899" s="15">
        <f>IF([1]!Table_1[[#This Row],[연도]]=2021,1,0)</f>
        <v>0</v>
      </c>
      <c r="U2899" s="15">
        <f>IF([1]!Table_1[[#This Row],[연도]]=2022,1,0)</f>
        <v>0</v>
      </c>
      <c r="V2899" s="15">
        <f>IF([1]!Table_1[[#This Row],[연도]]=2023,1,0)</f>
        <v>0</v>
      </c>
      <c r="W2899" s="12">
        <v>1.46</v>
      </c>
      <c r="X2899" s="10">
        <f>Y2899/1000000000000</f>
        <v>6.0900000000000003E-2</v>
      </c>
      <c r="Y2899" s="15">
        <f>[1]!Table_1[[#This Row],[주가]]*[1]!Table_1[[#This Row],[기말주식수]]</f>
        <v>60900000000</v>
      </c>
      <c r="Z2899" s="14">
        <f>AA2899/10</f>
        <v>0.46970691493163813</v>
      </c>
      <c r="AA2899" s="15">
        <f>[1]!Table_1[[#This Row],[시가총액]]/[1]!Table_1[[#This Row],[당기순이익(세후영업이익)]]</f>
        <v>4.6970691493163814</v>
      </c>
      <c r="AB2899" s="12">
        <v>1500000000</v>
      </c>
    </row>
    <row r="2900" spans="1:28" ht="19.2">
      <c r="A2900" s="10">
        <v>2899</v>
      </c>
      <c r="B2900" s="10">
        <v>23810</v>
      </c>
      <c r="C2900" s="11" t="s">
        <v>449</v>
      </c>
      <c r="D2900" s="11" t="s">
        <v>6</v>
      </c>
      <c r="E2900" s="10">
        <v>2021</v>
      </c>
      <c r="F2900" s="10">
        <v>34.026000000000003</v>
      </c>
      <c r="G2900" s="14">
        <f>([1]!Table_1[[#This Row],[총자산]]-[1]!Table_1[[#This Row],[장부가치 자기자본]]+[1]!Table_1[[#This Row],[시가총액]])/[1]!Table_1[[#This Row],[총자산]]</f>
        <v>1.0293823240807616</v>
      </c>
      <c r="H2900" s="14">
        <f>I2900/100000000000</f>
        <v>0.12820102452000001</v>
      </c>
      <c r="I2900" s="10">
        <v>12820102452</v>
      </c>
      <c r="J2900" s="10">
        <v>10.7</v>
      </c>
      <c r="K2900" s="10">
        <f>L2900/1000000000000</f>
        <v>0.43927448817699999</v>
      </c>
      <c r="L2900" s="10">
        <v>439274488177</v>
      </c>
      <c r="M2900" s="10">
        <v>1.9</v>
      </c>
      <c r="N2900" s="10">
        <v>1</v>
      </c>
      <c r="O2900" s="14">
        <f>IF([1]!Table_1[[#This Row],[연도]]=2016,1,0)</f>
        <v>0</v>
      </c>
      <c r="P2900" s="14">
        <f>IF([1]!Table_1[[#This Row],[연도]]=2017,1,0)</f>
        <v>0</v>
      </c>
      <c r="Q2900" s="14">
        <f>IF([1]!Table_1[[#This Row],[연도]]=2018,1,0)</f>
        <v>0</v>
      </c>
      <c r="R2900" s="14">
        <f>IF([1]!Table_1[[#This Row],[연도]]=2019,1,0)</f>
        <v>0</v>
      </c>
      <c r="S2900" s="14">
        <f>IF([1]!Table_1[[#This Row],[연도]]=2020,1,0)</f>
        <v>0</v>
      </c>
      <c r="T2900" s="14">
        <f>IF([1]!Table_1[[#This Row],[연도]]=2021,1,0)</f>
        <v>1</v>
      </c>
      <c r="U2900" s="14">
        <f>IF([1]!Table_1[[#This Row],[연도]]=2022,1,0)</f>
        <v>0</v>
      </c>
      <c r="V2900" s="14">
        <f>IF([1]!Table_1[[#This Row],[연도]]=2023,1,0)</f>
        <v>0</v>
      </c>
      <c r="W2900" s="10">
        <v>1.02</v>
      </c>
      <c r="X2900" s="10">
        <f>Y2900/1000000000000</f>
        <v>0.13150000000000001</v>
      </c>
      <c r="Y2900" s="14">
        <f>[1]!Table_1[[#This Row],[주가]]*[1]!Table_1[[#This Row],[기말주식수]]</f>
        <v>131500000000</v>
      </c>
      <c r="Z2900" s="14">
        <f>AA2900/10</f>
        <v>1.0257328324196453</v>
      </c>
      <c r="AA2900" s="14">
        <f>[1]!Table_1[[#This Row],[시가총액]]/[1]!Table_1[[#This Row],[당기순이익(세후영업이익)]]</f>
        <v>10.257328324196454</v>
      </c>
      <c r="AB2900" s="10">
        <v>1800000000</v>
      </c>
    </row>
    <row r="2901" spans="1:28" ht="19.2">
      <c r="A2901" s="12">
        <v>2900</v>
      </c>
      <c r="B2901" s="12">
        <v>23810</v>
      </c>
      <c r="C2901" s="13" t="s">
        <v>449</v>
      </c>
      <c r="D2901" s="13" t="s">
        <v>6</v>
      </c>
      <c r="E2901" s="12">
        <v>2022</v>
      </c>
      <c r="F2901" s="12">
        <v>10.632999999999999</v>
      </c>
      <c r="G2901" s="15">
        <f>([1]!Table_1[[#This Row],[총자산]]-[1]!Table_1[[#This Row],[장부가치 자기자본]]+[1]!Table_1[[#This Row],[시가총액]])/[1]!Table_1[[#This Row],[총자산]]</f>
        <v>0.82716176482307702</v>
      </c>
      <c r="H2901" s="14">
        <f>I2901/100000000000</f>
        <v>0.20813756713000001</v>
      </c>
      <c r="I2901" s="12">
        <v>20813756713</v>
      </c>
      <c r="J2901" s="12">
        <v>16.16</v>
      </c>
      <c r="K2901" s="10">
        <f>L2901/1000000000000</f>
        <v>0.512240488863</v>
      </c>
      <c r="L2901" s="12">
        <v>512240488863</v>
      </c>
      <c r="M2901" s="12">
        <v>1.76</v>
      </c>
      <c r="N2901" s="12">
        <v>1</v>
      </c>
      <c r="O2901" s="15">
        <f>IF([1]!Table_1[[#This Row],[연도]]=2016,1,0)</f>
        <v>0</v>
      </c>
      <c r="P2901" s="15">
        <f>IF([1]!Table_1[[#This Row],[연도]]=2017,1,0)</f>
        <v>0</v>
      </c>
      <c r="Q2901" s="15">
        <f>IF([1]!Table_1[[#This Row],[연도]]=2018,1,0)</f>
        <v>0</v>
      </c>
      <c r="R2901" s="15">
        <f>IF([1]!Table_1[[#This Row],[연도]]=2019,1,0)</f>
        <v>0</v>
      </c>
      <c r="S2901" s="15">
        <f>IF([1]!Table_1[[#This Row],[연도]]=2020,1,0)</f>
        <v>0</v>
      </c>
      <c r="T2901" s="15">
        <f>IF([1]!Table_1[[#This Row],[연도]]=2021,1,0)</f>
        <v>0</v>
      </c>
      <c r="U2901" s="15">
        <f>IF([1]!Table_1[[#This Row],[연도]]=2022,1,0)</f>
        <v>1</v>
      </c>
      <c r="V2901" s="15">
        <f>IF([1]!Table_1[[#This Row],[연도]]=2023,1,0)</f>
        <v>0</v>
      </c>
      <c r="W2901" s="12">
        <v>2.2599999999999998</v>
      </c>
      <c r="X2901" s="10">
        <f>Y2901/1000000000000</f>
        <v>6.6600000000000006E-2</v>
      </c>
      <c r="Y2901" s="15">
        <f>[1]!Table_1[[#This Row],[주가]]*[1]!Table_1[[#This Row],[기말주식수]]</f>
        <v>66600000000</v>
      </c>
      <c r="Z2901" s="14">
        <f>AA2901/10</f>
        <v>0.31998067873255437</v>
      </c>
      <c r="AA2901" s="15">
        <f>[1]!Table_1[[#This Row],[시가총액]]/[1]!Table_1[[#This Row],[당기순이익(세후영업이익)]]</f>
        <v>3.1998067873255436</v>
      </c>
      <c r="AB2901" s="12">
        <v>1800000000</v>
      </c>
    </row>
    <row r="2902" spans="1:28" ht="19.2">
      <c r="A2902" s="10">
        <v>2901</v>
      </c>
      <c r="B2902" s="10">
        <v>23810</v>
      </c>
      <c r="C2902" s="11" t="s">
        <v>449</v>
      </c>
      <c r="D2902" s="11" t="s">
        <v>6</v>
      </c>
      <c r="E2902" s="10">
        <v>2023</v>
      </c>
      <c r="F2902" s="10">
        <v>11.704000000000001</v>
      </c>
      <c r="G2902" s="14">
        <f>([1]!Table_1[[#This Row],[총자산]]-[1]!Table_1[[#This Row],[장부가치 자기자본]]+[1]!Table_1[[#This Row],[시가총액]])/[1]!Table_1[[#This Row],[총자산]]</f>
        <v>0.87273191256328653</v>
      </c>
      <c r="H2902" s="14">
        <f>I2902/100000000000</f>
        <v>0.23520579855000001</v>
      </c>
      <c r="I2902" s="10">
        <v>23520579855</v>
      </c>
      <c r="J2902" s="10">
        <v>17.440000000000001</v>
      </c>
      <c r="K2902" s="10">
        <f>L2902/1000000000000</f>
        <v>0.54289320147599995</v>
      </c>
      <c r="L2902" s="10">
        <v>542893201476</v>
      </c>
      <c r="M2902" s="10">
        <v>1.78</v>
      </c>
      <c r="N2902" s="10">
        <v>1</v>
      </c>
      <c r="O2902" s="14">
        <f>IF([1]!Table_1[[#This Row],[연도]]=2016,1,0)</f>
        <v>0</v>
      </c>
      <c r="P2902" s="14">
        <f>IF([1]!Table_1[[#This Row],[연도]]=2017,1,0)</f>
        <v>0</v>
      </c>
      <c r="Q2902" s="14">
        <f>IF([1]!Table_1[[#This Row],[연도]]=2018,1,0)</f>
        <v>0</v>
      </c>
      <c r="R2902" s="14">
        <f>IF([1]!Table_1[[#This Row],[연도]]=2019,1,0)</f>
        <v>0</v>
      </c>
      <c r="S2902" s="14">
        <f>IF([1]!Table_1[[#This Row],[연도]]=2020,1,0)</f>
        <v>0</v>
      </c>
      <c r="T2902" s="14">
        <f>IF([1]!Table_1[[#This Row],[연도]]=2021,1,0)</f>
        <v>0</v>
      </c>
      <c r="U2902" s="14">
        <f>IF([1]!Table_1[[#This Row],[연도]]=2022,1,0)</f>
        <v>0</v>
      </c>
      <c r="V2902" s="14">
        <f>IF([1]!Table_1[[#This Row],[연도]]=2023,1,0)</f>
        <v>1</v>
      </c>
      <c r="W2902" s="10">
        <v>2.09</v>
      </c>
      <c r="X2902" s="10">
        <f>Y2902/1000000000000</f>
        <v>9.0899999999999995E-2</v>
      </c>
      <c r="Y2902" s="14">
        <f>[1]!Table_1[[#This Row],[주가]]*[1]!Table_1[[#This Row],[기말주식수]]</f>
        <v>90900000000</v>
      </c>
      <c r="Z2902" s="14">
        <f>AA2902/10</f>
        <v>0.38647006392011418</v>
      </c>
      <c r="AA2902" s="14">
        <f>[1]!Table_1[[#This Row],[시가총액]]/[1]!Table_1[[#This Row],[당기순이익(세후영업이익)]]</f>
        <v>3.8647006392011418</v>
      </c>
      <c r="AB2902" s="10">
        <v>1800000000</v>
      </c>
    </row>
    <row r="2903" spans="1:28" ht="19.2">
      <c r="A2903" s="12">
        <v>2902</v>
      </c>
      <c r="B2903" s="12">
        <v>23900</v>
      </c>
      <c r="C2903" s="13" t="s">
        <v>450</v>
      </c>
      <c r="D2903" s="13" t="s">
        <v>20</v>
      </c>
      <c r="E2903" s="12">
        <v>2016</v>
      </c>
      <c r="F2903" s="12">
        <v>30.353999999999999</v>
      </c>
      <c r="G2903" s="15">
        <f>([1]!Table_1[[#This Row],[총자산]]-[1]!Table_1[[#This Row],[장부가치 자기자본]]+[1]!Table_1[[#This Row],[시가총액]])/[1]!Table_1[[#This Row],[총자산]]</f>
        <v>0.83962808491433882</v>
      </c>
      <c r="H2903" s="14">
        <f>I2903/100000000000</f>
        <v>0.11514122595</v>
      </c>
      <c r="I2903" s="12">
        <v>11514122595</v>
      </c>
      <c r="J2903" s="12">
        <v>9.65</v>
      </c>
      <c r="K2903" s="10">
        <f>L2903/1000000000000</f>
        <v>9.6762579027000001E-2</v>
      </c>
      <c r="L2903" s="12">
        <v>96762579027</v>
      </c>
      <c r="M2903" s="12">
        <v>1.21</v>
      </c>
      <c r="N2903" s="12">
        <v>2</v>
      </c>
      <c r="O2903" s="15">
        <f>IF([1]!Table_1[[#This Row],[연도]]=2016,1,0)</f>
        <v>1</v>
      </c>
      <c r="P2903" s="15">
        <f>IF([1]!Table_1[[#This Row],[연도]]=2017,1,0)</f>
        <v>0</v>
      </c>
      <c r="Q2903" s="15">
        <f>IF([1]!Table_1[[#This Row],[연도]]=2018,1,0)</f>
        <v>0</v>
      </c>
      <c r="R2903" s="15">
        <f>IF([1]!Table_1[[#This Row],[연도]]=2019,1,0)</f>
        <v>0</v>
      </c>
      <c r="S2903" s="15">
        <f>IF([1]!Table_1[[#This Row],[연도]]=2020,1,0)</f>
        <v>0</v>
      </c>
      <c r="T2903" s="15">
        <f>IF([1]!Table_1[[#This Row],[연도]]=2021,1,0)</f>
        <v>0</v>
      </c>
      <c r="U2903" s="15">
        <f>IF([1]!Table_1[[#This Row],[연도]]=2022,1,0)</f>
        <v>0</v>
      </c>
      <c r="V2903" s="15">
        <f>IF([1]!Table_1[[#This Row],[연도]]=2023,1,0)</f>
        <v>0</v>
      </c>
      <c r="W2903" s="12">
        <v>0.63</v>
      </c>
      <c r="X2903" s="10">
        <f>Y2903/1000000000000</f>
        <v>9.3618000000000007E-2</v>
      </c>
      <c r="Y2903" s="15">
        <f>[1]!Table_1[[#This Row],[주가]]*[1]!Table_1[[#This Row],[기말주식수]]</f>
        <v>93618000000</v>
      </c>
      <c r="Z2903" s="14">
        <f>AA2903/10</f>
        <v>0.81307107187354044</v>
      </c>
      <c r="AA2903" s="15">
        <f>[1]!Table_1[[#This Row],[시가총액]]/[1]!Table_1[[#This Row],[당기순이익(세후영업이익)]]</f>
        <v>8.1307107187354042</v>
      </c>
      <c r="AB2903" s="12">
        <v>2856000000</v>
      </c>
    </row>
    <row r="2904" spans="1:28" ht="19.2">
      <c r="A2904" s="10">
        <v>2903</v>
      </c>
      <c r="B2904" s="10">
        <v>23900</v>
      </c>
      <c r="C2904" s="11" t="s">
        <v>450</v>
      </c>
      <c r="D2904" s="11" t="s">
        <v>20</v>
      </c>
      <c r="E2904" s="10">
        <v>2017</v>
      </c>
      <c r="F2904" s="10">
        <v>23.353000000000002</v>
      </c>
      <c r="G2904" s="14">
        <f>([1]!Table_1[[#This Row],[총자산]]-[1]!Table_1[[#This Row],[장부가치 자기자본]]+[1]!Table_1[[#This Row],[시가총액]])/[1]!Table_1[[#This Row],[총자산]]</f>
        <v>1.277239097427896</v>
      </c>
      <c r="H2904" s="14">
        <f>I2904/100000000000</f>
        <v>0.11316421648</v>
      </c>
      <c r="I2904" s="10">
        <v>11316421648</v>
      </c>
      <c r="J2904" s="10">
        <v>7.08</v>
      </c>
      <c r="K2904" s="10">
        <f>L2904/1000000000000</f>
        <v>0.107554086809</v>
      </c>
      <c r="L2904" s="10">
        <v>107554086809</v>
      </c>
      <c r="M2904" s="10">
        <v>0.91</v>
      </c>
      <c r="N2904" s="10">
        <v>1</v>
      </c>
      <c r="O2904" s="14">
        <f>IF([1]!Table_1[[#This Row],[연도]]=2016,1,0)</f>
        <v>0</v>
      </c>
      <c r="P2904" s="14">
        <f>IF([1]!Table_1[[#This Row],[연도]]=2017,1,0)</f>
        <v>1</v>
      </c>
      <c r="Q2904" s="14">
        <f>IF([1]!Table_1[[#This Row],[연도]]=2018,1,0)</f>
        <v>0</v>
      </c>
      <c r="R2904" s="14">
        <f>IF([1]!Table_1[[#This Row],[연도]]=2019,1,0)</f>
        <v>0</v>
      </c>
      <c r="S2904" s="14">
        <f>IF([1]!Table_1[[#This Row],[연도]]=2020,1,0)</f>
        <v>0</v>
      </c>
      <c r="T2904" s="14">
        <f>IF([1]!Table_1[[#This Row],[연도]]=2021,1,0)</f>
        <v>0</v>
      </c>
      <c r="U2904" s="14">
        <f>IF([1]!Table_1[[#This Row],[연도]]=2022,1,0)</f>
        <v>0</v>
      </c>
      <c r="V2904" s="14">
        <f>IF([1]!Table_1[[#This Row],[연도]]=2023,1,0)</f>
        <v>0</v>
      </c>
      <c r="W2904" s="10">
        <v>0.53</v>
      </c>
      <c r="X2904" s="10">
        <f>Y2904/1000000000000</f>
        <v>0.17577000000000001</v>
      </c>
      <c r="Y2904" s="14">
        <f>[1]!Table_1[[#This Row],[주가]]*[1]!Table_1[[#This Row],[기말주식수]]</f>
        <v>175770000000</v>
      </c>
      <c r="Z2904" s="14">
        <f>AA2904/10</f>
        <v>1.5532295054688476</v>
      </c>
      <c r="AA2904" s="14">
        <f>[1]!Table_1[[#This Row],[시가총액]]/[1]!Table_1[[#This Row],[당기순이익(세후영업이익)]]</f>
        <v>15.532295054688475</v>
      </c>
      <c r="AB2904" s="10">
        <v>3402000000</v>
      </c>
    </row>
    <row r="2905" spans="1:28" ht="19.2">
      <c r="A2905" s="12">
        <v>2904</v>
      </c>
      <c r="B2905" s="12">
        <v>23900</v>
      </c>
      <c r="C2905" s="13" t="s">
        <v>450</v>
      </c>
      <c r="D2905" s="13" t="s">
        <v>20</v>
      </c>
      <c r="E2905" s="12">
        <v>2018</v>
      </c>
      <c r="F2905" s="12">
        <v>22.065000000000001</v>
      </c>
      <c r="G2905" s="15">
        <f>([1]!Table_1[[#This Row],[총자산]]-[1]!Table_1[[#This Row],[장부가치 자기자본]]+[1]!Table_1[[#This Row],[시가총액]])/[1]!Table_1[[#This Row],[총자산]]</f>
        <v>1.5802647604865758</v>
      </c>
      <c r="H2905" s="14">
        <f>I2905/100000000000</f>
        <v>0.13432094051999999</v>
      </c>
      <c r="I2905" s="12">
        <v>13432094052</v>
      </c>
      <c r="J2905" s="12">
        <v>6.92</v>
      </c>
      <c r="K2905" s="10">
        <f>L2905/1000000000000</f>
        <v>0.12045294349000001</v>
      </c>
      <c r="L2905" s="12">
        <v>120452943490</v>
      </c>
      <c r="M2905" s="12">
        <v>0.75</v>
      </c>
      <c r="N2905" s="12">
        <v>1</v>
      </c>
      <c r="O2905" s="15">
        <f>IF([1]!Table_1[[#This Row],[연도]]=2016,1,0)</f>
        <v>0</v>
      </c>
      <c r="P2905" s="15">
        <f>IF([1]!Table_1[[#This Row],[연도]]=2017,1,0)</f>
        <v>0</v>
      </c>
      <c r="Q2905" s="15">
        <f>IF([1]!Table_1[[#This Row],[연도]]=2018,1,0)</f>
        <v>1</v>
      </c>
      <c r="R2905" s="15">
        <f>IF([1]!Table_1[[#This Row],[연도]]=2019,1,0)</f>
        <v>0</v>
      </c>
      <c r="S2905" s="15">
        <f>IF([1]!Table_1[[#This Row],[연도]]=2020,1,0)</f>
        <v>0</v>
      </c>
      <c r="T2905" s="15">
        <f>IF([1]!Table_1[[#This Row],[연도]]=2021,1,0)</f>
        <v>0</v>
      </c>
      <c r="U2905" s="15">
        <f>IF([1]!Table_1[[#This Row],[연도]]=2022,1,0)</f>
        <v>0</v>
      </c>
      <c r="V2905" s="15">
        <f>IF([1]!Table_1[[#This Row],[연도]]=2023,1,0)</f>
        <v>0</v>
      </c>
      <c r="W2905" s="12">
        <v>0.7</v>
      </c>
      <c r="X2905" s="10">
        <f>Y2905/1000000000000</f>
        <v>0.24192</v>
      </c>
      <c r="Y2905" s="15">
        <f>[1]!Table_1[[#This Row],[주가]]*[1]!Table_1[[#This Row],[기말주식수]]</f>
        <v>241920000000</v>
      </c>
      <c r="Z2905" s="14">
        <f>AA2905/10</f>
        <v>1.8010594555357422</v>
      </c>
      <c r="AA2905" s="15">
        <f>[1]!Table_1[[#This Row],[시가총액]]/[1]!Table_1[[#This Row],[당기순이익(세후영업이익)]]</f>
        <v>18.010594555357422</v>
      </c>
      <c r="AB2905" s="12">
        <v>2520000000</v>
      </c>
    </row>
    <row r="2906" spans="1:28" ht="19.2">
      <c r="A2906" s="10">
        <v>2905</v>
      </c>
      <c r="B2906" s="10">
        <v>23900</v>
      </c>
      <c r="C2906" s="11" t="s">
        <v>450</v>
      </c>
      <c r="D2906" s="11" t="s">
        <v>20</v>
      </c>
      <c r="E2906" s="10">
        <v>2019</v>
      </c>
      <c r="F2906" s="10">
        <v>22.132000000000001</v>
      </c>
      <c r="G2906" s="14">
        <f>([1]!Table_1[[#This Row],[총자산]]-[1]!Table_1[[#This Row],[장부가치 자기자본]]+[1]!Table_1[[#This Row],[시가총액]])/[1]!Table_1[[#This Row],[총자산]]</f>
        <v>1.3530077377503804</v>
      </c>
      <c r="H2906" s="14">
        <f>I2906/100000000000</f>
        <v>0.10526395454</v>
      </c>
      <c r="I2906" s="10">
        <v>10526395454</v>
      </c>
      <c r="J2906" s="10">
        <v>3.45</v>
      </c>
      <c r="K2906" s="10">
        <f>L2906/1000000000000</f>
        <v>0.121430699569</v>
      </c>
      <c r="L2906" s="10">
        <v>121430699569</v>
      </c>
      <c r="M2906" s="10">
        <v>1.21</v>
      </c>
      <c r="N2906" s="10">
        <v>1</v>
      </c>
      <c r="O2906" s="14">
        <f>IF([1]!Table_1[[#This Row],[연도]]=2016,1,0)</f>
        <v>0</v>
      </c>
      <c r="P2906" s="14">
        <f>IF([1]!Table_1[[#This Row],[연도]]=2017,1,0)</f>
        <v>0</v>
      </c>
      <c r="Q2906" s="14">
        <f>IF([1]!Table_1[[#This Row],[연도]]=2018,1,0)</f>
        <v>0</v>
      </c>
      <c r="R2906" s="14">
        <f>IF([1]!Table_1[[#This Row],[연도]]=2019,1,0)</f>
        <v>1</v>
      </c>
      <c r="S2906" s="14">
        <f>IF([1]!Table_1[[#This Row],[연도]]=2020,1,0)</f>
        <v>0</v>
      </c>
      <c r="T2906" s="14">
        <f>IF([1]!Table_1[[#This Row],[연도]]=2021,1,0)</f>
        <v>0</v>
      </c>
      <c r="U2906" s="14">
        <f>IF([1]!Table_1[[#This Row],[연도]]=2022,1,0)</f>
        <v>0</v>
      </c>
      <c r="V2906" s="14">
        <f>IF([1]!Table_1[[#This Row],[연도]]=2023,1,0)</f>
        <v>0</v>
      </c>
      <c r="W2906" s="10">
        <v>0.93</v>
      </c>
      <c r="X2906" s="10">
        <f>Y2906/1000000000000</f>
        <v>0.21104999999999999</v>
      </c>
      <c r="Y2906" s="14">
        <f>[1]!Table_1[[#This Row],[주가]]*[1]!Table_1[[#This Row],[기말주식수]]</f>
        <v>211050000000</v>
      </c>
      <c r="Z2906" s="14">
        <f>AA2906/10</f>
        <v>2.0049598262033905</v>
      </c>
      <c r="AA2906" s="14">
        <f>[1]!Table_1[[#This Row],[시가총액]]/[1]!Table_1[[#This Row],[당기순이익(세후영업이익)]]</f>
        <v>20.049598262033903</v>
      </c>
      <c r="AB2906" s="10">
        <v>2016000000</v>
      </c>
    </row>
    <row r="2907" spans="1:28" ht="19.2">
      <c r="A2907" s="12">
        <v>2906</v>
      </c>
      <c r="B2907" s="12">
        <v>23900</v>
      </c>
      <c r="C2907" s="13" t="s">
        <v>450</v>
      </c>
      <c r="D2907" s="13" t="s">
        <v>20</v>
      </c>
      <c r="E2907" s="12">
        <v>2020</v>
      </c>
      <c r="F2907" s="12">
        <v>24.795000000000002</v>
      </c>
      <c r="G2907" s="15">
        <f>([1]!Table_1[[#This Row],[총자산]]-[1]!Table_1[[#This Row],[장부가치 자기자본]]+[1]!Table_1[[#This Row],[시가총액]])/[1]!Table_1[[#This Row],[총자산]]</f>
        <v>1.5858256409396054</v>
      </c>
      <c r="H2907" s="14">
        <f>I2907/100000000000</f>
        <v>0.11162463333</v>
      </c>
      <c r="I2907" s="12">
        <v>11162463333</v>
      </c>
      <c r="J2907" s="12">
        <v>2.77</v>
      </c>
      <c r="K2907" s="10">
        <f>L2907/1000000000000</f>
        <v>0.117989838955</v>
      </c>
      <c r="L2907" s="12">
        <v>117989838955</v>
      </c>
      <c r="M2907" s="12">
        <v>1.29</v>
      </c>
      <c r="N2907" s="12">
        <v>1</v>
      </c>
      <c r="O2907" s="15">
        <f>IF([1]!Table_1[[#This Row],[연도]]=2016,1,0)</f>
        <v>0</v>
      </c>
      <c r="P2907" s="15">
        <f>IF([1]!Table_1[[#This Row],[연도]]=2017,1,0)</f>
        <v>0</v>
      </c>
      <c r="Q2907" s="15">
        <f>IF([1]!Table_1[[#This Row],[연도]]=2018,1,0)</f>
        <v>0</v>
      </c>
      <c r="R2907" s="15">
        <f>IF([1]!Table_1[[#This Row],[연도]]=2019,1,0)</f>
        <v>0</v>
      </c>
      <c r="S2907" s="15">
        <f>IF([1]!Table_1[[#This Row],[연도]]=2020,1,0)</f>
        <v>1</v>
      </c>
      <c r="T2907" s="15">
        <f>IF([1]!Table_1[[#This Row],[연도]]=2021,1,0)</f>
        <v>0</v>
      </c>
      <c r="U2907" s="15">
        <f>IF([1]!Table_1[[#This Row],[연도]]=2022,1,0)</f>
        <v>0</v>
      </c>
      <c r="V2907" s="15">
        <f>IF([1]!Table_1[[#This Row],[연도]]=2023,1,0)</f>
        <v>0</v>
      </c>
      <c r="W2907" s="12">
        <v>0.82</v>
      </c>
      <c r="X2907" s="10">
        <f>Y2907/1000000000000</f>
        <v>0.26396999999999998</v>
      </c>
      <c r="Y2907" s="15">
        <f>[1]!Table_1[[#This Row],[주가]]*[1]!Table_1[[#This Row],[기말주식수]]</f>
        <v>263970000000</v>
      </c>
      <c r="Z2907" s="14">
        <f>AA2907/10</f>
        <v>2.3648006011326892</v>
      </c>
      <c r="AA2907" s="15">
        <f>[1]!Table_1[[#This Row],[시가총액]]/[1]!Table_1[[#This Row],[당기순이익(세후영업이익)]]</f>
        <v>23.648006011326892</v>
      </c>
      <c r="AB2907" s="12">
        <v>2268000000</v>
      </c>
    </row>
    <row r="2908" spans="1:28" ht="19.2">
      <c r="A2908" s="10">
        <v>2907</v>
      </c>
      <c r="B2908" s="10">
        <v>23900</v>
      </c>
      <c r="C2908" s="11" t="s">
        <v>450</v>
      </c>
      <c r="D2908" s="11" t="s">
        <v>20</v>
      </c>
      <c r="E2908" s="10">
        <v>2021</v>
      </c>
      <c r="F2908" s="10">
        <v>16.986999999999998</v>
      </c>
      <c r="G2908" s="14">
        <f>([1]!Table_1[[#This Row],[총자산]]-[1]!Table_1[[#This Row],[장부가치 자기자본]]+[1]!Table_1[[#This Row],[시가총액]])/[1]!Table_1[[#This Row],[총자산]]</f>
        <v>1.1691439679413094</v>
      </c>
      <c r="H2908" s="14">
        <f>I2908/100000000000</f>
        <v>7.2415383750000006E-2</v>
      </c>
      <c r="I2908" s="10">
        <v>7241538375</v>
      </c>
      <c r="J2908" s="10">
        <v>2.67</v>
      </c>
      <c r="K2908" s="10">
        <f>L2908/1000000000000</f>
        <v>0.12769808886699999</v>
      </c>
      <c r="L2908" s="10">
        <v>127698088867</v>
      </c>
      <c r="M2908" s="10">
        <v>2.14</v>
      </c>
      <c r="N2908" s="10">
        <v>1</v>
      </c>
      <c r="O2908" s="14">
        <f>IF([1]!Table_1[[#This Row],[연도]]=2016,1,0)</f>
        <v>0</v>
      </c>
      <c r="P2908" s="14">
        <f>IF([1]!Table_1[[#This Row],[연도]]=2017,1,0)</f>
        <v>0</v>
      </c>
      <c r="Q2908" s="14">
        <f>IF([1]!Table_1[[#This Row],[연도]]=2018,1,0)</f>
        <v>0</v>
      </c>
      <c r="R2908" s="14">
        <f>IF([1]!Table_1[[#This Row],[연도]]=2019,1,0)</f>
        <v>0</v>
      </c>
      <c r="S2908" s="14">
        <f>IF([1]!Table_1[[#This Row],[연도]]=2020,1,0)</f>
        <v>0</v>
      </c>
      <c r="T2908" s="14">
        <f>IF([1]!Table_1[[#This Row],[연도]]=2021,1,0)</f>
        <v>1</v>
      </c>
      <c r="U2908" s="14">
        <f>IF([1]!Table_1[[#This Row],[연도]]=2022,1,0)</f>
        <v>0</v>
      </c>
      <c r="V2908" s="14">
        <f>IF([1]!Table_1[[#This Row],[연도]]=2023,1,0)</f>
        <v>0</v>
      </c>
      <c r="W2908" s="10">
        <v>0.86</v>
      </c>
      <c r="X2908" s="10">
        <f>Y2908/1000000000000</f>
        <v>0.19341</v>
      </c>
      <c r="Y2908" s="14">
        <f>[1]!Table_1[[#This Row],[주가]]*[1]!Table_1[[#This Row],[기말주식수]]</f>
        <v>193410000000</v>
      </c>
      <c r="Z2908" s="14">
        <f>AA2908/10</f>
        <v>2.6708413321085245</v>
      </c>
      <c r="AA2908" s="14">
        <f>[1]!Table_1[[#This Row],[시가총액]]/[1]!Table_1[[#This Row],[당기순이익(세후영업이익)]]</f>
        <v>26.708413321085246</v>
      </c>
      <c r="AB2908" s="10">
        <v>1512000000</v>
      </c>
    </row>
    <row r="2909" spans="1:28" ht="19.2">
      <c r="A2909" s="12">
        <v>2908</v>
      </c>
      <c r="B2909" s="12">
        <v>23900</v>
      </c>
      <c r="C2909" s="13" t="s">
        <v>450</v>
      </c>
      <c r="D2909" s="13" t="s">
        <v>20</v>
      </c>
      <c r="E2909" s="12">
        <v>2022</v>
      </c>
      <c r="F2909" s="12">
        <v>13.795999999999999</v>
      </c>
      <c r="G2909" s="15">
        <f>([1]!Table_1[[#This Row],[총자산]]-[1]!Table_1[[#This Row],[장부가치 자기자본]]+[1]!Table_1[[#This Row],[시가총액]])/[1]!Table_1[[#This Row],[총자산]]</f>
        <v>0.9245065250673653</v>
      </c>
      <c r="H2909" s="14">
        <f>I2909/100000000000</f>
        <v>3.7664009800000002E-2</v>
      </c>
      <c r="I2909" s="12">
        <v>3766400980</v>
      </c>
      <c r="J2909" s="12">
        <v>0.39</v>
      </c>
      <c r="K2909" s="10">
        <f>L2909/1000000000000</f>
        <v>0.15398845586500001</v>
      </c>
      <c r="L2909" s="12">
        <v>153988455865</v>
      </c>
      <c r="M2909" s="12">
        <v>3.44</v>
      </c>
      <c r="N2909" s="12">
        <v>1</v>
      </c>
      <c r="O2909" s="15">
        <f>IF([1]!Table_1[[#This Row],[연도]]=2016,1,0)</f>
        <v>0</v>
      </c>
      <c r="P2909" s="15">
        <f>IF([1]!Table_1[[#This Row],[연도]]=2017,1,0)</f>
        <v>0</v>
      </c>
      <c r="Q2909" s="15">
        <f>IF([1]!Table_1[[#This Row],[연도]]=2018,1,0)</f>
        <v>0</v>
      </c>
      <c r="R2909" s="15">
        <f>IF([1]!Table_1[[#This Row],[연도]]=2019,1,0)</f>
        <v>0</v>
      </c>
      <c r="S2909" s="15">
        <f>IF([1]!Table_1[[#This Row],[연도]]=2020,1,0)</f>
        <v>0</v>
      </c>
      <c r="T2909" s="15">
        <f>IF([1]!Table_1[[#This Row],[연도]]=2021,1,0)</f>
        <v>0</v>
      </c>
      <c r="U2909" s="15">
        <f>IF([1]!Table_1[[#This Row],[연도]]=2022,1,0)</f>
        <v>1</v>
      </c>
      <c r="V2909" s="15">
        <f>IF([1]!Table_1[[#This Row],[연도]]=2023,1,0)</f>
        <v>0</v>
      </c>
      <c r="W2909" s="12">
        <v>1.31</v>
      </c>
      <c r="X2909" s="10">
        <f>Y2909/1000000000000</f>
        <v>0.15182999999999999</v>
      </c>
      <c r="Y2909" s="15">
        <f>[1]!Table_1[[#This Row],[주가]]*[1]!Table_1[[#This Row],[기말주식수]]</f>
        <v>151830000000</v>
      </c>
      <c r="Z2909" s="14">
        <f>AA2909/10</f>
        <v>4.0311692994514887</v>
      </c>
      <c r="AA2909" s="15">
        <f>[1]!Table_1[[#This Row],[시가총액]]/[1]!Table_1[[#This Row],[당기순이익(세후영업이익)]]</f>
        <v>40.311692994514885</v>
      </c>
      <c r="AB2909" s="12">
        <v>756000000</v>
      </c>
    </row>
    <row r="2910" spans="1:28" ht="19.2">
      <c r="A2910" s="10">
        <v>2909</v>
      </c>
      <c r="B2910" s="10">
        <v>23900</v>
      </c>
      <c r="C2910" s="11" t="s">
        <v>450</v>
      </c>
      <c r="D2910" s="11" t="s">
        <v>20</v>
      </c>
      <c r="E2910" s="10">
        <v>2023</v>
      </c>
      <c r="F2910" s="10">
        <v>11.638</v>
      </c>
      <c r="G2910" s="14">
        <f>([1]!Table_1[[#This Row],[총자산]]-[1]!Table_1[[#This Row],[장부가치 자기자본]]+[1]!Table_1[[#This Row],[시가총액]])/[1]!Table_1[[#This Row],[총자산]]</f>
        <v>0.88816306098325448</v>
      </c>
      <c r="H2910" s="14">
        <f>I2910/100000000000</f>
        <v>0.11667462369000001</v>
      </c>
      <c r="I2910" s="10">
        <v>11667462369</v>
      </c>
      <c r="J2910" s="10">
        <v>1.27</v>
      </c>
      <c r="K2910" s="10">
        <f>L2910/1000000000000</f>
        <v>0.16846709676300001</v>
      </c>
      <c r="L2910" s="10">
        <v>168467096763</v>
      </c>
      <c r="M2910" s="10">
        <v>2.77</v>
      </c>
      <c r="N2910" s="10">
        <v>1</v>
      </c>
      <c r="O2910" s="14">
        <f>IF([1]!Table_1[[#This Row],[연도]]=2016,1,0)</f>
        <v>0</v>
      </c>
      <c r="P2910" s="14">
        <f>IF([1]!Table_1[[#This Row],[연도]]=2017,1,0)</f>
        <v>0</v>
      </c>
      <c r="Q2910" s="14">
        <f>IF([1]!Table_1[[#This Row],[연도]]=2018,1,0)</f>
        <v>0</v>
      </c>
      <c r="R2910" s="14">
        <f>IF([1]!Table_1[[#This Row],[연도]]=2019,1,0)</f>
        <v>0</v>
      </c>
      <c r="S2910" s="14">
        <f>IF([1]!Table_1[[#This Row],[연도]]=2020,1,0)</f>
        <v>0</v>
      </c>
      <c r="T2910" s="14">
        <f>IF([1]!Table_1[[#This Row],[연도]]=2021,1,0)</f>
        <v>0</v>
      </c>
      <c r="U2910" s="14">
        <f>IF([1]!Table_1[[#This Row],[연도]]=2022,1,0)</f>
        <v>0</v>
      </c>
      <c r="V2910" s="14">
        <f>IF([1]!Table_1[[#This Row],[연도]]=2023,1,0)</f>
        <v>1</v>
      </c>
      <c r="W2910" s="10">
        <v>0.97</v>
      </c>
      <c r="X2910" s="10">
        <f>Y2910/1000000000000</f>
        <v>0.15434999999999999</v>
      </c>
      <c r="Y2910" s="14">
        <f>[1]!Table_1[[#This Row],[주가]]*[1]!Table_1[[#This Row],[기말주식수]]</f>
        <v>154350000000</v>
      </c>
      <c r="Z2910" s="14">
        <f>AA2910/10</f>
        <v>1.3229097735091224</v>
      </c>
      <c r="AA2910" s="14">
        <f>[1]!Table_1[[#This Row],[시가총액]]/[1]!Table_1[[#This Row],[당기순이익(세후영업이익)]]</f>
        <v>13.229097735091225</v>
      </c>
      <c r="AB2910" s="10">
        <v>1260000000</v>
      </c>
    </row>
    <row r="2911" spans="1:28" ht="19.2">
      <c r="A2911" s="12">
        <v>2910</v>
      </c>
      <c r="B2911" s="12">
        <v>23910</v>
      </c>
      <c r="C2911" s="13" t="s">
        <v>451</v>
      </c>
      <c r="D2911" s="13" t="s">
        <v>20</v>
      </c>
      <c r="E2911" s="12">
        <v>2016</v>
      </c>
      <c r="F2911" s="12">
        <v>7.476</v>
      </c>
      <c r="G2911" s="15">
        <f>([1]!Table_1[[#This Row],[총자산]]-[1]!Table_1[[#This Row],[장부가치 자기자본]]+[1]!Table_1[[#This Row],[시가총액]])/[1]!Table_1[[#This Row],[총자산]]</f>
        <v>1.4625928168229672</v>
      </c>
      <c r="H2911" s="14">
        <f>I2911/100000000000</f>
        <v>0.21721099206</v>
      </c>
      <c r="I2911" s="12">
        <v>21721099206</v>
      </c>
      <c r="J2911" s="12">
        <v>15.47</v>
      </c>
      <c r="K2911" s="10">
        <f>L2911/1000000000000</f>
        <v>0.13943690402799999</v>
      </c>
      <c r="L2911" s="12">
        <v>139436904028</v>
      </c>
      <c r="M2911" s="12">
        <v>0.38</v>
      </c>
      <c r="N2911" s="12">
        <v>1</v>
      </c>
      <c r="O2911" s="15">
        <f>IF([1]!Table_1[[#This Row],[연도]]=2016,1,0)</f>
        <v>1</v>
      </c>
      <c r="P2911" s="15">
        <f>IF([1]!Table_1[[#This Row],[연도]]=2017,1,0)</f>
        <v>0</v>
      </c>
      <c r="Q2911" s="15">
        <f>IF([1]!Table_1[[#This Row],[연도]]=2018,1,0)</f>
        <v>0</v>
      </c>
      <c r="R2911" s="15">
        <f>IF([1]!Table_1[[#This Row],[연도]]=2019,1,0)</f>
        <v>0</v>
      </c>
      <c r="S2911" s="15">
        <f>IF([1]!Table_1[[#This Row],[연도]]=2020,1,0)</f>
        <v>0</v>
      </c>
      <c r="T2911" s="15">
        <f>IF([1]!Table_1[[#This Row],[연도]]=2021,1,0)</f>
        <v>0</v>
      </c>
      <c r="U2911" s="15">
        <f>IF([1]!Table_1[[#This Row],[연도]]=2022,1,0)</f>
        <v>0</v>
      </c>
      <c r="V2911" s="15">
        <f>IF([1]!Table_1[[#This Row],[연도]]=2023,1,0)</f>
        <v>0</v>
      </c>
      <c r="W2911" s="12">
        <v>0.18</v>
      </c>
      <c r="X2911" s="10">
        <f>Y2911/1000000000000</f>
        <v>0.1671</v>
      </c>
      <c r="Y2911" s="15">
        <f>[1]!Table_1[[#This Row],[주가]]*[1]!Table_1[[#This Row],[기말주식수]]</f>
        <v>167100000000</v>
      </c>
      <c r="Z2911" s="14">
        <f>AA2911/10</f>
        <v>0.76929808392865362</v>
      </c>
      <c r="AA2911" s="15">
        <f>[1]!Table_1[[#This Row],[시가총액]]/[1]!Table_1[[#This Row],[당기순이익(세후영업이익)]]</f>
        <v>7.6929808392865366</v>
      </c>
      <c r="AB2911" s="12">
        <v>1320000000</v>
      </c>
    </row>
    <row r="2912" spans="1:28" ht="19.2">
      <c r="A2912" s="10">
        <v>2911</v>
      </c>
      <c r="B2912" s="10">
        <v>23910</v>
      </c>
      <c r="C2912" s="11" t="s">
        <v>451</v>
      </c>
      <c r="D2912" s="11" t="s">
        <v>20</v>
      </c>
      <c r="E2912" s="10">
        <v>2017</v>
      </c>
      <c r="F2912" s="10">
        <v>7.2489999999999997</v>
      </c>
      <c r="G2912" s="14">
        <f>([1]!Table_1[[#This Row],[총자산]]-[1]!Table_1[[#This Row],[장부가치 자기자본]]+[1]!Table_1[[#This Row],[시가총액]])/[1]!Table_1[[#This Row],[총자산]]</f>
        <v>1.7039966359210366</v>
      </c>
      <c r="H2912" s="14">
        <f>I2912/100000000000</f>
        <v>0.32253817253</v>
      </c>
      <c r="I2912" s="10">
        <v>32253817253</v>
      </c>
      <c r="J2912" s="10">
        <v>15.03</v>
      </c>
      <c r="K2912" s="10">
        <f>L2912/1000000000000</f>
        <v>0.144439321461</v>
      </c>
      <c r="L2912" s="10">
        <v>144439321461</v>
      </c>
      <c r="M2912" s="10">
        <v>4.0599999999999996</v>
      </c>
      <c r="N2912" s="10">
        <v>1</v>
      </c>
      <c r="O2912" s="14">
        <f>IF([1]!Table_1[[#This Row],[연도]]=2016,1,0)</f>
        <v>0</v>
      </c>
      <c r="P2912" s="14">
        <f>IF([1]!Table_1[[#This Row],[연도]]=2017,1,0)</f>
        <v>1</v>
      </c>
      <c r="Q2912" s="14">
        <f>IF([1]!Table_1[[#This Row],[연도]]=2018,1,0)</f>
        <v>0</v>
      </c>
      <c r="R2912" s="14">
        <f>IF([1]!Table_1[[#This Row],[연도]]=2019,1,0)</f>
        <v>0</v>
      </c>
      <c r="S2912" s="14">
        <f>IF([1]!Table_1[[#This Row],[연도]]=2020,1,0)</f>
        <v>0</v>
      </c>
      <c r="T2912" s="14">
        <f>IF([1]!Table_1[[#This Row],[연도]]=2021,1,0)</f>
        <v>0</v>
      </c>
      <c r="U2912" s="14">
        <f>IF([1]!Table_1[[#This Row],[연도]]=2022,1,0)</f>
        <v>0</v>
      </c>
      <c r="V2912" s="14">
        <f>IF([1]!Table_1[[#This Row],[연도]]=2023,1,0)</f>
        <v>0</v>
      </c>
      <c r="W2912" s="10">
        <v>0.14000000000000001</v>
      </c>
      <c r="X2912" s="10">
        <f>Y2912/1000000000000</f>
        <v>0.2457</v>
      </c>
      <c r="Y2912" s="14">
        <f>[1]!Table_1[[#This Row],[주가]]*[1]!Table_1[[#This Row],[기말주식수]]</f>
        <v>245700000000</v>
      </c>
      <c r="Z2912" s="14">
        <f>AA2912/10</f>
        <v>0.7617702986059639</v>
      </c>
      <c r="AA2912" s="14">
        <f>[1]!Table_1[[#This Row],[시가총액]]/[1]!Table_1[[#This Row],[당기순이익(세후영업이익)]]</f>
        <v>7.6177029860596388</v>
      </c>
      <c r="AB2912" s="10">
        <v>1800000000</v>
      </c>
    </row>
    <row r="2913" spans="1:28" ht="19.2">
      <c r="A2913" s="12">
        <v>2912</v>
      </c>
      <c r="B2913" s="12">
        <v>23910</v>
      </c>
      <c r="C2913" s="13" t="s">
        <v>451</v>
      </c>
      <c r="D2913" s="13" t="s">
        <v>20</v>
      </c>
      <c r="E2913" s="12">
        <v>2018</v>
      </c>
      <c r="F2913" s="12">
        <v>5.8760000000000003</v>
      </c>
      <c r="G2913" s="15">
        <f>([1]!Table_1[[#This Row],[총자산]]-[1]!Table_1[[#This Row],[장부가치 자기자본]]+[1]!Table_1[[#This Row],[시가총액]])/[1]!Table_1[[#This Row],[총자산]]</f>
        <v>1.3822642874864879</v>
      </c>
      <c r="H2913" s="14">
        <f>I2913/100000000000</f>
        <v>0.36218199508999999</v>
      </c>
      <c r="I2913" s="12">
        <v>36218199509</v>
      </c>
      <c r="J2913" s="12">
        <v>27.3</v>
      </c>
      <c r="K2913" s="10">
        <f>L2913/1000000000000</f>
        <v>0.158720344007</v>
      </c>
      <c r="L2913" s="12">
        <v>158720344007</v>
      </c>
      <c r="M2913" s="12">
        <v>4.2</v>
      </c>
      <c r="N2913" s="12">
        <v>1</v>
      </c>
      <c r="O2913" s="15">
        <f>IF([1]!Table_1[[#This Row],[연도]]=2016,1,0)</f>
        <v>0</v>
      </c>
      <c r="P2913" s="15">
        <f>IF([1]!Table_1[[#This Row],[연도]]=2017,1,0)</f>
        <v>0</v>
      </c>
      <c r="Q2913" s="15">
        <f>IF([1]!Table_1[[#This Row],[연도]]=2018,1,0)</f>
        <v>1</v>
      </c>
      <c r="R2913" s="15">
        <f>IF([1]!Table_1[[#This Row],[연도]]=2019,1,0)</f>
        <v>0</v>
      </c>
      <c r="S2913" s="15">
        <f>IF([1]!Table_1[[#This Row],[연도]]=2020,1,0)</f>
        <v>0</v>
      </c>
      <c r="T2913" s="15">
        <f>IF([1]!Table_1[[#This Row],[연도]]=2021,1,0)</f>
        <v>0</v>
      </c>
      <c r="U2913" s="15">
        <f>IF([1]!Table_1[[#This Row],[연도]]=2022,1,0)</f>
        <v>0</v>
      </c>
      <c r="V2913" s="15">
        <f>IF([1]!Table_1[[#This Row],[연도]]=2023,1,0)</f>
        <v>0</v>
      </c>
      <c r="W2913" s="12">
        <v>0.33</v>
      </c>
      <c r="X2913" s="10">
        <f>Y2913/1000000000000</f>
        <v>0.2301</v>
      </c>
      <c r="Y2913" s="15">
        <f>[1]!Table_1[[#This Row],[주가]]*[1]!Table_1[[#This Row],[기말주식수]]</f>
        <v>230100000000</v>
      </c>
      <c r="Z2913" s="14">
        <f>AA2913/10</f>
        <v>0.63531595473933367</v>
      </c>
      <c r="AA2913" s="15">
        <f>[1]!Table_1[[#This Row],[시가총액]]/[1]!Table_1[[#This Row],[당기순이익(세후영업이익)]]</f>
        <v>6.3531595473933367</v>
      </c>
      <c r="AB2913" s="12">
        <v>1675590000</v>
      </c>
    </row>
    <row r="2914" spans="1:28" ht="19.2">
      <c r="A2914" s="10">
        <v>2913</v>
      </c>
      <c r="B2914" s="10">
        <v>23910</v>
      </c>
      <c r="C2914" s="11" t="s">
        <v>451</v>
      </c>
      <c r="D2914" s="11" t="s">
        <v>20</v>
      </c>
      <c r="E2914" s="10">
        <v>2019</v>
      </c>
      <c r="F2914" s="10">
        <v>7.6379999999999999</v>
      </c>
      <c r="G2914" s="14">
        <f>([1]!Table_1[[#This Row],[총자산]]-[1]!Table_1[[#This Row],[장부가치 자기자본]]+[1]!Table_1[[#This Row],[시가총액]])/[1]!Table_1[[#This Row],[총자산]]</f>
        <v>1.0936786966237493</v>
      </c>
      <c r="H2914" s="14">
        <f>I2914/100000000000</f>
        <v>0.33638835717999999</v>
      </c>
      <c r="I2914" s="10">
        <v>33638835718</v>
      </c>
      <c r="J2914" s="10">
        <v>5.15</v>
      </c>
      <c r="K2914" s="10">
        <f>L2914/1000000000000</f>
        <v>0.16876172233100001</v>
      </c>
      <c r="L2914" s="10">
        <v>168761722331</v>
      </c>
      <c r="M2914" s="10">
        <v>3.67</v>
      </c>
      <c r="N2914" s="10">
        <v>1</v>
      </c>
      <c r="O2914" s="14">
        <f>IF([1]!Table_1[[#This Row],[연도]]=2016,1,0)</f>
        <v>0</v>
      </c>
      <c r="P2914" s="14">
        <f>IF([1]!Table_1[[#This Row],[연도]]=2017,1,0)</f>
        <v>0</v>
      </c>
      <c r="Q2914" s="14">
        <f>IF([1]!Table_1[[#This Row],[연도]]=2018,1,0)</f>
        <v>0</v>
      </c>
      <c r="R2914" s="14">
        <f>IF([1]!Table_1[[#This Row],[연도]]=2019,1,0)</f>
        <v>1</v>
      </c>
      <c r="S2914" s="14">
        <f>IF([1]!Table_1[[#This Row],[연도]]=2020,1,0)</f>
        <v>0</v>
      </c>
      <c r="T2914" s="14">
        <f>IF([1]!Table_1[[#This Row],[연도]]=2021,1,0)</f>
        <v>0</v>
      </c>
      <c r="U2914" s="14">
        <f>IF([1]!Table_1[[#This Row],[연도]]=2022,1,0)</f>
        <v>0</v>
      </c>
      <c r="V2914" s="14">
        <f>IF([1]!Table_1[[#This Row],[연도]]=2023,1,0)</f>
        <v>0</v>
      </c>
      <c r="W2914" s="10">
        <v>0.3</v>
      </c>
      <c r="X2914" s="10">
        <f>Y2914/1000000000000</f>
        <v>0.18990000000000001</v>
      </c>
      <c r="Y2914" s="14">
        <f>[1]!Table_1[[#This Row],[주가]]*[1]!Table_1[[#This Row],[기말주식수]]</f>
        <v>189900000000</v>
      </c>
      <c r="Z2914" s="14">
        <f>AA2914/10</f>
        <v>0.56452607810794508</v>
      </c>
      <c r="AA2914" s="14">
        <f>[1]!Table_1[[#This Row],[시가총액]]/[1]!Table_1[[#This Row],[당기순이익(세후영업이익)]]</f>
        <v>5.6452607810794504</v>
      </c>
      <c r="AB2914" s="10">
        <v>2151180000</v>
      </c>
    </row>
    <row r="2915" spans="1:28" ht="19.2">
      <c r="A2915" s="12">
        <v>2914</v>
      </c>
      <c r="B2915" s="12">
        <v>23910</v>
      </c>
      <c r="C2915" s="13" t="s">
        <v>451</v>
      </c>
      <c r="D2915" s="13" t="s">
        <v>20</v>
      </c>
      <c r="E2915" s="12">
        <v>2020</v>
      </c>
      <c r="F2915" s="12">
        <v>12.377000000000001</v>
      </c>
      <c r="G2915" s="15">
        <f>([1]!Table_1[[#This Row],[총자산]]-[1]!Table_1[[#This Row],[장부가치 자기자본]]+[1]!Table_1[[#This Row],[시가총액]])/[1]!Table_1[[#This Row],[총자산]]</f>
        <v>1.0623358181469138</v>
      </c>
      <c r="H2915" s="14">
        <f>I2915/100000000000</f>
        <v>0.29963036537999999</v>
      </c>
      <c r="I2915" s="12">
        <v>29963036538</v>
      </c>
      <c r="J2915" s="12">
        <v>2.5299999999999998</v>
      </c>
      <c r="K2915" s="10">
        <f>L2915/1000000000000</f>
        <v>0.16607987802599999</v>
      </c>
      <c r="L2915" s="12">
        <v>166079878026</v>
      </c>
      <c r="M2915" s="12">
        <v>3.02</v>
      </c>
      <c r="N2915" s="12">
        <v>1</v>
      </c>
      <c r="O2915" s="15">
        <f>IF([1]!Table_1[[#This Row],[연도]]=2016,1,0)</f>
        <v>0</v>
      </c>
      <c r="P2915" s="15">
        <f>IF([1]!Table_1[[#This Row],[연도]]=2017,1,0)</f>
        <v>0</v>
      </c>
      <c r="Q2915" s="15">
        <f>IF([1]!Table_1[[#This Row],[연도]]=2018,1,0)</f>
        <v>0</v>
      </c>
      <c r="R2915" s="15">
        <f>IF([1]!Table_1[[#This Row],[연도]]=2019,1,0)</f>
        <v>0</v>
      </c>
      <c r="S2915" s="15">
        <f>IF([1]!Table_1[[#This Row],[연도]]=2020,1,0)</f>
        <v>1</v>
      </c>
      <c r="T2915" s="15">
        <f>IF([1]!Table_1[[#This Row],[연도]]=2021,1,0)</f>
        <v>0</v>
      </c>
      <c r="U2915" s="15">
        <f>IF([1]!Table_1[[#This Row],[연도]]=2022,1,0)</f>
        <v>0</v>
      </c>
      <c r="V2915" s="15">
        <f>IF([1]!Table_1[[#This Row],[연도]]=2023,1,0)</f>
        <v>0</v>
      </c>
      <c r="W2915" s="12">
        <v>0.2</v>
      </c>
      <c r="X2915" s="10">
        <f>Y2915/1000000000000</f>
        <v>0.19769999999999999</v>
      </c>
      <c r="Y2915" s="15">
        <f>[1]!Table_1[[#This Row],[주가]]*[1]!Table_1[[#This Row],[기말주식수]]</f>
        <v>197700000000</v>
      </c>
      <c r="Z2915" s="14">
        <f>AA2915/10</f>
        <v>0.65981296571617853</v>
      </c>
      <c r="AA2915" s="15">
        <f>[1]!Table_1[[#This Row],[시가총액]]/[1]!Table_1[[#This Row],[당기순이익(세후영업이익)]]</f>
        <v>6.5981296571617856</v>
      </c>
      <c r="AB2915" s="12">
        <v>2151180000</v>
      </c>
    </row>
    <row r="2916" spans="1:28" ht="19.2">
      <c r="A2916" s="10">
        <v>2915</v>
      </c>
      <c r="B2916" s="10">
        <v>23910</v>
      </c>
      <c r="C2916" s="11" t="s">
        <v>451</v>
      </c>
      <c r="D2916" s="11" t="s">
        <v>20</v>
      </c>
      <c r="E2916" s="10">
        <v>2021</v>
      </c>
      <c r="F2916" s="10">
        <v>9.4890000000000008</v>
      </c>
      <c r="G2916" s="14">
        <f>([1]!Table_1[[#This Row],[총자산]]-[1]!Table_1[[#This Row],[장부가치 자기자본]]+[1]!Table_1[[#This Row],[시가총액]])/[1]!Table_1[[#This Row],[총자산]]</f>
        <v>0.88769440463648575</v>
      </c>
      <c r="H2916" s="14">
        <f>I2916/100000000000</f>
        <v>0.29067651277000001</v>
      </c>
      <c r="I2916" s="10">
        <v>29067651277</v>
      </c>
      <c r="J2916" s="10">
        <v>7.69</v>
      </c>
      <c r="K2916" s="10">
        <f>L2916/1000000000000</f>
        <v>0.17146278733199999</v>
      </c>
      <c r="L2916" s="10">
        <v>171462787332</v>
      </c>
      <c r="M2916" s="10">
        <v>2.58</v>
      </c>
      <c r="N2916" s="10">
        <v>1</v>
      </c>
      <c r="O2916" s="14">
        <f>IF([1]!Table_1[[#This Row],[연도]]=2016,1,0)</f>
        <v>0</v>
      </c>
      <c r="P2916" s="14">
        <f>IF([1]!Table_1[[#This Row],[연도]]=2017,1,0)</f>
        <v>0</v>
      </c>
      <c r="Q2916" s="14">
        <f>IF([1]!Table_1[[#This Row],[연도]]=2018,1,0)</f>
        <v>0</v>
      </c>
      <c r="R2916" s="14">
        <f>IF([1]!Table_1[[#This Row],[연도]]=2019,1,0)</f>
        <v>0</v>
      </c>
      <c r="S2916" s="14">
        <f>IF([1]!Table_1[[#This Row],[연도]]=2020,1,0)</f>
        <v>0</v>
      </c>
      <c r="T2916" s="14">
        <f>IF([1]!Table_1[[#This Row],[연도]]=2021,1,0)</f>
        <v>1</v>
      </c>
      <c r="U2916" s="14">
        <f>IF([1]!Table_1[[#This Row],[연도]]=2022,1,0)</f>
        <v>0</v>
      </c>
      <c r="V2916" s="14">
        <f>IF([1]!Table_1[[#This Row],[연도]]=2023,1,0)</f>
        <v>0</v>
      </c>
      <c r="W2916" s="10">
        <v>0.3</v>
      </c>
      <c r="X2916" s="10">
        <f>Y2916/1000000000000</f>
        <v>0.17219999999999999</v>
      </c>
      <c r="Y2916" s="14">
        <f>[1]!Table_1[[#This Row],[주가]]*[1]!Table_1[[#This Row],[기말주식수]]</f>
        <v>172200000000</v>
      </c>
      <c r="Z2916" s="14">
        <f>AA2916/10</f>
        <v>0.59241112520244987</v>
      </c>
      <c r="AA2916" s="14">
        <f>[1]!Table_1[[#This Row],[시가총액]]/[1]!Table_1[[#This Row],[당기순이익(세후영업이익)]]</f>
        <v>5.924111252024499</v>
      </c>
      <c r="AB2916" s="10">
        <v>2151180000</v>
      </c>
    </row>
    <row r="2917" spans="1:28" ht="19.2">
      <c r="A2917" s="12">
        <v>2916</v>
      </c>
      <c r="B2917" s="12">
        <v>23910</v>
      </c>
      <c r="C2917" s="13" t="s">
        <v>451</v>
      </c>
      <c r="D2917" s="13" t="s">
        <v>20</v>
      </c>
      <c r="E2917" s="12">
        <v>2022</v>
      </c>
      <c r="F2917" s="12">
        <v>15.313000000000001</v>
      </c>
      <c r="G2917" s="15">
        <f>([1]!Table_1[[#This Row],[총자산]]-[1]!Table_1[[#This Row],[장부가치 자기자본]]+[1]!Table_1[[#This Row],[시가총액]])/[1]!Table_1[[#This Row],[총자산]]</f>
        <v>0.84909344205248827</v>
      </c>
      <c r="H2917" s="14">
        <f>I2917/100000000000</f>
        <v>0.3296804914</v>
      </c>
      <c r="I2917" s="12">
        <v>32968049140</v>
      </c>
      <c r="J2917" s="12">
        <v>1.63</v>
      </c>
      <c r="K2917" s="10">
        <f>L2917/1000000000000</f>
        <v>0.18426754819499999</v>
      </c>
      <c r="L2917" s="12">
        <v>184267548195</v>
      </c>
      <c r="M2917" s="12">
        <v>2.33</v>
      </c>
      <c r="N2917" s="12">
        <v>1</v>
      </c>
      <c r="O2917" s="15">
        <f>IF([1]!Table_1[[#This Row],[연도]]=2016,1,0)</f>
        <v>0</v>
      </c>
      <c r="P2917" s="15">
        <f>IF([1]!Table_1[[#This Row],[연도]]=2017,1,0)</f>
        <v>0</v>
      </c>
      <c r="Q2917" s="15">
        <f>IF([1]!Table_1[[#This Row],[연도]]=2018,1,0)</f>
        <v>0</v>
      </c>
      <c r="R2917" s="15">
        <f>IF([1]!Table_1[[#This Row],[연도]]=2019,1,0)</f>
        <v>0</v>
      </c>
      <c r="S2917" s="15">
        <f>IF([1]!Table_1[[#This Row],[연도]]=2020,1,0)</f>
        <v>0</v>
      </c>
      <c r="T2917" s="15">
        <f>IF([1]!Table_1[[#This Row],[연도]]=2021,1,0)</f>
        <v>0</v>
      </c>
      <c r="U2917" s="15">
        <f>IF([1]!Table_1[[#This Row],[연도]]=2022,1,0)</f>
        <v>1</v>
      </c>
      <c r="V2917" s="15">
        <f>IF([1]!Table_1[[#This Row],[연도]]=2023,1,0)</f>
        <v>0</v>
      </c>
      <c r="W2917" s="12">
        <v>0.52</v>
      </c>
      <c r="X2917" s="10">
        <f>Y2917/1000000000000</f>
        <v>0.18360000000000001</v>
      </c>
      <c r="Y2917" s="15">
        <f>[1]!Table_1[[#This Row],[주가]]*[1]!Table_1[[#This Row],[기말주식수]]</f>
        <v>183600000000</v>
      </c>
      <c r="Z2917" s="14">
        <f>AA2917/10</f>
        <v>0.55690283407530738</v>
      </c>
      <c r="AA2917" s="15">
        <f>[1]!Table_1[[#This Row],[시가총액]]/[1]!Table_1[[#This Row],[당기순이익(세후영업이익)]]</f>
        <v>5.5690283407530741</v>
      </c>
      <c r="AB2917" s="12">
        <v>3822000000</v>
      </c>
    </row>
    <row r="2918" spans="1:28" ht="19.2">
      <c r="A2918" s="10">
        <v>2917</v>
      </c>
      <c r="B2918" s="10">
        <v>23910</v>
      </c>
      <c r="C2918" s="11" t="s">
        <v>451</v>
      </c>
      <c r="D2918" s="11" t="s">
        <v>20</v>
      </c>
      <c r="E2918" s="10">
        <v>2023</v>
      </c>
      <c r="F2918" s="10">
        <v>15.513999999999999</v>
      </c>
      <c r="G2918" s="14">
        <f>([1]!Table_1[[#This Row],[총자산]]-[1]!Table_1[[#This Row],[장부가치 자기자본]]+[1]!Table_1[[#This Row],[시가총액]])/[1]!Table_1[[#This Row],[총자산]]</f>
        <v>0.72311502335837341</v>
      </c>
      <c r="H2918" s="14">
        <f>I2918/100000000000</f>
        <v>0.35795371698</v>
      </c>
      <c r="I2918" s="10">
        <v>35795371698</v>
      </c>
      <c r="J2918" s="10">
        <v>6.24</v>
      </c>
      <c r="K2918" s="10">
        <f>L2918/1000000000000</f>
        <v>0.195911458889</v>
      </c>
      <c r="L2918" s="10">
        <v>195911458889</v>
      </c>
      <c r="M2918" s="10">
        <v>1.08</v>
      </c>
      <c r="N2918" s="10">
        <v>1</v>
      </c>
      <c r="O2918" s="14">
        <f>IF([1]!Table_1[[#This Row],[연도]]=2016,1,0)</f>
        <v>0</v>
      </c>
      <c r="P2918" s="14">
        <f>IF([1]!Table_1[[#This Row],[연도]]=2017,1,0)</f>
        <v>0</v>
      </c>
      <c r="Q2918" s="14">
        <f>IF([1]!Table_1[[#This Row],[연도]]=2018,1,0)</f>
        <v>0</v>
      </c>
      <c r="R2918" s="14">
        <f>IF([1]!Table_1[[#This Row],[연도]]=2019,1,0)</f>
        <v>0</v>
      </c>
      <c r="S2918" s="14">
        <f>IF([1]!Table_1[[#This Row],[연도]]=2020,1,0)</f>
        <v>0</v>
      </c>
      <c r="T2918" s="14">
        <f>IF([1]!Table_1[[#This Row],[연도]]=2021,1,0)</f>
        <v>0</v>
      </c>
      <c r="U2918" s="14">
        <f>IF([1]!Table_1[[#This Row],[연도]]=2022,1,0)</f>
        <v>0</v>
      </c>
      <c r="V2918" s="14">
        <f>IF([1]!Table_1[[#This Row],[연도]]=2023,1,0)</f>
        <v>1</v>
      </c>
      <c r="W2918" s="10">
        <v>0.41</v>
      </c>
      <c r="X2918" s="10">
        <f>Y2918/1000000000000</f>
        <v>0.16650000000000001</v>
      </c>
      <c r="Y2918" s="14">
        <f>[1]!Table_1[[#This Row],[주가]]*[1]!Table_1[[#This Row],[기말주식수]]</f>
        <v>166500000000</v>
      </c>
      <c r="Z2918" s="14">
        <f>AA2918/10</f>
        <v>0.46514393370387291</v>
      </c>
      <c r="AA2918" s="14">
        <f>[1]!Table_1[[#This Row],[시가총액]]/[1]!Table_1[[#This Row],[당기순이익(세후영업이익)]]</f>
        <v>4.6514393370387292</v>
      </c>
      <c r="AB2918" s="10">
        <v>4410000000</v>
      </c>
    </row>
    <row r="2919" spans="1:28" ht="19.2">
      <c r="A2919" s="12">
        <v>2918</v>
      </c>
      <c r="B2919" s="12">
        <v>24060</v>
      </c>
      <c r="C2919" s="13" t="s">
        <v>452</v>
      </c>
      <c r="D2919" s="13" t="s">
        <v>20</v>
      </c>
      <c r="E2919" s="12">
        <v>2016</v>
      </c>
      <c r="F2919" s="12">
        <v>66.793000000000006</v>
      </c>
      <c r="G2919" s="15">
        <f>([1]!Table_1[[#This Row],[총자산]]-[1]!Table_1[[#This Row],[장부가치 자기자본]]+[1]!Table_1[[#This Row],[시가총액]])/[1]!Table_1[[#This Row],[총자산]]</f>
        <v>0.77504214029041341</v>
      </c>
      <c r="H2919" s="14">
        <f>I2919/100000000000</f>
        <v>9.6378803400000001E-3</v>
      </c>
      <c r="I2919" s="12">
        <v>963788034</v>
      </c>
      <c r="J2919" s="12">
        <v>1.39</v>
      </c>
      <c r="K2919" s="10">
        <f>L2919/1000000000000</f>
        <v>0.143840908682</v>
      </c>
      <c r="L2919" s="12">
        <v>143840908682</v>
      </c>
      <c r="M2919" s="12">
        <v>0.26</v>
      </c>
      <c r="N2919" s="12">
        <v>1</v>
      </c>
      <c r="O2919" s="15">
        <f>IF([1]!Table_1[[#This Row],[연도]]=2016,1,0)</f>
        <v>1</v>
      </c>
      <c r="P2919" s="15">
        <f>IF([1]!Table_1[[#This Row],[연도]]=2017,1,0)</f>
        <v>0</v>
      </c>
      <c r="Q2919" s="15">
        <f>IF([1]!Table_1[[#This Row],[연도]]=2018,1,0)</f>
        <v>0</v>
      </c>
      <c r="R2919" s="15">
        <f>IF([1]!Table_1[[#This Row],[연도]]=2019,1,0)</f>
        <v>0</v>
      </c>
      <c r="S2919" s="15">
        <f>IF([1]!Table_1[[#This Row],[연도]]=2020,1,0)</f>
        <v>0</v>
      </c>
      <c r="T2919" s="15">
        <f>IF([1]!Table_1[[#This Row],[연도]]=2021,1,0)</f>
        <v>0</v>
      </c>
      <c r="U2919" s="15">
        <f>IF([1]!Table_1[[#This Row],[연도]]=2022,1,0)</f>
        <v>0</v>
      </c>
      <c r="V2919" s="15">
        <f>IF([1]!Table_1[[#This Row],[연도]]=2023,1,0)</f>
        <v>0</v>
      </c>
      <c r="W2919" s="12">
        <v>0.47</v>
      </c>
      <c r="X2919" s="10">
        <f>Y2919/1000000000000</f>
        <v>5.1374999999999997E-2</v>
      </c>
      <c r="Y2919" s="15">
        <f>[1]!Table_1[[#This Row],[주가]]*[1]!Table_1[[#This Row],[기말주식수]]</f>
        <v>51375000000</v>
      </c>
      <c r="Z2919" s="14">
        <f>AA2919/10</f>
        <v>5.3305289324644178</v>
      </c>
      <c r="AA2919" s="15">
        <f>[1]!Table_1[[#This Row],[시가총액]]/[1]!Table_1[[#This Row],[당기순이익(세후영업이익)]]</f>
        <v>53.305289324644178</v>
      </c>
      <c r="AB2919" s="12">
        <v>1454081700</v>
      </c>
    </row>
    <row r="2920" spans="1:28" ht="19.2">
      <c r="A2920" s="10">
        <v>2919</v>
      </c>
      <c r="B2920" s="10">
        <v>24060</v>
      </c>
      <c r="C2920" s="11" t="s">
        <v>452</v>
      </c>
      <c r="D2920" s="11" t="s">
        <v>20</v>
      </c>
      <c r="E2920" s="10">
        <v>2017</v>
      </c>
      <c r="F2920" s="10">
        <v>70.45</v>
      </c>
      <c r="G2920" s="14">
        <f>([1]!Table_1[[#This Row],[총자산]]-[1]!Table_1[[#This Row],[장부가치 자기자본]]+[1]!Table_1[[#This Row],[시가총액]])/[1]!Table_1[[#This Row],[총자산]]</f>
        <v>0.64799573998615312</v>
      </c>
      <c r="H2920" s="14">
        <f>I2920/100000000000</f>
        <v>7.5148693699999998E-3</v>
      </c>
      <c r="I2920" s="10">
        <v>751486937</v>
      </c>
      <c r="J2920" s="10">
        <v>0.98</v>
      </c>
      <c r="K2920" s="10">
        <f>L2920/1000000000000</f>
        <v>0.15551661442600001</v>
      </c>
      <c r="L2920" s="10">
        <v>155516614426</v>
      </c>
      <c r="M2920" s="10">
        <v>0.19</v>
      </c>
      <c r="N2920" s="10">
        <v>1</v>
      </c>
      <c r="O2920" s="14">
        <f>IF([1]!Table_1[[#This Row],[연도]]=2016,1,0)</f>
        <v>0</v>
      </c>
      <c r="P2920" s="14">
        <f>IF([1]!Table_1[[#This Row],[연도]]=2017,1,0)</f>
        <v>1</v>
      </c>
      <c r="Q2920" s="14">
        <f>IF([1]!Table_1[[#This Row],[연도]]=2018,1,0)</f>
        <v>0</v>
      </c>
      <c r="R2920" s="14">
        <f>IF([1]!Table_1[[#This Row],[연도]]=2019,1,0)</f>
        <v>0</v>
      </c>
      <c r="S2920" s="14">
        <f>IF([1]!Table_1[[#This Row],[연도]]=2020,1,0)</f>
        <v>0</v>
      </c>
      <c r="T2920" s="14">
        <f>IF([1]!Table_1[[#This Row],[연도]]=2021,1,0)</f>
        <v>0</v>
      </c>
      <c r="U2920" s="14">
        <f>IF([1]!Table_1[[#This Row],[연도]]=2022,1,0)</f>
        <v>0</v>
      </c>
      <c r="V2920" s="14">
        <f>IF([1]!Table_1[[#This Row],[연도]]=2023,1,0)</f>
        <v>0</v>
      </c>
      <c r="W2920" s="10">
        <v>0.22</v>
      </c>
      <c r="X2920" s="10">
        <f>Y2920/1000000000000</f>
        <v>4.1625000000000002E-2</v>
      </c>
      <c r="Y2920" s="14">
        <f>[1]!Table_1[[#This Row],[주가]]*[1]!Table_1[[#This Row],[기말주식수]]</f>
        <v>41625000000</v>
      </c>
      <c r="Z2920" s="14">
        <f>AA2920/10</f>
        <v>5.5390184380543666</v>
      </c>
      <c r="AA2920" s="14">
        <f>[1]!Table_1[[#This Row],[시가총액]]/[1]!Table_1[[#This Row],[당기순이익(세후영업이익)]]</f>
        <v>55.390184380543666</v>
      </c>
      <c r="AB2920" s="10">
        <v>1454081700</v>
      </c>
    </row>
    <row r="2921" spans="1:28" ht="19.2">
      <c r="A2921" s="12">
        <v>2920</v>
      </c>
      <c r="B2921" s="12">
        <v>24060</v>
      </c>
      <c r="C2921" s="13" t="s">
        <v>452</v>
      </c>
      <c r="D2921" s="13" t="s">
        <v>20</v>
      </c>
      <c r="E2921" s="12">
        <v>2018</v>
      </c>
      <c r="F2921" s="12">
        <v>73.655000000000001</v>
      </c>
      <c r="G2921" s="15">
        <f>([1]!Table_1[[#This Row],[총자산]]-[1]!Table_1[[#This Row],[장부가치 자기자본]]+[1]!Table_1[[#This Row],[시가총액]])/[1]!Table_1[[#This Row],[총자산]]</f>
        <v>0.60285835214333738</v>
      </c>
      <c r="H2921" s="14">
        <f>I2921/100000000000</f>
        <v>1.092436192E-2</v>
      </c>
      <c r="I2921" s="12">
        <v>1092436192</v>
      </c>
      <c r="J2921" s="12">
        <v>-5.89</v>
      </c>
      <c r="K2921" s="10">
        <f>L2921/1000000000000</f>
        <v>0.16620830311000001</v>
      </c>
      <c r="L2921" s="12">
        <v>166208303110</v>
      </c>
      <c r="M2921" s="12">
        <v>0.18</v>
      </c>
      <c r="N2921" s="12">
        <v>1</v>
      </c>
      <c r="O2921" s="15">
        <f>IF([1]!Table_1[[#This Row],[연도]]=2016,1,0)</f>
        <v>0</v>
      </c>
      <c r="P2921" s="15">
        <f>IF([1]!Table_1[[#This Row],[연도]]=2017,1,0)</f>
        <v>0</v>
      </c>
      <c r="Q2921" s="15">
        <f>IF([1]!Table_1[[#This Row],[연도]]=2018,1,0)</f>
        <v>1</v>
      </c>
      <c r="R2921" s="15">
        <f>IF([1]!Table_1[[#This Row],[연도]]=2019,1,0)</f>
        <v>0</v>
      </c>
      <c r="S2921" s="15">
        <f>IF([1]!Table_1[[#This Row],[연도]]=2020,1,0)</f>
        <v>0</v>
      </c>
      <c r="T2921" s="15">
        <f>IF([1]!Table_1[[#This Row],[연도]]=2021,1,0)</f>
        <v>0</v>
      </c>
      <c r="U2921" s="15">
        <f>IF([1]!Table_1[[#This Row],[연도]]=2022,1,0)</f>
        <v>0</v>
      </c>
      <c r="V2921" s="15">
        <f>IF([1]!Table_1[[#This Row],[연도]]=2023,1,0)</f>
        <v>0</v>
      </c>
      <c r="W2921" s="12">
        <v>0.34</v>
      </c>
      <c r="X2921" s="10">
        <f>Y2921/1000000000000</f>
        <v>4.0575E-2</v>
      </c>
      <c r="Y2921" s="15">
        <f>[1]!Table_1[[#This Row],[주가]]*[1]!Table_1[[#This Row],[기말주식수]]</f>
        <v>40575000000</v>
      </c>
      <c r="Z2921" s="14">
        <f>AA2921/10</f>
        <v>3.7141757383299874</v>
      </c>
      <c r="AA2921" s="15">
        <f>[1]!Table_1[[#This Row],[시가총액]]/[1]!Table_1[[#This Row],[당기순이익(세후영업이익)]]</f>
        <v>37.141757383299876</v>
      </c>
      <c r="AB2921" s="12">
        <v>1744898040</v>
      </c>
    </row>
    <row r="2922" spans="1:28" ht="19.2">
      <c r="A2922" s="10">
        <v>2921</v>
      </c>
      <c r="B2922" s="10">
        <v>24060</v>
      </c>
      <c r="C2922" s="11" t="s">
        <v>452</v>
      </c>
      <c r="D2922" s="11" t="s">
        <v>20</v>
      </c>
      <c r="E2922" s="10">
        <v>2019</v>
      </c>
      <c r="F2922" s="10">
        <v>26.303999999999998</v>
      </c>
      <c r="G2922" s="14">
        <f>([1]!Table_1[[#This Row],[총자산]]-[1]!Table_1[[#This Row],[장부가치 자기자본]]+[1]!Table_1[[#This Row],[시가총액]])/[1]!Table_1[[#This Row],[총자산]]</f>
        <v>1.0406249097758518</v>
      </c>
      <c r="H2922" s="14">
        <f>I2922/100000000000</f>
        <v>5.0076276499999997E-3</v>
      </c>
      <c r="I2922" s="10">
        <v>500762765</v>
      </c>
      <c r="J2922" s="10">
        <v>11.24</v>
      </c>
      <c r="K2922" s="10">
        <f>L2922/1000000000000</f>
        <v>0.150668734921</v>
      </c>
      <c r="L2922" s="10">
        <v>150668734921</v>
      </c>
      <c r="M2922" s="10">
        <v>0.18</v>
      </c>
      <c r="N2922" s="10">
        <v>1</v>
      </c>
      <c r="O2922" s="14">
        <f>IF([1]!Table_1[[#This Row],[연도]]=2016,1,0)</f>
        <v>0</v>
      </c>
      <c r="P2922" s="14">
        <f>IF([1]!Table_1[[#This Row],[연도]]=2017,1,0)</f>
        <v>0</v>
      </c>
      <c r="Q2922" s="14">
        <f>IF([1]!Table_1[[#This Row],[연도]]=2018,1,0)</f>
        <v>0</v>
      </c>
      <c r="R2922" s="14">
        <f>IF([1]!Table_1[[#This Row],[연도]]=2019,1,0)</f>
        <v>1</v>
      </c>
      <c r="S2922" s="14">
        <f>IF([1]!Table_1[[#This Row],[연도]]=2020,1,0)</f>
        <v>0</v>
      </c>
      <c r="T2922" s="14">
        <f>IF([1]!Table_1[[#This Row],[연도]]=2021,1,0)</f>
        <v>0</v>
      </c>
      <c r="U2922" s="14">
        <f>IF([1]!Table_1[[#This Row],[연도]]=2022,1,0)</f>
        <v>0</v>
      </c>
      <c r="V2922" s="14">
        <f>IF([1]!Table_1[[#This Row],[연도]]=2023,1,0)</f>
        <v>0</v>
      </c>
      <c r="W2922" s="10">
        <v>0.38</v>
      </c>
      <c r="X2922" s="10">
        <f>Y2922/1000000000000</f>
        <v>8.0399999999999999E-2</v>
      </c>
      <c r="Y2922" s="14">
        <f>[1]!Table_1[[#This Row],[주가]]*[1]!Table_1[[#This Row],[기말주식수]]</f>
        <v>80400000000</v>
      </c>
      <c r="Z2922" s="14">
        <f>AA2922/10</f>
        <v>16.055506842646338</v>
      </c>
      <c r="AA2922" s="14">
        <f>[1]!Table_1[[#This Row],[시가총액]]/[1]!Table_1[[#This Row],[당기순이익(세후영업이익)]]</f>
        <v>160.55506842646338</v>
      </c>
      <c r="AB2922" s="10">
        <v>2181122550</v>
      </c>
    </row>
    <row r="2923" spans="1:28" ht="19.2">
      <c r="A2923" s="12">
        <v>2922</v>
      </c>
      <c r="B2923" s="12">
        <v>24060</v>
      </c>
      <c r="C2923" s="13" t="s">
        <v>452</v>
      </c>
      <c r="D2923" s="13" t="s">
        <v>20</v>
      </c>
      <c r="E2923" s="12">
        <v>2020</v>
      </c>
      <c r="F2923" s="12">
        <v>45.524999999999999</v>
      </c>
      <c r="G2923" s="15">
        <f>([1]!Table_1[[#This Row],[총자산]]-[1]!Table_1[[#This Row],[장부가치 자기자본]]+[1]!Table_1[[#This Row],[시가총액]])/[1]!Table_1[[#This Row],[총자산]]</f>
        <v>1.3428016477279452</v>
      </c>
      <c r="H2923" s="14">
        <f>I2923/100000000000</f>
        <v>-4.9379738300000002E-3</v>
      </c>
      <c r="I2923" s="12">
        <v>-493797383</v>
      </c>
      <c r="J2923" s="12">
        <v>7.0000000000000007E-2</v>
      </c>
      <c r="K2923" s="10">
        <f>L2923/1000000000000</f>
        <v>0.114843734793</v>
      </c>
      <c r="L2923" s="12">
        <v>114843734793</v>
      </c>
      <c r="M2923" s="12">
        <v>0.45</v>
      </c>
      <c r="N2923" s="12">
        <v>1</v>
      </c>
      <c r="O2923" s="15">
        <f>IF([1]!Table_1[[#This Row],[연도]]=2016,1,0)</f>
        <v>0</v>
      </c>
      <c r="P2923" s="15">
        <f>IF([1]!Table_1[[#This Row],[연도]]=2017,1,0)</f>
        <v>0</v>
      </c>
      <c r="Q2923" s="15">
        <f>IF([1]!Table_1[[#This Row],[연도]]=2018,1,0)</f>
        <v>0</v>
      </c>
      <c r="R2923" s="15">
        <f>IF([1]!Table_1[[#This Row],[연도]]=2019,1,0)</f>
        <v>0</v>
      </c>
      <c r="S2923" s="15">
        <f>IF([1]!Table_1[[#This Row],[연도]]=2020,1,0)</f>
        <v>1</v>
      </c>
      <c r="T2923" s="15">
        <f>IF([1]!Table_1[[#This Row],[연도]]=2021,1,0)</f>
        <v>0</v>
      </c>
      <c r="U2923" s="15">
        <f>IF([1]!Table_1[[#This Row],[연도]]=2022,1,0)</f>
        <v>0</v>
      </c>
      <c r="V2923" s="15">
        <f>IF([1]!Table_1[[#This Row],[연도]]=2023,1,0)</f>
        <v>0</v>
      </c>
      <c r="W2923" s="12">
        <v>0.18</v>
      </c>
      <c r="X2923" s="10">
        <f>Y2923/1000000000000</f>
        <v>0.10829999999999999</v>
      </c>
      <c r="Y2923" s="15">
        <f>[1]!Table_1[[#This Row],[주가]]*[1]!Table_1[[#This Row],[기말주식수]]</f>
        <v>108300000000</v>
      </c>
      <c r="Z2923" s="14">
        <f>AA2923/10</f>
        <v>-21.932072491360287</v>
      </c>
      <c r="AA2923" s="15">
        <f>[1]!Table_1[[#This Row],[시가총액]]/[1]!Table_1[[#This Row],[당기순이익(세후영업이익)]]</f>
        <v>-219.32072491360287</v>
      </c>
      <c r="AB2923" s="12">
        <v>2181122550</v>
      </c>
    </row>
    <row r="2924" spans="1:28" ht="19.2">
      <c r="A2924" s="10">
        <v>2923</v>
      </c>
      <c r="B2924" s="10">
        <v>24060</v>
      </c>
      <c r="C2924" s="11" t="s">
        <v>452</v>
      </c>
      <c r="D2924" s="11" t="s">
        <v>20</v>
      </c>
      <c r="E2924" s="10">
        <v>2022</v>
      </c>
      <c r="F2924" s="10">
        <v>82.09</v>
      </c>
      <c r="G2924" s="14">
        <f>([1]!Table_1[[#This Row],[총자산]]-[1]!Table_1[[#This Row],[장부가치 자기자본]]+[1]!Table_1[[#This Row],[시가총액]])/[1]!Table_1[[#This Row],[총자산]]</f>
        <v>1.054438936926839</v>
      </c>
      <c r="H2924" s="14">
        <f>I2924/100000000000</f>
        <v>1.360244467E-2</v>
      </c>
      <c r="I2924" s="10">
        <v>1360244467</v>
      </c>
      <c r="J2924" s="10">
        <v>13.66</v>
      </c>
      <c r="K2924" s="10">
        <f>L2924/1000000000000</f>
        <v>0.146717690495</v>
      </c>
      <c r="L2924" s="10">
        <v>146717690495</v>
      </c>
      <c r="M2924" s="10">
        <v>0.54</v>
      </c>
      <c r="N2924" s="10">
        <v>1</v>
      </c>
      <c r="O2924" s="14">
        <f>IF([1]!Table_1[[#This Row],[연도]]=2016,1,0)</f>
        <v>0</v>
      </c>
      <c r="P2924" s="14">
        <f>IF([1]!Table_1[[#This Row],[연도]]=2017,1,0)</f>
        <v>0</v>
      </c>
      <c r="Q2924" s="14">
        <f>IF([1]!Table_1[[#This Row],[연도]]=2018,1,0)</f>
        <v>0</v>
      </c>
      <c r="R2924" s="14">
        <f>IF([1]!Table_1[[#This Row],[연도]]=2019,1,0)</f>
        <v>0</v>
      </c>
      <c r="S2924" s="14">
        <f>IF([1]!Table_1[[#This Row],[연도]]=2020,1,0)</f>
        <v>0</v>
      </c>
      <c r="T2924" s="14">
        <f>IF([1]!Table_1[[#This Row],[연도]]=2021,1,0)</f>
        <v>0</v>
      </c>
      <c r="U2924" s="14">
        <f>IF([1]!Table_1[[#This Row],[연도]]=2022,1,0)</f>
        <v>1</v>
      </c>
      <c r="V2924" s="14">
        <f>IF([1]!Table_1[[#This Row],[연도]]=2023,1,0)</f>
        <v>0</v>
      </c>
      <c r="W2924" s="10">
        <v>0.81</v>
      </c>
      <c r="X2924" s="10">
        <f>Y2924/1000000000000</f>
        <v>8.5199999999999998E-2</v>
      </c>
      <c r="Y2924" s="14">
        <f>[1]!Table_1[[#This Row],[주가]]*[1]!Table_1[[#This Row],[기말주식수]]</f>
        <v>85200000000</v>
      </c>
      <c r="Z2924" s="14">
        <f>AA2924/10</f>
        <v>6.2635799716140292</v>
      </c>
      <c r="AA2924" s="14">
        <f>[1]!Table_1[[#This Row],[시가총액]]/[1]!Table_1[[#This Row],[당기순이익(세후영업이익)]]</f>
        <v>62.635799716140291</v>
      </c>
      <c r="AB2924" s="10">
        <v>2181122550</v>
      </c>
    </row>
    <row r="2925" spans="1:28" ht="19.2">
      <c r="A2925" s="12">
        <v>2924</v>
      </c>
      <c r="B2925" s="12">
        <v>24070</v>
      </c>
      <c r="C2925" s="13" t="s">
        <v>453</v>
      </c>
      <c r="D2925" s="13" t="s">
        <v>6</v>
      </c>
      <c r="E2925" s="12">
        <v>2016</v>
      </c>
      <c r="F2925" s="12">
        <v>79.334000000000003</v>
      </c>
      <c r="G2925" s="15">
        <f>([1]!Table_1[[#This Row],[총자산]]-[1]!Table_1[[#This Row],[장부가치 자기자본]]+[1]!Table_1[[#This Row],[시가총액]])/[1]!Table_1[[#This Row],[총자산]]</f>
        <v>0.57663719782203238</v>
      </c>
      <c r="H2925" s="14">
        <f>I2925/100000000000</f>
        <v>1.4740394110000001E-2</v>
      </c>
      <c r="I2925" s="12">
        <v>1474039411</v>
      </c>
      <c r="J2925" s="12">
        <v>2.39</v>
      </c>
      <c r="K2925" s="10">
        <f>L2925/1000000000000</f>
        <v>0.134468635409</v>
      </c>
      <c r="L2925" s="12">
        <v>134468635409</v>
      </c>
      <c r="M2925" s="12">
        <v>0.3</v>
      </c>
      <c r="N2925" s="12">
        <v>1</v>
      </c>
      <c r="O2925" s="15">
        <f>IF([1]!Table_1[[#This Row],[연도]]=2016,1,0)</f>
        <v>1</v>
      </c>
      <c r="P2925" s="15">
        <f>IF([1]!Table_1[[#This Row],[연도]]=2017,1,0)</f>
        <v>0</v>
      </c>
      <c r="Q2925" s="15">
        <f>IF([1]!Table_1[[#This Row],[연도]]=2018,1,0)</f>
        <v>0</v>
      </c>
      <c r="R2925" s="15">
        <f>IF([1]!Table_1[[#This Row],[연도]]=2019,1,0)</f>
        <v>0</v>
      </c>
      <c r="S2925" s="15">
        <f>IF([1]!Table_1[[#This Row],[연도]]=2020,1,0)</f>
        <v>0</v>
      </c>
      <c r="T2925" s="15">
        <f>IF([1]!Table_1[[#This Row],[연도]]=2021,1,0)</f>
        <v>0</v>
      </c>
      <c r="U2925" s="15">
        <f>IF([1]!Table_1[[#This Row],[연도]]=2022,1,0)</f>
        <v>0</v>
      </c>
      <c r="V2925" s="15">
        <f>IF([1]!Table_1[[#This Row],[연도]]=2023,1,0)</f>
        <v>0</v>
      </c>
      <c r="W2925" s="12">
        <v>1.1399999999999999</v>
      </c>
      <c r="X2925" s="10">
        <f>Y2925/1000000000000</f>
        <v>6.1591246080000002E-2</v>
      </c>
      <c r="Y2925" s="15">
        <f>[1]!Table_1[[#This Row],[주가]]*[1]!Table_1[[#This Row],[기말주식수]]</f>
        <v>61591246080</v>
      </c>
      <c r="Z2925" s="14">
        <f>AA2925/10</f>
        <v>4.1783988691466538</v>
      </c>
      <c r="AA2925" s="15">
        <f>[1]!Table_1[[#This Row],[시가총액]]/[1]!Table_1[[#This Row],[당기순이익(세후영업이익)]]</f>
        <v>41.78398869146654</v>
      </c>
      <c r="AB2925" s="12">
        <v>1502592000</v>
      </c>
    </row>
    <row r="2926" spans="1:28" ht="19.2">
      <c r="A2926" s="10">
        <v>2925</v>
      </c>
      <c r="B2926" s="10">
        <v>24070</v>
      </c>
      <c r="C2926" s="11" t="s">
        <v>453</v>
      </c>
      <c r="D2926" s="11" t="s">
        <v>6</v>
      </c>
      <c r="E2926" s="10">
        <v>2019</v>
      </c>
      <c r="F2926" s="10">
        <v>71.22</v>
      </c>
      <c r="G2926" s="14">
        <f>([1]!Table_1[[#This Row],[총자산]]-[1]!Table_1[[#This Row],[장부가치 자기자본]]+[1]!Table_1[[#This Row],[시가총액]])/[1]!Table_1[[#This Row],[총자산]]</f>
        <v>0.42467135205977208</v>
      </c>
      <c r="H2926" s="14">
        <f>I2926/100000000000</f>
        <v>8.2739265099999997E-3</v>
      </c>
      <c r="I2926" s="10">
        <v>827392651</v>
      </c>
      <c r="J2926" s="10">
        <v>5.01</v>
      </c>
      <c r="K2926" s="10">
        <f>L2926/1000000000000</f>
        <v>0.115450067319</v>
      </c>
      <c r="L2926" s="10">
        <v>115450067319</v>
      </c>
      <c r="M2926" s="10">
        <v>0.71</v>
      </c>
      <c r="N2926" s="10">
        <v>1</v>
      </c>
      <c r="O2926" s="14">
        <f>IF([1]!Table_1[[#This Row],[연도]]=2016,1,0)</f>
        <v>0</v>
      </c>
      <c r="P2926" s="14">
        <f>IF([1]!Table_1[[#This Row],[연도]]=2017,1,0)</f>
        <v>0</v>
      </c>
      <c r="Q2926" s="14">
        <f>IF([1]!Table_1[[#This Row],[연도]]=2018,1,0)</f>
        <v>0</v>
      </c>
      <c r="R2926" s="14">
        <f>IF([1]!Table_1[[#This Row],[연도]]=2019,1,0)</f>
        <v>1</v>
      </c>
      <c r="S2926" s="14">
        <f>IF([1]!Table_1[[#This Row],[연도]]=2020,1,0)</f>
        <v>0</v>
      </c>
      <c r="T2926" s="14">
        <f>IF([1]!Table_1[[#This Row],[연도]]=2021,1,0)</f>
        <v>0</v>
      </c>
      <c r="U2926" s="14">
        <f>IF([1]!Table_1[[#This Row],[연도]]=2022,1,0)</f>
        <v>0</v>
      </c>
      <c r="V2926" s="14">
        <f>IF([1]!Table_1[[#This Row],[연도]]=2023,1,0)</f>
        <v>0</v>
      </c>
      <c r="W2926" s="10">
        <v>1.96</v>
      </c>
      <c r="X2926" s="10">
        <f>Y2926/1000000000000</f>
        <v>4.0768325080000001E-2</v>
      </c>
      <c r="Y2926" s="14">
        <f>[1]!Table_1[[#This Row],[주가]]*[1]!Table_1[[#This Row],[기말주식수]]</f>
        <v>40768325080</v>
      </c>
      <c r="Z2926" s="14">
        <f>AA2926/10</f>
        <v>4.9273250168135707</v>
      </c>
      <c r="AA2926" s="14">
        <f>[1]!Table_1[[#This Row],[시가총액]]/[1]!Table_1[[#This Row],[당기순이익(세후영업이익)]]</f>
        <v>49.273250168135711</v>
      </c>
      <c r="AB2926" s="10">
        <v>766321900</v>
      </c>
    </row>
    <row r="2927" spans="1:28" ht="19.2">
      <c r="A2927" s="12">
        <v>2926</v>
      </c>
      <c r="B2927" s="12">
        <v>24070</v>
      </c>
      <c r="C2927" s="13" t="s">
        <v>453</v>
      </c>
      <c r="D2927" s="13" t="s">
        <v>6</v>
      </c>
      <c r="E2927" s="12">
        <v>2020</v>
      </c>
      <c r="F2927" s="12">
        <v>-76.555999999999997</v>
      </c>
      <c r="G2927" s="15">
        <f>([1]!Table_1[[#This Row],[총자산]]-[1]!Table_1[[#This Row],[장부가치 자기자본]]+[1]!Table_1[[#This Row],[시가총액]])/[1]!Table_1[[#This Row],[총자산]]</f>
        <v>0.42746951184056947</v>
      </c>
      <c r="H2927" s="14">
        <f>I2927/100000000000</f>
        <v>-1.7210608539999998E-2</v>
      </c>
      <c r="I2927" s="12">
        <v>-1721060854</v>
      </c>
      <c r="J2927" s="12">
        <v>-2.63</v>
      </c>
      <c r="K2927" s="10">
        <f>L2927/1000000000000</f>
        <v>0.102450918595</v>
      </c>
      <c r="L2927" s="12">
        <v>102450918595</v>
      </c>
      <c r="M2927" s="12">
        <v>1.0900000000000001</v>
      </c>
      <c r="N2927" s="12">
        <v>1</v>
      </c>
      <c r="O2927" s="15">
        <f>IF([1]!Table_1[[#This Row],[연도]]=2016,1,0)</f>
        <v>0</v>
      </c>
      <c r="P2927" s="15">
        <f>IF([1]!Table_1[[#This Row],[연도]]=2017,1,0)</f>
        <v>0</v>
      </c>
      <c r="Q2927" s="15">
        <f>IF([1]!Table_1[[#This Row],[연도]]=2018,1,0)</f>
        <v>0</v>
      </c>
      <c r="R2927" s="15">
        <f>IF([1]!Table_1[[#This Row],[연도]]=2019,1,0)</f>
        <v>0</v>
      </c>
      <c r="S2927" s="15">
        <f>IF([1]!Table_1[[#This Row],[연도]]=2020,1,0)</f>
        <v>1</v>
      </c>
      <c r="T2927" s="15">
        <f>IF([1]!Table_1[[#This Row],[연도]]=2021,1,0)</f>
        <v>0</v>
      </c>
      <c r="U2927" s="15">
        <f>IF([1]!Table_1[[#This Row],[연도]]=2022,1,0)</f>
        <v>0</v>
      </c>
      <c r="V2927" s="15">
        <f>IF([1]!Table_1[[#This Row],[연도]]=2023,1,0)</f>
        <v>0</v>
      </c>
      <c r="W2927" s="12">
        <v>0.94</v>
      </c>
      <c r="X2927" s="10">
        <f>Y2927/1000000000000</f>
        <v>4.1917807930000002E-2</v>
      </c>
      <c r="Y2927" s="15">
        <f>[1]!Table_1[[#This Row],[주가]]*[1]!Table_1[[#This Row],[기말주식수]]</f>
        <v>41917807930</v>
      </c>
      <c r="Z2927" s="14">
        <f>AA2927/10</f>
        <v>-2.4355796503404754</v>
      </c>
      <c r="AA2927" s="15">
        <f>[1]!Table_1[[#This Row],[시가총액]]/[1]!Table_1[[#This Row],[당기순이익(세후영업이익)]]</f>
        <v>-24.355796503404754</v>
      </c>
      <c r="AB2927" s="12">
        <v>766321900</v>
      </c>
    </row>
    <row r="2928" spans="1:28" ht="19.2">
      <c r="A2928" s="10">
        <v>2927</v>
      </c>
      <c r="B2928" s="10">
        <v>24070</v>
      </c>
      <c r="C2928" s="11" t="s">
        <v>453</v>
      </c>
      <c r="D2928" s="11" t="s">
        <v>6</v>
      </c>
      <c r="E2928" s="10">
        <v>2022</v>
      </c>
      <c r="F2928" s="10">
        <v>-10.321</v>
      </c>
      <c r="G2928" s="14">
        <f>([1]!Table_1[[#This Row],[총자산]]-[1]!Table_1[[#This Row],[장부가치 자기자본]]+[1]!Table_1[[#This Row],[시가총액]])/[1]!Table_1[[#This Row],[총자산]]</f>
        <v>0.44537099334586616</v>
      </c>
      <c r="H2928" s="14">
        <f>I2928/100000000000</f>
        <v>7.44304211E-3</v>
      </c>
      <c r="I2928" s="10">
        <v>744304211</v>
      </c>
      <c r="J2928" s="10">
        <v>-5.01</v>
      </c>
      <c r="K2928" s="10">
        <f>L2928/1000000000000</f>
        <v>0.12568231264900001</v>
      </c>
      <c r="L2928" s="10">
        <v>125682312649</v>
      </c>
      <c r="M2928" s="10">
        <v>0.96</v>
      </c>
      <c r="N2928" s="10">
        <v>1</v>
      </c>
      <c r="O2928" s="14">
        <f>IF([1]!Table_1[[#This Row],[연도]]=2016,1,0)</f>
        <v>0</v>
      </c>
      <c r="P2928" s="14">
        <f>IF([1]!Table_1[[#This Row],[연도]]=2017,1,0)</f>
        <v>0</v>
      </c>
      <c r="Q2928" s="14">
        <f>IF([1]!Table_1[[#This Row],[연도]]=2018,1,0)</f>
        <v>0</v>
      </c>
      <c r="R2928" s="14">
        <f>IF([1]!Table_1[[#This Row],[연도]]=2019,1,0)</f>
        <v>0</v>
      </c>
      <c r="S2928" s="14">
        <f>IF([1]!Table_1[[#This Row],[연도]]=2020,1,0)</f>
        <v>0</v>
      </c>
      <c r="T2928" s="14">
        <f>IF([1]!Table_1[[#This Row],[연도]]=2021,1,0)</f>
        <v>0</v>
      </c>
      <c r="U2928" s="14">
        <f>IF([1]!Table_1[[#This Row],[연도]]=2022,1,0)</f>
        <v>1</v>
      </c>
      <c r="V2928" s="14">
        <f>IF([1]!Table_1[[#This Row],[연도]]=2023,1,0)</f>
        <v>0</v>
      </c>
      <c r="W2928" s="10">
        <v>2.41</v>
      </c>
      <c r="X2928" s="10">
        <f>Y2928/1000000000000</f>
        <v>4.130475041E-2</v>
      </c>
      <c r="Y2928" s="14">
        <f>[1]!Table_1[[#This Row],[주가]]*[1]!Table_1[[#This Row],[기말주식수]]</f>
        <v>41304750410</v>
      </c>
      <c r="Z2928" s="14">
        <f>AA2928/10</f>
        <v>5.5494446759216309</v>
      </c>
      <c r="AA2928" s="14">
        <f>[1]!Table_1[[#This Row],[시가총액]]/[1]!Table_1[[#This Row],[당기순이익(세후영업이익)]]</f>
        <v>55.494446759216309</v>
      </c>
      <c r="AB2928" s="10">
        <v>766321900</v>
      </c>
    </row>
    <row r="2929" spans="1:28" ht="19.2">
      <c r="A2929" s="12">
        <v>2928</v>
      </c>
      <c r="B2929" s="12">
        <v>24070</v>
      </c>
      <c r="C2929" s="13" t="s">
        <v>453</v>
      </c>
      <c r="D2929" s="13" t="s">
        <v>6</v>
      </c>
      <c r="E2929" s="12">
        <v>2023</v>
      </c>
      <c r="F2929" s="12">
        <v>-160.99199999999999</v>
      </c>
      <c r="G2929" s="15">
        <f>([1]!Table_1[[#This Row],[총자산]]-[1]!Table_1[[#This Row],[장부가치 자기자본]]+[1]!Table_1[[#This Row],[시가총액]])/[1]!Table_1[[#This Row],[총자산]]</f>
        <v>0.42157934080730169</v>
      </c>
      <c r="H2929" s="14">
        <f>I2929/100000000000</f>
        <v>-2.8545358810000001E-2</v>
      </c>
      <c r="I2929" s="12">
        <v>-2854535881</v>
      </c>
      <c r="J2929" s="12">
        <v>-4.29</v>
      </c>
      <c r="K2929" s="10">
        <f>L2929/1000000000000</f>
        <v>0.112319254509</v>
      </c>
      <c r="L2929" s="12">
        <v>112319254509</v>
      </c>
      <c r="M2929" s="12">
        <v>1.45</v>
      </c>
      <c r="N2929" s="12">
        <v>1</v>
      </c>
      <c r="O2929" s="15">
        <f>IF([1]!Table_1[[#This Row],[연도]]=2016,1,0)</f>
        <v>0</v>
      </c>
      <c r="P2929" s="15">
        <f>IF([1]!Table_1[[#This Row],[연도]]=2017,1,0)</f>
        <v>0</v>
      </c>
      <c r="Q2929" s="15">
        <f>IF([1]!Table_1[[#This Row],[연도]]=2018,1,0)</f>
        <v>0</v>
      </c>
      <c r="R2929" s="15">
        <f>IF([1]!Table_1[[#This Row],[연도]]=2019,1,0)</f>
        <v>0</v>
      </c>
      <c r="S2929" s="15">
        <f>IF([1]!Table_1[[#This Row],[연도]]=2020,1,0)</f>
        <v>0</v>
      </c>
      <c r="T2929" s="15">
        <f>IF([1]!Table_1[[#This Row],[연도]]=2021,1,0)</f>
        <v>0</v>
      </c>
      <c r="U2929" s="15">
        <f>IF([1]!Table_1[[#This Row],[연도]]=2022,1,0)</f>
        <v>0</v>
      </c>
      <c r="V2929" s="15">
        <f>IF([1]!Table_1[[#This Row],[연도]]=2023,1,0)</f>
        <v>1</v>
      </c>
      <c r="W2929" s="12">
        <v>2.11</v>
      </c>
      <c r="X2929" s="10">
        <f>Y2929/1000000000000</f>
        <v>3.9772106610000003E-2</v>
      </c>
      <c r="Y2929" s="15">
        <f>[1]!Table_1[[#This Row],[주가]]*[1]!Table_1[[#This Row],[기말주식수]]</f>
        <v>39772106610</v>
      </c>
      <c r="Z2929" s="14">
        <f>AA2929/10</f>
        <v>-1.3932950317677231</v>
      </c>
      <c r="AA2929" s="15">
        <f>[1]!Table_1[[#This Row],[시가총액]]/[1]!Table_1[[#This Row],[당기순이익(세후영업이익)]]</f>
        <v>-13.93295031767723</v>
      </c>
      <c r="AB2929" s="12">
        <v>766321900</v>
      </c>
    </row>
    <row r="2930" spans="1:28" ht="19.2">
      <c r="A2930" s="10">
        <v>2929</v>
      </c>
      <c r="B2930" s="10">
        <v>24090</v>
      </c>
      <c r="C2930" s="11" t="s">
        <v>454</v>
      </c>
      <c r="D2930" s="11" t="s">
        <v>6</v>
      </c>
      <c r="E2930" s="10">
        <v>2016</v>
      </c>
      <c r="F2930" s="10">
        <v>18.353999999999999</v>
      </c>
      <c r="G2930" s="14">
        <f>([1]!Table_1[[#This Row],[총자산]]-[1]!Table_1[[#This Row],[장부가치 자기자본]]+[1]!Table_1[[#This Row],[시가총액]])/[1]!Table_1[[#This Row],[총자산]]</f>
        <v>0.96453704167293075</v>
      </c>
      <c r="H2930" s="14">
        <f>I2930/100000000000</f>
        <v>0.19438574942</v>
      </c>
      <c r="I2930" s="10">
        <v>19438574942</v>
      </c>
      <c r="J2930" s="10">
        <v>11.47</v>
      </c>
      <c r="K2930" s="10">
        <f>L2930/1000000000000</f>
        <v>0.128540729913</v>
      </c>
      <c r="L2930" s="10">
        <v>128540729913</v>
      </c>
      <c r="M2930" s="10">
        <v>6.53</v>
      </c>
      <c r="N2930" s="10">
        <v>1</v>
      </c>
      <c r="O2930" s="14">
        <f>IF([1]!Table_1[[#This Row],[연도]]=2016,1,0)</f>
        <v>1</v>
      </c>
      <c r="P2930" s="14">
        <f>IF([1]!Table_1[[#This Row],[연도]]=2017,1,0)</f>
        <v>0</v>
      </c>
      <c r="Q2930" s="14">
        <f>IF([1]!Table_1[[#This Row],[연도]]=2018,1,0)</f>
        <v>0</v>
      </c>
      <c r="R2930" s="14">
        <f>IF([1]!Table_1[[#This Row],[연도]]=2019,1,0)</f>
        <v>0</v>
      </c>
      <c r="S2930" s="14">
        <f>IF([1]!Table_1[[#This Row],[연도]]=2020,1,0)</f>
        <v>0</v>
      </c>
      <c r="T2930" s="14">
        <f>IF([1]!Table_1[[#This Row],[연도]]=2021,1,0)</f>
        <v>0</v>
      </c>
      <c r="U2930" s="14">
        <f>IF([1]!Table_1[[#This Row],[연도]]=2022,1,0)</f>
        <v>0</v>
      </c>
      <c r="V2930" s="14">
        <f>IF([1]!Table_1[[#This Row],[연도]]=2023,1,0)</f>
        <v>0</v>
      </c>
      <c r="W2930" s="10">
        <v>2.06</v>
      </c>
      <c r="X2930" s="10">
        <f>Y2930/1000000000000</f>
        <v>0.148005</v>
      </c>
      <c r="Y2930" s="14">
        <f>[1]!Table_1[[#This Row],[주가]]*[1]!Table_1[[#This Row],[기말주식수]]</f>
        <v>148005000000</v>
      </c>
      <c r="Z2930" s="14">
        <f>AA2930/10</f>
        <v>0.76139840724750185</v>
      </c>
      <c r="AA2930" s="14">
        <f>[1]!Table_1[[#This Row],[시가총액]]/[1]!Table_1[[#This Row],[당기순이익(세후영업이익)]]</f>
        <v>7.6139840724750183</v>
      </c>
      <c r="AB2930" s="10">
        <v>3823790800</v>
      </c>
    </row>
    <row r="2931" spans="1:28" ht="19.2">
      <c r="A2931" s="12">
        <v>2930</v>
      </c>
      <c r="B2931" s="12">
        <v>24090</v>
      </c>
      <c r="C2931" s="13" t="s">
        <v>454</v>
      </c>
      <c r="D2931" s="13" t="s">
        <v>6</v>
      </c>
      <c r="E2931" s="12">
        <v>2017</v>
      </c>
      <c r="F2931" s="12">
        <v>30.535</v>
      </c>
      <c r="G2931" s="15">
        <f>([1]!Table_1[[#This Row],[총자산]]-[1]!Table_1[[#This Row],[장부가치 자기자본]]+[1]!Table_1[[#This Row],[시가총액]])/[1]!Table_1[[#This Row],[총자산]]</f>
        <v>0.91057111370411514</v>
      </c>
      <c r="H2931" s="14">
        <f>I2931/100000000000</f>
        <v>0.16555026096</v>
      </c>
      <c r="I2931" s="12">
        <v>16555026096</v>
      </c>
      <c r="J2931" s="12">
        <v>2.33</v>
      </c>
      <c r="K2931" s="10">
        <f>L2931/1000000000000</f>
        <v>0.133622331835</v>
      </c>
      <c r="L2931" s="12">
        <v>133622331835</v>
      </c>
      <c r="M2931" s="12">
        <v>4.74</v>
      </c>
      <c r="N2931" s="12">
        <v>1</v>
      </c>
      <c r="O2931" s="15">
        <f>IF([1]!Table_1[[#This Row],[연도]]=2016,1,0)</f>
        <v>0</v>
      </c>
      <c r="P2931" s="15">
        <f>IF([1]!Table_1[[#This Row],[연도]]=2017,1,0)</f>
        <v>1</v>
      </c>
      <c r="Q2931" s="15">
        <f>IF([1]!Table_1[[#This Row],[연도]]=2018,1,0)</f>
        <v>0</v>
      </c>
      <c r="R2931" s="15">
        <f>IF([1]!Table_1[[#This Row],[연도]]=2019,1,0)</f>
        <v>0</v>
      </c>
      <c r="S2931" s="15">
        <f>IF([1]!Table_1[[#This Row],[연도]]=2020,1,0)</f>
        <v>0</v>
      </c>
      <c r="T2931" s="15">
        <f>IF([1]!Table_1[[#This Row],[연도]]=2021,1,0)</f>
        <v>0</v>
      </c>
      <c r="U2931" s="15">
        <f>IF([1]!Table_1[[#This Row],[연도]]=2022,1,0)</f>
        <v>0</v>
      </c>
      <c r="V2931" s="15">
        <f>IF([1]!Table_1[[#This Row],[연도]]=2023,1,0)</f>
        <v>0</v>
      </c>
      <c r="W2931" s="12">
        <v>1.85</v>
      </c>
      <c r="X2931" s="10">
        <f>Y2931/1000000000000</f>
        <v>0.14449500000000001</v>
      </c>
      <c r="Y2931" s="15">
        <f>[1]!Table_1[[#This Row],[주가]]*[1]!Table_1[[#This Row],[기말주식수]]</f>
        <v>144495000000</v>
      </c>
      <c r="Z2931" s="14">
        <f>AA2931/10</f>
        <v>0.87281650395533139</v>
      </c>
      <c r="AA2931" s="15">
        <f>[1]!Table_1[[#This Row],[시가총액]]/[1]!Table_1[[#This Row],[당기순이익(세후영업이익)]]</f>
        <v>8.7281650395533141</v>
      </c>
      <c r="AB2931" s="12">
        <v>4292260000</v>
      </c>
    </row>
    <row r="2932" spans="1:28" ht="19.2">
      <c r="A2932" s="10">
        <v>2931</v>
      </c>
      <c r="B2932" s="10">
        <v>24090</v>
      </c>
      <c r="C2932" s="11" t="s">
        <v>454</v>
      </c>
      <c r="D2932" s="11" t="s">
        <v>6</v>
      </c>
      <c r="E2932" s="10">
        <v>2018</v>
      </c>
      <c r="F2932" s="10">
        <v>32.457999999999998</v>
      </c>
      <c r="G2932" s="14">
        <f>([1]!Table_1[[#This Row],[총자산]]-[1]!Table_1[[#This Row],[장부가치 자기자본]]+[1]!Table_1[[#This Row],[시가총액]])/[1]!Table_1[[#This Row],[총자산]]</f>
        <v>0.81208772120673955</v>
      </c>
      <c r="H2932" s="14">
        <f>I2932/100000000000</f>
        <v>8.4788632340000003E-2</v>
      </c>
      <c r="I2932" s="10">
        <v>8478863234</v>
      </c>
      <c r="J2932" s="10">
        <v>0.89</v>
      </c>
      <c r="K2932" s="10">
        <f>L2932/1000000000000</f>
        <v>0.122082605921</v>
      </c>
      <c r="L2932" s="10">
        <v>122082605921</v>
      </c>
      <c r="M2932" s="10">
        <v>4.4000000000000004</v>
      </c>
      <c r="N2932" s="10">
        <v>1</v>
      </c>
      <c r="O2932" s="14">
        <f>IF([1]!Table_1[[#This Row],[연도]]=2016,1,0)</f>
        <v>0</v>
      </c>
      <c r="P2932" s="14">
        <f>IF([1]!Table_1[[#This Row],[연도]]=2017,1,0)</f>
        <v>0</v>
      </c>
      <c r="Q2932" s="14">
        <f>IF([1]!Table_1[[#This Row],[연도]]=2018,1,0)</f>
        <v>1</v>
      </c>
      <c r="R2932" s="14">
        <f>IF([1]!Table_1[[#This Row],[연도]]=2019,1,0)</f>
        <v>0</v>
      </c>
      <c r="S2932" s="14">
        <f>IF([1]!Table_1[[#This Row],[연도]]=2020,1,0)</f>
        <v>0</v>
      </c>
      <c r="T2932" s="14">
        <f>IF([1]!Table_1[[#This Row],[연도]]=2021,1,0)</f>
        <v>0</v>
      </c>
      <c r="U2932" s="14">
        <f>IF([1]!Table_1[[#This Row],[연도]]=2022,1,0)</f>
        <v>0</v>
      </c>
      <c r="V2932" s="14">
        <f>IF([1]!Table_1[[#This Row],[연도]]=2023,1,0)</f>
        <v>0</v>
      </c>
      <c r="W2932" s="10">
        <v>2.4700000000000002</v>
      </c>
      <c r="X2932" s="10">
        <f>Y2932/1000000000000</f>
        <v>0.12753</v>
      </c>
      <c r="Y2932" s="14">
        <f>[1]!Table_1[[#This Row],[주가]]*[1]!Table_1[[#This Row],[기말주식수]]</f>
        <v>127530000000</v>
      </c>
      <c r="Z2932" s="14">
        <f>AA2932/10</f>
        <v>1.5040931370211084</v>
      </c>
      <c r="AA2932" s="14">
        <f>[1]!Table_1[[#This Row],[시가총액]]/[1]!Table_1[[#This Row],[당기순이익(세후영업이익)]]</f>
        <v>15.040931370211084</v>
      </c>
      <c r="AB2932" s="10">
        <v>2332750000</v>
      </c>
    </row>
    <row r="2933" spans="1:28" ht="19.2">
      <c r="A2933" s="12">
        <v>2932</v>
      </c>
      <c r="B2933" s="12">
        <v>24090</v>
      </c>
      <c r="C2933" s="13" t="s">
        <v>454</v>
      </c>
      <c r="D2933" s="13" t="s">
        <v>6</v>
      </c>
      <c r="E2933" s="12">
        <v>2019</v>
      </c>
      <c r="F2933" s="12">
        <v>19.786000000000001</v>
      </c>
      <c r="G2933" s="15">
        <f>([1]!Table_1[[#This Row],[총자산]]-[1]!Table_1[[#This Row],[장부가치 자기자본]]+[1]!Table_1[[#This Row],[시가총액]])/[1]!Table_1[[#This Row],[총자산]]</f>
        <v>0.84266701629561103</v>
      </c>
      <c r="H2933" s="14">
        <f>I2933/100000000000</f>
        <v>0.17532253108000001</v>
      </c>
      <c r="I2933" s="12">
        <v>17532253108</v>
      </c>
      <c r="J2933" s="12">
        <v>10.17</v>
      </c>
      <c r="K2933" s="10">
        <f>L2933/1000000000000</f>
        <v>0.145325762301</v>
      </c>
      <c r="L2933" s="12">
        <v>145325762301</v>
      </c>
      <c r="M2933" s="12">
        <v>3.91</v>
      </c>
      <c r="N2933" s="12">
        <v>1</v>
      </c>
      <c r="O2933" s="15">
        <f>IF([1]!Table_1[[#This Row],[연도]]=2016,1,0)</f>
        <v>0</v>
      </c>
      <c r="P2933" s="15">
        <f>IF([1]!Table_1[[#This Row],[연도]]=2017,1,0)</f>
        <v>0</v>
      </c>
      <c r="Q2933" s="15">
        <f>IF([1]!Table_1[[#This Row],[연도]]=2018,1,0)</f>
        <v>0</v>
      </c>
      <c r="R2933" s="15">
        <f>IF([1]!Table_1[[#This Row],[연도]]=2019,1,0)</f>
        <v>1</v>
      </c>
      <c r="S2933" s="15">
        <f>IF([1]!Table_1[[#This Row],[연도]]=2020,1,0)</f>
        <v>0</v>
      </c>
      <c r="T2933" s="15">
        <f>IF([1]!Table_1[[#This Row],[연도]]=2021,1,0)</f>
        <v>0</v>
      </c>
      <c r="U2933" s="15">
        <f>IF([1]!Table_1[[#This Row],[연도]]=2022,1,0)</f>
        <v>0</v>
      </c>
      <c r="V2933" s="15">
        <f>IF([1]!Table_1[[#This Row],[연도]]=2023,1,0)</f>
        <v>0</v>
      </c>
      <c r="W2933" s="12">
        <v>3.04</v>
      </c>
      <c r="X2933" s="10">
        <f>Y2933/1000000000000</f>
        <v>0.142155</v>
      </c>
      <c r="Y2933" s="15">
        <f>[1]!Table_1[[#This Row],[주가]]*[1]!Table_1[[#This Row],[기말주식수]]</f>
        <v>142155000000</v>
      </c>
      <c r="Z2933" s="14">
        <f>AA2933/10</f>
        <v>0.81081991643808971</v>
      </c>
      <c r="AA2933" s="15">
        <f>[1]!Table_1[[#This Row],[시가총액]]/[1]!Table_1[[#This Row],[당기순이익(세후영업이익)]]</f>
        <v>8.1081991643808973</v>
      </c>
      <c r="AB2933" s="12">
        <v>4641909500</v>
      </c>
    </row>
    <row r="2934" spans="1:28" ht="19.2">
      <c r="A2934" s="10">
        <v>2933</v>
      </c>
      <c r="B2934" s="10">
        <v>24090</v>
      </c>
      <c r="C2934" s="11" t="s">
        <v>454</v>
      </c>
      <c r="D2934" s="11" t="s">
        <v>6</v>
      </c>
      <c r="E2934" s="10">
        <v>2020</v>
      </c>
      <c r="F2934" s="10">
        <v>23.013999999999999</v>
      </c>
      <c r="G2934" s="14">
        <f>([1]!Table_1[[#This Row],[총자산]]-[1]!Table_1[[#This Row],[장부가치 자기자본]]+[1]!Table_1[[#This Row],[시가총액]])/[1]!Table_1[[#This Row],[총자산]]</f>
        <v>0.79963120993837178</v>
      </c>
      <c r="H2934" s="14">
        <f>I2934/100000000000</f>
        <v>0.14712792722000001</v>
      </c>
      <c r="I2934" s="10">
        <v>14712792722</v>
      </c>
      <c r="J2934" s="10">
        <v>10.130000000000001</v>
      </c>
      <c r="K2934" s="10">
        <f>L2934/1000000000000</f>
        <v>0.165376395451</v>
      </c>
      <c r="L2934" s="10">
        <v>165376395451</v>
      </c>
      <c r="M2934" s="10">
        <v>3.19</v>
      </c>
      <c r="N2934" s="10">
        <v>1</v>
      </c>
      <c r="O2934" s="14">
        <f>IF([1]!Table_1[[#This Row],[연도]]=2016,1,0)</f>
        <v>0</v>
      </c>
      <c r="P2934" s="14">
        <f>IF([1]!Table_1[[#This Row],[연도]]=2017,1,0)</f>
        <v>0</v>
      </c>
      <c r="Q2934" s="14">
        <f>IF([1]!Table_1[[#This Row],[연도]]=2018,1,0)</f>
        <v>0</v>
      </c>
      <c r="R2934" s="14">
        <f>IF([1]!Table_1[[#This Row],[연도]]=2019,1,0)</f>
        <v>0</v>
      </c>
      <c r="S2934" s="14">
        <f>IF([1]!Table_1[[#This Row],[연도]]=2020,1,0)</f>
        <v>1</v>
      </c>
      <c r="T2934" s="14">
        <f>IF([1]!Table_1[[#This Row],[연도]]=2021,1,0)</f>
        <v>0</v>
      </c>
      <c r="U2934" s="14">
        <f>IF([1]!Table_1[[#This Row],[연도]]=2022,1,0)</f>
        <v>0</v>
      </c>
      <c r="V2934" s="14">
        <f>IF([1]!Table_1[[#This Row],[연도]]=2023,1,0)</f>
        <v>0</v>
      </c>
      <c r="W2934" s="10">
        <v>2.73</v>
      </c>
      <c r="X2934" s="10">
        <f>Y2934/1000000000000</f>
        <v>0.14332500000000001</v>
      </c>
      <c r="Y2934" s="14">
        <f>[1]!Table_1[[#This Row],[주가]]*[1]!Table_1[[#This Row],[기말주식수]]</f>
        <v>143325000000</v>
      </c>
      <c r="Z2934" s="14">
        <f>AA2934/10</f>
        <v>0.97415224089772234</v>
      </c>
      <c r="AA2934" s="14">
        <f>[1]!Table_1[[#This Row],[시가총액]]/[1]!Table_1[[#This Row],[당기순이익(세후영업이익)]]</f>
        <v>9.7415224089772234</v>
      </c>
      <c r="AB2934" s="10">
        <v>4594045500</v>
      </c>
    </row>
    <row r="2935" spans="1:28" ht="19.2">
      <c r="A2935" s="12">
        <v>2934</v>
      </c>
      <c r="B2935" s="12">
        <v>24090</v>
      </c>
      <c r="C2935" s="13" t="s">
        <v>454</v>
      </c>
      <c r="D2935" s="13" t="s">
        <v>6</v>
      </c>
      <c r="E2935" s="12">
        <v>2021</v>
      </c>
      <c r="F2935" s="12">
        <v>16.292999999999999</v>
      </c>
      <c r="G2935" s="15">
        <f>([1]!Table_1[[#This Row],[총자산]]-[1]!Table_1[[#This Row],[장부가치 자기자본]]+[1]!Table_1[[#This Row],[시가총액]])/[1]!Table_1[[#This Row],[총자산]]</f>
        <v>1.1291818044936952</v>
      </c>
      <c r="H2935" s="14">
        <f>I2935/100000000000</f>
        <v>0.34887867458999999</v>
      </c>
      <c r="I2935" s="12">
        <v>34887867459</v>
      </c>
      <c r="J2935" s="12">
        <v>25.87</v>
      </c>
      <c r="K2935" s="10">
        <f>L2935/1000000000000</f>
        <v>0.25082905987300003</v>
      </c>
      <c r="L2935" s="12">
        <v>250829059873</v>
      </c>
      <c r="M2935" s="12">
        <v>2.84</v>
      </c>
      <c r="N2935" s="12">
        <v>1</v>
      </c>
      <c r="O2935" s="15">
        <f>IF([1]!Table_1[[#This Row],[연도]]=2016,1,0)</f>
        <v>0</v>
      </c>
      <c r="P2935" s="15">
        <f>IF([1]!Table_1[[#This Row],[연도]]=2017,1,0)</f>
        <v>0</v>
      </c>
      <c r="Q2935" s="15">
        <f>IF([1]!Table_1[[#This Row],[연도]]=2018,1,0)</f>
        <v>0</v>
      </c>
      <c r="R2935" s="15">
        <f>IF([1]!Table_1[[#This Row],[연도]]=2019,1,0)</f>
        <v>0</v>
      </c>
      <c r="S2935" s="15">
        <f>IF([1]!Table_1[[#This Row],[연도]]=2020,1,0)</f>
        <v>0</v>
      </c>
      <c r="T2935" s="15">
        <f>IF([1]!Table_1[[#This Row],[연도]]=2021,1,0)</f>
        <v>1</v>
      </c>
      <c r="U2935" s="15">
        <f>IF([1]!Table_1[[#This Row],[연도]]=2022,1,0)</f>
        <v>0</v>
      </c>
      <c r="V2935" s="15">
        <f>IF([1]!Table_1[[#This Row],[연도]]=2023,1,0)</f>
        <v>0</v>
      </c>
      <c r="W2935" s="12">
        <v>2.09</v>
      </c>
      <c r="X2935" s="10">
        <f>Y2935/1000000000000</f>
        <v>0.27261000000000002</v>
      </c>
      <c r="Y2935" s="15">
        <f>[1]!Table_1[[#This Row],[주가]]*[1]!Table_1[[#This Row],[기말주식수]]</f>
        <v>272610000000</v>
      </c>
      <c r="Z2935" s="14">
        <f>AA2935/10</f>
        <v>0.78138911849619219</v>
      </c>
      <c r="AA2935" s="15">
        <f>[1]!Table_1[[#This Row],[시가총액]]/[1]!Table_1[[#This Row],[당기순이익(세후영업이익)]]</f>
        <v>7.8138911849619221</v>
      </c>
      <c r="AB2935" s="12">
        <v>8269281900</v>
      </c>
    </row>
    <row r="2936" spans="1:28" ht="19.2">
      <c r="A2936" s="10">
        <v>2935</v>
      </c>
      <c r="B2936" s="10">
        <v>24090</v>
      </c>
      <c r="C2936" s="11" t="s">
        <v>454</v>
      </c>
      <c r="D2936" s="11" t="s">
        <v>6</v>
      </c>
      <c r="E2936" s="10">
        <v>2022</v>
      </c>
      <c r="F2936" s="10">
        <v>21.968</v>
      </c>
      <c r="G2936" s="14">
        <f>([1]!Table_1[[#This Row],[총자산]]-[1]!Table_1[[#This Row],[장부가치 자기자본]]+[1]!Table_1[[#This Row],[시가총액]])/[1]!Table_1[[#This Row],[총자산]]</f>
        <v>0.63873932270287792</v>
      </c>
      <c r="H2936" s="14">
        <f>I2936/100000000000</f>
        <v>0.24501431525</v>
      </c>
      <c r="I2936" s="10">
        <v>24501431525</v>
      </c>
      <c r="J2936" s="10">
        <v>6.99</v>
      </c>
      <c r="K2936" s="10">
        <f>L2936/1000000000000</f>
        <v>0.240604203356</v>
      </c>
      <c r="L2936" s="10">
        <v>240604203356</v>
      </c>
      <c r="M2936" s="10">
        <v>2.71</v>
      </c>
      <c r="N2936" s="10">
        <v>1</v>
      </c>
      <c r="O2936" s="14">
        <f>IF([1]!Table_1[[#This Row],[연도]]=2016,1,0)</f>
        <v>0</v>
      </c>
      <c r="P2936" s="14">
        <f>IF([1]!Table_1[[#This Row],[연도]]=2017,1,0)</f>
        <v>0</v>
      </c>
      <c r="Q2936" s="14">
        <f>IF([1]!Table_1[[#This Row],[연도]]=2018,1,0)</f>
        <v>0</v>
      </c>
      <c r="R2936" s="14">
        <f>IF([1]!Table_1[[#This Row],[연도]]=2019,1,0)</f>
        <v>0</v>
      </c>
      <c r="S2936" s="14">
        <f>IF([1]!Table_1[[#This Row],[연도]]=2020,1,0)</f>
        <v>0</v>
      </c>
      <c r="T2936" s="14">
        <f>IF([1]!Table_1[[#This Row],[연도]]=2021,1,0)</f>
        <v>0</v>
      </c>
      <c r="U2936" s="14">
        <f>IF([1]!Table_1[[#This Row],[연도]]=2022,1,0)</f>
        <v>1</v>
      </c>
      <c r="V2936" s="14">
        <f>IF([1]!Table_1[[#This Row],[연도]]=2023,1,0)</f>
        <v>0</v>
      </c>
      <c r="W2936" s="10">
        <v>4.05</v>
      </c>
      <c r="X2936" s="10">
        <f>Y2936/1000000000000</f>
        <v>0.15447</v>
      </c>
      <c r="Y2936" s="14">
        <f>[1]!Table_1[[#This Row],[주가]]*[1]!Table_1[[#This Row],[기말주식수]]</f>
        <v>154470000000</v>
      </c>
      <c r="Z2936" s="14">
        <f>AA2936/10</f>
        <v>0.63045295880931185</v>
      </c>
      <c r="AA2936" s="14">
        <f>[1]!Table_1[[#This Row],[시가총액]]/[1]!Table_1[[#This Row],[당기순이익(세후영업이익)]]</f>
        <v>6.3045295880931187</v>
      </c>
      <c r="AB2936" s="10">
        <v>8269281900</v>
      </c>
    </row>
    <row r="2937" spans="1:28" ht="19.2">
      <c r="A2937" s="12">
        <v>2936</v>
      </c>
      <c r="B2937" s="12">
        <v>24090</v>
      </c>
      <c r="C2937" s="13" t="s">
        <v>454</v>
      </c>
      <c r="D2937" s="13" t="s">
        <v>6</v>
      </c>
      <c r="E2937" s="12">
        <v>2023</v>
      </c>
      <c r="F2937" s="12">
        <v>-13.031000000000001</v>
      </c>
      <c r="G2937" s="15">
        <f>([1]!Table_1[[#This Row],[총자산]]-[1]!Table_1[[#This Row],[장부가치 자기자본]]+[1]!Table_1[[#This Row],[시가총액]])/[1]!Table_1[[#This Row],[총자산]]</f>
        <v>0.57918059599592442</v>
      </c>
      <c r="H2937" s="14">
        <f>I2937/100000000000</f>
        <v>9.0561805349999996E-2</v>
      </c>
      <c r="I2937" s="12">
        <v>9056180535</v>
      </c>
      <c r="J2937" s="12">
        <v>-9.5500000000000007</v>
      </c>
      <c r="K2937" s="10">
        <f>L2937/1000000000000</f>
        <v>0.218258669539</v>
      </c>
      <c r="L2937" s="12">
        <v>218258669539</v>
      </c>
      <c r="M2937" s="12">
        <v>3.7</v>
      </c>
      <c r="N2937" s="12">
        <v>1</v>
      </c>
      <c r="O2937" s="15">
        <f>IF([1]!Table_1[[#This Row],[연도]]=2016,1,0)</f>
        <v>0</v>
      </c>
      <c r="P2937" s="15">
        <f>IF([1]!Table_1[[#This Row],[연도]]=2017,1,0)</f>
        <v>0</v>
      </c>
      <c r="Q2937" s="15">
        <f>IF([1]!Table_1[[#This Row],[연도]]=2018,1,0)</f>
        <v>0</v>
      </c>
      <c r="R2937" s="15">
        <f>IF([1]!Table_1[[#This Row],[연도]]=2019,1,0)</f>
        <v>0</v>
      </c>
      <c r="S2937" s="15">
        <f>IF([1]!Table_1[[#This Row],[연도]]=2020,1,0)</f>
        <v>0</v>
      </c>
      <c r="T2937" s="15">
        <f>IF([1]!Table_1[[#This Row],[연도]]=2021,1,0)</f>
        <v>0</v>
      </c>
      <c r="U2937" s="15">
        <f>IF([1]!Table_1[[#This Row],[연도]]=2022,1,0)</f>
        <v>0</v>
      </c>
      <c r="V2937" s="15">
        <f>IF([1]!Table_1[[#This Row],[연도]]=2023,1,0)</f>
        <v>1</v>
      </c>
      <c r="W2937" s="12">
        <v>2.37</v>
      </c>
      <c r="X2937" s="10">
        <f>Y2937/1000000000000</f>
        <v>0.12654000000000001</v>
      </c>
      <c r="Y2937" s="15">
        <f>[1]!Table_1[[#This Row],[주가]]*[1]!Table_1[[#This Row],[기말주식수]]</f>
        <v>126540000000</v>
      </c>
      <c r="Z2937" s="14">
        <f>AA2937/10</f>
        <v>1.3972777984157092</v>
      </c>
      <c r="AA2937" s="15">
        <f>[1]!Table_1[[#This Row],[시가총액]]/[1]!Table_1[[#This Row],[당기순이익(세후영업이익)]]</f>
        <v>13.972777984157092</v>
      </c>
      <c r="AB2937" s="12">
        <v>1342500000</v>
      </c>
    </row>
    <row r="2938" spans="1:28" ht="19.2">
      <c r="A2938" s="10">
        <v>2937</v>
      </c>
      <c r="B2938" s="10">
        <v>24120</v>
      </c>
      <c r="C2938" s="11" t="s">
        <v>455</v>
      </c>
      <c r="D2938" s="11" t="s">
        <v>20</v>
      </c>
      <c r="E2938" s="10">
        <v>2016</v>
      </c>
      <c r="F2938" s="10">
        <v>24.172000000000001</v>
      </c>
      <c r="G2938" s="14">
        <f>([1]!Table_1[[#This Row],[총자산]]-[1]!Table_1[[#This Row],[장부가치 자기자본]]+[1]!Table_1[[#This Row],[시가총액]])/[1]!Table_1[[#This Row],[총자산]]</f>
        <v>1.0765470752140249</v>
      </c>
      <c r="H2938" s="14">
        <f>I2938/100000000000</f>
        <v>0.18520841502999999</v>
      </c>
      <c r="I2938" s="10">
        <v>18520841503</v>
      </c>
      <c r="J2938" s="10">
        <v>11.56</v>
      </c>
      <c r="K2938" s="10">
        <f>L2938/1000000000000</f>
        <v>0.16737475541399999</v>
      </c>
      <c r="L2938" s="10">
        <v>167374755414</v>
      </c>
      <c r="M2938" s="10">
        <v>3.08</v>
      </c>
      <c r="N2938" s="10">
        <v>1</v>
      </c>
      <c r="O2938" s="14">
        <f>IF([1]!Table_1[[#This Row],[연도]]=2016,1,0)</f>
        <v>1</v>
      </c>
      <c r="P2938" s="14">
        <f>IF([1]!Table_1[[#This Row],[연도]]=2017,1,0)</f>
        <v>0</v>
      </c>
      <c r="Q2938" s="14">
        <f>IF([1]!Table_1[[#This Row],[연도]]=2018,1,0)</f>
        <v>0</v>
      </c>
      <c r="R2938" s="14">
        <f>IF([1]!Table_1[[#This Row],[연도]]=2019,1,0)</f>
        <v>0</v>
      </c>
      <c r="S2938" s="14">
        <f>IF([1]!Table_1[[#This Row],[연도]]=2020,1,0)</f>
        <v>0</v>
      </c>
      <c r="T2938" s="14">
        <f>IF([1]!Table_1[[#This Row],[연도]]=2021,1,0)</f>
        <v>0</v>
      </c>
      <c r="U2938" s="14">
        <f>IF([1]!Table_1[[#This Row],[연도]]=2022,1,0)</f>
        <v>0</v>
      </c>
      <c r="V2938" s="14">
        <f>IF([1]!Table_1[[#This Row],[연도]]=2023,1,0)</f>
        <v>0</v>
      </c>
      <c r="W2938" s="10">
        <v>1</v>
      </c>
      <c r="X2938" s="10">
        <f>Y2938/1000000000000</f>
        <v>8.7514999999999996E-2</v>
      </c>
      <c r="Y2938" s="14">
        <f>[1]!Table_1[[#This Row],[주가]]*[1]!Table_1[[#This Row],[기말주식수]]</f>
        <v>87515000000</v>
      </c>
      <c r="Z2938" s="14">
        <f>AA2938/10</f>
        <v>0.47252172632557948</v>
      </c>
      <c r="AA2938" s="14">
        <f>[1]!Table_1[[#This Row],[시가총액]]/[1]!Table_1[[#This Row],[당기순이익(세후영업이익)]]</f>
        <v>4.7252172632557947</v>
      </c>
      <c r="AB2938" s="10">
        <v>3450000000</v>
      </c>
    </row>
    <row r="2939" spans="1:28" ht="19.2">
      <c r="A2939" s="12">
        <v>2938</v>
      </c>
      <c r="B2939" s="12">
        <v>24120</v>
      </c>
      <c r="C2939" s="13" t="s">
        <v>455</v>
      </c>
      <c r="D2939" s="13" t="s">
        <v>20</v>
      </c>
      <c r="E2939" s="12">
        <v>2017</v>
      </c>
      <c r="F2939" s="12">
        <v>23.417999999999999</v>
      </c>
      <c r="G2939" s="15">
        <f>([1]!Table_1[[#This Row],[총자산]]-[1]!Table_1[[#This Row],[장부가치 자기자본]]+[1]!Table_1[[#This Row],[시가총액]])/[1]!Table_1[[#This Row],[총자산]]</f>
        <v>0.97097276017167022</v>
      </c>
      <c r="H2939" s="14">
        <f>I2939/100000000000</f>
        <v>0.18366119106000001</v>
      </c>
      <c r="I2939" s="12">
        <v>18366119106</v>
      </c>
      <c r="J2939" s="12">
        <v>5.5</v>
      </c>
      <c r="K2939" s="10">
        <f>L2939/1000000000000</f>
        <v>0.16426009563999999</v>
      </c>
      <c r="L2939" s="12">
        <v>164260095640</v>
      </c>
      <c r="M2939" s="12">
        <v>2.54</v>
      </c>
      <c r="N2939" s="12">
        <v>1</v>
      </c>
      <c r="O2939" s="15">
        <f>IF([1]!Table_1[[#This Row],[연도]]=2016,1,0)</f>
        <v>0</v>
      </c>
      <c r="P2939" s="15">
        <f>IF([1]!Table_1[[#This Row],[연도]]=2017,1,0)</f>
        <v>1</v>
      </c>
      <c r="Q2939" s="15">
        <f>IF([1]!Table_1[[#This Row],[연도]]=2018,1,0)</f>
        <v>0</v>
      </c>
      <c r="R2939" s="15">
        <f>IF([1]!Table_1[[#This Row],[연도]]=2019,1,0)</f>
        <v>0</v>
      </c>
      <c r="S2939" s="15">
        <f>IF([1]!Table_1[[#This Row],[연도]]=2020,1,0)</f>
        <v>0</v>
      </c>
      <c r="T2939" s="15">
        <f>IF([1]!Table_1[[#This Row],[연도]]=2021,1,0)</f>
        <v>0</v>
      </c>
      <c r="U2939" s="15">
        <f>IF([1]!Table_1[[#This Row],[연도]]=2022,1,0)</f>
        <v>0</v>
      </c>
      <c r="V2939" s="15">
        <f>IF([1]!Table_1[[#This Row],[연도]]=2023,1,0)</f>
        <v>0</v>
      </c>
      <c r="W2939" s="12">
        <v>0.9</v>
      </c>
      <c r="X2939" s="10">
        <f>Y2939/1000000000000</f>
        <v>8.0729999999999996E-2</v>
      </c>
      <c r="Y2939" s="15">
        <f>[1]!Table_1[[#This Row],[주가]]*[1]!Table_1[[#This Row],[기말주식수]]</f>
        <v>80730000000</v>
      </c>
      <c r="Z2939" s="14">
        <f>AA2939/10</f>
        <v>0.43955938396166905</v>
      </c>
      <c r="AA2939" s="15">
        <f>[1]!Table_1[[#This Row],[시가총액]]/[1]!Table_1[[#This Row],[당기순이익(세후영업이익)]]</f>
        <v>4.3955938396166907</v>
      </c>
      <c r="AB2939" s="12">
        <v>2875000000</v>
      </c>
    </row>
    <row r="2940" spans="1:28" ht="19.2">
      <c r="A2940" s="10">
        <v>2939</v>
      </c>
      <c r="B2940" s="10">
        <v>24120</v>
      </c>
      <c r="C2940" s="11" t="s">
        <v>455</v>
      </c>
      <c r="D2940" s="11" t="s">
        <v>20</v>
      </c>
      <c r="E2940" s="10">
        <v>2018</v>
      </c>
      <c r="F2940" s="10">
        <v>25.254999999999999</v>
      </c>
      <c r="G2940" s="14">
        <f>([1]!Table_1[[#This Row],[총자산]]-[1]!Table_1[[#This Row],[장부가치 자기자본]]+[1]!Table_1[[#This Row],[시가총액]])/[1]!Table_1[[#This Row],[총자산]]</f>
        <v>0.7767240565243716</v>
      </c>
      <c r="H2940" s="14">
        <f>I2940/100000000000</f>
        <v>0.14567948071</v>
      </c>
      <c r="I2940" s="10">
        <v>14567948071</v>
      </c>
      <c r="J2940" s="10">
        <v>-2.8</v>
      </c>
      <c r="K2940" s="10">
        <f>L2940/1000000000000</f>
        <v>0.15186376305900001</v>
      </c>
      <c r="L2940" s="10">
        <v>151863763059</v>
      </c>
      <c r="M2940" s="10">
        <v>2.08</v>
      </c>
      <c r="N2940" s="10">
        <v>1</v>
      </c>
      <c r="O2940" s="14">
        <f>IF([1]!Table_1[[#This Row],[연도]]=2016,1,0)</f>
        <v>0</v>
      </c>
      <c r="P2940" s="14">
        <f>IF([1]!Table_1[[#This Row],[연도]]=2017,1,0)</f>
        <v>0</v>
      </c>
      <c r="Q2940" s="14">
        <f>IF([1]!Table_1[[#This Row],[연도]]=2018,1,0)</f>
        <v>1</v>
      </c>
      <c r="R2940" s="14">
        <f>IF([1]!Table_1[[#This Row],[연도]]=2019,1,0)</f>
        <v>0</v>
      </c>
      <c r="S2940" s="14">
        <f>IF([1]!Table_1[[#This Row],[연도]]=2020,1,0)</f>
        <v>0</v>
      </c>
      <c r="T2940" s="14">
        <f>IF([1]!Table_1[[#This Row],[연도]]=2021,1,0)</f>
        <v>0</v>
      </c>
      <c r="U2940" s="14">
        <f>IF([1]!Table_1[[#This Row],[연도]]=2022,1,0)</f>
        <v>0</v>
      </c>
      <c r="V2940" s="14">
        <f>IF([1]!Table_1[[#This Row],[연도]]=2023,1,0)</f>
        <v>0</v>
      </c>
      <c r="W2940" s="10">
        <v>0.65</v>
      </c>
      <c r="X2940" s="10">
        <f>Y2940/1000000000000</f>
        <v>6.2214999999999999E-2</v>
      </c>
      <c r="Y2940" s="14">
        <f>[1]!Table_1[[#This Row],[주가]]*[1]!Table_1[[#This Row],[기말주식수]]</f>
        <v>62215000000</v>
      </c>
      <c r="Z2940" s="14">
        <f>AA2940/10</f>
        <v>0.42706769475551354</v>
      </c>
      <c r="AA2940" s="14">
        <f>[1]!Table_1[[#This Row],[시가총액]]/[1]!Table_1[[#This Row],[당기순이익(세후영업이익)]]</f>
        <v>4.2706769475551356</v>
      </c>
      <c r="AB2940" s="10">
        <v>3220000000</v>
      </c>
    </row>
    <row r="2941" spans="1:28" ht="19.2">
      <c r="A2941" s="12">
        <v>2940</v>
      </c>
      <c r="B2941" s="12">
        <v>24120</v>
      </c>
      <c r="C2941" s="13" t="s">
        <v>455</v>
      </c>
      <c r="D2941" s="13" t="s">
        <v>20</v>
      </c>
      <c r="E2941" s="12">
        <v>2019</v>
      </c>
      <c r="F2941" s="12">
        <v>24.738</v>
      </c>
      <c r="G2941" s="15">
        <f>([1]!Table_1[[#This Row],[총자산]]-[1]!Table_1[[#This Row],[장부가치 자기자본]]+[1]!Table_1[[#This Row],[시가총액]])/[1]!Table_1[[#This Row],[총자산]]</f>
        <v>0.78159724664495611</v>
      </c>
      <c r="H2941" s="14">
        <f>I2941/100000000000</f>
        <v>0.12683252885999999</v>
      </c>
      <c r="I2941" s="12">
        <v>12683252886</v>
      </c>
      <c r="J2941" s="12">
        <v>-1.18</v>
      </c>
      <c r="K2941" s="10">
        <f>L2941/1000000000000</f>
        <v>0.147791589438</v>
      </c>
      <c r="L2941" s="12">
        <v>147791589438</v>
      </c>
      <c r="M2941" s="12">
        <v>1.86</v>
      </c>
      <c r="N2941" s="12">
        <v>1</v>
      </c>
      <c r="O2941" s="15">
        <f>IF([1]!Table_1[[#This Row],[연도]]=2016,1,0)</f>
        <v>0</v>
      </c>
      <c r="P2941" s="15">
        <f>IF([1]!Table_1[[#This Row],[연도]]=2017,1,0)</f>
        <v>0</v>
      </c>
      <c r="Q2941" s="15">
        <f>IF([1]!Table_1[[#This Row],[연도]]=2018,1,0)</f>
        <v>0</v>
      </c>
      <c r="R2941" s="15">
        <f>IF([1]!Table_1[[#This Row],[연도]]=2019,1,0)</f>
        <v>1</v>
      </c>
      <c r="S2941" s="15">
        <f>IF([1]!Table_1[[#This Row],[연도]]=2020,1,0)</f>
        <v>0</v>
      </c>
      <c r="T2941" s="15">
        <f>IF([1]!Table_1[[#This Row],[연도]]=2021,1,0)</f>
        <v>0</v>
      </c>
      <c r="U2941" s="15">
        <f>IF([1]!Table_1[[#This Row],[연도]]=2022,1,0)</f>
        <v>0</v>
      </c>
      <c r="V2941" s="15">
        <f>IF([1]!Table_1[[#This Row],[연도]]=2023,1,0)</f>
        <v>0</v>
      </c>
      <c r="W2941" s="12">
        <v>0.41</v>
      </c>
      <c r="X2941" s="10">
        <f>Y2941/1000000000000</f>
        <v>7.1069999999999994E-2</v>
      </c>
      <c r="Y2941" s="15">
        <f>[1]!Table_1[[#This Row],[주가]]*[1]!Table_1[[#This Row],[기말주식수]]</f>
        <v>71070000000</v>
      </c>
      <c r="Z2941" s="14">
        <f>AA2941/10</f>
        <v>0.56034520985108105</v>
      </c>
      <c r="AA2941" s="15">
        <f>[1]!Table_1[[#This Row],[시가총액]]/[1]!Table_1[[#This Row],[당기순이익(세후영업이익)]]</f>
        <v>5.6034520985108109</v>
      </c>
      <c r="AB2941" s="12">
        <v>2645000000</v>
      </c>
    </row>
    <row r="2942" spans="1:28" ht="19.2">
      <c r="A2942" s="10">
        <v>2941</v>
      </c>
      <c r="B2942" s="10">
        <v>24120</v>
      </c>
      <c r="C2942" s="11" t="s">
        <v>455</v>
      </c>
      <c r="D2942" s="11" t="s">
        <v>20</v>
      </c>
      <c r="E2942" s="10">
        <v>2020</v>
      </c>
      <c r="F2942" s="10">
        <v>58.920999999999999</v>
      </c>
      <c r="G2942" s="14">
        <f>([1]!Table_1[[#This Row],[총자산]]-[1]!Table_1[[#This Row],[장부가치 자기자본]]+[1]!Table_1[[#This Row],[시가총액]])/[1]!Table_1[[#This Row],[총자산]]</f>
        <v>0.88586222185845553</v>
      </c>
      <c r="H2942" s="14">
        <f>I2942/100000000000</f>
        <v>6.1453357610000002E-2</v>
      </c>
      <c r="I2942" s="10">
        <v>6145335761</v>
      </c>
      <c r="J2942" s="10">
        <v>5.1100000000000003</v>
      </c>
      <c r="K2942" s="10">
        <f>L2942/1000000000000</f>
        <v>0.13187354687799999</v>
      </c>
      <c r="L2942" s="10">
        <v>131873546878</v>
      </c>
      <c r="M2942" s="10">
        <v>2.66</v>
      </c>
      <c r="N2942" s="10">
        <v>1</v>
      </c>
      <c r="O2942" s="14">
        <f>IF([1]!Table_1[[#This Row],[연도]]=2016,1,0)</f>
        <v>0</v>
      </c>
      <c r="P2942" s="14">
        <f>IF([1]!Table_1[[#This Row],[연도]]=2017,1,0)</f>
        <v>0</v>
      </c>
      <c r="Q2942" s="14">
        <f>IF([1]!Table_1[[#This Row],[연도]]=2018,1,0)</f>
        <v>0</v>
      </c>
      <c r="R2942" s="14">
        <f>IF([1]!Table_1[[#This Row],[연도]]=2019,1,0)</f>
        <v>0</v>
      </c>
      <c r="S2942" s="14">
        <f>IF([1]!Table_1[[#This Row],[연도]]=2020,1,0)</f>
        <v>1</v>
      </c>
      <c r="T2942" s="14">
        <f>IF([1]!Table_1[[#This Row],[연도]]=2021,1,0)</f>
        <v>0</v>
      </c>
      <c r="U2942" s="14">
        <f>IF([1]!Table_1[[#This Row],[연도]]=2022,1,0)</f>
        <v>0</v>
      </c>
      <c r="V2942" s="14">
        <f>IF([1]!Table_1[[#This Row],[연도]]=2023,1,0)</f>
        <v>0</v>
      </c>
      <c r="W2942" s="10">
        <v>0.36</v>
      </c>
      <c r="X2942" s="10">
        <f>Y2942/1000000000000</f>
        <v>8.5330000000000003E-2</v>
      </c>
      <c r="Y2942" s="14">
        <f>[1]!Table_1[[#This Row],[주가]]*[1]!Table_1[[#This Row],[기말주식수]]</f>
        <v>85330000000</v>
      </c>
      <c r="Z2942" s="14">
        <f>AA2942/10</f>
        <v>1.3885327558752407</v>
      </c>
      <c r="AA2942" s="14">
        <f>[1]!Table_1[[#This Row],[시가총액]]/[1]!Table_1[[#This Row],[당기순이익(세후영업이익)]]</f>
        <v>13.885327558752408</v>
      </c>
      <c r="AB2942" s="10">
        <v>1955000000</v>
      </c>
    </row>
    <row r="2943" spans="1:28" ht="19.2">
      <c r="A2943" s="12">
        <v>2942</v>
      </c>
      <c r="B2943" s="12">
        <v>24120</v>
      </c>
      <c r="C2943" s="13" t="s">
        <v>455</v>
      </c>
      <c r="D2943" s="13" t="s">
        <v>20</v>
      </c>
      <c r="E2943" s="12">
        <v>2021</v>
      </c>
      <c r="F2943" s="12">
        <v>-340.74099999999999</v>
      </c>
      <c r="G2943" s="15">
        <f>([1]!Table_1[[#This Row],[총자산]]-[1]!Table_1[[#This Row],[장부가치 자기자본]]+[1]!Table_1[[#This Row],[시가총액]])/[1]!Table_1[[#This Row],[총자산]]</f>
        <v>0.84111701832341179</v>
      </c>
      <c r="H2943" s="14">
        <f>I2943/100000000000</f>
        <v>-5.1225077600000002E-2</v>
      </c>
      <c r="I2943" s="12">
        <v>-5122507760</v>
      </c>
      <c r="J2943" s="12">
        <v>5.8</v>
      </c>
      <c r="K2943" s="10">
        <f>L2943/1000000000000</f>
        <v>0.130124357015</v>
      </c>
      <c r="L2943" s="12">
        <v>130124357015</v>
      </c>
      <c r="M2943" s="12">
        <v>6.06</v>
      </c>
      <c r="N2943" s="12">
        <v>1</v>
      </c>
      <c r="O2943" s="15">
        <f>IF([1]!Table_1[[#This Row],[연도]]=2016,1,0)</f>
        <v>0</v>
      </c>
      <c r="P2943" s="15">
        <f>IF([1]!Table_1[[#This Row],[연도]]=2017,1,0)</f>
        <v>0</v>
      </c>
      <c r="Q2943" s="15">
        <f>IF([1]!Table_1[[#This Row],[연도]]=2018,1,0)</f>
        <v>0</v>
      </c>
      <c r="R2943" s="15">
        <f>IF([1]!Table_1[[#This Row],[연도]]=2019,1,0)</f>
        <v>0</v>
      </c>
      <c r="S2943" s="15">
        <f>IF([1]!Table_1[[#This Row],[연도]]=2020,1,0)</f>
        <v>0</v>
      </c>
      <c r="T2943" s="15">
        <f>IF([1]!Table_1[[#This Row],[연도]]=2021,1,0)</f>
        <v>1</v>
      </c>
      <c r="U2943" s="15">
        <f>IF([1]!Table_1[[#This Row],[연도]]=2022,1,0)</f>
        <v>0</v>
      </c>
      <c r="V2943" s="15">
        <f>IF([1]!Table_1[[#This Row],[연도]]=2023,1,0)</f>
        <v>0</v>
      </c>
      <c r="W2943" s="12">
        <v>0.36</v>
      </c>
      <c r="X2943" s="10">
        <f>Y2943/1000000000000</f>
        <v>7.6704999999999995E-2</v>
      </c>
      <c r="Y2943" s="15">
        <f>[1]!Table_1[[#This Row],[주가]]*[1]!Table_1[[#This Row],[기말주식수]]</f>
        <v>76705000000</v>
      </c>
      <c r="Z2943" s="14">
        <f>AA2943/10</f>
        <v>-1.4974111039706848</v>
      </c>
      <c r="AA2943" s="15">
        <f>[1]!Table_1[[#This Row],[시가총액]]/[1]!Table_1[[#This Row],[당기순이익(세후영업이익)]]</f>
        <v>-14.974111039706848</v>
      </c>
      <c r="AB2943" s="12">
        <v>1380000000</v>
      </c>
    </row>
    <row r="2944" spans="1:28" ht="19.2">
      <c r="A2944" s="10">
        <v>2943</v>
      </c>
      <c r="B2944" s="10">
        <v>24120</v>
      </c>
      <c r="C2944" s="11" t="s">
        <v>455</v>
      </c>
      <c r="D2944" s="11" t="s">
        <v>20</v>
      </c>
      <c r="E2944" s="10">
        <v>2022</v>
      </c>
      <c r="F2944" s="10">
        <v>156.67599999999999</v>
      </c>
      <c r="G2944" s="14">
        <f>([1]!Table_1[[#This Row],[총자산]]-[1]!Table_1[[#This Row],[장부가치 자기자본]]+[1]!Table_1[[#This Row],[시가총액]])/[1]!Table_1[[#This Row],[총자산]]</f>
        <v>0.71418313147280321</v>
      </c>
      <c r="H2944" s="14">
        <f>I2944/100000000000</f>
        <v>2.4372471959999999E-2</v>
      </c>
      <c r="I2944" s="10">
        <v>2437247196</v>
      </c>
      <c r="J2944" s="10">
        <v>27.78</v>
      </c>
      <c r="K2944" s="10">
        <f>L2944/1000000000000</f>
        <v>0.17804188933199999</v>
      </c>
      <c r="L2944" s="10">
        <v>178041889332</v>
      </c>
      <c r="M2944" s="10">
        <v>5.54</v>
      </c>
      <c r="N2944" s="10">
        <v>1</v>
      </c>
      <c r="O2944" s="14">
        <f>IF([1]!Table_1[[#This Row],[연도]]=2016,1,0)</f>
        <v>0</v>
      </c>
      <c r="P2944" s="14">
        <f>IF([1]!Table_1[[#This Row],[연도]]=2017,1,0)</f>
        <v>0</v>
      </c>
      <c r="Q2944" s="14">
        <f>IF([1]!Table_1[[#This Row],[연도]]=2018,1,0)</f>
        <v>0</v>
      </c>
      <c r="R2944" s="14">
        <f>IF([1]!Table_1[[#This Row],[연도]]=2019,1,0)</f>
        <v>0</v>
      </c>
      <c r="S2944" s="14">
        <f>IF([1]!Table_1[[#This Row],[연도]]=2020,1,0)</f>
        <v>0</v>
      </c>
      <c r="T2944" s="14">
        <f>IF([1]!Table_1[[#This Row],[연도]]=2021,1,0)</f>
        <v>0</v>
      </c>
      <c r="U2944" s="14">
        <f>IF([1]!Table_1[[#This Row],[연도]]=2022,1,0)</f>
        <v>1</v>
      </c>
      <c r="V2944" s="14">
        <f>IF([1]!Table_1[[#This Row],[연도]]=2023,1,0)</f>
        <v>0</v>
      </c>
      <c r="W2944" s="10">
        <v>0.85</v>
      </c>
      <c r="X2944" s="10">
        <f>Y2944/1000000000000</f>
        <v>4.2090000000000002E-2</v>
      </c>
      <c r="Y2944" s="14">
        <f>[1]!Table_1[[#This Row],[주가]]*[1]!Table_1[[#This Row],[기말주식수]]</f>
        <v>42090000000</v>
      </c>
      <c r="Z2944" s="14">
        <f>AA2944/10</f>
        <v>1.7269483402864485</v>
      </c>
      <c r="AA2944" s="14">
        <f>[1]!Table_1[[#This Row],[시가총액]]/[1]!Table_1[[#This Row],[당기순이익(세후영업이익)]]</f>
        <v>17.269483402864484</v>
      </c>
      <c r="AB2944" s="10">
        <v>1725000000</v>
      </c>
    </row>
    <row r="2945" spans="1:28" ht="19.2">
      <c r="A2945" s="12">
        <v>2944</v>
      </c>
      <c r="B2945" s="12">
        <v>24120</v>
      </c>
      <c r="C2945" s="13" t="s">
        <v>455</v>
      </c>
      <c r="D2945" s="13" t="s">
        <v>20</v>
      </c>
      <c r="E2945" s="12">
        <v>2023</v>
      </c>
      <c r="F2945" s="12">
        <v>162.429</v>
      </c>
      <c r="G2945" s="15">
        <f>([1]!Table_1[[#This Row],[총자산]]-[1]!Table_1[[#This Row],[장부가치 자기자본]]+[1]!Table_1[[#This Row],[시가총액]])/[1]!Table_1[[#This Row],[총자산]]</f>
        <v>0.76689461736723363</v>
      </c>
      <c r="H2945" s="14">
        <f>I2945/100000000000</f>
        <v>4.0445931630000001E-2</v>
      </c>
      <c r="I2945" s="12">
        <v>4044593163</v>
      </c>
      <c r="J2945" s="12">
        <v>10.02</v>
      </c>
      <c r="K2945" s="10">
        <f>L2945/1000000000000</f>
        <v>0.20372607793600001</v>
      </c>
      <c r="L2945" s="12">
        <v>203726077936</v>
      </c>
      <c r="M2945" s="12">
        <v>4.5999999999999996</v>
      </c>
      <c r="N2945" s="12">
        <v>1</v>
      </c>
      <c r="O2945" s="15">
        <f>IF([1]!Table_1[[#This Row],[연도]]=2016,1,0)</f>
        <v>0</v>
      </c>
      <c r="P2945" s="15">
        <f>IF([1]!Table_1[[#This Row],[연도]]=2017,1,0)</f>
        <v>0</v>
      </c>
      <c r="Q2945" s="15">
        <f>IF([1]!Table_1[[#This Row],[연도]]=2018,1,0)</f>
        <v>0</v>
      </c>
      <c r="R2945" s="15">
        <f>IF([1]!Table_1[[#This Row],[연도]]=2019,1,0)</f>
        <v>0</v>
      </c>
      <c r="S2945" s="15">
        <f>IF([1]!Table_1[[#This Row],[연도]]=2020,1,0)</f>
        <v>0</v>
      </c>
      <c r="T2945" s="15">
        <f>IF([1]!Table_1[[#This Row],[연도]]=2021,1,0)</f>
        <v>0</v>
      </c>
      <c r="U2945" s="15">
        <f>IF([1]!Table_1[[#This Row],[연도]]=2022,1,0)</f>
        <v>0</v>
      </c>
      <c r="V2945" s="15">
        <f>IF([1]!Table_1[[#This Row],[연도]]=2023,1,0)</f>
        <v>1</v>
      </c>
      <c r="W2945" s="12">
        <v>0.89</v>
      </c>
      <c r="X2945" s="10">
        <f>Y2945/1000000000000</f>
        <v>5.6349999999999997E-2</v>
      </c>
      <c r="Y2945" s="15">
        <f>[1]!Table_1[[#This Row],[주가]]*[1]!Table_1[[#This Row],[기말주식수]]</f>
        <v>56350000000</v>
      </c>
      <c r="Z2945" s="14">
        <f>AA2945/10</f>
        <v>1.3932180006506134</v>
      </c>
      <c r="AA2945" s="15">
        <f>[1]!Table_1[[#This Row],[시가총액]]/[1]!Table_1[[#This Row],[당기순이익(세후영업이익)]]</f>
        <v>13.932180006506133</v>
      </c>
      <c r="AB2945" s="12">
        <v>1725000000</v>
      </c>
    </row>
    <row r="2946" spans="1:28" ht="19.2">
      <c r="A2946" s="10">
        <v>2945</v>
      </c>
      <c r="B2946" s="10">
        <v>24720</v>
      </c>
      <c r="C2946" s="11" t="s">
        <v>456</v>
      </c>
      <c r="D2946" s="11" t="s">
        <v>6</v>
      </c>
      <c r="E2946" s="10">
        <v>2016</v>
      </c>
      <c r="F2946" s="10">
        <v>5.0609999999999999</v>
      </c>
      <c r="G2946" s="14">
        <f>([1]!Table_1[[#This Row],[총자산]]-[1]!Table_1[[#This Row],[장부가치 자기자본]]+[1]!Table_1[[#This Row],[시가총액]])/[1]!Table_1[[#This Row],[총자산]]</f>
        <v>1.4322988457241059</v>
      </c>
      <c r="H2946" s="14">
        <f>I2946/100000000000</f>
        <v>0.61183968696000002</v>
      </c>
      <c r="I2946" s="10">
        <v>61183968696</v>
      </c>
      <c r="J2946" s="10">
        <v>13.62</v>
      </c>
      <c r="K2946" s="10">
        <f>L2946/1000000000000</f>
        <v>0.33043858890599997</v>
      </c>
      <c r="L2946" s="10">
        <v>330438588906</v>
      </c>
      <c r="M2946" s="10">
        <v>0.3</v>
      </c>
      <c r="N2946" s="10">
        <v>1</v>
      </c>
      <c r="O2946" s="14">
        <f>IF([1]!Table_1[[#This Row],[연도]]=2016,1,0)</f>
        <v>1</v>
      </c>
      <c r="P2946" s="14">
        <f>IF([1]!Table_1[[#This Row],[연도]]=2017,1,0)</f>
        <v>0</v>
      </c>
      <c r="Q2946" s="14">
        <f>IF([1]!Table_1[[#This Row],[연도]]=2018,1,0)</f>
        <v>0</v>
      </c>
      <c r="R2946" s="14">
        <f>IF([1]!Table_1[[#This Row],[연도]]=2019,1,0)</f>
        <v>0</v>
      </c>
      <c r="S2946" s="14">
        <f>IF([1]!Table_1[[#This Row],[연도]]=2020,1,0)</f>
        <v>0</v>
      </c>
      <c r="T2946" s="14">
        <f>IF([1]!Table_1[[#This Row],[연도]]=2021,1,0)</f>
        <v>0</v>
      </c>
      <c r="U2946" s="14">
        <f>IF([1]!Table_1[[#This Row],[연도]]=2022,1,0)</f>
        <v>0</v>
      </c>
      <c r="V2946" s="14">
        <f>IF([1]!Table_1[[#This Row],[연도]]=2023,1,0)</f>
        <v>0</v>
      </c>
      <c r="W2946" s="10">
        <v>1.3</v>
      </c>
      <c r="X2946" s="10">
        <f>Y2946/1000000000000</f>
        <v>0.56443914319999999</v>
      </c>
      <c r="Y2946" s="14">
        <f>[1]!Table_1[[#This Row],[주가]]*[1]!Table_1[[#This Row],[기말주식수]]</f>
        <v>564439143200</v>
      </c>
      <c r="Z2946" s="14">
        <f>AA2946/10</f>
        <v>0.92252783732366994</v>
      </c>
      <c r="AA2946" s="14">
        <f>[1]!Table_1[[#This Row],[시가총액]]/[1]!Table_1[[#This Row],[당기순이익(세후영업이익)]]</f>
        <v>9.2252783732366996</v>
      </c>
      <c r="AB2946" s="10">
        <v>2580972580</v>
      </c>
    </row>
    <row r="2947" spans="1:28" ht="19.2">
      <c r="A2947" s="12">
        <v>2946</v>
      </c>
      <c r="B2947" s="12">
        <v>24720</v>
      </c>
      <c r="C2947" s="13" t="s">
        <v>456</v>
      </c>
      <c r="D2947" s="13" t="s">
        <v>6</v>
      </c>
      <c r="E2947" s="12">
        <v>2018</v>
      </c>
      <c r="F2947" s="12">
        <v>4.54</v>
      </c>
      <c r="G2947" s="15">
        <f>([1]!Table_1[[#This Row],[총자산]]-[1]!Table_1[[#This Row],[장부가치 자기자본]]+[1]!Table_1[[#This Row],[시가총액]])/[1]!Table_1[[#This Row],[총자산]]</f>
        <v>1.0393269868168844</v>
      </c>
      <c r="H2947" s="14">
        <f>I2947/100000000000</f>
        <v>0.94813057889999997</v>
      </c>
      <c r="I2947" s="12">
        <v>94813057890</v>
      </c>
      <c r="J2947" s="12">
        <v>18.05</v>
      </c>
      <c r="K2947" s="10">
        <f>L2947/1000000000000</f>
        <v>0.561696121306</v>
      </c>
      <c r="L2947" s="12">
        <v>561696121306</v>
      </c>
      <c r="M2947" s="12">
        <v>0.9</v>
      </c>
      <c r="N2947" s="12">
        <v>1</v>
      </c>
      <c r="O2947" s="15">
        <f>IF([1]!Table_1[[#This Row],[연도]]=2016,1,0)</f>
        <v>0</v>
      </c>
      <c r="P2947" s="15">
        <f>IF([1]!Table_1[[#This Row],[연도]]=2017,1,0)</f>
        <v>0</v>
      </c>
      <c r="Q2947" s="15">
        <f>IF([1]!Table_1[[#This Row],[연도]]=2018,1,0)</f>
        <v>1</v>
      </c>
      <c r="R2947" s="15">
        <f>IF([1]!Table_1[[#This Row],[연도]]=2019,1,0)</f>
        <v>0</v>
      </c>
      <c r="S2947" s="15">
        <f>IF([1]!Table_1[[#This Row],[연도]]=2020,1,0)</f>
        <v>0</v>
      </c>
      <c r="T2947" s="15">
        <f>IF([1]!Table_1[[#This Row],[연도]]=2021,1,0)</f>
        <v>0</v>
      </c>
      <c r="U2947" s="15">
        <f>IF([1]!Table_1[[#This Row],[연도]]=2022,1,0)</f>
        <v>0</v>
      </c>
      <c r="V2947" s="15">
        <f>IF([1]!Table_1[[#This Row],[연도]]=2023,1,0)</f>
        <v>0</v>
      </c>
      <c r="W2947" s="12">
        <v>1.01</v>
      </c>
      <c r="X2947" s="10">
        <f>Y2947/1000000000000</f>
        <v>0.5300964453</v>
      </c>
      <c r="Y2947" s="15">
        <f>[1]!Table_1[[#This Row],[주가]]*[1]!Table_1[[#This Row],[기말주식수]]</f>
        <v>530096445300</v>
      </c>
      <c r="Z2947" s="14">
        <f>AA2947/10</f>
        <v>0.55909645474677772</v>
      </c>
      <c r="AA2947" s="15">
        <f>[1]!Table_1[[#This Row],[시가총액]]/[1]!Table_1[[#This Row],[당기순이익(세후영업이익)]]</f>
        <v>5.5909645474677774</v>
      </c>
      <c r="AB2947" s="12">
        <v>4096719203</v>
      </c>
    </row>
    <row r="2948" spans="1:28" ht="19.2">
      <c r="A2948" s="10">
        <v>2947</v>
      </c>
      <c r="B2948" s="10">
        <v>24720</v>
      </c>
      <c r="C2948" s="11" t="s">
        <v>456</v>
      </c>
      <c r="D2948" s="11" t="s">
        <v>6</v>
      </c>
      <c r="E2948" s="10">
        <v>2019</v>
      </c>
      <c r="F2948" s="10">
        <v>5.6710000000000003</v>
      </c>
      <c r="G2948" s="14">
        <f>([1]!Table_1[[#This Row],[총자산]]-[1]!Table_1[[#This Row],[장부가치 자기자본]]+[1]!Table_1[[#This Row],[시가총액]])/[1]!Table_1[[#This Row],[총자산]]</f>
        <v>0.8180472644335961</v>
      </c>
      <c r="H2948" s="14">
        <f>I2948/100000000000</f>
        <v>1.0115499999999999</v>
      </c>
      <c r="I2948" s="10">
        <v>101155000000</v>
      </c>
      <c r="J2948" s="10">
        <v>24.2</v>
      </c>
      <c r="K2948" s="10">
        <f>L2948/1000000000000</f>
        <v>0.59343380238099996</v>
      </c>
      <c r="L2948" s="10">
        <v>593433802381</v>
      </c>
      <c r="M2948" s="10">
        <v>0.81</v>
      </c>
      <c r="N2948" s="10">
        <v>1</v>
      </c>
      <c r="O2948" s="14">
        <f>IF([1]!Table_1[[#This Row],[연도]]=2016,1,0)</f>
        <v>0</v>
      </c>
      <c r="P2948" s="14">
        <f>IF([1]!Table_1[[#This Row],[연도]]=2017,1,0)</f>
        <v>0</v>
      </c>
      <c r="Q2948" s="14">
        <f>IF([1]!Table_1[[#This Row],[연도]]=2018,1,0)</f>
        <v>0</v>
      </c>
      <c r="R2948" s="14">
        <f>IF([1]!Table_1[[#This Row],[연도]]=2019,1,0)</f>
        <v>1</v>
      </c>
      <c r="S2948" s="14">
        <f>IF([1]!Table_1[[#This Row],[연도]]=2020,1,0)</f>
        <v>0</v>
      </c>
      <c r="T2948" s="14">
        <f>IF([1]!Table_1[[#This Row],[연도]]=2021,1,0)</f>
        <v>0</v>
      </c>
      <c r="U2948" s="14">
        <f>IF([1]!Table_1[[#This Row],[연도]]=2022,1,0)</f>
        <v>0</v>
      </c>
      <c r="V2948" s="14">
        <f>IF([1]!Table_1[[#This Row],[연도]]=2023,1,0)</f>
        <v>0</v>
      </c>
      <c r="W2948" s="10">
        <v>1.05</v>
      </c>
      <c r="X2948" s="10">
        <f>Y2948/1000000000000</f>
        <v>0.40452368329999999</v>
      </c>
      <c r="Y2948" s="14">
        <f>[1]!Table_1[[#This Row],[주가]]*[1]!Table_1[[#This Row],[기말주식수]]</f>
        <v>404523683300</v>
      </c>
      <c r="Z2948" s="14">
        <f>AA2948/10</f>
        <v>0.39990478305570659</v>
      </c>
      <c r="AA2948" s="14">
        <f>[1]!Table_1[[#This Row],[시가총액]]/[1]!Table_1[[#This Row],[당기순이익(세후영업이익)]]</f>
        <v>3.9990478305570658</v>
      </c>
      <c r="AB2948" s="10">
        <v>4096719203</v>
      </c>
    </row>
    <row r="2949" spans="1:28" ht="19.2">
      <c r="A2949" s="12">
        <v>2948</v>
      </c>
      <c r="B2949" s="12">
        <v>24720</v>
      </c>
      <c r="C2949" s="13" t="s">
        <v>456</v>
      </c>
      <c r="D2949" s="13" t="s">
        <v>6</v>
      </c>
      <c r="E2949" s="12">
        <v>2020</v>
      </c>
      <c r="F2949" s="12">
        <v>2.59</v>
      </c>
      <c r="G2949" s="15">
        <f>([1]!Table_1[[#This Row],[총자산]]-[1]!Table_1[[#This Row],[장부가치 자기자본]]+[1]!Table_1[[#This Row],[시가총액]])/[1]!Table_1[[#This Row],[총자산]]</f>
        <v>0.74924764198653959</v>
      </c>
      <c r="H2949" s="14">
        <f>I2949/100000000000</f>
        <v>1.5750500000000001</v>
      </c>
      <c r="I2949" s="12">
        <v>157505000000</v>
      </c>
      <c r="J2949" s="12">
        <v>11.27</v>
      </c>
      <c r="K2949" s="10">
        <f>L2949/1000000000000</f>
        <v>0.67548024634399995</v>
      </c>
      <c r="L2949" s="12">
        <v>675480246344</v>
      </c>
      <c r="M2949" s="12">
        <v>2.8</v>
      </c>
      <c r="N2949" s="12">
        <v>1</v>
      </c>
      <c r="O2949" s="15">
        <f>IF([1]!Table_1[[#This Row],[연도]]=2016,1,0)</f>
        <v>0</v>
      </c>
      <c r="P2949" s="15">
        <f>IF([1]!Table_1[[#This Row],[연도]]=2017,1,0)</f>
        <v>0</v>
      </c>
      <c r="Q2949" s="15">
        <f>IF([1]!Table_1[[#This Row],[연도]]=2018,1,0)</f>
        <v>0</v>
      </c>
      <c r="R2949" s="15">
        <f>IF([1]!Table_1[[#This Row],[연도]]=2019,1,0)</f>
        <v>0</v>
      </c>
      <c r="S2949" s="15">
        <f>IF([1]!Table_1[[#This Row],[연도]]=2020,1,0)</f>
        <v>1</v>
      </c>
      <c r="T2949" s="15">
        <f>IF([1]!Table_1[[#This Row],[연도]]=2021,1,0)</f>
        <v>0</v>
      </c>
      <c r="U2949" s="15">
        <f>IF([1]!Table_1[[#This Row],[연도]]=2022,1,0)</f>
        <v>0</v>
      </c>
      <c r="V2949" s="15">
        <f>IF([1]!Table_1[[#This Row],[연도]]=2023,1,0)</f>
        <v>0</v>
      </c>
      <c r="W2949" s="12">
        <v>1.04</v>
      </c>
      <c r="X2949" s="10">
        <f>Y2949/1000000000000</f>
        <v>0.48206585805000002</v>
      </c>
      <c r="Y2949" s="15">
        <f>[1]!Table_1[[#This Row],[주가]]*[1]!Table_1[[#This Row],[기말주식수]]</f>
        <v>482065858050</v>
      </c>
      <c r="Z2949" s="14">
        <f>AA2949/10</f>
        <v>0.30606384435414752</v>
      </c>
      <c r="AA2949" s="15">
        <f>[1]!Table_1[[#This Row],[시가총액]]/[1]!Table_1[[#This Row],[당기순이익(세후영업이익)]]</f>
        <v>3.0606384435414751</v>
      </c>
      <c r="AB2949" s="12">
        <v>4017034450</v>
      </c>
    </row>
    <row r="2950" spans="1:28" ht="19.2">
      <c r="A2950" s="10">
        <v>2949</v>
      </c>
      <c r="B2950" s="10">
        <v>24720</v>
      </c>
      <c r="C2950" s="11" t="s">
        <v>456</v>
      </c>
      <c r="D2950" s="11" t="s">
        <v>6</v>
      </c>
      <c r="E2950" s="10">
        <v>2021</v>
      </c>
      <c r="F2950" s="10">
        <v>8.1869999999999994</v>
      </c>
      <c r="G2950" s="14">
        <f>([1]!Table_1[[#This Row],[총자산]]-[1]!Table_1[[#This Row],[장부가치 자기자본]]+[1]!Table_1[[#This Row],[시가총액]])/[1]!Table_1[[#This Row],[총자산]]</f>
        <v>0.59526442159541515</v>
      </c>
      <c r="H2950" s="14">
        <f>I2950/100000000000</f>
        <v>0.88372029876000002</v>
      </c>
      <c r="I2950" s="10">
        <v>88372029876</v>
      </c>
      <c r="J2950" s="10">
        <v>-0.72</v>
      </c>
      <c r="K2950" s="10">
        <f>L2950/1000000000000</f>
        <v>0.67400600212499995</v>
      </c>
      <c r="L2950" s="10">
        <v>674006002125</v>
      </c>
      <c r="M2950" s="10">
        <v>3.69</v>
      </c>
      <c r="N2950" s="10">
        <v>1</v>
      </c>
      <c r="O2950" s="14">
        <f>IF([1]!Table_1[[#This Row],[연도]]=2016,1,0)</f>
        <v>0</v>
      </c>
      <c r="P2950" s="14">
        <f>IF([1]!Table_1[[#This Row],[연도]]=2017,1,0)</f>
        <v>0</v>
      </c>
      <c r="Q2950" s="14">
        <f>IF([1]!Table_1[[#This Row],[연도]]=2018,1,0)</f>
        <v>0</v>
      </c>
      <c r="R2950" s="14">
        <f>IF([1]!Table_1[[#This Row],[연도]]=2019,1,0)</f>
        <v>0</v>
      </c>
      <c r="S2950" s="14">
        <f>IF([1]!Table_1[[#This Row],[연도]]=2020,1,0)</f>
        <v>0</v>
      </c>
      <c r="T2950" s="14">
        <f>IF([1]!Table_1[[#This Row],[연도]]=2021,1,0)</f>
        <v>1</v>
      </c>
      <c r="U2950" s="14">
        <f>IF([1]!Table_1[[#This Row],[연도]]=2022,1,0)</f>
        <v>0</v>
      </c>
      <c r="V2950" s="14">
        <f>IF([1]!Table_1[[#This Row],[연도]]=2023,1,0)</f>
        <v>0</v>
      </c>
      <c r="W2950" s="10">
        <v>1.34</v>
      </c>
      <c r="X2950" s="10">
        <f>Y2950/1000000000000</f>
        <v>0.36503252835</v>
      </c>
      <c r="Y2950" s="14">
        <f>[1]!Table_1[[#This Row],[주가]]*[1]!Table_1[[#This Row],[기말주식수]]</f>
        <v>365032528350</v>
      </c>
      <c r="Z2950" s="14">
        <f>AA2950/10</f>
        <v>0.41306341934455804</v>
      </c>
      <c r="AA2950" s="14">
        <f>[1]!Table_1[[#This Row],[시가총액]]/[1]!Table_1[[#This Row],[당기순이익(세후영업이익)]]</f>
        <v>4.1306341934455801</v>
      </c>
      <c r="AB2950" s="10">
        <v>4800846050</v>
      </c>
    </row>
    <row r="2951" spans="1:28" ht="19.2">
      <c r="A2951" s="12">
        <v>2950</v>
      </c>
      <c r="B2951" s="12">
        <v>24720</v>
      </c>
      <c r="C2951" s="13" t="s">
        <v>456</v>
      </c>
      <c r="D2951" s="13" t="s">
        <v>6</v>
      </c>
      <c r="E2951" s="12">
        <v>2022</v>
      </c>
      <c r="F2951" s="12">
        <v>42.566000000000003</v>
      </c>
      <c r="G2951" s="15">
        <f>([1]!Table_1[[#This Row],[총자산]]-[1]!Table_1[[#This Row],[장부가치 자기자본]]+[1]!Table_1[[#This Row],[시가총액]])/[1]!Table_1[[#This Row],[총자산]]</f>
        <v>0.56051236841549656</v>
      </c>
      <c r="H2951" s="14">
        <f>I2951/100000000000</f>
        <v>0.33000195009</v>
      </c>
      <c r="I2951" s="12">
        <v>33000195009</v>
      </c>
      <c r="J2951" s="12">
        <v>4.91</v>
      </c>
      <c r="K2951" s="10">
        <f>L2951/1000000000000</f>
        <v>0.64987956875499997</v>
      </c>
      <c r="L2951" s="12">
        <v>649879568755</v>
      </c>
      <c r="M2951" s="12">
        <v>6.69</v>
      </c>
      <c r="N2951" s="12">
        <v>1</v>
      </c>
      <c r="O2951" s="15">
        <f>IF([1]!Table_1[[#This Row],[연도]]=2016,1,0)</f>
        <v>0</v>
      </c>
      <c r="P2951" s="15">
        <f>IF([1]!Table_1[[#This Row],[연도]]=2017,1,0)</f>
        <v>0</v>
      </c>
      <c r="Q2951" s="15">
        <f>IF([1]!Table_1[[#This Row],[연도]]=2018,1,0)</f>
        <v>0</v>
      </c>
      <c r="R2951" s="15">
        <f>IF([1]!Table_1[[#This Row],[연도]]=2019,1,0)</f>
        <v>0</v>
      </c>
      <c r="S2951" s="15">
        <f>IF([1]!Table_1[[#This Row],[연도]]=2020,1,0)</f>
        <v>0</v>
      </c>
      <c r="T2951" s="15">
        <f>IF([1]!Table_1[[#This Row],[연도]]=2021,1,0)</f>
        <v>0</v>
      </c>
      <c r="U2951" s="15">
        <f>IF([1]!Table_1[[#This Row],[연도]]=2022,1,0)</f>
        <v>1</v>
      </c>
      <c r="V2951" s="15">
        <f>IF([1]!Table_1[[#This Row],[연도]]=2023,1,0)</f>
        <v>0</v>
      </c>
      <c r="W2951" s="12">
        <v>1.62</v>
      </c>
      <c r="X2951" s="10">
        <f>Y2951/1000000000000</f>
        <v>0.29258332425</v>
      </c>
      <c r="Y2951" s="15">
        <f>[1]!Table_1[[#This Row],[주가]]*[1]!Table_1[[#This Row],[기말주식수]]</f>
        <v>292583324250</v>
      </c>
      <c r="Z2951" s="14">
        <f>AA2951/10</f>
        <v>0.88661089478472788</v>
      </c>
      <c r="AA2951" s="15">
        <f>[1]!Table_1[[#This Row],[시가총액]]/[1]!Table_1[[#This Row],[당기순이익(세후영업이익)]]</f>
        <v>8.8661089478472785</v>
      </c>
      <c r="AB2951" s="12">
        <v>5543765700</v>
      </c>
    </row>
    <row r="2952" spans="1:28" ht="19.2">
      <c r="A2952" s="10">
        <v>2951</v>
      </c>
      <c r="B2952" s="10">
        <v>24720</v>
      </c>
      <c r="C2952" s="11" t="s">
        <v>456</v>
      </c>
      <c r="D2952" s="11" t="s">
        <v>6</v>
      </c>
      <c r="E2952" s="10">
        <v>2023</v>
      </c>
      <c r="F2952" s="10">
        <v>108.449</v>
      </c>
      <c r="G2952" s="14">
        <f>([1]!Table_1[[#This Row],[총자산]]-[1]!Table_1[[#This Row],[장부가치 자기자본]]+[1]!Table_1[[#This Row],[시가총액]])/[1]!Table_1[[#This Row],[총자산]]</f>
        <v>0.59238780905489519</v>
      </c>
      <c r="H2952" s="14">
        <f>I2952/100000000000</f>
        <v>0.16871130187</v>
      </c>
      <c r="I2952" s="10">
        <v>16871130187</v>
      </c>
      <c r="J2952" s="10">
        <v>1.63</v>
      </c>
      <c r="K2952" s="10">
        <f>L2952/1000000000000</f>
        <v>0.63727432259000005</v>
      </c>
      <c r="L2952" s="10">
        <v>637274322590</v>
      </c>
      <c r="M2952" s="10">
        <v>8.51</v>
      </c>
      <c r="N2952" s="10">
        <v>1</v>
      </c>
      <c r="O2952" s="14">
        <f>IF([1]!Table_1[[#This Row],[연도]]=2016,1,0)</f>
        <v>0</v>
      </c>
      <c r="P2952" s="14">
        <f>IF([1]!Table_1[[#This Row],[연도]]=2017,1,0)</f>
        <v>0</v>
      </c>
      <c r="Q2952" s="14">
        <f>IF([1]!Table_1[[#This Row],[연도]]=2018,1,0)</f>
        <v>0</v>
      </c>
      <c r="R2952" s="14">
        <f>IF([1]!Table_1[[#This Row],[연도]]=2019,1,0)</f>
        <v>0</v>
      </c>
      <c r="S2952" s="14">
        <f>IF([1]!Table_1[[#This Row],[연도]]=2020,1,0)</f>
        <v>0</v>
      </c>
      <c r="T2952" s="14">
        <f>IF([1]!Table_1[[#This Row],[연도]]=2021,1,0)</f>
        <v>0</v>
      </c>
      <c r="U2952" s="14">
        <f>IF([1]!Table_1[[#This Row],[연도]]=2022,1,0)</f>
        <v>0</v>
      </c>
      <c r="V2952" s="14">
        <f>IF([1]!Table_1[[#This Row],[연도]]=2023,1,0)</f>
        <v>1</v>
      </c>
      <c r="W2952" s="10">
        <v>0.34</v>
      </c>
      <c r="X2952" s="10">
        <f>Y2952/1000000000000</f>
        <v>0.29047920799999999</v>
      </c>
      <c r="Y2952" s="14">
        <f>[1]!Table_1[[#This Row],[주가]]*[1]!Table_1[[#This Row],[기말주식수]]</f>
        <v>290479208000</v>
      </c>
      <c r="Z2952" s="14">
        <f>AA2952/10</f>
        <v>1.7217531059290141</v>
      </c>
      <c r="AA2952" s="14">
        <f>[1]!Table_1[[#This Row],[시가총액]]/[1]!Table_1[[#This Row],[당기순이익(세후영업이익)]]</f>
        <v>17.217531059290142</v>
      </c>
      <c r="AB2952" s="10">
        <v>6560081100</v>
      </c>
    </row>
    <row r="2953" spans="1:28" ht="19.2">
      <c r="A2953" s="12">
        <v>2952</v>
      </c>
      <c r="B2953" s="12">
        <v>24740</v>
      </c>
      <c r="C2953" s="13" t="s">
        <v>457</v>
      </c>
      <c r="D2953" s="13" t="s">
        <v>20</v>
      </c>
      <c r="E2953" s="12">
        <v>2016</v>
      </c>
      <c r="F2953" s="12">
        <v>22.279</v>
      </c>
      <c r="G2953" s="15">
        <f>([1]!Table_1[[#This Row],[총자산]]-[1]!Table_1[[#This Row],[장부가치 자기자본]]+[1]!Table_1[[#This Row],[시가총액]])/[1]!Table_1[[#This Row],[총자산]]</f>
        <v>0.74408708470385132</v>
      </c>
      <c r="H2953" s="14">
        <f>I2953/100000000000</f>
        <v>4.9559465269999999E-2</v>
      </c>
      <c r="I2953" s="12">
        <v>4955946527</v>
      </c>
      <c r="J2953" s="12">
        <v>-1.2</v>
      </c>
      <c r="K2953" s="10">
        <f>L2953/1000000000000</f>
        <v>0.120845107674</v>
      </c>
      <c r="L2953" s="12">
        <v>120845107674</v>
      </c>
      <c r="M2953" s="12">
        <v>0.09</v>
      </c>
      <c r="N2953" s="12">
        <v>1</v>
      </c>
      <c r="O2953" s="15">
        <f>IF([1]!Table_1[[#This Row],[연도]]=2016,1,0)</f>
        <v>1</v>
      </c>
      <c r="P2953" s="15">
        <f>IF([1]!Table_1[[#This Row],[연도]]=2017,1,0)</f>
        <v>0</v>
      </c>
      <c r="Q2953" s="15">
        <f>IF([1]!Table_1[[#This Row],[연도]]=2018,1,0)</f>
        <v>0</v>
      </c>
      <c r="R2953" s="15">
        <f>IF([1]!Table_1[[#This Row],[연도]]=2019,1,0)</f>
        <v>0</v>
      </c>
      <c r="S2953" s="15">
        <f>IF([1]!Table_1[[#This Row],[연도]]=2020,1,0)</f>
        <v>0</v>
      </c>
      <c r="T2953" s="15">
        <f>IF([1]!Table_1[[#This Row],[연도]]=2021,1,0)</f>
        <v>0</v>
      </c>
      <c r="U2953" s="15">
        <f>IF([1]!Table_1[[#This Row],[연도]]=2022,1,0)</f>
        <v>0</v>
      </c>
      <c r="V2953" s="15">
        <f>IF([1]!Table_1[[#This Row],[연도]]=2023,1,0)</f>
        <v>0</v>
      </c>
      <c r="W2953" s="12">
        <v>1</v>
      </c>
      <c r="X2953" s="10">
        <f>Y2953/1000000000000</f>
        <v>3.6022625240000002E-2</v>
      </c>
      <c r="Y2953" s="15">
        <f>[1]!Table_1[[#This Row],[주가]]*[1]!Table_1[[#This Row],[기말주식수]]</f>
        <v>36022625240</v>
      </c>
      <c r="Z2953" s="14">
        <f>AA2953/10</f>
        <v>0.72685661646566835</v>
      </c>
      <c r="AA2953" s="15">
        <f>[1]!Table_1[[#This Row],[시가총액]]/[1]!Table_1[[#This Row],[당기순이익(세후영업이익)]]</f>
        <v>7.2685661646566837</v>
      </c>
      <c r="AB2953" s="12">
        <v>723178850</v>
      </c>
    </row>
    <row r="2954" spans="1:28" ht="19.2">
      <c r="A2954" s="10">
        <v>2953</v>
      </c>
      <c r="B2954" s="10">
        <v>24800</v>
      </c>
      <c r="C2954" s="11" t="s">
        <v>458</v>
      </c>
      <c r="D2954" s="11" t="s">
        <v>20</v>
      </c>
      <c r="E2954" s="10">
        <v>2017</v>
      </c>
      <c r="F2954" s="10">
        <v>2.472</v>
      </c>
      <c r="G2954" s="14">
        <f>([1]!Table_1[[#This Row],[총자산]]-[1]!Table_1[[#This Row],[장부가치 자기자본]]+[1]!Table_1[[#This Row],[시가총액]])/[1]!Table_1[[#This Row],[총자산]]</f>
        <v>0.77836635607377214</v>
      </c>
      <c r="H2954" s="14">
        <f>I2954/100000000000</f>
        <v>0.13115089892000001</v>
      </c>
      <c r="I2954" s="10">
        <v>13115089892</v>
      </c>
      <c r="J2954" s="10">
        <v>5</v>
      </c>
      <c r="K2954" s="10">
        <f>L2954/1000000000000</f>
        <v>0.43358295571</v>
      </c>
      <c r="L2954" s="10">
        <v>433582955710</v>
      </c>
      <c r="M2954" s="10">
        <v>0.37</v>
      </c>
      <c r="N2954" s="10">
        <v>1</v>
      </c>
      <c r="O2954" s="14">
        <f>IF([1]!Table_1[[#This Row],[연도]]=2016,1,0)</f>
        <v>0</v>
      </c>
      <c r="P2954" s="14">
        <f>IF([1]!Table_1[[#This Row],[연도]]=2017,1,0)</f>
        <v>1</v>
      </c>
      <c r="Q2954" s="14">
        <f>IF([1]!Table_1[[#This Row],[연도]]=2018,1,0)</f>
        <v>0</v>
      </c>
      <c r="R2954" s="14">
        <f>IF([1]!Table_1[[#This Row],[연도]]=2019,1,0)</f>
        <v>0</v>
      </c>
      <c r="S2954" s="14">
        <f>IF([1]!Table_1[[#This Row],[연도]]=2020,1,0)</f>
        <v>0</v>
      </c>
      <c r="T2954" s="14">
        <f>IF([1]!Table_1[[#This Row],[연도]]=2021,1,0)</f>
        <v>0</v>
      </c>
      <c r="U2954" s="14">
        <f>IF([1]!Table_1[[#This Row],[연도]]=2022,1,0)</f>
        <v>0</v>
      </c>
      <c r="V2954" s="14">
        <f>IF([1]!Table_1[[#This Row],[연도]]=2023,1,0)</f>
        <v>0</v>
      </c>
      <c r="W2954" s="10">
        <v>1.04</v>
      </c>
      <c r="X2954" s="10">
        <f>Y2954/1000000000000</f>
        <v>8.7825303275000002E-2</v>
      </c>
      <c r="Y2954" s="14">
        <f>[1]!Table_1[[#This Row],[주가]]*[1]!Table_1[[#This Row],[기말주식수]]</f>
        <v>87825303275</v>
      </c>
      <c r="Z2954" s="14">
        <f>AA2954/10</f>
        <v>0.66965079155555052</v>
      </c>
      <c r="AA2954" s="14">
        <f>[1]!Table_1[[#This Row],[시가총액]]/[1]!Table_1[[#This Row],[당기순이익(세후영업이익)]]</f>
        <v>6.6965079155555056</v>
      </c>
      <c r="AB2954" s="10">
        <v>297287115</v>
      </c>
    </row>
    <row r="2955" spans="1:28" ht="19.2">
      <c r="A2955" s="12">
        <v>2954</v>
      </c>
      <c r="B2955" s="12">
        <v>24800</v>
      </c>
      <c r="C2955" s="13" t="s">
        <v>458</v>
      </c>
      <c r="D2955" s="13" t="s">
        <v>20</v>
      </c>
      <c r="E2955" s="12">
        <v>2018</v>
      </c>
      <c r="F2955" s="12">
        <v>2.9060000000000001</v>
      </c>
      <c r="G2955" s="15">
        <f>([1]!Table_1[[#This Row],[총자산]]-[1]!Table_1[[#This Row],[장부가치 자기자본]]+[1]!Table_1[[#This Row],[시가총액]])/[1]!Table_1[[#This Row],[총자산]]</f>
        <v>0.69541339851746442</v>
      </c>
      <c r="H2955" s="14">
        <f>I2955/100000000000</f>
        <v>5.5844174750000003E-2</v>
      </c>
      <c r="I2955" s="12">
        <v>5584417475</v>
      </c>
      <c r="J2955" s="12">
        <v>0.8</v>
      </c>
      <c r="K2955" s="10">
        <f>L2955/1000000000000</f>
        <v>0.392983289638</v>
      </c>
      <c r="L2955" s="12">
        <v>392983289638</v>
      </c>
      <c r="M2955" s="12">
        <v>0.82</v>
      </c>
      <c r="N2955" s="12">
        <v>1</v>
      </c>
      <c r="O2955" s="15">
        <f>IF([1]!Table_1[[#This Row],[연도]]=2016,1,0)</f>
        <v>0</v>
      </c>
      <c r="P2955" s="15">
        <f>IF([1]!Table_1[[#This Row],[연도]]=2017,1,0)</f>
        <v>0</v>
      </c>
      <c r="Q2955" s="15">
        <f>IF([1]!Table_1[[#This Row],[연도]]=2018,1,0)</f>
        <v>1</v>
      </c>
      <c r="R2955" s="15">
        <f>IF([1]!Table_1[[#This Row],[연도]]=2019,1,0)</f>
        <v>0</v>
      </c>
      <c r="S2955" s="15">
        <f>IF([1]!Table_1[[#This Row],[연도]]=2020,1,0)</f>
        <v>0</v>
      </c>
      <c r="T2955" s="15">
        <f>IF([1]!Table_1[[#This Row],[연도]]=2021,1,0)</f>
        <v>0</v>
      </c>
      <c r="U2955" s="15">
        <f>IF([1]!Table_1[[#This Row],[연도]]=2022,1,0)</f>
        <v>0</v>
      </c>
      <c r="V2955" s="15">
        <f>IF([1]!Table_1[[#This Row],[연도]]=2023,1,0)</f>
        <v>0</v>
      </c>
      <c r="W2955" s="12">
        <v>1.1100000000000001</v>
      </c>
      <c r="X2955" s="10">
        <f>Y2955/1000000000000</f>
        <v>6.9394628999999999E-2</v>
      </c>
      <c r="Y2955" s="15">
        <f>[1]!Table_1[[#This Row],[주가]]*[1]!Table_1[[#This Row],[기말주식수]]</f>
        <v>69394629000</v>
      </c>
      <c r="Z2955" s="14">
        <f>AA2955/10</f>
        <v>1.242647586980413</v>
      </c>
      <c r="AA2955" s="15">
        <f>[1]!Table_1[[#This Row],[시가총액]]/[1]!Table_1[[#This Row],[당기순이익(세후영업이익)]]</f>
        <v>12.426475869804129</v>
      </c>
      <c r="AB2955" s="12">
        <v>353410440</v>
      </c>
    </row>
    <row r="2956" spans="1:28" ht="19.2">
      <c r="A2956" s="10">
        <v>2955</v>
      </c>
      <c r="B2956" s="10">
        <v>24800</v>
      </c>
      <c r="C2956" s="11" t="s">
        <v>458</v>
      </c>
      <c r="D2956" s="11" t="s">
        <v>20</v>
      </c>
      <c r="E2956" s="10">
        <v>2019</v>
      </c>
      <c r="F2956" s="10">
        <v>1.627</v>
      </c>
      <c r="G2956" s="14">
        <f>([1]!Table_1[[#This Row],[총자산]]-[1]!Table_1[[#This Row],[장부가치 자기자본]]+[1]!Table_1[[#This Row],[시가총액]])/[1]!Table_1[[#This Row],[총자산]]</f>
        <v>0.67745569258244975</v>
      </c>
      <c r="H2956" s="14">
        <f>I2956/100000000000</f>
        <v>7.4456581130000005E-2</v>
      </c>
      <c r="I2956" s="10">
        <v>7445658113</v>
      </c>
      <c r="J2956" s="10">
        <v>7.82</v>
      </c>
      <c r="K2956" s="10">
        <f>L2956/1000000000000</f>
        <v>0.35807000625099999</v>
      </c>
      <c r="L2956" s="10">
        <v>358070006251</v>
      </c>
      <c r="M2956" s="10">
        <v>0.68</v>
      </c>
      <c r="N2956" s="10">
        <v>1</v>
      </c>
      <c r="O2956" s="14">
        <f>IF([1]!Table_1[[#This Row],[연도]]=2016,1,0)</f>
        <v>0</v>
      </c>
      <c r="P2956" s="14">
        <f>IF([1]!Table_1[[#This Row],[연도]]=2017,1,0)</f>
        <v>0</v>
      </c>
      <c r="Q2956" s="14">
        <f>IF([1]!Table_1[[#This Row],[연도]]=2018,1,0)</f>
        <v>0</v>
      </c>
      <c r="R2956" s="14">
        <f>IF([1]!Table_1[[#This Row],[연도]]=2019,1,0)</f>
        <v>1</v>
      </c>
      <c r="S2956" s="14">
        <f>IF([1]!Table_1[[#This Row],[연도]]=2020,1,0)</f>
        <v>0</v>
      </c>
      <c r="T2956" s="14">
        <f>IF([1]!Table_1[[#This Row],[연도]]=2021,1,0)</f>
        <v>0</v>
      </c>
      <c r="U2956" s="14">
        <f>IF([1]!Table_1[[#This Row],[연도]]=2022,1,0)</f>
        <v>0</v>
      </c>
      <c r="V2956" s="14">
        <f>IF([1]!Table_1[[#This Row],[연도]]=2023,1,0)</f>
        <v>0</v>
      </c>
      <c r="W2956" s="10">
        <v>1.35</v>
      </c>
      <c r="X2956" s="10">
        <f>Y2956/1000000000000</f>
        <v>7.6878363500000005E-2</v>
      </c>
      <c r="Y2956" s="14">
        <f>[1]!Table_1[[#This Row],[주가]]*[1]!Table_1[[#This Row],[기말주식수]]</f>
        <v>76878363500</v>
      </c>
      <c r="Z2956" s="14">
        <f>AA2956/10</f>
        <v>1.0325261022363033</v>
      </c>
      <c r="AA2956" s="14">
        <f>[1]!Table_1[[#This Row],[시가총액]]/[1]!Table_1[[#This Row],[당기순이익(세후영업이익)]]</f>
        <v>10.325261022363033</v>
      </c>
      <c r="AB2956" s="10">
        <v>353410440</v>
      </c>
    </row>
    <row r="2957" spans="1:28" ht="19.2">
      <c r="A2957" s="12">
        <v>2956</v>
      </c>
      <c r="B2957" s="12">
        <v>24800</v>
      </c>
      <c r="C2957" s="13" t="s">
        <v>458</v>
      </c>
      <c r="D2957" s="13" t="s">
        <v>20</v>
      </c>
      <c r="E2957" s="12">
        <v>2020</v>
      </c>
      <c r="F2957" s="12">
        <v>0.626</v>
      </c>
      <c r="G2957" s="15">
        <f>([1]!Table_1[[#This Row],[총자산]]-[1]!Table_1[[#This Row],[장부가치 자기자본]]+[1]!Table_1[[#This Row],[시가총액]])/[1]!Table_1[[#This Row],[총자산]]</f>
        <v>0.60372360607329212</v>
      </c>
      <c r="H2957" s="14">
        <f>I2957/100000000000</f>
        <v>3.5337675089999999E-2</v>
      </c>
      <c r="I2957" s="12">
        <v>3533767509</v>
      </c>
      <c r="J2957" s="12">
        <v>17.100000000000001</v>
      </c>
      <c r="K2957" s="10">
        <f>L2957/1000000000000</f>
        <v>0.29409330455999999</v>
      </c>
      <c r="L2957" s="12">
        <v>294093304560</v>
      </c>
      <c r="M2957" s="12">
        <v>0.82</v>
      </c>
      <c r="N2957" s="12">
        <v>1</v>
      </c>
      <c r="O2957" s="15">
        <f>IF([1]!Table_1[[#This Row],[연도]]=2016,1,0)</f>
        <v>0</v>
      </c>
      <c r="P2957" s="15">
        <f>IF([1]!Table_1[[#This Row],[연도]]=2017,1,0)</f>
        <v>0</v>
      </c>
      <c r="Q2957" s="15">
        <f>IF([1]!Table_1[[#This Row],[연도]]=2018,1,0)</f>
        <v>0</v>
      </c>
      <c r="R2957" s="15">
        <f>IF([1]!Table_1[[#This Row],[연도]]=2019,1,0)</f>
        <v>0</v>
      </c>
      <c r="S2957" s="15">
        <f>IF([1]!Table_1[[#This Row],[연도]]=2020,1,0)</f>
        <v>1</v>
      </c>
      <c r="T2957" s="15">
        <f>IF([1]!Table_1[[#This Row],[연도]]=2021,1,0)</f>
        <v>0</v>
      </c>
      <c r="U2957" s="15">
        <f>IF([1]!Table_1[[#This Row],[연도]]=2022,1,0)</f>
        <v>0</v>
      </c>
      <c r="V2957" s="15">
        <f>IF([1]!Table_1[[#This Row],[연도]]=2023,1,0)</f>
        <v>0</v>
      </c>
      <c r="W2957" s="12">
        <v>0.85</v>
      </c>
      <c r="X2957" s="10">
        <f>Y2957/1000000000000</f>
        <v>8.0280061E-2</v>
      </c>
      <c r="Y2957" s="15">
        <f>[1]!Table_1[[#This Row],[주가]]*[1]!Table_1[[#This Row],[기말주식수]]</f>
        <v>80280061000</v>
      </c>
      <c r="Z2957" s="14">
        <f>AA2957/10</f>
        <v>2.2717980397843993</v>
      </c>
      <c r="AA2957" s="15">
        <f>[1]!Table_1[[#This Row],[시가총액]]/[1]!Table_1[[#This Row],[당기순이익(세후영업이익)]]</f>
        <v>22.717980397843995</v>
      </c>
      <c r="AB2957" s="12">
        <v>353410440</v>
      </c>
    </row>
    <row r="2958" spans="1:28" ht="19.2">
      <c r="A2958" s="10">
        <v>2957</v>
      </c>
      <c r="B2958" s="10">
        <v>24830</v>
      </c>
      <c r="C2958" s="11" t="s">
        <v>459</v>
      </c>
      <c r="D2958" s="11" t="s">
        <v>20</v>
      </c>
      <c r="E2958" s="10">
        <v>2016</v>
      </c>
      <c r="F2958" s="10">
        <v>16.616</v>
      </c>
      <c r="G2958" s="14">
        <f>([1]!Table_1[[#This Row],[총자산]]-[1]!Table_1[[#This Row],[장부가치 자기자본]]+[1]!Table_1[[#This Row],[시가총액]])/[1]!Table_1[[#This Row],[총자산]]</f>
        <v>0.78238390343713027</v>
      </c>
      <c r="H2958" s="14">
        <f>I2958/100000000000</f>
        <v>2.7817824179999999E-2</v>
      </c>
      <c r="I2958" s="10">
        <v>2781782418</v>
      </c>
      <c r="J2958" s="10">
        <v>-2.92</v>
      </c>
      <c r="K2958" s="10">
        <f>L2958/1000000000000</f>
        <v>7.6143048557999998E-2</v>
      </c>
      <c r="L2958" s="10">
        <v>76143048558</v>
      </c>
      <c r="M2958" s="10">
        <v>0.74</v>
      </c>
      <c r="N2958" s="10">
        <v>1</v>
      </c>
      <c r="O2958" s="14">
        <f>IF([1]!Table_1[[#This Row],[연도]]=2016,1,0)</f>
        <v>1</v>
      </c>
      <c r="P2958" s="14">
        <f>IF([1]!Table_1[[#This Row],[연도]]=2017,1,0)</f>
        <v>0</v>
      </c>
      <c r="Q2958" s="14">
        <f>IF([1]!Table_1[[#This Row],[연도]]=2018,1,0)</f>
        <v>0</v>
      </c>
      <c r="R2958" s="14">
        <f>IF([1]!Table_1[[#This Row],[연도]]=2019,1,0)</f>
        <v>0</v>
      </c>
      <c r="S2958" s="14">
        <f>IF([1]!Table_1[[#This Row],[연도]]=2020,1,0)</f>
        <v>0</v>
      </c>
      <c r="T2958" s="14">
        <f>IF([1]!Table_1[[#This Row],[연도]]=2021,1,0)</f>
        <v>0</v>
      </c>
      <c r="U2958" s="14">
        <f>IF([1]!Table_1[[#This Row],[연도]]=2022,1,0)</f>
        <v>0</v>
      </c>
      <c r="V2958" s="14">
        <f>IF([1]!Table_1[[#This Row],[연도]]=2023,1,0)</f>
        <v>0</v>
      </c>
      <c r="W2958" s="10">
        <v>1</v>
      </c>
      <c r="X2958" s="10">
        <f>Y2958/1000000000000</f>
        <v>0.13162940000000001</v>
      </c>
      <c r="Y2958" s="14">
        <f>[1]!Table_1[[#This Row],[주가]]*[1]!Table_1[[#This Row],[기말주식수]]</f>
        <v>131629400000</v>
      </c>
      <c r="Z2958" s="14">
        <f>AA2958/10</f>
        <v>4.7318366507843823</v>
      </c>
      <c r="AA2958" s="14">
        <f>[1]!Table_1[[#This Row],[시가총액]]/[1]!Table_1[[#This Row],[당기순이익(세후영업이익)]]</f>
        <v>47.31836650784382</v>
      </c>
      <c r="AB2958" s="10">
        <v>626250000</v>
      </c>
    </row>
    <row r="2959" spans="1:28" ht="19.2">
      <c r="A2959" s="12">
        <v>2958</v>
      </c>
      <c r="B2959" s="12">
        <v>24830</v>
      </c>
      <c r="C2959" s="13" t="s">
        <v>459</v>
      </c>
      <c r="D2959" s="13" t="s">
        <v>20</v>
      </c>
      <c r="E2959" s="12">
        <v>2017</v>
      </c>
      <c r="F2959" s="12">
        <v>9.67</v>
      </c>
      <c r="G2959" s="15">
        <f>([1]!Table_1[[#This Row],[총자산]]-[1]!Table_1[[#This Row],[장부가치 자기자본]]+[1]!Table_1[[#This Row],[시가총액]])/[1]!Table_1[[#This Row],[총자산]]</f>
        <v>0.69223916056531432</v>
      </c>
      <c r="H2959" s="14">
        <f>I2959/100000000000</f>
        <v>4.9094336959999998E-2</v>
      </c>
      <c r="I2959" s="12">
        <v>4909433696</v>
      </c>
      <c r="J2959" s="12">
        <v>2.64</v>
      </c>
      <c r="K2959" s="10">
        <f>L2959/1000000000000</f>
        <v>7.1892127425999999E-2</v>
      </c>
      <c r="L2959" s="12">
        <v>71892127426</v>
      </c>
      <c r="M2959" s="12">
        <v>1.62</v>
      </c>
      <c r="N2959" s="12">
        <v>1</v>
      </c>
      <c r="O2959" s="15">
        <f>IF([1]!Table_1[[#This Row],[연도]]=2016,1,0)</f>
        <v>0</v>
      </c>
      <c r="P2959" s="15">
        <f>IF([1]!Table_1[[#This Row],[연도]]=2017,1,0)</f>
        <v>1</v>
      </c>
      <c r="Q2959" s="15">
        <f>IF([1]!Table_1[[#This Row],[연도]]=2018,1,0)</f>
        <v>0</v>
      </c>
      <c r="R2959" s="15">
        <f>IF([1]!Table_1[[#This Row],[연도]]=2019,1,0)</f>
        <v>0</v>
      </c>
      <c r="S2959" s="15">
        <f>IF([1]!Table_1[[#This Row],[연도]]=2020,1,0)</f>
        <v>0</v>
      </c>
      <c r="T2959" s="15">
        <f>IF([1]!Table_1[[#This Row],[연도]]=2021,1,0)</f>
        <v>0</v>
      </c>
      <c r="U2959" s="15">
        <f>IF([1]!Table_1[[#This Row],[연도]]=2022,1,0)</f>
        <v>0</v>
      </c>
      <c r="V2959" s="15">
        <f>IF([1]!Table_1[[#This Row],[연도]]=2023,1,0)</f>
        <v>0</v>
      </c>
      <c r="W2959" s="12">
        <v>0.9</v>
      </c>
      <c r="X2959" s="10">
        <f>Y2959/1000000000000</f>
        <v>0.10834125</v>
      </c>
      <c r="Y2959" s="15">
        <f>[1]!Table_1[[#This Row],[주가]]*[1]!Table_1[[#This Row],[기말주식수]]</f>
        <v>108341250000</v>
      </c>
      <c r="Z2959" s="14">
        <f>AA2959/10</f>
        <v>2.2067972949359085</v>
      </c>
      <c r="AA2959" s="15">
        <f>[1]!Table_1[[#This Row],[시가총액]]/[1]!Table_1[[#This Row],[당기순이익(세후영업이익)]]</f>
        <v>22.067972949359085</v>
      </c>
      <c r="AB2959" s="12">
        <v>626250000</v>
      </c>
    </row>
    <row r="2960" spans="1:28" ht="19.2">
      <c r="A2960" s="10">
        <v>2959</v>
      </c>
      <c r="B2960" s="10">
        <v>24830</v>
      </c>
      <c r="C2960" s="11" t="s">
        <v>459</v>
      </c>
      <c r="D2960" s="11" t="s">
        <v>20</v>
      </c>
      <c r="E2960" s="10">
        <v>2018</v>
      </c>
      <c r="F2960" s="10">
        <v>7.1849999999999996</v>
      </c>
      <c r="G2960" s="14">
        <f>([1]!Table_1[[#This Row],[총자산]]-[1]!Table_1[[#This Row],[장부가치 자기자본]]+[1]!Table_1[[#This Row],[시가총액]])/[1]!Table_1[[#This Row],[총자산]]</f>
        <v>0.61559093329240633</v>
      </c>
      <c r="H2960" s="14">
        <f>I2960/100000000000</f>
        <v>3.0546777220000002E-2</v>
      </c>
      <c r="I2960" s="10">
        <v>3054677722</v>
      </c>
      <c r="J2960" s="10">
        <v>-3.93</v>
      </c>
      <c r="K2960" s="10">
        <f>L2960/1000000000000</f>
        <v>8.6850802879999994E-2</v>
      </c>
      <c r="L2960" s="10">
        <v>86850802880</v>
      </c>
      <c r="M2960" s="10">
        <v>1.53</v>
      </c>
      <c r="N2960" s="10">
        <v>1</v>
      </c>
      <c r="O2960" s="14">
        <f>IF([1]!Table_1[[#This Row],[연도]]=2016,1,0)</f>
        <v>0</v>
      </c>
      <c r="P2960" s="14">
        <f>IF([1]!Table_1[[#This Row],[연도]]=2017,1,0)</f>
        <v>0</v>
      </c>
      <c r="Q2960" s="14">
        <f>IF([1]!Table_1[[#This Row],[연도]]=2018,1,0)</f>
        <v>1</v>
      </c>
      <c r="R2960" s="14">
        <f>IF([1]!Table_1[[#This Row],[연도]]=2019,1,0)</f>
        <v>0</v>
      </c>
      <c r="S2960" s="14">
        <f>IF([1]!Table_1[[#This Row],[연도]]=2020,1,0)</f>
        <v>0</v>
      </c>
      <c r="T2960" s="14">
        <f>IF([1]!Table_1[[#This Row],[연도]]=2021,1,0)</f>
        <v>0</v>
      </c>
      <c r="U2960" s="14">
        <f>IF([1]!Table_1[[#This Row],[연도]]=2022,1,0)</f>
        <v>0</v>
      </c>
      <c r="V2960" s="14">
        <f>IF([1]!Table_1[[#This Row],[연도]]=2023,1,0)</f>
        <v>0</v>
      </c>
      <c r="W2960" s="10">
        <v>0.65</v>
      </c>
      <c r="X2960" s="10">
        <f>Y2960/1000000000000</f>
        <v>8.2331000000000001E-2</v>
      </c>
      <c r="Y2960" s="14">
        <f>[1]!Table_1[[#This Row],[주가]]*[1]!Table_1[[#This Row],[기말주식수]]</f>
        <v>82331000000</v>
      </c>
      <c r="Z2960" s="14">
        <f>AA2960/10</f>
        <v>2.6952434100345988</v>
      </c>
      <c r="AA2960" s="14">
        <f>[1]!Table_1[[#This Row],[시가총액]]/[1]!Table_1[[#This Row],[당기순이익(세후영업이익)]]</f>
        <v>26.952434100345986</v>
      </c>
      <c r="AB2960" s="10">
        <v>417500000</v>
      </c>
    </row>
    <row r="2961" spans="1:28" ht="19.2">
      <c r="A2961" s="12">
        <v>2960</v>
      </c>
      <c r="B2961" s="12">
        <v>24830</v>
      </c>
      <c r="C2961" s="13" t="s">
        <v>459</v>
      </c>
      <c r="D2961" s="13" t="s">
        <v>20</v>
      </c>
      <c r="E2961" s="12">
        <v>2019</v>
      </c>
      <c r="F2961" s="12">
        <v>1.59</v>
      </c>
      <c r="G2961" s="15">
        <f>([1]!Table_1[[#This Row],[총자산]]-[1]!Table_1[[#This Row],[장부가치 자기자본]]+[1]!Table_1[[#This Row],[시가총액]])/[1]!Table_1[[#This Row],[총자산]]</f>
        <v>0.68715492891138086</v>
      </c>
      <c r="H2961" s="14">
        <f>I2961/100000000000</f>
        <v>0.12606492625999999</v>
      </c>
      <c r="I2961" s="12">
        <v>12606492626</v>
      </c>
      <c r="J2961" s="12">
        <v>16.87</v>
      </c>
      <c r="K2961" s="10">
        <f>L2961/1000000000000</f>
        <v>0.115276851889</v>
      </c>
      <c r="L2961" s="12">
        <v>115276851889</v>
      </c>
      <c r="M2961" s="12">
        <v>3.1</v>
      </c>
      <c r="N2961" s="12">
        <v>1</v>
      </c>
      <c r="O2961" s="15">
        <f>IF([1]!Table_1[[#This Row],[연도]]=2016,1,0)</f>
        <v>0</v>
      </c>
      <c r="P2961" s="15">
        <f>IF([1]!Table_1[[#This Row],[연도]]=2017,1,0)</f>
        <v>0</v>
      </c>
      <c r="Q2961" s="15">
        <f>IF([1]!Table_1[[#This Row],[연도]]=2018,1,0)</f>
        <v>0</v>
      </c>
      <c r="R2961" s="15">
        <f>IF([1]!Table_1[[#This Row],[연도]]=2019,1,0)</f>
        <v>1</v>
      </c>
      <c r="S2961" s="15">
        <f>IF([1]!Table_1[[#This Row],[연도]]=2020,1,0)</f>
        <v>0</v>
      </c>
      <c r="T2961" s="15">
        <f>IF([1]!Table_1[[#This Row],[연도]]=2021,1,0)</f>
        <v>0</v>
      </c>
      <c r="U2961" s="15">
        <f>IF([1]!Table_1[[#This Row],[연도]]=2022,1,0)</f>
        <v>0</v>
      </c>
      <c r="V2961" s="15">
        <f>IF([1]!Table_1[[#This Row],[연도]]=2023,1,0)</f>
        <v>0</v>
      </c>
      <c r="W2961" s="12">
        <v>0.41</v>
      </c>
      <c r="X2961" s="10">
        <f>Y2961/1000000000000</f>
        <v>0.1002</v>
      </c>
      <c r="Y2961" s="15">
        <f>[1]!Table_1[[#This Row],[주가]]*[1]!Table_1[[#This Row],[기말주식수]]</f>
        <v>100200000000</v>
      </c>
      <c r="Z2961" s="14">
        <f>AA2961/10</f>
        <v>0.7948285298112544</v>
      </c>
      <c r="AA2961" s="15">
        <f>[1]!Table_1[[#This Row],[시가총액]]/[1]!Table_1[[#This Row],[당기순이익(세후영업이익)]]</f>
        <v>7.9482852981125438</v>
      </c>
      <c r="AB2961" s="12">
        <v>208750000</v>
      </c>
    </row>
    <row r="2962" spans="1:28" ht="19.2">
      <c r="A2962" s="10">
        <v>2961</v>
      </c>
      <c r="B2962" s="10">
        <v>24830</v>
      </c>
      <c r="C2962" s="11" t="s">
        <v>459</v>
      </c>
      <c r="D2962" s="11" t="s">
        <v>20</v>
      </c>
      <c r="E2962" s="10">
        <v>2020</v>
      </c>
      <c r="F2962" s="10">
        <v>1.137</v>
      </c>
      <c r="G2962" s="14">
        <f>([1]!Table_1[[#This Row],[총자산]]-[1]!Table_1[[#This Row],[장부가치 자기자본]]+[1]!Table_1[[#This Row],[시가총액]])/[1]!Table_1[[#This Row],[총자산]]</f>
        <v>0.66445197886969543</v>
      </c>
      <c r="H2962" s="14">
        <f>I2962/100000000000</f>
        <v>0.13960836039999999</v>
      </c>
      <c r="I2962" s="10">
        <v>13960836040</v>
      </c>
      <c r="J2962" s="10">
        <v>11.93</v>
      </c>
      <c r="K2962" s="10">
        <f>L2962/1000000000000</f>
        <v>0.155789891919</v>
      </c>
      <c r="L2962" s="10">
        <v>155789891919</v>
      </c>
      <c r="M2962" s="10">
        <v>3.26</v>
      </c>
      <c r="N2962" s="10">
        <v>1</v>
      </c>
      <c r="O2962" s="14">
        <f>IF([1]!Table_1[[#This Row],[연도]]=2016,1,0)</f>
        <v>0</v>
      </c>
      <c r="P2962" s="14">
        <f>IF([1]!Table_1[[#This Row],[연도]]=2017,1,0)</f>
        <v>0</v>
      </c>
      <c r="Q2962" s="14">
        <f>IF([1]!Table_1[[#This Row],[연도]]=2018,1,0)</f>
        <v>0</v>
      </c>
      <c r="R2962" s="14">
        <f>IF([1]!Table_1[[#This Row],[연도]]=2019,1,0)</f>
        <v>0</v>
      </c>
      <c r="S2962" s="14">
        <f>IF([1]!Table_1[[#This Row],[연도]]=2020,1,0)</f>
        <v>1</v>
      </c>
      <c r="T2962" s="14">
        <f>IF([1]!Table_1[[#This Row],[연도]]=2021,1,0)</f>
        <v>0</v>
      </c>
      <c r="U2962" s="14">
        <f>IF([1]!Table_1[[#This Row],[연도]]=2022,1,0)</f>
        <v>0</v>
      </c>
      <c r="V2962" s="14">
        <f>IF([1]!Table_1[[#This Row],[연도]]=2023,1,0)</f>
        <v>0</v>
      </c>
      <c r="W2962" s="10">
        <v>0.36</v>
      </c>
      <c r="X2962" s="10">
        <f>Y2962/1000000000000</f>
        <v>0.1002</v>
      </c>
      <c r="Y2962" s="14">
        <f>[1]!Table_1[[#This Row],[주가]]*[1]!Table_1[[#This Row],[기말주식수]]</f>
        <v>100200000000</v>
      </c>
      <c r="Z2962" s="14">
        <f>AA2962/10</f>
        <v>0.71772205986024884</v>
      </c>
      <c r="AA2962" s="14">
        <f>[1]!Table_1[[#This Row],[시가총액]]/[1]!Table_1[[#This Row],[당기순이익(세후영업이익)]]</f>
        <v>7.1772205986024886</v>
      </c>
      <c r="AB2962" s="10">
        <v>208750000</v>
      </c>
    </row>
    <row r="2963" spans="1:28" ht="19.2">
      <c r="A2963" s="12">
        <v>2962</v>
      </c>
      <c r="B2963" s="12">
        <v>24830</v>
      </c>
      <c r="C2963" s="13" t="s">
        <v>459</v>
      </c>
      <c r="D2963" s="13" t="s">
        <v>20</v>
      </c>
      <c r="E2963" s="12">
        <v>2021</v>
      </c>
      <c r="F2963" s="12">
        <v>0.77400000000000002</v>
      </c>
      <c r="G2963" s="15">
        <f>([1]!Table_1[[#This Row],[총자산]]-[1]!Table_1[[#This Row],[장부가치 자기자본]]+[1]!Table_1[[#This Row],[시가총액]])/[1]!Table_1[[#This Row],[총자산]]</f>
        <v>0.55659742487949437</v>
      </c>
      <c r="H2963" s="14">
        <f>I2963/100000000000</f>
        <v>0.15202968725999999</v>
      </c>
      <c r="I2963" s="12">
        <v>15202968726</v>
      </c>
      <c r="J2963" s="12">
        <v>-5.32</v>
      </c>
      <c r="K2963" s="10">
        <f>L2963/1000000000000</f>
        <v>0.21009446685200001</v>
      </c>
      <c r="L2963" s="12">
        <v>210094466852</v>
      </c>
      <c r="M2963" s="12">
        <v>2.75</v>
      </c>
      <c r="N2963" s="12">
        <v>1</v>
      </c>
      <c r="O2963" s="15">
        <f>IF([1]!Table_1[[#This Row],[연도]]=2016,1,0)</f>
        <v>0</v>
      </c>
      <c r="P2963" s="15">
        <f>IF([1]!Table_1[[#This Row],[연도]]=2017,1,0)</f>
        <v>0</v>
      </c>
      <c r="Q2963" s="15">
        <f>IF([1]!Table_1[[#This Row],[연도]]=2018,1,0)</f>
        <v>0</v>
      </c>
      <c r="R2963" s="15">
        <f>IF([1]!Table_1[[#This Row],[연도]]=2019,1,0)</f>
        <v>0</v>
      </c>
      <c r="S2963" s="15">
        <f>IF([1]!Table_1[[#This Row],[연도]]=2020,1,0)</f>
        <v>0</v>
      </c>
      <c r="T2963" s="15">
        <f>IF([1]!Table_1[[#This Row],[연도]]=2021,1,0)</f>
        <v>1</v>
      </c>
      <c r="U2963" s="15">
        <f>IF([1]!Table_1[[#This Row],[연도]]=2022,1,0)</f>
        <v>0</v>
      </c>
      <c r="V2963" s="15">
        <f>IF([1]!Table_1[[#This Row],[연도]]=2023,1,0)</f>
        <v>0</v>
      </c>
      <c r="W2963" s="12">
        <v>0.36</v>
      </c>
      <c r="X2963" s="10">
        <f>Y2963/1000000000000</f>
        <v>0.1002</v>
      </c>
      <c r="Y2963" s="15">
        <f>[1]!Table_1[[#This Row],[주가]]*[1]!Table_1[[#This Row],[기말주식수]]</f>
        <v>100200000000</v>
      </c>
      <c r="Z2963" s="14">
        <f>AA2963/10</f>
        <v>0.65908180044229603</v>
      </c>
      <c r="AA2963" s="15">
        <f>[1]!Table_1[[#This Row],[시가총액]]/[1]!Table_1[[#This Row],[당기순이익(세후영업이익)]]</f>
        <v>6.5908180044229603</v>
      </c>
      <c r="AB2963" s="12">
        <v>208750000</v>
      </c>
    </row>
    <row r="2964" spans="1:28" ht="19.2">
      <c r="A2964" s="10">
        <v>2963</v>
      </c>
      <c r="B2964" s="10">
        <v>24830</v>
      </c>
      <c r="C2964" s="11" t="s">
        <v>459</v>
      </c>
      <c r="D2964" s="11" t="s">
        <v>20</v>
      </c>
      <c r="E2964" s="10">
        <v>2022</v>
      </c>
      <c r="F2964" s="10">
        <v>1.2829999999999999</v>
      </c>
      <c r="G2964" s="14">
        <f>([1]!Table_1[[#This Row],[총자산]]-[1]!Table_1[[#This Row],[장부가치 자기자본]]+[1]!Table_1[[#This Row],[시가총액]])/[1]!Table_1[[#This Row],[총자산]]</f>
        <v>0.4305675684940205</v>
      </c>
      <c r="H2964" s="14">
        <f>I2964/100000000000</f>
        <v>0.14982919220999999</v>
      </c>
      <c r="I2964" s="10">
        <v>14982919221</v>
      </c>
      <c r="J2964" s="10">
        <v>3.18</v>
      </c>
      <c r="K2964" s="10">
        <f>L2964/1000000000000</f>
        <v>0.17113363472000001</v>
      </c>
      <c r="L2964" s="10">
        <v>171133634720</v>
      </c>
      <c r="M2964" s="10">
        <v>2.77</v>
      </c>
      <c r="N2964" s="10">
        <v>1</v>
      </c>
      <c r="O2964" s="14">
        <f>IF([1]!Table_1[[#This Row],[연도]]=2016,1,0)</f>
        <v>0</v>
      </c>
      <c r="P2964" s="14">
        <f>IF([1]!Table_1[[#This Row],[연도]]=2017,1,0)</f>
        <v>0</v>
      </c>
      <c r="Q2964" s="14">
        <f>IF([1]!Table_1[[#This Row],[연도]]=2018,1,0)</f>
        <v>0</v>
      </c>
      <c r="R2964" s="14">
        <f>IF([1]!Table_1[[#This Row],[연도]]=2019,1,0)</f>
        <v>0</v>
      </c>
      <c r="S2964" s="14">
        <f>IF([1]!Table_1[[#This Row],[연도]]=2020,1,0)</f>
        <v>0</v>
      </c>
      <c r="T2964" s="14">
        <f>IF([1]!Table_1[[#This Row],[연도]]=2021,1,0)</f>
        <v>0</v>
      </c>
      <c r="U2964" s="14">
        <f>IF([1]!Table_1[[#This Row],[연도]]=2022,1,0)</f>
        <v>1</v>
      </c>
      <c r="V2964" s="14">
        <f>IF([1]!Table_1[[#This Row],[연도]]=2023,1,0)</f>
        <v>0</v>
      </c>
      <c r="W2964" s="10">
        <v>0.85</v>
      </c>
      <c r="X2964" s="10">
        <f>Y2964/1000000000000</f>
        <v>6.6465999999999997E-2</v>
      </c>
      <c r="Y2964" s="14">
        <f>[1]!Table_1[[#This Row],[주가]]*[1]!Table_1[[#This Row],[기말주식수]]</f>
        <v>66466000000</v>
      </c>
      <c r="Z2964" s="14">
        <f>AA2964/10</f>
        <v>0.44361181569237534</v>
      </c>
      <c r="AA2964" s="14">
        <f>[1]!Table_1[[#This Row],[시가총액]]/[1]!Table_1[[#This Row],[당기순이익(세후영업이익)]]</f>
        <v>4.4361181569237536</v>
      </c>
      <c r="AB2964" s="10">
        <v>208750000</v>
      </c>
    </row>
    <row r="2965" spans="1:28" ht="19.2">
      <c r="A2965" s="12">
        <v>2964</v>
      </c>
      <c r="B2965" s="12">
        <v>24830</v>
      </c>
      <c r="C2965" s="13" t="s">
        <v>459</v>
      </c>
      <c r="D2965" s="13" t="s">
        <v>20</v>
      </c>
      <c r="E2965" s="12">
        <v>2023</v>
      </c>
      <c r="F2965" s="12">
        <v>6.5579999999999998</v>
      </c>
      <c r="G2965" s="15">
        <f>([1]!Table_1[[#This Row],[총자산]]-[1]!Table_1[[#This Row],[장부가치 자기자본]]+[1]!Table_1[[#This Row],[시가총액]])/[1]!Table_1[[#This Row],[총자산]]</f>
        <v>0.34579920865484853</v>
      </c>
      <c r="H2965" s="14">
        <f>I2965/100000000000</f>
        <v>5.9068790179999997E-2</v>
      </c>
      <c r="I2965" s="12">
        <v>5906879018</v>
      </c>
      <c r="J2965" s="12">
        <v>48.91</v>
      </c>
      <c r="K2965" s="10">
        <f>L2965/1000000000000</f>
        <v>0.19304482225799999</v>
      </c>
      <c r="L2965" s="12">
        <v>193044822258</v>
      </c>
      <c r="M2965" s="12">
        <v>2.95</v>
      </c>
      <c r="N2965" s="12">
        <v>1</v>
      </c>
      <c r="O2965" s="15">
        <f>IF([1]!Table_1[[#This Row],[연도]]=2016,1,0)</f>
        <v>0</v>
      </c>
      <c r="P2965" s="15">
        <f>IF([1]!Table_1[[#This Row],[연도]]=2017,1,0)</f>
        <v>0</v>
      </c>
      <c r="Q2965" s="15">
        <f>IF([1]!Table_1[[#This Row],[연도]]=2018,1,0)</f>
        <v>0</v>
      </c>
      <c r="R2965" s="15">
        <f>IF([1]!Table_1[[#This Row],[연도]]=2019,1,0)</f>
        <v>0</v>
      </c>
      <c r="S2965" s="15">
        <f>IF([1]!Table_1[[#This Row],[연도]]=2020,1,0)</f>
        <v>0</v>
      </c>
      <c r="T2965" s="15">
        <f>IF([1]!Table_1[[#This Row],[연도]]=2021,1,0)</f>
        <v>0</v>
      </c>
      <c r="U2965" s="15">
        <f>IF([1]!Table_1[[#This Row],[연도]]=2022,1,0)</f>
        <v>0</v>
      </c>
      <c r="V2965" s="15">
        <f>IF([1]!Table_1[[#This Row],[연도]]=2023,1,0)</f>
        <v>1</v>
      </c>
      <c r="W2965" s="12">
        <v>0.89</v>
      </c>
      <c r="X2965" s="10">
        <f>Y2965/1000000000000</f>
        <v>5.4191499999999997E-2</v>
      </c>
      <c r="Y2965" s="15">
        <f>[1]!Table_1[[#This Row],[주가]]*[1]!Table_1[[#This Row],[기말주식수]]</f>
        <v>54191500000</v>
      </c>
      <c r="Z2965" s="14">
        <f>AA2965/10</f>
        <v>0.91743033562838416</v>
      </c>
      <c r="AA2965" s="15">
        <f>[1]!Table_1[[#This Row],[시가총액]]/[1]!Table_1[[#This Row],[당기순이익(세후영업이익)]]</f>
        <v>9.1743033562838416</v>
      </c>
      <c r="AB2965" s="12">
        <v>835000000</v>
      </c>
    </row>
    <row r="2966" spans="1:28" ht="19.2">
      <c r="A2966" s="10">
        <v>2965</v>
      </c>
      <c r="B2966" s="10">
        <v>24880</v>
      </c>
      <c r="C2966" s="11" t="s">
        <v>460</v>
      </c>
      <c r="D2966" s="11" t="s">
        <v>20</v>
      </c>
      <c r="E2966" s="10">
        <v>2016</v>
      </c>
      <c r="F2966" s="10">
        <v>48.658000000000001</v>
      </c>
      <c r="G2966" s="14">
        <f>([1]!Table_1[[#This Row],[총자산]]-[1]!Table_1[[#This Row],[장부가치 자기자본]]+[1]!Table_1[[#This Row],[시가총액]])/[1]!Table_1[[#This Row],[총자산]]</f>
        <v>0.85421938430228794</v>
      </c>
      <c r="H2966" s="14">
        <f>I2966/100000000000</f>
        <v>0.14712309035999999</v>
      </c>
      <c r="I2966" s="10">
        <v>14712309036</v>
      </c>
      <c r="J2966" s="10">
        <v>4.08</v>
      </c>
      <c r="K2966" s="10">
        <f>L2966/1000000000000</f>
        <v>0.340186800387</v>
      </c>
      <c r="L2966" s="10">
        <v>340186800387</v>
      </c>
      <c r="M2966" s="10">
        <v>0.51</v>
      </c>
      <c r="N2966" s="10">
        <v>1</v>
      </c>
      <c r="O2966" s="14">
        <f>IF([1]!Table_1[[#This Row],[연도]]=2016,1,0)</f>
        <v>1</v>
      </c>
      <c r="P2966" s="14">
        <f>IF([1]!Table_1[[#This Row],[연도]]=2017,1,0)</f>
        <v>0</v>
      </c>
      <c r="Q2966" s="14">
        <f>IF([1]!Table_1[[#This Row],[연도]]=2018,1,0)</f>
        <v>0</v>
      </c>
      <c r="R2966" s="14">
        <f>IF([1]!Table_1[[#This Row],[연도]]=2019,1,0)</f>
        <v>0</v>
      </c>
      <c r="S2966" s="14">
        <f>IF([1]!Table_1[[#This Row],[연도]]=2020,1,0)</f>
        <v>0</v>
      </c>
      <c r="T2966" s="14">
        <f>IF([1]!Table_1[[#This Row],[연도]]=2021,1,0)</f>
        <v>0</v>
      </c>
      <c r="U2966" s="14">
        <f>IF([1]!Table_1[[#This Row],[연도]]=2022,1,0)</f>
        <v>0</v>
      </c>
      <c r="V2966" s="14">
        <f>IF([1]!Table_1[[#This Row],[연도]]=2023,1,0)</f>
        <v>0</v>
      </c>
      <c r="W2966" s="10">
        <v>0.97</v>
      </c>
      <c r="X2966" s="10">
        <f>Y2966/1000000000000</f>
        <v>7.443321E-2</v>
      </c>
      <c r="Y2966" s="14">
        <f>[1]!Table_1[[#This Row],[주가]]*[1]!Table_1[[#This Row],[기말주식수]]</f>
        <v>74433210000</v>
      </c>
      <c r="Z2966" s="14">
        <f>AA2966/10</f>
        <v>0.5059247315826978</v>
      </c>
      <c r="AA2966" s="14">
        <f>[1]!Table_1[[#This Row],[시가총액]]/[1]!Table_1[[#This Row],[당기순이익(세후영업이익)]]</f>
        <v>5.059247315826978</v>
      </c>
      <c r="AB2966" s="10">
        <v>2156535300</v>
      </c>
    </row>
    <row r="2967" spans="1:28" ht="19.2">
      <c r="A2967" s="12">
        <v>2966</v>
      </c>
      <c r="B2967" s="12">
        <v>24880</v>
      </c>
      <c r="C2967" s="13" t="s">
        <v>460</v>
      </c>
      <c r="D2967" s="13" t="s">
        <v>20</v>
      </c>
      <c r="E2967" s="12">
        <v>2017</v>
      </c>
      <c r="F2967" s="12">
        <v>16.32</v>
      </c>
      <c r="G2967" s="15">
        <f>([1]!Table_1[[#This Row],[총자산]]-[1]!Table_1[[#This Row],[장부가치 자기자본]]+[1]!Table_1[[#This Row],[시가총액]])/[1]!Table_1[[#This Row],[총자산]]</f>
        <v>0.841917038750013</v>
      </c>
      <c r="H2967" s="14">
        <f>I2967/100000000000</f>
        <v>0.15241548803999999</v>
      </c>
      <c r="I2967" s="12">
        <v>15241548804</v>
      </c>
      <c r="J2967" s="12">
        <v>5.59</v>
      </c>
      <c r="K2967" s="10">
        <f>L2967/1000000000000</f>
        <v>0.36541132361500001</v>
      </c>
      <c r="L2967" s="12">
        <v>365411323615</v>
      </c>
      <c r="M2967" s="12">
        <v>0.47</v>
      </c>
      <c r="N2967" s="12">
        <v>2</v>
      </c>
      <c r="O2967" s="15">
        <f>IF([1]!Table_1[[#This Row],[연도]]=2016,1,0)</f>
        <v>0</v>
      </c>
      <c r="P2967" s="15">
        <f>IF([1]!Table_1[[#This Row],[연도]]=2017,1,0)</f>
        <v>1</v>
      </c>
      <c r="Q2967" s="15">
        <f>IF([1]!Table_1[[#This Row],[연도]]=2018,1,0)</f>
        <v>0</v>
      </c>
      <c r="R2967" s="15">
        <f>IF([1]!Table_1[[#This Row],[연도]]=2019,1,0)</f>
        <v>0</v>
      </c>
      <c r="S2967" s="15">
        <f>IF([1]!Table_1[[#This Row],[연도]]=2020,1,0)</f>
        <v>0</v>
      </c>
      <c r="T2967" s="15">
        <f>IF([1]!Table_1[[#This Row],[연도]]=2021,1,0)</f>
        <v>0</v>
      </c>
      <c r="U2967" s="15">
        <f>IF([1]!Table_1[[#This Row],[연도]]=2022,1,0)</f>
        <v>0</v>
      </c>
      <c r="V2967" s="15">
        <f>IF([1]!Table_1[[#This Row],[연도]]=2023,1,0)</f>
        <v>0</v>
      </c>
      <c r="W2967" s="12">
        <v>1.08</v>
      </c>
      <c r="X2967" s="10">
        <f>Y2967/1000000000000</f>
        <v>7.2423513329999994E-2</v>
      </c>
      <c r="Y2967" s="15">
        <f>[1]!Table_1[[#This Row],[주가]]*[1]!Table_1[[#This Row],[기말주식수]]</f>
        <v>72423513330</v>
      </c>
      <c r="Z2967" s="14">
        <f>AA2967/10</f>
        <v>0.47517161320897483</v>
      </c>
      <c r="AA2967" s="15">
        <f>[1]!Table_1[[#This Row],[시가총액]]/[1]!Table_1[[#This Row],[당기순이익(세후영업이익)]]</f>
        <v>4.7517161320897481</v>
      </c>
      <c r="AB2967" s="12">
        <v>2093734200</v>
      </c>
    </row>
    <row r="2968" spans="1:28" ht="19.2">
      <c r="A2968" s="10">
        <v>2967</v>
      </c>
      <c r="B2968" s="10">
        <v>24880</v>
      </c>
      <c r="C2968" s="11" t="s">
        <v>460</v>
      </c>
      <c r="D2968" s="11" t="s">
        <v>20</v>
      </c>
      <c r="E2968" s="10">
        <v>2018</v>
      </c>
      <c r="F2968" s="10">
        <v>25.094999999999999</v>
      </c>
      <c r="G2968" s="14">
        <f>([1]!Table_1[[#This Row],[총자산]]-[1]!Table_1[[#This Row],[장부가치 자기자본]]+[1]!Table_1[[#This Row],[시가총액]])/[1]!Table_1[[#This Row],[총자산]]</f>
        <v>0.79757944967677774</v>
      </c>
      <c r="H2968" s="14">
        <f>I2968/100000000000</f>
        <v>0.15884765207000001</v>
      </c>
      <c r="I2968" s="10">
        <v>15884765207</v>
      </c>
      <c r="J2968" s="10">
        <v>-2.2599999999999998</v>
      </c>
      <c r="K2968" s="10">
        <f>L2968/1000000000000</f>
        <v>0.37502999055699998</v>
      </c>
      <c r="L2968" s="10">
        <v>375029990557</v>
      </c>
      <c r="M2968" s="10">
        <v>0.4</v>
      </c>
      <c r="N2968" s="10">
        <v>1</v>
      </c>
      <c r="O2968" s="14">
        <f>IF([1]!Table_1[[#This Row],[연도]]=2016,1,0)</f>
        <v>0</v>
      </c>
      <c r="P2968" s="14">
        <f>IF([1]!Table_1[[#This Row],[연도]]=2017,1,0)</f>
        <v>0</v>
      </c>
      <c r="Q2968" s="14">
        <f>IF([1]!Table_1[[#This Row],[연도]]=2018,1,0)</f>
        <v>1</v>
      </c>
      <c r="R2968" s="14">
        <f>IF([1]!Table_1[[#This Row],[연도]]=2019,1,0)</f>
        <v>0</v>
      </c>
      <c r="S2968" s="14">
        <f>IF([1]!Table_1[[#This Row],[연도]]=2020,1,0)</f>
        <v>0</v>
      </c>
      <c r="T2968" s="14">
        <f>IF([1]!Table_1[[#This Row],[연도]]=2021,1,0)</f>
        <v>0</v>
      </c>
      <c r="U2968" s="14">
        <f>IF([1]!Table_1[[#This Row],[연도]]=2022,1,0)</f>
        <v>0</v>
      </c>
      <c r="V2968" s="14">
        <f>IF([1]!Table_1[[#This Row],[연도]]=2023,1,0)</f>
        <v>0</v>
      </c>
      <c r="W2968" s="10">
        <v>1.26</v>
      </c>
      <c r="X2968" s="10">
        <f>Y2968/1000000000000</f>
        <v>6.5657235699999997E-2</v>
      </c>
      <c r="Y2968" s="14">
        <f>[1]!Table_1[[#This Row],[주가]]*[1]!Table_1[[#This Row],[기말주식수]]</f>
        <v>65657235700</v>
      </c>
      <c r="Z2968" s="14">
        <f>AA2968/10</f>
        <v>0.4133346312922937</v>
      </c>
      <c r="AA2968" s="14">
        <f>[1]!Table_1[[#This Row],[시가총액]]/[1]!Table_1[[#This Row],[당기순이익(세후영업이익)]]</f>
        <v>4.1333463129229369</v>
      </c>
      <c r="AB2968" s="10">
        <v>2344396480</v>
      </c>
    </row>
    <row r="2969" spans="1:28" ht="19.2">
      <c r="A2969" s="12">
        <v>2968</v>
      </c>
      <c r="B2969" s="12">
        <v>24880</v>
      </c>
      <c r="C2969" s="13" t="s">
        <v>460</v>
      </c>
      <c r="D2969" s="13" t="s">
        <v>20</v>
      </c>
      <c r="E2969" s="12">
        <v>2019</v>
      </c>
      <c r="F2969" s="12">
        <v>34.311999999999998</v>
      </c>
      <c r="G2969" s="15">
        <f>([1]!Table_1[[#This Row],[총자산]]-[1]!Table_1[[#This Row],[장부가치 자기자본]]+[1]!Table_1[[#This Row],[시가총액]])/[1]!Table_1[[#This Row],[총자산]]</f>
        <v>0.80720998293578528</v>
      </c>
      <c r="H2969" s="14">
        <f>I2969/100000000000</f>
        <v>0.16332723331999999</v>
      </c>
      <c r="I2969" s="12">
        <v>16332723332</v>
      </c>
      <c r="J2969" s="12">
        <v>1.76</v>
      </c>
      <c r="K2969" s="10">
        <f>L2969/1000000000000</f>
        <v>0.376261556868</v>
      </c>
      <c r="L2969" s="12">
        <v>376261556868</v>
      </c>
      <c r="M2969" s="12">
        <v>0.35</v>
      </c>
      <c r="N2969" s="12">
        <v>1</v>
      </c>
      <c r="O2969" s="15">
        <f>IF([1]!Table_1[[#This Row],[연도]]=2016,1,0)</f>
        <v>0</v>
      </c>
      <c r="P2969" s="15">
        <f>IF([1]!Table_1[[#This Row],[연도]]=2017,1,0)</f>
        <v>0</v>
      </c>
      <c r="Q2969" s="15">
        <f>IF([1]!Table_1[[#This Row],[연도]]=2018,1,0)</f>
        <v>0</v>
      </c>
      <c r="R2969" s="15">
        <f>IF([1]!Table_1[[#This Row],[연도]]=2019,1,0)</f>
        <v>1</v>
      </c>
      <c r="S2969" s="15">
        <f>IF([1]!Table_1[[#This Row],[연도]]=2020,1,0)</f>
        <v>0</v>
      </c>
      <c r="T2969" s="15">
        <f>IF([1]!Table_1[[#This Row],[연도]]=2021,1,0)</f>
        <v>0</v>
      </c>
      <c r="U2969" s="15">
        <f>IF([1]!Table_1[[#This Row],[연도]]=2022,1,0)</f>
        <v>0</v>
      </c>
      <c r="V2969" s="15">
        <f>IF([1]!Table_1[[#This Row],[연도]]=2023,1,0)</f>
        <v>0</v>
      </c>
      <c r="W2969" s="12">
        <v>1.3</v>
      </c>
      <c r="X2969" s="10">
        <f>Y2969/1000000000000</f>
        <v>8.1662990759999998E-2</v>
      </c>
      <c r="Y2969" s="15">
        <f>[1]!Table_1[[#This Row],[주가]]*[1]!Table_1[[#This Row],[기말주식수]]</f>
        <v>81662990760</v>
      </c>
      <c r="Z2969" s="14">
        <f>AA2969/10</f>
        <v>0.49999616781606304</v>
      </c>
      <c r="AA2969" s="15">
        <f>[1]!Table_1[[#This Row],[시가총액]]/[1]!Table_1[[#This Row],[당기순이익(세후영업이익)]]</f>
        <v>4.9999616781606306</v>
      </c>
      <c r="AB2969" s="12">
        <v>2612134560</v>
      </c>
    </row>
    <row r="2970" spans="1:28" ht="19.2">
      <c r="A2970" s="10">
        <v>2969</v>
      </c>
      <c r="B2970" s="10">
        <v>24880</v>
      </c>
      <c r="C2970" s="11" t="s">
        <v>460</v>
      </c>
      <c r="D2970" s="11" t="s">
        <v>20</v>
      </c>
      <c r="E2970" s="10">
        <v>2020</v>
      </c>
      <c r="F2970" s="10">
        <v>-36.338000000000001</v>
      </c>
      <c r="G2970" s="14">
        <f>([1]!Table_1[[#This Row],[총자산]]-[1]!Table_1[[#This Row],[장부가치 자기자본]]+[1]!Table_1[[#This Row],[시가총액]])/[1]!Table_1[[#This Row],[총자산]]</f>
        <v>0.85676084906520944</v>
      </c>
      <c r="H2970" s="14">
        <f>I2970/100000000000</f>
        <v>2.2013729230000001E-2</v>
      </c>
      <c r="I2970" s="10">
        <v>2201372923</v>
      </c>
      <c r="J2970" s="10">
        <v>-8.9499999999999993</v>
      </c>
      <c r="K2970" s="10">
        <f>L2970/1000000000000</f>
        <v>0.33482076594299998</v>
      </c>
      <c r="L2970" s="10">
        <v>334820765943</v>
      </c>
      <c r="M2970" s="10">
        <v>1.61</v>
      </c>
      <c r="N2970" s="10">
        <v>1</v>
      </c>
      <c r="O2970" s="14">
        <f>IF([1]!Table_1[[#This Row],[연도]]=2016,1,0)</f>
        <v>0</v>
      </c>
      <c r="P2970" s="14">
        <f>IF([1]!Table_1[[#This Row],[연도]]=2017,1,0)</f>
        <v>0</v>
      </c>
      <c r="Q2970" s="14">
        <f>IF([1]!Table_1[[#This Row],[연도]]=2018,1,0)</f>
        <v>0</v>
      </c>
      <c r="R2970" s="14">
        <f>IF([1]!Table_1[[#This Row],[연도]]=2019,1,0)</f>
        <v>0</v>
      </c>
      <c r="S2970" s="14">
        <f>IF([1]!Table_1[[#This Row],[연도]]=2020,1,0)</f>
        <v>1</v>
      </c>
      <c r="T2970" s="14">
        <f>IF([1]!Table_1[[#This Row],[연도]]=2021,1,0)</f>
        <v>0</v>
      </c>
      <c r="U2970" s="14">
        <f>IF([1]!Table_1[[#This Row],[연도]]=2022,1,0)</f>
        <v>0</v>
      </c>
      <c r="V2970" s="14">
        <f>IF([1]!Table_1[[#This Row],[연도]]=2023,1,0)</f>
        <v>0</v>
      </c>
      <c r="W2970" s="10">
        <v>0.99</v>
      </c>
      <c r="X2970" s="10">
        <f>Y2970/1000000000000</f>
        <v>9.3552360000000001E-2</v>
      </c>
      <c r="Y2970" s="14">
        <f>[1]!Table_1[[#This Row],[주가]]*[1]!Table_1[[#This Row],[기말주식수]]</f>
        <v>93552360000</v>
      </c>
      <c r="Z2970" s="14">
        <f>AA2970/10</f>
        <v>4.2497279321718988</v>
      </c>
      <c r="AA2970" s="14">
        <f>[1]!Table_1[[#This Row],[시가총액]]/[1]!Table_1[[#This Row],[당기순이익(세후영업이익)]]</f>
        <v>42.497279321718992</v>
      </c>
      <c r="AB2970" s="10">
        <v>2130158940</v>
      </c>
    </row>
    <row r="2971" spans="1:28" ht="19.2">
      <c r="A2971" s="12">
        <v>2970</v>
      </c>
      <c r="B2971" s="12">
        <v>24880</v>
      </c>
      <c r="C2971" s="13" t="s">
        <v>460</v>
      </c>
      <c r="D2971" s="13" t="s">
        <v>20</v>
      </c>
      <c r="E2971" s="12">
        <v>2022</v>
      </c>
      <c r="F2971" s="12">
        <v>14.045999999999999</v>
      </c>
      <c r="G2971" s="15">
        <f>([1]!Table_1[[#This Row],[총자산]]-[1]!Table_1[[#This Row],[장부가치 자기자본]]+[1]!Table_1[[#This Row],[시가총액]])/[1]!Table_1[[#This Row],[총자산]]</f>
        <v>0.83537997928672514</v>
      </c>
      <c r="H2971" s="14">
        <f>I2971/100000000000</f>
        <v>0.39593823755000002</v>
      </c>
      <c r="I2971" s="12">
        <v>39593823755</v>
      </c>
      <c r="J2971" s="12">
        <v>7.07</v>
      </c>
      <c r="K2971" s="10">
        <f>L2971/1000000000000</f>
        <v>0.819025640763</v>
      </c>
      <c r="L2971" s="12">
        <v>819025640763</v>
      </c>
      <c r="M2971" s="12">
        <v>2.2200000000000002</v>
      </c>
      <c r="N2971" s="12">
        <v>1</v>
      </c>
      <c r="O2971" s="15">
        <f>IF([1]!Table_1[[#This Row],[연도]]=2016,1,0)</f>
        <v>0</v>
      </c>
      <c r="P2971" s="15">
        <f>IF([1]!Table_1[[#This Row],[연도]]=2017,1,0)</f>
        <v>0</v>
      </c>
      <c r="Q2971" s="15">
        <f>IF([1]!Table_1[[#This Row],[연도]]=2018,1,0)</f>
        <v>0</v>
      </c>
      <c r="R2971" s="15">
        <f>IF([1]!Table_1[[#This Row],[연도]]=2019,1,0)</f>
        <v>0</v>
      </c>
      <c r="S2971" s="15">
        <f>IF([1]!Table_1[[#This Row],[연도]]=2020,1,0)</f>
        <v>0</v>
      </c>
      <c r="T2971" s="15">
        <f>IF([1]!Table_1[[#This Row],[연도]]=2021,1,0)</f>
        <v>0</v>
      </c>
      <c r="U2971" s="15">
        <f>IF([1]!Table_1[[#This Row],[연도]]=2022,1,0)</f>
        <v>1</v>
      </c>
      <c r="V2971" s="15">
        <f>IF([1]!Table_1[[#This Row],[연도]]=2023,1,0)</f>
        <v>0</v>
      </c>
      <c r="W2971" s="12">
        <v>0.91</v>
      </c>
      <c r="X2971" s="10">
        <f>Y2971/1000000000000</f>
        <v>0.10142707097000001</v>
      </c>
      <c r="Y2971" s="15">
        <f>[1]!Table_1[[#This Row],[주가]]*[1]!Table_1[[#This Row],[기말주식수]]</f>
        <v>101427070970</v>
      </c>
      <c r="Z2971" s="14">
        <f>AA2971/10</f>
        <v>0.25616892068221009</v>
      </c>
      <c r="AA2971" s="15">
        <f>[1]!Table_1[[#This Row],[시가총액]]/[1]!Table_1[[#This Row],[당기순이익(세후영업이익)]]</f>
        <v>2.5616892068221007</v>
      </c>
      <c r="AB2971" s="12">
        <v>2603204940</v>
      </c>
    </row>
    <row r="2972" spans="1:28" ht="19.2">
      <c r="A2972" s="10">
        <v>2971</v>
      </c>
      <c r="B2972" s="10">
        <v>24890</v>
      </c>
      <c r="C2972" s="11" t="s">
        <v>461</v>
      </c>
      <c r="D2972" s="11" t="s">
        <v>6</v>
      </c>
      <c r="E2972" s="10">
        <v>2019</v>
      </c>
      <c r="F2972" s="10">
        <v>9.609</v>
      </c>
      <c r="G2972" s="14">
        <f>([1]!Table_1[[#This Row],[총자산]]-[1]!Table_1[[#This Row],[장부가치 자기자본]]+[1]!Table_1[[#This Row],[시가총액]])/[1]!Table_1[[#This Row],[총자산]]</f>
        <v>0.8401937880057041</v>
      </c>
      <c r="H2972" s="14">
        <f>I2972/100000000000</f>
        <v>8.2676090499999993E-2</v>
      </c>
      <c r="I2972" s="10">
        <v>8267609050</v>
      </c>
      <c r="J2972" s="10">
        <v>4.55</v>
      </c>
      <c r="K2972" s="10">
        <f>L2972/1000000000000</f>
        <v>0.13305279430700001</v>
      </c>
      <c r="L2972" s="10">
        <v>133052794307</v>
      </c>
      <c r="M2972" s="10">
        <v>3.65</v>
      </c>
      <c r="N2972" s="10">
        <v>1</v>
      </c>
      <c r="O2972" s="14">
        <f>IF([1]!Table_1[[#This Row],[연도]]=2016,1,0)</f>
        <v>0</v>
      </c>
      <c r="P2972" s="14">
        <f>IF([1]!Table_1[[#This Row],[연도]]=2017,1,0)</f>
        <v>0</v>
      </c>
      <c r="Q2972" s="14">
        <f>IF([1]!Table_1[[#This Row],[연도]]=2018,1,0)</f>
        <v>0</v>
      </c>
      <c r="R2972" s="14">
        <f>IF([1]!Table_1[[#This Row],[연도]]=2019,1,0)</f>
        <v>1</v>
      </c>
      <c r="S2972" s="14">
        <f>IF([1]!Table_1[[#This Row],[연도]]=2020,1,0)</f>
        <v>0</v>
      </c>
      <c r="T2972" s="14">
        <f>IF([1]!Table_1[[#This Row],[연도]]=2021,1,0)</f>
        <v>0</v>
      </c>
      <c r="U2972" s="14">
        <f>IF([1]!Table_1[[#This Row],[연도]]=2022,1,0)</f>
        <v>0</v>
      </c>
      <c r="V2972" s="14">
        <f>IF([1]!Table_1[[#This Row],[연도]]=2023,1,0)</f>
        <v>0</v>
      </c>
      <c r="W2972" s="10">
        <v>1.96</v>
      </c>
      <c r="X2972" s="10">
        <f>Y2972/1000000000000</f>
        <v>5.8573795839999998E-2</v>
      </c>
      <c r="Y2972" s="14">
        <f>[1]!Table_1[[#This Row],[주가]]*[1]!Table_1[[#This Row],[기말주식수]]</f>
        <v>58573795840</v>
      </c>
      <c r="Z2972" s="14">
        <f>AA2972/10</f>
        <v>0.70847321741707181</v>
      </c>
      <c r="AA2972" s="14">
        <f>[1]!Table_1[[#This Row],[시가총액]]/[1]!Table_1[[#This Row],[당기순이익(세후영업이익)]]</f>
        <v>7.0847321741707177</v>
      </c>
      <c r="AB2972" s="10">
        <v>411156350</v>
      </c>
    </row>
    <row r="2973" spans="1:28" ht="19.2">
      <c r="A2973" s="12">
        <v>2972</v>
      </c>
      <c r="B2973" s="12">
        <v>24890</v>
      </c>
      <c r="C2973" s="13" t="s">
        <v>461</v>
      </c>
      <c r="D2973" s="13" t="s">
        <v>6</v>
      </c>
      <c r="E2973" s="12">
        <v>2020</v>
      </c>
      <c r="F2973" s="12">
        <v>-18.745999999999999</v>
      </c>
      <c r="G2973" s="15">
        <f>([1]!Table_1[[#This Row],[총자산]]-[1]!Table_1[[#This Row],[장부가치 자기자본]]+[1]!Table_1[[#This Row],[시가총액]])/[1]!Table_1[[#This Row],[총자산]]</f>
        <v>0.9831342906905659</v>
      </c>
      <c r="H2973" s="14">
        <f>I2973/100000000000</f>
        <v>3.4822127800000001E-3</v>
      </c>
      <c r="I2973" s="12">
        <v>348221278</v>
      </c>
      <c r="J2973" s="12">
        <v>-0.54</v>
      </c>
      <c r="K2973" s="10">
        <f>L2973/1000000000000</f>
        <v>0.108787316816</v>
      </c>
      <c r="L2973" s="12">
        <v>108787316816</v>
      </c>
      <c r="M2973" s="12">
        <v>3.93</v>
      </c>
      <c r="N2973" s="12">
        <v>1</v>
      </c>
      <c r="O2973" s="15">
        <f>IF([1]!Table_1[[#This Row],[연도]]=2016,1,0)</f>
        <v>0</v>
      </c>
      <c r="P2973" s="15">
        <f>IF([1]!Table_1[[#This Row],[연도]]=2017,1,0)</f>
        <v>0</v>
      </c>
      <c r="Q2973" s="15">
        <f>IF([1]!Table_1[[#This Row],[연도]]=2018,1,0)</f>
        <v>0</v>
      </c>
      <c r="R2973" s="15">
        <f>IF([1]!Table_1[[#This Row],[연도]]=2019,1,0)</f>
        <v>0</v>
      </c>
      <c r="S2973" s="15">
        <f>IF([1]!Table_1[[#This Row],[연도]]=2020,1,0)</f>
        <v>1</v>
      </c>
      <c r="T2973" s="15">
        <f>IF([1]!Table_1[[#This Row],[연도]]=2021,1,0)</f>
        <v>0</v>
      </c>
      <c r="U2973" s="15">
        <f>IF([1]!Table_1[[#This Row],[연도]]=2022,1,0)</f>
        <v>0</v>
      </c>
      <c r="V2973" s="15">
        <f>IF([1]!Table_1[[#This Row],[연도]]=2023,1,0)</f>
        <v>0</v>
      </c>
      <c r="W2973" s="12">
        <v>0.94</v>
      </c>
      <c r="X2973" s="10">
        <f>Y2973/1000000000000</f>
        <v>7.3835982080000001E-2</v>
      </c>
      <c r="Y2973" s="15">
        <f>[1]!Table_1[[#This Row],[주가]]*[1]!Table_1[[#This Row],[기말주식수]]</f>
        <v>73835982080</v>
      </c>
      <c r="Z2973" s="14">
        <f>AA2973/10</f>
        <v>21.203753689055155</v>
      </c>
      <c r="AA2973" s="15">
        <f>[1]!Table_1[[#This Row],[시가총액]]/[1]!Table_1[[#This Row],[당기순이익(세후영업이익)]]</f>
        <v>212.03753689055154</v>
      </c>
      <c r="AB2973" s="12">
        <v>409225920</v>
      </c>
    </row>
    <row r="2974" spans="1:28" ht="19.2">
      <c r="A2974" s="10">
        <v>2973</v>
      </c>
      <c r="B2974" s="10">
        <v>24900</v>
      </c>
      <c r="C2974" s="11" t="s">
        <v>462</v>
      </c>
      <c r="D2974" s="11" t="s">
        <v>6</v>
      </c>
      <c r="E2974" s="10">
        <v>2018</v>
      </c>
      <c r="F2974" s="10">
        <v>-28.97</v>
      </c>
      <c r="G2974" s="14">
        <f>([1]!Table_1[[#This Row],[총자산]]-[1]!Table_1[[#This Row],[장부가치 자기자본]]+[1]!Table_1[[#This Row],[시가총액]])/[1]!Table_1[[#This Row],[총자산]]</f>
        <v>0.93045090266576724</v>
      </c>
      <c r="H2974" s="14">
        <f>I2974/100000000000</f>
        <v>3.6077606819999997E-2</v>
      </c>
      <c r="I2974" s="10">
        <v>3607760682</v>
      </c>
      <c r="J2974" s="10">
        <v>22.68</v>
      </c>
      <c r="K2974" s="10">
        <f>L2974/1000000000000</f>
        <v>1.2922159028269999</v>
      </c>
      <c r="L2974" s="10">
        <v>1292215902827</v>
      </c>
      <c r="M2974" s="10">
        <v>0.11</v>
      </c>
      <c r="N2974" s="10">
        <v>1</v>
      </c>
      <c r="O2974" s="14">
        <f>IF([1]!Table_1[[#This Row],[연도]]=2016,1,0)</f>
        <v>0</v>
      </c>
      <c r="P2974" s="14">
        <f>IF([1]!Table_1[[#This Row],[연도]]=2017,1,0)</f>
        <v>0</v>
      </c>
      <c r="Q2974" s="14">
        <f>IF([1]!Table_1[[#This Row],[연도]]=2018,1,0)</f>
        <v>1</v>
      </c>
      <c r="R2974" s="14">
        <f>IF([1]!Table_1[[#This Row],[연도]]=2019,1,0)</f>
        <v>0</v>
      </c>
      <c r="S2974" s="14">
        <f>IF([1]!Table_1[[#This Row],[연도]]=2020,1,0)</f>
        <v>0</v>
      </c>
      <c r="T2974" s="14">
        <f>IF([1]!Table_1[[#This Row],[연도]]=2021,1,0)</f>
        <v>0</v>
      </c>
      <c r="U2974" s="14">
        <f>IF([1]!Table_1[[#This Row],[연도]]=2022,1,0)</f>
        <v>0</v>
      </c>
      <c r="V2974" s="14">
        <f>IF([1]!Table_1[[#This Row],[연도]]=2023,1,0)</f>
        <v>0</v>
      </c>
      <c r="W2974" s="10">
        <v>1.73</v>
      </c>
      <c r="X2974" s="10">
        <f>Y2974/1000000000000</f>
        <v>4.0706224999999999E-2</v>
      </c>
      <c r="Y2974" s="14">
        <f>[1]!Table_1[[#This Row],[주가]]*[1]!Table_1[[#This Row],[기말주식수]]</f>
        <v>40706225000</v>
      </c>
      <c r="Z2974" s="14">
        <f>AA2974/10</f>
        <v>1.1282961534309444</v>
      </c>
      <c r="AA2974" s="14">
        <f>[1]!Table_1[[#This Row],[시가총액]]/[1]!Table_1[[#This Row],[당기순이익(세후영업이익)]]</f>
        <v>11.282961534309443</v>
      </c>
      <c r="AB2974" s="10">
        <v>647185600</v>
      </c>
    </row>
    <row r="2975" spans="1:28" ht="19.2">
      <c r="A2975" s="12">
        <v>2974</v>
      </c>
      <c r="B2975" s="12">
        <v>24900</v>
      </c>
      <c r="C2975" s="13" t="s">
        <v>462</v>
      </c>
      <c r="D2975" s="13" t="s">
        <v>6</v>
      </c>
      <c r="E2975" s="12">
        <v>2023</v>
      </c>
      <c r="F2975" s="12">
        <v>36.435000000000002</v>
      </c>
      <c r="G2975" s="15">
        <f>([1]!Table_1[[#This Row],[총자산]]-[1]!Table_1[[#This Row],[장부가치 자기자본]]+[1]!Table_1[[#This Row],[시가총액]])/[1]!Table_1[[#This Row],[총자산]]</f>
        <v>1.1773261836057689</v>
      </c>
      <c r="H2975" s="14">
        <f>I2975/100000000000</f>
        <v>0.27728234774999999</v>
      </c>
      <c r="I2975" s="12">
        <v>27728234775</v>
      </c>
      <c r="J2975" s="12">
        <v>10.27</v>
      </c>
      <c r="K2975" s="10">
        <f>L2975/1000000000000</f>
        <v>1.875890050635</v>
      </c>
      <c r="L2975" s="12">
        <v>1875890050635</v>
      </c>
      <c r="M2975" s="12">
        <v>1.08</v>
      </c>
      <c r="N2975" s="12">
        <v>1</v>
      </c>
      <c r="O2975" s="15">
        <f>IF([1]!Table_1[[#This Row],[연도]]=2016,1,0)</f>
        <v>0</v>
      </c>
      <c r="P2975" s="15">
        <f>IF([1]!Table_1[[#This Row],[연도]]=2017,1,0)</f>
        <v>0</v>
      </c>
      <c r="Q2975" s="15">
        <f>IF([1]!Table_1[[#This Row],[연도]]=2018,1,0)</f>
        <v>0</v>
      </c>
      <c r="R2975" s="15">
        <f>IF([1]!Table_1[[#This Row],[연도]]=2019,1,0)</f>
        <v>0</v>
      </c>
      <c r="S2975" s="15">
        <f>IF([1]!Table_1[[#This Row],[연도]]=2020,1,0)</f>
        <v>0</v>
      </c>
      <c r="T2975" s="15">
        <f>IF([1]!Table_1[[#This Row],[연도]]=2021,1,0)</f>
        <v>0</v>
      </c>
      <c r="U2975" s="15">
        <f>IF([1]!Table_1[[#This Row],[연도]]=2022,1,0)</f>
        <v>0</v>
      </c>
      <c r="V2975" s="15">
        <f>IF([1]!Table_1[[#This Row],[연도]]=2023,1,0)</f>
        <v>1</v>
      </c>
      <c r="W2975" s="12">
        <v>2.09</v>
      </c>
      <c r="X2975" s="10">
        <f>Y2975/1000000000000</f>
        <v>0.19278468160000001</v>
      </c>
      <c r="Y2975" s="15">
        <f>[1]!Table_1[[#This Row],[주가]]*[1]!Table_1[[#This Row],[기말주식수]]</f>
        <v>192784681600</v>
      </c>
      <c r="Z2975" s="14">
        <f>AA2975/10</f>
        <v>0.69526489213736831</v>
      </c>
      <c r="AA2975" s="15">
        <f>[1]!Table_1[[#This Row],[시가총액]]/[1]!Table_1[[#This Row],[당기순이익(세후영업이익)]]</f>
        <v>6.9526489213736831</v>
      </c>
      <c r="AB2975" s="12">
        <v>1621379000</v>
      </c>
    </row>
    <row r="2976" spans="1:28" ht="19.2">
      <c r="A2976" s="10">
        <v>2975</v>
      </c>
      <c r="B2976" s="10">
        <v>24910</v>
      </c>
      <c r="C2976" s="11" t="s">
        <v>463</v>
      </c>
      <c r="D2976" s="11" t="s">
        <v>20</v>
      </c>
      <c r="E2976" s="10">
        <v>2016</v>
      </c>
      <c r="F2976" s="10">
        <v>10.91</v>
      </c>
      <c r="G2976" s="14">
        <f>([1]!Table_1[[#This Row],[총자산]]-[1]!Table_1[[#This Row],[장부가치 자기자본]]+[1]!Table_1[[#This Row],[시가총액]])/[1]!Table_1[[#This Row],[총자산]]</f>
        <v>0.85784067423456567</v>
      </c>
      <c r="H2976" s="14">
        <f>I2976/100000000000</f>
        <v>0.29252583892</v>
      </c>
      <c r="I2976" s="10">
        <v>29252583892</v>
      </c>
      <c r="J2976" s="10">
        <v>5.89</v>
      </c>
      <c r="K2976" s="10">
        <f>L2976/1000000000000</f>
        <v>0.64578737825400001</v>
      </c>
      <c r="L2976" s="10">
        <v>645787378254</v>
      </c>
      <c r="M2976" s="10">
        <v>0.25</v>
      </c>
      <c r="N2976" s="10">
        <v>1</v>
      </c>
      <c r="O2976" s="14">
        <f>IF([1]!Table_1[[#This Row],[연도]]=2016,1,0)</f>
        <v>1</v>
      </c>
      <c r="P2976" s="14">
        <f>IF([1]!Table_1[[#This Row],[연도]]=2017,1,0)</f>
        <v>0</v>
      </c>
      <c r="Q2976" s="14">
        <f>IF([1]!Table_1[[#This Row],[연도]]=2018,1,0)</f>
        <v>0</v>
      </c>
      <c r="R2976" s="14">
        <f>IF([1]!Table_1[[#This Row],[연도]]=2019,1,0)</f>
        <v>0</v>
      </c>
      <c r="S2976" s="14">
        <f>IF([1]!Table_1[[#This Row],[연도]]=2020,1,0)</f>
        <v>0</v>
      </c>
      <c r="T2976" s="14">
        <f>IF([1]!Table_1[[#This Row],[연도]]=2021,1,0)</f>
        <v>0</v>
      </c>
      <c r="U2976" s="14">
        <f>IF([1]!Table_1[[#This Row],[연도]]=2022,1,0)</f>
        <v>0</v>
      </c>
      <c r="V2976" s="14">
        <f>IF([1]!Table_1[[#This Row],[연도]]=2023,1,0)</f>
        <v>0</v>
      </c>
      <c r="W2976" s="10">
        <v>1</v>
      </c>
      <c r="X2976" s="10">
        <f>Y2976/1000000000000</f>
        <v>5.9405479999999997E-2</v>
      </c>
      <c r="Y2976" s="14">
        <f>[1]!Table_1[[#This Row],[주가]]*[1]!Table_1[[#This Row],[기말주식수]]</f>
        <v>59405480000</v>
      </c>
      <c r="Z2976" s="14">
        <f>AA2976/10</f>
        <v>0.20307771860196669</v>
      </c>
      <c r="AA2976" s="14">
        <f>[1]!Table_1[[#This Row],[시가총액]]/[1]!Table_1[[#This Row],[당기순이익(세후영업이익)]]</f>
        <v>2.0307771860196668</v>
      </c>
      <c r="AB2976" s="10">
        <v>1071770000</v>
      </c>
    </row>
    <row r="2977" spans="1:28" ht="19.2">
      <c r="A2977" s="12">
        <v>2976</v>
      </c>
      <c r="B2977" s="12">
        <v>24910</v>
      </c>
      <c r="C2977" s="13" t="s">
        <v>463</v>
      </c>
      <c r="D2977" s="13" t="s">
        <v>20</v>
      </c>
      <c r="E2977" s="12">
        <v>2017</v>
      </c>
      <c r="F2977" s="12">
        <v>-1.4059999999999999</v>
      </c>
      <c r="G2977" s="15">
        <f>([1]!Table_1[[#This Row],[총자산]]-[1]!Table_1[[#This Row],[장부가치 자기자본]]+[1]!Table_1[[#This Row],[시가총액]])/[1]!Table_1[[#This Row],[총자산]]</f>
        <v>0.7697508323366431</v>
      </c>
      <c r="H2977" s="14">
        <f>I2977/100000000000</f>
        <v>-2.6908094800000001E-2</v>
      </c>
      <c r="I2977" s="12">
        <v>-2690809480</v>
      </c>
      <c r="J2977" s="12">
        <v>8.64</v>
      </c>
      <c r="K2977" s="10">
        <f>L2977/1000000000000</f>
        <v>0.550283024329</v>
      </c>
      <c r="L2977" s="12">
        <v>550283024329</v>
      </c>
      <c r="M2977" s="12">
        <v>2.8</v>
      </c>
      <c r="N2977" s="12">
        <v>1</v>
      </c>
      <c r="O2977" s="15">
        <f>IF([1]!Table_1[[#This Row],[연도]]=2016,1,0)</f>
        <v>0</v>
      </c>
      <c r="P2977" s="15">
        <f>IF([1]!Table_1[[#This Row],[연도]]=2017,1,0)</f>
        <v>1</v>
      </c>
      <c r="Q2977" s="15">
        <f>IF([1]!Table_1[[#This Row],[연도]]=2018,1,0)</f>
        <v>0</v>
      </c>
      <c r="R2977" s="15">
        <f>IF([1]!Table_1[[#This Row],[연도]]=2019,1,0)</f>
        <v>0</v>
      </c>
      <c r="S2977" s="15">
        <f>IF([1]!Table_1[[#This Row],[연도]]=2020,1,0)</f>
        <v>0</v>
      </c>
      <c r="T2977" s="15">
        <f>IF([1]!Table_1[[#This Row],[연도]]=2021,1,0)</f>
        <v>0</v>
      </c>
      <c r="U2977" s="15">
        <f>IF([1]!Table_1[[#This Row],[연도]]=2022,1,0)</f>
        <v>0</v>
      </c>
      <c r="V2977" s="15">
        <f>IF([1]!Table_1[[#This Row],[연도]]=2023,1,0)</f>
        <v>0</v>
      </c>
      <c r="W2977" s="12">
        <v>0.9</v>
      </c>
      <c r="X2977" s="10">
        <f>Y2977/1000000000000</f>
        <v>3.6928679999999998E-2</v>
      </c>
      <c r="Y2977" s="15">
        <f>[1]!Table_1[[#This Row],[주가]]*[1]!Table_1[[#This Row],[기말주식수]]</f>
        <v>36928680000</v>
      </c>
      <c r="Z2977" s="14">
        <f>AA2977/10</f>
        <v>-1.3724003975190395</v>
      </c>
      <c r="AA2977" s="15">
        <f>[1]!Table_1[[#This Row],[시가총액]]/[1]!Table_1[[#This Row],[당기순이익(세후영업이익)]]</f>
        <v>-13.724003975190396</v>
      </c>
      <c r="AB2977" s="12">
        <v>342220000</v>
      </c>
    </row>
    <row r="2978" spans="1:28" ht="19.2">
      <c r="A2978" s="10">
        <v>2977</v>
      </c>
      <c r="B2978" s="10">
        <v>24910</v>
      </c>
      <c r="C2978" s="11" t="s">
        <v>463</v>
      </c>
      <c r="D2978" s="11" t="s">
        <v>20</v>
      </c>
      <c r="E2978" s="10">
        <v>2018</v>
      </c>
      <c r="F2978" s="10">
        <v>-2.5880000000000001</v>
      </c>
      <c r="G2978" s="14">
        <f>([1]!Table_1[[#This Row],[총자산]]-[1]!Table_1[[#This Row],[장부가치 자기자본]]+[1]!Table_1[[#This Row],[시가총액]])/[1]!Table_1[[#This Row],[총자산]]</f>
        <v>0.82152159646669509</v>
      </c>
      <c r="H2978" s="14">
        <f>I2978/100000000000</f>
        <v>0.16505342395</v>
      </c>
      <c r="I2978" s="10">
        <v>16505342395</v>
      </c>
      <c r="J2978" s="10">
        <v>-4.38</v>
      </c>
      <c r="K2978" s="10">
        <f>L2978/1000000000000</f>
        <v>0.59649377610300003</v>
      </c>
      <c r="L2978" s="10">
        <v>596493776103</v>
      </c>
      <c r="M2978" s="10">
        <v>2.29</v>
      </c>
      <c r="N2978" s="10">
        <v>1</v>
      </c>
      <c r="O2978" s="14">
        <f>IF([1]!Table_1[[#This Row],[연도]]=2016,1,0)</f>
        <v>0</v>
      </c>
      <c r="P2978" s="14">
        <f>IF([1]!Table_1[[#This Row],[연도]]=2017,1,0)</f>
        <v>0</v>
      </c>
      <c r="Q2978" s="14">
        <f>IF([1]!Table_1[[#This Row],[연도]]=2018,1,0)</f>
        <v>1</v>
      </c>
      <c r="R2978" s="14">
        <f>IF([1]!Table_1[[#This Row],[연도]]=2019,1,0)</f>
        <v>0</v>
      </c>
      <c r="S2978" s="14">
        <f>IF([1]!Table_1[[#This Row],[연도]]=2020,1,0)</f>
        <v>0</v>
      </c>
      <c r="T2978" s="14">
        <f>IF([1]!Table_1[[#This Row],[연도]]=2021,1,0)</f>
        <v>0</v>
      </c>
      <c r="U2978" s="14">
        <f>IF([1]!Table_1[[#This Row],[연도]]=2022,1,0)</f>
        <v>0</v>
      </c>
      <c r="V2978" s="14">
        <f>IF([1]!Table_1[[#This Row],[연도]]=2023,1,0)</f>
        <v>0</v>
      </c>
      <c r="W2978" s="10">
        <v>0.65</v>
      </c>
      <c r="X2978" s="10">
        <f>Y2978/1000000000000</f>
        <v>4.9430226899999999E-2</v>
      </c>
      <c r="Y2978" s="14">
        <f>[1]!Table_1[[#This Row],[주가]]*[1]!Table_1[[#This Row],[기말주식수]]</f>
        <v>49430226900</v>
      </c>
      <c r="Z2978" s="14">
        <f>AA2978/10</f>
        <v>0.29948016658517795</v>
      </c>
      <c r="AA2978" s="14">
        <f>[1]!Table_1[[#This Row],[시가총액]]/[1]!Table_1[[#This Row],[당기순이익(세후영업이익)]]</f>
        <v>2.9948016658517793</v>
      </c>
      <c r="AB2978" s="10">
        <v>353689800</v>
      </c>
    </row>
    <row r="2979" spans="1:28" ht="19.2">
      <c r="A2979" s="12">
        <v>2978</v>
      </c>
      <c r="B2979" s="12">
        <v>24910</v>
      </c>
      <c r="C2979" s="13" t="s">
        <v>463</v>
      </c>
      <c r="D2979" s="13" t="s">
        <v>20</v>
      </c>
      <c r="E2979" s="12">
        <v>2023</v>
      </c>
      <c r="F2979" s="12">
        <v>20.154</v>
      </c>
      <c r="G2979" s="15">
        <f>([1]!Table_1[[#This Row],[총자산]]-[1]!Table_1[[#This Row],[장부가치 자기자본]]+[1]!Table_1[[#This Row],[시가총액]])/[1]!Table_1[[#This Row],[총자산]]</f>
        <v>0.87344859248135565</v>
      </c>
      <c r="H2979" s="14">
        <f>I2979/100000000000</f>
        <v>0.2103620467</v>
      </c>
      <c r="I2979" s="12">
        <v>21036204670</v>
      </c>
      <c r="J2979" s="12">
        <v>-0.26</v>
      </c>
      <c r="K2979" s="10">
        <f>L2979/1000000000000</f>
        <v>0.66725396381699997</v>
      </c>
      <c r="L2979" s="12">
        <v>667253963817</v>
      </c>
      <c r="M2979" s="12">
        <v>2.61</v>
      </c>
      <c r="N2979" s="12">
        <v>1</v>
      </c>
      <c r="O2979" s="15">
        <f>IF([1]!Table_1[[#This Row],[연도]]=2016,1,0)</f>
        <v>0</v>
      </c>
      <c r="P2979" s="15">
        <f>IF([1]!Table_1[[#This Row],[연도]]=2017,1,0)</f>
        <v>0</v>
      </c>
      <c r="Q2979" s="15">
        <f>IF([1]!Table_1[[#This Row],[연도]]=2018,1,0)</f>
        <v>0</v>
      </c>
      <c r="R2979" s="15">
        <f>IF([1]!Table_1[[#This Row],[연도]]=2019,1,0)</f>
        <v>0</v>
      </c>
      <c r="S2979" s="15">
        <f>IF([1]!Table_1[[#This Row],[연도]]=2020,1,0)</f>
        <v>0</v>
      </c>
      <c r="T2979" s="15">
        <f>IF([1]!Table_1[[#This Row],[연도]]=2021,1,0)</f>
        <v>0</v>
      </c>
      <c r="U2979" s="15">
        <f>IF([1]!Table_1[[#This Row],[연도]]=2022,1,0)</f>
        <v>0</v>
      </c>
      <c r="V2979" s="15">
        <f>IF([1]!Table_1[[#This Row],[연도]]=2023,1,0)</f>
        <v>1</v>
      </c>
      <c r="W2979" s="12">
        <v>0.89</v>
      </c>
      <c r="X2979" s="10">
        <f>Y2979/1000000000000</f>
        <v>8.5786516975000005E-2</v>
      </c>
      <c r="Y2979" s="15">
        <f>[1]!Table_1[[#This Row],[주가]]*[1]!Table_1[[#This Row],[기말주식수]]</f>
        <v>85786516975</v>
      </c>
      <c r="Z2979" s="14">
        <f>AA2979/10</f>
        <v>0.40780415631409622</v>
      </c>
      <c r="AA2979" s="15">
        <f>[1]!Table_1[[#This Row],[시가총액]]/[1]!Table_1[[#This Row],[당기순이익(세후영업이익)]]</f>
        <v>4.0780415631409621</v>
      </c>
      <c r="AB2979" s="12">
        <v>1779194000</v>
      </c>
    </row>
    <row r="2980" spans="1:28" ht="19.2">
      <c r="A2980" s="10">
        <v>2979</v>
      </c>
      <c r="B2980" s="10">
        <v>24940</v>
      </c>
      <c r="C2980" s="11" t="s">
        <v>464</v>
      </c>
      <c r="D2980" s="11" t="s">
        <v>20</v>
      </c>
      <c r="E2980" s="10">
        <v>2016</v>
      </c>
      <c r="F2980" s="10">
        <v>13.396000000000001</v>
      </c>
      <c r="G2980" s="14">
        <f>([1]!Table_1[[#This Row],[총자산]]-[1]!Table_1[[#This Row],[장부가치 자기자본]]+[1]!Table_1[[#This Row],[시가총액]])/[1]!Table_1[[#This Row],[총자산]]</f>
        <v>0.98255311276632584</v>
      </c>
      <c r="H2980" s="14">
        <f>I2980/100000000000</f>
        <v>2.1704375219999999E-2</v>
      </c>
      <c r="I2980" s="10">
        <v>2170437522</v>
      </c>
      <c r="J2980" s="10">
        <v>15.19</v>
      </c>
      <c r="K2980" s="10">
        <f>L2980/1000000000000</f>
        <v>7.6146752402000001E-2</v>
      </c>
      <c r="L2980" s="10">
        <v>76146752402</v>
      </c>
      <c r="M2980" s="10">
        <v>0.24</v>
      </c>
      <c r="N2980" s="10">
        <v>1</v>
      </c>
      <c r="O2980" s="14">
        <f>IF([1]!Table_1[[#This Row],[연도]]=2016,1,0)</f>
        <v>1</v>
      </c>
      <c r="P2980" s="14">
        <f>IF([1]!Table_1[[#This Row],[연도]]=2017,1,0)</f>
        <v>0</v>
      </c>
      <c r="Q2980" s="14">
        <f>IF([1]!Table_1[[#This Row],[연도]]=2018,1,0)</f>
        <v>0</v>
      </c>
      <c r="R2980" s="14">
        <f>IF([1]!Table_1[[#This Row],[연도]]=2019,1,0)</f>
        <v>0</v>
      </c>
      <c r="S2980" s="14">
        <f>IF([1]!Table_1[[#This Row],[연도]]=2020,1,0)</f>
        <v>0</v>
      </c>
      <c r="T2980" s="14">
        <f>IF([1]!Table_1[[#This Row],[연도]]=2021,1,0)</f>
        <v>0</v>
      </c>
      <c r="U2980" s="14">
        <f>IF([1]!Table_1[[#This Row],[연도]]=2022,1,0)</f>
        <v>0</v>
      </c>
      <c r="V2980" s="14">
        <f>IF([1]!Table_1[[#This Row],[연도]]=2023,1,0)</f>
        <v>0</v>
      </c>
      <c r="W2980" s="10">
        <v>0.97</v>
      </c>
      <c r="X2980" s="10">
        <f>Y2980/1000000000000</f>
        <v>3.005E-2</v>
      </c>
      <c r="Y2980" s="14">
        <f>[1]!Table_1[[#This Row],[주가]]*[1]!Table_1[[#This Row],[기말주식수]]</f>
        <v>30050000000</v>
      </c>
      <c r="Z2980" s="14">
        <f>AA2980/10</f>
        <v>1.3845134769099334</v>
      </c>
      <c r="AA2980" s="14">
        <f>[1]!Table_1[[#This Row],[시가총액]]/[1]!Table_1[[#This Row],[당기순이익(세후영업이익)]]</f>
        <v>13.845134769099333</v>
      </c>
      <c r="AB2980" s="10">
        <v>234967000</v>
      </c>
    </row>
    <row r="2981" spans="1:28" ht="19.2">
      <c r="A2981" s="12">
        <v>2980</v>
      </c>
      <c r="B2981" s="12">
        <v>24940</v>
      </c>
      <c r="C2981" s="13" t="s">
        <v>464</v>
      </c>
      <c r="D2981" s="13" t="s">
        <v>20</v>
      </c>
      <c r="E2981" s="12">
        <v>2017</v>
      </c>
      <c r="F2981" s="12">
        <v>16.373999999999999</v>
      </c>
      <c r="G2981" s="15">
        <f>([1]!Table_1[[#This Row],[총자산]]-[1]!Table_1[[#This Row],[장부가치 자기자본]]+[1]!Table_1[[#This Row],[시가총액]])/[1]!Table_1[[#This Row],[총자산]]</f>
        <v>0.89211731778570713</v>
      </c>
      <c r="H2981" s="14">
        <f>I2981/100000000000</f>
        <v>1.5639012890000002E-2</v>
      </c>
      <c r="I2981" s="12">
        <v>1563901289</v>
      </c>
      <c r="J2981" s="12">
        <v>-5.32</v>
      </c>
      <c r="K2981" s="10">
        <f>L2981/1000000000000</f>
        <v>6.7111332558000003E-2</v>
      </c>
      <c r="L2981" s="12">
        <v>67111332558</v>
      </c>
      <c r="M2981" s="12">
        <v>0.26</v>
      </c>
      <c r="N2981" s="12">
        <v>1</v>
      </c>
      <c r="O2981" s="15">
        <f>IF([1]!Table_1[[#This Row],[연도]]=2016,1,0)</f>
        <v>0</v>
      </c>
      <c r="P2981" s="15">
        <f>IF([1]!Table_1[[#This Row],[연도]]=2017,1,0)</f>
        <v>1</v>
      </c>
      <c r="Q2981" s="15">
        <f>IF([1]!Table_1[[#This Row],[연도]]=2018,1,0)</f>
        <v>0</v>
      </c>
      <c r="R2981" s="15">
        <f>IF([1]!Table_1[[#This Row],[연도]]=2019,1,0)</f>
        <v>0</v>
      </c>
      <c r="S2981" s="15">
        <f>IF([1]!Table_1[[#This Row],[연도]]=2020,1,0)</f>
        <v>0</v>
      </c>
      <c r="T2981" s="15">
        <f>IF([1]!Table_1[[#This Row],[연도]]=2021,1,0)</f>
        <v>0</v>
      </c>
      <c r="U2981" s="15">
        <f>IF([1]!Table_1[[#This Row],[연도]]=2022,1,0)</f>
        <v>0</v>
      </c>
      <c r="V2981" s="15">
        <f>IF([1]!Table_1[[#This Row],[연도]]=2023,1,0)</f>
        <v>0</v>
      </c>
      <c r="W2981" s="12">
        <v>1.08</v>
      </c>
      <c r="X2981" s="10">
        <f>Y2981/1000000000000</f>
        <v>2.69E-2</v>
      </c>
      <c r="Y2981" s="15">
        <f>[1]!Table_1[[#This Row],[주가]]*[1]!Table_1[[#This Row],[기말주식수]]</f>
        <v>26900000000</v>
      </c>
      <c r="Z2981" s="14">
        <f>AA2981/10</f>
        <v>1.7200574095824535</v>
      </c>
      <c r="AA2981" s="15">
        <f>[1]!Table_1[[#This Row],[시가총액]]/[1]!Table_1[[#This Row],[당기순이익(세후영업이익)]]</f>
        <v>17.200574095824535</v>
      </c>
      <c r="AB2981" s="12">
        <v>234967000</v>
      </c>
    </row>
    <row r="2982" spans="1:28" ht="19.2">
      <c r="A2982" s="10">
        <v>2981</v>
      </c>
      <c r="B2982" s="10">
        <v>24940</v>
      </c>
      <c r="C2982" s="11" t="s">
        <v>464</v>
      </c>
      <c r="D2982" s="11" t="s">
        <v>20</v>
      </c>
      <c r="E2982" s="10">
        <v>2018</v>
      </c>
      <c r="F2982" s="10">
        <v>19.63</v>
      </c>
      <c r="G2982" s="14">
        <f>([1]!Table_1[[#This Row],[총자산]]-[1]!Table_1[[#This Row],[장부가치 자기자본]]+[1]!Table_1[[#This Row],[시가총액]])/[1]!Table_1[[#This Row],[총자산]]</f>
        <v>0.78036197348156222</v>
      </c>
      <c r="H2982" s="14">
        <f>I2982/100000000000</f>
        <v>8.8829301499999992E-3</v>
      </c>
      <c r="I2982" s="10">
        <v>888293015</v>
      </c>
      <c r="J2982" s="10">
        <v>-0.21</v>
      </c>
      <c r="K2982" s="10">
        <f>L2982/1000000000000</f>
        <v>6.18424552E-2</v>
      </c>
      <c r="L2982" s="10">
        <v>61842455200</v>
      </c>
      <c r="M2982" s="10">
        <v>0.6</v>
      </c>
      <c r="N2982" s="10">
        <v>1</v>
      </c>
      <c r="O2982" s="14">
        <f>IF([1]!Table_1[[#This Row],[연도]]=2016,1,0)</f>
        <v>0</v>
      </c>
      <c r="P2982" s="14">
        <f>IF([1]!Table_1[[#This Row],[연도]]=2017,1,0)</f>
        <v>0</v>
      </c>
      <c r="Q2982" s="14">
        <f>IF([1]!Table_1[[#This Row],[연도]]=2018,1,0)</f>
        <v>1</v>
      </c>
      <c r="R2982" s="14">
        <f>IF([1]!Table_1[[#This Row],[연도]]=2019,1,0)</f>
        <v>0</v>
      </c>
      <c r="S2982" s="14">
        <f>IF([1]!Table_1[[#This Row],[연도]]=2020,1,0)</f>
        <v>0</v>
      </c>
      <c r="T2982" s="14">
        <f>IF([1]!Table_1[[#This Row],[연도]]=2021,1,0)</f>
        <v>0</v>
      </c>
      <c r="U2982" s="14">
        <f>IF([1]!Table_1[[#This Row],[연도]]=2022,1,0)</f>
        <v>0</v>
      </c>
      <c r="V2982" s="14">
        <f>IF([1]!Table_1[[#This Row],[연도]]=2023,1,0)</f>
        <v>0</v>
      </c>
      <c r="W2982" s="10">
        <v>1.26</v>
      </c>
      <c r="X2982" s="10">
        <f>Y2982/1000000000000</f>
        <v>2.2450000000000001E-2</v>
      </c>
      <c r="Y2982" s="14">
        <f>[1]!Table_1[[#This Row],[주가]]*[1]!Table_1[[#This Row],[기말주식수]]</f>
        <v>22450000000</v>
      </c>
      <c r="Z2982" s="14">
        <f>AA2982/10</f>
        <v>2.5273192089661989</v>
      </c>
      <c r="AA2982" s="14">
        <f>[1]!Table_1[[#This Row],[시가총액]]/[1]!Table_1[[#This Row],[당기순이익(세후영업이익)]]</f>
        <v>25.27319208966199</v>
      </c>
      <c r="AB2982" s="10">
        <v>234967000</v>
      </c>
    </row>
    <row r="2983" spans="1:28" ht="19.2">
      <c r="A2983" s="12">
        <v>2982</v>
      </c>
      <c r="B2983" s="12">
        <v>24940</v>
      </c>
      <c r="C2983" s="13" t="s">
        <v>464</v>
      </c>
      <c r="D2983" s="13" t="s">
        <v>20</v>
      </c>
      <c r="E2983" s="12">
        <v>2019</v>
      </c>
      <c r="F2983" s="12">
        <v>4.3339999999999996</v>
      </c>
      <c r="G2983" s="15">
        <f>([1]!Table_1[[#This Row],[총자산]]-[1]!Table_1[[#This Row],[장부가치 자기자본]]+[1]!Table_1[[#This Row],[시가총액]])/[1]!Table_1[[#This Row],[총자산]]</f>
        <v>0.69533249899427585</v>
      </c>
      <c r="H2983" s="14">
        <f>I2983/100000000000</f>
        <v>-1.3445813149999999E-2</v>
      </c>
      <c r="I2983" s="12">
        <v>-1344581315</v>
      </c>
      <c r="J2983" s="12">
        <v>8.08</v>
      </c>
      <c r="K2983" s="10">
        <f>L2983/1000000000000</f>
        <v>5.4592806441000001E-2</v>
      </c>
      <c r="L2983" s="12">
        <v>54592806441</v>
      </c>
      <c r="M2983" s="12">
        <v>2.1800000000000002</v>
      </c>
      <c r="N2983" s="12">
        <v>1</v>
      </c>
      <c r="O2983" s="15">
        <f>IF([1]!Table_1[[#This Row],[연도]]=2016,1,0)</f>
        <v>0</v>
      </c>
      <c r="P2983" s="15">
        <f>IF([1]!Table_1[[#This Row],[연도]]=2017,1,0)</f>
        <v>0</v>
      </c>
      <c r="Q2983" s="15">
        <f>IF([1]!Table_1[[#This Row],[연도]]=2018,1,0)</f>
        <v>0</v>
      </c>
      <c r="R2983" s="15">
        <f>IF([1]!Table_1[[#This Row],[연도]]=2019,1,0)</f>
        <v>1</v>
      </c>
      <c r="S2983" s="15">
        <f>IF([1]!Table_1[[#This Row],[연도]]=2020,1,0)</f>
        <v>0</v>
      </c>
      <c r="T2983" s="15">
        <f>IF([1]!Table_1[[#This Row],[연도]]=2021,1,0)</f>
        <v>0</v>
      </c>
      <c r="U2983" s="15">
        <f>IF([1]!Table_1[[#This Row],[연도]]=2022,1,0)</f>
        <v>0</v>
      </c>
      <c r="V2983" s="15">
        <f>IF([1]!Table_1[[#This Row],[연도]]=2023,1,0)</f>
        <v>0</v>
      </c>
      <c r="W2983" s="12">
        <v>1.3</v>
      </c>
      <c r="X2983" s="10">
        <f>Y2983/1000000000000</f>
        <v>2.23E-2</v>
      </c>
      <c r="Y2983" s="15">
        <f>[1]!Table_1[[#This Row],[주가]]*[1]!Table_1[[#This Row],[기말주식수]]</f>
        <v>22300000000</v>
      </c>
      <c r="Z2983" s="14">
        <f>AA2983/10</f>
        <v>-1.6585088422115994</v>
      </c>
      <c r="AA2983" s="15">
        <f>[1]!Table_1[[#This Row],[시가총액]]/[1]!Table_1[[#This Row],[당기순이익(세후영업이익)]]</f>
        <v>-16.585088422115994</v>
      </c>
      <c r="AB2983" s="12">
        <v>234967000</v>
      </c>
    </row>
    <row r="2984" spans="1:28" ht="19.2">
      <c r="A2984" s="10">
        <v>2983</v>
      </c>
      <c r="B2984" s="10">
        <v>24940</v>
      </c>
      <c r="C2984" s="11" t="s">
        <v>464</v>
      </c>
      <c r="D2984" s="11" t="s">
        <v>20</v>
      </c>
      <c r="E2984" s="10">
        <v>2020</v>
      </c>
      <c r="F2984" s="10">
        <v>9.6259999999999994</v>
      </c>
      <c r="G2984" s="14">
        <f>([1]!Table_1[[#This Row],[총자산]]-[1]!Table_1[[#This Row],[장부가치 자기자본]]+[1]!Table_1[[#This Row],[시가총액]])/[1]!Table_1[[#This Row],[총자산]]</f>
        <v>0.99599942030652511</v>
      </c>
      <c r="H2984" s="14">
        <f>I2984/100000000000</f>
        <v>5.0376953800000002E-3</v>
      </c>
      <c r="I2984" s="10">
        <v>503769538</v>
      </c>
      <c r="J2984" s="10">
        <v>-6.32</v>
      </c>
      <c r="K2984" s="10">
        <f>L2984/1000000000000</f>
        <v>5.7693667086000003E-2</v>
      </c>
      <c r="L2984" s="10">
        <v>57693667086</v>
      </c>
      <c r="M2984" s="10">
        <v>2.08</v>
      </c>
      <c r="N2984" s="10">
        <v>1</v>
      </c>
      <c r="O2984" s="14">
        <f>IF([1]!Table_1[[#This Row],[연도]]=2016,1,0)</f>
        <v>0</v>
      </c>
      <c r="P2984" s="14">
        <f>IF([1]!Table_1[[#This Row],[연도]]=2017,1,0)</f>
        <v>0</v>
      </c>
      <c r="Q2984" s="14">
        <f>IF([1]!Table_1[[#This Row],[연도]]=2018,1,0)</f>
        <v>0</v>
      </c>
      <c r="R2984" s="14">
        <f>IF([1]!Table_1[[#This Row],[연도]]=2019,1,0)</f>
        <v>0</v>
      </c>
      <c r="S2984" s="14">
        <f>IF([1]!Table_1[[#This Row],[연도]]=2020,1,0)</f>
        <v>1</v>
      </c>
      <c r="T2984" s="14">
        <f>IF([1]!Table_1[[#This Row],[연도]]=2021,1,0)</f>
        <v>0</v>
      </c>
      <c r="U2984" s="14">
        <f>IF([1]!Table_1[[#This Row],[연도]]=2022,1,0)</f>
        <v>0</v>
      </c>
      <c r="V2984" s="14">
        <f>IF([1]!Table_1[[#This Row],[연도]]=2023,1,0)</f>
        <v>0</v>
      </c>
      <c r="W2984" s="10">
        <v>0.99</v>
      </c>
      <c r="X2984" s="10">
        <f>Y2984/1000000000000</f>
        <v>3.9350000000000003E-2</v>
      </c>
      <c r="Y2984" s="14">
        <f>[1]!Table_1[[#This Row],[주가]]*[1]!Table_1[[#This Row],[기말주식수]]</f>
        <v>39350000000</v>
      </c>
      <c r="Z2984" s="14">
        <f>AA2984/10</f>
        <v>7.8111114372302524</v>
      </c>
      <c r="AA2984" s="14">
        <f>[1]!Table_1[[#This Row],[시가총액]]/[1]!Table_1[[#This Row],[당기순이익(세후영업이익)]]</f>
        <v>78.111114372302524</v>
      </c>
      <c r="AB2984" s="10">
        <v>222467000</v>
      </c>
    </row>
    <row r="2985" spans="1:28" ht="19.2">
      <c r="A2985" s="12">
        <v>2984</v>
      </c>
      <c r="B2985" s="12">
        <v>24940</v>
      </c>
      <c r="C2985" s="13" t="s">
        <v>464</v>
      </c>
      <c r="D2985" s="13" t="s">
        <v>20</v>
      </c>
      <c r="E2985" s="12">
        <v>2021</v>
      </c>
      <c r="F2985" s="12">
        <v>11.146000000000001</v>
      </c>
      <c r="G2985" s="15">
        <f>([1]!Table_1[[#This Row],[총자산]]-[1]!Table_1[[#This Row],[장부가치 자기자본]]+[1]!Table_1[[#This Row],[시가총액]])/[1]!Table_1[[#This Row],[총자산]]</f>
        <v>1.080339071999624</v>
      </c>
      <c r="H2985" s="14">
        <f>I2985/100000000000</f>
        <v>2.2962846459999998E-2</v>
      </c>
      <c r="I2985" s="12">
        <v>2296284646</v>
      </c>
      <c r="J2985" s="12">
        <v>9.93</v>
      </c>
      <c r="K2985" s="10">
        <f>L2985/1000000000000</f>
        <v>5.8410347708E-2</v>
      </c>
      <c r="L2985" s="12">
        <v>58410347708</v>
      </c>
      <c r="M2985" s="12">
        <v>2.36</v>
      </c>
      <c r="N2985" s="12">
        <v>1</v>
      </c>
      <c r="O2985" s="15">
        <f>IF([1]!Table_1[[#This Row],[연도]]=2016,1,0)</f>
        <v>0</v>
      </c>
      <c r="P2985" s="15">
        <f>IF([1]!Table_1[[#This Row],[연도]]=2017,1,0)</f>
        <v>0</v>
      </c>
      <c r="Q2985" s="15">
        <f>IF([1]!Table_1[[#This Row],[연도]]=2018,1,0)</f>
        <v>0</v>
      </c>
      <c r="R2985" s="15">
        <f>IF([1]!Table_1[[#This Row],[연도]]=2019,1,0)</f>
        <v>0</v>
      </c>
      <c r="S2985" s="15">
        <f>IF([1]!Table_1[[#This Row],[연도]]=2020,1,0)</f>
        <v>0</v>
      </c>
      <c r="T2985" s="15">
        <f>IF([1]!Table_1[[#This Row],[연도]]=2021,1,0)</f>
        <v>1</v>
      </c>
      <c r="U2985" s="15">
        <f>IF([1]!Table_1[[#This Row],[연도]]=2022,1,0)</f>
        <v>0</v>
      </c>
      <c r="V2985" s="15">
        <f>IF([1]!Table_1[[#This Row],[연도]]=2023,1,0)</f>
        <v>0</v>
      </c>
      <c r="W2985" s="12">
        <v>0.87</v>
      </c>
      <c r="X2985" s="10">
        <f>Y2985/1000000000000</f>
        <v>4.9050000000000003E-2</v>
      </c>
      <c r="Y2985" s="15">
        <f>[1]!Table_1[[#This Row],[주가]]*[1]!Table_1[[#This Row],[기말주식수]]</f>
        <v>49050000000</v>
      </c>
      <c r="Z2985" s="14">
        <f>AA2985/10</f>
        <v>2.1360592244277017</v>
      </c>
      <c r="AA2985" s="15">
        <f>[1]!Table_1[[#This Row],[시가총액]]/[1]!Table_1[[#This Row],[당기순이익(세후영업이익)]]</f>
        <v>21.360592244277019</v>
      </c>
      <c r="AB2985" s="12">
        <v>234967000</v>
      </c>
    </row>
    <row r="2986" spans="1:28" ht="19.2">
      <c r="A2986" s="10">
        <v>2985</v>
      </c>
      <c r="B2986" s="10">
        <v>24940</v>
      </c>
      <c r="C2986" s="11" t="s">
        <v>464</v>
      </c>
      <c r="D2986" s="11" t="s">
        <v>20</v>
      </c>
      <c r="E2986" s="10">
        <v>2022</v>
      </c>
      <c r="F2986" s="10">
        <v>13.244999999999999</v>
      </c>
      <c r="G2986" s="14">
        <f>([1]!Table_1[[#This Row],[총자산]]-[1]!Table_1[[#This Row],[장부가치 자기자본]]+[1]!Table_1[[#This Row],[시가총액]])/[1]!Table_1[[#This Row],[총자산]]</f>
        <v>1.6307899644408568</v>
      </c>
      <c r="H2986" s="14">
        <f>I2986/100000000000</f>
        <v>1.40169167E-2</v>
      </c>
      <c r="I2986" s="10">
        <v>1401691670</v>
      </c>
      <c r="J2986" s="10">
        <v>0.82</v>
      </c>
      <c r="K2986" s="10">
        <f>L2986/1000000000000</f>
        <v>5.7639296614000003E-2</v>
      </c>
      <c r="L2986" s="10">
        <v>57639296614</v>
      </c>
      <c r="M2986" s="10">
        <v>2.37</v>
      </c>
      <c r="N2986" s="10">
        <v>1</v>
      </c>
      <c r="O2986" s="14">
        <f>IF([1]!Table_1[[#This Row],[연도]]=2016,1,0)</f>
        <v>0</v>
      </c>
      <c r="P2986" s="14">
        <f>IF([1]!Table_1[[#This Row],[연도]]=2017,1,0)</f>
        <v>0</v>
      </c>
      <c r="Q2986" s="14">
        <f>IF([1]!Table_1[[#This Row],[연도]]=2018,1,0)</f>
        <v>0</v>
      </c>
      <c r="R2986" s="14">
        <f>IF([1]!Table_1[[#This Row],[연도]]=2019,1,0)</f>
        <v>0</v>
      </c>
      <c r="S2986" s="14">
        <f>IF([1]!Table_1[[#This Row],[연도]]=2020,1,0)</f>
        <v>0</v>
      </c>
      <c r="T2986" s="14">
        <f>IF([1]!Table_1[[#This Row],[연도]]=2021,1,0)</f>
        <v>0</v>
      </c>
      <c r="U2986" s="14">
        <f>IF([1]!Table_1[[#This Row],[연도]]=2022,1,0)</f>
        <v>1</v>
      </c>
      <c r="V2986" s="14">
        <f>IF([1]!Table_1[[#This Row],[연도]]=2023,1,0)</f>
        <v>0</v>
      </c>
      <c r="W2986" s="10">
        <v>0.81</v>
      </c>
      <c r="X2986" s="10">
        <f>Y2986/1000000000000</f>
        <v>8.0600000000000005E-2</v>
      </c>
      <c r="Y2986" s="14">
        <f>[1]!Table_1[[#This Row],[주가]]*[1]!Table_1[[#This Row],[기말주식수]]</f>
        <v>80600000000</v>
      </c>
      <c r="Z2986" s="14">
        <f>AA2986/10</f>
        <v>5.7501946915329816</v>
      </c>
      <c r="AA2986" s="14">
        <f>[1]!Table_1[[#This Row],[시가총액]]/[1]!Table_1[[#This Row],[당기순이익(세후영업이익)]]</f>
        <v>57.501946915329818</v>
      </c>
      <c r="AB2986" s="10">
        <v>234967000</v>
      </c>
    </row>
    <row r="2987" spans="1:28" ht="19.2">
      <c r="A2987" s="12">
        <v>2986</v>
      </c>
      <c r="B2987" s="12">
        <v>24940</v>
      </c>
      <c r="C2987" s="13" t="s">
        <v>464</v>
      </c>
      <c r="D2987" s="13" t="s">
        <v>20</v>
      </c>
      <c r="E2987" s="12">
        <v>2023</v>
      </c>
      <c r="F2987" s="12">
        <v>15.166</v>
      </c>
      <c r="G2987" s="15">
        <f>([1]!Table_1[[#This Row],[총자산]]-[1]!Table_1[[#This Row],[장부가치 자기자본]]+[1]!Table_1[[#This Row],[시가총액]])/[1]!Table_1[[#This Row],[총자산]]</f>
        <v>1.7357614091250884</v>
      </c>
      <c r="H2987" s="14">
        <f>I2987/100000000000</f>
        <v>2.0911648210000001E-2</v>
      </c>
      <c r="I2987" s="12">
        <v>2091164821</v>
      </c>
      <c r="J2987" s="12">
        <v>1.78</v>
      </c>
      <c r="K2987" s="10">
        <f>L2987/1000000000000</f>
        <v>5.7230803245000003E-2</v>
      </c>
      <c r="L2987" s="12">
        <v>57230803245</v>
      </c>
      <c r="M2987" s="12">
        <v>2.61</v>
      </c>
      <c r="N2987" s="12">
        <v>1</v>
      </c>
      <c r="O2987" s="15">
        <f>IF([1]!Table_1[[#This Row],[연도]]=2016,1,0)</f>
        <v>0</v>
      </c>
      <c r="P2987" s="15">
        <f>IF([1]!Table_1[[#This Row],[연도]]=2017,1,0)</f>
        <v>0</v>
      </c>
      <c r="Q2987" s="15">
        <f>IF([1]!Table_1[[#This Row],[연도]]=2018,1,0)</f>
        <v>0</v>
      </c>
      <c r="R2987" s="15">
        <f>IF([1]!Table_1[[#This Row],[연도]]=2019,1,0)</f>
        <v>0</v>
      </c>
      <c r="S2987" s="15">
        <f>IF([1]!Table_1[[#This Row],[연도]]=2020,1,0)</f>
        <v>0</v>
      </c>
      <c r="T2987" s="15">
        <f>IF([1]!Table_1[[#This Row],[연도]]=2021,1,0)</f>
        <v>0</v>
      </c>
      <c r="U2987" s="15">
        <f>IF([1]!Table_1[[#This Row],[연도]]=2022,1,0)</f>
        <v>0</v>
      </c>
      <c r="V2987" s="15">
        <f>IF([1]!Table_1[[#This Row],[연도]]=2023,1,0)</f>
        <v>1</v>
      </c>
      <c r="W2987" s="12">
        <v>0.63</v>
      </c>
      <c r="X2987" s="10">
        <f>Y2987/1000000000000</f>
        <v>8.8800000000000004E-2</v>
      </c>
      <c r="Y2987" s="15">
        <f>[1]!Table_1[[#This Row],[주가]]*[1]!Table_1[[#This Row],[기말주식수]]</f>
        <v>88800000000</v>
      </c>
      <c r="Z2987" s="14">
        <f>AA2987/10</f>
        <v>4.2464371582884421</v>
      </c>
      <c r="AA2987" s="15">
        <f>[1]!Table_1[[#This Row],[시가총액]]/[1]!Table_1[[#This Row],[당기순이익(세후영업이익)]]</f>
        <v>42.464371582884425</v>
      </c>
      <c r="AB2987" s="12">
        <v>328953800</v>
      </c>
    </row>
    <row r="2988" spans="1:28" ht="19.2">
      <c r="A2988" s="10">
        <v>2987</v>
      </c>
      <c r="B2988" s="10">
        <v>24950</v>
      </c>
      <c r="C2988" s="11" t="s">
        <v>465</v>
      </c>
      <c r="D2988" s="11" t="s">
        <v>20</v>
      </c>
      <c r="E2988" s="10">
        <v>2016</v>
      </c>
      <c r="F2988" s="10">
        <v>37.350999999999999</v>
      </c>
      <c r="G2988" s="14">
        <f>([1]!Table_1[[#This Row],[총자산]]-[1]!Table_1[[#This Row],[장부가치 자기자본]]+[1]!Table_1[[#This Row],[시가총액]])/[1]!Table_1[[#This Row],[총자산]]</f>
        <v>1.4089882887970011</v>
      </c>
      <c r="H2988" s="14">
        <f>I2988/100000000000</f>
        <v>5.7922361999999998E-2</v>
      </c>
      <c r="I2988" s="10">
        <v>5792236200</v>
      </c>
      <c r="J2988" s="10">
        <v>24.27</v>
      </c>
      <c r="K2988" s="10">
        <f>L2988/1000000000000</f>
        <v>0.142772045569</v>
      </c>
      <c r="L2988" s="10">
        <v>142772045569</v>
      </c>
      <c r="M2988" s="10">
        <v>5.48</v>
      </c>
      <c r="N2988" s="10">
        <v>1</v>
      </c>
      <c r="O2988" s="14">
        <f>IF([1]!Table_1[[#This Row],[연도]]=2016,1,0)</f>
        <v>1</v>
      </c>
      <c r="P2988" s="14">
        <f>IF([1]!Table_1[[#This Row],[연도]]=2017,1,0)</f>
        <v>0</v>
      </c>
      <c r="Q2988" s="14">
        <f>IF([1]!Table_1[[#This Row],[연도]]=2018,1,0)</f>
        <v>0</v>
      </c>
      <c r="R2988" s="14">
        <f>IF([1]!Table_1[[#This Row],[연도]]=2019,1,0)</f>
        <v>0</v>
      </c>
      <c r="S2988" s="14">
        <f>IF([1]!Table_1[[#This Row],[연도]]=2020,1,0)</f>
        <v>0</v>
      </c>
      <c r="T2988" s="14">
        <f>IF([1]!Table_1[[#This Row],[연도]]=2021,1,0)</f>
        <v>0</v>
      </c>
      <c r="U2988" s="14">
        <f>IF([1]!Table_1[[#This Row],[연도]]=2022,1,0)</f>
        <v>0</v>
      </c>
      <c r="V2988" s="14">
        <f>IF([1]!Table_1[[#This Row],[연도]]=2023,1,0)</f>
        <v>0</v>
      </c>
      <c r="W2988" s="10">
        <v>0.47</v>
      </c>
      <c r="X2988" s="10">
        <f>Y2988/1000000000000</f>
        <v>0.16923810675000001</v>
      </c>
      <c r="Y2988" s="14">
        <f>[1]!Table_1[[#This Row],[주가]]*[1]!Table_1[[#This Row],[기말주식수]]</f>
        <v>169238106750</v>
      </c>
      <c r="Z2988" s="14">
        <f>AA2988/10</f>
        <v>2.9218094861186774</v>
      </c>
      <c r="AA2988" s="14">
        <f>[1]!Table_1[[#This Row],[시가총액]]/[1]!Table_1[[#This Row],[당기순이익(세후영업이익)]]</f>
        <v>29.218094861186774</v>
      </c>
      <c r="AB2988" s="10">
        <v>2414715400</v>
      </c>
    </row>
    <row r="2989" spans="1:28" ht="19.2">
      <c r="A2989" s="12">
        <v>2988</v>
      </c>
      <c r="B2989" s="12">
        <v>24950</v>
      </c>
      <c r="C2989" s="13" t="s">
        <v>465</v>
      </c>
      <c r="D2989" s="13" t="s">
        <v>20</v>
      </c>
      <c r="E2989" s="12">
        <v>2017</v>
      </c>
      <c r="F2989" s="12">
        <v>36.137999999999998</v>
      </c>
      <c r="G2989" s="15">
        <f>([1]!Table_1[[#This Row],[총자산]]-[1]!Table_1[[#This Row],[장부가치 자기자본]]+[1]!Table_1[[#This Row],[시가총액]])/[1]!Table_1[[#This Row],[총자산]]</f>
        <v>1.0987276191200483</v>
      </c>
      <c r="H2989" s="14">
        <f>I2989/100000000000</f>
        <v>2.5390188700000001E-3</v>
      </c>
      <c r="I2989" s="12">
        <v>253901887</v>
      </c>
      <c r="J2989" s="12">
        <v>3.96</v>
      </c>
      <c r="K2989" s="10">
        <f>L2989/1000000000000</f>
        <v>0.111058055985</v>
      </c>
      <c r="L2989" s="12">
        <v>111058055985</v>
      </c>
      <c r="M2989" s="12">
        <v>5.9</v>
      </c>
      <c r="N2989" s="12">
        <v>1</v>
      </c>
      <c r="O2989" s="15">
        <f>IF([1]!Table_1[[#This Row],[연도]]=2016,1,0)</f>
        <v>0</v>
      </c>
      <c r="P2989" s="15">
        <f>IF([1]!Table_1[[#This Row],[연도]]=2017,1,0)</f>
        <v>1</v>
      </c>
      <c r="Q2989" s="15">
        <f>IF([1]!Table_1[[#This Row],[연도]]=2018,1,0)</f>
        <v>0</v>
      </c>
      <c r="R2989" s="15">
        <f>IF([1]!Table_1[[#This Row],[연도]]=2019,1,0)</f>
        <v>0</v>
      </c>
      <c r="S2989" s="15">
        <f>IF([1]!Table_1[[#This Row],[연도]]=2020,1,0)</f>
        <v>0</v>
      </c>
      <c r="T2989" s="15">
        <f>IF([1]!Table_1[[#This Row],[연도]]=2021,1,0)</f>
        <v>0</v>
      </c>
      <c r="U2989" s="15">
        <f>IF([1]!Table_1[[#This Row],[연도]]=2022,1,0)</f>
        <v>0</v>
      </c>
      <c r="V2989" s="15">
        <f>IF([1]!Table_1[[#This Row],[연도]]=2023,1,0)</f>
        <v>0</v>
      </c>
      <c r="W2989" s="12">
        <v>0.22</v>
      </c>
      <c r="X2989" s="10">
        <f>Y2989/1000000000000</f>
        <v>0.12052407916000001</v>
      </c>
      <c r="Y2989" s="15">
        <f>[1]!Table_1[[#This Row],[주가]]*[1]!Table_1[[#This Row],[기말주식수]]</f>
        <v>120524079160</v>
      </c>
      <c r="Z2989" s="14">
        <f>AA2989/10</f>
        <v>47.468760702830068</v>
      </c>
      <c r="AA2989" s="15">
        <f>[1]!Table_1[[#This Row],[시가총액]]/[1]!Table_1[[#This Row],[당기순이익(세후영업이익)]]</f>
        <v>474.68760702830065</v>
      </c>
      <c r="AB2989" s="12">
        <v>1207357700</v>
      </c>
    </row>
    <row r="2990" spans="1:28" ht="19.2">
      <c r="A2990" s="10">
        <v>2989</v>
      </c>
      <c r="B2990" s="10">
        <v>24950</v>
      </c>
      <c r="C2990" s="11" t="s">
        <v>465</v>
      </c>
      <c r="D2990" s="11" t="s">
        <v>20</v>
      </c>
      <c r="E2990" s="10">
        <v>2020</v>
      </c>
      <c r="F2990" s="10">
        <v>18.353000000000002</v>
      </c>
      <c r="G2990" s="14">
        <f>([1]!Table_1[[#This Row],[총자산]]-[1]!Table_1[[#This Row],[장부가치 자기자본]]+[1]!Table_1[[#This Row],[시가총액]])/[1]!Table_1[[#This Row],[총자산]]</f>
        <v>1.2041704828249458</v>
      </c>
      <c r="H2990" s="14">
        <f>I2990/100000000000</f>
        <v>0.10903084302</v>
      </c>
      <c r="I2990" s="10">
        <v>10903084302</v>
      </c>
      <c r="J2990" s="10">
        <v>-13.52</v>
      </c>
      <c r="K2990" s="10">
        <f>L2990/1000000000000</f>
        <v>0.120849937238</v>
      </c>
      <c r="L2990" s="10">
        <v>120849937238</v>
      </c>
      <c r="M2990" s="10">
        <v>12.05</v>
      </c>
      <c r="N2990" s="10">
        <v>1</v>
      </c>
      <c r="O2990" s="14">
        <f>IF([1]!Table_1[[#This Row],[연도]]=2016,1,0)</f>
        <v>0</v>
      </c>
      <c r="P2990" s="14">
        <f>IF([1]!Table_1[[#This Row],[연도]]=2017,1,0)</f>
        <v>0</v>
      </c>
      <c r="Q2990" s="14">
        <f>IF([1]!Table_1[[#This Row],[연도]]=2018,1,0)</f>
        <v>0</v>
      </c>
      <c r="R2990" s="14">
        <f>IF([1]!Table_1[[#This Row],[연도]]=2019,1,0)</f>
        <v>0</v>
      </c>
      <c r="S2990" s="14">
        <f>IF([1]!Table_1[[#This Row],[연도]]=2020,1,0)</f>
        <v>1</v>
      </c>
      <c r="T2990" s="14">
        <f>IF([1]!Table_1[[#This Row],[연도]]=2021,1,0)</f>
        <v>0</v>
      </c>
      <c r="U2990" s="14">
        <f>IF([1]!Table_1[[#This Row],[연도]]=2022,1,0)</f>
        <v>0</v>
      </c>
      <c r="V2990" s="14">
        <f>IF([1]!Table_1[[#This Row],[연도]]=2023,1,0)</f>
        <v>0</v>
      </c>
      <c r="W2990" s="10">
        <v>0.18</v>
      </c>
      <c r="X2990" s="10">
        <f>Y2990/1000000000000</f>
        <v>0.11932945723000001</v>
      </c>
      <c r="Y2990" s="14">
        <f>[1]!Table_1[[#This Row],[주가]]*[1]!Table_1[[#This Row],[기말주식수]]</f>
        <v>119329457230</v>
      </c>
      <c r="Z2990" s="14">
        <f>AA2990/10</f>
        <v>1.0944559715832967</v>
      </c>
      <c r="AA2990" s="14">
        <f>[1]!Table_1[[#This Row],[시가총액]]/[1]!Table_1[[#This Row],[당기순이익(세후영업이익)]]</f>
        <v>10.944559715832966</v>
      </c>
      <c r="AB2990" s="10">
        <v>2414715400</v>
      </c>
    </row>
    <row r="2991" spans="1:28" ht="19.2">
      <c r="A2991" s="12">
        <v>2990</v>
      </c>
      <c r="B2991" s="12">
        <v>24950</v>
      </c>
      <c r="C2991" s="13" t="s">
        <v>465</v>
      </c>
      <c r="D2991" s="13" t="s">
        <v>20</v>
      </c>
      <c r="E2991" s="12">
        <v>2021</v>
      </c>
      <c r="F2991" s="12">
        <v>41.676000000000002</v>
      </c>
      <c r="G2991" s="15">
        <f>([1]!Table_1[[#This Row],[총자산]]-[1]!Table_1[[#This Row],[장부가치 자기자본]]+[1]!Table_1[[#This Row],[시가총액]])/[1]!Table_1[[#This Row],[총자산]]</f>
        <v>1.3555470013677693</v>
      </c>
      <c r="H2991" s="14">
        <f>I2991/100000000000</f>
        <v>0.10845931913</v>
      </c>
      <c r="I2991" s="12">
        <v>10845931913</v>
      </c>
      <c r="J2991" s="12">
        <v>-3.17</v>
      </c>
      <c r="K2991" s="10">
        <f>L2991/1000000000000</f>
        <v>0.12726843196000001</v>
      </c>
      <c r="L2991" s="12">
        <v>127268431960</v>
      </c>
      <c r="M2991" s="12">
        <v>12.89</v>
      </c>
      <c r="N2991" s="12">
        <v>1</v>
      </c>
      <c r="O2991" s="15">
        <f>IF([1]!Table_1[[#This Row],[연도]]=2016,1,0)</f>
        <v>0</v>
      </c>
      <c r="P2991" s="15">
        <f>IF([1]!Table_1[[#This Row],[연도]]=2017,1,0)</f>
        <v>0</v>
      </c>
      <c r="Q2991" s="15">
        <f>IF([1]!Table_1[[#This Row],[연도]]=2018,1,0)</f>
        <v>0</v>
      </c>
      <c r="R2991" s="15">
        <f>IF([1]!Table_1[[#This Row],[연도]]=2019,1,0)</f>
        <v>0</v>
      </c>
      <c r="S2991" s="15">
        <f>IF([1]!Table_1[[#This Row],[연도]]=2020,1,0)</f>
        <v>0</v>
      </c>
      <c r="T2991" s="15">
        <f>IF([1]!Table_1[[#This Row],[연도]]=2021,1,0)</f>
        <v>1</v>
      </c>
      <c r="U2991" s="15">
        <f>IF([1]!Table_1[[#This Row],[연도]]=2022,1,0)</f>
        <v>0</v>
      </c>
      <c r="V2991" s="15">
        <f>IF([1]!Table_1[[#This Row],[연도]]=2023,1,0)</f>
        <v>0</v>
      </c>
      <c r="W2991" s="12">
        <v>0.36</v>
      </c>
      <c r="X2991" s="10">
        <f>Y2991/1000000000000</f>
        <v>0.14269095274999999</v>
      </c>
      <c r="Y2991" s="15">
        <f>[1]!Table_1[[#This Row],[주가]]*[1]!Table_1[[#This Row],[기말주식수]]</f>
        <v>142690952750</v>
      </c>
      <c r="Z2991" s="14">
        <f>AA2991/10</f>
        <v>1.3156172645613766</v>
      </c>
      <c r="AA2991" s="15">
        <f>[1]!Table_1[[#This Row],[시가총액]]/[1]!Table_1[[#This Row],[당기순이익(세후영업이익)]]</f>
        <v>13.156172645613767</v>
      </c>
      <c r="AB2991" s="12">
        <v>1815400200</v>
      </c>
    </row>
    <row r="2992" spans="1:28" ht="19.2">
      <c r="A2992" s="10">
        <v>2991</v>
      </c>
      <c r="B2992" s="10">
        <v>25000</v>
      </c>
      <c r="C2992" s="11" t="s">
        <v>466</v>
      </c>
      <c r="D2992" s="11" t="s">
        <v>6</v>
      </c>
      <c r="E2992" s="10">
        <v>2016</v>
      </c>
      <c r="F2992" s="10">
        <v>28.42</v>
      </c>
      <c r="G2992" s="14">
        <f>([1]!Table_1[[#This Row],[총자산]]-[1]!Table_1[[#This Row],[장부가치 자기자본]]+[1]!Table_1[[#This Row],[시가총액]])/[1]!Table_1[[#This Row],[총자산]]</f>
        <v>0.73209991715676836</v>
      </c>
      <c r="H2992" s="14">
        <f>I2992/100000000000</f>
        <v>0.44285686949000003</v>
      </c>
      <c r="I2992" s="10">
        <v>44285686949</v>
      </c>
      <c r="J2992" s="10">
        <v>4.8</v>
      </c>
      <c r="K2992" s="10">
        <f>L2992/1000000000000</f>
        <v>0.64736193226600003</v>
      </c>
      <c r="L2992" s="10">
        <v>647361932266</v>
      </c>
      <c r="M2992" s="10">
        <v>0.2</v>
      </c>
      <c r="N2992" s="10">
        <v>2</v>
      </c>
      <c r="O2992" s="14">
        <f>IF([1]!Table_1[[#This Row],[연도]]=2016,1,0)</f>
        <v>1</v>
      </c>
      <c r="P2992" s="14">
        <f>IF([1]!Table_1[[#This Row],[연도]]=2017,1,0)</f>
        <v>0</v>
      </c>
      <c r="Q2992" s="14">
        <f>IF([1]!Table_1[[#This Row],[연도]]=2018,1,0)</f>
        <v>0</v>
      </c>
      <c r="R2992" s="14">
        <f>IF([1]!Table_1[[#This Row],[연도]]=2019,1,0)</f>
        <v>0</v>
      </c>
      <c r="S2992" s="14">
        <f>IF([1]!Table_1[[#This Row],[연도]]=2020,1,0)</f>
        <v>0</v>
      </c>
      <c r="T2992" s="14">
        <f>IF([1]!Table_1[[#This Row],[연도]]=2021,1,0)</f>
        <v>0</v>
      </c>
      <c r="U2992" s="14">
        <f>IF([1]!Table_1[[#This Row],[연도]]=2022,1,0)</f>
        <v>0</v>
      </c>
      <c r="V2992" s="14">
        <f>IF([1]!Table_1[[#This Row],[연도]]=2023,1,0)</f>
        <v>0</v>
      </c>
      <c r="W2992" s="10">
        <v>1.1399999999999999</v>
      </c>
      <c r="X2992" s="10">
        <f>Y2992/1000000000000</f>
        <v>0.28749599999999997</v>
      </c>
      <c r="Y2992" s="14">
        <f>[1]!Table_1[[#This Row],[주가]]*[1]!Table_1[[#This Row],[기말주식수]]</f>
        <v>287496000000</v>
      </c>
      <c r="Z2992" s="14">
        <f>AA2992/10</f>
        <v>0.64918491685831659</v>
      </c>
      <c r="AA2992" s="14">
        <f>[1]!Table_1[[#This Row],[시가총액]]/[1]!Table_1[[#This Row],[당기순이익(세후영업이익)]]</f>
        <v>6.4918491685831654</v>
      </c>
      <c r="AB2992" s="10">
        <v>9680000000</v>
      </c>
    </row>
    <row r="2993" spans="1:28" ht="19.2">
      <c r="A2993" s="12">
        <v>2992</v>
      </c>
      <c r="B2993" s="12">
        <v>25000</v>
      </c>
      <c r="C2993" s="13" t="s">
        <v>466</v>
      </c>
      <c r="D2993" s="13" t="s">
        <v>6</v>
      </c>
      <c r="E2993" s="12">
        <v>2017</v>
      </c>
      <c r="F2993" s="12">
        <v>35.073</v>
      </c>
      <c r="G2993" s="15">
        <f>([1]!Table_1[[#This Row],[총자산]]-[1]!Table_1[[#This Row],[장부가치 자기자본]]+[1]!Table_1[[#This Row],[시가총액]])/[1]!Table_1[[#This Row],[총자산]]</f>
        <v>0.80934968962356246</v>
      </c>
      <c r="H2993" s="14">
        <f>I2993/100000000000</f>
        <v>0.29975307922</v>
      </c>
      <c r="I2993" s="12">
        <v>29975307922</v>
      </c>
      <c r="J2993" s="12">
        <v>3.04</v>
      </c>
      <c r="K2993" s="10">
        <f>L2993/1000000000000</f>
        <v>0.70367690191599996</v>
      </c>
      <c r="L2993" s="12">
        <v>703676901916</v>
      </c>
      <c r="M2993" s="12">
        <v>1.42</v>
      </c>
      <c r="N2993" s="12">
        <v>2</v>
      </c>
      <c r="O2993" s="15">
        <f>IF([1]!Table_1[[#This Row],[연도]]=2016,1,0)</f>
        <v>0</v>
      </c>
      <c r="P2993" s="15">
        <f>IF([1]!Table_1[[#This Row],[연도]]=2017,1,0)</f>
        <v>1</v>
      </c>
      <c r="Q2993" s="15">
        <f>IF([1]!Table_1[[#This Row],[연도]]=2018,1,0)</f>
        <v>0</v>
      </c>
      <c r="R2993" s="15">
        <f>IF([1]!Table_1[[#This Row],[연도]]=2019,1,0)</f>
        <v>0</v>
      </c>
      <c r="S2993" s="15">
        <f>IF([1]!Table_1[[#This Row],[연도]]=2020,1,0)</f>
        <v>0</v>
      </c>
      <c r="T2993" s="15">
        <f>IF([1]!Table_1[[#This Row],[연도]]=2021,1,0)</f>
        <v>0</v>
      </c>
      <c r="U2993" s="15">
        <f>IF([1]!Table_1[[#This Row],[연도]]=2022,1,0)</f>
        <v>0</v>
      </c>
      <c r="V2993" s="15">
        <f>IF([1]!Table_1[[#This Row],[연도]]=2023,1,0)</f>
        <v>0</v>
      </c>
      <c r="W2993" s="12">
        <v>1.4</v>
      </c>
      <c r="X2993" s="10">
        <f>Y2993/1000000000000</f>
        <v>0.33831600000000001</v>
      </c>
      <c r="Y2993" s="15">
        <f>[1]!Table_1[[#This Row],[주가]]*[1]!Table_1[[#This Row],[기말주식수]]</f>
        <v>338316000000</v>
      </c>
      <c r="Z2993" s="14">
        <f>AA2993/10</f>
        <v>1.1286489562687603</v>
      </c>
      <c r="AA2993" s="15">
        <f>[1]!Table_1[[#This Row],[시가총액]]/[1]!Table_1[[#This Row],[당기순이익(세후영업이익)]]</f>
        <v>11.286489562687603</v>
      </c>
      <c r="AB2993" s="12">
        <v>9510442000</v>
      </c>
    </row>
    <row r="2994" spans="1:28" ht="19.2">
      <c r="A2994" s="10">
        <v>2993</v>
      </c>
      <c r="B2994" s="10">
        <v>25000</v>
      </c>
      <c r="C2994" s="11" t="s">
        <v>466</v>
      </c>
      <c r="D2994" s="11" t="s">
        <v>6</v>
      </c>
      <c r="E2994" s="10">
        <v>2018</v>
      </c>
      <c r="F2994" s="10">
        <v>79.147999999999996</v>
      </c>
      <c r="G2994" s="14">
        <f>([1]!Table_1[[#This Row],[총자산]]-[1]!Table_1[[#This Row],[장부가치 자기자본]]+[1]!Table_1[[#This Row],[시가총액]])/[1]!Table_1[[#This Row],[총자산]]</f>
        <v>0.64497505501414609</v>
      </c>
      <c r="H2994" s="14">
        <f>I2994/100000000000</f>
        <v>0.23850343982</v>
      </c>
      <c r="I2994" s="10">
        <v>23850343982</v>
      </c>
      <c r="J2994" s="10">
        <v>-2.34</v>
      </c>
      <c r="K2994" s="10">
        <f>L2994/1000000000000</f>
        <v>0.76668196791599996</v>
      </c>
      <c r="L2994" s="10">
        <v>766681967916</v>
      </c>
      <c r="M2994" s="10">
        <v>1.81</v>
      </c>
      <c r="N2994" s="10">
        <v>2</v>
      </c>
      <c r="O2994" s="14">
        <f>IF([1]!Table_1[[#This Row],[연도]]=2016,1,0)</f>
        <v>0</v>
      </c>
      <c r="P2994" s="14">
        <f>IF([1]!Table_1[[#This Row],[연도]]=2017,1,0)</f>
        <v>0</v>
      </c>
      <c r="Q2994" s="14">
        <f>IF([1]!Table_1[[#This Row],[연도]]=2018,1,0)</f>
        <v>1</v>
      </c>
      <c r="R2994" s="14">
        <f>IF([1]!Table_1[[#This Row],[연도]]=2019,1,0)</f>
        <v>0</v>
      </c>
      <c r="S2994" s="14">
        <f>IF([1]!Table_1[[#This Row],[연도]]=2020,1,0)</f>
        <v>0</v>
      </c>
      <c r="T2994" s="14">
        <f>IF([1]!Table_1[[#This Row],[연도]]=2021,1,0)</f>
        <v>0</v>
      </c>
      <c r="U2994" s="14">
        <f>IF([1]!Table_1[[#This Row],[연도]]=2022,1,0)</f>
        <v>0</v>
      </c>
      <c r="V2994" s="14">
        <f>IF([1]!Table_1[[#This Row],[연도]]=2023,1,0)</f>
        <v>0</v>
      </c>
      <c r="W2994" s="10">
        <v>2.0299999999999998</v>
      </c>
      <c r="X2994" s="10">
        <f>Y2994/1000000000000</f>
        <v>0.25361600000000001</v>
      </c>
      <c r="Y2994" s="14">
        <f>[1]!Table_1[[#This Row],[주가]]*[1]!Table_1[[#This Row],[기말주식수]]</f>
        <v>253616000000</v>
      </c>
      <c r="Z2994" s="14">
        <f>AA2994/10</f>
        <v>1.0633641183179812</v>
      </c>
      <c r="AA2994" s="14">
        <f>[1]!Table_1[[#This Row],[시가총액]]/[1]!Table_1[[#This Row],[당기순이익(세후영업이익)]]</f>
        <v>10.633641183179812</v>
      </c>
      <c r="AB2994" s="10">
        <v>9510442000</v>
      </c>
    </row>
    <row r="2995" spans="1:28" ht="19.2">
      <c r="A2995" s="12">
        <v>2994</v>
      </c>
      <c r="B2995" s="12">
        <v>25000</v>
      </c>
      <c r="C2995" s="13" t="s">
        <v>466</v>
      </c>
      <c r="D2995" s="13" t="s">
        <v>6</v>
      </c>
      <c r="E2995" s="12">
        <v>2019</v>
      </c>
      <c r="F2995" s="12">
        <v>28.199000000000002</v>
      </c>
      <c r="G2995" s="15">
        <f>([1]!Table_1[[#This Row],[총자산]]-[1]!Table_1[[#This Row],[장부가치 자기자본]]+[1]!Table_1[[#This Row],[시가총액]])/[1]!Table_1[[#This Row],[총자산]]</f>
        <v>0.61523707118024795</v>
      </c>
      <c r="H2995" s="14">
        <f>I2995/100000000000</f>
        <v>0.48429544337000002</v>
      </c>
      <c r="I2995" s="12">
        <v>48429544337</v>
      </c>
      <c r="J2995" s="12">
        <v>0.49</v>
      </c>
      <c r="K2995" s="10">
        <f>L2995/1000000000000</f>
        <v>0.76571214195399995</v>
      </c>
      <c r="L2995" s="12">
        <v>765712141954</v>
      </c>
      <c r="M2995" s="12">
        <v>1.64</v>
      </c>
      <c r="N2995" s="12">
        <v>2</v>
      </c>
      <c r="O2995" s="15">
        <f>IF([1]!Table_1[[#This Row],[연도]]=2016,1,0)</f>
        <v>0</v>
      </c>
      <c r="P2995" s="15">
        <f>IF([1]!Table_1[[#This Row],[연도]]=2017,1,0)</f>
        <v>0</v>
      </c>
      <c r="Q2995" s="15">
        <f>IF([1]!Table_1[[#This Row],[연도]]=2018,1,0)</f>
        <v>0</v>
      </c>
      <c r="R2995" s="15">
        <f>IF([1]!Table_1[[#This Row],[연도]]=2019,1,0)</f>
        <v>1</v>
      </c>
      <c r="S2995" s="15">
        <f>IF([1]!Table_1[[#This Row],[연도]]=2020,1,0)</f>
        <v>0</v>
      </c>
      <c r="T2995" s="15">
        <f>IF([1]!Table_1[[#This Row],[연도]]=2021,1,0)</f>
        <v>0</v>
      </c>
      <c r="U2995" s="15">
        <f>IF([1]!Table_1[[#This Row],[연도]]=2022,1,0)</f>
        <v>0</v>
      </c>
      <c r="V2995" s="15">
        <f>IF([1]!Table_1[[#This Row],[연도]]=2023,1,0)</f>
        <v>0</v>
      </c>
      <c r="W2995" s="12">
        <v>1.96</v>
      </c>
      <c r="X2995" s="10">
        <f>Y2995/1000000000000</f>
        <v>0.26910400000000001</v>
      </c>
      <c r="Y2995" s="15">
        <f>[1]!Table_1[[#This Row],[주가]]*[1]!Table_1[[#This Row],[기말주식수]]</f>
        <v>269104000000</v>
      </c>
      <c r="Z2995" s="14">
        <f>AA2995/10</f>
        <v>0.55566081342294504</v>
      </c>
      <c r="AA2995" s="15">
        <f>[1]!Table_1[[#This Row],[시가총액]]/[1]!Table_1[[#This Row],[당기순이익(세후영업이익)]]</f>
        <v>5.5566081342294504</v>
      </c>
      <c r="AB2995" s="12">
        <v>11888052500</v>
      </c>
    </row>
    <row r="2996" spans="1:28" ht="19.2">
      <c r="A2996" s="10">
        <v>2995</v>
      </c>
      <c r="B2996" s="10">
        <v>25000</v>
      </c>
      <c r="C2996" s="11" t="s">
        <v>466</v>
      </c>
      <c r="D2996" s="11" t="s">
        <v>6</v>
      </c>
      <c r="E2996" s="10">
        <v>2020</v>
      </c>
      <c r="F2996" s="10">
        <v>20.300999999999998</v>
      </c>
      <c r="G2996" s="14">
        <f>([1]!Table_1[[#This Row],[총자산]]-[1]!Table_1[[#This Row],[장부가치 자기자본]]+[1]!Table_1[[#This Row],[시가총액]])/[1]!Table_1[[#This Row],[총자산]]</f>
        <v>0.57941386850165366</v>
      </c>
      <c r="H2996" s="14">
        <f>I2996/100000000000</f>
        <v>0.64118011387999996</v>
      </c>
      <c r="I2996" s="10">
        <v>64118011388</v>
      </c>
      <c r="J2996" s="10">
        <v>18.43</v>
      </c>
      <c r="K2996" s="10">
        <f>L2996/1000000000000</f>
        <v>0.74666232323100001</v>
      </c>
      <c r="L2996" s="10">
        <v>746662323231</v>
      </c>
      <c r="M2996" s="10">
        <v>2.16</v>
      </c>
      <c r="N2996" s="10">
        <v>2</v>
      </c>
      <c r="O2996" s="14">
        <f>IF([1]!Table_1[[#This Row],[연도]]=2016,1,0)</f>
        <v>0</v>
      </c>
      <c r="P2996" s="14">
        <f>IF([1]!Table_1[[#This Row],[연도]]=2017,1,0)</f>
        <v>0</v>
      </c>
      <c r="Q2996" s="14">
        <f>IF([1]!Table_1[[#This Row],[연도]]=2018,1,0)</f>
        <v>0</v>
      </c>
      <c r="R2996" s="14">
        <f>IF([1]!Table_1[[#This Row],[연도]]=2019,1,0)</f>
        <v>0</v>
      </c>
      <c r="S2996" s="14">
        <f>IF([1]!Table_1[[#This Row],[연도]]=2020,1,0)</f>
        <v>1</v>
      </c>
      <c r="T2996" s="14">
        <f>IF([1]!Table_1[[#This Row],[연도]]=2021,1,0)</f>
        <v>0</v>
      </c>
      <c r="U2996" s="14">
        <f>IF([1]!Table_1[[#This Row],[연도]]=2022,1,0)</f>
        <v>0</v>
      </c>
      <c r="V2996" s="14">
        <f>IF([1]!Table_1[[#This Row],[연도]]=2023,1,0)</f>
        <v>0</v>
      </c>
      <c r="W2996" s="10">
        <v>0.94</v>
      </c>
      <c r="X2996" s="10">
        <f>Y2996/1000000000000</f>
        <v>0.26571600000000001</v>
      </c>
      <c r="Y2996" s="14">
        <f>[1]!Table_1[[#This Row],[주가]]*[1]!Table_1[[#This Row],[기말주식수]]</f>
        <v>265716000000</v>
      </c>
      <c r="Z2996" s="14">
        <f>AA2996/10</f>
        <v>0.41441709474122906</v>
      </c>
      <c r="AA2996" s="14">
        <f>[1]!Table_1[[#This Row],[시가총액]]/[1]!Table_1[[#This Row],[당기순이익(세후영업이익)]]</f>
        <v>4.1441709474122908</v>
      </c>
      <c r="AB2996" s="10">
        <v>13076857750</v>
      </c>
    </row>
    <row r="2997" spans="1:28" ht="19.2">
      <c r="A2997" s="12">
        <v>2996</v>
      </c>
      <c r="B2997" s="12">
        <v>25000</v>
      </c>
      <c r="C2997" s="13" t="s">
        <v>466</v>
      </c>
      <c r="D2997" s="13" t="s">
        <v>6</v>
      </c>
      <c r="E2997" s="12">
        <v>2021</v>
      </c>
      <c r="F2997" s="12">
        <v>26.553000000000001</v>
      </c>
      <c r="G2997" s="15">
        <f>([1]!Table_1[[#This Row],[총자산]]-[1]!Table_1[[#This Row],[장부가치 자기자본]]+[1]!Table_1[[#This Row],[시가총액]])/[1]!Table_1[[#This Row],[총자산]]</f>
        <v>0.58998014197481197</v>
      </c>
      <c r="H2997" s="14">
        <f>I2997/100000000000</f>
        <v>0.44680350533000002</v>
      </c>
      <c r="I2997" s="12">
        <v>44680350533</v>
      </c>
      <c r="J2997" s="12">
        <v>22</v>
      </c>
      <c r="K2997" s="10">
        <f>L2997/1000000000000</f>
        <v>1.0207861007900001</v>
      </c>
      <c r="L2997" s="12">
        <v>1020786100790</v>
      </c>
      <c r="M2997" s="12">
        <v>2.16</v>
      </c>
      <c r="N2997" s="12">
        <v>2</v>
      </c>
      <c r="O2997" s="15">
        <f>IF([1]!Table_1[[#This Row],[연도]]=2016,1,0)</f>
        <v>0</v>
      </c>
      <c r="P2997" s="15">
        <f>IF([1]!Table_1[[#This Row],[연도]]=2017,1,0)</f>
        <v>0</v>
      </c>
      <c r="Q2997" s="15">
        <f>IF([1]!Table_1[[#This Row],[연도]]=2018,1,0)</f>
        <v>0</v>
      </c>
      <c r="R2997" s="15">
        <f>IF([1]!Table_1[[#This Row],[연도]]=2019,1,0)</f>
        <v>0</v>
      </c>
      <c r="S2997" s="15">
        <f>IF([1]!Table_1[[#This Row],[연도]]=2020,1,0)</f>
        <v>0</v>
      </c>
      <c r="T2997" s="15">
        <f>IF([1]!Table_1[[#This Row],[연도]]=2021,1,0)</f>
        <v>1</v>
      </c>
      <c r="U2997" s="15">
        <f>IF([1]!Table_1[[#This Row],[연도]]=2022,1,0)</f>
        <v>0</v>
      </c>
      <c r="V2997" s="15">
        <f>IF([1]!Table_1[[#This Row],[연도]]=2023,1,0)</f>
        <v>0</v>
      </c>
      <c r="W2997" s="12">
        <v>1.1000000000000001</v>
      </c>
      <c r="X2997" s="10">
        <f>Y2997/1000000000000</f>
        <v>0.25942399999999999</v>
      </c>
      <c r="Y2997" s="15">
        <f>[1]!Table_1[[#This Row],[주가]]*[1]!Table_1[[#This Row],[기말주식수]]</f>
        <v>259424000000</v>
      </c>
      <c r="Z2997" s="14">
        <f>AA2997/10</f>
        <v>0.58062212338373376</v>
      </c>
      <c r="AA2997" s="15">
        <f>[1]!Table_1[[#This Row],[시가총액]]/[1]!Table_1[[#This Row],[당기순이익(세후영업이익)]]</f>
        <v>5.8062212338373378</v>
      </c>
      <c r="AB2997" s="12">
        <v>13076857750</v>
      </c>
    </row>
    <row r="2998" spans="1:28" ht="19.2">
      <c r="A2998" s="10">
        <v>2997</v>
      </c>
      <c r="B2998" s="10">
        <v>25000</v>
      </c>
      <c r="C2998" s="11" t="s">
        <v>466</v>
      </c>
      <c r="D2998" s="11" t="s">
        <v>6</v>
      </c>
      <c r="E2998" s="10">
        <v>2022</v>
      </c>
      <c r="F2998" s="10">
        <v>44.225999999999999</v>
      </c>
      <c r="G2998" s="14">
        <f>([1]!Table_1[[#This Row],[총자산]]-[1]!Table_1[[#This Row],[장부가치 자기자본]]+[1]!Table_1[[#This Row],[시가총액]])/[1]!Table_1[[#This Row],[총자산]]</f>
        <v>0.55154938080116234</v>
      </c>
      <c r="H2998" s="14">
        <f>I2998/100000000000</f>
        <v>0.46513085396999998</v>
      </c>
      <c r="I2998" s="10">
        <v>46513085397</v>
      </c>
      <c r="J2998" s="10">
        <v>-0.05</v>
      </c>
      <c r="K2998" s="10">
        <f>L2998/1000000000000</f>
        <v>0.98357955866900004</v>
      </c>
      <c r="L2998" s="10">
        <v>983579558669</v>
      </c>
      <c r="M2998" s="10">
        <v>2.11</v>
      </c>
      <c r="N2998" s="10">
        <v>2</v>
      </c>
      <c r="O2998" s="14">
        <f>IF([1]!Table_1[[#This Row],[연도]]=2016,1,0)</f>
        <v>0</v>
      </c>
      <c r="P2998" s="14">
        <f>IF([1]!Table_1[[#This Row],[연도]]=2017,1,0)</f>
        <v>0</v>
      </c>
      <c r="Q2998" s="14">
        <f>IF([1]!Table_1[[#This Row],[연도]]=2018,1,0)</f>
        <v>0</v>
      </c>
      <c r="R2998" s="14">
        <f>IF([1]!Table_1[[#This Row],[연도]]=2019,1,0)</f>
        <v>0</v>
      </c>
      <c r="S2998" s="14">
        <f>IF([1]!Table_1[[#This Row],[연도]]=2020,1,0)</f>
        <v>0</v>
      </c>
      <c r="T2998" s="14">
        <f>IF([1]!Table_1[[#This Row],[연도]]=2021,1,0)</f>
        <v>0</v>
      </c>
      <c r="U2998" s="14">
        <f>IF([1]!Table_1[[#This Row],[연도]]=2022,1,0)</f>
        <v>1</v>
      </c>
      <c r="V2998" s="14">
        <f>IF([1]!Table_1[[#This Row],[연도]]=2023,1,0)</f>
        <v>0</v>
      </c>
      <c r="W2998" s="10">
        <v>2.41</v>
      </c>
      <c r="X2998" s="10">
        <f>Y2998/1000000000000</f>
        <v>0.24684</v>
      </c>
      <c r="Y2998" s="14">
        <f>[1]!Table_1[[#This Row],[주가]]*[1]!Table_1[[#This Row],[기말주식수]]</f>
        <v>246840000000</v>
      </c>
      <c r="Z2998" s="14">
        <f>AA2998/10</f>
        <v>0.53068937029905283</v>
      </c>
      <c r="AA2998" s="14">
        <f>[1]!Table_1[[#This Row],[시가총액]]/[1]!Table_1[[#This Row],[당기순이익(세후영업이익)]]</f>
        <v>5.3068937029905285</v>
      </c>
      <c r="AB2998" s="10">
        <v>13076857750</v>
      </c>
    </row>
    <row r="2999" spans="1:28" ht="19.2">
      <c r="A2999" s="12">
        <v>2998</v>
      </c>
      <c r="B2999" s="12">
        <v>25000</v>
      </c>
      <c r="C2999" s="13" t="s">
        <v>466</v>
      </c>
      <c r="D2999" s="13" t="s">
        <v>6</v>
      </c>
      <c r="E2999" s="12">
        <v>2023</v>
      </c>
      <c r="F2999" s="12">
        <v>21.687999999999999</v>
      </c>
      <c r="G2999" s="15">
        <f>([1]!Table_1[[#This Row],[총자산]]-[1]!Table_1[[#This Row],[장부가치 자기자본]]+[1]!Table_1[[#This Row],[시가총액]])/[1]!Table_1[[#This Row],[총자산]]</f>
        <v>0.46984728268742854</v>
      </c>
      <c r="H2999" s="14">
        <f>I2999/100000000000</f>
        <v>0.58387011998000005</v>
      </c>
      <c r="I2999" s="12">
        <v>58387011998</v>
      </c>
      <c r="J2999" s="12">
        <v>5.88</v>
      </c>
      <c r="K2999" s="10">
        <f>L2999/1000000000000</f>
        <v>0.911119635067</v>
      </c>
      <c r="L2999" s="12">
        <v>911119635067</v>
      </c>
      <c r="M2999" s="12">
        <v>1.67</v>
      </c>
      <c r="N2999" s="12">
        <v>2</v>
      </c>
      <c r="O2999" s="15">
        <f>IF([1]!Table_1[[#This Row],[연도]]=2016,1,0)</f>
        <v>0</v>
      </c>
      <c r="P2999" s="15">
        <f>IF([1]!Table_1[[#This Row],[연도]]=2017,1,0)</f>
        <v>0</v>
      </c>
      <c r="Q2999" s="15">
        <f>IF([1]!Table_1[[#This Row],[연도]]=2018,1,0)</f>
        <v>0</v>
      </c>
      <c r="R2999" s="15">
        <f>IF([1]!Table_1[[#This Row],[연도]]=2019,1,0)</f>
        <v>0</v>
      </c>
      <c r="S2999" s="15">
        <f>IF([1]!Table_1[[#This Row],[연도]]=2020,1,0)</f>
        <v>0</v>
      </c>
      <c r="T2999" s="15">
        <f>IF([1]!Table_1[[#This Row],[연도]]=2021,1,0)</f>
        <v>0</v>
      </c>
      <c r="U2999" s="15">
        <f>IF([1]!Table_1[[#This Row],[연도]]=2022,1,0)</f>
        <v>0</v>
      </c>
      <c r="V2999" s="15">
        <f>IF([1]!Table_1[[#This Row],[연도]]=2023,1,0)</f>
        <v>1</v>
      </c>
      <c r="W2999" s="12">
        <v>2.11</v>
      </c>
      <c r="X2999" s="10">
        <f>Y2999/1000000000000</f>
        <v>0.21054</v>
      </c>
      <c r="Y2999" s="15">
        <f>[1]!Table_1[[#This Row],[주가]]*[1]!Table_1[[#This Row],[기말주식수]]</f>
        <v>210540000000</v>
      </c>
      <c r="Z2999" s="14">
        <f>AA2999/10</f>
        <v>0.36059389373652462</v>
      </c>
      <c r="AA2999" s="15">
        <f>[1]!Table_1[[#This Row],[시가총액]]/[1]!Table_1[[#This Row],[당기순이익(세후영업이익)]]</f>
        <v>3.6059389373652464</v>
      </c>
      <c r="AB2999" s="12">
        <v>14265663000</v>
      </c>
    </row>
    <row r="3000" spans="1:28" ht="19.2">
      <c r="A3000" s="10">
        <v>2999</v>
      </c>
      <c r="B3000" s="10">
        <v>25530</v>
      </c>
      <c r="C3000" s="11" t="s">
        <v>467</v>
      </c>
      <c r="D3000" s="11" t="s">
        <v>6</v>
      </c>
      <c r="E3000" s="10">
        <v>2016</v>
      </c>
      <c r="F3000" s="10">
        <v>17.882000000000001</v>
      </c>
      <c r="G3000" s="14">
        <f>([1]!Table_1[[#This Row],[총자산]]-[1]!Table_1[[#This Row],[장부가치 자기자본]]+[1]!Table_1[[#This Row],[시가총액]])/[1]!Table_1[[#This Row],[총자산]]</f>
        <v>0.4523719930173194</v>
      </c>
      <c r="H3000" s="14">
        <f>I3000/100000000000</f>
        <v>0.13611421892</v>
      </c>
      <c r="I3000" s="10">
        <v>13611421892</v>
      </c>
      <c r="J3000" s="10">
        <v>7.12</v>
      </c>
      <c r="K3000" s="10">
        <f>L3000/1000000000000</f>
        <v>0.181367297319</v>
      </c>
      <c r="L3000" s="10">
        <v>181367297319</v>
      </c>
      <c r="M3000" s="10">
        <v>3.69</v>
      </c>
      <c r="N3000" s="10">
        <v>1</v>
      </c>
      <c r="O3000" s="14">
        <f>IF([1]!Table_1[[#This Row],[연도]]=2016,1,0)</f>
        <v>1</v>
      </c>
      <c r="P3000" s="14">
        <f>IF([1]!Table_1[[#This Row],[연도]]=2017,1,0)</f>
        <v>0</v>
      </c>
      <c r="Q3000" s="14">
        <f>IF([1]!Table_1[[#This Row],[연도]]=2018,1,0)</f>
        <v>0</v>
      </c>
      <c r="R3000" s="14">
        <f>IF([1]!Table_1[[#This Row],[연도]]=2019,1,0)</f>
        <v>0</v>
      </c>
      <c r="S3000" s="14">
        <f>IF([1]!Table_1[[#This Row],[연도]]=2020,1,0)</f>
        <v>0</v>
      </c>
      <c r="T3000" s="14">
        <f>IF([1]!Table_1[[#This Row],[연도]]=2021,1,0)</f>
        <v>0</v>
      </c>
      <c r="U3000" s="14">
        <f>IF([1]!Table_1[[#This Row],[연도]]=2022,1,0)</f>
        <v>0</v>
      </c>
      <c r="V3000" s="14">
        <f>IF([1]!Table_1[[#This Row],[연도]]=2023,1,0)</f>
        <v>0</v>
      </c>
      <c r="W3000" s="10">
        <v>1.3</v>
      </c>
      <c r="X3000" s="10">
        <f>Y3000/1000000000000</f>
        <v>7.7955521759999993E-2</v>
      </c>
      <c r="Y3000" s="14">
        <f>[1]!Table_1[[#This Row],[주가]]*[1]!Table_1[[#This Row],[기말주식수]]</f>
        <v>77955521760</v>
      </c>
      <c r="Z3000" s="14">
        <f>AA3000/10</f>
        <v>0.57272136870445334</v>
      </c>
      <c r="AA3000" s="14">
        <f>[1]!Table_1[[#This Row],[시가총액]]/[1]!Table_1[[#This Row],[당기순이익(세후영업이익)]]</f>
        <v>5.7272136870445332</v>
      </c>
      <c r="AB3000" s="10">
        <v>2710398200</v>
      </c>
    </row>
    <row r="3001" spans="1:28" ht="19.2">
      <c r="A3001" s="12">
        <v>3000</v>
      </c>
      <c r="B3001" s="12">
        <v>25530</v>
      </c>
      <c r="C3001" s="13" t="s">
        <v>467</v>
      </c>
      <c r="D3001" s="13" t="s">
        <v>6</v>
      </c>
      <c r="E3001" s="12">
        <v>2017</v>
      </c>
      <c r="F3001" s="12">
        <v>14.03</v>
      </c>
      <c r="G3001" s="15">
        <f>([1]!Table_1[[#This Row],[총자산]]-[1]!Table_1[[#This Row],[장부가치 자기자본]]+[1]!Table_1[[#This Row],[시가총액]])/[1]!Table_1[[#This Row],[총자산]]</f>
        <v>0.40897219075487024</v>
      </c>
      <c r="H3001" s="14">
        <f>I3001/100000000000</f>
        <v>0.10445486472</v>
      </c>
      <c r="I3001" s="12">
        <v>10445486472</v>
      </c>
      <c r="J3001" s="12">
        <v>4.62</v>
      </c>
      <c r="K3001" s="10">
        <f>L3001/1000000000000</f>
        <v>0.16984535496700001</v>
      </c>
      <c r="L3001" s="12">
        <v>169845354967</v>
      </c>
      <c r="M3001" s="12">
        <v>3.47</v>
      </c>
      <c r="N3001" s="12">
        <v>1</v>
      </c>
      <c r="O3001" s="15">
        <f>IF([1]!Table_1[[#This Row],[연도]]=2016,1,0)</f>
        <v>0</v>
      </c>
      <c r="P3001" s="15">
        <f>IF([1]!Table_1[[#This Row],[연도]]=2017,1,0)</f>
        <v>1</v>
      </c>
      <c r="Q3001" s="15">
        <f>IF([1]!Table_1[[#This Row],[연도]]=2018,1,0)</f>
        <v>0</v>
      </c>
      <c r="R3001" s="15">
        <f>IF([1]!Table_1[[#This Row],[연도]]=2019,1,0)</f>
        <v>0</v>
      </c>
      <c r="S3001" s="15">
        <f>IF([1]!Table_1[[#This Row],[연도]]=2020,1,0)</f>
        <v>0</v>
      </c>
      <c r="T3001" s="15">
        <f>IF([1]!Table_1[[#This Row],[연도]]=2021,1,0)</f>
        <v>0</v>
      </c>
      <c r="U3001" s="15">
        <f>IF([1]!Table_1[[#This Row],[연도]]=2022,1,0)</f>
        <v>0</v>
      </c>
      <c r="V3001" s="15">
        <f>IF([1]!Table_1[[#This Row],[연도]]=2023,1,0)</f>
        <v>0</v>
      </c>
      <c r="W3001" s="12">
        <v>0.75</v>
      </c>
      <c r="X3001" s="10">
        <f>Y3001/1000000000000</f>
        <v>7.1683238400000002E-2</v>
      </c>
      <c r="Y3001" s="15">
        <f>[1]!Table_1[[#This Row],[주가]]*[1]!Table_1[[#This Row],[기말주식수]]</f>
        <v>71683238400</v>
      </c>
      <c r="Z3001" s="14">
        <f>AA3001/10</f>
        <v>0.68626041106034574</v>
      </c>
      <c r="AA3001" s="15">
        <f>[1]!Table_1[[#This Row],[시가총액]]/[1]!Table_1[[#This Row],[당기순이익(세후영업이익)]]</f>
        <v>6.8626041106034572</v>
      </c>
      <c r="AB3001" s="12">
        <v>2710398200</v>
      </c>
    </row>
    <row r="3002" spans="1:28" ht="19.2">
      <c r="A3002" s="10">
        <v>3001</v>
      </c>
      <c r="B3002" s="10">
        <v>25530</v>
      </c>
      <c r="C3002" s="11" t="s">
        <v>467</v>
      </c>
      <c r="D3002" s="11" t="s">
        <v>6</v>
      </c>
      <c r="E3002" s="10">
        <v>2018</v>
      </c>
      <c r="F3002" s="10">
        <v>33.037999999999997</v>
      </c>
      <c r="G3002" s="14">
        <f>([1]!Table_1[[#This Row],[총자산]]-[1]!Table_1[[#This Row],[장부가치 자기자본]]+[1]!Table_1[[#This Row],[시가총액]])/[1]!Table_1[[#This Row],[총자산]]</f>
        <v>0.33420754140205994</v>
      </c>
      <c r="H3002" s="14">
        <f>I3002/100000000000</f>
        <v>1.7804394670000001E-2</v>
      </c>
      <c r="I3002" s="10">
        <v>1780439467</v>
      </c>
      <c r="J3002" s="10">
        <v>-0.75</v>
      </c>
      <c r="K3002" s="10">
        <f>L3002/1000000000000</f>
        <v>0.16074072215400001</v>
      </c>
      <c r="L3002" s="10">
        <v>160740722154</v>
      </c>
      <c r="M3002" s="10">
        <v>4.7699999999999996</v>
      </c>
      <c r="N3002" s="10">
        <v>1</v>
      </c>
      <c r="O3002" s="14">
        <f>IF([1]!Table_1[[#This Row],[연도]]=2016,1,0)</f>
        <v>0</v>
      </c>
      <c r="P3002" s="14">
        <f>IF([1]!Table_1[[#This Row],[연도]]=2017,1,0)</f>
        <v>0</v>
      </c>
      <c r="Q3002" s="14">
        <f>IF([1]!Table_1[[#This Row],[연도]]=2018,1,0)</f>
        <v>1</v>
      </c>
      <c r="R3002" s="14">
        <f>IF([1]!Table_1[[#This Row],[연도]]=2019,1,0)</f>
        <v>0</v>
      </c>
      <c r="S3002" s="14">
        <f>IF([1]!Table_1[[#This Row],[연도]]=2020,1,0)</f>
        <v>0</v>
      </c>
      <c r="T3002" s="14">
        <f>IF([1]!Table_1[[#This Row],[연도]]=2021,1,0)</f>
        <v>0</v>
      </c>
      <c r="U3002" s="14">
        <f>IF([1]!Table_1[[#This Row],[연도]]=2022,1,0)</f>
        <v>0</v>
      </c>
      <c r="V3002" s="14">
        <f>IF([1]!Table_1[[#This Row],[연도]]=2023,1,0)</f>
        <v>0</v>
      </c>
      <c r="W3002" s="10">
        <v>1.01</v>
      </c>
      <c r="X3002" s="10">
        <f>Y3002/1000000000000</f>
        <v>5.1148977399999997E-2</v>
      </c>
      <c r="Y3002" s="14">
        <f>[1]!Table_1[[#This Row],[주가]]*[1]!Table_1[[#This Row],[기말주식수]]</f>
        <v>51148977400</v>
      </c>
      <c r="Z3002" s="14">
        <f>AA3002/10</f>
        <v>2.8728287789634805</v>
      </c>
      <c r="AA3002" s="14">
        <f>[1]!Table_1[[#This Row],[시가총액]]/[1]!Table_1[[#This Row],[당기순이익(세후영업이익)]]</f>
        <v>28.728287789634805</v>
      </c>
      <c r="AB3002" s="10">
        <v>2032798650</v>
      </c>
    </row>
    <row r="3003" spans="1:28" ht="19.2">
      <c r="A3003" s="12">
        <v>3002</v>
      </c>
      <c r="B3003" s="12">
        <v>25530</v>
      </c>
      <c r="C3003" s="13" t="s">
        <v>467</v>
      </c>
      <c r="D3003" s="13" t="s">
        <v>6</v>
      </c>
      <c r="E3003" s="12">
        <v>2019</v>
      </c>
      <c r="F3003" s="12">
        <v>25.408000000000001</v>
      </c>
      <c r="G3003" s="15">
        <f>([1]!Table_1[[#This Row],[총자산]]-[1]!Table_1[[#This Row],[장부가치 자기자본]]+[1]!Table_1[[#This Row],[시가총액]])/[1]!Table_1[[#This Row],[총자산]]</f>
        <v>0.33807619788957755</v>
      </c>
      <c r="H3003" s="14">
        <f>I3003/100000000000</f>
        <v>6.298184875E-2</v>
      </c>
      <c r="I3003" s="12">
        <v>6298184875</v>
      </c>
      <c r="J3003" s="12">
        <v>6.68</v>
      </c>
      <c r="K3003" s="10">
        <f>L3003/1000000000000</f>
        <v>0.160751443923</v>
      </c>
      <c r="L3003" s="12">
        <v>160751443923</v>
      </c>
      <c r="M3003" s="12">
        <v>4.34</v>
      </c>
      <c r="N3003" s="12">
        <v>1</v>
      </c>
      <c r="O3003" s="15">
        <f>IF([1]!Table_1[[#This Row],[연도]]=2016,1,0)</f>
        <v>0</v>
      </c>
      <c r="P3003" s="15">
        <f>IF([1]!Table_1[[#This Row],[연도]]=2017,1,0)</f>
        <v>0</v>
      </c>
      <c r="Q3003" s="15">
        <f>IF([1]!Table_1[[#This Row],[연도]]=2018,1,0)</f>
        <v>0</v>
      </c>
      <c r="R3003" s="15">
        <f>IF([1]!Table_1[[#This Row],[연도]]=2019,1,0)</f>
        <v>1</v>
      </c>
      <c r="S3003" s="15">
        <f>IF([1]!Table_1[[#This Row],[연도]]=2020,1,0)</f>
        <v>0</v>
      </c>
      <c r="T3003" s="15">
        <f>IF([1]!Table_1[[#This Row],[연도]]=2021,1,0)</f>
        <v>0</v>
      </c>
      <c r="U3003" s="15">
        <f>IF([1]!Table_1[[#This Row],[연도]]=2022,1,0)</f>
        <v>0</v>
      </c>
      <c r="V3003" s="15">
        <f>IF([1]!Table_1[[#This Row],[연도]]=2023,1,0)</f>
        <v>0</v>
      </c>
      <c r="W3003" s="12">
        <v>1.67</v>
      </c>
      <c r="X3003" s="10">
        <f>Y3003/1000000000000</f>
        <v>4.8311515880000003E-2</v>
      </c>
      <c r="Y3003" s="15">
        <f>[1]!Table_1[[#This Row],[주가]]*[1]!Table_1[[#This Row],[기말주식수]]</f>
        <v>48311515880</v>
      </c>
      <c r="Z3003" s="14">
        <f>AA3003/10</f>
        <v>0.76707046298001846</v>
      </c>
      <c r="AA3003" s="15">
        <f>[1]!Table_1[[#This Row],[시가총액]]/[1]!Table_1[[#This Row],[당기순이익(세후영업이익)]]</f>
        <v>7.6707046298001851</v>
      </c>
      <c r="AB3003" s="12">
        <v>2371598425</v>
      </c>
    </row>
    <row r="3004" spans="1:28" ht="19.2">
      <c r="A3004" s="10">
        <v>3003</v>
      </c>
      <c r="B3004" s="10">
        <v>25530</v>
      </c>
      <c r="C3004" s="11" t="s">
        <v>467</v>
      </c>
      <c r="D3004" s="11" t="s">
        <v>6</v>
      </c>
      <c r="E3004" s="10">
        <v>2020</v>
      </c>
      <c r="F3004" s="10">
        <v>27.05</v>
      </c>
      <c r="G3004" s="14">
        <f>([1]!Table_1[[#This Row],[총자산]]-[1]!Table_1[[#This Row],[장부가치 자기자본]]+[1]!Table_1[[#This Row],[시가총액]])/[1]!Table_1[[#This Row],[총자산]]</f>
        <v>0.34373782736398412</v>
      </c>
      <c r="H3004" s="14">
        <f>I3004/100000000000</f>
        <v>6.4175683009999998E-2</v>
      </c>
      <c r="I3004" s="10">
        <v>6417568301</v>
      </c>
      <c r="J3004" s="10">
        <v>-0.17</v>
      </c>
      <c r="K3004" s="10">
        <f>L3004/1000000000000</f>
        <v>0.14155345948799999</v>
      </c>
      <c r="L3004" s="10">
        <v>141553459488</v>
      </c>
      <c r="M3004" s="10">
        <v>2.42</v>
      </c>
      <c r="N3004" s="10">
        <v>1</v>
      </c>
      <c r="O3004" s="14">
        <f>IF([1]!Table_1[[#This Row],[연도]]=2016,1,0)</f>
        <v>0</v>
      </c>
      <c r="P3004" s="14">
        <f>IF([1]!Table_1[[#This Row],[연도]]=2017,1,0)</f>
        <v>0</v>
      </c>
      <c r="Q3004" s="14">
        <f>IF([1]!Table_1[[#This Row],[연도]]=2018,1,0)</f>
        <v>0</v>
      </c>
      <c r="R3004" s="14">
        <f>IF([1]!Table_1[[#This Row],[연도]]=2019,1,0)</f>
        <v>0</v>
      </c>
      <c r="S3004" s="14">
        <f>IF([1]!Table_1[[#This Row],[연도]]=2020,1,0)</f>
        <v>1</v>
      </c>
      <c r="T3004" s="14">
        <f>IF([1]!Table_1[[#This Row],[연도]]=2021,1,0)</f>
        <v>0</v>
      </c>
      <c r="U3004" s="14">
        <f>IF([1]!Table_1[[#This Row],[연도]]=2022,1,0)</f>
        <v>0</v>
      </c>
      <c r="V3004" s="14">
        <f>IF([1]!Table_1[[#This Row],[연도]]=2023,1,0)</f>
        <v>0</v>
      </c>
      <c r="W3004" s="10">
        <v>1.53</v>
      </c>
      <c r="X3004" s="10">
        <f>Y3004/1000000000000</f>
        <v>4.5548724399999997E-2</v>
      </c>
      <c r="Y3004" s="14">
        <f>[1]!Table_1[[#This Row],[주가]]*[1]!Table_1[[#This Row],[기말주식수]]</f>
        <v>45548724400</v>
      </c>
      <c r="Z3004" s="14">
        <f>AA3004/10</f>
        <v>0.70975052019161988</v>
      </c>
      <c r="AA3004" s="14">
        <f>[1]!Table_1[[#This Row],[시가총액]]/[1]!Table_1[[#This Row],[당기순이익(세후영업이익)]]</f>
        <v>7.0975052019161984</v>
      </c>
      <c r="AB3004" s="10">
        <v>1355199100</v>
      </c>
    </row>
    <row r="3005" spans="1:28" ht="19.2">
      <c r="A3005" s="12">
        <v>3004</v>
      </c>
      <c r="B3005" s="12">
        <v>25530</v>
      </c>
      <c r="C3005" s="13" t="s">
        <v>467</v>
      </c>
      <c r="D3005" s="13" t="s">
        <v>6</v>
      </c>
      <c r="E3005" s="12">
        <v>2021</v>
      </c>
      <c r="F3005" s="12">
        <v>26.876999999999999</v>
      </c>
      <c r="G3005" s="15">
        <f>([1]!Table_1[[#This Row],[총자산]]-[1]!Table_1[[#This Row],[장부가치 자기자본]]+[1]!Table_1[[#This Row],[시가총액]])/[1]!Table_1[[#This Row],[총자산]]</f>
        <v>0.37027787710274501</v>
      </c>
      <c r="H3005" s="14">
        <f>I3005/100000000000</f>
        <v>7.9167032560000003E-2</v>
      </c>
      <c r="I3005" s="12">
        <v>7916703256</v>
      </c>
      <c r="J3005" s="12">
        <v>6.75</v>
      </c>
      <c r="K3005" s="10">
        <f>L3005/1000000000000</f>
        <v>0.14966881266000001</v>
      </c>
      <c r="L3005" s="12">
        <v>149668812660</v>
      </c>
      <c r="M3005" s="12">
        <v>1.92</v>
      </c>
      <c r="N3005" s="12">
        <v>1</v>
      </c>
      <c r="O3005" s="15">
        <f>IF([1]!Table_1[[#This Row],[연도]]=2016,1,0)</f>
        <v>0</v>
      </c>
      <c r="P3005" s="15">
        <f>IF([1]!Table_1[[#This Row],[연도]]=2017,1,0)</f>
        <v>0</v>
      </c>
      <c r="Q3005" s="15">
        <f>IF([1]!Table_1[[#This Row],[연도]]=2018,1,0)</f>
        <v>0</v>
      </c>
      <c r="R3005" s="15">
        <f>IF([1]!Table_1[[#This Row],[연도]]=2019,1,0)</f>
        <v>0</v>
      </c>
      <c r="S3005" s="15">
        <f>IF([1]!Table_1[[#This Row],[연도]]=2020,1,0)</f>
        <v>0</v>
      </c>
      <c r="T3005" s="15">
        <f>IF([1]!Table_1[[#This Row],[연도]]=2021,1,0)</f>
        <v>1</v>
      </c>
      <c r="U3005" s="15">
        <f>IF([1]!Table_1[[#This Row],[연도]]=2022,1,0)</f>
        <v>0</v>
      </c>
      <c r="V3005" s="15">
        <f>IF([1]!Table_1[[#This Row],[연도]]=2023,1,0)</f>
        <v>0</v>
      </c>
      <c r="W3005" s="12">
        <v>1.59</v>
      </c>
      <c r="X3005" s="10">
        <f>Y3005/1000000000000</f>
        <v>5.5778519880000002E-2</v>
      </c>
      <c r="Y3005" s="15">
        <f>[1]!Table_1[[#This Row],[주가]]*[1]!Table_1[[#This Row],[기말주식수]]</f>
        <v>55778519880</v>
      </c>
      <c r="Z3005" s="14">
        <f>AA3005/10</f>
        <v>0.70456752105399367</v>
      </c>
      <c r="AA3005" s="15">
        <f>[1]!Table_1[[#This Row],[시가총액]]/[1]!Table_1[[#This Row],[당기순이익(세후영업이익)]]</f>
        <v>7.0456752105399367</v>
      </c>
      <c r="AB3005" s="12">
        <v>2371598425</v>
      </c>
    </row>
    <row r="3006" spans="1:28" ht="19.2">
      <c r="A3006" s="10">
        <v>3005</v>
      </c>
      <c r="B3006" s="10">
        <v>25530</v>
      </c>
      <c r="C3006" s="11" t="s">
        <v>467</v>
      </c>
      <c r="D3006" s="11" t="s">
        <v>6</v>
      </c>
      <c r="E3006" s="10">
        <v>2022</v>
      </c>
      <c r="F3006" s="10">
        <v>53.076000000000001</v>
      </c>
      <c r="G3006" s="14">
        <f>([1]!Table_1[[#This Row],[총자산]]-[1]!Table_1[[#This Row],[장부가치 자기자본]]+[1]!Table_1[[#This Row],[시가총액]])/[1]!Table_1[[#This Row],[총자산]]</f>
        <v>0.35399065338659025</v>
      </c>
      <c r="H3006" s="14">
        <f>I3006/100000000000</f>
        <v>8.2279797690000003E-2</v>
      </c>
      <c r="I3006" s="10">
        <v>8227979769</v>
      </c>
      <c r="J3006" s="10">
        <v>-0.3</v>
      </c>
      <c r="K3006" s="10">
        <f>L3006/1000000000000</f>
        <v>0.18422368921900001</v>
      </c>
      <c r="L3006" s="10">
        <v>184223689219</v>
      </c>
      <c r="M3006" s="10">
        <v>1.61</v>
      </c>
      <c r="N3006" s="10">
        <v>1</v>
      </c>
      <c r="O3006" s="14">
        <f>IF([1]!Table_1[[#This Row],[연도]]=2016,1,0)</f>
        <v>0</v>
      </c>
      <c r="P3006" s="14">
        <f>IF([1]!Table_1[[#This Row],[연도]]=2017,1,0)</f>
        <v>0</v>
      </c>
      <c r="Q3006" s="14">
        <f>IF([1]!Table_1[[#This Row],[연도]]=2018,1,0)</f>
        <v>0</v>
      </c>
      <c r="R3006" s="14">
        <f>IF([1]!Table_1[[#This Row],[연도]]=2019,1,0)</f>
        <v>0</v>
      </c>
      <c r="S3006" s="14">
        <f>IF([1]!Table_1[[#This Row],[연도]]=2020,1,0)</f>
        <v>0</v>
      </c>
      <c r="T3006" s="14">
        <f>IF([1]!Table_1[[#This Row],[연도]]=2021,1,0)</f>
        <v>0</v>
      </c>
      <c r="U3006" s="14">
        <f>IF([1]!Table_1[[#This Row],[연도]]=2022,1,0)</f>
        <v>1</v>
      </c>
      <c r="V3006" s="14">
        <f>IF([1]!Table_1[[#This Row],[연도]]=2023,1,0)</f>
        <v>0</v>
      </c>
      <c r="W3006" s="10">
        <v>2.79</v>
      </c>
      <c r="X3006" s="10">
        <f>Y3006/1000000000000</f>
        <v>5.1148977399999997E-2</v>
      </c>
      <c r="Y3006" s="14">
        <f>[1]!Table_1[[#This Row],[주가]]*[1]!Table_1[[#This Row],[기말주식수]]</f>
        <v>51148977400</v>
      </c>
      <c r="Z3006" s="14">
        <f>AA3006/10</f>
        <v>0.62164685422186527</v>
      </c>
      <c r="AA3006" s="14">
        <f>[1]!Table_1[[#This Row],[시가총액]]/[1]!Table_1[[#This Row],[당기순이익(세후영업이익)]]</f>
        <v>6.216468542218653</v>
      </c>
      <c r="AB3006" s="10">
        <v>2032798650</v>
      </c>
    </row>
    <row r="3007" spans="1:28" ht="19.2">
      <c r="A3007" s="12">
        <v>3006</v>
      </c>
      <c r="B3007" s="12">
        <v>25530</v>
      </c>
      <c r="C3007" s="13" t="s">
        <v>467</v>
      </c>
      <c r="D3007" s="13" t="s">
        <v>6</v>
      </c>
      <c r="E3007" s="12">
        <v>2023</v>
      </c>
      <c r="F3007" s="12">
        <v>15.747</v>
      </c>
      <c r="G3007" s="15">
        <f>([1]!Table_1[[#This Row],[총자산]]-[1]!Table_1[[#This Row],[장부가치 자기자본]]+[1]!Table_1[[#This Row],[시가총액]])/[1]!Table_1[[#This Row],[총자산]]</f>
        <v>0.35300986768520914</v>
      </c>
      <c r="H3007" s="14">
        <f>I3007/100000000000</f>
        <v>0.14656304596</v>
      </c>
      <c r="I3007" s="12">
        <v>14656304596</v>
      </c>
      <c r="J3007" s="12">
        <v>3.55</v>
      </c>
      <c r="K3007" s="10">
        <f>L3007/1000000000000</f>
        <v>0.20284132760099999</v>
      </c>
      <c r="L3007" s="12">
        <v>202841327601</v>
      </c>
      <c r="M3007" s="12">
        <v>1.29</v>
      </c>
      <c r="N3007" s="12">
        <v>1</v>
      </c>
      <c r="O3007" s="15">
        <f>IF([1]!Table_1[[#This Row],[연도]]=2016,1,0)</f>
        <v>0</v>
      </c>
      <c r="P3007" s="15">
        <f>IF([1]!Table_1[[#This Row],[연도]]=2017,1,0)</f>
        <v>0</v>
      </c>
      <c r="Q3007" s="15">
        <f>IF([1]!Table_1[[#This Row],[연도]]=2018,1,0)</f>
        <v>0</v>
      </c>
      <c r="R3007" s="15">
        <f>IF([1]!Table_1[[#This Row],[연도]]=2019,1,0)</f>
        <v>0</v>
      </c>
      <c r="S3007" s="15">
        <f>IF([1]!Table_1[[#This Row],[연도]]=2020,1,0)</f>
        <v>0</v>
      </c>
      <c r="T3007" s="15">
        <f>IF([1]!Table_1[[#This Row],[연도]]=2021,1,0)</f>
        <v>0</v>
      </c>
      <c r="U3007" s="15">
        <f>IF([1]!Table_1[[#This Row],[연도]]=2022,1,0)</f>
        <v>0</v>
      </c>
      <c r="V3007" s="15">
        <f>IF([1]!Table_1[[#This Row],[연도]]=2023,1,0)</f>
        <v>1</v>
      </c>
      <c r="W3007" s="12">
        <v>2.13</v>
      </c>
      <c r="X3007" s="10">
        <f>Y3007/1000000000000</f>
        <v>5.5629179799999998E-2</v>
      </c>
      <c r="Y3007" s="15">
        <f>[1]!Table_1[[#This Row],[주가]]*[1]!Table_1[[#This Row],[기말주식수]]</f>
        <v>55629179800</v>
      </c>
      <c r="Z3007" s="14">
        <f>AA3007/10</f>
        <v>0.37955802184393955</v>
      </c>
      <c r="AA3007" s="15">
        <f>[1]!Table_1[[#This Row],[시가총액]]/[1]!Table_1[[#This Row],[당기순이익(세후영업이익)]]</f>
        <v>3.7955802184393956</v>
      </c>
      <c r="AB3007" s="12">
        <v>3049197975</v>
      </c>
    </row>
    <row r="3008" spans="1:28" ht="19.2">
      <c r="A3008" s="10">
        <v>3007</v>
      </c>
      <c r="B3008" s="10">
        <v>25540</v>
      </c>
      <c r="C3008" s="11" t="s">
        <v>468</v>
      </c>
      <c r="D3008" s="11" t="s">
        <v>6</v>
      </c>
      <c r="E3008" s="10">
        <v>2016</v>
      </c>
      <c r="F3008" s="10">
        <v>10.85</v>
      </c>
      <c r="G3008" s="14">
        <f>([1]!Table_1[[#This Row],[총자산]]-[1]!Table_1[[#This Row],[장부가치 자기자본]]+[1]!Table_1[[#This Row],[시가총액]])/[1]!Table_1[[#This Row],[총자산]]</f>
        <v>1.2497626243840738</v>
      </c>
      <c r="H3008" s="14">
        <f>I3008/100000000000</f>
        <v>0.90403518374000003</v>
      </c>
      <c r="I3008" s="10">
        <v>90403518374</v>
      </c>
      <c r="J3008" s="10">
        <v>16.75</v>
      </c>
      <c r="K3008" s="10">
        <f>L3008/1000000000000</f>
        <v>0.71424135045799997</v>
      </c>
      <c r="L3008" s="10">
        <v>714241350458</v>
      </c>
      <c r="M3008" s="10">
        <v>0.11</v>
      </c>
      <c r="N3008" s="10">
        <v>2</v>
      </c>
      <c r="O3008" s="14">
        <f>IF([1]!Table_1[[#This Row],[연도]]=2016,1,0)</f>
        <v>1</v>
      </c>
      <c r="P3008" s="14">
        <f>IF([1]!Table_1[[#This Row],[연도]]=2017,1,0)</f>
        <v>0</v>
      </c>
      <c r="Q3008" s="14">
        <f>IF([1]!Table_1[[#This Row],[연도]]=2018,1,0)</f>
        <v>0</v>
      </c>
      <c r="R3008" s="14">
        <f>IF([1]!Table_1[[#This Row],[연도]]=2019,1,0)</f>
        <v>0</v>
      </c>
      <c r="S3008" s="14">
        <f>IF([1]!Table_1[[#This Row],[연도]]=2020,1,0)</f>
        <v>0</v>
      </c>
      <c r="T3008" s="14">
        <f>IF([1]!Table_1[[#This Row],[연도]]=2021,1,0)</f>
        <v>0</v>
      </c>
      <c r="U3008" s="14">
        <f>IF([1]!Table_1[[#This Row],[연도]]=2022,1,0)</f>
        <v>0</v>
      </c>
      <c r="V3008" s="14">
        <f>IF([1]!Table_1[[#This Row],[연도]]=2023,1,0)</f>
        <v>0</v>
      </c>
      <c r="W3008" s="10">
        <v>1.06</v>
      </c>
      <c r="X3008" s="10">
        <f>Y3008/1000000000000</f>
        <v>0.81966050000000001</v>
      </c>
      <c r="Y3008" s="14">
        <f>[1]!Table_1[[#This Row],[주가]]*[1]!Table_1[[#This Row],[기말주식수]]</f>
        <v>819660500000</v>
      </c>
      <c r="Z3008" s="14">
        <f>AA3008/10</f>
        <v>0.90666880531027405</v>
      </c>
      <c r="AA3008" s="14">
        <f>[1]!Table_1[[#This Row],[시가총액]]/[1]!Table_1[[#This Row],[당기순이익(세후영업이익)]]</f>
        <v>9.066688053102741</v>
      </c>
      <c r="AB3008" s="10">
        <v>7290500000</v>
      </c>
    </row>
    <row r="3009" spans="1:28" ht="19.2">
      <c r="A3009" s="12">
        <v>3008</v>
      </c>
      <c r="B3009" s="12">
        <v>25540</v>
      </c>
      <c r="C3009" s="13" t="s">
        <v>468</v>
      </c>
      <c r="D3009" s="13" t="s">
        <v>6</v>
      </c>
      <c r="E3009" s="12">
        <v>2017</v>
      </c>
      <c r="F3009" s="12">
        <v>14.634</v>
      </c>
      <c r="G3009" s="15">
        <f>([1]!Table_1[[#This Row],[총자산]]-[1]!Table_1[[#This Row],[장부가치 자기자본]]+[1]!Table_1[[#This Row],[시가총액]])/[1]!Table_1[[#This Row],[총자산]]</f>
        <v>1.0242247738147949</v>
      </c>
      <c r="H3009" s="14">
        <f>I3009/100000000000</f>
        <v>0.66145012586999996</v>
      </c>
      <c r="I3009" s="12">
        <v>66145012587</v>
      </c>
      <c r="J3009" s="12">
        <v>6.5</v>
      </c>
      <c r="K3009" s="10">
        <f>L3009/1000000000000</f>
        <v>0.744446391461</v>
      </c>
      <c r="L3009" s="12">
        <v>744446391461</v>
      </c>
      <c r="M3009" s="12">
        <v>2.13</v>
      </c>
      <c r="N3009" s="12">
        <v>2</v>
      </c>
      <c r="O3009" s="15">
        <f>IF([1]!Table_1[[#This Row],[연도]]=2016,1,0)</f>
        <v>0</v>
      </c>
      <c r="P3009" s="15">
        <f>IF([1]!Table_1[[#This Row],[연도]]=2017,1,0)</f>
        <v>1</v>
      </c>
      <c r="Q3009" s="15">
        <f>IF([1]!Table_1[[#This Row],[연도]]=2018,1,0)</f>
        <v>0</v>
      </c>
      <c r="R3009" s="15">
        <f>IF([1]!Table_1[[#This Row],[연도]]=2019,1,0)</f>
        <v>0</v>
      </c>
      <c r="S3009" s="15">
        <f>IF([1]!Table_1[[#This Row],[연도]]=2020,1,0)</f>
        <v>0</v>
      </c>
      <c r="T3009" s="15">
        <f>IF([1]!Table_1[[#This Row],[연도]]=2021,1,0)</f>
        <v>0</v>
      </c>
      <c r="U3009" s="15">
        <f>IF([1]!Table_1[[#This Row],[연도]]=2022,1,0)</f>
        <v>0</v>
      </c>
      <c r="V3009" s="15">
        <f>IF([1]!Table_1[[#This Row],[연도]]=2023,1,0)</f>
        <v>0</v>
      </c>
      <c r="W3009" s="12">
        <v>0.97</v>
      </c>
      <c r="X3009" s="10">
        <f>Y3009/1000000000000</f>
        <v>0.69676349999999998</v>
      </c>
      <c r="Y3009" s="15">
        <f>[1]!Table_1[[#This Row],[주가]]*[1]!Table_1[[#This Row],[기말주식수]]</f>
        <v>696763500000</v>
      </c>
      <c r="Z3009" s="14">
        <f>AA3009/10</f>
        <v>1.0533878107341088</v>
      </c>
      <c r="AA3009" s="15">
        <f>[1]!Table_1[[#This Row],[시가총액]]/[1]!Table_1[[#This Row],[당기순이익(세후영업이익)]]</f>
        <v>10.533878107341089</v>
      </c>
      <c r="AB3009" s="12">
        <v>7290500000</v>
      </c>
    </row>
    <row r="3010" spans="1:28" ht="19.2">
      <c r="A3010" s="10">
        <v>3009</v>
      </c>
      <c r="B3010" s="10">
        <v>25540</v>
      </c>
      <c r="C3010" s="11" t="s">
        <v>468</v>
      </c>
      <c r="D3010" s="11" t="s">
        <v>6</v>
      </c>
      <c r="E3010" s="10">
        <v>2018</v>
      </c>
      <c r="F3010" s="10">
        <v>18.408000000000001</v>
      </c>
      <c r="G3010" s="14">
        <f>([1]!Table_1[[#This Row],[총자산]]-[1]!Table_1[[#This Row],[장부가치 자기자본]]+[1]!Table_1[[#This Row],[시가총액]])/[1]!Table_1[[#This Row],[총자산]]</f>
        <v>0.68850773901488538</v>
      </c>
      <c r="H3010" s="14">
        <f>I3010/100000000000</f>
        <v>0.46197831249999999</v>
      </c>
      <c r="I3010" s="10">
        <v>46197831250</v>
      </c>
      <c r="J3010" s="10">
        <v>-1.67</v>
      </c>
      <c r="K3010" s="10">
        <f>L3010/1000000000000</f>
        <v>0.74638290896100001</v>
      </c>
      <c r="L3010" s="10">
        <v>746382908961</v>
      </c>
      <c r="M3010" s="10">
        <v>3.11</v>
      </c>
      <c r="N3010" s="10">
        <v>2</v>
      </c>
      <c r="O3010" s="14">
        <f>IF([1]!Table_1[[#This Row],[연도]]=2016,1,0)</f>
        <v>0</v>
      </c>
      <c r="P3010" s="14">
        <f>IF([1]!Table_1[[#This Row],[연도]]=2017,1,0)</f>
        <v>0</v>
      </c>
      <c r="Q3010" s="14">
        <f>IF([1]!Table_1[[#This Row],[연도]]=2018,1,0)</f>
        <v>1</v>
      </c>
      <c r="R3010" s="14">
        <f>IF([1]!Table_1[[#This Row],[연도]]=2019,1,0)</f>
        <v>0</v>
      </c>
      <c r="S3010" s="14">
        <f>IF([1]!Table_1[[#This Row],[연도]]=2020,1,0)</f>
        <v>0</v>
      </c>
      <c r="T3010" s="14">
        <f>IF([1]!Table_1[[#This Row],[연도]]=2021,1,0)</f>
        <v>0</v>
      </c>
      <c r="U3010" s="14">
        <f>IF([1]!Table_1[[#This Row],[연도]]=2022,1,0)</f>
        <v>0</v>
      </c>
      <c r="V3010" s="14">
        <f>IF([1]!Table_1[[#This Row],[연도]]=2023,1,0)</f>
        <v>0</v>
      </c>
      <c r="W3010" s="10">
        <v>1.92</v>
      </c>
      <c r="X3010" s="10">
        <f>Y3010/1000000000000</f>
        <v>0.42284899999999997</v>
      </c>
      <c r="Y3010" s="14">
        <f>[1]!Table_1[[#This Row],[주가]]*[1]!Table_1[[#This Row],[기말주식수]]</f>
        <v>422849000000</v>
      </c>
      <c r="Z3010" s="14">
        <f>AA3010/10</f>
        <v>0.91530054238206249</v>
      </c>
      <c r="AA3010" s="14">
        <f>[1]!Table_1[[#This Row],[시가총액]]/[1]!Table_1[[#This Row],[당기순이익(세후영업이익)]]</f>
        <v>9.1530054238206251</v>
      </c>
      <c r="AB3010" s="10">
        <v>7290500000</v>
      </c>
    </row>
    <row r="3011" spans="1:28" ht="19.2">
      <c r="A3011" s="12">
        <v>3010</v>
      </c>
      <c r="B3011" s="12">
        <v>25540</v>
      </c>
      <c r="C3011" s="13" t="s">
        <v>468</v>
      </c>
      <c r="D3011" s="13" t="s">
        <v>6</v>
      </c>
      <c r="E3011" s="12">
        <v>2019</v>
      </c>
      <c r="F3011" s="12">
        <v>22.876999999999999</v>
      </c>
      <c r="G3011" s="15">
        <f>([1]!Table_1[[#This Row],[총자산]]-[1]!Table_1[[#This Row],[장부가치 자기자본]]+[1]!Table_1[[#This Row],[시가총액]])/[1]!Table_1[[#This Row],[총자산]]</f>
        <v>0.7008258031727721</v>
      </c>
      <c r="H3011" s="14">
        <f>I3011/100000000000</f>
        <v>0.33514449977999999</v>
      </c>
      <c r="I3011" s="12">
        <v>33514449978</v>
      </c>
      <c r="J3011" s="12">
        <v>2.91</v>
      </c>
      <c r="K3011" s="10">
        <f>L3011/1000000000000</f>
        <v>0.77213392496099997</v>
      </c>
      <c r="L3011" s="12">
        <v>772133924961</v>
      </c>
      <c r="M3011" s="12">
        <v>3.72</v>
      </c>
      <c r="N3011" s="12">
        <v>2</v>
      </c>
      <c r="O3011" s="15">
        <f>IF([1]!Table_1[[#This Row],[연도]]=2016,1,0)</f>
        <v>0</v>
      </c>
      <c r="P3011" s="15">
        <f>IF([1]!Table_1[[#This Row],[연도]]=2017,1,0)</f>
        <v>0</v>
      </c>
      <c r="Q3011" s="15">
        <f>IF([1]!Table_1[[#This Row],[연도]]=2018,1,0)</f>
        <v>0</v>
      </c>
      <c r="R3011" s="15">
        <f>IF([1]!Table_1[[#This Row],[연도]]=2019,1,0)</f>
        <v>1</v>
      </c>
      <c r="S3011" s="15">
        <f>IF([1]!Table_1[[#This Row],[연도]]=2020,1,0)</f>
        <v>0</v>
      </c>
      <c r="T3011" s="15">
        <f>IF([1]!Table_1[[#This Row],[연도]]=2021,1,0)</f>
        <v>0</v>
      </c>
      <c r="U3011" s="15">
        <f>IF([1]!Table_1[[#This Row],[연도]]=2022,1,0)</f>
        <v>0</v>
      </c>
      <c r="V3011" s="15">
        <f>IF([1]!Table_1[[#This Row],[연도]]=2023,1,0)</f>
        <v>0</v>
      </c>
      <c r="W3011" s="12">
        <v>2.14</v>
      </c>
      <c r="X3011" s="10">
        <f>Y3011/1000000000000</f>
        <v>0.44524124999999998</v>
      </c>
      <c r="Y3011" s="15">
        <f>[1]!Table_1[[#This Row],[주가]]*[1]!Table_1[[#This Row],[기말주식수]]</f>
        <v>445241250000</v>
      </c>
      <c r="Z3011" s="14">
        <f>AA3011/10</f>
        <v>1.3285053172356138</v>
      </c>
      <c r="AA3011" s="15">
        <f>[1]!Table_1[[#This Row],[시가총액]]/[1]!Table_1[[#This Row],[당기순이익(세후영업이익)]]</f>
        <v>13.285053172356138</v>
      </c>
      <c r="AB3011" s="12">
        <v>7290500000</v>
      </c>
    </row>
    <row r="3012" spans="1:28" ht="19.2">
      <c r="A3012" s="10">
        <v>3011</v>
      </c>
      <c r="B3012" s="10">
        <v>25540</v>
      </c>
      <c r="C3012" s="11" t="s">
        <v>468</v>
      </c>
      <c r="D3012" s="11" t="s">
        <v>6</v>
      </c>
      <c r="E3012" s="10">
        <v>2020</v>
      </c>
      <c r="F3012" s="10">
        <v>12.509</v>
      </c>
      <c r="G3012" s="14">
        <f>([1]!Table_1[[#This Row],[총자산]]-[1]!Table_1[[#This Row],[장부가치 자기자본]]+[1]!Table_1[[#This Row],[시가총액]])/[1]!Table_1[[#This Row],[총자산]]</f>
        <v>0.8818559155972725</v>
      </c>
      <c r="H3012" s="14">
        <f>I3012/100000000000</f>
        <v>0.78967747809</v>
      </c>
      <c r="I3012" s="10">
        <v>78967747809</v>
      </c>
      <c r="J3012" s="10">
        <v>11.24</v>
      </c>
      <c r="K3012" s="10">
        <f>L3012/1000000000000</f>
        <v>0.80249722835000004</v>
      </c>
      <c r="L3012" s="10">
        <v>802497228350</v>
      </c>
      <c r="M3012" s="10">
        <v>3.23</v>
      </c>
      <c r="N3012" s="10">
        <v>2</v>
      </c>
      <c r="O3012" s="14">
        <f>IF([1]!Table_1[[#This Row],[연도]]=2016,1,0)</f>
        <v>0</v>
      </c>
      <c r="P3012" s="14">
        <f>IF([1]!Table_1[[#This Row],[연도]]=2017,1,0)</f>
        <v>0</v>
      </c>
      <c r="Q3012" s="14">
        <f>IF([1]!Table_1[[#This Row],[연도]]=2018,1,0)</f>
        <v>0</v>
      </c>
      <c r="R3012" s="14">
        <f>IF([1]!Table_1[[#This Row],[연도]]=2019,1,0)</f>
        <v>0</v>
      </c>
      <c r="S3012" s="14">
        <f>IF([1]!Table_1[[#This Row],[연도]]=2020,1,0)</f>
        <v>1</v>
      </c>
      <c r="T3012" s="14">
        <f>IF([1]!Table_1[[#This Row],[연도]]=2021,1,0)</f>
        <v>0</v>
      </c>
      <c r="U3012" s="14">
        <f>IF([1]!Table_1[[#This Row],[연도]]=2022,1,0)</f>
        <v>0</v>
      </c>
      <c r="V3012" s="14">
        <f>IF([1]!Table_1[[#This Row],[연도]]=2023,1,0)</f>
        <v>0</v>
      </c>
      <c r="W3012" s="10">
        <v>1.4</v>
      </c>
      <c r="X3012" s="10">
        <f>Y3012/1000000000000</f>
        <v>0.64781299999999997</v>
      </c>
      <c r="Y3012" s="14">
        <f>[1]!Table_1[[#This Row],[주가]]*[1]!Table_1[[#This Row],[기말주식수]]</f>
        <v>647813000000</v>
      </c>
      <c r="Z3012" s="14">
        <f>AA3012/10</f>
        <v>0.82035136872191305</v>
      </c>
      <c r="AA3012" s="14">
        <f>[1]!Table_1[[#This Row],[시가총액]]/[1]!Table_1[[#This Row],[당기순이익(세후영업이익)]]</f>
        <v>8.2035136872191305</v>
      </c>
      <c r="AB3012" s="10">
        <v>7220500000</v>
      </c>
    </row>
    <row r="3013" spans="1:28" ht="19.2">
      <c r="A3013" s="12">
        <v>3012</v>
      </c>
      <c r="B3013" s="12">
        <v>25540</v>
      </c>
      <c r="C3013" s="13" t="s">
        <v>468</v>
      </c>
      <c r="D3013" s="13" t="s">
        <v>6</v>
      </c>
      <c r="E3013" s="12">
        <v>2021</v>
      </c>
      <c r="F3013" s="12">
        <v>11.483000000000001</v>
      </c>
      <c r="G3013" s="15">
        <f>([1]!Table_1[[#This Row],[총자산]]-[1]!Table_1[[#This Row],[장부가치 자기자본]]+[1]!Table_1[[#This Row],[시가총액]])/[1]!Table_1[[#This Row],[총자산]]</f>
        <v>0.95778134341115473</v>
      </c>
      <c r="H3013" s="14">
        <f>I3013/100000000000</f>
        <v>0.76226359858000003</v>
      </c>
      <c r="I3013" s="12">
        <v>76226359858</v>
      </c>
      <c r="J3013" s="12">
        <v>14.21</v>
      </c>
      <c r="K3013" s="10">
        <f>L3013/1000000000000</f>
        <v>0.962228396481</v>
      </c>
      <c r="L3013" s="12">
        <v>962228396481</v>
      </c>
      <c r="M3013" s="12">
        <v>2.19</v>
      </c>
      <c r="N3013" s="12">
        <v>2</v>
      </c>
      <c r="O3013" s="15">
        <f>IF([1]!Table_1[[#This Row],[연도]]=2016,1,0)</f>
        <v>0</v>
      </c>
      <c r="P3013" s="15">
        <f>IF([1]!Table_1[[#This Row],[연도]]=2017,1,0)</f>
        <v>0</v>
      </c>
      <c r="Q3013" s="15">
        <f>IF([1]!Table_1[[#This Row],[연도]]=2018,1,0)</f>
        <v>0</v>
      </c>
      <c r="R3013" s="15">
        <f>IF([1]!Table_1[[#This Row],[연도]]=2019,1,0)</f>
        <v>0</v>
      </c>
      <c r="S3013" s="15">
        <f>IF([1]!Table_1[[#This Row],[연도]]=2020,1,0)</f>
        <v>0</v>
      </c>
      <c r="T3013" s="15">
        <f>IF([1]!Table_1[[#This Row],[연도]]=2021,1,0)</f>
        <v>1</v>
      </c>
      <c r="U3013" s="15">
        <f>IF([1]!Table_1[[#This Row],[연도]]=2022,1,0)</f>
        <v>0</v>
      </c>
      <c r="V3013" s="15">
        <f>IF([1]!Table_1[[#This Row],[연도]]=2023,1,0)</f>
        <v>0</v>
      </c>
      <c r="W3013" s="12">
        <v>2.7</v>
      </c>
      <c r="X3013" s="10">
        <f>Y3013/1000000000000</f>
        <v>0.7946645</v>
      </c>
      <c r="Y3013" s="15">
        <f>[1]!Table_1[[#This Row],[주가]]*[1]!Table_1[[#This Row],[기말주식수]]</f>
        <v>794664500000</v>
      </c>
      <c r="Z3013" s="14">
        <f>AA3013/10</f>
        <v>1.0425061638524504</v>
      </c>
      <c r="AA3013" s="15">
        <f>[1]!Table_1[[#This Row],[시가총액]]/[1]!Table_1[[#This Row],[당기순이익(세후영업이익)]]</f>
        <v>10.425061638524504</v>
      </c>
      <c r="AB3013" s="12">
        <v>7220500000</v>
      </c>
    </row>
    <row r="3014" spans="1:28" ht="19.2">
      <c r="A3014" s="10">
        <v>3013</v>
      </c>
      <c r="B3014" s="10">
        <v>25540</v>
      </c>
      <c r="C3014" s="11" t="s">
        <v>468</v>
      </c>
      <c r="D3014" s="11" t="s">
        <v>6</v>
      </c>
      <c r="E3014" s="10">
        <v>2022</v>
      </c>
      <c r="F3014" s="10">
        <v>14.848000000000001</v>
      </c>
      <c r="G3014" s="14">
        <f>([1]!Table_1[[#This Row],[총자산]]-[1]!Table_1[[#This Row],[장부가치 자기자본]]+[1]!Table_1[[#This Row],[시가총액]])/[1]!Table_1[[#This Row],[총자산]]</f>
        <v>0.74353134209761251</v>
      </c>
      <c r="H3014" s="14">
        <f>I3014/100000000000</f>
        <v>0.64257366733999999</v>
      </c>
      <c r="I3014" s="10">
        <v>64257366734</v>
      </c>
      <c r="J3014" s="10">
        <v>14.63</v>
      </c>
      <c r="K3014" s="10">
        <f>L3014/1000000000000</f>
        <v>1.168134977282</v>
      </c>
      <c r="L3014" s="10">
        <v>1168134977282</v>
      </c>
      <c r="M3014" s="10">
        <v>2.16</v>
      </c>
      <c r="N3014" s="10">
        <v>2</v>
      </c>
      <c r="O3014" s="14">
        <f>IF([1]!Table_1[[#This Row],[연도]]=2016,1,0)</f>
        <v>0</v>
      </c>
      <c r="P3014" s="14">
        <f>IF([1]!Table_1[[#This Row],[연도]]=2017,1,0)</f>
        <v>0</v>
      </c>
      <c r="Q3014" s="14">
        <f>IF([1]!Table_1[[#This Row],[연도]]=2018,1,0)</f>
        <v>0</v>
      </c>
      <c r="R3014" s="14">
        <f>IF([1]!Table_1[[#This Row],[연도]]=2019,1,0)</f>
        <v>0</v>
      </c>
      <c r="S3014" s="14">
        <f>IF([1]!Table_1[[#This Row],[연도]]=2020,1,0)</f>
        <v>0</v>
      </c>
      <c r="T3014" s="14">
        <f>IF([1]!Table_1[[#This Row],[연도]]=2021,1,0)</f>
        <v>0</v>
      </c>
      <c r="U3014" s="14">
        <f>IF([1]!Table_1[[#This Row],[연도]]=2022,1,0)</f>
        <v>1</v>
      </c>
      <c r="V3014" s="14">
        <f>IF([1]!Table_1[[#This Row],[연도]]=2023,1,0)</f>
        <v>0</v>
      </c>
      <c r="W3014" s="10">
        <v>1.8</v>
      </c>
      <c r="X3014" s="10">
        <f>Y3014/1000000000000</f>
        <v>0.539497</v>
      </c>
      <c r="Y3014" s="14">
        <f>[1]!Table_1[[#This Row],[주가]]*[1]!Table_1[[#This Row],[기말주식수]]</f>
        <v>539497000000</v>
      </c>
      <c r="Z3014" s="14">
        <f>AA3014/10</f>
        <v>0.83958778179209159</v>
      </c>
      <c r="AA3014" s="14">
        <f>[1]!Table_1[[#This Row],[시가총액]]/[1]!Table_1[[#This Row],[당기순이익(세후영업이익)]]</f>
        <v>8.3958778179209155</v>
      </c>
      <c r="AB3014" s="10">
        <v>7220500000</v>
      </c>
    </row>
    <row r="3015" spans="1:28" ht="19.2">
      <c r="A3015" s="12">
        <v>3014</v>
      </c>
      <c r="B3015" s="12">
        <v>25540</v>
      </c>
      <c r="C3015" s="13" t="s">
        <v>468</v>
      </c>
      <c r="D3015" s="13" t="s">
        <v>6</v>
      </c>
      <c r="E3015" s="12">
        <v>2023</v>
      </c>
      <c r="F3015" s="12">
        <v>9.9109999999999996</v>
      </c>
      <c r="G3015" s="15">
        <f>([1]!Table_1[[#This Row],[총자산]]-[1]!Table_1[[#This Row],[장부가치 자기자본]]+[1]!Table_1[[#This Row],[시가총액]])/[1]!Table_1[[#This Row],[총자산]]</f>
        <v>0.89429273473514215</v>
      </c>
      <c r="H3015" s="14">
        <f>I3015/100000000000</f>
        <v>1.1174500000000001</v>
      </c>
      <c r="I3015" s="12">
        <v>111745000000</v>
      </c>
      <c r="J3015" s="12">
        <v>10.49</v>
      </c>
      <c r="K3015" s="10">
        <f>L3015/1000000000000</f>
        <v>1.2969399564320001</v>
      </c>
      <c r="L3015" s="12">
        <v>1296939956432</v>
      </c>
      <c r="M3015" s="12">
        <v>2.27</v>
      </c>
      <c r="N3015" s="12">
        <v>2</v>
      </c>
      <c r="O3015" s="15">
        <f>IF([1]!Table_1[[#This Row],[연도]]=2016,1,0)</f>
        <v>0</v>
      </c>
      <c r="P3015" s="15">
        <f>IF([1]!Table_1[[#This Row],[연도]]=2017,1,0)</f>
        <v>0</v>
      </c>
      <c r="Q3015" s="15">
        <f>IF([1]!Table_1[[#This Row],[연도]]=2018,1,0)</f>
        <v>0</v>
      </c>
      <c r="R3015" s="15">
        <f>IF([1]!Table_1[[#This Row],[연도]]=2019,1,0)</f>
        <v>0</v>
      </c>
      <c r="S3015" s="15">
        <f>IF([1]!Table_1[[#This Row],[연도]]=2020,1,0)</f>
        <v>0</v>
      </c>
      <c r="T3015" s="15">
        <f>IF([1]!Table_1[[#This Row],[연도]]=2021,1,0)</f>
        <v>0</v>
      </c>
      <c r="U3015" s="15">
        <f>IF([1]!Table_1[[#This Row],[연도]]=2022,1,0)</f>
        <v>0</v>
      </c>
      <c r="V3015" s="15">
        <f>IF([1]!Table_1[[#This Row],[연도]]=2023,1,0)</f>
        <v>1</v>
      </c>
      <c r="W3015" s="12">
        <v>1.25</v>
      </c>
      <c r="X3015" s="10">
        <f>Y3015/1000000000000</f>
        <v>0.78112499999999996</v>
      </c>
      <c r="Y3015" s="15">
        <f>[1]!Table_1[[#This Row],[주가]]*[1]!Table_1[[#This Row],[기말주식수]]</f>
        <v>781125000000</v>
      </c>
      <c r="Z3015" s="14">
        <f>AA3015/10</f>
        <v>0.6990245648574881</v>
      </c>
      <c r="AA3015" s="15">
        <f>[1]!Table_1[[#This Row],[시가총액]]/[1]!Table_1[[#This Row],[당기순이익(세후영업이익)]]</f>
        <v>6.9902456485748807</v>
      </c>
      <c r="AB3015" s="12">
        <v>7220500000</v>
      </c>
    </row>
    <row r="3016" spans="1:28" ht="19.2">
      <c r="A3016" s="10">
        <v>3015</v>
      </c>
      <c r="B3016" s="10">
        <v>25550</v>
      </c>
      <c r="C3016" s="11" t="s">
        <v>469</v>
      </c>
      <c r="D3016" s="11" t="s">
        <v>20</v>
      </c>
      <c r="E3016" s="10">
        <v>2016</v>
      </c>
      <c r="F3016" s="10">
        <v>94.513000000000005</v>
      </c>
      <c r="G3016" s="14">
        <f>([1]!Table_1[[#This Row],[총자산]]-[1]!Table_1[[#This Row],[장부가치 자기자본]]+[1]!Table_1[[#This Row],[시가총액]])/[1]!Table_1[[#This Row],[총자산]]</f>
        <v>0.99603947650899916</v>
      </c>
      <c r="H3016" s="14">
        <f>I3016/100000000000</f>
        <v>6.7336883589999993E-2</v>
      </c>
      <c r="I3016" s="10">
        <v>6733688359</v>
      </c>
      <c r="J3016" s="10">
        <v>10.35</v>
      </c>
      <c r="K3016" s="10">
        <f>L3016/1000000000000</f>
        <v>0.153374570062</v>
      </c>
      <c r="L3016" s="10">
        <v>153374570062</v>
      </c>
      <c r="M3016" s="10">
        <v>1.7</v>
      </c>
      <c r="N3016" s="10">
        <v>1</v>
      </c>
      <c r="O3016" s="14">
        <f>IF([1]!Table_1[[#This Row],[연도]]=2016,1,0)</f>
        <v>1</v>
      </c>
      <c r="P3016" s="14">
        <f>IF([1]!Table_1[[#This Row],[연도]]=2017,1,0)</f>
        <v>0</v>
      </c>
      <c r="Q3016" s="14">
        <f>IF([1]!Table_1[[#This Row],[연도]]=2018,1,0)</f>
        <v>0</v>
      </c>
      <c r="R3016" s="14">
        <f>IF([1]!Table_1[[#This Row],[연도]]=2019,1,0)</f>
        <v>0</v>
      </c>
      <c r="S3016" s="14">
        <f>IF([1]!Table_1[[#This Row],[연도]]=2020,1,0)</f>
        <v>0</v>
      </c>
      <c r="T3016" s="14">
        <f>IF([1]!Table_1[[#This Row],[연도]]=2021,1,0)</f>
        <v>0</v>
      </c>
      <c r="U3016" s="14">
        <f>IF([1]!Table_1[[#This Row],[연도]]=2022,1,0)</f>
        <v>0</v>
      </c>
      <c r="V3016" s="14">
        <f>IF([1]!Table_1[[#This Row],[연도]]=2023,1,0)</f>
        <v>0</v>
      </c>
      <c r="W3016" s="10">
        <v>0.97</v>
      </c>
      <c r="X3016" s="10">
        <f>Y3016/1000000000000</f>
        <v>8.1291272009999999E-2</v>
      </c>
      <c r="Y3016" s="14">
        <f>[1]!Table_1[[#This Row],[주가]]*[1]!Table_1[[#This Row],[기말주식수]]</f>
        <v>81291272010</v>
      </c>
      <c r="Z3016" s="14">
        <f>AA3016/10</f>
        <v>1.2072324657161937</v>
      </c>
      <c r="AA3016" s="14">
        <f>[1]!Table_1[[#This Row],[시가총액]]/[1]!Table_1[[#This Row],[당기순이익(세후영업이익)]]</f>
        <v>12.072324657161937</v>
      </c>
      <c r="AB3016" s="10">
        <v>2356202700</v>
      </c>
    </row>
    <row r="3017" spans="1:28" ht="19.2">
      <c r="A3017" s="12">
        <v>3016</v>
      </c>
      <c r="B3017" s="12">
        <v>25550</v>
      </c>
      <c r="C3017" s="13" t="s">
        <v>469</v>
      </c>
      <c r="D3017" s="13" t="s">
        <v>20</v>
      </c>
      <c r="E3017" s="12">
        <v>2017</v>
      </c>
      <c r="F3017" s="12">
        <v>60</v>
      </c>
      <c r="G3017" s="15">
        <f>([1]!Table_1[[#This Row],[총자산]]-[1]!Table_1[[#This Row],[장부가치 자기자본]]+[1]!Table_1[[#This Row],[시가총액]])/[1]!Table_1[[#This Row],[총자산]]</f>
        <v>0.91299672728769576</v>
      </c>
      <c r="H3017" s="14">
        <f>I3017/100000000000</f>
        <v>6.8365093769999996E-2</v>
      </c>
      <c r="I3017" s="12">
        <v>6836509377</v>
      </c>
      <c r="J3017" s="12">
        <v>9.6199999999999992</v>
      </c>
      <c r="K3017" s="10">
        <f>L3017/1000000000000</f>
        <v>0.16665279197300001</v>
      </c>
      <c r="L3017" s="12">
        <v>166652791973</v>
      </c>
      <c r="M3017" s="12">
        <v>1.32</v>
      </c>
      <c r="N3017" s="12">
        <v>1</v>
      </c>
      <c r="O3017" s="15">
        <f>IF([1]!Table_1[[#This Row],[연도]]=2016,1,0)</f>
        <v>0</v>
      </c>
      <c r="P3017" s="15">
        <f>IF([1]!Table_1[[#This Row],[연도]]=2017,1,0)</f>
        <v>1</v>
      </c>
      <c r="Q3017" s="15">
        <f>IF([1]!Table_1[[#This Row],[연도]]=2018,1,0)</f>
        <v>0</v>
      </c>
      <c r="R3017" s="15">
        <f>IF([1]!Table_1[[#This Row],[연도]]=2019,1,0)</f>
        <v>0</v>
      </c>
      <c r="S3017" s="15">
        <f>IF([1]!Table_1[[#This Row],[연도]]=2020,1,0)</f>
        <v>0</v>
      </c>
      <c r="T3017" s="15">
        <f>IF([1]!Table_1[[#This Row],[연도]]=2021,1,0)</f>
        <v>0</v>
      </c>
      <c r="U3017" s="15">
        <f>IF([1]!Table_1[[#This Row],[연도]]=2022,1,0)</f>
        <v>0</v>
      </c>
      <c r="V3017" s="15">
        <f>IF([1]!Table_1[[#This Row],[연도]]=2023,1,0)</f>
        <v>0</v>
      </c>
      <c r="W3017" s="12">
        <v>1.08</v>
      </c>
      <c r="X3017" s="10">
        <f>Y3017/1000000000000</f>
        <v>6.841708866E-2</v>
      </c>
      <c r="Y3017" s="15">
        <f>[1]!Table_1[[#This Row],[주가]]*[1]!Table_1[[#This Row],[기말주식수]]</f>
        <v>68417088660</v>
      </c>
      <c r="Z3017" s="14">
        <f>AA3017/10</f>
        <v>1.0007605473368462</v>
      </c>
      <c r="AA3017" s="15">
        <f>[1]!Table_1[[#This Row],[시가총액]]/[1]!Table_1[[#This Row],[당기순이익(세후영업이익)]]</f>
        <v>10.007605473368461</v>
      </c>
      <c r="AB3017" s="12">
        <v>2356202700</v>
      </c>
    </row>
    <row r="3018" spans="1:28" ht="19.2">
      <c r="A3018" s="10">
        <v>3017</v>
      </c>
      <c r="B3018" s="10">
        <v>25550</v>
      </c>
      <c r="C3018" s="11" t="s">
        <v>469</v>
      </c>
      <c r="D3018" s="11" t="s">
        <v>20</v>
      </c>
      <c r="E3018" s="10">
        <v>2022</v>
      </c>
      <c r="F3018" s="10">
        <v>14.847</v>
      </c>
      <c r="G3018" s="14">
        <f>([1]!Table_1[[#This Row],[총자산]]-[1]!Table_1[[#This Row],[장부가치 자기자본]]+[1]!Table_1[[#This Row],[시가총액]])/[1]!Table_1[[#This Row],[총자산]]</f>
        <v>0.91602851102853156</v>
      </c>
      <c r="H3018" s="14">
        <f>I3018/100000000000</f>
        <v>0.11285220408</v>
      </c>
      <c r="I3018" s="10">
        <v>11285220408</v>
      </c>
      <c r="J3018" s="10">
        <v>2.04</v>
      </c>
      <c r="K3018" s="10">
        <f>L3018/1000000000000</f>
        <v>0.24548556106300001</v>
      </c>
      <c r="L3018" s="10">
        <v>245485561063</v>
      </c>
      <c r="M3018" s="10">
        <v>2.2000000000000002</v>
      </c>
      <c r="N3018" s="10">
        <v>1</v>
      </c>
      <c r="O3018" s="14">
        <f>IF([1]!Table_1[[#This Row],[연도]]=2016,1,0)</f>
        <v>0</v>
      </c>
      <c r="P3018" s="14">
        <f>IF([1]!Table_1[[#This Row],[연도]]=2017,1,0)</f>
        <v>0</v>
      </c>
      <c r="Q3018" s="14">
        <f>IF([1]!Table_1[[#This Row],[연도]]=2018,1,0)</f>
        <v>0</v>
      </c>
      <c r="R3018" s="14">
        <f>IF([1]!Table_1[[#This Row],[연도]]=2019,1,0)</f>
        <v>0</v>
      </c>
      <c r="S3018" s="14">
        <f>IF([1]!Table_1[[#This Row],[연도]]=2020,1,0)</f>
        <v>0</v>
      </c>
      <c r="T3018" s="14">
        <f>IF([1]!Table_1[[#This Row],[연도]]=2021,1,0)</f>
        <v>0</v>
      </c>
      <c r="U3018" s="14">
        <f>IF([1]!Table_1[[#This Row],[연도]]=2022,1,0)</f>
        <v>1</v>
      </c>
      <c r="V3018" s="14">
        <f>IF([1]!Table_1[[#This Row],[연도]]=2023,1,0)</f>
        <v>0</v>
      </c>
      <c r="W3018" s="10">
        <v>0.91</v>
      </c>
      <c r="X3018" s="10">
        <f>Y3018/1000000000000</f>
        <v>9.5875883980000007E-2</v>
      </c>
      <c r="Y3018" s="14">
        <f>[1]!Table_1[[#This Row],[주가]]*[1]!Table_1[[#This Row],[기말주식수]]</f>
        <v>95875883980</v>
      </c>
      <c r="Z3018" s="14">
        <f>AA3018/10</f>
        <v>0.84957032750582684</v>
      </c>
      <c r="AA3018" s="14">
        <f>[1]!Table_1[[#This Row],[시가총액]]/[1]!Table_1[[#This Row],[당기순이익(세후영업이익)]]</f>
        <v>8.4957032750582684</v>
      </c>
      <c r="AB3018" s="10">
        <v>2221859800</v>
      </c>
    </row>
    <row r="3019" spans="1:28" ht="19.2">
      <c r="A3019" s="12">
        <v>3018</v>
      </c>
      <c r="B3019" s="12">
        <v>25750</v>
      </c>
      <c r="C3019" s="13" t="s">
        <v>470</v>
      </c>
      <c r="D3019" s="13" t="s">
        <v>6</v>
      </c>
      <c r="E3019" s="12">
        <v>2017</v>
      </c>
      <c r="F3019" s="12">
        <v>45.311999999999998</v>
      </c>
      <c r="G3019" s="15">
        <f>([1]!Table_1[[#This Row],[총자산]]-[1]!Table_1[[#This Row],[장부가치 자기자본]]+[1]!Table_1[[#This Row],[시가총액]])/[1]!Table_1[[#This Row],[총자산]]</f>
        <v>0.87103059887262679</v>
      </c>
      <c r="H3019" s="14">
        <f>I3019/100000000000</f>
        <v>9.5154842059999994E-2</v>
      </c>
      <c r="I3019" s="12">
        <v>9515484206</v>
      </c>
      <c r="J3019" s="12">
        <v>6.34</v>
      </c>
      <c r="K3019" s="10">
        <f>L3019/1000000000000</f>
        <v>0.25433011327999999</v>
      </c>
      <c r="L3019" s="12">
        <v>254330113280</v>
      </c>
      <c r="M3019" s="12">
        <v>1.02</v>
      </c>
      <c r="N3019" s="12">
        <v>1</v>
      </c>
      <c r="O3019" s="15">
        <f>IF([1]!Table_1[[#This Row],[연도]]=2016,1,0)</f>
        <v>0</v>
      </c>
      <c r="P3019" s="15">
        <f>IF([1]!Table_1[[#This Row],[연도]]=2017,1,0)</f>
        <v>1</v>
      </c>
      <c r="Q3019" s="15">
        <f>IF([1]!Table_1[[#This Row],[연도]]=2018,1,0)</f>
        <v>0</v>
      </c>
      <c r="R3019" s="15">
        <f>IF([1]!Table_1[[#This Row],[연도]]=2019,1,0)</f>
        <v>0</v>
      </c>
      <c r="S3019" s="15">
        <f>IF([1]!Table_1[[#This Row],[연도]]=2020,1,0)</f>
        <v>0</v>
      </c>
      <c r="T3019" s="15">
        <f>IF([1]!Table_1[[#This Row],[연도]]=2021,1,0)</f>
        <v>0</v>
      </c>
      <c r="U3019" s="15">
        <f>IF([1]!Table_1[[#This Row],[연도]]=2022,1,0)</f>
        <v>0</v>
      </c>
      <c r="V3019" s="15">
        <f>IF([1]!Table_1[[#This Row],[연도]]=2023,1,0)</f>
        <v>0</v>
      </c>
      <c r="W3019" s="12">
        <v>1.77</v>
      </c>
      <c r="X3019" s="10">
        <f>Y3019/1000000000000</f>
        <v>0.11440251158</v>
      </c>
      <c r="Y3019" s="15">
        <f>[1]!Table_1[[#This Row],[주가]]*[1]!Table_1[[#This Row],[기말주식수]]</f>
        <v>114402511580</v>
      </c>
      <c r="Z3019" s="14">
        <f>AA3019/10</f>
        <v>1.2022773524006625</v>
      </c>
      <c r="AA3019" s="15">
        <f>[1]!Table_1[[#This Row],[시가총액]]/[1]!Table_1[[#This Row],[당기순이익(세후영업이익)]]</f>
        <v>12.022773524006626</v>
      </c>
      <c r="AB3019" s="12">
        <v>1611302980</v>
      </c>
    </row>
    <row r="3020" spans="1:28" ht="19.2">
      <c r="A3020" s="10">
        <v>3019</v>
      </c>
      <c r="B3020" s="10">
        <v>25750</v>
      </c>
      <c r="C3020" s="11" t="s">
        <v>470</v>
      </c>
      <c r="D3020" s="11" t="s">
        <v>6</v>
      </c>
      <c r="E3020" s="10">
        <v>2018</v>
      </c>
      <c r="F3020" s="10">
        <v>13.814</v>
      </c>
      <c r="G3020" s="14">
        <f>([1]!Table_1[[#This Row],[총자산]]-[1]!Table_1[[#This Row],[장부가치 자기자본]]+[1]!Table_1[[#This Row],[시가총액]])/[1]!Table_1[[#This Row],[총자산]]</f>
        <v>0.83358291433574794</v>
      </c>
      <c r="H3020" s="14">
        <f>I3020/100000000000</f>
        <v>9.1799713579999997E-2</v>
      </c>
      <c r="I3020" s="10">
        <v>9179971358</v>
      </c>
      <c r="J3020" s="10">
        <v>0.14000000000000001</v>
      </c>
      <c r="K3020" s="10">
        <f>L3020/1000000000000</f>
        <v>0.29688485023299999</v>
      </c>
      <c r="L3020" s="10">
        <v>296884850233</v>
      </c>
      <c r="M3020" s="10">
        <v>1.05</v>
      </c>
      <c r="N3020" s="10">
        <v>1</v>
      </c>
      <c r="O3020" s="14">
        <f>IF([1]!Table_1[[#This Row],[연도]]=2016,1,0)</f>
        <v>0</v>
      </c>
      <c r="P3020" s="14">
        <f>IF([1]!Table_1[[#This Row],[연도]]=2017,1,0)</f>
        <v>0</v>
      </c>
      <c r="Q3020" s="14">
        <f>IF([1]!Table_1[[#This Row],[연도]]=2018,1,0)</f>
        <v>1</v>
      </c>
      <c r="R3020" s="14">
        <f>IF([1]!Table_1[[#This Row],[연도]]=2019,1,0)</f>
        <v>0</v>
      </c>
      <c r="S3020" s="14">
        <f>IF([1]!Table_1[[#This Row],[연도]]=2020,1,0)</f>
        <v>0</v>
      </c>
      <c r="T3020" s="14">
        <f>IF([1]!Table_1[[#This Row],[연도]]=2021,1,0)</f>
        <v>0</v>
      </c>
      <c r="U3020" s="14">
        <f>IF([1]!Table_1[[#This Row],[연도]]=2022,1,0)</f>
        <v>0</v>
      </c>
      <c r="V3020" s="14">
        <f>IF([1]!Table_1[[#This Row],[연도]]=2023,1,0)</f>
        <v>0</v>
      </c>
      <c r="W3020" s="10">
        <v>1.52</v>
      </c>
      <c r="X3020" s="10">
        <f>Y3020/1000000000000</f>
        <v>0.11037425413</v>
      </c>
      <c r="Y3020" s="14">
        <f>[1]!Table_1[[#This Row],[주가]]*[1]!Table_1[[#This Row],[기말주식수]]</f>
        <v>110374254130</v>
      </c>
      <c r="Z3020" s="14">
        <f>AA3020/10</f>
        <v>1.2023376743306828</v>
      </c>
      <c r="AA3020" s="14">
        <f>[1]!Table_1[[#This Row],[시가총액]]/[1]!Table_1[[#This Row],[당기순이익(세후영업이익)]]</f>
        <v>12.023376743306828</v>
      </c>
      <c r="AB3020" s="10">
        <v>1611302980</v>
      </c>
    </row>
    <row r="3021" spans="1:28" ht="19.2">
      <c r="A3021" s="12">
        <v>3020</v>
      </c>
      <c r="B3021" s="12">
        <v>25750</v>
      </c>
      <c r="C3021" s="13" t="s">
        <v>470</v>
      </c>
      <c r="D3021" s="13" t="s">
        <v>6</v>
      </c>
      <c r="E3021" s="12">
        <v>2021</v>
      </c>
      <c r="F3021" s="12">
        <v>29.510999999999999</v>
      </c>
      <c r="G3021" s="15">
        <f>([1]!Table_1[[#This Row],[총자산]]-[1]!Table_1[[#This Row],[장부가치 자기자본]]+[1]!Table_1[[#This Row],[시가총액]])/[1]!Table_1[[#This Row],[총자산]]</f>
        <v>0.92342612011773562</v>
      </c>
      <c r="H3021" s="14">
        <f>I3021/100000000000</f>
        <v>8.6191014199999999E-2</v>
      </c>
      <c r="I3021" s="12">
        <v>8619101420</v>
      </c>
      <c r="J3021" s="12">
        <v>6.67</v>
      </c>
      <c r="K3021" s="10">
        <f>L3021/1000000000000</f>
        <v>0.26324968806600002</v>
      </c>
      <c r="L3021" s="12">
        <v>263249688066</v>
      </c>
      <c r="M3021" s="12">
        <v>1.83</v>
      </c>
      <c r="N3021" s="12">
        <v>1</v>
      </c>
      <c r="O3021" s="15">
        <f>IF([1]!Table_1[[#This Row],[연도]]=2016,1,0)</f>
        <v>0</v>
      </c>
      <c r="P3021" s="15">
        <f>IF([1]!Table_1[[#This Row],[연도]]=2017,1,0)</f>
        <v>0</v>
      </c>
      <c r="Q3021" s="15">
        <f>IF([1]!Table_1[[#This Row],[연도]]=2018,1,0)</f>
        <v>0</v>
      </c>
      <c r="R3021" s="15">
        <f>IF([1]!Table_1[[#This Row],[연도]]=2019,1,0)</f>
        <v>0</v>
      </c>
      <c r="S3021" s="15">
        <f>IF([1]!Table_1[[#This Row],[연도]]=2020,1,0)</f>
        <v>0</v>
      </c>
      <c r="T3021" s="15">
        <f>IF([1]!Table_1[[#This Row],[연도]]=2021,1,0)</f>
        <v>1</v>
      </c>
      <c r="U3021" s="15">
        <f>IF([1]!Table_1[[#This Row],[연도]]=2022,1,0)</f>
        <v>0</v>
      </c>
      <c r="V3021" s="15">
        <f>IF([1]!Table_1[[#This Row],[연도]]=2023,1,0)</f>
        <v>0</v>
      </c>
      <c r="W3021" s="12">
        <v>1.49</v>
      </c>
      <c r="X3021" s="10">
        <f>Y3021/1000000000000</f>
        <v>0.13575227606500001</v>
      </c>
      <c r="Y3021" s="15">
        <f>[1]!Table_1[[#This Row],[주가]]*[1]!Table_1[[#This Row],[기말주식수]]</f>
        <v>135752276065</v>
      </c>
      <c r="Z3021" s="14">
        <f>AA3021/10</f>
        <v>1.5750165759738792</v>
      </c>
      <c r="AA3021" s="15">
        <f>[1]!Table_1[[#This Row],[시가총액]]/[1]!Table_1[[#This Row],[당기순이익(세후영업이익)]]</f>
        <v>15.750165759738792</v>
      </c>
      <c r="AB3021" s="12">
        <v>1611302980</v>
      </c>
    </row>
    <row r="3022" spans="1:28" ht="19.2">
      <c r="A3022" s="10">
        <v>3021</v>
      </c>
      <c r="B3022" s="10">
        <v>25820</v>
      </c>
      <c r="C3022" s="11" t="s">
        <v>471</v>
      </c>
      <c r="D3022" s="11" t="s">
        <v>6</v>
      </c>
      <c r="E3022" s="10">
        <v>2016</v>
      </c>
      <c r="F3022" s="10">
        <v>37.155999999999999</v>
      </c>
      <c r="G3022" s="14">
        <f>([1]!Table_1[[#This Row],[총자산]]-[1]!Table_1[[#This Row],[장부가치 자기자본]]+[1]!Table_1[[#This Row],[시가총액]])/[1]!Table_1[[#This Row],[총자산]]</f>
        <v>0.92596276475285078</v>
      </c>
      <c r="H3022" s="14">
        <f>I3022/100000000000</f>
        <v>9.9534560930000002E-2</v>
      </c>
      <c r="I3022" s="10">
        <v>9953456093</v>
      </c>
      <c r="J3022" s="10">
        <v>4.8600000000000003</v>
      </c>
      <c r="K3022" s="10">
        <f>L3022/1000000000000</f>
        <v>0.197534880311</v>
      </c>
      <c r="L3022" s="10">
        <v>197534880311</v>
      </c>
      <c r="M3022" s="10">
        <v>6.58</v>
      </c>
      <c r="N3022" s="10">
        <v>1</v>
      </c>
      <c r="O3022" s="14">
        <f>IF([1]!Table_1[[#This Row],[연도]]=2016,1,0)</f>
        <v>1</v>
      </c>
      <c r="P3022" s="14">
        <f>IF([1]!Table_1[[#This Row],[연도]]=2017,1,0)</f>
        <v>0</v>
      </c>
      <c r="Q3022" s="14">
        <f>IF([1]!Table_1[[#This Row],[연도]]=2018,1,0)</f>
        <v>0</v>
      </c>
      <c r="R3022" s="14">
        <f>IF([1]!Table_1[[#This Row],[연도]]=2019,1,0)</f>
        <v>0</v>
      </c>
      <c r="S3022" s="14">
        <f>IF([1]!Table_1[[#This Row],[연도]]=2020,1,0)</f>
        <v>0</v>
      </c>
      <c r="T3022" s="14">
        <f>IF([1]!Table_1[[#This Row],[연도]]=2021,1,0)</f>
        <v>0</v>
      </c>
      <c r="U3022" s="14">
        <f>IF([1]!Table_1[[#This Row],[연도]]=2022,1,0)</f>
        <v>0</v>
      </c>
      <c r="V3022" s="14">
        <f>IF([1]!Table_1[[#This Row],[연도]]=2023,1,0)</f>
        <v>0</v>
      </c>
      <c r="W3022" s="10">
        <v>2.06</v>
      </c>
      <c r="X3022" s="10">
        <f>Y3022/1000000000000</f>
        <v>8.1598480000000001E-2</v>
      </c>
      <c r="Y3022" s="14">
        <f>[1]!Table_1[[#This Row],[주가]]*[1]!Table_1[[#This Row],[기말주식수]]</f>
        <v>81598480000</v>
      </c>
      <c r="Z3022" s="14">
        <f>AA3022/10</f>
        <v>0.81980047169129566</v>
      </c>
      <c r="AA3022" s="14">
        <f>[1]!Table_1[[#This Row],[시가총액]]/[1]!Table_1[[#This Row],[당기순이익(세후영업이익)]]</f>
        <v>8.1980047169129566</v>
      </c>
      <c r="AB3022" s="10">
        <v>1672039450</v>
      </c>
    </row>
    <row r="3023" spans="1:28" ht="19.2">
      <c r="A3023" s="12">
        <v>3022</v>
      </c>
      <c r="B3023" s="12">
        <v>25820</v>
      </c>
      <c r="C3023" s="13" t="s">
        <v>471</v>
      </c>
      <c r="D3023" s="13" t="s">
        <v>6</v>
      </c>
      <c r="E3023" s="12">
        <v>2017</v>
      </c>
      <c r="F3023" s="12">
        <v>23.783999999999999</v>
      </c>
      <c r="G3023" s="15">
        <f>([1]!Table_1[[#This Row],[총자산]]-[1]!Table_1[[#This Row],[장부가치 자기자본]]+[1]!Table_1[[#This Row],[시가총액]])/[1]!Table_1[[#This Row],[총자산]]</f>
        <v>0.85600950186431835</v>
      </c>
      <c r="H3023" s="14">
        <f>I3023/100000000000</f>
        <v>0.14241196784999999</v>
      </c>
      <c r="I3023" s="12">
        <v>14241196785</v>
      </c>
      <c r="J3023" s="12">
        <v>3.03</v>
      </c>
      <c r="K3023" s="10">
        <f>L3023/1000000000000</f>
        <v>0.22926997851</v>
      </c>
      <c r="L3023" s="12">
        <v>229269978510</v>
      </c>
      <c r="M3023" s="12">
        <v>5.74</v>
      </c>
      <c r="N3023" s="12">
        <v>1</v>
      </c>
      <c r="O3023" s="15">
        <f>IF([1]!Table_1[[#This Row],[연도]]=2016,1,0)</f>
        <v>0</v>
      </c>
      <c r="P3023" s="15">
        <f>IF([1]!Table_1[[#This Row],[연도]]=2017,1,0)</f>
        <v>1</v>
      </c>
      <c r="Q3023" s="15">
        <f>IF([1]!Table_1[[#This Row],[연도]]=2018,1,0)</f>
        <v>0</v>
      </c>
      <c r="R3023" s="15">
        <f>IF([1]!Table_1[[#This Row],[연도]]=2019,1,0)</f>
        <v>0</v>
      </c>
      <c r="S3023" s="15">
        <f>IF([1]!Table_1[[#This Row],[연도]]=2020,1,0)</f>
        <v>0</v>
      </c>
      <c r="T3023" s="15">
        <f>IF([1]!Table_1[[#This Row],[연도]]=2021,1,0)</f>
        <v>0</v>
      </c>
      <c r="U3023" s="15">
        <f>IF([1]!Table_1[[#This Row],[연도]]=2022,1,0)</f>
        <v>0</v>
      </c>
      <c r="V3023" s="15">
        <f>IF([1]!Table_1[[#This Row],[연도]]=2023,1,0)</f>
        <v>0</v>
      </c>
      <c r="W3023" s="12">
        <v>1.85</v>
      </c>
      <c r="X3023" s="10">
        <f>Y3023/1000000000000</f>
        <v>7.1565879999999998E-2</v>
      </c>
      <c r="Y3023" s="15">
        <f>[1]!Table_1[[#This Row],[주가]]*[1]!Table_1[[#This Row],[기말주식수]]</f>
        <v>71565880000</v>
      </c>
      <c r="Z3023" s="14">
        <f>AA3023/10</f>
        <v>0.50252714768592388</v>
      </c>
      <c r="AA3023" s="15">
        <f>[1]!Table_1[[#This Row],[시가총액]]/[1]!Table_1[[#This Row],[당기순이익(세후영업이익)]]</f>
        <v>5.0252714768592393</v>
      </c>
      <c r="AB3023" s="12">
        <v>2675263120</v>
      </c>
    </row>
    <row r="3024" spans="1:28" ht="19.2">
      <c r="A3024" s="10">
        <v>3023</v>
      </c>
      <c r="B3024" s="10">
        <v>25820</v>
      </c>
      <c r="C3024" s="11" t="s">
        <v>471</v>
      </c>
      <c r="D3024" s="11" t="s">
        <v>6</v>
      </c>
      <c r="E3024" s="10">
        <v>2019</v>
      </c>
      <c r="F3024" s="10">
        <v>-29.858000000000001</v>
      </c>
      <c r="G3024" s="14">
        <f>([1]!Table_1[[#This Row],[총자산]]-[1]!Table_1[[#This Row],[장부가치 자기자본]]+[1]!Table_1[[#This Row],[시가총액]])/[1]!Table_1[[#This Row],[총자산]]</f>
        <v>0.84166107789669509</v>
      </c>
      <c r="H3024" s="14">
        <f>I3024/100000000000</f>
        <v>6.4753692699999997E-3</v>
      </c>
      <c r="I3024" s="10">
        <v>647536927</v>
      </c>
      <c r="J3024" s="10">
        <v>1.03</v>
      </c>
      <c r="K3024" s="10">
        <f>L3024/1000000000000</f>
        <v>0.21030434558700001</v>
      </c>
      <c r="L3024" s="10">
        <v>210304345587</v>
      </c>
      <c r="M3024" s="10">
        <v>4.24</v>
      </c>
      <c r="N3024" s="10">
        <v>1</v>
      </c>
      <c r="O3024" s="14">
        <f>IF([1]!Table_1[[#This Row],[연도]]=2016,1,0)</f>
        <v>0</v>
      </c>
      <c r="P3024" s="14">
        <f>IF([1]!Table_1[[#This Row],[연도]]=2017,1,0)</f>
        <v>0</v>
      </c>
      <c r="Q3024" s="14">
        <f>IF([1]!Table_1[[#This Row],[연도]]=2018,1,0)</f>
        <v>0</v>
      </c>
      <c r="R3024" s="14">
        <f>IF([1]!Table_1[[#This Row],[연도]]=2019,1,0)</f>
        <v>1</v>
      </c>
      <c r="S3024" s="14">
        <f>IF([1]!Table_1[[#This Row],[연도]]=2020,1,0)</f>
        <v>0</v>
      </c>
      <c r="T3024" s="14">
        <f>IF([1]!Table_1[[#This Row],[연도]]=2021,1,0)</f>
        <v>0</v>
      </c>
      <c r="U3024" s="14">
        <f>IF([1]!Table_1[[#This Row],[연도]]=2022,1,0)</f>
        <v>0</v>
      </c>
      <c r="V3024" s="14">
        <f>IF([1]!Table_1[[#This Row],[연도]]=2023,1,0)</f>
        <v>0</v>
      </c>
      <c r="W3024" s="10">
        <v>3.04</v>
      </c>
      <c r="X3024" s="10">
        <f>Y3024/1000000000000</f>
        <v>5.9526759999999998E-2</v>
      </c>
      <c r="Y3024" s="14">
        <f>[1]!Table_1[[#This Row],[주가]]*[1]!Table_1[[#This Row],[기말주식수]]</f>
        <v>59526760000</v>
      </c>
      <c r="Z3024" s="14">
        <f>AA3024/10</f>
        <v>9.1927977414020141</v>
      </c>
      <c r="AA3024" s="14">
        <f>[1]!Table_1[[#This Row],[시가총액]]/[1]!Table_1[[#This Row],[당기순이익(세후영업이익)]]</f>
        <v>91.927977414020134</v>
      </c>
      <c r="AB3024" s="10">
        <v>1003223670</v>
      </c>
    </row>
    <row r="3025" spans="1:28" ht="19.2">
      <c r="A3025" s="12">
        <v>3024</v>
      </c>
      <c r="B3025" s="12">
        <v>25820</v>
      </c>
      <c r="C3025" s="13" t="s">
        <v>471</v>
      </c>
      <c r="D3025" s="13" t="s">
        <v>6</v>
      </c>
      <c r="E3025" s="12">
        <v>2020</v>
      </c>
      <c r="F3025" s="12">
        <v>52.912999999999997</v>
      </c>
      <c r="G3025" s="15">
        <f>([1]!Table_1[[#This Row],[총자산]]-[1]!Table_1[[#This Row],[장부가치 자기자본]]+[1]!Table_1[[#This Row],[시가총액]])/[1]!Table_1[[#This Row],[총자산]]</f>
        <v>0.86728866772336255</v>
      </c>
      <c r="H3025" s="14">
        <f>I3025/100000000000</f>
        <v>5.8748689569999998E-2</v>
      </c>
      <c r="I3025" s="12">
        <v>5874868957</v>
      </c>
      <c r="J3025" s="12">
        <v>3.16</v>
      </c>
      <c r="K3025" s="10">
        <f>L3025/1000000000000</f>
        <v>0.20293644495599999</v>
      </c>
      <c r="L3025" s="12">
        <v>202936444956</v>
      </c>
      <c r="M3025" s="12">
        <v>2.78</v>
      </c>
      <c r="N3025" s="12">
        <v>1</v>
      </c>
      <c r="O3025" s="15">
        <f>IF([1]!Table_1[[#This Row],[연도]]=2016,1,0)</f>
        <v>0</v>
      </c>
      <c r="P3025" s="15">
        <f>IF([1]!Table_1[[#This Row],[연도]]=2017,1,0)</f>
        <v>0</v>
      </c>
      <c r="Q3025" s="15">
        <f>IF([1]!Table_1[[#This Row],[연도]]=2018,1,0)</f>
        <v>0</v>
      </c>
      <c r="R3025" s="15">
        <f>IF([1]!Table_1[[#This Row],[연도]]=2019,1,0)</f>
        <v>0</v>
      </c>
      <c r="S3025" s="15">
        <f>IF([1]!Table_1[[#This Row],[연도]]=2020,1,0)</f>
        <v>1</v>
      </c>
      <c r="T3025" s="15">
        <f>IF([1]!Table_1[[#This Row],[연도]]=2021,1,0)</f>
        <v>0</v>
      </c>
      <c r="U3025" s="15">
        <f>IF([1]!Table_1[[#This Row],[연도]]=2022,1,0)</f>
        <v>0</v>
      </c>
      <c r="V3025" s="15">
        <f>IF([1]!Table_1[[#This Row],[연도]]=2023,1,0)</f>
        <v>0</v>
      </c>
      <c r="W3025" s="12">
        <v>2.73</v>
      </c>
      <c r="X3025" s="10">
        <f>Y3025/1000000000000</f>
        <v>6.6215159999999995E-2</v>
      </c>
      <c r="Y3025" s="15">
        <f>[1]!Table_1[[#This Row],[주가]]*[1]!Table_1[[#This Row],[기말주식수]]</f>
        <v>66215160000</v>
      </c>
      <c r="Z3025" s="14">
        <f>AA3025/10</f>
        <v>1.1270916931875319</v>
      </c>
      <c r="AA3025" s="15">
        <f>[1]!Table_1[[#This Row],[시가총액]]/[1]!Table_1[[#This Row],[당기순이익(세후영업이익)]]</f>
        <v>11.27091693187532</v>
      </c>
      <c r="AB3025" s="12">
        <v>1003223670</v>
      </c>
    </row>
    <row r="3026" spans="1:28" ht="19.2">
      <c r="A3026" s="10">
        <v>3025</v>
      </c>
      <c r="B3026" s="10">
        <v>25820</v>
      </c>
      <c r="C3026" s="11" t="s">
        <v>471</v>
      </c>
      <c r="D3026" s="11" t="s">
        <v>6</v>
      </c>
      <c r="E3026" s="10">
        <v>2021</v>
      </c>
      <c r="F3026" s="10">
        <v>7.9420000000000002</v>
      </c>
      <c r="G3026" s="14">
        <f>([1]!Table_1[[#This Row],[총자산]]-[1]!Table_1[[#This Row],[장부가치 자기자본]]+[1]!Table_1[[#This Row],[시가총액]])/[1]!Table_1[[#This Row],[총자산]]</f>
        <v>0.99645415819835481</v>
      </c>
      <c r="H3026" s="14">
        <f>I3026/100000000000</f>
        <v>0.35627429435000002</v>
      </c>
      <c r="I3026" s="10">
        <v>35627429435</v>
      </c>
      <c r="J3026" s="10">
        <v>19.239999999999998</v>
      </c>
      <c r="K3026" s="10">
        <f>L3026/1000000000000</f>
        <v>0.334356731952</v>
      </c>
      <c r="L3026" s="10">
        <v>334356731952</v>
      </c>
      <c r="M3026" s="10">
        <v>4.49</v>
      </c>
      <c r="N3026" s="10">
        <v>1</v>
      </c>
      <c r="O3026" s="14">
        <f>IF([1]!Table_1[[#This Row],[연도]]=2016,1,0)</f>
        <v>0</v>
      </c>
      <c r="P3026" s="14">
        <f>IF([1]!Table_1[[#This Row],[연도]]=2017,1,0)</f>
        <v>0</v>
      </c>
      <c r="Q3026" s="14">
        <f>IF([1]!Table_1[[#This Row],[연도]]=2018,1,0)</f>
        <v>0</v>
      </c>
      <c r="R3026" s="14">
        <f>IF([1]!Table_1[[#This Row],[연도]]=2019,1,0)</f>
        <v>0</v>
      </c>
      <c r="S3026" s="14">
        <f>IF([1]!Table_1[[#This Row],[연도]]=2020,1,0)</f>
        <v>0</v>
      </c>
      <c r="T3026" s="14">
        <f>IF([1]!Table_1[[#This Row],[연도]]=2021,1,0)</f>
        <v>1</v>
      </c>
      <c r="U3026" s="14">
        <f>IF([1]!Table_1[[#This Row],[연도]]=2022,1,0)</f>
        <v>0</v>
      </c>
      <c r="V3026" s="14">
        <f>IF([1]!Table_1[[#This Row],[연도]]=2023,1,0)</f>
        <v>0</v>
      </c>
      <c r="W3026" s="10">
        <v>2.09</v>
      </c>
      <c r="X3026" s="10">
        <f>Y3026/1000000000000</f>
        <v>0.12156167</v>
      </c>
      <c r="Y3026" s="14">
        <f>[1]!Table_1[[#This Row],[주가]]*[1]!Table_1[[#This Row],[기말주식수]]</f>
        <v>121561670000</v>
      </c>
      <c r="Z3026" s="14">
        <f>AA3026/10</f>
        <v>0.34120247216202226</v>
      </c>
      <c r="AA3026" s="14">
        <f>[1]!Table_1[[#This Row],[시가총액]]/[1]!Table_1[[#This Row],[당기순이익(세후영업이익)]]</f>
        <v>3.4120247216202224</v>
      </c>
      <c r="AB3026" s="10">
        <v>1672039450</v>
      </c>
    </row>
    <row r="3027" spans="1:28" ht="19.2">
      <c r="A3027" s="12">
        <v>3026</v>
      </c>
      <c r="B3027" s="12">
        <v>25820</v>
      </c>
      <c r="C3027" s="13" t="s">
        <v>471</v>
      </c>
      <c r="D3027" s="13" t="s">
        <v>6</v>
      </c>
      <c r="E3027" s="12">
        <v>2022</v>
      </c>
      <c r="F3027" s="12">
        <v>29.225999999999999</v>
      </c>
      <c r="G3027" s="15">
        <f>([1]!Table_1[[#This Row],[총자산]]-[1]!Table_1[[#This Row],[장부가치 자기자본]]+[1]!Table_1[[#This Row],[시가총액]])/[1]!Table_1[[#This Row],[총자산]]</f>
        <v>0.93315971658984342</v>
      </c>
      <c r="H3027" s="14">
        <f>I3027/100000000000</f>
        <v>0.13690371010999999</v>
      </c>
      <c r="I3027" s="12">
        <v>13690371011</v>
      </c>
      <c r="J3027" s="12">
        <v>4.0999999999999996</v>
      </c>
      <c r="K3027" s="10">
        <f>L3027/1000000000000</f>
        <v>0.429618752228</v>
      </c>
      <c r="L3027" s="12">
        <v>429618752228</v>
      </c>
      <c r="M3027" s="12">
        <v>4.3099999999999996</v>
      </c>
      <c r="N3027" s="12">
        <v>1</v>
      </c>
      <c r="O3027" s="15">
        <f>IF([1]!Table_1[[#This Row],[연도]]=2016,1,0)</f>
        <v>0</v>
      </c>
      <c r="P3027" s="15">
        <f>IF([1]!Table_1[[#This Row],[연도]]=2017,1,0)</f>
        <v>0</v>
      </c>
      <c r="Q3027" s="15">
        <f>IF([1]!Table_1[[#This Row],[연도]]=2018,1,0)</f>
        <v>0</v>
      </c>
      <c r="R3027" s="15">
        <f>IF([1]!Table_1[[#This Row],[연도]]=2019,1,0)</f>
        <v>0</v>
      </c>
      <c r="S3027" s="15">
        <f>IF([1]!Table_1[[#This Row],[연도]]=2020,1,0)</f>
        <v>0</v>
      </c>
      <c r="T3027" s="15">
        <f>IF([1]!Table_1[[#This Row],[연도]]=2021,1,0)</f>
        <v>0</v>
      </c>
      <c r="U3027" s="15">
        <f>IF([1]!Table_1[[#This Row],[연도]]=2022,1,0)</f>
        <v>1</v>
      </c>
      <c r="V3027" s="15">
        <f>IF([1]!Table_1[[#This Row],[연도]]=2023,1,0)</f>
        <v>0</v>
      </c>
      <c r="W3027" s="12">
        <v>4.05</v>
      </c>
      <c r="X3027" s="10">
        <f>Y3027/1000000000000</f>
        <v>0.10467346</v>
      </c>
      <c r="Y3027" s="15">
        <f>[1]!Table_1[[#This Row],[주가]]*[1]!Table_1[[#This Row],[기말주식수]]</f>
        <v>104673460000</v>
      </c>
      <c r="Z3027" s="14">
        <f>AA3027/10</f>
        <v>0.76457723399823496</v>
      </c>
      <c r="AA3027" s="15">
        <f>[1]!Table_1[[#This Row],[시가총액]]/[1]!Table_1[[#This Row],[당기순이익(세후영업이익)]]</f>
        <v>7.6457723399823498</v>
      </c>
      <c r="AB3027" s="12">
        <v>1672039450</v>
      </c>
    </row>
    <row r="3028" spans="1:28" ht="19.2">
      <c r="A3028" s="10">
        <v>3027</v>
      </c>
      <c r="B3028" s="10">
        <v>25820</v>
      </c>
      <c r="C3028" s="11" t="s">
        <v>471</v>
      </c>
      <c r="D3028" s="11" t="s">
        <v>6</v>
      </c>
      <c r="E3028" s="10">
        <v>2023</v>
      </c>
      <c r="F3028" s="10">
        <v>254.88399999999999</v>
      </c>
      <c r="G3028" s="14">
        <f>([1]!Table_1[[#This Row],[총자산]]-[1]!Table_1[[#This Row],[장부가치 자기자본]]+[1]!Table_1[[#This Row],[시가총액]])/[1]!Table_1[[#This Row],[총자산]]</f>
        <v>1.009534741369823</v>
      </c>
      <c r="H3028" s="14">
        <f>I3028/100000000000</f>
        <v>0.10213327749999999</v>
      </c>
      <c r="I3028" s="10">
        <v>10213327750</v>
      </c>
      <c r="J3028" s="10">
        <v>-6.92</v>
      </c>
      <c r="K3028" s="10">
        <f>L3028/1000000000000</f>
        <v>0.43337317773200001</v>
      </c>
      <c r="L3028" s="10">
        <v>433373177732</v>
      </c>
      <c r="M3028" s="10">
        <v>3.95</v>
      </c>
      <c r="N3028" s="10">
        <v>1</v>
      </c>
      <c r="O3028" s="14">
        <f>IF([1]!Table_1[[#This Row],[연도]]=2016,1,0)</f>
        <v>0</v>
      </c>
      <c r="P3028" s="14">
        <f>IF([1]!Table_1[[#This Row],[연도]]=2017,1,0)</f>
        <v>0</v>
      </c>
      <c r="Q3028" s="14">
        <f>IF([1]!Table_1[[#This Row],[연도]]=2018,1,0)</f>
        <v>0</v>
      </c>
      <c r="R3028" s="14">
        <f>IF([1]!Table_1[[#This Row],[연도]]=2019,1,0)</f>
        <v>0</v>
      </c>
      <c r="S3028" s="14">
        <f>IF([1]!Table_1[[#This Row],[연도]]=2020,1,0)</f>
        <v>0</v>
      </c>
      <c r="T3028" s="14">
        <f>IF([1]!Table_1[[#This Row],[연도]]=2021,1,0)</f>
        <v>0</v>
      </c>
      <c r="U3028" s="14">
        <f>IF([1]!Table_1[[#This Row],[연도]]=2022,1,0)</f>
        <v>0</v>
      </c>
      <c r="V3028" s="14">
        <f>IF([1]!Table_1[[#This Row],[연도]]=2023,1,0)</f>
        <v>1</v>
      </c>
      <c r="W3028" s="10">
        <v>2.37</v>
      </c>
      <c r="X3028" s="10">
        <f>Y3028/1000000000000</f>
        <v>0.12891891</v>
      </c>
      <c r="Y3028" s="14">
        <f>[1]!Table_1[[#This Row],[주가]]*[1]!Table_1[[#This Row],[기말주식수]]</f>
        <v>128918910000</v>
      </c>
      <c r="Z3028" s="14">
        <f>AA3028/10</f>
        <v>1.2622615581880254</v>
      </c>
      <c r="AA3028" s="14">
        <f>[1]!Table_1[[#This Row],[시가총액]]/[1]!Table_1[[#This Row],[당기순이익(세후영업이익)]]</f>
        <v>12.622615581880254</v>
      </c>
      <c r="AB3028" s="10">
        <v>1672039450</v>
      </c>
    </row>
    <row r="3029" spans="1:28" ht="19.2">
      <c r="A3029" s="12">
        <v>3028</v>
      </c>
      <c r="B3029" s="12">
        <v>25860</v>
      </c>
      <c r="C3029" s="13" t="s">
        <v>472</v>
      </c>
      <c r="D3029" s="13" t="s">
        <v>6</v>
      </c>
      <c r="E3029" s="12">
        <v>2016</v>
      </c>
      <c r="F3029" s="12">
        <v>14.981999999999999</v>
      </c>
      <c r="G3029" s="15">
        <f>([1]!Table_1[[#This Row],[총자산]]-[1]!Table_1[[#This Row],[장부가치 자기자본]]+[1]!Table_1[[#This Row],[시가총액]])/[1]!Table_1[[#This Row],[총자산]]</f>
        <v>1.03642359222534</v>
      </c>
      <c r="H3029" s="14">
        <f>I3029/100000000000</f>
        <v>0.12736957471999999</v>
      </c>
      <c r="I3029" s="12">
        <v>12736957472</v>
      </c>
      <c r="J3029" s="12">
        <v>5</v>
      </c>
      <c r="K3029" s="10">
        <f>L3029/1000000000000</f>
        <v>1.096493483985</v>
      </c>
      <c r="L3029" s="12">
        <v>1096493483985</v>
      </c>
      <c r="M3029" s="12">
        <v>1</v>
      </c>
      <c r="N3029" s="12">
        <v>1</v>
      </c>
      <c r="O3029" s="15">
        <f>IF([1]!Table_1[[#This Row],[연도]]=2016,1,0)</f>
        <v>1</v>
      </c>
      <c r="P3029" s="15">
        <f>IF([1]!Table_1[[#This Row],[연도]]=2017,1,0)</f>
        <v>0</v>
      </c>
      <c r="Q3029" s="15">
        <f>IF([1]!Table_1[[#This Row],[연도]]=2018,1,0)</f>
        <v>0</v>
      </c>
      <c r="R3029" s="15">
        <f>IF([1]!Table_1[[#This Row],[연도]]=2019,1,0)</f>
        <v>0</v>
      </c>
      <c r="S3029" s="15">
        <f>IF([1]!Table_1[[#This Row],[연도]]=2020,1,0)</f>
        <v>0</v>
      </c>
      <c r="T3029" s="15">
        <f>IF([1]!Table_1[[#This Row],[연도]]=2021,1,0)</f>
        <v>0</v>
      </c>
      <c r="U3029" s="15">
        <f>IF([1]!Table_1[[#This Row],[연도]]=2022,1,0)</f>
        <v>0</v>
      </c>
      <c r="V3029" s="15">
        <f>IF([1]!Table_1[[#This Row],[연도]]=2023,1,0)</f>
        <v>0</v>
      </c>
      <c r="W3029" s="12">
        <v>1.1399999999999999</v>
      </c>
      <c r="X3029" s="10">
        <f>Y3029/1000000000000</f>
        <v>0.41730228120000001</v>
      </c>
      <c r="Y3029" s="15">
        <f>[1]!Table_1[[#This Row],[주가]]*[1]!Table_1[[#This Row],[기말주식수]]</f>
        <v>417302281200</v>
      </c>
      <c r="Z3029" s="14">
        <f>AA3029/10</f>
        <v>3.276310548397189</v>
      </c>
      <c r="AA3029" s="15">
        <f>[1]!Table_1[[#This Row],[시가총액]]/[1]!Table_1[[#This Row],[당기순이익(세후영업이익)]]</f>
        <v>32.763105483971891</v>
      </c>
      <c r="AB3029" s="12">
        <v>2157691275</v>
      </c>
    </row>
    <row r="3030" spans="1:28" ht="19.2">
      <c r="A3030" s="10">
        <v>3029</v>
      </c>
      <c r="B3030" s="10">
        <v>25860</v>
      </c>
      <c r="C3030" s="11" t="s">
        <v>472</v>
      </c>
      <c r="D3030" s="11" t="s">
        <v>6</v>
      </c>
      <c r="E3030" s="10">
        <v>2017</v>
      </c>
      <c r="F3030" s="10">
        <v>14.364000000000001</v>
      </c>
      <c r="G3030" s="14">
        <f>([1]!Table_1[[#This Row],[총자산]]-[1]!Table_1[[#This Row],[장부가치 자기자본]]+[1]!Table_1[[#This Row],[시가총액]])/[1]!Table_1[[#This Row],[총자산]]</f>
        <v>1.1977347040319097</v>
      </c>
      <c r="H3030" s="14">
        <f>I3030/100000000000</f>
        <v>0.28122937774000001</v>
      </c>
      <c r="I3030" s="10">
        <v>28122937774</v>
      </c>
      <c r="J3030" s="10">
        <v>5.04</v>
      </c>
      <c r="K3030" s="10">
        <f>L3030/1000000000000</f>
        <v>1.12236900565</v>
      </c>
      <c r="L3030" s="10">
        <v>1122369005650</v>
      </c>
      <c r="M3030" s="10">
        <v>0.95</v>
      </c>
      <c r="N3030" s="10">
        <v>1</v>
      </c>
      <c r="O3030" s="14">
        <f>IF([1]!Table_1[[#This Row],[연도]]=2016,1,0)</f>
        <v>0</v>
      </c>
      <c r="P3030" s="14">
        <f>IF([1]!Table_1[[#This Row],[연도]]=2017,1,0)</f>
        <v>1</v>
      </c>
      <c r="Q3030" s="14">
        <f>IF([1]!Table_1[[#This Row],[연도]]=2018,1,0)</f>
        <v>0</v>
      </c>
      <c r="R3030" s="14">
        <f>IF([1]!Table_1[[#This Row],[연도]]=2019,1,0)</f>
        <v>0</v>
      </c>
      <c r="S3030" s="14">
        <f>IF([1]!Table_1[[#This Row],[연도]]=2020,1,0)</f>
        <v>0</v>
      </c>
      <c r="T3030" s="14">
        <f>IF([1]!Table_1[[#This Row],[연도]]=2021,1,0)</f>
        <v>0</v>
      </c>
      <c r="U3030" s="14">
        <f>IF([1]!Table_1[[#This Row],[연도]]=2022,1,0)</f>
        <v>0</v>
      </c>
      <c r="V3030" s="14">
        <f>IF([1]!Table_1[[#This Row],[연도]]=2023,1,0)</f>
        <v>0</v>
      </c>
      <c r="W3030" s="10">
        <v>1.4</v>
      </c>
      <c r="X3030" s="10">
        <f>Y3030/1000000000000</f>
        <v>0.53156362010000002</v>
      </c>
      <c r="Y3030" s="14">
        <f>[1]!Table_1[[#This Row],[주가]]*[1]!Table_1[[#This Row],[기말주식수]]</f>
        <v>531563620100</v>
      </c>
      <c r="Z3030" s="14">
        <f>AA3030/10</f>
        <v>1.8901425746190608</v>
      </c>
      <c r="AA3030" s="14">
        <f>[1]!Table_1[[#This Row],[시가총액]]/[1]!Table_1[[#This Row],[당기순이익(세후영업이익)]]</f>
        <v>18.901425746190608</v>
      </c>
      <c r="AB3030" s="10">
        <v>3835895600</v>
      </c>
    </row>
    <row r="3031" spans="1:28" ht="19.2">
      <c r="A3031" s="12">
        <v>3030</v>
      </c>
      <c r="B3031" s="12">
        <v>25860</v>
      </c>
      <c r="C3031" s="13" t="s">
        <v>472</v>
      </c>
      <c r="D3031" s="13" t="s">
        <v>6</v>
      </c>
      <c r="E3031" s="12">
        <v>2018</v>
      </c>
      <c r="F3031" s="12">
        <v>28.712</v>
      </c>
      <c r="G3031" s="15">
        <f>([1]!Table_1[[#This Row],[총자산]]-[1]!Table_1[[#This Row],[장부가치 자기자본]]+[1]!Table_1[[#This Row],[시가총액]])/[1]!Table_1[[#This Row],[총자산]]</f>
        <v>1.2675915702238421</v>
      </c>
      <c r="H3031" s="14">
        <f>I3031/100000000000</f>
        <v>0.17001086914999999</v>
      </c>
      <c r="I3031" s="12">
        <v>17001086915</v>
      </c>
      <c r="J3031" s="12">
        <v>-1.66</v>
      </c>
      <c r="K3031" s="10">
        <f>L3031/1000000000000</f>
        <v>1.2427353864320001</v>
      </c>
      <c r="L3031" s="12">
        <v>1242735386432</v>
      </c>
      <c r="M3031" s="12">
        <v>0.73</v>
      </c>
      <c r="N3031" s="12">
        <v>1</v>
      </c>
      <c r="O3031" s="15">
        <f>IF([1]!Table_1[[#This Row],[연도]]=2016,1,0)</f>
        <v>0</v>
      </c>
      <c r="P3031" s="15">
        <f>IF([1]!Table_1[[#This Row],[연도]]=2017,1,0)</f>
        <v>0</v>
      </c>
      <c r="Q3031" s="15">
        <f>IF([1]!Table_1[[#This Row],[연도]]=2018,1,0)</f>
        <v>1</v>
      </c>
      <c r="R3031" s="15">
        <f>IF([1]!Table_1[[#This Row],[연도]]=2019,1,0)</f>
        <v>0</v>
      </c>
      <c r="S3031" s="15">
        <f>IF([1]!Table_1[[#This Row],[연도]]=2020,1,0)</f>
        <v>0</v>
      </c>
      <c r="T3031" s="15">
        <f>IF([1]!Table_1[[#This Row],[연도]]=2021,1,0)</f>
        <v>0</v>
      </c>
      <c r="U3031" s="15">
        <f>IF([1]!Table_1[[#This Row],[연도]]=2022,1,0)</f>
        <v>0</v>
      </c>
      <c r="V3031" s="15">
        <f>IF([1]!Table_1[[#This Row],[연도]]=2023,1,0)</f>
        <v>0</v>
      </c>
      <c r="W3031" s="12">
        <v>2.0299999999999998</v>
      </c>
      <c r="X3031" s="10">
        <f>Y3031/1000000000000</f>
        <v>0.57130669450000005</v>
      </c>
      <c r="Y3031" s="15">
        <f>[1]!Table_1[[#This Row],[주가]]*[1]!Table_1[[#This Row],[기말주식수]]</f>
        <v>571306694500</v>
      </c>
      <c r="Z3031" s="14">
        <f>AA3031/10</f>
        <v>3.3604127627624685</v>
      </c>
      <c r="AA3031" s="15">
        <f>[1]!Table_1[[#This Row],[시가총액]]/[1]!Table_1[[#This Row],[당기순이익(세후영업이익)]]</f>
        <v>33.604127627624685</v>
      </c>
      <c r="AB3031" s="12">
        <v>2397434750</v>
      </c>
    </row>
    <row r="3032" spans="1:28" ht="19.2">
      <c r="A3032" s="10">
        <v>3031</v>
      </c>
      <c r="B3032" s="10">
        <v>25860</v>
      </c>
      <c r="C3032" s="11" t="s">
        <v>472</v>
      </c>
      <c r="D3032" s="11" t="s">
        <v>6</v>
      </c>
      <c r="E3032" s="10">
        <v>2019</v>
      </c>
      <c r="F3032" s="10">
        <v>17.934999999999999</v>
      </c>
      <c r="G3032" s="14">
        <f>([1]!Table_1[[#This Row],[총자산]]-[1]!Table_1[[#This Row],[장부가치 자기자본]]+[1]!Table_1[[#This Row],[시가총액]])/[1]!Table_1[[#This Row],[총자산]]</f>
        <v>0.95081930696399442</v>
      </c>
      <c r="H3032" s="14">
        <f>I3032/100000000000</f>
        <v>0.15330702541999999</v>
      </c>
      <c r="I3032" s="10">
        <v>15330702542</v>
      </c>
      <c r="J3032" s="10">
        <v>6.06</v>
      </c>
      <c r="K3032" s="10">
        <f>L3032/1000000000000</f>
        <v>1.187201230766</v>
      </c>
      <c r="L3032" s="10">
        <v>1187201230766</v>
      </c>
      <c r="M3032" s="10">
        <v>0.62</v>
      </c>
      <c r="N3032" s="10">
        <v>1</v>
      </c>
      <c r="O3032" s="14">
        <f>IF([1]!Table_1[[#This Row],[연도]]=2016,1,0)</f>
        <v>0</v>
      </c>
      <c r="P3032" s="14">
        <f>IF([1]!Table_1[[#This Row],[연도]]=2017,1,0)</f>
        <v>0</v>
      </c>
      <c r="Q3032" s="14">
        <f>IF([1]!Table_1[[#This Row],[연도]]=2018,1,0)</f>
        <v>0</v>
      </c>
      <c r="R3032" s="14">
        <f>IF([1]!Table_1[[#This Row],[연도]]=2019,1,0)</f>
        <v>1</v>
      </c>
      <c r="S3032" s="14">
        <f>IF([1]!Table_1[[#This Row],[연도]]=2020,1,0)</f>
        <v>0</v>
      </c>
      <c r="T3032" s="14">
        <f>IF([1]!Table_1[[#This Row],[연도]]=2021,1,0)</f>
        <v>0</v>
      </c>
      <c r="U3032" s="14">
        <f>IF([1]!Table_1[[#This Row],[연도]]=2022,1,0)</f>
        <v>0</v>
      </c>
      <c r="V3032" s="14">
        <f>IF([1]!Table_1[[#This Row],[연도]]=2023,1,0)</f>
        <v>0</v>
      </c>
      <c r="W3032" s="10">
        <v>1.96</v>
      </c>
      <c r="X3032" s="10">
        <f>Y3032/1000000000000</f>
        <v>0.40537935887999998</v>
      </c>
      <c r="Y3032" s="14">
        <f>[1]!Table_1[[#This Row],[주가]]*[1]!Table_1[[#This Row],[기말주식수]]</f>
        <v>405379358880</v>
      </c>
      <c r="Z3032" s="14">
        <f>AA3032/10</f>
        <v>2.6442321072333281</v>
      </c>
      <c r="AA3032" s="14">
        <f>[1]!Table_1[[#This Row],[시가총액]]/[1]!Table_1[[#This Row],[당기순이익(세후영업이익)]]</f>
        <v>26.442321072333282</v>
      </c>
      <c r="AB3032" s="10">
        <v>2876921700</v>
      </c>
    </row>
    <row r="3033" spans="1:28" ht="19.2">
      <c r="A3033" s="12">
        <v>3032</v>
      </c>
      <c r="B3033" s="12">
        <v>25860</v>
      </c>
      <c r="C3033" s="13" t="s">
        <v>472</v>
      </c>
      <c r="D3033" s="13" t="s">
        <v>6</v>
      </c>
      <c r="E3033" s="12">
        <v>2020</v>
      </c>
      <c r="F3033" s="12">
        <v>15.317</v>
      </c>
      <c r="G3033" s="15">
        <f>([1]!Table_1[[#This Row],[총자산]]-[1]!Table_1[[#This Row],[장부가치 자기자본]]+[1]!Table_1[[#This Row],[시가총액]])/[1]!Table_1[[#This Row],[총자산]]</f>
        <v>0.9235631591109007</v>
      </c>
      <c r="H3033" s="14">
        <f>I3033/100000000000</f>
        <v>0.26391593902999999</v>
      </c>
      <c r="I3033" s="12">
        <v>26391593903</v>
      </c>
      <c r="J3033" s="12">
        <v>1.43</v>
      </c>
      <c r="K3033" s="10">
        <f>L3033/1000000000000</f>
        <v>1.0098452482189999</v>
      </c>
      <c r="L3033" s="12">
        <v>1009845248219</v>
      </c>
      <c r="M3033" s="12">
        <v>0.71</v>
      </c>
      <c r="N3033" s="12">
        <v>1</v>
      </c>
      <c r="O3033" s="15">
        <f>IF([1]!Table_1[[#This Row],[연도]]=2016,1,0)</f>
        <v>0</v>
      </c>
      <c r="P3033" s="15">
        <f>IF([1]!Table_1[[#This Row],[연도]]=2017,1,0)</f>
        <v>0</v>
      </c>
      <c r="Q3033" s="15">
        <f>IF([1]!Table_1[[#This Row],[연도]]=2018,1,0)</f>
        <v>0</v>
      </c>
      <c r="R3033" s="15">
        <f>IF([1]!Table_1[[#This Row],[연도]]=2019,1,0)</f>
        <v>0</v>
      </c>
      <c r="S3033" s="15">
        <f>IF([1]!Table_1[[#This Row],[연도]]=2020,1,0)</f>
        <v>1</v>
      </c>
      <c r="T3033" s="15">
        <f>IF([1]!Table_1[[#This Row],[연도]]=2021,1,0)</f>
        <v>0</v>
      </c>
      <c r="U3033" s="15">
        <f>IF([1]!Table_1[[#This Row],[연도]]=2022,1,0)</f>
        <v>0</v>
      </c>
      <c r="V3033" s="15">
        <f>IF([1]!Table_1[[#This Row],[연도]]=2023,1,0)</f>
        <v>0</v>
      </c>
      <c r="W3033" s="12">
        <v>0.94</v>
      </c>
      <c r="X3033" s="10">
        <f>Y3033/1000000000000</f>
        <v>0.40786330103000001</v>
      </c>
      <c r="Y3033" s="15">
        <f>[1]!Table_1[[#This Row],[주가]]*[1]!Table_1[[#This Row],[기말주식수]]</f>
        <v>407863301030</v>
      </c>
      <c r="Z3033" s="14">
        <f>AA3033/10</f>
        <v>1.5454288305930517</v>
      </c>
      <c r="AA3033" s="15">
        <f>[1]!Table_1[[#This Row],[시가총액]]/[1]!Table_1[[#This Row],[당기순이익(세후영업이익)]]</f>
        <v>15.454288305930517</v>
      </c>
      <c r="AB3033" s="12">
        <v>3835895600</v>
      </c>
    </row>
    <row r="3034" spans="1:28" ht="19.2">
      <c r="A3034" s="10">
        <v>3033</v>
      </c>
      <c r="B3034" s="10">
        <v>25860</v>
      </c>
      <c r="C3034" s="11" t="s">
        <v>472</v>
      </c>
      <c r="D3034" s="11" t="s">
        <v>6</v>
      </c>
      <c r="E3034" s="10">
        <v>2021</v>
      </c>
      <c r="F3034" s="10">
        <v>13.279</v>
      </c>
      <c r="G3034" s="14">
        <f>([1]!Table_1[[#This Row],[총자산]]-[1]!Table_1[[#This Row],[장부가치 자기자본]]+[1]!Table_1[[#This Row],[시가총액]])/[1]!Table_1[[#This Row],[총자산]]</f>
        <v>1.0695658874025145</v>
      </c>
      <c r="H3034" s="14">
        <f>I3034/100000000000</f>
        <v>0.20481749724000001</v>
      </c>
      <c r="I3034" s="10">
        <v>20481749724</v>
      </c>
      <c r="J3034" s="10">
        <v>22</v>
      </c>
      <c r="K3034" s="10">
        <f>L3034/1000000000000</f>
        <v>1.4518844072829999</v>
      </c>
      <c r="L3034" s="10">
        <v>1451884407283</v>
      </c>
      <c r="M3034" s="10">
        <v>0.66</v>
      </c>
      <c r="N3034" s="10">
        <v>1</v>
      </c>
      <c r="O3034" s="14">
        <f>IF([1]!Table_1[[#This Row],[연도]]=2016,1,0)</f>
        <v>0</v>
      </c>
      <c r="P3034" s="14">
        <f>IF([1]!Table_1[[#This Row],[연도]]=2017,1,0)</f>
        <v>0</v>
      </c>
      <c r="Q3034" s="14">
        <f>IF([1]!Table_1[[#This Row],[연도]]=2018,1,0)</f>
        <v>0</v>
      </c>
      <c r="R3034" s="14">
        <f>IF([1]!Table_1[[#This Row],[연도]]=2019,1,0)</f>
        <v>0</v>
      </c>
      <c r="S3034" s="14">
        <f>IF([1]!Table_1[[#This Row],[연도]]=2020,1,0)</f>
        <v>0</v>
      </c>
      <c r="T3034" s="14">
        <f>IF([1]!Table_1[[#This Row],[연도]]=2021,1,0)</f>
        <v>1</v>
      </c>
      <c r="U3034" s="14">
        <f>IF([1]!Table_1[[#This Row],[연도]]=2022,1,0)</f>
        <v>0</v>
      </c>
      <c r="V3034" s="14">
        <f>IF([1]!Table_1[[#This Row],[연도]]=2023,1,0)</f>
        <v>0</v>
      </c>
      <c r="W3034" s="10">
        <v>1.1000000000000001</v>
      </c>
      <c r="X3034" s="10">
        <f>Y3034/1000000000000</f>
        <v>0.52162785150000002</v>
      </c>
      <c r="Y3034" s="14">
        <f>[1]!Table_1[[#This Row],[주가]]*[1]!Table_1[[#This Row],[기말주식수]]</f>
        <v>521627851500</v>
      </c>
      <c r="Z3034" s="14">
        <f>AA3034/10</f>
        <v>2.5467934064674642</v>
      </c>
      <c r="AA3034" s="14">
        <f>[1]!Table_1[[#This Row],[시가총액]]/[1]!Table_1[[#This Row],[당기순이익(세후영업이익)]]</f>
        <v>25.46793406467464</v>
      </c>
      <c r="AB3034" s="10">
        <v>2876921700</v>
      </c>
    </row>
    <row r="3035" spans="1:28" ht="19.2">
      <c r="A3035" s="12">
        <v>3034</v>
      </c>
      <c r="B3035" s="12">
        <v>25860</v>
      </c>
      <c r="C3035" s="13" t="s">
        <v>472</v>
      </c>
      <c r="D3035" s="13" t="s">
        <v>6</v>
      </c>
      <c r="E3035" s="12">
        <v>2022</v>
      </c>
      <c r="F3035" s="12">
        <v>10.178000000000001</v>
      </c>
      <c r="G3035" s="15">
        <f>([1]!Table_1[[#This Row],[총자산]]-[1]!Table_1[[#This Row],[장부가치 자기자본]]+[1]!Table_1[[#This Row],[시가총액]])/[1]!Table_1[[#This Row],[총자산]]</f>
        <v>0.89010548459026073</v>
      </c>
      <c r="H3035" s="14">
        <f>I3035/100000000000</f>
        <v>0.62590109178999997</v>
      </c>
      <c r="I3035" s="12">
        <v>62590109179</v>
      </c>
      <c r="J3035" s="12">
        <v>25.56</v>
      </c>
      <c r="K3035" s="10">
        <f>L3035/1000000000000</f>
        <v>2.1695658705260001</v>
      </c>
      <c r="L3035" s="12">
        <v>2169565870526</v>
      </c>
      <c r="M3035" s="12">
        <v>0.77</v>
      </c>
      <c r="N3035" s="12">
        <v>1</v>
      </c>
      <c r="O3035" s="15">
        <f>IF([1]!Table_1[[#This Row],[연도]]=2016,1,0)</f>
        <v>0</v>
      </c>
      <c r="P3035" s="15">
        <f>IF([1]!Table_1[[#This Row],[연도]]=2017,1,0)</f>
        <v>0</v>
      </c>
      <c r="Q3035" s="15">
        <f>IF([1]!Table_1[[#This Row],[연도]]=2018,1,0)</f>
        <v>0</v>
      </c>
      <c r="R3035" s="15">
        <f>IF([1]!Table_1[[#This Row],[연도]]=2019,1,0)</f>
        <v>0</v>
      </c>
      <c r="S3035" s="15">
        <f>IF([1]!Table_1[[#This Row],[연도]]=2020,1,0)</f>
        <v>0</v>
      </c>
      <c r="T3035" s="15">
        <f>IF([1]!Table_1[[#This Row],[연도]]=2021,1,0)</f>
        <v>0</v>
      </c>
      <c r="U3035" s="15">
        <f>IF([1]!Table_1[[#This Row],[연도]]=2022,1,0)</f>
        <v>1</v>
      </c>
      <c r="V3035" s="15">
        <f>IF([1]!Table_1[[#This Row],[연도]]=2023,1,0)</f>
        <v>0</v>
      </c>
      <c r="W3035" s="12">
        <v>2.41</v>
      </c>
      <c r="X3035" s="10">
        <f>Y3035/1000000000000</f>
        <v>0.42276695393000002</v>
      </c>
      <c r="Y3035" s="15">
        <f>[1]!Table_1[[#This Row],[주가]]*[1]!Table_1[[#This Row],[기말주식수]]</f>
        <v>422766953930</v>
      </c>
      <c r="Z3035" s="14">
        <f>AA3035/10</f>
        <v>0.67545329362014472</v>
      </c>
      <c r="AA3035" s="15">
        <f>[1]!Table_1[[#This Row],[시가총액]]/[1]!Table_1[[#This Row],[당기순이익(세후영업이익)]]</f>
        <v>6.7545329362014472</v>
      </c>
      <c r="AB3035" s="12">
        <v>4794869500</v>
      </c>
    </row>
    <row r="3036" spans="1:28" ht="19.2">
      <c r="A3036" s="10">
        <v>3035</v>
      </c>
      <c r="B3036" s="10">
        <v>25860</v>
      </c>
      <c r="C3036" s="11" t="s">
        <v>472</v>
      </c>
      <c r="D3036" s="11" t="s">
        <v>6</v>
      </c>
      <c r="E3036" s="10">
        <v>2023</v>
      </c>
      <c r="F3036" s="10">
        <v>26.943000000000001</v>
      </c>
      <c r="G3036" s="14">
        <f>([1]!Table_1[[#This Row],[총자산]]-[1]!Table_1[[#This Row],[장부가치 자기자본]]+[1]!Table_1[[#This Row],[시가총액]])/[1]!Table_1[[#This Row],[총자산]]</f>
        <v>0.81801504465590114</v>
      </c>
      <c r="H3036" s="14">
        <f>I3036/100000000000</f>
        <v>0.11053225204</v>
      </c>
      <c r="I3036" s="10">
        <v>11053225204</v>
      </c>
      <c r="J3036" s="10">
        <v>-7.68</v>
      </c>
      <c r="K3036" s="10">
        <f>L3036/1000000000000</f>
        <v>1.5880783247970001</v>
      </c>
      <c r="L3036" s="10">
        <v>1588078324797</v>
      </c>
      <c r="M3036" s="10">
        <v>0.93</v>
      </c>
      <c r="N3036" s="10">
        <v>1</v>
      </c>
      <c r="O3036" s="14">
        <f>IF([1]!Table_1[[#This Row],[연도]]=2016,1,0)</f>
        <v>0</v>
      </c>
      <c r="P3036" s="14">
        <f>IF([1]!Table_1[[#This Row],[연도]]=2017,1,0)</f>
        <v>0</v>
      </c>
      <c r="Q3036" s="14">
        <f>IF([1]!Table_1[[#This Row],[연도]]=2018,1,0)</f>
        <v>0</v>
      </c>
      <c r="R3036" s="14">
        <f>IF([1]!Table_1[[#This Row],[연도]]=2019,1,0)</f>
        <v>0</v>
      </c>
      <c r="S3036" s="14">
        <f>IF([1]!Table_1[[#This Row],[연도]]=2020,1,0)</f>
        <v>0</v>
      </c>
      <c r="T3036" s="14">
        <f>IF([1]!Table_1[[#This Row],[연도]]=2021,1,0)</f>
        <v>0</v>
      </c>
      <c r="U3036" s="14">
        <f>IF([1]!Table_1[[#This Row],[연도]]=2022,1,0)</f>
        <v>0</v>
      </c>
      <c r="V3036" s="14">
        <f>IF([1]!Table_1[[#This Row],[연도]]=2023,1,0)</f>
        <v>1</v>
      </c>
      <c r="W3036" s="10">
        <v>2.11</v>
      </c>
      <c r="X3036" s="10">
        <f>Y3036/1000000000000</f>
        <v>0.36762343819999999</v>
      </c>
      <c r="Y3036" s="14">
        <f>[1]!Table_1[[#This Row],[주가]]*[1]!Table_1[[#This Row],[기말주식수]]</f>
        <v>367623438200</v>
      </c>
      <c r="Z3036" s="14">
        <f>AA3036/10</f>
        <v>3.3259381892170481</v>
      </c>
      <c r="AA3036" s="14">
        <f>[1]!Table_1[[#This Row],[시가총액]]/[1]!Table_1[[#This Row],[당기순이익(세후영업이익)]]</f>
        <v>33.259381892170481</v>
      </c>
      <c r="AB3036" s="10">
        <v>2876921700</v>
      </c>
    </row>
    <row r="3037" spans="1:28" ht="19.2">
      <c r="A3037" s="12">
        <v>3036</v>
      </c>
      <c r="B3037" s="12">
        <v>25880</v>
      </c>
      <c r="C3037" s="13" t="s">
        <v>473</v>
      </c>
      <c r="D3037" s="13" t="s">
        <v>20</v>
      </c>
      <c r="E3037" s="12">
        <v>2016</v>
      </c>
      <c r="F3037" s="12">
        <v>73.176000000000002</v>
      </c>
      <c r="G3037" s="15">
        <f>([1]!Table_1[[#This Row],[총자산]]-[1]!Table_1[[#This Row],[장부가치 자기자본]]+[1]!Table_1[[#This Row],[시가총액]])/[1]!Table_1[[#This Row],[총자산]]</f>
        <v>1.3759659579578107</v>
      </c>
      <c r="H3037" s="14">
        <f>I3037/100000000000</f>
        <v>1.9014888810000002E-2</v>
      </c>
      <c r="I3037" s="12">
        <v>1901488881</v>
      </c>
      <c r="J3037" s="12">
        <v>6.58</v>
      </c>
      <c r="K3037" s="10">
        <f>L3037/1000000000000</f>
        <v>8.0776776056999997E-2</v>
      </c>
      <c r="L3037" s="12">
        <v>80776776057</v>
      </c>
      <c r="M3037" s="12">
        <v>1.98</v>
      </c>
      <c r="N3037" s="12">
        <v>1</v>
      </c>
      <c r="O3037" s="15">
        <f>IF([1]!Table_1[[#This Row],[연도]]=2016,1,0)</f>
        <v>1</v>
      </c>
      <c r="P3037" s="15">
        <f>IF([1]!Table_1[[#This Row],[연도]]=2017,1,0)</f>
        <v>0</v>
      </c>
      <c r="Q3037" s="15">
        <f>IF([1]!Table_1[[#This Row],[연도]]=2018,1,0)</f>
        <v>0</v>
      </c>
      <c r="R3037" s="15">
        <f>IF([1]!Table_1[[#This Row],[연도]]=2019,1,0)</f>
        <v>0</v>
      </c>
      <c r="S3037" s="15">
        <f>IF([1]!Table_1[[#This Row],[연도]]=2020,1,0)</f>
        <v>0</v>
      </c>
      <c r="T3037" s="15">
        <f>IF([1]!Table_1[[#This Row],[연도]]=2021,1,0)</f>
        <v>0</v>
      </c>
      <c r="U3037" s="15">
        <f>IF([1]!Table_1[[#This Row],[연도]]=2022,1,0)</f>
        <v>0</v>
      </c>
      <c r="V3037" s="15">
        <f>IF([1]!Table_1[[#This Row],[연도]]=2023,1,0)</f>
        <v>0</v>
      </c>
      <c r="W3037" s="12">
        <v>0.63</v>
      </c>
      <c r="X3037" s="10">
        <f>Y3037/1000000000000</f>
        <v>9.2058967199999994E-2</v>
      </c>
      <c r="Y3037" s="15">
        <f>[1]!Table_1[[#This Row],[주가]]*[1]!Table_1[[#This Row],[기말주식수]]</f>
        <v>92058967200</v>
      </c>
      <c r="Z3037" s="14">
        <f>AA3037/10</f>
        <v>4.8414149627625402</v>
      </c>
      <c r="AA3037" s="15">
        <f>[1]!Table_1[[#This Row],[시가총액]]/[1]!Table_1[[#This Row],[당기순이익(세후영업이익)]]</f>
        <v>48.414149627625406</v>
      </c>
      <c r="AB3037" s="12">
        <v>552479760</v>
      </c>
    </row>
    <row r="3038" spans="1:28" ht="19.2">
      <c r="A3038" s="10">
        <v>3037</v>
      </c>
      <c r="B3038" s="10">
        <v>25880</v>
      </c>
      <c r="C3038" s="11" t="s">
        <v>473</v>
      </c>
      <c r="D3038" s="11" t="s">
        <v>20</v>
      </c>
      <c r="E3038" s="10">
        <v>2017</v>
      </c>
      <c r="F3038" s="10">
        <v>8.1809999999999992</v>
      </c>
      <c r="G3038" s="14">
        <f>([1]!Table_1[[#This Row],[총자산]]-[1]!Table_1[[#This Row],[장부가치 자기자본]]+[1]!Table_1[[#This Row],[시가총액]])/[1]!Table_1[[#This Row],[총자산]]</f>
        <v>0.78898596479484484</v>
      </c>
      <c r="H3038" s="14">
        <f>I3038/100000000000</f>
        <v>2.8748259429999999E-2</v>
      </c>
      <c r="I3038" s="10">
        <v>2874825943</v>
      </c>
      <c r="J3038" s="10">
        <v>-0.72</v>
      </c>
      <c r="K3038" s="10">
        <f>L3038/1000000000000</f>
        <v>7.9688312099E-2</v>
      </c>
      <c r="L3038" s="10">
        <v>79688312099</v>
      </c>
      <c r="M3038" s="10">
        <v>2.08</v>
      </c>
      <c r="N3038" s="10">
        <v>1</v>
      </c>
      <c r="O3038" s="14">
        <f>IF([1]!Table_1[[#This Row],[연도]]=2016,1,0)</f>
        <v>0</v>
      </c>
      <c r="P3038" s="14">
        <f>IF([1]!Table_1[[#This Row],[연도]]=2017,1,0)</f>
        <v>1</v>
      </c>
      <c r="Q3038" s="14">
        <f>IF([1]!Table_1[[#This Row],[연도]]=2018,1,0)</f>
        <v>0</v>
      </c>
      <c r="R3038" s="14">
        <f>IF([1]!Table_1[[#This Row],[연도]]=2019,1,0)</f>
        <v>0</v>
      </c>
      <c r="S3038" s="14">
        <f>IF([1]!Table_1[[#This Row],[연도]]=2020,1,0)</f>
        <v>0</v>
      </c>
      <c r="T3038" s="14">
        <f>IF([1]!Table_1[[#This Row],[연도]]=2021,1,0)</f>
        <v>0</v>
      </c>
      <c r="U3038" s="14">
        <f>IF([1]!Table_1[[#This Row],[연도]]=2022,1,0)</f>
        <v>0</v>
      </c>
      <c r="V3038" s="14">
        <f>IF([1]!Table_1[[#This Row],[연도]]=2023,1,0)</f>
        <v>0</v>
      </c>
      <c r="W3038" s="10">
        <v>0.53</v>
      </c>
      <c r="X3038" s="10">
        <f>Y3038/1000000000000</f>
        <v>3.6356991149999997E-2</v>
      </c>
      <c r="Y3038" s="14">
        <f>[1]!Table_1[[#This Row],[주가]]*[1]!Table_1[[#This Row],[기말주식수]]</f>
        <v>36356991150</v>
      </c>
      <c r="Z3038" s="14">
        <f>AA3038/10</f>
        <v>1.2646675614753904</v>
      </c>
      <c r="AA3038" s="14">
        <f>[1]!Table_1[[#This Row],[시가총액]]/[1]!Table_1[[#This Row],[당기순이익(세후영업이익)]]</f>
        <v>12.646675614753905</v>
      </c>
      <c r="AB3038" s="10">
        <v>552479760</v>
      </c>
    </row>
    <row r="3039" spans="1:28" ht="19.2">
      <c r="A3039" s="12">
        <v>3038</v>
      </c>
      <c r="B3039" s="12">
        <v>25880</v>
      </c>
      <c r="C3039" s="13" t="s">
        <v>473</v>
      </c>
      <c r="D3039" s="13" t="s">
        <v>20</v>
      </c>
      <c r="E3039" s="12">
        <v>2018</v>
      </c>
      <c r="F3039" s="12">
        <v>39.110999999999997</v>
      </c>
      <c r="G3039" s="15">
        <f>([1]!Table_1[[#This Row],[총자산]]-[1]!Table_1[[#This Row],[장부가치 자기자본]]+[1]!Table_1[[#This Row],[시가총액]])/[1]!Table_1[[#This Row],[총자산]]</f>
        <v>0.79093767634557388</v>
      </c>
      <c r="H3039" s="14">
        <f>I3039/100000000000</f>
        <v>3.5936763000000002E-3</v>
      </c>
      <c r="I3039" s="12">
        <v>359367630</v>
      </c>
      <c r="J3039" s="12">
        <v>-0.3</v>
      </c>
      <c r="K3039" s="10">
        <f>L3039/1000000000000</f>
        <v>6.3728023982000004E-2</v>
      </c>
      <c r="L3039" s="12">
        <v>63728023982</v>
      </c>
      <c r="M3039" s="12">
        <v>1.81</v>
      </c>
      <c r="N3039" s="12">
        <v>1</v>
      </c>
      <c r="O3039" s="15">
        <f>IF([1]!Table_1[[#This Row],[연도]]=2016,1,0)</f>
        <v>0</v>
      </c>
      <c r="P3039" s="15">
        <f>IF([1]!Table_1[[#This Row],[연도]]=2017,1,0)</f>
        <v>0</v>
      </c>
      <c r="Q3039" s="15">
        <f>IF([1]!Table_1[[#This Row],[연도]]=2018,1,0)</f>
        <v>1</v>
      </c>
      <c r="R3039" s="15">
        <f>IF([1]!Table_1[[#This Row],[연도]]=2019,1,0)</f>
        <v>0</v>
      </c>
      <c r="S3039" s="15">
        <f>IF([1]!Table_1[[#This Row],[연도]]=2020,1,0)</f>
        <v>0</v>
      </c>
      <c r="T3039" s="15">
        <f>IF([1]!Table_1[[#This Row],[연도]]=2021,1,0)</f>
        <v>0</v>
      </c>
      <c r="U3039" s="15">
        <f>IF([1]!Table_1[[#This Row],[연도]]=2022,1,0)</f>
        <v>0</v>
      </c>
      <c r="V3039" s="15">
        <f>IF([1]!Table_1[[#This Row],[연도]]=2023,1,0)</f>
        <v>0</v>
      </c>
      <c r="W3039" s="12">
        <v>0.7</v>
      </c>
      <c r="X3039" s="10">
        <f>Y3039/1000000000000</f>
        <v>3.7359942629999997E-2</v>
      </c>
      <c r="Y3039" s="15">
        <f>[1]!Table_1[[#This Row],[주가]]*[1]!Table_1[[#This Row],[기말주식수]]</f>
        <v>37359942630</v>
      </c>
      <c r="Z3039" s="14">
        <f>AA3039/10</f>
        <v>10.396023322968738</v>
      </c>
      <c r="AA3039" s="15">
        <f>[1]!Table_1[[#This Row],[시가총액]]/[1]!Table_1[[#This Row],[당기순이익(세후영업이익)]]</f>
        <v>103.96023322968738</v>
      </c>
      <c r="AB3039" s="12">
        <v>394628400</v>
      </c>
    </row>
    <row r="3040" spans="1:28" ht="19.2">
      <c r="A3040" s="10">
        <v>3039</v>
      </c>
      <c r="B3040" s="10">
        <v>25880</v>
      </c>
      <c r="C3040" s="11" t="s">
        <v>473</v>
      </c>
      <c r="D3040" s="11" t="s">
        <v>20</v>
      </c>
      <c r="E3040" s="10">
        <v>2019</v>
      </c>
      <c r="F3040" s="10">
        <v>-3.6459999999999999</v>
      </c>
      <c r="G3040" s="14">
        <f>([1]!Table_1[[#This Row],[총자산]]-[1]!Table_1[[#This Row],[장부가치 자기자본]]+[1]!Table_1[[#This Row],[시가총액]])/[1]!Table_1[[#This Row],[총자산]]</f>
        <v>0.86697571095151804</v>
      </c>
      <c r="H3040" s="14">
        <f>I3040/100000000000</f>
        <v>-1.7084950219999999E-2</v>
      </c>
      <c r="I3040" s="10">
        <v>-1708495022</v>
      </c>
      <c r="J3040" s="10">
        <v>-3.53</v>
      </c>
      <c r="K3040" s="10">
        <f>L3040/1000000000000</f>
        <v>6.4298802929999996E-2</v>
      </c>
      <c r="L3040" s="10">
        <v>64298802930</v>
      </c>
      <c r="M3040" s="10">
        <v>2.44</v>
      </c>
      <c r="N3040" s="10">
        <v>1</v>
      </c>
      <c r="O3040" s="14">
        <f>IF([1]!Table_1[[#This Row],[연도]]=2016,1,0)</f>
        <v>0</v>
      </c>
      <c r="P3040" s="14">
        <f>IF([1]!Table_1[[#This Row],[연도]]=2017,1,0)</f>
        <v>0</v>
      </c>
      <c r="Q3040" s="14">
        <f>IF([1]!Table_1[[#This Row],[연도]]=2018,1,0)</f>
        <v>0</v>
      </c>
      <c r="R3040" s="14">
        <f>IF([1]!Table_1[[#This Row],[연도]]=2019,1,0)</f>
        <v>1</v>
      </c>
      <c r="S3040" s="14">
        <f>IF([1]!Table_1[[#This Row],[연도]]=2020,1,0)</f>
        <v>0</v>
      </c>
      <c r="T3040" s="14">
        <f>IF([1]!Table_1[[#This Row],[연도]]=2021,1,0)</f>
        <v>0</v>
      </c>
      <c r="U3040" s="14">
        <f>IF([1]!Table_1[[#This Row],[연도]]=2022,1,0)</f>
        <v>0</v>
      </c>
      <c r="V3040" s="14">
        <f>IF([1]!Table_1[[#This Row],[연도]]=2023,1,0)</f>
        <v>0</v>
      </c>
      <c r="W3040" s="10">
        <v>0.93</v>
      </c>
      <c r="X3040" s="10">
        <f>Y3040/1000000000000</f>
        <v>3.894794914E-2</v>
      </c>
      <c r="Y3040" s="14">
        <f>[1]!Table_1[[#This Row],[주가]]*[1]!Table_1[[#This Row],[기말주식수]]</f>
        <v>38947949140</v>
      </c>
      <c r="Z3040" s="14">
        <f>AA3040/10</f>
        <v>-2.2796641862267011</v>
      </c>
      <c r="AA3040" s="14">
        <f>[1]!Table_1[[#This Row],[시가총액]]/[1]!Table_1[[#This Row],[당기순이익(세후영업이익)]]</f>
        <v>-22.796641862267013</v>
      </c>
      <c r="AB3040" s="10">
        <v>236777040</v>
      </c>
    </row>
    <row r="3041" spans="1:28" ht="19.2">
      <c r="A3041" s="12">
        <v>3040</v>
      </c>
      <c r="B3041" s="12">
        <v>25880</v>
      </c>
      <c r="C3041" s="13" t="s">
        <v>473</v>
      </c>
      <c r="D3041" s="13" t="s">
        <v>20</v>
      </c>
      <c r="E3041" s="12">
        <v>2020</v>
      </c>
      <c r="F3041" s="12">
        <v>28.492999999999999</v>
      </c>
      <c r="G3041" s="15">
        <f>([1]!Table_1[[#This Row],[총자산]]-[1]!Table_1[[#This Row],[장부가치 자기자본]]+[1]!Table_1[[#This Row],[시가총액]])/[1]!Table_1[[#This Row],[총자산]]</f>
        <v>0.85938671327388727</v>
      </c>
      <c r="H3041" s="14">
        <f>I3041/100000000000</f>
        <v>1.414553193E-2</v>
      </c>
      <c r="I3041" s="12">
        <v>1414553193</v>
      </c>
      <c r="J3041" s="12">
        <v>-0.06</v>
      </c>
      <c r="K3041" s="10">
        <f>L3041/1000000000000</f>
        <v>6.5740379712999994E-2</v>
      </c>
      <c r="L3041" s="12">
        <v>65740379713</v>
      </c>
      <c r="M3041" s="12">
        <v>2.42</v>
      </c>
      <c r="N3041" s="12">
        <v>1</v>
      </c>
      <c r="O3041" s="15">
        <f>IF([1]!Table_1[[#This Row],[연도]]=2016,1,0)</f>
        <v>0</v>
      </c>
      <c r="P3041" s="15">
        <f>IF([1]!Table_1[[#This Row],[연도]]=2017,1,0)</f>
        <v>0</v>
      </c>
      <c r="Q3041" s="15">
        <f>IF([1]!Table_1[[#This Row],[연도]]=2018,1,0)</f>
        <v>0</v>
      </c>
      <c r="R3041" s="15">
        <f>IF([1]!Table_1[[#This Row],[연도]]=2019,1,0)</f>
        <v>0</v>
      </c>
      <c r="S3041" s="15">
        <f>IF([1]!Table_1[[#This Row],[연도]]=2020,1,0)</f>
        <v>1</v>
      </c>
      <c r="T3041" s="15">
        <f>IF([1]!Table_1[[#This Row],[연도]]=2021,1,0)</f>
        <v>0</v>
      </c>
      <c r="U3041" s="15">
        <f>IF([1]!Table_1[[#This Row],[연도]]=2022,1,0)</f>
        <v>0</v>
      </c>
      <c r="V3041" s="15">
        <f>IF([1]!Table_1[[#This Row],[연도]]=2023,1,0)</f>
        <v>0</v>
      </c>
      <c r="W3041" s="12">
        <v>0.82</v>
      </c>
      <c r="X3041" s="10">
        <f>Y3041/1000000000000</f>
        <v>3.894794914E-2</v>
      </c>
      <c r="Y3041" s="15">
        <f>[1]!Table_1[[#This Row],[주가]]*[1]!Table_1[[#This Row],[기말주식수]]</f>
        <v>38947949140</v>
      </c>
      <c r="Z3041" s="14">
        <f>AA3041/10</f>
        <v>2.7533746580005776</v>
      </c>
      <c r="AA3041" s="15">
        <f>[1]!Table_1[[#This Row],[시가총액]]/[1]!Table_1[[#This Row],[당기순이익(세후영업이익)]]</f>
        <v>27.533746580005776</v>
      </c>
      <c r="AB3041" s="12">
        <v>315702720</v>
      </c>
    </row>
    <row r="3042" spans="1:28" ht="19.2">
      <c r="A3042" s="10">
        <v>3041</v>
      </c>
      <c r="B3042" s="10">
        <v>25880</v>
      </c>
      <c r="C3042" s="11" t="s">
        <v>473</v>
      </c>
      <c r="D3042" s="11" t="s">
        <v>20</v>
      </c>
      <c r="E3042" s="10">
        <v>2021</v>
      </c>
      <c r="F3042" s="10">
        <v>14.632999999999999</v>
      </c>
      <c r="G3042" s="14">
        <f>([1]!Table_1[[#This Row],[총자산]]-[1]!Table_1[[#This Row],[장부가치 자기자본]]+[1]!Table_1[[#This Row],[시가총액]])/[1]!Table_1[[#This Row],[총자산]]</f>
        <v>0.97543357213677462</v>
      </c>
      <c r="H3042" s="14">
        <f>I3042/100000000000</f>
        <v>4.4748687459999999E-2</v>
      </c>
      <c r="I3042" s="10">
        <v>4474868746</v>
      </c>
      <c r="J3042" s="10">
        <v>-6.08</v>
      </c>
      <c r="K3042" s="10">
        <f>L3042/1000000000000</f>
        <v>7.5742976488000005E-2</v>
      </c>
      <c r="L3042" s="10">
        <v>75742976488</v>
      </c>
      <c r="M3042" s="10">
        <v>3.23</v>
      </c>
      <c r="N3042" s="10">
        <v>1</v>
      </c>
      <c r="O3042" s="14">
        <f>IF([1]!Table_1[[#This Row],[연도]]=2016,1,0)</f>
        <v>0</v>
      </c>
      <c r="P3042" s="14">
        <f>IF([1]!Table_1[[#This Row],[연도]]=2017,1,0)</f>
        <v>0</v>
      </c>
      <c r="Q3042" s="14">
        <f>IF([1]!Table_1[[#This Row],[연도]]=2018,1,0)</f>
        <v>0</v>
      </c>
      <c r="R3042" s="14">
        <f>IF([1]!Table_1[[#This Row],[연도]]=2019,1,0)</f>
        <v>0</v>
      </c>
      <c r="S3042" s="14">
        <f>IF([1]!Table_1[[#This Row],[연도]]=2020,1,0)</f>
        <v>0</v>
      </c>
      <c r="T3042" s="14">
        <f>IF([1]!Table_1[[#This Row],[연도]]=2021,1,0)</f>
        <v>1</v>
      </c>
      <c r="U3042" s="14">
        <f>IF([1]!Table_1[[#This Row],[연도]]=2022,1,0)</f>
        <v>0</v>
      </c>
      <c r="V3042" s="14">
        <f>IF([1]!Table_1[[#This Row],[연도]]=2023,1,0)</f>
        <v>0</v>
      </c>
      <c r="W3042" s="10">
        <v>0.86</v>
      </c>
      <c r="X3042" s="10">
        <f>Y3042/1000000000000</f>
        <v>5.4911593529999997E-2</v>
      </c>
      <c r="Y3042" s="14">
        <f>[1]!Table_1[[#This Row],[주가]]*[1]!Table_1[[#This Row],[기말주식수]]</f>
        <v>54911593530</v>
      </c>
      <c r="Z3042" s="14">
        <f>AA3042/10</f>
        <v>1.2271107075282248</v>
      </c>
      <c r="AA3042" s="14">
        <f>[1]!Table_1[[#This Row],[시가총액]]/[1]!Table_1[[#This Row],[당기순이익(세후영업이익)]]</f>
        <v>12.271107075282249</v>
      </c>
      <c r="AB3042" s="10">
        <v>631405440</v>
      </c>
    </row>
    <row r="3043" spans="1:28" ht="19.2">
      <c r="A3043" s="12">
        <v>3042</v>
      </c>
      <c r="B3043" s="12">
        <v>25880</v>
      </c>
      <c r="C3043" s="13" t="s">
        <v>473</v>
      </c>
      <c r="D3043" s="13" t="s">
        <v>20</v>
      </c>
      <c r="E3043" s="12">
        <v>2022</v>
      </c>
      <c r="F3043" s="12">
        <v>18.684999999999999</v>
      </c>
      <c r="G3043" s="15">
        <f>([1]!Table_1[[#This Row],[총자산]]-[1]!Table_1[[#This Row],[장부가치 자기자본]]+[1]!Table_1[[#This Row],[시가총액]])/[1]!Table_1[[#This Row],[총자산]]</f>
        <v>0.81194904636249421</v>
      </c>
      <c r="H3043" s="14">
        <f>I3043/100000000000</f>
        <v>4.8675436019999997E-2</v>
      </c>
      <c r="I3043" s="12">
        <v>4867543602</v>
      </c>
      <c r="J3043" s="12">
        <v>2.09</v>
      </c>
      <c r="K3043" s="10">
        <f>L3043/1000000000000</f>
        <v>8.8477418720000006E-2</v>
      </c>
      <c r="L3043" s="12">
        <v>88477418720</v>
      </c>
      <c r="M3043" s="12">
        <v>3.57</v>
      </c>
      <c r="N3043" s="12">
        <v>1</v>
      </c>
      <c r="O3043" s="15">
        <f>IF([1]!Table_1[[#This Row],[연도]]=2016,1,0)</f>
        <v>0</v>
      </c>
      <c r="P3043" s="15">
        <f>IF([1]!Table_1[[#This Row],[연도]]=2017,1,0)</f>
        <v>0</v>
      </c>
      <c r="Q3043" s="15">
        <f>IF([1]!Table_1[[#This Row],[연도]]=2018,1,0)</f>
        <v>0</v>
      </c>
      <c r="R3043" s="15">
        <f>IF([1]!Table_1[[#This Row],[연도]]=2019,1,0)</f>
        <v>0</v>
      </c>
      <c r="S3043" s="15">
        <f>IF([1]!Table_1[[#This Row],[연도]]=2020,1,0)</f>
        <v>0</v>
      </c>
      <c r="T3043" s="15">
        <f>IF([1]!Table_1[[#This Row],[연도]]=2021,1,0)</f>
        <v>0</v>
      </c>
      <c r="U3043" s="15">
        <f>IF([1]!Table_1[[#This Row],[연도]]=2022,1,0)</f>
        <v>1</v>
      </c>
      <c r="V3043" s="15">
        <f>IF([1]!Table_1[[#This Row],[연도]]=2023,1,0)</f>
        <v>0</v>
      </c>
      <c r="W3043" s="12">
        <v>1.31</v>
      </c>
      <c r="X3043" s="10">
        <f>Y3043/1000000000000</f>
        <v>4.2709017189999997E-2</v>
      </c>
      <c r="Y3043" s="15">
        <f>[1]!Table_1[[#This Row],[주가]]*[1]!Table_1[[#This Row],[기말주식수]]</f>
        <v>42709017190</v>
      </c>
      <c r="Z3043" s="14">
        <f>AA3043/10</f>
        <v>0.87742443996704034</v>
      </c>
      <c r="AA3043" s="15">
        <f>[1]!Table_1[[#This Row],[시가총액]]/[1]!Table_1[[#This Row],[당기순이익(세후영업이익)]]</f>
        <v>8.7742443996704029</v>
      </c>
      <c r="AB3043" s="12">
        <v>789256800</v>
      </c>
    </row>
    <row r="3044" spans="1:28" ht="19.2">
      <c r="A3044" s="10">
        <v>3043</v>
      </c>
      <c r="B3044" s="10">
        <v>25880</v>
      </c>
      <c r="C3044" s="11" t="s">
        <v>473</v>
      </c>
      <c r="D3044" s="11" t="s">
        <v>20</v>
      </c>
      <c r="E3044" s="10">
        <v>2023</v>
      </c>
      <c r="F3044" s="10">
        <v>17.643999999999998</v>
      </c>
      <c r="G3044" s="14">
        <f>([1]!Table_1[[#This Row],[총자산]]-[1]!Table_1[[#This Row],[장부가치 자기자본]]+[1]!Table_1[[#This Row],[시가총액]])/[1]!Table_1[[#This Row],[총자산]]</f>
        <v>0.75073346192391965</v>
      </c>
      <c r="H3044" s="14">
        <f>I3044/100000000000</f>
        <v>6.0490043440000002E-2</v>
      </c>
      <c r="I3044" s="10">
        <v>6049004344</v>
      </c>
      <c r="J3044" s="10">
        <v>1.48</v>
      </c>
      <c r="K3044" s="10">
        <f>L3044/1000000000000</f>
        <v>9.2576838916000007E-2</v>
      </c>
      <c r="L3044" s="10">
        <v>92576838916</v>
      </c>
      <c r="M3044" s="10">
        <v>3.83</v>
      </c>
      <c r="N3044" s="10">
        <v>1</v>
      </c>
      <c r="O3044" s="14">
        <f>IF([1]!Table_1[[#This Row],[연도]]=2016,1,0)</f>
        <v>0</v>
      </c>
      <c r="P3044" s="14">
        <f>IF([1]!Table_1[[#This Row],[연도]]=2017,1,0)</f>
        <v>0</v>
      </c>
      <c r="Q3044" s="14">
        <f>IF([1]!Table_1[[#This Row],[연도]]=2018,1,0)</f>
        <v>0</v>
      </c>
      <c r="R3044" s="14">
        <f>IF([1]!Table_1[[#This Row],[연도]]=2019,1,0)</f>
        <v>0</v>
      </c>
      <c r="S3044" s="14">
        <f>IF([1]!Table_1[[#This Row],[연도]]=2020,1,0)</f>
        <v>0</v>
      </c>
      <c r="T3044" s="14">
        <f>IF([1]!Table_1[[#This Row],[연도]]=2021,1,0)</f>
        <v>0</v>
      </c>
      <c r="U3044" s="14">
        <f>IF([1]!Table_1[[#This Row],[연도]]=2022,1,0)</f>
        <v>0</v>
      </c>
      <c r="V3044" s="14">
        <f>IF([1]!Table_1[[#This Row],[연도]]=2023,1,0)</f>
        <v>1</v>
      </c>
      <c r="W3044" s="10">
        <v>0.97</v>
      </c>
      <c r="X3044" s="10">
        <f>Y3044/1000000000000</f>
        <v>4.162248642E-2</v>
      </c>
      <c r="Y3044" s="14">
        <f>[1]!Table_1[[#This Row],[주가]]*[1]!Table_1[[#This Row],[기말주식수]]</f>
        <v>41622486420</v>
      </c>
      <c r="Z3044" s="14">
        <f>AA3044/10</f>
        <v>0.68808822168040418</v>
      </c>
      <c r="AA3044" s="14">
        <f>[1]!Table_1[[#This Row],[시가총액]]/[1]!Table_1[[#This Row],[당기순이익(세후영업이익)]]</f>
        <v>6.880882216804042</v>
      </c>
      <c r="AB3044" s="10">
        <v>1183885200</v>
      </c>
    </row>
    <row r="3045" spans="1:28" ht="19.2">
      <c r="A3045" s="12">
        <v>3044</v>
      </c>
      <c r="B3045" s="12">
        <v>25900</v>
      </c>
      <c r="C3045" s="13" t="s">
        <v>474</v>
      </c>
      <c r="D3045" s="13" t="s">
        <v>20</v>
      </c>
      <c r="E3045" s="12">
        <v>2016</v>
      </c>
      <c r="F3045" s="12">
        <v>5.91</v>
      </c>
      <c r="G3045" s="15">
        <f>([1]!Table_1[[#This Row],[총자산]]-[1]!Table_1[[#This Row],[장부가치 자기자본]]+[1]!Table_1[[#This Row],[시가총액]])/[1]!Table_1[[#This Row],[총자산]]</f>
        <v>0.58348797345950365</v>
      </c>
      <c r="H3045" s="14">
        <f>I3045/100000000000</f>
        <v>0.82755283873999996</v>
      </c>
      <c r="I3045" s="12">
        <v>82755283874</v>
      </c>
      <c r="J3045" s="12">
        <v>5.86</v>
      </c>
      <c r="K3045" s="10">
        <f>L3045/1000000000000</f>
        <v>0.69068821248800005</v>
      </c>
      <c r="L3045" s="12">
        <v>690688212488</v>
      </c>
      <c r="M3045" s="12">
        <v>0.23</v>
      </c>
      <c r="N3045" s="12">
        <v>1</v>
      </c>
      <c r="O3045" s="15">
        <f>IF([1]!Table_1[[#This Row],[연도]]=2016,1,0)</f>
        <v>1</v>
      </c>
      <c r="P3045" s="15">
        <f>IF([1]!Table_1[[#This Row],[연도]]=2017,1,0)</f>
        <v>0</v>
      </c>
      <c r="Q3045" s="15">
        <f>IF([1]!Table_1[[#This Row],[연도]]=2018,1,0)</f>
        <v>0</v>
      </c>
      <c r="R3045" s="15">
        <f>IF([1]!Table_1[[#This Row],[연도]]=2019,1,0)</f>
        <v>0</v>
      </c>
      <c r="S3045" s="15">
        <f>IF([1]!Table_1[[#This Row],[연도]]=2020,1,0)</f>
        <v>0</v>
      </c>
      <c r="T3045" s="15">
        <f>IF([1]!Table_1[[#This Row],[연도]]=2021,1,0)</f>
        <v>0</v>
      </c>
      <c r="U3045" s="15">
        <f>IF([1]!Table_1[[#This Row],[연도]]=2022,1,0)</f>
        <v>0</v>
      </c>
      <c r="V3045" s="15">
        <f>IF([1]!Table_1[[#This Row],[연도]]=2023,1,0)</f>
        <v>0</v>
      </c>
      <c r="W3045" s="12">
        <v>0.25</v>
      </c>
      <c r="X3045" s="10">
        <f>Y3045/1000000000000</f>
        <v>0.12513348529599999</v>
      </c>
      <c r="Y3045" s="15">
        <f>[1]!Table_1[[#This Row],[주가]]*[1]!Table_1[[#This Row],[기말주식수]]</f>
        <v>125133485296</v>
      </c>
      <c r="Z3045" s="14">
        <f>AA3045/10</f>
        <v>0.15120905812675769</v>
      </c>
      <c r="AA3045" s="15">
        <f>[1]!Table_1[[#This Row],[시가총액]]/[1]!Table_1[[#This Row],[당기순이익(세후영업이익)]]</f>
        <v>1.5120905812675769</v>
      </c>
      <c r="AB3045" s="12">
        <v>3459975900</v>
      </c>
    </row>
    <row r="3046" spans="1:28" ht="19.2">
      <c r="A3046" s="10">
        <v>3045</v>
      </c>
      <c r="B3046" s="10">
        <v>25900</v>
      </c>
      <c r="C3046" s="11" t="s">
        <v>474</v>
      </c>
      <c r="D3046" s="11" t="s">
        <v>20</v>
      </c>
      <c r="E3046" s="10">
        <v>2017</v>
      </c>
      <c r="F3046" s="10">
        <v>6.4880000000000004</v>
      </c>
      <c r="G3046" s="14">
        <f>([1]!Table_1[[#This Row],[총자산]]-[1]!Table_1[[#This Row],[장부가치 자기자본]]+[1]!Table_1[[#This Row],[시가총액]])/[1]!Table_1[[#This Row],[총자산]]</f>
        <v>0.56615669098004051</v>
      </c>
      <c r="H3046" s="14">
        <f>I3046/100000000000</f>
        <v>0.91138749922999995</v>
      </c>
      <c r="I3046" s="10">
        <v>91138749923</v>
      </c>
      <c r="J3046" s="10">
        <v>1.0900000000000001</v>
      </c>
      <c r="K3046" s="10">
        <f>L3046/1000000000000</f>
        <v>0.77878607105499997</v>
      </c>
      <c r="L3046" s="10">
        <v>778786071055</v>
      </c>
      <c r="M3046" s="10">
        <v>0.17</v>
      </c>
      <c r="N3046" s="10">
        <v>1</v>
      </c>
      <c r="O3046" s="14">
        <f>IF([1]!Table_1[[#This Row],[연도]]=2016,1,0)</f>
        <v>0</v>
      </c>
      <c r="P3046" s="14">
        <f>IF([1]!Table_1[[#This Row],[연도]]=2017,1,0)</f>
        <v>1</v>
      </c>
      <c r="Q3046" s="14">
        <f>IF([1]!Table_1[[#This Row],[연도]]=2018,1,0)</f>
        <v>0</v>
      </c>
      <c r="R3046" s="14">
        <f>IF([1]!Table_1[[#This Row],[연도]]=2019,1,0)</f>
        <v>0</v>
      </c>
      <c r="S3046" s="14">
        <f>IF([1]!Table_1[[#This Row],[연도]]=2020,1,0)</f>
        <v>0</v>
      </c>
      <c r="T3046" s="14">
        <f>IF([1]!Table_1[[#This Row],[연도]]=2021,1,0)</f>
        <v>0</v>
      </c>
      <c r="U3046" s="14">
        <f>IF([1]!Table_1[[#This Row],[연도]]=2022,1,0)</f>
        <v>0</v>
      </c>
      <c r="V3046" s="14">
        <f>IF([1]!Table_1[[#This Row],[연도]]=2023,1,0)</f>
        <v>0</v>
      </c>
      <c r="W3046" s="10">
        <v>0.62</v>
      </c>
      <c r="X3046" s="10">
        <f>Y3046/1000000000000</f>
        <v>0.12942615533999999</v>
      </c>
      <c r="Y3046" s="14">
        <f>[1]!Table_1[[#This Row],[주가]]*[1]!Table_1[[#This Row],[기말주식수]]</f>
        <v>129426155340</v>
      </c>
      <c r="Z3046" s="14">
        <f>AA3046/10</f>
        <v>0.14201001818584053</v>
      </c>
      <c r="AA3046" s="14">
        <f>[1]!Table_1[[#This Row],[시가총액]]/[1]!Table_1[[#This Row],[당기순이익(세후영업이익)]]</f>
        <v>1.4201001818584051</v>
      </c>
      <c r="AB3046" s="10">
        <v>4036638550</v>
      </c>
    </row>
    <row r="3047" spans="1:28" ht="19.2">
      <c r="A3047" s="12">
        <v>3046</v>
      </c>
      <c r="B3047" s="12">
        <v>25900</v>
      </c>
      <c r="C3047" s="13" t="s">
        <v>474</v>
      </c>
      <c r="D3047" s="13" t="s">
        <v>20</v>
      </c>
      <c r="E3047" s="12">
        <v>2018</v>
      </c>
      <c r="F3047" s="12">
        <v>5.7320000000000002</v>
      </c>
      <c r="G3047" s="15">
        <f>([1]!Table_1[[#This Row],[총자산]]-[1]!Table_1[[#This Row],[장부가치 자기자본]]+[1]!Table_1[[#This Row],[시가총액]])/[1]!Table_1[[#This Row],[총자산]]</f>
        <v>0.54389733776009086</v>
      </c>
      <c r="H3047" s="14">
        <f>I3047/100000000000</f>
        <v>0.84086953865000003</v>
      </c>
      <c r="I3047" s="12">
        <v>84086953865</v>
      </c>
      <c r="J3047" s="12">
        <v>0.46</v>
      </c>
      <c r="K3047" s="10">
        <f>L3047/1000000000000</f>
        <v>0.75997097660199997</v>
      </c>
      <c r="L3047" s="12">
        <v>759970976602</v>
      </c>
      <c r="M3047" s="12">
        <v>0.39</v>
      </c>
      <c r="N3047" s="12">
        <v>1</v>
      </c>
      <c r="O3047" s="15">
        <f>IF([1]!Table_1[[#This Row],[연도]]=2016,1,0)</f>
        <v>0</v>
      </c>
      <c r="P3047" s="15">
        <f>IF([1]!Table_1[[#This Row],[연도]]=2017,1,0)</f>
        <v>0</v>
      </c>
      <c r="Q3047" s="15">
        <f>IF([1]!Table_1[[#This Row],[연도]]=2018,1,0)</f>
        <v>1</v>
      </c>
      <c r="R3047" s="15">
        <f>IF([1]!Table_1[[#This Row],[연도]]=2019,1,0)</f>
        <v>0</v>
      </c>
      <c r="S3047" s="15">
        <f>IF([1]!Table_1[[#This Row],[연도]]=2020,1,0)</f>
        <v>0</v>
      </c>
      <c r="T3047" s="15">
        <f>IF([1]!Table_1[[#This Row],[연도]]=2021,1,0)</f>
        <v>0</v>
      </c>
      <c r="U3047" s="15">
        <f>IF([1]!Table_1[[#This Row],[연도]]=2022,1,0)</f>
        <v>0</v>
      </c>
      <c r="V3047" s="15">
        <f>IF([1]!Table_1[[#This Row],[연도]]=2023,1,0)</f>
        <v>0</v>
      </c>
      <c r="W3047" s="12">
        <v>0.81</v>
      </c>
      <c r="X3047" s="10">
        <f>Y3047/1000000000000</f>
        <v>0.11758183164</v>
      </c>
      <c r="Y3047" s="15">
        <f>[1]!Table_1[[#This Row],[주가]]*[1]!Table_1[[#This Row],[기말주식수]]</f>
        <v>117581831640</v>
      </c>
      <c r="Z3047" s="14">
        <f>AA3047/10</f>
        <v>0.13983362012230266</v>
      </c>
      <c r="AA3047" s="15">
        <f>[1]!Table_1[[#This Row],[시가총액]]/[1]!Table_1[[#This Row],[당기순이익(세후영업이익)]]</f>
        <v>1.3983362012230267</v>
      </c>
      <c r="AB3047" s="12">
        <v>2920813250</v>
      </c>
    </row>
    <row r="3048" spans="1:28" ht="19.2">
      <c r="A3048" s="10">
        <v>3047</v>
      </c>
      <c r="B3048" s="10">
        <v>25900</v>
      </c>
      <c r="C3048" s="11" t="s">
        <v>474</v>
      </c>
      <c r="D3048" s="11" t="s">
        <v>20</v>
      </c>
      <c r="E3048" s="10">
        <v>2019</v>
      </c>
      <c r="F3048" s="10">
        <v>6.0549999999999997</v>
      </c>
      <c r="G3048" s="14">
        <f>([1]!Table_1[[#This Row],[총자산]]-[1]!Table_1[[#This Row],[장부가치 자기자본]]+[1]!Table_1[[#This Row],[시가총액]])/[1]!Table_1[[#This Row],[총자산]]</f>
        <v>0.6247730195705361</v>
      </c>
      <c r="H3048" s="14">
        <f>I3048/100000000000</f>
        <v>0.58470187575999999</v>
      </c>
      <c r="I3048" s="10">
        <v>58470187576</v>
      </c>
      <c r="J3048" s="10">
        <v>17.149999999999999</v>
      </c>
      <c r="K3048" s="10">
        <f>L3048/1000000000000</f>
        <v>0.71740569371899998</v>
      </c>
      <c r="L3048" s="10">
        <v>717405693719</v>
      </c>
      <c r="M3048" s="10">
        <v>1.58</v>
      </c>
      <c r="N3048" s="10">
        <v>1</v>
      </c>
      <c r="O3048" s="14">
        <f>IF([1]!Table_1[[#This Row],[연도]]=2016,1,0)</f>
        <v>0</v>
      </c>
      <c r="P3048" s="14">
        <f>IF([1]!Table_1[[#This Row],[연도]]=2017,1,0)</f>
        <v>0</v>
      </c>
      <c r="Q3048" s="14">
        <f>IF([1]!Table_1[[#This Row],[연도]]=2018,1,0)</f>
        <v>0</v>
      </c>
      <c r="R3048" s="14">
        <f>IF([1]!Table_1[[#This Row],[연도]]=2019,1,0)</f>
        <v>1</v>
      </c>
      <c r="S3048" s="14">
        <f>IF([1]!Table_1[[#This Row],[연도]]=2020,1,0)</f>
        <v>0</v>
      </c>
      <c r="T3048" s="14">
        <f>IF([1]!Table_1[[#This Row],[연도]]=2021,1,0)</f>
        <v>0</v>
      </c>
      <c r="U3048" s="14">
        <f>IF([1]!Table_1[[#This Row],[연도]]=2022,1,0)</f>
        <v>0</v>
      </c>
      <c r="V3048" s="14">
        <f>IF([1]!Table_1[[#This Row],[연도]]=2023,1,0)</f>
        <v>0</v>
      </c>
      <c r="W3048" s="10">
        <v>0.46</v>
      </c>
      <c r="X3048" s="10">
        <f>Y3048/1000000000000</f>
        <v>0.13712681539800001</v>
      </c>
      <c r="Y3048" s="14">
        <f>[1]!Table_1[[#This Row],[주가]]*[1]!Table_1[[#This Row],[기말주식수]]</f>
        <v>137126815398</v>
      </c>
      <c r="Z3048" s="14">
        <f>AA3048/10</f>
        <v>0.23452432954787686</v>
      </c>
      <c r="AA3048" s="14">
        <f>[1]!Table_1[[#This Row],[시가총액]]/[1]!Table_1[[#This Row],[당기순이익(세후영업이익)]]</f>
        <v>2.3452432954787685</v>
      </c>
      <c r="AB3048" s="10">
        <v>2628633900</v>
      </c>
    </row>
    <row r="3049" spans="1:28" ht="19.2">
      <c r="A3049" s="12">
        <v>3048</v>
      </c>
      <c r="B3049" s="12">
        <v>25950</v>
      </c>
      <c r="C3049" s="13" t="s">
        <v>475</v>
      </c>
      <c r="D3049" s="13" t="s">
        <v>20</v>
      </c>
      <c r="E3049" s="12">
        <v>2016</v>
      </c>
      <c r="F3049" s="12">
        <v>14.483000000000001</v>
      </c>
      <c r="G3049" s="15">
        <f>([1]!Table_1[[#This Row],[총자산]]-[1]!Table_1[[#This Row],[장부가치 자기자본]]+[1]!Table_1[[#This Row],[시가총액]])/[1]!Table_1[[#This Row],[총자산]]</f>
        <v>0.91332849424651563</v>
      </c>
      <c r="H3049" s="14">
        <f>I3049/100000000000</f>
        <v>4.3889355290000001E-2</v>
      </c>
      <c r="I3049" s="12">
        <v>4388935529</v>
      </c>
      <c r="J3049" s="12">
        <v>8.17</v>
      </c>
      <c r="K3049" s="10">
        <f>L3049/1000000000000</f>
        <v>6.5096067361000001E-2</v>
      </c>
      <c r="L3049" s="12">
        <v>65096067361</v>
      </c>
      <c r="M3049" s="12">
        <v>2.92</v>
      </c>
      <c r="N3049" s="12">
        <v>1</v>
      </c>
      <c r="O3049" s="15">
        <f>IF([1]!Table_1[[#This Row],[연도]]=2016,1,0)</f>
        <v>1</v>
      </c>
      <c r="P3049" s="15">
        <f>IF([1]!Table_1[[#This Row],[연도]]=2017,1,0)</f>
        <v>0</v>
      </c>
      <c r="Q3049" s="15">
        <f>IF([1]!Table_1[[#This Row],[연도]]=2018,1,0)</f>
        <v>0</v>
      </c>
      <c r="R3049" s="15">
        <f>IF([1]!Table_1[[#This Row],[연도]]=2019,1,0)</f>
        <v>0</v>
      </c>
      <c r="S3049" s="15">
        <f>IF([1]!Table_1[[#This Row],[연도]]=2020,1,0)</f>
        <v>0</v>
      </c>
      <c r="T3049" s="15">
        <f>IF([1]!Table_1[[#This Row],[연도]]=2021,1,0)</f>
        <v>0</v>
      </c>
      <c r="U3049" s="15">
        <f>IF([1]!Table_1[[#This Row],[연도]]=2022,1,0)</f>
        <v>0</v>
      </c>
      <c r="V3049" s="15">
        <f>IF([1]!Table_1[[#This Row],[연도]]=2023,1,0)</f>
        <v>0</v>
      </c>
      <c r="W3049" s="12">
        <v>0.95</v>
      </c>
      <c r="X3049" s="10">
        <f>Y3049/1000000000000</f>
        <v>6.8795999999999996E-2</v>
      </c>
      <c r="Y3049" s="15">
        <f>[1]!Table_1[[#This Row],[주가]]*[1]!Table_1[[#This Row],[기말주식수]]</f>
        <v>68796000000</v>
      </c>
      <c r="Z3049" s="14">
        <f>AA3049/10</f>
        <v>1.5674871400007753</v>
      </c>
      <c r="AA3049" s="15">
        <f>[1]!Table_1[[#This Row],[시가총액]]/[1]!Table_1[[#This Row],[당기순이익(세후영업이익)]]</f>
        <v>15.674871400007753</v>
      </c>
      <c r="AB3049" s="12">
        <v>840000000</v>
      </c>
    </row>
    <row r="3050" spans="1:28" ht="19.2">
      <c r="A3050" s="10">
        <v>3049</v>
      </c>
      <c r="B3050" s="10">
        <v>25950</v>
      </c>
      <c r="C3050" s="11" t="s">
        <v>475</v>
      </c>
      <c r="D3050" s="11" t="s">
        <v>20</v>
      </c>
      <c r="E3050" s="10">
        <v>2017</v>
      </c>
      <c r="F3050" s="10">
        <v>7.8559999999999999</v>
      </c>
      <c r="G3050" s="14">
        <f>([1]!Table_1[[#This Row],[총자산]]-[1]!Table_1[[#This Row],[장부가치 자기자본]]+[1]!Table_1[[#This Row],[시가총액]])/[1]!Table_1[[#This Row],[총자산]]</f>
        <v>0.76236150478320364</v>
      </c>
      <c r="H3050" s="14">
        <f>I3050/100000000000</f>
        <v>9.4793841279999999E-2</v>
      </c>
      <c r="I3050" s="10">
        <v>9479384128</v>
      </c>
      <c r="J3050" s="10">
        <v>2.64</v>
      </c>
      <c r="K3050" s="10">
        <f>L3050/1000000000000</f>
        <v>5.2599291511999997E-2</v>
      </c>
      <c r="L3050" s="10">
        <v>52599291512</v>
      </c>
      <c r="M3050" s="10">
        <v>7.98</v>
      </c>
      <c r="N3050" s="10">
        <v>1</v>
      </c>
      <c r="O3050" s="14">
        <f>IF([1]!Table_1[[#This Row],[연도]]=2016,1,0)</f>
        <v>0</v>
      </c>
      <c r="P3050" s="14">
        <f>IF([1]!Table_1[[#This Row],[연도]]=2017,1,0)</f>
        <v>1</v>
      </c>
      <c r="Q3050" s="14">
        <f>IF([1]!Table_1[[#This Row],[연도]]=2018,1,0)</f>
        <v>0</v>
      </c>
      <c r="R3050" s="14">
        <f>IF([1]!Table_1[[#This Row],[연도]]=2019,1,0)</f>
        <v>0</v>
      </c>
      <c r="S3050" s="14">
        <f>IF([1]!Table_1[[#This Row],[연도]]=2020,1,0)</f>
        <v>0</v>
      </c>
      <c r="T3050" s="14">
        <f>IF([1]!Table_1[[#This Row],[연도]]=2021,1,0)</f>
        <v>0</v>
      </c>
      <c r="U3050" s="14">
        <f>IF([1]!Table_1[[#This Row],[연도]]=2022,1,0)</f>
        <v>0</v>
      </c>
      <c r="V3050" s="14">
        <f>IF([1]!Table_1[[#This Row],[연도]]=2023,1,0)</f>
        <v>0</v>
      </c>
      <c r="W3050" s="10">
        <v>1.25</v>
      </c>
      <c r="X3050" s="10">
        <f>Y3050/1000000000000</f>
        <v>6.3252000000000003E-2</v>
      </c>
      <c r="Y3050" s="14">
        <f>[1]!Table_1[[#This Row],[주가]]*[1]!Table_1[[#This Row],[기말주식수]]</f>
        <v>63252000000</v>
      </c>
      <c r="Z3050" s="14">
        <f>AA3050/10</f>
        <v>0.66725853859184381</v>
      </c>
      <c r="AA3050" s="14">
        <f>[1]!Table_1[[#This Row],[시가총액]]/[1]!Table_1[[#This Row],[당기순이익(세후영업이익)]]</f>
        <v>6.6725853859184383</v>
      </c>
      <c r="AB3050" s="10">
        <v>840000000</v>
      </c>
    </row>
    <row r="3051" spans="1:28" ht="19.2">
      <c r="A3051" s="12">
        <v>3050</v>
      </c>
      <c r="B3051" s="12">
        <v>25950</v>
      </c>
      <c r="C3051" s="13" t="s">
        <v>475</v>
      </c>
      <c r="D3051" s="13" t="s">
        <v>20</v>
      </c>
      <c r="E3051" s="12">
        <v>2018</v>
      </c>
      <c r="F3051" s="12">
        <v>87.893000000000001</v>
      </c>
      <c r="G3051" s="15">
        <f>([1]!Table_1[[#This Row],[총자산]]-[1]!Table_1[[#This Row],[장부가치 자기자본]]+[1]!Table_1[[#This Row],[시가총액]])/[1]!Table_1[[#This Row],[총자산]]</f>
        <v>0.60624144130032087</v>
      </c>
      <c r="H3051" s="14">
        <f>I3051/100000000000</f>
        <v>1.2814884069999999E-2</v>
      </c>
      <c r="I3051" s="12">
        <v>1281488407</v>
      </c>
      <c r="J3051" s="12">
        <v>-1.71</v>
      </c>
      <c r="K3051" s="10">
        <f>L3051/1000000000000</f>
        <v>2.7086795609999999E-2</v>
      </c>
      <c r="L3051" s="12">
        <v>27086795610</v>
      </c>
      <c r="M3051" s="12">
        <v>6.87</v>
      </c>
      <c r="N3051" s="12">
        <v>1</v>
      </c>
      <c r="O3051" s="15">
        <f>IF([1]!Table_1[[#This Row],[연도]]=2016,1,0)</f>
        <v>0</v>
      </c>
      <c r="P3051" s="15">
        <f>IF([1]!Table_1[[#This Row],[연도]]=2017,1,0)</f>
        <v>0</v>
      </c>
      <c r="Q3051" s="15">
        <f>IF([1]!Table_1[[#This Row],[연도]]=2018,1,0)</f>
        <v>1</v>
      </c>
      <c r="R3051" s="15">
        <f>IF([1]!Table_1[[#This Row],[연도]]=2019,1,0)</f>
        <v>0</v>
      </c>
      <c r="S3051" s="15">
        <f>IF([1]!Table_1[[#This Row],[연도]]=2020,1,0)</f>
        <v>0</v>
      </c>
      <c r="T3051" s="15">
        <f>IF([1]!Table_1[[#This Row],[연도]]=2021,1,0)</f>
        <v>0</v>
      </c>
      <c r="U3051" s="15">
        <f>IF([1]!Table_1[[#This Row],[연도]]=2022,1,0)</f>
        <v>0</v>
      </c>
      <c r="V3051" s="15">
        <f>IF([1]!Table_1[[#This Row],[연도]]=2023,1,0)</f>
        <v>0</v>
      </c>
      <c r="W3051" s="12">
        <v>1.77</v>
      </c>
      <c r="X3051" s="10">
        <f>Y3051/1000000000000</f>
        <v>4.8384000000000003E-2</v>
      </c>
      <c r="Y3051" s="15">
        <f>[1]!Table_1[[#This Row],[주가]]*[1]!Table_1[[#This Row],[기말주식수]]</f>
        <v>48384000000</v>
      </c>
      <c r="Z3051" s="14">
        <f>AA3051/10</f>
        <v>3.7756096532522121</v>
      </c>
      <c r="AA3051" s="15">
        <f>[1]!Table_1[[#This Row],[시가총액]]/[1]!Table_1[[#This Row],[당기순이익(세후영업이익)]]</f>
        <v>37.756096532522122</v>
      </c>
      <c r="AB3051" s="12">
        <v>864864140</v>
      </c>
    </row>
    <row r="3052" spans="1:28" ht="19.2">
      <c r="A3052" s="10">
        <v>3051</v>
      </c>
      <c r="B3052" s="10">
        <v>25950</v>
      </c>
      <c r="C3052" s="11" t="s">
        <v>475</v>
      </c>
      <c r="D3052" s="11" t="s">
        <v>20</v>
      </c>
      <c r="E3052" s="10">
        <v>2020</v>
      </c>
      <c r="F3052" s="10">
        <v>-42.213999999999999</v>
      </c>
      <c r="G3052" s="14">
        <f>([1]!Table_1[[#This Row],[총자산]]-[1]!Table_1[[#This Row],[장부가치 자기자본]]+[1]!Table_1[[#This Row],[시가총액]])/[1]!Table_1[[#This Row],[총자산]]</f>
        <v>2.6538331475435437</v>
      </c>
      <c r="H3052" s="14">
        <f>I3052/100000000000</f>
        <v>2.2025288819999999E-2</v>
      </c>
      <c r="I3052" s="10">
        <v>2202528882</v>
      </c>
      <c r="J3052" s="10">
        <v>9.23</v>
      </c>
      <c r="K3052" s="10">
        <f>L3052/1000000000000</f>
        <v>3.5499042969999998E-2</v>
      </c>
      <c r="L3052" s="10">
        <v>35499042970</v>
      </c>
      <c r="M3052" s="10">
        <v>7.17</v>
      </c>
      <c r="N3052" s="10">
        <v>1</v>
      </c>
      <c r="O3052" s="14">
        <f>IF([1]!Table_1[[#This Row],[연도]]=2016,1,0)</f>
        <v>0</v>
      </c>
      <c r="P3052" s="14">
        <f>IF([1]!Table_1[[#This Row],[연도]]=2017,1,0)</f>
        <v>0</v>
      </c>
      <c r="Q3052" s="14">
        <f>IF([1]!Table_1[[#This Row],[연도]]=2018,1,0)</f>
        <v>0</v>
      </c>
      <c r="R3052" s="14">
        <f>IF([1]!Table_1[[#This Row],[연도]]=2019,1,0)</f>
        <v>0</v>
      </c>
      <c r="S3052" s="14">
        <f>IF([1]!Table_1[[#This Row],[연도]]=2020,1,0)</f>
        <v>1</v>
      </c>
      <c r="T3052" s="14">
        <f>IF([1]!Table_1[[#This Row],[연도]]=2021,1,0)</f>
        <v>0</v>
      </c>
      <c r="U3052" s="14">
        <f>IF([1]!Table_1[[#This Row],[연도]]=2022,1,0)</f>
        <v>0</v>
      </c>
      <c r="V3052" s="14">
        <f>IF([1]!Table_1[[#This Row],[연도]]=2023,1,0)</f>
        <v>0</v>
      </c>
      <c r="W3052" s="10">
        <v>1.65</v>
      </c>
      <c r="X3052" s="10">
        <f>Y3052/1000000000000</f>
        <v>0.26963999999999999</v>
      </c>
      <c r="Y3052" s="14">
        <f>[1]!Table_1[[#This Row],[주가]]*[1]!Table_1[[#This Row],[기말주식수]]</f>
        <v>269640000000</v>
      </c>
      <c r="Z3052" s="14">
        <f>AA3052/10</f>
        <v>12.242291222767268</v>
      </c>
      <c r="AA3052" s="14">
        <f>[1]!Table_1[[#This Row],[시가총액]]/[1]!Table_1[[#This Row],[당기순이익(세후영업이익)]]</f>
        <v>122.42291222767267</v>
      </c>
      <c r="AB3052" s="10">
        <v>816416160</v>
      </c>
    </row>
    <row r="3053" spans="1:28" ht="19.2">
      <c r="A3053" s="12">
        <v>3052</v>
      </c>
      <c r="B3053" s="12">
        <v>25950</v>
      </c>
      <c r="C3053" s="13" t="s">
        <v>475</v>
      </c>
      <c r="D3053" s="13" t="s">
        <v>20</v>
      </c>
      <c r="E3053" s="12">
        <v>2021</v>
      </c>
      <c r="F3053" s="12">
        <v>-242.43700000000001</v>
      </c>
      <c r="G3053" s="15">
        <f>([1]!Table_1[[#This Row],[총자산]]-[1]!Table_1[[#This Row],[장부가치 자기자본]]+[1]!Table_1[[#This Row],[시가총액]])/[1]!Table_1[[#This Row],[총자산]]</f>
        <v>3.1740611046843639</v>
      </c>
      <c r="H3053" s="14">
        <f>I3053/100000000000</f>
        <v>3.081287403E-2</v>
      </c>
      <c r="I3053" s="12">
        <v>3081287403</v>
      </c>
      <c r="J3053" s="12">
        <v>-2.5</v>
      </c>
      <c r="K3053" s="10">
        <f>L3053/1000000000000</f>
        <v>5.7432513541999998E-2</v>
      </c>
      <c r="L3053" s="12">
        <v>57432513542</v>
      </c>
      <c r="M3053" s="12">
        <v>7.2</v>
      </c>
      <c r="N3053" s="12">
        <v>1</v>
      </c>
      <c r="O3053" s="15">
        <f>IF([1]!Table_1[[#This Row],[연도]]=2016,1,0)</f>
        <v>0</v>
      </c>
      <c r="P3053" s="15">
        <f>IF([1]!Table_1[[#This Row],[연도]]=2017,1,0)</f>
        <v>0</v>
      </c>
      <c r="Q3053" s="15">
        <f>IF([1]!Table_1[[#This Row],[연도]]=2018,1,0)</f>
        <v>0</v>
      </c>
      <c r="R3053" s="15">
        <f>IF([1]!Table_1[[#This Row],[연도]]=2019,1,0)</f>
        <v>0</v>
      </c>
      <c r="S3053" s="15">
        <f>IF([1]!Table_1[[#This Row],[연도]]=2020,1,0)</f>
        <v>0</v>
      </c>
      <c r="T3053" s="15">
        <f>IF([1]!Table_1[[#This Row],[연도]]=2021,1,0)</f>
        <v>1</v>
      </c>
      <c r="U3053" s="15">
        <f>IF([1]!Table_1[[#This Row],[연도]]=2022,1,0)</f>
        <v>0</v>
      </c>
      <c r="V3053" s="15">
        <f>IF([1]!Table_1[[#This Row],[연도]]=2023,1,0)</f>
        <v>0</v>
      </c>
      <c r="W3053" s="12">
        <v>1.48</v>
      </c>
      <c r="X3053" s="10">
        <f>Y3053/1000000000000</f>
        <v>0.32046000000000002</v>
      </c>
      <c r="Y3053" s="15">
        <f>[1]!Table_1[[#This Row],[주가]]*[1]!Table_1[[#This Row],[기말주식수]]</f>
        <v>320460000000</v>
      </c>
      <c r="Z3053" s="14">
        <f>AA3053/10</f>
        <v>10.400198296594926</v>
      </c>
      <c r="AA3053" s="15">
        <f>[1]!Table_1[[#This Row],[시가총액]]/[1]!Table_1[[#This Row],[당기순이익(세후영업이익)]]</f>
        <v>104.00198296594925</v>
      </c>
      <c r="AB3053" s="12">
        <v>705492150</v>
      </c>
    </row>
    <row r="3054" spans="1:28" ht="19.2">
      <c r="A3054" s="10">
        <v>3053</v>
      </c>
      <c r="B3054" s="10">
        <v>25950</v>
      </c>
      <c r="C3054" s="11" t="s">
        <v>475</v>
      </c>
      <c r="D3054" s="11" t="s">
        <v>20</v>
      </c>
      <c r="E3054" s="10">
        <v>2022</v>
      </c>
      <c r="F3054" s="10">
        <v>11.625999999999999</v>
      </c>
      <c r="G3054" s="14">
        <f>([1]!Table_1[[#This Row],[총자산]]-[1]!Table_1[[#This Row],[장부가치 자기자본]]+[1]!Table_1[[#This Row],[시가총액]])/[1]!Table_1[[#This Row],[총자산]]</f>
        <v>1.1398438380257185</v>
      </c>
      <c r="H3054" s="14">
        <f>I3054/100000000000</f>
        <v>1.366400188E-2</v>
      </c>
      <c r="I3054" s="10">
        <v>1366400188</v>
      </c>
      <c r="J3054" s="10">
        <v>4.25</v>
      </c>
      <c r="K3054" s="10">
        <f>L3054/1000000000000</f>
        <v>5.0301558592999999E-2</v>
      </c>
      <c r="L3054" s="10">
        <v>50301558593</v>
      </c>
      <c r="M3054" s="10">
        <v>3.23</v>
      </c>
      <c r="N3054" s="10">
        <v>1</v>
      </c>
      <c r="O3054" s="14">
        <f>IF([1]!Table_1[[#This Row],[연도]]=2016,1,0)</f>
        <v>0</v>
      </c>
      <c r="P3054" s="14">
        <f>IF([1]!Table_1[[#This Row],[연도]]=2017,1,0)</f>
        <v>0</v>
      </c>
      <c r="Q3054" s="14">
        <f>IF([1]!Table_1[[#This Row],[연도]]=2018,1,0)</f>
        <v>0</v>
      </c>
      <c r="R3054" s="14">
        <f>IF([1]!Table_1[[#This Row],[연도]]=2019,1,0)</f>
        <v>0</v>
      </c>
      <c r="S3054" s="14">
        <f>IF([1]!Table_1[[#This Row],[연도]]=2020,1,0)</f>
        <v>0</v>
      </c>
      <c r="T3054" s="14">
        <f>IF([1]!Table_1[[#This Row],[연도]]=2021,1,0)</f>
        <v>0</v>
      </c>
      <c r="U3054" s="14">
        <f>IF([1]!Table_1[[#This Row],[연도]]=2022,1,0)</f>
        <v>1</v>
      </c>
      <c r="V3054" s="14">
        <f>IF([1]!Table_1[[#This Row],[연도]]=2023,1,0)</f>
        <v>0</v>
      </c>
      <c r="W3054" s="10">
        <v>1.91</v>
      </c>
      <c r="X3054" s="10">
        <f>Y3054/1000000000000</f>
        <v>0.10542</v>
      </c>
      <c r="Y3054" s="14">
        <f>[1]!Table_1[[#This Row],[주가]]*[1]!Table_1[[#This Row],[기말주식수]]</f>
        <v>105420000000</v>
      </c>
      <c r="Z3054" s="14">
        <f>AA3054/10</f>
        <v>7.7151628729137727</v>
      </c>
      <c r="AA3054" s="14">
        <f>[1]!Table_1[[#This Row],[시가총액]]/[1]!Table_1[[#This Row],[당기순이익(세후영업이익)]]</f>
        <v>77.151628729137727</v>
      </c>
      <c r="AB3054" s="10">
        <v>705492150</v>
      </c>
    </row>
    <row r="3055" spans="1:28" ht="19.2">
      <c r="A3055" s="12">
        <v>3054</v>
      </c>
      <c r="B3055" s="12">
        <v>25950</v>
      </c>
      <c r="C3055" s="13" t="s">
        <v>475</v>
      </c>
      <c r="D3055" s="13" t="s">
        <v>20</v>
      </c>
      <c r="E3055" s="12">
        <v>2023</v>
      </c>
      <c r="F3055" s="12">
        <v>12.558999999999999</v>
      </c>
      <c r="G3055" s="15">
        <f>([1]!Table_1[[#This Row],[총자산]]-[1]!Table_1[[#This Row],[장부가치 자기자본]]+[1]!Table_1[[#This Row],[시가총액]])/[1]!Table_1[[#This Row],[총자산]]</f>
        <v>1.4102893749715211</v>
      </c>
      <c r="H3055" s="14">
        <f>I3055/100000000000</f>
        <v>6.3407859499999997E-2</v>
      </c>
      <c r="I3055" s="12">
        <v>6340785950</v>
      </c>
      <c r="J3055" s="12">
        <v>4.07</v>
      </c>
      <c r="K3055" s="10">
        <f>L3055/1000000000000</f>
        <v>8.2743779232999998E-2</v>
      </c>
      <c r="L3055" s="12">
        <v>82743779233</v>
      </c>
      <c r="M3055" s="12">
        <v>3.74</v>
      </c>
      <c r="N3055" s="12">
        <v>1</v>
      </c>
      <c r="O3055" s="15">
        <f>IF([1]!Table_1[[#This Row],[연도]]=2016,1,0)</f>
        <v>0</v>
      </c>
      <c r="P3055" s="15">
        <f>IF([1]!Table_1[[#This Row],[연도]]=2017,1,0)</f>
        <v>0</v>
      </c>
      <c r="Q3055" s="15">
        <f>IF([1]!Table_1[[#This Row],[연도]]=2018,1,0)</f>
        <v>0</v>
      </c>
      <c r="R3055" s="15">
        <f>IF([1]!Table_1[[#This Row],[연도]]=2019,1,0)</f>
        <v>0</v>
      </c>
      <c r="S3055" s="15">
        <f>IF([1]!Table_1[[#This Row],[연도]]=2020,1,0)</f>
        <v>0</v>
      </c>
      <c r="T3055" s="15">
        <f>IF([1]!Table_1[[#This Row],[연도]]=2021,1,0)</f>
        <v>0</v>
      </c>
      <c r="U3055" s="15">
        <f>IF([1]!Table_1[[#This Row],[연도]]=2022,1,0)</f>
        <v>0</v>
      </c>
      <c r="V3055" s="15">
        <f>IF([1]!Table_1[[#This Row],[연도]]=2023,1,0)</f>
        <v>1</v>
      </c>
      <c r="W3055" s="12">
        <v>2.14</v>
      </c>
      <c r="X3055" s="10">
        <f>Y3055/1000000000000</f>
        <v>0.145068</v>
      </c>
      <c r="Y3055" s="15">
        <f>[1]!Table_1[[#This Row],[주가]]*[1]!Table_1[[#This Row],[기말주식수]]</f>
        <v>145068000000</v>
      </c>
      <c r="Z3055" s="14">
        <f>AA3055/10</f>
        <v>2.2878551829998299</v>
      </c>
      <c r="AA3055" s="15">
        <f>[1]!Table_1[[#This Row],[시가총액]]/[1]!Table_1[[#This Row],[당기순이익(세후영업이익)]]</f>
        <v>22.878551829998298</v>
      </c>
      <c r="AB3055" s="12">
        <v>982732050</v>
      </c>
    </row>
    <row r="3056" spans="1:28" ht="19.2">
      <c r="A3056" s="10">
        <v>3055</v>
      </c>
      <c r="B3056" s="10">
        <v>26040</v>
      </c>
      <c r="C3056" s="11" t="s">
        <v>476</v>
      </c>
      <c r="D3056" s="11" t="s">
        <v>20</v>
      </c>
      <c r="E3056" s="10">
        <v>2016</v>
      </c>
      <c r="F3056" s="10">
        <v>44.603000000000002</v>
      </c>
      <c r="G3056" s="14">
        <f>([1]!Table_1[[#This Row],[총자산]]-[1]!Table_1[[#This Row],[장부가치 자기자본]]+[1]!Table_1[[#This Row],[시가총액]])/[1]!Table_1[[#This Row],[총자산]]</f>
        <v>1.561713054348618</v>
      </c>
      <c r="H3056" s="14">
        <f>I3056/100000000000</f>
        <v>7.8930209809999999E-2</v>
      </c>
      <c r="I3056" s="10">
        <v>7893020981</v>
      </c>
      <c r="J3056" s="10">
        <v>-4.54</v>
      </c>
      <c r="K3056" s="10">
        <f>L3056/1000000000000</f>
        <v>0.17025220916600001</v>
      </c>
      <c r="L3056" s="10">
        <v>170252209166</v>
      </c>
      <c r="M3056" s="10">
        <v>1.4</v>
      </c>
      <c r="N3056" s="10">
        <v>1</v>
      </c>
      <c r="O3056" s="14">
        <f>IF([1]!Table_1[[#This Row],[연도]]=2016,1,0)</f>
        <v>1</v>
      </c>
      <c r="P3056" s="14">
        <f>IF([1]!Table_1[[#This Row],[연도]]=2017,1,0)</f>
        <v>0</v>
      </c>
      <c r="Q3056" s="14">
        <f>IF([1]!Table_1[[#This Row],[연도]]=2018,1,0)</f>
        <v>0</v>
      </c>
      <c r="R3056" s="14">
        <f>IF([1]!Table_1[[#This Row],[연도]]=2019,1,0)</f>
        <v>0</v>
      </c>
      <c r="S3056" s="14">
        <f>IF([1]!Table_1[[#This Row],[연도]]=2020,1,0)</f>
        <v>0</v>
      </c>
      <c r="T3056" s="14">
        <f>IF([1]!Table_1[[#This Row],[연도]]=2021,1,0)</f>
        <v>0</v>
      </c>
      <c r="U3056" s="14">
        <f>IF([1]!Table_1[[#This Row],[연도]]=2022,1,0)</f>
        <v>0</v>
      </c>
      <c r="V3056" s="14">
        <f>IF([1]!Table_1[[#This Row],[연도]]=2023,1,0)</f>
        <v>0</v>
      </c>
      <c r="W3056" s="10">
        <v>1</v>
      </c>
      <c r="X3056" s="10">
        <f>Y3056/1000000000000</f>
        <v>0.14952433740000001</v>
      </c>
      <c r="Y3056" s="14">
        <f>[1]!Table_1[[#This Row],[주가]]*[1]!Table_1[[#This Row],[기말주식수]]</f>
        <v>149524337400</v>
      </c>
      <c r="Z3056" s="14">
        <f>AA3056/10</f>
        <v>1.8943866709582236</v>
      </c>
      <c r="AA3056" s="14">
        <f>[1]!Table_1[[#This Row],[시가총액]]/[1]!Table_1[[#This Row],[당기순이익(세후영업이익)]]</f>
        <v>18.943866709582235</v>
      </c>
      <c r="AB3056" s="10">
        <v>1527210400</v>
      </c>
    </row>
    <row r="3057" spans="1:28" ht="19.2">
      <c r="A3057" s="12">
        <v>3056</v>
      </c>
      <c r="B3057" s="12">
        <v>26040</v>
      </c>
      <c r="C3057" s="13" t="s">
        <v>476</v>
      </c>
      <c r="D3057" s="13" t="s">
        <v>20</v>
      </c>
      <c r="E3057" s="12">
        <v>2018</v>
      </c>
      <c r="F3057" s="12">
        <v>308.02</v>
      </c>
      <c r="G3057" s="15">
        <f>([1]!Table_1[[#This Row],[총자산]]-[1]!Table_1[[#This Row],[장부가치 자기자본]]+[1]!Table_1[[#This Row],[시가총액]])/[1]!Table_1[[#This Row],[총자산]]</f>
        <v>1.1218534090255865</v>
      </c>
      <c r="H3057" s="14">
        <f>I3057/100000000000</f>
        <v>-8.5646248299999991E-3</v>
      </c>
      <c r="I3057" s="12">
        <v>-856462483</v>
      </c>
      <c r="J3057" s="12">
        <v>4.91</v>
      </c>
      <c r="K3057" s="10">
        <f>L3057/1000000000000</f>
        <v>0.12735132627500001</v>
      </c>
      <c r="L3057" s="12">
        <v>127351326275</v>
      </c>
      <c r="M3057" s="12">
        <v>2.46</v>
      </c>
      <c r="N3057" s="12">
        <v>1</v>
      </c>
      <c r="O3057" s="15">
        <f>IF([1]!Table_1[[#This Row],[연도]]=2016,1,0)</f>
        <v>0</v>
      </c>
      <c r="P3057" s="15">
        <f>IF([1]!Table_1[[#This Row],[연도]]=2017,1,0)</f>
        <v>0</v>
      </c>
      <c r="Q3057" s="15">
        <f>IF([1]!Table_1[[#This Row],[연도]]=2018,1,0)</f>
        <v>1</v>
      </c>
      <c r="R3057" s="15">
        <f>IF([1]!Table_1[[#This Row],[연도]]=2019,1,0)</f>
        <v>0</v>
      </c>
      <c r="S3057" s="15">
        <f>IF([1]!Table_1[[#This Row],[연도]]=2020,1,0)</f>
        <v>0</v>
      </c>
      <c r="T3057" s="15">
        <f>IF([1]!Table_1[[#This Row],[연도]]=2021,1,0)</f>
        <v>0</v>
      </c>
      <c r="U3057" s="15">
        <f>IF([1]!Table_1[[#This Row],[연도]]=2022,1,0)</f>
        <v>0</v>
      </c>
      <c r="V3057" s="15">
        <f>IF([1]!Table_1[[#This Row],[연도]]=2023,1,0)</f>
        <v>0</v>
      </c>
      <c r="W3057" s="12">
        <v>0.91</v>
      </c>
      <c r="X3057" s="10">
        <f>Y3057/1000000000000</f>
        <v>8.5489632199999999E-2</v>
      </c>
      <c r="Y3057" s="15">
        <f>[1]!Table_1[[#This Row],[주가]]*[1]!Table_1[[#This Row],[기말주식수]]</f>
        <v>85489632200</v>
      </c>
      <c r="Z3057" s="14">
        <f>AA3057/10</f>
        <v>-9.9817136064791292</v>
      </c>
      <c r="AA3057" s="15">
        <f>[1]!Table_1[[#This Row],[시가총액]]/[1]!Table_1[[#This Row],[당기순이익(세후영업이익)]]</f>
        <v>-99.817136064791299</v>
      </c>
      <c r="AB3057" s="12">
        <v>751569950</v>
      </c>
    </row>
    <row r="3058" spans="1:28" ht="19.2">
      <c r="A3058" s="10">
        <v>3057</v>
      </c>
      <c r="B3058" s="10">
        <v>26040</v>
      </c>
      <c r="C3058" s="11" t="s">
        <v>476</v>
      </c>
      <c r="D3058" s="11" t="s">
        <v>20</v>
      </c>
      <c r="E3058" s="10">
        <v>2021</v>
      </c>
      <c r="F3058" s="10">
        <v>8.9870000000000001</v>
      </c>
      <c r="G3058" s="14">
        <f>([1]!Table_1[[#This Row],[총자산]]-[1]!Table_1[[#This Row],[장부가치 자기자본]]+[1]!Table_1[[#This Row],[시가총액]])/[1]!Table_1[[#This Row],[총자산]]</f>
        <v>1.1194156792626322</v>
      </c>
      <c r="H3058" s="14">
        <f>I3058/100000000000</f>
        <v>1.355507077E-2</v>
      </c>
      <c r="I3058" s="10">
        <v>1355507077</v>
      </c>
      <c r="J3058" s="10">
        <v>-4.3499999999999996</v>
      </c>
      <c r="K3058" s="10">
        <f>L3058/1000000000000</f>
        <v>6.7332598457000001E-2</v>
      </c>
      <c r="L3058" s="10">
        <v>67332598457</v>
      </c>
      <c r="M3058" s="10">
        <v>14.86</v>
      </c>
      <c r="N3058" s="10">
        <v>1</v>
      </c>
      <c r="O3058" s="14">
        <f>IF([1]!Table_1[[#This Row],[연도]]=2016,1,0)</f>
        <v>0</v>
      </c>
      <c r="P3058" s="14">
        <f>IF([1]!Table_1[[#This Row],[연도]]=2017,1,0)</f>
        <v>0</v>
      </c>
      <c r="Q3058" s="14">
        <f>IF([1]!Table_1[[#This Row],[연도]]=2018,1,0)</f>
        <v>0</v>
      </c>
      <c r="R3058" s="14">
        <f>IF([1]!Table_1[[#This Row],[연도]]=2019,1,0)</f>
        <v>0</v>
      </c>
      <c r="S3058" s="14">
        <f>IF([1]!Table_1[[#This Row],[연도]]=2020,1,0)</f>
        <v>0</v>
      </c>
      <c r="T3058" s="14">
        <f>IF([1]!Table_1[[#This Row],[연도]]=2021,1,0)</f>
        <v>1</v>
      </c>
      <c r="U3058" s="14">
        <f>IF([1]!Table_1[[#This Row],[연도]]=2022,1,0)</f>
        <v>0</v>
      </c>
      <c r="V3058" s="14">
        <f>IF([1]!Table_1[[#This Row],[연도]]=2023,1,0)</f>
        <v>0</v>
      </c>
      <c r="W3058" s="10">
        <v>0.64</v>
      </c>
      <c r="X3058" s="10">
        <f>Y3058/1000000000000</f>
        <v>5.6525480750000003E-2</v>
      </c>
      <c r="Y3058" s="14">
        <f>[1]!Table_1[[#This Row],[주가]]*[1]!Table_1[[#This Row],[기말주식수]]</f>
        <v>56525480750</v>
      </c>
      <c r="Z3058" s="14">
        <f>AA3058/10</f>
        <v>4.1700616477120764</v>
      </c>
      <c r="AA3058" s="14">
        <f>[1]!Table_1[[#This Row],[시가총액]]/[1]!Table_1[[#This Row],[당기순이익(세후영업이익)]]</f>
        <v>41.700616477120761</v>
      </c>
      <c r="AB3058" s="10">
        <v>1583139900</v>
      </c>
    </row>
    <row r="3059" spans="1:28" ht="19.2">
      <c r="A3059" s="12">
        <v>3058</v>
      </c>
      <c r="B3059" s="12">
        <v>26040</v>
      </c>
      <c r="C3059" s="13" t="s">
        <v>476</v>
      </c>
      <c r="D3059" s="13" t="s">
        <v>20</v>
      </c>
      <c r="E3059" s="12">
        <v>2022</v>
      </c>
      <c r="F3059" s="12">
        <v>116.867</v>
      </c>
      <c r="G3059" s="15">
        <f>([1]!Table_1[[#This Row],[총자산]]-[1]!Table_1[[#This Row],[장부가치 자기자본]]+[1]!Table_1[[#This Row],[시가총액]])/[1]!Table_1[[#This Row],[총자산]]</f>
        <v>0.90093484243102029</v>
      </c>
      <c r="H3059" s="14">
        <f>I3059/100000000000</f>
        <v>2.580912695E-2</v>
      </c>
      <c r="I3059" s="12">
        <v>2580912695</v>
      </c>
      <c r="J3059" s="12">
        <v>-8.8699999999999992</v>
      </c>
      <c r="K3059" s="10">
        <f>L3059/1000000000000</f>
        <v>7.7880466416999999E-2</v>
      </c>
      <c r="L3059" s="12">
        <v>77880466417</v>
      </c>
      <c r="M3059" s="12">
        <v>15.5</v>
      </c>
      <c r="N3059" s="12">
        <v>1</v>
      </c>
      <c r="O3059" s="15">
        <f>IF([1]!Table_1[[#This Row],[연도]]=2016,1,0)</f>
        <v>0</v>
      </c>
      <c r="P3059" s="15">
        <f>IF([1]!Table_1[[#This Row],[연도]]=2017,1,0)</f>
        <v>0</v>
      </c>
      <c r="Q3059" s="15">
        <f>IF([1]!Table_1[[#This Row],[연도]]=2018,1,0)</f>
        <v>0</v>
      </c>
      <c r="R3059" s="15">
        <f>IF([1]!Table_1[[#This Row],[연도]]=2019,1,0)</f>
        <v>0</v>
      </c>
      <c r="S3059" s="15">
        <f>IF([1]!Table_1[[#This Row],[연도]]=2020,1,0)</f>
        <v>0</v>
      </c>
      <c r="T3059" s="15">
        <f>IF([1]!Table_1[[#This Row],[연도]]=2021,1,0)</f>
        <v>0</v>
      </c>
      <c r="U3059" s="15">
        <f>IF([1]!Table_1[[#This Row],[연도]]=2022,1,0)</f>
        <v>1</v>
      </c>
      <c r="V3059" s="15">
        <f>IF([1]!Table_1[[#This Row],[연도]]=2023,1,0)</f>
        <v>0</v>
      </c>
      <c r="W3059" s="12">
        <v>0.23</v>
      </c>
      <c r="X3059" s="10">
        <f>Y3059/1000000000000</f>
        <v>4.0681842349999997E-2</v>
      </c>
      <c r="Y3059" s="15">
        <f>[1]!Table_1[[#This Row],[주가]]*[1]!Table_1[[#This Row],[기말주식수]]</f>
        <v>40681842350</v>
      </c>
      <c r="Z3059" s="14">
        <f>AA3059/10</f>
        <v>1.5762579814812372</v>
      </c>
      <c r="AA3059" s="15">
        <f>[1]!Table_1[[#This Row],[시가총액]]/[1]!Table_1[[#This Row],[당기순이익(세후영업이익)]]</f>
        <v>15.762579814812373</v>
      </c>
      <c r="AB3059" s="12">
        <v>1527451900</v>
      </c>
    </row>
    <row r="3060" spans="1:28" ht="19.2">
      <c r="A3060" s="10">
        <v>3059</v>
      </c>
      <c r="B3060" s="10">
        <v>26040</v>
      </c>
      <c r="C3060" s="11" t="s">
        <v>476</v>
      </c>
      <c r="D3060" s="11" t="s">
        <v>20</v>
      </c>
      <c r="E3060" s="10">
        <v>2023</v>
      </c>
      <c r="F3060" s="10">
        <v>180.86500000000001</v>
      </c>
      <c r="G3060" s="14">
        <f>([1]!Table_1[[#This Row],[총자산]]-[1]!Table_1[[#This Row],[장부가치 자기자본]]+[1]!Table_1[[#This Row],[시가총액]])/[1]!Table_1[[#This Row],[총자산]]</f>
        <v>0.88534294591766127</v>
      </c>
      <c r="H3060" s="14">
        <f>I3060/100000000000</f>
        <v>-5.8269911900000002E-3</v>
      </c>
      <c r="I3060" s="10">
        <v>-582699119</v>
      </c>
      <c r="J3060" s="10">
        <v>-7.78</v>
      </c>
      <c r="K3060" s="10">
        <f>L3060/1000000000000</f>
        <v>7.5362474833000001E-2</v>
      </c>
      <c r="L3060" s="10">
        <v>75362474833</v>
      </c>
      <c r="M3060" s="10">
        <v>15.48</v>
      </c>
      <c r="N3060" s="10">
        <v>1</v>
      </c>
      <c r="O3060" s="14">
        <f>IF([1]!Table_1[[#This Row],[연도]]=2016,1,0)</f>
        <v>0</v>
      </c>
      <c r="P3060" s="14">
        <f>IF([1]!Table_1[[#This Row],[연도]]=2017,1,0)</f>
        <v>0</v>
      </c>
      <c r="Q3060" s="14">
        <f>IF([1]!Table_1[[#This Row],[연도]]=2018,1,0)</f>
        <v>0</v>
      </c>
      <c r="R3060" s="14">
        <f>IF([1]!Table_1[[#This Row],[연도]]=2019,1,0)</f>
        <v>0</v>
      </c>
      <c r="S3060" s="14">
        <f>IF([1]!Table_1[[#This Row],[연도]]=2020,1,0)</f>
        <v>0</v>
      </c>
      <c r="T3060" s="14">
        <f>IF([1]!Table_1[[#This Row],[연도]]=2021,1,0)</f>
        <v>0</v>
      </c>
      <c r="U3060" s="14">
        <f>IF([1]!Table_1[[#This Row],[연도]]=2022,1,0)</f>
        <v>0</v>
      </c>
      <c r="V3060" s="14">
        <f>IF([1]!Table_1[[#This Row],[연도]]=2023,1,0)</f>
        <v>1</v>
      </c>
      <c r="W3060" s="10">
        <v>1.01</v>
      </c>
      <c r="X3060" s="10">
        <f>Y3060/1000000000000</f>
        <v>3.6968489600000001E-2</v>
      </c>
      <c r="Y3060" s="14">
        <f>[1]!Table_1[[#This Row],[주가]]*[1]!Table_1[[#This Row],[기말주식수]]</f>
        <v>36968489600</v>
      </c>
      <c r="Z3060" s="14">
        <f>AA3060/10</f>
        <v>-6.344353096576417</v>
      </c>
      <c r="AA3060" s="14">
        <f>[1]!Table_1[[#This Row],[시가총액]]/[1]!Table_1[[#This Row],[당기순이익(세후영업이익)]]</f>
        <v>-63.443530965764168</v>
      </c>
      <c r="AB3060" s="10">
        <v>1432451900</v>
      </c>
    </row>
    <row r="3061" spans="1:28" ht="19.2">
      <c r="A3061" s="12">
        <v>3060</v>
      </c>
      <c r="B3061" s="12">
        <v>26890</v>
      </c>
      <c r="C3061" s="13" t="s">
        <v>477</v>
      </c>
      <c r="D3061" s="13" t="s">
        <v>6</v>
      </c>
      <c r="E3061" s="12">
        <v>2016</v>
      </c>
      <c r="F3061" s="12">
        <v>18.466000000000001</v>
      </c>
      <c r="G3061" s="15">
        <f>([1]!Table_1[[#This Row],[총자산]]-[1]!Table_1[[#This Row],[장부가치 자기자본]]+[1]!Table_1[[#This Row],[시가총액]])/[1]!Table_1[[#This Row],[총자산]]</f>
        <v>1.0915830222573044</v>
      </c>
      <c r="H3061" s="14">
        <f>I3061/100000000000</f>
        <v>0.16160665466999999</v>
      </c>
      <c r="I3061" s="12">
        <v>16160665467</v>
      </c>
      <c r="J3061" s="12">
        <v>7.14</v>
      </c>
      <c r="K3061" s="10">
        <f>L3061/1000000000000</f>
        <v>0.13979879996299999</v>
      </c>
      <c r="L3061" s="12">
        <v>139798799963</v>
      </c>
      <c r="M3061" s="12">
        <v>1.83</v>
      </c>
      <c r="N3061" s="12">
        <v>1</v>
      </c>
      <c r="O3061" s="15">
        <f>IF([1]!Table_1[[#This Row],[연도]]=2016,1,0)</f>
        <v>1</v>
      </c>
      <c r="P3061" s="15">
        <f>IF([1]!Table_1[[#This Row],[연도]]=2017,1,0)</f>
        <v>0</v>
      </c>
      <c r="Q3061" s="15">
        <f>IF([1]!Table_1[[#This Row],[연도]]=2018,1,0)</f>
        <v>0</v>
      </c>
      <c r="R3061" s="15">
        <f>IF([1]!Table_1[[#This Row],[연도]]=2019,1,0)</f>
        <v>0</v>
      </c>
      <c r="S3061" s="15">
        <f>IF([1]!Table_1[[#This Row],[연도]]=2020,1,0)</f>
        <v>0</v>
      </c>
      <c r="T3061" s="15">
        <f>IF([1]!Table_1[[#This Row],[연도]]=2021,1,0)</f>
        <v>0</v>
      </c>
      <c r="U3061" s="15">
        <f>IF([1]!Table_1[[#This Row],[연도]]=2022,1,0)</f>
        <v>0</v>
      </c>
      <c r="V3061" s="15">
        <f>IF([1]!Table_1[[#This Row],[연도]]=2023,1,0)</f>
        <v>0</v>
      </c>
      <c r="W3061" s="12">
        <v>1.06</v>
      </c>
      <c r="X3061" s="10">
        <f>Y3061/1000000000000</f>
        <v>0.15337568400000001</v>
      </c>
      <c r="Y3061" s="15">
        <f>[1]!Table_1[[#This Row],[주가]]*[1]!Table_1[[#This Row],[기말주식수]]</f>
        <v>153375684000</v>
      </c>
      <c r="Z3061" s="14">
        <f>AA3061/10</f>
        <v>0.94906787293625006</v>
      </c>
      <c r="AA3061" s="15">
        <f>[1]!Table_1[[#This Row],[시가총액]]/[1]!Table_1[[#This Row],[당기순이익(세후영업이익)]]</f>
        <v>9.4906787293625001</v>
      </c>
      <c r="AB3061" s="12">
        <v>2605798440</v>
      </c>
    </row>
    <row r="3062" spans="1:28" ht="19.2">
      <c r="A3062" s="10">
        <v>3061</v>
      </c>
      <c r="B3062" s="10">
        <v>26890</v>
      </c>
      <c r="C3062" s="11" t="s">
        <v>477</v>
      </c>
      <c r="D3062" s="11" t="s">
        <v>6</v>
      </c>
      <c r="E3062" s="10">
        <v>2017</v>
      </c>
      <c r="F3062" s="10">
        <v>35.838000000000001</v>
      </c>
      <c r="G3062" s="14">
        <f>([1]!Table_1[[#This Row],[총자산]]-[1]!Table_1[[#This Row],[장부가치 자기자본]]+[1]!Table_1[[#This Row],[시가총액]])/[1]!Table_1[[#This Row],[총자산]]</f>
        <v>1.112562009630373</v>
      </c>
      <c r="H3062" s="14">
        <f>I3062/100000000000</f>
        <v>0.12204401725</v>
      </c>
      <c r="I3062" s="10">
        <v>12204401725</v>
      </c>
      <c r="J3062" s="10">
        <v>1.05</v>
      </c>
      <c r="K3062" s="10">
        <f>L3062/1000000000000</f>
        <v>0.15480127644300001</v>
      </c>
      <c r="L3062" s="10">
        <v>154801276443</v>
      </c>
      <c r="M3062" s="10">
        <v>1.89</v>
      </c>
      <c r="N3062" s="10">
        <v>1</v>
      </c>
      <c r="O3062" s="14">
        <f>IF([1]!Table_1[[#This Row],[연도]]=2016,1,0)</f>
        <v>0</v>
      </c>
      <c r="P3062" s="14">
        <f>IF([1]!Table_1[[#This Row],[연도]]=2017,1,0)</f>
        <v>1</v>
      </c>
      <c r="Q3062" s="14">
        <f>IF([1]!Table_1[[#This Row],[연도]]=2018,1,0)</f>
        <v>0</v>
      </c>
      <c r="R3062" s="14">
        <f>IF([1]!Table_1[[#This Row],[연도]]=2019,1,0)</f>
        <v>0</v>
      </c>
      <c r="S3062" s="14">
        <f>IF([1]!Table_1[[#This Row],[연도]]=2020,1,0)</f>
        <v>0</v>
      </c>
      <c r="T3062" s="14">
        <f>IF([1]!Table_1[[#This Row],[연도]]=2021,1,0)</f>
        <v>0</v>
      </c>
      <c r="U3062" s="14">
        <f>IF([1]!Table_1[[#This Row],[연도]]=2022,1,0)</f>
        <v>0</v>
      </c>
      <c r="V3062" s="14">
        <f>IF([1]!Table_1[[#This Row],[연도]]=2023,1,0)</f>
        <v>0</v>
      </c>
      <c r="W3062" s="10">
        <v>0.97</v>
      </c>
      <c r="X3062" s="10">
        <f>Y3062/1000000000000</f>
        <v>0.160044192</v>
      </c>
      <c r="Y3062" s="14">
        <f>[1]!Table_1[[#This Row],[주가]]*[1]!Table_1[[#This Row],[기말주식수]]</f>
        <v>160044192000</v>
      </c>
      <c r="Z3062" s="14">
        <f>AA3062/10</f>
        <v>1.3113645027937655</v>
      </c>
      <c r="AA3062" s="14">
        <f>[1]!Table_1[[#This Row],[시가총액]]/[1]!Table_1[[#This Row],[당기순이익(세후영업이익)]]</f>
        <v>13.113645027937656</v>
      </c>
      <c r="AB3062" s="10">
        <v>2605798440</v>
      </c>
    </row>
    <row r="3063" spans="1:28" ht="19.2">
      <c r="A3063" s="12">
        <v>3062</v>
      </c>
      <c r="B3063" s="12">
        <v>26890</v>
      </c>
      <c r="C3063" s="13" t="s">
        <v>477</v>
      </c>
      <c r="D3063" s="13" t="s">
        <v>6</v>
      </c>
      <c r="E3063" s="12">
        <v>2018</v>
      </c>
      <c r="F3063" s="12">
        <v>22.457999999999998</v>
      </c>
      <c r="G3063" s="15">
        <f>([1]!Table_1[[#This Row],[총자산]]-[1]!Table_1[[#This Row],[장부가치 자기자본]]+[1]!Table_1[[#This Row],[시가총액]])/[1]!Table_1[[#This Row],[총자산]]</f>
        <v>1.4665943039046456</v>
      </c>
      <c r="H3063" s="14">
        <f>I3063/100000000000</f>
        <v>0.13312545780000001</v>
      </c>
      <c r="I3063" s="12">
        <v>13312545780</v>
      </c>
      <c r="J3063" s="12">
        <v>1.95</v>
      </c>
      <c r="K3063" s="10">
        <f>L3063/1000000000000</f>
        <v>0.157686060258</v>
      </c>
      <c r="L3063" s="12">
        <v>157686060258</v>
      </c>
      <c r="M3063" s="12">
        <v>1.63</v>
      </c>
      <c r="N3063" s="12">
        <v>1</v>
      </c>
      <c r="O3063" s="15">
        <f>IF([1]!Table_1[[#This Row],[연도]]=2016,1,0)</f>
        <v>0</v>
      </c>
      <c r="P3063" s="15">
        <f>IF([1]!Table_1[[#This Row],[연도]]=2017,1,0)</f>
        <v>0</v>
      </c>
      <c r="Q3063" s="15">
        <f>IF([1]!Table_1[[#This Row],[연도]]=2018,1,0)</f>
        <v>1</v>
      </c>
      <c r="R3063" s="15">
        <f>IF([1]!Table_1[[#This Row],[연도]]=2019,1,0)</f>
        <v>0</v>
      </c>
      <c r="S3063" s="15">
        <f>IF([1]!Table_1[[#This Row],[연도]]=2020,1,0)</f>
        <v>0</v>
      </c>
      <c r="T3063" s="15">
        <f>IF([1]!Table_1[[#This Row],[연도]]=2021,1,0)</f>
        <v>0</v>
      </c>
      <c r="U3063" s="15">
        <f>IF([1]!Table_1[[#This Row],[연도]]=2022,1,0)</f>
        <v>0</v>
      </c>
      <c r="V3063" s="15">
        <f>IF([1]!Table_1[[#This Row],[연도]]=2023,1,0)</f>
        <v>0</v>
      </c>
      <c r="W3063" s="12">
        <v>1.92</v>
      </c>
      <c r="X3063" s="10">
        <f>Y3063/1000000000000</f>
        <v>0.23798237924999999</v>
      </c>
      <c r="Y3063" s="15">
        <f>[1]!Table_1[[#This Row],[주가]]*[1]!Table_1[[#This Row],[기말주식수]]</f>
        <v>237982379250</v>
      </c>
      <c r="Z3063" s="14">
        <f>AA3063/10</f>
        <v>1.787654917270076</v>
      </c>
      <c r="AA3063" s="15">
        <f>[1]!Table_1[[#This Row],[시가총액]]/[1]!Table_1[[#This Row],[당기순이익(세후영업이익)]]</f>
        <v>17.876549172700759</v>
      </c>
      <c r="AB3063" s="12">
        <v>2605798440</v>
      </c>
    </row>
    <row r="3064" spans="1:28" ht="19.2">
      <c r="A3064" s="10">
        <v>3063</v>
      </c>
      <c r="B3064" s="10">
        <v>26890</v>
      </c>
      <c r="C3064" s="11" t="s">
        <v>477</v>
      </c>
      <c r="D3064" s="11" t="s">
        <v>6</v>
      </c>
      <c r="E3064" s="10">
        <v>2019</v>
      </c>
      <c r="F3064" s="10">
        <v>26.837</v>
      </c>
      <c r="G3064" s="14">
        <f>([1]!Table_1[[#This Row],[총자산]]-[1]!Table_1[[#This Row],[장부가치 자기자본]]+[1]!Table_1[[#This Row],[시가총액]])/[1]!Table_1[[#This Row],[총자산]]</f>
        <v>1.2667948166648577</v>
      </c>
      <c r="H3064" s="14">
        <f>I3064/100000000000</f>
        <v>0.14030028313000001</v>
      </c>
      <c r="I3064" s="10">
        <v>14030028313</v>
      </c>
      <c r="J3064" s="10">
        <v>14.08</v>
      </c>
      <c r="K3064" s="10">
        <f>L3064/1000000000000</f>
        <v>0.16539213267200001</v>
      </c>
      <c r="L3064" s="10">
        <v>165392132672</v>
      </c>
      <c r="M3064" s="10">
        <v>1.45</v>
      </c>
      <c r="N3064" s="10">
        <v>1</v>
      </c>
      <c r="O3064" s="14">
        <f>IF([1]!Table_1[[#This Row],[연도]]=2016,1,0)</f>
        <v>0</v>
      </c>
      <c r="P3064" s="14">
        <f>IF([1]!Table_1[[#This Row],[연도]]=2017,1,0)</f>
        <v>0</v>
      </c>
      <c r="Q3064" s="14">
        <f>IF([1]!Table_1[[#This Row],[연도]]=2018,1,0)</f>
        <v>0</v>
      </c>
      <c r="R3064" s="14">
        <f>IF([1]!Table_1[[#This Row],[연도]]=2019,1,0)</f>
        <v>1</v>
      </c>
      <c r="S3064" s="14">
        <f>IF([1]!Table_1[[#This Row],[연도]]=2020,1,0)</f>
        <v>0</v>
      </c>
      <c r="T3064" s="14">
        <f>IF([1]!Table_1[[#This Row],[연도]]=2021,1,0)</f>
        <v>0</v>
      </c>
      <c r="U3064" s="14">
        <f>IF([1]!Table_1[[#This Row],[연도]]=2022,1,0)</f>
        <v>0</v>
      </c>
      <c r="V3064" s="14">
        <f>IF([1]!Table_1[[#This Row],[연도]]=2023,1,0)</f>
        <v>0</v>
      </c>
      <c r="W3064" s="10">
        <v>2.14</v>
      </c>
      <c r="X3064" s="10">
        <f>Y3064/1000000000000</f>
        <v>0.21547616475</v>
      </c>
      <c r="Y3064" s="14">
        <f>[1]!Table_1[[#This Row],[주가]]*[1]!Table_1[[#This Row],[기말주식수]]</f>
        <v>215476164750</v>
      </c>
      <c r="Z3064" s="14">
        <f>AA3064/10</f>
        <v>1.5358213108546848</v>
      </c>
      <c r="AA3064" s="14">
        <f>[1]!Table_1[[#This Row],[시가총액]]/[1]!Table_1[[#This Row],[당기순이익(세후영업이익)]]</f>
        <v>15.358213108546847</v>
      </c>
      <c r="AB3064" s="10">
        <v>2978055360</v>
      </c>
    </row>
    <row r="3065" spans="1:28" ht="19.2">
      <c r="A3065" s="12">
        <v>3064</v>
      </c>
      <c r="B3065" s="12">
        <v>26890</v>
      </c>
      <c r="C3065" s="13" t="s">
        <v>477</v>
      </c>
      <c r="D3065" s="13" t="s">
        <v>6</v>
      </c>
      <c r="E3065" s="12">
        <v>2020</v>
      </c>
      <c r="F3065" s="12">
        <v>17.001000000000001</v>
      </c>
      <c r="G3065" s="15">
        <f>([1]!Table_1[[#This Row],[총자산]]-[1]!Table_1[[#This Row],[장부가치 자기자본]]+[1]!Table_1[[#This Row],[시가총액]])/[1]!Table_1[[#This Row],[총자산]]</f>
        <v>1.7652490864483348</v>
      </c>
      <c r="H3065" s="14">
        <f>I3065/100000000000</f>
        <v>0.30726458603000001</v>
      </c>
      <c r="I3065" s="12">
        <v>30726458603</v>
      </c>
      <c r="J3065" s="12">
        <v>12.91</v>
      </c>
      <c r="K3065" s="10">
        <f>L3065/1000000000000</f>
        <v>0.174121760924</v>
      </c>
      <c r="L3065" s="12">
        <v>174121760924</v>
      </c>
      <c r="M3065" s="12">
        <v>4.09</v>
      </c>
      <c r="N3065" s="12">
        <v>1</v>
      </c>
      <c r="O3065" s="15">
        <f>IF([1]!Table_1[[#This Row],[연도]]=2016,1,0)</f>
        <v>0</v>
      </c>
      <c r="P3065" s="15">
        <f>IF([1]!Table_1[[#This Row],[연도]]=2017,1,0)</f>
        <v>0</v>
      </c>
      <c r="Q3065" s="15">
        <f>IF([1]!Table_1[[#This Row],[연도]]=2018,1,0)</f>
        <v>0</v>
      </c>
      <c r="R3065" s="15">
        <f>IF([1]!Table_1[[#This Row],[연도]]=2019,1,0)</f>
        <v>0</v>
      </c>
      <c r="S3065" s="15">
        <f>IF([1]!Table_1[[#This Row],[연도]]=2020,1,0)</f>
        <v>1</v>
      </c>
      <c r="T3065" s="15">
        <f>IF([1]!Table_1[[#This Row],[연도]]=2021,1,0)</f>
        <v>0</v>
      </c>
      <c r="U3065" s="15">
        <f>IF([1]!Table_1[[#This Row],[연도]]=2022,1,0)</f>
        <v>0</v>
      </c>
      <c r="V3065" s="15">
        <f>IF([1]!Table_1[[#This Row],[연도]]=2023,1,0)</f>
        <v>0</v>
      </c>
      <c r="W3065" s="12">
        <v>1.4</v>
      </c>
      <c r="X3065" s="10">
        <f>Y3065/1000000000000</f>
        <v>0.37135253925</v>
      </c>
      <c r="Y3065" s="15">
        <f>[1]!Table_1[[#This Row],[주가]]*[1]!Table_1[[#This Row],[기말주식수]]</f>
        <v>371352539250</v>
      </c>
      <c r="Z3065" s="14">
        <f>AA3065/10</f>
        <v>1.2085757882092625</v>
      </c>
      <c r="AA3065" s="15">
        <f>[1]!Table_1[[#This Row],[시가총액]]/[1]!Table_1[[#This Row],[당기순이익(세후영업이익)]]</f>
        <v>12.085757882092626</v>
      </c>
      <c r="AB3065" s="12">
        <v>3395312280</v>
      </c>
    </row>
    <row r="3066" spans="1:28" ht="19.2">
      <c r="A3066" s="10">
        <v>3065</v>
      </c>
      <c r="B3066" s="10">
        <v>26910</v>
      </c>
      <c r="C3066" s="11" t="s">
        <v>478</v>
      </c>
      <c r="D3066" s="11" t="s">
        <v>20</v>
      </c>
      <c r="E3066" s="10">
        <v>2018</v>
      </c>
      <c r="F3066" s="10">
        <v>59.975999999999999</v>
      </c>
      <c r="G3066" s="14">
        <f>([1]!Table_1[[#This Row],[총자산]]-[1]!Table_1[[#This Row],[장부가치 자기자본]]+[1]!Table_1[[#This Row],[시가총액]])/[1]!Table_1[[#This Row],[총자산]]</f>
        <v>0.83048691419184362</v>
      </c>
      <c r="H3066" s="14">
        <f>I3066/100000000000</f>
        <v>2.9535397000000001E-3</v>
      </c>
      <c r="I3066" s="10">
        <v>295353970</v>
      </c>
      <c r="J3066" s="10">
        <v>-6.68</v>
      </c>
      <c r="K3066" s="10">
        <f>L3066/1000000000000</f>
        <v>4.3646395556000001E-2</v>
      </c>
      <c r="L3066" s="10">
        <v>43646395556</v>
      </c>
      <c r="M3066" s="10">
        <v>0.98</v>
      </c>
      <c r="N3066" s="10">
        <v>1</v>
      </c>
      <c r="O3066" s="14">
        <f>IF([1]!Table_1[[#This Row],[연도]]=2016,1,0)</f>
        <v>0</v>
      </c>
      <c r="P3066" s="14">
        <f>IF([1]!Table_1[[#This Row],[연도]]=2017,1,0)</f>
        <v>0</v>
      </c>
      <c r="Q3066" s="14">
        <f>IF([1]!Table_1[[#This Row],[연도]]=2018,1,0)</f>
        <v>1</v>
      </c>
      <c r="R3066" s="14">
        <f>IF([1]!Table_1[[#This Row],[연도]]=2019,1,0)</f>
        <v>0</v>
      </c>
      <c r="S3066" s="14">
        <f>IF([1]!Table_1[[#This Row],[연도]]=2020,1,0)</f>
        <v>0</v>
      </c>
      <c r="T3066" s="14">
        <f>IF([1]!Table_1[[#This Row],[연도]]=2021,1,0)</f>
        <v>0</v>
      </c>
      <c r="U3066" s="14">
        <f>IF([1]!Table_1[[#This Row],[연도]]=2022,1,0)</f>
        <v>0</v>
      </c>
      <c r="V3066" s="14">
        <f>IF([1]!Table_1[[#This Row],[연도]]=2023,1,0)</f>
        <v>0</v>
      </c>
      <c r="W3066" s="10">
        <v>1.26</v>
      </c>
      <c r="X3066" s="10">
        <f>Y3066/1000000000000</f>
        <v>2.299540395E-2</v>
      </c>
      <c r="Y3066" s="14">
        <f>[1]!Table_1[[#This Row],[주가]]*[1]!Table_1[[#This Row],[기말주식수]]</f>
        <v>22995403950</v>
      </c>
      <c r="Z3066" s="14">
        <f>AA3066/10</f>
        <v>7.7857101260565411</v>
      </c>
      <c r="AA3066" s="14">
        <f>[1]!Table_1[[#This Row],[시가총액]]/[1]!Table_1[[#This Row],[당기순이익(세후영업이익)]]</f>
        <v>77.857101260565415</v>
      </c>
      <c r="AB3066" s="10">
        <v>160135125</v>
      </c>
    </row>
    <row r="3067" spans="1:28" ht="19.2">
      <c r="A3067" s="12">
        <v>3066</v>
      </c>
      <c r="B3067" s="12">
        <v>26940</v>
      </c>
      <c r="C3067" s="13" t="s">
        <v>479</v>
      </c>
      <c r="D3067" s="13" t="s">
        <v>6</v>
      </c>
      <c r="E3067" s="12">
        <v>2016</v>
      </c>
      <c r="F3067" s="12">
        <v>47.378</v>
      </c>
      <c r="G3067" s="15">
        <f>([1]!Table_1[[#This Row],[총자산]]-[1]!Table_1[[#This Row],[장부가치 자기자본]]+[1]!Table_1[[#This Row],[시가총액]])/[1]!Table_1[[#This Row],[총자산]]</f>
        <v>0.59730144788732575</v>
      </c>
      <c r="H3067" s="14">
        <f>I3067/100000000000</f>
        <v>2.583305952E-2</v>
      </c>
      <c r="I3067" s="12">
        <v>2583305952</v>
      </c>
      <c r="J3067" s="12">
        <v>1.1000000000000001</v>
      </c>
      <c r="K3067" s="10">
        <f>L3067/1000000000000</f>
        <v>0.14017519235000001</v>
      </c>
      <c r="L3067" s="12">
        <v>140175192350</v>
      </c>
      <c r="M3067" s="12">
        <v>0.01</v>
      </c>
      <c r="N3067" s="12">
        <v>1</v>
      </c>
      <c r="O3067" s="15">
        <f>IF([1]!Table_1[[#This Row],[연도]]=2016,1,0)</f>
        <v>1</v>
      </c>
      <c r="P3067" s="15">
        <f>IF([1]!Table_1[[#This Row],[연도]]=2017,1,0)</f>
        <v>0</v>
      </c>
      <c r="Q3067" s="15">
        <f>IF([1]!Table_1[[#This Row],[연도]]=2018,1,0)</f>
        <v>0</v>
      </c>
      <c r="R3067" s="15">
        <f>IF([1]!Table_1[[#This Row],[연도]]=2019,1,0)</f>
        <v>0</v>
      </c>
      <c r="S3067" s="15">
        <f>IF([1]!Table_1[[#This Row],[연도]]=2020,1,0)</f>
        <v>0</v>
      </c>
      <c r="T3067" s="15">
        <f>IF([1]!Table_1[[#This Row],[연도]]=2021,1,0)</f>
        <v>0</v>
      </c>
      <c r="U3067" s="15">
        <f>IF([1]!Table_1[[#This Row],[연도]]=2022,1,0)</f>
        <v>0</v>
      </c>
      <c r="V3067" s="15">
        <f>IF([1]!Table_1[[#This Row],[연도]]=2023,1,0)</f>
        <v>0</v>
      </c>
      <c r="W3067" s="12">
        <v>2.06</v>
      </c>
      <c r="X3067" s="10">
        <f>Y3067/1000000000000</f>
        <v>6.1199999999999997E-2</v>
      </c>
      <c r="Y3067" s="15">
        <f>[1]!Table_1[[#This Row],[주가]]*[1]!Table_1[[#This Row],[기말주식수]]</f>
        <v>61200000000</v>
      </c>
      <c r="Z3067" s="14">
        <f>AA3067/10</f>
        <v>2.3690573682385105</v>
      </c>
      <c r="AA3067" s="15">
        <f>[1]!Table_1[[#This Row],[시가총액]]/[1]!Table_1[[#This Row],[당기순이익(세후영업이익)]]</f>
        <v>23.690573682385104</v>
      </c>
      <c r="AB3067" s="12">
        <v>1500000000</v>
      </c>
    </row>
    <row r="3068" spans="1:28" ht="19.2">
      <c r="A3068" s="10">
        <v>3067</v>
      </c>
      <c r="B3068" s="10">
        <v>26940</v>
      </c>
      <c r="C3068" s="11" t="s">
        <v>479</v>
      </c>
      <c r="D3068" s="11" t="s">
        <v>6</v>
      </c>
      <c r="E3068" s="10">
        <v>2017</v>
      </c>
      <c r="F3068" s="10">
        <v>64.710999999999999</v>
      </c>
      <c r="G3068" s="14">
        <f>([1]!Table_1[[#This Row],[총자산]]-[1]!Table_1[[#This Row],[장부가치 자기자본]]+[1]!Table_1[[#This Row],[시가총액]])/[1]!Table_1[[#This Row],[총자산]]</f>
        <v>0.56264919087089893</v>
      </c>
      <c r="H3068" s="14">
        <f>I3068/100000000000</f>
        <v>1.302428456E-2</v>
      </c>
      <c r="I3068" s="10">
        <v>1302428456</v>
      </c>
      <c r="J3068" s="10">
        <v>6.71</v>
      </c>
      <c r="K3068" s="10">
        <f>L3068/1000000000000</f>
        <v>0.146118524788</v>
      </c>
      <c r="L3068" s="10">
        <v>146118524788</v>
      </c>
      <c r="M3068" s="10">
        <v>0.55000000000000004</v>
      </c>
      <c r="N3068" s="10">
        <v>1</v>
      </c>
      <c r="O3068" s="14">
        <f>IF([1]!Table_1[[#This Row],[연도]]=2016,1,0)</f>
        <v>0</v>
      </c>
      <c r="P3068" s="14">
        <f>IF([1]!Table_1[[#This Row],[연도]]=2017,1,0)</f>
        <v>1</v>
      </c>
      <c r="Q3068" s="14">
        <f>IF([1]!Table_1[[#This Row],[연도]]=2018,1,0)</f>
        <v>0</v>
      </c>
      <c r="R3068" s="14">
        <f>IF([1]!Table_1[[#This Row],[연도]]=2019,1,0)</f>
        <v>0</v>
      </c>
      <c r="S3068" s="14">
        <f>IF([1]!Table_1[[#This Row],[연도]]=2020,1,0)</f>
        <v>0</v>
      </c>
      <c r="T3068" s="14">
        <f>IF([1]!Table_1[[#This Row],[연도]]=2021,1,0)</f>
        <v>0</v>
      </c>
      <c r="U3068" s="14">
        <f>IF([1]!Table_1[[#This Row],[연도]]=2022,1,0)</f>
        <v>0</v>
      </c>
      <c r="V3068" s="14">
        <f>IF([1]!Table_1[[#This Row],[연도]]=2023,1,0)</f>
        <v>0</v>
      </c>
      <c r="W3068" s="10">
        <v>1.85</v>
      </c>
      <c r="X3068" s="10">
        <f>Y3068/1000000000000</f>
        <v>5.5800000000000002E-2</v>
      </c>
      <c r="Y3068" s="14">
        <f>[1]!Table_1[[#This Row],[주가]]*[1]!Table_1[[#This Row],[기말주식수]]</f>
        <v>55800000000</v>
      </c>
      <c r="Z3068" s="14">
        <f>AA3068/10</f>
        <v>4.2843044270832484</v>
      </c>
      <c r="AA3068" s="14">
        <f>[1]!Table_1[[#This Row],[시가총액]]/[1]!Table_1[[#This Row],[당기순이익(세후영업이익)]]</f>
        <v>42.843044270832486</v>
      </c>
      <c r="AB3068" s="10">
        <v>1500000000</v>
      </c>
    </row>
    <row r="3069" spans="1:28" ht="19.2">
      <c r="A3069" s="12">
        <v>3068</v>
      </c>
      <c r="B3069" s="12">
        <v>26940</v>
      </c>
      <c r="C3069" s="13" t="s">
        <v>479</v>
      </c>
      <c r="D3069" s="13" t="s">
        <v>6</v>
      </c>
      <c r="E3069" s="12">
        <v>2018</v>
      </c>
      <c r="F3069" s="12">
        <v>72.185000000000002</v>
      </c>
      <c r="G3069" s="15">
        <f>([1]!Table_1[[#This Row],[총자산]]-[1]!Table_1[[#This Row],[장부가치 자기자본]]+[1]!Table_1[[#This Row],[시가총액]])/[1]!Table_1[[#This Row],[총자산]]</f>
        <v>0.57350793711960513</v>
      </c>
      <c r="H3069" s="14">
        <f>I3069/100000000000</f>
        <v>9.2326384500000004E-3</v>
      </c>
      <c r="I3069" s="12">
        <v>923263845</v>
      </c>
      <c r="J3069" s="12">
        <v>-4.55</v>
      </c>
      <c r="K3069" s="10">
        <f>L3069/1000000000000</f>
        <v>0.14235289401000001</v>
      </c>
      <c r="L3069" s="12">
        <v>142352894010</v>
      </c>
      <c r="M3069" s="12">
        <v>0.62</v>
      </c>
      <c r="N3069" s="12">
        <v>1</v>
      </c>
      <c r="O3069" s="15">
        <f>IF([1]!Table_1[[#This Row],[연도]]=2016,1,0)</f>
        <v>0</v>
      </c>
      <c r="P3069" s="15">
        <f>IF([1]!Table_1[[#This Row],[연도]]=2017,1,0)</f>
        <v>0</v>
      </c>
      <c r="Q3069" s="15">
        <f>IF([1]!Table_1[[#This Row],[연도]]=2018,1,0)</f>
        <v>1</v>
      </c>
      <c r="R3069" s="15">
        <f>IF([1]!Table_1[[#This Row],[연도]]=2019,1,0)</f>
        <v>0</v>
      </c>
      <c r="S3069" s="15">
        <f>IF([1]!Table_1[[#This Row],[연도]]=2020,1,0)</f>
        <v>0</v>
      </c>
      <c r="T3069" s="15">
        <f>IF([1]!Table_1[[#This Row],[연도]]=2021,1,0)</f>
        <v>0</v>
      </c>
      <c r="U3069" s="15">
        <f>IF([1]!Table_1[[#This Row],[연도]]=2022,1,0)</f>
        <v>0</v>
      </c>
      <c r="V3069" s="15">
        <f>IF([1]!Table_1[[#This Row],[연도]]=2023,1,0)</f>
        <v>0</v>
      </c>
      <c r="W3069" s="12">
        <v>2.4700000000000002</v>
      </c>
      <c r="X3069" s="10">
        <f>Y3069/1000000000000</f>
        <v>5.9499999999999997E-2</v>
      </c>
      <c r="Y3069" s="15">
        <f>[1]!Table_1[[#This Row],[주가]]*[1]!Table_1[[#This Row],[기말주식수]]</f>
        <v>59500000000</v>
      </c>
      <c r="Z3069" s="14">
        <f>AA3069/10</f>
        <v>6.4445283244033025</v>
      </c>
      <c r="AA3069" s="15">
        <f>[1]!Table_1[[#This Row],[시가총액]]/[1]!Table_1[[#This Row],[당기순이익(세후영업이익)]]</f>
        <v>64.445283244033021</v>
      </c>
      <c r="AB3069" s="12">
        <v>1500000000</v>
      </c>
    </row>
    <row r="3070" spans="1:28" ht="19.2">
      <c r="A3070" s="10">
        <v>3069</v>
      </c>
      <c r="B3070" s="10">
        <v>26940</v>
      </c>
      <c r="C3070" s="11" t="s">
        <v>479</v>
      </c>
      <c r="D3070" s="11" t="s">
        <v>6</v>
      </c>
      <c r="E3070" s="10">
        <v>2019</v>
      </c>
      <c r="F3070" s="10">
        <v>81.61</v>
      </c>
      <c r="G3070" s="14">
        <f>([1]!Table_1[[#This Row],[총자산]]-[1]!Table_1[[#This Row],[장부가치 자기자본]]+[1]!Table_1[[#This Row],[시가총액]])/[1]!Table_1[[#This Row],[총자산]]</f>
        <v>0.93503237554222296</v>
      </c>
      <c r="H3070" s="14">
        <f>I3070/100000000000</f>
        <v>3.1559532299999999E-3</v>
      </c>
      <c r="I3070" s="10">
        <v>315595323</v>
      </c>
      <c r="J3070" s="10">
        <v>-1.24</v>
      </c>
      <c r="K3070" s="10">
        <f>L3070/1000000000000</f>
        <v>0.13226414630200001</v>
      </c>
      <c r="L3070" s="10">
        <v>132264146302</v>
      </c>
      <c r="M3070" s="10">
        <v>0.72</v>
      </c>
      <c r="N3070" s="10">
        <v>1</v>
      </c>
      <c r="O3070" s="14">
        <f>IF([1]!Table_1[[#This Row],[연도]]=2016,1,0)</f>
        <v>0</v>
      </c>
      <c r="P3070" s="14">
        <f>IF([1]!Table_1[[#This Row],[연도]]=2017,1,0)</f>
        <v>0</v>
      </c>
      <c r="Q3070" s="14">
        <f>IF([1]!Table_1[[#This Row],[연도]]=2018,1,0)</f>
        <v>0</v>
      </c>
      <c r="R3070" s="14">
        <f>IF([1]!Table_1[[#This Row],[연도]]=2019,1,0)</f>
        <v>1</v>
      </c>
      <c r="S3070" s="14">
        <f>IF([1]!Table_1[[#This Row],[연도]]=2020,1,0)</f>
        <v>0</v>
      </c>
      <c r="T3070" s="14">
        <f>IF([1]!Table_1[[#This Row],[연도]]=2021,1,0)</f>
        <v>0</v>
      </c>
      <c r="U3070" s="14">
        <f>IF([1]!Table_1[[#This Row],[연도]]=2022,1,0)</f>
        <v>0</v>
      </c>
      <c r="V3070" s="14">
        <f>IF([1]!Table_1[[#This Row],[연도]]=2023,1,0)</f>
        <v>0</v>
      </c>
      <c r="W3070" s="10">
        <v>3.04</v>
      </c>
      <c r="X3070" s="10">
        <f>Y3070/1000000000000</f>
        <v>0.1046</v>
      </c>
      <c r="Y3070" s="14">
        <f>[1]!Table_1[[#This Row],[주가]]*[1]!Table_1[[#This Row],[기말주식수]]</f>
        <v>104600000000</v>
      </c>
      <c r="Z3070" s="14">
        <f>AA3070/10</f>
        <v>33.143710434517438</v>
      </c>
      <c r="AA3070" s="14">
        <f>[1]!Table_1[[#This Row],[시가총액]]/[1]!Table_1[[#This Row],[당기순이익(세후영업이익)]]</f>
        <v>331.43710434517436</v>
      </c>
      <c r="AB3070" s="10">
        <v>1500000000</v>
      </c>
    </row>
    <row r="3071" spans="1:28" ht="19.2">
      <c r="A3071" s="12">
        <v>3070</v>
      </c>
      <c r="B3071" s="12">
        <v>26940</v>
      </c>
      <c r="C3071" s="13" t="s">
        <v>479</v>
      </c>
      <c r="D3071" s="13" t="s">
        <v>6</v>
      </c>
      <c r="E3071" s="12">
        <v>2020</v>
      </c>
      <c r="F3071" s="12">
        <v>185.874</v>
      </c>
      <c r="G3071" s="15">
        <f>([1]!Table_1[[#This Row],[총자산]]-[1]!Table_1[[#This Row],[장부가치 자기자본]]+[1]!Table_1[[#This Row],[시가총액]])/[1]!Table_1[[#This Row],[총자산]]</f>
        <v>0.81716834298866137</v>
      </c>
      <c r="H3071" s="14">
        <f>I3071/100000000000</f>
        <v>1.7887006090000001E-2</v>
      </c>
      <c r="I3071" s="12">
        <v>1788700609</v>
      </c>
      <c r="J3071" s="12">
        <v>8.1300000000000008</v>
      </c>
      <c r="K3071" s="10">
        <f>L3071/1000000000000</f>
        <v>0.138929983023</v>
      </c>
      <c r="L3071" s="12">
        <v>138929983023</v>
      </c>
      <c r="M3071" s="12">
        <v>0.61</v>
      </c>
      <c r="N3071" s="12">
        <v>1</v>
      </c>
      <c r="O3071" s="15">
        <f>IF([1]!Table_1[[#This Row],[연도]]=2016,1,0)</f>
        <v>0</v>
      </c>
      <c r="P3071" s="15">
        <f>IF([1]!Table_1[[#This Row],[연도]]=2017,1,0)</f>
        <v>0</v>
      </c>
      <c r="Q3071" s="15">
        <f>IF([1]!Table_1[[#This Row],[연도]]=2018,1,0)</f>
        <v>0</v>
      </c>
      <c r="R3071" s="15">
        <f>IF([1]!Table_1[[#This Row],[연도]]=2019,1,0)</f>
        <v>0</v>
      </c>
      <c r="S3071" s="15">
        <f>IF([1]!Table_1[[#This Row],[연도]]=2020,1,0)</f>
        <v>1</v>
      </c>
      <c r="T3071" s="15">
        <f>IF([1]!Table_1[[#This Row],[연도]]=2021,1,0)</f>
        <v>0</v>
      </c>
      <c r="U3071" s="15">
        <f>IF([1]!Table_1[[#This Row],[연도]]=2022,1,0)</f>
        <v>0</v>
      </c>
      <c r="V3071" s="15">
        <f>IF([1]!Table_1[[#This Row],[연도]]=2023,1,0)</f>
        <v>0</v>
      </c>
      <c r="W3071" s="12">
        <v>2.73</v>
      </c>
      <c r="X3071" s="10">
        <f>Y3071/1000000000000</f>
        <v>8.9099999999999999E-2</v>
      </c>
      <c r="Y3071" s="15">
        <f>[1]!Table_1[[#This Row],[주가]]*[1]!Table_1[[#This Row],[기말주식수]]</f>
        <v>89100000000</v>
      </c>
      <c r="Z3071" s="14">
        <f>AA3071/10</f>
        <v>4.981269618385868</v>
      </c>
      <c r="AA3071" s="15">
        <f>[1]!Table_1[[#This Row],[시가총액]]/[1]!Table_1[[#This Row],[당기순이익(세후영업이익)]]</f>
        <v>49.812696183858684</v>
      </c>
      <c r="AB3071" s="12">
        <v>1500000000</v>
      </c>
    </row>
    <row r="3072" spans="1:28" ht="19.2">
      <c r="A3072" s="10">
        <v>3071</v>
      </c>
      <c r="B3072" s="10">
        <v>26940</v>
      </c>
      <c r="C3072" s="11" t="s">
        <v>479</v>
      </c>
      <c r="D3072" s="11" t="s">
        <v>6</v>
      </c>
      <c r="E3072" s="10">
        <v>2021</v>
      </c>
      <c r="F3072" s="10">
        <v>17.056999999999999</v>
      </c>
      <c r="G3072" s="14">
        <f>([1]!Table_1[[#This Row],[총자산]]-[1]!Table_1[[#This Row],[장부가치 자기자본]]+[1]!Table_1[[#This Row],[시가총액]])/[1]!Table_1[[#This Row],[총자산]]</f>
        <v>0.76689941796473182</v>
      </c>
      <c r="H3072" s="14">
        <f>I3072/100000000000</f>
        <v>8.0555750839999996E-2</v>
      </c>
      <c r="I3072" s="10">
        <v>8055575084</v>
      </c>
      <c r="J3072" s="10">
        <v>13.99</v>
      </c>
      <c r="K3072" s="10">
        <f>L3072/1000000000000</f>
        <v>0.195734222688</v>
      </c>
      <c r="L3072" s="10">
        <v>195734222688</v>
      </c>
      <c r="M3072" s="10">
        <v>1.55</v>
      </c>
      <c r="N3072" s="10">
        <v>1</v>
      </c>
      <c r="O3072" s="14">
        <f>IF([1]!Table_1[[#This Row],[연도]]=2016,1,0)</f>
        <v>0</v>
      </c>
      <c r="P3072" s="14">
        <f>IF([1]!Table_1[[#This Row],[연도]]=2017,1,0)</f>
        <v>0</v>
      </c>
      <c r="Q3072" s="14">
        <f>IF([1]!Table_1[[#This Row],[연도]]=2018,1,0)</f>
        <v>0</v>
      </c>
      <c r="R3072" s="14">
        <f>IF([1]!Table_1[[#This Row],[연도]]=2019,1,0)</f>
        <v>0</v>
      </c>
      <c r="S3072" s="14">
        <f>IF([1]!Table_1[[#This Row],[연도]]=2020,1,0)</f>
        <v>0</v>
      </c>
      <c r="T3072" s="14">
        <f>IF([1]!Table_1[[#This Row],[연도]]=2021,1,0)</f>
        <v>1</v>
      </c>
      <c r="U3072" s="14">
        <f>IF([1]!Table_1[[#This Row],[연도]]=2022,1,0)</f>
        <v>0</v>
      </c>
      <c r="V3072" s="14">
        <f>IF([1]!Table_1[[#This Row],[연도]]=2023,1,0)</f>
        <v>0</v>
      </c>
      <c r="W3072" s="10">
        <v>2.09</v>
      </c>
      <c r="X3072" s="10">
        <f>Y3072/1000000000000</f>
        <v>8.5300000000000001E-2</v>
      </c>
      <c r="Y3072" s="14">
        <f>[1]!Table_1[[#This Row],[주가]]*[1]!Table_1[[#This Row],[기말주식수]]</f>
        <v>85300000000</v>
      </c>
      <c r="Z3072" s="14">
        <f>AA3072/10</f>
        <v>1.058893984731432</v>
      </c>
      <c r="AA3072" s="14">
        <f>[1]!Table_1[[#This Row],[시가총액]]/[1]!Table_1[[#This Row],[당기순이익(세후영업이익)]]</f>
        <v>10.58893984731432</v>
      </c>
      <c r="AB3072" s="10">
        <v>1500000000</v>
      </c>
    </row>
    <row r="3073" spans="1:28" ht="19.2">
      <c r="A3073" s="12">
        <v>3072</v>
      </c>
      <c r="B3073" s="12">
        <v>26940</v>
      </c>
      <c r="C3073" s="13" t="s">
        <v>479</v>
      </c>
      <c r="D3073" s="13" t="s">
        <v>6</v>
      </c>
      <c r="E3073" s="12">
        <v>2022</v>
      </c>
      <c r="F3073" s="12">
        <v>21.120999999999999</v>
      </c>
      <c r="G3073" s="15">
        <f>([1]!Table_1[[#This Row],[총자산]]-[1]!Table_1[[#This Row],[장부가치 자기자본]]+[1]!Table_1[[#This Row],[시가총액]])/[1]!Table_1[[#This Row],[총자산]]</f>
        <v>0.59701124659665339</v>
      </c>
      <c r="H3073" s="14">
        <f>I3073/100000000000</f>
        <v>5.9223059670000001E-2</v>
      </c>
      <c r="I3073" s="12">
        <v>5922305967</v>
      </c>
      <c r="J3073" s="12">
        <v>1.95</v>
      </c>
      <c r="K3073" s="10">
        <f>L3073/1000000000000</f>
        <v>0.209727335869</v>
      </c>
      <c r="L3073" s="12">
        <v>209727335869</v>
      </c>
      <c r="M3073" s="12">
        <v>1.62</v>
      </c>
      <c r="N3073" s="12">
        <v>1</v>
      </c>
      <c r="O3073" s="15">
        <f>IF([1]!Table_1[[#This Row],[연도]]=2016,1,0)</f>
        <v>0</v>
      </c>
      <c r="P3073" s="15">
        <f>IF([1]!Table_1[[#This Row],[연도]]=2017,1,0)</f>
        <v>0</v>
      </c>
      <c r="Q3073" s="15">
        <f>IF([1]!Table_1[[#This Row],[연도]]=2018,1,0)</f>
        <v>0</v>
      </c>
      <c r="R3073" s="15">
        <f>IF([1]!Table_1[[#This Row],[연도]]=2019,1,0)</f>
        <v>0</v>
      </c>
      <c r="S3073" s="15">
        <f>IF([1]!Table_1[[#This Row],[연도]]=2020,1,0)</f>
        <v>0</v>
      </c>
      <c r="T3073" s="15">
        <f>IF([1]!Table_1[[#This Row],[연도]]=2021,1,0)</f>
        <v>0</v>
      </c>
      <c r="U3073" s="15">
        <f>IF([1]!Table_1[[#This Row],[연도]]=2022,1,0)</f>
        <v>1</v>
      </c>
      <c r="V3073" s="15">
        <f>IF([1]!Table_1[[#This Row],[연도]]=2023,1,0)</f>
        <v>0</v>
      </c>
      <c r="W3073" s="12">
        <v>4.05</v>
      </c>
      <c r="X3073" s="10">
        <f>Y3073/1000000000000</f>
        <v>6.4100000000000004E-2</v>
      </c>
      <c r="Y3073" s="15">
        <f>[1]!Table_1[[#This Row],[주가]]*[1]!Table_1[[#This Row],[기말주식수]]</f>
        <v>64100000000</v>
      </c>
      <c r="Z3073" s="14">
        <f>AA3073/10</f>
        <v>1.0823486722431273</v>
      </c>
      <c r="AA3073" s="15">
        <f>[1]!Table_1[[#This Row],[시가총액]]/[1]!Table_1[[#This Row],[당기순이익(세후영업이익)]]</f>
        <v>10.823486722431273</v>
      </c>
      <c r="AB3073" s="12">
        <v>1500000000</v>
      </c>
    </row>
    <row r="3074" spans="1:28" ht="19.2">
      <c r="A3074" s="10">
        <v>3073</v>
      </c>
      <c r="B3074" s="10">
        <v>26940</v>
      </c>
      <c r="C3074" s="11" t="s">
        <v>479</v>
      </c>
      <c r="D3074" s="11" t="s">
        <v>6</v>
      </c>
      <c r="E3074" s="10">
        <v>2023</v>
      </c>
      <c r="F3074" s="10">
        <v>41.390999999999998</v>
      </c>
      <c r="G3074" s="14">
        <f>([1]!Table_1[[#This Row],[총자산]]-[1]!Table_1[[#This Row],[장부가치 자기자본]]+[1]!Table_1[[#This Row],[시가총액]])/[1]!Table_1[[#This Row],[총자산]]</f>
        <v>0.69595941201648859</v>
      </c>
      <c r="H3074" s="14">
        <f>I3074/100000000000</f>
        <v>2.4163886020000001E-2</v>
      </c>
      <c r="I3074" s="10">
        <v>2416388602</v>
      </c>
      <c r="J3074" s="10">
        <v>1.61</v>
      </c>
      <c r="K3074" s="10">
        <f>L3074/1000000000000</f>
        <v>0.19143453942700001</v>
      </c>
      <c r="L3074" s="10">
        <v>191434539427</v>
      </c>
      <c r="M3074" s="10">
        <v>1.52</v>
      </c>
      <c r="N3074" s="10">
        <v>1</v>
      </c>
      <c r="O3074" s="14">
        <f>IF([1]!Table_1[[#This Row],[연도]]=2016,1,0)</f>
        <v>0</v>
      </c>
      <c r="P3074" s="14">
        <f>IF([1]!Table_1[[#This Row],[연도]]=2017,1,0)</f>
        <v>0</v>
      </c>
      <c r="Q3074" s="14">
        <f>IF([1]!Table_1[[#This Row],[연도]]=2018,1,0)</f>
        <v>0</v>
      </c>
      <c r="R3074" s="14">
        <f>IF([1]!Table_1[[#This Row],[연도]]=2019,1,0)</f>
        <v>0</v>
      </c>
      <c r="S3074" s="14">
        <f>IF([1]!Table_1[[#This Row],[연도]]=2020,1,0)</f>
        <v>0</v>
      </c>
      <c r="T3074" s="14">
        <f>IF([1]!Table_1[[#This Row],[연도]]=2021,1,0)</f>
        <v>0</v>
      </c>
      <c r="U3074" s="14">
        <f>IF([1]!Table_1[[#This Row],[연도]]=2022,1,0)</f>
        <v>0</v>
      </c>
      <c r="V3074" s="14">
        <f>IF([1]!Table_1[[#This Row],[연도]]=2023,1,0)</f>
        <v>1</v>
      </c>
      <c r="W3074" s="10">
        <v>2.37</v>
      </c>
      <c r="X3074" s="10">
        <f>Y3074/1000000000000</f>
        <v>8.5000000000000006E-2</v>
      </c>
      <c r="Y3074" s="14">
        <f>[1]!Table_1[[#This Row],[주가]]*[1]!Table_1[[#This Row],[기말주식수]]</f>
        <v>85000000000</v>
      </c>
      <c r="Z3074" s="14">
        <f>AA3074/10</f>
        <v>3.5176461240401102</v>
      </c>
      <c r="AA3074" s="14">
        <f>[1]!Table_1[[#This Row],[시가총액]]/[1]!Table_1[[#This Row],[당기순이익(세후영업이익)]]</f>
        <v>35.176461240401103</v>
      </c>
      <c r="AB3074" s="10">
        <v>1500000000</v>
      </c>
    </row>
    <row r="3075" spans="1:28" ht="19.2">
      <c r="A3075" s="12">
        <v>3074</v>
      </c>
      <c r="B3075" s="12">
        <v>26960</v>
      </c>
      <c r="C3075" s="13" t="s">
        <v>480</v>
      </c>
      <c r="D3075" s="13" t="s">
        <v>6</v>
      </c>
      <c r="E3075" s="12">
        <v>2016</v>
      </c>
      <c r="F3075" s="12">
        <v>54.359000000000002</v>
      </c>
      <c r="G3075" s="15">
        <f>([1]!Table_1[[#This Row],[총자산]]-[1]!Table_1[[#This Row],[장부가치 자기자본]]+[1]!Table_1[[#This Row],[시가총액]])/[1]!Table_1[[#This Row],[총자산]]</f>
        <v>2.1675248029177507</v>
      </c>
      <c r="H3075" s="14">
        <f>I3075/100000000000</f>
        <v>0.45602522072000001</v>
      </c>
      <c r="I3075" s="12">
        <v>45602522072</v>
      </c>
      <c r="J3075" s="12">
        <v>5.62</v>
      </c>
      <c r="K3075" s="10">
        <f>L3075/1000000000000</f>
        <v>0.51379034907099996</v>
      </c>
      <c r="L3075" s="12">
        <v>513790349071</v>
      </c>
      <c r="M3075" s="12">
        <v>0.5</v>
      </c>
      <c r="N3075" s="12">
        <v>1</v>
      </c>
      <c r="O3075" s="15">
        <f>IF([1]!Table_1[[#This Row],[연도]]=2016,1,0)</f>
        <v>1</v>
      </c>
      <c r="P3075" s="15">
        <f>IF([1]!Table_1[[#This Row],[연도]]=2017,1,0)</f>
        <v>0</v>
      </c>
      <c r="Q3075" s="15">
        <f>IF([1]!Table_1[[#This Row],[연도]]=2018,1,0)</f>
        <v>0</v>
      </c>
      <c r="R3075" s="15">
        <f>IF([1]!Table_1[[#This Row],[연도]]=2019,1,0)</f>
        <v>0</v>
      </c>
      <c r="S3075" s="15">
        <f>IF([1]!Table_1[[#This Row],[연도]]=2020,1,0)</f>
        <v>0</v>
      </c>
      <c r="T3075" s="15">
        <f>IF([1]!Table_1[[#This Row],[연도]]=2021,1,0)</f>
        <v>0</v>
      </c>
      <c r="U3075" s="15">
        <f>IF([1]!Table_1[[#This Row],[연도]]=2022,1,0)</f>
        <v>0</v>
      </c>
      <c r="V3075" s="15">
        <f>IF([1]!Table_1[[#This Row],[연도]]=2023,1,0)</f>
        <v>0</v>
      </c>
      <c r="W3075" s="12">
        <v>0.83</v>
      </c>
      <c r="X3075" s="10">
        <f>Y3075/1000000000000</f>
        <v>2.7467350000000001</v>
      </c>
      <c r="Y3075" s="15">
        <f>[1]!Table_1[[#This Row],[주가]]*[1]!Table_1[[#This Row],[기말주식수]]</f>
        <v>2746735000000</v>
      </c>
      <c r="Z3075" s="14">
        <f>AA3075/10</f>
        <v>6.0232085314564179</v>
      </c>
      <c r="AA3075" s="15">
        <f>[1]!Table_1[[#This Row],[시가총액]]/[1]!Table_1[[#This Row],[당기순이익(세후영업이익)]]</f>
        <v>60.232085314564181</v>
      </c>
      <c r="AB3075" s="12">
        <v>66512590410</v>
      </c>
    </row>
    <row r="3076" spans="1:28" ht="19.2">
      <c r="A3076" s="10">
        <v>3075</v>
      </c>
      <c r="B3076" s="10">
        <v>26960</v>
      </c>
      <c r="C3076" s="11" t="s">
        <v>480</v>
      </c>
      <c r="D3076" s="11" t="s">
        <v>6</v>
      </c>
      <c r="E3076" s="10">
        <v>2017</v>
      </c>
      <c r="F3076" s="10">
        <v>54.954000000000001</v>
      </c>
      <c r="G3076" s="14">
        <f>([1]!Table_1[[#This Row],[총자산]]-[1]!Table_1[[#This Row],[장부가치 자기자본]]+[1]!Table_1[[#This Row],[시가총액]])/[1]!Table_1[[#This Row],[총자산]]</f>
        <v>2.1937217298760543</v>
      </c>
      <c r="H3076" s="14">
        <f>I3076/100000000000</f>
        <v>0.47673462929999999</v>
      </c>
      <c r="I3076" s="10">
        <v>47673462930</v>
      </c>
      <c r="J3076" s="10">
        <v>4.57</v>
      </c>
      <c r="K3076" s="10">
        <f>L3076/1000000000000</f>
        <v>0.55908036134299999</v>
      </c>
      <c r="L3076" s="10">
        <v>559080361343</v>
      </c>
      <c r="M3076" s="10">
        <v>0.54</v>
      </c>
      <c r="N3076" s="10">
        <v>1</v>
      </c>
      <c r="O3076" s="14">
        <f>IF([1]!Table_1[[#This Row],[연도]]=2016,1,0)</f>
        <v>0</v>
      </c>
      <c r="P3076" s="14">
        <f>IF([1]!Table_1[[#This Row],[연도]]=2017,1,0)</f>
        <v>1</v>
      </c>
      <c r="Q3076" s="14">
        <f>IF([1]!Table_1[[#This Row],[연도]]=2018,1,0)</f>
        <v>0</v>
      </c>
      <c r="R3076" s="14">
        <f>IF([1]!Table_1[[#This Row],[연도]]=2019,1,0)</f>
        <v>0</v>
      </c>
      <c r="S3076" s="14">
        <f>IF([1]!Table_1[[#This Row],[연도]]=2020,1,0)</f>
        <v>0</v>
      </c>
      <c r="T3076" s="14">
        <f>IF([1]!Table_1[[#This Row],[연도]]=2021,1,0)</f>
        <v>0</v>
      </c>
      <c r="U3076" s="14">
        <f>IF([1]!Table_1[[#This Row],[연도]]=2022,1,0)</f>
        <v>0</v>
      </c>
      <c r="V3076" s="14">
        <f>IF([1]!Table_1[[#This Row],[연도]]=2023,1,0)</f>
        <v>0</v>
      </c>
      <c r="W3076" s="10">
        <v>0.9</v>
      </c>
      <c r="X3076" s="10">
        <f>Y3076/1000000000000</f>
        <v>2.9012699999999998</v>
      </c>
      <c r="Y3076" s="14">
        <f>[1]!Table_1[[#This Row],[주가]]*[1]!Table_1[[#This Row],[기말주식수]]</f>
        <v>2901270000000</v>
      </c>
      <c r="Z3076" s="14">
        <f>AA3076/10</f>
        <v>6.0857127250436971</v>
      </c>
      <c r="AA3076" s="14">
        <f>[1]!Table_1[[#This Row],[시가총액]]/[1]!Table_1[[#This Row],[당기순이익(세후영업이익)]]</f>
        <v>60.857127250436974</v>
      </c>
      <c r="AB3076" s="10">
        <v>69280766100</v>
      </c>
    </row>
    <row r="3077" spans="1:28" ht="19.2">
      <c r="A3077" s="12">
        <v>3076</v>
      </c>
      <c r="B3077" s="12">
        <v>26960</v>
      </c>
      <c r="C3077" s="13" t="s">
        <v>480</v>
      </c>
      <c r="D3077" s="13" t="s">
        <v>6</v>
      </c>
      <c r="E3077" s="12">
        <v>2018</v>
      </c>
      <c r="F3077" s="12">
        <v>57.37</v>
      </c>
      <c r="G3077" s="15">
        <f>([1]!Table_1[[#This Row],[총자산]]-[1]!Table_1[[#This Row],[장부가치 자기자본]]+[1]!Table_1[[#This Row],[시가총액]])/[1]!Table_1[[#This Row],[총자산]]</f>
        <v>1.3452230710275843</v>
      </c>
      <c r="H3077" s="14">
        <f>I3077/100000000000</f>
        <v>0.43217606806999997</v>
      </c>
      <c r="I3077" s="12">
        <v>43217606807</v>
      </c>
      <c r="J3077" s="12">
        <v>3.21</v>
      </c>
      <c r="K3077" s="10">
        <f>L3077/1000000000000</f>
        <v>0.56352457410599999</v>
      </c>
      <c r="L3077" s="12">
        <v>563524574106</v>
      </c>
      <c r="M3077" s="12">
        <v>0.8</v>
      </c>
      <c r="N3077" s="12">
        <v>1</v>
      </c>
      <c r="O3077" s="15">
        <f>IF([1]!Table_1[[#This Row],[연도]]=2016,1,0)</f>
        <v>0</v>
      </c>
      <c r="P3077" s="15">
        <f>IF([1]!Table_1[[#This Row],[연도]]=2017,1,0)</f>
        <v>0</v>
      </c>
      <c r="Q3077" s="15">
        <f>IF([1]!Table_1[[#This Row],[연도]]=2018,1,0)</f>
        <v>1</v>
      </c>
      <c r="R3077" s="15">
        <f>IF([1]!Table_1[[#This Row],[연도]]=2019,1,0)</f>
        <v>0</v>
      </c>
      <c r="S3077" s="15">
        <f>IF([1]!Table_1[[#This Row],[연도]]=2020,1,0)</f>
        <v>0</v>
      </c>
      <c r="T3077" s="15">
        <f>IF([1]!Table_1[[#This Row],[연도]]=2021,1,0)</f>
        <v>0</v>
      </c>
      <c r="U3077" s="15">
        <f>IF([1]!Table_1[[#This Row],[연도]]=2022,1,0)</f>
        <v>0</v>
      </c>
      <c r="V3077" s="15">
        <f>IF([1]!Table_1[[#This Row],[연도]]=2023,1,0)</f>
        <v>0</v>
      </c>
      <c r="W3077" s="12">
        <v>1.44</v>
      </c>
      <c r="X3077" s="10">
        <f>Y3077/1000000000000</f>
        <v>1.7846299999999999</v>
      </c>
      <c r="Y3077" s="15">
        <f>[1]!Table_1[[#This Row],[주가]]*[1]!Table_1[[#This Row],[기말주식수]]</f>
        <v>1784630000000</v>
      </c>
      <c r="Z3077" s="14">
        <f>AA3077/10</f>
        <v>4.1294049621251627</v>
      </c>
      <c r="AA3077" s="15">
        <f>[1]!Table_1[[#This Row],[시가총액]]/[1]!Table_1[[#This Row],[당기순이익(세후영업이익)]]</f>
        <v>41.294049621251624</v>
      </c>
      <c r="AB3077" s="12">
        <v>69070766100</v>
      </c>
    </row>
    <row r="3078" spans="1:28" ht="19.2">
      <c r="A3078" s="10">
        <v>3077</v>
      </c>
      <c r="B3078" s="10">
        <v>26960</v>
      </c>
      <c r="C3078" s="11" t="s">
        <v>480</v>
      </c>
      <c r="D3078" s="11" t="s">
        <v>6</v>
      </c>
      <c r="E3078" s="10">
        <v>2019</v>
      </c>
      <c r="F3078" s="10">
        <v>49.145000000000003</v>
      </c>
      <c r="G3078" s="14">
        <f>([1]!Table_1[[#This Row],[총자산]]-[1]!Table_1[[#This Row],[장부가치 자기자본]]+[1]!Table_1[[#This Row],[시가총액]])/[1]!Table_1[[#This Row],[총자산]]</f>
        <v>1.2589759064843034</v>
      </c>
      <c r="H3078" s="14">
        <f>I3078/100000000000</f>
        <v>0.38471985737999997</v>
      </c>
      <c r="I3078" s="10">
        <v>38471985738</v>
      </c>
      <c r="J3078" s="10">
        <v>3.22</v>
      </c>
      <c r="K3078" s="10">
        <f>L3078/1000000000000</f>
        <v>0.50223593541900002</v>
      </c>
      <c r="L3078" s="10">
        <v>502235935419</v>
      </c>
      <c r="M3078" s="10">
        <v>0.82</v>
      </c>
      <c r="N3078" s="10">
        <v>1</v>
      </c>
      <c r="O3078" s="14">
        <f>IF([1]!Table_1[[#This Row],[연도]]=2016,1,0)</f>
        <v>0</v>
      </c>
      <c r="P3078" s="14">
        <f>IF([1]!Table_1[[#This Row],[연도]]=2017,1,0)</f>
        <v>0</v>
      </c>
      <c r="Q3078" s="14">
        <f>IF([1]!Table_1[[#This Row],[연도]]=2018,1,0)</f>
        <v>0</v>
      </c>
      <c r="R3078" s="14">
        <f>IF([1]!Table_1[[#This Row],[연도]]=2019,1,0)</f>
        <v>1</v>
      </c>
      <c r="S3078" s="14">
        <f>IF([1]!Table_1[[#This Row],[연도]]=2020,1,0)</f>
        <v>0</v>
      </c>
      <c r="T3078" s="14">
        <f>IF([1]!Table_1[[#This Row],[연도]]=2021,1,0)</f>
        <v>0</v>
      </c>
      <c r="U3078" s="14">
        <f>IF([1]!Table_1[[#This Row],[연도]]=2022,1,0)</f>
        <v>0</v>
      </c>
      <c r="V3078" s="14">
        <f>IF([1]!Table_1[[#This Row],[연도]]=2023,1,0)</f>
        <v>0</v>
      </c>
      <c r="W3078" s="10">
        <v>1.67</v>
      </c>
      <c r="X3078" s="10">
        <f>Y3078/1000000000000</f>
        <v>1.73478</v>
      </c>
      <c r="Y3078" s="14">
        <f>[1]!Table_1[[#This Row],[주가]]*[1]!Table_1[[#This Row],[기말주식수]]</f>
        <v>1734780000000</v>
      </c>
      <c r="Z3078" s="14">
        <f>AA3078/10</f>
        <v>4.5092031688047305</v>
      </c>
      <c r="AA3078" s="14">
        <f>[1]!Table_1[[#This Row],[시가총액]]/[1]!Table_1[[#This Row],[당기순이익(세후영업이익)]]</f>
        <v>45.092031688047307</v>
      </c>
      <c r="AB3078" s="10">
        <v>69070766100</v>
      </c>
    </row>
    <row r="3079" spans="1:28" ht="19.2">
      <c r="A3079" s="12">
        <v>3078</v>
      </c>
      <c r="B3079" s="12">
        <v>26960</v>
      </c>
      <c r="C3079" s="13" t="s">
        <v>480</v>
      </c>
      <c r="D3079" s="13" t="s">
        <v>6</v>
      </c>
      <c r="E3079" s="12">
        <v>2020</v>
      </c>
      <c r="F3079" s="12">
        <v>57.277999999999999</v>
      </c>
      <c r="G3079" s="15">
        <f>([1]!Table_1[[#This Row],[총자산]]-[1]!Table_1[[#This Row],[장부가치 자기자본]]+[1]!Table_1[[#This Row],[시가총액]])/[1]!Table_1[[#This Row],[총자산]]</f>
        <v>2.3026590037272894</v>
      </c>
      <c r="H3079" s="14">
        <f>I3079/100000000000</f>
        <v>0.45114689621999998</v>
      </c>
      <c r="I3079" s="12">
        <v>45114689622</v>
      </c>
      <c r="J3079" s="12">
        <v>3.21</v>
      </c>
      <c r="K3079" s="10">
        <f>L3079/1000000000000</f>
        <v>0.49304072230099999</v>
      </c>
      <c r="L3079" s="12">
        <v>493040722301</v>
      </c>
      <c r="M3079" s="12">
        <v>0.69</v>
      </c>
      <c r="N3079" s="12">
        <v>1</v>
      </c>
      <c r="O3079" s="15">
        <f>IF([1]!Table_1[[#This Row],[연도]]=2016,1,0)</f>
        <v>0</v>
      </c>
      <c r="P3079" s="15">
        <f>IF([1]!Table_1[[#This Row],[연도]]=2017,1,0)</f>
        <v>0</v>
      </c>
      <c r="Q3079" s="15">
        <f>IF([1]!Table_1[[#This Row],[연도]]=2018,1,0)</f>
        <v>0</v>
      </c>
      <c r="R3079" s="15">
        <f>IF([1]!Table_1[[#This Row],[연도]]=2019,1,0)</f>
        <v>0</v>
      </c>
      <c r="S3079" s="15">
        <f>IF([1]!Table_1[[#This Row],[연도]]=2020,1,0)</f>
        <v>1</v>
      </c>
      <c r="T3079" s="15">
        <f>IF([1]!Table_1[[#This Row],[연도]]=2021,1,0)</f>
        <v>0</v>
      </c>
      <c r="U3079" s="15">
        <f>IF([1]!Table_1[[#This Row],[연도]]=2022,1,0)</f>
        <v>0</v>
      </c>
      <c r="V3079" s="15">
        <f>IF([1]!Table_1[[#This Row],[연도]]=2023,1,0)</f>
        <v>0</v>
      </c>
      <c r="W3079" s="12">
        <v>1.53</v>
      </c>
      <c r="X3079" s="10">
        <f>Y3079/1000000000000</f>
        <v>3.3848150000000001</v>
      </c>
      <c r="Y3079" s="15">
        <f>[1]!Table_1[[#This Row],[주가]]*[1]!Table_1[[#This Row],[기말주식수]]</f>
        <v>3384815000000</v>
      </c>
      <c r="Z3079" s="14">
        <f>AA3079/10</f>
        <v>7.5026893199535793</v>
      </c>
      <c r="AA3079" s="15">
        <f>[1]!Table_1[[#This Row],[시가총액]]/[1]!Table_1[[#This Row],[당기순이익(세후영업이익)]]</f>
        <v>75.026893199535792</v>
      </c>
      <c r="AB3079" s="12">
        <v>69070766100</v>
      </c>
    </row>
    <row r="3080" spans="1:28" ht="19.2">
      <c r="A3080" s="10">
        <v>3079</v>
      </c>
      <c r="B3080" s="10">
        <v>26960</v>
      </c>
      <c r="C3080" s="11" t="s">
        <v>480</v>
      </c>
      <c r="D3080" s="11" t="s">
        <v>6</v>
      </c>
      <c r="E3080" s="10">
        <v>2021</v>
      </c>
      <c r="F3080" s="10">
        <v>59.984999999999999</v>
      </c>
      <c r="G3080" s="14">
        <f>([1]!Table_1[[#This Row],[총자산]]-[1]!Table_1[[#This Row],[장부가치 자기자본]]+[1]!Table_1[[#This Row],[시가총액]])/[1]!Table_1[[#This Row],[총자산]]</f>
        <v>2.0376063277330414</v>
      </c>
      <c r="H3080" s="14">
        <f>I3080/100000000000</f>
        <v>0.38374679514999999</v>
      </c>
      <c r="I3080" s="10">
        <v>38374679515</v>
      </c>
      <c r="J3080" s="10">
        <v>3.72</v>
      </c>
      <c r="K3080" s="10">
        <f>L3080/1000000000000</f>
        <v>0.53532731924499999</v>
      </c>
      <c r="L3080" s="10">
        <v>535327319245</v>
      </c>
      <c r="M3080" s="10">
        <v>0.79</v>
      </c>
      <c r="N3080" s="10">
        <v>1</v>
      </c>
      <c r="O3080" s="14">
        <f>IF([1]!Table_1[[#This Row],[연도]]=2016,1,0)</f>
        <v>0</v>
      </c>
      <c r="P3080" s="14">
        <f>IF([1]!Table_1[[#This Row],[연도]]=2017,1,0)</f>
        <v>0</v>
      </c>
      <c r="Q3080" s="14">
        <f>IF([1]!Table_1[[#This Row],[연도]]=2018,1,0)</f>
        <v>0</v>
      </c>
      <c r="R3080" s="14">
        <f>IF([1]!Table_1[[#This Row],[연도]]=2019,1,0)</f>
        <v>0</v>
      </c>
      <c r="S3080" s="14">
        <f>IF([1]!Table_1[[#This Row],[연도]]=2020,1,0)</f>
        <v>0</v>
      </c>
      <c r="T3080" s="14">
        <f>IF([1]!Table_1[[#This Row],[연도]]=2021,1,0)</f>
        <v>1</v>
      </c>
      <c r="U3080" s="14">
        <f>IF([1]!Table_1[[#This Row],[연도]]=2022,1,0)</f>
        <v>0</v>
      </c>
      <c r="V3080" s="14">
        <f>IF([1]!Table_1[[#This Row],[연도]]=2023,1,0)</f>
        <v>0</v>
      </c>
      <c r="W3080" s="10">
        <v>1.59</v>
      </c>
      <c r="X3080" s="10">
        <f>Y3080/1000000000000</f>
        <v>3.0907</v>
      </c>
      <c r="Y3080" s="14">
        <f>[1]!Table_1[[#This Row],[주가]]*[1]!Table_1[[#This Row],[기말주식수]]</f>
        <v>3090700000000</v>
      </c>
      <c r="Z3080" s="14">
        <f>AA3080/10</f>
        <v>8.0540086303310989</v>
      </c>
      <c r="AA3080" s="14">
        <f>[1]!Table_1[[#This Row],[시가총액]]/[1]!Table_1[[#This Row],[당기순이익(세후영업이익)]]</f>
        <v>80.540086303310986</v>
      </c>
      <c r="AB3080" s="10">
        <v>69070766100</v>
      </c>
    </row>
    <row r="3081" spans="1:28" ht="19.2">
      <c r="A3081" s="12">
        <v>3080</v>
      </c>
      <c r="B3081" s="12">
        <v>26960</v>
      </c>
      <c r="C3081" s="13" t="s">
        <v>480</v>
      </c>
      <c r="D3081" s="13" t="s">
        <v>6</v>
      </c>
      <c r="E3081" s="12">
        <v>2022</v>
      </c>
      <c r="F3081" s="12">
        <v>42.468000000000004</v>
      </c>
      <c r="G3081" s="15">
        <f>([1]!Table_1[[#This Row],[총자산]]-[1]!Table_1[[#This Row],[장부가치 자기자본]]+[1]!Table_1[[#This Row],[시가총액]])/[1]!Table_1[[#This Row],[총자산]]</f>
        <v>1.2877347167794386</v>
      </c>
      <c r="H3081" s="14">
        <f>I3081/100000000000</f>
        <v>0.39175078067000002</v>
      </c>
      <c r="I3081" s="12">
        <v>39175078067</v>
      </c>
      <c r="J3081" s="12">
        <v>2.86</v>
      </c>
      <c r="K3081" s="10">
        <f>L3081/1000000000000</f>
        <v>0.55648660871900002</v>
      </c>
      <c r="L3081" s="12">
        <v>556486608719</v>
      </c>
      <c r="M3081" s="12">
        <v>0.84</v>
      </c>
      <c r="N3081" s="12">
        <v>1</v>
      </c>
      <c r="O3081" s="15">
        <f>IF([1]!Table_1[[#This Row],[연도]]=2016,1,0)</f>
        <v>0</v>
      </c>
      <c r="P3081" s="15">
        <f>IF([1]!Table_1[[#This Row],[연도]]=2017,1,0)</f>
        <v>0</v>
      </c>
      <c r="Q3081" s="15">
        <f>IF([1]!Table_1[[#This Row],[연도]]=2018,1,0)</f>
        <v>0</v>
      </c>
      <c r="R3081" s="15">
        <f>IF([1]!Table_1[[#This Row],[연도]]=2019,1,0)</f>
        <v>0</v>
      </c>
      <c r="S3081" s="15">
        <f>IF([1]!Table_1[[#This Row],[연도]]=2020,1,0)</f>
        <v>0</v>
      </c>
      <c r="T3081" s="15">
        <f>IF([1]!Table_1[[#This Row],[연도]]=2021,1,0)</f>
        <v>0</v>
      </c>
      <c r="U3081" s="15">
        <f>IF([1]!Table_1[[#This Row],[연도]]=2022,1,0)</f>
        <v>1</v>
      </c>
      <c r="V3081" s="15">
        <f>IF([1]!Table_1[[#This Row],[연도]]=2023,1,0)</f>
        <v>0</v>
      </c>
      <c r="W3081" s="12">
        <v>2.79</v>
      </c>
      <c r="X3081" s="10">
        <f>Y3081/1000000000000</f>
        <v>2.0139399999999998</v>
      </c>
      <c r="Y3081" s="15">
        <f>[1]!Table_1[[#This Row],[주가]]*[1]!Table_1[[#This Row],[기말주식수]]</f>
        <v>2013940000000</v>
      </c>
      <c r="Z3081" s="14">
        <f>AA3081/10</f>
        <v>5.1408704190853607</v>
      </c>
      <c r="AA3081" s="15">
        <f>[1]!Table_1[[#This Row],[시가총액]]/[1]!Table_1[[#This Row],[당기순이익(세후영업이익)]]</f>
        <v>51.408704190853605</v>
      </c>
      <c r="AB3081" s="12">
        <v>72030941790</v>
      </c>
    </row>
    <row r="3082" spans="1:28" ht="19.2">
      <c r="A3082" s="10">
        <v>3081</v>
      </c>
      <c r="B3082" s="10">
        <v>26960</v>
      </c>
      <c r="C3082" s="11" t="s">
        <v>480</v>
      </c>
      <c r="D3082" s="11" t="s">
        <v>6</v>
      </c>
      <c r="E3082" s="10">
        <v>2023</v>
      </c>
      <c r="F3082" s="10">
        <v>52.606999999999999</v>
      </c>
      <c r="G3082" s="14">
        <f>([1]!Table_1[[#This Row],[총자산]]-[1]!Table_1[[#This Row],[장부가치 자기자본]]+[1]!Table_1[[#This Row],[시가총액]])/[1]!Table_1[[#This Row],[총자산]]</f>
        <v>1.113142285201546</v>
      </c>
      <c r="H3082" s="14">
        <f>I3082/100000000000</f>
        <v>0.43752486839999999</v>
      </c>
      <c r="I3082" s="10">
        <v>43752486840</v>
      </c>
      <c r="J3082" s="10">
        <v>4.0599999999999996</v>
      </c>
      <c r="K3082" s="10">
        <f>L3082/1000000000000</f>
        <v>0.48969554156900003</v>
      </c>
      <c r="L3082" s="10">
        <v>489695541569</v>
      </c>
      <c r="M3082" s="10">
        <v>0.99</v>
      </c>
      <c r="N3082" s="10">
        <v>1</v>
      </c>
      <c r="O3082" s="14">
        <f>IF([1]!Table_1[[#This Row],[연도]]=2016,1,0)</f>
        <v>0</v>
      </c>
      <c r="P3082" s="14">
        <f>IF([1]!Table_1[[#This Row],[연도]]=2017,1,0)</f>
        <v>0</v>
      </c>
      <c r="Q3082" s="14">
        <f>IF([1]!Table_1[[#This Row],[연도]]=2018,1,0)</f>
        <v>0</v>
      </c>
      <c r="R3082" s="14">
        <f>IF([1]!Table_1[[#This Row],[연도]]=2019,1,0)</f>
        <v>0</v>
      </c>
      <c r="S3082" s="14">
        <f>IF([1]!Table_1[[#This Row],[연도]]=2020,1,0)</f>
        <v>0</v>
      </c>
      <c r="T3082" s="14">
        <f>IF([1]!Table_1[[#This Row],[연도]]=2021,1,0)</f>
        <v>0</v>
      </c>
      <c r="U3082" s="14">
        <f>IF([1]!Table_1[[#This Row],[연도]]=2022,1,0)</f>
        <v>0</v>
      </c>
      <c r="V3082" s="14">
        <f>IF([1]!Table_1[[#This Row],[연도]]=2023,1,0)</f>
        <v>1</v>
      </c>
      <c r="W3082" s="10">
        <v>2.13</v>
      </c>
      <c r="X3082" s="10">
        <f>Y3082/1000000000000</f>
        <v>1.81454</v>
      </c>
      <c r="Y3082" s="14">
        <f>[1]!Table_1[[#This Row],[주가]]*[1]!Table_1[[#This Row],[기말주식수]]</f>
        <v>1814540000000</v>
      </c>
      <c r="Z3082" s="14">
        <f>AA3082/10</f>
        <v>4.1472842598311157</v>
      </c>
      <c r="AA3082" s="14">
        <f>[1]!Table_1[[#This Row],[시가총액]]/[1]!Table_1[[#This Row],[당기순이익(세후영업이익)]]</f>
        <v>41.472842598311153</v>
      </c>
      <c r="AB3082" s="10">
        <v>76964567940</v>
      </c>
    </row>
    <row r="3083" spans="1:28" ht="19.2">
      <c r="A3083" s="12">
        <v>3082</v>
      </c>
      <c r="B3083" s="12">
        <v>27050</v>
      </c>
      <c r="C3083" s="13" t="s">
        <v>481</v>
      </c>
      <c r="D3083" s="13" t="s">
        <v>20</v>
      </c>
      <c r="E3083" s="12">
        <v>2016</v>
      </c>
      <c r="F3083" s="12">
        <v>39.045000000000002</v>
      </c>
      <c r="G3083" s="15">
        <f>([1]!Table_1[[#This Row],[총자산]]-[1]!Table_1[[#This Row],[장부가치 자기자본]]+[1]!Table_1[[#This Row],[시가총액]])/[1]!Table_1[[#This Row],[총자산]]</f>
        <v>2.47681775771715</v>
      </c>
      <c r="H3083" s="14">
        <f>I3083/100000000000</f>
        <v>4.0092977299999999E-2</v>
      </c>
      <c r="I3083" s="12">
        <v>4009297730</v>
      </c>
      <c r="J3083" s="12">
        <v>-2.54</v>
      </c>
      <c r="K3083" s="10">
        <f>L3083/1000000000000</f>
        <v>0.124019612212</v>
      </c>
      <c r="L3083" s="12">
        <v>124019612212</v>
      </c>
      <c r="M3083" s="12">
        <v>1.04</v>
      </c>
      <c r="N3083" s="12">
        <v>1</v>
      </c>
      <c r="O3083" s="15">
        <f>IF([1]!Table_1[[#This Row],[연도]]=2016,1,0)</f>
        <v>1</v>
      </c>
      <c r="P3083" s="15">
        <f>IF([1]!Table_1[[#This Row],[연도]]=2017,1,0)</f>
        <v>0</v>
      </c>
      <c r="Q3083" s="15">
        <f>IF([1]!Table_1[[#This Row],[연도]]=2018,1,0)</f>
        <v>0</v>
      </c>
      <c r="R3083" s="15">
        <f>IF([1]!Table_1[[#This Row],[연도]]=2019,1,0)</f>
        <v>0</v>
      </c>
      <c r="S3083" s="15">
        <f>IF([1]!Table_1[[#This Row],[연도]]=2020,1,0)</f>
        <v>0</v>
      </c>
      <c r="T3083" s="15">
        <f>IF([1]!Table_1[[#This Row],[연도]]=2021,1,0)</f>
        <v>0</v>
      </c>
      <c r="U3083" s="15">
        <f>IF([1]!Table_1[[#This Row],[연도]]=2022,1,0)</f>
        <v>0</v>
      </c>
      <c r="V3083" s="15">
        <f>IF([1]!Table_1[[#This Row],[연도]]=2023,1,0)</f>
        <v>0</v>
      </c>
      <c r="W3083" s="12">
        <v>0.56000000000000005</v>
      </c>
      <c r="X3083" s="10">
        <f>Y3083/1000000000000</f>
        <v>0.25600000000000001</v>
      </c>
      <c r="Y3083" s="15">
        <f>[1]!Table_1[[#This Row],[주가]]*[1]!Table_1[[#This Row],[기말주식수]]</f>
        <v>256000000000</v>
      </c>
      <c r="Z3083" s="14">
        <f>AA3083/10</f>
        <v>6.3851581309228438</v>
      </c>
      <c r="AA3083" s="15">
        <f>[1]!Table_1[[#This Row],[시가총액]]/[1]!Table_1[[#This Row],[당기순이익(세후영업이익)]]</f>
        <v>63.851581309228436</v>
      </c>
      <c r="AB3083" s="12">
        <v>1587558350</v>
      </c>
    </row>
    <row r="3084" spans="1:28" ht="19.2">
      <c r="A3084" s="10">
        <v>3083</v>
      </c>
      <c r="B3084" s="10">
        <v>27050</v>
      </c>
      <c r="C3084" s="11" t="s">
        <v>481</v>
      </c>
      <c r="D3084" s="11" t="s">
        <v>20</v>
      </c>
      <c r="E3084" s="10">
        <v>2017</v>
      </c>
      <c r="F3084" s="10">
        <v>87.62</v>
      </c>
      <c r="G3084" s="14">
        <f>([1]!Table_1[[#This Row],[총자산]]-[1]!Table_1[[#This Row],[장부가치 자기자본]]+[1]!Table_1[[#This Row],[시가총액]])/[1]!Table_1[[#This Row],[총자산]]</f>
        <v>2.5837404745888803</v>
      </c>
      <c r="H3084" s="14">
        <f>I3084/100000000000</f>
        <v>2.174415843E-2</v>
      </c>
      <c r="I3084" s="10">
        <v>2174415843</v>
      </c>
      <c r="J3084" s="10">
        <v>2.1800000000000002</v>
      </c>
      <c r="K3084" s="10">
        <f>L3084/1000000000000</f>
        <v>0.111708970137</v>
      </c>
      <c r="L3084" s="10">
        <v>111708970137</v>
      </c>
      <c r="M3084" s="10">
        <v>1.38</v>
      </c>
      <c r="N3084" s="10">
        <v>1</v>
      </c>
      <c r="O3084" s="14">
        <f>IF([1]!Table_1[[#This Row],[연도]]=2016,1,0)</f>
        <v>0</v>
      </c>
      <c r="P3084" s="14">
        <f>IF([1]!Table_1[[#This Row],[연도]]=2017,1,0)</f>
        <v>1</v>
      </c>
      <c r="Q3084" s="14">
        <f>IF([1]!Table_1[[#This Row],[연도]]=2018,1,0)</f>
        <v>0</v>
      </c>
      <c r="R3084" s="14">
        <f>IF([1]!Table_1[[#This Row],[연도]]=2019,1,0)</f>
        <v>0</v>
      </c>
      <c r="S3084" s="14">
        <f>IF([1]!Table_1[[#This Row],[연도]]=2020,1,0)</f>
        <v>0</v>
      </c>
      <c r="T3084" s="14">
        <f>IF([1]!Table_1[[#This Row],[연도]]=2021,1,0)</f>
        <v>0</v>
      </c>
      <c r="U3084" s="14">
        <f>IF([1]!Table_1[[#This Row],[연도]]=2022,1,0)</f>
        <v>0</v>
      </c>
      <c r="V3084" s="14">
        <f>IF([1]!Table_1[[#This Row],[연도]]=2023,1,0)</f>
        <v>0</v>
      </c>
      <c r="W3084" s="10">
        <v>0.65</v>
      </c>
      <c r="X3084" s="10">
        <f>Y3084/1000000000000</f>
        <v>0.26919999999999999</v>
      </c>
      <c r="Y3084" s="14">
        <f>[1]!Table_1[[#This Row],[주가]]*[1]!Table_1[[#This Row],[기말주식수]]</f>
        <v>269200000000</v>
      </c>
      <c r="Z3084" s="14">
        <f>AA3084/10</f>
        <v>12.380336579436889</v>
      </c>
      <c r="AA3084" s="14">
        <f>[1]!Table_1[[#This Row],[시가총액]]/[1]!Table_1[[#This Row],[당기순이익(세후영업이익)]]</f>
        <v>123.80336579436889</v>
      </c>
      <c r="AB3084" s="10">
        <v>1550000000</v>
      </c>
    </row>
    <row r="3085" spans="1:28" ht="19.2">
      <c r="A3085" s="12">
        <v>3084</v>
      </c>
      <c r="B3085" s="12">
        <v>27410</v>
      </c>
      <c r="C3085" s="13" t="s">
        <v>482</v>
      </c>
      <c r="D3085" s="13" t="s">
        <v>6</v>
      </c>
      <c r="E3085" s="12">
        <v>2016</v>
      </c>
      <c r="F3085" s="12">
        <v>21.47</v>
      </c>
      <c r="G3085" s="15">
        <f>([1]!Table_1[[#This Row],[총자산]]-[1]!Table_1[[#This Row],[장부가치 자기자본]]+[1]!Table_1[[#This Row],[시가총액]])/[1]!Table_1[[#This Row],[총자산]]</f>
        <v>1.5975305036637282</v>
      </c>
      <c r="H3085" s="14">
        <f>I3085/100000000000</f>
        <v>2.1715</v>
      </c>
      <c r="I3085" s="12">
        <v>217150000000</v>
      </c>
      <c r="J3085" s="12">
        <v>18.25</v>
      </c>
      <c r="K3085" s="10">
        <f>L3085/1000000000000</f>
        <v>5.0526178369450001</v>
      </c>
      <c r="L3085" s="12">
        <v>5052617836945</v>
      </c>
      <c r="M3085" s="12">
        <v>0.04</v>
      </c>
      <c r="N3085" s="12">
        <v>1</v>
      </c>
      <c r="O3085" s="15">
        <f>IF([1]!Table_1[[#This Row],[연도]]=2016,1,0)</f>
        <v>1</v>
      </c>
      <c r="P3085" s="15">
        <f>IF([1]!Table_1[[#This Row],[연도]]=2017,1,0)</f>
        <v>0</v>
      </c>
      <c r="Q3085" s="15">
        <f>IF([1]!Table_1[[#This Row],[연도]]=2018,1,0)</f>
        <v>0</v>
      </c>
      <c r="R3085" s="15">
        <f>IF([1]!Table_1[[#This Row],[연도]]=2019,1,0)</f>
        <v>0</v>
      </c>
      <c r="S3085" s="15">
        <f>IF([1]!Table_1[[#This Row],[연도]]=2020,1,0)</f>
        <v>0</v>
      </c>
      <c r="T3085" s="15">
        <f>IF([1]!Table_1[[#This Row],[연도]]=2021,1,0)</f>
        <v>0</v>
      </c>
      <c r="U3085" s="15">
        <f>IF([1]!Table_1[[#This Row],[연도]]=2022,1,0)</f>
        <v>0</v>
      </c>
      <c r="V3085" s="15">
        <f>IF([1]!Table_1[[#This Row],[연도]]=2023,1,0)</f>
        <v>0</v>
      </c>
      <c r="W3085" s="12">
        <v>0.83</v>
      </c>
      <c r="X3085" s="10">
        <f>Y3085/1000000000000</f>
        <v>2.0879864651250002</v>
      </c>
      <c r="Y3085" s="15">
        <f>[1]!Table_1[[#This Row],[주가]]*[1]!Table_1[[#This Row],[기말주식수]]</f>
        <v>2087986465125</v>
      </c>
      <c r="Z3085" s="14">
        <f>AA3085/10</f>
        <v>0.96154108456136311</v>
      </c>
      <c r="AA3085" s="15">
        <f>[1]!Table_1[[#This Row],[시가총액]]/[1]!Table_1[[#This Row],[당기순이익(세후영업이익)]]</f>
        <v>9.6154108456136314</v>
      </c>
      <c r="AB3085" s="12">
        <v>39637857600</v>
      </c>
    </row>
    <row r="3086" spans="1:28" ht="19.2">
      <c r="A3086" s="10">
        <v>3085</v>
      </c>
      <c r="B3086" s="10">
        <v>27410</v>
      </c>
      <c r="C3086" s="11" t="s">
        <v>482</v>
      </c>
      <c r="D3086" s="11" t="s">
        <v>6</v>
      </c>
      <c r="E3086" s="10">
        <v>2017</v>
      </c>
      <c r="F3086" s="10">
        <v>0.184</v>
      </c>
      <c r="G3086" s="14">
        <f>([1]!Table_1[[#This Row],[총자산]]-[1]!Table_1[[#This Row],[장부가치 자기자본]]+[1]!Table_1[[#This Row],[시가총액]])/[1]!Table_1[[#This Row],[총자산]]</f>
        <v>0.72823193527938757</v>
      </c>
      <c r="H3086" s="14">
        <f>I3086/100000000000</f>
        <v>0.10447735458</v>
      </c>
      <c r="I3086" s="10">
        <v>10447735458</v>
      </c>
      <c r="J3086" s="10">
        <v>-55.25</v>
      </c>
      <c r="K3086" s="10">
        <f>L3086/1000000000000</f>
        <v>0.123842619339</v>
      </c>
      <c r="L3086" s="10">
        <v>123842619339</v>
      </c>
      <c r="M3086" s="10">
        <v>2.41</v>
      </c>
      <c r="N3086" s="10">
        <v>1</v>
      </c>
      <c r="O3086" s="14">
        <f>IF([1]!Table_1[[#This Row],[연도]]=2016,1,0)</f>
        <v>0</v>
      </c>
      <c r="P3086" s="14">
        <f>IF([1]!Table_1[[#This Row],[연도]]=2017,1,0)</f>
        <v>1</v>
      </c>
      <c r="Q3086" s="14">
        <f>IF([1]!Table_1[[#This Row],[연도]]=2018,1,0)</f>
        <v>0</v>
      </c>
      <c r="R3086" s="14">
        <f>IF([1]!Table_1[[#This Row],[연도]]=2019,1,0)</f>
        <v>0</v>
      </c>
      <c r="S3086" s="14">
        <f>IF([1]!Table_1[[#This Row],[연도]]=2020,1,0)</f>
        <v>0</v>
      </c>
      <c r="T3086" s="14">
        <f>IF([1]!Table_1[[#This Row],[연도]]=2021,1,0)</f>
        <v>0</v>
      </c>
      <c r="U3086" s="14">
        <f>IF([1]!Table_1[[#This Row],[연도]]=2022,1,0)</f>
        <v>0</v>
      </c>
      <c r="V3086" s="14">
        <f>IF([1]!Table_1[[#This Row],[연도]]=2023,1,0)</f>
        <v>0</v>
      </c>
      <c r="W3086" s="10">
        <v>0.9</v>
      </c>
      <c r="X3086" s="10">
        <f>Y3086/1000000000000</f>
        <v>0.49202171475000001</v>
      </c>
      <c r="Y3086" s="14">
        <f>[1]!Table_1[[#This Row],[주가]]*[1]!Table_1[[#This Row],[기말주식수]]</f>
        <v>492021714750</v>
      </c>
      <c r="Z3086" s="14">
        <f>AA3086/10</f>
        <v>4.7093622989204906</v>
      </c>
      <c r="AA3086" s="14">
        <f>[1]!Table_1[[#This Row],[시가총액]]/[1]!Table_1[[#This Row],[당기순이익(세후영업이익)]]</f>
        <v>47.093622989204903</v>
      </c>
      <c r="AB3086" s="10">
        <v>6451143000</v>
      </c>
    </row>
    <row r="3087" spans="1:28" ht="19.2">
      <c r="A3087" s="12">
        <v>3086</v>
      </c>
      <c r="B3087" s="12">
        <v>27410</v>
      </c>
      <c r="C3087" s="13" t="s">
        <v>482</v>
      </c>
      <c r="D3087" s="13" t="s">
        <v>6</v>
      </c>
      <c r="E3087" s="12">
        <v>2018</v>
      </c>
      <c r="F3087" s="12">
        <v>7.0709999999999997</v>
      </c>
      <c r="G3087" s="15">
        <f>([1]!Table_1[[#This Row],[총자산]]-[1]!Table_1[[#This Row],[장부가치 자기자본]]+[1]!Table_1[[#This Row],[시가총액]])/[1]!Table_1[[#This Row],[총자산]]</f>
        <v>0.54081824028677694</v>
      </c>
      <c r="H3087" s="14">
        <f>I3087/100000000000</f>
        <v>0.29473341964999999</v>
      </c>
      <c r="I3087" s="12">
        <v>29473341965</v>
      </c>
      <c r="J3087" s="12">
        <v>89.35</v>
      </c>
      <c r="K3087" s="10">
        <f>L3087/1000000000000</f>
        <v>0.220593918847</v>
      </c>
      <c r="L3087" s="12">
        <v>220593918847</v>
      </c>
      <c r="M3087" s="12">
        <v>4.32</v>
      </c>
      <c r="N3087" s="12">
        <v>1</v>
      </c>
      <c r="O3087" s="15">
        <f>IF([1]!Table_1[[#This Row],[연도]]=2016,1,0)</f>
        <v>0</v>
      </c>
      <c r="P3087" s="15">
        <f>IF([1]!Table_1[[#This Row],[연도]]=2017,1,0)</f>
        <v>0</v>
      </c>
      <c r="Q3087" s="15">
        <f>IF([1]!Table_1[[#This Row],[연도]]=2018,1,0)</f>
        <v>1</v>
      </c>
      <c r="R3087" s="15">
        <f>IF([1]!Table_1[[#This Row],[연도]]=2019,1,0)</f>
        <v>0</v>
      </c>
      <c r="S3087" s="15">
        <f>IF([1]!Table_1[[#This Row],[연도]]=2020,1,0)</f>
        <v>0</v>
      </c>
      <c r="T3087" s="15">
        <f>IF([1]!Table_1[[#This Row],[연도]]=2021,1,0)</f>
        <v>0</v>
      </c>
      <c r="U3087" s="15">
        <f>IF([1]!Table_1[[#This Row],[연도]]=2022,1,0)</f>
        <v>0</v>
      </c>
      <c r="V3087" s="15">
        <f>IF([1]!Table_1[[#This Row],[연도]]=2023,1,0)</f>
        <v>0</v>
      </c>
      <c r="W3087" s="12">
        <v>1.01</v>
      </c>
      <c r="X3087" s="10">
        <f>Y3087/1000000000000</f>
        <v>0.76962927452999996</v>
      </c>
      <c r="Y3087" s="15">
        <f>[1]!Table_1[[#This Row],[주가]]*[1]!Table_1[[#This Row],[기말주식수]]</f>
        <v>769629274530</v>
      </c>
      <c r="Z3087" s="14">
        <f>AA3087/10</f>
        <v>2.6112725032809152</v>
      </c>
      <c r="AA3087" s="15">
        <f>[1]!Table_1[[#This Row],[시가총액]]/[1]!Table_1[[#This Row],[당기순이익(세후영업이익)]]</f>
        <v>26.112725032809152</v>
      </c>
      <c r="AB3087" s="12">
        <v>3337641020</v>
      </c>
    </row>
    <row r="3088" spans="1:28" ht="19.2">
      <c r="A3088" s="10">
        <v>3087</v>
      </c>
      <c r="B3088" s="10">
        <v>27410</v>
      </c>
      <c r="C3088" s="11" t="s">
        <v>482</v>
      </c>
      <c r="D3088" s="11" t="s">
        <v>6</v>
      </c>
      <c r="E3088" s="10">
        <v>2019</v>
      </c>
      <c r="F3088" s="10">
        <v>60.107999999999997</v>
      </c>
      <c r="G3088" s="14">
        <f>([1]!Table_1[[#This Row],[총자산]]-[1]!Table_1[[#This Row],[장부가치 자기자본]]+[1]!Table_1[[#This Row],[시가총액]])/[1]!Table_1[[#This Row],[총자산]]</f>
        <v>0.40132026400577242</v>
      </c>
      <c r="H3088" s="14">
        <f>I3088/100000000000</f>
        <v>0.29385396571</v>
      </c>
      <c r="I3088" s="10">
        <v>29385396571</v>
      </c>
      <c r="J3088" s="10">
        <v>2</v>
      </c>
      <c r="K3088" s="10">
        <f>L3088/1000000000000</f>
        <v>0.24031452718499999</v>
      </c>
      <c r="L3088" s="10">
        <v>240314527185</v>
      </c>
      <c r="M3088" s="10">
        <v>4.28</v>
      </c>
      <c r="N3088" s="10">
        <v>1</v>
      </c>
      <c r="O3088" s="14">
        <f>IF([1]!Table_1[[#This Row],[연도]]=2016,1,0)</f>
        <v>0</v>
      </c>
      <c r="P3088" s="14">
        <f>IF([1]!Table_1[[#This Row],[연도]]=2017,1,0)</f>
        <v>0</v>
      </c>
      <c r="Q3088" s="14">
        <f>IF([1]!Table_1[[#This Row],[연도]]=2018,1,0)</f>
        <v>0</v>
      </c>
      <c r="R3088" s="14">
        <f>IF([1]!Table_1[[#This Row],[연도]]=2019,1,0)</f>
        <v>1</v>
      </c>
      <c r="S3088" s="14">
        <f>IF([1]!Table_1[[#This Row],[연도]]=2020,1,0)</f>
        <v>0</v>
      </c>
      <c r="T3088" s="14">
        <f>IF([1]!Table_1[[#This Row],[연도]]=2021,1,0)</f>
        <v>0</v>
      </c>
      <c r="U3088" s="14">
        <f>IF([1]!Table_1[[#This Row],[연도]]=2022,1,0)</f>
        <v>0</v>
      </c>
      <c r="V3088" s="14">
        <f>IF([1]!Table_1[[#This Row],[연도]]=2023,1,0)</f>
        <v>0</v>
      </c>
      <c r="W3088" s="10">
        <v>1.05</v>
      </c>
      <c r="X3088" s="10">
        <f>Y3088/1000000000000</f>
        <v>0.5360140296</v>
      </c>
      <c r="Y3088" s="14">
        <f>[1]!Table_1[[#This Row],[주가]]*[1]!Table_1[[#This Row],[기말주식수]]</f>
        <v>536014029600</v>
      </c>
      <c r="Z3088" s="14">
        <f>AA3088/10</f>
        <v>1.8240830213228569</v>
      </c>
      <c r="AA3088" s="14">
        <f>[1]!Table_1[[#This Row],[시가총액]]/[1]!Table_1[[#This Row],[당기순이익(세후영업이익)]]</f>
        <v>18.24083021322857</v>
      </c>
      <c r="AB3088" s="10">
        <v>10527964370</v>
      </c>
    </row>
    <row r="3089" spans="1:28" ht="19.2">
      <c r="A3089" s="12">
        <v>3088</v>
      </c>
      <c r="B3089" s="12">
        <v>27410</v>
      </c>
      <c r="C3089" s="13" t="s">
        <v>482</v>
      </c>
      <c r="D3089" s="13" t="s">
        <v>6</v>
      </c>
      <c r="E3089" s="12">
        <v>2020</v>
      </c>
      <c r="F3089" s="12">
        <v>58.878</v>
      </c>
      <c r="G3089" s="15">
        <f>([1]!Table_1[[#This Row],[총자산]]-[1]!Table_1[[#This Row],[장부가치 자기자본]]+[1]!Table_1[[#This Row],[시가총액]])/[1]!Table_1[[#This Row],[총자산]]</f>
        <v>0.35558883991121587</v>
      </c>
      <c r="H3089" s="14">
        <f>I3089/100000000000</f>
        <v>0.14640997513000001</v>
      </c>
      <c r="I3089" s="12">
        <v>14640997513</v>
      </c>
      <c r="J3089" s="12">
        <v>0.05</v>
      </c>
      <c r="K3089" s="10">
        <f>L3089/1000000000000</f>
        <v>0.154381286305</v>
      </c>
      <c r="L3089" s="12">
        <v>154381286305</v>
      </c>
      <c r="M3089" s="12">
        <v>3.55</v>
      </c>
      <c r="N3089" s="12">
        <v>1</v>
      </c>
      <c r="O3089" s="15">
        <f>IF([1]!Table_1[[#This Row],[연도]]=2016,1,0)</f>
        <v>0</v>
      </c>
      <c r="P3089" s="15">
        <f>IF([1]!Table_1[[#This Row],[연도]]=2017,1,0)</f>
        <v>0</v>
      </c>
      <c r="Q3089" s="15">
        <f>IF([1]!Table_1[[#This Row],[연도]]=2018,1,0)</f>
        <v>0</v>
      </c>
      <c r="R3089" s="15">
        <f>IF([1]!Table_1[[#This Row],[연도]]=2019,1,0)</f>
        <v>0</v>
      </c>
      <c r="S3089" s="15">
        <f>IF([1]!Table_1[[#This Row],[연도]]=2020,1,0)</f>
        <v>1</v>
      </c>
      <c r="T3089" s="15">
        <f>IF([1]!Table_1[[#This Row],[연도]]=2021,1,0)</f>
        <v>0</v>
      </c>
      <c r="U3089" s="15">
        <f>IF([1]!Table_1[[#This Row],[연도]]=2022,1,0)</f>
        <v>0</v>
      </c>
      <c r="V3089" s="15">
        <f>IF([1]!Table_1[[#This Row],[연도]]=2023,1,0)</f>
        <v>0</v>
      </c>
      <c r="W3089" s="12">
        <v>1.04</v>
      </c>
      <c r="X3089" s="10">
        <f>Y3089/1000000000000</f>
        <v>0.468533691945</v>
      </c>
      <c r="Y3089" s="15">
        <f>[1]!Table_1[[#This Row],[주가]]*[1]!Table_1[[#This Row],[기말주식수]]</f>
        <v>468533691945</v>
      </c>
      <c r="Z3089" s="14">
        <f>AA3089/10</f>
        <v>3.2001487024977679</v>
      </c>
      <c r="AA3089" s="15">
        <f>[1]!Table_1[[#This Row],[시가총액]]/[1]!Table_1[[#This Row],[당기순이익(세후영업이익)]]</f>
        <v>32.001487024977678</v>
      </c>
      <c r="AB3089" s="12">
        <v>10527964370</v>
      </c>
    </row>
    <row r="3090" spans="1:28" ht="19.2">
      <c r="A3090" s="10">
        <v>3089</v>
      </c>
      <c r="B3090" s="10">
        <v>27410</v>
      </c>
      <c r="C3090" s="11" t="s">
        <v>482</v>
      </c>
      <c r="D3090" s="11" t="s">
        <v>6</v>
      </c>
      <c r="E3090" s="10">
        <v>2021</v>
      </c>
      <c r="F3090" s="10">
        <v>29.263000000000002</v>
      </c>
      <c r="G3090" s="14">
        <f>([1]!Table_1[[#This Row],[총자산]]-[1]!Table_1[[#This Row],[장부가치 자기자본]]+[1]!Table_1[[#This Row],[시가총액]])/[1]!Table_1[[#This Row],[총자산]]</f>
        <v>0.38110217464852458</v>
      </c>
      <c r="H3090" s="14">
        <f>I3090/100000000000</f>
        <v>0.11499330314</v>
      </c>
      <c r="I3090" s="10">
        <v>11499330314</v>
      </c>
      <c r="J3090" s="10">
        <v>19.5</v>
      </c>
      <c r="K3090" s="10">
        <f>L3090/1000000000000</f>
        <v>0.206770625284</v>
      </c>
      <c r="L3090" s="10">
        <v>206770625284</v>
      </c>
      <c r="M3090" s="10">
        <v>3.1</v>
      </c>
      <c r="N3090" s="10">
        <v>1</v>
      </c>
      <c r="O3090" s="14">
        <f>IF([1]!Table_1[[#This Row],[연도]]=2016,1,0)</f>
        <v>0</v>
      </c>
      <c r="P3090" s="14">
        <f>IF([1]!Table_1[[#This Row],[연도]]=2017,1,0)</f>
        <v>0</v>
      </c>
      <c r="Q3090" s="14">
        <f>IF([1]!Table_1[[#This Row],[연도]]=2018,1,0)</f>
        <v>0</v>
      </c>
      <c r="R3090" s="14">
        <f>IF([1]!Table_1[[#This Row],[연도]]=2019,1,0)</f>
        <v>0</v>
      </c>
      <c r="S3090" s="14">
        <f>IF([1]!Table_1[[#This Row],[연도]]=2020,1,0)</f>
        <v>0</v>
      </c>
      <c r="T3090" s="14">
        <f>IF([1]!Table_1[[#This Row],[연도]]=2021,1,0)</f>
        <v>1</v>
      </c>
      <c r="U3090" s="14">
        <f>IF([1]!Table_1[[#This Row],[연도]]=2022,1,0)</f>
        <v>0</v>
      </c>
      <c r="V3090" s="14">
        <f>IF([1]!Table_1[[#This Row],[연도]]=2023,1,0)</f>
        <v>0</v>
      </c>
      <c r="W3090" s="10">
        <v>1.34</v>
      </c>
      <c r="X3090" s="10">
        <f>Y3090/1000000000000</f>
        <v>0.50634182438999997</v>
      </c>
      <c r="Y3090" s="14">
        <f>[1]!Table_1[[#This Row],[주가]]*[1]!Table_1[[#This Row],[기말주식수]]</f>
        <v>506341824390</v>
      </c>
      <c r="Z3090" s="14">
        <f>AA3090/10</f>
        <v>4.4032288017115917</v>
      </c>
      <c r="AA3090" s="14">
        <f>[1]!Table_1[[#This Row],[시가총액]]/[1]!Table_1[[#This Row],[당기순이익(세후영업이익)]]</f>
        <v>44.032288017115917</v>
      </c>
      <c r="AB3090" s="10">
        <v>10527964370</v>
      </c>
    </row>
    <row r="3091" spans="1:28" ht="19.2">
      <c r="A3091" s="12">
        <v>3090</v>
      </c>
      <c r="B3091" s="12">
        <v>27410</v>
      </c>
      <c r="C3091" s="13" t="s">
        <v>482</v>
      </c>
      <c r="D3091" s="13" t="s">
        <v>6</v>
      </c>
      <c r="E3091" s="12">
        <v>2022</v>
      </c>
      <c r="F3091" s="12">
        <v>40.218000000000004</v>
      </c>
      <c r="G3091" s="15">
        <f>([1]!Table_1[[#This Row],[총자산]]-[1]!Table_1[[#This Row],[장부가치 자기자본]]+[1]!Table_1[[#This Row],[시가총액]])/[1]!Table_1[[#This Row],[총자산]]</f>
        <v>0.31658767479530675</v>
      </c>
      <c r="H3091" s="14">
        <f>I3091/100000000000</f>
        <v>0.61203792653</v>
      </c>
      <c r="I3091" s="12">
        <v>61203792653</v>
      </c>
      <c r="J3091" s="12">
        <v>-2.2000000000000002</v>
      </c>
      <c r="K3091" s="10">
        <f>L3091/1000000000000</f>
        <v>0.43499743999500001</v>
      </c>
      <c r="L3091" s="12">
        <v>434997439995</v>
      </c>
      <c r="M3091" s="12">
        <v>3.48</v>
      </c>
      <c r="N3091" s="12">
        <v>1</v>
      </c>
      <c r="O3091" s="15">
        <f>IF([1]!Table_1[[#This Row],[연도]]=2016,1,0)</f>
        <v>0</v>
      </c>
      <c r="P3091" s="15">
        <f>IF([1]!Table_1[[#This Row],[연도]]=2017,1,0)</f>
        <v>0</v>
      </c>
      <c r="Q3091" s="15">
        <f>IF([1]!Table_1[[#This Row],[연도]]=2018,1,0)</f>
        <v>0</v>
      </c>
      <c r="R3091" s="15">
        <f>IF([1]!Table_1[[#This Row],[연도]]=2019,1,0)</f>
        <v>0</v>
      </c>
      <c r="S3091" s="15">
        <f>IF([1]!Table_1[[#This Row],[연도]]=2020,1,0)</f>
        <v>0</v>
      </c>
      <c r="T3091" s="15">
        <f>IF([1]!Table_1[[#This Row],[연도]]=2021,1,0)</f>
        <v>0</v>
      </c>
      <c r="U3091" s="15">
        <f>IF([1]!Table_1[[#This Row],[연도]]=2022,1,0)</f>
        <v>1</v>
      </c>
      <c r="V3091" s="15">
        <f>IF([1]!Table_1[[#This Row],[연도]]=2023,1,0)</f>
        <v>0</v>
      </c>
      <c r="W3091" s="12">
        <v>1.62</v>
      </c>
      <c r="X3091" s="10">
        <f>Y3091/1000000000000</f>
        <v>0.41206078525500001</v>
      </c>
      <c r="Y3091" s="15">
        <f>[1]!Table_1[[#This Row],[주가]]*[1]!Table_1[[#This Row],[기말주식수]]</f>
        <v>412060785255</v>
      </c>
      <c r="Z3091" s="14">
        <f>AA3091/10</f>
        <v>0.67326021377664114</v>
      </c>
      <c r="AA3091" s="15">
        <f>[1]!Table_1[[#This Row],[시가총액]]/[1]!Table_1[[#This Row],[당기순이익(세후영업이익)]]</f>
        <v>6.7326021377664116</v>
      </c>
      <c r="AB3091" s="12">
        <v>10527964260</v>
      </c>
    </row>
    <row r="3092" spans="1:28" ht="19.2">
      <c r="A3092" s="10">
        <v>3091</v>
      </c>
      <c r="B3092" s="10">
        <v>27410</v>
      </c>
      <c r="C3092" s="11" t="s">
        <v>482</v>
      </c>
      <c r="D3092" s="11" t="s">
        <v>6</v>
      </c>
      <c r="E3092" s="10">
        <v>2023</v>
      </c>
      <c r="F3092" s="10">
        <v>16.611999999999998</v>
      </c>
      <c r="G3092" s="14">
        <f>([1]!Table_1[[#This Row],[총자산]]-[1]!Table_1[[#This Row],[장부가치 자기자본]]+[1]!Table_1[[#This Row],[시가총액]])/[1]!Table_1[[#This Row],[총자산]]</f>
        <v>0.29259609729649144</v>
      </c>
      <c r="H3092" s="14">
        <f>I3092/100000000000</f>
        <v>0.70546076287000004</v>
      </c>
      <c r="I3092" s="10">
        <v>70546076287</v>
      </c>
      <c r="J3092" s="10">
        <v>12.04</v>
      </c>
      <c r="K3092" s="10">
        <f>L3092/1000000000000</f>
        <v>0.44317361208900002</v>
      </c>
      <c r="L3092" s="10">
        <v>443173612089</v>
      </c>
      <c r="M3092" s="10">
        <v>4.0599999999999996</v>
      </c>
      <c r="N3092" s="10">
        <v>1</v>
      </c>
      <c r="O3092" s="14">
        <f>IF([1]!Table_1[[#This Row],[연도]]=2016,1,0)</f>
        <v>0</v>
      </c>
      <c r="P3092" s="14">
        <f>IF([1]!Table_1[[#This Row],[연도]]=2017,1,0)</f>
        <v>0</v>
      </c>
      <c r="Q3092" s="14">
        <f>IF([1]!Table_1[[#This Row],[연도]]=2018,1,0)</f>
        <v>0</v>
      </c>
      <c r="R3092" s="14">
        <f>IF([1]!Table_1[[#This Row],[연도]]=2019,1,0)</f>
        <v>0</v>
      </c>
      <c r="S3092" s="14">
        <f>IF([1]!Table_1[[#This Row],[연도]]=2020,1,0)</f>
        <v>0</v>
      </c>
      <c r="T3092" s="14">
        <f>IF([1]!Table_1[[#This Row],[연도]]=2021,1,0)</f>
        <v>0</v>
      </c>
      <c r="U3092" s="14">
        <f>IF([1]!Table_1[[#This Row],[연도]]=2022,1,0)</f>
        <v>0</v>
      </c>
      <c r="V3092" s="14">
        <f>IF([1]!Table_1[[#This Row],[연도]]=2023,1,0)</f>
        <v>1</v>
      </c>
      <c r="W3092" s="10">
        <v>0.34</v>
      </c>
      <c r="X3092" s="10">
        <f>Y3092/1000000000000</f>
        <v>0.36468097371000002</v>
      </c>
      <c r="Y3092" s="14">
        <f>[1]!Table_1[[#This Row],[주가]]*[1]!Table_1[[#This Row],[기말주식수]]</f>
        <v>364680973710</v>
      </c>
      <c r="Z3092" s="14">
        <f>AA3092/10</f>
        <v>0.51694012325558947</v>
      </c>
      <c r="AA3092" s="14">
        <f>[1]!Table_1[[#This Row],[시가총액]]/[1]!Table_1[[#This Row],[당기순이익(세후영업이익)]]</f>
        <v>5.1694012325558951</v>
      </c>
      <c r="AB3092" s="10">
        <v>11485051920</v>
      </c>
    </row>
    <row r="3093" spans="1:28" ht="19.2">
      <c r="A3093" s="12">
        <v>3092</v>
      </c>
      <c r="B3093" s="12">
        <v>27710</v>
      </c>
      <c r="C3093" s="13" t="s">
        <v>483</v>
      </c>
      <c r="D3093" s="13" t="s">
        <v>20</v>
      </c>
      <c r="E3093" s="12">
        <v>2019</v>
      </c>
      <c r="F3093" s="12">
        <v>-20.096</v>
      </c>
      <c r="G3093" s="15">
        <f>([1]!Table_1[[#This Row],[총자산]]-[1]!Table_1[[#This Row],[장부가치 자기자본]]+[1]!Table_1[[#This Row],[시가총액]])/[1]!Table_1[[#This Row],[총자산]]</f>
        <v>0.93213881550369548</v>
      </c>
      <c r="H3093" s="14">
        <f>I3093/100000000000</f>
        <v>0.14771955732</v>
      </c>
      <c r="I3093" s="12">
        <v>14771955732</v>
      </c>
      <c r="J3093" s="12">
        <v>-2.6</v>
      </c>
      <c r="K3093" s="10">
        <f>L3093/1000000000000</f>
        <v>0.97084716168999996</v>
      </c>
      <c r="L3093" s="12">
        <v>970847161690</v>
      </c>
      <c r="M3093" s="12">
        <v>0.42</v>
      </c>
      <c r="N3093" s="12">
        <v>1</v>
      </c>
      <c r="O3093" s="15">
        <f>IF([1]!Table_1[[#This Row],[연도]]=2016,1,0)</f>
        <v>0</v>
      </c>
      <c r="P3093" s="15">
        <f>IF([1]!Table_1[[#This Row],[연도]]=2017,1,0)</f>
        <v>0</v>
      </c>
      <c r="Q3093" s="15">
        <f>IF([1]!Table_1[[#This Row],[연도]]=2018,1,0)</f>
        <v>0</v>
      </c>
      <c r="R3093" s="15">
        <f>IF([1]!Table_1[[#This Row],[연도]]=2019,1,0)</f>
        <v>1</v>
      </c>
      <c r="S3093" s="15">
        <f>IF([1]!Table_1[[#This Row],[연도]]=2020,1,0)</f>
        <v>0</v>
      </c>
      <c r="T3093" s="15">
        <f>IF([1]!Table_1[[#This Row],[연도]]=2021,1,0)</f>
        <v>0</v>
      </c>
      <c r="U3093" s="15">
        <f>IF([1]!Table_1[[#This Row],[연도]]=2022,1,0)</f>
        <v>0</v>
      </c>
      <c r="V3093" s="15">
        <f>IF([1]!Table_1[[#This Row],[연도]]=2023,1,0)</f>
        <v>0</v>
      </c>
      <c r="W3093" s="12">
        <v>0.93</v>
      </c>
      <c r="X3093" s="10">
        <f>Y3093/1000000000000</f>
        <v>0.12534367499999999</v>
      </c>
      <c r="Y3093" s="15">
        <f>[1]!Table_1[[#This Row],[주가]]*[1]!Table_1[[#This Row],[기말주식수]]</f>
        <v>125343675000</v>
      </c>
      <c r="Z3093" s="14">
        <f>AA3093/10</f>
        <v>0.84852457774749579</v>
      </c>
      <c r="AA3093" s="15">
        <f>[1]!Table_1[[#This Row],[시가총액]]/[1]!Table_1[[#This Row],[당기순이익(세후영업이익)]]</f>
        <v>8.4852457774749581</v>
      </c>
      <c r="AB3093" s="12">
        <v>2765070525</v>
      </c>
    </row>
    <row r="3094" spans="1:28" ht="19.2">
      <c r="A3094" s="10">
        <v>3093</v>
      </c>
      <c r="B3094" s="10">
        <v>27710</v>
      </c>
      <c r="C3094" s="11" t="s">
        <v>483</v>
      </c>
      <c r="D3094" s="11" t="s">
        <v>20</v>
      </c>
      <c r="E3094" s="10">
        <v>2020</v>
      </c>
      <c r="F3094" s="10">
        <v>20.359000000000002</v>
      </c>
      <c r="G3094" s="14">
        <f>([1]!Table_1[[#This Row],[총자산]]-[1]!Table_1[[#This Row],[장부가치 자기자본]]+[1]!Table_1[[#This Row],[시가총액]])/[1]!Table_1[[#This Row],[총자산]]</f>
        <v>0.88629261300759776</v>
      </c>
      <c r="H3094" s="14">
        <f>I3094/100000000000</f>
        <v>0.22046546013000001</v>
      </c>
      <c r="I3094" s="10">
        <v>22046546013</v>
      </c>
      <c r="J3094" s="10">
        <v>2.13</v>
      </c>
      <c r="K3094" s="10">
        <f>L3094/1000000000000</f>
        <v>0.96538703286000005</v>
      </c>
      <c r="L3094" s="10">
        <v>965387032860</v>
      </c>
      <c r="M3094" s="10">
        <v>0.43</v>
      </c>
      <c r="N3094" s="10">
        <v>1</v>
      </c>
      <c r="O3094" s="14">
        <f>IF([1]!Table_1[[#This Row],[연도]]=2016,1,0)</f>
        <v>0</v>
      </c>
      <c r="P3094" s="14">
        <f>IF([1]!Table_1[[#This Row],[연도]]=2017,1,0)</f>
        <v>0</v>
      </c>
      <c r="Q3094" s="14">
        <f>IF([1]!Table_1[[#This Row],[연도]]=2018,1,0)</f>
        <v>0</v>
      </c>
      <c r="R3094" s="14">
        <f>IF([1]!Table_1[[#This Row],[연도]]=2019,1,0)</f>
        <v>0</v>
      </c>
      <c r="S3094" s="14">
        <f>IF([1]!Table_1[[#This Row],[연도]]=2020,1,0)</f>
        <v>1</v>
      </c>
      <c r="T3094" s="14">
        <f>IF([1]!Table_1[[#This Row],[연도]]=2021,1,0)</f>
        <v>0</v>
      </c>
      <c r="U3094" s="14">
        <f>IF([1]!Table_1[[#This Row],[연도]]=2022,1,0)</f>
        <v>0</v>
      </c>
      <c r="V3094" s="14">
        <f>IF([1]!Table_1[[#This Row],[연도]]=2023,1,0)</f>
        <v>0</v>
      </c>
      <c r="W3094" s="10">
        <v>0.82</v>
      </c>
      <c r="X3094" s="10">
        <f>Y3094/1000000000000</f>
        <v>0.12868617299999999</v>
      </c>
      <c r="Y3094" s="14">
        <f>[1]!Table_1[[#This Row],[주가]]*[1]!Table_1[[#This Row],[기말주식수]]</f>
        <v>128686173000</v>
      </c>
      <c r="Z3094" s="14">
        <f>AA3094/10</f>
        <v>0.58370219500196863</v>
      </c>
      <c r="AA3094" s="14">
        <f>[1]!Table_1[[#This Row],[시가총액]]/[1]!Table_1[[#This Row],[당기순이익(세후영업이익)]]</f>
        <v>5.837021950019686</v>
      </c>
      <c r="AB3094" s="10">
        <v>5530113050</v>
      </c>
    </row>
    <row r="3095" spans="1:28" ht="19.2">
      <c r="A3095" s="12">
        <v>3094</v>
      </c>
      <c r="B3095" s="12">
        <v>27710</v>
      </c>
      <c r="C3095" s="13" t="s">
        <v>483</v>
      </c>
      <c r="D3095" s="13" t="s">
        <v>20</v>
      </c>
      <c r="E3095" s="12">
        <v>2021</v>
      </c>
      <c r="F3095" s="12">
        <v>56.064</v>
      </c>
      <c r="G3095" s="15">
        <f>([1]!Table_1[[#This Row],[총자산]]-[1]!Table_1[[#This Row],[장부가치 자기자본]]+[1]!Table_1[[#This Row],[시가총액]])/[1]!Table_1[[#This Row],[총자산]]</f>
        <v>0.99685481973116841</v>
      </c>
      <c r="H3095" s="14">
        <f>I3095/100000000000</f>
        <v>0.25114462686</v>
      </c>
      <c r="I3095" s="12">
        <v>25114462686</v>
      </c>
      <c r="J3095" s="12">
        <v>28.43</v>
      </c>
      <c r="K3095" s="10">
        <f>L3095/1000000000000</f>
        <v>1.0339176210509999</v>
      </c>
      <c r="L3095" s="12">
        <v>1033917621051</v>
      </c>
      <c r="M3095" s="12">
        <v>0.38</v>
      </c>
      <c r="N3095" s="12">
        <v>1</v>
      </c>
      <c r="O3095" s="15">
        <f>IF([1]!Table_1[[#This Row],[연도]]=2016,1,0)</f>
        <v>0</v>
      </c>
      <c r="P3095" s="15">
        <f>IF([1]!Table_1[[#This Row],[연도]]=2017,1,0)</f>
        <v>0</v>
      </c>
      <c r="Q3095" s="15">
        <f>IF([1]!Table_1[[#This Row],[연도]]=2018,1,0)</f>
        <v>0</v>
      </c>
      <c r="R3095" s="15">
        <f>IF([1]!Table_1[[#This Row],[연도]]=2019,1,0)</f>
        <v>0</v>
      </c>
      <c r="S3095" s="15">
        <f>IF([1]!Table_1[[#This Row],[연도]]=2020,1,0)</f>
        <v>0</v>
      </c>
      <c r="T3095" s="15">
        <f>IF([1]!Table_1[[#This Row],[연도]]=2021,1,0)</f>
        <v>1</v>
      </c>
      <c r="U3095" s="15">
        <f>IF([1]!Table_1[[#This Row],[연도]]=2022,1,0)</f>
        <v>0</v>
      </c>
      <c r="V3095" s="15">
        <f>IF([1]!Table_1[[#This Row],[연도]]=2023,1,0)</f>
        <v>0</v>
      </c>
      <c r="W3095" s="12">
        <v>0.86</v>
      </c>
      <c r="X3095" s="10">
        <f>Y3095/1000000000000</f>
        <v>0.25291568199999998</v>
      </c>
      <c r="Y3095" s="15">
        <f>[1]!Table_1[[#This Row],[주가]]*[1]!Table_1[[#This Row],[기말주식수]]</f>
        <v>252915682000</v>
      </c>
      <c r="Z3095" s="14">
        <f>AA3095/10</f>
        <v>1.0070519332312344</v>
      </c>
      <c r="AA3095" s="15">
        <f>[1]!Table_1[[#This Row],[시가총액]]/[1]!Table_1[[#This Row],[당기순이익(세후영업이익)]]</f>
        <v>10.070519332312344</v>
      </c>
      <c r="AB3095" s="12">
        <v>2765056525</v>
      </c>
    </row>
    <row r="3096" spans="1:28" ht="19.2">
      <c r="A3096" s="10">
        <v>3095</v>
      </c>
      <c r="B3096" s="10">
        <v>27710</v>
      </c>
      <c r="C3096" s="11" t="s">
        <v>483</v>
      </c>
      <c r="D3096" s="11" t="s">
        <v>20</v>
      </c>
      <c r="E3096" s="10">
        <v>2022</v>
      </c>
      <c r="F3096" s="10">
        <v>-36.618000000000002</v>
      </c>
      <c r="G3096" s="14">
        <f>([1]!Table_1[[#This Row],[총자산]]-[1]!Table_1[[#This Row],[장부가치 자기자본]]+[1]!Table_1[[#This Row],[시가총액]])/[1]!Table_1[[#This Row],[총자산]]</f>
        <v>0.93169268134764893</v>
      </c>
      <c r="H3096" s="14">
        <f>I3096/100000000000</f>
        <v>0.31455456699000001</v>
      </c>
      <c r="I3096" s="10">
        <v>31455456699</v>
      </c>
      <c r="J3096" s="10">
        <v>16.02</v>
      </c>
      <c r="K3096" s="10">
        <f>L3096/1000000000000</f>
        <v>1.4264509448739999</v>
      </c>
      <c r="L3096" s="10">
        <v>1426450944874</v>
      </c>
      <c r="M3096" s="10">
        <v>0.35</v>
      </c>
      <c r="N3096" s="10">
        <v>1</v>
      </c>
      <c r="O3096" s="14">
        <f>IF([1]!Table_1[[#This Row],[연도]]=2016,1,0)</f>
        <v>0</v>
      </c>
      <c r="P3096" s="14">
        <f>IF([1]!Table_1[[#This Row],[연도]]=2017,1,0)</f>
        <v>0</v>
      </c>
      <c r="Q3096" s="14">
        <f>IF([1]!Table_1[[#This Row],[연도]]=2018,1,0)</f>
        <v>0</v>
      </c>
      <c r="R3096" s="14">
        <f>IF([1]!Table_1[[#This Row],[연도]]=2019,1,0)</f>
        <v>0</v>
      </c>
      <c r="S3096" s="14">
        <f>IF([1]!Table_1[[#This Row],[연도]]=2020,1,0)</f>
        <v>0</v>
      </c>
      <c r="T3096" s="14">
        <f>IF([1]!Table_1[[#This Row],[연도]]=2021,1,0)</f>
        <v>0</v>
      </c>
      <c r="U3096" s="14">
        <f>IF([1]!Table_1[[#This Row],[연도]]=2022,1,0)</f>
        <v>1</v>
      </c>
      <c r="V3096" s="14">
        <f>IF([1]!Table_1[[#This Row],[연도]]=2023,1,0)</f>
        <v>0</v>
      </c>
      <c r="W3096" s="10">
        <v>1.31</v>
      </c>
      <c r="X3096" s="10">
        <f>Y3096/1000000000000</f>
        <v>0.18272322399999999</v>
      </c>
      <c r="Y3096" s="14">
        <f>[1]!Table_1[[#This Row],[주가]]*[1]!Table_1[[#This Row],[기말주식수]]</f>
        <v>182723224000</v>
      </c>
      <c r="Z3096" s="14">
        <f>AA3096/10</f>
        <v>0.58089515516654044</v>
      </c>
      <c r="AA3096" s="14">
        <f>[1]!Table_1[[#This Row],[시가총액]]/[1]!Table_1[[#This Row],[당기순이익(세후영업이익)]]</f>
        <v>5.8089515516654044</v>
      </c>
      <c r="AB3096" s="10">
        <v>2765056525</v>
      </c>
    </row>
    <row r="3097" spans="1:28" ht="19.2">
      <c r="A3097" s="12">
        <v>3096</v>
      </c>
      <c r="B3097" s="12">
        <v>27710</v>
      </c>
      <c r="C3097" s="13" t="s">
        <v>483</v>
      </c>
      <c r="D3097" s="13" t="s">
        <v>20</v>
      </c>
      <c r="E3097" s="12">
        <v>2023</v>
      </c>
      <c r="F3097" s="12">
        <v>28.292999999999999</v>
      </c>
      <c r="G3097" s="15">
        <f>([1]!Table_1[[#This Row],[총자산]]-[1]!Table_1[[#This Row],[장부가치 자기자본]]+[1]!Table_1[[#This Row],[시가총액]])/[1]!Table_1[[#This Row],[총자산]]</f>
        <v>0.91870830571652951</v>
      </c>
      <c r="H3097" s="14">
        <f>I3097/100000000000</f>
        <v>0.26245499824000001</v>
      </c>
      <c r="I3097" s="12">
        <v>26245499824</v>
      </c>
      <c r="J3097" s="12">
        <v>-3.91</v>
      </c>
      <c r="K3097" s="10">
        <f>L3097/1000000000000</f>
        <v>1.500248272338</v>
      </c>
      <c r="L3097" s="12">
        <v>1500248272338</v>
      </c>
      <c r="M3097" s="12">
        <v>0.39</v>
      </c>
      <c r="N3097" s="12">
        <v>1</v>
      </c>
      <c r="O3097" s="15">
        <f>IF([1]!Table_1[[#This Row],[연도]]=2016,1,0)</f>
        <v>0</v>
      </c>
      <c r="P3097" s="15">
        <f>IF([1]!Table_1[[#This Row],[연도]]=2017,1,0)</f>
        <v>0</v>
      </c>
      <c r="Q3097" s="15">
        <f>IF([1]!Table_1[[#This Row],[연도]]=2018,1,0)</f>
        <v>0</v>
      </c>
      <c r="R3097" s="15">
        <f>IF([1]!Table_1[[#This Row],[연도]]=2019,1,0)</f>
        <v>0</v>
      </c>
      <c r="S3097" s="15">
        <f>IF([1]!Table_1[[#This Row],[연도]]=2020,1,0)</f>
        <v>0</v>
      </c>
      <c r="T3097" s="15">
        <f>IF([1]!Table_1[[#This Row],[연도]]=2021,1,0)</f>
        <v>0</v>
      </c>
      <c r="U3097" s="15">
        <f>IF([1]!Table_1[[#This Row],[연도]]=2022,1,0)</f>
        <v>0</v>
      </c>
      <c r="V3097" s="15">
        <f>IF([1]!Table_1[[#This Row],[연도]]=2023,1,0)</f>
        <v>1</v>
      </c>
      <c r="W3097" s="12">
        <v>0.97</v>
      </c>
      <c r="X3097" s="10">
        <f>Y3097/1000000000000</f>
        <v>0.178823643</v>
      </c>
      <c r="Y3097" s="15">
        <f>[1]!Table_1[[#This Row],[주가]]*[1]!Table_1[[#This Row],[기말주식수]]</f>
        <v>178823643000</v>
      </c>
      <c r="Z3097" s="14">
        <f>AA3097/10</f>
        <v>0.68134973309396096</v>
      </c>
      <c r="AA3097" s="15">
        <f>[1]!Table_1[[#This Row],[시가총액]]/[1]!Table_1[[#This Row],[당기순이익(세후영업이익)]]</f>
        <v>6.8134973309396099</v>
      </c>
      <c r="AB3097" s="12">
        <v>2765056525</v>
      </c>
    </row>
    <row r="3098" spans="1:28" ht="19.2">
      <c r="A3098" s="10">
        <v>3097</v>
      </c>
      <c r="B3098" s="10">
        <v>28080</v>
      </c>
      <c r="C3098" s="11" t="s">
        <v>484</v>
      </c>
      <c r="D3098" s="11" t="s">
        <v>20</v>
      </c>
      <c r="E3098" s="10">
        <v>2016</v>
      </c>
      <c r="F3098" s="10">
        <v>-44.728000000000002</v>
      </c>
      <c r="G3098" s="14">
        <f>([1]!Table_1[[#This Row],[총자산]]-[1]!Table_1[[#This Row],[장부가치 자기자본]]+[1]!Table_1[[#This Row],[시가총액]])/[1]!Table_1[[#This Row],[총자산]]</f>
        <v>0.5270165279092508</v>
      </c>
      <c r="H3098" s="14">
        <f>I3098/100000000000</f>
        <v>3.4508253310000001E-2</v>
      </c>
      <c r="I3098" s="10">
        <v>3450825331</v>
      </c>
      <c r="J3098" s="10">
        <v>-0.28000000000000003</v>
      </c>
      <c r="K3098" s="10">
        <f>L3098/1000000000000</f>
        <v>5.619171339E-3</v>
      </c>
      <c r="L3098" s="10">
        <v>5619171339</v>
      </c>
      <c r="M3098" s="10">
        <v>8.7200000000000006</v>
      </c>
      <c r="N3098" s="10">
        <v>1</v>
      </c>
      <c r="O3098" s="14">
        <f>IF([1]!Table_1[[#This Row],[연도]]=2016,1,0)</f>
        <v>1</v>
      </c>
      <c r="P3098" s="14">
        <f>IF([1]!Table_1[[#This Row],[연도]]=2017,1,0)</f>
        <v>0</v>
      </c>
      <c r="Q3098" s="14">
        <f>IF([1]!Table_1[[#This Row],[연도]]=2018,1,0)</f>
        <v>0</v>
      </c>
      <c r="R3098" s="14">
        <f>IF([1]!Table_1[[#This Row],[연도]]=2019,1,0)</f>
        <v>0</v>
      </c>
      <c r="S3098" s="14">
        <f>IF([1]!Table_1[[#This Row],[연도]]=2020,1,0)</f>
        <v>0</v>
      </c>
      <c r="T3098" s="14">
        <f>IF([1]!Table_1[[#This Row],[연도]]=2021,1,0)</f>
        <v>0</v>
      </c>
      <c r="U3098" s="14">
        <f>IF([1]!Table_1[[#This Row],[연도]]=2022,1,0)</f>
        <v>0</v>
      </c>
      <c r="V3098" s="14">
        <f>IF([1]!Table_1[[#This Row],[연도]]=2023,1,0)</f>
        <v>0</v>
      </c>
      <c r="W3098" s="10">
        <v>0.59</v>
      </c>
      <c r="X3098" s="10">
        <f>Y3098/1000000000000</f>
        <v>8.7916766940000002E-2</v>
      </c>
      <c r="Y3098" s="14">
        <f>[1]!Table_1[[#This Row],[주가]]*[1]!Table_1[[#This Row],[기말주식수]]</f>
        <v>87916766940</v>
      </c>
      <c r="Z3098" s="14">
        <f>AA3098/10</f>
        <v>2.5477026075533926</v>
      </c>
      <c r="AA3098" s="14">
        <f>[1]!Table_1[[#This Row],[시가총액]]/[1]!Table_1[[#This Row],[당기순이익(세후영업이익)]]</f>
        <v>25.477026075533928</v>
      </c>
      <c r="AB3098" s="10">
        <v>1091805800</v>
      </c>
    </row>
    <row r="3099" spans="1:28" ht="19.2">
      <c r="A3099" s="12">
        <v>3098</v>
      </c>
      <c r="B3099" s="12">
        <v>28100</v>
      </c>
      <c r="C3099" s="13" t="s">
        <v>485</v>
      </c>
      <c r="D3099" s="13" t="s">
        <v>6</v>
      </c>
      <c r="E3099" s="12">
        <v>2016</v>
      </c>
      <c r="F3099" s="12">
        <v>19.879000000000001</v>
      </c>
      <c r="G3099" s="15">
        <f>([1]!Table_1[[#This Row],[총자산]]-[1]!Table_1[[#This Row],[장부가치 자기자본]]+[1]!Table_1[[#This Row],[시가총액]])/[1]!Table_1[[#This Row],[총자산]]</f>
        <v>0.86940683573847466</v>
      </c>
      <c r="H3099" s="14">
        <f>I3099/100000000000</f>
        <v>0.12530176455</v>
      </c>
      <c r="I3099" s="12">
        <v>12530176455</v>
      </c>
      <c r="J3099" s="12">
        <v>15.2</v>
      </c>
      <c r="K3099" s="10">
        <f>L3099/1000000000000</f>
        <v>0.32317463216199999</v>
      </c>
      <c r="L3099" s="12">
        <v>323174632162</v>
      </c>
      <c r="M3099" s="12">
        <v>1.8</v>
      </c>
      <c r="N3099" s="12">
        <v>1</v>
      </c>
      <c r="O3099" s="15">
        <f>IF([1]!Table_1[[#This Row],[연도]]=2016,1,0)</f>
        <v>1</v>
      </c>
      <c r="P3099" s="15">
        <f>IF([1]!Table_1[[#This Row],[연도]]=2017,1,0)</f>
        <v>0</v>
      </c>
      <c r="Q3099" s="15">
        <f>IF([1]!Table_1[[#This Row],[연도]]=2018,1,0)</f>
        <v>0</v>
      </c>
      <c r="R3099" s="15">
        <f>IF([1]!Table_1[[#This Row],[연도]]=2019,1,0)</f>
        <v>0</v>
      </c>
      <c r="S3099" s="15">
        <f>IF([1]!Table_1[[#This Row],[연도]]=2020,1,0)</f>
        <v>0</v>
      </c>
      <c r="T3099" s="15">
        <f>IF([1]!Table_1[[#This Row],[연도]]=2021,1,0)</f>
        <v>0</v>
      </c>
      <c r="U3099" s="15">
        <f>IF([1]!Table_1[[#This Row],[연도]]=2022,1,0)</f>
        <v>0</v>
      </c>
      <c r="V3099" s="15">
        <f>IF([1]!Table_1[[#This Row],[연도]]=2023,1,0)</f>
        <v>0</v>
      </c>
      <c r="W3099" s="12">
        <v>0.89</v>
      </c>
      <c r="X3099" s="10">
        <f>Y3099/1000000000000</f>
        <v>0.1104</v>
      </c>
      <c r="Y3099" s="15">
        <f>[1]!Table_1[[#This Row],[주가]]*[1]!Table_1[[#This Row],[기말주식수]]</f>
        <v>110400000000</v>
      </c>
      <c r="Z3099" s="14">
        <f>AA3099/10</f>
        <v>0.88107298725187833</v>
      </c>
      <c r="AA3099" s="15">
        <f>[1]!Table_1[[#This Row],[시가총액]]/[1]!Table_1[[#This Row],[당기순이익(세후영업이익)]]</f>
        <v>8.8107298725187828</v>
      </c>
      <c r="AB3099" s="12">
        <v>2260000000</v>
      </c>
    </row>
    <row r="3100" spans="1:28" ht="19.2">
      <c r="A3100" s="10">
        <v>3099</v>
      </c>
      <c r="B3100" s="10">
        <v>28100</v>
      </c>
      <c r="C3100" s="11" t="s">
        <v>485</v>
      </c>
      <c r="D3100" s="11" t="s">
        <v>6</v>
      </c>
      <c r="E3100" s="10">
        <v>2017</v>
      </c>
      <c r="F3100" s="10">
        <v>13.212999999999999</v>
      </c>
      <c r="G3100" s="14">
        <f>([1]!Table_1[[#This Row],[총자산]]-[1]!Table_1[[#This Row],[장부가치 자기자본]]+[1]!Table_1[[#This Row],[시가총액]])/[1]!Table_1[[#This Row],[총자산]]</f>
        <v>0.91582873278243193</v>
      </c>
      <c r="H3100" s="14">
        <f>I3100/100000000000</f>
        <v>0.20333474703000001</v>
      </c>
      <c r="I3100" s="10">
        <v>20333474703</v>
      </c>
      <c r="J3100" s="10">
        <v>-13.8</v>
      </c>
      <c r="K3100" s="10">
        <f>L3100/1000000000000</f>
        <v>0.33972424524299999</v>
      </c>
      <c r="L3100" s="10">
        <v>339724245243</v>
      </c>
      <c r="M3100" s="10">
        <v>2.33</v>
      </c>
      <c r="N3100" s="10">
        <v>1</v>
      </c>
      <c r="O3100" s="14">
        <f>IF([1]!Table_1[[#This Row],[연도]]=2016,1,0)</f>
        <v>0</v>
      </c>
      <c r="P3100" s="14">
        <f>IF([1]!Table_1[[#This Row],[연도]]=2017,1,0)</f>
        <v>1</v>
      </c>
      <c r="Q3100" s="14">
        <f>IF([1]!Table_1[[#This Row],[연도]]=2018,1,0)</f>
        <v>0</v>
      </c>
      <c r="R3100" s="14">
        <f>IF([1]!Table_1[[#This Row],[연도]]=2019,1,0)</f>
        <v>0</v>
      </c>
      <c r="S3100" s="14">
        <f>IF([1]!Table_1[[#This Row],[연도]]=2020,1,0)</f>
        <v>0</v>
      </c>
      <c r="T3100" s="14">
        <f>IF([1]!Table_1[[#This Row],[연도]]=2021,1,0)</f>
        <v>0</v>
      </c>
      <c r="U3100" s="14">
        <f>IF([1]!Table_1[[#This Row],[연도]]=2022,1,0)</f>
        <v>0</v>
      </c>
      <c r="V3100" s="14">
        <f>IF([1]!Table_1[[#This Row],[연도]]=2023,1,0)</f>
        <v>0</v>
      </c>
      <c r="W3100" s="10">
        <v>0.89</v>
      </c>
      <c r="X3100" s="10">
        <f>Y3100/1000000000000</f>
        <v>0.13455</v>
      </c>
      <c r="Y3100" s="14">
        <f>[1]!Table_1[[#This Row],[주가]]*[1]!Table_1[[#This Row],[기말주식수]]</f>
        <v>134550000000</v>
      </c>
      <c r="Z3100" s="14">
        <f>AA3100/10</f>
        <v>0.66171671081946704</v>
      </c>
      <c r="AA3100" s="14">
        <f>[1]!Table_1[[#This Row],[시가총액]]/[1]!Table_1[[#This Row],[당기순이익(세후영업이익)]]</f>
        <v>6.6171671081946704</v>
      </c>
      <c r="AB3100" s="10">
        <v>2260000000</v>
      </c>
    </row>
    <row r="3101" spans="1:28" ht="19.2">
      <c r="A3101" s="12">
        <v>3100</v>
      </c>
      <c r="B3101" s="12">
        <v>28100</v>
      </c>
      <c r="C3101" s="13" t="s">
        <v>485</v>
      </c>
      <c r="D3101" s="13" t="s">
        <v>6</v>
      </c>
      <c r="E3101" s="12">
        <v>2018</v>
      </c>
      <c r="F3101" s="12">
        <v>12.069000000000001</v>
      </c>
      <c r="G3101" s="15">
        <f>([1]!Table_1[[#This Row],[총자산]]-[1]!Table_1[[#This Row],[장부가치 자기자본]]+[1]!Table_1[[#This Row],[시가총액]])/[1]!Table_1[[#This Row],[총자산]]</f>
        <v>1.0788869235064538</v>
      </c>
      <c r="H3101" s="14">
        <f>I3101/100000000000</f>
        <v>0.26066749207000001</v>
      </c>
      <c r="I3101" s="12">
        <v>26066749207</v>
      </c>
      <c r="J3101" s="12">
        <v>10.53</v>
      </c>
      <c r="K3101" s="10">
        <f>L3101/1000000000000</f>
        <v>0.360734225219</v>
      </c>
      <c r="L3101" s="12">
        <v>360734225219</v>
      </c>
      <c r="M3101" s="12">
        <v>2.58</v>
      </c>
      <c r="N3101" s="12">
        <v>1</v>
      </c>
      <c r="O3101" s="15">
        <f>IF([1]!Table_1[[#This Row],[연도]]=2016,1,0)</f>
        <v>0</v>
      </c>
      <c r="P3101" s="15">
        <f>IF([1]!Table_1[[#This Row],[연도]]=2017,1,0)</f>
        <v>0</v>
      </c>
      <c r="Q3101" s="15">
        <f>IF([1]!Table_1[[#This Row],[연도]]=2018,1,0)</f>
        <v>1</v>
      </c>
      <c r="R3101" s="15">
        <f>IF([1]!Table_1[[#This Row],[연도]]=2019,1,0)</f>
        <v>0</v>
      </c>
      <c r="S3101" s="15">
        <f>IF([1]!Table_1[[#This Row],[연도]]=2020,1,0)</f>
        <v>0</v>
      </c>
      <c r="T3101" s="15">
        <f>IF([1]!Table_1[[#This Row],[연도]]=2021,1,0)</f>
        <v>0</v>
      </c>
      <c r="U3101" s="15">
        <f>IF([1]!Table_1[[#This Row],[연도]]=2022,1,0)</f>
        <v>0</v>
      </c>
      <c r="V3101" s="15">
        <f>IF([1]!Table_1[[#This Row],[연도]]=2023,1,0)</f>
        <v>0</v>
      </c>
      <c r="W3101" s="12">
        <v>1.03</v>
      </c>
      <c r="X3101" s="10">
        <f>Y3101/1000000000000</f>
        <v>0.19722500000000001</v>
      </c>
      <c r="Y3101" s="15">
        <f>[1]!Table_1[[#This Row],[주가]]*[1]!Table_1[[#This Row],[기말주식수]]</f>
        <v>197225000000</v>
      </c>
      <c r="Z3101" s="14">
        <f>AA3101/10</f>
        <v>0.75661525122985773</v>
      </c>
      <c r="AA3101" s="15">
        <f>[1]!Table_1[[#This Row],[시가총액]]/[1]!Table_1[[#This Row],[당기순이익(세후영업이익)]]</f>
        <v>7.5661525122985775</v>
      </c>
      <c r="AB3101" s="12">
        <v>2260000000</v>
      </c>
    </row>
    <row r="3102" spans="1:28" ht="19.2">
      <c r="A3102" s="10">
        <v>3101</v>
      </c>
      <c r="B3102" s="10">
        <v>28100</v>
      </c>
      <c r="C3102" s="11" t="s">
        <v>485</v>
      </c>
      <c r="D3102" s="11" t="s">
        <v>6</v>
      </c>
      <c r="E3102" s="10">
        <v>2019</v>
      </c>
      <c r="F3102" s="10">
        <v>11.868</v>
      </c>
      <c r="G3102" s="14">
        <f>([1]!Table_1[[#This Row],[총자산]]-[1]!Table_1[[#This Row],[장부가치 자기자본]]+[1]!Table_1[[#This Row],[시가총액]])/[1]!Table_1[[#This Row],[총자산]]</f>
        <v>1.081747234731389</v>
      </c>
      <c r="H3102" s="14">
        <f>I3102/100000000000</f>
        <v>0.22916296874</v>
      </c>
      <c r="I3102" s="10">
        <v>22916296874</v>
      </c>
      <c r="J3102" s="10">
        <v>13.17</v>
      </c>
      <c r="K3102" s="10">
        <f>L3102/1000000000000</f>
        <v>0.38090341044100001</v>
      </c>
      <c r="L3102" s="10">
        <v>380903410441</v>
      </c>
      <c r="M3102" s="10">
        <v>2.3199999999999998</v>
      </c>
      <c r="N3102" s="10">
        <v>1</v>
      </c>
      <c r="O3102" s="14">
        <f>IF([1]!Table_1[[#This Row],[연도]]=2016,1,0)</f>
        <v>0</v>
      </c>
      <c r="P3102" s="14">
        <f>IF([1]!Table_1[[#This Row],[연도]]=2017,1,0)</f>
        <v>0</v>
      </c>
      <c r="Q3102" s="14">
        <f>IF([1]!Table_1[[#This Row],[연도]]=2018,1,0)</f>
        <v>0</v>
      </c>
      <c r="R3102" s="14">
        <f>IF([1]!Table_1[[#This Row],[연도]]=2019,1,0)</f>
        <v>1</v>
      </c>
      <c r="S3102" s="14">
        <f>IF([1]!Table_1[[#This Row],[연도]]=2020,1,0)</f>
        <v>0</v>
      </c>
      <c r="T3102" s="14">
        <f>IF([1]!Table_1[[#This Row],[연도]]=2021,1,0)</f>
        <v>0</v>
      </c>
      <c r="U3102" s="14">
        <f>IF([1]!Table_1[[#This Row],[연도]]=2022,1,0)</f>
        <v>0</v>
      </c>
      <c r="V3102" s="14">
        <f>IF([1]!Table_1[[#This Row],[연도]]=2023,1,0)</f>
        <v>0</v>
      </c>
      <c r="W3102" s="10">
        <v>1.87</v>
      </c>
      <c r="X3102" s="10">
        <f>Y3102/1000000000000</f>
        <v>0.220225</v>
      </c>
      <c r="Y3102" s="14">
        <f>[1]!Table_1[[#This Row],[주가]]*[1]!Table_1[[#This Row],[기말주식수]]</f>
        <v>220225000000</v>
      </c>
      <c r="Z3102" s="14">
        <f>AA3102/10</f>
        <v>0.96099732522604597</v>
      </c>
      <c r="AA3102" s="14">
        <f>[1]!Table_1[[#This Row],[시가총액]]/[1]!Table_1[[#This Row],[당기순이익(세후영업이익)]]</f>
        <v>9.6099732522604597</v>
      </c>
      <c r="AB3102" s="10">
        <v>2260000000</v>
      </c>
    </row>
    <row r="3103" spans="1:28" ht="19.2">
      <c r="A3103" s="12">
        <v>3102</v>
      </c>
      <c r="B3103" s="12">
        <v>28100</v>
      </c>
      <c r="C3103" s="13" t="s">
        <v>485</v>
      </c>
      <c r="D3103" s="13" t="s">
        <v>6</v>
      </c>
      <c r="E3103" s="12">
        <v>2020</v>
      </c>
      <c r="F3103" s="12">
        <v>41.503</v>
      </c>
      <c r="G3103" s="15">
        <f>([1]!Table_1[[#This Row],[총자산]]-[1]!Table_1[[#This Row],[장부가치 자기자본]]+[1]!Table_1[[#This Row],[시가총액]])/[1]!Table_1[[#This Row],[총자산]]</f>
        <v>0.9671910931676323</v>
      </c>
      <c r="H3103" s="14">
        <f>I3103/100000000000</f>
        <v>3.2372649769999998E-2</v>
      </c>
      <c r="I3103" s="12">
        <v>3237264977</v>
      </c>
      <c r="J3103" s="12">
        <v>3.9</v>
      </c>
      <c r="K3103" s="10">
        <f>L3103/1000000000000</f>
        <v>0.31464774651299998</v>
      </c>
      <c r="L3103" s="12">
        <v>314647746513</v>
      </c>
      <c r="M3103" s="12">
        <v>2.44</v>
      </c>
      <c r="N3103" s="12">
        <v>1</v>
      </c>
      <c r="O3103" s="15">
        <f>IF([1]!Table_1[[#This Row],[연도]]=2016,1,0)</f>
        <v>0</v>
      </c>
      <c r="P3103" s="15">
        <f>IF([1]!Table_1[[#This Row],[연도]]=2017,1,0)</f>
        <v>0</v>
      </c>
      <c r="Q3103" s="15">
        <f>IF([1]!Table_1[[#This Row],[연도]]=2018,1,0)</f>
        <v>0</v>
      </c>
      <c r="R3103" s="15">
        <f>IF([1]!Table_1[[#This Row],[연도]]=2019,1,0)</f>
        <v>0</v>
      </c>
      <c r="S3103" s="15">
        <f>IF([1]!Table_1[[#This Row],[연도]]=2020,1,0)</f>
        <v>1</v>
      </c>
      <c r="T3103" s="15">
        <f>IF([1]!Table_1[[#This Row],[연도]]=2021,1,0)</f>
        <v>0</v>
      </c>
      <c r="U3103" s="15">
        <f>IF([1]!Table_1[[#This Row],[연도]]=2022,1,0)</f>
        <v>0</v>
      </c>
      <c r="V3103" s="15">
        <f>IF([1]!Table_1[[#This Row],[연도]]=2023,1,0)</f>
        <v>0</v>
      </c>
      <c r="W3103" s="12">
        <v>1.86</v>
      </c>
      <c r="X3103" s="10">
        <f>Y3103/1000000000000</f>
        <v>0.18054999999999999</v>
      </c>
      <c r="Y3103" s="15">
        <f>[1]!Table_1[[#This Row],[주가]]*[1]!Table_1[[#This Row],[기말주식수]]</f>
        <v>180550000000</v>
      </c>
      <c r="Z3103" s="14">
        <f>AA3103/10</f>
        <v>5.5772388507819084</v>
      </c>
      <c r="AA3103" s="15">
        <f>[1]!Table_1[[#This Row],[시가총액]]/[1]!Table_1[[#This Row],[당기순이익(세후영업이익)]]</f>
        <v>55.77238850781908</v>
      </c>
      <c r="AB3103" s="12">
        <v>847500000</v>
      </c>
    </row>
    <row r="3104" spans="1:28" ht="19.2">
      <c r="A3104" s="10">
        <v>3103</v>
      </c>
      <c r="B3104" s="10">
        <v>28100</v>
      </c>
      <c r="C3104" s="11" t="s">
        <v>485</v>
      </c>
      <c r="D3104" s="11" t="s">
        <v>6</v>
      </c>
      <c r="E3104" s="10">
        <v>2021</v>
      </c>
      <c r="F3104" s="10">
        <v>103.4</v>
      </c>
      <c r="G3104" s="14">
        <f>([1]!Table_1[[#This Row],[총자산]]-[1]!Table_1[[#This Row],[장부가치 자기자본]]+[1]!Table_1[[#This Row],[시가총액]])/[1]!Table_1[[#This Row],[총자산]]</f>
        <v>1.0172647982880882</v>
      </c>
      <c r="H3104" s="14">
        <f>I3104/100000000000</f>
        <v>4.0254542499999997E-2</v>
      </c>
      <c r="I3104" s="10">
        <v>4025454250</v>
      </c>
      <c r="J3104" s="10">
        <v>4.7699999999999996</v>
      </c>
      <c r="K3104" s="10">
        <f>L3104/1000000000000</f>
        <v>0.28948237672600002</v>
      </c>
      <c r="L3104" s="10">
        <v>289482376726</v>
      </c>
      <c r="M3104" s="10">
        <v>2.9</v>
      </c>
      <c r="N3104" s="10">
        <v>1</v>
      </c>
      <c r="O3104" s="14">
        <f>IF([1]!Table_1[[#This Row],[연도]]=2016,1,0)</f>
        <v>0</v>
      </c>
      <c r="P3104" s="14">
        <f>IF([1]!Table_1[[#This Row],[연도]]=2017,1,0)</f>
        <v>0</v>
      </c>
      <c r="Q3104" s="14">
        <f>IF([1]!Table_1[[#This Row],[연도]]=2018,1,0)</f>
        <v>0</v>
      </c>
      <c r="R3104" s="14">
        <f>IF([1]!Table_1[[#This Row],[연도]]=2019,1,0)</f>
        <v>0</v>
      </c>
      <c r="S3104" s="14">
        <f>IF([1]!Table_1[[#This Row],[연도]]=2020,1,0)</f>
        <v>0</v>
      </c>
      <c r="T3104" s="14">
        <f>IF([1]!Table_1[[#This Row],[연도]]=2021,1,0)</f>
        <v>1</v>
      </c>
      <c r="U3104" s="14">
        <f>IF([1]!Table_1[[#This Row],[연도]]=2022,1,0)</f>
        <v>0</v>
      </c>
      <c r="V3104" s="14">
        <f>IF([1]!Table_1[[#This Row],[연도]]=2023,1,0)</f>
        <v>0</v>
      </c>
      <c r="W3104" s="10">
        <v>1.63</v>
      </c>
      <c r="X3104" s="10">
        <f>Y3104/1000000000000</f>
        <v>0.21045</v>
      </c>
      <c r="Y3104" s="14">
        <f>[1]!Table_1[[#This Row],[주가]]*[1]!Table_1[[#This Row],[기말주식수]]</f>
        <v>210450000000</v>
      </c>
      <c r="Z3104" s="14">
        <f>AA3104/10</f>
        <v>5.2279814135261882</v>
      </c>
      <c r="AA3104" s="14">
        <f>[1]!Table_1[[#This Row],[시가총액]]/[1]!Table_1[[#This Row],[당기순이익(세후영업이익)]]</f>
        <v>52.27981413526188</v>
      </c>
      <c r="AB3104" s="10">
        <v>4848426100</v>
      </c>
    </row>
    <row r="3105" spans="1:28" ht="19.2">
      <c r="A3105" s="12">
        <v>3104</v>
      </c>
      <c r="B3105" s="12">
        <v>28100</v>
      </c>
      <c r="C3105" s="13" t="s">
        <v>485</v>
      </c>
      <c r="D3105" s="13" t="s">
        <v>6</v>
      </c>
      <c r="E3105" s="12">
        <v>2022</v>
      </c>
      <c r="F3105" s="12">
        <v>-30.338999999999999</v>
      </c>
      <c r="G3105" s="15">
        <f>([1]!Table_1[[#This Row],[총자산]]-[1]!Table_1[[#This Row],[장부가치 자기자본]]+[1]!Table_1[[#This Row],[시가총액]])/[1]!Table_1[[#This Row],[총자산]]</f>
        <v>0.86327686616780464</v>
      </c>
      <c r="H3105" s="14">
        <f>I3105/100000000000</f>
        <v>-0.30570127039</v>
      </c>
      <c r="I3105" s="12">
        <v>-30570127039</v>
      </c>
      <c r="J3105" s="12">
        <v>6.12</v>
      </c>
      <c r="K3105" s="10">
        <f>L3105/1000000000000</f>
        <v>0.266282780286</v>
      </c>
      <c r="L3105" s="12">
        <v>266282780286</v>
      </c>
      <c r="M3105" s="12">
        <v>7.41</v>
      </c>
      <c r="N3105" s="12">
        <v>1</v>
      </c>
      <c r="O3105" s="15">
        <f>IF([1]!Table_1[[#This Row],[연도]]=2016,1,0)</f>
        <v>0</v>
      </c>
      <c r="P3105" s="15">
        <f>IF([1]!Table_1[[#This Row],[연도]]=2017,1,0)</f>
        <v>0</v>
      </c>
      <c r="Q3105" s="15">
        <f>IF([1]!Table_1[[#This Row],[연도]]=2018,1,0)</f>
        <v>0</v>
      </c>
      <c r="R3105" s="15">
        <f>IF([1]!Table_1[[#This Row],[연도]]=2019,1,0)</f>
        <v>0</v>
      </c>
      <c r="S3105" s="15">
        <f>IF([1]!Table_1[[#This Row],[연도]]=2020,1,0)</f>
        <v>0</v>
      </c>
      <c r="T3105" s="15">
        <f>IF([1]!Table_1[[#This Row],[연도]]=2021,1,0)</f>
        <v>0</v>
      </c>
      <c r="U3105" s="15">
        <f>IF([1]!Table_1[[#This Row],[연도]]=2022,1,0)</f>
        <v>1</v>
      </c>
      <c r="V3105" s="15">
        <f>IF([1]!Table_1[[#This Row],[연도]]=2023,1,0)</f>
        <v>0</v>
      </c>
      <c r="W3105" s="12">
        <v>3.18</v>
      </c>
      <c r="X3105" s="10">
        <f>Y3105/1000000000000</f>
        <v>0.17073964890000001</v>
      </c>
      <c r="Y3105" s="15">
        <f>[1]!Table_1[[#This Row],[주가]]*[1]!Table_1[[#This Row],[기말주식수]]</f>
        <v>170739648900</v>
      </c>
      <c r="Z3105" s="14">
        <f>AA3105/10</f>
        <v>-0.55851795670386983</v>
      </c>
      <c r="AA3105" s="15">
        <f>[1]!Table_1[[#This Row],[시가총액]]/[1]!Table_1[[#This Row],[당기순이익(세후영업이익)]]</f>
        <v>-5.5851795670386979</v>
      </c>
      <c r="AB3105" s="12">
        <v>6926323000</v>
      </c>
    </row>
    <row r="3106" spans="1:28" ht="19.2">
      <c r="A3106" s="10">
        <v>3105</v>
      </c>
      <c r="B3106" s="10">
        <v>28260</v>
      </c>
      <c r="C3106" s="11" t="s">
        <v>486</v>
      </c>
      <c r="D3106" s="11" t="s">
        <v>6</v>
      </c>
      <c r="E3106" s="10">
        <v>2016</v>
      </c>
      <c r="F3106" s="10">
        <v>435.59199999999998</v>
      </c>
      <c r="G3106" s="14">
        <f>([1]!Table_1[[#This Row],[총자산]]-[1]!Table_1[[#This Row],[장부가치 자기자본]]+[1]!Table_1[[#This Row],[시가총액]])/[1]!Table_1[[#This Row],[총자산]]</f>
        <v>1.0607395385532119</v>
      </c>
      <c r="H3106" s="14">
        <f>I3106/100000000000</f>
        <v>1.3952500000000001</v>
      </c>
      <c r="I3106" s="10">
        <v>139525000000</v>
      </c>
      <c r="J3106" s="10">
        <v>4.95</v>
      </c>
      <c r="K3106" s="10">
        <f>L3106/1000000000000</f>
        <v>28.102683822618001</v>
      </c>
      <c r="L3106" s="10">
        <v>28102683822618</v>
      </c>
      <c r="M3106" s="10">
        <v>0.16</v>
      </c>
      <c r="N3106" s="10">
        <v>1</v>
      </c>
      <c r="O3106" s="14">
        <f>IF([1]!Table_1[[#This Row],[연도]]=2016,1,0)</f>
        <v>1</v>
      </c>
      <c r="P3106" s="14">
        <f>IF([1]!Table_1[[#This Row],[연도]]=2017,1,0)</f>
        <v>0</v>
      </c>
      <c r="Q3106" s="14">
        <f>IF([1]!Table_1[[#This Row],[연도]]=2018,1,0)</f>
        <v>0</v>
      </c>
      <c r="R3106" s="14">
        <f>IF([1]!Table_1[[#This Row],[연도]]=2019,1,0)</f>
        <v>0</v>
      </c>
      <c r="S3106" s="14">
        <f>IF([1]!Table_1[[#This Row],[연도]]=2020,1,0)</f>
        <v>0</v>
      </c>
      <c r="T3106" s="14">
        <f>IF([1]!Table_1[[#This Row],[연도]]=2021,1,0)</f>
        <v>0</v>
      </c>
      <c r="U3106" s="14">
        <f>IF([1]!Table_1[[#This Row],[연도]]=2022,1,0)</f>
        <v>0</v>
      </c>
      <c r="V3106" s="14">
        <f>IF([1]!Table_1[[#This Row],[연도]]=2023,1,0)</f>
        <v>0</v>
      </c>
      <c r="W3106" s="10">
        <v>0.83</v>
      </c>
      <c r="X3106" s="10">
        <f>Y3106/1000000000000</f>
        <v>23.8061003965</v>
      </c>
      <c r="Y3106" s="14">
        <f>[1]!Table_1[[#This Row],[주가]]*[1]!Table_1[[#This Row],[기말주식수]]</f>
        <v>23806100396500</v>
      </c>
      <c r="Z3106" s="14">
        <f>AA3106/10</f>
        <v>17.062247193334528</v>
      </c>
      <c r="AA3106" s="14">
        <f>[1]!Table_1[[#This Row],[시가총액]]/[1]!Table_1[[#This Row],[당기순이익(세후영업이익)]]</f>
        <v>170.62247193334528</v>
      </c>
      <c r="AB3106" s="10">
        <v>90786051600</v>
      </c>
    </row>
    <row r="3107" spans="1:28" ht="19.2">
      <c r="A3107" s="12">
        <v>3106</v>
      </c>
      <c r="B3107" s="12">
        <v>28260</v>
      </c>
      <c r="C3107" s="13" t="s">
        <v>486</v>
      </c>
      <c r="D3107" s="13" t="s">
        <v>6</v>
      </c>
      <c r="E3107" s="12">
        <v>2017</v>
      </c>
      <c r="F3107" s="12">
        <v>68.578999999999994</v>
      </c>
      <c r="G3107" s="15">
        <f>([1]!Table_1[[#This Row],[총자산]]-[1]!Table_1[[#This Row],[장부가치 자기자본]]+[1]!Table_1[[#This Row],[시가총액]])/[1]!Table_1[[#This Row],[총자산]]</f>
        <v>0.97450901786770883</v>
      </c>
      <c r="H3107" s="14">
        <f>I3107/100000000000</f>
        <v>8.8126800000000003</v>
      </c>
      <c r="I3107" s="12">
        <v>881268000000</v>
      </c>
      <c r="J3107" s="12">
        <v>10.33</v>
      </c>
      <c r="K3107" s="10">
        <f>L3107/1000000000000</f>
        <v>29.279045517861999</v>
      </c>
      <c r="L3107" s="12">
        <v>29279045517862</v>
      </c>
      <c r="M3107" s="12">
        <v>1.52</v>
      </c>
      <c r="N3107" s="12">
        <v>1</v>
      </c>
      <c r="O3107" s="15">
        <f>IF([1]!Table_1[[#This Row],[연도]]=2016,1,0)</f>
        <v>0</v>
      </c>
      <c r="P3107" s="15">
        <f>IF([1]!Table_1[[#This Row],[연도]]=2017,1,0)</f>
        <v>1</v>
      </c>
      <c r="Q3107" s="15">
        <f>IF([1]!Table_1[[#This Row],[연도]]=2018,1,0)</f>
        <v>0</v>
      </c>
      <c r="R3107" s="15">
        <f>IF([1]!Table_1[[#This Row],[연도]]=2019,1,0)</f>
        <v>0</v>
      </c>
      <c r="S3107" s="15">
        <f>IF([1]!Table_1[[#This Row],[연도]]=2020,1,0)</f>
        <v>0</v>
      </c>
      <c r="T3107" s="15">
        <f>IF([1]!Table_1[[#This Row],[연도]]=2021,1,0)</f>
        <v>0</v>
      </c>
      <c r="U3107" s="15">
        <f>IF([1]!Table_1[[#This Row],[연도]]=2022,1,0)</f>
        <v>0</v>
      </c>
      <c r="V3107" s="15">
        <f>IF([1]!Table_1[[#This Row],[연도]]=2023,1,0)</f>
        <v>0</v>
      </c>
      <c r="W3107" s="12">
        <v>0.9</v>
      </c>
      <c r="X3107" s="10">
        <f>Y3107/1000000000000</f>
        <v>23.900945417999999</v>
      </c>
      <c r="Y3107" s="15">
        <f>[1]!Table_1[[#This Row],[주가]]*[1]!Table_1[[#This Row],[기말주식수]]</f>
        <v>23900945418000</v>
      </c>
      <c r="Z3107" s="14">
        <f>AA3107/10</f>
        <v>2.7121086228025981</v>
      </c>
      <c r="AA3107" s="15">
        <f>[1]!Table_1[[#This Row],[시가총액]]/[1]!Table_1[[#This Row],[당기순이익(세후영업이익)]]</f>
        <v>27.12108622802598</v>
      </c>
      <c r="AB3107" s="12">
        <v>329937641550</v>
      </c>
    </row>
    <row r="3108" spans="1:28" ht="19.2">
      <c r="A3108" s="10">
        <v>3107</v>
      </c>
      <c r="B3108" s="10">
        <v>28260</v>
      </c>
      <c r="C3108" s="11" t="s">
        <v>486</v>
      </c>
      <c r="D3108" s="11" t="s">
        <v>6</v>
      </c>
      <c r="E3108" s="10">
        <v>2018</v>
      </c>
      <c r="F3108" s="10">
        <v>18.872</v>
      </c>
      <c r="G3108" s="14">
        <f>([1]!Table_1[[#This Row],[총자산]]-[1]!Table_1[[#This Row],[장부가치 자기자본]]+[1]!Table_1[[#This Row],[시가총액]])/[1]!Table_1[[#This Row],[총자산]]</f>
        <v>0.94018307491620223</v>
      </c>
      <c r="H3108" s="14">
        <f>I3108/100000000000</f>
        <v>11.0389</v>
      </c>
      <c r="I3108" s="10">
        <v>1103890000000</v>
      </c>
      <c r="J3108" s="10">
        <v>-13.54</v>
      </c>
      <c r="K3108" s="10">
        <f>L3108/1000000000000</f>
        <v>31.155636886660002</v>
      </c>
      <c r="L3108" s="10">
        <v>31155636886660</v>
      </c>
      <c r="M3108" s="10">
        <v>1.68</v>
      </c>
      <c r="N3108" s="10">
        <v>1</v>
      </c>
      <c r="O3108" s="14">
        <f>IF([1]!Table_1[[#This Row],[연도]]=2016,1,0)</f>
        <v>0</v>
      </c>
      <c r="P3108" s="14">
        <f>IF([1]!Table_1[[#This Row],[연도]]=2017,1,0)</f>
        <v>0</v>
      </c>
      <c r="Q3108" s="14">
        <f>IF([1]!Table_1[[#This Row],[연도]]=2018,1,0)</f>
        <v>1</v>
      </c>
      <c r="R3108" s="14">
        <f>IF([1]!Table_1[[#This Row],[연도]]=2019,1,0)</f>
        <v>0</v>
      </c>
      <c r="S3108" s="14">
        <f>IF([1]!Table_1[[#This Row],[연도]]=2020,1,0)</f>
        <v>0</v>
      </c>
      <c r="T3108" s="14">
        <f>IF([1]!Table_1[[#This Row],[연도]]=2021,1,0)</f>
        <v>0</v>
      </c>
      <c r="U3108" s="14">
        <f>IF([1]!Table_1[[#This Row],[연도]]=2022,1,0)</f>
        <v>0</v>
      </c>
      <c r="V3108" s="14">
        <f>IF([1]!Table_1[[#This Row],[연도]]=2023,1,0)</f>
        <v>0</v>
      </c>
      <c r="W3108" s="10">
        <v>1.44</v>
      </c>
      <c r="X3108" s="10">
        <f>Y3108/1000000000000</f>
        <v>20.012299536499999</v>
      </c>
      <c r="Y3108" s="14">
        <f>[1]!Table_1[[#This Row],[주가]]*[1]!Table_1[[#This Row],[기말주식수]]</f>
        <v>20012299536500</v>
      </c>
      <c r="Z3108" s="14">
        <f>AA3108/10</f>
        <v>1.8128889233981647</v>
      </c>
      <c r="AA3108" s="14">
        <f>[1]!Table_1[[#This Row],[시가총액]]/[1]!Table_1[[#This Row],[당기순이익(세후영업이익)]]</f>
        <v>18.128889233981646</v>
      </c>
      <c r="AB3108" s="10">
        <v>329937347500</v>
      </c>
    </row>
    <row r="3109" spans="1:28" ht="19.2">
      <c r="A3109" s="12">
        <v>3108</v>
      </c>
      <c r="B3109" s="12">
        <v>28260</v>
      </c>
      <c r="C3109" s="13" t="s">
        <v>486</v>
      </c>
      <c r="D3109" s="13" t="s">
        <v>6</v>
      </c>
      <c r="E3109" s="12">
        <v>2019</v>
      </c>
      <c r="F3109" s="12">
        <v>31.486000000000001</v>
      </c>
      <c r="G3109" s="15">
        <f>([1]!Table_1[[#This Row],[총자산]]-[1]!Table_1[[#This Row],[장부가치 자기자본]]+[1]!Table_1[[#This Row],[시가총액]])/[1]!Table_1[[#This Row],[총자산]]</f>
        <v>0.86688469939147228</v>
      </c>
      <c r="H3109" s="14">
        <f>I3109/100000000000</f>
        <v>8.6677</v>
      </c>
      <c r="I3109" s="12">
        <v>866770000000</v>
      </c>
      <c r="J3109" s="12">
        <v>8.25</v>
      </c>
      <c r="K3109" s="10">
        <f>L3109/1000000000000</f>
        <v>30.761501059038999</v>
      </c>
      <c r="L3109" s="12">
        <v>30761501059039</v>
      </c>
      <c r="M3109" s="12">
        <v>1.52</v>
      </c>
      <c r="N3109" s="12">
        <v>1</v>
      </c>
      <c r="O3109" s="15">
        <f>IF([1]!Table_1[[#This Row],[연도]]=2016,1,0)</f>
        <v>0</v>
      </c>
      <c r="P3109" s="15">
        <f>IF([1]!Table_1[[#This Row],[연도]]=2017,1,0)</f>
        <v>0</v>
      </c>
      <c r="Q3109" s="15">
        <f>IF([1]!Table_1[[#This Row],[연도]]=2018,1,0)</f>
        <v>0</v>
      </c>
      <c r="R3109" s="15">
        <f>IF([1]!Table_1[[#This Row],[연도]]=2019,1,0)</f>
        <v>1</v>
      </c>
      <c r="S3109" s="15">
        <f>IF([1]!Table_1[[#This Row],[연도]]=2020,1,0)</f>
        <v>0</v>
      </c>
      <c r="T3109" s="15">
        <f>IF([1]!Table_1[[#This Row],[연도]]=2021,1,0)</f>
        <v>0</v>
      </c>
      <c r="U3109" s="15">
        <f>IF([1]!Table_1[[#This Row],[연도]]=2022,1,0)</f>
        <v>0</v>
      </c>
      <c r="V3109" s="15">
        <f>IF([1]!Table_1[[#This Row],[연도]]=2023,1,0)</f>
        <v>0</v>
      </c>
      <c r="W3109" s="12">
        <v>1.67</v>
      </c>
      <c r="X3109" s="10">
        <f>Y3109/1000000000000</f>
        <v>20.581369665499999</v>
      </c>
      <c r="Y3109" s="15">
        <f>[1]!Table_1[[#This Row],[주가]]*[1]!Table_1[[#This Row],[기말주식수]]</f>
        <v>20581369665500</v>
      </c>
      <c r="Z3109" s="14">
        <f>AA3109/10</f>
        <v>2.3744903106360398</v>
      </c>
      <c r="AA3109" s="15">
        <f>[1]!Table_1[[#This Row],[시가총액]]/[1]!Table_1[[#This Row],[당기순이익(세후영업이익)]]</f>
        <v>23.744903106360397</v>
      </c>
      <c r="AB3109" s="12">
        <v>329937345500</v>
      </c>
    </row>
    <row r="3110" spans="1:28" ht="19.2">
      <c r="A3110" s="10">
        <v>3109</v>
      </c>
      <c r="B3110" s="10">
        <v>28260</v>
      </c>
      <c r="C3110" s="11" t="s">
        <v>486</v>
      </c>
      <c r="D3110" s="11" t="s">
        <v>6</v>
      </c>
      <c r="E3110" s="10">
        <v>2020</v>
      </c>
      <c r="F3110" s="10">
        <v>32.69</v>
      </c>
      <c r="G3110" s="14">
        <f>([1]!Table_1[[#This Row],[총자산]]-[1]!Table_1[[#This Row],[장부가치 자기자본]]+[1]!Table_1[[#This Row],[시가총액]])/[1]!Table_1[[#This Row],[총자산]]</f>
        <v>0.86830782467641698</v>
      </c>
      <c r="H3110" s="14">
        <f>I3110/100000000000</f>
        <v>8.5708000000000002</v>
      </c>
      <c r="I3110" s="10">
        <v>857080000000</v>
      </c>
      <c r="J3110" s="10">
        <v>18.36</v>
      </c>
      <c r="K3110" s="10">
        <f>L3110/1000000000000</f>
        <v>30.216118916989</v>
      </c>
      <c r="L3110" s="10">
        <v>30216118916989</v>
      </c>
      <c r="M3110" s="10">
        <v>1.18</v>
      </c>
      <c r="N3110" s="10">
        <v>1</v>
      </c>
      <c r="O3110" s="14">
        <f>IF([1]!Table_1[[#This Row],[연도]]=2016,1,0)</f>
        <v>0</v>
      </c>
      <c r="P3110" s="14">
        <f>IF([1]!Table_1[[#This Row],[연도]]=2017,1,0)</f>
        <v>0</v>
      </c>
      <c r="Q3110" s="14">
        <f>IF([1]!Table_1[[#This Row],[연도]]=2018,1,0)</f>
        <v>0</v>
      </c>
      <c r="R3110" s="14">
        <f>IF([1]!Table_1[[#This Row],[연도]]=2019,1,0)</f>
        <v>0</v>
      </c>
      <c r="S3110" s="14">
        <f>IF([1]!Table_1[[#This Row],[연도]]=2020,1,0)</f>
        <v>1</v>
      </c>
      <c r="T3110" s="14">
        <f>IF([1]!Table_1[[#This Row],[연도]]=2021,1,0)</f>
        <v>0</v>
      </c>
      <c r="U3110" s="14">
        <f>IF([1]!Table_1[[#This Row],[연도]]=2022,1,0)</f>
        <v>0</v>
      </c>
      <c r="V3110" s="14">
        <f>IF([1]!Table_1[[#This Row],[연도]]=2023,1,0)</f>
        <v>0</v>
      </c>
      <c r="W3110" s="10">
        <v>1.53</v>
      </c>
      <c r="X3110" s="10">
        <f>Y3110/1000000000000</f>
        <v>25.790417177999998</v>
      </c>
      <c r="Y3110" s="14">
        <f>[1]!Table_1[[#This Row],[주가]]*[1]!Table_1[[#This Row],[기말주식수]]</f>
        <v>25790417178000</v>
      </c>
      <c r="Z3110" s="14">
        <f>AA3110/10</f>
        <v>3.009102671629253</v>
      </c>
      <c r="AA3110" s="14">
        <f>[1]!Table_1[[#This Row],[시가총액]]/[1]!Table_1[[#This Row],[당기순이익(세후영업이익)]]</f>
        <v>30.091026716292529</v>
      </c>
      <c r="AB3110" s="10">
        <v>379416940400</v>
      </c>
    </row>
    <row r="3111" spans="1:28" ht="19.2">
      <c r="A3111" s="12">
        <v>3110</v>
      </c>
      <c r="B3111" s="12">
        <v>28260</v>
      </c>
      <c r="C3111" s="13" t="s">
        <v>486</v>
      </c>
      <c r="D3111" s="13" t="s">
        <v>6</v>
      </c>
      <c r="E3111" s="12">
        <v>2021</v>
      </c>
      <c r="F3111" s="12">
        <v>37.875999999999998</v>
      </c>
      <c r="G3111" s="15">
        <f>([1]!Table_1[[#This Row],[총자산]]-[1]!Table_1[[#This Row],[장부가치 자기자본]]+[1]!Table_1[[#This Row],[시가총액]])/[1]!Table_1[[#This Row],[총자산]]</f>
        <v>0.80246912361692968</v>
      </c>
      <c r="H3111" s="14">
        <f>I3111/100000000000</f>
        <v>11.9598</v>
      </c>
      <c r="I3111" s="12">
        <v>1195980000000</v>
      </c>
      <c r="J3111" s="12">
        <v>1.68</v>
      </c>
      <c r="K3111" s="10">
        <f>L3111/1000000000000</f>
        <v>34.455181882703997</v>
      </c>
      <c r="L3111" s="12">
        <v>34455181882704</v>
      </c>
      <c r="M3111" s="12">
        <v>0.35</v>
      </c>
      <c r="N3111" s="12">
        <v>1</v>
      </c>
      <c r="O3111" s="15">
        <f>IF([1]!Table_1[[#This Row],[연도]]=2016,1,0)</f>
        <v>0</v>
      </c>
      <c r="P3111" s="15">
        <f>IF([1]!Table_1[[#This Row],[연도]]=2017,1,0)</f>
        <v>0</v>
      </c>
      <c r="Q3111" s="15">
        <f>IF([1]!Table_1[[#This Row],[연도]]=2018,1,0)</f>
        <v>0</v>
      </c>
      <c r="R3111" s="15">
        <f>IF([1]!Table_1[[#This Row],[연도]]=2019,1,0)</f>
        <v>0</v>
      </c>
      <c r="S3111" s="15">
        <f>IF([1]!Table_1[[#This Row],[연도]]=2020,1,0)</f>
        <v>0</v>
      </c>
      <c r="T3111" s="15">
        <f>IF([1]!Table_1[[#This Row],[연도]]=2021,1,0)</f>
        <v>1</v>
      </c>
      <c r="U3111" s="15">
        <f>IF([1]!Table_1[[#This Row],[연도]]=2022,1,0)</f>
        <v>0</v>
      </c>
      <c r="V3111" s="15">
        <f>IF([1]!Table_1[[#This Row],[연도]]=2023,1,0)</f>
        <v>0</v>
      </c>
      <c r="W3111" s="12">
        <v>1.59</v>
      </c>
      <c r="X3111" s="10">
        <f>Y3111/1000000000000</f>
        <v>22.239562638999999</v>
      </c>
      <c r="Y3111" s="15">
        <f>[1]!Table_1[[#This Row],[주가]]*[1]!Table_1[[#This Row],[기말주식수]]</f>
        <v>22239562639000</v>
      </c>
      <c r="Z3111" s="14">
        <f>AA3111/10</f>
        <v>1.8595262996872859</v>
      </c>
      <c r="AA3111" s="15">
        <f>[1]!Table_1[[#This Row],[시가총액]]/[1]!Table_1[[#This Row],[당기순이익(세후영업이익)]]</f>
        <v>18.595262996872858</v>
      </c>
      <c r="AB3111" s="12">
        <v>692787708100</v>
      </c>
    </row>
    <row r="3112" spans="1:28" ht="19.2">
      <c r="A3112" s="10">
        <v>3111</v>
      </c>
      <c r="B3112" s="10">
        <v>28260</v>
      </c>
      <c r="C3112" s="11" t="s">
        <v>486</v>
      </c>
      <c r="D3112" s="11" t="s">
        <v>6</v>
      </c>
      <c r="E3112" s="10">
        <v>2022</v>
      </c>
      <c r="F3112" s="10">
        <v>14.792</v>
      </c>
      <c r="G3112" s="14">
        <f>([1]!Table_1[[#This Row],[총자산]]-[1]!Table_1[[#This Row],[장부가치 자기자본]]+[1]!Table_1[[#This Row],[시가총액]])/[1]!Table_1[[#This Row],[총자산]]</f>
        <v>0.81769810770654749</v>
      </c>
      <c r="H3112" s="14">
        <f>I3112/100000000000</f>
        <v>25.2852</v>
      </c>
      <c r="I3112" s="10">
        <v>2528520000000</v>
      </c>
      <c r="J3112" s="10">
        <v>6.76</v>
      </c>
      <c r="K3112" s="10">
        <f>L3112/1000000000000</f>
        <v>43.161653399534998</v>
      </c>
      <c r="L3112" s="10">
        <v>43161653399535</v>
      </c>
      <c r="M3112" s="10">
        <v>1.25</v>
      </c>
      <c r="N3112" s="10">
        <v>1</v>
      </c>
      <c r="O3112" s="14">
        <f>IF([1]!Table_1[[#This Row],[연도]]=2016,1,0)</f>
        <v>0</v>
      </c>
      <c r="P3112" s="14">
        <f>IF([1]!Table_1[[#This Row],[연도]]=2017,1,0)</f>
        <v>0</v>
      </c>
      <c r="Q3112" s="14">
        <f>IF([1]!Table_1[[#This Row],[연도]]=2018,1,0)</f>
        <v>0</v>
      </c>
      <c r="R3112" s="14">
        <f>IF([1]!Table_1[[#This Row],[연도]]=2019,1,0)</f>
        <v>0</v>
      </c>
      <c r="S3112" s="14">
        <f>IF([1]!Table_1[[#This Row],[연도]]=2020,1,0)</f>
        <v>0</v>
      </c>
      <c r="T3112" s="14">
        <f>IF([1]!Table_1[[#This Row],[연도]]=2021,1,0)</f>
        <v>0</v>
      </c>
      <c r="U3112" s="14">
        <f>IF([1]!Table_1[[#This Row],[연도]]=2022,1,0)</f>
        <v>1</v>
      </c>
      <c r="V3112" s="14">
        <f>IF([1]!Table_1[[#This Row],[연도]]=2023,1,0)</f>
        <v>0</v>
      </c>
      <c r="W3112" s="10">
        <v>2.79</v>
      </c>
      <c r="X3112" s="10">
        <f>Y3112/1000000000000</f>
        <v>21.211683693499999</v>
      </c>
      <c r="Y3112" s="14">
        <f>[1]!Table_1[[#This Row],[주가]]*[1]!Table_1[[#This Row],[기말주식수]]</f>
        <v>21211683693500</v>
      </c>
      <c r="Z3112" s="14">
        <f>AA3112/10</f>
        <v>0.83889720838672432</v>
      </c>
      <c r="AA3112" s="14">
        <f>[1]!Table_1[[#This Row],[시가총액]]/[1]!Table_1[[#This Row],[당기순이익(세후영업이익)]]</f>
        <v>8.3889720838672428</v>
      </c>
      <c r="AB3112" s="10">
        <v>376437495100</v>
      </c>
    </row>
    <row r="3113" spans="1:28" ht="19.2">
      <c r="A3113" s="12">
        <v>3112</v>
      </c>
      <c r="B3113" s="12">
        <v>28260</v>
      </c>
      <c r="C3113" s="13" t="s">
        <v>486</v>
      </c>
      <c r="D3113" s="13" t="s">
        <v>6</v>
      </c>
      <c r="E3113" s="12">
        <v>2023</v>
      </c>
      <c r="F3113" s="12">
        <v>15.349</v>
      </c>
      <c r="G3113" s="15">
        <f>([1]!Table_1[[#This Row],[총자산]]-[1]!Table_1[[#This Row],[장부가치 자기자본]]+[1]!Table_1[[#This Row],[시가총액]])/[1]!Table_1[[#This Row],[총자산]]</f>
        <v>0.76011339983680259</v>
      </c>
      <c r="H3113" s="14">
        <f>I3113/100000000000</f>
        <v>28.701699999999999</v>
      </c>
      <c r="I3113" s="12">
        <v>2870170000000</v>
      </c>
      <c r="J3113" s="12">
        <v>12.11</v>
      </c>
      <c r="K3113" s="10">
        <f>L3113/1000000000000</f>
        <v>41.895681215734001</v>
      </c>
      <c r="L3113" s="12">
        <v>41895681215734</v>
      </c>
      <c r="M3113" s="12">
        <v>1.87</v>
      </c>
      <c r="N3113" s="12">
        <v>1</v>
      </c>
      <c r="O3113" s="15">
        <f>IF([1]!Table_1[[#This Row],[연도]]=2016,1,0)</f>
        <v>0</v>
      </c>
      <c r="P3113" s="15">
        <f>IF([1]!Table_1[[#This Row],[연도]]=2017,1,0)</f>
        <v>0</v>
      </c>
      <c r="Q3113" s="15">
        <f>IF([1]!Table_1[[#This Row],[연도]]=2018,1,0)</f>
        <v>0</v>
      </c>
      <c r="R3113" s="15">
        <f>IF([1]!Table_1[[#This Row],[연도]]=2019,1,0)</f>
        <v>0</v>
      </c>
      <c r="S3113" s="15">
        <f>IF([1]!Table_1[[#This Row],[연도]]=2020,1,0)</f>
        <v>0</v>
      </c>
      <c r="T3113" s="15">
        <f>IF([1]!Table_1[[#This Row],[연도]]=2021,1,0)</f>
        <v>0</v>
      </c>
      <c r="U3113" s="15">
        <f>IF([1]!Table_1[[#This Row],[연도]]=2022,1,0)</f>
        <v>0</v>
      </c>
      <c r="V3113" s="15">
        <f>IF([1]!Table_1[[#This Row],[연도]]=2023,1,0)</f>
        <v>1</v>
      </c>
      <c r="W3113" s="12">
        <v>2.13</v>
      </c>
      <c r="X3113" s="10">
        <f>Y3113/1000000000000</f>
        <v>24.034121265</v>
      </c>
      <c r="Y3113" s="15">
        <f>[1]!Table_1[[#This Row],[주가]]*[1]!Table_1[[#This Row],[기말주식수]]</f>
        <v>24034121265000</v>
      </c>
      <c r="Z3113" s="14">
        <f>AA3113/10</f>
        <v>0.83737622736632322</v>
      </c>
      <c r="AA3113" s="15">
        <f>[1]!Table_1[[#This Row],[시가총액]]/[1]!Table_1[[#This Row],[당기순이익(세후영업이익)]]</f>
        <v>8.3737622736632318</v>
      </c>
      <c r="AB3113" s="12">
        <v>417346635550</v>
      </c>
    </row>
    <row r="3114" spans="1:28" ht="19.2">
      <c r="A3114" s="10">
        <v>3113</v>
      </c>
      <c r="B3114" s="10">
        <v>28670</v>
      </c>
      <c r="C3114" s="11" t="s">
        <v>487</v>
      </c>
      <c r="D3114" s="11" t="s">
        <v>6</v>
      </c>
      <c r="E3114" s="10">
        <v>2020</v>
      </c>
      <c r="F3114" s="10">
        <v>29.462</v>
      </c>
      <c r="G3114" s="14">
        <f>([1]!Table_1[[#This Row],[총자산]]-[1]!Table_1[[#This Row],[장부가치 자기자본]]+[1]!Table_1[[#This Row],[시가총액]])/[1]!Table_1[[#This Row],[총자산]]</f>
        <v>0.97357707459467857</v>
      </c>
      <c r="H3114" s="14">
        <f>I3114/100000000000</f>
        <v>2.2521200000000001</v>
      </c>
      <c r="I3114" s="10">
        <v>225212000000</v>
      </c>
      <c r="J3114" s="10">
        <v>4.6100000000000003</v>
      </c>
      <c r="K3114" s="10">
        <f>L3114/1000000000000</f>
        <v>2.4971589999999999</v>
      </c>
      <c r="L3114" s="10">
        <v>2497159000000</v>
      </c>
      <c r="M3114" s="10">
        <v>0.56000000000000005</v>
      </c>
      <c r="N3114" s="10">
        <v>1</v>
      </c>
      <c r="O3114" s="14">
        <f>IF([1]!Table_1[[#This Row],[연도]]=2016,1,0)</f>
        <v>0</v>
      </c>
      <c r="P3114" s="14">
        <f>IF([1]!Table_1[[#This Row],[연도]]=2017,1,0)</f>
        <v>0</v>
      </c>
      <c r="Q3114" s="14">
        <f>IF([1]!Table_1[[#This Row],[연도]]=2018,1,0)</f>
        <v>0</v>
      </c>
      <c r="R3114" s="14">
        <f>IF([1]!Table_1[[#This Row],[연도]]=2019,1,0)</f>
        <v>0</v>
      </c>
      <c r="S3114" s="14">
        <f>IF([1]!Table_1[[#This Row],[연도]]=2020,1,0)</f>
        <v>1</v>
      </c>
      <c r="T3114" s="14">
        <f>IF([1]!Table_1[[#This Row],[연도]]=2021,1,0)</f>
        <v>0</v>
      </c>
      <c r="U3114" s="14">
        <f>IF([1]!Table_1[[#This Row],[연도]]=2022,1,0)</f>
        <v>0</v>
      </c>
      <c r="V3114" s="14">
        <f>IF([1]!Table_1[[#This Row],[연도]]=2023,1,0)</f>
        <v>0</v>
      </c>
      <c r="W3114" s="10">
        <v>0.56999999999999995</v>
      </c>
      <c r="X3114" s="10">
        <f>Y3114/1000000000000</f>
        <v>2.68353895024</v>
      </c>
      <c r="Y3114" s="14">
        <f>[1]!Table_1[[#This Row],[주가]]*[1]!Table_1[[#This Row],[기말주식수]]</f>
        <v>2683538950240</v>
      </c>
      <c r="Z3114" s="14">
        <f>AA3114/10</f>
        <v>1.1915612623838872</v>
      </c>
      <c r="AA3114" s="14">
        <f>[1]!Table_1[[#This Row],[시가총액]]/[1]!Table_1[[#This Row],[당기순이익(세후영업이익)]]</f>
        <v>11.915612623838872</v>
      </c>
      <c r="AB3114" s="10">
        <v>26728475600</v>
      </c>
    </row>
    <row r="3115" spans="1:28" ht="19.2">
      <c r="A3115" s="12">
        <v>3114</v>
      </c>
      <c r="B3115" s="12">
        <v>28670</v>
      </c>
      <c r="C3115" s="13" t="s">
        <v>487</v>
      </c>
      <c r="D3115" s="13" t="s">
        <v>6</v>
      </c>
      <c r="E3115" s="12">
        <v>2021</v>
      </c>
      <c r="F3115" s="12">
        <v>9.7319999999999993</v>
      </c>
      <c r="G3115" s="15">
        <f>([1]!Table_1[[#This Row],[총자산]]-[1]!Table_1[[#This Row],[장부가치 자기자본]]+[1]!Table_1[[#This Row],[시가총액]])/[1]!Table_1[[#This Row],[총자산]]</f>
        <v>0.89137926563996095</v>
      </c>
      <c r="H3115" s="14">
        <f>I3115/100000000000</f>
        <v>5.7294600000000004</v>
      </c>
      <c r="I3115" s="12">
        <v>572946000000</v>
      </c>
      <c r="J3115" s="12">
        <v>39.26</v>
      </c>
      <c r="K3115" s="10">
        <f>L3115/1000000000000</f>
        <v>4.6161070000000004</v>
      </c>
      <c r="L3115" s="12">
        <v>4616107000000</v>
      </c>
      <c r="M3115" s="12">
        <v>1.87</v>
      </c>
      <c r="N3115" s="12">
        <v>1</v>
      </c>
      <c r="O3115" s="15">
        <f>IF([1]!Table_1[[#This Row],[연도]]=2016,1,0)</f>
        <v>0</v>
      </c>
      <c r="P3115" s="15">
        <f>IF([1]!Table_1[[#This Row],[연도]]=2017,1,0)</f>
        <v>0</v>
      </c>
      <c r="Q3115" s="15">
        <f>IF([1]!Table_1[[#This Row],[연도]]=2018,1,0)</f>
        <v>0</v>
      </c>
      <c r="R3115" s="15">
        <f>IF([1]!Table_1[[#This Row],[연도]]=2019,1,0)</f>
        <v>0</v>
      </c>
      <c r="S3115" s="15">
        <f>IF([1]!Table_1[[#This Row],[연도]]=2020,1,0)</f>
        <v>0</v>
      </c>
      <c r="T3115" s="15">
        <f>IF([1]!Table_1[[#This Row],[연도]]=2021,1,0)</f>
        <v>1</v>
      </c>
      <c r="U3115" s="15">
        <f>IF([1]!Table_1[[#This Row],[연도]]=2022,1,0)</f>
        <v>0</v>
      </c>
      <c r="V3115" s="15">
        <f>IF([1]!Table_1[[#This Row],[연도]]=2023,1,0)</f>
        <v>0</v>
      </c>
      <c r="W3115" s="12">
        <v>0.4</v>
      </c>
      <c r="X3115" s="10">
        <f>Y3115/1000000000000</f>
        <v>2.8920210599199998</v>
      </c>
      <c r="Y3115" s="15">
        <f>[1]!Table_1[[#This Row],[주가]]*[1]!Table_1[[#This Row],[기말주식수]]</f>
        <v>2892021059920</v>
      </c>
      <c r="Z3115" s="14">
        <f>AA3115/10</f>
        <v>0.50476328657849079</v>
      </c>
      <c r="AA3115" s="15">
        <f>[1]!Table_1[[#This Row],[시가총액]]/[1]!Table_1[[#This Row],[당기순이익(세후영업이익)]]</f>
        <v>5.0476328657849079</v>
      </c>
      <c r="AB3115" s="12">
        <v>53456951200</v>
      </c>
    </row>
    <row r="3116" spans="1:28" ht="19.2">
      <c r="A3116" s="10">
        <v>3115</v>
      </c>
      <c r="B3116" s="10">
        <v>28670</v>
      </c>
      <c r="C3116" s="11" t="s">
        <v>487</v>
      </c>
      <c r="D3116" s="11" t="s">
        <v>6</v>
      </c>
      <c r="E3116" s="10">
        <v>2022</v>
      </c>
      <c r="F3116" s="10">
        <v>11.843</v>
      </c>
      <c r="G3116" s="14">
        <f>([1]!Table_1[[#This Row],[총자산]]-[1]!Table_1[[#This Row],[장부가치 자기자본]]+[1]!Table_1[[#This Row],[시가총액]])/[1]!Table_1[[#This Row],[총자산]]</f>
        <v>0.81063297396641809</v>
      </c>
      <c r="H3116" s="14">
        <f>I3116/100000000000</f>
        <v>7.8961800000000002</v>
      </c>
      <c r="I3116" s="10">
        <v>789618000000</v>
      </c>
      <c r="J3116" s="10">
        <v>16.34</v>
      </c>
      <c r="K3116" s="10">
        <f>L3116/1000000000000</f>
        <v>6.420312</v>
      </c>
      <c r="L3116" s="10">
        <v>6420312000000</v>
      </c>
      <c r="M3116" s="10">
        <v>2.23</v>
      </c>
      <c r="N3116" s="10">
        <v>1</v>
      </c>
      <c r="O3116" s="14">
        <f>IF([1]!Table_1[[#This Row],[연도]]=2016,1,0)</f>
        <v>0</v>
      </c>
      <c r="P3116" s="14">
        <f>IF([1]!Table_1[[#This Row],[연도]]=2017,1,0)</f>
        <v>0</v>
      </c>
      <c r="Q3116" s="14">
        <f>IF([1]!Table_1[[#This Row],[연도]]=2018,1,0)</f>
        <v>0</v>
      </c>
      <c r="R3116" s="14">
        <f>IF([1]!Table_1[[#This Row],[연도]]=2019,1,0)</f>
        <v>0</v>
      </c>
      <c r="S3116" s="14">
        <f>IF([1]!Table_1[[#This Row],[연도]]=2020,1,0)</f>
        <v>0</v>
      </c>
      <c r="T3116" s="14">
        <f>IF([1]!Table_1[[#This Row],[연도]]=2021,1,0)</f>
        <v>0</v>
      </c>
      <c r="U3116" s="14">
        <f>IF([1]!Table_1[[#This Row],[연도]]=2022,1,0)</f>
        <v>1</v>
      </c>
      <c r="V3116" s="14">
        <f>IF([1]!Table_1[[#This Row],[연도]]=2023,1,0)</f>
        <v>0</v>
      </c>
      <c r="W3116" s="10">
        <v>1.35</v>
      </c>
      <c r="X3116" s="10">
        <f>Y3116/1000000000000</f>
        <v>3.06308330376</v>
      </c>
      <c r="Y3116" s="14">
        <f>[1]!Table_1[[#This Row],[주가]]*[1]!Table_1[[#This Row],[기말주식수]]</f>
        <v>3063083303760</v>
      </c>
      <c r="Z3116" s="14">
        <f>AA3116/10</f>
        <v>0.38791964009938984</v>
      </c>
      <c r="AA3116" s="14">
        <f>[1]!Table_1[[#This Row],[시가총액]]/[1]!Table_1[[#This Row],[당기순이익(세후영업이익)]]</f>
        <v>3.8791964009938984</v>
      </c>
      <c r="AB3116" s="10">
        <v>80185426800</v>
      </c>
    </row>
    <row r="3117" spans="1:28" ht="19.2">
      <c r="A3117" s="12">
        <v>3116</v>
      </c>
      <c r="B3117" s="12">
        <v>28670</v>
      </c>
      <c r="C3117" s="13" t="s">
        <v>487</v>
      </c>
      <c r="D3117" s="13" t="s">
        <v>6</v>
      </c>
      <c r="E3117" s="12">
        <v>2023</v>
      </c>
      <c r="F3117" s="12">
        <v>18.542999999999999</v>
      </c>
      <c r="G3117" s="15">
        <f>([1]!Table_1[[#This Row],[총자산]]-[1]!Table_1[[#This Row],[장부가치 자기자본]]+[1]!Table_1[[#This Row],[시가총액]])/[1]!Table_1[[#This Row],[총자산]]</f>
        <v>0.65409313067851493</v>
      </c>
      <c r="H3117" s="14">
        <f>I3117/100000000000</f>
        <v>3.8585400000000001</v>
      </c>
      <c r="I3117" s="12">
        <v>385854000000</v>
      </c>
      <c r="J3117" s="12">
        <v>4.04</v>
      </c>
      <c r="K3117" s="10">
        <f>L3117/1000000000000</f>
        <v>4.3609819999999999</v>
      </c>
      <c r="L3117" s="12">
        <v>4360982000000</v>
      </c>
      <c r="M3117" s="12">
        <v>1.96</v>
      </c>
      <c r="N3117" s="12">
        <v>1</v>
      </c>
      <c r="O3117" s="15">
        <f>IF([1]!Table_1[[#This Row],[연도]]=2016,1,0)</f>
        <v>0</v>
      </c>
      <c r="P3117" s="15">
        <f>IF([1]!Table_1[[#This Row],[연도]]=2017,1,0)</f>
        <v>0</v>
      </c>
      <c r="Q3117" s="15">
        <f>IF([1]!Table_1[[#This Row],[연도]]=2018,1,0)</f>
        <v>0</v>
      </c>
      <c r="R3117" s="15">
        <f>IF([1]!Table_1[[#This Row],[연도]]=2019,1,0)</f>
        <v>0</v>
      </c>
      <c r="S3117" s="15">
        <f>IF([1]!Table_1[[#This Row],[연도]]=2020,1,0)</f>
        <v>0</v>
      </c>
      <c r="T3117" s="15">
        <f>IF([1]!Table_1[[#This Row],[연도]]=2021,1,0)</f>
        <v>0</v>
      </c>
      <c r="U3117" s="15">
        <f>IF([1]!Table_1[[#This Row],[연도]]=2022,1,0)</f>
        <v>0</v>
      </c>
      <c r="V3117" s="15">
        <f>IF([1]!Table_1[[#This Row],[연도]]=2023,1,0)</f>
        <v>1</v>
      </c>
      <c r="W3117" s="12">
        <v>2.66</v>
      </c>
      <c r="X3117" s="10">
        <f>Y3117/1000000000000</f>
        <v>1.99661712732</v>
      </c>
      <c r="Y3117" s="15">
        <f>[1]!Table_1[[#This Row],[주가]]*[1]!Table_1[[#This Row],[기말주식수]]</f>
        <v>1996617127320</v>
      </c>
      <c r="Z3117" s="14">
        <f>AA3117/10</f>
        <v>0.51745404409958173</v>
      </c>
      <c r="AA3117" s="15">
        <f>[1]!Table_1[[#This Row],[시가총액]]/[1]!Table_1[[#This Row],[당기순이익(세후영업이익)]]</f>
        <v>5.1745404409958171</v>
      </c>
      <c r="AB3117" s="12">
        <v>45438408520</v>
      </c>
    </row>
    <row r="3118" spans="1:28" ht="19.2">
      <c r="A3118" s="10">
        <v>3117</v>
      </c>
      <c r="B3118" s="10">
        <v>29460</v>
      </c>
      <c r="C3118" s="11" t="s">
        <v>488</v>
      </c>
      <c r="D3118" s="11" t="s">
        <v>6</v>
      </c>
      <c r="E3118" s="10">
        <v>2016</v>
      </c>
      <c r="F3118" s="10">
        <v>9.2040000000000006</v>
      </c>
      <c r="G3118" s="14">
        <f>([1]!Table_1[[#This Row],[총자산]]-[1]!Table_1[[#This Row],[장부가치 자기자본]]+[1]!Table_1[[#This Row],[시가총액]])/[1]!Table_1[[#This Row],[총자산]]</f>
        <v>1.2282447199871982</v>
      </c>
      <c r="H3118" s="14">
        <f>I3118/100000000000</f>
        <v>0.54073689595999996</v>
      </c>
      <c r="I3118" s="10">
        <v>54073689596</v>
      </c>
      <c r="J3118" s="10">
        <v>17.100000000000001</v>
      </c>
      <c r="K3118" s="10">
        <f>L3118/1000000000000</f>
        <v>0.487492476427</v>
      </c>
      <c r="L3118" s="10">
        <v>487492476427</v>
      </c>
      <c r="M3118" s="10">
        <v>0.88</v>
      </c>
      <c r="N3118" s="10">
        <v>1</v>
      </c>
      <c r="O3118" s="14">
        <f>IF([1]!Table_1[[#This Row],[연도]]=2016,1,0)</f>
        <v>1</v>
      </c>
      <c r="P3118" s="14">
        <f>IF([1]!Table_1[[#This Row],[연도]]=2017,1,0)</f>
        <v>0</v>
      </c>
      <c r="Q3118" s="14">
        <f>IF([1]!Table_1[[#This Row],[연도]]=2018,1,0)</f>
        <v>0</v>
      </c>
      <c r="R3118" s="14">
        <f>IF([1]!Table_1[[#This Row],[연도]]=2019,1,0)</f>
        <v>0</v>
      </c>
      <c r="S3118" s="14">
        <f>IF([1]!Table_1[[#This Row],[연도]]=2020,1,0)</f>
        <v>0</v>
      </c>
      <c r="T3118" s="14">
        <f>IF([1]!Table_1[[#This Row],[연도]]=2021,1,0)</f>
        <v>0</v>
      </c>
      <c r="U3118" s="14">
        <f>IF([1]!Table_1[[#This Row],[연도]]=2022,1,0)</f>
        <v>0</v>
      </c>
      <c r="V3118" s="14">
        <f>IF([1]!Table_1[[#This Row],[연도]]=2023,1,0)</f>
        <v>0</v>
      </c>
      <c r="W3118" s="10">
        <v>0.99</v>
      </c>
      <c r="X3118" s="10">
        <f>Y3118/1000000000000</f>
        <v>0.44803903312799997</v>
      </c>
      <c r="Y3118" s="14">
        <f>[1]!Table_1[[#This Row],[주가]]*[1]!Table_1[[#This Row],[기말주식수]]</f>
        <v>448039033128</v>
      </c>
      <c r="Z3118" s="14">
        <f>AA3118/10</f>
        <v>0.82857122655292748</v>
      </c>
      <c r="AA3118" s="14">
        <f>[1]!Table_1[[#This Row],[시가총액]]/[1]!Table_1[[#This Row],[당기순이익(세후영업이익)]]</f>
        <v>8.2857122655292752</v>
      </c>
      <c r="AB3118" s="10">
        <v>4707531000</v>
      </c>
    </row>
    <row r="3119" spans="1:28" ht="19.2">
      <c r="A3119" s="12">
        <v>3118</v>
      </c>
      <c r="B3119" s="12">
        <v>29460</v>
      </c>
      <c r="C3119" s="13" t="s">
        <v>488</v>
      </c>
      <c r="D3119" s="13" t="s">
        <v>6</v>
      </c>
      <c r="E3119" s="12">
        <v>2017</v>
      </c>
      <c r="F3119" s="12">
        <v>2.6339999999999999</v>
      </c>
      <c r="G3119" s="15">
        <f>([1]!Table_1[[#This Row],[총자산]]-[1]!Table_1[[#This Row],[장부가치 자기자본]]+[1]!Table_1[[#This Row],[시가총액]])/[1]!Table_1[[#This Row],[총자산]]</f>
        <v>1.2316051817201246</v>
      </c>
      <c r="H3119" s="14">
        <f>I3119/100000000000</f>
        <v>0.55523700289</v>
      </c>
      <c r="I3119" s="12">
        <v>55523700289</v>
      </c>
      <c r="J3119" s="12">
        <v>-20.46</v>
      </c>
      <c r="K3119" s="10">
        <f>L3119/1000000000000</f>
        <v>0.57295298889500001</v>
      </c>
      <c r="L3119" s="12">
        <v>572952988895</v>
      </c>
      <c r="M3119" s="12">
        <v>1.33</v>
      </c>
      <c r="N3119" s="12">
        <v>1</v>
      </c>
      <c r="O3119" s="15">
        <f>IF([1]!Table_1[[#This Row],[연도]]=2016,1,0)</f>
        <v>0</v>
      </c>
      <c r="P3119" s="15">
        <f>IF([1]!Table_1[[#This Row],[연도]]=2017,1,0)</f>
        <v>1</v>
      </c>
      <c r="Q3119" s="15">
        <f>IF([1]!Table_1[[#This Row],[연도]]=2018,1,0)</f>
        <v>0</v>
      </c>
      <c r="R3119" s="15">
        <f>IF([1]!Table_1[[#This Row],[연도]]=2019,1,0)</f>
        <v>0</v>
      </c>
      <c r="S3119" s="15">
        <f>IF([1]!Table_1[[#This Row],[연도]]=2020,1,0)</f>
        <v>0</v>
      </c>
      <c r="T3119" s="15">
        <f>IF([1]!Table_1[[#This Row],[연도]]=2021,1,0)</f>
        <v>0</v>
      </c>
      <c r="U3119" s="15">
        <f>IF([1]!Table_1[[#This Row],[연도]]=2022,1,0)</f>
        <v>0</v>
      </c>
      <c r="V3119" s="15">
        <f>IF([1]!Table_1[[#This Row],[연도]]=2023,1,0)</f>
        <v>0</v>
      </c>
      <c r="W3119" s="12">
        <v>0.75</v>
      </c>
      <c r="X3119" s="10">
        <f>Y3119/1000000000000</f>
        <v>0.33478488680000001</v>
      </c>
      <c r="Y3119" s="15">
        <f>[1]!Table_1[[#This Row],[주가]]*[1]!Table_1[[#This Row],[기말주식수]]</f>
        <v>334784886800</v>
      </c>
      <c r="Z3119" s="14">
        <f>AA3119/10</f>
        <v>0.60295852952423901</v>
      </c>
      <c r="AA3119" s="15">
        <f>[1]!Table_1[[#This Row],[시가총액]]/[1]!Table_1[[#This Row],[당기순이익(세후영업이익)]]</f>
        <v>6.0295852952423896</v>
      </c>
      <c r="AB3119" s="12">
        <v>2239892820</v>
      </c>
    </row>
    <row r="3120" spans="1:28" ht="19.2">
      <c r="A3120" s="10">
        <v>3119</v>
      </c>
      <c r="B3120" s="10">
        <v>29460</v>
      </c>
      <c r="C3120" s="11" t="s">
        <v>488</v>
      </c>
      <c r="D3120" s="11" t="s">
        <v>6</v>
      </c>
      <c r="E3120" s="10">
        <v>2018</v>
      </c>
      <c r="F3120" s="10">
        <v>1.3</v>
      </c>
      <c r="G3120" s="14">
        <f>([1]!Table_1[[#This Row],[총자산]]-[1]!Table_1[[#This Row],[장부가치 자기자본]]+[1]!Table_1[[#This Row],[시가총액]])/[1]!Table_1[[#This Row],[총자산]]</f>
        <v>0.55367749481893558</v>
      </c>
      <c r="H3120" s="14">
        <f>I3120/100000000000</f>
        <v>0.76131127509999996</v>
      </c>
      <c r="I3120" s="10">
        <v>76131127510</v>
      </c>
      <c r="J3120" s="10">
        <v>52.11</v>
      </c>
      <c r="K3120" s="10">
        <f>L3120/1000000000000</f>
        <v>0.52607101255199995</v>
      </c>
      <c r="L3120" s="10">
        <v>526071012552</v>
      </c>
      <c r="M3120" s="10">
        <v>2.0299999999999998</v>
      </c>
      <c r="N3120" s="10">
        <v>1</v>
      </c>
      <c r="O3120" s="14">
        <f>IF([1]!Table_1[[#This Row],[연도]]=2016,1,0)</f>
        <v>0</v>
      </c>
      <c r="P3120" s="14">
        <f>IF([1]!Table_1[[#This Row],[연도]]=2017,1,0)</f>
        <v>0</v>
      </c>
      <c r="Q3120" s="14">
        <f>IF([1]!Table_1[[#This Row],[연도]]=2018,1,0)</f>
        <v>1</v>
      </c>
      <c r="R3120" s="14">
        <f>IF([1]!Table_1[[#This Row],[연도]]=2019,1,0)</f>
        <v>0</v>
      </c>
      <c r="S3120" s="14">
        <f>IF([1]!Table_1[[#This Row],[연도]]=2020,1,0)</f>
        <v>0</v>
      </c>
      <c r="T3120" s="14">
        <f>IF([1]!Table_1[[#This Row],[연도]]=2021,1,0)</f>
        <v>0</v>
      </c>
      <c r="U3120" s="14">
        <f>IF([1]!Table_1[[#This Row],[연도]]=2022,1,0)</f>
        <v>0</v>
      </c>
      <c r="V3120" s="14">
        <f>IF([1]!Table_1[[#This Row],[연도]]=2023,1,0)</f>
        <v>0</v>
      </c>
      <c r="W3120" s="10">
        <v>0.77</v>
      </c>
      <c r="X3120" s="10">
        <f>Y3120/1000000000000</f>
        <v>0.159260017</v>
      </c>
      <c r="Y3120" s="14">
        <f>[1]!Table_1[[#This Row],[주가]]*[1]!Table_1[[#This Row],[기말주식수]]</f>
        <v>159260017000</v>
      </c>
      <c r="Z3120" s="14">
        <f>AA3120/10</f>
        <v>0.20919172250415027</v>
      </c>
      <c r="AA3120" s="14">
        <f>[1]!Table_1[[#This Row],[시가총액]]/[1]!Table_1[[#This Row],[당기순이익(세후영업이익)]]</f>
        <v>2.0919172250415028</v>
      </c>
      <c r="AB3120" s="10">
        <v>2737646780</v>
      </c>
    </row>
    <row r="3121" spans="1:28" ht="19.2">
      <c r="A3121" s="12">
        <v>3120</v>
      </c>
      <c r="B3121" s="12">
        <v>29460</v>
      </c>
      <c r="C3121" s="13" t="s">
        <v>488</v>
      </c>
      <c r="D3121" s="13" t="s">
        <v>6</v>
      </c>
      <c r="E3121" s="12">
        <v>2019</v>
      </c>
      <c r="F3121" s="12">
        <v>5.29</v>
      </c>
      <c r="G3121" s="15">
        <f>([1]!Table_1[[#This Row],[총자산]]-[1]!Table_1[[#This Row],[장부가치 자기자본]]+[1]!Table_1[[#This Row],[시가총액]])/[1]!Table_1[[#This Row],[총자산]]</f>
        <v>0.62598056870439245</v>
      </c>
      <c r="H3121" s="14">
        <f>I3121/100000000000</f>
        <v>0.65295639123000004</v>
      </c>
      <c r="I3121" s="12">
        <v>65295639123</v>
      </c>
      <c r="J3121" s="12">
        <v>18.940000000000001</v>
      </c>
      <c r="K3121" s="10">
        <f>L3121/1000000000000</f>
        <v>0.51190949332199998</v>
      </c>
      <c r="L3121" s="12">
        <v>511909493322</v>
      </c>
      <c r="M3121" s="12">
        <v>1.8</v>
      </c>
      <c r="N3121" s="12">
        <v>1</v>
      </c>
      <c r="O3121" s="15">
        <f>IF([1]!Table_1[[#This Row],[연도]]=2016,1,0)</f>
        <v>0</v>
      </c>
      <c r="P3121" s="15">
        <f>IF([1]!Table_1[[#This Row],[연도]]=2017,1,0)</f>
        <v>0</v>
      </c>
      <c r="Q3121" s="15">
        <f>IF([1]!Table_1[[#This Row],[연도]]=2018,1,0)</f>
        <v>0</v>
      </c>
      <c r="R3121" s="15">
        <f>IF([1]!Table_1[[#This Row],[연도]]=2019,1,0)</f>
        <v>1</v>
      </c>
      <c r="S3121" s="15">
        <f>IF([1]!Table_1[[#This Row],[연도]]=2020,1,0)</f>
        <v>0</v>
      </c>
      <c r="T3121" s="15">
        <f>IF([1]!Table_1[[#This Row],[연도]]=2021,1,0)</f>
        <v>0</v>
      </c>
      <c r="U3121" s="15">
        <f>IF([1]!Table_1[[#This Row],[연도]]=2022,1,0)</f>
        <v>0</v>
      </c>
      <c r="V3121" s="15">
        <f>IF([1]!Table_1[[#This Row],[연도]]=2023,1,0)</f>
        <v>0</v>
      </c>
      <c r="W3121" s="12">
        <v>0.97</v>
      </c>
      <c r="X3121" s="10">
        <f>Y3121/1000000000000</f>
        <v>0.25278292060000002</v>
      </c>
      <c r="Y3121" s="15">
        <f>[1]!Table_1[[#This Row],[주가]]*[1]!Table_1[[#This Row],[기말주식수]]</f>
        <v>252782920600</v>
      </c>
      <c r="Z3121" s="14">
        <f>AA3121/10</f>
        <v>0.38713599253362496</v>
      </c>
      <c r="AA3121" s="15">
        <f>[1]!Table_1[[#This Row],[시가총액]]/[1]!Table_1[[#This Row],[당기순이익(세후영업이익)]]</f>
        <v>3.8713599253362498</v>
      </c>
      <c r="AB3121" s="12">
        <v>3110962250</v>
      </c>
    </row>
    <row r="3122" spans="1:28" ht="19.2">
      <c r="A3122" s="10">
        <v>3121</v>
      </c>
      <c r="B3122" s="10">
        <v>29460</v>
      </c>
      <c r="C3122" s="11" t="s">
        <v>488</v>
      </c>
      <c r="D3122" s="11" t="s">
        <v>6</v>
      </c>
      <c r="E3122" s="10">
        <v>2020</v>
      </c>
      <c r="F3122" s="10">
        <v>6.4980000000000002</v>
      </c>
      <c r="G3122" s="14">
        <f>([1]!Table_1[[#This Row],[총자산]]-[1]!Table_1[[#This Row],[장부가치 자기자본]]+[1]!Table_1[[#This Row],[시가총액]])/[1]!Table_1[[#This Row],[총자산]]</f>
        <v>0.67457938921635496</v>
      </c>
      <c r="H3122" s="14">
        <f>I3122/100000000000</f>
        <v>0.76070896674999999</v>
      </c>
      <c r="I3122" s="10">
        <v>76070896675</v>
      </c>
      <c r="J3122" s="10">
        <v>28.36</v>
      </c>
      <c r="K3122" s="10">
        <f>L3122/1000000000000</f>
        <v>0.57636592670300002</v>
      </c>
      <c r="L3122" s="10">
        <v>576365926703</v>
      </c>
      <c r="M3122" s="10">
        <v>1.87</v>
      </c>
      <c r="N3122" s="10">
        <v>1</v>
      </c>
      <c r="O3122" s="14">
        <f>IF([1]!Table_1[[#This Row],[연도]]=2016,1,0)</f>
        <v>0</v>
      </c>
      <c r="P3122" s="14">
        <f>IF([1]!Table_1[[#This Row],[연도]]=2017,1,0)</f>
        <v>0</v>
      </c>
      <c r="Q3122" s="14">
        <f>IF([1]!Table_1[[#This Row],[연도]]=2018,1,0)</f>
        <v>0</v>
      </c>
      <c r="R3122" s="14">
        <f>IF([1]!Table_1[[#This Row],[연도]]=2019,1,0)</f>
        <v>0</v>
      </c>
      <c r="S3122" s="14">
        <f>IF([1]!Table_1[[#This Row],[연도]]=2020,1,0)</f>
        <v>1</v>
      </c>
      <c r="T3122" s="14">
        <f>IF([1]!Table_1[[#This Row],[연도]]=2021,1,0)</f>
        <v>0</v>
      </c>
      <c r="U3122" s="14">
        <f>IF([1]!Table_1[[#This Row],[연도]]=2022,1,0)</f>
        <v>0</v>
      </c>
      <c r="V3122" s="14">
        <f>IF([1]!Table_1[[#This Row],[연도]]=2023,1,0)</f>
        <v>0</v>
      </c>
      <c r="W3122" s="10">
        <v>0.6</v>
      </c>
      <c r="X3122" s="10">
        <f>Y3122/1000000000000</f>
        <v>0.37476931660000001</v>
      </c>
      <c r="Y3122" s="14">
        <f>[1]!Table_1[[#This Row],[주가]]*[1]!Table_1[[#This Row],[기말주식수]]</f>
        <v>374769316600</v>
      </c>
      <c r="Z3122" s="14">
        <f>AA3122/10</f>
        <v>0.49265794539157115</v>
      </c>
      <c r="AA3122" s="14">
        <f>[1]!Table_1[[#This Row],[시가총액]]/[1]!Table_1[[#This Row],[당기순이익(세후영업이익)]]</f>
        <v>4.9265794539157115</v>
      </c>
      <c r="AB3122" s="10">
        <v>3731162400</v>
      </c>
    </row>
    <row r="3123" spans="1:28" ht="19.2">
      <c r="A3123" s="12">
        <v>3122</v>
      </c>
      <c r="B3123" s="12">
        <v>29460</v>
      </c>
      <c r="C3123" s="13" t="s">
        <v>488</v>
      </c>
      <c r="D3123" s="13" t="s">
        <v>6</v>
      </c>
      <c r="E3123" s="12">
        <v>2021</v>
      </c>
      <c r="F3123" s="12">
        <v>5.8520000000000003</v>
      </c>
      <c r="G3123" s="15">
        <f>([1]!Table_1[[#This Row],[총자산]]-[1]!Table_1[[#This Row],[장부가치 자기자본]]+[1]!Table_1[[#This Row],[시가총액]])/[1]!Table_1[[#This Row],[총자산]]</f>
        <v>0.54630589943976393</v>
      </c>
      <c r="H3123" s="14">
        <f>I3123/100000000000</f>
        <v>0.65483256978000004</v>
      </c>
      <c r="I3123" s="12">
        <v>65483256978</v>
      </c>
      <c r="J3123" s="12">
        <v>10.43</v>
      </c>
      <c r="K3123" s="10">
        <f>L3123/1000000000000</f>
        <v>0.55376339452099999</v>
      </c>
      <c r="L3123" s="12">
        <v>553763394521</v>
      </c>
      <c r="M3123" s="12">
        <v>1.78</v>
      </c>
      <c r="N3123" s="12">
        <v>1</v>
      </c>
      <c r="O3123" s="15">
        <f>IF([1]!Table_1[[#This Row],[연도]]=2016,1,0)</f>
        <v>0</v>
      </c>
      <c r="P3123" s="15">
        <f>IF([1]!Table_1[[#This Row],[연도]]=2017,1,0)</f>
        <v>0</v>
      </c>
      <c r="Q3123" s="15">
        <f>IF([1]!Table_1[[#This Row],[연도]]=2018,1,0)</f>
        <v>0</v>
      </c>
      <c r="R3123" s="15">
        <f>IF([1]!Table_1[[#This Row],[연도]]=2019,1,0)</f>
        <v>0</v>
      </c>
      <c r="S3123" s="15">
        <f>IF([1]!Table_1[[#This Row],[연도]]=2020,1,0)</f>
        <v>0</v>
      </c>
      <c r="T3123" s="15">
        <f>IF([1]!Table_1[[#This Row],[연도]]=2021,1,0)</f>
        <v>1</v>
      </c>
      <c r="U3123" s="15">
        <f>IF([1]!Table_1[[#This Row],[연도]]=2022,1,0)</f>
        <v>0</v>
      </c>
      <c r="V3123" s="15">
        <f>IF([1]!Table_1[[#This Row],[연도]]=2023,1,0)</f>
        <v>0</v>
      </c>
      <c r="W3123" s="12">
        <v>0.79</v>
      </c>
      <c r="X3123" s="10">
        <f>Y3123/1000000000000</f>
        <v>0.30970990539999999</v>
      </c>
      <c r="Y3123" s="15">
        <f>[1]!Table_1[[#This Row],[주가]]*[1]!Table_1[[#This Row],[기말주식수]]</f>
        <v>309709905400</v>
      </c>
      <c r="Z3123" s="14">
        <f>AA3123/10</f>
        <v>0.47296044774323198</v>
      </c>
      <c r="AA3123" s="15">
        <f>[1]!Table_1[[#This Row],[시가총액]]/[1]!Table_1[[#This Row],[당기순이익(세후영업이익)]]</f>
        <v>4.7296044774323196</v>
      </c>
      <c r="AB3123" s="12">
        <v>3731162400</v>
      </c>
    </row>
    <row r="3124" spans="1:28" ht="19.2">
      <c r="A3124" s="10">
        <v>3123</v>
      </c>
      <c r="B3124" s="10">
        <v>29460</v>
      </c>
      <c r="C3124" s="11" t="s">
        <v>488</v>
      </c>
      <c r="D3124" s="11" t="s">
        <v>6</v>
      </c>
      <c r="E3124" s="10">
        <v>2022</v>
      </c>
      <c r="F3124" s="10">
        <v>3.585</v>
      </c>
      <c r="G3124" s="14">
        <f>([1]!Table_1[[#This Row],[총자산]]-[1]!Table_1[[#This Row],[장부가치 자기자본]]+[1]!Table_1[[#This Row],[시가총액]])/[1]!Table_1[[#This Row],[총자산]]</f>
        <v>0.44290930548127716</v>
      </c>
      <c r="H3124" s="14">
        <f>I3124/100000000000</f>
        <v>1.0119499999999999</v>
      </c>
      <c r="I3124" s="10">
        <v>101195000000</v>
      </c>
      <c r="J3124" s="10">
        <v>4.16</v>
      </c>
      <c r="K3124" s="10">
        <f>L3124/1000000000000</f>
        <v>0.85797365525699998</v>
      </c>
      <c r="L3124" s="10">
        <v>857973655257</v>
      </c>
      <c r="M3124" s="10">
        <v>1.1100000000000001</v>
      </c>
      <c r="N3124" s="10">
        <v>1</v>
      </c>
      <c r="O3124" s="14">
        <f>IF([1]!Table_1[[#This Row],[연도]]=2016,1,0)</f>
        <v>0</v>
      </c>
      <c r="P3124" s="14">
        <f>IF([1]!Table_1[[#This Row],[연도]]=2017,1,0)</f>
        <v>0</v>
      </c>
      <c r="Q3124" s="14">
        <f>IF([1]!Table_1[[#This Row],[연도]]=2018,1,0)</f>
        <v>0</v>
      </c>
      <c r="R3124" s="14">
        <f>IF([1]!Table_1[[#This Row],[연도]]=2019,1,0)</f>
        <v>0</v>
      </c>
      <c r="S3124" s="14">
        <f>IF([1]!Table_1[[#This Row],[연도]]=2020,1,0)</f>
        <v>0</v>
      </c>
      <c r="T3124" s="14">
        <f>IF([1]!Table_1[[#This Row],[연도]]=2021,1,0)</f>
        <v>0</v>
      </c>
      <c r="U3124" s="14">
        <f>IF([1]!Table_1[[#This Row],[연도]]=2022,1,0)</f>
        <v>1</v>
      </c>
      <c r="V3124" s="14">
        <f>IF([1]!Table_1[[#This Row],[연도]]=2023,1,0)</f>
        <v>0</v>
      </c>
      <c r="W3124" s="10">
        <v>2.75</v>
      </c>
      <c r="X3124" s="10">
        <f>Y3124/1000000000000</f>
        <v>0.2310964502</v>
      </c>
      <c r="Y3124" s="14">
        <f>[1]!Table_1[[#This Row],[주가]]*[1]!Table_1[[#This Row],[기말주식수]]</f>
        <v>231096450200</v>
      </c>
      <c r="Z3124" s="14">
        <f>AA3124/10</f>
        <v>0.22836745906418301</v>
      </c>
      <c r="AA3124" s="14">
        <f>[1]!Table_1[[#This Row],[시가총액]]/[1]!Table_1[[#This Row],[당기순이익(세후영업이익)]]</f>
        <v>2.2836745906418301</v>
      </c>
      <c r="AB3124" s="10">
        <v>4259213000</v>
      </c>
    </row>
    <row r="3125" spans="1:28" ht="19.2">
      <c r="A3125" s="12">
        <v>3124</v>
      </c>
      <c r="B3125" s="12">
        <v>29460</v>
      </c>
      <c r="C3125" s="13" t="s">
        <v>488</v>
      </c>
      <c r="D3125" s="13" t="s">
        <v>6</v>
      </c>
      <c r="E3125" s="12">
        <v>2023</v>
      </c>
      <c r="F3125" s="12">
        <v>5.149</v>
      </c>
      <c r="G3125" s="15">
        <f>([1]!Table_1[[#This Row],[총자산]]-[1]!Table_1[[#This Row],[장부가치 자기자본]]+[1]!Table_1[[#This Row],[시가총액]])/[1]!Table_1[[#This Row],[총자산]]</f>
        <v>0.42070666273491758</v>
      </c>
      <c r="H3125" s="14">
        <f>I3125/100000000000</f>
        <v>0.66380698420999995</v>
      </c>
      <c r="I3125" s="12">
        <v>66380698421</v>
      </c>
      <c r="J3125" s="12">
        <v>5.74</v>
      </c>
      <c r="K3125" s="10">
        <f>L3125/1000000000000</f>
        <v>0.72702221877899997</v>
      </c>
      <c r="L3125" s="12">
        <v>727022218779</v>
      </c>
      <c r="M3125" s="12">
        <v>1.58</v>
      </c>
      <c r="N3125" s="12">
        <v>1</v>
      </c>
      <c r="O3125" s="15">
        <f>IF([1]!Table_1[[#This Row],[연도]]=2016,1,0)</f>
        <v>0</v>
      </c>
      <c r="P3125" s="15">
        <f>IF([1]!Table_1[[#This Row],[연도]]=2017,1,0)</f>
        <v>0</v>
      </c>
      <c r="Q3125" s="15">
        <f>IF([1]!Table_1[[#This Row],[연도]]=2018,1,0)</f>
        <v>0</v>
      </c>
      <c r="R3125" s="15">
        <f>IF([1]!Table_1[[#This Row],[연도]]=2019,1,0)</f>
        <v>0</v>
      </c>
      <c r="S3125" s="15">
        <f>IF([1]!Table_1[[#This Row],[연도]]=2020,1,0)</f>
        <v>0</v>
      </c>
      <c r="T3125" s="15">
        <f>IF([1]!Table_1[[#This Row],[연도]]=2021,1,0)</f>
        <v>0</v>
      </c>
      <c r="U3125" s="15">
        <f>IF([1]!Table_1[[#This Row],[연도]]=2022,1,0)</f>
        <v>0</v>
      </c>
      <c r="V3125" s="15">
        <f>IF([1]!Table_1[[#This Row],[연도]]=2023,1,0)</f>
        <v>1</v>
      </c>
      <c r="W3125" s="12">
        <v>2.77</v>
      </c>
      <c r="X3125" s="10">
        <f>Y3125/1000000000000</f>
        <v>0.24952995004</v>
      </c>
      <c r="Y3125" s="15">
        <f>[1]!Table_1[[#This Row],[주가]]*[1]!Table_1[[#This Row],[기말주식수]]</f>
        <v>249529950040</v>
      </c>
      <c r="Z3125" s="14">
        <f>AA3125/10</f>
        <v>0.37590738870722612</v>
      </c>
      <c r="AA3125" s="15">
        <f>[1]!Table_1[[#This Row],[시가총액]]/[1]!Table_1[[#This Row],[당기순이익(세후영업이익)]]</f>
        <v>3.7590738870722613</v>
      </c>
      <c r="AB3125" s="12">
        <v>3163986800</v>
      </c>
    </row>
    <row r="3126" spans="1:28" ht="19.2">
      <c r="A3126" s="10">
        <v>3125</v>
      </c>
      <c r="B3126" s="10">
        <v>29530</v>
      </c>
      <c r="C3126" s="11" t="s">
        <v>489</v>
      </c>
      <c r="D3126" s="11" t="s">
        <v>6</v>
      </c>
      <c r="E3126" s="10">
        <v>2016</v>
      </c>
      <c r="F3126" s="10">
        <v>46.393999999999998</v>
      </c>
      <c r="G3126" s="14">
        <f>([1]!Table_1[[#This Row],[총자산]]-[1]!Table_1[[#This Row],[장부가치 자기자본]]+[1]!Table_1[[#This Row],[시가총액]])/[1]!Table_1[[#This Row],[총자산]]</f>
        <v>0.69128280342163095</v>
      </c>
      <c r="H3126" s="14">
        <f>I3126/100000000000</f>
        <v>0.16262543896000001</v>
      </c>
      <c r="I3126" s="10">
        <v>16262543896</v>
      </c>
      <c r="J3126" s="10">
        <v>0.31</v>
      </c>
      <c r="K3126" s="10">
        <f>L3126/1000000000000</f>
        <v>0.50728393495500002</v>
      </c>
      <c r="L3126" s="10">
        <v>507283934955</v>
      </c>
      <c r="M3126" s="10">
        <v>1.34</v>
      </c>
      <c r="N3126" s="10">
        <v>1</v>
      </c>
      <c r="O3126" s="14">
        <f>IF([1]!Table_1[[#This Row],[연도]]=2016,1,0)</f>
        <v>1</v>
      </c>
      <c r="P3126" s="14">
        <f>IF([1]!Table_1[[#This Row],[연도]]=2017,1,0)</f>
        <v>0</v>
      </c>
      <c r="Q3126" s="14">
        <f>IF([1]!Table_1[[#This Row],[연도]]=2018,1,0)</f>
        <v>0</v>
      </c>
      <c r="R3126" s="14">
        <f>IF([1]!Table_1[[#This Row],[연도]]=2019,1,0)</f>
        <v>0</v>
      </c>
      <c r="S3126" s="14">
        <f>IF([1]!Table_1[[#This Row],[연도]]=2020,1,0)</f>
        <v>0</v>
      </c>
      <c r="T3126" s="14">
        <f>IF([1]!Table_1[[#This Row],[연도]]=2021,1,0)</f>
        <v>0</v>
      </c>
      <c r="U3126" s="14">
        <f>IF([1]!Table_1[[#This Row],[연도]]=2022,1,0)</f>
        <v>0</v>
      </c>
      <c r="V3126" s="14">
        <f>IF([1]!Table_1[[#This Row],[연도]]=2023,1,0)</f>
        <v>0</v>
      </c>
      <c r="W3126" s="10">
        <v>1.06</v>
      </c>
      <c r="X3126" s="10">
        <f>Y3126/1000000000000</f>
        <v>0.55339359210000005</v>
      </c>
      <c r="Y3126" s="14">
        <f>[1]!Table_1[[#This Row],[주가]]*[1]!Table_1[[#This Row],[기말주식수]]</f>
        <v>553393592100</v>
      </c>
      <c r="Z3126" s="14">
        <f>AA3126/10</f>
        <v>3.4028722421226787</v>
      </c>
      <c r="AA3126" s="14">
        <f>[1]!Table_1[[#This Row],[시가총액]]/[1]!Table_1[[#This Row],[당기순이익(세후영업이익)]]</f>
        <v>34.028722421226789</v>
      </c>
      <c r="AB3126" s="10">
        <v>14748313500</v>
      </c>
    </row>
    <row r="3127" spans="1:28" ht="19.2">
      <c r="A3127" s="12">
        <v>3126</v>
      </c>
      <c r="B3127" s="12">
        <v>29530</v>
      </c>
      <c r="C3127" s="13" t="s">
        <v>489</v>
      </c>
      <c r="D3127" s="13" t="s">
        <v>6</v>
      </c>
      <c r="E3127" s="12">
        <v>2017</v>
      </c>
      <c r="F3127" s="12">
        <v>51.213000000000001</v>
      </c>
      <c r="G3127" s="15">
        <f>([1]!Table_1[[#This Row],[총자산]]-[1]!Table_1[[#This Row],[장부가치 자기자본]]+[1]!Table_1[[#This Row],[시가총액]])/[1]!Table_1[[#This Row],[총자산]]</f>
        <v>0.76952398434080771</v>
      </c>
      <c r="H3127" s="14">
        <f>I3127/100000000000</f>
        <v>0.32621677584999997</v>
      </c>
      <c r="I3127" s="12">
        <v>32621677585</v>
      </c>
      <c r="J3127" s="12">
        <v>0.9</v>
      </c>
      <c r="K3127" s="10">
        <f>L3127/1000000000000</f>
        <v>0.55843744183699995</v>
      </c>
      <c r="L3127" s="12">
        <v>558437441837</v>
      </c>
      <c r="M3127" s="12">
        <v>2.27</v>
      </c>
      <c r="N3127" s="12">
        <v>1</v>
      </c>
      <c r="O3127" s="15">
        <f>IF([1]!Table_1[[#This Row],[연도]]=2016,1,0)</f>
        <v>0</v>
      </c>
      <c r="P3127" s="15">
        <f>IF([1]!Table_1[[#This Row],[연도]]=2017,1,0)</f>
        <v>1</v>
      </c>
      <c r="Q3127" s="15">
        <f>IF([1]!Table_1[[#This Row],[연도]]=2018,1,0)</f>
        <v>0</v>
      </c>
      <c r="R3127" s="15">
        <f>IF([1]!Table_1[[#This Row],[연도]]=2019,1,0)</f>
        <v>0</v>
      </c>
      <c r="S3127" s="15">
        <f>IF([1]!Table_1[[#This Row],[연도]]=2020,1,0)</f>
        <v>0</v>
      </c>
      <c r="T3127" s="15">
        <f>IF([1]!Table_1[[#This Row],[연도]]=2021,1,0)</f>
        <v>0</v>
      </c>
      <c r="U3127" s="15">
        <f>IF([1]!Table_1[[#This Row],[연도]]=2022,1,0)</f>
        <v>0</v>
      </c>
      <c r="V3127" s="15">
        <f>IF([1]!Table_1[[#This Row],[연도]]=2023,1,0)</f>
        <v>0</v>
      </c>
      <c r="W3127" s="12">
        <v>0.97</v>
      </c>
      <c r="X3127" s="10">
        <f>Y3127/1000000000000</f>
        <v>0.6390738386</v>
      </c>
      <c r="Y3127" s="15">
        <f>[1]!Table_1[[#This Row],[주가]]*[1]!Table_1[[#This Row],[기말주식수]]</f>
        <v>639073838600</v>
      </c>
      <c r="Z3127" s="14">
        <f>AA3127/10</f>
        <v>1.9590465172577667</v>
      </c>
      <c r="AA3127" s="15">
        <f>[1]!Table_1[[#This Row],[시가총액]]/[1]!Table_1[[#This Row],[당기순이익(세후영업이익)]]</f>
        <v>19.590465172577666</v>
      </c>
      <c r="AB3127" s="12">
        <v>16223144850</v>
      </c>
    </row>
    <row r="3128" spans="1:28" ht="19.2">
      <c r="A3128" s="10">
        <v>3127</v>
      </c>
      <c r="B3128" s="10">
        <v>29530</v>
      </c>
      <c r="C3128" s="11" t="s">
        <v>489</v>
      </c>
      <c r="D3128" s="11" t="s">
        <v>6</v>
      </c>
      <c r="E3128" s="10">
        <v>2018</v>
      </c>
      <c r="F3128" s="10">
        <v>44.904000000000003</v>
      </c>
      <c r="G3128" s="14">
        <f>([1]!Table_1[[#This Row],[총자산]]-[1]!Table_1[[#This Row],[장부가치 자기자본]]+[1]!Table_1[[#This Row],[시가총액]])/[1]!Table_1[[#This Row],[총자산]]</f>
        <v>0.56969211736971659</v>
      </c>
      <c r="H3128" s="14">
        <f>I3128/100000000000</f>
        <v>0.24889473201000001</v>
      </c>
      <c r="I3128" s="10">
        <v>24889473201</v>
      </c>
      <c r="J3128" s="10">
        <v>1.03</v>
      </c>
      <c r="K3128" s="10">
        <f>L3128/1000000000000</f>
        <v>0.557945581769</v>
      </c>
      <c r="L3128" s="10">
        <v>557945581769</v>
      </c>
      <c r="M3128" s="10">
        <v>1.92</v>
      </c>
      <c r="N3128" s="10">
        <v>1</v>
      </c>
      <c r="O3128" s="14">
        <f>IF([1]!Table_1[[#This Row],[연도]]=2016,1,0)</f>
        <v>0</v>
      </c>
      <c r="P3128" s="14">
        <f>IF([1]!Table_1[[#This Row],[연도]]=2017,1,0)</f>
        <v>0</v>
      </c>
      <c r="Q3128" s="14">
        <f>IF([1]!Table_1[[#This Row],[연도]]=2018,1,0)</f>
        <v>1</v>
      </c>
      <c r="R3128" s="14">
        <f>IF([1]!Table_1[[#This Row],[연도]]=2019,1,0)</f>
        <v>0</v>
      </c>
      <c r="S3128" s="14">
        <f>IF([1]!Table_1[[#This Row],[연도]]=2020,1,0)</f>
        <v>0</v>
      </c>
      <c r="T3128" s="14">
        <f>IF([1]!Table_1[[#This Row],[연도]]=2021,1,0)</f>
        <v>0</v>
      </c>
      <c r="U3128" s="14">
        <f>IF([1]!Table_1[[#This Row],[연도]]=2022,1,0)</f>
        <v>0</v>
      </c>
      <c r="V3128" s="14">
        <f>IF([1]!Table_1[[#This Row],[연도]]=2023,1,0)</f>
        <v>0</v>
      </c>
      <c r="W3128" s="10">
        <v>1.92</v>
      </c>
      <c r="X3128" s="10">
        <f>Y3128/1000000000000</f>
        <v>0.46267333109999997</v>
      </c>
      <c r="Y3128" s="14">
        <f>[1]!Table_1[[#This Row],[주가]]*[1]!Table_1[[#This Row],[기말주식수]]</f>
        <v>462673331100</v>
      </c>
      <c r="Z3128" s="14">
        <f>AA3128/10</f>
        <v>1.8589117068231515</v>
      </c>
      <c r="AA3128" s="14">
        <f>[1]!Table_1[[#This Row],[시가총액]]/[1]!Table_1[[#This Row],[당기순이익(세후영업이익)]]</f>
        <v>18.589117068231516</v>
      </c>
      <c r="AB3128" s="10">
        <v>15731534400</v>
      </c>
    </row>
    <row r="3129" spans="1:28" ht="19.2">
      <c r="A3129" s="12">
        <v>3128</v>
      </c>
      <c r="B3129" s="12">
        <v>29530</v>
      </c>
      <c r="C3129" s="13" t="s">
        <v>489</v>
      </c>
      <c r="D3129" s="13" t="s">
        <v>6</v>
      </c>
      <c r="E3129" s="12">
        <v>2019</v>
      </c>
      <c r="F3129" s="12">
        <v>67.869</v>
      </c>
      <c r="G3129" s="15">
        <f>([1]!Table_1[[#This Row],[총자산]]-[1]!Table_1[[#This Row],[장부가치 자기자본]]+[1]!Table_1[[#This Row],[시가총액]])/[1]!Table_1[[#This Row],[총자산]]</f>
        <v>0.47368717776036828</v>
      </c>
      <c r="H3129" s="14">
        <f>I3129/100000000000</f>
        <v>6.2751573010000006E-2</v>
      </c>
      <c r="I3129" s="12">
        <v>6275157301</v>
      </c>
      <c r="J3129" s="12">
        <v>-0.28000000000000003</v>
      </c>
      <c r="K3129" s="10">
        <f>L3129/1000000000000</f>
        <v>0.427065042452</v>
      </c>
      <c r="L3129" s="12">
        <v>427065042452</v>
      </c>
      <c r="M3129" s="12">
        <v>1.94</v>
      </c>
      <c r="N3129" s="12">
        <v>1</v>
      </c>
      <c r="O3129" s="15">
        <f>IF([1]!Table_1[[#This Row],[연도]]=2016,1,0)</f>
        <v>0</v>
      </c>
      <c r="P3129" s="15">
        <f>IF([1]!Table_1[[#This Row],[연도]]=2017,1,0)</f>
        <v>0</v>
      </c>
      <c r="Q3129" s="15">
        <f>IF([1]!Table_1[[#This Row],[연도]]=2018,1,0)</f>
        <v>0</v>
      </c>
      <c r="R3129" s="15">
        <f>IF([1]!Table_1[[#This Row],[연도]]=2019,1,0)</f>
        <v>1</v>
      </c>
      <c r="S3129" s="15">
        <f>IF([1]!Table_1[[#This Row],[연도]]=2020,1,0)</f>
        <v>0</v>
      </c>
      <c r="T3129" s="15">
        <f>IF([1]!Table_1[[#This Row],[연도]]=2021,1,0)</f>
        <v>0</v>
      </c>
      <c r="U3129" s="15">
        <f>IF([1]!Table_1[[#This Row],[연도]]=2022,1,0)</f>
        <v>0</v>
      </c>
      <c r="V3129" s="15">
        <f>IF([1]!Table_1[[#This Row],[연도]]=2023,1,0)</f>
        <v>0</v>
      </c>
      <c r="W3129" s="12">
        <v>2.14</v>
      </c>
      <c r="X3129" s="10">
        <f>Y3129/1000000000000</f>
        <v>0.37195307010000001</v>
      </c>
      <c r="Y3129" s="15">
        <f>[1]!Table_1[[#This Row],[주가]]*[1]!Table_1[[#This Row],[기말주식수]]</f>
        <v>371953070100</v>
      </c>
      <c r="Z3129" s="14">
        <f>AA3129/10</f>
        <v>5.9273903785762645</v>
      </c>
      <c r="AA3129" s="15">
        <f>[1]!Table_1[[#This Row],[시가총액]]/[1]!Table_1[[#This Row],[당기순이익(세후영업이익)]]</f>
        <v>59.273903785762641</v>
      </c>
      <c r="AB3129" s="12">
        <v>9832209000</v>
      </c>
    </row>
    <row r="3130" spans="1:28" ht="19.2">
      <c r="A3130" s="10">
        <v>3129</v>
      </c>
      <c r="B3130" s="10">
        <v>29530</v>
      </c>
      <c r="C3130" s="11" t="s">
        <v>489</v>
      </c>
      <c r="D3130" s="11" t="s">
        <v>6</v>
      </c>
      <c r="E3130" s="10">
        <v>2021</v>
      </c>
      <c r="F3130" s="10">
        <v>14.927</v>
      </c>
      <c r="G3130" s="14">
        <f>([1]!Table_1[[#This Row],[총자산]]-[1]!Table_1[[#This Row],[장부가치 자기자본]]+[1]!Table_1[[#This Row],[시가총액]])/[1]!Table_1[[#This Row],[총자산]]</f>
        <v>0.39808117709229068</v>
      </c>
      <c r="H3130" s="14">
        <f>I3130/100000000000</f>
        <v>4.3234665499999998E-2</v>
      </c>
      <c r="I3130" s="10">
        <v>4323466550</v>
      </c>
      <c r="J3130" s="10">
        <v>11.61</v>
      </c>
      <c r="K3130" s="10">
        <f>L3130/1000000000000</f>
        <v>0.32188436904399997</v>
      </c>
      <c r="L3130" s="10">
        <v>321884369044</v>
      </c>
      <c r="M3130" s="10">
        <v>3.92</v>
      </c>
      <c r="N3130" s="10">
        <v>1</v>
      </c>
      <c r="O3130" s="14">
        <f>IF([1]!Table_1[[#This Row],[연도]]=2016,1,0)</f>
        <v>0</v>
      </c>
      <c r="P3130" s="14">
        <f>IF([1]!Table_1[[#This Row],[연도]]=2017,1,0)</f>
        <v>0</v>
      </c>
      <c r="Q3130" s="14">
        <f>IF([1]!Table_1[[#This Row],[연도]]=2018,1,0)</f>
        <v>0</v>
      </c>
      <c r="R3130" s="14">
        <f>IF([1]!Table_1[[#This Row],[연도]]=2019,1,0)</f>
        <v>0</v>
      </c>
      <c r="S3130" s="14">
        <f>IF([1]!Table_1[[#This Row],[연도]]=2020,1,0)</f>
        <v>0</v>
      </c>
      <c r="T3130" s="14">
        <f>IF([1]!Table_1[[#This Row],[연도]]=2021,1,0)</f>
        <v>1</v>
      </c>
      <c r="U3130" s="14">
        <f>IF([1]!Table_1[[#This Row],[연도]]=2022,1,0)</f>
        <v>0</v>
      </c>
      <c r="V3130" s="14">
        <f>IF([1]!Table_1[[#This Row],[연도]]=2023,1,0)</f>
        <v>0</v>
      </c>
      <c r="W3130" s="10">
        <v>2.7</v>
      </c>
      <c r="X3130" s="10">
        <f>Y3130/1000000000000</f>
        <v>0.33314495844999997</v>
      </c>
      <c r="Y3130" s="14">
        <f>[1]!Table_1[[#This Row],[주가]]*[1]!Table_1[[#This Row],[기말주식수]]</f>
        <v>333144958450</v>
      </c>
      <c r="Z3130" s="14">
        <f>AA3130/10</f>
        <v>7.7055056306611176</v>
      </c>
      <c r="AA3130" s="14">
        <f>[1]!Table_1[[#This Row],[시가총액]]/[1]!Table_1[[#This Row],[당기순이익(세후영업이익)]]</f>
        <v>77.055056306611178</v>
      </c>
      <c r="AB3130" s="10">
        <v>14245885500</v>
      </c>
    </row>
    <row r="3131" spans="1:28" ht="19.2">
      <c r="A3131" s="12">
        <v>3130</v>
      </c>
      <c r="B3131" s="12">
        <v>29530</v>
      </c>
      <c r="C3131" s="13" t="s">
        <v>489</v>
      </c>
      <c r="D3131" s="13" t="s">
        <v>6</v>
      </c>
      <c r="E3131" s="12">
        <v>2022</v>
      </c>
      <c r="F3131" s="12">
        <v>28.902999999999999</v>
      </c>
      <c r="G3131" s="15">
        <f>([1]!Table_1[[#This Row],[총자산]]-[1]!Table_1[[#This Row],[장부가치 자기자본]]+[1]!Table_1[[#This Row],[시가총액]])/[1]!Table_1[[#This Row],[총자산]]</f>
        <v>0.39564679535648883</v>
      </c>
      <c r="H3131" s="14">
        <f>I3131/100000000000</f>
        <v>-2.209596552E-2</v>
      </c>
      <c r="I3131" s="12">
        <v>-2209596552</v>
      </c>
      <c r="J3131" s="12">
        <v>1.55</v>
      </c>
      <c r="K3131" s="10">
        <f>L3131/1000000000000</f>
        <v>0.37818682780500001</v>
      </c>
      <c r="L3131" s="12">
        <v>378186827805</v>
      </c>
      <c r="M3131" s="12">
        <v>3.24</v>
      </c>
      <c r="N3131" s="12">
        <v>1</v>
      </c>
      <c r="O3131" s="15">
        <f>IF([1]!Table_1[[#This Row],[연도]]=2016,1,0)</f>
        <v>0</v>
      </c>
      <c r="P3131" s="15">
        <f>IF([1]!Table_1[[#This Row],[연도]]=2017,1,0)</f>
        <v>0</v>
      </c>
      <c r="Q3131" s="15">
        <f>IF([1]!Table_1[[#This Row],[연도]]=2018,1,0)</f>
        <v>0</v>
      </c>
      <c r="R3131" s="15">
        <f>IF([1]!Table_1[[#This Row],[연도]]=2019,1,0)</f>
        <v>0</v>
      </c>
      <c r="S3131" s="15">
        <f>IF([1]!Table_1[[#This Row],[연도]]=2020,1,0)</f>
        <v>0</v>
      </c>
      <c r="T3131" s="15">
        <f>IF([1]!Table_1[[#This Row],[연도]]=2021,1,0)</f>
        <v>0</v>
      </c>
      <c r="U3131" s="15">
        <f>IF([1]!Table_1[[#This Row],[연도]]=2022,1,0)</f>
        <v>1</v>
      </c>
      <c r="V3131" s="15">
        <f>IF([1]!Table_1[[#This Row],[연도]]=2023,1,0)</f>
        <v>0</v>
      </c>
      <c r="W3131" s="12">
        <v>1.8</v>
      </c>
      <c r="X3131" s="10">
        <f>Y3131/1000000000000</f>
        <v>0.32608893815000001</v>
      </c>
      <c r="Y3131" s="15">
        <f>[1]!Table_1[[#This Row],[주가]]*[1]!Table_1[[#This Row],[기말주식수]]</f>
        <v>326088938150</v>
      </c>
      <c r="Z3131" s="14">
        <f>AA3131/10</f>
        <v>-14.757849701333168</v>
      </c>
      <c r="AA3131" s="15">
        <f>[1]!Table_1[[#This Row],[시가총액]]/[1]!Table_1[[#This Row],[당기순이익(세후영업이익)]]</f>
        <v>-147.57849701333168</v>
      </c>
      <c r="AB3131" s="12">
        <v>13011018000</v>
      </c>
    </row>
    <row r="3132" spans="1:28" ht="19.2">
      <c r="A3132" s="10">
        <v>3131</v>
      </c>
      <c r="B3132" s="10">
        <v>29530</v>
      </c>
      <c r="C3132" s="11" t="s">
        <v>489</v>
      </c>
      <c r="D3132" s="11" t="s">
        <v>6</v>
      </c>
      <c r="E3132" s="10">
        <v>2023</v>
      </c>
      <c r="F3132" s="10">
        <v>23.524000000000001</v>
      </c>
      <c r="G3132" s="14">
        <f>([1]!Table_1[[#This Row],[총자산]]-[1]!Table_1[[#This Row],[장부가치 자기자본]]+[1]!Table_1[[#This Row],[시가총액]])/[1]!Table_1[[#This Row],[총자산]]</f>
        <v>0.38670646387316604</v>
      </c>
      <c r="H3132" s="14">
        <f>I3132/100000000000</f>
        <v>0.25334080154999999</v>
      </c>
      <c r="I3132" s="10">
        <v>25334080155</v>
      </c>
      <c r="J3132" s="10">
        <v>3.88</v>
      </c>
      <c r="K3132" s="10">
        <f>L3132/1000000000000</f>
        <v>0.39582311525199998</v>
      </c>
      <c r="L3132" s="10">
        <v>395823115252</v>
      </c>
      <c r="M3132" s="10">
        <v>3.89</v>
      </c>
      <c r="N3132" s="10">
        <v>1</v>
      </c>
      <c r="O3132" s="14">
        <f>IF([1]!Table_1[[#This Row],[연도]]=2016,1,0)</f>
        <v>0</v>
      </c>
      <c r="P3132" s="14">
        <f>IF([1]!Table_1[[#This Row],[연도]]=2017,1,0)</f>
        <v>0</v>
      </c>
      <c r="Q3132" s="14">
        <f>IF([1]!Table_1[[#This Row],[연도]]=2018,1,0)</f>
        <v>0</v>
      </c>
      <c r="R3132" s="14">
        <f>IF([1]!Table_1[[#This Row],[연도]]=2019,1,0)</f>
        <v>0</v>
      </c>
      <c r="S3132" s="14">
        <f>IF([1]!Table_1[[#This Row],[연도]]=2020,1,0)</f>
        <v>0</v>
      </c>
      <c r="T3132" s="14">
        <f>IF([1]!Table_1[[#This Row],[연도]]=2021,1,0)</f>
        <v>0</v>
      </c>
      <c r="U3132" s="14">
        <f>IF([1]!Table_1[[#This Row],[연도]]=2022,1,0)</f>
        <v>0</v>
      </c>
      <c r="V3132" s="14">
        <f>IF([1]!Table_1[[#This Row],[연도]]=2023,1,0)</f>
        <v>1</v>
      </c>
      <c r="W3132" s="10">
        <v>1.25</v>
      </c>
      <c r="X3132" s="10">
        <f>Y3132/1000000000000</f>
        <v>0.32961694829999999</v>
      </c>
      <c r="Y3132" s="14">
        <f>[1]!Table_1[[#This Row],[주가]]*[1]!Table_1[[#This Row],[기말주식수]]</f>
        <v>329616948300</v>
      </c>
      <c r="Z3132" s="14">
        <f>AA3132/10</f>
        <v>1.3010811771468478</v>
      </c>
      <c r="AA3132" s="14">
        <f>[1]!Table_1[[#This Row],[시가총액]]/[1]!Table_1[[#This Row],[당기순이익(세후영업이익)]]</f>
        <v>13.010811771468479</v>
      </c>
      <c r="AB3132" s="10">
        <v>12934168500</v>
      </c>
    </row>
    <row r="3133" spans="1:28" ht="19.2">
      <c r="A3133" s="12">
        <v>3132</v>
      </c>
      <c r="B3133" s="12">
        <v>29960</v>
      </c>
      <c r="C3133" s="13" t="s">
        <v>490</v>
      </c>
      <c r="D3133" s="13" t="s">
        <v>20</v>
      </c>
      <c r="E3133" s="12">
        <v>2016</v>
      </c>
      <c r="F3133" s="12">
        <v>8.4550000000000001</v>
      </c>
      <c r="G3133" s="15">
        <f>([1]!Table_1[[#This Row],[총자산]]-[1]!Table_1[[#This Row],[장부가치 자기자본]]+[1]!Table_1[[#This Row],[시가총액]])/[1]!Table_1[[#This Row],[총자산]]</f>
        <v>1.2298373186564264</v>
      </c>
      <c r="H3133" s="14">
        <f>I3133/100000000000</f>
        <v>0.15475621640000001</v>
      </c>
      <c r="I3133" s="12">
        <v>15475621640</v>
      </c>
      <c r="J3133" s="12">
        <v>17.89</v>
      </c>
      <c r="K3133" s="10">
        <f>L3133/1000000000000</f>
        <v>5.5095779280999999E-2</v>
      </c>
      <c r="L3133" s="12">
        <v>55095779281</v>
      </c>
      <c r="M3133" s="12">
        <v>4.03</v>
      </c>
      <c r="N3133" s="12">
        <v>1</v>
      </c>
      <c r="O3133" s="15">
        <f>IF([1]!Table_1[[#This Row],[연도]]=2016,1,0)</f>
        <v>1</v>
      </c>
      <c r="P3133" s="15">
        <f>IF([1]!Table_1[[#This Row],[연도]]=2017,1,0)</f>
        <v>0</v>
      </c>
      <c r="Q3133" s="15">
        <f>IF([1]!Table_1[[#This Row],[연도]]=2018,1,0)</f>
        <v>0</v>
      </c>
      <c r="R3133" s="15">
        <f>IF([1]!Table_1[[#This Row],[연도]]=2019,1,0)</f>
        <v>0</v>
      </c>
      <c r="S3133" s="15">
        <f>IF([1]!Table_1[[#This Row],[연도]]=2020,1,0)</f>
        <v>0</v>
      </c>
      <c r="T3133" s="15">
        <f>IF([1]!Table_1[[#This Row],[연도]]=2021,1,0)</f>
        <v>0</v>
      </c>
      <c r="U3133" s="15">
        <f>IF([1]!Table_1[[#This Row],[연도]]=2022,1,0)</f>
        <v>0</v>
      </c>
      <c r="V3133" s="15">
        <f>IF([1]!Table_1[[#This Row],[연도]]=2023,1,0)</f>
        <v>0</v>
      </c>
      <c r="W3133" s="12">
        <v>0.59</v>
      </c>
      <c r="X3133" s="10">
        <f>Y3133/1000000000000</f>
        <v>0.14599999999999999</v>
      </c>
      <c r="Y3133" s="15">
        <f>[1]!Table_1[[#This Row],[주가]]*[1]!Table_1[[#This Row],[기말주식수]]</f>
        <v>146000000000</v>
      </c>
      <c r="Z3133" s="14">
        <f>AA3133/10</f>
        <v>0.9434192912976902</v>
      </c>
      <c r="AA3133" s="15">
        <f>[1]!Table_1[[#This Row],[시가총액]]/[1]!Table_1[[#This Row],[당기순이익(세후영업이익)]]</f>
        <v>9.4341929129769024</v>
      </c>
      <c r="AB3133" s="12">
        <v>1244643000</v>
      </c>
    </row>
    <row r="3134" spans="1:28" ht="19.2">
      <c r="A3134" s="10">
        <v>3133</v>
      </c>
      <c r="B3134" s="10">
        <v>29960</v>
      </c>
      <c r="C3134" s="11" t="s">
        <v>490</v>
      </c>
      <c r="D3134" s="11" t="s">
        <v>20</v>
      </c>
      <c r="E3134" s="10">
        <v>2017</v>
      </c>
      <c r="F3134" s="10">
        <v>7.75</v>
      </c>
      <c r="G3134" s="14">
        <f>([1]!Table_1[[#This Row],[총자산]]-[1]!Table_1[[#This Row],[장부가치 자기자본]]+[1]!Table_1[[#This Row],[시가총액]])/[1]!Table_1[[#This Row],[총자산]]</f>
        <v>1.8101107431793966</v>
      </c>
      <c r="H3134" s="14">
        <f>I3134/100000000000</f>
        <v>0.18586514547999999</v>
      </c>
      <c r="I3134" s="10">
        <v>18586514548</v>
      </c>
      <c r="J3134" s="10">
        <v>12.23</v>
      </c>
      <c r="K3134" s="10">
        <f>L3134/1000000000000</f>
        <v>6.1255104519E-2</v>
      </c>
      <c r="L3134" s="10">
        <v>61255104519</v>
      </c>
      <c r="M3134" s="10">
        <v>4.0999999999999996</v>
      </c>
      <c r="N3134" s="10">
        <v>1</v>
      </c>
      <c r="O3134" s="14">
        <f>IF([1]!Table_1[[#This Row],[연도]]=2016,1,0)</f>
        <v>0</v>
      </c>
      <c r="P3134" s="14">
        <f>IF([1]!Table_1[[#This Row],[연도]]=2017,1,0)</f>
        <v>1</v>
      </c>
      <c r="Q3134" s="14">
        <f>IF([1]!Table_1[[#This Row],[연도]]=2018,1,0)</f>
        <v>0</v>
      </c>
      <c r="R3134" s="14">
        <f>IF([1]!Table_1[[#This Row],[연도]]=2019,1,0)</f>
        <v>0</v>
      </c>
      <c r="S3134" s="14">
        <f>IF([1]!Table_1[[#This Row],[연도]]=2020,1,0)</f>
        <v>0</v>
      </c>
      <c r="T3134" s="14">
        <f>IF([1]!Table_1[[#This Row],[연도]]=2021,1,0)</f>
        <v>0</v>
      </c>
      <c r="U3134" s="14">
        <f>IF([1]!Table_1[[#This Row],[연도]]=2022,1,0)</f>
        <v>0</v>
      </c>
      <c r="V3134" s="14">
        <f>IF([1]!Table_1[[#This Row],[연도]]=2023,1,0)</f>
        <v>0</v>
      </c>
      <c r="W3134" s="10">
        <v>0.43</v>
      </c>
      <c r="X3134" s="10">
        <f>Y3134/1000000000000</f>
        <v>0.26550000000000001</v>
      </c>
      <c r="Y3134" s="14">
        <f>[1]!Table_1[[#This Row],[주가]]*[1]!Table_1[[#This Row],[기말주식수]]</f>
        <v>265500000000</v>
      </c>
      <c r="Z3134" s="14">
        <f>AA3134/10</f>
        <v>1.4284550194407972</v>
      </c>
      <c r="AA3134" s="14">
        <f>[1]!Table_1[[#This Row],[시가총액]]/[1]!Table_1[[#This Row],[당기순이익(세후영업이익)]]</f>
        <v>14.284550194407972</v>
      </c>
      <c r="AB3134" s="10">
        <v>1244643000</v>
      </c>
    </row>
    <row r="3135" spans="1:28" ht="19.2">
      <c r="A3135" s="12">
        <v>3134</v>
      </c>
      <c r="B3135" s="12">
        <v>29960</v>
      </c>
      <c r="C3135" s="13" t="s">
        <v>490</v>
      </c>
      <c r="D3135" s="13" t="s">
        <v>20</v>
      </c>
      <c r="E3135" s="12">
        <v>2019</v>
      </c>
      <c r="F3135" s="12">
        <v>111.428</v>
      </c>
      <c r="G3135" s="15">
        <f>([1]!Table_1[[#This Row],[총자산]]-[1]!Table_1[[#This Row],[장부가치 자기자본]]+[1]!Table_1[[#This Row],[시가총액]])/[1]!Table_1[[#This Row],[총자산]]</f>
        <v>2.7338268710235845</v>
      </c>
      <c r="H3135" s="14">
        <f>I3135/100000000000</f>
        <v>0.28446448012999997</v>
      </c>
      <c r="I3135" s="12">
        <v>28446448013</v>
      </c>
      <c r="J3135" s="12">
        <v>0.96</v>
      </c>
      <c r="K3135" s="10">
        <f>L3135/1000000000000</f>
        <v>7.1114061344000001E-2</v>
      </c>
      <c r="L3135" s="12">
        <v>71114061344</v>
      </c>
      <c r="M3135" s="12">
        <v>7.87</v>
      </c>
      <c r="N3135" s="12">
        <v>1</v>
      </c>
      <c r="O3135" s="15">
        <f>IF([1]!Table_1[[#This Row],[연도]]=2016,1,0)</f>
        <v>0</v>
      </c>
      <c r="P3135" s="15">
        <f>IF([1]!Table_1[[#This Row],[연도]]=2017,1,0)</f>
        <v>0</v>
      </c>
      <c r="Q3135" s="15">
        <f>IF([1]!Table_1[[#This Row],[연도]]=2018,1,0)</f>
        <v>0</v>
      </c>
      <c r="R3135" s="15">
        <f>IF([1]!Table_1[[#This Row],[연도]]=2019,1,0)</f>
        <v>1</v>
      </c>
      <c r="S3135" s="15">
        <f>IF([1]!Table_1[[#This Row],[연도]]=2020,1,0)</f>
        <v>0</v>
      </c>
      <c r="T3135" s="15">
        <f>IF([1]!Table_1[[#This Row],[연도]]=2021,1,0)</f>
        <v>0</v>
      </c>
      <c r="U3135" s="15">
        <f>IF([1]!Table_1[[#This Row],[연도]]=2022,1,0)</f>
        <v>0</v>
      </c>
      <c r="V3135" s="15">
        <f>IF([1]!Table_1[[#This Row],[연도]]=2023,1,0)</f>
        <v>0</v>
      </c>
      <c r="W3135" s="12">
        <v>0.64</v>
      </c>
      <c r="X3135" s="10">
        <f>Y3135/1000000000000</f>
        <v>0.4965</v>
      </c>
      <c r="Y3135" s="15">
        <f>[1]!Table_1[[#This Row],[주가]]*[1]!Table_1[[#This Row],[기말주식수]]</f>
        <v>496500000000</v>
      </c>
      <c r="Z3135" s="14">
        <f>AA3135/10</f>
        <v>1.7453848711554425</v>
      </c>
      <c r="AA3135" s="15">
        <f>[1]!Table_1[[#This Row],[시가총액]]/[1]!Table_1[[#This Row],[당기순이익(세후영업이익)]]</f>
        <v>17.453848711554425</v>
      </c>
      <c r="AB3135" s="12">
        <v>26884288800</v>
      </c>
    </row>
    <row r="3136" spans="1:28" ht="19.2">
      <c r="A3136" s="10">
        <v>3135</v>
      </c>
      <c r="B3136" s="10">
        <v>29960</v>
      </c>
      <c r="C3136" s="11" t="s">
        <v>490</v>
      </c>
      <c r="D3136" s="11" t="s">
        <v>20</v>
      </c>
      <c r="E3136" s="10">
        <v>2020</v>
      </c>
      <c r="F3136" s="10">
        <v>99.418999999999997</v>
      </c>
      <c r="G3136" s="14">
        <f>([1]!Table_1[[#This Row],[총자산]]-[1]!Table_1[[#This Row],[장부가치 자기자본]]+[1]!Table_1[[#This Row],[시가총액]])/[1]!Table_1[[#This Row],[총자산]]</f>
        <v>2.6721419931355874</v>
      </c>
      <c r="H3136" s="14">
        <f>I3136/100000000000</f>
        <v>0.31035919249999999</v>
      </c>
      <c r="I3136" s="10">
        <v>31035919250</v>
      </c>
      <c r="J3136" s="10">
        <v>-3.43</v>
      </c>
      <c r="K3136" s="10">
        <f>L3136/1000000000000</f>
        <v>7.0829816439000007E-2</v>
      </c>
      <c r="L3136" s="10">
        <v>70829816439</v>
      </c>
      <c r="M3136" s="10">
        <v>6.91</v>
      </c>
      <c r="N3136" s="10">
        <v>1</v>
      </c>
      <c r="O3136" s="14">
        <f>IF([1]!Table_1[[#This Row],[연도]]=2016,1,0)</f>
        <v>0</v>
      </c>
      <c r="P3136" s="14">
        <f>IF([1]!Table_1[[#This Row],[연도]]=2017,1,0)</f>
        <v>0</v>
      </c>
      <c r="Q3136" s="14">
        <f>IF([1]!Table_1[[#This Row],[연도]]=2018,1,0)</f>
        <v>0</v>
      </c>
      <c r="R3136" s="14">
        <f>IF([1]!Table_1[[#This Row],[연도]]=2019,1,0)</f>
        <v>0</v>
      </c>
      <c r="S3136" s="14">
        <f>IF([1]!Table_1[[#This Row],[연도]]=2020,1,0)</f>
        <v>1</v>
      </c>
      <c r="T3136" s="14">
        <f>IF([1]!Table_1[[#This Row],[연도]]=2021,1,0)</f>
        <v>0</v>
      </c>
      <c r="U3136" s="14">
        <f>IF([1]!Table_1[[#This Row],[연도]]=2022,1,0)</f>
        <v>0</v>
      </c>
      <c r="V3136" s="14">
        <f>IF([1]!Table_1[[#This Row],[연도]]=2023,1,0)</f>
        <v>0</v>
      </c>
      <c r="W3136" s="10">
        <v>0.48</v>
      </c>
      <c r="X3136" s="10">
        <f>Y3136/1000000000000</f>
        <v>0.47149999999999997</v>
      </c>
      <c r="Y3136" s="14">
        <f>[1]!Table_1[[#This Row],[주가]]*[1]!Table_1[[#This Row],[기말주식수]]</f>
        <v>471500000000</v>
      </c>
      <c r="Z3136" s="14">
        <f>AA3136/10</f>
        <v>1.5192074583065556</v>
      </c>
      <c r="AA3136" s="14">
        <f>[1]!Table_1[[#This Row],[시가총액]]/[1]!Table_1[[#This Row],[당기순이익(세후영업이익)]]</f>
        <v>15.192074583065555</v>
      </c>
      <c r="AB3136" s="10">
        <v>25390717200</v>
      </c>
    </row>
    <row r="3137" spans="1:28" ht="19.2">
      <c r="A3137" s="12">
        <v>3136</v>
      </c>
      <c r="B3137" s="12">
        <v>29960</v>
      </c>
      <c r="C3137" s="13" t="s">
        <v>490</v>
      </c>
      <c r="D3137" s="13" t="s">
        <v>20</v>
      </c>
      <c r="E3137" s="12">
        <v>2021</v>
      </c>
      <c r="F3137" s="12">
        <v>50.372999999999998</v>
      </c>
      <c r="G3137" s="15">
        <f>([1]!Table_1[[#This Row],[총자산]]-[1]!Table_1[[#This Row],[장부가치 자기자본]]+[1]!Table_1[[#This Row],[시가총액]])/[1]!Table_1[[#This Row],[총자산]]</f>
        <v>2.419181214581867</v>
      </c>
      <c r="H3137" s="14">
        <f>I3137/100000000000</f>
        <v>0.36565514119999998</v>
      </c>
      <c r="I3137" s="12">
        <v>36565514120</v>
      </c>
      <c r="J3137" s="12">
        <v>1.42</v>
      </c>
      <c r="K3137" s="10">
        <f>L3137/1000000000000</f>
        <v>7.4094721439999997E-2</v>
      </c>
      <c r="L3137" s="12">
        <v>74094721440</v>
      </c>
      <c r="M3137" s="12">
        <v>6.93</v>
      </c>
      <c r="N3137" s="12">
        <v>1</v>
      </c>
      <c r="O3137" s="15">
        <f>IF([1]!Table_1[[#This Row],[연도]]=2016,1,0)</f>
        <v>0</v>
      </c>
      <c r="P3137" s="15">
        <f>IF([1]!Table_1[[#This Row],[연도]]=2017,1,0)</f>
        <v>0</v>
      </c>
      <c r="Q3137" s="15">
        <f>IF([1]!Table_1[[#This Row],[연도]]=2018,1,0)</f>
        <v>0</v>
      </c>
      <c r="R3137" s="15">
        <f>IF([1]!Table_1[[#This Row],[연도]]=2019,1,0)</f>
        <v>0</v>
      </c>
      <c r="S3137" s="15">
        <f>IF([1]!Table_1[[#This Row],[연도]]=2020,1,0)</f>
        <v>0</v>
      </c>
      <c r="T3137" s="15">
        <f>IF([1]!Table_1[[#This Row],[연도]]=2021,1,0)</f>
        <v>1</v>
      </c>
      <c r="U3137" s="15">
        <f>IF([1]!Table_1[[#This Row],[연도]]=2022,1,0)</f>
        <v>0</v>
      </c>
      <c r="V3137" s="15">
        <f>IF([1]!Table_1[[#This Row],[연도]]=2023,1,0)</f>
        <v>0</v>
      </c>
      <c r="W3137" s="12">
        <v>0.5</v>
      </c>
      <c r="X3137" s="10">
        <f>Y3137/1000000000000</f>
        <v>0.43099999999999999</v>
      </c>
      <c r="Y3137" s="15">
        <f>[1]!Table_1[[#This Row],[주가]]*[1]!Table_1[[#This Row],[기말주식수]]</f>
        <v>431000000000</v>
      </c>
      <c r="Z3137" s="14">
        <f>AA3137/10</f>
        <v>1.1787062492422573</v>
      </c>
      <c r="AA3137" s="15">
        <f>[1]!Table_1[[#This Row],[시가총액]]/[1]!Table_1[[#This Row],[당기순이익(세후영업이익)]]</f>
        <v>11.787062492422573</v>
      </c>
      <c r="AB3137" s="12">
        <v>14935716000</v>
      </c>
    </row>
    <row r="3138" spans="1:28" ht="19.2">
      <c r="A3138" s="10">
        <v>3137</v>
      </c>
      <c r="B3138" s="10">
        <v>29960</v>
      </c>
      <c r="C3138" s="11" t="s">
        <v>490</v>
      </c>
      <c r="D3138" s="11" t="s">
        <v>20</v>
      </c>
      <c r="E3138" s="10">
        <v>2022</v>
      </c>
      <c r="F3138" s="10">
        <v>61.363</v>
      </c>
      <c r="G3138" s="14">
        <f>([1]!Table_1[[#This Row],[총자산]]-[1]!Table_1[[#This Row],[장부가치 자기자본]]+[1]!Table_1[[#This Row],[시가총액]])/[1]!Table_1[[#This Row],[총자산]]</f>
        <v>2.0107672445062565</v>
      </c>
      <c r="H3138" s="14">
        <f>I3138/100000000000</f>
        <v>0.48363480083999999</v>
      </c>
      <c r="I3138" s="10">
        <v>48363480084</v>
      </c>
      <c r="J3138" s="10">
        <v>7.26</v>
      </c>
      <c r="K3138" s="10">
        <f>L3138/1000000000000</f>
        <v>9.0286420519000002E-2</v>
      </c>
      <c r="L3138" s="10">
        <v>90286420519</v>
      </c>
      <c r="M3138" s="10">
        <v>5.86</v>
      </c>
      <c r="N3138" s="10">
        <v>1</v>
      </c>
      <c r="O3138" s="14">
        <f>IF([1]!Table_1[[#This Row],[연도]]=2016,1,0)</f>
        <v>0</v>
      </c>
      <c r="P3138" s="14">
        <f>IF([1]!Table_1[[#This Row],[연도]]=2017,1,0)</f>
        <v>0</v>
      </c>
      <c r="Q3138" s="14">
        <f>IF([1]!Table_1[[#This Row],[연도]]=2018,1,0)</f>
        <v>0</v>
      </c>
      <c r="R3138" s="14">
        <f>IF([1]!Table_1[[#This Row],[연도]]=2019,1,0)</f>
        <v>0</v>
      </c>
      <c r="S3138" s="14">
        <f>IF([1]!Table_1[[#This Row],[연도]]=2020,1,0)</f>
        <v>0</v>
      </c>
      <c r="T3138" s="14">
        <f>IF([1]!Table_1[[#This Row],[연도]]=2021,1,0)</f>
        <v>0</v>
      </c>
      <c r="U3138" s="14">
        <f>IF([1]!Table_1[[#This Row],[연도]]=2022,1,0)</f>
        <v>1</v>
      </c>
      <c r="V3138" s="14">
        <f>IF([1]!Table_1[[#This Row],[연도]]=2023,1,0)</f>
        <v>0</v>
      </c>
      <c r="W3138" s="10">
        <v>1.01</v>
      </c>
      <c r="X3138" s="10">
        <f>Y3138/1000000000000</f>
        <v>0.38100000000000001</v>
      </c>
      <c r="Y3138" s="14">
        <f>[1]!Table_1[[#This Row],[주가]]*[1]!Table_1[[#This Row],[기말주식수]]</f>
        <v>381000000000</v>
      </c>
      <c r="Z3138" s="14">
        <f>AA3138/10</f>
        <v>0.78778450049140591</v>
      </c>
      <c r="AA3138" s="14">
        <f>[1]!Table_1[[#This Row],[시가총액]]/[1]!Table_1[[#This Row],[당기순이익(세후영업이익)]]</f>
        <v>7.8778450049140591</v>
      </c>
      <c r="AB3138" s="10">
        <v>24290360000</v>
      </c>
    </row>
    <row r="3139" spans="1:28" ht="19.2">
      <c r="A3139" s="12">
        <v>3138</v>
      </c>
      <c r="B3139" s="12">
        <v>29960</v>
      </c>
      <c r="C3139" s="13" t="s">
        <v>490</v>
      </c>
      <c r="D3139" s="13" t="s">
        <v>20</v>
      </c>
      <c r="E3139" s="12">
        <v>2023</v>
      </c>
      <c r="F3139" s="12">
        <v>69.903999999999996</v>
      </c>
      <c r="G3139" s="15">
        <f>([1]!Table_1[[#This Row],[총자산]]-[1]!Table_1[[#This Row],[장부가치 자기자본]]+[1]!Table_1[[#This Row],[시가총액]])/[1]!Table_1[[#This Row],[총자산]]</f>
        <v>1.7411146253355618</v>
      </c>
      <c r="H3139" s="14">
        <f>I3139/100000000000</f>
        <v>0.34392141497000001</v>
      </c>
      <c r="I3139" s="12">
        <v>34392141497</v>
      </c>
      <c r="J3139" s="12">
        <v>6.83</v>
      </c>
      <c r="K3139" s="10">
        <f>L3139/1000000000000</f>
        <v>7.8763725504000001E-2</v>
      </c>
      <c r="L3139" s="12">
        <v>78763725504</v>
      </c>
      <c r="M3139" s="12">
        <v>5.36</v>
      </c>
      <c r="N3139" s="12">
        <v>1</v>
      </c>
      <c r="O3139" s="15">
        <f>IF([1]!Table_1[[#This Row],[연도]]=2016,1,0)</f>
        <v>0</v>
      </c>
      <c r="P3139" s="15">
        <f>IF([1]!Table_1[[#This Row],[연도]]=2017,1,0)</f>
        <v>0</v>
      </c>
      <c r="Q3139" s="15">
        <f>IF([1]!Table_1[[#This Row],[연도]]=2018,1,0)</f>
        <v>0</v>
      </c>
      <c r="R3139" s="15">
        <f>IF([1]!Table_1[[#This Row],[연도]]=2019,1,0)</f>
        <v>0</v>
      </c>
      <c r="S3139" s="15">
        <f>IF([1]!Table_1[[#This Row],[연도]]=2020,1,0)</f>
        <v>0</v>
      </c>
      <c r="T3139" s="15">
        <f>IF([1]!Table_1[[#This Row],[연도]]=2021,1,0)</f>
        <v>0</v>
      </c>
      <c r="U3139" s="15">
        <f>IF([1]!Table_1[[#This Row],[연도]]=2022,1,0)</f>
        <v>0</v>
      </c>
      <c r="V3139" s="15">
        <f>IF([1]!Table_1[[#This Row],[연도]]=2023,1,0)</f>
        <v>1</v>
      </c>
      <c r="W3139" s="12">
        <v>0.56000000000000005</v>
      </c>
      <c r="X3139" s="10">
        <f>Y3139/1000000000000</f>
        <v>0.34549999999999997</v>
      </c>
      <c r="Y3139" s="15">
        <f>[1]!Table_1[[#This Row],[주가]]*[1]!Table_1[[#This Row],[기말주식수]]</f>
        <v>345500000000</v>
      </c>
      <c r="Z3139" s="14">
        <f>AA3139/10</f>
        <v>1.004589958523338</v>
      </c>
      <c r="AA3139" s="15">
        <f>[1]!Table_1[[#This Row],[시가총액]]/[1]!Table_1[[#This Row],[당기순이익(세후영업이익)]]</f>
        <v>10.04589958523338</v>
      </c>
      <c r="AB3139" s="12">
        <v>24290360000</v>
      </c>
    </row>
    <row r="3140" spans="1:28" ht="19.2">
      <c r="A3140" s="10">
        <v>3139</v>
      </c>
      <c r="B3140" s="10">
        <v>30000</v>
      </c>
      <c r="C3140" s="11" t="s">
        <v>491</v>
      </c>
      <c r="D3140" s="11" t="s">
        <v>6</v>
      </c>
      <c r="E3140" s="10">
        <v>2016</v>
      </c>
      <c r="F3140" s="10">
        <v>34.423999999999999</v>
      </c>
      <c r="G3140" s="14">
        <f>([1]!Table_1[[#This Row],[총자산]]-[1]!Table_1[[#This Row],[장부가치 자기자본]]+[1]!Table_1[[#This Row],[시가총액]])/[1]!Table_1[[#This Row],[총자산]]</f>
        <v>1.4813607300556981</v>
      </c>
      <c r="H3140" s="14">
        <f>I3140/100000000000</f>
        <v>1.49549</v>
      </c>
      <c r="I3140" s="10">
        <v>149549000000</v>
      </c>
      <c r="J3140" s="10">
        <v>15.24</v>
      </c>
      <c r="K3140" s="10">
        <f>L3140/1000000000000</f>
        <v>3.232593889361</v>
      </c>
      <c r="L3140" s="10">
        <v>3232593889361</v>
      </c>
      <c r="M3140" s="10">
        <v>7.0000000000000007E-2</v>
      </c>
      <c r="N3140" s="10">
        <v>1</v>
      </c>
      <c r="O3140" s="14">
        <f>IF([1]!Table_1[[#This Row],[연도]]=2016,1,0)</f>
        <v>1</v>
      </c>
      <c r="P3140" s="14">
        <f>IF([1]!Table_1[[#This Row],[연도]]=2017,1,0)</f>
        <v>0</v>
      </c>
      <c r="Q3140" s="14">
        <f>IF([1]!Table_1[[#This Row],[연도]]=2018,1,0)</f>
        <v>0</v>
      </c>
      <c r="R3140" s="14">
        <f>IF([1]!Table_1[[#This Row],[연도]]=2019,1,0)</f>
        <v>0</v>
      </c>
      <c r="S3140" s="14">
        <f>IF([1]!Table_1[[#This Row],[연도]]=2020,1,0)</f>
        <v>0</v>
      </c>
      <c r="T3140" s="14">
        <f>IF([1]!Table_1[[#This Row],[연도]]=2021,1,0)</f>
        <v>0</v>
      </c>
      <c r="U3140" s="14">
        <f>IF([1]!Table_1[[#This Row],[연도]]=2022,1,0)</f>
        <v>0</v>
      </c>
      <c r="V3140" s="14">
        <f>IF([1]!Table_1[[#This Row],[연도]]=2023,1,0)</f>
        <v>0</v>
      </c>
      <c r="W3140" s="10">
        <v>1.3</v>
      </c>
      <c r="X3140" s="10">
        <f>Y3140/1000000000000</f>
        <v>1.81189929375</v>
      </c>
      <c r="Y3140" s="14">
        <f>[1]!Table_1[[#This Row],[주가]]*[1]!Table_1[[#This Row],[기말주식수]]</f>
        <v>1811899293750</v>
      </c>
      <c r="Z3140" s="14">
        <f>AA3140/10</f>
        <v>1.2115756666711246</v>
      </c>
      <c r="AA3140" s="14">
        <f>[1]!Table_1[[#This Row],[시가총액]]/[1]!Table_1[[#This Row],[당기순이익(세후영업이익)]]</f>
        <v>12.115756666711246</v>
      </c>
      <c r="AB3140" s="10">
        <v>30383617500</v>
      </c>
    </row>
    <row r="3141" spans="1:28" ht="19.2">
      <c r="A3141" s="12">
        <v>3140</v>
      </c>
      <c r="B3141" s="12">
        <v>30000</v>
      </c>
      <c r="C3141" s="13" t="s">
        <v>491</v>
      </c>
      <c r="D3141" s="13" t="s">
        <v>6</v>
      </c>
      <c r="E3141" s="12">
        <v>2017</v>
      </c>
      <c r="F3141" s="12">
        <v>60.534999999999997</v>
      </c>
      <c r="G3141" s="15">
        <f>([1]!Table_1[[#This Row],[총자산]]-[1]!Table_1[[#This Row],[장부가치 자기자본]]+[1]!Table_1[[#This Row],[시가총액]])/[1]!Table_1[[#This Row],[총자산]]</f>
        <v>1.7071843402812743</v>
      </c>
      <c r="H3141" s="14">
        <f>I3141/100000000000</f>
        <v>1.5653600000000001</v>
      </c>
      <c r="I3141" s="12">
        <v>156536000000</v>
      </c>
      <c r="J3141" s="12">
        <v>4.04</v>
      </c>
      <c r="K3141" s="10">
        <f>L3141/1000000000000</f>
        <v>3.3749868991769998</v>
      </c>
      <c r="L3141" s="12">
        <v>3374986899177</v>
      </c>
      <c r="M3141" s="12">
        <v>0.06</v>
      </c>
      <c r="N3141" s="12">
        <v>1</v>
      </c>
      <c r="O3141" s="15">
        <f>IF([1]!Table_1[[#This Row],[연도]]=2016,1,0)</f>
        <v>0</v>
      </c>
      <c r="P3141" s="15">
        <f>IF([1]!Table_1[[#This Row],[연도]]=2017,1,0)</f>
        <v>1</v>
      </c>
      <c r="Q3141" s="15">
        <f>IF([1]!Table_1[[#This Row],[연도]]=2018,1,0)</f>
        <v>0</v>
      </c>
      <c r="R3141" s="15">
        <f>IF([1]!Table_1[[#This Row],[연도]]=2019,1,0)</f>
        <v>0</v>
      </c>
      <c r="S3141" s="15">
        <f>IF([1]!Table_1[[#This Row],[연도]]=2020,1,0)</f>
        <v>0</v>
      </c>
      <c r="T3141" s="15">
        <f>IF([1]!Table_1[[#This Row],[연도]]=2021,1,0)</f>
        <v>0</v>
      </c>
      <c r="U3141" s="15">
        <f>IF([1]!Table_1[[#This Row],[연도]]=2022,1,0)</f>
        <v>0</v>
      </c>
      <c r="V3141" s="15">
        <f>IF([1]!Table_1[[#This Row],[연도]]=2023,1,0)</f>
        <v>0</v>
      </c>
      <c r="W3141" s="12">
        <v>0.81</v>
      </c>
      <c r="X3141" s="10">
        <f>Y3141/1000000000000</f>
        <v>2.4388739699999999</v>
      </c>
      <c r="Y3141" s="15">
        <f>[1]!Table_1[[#This Row],[주가]]*[1]!Table_1[[#This Row],[기말주식수]]</f>
        <v>2438873970000</v>
      </c>
      <c r="Z3141" s="14">
        <f>AA3141/10</f>
        <v>1.5580275272141872</v>
      </c>
      <c r="AA3141" s="15">
        <f>[1]!Table_1[[#This Row],[시가총액]]/[1]!Table_1[[#This Row],[당기순이익(세후영업이익)]]</f>
        <v>15.580275272141872</v>
      </c>
      <c r="AB3141" s="12">
        <v>76971831000</v>
      </c>
    </row>
    <row r="3142" spans="1:28" ht="19.2">
      <c r="A3142" s="10">
        <v>3141</v>
      </c>
      <c r="B3142" s="10">
        <v>30000</v>
      </c>
      <c r="C3142" s="11" t="s">
        <v>491</v>
      </c>
      <c r="D3142" s="11" t="s">
        <v>6</v>
      </c>
      <c r="E3142" s="10">
        <v>2018</v>
      </c>
      <c r="F3142" s="10">
        <v>60.121000000000002</v>
      </c>
      <c r="G3142" s="14">
        <f>([1]!Table_1[[#This Row],[총자산]]-[1]!Table_1[[#This Row],[장부가치 자기자본]]+[1]!Table_1[[#This Row],[시가총액]])/[1]!Table_1[[#This Row],[총자산]]</f>
        <v>1.7806508809517232</v>
      </c>
      <c r="H3142" s="14">
        <f>I3142/100000000000</f>
        <v>1.81097</v>
      </c>
      <c r="I3142" s="10">
        <v>181097000000</v>
      </c>
      <c r="J3142" s="10">
        <v>-2.96</v>
      </c>
      <c r="K3142" s="10">
        <f>L3142/1000000000000</f>
        <v>3.4778809938330002</v>
      </c>
      <c r="L3142" s="10">
        <v>3477880993833</v>
      </c>
      <c r="M3142" s="10">
        <v>0.31</v>
      </c>
      <c r="N3142" s="10">
        <v>1</v>
      </c>
      <c r="O3142" s="14">
        <f>IF([1]!Table_1[[#This Row],[연도]]=2016,1,0)</f>
        <v>0</v>
      </c>
      <c r="P3142" s="14">
        <f>IF([1]!Table_1[[#This Row],[연도]]=2017,1,0)</f>
        <v>0</v>
      </c>
      <c r="Q3142" s="14">
        <f>IF([1]!Table_1[[#This Row],[연도]]=2018,1,0)</f>
        <v>1</v>
      </c>
      <c r="R3142" s="14">
        <f>IF([1]!Table_1[[#This Row],[연도]]=2019,1,0)</f>
        <v>0</v>
      </c>
      <c r="S3142" s="14">
        <f>IF([1]!Table_1[[#This Row],[연도]]=2020,1,0)</f>
        <v>0</v>
      </c>
      <c r="T3142" s="14">
        <f>IF([1]!Table_1[[#This Row],[연도]]=2021,1,0)</f>
        <v>0</v>
      </c>
      <c r="U3142" s="14">
        <f>IF([1]!Table_1[[#This Row],[연도]]=2022,1,0)</f>
        <v>0</v>
      </c>
      <c r="V3142" s="14">
        <f>IF([1]!Table_1[[#This Row],[연도]]=2023,1,0)</f>
        <v>0</v>
      </c>
      <c r="W3142" s="10">
        <v>1.23</v>
      </c>
      <c r="X3142" s="10">
        <f>Y3142/1000000000000</f>
        <v>2.5884275625000002</v>
      </c>
      <c r="Y3142" s="14">
        <f>[1]!Table_1[[#This Row],[주가]]*[1]!Table_1[[#This Row],[기말주식수]]</f>
        <v>2588427562500</v>
      </c>
      <c r="Z3142" s="14">
        <f>AA3142/10</f>
        <v>1.4293044956570236</v>
      </c>
      <c r="AA3142" s="14">
        <f>[1]!Table_1[[#This Row],[시가총액]]/[1]!Table_1[[#This Row],[당기순이익(세후영업이익)]]</f>
        <v>14.293044956570236</v>
      </c>
      <c r="AB3142" s="10">
        <v>77984618250</v>
      </c>
    </row>
    <row r="3143" spans="1:28" ht="19.2">
      <c r="A3143" s="12">
        <v>3142</v>
      </c>
      <c r="B3143" s="12">
        <v>30000</v>
      </c>
      <c r="C3143" s="13" t="s">
        <v>491</v>
      </c>
      <c r="D3143" s="13" t="s">
        <v>6</v>
      </c>
      <c r="E3143" s="12">
        <v>2019</v>
      </c>
      <c r="F3143" s="12">
        <v>60.155999999999999</v>
      </c>
      <c r="G3143" s="15">
        <f>([1]!Table_1[[#This Row],[총자산]]-[1]!Table_1[[#This Row],[장부가치 자기자본]]+[1]!Table_1[[#This Row],[시가총액]])/[1]!Table_1[[#This Row],[총자산]]</f>
        <v>1.8034233407505182</v>
      </c>
      <c r="H3143" s="14">
        <f>I3143/100000000000</f>
        <v>2.0581299999999998</v>
      </c>
      <c r="I3143" s="12">
        <v>205813000000</v>
      </c>
      <c r="J3143" s="12">
        <v>3.71</v>
      </c>
      <c r="K3143" s="10">
        <f>L3143/1000000000000</f>
        <v>3.421672988229</v>
      </c>
      <c r="L3143" s="12">
        <v>3421672988229</v>
      </c>
      <c r="M3143" s="12">
        <v>0.62</v>
      </c>
      <c r="N3143" s="12">
        <v>1</v>
      </c>
      <c r="O3143" s="15">
        <f>IF([1]!Table_1[[#This Row],[연도]]=2016,1,0)</f>
        <v>0</v>
      </c>
      <c r="P3143" s="15">
        <f>IF([1]!Table_1[[#This Row],[연도]]=2017,1,0)</f>
        <v>0</v>
      </c>
      <c r="Q3143" s="15">
        <f>IF([1]!Table_1[[#This Row],[연도]]=2018,1,0)</f>
        <v>0</v>
      </c>
      <c r="R3143" s="15">
        <f>IF([1]!Table_1[[#This Row],[연도]]=2019,1,0)</f>
        <v>1</v>
      </c>
      <c r="S3143" s="15">
        <f>IF([1]!Table_1[[#This Row],[연도]]=2020,1,0)</f>
        <v>0</v>
      </c>
      <c r="T3143" s="15">
        <f>IF([1]!Table_1[[#This Row],[연도]]=2021,1,0)</f>
        <v>0</v>
      </c>
      <c r="U3143" s="15">
        <f>IF([1]!Table_1[[#This Row],[연도]]=2022,1,0)</f>
        <v>0</v>
      </c>
      <c r="V3143" s="15">
        <f>IF([1]!Table_1[[#This Row],[연도]]=2023,1,0)</f>
        <v>0</v>
      </c>
      <c r="W3143" s="12">
        <v>1.04</v>
      </c>
      <c r="X3143" s="10">
        <f>Y3143/1000000000000</f>
        <v>2.7667414612500001</v>
      </c>
      <c r="Y3143" s="15">
        <f>[1]!Table_1[[#This Row],[주가]]*[1]!Table_1[[#This Row],[기말주식수]]</f>
        <v>2766741461250</v>
      </c>
      <c r="Z3143" s="14">
        <f>AA3143/10</f>
        <v>1.3442986892227409</v>
      </c>
      <c r="AA3143" s="15">
        <f>[1]!Table_1[[#This Row],[시가총액]]/[1]!Table_1[[#This Row],[당기순이익(세후영업이익)]]</f>
        <v>13.44298689222741</v>
      </c>
      <c r="AB3143" s="12">
        <v>83048554500</v>
      </c>
    </row>
    <row r="3144" spans="1:28" ht="19.2">
      <c r="A3144" s="10">
        <v>3143</v>
      </c>
      <c r="B3144" s="10">
        <v>30000</v>
      </c>
      <c r="C3144" s="11" t="s">
        <v>491</v>
      </c>
      <c r="D3144" s="11" t="s">
        <v>6</v>
      </c>
      <c r="E3144" s="10">
        <v>2020</v>
      </c>
      <c r="F3144" s="10">
        <v>54.05</v>
      </c>
      <c r="G3144" s="14">
        <f>([1]!Table_1[[#This Row],[총자산]]-[1]!Table_1[[#This Row],[장부가치 자기자본]]+[1]!Table_1[[#This Row],[시가총액]])/[1]!Table_1[[#This Row],[총자산]]</f>
        <v>1.6039428034483896</v>
      </c>
      <c r="H3144" s="14">
        <f>I3144/100000000000</f>
        <v>2.0491700000000002</v>
      </c>
      <c r="I3144" s="10">
        <v>204917000000</v>
      </c>
      <c r="J3144" s="10">
        <v>-0.46</v>
      </c>
      <c r="K3144" s="10">
        <f>L3144/1000000000000</f>
        <v>2.7479218810239998</v>
      </c>
      <c r="L3144" s="10">
        <v>2747921881024</v>
      </c>
      <c r="M3144" s="10">
        <v>1.19</v>
      </c>
      <c r="N3144" s="10">
        <v>1</v>
      </c>
      <c r="O3144" s="14">
        <f>IF([1]!Table_1[[#This Row],[연도]]=2016,1,0)</f>
        <v>0</v>
      </c>
      <c r="P3144" s="14">
        <f>IF([1]!Table_1[[#This Row],[연도]]=2017,1,0)</f>
        <v>0</v>
      </c>
      <c r="Q3144" s="14">
        <f>IF([1]!Table_1[[#This Row],[연도]]=2018,1,0)</f>
        <v>0</v>
      </c>
      <c r="R3144" s="14">
        <f>IF([1]!Table_1[[#This Row],[연도]]=2019,1,0)</f>
        <v>0</v>
      </c>
      <c r="S3144" s="14">
        <f>IF([1]!Table_1[[#This Row],[연도]]=2020,1,0)</f>
        <v>1</v>
      </c>
      <c r="T3144" s="14">
        <f>IF([1]!Table_1[[#This Row],[연도]]=2021,1,0)</f>
        <v>0</v>
      </c>
      <c r="U3144" s="14">
        <f>IF([1]!Table_1[[#This Row],[연도]]=2022,1,0)</f>
        <v>0</v>
      </c>
      <c r="V3144" s="14">
        <f>IF([1]!Table_1[[#This Row],[연도]]=2023,1,0)</f>
        <v>0</v>
      </c>
      <c r="W3144" s="10">
        <v>0.68</v>
      </c>
      <c r="X3144" s="10">
        <f>Y3144/1000000000000</f>
        <v>2.3698492350000002</v>
      </c>
      <c r="Y3144" s="14">
        <f>[1]!Table_1[[#This Row],[주가]]*[1]!Table_1[[#This Row],[기말주식수]]</f>
        <v>2369849235000</v>
      </c>
      <c r="Z3144" s="14">
        <f>AA3144/10</f>
        <v>1.1564922554009673</v>
      </c>
      <c r="AA3144" s="14">
        <f>[1]!Table_1[[#This Row],[시가총액]]/[1]!Table_1[[#This Row],[당기순이익(세후영업이익)]]</f>
        <v>11.564922554009673</v>
      </c>
      <c r="AB3144" s="10">
        <v>85074129000</v>
      </c>
    </row>
    <row r="3145" spans="1:28" ht="19.2">
      <c r="A3145" s="12">
        <v>3144</v>
      </c>
      <c r="B3145" s="12">
        <v>30000</v>
      </c>
      <c r="C3145" s="13" t="s">
        <v>491</v>
      </c>
      <c r="D3145" s="13" t="s">
        <v>6</v>
      </c>
      <c r="E3145" s="12">
        <v>2021</v>
      </c>
      <c r="F3145" s="12">
        <v>59.825000000000003</v>
      </c>
      <c r="G3145" s="15">
        <f>([1]!Table_1[[#This Row],[총자산]]-[1]!Table_1[[#This Row],[장부가치 자기자본]]+[1]!Table_1[[#This Row],[시가총액]])/[1]!Table_1[[#This Row],[총자산]]</f>
        <v>1.5906210859216907</v>
      </c>
      <c r="H3145" s="14">
        <f>I3145/100000000000</f>
        <v>2.4817999999999998</v>
      </c>
      <c r="I3145" s="12">
        <v>248180000000</v>
      </c>
      <c r="J3145" s="12">
        <v>13.36</v>
      </c>
      <c r="K3145" s="10">
        <f>L3145/1000000000000</f>
        <v>3.3257123075239998</v>
      </c>
      <c r="L3145" s="12">
        <v>3325712307524</v>
      </c>
      <c r="M3145" s="12">
        <v>1.29</v>
      </c>
      <c r="N3145" s="12">
        <v>1</v>
      </c>
      <c r="O3145" s="15">
        <f>IF([1]!Table_1[[#This Row],[연도]]=2016,1,0)</f>
        <v>0</v>
      </c>
      <c r="P3145" s="15">
        <f>IF([1]!Table_1[[#This Row],[연도]]=2017,1,0)</f>
        <v>0</v>
      </c>
      <c r="Q3145" s="15">
        <f>IF([1]!Table_1[[#This Row],[연도]]=2018,1,0)</f>
        <v>0</v>
      </c>
      <c r="R3145" s="15">
        <f>IF([1]!Table_1[[#This Row],[연도]]=2019,1,0)</f>
        <v>0</v>
      </c>
      <c r="S3145" s="15">
        <f>IF([1]!Table_1[[#This Row],[연도]]=2020,1,0)</f>
        <v>0</v>
      </c>
      <c r="T3145" s="15">
        <f>IF([1]!Table_1[[#This Row],[연도]]=2021,1,0)</f>
        <v>1</v>
      </c>
      <c r="U3145" s="15">
        <f>IF([1]!Table_1[[#This Row],[연도]]=2022,1,0)</f>
        <v>0</v>
      </c>
      <c r="V3145" s="15">
        <f>IF([1]!Table_1[[#This Row],[연도]]=2023,1,0)</f>
        <v>0</v>
      </c>
      <c r="W3145" s="12">
        <v>0.43</v>
      </c>
      <c r="X3145" s="10">
        <f>Y3145/1000000000000</f>
        <v>2.6286919912500002</v>
      </c>
      <c r="Y3145" s="15">
        <f>[1]!Table_1[[#This Row],[주가]]*[1]!Table_1[[#This Row],[기말주식수]]</f>
        <v>2628691991250</v>
      </c>
      <c r="Z3145" s="14">
        <f>AA3145/10</f>
        <v>1.0591876828310096</v>
      </c>
      <c r="AA3145" s="15">
        <f>[1]!Table_1[[#This Row],[시가총액]]/[1]!Table_1[[#This Row],[당기순이익(세후영업이익)]]</f>
        <v>10.591876828310097</v>
      </c>
      <c r="AB3145" s="12">
        <v>100265937750</v>
      </c>
    </row>
    <row r="3146" spans="1:28" ht="19.2">
      <c r="A3146" s="10">
        <v>3145</v>
      </c>
      <c r="B3146" s="10">
        <v>30000</v>
      </c>
      <c r="C3146" s="11" t="s">
        <v>491</v>
      </c>
      <c r="D3146" s="11" t="s">
        <v>6</v>
      </c>
      <c r="E3146" s="10">
        <v>2022</v>
      </c>
      <c r="F3146" s="10">
        <v>60.119</v>
      </c>
      <c r="G3146" s="14">
        <f>([1]!Table_1[[#This Row],[총자산]]-[1]!Table_1[[#This Row],[장부가치 자기자본]]+[1]!Table_1[[#This Row],[시가총액]])/[1]!Table_1[[#This Row],[총자산]]</f>
        <v>1.5198252568513275</v>
      </c>
      <c r="H3146" s="14">
        <f>I3146/100000000000</f>
        <v>3.1141299999999998</v>
      </c>
      <c r="I3146" s="10">
        <v>311413000000</v>
      </c>
      <c r="J3146" s="10">
        <v>8.23</v>
      </c>
      <c r="K3146" s="10">
        <f>L3146/1000000000000</f>
        <v>4.2533672600000001</v>
      </c>
      <c r="L3146" s="10">
        <v>4253367260000</v>
      </c>
      <c r="M3146" s="10">
        <v>1.03</v>
      </c>
      <c r="N3146" s="10">
        <v>1</v>
      </c>
      <c r="O3146" s="14">
        <f>IF([1]!Table_1[[#This Row],[연도]]=2016,1,0)</f>
        <v>0</v>
      </c>
      <c r="P3146" s="14">
        <f>IF([1]!Table_1[[#This Row],[연도]]=2017,1,0)</f>
        <v>0</v>
      </c>
      <c r="Q3146" s="14">
        <f>IF([1]!Table_1[[#This Row],[연도]]=2018,1,0)</f>
        <v>0</v>
      </c>
      <c r="R3146" s="14">
        <f>IF([1]!Table_1[[#This Row],[연도]]=2019,1,0)</f>
        <v>0</v>
      </c>
      <c r="S3146" s="14">
        <f>IF([1]!Table_1[[#This Row],[연도]]=2020,1,0)</f>
        <v>0</v>
      </c>
      <c r="T3146" s="14">
        <f>IF([1]!Table_1[[#This Row],[연도]]=2021,1,0)</f>
        <v>0</v>
      </c>
      <c r="U3146" s="14">
        <f>IF([1]!Table_1[[#This Row],[연도]]=2022,1,0)</f>
        <v>1</v>
      </c>
      <c r="V3146" s="14">
        <f>IF([1]!Table_1[[#This Row],[연도]]=2023,1,0)</f>
        <v>0</v>
      </c>
      <c r="W3146" s="10">
        <v>0.78</v>
      </c>
      <c r="X3146" s="10">
        <f>Y3146/1000000000000</f>
        <v>2.65170023625</v>
      </c>
      <c r="Y3146" s="14">
        <f>[1]!Table_1[[#This Row],[주가]]*[1]!Table_1[[#This Row],[기말주식수]]</f>
        <v>2651700236250</v>
      </c>
      <c r="Z3146" s="14">
        <f>AA3146/10</f>
        <v>0.85150595391008077</v>
      </c>
      <c r="AA3146" s="14">
        <f>[1]!Table_1[[#This Row],[시가총액]]/[1]!Table_1[[#This Row],[당기순이익(세후영업이익)]]</f>
        <v>8.5150595391008075</v>
      </c>
      <c r="AB3146" s="10">
        <v>116470533750</v>
      </c>
    </row>
    <row r="3147" spans="1:28" ht="19.2">
      <c r="A3147" s="12">
        <v>3146</v>
      </c>
      <c r="B3147" s="12">
        <v>30000</v>
      </c>
      <c r="C3147" s="13" t="s">
        <v>491</v>
      </c>
      <c r="D3147" s="13" t="s">
        <v>6</v>
      </c>
      <c r="E3147" s="12">
        <v>2023</v>
      </c>
      <c r="F3147" s="12">
        <v>59.13</v>
      </c>
      <c r="G3147" s="15">
        <f>([1]!Table_1[[#This Row],[총자산]]-[1]!Table_1[[#This Row],[장부가치 자기자본]]+[1]!Table_1[[#This Row],[시가총액]])/[1]!Table_1[[#This Row],[총자산]]</f>
        <v>1.3085202749570215</v>
      </c>
      <c r="H3147" s="14">
        <f>I3147/100000000000</f>
        <v>3.0752299999999999</v>
      </c>
      <c r="I3147" s="12">
        <v>307523000000</v>
      </c>
      <c r="J3147" s="12">
        <v>5.0199999999999996</v>
      </c>
      <c r="K3147" s="10">
        <f>L3147/1000000000000</f>
        <v>4.1382747960310002</v>
      </c>
      <c r="L3147" s="12">
        <v>4138274796031</v>
      </c>
      <c r="M3147" s="12">
        <v>0.63</v>
      </c>
      <c r="N3147" s="12">
        <v>1</v>
      </c>
      <c r="O3147" s="15">
        <f>IF([1]!Table_1[[#This Row],[연도]]=2016,1,0)</f>
        <v>0</v>
      </c>
      <c r="P3147" s="15">
        <f>IF([1]!Table_1[[#This Row],[연도]]=2017,1,0)</f>
        <v>0</v>
      </c>
      <c r="Q3147" s="15">
        <f>IF([1]!Table_1[[#This Row],[연도]]=2018,1,0)</f>
        <v>0</v>
      </c>
      <c r="R3147" s="15">
        <f>IF([1]!Table_1[[#This Row],[연도]]=2019,1,0)</f>
        <v>0</v>
      </c>
      <c r="S3147" s="15">
        <f>IF([1]!Table_1[[#This Row],[연도]]=2020,1,0)</f>
        <v>0</v>
      </c>
      <c r="T3147" s="15">
        <f>IF([1]!Table_1[[#This Row],[연도]]=2021,1,0)</f>
        <v>0</v>
      </c>
      <c r="U3147" s="15">
        <f>IF([1]!Table_1[[#This Row],[연도]]=2022,1,0)</f>
        <v>0</v>
      </c>
      <c r="V3147" s="15">
        <f>IF([1]!Table_1[[#This Row],[연도]]=2023,1,0)</f>
        <v>1</v>
      </c>
      <c r="W3147" s="12">
        <v>0.87</v>
      </c>
      <c r="X3147" s="10">
        <f>Y3147/1000000000000</f>
        <v>2.1892345117500001</v>
      </c>
      <c r="Y3147" s="15">
        <f>[1]!Table_1[[#This Row],[주가]]*[1]!Table_1[[#This Row],[기말주식수]]</f>
        <v>2189234511750</v>
      </c>
      <c r="Z3147" s="14">
        <f>AA3147/10</f>
        <v>0.71189293540645737</v>
      </c>
      <c r="AA3147" s="15">
        <f>[1]!Table_1[[#This Row],[시가총액]]/[1]!Table_1[[#This Row],[당기순이익(세후영업이익)]]</f>
        <v>7.1189293540645737</v>
      </c>
      <c r="AB3147" s="12">
        <v>112419384750</v>
      </c>
    </row>
    <row r="3148" spans="1:28" ht="19.2">
      <c r="A3148" s="10">
        <v>3147</v>
      </c>
      <c r="B3148" s="10">
        <v>30190</v>
      </c>
      <c r="C3148" s="11" t="s">
        <v>492</v>
      </c>
      <c r="D3148" s="11" t="s">
        <v>6</v>
      </c>
      <c r="E3148" s="10">
        <v>2016</v>
      </c>
      <c r="F3148" s="10">
        <v>27.878</v>
      </c>
      <c r="G3148" s="14">
        <f>([1]!Table_1[[#This Row],[총자산]]-[1]!Table_1[[#This Row],[장부가치 자기자본]]+[1]!Table_1[[#This Row],[시가총액]])/[1]!Table_1[[#This Row],[총자산]]</f>
        <v>2.2138115432900105</v>
      </c>
      <c r="H3148" s="14">
        <f>I3148/100000000000</f>
        <v>0.39206934006999999</v>
      </c>
      <c r="I3148" s="10">
        <v>39206934007</v>
      </c>
      <c r="J3148" s="10">
        <v>15.03</v>
      </c>
      <c r="K3148" s="10">
        <f>L3148/1000000000000</f>
        <v>0.34554707163100001</v>
      </c>
      <c r="L3148" s="10">
        <v>345547071631</v>
      </c>
      <c r="M3148" s="10">
        <v>2.14</v>
      </c>
      <c r="N3148" s="10">
        <v>1</v>
      </c>
      <c r="O3148" s="14">
        <f>IF([1]!Table_1[[#This Row],[연도]]=2016,1,0)</f>
        <v>1</v>
      </c>
      <c r="P3148" s="14">
        <f>IF([1]!Table_1[[#This Row],[연도]]=2017,1,0)</f>
        <v>0</v>
      </c>
      <c r="Q3148" s="14">
        <f>IF([1]!Table_1[[#This Row],[연도]]=2018,1,0)</f>
        <v>0</v>
      </c>
      <c r="R3148" s="14">
        <f>IF([1]!Table_1[[#This Row],[연도]]=2019,1,0)</f>
        <v>0</v>
      </c>
      <c r="S3148" s="14">
        <f>IF([1]!Table_1[[#This Row],[연도]]=2020,1,0)</f>
        <v>0</v>
      </c>
      <c r="T3148" s="14">
        <f>IF([1]!Table_1[[#This Row],[연도]]=2021,1,0)</f>
        <v>0</v>
      </c>
      <c r="U3148" s="14">
        <f>IF([1]!Table_1[[#This Row],[연도]]=2022,1,0)</f>
        <v>0</v>
      </c>
      <c r="V3148" s="14">
        <f>IF([1]!Table_1[[#This Row],[연도]]=2023,1,0)</f>
        <v>0</v>
      </c>
      <c r="W3148" s="10">
        <v>0.59</v>
      </c>
      <c r="X3148" s="10">
        <f>Y3148/1000000000000</f>
        <v>0.4207537026</v>
      </c>
      <c r="Y3148" s="14">
        <f>[1]!Table_1[[#This Row],[주가]]*[1]!Table_1[[#This Row],[기말주식수]]</f>
        <v>420753702600</v>
      </c>
      <c r="Z3148" s="14">
        <f>AA3148/10</f>
        <v>1.0731614528309679</v>
      </c>
      <c r="AA3148" s="14">
        <f>[1]!Table_1[[#This Row],[시가총액]]/[1]!Table_1[[#This Row],[당기순이익(세후영업이익)]]</f>
        <v>10.731614528309679</v>
      </c>
      <c r="AB3148" s="10">
        <v>7892926600</v>
      </c>
    </row>
    <row r="3149" spans="1:28" ht="19.2">
      <c r="A3149" s="12">
        <v>3148</v>
      </c>
      <c r="B3149" s="12">
        <v>30190</v>
      </c>
      <c r="C3149" s="13" t="s">
        <v>492</v>
      </c>
      <c r="D3149" s="13" t="s">
        <v>6</v>
      </c>
      <c r="E3149" s="12">
        <v>2017</v>
      </c>
      <c r="F3149" s="12">
        <v>27.289000000000001</v>
      </c>
      <c r="G3149" s="15">
        <f>([1]!Table_1[[#This Row],[총자산]]-[1]!Table_1[[#This Row],[장부가치 자기자본]]+[1]!Table_1[[#This Row],[시가총액]])/[1]!Table_1[[#This Row],[총자산]]</f>
        <v>2.5172255099537528</v>
      </c>
      <c r="H3149" s="14">
        <f>I3149/100000000000</f>
        <v>0.42623652226999997</v>
      </c>
      <c r="I3149" s="12">
        <v>42623652227</v>
      </c>
      <c r="J3149" s="12">
        <v>7.32</v>
      </c>
      <c r="K3149" s="10">
        <f>L3149/1000000000000</f>
        <v>0.36040438477199999</v>
      </c>
      <c r="L3149" s="12">
        <v>360404384772</v>
      </c>
      <c r="M3149" s="12">
        <v>1.9</v>
      </c>
      <c r="N3149" s="12">
        <v>1</v>
      </c>
      <c r="O3149" s="15">
        <f>IF([1]!Table_1[[#This Row],[연도]]=2016,1,0)</f>
        <v>0</v>
      </c>
      <c r="P3149" s="15">
        <f>IF([1]!Table_1[[#This Row],[연도]]=2017,1,0)</f>
        <v>1</v>
      </c>
      <c r="Q3149" s="15">
        <f>IF([1]!Table_1[[#This Row],[연도]]=2018,1,0)</f>
        <v>0</v>
      </c>
      <c r="R3149" s="15">
        <f>IF([1]!Table_1[[#This Row],[연도]]=2019,1,0)</f>
        <v>0</v>
      </c>
      <c r="S3149" s="15">
        <f>IF([1]!Table_1[[#This Row],[연도]]=2020,1,0)</f>
        <v>0</v>
      </c>
      <c r="T3149" s="15">
        <f>IF([1]!Table_1[[#This Row],[연도]]=2021,1,0)</f>
        <v>0</v>
      </c>
      <c r="U3149" s="15">
        <f>IF([1]!Table_1[[#This Row],[연도]]=2022,1,0)</f>
        <v>0</v>
      </c>
      <c r="V3149" s="15">
        <f>IF([1]!Table_1[[#This Row],[연도]]=2023,1,0)</f>
        <v>0</v>
      </c>
      <c r="W3149" s="12">
        <v>0.43</v>
      </c>
      <c r="X3149" s="10">
        <f>Y3149/1000000000000</f>
        <v>0.52761178580000001</v>
      </c>
      <c r="Y3149" s="15">
        <f>[1]!Table_1[[#This Row],[주가]]*[1]!Table_1[[#This Row],[기말주식수]]</f>
        <v>527611785800</v>
      </c>
      <c r="Z3149" s="14">
        <f>AA3149/10</f>
        <v>1.2378380505502147</v>
      </c>
      <c r="AA3149" s="15">
        <f>[1]!Table_1[[#This Row],[시가총액]]/[1]!Table_1[[#This Row],[당기순이익(세후영업이익)]]</f>
        <v>12.378380505502147</v>
      </c>
      <c r="AB3149" s="12">
        <v>8369591020</v>
      </c>
    </row>
    <row r="3150" spans="1:28" ht="19.2">
      <c r="A3150" s="10">
        <v>3149</v>
      </c>
      <c r="B3150" s="10">
        <v>30190</v>
      </c>
      <c r="C3150" s="11" t="s">
        <v>492</v>
      </c>
      <c r="D3150" s="11" t="s">
        <v>6</v>
      </c>
      <c r="E3150" s="10">
        <v>2018</v>
      </c>
      <c r="F3150" s="10">
        <v>29.652999999999999</v>
      </c>
      <c r="G3150" s="14">
        <f>([1]!Table_1[[#This Row],[총자산]]-[1]!Table_1[[#This Row],[장부가치 자기자본]]+[1]!Table_1[[#This Row],[시가총액]])/[1]!Table_1[[#This Row],[총자산]]</f>
        <v>2.7401975071448481</v>
      </c>
      <c r="H3150" s="14">
        <f>I3150/100000000000</f>
        <v>0.48605375968999998</v>
      </c>
      <c r="I3150" s="10">
        <v>48605375969</v>
      </c>
      <c r="J3150" s="10">
        <v>14.22</v>
      </c>
      <c r="K3150" s="10">
        <f>L3150/1000000000000</f>
        <v>0.38377417838700001</v>
      </c>
      <c r="L3150" s="10">
        <v>383774178387</v>
      </c>
      <c r="M3150" s="10">
        <v>1.9</v>
      </c>
      <c r="N3150" s="10">
        <v>1</v>
      </c>
      <c r="O3150" s="14">
        <f>IF([1]!Table_1[[#This Row],[연도]]=2016,1,0)</f>
        <v>0</v>
      </c>
      <c r="P3150" s="14">
        <f>IF([1]!Table_1[[#This Row],[연도]]=2017,1,0)</f>
        <v>0</v>
      </c>
      <c r="Q3150" s="14">
        <f>IF([1]!Table_1[[#This Row],[연도]]=2018,1,0)</f>
        <v>1</v>
      </c>
      <c r="R3150" s="14">
        <f>IF([1]!Table_1[[#This Row],[연도]]=2019,1,0)</f>
        <v>0</v>
      </c>
      <c r="S3150" s="14">
        <f>IF([1]!Table_1[[#This Row],[연도]]=2020,1,0)</f>
        <v>0</v>
      </c>
      <c r="T3150" s="14">
        <f>IF([1]!Table_1[[#This Row],[연도]]=2021,1,0)</f>
        <v>0</v>
      </c>
      <c r="U3150" s="14">
        <f>IF([1]!Table_1[[#This Row],[연도]]=2022,1,0)</f>
        <v>0</v>
      </c>
      <c r="V3150" s="14">
        <f>IF([1]!Table_1[[#This Row],[연도]]=2023,1,0)</f>
        <v>0</v>
      </c>
      <c r="W3150" s="10">
        <v>0.47</v>
      </c>
      <c r="X3150" s="10">
        <f>Y3150/1000000000000</f>
        <v>0.66482727900000005</v>
      </c>
      <c r="Y3150" s="14">
        <f>[1]!Table_1[[#This Row],[주가]]*[1]!Table_1[[#This Row],[기말주식수]]</f>
        <v>664827279000</v>
      </c>
      <c r="Z3150" s="14">
        <f>AA3150/10</f>
        <v>1.3678060620784414</v>
      </c>
      <c r="AA3150" s="14">
        <f>[1]!Table_1[[#This Row],[시가총액]]/[1]!Table_1[[#This Row],[당기순이익(세후영업이익)]]</f>
        <v>13.678060620784414</v>
      </c>
      <c r="AB3150" s="10">
        <v>11358730670</v>
      </c>
    </row>
    <row r="3151" spans="1:28" ht="19.2">
      <c r="A3151" s="12">
        <v>3150</v>
      </c>
      <c r="B3151" s="12">
        <v>30190</v>
      </c>
      <c r="C3151" s="13" t="s">
        <v>492</v>
      </c>
      <c r="D3151" s="13" t="s">
        <v>6</v>
      </c>
      <c r="E3151" s="12">
        <v>2019</v>
      </c>
      <c r="F3151" s="12">
        <v>33.716999999999999</v>
      </c>
      <c r="G3151" s="15">
        <f>([1]!Table_1[[#This Row],[총자산]]-[1]!Table_1[[#This Row],[장부가치 자기자본]]+[1]!Table_1[[#This Row],[시가총액]])/[1]!Table_1[[#This Row],[총자산]]</f>
        <v>2.9518150366893559</v>
      </c>
      <c r="H3151" s="14">
        <f>I3151/100000000000</f>
        <v>0.51340882667999999</v>
      </c>
      <c r="I3151" s="12">
        <v>51340882668</v>
      </c>
      <c r="J3151" s="12">
        <v>19.04</v>
      </c>
      <c r="K3151" s="10">
        <f>L3151/1000000000000</f>
        <v>0.410914933674</v>
      </c>
      <c r="L3151" s="12">
        <v>410914933674</v>
      </c>
      <c r="M3151" s="12">
        <v>1.76</v>
      </c>
      <c r="N3151" s="12">
        <v>1</v>
      </c>
      <c r="O3151" s="15">
        <f>IF([1]!Table_1[[#This Row],[연도]]=2016,1,0)</f>
        <v>0</v>
      </c>
      <c r="P3151" s="15">
        <f>IF([1]!Table_1[[#This Row],[연도]]=2017,1,0)</f>
        <v>0</v>
      </c>
      <c r="Q3151" s="15">
        <f>IF([1]!Table_1[[#This Row],[연도]]=2018,1,0)</f>
        <v>0</v>
      </c>
      <c r="R3151" s="15">
        <f>IF([1]!Table_1[[#This Row],[연도]]=2019,1,0)</f>
        <v>1</v>
      </c>
      <c r="S3151" s="15">
        <f>IF([1]!Table_1[[#This Row],[연도]]=2020,1,0)</f>
        <v>0</v>
      </c>
      <c r="T3151" s="15">
        <f>IF([1]!Table_1[[#This Row],[연도]]=2021,1,0)</f>
        <v>0</v>
      </c>
      <c r="U3151" s="15">
        <f>IF([1]!Table_1[[#This Row],[연도]]=2022,1,0)</f>
        <v>0</v>
      </c>
      <c r="V3151" s="15">
        <f>IF([1]!Table_1[[#This Row],[연도]]=2023,1,0)</f>
        <v>0</v>
      </c>
      <c r="W3151" s="12">
        <v>0.64</v>
      </c>
      <c r="X3151" s="10">
        <f>Y3151/1000000000000</f>
        <v>0.846971739</v>
      </c>
      <c r="Y3151" s="15">
        <f>[1]!Table_1[[#This Row],[주가]]*[1]!Table_1[[#This Row],[기말주식수]]</f>
        <v>846971739000</v>
      </c>
      <c r="Z3151" s="14">
        <f>AA3151/10</f>
        <v>1.6497023326946123</v>
      </c>
      <c r="AA3151" s="15">
        <f>[1]!Table_1[[#This Row],[시가총액]]/[1]!Table_1[[#This Row],[당기순이익(세후영업이익)]]</f>
        <v>16.497023326946124</v>
      </c>
      <c r="AB3151" s="12">
        <v>13750042390</v>
      </c>
    </row>
    <row r="3152" spans="1:28" ht="19.2">
      <c r="A3152" s="10">
        <v>3151</v>
      </c>
      <c r="B3152" s="10">
        <v>30190</v>
      </c>
      <c r="C3152" s="11" t="s">
        <v>492</v>
      </c>
      <c r="D3152" s="11" t="s">
        <v>6</v>
      </c>
      <c r="E3152" s="10">
        <v>2020</v>
      </c>
      <c r="F3152" s="10">
        <v>34.848999999999997</v>
      </c>
      <c r="G3152" s="14">
        <f>([1]!Table_1[[#This Row],[총자산]]-[1]!Table_1[[#This Row],[장부가치 자기자본]]+[1]!Table_1[[#This Row],[시가총액]])/[1]!Table_1[[#This Row],[총자산]]</f>
        <v>4.3810028853695488</v>
      </c>
      <c r="H3152" s="14">
        <f>I3152/100000000000</f>
        <v>0.62718416759999995</v>
      </c>
      <c r="I3152" s="10">
        <v>62718416760</v>
      </c>
      <c r="J3152" s="10">
        <v>15.58</v>
      </c>
      <c r="K3152" s="10">
        <f>L3152/1000000000000</f>
        <v>0.44600579602200002</v>
      </c>
      <c r="L3152" s="10">
        <v>446005796022</v>
      </c>
      <c r="M3152" s="10">
        <v>1.03</v>
      </c>
      <c r="N3152" s="10">
        <v>1</v>
      </c>
      <c r="O3152" s="14">
        <f>IF([1]!Table_1[[#This Row],[연도]]=2016,1,0)</f>
        <v>0</v>
      </c>
      <c r="P3152" s="14">
        <f>IF([1]!Table_1[[#This Row],[연도]]=2017,1,0)</f>
        <v>0</v>
      </c>
      <c r="Q3152" s="14">
        <f>IF([1]!Table_1[[#This Row],[연도]]=2018,1,0)</f>
        <v>0</v>
      </c>
      <c r="R3152" s="14">
        <f>IF([1]!Table_1[[#This Row],[연도]]=2019,1,0)</f>
        <v>0</v>
      </c>
      <c r="S3152" s="14">
        <f>IF([1]!Table_1[[#This Row],[연도]]=2020,1,0)</f>
        <v>1</v>
      </c>
      <c r="T3152" s="14">
        <f>IF([1]!Table_1[[#This Row],[연도]]=2021,1,0)</f>
        <v>0</v>
      </c>
      <c r="U3152" s="14">
        <f>IF([1]!Table_1[[#This Row],[연도]]=2022,1,0)</f>
        <v>0</v>
      </c>
      <c r="V3152" s="14">
        <f>IF([1]!Table_1[[#This Row],[연도]]=2023,1,0)</f>
        <v>0</v>
      </c>
      <c r="W3152" s="10">
        <v>0.48</v>
      </c>
      <c r="X3152" s="10">
        <f>Y3152/1000000000000</f>
        <v>1.505727536</v>
      </c>
      <c r="Y3152" s="14">
        <f>[1]!Table_1[[#This Row],[주가]]*[1]!Table_1[[#This Row],[기말주식수]]</f>
        <v>1505727536000</v>
      </c>
      <c r="Z3152" s="14">
        <f>AA3152/10</f>
        <v>2.4007741486234542</v>
      </c>
      <c r="AA3152" s="14">
        <f>[1]!Table_1[[#This Row],[시가총액]]/[1]!Table_1[[#This Row],[당기순이익(세후영업이익)]]</f>
        <v>24.007741486234544</v>
      </c>
      <c r="AB3152" s="10">
        <v>16440268075</v>
      </c>
    </row>
    <row r="3153" spans="1:28" ht="19.2">
      <c r="A3153" s="12">
        <v>3152</v>
      </c>
      <c r="B3153" s="12">
        <v>30190</v>
      </c>
      <c r="C3153" s="13" t="s">
        <v>492</v>
      </c>
      <c r="D3153" s="13" t="s">
        <v>6</v>
      </c>
      <c r="E3153" s="12">
        <v>2021</v>
      </c>
      <c r="F3153" s="12">
        <v>36.08</v>
      </c>
      <c r="G3153" s="15">
        <f>([1]!Table_1[[#This Row],[총자산]]-[1]!Table_1[[#This Row],[장부가치 자기자본]]+[1]!Table_1[[#This Row],[시가총액]])/[1]!Table_1[[#This Row],[총자산]]</f>
        <v>2.8221885912710278</v>
      </c>
      <c r="H3153" s="14">
        <f>I3153/100000000000</f>
        <v>0.72604608652000002</v>
      </c>
      <c r="I3153" s="12">
        <v>72604608652</v>
      </c>
      <c r="J3153" s="12">
        <v>17.75</v>
      </c>
      <c r="K3153" s="10">
        <f>L3153/1000000000000</f>
        <v>0.48479730561599998</v>
      </c>
      <c r="L3153" s="12">
        <v>484797305616</v>
      </c>
      <c r="M3153" s="12">
        <v>1.28</v>
      </c>
      <c r="N3153" s="12">
        <v>1</v>
      </c>
      <c r="O3153" s="15">
        <f>IF([1]!Table_1[[#This Row],[연도]]=2016,1,0)</f>
        <v>0</v>
      </c>
      <c r="P3153" s="15">
        <f>IF([1]!Table_1[[#This Row],[연도]]=2017,1,0)</f>
        <v>0</v>
      </c>
      <c r="Q3153" s="15">
        <f>IF([1]!Table_1[[#This Row],[연도]]=2018,1,0)</f>
        <v>0</v>
      </c>
      <c r="R3153" s="15">
        <f>IF([1]!Table_1[[#This Row],[연도]]=2019,1,0)</f>
        <v>0</v>
      </c>
      <c r="S3153" s="15">
        <f>IF([1]!Table_1[[#This Row],[연도]]=2020,1,0)</f>
        <v>0</v>
      </c>
      <c r="T3153" s="15">
        <f>IF([1]!Table_1[[#This Row],[연도]]=2021,1,0)</f>
        <v>1</v>
      </c>
      <c r="U3153" s="15">
        <f>IF([1]!Table_1[[#This Row],[연도]]=2022,1,0)</f>
        <v>0</v>
      </c>
      <c r="V3153" s="15">
        <f>IF([1]!Table_1[[#This Row],[연도]]=2023,1,0)</f>
        <v>0</v>
      </c>
      <c r="W3153" s="12">
        <v>0.5</v>
      </c>
      <c r="X3153" s="10">
        <f>Y3153/1000000000000</f>
        <v>1.0928667599999999</v>
      </c>
      <c r="Y3153" s="15">
        <f>[1]!Table_1[[#This Row],[주가]]*[1]!Table_1[[#This Row],[기말주식수]]</f>
        <v>1092866760000</v>
      </c>
      <c r="Z3153" s="14">
        <f>AA3153/10</f>
        <v>1.5052305635833703</v>
      </c>
      <c r="AA3153" s="15">
        <f>[1]!Table_1[[#This Row],[시가총액]]/[1]!Table_1[[#This Row],[당기순이익(세후영업이익)]]</f>
        <v>15.052305635833703</v>
      </c>
      <c r="AB3153" s="12">
        <v>19728321690</v>
      </c>
    </row>
    <row r="3154" spans="1:28" ht="19.2">
      <c r="A3154" s="10">
        <v>3153</v>
      </c>
      <c r="B3154" s="10">
        <v>30190</v>
      </c>
      <c r="C3154" s="11" t="s">
        <v>492</v>
      </c>
      <c r="D3154" s="11" t="s">
        <v>6</v>
      </c>
      <c r="E3154" s="10">
        <v>2022</v>
      </c>
      <c r="F3154" s="10">
        <v>41.845999999999997</v>
      </c>
      <c r="G3154" s="14">
        <f>([1]!Table_1[[#This Row],[총자산]]-[1]!Table_1[[#This Row],[장부가치 자기자본]]+[1]!Table_1[[#This Row],[시가총액]])/[1]!Table_1[[#This Row],[총자산]]</f>
        <v>1.8295221820782539</v>
      </c>
      <c r="H3154" s="14">
        <f>I3154/100000000000</f>
        <v>0.71616495094999999</v>
      </c>
      <c r="I3154" s="10">
        <v>71616495095</v>
      </c>
      <c r="J3154" s="10">
        <v>10.78</v>
      </c>
      <c r="K3154" s="10">
        <f>L3154/1000000000000</f>
        <v>0.479868591387</v>
      </c>
      <c r="L3154" s="10">
        <v>479868591387</v>
      </c>
      <c r="M3154" s="10">
        <v>1.19</v>
      </c>
      <c r="N3154" s="10">
        <v>1</v>
      </c>
      <c r="O3154" s="14">
        <f>IF([1]!Table_1[[#This Row],[연도]]=2016,1,0)</f>
        <v>0</v>
      </c>
      <c r="P3154" s="14">
        <f>IF([1]!Table_1[[#This Row],[연도]]=2017,1,0)</f>
        <v>0</v>
      </c>
      <c r="Q3154" s="14">
        <f>IF([1]!Table_1[[#This Row],[연도]]=2018,1,0)</f>
        <v>0</v>
      </c>
      <c r="R3154" s="14">
        <f>IF([1]!Table_1[[#This Row],[연도]]=2019,1,0)</f>
        <v>0</v>
      </c>
      <c r="S3154" s="14">
        <f>IF([1]!Table_1[[#This Row],[연도]]=2020,1,0)</f>
        <v>0</v>
      </c>
      <c r="T3154" s="14">
        <f>IF([1]!Table_1[[#This Row],[연도]]=2021,1,0)</f>
        <v>0</v>
      </c>
      <c r="U3154" s="14">
        <f>IF([1]!Table_1[[#This Row],[연도]]=2022,1,0)</f>
        <v>1</v>
      </c>
      <c r="V3154" s="14">
        <f>IF([1]!Table_1[[#This Row],[연도]]=2023,1,0)</f>
        <v>0</v>
      </c>
      <c r="W3154" s="10">
        <v>1.01</v>
      </c>
      <c r="X3154" s="10">
        <f>Y3154/1000000000000</f>
        <v>0.74072080399999995</v>
      </c>
      <c r="Y3154" s="14">
        <f>[1]!Table_1[[#This Row],[주가]]*[1]!Table_1[[#This Row],[기말주식수]]</f>
        <v>740720804000</v>
      </c>
      <c r="Z3154" s="14">
        <f>AA3154/10</f>
        <v>1.0342879849361888</v>
      </c>
      <c r="AA3154" s="14">
        <f>[1]!Table_1[[#This Row],[시가총액]]/[1]!Table_1[[#This Row],[당기순이익(세후영업이익)]]</f>
        <v>10.342879849361887</v>
      </c>
      <c r="AB3154" s="10">
        <v>22051759130</v>
      </c>
    </row>
    <row r="3155" spans="1:28" ht="19.2">
      <c r="A3155" s="12">
        <v>3154</v>
      </c>
      <c r="B3155" s="12">
        <v>30190</v>
      </c>
      <c r="C3155" s="13" t="s">
        <v>492</v>
      </c>
      <c r="D3155" s="13" t="s">
        <v>6</v>
      </c>
      <c r="E3155" s="12">
        <v>2023</v>
      </c>
      <c r="F3155" s="12">
        <v>43.262999999999998</v>
      </c>
      <c r="G3155" s="15">
        <f>([1]!Table_1[[#This Row],[총자산]]-[1]!Table_1[[#This Row],[장부가치 자기자본]]+[1]!Table_1[[#This Row],[시가총액]])/[1]!Table_1[[#This Row],[총자산]]</f>
        <v>1.4043263909417107</v>
      </c>
      <c r="H3155" s="14">
        <f>I3155/100000000000</f>
        <v>0.65329237352000002</v>
      </c>
      <c r="I3155" s="12">
        <v>65329237352</v>
      </c>
      <c r="J3155" s="12">
        <v>2.62</v>
      </c>
      <c r="K3155" s="10">
        <f>L3155/1000000000000</f>
        <v>0.48571363611899998</v>
      </c>
      <c r="L3155" s="12">
        <v>485713636119</v>
      </c>
      <c r="M3155" s="12">
        <v>1.05</v>
      </c>
      <c r="N3155" s="12">
        <v>1</v>
      </c>
      <c r="O3155" s="15">
        <f>IF([1]!Table_1[[#This Row],[연도]]=2016,1,0)</f>
        <v>0</v>
      </c>
      <c r="P3155" s="15">
        <f>IF([1]!Table_1[[#This Row],[연도]]=2017,1,0)</f>
        <v>0</v>
      </c>
      <c r="Q3155" s="15">
        <f>IF([1]!Table_1[[#This Row],[연도]]=2018,1,0)</f>
        <v>0</v>
      </c>
      <c r="R3155" s="15">
        <f>IF([1]!Table_1[[#This Row],[연도]]=2019,1,0)</f>
        <v>0</v>
      </c>
      <c r="S3155" s="15">
        <f>IF([1]!Table_1[[#This Row],[연도]]=2020,1,0)</f>
        <v>0</v>
      </c>
      <c r="T3155" s="15">
        <f>IF([1]!Table_1[[#This Row],[연도]]=2021,1,0)</f>
        <v>0</v>
      </c>
      <c r="U3155" s="15">
        <f>IF([1]!Table_1[[#This Row],[연도]]=2022,1,0)</f>
        <v>0</v>
      </c>
      <c r="V3155" s="15">
        <f>IF([1]!Table_1[[#This Row],[연도]]=2023,1,0)</f>
        <v>1</v>
      </c>
      <c r="W3155" s="12">
        <v>0.87</v>
      </c>
      <c r="X3155" s="10">
        <f>Y3155/1000000000000</f>
        <v>0.56921963490000005</v>
      </c>
      <c r="Y3155" s="15">
        <f>[1]!Table_1[[#This Row],[주가]]*[1]!Table_1[[#This Row],[기말주식수]]</f>
        <v>569219634900</v>
      </c>
      <c r="Z3155" s="14">
        <f>AA3155/10</f>
        <v>0.87130916871567288</v>
      </c>
      <c r="AA3155" s="15">
        <f>[1]!Table_1[[#This Row],[시가총액]]/[1]!Table_1[[#This Row],[당기순이익(세후영업이익)]]</f>
        <v>8.7130916871567283</v>
      </c>
      <c r="AB3155" s="12">
        <v>24247837880</v>
      </c>
    </row>
    <row r="3156" spans="1:28" ht="19.2">
      <c r="A3156" s="10">
        <v>3155</v>
      </c>
      <c r="B3156" s="10">
        <v>30200</v>
      </c>
      <c r="C3156" s="11" t="s">
        <v>493</v>
      </c>
      <c r="D3156" s="11" t="s">
        <v>6</v>
      </c>
      <c r="E3156" s="10">
        <v>2016</v>
      </c>
      <c r="F3156" s="10">
        <v>24.562999999999999</v>
      </c>
      <c r="G3156" s="14">
        <f>([1]!Table_1[[#This Row],[총자산]]-[1]!Table_1[[#This Row],[장부가치 자기자본]]+[1]!Table_1[[#This Row],[시가총액]])/[1]!Table_1[[#This Row],[총자산]]</f>
        <v>0.8326750189430514</v>
      </c>
      <c r="H3156" s="14">
        <f>I3156/100000000000</f>
        <v>14.399800000000001</v>
      </c>
      <c r="I3156" s="10">
        <v>1439980000000</v>
      </c>
      <c r="J3156" s="10">
        <v>4.25</v>
      </c>
      <c r="K3156" s="10">
        <f>L3156/1000000000000</f>
        <v>22.743665</v>
      </c>
      <c r="L3156" s="10">
        <v>22743665000000</v>
      </c>
      <c r="M3156" s="10">
        <v>0.37</v>
      </c>
      <c r="N3156" s="10">
        <v>1</v>
      </c>
      <c r="O3156" s="14">
        <f>IF([1]!Table_1[[#This Row],[연도]]=2016,1,0)</f>
        <v>1</v>
      </c>
      <c r="P3156" s="14">
        <f>IF([1]!Table_1[[#This Row],[연도]]=2017,1,0)</f>
        <v>0</v>
      </c>
      <c r="Q3156" s="14">
        <f>IF([1]!Table_1[[#This Row],[연도]]=2018,1,0)</f>
        <v>0</v>
      </c>
      <c r="R3156" s="14">
        <f>IF([1]!Table_1[[#This Row],[연도]]=2019,1,0)</f>
        <v>0</v>
      </c>
      <c r="S3156" s="14">
        <f>IF([1]!Table_1[[#This Row],[연도]]=2020,1,0)</f>
        <v>0</v>
      </c>
      <c r="T3156" s="14">
        <f>IF([1]!Table_1[[#This Row],[연도]]=2021,1,0)</f>
        <v>0</v>
      </c>
      <c r="U3156" s="14">
        <f>IF([1]!Table_1[[#This Row],[연도]]=2022,1,0)</f>
        <v>0</v>
      </c>
      <c r="V3156" s="14">
        <f>IF([1]!Table_1[[#This Row],[연도]]=2023,1,0)</f>
        <v>0</v>
      </c>
      <c r="W3156" s="10">
        <v>3.05</v>
      </c>
      <c r="X3156" s="10">
        <f>Y3156/1000000000000</f>
        <v>7.6766871551999998</v>
      </c>
      <c r="Y3156" s="14">
        <f>[1]!Table_1[[#This Row],[주가]]*[1]!Table_1[[#This Row],[기말주식수]]</f>
        <v>7676687155200</v>
      </c>
      <c r="Z3156" s="14">
        <f>AA3156/10</f>
        <v>0.53311067898165254</v>
      </c>
      <c r="AA3156" s="14">
        <f>[1]!Table_1[[#This Row],[시가총액]]/[1]!Table_1[[#This Row],[당기순이익(세후영업이익)]]</f>
        <v>5.3311067898165252</v>
      </c>
      <c r="AB3156" s="10">
        <v>195977314400</v>
      </c>
    </row>
    <row r="3157" spans="1:28" ht="19.2">
      <c r="A3157" s="12">
        <v>3156</v>
      </c>
      <c r="B3157" s="12">
        <v>30200</v>
      </c>
      <c r="C3157" s="13" t="s">
        <v>493</v>
      </c>
      <c r="D3157" s="13" t="s">
        <v>6</v>
      </c>
      <c r="E3157" s="12">
        <v>2017</v>
      </c>
      <c r="F3157" s="12">
        <v>43.648000000000003</v>
      </c>
      <c r="G3157" s="15">
        <f>([1]!Table_1[[#This Row],[총자산]]-[1]!Table_1[[#This Row],[장부가치 자기자본]]+[1]!Table_1[[#This Row],[시가총액]])/[1]!Table_1[[#This Row],[총자산]]</f>
        <v>0.82496166721004027</v>
      </c>
      <c r="H3157" s="14">
        <f>I3157/100000000000</f>
        <v>13.7529</v>
      </c>
      <c r="I3157" s="12">
        <v>1375290000000</v>
      </c>
      <c r="J3157" s="12">
        <v>-3.29</v>
      </c>
      <c r="K3157" s="10">
        <f>L3157/1000000000000</f>
        <v>23.387267000000001</v>
      </c>
      <c r="L3157" s="12">
        <v>23387267000000</v>
      </c>
      <c r="M3157" s="12">
        <v>0.28999999999999998</v>
      </c>
      <c r="N3157" s="12">
        <v>1</v>
      </c>
      <c r="O3157" s="15">
        <f>IF([1]!Table_1[[#This Row],[연도]]=2016,1,0)</f>
        <v>0</v>
      </c>
      <c r="P3157" s="15">
        <f>IF([1]!Table_1[[#This Row],[연도]]=2017,1,0)</f>
        <v>1</v>
      </c>
      <c r="Q3157" s="15">
        <f>IF([1]!Table_1[[#This Row],[연도]]=2018,1,0)</f>
        <v>0</v>
      </c>
      <c r="R3157" s="15">
        <f>IF([1]!Table_1[[#This Row],[연도]]=2019,1,0)</f>
        <v>0</v>
      </c>
      <c r="S3157" s="15">
        <f>IF([1]!Table_1[[#This Row],[연도]]=2020,1,0)</f>
        <v>0</v>
      </c>
      <c r="T3157" s="15">
        <f>IF([1]!Table_1[[#This Row],[연도]]=2021,1,0)</f>
        <v>0</v>
      </c>
      <c r="U3157" s="15">
        <f>IF([1]!Table_1[[#This Row],[연도]]=2022,1,0)</f>
        <v>0</v>
      </c>
      <c r="V3157" s="15">
        <f>IF([1]!Table_1[[#This Row],[연도]]=2023,1,0)</f>
        <v>0</v>
      </c>
      <c r="W3157" s="12">
        <v>2.95</v>
      </c>
      <c r="X3157" s="10">
        <f>Y3157/1000000000000</f>
        <v>7.898632192</v>
      </c>
      <c r="Y3157" s="15">
        <f>[1]!Table_1[[#This Row],[주가]]*[1]!Table_1[[#This Row],[기말주식수]]</f>
        <v>7898632192000</v>
      </c>
      <c r="Z3157" s="14">
        <f>AA3157/10</f>
        <v>0.57432484726857613</v>
      </c>
      <c r="AA3157" s="15">
        <f>[1]!Table_1[[#This Row],[시가총액]]/[1]!Table_1[[#This Row],[당기순이익(세후영업이익)]]</f>
        <v>5.7432484726857611</v>
      </c>
      <c r="AB3157" s="12">
        <v>245097055000</v>
      </c>
    </row>
    <row r="3158" spans="1:28" ht="19.2">
      <c r="A3158" s="10">
        <v>3157</v>
      </c>
      <c r="B3158" s="10">
        <v>30200</v>
      </c>
      <c r="C3158" s="11" t="s">
        <v>493</v>
      </c>
      <c r="D3158" s="11" t="s">
        <v>6</v>
      </c>
      <c r="E3158" s="10">
        <v>2018</v>
      </c>
      <c r="F3158" s="10">
        <v>35.374000000000002</v>
      </c>
      <c r="G3158" s="14">
        <f>([1]!Table_1[[#This Row],[총자산]]-[1]!Table_1[[#This Row],[장부가치 자기자본]]+[1]!Table_1[[#This Row],[시가총액]])/[1]!Table_1[[#This Row],[총자산]]</f>
        <v>0.78408198988282585</v>
      </c>
      <c r="H3158" s="14">
        <f>I3158/100000000000</f>
        <v>12.6152</v>
      </c>
      <c r="I3158" s="10">
        <v>1261520000000</v>
      </c>
      <c r="J3158" s="10">
        <v>8.82</v>
      </c>
      <c r="K3158" s="10">
        <f>L3158/1000000000000</f>
        <v>23.460142999999999</v>
      </c>
      <c r="L3158" s="10">
        <v>23460143000000</v>
      </c>
      <c r="M3158" s="10">
        <v>0.39</v>
      </c>
      <c r="N3158" s="10">
        <v>1</v>
      </c>
      <c r="O3158" s="14">
        <f>IF([1]!Table_1[[#This Row],[연도]]=2016,1,0)</f>
        <v>0</v>
      </c>
      <c r="P3158" s="14">
        <f>IF([1]!Table_1[[#This Row],[연도]]=2017,1,0)</f>
        <v>0</v>
      </c>
      <c r="Q3158" s="14">
        <f>IF([1]!Table_1[[#This Row],[연도]]=2018,1,0)</f>
        <v>1</v>
      </c>
      <c r="R3158" s="14">
        <f>IF([1]!Table_1[[#This Row],[연도]]=2019,1,0)</f>
        <v>0</v>
      </c>
      <c r="S3158" s="14">
        <f>IF([1]!Table_1[[#This Row],[연도]]=2020,1,0)</f>
        <v>0</v>
      </c>
      <c r="T3158" s="14">
        <f>IF([1]!Table_1[[#This Row],[연도]]=2021,1,0)</f>
        <v>0</v>
      </c>
      <c r="U3158" s="14">
        <f>IF([1]!Table_1[[#This Row],[연도]]=2022,1,0)</f>
        <v>0</v>
      </c>
      <c r="V3158" s="14">
        <f>IF([1]!Table_1[[#This Row],[연도]]=2023,1,0)</f>
        <v>0</v>
      </c>
      <c r="W3158" s="10">
        <v>2.99</v>
      </c>
      <c r="X3158" s="10">
        <f>Y3158/1000000000000</f>
        <v>7.7811318784000001</v>
      </c>
      <c r="Y3158" s="14">
        <f>[1]!Table_1[[#This Row],[주가]]*[1]!Table_1[[#This Row],[기말주식수]]</f>
        <v>7781131878400</v>
      </c>
      <c r="Z3158" s="14">
        <f>AA3158/10</f>
        <v>0.61680606557169138</v>
      </c>
      <c r="AA3158" s="14">
        <f>[1]!Table_1[[#This Row],[시가총액]]/[1]!Table_1[[#This Row],[당기순이익(세후영업이익)]]</f>
        <v>6.1680606557169133</v>
      </c>
      <c r="AB3158" s="10">
        <v>269659244800</v>
      </c>
    </row>
    <row r="3159" spans="1:28" ht="19.2">
      <c r="A3159" s="12">
        <v>3158</v>
      </c>
      <c r="B3159" s="12">
        <v>30200</v>
      </c>
      <c r="C3159" s="13" t="s">
        <v>493</v>
      </c>
      <c r="D3159" s="13" t="s">
        <v>6</v>
      </c>
      <c r="E3159" s="12">
        <v>2019</v>
      </c>
      <c r="F3159" s="12">
        <v>40.302999999999997</v>
      </c>
      <c r="G3159" s="15">
        <f>([1]!Table_1[[#This Row],[총자산]]-[1]!Table_1[[#This Row],[장부가치 자기자본]]+[1]!Table_1[[#This Row],[시가총액]])/[1]!Table_1[[#This Row],[총자산]]</f>
        <v>0.76110905646209781</v>
      </c>
      <c r="H3159" s="14">
        <f>I3159/100000000000</f>
        <v>11.5107</v>
      </c>
      <c r="I3159" s="12">
        <v>1151070000000</v>
      </c>
      <c r="J3159" s="12">
        <v>5.82</v>
      </c>
      <c r="K3159" s="10">
        <f>L3159/1000000000000</f>
        <v>24.342064000000001</v>
      </c>
      <c r="L3159" s="12">
        <v>24342064000000</v>
      </c>
      <c r="M3159" s="12">
        <v>0.6</v>
      </c>
      <c r="N3159" s="12">
        <v>1</v>
      </c>
      <c r="O3159" s="15">
        <f>IF([1]!Table_1[[#This Row],[연도]]=2016,1,0)</f>
        <v>0</v>
      </c>
      <c r="P3159" s="15">
        <f>IF([1]!Table_1[[#This Row],[연도]]=2017,1,0)</f>
        <v>0</v>
      </c>
      <c r="Q3159" s="15">
        <f>IF([1]!Table_1[[#This Row],[연도]]=2018,1,0)</f>
        <v>0</v>
      </c>
      <c r="R3159" s="15">
        <f>IF([1]!Table_1[[#This Row],[연도]]=2019,1,0)</f>
        <v>1</v>
      </c>
      <c r="S3159" s="15">
        <f>IF([1]!Table_1[[#This Row],[연도]]=2020,1,0)</f>
        <v>0</v>
      </c>
      <c r="T3159" s="15">
        <f>IF([1]!Table_1[[#This Row],[연도]]=2021,1,0)</f>
        <v>0</v>
      </c>
      <c r="U3159" s="15">
        <f>IF([1]!Table_1[[#This Row],[연도]]=2022,1,0)</f>
        <v>0</v>
      </c>
      <c r="V3159" s="15">
        <f>IF([1]!Table_1[[#This Row],[연도]]=2023,1,0)</f>
        <v>0</v>
      </c>
      <c r="W3159" s="12">
        <v>3.55</v>
      </c>
      <c r="X3159" s="10">
        <f>Y3159/1000000000000</f>
        <v>7.0500188159999997</v>
      </c>
      <c r="Y3159" s="15">
        <f>[1]!Table_1[[#This Row],[주가]]*[1]!Table_1[[#This Row],[기말주식수]]</f>
        <v>7050018816000</v>
      </c>
      <c r="Z3159" s="14">
        <f>AA3159/10</f>
        <v>0.61247524616226645</v>
      </c>
      <c r="AA3159" s="15">
        <f>[1]!Table_1[[#This Row],[시가총액]]/[1]!Table_1[[#This Row],[당기순이익(세후영업이익)]]</f>
        <v>6.1247524616226645</v>
      </c>
      <c r="AB3159" s="12">
        <v>269765705000</v>
      </c>
    </row>
    <row r="3160" spans="1:28" ht="19.2">
      <c r="A3160" s="10">
        <v>3159</v>
      </c>
      <c r="B3160" s="10">
        <v>30200</v>
      </c>
      <c r="C3160" s="11" t="s">
        <v>493</v>
      </c>
      <c r="D3160" s="11" t="s">
        <v>6</v>
      </c>
      <c r="E3160" s="10">
        <v>2020</v>
      </c>
      <c r="F3160" s="10">
        <v>46.415999999999997</v>
      </c>
      <c r="G3160" s="14">
        <f>([1]!Table_1[[#This Row],[총자산]]-[1]!Table_1[[#This Row],[장부가치 자기자본]]+[1]!Table_1[[#This Row],[시가총액]])/[1]!Table_1[[#This Row],[총자산]]</f>
        <v>0.72418159090466871</v>
      </c>
      <c r="H3160" s="14">
        <f>I3160/100000000000</f>
        <v>11.841100000000001</v>
      </c>
      <c r="I3160" s="10">
        <v>1184110000000</v>
      </c>
      <c r="J3160" s="10">
        <v>-1.17</v>
      </c>
      <c r="K3160" s="10">
        <f>L3160/1000000000000</f>
        <v>23.916667</v>
      </c>
      <c r="L3160" s="10">
        <v>23916667000000</v>
      </c>
      <c r="M3160" s="10">
        <v>0.66</v>
      </c>
      <c r="N3160" s="10">
        <v>1</v>
      </c>
      <c r="O3160" s="14">
        <f>IF([1]!Table_1[[#This Row],[연도]]=2016,1,0)</f>
        <v>0</v>
      </c>
      <c r="P3160" s="14">
        <f>IF([1]!Table_1[[#This Row],[연도]]=2017,1,0)</f>
        <v>0</v>
      </c>
      <c r="Q3160" s="14">
        <f>IF([1]!Table_1[[#This Row],[연도]]=2018,1,0)</f>
        <v>0</v>
      </c>
      <c r="R3160" s="14">
        <f>IF([1]!Table_1[[#This Row],[연도]]=2019,1,0)</f>
        <v>0</v>
      </c>
      <c r="S3160" s="14">
        <f>IF([1]!Table_1[[#This Row],[연도]]=2020,1,0)</f>
        <v>1</v>
      </c>
      <c r="T3160" s="14">
        <f>IF([1]!Table_1[[#This Row],[연도]]=2021,1,0)</f>
        <v>0</v>
      </c>
      <c r="U3160" s="14">
        <f>IF([1]!Table_1[[#This Row],[연도]]=2022,1,0)</f>
        <v>0</v>
      </c>
      <c r="V3160" s="14">
        <f>IF([1]!Table_1[[#This Row],[연도]]=2023,1,0)</f>
        <v>0</v>
      </c>
      <c r="W3160" s="10">
        <v>3.81</v>
      </c>
      <c r="X3160" s="10">
        <f>Y3160/1000000000000</f>
        <v>6.266683392</v>
      </c>
      <c r="Y3160" s="14">
        <f>[1]!Table_1[[#This Row],[주가]]*[1]!Table_1[[#This Row],[기말주식수]]</f>
        <v>6266683392000</v>
      </c>
      <c r="Z3160" s="14">
        <f>AA3160/10</f>
        <v>0.529231523422655</v>
      </c>
      <c r="AA3160" s="14">
        <f>[1]!Table_1[[#This Row],[시가총액]]/[1]!Table_1[[#This Row],[당기순이익(세후영업이익)]]</f>
        <v>5.2923152342265496</v>
      </c>
      <c r="AB3160" s="10">
        <v>326486875500</v>
      </c>
    </row>
    <row r="3161" spans="1:28" ht="19.2">
      <c r="A3161" s="12">
        <v>3160</v>
      </c>
      <c r="B3161" s="12">
        <v>30200</v>
      </c>
      <c r="C3161" s="13" t="s">
        <v>493</v>
      </c>
      <c r="D3161" s="13" t="s">
        <v>6</v>
      </c>
      <c r="E3161" s="12">
        <v>2021</v>
      </c>
      <c r="F3161" s="12">
        <v>30.861999999999998</v>
      </c>
      <c r="G3161" s="15">
        <f>([1]!Table_1[[#This Row],[총자산]]-[1]!Table_1[[#This Row],[장부가치 자기자본]]+[1]!Table_1[[#This Row],[시가총액]])/[1]!Table_1[[#This Row],[총자산]]</f>
        <v>0.76917944601870092</v>
      </c>
      <c r="H3161" s="14">
        <f>I3161/100000000000</f>
        <v>16.7182</v>
      </c>
      <c r="I3161" s="12">
        <v>1671820000000</v>
      </c>
      <c r="J3161" s="12">
        <v>10.39</v>
      </c>
      <c r="K3161" s="10">
        <f>L3161/1000000000000</f>
        <v>24.898005000000001</v>
      </c>
      <c r="L3161" s="12">
        <v>24898005000000</v>
      </c>
      <c r="M3161" s="12">
        <v>0.79</v>
      </c>
      <c r="N3161" s="12">
        <v>1</v>
      </c>
      <c r="O3161" s="15">
        <f>IF([1]!Table_1[[#This Row],[연도]]=2016,1,0)</f>
        <v>0</v>
      </c>
      <c r="P3161" s="15">
        <f>IF([1]!Table_1[[#This Row],[연도]]=2017,1,0)</f>
        <v>0</v>
      </c>
      <c r="Q3161" s="15">
        <f>IF([1]!Table_1[[#This Row],[연도]]=2018,1,0)</f>
        <v>0</v>
      </c>
      <c r="R3161" s="15">
        <f>IF([1]!Table_1[[#This Row],[연도]]=2019,1,0)</f>
        <v>0</v>
      </c>
      <c r="S3161" s="15">
        <f>IF([1]!Table_1[[#This Row],[연도]]=2020,1,0)</f>
        <v>0</v>
      </c>
      <c r="T3161" s="15">
        <f>IF([1]!Table_1[[#This Row],[연도]]=2021,1,0)</f>
        <v>1</v>
      </c>
      <c r="U3161" s="15">
        <f>IF([1]!Table_1[[#This Row],[연도]]=2022,1,0)</f>
        <v>0</v>
      </c>
      <c r="V3161" s="15">
        <f>IF([1]!Table_1[[#This Row],[연도]]=2023,1,0)</f>
        <v>0</v>
      </c>
      <c r="W3161" s="12">
        <v>4.59</v>
      </c>
      <c r="X3161" s="10">
        <f>Y3161/1000000000000</f>
        <v>7.9900213247999998</v>
      </c>
      <c r="Y3161" s="15">
        <f>[1]!Table_1[[#This Row],[주가]]*[1]!Table_1[[#This Row],[기말주식수]]</f>
        <v>7990021324800</v>
      </c>
      <c r="Z3161" s="14">
        <f>AA3161/10</f>
        <v>0.4779235399026211</v>
      </c>
      <c r="AA3161" s="15">
        <f>[1]!Table_1[[#This Row],[시가총액]]/[1]!Table_1[[#This Row],[당기순이익(세후영업이익)]]</f>
        <v>4.7792353990262111</v>
      </c>
      <c r="AB3161" s="12">
        <v>450393558860</v>
      </c>
    </row>
    <row r="3162" spans="1:28" ht="19.2">
      <c r="A3162" s="10">
        <v>3161</v>
      </c>
      <c r="B3162" s="10">
        <v>30200</v>
      </c>
      <c r="C3162" s="11" t="s">
        <v>493</v>
      </c>
      <c r="D3162" s="11" t="s">
        <v>6</v>
      </c>
      <c r="E3162" s="10">
        <v>2022</v>
      </c>
      <c r="F3162" s="10">
        <v>36.164999999999999</v>
      </c>
      <c r="G3162" s="14">
        <f>([1]!Table_1[[#This Row],[총자산]]-[1]!Table_1[[#This Row],[장부가치 자기자본]]+[1]!Table_1[[#This Row],[시가총액]])/[1]!Table_1[[#This Row],[총자산]]</f>
        <v>0.76600818591570008</v>
      </c>
      <c r="H3162" s="14">
        <f>I3162/100000000000</f>
        <v>16.9009</v>
      </c>
      <c r="I3162" s="10">
        <v>1690090000000</v>
      </c>
      <c r="J3162" s="10">
        <v>10.28</v>
      </c>
      <c r="K3162" s="10">
        <f>L3162/1000000000000</f>
        <v>25.650010999999999</v>
      </c>
      <c r="L3162" s="10">
        <v>25650011000000</v>
      </c>
      <c r="M3162" s="10">
        <v>0.92</v>
      </c>
      <c r="N3162" s="10">
        <v>1</v>
      </c>
      <c r="O3162" s="14">
        <f>IF([1]!Table_1[[#This Row],[연도]]=2016,1,0)</f>
        <v>0</v>
      </c>
      <c r="P3162" s="14">
        <f>IF([1]!Table_1[[#This Row],[연도]]=2017,1,0)</f>
        <v>0</v>
      </c>
      <c r="Q3162" s="14">
        <f>IF([1]!Table_1[[#This Row],[연도]]=2018,1,0)</f>
        <v>0</v>
      </c>
      <c r="R3162" s="14">
        <f>IF([1]!Table_1[[#This Row],[연도]]=2019,1,0)</f>
        <v>0</v>
      </c>
      <c r="S3162" s="14">
        <f>IF([1]!Table_1[[#This Row],[연도]]=2020,1,0)</f>
        <v>0</v>
      </c>
      <c r="T3162" s="14">
        <f>IF([1]!Table_1[[#This Row],[연도]]=2021,1,0)</f>
        <v>0</v>
      </c>
      <c r="U3162" s="14">
        <f>IF([1]!Table_1[[#This Row],[연도]]=2022,1,0)</f>
        <v>1</v>
      </c>
      <c r="V3162" s="14">
        <f>IF([1]!Table_1[[#This Row],[연도]]=2023,1,0)</f>
        <v>0</v>
      </c>
      <c r="W3162" s="10">
        <v>5.79</v>
      </c>
      <c r="X3162" s="10">
        <f>Y3162/1000000000000</f>
        <v>8.8255791103999996</v>
      </c>
      <c r="Y3162" s="14">
        <f>[1]!Table_1[[#This Row],[주가]]*[1]!Table_1[[#This Row],[기말주식수]]</f>
        <v>8825579110400</v>
      </c>
      <c r="Z3162" s="14">
        <f>AA3162/10</f>
        <v>0.5221958067558532</v>
      </c>
      <c r="AA3162" s="14">
        <f>[1]!Table_1[[#This Row],[시가총액]]/[1]!Table_1[[#This Row],[당기순이익(세후영업이익)]]</f>
        <v>5.221958067558532</v>
      </c>
      <c r="AB3162" s="10">
        <v>501843648880</v>
      </c>
    </row>
    <row r="3163" spans="1:28" ht="19.2">
      <c r="A3163" s="12">
        <v>3162</v>
      </c>
      <c r="B3163" s="12">
        <v>30200</v>
      </c>
      <c r="C3163" s="13" t="s">
        <v>493</v>
      </c>
      <c r="D3163" s="13" t="s">
        <v>6</v>
      </c>
      <c r="E3163" s="12">
        <v>2023</v>
      </c>
      <c r="F3163" s="12">
        <v>48.847999999999999</v>
      </c>
      <c r="G3163" s="15">
        <f>([1]!Table_1[[#This Row],[총자산]]-[1]!Table_1[[#This Row],[장부가치 자기자본]]+[1]!Table_1[[#This Row],[시가총액]])/[1]!Table_1[[#This Row],[총자산]]</f>
        <v>0.77310393490683282</v>
      </c>
      <c r="H3163" s="14">
        <f>I3163/100000000000</f>
        <v>16.497699999999998</v>
      </c>
      <c r="I3163" s="12">
        <v>1649770000000</v>
      </c>
      <c r="J3163" s="12">
        <v>4.22</v>
      </c>
      <c r="K3163" s="10">
        <f>L3163/1000000000000</f>
        <v>26.376273000000001</v>
      </c>
      <c r="L3163" s="12">
        <v>26376273000000</v>
      </c>
      <c r="M3163" s="12">
        <v>0.94</v>
      </c>
      <c r="N3163" s="12">
        <v>1</v>
      </c>
      <c r="O3163" s="15">
        <f>IF([1]!Table_1[[#This Row],[연도]]=2016,1,0)</f>
        <v>0</v>
      </c>
      <c r="P3163" s="15">
        <f>IF([1]!Table_1[[#This Row],[연도]]=2017,1,0)</f>
        <v>0</v>
      </c>
      <c r="Q3163" s="15">
        <f>IF([1]!Table_1[[#This Row],[연도]]=2018,1,0)</f>
        <v>0</v>
      </c>
      <c r="R3163" s="15">
        <f>IF([1]!Table_1[[#This Row],[연도]]=2019,1,0)</f>
        <v>0</v>
      </c>
      <c r="S3163" s="15">
        <f>IF([1]!Table_1[[#This Row],[연도]]=2020,1,0)</f>
        <v>0</v>
      </c>
      <c r="T3163" s="15">
        <f>IF([1]!Table_1[[#This Row],[연도]]=2021,1,0)</f>
        <v>0</v>
      </c>
      <c r="U3163" s="15">
        <f>IF([1]!Table_1[[#This Row],[연도]]=2022,1,0)</f>
        <v>0</v>
      </c>
      <c r="V3163" s="15">
        <f>IF([1]!Table_1[[#This Row],[연도]]=2023,1,0)</f>
        <v>1</v>
      </c>
      <c r="W3163" s="12">
        <v>6.11</v>
      </c>
      <c r="X3163" s="10">
        <f>Y3163/1000000000000</f>
        <v>8.8704101439999992</v>
      </c>
      <c r="Y3163" s="15">
        <f>[1]!Table_1[[#This Row],[주가]]*[1]!Table_1[[#This Row],[기말주식수]]</f>
        <v>8870410144000</v>
      </c>
      <c r="Z3163" s="14">
        <f>AA3163/10</f>
        <v>0.53767556350279133</v>
      </c>
      <c r="AA3163" s="15">
        <f>[1]!Table_1[[#This Row],[시가총액]]/[1]!Table_1[[#This Row],[당기순이익(세후영업이익)]]</f>
        <v>5.3767556350279131</v>
      </c>
      <c r="AB3163" s="12">
        <v>482970307120</v>
      </c>
    </row>
    <row r="3164" spans="1:28" ht="19.2">
      <c r="A3164" s="10">
        <v>3163</v>
      </c>
      <c r="B3164" s="10">
        <v>30520</v>
      </c>
      <c r="C3164" s="11" t="s">
        <v>494</v>
      </c>
      <c r="D3164" s="11" t="s">
        <v>20</v>
      </c>
      <c r="E3164" s="10">
        <v>2016</v>
      </c>
      <c r="F3164" s="10">
        <v>28.55</v>
      </c>
      <c r="G3164" s="14">
        <f>([1]!Table_1[[#This Row],[총자산]]-[1]!Table_1[[#This Row],[장부가치 자기자본]]+[1]!Table_1[[#This Row],[시가총액]])/[1]!Table_1[[#This Row],[총자산]]</f>
        <v>1.8565645018079786</v>
      </c>
      <c r="H3164" s="14">
        <f>I3164/100000000000</f>
        <v>0.29041333373</v>
      </c>
      <c r="I3164" s="10">
        <v>29041333373</v>
      </c>
      <c r="J3164" s="10">
        <v>6.77</v>
      </c>
      <c r="K3164" s="10">
        <f>L3164/1000000000000</f>
        <v>0.101244102993</v>
      </c>
      <c r="L3164" s="10">
        <v>101244102993</v>
      </c>
      <c r="M3164" s="10">
        <v>2.96</v>
      </c>
      <c r="N3164" s="10">
        <v>1</v>
      </c>
      <c r="O3164" s="14">
        <f>IF([1]!Table_1[[#This Row],[연도]]=2016,1,0)</f>
        <v>1</v>
      </c>
      <c r="P3164" s="14">
        <f>IF([1]!Table_1[[#This Row],[연도]]=2017,1,0)</f>
        <v>0</v>
      </c>
      <c r="Q3164" s="14">
        <f>IF([1]!Table_1[[#This Row],[연도]]=2018,1,0)</f>
        <v>0</v>
      </c>
      <c r="R3164" s="14">
        <f>IF([1]!Table_1[[#This Row],[연도]]=2019,1,0)</f>
        <v>0</v>
      </c>
      <c r="S3164" s="14">
        <f>IF([1]!Table_1[[#This Row],[연도]]=2020,1,0)</f>
        <v>0</v>
      </c>
      <c r="T3164" s="14">
        <f>IF([1]!Table_1[[#This Row],[연도]]=2021,1,0)</f>
        <v>0</v>
      </c>
      <c r="U3164" s="14">
        <f>IF([1]!Table_1[[#This Row],[연도]]=2022,1,0)</f>
        <v>0</v>
      </c>
      <c r="V3164" s="14">
        <f>IF([1]!Table_1[[#This Row],[연도]]=2023,1,0)</f>
        <v>0</v>
      </c>
      <c r="W3164" s="10">
        <v>1.3</v>
      </c>
      <c r="X3164" s="10">
        <f>Y3164/1000000000000</f>
        <v>0.38201059204999999</v>
      </c>
      <c r="Y3164" s="14">
        <f>[1]!Table_1[[#This Row],[주가]]*[1]!Table_1[[#This Row],[기말주식수]]</f>
        <v>382010592050</v>
      </c>
      <c r="Z3164" s="14">
        <f>AA3164/10</f>
        <v>1.3154030744509781</v>
      </c>
      <c r="AA3164" s="14">
        <f>[1]!Table_1[[#This Row],[시가총액]]/[1]!Table_1[[#This Row],[당기순이익(세후영업이익)]]</f>
        <v>13.154030744509782</v>
      </c>
      <c r="AB3164" s="10">
        <v>4367286200</v>
      </c>
    </row>
    <row r="3165" spans="1:28" ht="19.2">
      <c r="A3165" s="12">
        <v>3164</v>
      </c>
      <c r="B3165" s="12">
        <v>30520</v>
      </c>
      <c r="C3165" s="13" t="s">
        <v>494</v>
      </c>
      <c r="D3165" s="13" t="s">
        <v>20</v>
      </c>
      <c r="E3165" s="12">
        <v>2017</v>
      </c>
      <c r="F3165" s="12">
        <v>32.183</v>
      </c>
      <c r="G3165" s="15">
        <f>([1]!Table_1[[#This Row],[총자산]]-[1]!Table_1[[#This Row],[장부가치 자기자본]]+[1]!Table_1[[#This Row],[시가총액]])/[1]!Table_1[[#This Row],[총자산]]</f>
        <v>1.3562448876473787</v>
      </c>
      <c r="H3165" s="14">
        <f>I3165/100000000000</f>
        <v>0.32286495660999998</v>
      </c>
      <c r="I3165" s="12">
        <v>32286495661</v>
      </c>
      <c r="J3165" s="12">
        <v>132.58000000000001</v>
      </c>
      <c r="K3165" s="10">
        <f>L3165/1000000000000</f>
        <v>0.134111283178</v>
      </c>
      <c r="L3165" s="12">
        <v>134111283178</v>
      </c>
      <c r="M3165" s="12">
        <v>4.4000000000000004</v>
      </c>
      <c r="N3165" s="12">
        <v>1</v>
      </c>
      <c r="O3165" s="15">
        <f>IF([1]!Table_1[[#This Row],[연도]]=2016,1,0)</f>
        <v>0</v>
      </c>
      <c r="P3165" s="15">
        <f>IF([1]!Table_1[[#This Row],[연도]]=2017,1,0)</f>
        <v>1</v>
      </c>
      <c r="Q3165" s="15">
        <f>IF([1]!Table_1[[#This Row],[연도]]=2018,1,0)</f>
        <v>0</v>
      </c>
      <c r="R3165" s="15">
        <f>IF([1]!Table_1[[#This Row],[연도]]=2019,1,0)</f>
        <v>0</v>
      </c>
      <c r="S3165" s="15">
        <f>IF([1]!Table_1[[#This Row],[연도]]=2020,1,0)</f>
        <v>0</v>
      </c>
      <c r="T3165" s="15">
        <f>IF([1]!Table_1[[#This Row],[연도]]=2021,1,0)</f>
        <v>0</v>
      </c>
      <c r="U3165" s="15">
        <f>IF([1]!Table_1[[#This Row],[연도]]=2022,1,0)</f>
        <v>0</v>
      </c>
      <c r="V3165" s="15">
        <f>IF([1]!Table_1[[#This Row],[연도]]=2023,1,0)</f>
        <v>0</v>
      </c>
      <c r="W3165" s="12">
        <v>0.63</v>
      </c>
      <c r="X3165" s="10">
        <f>Y3165/1000000000000</f>
        <v>0.41432568744999998</v>
      </c>
      <c r="Y3165" s="15">
        <f>[1]!Table_1[[#This Row],[주가]]*[1]!Table_1[[#This Row],[기말주식수]]</f>
        <v>414325687450</v>
      </c>
      <c r="Z3165" s="14">
        <f>AA3165/10</f>
        <v>1.283278593627238</v>
      </c>
      <c r="AA3165" s="15">
        <f>[1]!Table_1[[#This Row],[시가총액]]/[1]!Table_1[[#This Row],[당기순이익(세후영업이익)]]</f>
        <v>12.83278593627238</v>
      </c>
      <c r="AB3165" s="12">
        <v>6550929300</v>
      </c>
    </row>
    <row r="3166" spans="1:28" ht="19.2">
      <c r="A3166" s="10">
        <v>3165</v>
      </c>
      <c r="B3166" s="10">
        <v>30520</v>
      </c>
      <c r="C3166" s="11" t="s">
        <v>494</v>
      </c>
      <c r="D3166" s="11" t="s">
        <v>20</v>
      </c>
      <c r="E3166" s="10">
        <v>2018</v>
      </c>
      <c r="F3166" s="10">
        <v>40.49</v>
      </c>
      <c r="G3166" s="14">
        <f>([1]!Table_1[[#This Row],[총자산]]-[1]!Table_1[[#This Row],[장부가치 자기자본]]+[1]!Table_1[[#This Row],[시가총액]])/[1]!Table_1[[#This Row],[총자산]]</f>
        <v>0.99504054276315279</v>
      </c>
      <c r="H3166" s="14">
        <f>I3166/100000000000</f>
        <v>0.42481575409</v>
      </c>
      <c r="I3166" s="10">
        <v>42481575409</v>
      </c>
      <c r="J3166" s="10">
        <v>21.63</v>
      </c>
      <c r="K3166" s="10">
        <f>L3166/1000000000000</f>
        <v>0.21576074995</v>
      </c>
      <c r="L3166" s="10">
        <v>215760749950</v>
      </c>
      <c r="M3166" s="10">
        <v>5.7</v>
      </c>
      <c r="N3166" s="10">
        <v>1</v>
      </c>
      <c r="O3166" s="14">
        <f>IF([1]!Table_1[[#This Row],[연도]]=2016,1,0)</f>
        <v>0</v>
      </c>
      <c r="P3166" s="14">
        <f>IF([1]!Table_1[[#This Row],[연도]]=2017,1,0)</f>
        <v>0</v>
      </c>
      <c r="Q3166" s="14">
        <f>IF([1]!Table_1[[#This Row],[연도]]=2018,1,0)</f>
        <v>1</v>
      </c>
      <c r="R3166" s="14">
        <f>IF([1]!Table_1[[#This Row],[연도]]=2019,1,0)</f>
        <v>0</v>
      </c>
      <c r="S3166" s="14">
        <f>IF([1]!Table_1[[#This Row],[연도]]=2020,1,0)</f>
        <v>0</v>
      </c>
      <c r="T3166" s="14">
        <f>IF([1]!Table_1[[#This Row],[연도]]=2021,1,0)</f>
        <v>0</v>
      </c>
      <c r="U3166" s="14">
        <f>IF([1]!Table_1[[#This Row],[연도]]=2022,1,0)</f>
        <v>0</v>
      </c>
      <c r="V3166" s="14">
        <f>IF([1]!Table_1[[#This Row],[연도]]=2023,1,0)</f>
        <v>0</v>
      </c>
      <c r="W3166" s="10">
        <v>0.86</v>
      </c>
      <c r="X3166" s="10">
        <f>Y3166/1000000000000</f>
        <v>0.30006874300000003</v>
      </c>
      <c r="Y3166" s="14">
        <f>[1]!Table_1[[#This Row],[주가]]*[1]!Table_1[[#This Row],[기말주식수]]</f>
        <v>300068743000</v>
      </c>
      <c r="Z3166" s="14">
        <f>AA3166/10</f>
        <v>0.70635031801675718</v>
      </c>
      <c r="AA3166" s="14">
        <f>[1]!Table_1[[#This Row],[시가총액]]/[1]!Table_1[[#This Row],[당기순이익(세후영업이익)]]</f>
        <v>7.0635031801675714</v>
      </c>
      <c r="AB3166" s="10">
        <v>4368486200</v>
      </c>
    </row>
    <row r="3167" spans="1:28" ht="19.2">
      <c r="A3167" s="12">
        <v>3166</v>
      </c>
      <c r="B3167" s="12">
        <v>30520</v>
      </c>
      <c r="C3167" s="13" t="s">
        <v>494</v>
      </c>
      <c r="D3167" s="13" t="s">
        <v>20</v>
      </c>
      <c r="E3167" s="12">
        <v>2023</v>
      </c>
      <c r="F3167" s="12">
        <v>-35.6</v>
      </c>
      <c r="G3167" s="15">
        <f>([1]!Table_1[[#This Row],[총자산]]-[1]!Table_1[[#This Row],[장부가치 자기자본]]+[1]!Table_1[[#This Row],[시가총액]])/[1]!Table_1[[#This Row],[총자산]]</f>
        <v>0.80129919532580385</v>
      </c>
      <c r="H3167" s="14">
        <f>I3167/100000000000</f>
        <v>0.34150052678999998</v>
      </c>
      <c r="I3167" s="12">
        <v>34150052679</v>
      </c>
      <c r="J3167" s="12">
        <v>-9.08</v>
      </c>
      <c r="K3167" s="10">
        <f>L3167/1000000000000</f>
        <v>0.27109977234100002</v>
      </c>
      <c r="L3167" s="12">
        <v>271099772341</v>
      </c>
      <c r="M3167" s="12">
        <v>2.79</v>
      </c>
      <c r="N3167" s="12">
        <v>1</v>
      </c>
      <c r="O3167" s="15">
        <f>IF([1]!Table_1[[#This Row],[연도]]=2016,1,0)</f>
        <v>0</v>
      </c>
      <c r="P3167" s="15">
        <f>IF([1]!Table_1[[#This Row],[연도]]=2017,1,0)</f>
        <v>0</v>
      </c>
      <c r="Q3167" s="15">
        <f>IF([1]!Table_1[[#This Row],[연도]]=2018,1,0)</f>
        <v>0</v>
      </c>
      <c r="R3167" s="15">
        <f>IF([1]!Table_1[[#This Row],[연도]]=2019,1,0)</f>
        <v>0</v>
      </c>
      <c r="S3167" s="15">
        <f>IF([1]!Table_1[[#This Row],[연도]]=2020,1,0)</f>
        <v>0</v>
      </c>
      <c r="T3167" s="15">
        <f>IF([1]!Table_1[[#This Row],[연도]]=2021,1,0)</f>
        <v>0</v>
      </c>
      <c r="U3167" s="15">
        <f>IF([1]!Table_1[[#This Row],[연도]]=2022,1,0)</f>
        <v>0</v>
      </c>
      <c r="V3167" s="15">
        <f>IF([1]!Table_1[[#This Row],[연도]]=2023,1,0)</f>
        <v>1</v>
      </c>
      <c r="W3167" s="12">
        <v>0.55000000000000004</v>
      </c>
      <c r="X3167" s="10">
        <f>Y3167/1000000000000</f>
        <v>0.34504494687999998</v>
      </c>
      <c r="Y3167" s="15">
        <f>[1]!Table_1[[#This Row],[주가]]*[1]!Table_1[[#This Row],[기말주식수]]</f>
        <v>345044946880</v>
      </c>
      <c r="Z3167" s="14">
        <f>AA3167/10</f>
        <v>1.0103789593630101</v>
      </c>
      <c r="AA3167" s="15">
        <f>[1]!Table_1[[#This Row],[시가총액]]/[1]!Table_1[[#This Row],[당기순이익(세후영업이익)]]</f>
        <v>10.103789593630102</v>
      </c>
      <c r="AB3167" s="12">
        <v>9789059550</v>
      </c>
    </row>
    <row r="3168" spans="1:28" ht="19.2">
      <c r="A3168" s="10">
        <v>3167</v>
      </c>
      <c r="B3168" s="10">
        <v>30720</v>
      </c>
      <c r="C3168" s="11" t="s">
        <v>495</v>
      </c>
      <c r="D3168" s="11" t="s">
        <v>6</v>
      </c>
      <c r="E3168" s="10">
        <v>2022</v>
      </c>
      <c r="F3168" s="10">
        <v>19.18</v>
      </c>
      <c r="G3168" s="14">
        <f>([1]!Table_1[[#This Row],[총자산]]-[1]!Table_1[[#This Row],[장부가치 자기자본]]+[1]!Table_1[[#This Row],[시가총액]])/[1]!Table_1[[#This Row],[총자산]]</f>
        <v>0.81789697589230614</v>
      </c>
      <c r="H3168" s="14">
        <f>I3168/100000000000</f>
        <v>5.8006432900000002E-2</v>
      </c>
      <c r="I3168" s="10">
        <v>5800643290</v>
      </c>
      <c r="J3168" s="10">
        <v>20.65</v>
      </c>
      <c r="K3168" s="10">
        <f>L3168/1000000000000</f>
        <v>0.177038840956</v>
      </c>
      <c r="L3168" s="10">
        <v>177038840956</v>
      </c>
      <c r="M3168" s="10">
        <v>3.8</v>
      </c>
      <c r="N3168" s="10">
        <v>1</v>
      </c>
      <c r="O3168" s="14">
        <f>IF([1]!Table_1[[#This Row],[연도]]=2016,1,0)</f>
        <v>0</v>
      </c>
      <c r="P3168" s="14">
        <f>IF([1]!Table_1[[#This Row],[연도]]=2017,1,0)</f>
        <v>0</v>
      </c>
      <c r="Q3168" s="14">
        <f>IF([1]!Table_1[[#This Row],[연도]]=2018,1,0)</f>
        <v>0</v>
      </c>
      <c r="R3168" s="14">
        <f>IF([1]!Table_1[[#This Row],[연도]]=2019,1,0)</f>
        <v>0</v>
      </c>
      <c r="S3168" s="14">
        <f>IF([1]!Table_1[[#This Row],[연도]]=2020,1,0)</f>
        <v>0</v>
      </c>
      <c r="T3168" s="14">
        <f>IF([1]!Table_1[[#This Row],[연도]]=2021,1,0)</f>
        <v>0</v>
      </c>
      <c r="U3168" s="14">
        <f>IF([1]!Table_1[[#This Row],[연도]]=2022,1,0)</f>
        <v>1</v>
      </c>
      <c r="V3168" s="14">
        <f>IF([1]!Table_1[[#This Row],[연도]]=2023,1,0)</f>
        <v>0</v>
      </c>
      <c r="W3168" s="10">
        <v>1</v>
      </c>
      <c r="X3168" s="10">
        <f>Y3168/1000000000000</f>
        <v>4.0395027399999998E-2</v>
      </c>
      <c r="Y3168" s="14">
        <f>[1]!Table_1[[#This Row],[주가]]*[1]!Table_1[[#This Row],[기말주식수]]</f>
        <v>40395027400</v>
      </c>
      <c r="Z3168" s="14">
        <f>AA3168/10</f>
        <v>0.69638875173791281</v>
      </c>
      <c r="AA3168" s="14">
        <f>[1]!Table_1[[#This Row],[시가총액]]/[1]!Table_1[[#This Row],[당기순이익(세후영업이익)]]</f>
        <v>6.9638875173791286</v>
      </c>
      <c r="AB3168" s="10">
        <v>1163451250</v>
      </c>
    </row>
    <row r="3169" spans="1:28" ht="19.2">
      <c r="A3169" s="12">
        <v>3168</v>
      </c>
      <c r="B3169" s="12">
        <v>30960</v>
      </c>
      <c r="C3169" s="13" t="s">
        <v>496</v>
      </c>
      <c r="D3169" s="13" t="s">
        <v>20</v>
      </c>
      <c r="E3169" s="12">
        <v>2016</v>
      </c>
      <c r="F3169" s="12">
        <v>24.183</v>
      </c>
      <c r="G3169" s="15">
        <f>([1]!Table_1[[#This Row],[총자산]]-[1]!Table_1[[#This Row],[장부가치 자기자본]]+[1]!Table_1[[#This Row],[시가총액]])/[1]!Table_1[[#This Row],[총자산]]</f>
        <v>1.4136667772300258</v>
      </c>
      <c r="H3169" s="14">
        <f>I3169/100000000000</f>
        <v>2.5276115040000002E-2</v>
      </c>
      <c r="I3169" s="12">
        <v>2527611504</v>
      </c>
      <c r="J3169" s="12">
        <v>-1.84</v>
      </c>
      <c r="K3169" s="10">
        <f>L3169/1000000000000</f>
        <v>4.9567225553999998E-2</v>
      </c>
      <c r="L3169" s="12">
        <v>49567225554</v>
      </c>
      <c r="M3169" s="12">
        <v>5.1100000000000003</v>
      </c>
      <c r="N3169" s="12">
        <v>1</v>
      </c>
      <c r="O3169" s="15">
        <f>IF([1]!Table_1[[#This Row],[연도]]=2016,1,0)</f>
        <v>1</v>
      </c>
      <c r="P3169" s="15">
        <f>IF([1]!Table_1[[#This Row],[연도]]=2017,1,0)</f>
        <v>0</v>
      </c>
      <c r="Q3169" s="15">
        <f>IF([1]!Table_1[[#This Row],[연도]]=2018,1,0)</f>
        <v>0</v>
      </c>
      <c r="R3169" s="15">
        <f>IF([1]!Table_1[[#This Row],[연도]]=2019,1,0)</f>
        <v>0</v>
      </c>
      <c r="S3169" s="15">
        <f>IF([1]!Table_1[[#This Row],[연도]]=2020,1,0)</f>
        <v>0</v>
      </c>
      <c r="T3169" s="15">
        <f>IF([1]!Table_1[[#This Row],[연도]]=2021,1,0)</f>
        <v>0</v>
      </c>
      <c r="U3169" s="15">
        <f>IF([1]!Table_1[[#This Row],[연도]]=2022,1,0)</f>
        <v>0</v>
      </c>
      <c r="V3169" s="15">
        <f>IF([1]!Table_1[[#This Row],[연도]]=2023,1,0)</f>
        <v>0</v>
      </c>
      <c r="W3169" s="12">
        <v>0.08</v>
      </c>
      <c r="X3169" s="10">
        <f>Y3169/1000000000000</f>
        <v>9.5720200000000005E-2</v>
      </c>
      <c r="Y3169" s="15">
        <f>[1]!Table_1[[#This Row],[주가]]*[1]!Table_1[[#This Row],[기말주식수]]</f>
        <v>95720200000</v>
      </c>
      <c r="Z3169" s="14">
        <f>AA3169/10</f>
        <v>3.7869822893478968</v>
      </c>
      <c r="AA3169" s="15">
        <f>[1]!Table_1[[#This Row],[시가총액]]/[1]!Table_1[[#This Row],[당기순이익(세후영업이익)]]</f>
        <v>37.869822893478968</v>
      </c>
      <c r="AB3169" s="12">
        <v>686803500</v>
      </c>
    </row>
    <row r="3170" spans="1:28" ht="19.2">
      <c r="A3170" s="10">
        <v>3169</v>
      </c>
      <c r="B3170" s="10">
        <v>30960</v>
      </c>
      <c r="C3170" s="11" t="s">
        <v>496</v>
      </c>
      <c r="D3170" s="11" t="s">
        <v>20</v>
      </c>
      <c r="E3170" s="10">
        <v>2017</v>
      </c>
      <c r="F3170" s="10">
        <v>19.184000000000001</v>
      </c>
      <c r="G3170" s="14">
        <f>([1]!Table_1[[#This Row],[총자산]]-[1]!Table_1[[#This Row],[장부가치 자기자본]]+[1]!Table_1[[#This Row],[시가총액]])/[1]!Table_1[[#This Row],[총자산]]</f>
        <v>1.8891823635048726</v>
      </c>
      <c r="H3170" s="14">
        <f>I3170/100000000000</f>
        <v>3.816398302E-2</v>
      </c>
      <c r="I3170" s="10">
        <v>3816398302</v>
      </c>
      <c r="J3170" s="10">
        <v>1.1599999999999999</v>
      </c>
      <c r="K3170" s="10">
        <f>L3170/1000000000000</f>
        <v>5.0876075402000003E-2</v>
      </c>
      <c r="L3170" s="10">
        <v>50876075402</v>
      </c>
      <c r="M3170" s="10">
        <v>5.01</v>
      </c>
      <c r="N3170" s="10">
        <v>1</v>
      </c>
      <c r="O3170" s="14">
        <f>IF([1]!Table_1[[#This Row],[연도]]=2016,1,0)</f>
        <v>0</v>
      </c>
      <c r="P3170" s="14">
        <f>IF([1]!Table_1[[#This Row],[연도]]=2017,1,0)</f>
        <v>1</v>
      </c>
      <c r="Q3170" s="14">
        <f>IF([1]!Table_1[[#This Row],[연도]]=2018,1,0)</f>
        <v>0</v>
      </c>
      <c r="R3170" s="14">
        <f>IF([1]!Table_1[[#This Row],[연도]]=2019,1,0)</f>
        <v>0</v>
      </c>
      <c r="S3170" s="14">
        <f>IF([1]!Table_1[[#This Row],[연도]]=2020,1,0)</f>
        <v>0</v>
      </c>
      <c r="T3170" s="14">
        <f>IF([1]!Table_1[[#This Row],[연도]]=2021,1,0)</f>
        <v>0</v>
      </c>
      <c r="U3170" s="14">
        <f>IF([1]!Table_1[[#This Row],[연도]]=2022,1,0)</f>
        <v>0</v>
      </c>
      <c r="V3170" s="14">
        <f>IF([1]!Table_1[[#This Row],[연도]]=2023,1,0)</f>
        <v>0</v>
      </c>
      <c r="W3170" s="10">
        <v>0.83</v>
      </c>
      <c r="X3170" s="10">
        <f>Y3170/1000000000000</f>
        <v>0.13822699999999999</v>
      </c>
      <c r="Y3170" s="14">
        <f>[1]!Table_1[[#This Row],[주가]]*[1]!Table_1[[#This Row],[기말주식수]]</f>
        <v>138227000000</v>
      </c>
      <c r="Z3170" s="14">
        <f>AA3170/10</f>
        <v>3.6219227937388387</v>
      </c>
      <c r="AA3170" s="14">
        <f>[1]!Table_1[[#This Row],[시가총액]]/[1]!Table_1[[#This Row],[당기순이익(세후영업이익)]]</f>
        <v>36.219227937388389</v>
      </c>
      <c r="AB3170" s="10">
        <v>686803500</v>
      </c>
    </row>
    <row r="3171" spans="1:28" ht="19.2">
      <c r="A3171" s="12">
        <v>3170</v>
      </c>
      <c r="B3171" s="12">
        <v>30960</v>
      </c>
      <c r="C3171" s="13" t="s">
        <v>496</v>
      </c>
      <c r="D3171" s="13" t="s">
        <v>20</v>
      </c>
      <c r="E3171" s="12">
        <v>2018</v>
      </c>
      <c r="F3171" s="12">
        <v>26.385000000000002</v>
      </c>
      <c r="G3171" s="15">
        <f>([1]!Table_1[[#This Row],[총자산]]-[1]!Table_1[[#This Row],[장부가치 자기자본]]+[1]!Table_1[[#This Row],[시가총액]])/[1]!Table_1[[#This Row],[총자산]]</f>
        <v>1.8894235636582499</v>
      </c>
      <c r="H3171" s="14">
        <f>I3171/100000000000</f>
        <v>3.1723475010000002E-2</v>
      </c>
      <c r="I3171" s="12">
        <v>3172347501</v>
      </c>
      <c r="J3171" s="12">
        <v>-0.52</v>
      </c>
      <c r="K3171" s="10">
        <f>L3171/1000000000000</f>
        <v>4.8272264447000002E-2</v>
      </c>
      <c r="L3171" s="12">
        <v>48272264447</v>
      </c>
      <c r="M3171" s="12">
        <v>4.37</v>
      </c>
      <c r="N3171" s="12">
        <v>1</v>
      </c>
      <c r="O3171" s="15">
        <f>IF([1]!Table_1[[#This Row],[연도]]=2016,1,0)</f>
        <v>0</v>
      </c>
      <c r="P3171" s="15">
        <f>IF([1]!Table_1[[#This Row],[연도]]=2017,1,0)</f>
        <v>0</v>
      </c>
      <c r="Q3171" s="15">
        <f>IF([1]!Table_1[[#This Row],[연도]]=2018,1,0)</f>
        <v>1</v>
      </c>
      <c r="R3171" s="15">
        <f>IF([1]!Table_1[[#This Row],[연도]]=2019,1,0)</f>
        <v>0</v>
      </c>
      <c r="S3171" s="15">
        <f>IF([1]!Table_1[[#This Row],[연도]]=2020,1,0)</f>
        <v>0</v>
      </c>
      <c r="T3171" s="15">
        <f>IF([1]!Table_1[[#This Row],[연도]]=2021,1,0)</f>
        <v>0</v>
      </c>
      <c r="U3171" s="15">
        <f>IF([1]!Table_1[[#This Row],[연도]]=2022,1,0)</f>
        <v>0</v>
      </c>
      <c r="V3171" s="15">
        <f>IF([1]!Table_1[[#This Row],[연도]]=2023,1,0)</f>
        <v>0</v>
      </c>
      <c r="W3171" s="12">
        <v>0.45</v>
      </c>
      <c r="X3171" s="10">
        <f>Y3171/1000000000000</f>
        <v>0.13966519999999999</v>
      </c>
      <c r="Y3171" s="15">
        <f>[1]!Table_1[[#This Row],[주가]]*[1]!Table_1[[#This Row],[기말주식수]]</f>
        <v>139665200000</v>
      </c>
      <c r="Z3171" s="14">
        <f>AA3171/10</f>
        <v>4.4025819982197465</v>
      </c>
      <c r="AA3171" s="15">
        <f>[1]!Table_1[[#This Row],[시가총액]]/[1]!Table_1[[#This Row],[당기순이익(세후영업이익)]]</f>
        <v>44.025819982197469</v>
      </c>
      <c r="AB3171" s="12">
        <v>686803500</v>
      </c>
    </row>
    <row r="3172" spans="1:28" ht="19.2">
      <c r="A3172" s="10">
        <v>3171</v>
      </c>
      <c r="B3172" s="10">
        <v>30960</v>
      </c>
      <c r="C3172" s="11" t="s">
        <v>496</v>
      </c>
      <c r="D3172" s="11" t="s">
        <v>20</v>
      </c>
      <c r="E3172" s="10">
        <v>2019</v>
      </c>
      <c r="F3172" s="10">
        <v>29.641999999999999</v>
      </c>
      <c r="G3172" s="14">
        <f>([1]!Table_1[[#This Row],[총자산]]-[1]!Table_1[[#This Row],[장부가치 자기자본]]+[1]!Table_1[[#This Row],[시가총액]])/[1]!Table_1[[#This Row],[총자산]]</f>
        <v>2.2254679213126365</v>
      </c>
      <c r="H3172" s="14">
        <f>I3172/100000000000</f>
        <v>2.4509485550000001E-2</v>
      </c>
      <c r="I3172" s="10">
        <v>2450948555</v>
      </c>
      <c r="J3172" s="10">
        <v>8.82</v>
      </c>
      <c r="K3172" s="10">
        <f>L3172/1000000000000</f>
        <v>5.2678732616E-2</v>
      </c>
      <c r="L3172" s="10">
        <v>52678732616</v>
      </c>
      <c r="M3172" s="10">
        <v>3.79</v>
      </c>
      <c r="N3172" s="10">
        <v>1</v>
      </c>
      <c r="O3172" s="14">
        <f>IF([1]!Table_1[[#This Row],[연도]]=2016,1,0)</f>
        <v>0</v>
      </c>
      <c r="P3172" s="14">
        <f>IF([1]!Table_1[[#This Row],[연도]]=2017,1,0)</f>
        <v>0</v>
      </c>
      <c r="Q3172" s="14">
        <f>IF([1]!Table_1[[#This Row],[연도]]=2018,1,0)</f>
        <v>0</v>
      </c>
      <c r="R3172" s="14">
        <f>IF([1]!Table_1[[#This Row],[연도]]=2019,1,0)</f>
        <v>1</v>
      </c>
      <c r="S3172" s="14">
        <f>IF([1]!Table_1[[#This Row],[연도]]=2020,1,0)</f>
        <v>0</v>
      </c>
      <c r="T3172" s="14">
        <f>IF([1]!Table_1[[#This Row],[연도]]=2021,1,0)</f>
        <v>0</v>
      </c>
      <c r="U3172" s="14">
        <f>IF([1]!Table_1[[#This Row],[연도]]=2022,1,0)</f>
        <v>0</v>
      </c>
      <c r="V3172" s="14">
        <f>IF([1]!Table_1[[#This Row],[연도]]=2023,1,0)</f>
        <v>0</v>
      </c>
      <c r="W3172" s="10">
        <v>0.46</v>
      </c>
      <c r="X3172" s="10">
        <f>Y3172/1000000000000</f>
        <v>0.17737800000000001</v>
      </c>
      <c r="Y3172" s="14">
        <f>[1]!Table_1[[#This Row],[주가]]*[1]!Table_1[[#This Row],[기말주식수]]</f>
        <v>177378000000</v>
      </c>
      <c r="Z3172" s="14">
        <f>AA3172/10</f>
        <v>7.2371164069577958</v>
      </c>
      <c r="AA3172" s="14">
        <f>[1]!Table_1[[#This Row],[시가총액]]/[1]!Table_1[[#This Row],[당기순이익(세후영업이익)]]</f>
        <v>72.371164069577958</v>
      </c>
      <c r="AB3172" s="10">
        <v>686803500</v>
      </c>
    </row>
    <row r="3173" spans="1:28" ht="19.2">
      <c r="A3173" s="12">
        <v>3172</v>
      </c>
      <c r="B3173" s="12">
        <v>30960</v>
      </c>
      <c r="C3173" s="13" t="s">
        <v>496</v>
      </c>
      <c r="D3173" s="13" t="s">
        <v>20</v>
      </c>
      <c r="E3173" s="12">
        <v>2020</v>
      </c>
      <c r="F3173" s="12">
        <v>0.56899999999999995</v>
      </c>
      <c r="G3173" s="15">
        <f>([1]!Table_1[[#This Row],[총자산]]-[1]!Table_1[[#This Row],[장부가치 자기자본]]+[1]!Table_1[[#This Row],[시가총액]])/[1]!Table_1[[#This Row],[총자산]]</f>
        <v>0.85716963202087004</v>
      </c>
      <c r="H3173" s="14">
        <f>I3173/100000000000</f>
        <v>1.655726234E-2</v>
      </c>
      <c r="I3173" s="12">
        <v>1655726234</v>
      </c>
      <c r="J3173" s="12">
        <v>167.26</v>
      </c>
      <c r="K3173" s="10">
        <f>L3173/1000000000000</f>
        <v>4.8850783128000001E-2</v>
      </c>
      <c r="L3173" s="12">
        <v>48850783128</v>
      </c>
      <c r="M3173" s="12">
        <v>1.62</v>
      </c>
      <c r="N3173" s="12">
        <v>1</v>
      </c>
      <c r="O3173" s="15">
        <f>IF([1]!Table_1[[#This Row],[연도]]=2016,1,0)</f>
        <v>0</v>
      </c>
      <c r="P3173" s="15">
        <f>IF([1]!Table_1[[#This Row],[연도]]=2017,1,0)</f>
        <v>0</v>
      </c>
      <c r="Q3173" s="15">
        <f>IF([1]!Table_1[[#This Row],[연도]]=2018,1,0)</f>
        <v>0</v>
      </c>
      <c r="R3173" s="15">
        <f>IF([1]!Table_1[[#This Row],[연도]]=2019,1,0)</f>
        <v>0</v>
      </c>
      <c r="S3173" s="15">
        <f>IF([1]!Table_1[[#This Row],[연도]]=2020,1,0)</f>
        <v>1</v>
      </c>
      <c r="T3173" s="15">
        <f>IF([1]!Table_1[[#This Row],[연도]]=2021,1,0)</f>
        <v>0</v>
      </c>
      <c r="U3173" s="15">
        <f>IF([1]!Table_1[[#This Row],[연도]]=2022,1,0)</f>
        <v>0</v>
      </c>
      <c r="V3173" s="15">
        <f>IF([1]!Table_1[[#This Row],[연도]]=2023,1,0)</f>
        <v>0</v>
      </c>
      <c r="W3173" s="12">
        <v>0.51</v>
      </c>
      <c r="X3173" s="10">
        <f>Y3173/1000000000000</f>
        <v>0.15484619999999999</v>
      </c>
      <c r="Y3173" s="15">
        <f>[1]!Table_1[[#This Row],[주가]]*[1]!Table_1[[#This Row],[기말주식수]]</f>
        <v>154846200000</v>
      </c>
      <c r="Z3173" s="14">
        <f>AA3173/10</f>
        <v>9.3521620193160508</v>
      </c>
      <c r="AA3173" s="15">
        <f>[1]!Table_1[[#This Row],[시가총액]]/[1]!Table_1[[#This Row],[당기순이익(세후영업이익)]]</f>
        <v>93.521620193160501</v>
      </c>
      <c r="AB3173" s="12">
        <v>686803500</v>
      </c>
    </row>
    <row r="3174" spans="1:28" ht="19.2">
      <c r="A3174" s="10">
        <v>3173</v>
      </c>
      <c r="B3174" s="10">
        <v>30960</v>
      </c>
      <c r="C3174" s="11" t="s">
        <v>496</v>
      </c>
      <c r="D3174" s="11" t="s">
        <v>20</v>
      </c>
      <c r="E3174" s="10">
        <v>2021</v>
      </c>
      <c r="F3174" s="10">
        <v>52.11</v>
      </c>
      <c r="G3174" s="14">
        <f>([1]!Table_1[[#This Row],[총자산]]-[1]!Table_1[[#This Row],[장부가치 자기자본]]+[1]!Table_1[[#This Row],[시가총액]])/[1]!Table_1[[#This Row],[총자산]]</f>
        <v>0.80619736135964815</v>
      </c>
      <c r="H3174" s="14">
        <f>I3174/100000000000</f>
        <v>-2.060594428E-2</v>
      </c>
      <c r="I3174" s="10">
        <v>-2060594428</v>
      </c>
      <c r="J3174" s="10">
        <v>-11.9</v>
      </c>
      <c r="K3174" s="10">
        <f>L3174/1000000000000</f>
        <v>4.4398508790999998E-2</v>
      </c>
      <c r="L3174" s="10">
        <v>44398508791</v>
      </c>
      <c r="M3174" s="10">
        <v>4.82</v>
      </c>
      <c r="N3174" s="10">
        <v>1</v>
      </c>
      <c r="O3174" s="14">
        <f>IF([1]!Table_1[[#This Row],[연도]]=2016,1,0)</f>
        <v>0</v>
      </c>
      <c r="P3174" s="14">
        <f>IF([1]!Table_1[[#This Row],[연도]]=2017,1,0)</f>
        <v>0</v>
      </c>
      <c r="Q3174" s="14">
        <f>IF([1]!Table_1[[#This Row],[연도]]=2018,1,0)</f>
        <v>0</v>
      </c>
      <c r="R3174" s="14">
        <f>IF([1]!Table_1[[#This Row],[연도]]=2019,1,0)</f>
        <v>0</v>
      </c>
      <c r="S3174" s="14">
        <f>IF([1]!Table_1[[#This Row],[연도]]=2020,1,0)</f>
        <v>0</v>
      </c>
      <c r="T3174" s="14">
        <f>IF([1]!Table_1[[#This Row],[연도]]=2021,1,0)</f>
        <v>1</v>
      </c>
      <c r="U3174" s="14">
        <f>IF([1]!Table_1[[#This Row],[연도]]=2022,1,0)</f>
        <v>0</v>
      </c>
      <c r="V3174" s="14">
        <f>IF([1]!Table_1[[#This Row],[연도]]=2023,1,0)</f>
        <v>0</v>
      </c>
      <c r="W3174" s="10">
        <v>0.3</v>
      </c>
      <c r="X3174" s="10">
        <f>Y3174/1000000000000</f>
        <v>0.14877380000000001</v>
      </c>
      <c r="Y3174" s="14">
        <f>[1]!Table_1[[#This Row],[주가]]*[1]!Table_1[[#This Row],[기말주식수]]</f>
        <v>148773800000</v>
      </c>
      <c r="Z3174" s="14">
        <f>AA3174/10</f>
        <v>-7.2199457582926154</v>
      </c>
      <c r="AA3174" s="14">
        <f>[1]!Table_1[[#This Row],[시가총액]]/[1]!Table_1[[#This Row],[당기순이익(세후영업이익)]]</f>
        <v>-72.199457582926158</v>
      </c>
      <c r="AB3174" s="10">
        <v>686803500</v>
      </c>
    </row>
    <row r="3175" spans="1:28" ht="19.2">
      <c r="A3175" s="12">
        <v>3174</v>
      </c>
      <c r="B3175" s="12">
        <v>30960</v>
      </c>
      <c r="C3175" s="13" t="s">
        <v>496</v>
      </c>
      <c r="D3175" s="13" t="s">
        <v>20</v>
      </c>
      <c r="E3175" s="12">
        <v>2022</v>
      </c>
      <c r="F3175" s="12">
        <v>-16.805</v>
      </c>
      <c r="G3175" s="15">
        <f>([1]!Table_1[[#This Row],[총자산]]-[1]!Table_1[[#This Row],[장부가치 자기자본]]+[1]!Table_1[[#This Row],[시가총액]])/[1]!Table_1[[#This Row],[총자산]]</f>
        <v>2.672965533649466</v>
      </c>
      <c r="H3175" s="14">
        <f>I3175/100000000000</f>
        <v>-5.94793557E-3</v>
      </c>
      <c r="I3175" s="12">
        <v>-594793557</v>
      </c>
      <c r="J3175" s="12">
        <v>-7.4</v>
      </c>
      <c r="K3175" s="10">
        <f>L3175/1000000000000</f>
        <v>4.4897819850999998E-2</v>
      </c>
      <c r="L3175" s="12">
        <v>44897819851</v>
      </c>
      <c r="M3175" s="12">
        <v>4.5999999999999996</v>
      </c>
      <c r="N3175" s="12">
        <v>1</v>
      </c>
      <c r="O3175" s="15">
        <f>IF([1]!Table_1[[#This Row],[연도]]=2016,1,0)</f>
        <v>0</v>
      </c>
      <c r="P3175" s="15">
        <f>IF([1]!Table_1[[#This Row],[연도]]=2017,1,0)</f>
        <v>0</v>
      </c>
      <c r="Q3175" s="15">
        <f>IF([1]!Table_1[[#This Row],[연도]]=2018,1,0)</f>
        <v>0</v>
      </c>
      <c r="R3175" s="15">
        <f>IF([1]!Table_1[[#This Row],[연도]]=2019,1,0)</f>
        <v>0</v>
      </c>
      <c r="S3175" s="15">
        <f>IF([1]!Table_1[[#This Row],[연도]]=2020,1,0)</f>
        <v>0</v>
      </c>
      <c r="T3175" s="15">
        <f>IF([1]!Table_1[[#This Row],[연도]]=2021,1,0)</f>
        <v>0</v>
      </c>
      <c r="U3175" s="15">
        <f>IF([1]!Table_1[[#This Row],[연도]]=2022,1,0)</f>
        <v>1</v>
      </c>
      <c r="V3175" s="15">
        <f>IF([1]!Table_1[[#This Row],[연도]]=2023,1,0)</f>
        <v>0</v>
      </c>
      <c r="W3175" s="12">
        <v>0.5</v>
      </c>
      <c r="X3175" s="10">
        <f>Y3175/1000000000000</f>
        <v>0.50976200000000005</v>
      </c>
      <c r="Y3175" s="15">
        <f>[1]!Table_1[[#This Row],[주가]]*[1]!Table_1[[#This Row],[기말주식수]]</f>
        <v>509762000000</v>
      </c>
      <c r="Z3175" s="14">
        <f>AA3175/10</f>
        <v>-85.704021840976324</v>
      </c>
      <c r="AA3175" s="15">
        <f>[1]!Table_1[[#This Row],[시가총액]]/[1]!Table_1[[#This Row],[당기순이익(세후영업이익)]]</f>
        <v>-857.04021840976327</v>
      </c>
      <c r="AB3175" s="12">
        <v>686803500</v>
      </c>
    </row>
    <row r="3176" spans="1:28" ht="19.2">
      <c r="A3176" s="10">
        <v>3175</v>
      </c>
      <c r="B3176" s="10">
        <v>30960</v>
      </c>
      <c r="C3176" s="11" t="s">
        <v>496</v>
      </c>
      <c r="D3176" s="11" t="s">
        <v>20</v>
      </c>
      <c r="E3176" s="10">
        <v>2023</v>
      </c>
      <c r="F3176" s="10">
        <v>56.387999999999998</v>
      </c>
      <c r="G3176" s="14">
        <f>([1]!Table_1[[#This Row],[총자산]]-[1]!Table_1[[#This Row],[장부가치 자기자본]]+[1]!Table_1[[#This Row],[시가총액]])/[1]!Table_1[[#This Row],[총자산]]</f>
        <v>1.1126781892405493</v>
      </c>
      <c r="H3176" s="14">
        <f>I3176/100000000000</f>
        <v>-6.9187024649999998E-2</v>
      </c>
      <c r="I3176" s="10">
        <v>-6918702465</v>
      </c>
      <c r="J3176" s="10">
        <v>0.15</v>
      </c>
      <c r="K3176" s="10">
        <f>L3176/1000000000000</f>
        <v>6.2134749172000001E-2</v>
      </c>
      <c r="L3176" s="10">
        <v>62134749172</v>
      </c>
      <c r="M3176" s="10">
        <v>6.4</v>
      </c>
      <c r="N3176" s="10">
        <v>1</v>
      </c>
      <c r="O3176" s="14">
        <f>IF([1]!Table_1[[#This Row],[연도]]=2016,1,0)</f>
        <v>0</v>
      </c>
      <c r="P3176" s="14">
        <f>IF([1]!Table_1[[#This Row],[연도]]=2017,1,0)</f>
        <v>0</v>
      </c>
      <c r="Q3176" s="14">
        <f>IF([1]!Table_1[[#This Row],[연도]]=2018,1,0)</f>
        <v>0</v>
      </c>
      <c r="R3176" s="14">
        <f>IF([1]!Table_1[[#This Row],[연도]]=2019,1,0)</f>
        <v>0</v>
      </c>
      <c r="S3176" s="14">
        <f>IF([1]!Table_1[[#This Row],[연도]]=2020,1,0)</f>
        <v>0</v>
      </c>
      <c r="T3176" s="14">
        <f>IF([1]!Table_1[[#This Row],[연도]]=2021,1,0)</f>
        <v>0</v>
      </c>
      <c r="U3176" s="14">
        <f>IF([1]!Table_1[[#This Row],[연도]]=2022,1,0)</f>
        <v>0</v>
      </c>
      <c r="V3176" s="14">
        <f>IF([1]!Table_1[[#This Row],[연도]]=2023,1,0)</f>
        <v>1</v>
      </c>
      <c r="W3176" s="10">
        <v>0.66</v>
      </c>
      <c r="X3176" s="10">
        <f>Y3176/1000000000000</f>
        <v>0.2074204</v>
      </c>
      <c r="Y3176" s="14">
        <f>[1]!Table_1[[#This Row],[주가]]*[1]!Table_1[[#This Row],[기말주식수]]</f>
        <v>207420400000</v>
      </c>
      <c r="Z3176" s="14">
        <f>AA3176/10</f>
        <v>-2.9979667582077472</v>
      </c>
      <c r="AA3176" s="14">
        <f>[1]!Table_1[[#This Row],[시가총액]]/[1]!Table_1[[#This Row],[당기순이익(세후영업이익)]]</f>
        <v>-29.979667582077472</v>
      </c>
      <c r="AB3176" s="10">
        <v>686803500</v>
      </c>
    </row>
    <row r="3177" spans="1:28" ht="19.2">
      <c r="A3177" s="12">
        <v>3176</v>
      </c>
      <c r="B3177" s="12">
        <v>31310</v>
      </c>
      <c r="C3177" s="13" t="s">
        <v>497</v>
      </c>
      <c r="D3177" s="13" t="s">
        <v>20</v>
      </c>
      <c r="E3177" s="12">
        <v>2016</v>
      </c>
      <c r="F3177" s="12">
        <v>24.608000000000001</v>
      </c>
      <c r="G3177" s="15">
        <f>([1]!Table_1[[#This Row],[총자산]]-[1]!Table_1[[#This Row],[장부가치 자기자본]]+[1]!Table_1[[#This Row],[시가총액]])/[1]!Table_1[[#This Row],[총자산]]</f>
        <v>0.94442957359896029</v>
      </c>
      <c r="H3177" s="14">
        <f>I3177/100000000000</f>
        <v>4.5453451190000001E-2</v>
      </c>
      <c r="I3177" s="12">
        <v>4545345119</v>
      </c>
      <c r="J3177" s="12">
        <v>4.5</v>
      </c>
      <c r="K3177" s="10">
        <f>L3177/1000000000000</f>
        <v>0.159805659298</v>
      </c>
      <c r="L3177" s="12">
        <v>159805659298</v>
      </c>
      <c r="M3177" s="12">
        <v>1.48</v>
      </c>
      <c r="N3177" s="12">
        <v>1</v>
      </c>
      <c r="O3177" s="15">
        <f>IF([1]!Table_1[[#This Row],[연도]]=2016,1,0)</f>
        <v>1</v>
      </c>
      <c r="P3177" s="15">
        <f>IF([1]!Table_1[[#This Row],[연도]]=2017,1,0)</f>
        <v>0</v>
      </c>
      <c r="Q3177" s="15">
        <f>IF([1]!Table_1[[#This Row],[연도]]=2018,1,0)</f>
        <v>0</v>
      </c>
      <c r="R3177" s="15">
        <f>IF([1]!Table_1[[#This Row],[연도]]=2019,1,0)</f>
        <v>0</v>
      </c>
      <c r="S3177" s="15">
        <f>IF([1]!Table_1[[#This Row],[연도]]=2020,1,0)</f>
        <v>0</v>
      </c>
      <c r="T3177" s="15">
        <f>IF([1]!Table_1[[#This Row],[연도]]=2021,1,0)</f>
        <v>0</v>
      </c>
      <c r="U3177" s="15">
        <f>IF([1]!Table_1[[#This Row],[연도]]=2022,1,0)</f>
        <v>0</v>
      </c>
      <c r="V3177" s="15">
        <f>IF([1]!Table_1[[#This Row],[연도]]=2023,1,0)</f>
        <v>0</v>
      </c>
      <c r="W3177" s="12">
        <v>0.47</v>
      </c>
      <c r="X3177" s="10">
        <f>Y3177/1000000000000</f>
        <v>6.4352101920000002E-2</v>
      </c>
      <c r="Y3177" s="15">
        <f>[1]!Table_1[[#This Row],[주가]]*[1]!Table_1[[#This Row],[기말주식수]]</f>
        <v>64352101920</v>
      </c>
      <c r="Z3177" s="14">
        <f>AA3177/10</f>
        <v>1.4157803254807151</v>
      </c>
      <c r="AA3177" s="15">
        <f>[1]!Table_1[[#This Row],[시가총액]]/[1]!Table_1[[#This Row],[당기순이익(세후영업이익)]]</f>
        <v>14.157803254807151</v>
      </c>
      <c r="AB3177" s="12">
        <v>973982555</v>
      </c>
    </row>
    <row r="3178" spans="1:28" ht="19.2">
      <c r="A3178" s="10">
        <v>3177</v>
      </c>
      <c r="B3178" s="10">
        <v>31310</v>
      </c>
      <c r="C3178" s="11" t="s">
        <v>497</v>
      </c>
      <c r="D3178" s="11" t="s">
        <v>20</v>
      </c>
      <c r="E3178" s="10">
        <v>2017</v>
      </c>
      <c r="F3178" s="10">
        <v>20.033000000000001</v>
      </c>
      <c r="G3178" s="14">
        <f>([1]!Table_1[[#This Row],[총자산]]-[1]!Table_1[[#This Row],[장부가치 자기자본]]+[1]!Table_1[[#This Row],[시가총액]])/[1]!Table_1[[#This Row],[총자산]]</f>
        <v>0.77269201410780819</v>
      </c>
      <c r="H3178" s="14">
        <f>I3178/100000000000</f>
        <v>8.5634348930000007E-2</v>
      </c>
      <c r="I3178" s="10">
        <v>8563434893</v>
      </c>
      <c r="J3178" s="10">
        <v>13.94</v>
      </c>
      <c r="K3178" s="10">
        <f>L3178/1000000000000</f>
        <v>0.16706803512400001</v>
      </c>
      <c r="L3178" s="10">
        <v>167068035124</v>
      </c>
      <c r="M3178" s="10">
        <v>2.19</v>
      </c>
      <c r="N3178" s="10">
        <v>1</v>
      </c>
      <c r="O3178" s="14">
        <f>IF([1]!Table_1[[#This Row],[연도]]=2016,1,0)</f>
        <v>0</v>
      </c>
      <c r="P3178" s="14">
        <f>IF([1]!Table_1[[#This Row],[연도]]=2017,1,0)</f>
        <v>1</v>
      </c>
      <c r="Q3178" s="14">
        <f>IF([1]!Table_1[[#This Row],[연도]]=2018,1,0)</f>
        <v>0</v>
      </c>
      <c r="R3178" s="14">
        <f>IF([1]!Table_1[[#This Row],[연도]]=2019,1,0)</f>
        <v>0</v>
      </c>
      <c r="S3178" s="14">
        <f>IF([1]!Table_1[[#This Row],[연도]]=2020,1,0)</f>
        <v>0</v>
      </c>
      <c r="T3178" s="14">
        <f>IF([1]!Table_1[[#This Row],[연도]]=2021,1,0)</f>
        <v>0</v>
      </c>
      <c r="U3178" s="14">
        <f>IF([1]!Table_1[[#This Row],[연도]]=2022,1,0)</f>
        <v>0</v>
      </c>
      <c r="V3178" s="14">
        <f>IF([1]!Table_1[[#This Row],[연도]]=2023,1,0)</f>
        <v>0</v>
      </c>
      <c r="W3178" s="10">
        <v>0.22</v>
      </c>
      <c r="X3178" s="10">
        <f>Y3178/1000000000000</f>
        <v>4.5582738859999999E-2</v>
      </c>
      <c r="Y3178" s="14">
        <f>[1]!Table_1[[#This Row],[주가]]*[1]!Table_1[[#This Row],[기말주식수]]</f>
        <v>45582738860</v>
      </c>
      <c r="Z3178" s="14">
        <f>AA3178/10</f>
        <v>0.53229503615728602</v>
      </c>
      <c r="AA3178" s="14">
        <f>[1]!Table_1[[#This Row],[시가총액]]/[1]!Table_1[[#This Row],[당기순이익(세후영업이익)]]</f>
        <v>5.3229503615728602</v>
      </c>
      <c r="AB3178" s="10">
        <v>1123826025</v>
      </c>
    </row>
    <row r="3179" spans="1:28" ht="19.2">
      <c r="A3179" s="12">
        <v>3178</v>
      </c>
      <c r="B3179" s="12">
        <v>31310</v>
      </c>
      <c r="C3179" s="13" t="s">
        <v>497</v>
      </c>
      <c r="D3179" s="13" t="s">
        <v>20</v>
      </c>
      <c r="E3179" s="12">
        <v>2018</v>
      </c>
      <c r="F3179" s="12">
        <v>13.548</v>
      </c>
      <c r="G3179" s="15">
        <f>([1]!Table_1[[#This Row],[총자산]]-[1]!Table_1[[#This Row],[장부가치 자기자본]]+[1]!Table_1[[#This Row],[시가총액]])/[1]!Table_1[[#This Row],[총자산]]</f>
        <v>0.72067626395997075</v>
      </c>
      <c r="H3179" s="14">
        <f>I3179/100000000000</f>
        <v>0.12370378332</v>
      </c>
      <c r="I3179" s="12">
        <v>12370378332</v>
      </c>
      <c r="J3179" s="12">
        <v>15.21</v>
      </c>
      <c r="K3179" s="10">
        <f>L3179/1000000000000</f>
        <v>0.160165348836</v>
      </c>
      <c r="L3179" s="12">
        <v>160165348836</v>
      </c>
      <c r="M3179" s="12">
        <v>3</v>
      </c>
      <c r="N3179" s="12">
        <v>1</v>
      </c>
      <c r="O3179" s="15">
        <f>IF([1]!Table_1[[#This Row],[연도]]=2016,1,0)</f>
        <v>0</v>
      </c>
      <c r="P3179" s="15">
        <f>IF([1]!Table_1[[#This Row],[연도]]=2017,1,0)</f>
        <v>0</v>
      </c>
      <c r="Q3179" s="15">
        <f>IF([1]!Table_1[[#This Row],[연도]]=2018,1,0)</f>
        <v>1</v>
      </c>
      <c r="R3179" s="15">
        <f>IF([1]!Table_1[[#This Row],[연도]]=2019,1,0)</f>
        <v>0</v>
      </c>
      <c r="S3179" s="15">
        <f>IF([1]!Table_1[[#This Row],[연도]]=2020,1,0)</f>
        <v>0</v>
      </c>
      <c r="T3179" s="15">
        <f>IF([1]!Table_1[[#This Row],[연도]]=2021,1,0)</f>
        <v>0</v>
      </c>
      <c r="U3179" s="15">
        <f>IF([1]!Table_1[[#This Row],[연도]]=2022,1,0)</f>
        <v>0</v>
      </c>
      <c r="V3179" s="15">
        <f>IF([1]!Table_1[[#This Row],[연도]]=2023,1,0)</f>
        <v>0</v>
      </c>
      <c r="W3179" s="12">
        <v>0.43</v>
      </c>
      <c r="X3179" s="10">
        <f>Y3179/1000000000000</f>
        <v>7.3184743359999999E-2</v>
      </c>
      <c r="Y3179" s="15">
        <f>[1]!Table_1[[#This Row],[주가]]*[1]!Table_1[[#This Row],[기말주식수]]</f>
        <v>73184743360</v>
      </c>
      <c r="Z3179" s="14">
        <f>AA3179/10</f>
        <v>0.59161281406150612</v>
      </c>
      <c r="AA3179" s="15">
        <f>[1]!Table_1[[#This Row],[시가총액]]/[1]!Table_1[[#This Row],[당기순이익(세후영업이익)]]</f>
        <v>5.9161281406150614</v>
      </c>
      <c r="AB3179" s="12">
        <v>1477791500</v>
      </c>
    </row>
    <row r="3180" spans="1:28" ht="19.2">
      <c r="A3180" s="10">
        <v>3179</v>
      </c>
      <c r="B3180" s="10">
        <v>31330</v>
      </c>
      <c r="C3180" s="11" t="s">
        <v>498</v>
      </c>
      <c r="D3180" s="11" t="s">
        <v>20</v>
      </c>
      <c r="E3180" s="10">
        <v>2016</v>
      </c>
      <c r="F3180" s="10">
        <v>25.614999999999998</v>
      </c>
      <c r="G3180" s="14">
        <f>([1]!Table_1[[#This Row],[총자산]]-[1]!Table_1[[#This Row],[장부가치 자기자본]]+[1]!Table_1[[#This Row],[시가총액]])/[1]!Table_1[[#This Row],[총자산]]</f>
        <v>1.0237606113146684</v>
      </c>
      <c r="H3180" s="14">
        <f>I3180/100000000000</f>
        <v>0.28536926427999998</v>
      </c>
      <c r="I3180" s="10">
        <v>28536926428</v>
      </c>
      <c r="J3180" s="10">
        <v>16</v>
      </c>
      <c r="K3180" s="10">
        <f>L3180/1000000000000</f>
        <v>1.063479332525</v>
      </c>
      <c r="L3180" s="10">
        <v>1063479332525</v>
      </c>
      <c r="M3180" s="10">
        <v>0.56999999999999995</v>
      </c>
      <c r="N3180" s="10">
        <v>1</v>
      </c>
      <c r="O3180" s="14">
        <f>IF([1]!Table_1[[#This Row],[연도]]=2016,1,0)</f>
        <v>1</v>
      </c>
      <c r="P3180" s="14">
        <f>IF([1]!Table_1[[#This Row],[연도]]=2017,1,0)</f>
        <v>0</v>
      </c>
      <c r="Q3180" s="14">
        <f>IF([1]!Table_1[[#This Row],[연도]]=2018,1,0)</f>
        <v>0</v>
      </c>
      <c r="R3180" s="14">
        <f>IF([1]!Table_1[[#This Row],[연도]]=2019,1,0)</f>
        <v>0</v>
      </c>
      <c r="S3180" s="14">
        <f>IF([1]!Table_1[[#This Row],[연도]]=2020,1,0)</f>
        <v>0</v>
      </c>
      <c r="T3180" s="14">
        <f>IF([1]!Table_1[[#This Row],[연도]]=2021,1,0)</f>
        <v>0</v>
      </c>
      <c r="U3180" s="14">
        <f>IF([1]!Table_1[[#This Row],[연도]]=2022,1,0)</f>
        <v>0</v>
      </c>
      <c r="V3180" s="14">
        <f>IF([1]!Table_1[[#This Row],[연도]]=2023,1,0)</f>
        <v>0</v>
      </c>
      <c r="W3180" s="10">
        <v>0.47</v>
      </c>
      <c r="X3180" s="10">
        <f>Y3180/1000000000000</f>
        <v>0.17649129325499999</v>
      </c>
      <c r="Y3180" s="14">
        <f>[1]!Table_1[[#This Row],[주가]]*[1]!Table_1[[#This Row],[기말주식수]]</f>
        <v>176491293255</v>
      </c>
      <c r="Z3180" s="14">
        <f>AA3180/10</f>
        <v>0.61846637093274848</v>
      </c>
      <c r="AA3180" s="14">
        <f>[1]!Table_1[[#This Row],[시가총액]]/[1]!Table_1[[#This Row],[당기순이익(세후영업이익)]]</f>
        <v>6.1846637093274843</v>
      </c>
      <c r="AB3180" s="10">
        <v>9899506700</v>
      </c>
    </row>
    <row r="3181" spans="1:28" ht="19.2">
      <c r="A3181" s="12">
        <v>3180</v>
      </c>
      <c r="B3181" s="12">
        <v>31330</v>
      </c>
      <c r="C3181" s="13" t="s">
        <v>498</v>
      </c>
      <c r="D3181" s="13" t="s">
        <v>20</v>
      </c>
      <c r="E3181" s="12">
        <v>2017</v>
      </c>
      <c r="F3181" s="12">
        <v>36.96</v>
      </c>
      <c r="G3181" s="15">
        <f>([1]!Table_1[[#This Row],[총자산]]-[1]!Table_1[[#This Row],[장부가치 자기자본]]+[1]!Table_1[[#This Row],[시가총액]])/[1]!Table_1[[#This Row],[총자산]]</f>
        <v>1.0140375936490671</v>
      </c>
      <c r="H3181" s="14">
        <f>I3181/100000000000</f>
        <v>0.34192183771000001</v>
      </c>
      <c r="I3181" s="12">
        <v>34192183771</v>
      </c>
      <c r="J3181" s="12">
        <v>1.1599999999999999</v>
      </c>
      <c r="K3181" s="10">
        <f>L3181/1000000000000</f>
        <v>1.212024347621</v>
      </c>
      <c r="L3181" s="12">
        <v>1212024347621</v>
      </c>
      <c r="M3181" s="12">
        <v>0.43</v>
      </c>
      <c r="N3181" s="12">
        <v>1</v>
      </c>
      <c r="O3181" s="15">
        <f>IF([1]!Table_1[[#This Row],[연도]]=2016,1,0)</f>
        <v>0</v>
      </c>
      <c r="P3181" s="15">
        <f>IF([1]!Table_1[[#This Row],[연도]]=2017,1,0)</f>
        <v>1</v>
      </c>
      <c r="Q3181" s="15">
        <f>IF([1]!Table_1[[#This Row],[연도]]=2018,1,0)</f>
        <v>0</v>
      </c>
      <c r="R3181" s="15">
        <f>IF([1]!Table_1[[#This Row],[연도]]=2019,1,0)</f>
        <v>0</v>
      </c>
      <c r="S3181" s="15">
        <f>IF([1]!Table_1[[#This Row],[연도]]=2020,1,0)</f>
        <v>0</v>
      </c>
      <c r="T3181" s="15">
        <f>IF([1]!Table_1[[#This Row],[연도]]=2021,1,0)</f>
        <v>0</v>
      </c>
      <c r="U3181" s="15">
        <f>IF([1]!Table_1[[#This Row],[연도]]=2022,1,0)</f>
        <v>0</v>
      </c>
      <c r="V3181" s="15">
        <f>IF([1]!Table_1[[#This Row],[연도]]=2023,1,0)</f>
        <v>0</v>
      </c>
      <c r="W3181" s="12">
        <v>0.22</v>
      </c>
      <c r="X3181" s="10">
        <f>Y3181/1000000000000</f>
        <v>0.196490306655</v>
      </c>
      <c r="Y3181" s="15">
        <f>[1]!Table_1[[#This Row],[주가]]*[1]!Table_1[[#This Row],[기말주식수]]</f>
        <v>196490306655</v>
      </c>
      <c r="Z3181" s="14">
        <f>AA3181/10</f>
        <v>0.57466439690129612</v>
      </c>
      <c r="AA3181" s="15">
        <f>[1]!Table_1[[#This Row],[시가총액]]/[1]!Table_1[[#This Row],[당기순이익(세후영업이익)]]</f>
        <v>5.7466439690129612</v>
      </c>
      <c r="AB3181" s="12">
        <v>10889457370</v>
      </c>
    </row>
    <row r="3182" spans="1:28" ht="19.2">
      <c r="A3182" s="10">
        <v>3181</v>
      </c>
      <c r="B3182" s="10">
        <v>31330</v>
      </c>
      <c r="C3182" s="11" t="s">
        <v>498</v>
      </c>
      <c r="D3182" s="11" t="s">
        <v>20</v>
      </c>
      <c r="E3182" s="10">
        <v>2018</v>
      </c>
      <c r="F3182" s="10">
        <v>40.405000000000001</v>
      </c>
      <c r="G3182" s="14">
        <f>([1]!Table_1[[#This Row],[총자산]]-[1]!Table_1[[#This Row],[장부가치 자기자본]]+[1]!Table_1[[#This Row],[시가총액]])/[1]!Table_1[[#This Row],[총자산]]</f>
        <v>0.84711632557039429</v>
      </c>
      <c r="H3182" s="14">
        <f>I3182/100000000000</f>
        <v>0.33867002601000001</v>
      </c>
      <c r="I3182" s="10">
        <v>33867002601</v>
      </c>
      <c r="J3182" s="10">
        <v>12.58</v>
      </c>
      <c r="K3182" s="10">
        <f>L3182/1000000000000</f>
        <v>1.1760148346229999</v>
      </c>
      <c r="L3182" s="10">
        <v>1176014834623</v>
      </c>
      <c r="M3182" s="10">
        <v>0.35</v>
      </c>
      <c r="N3182" s="10">
        <v>1</v>
      </c>
      <c r="O3182" s="14">
        <f>IF([1]!Table_1[[#This Row],[연도]]=2016,1,0)</f>
        <v>0</v>
      </c>
      <c r="P3182" s="14">
        <f>IF([1]!Table_1[[#This Row],[연도]]=2017,1,0)</f>
        <v>0</v>
      </c>
      <c r="Q3182" s="14">
        <f>IF([1]!Table_1[[#This Row],[연도]]=2018,1,0)</f>
        <v>1</v>
      </c>
      <c r="R3182" s="14">
        <f>IF([1]!Table_1[[#This Row],[연도]]=2019,1,0)</f>
        <v>0</v>
      </c>
      <c r="S3182" s="14">
        <f>IF([1]!Table_1[[#This Row],[연도]]=2020,1,0)</f>
        <v>0</v>
      </c>
      <c r="T3182" s="14">
        <f>IF([1]!Table_1[[#This Row],[연도]]=2021,1,0)</f>
        <v>0</v>
      </c>
      <c r="U3182" s="14">
        <f>IF([1]!Table_1[[#This Row],[연도]]=2022,1,0)</f>
        <v>0</v>
      </c>
      <c r="V3182" s="14">
        <f>IF([1]!Table_1[[#This Row],[연도]]=2023,1,0)</f>
        <v>0</v>
      </c>
      <c r="W3182" s="10">
        <v>0.34</v>
      </c>
      <c r="X3182" s="10">
        <f>Y3182/1000000000000</f>
        <v>0.16499186055000001</v>
      </c>
      <c r="Y3182" s="14">
        <f>[1]!Table_1[[#This Row],[주가]]*[1]!Table_1[[#This Row],[기말주식수]]</f>
        <v>164991860550</v>
      </c>
      <c r="Z3182" s="14">
        <f>AA3182/10</f>
        <v>0.48717585814673853</v>
      </c>
      <c r="AA3182" s="14">
        <f>[1]!Table_1[[#This Row],[시가총액]]/[1]!Table_1[[#This Row],[당기순이익(세후영업이익)]]</f>
        <v>4.8717585814673852</v>
      </c>
      <c r="AB3182" s="10">
        <v>12869358710</v>
      </c>
    </row>
    <row r="3183" spans="1:28" ht="19.2">
      <c r="A3183" s="12">
        <v>3182</v>
      </c>
      <c r="B3183" s="12">
        <v>31330</v>
      </c>
      <c r="C3183" s="13" t="s">
        <v>498</v>
      </c>
      <c r="D3183" s="13" t="s">
        <v>20</v>
      </c>
      <c r="E3183" s="12">
        <v>2019</v>
      </c>
      <c r="F3183" s="12">
        <v>36.866999999999997</v>
      </c>
      <c r="G3183" s="15">
        <f>([1]!Table_1[[#This Row],[총자산]]-[1]!Table_1[[#This Row],[장부가치 자기자본]]+[1]!Table_1[[#This Row],[시가총액]])/[1]!Table_1[[#This Row],[총자산]]</f>
        <v>0.93416057946381748</v>
      </c>
      <c r="H3183" s="14">
        <f>I3183/100000000000</f>
        <v>0.33707934706999998</v>
      </c>
      <c r="I3183" s="12">
        <v>33707934707</v>
      </c>
      <c r="J3183" s="12">
        <v>-11.14</v>
      </c>
      <c r="K3183" s="10">
        <f>L3183/1000000000000</f>
        <v>1.213833609973</v>
      </c>
      <c r="L3183" s="12">
        <v>1213833609973</v>
      </c>
      <c r="M3183" s="12">
        <v>0.32</v>
      </c>
      <c r="N3183" s="12">
        <v>1</v>
      </c>
      <c r="O3183" s="15">
        <f>IF([1]!Table_1[[#This Row],[연도]]=2016,1,0)</f>
        <v>0</v>
      </c>
      <c r="P3183" s="15">
        <f>IF([1]!Table_1[[#This Row],[연도]]=2017,1,0)</f>
        <v>0</v>
      </c>
      <c r="Q3183" s="15">
        <f>IF([1]!Table_1[[#This Row],[연도]]=2018,1,0)</f>
        <v>0</v>
      </c>
      <c r="R3183" s="15">
        <f>IF([1]!Table_1[[#This Row],[연도]]=2019,1,0)</f>
        <v>1</v>
      </c>
      <c r="S3183" s="15">
        <f>IF([1]!Table_1[[#This Row],[연도]]=2020,1,0)</f>
        <v>0</v>
      </c>
      <c r="T3183" s="15">
        <f>IF([1]!Table_1[[#This Row],[연도]]=2021,1,0)</f>
        <v>0</v>
      </c>
      <c r="U3183" s="15">
        <f>IF([1]!Table_1[[#This Row],[연도]]=2022,1,0)</f>
        <v>0</v>
      </c>
      <c r="V3183" s="15">
        <f>IF([1]!Table_1[[#This Row],[연도]]=2023,1,0)</f>
        <v>0</v>
      </c>
      <c r="W3183" s="12">
        <v>0.38</v>
      </c>
      <c r="X3183" s="10">
        <f>Y3183/1000000000000</f>
        <v>0.21948917206499999</v>
      </c>
      <c r="Y3183" s="15">
        <f>[1]!Table_1[[#This Row],[주가]]*[1]!Table_1[[#This Row],[기말주식수]]</f>
        <v>219489172065</v>
      </c>
      <c r="Z3183" s="14">
        <f>AA3183/10</f>
        <v>0.65114986715403689</v>
      </c>
      <c r="AA3183" s="15">
        <f>[1]!Table_1[[#This Row],[시가총액]]/[1]!Table_1[[#This Row],[당기순이익(세후영업이익)]]</f>
        <v>6.5114986715403687</v>
      </c>
      <c r="AB3183" s="12">
        <v>13859309380</v>
      </c>
    </row>
    <row r="3184" spans="1:28" ht="19.2">
      <c r="A3184" s="10">
        <v>3183</v>
      </c>
      <c r="B3184" s="10">
        <v>31330</v>
      </c>
      <c r="C3184" s="11" t="s">
        <v>498</v>
      </c>
      <c r="D3184" s="11" t="s">
        <v>20</v>
      </c>
      <c r="E3184" s="10">
        <v>2020</v>
      </c>
      <c r="F3184" s="10">
        <v>33.899000000000001</v>
      </c>
      <c r="G3184" s="14">
        <f>([1]!Table_1[[#This Row],[총자산]]-[1]!Table_1[[#This Row],[장부가치 자기자본]]+[1]!Table_1[[#This Row],[시가총액]])/[1]!Table_1[[#This Row],[총자산]]</f>
        <v>0.9636874684820913</v>
      </c>
      <c r="H3184" s="14">
        <f>I3184/100000000000</f>
        <v>0.34144612396000001</v>
      </c>
      <c r="I3184" s="10">
        <v>34144612396</v>
      </c>
      <c r="J3184" s="10">
        <v>21.17</v>
      </c>
      <c r="K3184" s="10">
        <f>L3184/1000000000000</f>
        <v>1.240458342248</v>
      </c>
      <c r="L3184" s="10">
        <v>1240458342248</v>
      </c>
      <c r="M3184" s="10">
        <v>7.0000000000000007E-2</v>
      </c>
      <c r="N3184" s="10">
        <v>1</v>
      </c>
      <c r="O3184" s="14">
        <f>IF([1]!Table_1[[#This Row],[연도]]=2016,1,0)</f>
        <v>0</v>
      </c>
      <c r="P3184" s="14">
        <f>IF([1]!Table_1[[#This Row],[연도]]=2017,1,0)</f>
        <v>0</v>
      </c>
      <c r="Q3184" s="14">
        <f>IF([1]!Table_1[[#This Row],[연도]]=2018,1,0)</f>
        <v>0</v>
      </c>
      <c r="R3184" s="14">
        <f>IF([1]!Table_1[[#This Row],[연도]]=2019,1,0)</f>
        <v>0</v>
      </c>
      <c r="S3184" s="14">
        <f>IF([1]!Table_1[[#This Row],[연도]]=2020,1,0)</f>
        <v>1</v>
      </c>
      <c r="T3184" s="14">
        <f>IF([1]!Table_1[[#This Row],[연도]]=2021,1,0)</f>
        <v>0</v>
      </c>
      <c r="U3184" s="14">
        <f>IF([1]!Table_1[[#This Row],[연도]]=2022,1,0)</f>
        <v>0</v>
      </c>
      <c r="V3184" s="14">
        <f>IF([1]!Table_1[[#This Row],[연도]]=2023,1,0)</f>
        <v>0</v>
      </c>
      <c r="W3184" s="10">
        <v>0.18</v>
      </c>
      <c r="X3184" s="10">
        <f>Y3184/1000000000000</f>
        <v>0.24198806213999999</v>
      </c>
      <c r="Y3184" s="14">
        <f>[1]!Table_1[[#This Row],[주가]]*[1]!Table_1[[#This Row],[기말주식수]]</f>
        <v>241988062140</v>
      </c>
      <c r="Z3184" s="14">
        <f>AA3184/10</f>
        <v>0.70871521203253907</v>
      </c>
      <c r="AA3184" s="14">
        <f>[1]!Table_1[[#This Row],[시가총액]]/[1]!Table_1[[#This Row],[당기순이익(세후영업이익)]]</f>
        <v>7.0871521203253902</v>
      </c>
      <c r="AB3184" s="10">
        <v>14699260050</v>
      </c>
    </row>
    <row r="3185" spans="1:28" ht="19.2">
      <c r="A3185" s="12">
        <v>3184</v>
      </c>
      <c r="B3185" s="12">
        <v>31330</v>
      </c>
      <c r="C3185" s="13" t="s">
        <v>498</v>
      </c>
      <c r="D3185" s="13" t="s">
        <v>20</v>
      </c>
      <c r="E3185" s="12">
        <v>2021</v>
      </c>
      <c r="F3185" s="12">
        <v>32.588000000000001</v>
      </c>
      <c r="G3185" s="15">
        <f>([1]!Table_1[[#This Row],[총자산]]-[1]!Table_1[[#This Row],[장부가치 자기자본]]+[1]!Table_1[[#This Row],[시가총액]])/[1]!Table_1[[#This Row],[총자산]]</f>
        <v>1.235881951368069</v>
      </c>
      <c r="H3185" s="14">
        <f>I3185/100000000000</f>
        <v>0.84470411776999998</v>
      </c>
      <c r="I3185" s="12">
        <v>84470411777</v>
      </c>
      <c r="J3185" s="12">
        <v>62.08</v>
      </c>
      <c r="K3185" s="10">
        <f>L3185/1000000000000</f>
        <v>2.2319758317030001</v>
      </c>
      <c r="L3185" s="12">
        <v>2231975831703</v>
      </c>
      <c r="M3185" s="12">
        <v>0.44</v>
      </c>
      <c r="N3185" s="12">
        <v>1</v>
      </c>
      <c r="O3185" s="15">
        <f>IF([1]!Table_1[[#This Row],[연도]]=2016,1,0)</f>
        <v>0</v>
      </c>
      <c r="P3185" s="15">
        <f>IF([1]!Table_1[[#This Row],[연도]]=2017,1,0)</f>
        <v>0</v>
      </c>
      <c r="Q3185" s="15">
        <f>IF([1]!Table_1[[#This Row],[연도]]=2018,1,0)</f>
        <v>0</v>
      </c>
      <c r="R3185" s="15">
        <f>IF([1]!Table_1[[#This Row],[연도]]=2019,1,0)</f>
        <v>0</v>
      </c>
      <c r="S3185" s="15">
        <f>IF([1]!Table_1[[#This Row],[연도]]=2020,1,0)</f>
        <v>0</v>
      </c>
      <c r="T3185" s="15">
        <f>IF([1]!Table_1[[#This Row],[연도]]=2021,1,0)</f>
        <v>1</v>
      </c>
      <c r="U3185" s="15">
        <f>IF([1]!Table_1[[#This Row],[연도]]=2022,1,0)</f>
        <v>0</v>
      </c>
      <c r="V3185" s="15">
        <f>IF([1]!Table_1[[#This Row],[연도]]=2023,1,0)</f>
        <v>0</v>
      </c>
      <c r="W3185" s="12">
        <v>0.36</v>
      </c>
      <c r="X3185" s="10">
        <f>Y3185/1000000000000</f>
        <v>0.44447807281500001</v>
      </c>
      <c r="Y3185" s="15">
        <f>[1]!Table_1[[#This Row],[주가]]*[1]!Table_1[[#This Row],[기말주식수]]</f>
        <v>444478072815</v>
      </c>
      <c r="Z3185" s="14">
        <f>AA3185/10</f>
        <v>0.52619380380009528</v>
      </c>
      <c r="AA3185" s="15">
        <f>[1]!Table_1[[#This Row],[시가총액]]/[1]!Table_1[[#This Row],[당기순이익(세후영업이익)]]</f>
        <v>5.2619380380009533</v>
      </c>
      <c r="AB3185" s="12">
        <v>19599013400</v>
      </c>
    </row>
    <row r="3186" spans="1:28" ht="19.2">
      <c r="A3186" s="10">
        <v>3185</v>
      </c>
      <c r="B3186" s="10">
        <v>31330</v>
      </c>
      <c r="C3186" s="11" t="s">
        <v>498</v>
      </c>
      <c r="D3186" s="11" t="s">
        <v>20</v>
      </c>
      <c r="E3186" s="10">
        <v>2022</v>
      </c>
      <c r="F3186" s="10">
        <v>39.000999999999998</v>
      </c>
      <c r="G3186" s="14">
        <f>([1]!Table_1[[#This Row],[총자산]]-[1]!Table_1[[#This Row],[장부가치 자기자본]]+[1]!Table_1[[#This Row],[시가총액]])/[1]!Table_1[[#This Row],[총자산]]</f>
        <v>0.869105758423103</v>
      </c>
      <c r="H3186" s="14">
        <f>I3186/100000000000</f>
        <v>0.78764500521000003</v>
      </c>
      <c r="I3186" s="10">
        <v>78764500521</v>
      </c>
      <c r="J3186" s="10">
        <v>25.38</v>
      </c>
      <c r="K3186" s="10">
        <f>L3186/1000000000000</f>
        <v>2.5443857665010001</v>
      </c>
      <c r="L3186" s="10">
        <v>2544385766501</v>
      </c>
      <c r="M3186" s="10">
        <v>0.43</v>
      </c>
      <c r="N3186" s="10">
        <v>1</v>
      </c>
      <c r="O3186" s="14">
        <f>IF([1]!Table_1[[#This Row],[연도]]=2016,1,0)</f>
        <v>0</v>
      </c>
      <c r="P3186" s="14">
        <f>IF([1]!Table_1[[#This Row],[연도]]=2017,1,0)</f>
        <v>0</v>
      </c>
      <c r="Q3186" s="14">
        <f>IF([1]!Table_1[[#This Row],[연도]]=2018,1,0)</f>
        <v>0</v>
      </c>
      <c r="R3186" s="14">
        <f>IF([1]!Table_1[[#This Row],[연도]]=2019,1,0)</f>
        <v>0</v>
      </c>
      <c r="S3186" s="14">
        <f>IF([1]!Table_1[[#This Row],[연도]]=2020,1,0)</f>
        <v>0</v>
      </c>
      <c r="T3186" s="14">
        <f>IF([1]!Table_1[[#This Row],[연도]]=2021,1,0)</f>
        <v>0</v>
      </c>
      <c r="U3186" s="14">
        <f>IF([1]!Table_1[[#This Row],[연도]]=2022,1,0)</f>
        <v>1</v>
      </c>
      <c r="V3186" s="14">
        <f>IF([1]!Table_1[[#This Row],[연도]]=2023,1,0)</f>
        <v>0</v>
      </c>
      <c r="W3186" s="10">
        <v>0.81</v>
      </c>
      <c r="X3186" s="10">
        <f>Y3186/1000000000000</f>
        <v>0.26898673023000003</v>
      </c>
      <c r="Y3186" s="14">
        <f>[1]!Table_1[[#This Row],[주가]]*[1]!Table_1[[#This Row],[기말주식수]]</f>
        <v>268986730230</v>
      </c>
      <c r="Z3186" s="14">
        <f>AA3186/10</f>
        <v>0.34150756806777871</v>
      </c>
      <c r="AA3186" s="14">
        <f>[1]!Table_1[[#This Row],[시가총액]]/[1]!Table_1[[#This Row],[당기순이익(세후영업이익)]]</f>
        <v>3.4150756806777873</v>
      </c>
      <c r="AB3186" s="10">
        <v>22538865410</v>
      </c>
    </row>
    <row r="3187" spans="1:28" ht="19.2">
      <c r="A3187" s="12">
        <v>3186</v>
      </c>
      <c r="B3187" s="12">
        <v>31330</v>
      </c>
      <c r="C3187" s="13" t="s">
        <v>498</v>
      </c>
      <c r="D3187" s="13" t="s">
        <v>20</v>
      </c>
      <c r="E3187" s="12">
        <v>2023</v>
      </c>
      <c r="F3187" s="12">
        <v>59.496000000000002</v>
      </c>
      <c r="G3187" s="15">
        <f>([1]!Table_1[[#This Row],[총자산]]-[1]!Table_1[[#This Row],[장부가치 자기자본]]+[1]!Table_1[[#This Row],[시가총액]])/[1]!Table_1[[#This Row],[총자산]]</f>
        <v>0.84696791990837494</v>
      </c>
      <c r="H3187" s="14">
        <f>I3187/100000000000</f>
        <v>0.53542641950000003</v>
      </c>
      <c r="I3187" s="12">
        <v>53542641950</v>
      </c>
      <c r="J3187" s="12">
        <v>-4.5</v>
      </c>
      <c r="K3187" s="10">
        <f>L3187/1000000000000</f>
        <v>2.1450676789980001</v>
      </c>
      <c r="L3187" s="12">
        <v>2145067678998</v>
      </c>
      <c r="M3187" s="12">
        <v>0.49</v>
      </c>
      <c r="N3187" s="12">
        <v>1</v>
      </c>
      <c r="O3187" s="15">
        <f>IF([1]!Table_1[[#This Row],[연도]]=2016,1,0)</f>
        <v>0</v>
      </c>
      <c r="P3187" s="15">
        <f>IF([1]!Table_1[[#This Row],[연도]]=2017,1,0)</f>
        <v>0</v>
      </c>
      <c r="Q3187" s="15">
        <f>IF([1]!Table_1[[#This Row],[연도]]=2018,1,0)</f>
        <v>0</v>
      </c>
      <c r="R3187" s="15">
        <f>IF([1]!Table_1[[#This Row],[연도]]=2019,1,0)</f>
        <v>0</v>
      </c>
      <c r="S3187" s="15">
        <f>IF([1]!Table_1[[#This Row],[연도]]=2020,1,0)</f>
        <v>0</v>
      </c>
      <c r="T3187" s="15">
        <f>IF([1]!Table_1[[#This Row],[연도]]=2021,1,0)</f>
        <v>0</v>
      </c>
      <c r="U3187" s="15">
        <f>IF([1]!Table_1[[#This Row],[연도]]=2022,1,0)</f>
        <v>0</v>
      </c>
      <c r="V3187" s="15">
        <f>IF([1]!Table_1[[#This Row],[연도]]=2023,1,0)</f>
        <v>1</v>
      </c>
      <c r="W3187" s="12">
        <v>0.63</v>
      </c>
      <c r="X3187" s="10">
        <f>Y3187/1000000000000</f>
        <v>0.27448645891500001</v>
      </c>
      <c r="Y3187" s="15">
        <f>[1]!Table_1[[#This Row],[주가]]*[1]!Table_1[[#This Row],[기말주식수]]</f>
        <v>274486458915</v>
      </c>
      <c r="Z3187" s="14">
        <f>AA3187/10</f>
        <v>0.51265019602754214</v>
      </c>
      <c r="AA3187" s="15">
        <f>[1]!Table_1[[#This Row],[시가총액]]/[1]!Table_1[[#This Row],[당기순이익(세후영업이익)]]</f>
        <v>5.1265019602754212</v>
      </c>
      <c r="AB3187" s="12">
        <v>19599013400</v>
      </c>
    </row>
    <row r="3188" spans="1:28" ht="19.2">
      <c r="A3188" s="10">
        <v>3187</v>
      </c>
      <c r="B3188" s="10">
        <v>31430</v>
      </c>
      <c r="C3188" s="11" t="s">
        <v>499</v>
      </c>
      <c r="D3188" s="11" t="s">
        <v>6</v>
      </c>
      <c r="E3188" s="10">
        <v>2016</v>
      </c>
      <c r="F3188" s="10">
        <v>24.542999999999999</v>
      </c>
      <c r="G3188" s="14">
        <f>([1]!Table_1[[#This Row],[총자산]]-[1]!Table_1[[#This Row],[장부가치 자기자본]]+[1]!Table_1[[#This Row],[시가총액]])/[1]!Table_1[[#This Row],[총자산]]</f>
        <v>0.60258296680799783</v>
      </c>
      <c r="H3188" s="14">
        <f>I3188/100000000000</f>
        <v>0.27040430834000001</v>
      </c>
      <c r="I3188" s="10">
        <v>27040430834</v>
      </c>
      <c r="J3188" s="10">
        <v>5.69</v>
      </c>
      <c r="K3188" s="10">
        <f>L3188/1000000000000</f>
        <v>1.021123056073</v>
      </c>
      <c r="L3188" s="10">
        <v>1021123056073</v>
      </c>
      <c r="M3188" s="10">
        <v>0.47</v>
      </c>
      <c r="N3188" s="10">
        <v>1</v>
      </c>
      <c r="O3188" s="14">
        <f>IF([1]!Table_1[[#This Row],[연도]]=2016,1,0)</f>
        <v>1</v>
      </c>
      <c r="P3188" s="14">
        <f>IF([1]!Table_1[[#This Row],[연도]]=2017,1,0)</f>
        <v>0</v>
      </c>
      <c r="Q3188" s="14">
        <f>IF([1]!Table_1[[#This Row],[연도]]=2018,1,0)</f>
        <v>0</v>
      </c>
      <c r="R3188" s="14">
        <f>IF([1]!Table_1[[#This Row],[연도]]=2019,1,0)</f>
        <v>0</v>
      </c>
      <c r="S3188" s="14">
        <f>IF([1]!Table_1[[#This Row],[연도]]=2020,1,0)</f>
        <v>0</v>
      </c>
      <c r="T3188" s="14">
        <f>IF([1]!Table_1[[#This Row],[연도]]=2021,1,0)</f>
        <v>0</v>
      </c>
      <c r="U3188" s="14">
        <f>IF([1]!Table_1[[#This Row],[연도]]=2022,1,0)</f>
        <v>0</v>
      </c>
      <c r="V3188" s="14">
        <f>IF([1]!Table_1[[#This Row],[연도]]=2023,1,0)</f>
        <v>0</v>
      </c>
      <c r="W3188" s="10">
        <v>0.83</v>
      </c>
      <c r="X3188" s="10">
        <f>Y3188/1000000000000</f>
        <v>9.4533599999999995E-2</v>
      </c>
      <c r="Y3188" s="14">
        <f>[1]!Table_1[[#This Row],[주가]]*[1]!Table_1[[#This Row],[기말주식수]]</f>
        <v>94533600000</v>
      </c>
      <c r="Z3188" s="14">
        <f>AA3188/10</f>
        <v>0.34960093861054786</v>
      </c>
      <c r="AA3188" s="14">
        <f>[1]!Table_1[[#This Row],[시가총액]]/[1]!Table_1[[#This Row],[당기순이익(세후영업이익)]]</f>
        <v>3.4960093861054786</v>
      </c>
      <c r="AB3188" s="10">
        <v>4284000000</v>
      </c>
    </row>
    <row r="3189" spans="1:28" ht="19.2">
      <c r="A3189" s="12">
        <v>3188</v>
      </c>
      <c r="B3189" s="12">
        <v>31430</v>
      </c>
      <c r="C3189" s="13" t="s">
        <v>499</v>
      </c>
      <c r="D3189" s="13" t="s">
        <v>6</v>
      </c>
      <c r="E3189" s="12">
        <v>2017</v>
      </c>
      <c r="F3189" s="12">
        <v>17.748000000000001</v>
      </c>
      <c r="G3189" s="15">
        <f>([1]!Table_1[[#This Row],[총자산]]-[1]!Table_1[[#This Row],[장부가치 자기자본]]+[1]!Table_1[[#This Row],[시가총액]])/[1]!Table_1[[#This Row],[총자산]]</f>
        <v>0.58945099751110386</v>
      </c>
      <c r="H3189" s="14">
        <f>I3189/100000000000</f>
        <v>0.25439302054000001</v>
      </c>
      <c r="I3189" s="12">
        <v>25439302054</v>
      </c>
      <c r="J3189" s="12">
        <v>-1.59</v>
      </c>
      <c r="K3189" s="10">
        <f>L3189/1000000000000</f>
        <v>1.1025448755010001</v>
      </c>
      <c r="L3189" s="12">
        <v>1102544875501</v>
      </c>
      <c r="M3189" s="12">
        <v>0.34</v>
      </c>
      <c r="N3189" s="12">
        <v>1</v>
      </c>
      <c r="O3189" s="15">
        <f>IF([1]!Table_1[[#This Row],[연도]]=2016,1,0)</f>
        <v>0</v>
      </c>
      <c r="P3189" s="15">
        <f>IF([1]!Table_1[[#This Row],[연도]]=2017,1,0)</f>
        <v>1</v>
      </c>
      <c r="Q3189" s="15">
        <f>IF([1]!Table_1[[#This Row],[연도]]=2018,1,0)</f>
        <v>0</v>
      </c>
      <c r="R3189" s="15">
        <f>IF([1]!Table_1[[#This Row],[연도]]=2019,1,0)</f>
        <v>0</v>
      </c>
      <c r="S3189" s="15">
        <f>IF([1]!Table_1[[#This Row],[연도]]=2020,1,0)</f>
        <v>0</v>
      </c>
      <c r="T3189" s="15">
        <f>IF([1]!Table_1[[#This Row],[연도]]=2021,1,0)</f>
        <v>0</v>
      </c>
      <c r="U3189" s="15">
        <f>IF([1]!Table_1[[#This Row],[연도]]=2022,1,0)</f>
        <v>0</v>
      </c>
      <c r="V3189" s="15">
        <f>IF([1]!Table_1[[#This Row],[연도]]=2023,1,0)</f>
        <v>0</v>
      </c>
      <c r="W3189" s="12">
        <v>0.9</v>
      </c>
      <c r="X3189" s="10">
        <f>Y3189/1000000000000</f>
        <v>0.1058148</v>
      </c>
      <c r="Y3189" s="15">
        <f>[1]!Table_1[[#This Row],[주가]]*[1]!Table_1[[#This Row],[기말주식수]]</f>
        <v>105814800000</v>
      </c>
      <c r="Z3189" s="14">
        <f>AA3189/10</f>
        <v>0.41595009082948486</v>
      </c>
      <c r="AA3189" s="15">
        <f>[1]!Table_1[[#This Row],[시가총액]]/[1]!Table_1[[#This Row],[당기순이익(세후영업이익)]]</f>
        <v>4.1595009082948486</v>
      </c>
      <c r="AB3189" s="12">
        <v>4284000000</v>
      </c>
    </row>
    <row r="3190" spans="1:28" ht="19.2">
      <c r="A3190" s="10">
        <v>3189</v>
      </c>
      <c r="B3190" s="10">
        <v>31430</v>
      </c>
      <c r="C3190" s="11" t="s">
        <v>499</v>
      </c>
      <c r="D3190" s="11" t="s">
        <v>6</v>
      </c>
      <c r="E3190" s="10">
        <v>2018</v>
      </c>
      <c r="F3190" s="10">
        <v>10.522</v>
      </c>
      <c r="G3190" s="14">
        <f>([1]!Table_1[[#This Row],[총자산]]-[1]!Table_1[[#This Row],[장부가치 자기자본]]+[1]!Table_1[[#This Row],[시가총액]])/[1]!Table_1[[#This Row],[총자산]]</f>
        <v>0.72814539899401221</v>
      </c>
      <c r="H3190" s="14">
        <f>I3190/100000000000</f>
        <v>0.55523591591999999</v>
      </c>
      <c r="I3190" s="10">
        <v>55523591592</v>
      </c>
      <c r="J3190" s="10">
        <v>3.33</v>
      </c>
      <c r="K3190" s="10">
        <f>L3190/1000000000000</f>
        <v>1.2626503823099999</v>
      </c>
      <c r="L3190" s="10">
        <v>1262650382310</v>
      </c>
      <c r="M3190" s="10">
        <v>1.08</v>
      </c>
      <c r="N3190" s="10">
        <v>1</v>
      </c>
      <c r="O3190" s="14">
        <f>IF([1]!Table_1[[#This Row],[연도]]=2016,1,0)</f>
        <v>0</v>
      </c>
      <c r="P3190" s="14">
        <f>IF([1]!Table_1[[#This Row],[연도]]=2017,1,0)</f>
        <v>0</v>
      </c>
      <c r="Q3190" s="14">
        <f>IF([1]!Table_1[[#This Row],[연도]]=2018,1,0)</f>
        <v>1</v>
      </c>
      <c r="R3190" s="14">
        <f>IF([1]!Table_1[[#This Row],[연도]]=2019,1,0)</f>
        <v>0</v>
      </c>
      <c r="S3190" s="14">
        <f>IF([1]!Table_1[[#This Row],[연도]]=2020,1,0)</f>
        <v>0</v>
      </c>
      <c r="T3190" s="14">
        <f>IF([1]!Table_1[[#This Row],[연도]]=2021,1,0)</f>
        <v>0</v>
      </c>
      <c r="U3190" s="14">
        <f>IF([1]!Table_1[[#This Row],[연도]]=2022,1,0)</f>
        <v>0</v>
      </c>
      <c r="V3190" s="14">
        <f>IF([1]!Table_1[[#This Row],[연도]]=2023,1,0)</f>
        <v>0</v>
      </c>
      <c r="W3190" s="10">
        <v>1.44</v>
      </c>
      <c r="X3190" s="10">
        <f>Y3190/1000000000000</f>
        <v>0.27774599999999999</v>
      </c>
      <c r="Y3190" s="14">
        <f>[1]!Table_1[[#This Row],[주가]]*[1]!Table_1[[#This Row],[기말주식수]]</f>
        <v>277746000000</v>
      </c>
      <c r="Z3190" s="14">
        <f>AA3190/10</f>
        <v>0.50023060835282573</v>
      </c>
      <c r="AA3190" s="14">
        <f>[1]!Table_1[[#This Row],[시가총액]]/[1]!Table_1[[#This Row],[당기순이익(세후영업이익)]]</f>
        <v>5.0023060835282571</v>
      </c>
      <c r="AB3190" s="10">
        <v>6069000000</v>
      </c>
    </row>
    <row r="3191" spans="1:28" ht="19.2">
      <c r="A3191" s="12">
        <v>3190</v>
      </c>
      <c r="B3191" s="12">
        <v>31430</v>
      </c>
      <c r="C3191" s="13" t="s">
        <v>499</v>
      </c>
      <c r="D3191" s="13" t="s">
        <v>6</v>
      </c>
      <c r="E3191" s="12">
        <v>2019</v>
      </c>
      <c r="F3191" s="12">
        <v>10.613</v>
      </c>
      <c r="G3191" s="15">
        <f>([1]!Table_1[[#This Row],[총자산]]-[1]!Table_1[[#This Row],[장부가치 자기자본]]+[1]!Table_1[[#This Row],[시가총액]])/[1]!Table_1[[#This Row],[총자산]]</f>
        <v>0.74678306086756774</v>
      </c>
      <c r="H3191" s="14">
        <f>I3191/100000000000</f>
        <v>0.84491939395000004</v>
      </c>
      <c r="I3191" s="12">
        <v>84491939395</v>
      </c>
      <c r="J3191" s="12">
        <v>14.9</v>
      </c>
      <c r="K3191" s="10">
        <f>L3191/1000000000000</f>
        <v>1.4250013915469999</v>
      </c>
      <c r="L3191" s="12">
        <v>1425001391547</v>
      </c>
      <c r="M3191" s="12">
        <v>1.67</v>
      </c>
      <c r="N3191" s="12">
        <v>1</v>
      </c>
      <c r="O3191" s="15">
        <f>IF([1]!Table_1[[#This Row],[연도]]=2016,1,0)</f>
        <v>0</v>
      </c>
      <c r="P3191" s="15">
        <f>IF([1]!Table_1[[#This Row],[연도]]=2017,1,0)</f>
        <v>0</v>
      </c>
      <c r="Q3191" s="15">
        <f>IF([1]!Table_1[[#This Row],[연도]]=2018,1,0)</f>
        <v>0</v>
      </c>
      <c r="R3191" s="15">
        <f>IF([1]!Table_1[[#This Row],[연도]]=2019,1,0)</f>
        <v>1</v>
      </c>
      <c r="S3191" s="15">
        <f>IF([1]!Table_1[[#This Row],[연도]]=2020,1,0)</f>
        <v>0</v>
      </c>
      <c r="T3191" s="15">
        <f>IF([1]!Table_1[[#This Row],[연도]]=2021,1,0)</f>
        <v>0</v>
      </c>
      <c r="U3191" s="15">
        <f>IF([1]!Table_1[[#This Row],[연도]]=2022,1,0)</f>
        <v>0</v>
      </c>
      <c r="V3191" s="15">
        <f>IF([1]!Table_1[[#This Row],[연도]]=2023,1,0)</f>
        <v>0</v>
      </c>
      <c r="W3191" s="12">
        <v>1.67</v>
      </c>
      <c r="X3191" s="10">
        <f>Y3191/1000000000000</f>
        <v>0.313446</v>
      </c>
      <c r="Y3191" s="15">
        <f>[1]!Table_1[[#This Row],[주가]]*[1]!Table_1[[#This Row],[기말주식수]]</f>
        <v>313446000000</v>
      </c>
      <c r="Z3191" s="14">
        <f>AA3191/10</f>
        <v>0.37097740002704788</v>
      </c>
      <c r="AA3191" s="15">
        <f>[1]!Table_1[[#This Row],[시가총액]]/[1]!Table_1[[#This Row],[당기순이익(세후영업이익)]]</f>
        <v>3.7097740002704787</v>
      </c>
      <c r="AB3191" s="12">
        <v>7854000000</v>
      </c>
    </row>
    <row r="3192" spans="1:28" ht="19.2">
      <c r="A3192" s="10">
        <v>3191</v>
      </c>
      <c r="B3192" s="10">
        <v>31430</v>
      </c>
      <c r="C3192" s="11" t="s">
        <v>499</v>
      </c>
      <c r="D3192" s="11" t="s">
        <v>6</v>
      </c>
      <c r="E3192" s="10">
        <v>2020</v>
      </c>
      <c r="F3192" s="10">
        <v>15.413</v>
      </c>
      <c r="G3192" s="14">
        <f>([1]!Table_1[[#This Row],[총자산]]-[1]!Table_1[[#This Row],[장부가치 자기자본]]+[1]!Table_1[[#This Row],[시가총액]])/[1]!Table_1[[#This Row],[총자산]]</f>
        <v>0.64216893548937015</v>
      </c>
      <c r="H3192" s="14">
        <f>I3192/100000000000</f>
        <v>0.33764331574000001</v>
      </c>
      <c r="I3192" s="10">
        <v>33764331574</v>
      </c>
      <c r="J3192" s="10">
        <v>1.65</v>
      </c>
      <c r="K3192" s="10">
        <f>L3192/1000000000000</f>
        <v>1.3254996839940001</v>
      </c>
      <c r="L3192" s="10">
        <v>1325499683994</v>
      </c>
      <c r="M3192" s="10">
        <v>1.56</v>
      </c>
      <c r="N3192" s="10">
        <v>1</v>
      </c>
      <c r="O3192" s="14">
        <f>IF([1]!Table_1[[#This Row],[연도]]=2016,1,0)</f>
        <v>0</v>
      </c>
      <c r="P3192" s="14">
        <f>IF([1]!Table_1[[#This Row],[연도]]=2017,1,0)</f>
        <v>0</v>
      </c>
      <c r="Q3192" s="14">
        <f>IF([1]!Table_1[[#This Row],[연도]]=2018,1,0)</f>
        <v>0</v>
      </c>
      <c r="R3192" s="14">
        <f>IF([1]!Table_1[[#This Row],[연도]]=2019,1,0)</f>
        <v>0</v>
      </c>
      <c r="S3192" s="14">
        <f>IF([1]!Table_1[[#This Row],[연도]]=2020,1,0)</f>
        <v>1</v>
      </c>
      <c r="T3192" s="14">
        <f>IF([1]!Table_1[[#This Row],[연도]]=2021,1,0)</f>
        <v>0</v>
      </c>
      <c r="U3192" s="14">
        <f>IF([1]!Table_1[[#This Row],[연도]]=2022,1,0)</f>
        <v>0</v>
      </c>
      <c r="V3192" s="14">
        <f>IF([1]!Table_1[[#This Row],[연도]]=2023,1,0)</f>
        <v>0</v>
      </c>
      <c r="W3192" s="10">
        <v>1.53</v>
      </c>
      <c r="X3192" s="10">
        <f>Y3192/1000000000000</f>
        <v>0.23062199999999999</v>
      </c>
      <c r="Y3192" s="14">
        <f>[1]!Table_1[[#This Row],[주가]]*[1]!Table_1[[#This Row],[기말주식수]]</f>
        <v>230622000000</v>
      </c>
      <c r="Z3192" s="14">
        <f>AA3192/10</f>
        <v>0.68303440124249026</v>
      </c>
      <c r="AA3192" s="14">
        <f>[1]!Table_1[[#This Row],[시가총액]]/[1]!Table_1[[#This Row],[당기순이익(세후영업이익)]]</f>
        <v>6.8303440124249031</v>
      </c>
      <c r="AB3192" s="10">
        <v>7854000000</v>
      </c>
    </row>
    <row r="3193" spans="1:28" ht="19.2">
      <c r="A3193" s="12">
        <v>3192</v>
      </c>
      <c r="B3193" s="12">
        <v>31430</v>
      </c>
      <c r="C3193" s="13" t="s">
        <v>499</v>
      </c>
      <c r="D3193" s="13" t="s">
        <v>6</v>
      </c>
      <c r="E3193" s="12">
        <v>2021</v>
      </c>
      <c r="F3193" s="12">
        <v>12.962</v>
      </c>
      <c r="G3193" s="15">
        <f>([1]!Table_1[[#This Row],[총자산]]-[1]!Table_1[[#This Row],[장부가치 자기자본]]+[1]!Table_1[[#This Row],[시가총액]])/[1]!Table_1[[#This Row],[총자산]]</f>
        <v>0.55840891534116577</v>
      </c>
      <c r="H3193" s="14">
        <f>I3193/100000000000</f>
        <v>0.91971396487000001</v>
      </c>
      <c r="I3193" s="12">
        <v>91971396487</v>
      </c>
      <c r="J3193" s="12">
        <v>1.02</v>
      </c>
      <c r="K3193" s="10">
        <f>L3193/1000000000000</f>
        <v>1.4507785728210001</v>
      </c>
      <c r="L3193" s="12">
        <v>1450778572821</v>
      </c>
      <c r="M3193" s="12">
        <v>1.86</v>
      </c>
      <c r="N3193" s="12">
        <v>1</v>
      </c>
      <c r="O3193" s="15">
        <f>IF([1]!Table_1[[#This Row],[연도]]=2016,1,0)</f>
        <v>0</v>
      </c>
      <c r="P3193" s="15">
        <f>IF([1]!Table_1[[#This Row],[연도]]=2017,1,0)</f>
        <v>0</v>
      </c>
      <c r="Q3193" s="15">
        <f>IF([1]!Table_1[[#This Row],[연도]]=2018,1,0)</f>
        <v>0</v>
      </c>
      <c r="R3193" s="15">
        <f>IF([1]!Table_1[[#This Row],[연도]]=2019,1,0)</f>
        <v>0</v>
      </c>
      <c r="S3193" s="15">
        <f>IF([1]!Table_1[[#This Row],[연도]]=2020,1,0)</f>
        <v>0</v>
      </c>
      <c r="T3193" s="15">
        <f>IF([1]!Table_1[[#This Row],[연도]]=2021,1,0)</f>
        <v>1</v>
      </c>
      <c r="U3193" s="15">
        <f>IF([1]!Table_1[[#This Row],[연도]]=2022,1,0)</f>
        <v>0</v>
      </c>
      <c r="V3193" s="15">
        <f>IF([1]!Table_1[[#This Row],[연도]]=2023,1,0)</f>
        <v>0</v>
      </c>
      <c r="W3193" s="12">
        <v>1.59</v>
      </c>
      <c r="X3193" s="10">
        <f>Y3193/1000000000000</f>
        <v>0.20777399999999999</v>
      </c>
      <c r="Y3193" s="15">
        <f>[1]!Table_1[[#This Row],[주가]]*[1]!Table_1[[#This Row],[기말주식수]]</f>
        <v>207774000000</v>
      </c>
      <c r="Z3193" s="14">
        <f>AA3193/10</f>
        <v>0.22591154199704744</v>
      </c>
      <c r="AA3193" s="15">
        <f>[1]!Table_1[[#This Row],[시가총액]]/[1]!Table_1[[#This Row],[당기순이익(세후영업이익)]]</f>
        <v>2.2591154199704744</v>
      </c>
      <c r="AB3193" s="12">
        <v>10710000000</v>
      </c>
    </row>
    <row r="3194" spans="1:28" ht="19.2">
      <c r="A3194" s="10">
        <v>3193</v>
      </c>
      <c r="B3194" s="10">
        <v>31430</v>
      </c>
      <c r="C3194" s="11" t="s">
        <v>499</v>
      </c>
      <c r="D3194" s="11" t="s">
        <v>6</v>
      </c>
      <c r="E3194" s="10">
        <v>2022</v>
      </c>
      <c r="F3194" s="10">
        <v>15.026</v>
      </c>
      <c r="G3194" s="14">
        <f>([1]!Table_1[[#This Row],[총자산]]-[1]!Table_1[[#This Row],[장부가치 자기자본]]+[1]!Table_1[[#This Row],[시가총액]])/[1]!Table_1[[#This Row],[총자산]]</f>
        <v>1.039023760069101</v>
      </c>
      <c r="H3194" s="14">
        <f>I3194/100000000000</f>
        <v>1.1527099999999999</v>
      </c>
      <c r="I3194" s="10">
        <v>115271000000</v>
      </c>
      <c r="J3194" s="10">
        <v>10.31</v>
      </c>
      <c r="K3194" s="10">
        <f>L3194/1000000000000</f>
        <v>1.5538773165190001</v>
      </c>
      <c r="L3194" s="10">
        <v>1553877316519</v>
      </c>
      <c r="M3194" s="10">
        <v>1.89</v>
      </c>
      <c r="N3194" s="10">
        <v>1</v>
      </c>
      <c r="O3194" s="14">
        <f>IF([1]!Table_1[[#This Row],[연도]]=2016,1,0)</f>
        <v>0</v>
      </c>
      <c r="P3194" s="14">
        <f>IF([1]!Table_1[[#This Row],[연도]]=2017,1,0)</f>
        <v>0</v>
      </c>
      <c r="Q3194" s="14">
        <f>IF([1]!Table_1[[#This Row],[연도]]=2018,1,0)</f>
        <v>0</v>
      </c>
      <c r="R3194" s="14">
        <f>IF([1]!Table_1[[#This Row],[연도]]=2019,1,0)</f>
        <v>0</v>
      </c>
      <c r="S3194" s="14">
        <f>IF([1]!Table_1[[#This Row],[연도]]=2020,1,0)</f>
        <v>0</v>
      </c>
      <c r="T3194" s="14">
        <f>IF([1]!Table_1[[#This Row],[연도]]=2021,1,0)</f>
        <v>0</v>
      </c>
      <c r="U3194" s="14">
        <f>IF([1]!Table_1[[#This Row],[연도]]=2022,1,0)</f>
        <v>1</v>
      </c>
      <c r="V3194" s="14">
        <f>IF([1]!Table_1[[#This Row],[연도]]=2023,1,0)</f>
        <v>0</v>
      </c>
      <c r="W3194" s="10">
        <v>2.79</v>
      </c>
      <c r="X3194" s="10">
        <f>Y3194/1000000000000</f>
        <v>0.883575</v>
      </c>
      <c r="Y3194" s="14">
        <f>[1]!Table_1[[#This Row],[주가]]*[1]!Table_1[[#This Row],[기말주식수]]</f>
        <v>883575000000</v>
      </c>
      <c r="Z3194" s="14">
        <f>AA3194/10</f>
        <v>0.76651976646337761</v>
      </c>
      <c r="AA3194" s="14">
        <f>[1]!Table_1[[#This Row],[시가총액]]/[1]!Table_1[[#This Row],[당기순이익(세후영업이익)]]</f>
        <v>7.6651976646337765</v>
      </c>
      <c r="AB3194" s="10">
        <v>17850000000</v>
      </c>
    </row>
    <row r="3195" spans="1:28" ht="19.2">
      <c r="A3195" s="12">
        <v>3194</v>
      </c>
      <c r="B3195" s="12">
        <v>31430</v>
      </c>
      <c r="C3195" s="13" t="s">
        <v>499</v>
      </c>
      <c r="D3195" s="13" t="s">
        <v>6</v>
      </c>
      <c r="E3195" s="12">
        <v>2023</v>
      </c>
      <c r="F3195" s="12">
        <v>36.015999999999998</v>
      </c>
      <c r="G3195" s="15">
        <f>([1]!Table_1[[#This Row],[총자산]]-[1]!Table_1[[#This Row],[장부가치 자기자본]]+[1]!Table_1[[#This Row],[시가총액]])/[1]!Table_1[[#This Row],[총자산]]</f>
        <v>0.85015534527438041</v>
      </c>
      <c r="H3195" s="14">
        <f>I3195/100000000000</f>
        <v>0.48733428811000001</v>
      </c>
      <c r="I3195" s="12">
        <v>48733428811</v>
      </c>
      <c r="J3195" s="12">
        <v>3.55</v>
      </c>
      <c r="K3195" s="10">
        <f>L3195/1000000000000</f>
        <v>1.354327166187</v>
      </c>
      <c r="L3195" s="12">
        <v>1354327166187</v>
      </c>
      <c r="M3195" s="12">
        <v>2.02</v>
      </c>
      <c r="N3195" s="12">
        <v>1</v>
      </c>
      <c r="O3195" s="15">
        <f>IF([1]!Table_1[[#This Row],[연도]]=2016,1,0)</f>
        <v>0</v>
      </c>
      <c r="P3195" s="15">
        <f>IF([1]!Table_1[[#This Row],[연도]]=2017,1,0)</f>
        <v>0</v>
      </c>
      <c r="Q3195" s="15">
        <f>IF([1]!Table_1[[#This Row],[연도]]=2018,1,0)</f>
        <v>0</v>
      </c>
      <c r="R3195" s="15">
        <f>IF([1]!Table_1[[#This Row],[연도]]=2019,1,0)</f>
        <v>0</v>
      </c>
      <c r="S3195" s="15">
        <f>IF([1]!Table_1[[#This Row],[연도]]=2020,1,0)</f>
        <v>0</v>
      </c>
      <c r="T3195" s="15">
        <f>IF([1]!Table_1[[#This Row],[연도]]=2021,1,0)</f>
        <v>0</v>
      </c>
      <c r="U3195" s="15">
        <f>IF([1]!Table_1[[#This Row],[연도]]=2022,1,0)</f>
        <v>0</v>
      </c>
      <c r="V3195" s="15">
        <f>IF([1]!Table_1[[#This Row],[연도]]=2023,1,0)</f>
        <v>1</v>
      </c>
      <c r="W3195" s="12">
        <v>2.13</v>
      </c>
      <c r="X3195" s="10">
        <f>Y3195/1000000000000</f>
        <v>0.65330999999999995</v>
      </c>
      <c r="Y3195" s="15">
        <f>[1]!Table_1[[#This Row],[주가]]*[1]!Table_1[[#This Row],[기말주식수]]</f>
        <v>653310000000</v>
      </c>
      <c r="Z3195" s="14">
        <f>AA3195/10</f>
        <v>1.340578768905619</v>
      </c>
      <c r="AA3195" s="15">
        <f>[1]!Table_1[[#This Row],[시가총액]]/[1]!Table_1[[#This Row],[당기순이익(세후영업이익)]]</f>
        <v>13.40578768905619</v>
      </c>
      <c r="AB3195" s="12">
        <v>14280000000</v>
      </c>
    </row>
    <row r="3196" spans="1:28" ht="19.2">
      <c r="A3196" s="10">
        <v>3195</v>
      </c>
      <c r="B3196" s="10">
        <v>31440</v>
      </c>
      <c r="C3196" s="11" t="s">
        <v>500</v>
      </c>
      <c r="D3196" s="11" t="s">
        <v>6</v>
      </c>
      <c r="E3196" s="10">
        <v>2016</v>
      </c>
      <c r="F3196" s="10">
        <v>16.260000000000002</v>
      </c>
      <c r="G3196" s="14">
        <f>([1]!Table_1[[#This Row],[총자산]]-[1]!Table_1[[#This Row],[장부가치 자기자본]]+[1]!Table_1[[#This Row],[시가총액]])/[1]!Table_1[[#This Row],[총자산]]</f>
        <v>1.4926922221519132</v>
      </c>
      <c r="H3196" s="14">
        <f>I3196/100000000000</f>
        <v>0.21376850420999999</v>
      </c>
      <c r="I3196" s="10">
        <v>21376850421</v>
      </c>
      <c r="J3196" s="10">
        <v>10.51</v>
      </c>
      <c r="K3196" s="10">
        <f>L3196/1000000000000</f>
        <v>1.069034286707</v>
      </c>
      <c r="L3196" s="10">
        <v>1069034286707</v>
      </c>
      <c r="M3196" s="10">
        <v>0.74</v>
      </c>
      <c r="N3196" s="10">
        <v>1</v>
      </c>
      <c r="O3196" s="14">
        <f>IF([1]!Table_1[[#This Row],[연도]]=2016,1,0)</f>
        <v>1</v>
      </c>
      <c r="P3196" s="14">
        <f>IF([1]!Table_1[[#This Row],[연도]]=2017,1,0)</f>
        <v>0</v>
      </c>
      <c r="Q3196" s="14">
        <f>IF([1]!Table_1[[#This Row],[연도]]=2018,1,0)</f>
        <v>0</v>
      </c>
      <c r="R3196" s="14">
        <f>IF([1]!Table_1[[#This Row],[연도]]=2019,1,0)</f>
        <v>0</v>
      </c>
      <c r="S3196" s="14">
        <f>IF([1]!Table_1[[#This Row],[연도]]=2020,1,0)</f>
        <v>0</v>
      </c>
      <c r="T3196" s="14">
        <f>IF([1]!Table_1[[#This Row],[연도]]=2021,1,0)</f>
        <v>0</v>
      </c>
      <c r="U3196" s="14">
        <f>IF([1]!Table_1[[#This Row],[연도]]=2022,1,0)</f>
        <v>0</v>
      </c>
      <c r="V3196" s="14">
        <f>IF([1]!Table_1[[#This Row],[연도]]=2023,1,0)</f>
        <v>0</v>
      </c>
      <c r="W3196" s="10">
        <v>1.3</v>
      </c>
      <c r="X3196" s="10">
        <f>Y3196/1000000000000</f>
        <v>0.5711908</v>
      </c>
      <c r="Y3196" s="14">
        <f>[1]!Table_1[[#This Row],[주가]]*[1]!Table_1[[#This Row],[기말주식수]]</f>
        <v>571190800000</v>
      </c>
      <c r="Z3196" s="14">
        <f>AA3196/10</f>
        <v>2.672006346823097</v>
      </c>
      <c r="AA3196" s="14">
        <f>[1]!Table_1[[#This Row],[시가총액]]/[1]!Table_1[[#This Row],[당기순이익(세후영업이익)]]</f>
        <v>26.720063468230972</v>
      </c>
      <c r="AB3196" s="10">
        <v>2323374600</v>
      </c>
    </row>
    <row r="3197" spans="1:28" ht="19.2">
      <c r="A3197" s="12">
        <v>3196</v>
      </c>
      <c r="B3197" s="12">
        <v>31440</v>
      </c>
      <c r="C3197" s="13" t="s">
        <v>500</v>
      </c>
      <c r="D3197" s="13" t="s">
        <v>6</v>
      </c>
      <c r="E3197" s="12">
        <v>2017</v>
      </c>
      <c r="F3197" s="12">
        <v>14.087999999999999</v>
      </c>
      <c r="G3197" s="15">
        <f>([1]!Table_1[[#This Row],[총자산]]-[1]!Table_1[[#This Row],[장부가치 자기자본]]+[1]!Table_1[[#This Row],[시가총액]])/[1]!Table_1[[#This Row],[총자산]]</f>
        <v>1.3326359401363419</v>
      </c>
      <c r="H3197" s="14">
        <f>I3197/100000000000</f>
        <v>0.2981717458</v>
      </c>
      <c r="I3197" s="12">
        <v>29817174580</v>
      </c>
      <c r="J3197" s="12">
        <v>7.05</v>
      </c>
      <c r="K3197" s="10">
        <f>L3197/1000000000000</f>
        <v>1.207512590908</v>
      </c>
      <c r="L3197" s="12">
        <v>1207512590908</v>
      </c>
      <c r="M3197" s="12">
        <v>0.77</v>
      </c>
      <c r="N3197" s="12">
        <v>1</v>
      </c>
      <c r="O3197" s="15">
        <f>IF([1]!Table_1[[#This Row],[연도]]=2016,1,0)</f>
        <v>0</v>
      </c>
      <c r="P3197" s="15">
        <f>IF([1]!Table_1[[#This Row],[연도]]=2017,1,0)</f>
        <v>1</v>
      </c>
      <c r="Q3197" s="15">
        <f>IF([1]!Table_1[[#This Row],[연도]]=2018,1,0)</f>
        <v>0</v>
      </c>
      <c r="R3197" s="15">
        <f>IF([1]!Table_1[[#This Row],[연도]]=2019,1,0)</f>
        <v>0</v>
      </c>
      <c r="S3197" s="15">
        <f>IF([1]!Table_1[[#This Row],[연도]]=2020,1,0)</f>
        <v>0</v>
      </c>
      <c r="T3197" s="15">
        <f>IF([1]!Table_1[[#This Row],[연도]]=2021,1,0)</f>
        <v>0</v>
      </c>
      <c r="U3197" s="15">
        <f>IF([1]!Table_1[[#This Row],[연도]]=2022,1,0)</f>
        <v>0</v>
      </c>
      <c r="V3197" s="15">
        <f>IF([1]!Table_1[[#This Row],[연도]]=2023,1,0)</f>
        <v>0</v>
      </c>
      <c r="W3197" s="12">
        <v>0.81</v>
      </c>
      <c r="X3197" s="10">
        <f>Y3197/1000000000000</f>
        <v>0.51310359999999999</v>
      </c>
      <c r="Y3197" s="15">
        <f>[1]!Table_1[[#This Row],[주가]]*[1]!Table_1[[#This Row],[기말주식수]]</f>
        <v>513103600000</v>
      </c>
      <c r="Z3197" s="14">
        <f>AA3197/10</f>
        <v>1.720832396856832</v>
      </c>
      <c r="AA3197" s="15">
        <f>[1]!Table_1[[#This Row],[시가총액]]/[1]!Table_1[[#This Row],[당기순이익(세후영업이익)]]</f>
        <v>17.208323968568319</v>
      </c>
      <c r="AB3197" s="12">
        <v>2904218250</v>
      </c>
    </row>
    <row r="3198" spans="1:28" ht="19.2">
      <c r="A3198" s="10">
        <v>3197</v>
      </c>
      <c r="B3198" s="10">
        <v>31440</v>
      </c>
      <c r="C3198" s="11" t="s">
        <v>500</v>
      </c>
      <c r="D3198" s="11" t="s">
        <v>6</v>
      </c>
      <c r="E3198" s="10">
        <v>2018</v>
      </c>
      <c r="F3198" s="10">
        <v>34.115000000000002</v>
      </c>
      <c r="G3198" s="14">
        <f>([1]!Table_1[[#This Row],[총자산]]-[1]!Table_1[[#This Row],[장부가치 자기자본]]+[1]!Table_1[[#This Row],[시가총액]])/[1]!Table_1[[#This Row],[총자산]]</f>
        <v>1.0220888564488109</v>
      </c>
      <c r="H3198" s="14">
        <f>I3198/100000000000</f>
        <v>0.27363843051999998</v>
      </c>
      <c r="I3198" s="10">
        <v>27363843052</v>
      </c>
      <c r="J3198" s="10">
        <v>4.97</v>
      </c>
      <c r="K3198" s="10">
        <f>L3198/1000000000000</f>
        <v>1.2785721637030001</v>
      </c>
      <c r="L3198" s="10">
        <v>1278572163703</v>
      </c>
      <c r="M3198" s="10">
        <v>0.65</v>
      </c>
      <c r="N3198" s="10">
        <v>1</v>
      </c>
      <c r="O3198" s="14">
        <f>IF([1]!Table_1[[#This Row],[연도]]=2016,1,0)</f>
        <v>0</v>
      </c>
      <c r="P3198" s="14">
        <f>IF([1]!Table_1[[#This Row],[연도]]=2017,1,0)</f>
        <v>0</v>
      </c>
      <c r="Q3198" s="14">
        <f>IF([1]!Table_1[[#This Row],[연도]]=2018,1,0)</f>
        <v>1</v>
      </c>
      <c r="R3198" s="14">
        <f>IF([1]!Table_1[[#This Row],[연도]]=2019,1,0)</f>
        <v>0</v>
      </c>
      <c r="S3198" s="14">
        <f>IF([1]!Table_1[[#This Row],[연도]]=2020,1,0)</f>
        <v>0</v>
      </c>
      <c r="T3198" s="14">
        <f>IF([1]!Table_1[[#This Row],[연도]]=2021,1,0)</f>
        <v>0</v>
      </c>
      <c r="U3198" s="14">
        <f>IF([1]!Table_1[[#This Row],[연도]]=2022,1,0)</f>
        <v>0</v>
      </c>
      <c r="V3198" s="14">
        <f>IF([1]!Table_1[[#This Row],[연도]]=2023,1,0)</f>
        <v>0</v>
      </c>
      <c r="W3198" s="10">
        <v>1.23</v>
      </c>
      <c r="X3198" s="10">
        <f>Y3198/1000000000000</f>
        <v>0.330709792</v>
      </c>
      <c r="Y3198" s="14">
        <f>[1]!Table_1[[#This Row],[주가]]*[1]!Table_1[[#This Row],[기말주식수]]</f>
        <v>330709792000</v>
      </c>
      <c r="Z3198" s="14">
        <f>AA3198/10</f>
        <v>1.2085648619294675</v>
      </c>
      <c r="AA3198" s="14">
        <f>[1]!Table_1[[#This Row],[시가총액]]/[1]!Table_1[[#This Row],[당기순이익(세후영업이익)]]</f>
        <v>12.085648619294675</v>
      </c>
      <c r="AB3198" s="10">
        <v>2904218250</v>
      </c>
    </row>
    <row r="3199" spans="1:28" ht="19.2">
      <c r="A3199" s="12">
        <v>3198</v>
      </c>
      <c r="B3199" s="12">
        <v>31440</v>
      </c>
      <c r="C3199" s="13" t="s">
        <v>500</v>
      </c>
      <c r="D3199" s="13" t="s">
        <v>6</v>
      </c>
      <c r="E3199" s="12">
        <v>2019</v>
      </c>
      <c r="F3199" s="12">
        <v>66.718000000000004</v>
      </c>
      <c r="G3199" s="15">
        <f>([1]!Table_1[[#This Row],[총자산]]-[1]!Table_1[[#This Row],[장부가치 자기자본]]+[1]!Table_1[[#This Row],[시가총액]])/[1]!Table_1[[#This Row],[총자산]]</f>
        <v>0.94154124493724822</v>
      </c>
      <c r="H3199" s="14">
        <f>I3199/100000000000</f>
        <v>0.22160381500000001</v>
      </c>
      <c r="I3199" s="12">
        <v>22160381500</v>
      </c>
      <c r="J3199" s="12">
        <v>17.329999999999998</v>
      </c>
      <c r="K3199" s="10">
        <f>L3199/1000000000000</f>
        <v>1.32010329718</v>
      </c>
      <c r="L3199" s="12">
        <v>1320103297180</v>
      </c>
      <c r="M3199" s="12">
        <v>0.56999999999999995</v>
      </c>
      <c r="N3199" s="12">
        <v>1</v>
      </c>
      <c r="O3199" s="15">
        <f>IF([1]!Table_1[[#This Row],[연도]]=2016,1,0)</f>
        <v>0</v>
      </c>
      <c r="P3199" s="15">
        <f>IF([1]!Table_1[[#This Row],[연도]]=2017,1,0)</f>
        <v>0</v>
      </c>
      <c r="Q3199" s="15">
        <f>IF([1]!Table_1[[#This Row],[연도]]=2018,1,0)</f>
        <v>0</v>
      </c>
      <c r="R3199" s="15">
        <f>IF([1]!Table_1[[#This Row],[연도]]=2019,1,0)</f>
        <v>1</v>
      </c>
      <c r="S3199" s="15">
        <f>IF([1]!Table_1[[#This Row],[연도]]=2020,1,0)</f>
        <v>0</v>
      </c>
      <c r="T3199" s="15">
        <f>IF([1]!Table_1[[#This Row],[연도]]=2021,1,0)</f>
        <v>0</v>
      </c>
      <c r="U3199" s="15">
        <f>IF([1]!Table_1[[#This Row],[연도]]=2022,1,0)</f>
        <v>0</v>
      </c>
      <c r="V3199" s="15">
        <f>IF([1]!Table_1[[#This Row],[연도]]=2023,1,0)</f>
        <v>0</v>
      </c>
      <c r="W3199" s="12">
        <v>1.04</v>
      </c>
      <c r="X3199" s="10">
        <f>Y3199/1000000000000</f>
        <v>0.27223534399999999</v>
      </c>
      <c r="Y3199" s="15">
        <f>[1]!Table_1[[#This Row],[주가]]*[1]!Table_1[[#This Row],[기말주식수]]</f>
        <v>272235344000</v>
      </c>
      <c r="Z3199" s="14">
        <f>AA3199/10</f>
        <v>1.2284776956569994</v>
      </c>
      <c r="AA3199" s="15">
        <f>[1]!Table_1[[#This Row],[시가총액]]/[1]!Table_1[[#This Row],[당기순이익(세후영업이익)]]</f>
        <v>12.284776956569994</v>
      </c>
      <c r="AB3199" s="12">
        <v>2904218250</v>
      </c>
    </row>
    <row r="3200" spans="1:28" ht="19.2">
      <c r="A3200" s="10">
        <v>3199</v>
      </c>
      <c r="B3200" s="10">
        <v>31440</v>
      </c>
      <c r="C3200" s="11" t="s">
        <v>500</v>
      </c>
      <c r="D3200" s="11" t="s">
        <v>6</v>
      </c>
      <c r="E3200" s="10">
        <v>2020</v>
      </c>
      <c r="F3200" s="10">
        <v>-13.211</v>
      </c>
      <c r="G3200" s="14">
        <f>([1]!Table_1[[#This Row],[총자산]]-[1]!Table_1[[#This Row],[장부가치 자기자본]]+[1]!Table_1[[#This Row],[시가총액]])/[1]!Table_1[[#This Row],[총자산]]</f>
        <v>0.9657269185624533</v>
      </c>
      <c r="H3200" s="14">
        <f>I3200/100000000000</f>
        <v>7.7405514719999999E-2</v>
      </c>
      <c r="I3200" s="10">
        <v>7740551472</v>
      </c>
      <c r="J3200" s="10">
        <v>20.99</v>
      </c>
      <c r="K3200" s="10">
        <f>L3200/1000000000000</f>
        <v>1.240251892641</v>
      </c>
      <c r="L3200" s="10">
        <v>1240251892641</v>
      </c>
      <c r="M3200" s="10">
        <v>0.71</v>
      </c>
      <c r="N3200" s="10">
        <v>1</v>
      </c>
      <c r="O3200" s="14">
        <f>IF([1]!Table_1[[#This Row],[연도]]=2016,1,0)</f>
        <v>0</v>
      </c>
      <c r="P3200" s="14">
        <f>IF([1]!Table_1[[#This Row],[연도]]=2017,1,0)</f>
        <v>0</v>
      </c>
      <c r="Q3200" s="14">
        <f>IF([1]!Table_1[[#This Row],[연도]]=2018,1,0)</f>
        <v>0</v>
      </c>
      <c r="R3200" s="14">
        <f>IF([1]!Table_1[[#This Row],[연도]]=2019,1,0)</f>
        <v>0</v>
      </c>
      <c r="S3200" s="14">
        <f>IF([1]!Table_1[[#This Row],[연도]]=2020,1,0)</f>
        <v>1</v>
      </c>
      <c r="T3200" s="14">
        <f>IF([1]!Table_1[[#This Row],[연도]]=2021,1,0)</f>
        <v>0</v>
      </c>
      <c r="U3200" s="14">
        <f>IF([1]!Table_1[[#This Row],[연도]]=2022,1,0)</f>
        <v>0</v>
      </c>
      <c r="V3200" s="14">
        <f>IF([1]!Table_1[[#This Row],[연도]]=2023,1,0)</f>
        <v>0</v>
      </c>
      <c r="W3200" s="10">
        <v>0.68</v>
      </c>
      <c r="X3200" s="10">
        <f>Y3200/1000000000000</f>
        <v>0.25287294399999999</v>
      </c>
      <c r="Y3200" s="14">
        <f>[1]!Table_1[[#This Row],[주가]]*[1]!Table_1[[#This Row],[기말주식수]]</f>
        <v>252872944000</v>
      </c>
      <c r="Z3200" s="14">
        <f>AA3200/10</f>
        <v>3.2668595372657969</v>
      </c>
      <c r="AA3200" s="14">
        <f>[1]!Table_1[[#This Row],[시가총액]]/[1]!Table_1[[#This Row],[당기순이익(세후영업이익)]]</f>
        <v>32.668595372657968</v>
      </c>
      <c r="AB3200" s="10">
        <v>2904218250</v>
      </c>
    </row>
    <row r="3201" spans="1:28" ht="19.2">
      <c r="A3201" s="12">
        <v>3200</v>
      </c>
      <c r="B3201" s="12">
        <v>31440</v>
      </c>
      <c r="C3201" s="13" t="s">
        <v>500</v>
      </c>
      <c r="D3201" s="13" t="s">
        <v>6</v>
      </c>
      <c r="E3201" s="12">
        <v>2021</v>
      </c>
      <c r="F3201" s="12">
        <v>120.158</v>
      </c>
      <c r="G3201" s="15">
        <f>([1]!Table_1[[#This Row],[총자산]]-[1]!Table_1[[#This Row],[장부가치 자기자본]]+[1]!Table_1[[#This Row],[시가총액]])/[1]!Table_1[[#This Row],[총자산]]</f>
        <v>1.0367711002649564</v>
      </c>
      <c r="H3201" s="14">
        <f>I3201/100000000000</f>
        <v>0.29304993858</v>
      </c>
      <c r="I3201" s="12">
        <v>29304993858</v>
      </c>
      <c r="J3201" s="12">
        <v>-0.87</v>
      </c>
      <c r="K3201" s="10">
        <f>L3201/1000000000000</f>
        <v>1.33288877721</v>
      </c>
      <c r="L3201" s="12">
        <v>1332888777210</v>
      </c>
      <c r="M3201" s="12">
        <v>0.73</v>
      </c>
      <c r="N3201" s="12">
        <v>1</v>
      </c>
      <c r="O3201" s="15">
        <f>IF([1]!Table_1[[#This Row],[연도]]=2016,1,0)</f>
        <v>0</v>
      </c>
      <c r="P3201" s="15">
        <f>IF([1]!Table_1[[#This Row],[연도]]=2017,1,0)</f>
        <v>0</v>
      </c>
      <c r="Q3201" s="15">
        <f>IF([1]!Table_1[[#This Row],[연도]]=2018,1,0)</f>
        <v>0</v>
      </c>
      <c r="R3201" s="15">
        <f>IF([1]!Table_1[[#This Row],[연도]]=2019,1,0)</f>
        <v>0</v>
      </c>
      <c r="S3201" s="15">
        <f>IF([1]!Table_1[[#This Row],[연도]]=2020,1,0)</f>
        <v>0</v>
      </c>
      <c r="T3201" s="15">
        <f>IF([1]!Table_1[[#This Row],[연도]]=2021,1,0)</f>
        <v>1</v>
      </c>
      <c r="U3201" s="15">
        <f>IF([1]!Table_1[[#This Row],[연도]]=2022,1,0)</f>
        <v>0</v>
      </c>
      <c r="V3201" s="15">
        <f>IF([1]!Table_1[[#This Row],[연도]]=2023,1,0)</f>
        <v>0</v>
      </c>
      <c r="W3201" s="12">
        <v>0.43</v>
      </c>
      <c r="X3201" s="10">
        <f>Y3201/1000000000000</f>
        <v>0.31715611199999999</v>
      </c>
      <c r="Y3201" s="15">
        <f>[1]!Table_1[[#This Row],[주가]]*[1]!Table_1[[#This Row],[기말주식수]]</f>
        <v>317156112000</v>
      </c>
      <c r="Z3201" s="14">
        <f>AA3201/10</f>
        <v>1.0822596091874601</v>
      </c>
      <c r="AA3201" s="15">
        <f>[1]!Table_1[[#This Row],[시가총액]]/[1]!Table_1[[#This Row],[당기순이익(세후영업이익)]]</f>
        <v>10.822596091874601</v>
      </c>
      <c r="AB3201" s="12">
        <v>2904218250</v>
      </c>
    </row>
    <row r="3202" spans="1:28" ht="19.2">
      <c r="A3202" s="10">
        <v>3201</v>
      </c>
      <c r="B3202" s="10">
        <v>31440</v>
      </c>
      <c r="C3202" s="11" t="s">
        <v>500</v>
      </c>
      <c r="D3202" s="11" t="s">
        <v>6</v>
      </c>
      <c r="E3202" s="10">
        <v>2022</v>
      </c>
      <c r="F3202" s="10">
        <v>-53.942</v>
      </c>
      <c r="G3202" s="14">
        <f>([1]!Table_1[[#This Row],[총자산]]-[1]!Table_1[[#This Row],[장부가치 자기자본]]+[1]!Table_1[[#This Row],[시가총액]])/[1]!Table_1[[#This Row],[총자산]]</f>
        <v>0.88273806180427083</v>
      </c>
      <c r="H3202" s="14">
        <f>I3202/100000000000</f>
        <v>0.20577349768</v>
      </c>
      <c r="I3202" s="10">
        <v>20577349768</v>
      </c>
      <c r="J3202" s="10">
        <v>2.78</v>
      </c>
      <c r="K3202" s="10">
        <f>L3202/1000000000000</f>
        <v>1.411305169297</v>
      </c>
      <c r="L3202" s="10">
        <v>1411305169297</v>
      </c>
      <c r="M3202" s="10">
        <v>0.64</v>
      </c>
      <c r="N3202" s="10">
        <v>1</v>
      </c>
      <c r="O3202" s="14">
        <f>IF([1]!Table_1[[#This Row],[연도]]=2016,1,0)</f>
        <v>0</v>
      </c>
      <c r="P3202" s="14">
        <f>IF([1]!Table_1[[#This Row],[연도]]=2017,1,0)</f>
        <v>0</v>
      </c>
      <c r="Q3202" s="14">
        <f>IF([1]!Table_1[[#This Row],[연도]]=2018,1,0)</f>
        <v>0</v>
      </c>
      <c r="R3202" s="14">
        <f>IF([1]!Table_1[[#This Row],[연도]]=2019,1,0)</f>
        <v>0</v>
      </c>
      <c r="S3202" s="14">
        <f>IF([1]!Table_1[[#This Row],[연도]]=2020,1,0)</f>
        <v>0</v>
      </c>
      <c r="T3202" s="14">
        <f>IF([1]!Table_1[[#This Row],[연도]]=2021,1,0)</f>
        <v>0</v>
      </c>
      <c r="U3202" s="14">
        <f>IF([1]!Table_1[[#This Row],[연도]]=2022,1,0)</f>
        <v>1</v>
      </c>
      <c r="V3202" s="14">
        <f>IF([1]!Table_1[[#This Row],[연도]]=2023,1,0)</f>
        <v>0</v>
      </c>
      <c r="W3202" s="10">
        <v>0.78</v>
      </c>
      <c r="X3202" s="10">
        <f>Y3202/1000000000000</f>
        <v>0.186072664</v>
      </c>
      <c r="Y3202" s="14">
        <f>[1]!Table_1[[#This Row],[주가]]*[1]!Table_1[[#This Row],[기말주식수]]</f>
        <v>186072664000</v>
      </c>
      <c r="Z3202" s="14">
        <f>AA3202/10</f>
        <v>0.90425961602384319</v>
      </c>
      <c r="AA3202" s="14">
        <f>[1]!Table_1[[#This Row],[시가총액]]/[1]!Table_1[[#This Row],[당기순이익(세후영업이익)]]</f>
        <v>9.0425961602384319</v>
      </c>
      <c r="AB3202" s="10">
        <v>2904218250</v>
      </c>
    </row>
    <row r="3203" spans="1:28" ht="19.2">
      <c r="A3203" s="12">
        <v>3202</v>
      </c>
      <c r="B3203" s="12">
        <v>31510</v>
      </c>
      <c r="C3203" s="13" t="s">
        <v>501</v>
      </c>
      <c r="D3203" s="13" t="s">
        <v>20</v>
      </c>
      <c r="E3203" s="12">
        <v>2016</v>
      </c>
      <c r="F3203" s="12">
        <v>11.992000000000001</v>
      </c>
      <c r="G3203" s="15">
        <f>([1]!Table_1[[#This Row],[총자산]]-[1]!Table_1[[#This Row],[장부가치 자기자본]]+[1]!Table_1[[#This Row],[시가총액]])/[1]!Table_1[[#This Row],[총자산]]</f>
        <v>0.93891319577153143</v>
      </c>
      <c r="H3203" s="14">
        <f>I3203/100000000000</f>
        <v>8.6231449609999997E-2</v>
      </c>
      <c r="I3203" s="12">
        <v>8623144961</v>
      </c>
      <c r="J3203" s="12">
        <v>-9.39</v>
      </c>
      <c r="K3203" s="10">
        <f>L3203/1000000000000</f>
        <v>0.19927859684300001</v>
      </c>
      <c r="L3203" s="12">
        <v>199278596843</v>
      </c>
      <c r="M3203" s="12">
        <v>0.03</v>
      </c>
      <c r="N3203" s="12">
        <v>1</v>
      </c>
      <c r="O3203" s="15">
        <f>IF([1]!Table_1[[#This Row],[연도]]=2016,1,0)</f>
        <v>1</v>
      </c>
      <c r="P3203" s="15">
        <f>IF([1]!Table_1[[#This Row],[연도]]=2017,1,0)</f>
        <v>0</v>
      </c>
      <c r="Q3203" s="15">
        <f>IF([1]!Table_1[[#This Row],[연도]]=2018,1,0)</f>
        <v>0</v>
      </c>
      <c r="R3203" s="15">
        <f>IF([1]!Table_1[[#This Row],[연도]]=2019,1,0)</f>
        <v>0</v>
      </c>
      <c r="S3203" s="15">
        <f>IF([1]!Table_1[[#This Row],[연도]]=2020,1,0)</f>
        <v>0</v>
      </c>
      <c r="T3203" s="15">
        <f>IF([1]!Table_1[[#This Row],[연도]]=2021,1,0)</f>
        <v>0</v>
      </c>
      <c r="U3203" s="15">
        <f>IF([1]!Table_1[[#This Row],[연도]]=2022,1,0)</f>
        <v>0</v>
      </c>
      <c r="V3203" s="15">
        <f>IF([1]!Table_1[[#This Row],[연도]]=2023,1,0)</f>
        <v>0</v>
      </c>
      <c r="W3203" s="12">
        <v>1</v>
      </c>
      <c r="X3203" s="10">
        <f>Y3203/1000000000000</f>
        <v>0.11869</v>
      </c>
      <c r="Y3203" s="15">
        <f>[1]!Table_1[[#This Row],[주가]]*[1]!Table_1[[#This Row],[기말주식수]]</f>
        <v>118690000000</v>
      </c>
      <c r="Z3203" s="14">
        <f>AA3203/10</f>
        <v>1.3764119765677219</v>
      </c>
      <c r="AA3203" s="15">
        <f>[1]!Table_1[[#This Row],[시가총액]]/[1]!Table_1[[#This Row],[당기순이익(세후영업이익)]]</f>
        <v>13.764119765677219</v>
      </c>
      <c r="AB3203" s="12">
        <v>1250500000</v>
      </c>
    </row>
    <row r="3204" spans="1:28" ht="19.2">
      <c r="A3204" s="10">
        <v>3203</v>
      </c>
      <c r="B3204" s="10">
        <v>31510</v>
      </c>
      <c r="C3204" s="11" t="s">
        <v>501</v>
      </c>
      <c r="D3204" s="11" t="s">
        <v>20</v>
      </c>
      <c r="E3204" s="10">
        <v>2017</v>
      </c>
      <c r="F3204" s="10">
        <v>139.202</v>
      </c>
      <c r="G3204" s="14">
        <f>([1]!Table_1[[#This Row],[총자산]]-[1]!Table_1[[#This Row],[장부가치 자기자본]]+[1]!Table_1[[#This Row],[시가총액]])/[1]!Table_1[[#This Row],[총자산]]</f>
        <v>1.1130234711056497</v>
      </c>
      <c r="H3204" s="14">
        <f>I3204/100000000000</f>
        <v>2.9060450099999999E-2</v>
      </c>
      <c r="I3204" s="10">
        <v>2906045010</v>
      </c>
      <c r="J3204" s="10">
        <v>-1.79</v>
      </c>
      <c r="K3204" s="10">
        <f>L3204/1000000000000</f>
        <v>0.17948880136799999</v>
      </c>
      <c r="L3204" s="10">
        <v>179488801368</v>
      </c>
      <c r="M3204" s="10">
        <v>1.58</v>
      </c>
      <c r="N3204" s="10">
        <v>1</v>
      </c>
      <c r="O3204" s="14">
        <f>IF([1]!Table_1[[#This Row],[연도]]=2016,1,0)</f>
        <v>0</v>
      </c>
      <c r="P3204" s="14">
        <f>IF([1]!Table_1[[#This Row],[연도]]=2017,1,0)</f>
        <v>1</v>
      </c>
      <c r="Q3204" s="14">
        <f>IF([1]!Table_1[[#This Row],[연도]]=2018,1,0)</f>
        <v>0</v>
      </c>
      <c r="R3204" s="14">
        <f>IF([1]!Table_1[[#This Row],[연도]]=2019,1,0)</f>
        <v>0</v>
      </c>
      <c r="S3204" s="14">
        <f>IF([1]!Table_1[[#This Row],[연도]]=2020,1,0)</f>
        <v>0</v>
      </c>
      <c r="T3204" s="14">
        <f>IF([1]!Table_1[[#This Row],[연도]]=2021,1,0)</f>
        <v>0</v>
      </c>
      <c r="U3204" s="14">
        <f>IF([1]!Table_1[[#This Row],[연도]]=2022,1,0)</f>
        <v>0</v>
      </c>
      <c r="V3204" s="14">
        <f>IF([1]!Table_1[[#This Row],[연도]]=2023,1,0)</f>
        <v>0</v>
      </c>
      <c r="W3204" s="10">
        <v>0.9</v>
      </c>
      <c r="X3204" s="10">
        <f>Y3204/1000000000000</f>
        <v>0.15704000000000001</v>
      </c>
      <c r="Y3204" s="14">
        <f>[1]!Table_1[[#This Row],[주가]]*[1]!Table_1[[#This Row],[기말주식수]]</f>
        <v>157040000000</v>
      </c>
      <c r="Z3204" s="14">
        <f>AA3204/10</f>
        <v>5.4039080420161829</v>
      </c>
      <c r="AA3204" s="14">
        <f>[1]!Table_1[[#This Row],[시가총액]]/[1]!Table_1[[#This Row],[당기순이익(세후영업이익)]]</f>
        <v>54.039080420161831</v>
      </c>
      <c r="AB3204" s="10">
        <v>750300000</v>
      </c>
    </row>
    <row r="3205" spans="1:28" ht="19.2">
      <c r="A3205" s="12">
        <v>3204</v>
      </c>
      <c r="B3205" s="12">
        <v>31510</v>
      </c>
      <c r="C3205" s="13" t="s">
        <v>501</v>
      </c>
      <c r="D3205" s="13" t="s">
        <v>20</v>
      </c>
      <c r="E3205" s="12">
        <v>2018</v>
      </c>
      <c r="F3205" s="12">
        <v>-12.371</v>
      </c>
      <c r="G3205" s="15">
        <f>([1]!Table_1[[#This Row],[총자산]]-[1]!Table_1[[#This Row],[장부가치 자기자본]]+[1]!Table_1[[#This Row],[시가총액]])/[1]!Table_1[[#This Row],[총자산]]</f>
        <v>0.89478929677803121</v>
      </c>
      <c r="H3205" s="14">
        <f>I3205/100000000000</f>
        <v>-9.8389512100000003E-3</v>
      </c>
      <c r="I3205" s="12">
        <v>-983895121</v>
      </c>
      <c r="J3205" s="12">
        <v>-6.72</v>
      </c>
      <c r="K3205" s="10">
        <f>L3205/1000000000000</f>
        <v>0.15233894902600001</v>
      </c>
      <c r="L3205" s="12">
        <v>152338949026</v>
      </c>
      <c r="M3205" s="12">
        <v>2.42</v>
      </c>
      <c r="N3205" s="12">
        <v>1</v>
      </c>
      <c r="O3205" s="15">
        <f>IF([1]!Table_1[[#This Row],[연도]]=2016,1,0)</f>
        <v>0</v>
      </c>
      <c r="P3205" s="15">
        <f>IF([1]!Table_1[[#This Row],[연도]]=2017,1,0)</f>
        <v>0</v>
      </c>
      <c r="Q3205" s="15">
        <f>IF([1]!Table_1[[#This Row],[연도]]=2018,1,0)</f>
        <v>1</v>
      </c>
      <c r="R3205" s="15">
        <f>IF([1]!Table_1[[#This Row],[연도]]=2019,1,0)</f>
        <v>0</v>
      </c>
      <c r="S3205" s="15">
        <f>IF([1]!Table_1[[#This Row],[연도]]=2020,1,0)</f>
        <v>0</v>
      </c>
      <c r="T3205" s="15">
        <f>IF([1]!Table_1[[#This Row],[연도]]=2021,1,0)</f>
        <v>0</v>
      </c>
      <c r="U3205" s="15">
        <f>IF([1]!Table_1[[#This Row],[연도]]=2022,1,0)</f>
        <v>0</v>
      </c>
      <c r="V3205" s="15">
        <f>IF([1]!Table_1[[#This Row],[연도]]=2023,1,0)</f>
        <v>0</v>
      </c>
      <c r="W3205" s="12">
        <v>0.65</v>
      </c>
      <c r="X3205" s="10">
        <f>Y3205/1000000000000</f>
        <v>9.8799999999999999E-2</v>
      </c>
      <c r="Y3205" s="15">
        <f>[1]!Table_1[[#This Row],[주가]]*[1]!Table_1[[#This Row],[기말주식수]]</f>
        <v>98800000000</v>
      </c>
      <c r="Z3205" s="14">
        <f>AA3205/10</f>
        <v>-10.04172069677333</v>
      </c>
      <c r="AA3205" s="15">
        <f>[1]!Table_1[[#This Row],[시가총액]]/[1]!Table_1[[#This Row],[당기순이익(세후영업이익)]]</f>
        <v>-100.41720696773331</v>
      </c>
      <c r="AB3205" s="12">
        <v>500020000</v>
      </c>
    </row>
    <row r="3206" spans="1:28" ht="19.2">
      <c r="A3206" s="10">
        <v>3205</v>
      </c>
      <c r="B3206" s="10">
        <v>31510</v>
      </c>
      <c r="C3206" s="11" t="s">
        <v>501</v>
      </c>
      <c r="D3206" s="11" t="s">
        <v>20</v>
      </c>
      <c r="E3206" s="10">
        <v>2020</v>
      </c>
      <c r="F3206" s="10">
        <v>35.143000000000001</v>
      </c>
      <c r="G3206" s="14">
        <f>([1]!Table_1[[#This Row],[총자산]]-[1]!Table_1[[#This Row],[장부가치 자기자본]]+[1]!Table_1[[#This Row],[시가총액]])/[1]!Table_1[[#This Row],[총자산]]</f>
        <v>0.83132095304697351</v>
      </c>
      <c r="H3206" s="14">
        <f>I3206/100000000000</f>
        <v>6.5954490690000006E-2</v>
      </c>
      <c r="I3206" s="10">
        <v>6595449069</v>
      </c>
      <c r="J3206" s="10">
        <v>-3.49</v>
      </c>
      <c r="K3206" s="10">
        <f>L3206/1000000000000</f>
        <v>0.12816480890500001</v>
      </c>
      <c r="L3206" s="10">
        <v>128164808905</v>
      </c>
      <c r="M3206" s="10">
        <v>3.45</v>
      </c>
      <c r="N3206" s="10">
        <v>1</v>
      </c>
      <c r="O3206" s="14">
        <f>IF([1]!Table_1[[#This Row],[연도]]=2016,1,0)</f>
        <v>0</v>
      </c>
      <c r="P3206" s="14">
        <f>IF([1]!Table_1[[#This Row],[연도]]=2017,1,0)</f>
        <v>0</v>
      </c>
      <c r="Q3206" s="14">
        <f>IF([1]!Table_1[[#This Row],[연도]]=2018,1,0)</f>
        <v>0</v>
      </c>
      <c r="R3206" s="14">
        <f>IF([1]!Table_1[[#This Row],[연도]]=2019,1,0)</f>
        <v>0</v>
      </c>
      <c r="S3206" s="14">
        <f>IF([1]!Table_1[[#This Row],[연도]]=2020,1,0)</f>
        <v>1</v>
      </c>
      <c r="T3206" s="14">
        <f>IF([1]!Table_1[[#This Row],[연도]]=2021,1,0)</f>
        <v>0</v>
      </c>
      <c r="U3206" s="14">
        <f>IF([1]!Table_1[[#This Row],[연도]]=2022,1,0)</f>
        <v>0</v>
      </c>
      <c r="V3206" s="14">
        <f>IF([1]!Table_1[[#This Row],[연도]]=2023,1,0)</f>
        <v>0</v>
      </c>
      <c r="W3206" s="10">
        <v>0.36</v>
      </c>
      <c r="X3206" s="10">
        <f>Y3206/1000000000000</f>
        <v>8.0360000000000001E-2</v>
      </c>
      <c r="Y3206" s="14">
        <f>[1]!Table_1[[#This Row],[주가]]*[1]!Table_1[[#This Row],[기말주식수]]</f>
        <v>80360000000</v>
      </c>
      <c r="Z3206" s="14">
        <f>AA3206/10</f>
        <v>1.2184158979819726</v>
      </c>
      <c r="AA3206" s="14">
        <f>[1]!Table_1[[#This Row],[시가총액]]/[1]!Table_1[[#This Row],[당기순이익(세후영업이익)]]</f>
        <v>12.184158979819726</v>
      </c>
      <c r="AB3206" s="10">
        <v>799500000</v>
      </c>
    </row>
    <row r="3207" spans="1:28" ht="19.2">
      <c r="A3207" s="12">
        <v>3206</v>
      </c>
      <c r="B3207" s="12">
        <v>31510</v>
      </c>
      <c r="C3207" s="13" t="s">
        <v>501</v>
      </c>
      <c r="D3207" s="13" t="s">
        <v>20</v>
      </c>
      <c r="E3207" s="12">
        <v>2021</v>
      </c>
      <c r="F3207" s="12">
        <v>-4.3360000000000003</v>
      </c>
      <c r="G3207" s="15">
        <f>([1]!Table_1[[#This Row],[총자산]]-[1]!Table_1[[#This Row],[장부가치 자기자본]]+[1]!Table_1[[#This Row],[시가총액]])/[1]!Table_1[[#This Row],[총자산]]</f>
        <v>0.78756619341548861</v>
      </c>
      <c r="H3207" s="14">
        <f>I3207/100000000000</f>
        <v>-3.324502E-3</v>
      </c>
      <c r="I3207" s="12">
        <v>-332450200</v>
      </c>
      <c r="J3207" s="12">
        <v>-1.18</v>
      </c>
      <c r="K3207" s="10">
        <f>L3207/1000000000000</f>
        <v>0.112783537605</v>
      </c>
      <c r="L3207" s="12">
        <v>112783537605</v>
      </c>
      <c r="M3207" s="12">
        <v>3.09</v>
      </c>
      <c r="N3207" s="12">
        <v>1</v>
      </c>
      <c r="O3207" s="15">
        <f>IF([1]!Table_1[[#This Row],[연도]]=2016,1,0)</f>
        <v>0</v>
      </c>
      <c r="P3207" s="15">
        <f>IF([1]!Table_1[[#This Row],[연도]]=2017,1,0)</f>
        <v>0</v>
      </c>
      <c r="Q3207" s="15">
        <f>IF([1]!Table_1[[#This Row],[연도]]=2018,1,0)</f>
        <v>0</v>
      </c>
      <c r="R3207" s="15">
        <f>IF([1]!Table_1[[#This Row],[연도]]=2019,1,0)</f>
        <v>0</v>
      </c>
      <c r="S3207" s="15">
        <f>IF([1]!Table_1[[#This Row],[연도]]=2020,1,0)</f>
        <v>0</v>
      </c>
      <c r="T3207" s="15">
        <f>IF([1]!Table_1[[#This Row],[연도]]=2021,1,0)</f>
        <v>1</v>
      </c>
      <c r="U3207" s="15">
        <f>IF([1]!Table_1[[#This Row],[연도]]=2022,1,0)</f>
        <v>0</v>
      </c>
      <c r="V3207" s="15">
        <f>IF([1]!Table_1[[#This Row],[연도]]=2023,1,0)</f>
        <v>0</v>
      </c>
      <c r="W3207" s="12">
        <v>0.36</v>
      </c>
      <c r="X3207" s="10">
        <f>Y3207/1000000000000</f>
        <v>6.5519999999999995E-2</v>
      </c>
      <c r="Y3207" s="15">
        <f>[1]!Table_1[[#This Row],[주가]]*[1]!Table_1[[#This Row],[기말주식수]]</f>
        <v>65520000000</v>
      </c>
      <c r="Z3207" s="14">
        <f>AA3207/10</f>
        <v>-19.70821494467442</v>
      </c>
      <c r="AA3207" s="15">
        <f>[1]!Table_1[[#This Row],[시가총액]]/[1]!Table_1[[#This Row],[당기순이익(세후영업이익)]]</f>
        <v>-197.08214944674421</v>
      </c>
      <c r="AB3207" s="12">
        <v>533000000</v>
      </c>
    </row>
    <row r="3208" spans="1:28" ht="19.2">
      <c r="A3208" s="10">
        <v>3207</v>
      </c>
      <c r="B3208" s="10">
        <v>31510</v>
      </c>
      <c r="C3208" s="11" t="s">
        <v>501</v>
      </c>
      <c r="D3208" s="11" t="s">
        <v>20</v>
      </c>
      <c r="E3208" s="10">
        <v>2022</v>
      </c>
      <c r="F3208" s="10">
        <v>-3.9020000000000001</v>
      </c>
      <c r="G3208" s="14">
        <f>([1]!Table_1[[#This Row],[총자산]]-[1]!Table_1[[#This Row],[장부가치 자기자본]]+[1]!Table_1[[#This Row],[시가총액]])/[1]!Table_1[[#This Row],[총자산]]</f>
        <v>0.70258006139556684</v>
      </c>
      <c r="H3208" s="14">
        <f>I3208/100000000000</f>
        <v>-4.6589420880000003E-2</v>
      </c>
      <c r="I3208" s="10">
        <v>-4658942088</v>
      </c>
      <c r="J3208" s="10">
        <v>-11.3</v>
      </c>
      <c r="K3208" s="10">
        <f>L3208/1000000000000</f>
        <v>0.11089257549000001</v>
      </c>
      <c r="L3208" s="10">
        <v>110892575490</v>
      </c>
      <c r="M3208" s="10">
        <v>3.63</v>
      </c>
      <c r="N3208" s="10">
        <v>1</v>
      </c>
      <c r="O3208" s="14">
        <f>IF([1]!Table_1[[#This Row],[연도]]=2016,1,0)</f>
        <v>0</v>
      </c>
      <c r="P3208" s="14">
        <f>IF([1]!Table_1[[#This Row],[연도]]=2017,1,0)</f>
        <v>0</v>
      </c>
      <c r="Q3208" s="14">
        <f>IF([1]!Table_1[[#This Row],[연도]]=2018,1,0)</f>
        <v>0</v>
      </c>
      <c r="R3208" s="14">
        <f>IF([1]!Table_1[[#This Row],[연도]]=2019,1,0)</f>
        <v>0</v>
      </c>
      <c r="S3208" s="14">
        <f>IF([1]!Table_1[[#This Row],[연도]]=2020,1,0)</f>
        <v>0</v>
      </c>
      <c r="T3208" s="14">
        <f>IF([1]!Table_1[[#This Row],[연도]]=2021,1,0)</f>
        <v>0</v>
      </c>
      <c r="U3208" s="14">
        <f>IF([1]!Table_1[[#This Row],[연도]]=2022,1,0)</f>
        <v>1</v>
      </c>
      <c r="V3208" s="14">
        <f>IF([1]!Table_1[[#This Row],[연도]]=2023,1,0)</f>
        <v>0</v>
      </c>
      <c r="W3208" s="10">
        <v>0.85</v>
      </c>
      <c r="X3208" s="10">
        <f>Y3208/1000000000000</f>
        <v>3.9620000000000002E-2</v>
      </c>
      <c r="Y3208" s="14">
        <f>[1]!Table_1[[#This Row],[주가]]*[1]!Table_1[[#This Row],[기말주식수]]</f>
        <v>39620000000</v>
      </c>
      <c r="Z3208" s="14">
        <f>AA3208/10</f>
        <v>-0.85040765160075549</v>
      </c>
      <c r="AA3208" s="14">
        <f>[1]!Table_1[[#This Row],[시가총액]]/[1]!Table_1[[#This Row],[당기순이익(세후영업이익)]]</f>
        <v>-8.5040765160075544</v>
      </c>
      <c r="AB3208" s="10">
        <v>533000000</v>
      </c>
    </row>
    <row r="3209" spans="1:28" ht="19.2">
      <c r="A3209" s="12">
        <v>3208</v>
      </c>
      <c r="B3209" s="12">
        <v>31510</v>
      </c>
      <c r="C3209" s="13" t="s">
        <v>501</v>
      </c>
      <c r="D3209" s="13" t="s">
        <v>20</v>
      </c>
      <c r="E3209" s="12">
        <v>2023</v>
      </c>
      <c r="F3209" s="12">
        <v>17.898</v>
      </c>
      <c r="G3209" s="15">
        <f>([1]!Table_1[[#This Row],[총자산]]-[1]!Table_1[[#This Row],[장부가치 자기자본]]+[1]!Table_1[[#This Row],[시가총액]])/[1]!Table_1[[#This Row],[총자산]]</f>
        <v>0.70978941450069288</v>
      </c>
      <c r="H3209" s="14">
        <f>I3209/100000000000</f>
        <v>9.9039444109999999E-2</v>
      </c>
      <c r="I3209" s="12">
        <v>9903944411</v>
      </c>
      <c r="J3209" s="12">
        <v>-14.88</v>
      </c>
      <c r="K3209" s="10">
        <f>L3209/1000000000000</f>
        <v>0.14197554418800001</v>
      </c>
      <c r="L3209" s="12">
        <v>141975544188</v>
      </c>
      <c r="M3209" s="12">
        <v>4.97</v>
      </c>
      <c r="N3209" s="12">
        <v>1</v>
      </c>
      <c r="O3209" s="15">
        <f>IF([1]!Table_1[[#This Row],[연도]]=2016,1,0)</f>
        <v>0</v>
      </c>
      <c r="P3209" s="15">
        <f>IF([1]!Table_1[[#This Row],[연도]]=2017,1,0)</f>
        <v>0</v>
      </c>
      <c r="Q3209" s="15">
        <f>IF([1]!Table_1[[#This Row],[연도]]=2018,1,0)</f>
        <v>0</v>
      </c>
      <c r="R3209" s="15">
        <f>IF([1]!Table_1[[#This Row],[연도]]=2019,1,0)</f>
        <v>0</v>
      </c>
      <c r="S3209" s="15">
        <f>IF([1]!Table_1[[#This Row],[연도]]=2020,1,0)</f>
        <v>0</v>
      </c>
      <c r="T3209" s="15">
        <f>IF([1]!Table_1[[#This Row],[연도]]=2021,1,0)</f>
        <v>0</v>
      </c>
      <c r="U3209" s="15">
        <f>IF([1]!Table_1[[#This Row],[연도]]=2022,1,0)</f>
        <v>0</v>
      </c>
      <c r="V3209" s="15">
        <f>IF([1]!Table_1[[#This Row],[연도]]=2023,1,0)</f>
        <v>1</v>
      </c>
      <c r="W3209" s="12">
        <v>0.89</v>
      </c>
      <c r="X3209" s="10">
        <f>Y3209/1000000000000</f>
        <v>5.4095999999999998E-2</v>
      </c>
      <c r="Y3209" s="15">
        <f>[1]!Table_1[[#This Row],[주가]]*[1]!Table_1[[#This Row],[기말주식수]]</f>
        <v>54096000000</v>
      </c>
      <c r="Z3209" s="14">
        <f>AA3209/10</f>
        <v>0.54620661985862184</v>
      </c>
      <c r="AA3209" s="15">
        <f>[1]!Table_1[[#This Row],[시가총액]]/[1]!Table_1[[#This Row],[당기순이익(세후영업이익)]]</f>
        <v>5.4620661985862187</v>
      </c>
      <c r="AB3209" s="12">
        <v>1332500000</v>
      </c>
    </row>
    <row r="3210" spans="1:28" ht="19.2">
      <c r="A3210" s="10">
        <v>3209</v>
      </c>
      <c r="B3210" s="10">
        <v>31980</v>
      </c>
      <c r="C3210" s="11" t="s">
        <v>502</v>
      </c>
      <c r="D3210" s="11" t="s">
        <v>20</v>
      </c>
      <c r="E3210" s="10">
        <v>2019</v>
      </c>
      <c r="F3210" s="10">
        <v>6.335</v>
      </c>
      <c r="G3210" s="14">
        <f>([1]!Table_1[[#This Row],[총자산]]-[1]!Table_1[[#This Row],[장부가치 자기자본]]+[1]!Table_1[[#This Row],[시가총액]])/[1]!Table_1[[#This Row],[총자산]]</f>
        <v>0.59375906385020072</v>
      </c>
      <c r="H3210" s="14">
        <f>I3210/100000000000</f>
        <v>1.4624692159999999E-2</v>
      </c>
      <c r="I3210" s="10">
        <v>1462469216</v>
      </c>
      <c r="J3210" s="10">
        <v>-68.22</v>
      </c>
      <c r="K3210" s="10">
        <f>L3210/1000000000000</f>
        <v>4.2078133190999997E-2</v>
      </c>
      <c r="L3210" s="10">
        <v>42078133191</v>
      </c>
      <c r="M3210" s="10">
        <v>7.19</v>
      </c>
      <c r="N3210" s="10">
        <v>1</v>
      </c>
      <c r="O3210" s="14">
        <f>IF([1]!Table_1[[#This Row],[연도]]=2016,1,0)</f>
        <v>0</v>
      </c>
      <c r="P3210" s="14">
        <f>IF([1]!Table_1[[#This Row],[연도]]=2017,1,0)</f>
        <v>0</v>
      </c>
      <c r="Q3210" s="14">
        <f>IF([1]!Table_1[[#This Row],[연도]]=2018,1,0)</f>
        <v>0</v>
      </c>
      <c r="R3210" s="14">
        <f>IF([1]!Table_1[[#This Row],[연도]]=2019,1,0)</f>
        <v>1</v>
      </c>
      <c r="S3210" s="14">
        <f>IF([1]!Table_1[[#This Row],[연도]]=2020,1,0)</f>
        <v>0</v>
      </c>
      <c r="T3210" s="14">
        <f>IF([1]!Table_1[[#This Row],[연도]]=2021,1,0)</f>
        <v>0</v>
      </c>
      <c r="U3210" s="14">
        <f>IF([1]!Table_1[[#This Row],[연도]]=2022,1,0)</f>
        <v>0</v>
      </c>
      <c r="V3210" s="14">
        <f>IF([1]!Table_1[[#This Row],[연도]]=2023,1,0)</f>
        <v>0</v>
      </c>
      <c r="W3210" s="10">
        <v>0.85</v>
      </c>
      <c r="X3210" s="10">
        <f>Y3210/1000000000000</f>
        <v>4.7538627360000002E-2</v>
      </c>
      <c r="Y3210" s="14">
        <f>[1]!Table_1[[#This Row],[주가]]*[1]!Table_1[[#This Row],[기말주식수]]</f>
        <v>47538627360</v>
      </c>
      <c r="Z3210" s="14">
        <f>AA3210/10</f>
        <v>3.2505728558186626</v>
      </c>
      <c r="AA3210" s="14">
        <f>[1]!Table_1[[#This Row],[시가총액]]/[1]!Table_1[[#This Row],[당기순이익(세후영업이익)]]</f>
        <v>32.505728558186625</v>
      </c>
      <c r="AB3210" s="10">
        <v>531746700</v>
      </c>
    </row>
    <row r="3211" spans="1:28" ht="19.2">
      <c r="A3211" s="12">
        <v>3210</v>
      </c>
      <c r="B3211" s="12">
        <v>31980</v>
      </c>
      <c r="C3211" s="13" t="s">
        <v>502</v>
      </c>
      <c r="D3211" s="13" t="s">
        <v>20</v>
      </c>
      <c r="E3211" s="12">
        <v>2020</v>
      </c>
      <c r="F3211" s="12">
        <v>6.6109999999999998</v>
      </c>
      <c r="G3211" s="15">
        <f>([1]!Table_1[[#This Row],[총자산]]-[1]!Table_1[[#This Row],[장부가치 자기자본]]+[1]!Table_1[[#This Row],[시가총액]])/[1]!Table_1[[#This Row],[총자산]]</f>
        <v>0.92251108568013596</v>
      </c>
      <c r="H3211" s="14">
        <f>I3211/100000000000</f>
        <v>-2.464095518E-2</v>
      </c>
      <c r="I3211" s="12">
        <v>-2464095518</v>
      </c>
      <c r="J3211" s="12">
        <v>135.35</v>
      </c>
      <c r="K3211" s="10">
        <f>L3211/1000000000000</f>
        <v>3.9774309564E-2</v>
      </c>
      <c r="L3211" s="12">
        <v>39774309564</v>
      </c>
      <c r="M3211" s="12">
        <v>11.86</v>
      </c>
      <c r="N3211" s="12">
        <v>1</v>
      </c>
      <c r="O3211" s="15">
        <f>IF([1]!Table_1[[#This Row],[연도]]=2016,1,0)</f>
        <v>0</v>
      </c>
      <c r="P3211" s="15">
        <f>IF([1]!Table_1[[#This Row],[연도]]=2017,1,0)</f>
        <v>0</v>
      </c>
      <c r="Q3211" s="15">
        <f>IF([1]!Table_1[[#This Row],[연도]]=2018,1,0)</f>
        <v>0</v>
      </c>
      <c r="R3211" s="15">
        <f>IF([1]!Table_1[[#This Row],[연도]]=2019,1,0)</f>
        <v>0</v>
      </c>
      <c r="S3211" s="15">
        <f>IF([1]!Table_1[[#This Row],[연도]]=2020,1,0)</f>
        <v>1</v>
      </c>
      <c r="T3211" s="15">
        <f>IF([1]!Table_1[[#This Row],[연도]]=2021,1,0)</f>
        <v>0</v>
      </c>
      <c r="U3211" s="15">
        <f>IF([1]!Table_1[[#This Row],[연도]]=2022,1,0)</f>
        <v>0</v>
      </c>
      <c r="V3211" s="15">
        <f>IF([1]!Table_1[[#This Row],[연도]]=2023,1,0)</f>
        <v>0</v>
      </c>
      <c r="W3211" s="12">
        <v>0.47</v>
      </c>
      <c r="X3211" s="10">
        <f>Y3211/1000000000000</f>
        <v>0.17896787850000001</v>
      </c>
      <c r="Y3211" s="15">
        <f>[1]!Table_1[[#This Row],[주가]]*[1]!Table_1[[#This Row],[기말주식수]]</f>
        <v>178967878500</v>
      </c>
      <c r="Z3211" s="14">
        <f>AA3211/10</f>
        <v>-7.2630252030676363</v>
      </c>
      <c r="AA3211" s="15">
        <f>[1]!Table_1[[#This Row],[시가총액]]/[1]!Table_1[[#This Row],[당기순이익(세후영업이익)]]</f>
        <v>-72.63025203067636</v>
      </c>
      <c r="AB3211" s="12">
        <v>3913976000</v>
      </c>
    </row>
    <row r="3212" spans="1:28" ht="19.2">
      <c r="A3212" s="10">
        <v>3211</v>
      </c>
      <c r="B3212" s="10">
        <v>31980</v>
      </c>
      <c r="C3212" s="11" t="s">
        <v>502</v>
      </c>
      <c r="D3212" s="11" t="s">
        <v>20</v>
      </c>
      <c r="E3212" s="10">
        <v>2021</v>
      </c>
      <c r="F3212" s="10">
        <v>17.776</v>
      </c>
      <c r="G3212" s="14">
        <f>([1]!Table_1[[#This Row],[총자산]]-[1]!Table_1[[#This Row],[장부가치 자기자본]]+[1]!Table_1[[#This Row],[시가총액]])/[1]!Table_1[[#This Row],[총자산]]</f>
        <v>1.4395376235616915</v>
      </c>
      <c r="H3212" s="14">
        <f>I3212/100000000000</f>
        <v>0.22626646738</v>
      </c>
      <c r="I3212" s="10">
        <v>22626646738</v>
      </c>
      <c r="J3212" s="10">
        <v>27.84</v>
      </c>
      <c r="K3212" s="10">
        <f>L3212/1000000000000</f>
        <v>8.1623934758999997E-2</v>
      </c>
      <c r="L3212" s="10">
        <v>81623934759</v>
      </c>
      <c r="M3212" s="10">
        <v>14.1</v>
      </c>
      <c r="N3212" s="10">
        <v>1</v>
      </c>
      <c r="O3212" s="14">
        <f>IF([1]!Table_1[[#This Row],[연도]]=2016,1,0)</f>
        <v>0</v>
      </c>
      <c r="P3212" s="14">
        <f>IF([1]!Table_1[[#This Row],[연도]]=2017,1,0)</f>
        <v>0</v>
      </c>
      <c r="Q3212" s="14">
        <f>IF([1]!Table_1[[#This Row],[연도]]=2018,1,0)</f>
        <v>0</v>
      </c>
      <c r="R3212" s="14">
        <f>IF([1]!Table_1[[#This Row],[연도]]=2019,1,0)</f>
        <v>0</v>
      </c>
      <c r="S3212" s="14">
        <f>IF([1]!Table_1[[#This Row],[연도]]=2020,1,0)</f>
        <v>0</v>
      </c>
      <c r="T3212" s="14">
        <f>IF([1]!Table_1[[#This Row],[연도]]=2021,1,0)</f>
        <v>1</v>
      </c>
      <c r="U3212" s="14">
        <f>IF([1]!Table_1[[#This Row],[연도]]=2022,1,0)</f>
        <v>0</v>
      </c>
      <c r="V3212" s="14">
        <f>IF([1]!Table_1[[#This Row],[연도]]=2023,1,0)</f>
        <v>0</v>
      </c>
      <c r="W3212" s="10">
        <v>0.42</v>
      </c>
      <c r="X3212" s="10">
        <f>Y3212/1000000000000</f>
        <v>0.3859668705</v>
      </c>
      <c r="Y3212" s="14">
        <f>[1]!Table_1[[#This Row],[주가]]*[1]!Table_1[[#This Row],[기말주식수]]</f>
        <v>385966870500</v>
      </c>
      <c r="Z3212" s="14">
        <f>AA3212/10</f>
        <v>1.7058067638975132</v>
      </c>
      <c r="AA3212" s="14">
        <f>[1]!Table_1[[#This Row],[시가총액]]/[1]!Table_1[[#This Row],[당기순이익(세후영업이익)]]</f>
        <v>17.058067638975132</v>
      </c>
      <c r="AB3212" s="10">
        <v>8286559600</v>
      </c>
    </row>
    <row r="3213" spans="1:28" ht="19.2">
      <c r="A3213" s="12">
        <v>3212</v>
      </c>
      <c r="B3213" s="12">
        <v>31980</v>
      </c>
      <c r="C3213" s="13" t="s">
        <v>502</v>
      </c>
      <c r="D3213" s="13" t="s">
        <v>20</v>
      </c>
      <c r="E3213" s="12">
        <v>2022</v>
      </c>
      <c r="F3213" s="12">
        <v>24.995000000000001</v>
      </c>
      <c r="G3213" s="15">
        <f>([1]!Table_1[[#This Row],[총자산]]-[1]!Table_1[[#This Row],[장부가치 자기자본]]+[1]!Table_1[[#This Row],[시가총액]])/[1]!Table_1[[#This Row],[총자산]]</f>
        <v>0.59055566589941755</v>
      </c>
      <c r="H3213" s="14">
        <f>I3213/100000000000</f>
        <v>0.16902902739</v>
      </c>
      <c r="I3213" s="12">
        <v>16902902739</v>
      </c>
      <c r="J3213" s="12">
        <v>7.39</v>
      </c>
      <c r="K3213" s="10">
        <f>L3213/1000000000000</f>
        <v>7.2790993366000006E-2</v>
      </c>
      <c r="L3213" s="12">
        <v>72790993366</v>
      </c>
      <c r="M3213" s="12">
        <v>14.45</v>
      </c>
      <c r="N3213" s="12">
        <v>1</v>
      </c>
      <c r="O3213" s="15">
        <f>IF([1]!Table_1[[#This Row],[연도]]=2016,1,0)</f>
        <v>0</v>
      </c>
      <c r="P3213" s="15">
        <f>IF([1]!Table_1[[#This Row],[연도]]=2017,1,0)</f>
        <v>0</v>
      </c>
      <c r="Q3213" s="15">
        <f>IF([1]!Table_1[[#This Row],[연도]]=2018,1,0)</f>
        <v>0</v>
      </c>
      <c r="R3213" s="15">
        <f>IF([1]!Table_1[[#This Row],[연도]]=2019,1,0)</f>
        <v>0</v>
      </c>
      <c r="S3213" s="15">
        <f>IF([1]!Table_1[[#This Row],[연도]]=2020,1,0)</f>
        <v>0</v>
      </c>
      <c r="T3213" s="15">
        <f>IF([1]!Table_1[[#This Row],[연도]]=2021,1,0)</f>
        <v>0</v>
      </c>
      <c r="U3213" s="15">
        <f>IF([1]!Table_1[[#This Row],[연도]]=2022,1,0)</f>
        <v>1</v>
      </c>
      <c r="V3213" s="15">
        <f>IF([1]!Table_1[[#This Row],[연도]]=2023,1,0)</f>
        <v>0</v>
      </c>
      <c r="W3213" s="12">
        <v>0.96</v>
      </c>
      <c r="X3213" s="10">
        <f>Y3213/1000000000000</f>
        <v>0.14770240574999999</v>
      </c>
      <c r="Y3213" s="15">
        <f>[1]!Table_1[[#This Row],[주가]]*[1]!Table_1[[#This Row],[기말주식수]]</f>
        <v>147702405750</v>
      </c>
      <c r="Z3213" s="14">
        <f>AA3213/10</f>
        <v>0.87382864369920821</v>
      </c>
      <c r="AA3213" s="15">
        <f>[1]!Table_1[[#This Row],[시가총액]]/[1]!Table_1[[#This Row],[당기순이익(세후영업이익)]]</f>
        <v>8.7382864369920821</v>
      </c>
      <c r="AB3213" s="12">
        <v>10187398000</v>
      </c>
    </row>
    <row r="3214" spans="1:28" ht="19.2">
      <c r="A3214" s="10">
        <v>3213</v>
      </c>
      <c r="B3214" s="10">
        <v>31980</v>
      </c>
      <c r="C3214" s="11" t="s">
        <v>502</v>
      </c>
      <c r="D3214" s="11" t="s">
        <v>20</v>
      </c>
      <c r="E3214" s="10">
        <v>2023</v>
      </c>
      <c r="F3214" s="10">
        <v>30.300999999999998</v>
      </c>
      <c r="G3214" s="14">
        <f>([1]!Table_1[[#This Row],[총자산]]-[1]!Table_1[[#This Row],[장부가치 자기자본]]+[1]!Table_1[[#This Row],[시가총액]])/[1]!Table_1[[#This Row],[총자산]]</f>
        <v>1.5973321529400752</v>
      </c>
      <c r="H3214" s="14">
        <f>I3214/100000000000</f>
        <v>0.26970755131000002</v>
      </c>
      <c r="I3214" s="10">
        <v>26970755131</v>
      </c>
      <c r="J3214" s="10">
        <v>22.23</v>
      </c>
      <c r="K3214" s="10">
        <f>L3214/1000000000000</f>
        <v>9.4716683943999999E-2</v>
      </c>
      <c r="L3214" s="10">
        <v>94716683944</v>
      </c>
      <c r="M3214" s="10">
        <v>15.75</v>
      </c>
      <c r="N3214" s="10">
        <v>1</v>
      </c>
      <c r="O3214" s="14">
        <f>IF([1]!Table_1[[#This Row],[연도]]=2016,1,0)</f>
        <v>0</v>
      </c>
      <c r="P3214" s="14">
        <f>IF([1]!Table_1[[#This Row],[연도]]=2017,1,0)</f>
        <v>0</v>
      </c>
      <c r="Q3214" s="14">
        <f>IF([1]!Table_1[[#This Row],[연도]]=2018,1,0)</f>
        <v>0</v>
      </c>
      <c r="R3214" s="14">
        <f>IF([1]!Table_1[[#This Row],[연도]]=2019,1,0)</f>
        <v>0</v>
      </c>
      <c r="S3214" s="14">
        <f>IF([1]!Table_1[[#This Row],[연도]]=2020,1,0)</f>
        <v>0</v>
      </c>
      <c r="T3214" s="14">
        <f>IF([1]!Table_1[[#This Row],[연도]]=2021,1,0)</f>
        <v>0</v>
      </c>
      <c r="U3214" s="14">
        <f>IF([1]!Table_1[[#This Row],[연도]]=2022,1,0)</f>
        <v>0</v>
      </c>
      <c r="V3214" s="14">
        <f>IF([1]!Table_1[[#This Row],[연도]]=2023,1,0)</f>
        <v>1</v>
      </c>
      <c r="W3214" s="10">
        <v>0.59</v>
      </c>
      <c r="X3214" s="10">
        <f>Y3214/1000000000000</f>
        <v>0.58110654525000005</v>
      </c>
      <c r="Y3214" s="14">
        <f>[1]!Table_1[[#This Row],[주가]]*[1]!Table_1[[#This Row],[기말주식수]]</f>
        <v>581106545250</v>
      </c>
      <c r="Z3214" s="14">
        <f>AA3214/10</f>
        <v>2.1545801829704061</v>
      </c>
      <c r="AA3214" s="14">
        <f>[1]!Table_1[[#This Row],[시가총액]]/[1]!Table_1[[#This Row],[당기순이익(세후영업이익)]]</f>
        <v>21.545801829704061</v>
      </c>
      <c r="AB3214" s="10">
        <v>12937437000</v>
      </c>
    </row>
    <row r="3215" spans="1:28" ht="19.2">
      <c r="A3215" s="12">
        <v>3214</v>
      </c>
      <c r="B3215" s="12">
        <v>32080</v>
      </c>
      <c r="C3215" s="13" t="s">
        <v>503</v>
      </c>
      <c r="D3215" s="13" t="s">
        <v>20</v>
      </c>
      <c r="E3215" s="12">
        <v>2016</v>
      </c>
      <c r="F3215" s="12">
        <v>23.111999999999998</v>
      </c>
      <c r="G3215" s="15">
        <f>([1]!Table_1[[#This Row],[총자산]]-[1]!Table_1[[#This Row],[장부가치 자기자본]]+[1]!Table_1[[#This Row],[시가총액]])/[1]!Table_1[[#This Row],[총자산]]</f>
        <v>0.97044575531061517</v>
      </c>
      <c r="H3215" s="14">
        <f>I3215/100000000000</f>
        <v>3.4629428990000002E-2</v>
      </c>
      <c r="I3215" s="12">
        <v>3462942899</v>
      </c>
      <c r="J3215" s="12">
        <v>5.97</v>
      </c>
      <c r="K3215" s="10">
        <f>L3215/1000000000000</f>
        <v>5.2568059355000002E-2</v>
      </c>
      <c r="L3215" s="12">
        <v>52568059355</v>
      </c>
      <c r="M3215" s="12">
        <v>0.28000000000000003</v>
      </c>
      <c r="N3215" s="12">
        <v>1</v>
      </c>
      <c r="O3215" s="15">
        <f>IF([1]!Table_1[[#This Row],[연도]]=2016,1,0)</f>
        <v>1</v>
      </c>
      <c r="P3215" s="15">
        <f>IF([1]!Table_1[[#This Row],[연도]]=2017,1,0)</f>
        <v>0</v>
      </c>
      <c r="Q3215" s="15">
        <f>IF([1]!Table_1[[#This Row],[연도]]=2018,1,0)</f>
        <v>0</v>
      </c>
      <c r="R3215" s="15">
        <f>IF([1]!Table_1[[#This Row],[연도]]=2019,1,0)</f>
        <v>0</v>
      </c>
      <c r="S3215" s="15">
        <f>IF([1]!Table_1[[#This Row],[연도]]=2020,1,0)</f>
        <v>0</v>
      </c>
      <c r="T3215" s="15">
        <f>IF([1]!Table_1[[#This Row],[연도]]=2021,1,0)</f>
        <v>0</v>
      </c>
      <c r="U3215" s="15">
        <f>IF([1]!Table_1[[#This Row],[연도]]=2022,1,0)</f>
        <v>0</v>
      </c>
      <c r="V3215" s="15">
        <f>IF([1]!Table_1[[#This Row],[연도]]=2023,1,0)</f>
        <v>0</v>
      </c>
      <c r="W3215" s="12">
        <v>0.19</v>
      </c>
      <c r="X3215" s="10">
        <f>Y3215/1000000000000</f>
        <v>8.4528232635000006E-2</v>
      </c>
      <c r="Y3215" s="15">
        <f>[1]!Table_1[[#This Row],[주가]]*[1]!Table_1[[#This Row],[기말주식수]]</f>
        <v>84528232635</v>
      </c>
      <c r="Z3215" s="14">
        <f>AA3215/10</f>
        <v>2.440936368295572</v>
      </c>
      <c r="AA3215" s="15">
        <f>[1]!Table_1[[#This Row],[시가총액]]/[1]!Table_1[[#This Row],[당기순이익(세후영업이익)]]</f>
        <v>24.409363682955721</v>
      </c>
      <c r="AB3215" s="12">
        <v>997972050</v>
      </c>
    </row>
    <row r="3216" spans="1:28" ht="19.2">
      <c r="A3216" s="10">
        <v>3215</v>
      </c>
      <c r="B3216" s="10">
        <v>32080</v>
      </c>
      <c r="C3216" s="11" t="s">
        <v>503</v>
      </c>
      <c r="D3216" s="11" t="s">
        <v>20</v>
      </c>
      <c r="E3216" s="10">
        <v>2018</v>
      </c>
      <c r="F3216" s="10">
        <v>26.007000000000001</v>
      </c>
      <c r="G3216" s="14">
        <f>([1]!Table_1[[#This Row],[총자산]]-[1]!Table_1[[#This Row],[장부가치 자기자본]]+[1]!Table_1[[#This Row],[시가총액]])/[1]!Table_1[[#This Row],[총자산]]</f>
        <v>0.49154317864627078</v>
      </c>
      <c r="H3216" s="14">
        <f>I3216/100000000000</f>
        <v>2.0464774549999998E-2</v>
      </c>
      <c r="I3216" s="10">
        <v>2046477455</v>
      </c>
      <c r="J3216" s="10">
        <v>4.28</v>
      </c>
      <c r="K3216" s="10">
        <f>L3216/1000000000000</f>
        <v>4.7006132656000003E-2</v>
      </c>
      <c r="L3216" s="10">
        <v>47006132656</v>
      </c>
      <c r="M3216" s="10">
        <v>7.09</v>
      </c>
      <c r="N3216" s="10">
        <v>1</v>
      </c>
      <c r="O3216" s="14">
        <f>IF([1]!Table_1[[#This Row],[연도]]=2016,1,0)</f>
        <v>0</v>
      </c>
      <c r="P3216" s="14">
        <f>IF([1]!Table_1[[#This Row],[연도]]=2017,1,0)</f>
        <v>0</v>
      </c>
      <c r="Q3216" s="14">
        <f>IF([1]!Table_1[[#This Row],[연도]]=2018,1,0)</f>
        <v>1</v>
      </c>
      <c r="R3216" s="14">
        <f>IF([1]!Table_1[[#This Row],[연도]]=2019,1,0)</f>
        <v>0</v>
      </c>
      <c r="S3216" s="14">
        <f>IF([1]!Table_1[[#This Row],[연도]]=2020,1,0)</f>
        <v>0</v>
      </c>
      <c r="T3216" s="14">
        <f>IF([1]!Table_1[[#This Row],[연도]]=2021,1,0)</f>
        <v>0</v>
      </c>
      <c r="U3216" s="14">
        <f>IF([1]!Table_1[[#This Row],[연도]]=2022,1,0)</f>
        <v>0</v>
      </c>
      <c r="V3216" s="14">
        <f>IF([1]!Table_1[[#This Row],[연도]]=2023,1,0)</f>
        <v>0</v>
      </c>
      <c r="W3216" s="10">
        <v>0.38</v>
      </c>
      <c r="X3216" s="10">
        <f>Y3216/1000000000000</f>
        <v>3.6813363840000002E-2</v>
      </c>
      <c r="Y3216" s="14">
        <f>[1]!Table_1[[#This Row],[주가]]*[1]!Table_1[[#This Row],[기말주식수]]</f>
        <v>36813363840</v>
      </c>
      <c r="Z3216" s="14">
        <f>AA3216/10</f>
        <v>1.7988648616703184</v>
      </c>
      <c r="AA3216" s="14">
        <f>[1]!Table_1[[#This Row],[시가총액]]/[1]!Table_1[[#This Row],[당기순이익(세후영업이익)]]</f>
        <v>17.988648616703184</v>
      </c>
      <c r="AB3216" s="10">
        <v>1020784200</v>
      </c>
    </row>
    <row r="3217" spans="1:28" ht="19.2">
      <c r="A3217" s="12">
        <v>3216</v>
      </c>
      <c r="B3217" s="12">
        <v>32080</v>
      </c>
      <c r="C3217" s="13" t="s">
        <v>503</v>
      </c>
      <c r="D3217" s="13" t="s">
        <v>20</v>
      </c>
      <c r="E3217" s="12">
        <v>2020</v>
      </c>
      <c r="F3217" s="12">
        <v>28.832000000000001</v>
      </c>
      <c r="G3217" s="15">
        <f>([1]!Table_1[[#This Row],[총자산]]-[1]!Table_1[[#This Row],[장부가치 자기자본]]+[1]!Table_1[[#This Row],[시가총액]])/[1]!Table_1[[#This Row],[총자산]]</f>
        <v>0.52761573916923221</v>
      </c>
      <c r="H3217" s="14">
        <f>I3217/100000000000</f>
        <v>-2.132771785E-2</v>
      </c>
      <c r="I3217" s="12">
        <v>-2132771785</v>
      </c>
      <c r="J3217" s="12">
        <v>6.92</v>
      </c>
      <c r="K3217" s="10">
        <f>L3217/1000000000000</f>
        <v>3.6046351049000003E-2</v>
      </c>
      <c r="L3217" s="12">
        <v>36046351049</v>
      </c>
      <c r="M3217" s="12">
        <v>7.11</v>
      </c>
      <c r="N3217" s="12">
        <v>1</v>
      </c>
      <c r="O3217" s="15">
        <f>IF([1]!Table_1[[#This Row],[연도]]=2016,1,0)</f>
        <v>0</v>
      </c>
      <c r="P3217" s="15">
        <f>IF([1]!Table_1[[#This Row],[연도]]=2017,1,0)</f>
        <v>0</v>
      </c>
      <c r="Q3217" s="15">
        <f>IF([1]!Table_1[[#This Row],[연도]]=2018,1,0)</f>
        <v>0</v>
      </c>
      <c r="R3217" s="15">
        <f>IF([1]!Table_1[[#This Row],[연도]]=2019,1,0)</f>
        <v>0</v>
      </c>
      <c r="S3217" s="15">
        <f>IF([1]!Table_1[[#This Row],[연도]]=2020,1,0)</f>
        <v>1</v>
      </c>
      <c r="T3217" s="15">
        <f>IF([1]!Table_1[[#This Row],[연도]]=2021,1,0)</f>
        <v>0</v>
      </c>
      <c r="U3217" s="15">
        <f>IF([1]!Table_1[[#This Row],[연도]]=2022,1,0)</f>
        <v>0</v>
      </c>
      <c r="V3217" s="15">
        <f>IF([1]!Table_1[[#This Row],[연도]]=2023,1,0)</f>
        <v>0</v>
      </c>
      <c r="W3217" s="12">
        <v>0.56000000000000005</v>
      </c>
      <c r="X3217" s="10">
        <f>Y3217/1000000000000</f>
        <v>3.9328583069999999E-2</v>
      </c>
      <c r="Y3217" s="15">
        <f>[1]!Table_1[[#This Row],[주가]]*[1]!Table_1[[#This Row],[기말주식수]]</f>
        <v>39328583070</v>
      </c>
      <c r="Z3217" s="14">
        <f>AA3217/10</f>
        <v>-1.844012723095922</v>
      </c>
      <c r="AA3217" s="15">
        <f>[1]!Table_1[[#This Row],[시가총액]]/[1]!Table_1[[#This Row],[당기순이익(세후영업이익)]]</f>
        <v>-18.44012723095922</v>
      </c>
      <c r="AB3217" s="12">
        <v>1049501450</v>
      </c>
    </row>
    <row r="3218" spans="1:28" ht="19.2">
      <c r="A3218" s="10">
        <v>3217</v>
      </c>
      <c r="B3218" s="10">
        <v>32080</v>
      </c>
      <c r="C3218" s="11" t="s">
        <v>503</v>
      </c>
      <c r="D3218" s="11" t="s">
        <v>20</v>
      </c>
      <c r="E3218" s="10">
        <v>2021</v>
      </c>
      <c r="F3218" s="10">
        <v>9.0939999999999994</v>
      </c>
      <c r="G3218" s="14">
        <f>([1]!Table_1[[#This Row],[총자산]]-[1]!Table_1[[#This Row],[장부가치 자기자본]]+[1]!Table_1[[#This Row],[시가총액]])/[1]!Table_1[[#This Row],[총자산]]</f>
        <v>0.72740061207958973</v>
      </c>
      <c r="H3218" s="14">
        <f>I3218/100000000000</f>
        <v>-3.7693069299999998E-3</v>
      </c>
      <c r="I3218" s="10">
        <v>-376930693</v>
      </c>
      <c r="J3218" s="10">
        <v>15.3</v>
      </c>
      <c r="K3218" s="10">
        <f>L3218/1000000000000</f>
        <v>3.6353883394000003E-2</v>
      </c>
      <c r="L3218" s="10">
        <v>36353883394</v>
      </c>
      <c r="M3218" s="10">
        <v>6.31</v>
      </c>
      <c r="N3218" s="10">
        <v>1</v>
      </c>
      <c r="O3218" s="14">
        <f>IF([1]!Table_1[[#This Row],[연도]]=2016,1,0)</f>
        <v>0</v>
      </c>
      <c r="P3218" s="14">
        <f>IF([1]!Table_1[[#This Row],[연도]]=2017,1,0)</f>
        <v>0</v>
      </c>
      <c r="Q3218" s="14">
        <f>IF([1]!Table_1[[#This Row],[연도]]=2018,1,0)</f>
        <v>0</v>
      </c>
      <c r="R3218" s="14">
        <f>IF([1]!Table_1[[#This Row],[연도]]=2019,1,0)</f>
        <v>0</v>
      </c>
      <c r="S3218" s="14">
        <f>IF([1]!Table_1[[#This Row],[연도]]=2020,1,0)</f>
        <v>0</v>
      </c>
      <c r="T3218" s="14">
        <f>IF([1]!Table_1[[#This Row],[연도]]=2021,1,0)</f>
        <v>1</v>
      </c>
      <c r="U3218" s="14">
        <f>IF([1]!Table_1[[#This Row],[연도]]=2022,1,0)</f>
        <v>0</v>
      </c>
      <c r="V3218" s="14">
        <f>IF([1]!Table_1[[#This Row],[연도]]=2023,1,0)</f>
        <v>0</v>
      </c>
      <c r="W3218" s="10">
        <v>0.7</v>
      </c>
      <c r="X3218" s="10">
        <f>Y3218/1000000000000</f>
        <v>7.1242761134999999E-2</v>
      </c>
      <c r="Y3218" s="14">
        <f>[1]!Table_1[[#This Row],[주가]]*[1]!Table_1[[#This Row],[기말주식수]]</f>
        <v>71242761135</v>
      </c>
      <c r="Z3218" s="14">
        <f>AA3218/10</f>
        <v>-18.900758802096277</v>
      </c>
      <c r="AA3218" s="14">
        <f>[1]!Table_1[[#This Row],[시가총액]]/[1]!Table_1[[#This Row],[당기순이익(세후영업이익)]]</f>
        <v>-189.00758802096277</v>
      </c>
      <c r="AB3218" s="10">
        <v>1049501450</v>
      </c>
    </row>
    <row r="3219" spans="1:28" ht="19.2">
      <c r="A3219" s="12">
        <v>3218</v>
      </c>
      <c r="B3219" s="12">
        <v>32080</v>
      </c>
      <c r="C3219" s="13" t="s">
        <v>503</v>
      </c>
      <c r="D3219" s="13" t="s">
        <v>20</v>
      </c>
      <c r="E3219" s="12">
        <v>2022</v>
      </c>
      <c r="F3219" s="12">
        <v>-29.542999999999999</v>
      </c>
      <c r="G3219" s="15">
        <f>([1]!Table_1[[#This Row],[총자산]]-[1]!Table_1[[#This Row],[장부가치 자기자본]]+[1]!Table_1[[#This Row],[시가총액]])/[1]!Table_1[[#This Row],[총자산]]</f>
        <v>0.50553419899301977</v>
      </c>
      <c r="H3219" s="14">
        <f>I3219/100000000000</f>
        <v>2.1488654709999999E-2</v>
      </c>
      <c r="I3219" s="12">
        <v>2148865471</v>
      </c>
      <c r="J3219" s="12">
        <v>-1.85</v>
      </c>
      <c r="K3219" s="10">
        <f>L3219/1000000000000</f>
        <v>4.5473797756000002E-2</v>
      </c>
      <c r="L3219" s="12">
        <v>45473797756</v>
      </c>
      <c r="M3219" s="12">
        <v>5.13</v>
      </c>
      <c r="N3219" s="12">
        <v>1</v>
      </c>
      <c r="O3219" s="15">
        <f>IF([1]!Table_1[[#This Row],[연도]]=2016,1,0)</f>
        <v>0</v>
      </c>
      <c r="P3219" s="15">
        <f>IF([1]!Table_1[[#This Row],[연도]]=2017,1,0)</f>
        <v>0</v>
      </c>
      <c r="Q3219" s="15">
        <f>IF([1]!Table_1[[#This Row],[연도]]=2018,1,0)</f>
        <v>0</v>
      </c>
      <c r="R3219" s="15">
        <f>IF([1]!Table_1[[#This Row],[연도]]=2019,1,0)</f>
        <v>0</v>
      </c>
      <c r="S3219" s="15">
        <f>IF([1]!Table_1[[#This Row],[연도]]=2020,1,0)</f>
        <v>0</v>
      </c>
      <c r="T3219" s="15">
        <f>IF([1]!Table_1[[#This Row],[연도]]=2021,1,0)</f>
        <v>0</v>
      </c>
      <c r="U3219" s="15">
        <f>IF([1]!Table_1[[#This Row],[연도]]=2022,1,0)</f>
        <v>1</v>
      </c>
      <c r="V3219" s="15">
        <f>IF([1]!Table_1[[#This Row],[연도]]=2023,1,0)</f>
        <v>0</v>
      </c>
      <c r="W3219" s="12">
        <v>2.16</v>
      </c>
      <c r="X3219" s="10">
        <f>Y3219/1000000000000</f>
        <v>3.9758403650000003E-2</v>
      </c>
      <c r="Y3219" s="15">
        <f>[1]!Table_1[[#This Row],[주가]]*[1]!Table_1[[#This Row],[기말주식수]]</f>
        <v>39758403650</v>
      </c>
      <c r="Z3219" s="14">
        <f>AA3219/10</f>
        <v>1.8502044072353194</v>
      </c>
      <c r="AA3219" s="15">
        <f>[1]!Table_1[[#This Row],[시가총액]]/[1]!Table_1[[#This Row],[당기순이익(세후영업이익)]]</f>
        <v>18.502044072353193</v>
      </c>
      <c r="AB3219" s="12">
        <v>419800580</v>
      </c>
    </row>
    <row r="3220" spans="1:28" ht="19.2">
      <c r="A3220" s="10">
        <v>3219</v>
      </c>
      <c r="B3220" s="10">
        <v>32190</v>
      </c>
      <c r="C3220" s="11" t="s">
        <v>504</v>
      </c>
      <c r="D3220" s="11" t="s">
        <v>20</v>
      </c>
      <c r="E3220" s="10">
        <v>2016</v>
      </c>
      <c r="F3220" s="10">
        <v>18.052</v>
      </c>
      <c r="G3220" s="14">
        <f>([1]!Table_1[[#This Row],[총자산]]-[1]!Table_1[[#This Row],[장부가치 자기자본]]+[1]!Table_1[[#This Row],[시가총액]])/[1]!Table_1[[#This Row],[총자산]]</f>
        <v>0.87350439546217451</v>
      </c>
      <c r="H3220" s="14">
        <f>I3220/100000000000</f>
        <v>2.6416599999999999</v>
      </c>
      <c r="I3220" s="10">
        <v>264166000000</v>
      </c>
      <c r="J3220" s="10">
        <v>36.479999999999997</v>
      </c>
      <c r="K3220" s="10">
        <f>L3220/1000000000000</f>
        <v>1.3783677005370001</v>
      </c>
      <c r="L3220" s="10">
        <v>1378367700537</v>
      </c>
      <c r="M3220" s="10">
        <v>1.28</v>
      </c>
      <c r="N3220" s="10">
        <v>1</v>
      </c>
      <c r="O3220" s="14">
        <f>IF([1]!Table_1[[#This Row],[연도]]=2016,1,0)</f>
        <v>1</v>
      </c>
      <c r="P3220" s="14">
        <f>IF([1]!Table_1[[#This Row],[연도]]=2017,1,0)</f>
        <v>0</v>
      </c>
      <c r="Q3220" s="14">
        <f>IF([1]!Table_1[[#This Row],[연도]]=2018,1,0)</f>
        <v>0</v>
      </c>
      <c r="R3220" s="14">
        <f>IF([1]!Table_1[[#This Row],[연도]]=2019,1,0)</f>
        <v>0</v>
      </c>
      <c r="S3220" s="14">
        <f>IF([1]!Table_1[[#This Row],[연도]]=2020,1,0)</f>
        <v>0</v>
      </c>
      <c r="T3220" s="14">
        <f>IF([1]!Table_1[[#This Row],[연도]]=2021,1,0)</f>
        <v>0</v>
      </c>
      <c r="U3220" s="14">
        <f>IF([1]!Table_1[[#This Row],[연도]]=2022,1,0)</f>
        <v>0</v>
      </c>
      <c r="V3220" s="14">
        <f>IF([1]!Table_1[[#This Row],[연도]]=2023,1,0)</f>
        <v>0</v>
      </c>
      <c r="W3220" s="10">
        <v>0.47</v>
      </c>
      <c r="X3220" s="10">
        <f>Y3220/1000000000000</f>
        <v>0.42896000000000001</v>
      </c>
      <c r="Y3220" s="14">
        <f>[1]!Table_1[[#This Row],[주가]]*[1]!Table_1[[#This Row],[기말주식수]]</f>
        <v>428960000000</v>
      </c>
      <c r="Z3220" s="14">
        <f>AA3220/10</f>
        <v>0.16238274418358153</v>
      </c>
      <c r="AA3220" s="14">
        <f>[1]!Table_1[[#This Row],[시가총액]]/[1]!Table_1[[#This Row],[당기순이익(세후영업이익)]]</f>
        <v>1.6238274418358154</v>
      </c>
      <c r="AB3220" s="10">
        <v>3830000000</v>
      </c>
    </row>
    <row r="3221" spans="1:28" ht="19.2">
      <c r="A3221" s="12">
        <v>3220</v>
      </c>
      <c r="B3221" s="12">
        <v>32190</v>
      </c>
      <c r="C3221" s="13" t="s">
        <v>504</v>
      </c>
      <c r="D3221" s="13" t="s">
        <v>20</v>
      </c>
      <c r="E3221" s="12">
        <v>2017</v>
      </c>
      <c r="F3221" s="12">
        <v>2.1110000000000002</v>
      </c>
      <c r="G3221" s="15">
        <f>([1]!Table_1[[#This Row],[총자산]]-[1]!Table_1[[#This Row],[장부가치 자기자본]]+[1]!Table_1[[#This Row],[시가총액]])/[1]!Table_1[[#This Row],[총자산]]</f>
        <v>0.87605890709590251</v>
      </c>
      <c r="H3221" s="14">
        <f>I3221/100000000000</f>
        <v>3.53592</v>
      </c>
      <c r="I3221" s="12">
        <v>353592000000</v>
      </c>
      <c r="J3221" s="12">
        <v>33.29</v>
      </c>
      <c r="K3221" s="10">
        <f>L3221/1000000000000</f>
        <v>1.614385775693</v>
      </c>
      <c r="L3221" s="12">
        <v>1614385775693</v>
      </c>
      <c r="M3221" s="12">
        <v>1.39</v>
      </c>
      <c r="N3221" s="12">
        <v>1</v>
      </c>
      <c r="O3221" s="15">
        <f>IF([1]!Table_1[[#This Row],[연도]]=2016,1,0)</f>
        <v>0</v>
      </c>
      <c r="P3221" s="15">
        <f>IF([1]!Table_1[[#This Row],[연도]]=2017,1,0)</f>
        <v>1</v>
      </c>
      <c r="Q3221" s="15">
        <f>IF([1]!Table_1[[#This Row],[연도]]=2018,1,0)</f>
        <v>0</v>
      </c>
      <c r="R3221" s="15">
        <f>IF([1]!Table_1[[#This Row],[연도]]=2019,1,0)</f>
        <v>0</v>
      </c>
      <c r="S3221" s="15">
        <f>IF([1]!Table_1[[#This Row],[연도]]=2020,1,0)</f>
        <v>0</v>
      </c>
      <c r="T3221" s="15">
        <f>IF([1]!Table_1[[#This Row],[연도]]=2021,1,0)</f>
        <v>0</v>
      </c>
      <c r="U3221" s="15">
        <f>IF([1]!Table_1[[#This Row],[연도]]=2022,1,0)</f>
        <v>0</v>
      </c>
      <c r="V3221" s="15">
        <f>IF([1]!Table_1[[#This Row],[연도]]=2023,1,0)</f>
        <v>0</v>
      </c>
      <c r="W3221" s="12">
        <v>0.22</v>
      </c>
      <c r="X3221" s="10">
        <f>Y3221/1000000000000</f>
        <v>0.39449000000000001</v>
      </c>
      <c r="Y3221" s="15">
        <f>[1]!Table_1[[#This Row],[주가]]*[1]!Table_1[[#This Row],[기말주식수]]</f>
        <v>394490000000</v>
      </c>
      <c r="Z3221" s="14">
        <f>AA3221/10</f>
        <v>0.11156643815470939</v>
      </c>
      <c r="AA3221" s="15">
        <f>[1]!Table_1[[#This Row],[시가총액]]/[1]!Table_1[[#This Row],[당기순이익(세후영업이익)]]</f>
        <v>1.1156643815470939</v>
      </c>
      <c r="AB3221" s="12">
        <v>4979000000</v>
      </c>
    </row>
    <row r="3222" spans="1:28" ht="19.2">
      <c r="A3222" s="10">
        <v>3221</v>
      </c>
      <c r="B3222" s="10">
        <v>32190</v>
      </c>
      <c r="C3222" s="11" t="s">
        <v>504</v>
      </c>
      <c r="D3222" s="11" t="s">
        <v>20</v>
      </c>
      <c r="E3222" s="10">
        <v>2018</v>
      </c>
      <c r="F3222" s="10">
        <v>2.6309999999999998</v>
      </c>
      <c r="G3222" s="14">
        <f>([1]!Table_1[[#This Row],[총자산]]-[1]!Table_1[[#This Row],[장부가치 자기자본]]+[1]!Table_1[[#This Row],[시가총액]])/[1]!Table_1[[#This Row],[총자산]]</f>
        <v>0.88795626186800791</v>
      </c>
      <c r="H3222" s="14">
        <f>I3222/100000000000</f>
        <v>3.61633</v>
      </c>
      <c r="I3222" s="10">
        <v>361633000000</v>
      </c>
      <c r="J3222" s="10">
        <v>45.78</v>
      </c>
      <c r="K3222" s="10">
        <f>L3222/1000000000000</f>
        <v>2.5252976917329999</v>
      </c>
      <c r="L3222" s="10">
        <v>2525297691733</v>
      </c>
      <c r="M3222" s="10">
        <v>3.38</v>
      </c>
      <c r="N3222" s="10">
        <v>1</v>
      </c>
      <c r="O3222" s="14">
        <f>IF([1]!Table_1[[#This Row],[연도]]=2016,1,0)</f>
        <v>0</v>
      </c>
      <c r="P3222" s="14">
        <f>IF([1]!Table_1[[#This Row],[연도]]=2017,1,0)</f>
        <v>0</v>
      </c>
      <c r="Q3222" s="14">
        <f>IF([1]!Table_1[[#This Row],[연도]]=2018,1,0)</f>
        <v>1</v>
      </c>
      <c r="R3222" s="14">
        <f>IF([1]!Table_1[[#This Row],[연도]]=2019,1,0)</f>
        <v>0</v>
      </c>
      <c r="S3222" s="14">
        <f>IF([1]!Table_1[[#This Row],[연도]]=2020,1,0)</f>
        <v>0</v>
      </c>
      <c r="T3222" s="14">
        <f>IF([1]!Table_1[[#This Row],[연도]]=2021,1,0)</f>
        <v>0</v>
      </c>
      <c r="U3222" s="14">
        <f>IF([1]!Table_1[[#This Row],[연도]]=2022,1,0)</f>
        <v>0</v>
      </c>
      <c r="V3222" s="14">
        <f>IF([1]!Table_1[[#This Row],[연도]]=2023,1,0)</f>
        <v>0</v>
      </c>
      <c r="W3222" s="10">
        <v>0.34</v>
      </c>
      <c r="X3222" s="10">
        <f>Y3222/1000000000000</f>
        <v>0.36193500000000001</v>
      </c>
      <c r="Y3222" s="14">
        <f>[1]!Table_1[[#This Row],[주가]]*[1]!Table_1[[#This Row],[기말주식수]]</f>
        <v>361935000000</v>
      </c>
      <c r="Z3222" s="14">
        <f>AA3222/10</f>
        <v>0.10008351007789665</v>
      </c>
      <c r="AA3222" s="14">
        <f>[1]!Table_1[[#This Row],[시가총액]]/[1]!Table_1[[#This Row],[당기순이익(세후영업이익)]]</f>
        <v>1.0008351007789664</v>
      </c>
      <c r="AB3222" s="10">
        <v>6128000000</v>
      </c>
    </row>
    <row r="3223" spans="1:28" ht="19.2">
      <c r="A3223" s="12">
        <v>3222</v>
      </c>
      <c r="B3223" s="12">
        <v>32190</v>
      </c>
      <c r="C3223" s="13" t="s">
        <v>504</v>
      </c>
      <c r="D3223" s="13" t="s">
        <v>20</v>
      </c>
      <c r="E3223" s="12">
        <v>2019</v>
      </c>
      <c r="F3223" s="12">
        <v>1.6859999999999999</v>
      </c>
      <c r="G3223" s="15">
        <f>([1]!Table_1[[#This Row],[총자산]]-[1]!Table_1[[#This Row],[장부가치 자기자본]]+[1]!Table_1[[#This Row],[시가총액]])/[1]!Table_1[[#This Row],[총자산]]</f>
        <v>0.90247574337969205</v>
      </c>
      <c r="H3223" s="14">
        <f>I3223/100000000000</f>
        <v>5.5897800000000002</v>
      </c>
      <c r="I3223" s="12">
        <v>558978000000</v>
      </c>
      <c r="J3223" s="12">
        <v>27.54</v>
      </c>
      <c r="K3223" s="10">
        <f>L3223/1000000000000</f>
        <v>3.2619759985729999</v>
      </c>
      <c r="L3223" s="12">
        <v>3261975998573</v>
      </c>
      <c r="M3223" s="12">
        <v>3.05</v>
      </c>
      <c r="N3223" s="12">
        <v>1</v>
      </c>
      <c r="O3223" s="15">
        <f>IF([1]!Table_1[[#This Row],[연도]]=2016,1,0)</f>
        <v>0</v>
      </c>
      <c r="P3223" s="15">
        <f>IF([1]!Table_1[[#This Row],[연도]]=2017,1,0)</f>
        <v>0</v>
      </c>
      <c r="Q3223" s="15">
        <f>IF([1]!Table_1[[#This Row],[연도]]=2018,1,0)</f>
        <v>0</v>
      </c>
      <c r="R3223" s="15">
        <f>IF([1]!Table_1[[#This Row],[연도]]=2019,1,0)</f>
        <v>1</v>
      </c>
      <c r="S3223" s="15">
        <f>IF([1]!Table_1[[#This Row],[연도]]=2020,1,0)</f>
        <v>0</v>
      </c>
      <c r="T3223" s="15">
        <f>IF([1]!Table_1[[#This Row],[연도]]=2021,1,0)</f>
        <v>0</v>
      </c>
      <c r="U3223" s="15">
        <f>IF([1]!Table_1[[#This Row],[연도]]=2022,1,0)</f>
        <v>0</v>
      </c>
      <c r="V3223" s="15">
        <f>IF([1]!Table_1[[#This Row],[연도]]=2023,1,0)</f>
        <v>0</v>
      </c>
      <c r="W3223" s="12">
        <v>0.38</v>
      </c>
      <c r="X3223" s="10">
        <f>Y3223/1000000000000</f>
        <v>0.31789000000000001</v>
      </c>
      <c r="Y3223" s="15">
        <f>[1]!Table_1[[#This Row],[주가]]*[1]!Table_1[[#This Row],[기말주식수]]</f>
        <v>317890000000</v>
      </c>
      <c r="Z3223" s="14">
        <f>AA3223/10</f>
        <v>5.6869858921102447E-2</v>
      </c>
      <c r="AA3223" s="15">
        <f>[1]!Table_1[[#This Row],[시가총액]]/[1]!Table_1[[#This Row],[당기순이익(세후영업이익)]]</f>
        <v>0.56869858921102445</v>
      </c>
      <c r="AB3223" s="12">
        <v>6894000000</v>
      </c>
    </row>
    <row r="3224" spans="1:28" ht="19.2">
      <c r="A3224" s="10">
        <v>3223</v>
      </c>
      <c r="B3224" s="10">
        <v>32190</v>
      </c>
      <c r="C3224" s="11" t="s">
        <v>504</v>
      </c>
      <c r="D3224" s="11" t="s">
        <v>20</v>
      </c>
      <c r="E3224" s="10">
        <v>2020</v>
      </c>
      <c r="F3224" s="10">
        <v>1.4550000000000001</v>
      </c>
      <c r="G3224" s="14">
        <f>([1]!Table_1[[#This Row],[총자산]]-[1]!Table_1[[#This Row],[장부가치 자기자본]]+[1]!Table_1[[#This Row],[시가총액]])/[1]!Table_1[[#This Row],[총자산]]</f>
        <v>0.92748462008914767</v>
      </c>
      <c r="H3224" s="14">
        <f>I3224/100000000000</f>
        <v>10.5532</v>
      </c>
      <c r="I3224" s="10">
        <v>1055320000000</v>
      </c>
      <c r="J3224" s="10">
        <v>54.66</v>
      </c>
      <c r="K3224" s="10">
        <f>L3224/1000000000000</f>
        <v>5.5256670713340004</v>
      </c>
      <c r="L3224" s="10">
        <v>5525667071334</v>
      </c>
      <c r="M3224" s="10">
        <v>2.81</v>
      </c>
      <c r="N3224" s="10">
        <v>1</v>
      </c>
      <c r="O3224" s="14">
        <f>IF([1]!Table_1[[#This Row],[연도]]=2016,1,0)</f>
        <v>0</v>
      </c>
      <c r="P3224" s="14">
        <f>IF([1]!Table_1[[#This Row],[연도]]=2017,1,0)</f>
        <v>0</v>
      </c>
      <c r="Q3224" s="14">
        <f>IF([1]!Table_1[[#This Row],[연도]]=2018,1,0)</f>
        <v>0</v>
      </c>
      <c r="R3224" s="14">
        <f>IF([1]!Table_1[[#This Row],[연도]]=2019,1,0)</f>
        <v>0</v>
      </c>
      <c r="S3224" s="14">
        <f>IF([1]!Table_1[[#This Row],[연도]]=2020,1,0)</f>
        <v>1</v>
      </c>
      <c r="T3224" s="14">
        <f>IF([1]!Table_1[[#This Row],[연도]]=2021,1,0)</f>
        <v>0</v>
      </c>
      <c r="U3224" s="14">
        <f>IF([1]!Table_1[[#This Row],[연도]]=2022,1,0)</f>
        <v>0</v>
      </c>
      <c r="V3224" s="14">
        <f>IF([1]!Table_1[[#This Row],[연도]]=2023,1,0)</f>
        <v>0</v>
      </c>
      <c r="W3224" s="10">
        <v>0.18</v>
      </c>
      <c r="X3224" s="10">
        <f>Y3224/1000000000000</f>
        <v>0.49024000000000001</v>
      </c>
      <c r="Y3224" s="14">
        <f>[1]!Table_1[[#This Row],[주가]]*[1]!Table_1[[#This Row],[기말주식수]]</f>
        <v>490240000000</v>
      </c>
      <c r="Z3224" s="14">
        <f>AA3224/10</f>
        <v>4.6454156085357995E-2</v>
      </c>
      <c r="AA3224" s="14">
        <f>[1]!Table_1[[#This Row],[시가총액]]/[1]!Table_1[[#This Row],[당기순이익(세후영업이익)]]</f>
        <v>0.46454156085357995</v>
      </c>
      <c r="AB3224" s="10">
        <v>9575000000</v>
      </c>
    </row>
    <row r="3225" spans="1:28" ht="19.2">
      <c r="A3225" s="12">
        <v>3224</v>
      </c>
      <c r="B3225" s="12">
        <v>32190</v>
      </c>
      <c r="C3225" s="13" t="s">
        <v>504</v>
      </c>
      <c r="D3225" s="13" t="s">
        <v>20</v>
      </c>
      <c r="E3225" s="12">
        <v>2021</v>
      </c>
      <c r="F3225" s="12">
        <v>1.274</v>
      </c>
      <c r="G3225" s="15">
        <f>([1]!Table_1[[#This Row],[총자산]]-[1]!Table_1[[#This Row],[장부가치 자기자본]]+[1]!Table_1[[#This Row],[시가총액]])/[1]!Table_1[[#This Row],[총자산]]</f>
        <v>0.90874669296694677</v>
      </c>
      <c r="H3225" s="14">
        <f>I3225/100000000000</f>
        <v>13.154500000000001</v>
      </c>
      <c r="I3225" s="12">
        <v>1315450000000</v>
      </c>
      <c r="J3225" s="12">
        <v>20.52</v>
      </c>
      <c r="K3225" s="10">
        <f>L3225/1000000000000</f>
        <v>6.5800540629200004</v>
      </c>
      <c r="L3225" s="12">
        <v>6580054062920</v>
      </c>
      <c r="M3225" s="12">
        <v>2.89</v>
      </c>
      <c r="N3225" s="12">
        <v>1</v>
      </c>
      <c r="O3225" s="15">
        <f>IF([1]!Table_1[[#This Row],[연도]]=2016,1,0)</f>
        <v>0</v>
      </c>
      <c r="P3225" s="15">
        <f>IF([1]!Table_1[[#This Row],[연도]]=2017,1,0)</f>
        <v>0</v>
      </c>
      <c r="Q3225" s="15">
        <f>IF([1]!Table_1[[#This Row],[연도]]=2018,1,0)</f>
        <v>0</v>
      </c>
      <c r="R3225" s="15">
        <f>IF([1]!Table_1[[#This Row],[연도]]=2019,1,0)</f>
        <v>0</v>
      </c>
      <c r="S3225" s="15">
        <f>IF([1]!Table_1[[#This Row],[연도]]=2020,1,0)</f>
        <v>0</v>
      </c>
      <c r="T3225" s="15">
        <f>IF([1]!Table_1[[#This Row],[연도]]=2021,1,0)</f>
        <v>1</v>
      </c>
      <c r="U3225" s="15">
        <f>IF([1]!Table_1[[#This Row],[연도]]=2022,1,0)</f>
        <v>0</v>
      </c>
      <c r="V3225" s="15">
        <f>IF([1]!Table_1[[#This Row],[연도]]=2023,1,0)</f>
        <v>0</v>
      </c>
      <c r="W3225" s="12">
        <v>0.36</v>
      </c>
      <c r="X3225" s="10">
        <f>Y3225/1000000000000</f>
        <v>0.57833000000000001</v>
      </c>
      <c r="Y3225" s="15">
        <f>[1]!Table_1[[#This Row],[주가]]*[1]!Table_1[[#This Row],[기말주식수]]</f>
        <v>578330000000</v>
      </c>
      <c r="Z3225" s="14">
        <f>AA3225/10</f>
        <v>4.396442282108784E-2</v>
      </c>
      <c r="AA3225" s="15">
        <f>[1]!Table_1[[#This Row],[시가총액]]/[1]!Table_1[[#This Row],[당기순이익(세후영업이익)]]</f>
        <v>0.4396442282108784</v>
      </c>
      <c r="AB3225" s="12">
        <v>11490000000</v>
      </c>
    </row>
    <row r="3226" spans="1:28" ht="19.2">
      <c r="A3226" s="10">
        <v>3225</v>
      </c>
      <c r="B3226" s="10">
        <v>32190</v>
      </c>
      <c r="C3226" s="11" t="s">
        <v>504</v>
      </c>
      <c r="D3226" s="11" t="s">
        <v>20</v>
      </c>
      <c r="E3226" s="10">
        <v>2022</v>
      </c>
      <c r="F3226" s="10">
        <v>1.5660000000000001</v>
      </c>
      <c r="G3226" s="14">
        <f>([1]!Table_1[[#This Row],[총자산]]-[1]!Table_1[[#This Row],[장부가치 자기자본]]+[1]!Table_1[[#This Row],[시가총액]])/[1]!Table_1[[#This Row],[총자산]]</f>
        <v>0.91474730532920823</v>
      </c>
      <c r="H3226" s="14">
        <f>I3226/100000000000</f>
        <v>7.7669600000000001</v>
      </c>
      <c r="I3226" s="10">
        <v>776696000000</v>
      </c>
      <c r="J3226" s="10">
        <v>6.11</v>
      </c>
      <c r="K3226" s="10">
        <f>L3226/1000000000000</f>
        <v>9.7472109309280004</v>
      </c>
      <c r="L3226" s="10">
        <v>9747210930928</v>
      </c>
      <c r="M3226" s="10">
        <v>4.84</v>
      </c>
      <c r="N3226" s="10">
        <v>1</v>
      </c>
      <c r="O3226" s="14">
        <f>IF([1]!Table_1[[#This Row],[연도]]=2016,1,0)</f>
        <v>0</v>
      </c>
      <c r="P3226" s="14">
        <f>IF([1]!Table_1[[#This Row],[연도]]=2017,1,0)</f>
        <v>0</v>
      </c>
      <c r="Q3226" s="14">
        <f>IF([1]!Table_1[[#This Row],[연도]]=2018,1,0)</f>
        <v>0</v>
      </c>
      <c r="R3226" s="14">
        <f>IF([1]!Table_1[[#This Row],[연도]]=2019,1,0)</f>
        <v>0</v>
      </c>
      <c r="S3226" s="14">
        <f>IF([1]!Table_1[[#This Row],[연도]]=2020,1,0)</f>
        <v>0</v>
      </c>
      <c r="T3226" s="14">
        <f>IF([1]!Table_1[[#This Row],[연도]]=2021,1,0)</f>
        <v>0</v>
      </c>
      <c r="U3226" s="14">
        <f>IF([1]!Table_1[[#This Row],[연도]]=2022,1,0)</f>
        <v>1</v>
      </c>
      <c r="V3226" s="14">
        <f>IF([1]!Table_1[[#This Row],[연도]]=2023,1,0)</f>
        <v>0</v>
      </c>
      <c r="W3226" s="10">
        <v>0.81</v>
      </c>
      <c r="X3226" s="10">
        <f>Y3226/1000000000000</f>
        <v>1.1853849999999999</v>
      </c>
      <c r="Y3226" s="14">
        <f>[1]!Table_1[[#This Row],[주가]]*[1]!Table_1[[#This Row],[기말주식수]]</f>
        <v>1185385000000</v>
      </c>
      <c r="Z3226" s="14">
        <f>AA3226/10</f>
        <v>0.15261891396376445</v>
      </c>
      <c r="AA3226" s="14">
        <f>[1]!Table_1[[#This Row],[시가총액]]/[1]!Table_1[[#This Row],[당기순이익(세후영업이익)]]</f>
        <v>1.5261891396376446</v>
      </c>
      <c r="AB3226" s="10">
        <v>11490000000</v>
      </c>
    </row>
    <row r="3227" spans="1:28" ht="19.2">
      <c r="A3227" s="12">
        <v>3226</v>
      </c>
      <c r="B3227" s="12">
        <v>32190</v>
      </c>
      <c r="C3227" s="13" t="s">
        <v>504</v>
      </c>
      <c r="D3227" s="13" t="s">
        <v>20</v>
      </c>
      <c r="E3227" s="12">
        <v>2023</v>
      </c>
      <c r="F3227" s="12">
        <v>2.1619999999999999</v>
      </c>
      <c r="G3227" s="15">
        <f>([1]!Table_1[[#This Row],[총자산]]-[1]!Table_1[[#This Row],[장부가치 자기자본]]+[1]!Table_1[[#This Row],[시가총액]])/[1]!Table_1[[#This Row],[총자산]]</f>
        <v>0.90380245507467216</v>
      </c>
      <c r="H3227" s="14">
        <f>I3227/100000000000</f>
        <v>6.67943</v>
      </c>
      <c r="I3227" s="12">
        <v>667943000000</v>
      </c>
      <c r="J3227" s="12">
        <v>8.15</v>
      </c>
      <c r="K3227" s="10">
        <f>L3227/1000000000000</f>
        <v>10.334025110545999</v>
      </c>
      <c r="L3227" s="12">
        <v>10334025110546</v>
      </c>
      <c r="M3227" s="12">
        <v>6.42</v>
      </c>
      <c r="N3227" s="12">
        <v>1</v>
      </c>
      <c r="O3227" s="15">
        <f>IF([1]!Table_1[[#This Row],[연도]]=2016,1,0)</f>
        <v>0</v>
      </c>
      <c r="P3227" s="15">
        <f>IF([1]!Table_1[[#This Row],[연도]]=2017,1,0)</f>
        <v>0</v>
      </c>
      <c r="Q3227" s="15">
        <f>IF([1]!Table_1[[#This Row],[연도]]=2018,1,0)</f>
        <v>0</v>
      </c>
      <c r="R3227" s="15">
        <f>IF([1]!Table_1[[#This Row],[연도]]=2019,1,0)</f>
        <v>0</v>
      </c>
      <c r="S3227" s="15">
        <f>IF([1]!Table_1[[#This Row],[연도]]=2020,1,0)</f>
        <v>0</v>
      </c>
      <c r="T3227" s="15">
        <f>IF([1]!Table_1[[#This Row],[연도]]=2021,1,0)</f>
        <v>0</v>
      </c>
      <c r="U3227" s="15">
        <f>IF([1]!Table_1[[#This Row],[연도]]=2022,1,0)</f>
        <v>0</v>
      </c>
      <c r="V3227" s="15">
        <f>IF([1]!Table_1[[#This Row],[연도]]=2023,1,0)</f>
        <v>1</v>
      </c>
      <c r="W3227" s="12">
        <v>0.63</v>
      </c>
      <c r="X3227" s="10">
        <f>Y3227/1000000000000</f>
        <v>0.52739100000000005</v>
      </c>
      <c r="Y3227" s="15">
        <f>[1]!Table_1[[#This Row],[주가]]*[1]!Table_1[[#This Row],[기말주식수]]</f>
        <v>527391000000</v>
      </c>
      <c r="Z3227" s="14">
        <f>AA3227/10</f>
        <v>7.8957485893257365E-2</v>
      </c>
      <c r="AA3227" s="15">
        <f>[1]!Table_1[[#This Row],[시가총액]]/[1]!Table_1[[#This Row],[당기순이익(세후영업이익)]]</f>
        <v>0.78957485893257362</v>
      </c>
      <c r="AB3227" s="12">
        <v>9575000000</v>
      </c>
    </row>
    <row r="3228" spans="1:28" ht="19.2">
      <c r="A3228" s="10">
        <v>3227</v>
      </c>
      <c r="B3228" s="10">
        <v>32280</v>
      </c>
      <c r="C3228" s="11" t="s">
        <v>505</v>
      </c>
      <c r="D3228" s="11" t="s">
        <v>20</v>
      </c>
      <c r="E3228" s="10">
        <v>2016</v>
      </c>
      <c r="F3228" s="10">
        <v>30.529</v>
      </c>
      <c r="G3228" s="14">
        <f>([1]!Table_1[[#This Row],[총자산]]-[1]!Table_1[[#This Row],[장부가치 자기자본]]+[1]!Table_1[[#This Row],[시가총액]])/[1]!Table_1[[#This Row],[총자산]]</f>
        <v>0.80804339125904301</v>
      </c>
      <c r="H3228" s="14">
        <f>I3228/100000000000</f>
        <v>2.7704177480000002E-2</v>
      </c>
      <c r="I3228" s="10">
        <v>2770417748</v>
      </c>
      <c r="J3228" s="10">
        <v>-9.02</v>
      </c>
      <c r="K3228" s="10">
        <f>L3228/1000000000000</f>
        <v>9.2546565221999999E-2</v>
      </c>
      <c r="L3228" s="10">
        <v>92546565222</v>
      </c>
      <c r="M3228" s="10">
        <v>1.73</v>
      </c>
      <c r="N3228" s="10">
        <v>1</v>
      </c>
      <c r="O3228" s="14">
        <f>IF([1]!Table_1[[#This Row],[연도]]=2016,1,0)</f>
        <v>1</v>
      </c>
      <c r="P3228" s="14">
        <f>IF([1]!Table_1[[#This Row],[연도]]=2017,1,0)</f>
        <v>0</v>
      </c>
      <c r="Q3228" s="14">
        <f>IF([1]!Table_1[[#This Row],[연도]]=2018,1,0)</f>
        <v>0</v>
      </c>
      <c r="R3228" s="14">
        <f>IF([1]!Table_1[[#This Row],[연도]]=2019,1,0)</f>
        <v>0</v>
      </c>
      <c r="S3228" s="14">
        <f>IF([1]!Table_1[[#This Row],[연도]]=2020,1,0)</f>
        <v>0</v>
      </c>
      <c r="T3228" s="14">
        <f>IF([1]!Table_1[[#This Row],[연도]]=2021,1,0)</f>
        <v>0</v>
      </c>
      <c r="U3228" s="14">
        <f>IF([1]!Table_1[[#This Row],[연도]]=2022,1,0)</f>
        <v>0</v>
      </c>
      <c r="V3228" s="14">
        <f>IF([1]!Table_1[[#This Row],[연도]]=2023,1,0)</f>
        <v>0</v>
      </c>
      <c r="W3228" s="10">
        <v>0.82</v>
      </c>
      <c r="X3228" s="10">
        <f>Y3228/1000000000000</f>
        <v>4.3047081450000003E-2</v>
      </c>
      <c r="Y3228" s="14">
        <f>[1]!Table_1[[#This Row],[주가]]*[1]!Table_1[[#This Row],[기말주식수]]</f>
        <v>43047081450</v>
      </c>
      <c r="Z3228" s="14">
        <f>AA3228/10</f>
        <v>1.5538119289437933</v>
      </c>
      <c r="AA3228" s="14">
        <f>[1]!Table_1[[#This Row],[시가총액]]/[1]!Table_1[[#This Row],[당기순이익(세후영업이익)]]</f>
        <v>15.538119289437933</v>
      </c>
      <c r="AB3228" s="10">
        <v>776036000</v>
      </c>
    </row>
    <row r="3229" spans="1:28" ht="19.2">
      <c r="A3229" s="12">
        <v>3228</v>
      </c>
      <c r="B3229" s="12">
        <v>32280</v>
      </c>
      <c r="C3229" s="13" t="s">
        <v>505</v>
      </c>
      <c r="D3229" s="13" t="s">
        <v>20</v>
      </c>
      <c r="E3229" s="12">
        <v>2017</v>
      </c>
      <c r="F3229" s="12">
        <v>33.655000000000001</v>
      </c>
      <c r="G3229" s="15">
        <f>([1]!Table_1[[#This Row],[총자산]]-[1]!Table_1[[#This Row],[장부가치 자기자본]]+[1]!Table_1[[#This Row],[시가총액]])/[1]!Table_1[[#This Row],[총자산]]</f>
        <v>0.67138266999733576</v>
      </c>
      <c r="H3229" s="14">
        <f>I3229/100000000000</f>
        <v>2.865604897E-2</v>
      </c>
      <c r="I3229" s="12">
        <v>2865604897</v>
      </c>
      <c r="J3229" s="12">
        <v>-2.84</v>
      </c>
      <c r="K3229" s="10">
        <f>L3229/1000000000000</f>
        <v>9.0876304005999997E-2</v>
      </c>
      <c r="L3229" s="12">
        <v>90876304006</v>
      </c>
      <c r="M3229" s="12">
        <v>1.46</v>
      </c>
      <c r="N3229" s="12">
        <v>1</v>
      </c>
      <c r="O3229" s="15">
        <f>IF([1]!Table_1[[#This Row],[연도]]=2016,1,0)</f>
        <v>0</v>
      </c>
      <c r="P3229" s="15">
        <f>IF([1]!Table_1[[#This Row],[연도]]=2017,1,0)</f>
        <v>1</v>
      </c>
      <c r="Q3229" s="15">
        <f>IF([1]!Table_1[[#This Row],[연도]]=2018,1,0)</f>
        <v>0</v>
      </c>
      <c r="R3229" s="15">
        <f>IF([1]!Table_1[[#This Row],[연도]]=2019,1,0)</f>
        <v>0</v>
      </c>
      <c r="S3229" s="15">
        <f>IF([1]!Table_1[[#This Row],[연도]]=2020,1,0)</f>
        <v>0</v>
      </c>
      <c r="T3229" s="15">
        <f>IF([1]!Table_1[[#This Row],[연도]]=2021,1,0)</f>
        <v>0</v>
      </c>
      <c r="U3229" s="15">
        <f>IF([1]!Table_1[[#This Row],[연도]]=2022,1,0)</f>
        <v>0</v>
      </c>
      <c r="V3229" s="15">
        <f>IF([1]!Table_1[[#This Row],[연도]]=2023,1,0)</f>
        <v>0</v>
      </c>
      <c r="W3229" s="12">
        <v>1.04</v>
      </c>
      <c r="X3229" s="10">
        <f>Y3229/1000000000000</f>
        <v>3.2994655650000003E-2</v>
      </c>
      <c r="Y3229" s="15">
        <f>[1]!Table_1[[#This Row],[주가]]*[1]!Table_1[[#This Row],[기말주식수]]</f>
        <v>32994655650</v>
      </c>
      <c r="Z3229" s="14">
        <f>AA3229/10</f>
        <v>1.1514028219501609</v>
      </c>
      <c r="AA3229" s="15">
        <f>[1]!Table_1[[#This Row],[시가총액]]/[1]!Table_1[[#This Row],[당기순이익(세후영업이익)]]</f>
        <v>11.514028219501608</v>
      </c>
      <c r="AB3229" s="12">
        <v>665703860</v>
      </c>
    </row>
    <row r="3230" spans="1:28" ht="19.2">
      <c r="A3230" s="10">
        <v>3229</v>
      </c>
      <c r="B3230" s="10">
        <v>32280</v>
      </c>
      <c r="C3230" s="11" t="s">
        <v>505</v>
      </c>
      <c r="D3230" s="11" t="s">
        <v>20</v>
      </c>
      <c r="E3230" s="10">
        <v>2018</v>
      </c>
      <c r="F3230" s="10">
        <v>30.149000000000001</v>
      </c>
      <c r="G3230" s="14">
        <f>([1]!Table_1[[#This Row],[총자산]]-[1]!Table_1[[#This Row],[장부가치 자기자본]]+[1]!Table_1[[#This Row],[시가총액]])/[1]!Table_1[[#This Row],[총자산]]</f>
        <v>0.66222468813173818</v>
      </c>
      <c r="H3230" s="14">
        <f>I3230/100000000000</f>
        <v>3.3121952230000001E-2</v>
      </c>
      <c r="I3230" s="10">
        <v>3312195223</v>
      </c>
      <c r="J3230" s="10">
        <v>6.85</v>
      </c>
      <c r="K3230" s="10">
        <f>L3230/1000000000000</f>
        <v>9.7598805223999996E-2</v>
      </c>
      <c r="L3230" s="10">
        <v>97598805224</v>
      </c>
      <c r="M3230" s="10">
        <v>1.33</v>
      </c>
      <c r="N3230" s="10">
        <v>1</v>
      </c>
      <c r="O3230" s="14">
        <f>IF([1]!Table_1[[#This Row],[연도]]=2016,1,0)</f>
        <v>0</v>
      </c>
      <c r="P3230" s="14">
        <f>IF([1]!Table_1[[#This Row],[연도]]=2017,1,0)</f>
        <v>0</v>
      </c>
      <c r="Q3230" s="14">
        <f>IF([1]!Table_1[[#This Row],[연도]]=2018,1,0)</f>
        <v>1</v>
      </c>
      <c r="R3230" s="14">
        <f>IF([1]!Table_1[[#This Row],[연도]]=2019,1,0)</f>
        <v>0</v>
      </c>
      <c r="S3230" s="14">
        <f>IF([1]!Table_1[[#This Row],[연도]]=2020,1,0)</f>
        <v>0</v>
      </c>
      <c r="T3230" s="14">
        <f>IF([1]!Table_1[[#This Row],[연도]]=2021,1,0)</f>
        <v>0</v>
      </c>
      <c r="U3230" s="14">
        <f>IF([1]!Table_1[[#This Row],[연도]]=2022,1,0)</f>
        <v>0</v>
      </c>
      <c r="V3230" s="14">
        <f>IF([1]!Table_1[[#This Row],[연도]]=2023,1,0)</f>
        <v>0</v>
      </c>
      <c r="W3230" s="10">
        <v>1.1100000000000001</v>
      </c>
      <c r="X3230" s="10">
        <f>Y3230/1000000000000</f>
        <v>3.2102908200000002E-2</v>
      </c>
      <c r="Y3230" s="14">
        <f>[1]!Table_1[[#This Row],[주가]]*[1]!Table_1[[#This Row],[기말주식수]]</f>
        <v>32102908200</v>
      </c>
      <c r="Z3230" s="14">
        <f>AA3230/10</f>
        <v>0.96923357587971493</v>
      </c>
      <c r="AA3230" s="14">
        <f>[1]!Table_1[[#This Row],[시가총액]]/[1]!Table_1[[#This Row],[당기순이익(세후영업이익)]]</f>
        <v>9.6923357587971495</v>
      </c>
      <c r="AB3230" s="10">
        <v>776036000</v>
      </c>
    </row>
    <row r="3231" spans="1:28" ht="19.2">
      <c r="A3231" s="12">
        <v>3230</v>
      </c>
      <c r="B3231" s="12">
        <v>32280</v>
      </c>
      <c r="C3231" s="13" t="s">
        <v>505</v>
      </c>
      <c r="D3231" s="13" t="s">
        <v>20</v>
      </c>
      <c r="E3231" s="12">
        <v>2019</v>
      </c>
      <c r="F3231" s="12">
        <v>20.035</v>
      </c>
      <c r="G3231" s="15">
        <f>([1]!Table_1[[#This Row],[총자산]]-[1]!Table_1[[#This Row],[장부가치 자기자본]]+[1]!Table_1[[#This Row],[시가총액]])/[1]!Table_1[[#This Row],[총자산]]</f>
        <v>0.67123066244571628</v>
      </c>
      <c r="H3231" s="14">
        <f>I3231/100000000000</f>
        <v>2.4986448120000001E-2</v>
      </c>
      <c r="I3231" s="12">
        <v>2498644812</v>
      </c>
      <c r="J3231" s="12">
        <v>9.4</v>
      </c>
      <c r="K3231" s="10">
        <f>L3231/1000000000000</f>
        <v>9.6146133911999998E-2</v>
      </c>
      <c r="L3231" s="12">
        <v>96146133912</v>
      </c>
      <c r="M3231" s="12">
        <v>1.1499999999999999</v>
      </c>
      <c r="N3231" s="12">
        <v>1</v>
      </c>
      <c r="O3231" s="15">
        <f>IF([1]!Table_1[[#This Row],[연도]]=2016,1,0)</f>
        <v>0</v>
      </c>
      <c r="P3231" s="15">
        <f>IF([1]!Table_1[[#This Row],[연도]]=2017,1,0)</f>
        <v>0</v>
      </c>
      <c r="Q3231" s="15">
        <f>IF([1]!Table_1[[#This Row],[연도]]=2018,1,0)</f>
        <v>0</v>
      </c>
      <c r="R3231" s="15">
        <f>IF([1]!Table_1[[#This Row],[연도]]=2019,1,0)</f>
        <v>1</v>
      </c>
      <c r="S3231" s="15">
        <f>IF([1]!Table_1[[#This Row],[연도]]=2020,1,0)</f>
        <v>0</v>
      </c>
      <c r="T3231" s="15">
        <f>IF([1]!Table_1[[#This Row],[연도]]=2021,1,0)</f>
        <v>0</v>
      </c>
      <c r="U3231" s="15">
        <f>IF([1]!Table_1[[#This Row],[연도]]=2022,1,0)</f>
        <v>0</v>
      </c>
      <c r="V3231" s="15">
        <f>IF([1]!Table_1[[#This Row],[연도]]=2023,1,0)</f>
        <v>0</v>
      </c>
      <c r="W3231" s="12">
        <v>1.35</v>
      </c>
      <c r="X3231" s="10">
        <f>Y3231/1000000000000</f>
        <v>3.242718E-2</v>
      </c>
      <c r="Y3231" s="15">
        <f>[1]!Table_1[[#This Row],[주가]]*[1]!Table_1[[#This Row],[기말주식수]]</f>
        <v>32427180000</v>
      </c>
      <c r="Z3231" s="14">
        <f>AA3231/10</f>
        <v>1.2977907001533437</v>
      </c>
      <c r="AA3231" s="15">
        <f>[1]!Table_1[[#This Row],[시가총액]]/[1]!Table_1[[#This Row],[당기순이익(세후영업이익)]]</f>
        <v>12.977907001533438</v>
      </c>
      <c r="AB3231" s="12">
        <v>661771420</v>
      </c>
    </row>
    <row r="3232" spans="1:28" ht="19.2">
      <c r="A3232" s="10">
        <v>3231</v>
      </c>
      <c r="B3232" s="10">
        <v>32280</v>
      </c>
      <c r="C3232" s="11" t="s">
        <v>505</v>
      </c>
      <c r="D3232" s="11" t="s">
        <v>20</v>
      </c>
      <c r="E3232" s="10">
        <v>2020</v>
      </c>
      <c r="F3232" s="10">
        <v>-14.327999999999999</v>
      </c>
      <c r="G3232" s="14">
        <f>([1]!Table_1[[#This Row],[총자산]]-[1]!Table_1[[#This Row],[장부가치 자기자본]]+[1]!Table_1[[#This Row],[시가총액]])/[1]!Table_1[[#This Row],[총자산]]</f>
        <v>0.75388078730094599</v>
      </c>
      <c r="H3232" s="14">
        <f>I3232/100000000000</f>
        <v>-1.4491567320000001E-2</v>
      </c>
      <c r="I3232" s="10">
        <v>-1449156732</v>
      </c>
      <c r="J3232" s="10">
        <v>12.76</v>
      </c>
      <c r="K3232" s="10">
        <f>L3232/1000000000000</f>
        <v>8.3449244152000002E-2</v>
      </c>
      <c r="L3232" s="10">
        <v>83449244152</v>
      </c>
      <c r="M3232" s="10">
        <v>2.15</v>
      </c>
      <c r="N3232" s="10">
        <v>1</v>
      </c>
      <c r="O3232" s="14">
        <f>IF([1]!Table_1[[#This Row],[연도]]=2016,1,0)</f>
        <v>0</v>
      </c>
      <c r="P3232" s="14">
        <f>IF([1]!Table_1[[#This Row],[연도]]=2017,1,0)</f>
        <v>0</v>
      </c>
      <c r="Q3232" s="14">
        <f>IF([1]!Table_1[[#This Row],[연도]]=2018,1,0)</f>
        <v>0</v>
      </c>
      <c r="R3232" s="14">
        <f>IF([1]!Table_1[[#This Row],[연도]]=2019,1,0)</f>
        <v>0</v>
      </c>
      <c r="S3232" s="14">
        <f>IF([1]!Table_1[[#This Row],[연도]]=2020,1,0)</f>
        <v>1</v>
      </c>
      <c r="T3232" s="14">
        <f>IF([1]!Table_1[[#This Row],[연도]]=2021,1,0)</f>
        <v>0</v>
      </c>
      <c r="U3232" s="14">
        <f>IF([1]!Table_1[[#This Row],[연도]]=2022,1,0)</f>
        <v>0</v>
      </c>
      <c r="V3232" s="14">
        <f>IF([1]!Table_1[[#This Row],[연도]]=2023,1,0)</f>
        <v>0</v>
      </c>
      <c r="W3232" s="10">
        <v>0.85</v>
      </c>
      <c r="X3232" s="10">
        <f>Y3232/1000000000000</f>
        <v>3.2751451799999998E-2</v>
      </c>
      <c r="Y3232" s="14">
        <f>[1]!Table_1[[#This Row],[주가]]*[1]!Table_1[[#This Row],[기말주식수]]</f>
        <v>32751451800</v>
      </c>
      <c r="Z3232" s="14">
        <f>AA3232/10</f>
        <v>-2.2600351691979719</v>
      </c>
      <c r="AA3232" s="14">
        <f>[1]!Table_1[[#This Row],[시가총액]]/[1]!Table_1[[#This Row],[당기순이익(세후영업이익)]]</f>
        <v>-22.600351691979718</v>
      </c>
      <c r="AB3232" s="10">
        <v>450321600</v>
      </c>
    </row>
    <row r="3233" spans="1:28" ht="19.2">
      <c r="A3233" s="12">
        <v>3232</v>
      </c>
      <c r="B3233" s="12">
        <v>32280</v>
      </c>
      <c r="C3233" s="13" t="s">
        <v>505</v>
      </c>
      <c r="D3233" s="13" t="s">
        <v>20</v>
      </c>
      <c r="E3233" s="12">
        <v>2021</v>
      </c>
      <c r="F3233" s="12">
        <v>-17.876000000000001</v>
      </c>
      <c r="G3233" s="15">
        <f>([1]!Table_1[[#This Row],[총자산]]-[1]!Table_1[[#This Row],[장부가치 자기자본]]+[1]!Table_1[[#This Row],[시가총액]])/[1]!Table_1[[#This Row],[총자산]]</f>
        <v>0.87226684074721261</v>
      </c>
      <c r="H3233" s="14">
        <f>I3233/100000000000</f>
        <v>-2.759129858E-2</v>
      </c>
      <c r="I3233" s="12">
        <v>-2759129858</v>
      </c>
      <c r="J3233" s="12">
        <v>-10.64</v>
      </c>
      <c r="K3233" s="10">
        <f>L3233/1000000000000</f>
        <v>8.5368837192999994E-2</v>
      </c>
      <c r="L3233" s="12">
        <v>85368837193</v>
      </c>
      <c r="M3233" s="12">
        <v>3.09</v>
      </c>
      <c r="N3233" s="12">
        <v>1</v>
      </c>
      <c r="O3233" s="15">
        <f>IF([1]!Table_1[[#This Row],[연도]]=2016,1,0)</f>
        <v>0</v>
      </c>
      <c r="P3233" s="15">
        <f>IF([1]!Table_1[[#This Row],[연도]]=2017,1,0)</f>
        <v>0</v>
      </c>
      <c r="Q3233" s="15">
        <f>IF([1]!Table_1[[#This Row],[연도]]=2018,1,0)</f>
        <v>0</v>
      </c>
      <c r="R3233" s="15">
        <f>IF([1]!Table_1[[#This Row],[연도]]=2019,1,0)</f>
        <v>0</v>
      </c>
      <c r="S3233" s="15">
        <f>IF([1]!Table_1[[#This Row],[연도]]=2020,1,0)</f>
        <v>0</v>
      </c>
      <c r="T3233" s="15">
        <f>IF([1]!Table_1[[#This Row],[연도]]=2021,1,0)</f>
        <v>1</v>
      </c>
      <c r="U3233" s="15">
        <f>IF([1]!Table_1[[#This Row],[연도]]=2022,1,0)</f>
        <v>0</v>
      </c>
      <c r="V3233" s="15">
        <f>IF([1]!Table_1[[#This Row],[연도]]=2023,1,0)</f>
        <v>0</v>
      </c>
      <c r="W3233" s="12">
        <v>0.46</v>
      </c>
      <c r="X3233" s="10">
        <f>Y3233/1000000000000</f>
        <v>4.6451935350000001E-2</v>
      </c>
      <c r="Y3233" s="15">
        <f>[1]!Table_1[[#This Row],[주가]]*[1]!Table_1[[#This Row],[기말주식수]]</f>
        <v>46451935350</v>
      </c>
      <c r="Z3233" s="14">
        <f>AA3233/10</f>
        <v>-1.6835719136348093</v>
      </c>
      <c r="AA3233" s="15">
        <f>[1]!Table_1[[#This Row],[시가총액]]/[1]!Table_1[[#This Row],[당기순이익(세후영업이익)]]</f>
        <v>-16.835719136348093</v>
      </c>
      <c r="AB3233" s="12">
        <v>465321600</v>
      </c>
    </row>
    <row r="3234" spans="1:28" ht="19.2">
      <c r="A3234" s="10">
        <v>3233</v>
      </c>
      <c r="B3234" s="10">
        <v>32280</v>
      </c>
      <c r="C3234" s="11" t="s">
        <v>505</v>
      </c>
      <c r="D3234" s="11" t="s">
        <v>20</v>
      </c>
      <c r="E3234" s="10">
        <v>2023</v>
      </c>
      <c r="F3234" s="10">
        <v>16.454000000000001</v>
      </c>
      <c r="G3234" s="14">
        <f>([1]!Table_1[[#This Row],[총자산]]-[1]!Table_1[[#This Row],[장부가치 자기자본]]+[1]!Table_1[[#This Row],[시가총액]])/[1]!Table_1[[#This Row],[총자산]]</f>
        <v>0.70933177436563322</v>
      </c>
      <c r="H3234" s="14">
        <f>I3234/100000000000</f>
        <v>1.721681269E-2</v>
      </c>
      <c r="I3234" s="10">
        <v>1721681269</v>
      </c>
      <c r="J3234" s="10">
        <v>5.45</v>
      </c>
      <c r="K3234" s="10">
        <f>L3234/1000000000000</f>
        <v>9.9668556012999995E-2</v>
      </c>
      <c r="L3234" s="10">
        <v>99668556013</v>
      </c>
      <c r="M3234" s="10">
        <v>2.58</v>
      </c>
      <c r="N3234" s="10">
        <v>1</v>
      </c>
      <c r="O3234" s="14">
        <f>IF([1]!Table_1[[#This Row],[연도]]=2016,1,0)</f>
        <v>0</v>
      </c>
      <c r="P3234" s="14">
        <f>IF([1]!Table_1[[#This Row],[연도]]=2017,1,0)</f>
        <v>0</v>
      </c>
      <c r="Q3234" s="14">
        <f>IF([1]!Table_1[[#This Row],[연도]]=2018,1,0)</f>
        <v>0</v>
      </c>
      <c r="R3234" s="14">
        <f>IF([1]!Table_1[[#This Row],[연도]]=2019,1,0)</f>
        <v>0</v>
      </c>
      <c r="S3234" s="14">
        <f>IF([1]!Table_1[[#This Row],[연도]]=2020,1,0)</f>
        <v>0</v>
      </c>
      <c r="T3234" s="14">
        <f>IF([1]!Table_1[[#This Row],[연도]]=2021,1,0)</f>
        <v>0</v>
      </c>
      <c r="U3234" s="14">
        <f>IF([1]!Table_1[[#This Row],[연도]]=2022,1,0)</f>
        <v>0</v>
      </c>
      <c r="V3234" s="14">
        <f>IF([1]!Table_1[[#This Row],[연도]]=2023,1,0)</f>
        <v>1</v>
      </c>
      <c r="W3234" s="10">
        <v>1.81</v>
      </c>
      <c r="X3234" s="10">
        <f>Y3234/1000000000000</f>
        <v>3.1519218959999998E-2</v>
      </c>
      <c r="Y3234" s="14">
        <f>[1]!Table_1[[#This Row],[주가]]*[1]!Table_1[[#This Row],[기말주식수]]</f>
        <v>31519218960</v>
      </c>
      <c r="Z3234" s="14">
        <f>AA3234/10</f>
        <v>1.8307232312695851</v>
      </c>
      <c r="AA3234" s="14">
        <f>[1]!Table_1[[#This Row],[시가총액]]/[1]!Table_1[[#This Row],[당기순이익(세후영업이익)]]</f>
        <v>18.307232312695852</v>
      </c>
      <c r="AB3234" s="10">
        <v>465321600</v>
      </c>
    </row>
    <row r="3235" spans="1:28" ht="19.2">
      <c r="A3235" s="12">
        <v>3234</v>
      </c>
      <c r="B3235" s="12">
        <v>32300</v>
      </c>
      <c r="C3235" s="13" t="s">
        <v>506</v>
      </c>
      <c r="D3235" s="13" t="s">
        <v>20</v>
      </c>
      <c r="E3235" s="12">
        <v>2020</v>
      </c>
      <c r="F3235" s="12">
        <v>17.263000000000002</v>
      </c>
      <c r="G3235" s="15">
        <f>([1]!Table_1[[#This Row],[총자산]]-[1]!Table_1[[#This Row],[장부가치 자기자본]]+[1]!Table_1[[#This Row],[시가총액]])/[1]!Table_1[[#This Row],[총자산]]</f>
        <v>3.4056343306358654</v>
      </c>
      <c r="H3235" s="14">
        <f>I3235/100000000000</f>
        <v>4.6035653000000003E-2</v>
      </c>
      <c r="I3235" s="12">
        <v>4603565300</v>
      </c>
      <c r="J3235" s="12">
        <v>20</v>
      </c>
      <c r="K3235" s="10">
        <f>L3235/1000000000000</f>
        <v>7.1509725624000001E-2</v>
      </c>
      <c r="L3235" s="12">
        <v>71509725624</v>
      </c>
      <c r="M3235" s="12">
        <v>0.2</v>
      </c>
      <c r="N3235" s="12">
        <v>1</v>
      </c>
      <c r="O3235" s="15">
        <f>IF([1]!Table_1[[#This Row],[연도]]=2016,1,0)</f>
        <v>0</v>
      </c>
      <c r="P3235" s="15">
        <f>IF([1]!Table_1[[#This Row],[연도]]=2017,1,0)</f>
        <v>0</v>
      </c>
      <c r="Q3235" s="15">
        <f>IF([1]!Table_1[[#This Row],[연도]]=2018,1,0)</f>
        <v>0</v>
      </c>
      <c r="R3235" s="15">
        <f>IF([1]!Table_1[[#This Row],[연도]]=2019,1,0)</f>
        <v>0</v>
      </c>
      <c r="S3235" s="15">
        <f>IF([1]!Table_1[[#This Row],[연도]]=2020,1,0)</f>
        <v>1</v>
      </c>
      <c r="T3235" s="15">
        <f>IF([1]!Table_1[[#This Row],[연도]]=2021,1,0)</f>
        <v>0</v>
      </c>
      <c r="U3235" s="15">
        <f>IF([1]!Table_1[[#This Row],[연도]]=2022,1,0)</f>
        <v>0</v>
      </c>
      <c r="V3235" s="15">
        <f>IF([1]!Table_1[[#This Row],[연도]]=2023,1,0)</f>
        <v>0</v>
      </c>
      <c r="W3235" s="12">
        <v>0.2</v>
      </c>
      <c r="X3235" s="10">
        <f>Y3235/1000000000000</f>
        <v>0.24212876219999999</v>
      </c>
      <c r="Y3235" s="15">
        <f>[1]!Table_1[[#This Row],[주가]]*[1]!Table_1[[#This Row],[기말주식수]]</f>
        <v>242128762200</v>
      </c>
      <c r="Z3235" s="14">
        <f>AA3235/10</f>
        <v>5.2595922164935951</v>
      </c>
      <c r="AA3235" s="15">
        <f>[1]!Table_1[[#This Row],[시가총액]]/[1]!Table_1[[#This Row],[당기순이익(세후영업이익)]]</f>
        <v>52.595922164935949</v>
      </c>
      <c r="AB3235" s="12">
        <v>545335050</v>
      </c>
    </row>
    <row r="3236" spans="1:28" ht="19.2">
      <c r="A3236" s="10">
        <v>3235</v>
      </c>
      <c r="B3236" s="10">
        <v>32300</v>
      </c>
      <c r="C3236" s="11" t="s">
        <v>506</v>
      </c>
      <c r="D3236" s="11" t="s">
        <v>20</v>
      </c>
      <c r="E3236" s="10">
        <v>2021</v>
      </c>
      <c r="F3236" s="10">
        <v>8.5640000000000001</v>
      </c>
      <c r="G3236" s="14">
        <f>([1]!Table_1[[#This Row],[총자산]]-[1]!Table_1[[#This Row],[장부가치 자기자본]]+[1]!Table_1[[#This Row],[시가총액]])/[1]!Table_1[[#This Row],[총자산]]</f>
        <v>4.6479767808023142</v>
      </c>
      <c r="H3236" s="14">
        <f>I3236/100000000000</f>
        <v>5.0140727529999998E-2</v>
      </c>
      <c r="I3236" s="10">
        <v>5014072753</v>
      </c>
      <c r="J3236" s="10">
        <v>59.13</v>
      </c>
      <c r="K3236" s="10">
        <f>L3236/1000000000000</f>
        <v>7.9576699841999998E-2</v>
      </c>
      <c r="L3236" s="10">
        <v>79576699842</v>
      </c>
      <c r="M3236" s="10">
        <v>0.1</v>
      </c>
      <c r="N3236" s="10">
        <v>1</v>
      </c>
      <c r="O3236" s="14">
        <f>IF([1]!Table_1[[#This Row],[연도]]=2016,1,0)</f>
        <v>0</v>
      </c>
      <c r="P3236" s="14">
        <f>IF([1]!Table_1[[#This Row],[연도]]=2017,1,0)</f>
        <v>0</v>
      </c>
      <c r="Q3236" s="14">
        <f>IF([1]!Table_1[[#This Row],[연도]]=2018,1,0)</f>
        <v>0</v>
      </c>
      <c r="R3236" s="14">
        <f>IF([1]!Table_1[[#This Row],[연도]]=2019,1,0)</f>
        <v>0</v>
      </c>
      <c r="S3236" s="14">
        <f>IF([1]!Table_1[[#This Row],[연도]]=2020,1,0)</f>
        <v>0</v>
      </c>
      <c r="T3236" s="14">
        <f>IF([1]!Table_1[[#This Row],[연도]]=2021,1,0)</f>
        <v>1</v>
      </c>
      <c r="U3236" s="14">
        <f>IF([1]!Table_1[[#This Row],[연도]]=2022,1,0)</f>
        <v>0</v>
      </c>
      <c r="V3236" s="14">
        <f>IF([1]!Table_1[[#This Row],[연도]]=2023,1,0)</f>
        <v>0</v>
      </c>
      <c r="W3236" s="10">
        <v>0.3</v>
      </c>
      <c r="X3236" s="10">
        <f>Y3236/1000000000000</f>
        <v>0.52952033355000006</v>
      </c>
      <c r="Y3236" s="14">
        <f>[1]!Table_1[[#This Row],[주가]]*[1]!Table_1[[#This Row],[기말주식수]]</f>
        <v>529520333550</v>
      </c>
      <c r="Z3236" s="14">
        <f>AA3236/10</f>
        <v>10.560683094061201</v>
      </c>
      <c r="AA3236" s="14">
        <f>[1]!Table_1[[#This Row],[시가총액]]/[1]!Table_1[[#This Row],[당기순이익(세후영업이익)]]</f>
        <v>105.606830940612</v>
      </c>
      <c r="AB3236" s="10">
        <v>545335050</v>
      </c>
    </row>
    <row r="3237" spans="1:28" ht="19.2">
      <c r="A3237" s="12">
        <v>3236</v>
      </c>
      <c r="B3237" s="12">
        <v>32300</v>
      </c>
      <c r="C3237" s="13" t="s">
        <v>506</v>
      </c>
      <c r="D3237" s="13" t="s">
        <v>20</v>
      </c>
      <c r="E3237" s="12">
        <v>2022</v>
      </c>
      <c r="F3237" s="12">
        <v>-48.734000000000002</v>
      </c>
      <c r="G3237" s="15">
        <f>([1]!Table_1[[#This Row],[총자산]]-[1]!Table_1[[#This Row],[장부가치 자기자본]]+[1]!Table_1[[#This Row],[시가총액]])/[1]!Table_1[[#This Row],[총자산]]</f>
        <v>2.325633689613305</v>
      </c>
      <c r="H3237" s="14">
        <f>I3237/100000000000</f>
        <v>6.1871221990000003E-2</v>
      </c>
      <c r="I3237" s="12">
        <v>6187122199</v>
      </c>
      <c r="J3237" s="12">
        <v>1.19</v>
      </c>
      <c r="K3237" s="10">
        <f>L3237/1000000000000</f>
        <v>8.1029421374000002E-2</v>
      </c>
      <c r="L3237" s="12">
        <v>81029421374</v>
      </c>
      <c r="M3237" s="12">
        <v>0.74</v>
      </c>
      <c r="N3237" s="12">
        <v>1</v>
      </c>
      <c r="O3237" s="15">
        <f>IF([1]!Table_1[[#This Row],[연도]]=2016,1,0)</f>
        <v>0</v>
      </c>
      <c r="P3237" s="15">
        <f>IF([1]!Table_1[[#This Row],[연도]]=2017,1,0)</f>
        <v>0</v>
      </c>
      <c r="Q3237" s="15">
        <f>IF([1]!Table_1[[#This Row],[연도]]=2018,1,0)</f>
        <v>0</v>
      </c>
      <c r="R3237" s="15">
        <f>IF([1]!Table_1[[#This Row],[연도]]=2019,1,0)</f>
        <v>0</v>
      </c>
      <c r="S3237" s="15">
        <f>IF([1]!Table_1[[#This Row],[연도]]=2020,1,0)</f>
        <v>0</v>
      </c>
      <c r="T3237" s="15">
        <f>IF([1]!Table_1[[#This Row],[연도]]=2021,1,0)</f>
        <v>0</v>
      </c>
      <c r="U3237" s="15">
        <f>IF([1]!Table_1[[#This Row],[연도]]=2022,1,0)</f>
        <v>1</v>
      </c>
      <c r="V3237" s="15">
        <f>IF([1]!Table_1[[#This Row],[연도]]=2023,1,0)</f>
        <v>0</v>
      </c>
      <c r="W3237" s="12">
        <v>0.52</v>
      </c>
      <c r="X3237" s="10">
        <f>Y3237/1000000000000</f>
        <v>0.23340340139999999</v>
      </c>
      <c r="Y3237" s="15">
        <f>[1]!Table_1[[#This Row],[주가]]*[1]!Table_1[[#This Row],[기말주식수]]</f>
        <v>233403401400</v>
      </c>
      <c r="Z3237" s="14">
        <f>AA3237/10</f>
        <v>3.7724065226596637</v>
      </c>
      <c r="AA3237" s="15">
        <f>[1]!Table_1[[#This Row],[시가총액]]/[1]!Table_1[[#This Row],[당기순이익(세후영업이익)]]</f>
        <v>37.724065226596636</v>
      </c>
      <c r="AB3237" s="12">
        <v>545335050</v>
      </c>
    </row>
    <row r="3238" spans="1:28" ht="19.2">
      <c r="A3238" s="10">
        <v>3237</v>
      </c>
      <c r="B3238" s="10">
        <v>32300</v>
      </c>
      <c r="C3238" s="11" t="s">
        <v>506</v>
      </c>
      <c r="D3238" s="11" t="s">
        <v>20</v>
      </c>
      <c r="E3238" s="10">
        <v>2023</v>
      </c>
      <c r="F3238" s="10">
        <v>649.20799999999997</v>
      </c>
      <c r="G3238" s="14">
        <f>([1]!Table_1[[#This Row],[총자산]]-[1]!Table_1[[#This Row],[장부가치 자기자본]]+[1]!Table_1[[#This Row],[시가총액]])/[1]!Table_1[[#This Row],[총자산]]</f>
        <v>2.5610608545805231</v>
      </c>
      <c r="H3238" s="14">
        <f>I3238/100000000000</f>
        <v>6.2693933009999994E-2</v>
      </c>
      <c r="I3238" s="10">
        <v>6269393301</v>
      </c>
      <c r="J3238" s="10">
        <v>-7.36</v>
      </c>
      <c r="K3238" s="10">
        <f>L3238/1000000000000</f>
        <v>8.3240454815000003E-2</v>
      </c>
      <c r="L3238" s="10">
        <v>83240454815</v>
      </c>
      <c r="M3238" s="10">
        <v>0.71</v>
      </c>
      <c r="N3238" s="10">
        <v>1</v>
      </c>
      <c r="O3238" s="14">
        <f>IF([1]!Table_1[[#This Row],[연도]]=2016,1,0)</f>
        <v>0</v>
      </c>
      <c r="P3238" s="14">
        <f>IF([1]!Table_1[[#This Row],[연도]]=2017,1,0)</f>
        <v>0</v>
      </c>
      <c r="Q3238" s="14">
        <f>IF([1]!Table_1[[#This Row],[연도]]=2018,1,0)</f>
        <v>0</v>
      </c>
      <c r="R3238" s="14">
        <f>IF([1]!Table_1[[#This Row],[연도]]=2019,1,0)</f>
        <v>0</v>
      </c>
      <c r="S3238" s="14">
        <f>IF([1]!Table_1[[#This Row],[연도]]=2020,1,0)</f>
        <v>0</v>
      </c>
      <c r="T3238" s="14">
        <f>IF([1]!Table_1[[#This Row],[연도]]=2021,1,0)</f>
        <v>0</v>
      </c>
      <c r="U3238" s="14">
        <f>IF([1]!Table_1[[#This Row],[연도]]=2022,1,0)</f>
        <v>0</v>
      </c>
      <c r="V3238" s="14">
        <f>IF([1]!Table_1[[#This Row],[연도]]=2023,1,0)</f>
        <v>1</v>
      </c>
      <c r="W3238" s="10">
        <v>0.41</v>
      </c>
      <c r="X3238" s="10">
        <f>Y3238/1000000000000</f>
        <v>0.25794347865</v>
      </c>
      <c r="Y3238" s="14">
        <f>[1]!Table_1[[#This Row],[주가]]*[1]!Table_1[[#This Row],[기말주식수]]</f>
        <v>257943478650</v>
      </c>
      <c r="Z3238" s="14">
        <f>AA3238/10</f>
        <v>4.1143291904953028</v>
      </c>
      <c r="AA3238" s="14">
        <f>[1]!Table_1[[#This Row],[시가총액]]/[1]!Table_1[[#This Row],[당기순이익(세후영업이익)]]</f>
        <v>41.143291904953024</v>
      </c>
      <c r="AB3238" s="10">
        <v>545335050</v>
      </c>
    </row>
    <row r="3239" spans="1:28" ht="19.2">
      <c r="A3239" s="12">
        <v>3238</v>
      </c>
      <c r="B3239" s="12">
        <v>32540</v>
      </c>
      <c r="C3239" s="13" t="s">
        <v>507</v>
      </c>
      <c r="D3239" s="13" t="s">
        <v>20</v>
      </c>
      <c r="E3239" s="12">
        <v>2016</v>
      </c>
      <c r="F3239" s="12">
        <v>96.971999999999994</v>
      </c>
      <c r="G3239" s="15">
        <f>([1]!Table_1[[#This Row],[총자산]]-[1]!Table_1[[#This Row],[장부가치 자기자본]]+[1]!Table_1[[#This Row],[시가총액]])/[1]!Table_1[[#This Row],[총자산]]</f>
        <v>0.79570015438340669</v>
      </c>
      <c r="H3239" s="14">
        <f>I3239/100000000000</f>
        <v>2.7672677100000001E-3</v>
      </c>
      <c r="I3239" s="12">
        <v>276726771</v>
      </c>
      <c r="J3239" s="12">
        <v>1.65</v>
      </c>
      <c r="K3239" s="10">
        <f>L3239/1000000000000</f>
        <v>7.7945341252000006E-2</v>
      </c>
      <c r="L3239" s="12">
        <v>77945341252</v>
      </c>
      <c r="M3239" s="12">
        <v>1.45</v>
      </c>
      <c r="N3239" s="12">
        <v>1</v>
      </c>
      <c r="O3239" s="15">
        <f>IF([1]!Table_1[[#This Row],[연도]]=2016,1,0)</f>
        <v>1</v>
      </c>
      <c r="P3239" s="15">
        <f>IF([1]!Table_1[[#This Row],[연도]]=2017,1,0)</f>
        <v>0</v>
      </c>
      <c r="Q3239" s="15">
        <f>IF([1]!Table_1[[#This Row],[연도]]=2018,1,0)</f>
        <v>0</v>
      </c>
      <c r="R3239" s="15">
        <f>IF([1]!Table_1[[#This Row],[연도]]=2019,1,0)</f>
        <v>0</v>
      </c>
      <c r="S3239" s="15">
        <f>IF([1]!Table_1[[#This Row],[연도]]=2020,1,0)</f>
        <v>0</v>
      </c>
      <c r="T3239" s="15">
        <f>IF([1]!Table_1[[#This Row],[연도]]=2021,1,0)</f>
        <v>0</v>
      </c>
      <c r="U3239" s="15">
        <f>IF([1]!Table_1[[#This Row],[연도]]=2022,1,0)</f>
        <v>0</v>
      </c>
      <c r="V3239" s="15">
        <f>IF([1]!Table_1[[#This Row],[연도]]=2023,1,0)</f>
        <v>0</v>
      </c>
      <c r="W3239" s="12">
        <v>0.71</v>
      </c>
      <c r="X3239" s="10">
        <f>Y3239/1000000000000</f>
        <v>6.0254208924999997E-2</v>
      </c>
      <c r="Y3239" s="15">
        <f>[1]!Table_1[[#This Row],[주가]]*[1]!Table_1[[#This Row],[기말주식수]]</f>
        <v>60254208925</v>
      </c>
      <c r="Z3239" s="14">
        <f>AA3239/10</f>
        <v>21.773899470319044</v>
      </c>
      <c r="AA3239" s="15">
        <f>[1]!Table_1[[#This Row],[시가총액]]/[1]!Table_1[[#This Row],[당기순이익(세후영업이익)]]</f>
        <v>217.73899470319046</v>
      </c>
      <c r="AB3239" s="12">
        <v>835896540</v>
      </c>
    </row>
    <row r="3240" spans="1:28" ht="19.2">
      <c r="A3240" s="10">
        <v>3239</v>
      </c>
      <c r="B3240" s="10">
        <v>32540</v>
      </c>
      <c r="C3240" s="11" t="s">
        <v>507</v>
      </c>
      <c r="D3240" s="11" t="s">
        <v>20</v>
      </c>
      <c r="E3240" s="10">
        <v>2017</v>
      </c>
      <c r="F3240" s="10">
        <v>66.578999999999994</v>
      </c>
      <c r="G3240" s="14">
        <f>([1]!Table_1[[#This Row],[총자산]]-[1]!Table_1[[#This Row],[장부가치 자기자본]]+[1]!Table_1[[#This Row],[시가총액]])/[1]!Table_1[[#This Row],[총자산]]</f>
        <v>0.83274600956205835</v>
      </c>
      <c r="H3240" s="14">
        <f>I3240/100000000000</f>
        <v>2.2631151660000001E-2</v>
      </c>
      <c r="I3240" s="10">
        <v>2263115166</v>
      </c>
      <c r="J3240" s="10">
        <v>2.71</v>
      </c>
      <c r="K3240" s="10">
        <f>L3240/1000000000000</f>
        <v>8.3637581628999993E-2</v>
      </c>
      <c r="L3240" s="10">
        <v>83637581629</v>
      </c>
      <c r="M3240" s="10">
        <v>1.28</v>
      </c>
      <c r="N3240" s="10">
        <v>1</v>
      </c>
      <c r="O3240" s="14">
        <f>IF([1]!Table_1[[#This Row],[연도]]=2016,1,0)</f>
        <v>0</v>
      </c>
      <c r="P3240" s="14">
        <f>IF([1]!Table_1[[#This Row],[연도]]=2017,1,0)</f>
        <v>1</v>
      </c>
      <c r="Q3240" s="14">
        <f>IF([1]!Table_1[[#This Row],[연도]]=2018,1,0)</f>
        <v>0</v>
      </c>
      <c r="R3240" s="14">
        <f>IF([1]!Table_1[[#This Row],[연도]]=2019,1,0)</f>
        <v>0</v>
      </c>
      <c r="S3240" s="14">
        <f>IF([1]!Table_1[[#This Row],[연도]]=2020,1,0)</f>
        <v>0</v>
      </c>
      <c r="T3240" s="14">
        <f>IF([1]!Table_1[[#This Row],[연도]]=2021,1,0)</f>
        <v>0</v>
      </c>
      <c r="U3240" s="14">
        <f>IF([1]!Table_1[[#This Row],[연도]]=2022,1,0)</f>
        <v>0</v>
      </c>
      <c r="V3240" s="14">
        <f>IF([1]!Table_1[[#This Row],[연도]]=2023,1,0)</f>
        <v>0</v>
      </c>
      <c r="W3240" s="10">
        <v>0.78</v>
      </c>
      <c r="X3240" s="10">
        <f>Y3240/1000000000000</f>
        <v>6.4085401400000006E-2</v>
      </c>
      <c r="Y3240" s="14">
        <f>[1]!Table_1[[#This Row],[주가]]*[1]!Table_1[[#This Row],[기말주식수]]</f>
        <v>64085401400</v>
      </c>
      <c r="Z3240" s="14">
        <f>AA3240/10</f>
        <v>2.8317339905096106</v>
      </c>
      <c r="AA3240" s="14">
        <f>[1]!Table_1[[#This Row],[시가총액]]/[1]!Table_1[[#This Row],[당기순이익(세후영업이익)]]</f>
        <v>28.317339905096105</v>
      </c>
      <c r="AB3240" s="10">
        <v>1114528720</v>
      </c>
    </row>
    <row r="3241" spans="1:28" ht="19.2">
      <c r="A3241" s="12">
        <v>3240</v>
      </c>
      <c r="B3241" s="12">
        <v>32540</v>
      </c>
      <c r="C3241" s="13" t="s">
        <v>507</v>
      </c>
      <c r="D3241" s="13" t="s">
        <v>20</v>
      </c>
      <c r="E3241" s="12">
        <v>2019</v>
      </c>
      <c r="F3241" s="12">
        <v>77.225999999999999</v>
      </c>
      <c r="G3241" s="15">
        <f>([1]!Table_1[[#This Row],[총자산]]-[1]!Table_1[[#This Row],[장부가치 자기자본]]+[1]!Table_1[[#This Row],[시가총액]])/[1]!Table_1[[#This Row],[총자산]]</f>
        <v>0.69808015688617653</v>
      </c>
      <c r="H3241" s="14">
        <f>I3241/100000000000</f>
        <v>4.5168411999999998E-3</v>
      </c>
      <c r="I3241" s="12">
        <v>451684120</v>
      </c>
      <c r="J3241" s="12">
        <v>6.14</v>
      </c>
      <c r="K3241" s="10">
        <f>L3241/1000000000000</f>
        <v>7.5419428538000002E-2</v>
      </c>
      <c r="L3241" s="12">
        <v>75419428538</v>
      </c>
      <c r="M3241" s="12">
        <v>2.11</v>
      </c>
      <c r="N3241" s="12">
        <v>1</v>
      </c>
      <c r="O3241" s="15">
        <f>IF([1]!Table_1[[#This Row],[연도]]=2016,1,0)</f>
        <v>0</v>
      </c>
      <c r="P3241" s="15">
        <f>IF([1]!Table_1[[#This Row],[연도]]=2017,1,0)</f>
        <v>0</v>
      </c>
      <c r="Q3241" s="15">
        <f>IF([1]!Table_1[[#This Row],[연도]]=2018,1,0)</f>
        <v>0</v>
      </c>
      <c r="R3241" s="15">
        <f>IF([1]!Table_1[[#This Row],[연도]]=2019,1,0)</f>
        <v>1</v>
      </c>
      <c r="S3241" s="15">
        <f>IF([1]!Table_1[[#This Row],[연도]]=2020,1,0)</f>
        <v>0</v>
      </c>
      <c r="T3241" s="15">
        <f>IF([1]!Table_1[[#This Row],[연도]]=2021,1,0)</f>
        <v>0</v>
      </c>
      <c r="U3241" s="15">
        <f>IF([1]!Table_1[[#This Row],[연도]]=2022,1,0)</f>
        <v>0</v>
      </c>
      <c r="V3241" s="15">
        <f>IF([1]!Table_1[[#This Row],[연도]]=2023,1,0)</f>
        <v>0</v>
      </c>
      <c r="W3241" s="12">
        <v>0.5</v>
      </c>
      <c r="X3241" s="10">
        <f>Y3241/1000000000000</f>
        <v>4.6252941880000002E-2</v>
      </c>
      <c r="Y3241" s="15">
        <f>[1]!Table_1[[#This Row],[주가]]*[1]!Table_1[[#This Row],[기말주식수]]</f>
        <v>46252941880</v>
      </c>
      <c r="Z3241" s="14">
        <f>AA3241/10</f>
        <v>10.240108038334402</v>
      </c>
      <c r="AA3241" s="15">
        <f>[1]!Table_1[[#This Row],[시가총액]]/[1]!Table_1[[#This Row],[당기순이익(세후영업이익)]]</f>
        <v>102.40108038334401</v>
      </c>
      <c r="AB3241" s="12">
        <v>696580450</v>
      </c>
    </row>
    <row r="3242" spans="1:28" ht="19.2">
      <c r="A3242" s="10">
        <v>3241</v>
      </c>
      <c r="B3242" s="10">
        <v>32540</v>
      </c>
      <c r="C3242" s="11" t="s">
        <v>507</v>
      </c>
      <c r="D3242" s="11" t="s">
        <v>20</v>
      </c>
      <c r="E3242" s="10">
        <v>2021</v>
      </c>
      <c r="F3242" s="10">
        <v>26.04</v>
      </c>
      <c r="G3242" s="14">
        <f>([1]!Table_1[[#This Row],[총자산]]-[1]!Table_1[[#This Row],[장부가치 자기자본]]+[1]!Table_1[[#This Row],[시가총액]])/[1]!Table_1[[#This Row],[총자산]]</f>
        <v>0.91067961716789436</v>
      </c>
      <c r="H3242" s="14">
        <f>I3242/100000000000</f>
        <v>2.8256536780000001E-2</v>
      </c>
      <c r="I3242" s="10">
        <v>2825653678</v>
      </c>
      <c r="J3242" s="10">
        <v>7.94</v>
      </c>
      <c r="K3242" s="10">
        <f>L3242/1000000000000</f>
        <v>6.1854165085000003E-2</v>
      </c>
      <c r="L3242" s="10">
        <v>61854165085</v>
      </c>
      <c r="M3242" s="10">
        <v>3.84</v>
      </c>
      <c r="N3242" s="10">
        <v>1</v>
      </c>
      <c r="O3242" s="14">
        <f>IF([1]!Table_1[[#This Row],[연도]]=2016,1,0)</f>
        <v>0</v>
      </c>
      <c r="P3242" s="14">
        <f>IF([1]!Table_1[[#This Row],[연도]]=2017,1,0)</f>
        <v>0</v>
      </c>
      <c r="Q3242" s="14">
        <f>IF([1]!Table_1[[#This Row],[연도]]=2018,1,0)</f>
        <v>0</v>
      </c>
      <c r="R3242" s="14">
        <f>IF([1]!Table_1[[#This Row],[연도]]=2019,1,0)</f>
        <v>0</v>
      </c>
      <c r="S3242" s="14">
        <f>IF([1]!Table_1[[#This Row],[연도]]=2020,1,0)</f>
        <v>0</v>
      </c>
      <c r="T3242" s="14">
        <f>IF([1]!Table_1[[#This Row],[연도]]=2021,1,0)</f>
        <v>1</v>
      </c>
      <c r="U3242" s="14">
        <f>IF([1]!Table_1[[#This Row],[연도]]=2022,1,0)</f>
        <v>0</v>
      </c>
      <c r="V3242" s="14">
        <f>IF([1]!Table_1[[#This Row],[연도]]=2023,1,0)</f>
        <v>0</v>
      </c>
      <c r="W3242" s="10">
        <v>0.23</v>
      </c>
      <c r="X3242" s="10">
        <f>Y3242/1000000000000</f>
        <v>7.035462545E-2</v>
      </c>
      <c r="Y3242" s="14">
        <f>[1]!Table_1[[#This Row],[주가]]*[1]!Table_1[[#This Row],[기말주식수]]</f>
        <v>70354625450</v>
      </c>
      <c r="Z3242" s="14">
        <f>AA3242/10</f>
        <v>2.4898530912605348</v>
      </c>
      <c r="AA3242" s="14">
        <f>[1]!Table_1[[#This Row],[시가총액]]/[1]!Table_1[[#This Row],[당기순이익(세후영업이익)]]</f>
        <v>24.898530912605349</v>
      </c>
      <c r="AB3242" s="10">
        <v>835896540</v>
      </c>
    </row>
    <row r="3243" spans="1:28" ht="19.2">
      <c r="A3243" s="12">
        <v>3242</v>
      </c>
      <c r="B3243" s="12">
        <v>32540</v>
      </c>
      <c r="C3243" s="13" t="s">
        <v>507</v>
      </c>
      <c r="D3243" s="13" t="s">
        <v>20</v>
      </c>
      <c r="E3243" s="12">
        <v>2022</v>
      </c>
      <c r="F3243" s="12">
        <v>71.254000000000005</v>
      </c>
      <c r="G3243" s="15">
        <f>([1]!Table_1[[#This Row],[총자산]]-[1]!Table_1[[#This Row],[장부가치 자기자본]]+[1]!Table_1[[#This Row],[시가총액]])/[1]!Table_1[[#This Row],[총자산]]</f>
        <v>1.0079968482928694</v>
      </c>
      <c r="H3243" s="14">
        <f>I3243/100000000000</f>
        <v>4.1416887970000003E-2</v>
      </c>
      <c r="I3243" s="12">
        <v>4141688797</v>
      </c>
      <c r="J3243" s="12">
        <v>18.02</v>
      </c>
      <c r="K3243" s="10">
        <f>L3243/1000000000000</f>
        <v>8.5911499261000002E-2</v>
      </c>
      <c r="L3243" s="12">
        <v>85911499261</v>
      </c>
      <c r="M3243" s="12">
        <v>4.29</v>
      </c>
      <c r="N3243" s="12">
        <v>1</v>
      </c>
      <c r="O3243" s="15">
        <f>IF([1]!Table_1[[#This Row],[연도]]=2016,1,0)</f>
        <v>0</v>
      </c>
      <c r="P3243" s="15">
        <f>IF([1]!Table_1[[#This Row],[연도]]=2017,1,0)</f>
        <v>0</v>
      </c>
      <c r="Q3243" s="15">
        <f>IF([1]!Table_1[[#This Row],[연도]]=2018,1,0)</f>
        <v>0</v>
      </c>
      <c r="R3243" s="15">
        <f>IF([1]!Table_1[[#This Row],[연도]]=2019,1,0)</f>
        <v>0</v>
      </c>
      <c r="S3243" s="15">
        <f>IF([1]!Table_1[[#This Row],[연도]]=2020,1,0)</f>
        <v>0</v>
      </c>
      <c r="T3243" s="15">
        <f>IF([1]!Table_1[[#This Row],[연도]]=2021,1,0)</f>
        <v>0</v>
      </c>
      <c r="U3243" s="15">
        <f>IF([1]!Table_1[[#This Row],[연도]]=2022,1,0)</f>
        <v>1</v>
      </c>
      <c r="V3243" s="15">
        <f>IF([1]!Table_1[[#This Row],[연도]]=2023,1,0)</f>
        <v>0</v>
      </c>
      <c r="W3243" s="12">
        <v>0.38</v>
      </c>
      <c r="X3243" s="10">
        <f>Y3243/1000000000000</f>
        <v>8.6375975800000004E-2</v>
      </c>
      <c r="Y3243" s="15">
        <f>[1]!Table_1[[#This Row],[주가]]*[1]!Table_1[[#This Row],[기말주식수]]</f>
        <v>86375975800</v>
      </c>
      <c r="Z3243" s="14">
        <f>AA3243/10</f>
        <v>2.085525495362321</v>
      </c>
      <c r="AA3243" s="15">
        <f>[1]!Table_1[[#This Row],[시가총액]]/[1]!Table_1[[#This Row],[당기순이익(세후영업이익)]]</f>
        <v>20.855254953623209</v>
      </c>
      <c r="AB3243" s="12">
        <v>3204270070</v>
      </c>
    </row>
    <row r="3244" spans="1:28" ht="19.2">
      <c r="A3244" s="10">
        <v>3243</v>
      </c>
      <c r="B3244" s="10">
        <v>32540</v>
      </c>
      <c r="C3244" s="11" t="s">
        <v>507</v>
      </c>
      <c r="D3244" s="11" t="s">
        <v>20</v>
      </c>
      <c r="E3244" s="10">
        <v>2023</v>
      </c>
      <c r="F3244" s="10">
        <v>94.772999999999996</v>
      </c>
      <c r="G3244" s="14">
        <f>([1]!Table_1[[#This Row],[총자산]]-[1]!Table_1[[#This Row],[장부가치 자기자본]]+[1]!Table_1[[#This Row],[시가총액]])/[1]!Table_1[[#This Row],[총자산]]</f>
        <v>1.0000668767017125</v>
      </c>
      <c r="H3244" s="14">
        <f>I3244/100000000000</f>
        <v>6.3311718719999993E-2</v>
      </c>
      <c r="I3244" s="10">
        <v>6331171872</v>
      </c>
      <c r="J3244" s="10">
        <v>-5.35</v>
      </c>
      <c r="K3244" s="10">
        <f>L3244/1000000000000</f>
        <v>9.6398616293999997E-2</v>
      </c>
      <c r="L3244" s="10">
        <v>96398616294</v>
      </c>
      <c r="M3244" s="10">
        <v>4.59</v>
      </c>
      <c r="N3244" s="10">
        <v>1</v>
      </c>
      <c r="O3244" s="14">
        <f>IF([1]!Table_1[[#This Row],[연도]]=2016,1,0)</f>
        <v>0</v>
      </c>
      <c r="P3244" s="14">
        <f>IF([1]!Table_1[[#This Row],[연도]]=2017,1,0)</f>
        <v>0</v>
      </c>
      <c r="Q3244" s="14">
        <f>IF([1]!Table_1[[#This Row],[연도]]=2018,1,0)</f>
        <v>0</v>
      </c>
      <c r="R3244" s="14">
        <f>IF([1]!Table_1[[#This Row],[연도]]=2019,1,0)</f>
        <v>0</v>
      </c>
      <c r="S3244" s="14">
        <f>IF([1]!Table_1[[#This Row],[연도]]=2020,1,0)</f>
        <v>0</v>
      </c>
      <c r="T3244" s="14">
        <f>IF([1]!Table_1[[#This Row],[연도]]=2021,1,0)</f>
        <v>0</v>
      </c>
      <c r="U3244" s="14">
        <f>IF([1]!Table_1[[#This Row],[연도]]=2022,1,0)</f>
        <v>0</v>
      </c>
      <c r="V3244" s="14">
        <f>IF([1]!Table_1[[#This Row],[연도]]=2023,1,0)</f>
        <v>1</v>
      </c>
      <c r="W3244" s="10">
        <v>0.23</v>
      </c>
      <c r="X3244" s="10">
        <f>Y3244/1000000000000</f>
        <v>8.6097343620000003E-2</v>
      </c>
      <c r="Y3244" s="14">
        <f>[1]!Table_1[[#This Row],[주가]]*[1]!Table_1[[#This Row],[기말주식수]]</f>
        <v>86097343620</v>
      </c>
      <c r="Z3244" s="14">
        <f>AA3244/10</f>
        <v>1.3598958512052222</v>
      </c>
      <c r="AA3244" s="14">
        <f>[1]!Table_1[[#This Row],[시가총액]]/[1]!Table_1[[#This Row],[당기순이익(세후영업이익)]]</f>
        <v>13.598958512052223</v>
      </c>
      <c r="AB3244" s="10">
        <v>4458114880</v>
      </c>
    </row>
    <row r="3245" spans="1:28" ht="19.2">
      <c r="A3245" s="12">
        <v>3244</v>
      </c>
      <c r="B3245" s="12">
        <v>32560</v>
      </c>
      <c r="C3245" s="13" t="s">
        <v>508</v>
      </c>
      <c r="D3245" s="13" t="s">
        <v>6</v>
      </c>
      <c r="E3245" s="12">
        <v>2016</v>
      </c>
      <c r="F3245" s="12">
        <v>4.2169999999999996</v>
      </c>
      <c r="G3245" s="15">
        <f>([1]!Table_1[[#This Row],[총자산]]-[1]!Table_1[[#This Row],[장부가치 자기자본]]+[1]!Table_1[[#This Row],[시가총액]])/[1]!Table_1[[#This Row],[총자산]]</f>
        <v>0.67274961027861424</v>
      </c>
      <c r="H3245" s="14">
        <f>I3245/100000000000</f>
        <v>0.20187988924</v>
      </c>
      <c r="I3245" s="12">
        <v>20187988924</v>
      </c>
      <c r="J3245" s="12">
        <v>26.43</v>
      </c>
      <c r="K3245" s="10">
        <f>L3245/1000000000000</f>
        <v>0.22531078319200001</v>
      </c>
      <c r="L3245" s="12">
        <v>225310783192</v>
      </c>
      <c r="M3245" s="12">
        <v>2.87</v>
      </c>
      <c r="N3245" s="12">
        <v>1</v>
      </c>
      <c r="O3245" s="15">
        <f>IF([1]!Table_1[[#This Row],[연도]]=2016,1,0)</f>
        <v>1</v>
      </c>
      <c r="P3245" s="15">
        <f>IF([1]!Table_1[[#This Row],[연도]]=2017,1,0)</f>
        <v>0</v>
      </c>
      <c r="Q3245" s="15">
        <f>IF([1]!Table_1[[#This Row],[연도]]=2018,1,0)</f>
        <v>0</v>
      </c>
      <c r="R3245" s="15">
        <f>IF([1]!Table_1[[#This Row],[연도]]=2019,1,0)</f>
        <v>0</v>
      </c>
      <c r="S3245" s="15">
        <f>IF([1]!Table_1[[#This Row],[연도]]=2020,1,0)</f>
        <v>0</v>
      </c>
      <c r="T3245" s="15">
        <f>IF([1]!Table_1[[#This Row],[연도]]=2021,1,0)</f>
        <v>0</v>
      </c>
      <c r="U3245" s="15">
        <f>IF([1]!Table_1[[#This Row],[연도]]=2022,1,0)</f>
        <v>0</v>
      </c>
      <c r="V3245" s="15">
        <f>IF([1]!Table_1[[#This Row],[연도]]=2023,1,0)</f>
        <v>0</v>
      </c>
      <c r="W3245" s="12">
        <v>2.06</v>
      </c>
      <c r="X3245" s="10">
        <f>Y3245/1000000000000</f>
        <v>0.101878</v>
      </c>
      <c r="Y3245" s="15">
        <f>[1]!Table_1[[#This Row],[주가]]*[1]!Table_1[[#This Row],[기말주식수]]</f>
        <v>101878000000</v>
      </c>
      <c r="Z3245" s="14">
        <f>AA3245/10</f>
        <v>0.50464660141994044</v>
      </c>
      <c r="AA3245" s="15">
        <f>[1]!Table_1[[#This Row],[시가총액]]/[1]!Table_1[[#This Row],[당기순이익(세후영업이익)]]</f>
        <v>5.046466014199404</v>
      </c>
      <c r="AB3245" s="12">
        <v>1049860425</v>
      </c>
    </row>
    <row r="3246" spans="1:28" ht="19.2">
      <c r="A3246" s="10">
        <v>3245</v>
      </c>
      <c r="B3246" s="10">
        <v>32560</v>
      </c>
      <c r="C3246" s="11" t="s">
        <v>508</v>
      </c>
      <c r="D3246" s="11" t="s">
        <v>6</v>
      </c>
      <c r="E3246" s="10">
        <v>2017</v>
      </c>
      <c r="F3246" s="10">
        <v>6.1790000000000003</v>
      </c>
      <c r="G3246" s="14">
        <f>([1]!Table_1[[#This Row],[총자산]]-[1]!Table_1[[#This Row],[장부가치 자기자본]]+[1]!Table_1[[#This Row],[시가총액]])/[1]!Table_1[[#This Row],[총자산]]</f>
        <v>0.60538177396817006</v>
      </c>
      <c r="H3246" s="14">
        <f>I3246/100000000000</f>
        <v>0.27515954088</v>
      </c>
      <c r="I3246" s="10">
        <v>27515954088</v>
      </c>
      <c r="J3246" s="10">
        <v>-2.21</v>
      </c>
      <c r="K3246" s="10">
        <f>L3246/1000000000000</f>
        <v>0.224729736215</v>
      </c>
      <c r="L3246" s="10">
        <v>224729736215</v>
      </c>
      <c r="M3246" s="10">
        <v>3.68</v>
      </c>
      <c r="N3246" s="10">
        <v>1</v>
      </c>
      <c r="O3246" s="14">
        <f>IF([1]!Table_1[[#This Row],[연도]]=2016,1,0)</f>
        <v>0</v>
      </c>
      <c r="P3246" s="14">
        <f>IF([1]!Table_1[[#This Row],[연도]]=2017,1,0)</f>
        <v>1</v>
      </c>
      <c r="Q3246" s="14">
        <f>IF([1]!Table_1[[#This Row],[연도]]=2018,1,0)</f>
        <v>0</v>
      </c>
      <c r="R3246" s="14">
        <f>IF([1]!Table_1[[#This Row],[연도]]=2019,1,0)</f>
        <v>0</v>
      </c>
      <c r="S3246" s="14">
        <f>IF([1]!Table_1[[#This Row],[연도]]=2020,1,0)</f>
        <v>0</v>
      </c>
      <c r="T3246" s="14">
        <f>IF([1]!Table_1[[#This Row],[연도]]=2021,1,0)</f>
        <v>0</v>
      </c>
      <c r="U3246" s="14">
        <f>IF([1]!Table_1[[#This Row],[연도]]=2022,1,0)</f>
        <v>0</v>
      </c>
      <c r="V3246" s="14">
        <f>IF([1]!Table_1[[#This Row],[연도]]=2023,1,0)</f>
        <v>0</v>
      </c>
      <c r="W3246" s="10">
        <v>1.85</v>
      </c>
      <c r="X3246" s="10">
        <f>Y3246/1000000000000</f>
        <v>0.103852</v>
      </c>
      <c r="Y3246" s="14">
        <f>[1]!Table_1[[#This Row],[주가]]*[1]!Table_1[[#This Row],[기말주식수]]</f>
        <v>103852000000</v>
      </c>
      <c r="Z3246" s="14">
        <f>AA3246/10</f>
        <v>0.37742467394685386</v>
      </c>
      <c r="AA3246" s="14">
        <f>[1]!Table_1[[#This Row],[시가총액]]/[1]!Table_1[[#This Row],[당기순이익(세후영업이익)]]</f>
        <v>3.7742467394685386</v>
      </c>
      <c r="AB3246" s="10">
        <v>1399813900</v>
      </c>
    </row>
    <row r="3247" spans="1:28" ht="19.2">
      <c r="A3247" s="12">
        <v>3246</v>
      </c>
      <c r="B3247" s="12">
        <v>32560</v>
      </c>
      <c r="C3247" s="13" t="s">
        <v>508</v>
      </c>
      <c r="D3247" s="13" t="s">
        <v>6</v>
      </c>
      <c r="E3247" s="12">
        <v>2018</v>
      </c>
      <c r="F3247" s="12">
        <v>4.0490000000000004</v>
      </c>
      <c r="G3247" s="15">
        <f>([1]!Table_1[[#This Row],[총자산]]-[1]!Table_1[[#This Row],[장부가치 자기자본]]+[1]!Table_1[[#This Row],[시가총액]])/[1]!Table_1[[#This Row],[총자산]]</f>
        <v>0.56210764582951478</v>
      </c>
      <c r="H3247" s="14">
        <f>I3247/100000000000</f>
        <v>0.24009611986000001</v>
      </c>
      <c r="I3247" s="12">
        <v>24009611986</v>
      </c>
      <c r="J3247" s="12">
        <v>11.7</v>
      </c>
      <c r="K3247" s="10">
        <f>L3247/1000000000000</f>
        <v>0.24477343002999999</v>
      </c>
      <c r="L3247" s="12">
        <v>244773430030</v>
      </c>
      <c r="M3247" s="12">
        <v>3.05</v>
      </c>
      <c r="N3247" s="12">
        <v>1</v>
      </c>
      <c r="O3247" s="15">
        <f>IF([1]!Table_1[[#This Row],[연도]]=2016,1,0)</f>
        <v>0</v>
      </c>
      <c r="P3247" s="15">
        <f>IF([1]!Table_1[[#This Row],[연도]]=2017,1,0)</f>
        <v>0</v>
      </c>
      <c r="Q3247" s="15">
        <f>IF([1]!Table_1[[#This Row],[연도]]=2018,1,0)</f>
        <v>1</v>
      </c>
      <c r="R3247" s="15">
        <f>IF([1]!Table_1[[#This Row],[연도]]=2019,1,0)</f>
        <v>0</v>
      </c>
      <c r="S3247" s="15">
        <f>IF([1]!Table_1[[#This Row],[연도]]=2020,1,0)</f>
        <v>0</v>
      </c>
      <c r="T3247" s="15">
        <f>IF([1]!Table_1[[#This Row],[연도]]=2021,1,0)</f>
        <v>0</v>
      </c>
      <c r="U3247" s="15">
        <f>IF([1]!Table_1[[#This Row],[연도]]=2022,1,0)</f>
        <v>0</v>
      </c>
      <c r="V3247" s="15">
        <f>IF([1]!Table_1[[#This Row],[연도]]=2023,1,0)</f>
        <v>0</v>
      </c>
      <c r="W3247" s="12">
        <v>2.4700000000000002</v>
      </c>
      <c r="X3247" s="10">
        <f>Y3247/1000000000000</f>
        <v>9.0468000000000007E-2</v>
      </c>
      <c r="Y3247" s="15">
        <f>[1]!Table_1[[#This Row],[주가]]*[1]!Table_1[[#This Row],[기말주식수]]</f>
        <v>90468000000</v>
      </c>
      <c r="Z3247" s="14">
        <f>AA3247/10</f>
        <v>0.37679909218338004</v>
      </c>
      <c r="AA3247" s="15">
        <f>[1]!Table_1[[#This Row],[시가총액]]/[1]!Table_1[[#This Row],[당기순이익(세후영업이익)]]</f>
        <v>3.7679909218338001</v>
      </c>
      <c r="AB3247" s="12">
        <v>699906950</v>
      </c>
    </row>
    <row r="3248" spans="1:28" ht="19.2">
      <c r="A3248" s="10">
        <v>3247</v>
      </c>
      <c r="B3248" s="10">
        <v>32560</v>
      </c>
      <c r="C3248" s="11" t="s">
        <v>508</v>
      </c>
      <c r="D3248" s="11" t="s">
        <v>6</v>
      </c>
      <c r="E3248" s="10">
        <v>2019</v>
      </c>
      <c r="F3248" s="10">
        <v>4.4240000000000004</v>
      </c>
      <c r="G3248" s="14">
        <f>([1]!Table_1[[#This Row],[총자산]]-[1]!Table_1[[#This Row],[장부가치 자기자본]]+[1]!Table_1[[#This Row],[시가총액]])/[1]!Table_1[[#This Row],[총자산]]</f>
        <v>0.4815436061950551</v>
      </c>
      <c r="H3248" s="14">
        <f>I3248/100000000000</f>
        <v>0.18780395425999999</v>
      </c>
      <c r="I3248" s="10">
        <v>18780395426</v>
      </c>
      <c r="J3248" s="10">
        <v>-3.93</v>
      </c>
      <c r="K3248" s="10">
        <f>L3248/1000000000000</f>
        <v>0.24358402942599999</v>
      </c>
      <c r="L3248" s="10">
        <v>243584029426</v>
      </c>
      <c r="M3248" s="10">
        <v>2.7</v>
      </c>
      <c r="N3248" s="10">
        <v>1</v>
      </c>
      <c r="O3248" s="14">
        <f>IF([1]!Table_1[[#This Row],[연도]]=2016,1,0)</f>
        <v>0</v>
      </c>
      <c r="P3248" s="14">
        <f>IF([1]!Table_1[[#This Row],[연도]]=2017,1,0)</f>
        <v>0</v>
      </c>
      <c r="Q3248" s="14">
        <f>IF([1]!Table_1[[#This Row],[연도]]=2018,1,0)</f>
        <v>0</v>
      </c>
      <c r="R3248" s="14">
        <f>IF([1]!Table_1[[#This Row],[연도]]=2019,1,0)</f>
        <v>1</v>
      </c>
      <c r="S3248" s="14">
        <f>IF([1]!Table_1[[#This Row],[연도]]=2020,1,0)</f>
        <v>0</v>
      </c>
      <c r="T3248" s="14">
        <f>IF([1]!Table_1[[#This Row],[연도]]=2021,1,0)</f>
        <v>0</v>
      </c>
      <c r="U3248" s="14">
        <f>IF([1]!Table_1[[#This Row],[연도]]=2022,1,0)</f>
        <v>0</v>
      </c>
      <c r="V3248" s="14">
        <f>IF([1]!Table_1[[#This Row],[연도]]=2023,1,0)</f>
        <v>0</v>
      </c>
      <c r="W3248" s="10">
        <v>3.04</v>
      </c>
      <c r="X3248" s="10">
        <f>Y3248/1000000000000</f>
        <v>8.0654000000000003E-2</v>
      </c>
      <c r="Y3248" s="14">
        <f>[1]!Table_1[[#This Row],[주가]]*[1]!Table_1[[#This Row],[기말주식수]]</f>
        <v>80654000000</v>
      </c>
      <c r="Z3248" s="14">
        <f>AA3248/10</f>
        <v>0.42945847608906462</v>
      </c>
      <c r="AA3248" s="14">
        <f>[1]!Table_1[[#This Row],[시가총액]]/[1]!Table_1[[#This Row],[당기순이익(세후영업이익)]]</f>
        <v>4.294584760890646</v>
      </c>
      <c r="AB3248" s="10">
        <v>1399813900</v>
      </c>
    </row>
    <row r="3249" spans="1:28" ht="19.2">
      <c r="A3249" s="12">
        <v>3248</v>
      </c>
      <c r="B3249" s="12">
        <v>32560</v>
      </c>
      <c r="C3249" s="13" t="s">
        <v>508</v>
      </c>
      <c r="D3249" s="13" t="s">
        <v>6</v>
      </c>
      <c r="E3249" s="12">
        <v>2020</v>
      </c>
      <c r="F3249" s="12">
        <v>7.0090000000000003</v>
      </c>
      <c r="G3249" s="15">
        <f>([1]!Table_1[[#This Row],[총자산]]-[1]!Table_1[[#This Row],[장부가치 자기자본]]+[1]!Table_1[[#This Row],[시가총액]])/[1]!Table_1[[#This Row],[총자산]]</f>
        <v>0.53829537597873633</v>
      </c>
      <c r="H3249" s="14">
        <f>I3249/100000000000</f>
        <v>0.23749717803000001</v>
      </c>
      <c r="I3249" s="12">
        <v>23749717803</v>
      </c>
      <c r="J3249" s="12">
        <v>15.91</v>
      </c>
      <c r="K3249" s="10">
        <f>L3249/1000000000000</f>
        <v>0.23945449524500001</v>
      </c>
      <c r="L3249" s="12">
        <v>239454495245</v>
      </c>
      <c r="M3249" s="12">
        <v>1.66</v>
      </c>
      <c r="N3249" s="12">
        <v>1</v>
      </c>
      <c r="O3249" s="15">
        <f>IF([1]!Table_1[[#This Row],[연도]]=2016,1,0)</f>
        <v>0</v>
      </c>
      <c r="P3249" s="15">
        <f>IF([1]!Table_1[[#This Row],[연도]]=2017,1,0)</f>
        <v>0</v>
      </c>
      <c r="Q3249" s="15">
        <f>IF([1]!Table_1[[#This Row],[연도]]=2018,1,0)</f>
        <v>0</v>
      </c>
      <c r="R3249" s="15">
        <f>IF([1]!Table_1[[#This Row],[연도]]=2019,1,0)</f>
        <v>0</v>
      </c>
      <c r="S3249" s="15">
        <f>IF([1]!Table_1[[#This Row],[연도]]=2020,1,0)</f>
        <v>1</v>
      </c>
      <c r="T3249" s="15">
        <f>IF([1]!Table_1[[#This Row],[연도]]=2021,1,0)</f>
        <v>0</v>
      </c>
      <c r="U3249" s="15">
        <f>IF([1]!Table_1[[#This Row],[연도]]=2022,1,0)</f>
        <v>0</v>
      </c>
      <c r="V3249" s="15">
        <f>IF([1]!Table_1[[#This Row],[연도]]=2023,1,0)</f>
        <v>0</v>
      </c>
      <c r="W3249" s="12">
        <v>2.73</v>
      </c>
      <c r="X3249" s="10">
        <f>Y3249/1000000000000</f>
        <v>9.3240000000000003E-2</v>
      </c>
      <c r="Y3249" s="15">
        <f>[1]!Table_1[[#This Row],[주가]]*[1]!Table_1[[#This Row],[기말주식수]]</f>
        <v>93240000000</v>
      </c>
      <c r="Z3249" s="14">
        <f>AA3249/10</f>
        <v>0.39259413847949881</v>
      </c>
      <c r="AA3249" s="15">
        <f>[1]!Table_1[[#This Row],[시가총액]]/[1]!Table_1[[#This Row],[당기순이익(세후영업이익)]]</f>
        <v>3.9259413847949882</v>
      </c>
      <c r="AB3249" s="12">
        <v>1399813900</v>
      </c>
    </row>
    <row r="3250" spans="1:28" ht="19.2">
      <c r="A3250" s="10">
        <v>3249</v>
      </c>
      <c r="B3250" s="10">
        <v>32560</v>
      </c>
      <c r="C3250" s="11" t="s">
        <v>508</v>
      </c>
      <c r="D3250" s="11" t="s">
        <v>6</v>
      </c>
      <c r="E3250" s="10">
        <v>2021</v>
      </c>
      <c r="F3250" s="10">
        <v>9.7070000000000007</v>
      </c>
      <c r="G3250" s="14">
        <f>([1]!Table_1[[#This Row],[총자산]]-[1]!Table_1[[#This Row],[장부가치 자기자본]]+[1]!Table_1[[#This Row],[시가총액]])/[1]!Table_1[[#This Row],[총자산]]</f>
        <v>0.52456011861898355</v>
      </c>
      <c r="H3250" s="14">
        <f>I3250/100000000000</f>
        <v>0.41155778151</v>
      </c>
      <c r="I3250" s="10">
        <v>41155778151</v>
      </c>
      <c r="J3250" s="10">
        <v>-4.58</v>
      </c>
      <c r="K3250" s="10">
        <f>L3250/1000000000000</f>
        <v>0.27098229328099999</v>
      </c>
      <c r="L3250" s="10">
        <v>270982293281</v>
      </c>
      <c r="M3250" s="10">
        <v>2.85</v>
      </c>
      <c r="N3250" s="10">
        <v>1</v>
      </c>
      <c r="O3250" s="14">
        <f>IF([1]!Table_1[[#This Row],[연도]]=2016,1,0)</f>
        <v>0</v>
      </c>
      <c r="P3250" s="14">
        <f>IF([1]!Table_1[[#This Row],[연도]]=2017,1,0)</f>
        <v>0</v>
      </c>
      <c r="Q3250" s="14">
        <f>IF([1]!Table_1[[#This Row],[연도]]=2018,1,0)</f>
        <v>0</v>
      </c>
      <c r="R3250" s="14">
        <f>IF([1]!Table_1[[#This Row],[연도]]=2019,1,0)</f>
        <v>0</v>
      </c>
      <c r="S3250" s="14">
        <f>IF([1]!Table_1[[#This Row],[연도]]=2020,1,0)</f>
        <v>0</v>
      </c>
      <c r="T3250" s="14">
        <f>IF([1]!Table_1[[#This Row],[연도]]=2021,1,0)</f>
        <v>1</v>
      </c>
      <c r="U3250" s="14">
        <f>IF([1]!Table_1[[#This Row],[연도]]=2022,1,0)</f>
        <v>0</v>
      </c>
      <c r="V3250" s="14">
        <f>IF([1]!Table_1[[#This Row],[연도]]=2023,1,0)</f>
        <v>0</v>
      </c>
      <c r="W3250" s="10">
        <v>2.09</v>
      </c>
      <c r="X3250" s="10">
        <f>Y3250/1000000000000</f>
        <v>0.127328</v>
      </c>
      <c r="Y3250" s="14">
        <f>[1]!Table_1[[#This Row],[주가]]*[1]!Table_1[[#This Row],[기말주식수]]</f>
        <v>127328000000</v>
      </c>
      <c r="Z3250" s="14">
        <f>AA3250/10</f>
        <v>0.30938061608952033</v>
      </c>
      <c r="AA3250" s="14">
        <f>[1]!Table_1[[#This Row],[시가총액]]/[1]!Table_1[[#This Row],[당기순이익(세후영업이익)]]</f>
        <v>3.0938061608952032</v>
      </c>
      <c r="AB3250" s="10">
        <v>3198775600</v>
      </c>
    </row>
    <row r="3251" spans="1:28" ht="19.2">
      <c r="A3251" s="12">
        <v>3250</v>
      </c>
      <c r="B3251" s="12">
        <v>32560</v>
      </c>
      <c r="C3251" s="13" t="s">
        <v>508</v>
      </c>
      <c r="D3251" s="13" t="s">
        <v>6</v>
      </c>
      <c r="E3251" s="12">
        <v>2022</v>
      </c>
      <c r="F3251" s="12">
        <v>7.3470000000000004</v>
      </c>
      <c r="G3251" s="15">
        <f>([1]!Table_1[[#This Row],[총자산]]-[1]!Table_1[[#This Row],[장부가치 자기자본]]+[1]!Table_1[[#This Row],[시가총액]])/[1]!Table_1[[#This Row],[총자산]]</f>
        <v>0.47100265843418293</v>
      </c>
      <c r="H3251" s="14">
        <f>I3251/100000000000</f>
        <v>0.46505927766999999</v>
      </c>
      <c r="I3251" s="12">
        <v>46505927767</v>
      </c>
      <c r="J3251" s="12">
        <v>11.67</v>
      </c>
      <c r="K3251" s="10">
        <f>L3251/1000000000000</f>
        <v>0.33344566390399999</v>
      </c>
      <c r="L3251" s="12">
        <v>333445663904</v>
      </c>
      <c r="M3251" s="12">
        <v>3.13</v>
      </c>
      <c r="N3251" s="12">
        <v>1</v>
      </c>
      <c r="O3251" s="15">
        <f>IF([1]!Table_1[[#This Row],[연도]]=2016,1,0)</f>
        <v>0</v>
      </c>
      <c r="P3251" s="15">
        <f>IF([1]!Table_1[[#This Row],[연도]]=2017,1,0)</f>
        <v>0</v>
      </c>
      <c r="Q3251" s="15">
        <f>IF([1]!Table_1[[#This Row],[연도]]=2018,1,0)</f>
        <v>0</v>
      </c>
      <c r="R3251" s="15">
        <f>IF([1]!Table_1[[#This Row],[연도]]=2019,1,0)</f>
        <v>0</v>
      </c>
      <c r="S3251" s="15">
        <f>IF([1]!Table_1[[#This Row],[연도]]=2020,1,0)</f>
        <v>0</v>
      </c>
      <c r="T3251" s="15">
        <f>IF([1]!Table_1[[#This Row],[연도]]=2021,1,0)</f>
        <v>0</v>
      </c>
      <c r="U3251" s="15">
        <f>IF([1]!Table_1[[#This Row],[연도]]=2022,1,0)</f>
        <v>1</v>
      </c>
      <c r="V3251" s="15">
        <f>IF([1]!Table_1[[#This Row],[연도]]=2023,1,0)</f>
        <v>0</v>
      </c>
      <c r="W3251" s="12">
        <v>4.05</v>
      </c>
      <c r="X3251" s="10">
        <f>Y3251/1000000000000</f>
        <v>0.11849</v>
      </c>
      <c r="Y3251" s="15">
        <f>[1]!Table_1[[#This Row],[주가]]*[1]!Table_1[[#This Row],[기말주식수]]</f>
        <v>118490000000</v>
      </c>
      <c r="Z3251" s="14">
        <f>AA3251/10</f>
        <v>0.25478472463477864</v>
      </c>
      <c r="AA3251" s="15">
        <f>[1]!Table_1[[#This Row],[시가총액]]/[1]!Table_1[[#This Row],[당기순이익(세후영업이익)]]</f>
        <v>2.5478472463477861</v>
      </c>
      <c r="AB3251" s="12">
        <v>3397756400</v>
      </c>
    </row>
    <row r="3252" spans="1:28" ht="19.2">
      <c r="A3252" s="10">
        <v>3251</v>
      </c>
      <c r="B3252" s="10">
        <v>32560</v>
      </c>
      <c r="C3252" s="11" t="s">
        <v>508</v>
      </c>
      <c r="D3252" s="11" t="s">
        <v>6</v>
      </c>
      <c r="E3252" s="10">
        <v>2023</v>
      </c>
      <c r="F3252" s="10">
        <v>8.5630000000000006</v>
      </c>
      <c r="G3252" s="14">
        <f>([1]!Table_1[[#This Row],[총자산]]-[1]!Table_1[[#This Row],[장부가치 자기자본]]+[1]!Table_1[[#This Row],[시가총액]])/[1]!Table_1[[#This Row],[총자산]]</f>
        <v>0.4560962718281274</v>
      </c>
      <c r="H3252" s="14">
        <f>I3252/100000000000</f>
        <v>0.29280143234</v>
      </c>
      <c r="I3252" s="10">
        <v>29280143234</v>
      </c>
      <c r="J3252" s="10">
        <v>6.56</v>
      </c>
      <c r="K3252" s="10">
        <f>L3252/1000000000000</f>
        <v>0.35514290117399999</v>
      </c>
      <c r="L3252" s="10">
        <v>355142901174</v>
      </c>
      <c r="M3252" s="10">
        <v>3.39</v>
      </c>
      <c r="N3252" s="10">
        <v>1</v>
      </c>
      <c r="O3252" s="14">
        <f>IF([1]!Table_1[[#This Row],[연도]]=2016,1,0)</f>
        <v>0</v>
      </c>
      <c r="P3252" s="14">
        <f>IF([1]!Table_1[[#This Row],[연도]]=2017,1,0)</f>
        <v>0</v>
      </c>
      <c r="Q3252" s="14">
        <f>IF([1]!Table_1[[#This Row],[연도]]=2018,1,0)</f>
        <v>0</v>
      </c>
      <c r="R3252" s="14">
        <f>IF([1]!Table_1[[#This Row],[연도]]=2019,1,0)</f>
        <v>0</v>
      </c>
      <c r="S3252" s="14">
        <f>IF([1]!Table_1[[#This Row],[연도]]=2020,1,0)</f>
        <v>0</v>
      </c>
      <c r="T3252" s="14">
        <f>IF([1]!Table_1[[#This Row],[연도]]=2021,1,0)</f>
        <v>0</v>
      </c>
      <c r="U3252" s="14">
        <f>IF([1]!Table_1[[#This Row],[연도]]=2022,1,0)</f>
        <v>0</v>
      </c>
      <c r="V3252" s="14">
        <f>IF([1]!Table_1[[#This Row],[연도]]=2023,1,0)</f>
        <v>1</v>
      </c>
      <c r="W3252" s="10">
        <v>2.37</v>
      </c>
      <c r="X3252" s="10">
        <f>Y3252/1000000000000</f>
        <v>0.12155000000000001</v>
      </c>
      <c r="Y3252" s="14">
        <f>[1]!Table_1[[#This Row],[주가]]*[1]!Table_1[[#This Row],[기말주식수]]</f>
        <v>121550000000</v>
      </c>
      <c r="Z3252" s="14">
        <f>AA3252/10</f>
        <v>0.41512775066911745</v>
      </c>
      <c r="AA3252" s="14">
        <f>[1]!Table_1[[#This Row],[시가총액]]/[1]!Table_1[[#This Row],[당기순이익(세후영업이익)]]</f>
        <v>4.1512775066911747</v>
      </c>
      <c r="AB3252" s="10">
        <v>2548317300</v>
      </c>
    </row>
    <row r="3253" spans="1:28" ht="19.2">
      <c r="A3253" s="12">
        <v>3252</v>
      </c>
      <c r="B3253" s="12">
        <v>32620</v>
      </c>
      <c r="C3253" s="13" t="s">
        <v>509</v>
      </c>
      <c r="D3253" s="13" t="s">
        <v>20</v>
      </c>
      <c r="E3253" s="12">
        <v>2016</v>
      </c>
      <c r="F3253" s="12">
        <v>23.465</v>
      </c>
      <c r="G3253" s="15">
        <f>([1]!Table_1[[#This Row],[총자산]]-[1]!Table_1[[#This Row],[장부가치 자기자본]]+[1]!Table_1[[#This Row],[시가총액]])/[1]!Table_1[[#This Row],[총자산]]</f>
        <v>2.4603788346281372</v>
      </c>
      <c r="H3253" s="14">
        <f>I3253/100000000000</f>
        <v>6.3396028669999993E-2</v>
      </c>
      <c r="I3253" s="12">
        <v>6339602867</v>
      </c>
      <c r="J3253" s="12">
        <v>0.87</v>
      </c>
      <c r="K3253" s="10">
        <f>L3253/1000000000000</f>
        <v>6.8244069468999996E-2</v>
      </c>
      <c r="L3253" s="12">
        <v>68244069469</v>
      </c>
      <c r="M3253" s="12">
        <v>1.17</v>
      </c>
      <c r="N3253" s="12">
        <v>1</v>
      </c>
      <c r="O3253" s="15">
        <f>IF([1]!Table_1[[#This Row],[연도]]=2016,1,0)</f>
        <v>1</v>
      </c>
      <c r="P3253" s="15">
        <f>IF([1]!Table_1[[#This Row],[연도]]=2017,1,0)</f>
        <v>0</v>
      </c>
      <c r="Q3253" s="15">
        <f>IF([1]!Table_1[[#This Row],[연도]]=2018,1,0)</f>
        <v>0</v>
      </c>
      <c r="R3253" s="15">
        <f>IF([1]!Table_1[[#This Row],[연도]]=2019,1,0)</f>
        <v>0</v>
      </c>
      <c r="S3253" s="15">
        <f>IF([1]!Table_1[[#This Row],[연도]]=2020,1,0)</f>
        <v>0</v>
      </c>
      <c r="T3253" s="15">
        <f>IF([1]!Table_1[[#This Row],[연도]]=2021,1,0)</f>
        <v>0</v>
      </c>
      <c r="U3253" s="15">
        <f>IF([1]!Table_1[[#This Row],[연도]]=2022,1,0)</f>
        <v>0</v>
      </c>
      <c r="V3253" s="15">
        <f>IF([1]!Table_1[[#This Row],[연도]]=2023,1,0)</f>
        <v>0</v>
      </c>
      <c r="W3253" s="12">
        <v>1.3</v>
      </c>
      <c r="X3253" s="10">
        <f>Y3253/1000000000000</f>
        <v>0.14120407735000001</v>
      </c>
      <c r="Y3253" s="15">
        <f>[1]!Table_1[[#This Row],[주가]]*[1]!Table_1[[#This Row],[기말주식수]]</f>
        <v>141204077350</v>
      </c>
      <c r="Z3253" s="14">
        <f>AA3253/10</f>
        <v>2.2273331675871995</v>
      </c>
      <c r="AA3253" s="15">
        <f>[1]!Table_1[[#This Row],[시가총액]]/[1]!Table_1[[#This Row],[당기순이익(세후영업이익)]]</f>
        <v>22.273331675871994</v>
      </c>
      <c r="AB3253" s="12">
        <v>1189425000</v>
      </c>
    </row>
    <row r="3254" spans="1:28" ht="19.2">
      <c r="A3254" s="10">
        <v>3253</v>
      </c>
      <c r="B3254" s="10">
        <v>32620</v>
      </c>
      <c r="C3254" s="11" t="s">
        <v>509</v>
      </c>
      <c r="D3254" s="11" t="s">
        <v>20</v>
      </c>
      <c r="E3254" s="10">
        <v>2017</v>
      </c>
      <c r="F3254" s="10">
        <v>33.03</v>
      </c>
      <c r="G3254" s="14">
        <f>([1]!Table_1[[#This Row],[총자산]]-[1]!Table_1[[#This Row],[장부가치 자기자본]]+[1]!Table_1[[#This Row],[시가총액]])/[1]!Table_1[[#This Row],[총자산]]</f>
        <v>2.4539488138311136</v>
      </c>
      <c r="H3254" s="14">
        <f>I3254/100000000000</f>
        <v>7.5072840560000006E-2</v>
      </c>
      <c r="I3254" s="10">
        <v>7507284056</v>
      </c>
      <c r="J3254" s="10">
        <v>6.6</v>
      </c>
      <c r="K3254" s="10">
        <f>L3254/1000000000000</f>
        <v>8.2091101257999996E-2</v>
      </c>
      <c r="L3254" s="10">
        <v>82091101258</v>
      </c>
      <c r="M3254" s="10">
        <v>0.92</v>
      </c>
      <c r="N3254" s="10">
        <v>1</v>
      </c>
      <c r="O3254" s="14">
        <f>IF([1]!Table_1[[#This Row],[연도]]=2016,1,0)</f>
        <v>0</v>
      </c>
      <c r="P3254" s="14">
        <f>IF([1]!Table_1[[#This Row],[연도]]=2017,1,0)</f>
        <v>1</v>
      </c>
      <c r="Q3254" s="14">
        <f>IF([1]!Table_1[[#This Row],[연도]]=2018,1,0)</f>
        <v>0</v>
      </c>
      <c r="R3254" s="14">
        <f>IF([1]!Table_1[[#This Row],[연도]]=2019,1,0)</f>
        <v>0</v>
      </c>
      <c r="S3254" s="14">
        <f>IF([1]!Table_1[[#This Row],[연도]]=2020,1,0)</f>
        <v>0</v>
      </c>
      <c r="T3254" s="14">
        <f>IF([1]!Table_1[[#This Row],[연도]]=2021,1,0)</f>
        <v>0</v>
      </c>
      <c r="U3254" s="14">
        <f>IF([1]!Table_1[[#This Row],[연도]]=2022,1,0)</f>
        <v>0</v>
      </c>
      <c r="V3254" s="14">
        <f>IF([1]!Table_1[[#This Row],[연도]]=2023,1,0)</f>
        <v>0</v>
      </c>
      <c r="W3254" s="10">
        <v>0.63</v>
      </c>
      <c r="X3254" s="10">
        <f>Y3254/1000000000000</f>
        <v>0.1470456155</v>
      </c>
      <c r="Y3254" s="14">
        <f>[1]!Table_1[[#This Row],[주가]]*[1]!Table_1[[#This Row],[기말주식수]]</f>
        <v>147045615500</v>
      </c>
      <c r="Z3254" s="14">
        <f>AA3254/10</f>
        <v>1.958705896874618</v>
      </c>
      <c r="AA3254" s="14">
        <f>[1]!Table_1[[#This Row],[시가총액]]/[1]!Table_1[[#This Row],[당기순이익(세후영업이익)]]</f>
        <v>19.587058968746181</v>
      </c>
      <c r="AB3254" s="10">
        <v>1169590530</v>
      </c>
    </row>
    <row r="3255" spans="1:28" ht="19.2">
      <c r="A3255" s="12">
        <v>3254</v>
      </c>
      <c r="B3255" s="12">
        <v>32620</v>
      </c>
      <c r="C3255" s="13" t="s">
        <v>509</v>
      </c>
      <c r="D3255" s="13" t="s">
        <v>20</v>
      </c>
      <c r="E3255" s="12">
        <v>2018</v>
      </c>
      <c r="F3255" s="12">
        <v>29.516999999999999</v>
      </c>
      <c r="G3255" s="15">
        <f>([1]!Table_1[[#This Row],[총자산]]-[1]!Table_1[[#This Row],[장부가치 자기자본]]+[1]!Table_1[[#This Row],[시가총액]])/[1]!Table_1[[#This Row],[총자산]]</f>
        <v>1.9637938531985748</v>
      </c>
      <c r="H3255" s="14">
        <f>I3255/100000000000</f>
        <v>9.1582103920000005E-2</v>
      </c>
      <c r="I3255" s="12">
        <v>9158210392</v>
      </c>
      <c r="J3255" s="12">
        <v>88.09</v>
      </c>
      <c r="K3255" s="10">
        <f>L3255/1000000000000</f>
        <v>0.10041536358600001</v>
      </c>
      <c r="L3255" s="12">
        <v>100415363586</v>
      </c>
      <c r="M3255" s="12">
        <v>0.78</v>
      </c>
      <c r="N3255" s="12">
        <v>1</v>
      </c>
      <c r="O3255" s="15">
        <f>IF([1]!Table_1[[#This Row],[연도]]=2016,1,0)</f>
        <v>0</v>
      </c>
      <c r="P3255" s="15">
        <f>IF([1]!Table_1[[#This Row],[연도]]=2017,1,0)</f>
        <v>0</v>
      </c>
      <c r="Q3255" s="15">
        <f>IF([1]!Table_1[[#This Row],[연도]]=2018,1,0)</f>
        <v>1</v>
      </c>
      <c r="R3255" s="15">
        <f>IF([1]!Table_1[[#This Row],[연도]]=2019,1,0)</f>
        <v>0</v>
      </c>
      <c r="S3255" s="15">
        <f>IF([1]!Table_1[[#This Row],[연도]]=2020,1,0)</f>
        <v>0</v>
      </c>
      <c r="T3255" s="15">
        <f>IF([1]!Table_1[[#This Row],[연도]]=2021,1,0)</f>
        <v>0</v>
      </c>
      <c r="U3255" s="15">
        <f>IF([1]!Table_1[[#This Row],[연도]]=2022,1,0)</f>
        <v>0</v>
      </c>
      <c r="V3255" s="15">
        <f>IF([1]!Table_1[[#This Row],[연도]]=2023,1,0)</f>
        <v>0</v>
      </c>
      <c r="W3255" s="12">
        <v>0.86</v>
      </c>
      <c r="X3255" s="10">
        <f>Y3255/1000000000000</f>
        <v>0.22966741160000001</v>
      </c>
      <c r="Y3255" s="15">
        <f>[1]!Table_1[[#This Row],[주가]]*[1]!Table_1[[#This Row],[기말주식수]]</f>
        <v>229667411600</v>
      </c>
      <c r="Z3255" s="14">
        <f>AA3255/10</f>
        <v>2.5077761022024792</v>
      </c>
      <c r="AA3255" s="15">
        <f>[1]!Table_1[[#This Row],[시가총액]]/[1]!Table_1[[#This Row],[당기순이익(세후영업이익)]]</f>
        <v>25.077761022024792</v>
      </c>
      <c r="AB3255" s="12">
        <v>1796980325</v>
      </c>
    </row>
    <row r="3256" spans="1:28" ht="19.2">
      <c r="A3256" s="10">
        <v>3255</v>
      </c>
      <c r="B3256" s="10">
        <v>32620</v>
      </c>
      <c r="C3256" s="11" t="s">
        <v>509</v>
      </c>
      <c r="D3256" s="11" t="s">
        <v>20</v>
      </c>
      <c r="E3256" s="10">
        <v>2019</v>
      </c>
      <c r="F3256" s="10">
        <v>27.672000000000001</v>
      </c>
      <c r="G3256" s="14">
        <f>([1]!Table_1[[#This Row],[총자산]]-[1]!Table_1[[#This Row],[장부가치 자기자본]]+[1]!Table_1[[#This Row],[시가총액]])/[1]!Table_1[[#This Row],[총자산]]</f>
        <v>2.4167533682499087</v>
      </c>
      <c r="H3256" s="14">
        <f>I3256/100000000000</f>
        <v>0.12354231137</v>
      </c>
      <c r="I3256" s="10">
        <v>12354231137</v>
      </c>
      <c r="J3256" s="10">
        <v>5.23</v>
      </c>
      <c r="K3256" s="10">
        <f>L3256/1000000000000</f>
        <v>0.110852594542</v>
      </c>
      <c r="L3256" s="10">
        <v>110852594542</v>
      </c>
      <c r="M3256" s="10">
        <v>1.25</v>
      </c>
      <c r="N3256" s="10">
        <v>1</v>
      </c>
      <c r="O3256" s="14">
        <f>IF([1]!Table_1[[#This Row],[연도]]=2016,1,0)</f>
        <v>0</v>
      </c>
      <c r="P3256" s="14">
        <f>IF([1]!Table_1[[#This Row],[연도]]=2017,1,0)</f>
        <v>0</v>
      </c>
      <c r="Q3256" s="14">
        <f>IF([1]!Table_1[[#This Row],[연도]]=2018,1,0)</f>
        <v>0</v>
      </c>
      <c r="R3256" s="14">
        <f>IF([1]!Table_1[[#This Row],[연도]]=2019,1,0)</f>
        <v>1</v>
      </c>
      <c r="S3256" s="14">
        <f>IF([1]!Table_1[[#This Row],[연도]]=2020,1,0)</f>
        <v>0</v>
      </c>
      <c r="T3256" s="14">
        <f>IF([1]!Table_1[[#This Row],[연도]]=2021,1,0)</f>
        <v>0</v>
      </c>
      <c r="U3256" s="14">
        <f>IF([1]!Table_1[[#This Row],[연도]]=2022,1,0)</f>
        <v>0</v>
      </c>
      <c r="V3256" s="14">
        <f>IF([1]!Table_1[[#This Row],[연도]]=2023,1,0)</f>
        <v>0</v>
      </c>
      <c r="W3256" s="10">
        <v>0.75</v>
      </c>
      <c r="X3256" s="10">
        <f>Y3256/1000000000000</f>
        <v>0.29961157785999998</v>
      </c>
      <c r="Y3256" s="14">
        <f>[1]!Table_1[[#This Row],[주가]]*[1]!Table_1[[#This Row],[기말주식수]]</f>
        <v>299611577860</v>
      </c>
      <c r="Z3256" s="14">
        <f>AA3256/10</f>
        <v>2.4251738091793156</v>
      </c>
      <c r="AA3256" s="14">
        <f>[1]!Table_1[[#This Row],[시가총액]]/[1]!Table_1[[#This Row],[당기순이익(세후영업이익)]]</f>
        <v>24.251738091793158</v>
      </c>
      <c r="AB3256" s="10">
        <v>2029705680</v>
      </c>
    </row>
    <row r="3257" spans="1:28" ht="19.2">
      <c r="A3257" s="12">
        <v>3256</v>
      </c>
      <c r="B3257" s="12">
        <v>32620</v>
      </c>
      <c r="C3257" s="13" t="s">
        <v>509</v>
      </c>
      <c r="D3257" s="13" t="s">
        <v>20</v>
      </c>
      <c r="E3257" s="12">
        <v>2020</v>
      </c>
      <c r="F3257" s="12">
        <v>37.043999999999997</v>
      </c>
      <c r="G3257" s="15">
        <f>([1]!Table_1[[#This Row],[총자산]]-[1]!Table_1[[#This Row],[장부가치 자기자본]]+[1]!Table_1[[#This Row],[시가총액]])/[1]!Table_1[[#This Row],[총자산]]</f>
        <v>3.5404336098338667</v>
      </c>
      <c r="H3257" s="14">
        <f>I3257/100000000000</f>
        <v>0.13409068958000001</v>
      </c>
      <c r="I3257" s="12">
        <v>13409068958</v>
      </c>
      <c r="J3257" s="12">
        <v>12.73</v>
      </c>
      <c r="K3257" s="10">
        <f>L3257/1000000000000</f>
        <v>0.107818820164</v>
      </c>
      <c r="L3257" s="12">
        <v>107818820164</v>
      </c>
      <c r="M3257" s="12">
        <v>1.5</v>
      </c>
      <c r="N3257" s="12">
        <v>1</v>
      </c>
      <c r="O3257" s="15">
        <f>IF([1]!Table_1[[#This Row],[연도]]=2016,1,0)</f>
        <v>0</v>
      </c>
      <c r="P3257" s="15">
        <f>IF([1]!Table_1[[#This Row],[연도]]=2017,1,0)</f>
        <v>0</v>
      </c>
      <c r="Q3257" s="15">
        <f>IF([1]!Table_1[[#This Row],[연도]]=2018,1,0)</f>
        <v>0</v>
      </c>
      <c r="R3257" s="15">
        <f>IF([1]!Table_1[[#This Row],[연도]]=2019,1,0)</f>
        <v>0</v>
      </c>
      <c r="S3257" s="15">
        <f>IF([1]!Table_1[[#This Row],[연도]]=2020,1,0)</f>
        <v>1</v>
      </c>
      <c r="T3257" s="15">
        <f>IF([1]!Table_1[[#This Row],[연도]]=2021,1,0)</f>
        <v>0</v>
      </c>
      <c r="U3257" s="15">
        <f>IF([1]!Table_1[[#This Row],[연도]]=2022,1,0)</f>
        <v>0</v>
      </c>
      <c r="V3257" s="15">
        <f>IF([1]!Table_1[[#This Row],[연도]]=2023,1,0)</f>
        <v>0</v>
      </c>
      <c r="W3257" s="12">
        <v>0.56000000000000005</v>
      </c>
      <c r="X3257" s="10">
        <f>Y3257/1000000000000</f>
        <v>0.50109253440000001</v>
      </c>
      <c r="Y3257" s="15">
        <f>[1]!Table_1[[#This Row],[주가]]*[1]!Table_1[[#This Row],[기말주식수]]</f>
        <v>501092534400</v>
      </c>
      <c r="Z3257" s="14">
        <f>AA3257/10</f>
        <v>3.7369673910211541</v>
      </c>
      <c r="AA3257" s="15">
        <f>[1]!Table_1[[#This Row],[시가총액]]/[1]!Table_1[[#This Row],[당기순이익(세후영업이익)]]</f>
        <v>37.369673910211539</v>
      </c>
      <c r="AB3257" s="12">
        <v>2537132100</v>
      </c>
    </row>
    <row r="3258" spans="1:28" ht="19.2">
      <c r="A3258" s="10">
        <v>3257</v>
      </c>
      <c r="B3258" s="10">
        <v>32620</v>
      </c>
      <c r="C3258" s="11" t="s">
        <v>509</v>
      </c>
      <c r="D3258" s="11" t="s">
        <v>20</v>
      </c>
      <c r="E3258" s="10">
        <v>2021</v>
      </c>
      <c r="F3258" s="10">
        <v>14.909000000000001</v>
      </c>
      <c r="G3258" s="14">
        <f>([1]!Table_1[[#This Row],[총자산]]-[1]!Table_1[[#This Row],[장부가치 자기자본]]+[1]!Table_1[[#This Row],[시가총액]])/[1]!Table_1[[#This Row],[총자산]]</f>
        <v>2.8295519118059196</v>
      </c>
      <c r="H3258" s="14">
        <f>I3258/100000000000</f>
        <v>9.973077658E-2</v>
      </c>
      <c r="I3258" s="10">
        <v>9973077658</v>
      </c>
      <c r="J3258" s="10">
        <v>-3.18</v>
      </c>
      <c r="K3258" s="10">
        <f>L3258/1000000000000</f>
        <v>0.111761629334</v>
      </c>
      <c r="L3258" s="10">
        <v>111761629334</v>
      </c>
      <c r="M3258" s="10">
        <v>1.57</v>
      </c>
      <c r="N3258" s="10">
        <v>1</v>
      </c>
      <c r="O3258" s="14">
        <f>IF([1]!Table_1[[#This Row],[연도]]=2016,1,0)</f>
        <v>0</v>
      </c>
      <c r="P3258" s="14">
        <f>IF([1]!Table_1[[#This Row],[연도]]=2017,1,0)</f>
        <v>0</v>
      </c>
      <c r="Q3258" s="14">
        <f>IF([1]!Table_1[[#This Row],[연도]]=2018,1,0)</f>
        <v>0</v>
      </c>
      <c r="R3258" s="14">
        <f>IF([1]!Table_1[[#This Row],[연도]]=2019,1,0)</f>
        <v>0</v>
      </c>
      <c r="S3258" s="14">
        <f>IF([1]!Table_1[[#This Row],[연도]]=2020,1,0)</f>
        <v>0</v>
      </c>
      <c r="T3258" s="14">
        <f>IF([1]!Table_1[[#This Row],[연도]]=2021,1,0)</f>
        <v>1</v>
      </c>
      <c r="U3258" s="14">
        <f>IF([1]!Table_1[[#This Row],[연도]]=2022,1,0)</f>
        <v>0</v>
      </c>
      <c r="V3258" s="14">
        <f>IF([1]!Table_1[[#This Row],[연도]]=2023,1,0)</f>
        <v>0</v>
      </c>
      <c r="W3258" s="10">
        <v>0.32</v>
      </c>
      <c r="X3258" s="10">
        <f>Y3258/1000000000000</f>
        <v>0.39408839945000002</v>
      </c>
      <c r="Y3258" s="14">
        <f>[1]!Table_1[[#This Row],[주가]]*[1]!Table_1[[#This Row],[기말주식수]]</f>
        <v>394088399450</v>
      </c>
      <c r="Z3258" s="14">
        <f>AA3258/10</f>
        <v>3.9515224182966051</v>
      </c>
      <c r="AA3258" s="14">
        <f>[1]!Table_1[[#This Row],[시가총액]]/[1]!Table_1[[#This Row],[당기순이익(세후영업이익)]]</f>
        <v>39.515224182966051</v>
      </c>
      <c r="AB3258" s="10">
        <v>2029705680</v>
      </c>
    </row>
    <row r="3259" spans="1:28" ht="19.2">
      <c r="A3259" s="12">
        <v>3258</v>
      </c>
      <c r="B3259" s="12">
        <v>32620</v>
      </c>
      <c r="C3259" s="13" t="s">
        <v>509</v>
      </c>
      <c r="D3259" s="13" t="s">
        <v>20</v>
      </c>
      <c r="E3259" s="12">
        <v>2022</v>
      </c>
      <c r="F3259" s="12">
        <v>74.131</v>
      </c>
      <c r="G3259" s="15">
        <f>([1]!Table_1[[#This Row],[총자산]]-[1]!Table_1[[#This Row],[장부가치 자기자본]]+[1]!Table_1[[#This Row],[시가총액]])/[1]!Table_1[[#This Row],[총자산]]</f>
        <v>1.862154921810842</v>
      </c>
      <c r="H3259" s="14">
        <f>I3259/100000000000</f>
        <v>6.7457145869999999E-2</v>
      </c>
      <c r="I3259" s="12">
        <v>6745714587</v>
      </c>
      <c r="J3259" s="12">
        <v>8.4600000000000009</v>
      </c>
      <c r="K3259" s="10">
        <f>L3259/1000000000000</f>
        <v>0.13334323020899999</v>
      </c>
      <c r="L3259" s="12">
        <v>133343230209</v>
      </c>
      <c r="M3259" s="12">
        <v>2.8</v>
      </c>
      <c r="N3259" s="12">
        <v>1</v>
      </c>
      <c r="O3259" s="15">
        <f>IF([1]!Table_1[[#This Row],[연도]]=2016,1,0)</f>
        <v>0</v>
      </c>
      <c r="P3259" s="15">
        <f>IF([1]!Table_1[[#This Row],[연도]]=2017,1,0)</f>
        <v>0</v>
      </c>
      <c r="Q3259" s="15">
        <f>IF([1]!Table_1[[#This Row],[연도]]=2018,1,0)</f>
        <v>0</v>
      </c>
      <c r="R3259" s="15">
        <f>IF([1]!Table_1[[#This Row],[연도]]=2019,1,0)</f>
        <v>0</v>
      </c>
      <c r="S3259" s="15">
        <f>IF([1]!Table_1[[#This Row],[연도]]=2020,1,0)</f>
        <v>0</v>
      </c>
      <c r="T3259" s="15">
        <f>IF([1]!Table_1[[#This Row],[연도]]=2021,1,0)</f>
        <v>0</v>
      </c>
      <c r="U3259" s="15">
        <f>IF([1]!Table_1[[#This Row],[연도]]=2022,1,0)</f>
        <v>1</v>
      </c>
      <c r="V3259" s="15">
        <f>IF([1]!Table_1[[#This Row],[연도]]=2023,1,0)</f>
        <v>0</v>
      </c>
      <c r="W3259" s="12">
        <v>0.76</v>
      </c>
      <c r="X3259" s="10">
        <f>Y3259/1000000000000</f>
        <v>0.26307358056000002</v>
      </c>
      <c r="Y3259" s="15">
        <f>[1]!Table_1[[#This Row],[주가]]*[1]!Table_1[[#This Row],[기말주식수]]</f>
        <v>263073580560</v>
      </c>
      <c r="Z3259" s="14">
        <f>AA3259/10</f>
        <v>3.8998623076490979</v>
      </c>
      <c r="AA3259" s="15">
        <f>[1]!Table_1[[#This Row],[시가총액]]/[1]!Table_1[[#This Row],[당기순이익(세후영업이익)]]</f>
        <v>38.998623076490979</v>
      </c>
      <c r="AB3259" s="12">
        <v>3044558520</v>
      </c>
    </row>
    <row r="3260" spans="1:28" ht="19.2">
      <c r="A3260" s="10">
        <v>3259</v>
      </c>
      <c r="B3260" s="10">
        <v>32620</v>
      </c>
      <c r="C3260" s="11" t="s">
        <v>509</v>
      </c>
      <c r="D3260" s="11" t="s">
        <v>20</v>
      </c>
      <c r="E3260" s="10">
        <v>2023</v>
      </c>
      <c r="F3260" s="10">
        <v>-316.81200000000001</v>
      </c>
      <c r="G3260" s="14">
        <f>([1]!Table_1[[#This Row],[총자산]]-[1]!Table_1[[#This Row],[장부가치 자기자본]]+[1]!Table_1[[#This Row],[시가총액]])/[1]!Table_1[[#This Row],[총자산]]</f>
        <v>1.8586986322584476</v>
      </c>
      <c r="H3260" s="14">
        <f>I3260/100000000000</f>
        <v>3.5091259319999998E-2</v>
      </c>
      <c r="I3260" s="10">
        <v>3509125932</v>
      </c>
      <c r="J3260" s="10">
        <v>-4.25</v>
      </c>
      <c r="K3260" s="10">
        <f>L3260/1000000000000</f>
        <v>0.15404083739999999</v>
      </c>
      <c r="L3260" s="10">
        <v>154040837400</v>
      </c>
      <c r="M3260" s="10">
        <v>4.24</v>
      </c>
      <c r="N3260" s="10">
        <v>1</v>
      </c>
      <c r="O3260" s="14">
        <f>IF([1]!Table_1[[#This Row],[연도]]=2016,1,0)</f>
        <v>0</v>
      </c>
      <c r="P3260" s="14">
        <f>IF([1]!Table_1[[#This Row],[연도]]=2017,1,0)</f>
        <v>0</v>
      </c>
      <c r="Q3260" s="14">
        <f>IF([1]!Table_1[[#This Row],[연도]]=2018,1,0)</f>
        <v>0</v>
      </c>
      <c r="R3260" s="14">
        <f>IF([1]!Table_1[[#This Row],[연도]]=2019,1,0)</f>
        <v>0</v>
      </c>
      <c r="S3260" s="14">
        <f>IF([1]!Table_1[[#This Row],[연도]]=2020,1,0)</f>
        <v>0</v>
      </c>
      <c r="T3260" s="14">
        <f>IF([1]!Table_1[[#This Row],[연도]]=2021,1,0)</f>
        <v>0</v>
      </c>
      <c r="U3260" s="14">
        <f>IF([1]!Table_1[[#This Row],[연도]]=2022,1,0)</f>
        <v>0</v>
      </c>
      <c r="V3260" s="14">
        <f>IF([1]!Table_1[[#This Row],[연도]]=2023,1,0)</f>
        <v>1</v>
      </c>
      <c r="W3260" s="10">
        <v>0.55000000000000004</v>
      </c>
      <c r="X3260" s="10">
        <f>Y3260/1000000000000</f>
        <v>0.24663148177499999</v>
      </c>
      <c r="Y3260" s="14">
        <f>[1]!Table_1[[#This Row],[주가]]*[1]!Table_1[[#This Row],[기말주식수]]</f>
        <v>246631481775</v>
      </c>
      <c r="Z3260" s="14">
        <f>AA3260/10</f>
        <v>7.0282881422392904</v>
      </c>
      <c r="AA3260" s="14">
        <f>[1]!Table_1[[#This Row],[시가총액]]/[1]!Table_1[[#This Row],[당기순이익(세후영업이익)]]</f>
        <v>70.282881422392904</v>
      </c>
      <c r="AB3260" s="10">
        <v>3044558520</v>
      </c>
    </row>
    <row r="3261" spans="1:28" ht="19.2">
      <c r="A3261" s="12">
        <v>3260</v>
      </c>
      <c r="B3261" s="12">
        <v>32640</v>
      </c>
      <c r="C3261" s="13" t="s">
        <v>510</v>
      </c>
      <c r="D3261" s="13" t="s">
        <v>6</v>
      </c>
      <c r="E3261" s="12">
        <v>2016</v>
      </c>
      <c r="F3261" s="12">
        <v>31.013000000000002</v>
      </c>
      <c r="G3261" s="15">
        <f>([1]!Table_1[[#This Row],[총자산]]-[1]!Table_1[[#This Row],[장부가치 자기자본]]+[1]!Table_1[[#This Row],[시가총액]])/[1]!Table_1[[#This Row],[총자산]]</f>
        <v>1.0144190838616389</v>
      </c>
      <c r="H3261" s="14">
        <f>I3261/100000000000</f>
        <v>7.4648300000000001</v>
      </c>
      <c r="I3261" s="12">
        <v>746483000000</v>
      </c>
      <c r="J3261" s="12">
        <v>0.32</v>
      </c>
      <c r="K3261" s="10">
        <f>L3261/1000000000000</f>
        <v>11.451046</v>
      </c>
      <c r="L3261" s="12">
        <v>11451046000000</v>
      </c>
      <c r="M3261" s="12">
        <v>0.47</v>
      </c>
      <c r="N3261" s="12">
        <v>1</v>
      </c>
      <c r="O3261" s="15">
        <f>IF([1]!Table_1[[#This Row],[연도]]=2016,1,0)</f>
        <v>1</v>
      </c>
      <c r="P3261" s="15">
        <f>IF([1]!Table_1[[#This Row],[연도]]=2017,1,0)</f>
        <v>0</v>
      </c>
      <c r="Q3261" s="15">
        <f>IF([1]!Table_1[[#This Row],[연도]]=2018,1,0)</f>
        <v>0</v>
      </c>
      <c r="R3261" s="15">
        <f>IF([1]!Table_1[[#This Row],[연도]]=2019,1,0)</f>
        <v>0</v>
      </c>
      <c r="S3261" s="15">
        <f>IF([1]!Table_1[[#This Row],[연도]]=2020,1,0)</f>
        <v>0</v>
      </c>
      <c r="T3261" s="15">
        <f>IF([1]!Table_1[[#This Row],[연도]]=2021,1,0)</f>
        <v>0</v>
      </c>
      <c r="U3261" s="15">
        <f>IF([1]!Table_1[[#This Row],[연도]]=2022,1,0)</f>
        <v>0</v>
      </c>
      <c r="V3261" s="15">
        <f>IF([1]!Table_1[[#This Row],[연도]]=2023,1,0)</f>
        <v>0</v>
      </c>
      <c r="W3261" s="12">
        <v>3.05</v>
      </c>
      <c r="X3261" s="10">
        <f>Y3261/1000000000000</f>
        <v>4.9992000834499999</v>
      </c>
      <c r="Y3261" s="15">
        <f>[1]!Table_1[[#This Row],[주가]]*[1]!Table_1[[#This Row],[기말주식수]]</f>
        <v>4999200083450</v>
      </c>
      <c r="Z3261" s="14">
        <f>AA3261/10</f>
        <v>0.66970045981623161</v>
      </c>
      <c r="AA3261" s="15">
        <f>[1]!Table_1[[#This Row],[시가총액]]/[1]!Table_1[[#This Row],[당기순이익(세후영업이익)]]</f>
        <v>6.6970045981623159</v>
      </c>
      <c r="AB3261" s="12">
        <v>152813975300</v>
      </c>
    </row>
    <row r="3262" spans="1:28" ht="19.2">
      <c r="A3262" s="10">
        <v>3261</v>
      </c>
      <c r="B3262" s="10">
        <v>32640</v>
      </c>
      <c r="C3262" s="11" t="s">
        <v>510</v>
      </c>
      <c r="D3262" s="11" t="s">
        <v>6</v>
      </c>
      <c r="E3262" s="10">
        <v>2017</v>
      </c>
      <c r="F3262" s="10">
        <v>31.920999999999999</v>
      </c>
      <c r="G3262" s="14">
        <f>([1]!Table_1[[#This Row],[총자산]]-[1]!Table_1[[#This Row],[장부가치 자기자본]]+[1]!Table_1[[#This Row],[시가총액]])/[1]!Table_1[[#This Row],[총자산]]</f>
        <v>1.0736941491872993</v>
      </c>
      <c r="H3262" s="14">
        <f>I3262/100000000000</f>
        <v>8.26295</v>
      </c>
      <c r="I3262" s="10">
        <v>826295000000</v>
      </c>
      <c r="J3262" s="10">
        <v>-0.45</v>
      </c>
      <c r="K3262" s="10">
        <f>L3262/1000000000000</f>
        <v>12.279382</v>
      </c>
      <c r="L3262" s="10">
        <v>12279382000000</v>
      </c>
      <c r="M3262" s="10">
        <v>0.45</v>
      </c>
      <c r="N3262" s="10">
        <v>1</v>
      </c>
      <c r="O3262" s="14">
        <f>IF([1]!Table_1[[#This Row],[연도]]=2016,1,0)</f>
        <v>0</v>
      </c>
      <c r="P3262" s="14">
        <f>IF([1]!Table_1[[#This Row],[연도]]=2017,1,0)</f>
        <v>1</v>
      </c>
      <c r="Q3262" s="14">
        <f>IF([1]!Table_1[[#This Row],[연도]]=2018,1,0)</f>
        <v>0</v>
      </c>
      <c r="R3262" s="14">
        <f>IF([1]!Table_1[[#This Row],[연도]]=2019,1,0)</f>
        <v>0</v>
      </c>
      <c r="S3262" s="14">
        <f>IF([1]!Table_1[[#This Row],[연도]]=2020,1,0)</f>
        <v>0</v>
      </c>
      <c r="T3262" s="14">
        <f>IF([1]!Table_1[[#This Row],[연도]]=2021,1,0)</f>
        <v>0</v>
      </c>
      <c r="U3262" s="14">
        <f>IF([1]!Table_1[[#This Row],[연도]]=2022,1,0)</f>
        <v>0</v>
      </c>
      <c r="V3262" s="14">
        <f>IF([1]!Table_1[[#This Row],[연도]]=2023,1,0)</f>
        <v>0</v>
      </c>
      <c r="W3262" s="10">
        <v>2.95</v>
      </c>
      <c r="X3262" s="10">
        <f>Y3262/1000000000000</f>
        <v>6.1125590540000001</v>
      </c>
      <c r="Y3262" s="14">
        <f>[1]!Table_1[[#This Row],[주가]]*[1]!Table_1[[#This Row],[기말주식수]]</f>
        <v>6112559054000</v>
      </c>
      <c r="Z3262" s="14">
        <f>AA3262/10</f>
        <v>0.73975505769731154</v>
      </c>
      <c r="AA3262" s="14">
        <f>[1]!Table_1[[#This Row],[시가총액]]/[1]!Table_1[[#This Row],[당기순이익(세후영업이익)]]</f>
        <v>7.3975505769731154</v>
      </c>
      <c r="AB3262" s="10">
        <v>174644543200</v>
      </c>
    </row>
    <row r="3263" spans="1:28" ht="19.2">
      <c r="A3263" s="12">
        <v>3262</v>
      </c>
      <c r="B3263" s="12">
        <v>32640</v>
      </c>
      <c r="C3263" s="13" t="s">
        <v>510</v>
      </c>
      <c r="D3263" s="13" t="s">
        <v>6</v>
      </c>
      <c r="E3263" s="12">
        <v>2018</v>
      </c>
      <c r="F3263" s="12">
        <v>36.262999999999998</v>
      </c>
      <c r="G3263" s="15">
        <f>([1]!Table_1[[#This Row],[총자산]]-[1]!Table_1[[#This Row],[장부가치 자기자본]]+[1]!Table_1[[#This Row],[시가총액]])/[1]!Table_1[[#This Row],[총자산]]</f>
        <v>1.0611782426770888</v>
      </c>
      <c r="H3263" s="14">
        <f>I3263/100000000000</f>
        <v>7.30945</v>
      </c>
      <c r="I3263" s="12">
        <v>730945000000</v>
      </c>
      <c r="J3263" s="12">
        <v>16.79</v>
      </c>
      <c r="K3263" s="10">
        <f>L3263/1000000000000</f>
        <v>12.125050999999999</v>
      </c>
      <c r="L3263" s="12">
        <v>12125051000000</v>
      </c>
      <c r="M3263" s="12">
        <v>0.41</v>
      </c>
      <c r="N3263" s="12">
        <v>1</v>
      </c>
      <c r="O3263" s="15">
        <f>IF([1]!Table_1[[#This Row],[연도]]=2016,1,0)</f>
        <v>0</v>
      </c>
      <c r="P3263" s="15">
        <f>IF([1]!Table_1[[#This Row],[연도]]=2017,1,0)</f>
        <v>0</v>
      </c>
      <c r="Q3263" s="15">
        <f>IF([1]!Table_1[[#This Row],[연도]]=2018,1,0)</f>
        <v>1</v>
      </c>
      <c r="R3263" s="15">
        <f>IF([1]!Table_1[[#This Row],[연도]]=2019,1,0)</f>
        <v>0</v>
      </c>
      <c r="S3263" s="15">
        <f>IF([1]!Table_1[[#This Row],[연도]]=2020,1,0)</f>
        <v>0</v>
      </c>
      <c r="T3263" s="15">
        <f>IF([1]!Table_1[[#This Row],[연도]]=2021,1,0)</f>
        <v>0</v>
      </c>
      <c r="U3263" s="15">
        <f>IF([1]!Table_1[[#This Row],[연도]]=2022,1,0)</f>
        <v>0</v>
      </c>
      <c r="V3263" s="15">
        <f>IF([1]!Table_1[[#This Row],[연도]]=2023,1,0)</f>
        <v>0</v>
      </c>
      <c r="W3263" s="12">
        <v>2.99</v>
      </c>
      <c r="X3263" s="10">
        <f>Y3263/1000000000000</f>
        <v>7.70619052165</v>
      </c>
      <c r="Y3263" s="15">
        <f>[1]!Table_1[[#This Row],[주가]]*[1]!Table_1[[#This Row],[기말주식수]]</f>
        <v>7706190521650</v>
      </c>
      <c r="Z3263" s="14">
        <f>AA3263/10</f>
        <v>1.0542777529978316</v>
      </c>
      <c r="AA3263" s="15">
        <f>[1]!Table_1[[#This Row],[시가총액]]/[1]!Table_1[[#This Row],[당기순이익(세후영업이익)]]</f>
        <v>10.542777529978316</v>
      </c>
      <c r="AB3263" s="12">
        <v>174644543200</v>
      </c>
    </row>
    <row r="3264" spans="1:28" ht="19.2">
      <c r="A3264" s="10">
        <v>3263</v>
      </c>
      <c r="B3264" s="10">
        <v>32640</v>
      </c>
      <c r="C3264" s="11" t="s">
        <v>510</v>
      </c>
      <c r="D3264" s="11" t="s">
        <v>6</v>
      </c>
      <c r="E3264" s="10">
        <v>2019</v>
      </c>
      <c r="F3264" s="10">
        <v>39.798000000000002</v>
      </c>
      <c r="G3264" s="14">
        <f>([1]!Table_1[[#This Row],[총자산]]-[1]!Table_1[[#This Row],[장부가치 자기자본]]+[1]!Table_1[[#This Row],[시가총액]])/[1]!Table_1[[#This Row],[총자산]]</f>
        <v>0.9359159762778656</v>
      </c>
      <c r="H3264" s="14">
        <f>I3264/100000000000</f>
        <v>6.8624400000000003</v>
      </c>
      <c r="I3264" s="10">
        <v>686244000000</v>
      </c>
      <c r="J3264" s="10">
        <v>28.7</v>
      </c>
      <c r="K3264" s="10">
        <f>L3264/1000000000000</f>
        <v>12.381969</v>
      </c>
      <c r="L3264" s="10">
        <v>12381969000000</v>
      </c>
      <c r="M3264" s="10">
        <v>0.49</v>
      </c>
      <c r="N3264" s="10">
        <v>1</v>
      </c>
      <c r="O3264" s="14">
        <f>IF([1]!Table_1[[#This Row],[연도]]=2016,1,0)</f>
        <v>0</v>
      </c>
      <c r="P3264" s="14">
        <f>IF([1]!Table_1[[#This Row],[연도]]=2017,1,0)</f>
        <v>0</v>
      </c>
      <c r="Q3264" s="14">
        <f>IF([1]!Table_1[[#This Row],[연도]]=2018,1,0)</f>
        <v>0</v>
      </c>
      <c r="R3264" s="14">
        <f>IF([1]!Table_1[[#This Row],[연도]]=2019,1,0)</f>
        <v>1</v>
      </c>
      <c r="S3264" s="14">
        <f>IF([1]!Table_1[[#This Row],[연도]]=2020,1,0)</f>
        <v>0</v>
      </c>
      <c r="T3264" s="14">
        <f>IF([1]!Table_1[[#This Row],[연도]]=2021,1,0)</f>
        <v>0</v>
      </c>
      <c r="U3264" s="14">
        <f>IF([1]!Table_1[[#This Row],[연도]]=2022,1,0)</f>
        <v>0</v>
      </c>
      <c r="V3264" s="14">
        <f>IF([1]!Table_1[[#This Row],[연도]]=2023,1,0)</f>
        <v>0</v>
      </c>
      <c r="W3264" s="10">
        <v>3.55</v>
      </c>
      <c r="X3264" s="10">
        <f>Y3264/1000000000000</f>
        <v>6.1998813261999999</v>
      </c>
      <c r="Y3264" s="14">
        <f>[1]!Table_1[[#This Row],[주가]]*[1]!Table_1[[#This Row],[기말주식수]]</f>
        <v>6199881326200</v>
      </c>
      <c r="Z3264" s="14">
        <f>AA3264/10</f>
        <v>0.90345144383047438</v>
      </c>
      <c r="AA3264" s="14">
        <f>[1]!Table_1[[#This Row],[시가총액]]/[1]!Table_1[[#This Row],[당기순이익(세후영업이익)]]</f>
        <v>9.0345144383047433</v>
      </c>
      <c r="AB3264" s="10">
        <v>174644543200</v>
      </c>
    </row>
    <row r="3265" spans="1:28" ht="19.2">
      <c r="A3265" s="12">
        <v>3264</v>
      </c>
      <c r="B3265" s="12">
        <v>32640</v>
      </c>
      <c r="C3265" s="13" t="s">
        <v>510</v>
      </c>
      <c r="D3265" s="13" t="s">
        <v>6</v>
      </c>
      <c r="E3265" s="12">
        <v>2020</v>
      </c>
      <c r="F3265" s="12">
        <v>41.097999999999999</v>
      </c>
      <c r="G3265" s="15">
        <f>([1]!Table_1[[#This Row],[총자산]]-[1]!Table_1[[#This Row],[장부가치 자기자본]]+[1]!Table_1[[#This Row],[시가총액]])/[1]!Table_1[[#This Row],[총자산]]</f>
        <v>0.86261556374893122</v>
      </c>
      <c r="H3265" s="14">
        <f>I3265/100000000000</f>
        <v>8.8615100000000009</v>
      </c>
      <c r="I3265" s="12">
        <v>886151000000</v>
      </c>
      <c r="J3265" s="12">
        <v>2.2799999999999998</v>
      </c>
      <c r="K3265" s="10">
        <f>L3265/1000000000000</f>
        <v>13.417627</v>
      </c>
      <c r="L3265" s="12">
        <v>13417627000000</v>
      </c>
      <c r="M3265" s="12">
        <v>0.49</v>
      </c>
      <c r="N3265" s="12">
        <v>1</v>
      </c>
      <c r="O3265" s="15">
        <f>IF([1]!Table_1[[#This Row],[연도]]=2016,1,0)</f>
        <v>0</v>
      </c>
      <c r="P3265" s="15">
        <f>IF([1]!Table_1[[#This Row],[연도]]=2017,1,0)</f>
        <v>0</v>
      </c>
      <c r="Q3265" s="15">
        <f>IF([1]!Table_1[[#This Row],[연도]]=2018,1,0)</f>
        <v>0</v>
      </c>
      <c r="R3265" s="15">
        <f>IF([1]!Table_1[[#This Row],[연도]]=2019,1,0)</f>
        <v>0</v>
      </c>
      <c r="S3265" s="15">
        <f>IF([1]!Table_1[[#This Row],[연도]]=2020,1,0)</f>
        <v>1</v>
      </c>
      <c r="T3265" s="15">
        <f>IF([1]!Table_1[[#This Row],[연도]]=2021,1,0)</f>
        <v>0</v>
      </c>
      <c r="U3265" s="15">
        <f>IF([1]!Table_1[[#This Row],[연도]]=2022,1,0)</f>
        <v>0</v>
      </c>
      <c r="V3265" s="15">
        <f>IF([1]!Table_1[[#This Row],[연도]]=2023,1,0)</f>
        <v>0</v>
      </c>
      <c r="W3265" s="12">
        <v>3.81</v>
      </c>
      <c r="X3265" s="10">
        <f>Y3265/1000000000000</f>
        <v>5.1301834917500004</v>
      </c>
      <c r="Y3265" s="15">
        <f>[1]!Table_1[[#This Row],[주가]]*[1]!Table_1[[#This Row],[기말주식수]]</f>
        <v>5130183491750</v>
      </c>
      <c r="Z3265" s="14">
        <f>AA3265/10</f>
        <v>0.57892881594107548</v>
      </c>
      <c r="AA3265" s="15">
        <f>[1]!Table_1[[#This Row],[시가총액]]/[1]!Table_1[[#This Row],[당기순이익(세후영업이익)]]</f>
        <v>5.7892881594107548</v>
      </c>
      <c r="AB3265" s="12">
        <v>196475111100</v>
      </c>
    </row>
    <row r="3266" spans="1:28" ht="19.2">
      <c r="A3266" s="10">
        <v>3265</v>
      </c>
      <c r="B3266" s="10">
        <v>32640</v>
      </c>
      <c r="C3266" s="11" t="s">
        <v>510</v>
      </c>
      <c r="D3266" s="11" t="s">
        <v>6</v>
      </c>
      <c r="E3266" s="10">
        <v>2021</v>
      </c>
      <c r="F3266" s="10">
        <v>32.802999999999997</v>
      </c>
      <c r="G3266" s="14">
        <f>([1]!Table_1[[#This Row],[총자산]]-[1]!Table_1[[#This Row],[장부가치 자기자본]]+[1]!Table_1[[#This Row],[시가총액]])/[1]!Table_1[[#This Row],[총자산]]</f>
        <v>0.89568457573791915</v>
      </c>
      <c r="H3266" s="14">
        <f>I3266/100000000000</f>
        <v>9.7901399999999992</v>
      </c>
      <c r="I3266" s="10">
        <v>979014000000</v>
      </c>
      <c r="J3266" s="10">
        <v>5.56</v>
      </c>
      <c r="K3266" s="10">
        <f>L3266/1000000000000</f>
        <v>13.851134999999999</v>
      </c>
      <c r="L3266" s="10">
        <v>13851135000000</v>
      </c>
      <c r="M3266" s="10">
        <v>0.61</v>
      </c>
      <c r="N3266" s="10">
        <v>2</v>
      </c>
      <c r="O3266" s="14">
        <f>IF([1]!Table_1[[#This Row],[연도]]=2016,1,0)</f>
        <v>0</v>
      </c>
      <c r="P3266" s="14">
        <f>IF([1]!Table_1[[#This Row],[연도]]=2017,1,0)</f>
        <v>0</v>
      </c>
      <c r="Q3266" s="14">
        <f>IF([1]!Table_1[[#This Row],[연도]]=2018,1,0)</f>
        <v>0</v>
      </c>
      <c r="R3266" s="14">
        <f>IF([1]!Table_1[[#This Row],[연도]]=2019,1,0)</f>
        <v>0</v>
      </c>
      <c r="S3266" s="14">
        <f>IF([1]!Table_1[[#This Row],[연도]]=2020,1,0)</f>
        <v>0</v>
      </c>
      <c r="T3266" s="14">
        <f>IF([1]!Table_1[[#This Row],[연도]]=2021,1,0)</f>
        <v>1</v>
      </c>
      <c r="U3266" s="14">
        <f>IF([1]!Table_1[[#This Row],[연도]]=2022,1,0)</f>
        <v>0</v>
      </c>
      <c r="V3266" s="14">
        <f>IF([1]!Table_1[[#This Row],[연도]]=2023,1,0)</f>
        <v>0</v>
      </c>
      <c r="W3266" s="10">
        <v>4.59</v>
      </c>
      <c r="X3266" s="10">
        <f>Y3266/1000000000000</f>
        <v>5.9379145095999997</v>
      </c>
      <c r="Y3266" s="14">
        <f>[1]!Table_1[[#This Row],[주가]]*[1]!Table_1[[#This Row],[기말주식수]]</f>
        <v>5937914509600</v>
      </c>
      <c r="Z3266" s="14">
        <f>AA3266/10</f>
        <v>0.60651987710083821</v>
      </c>
      <c r="AA3266" s="14">
        <f>[1]!Table_1[[#This Row],[시가총액]]/[1]!Table_1[[#This Row],[당기순이익(세후영업이익)]]</f>
        <v>6.0651987710083821</v>
      </c>
      <c r="AB3266" s="10">
        <v>237566194800</v>
      </c>
    </row>
    <row r="3267" spans="1:28" ht="19.2">
      <c r="A3267" s="12">
        <v>3266</v>
      </c>
      <c r="B3267" s="12">
        <v>32640</v>
      </c>
      <c r="C3267" s="13" t="s">
        <v>510</v>
      </c>
      <c r="D3267" s="13" t="s">
        <v>6</v>
      </c>
      <c r="E3267" s="12">
        <v>2022</v>
      </c>
      <c r="F3267" s="12">
        <v>42.165999999999997</v>
      </c>
      <c r="G3267" s="15">
        <f>([1]!Table_1[[#This Row],[총자산]]-[1]!Table_1[[#This Row],[장부가치 자기자본]]+[1]!Table_1[[#This Row],[시가총액]])/[1]!Table_1[[#This Row],[총자산]]</f>
        <v>0.81668024652840987</v>
      </c>
      <c r="H3267" s="14">
        <f>I3267/100000000000</f>
        <v>10.8126</v>
      </c>
      <c r="I3267" s="12">
        <v>1081260000000</v>
      </c>
      <c r="J3267" s="12">
        <v>2.09</v>
      </c>
      <c r="K3267" s="10">
        <f>L3267/1000000000000</f>
        <v>13.905989999999999</v>
      </c>
      <c r="L3267" s="12">
        <v>13905990000000</v>
      </c>
      <c r="M3267" s="12">
        <v>0.87</v>
      </c>
      <c r="N3267" s="12">
        <v>2</v>
      </c>
      <c r="O3267" s="15">
        <f>IF([1]!Table_1[[#This Row],[연도]]=2016,1,0)</f>
        <v>0</v>
      </c>
      <c r="P3267" s="15">
        <f>IF([1]!Table_1[[#This Row],[연도]]=2017,1,0)</f>
        <v>0</v>
      </c>
      <c r="Q3267" s="15">
        <f>IF([1]!Table_1[[#This Row],[연도]]=2018,1,0)</f>
        <v>0</v>
      </c>
      <c r="R3267" s="15">
        <f>IF([1]!Table_1[[#This Row],[연도]]=2019,1,0)</f>
        <v>0</v>
      </c>
      <c r="S3267" s="15">
        <f>IF([1]!Table_1[[#This Row],[연도]]=2020,1,0)</f>
        <v>0</v>
      </c>
      <c r="T3267" s="15">
        <f>IF([1]!Table_1[[#This Row],[연도]]=2021,1,0)</f>
        <v>0</v>
      </c>
      <c r="U3267" s="15">
        <f>IF([1]!Table_1[[#This Row],[연도]]=2022,1,0)</f>
        <v>1</v>
      </c>
      <c r="V3267" s="15">
        <f>IF([1]!Table_1[[#This Row],[연도]]=2023,1,0)</f>
        <v>0</v>
      </c>
      <c r="W3267" s="12">
        <v>5.79</v>
      </c>
      <c r="X3267" s="10">
        <f>Y3267/1000000000000</f>
        <v>4.8245555390500003</v>
      </c>
      <c r="Y3267" s="15">
        <f>[1]!Table_1[[#This Row],[주가]]*[1]!Table_1[[#This Row],[기말주식수]]</f>
        <v>4824555539050</v>
      </c>
      <c r="Z3267" s="14">
        <f>AA3267/10</f>
        <v>0.44619754166897885</v>
      </c>
      <c r="AA3267" s="15">
        <f>[1]!Table_1[[#This Row],[시가총액]]/[1]!Table_1[[#This Row],[당기순이익(세후영업이익)]]</f>
        <v>4.4619754166897883</v>
      </c>
      <c r="AB3267" s="12">
        <v>279388428800</v>
      </c>
    </row>
    <row r="3268" spans="1:28" ht="19.2">
      <c r="A3268" s="10">
        <v>3267</v>
      </c>
      <c r="B3268" s="10">
        <v>32640</v>
      </c>
      <c r="C3268" s="11" t="s">
        <v>510</v>
      </c>
      <c r="D3268" s="11" t="s">
        <v>6</v>
      </c>
      <c r="E3268" s="10">
        <v>2023</v>
      </c>
      <c r="F3268" s="10">
        <v>44.33</v>
      </c>
      <c r="G3268" s="14">
        <f>([1]!Table_1[[#This Row],[총자산]]-[1]!Table_1[[#This Row],[장부가치 자기자본]]+[1]!Table_1[[#This Row],[시가총액]])/[1]!Table_1[[#This Row],[총자산]]</f>
        <v>0.78656111211727209</v>
      </c>
      <c r="H3268" s="14">
        <f>I3268/100000000000</f>
        <v>9.9803099999999993</v>
      </c>
      <c r="I3268" s="10">
        <v>998031000000</v>
      </c>
      <c r="J3268" s="10">
        <v>1.65</v>
      </c>
      <c r="K3268" s="10">
        <f>L3268/1000000000000</f>
        <v>14.372626</v>
      </c>
      <c r="L3268" s="10">
        <v>14372626000000</v>
      </c>
      <c r="M3268" s="10">
        <v>0.82</v>
      </c>
      <c r="N3268" s="10">
        <v>2</v>
      </c>
      <c r="O3268" s="14">
        <f>IF([1]!Table_1[[#This Row],[연도]]=2016,1,0)</f>
        <v>0</v>
      </c>
      <c r="P3268" s="14">
        <f>IF([1]!Table_1[[#This Row],[연도]]=2017,1,0)</f>
        <v>0</v>
      </c>
      <c r="Q3268" s="14">
        <f>IF([1]!Table_1[[#This Row],[연도]]=2018,1,0)</f>
        <v>0</v>
      </c>
      <c r="R3268" s="14">
        <f>IF([1]!Table_1[[#This Row],[연도]]=2019,1,0)</f>
        <v>0</v>
      </c>
      <c r="S3268" s="14">
        <f>IF([1]!Table_1[[#This Row],[연도]]=2020,1,0)</f>
        <v>0</v>
      </c>
      <c r="T3268" s="14">
        <f>IF([1]!Table_1[[#This Row],[연도]]=2021,1,0)</f>
        <v>0</v>
      </c>
      <c r="U3268" s="14">
        <f>IF([1]!Table_1[[#This Row],[연도]]=2022,1,0)</f>
        <v>0</v>
      </c>
      <c r="V3268" s="14">
        <f>IF([1]!Table_1[[#This Row],[연도]]=2023,1,0)</f>
        <v>1</v>
      </c>
      <c r="W3268" s="10">
        <v>6.11</v>
      </c>
      <c r="X3268" s="10">
        <f>Y3268/1000000000000</f>
        <v>4.46653422303</v>
      </c>
      <c r="Y3268" s="14">
        <f>[1]!Table_1[[#This Row],[주가]]*[1]!Table_1[[#This Row],[기말주식수]]</f>
        <v>4466534223030</v>
      </c>
      <c r="Z3268" s="14">
        <f>AA3268/10</f>
        <v>0.44753461796577465</v>
      </c>
      <c r="AA3268" s="14">
        <f>[1]!Table_1[[#This Row],[시가총액]]/[1]!Table_1[[#This Row],[당기순이익(세후영업이익)]]</f>
        <v>4.4753461796577465</v>
      </c>
      <c r="AB3268" s="10">
        <v>279388428800</v>
      </c>
    </row>
    <row r="3269" spans="1:28" ht="19.2">
      <c r="A3269" s="12">
        <v>3268</v>
      </c>
      <c r="B3269" s="12">
        <v>32750</v>
      </c>
      <c r="C3269" s="13" t="s">
        <v>511</v>
      </c>
      <c r="D3269" s="13" t="s">
        <v>20</v>
      </c>
      <c r="E3269" s="12">
        <v>2016</v>
      </c>
      <c r="F3269" s="12">
        <v>12.417999999999999</v>
      </c>
      <c r="G3269" s="15">
        <f>([1]!Table_1[[#This Row],[총자산]]-[1]!Table_1[[#This Row],[장부가치 자기자본]]+[1]!Table_1[[#This Row],[시가총액]])/[1]!Table_1[[#This Row],[총자산]]</f>
        <v>0.62854009611303729</v>
      </c>
      <c r="H3269" s="14">
        <f>I3269/100000000000</f>
        <v>4.2396425029999997E-2</v>
      </c>
      <c r="I3269" s="12">
        <v>4239642503</v>
      </c>
      <c r="J3269" s="12">
        <v>6.95</v>
      </c>
      <c r="K3269" s="10">
        <f>L3269/1000000000000</f>
        <v>9.8172878256999996E-2</v>
      </c>
      <c r="L3269" s="12">
        <v>98172878257</v>
      </c>
      <c r="M3269" s="12">
        <v>0.46</v>
      </c>
      <c r="N3269" s="12">
        <v>1</v>
      </c>
      <c r="O3269" s="15">
        <f>IF([1]!Table_1[[#This Row],[연도]]=2016,1,0)</f>
        <v>1</v>
      </c>
      <c r="P3269" s="15">
        <f>IF([1]!Table_1[[#This Row],[연도]]=2017,1,0)</f>
        <v>0</v>
      </c>
      <c r="Q3269" s="15">
        <f>IF([1]!Table_1[[#This Row],[연도]]=2018,1,0)</f>
        <v>0</v>
      </c>
      <c r="R3269" s="15">
        <f>IF([1]!Table_1[[#This Row],[연도]]=2019,1,0)</f>
        <v>0</v>
      </c>
      <c r="S3269" s="15">
        <f>IF([1]!Table_1[[#This Row],[연도]]=2020,1,0)</f>
        <v>0</v>
      </c>
      <c r="T3269" s="15">
        <f>IF([1]!Table_1[[#This Row],[연도]]=2021,1,0)</f>
        <v>0</v>
      </c>
      <c r="U3269" s="15">
        <f>IF([1]!Table_1[[#This Row],[연도]]=2022,1,0)</f>
        <v>0</v>
      </c>
      <c r="V3269" s="15">
        <f>IF([1]!Table_1[[#This Row],[연도]]=2023,1,0)</f>
        <v>0</v>
      </c>
      <c r="W3269" s="12">
        <v>0.71</v>
      </c>
      <c r="X3269" s="10">
        <f>Y3269/1000000000000</f>
        <v>3.1722E-2</v>
      </c>
      <c r="Y3269" s="15">
        <f>[1]!Table_1[[#This Row],[주가]]*[1]!Table_1[[#This Row],[기말주식수]]</f>
        <v>31722000000</v>
      </c>
      <c r="Z3269" s="14">
        <f>AA3269/10</f>
        <v>0.74822346406691831</v>
      </c>
      <c r="AA3269" s="15">
        <f>[1]!Table_1[[#This Row],[시가총액]]/[1]!Table_1[[#This Row],[당기순이익(세후영업이익)]]</f>
        <v>7.4822346406691826</v>
      </c>
      <c r="AB3269" s="12">
        <v>720000000</v>
      </c>
    </row>
    <row r="3270" spans="1:28" ht="19.2">
      <c r="A3270" s="10">
        <v>3269</v>
      </c>
      <c r="B3270" s="10">
        <v>32750</v>
      </c>
      <c r="C3270" s="11" t="s">
        <v>511</v>
      </c>
      <c r="D3270" s="11" t="s">
        <v>20</v>
      </c>
      <c r="E3270" s="10">
        <v>2017</v>
      </c>
      <c r="F3270" s="10">
        <v>32.491</v>
      </c>
      <c r="G3270" s="14">
        <f>([1]!Table_1[[#This Row],[총자산]]-[1]!Table_1[[#This Row],[장부가치 자기자본]]+[1]!Table_1[[#This Row],[시가총액]])/[1]!Table_1[[#This Row],[총자산]]</f>
        <v>0.68610128520623259</v>
      </c>
      <c r="H3270" s="14">
        <f>I3270/100000000000</f>
        <v>4.8321715969999998E-2</v>
      </c>
      <c r="I3270" s="10">
        <v>4832171597</v>
      </c>
      <c r="J3270" s="10">
        <v>-4.93</v>
      </c>
      <c r="K3270" s="10">
        <f>L3270/1000000000000</f>
        <v>0.108784102029</v>
      </c>
      <c r="L3270" s="10">
        <v>108784102029</v>
      </c>
      <c r="M3270" s="10">
        <v>0.41</v>
      </c>
      <c r="N3270" s="10">
        <v>1</v>
      </c>
      <c r="O3270" s="14">
        <f>IF([1]!Table_1[[#This Row],[연도]]=2016,1,0)</f>
        <v>0</v>
      </c>
      <c r="P3270" s="14">
        <f>IF([1]!Table_1[[#This Row],[연도]]=2017,1,0)</f>
        <v>1</v>
      </c>
      <c r="Q3270" s="14">
        <f>IF([1]!Table_1[[#This Row],[연도]]=2018,1,0)</f>
        <v>0</v>
      </c>
      <c r="R3270" s="14">
        <f>IF([1]!Table_1[[#This Row],[연도]]=2019,1,0)</f>
        <v>0</v>
      </c>
      <c r="S3270" s="14">
        <f>IF([1]!Table_1[[#This Row],[연도]]=2020,1,0)</f>
        <v>0</v>
      </c>
      <c r="T3270" s="14">
        <f>IF([1]!Table_1[[#This Row],[연도]]=2021,1,0)</f>
        <v>0</v>
      </c>
      <c r="U3270" s="14">
        <f>IF([1]!Table_1[[#This Row],[연도]]=2022,1,0)</f>
        <v>0</v>
      </c>
      <c r="V3270" s="14">
        <f>IF([1]!Table_1[[#This Row],[연도]]=2023,1,0)</f>
        <v>0</v>
      </c>
      <c r="W3270" s="10">
        <v>0.78</v>
      </c>
      <c r="X3270" s="10">
        <f>Y3270/1000000000000</f>
        <v>3.8280000000000002E-2</v>
      </c>
      <c r="Y3270" s="14">
        <f>[1]!Table_1[[#This Row],[주가]]*[1]!Table_1[[#This Row],[기말주식수]]</f>
        <v>38280000000</v>
      </c>
      <c r="Z3270" s="14">
        <f>AA3270/10</f>
        <v>0.79219041028604431</v>
      </c>
      <c r="AA3270" s="14">
        <f>[1]!Table_1[[#This Row],[시가총액]]/[1]!Table_1[[#This Row],[당기순이익(세후영업이익)]]</f>
        <v>7.9219041028604433</v>
      </c>
      <c r="AB3270" s="10">
        <v>900000000</v>
      </c>
    </row>
    <row r="3271" spans="1:28" ht="19.2">
      <c r="A3271" s="12">
        <v>3270</v>
      </c>
      <c r="B3271" s="12">
        <v>32750</v>
      </c>
      <c r="C3271" s="13" t="s">
        <v>511</v>
      </c>
      <c r="D3271" s="13" t="s">
        <v>20</v>
      </c>
      <c r="E3271" s="12">
        <v>2018</v>
      </c>
      <c r="F3271" s="12">
        <v>37.476999999999997</v>
      </c>
      <c r="G3271" s="15">
        <f>([1]!Table_1[[#This Row],[총자산]]-[1]!Table_1[[#This Row],[장부가치 자기자본]]+[1]!Table_1[[#This Row],[시가총액]])/[1]!Table_1[[#This Row],[총자산]]</f>
        <v>0.54212573201831882</v>
      </c>
      <c r="H3271" s="14">
        <f>I3271/100000000000</f>
        <v>9.9412929499999997E-3</v>
      </c>
      <c r="I3271" s="12">
        <v>994129295</v>
      </c>
      <c r="J3271" s="12">
        <v>-1.55</v>
      </c>
      <c r="K3271" s="10">
        <f>L3271/1000000000000</f>
        <v>8.7691022569999999E-2</v>
      </c>
      <c r="L3271" s="12">
        <v>87691022570</v>
      </c>
      <c r="M3271" s="12">
        <v>1.54</v>
      </c>
      <c r="N3271" s="12">
        <v>1</v>
      </c>
      <c r="O3271" s="15">
        <f>IF([1]!Table_1[[#This Row],[연도]]=2016,1,0)</f>
        <v>0</v>
      </c>
      <c r="P3271" s="15">
        <f>IF([1]!Table_1[[#This Row],[연도]]=2017,1,0)</f>
        <v>0</v>
      </c>
      <c r="Q3271" s="15">
        <f>IF([1]!Table_1[[#This Row],[연도]]=2018,1,0)</f>
        <v>1</v>
      </c>
      <c r="R3271" s="15">
        <f>IF([1]!Table_1[[#This Row],[연도]]=2019,1,0)</f>
        <v>0</v>
      </c>
      <c r="S3271" s="15">
        <f>IF([1]!Table_1[[#This Row],[연도]]=2020,1,0)</f>
        <v>0</v>
      </c>
      <c r="T3271" s="15">
        <f>IF([1]!Table_1[[#This Row],[연도]]=2021,1,0)</f>
        <v>0</v>
      </c>
      <c r="U3271" s="15">
        <f>IF([1]!Table_1[[#This Row],[연도]]=2022,1,0)</f>
        <v>0</v>
      </c>
      <c r="V3271" s="15">
        <f>IF([1]!Table_1[[#This Row],[연도]]=2023,1,0)</f>
        <v>0</v>
      </c>
      <c r="W3271" s="12">
        <v>0.77</v>
      </c>
      <c r="X3271" s="10">
        <f>Y3271/1000000000000</f>
        <v>2.8847999999999999E-2</v>
      </c>
      <c r="Y3271" s="15">
        <f>[1]!Table_1[[#This Row],[주가]]*[1]!Table_1[[#This Row],[기말주식수]]</f>
        <v>28848000000</v>
      </c>
      <c r="Z3271" s="14">
        <f>AA3271/10</f>
        <v>2.9018358220698044</v>
      </c>
      <c r="AA3271" s="15">
        <f>[1]!Table_1[[#This Row],[시가총액]]/[1]!Table_1[[#This Row],[당기순이익(세후영업이익)]]</f>
        <v>29.018358220698044</v>
      </c>
      <c r="AB3271" s="12">
        <v>600000000</v>
      </c>
    </row>
    <row r="3272" spans="1:28" ht="19.2">
      <c r="A3272" s="10">
        <v>3271</v>
      </c>
      <c r="B3272" s="10">
        <v>32750</v>
      </c>
      <c r="C3272" s="11" t="s">
        <v>511</v>
      </c>
      <c r="D3272" s="11" t="s">
        <v>20</v>
      </c>
      <c r="E3272" s="10">
        <v>2019</v>
      </c>
      <c r="F3272" s="10">
        <v>9.9239999999999995</v>
      </c>
      <c r="G3272" s="14">
        <f>([1]!Table_1[[#This Row],[총자산]]-[1]!Table_1[[#This Row],[장부가치 자기자본]]+[1]!Table_1[[#This Row],[시가총액]])/[1]!Table_1[[#This Row],[총자산]]</f>
        <v>0.67865129596436768</v>
      </c>
      <c r="H3272" s="14">
        <f>I3272/100000000000</f>
        <v>0.11744779931</v>
      </c>
      <c r="I3272" s="10">
        <v>11744779931</v>
      </c>
      <c r="J3272" s="10">
        <v>22.91</v>
      </c>
      <c r="K3272" s="10">
        <f>L3272/1000000000000</f>
        <v>0.13522893062800001</v>
      </c>
      <c r="L3272" s="10">
        <v>135228930628</v>
      </c>
      <c r="M3272" s="10">
        <v>2.72</v>
      </c>
      <c r="N3272" s="10">
        <v>1</v>
      </c>
      <c r="O3272" s="14">
        <f>IF([1]!Table_1[[#This Row],[연도]]=2016,1,0)</f>
        <v>0</v>
      </c>
      <c r="P3272" s="14">
        <f>IF([1]!Table_1[[#This Row],[연도]]=2017,1,0)</f>
        <v>0</v>
      </c>
      <c r="Q3272" s="14">
        <f>IF([1]!Table_1[[#This Row],[연도]]=2018,1,0)</f>
        <v>0</v>
      </c>
      <c r="R3272" s="14">
        <f>IF([1]!Table_1[[#This Row],[연도]]=2019,1,0)</f>
        <v>1</v>
      </c>
      <c r="S3272" s="14">
        <f>IF([1]!Table_1[[#This Row],[연도]]=2020,1,0)</f>
        <v>0</v>
      </c>
      <c r="T3272" s="14">
        <f>IF([1]!Table_1[[#This Row],[연도]]=2021,1,0)</f>
        <v>0</v>
      </c>
      <c r="U3272" s="14">
        <f>IF([1]!Table_1[[#This Row],[연도]]=2022,1,0)</f>
        <v>0</v>
      </c>
      <c r="V3272" s="14">
        <f>IF([1]!Table_1[[#This Row],[연도]]=2023,1,0)</f>
        <v>0</v>
      </c>
      <c r="W3272" s="10">
        <v>0.5</v>
      </c>
      <c r="X3272" s="10">
        <f>Y3272/1000000000000</f>
        <v>4.5749999999999999E-2</v>
      </c>
      <c r="Y3272" s="14">
        <f>[1]!Table_1[[#This Row],[주가]]*[1]!Table_1[[#This Row],[기말주식수]]</f>
        <v>45750000000</v>
      </c>
      <c r="Z3272" s="14">
        <f>AA3272/10</f>
        <v>0.38953475730306553</v>
      </c>
      <c r="AA3272" s="14">
        <f>[1]!Table_1[[#This Row],[시가총액]]/[1]!Table_1[[#This Row],[당기순이익(세후영업이익)]]</f>
        <v>3.8953475730306555</v>
      </c>
      <c r="AB3272" s="10">
        <v>1200000000</v>
      </c>
    </row>
    <row r="3273" spans="1:28" ht="19.2">
      <c r="A3273" s="12">
        <v>3272</v>
      </c>
      <c r="B3273" s="12">
        <v>32750</v>
      </c>
      <c r="C3273" s="13" t="s">
        <v>511</v>
      </c>
      <c r="D3273" s="13" t="s">
        <v>20</v>
      </c>
      <c r="E3273" s="12">
        <v>2020</v>
      </c>
      <c r="F3273" s="12">
        <v>18.245000000000001</v>
      </c>
      <c r="G3273" s="15">
        <f>([1]!Table_1[[#This Row],[총자산]]-[1]!Table_1[[#This Row],[장부가치 자기자본]]+[1]!Table_1[[#This Row],[시가총액]])/[1]!Table_1[[#This Row],[총자산]]</f>
        <v>0.63763688457007739</v>
      </c>
      <c r="H3273" s="14">
        <f>I3273/100000000000</f>
        <v>0.11545005265</v>
      </c>
      <c r="I3273" s="12">
        <v>11545005265</v>
      </c>
      <c r="J3273" s="12">
        <v>5.43</v>
      </c>
      <c r="K3273" s="10">
        <f>L3273/1000000000000</f>
        <v>0.12895776002600001</v>
      </c>
      <c r="L3273" s="12">
        <v>128957760026</v>
      </c>
      <c r="M3273" s="12">
        <v>3.3</v>
      </c>
      <c r="N3273" s="12">
        <v>1</v>
      </c>
      <c r="O3273" s="15">
        <f>IF([1]!Table_1[[#This Row],[연도]]=2016,1,0)</f>
        <v>0</v>
      </c>
      <c r="P3273" s="15">
        <f>IF([1]!Table_1[[#This Row],[연도]]=2017,1,0)</f>
        <v>0</v>
      </c>
      <c r="Q3273" s="15">
        <f>IF([1]!Table_1[[#This Row],[연도]]=2018,1,0)</f>
        <v>0</v>
      </c>
      <c r="R3273" s="15">
        <f>IF([1]!Table_1[[#This Row],[연도]]=2019,1,0)</f>
        <v>0</v>
      </c>
      <c r="S3273" s="15">
        <f>IF([1]!Table_1[[#This Row],[연도]]=2020,1,0)</f>
        <v>1</v>
      </c>
      <c r="T3273" s="15">
        <f>IF([1]!Table_1[[#This Row],[연도]]=2021,1,0)</f>
        <v>0</v>
      </c>
      <c r="U3273" s="15">
        <f>IF([1]!Table_1[[#This Row],[연도]]=2022,1,0)</f>
        <v>0</v>
      </c>
      <c r="V3273" s="15">
        <f>IF([1]!Table_1[[#This Row],[연도]]=2023,1,0)</f>
        <v>0</v>
      </c>
      <c r="W3273" s="12">
        <v>0.36</v>
      </c>
      <c r="X3273" s="10">
        <f>Y3273/1000000000000</f>
        <v>4.4754000000000002E-2</v>
      </c>
      <c r="Y3273" s="15">
        <f>[1]!Table_1[[#This Row],[주가]]*[1]!Table_1[[#This Row],[기말주식수]]</f>
        <v>44754000000</v>
      </c>
      <c r="Z3273" s="14">
        <f>AA3273/10</f>
        <v>0.38764815582784407</v>
      </c>
      <c r="AA3273" s="15">
        <f>[1]!Table_1[[#This Row],[시가총액]]/[1]!Table_1[[#This Row],[당기순이익(세후영업이익)]]</f>
        <v>3.8764815582784404</v>
      </c>
      <c r="AB3273" s="12">
        <v>1200000000</v>
      </c>
    </row>
    <row r="3274" spans="1:28" ht="19.2">
      <c r="A3274" s="10">
        <v>3273</v>
      </c>
      <c r="B3274" s="10">
        <v>32750</v>
      </c>
      <c r="C3274" s="11" t="s">
        <v>511</v>
      </c>
      <c r="D3274" s="11" t="s">
        <v>20</v>
      </c>
      <c r="E3274" s="10">
        <v>2021</v>
      </c>
      <c r="F3274" s="10">
        <v>6.2380000000000004</v>
      </c>
      <c r="G3274" s="14">
        <f>([1]!Table_1[[#This Row],[총자산]]-[1]!Table_1[[#This Row],[장부가치 자기자본]]+[1]!Table_1[[#This Row],[시가총액]])/[1]!Table_1[[#This Row],[총자산]]</f>
        <v>0.6212695625166933</v>
      </c>
      <c r="H3274" s="14">
        <f>I3274/100000000000</f>
        <v>1.1650919060000001E-2</v>
      </c>
      <c r="I3274" s="10">
        <v>1165091906</v>
      </c>
      <c r="J3274" s="10">
        <v>11.73</v>
      </c>
      <c r="K3274" s="10">
        <f>L3274/1000000000000</f>
        <v>0.128730961186</v>
      </c>
      <c r="L3274" s="10">
        <v>128730961186</v>
      </c>
      <c r="M3274" s="10">
        <v>3.91</v>
      </c>
      <c r="N3274" s="10">
        <v>1</v>
      </c>
      <c r="O3274" s="14">
        <f>IF([1]!Table_1[[#This Row],[연도]]=2016,1,0)</f>
        <v>0</v>
      </c>
      <c r="P3274" s="14">
        <f>IF([1]!Table_1[[#This Row],[연도]]=2017,1,0)</f>
        <v>0</v>
      </c>
      <c r="Q3274" s="14">
        <f>IF([1]!Table_1[[#This Row],[연도]]=2018,1,0)</f>
        <v>0</v>
      </c>
      <c r="R3274" s="14">
        <f>IF([1]!Table_1[[#This Row],[연도]]=2019,1,0)</f>
        <v>0</v>
      </c>
      <c r="S3274" s="14">
        <f>IF([1]!Table_1[[#This Row],[연도]]=2020,1,0)</f>
        <v>0</v>
      </c>
      <c r="T3274" s="14">
        <f>IF([1]!Table_1[[#This Row],[연도]]=2021,1,0)</f>
        <v>1</v>
      </c>
      <c r="U3274" s="14">
        <f>IF([1]!Table_1[[#This Row],[연도]]=2022,1,0)</f>
        <v>0</v>
      </c>
      <c r="V3274" s="14">
        <f>IF([1]!Table_1[[#This Row],[연도]]=2023,1,0)</f>
        <v>0</v>
      </c>
      <c r="W3274" s="10">
        <v>0.23</v>
      </c>
      <c r="X3274" s="10">
        <f>Y3274/1000000000000</f>
        <v>4.863E-2</v>
      </c>
      <c r="Y3274" s="14">
        <f>[1]!Table_1[[#This Row],[주가]]*[1]!Table_1[[#This Row],[기말주식수]]</f>
        <v>48630000000</v>
      </c>
      <c r="Z3274" s="14">
        <f>AA3274/10</f>
        <v>4.173919649562821</v>
      </c>
      <c r="AA3274" s="14">
        <f>[1]!Table_1[[#This Row],[시가총액]]/[1]!Table_1[[#This Row],[당기순이익(세후영업이익)]]</f>
        <v>41.739196495628214</v>
      </c>
      <c r="AB3274" s="10">
        <v>600000000</v>
      </c>
    </row>
    <row r="3275" spans="1:28" ht="19.2">
      <c r="A3275" s="12">
        <v>3274</v>
      </c>
      <c r="B3275" s="12">
        <v>32750</v>
      </c>
      <c r="C3275" s="13" t="s">
        <v>511</v>
      </c>
      <c r="D3275" s="13" t="s">
        <v>20</v>
      </c>
      <c r="E3275" s="12">
        <v>2022</v>
      </c>
      <c r="F3275" s="12">
        <v>30.504000000000001</v>
      </c>
      <c r="G3275" s="15">
        <f>([1]!Table_1[[#This Row],[총자산]]-[1]!Table_1[[#This Row],[장부가치 자기자본]]+[1]!Table_1[[#This Row],[시가총액]])/[1]!Table_1[[#This Row],[총자산]]</f>
        <v>0.53876742496900487</v>
      </c>
      <c r="H3275" s="14">
        <f>I3275/100000000000</f>
        <v>1.6554481060000001E-2</v>
      </c>
      <c r="I3275" s="12">
        <v>1655448106</v>
      </c>
      <c r="J3275" s="12">
        <v>1.42</v>
      </c>
      <c r="K3275" s="10">
        <f>L3275/1000000000000</f>
        <v>0.155138532129</v>
      </c>
      <c r="L3275" s="12">
        <v>155138532129</v>
      </c>
      <c r="M3275" s="12">
        <v>4.26</v>
      </c>
      <c r="N3275" s="12">
        <v>1</v>
      </c>
      <c r="O3275" s="15">
        <f>IF([1]!Table_1[[#This Row],[연도]]=2016,1,0)</f>
        <v>0</v>
      </c>
      <c r="P3275" s="15">
        <f>IF([1]!Table_1[[#This Row],[연도]]=2017,1,0)</f>
        <v>0</v>
      </c>
      <c r="Q3275" s="15">
        <f>IF([1]!Table_1[[#This Row],[연도]]=2018,1,0)</f>
        <v>0</v>
      </c>
      <c r="R3275" s="15">
        <f>IF([1]!Table_1[[#This Row],[연도]]=2019,1,0)</f>
        <v>0</v>
      </c>
      <c r="S3275" s="15">
        <f>IF([1]!Table_1[[#This Row],[연도]]=2020,1,0)</f>
        <v>0</v>
      </c>
      <c r="T3275" s="15">
        <f>IF([1]!Table_1[[#This Row],[연도]]=2021,1,0)</f>
        <v>0</v>
      </c>
      <c r="U3275" s="15">
        <f>IF([1]!Table_1[[#This Row],[연도]]=2022,1,0)</f>
        <v>1</v>
      </c>
      <c r="V3275" s="15">
        <f>IF([1]!Table_1[[#This Row],[연도]]=2023,1,0)</f>
        <v>0</v>
      </c>
      <c r="W3275" s="12">
        <v>0.38</v>
      </c>
      <c r="X3275" s="10">
        <f>Y3275/1000000000000</f>
        <v>3.9513600000000003E-2</v>
      </c>
      <c r="Y3275" s="15">
        <f>[1]!Table_1[[#This Row],[주가]]*[1]!Table_1[[#This Row],[기말주식수]]</f>
        <v>39513600000</v>
      </c>
      <c r="Z3275" s="14">
        <f>AA3275/10</f>
        <v>2.3868824312152737</v>
      </c>
      <c r="AA3275" s="15">
        <f>[1]!Table_1[[#This Row],[시가총액]]/[1]!Table_1[[#This Row],[당기순이익(세후영업이익)]]</f>
        <v>23.868824312152736</v>
      </c>
      <c r="AB3275" s="12">
        <v>575910800</v>
      </c>
    </row>
    <row r="3276" spans="1:28" ht="19.2">
      <c r="A3276" s="10">
        <v>3275</v>
      </c>
      <c r="B3276" s="10">
        <v>32750</v>
      </c>
      <c r="C3276" s="11" t="s">
        <v>511</v>
      </c>
      <c r="D3276" s="11" t="s">
        <v>20</v>
      </c>
      <c r="E3276" s="10">
        <v>2023</v>
      </c>
      <c r="F3276" s="10">
        <v>486.40800000000002</v>
      </c>
      <c r="G3276" s="14">
        <f>([1]!Table_1[[#This Row],[총자산]]-[1]!Table_1[[#This Row],[장부가치 자기자본]]+[1]!Table_1[[#This Row],[시가총액]])/[1]!Table_1[[#This Row],[총자산]]</f>
        <v>0.59471639033229606</v>
      </c>
      <c r="H3276" s="14">
        <f>I3276/100000000000</f>
        <v>1.8871961310000001E-2</v>
      </c>
      <c r="I3276" s="10">
        <v>1887196131</v>
      </c>
      <c r="J3276" s="10">
        <v>1.41</v>
      </c>
      <c r="K3276" s="10">
        <f>L3276/1000000000000</f>
        <v>0.156407806151</v>
      </c>
      <c r="L3276" s="10">
        <v>156407806151</v>
      </c>
      <c r="M3276" s="10">
        <v>4.25</v>
      </c>
      <c r="N3276" s="10">
        <v>1</v>
      </c>
      <c r="O3276" s="14">
        <f>IF([1]!Table_1[[#This Row],[연도]]=2016,1,0)</f>
        <v>0</v>
      </c>
      <c r="P3276" s="14">
        <f>IF([1]!Table_1[[#This Row],[연도]]=2017,1,0)</f>
        <v>0</v>
      </c>
      <c r="Q3276" s="14">
        <f>IF([1]!Table_1[[#This Row],[연도]]=2018,1,0)</f>
        <v>0</v>
      </c>
      <c r="R3276" s="14">
        <f>IF([1]!Table_1[[#This Row],[연도]]=2019,1,0)</f>
        <v>0</v>
      </c>
      <c r="S3276" s="14">
        <f>IF([1]!Table_1[[#This Row],[연도]]=2020,1,0)</f>
        <v>0</v>
      </c>
      <c r="T3276" s="14">
        <f>IF([1]!Table_1[[#This Row],[연도]]=2021,1,0)</f>
        <v>0</v>
      </c>
      <c r="U3276" s="14">
        <f>IF([1]!Table_1[[#This Row],[연도]]=2022,1,0)</f>
        <v>0</v>
      </c>
      <c r="V3276" s="14">
        <f>IF([1]!Table_1[[#This Row],[연도]]=2023,1,0)</f>
        <v>1</v>
      </c>
      <c r="W3276" s="10">
        <v>0.23</v>
      </c>
      <c r="X3276" s="10">
        <f>Y3276/1000000000000</f>
        <v>4.4996372280000002E-2</v>
      </c>
      <c r="Y3276" s="14">
        <f>[1]!Table_1[[#This Row],[주가]]*[1]!Table_1[[#This Row],[기말주식수]]</f>
        <v>44996372280</v>
      </c>
      <c r="Z3276" s="14">
        <f>AA3276/10</f>
        <v>2.384297611725021</v>
      </c>
      <c r="AA3276" s="14">
        <f>[1]!Table_1[[#This Row],[시가총액]]/[1]!Table_1[[#This Row],[당기순이익(세후영업이익)]]</f>
        <v>23.84297611725021</v>
      </c>
      <c r="AB3276" s="10">
        <v>564232760</v>
      </c>
    </row>
    <row r="3277" spans="1:28" ht="19.2">
      <c r="A3277" s="12">
        <v>3276</v>
      </c>
      <c r="B3277" s="12">
        <v>32850</v>
      </c>
      <c r="C3277" s="13" t="s">
        <v>512</v>
      </c>
      <c r="D3277" s="13" t="s">
        <v>20</v>
      </c>
      <c r="E3277" s="12">
        <v>2016</v>
      </c>
      <c r="F3277" s="12">
        <v>22.242000000000001</v>
      </c>
      <c r="G3277" s="15">
        <f>([1]!Table_1[[#This Row],[총자산]]-[1]!Table_1[[#This Row],[장부가치 자기자본]]+[1]!Table_1[[#This Row],[시가총액]])/[1]!Table_1[[#This Row],[총자산]]</f>
        <v>1.9802023946271747</v>
      </c>
      <c r="H3277" s="14">
        <f>I3277/100000000000</f>
        <v>3.4935977450000003E-2</v>
      </c>
      <c r="I3277" s="12">
        <v>3493597745</v>
      </c>
      <c r="J3277" s="12">
        <v>4.4000000000000004</v>
      </c>
      <c r="K3277" s="10">
        <f>L3277/1000000000000</f>
        <v>3.4800926524999998E-2</v>
      </c>
      <c r="L3277" s="12">
        <v>34800926525</v>
      </c>
      <c r="M3277" s="12">
        <v>2.38</v>
      </c>
      <c r="N3277" s="12">
        <v>1</v>
      </c>
      <c r="O3277" s="15">
        <f>IF([1]!Table_1[[#This Row],[연도]]=2016,1,0)</f>
        <v>1</v>
      </c>
      <c r="P3277" s="15">
        <f>IF([1]!Table_1[[#This Row],[연도]]=2017,1,0)</f>
        <v>0</v>
      </c>
      <c r="Q3277" s="15">
        <f>IF([1]!Table_1[[#This Row],[연도]]=2018,1,0)</f>
        <v>0</v>
      </c>
      <c r="R3277" s="15">
        <f>IF([1]!Table_1[[#This Row],[연도]]=2019,1,0)</f>
        <v>0</v>
      </c>
      <c r="S3277" s="15">
        <f>IF([1]!Table_1[[#This Row],[연도]]=2020,1,0)</f>
        <v>0</v>
      </c>
      <c r="T3277" s="15">
        <f>IF([1]!Table_1[[#This Row],[연도]]=2021,1,0)</f>
        <v>0</v>
      </c>
      <c r="U3277" s="15">
        <f>IF([1]!Table_1[[#This Row],[연도]]=2022,1,0)</f>
        <v>0</v>
      </c>
      <c r="V3277" s="15">
        <f>IF([1]!Table_1[[#This Row],[연도]]=2023,1,0)</f>
        <v>0</v>
      </c>
      <c r="W3277" s="12">
        <v>1.3</v>
      </c>
      <c r="X3277" s="10">
        <f>Y3277/1000000000000</f>
        <v>9.109564564E-2</v>
      </c>
      <c r="Y3277" s="15">
        <f>[1]!Table_1[[#This Row],[주가]]*[1]!Table_1[[#This Row],[기말주식수]]</f>
        <v>91095645640</v>
      </c>
      <c r="Z3277" s="14">
        <f>AA3277/10</f>
        <v>2.6075024169675833</v>
      </c>
      <c r="AA3277" s="15">
        <f>[1]!Table_1[[#This Row],[시가총액]]/[1]!Table_1[[#This Row],[당기순이익(세후영업이익)]]</f>
        <v>26.075024169675835</v>
      </c>
      <c r="AB3277" s="12">
        <v>1200607056</v>
      </c>
    </row>
    <row r="3278" spans="1:28" ht="19.2">
      <c r="A3278" s="10">
        <v>3277</v>
      </c>
      <c r="B3278" s="10">
        <v>32850</v>
      </c>
      <c r="C3278" s="11" t="s">
        <v>512</v>
      </c>
      <c r="D3278" s="11" t="s">
        <v>20</v>
      </c>
      <c r="E3278" s="10">
        <v>2019</v>
      </c>
      <c r="F3278" s="10">
        <v>14.144</v>
      </c>
      <c r="G3278" s="14">
        <f>([1]!Table_1[[#This Row],[총자산]]-[1]!Table_1[[#This Row],[장부가치 자기자본]]+[1]!Table_1[[#This Row],[시가총액]])/[1]!Table_1[[#This Row],[총자산]]</f>
        <v>1.376356055589719</v>
      </c>
      <c r="H3278" s="14">
        <f>I3278/100000000000</f>
        <v>6.0725195730000001E-2</v>
      </c>
      <c r="I3278" s="10">
        <v>6072519573</v>
      </c>
      <c r="J3278" s="10">
        <v>11.46</v>
      </c>
      <c r="K3278" s="10">
        <f>L3278/1000000000000</f>
        <v>3.737671176E-2</v>
      </c>
      <c r="L3278" s="10">
        <v>37376711760</v>
      </c>
      <c r="M3278" s="10">
        <v>9.19</v>
      </c>
      <c r="N3278" s="10">
        <v>1</v>
      </c>
      <c r="O3278" s="14">
        <f>IF([1]!Table_1[[#This Row],[연도]]=2016,1,0)</f>
        <v>0</v>
      </c>
      <c r="P3278" s="14">
        <f>IF([1]!Table_1[[#This Row],[연도]]=2017,1,0)</f>
        <v>0</v>
      </c>
      <c r="Q3278" s="14">
        <f>IF([1]!Table_1[[#This Row],[연도]]=2018,1,0)</f>
        <v>0</v>
      </c>
      <c r="R3278" s="14">
        <f>IF([1]!Table_1[[#This Row],[연도]]=2019,1,0)</f>
        <v>1</v>
      </c>
      <c r="S3278" s="14">
        <f>IF([1]!Table_1[[#This Row],[연도]]=2020,1,0)</f>
        <v>0</v>
      </c>
      <c r="T3278" s="14">
        <f>IF([1]!Table_1[[#This Row],[연도]]=2021,1,0)</f>
        <v>0</v>
      </c>
      <c r="U3278" s="14">
        <f>IF([1]!Table_1[[#This Row],[연도]]=2022,1,0)</f>
        <v>0</v>
      </c>
      <c r="V3278" s="14">
        <f>IF([1]!Table_1[[#This Row],[연도]]=2023,1,0)</f>
        <v>0</v>
      </c>
      <c r="W3278" s="10">
        <v>0.75</v>
      </c>
      <c r="X3278" s="10">
        <f>Y3278/1000000000000</f>
        <v>7.2560673945000001E-2</v>
      </c>
      <c r="Y3278" s="14">
        <f>[1]!Table_1[[#This Row],[주가]]*[1]!Table_1[[#This Row],[기말주식수]]</f>
        <v>72560673945</v>
      </c>
      <c r="Z3278" s="14">
        <f>AA3278/10</f>
        <v>1.194902265406004</v>
      </c>
      <c r="AA3278" s="14">
        <f>[1]!Table_1[[#This Row],[시가총액]]/[1]!Table_1[[#This Row],[당기순이익(세후영업이익)]]</f>
        <v>11.949022654060039</v>
      </c>
      <c r="AB3278" s="10">
        <v>1003246992</v>
      </c>
    </row>
    <row r="3279" spans="1:28" ht="19.2">
      <c r="A3279" s="12">
        <v>3278</v>
      </c>
      <c r="B3279" s="12">
        <v>32850</v>
      </c>
      <c r="C3279" s="13" t="s">
        <v>512</v>
      </c>
      <c r="D3279" s="13" t="s">
        <v>20</v>
      </c>
      <c r="E3279" s="12">
        <v>2020</v>
      </c>
      <c r="F3279" s="12">
        <v>15.497</v>
      </c>
      <c r="G3279" s="15">
        <f>([1]!Table_1[[#This Row],[총자산]]-[1]!Table_1[[#This Row],[장부가치 자기자본]]+[1]!Table_1[[#This Row],[시가총액]])/[1]!Table_1[[#This Row],[총자산]]</f>
        <v>2.8405570118565202</v>
      </c>
      <c r="H3279" s="14">
        <f>I3279/100000000000</f>
        <v>5.4580655640000003E-2</v>
      </c>
      <c r="I3279" s="12">
        <v>5458065564</v>
      </c>
      <c r="J3279" s="12">
        <v>12.91</v>
      </c>
      <c r="K3279" s="10">
        <f>L3279/1000000000000</f>
        <v>3.7282547856999998E-2</v>
      </c>
      <c r="L3279" s="12">
        <v>37282547857</v>
      </c>
      <c r="M3279" s="12">
        <v>9.34</v>
      </c>
      <c r="N3279" s="12">
        <v>1</v>
      </c>
      <c r="O3279" s="15">
        <f>IF([1]!Table_1[[#This Row],[연도]]=2016,1,0)</f>
        <v>0</v>
      </c>
      <c r="P3279" s="15">
        <f>IF([1]!Table_1[[#This Row],[연도]]=2017,1,0)</f>
        <v>0</v>
      </c>
      <c r="Q3279" s="15">
        <f>IF([1]!Table_1[[#This Row],[연도]]=2018,1,0)</f>
        <v>0</v>
      </c>
      <c r="R3279" s="15">
        <f>IF([1]!Table_1[[#This Row],[연도]]=2019,1,0)</f>
        <v>0</v>
      </c>
      <c r="S3279" s="15">
        <f>IF([1]!Table_1[[#This Row],[연도]]=2020,1,0)</f>
        <v>1</v>
      </c>
      <c r="T3279" s="15">
        <f>IF([1]!Table_1[[#This Row],[연도]]=2021,1,0)</f>
        <v>0</v>
      </c>
      <c r="U3279" s="15">
        <f>IF([1]!Table_1[[#This Row],[연도]]=2022,1,0)</f>
        <v>0</v>
      </c>
      <c r="V3279" s="15">
        <f>IF([1]!Table_1[[#This Row],[연도]]=2023,1,0)</f>
        <v>0</v>
      </c>
      <c r="W3279" s="12">
        <v>0.56000000000000005</v>
      </c>
      <c r="X3279" s="10">
        <f>Y3279/1000000000000</f>
        <v>0.1845185523</v>
      </c>
      <c r="Y3279" s="15">
        <f>[1]!Table_1[[#This Row],[주가]]*[1]!Table_1[[#This Row],[기말주식수]]</f>
        <v>184518552300</v>
      </c>
      <c r="Z3279" s="14">
        <f>AA3279/10</f>
        <v>3.3806584061033824</v>
      </c>
      <c r="AA3279" s="15">
        <f>[1]!Table_1[[#This Row],[시가총액]]/[1]!Table_1[[#This Row],[당기순이익(세후영업이익)]]</f>
        <v>33.806584061033824</v>
      </c>
      <c r="AB3279" s="12">
        <v>1003246992</v>
      </c>
    </row>
    <row r="3280" spans="1:28" ht="19.2">
      <c r="A3280" s="10">
        <v>3279</v>
      </c>
      <c r="B3280" s="10">
        <v>32850</v>
      </c>
      <c r="C3280" s="11" t="s">
        <v>512</v>
      </c>
      <c r="D3280" s="11" t="s">
        <v>20</v>
      </c>
      <c r="E3280" s="10">
        <v>2021</v>
      </c>
      <c r="F3280" s="10">
        <v>20.52</v>
      </c>
      <c r="G3280" s="14">
        <f>([1]!Table_1[[#This Row],[총자산]]-[1]!Table_1[[#This Row],[장부가치 자기자본]]+[1]!Table_1[[#This Row],[시가총액]])/[1]!Table_1[[#This Row],[총자산]]</f>
        <v>2.3956222678519459</v>
      </c>
      <c r="H3280" s="14">
        <f>I3280/100000000000</f>
        <v>6.4085866549999995E-2</v>
      </c>
      <c r="I3280" s="10">
        <v>6408586655</v>
      </c>
      <c r="J3280" s="10">
        <v>1.67</v>
      </c>
      <c r="K3280" s="10">
        <f>L3280/1000000000000</f>
        <v>3.6433517678000002E-2</v>
      </c>
      <c r="L3280" s="10">
        <v>36433517678</v>
      </c>
      <c r="M3280" s="10">
        <v>10.02</v>
      </c>
      <c r="N3280" s="10">
        <v>1</v>
      </c>
      <c r="O3280" s="14">
        <f>IF([1]!Table_1[[#This Row],[연도]]=2016,1,0)</f>
        <v>0</v>
      </c>
      <c r="P3280" s="14">
        <f>IF([1]!Table_1[[#This Row],[연도]]=2017,1,0)</f>
        <v>0</v>
      </c>
      <c r="Q3280" s="14">
        <f>IF([1]!Table_1[[#This Row],[연도]]=2018,1,0)</f>
        <v>0</v>
      </c>
      <c r="R3280" s="14">
        <f>IF([1]!Table_1[[#This Row],[연도]]=2019,1,0)</f>
        <v>0</v>
      </c>
      <c r="S3280" s="14">
        <f>IF([1]!Table_1[[#This Row],[연도]]=2020,1,0)</f>
        <v>0</v>
      </c>
      <c r="T3280" s="14">
        <f>IF([1]!Table_1[[#This Row],[연도]]=2021,1,0)</f>
        <v>1</v>
      </c>
      <c r="U3280" s="14">
        <f>IF([1]!Table_1[[#This Row],[연도]]=2022,1,0)</f>
        <v>0</v>
      </c>
      <c r="V3280" s="14">
        <f>IF([1]!Table_1[[#This Row],[연도]]=2023,1,0)</f>
        <v>0</v>
      </c>
      <c r="W3280" s="10">
        <v>0.32</v>
      </c>
      <c r="X3280" s="10">
        <f>Y3280/1000000000000</f>
        <v>0.15908491400999999</v>
      </c>
      <c r="Y3280" s="14">
        <f>[1]!Table_1[[#This Row],[주가]]*[1]!Table_1[[#This Row],[기말주식수]]</f>
        <v>159084914010</v>
      </c>
      <c r="Z3280" s="14">
        <f>AA3280/10</f>
        <v>2.4823712711426227</v>
      </c>
      <c r="AA3280" s="14">
        <f>[1]!Table_1[[#This Row],[시가총액]]/[1]!Table_1[[#This Row],[당기순이익(세후영업이익)]]</f>
        <v>24.823712711426229</v>
      </c>
      <c r="AB3280" s="10">
        <v>1003860286</v>
      </c>
    </row>
    <row r="3281" spans="1:28" ht="19.2">
      <c r="A3281" s="12">
        <v>3280</v>
      </c>
      <c r="B3281" s="12">
        <v>32850</v>
      </c>
      <c r="C3281" s="13" t="s">
        <v>512</v>
      </c>
      <c r="D3281" s="13" t="s">
        <v>20</v>
      </c>
      <c r="E3281" s="12">
        <v>2022</v>
      </c>
      <c r="F3281" s="12">
        <v>20.382999999999999</v>
      </c>
      <c r="G3281" s="15">
        <f>([1]!Table_1[[#This Row],[총자산]]-[1]!Table_1[[#This Row],[장부가치 자기자본]]+[1]!Table_1[[#This Row],[시가총액]])/[1]!Table_1[[#This Row],[총자산]]</f>
        <v>1.5242098937944939</v>
      </c>
      <c r="H3281" s="14">
        <f>I3281/100000000000</f>
        <v>6.1457338120000003E-2</v>
      </c>
      <c r="I3281" s="12">
        <v>6145733812</v>
      </c>
      <c r="J3281" s="12">
        <v>3.56</v>
      </c>
      <c r="K3281" s="10">
        <f>L3281/1000000000000</f>
        <v>3.5134664620999997E-2</v>
      </c>
      <c r="L3281" s="12">
        <v>35134664621</v>
      </c>
      <c r="M3281" s="12">
        <v>10.4</v>
      </c>
      <c r="N3281" s="12">
        <v>1</v>
      </c>
      <c r="O3281" s="15">
        <f>IF([1]!Table_1[[#This Row],[연도]]=2016,1,0)</f>
        <v>0</v>
      </c>
      <c r="P3281" s="15">
        <f>IF([1]!Table_1[[#This Row],[연도]]=2017,1,0)</f>
        <v>0</v>
      </c>
      <c r="Q3281" s="15">
        <f>IF([1]!Table_1[[#This Row],[연도]]=2018,1,0)</f>
        <v>0</v>
      </c>
      <c r="R3281" s="15">
        <f>IF([1]!Table_1[[#This Row],[연도]]=2019,1,0)</f>
        <v>0</v>
      </c>
      <c r="S3281" s="15">
        <f>IF([1]!Table_1[[#This Row],[연도]]=2020,1,0)</f>
        <v>0</v>
      </c>
      <c r="T3281" s="15">
        <f>IF([1]!Table_1[[#This Row],[연도]]=2021,1,0)</f>
        <v>0</v>
      </c>
      <c r="U3281" s="15">
        <f>IF([1]!Table_1[[#This Row],[연도]]=2022,1,0)</f>
        <v>1</v>
      </c>
      <c r="V3281" s="15">
        <f>IF([1]!Table_1[[#This Row],[연도]]=2023,1,0)</f>
        <v>0</v>
      </c>
      <c r="W3281" s="12">
        <v>0.76</v>
      </c>
      <c r="X3281" s="10">
        <f>Y3281/1000000000000</f>
        <v>0.10206701902</v>
      </c>
      <c r="Y3281" s="15">
        <f>[1]!Table_1[[#This Row],[주가]]*[1]!Table_1[[#This Row],[기말주식수]]</f>
        <v>102067019020</v>
      </c>
      <c r="Z3281" s="14">
        <f>AA3281/10</f>
        <v>1.6607783894041521</v>
      </c>
      <c r="AA3281" s="15">
        <f>[1]!Table_1[[#This Row],[시가총액]]/[1]!Table_1[[#This Row],[당기순이익(세후영업이익)]]</f>
        <v>16.607783894041521</v>
      </c>
      <c r="AB3281" s="12">
        <v>1003860286</v>
      </c>
    </row>
    <row r="3282" spans="1:28" ht="19.2">
      <c r="A3282" s="10">
        <v>3281</v>
      </c>
      <c r="B3282" s="10">
        <v>32850</v>
      </c>
      <c r="C3282" s="11" t="s">
        <v>512</v>
      </c>
      <c r="D3282" s="11" t="s">
        <v>20</v>
      </c>
      <c r="E3282" s="10">
        <v>2023</v>
      </c>
      <c r="F3282" s="10">
        <v>18.050999999999998</v>
      </c>
      <c r="G3282" s="14">
        <f>([1]!Table_1[[#This Row],[총자산]]-[1]!Table_1[[#This Row],[장부가치 자기자본]]+[1]!Table_1[[#This Row],[시가총액]])/[1]!Table_1[[#This Row],[총자산]]</f>
        <v>1.3915318680689455</v>
      </c>
      <c r="H3282" s="14">
        <f>I3282/100000000000</f>
        <v>6.2194774869999997E-2</v>
      </c>
      <c r="I3282" s="10">
        <v>6219477487</v>
      </c>
      <c r="J3282" s="10">
        <v>7.84</v>
      </c>
      <c r="K3282" s="10">
        <f>L3282/1000000000000</f>
        <v>3.3458508903999998E-2</v>
      </c>
      <c r="L3282" s="10">
        <v>33458508904</v>
      </c>
      <c r="M3282" s="10">
        <v>1.52</v>
      </c>
      <c r="N3282" s="10">
        <v>1</v>
      </c>
      <c r="O3282" s="14">
        <f>IF([1]!Table_1[[#This Row],[연도]]=2016,1,0)</f>
        <v>0</v>
      </c>
      <c r="P3282" s="14">
        <f>IF([1]!Table_1[[#This Row],[연도]]=2017,1,0)</f>
        <v>0</v>
      </c>
      <c r="Q3282" s="14">
        <f>IF([1]!Table_1[[#This Row],[연도]]=2018,1,0)</f>
        <v>0</v>
      </c>
      <c r="R3282" s="14">
        <f>IF([1]!Table_1[[#This Row],[연도]]=2019,1,0)</f>
        <v>0</v>
      </c>
      <c r="S3282" s="14">
        <f>IF([1]!Table_1[[#This Row],[연도]]=2020,1,0)</f>
        <v>0</v>
      </c>
      <c r="T3282" s="14">
        <f>IF([1]!Table_1[[#This Row],[연도]]=2021,1,0)</f>
        <v>0</v>
      </c>
      <c r="U3282" s="14">
        <f>IF([1]!Table_1[[#This Row],[연도]]=2022,1,0)</f>
        <v>0</v>
      </c>
      <c r="V3282" s="14">
        <f>IF([1]!Table_1[[#This Row],[연도]]=2023,1,0)</f>
        <v>1</v>
      </c>
      <c r="W3282" s="10">
        <v>0.55000000000000004</v>
      </c>
      <c r="X3282" s="10">
        <f>Y3282/1000000000000</f>
        <v>9.7578729909999995E-2</v>
      </c>
      <c r="Y3282" s="14">
        <f>[1]!Table_1[[#This Row],[주가]]*[1]!Table_1[[#This Row],[기말주식수]]</f>
        <v>97578729910</v>
      </c>
      <c r="Z3282" s="14">
        <f>AA3282/10</f>
        <v>1.5689216676796374</v>
      </c>
      <c r="AA3282" s="14">
        <f>[1]!Table_1[[#This Row],[시가총액]]/[1]!Table_1[[#This Row],[당기순이익(세후영업이익)]]</f>
        <v>15.689216676796374</v>
      </c>
      <c r="AB3282" s="10">
        <v>1010659644</v>
      </c>
    </row>
    <row r="3283" spans="1:28" ht="19.2">
      <c r="A3283" s="12">
        <v>3282</v>
      </c>
      <c r="B3283" s="12">
        <v>32960</v>
      </c>
      <c r="C3283" s="13" t="s">
        <v>513</v>
      </c>
      <c r="D3283" s="13" t="s">
        <v>20</v>
      </c>
      <c r="E3283" s="12">
        <v>2016</v>
      </c>
      <c r="F3283" s="12">
        <v>2.4220000000000002</v>
      </c>
      <c r="G3283" s="15">
        <f>([1]!Table_1[[#This Row],[총자산]]-[1]!Table_1[[#This Row],[장부가치 자기자본]]+[1]!Table_1[[#This Row],[시가총액]])/[1]!Table_1[[#This Row],[총자산]]</f>
        <v>0.98162017350210828</v>
      </c>
      <c r="H3283" s="14">
        <f>I3283/100000000000</f>
        <v>1.082478452E-2</v>
      </c>
      <c r="I3283" s="12">
        <v>1082478452</v>
      </c>
      <c r="J3283" s="12">
        <v>9.8000000000000007</v>
      </c>
      <c r="K3283" s="10">
        <f>L3283/1000000000000</f>
        <v>2.8280101950000001E-2</v>
      </c>
      <c r="L3283" s="12">
        <v>28280101950</v>
      </c>
      <c r="M3283" s="12">
        <v>1.72</v>
      </c>
      <c r="N3283" s="12">
        <v>1</v>
      </c>
      <c r="O3283" s="15">
        <f>IF([1]!Table_1[[#This Row],[연도]]=2016,1,0)</f>
        <v>1</v>
      </c>
      <c r="P3283" s="15">
        <f>IF([1]!Table_1[[#This Row],[연도]]=2017,1,0)</f>
        <v>0</v>
      </c>
      <c r="Q3283" s="15">
        <f>IF([1]!Table_1[[#This Row],[연도]]=2018,1,0)</f>
        <v>0</v>
      </c>
      <c r="R3283" s="15">
        <f>IF([1]!Table_1[[#This Row],[연도]]=2019,1,0)</f>
        <v>0</v>
      </c>
      <c r="S3283" s="15">
        <f>IF([1]!Table_1[[#This Row],[연도]]=2020,1,0)</f>
        <v>0</v>
      </c>
      <c r="T3283" s="15">
        <f>IF([1]!Table_1[[#This Row],[연도]]=2021,1,0)</f>
        <v>0</v>
      </c>
      <c r="U3283" s="15">
        <f>IF([1]!Table_1[[#This Row],[연도]]=2022,1,0)</f>
        <v>0</v>
      </c>
      <c r="V3283" s="15">
        <f>IF([1]!Table_1[[#This Row],[연도]]=2023,1,0)</f>
        <v>0</v>
      </c>
      <c r="W3283" s="12">
        <v>0.71</v>
      </c>
      <c r="X3283" s="10">
        <f>Y3283/1000000000000</f>
        <v>5.8179638928000002E-2</v>
      </c>
      <c r="Y3283" s="15">
        <f>[1]!Table_1[[#This Row],[주가]]*[1]!Table_1[[#This Row],[기말주식수]]</f>
        <v>58179638928</v>
      </c>
      <c r="Z3283" s="14">
        <f>AA3283/10</f>
        <v>5.3746694745291794</v>
      </c>
      <c r="AA3283" s="15">
        <f>[1]!Table_1[[#This Row],[시가총액]]/[1]!Table_1[[#This Row],[당기순이익(세후영업이익)]]</f>
        <v>53.746694745291798</v>
      </c>
      <c r="AB3283" s="12">
        <v>128782010</v>
      </c>
    </row>
    <row r="3284" spans="1:28" ht="19.2">
      <c r="A3284" s="10">
        <v>3283</v>
      </c>
      <c r="B3284" s="10">
        <v>32960</v>
      </c>
      <c r="C3284" s="11" t="s">
        <v>513</v>
      </c>
      <c r="D3284" s="11" t="s">
        <v>20</v>
      </c>
      <c r="E3284" s="10">
        <v>2017</v>
      </c>
      <c r="F3284" s="10">
        <v>1.823</v>
      </c>
      <c r="G3284" s="14">
        <f>([1]!Table_1[[#This Row],[총자산]]-[1]!Table_1[[#This Row],[장부가치 자기자본]]+[1]!Table_1[[#This Row],[시가총액]])/[1]!Table_1[[#This Row],[총자산]]</f>
        <v>0.9830289861680388</v>
      </c>
      <c r="H3284" s="14">
        <f>I3284/100000000000</f>
        <v>2.387315231E-2</v>
      </c>
      <c r="I3284" s="10">
        <v>2387315231</v>
      </c>
      <c r="J3284" s="10">
        <v>9.4600000000000009</v>
      </c>
      <c r="K3284" s="10">
        <f>L3284/1000000000000</f>
        <v>3.4429354388000002E-2</v>
      </c>
      <c r="L3284" s="10">
        <v>34429354388</v>
      </c>
      <c r="M3284" s="10">
        <v>1.63</v>
      </c>
      <c r="N3284" s="10">
        <v>1</v>
      </c>
      <c r="O3284" s="14">
        <f>IF([1]!Table_1[[#This Row],[연도]]=2016,1,0)</f>
        <v>0</v>
      </c>
      <c r="P3284" s="14">
        <f>IF([1]!Table_1[[#This Row],[연도]]=2017,1,0)</f>
        <v>1</v>
      </c>
      <c r="Q3284" s="14">
        <f>IF([1]!Table_1[[#This Row],[연도]]=2018,1,0)</f>
        <v>0</v>
      </c>
      <c r="R3284" s="14">
        <f>IF([1]!Table_1[[#This Row],[연도]]=2019,1,0)</f>
        <v>0</v>
      </c>
      <c r="S3284" s="14">
        <f>IF([1]!Table_1[[#This Row],[연도]]=2020,1,0)</f>
        <v>0</v>
      </c>
      <c r="T3284" s="14">
        <f>IF([1]!Table_1[[#This Row],[연도]]=2021,1,0)</f>
        <v>0</v>
      </c>
      <c r="U3284" s="14">
        <f>IF([1]!Table_1[[#This Row],[연도]]=2022,1,0)</f>
        <v>0</v>
      </c>
      <c r="V3284" s="14">
        <f>IF([1]!Table_1[[#This Row],[연도]]=2023,1,0)</f>
        <v>0</v>
      </c>
      <c r="W3284" s="10">
        <v>0.53</v>
      </c>
      <c r="X3284" s="10">
        <f>Y3284/1000000000000</f>
        <v>6.3716120119999997E-2</v>
      </c>
      <c r="Y3284" s="14">
        <f>[1]!Table_1[[#This Row],[주가]]*[1]!Table_1[[#This Row],[기말주식수]]</f>
        <v>63716120120</v>
      </c>
      <c r="Z3284" s="14">
        <f>AA3284/10</f>
        <v>2.6689445655365152</v>
      </c>
      <c r="AA3284" s="14">
        <f>[1]!Table_1[[#This Row],[시가총액]]/[1]!Table_1[[#This Row],[당기순이익(세후영업이익)]]</f>
        <v>26.689445655365152</v>
      </c>
      <c r="AB3284" s="10">
        <v>132534710</v>
      </c>
    </row>
    <row r="3285" spans="1:28" ht="19.2">
      <c r="A3285" s="12">
        <v>3284</v>
      </c>
      <c r="B3285" s="12">
        <v>32960</v>
      </c>
      <c r="C3285" s="13" t="s">
        <v>513</v>
      </c>
      <c r="D3285" s="13" t="s">
        <v>20</v>
      </c>
      <c r="E3285" s="12">
        <v>2018</v>
      </c>
      <c r="F3285" s="12">
        <v>-17.186</v>
      </c>
      <c r="G3285" s="15">
        <f>([1]!Table_1[[#This Row],[총자산]]-[1]!Table_1[[#This Row],[장부가치 자기자본]]+[1]!Table_1[[#This Row],[시가총액]])/[1]!Table_1[[#This Row],[총자산]]</f>
        <v>1.1266074259521173</v>
      </c>
      <c r="H3285" s="14">
        <f>I3285/100000000000</f>
        <v>-1.3633340020000001E-2</v>
      </c>
      <c r="I3285" s="12">
        <v>-1363334002</v>
      </c>
      <c r="J3285" s="12">
        <v>-15.12</v>
      </c>
      <c r="K3285" s="10">
        <f>L3285/1000000000000</f>
        <v>2.6930368327E-2</v>
      </c>
      <c r="L3285" s="12">
        <v>26930368327</v>
      </c>
      <c r="M3285" s="12">
        <v>5.53</v>
      </c>
      <c r="N3285" s="12">
        <v>1</v>
      </c>
      <c r="O3285" s="15">
        <f>IF([1]!Table_1[[#This Row],[연도]]=2016,1,0)</f>
        <v>0</v>
      </c>
      <c r="P3285" s="15">
        <f>IF([1]!Table_1[[#This Row],[연도]]=2017,1,0)</f>
        <v>0</v>
      </c>
      <c r="Q3285" s="15">
        <f>IF([1]!Table_1[[#This Row],[연도]]=2018,1,0)</f>
        <v>1</v>
      </c>
      <c r="R3285" s="15">
        <f>IF([1]!Table_1[[#This Row],[연도]]=2019,1,0)</f>
        <v>0</v>
      </c>
      <c r="S3285" s="15">
        <f>IF([1]!Table_1[[#This Row],[연도]]=2020,1,0)</f>
        <v>0</v>
      </c>
      <c r="T3285" s="15">
        <f>IF([1]!Table_1[[#This Row],[연도]]=2021,1,0)</f>
        <v>0</v>
      </c>
      <c r="U3285" s="15">
        <f>IF([1]!Table_1[[#This Row],[연도]]=2022,1,0)</f>
        <v>0</v>
      </c>
      <c r="V3285" s="15">
        <f>IF([1]!Table_1[[#This Row],[연도]]=2023,1,0)</f>
        <v>0</v>
      </c>
      <c r="W3285" s="12">
        <v>0.56000000000000005</v>
      </c>
      <c r="X3285" s="10">
        <f>Y3285/1000000000000</f>
        <v>6.3809110808000002E-2</v>
      </c>
      <c r="Y3285" s="15">
        <f>[1]!Table_1[[#This Row],[주가]]*[1]!Table_1[[#This Row],[기말주식수]]</f>
        <v>63809110808</v>
      </c>
      <c r="Z3285" s="14">
        <f>AA3285/10</f>
        <v>-4.6803725803356002</v>
      </c>
      <c r="AA3285" s="15">
        <f>[1]!Table_1[[#This Row],[시가총액]]/[1]!Table_1[[#This Row],[당기순이익(세후영업이익)]]</f>
        <v>-46.803725803356002</v>
      </c>
      <c r="AB3285" s="12">
        <v>134563480</v>
      </c>
    </row>
    <row r="3286" spans="1:28" ht="19.2">
      <c r="A3286" s="10">
        <v>3285</v>
      </c>
      <c r="B3286" s="10">
        <v>32960</v>
      </c>
      <c r="C3286" s="11" t="s">
        <v>513</v>
      </c>
      <c r="D3286" s="11" t="s">
        <v>20</v>
      </c>
      <c r="E3286" s="10">
        <v>2019</v>
      </c>
      <c r="F3286" s="10">
        <v>5.9189999999999996</v>
      </c>
      <c r="G3286" s="14">
        <f>([1]!Table_1[[#This Row],[총자산]]-[1]!Table_1[[#This Row],[장부가치 자기자본]]+[1]!Table_1[[#This Row],[시가총액]])/[1]!Table_1[[#This Row],[총자산]]</f>
        <v>0.68564583727623352</v>
      </c>
      <c r="H3286" s="14">
        <f>I3286/100000000000</f>
        <v>9.19141492E-3</v>
      </c>
      <c r="I3286" s="10">
        <v>919141492</v>
      </c>
      <c r="J3286" s="10">
        <v>-4.49</v>
      </c>
      <c r="K3286" s="10">
        <f>L3286/1000000000000</f>
        <v>2.8951584922E-2</v>
      </c>
      <c r="L3286" s="10">
        <v>28951584922</v>
      </c>
      <c r="M3286" s="10">
        <v>4.79</v>
      </c>
      <c r="N3286" s="10">
        <v>1</v>
      </c>
      <c r="O3286" s="14">
        <f>IF([1]!Table_1[[#This Row],[연도]]=2016,1,0)</f>
        <v>0</v>
      </c>
      <c r="P3286" s="14">
        <f>IF([1]!Table_1[[#This Row],[연도]]=2017,1,0)</f>
        <v>0</v>
      </c>
      <c r="Q3286" s="14">
        <f>IF([1]!Table_1[[#This Row],[연도]]=2018,1,0)</f>
        <v>0</v>
      </c>
      <c r="R3286" s="14">
        <f>IF([1]!Table_1[[#This Row],[연도]]=2019,1,0)</f>
        <v>1</v>
      </c>
      <c r="S3286" s="14">
        <f>IF([1]!Table_1[[#This Row],[연도]]=2020,1,0)</f>
        <v>0</v>
      </c>
      <c r="T3286" s="14">
        <f>IF([1]!Table_1[[#This Row],[연도]]=2021,1,0)</f>
        <v>0</v>
      </c>
      <c r="U3286" s="14">
        <f>IF([1]!Table_1[[#This Row],[연도]]=2022,1,0)</f>
        <v>0</v>
      </c>
      <c r="V3286" s="14">
        <f>IF([1]!Table_1[[#This Row],[연도]]=2023,1,0)</f>
        <v>0</v>
      </c>
      <c r="W3286" s="10">
        <v>0.62</v>
      </c>
      <c r="X3286" s="10">
        <f>Y3286/1000000000000</f>
        <v>3.3952535148E-2</v>
      </c>
      <c r="Y3286" s="14">
        <f>[1]!Table_1[[#This Row],[주가]]*[1]!Table_1[[#This Row],[기말주식수]]</f>
        <v>33952535148</v>
      </c>
      <c r="Z3286" s="14">
        <f>AA3286/10</f>
        <v>3.6939399911238042</v>
      </c>
      <c r="AA3286" s="14">
        <f>[1]!Table_1[[#This Row],[시가총액]]/[1]!Table_1[[#This Row],[당기순이익(세후영업이익)]]</f>
        <v>36.939399911238041</v>
      </c>
      <c r="AB3286" s="10">
        <v>123063160</v>
      </c>
    </row>
    <row r="3287" spans="1:28" ht="19.2">
      <c r="A3287" s="12">
        <v>3286</v>
      </c>
      <c r="B3287" s="12">
        <v>32960</v>
      </c>
      <c r="C3287" s="13" t="s">
        <v>513</v>
      </c>
      <c r="D3287" s="13" t="s">
        <v>20</v>
      </c>
      <c r="E3287" s="12">
        <v>2020</v>
      </c>
      <c r="F3287" s="12">
        <v>161.75800000000001</v>
      </c>
      <c r="G3287" s="15">
        <f>([1]!Table_1[[#This Row],[총자산]]-[1]!Table_1[[#This Row],[장부가치 자기자본]]+[1]!Table_1[[#This Row],[시가총액]])/[1]!Table_1[[#This Row],[총자산]]</f>
        <v>0.71465440754803333</v>
      </c>
      <c r="H3287" s="14">
        <f>I3287/100000000000</f>
        <v>1.9094079900000001E-3</v>
      </c>
      <c r="I3287" s="12">
        <v>190940799</v>
      </c>
      <c r="J3287" s="12">
        <v>-1.1599999999999999</v>
      </c>
      <c r="K3287" s="10">
        <f>L3287/1000000000000</f>
        <v>2.5251570362999999E-2</v>
      </c>
      <c r="L3287" s="12">
        <v>25251570363</v>
      </c>
      <c r="M3287" s="12">
        <v>4.4800000000000004</v>
      </c>
      <c r="N3287" s="12">
        <v>1</v>
      </c>
      <c r="O3287" s="15">
        <f>IF([1]!Table_1[[#This Row],[연도]]=2016,1,0)</f>
        <v>0</v>
      </c>
      <c r="P3287" s="15">
        <f>IF([1]!Table_1[[#This Row],[연도]]=2017,1,0)</f>
        <v>0</v>
      </c>
      <c r="Q3287" s="15">
        <f>IF([1]!Table_1[[#This Row],[연도]]=2018,1,0)</f>
        <v>0</v>
      </c>
      <c r="R3287" s="15">
        <f>IF([1]!Table_1[[#This Row],[연도]]=2019,1,0)</f>
        <v>0</v>
      </c>
      <c r="S3287" s="15">
        <f>IF([1]!Table_1[[#This Row],[연도]]=2020,1,0)</f>
        <v>1</v>
      </c>
      <c r="T3287" s="15">
        <f>IF([1]!Table_1[[#This Row],[연도]]=2021,1,0)</f>
        <v>0</v>
      </c>
      <c r="U3287" s="15">
        <f>IF([1]!Table_1[[#This Row],[연도]]=2022,1,0)</f>
        <v>0</v>
      </c>
      <c r="V3287" s="15">
        <f>IF([1]!Table_1[[#This Row],[연도]]=2023,1,0)</f>
        <v>0</v>
      </c>
      <c r="W3287" s="12">
        <v>0.51</v>
      </c>
      <c r="X3287" s="10">
        <f>Y3287/1000000000000</f>
        <v>3.5953924567999999E-2</v>
      </c>
      <c r="Y3287" s="15">
        <f>[1]!Table_1[[#This Row],[주가]]*[1]!Table_1[[#This Row],[기말주식수]]</f>
        <v>35953924568</v>
      </c>
      <c r="Z3287" s="14">
        <f>AA3287/10</f>
        <v>18.8298806521701</v>
      </c>
      <c r="AA3287" s="15">
        <f>[1]!Table_1[[#This Row],[시가총액]]/[1]!Table_1[[#This Row],[당기순이익(세후영업이익)]]</f>
        <v>188.29880652170101</v>
      </c>
      <c r="AB3287" s="12">
        <v>143964360</v>
      </c>
    </row>
    <row r="3288" spans="1:28" ht="19.2">
      <c r="A3288" s="10">
        <v>3287</v>
      </c>
      <c r="B3288" s="10">
        <v>32960</v>
      </c>
      <c r="C3288" s="11" t="s">
        <v>513</v>
      </c>
      <c r="D3288" s="11" t="s">
        <v>20</v>
      </c>
      <c r="E3288" s="10">
        <v>2021</v>
      </c>
      <c r="F3288" s="10">
        <v>1.698</v>
      </c>
      <c r="G3288" s="14">
        <f>([1]!Table_1[[#This Row],[총자산]]-[1]!Table_1[[#This Row],[장부가치 자기자본]]+[1]!Table_1[[#This Row],[시가총액]])/[1]!Table_1[[#This Row],[총자산]]</f>
        <v>0.76108039938964278</v>
      </c>
      <c r="H3288" s="14">
        <f>I3288/100000000000</f>
        <v>7.5149058000000002E-4</v>
      </c>
      <c r="I3288" s="10">
        <v>75149058</v>
      </c>
      <c r="J3288" s="10">
        <v>14.85</v>
      </c>
      <c r="K3288" s="10">
        <f>L3288/1000000000000</f>
        <v>2.6109333285000001E-2</v>
      </c>
      <c r="L3288" s="10">
        <v>26109333285</v>
      </c>
      <c r="M3288" s="10">
        <v>4.3899999999999997</v>
      </c>
      <c r="N3288" s="10">
        <v>1</v>
      </c>
      <c r="O3288" s="14">
        <f>IF([1]!Table_1[[#This Row],[연도]]=2016,1,0)</f>
        <v>0</v>
      </c>
      <c r="P3288" s="14">
        <f>IF([1]!Table_1[[#This Row],[연도]]=2017,1,0)</f>
        <v>0</v>
      </c>
      <c r="Q3288" s="14">
        <f>IF([1]!Table_1[[#This Row],[연도]]=2018,1,0)</f>
        <v>0</v>
      </c>
      <c r="R3288" s="14">
        <f>IF([1]!Table_1[[#This Row],[연도]]=2019,1,0)</f>
        <v>0</v>
      </c>
      <c r="S3288" s="14">
        <f>IF([1]!Table_1[[#This Row],[연도]]=2020,1,0)</f>
        <v>0</v>
      </c>
      <c r="T3288" s="14">
        <f>IF([1]!Table_1[[#This Row],[연도]]=2021,1,0)</f>
        <v>1</v>
      </c>
      <c r="U3288" s="14">
        <f>IF([1]!Table_1[[#This Row],[연도]]=2022,1,0)</f>
        <v>0</v>
      </c>
      <c r="V3288" s="14">
        <f>IF([1]!Table_1[[#This Row],[연도]]=2023,1,0)</f>
        <v>0</v>
      </c>
      <c r="W3288" s="10">
        <v>0.36</v>
      </c>
      <c r="X3288" s="10">
        <f>Y3288/1000000000000</f>
        <v>4.5486652439999997E-2</v>
      </c>
      <c r="Y3288" s="14">
        <f>[1]!Table_1[[#This Row],[주가]]*[1]!Table_1[[#This Row],[기말주식수]]</f>
        <v>45486652440</v>
      </c>
      <c r="Z3288" s="14">
        <f>AA3288/10</f>
        <v>60.528573012851339</v>
      </c>
      <c r="AA3288" s="14">
        <f>[1]!Table_1[[#This Row],[시가총액]]/[1]!Table_1[[#This Row],[당기순이익(세후영업이익)]]</f>
        <v>605.28573012851336</v>
      </c>
      <c r="AB3288" s="10">
        <v>131865680</v>
      </c>
    </row>
    <row r="3289" spans="1:28" ht="19.2">
      <c r="A3289" s="12">
        <v>3288</v>
      </c>
      <c r="B3289" s="12">
        <v>32960</v>
      </c>
      <c r="C3289" s="13" t="s">
        <v>513</v>
      </c>
      <c r="D3289" s="13" t="s">
        <v>20</v>
      </c>
      <c r="E3289" s="12">
        <v>2022</v>
      </c>
      <c r="F3289" s="12">
        <v>11.455</v>
      </c>
      <c r="G3289" s="15">
        <f>([1]!Table_1[[#This Row],[총자산]]-[1]!Table_1[[#This Row],[장부가치 자기자본]]+[1]!Table_1[[#This Row],[시가총액]])/[1]!Table_1[[#This Row],[총자산]]</f>
        <v>0.72010925130835424</v>
      </c>
      <c r="H3289" s="14">
        <f>I3289/100000000000</f>
        <v>1.101722833E-2</v>
      </c>
      <c r="I3289" s="12">
        <v>1101722833</v>
      </c>
      <c r="J3289" s="12">
        <v>0.25</v>
      </c>
      <c r="K3289" s="10">
        <f>L3289/1000000000000</f>
        <v>2.6699392927999999E-2</v>
      </c>
      <c r="L3289" s="12">
        <v>26699392928</v>
      </c>
      <c r="M3289" s="12">
        <v>3.58</v>
      </c>
      <c r="N3289" s="12">
        <v>1</v>
      </c>
      <c r="O3289" s="15">
        <f>IF([1]!Table_1[[#This Row],[연도]]=2016,1,0)</f>
        <v>0</v>
      </c>
      <c r="P3289" s="15">
        <f>IF([1]!Table_1[[#This Row],[연도]]=2017,1,0)</f>
        <v>0</v>
      </c>
      <c r="Q3289" s="15">
        <f>IF([1]!Table_1[[#This Row],[연도]]=2018,1,0)</f>
        <v>0</v>
      </c>
      <c r="R3289" s="15">
        <f>IF([1]!Table_1[[#This Row],[연도]]=2019,1,0)</f>
        <v>0</v>
      </c>
      <c r="S3289" s="15">
        <f>IF([1]!Table_1[[#This Row],[연도]]=2020,1,0)</f>
        <v>0</v>
      </c>
      <c r="T3289" s="15">
        <f>IF([1]!Table_1[[#This Row],[연도]]=2021,1,0)</f>
        <v>0</v>
      </c>
      <c r="U3289" s="15">
        <f>IF([1]!Table_1[[#This Row],[연도]]=2022,1,0)</f>
        <v>1</v>
      </c>
      <c r="V3289" s="15">
        <f>IF([1]!Table_1[[#This Row],[연도]]=2023,1,0)</f>
        <v>0</v>
      </c>
      <c r="W3289" s="12">
        <v>0.57999999999999996</v>
      </c>
      <c r="X3289" s="10">
        <f>Y3289/1000000000000</f>
        <v>4.3567272749999997E-2</v>
      </c>
      <c r="Y3289" s="15">
        <f>[1]!Table_1[[#This Row],[주가]]*[1]!Table_1[[#This Row],[기말주식수]]</f>
        <v>43567272750</v>
      </c>
      <c r="Z3289" s="14">
        <f>AA3289/10</f>
        <v>3.954467625161763</v>
      </c>
      <c r="AA3289" s="15">
        <f>[1]!Table_1[[#This Row],[시가총액]]/[1]!Table_1[[#This Row],[당기순이익(세후영업이익)]]</f>
        <v>39.544676251617631</v>
      </c>
      <c r="AB3289" s="12">
        <v>119937965</v>
      </c>
    </row>
    <row r="3290" spans="1:28" ht="19.2">
      <c r="A3290" s="10">
        <v>3289</v>
      </c>
      <c r="B3290" s="10">
        <v>32960</v>
      </c>
      <c r="C3290" s="11" t="s">
        <v>513</v>
      </c>
      <c r="D3290" s="11" t="s">
        <v>20</v>
      </c>
      <c r="E3290" s="10">
        <v>2023</v>
      </c>
      <c r="F3290" s="10">
        <v>5.7610000000000001</v>
      </c>
      <c r="G3290" s="14">
        <f>([1]!Table_1[[#This Row],[총자산]]-[1]!Table_1[[#This Row],[장부가치 자기자본]]+[1]!Table_1[[#This Row],[시가총액]])/[1]!Table_1[[#This Row],[총자산]]</f>
        <v>0.71883976005587458</v>
      </c>
      <c r="H3290" s="14">
        <f>I3290/100000000000</f>
        <v>4.22580762E-3</v>
      </c>
      <c r="I3290" s="10">
        <v>422580762</v>
      </c>
      <c r="J3290" s="10">
        <v>2.34</v>
      </c>
      <c r="K3290" s="10">
        <f>L3290/1000000000000</f>
        <v>2.5234856762000001E-2</v>
      </c>
      <c r="L3290" s="10">
        <v>25234856762</v>
      </c>
      <c r="M3290" s="10">
        <v>1.62</v>
      </c>
      <c r="N3290" s="10">
        <v>1</v>
      </c>
      <c r="O3290" s="14">
        <f>IF([1]!Table_1[[#This Row],[연도]]=2016,1,0)</f>
        <v>0</v>
      </c>
      <c r="P3290" s="14">
        <f>IF([1]!Table_1[[#This Row],[연도]]=2017,1,0)</f>
        <v>0</v>
      </c>
      <c r="Q3290" s="14">
        <f>IF([1]!Table_1[[#This Row],[연도]]=2018,1,0)</f>
        <v>0</v>
      </c>
      <c r="R3290" s="14">
        <f>IF([1]!Table_1[[#This Row],[연도]]=2019,1,0)</f>
        <v>0</v>
      </c>
      <c r="S3290" s="14">
        <f>IF([1]!Table_1[[#This Row],[연도]]=2020,1,0)</f>
        <v>0</v>
      </c>
      <c r="T3290" s="14">
        <f>IF([1]!Table_1[[#This Row],[연도]]=2021,1,0)</f>
        <v>0</v>
      </c>
      <c r="U3290" s="14">
        <f>IF([1]!Table_1[[#This Row],[연도]]=2022,1,0)</f>
        <v>0</v>
      </c>
      <c r="V3290" s="14">
        <f>IF([1]!Table_1[[#This Row],[연도]]=2023,1,0)</f>
        <v>1</v>
      </c>
      <c r="W3290" s="10">
        <v>0.66</v>
      </c>
      <c r="X3290" s="10">
        <f>Y3290/1000000000000</f>
        <v>4.5087862205000002E-2</v>
      </c>
      <c r="Y3290" s="14">
        <f>[1]!Table_1[[#This Row],[주가]]*[1]!Table_1[[#This Row],[기말주식수]]</f>
        <v>45087862205</v>
      </c>
      <c r="Z3290" s="14">
        <f>AA3290/10</f>
        <v>10.669643831301531</v>
      </c>
      <c r="AA3290" s="14">
        <f>[1]!Table_1[[#This Row],[시가총액]]/[1]!Table_1[[#This Row],[당기순이익(세후영업이익)]]</f>
        <v>106.69643831301531</v>
      </c>
      <c r="AB3290" s="10">
        <v>125884255</v>
      </c>
    </row>
    <row r="3291" spans="1:28" ht="19.2">
      <c r="A3291" s="12">
        <v>3290</v>
      </c>
      <c r="B3291" s="12">
        <v>33100</v>
      </c>
      <c r="C3291" s="13" t="s">
        <v>514</v>
      </c>
      <c r="D3291" s="13" t="s">
        <v>20</v>
      </c>
      <c r="E3291" s="12">
        <v>2016</v>
      </c>
      <c r="F3291" s="12">
        <v>-29.855</v>
      </c>
      <c r="G3291" s="15">
        <f>([1]!Table_1[[#This Row],[총자산]]-[1]!Table_1[[#This Row],[장부가치 자기자본]]+[1]!Table_1[[#This Row],[시가총액]])/[1]!Table_1[[#This Row],[총자산]]</f>
        <v>1.6655411882239923</v>
      </c>
      <c r="H3291" s="14">
        <f>I3291/100000000000</f>
        <v>-4.2611500689999998E-2</v>
      </c>
      <c r="I3291" s="12">
        <v>-4261150069</v>
      </c>
      <c r="J3291" s="12">
        <v>-6.37</v>
      </c>
      <c r="K3291" s="10">
        <f>L3291/1000000000000</f>
        <v>3.9878449357000002E-2</v>
      </c>
      <c r="L3291" s="12">
        <v>39878449357</v>
      </c>
      <c r="M3291" s="12">
        <v>11.08</v>
      </c>
      <c r="N3291" s="12">
        <v>1</v>
      </c>
      <c r="O3291" s="15">
        <f>IF([1]!Table_1[[#This Row],[연도]]=2016,1,0)</f>
        <v>1</v>
      </c>
      <c r="P3291" s="15">
        <f>IF([1]!Table_1[[#This Row],[연도]]=2017,1,0)</f>
        <v>0</v>
      </c>
      <c r="Q3291" s="15">
        <f>IF([1]!Table_1[[#This Row],[연도]]=2018,1,0)</f>
        <v>0</v>
      </c>
      <c r="R3291" s="15">
        <f>IF([1]!Table_1[[#This Row],[연도]]=2019,1,0)</f>
        <v>0</v>
      </c>
      <c r="S3291" s="15">
        <f>IF([1]!Table_1[[#This Row],[연도]]=2020,1,0)</f>
        <v>0</v>
      </c>
      <c r="T3291" s="15">
        <f>IF([1]!Table_1[[#This Row],[연도]]=2021,1,0)</f>
        <v>0</v>
      </c>
      <c r="U3291" s="15">
        <f>IF([1]!Table_1[[#This Row],[연도]]=2022,1,0)</f>
        <v>0</v>
      </c>
      <c r="V3291" s="15">
        <f>IF([1]!Table_1[[#This Row],[연도]]=2023,1,0)</f>
        <v>0</v>
      </c>
      <c r="W3291" s="12">
        <v>0.71</v>
      </c>
      <c r="X3291" s="10">
        <f>Y3291/1000000000000</f>
        <v>9.1876979479999996E-2</v>
      </c>
      <c r="Y3291" s="15">
        <f>[1]!Table_1[[#This Row],[주가]]*[1]!Table_1[[#This Row],[기말주식수]]</f>
        <v>91876979480</v>
      </c>
      <c r="Z3291" s="14">
        <f>AA3291/10</f>
        <v>-2.1561545120977526</v>
      </c>
      <c r="AA3291" s="15">
        <f>[1]!Table_1[[#This Row],[시가총액]]/[1]!Table_1[[#This Row],[당기순이익(세후영업이익)]]</f>
        <v>-21.561545120977527</v>
      </c>
      <c r="AB3291" s="12">
        <v>803092750</v>
      </c>
    </row>
    <row r="3292" spans="1:28" ht="19.2">
      <c r="A3292" s="10">
        <v>3291</v>
      </c>
      <c r="B3292" s="10">
        <v>33100</v>
      </c>
      <c r="C3292" s="11" t="s">
        <v>514</v>
      </c>
      <c r="D3292" s="11" t="s">
        <v>20</v>
      </c>
      <c r="E3292" s="10">
        <v>2017</v>
      </c>
      <c r="F3292" s="10">
        <v>-145.22499999999999</v>
      </c>
      <c r="G3292" s="14">
        <f>([1]!Table_1[[#This Row],[총자산]]-[1]!Table_1[[#This Row],[장부가치 자기자본]]+[1]!Table_1[[#This Row],[시가총액]])/[1]!Table_1[[#This Row],[총자산]]</f>
        <v>1.7940075069283352</v>
      </c>
      <c r="H3292" s="14">
        <f>I3292/100000000000</f>
        <v>-1.195453443E-2</v>
      </c>
      <c r="I3292" s="10">
        <v>-1195453443</v>
      </c>
      <c r="J3292" s="10">
        <v>-6.92</v>
      </c>
      <c r="K3292" s="10">
        <f>L3292/1000000000000</f>
        <v>4.7658363247999998E-2</v>
      </c>
      <c r="L3292" s="10">
        <v>47658363248</v>
      </c>
      <c r="M3292" s="10">
        <v>7.84</v>
      </c>
      <c r="N3292" s="10">
        <v>1</v>
      </c>
      <c r="O3292" s="14">
        <f>IF([1]!Table_1[[#This Row],[연도]]=2016,1,0)</f>
        <v>0</v>
      </c>
      <c r="P3292" s="14">
        <f>IF([1]!Table_1[[#This Row],[연도]]=2017,1,0)</f>
        <v>1</v>
      </c>
      <c r="Q3292" s="14">
        <f>IF([1]!Table_1[[#This Row],[연도]]=2018,1,0)</f>
        <v>0</v>
      </c>
      <c r="R3292" s="14">
        <f>IF([1]!Table_1[[#This Row],[연도]]=2019,1,0)</f>
        <v>0</v>
      </c>
      <c r="S3292" s="14">
        <f>IF([1]!Table_1[[#This Row],[연도]]=2020,1,0)</f>
        <v>0</v>
      </c>
      <c r="T3292" s="14">
        <f>IF([1]!Table_1[[#This Row],[연도]]=2021,1,0)</f>
        <v>0</v>
      </c>
      <c r="U3292" s="14">
        <f>IF([1]!Table_1[[#This Row],[연도]]=2022,1,0)</f>
        <v>0</v>
      </c>
      <c r="V3292" s="14">
        <f>IF([1]!Table_1[[#This Row],[연도]]=2023,1,0)</f>
        <v>0</v>
      </c>
      <c r="W3292" s="10">
        <v>0.53</v>
      </c>
      <c r="X3292" s="10">
        <f>Y3292/1000000000000</f>
        <v>9.5089461279999996E-2</v>
      </c>
      <c r="Y3292" s="14">
        <f>[1]!Table_1[[#This Row],[주가]]*[1]!Table_1[[#This Row],[기말주식수]]</f>
        <v>95089461280</v>
      </c>
      <c r="Z3292" s="14">
        <f>AA3292/10</f>
        <v>-7.9542588493762025</v>
      </c>
      <c r="AA3292" s="14">
        <f>[1]!Table_1[[#This Row],[시가총액]]/[1]!Table_1[[#This Row],[당기순이익(세후영업이익)]]</f>
        <v>-79.542588493762025</v>
      </c>
      <c r="AB3292" s="10">
        <v>803092750</v>
      </c>
    </row>
    <row r="3293" spans="1:28" ht="19.2">
      <c r="A3293" s="12">
        <v>3292</v>
      </c>
      <c r="B3293" s="12">
        <v>33100</v>
      </c>
      <c r="C3293" s="13" t="s">
        <v>514</v>
      </c>
      <c r="D3293" s="13" t="s">
        <v>20</v>
      </c>
      <c r="E3293" s="12">
        <v>2018</v>
      </c>
      <c r="F3293" s="12">
        <v>27.456</v>
      </c>
      <c r="G3293" s="15">
        <f>([1]!Table_1[[#This Row],[총자산]]-[1]!Table_1[[#This Row],[장부가치 자기자본]]+[1]!Table_1[[#This Row],[시가총액]])/[1]!Table_1[[#This Row],[총자산]]</f>
        <v>2.3987445810644674</v>
      </c>
      <c r="H3293" s="14">
        <f>I3293/100000000000</f>
        <v>2.7729521859999998E-2</v>
      </c>
      <c r="I3293" s="12">
        <v>2772952186</v>
      </c>
      <c r="J3293" s="12">
        <v>1.98</v>
      </c>
      <c r="K3293" s="10">
        <f>L3293/1000000000000</f>
        <v>4.2493546829000001E-2</v>
      </c>
      <c r="L3293" s="12">
        <v>42493546829</v>
      </c>
      <c r="M3293" s="12">
        <v>7.9</v>
      </c>
      <c r="N3293" s="12">
        <v>1</v>
      </c>
      <c r="O3293" s="15">
        <f>IF([1]!Table_1[[#This Row],[연도]]=2016,1,0)</f>
        <v>0</v>
      </c>
      <c r="P3293" s="15">
        <f>IF([1]!Table_1[[#This Row],[연도]]=2017,1,0)</f>
        <v>0</v>
      </c>
      <c r="Q3293" s="15">
        <f>IF([1]!Table_1[[#This Row],[연도]]=2018,1,0)</f>
        <v>1</v>
      </c>
      <c r="R3293" s="15">
        <f>IF([1]!Table_1[[#This Row],[연도]]=2019,1,0)</f>
        <v>0</v>
      </c>
      <c r="S3293" s="15">
        <f>IF([1]!Table_1[[#This Row],[연도]]=2020,1,0)</f>
        <v>0</v>
      </c>
      <c r="T3293" s="15">
        <f>IF([1]!Table_1[[#This Row],[연도]]=2021,1,0)</f>
        <v>0</v>
      </c>
      <c r="U3293" s="15">
        <f>IF([1]!Table_1[[#This Row],[연도]]=2022,1,0)</f>
        <v>0</v>
      </c>
      <c r="V3293" s="15">
        <f>IF([1]!Table_1[[#This Row],[연도]]=2023,1,0)</f>
        <v>0</v>
      </c>
      <c r="W3293" s="12">
        <v>0.56000000000000005</v>
      </c>
      <c r="X3293" s="10">
        <f>Y3293/1000000000000</f>
        <v>0.13379986696999999</v>
      </c>
      <c r="Y3293" s="15">
        <f>[1]!Table_1[[#This Row],[주가]]*[1]!Table_1[[#This Row],[기말주식수]]</f>
        <v>133799866970</v>
      </c>
      <c r="Z3293" s="14">
        <f>AA3293/10</f>
        <v>4.8251775723189478</v>
      </c>
      <c r="AA3293" s="15">
        <f>[1]!Table_1[[#This Row],[시가총액]]/[1]!Table_1[[#This Row],[당기순이익(세후영업이익)]]</f>
        <v>48.251775723189482</v>
      </c>
      <c r="AB3293" s="12">
        <v>803092750</v>
      </c>
    </row>
    <row r="3294" spans="1:28" ht="19.2">
      <c r="A3294" s="10">
        <v>3293</v>
      </c>
      <c r="B3294" s="10">
        <v>33100</v>
      </c>
      <c r="C3294" s="11" t="s">
        <v>514</v>
      </c>
      <c r="D3294" s="11" t="s">
        <v>20</v>
      </c>
      <c r="E3294" s="10">
        <v>2019</v>
      </c>
      <c r="F3294" s="10">
        <v>14.385</v>
      </c>
      <c r="G3294" s="14">
        <f>([1]!Table_1[[#This Row],[총자산]]-[1]!Table_1[[#This Row],[장부가치 자기자본]]+[1]!Table_1[[#This Row],[시가총액]])/[1]!Table_1[[#This Row],[총자산]]</f>
        <v>1.8094715579213572</v>
      </c>
      <c r="H3294" s="14">
        <f>I3294/100000000000</f>
        <v>5.741494665E-2</v>
      </c>
      <c r="I3294" s="10">
        <v>5741494665</v>
      </c>
      <c r="J3294" s="10">
        <v>8.9700000000000006</v>
      </c>
      <c r="K3294" s="10">
        <f>L3294/1000000000000</f>
        <v>4.5214795714E-2</v>
      </c>
      <c r="L3294" s="10">
        <v>45214795714</v>
      </c>
      <c r="M3294" s="10">
        <v>9.01</v>
      </c>
      <c r="N3294" s="10">
        <v>1</v>
      </c>
      <c r="O3294" s="14">
        <f>IF([1]!Table_1[[#This Row],[연도]]=2016,1,0)</f>
        <v>0</v>
      </c>
      <c r="P3294" s="14">
        <f>IF([1]!Table_1[[#This Row],[연도]]=2017,1,0)</f>
        <v>0</v>
      </c>
      <c r="Q3294" s="14">
        <f>IF([1]!Table_1[[#This Row],[연도]]=2018,1,0)</f>
        <v>0</v>
      </c>
      <c r="R3294" s="14">
        <f>IF([1]!Table_1[[#This Row],[연도]]=2019,1,0)</f>
        <v>1</v>
      </c>
      <c r="S3294" s="14">
        <f>IF([1]!Table_1[[#This Row],[연도]]=2020,1,0)</f>
        <v>0</v>
      </c>
      <c r="T3294" s="14">
        <f>IF([1]!Table_1[[#This Row],[연도]]=2021,1,0)</f>
        <v>0</v>
      </c>
      <c r="U3294" s="14">
        <f>IF([1]!Table_1[[#This Row],[연도]]=2022,1,0)</f>
        <v>0</v>
      </c>
      <c r="V3294" s="14">
        <f>IF([1]!Table_1[[#This Row],[연도]]=2023,1,0)</f>
        <v>0</v>
      </c>
      <c r="W3294" s="10">
        <v>0.62</v>
      </c>
      <c r="X3294" s="10">
        <f>Y3294/1000000000000</f>
        <v>0.10810001257</v>
      </c>
      <c r="Y3294" s="14">
        <f>[1]!Table_1[[#This Row],[주가]]*[1]!Table_1[[#This Row],[기말주식수]]</f>
        <v>108100012570</v>
      </c>
      <c r="Z3294" s="14">
        <f>AA3294/10</f>
        <v>1.8827852132124208</v>
      </c>
      <c r="AA3294" s="14">
        <f>[1]!Table_1[[#This Row],[시가총액]]/[1]!Table_1[[#This Row],[당기순이익(세후영업이익)]]</f>
        <v>18.827852132124207</v>
      </c>
      <c r="AB3294" s="10">
        <v>803092750</v>
      </c>
    </row>
    <row r="3295" spans="1:28" ht="19.2">
      <c r="A3295" s="12">
        <v>3294</v>
      </c>
      <c r="B3295" s="12">
        <v>33100</v>
      </c>
      <c r="C3295" s="13" t="s">
        <v>514</v>
      </c>
      <c r="D3295" s="13" t="s">
        <v>20</v>
      </c>
      <c r="E3295" s="12">
        <v>2020</v>
      </c>
      <c r="F3295" s="12">
        <v>22.783000000000001</v>
      </c>
      <c r="G3295" s="15">
        <f>([1]!Table_1[[#This Row],[총자산]]-[1]!Table_1[[#This Row],[장부가치 자기자본]]+[1]!Table_1[[#This Row],[시가총액]])/[1]!Table_1[[#This Row],[총자산]]</f>
        <v>1.3677085791676591</v>
      </c>
      <c r="H3295" s="14">
        <f>I3295/100000000000</f>
        <v>3.7789777300000001E-2</v>
      </c>
      <c r="I3295" s="12">
        <v>3778977730</v>
      </c>
      <c r="J3295" s="12">
        <v>10.79</v>
      </c>
      <c r="K3295" s="10">
        <f>L3295/1000000000000</f>
        <v>4.4195774535000003E-2</v>
      </c>
      <c r="L3295" s="12">
        <v>44195774535</v>
      </c>
      <c r="M3295" s="12">
        <v>9.42</v>
      </c>
      <c r="N3295" s="12">
        <v>1</v>
      </c>
      <c r="O3295" s="15">
        <f>IF([1]!Table_1[[#This Row],[연도]]=2016,1,0)</f>
        <v>0</v>
      </c>
      <c r="P3295" s="15">
        <f>IF([1]!Table_1[[#This Row],[연도]]=2017,1,0)</f>
        <v>0</v>
      </c>
      <c r="Q3295" s="15">
        <f>IF([1]!Table_1[[#This Row],[연도]]=2018,1,0)</f>
        <v>0</v>
      </c>
      <c r="R3295" s="15">
        <f>IF([1]!Table_1[[#This Row],[연도]]=2019,1,0)</f>
        <v>0</v>
      </c>
      <c r="S3295" s="15">
        <f>IF([1]!Table_1[[#This Row],[연도]]=2020,1,0)</f>
        <v>1</v>
      </c>
      <c r="T3295" s="15">
        <f>IF([1]!Table_1[[#This Row],[연도]]=2021,1,0)</f>
        <v>0</v>
      </c>
      <c r="U3295" s="15">
        <f>IF([1]!Table_1[[#This Row],[연도]]=2022,1,0)</f>
        <v>0</v>
      </c>
      <c r="V3295" s="15">
        <f>IF([1]!Table_1[[#This Row],[연도]]=2023,1,0)</f>
        <v>0</v>
      </c>
      <c r="W3295" s="12">
        <v>0.51</v>
      </c>
      <c r="X3295" s="10">
        <f>Y3295/1000000000000</f>
        <v>8.4970143610000007E-2</v>
      </c>
      <c r="Y3295" s="15">
        <f>[1]!Table_1[[#This Row],[주가]]*[1]!Table_1[[#This Row],[기말주식수]]</f>
        <v>84970143610</v>
      </c>
      <c r="Z3295" s="14">
        <f>AA3295/10</f>
        <v>2.2484954842536213</v>
      </c>
      <c r="AA3295" s="15">
        <f>[1]!Table_1[[#This Row],[시가총액]]/[1]!Table_1[[#This Row],[당기순이익(세후영업이익)]]</f>
        <v>22.484954842536212</v>
      </c>
      <c r="AB3295" s="12">
        <v>803092750</v>
      </c>
    </row>
    <row r="3296" spans="1:28" ht="19.2">
      <c r="A3296" s="10">
        <v>3295</v>
      </c>
      <c r="B3296" s="10">
        <v>33100</v>
      </c>
      <c r="C3296" s="11" t="s">
        <v>514</v>
      </c>
      <c r="D3296" s="11" t="s">
        <v>20</v>
      </c>
      <c r="E3296" s="10">
        <v>2021</v>
      </c>
      <c r="F3296" s="10">
        <v>68.466999999999999</v>
      </c>
      <c r="G3296" s="14">
        <f>([1]!Table_1[[#This Row],[총자산]]-[1]!Table_1[[#This Row],[장부가치 자기자본]]+[1]!Table_1[[#This Row],[시가총액]])/[1]!Table_1[[#This Row],[총자산]]</f>
        <v>1.3189783178106607</v>
      </c>
      <c r="H3296" s="14">
        <f>I3296/100000000000</f>
        <v>1.1708007500000001E-3</v>
      </c>
      <c r="I3296" s="10">
        <v>117080075</v>
      </c>
      <c r="J3296" s="10">
        <v>8.68</v>
      </c>
      <c r="K3296" s="10">
        <f>L3296/1000000000000</f>
        <v>4.8783124674999997E-2</v>
      </c>
      <c r="L3296" s="10">
        <v>48783124675</v>
      </c>
      <c r="M3296" s="10">
        <v>6.19</v>
      </c>
      <c r="N3296" s="10">
        <v>1</v>
      </c>
      <c r="O3296" s="14">
        <f>IF([1]!Table_1[[#This Row],[연도]]=2016,1,0)</f>
        <v>0</v>
      </c>
      <c r="P3296" s="14">
        <f>IF([1]!Table_1[[#This Row],[연도]]=2017,1,0)</f>
        <v>0</v>
      </c>
      <c r="Q3296" s="14">
        <f>IF([1]!Table_1[[#This Row],[연도]]=2018,1,0)</f>
        <v>0</v>
      </c>
      <c r="R3296" s="14">
        <f>IF([1]!Table_1[[#This Row],[연도]]=2019,1,0)</f>
        <v>0</v>
      </c>
      <c r="S3296" s="14">
        <f>IF([1]!Table_1[[#This Row],[연도]]=2020,1,0)</f>
        <v>0</v>
      </c>
      <c r="T3296" s="14">
        <f>IF([1]!Table_1[[#This Row],[연도]]=2021,1,0)</f>
        <v>1</v>
      </c>
      <c r="U3296" s="14">
        <f>IF([1]!Table_1[[#This Row],[연도]]=2022,1,0)</f>
        <v>0</v>
      </c>
      <c r="V3296" s="14">
        <f>IF([1]!Table_1[[#This Row],[연도]]=2023,1,0)</f>
        <v>0</v>
      </c>
      <c r="W3296" s="10">
        <v>0.36</v>
      </c>
      <c r="X3296" s="10">
        <f>Y3296/1000000000000</f>
        <v>8.3845774979999996E-2</v>
      </c>
      <c r="Y3296" s="14">
        <f>[1]!Table_1[[#This Row],[주가]]*[1]!Table_1[[#This Row],[기말주식수]]</f>
        <v>83845774980</v>
      </c>
      <c r="Z3296" s="14">
        <f>AA3296/10</f>
        <v>71.614042765175881</v>
      </c>
      <c r="AA3296" s="14">
        <f>[1]!Table_1[[#This Row],[시가총액]]/[1]!Table_1[[#This Row],[당기순이익(세후영업이익)]]</f>
        <v>716.14042765175884</v>
      </c>
      <c r="AB3296" s="10">
        <v>803120450</v>
      </c>
    </row>
    <row r="3297" spans="1:28" ht="19.2">
      <c r="A3297" s="12">
        <v>3296</v>
      </c>
      <c r="B3297" s="12">
        <v>33100</v>
      </c>
      <c r="C3297" s="13" t="s">
        <v>514</v>
      </c>
      <c r="D3297" s="13" t="s">
        <v>20</v>
      </c>
      <c r="E3297" s="12">
        <v>2022</v>
      </c>
      <c r="F3297" s="12">
        <v>19.306999999999999</v>
      </c>
      <c r="G3297" s="15">
        <f>([1]!Table_1[[#This Row],[총자산]]-[1]!Table_1[[#This Row],[장부가치 자기자본]]+[1]!Table_1[[#This Row],[시가총액]])/[1]!Table_1[[#This Row],[총자산]]</f>
        <v>2.2500920753582077</v>
      </c>
      <c r="H3297" s="14">
        <f>I3297/100000000000</f>
        <v>0.15983347808000001</v>
      </c>
      <c r="I3297" s="12">
        <v>15983347808</v>
      </c>
      <c r="J3297" s="12">
        <v>13.54</v>
      </c>
      <c r="K3297" s="10">
        <f>L3297/1000000000000</f>
        <v>8.6061155910999998E-2</v>
      </c>
      <c r="L3297" s="12">
        <v>86061155911</v>
      </c>
      <c r="M3297" s="12">
        <v>6.85</v>
      </c>
      <c r="N3297" s="12">
        <v>1</v>
      </c>
      <c r="O3297" s="15">
        <f>IF([1]!Table_1[[#This Row],[연도]]=2016,1,0)</f>
        <v>0</v>
      </c>
      <c r="P3297" s="15">
        <f>IF([1]!Table_1[[#This Row],[연도]]=2017,1,0)</f>
        <v>0</v>
      </c>
      <c r="Q3297" s="15">
        <f>IF([1]!Table_1[[#This Row],[연도]]=2018,1,0)</f>
        <v>0</v>
      </c>
      <c r="R3297" s="15">
        <f>IF([1]!Table_1[[#This Row],[연도]]=2019,1,0)</f>
        <v>0</v>
      </c>
      <c r="S3297" s="15">
        <f>IF([1]!Table_1[[#This Row],[연도]]=2020,1,0)</f>
        <v>0</v>
      </c>
      <c r="T3297" s="15">
        <f>IF([1]!Table_1[[#This Row],[연도]]=2021,1,0)</f>
        <v>0</v>
      </c>
      <c r="U3297" s="15">
        <f>IF([1]!Table_1[[#This Row],[연도]]=2022,1,0)</f>
        <v>1</v>
      </c>
      <c r="V3297" s="15">
        <f>IF([1]!Table_1[[#This Row],[연도]]=2023,1,0)</f>
        <v>0</v>
      </c>
      <c r="W3297" s="12">
        <v>0.57999999999999996</v>
      </c>
      <c r="X3297" s="10">
        <f>Y3297/1000000000000</f>
        <v>0.18070210125</v>
      </c>
      <c r="Y3297" s="15">
        <f>[1]!Table_1[[#This Row],[주가]]*[1]!Table_1[[#This Row],[기말주식수]]</f>
        <v>180702101250</v>
      </c>
      <c r="Z3297" s="14">
        <f>AA3297/10</f>
        <v>1.1305647816758064</v>
      </c>
      <c r="AA3297" s="15">
        <f>[1]!Table_1[[#This Row],[시가총액]]/[1]!Table_1[[#This Row],[당기순이익(세후영업이익)]]</f>
        <v>11.305647816758064</v>
      </c>
      <c r="AB3297" s="12">
        <v>2409361350</v>
      </c>
    </row>
    <row r="3298" spans="1:28" ht="19.2">
      <c r="A3298" s="10">
        <v>3297</v>
      </c>
      <c r="B3298" s="10">
        <v>33100</v>
      </c>
      <c r="C3298" s="11" t="s">
        <v>514</v>
      </c>
      <c r="D3298" s="11" t="s">
        <v>20</v>
      </c>
      <c r="E3298" s="10">
        <v>2023</v>
      </c>
      <c r="F3298" s="10">
        <v>14.244</v>
      </c>
      <c r="G3298" s="14">
        <f>([1]!Table_1[[#This Row],[총자산]]-[1]!Table_1[[#This Row],[장부가치 자기자본]]+[1]!Table_1[[#This Row],[시가총액]])/[1]!Table_1[[#This Row],[총자산]]</f>
        <v>2.2431009446845049</v>
      </c>
      <c r="H3298" s="14">
        <f>I3298/100000000000</f>
        <v>0.70151892797000004</v>
      </c>
      <c r="I3298" s="10">
        <v>70151892797</v>
      </c>
      <c r="J3298" s="10">
        <v>80.53</v>
      </c>
      <c r="K3298" s="10">
        <f>L3298/1000000000000</f>
        <v>0.18394114483900001</v>
      </c>
      <c r="L3298" s="10">
        <v>183941144839</v>
      </c>
      <c r="M3298" s="10">
        <v>14.24</v>
      </c>
      <c r="N3298" s="10">
        <v>1</v>
      </c>
      <c r="O3298" s="14">
        <f>IF([1]!Table_1[[#This Row],[연도]]=2016,1,0)</f>
        <v>0</v>
      </c>
      <c r="P3298" s="14">
        <f>IF([1]!Table_1[[#This Row],[연도]]=2017,1,0)</f>
        <v>0</v>
      </c>
      <c r="Q3298" s="14">
        <f>IF([1]!Table_1[[#This Row],[연도]]=2018,1,0)</f>
        <v>0</v>
      </c>
      <c r="R3298" s="14">
        <f>IF([1]!Table_1[[#This Row],[연도]]=2019,1,0)</f>
        <v>0</v>
      </c>
      <c r="S3298" s="14">
        <f>IF([1]!Table_1[[#This Row],[연도]]=2020,1,0)</f>
        <v>0</v>
      </c>
      <c r="T3298" s="14">
        <f>IF([1]!Table_1[[#This Row],[연도]]=2021,1,0)</f>
        <v>0</v>
      </c>
      <c r="U3298" s="14">
        <f>IF([1]!Table_1[[#This Row],[연도]]=2022,1,0)</f>
        <v>0</v>
      </c>
      <c r="V3298" s="14">
        <f>IF([1]!Table_1[[#This Row],[연도]]=2023,1,0)</f>
        <v>1</v>
      </c>
      <c r="W3298" s="10">
        <v>0.66</v>
      </c>
      <c r="X3298" s="10">
        <f>Y3298/1000000000000</f>
        <v>0.32205130045000002</v>
      </c>
      <c r="Y3298" s="14">
        <f>[1]!Table_1[[#This Row],[주가]]*[1]!Table_1[[#This Row],[기말주식수]]</f>
        <v>322051300450</v>
      </c>
      <c r="Z3298" s="14">
        <f>AA3298/10</f>
        <v>0.45907713621060314</v>
      </c>
      <c r="AA3298" s="14">
        <f>[1]!Table_1[[#This Row],[시가총액]]/[1]!Table_1[[#This Row],[당기순이익(세후영업이익)]]</f>
        <v>4.5907713621060315</v>
      </c>
      <c r="AB3298" s="10">
        <v>8031204500</v>
      </c>
    </row>
    <row r="3299" spans="1:28" ht="19.2">
      <c r="A3299" s="12">
        <v>3298</v>
      </c>
      <c r="B3299" s="12">
        <v>33130</v>
      </c>
      <c r="C3299" s="13" t="s">
        <v>515</v>
      </c>
      <c r="D3299" s="13" t="s">
        <v>20</v>
      </c>
      <c r="E3299" s="12">
        <v>2016</v>
      </c>
      <c r="F3299" s="12">
        <v>31.885999999999999</v>
      </c>
      <c r="G3299" s="15">
        <f>([1]!Table_1[[#This Row],[총자산]]-[1]!Table_1[[#This Row],[장부가치 자기자본]]+[1]!Table_1[[#This Row],[시가총액]])/[1]!Table_1[[#This Row],[총자산]]</f>
        <v>1.6176302202127522</v>
      </c>
      <c r="H3299" s="14">
        <f>I3299/100000000000</f>
        <v>4.6372679440000002E-2</v>
      </c>
      <c r="I3299" s="12">
        <v>4637267944</v>
      </c>
      <c r="J3299" s="12">
        <v>3.09</v>
      </c>
      <c r="K3299" s="10">
        <f>L3299/1000000000000</f>
        <v>3.9134398964999997E-2</v>
      </c>
      <c r="L3299" s="12">
        <v>39134398965</v>
      </c>
      <c r="M3299" s="12">
        <v>0.89</v>
      </c>
      <c r="N3299" s="12">
        <v>1</v>
      </c>
      <c r="O3299" s="15">
        <f>IF([1]!Table_1[[#This Row],[연도]]=2016,1,0)</f>
        <v>1</v>
      </c>
      <c r="P3299" s="15">
        <f>IF([1]!Table_1[[#This Row],[연도]]=2017,1,0)</f>
        <v>0</v>
      </c>
      <c r="Q3299" s="15">
        <f>IF([1]!Table_1[[#This Row],[연도]]=2018,1,0)</f>
        <v>0</v>
      </c>
      <c r="R3299" s="15">
        <f>IF([1]!Table_1[[#This Row],[연도]]=2019,1,0)</f>
        <v>0</v>
      </c>
      <c r="S3299" s="15">
        <f>IF([1]!Table_1[[#This Row],[연도]]=2020,1,0)</f>
        <v>0</v>
      </c>
      <c r="T3299" s="15">
        <f>IF([1]!Table_1[[#This Row],[연도]]=2021,1,0)</f>
        <v>0</v>
      </c>
      <c r="U3299" s="15">
        <f>IF([1]!Table_1[[#This Row],[연도]]=2022,1,0)</f>
        <v>0</v>
      </c>
      <c r="V3299" s="15">
        <f>IF([1]!Table_1[[#This Row],[연도]]=2023,1,0)</f>
        <v>0</v>
      </c>
      <c r="W3299" s="12">
        <v>0.05</v>
      </c>
      <c r="X3299" s="10">
        <f>Y3299/1000000000000</f>
        <v>0.10986119032</v>
      </c>
      <c r="Y3299" s="15">
        <f>[1]!Table_1[[#This Row],[주가]]*[1]!Table_1[[#This Row],[기말주식수]]</f>
        <v>109861190320</v>
      </c>
      <c r="Z3299" s="14">
        <f>AA3299/10</f>
        <v>2.3690930014545648</v>
      </c>
      <c r="AA3299" s="15">
        <f>[1]!Table_1[[#This Row],[시가총액]]/[1]!Table_1[[#This Row],[당기순이익(세후영업이익)]]</f>
        <v>23.69093001454565</v>
      </c>
      <c r="AB3299" s="12">
        <v>1484610680</v>
      </c>
    </row>
    <row r="3300" spans="1:28" ht="19.2">
      <c r="A3300" s="10">
        <v>3299</v>
      </c>
      <c r="B3300" s="10">
        <v>33130</v>
      </c>
      <c r="C3300" s="11" t="s">
        <v>515</v>
      </c>
      <c r="D3300" s="11" t="s">
        <v>20</v>
      </c>
      <c r="E3300" s="10">
        <v>2017</v>
      </c>
      <c r="F3300" s="10">
        <v>28.012</v>
      </c>
      <c r="G3300" s="14">
        <f>([1]!Table_1[[#This Row],[총자산]]-[1]!Table_1[[#This Row],[장부가치 자기자본]]+[1]!Table_1[[#This Row],[시가총액]])/[1]!Table_1[[#This Row],[총자산]]</f>
        <v>1.0884815506298371</v>
      </c>
      <c r="H3300" s="14">
        <f>I3300/100000000000</f>
        <v>5.4353597929999997E-2</v>
      </c>
      <c r="I3300" s="10">
        <v>5435359793</v>
      </c>
      <c r="J3300" s="10">
        <v>7.45</v>
      </c>
      <c r="K3300" s="10">
        <f>L3300/1000000000000</f>
        <v>3.9512311123E-2</v>
      </c>
      <c r="L3300" s="10">
        <v>39512311123</v>
      </c>
      <c r="M3300" s="10">
        <v>1.6</v>
      </c>
      <c r="N3300" s="10">
        <v>1</v>
      </c>
      <c r="O3300" s="14">
        <f>IF([1]!Table_1[[#This Row],[연도]]=2016,1,0)</f>
        <v>0</v>
      </c>
      <c r="P3300" s="14">
        <f>IF([1]!Table_1[[#This Row],[연도]]=2017,1,0)</f>
        <v>1</v>
      </c>
      <c r="Q3300" s="14">
        <f>IF([1]!Table_1[[#This Row],[연도]]=2018,1,0)</f>
        <v>0</v>
      </c>
      <c r="R3300" s="14">
        <f>IF([1]!Table_1[[#This Row],[연도]]=2019,1,0)</f>
        <v>0</v>
      </c>
      <c r="S3300" s="14">
        <f>IF([1]!Table_1[[#This Row],[연도]]=2020,1,0)</f>
        <v>0</v>
      </c>
      <c r="T3300" s="14">
        <f>IF([1]!Table_1[[#This Row],[연도]]=2021,1,0)</f>
        <v>0</v>
      </c>
      <c r="U3300" s="14">
        <f>IF([1]!Table_1[[#This Row],[연도]]=2022,1,0)</f>
        <v>0</v>
      </c>
      <c r="V3300" s="14">
        <f>IF([1]!Table_1[[#This Row],[연도]]=2023,1,0)</f>
        <v>0</v>
      </c>
      <c r="W3300" s="10">
        <v>0.31</v>
      </c>
      <c r="X3300" s="10">
        <f>Y3300/1000000000000</f>
        <v>7.6457450019999998E-2</v>
      </c>
      <c r="Y3300" s="14">
        <f>[1]!Table_1[[#This Row],[주가]]*[1]!Table_1[[#This Row],[기말주식수]]</f>
        <v>76457450020</v>
      </c>
      <c r="Z3300" s="14">
        <f>AA3300/10</f>
        <v>1.4066676895698191</v>
      </c>
      <c r="AA3300" s="14">
        <f>[1]!Table_1[[#This Row],[시가총액]]/[1]!Table_1[[#This Row],[당기순이익(세후영업이익)]]</f>
        <v>14.06667689569819</v>
      </c>
      <c r="AB3300" s="10">
        <v>1484610680</v>
      </c>
    </row>
    <row r="3301" spans="1:28" ht="19.2">
      <c r="A3301" s="12">
        <v>3300</v>
      </c>
      <c r="B3301" s="12">
        <v>33130</v>
      </c>
      <c r="C3301" s="13" t="s">
        <v>515</v>
      </c>
      <c r="D3301" s="13" t="s">
        <v>20</v>
      </c>
      <c r="E3301" s="12">
        <v>2018</v>
      </c>
      <c r="F3301" s="12">
        <v>28.882999999999999</v>
      </c>
      <c r="G3301" s="15">
        <f>([1]!Table_1[[#This Row],[총자산]]-[1]!Table_1[[#This Row],[장부가치 자기자본]]+[1]!Table_1[[#This Row],[시가총액]])/[1]!Table_1[[#This Row],[총자산]]</f>
        <v>0.97298290669644905</v>
      </c>
      <c r="H3301" s="14">
        <f>I3301/100000000000</f>
        <v>6.3632936170000001E-2</v>
      </c>
      <c r="I3301" s="12">
        <v>6363293617</v>
      </c>
      <c r="J3301" s="12">
        <v>4.5199999999999996</v>
      </c>
      <c r="K3301" s="10">
        <f>L3301/1000000000000</f>
        <v>3.9679633237000002E-2</v>
      </c>
      <c r="L3301" s="12">
        <v>39679633237</v>
      </c>
      <c r="M3301" s="12">
        <v>2.38</v>
      </c>
      <c r="N3301" s="12">
        <v>1</v>
      </c>
      <c r="O3301" s="15">
        <f>IF([1]!Table_1[[#This Row],[연도]]=2016,1,0)</f>
        <v>0</v>
      </c>
      <c r="P3301" s="15">
        <f>IF([1]!Table_1[[#This Row],[연도]]=2017,1,0)</f>
        <v>0</v>
      </c>
      <c r="Q3301" s="15">
        <f>IF([1]!Table_1[[#This Row],[연도]]=2018,1,0)</f>
        <v>1</v>
      </c>
      <c r="R3301" s="15">
        <f>IF([1]!Table_1[[#This Row],[연도]]=2019,1,0)</f>
        <v>0</v>
      </c>
      <c r="S3301" s="15">
        <f>IF([1]!Table_1[[#This Row],[연도]]=2020,1,0)</f>
        <v>0</v>
      </c>
      <c r="T3301" s="15">
        <f>IF([1]!Table_1[[#This Row],[연도]]=2021,1,0)</f>
        <v>0</v>
      </c>
      <c r="U3301" s="15">
        <f>IF([1]!Table_1[[#This Row],[연도]]=2022,1,0)</f>
        <v>0</v>
      </c>
      <c r="V3301" s="15">
        <f>IF([1]!Table_1[[#This Row],[연도]]=2023,1,0)</f>
        <v>0</v>
      </c>
      <c r="W3301" s="12">
        <v>0.36</v>
      </c>
      <c r="X3301" s="10">
        <f>Y3301/1000000000000</f>
        <v>7.1446888974999997E-2</v>
      </c>
      <c r="Y3301" s="15">
        <f>[1]!Table_1[[#This Row],[주가]]*[1]!Table_1[[#This Row],[기말주식수]]</f>
        <v>71446888975</v>
      </c>
      <c r="Z3301" s="14">
        <f>AA3301/10</f>
        <v>1.1227973008211418</v>
      </c>
      <c r="AA3301" s="15">
        <f>[1]!Table_1[[#This Row],[시가총액]]/[1]!Table_1[[#This Row],[당기순이익(세후영업이익)]]</f>
        <v>11.227973008211418</v>
      </c>
      <c r="AB3301" s="12">
        <v>1484610680</v>
      </c>
    </row>
    <row r="3302" spans="1:28" ht="19.2">
      <c r="A3302" s="10">
        <v>3301</v>
      </c>
      <c r="B3302" s="10">
        <v>33130</v>
      </c>
      <c r="C3302" s="11" t="s">
        <v>515</v>
      </c>
      <c r="D3302" s="11" t="s">
        <v>20</v>
      </c>
      <c r="E3302" s="10">
        <v>2019</v>
      </c>
      <c r="F3302" s="10">
        <v>32.152999999999999</v>
      </c>
      <c r="G3302" s="14">
        <f>([1]!Table_1[[#This Row],[총자산]]-[1]!Table_1[[#This Row],[장부가치 자기자본]]+[1]!Table_1[[#This Row],[시가총액]])/[1]!Table_1[[#This Row],[총자산]]</f>
        <v>1.040393486697728</v>
      </c>
      <c r="H3302" s="14">
        <f>I3302/100000000000</f>
        <v>2.9364709070000002E-2</v>
      </c>
      <c r="I3302" s="10">
        <v>2936470907</v>
      </c>
      <c r="J3302" s="10">
        <v>6.46</v>
      </c>
      <c r="K3302" s="10">
        <f>L3302/1000000000000</f>
        <v>3.3842795693999998E-2</v>
      </c>
      <c r="L3302" s="10">
        <v>33842795694</v>
      </c>
      <c r="M3302" s="10">
        <v>2.84</v>
      </c>
      <c r="N3302" s="10">
        <v>1</v>
      </c>
      <c r="O3302" s="14">
        <f>IF([1]!Table_1[[#This Row],[연도]]=2016,1,0)</f>
        <v>0</v>
      </c>
      <c r="P3302" s="14">
        <f>IF([1]!Table_1[[#This Row],[연도]]=2017,1,0)</f>
        <v>0</v>
      </c>
      <c r="Q3302" s="14">
        <f>IF([1]!Table_1[[#This Row],[연도]]=2018,1,0)</f>
        <v>0</v>
      </c>
      <c r="R3302" s="14">
        <f>IF([1]!Table_1[[#This Row],[연도]]=2019,1,0)</f>
        <v>1</v>
      </c>
      <c r="S3302" s="14">
        <f>IF([1]!Table_1[[#This Row],[연도]]=2020,1,0)</f>
        <v>0</v>
      </c>
      <c r="T3302" s="14">
        <f>IF([1]!Table_1[[#This Row],[연도]]=2021,1,0)</f>
        <v>0</v>
      </c>
      <c r="U3302" s="14">
        <f>IF([1]!Table_1[[#This Row],[연도]]=2022,1,0)</f>
        <v>0</v>
      </c>
      <c r="V3302" s="14">
        <f>IF([1]!Table_1[[#This Row],[연도]]=2023,1,0)</f>
        <v>0</v>
      </c>
      <c r="W3302" s="10">
        <v>0.37</v>
      </c>
      <c r="X3302" s="10">
        <f>Y3302/1000000000000</f>
        <v>8.0725705724999999E-2</v>
      </c>
      <c r="Y3302" s="14">
        <f>[1]!Table_1[[#This Row],[주가]]*[1]!Table_1[[#This Row],[기말주식수]]</f>
        <v>80725705725</v>
      </c>
      <c r="Z3302" s="14">
        <f>AA3302/10</f>
        <v>2.7490722122451459</v>
      </c>
      <c r="AA3302" s="14">
        <f>[1]!Table_1[[#This Row],[시가총액]]/[1]!Table_1[[#This Row],[당기순이익(세후영업이익)]]</f>
        <v>27.490722122451459</v>
      </c>
      <c r="AB3302" s="10">
        <v>1113458010</v>
      </c>
    </row>
    <row r="3303" spans="1:28" ht="19.2">
      <c r="A3303" s="12">
        <v>3302</v>
      </c>
      <c r="B3303" s="12">
        <v>33130</v>
      </c>
      <c r="C3303" s="13" t="s">
        <v>515</v>
      </c>
      <c r="D3303" s="13" t="s">
        <v>20</v>
      </c>
      <c r="E3303" s="12">
        <v>2020</v>
      </c>
      <c r="F3303" s="12">
        <v>40.497</v>
      </c>
      <c r="G3303" s="15">
        <f>([1]!Table_1[[#This Row],[총자산]]-[1]!Table_1[[#This Row],[장부가치 자기자본]]+[1]!Table_1[[#This Row],[시가총액]])/[1]!Table_1[[#This Row],[총자산]]</f>
        <v>1.3970977306441013</v>
      </c>
      <c r="H3303" s="14">
        <f>I3303/100000000000</f>
        <v>1.4596732580000001E-2</v>
      </c>
      <c r="I3303" s="12">
        <v>1459673258</v>
      </c>
      <c r="J3303" s="12">
        <v>-0.95</v>
      </c>
      <c r="K3303" s="10">
        <f>L3303/1000000000000</f>
        <v>3.0361095708999999E-2</v>
      </c>
      <c r="L3303" s="12">
        <v>30361095709</v>
      </c>
      <c r="M3303" s="12">
        <v>4.4000000000000004</v>
      </c>
      <c r="N3303" s="12">
        <v>1</v>
      </c>
      <c r="O3303" s="15">
        <f>IF([1]!Table_1[[#This Row],[연도]]=2016,1,0)</f>
        <v>0</v>
      </c>
      <c r="P3303" s="15">
        <f>IF([1]!Table_1[[#This Row],[연도]]=2017,1,0)</f>
        <v>0</v>
      </c>
      <c r="Q3303" s="15">
        <f>IF([1]!Table_1[[#This Row],[연도]]=2018,1,0)</f>
        <v>0</v>
      </c>
      <c r="R3303" s="15">
        <f>IF([1]!Table_1[[#This Row],[연도]]=2019,1,0)</f>
        <v>0</v>
      </c>
      <c r="S3303" s="15">
        <f>IF([1]!Table_1[[#This Row],[연도]]=2020,1,0)</f>
        <v>1</v>
      </c>
      <c r="T3303" s="15">
        <f>IF([1]!Table_1[[#This Row],[연도]]=2021,1,0)</f>
        <v>0</v>
      </c>
      <c r="U3303" s="15">
        <f>IF([1]!Table_1[[#This Row],[연도]]=2022,1,0)</f>
        <v>0</v>
      </c>
      <c r="V3303" s="15">
        <f>IF([1]!Table_1[[#This Row],[연도]]=2023,1,0)</f>
        <v>0</v>
      </c>
      <c r="W3303" s="12">
        <v>0.2</v>
      </c>
      <c r="X3303" s="10">
        <f>Y3303/1000000000000</f>
        <v>0.11283041168000001</v>
      </c>
      <c r="Y3303" s="15">
        <f>[1]!Table_1[[#This Row],[주가]]*[1]!Table_1[[#This Row],[기말주식수]]</f>
        <v>112830411680</v>
      </c>
      <c r="Z3303" s="14">
        <f>AA3303/10</f>
        <v>7.7298402955327692</v>
      </c>
      <c r="AA3303" s="15">
        <f>[1]!Table_1[[#This Row],[시가총액]]/[1]!Table_1[[#This Row],[당기순이익(세후영업이익)]]</f>
        <v>77.298402955327688</v>
      </c>
      <c r="AB3303" s="12">
        <v>742305340</v>
      </c>
    </row>
    <row r="3304" spans="1:28" ht="19.2">
      <c r="A3304" s="10">
        <v>3303</v>
      </c>
      <c r="B3304" s="10">
        <v>33130</v>
      </c>
      <c r="C3304" s="11" t="s">
        <v>515</v>
      </c>
      <c r="D3304" s="11" t="s">
        <v>20</v>
      </c>
      <c r="E3304" s="10">
        <v>2021</v>
      </c>
      <c r="F3304" s="10">
        <v>27.719000000000001</v>
      </c>
      <c r="G3304" s="14">
        <f>([1]!Table_1[[#This Row],[총자산]]-[1]!Table_1[[#This Row],[장부가치 자기자본]]+[1]!Table_1[[#This Row],[시가총액]])/[1]!Table_1[[#This Row],[총자산]]</f>
        <v>1.3046277372944541</v>
      </c>
      <c r="H3304" s="14">
        <f>I3304/100000000000</f>
        <v>2.127993458E-2</v>
      </c>
      <c r="I3304" s="10">
        <v>2127993458</v>
      </c>
      <c r="J3304" s="10">
        <v>9.57</v>
      </c>
      <c r="K3304" s="10">
        <f>L3304/1000000000000</f>
        <v>3.3451533739999997E-2</v>
      </c>
      <c r="L3304" s="10">
        <v>33451533740</v>
      </c>
      <c r="M3304" s="10">
        <v>4.8099999999999996</v>
      </c>
      <c r="N3304" s="10">
        <v>1</v>
      </c>
      <c r="O3304" s="14">
        <f>IF([1]!Table_1[[#This Row],[연도]]=2016,1,0)</f>
        <v>0</v>
      </c>
      <c r="P3304" s="14">
        <f>IF([1]!Table_1[[#This Row],[연도]]=2017,1,0)</f>
        <v>0</v>
      </c>
      <c r="Q3304" s="14">
        <f>IF([1]!Table_1[[#This Row],[연도]]=2018,1,0)</f>
        <v>0</v>
      </c>
      <c r="R3304" s="14">
        <f>IF([1]!Table_1[[#This Row],[연도]]=2019,1,0)</f>
        <v>0</v>
      </c>
      <c r="S3304" s="14">
        <f>IF([1]!Table_1[[#This Row],[연도]]=2020,1,0)</f>
        <v>0</v>
      </c>
      <c r="T3304" s="14">
        <f>IF([1]!Table_1[[#This Row],[연도]]=2021,1,0)</f>
        <v>1</v>
      </c>
      <c r="U3304" s="14">
        <f>IF([1]!Table_1[[#This Row],[연도]]=2022,1,0)</f>
        <v>0</v>
      </c>
      <c r="V3304" s="14">
        <f>IF([1]!Table_1[[#This Row],[연도]]=2023,1,0)</f>
        <v>0</v>
      </c>
      <c r="W3304" s="10">
        <v>0.1</v>
      </c>
      <c r="X3304" s="10">
        <f>Y3304/1000000000000</f>
        <v>0.11134580099999999</v>
      </c>
      <c r="Y3304" s="14">
        <f>[1]!Table_1[[#This Row],[주가]]*[1]!Table_1[[#This Row],[기말주식수]]</f>
        <v>111345801000</v>
      </c>
      <c r="Z3304" s="14">
        <f>AA3304/10</f>
        <v>5.2324315463191615</v>
      </c>
      <c r="AA3304" s="14">
        <f>[1]!Table_1[[#This Row],[시가총액]]/[1]!Table_1[[#This Row],[당기순이익(세후영업이익)]]</f>
        <v>52.324315463191617</v>
      </c>
      <c r="AB3304" s="10">
        <v>742305340</v>
      </c>
    </row>
    <row r="3305" spans="1:28" ht="19.2">
      <c r="A3305" s="12">
        <v>3304</v>
      </c>
      <c r="B3305" s="12">
        <v>33130</v>
      </c>
      <c r="C3305" s="13" t="s">
        <v>515</v>
      </c>
      <c r="D3305" s="13" t="s">
        <v>20</v>
      </c>
      <c r="E3305" s="12">
        <v>2022</v>
      </c>
      <c r="F3305" s="12">
        <v>27.003</v>
      </c>
      <c r="G3305" s="15">
        <f>([1]!Table_1[[#This Row],[총자산]]-[1]!Table_1[[#This Row],[장부가치 자기자본]]+[1]!Table_1[[#This Row],[시가총액]])/[1]!Table_1[[#This Row],[총자산]]</f>
        <v>1.2885383352720943</v>
      </c>
      <c r="H3305" s="14">
        <f>I3305/100000000000</f>
        <v>2.0607911230000001E-2</v>
      </c>
      <c r="I3305" s="12">
        <v>2060791123</v>
      </c>
      <c r="J3305" s="12">
        <v>-2.38</v>
      </c>
      <c r="K3305" s="10">
        <f>L3305/1000000000000</f>
        <v>3.4714775587999999E-2</v>
      </c>
      <c r="L3305" s="12">
        <v>34714775588</v>
      </c>
      <c r="M3305" s="12">
        <v>4.5199999999999996</v>
      </c>
      <c r="N3305" s="12">
        <v>1</v>
      </c>
      <c r="O3305" s="15">
        <f>IF([1]!Table_1[[#This Row],[연도]]=2016,1,0)</f>
        <v>0</v>
      </c>
      <c r="P3305" s="15">
        <f>IF([1]!Table_1[[#This Row],[연도]]=2017,1,0)</f>
        <v>0</v>
      </c>
      <c r="Q3305" s="15">
        <f>IF([1]!Table_1[[#This Row],[연도]]=2018,1,0)</f>
        <v>0</v>
      </c>
      <c r="R3305" s="15">
        <f>IF([1]!Table_1[[#This Row],[연도]]=2019,1,0)</f>
        <v>0</v>
      </c>
      <c r="S3305" s="15">
        <f>IF([1]!Table_1[[#This Row],[연도]]=2020,1,0)</f>
        <v>0</v>
      </c>
      <c r="T3305" s="15">
        <f>IF([1]!Table_1[[#This Row],[연도]]=2021,1,0)</f>
        <v>0</v>
      </c>
      <c r="U3305" s="15">
        <f>IF([1]!Table_1[[#This Row],[연도]]=2022,1,0)</f>
        <v>1</v>
      </c>
      <c r="V3305" s="15">
        <f>IF([1]!Table_1[[#This Row],[연도]]=2023,1,0)</f>
        <v>0</v>
      </c>
      <c r="W3305" s="12">
        <v>0.34</v>
      </c>
      <c r="X3305" s="10">
        <f>Y3305/1000000000000</f>
        <v>0.10837657964</v>
      </c>
      <c r="Y3305" s="15">
        <f>[1]!Table_1[[#This Row],[주가]]*[1]!Table_1[[#This Row],[기말주식수]]</f>
        <v>108376579640</v>
      </c>
      <c r="Z3305" s="14">
        <f>AA3305/10</f>
        <v>5.2589793516885219</v>
      </c>
      <c r="AA3305" s="15">
        <f>[1]!Table_1[[#This Row],[시가총액]]/[1]!Table_1[[#This Row],[당기순이익(세후영업이익)]]</f>
        <v>52.589793516885216</v>
      </c>
      <c r="AB3305" s="12">
        <v>742305340</v>
      </c>
    </row>
    <row r="3306" spans="1:28" ht="19.2">
      <c r="A3306" s="10">
        <v>3305</v>
      </c>
      <c r="B3306" s="10">
        <v>33130</v>
      </c>
      <c r="C3306" s="11" t="s">
        <v>515</v>
      </c>
      <c r="D3306" s="11" t="s">
        <v>20</v>
      </c>
      <c r="E3306" s="10">
        <v>2023</v>
      </c>
      <c r="F3306" s="10">
        <v>22.324999999999999</v>
      </c>
      <c r="G3306" s="14">
        <f>([1]!Table_1[[#This Row],[총자산]]-[1]!Table_1[[#This Row],[장부가치 자기자본]]+[1]!Table_1[[#This Row],[시가총액]])/[1]!Table_1[[#This Row],[총자산]]</f>
        <v>0.97494696863976615</v>
      </c>
      <c r="H3306" s="14">
        <f>I3306/100000000000</f>
        <v>2.1749824080000001E-2</v>
      </c>
      <c r="I3306" s="10">
        <v>2174982408</v>
      </c>
      <c r="J3306" s="10">
        <v>5.43</v>
      </c>
      <c r="K3306" s="10">
        <f>L3306/1000000000000</f>
        <v>3.6571550723000001E-2</v>
      </c>
      <c r="L3306" s="10">
        <v>36571550723</v>
      </c>
      <c r="M3306" s="10">
        <v>1.43</v>
      </c>
      <c r="N3306" s="10">
        <v>1</v>
      </c>
      <c r="O3306" s="14">
        <f>IF([1]!Table_1[[#This Row],[연도]]=2016,1,0)</f>
        <v>0</v>
      </c>
      <c r="P3306" s="14">
        <f>IF([1]!Table_1[[#This Row],[연도]]=2017,1,0)</f>
        <v>0</v>
      </c>
      <c r="Q3306" s="14">
        <f>IF([1]!Table_1[[#This Row],[연도]]=2018,1,0)</f>
        <v>0</v>
      </c>
      <c r="R3306" s="14">
        <f>IF([1]!Table_1[[#This Row],[연도]]=2019,1,0)</f>
        <v>0</v>
      </c>
      <c r="S3306" s="14">
        <f>IF([1]!Table_1[[#This Row],[연도]]=2020,1,0)</f>
        <v>0</v>
      </c>
      <c r="T3306" s="14">
        <f>IF([1]!Table_1[[#This Row],[연도]]=2021,1,0)</f>
        <v>0</v>
      </c>
      <c r="U3306" s="14">
        <f>IF([1]!Table_1[[#This Row],[연도]]=2022,1,0)</f>
        <v>0</v>
      </c>
      <c r="V3306" s="14">
        <f>IF([1]!Table_1[[#This Row],[연도]]=2023,1,0)</f>
        <v>1</v>
      </c>
      <c r="W3306" s="10">
        <v>0.42</v>
      </c>
      <c r="X3306" s="10">
        <f>Y3306/1000000000000</f>
        <v>8.2767045410000004E-2</v>
      </c>
      <c r="Y3306" s="14">
        <f>[1]!Table_1[[#This Row],[주가]]*[1]!Table_1[[#This Row],[기말주식수]]</f>
        <v>82767045410</v>
      </c>
      <c r="Z3306" s="14">
        <f>AA3306/10</f>
        <v>3.8054121773843788</v>
      </c>
      <c r="AA3306" s="14">
        <f>[1]!Table_1[[#This Row],[시가총액]]/[1]!Table_1[[#This Row],[당기순이익(세후영업이익)]]</f>
        <v>38.054121773843789</v>
      </c>
      <c r="AB3306" s="10">
        <v>742305340</v>
      </c>
    </row>
    <row r="3307" spans="1:28" ht="19.2">
      <c r="A3307" s="12">
        <v>3306</v>
      </c>
      <c r="B3307" s="12">
        <v>33160</v>
      </c>
      <c r="C3307" s="13" t="s">
        <v>516</v>
      </c>
      <c r="D3307" s="13" t="s">
        <v>20</v>
      </c>
      <c r="E3307" s="12">
        <v>2016</v>
      </c>
      <c r="F3307" s="12">
        <v>2.1989999999999998</v>
      </c>
      <c r="G3307" s="15">
        <f>([1]!Table_1[[#This Row],[총자산]]-[1]!Table_1[[#This Row],[장부가치 자기자본]]+[1]!Table_1[[#This Row],[시가총액]])/[1]!Table_1[[#This Row],[총자산]]</f>
        <v>0.70059818908337779</v>
      </c>
      <c r="H3307" s="14">
        <f>I3307/100000000000</f>
        <v>1.25539</v>
      </c>
      <c r="I3307" s="12">
        <v>125539000000</v>
      </c>
      <c r="J3307" s="12">
        <v>30.05</v>
      </c>
      <c r="K3307" s="10">
        <f>L3307/1000000000000</f>
        <v>0.61960100274399998</v>
      </c>
      <c r="L3307" s="12">
        <v>619601002744</v>
      </c>
      <c r="M3307" s="12">
        <v>10.46</v>
      </c>
      <c r="N3307" s="12">
        <v>1</v>
      </c>
      <c r="O3307" s="15">
        <f>IF([1]!Table_1[[#This Row],[연도]]=2016,1,0)</f>
        <v>1</v>
      </c>
      <c r="P3307" s="15">
        <f>IF([1]!Table_1[[#This Row],[연도]]=2017,1,0)</f>
        <v>0</v>
      </c>
      <c r="Q3307" s="15">
        <f>IF([1]!Table_1[[#This Row],[연도]]=2018,1,0)</f>
        <v>0</v>
      </c>
      <c r="R3307" s="15">
        <f>IF([1]!Table_1[[#This Row],[연도]]=2019,1,0)</f>
        <v>0</v>
      </c>
      <c r="S3307" s="15">
        <f>IF([1]!Table_1[[#This Row],[연도]]=2020,1,0)</f>
        <v>0</v>
      </c>
      <c r="T3307" s="15">
        <f>IF([1]!Table_1[[#This Row],[연도]]=2021,1,0)</f>
        <v>0</v>
      </c>
      <c r="U3307" s="15">
        <f>IF([1]!Table_1[[#This Row],[연도]]=2022,1,0)</f>
        <v>0</v>
      </c>
      <c r="V3307" s="15">
        <f>IF([1]!Table_1[[#This Row],[연도]]=2023,1,0)</f>
        <v>0</v>
      </c>
      <c r="W3307" s="12">
        <v>0.62</v>
      </c>
      <c r="X3307" s="10">
        <f>Y3307/1000000000000</f>
        <v>0.20411996903999999</v>
      </c>
      <c r="Y3307" s="15">
        <f>[1]!Table_1[[#This Row],[주가]]*[1]!Table_1[[#This Row],[기말주식수]]</f>
        <v>204119969040</v>
      </c>
      <c r="Z3307" s="14">
        <f>AA3307/10</f>
        <v>0.16259486616907892</v>
      </c>
      <c r="AA3307" s="15">
        <f>[1]!Table_1[[#This Row],[시가총액]]/[1]!Table_1[[#This Row],[당기순이익(세후영업이익)]]</f>
        <v>1.6259486616907892</v>
      </c>
      <c r="AB3307" s="12">
        <v>1638759280</v>
      </c>
    </row>
    <row r="3308" spans="1:28" ht="19.2">
      <c r="A3308" s="10">
        <v>3307</v>
      </c>
      <c r="B3308" s="10">
        <v>33160</v>
      </c>
      <c r="C3308" s="11" t="s">
        <v>516</v>
      </c>
      <c r="D3308" s="11" t="s">
        <v>20</v>
      </c>
      <c r="E3308" s="10">
        <v>2017</v>
      </c>
      <c r="F3308" s="10">
        <v>2.0409999999999999</v>
      </c>
      <c r="G3308" s="14">
        <f>([1]!Table_1[[#This Row],[총자산]]-[1]!Table_1[[#This Row],[장부가치 자기자본]]+[1]!Table_1[[#This Row],[시가총액]])/[1]!Table_1[[#This Row],[총자산]]</f>
        <v>0.68480572582927468</v>
      </c>
      <c r="H3308" s="14">
        <f>I3308/100000000000</f>
        <v>1.78712</v>
      </c>
      <c r="I3308" s="10">
        <v>178712000000</v>
      </c>
      <c r="J3308" s="10">
        <v>21.7</v>
      </c>
      <c r="K3308" s="10">
        <f>L3308/1000000000000</f>
        <v>0.68615083995600001</v>
      </c>
      <c r="L3308" s="10">
        <v>686150839956</v>
      </c>
      <c r="M3308" s="10">
        <v>10.61</v>
      </c>
      <c r="N3308" s="10">
        <v>1</v>
      </c>
      <c r="O3308" s="14">
        <f>IF([1]!Table_1[[#This Row],[연도]]=2016,1,0)</f>
        <v>0</v>
      </c>
      <c r="P3308" s="14">
        <f>IF([1]!Table_1[[#This Row],[연도]]=2017,1,0)</f>
        <v>1</v>
      </c>
      <c r="Q3308" s="14">
        <f>IF([1]!Table_1[[#This Row],[연도]]=2018,1,0)</f>
        <v>0</v>
      </c>
      <c r="R3308" s="14">
        <f>IF([1]!Table_1[[#This Row],[연도]]=2019,1,0)</f>
        <v>0</v>
      </c>
      <c r="S3308" s="14">
        <f>IF([1]!Table_1[[#This Row],[연도]]=2020,1,0)</f>
        <v>0</v>
      </c>
      <c r="T3308" s="14">
        <f>IF([1]!Table_1[[#This Row],[연도]]=2021,1,0)</f>
        <v>0</v>
      </c>
      <c r="U3308" s="14">
        <f>IF([1]!Table_1[[#This Row],[연도]]=2022,1,0)</f>
        <v>0</v>
      </c>
      <c r="V3308" s="14">
        <f>IF([1]!Table_1[[#This Row],[연도]]=2023,1,0)</f>
        <v>0</v>
      </c>
      <c r="W3308" s="10">
        <v>0.54</v>
      </c>
      <c r="X3308" s="10">
        <f>Y3308/1000000000000</f>
        <v>0.24533650125000001</v>
      </c>
      <c r="Y3308" s="14">
        <f>[1]!Table_1[[#This Row],[주가]]*[1]!Table_1[[#This Row],[기말주식수]]</f>
        <v>245336501250</v>
      </c>
      <c r="Z3308" s="14">
        <f>AA3308/10</f>
        <v>0.13728037358991002</v>
      </c>
      <c r="AA3308" s="14">
        <f>[1]!Table_1[[#This Row],[시가총액]]/[1]!Table_1[[#This Row],[당기순이익(세후영업이익)]]</f>
        <v>1.3728037358991003</v>
      </c>
      <c r="AB3308" s="10">
        <v>3022017180</v>
      </c>
    </row>
    <row r="3309" spans="1:28" ht="19.2">
      <c r="A3309" s="12">
        <v>3308</v>
      </c>
      <c r="B3309" s="12">
        <v>33160</v>
      </c>
      <c r="C3309" s="13" t="s">
        <v>516</v>
      </c>
      <c r="D3309" s="13" t="s">
        <v>20</v>
      </c>
      <c r="E3309" s="12">
        <v>2019</v>
      </c>
      <c r="F3309" s="12">
        <v>1.0860000000000001</v>
      </c>
      <c r="G3309" s="15">
        <f>([1]!Table_1[[#This Row],[총자산]]-[1]!Table_1[[#This Row],[장부가치 자기자본]]+[1]!Table_1[[#This Row],[시가총액]])/[1]!Table_1[[#This Row],[총자산]]</f>
        <v>0.61475903100879603</v>
      </c>
      <c r="H3309" s="14">
        <f>I3309/100000000000</f>
        <v>1.26698</v>
      </c>
      <c r="I3309" s="12">
        <v>126698000000</v>
      </c>
      <c r="J3309" s="12">
        <v>2.73</v>
      </c>
      <c r="K3309" s="10">
        <f>L3309/1000000000000</f>
        <v>0.73161514469900002</v>
      </c>
      <c r="L3309" s="12">
        <v>731615144699</v>
      </c>
      <c r="M3309" s="12">
        <v>8.19</v>
      </c>
      <c r="N3309" s="12">
        <v>1</v>
      </c>
      <c r="O3309" s="15">
        <f>IF([1]!Table_1[[#This Row],[연도]]=2016,1,0)</f>
        <v>0</v>
      </c>
      <c r="P3309" s="15">
        <f>IF([1]!Table_1[[#This Row],[연도]]=2017,1,0)</f>
        <v>0</v>
      </c>
      <c r="Q3309" s="15">
        <f>IF([1]!Table_1[[#This Row],[연도]]=2018,1,0)</f>
        <v>0</v>
      </c>
      <c r="R3309" s="15">
        <f>IF([1]!Table_1[[#This Row],[연도]]=2019,1,0)</f>
        <v>1</v>
      </c>
      <c r="S3309" s="15">
        <f>IF([1]!Table_1[[#This Row],[연도]]=2020,1,0)</f>
        <v>0</v>
      </c>
      <c r="T3309" s="15">
        <f>IF([1]!Table_1[[#This Row],[연도]]=2021,1,0)</f>
        <v>0</v>
      </c>
      <c r="U3309" s="15">
        <f>IF([1]!Table_1[[#This Row],[연도]]=2022,1,0)</f>
        <v>0</v>
      </c>
      <c r="V3309" s="15">
        <f>IF([1]!Table_1[[#This Row],[연도]]=2023,1,0)</f>
        <v>0</v>
      </c>
      <c r="W3309" s="12">
        <v>0.85</v>
      </c>
      <c r="X3309" s="10">
        <f>Y3309/1000000000000</f>
        <v>0.16813728218999999</v>
      </c>
      <c r="Y3309" s="15">
        <f>[1]!Table_1[[#This Row],[주가]]*[1]!Table_1[[#This Row],[기말주식수]]</f>
        <v>168137282190</v>
      </c>
      <c r="Z3309" s="14">
        <f>AA3309/10</f>
        <v>0.13270713206996163</v>
      </c>
      <c r="AA3309" s="15">
        <f>[1]!Table_1[[#This Row],[시가총액]]/[1]!Table_1[[#This Row],[당기순이익(세후영업이익)]]</f>
        <v>1.3270713206996163</v>
      </c>
      <c r="AB3309" s="12">
        <v>835537400</v>
      </c>
    </row>
    <row r="3310" spans="1:28" ht="19.2">
      <c r="A3310" s="10">
        <v>3309</v>
      </c>
      <c r="B3310" s="10">
        <v>33160</v>
      </c>
      <c r="C3310" s="11" t="s">
        <v>516</v>
      </c>
      <c r="D3310" s="11" t="s">
        <v>20</v>
      </c>
      <c r="E3310" s="10">
        <v>2020</v>
      </c>
      <c r="F3310" s="10">
        <v>3.65</v>
      </c>
      <c r="G3310" s="14">
        <f>([1]!Table_1[[#This Row],[총자산]]-[1]!Table_1[[#This Row],[장부가치 자기자본]]+[1]!Table_1[[#This Row],[시가총액]])/[1]!Table_1[[#This Row],[총자산]]</f>
        <v>0.65314383584107927</v>
      </c>
      <c r="H3310" s="14">
        <f>I3310/100000000000</f>
        <v>1.1101099999999999</v>
      </c>
      <c r="I3310" s="10">
        <v>111011000000</v>
      </c>
      <c r="J3310" s="10">
        <v>8.27</v>
      </c>
      <c r="K3310" s="10">
        <f>L3310/1000000000000</f>
        <v>0.87575946723200004</v>
      </c>
      <c r="L3310" s="10">
        <v>875759467232</v>
      </c>
      <c r="M3310" s="10">
        <v>5.44</v>
      </c>
      <c r="N3310" s="10">
        <v>1</v>
      </c>
      <c r="O3310" s="14">
        <f>IF([1]!Table_1[[#This Row],[연도]]=2016,1,0)</f>
        <v>0</v>
      </c>
      <c r="P3310" s="14">
        <f>IF([1]!Table_1[[#This Row],[연도]]=2017,1,0)</f>
        <v>0</v>
      </c>
      <c r="Q3310" s="14">
        <f>IF([1]!Table_1[[#This Row],[연도]]=2018,1,0)</f>
        <v>0</v>
      </c>
      <c r="R3310" s="14">
        <f>IF([1]!Table_1[[#This Row],[연도]]=2019,1,0)</f>
        <v>0</v>
      </c>
      <c r="S3310" s="14">
        <f>IF([1]!Table_1[[#This Row],[연도]]=2020,1,0)</f>
        <v>1</v>
      </c>
      <c r="T3310" s="14">
        <f>IF([1]!Table_1[[#This Row],[연도]]=2021,1,0)</f>
        <v>0</v>
      </c>
      <c r="U3310" s="14">
        <f>IF([1]!Table_1[[#This Row],[연도]]=2022,1,0)</f>
        <v>0</v>
      </c>
      <c r="V3310" s="14">
        <f>IF([1]!Table_1[[#This Row],[연도]]=2023,1,0)</f>
        <v>0</v>
      </c>
      <c r="W3310" s="10">
        <v>0.47</v>
      </c>
      <c r="X3310" s="10">
        <f>Y3310/1000000000000</f>
        <v>0.23007111894999999</v>
      </c>
      <c r="Y3310" s="14">
        <f>[1]!Table_1[[#This Row],[주가]]*[1]!Table_1[[#This Row],[기말주식수]]</f>
        <v>230071118950</v>
      </c>
      <c r="Z3310" s="14">
        <f>AA3310/10</f>
        <v>0.2072507399717145</v>
      </c>
      <c r="AA3310" s="14">
        <f>[1]!Table_1[[#This Row],[시가총액]]/[1]!Table_1[[#This Row],[당기순이익(세후영업이익)]]</f>
        <v>2.072507399717145</v>
      </c>
      <c r="AB3310" s="10">
        <v>2924380900</v>
      </c>
    </row>
    <row r="3311" spans="1:28" ht="19.2">
      <c r="A3311" s="12">
        <v>3310</v>
      </c>
      <c r="B3311" s="12">
        <v>33160</v>
      </c>
      <c r="C3311" s="13" t="s">
        <v>516</v>
      </c>
      <c r="D3311" s="13" t="s">
        <v>20</v>
      </c>
      <c r="E3311" s="12">
        <v>2021</v>
      </c>
      <c r="F3311" s="12">
        <v>2.6389999999999998</v>
      </c>
      <c r="G3311" s="15">
        <f>([1]!Table_1[[#This Row],[총자산]]-[1]!Table_1[[#This Row],[장부가치 자기자본]]+[1]!Table_1[[#This Row],[시가총액]])/[1]!Table_1[[#This Row],[총자산]]</f>
        <v>0.71505917449524059</v>
      </c>
      <c r="H3311" s="14">
        <f>I3311/100000000000</f>
        <v>1.08518</v>
      </c>
      <c r="I3311" s="12">
        <v>108518000000</v>
      </c>
      <c r="J3311" s="12">
        <v>10.17</v>
      </c>
      <c r="K3311" s="10">
        <f>L3311/1000000000000</f>
        <v>0.95802551702500005</v>
      </c>
      <c r="L3311" s="12">
        <v>958025517025</v>
      </c>
      <c r="M3311" s="12">
        <v>6.72</v>
      </c>
      <c r="N3311" s="12">
        <v>1</v>
      </c>
      <c r="O3311" s="15">
        <f>IF([1]!Table_1[[#This Row],[연도]]=2016,1,0)</f>
        <v>0</v>
      </c>
      <c r="P3311" s="15">
        <f>IF([1]!Table_1[[#This Row],[연도]]=2017,1,0)</f>
        <v>0</v>
      </c>
      <c r="Q3311" s="15">
        <f>IF([1]!Table_1[[#This Row],[연도]]=2018,1,0)</f>
        <v>0</v>
      </c>
      <c r="R3311" s="15">
        <f>IF([1]!Table_1[[#This Row],[연도]]=2019,1,0)</f>
        <v>0</v>
      </c>
      <c r="S3311" s="15">
        <f>IF([1]!Table_1[[#This Row],[연도]]=2020,1,0)</f>
        <v>0</v>
      </c>
      <c r="T3311" s="15">
        <f>IF([1]!Table_1[[#This Row],[연도]]=2021,1,0)</f>
        <v>1</v>
      </c>
      <c r="U3311" s="15">
        <f>IF([1]!Table_1[[#This Row],[연도]]=2022,1,0)</f>
        <v>0</v>
      </c>
      <c r="V3311" s="15">
        <f>IF([1]!Table_1[[#This Row],[연도]]=2023,1,0)</f>
        <v>0</v>
      </c>
      <c r="W3311" s="12">
        <v>0.42</v>
      </c>
      <c r="X3311" s="10">
        <f>Y3311/1000000000000</f>
        <v>0.40344224649999999</v>
      </c>
      <c r="Y3311" s="15">
        <f>[1]!Table_1[[#This Row],[주가]]*[1]!Table_1[[#This Row],[기말주식수]]</f>
        <v>403442246500</v>
      </c>
      <c r="Z3311" s="14">
        <f>AA3311/10</f>
        <v>0.37177449501465193</v>
      </c>
      <c r="AA3311" s="15">
        <f>[1]!Table_1[[#This Row],[시가총액]]/[1]!Table_1[[#This Row],[당기순이익(세후영업이익)]]</f>
        <v>3.7177449501465194</v>
      </c>
      <c r="AB3311" s="12">
        <v>3133265250</v>
      </c>
    </row>
    <row r="3312" spans="1:28" ht="19.2">
      <c r="A3312" s="10">
        <v>3311</v>
      </c>
      <c r="B3312" s="10">
        <v>33160</v>
      </c>
      <c r="C3312" s="11" t="s">
        <v>516</v>
      </c>
      <c r="D3312" s="11" t="s">
        <v>20</v>
      </c>
      <c r="E3312" s="10">
        <v>2022</v>
      </c>
      <c r="F3312" s="10">
        <v>66.811000000000007</v>
      </c>
      <c r="G3312" s="14">
        <f>([1]!Table_1[[#This Row],[총자산]]-[1]!Table_1[[#This Row],[장부가치 자기자본]]+[1]!Table_1[[#This Row],[시가총액]])/[1]!Table_1[[#This Row],[총자산]]</f>
        <v>0.64368744756830865</v>
      </c>
      <c r="H3312" s="14">
        <f>I3312/100000000000</f>
        <v>0.80280886914000005</v>
      </c>
      <c r="I3312" s="10">
        <v>80280886914</v>
      </c>
      <c r="J3312" s="10">
        <v>-0.66</v>
      </c>
      <c r="K3312" s="10">
        <f>L3312/1000000000000</f>
        <v>1.0232096756660001</v>
      </c>
      <c r="L3312" s="10">
        <v>1023209675666</v>
      </c>
      <c r="M3312" s="10">
        <v>6.46</v>
      </c>
      <c r="N3312" s="10">
        <v>1</v>
      </c>
      <c r="O3312" s="14">
        <f>IF([1]!Table_1[[#This Row],[연도]]=2016,1,0)</f>
        <v>0</v>
      </c>
      <c r="P3312" s="14">
        <f>IF([1]!Table_1[[#This Row],[연도]]=2017,1,0)</f>
        <v>0</v>
      </c>
      <c r="Q3312" s="14">
        <f>IF([1]!Table_1[[#This Row],[연도]]=2018,1,0)</f>
        <v>0</v>
      </c>
      <c r="R3312" s="14">
        <f>IF([1]!Table_1[[#This Row],[연도]]=2019,1,0)</f>
        <v>0</v>
      </c>
      <c r="S3312" s="14">
        <f>IF([1]!Table_1[[#This Row],[연도]]=2020,1,0)</f>
        <v>0</v>
      </c>
      <c r="T3312" s="14">
        <f>IF([1]!Table_1[[#This Row],[연도]]=2021,1,0)</f>
        <v>0</v>
      </c>
      <c r="U3312" s="14">
        <f>IF([1]!Table_1[[#This Row],[연도]]=2022,1,0)</f>
        <v>1</v>
      </c>
      <c r="V3312" s="14">
        <f>IF([1]!Table_1[[#This Row],[연도]]=2023,1,0)</f>
        <v>0</v>
      </c>
      <c r="W3312" s="10">
        <v>0.96</v>
      </c>
      <c r="X3312" s="10">
        <f>Y3312/1000000000000</f>
        <v>0.2442461168</v>
      </c>
      <c r="Y3312" s="14">
        <f>[1]!Table_1[[#This Row],[주가]]*[1]!Table_1[[#This Row],[기말주식수]]</f>
        <v>244246116800</v>
      </c>
      <c r="Z3312" s="14">
        <f>AA3312/10</f>
        <v>0.30423943504964751</v>
      </c>
      <c r="AA3312" s="14">
        <f>[1]!Table_1[[#This Row],[시가총액]]/[1]!Table_1[[#This Row],[당기순이익(세후영업이익)]]</f>
        <v>3.0423943504964752</v>
      </c>
      <c r="AB3312" s="10">
        <v>2087843500</v>
      </c>
    </row>
    <row r="3313" spans="1:28" ht="19.2">
      <c r="A3313" s="12">
        <v>3312</v>
      </c>
      <c r="B3313" s="12">
        <v>33160</v>
      </c>
      <c r="C3313" s="13" t="s">
        <v>516</v>
      </c>
      <c r="D3313" s="13" t="s">
        <v>20</v>
      </c>
      <c r="E3313" s="12">
        <v>2023</v>
      </c>
      <c r="F3313" s="12">
        <v>-5.4</v>
      </c>
      <c r="G3313" s="15">
        <f>([1]!Table_1[[#This Row],[총자산]]-[1]!Table_1[[#This Row],[장부가치 자기자본]]+[1]!Table_1[[#This Row],[시가총액]])/[1]!Table_1[[#This Row],[총자산]]</f>
        <v>0.6935548198612137</v>
      </c>
      <c r="H3313" s="14">
        <f>I3313/100000000000</f>
        <v>0.46451135024000001</v>
      </c>
      <c r="I3313" s="12">
        <v>46451135024</v>
      </c>
      <c r="J3313" s="12">
        <v>6.35</v>
      </c>
      <c r="K3313" s="10">
        <f>L3313/1000000000000</f>
        <v>1.1169746575299999</v>
      </c>
      <c r="L3313" s="12">
        <v>1116974657530</v>
      </c>
      <c r="M3313" s="12">
        <v>4.9800000000000004</v>
      </c>
      <c r="N3313" s="12">
        <v>1</v>
      </c>
      <c r="O3313" s="15">
        <f>IF([1]!Table_1[[#This Row],[연도]]=2016,1,0)</f>
        <v>0</v>
      </c>
      <c r="P3313" s="15">
        <f>IF([1]!Table_1[[#This Row],[연도]]=2017,1,0)</f>
        <v>0</v>
      </c>
      <c r="Q3313" s="15">
        <f>IF([1]!Table_1[[#This Row],[연도]]=2018,1,0)</f>
        <v>0</v>
      </c>
      <c r="R3313" s="15">
        <f>IF([1]!Table_1[[#This Row],[연도]]=2019,1,0)</f>
        <v>0</v>
      </c>
      <c r="S3313" s="15">
        <f>IF([1]!Table_1[[#This Row],[연도]]=2020,1,0)</f>
        <v>0</v>
      </c>
      <c r="T3313" s="15">
        <f>IF([1]!Table_1[[#This Row],[연도]]=2021,1,0)</f>
        <v>0</v>
      </c>
      <c r="U3313" s="15">
        <f>IF([1]!Table_1[[#This Row],[연도]]=2022,1,0)</f>
        <v>0</v>
      </c>
      <c r="V3313" s="15">
        <f>IF([1]!Table_1[[#This Row],[연도]]=2023,1,0)</f>
        <v>1</v>
      </c>
      <c r="W3313" s="12">
        <v>0.59</v>
      </c>
      <c r="X3313" s="10">
        <f>Y3313/1000000000000</f>
        <v>0.26987122812999997</v>
      </c>
      <c r="Y3313" s="15">
        <f>[1]!Table_1[[#This Row],[주가]]*[1]!Table_1[[#This Row],[기말주식수]]</f>
        <v>269871228130</v>
      </c>
      <c r="Z3313" s="14">
        <f>AA3313/10</f>
        <v>0.58097875970213664</v>
      </c>
      <c r="AA3313" s="15">
        <f>[1]!Table_1[[#This Row],[시가총액]]/[1]!Table_1[[#This Row],[당기순이익(세후영업이익)]]</f>
        <v>5.8097875970213666</v>
      </c>
      <c r="AB3313" s="12">
        <v>2113707700</v>
      </c>
    </row>
    <row r="3314" spans="1:28" ht="19.2">
      <c r="A3314" s="10">
        <v>3313</v>
      </c>
      <c r="B3314" s="10">
        <v>33180</v>
      </c>
      <c r="C3314" s="11" t="s">
        <v>517</v>
      </c>
      <c r="D3314" s="11" t="s">
        <v>6</v>
      </c>
      <c r="E3314" s="10">
        <v>2016</v>
      </c>
      <c r="F3314" s="10">
        <v>34.396000000000001</v>
      </c>
      <c r="G3314" s="14">
        <f>([1]!Table_1[[#This Row],[총자산]]-[1]!Table_1[[#This Row],[장부가치 자기자본]]+[1]!Table_1[[#This Row],[시가총액]])/[1]!Table_1[[#This Row],[총자산]]</f>
        <v>7.3228180997434613</v>
      </c>
      <c r="H3314" s="14">
        <f>I3314/100000000000</f>
        <v>0.10611736569000001</v>
      </c>
      <c r="I3314" s="10">
        <v>10611736569</v>
      </c>
      <c r="J3314" s="10">
        <v>58.38</v>
      </c>
      <c r="K3314" s="10">
        <f>L3314/1000000000000</f>
        <v>0.107790118901</v>
      </c>
      <c r="L3314" s="10">
        <v>107790118901</v>
      </c>
      <c r="M3314" s="10">
        <v>3.37</v>
      </c>
      <c r="N3314" s="10">
        <v>1</v>
      </c>
      <c r="O3314" s="14">
        <f>IF([1]!Table_1[[#This Row],[연도]]=2016,1,0)</f>
        <v>1</v>
      </c>
      <c r="P3314" s="14">
        <f>IF([1]!Table_1[[#This Row],[연도]]=2017,1,0)</f>
        <v>0</v>
      </c>
      <c r="Q3314" s="14">
        <f>IF([1]!Table_1[[#This Row],[연도]]=2018,1,0)</f>
        <v>0</v>
      </c>
      <c r="R3314" s="14">
        <f>IF([1]!Table_1[[#This Row],[연도]]=2019,1,0)</f>
        <v>0</v>
      </c>
      <c r="S3314" s="14">
        <f>IF([1]!Table_1[[#This Row],[연도]]=2020,1,0)</f>
        <v>0</v>
      </c>
      <c r="T3314" s="14">
        <f>IF([1]!Table_1[[#This Row],[연도]]=2021,1,0)</f>
        <v>0</v>
      </c>
      <c r="U3314" s="14">
        <f>IF([1]!Table_1[[#This Row],[연도]]=2022,1,0)</f>
        <v>0</v>
      </c>
      <c r="V3314" s="14">
        <f>IF([1]!Table_1[[#This Row],[연도]]=2023,1,0)</f>
        <v>0</v>
      </c>
      <c r="W3314" s="10">
        <v>1.06</v>
      </c>
      <c r="X3314" s="10">
        <f>Y3314/1000000000000</f>
        <v>1.126195812</v>
      </c>
      <c r="Y3314" s="14">
        <f>[1]!Table_1[[#This Row],[주가]]*[1]!Table_1[[#This Row],[기말주식수]]</f>
        <v>1126195812000</v>
      </c>
      <c r="Z3314" s="14">
        <f>AA3314/10</f>
        <v>10.612738119507686</v>
      </c>
      <c r="AA3314" s="14">
        <f>[1]!Table_1[[#This Row],[시가총액]]/[1]!Table_1[[#This Row],[당기순이익(세후영업이익)]]</f>
        <v>106.12738119507685</v>
      </c>
      <c r="AB3314" s="10">
        <v>2013913824</v>
      </c>
    </row>
    <row r="3315" spans="1:28" ht="19.2">
      <c r="A3315" s="12">
        <v>3314</v>
      </c>
      <c r="B3315" s="12">
        <v>33180</v>
      </c>
      <c r="C3315" s="13" t="s">
        <v>517</v>
      </c>
      <c r="D3315" s="13" t="s">
        <v>6</v>
      </c>
      <c r="E3315" s="12">
        <v>2017</v>
      </c>
      <c r="F3315" s="12">
        <v>40.85</v>
      </c>
      <c r="G3315" s="15">
        <f>([1]!Table_1[[#This Row],[총자산]]-[1]!Table_1[[#This Row],[장부가치 자기자본]]+[1]!Table_1[[#This Row],[시가총액]])/[1]!Table_1[[#This Row],[총자산]]</f>
        <v>7.7000620620422024</v>
      </c>
      <c r="H3315" s="14">
        <f>I3315/100000000000</f>
        <v>8.3981938850000007E-2</v>
      </c>
      <c r="I3315" s="12">
        <v>8398193885</v>
      </c>
      <c r="J3315" s="12">
        <v>15.85</v>
      </c>
      <c r="K3315" s="10">
        <f>L3315/1000000000000</f>
        <v>0.112007824092</v>
      </c>
      <c r="L3315" s="12">
        <v>112007824092</v>
      </c>
      <c r="M3315" s="12">
        <v>2.38</v>
      </c>
      <c r="N3315" s="12">
        <v>1</v>
      </c>
      <c r="O3315" s="15">
        <f>IF([1]!Table_1[[#This Row],[연도]]=2016,1,0)</f>
        <v>0</v>
      </c>
      <c r="P3315" s="15">
        <f>IF([1]!Table_1[[#This Row],[연도]]=2017,1,0)</f>
        <v>1</v>
      </c>
      <c r="Q3315" s="15">
        <f>IF([1]!Table_1[[#This Row],[연도]]=2018,1,0)</f>
        <v>0</v>
      </c>
      <c r="R3315" s="15">
        <f>IF([1]!Table_1[[#This Row],[연도]]=2019,1,0)</f>
        <v>0</v>
      </c>
      <c r="S3315" s="15">
        <f>IF([1]!Table_1[[#This Row],[연도]]=2020,1,0)</f>
        <v>0</v>
      </c>
      <c r="T3315" s="15">
        <f>IF([1]!Table_1[[#This Row],[연도]]=2021,1,0)</f>
        <v>0</v>
      </c>
      <c r="U3315" s="15">
        <f>IF([1]!Table_1[[#This Row],[연도]]=2022,1,0)</f>
        <v>0</v>
      </c>
      <c r="V3315" s="15">
        <f>IF([1]!Table_1[[#This Row],[연도]]=2023,1,0)</f>
        <v>0</v>
      </c>
      <c r="W3315" s="12">
        <v>0.97</v>
      </c>
      <c r="X3315" s="10">
        <f>Y3315/1000000000000</f>
        <v>1.378771856655</v>
      </c>
      <c r="Y3315" s="15">
        <f>[1]!Table_1[[#This Row],[주가]]*[1]!Table_1[[#This Row],[기말주식수]]</f>
        <v>1378771856655</v>
      </c>
      <c r="Z3315" s="14">
        <f>AA3315/10</f>
        <v>16.417480657568792</v>
      </c>
      <c r="AA3315" s="15">
        <f>[1]!Table_1[[#This Row],[시가총액]]/[1]!Table_1[[#This Row],[당기순이익(세후영업이익)]]</f>
        <v>164.17480657568791</v>
      </c>
      <c r="AB3315" s="12">
        <v>1522052950</v>
      </c>
    </row>
    <row r="3316" spans="1:28" ht="19.2">
      <c r="A3316" s="10">
        <v>3315</v>
      </c>
      <c r="B3316" s="10">
        <v>33240</v>
      </c>
      <c r="C3316" s="11" t="s">
        <v>518</v>
      </c>
      <c r="D3316" s="11" t="s">
        <v>6</v>
      </c>
      <c r="E3316" s="10">
        <v>2016</v>
      </c>
      <c r="F3316" s="10">
        <v>45.100999999999999</v>
      </c>
      <c r="G3316" s="14">
        <f>([1]!Table_1[[#This Row],[총자산]]-[1]!Table_1[[#This Row],[장부가치 자기자본]]+[1]!Table_1[[#This Row],[시가총액]])/[1]!Table_1[[#This Row],[총자산]]</f>
        <v>1.0480455077606516</v>
      </c>
      <c r="H3316" s="14">
        <f>I3316/100000000000</f>
        <v>0.19333488422</v>
      </c>
      <c r="I3316" s="10">
        <v>19333488422</v>
      </c>
      <c r="J3316" s="10">
        <v>6.89</v>
      </c>
      <c r="K3316" s="10">
        <f>L3316/1000000000000</f>
        <v>0.29848950843900002</v>
      </c>
      <c r="L3316" s="10">
        <v>298489508439</v>
      </c>
      <c r="M3316" s="10">
        <v>1.82</v>
      </c>
      <c r="N3316" s="10">
        <v>1</v>
      </c>
      <c r="O3316" s="14">
        <f>IF([1]!Table_1[[#This Row],[연도]]=2016,1,0)</f>
        <v>1</v>
      </c>
      <c r="P3316" s="14">
        <f>IF([1]!Table_1[[#This Row],[연도]]=2017,1,0)</f>
        <v>0</v>
      </c>
      <c r="Q3316" s="14">
        <f>IF([1]!Table_1[[#This Row],[연도]]=2018,1,0)</f>
        <v>0</v>
      </c>
      <c r="R3316" s="14">
        <f>IF([1]!Table_1[[#This Row],[연도]]=2019,1,0)</f>
        <v>0</v>
      </c>
      <c r="S3316" s="14">
        <f>IF([1]!Table_1[[#This Row],[연도]]=2020,1,0)</f>
        <v>0</v>
      </c>
      <c r="T3316" s="14">
        <f>IF([1]!Table_1[[#This Row],[연도]]=2021,1,0)</f>
        <v>0</v>
      </c>
      <c r="U3316" s="14">
        <f>IF([1]!Table_1[[#This Row],[연도]]=2022,1,0)</f>
        <v>0</v>
      </c>
      <c r="V3316" s="14">
        <f>IF([1]!Table_1[[#This Row],[연도]]=2023,1,0)</f>
        <v>0</v>
      </c>
      <c r="W3316" s="10">
        <v>1.06</v>
      </c>
      <c r="X3316" s="10">
        <f>Y3316/1000000000000</f>
        <v>0.30519499999999999</v>
      </c>
      <c r="Y3316" s="14">
        <f>[1]!Table_1[[#This Row],[주가]]*[1]!Table_1[[#This Row],[기말주식수]]</f>
        <v>305195000000</v>
      </c>
      <c r="Z3316" s="14">
        <f>AA3316/10</f>
        <v>1.5785821644722529</v>
      </c>
      <c r="AA3316" s="14">
        <f>[1]!Table_1[[#This Row],[시가총액]]/[1]!Table_1[[#This Row],[당기순이익(세후영업이익)]]</f>
        <v>15.785821644722528</v>
      </c>
      <c r="AB3316" s="10">
        <v>6731732000</v>
      </c>
    </row>
    <row r="3317" spans="1:28" ht="19.2">
      <c r="A3317" s="12">
        <v>3316</v>
      </c>
      <c r="B3317" s="12">
        <v>33240</v>
      </c>
      <c r="C3317" s="13" t="s">
        <v>518</v>
      </c>
      <c r="D3317" s="13" t="s">
        <v>6</v>
      </c>
      <c r="E3317" s="12">
        <v>2017</v>
      </c>
      <c r="F3317" s="12">
        <v>30.414000000000001</v>
      </c>
      <c r="G3317" s="15">
        <f>([1]!Table_1[[#This Row],[총자산]]-[1]!Table_1[[#This Row],[장부가치 자기자본]]+[1]!Table_1[[#This Row],[시가총액]])/[1]!Table_1[[#This Row],[총자산]]</f>
        <v>1.4197304217165607</v>
      </c>
      <c r="H3317" s="14">
        <f>I3317/100000000000</f>
        <v>0.27894630862000003</v>
      </c>
      <c r="I3317" s="12">
        <v>27894630862</v>
      </c>
      <c r="J3317" s="12">
        <v>7.96</v>
      </c>
      <c r="K3317" s="10">
        <f>L3317/1000000000000</f>
        <v>0.44563166240300001</v>
      </c>
      <c r="L3317" s="12">
        <v>445631662403</v>
      </c>
      <c r="M3317" s="12">
        <v>1.55</v>
      </c>
      <c r="N3317" s="12">
        <v>1</v>
      </c>
      <c r="O3317" s="15">
        <f>IF([1]!Table_1[[#This Row],[연도]]=2016,1,0)</f>
        <v>0</v>
      </c>
      <c r="P3317" s="15">
        <f>IF([1]!Table_1[[#This Row],[연도]]=2017,1,0)</f>
        <v>1</v>
      </c>
      <c r="Q3317" s="15">
        <f>IF([1]!Table_1[[#This Row],[연도]]=2018,1,0)</f>
        <v>0</v>
      </c>
      <c r="R3317" s="15">
        <f>IF([1]!Table_1[[#This Row],[연도]]=2019,1,0)</f>
        <v>0</v>
      </c>
      <c r="S3317" s="15">
        <f>IF([1]!Table_1[[#This Row],[연도]]=2020,1,0)</f>
        <v>0</v>
      </c>
      <c r="T3317" s="15">
        <f>IF([1]!Table_1[[#This Row],[연도]]=2021,1,0)</f>
        <v>0</v>
      </c>
      <c r="U3317" s="15">
        <f>IF([1]!Table_1[[#This Row],[연도]]=2022,1,0)</f>
        <v>0</v>
      </c>
      <c r="V3317" s="15">
        <f>IF([1]!Table_1[[#This Row],[연도]]=2023,1,0)</f>
        <v>0</v>
      </c>
      <c r="W3317" s="12">
        <v>0.97</v>
      </c>
      <c r="X3317" s="10">
        <f>Y3317/1000000000000</f>
        <v>0.47703499999999999</v>
      </c>
      <c r="Y3317" s="15">
        <f>[1]!Table_1[[#This Row],[주가]]*[1]!Table_1[[#This Row],[기말주식수]]</f>
        <v>477035000000</v>
      </c>
      <c r="Z3317" s="14">
        <f>AA3317/10</f>
        <v>1.7101319689799162</v>
      </c>
      <c r="AA3317" s="15">
        <f>[1]!Table_1[[#This Row],[시가총액]]/[1]!Table_1[[#This Row],[당기순이익(세후영업이익)]]</f>
        <v>17.101319689799162</v>
      </c>
      <c r="AB3317" s="12">
        <v>7573198500</v>
      </c>
    </row>
    <row r="3318" spans="1:28" ht="19.2">
      <c r="A3318" s="10">
        <v>3317</v>
      </c>
      <c r="B3318" s="10">
        <v>33240</v>
      </c>
      <c r="C3318" s="11" t="s">
        <v>518</v>
      </c>
      <c r="D3318" s="11" t="s">
        <v>6</v>
      </c>
      <c r="E3318" s="10">
        <v>2018</v>
      </c>
      <c r="F3318" s="10">
        <v>-262.34300000000002</v>
      </c>
      <c r="G3318" s="14">
        <f>([1]!Table_1[[#This Row],[총자산]]-[1]!Table_1[[#This Row],[장부가치 자기자본]]+[1]!Table_1[[#This Row],[시가총액]])/[1]!Table_1[[#This Row],[총자산]]</f>
        <v>0.81334136651098676</v>
      </c>
      <c r="H3318" s="14">
        <f>I3318/100000000000</f>
        <v>-7.7179188659999995E-2</v>
      </c>
      <c r="I3318" s="10">
        <v>-7717918866</v>
      </c>
      <c r="J3318" s="10">
        <v>-23.56</v>
      </c>
      <c r="K3318" s="10">
        <f>L3318/1000000000000</f>
        <v>0.35834244277900001</v>
      </c>
      <c r="L3318" s="10">
        <v>358342442779</v>
      </c>
      <c r="M3318" s="10">
        <v>4.87</v>
      </c>
      <c r="N3318" s="10">
        <v>1</v>
      </c>
      <c r="O3318" s="14">
        <f>IF([1]!Table_1[[#This Row],[연도]]=2016,1,0)</f>
        <v>0</v>
      </c>
      <c r="P3318" s="14">
        <f>IF([1]!Table_1[[#This Row],[연도]]=2017,1,0)</f>
        <v>0</v>
      </c>
      <c r="Q3318" s="14">
        <f>IF([1]!Table_1[[#This Row],[연도]]=2018,1,0)</f>
        <v>1</v>
      </c>
      <c r="R3318" s="14">
        <f>IF([1]!Table_1[[#This Row],[연도]]=2019,1,0)</f>
        <v>0</v>
      </c>
      <c r="S3318" s="14">
        <f>IF([1]!Table_1[[#This Row],[연도]]=2020,1,0)</f>
        <v>0</v>
      </c>
      <c r="T3318" s="14">
        <f>IF([1]!Table_1[[#This Row],[연도]]=2021,1,0)</f>
        <v>0</v>
      </c>
      <c r="U3318" s="14">
        <f>IF([1]!Table_1[[#This Row],[연도]]=2022,1,0)</f>
        <v>0</v>
      </c>
      <c r="V3318" s="14">
        <f>IF([1]!Table_1[[#This Row],[연도]]=2023,1,0)</f>
        <v>0</v>
      </c>
      <c r="W3318" s="10">
        <v>1.92</v>
      </c>
      <c r="X3318" s="10">
        <f>Y3318/1000000000000</f>
        <v>0.21121999999999999</v>
      </c>
      <c r="Y3318" s="14">
        <f>[1]!Table_1[[#This Row],[주가]]*[1]!Table_1[[#This Row],[기말주식수]]</f>
        <v>211220000000</v>
      </c>
      <c r="Z3318" s="14">
        <f>AA3318/10</f>
        <v>-2.7367481268881222</v>
      </c>
      <c r="AA3318" s="14">
        <f>[1]!Table_1[[#This Row],[시가총액]]/[1]!Table_1[[#This Row],[당기순이익(세후영업이익)]]</f>
        <v>-27.367481268881221</v>
      </c>
      <c r="AB3318" s="10">
        <v>3365866000</v>
      </c>
    </row>
    <row r="3319" spans="1:28" ht="19.2">
      <c r="A3319" s="12">
        <v>3318</v>
      </c>
      <c r="B3319" s="12">
        <v>33270</v>
      </c>
      <c r="C3319" s="13" t="s">
        <v>519</v>
      </c>
      <c r="D3319" s="13" t="s">
        <v>6</v>
      </c>
      <c r="E3319" s="12">
        <v>2016</v>
      </c>
      <c r="F3319" s="12">
        <v>18.968</v>
      </c>
      <c r="G3319" s="15">
        <f>([1]!Table_1[[#This Row],[총자산]]-[1]!Table_1[[#This Row],[장부가치 자기자본]]+[1]!Table_1[[#This Row],[시가총액]])/[1]!Table_1[[#This Row],[총자산]]</f>
        <v>1.5227911005619346</v>
      </c>
      <c r="H3319" s="14">
        <f>I3319/100000000000</f>
        <v>0.27118217099000003</v>
      </c>
      <c r="I3319" s="12">
        <v>27118217099</v>
      </c>
      <c r="J3319" s="12">
        <v>1.61</v>
      </c>
      <c r="K3319" s="10">
        <f>L3319/1000000000000</f>
        <v>0.17690508997400001</v>
      </c>
      <c r="L3319" s="12">
        <v>176905089974</v>
      </c>
      <c r="M3319" s="12">
        <v>0.84</v>
      </c>
      <c r="N3319" s="12">
        <v>1</v>
      </c>
      <c r="O3319" s="15">
        <f>IF([1]!Table_1[[#This Row],[연도]]=2016,1,0)</f>
        <v>1</v>
      </c>
      <c r="P3319" s="15">
        <f>IF([1]!Table_1[[#This Row],[연도]]=2017,1,0)</f>
        <v>0</v>
      </c>
      <c r="Q3319" s="15">
        <f>IF([1]!Table_1[[#This Row],[연도]]=2018,1,0)</f>
        <v>0</v>
      </c>
      <c r="R3319" s="15">
        <f>IF([1]!Table_1[[#This Row],[연도]]=2019,1,0)</f>
        <v>0</v>
      </c>
      <c r="S3319" s="15">
        <f>IF([1]!Table_1[[#This Row],[연도]]=2020,1,0)</f>
        <v>0</v>
      </c>
      <c r="T3319" s="15">
        <f>IF([1]!Table_1[[#This Row],[연도]]=2021,1,0)</f>
        <v>0</v>
      </c>
      <c r="U3319" s="15">
        <f>IF([1]!Table_1[[#This Row],[연도]]=2022,1,0)</f>
        <v>0</v>
      </c>
      <c r="V3319" s="15">
        <f>IF([1]!Table_1[[#This Row],[연도]]=2023,1,0)</f>
        <v>0</v>
      </c>
      <c r="W3319" s="12">
        <v>0.49</v>
      </c>
      <c r="X3319" s="10">
        <f>Y3319/1000000000000</f>
        <v>0.29983545700000003</v>
      </c>
      <c r="Y3319" s="15">
        <f>[1]!Table_1[[#This Row],[주가]]*[1]!Table_1[[#This Row],[기말주식수]]</f>
        <v>299835457000</v>
      </c>
      <c r="Z3319" s="14">
        <f>AA3319/10</f>
        <v>1.1056606557333617</v>
      </c>
      <c r="AA3319" s="15">
        <f>[1]!Table_1[[#This Row],[시가총액]]/[1]!Table_1[[#This Row],[당기순이익(세후영업이익)]]</f>
        <v>11.056606557333616</v>
      </c>
      <c r="AB3319" s="12">
        <v>3701437250</v>
      </c>
    </row>
    <row r="3320" spans="1:28" ht="19.2">
      <c r="A3320" s="10">
        <v>3319</v>
      </c>
      <c r="B3320" s="10">
        <v>33270</v>
      </c>
      <c r="C3320" s="11" t="s">
        <v>519</v>
      </c>
      <c r="D3320" s="11" t="s">
        <v>6</v>
      </c>
      <c r="E3320" s="10">
        <v>2017</v>
      </c>
      <c r="F3320" s="10">
        <v>15.941000000000001</v>
      </c>
      <c r="G3320" s="14">
        <f>([1]!Table_1[[#This Row],[총자산]]-[1]!Table_1[[#This Row],[장부가치 자기자본]]+[1]!Table_1[[#This Row],[시가총액]])/[1]!Table_1[[#This Row],[총자산]]</f>
        <v>2.0979507156525741</v>
      </c>
      <c r="H3320" s="14">
        <f>I3320/100000000000</f>
        <v>0.31717077760000001</v>
      </c>
      <c r="I3320" s="10">
        <v>31717077760</v>
      </c>
      <c r="J3320" s="10">
        <v>13.48</v>
      </c>
      <c r="K3320" s="10">
        <f>L3320/1000000000000</f>
        <v>0.19702326415300001</v>
      </c>
      <c r="L3320" s="10">
        <v>197023264153</v>
      </c>
      <c r="M3320" s="10">
        <v>0.99</v>
      </c>
      <c r="N3320" s="10">
        <v>1</v>
      </c>
      <c r="O3320" s="14">
        <f>IF([1]!Table_1[[#This Row],[연도]]=2016,1,0)</f>
        <v>0</v>
      </c>
      <c r="P3320" s="14">
        <f>IF([1]!Table_1[[#This Row],[연도]]=2017,1,0)</f>
        <v>1</v>
      </c>
      <c r="Q3320" s="14">
        <f>IF([1]!Table_1[[#This Row],[연도]]=2018,1,0)</f>
        <v>0</v>
      </c>
      <c r="R3320" s="14">
        <f>IF([1]!Table_1[[#This Row],[연도]]=2019,1,0)</f>
        <v>0</v>
      </c>
      <c r="S3320" s="14">
        <f>IF([1]!Table_1[[#This Row],[연도]]=2020,1,0)</f>
        <v>0</v>
      </c>
      <c r="T3320" s="14">
        <f>IF([1]!Table_1[[#This Row],[연도]]=2021,1,0)</f>
        <v>0</v>
      </c>
      <c r="U3320" s="14">
        <f>IF([1]!Table_1[[#This Row],[연도]]=2022,1,0)</f>
        <v>0</v>
      </c>
      <c r="V3320" s="14">
        <f>IF([1]!Table_1[[#This Row],[연도]]=2023,1,0)</f>
        <v>0</v>
      </c>
      <c r="W3320" s="10">
        <v>0.25</v>
      </c>
      <c r="X3320" s="10">
        <f>Y3320/1000000000000</f>
        <v>0.49351295490000002</v>
      </c>
      <c r="Y3320" s="14">
        <f>[1]!Table_1[[#This Row],[주가]]*[1]!Table_1[[#This Row],[기말주식수]]</f>
        <v>493512954900</v>
      </c>
      <c r="Z3320" s="14">
        <f>AA3320/10</f>
        <v>1.5559849448753251</v>
      </c>
      <c r="AA3320" s="14">
        <f>[1]!Table_1[[#This Row],[시가총액]]/[1]!Table_1[[#This Row],[당기순이익(세후영업이익)]]</f>
        <v>15.559849448753251</v>
      </c>
      <c r="AB3320" s="10">
        <v>4441724700</v>
      </c>
    </row>
    <row r="3321" spans="1:28" ht="19.2">
      <c r="A3321" s="12">
        <v>3320</v>
      </c>
      <c r="B3321" s="12">
        <v>33270</v>
      </c>
      <c r="C3321" s="13" t="s">
        <v>519</v>
      </c>
      <c r="D3321" s="13" t="s">
        <v>6</v>
      </c>
      <c r="E3321" s="12">
        <v>2018</v>
      </c>
      <c r="F3321" s="12">
        <v>15.426</v>
      </c>
      <c r="G3321" s="15">
        <f>([1]!Table_1[[#This Row],[총자산]]-[1]!Table_1[[#This Row],[장부가치 자기자본]]+[1]!Table_1[[#This Row],[시가총액]])/[1]!Table_1[[#This Row],[총자산]]</f>
        <v>1.475156900013991</v>
      </c>
      <c r="H3321" s="14">
        <f>I3321/100000000000</f>
        <v>0.37750602525999999</v>
      </c>
      <c r="I3321" s="12">
        <v>37750602526</v>
      </c>
      <c r="J3321" s="12">
        <v>13.6</v>
      </c>
      <c r="K3321" s="10">
        <f>L3321/1000000000000</f>
        <v>0.211935529516</v>
      </c>
      <c r="L3321" s="12">
        <v>211935529516</v>
      </c>
      <c r="M3321" s="12">
        <v>1.54</v>
      </c>
      <c r="N3321" s="12">
        <v>1</v>
      </c>
      <c r="O3321" s="15">
        <f>IF([1]!Table_1[[#This Row],[연도]]=2016,1,0)</f>
        <v>0</v>
      </c>
      <c r="P3321" s="15">
        <f>IF([1]!Table_1[[#This Row],[연도]]=2017,1,0)</f>
        <v>0</v>
      </c>
      <c r="Q3321" s="15">
        <f>IF([1]!Table_1[[#This Row],[연도]]=2018,1,0)</f>
        <v>1</v>
      </c>
      <c r="R3321" s="15">
        <f>IF([1]!Table_1[[#This Row],[연도]]=2019,1,0)</f>
        <v>0</v>
      </c>
      <c r="S3321" s="15">
        <f>IF([1]!Table_1[[#This Row],[연도]]=2020,1,0)</f>
        <v>0</v>
      </c>
      <c r="T3321" s="15">
        <f>IF([1]!Table_1[[#This Row],[연도]]=2021,1,0)</f>
        <v>0</v>
      </c>
      <c r="U3321" s="15">
        <f>IF([1]!Table_1[[#This Row],[연도]]=2022,1,0)</f>
        <v>0</v>
      </c>
      <c r="V3321" s="15">
        <f>IF([1]!Table_1[[#This Row],[연도]]=2023,1,0)</f>
        <v>0</v>
      </c>
      <c r="W3321" s="12">
        <v>0.19</v>
      </c>
      <c r="X3321" s="10">
        <f>Y3321/1000000000000</f>
        <v>0.37195803989999998</v>
      </c>
      <c r="Y3321" s="15">
        <f>[1]!Table_1[[#This Row],[주가]]*[1]!Table_1[[#This Row],[기말주식수]]</f>
        <v>371958039900</v>
      </c>
      <c r="Z3321" s="14">
        <f>AA3321/10</f>
        <v>0.98530358460853995</v>
      </c>
      <c r="AA3321" s="15">
        <f>[1]!Table_1[[#This Row],[시가총액]]/[1]!Table_1[[#This Row],[당기순이익(세후영업이익)]]</f>
        <v>9.8530358460853993</v>
      </c>
      <c r="AB3321" s="12">
        <v>4885897170</v>
      </c>
    </row>
    <row r="3322" spans="1:28" ht="19.2">
      <c r="A3322" s="10">
        <v>3321</v>
      </c>
      <c r="B3322" s="10">
        <v>33270</v>
      </c>
      <c r="C3322" s="11" t="s">
        <v>519</v>
      </c>
      <c r="D3322" s="11" t="s">
        <v>6</v>
      </c>
      <c r="E3322" s="10">
        <v>2019</v>
      </c>
      <c r="F3322" s="10">
        <v>15.83</v>
      </c>
      <c r="G3322" s="14">
        <f>([1]!Table_1[[#This Row],[총자산]]-[1]!Table_1[[#This Row],[장부가치 자기자본]]+[1]!Table_1[[#This Row],[시가총액]])/[1]!Table_1[[#This Row],[총자산]]</f>
        <v>1.1290739943144601</v>
      </c>
      <c r="H3322" s="14">
        <f>I3322/100000000000</f>
        <v>0.34479474272999999</v>
      </c>
      <c r="I3322" s="10">
        <v>34479474273</v>
      </c>
      <c r="J3322" s="10">
        <v>9.6999999999999993</v>
      </c>
      <c r="K3322" s="10">
        <f>L3322/1000000000000</f>
        <v>0.22131087455000001</v>
      </c>
      <c r="L3322" s="10">
        <v>221310874550</v>
      </c>
      <c r="M3322" s="10">
        <v>1.34</v>
      </c>
      <c r="N3322" s="10">
        <v>1</v>
      </c>
      <c r="O3322" s="14">
        <f>IF([1]!Table_1[[#This Row],[연도]]=2016,1,0)</f>
        <v>0</v>
      </c>
      <c r="P3322" s="14">
        <f>IF([1]!Table_1[[#This Row],[연도]]=2017,1,0)</f>
        <v>0</v>
      </c>
      <c r="Q3322" s="14">
        <f>IF([1]!Table_1[[#This Row],[연도]]=2018,1,0)</f>
        <v>0</v>
      </c>
      <c r="R3322" s="14">
        <f>IF([1]!Table_1[[#This Row],[연도]]=2019,1,0)</f>
        <v>1</v>
      </c>
      <c r="S3322" s="14">
        <f>IF([1]!Table_1[[#This Row],[연도]]=2020,1,0)</f>
        <v>0</v>
      </c>
      <c r="T3322" s="14">
        <f>IF([1]!Table_1[[#This Row],[연도]]=2021,1,0)</f>
        <v>0</v>
      </c>
      <c r="U3322" s="14">
        <f>IF([1]!Table_1[[#This Row],[연도]]=2022,1,0)</f>
        <v>0</v>
      </c>
      <c r="V3322" s="14">
        <f>IF([1]!Table_1[[#This Row],[연도]]=2023,1,0)</f>
        <v>0</v>
      </c>
      <c r="W3322" s="10">
        <v>0.21</v>
      </c>
      <c r="X3322" s="10">
        <f>Y3322/1000000000000</f>
        <v>0.29785393370000002</v>
      </c>
      <c r="Y3322" s="14">
        <f>[1]!Table_1[[#This Row],[주가]]*[1]!Table_1[[#This Row],[기말주식수]]</f>
        <v>297853933700</v>
      </c>
      <c r="Z3322" s="14">
        <f>AA3322/10</f>
        <v>0.86385868688619138</v>
      </c>
      <c r="AA3322" s="14">
        <f>[1]!Table_1[[#This Row],[시가총액]]/[1]!Table_1[[#This Row],[당기순이익(세후영업이익)]]</f>
        <v>8.6385868688619141</v>
      </c>
      <c r="AB3322" s="10">
        <v>4893982170</v>
      </c>
    </row>
    <row r="3323" spans="1:28" ht="19.2">
      <c r="A3323" s="12">
        <v>3322</v>
      </c>
      <c r="B3323" s="12">
        <v>33270</v>
      </c>
      <c r="C3323" s="13" t="s">
        <v>519</v>
      </c>
      <c r="D3323" s="13" t="s">
        <v>6</v>
      </c>
      <c r="E3323" s="12">
        <v>2020</v>
      </c>
      <c r="F3323" s="12">
        <v>19.521000000000001</v>
      </c>
      <c r="G3323" s="15">
        <f>([1]!Table_1[[#This Row],[총자산]]-[1]!Table_1[[#This Row],[장부가치 자기자본]]+[1]!Table_1[[#This Row],[시가총액]])/[1]!Table_1[[#This Row],[총자산]]</f>
        <v>3.26850632238106</v>
      </c>
      <c r="H3323" s="14">
        <f>I3323/100000000000</f>
        <v>0.40125938480000001</v>
      </c>
      <c r="I3323" s="12">
        <v>40125938480</v>
      </c>
      <c r="J3323" s="12">
        <v>6.7</v>
      </c>
      <c r="K3323" s="10">
        <f>L3323/1000000000000</f>
        <v>0.215949552653</v>
      </c>
      <c r="L3323" s="12">
        <v>215949552653</v>
      </c>
      <c r="M3323" s="12">
        <v>1.44</v>
      </c>
      <c r="N3323" s="12">
        <v>1</v>
      </c>
      <c r="O3323" s="15">
        <f>IF([1]!Table_1[[#This Row],[연도]]=2016,1,0)</f>
        <v>0</v>
      </c>
      <c r="P3323" s="15">
        <f>IF([1]!Table_1[[#This Row],[연도]]=2017,1,0)</f>
        <v>0</v>
      </c>
      <c r="Q3323" s="15">
        <f>IF([1]!Table_1[[#This Row],[연도]]=2018,1,0)</f>
        <v>0</v>
      </c>
      <c r="R3323" s="15">
        <f>IF([1]!Table_1[[#This Row],[연도]]=2019,1,0)</f>
        <v>0</v>
      </c>
      <c r="S3323" s="15">
        <f>IF([1]!Table_1[[#This Row],[연도]]=2020,1,0)</f>
        <v>1</v>
      </c>
      <c r="T3323" s="15">
        <f>IF([1]!Table_1[[#This Row],[연도]]=2021,1,0)</f>
        <v>0</v>
      </c>
      <c r="U3323" s="15">
        <f>IF([1]!Table_1[[#This Row],[연도]]=2022,1,0)</f>
        <v>0</v>
      </c>
      <c r="V3323" s="15">
        <f>IF([1]!Table_1[[#This Row],[연도]]=2023,1,0)</f>
        <v>0</v>
      </c>
      <c r="W3323" s="12">
        <v>0.11</v>
      </c>
      <c r="X3323" s="10">
        <f>Y3323/1000000000000</f>
        <v>1.0786561807999999</v>
      </c>
      <c r="Y3323" s="15">
        <f>[1]!Table_1[[#This Row],[주가]]*[1]!Table_1[[#This Row],[기말주식수]]</f>
        <v>1078656180800</v>
      </c>
      <c r="Z3323" s="14">
        <f>AA3323/10</f>
        <v>2.6881768294033432</v>
      </c>
      <c r="AA3323" s="15">
        <f>[1]!Table_1[[#This Row],[시가총액]]/[1]!Table_1[[#This Row],[당기순이익(세후영업이익)]]</f>
        <v>26.881768294033431</v>
      </c>
      <c r="AB3323" s="12">
        <v>5195137150</v>
      </c>
    </row>
    <row r="3324" spans="1:28" ht="19.2">
      <c r="A3324" s="10">
        <v>3323</v>
      </c>
      <c r="B3324" s="10">
        <v>33270</v>
      </c>
      <c r="C3324" s="11" t="s">
        <v>519</v>
      </c>
      <c r="D3324" s="11" t="s">
        <v>6</v>
      </c>
      <c r="E3324" s="10">
        <v>2021</v>
      </c>
      <c r="F3324" s="10">
        <v>19.170000000000002</v>
      </c>
      <c r="G3324" s="14">
        <f>([1]!Table_1[[#This Row],[총자산]]-[1]!Table_1[[#This Row],[장부가치 자기자본]]+[1]!Table_1[[#This Row],[시가총액]])/[1]!Table_1[[#This Row],[총자산]]</f>
        <v>2.2327447785380601</v>
      </c>
      <c r="H3324" s="14">
        <f>I3324/100000000000</f>
        <v>0.33225316257999998</v>
      </c>
      <c r="I3324" s="10">
        <v>33225316258</v>
      </c>
      <c r="J3324" s="10">
        <v>7.53</v>
      </c>
      <c r="K3324" s="10">
        <f>L3324/1000000000000</f>
        <v>0.22103996291299999</v>
      </c>
      <c r="L3324" s="10">
        <v>221039962913</v>
      </c>
      <c r="M3324" s="10">
        <v>1.51</v>
      </c>
      <c r="N3324" s="10">
        <v>1</v>
      </c>
      <c r="O3324" s="14">
        <f>IF([1]!Table_1[[#This Row],[연도]]=2016,1,0)</f>
        <v>0</v>
      </c>
      <c r="P3324" s="14">
        <f>IF([1]!Table_1[[#This Row],[연도]]=2017,1,0)</f>
        <v>0</v>
      </c>
      <c r="Q3324" s="14">
        <f>IF([1]!Table_1[[#This Row],[연도]]=2018,1,0)</f>
        <v>0</v>
      </c>
      <c r="R3324" s="14">
        <f>IF([1]!Table_1[[#This Row],[연도]]=2019,1,0)</f>
        <v>0</v>
      </c>
      <c r="S3324" s="14">
        <f>IF([1]!Table_1[[#This Row],[연도]]=2020,1,0)</f>
        <v>0</v>
      </c>
      <c r="T3324" s="14">
        <f>IF([1]!Table_1[[#This Row],[연도]]=2021,1,0)</f>
        <v>1</v>
      </c>
      <c r="U3324" s="14">
        <f>IF([1]!Table_1[[#This Row],[연도]]=2022,1,0)</f>
        <v>0</v>
      </c>
      <c r="V3324" s="14">
        <f>IF([1]!Table_1[[#This Row],[연도]]=2023,1,0)</f>
        <v>0</v>
      </c>
      <c r="W3324" s="10">
        <v>0.12</v>
      </c>
      <c r="X3324" s="10">
        <f>Y3324/1000000000000</f>
        <v>0.76919232169999996</v>
      </c>
      <c r="Y3324" s="14">
        <f>[1]!Table_1[[#This Row],[주가]]*[1]!Table_1[[#This Row],[기말주식수]]</f>
        <v>769192321700</v>
      </c>
      <c r="Z3324" s="14">
        <f>AA3324/10</f>
        <v>2.3150790070050684</v>
      </c>
      <c r="AA3324" s="14">
        <f>[1]!Table_1[[#This Row],[시가총액]]/[1]!Table_1[[#This Row],[당기순이익(세후영업이익)]]</f>
        <v>23.150790070050686</v>
      </c>
      <c r="AB3324" s="10">
        <v>5492002130</v>
      </c>
    </row>
    <row r="3325" spans="1:28" ht="19.2">
      <c r="A3325" s="12">
        <v>3324</v>
      </c>
      <c r="B3325" s="12">
        <v>33270</v>
      </c>
      <c r="C3325" s="13" t="s">
        <v>519</v>
      </c>
      <c r="D3325" s="13" t="s">
        <v>6</v>
      </c>
      <c r="E3325" s="12">
        <v>2022</v>
      </c>
      <c r="F3325" s="12">
        <v>12.994</v>
      </c>
      <c r="G3325" s="15">
        <f>([1]!Table_1[[#This Row],[총자산]]-[1]!Table_1[[#This Row],[장부가치 자기자본]]+[1]!Table_1[[#This Row],[시가총액]])/[1]!Table_1[[#This Row],[총자산]]</f>
        <v>1.0758887467408746</v>
      </c>
      <c r="H3325" s="14">
        <f>I3325/100000000000</f>
        <v>0.48213162469999998</v>
      </c>
      <c r="I3325" s="12">
        <v>48213162470</v>
      </c>
      <c r="J3325" s="12">
        <v>9.9600000000000009</v>
      </c>
      <c r="K3325" s="10">
        <f>L3325/1000000000000</f>
        <v>0.26252202255599999</v>
      </c>
      <c r="L3325" s="12">
        <v>262522022556</v>
      </c>
      <c r="M3325" s="12">
        <v>1.65</v>
      </c>
      <c r="N3325" s="12">
        <v>1</v>
      </c>
      <c r="O3325" s="15">
        <f>IF([1]!Table_1[[#This Row],[연도]]=2016,1,0)</f>
        <v>0</v>
      </c>
      <c r="P3325" s="15">
        <f>IF([1]!Table_1[[#This Row],[연도]]=2017,1,0)</f>
        <v>0</v>
      </c>
      <c r="Q3325" s="15">
        <f>IF([1]!Table_1[[#This Row],[연도]]=2018,1,0)</f>
        <v>0</v>
      </c>
      <c r="R3325" s="15">
        <f>IF([1]!Table_1[[#This Row],[연도]]=2019,1,0)</f>
        <v>0</v>
      </c>
      <c r="S3325" s="15">
        <f>IF([1]!Table_1[[#This Row],[연도]]=2020,1,0)</f>
        <v>0</v>
      </c>
      <c r="T3325" s="15">
        <f>IF([1]!Table_1[[#This Row],[연도]]=2021,1,0)</f>
        <v>0</v>
      </c>
      <c r="U3325" s="15">
        <f>IF([1]!Table_1[[#This Row],[연도]]=2022,1,0)</f>
        <v>1</v>
      </c>
      <c r="V3325" s="15">
        <f>IF([1]!Table_1[[#This Row],[연도]]=2023,1,0)</f>
        <v>0</v>
      </c>
      <c r="W3325" s="12">
        <v>0.28999999999999998</v>
      </c>
      <c r="X3325" s="10">
        <f>Y3325/1000000000000</f>
        <v>0.36956970049999999</v>
      </c>
      <c r="Y3325" s="15">
        <f>[1]!Table_1[[#This Row],[주가]]*[1]!Table_1[[#This Row],[기말주식수]]</f>
        <v>369569700500</v>
      </c>
      <c r="Z3325" s="14">
        <f>AA3325/10</f>
        <v>0.76653279222237258</v>
      </c>
      <c r="AA3325" s="15">
        <f>[1]!Table_1[[#This Row],[시가총액]]/[1]!Table_1[[#This Row],[당기순이익(세후영업이익)]]</f>
        <v>7.6653279222237254</v>
      </c>
      <c r="AB3325" s="12">
        <v>5883219200</v>
      </c>
    </row>
    <row r="3326" spans="1:28" ht="19.2">
      <c r="A3326" s="10">
        <v>3325</v>
      </c>
      <c r="B3326" s="10">
        <v>33270</v>
      </c>
      <c r="C3326" s="11" t="s">
        <v>519</v>
      </c>
      <c r="D3326" s="11" t="s">
        <v>6</v>
      </c>
      <c r="E3326" s="10">
        <v>2023</v>
      </c>
      <c r="F3326" s="10">
        <v>12.725</v>
      </c>
      <c r="G3326" s="14">
        <f>([1]!Table_1[[#This Row],[총자산]]-[1]!Table_1[[#This Row],[장부가치 자기자본]]+[1]!Table_1[[#This Row],[시가총액]])/[1]!Table_1[[#This Row],[총자산]]</f>
        <v>1.127818744105535</v>
      </c>
      <c r="H3326" s="14">
        <f>I3326/100000000000</f>
        <v>0.54949693218999995</v>
      </c>
      <c r="I3326" s="10">
        <v>54949693219</v>
      </c>
      <c r="J3326" s="10">
        <v>12.2</v>
      </c>
      <c r="K3326" s="10">
        <f>L3326/1000000000000</f>
        <v>0.27894329681199997</v>
      </c>
      <c r="L3326" s="10">
        <v>278943296812</v>
      </c>
      <c r="M3326" s="10">
        <v>2.0299999999999998</v>
      </c>
      <c r="N3326" s="10">
        <v>1</v>
      </c>
      <c r="O3326" s="14">
        <f>IF([1]!Table_1[[#This Row],[연도]]=2016,1,0)</f>
        <v>0</v>
      </c>
      <c r="P3326" s="14">
        <f>IF([1]!Table_1[[#This Row],[연도]]=2017,1,0)</f>
        <v>0</v>
      </c>
      <c r="Q3326" s="14">
        <f>IF([1]!Table_1[[#This Row],[연도]]=2018,1,0)</f>
        <v>0</v>
      </c>
      <c r="R3326" s="14">
        <f>IF([1]!Table_1[[#This Row],[연도]]=2019,1,0)</f>
        <v>0</v>
      </c>
      <c r="S3326" s="14">
        <f>IF([1]!Table_1[[#This Row],[연도]]=2020,1,0)</f>
        <v>0</v>
      </c>
      <c r="T3326" s="14">
        <f>IF([1]!Table_1[[#This Row],[연도]]=2021,1,0)</f>
        <v>0</v>
      </c>
      <c r="U3326" s="14">
        <f>IF([1]!Table_1[[#This Row],[연도]]=2022,1,0)</f>
        <v>0</v>
      </c>
      <c r="V3326" s="14">
        <f>IF([1]!Table_1[[#This Row],[연도]]=2023,1,0)</f>
        <v>1</v>
      </c>
      <c r="W3326" s="10">
        <v>0.23</v>
      </c>
      <c r="X3326" s="10">
        <f>Y3326/1000000000000</f>
        <v>0.43861019400000001</v>
      </c>
      <c r="Y3326" s="14">
        <f>[1]!Table_1[[#This Row],[주가]]*[1]!Table_1[[#This Row],[기말주식수]]</f>
        <v>438610194000</v>
      </c>
      <c r="Z3326" s="14">
        <f>AA3326/10</f>
        <v>0.79820317149348774</v>
      </c>
      <c r="AA3326" s="14">
        <f>[1]!Table_1[[#This Row],[시가총액]]/[1]!Table_1[[#This Row],[당기순이익(세후영업이익)]]</f>
        <v>7.9820317149348776</v>
      </c>
      <c r="AB3326" s="10">
        <v>6141352980</v>
      </c>
    </row>
    <row r="3327" spans="1:28" ht="19.2">
      <c r="A3327" s="12">
        <v>3326</v>
      </c>
      <c r="B3327" s="12">
        <v>33290</v>
      </c>
      <c r="C3327" s="13" t="s">
        <v>520</v>
      </c>
      <c r="D3327" s="13" t="s">
        <v>20</v>
      </c>
      <c r="E3327" s="12">
        <v>2017</v>
      </c>
      <c r="F3327" s="12">
        <v>5.7679999999999998</v>
      </c>
      <c r="G3327" s="15">
        <f>([1]!Table_1[[#This Row],[총자산]]-[1]!Table_1[[#This Row],[장부가치 자기자본]]+[1]!Table_1[[#This Row],[시가총액]])/[1]!Table_1[[#This Row],[총자산]]</f>
        <v>2.1662365013229277</v>
      </c>
      <c r="H3327" s="14">
        <f>I3327/100000000000</f>
        <v>0.62006146077000002</v>
      </c>
      <c r="I3327" s="12">
        <v>62006146077</v>
      </c>
      <c r="J3327" s="12">
        <v>30.96</v>
      </c>
      <c r="K3327" s="10">
        <f>L3327/1000000000000</f>
        <v>0.30943718203300002</v>
      </c>
      <c r="L3327" s="12">
        <v>309437182033</v>
      </c>
      <c r="M3327" s="12">
        <v>4.82</v>
      </c>
      <c r="N3327" s="12">
        <v>1</v>
      </c>
      <c r="O3327" s="15">
        <f>IF([1]!Table_1[[#This Row],[연도]]=2016,1,0)</f>
        <v>0</v>
      </c>
      <c r="P3327" s="15">
        <f>IF([1]!Table_1[[#This Row],[연도]]=2017,1,0)</f>
        <v>1</v>
      </c>
      <c r="Q3327" s="15">
        <f>IF([1]!Table_1[[#This Row],[연도]]=2018,1,0)</f>
        <v>0</v>
      </c>
      <c r="R3327" s="15">
        <f>IF([1]!Table_1[[#This Row],[연도]]=2019,1,0)</f>
        <v>0</v>
      </c>
      <c r="S3327" s="15">
        <f>IF([1]!Table_1[[#This Row],[연도]]=2020,1,0)</f>
        <v>0</v>
      </c>
      <c r="T3327" s="15">
        <f>IF([1]!Table_1[[#This Row],[연도]]=2021,1,0)</f>
        <v>0</v>
      </c>
      <c r="U3327" s="15">
        <f>IF([1]!Table_1[[#This Row],[연도]]=2022,1,0)</f>
        <v>0</v>
      </c>
      <c r="V3327" s="15">
        <f>IF([1]!Table_1[[#This Row],[연도]]=2023,1,0)</f>
        <v>0</v>
      </c>
      <c r="W3327" s="12">
        <v>0.15</v>
      </c>
      <c r="X3327" s="10">
        <f>Y3327/1000000000000</f>
        <v>0.49049126125999998</v>
      </c>
      <c r="Y3327" s="15">
        <f>[1]!Table_1[[#This Row],[주가]]*[1]!Table_1[[#This Row],[기말주식수]]</f>
        <v>490491261260</v>
      </c>
      <c r="Z3327" s="14">
        <f>AA3327/10</f>
        <v>0.79103652184882101</v>
      </c>
      <c r="AA3327" s="15">
        <f>[1]!Table_1[[#This Row],[시가총액]]/[1]!Table_1[[#This Row],[당기순이익(세후영업이익)]]</f>
        <v>7.9103652184882103</v>
      </c>
      <c r="AB3327" s="12">
        <v>2691423840</v>
      </c>
    </row>
    <row r="3328" spans="1:28" ht="19.2">
      <c r="A3328" s="10">
        <v>3327</v>
      </c>
      <c r="B3328" s="10">
        <v>33290</v>
      </c>
      <c r="C3328" s="11" t="s">
        <v>520</v>
      </c>
      <c r="D3328" s="11" t="s">
        <v>20</v>
      </c>
      <c r="E3328" s="10">
        <v>2018</v>
      </c>
      <c r="F3328" s="10">
        <v>6.6580000000000004</v>
      </c>
      <c r="G3328" s="14">
        <f>([1]!Table_1[[#This Row],[총자산]]-[1]!Table_1[[#This Row],[장부가치 자기자본]]+[1]!Table_1[[#This Row],[시가총액]])/[1]!Table_1[[#This Row],[총자산]]</f>
        <v>1.6559557382051884</v>
      </c>
      <c r="H3328" s="14">
        <f>I3328/100000000000</f>
        <v>0.71010122105999995</v>
      </c>
      <c r="I3328" s="10">
        <v>71010122106</v>
      </c>
      <c r="J3328" s="10">
        <v>17.89</v>
      </c>
      <c r="K3328" s="10">
        <f>L3328/1000000000000</f>
        <v>0.33937623267799999</v>
      </c>
      <c r="L3328" s="10">
        <v>339376232678</v>
      </c>
      <c r="M3328" s="10">
        <v>4.9800000000000004</v>
      </c>
      <c r="N3328" s="10">
        <v>1</v>
      </c>
      <c r="O3328" s="14">
        <f>IF([1]!Table_1[[#This Row],[연도]]=2016,1,0)</f>
        <v>0</v>
      </c>
      <c r="P3328" s="14">
        <f>IF([1]!Table_1[[#This Row],[연도]]=2017,1,0)</f>
        <v>0</v>
      </c>
      <c r="Q3328" s="14">
        <f>IF([1]!Table_1[[#This Row],[연도]]=2018,1,0)</f>
        <v>1</v>
      </c>
      <c r="R3328" s="14">
        <f>IF([1]!Table_1[[#This Row],[연도]]=2019,1,0)</f>
        <v>0</v>
      </c>
      <c r="S3328" s="14">
        <f>IF([1]!Table_1[[#This Row],[연도]]=2020,1,0)</f>
        <v>0</v>
      </c>
      <c r="T3328" s="14">
        <f>IF([1]!Table_1[[#This Row],[연도]]=2021,1,0)</f>
        <v>0</v>
      </c>
      <c r="U3328" s="14">
        <f>IF([1]!Table_1[[#This Row],[연도]]=2022,1,0)</f>
        <v>0</v>
      </c>
      <c r="V3328" s="14">
        <f>IF([1]!Table_1[[#This Row],[연도]]=2023,1,0)</f>
        <v>0</v>
      </c>
      <c r="W3328" s="10">
        <v>0.38</v>
      </c>
      <c r="X3328" s="10">
        <f>Y3328/1000000000000</f>
        <v>0.43032861267</v>
      </c>
      <c r="Y3328" s="14">
        <f>[1]!Table_1[[#This Row],[주가]]*[1]!Table_1[[#This Row],[기말주식수]]</f>
        <v>430328612670</v>
      </c>
      <c r="Z3328" s="14">
        <f>AA3328/10</f>
        <v>0.60601024179007768</v>
      </c>
      <c r="AA3328" s="14">
        <f>[1]!Table_1[[#This Row],[시가총액]]/[1]!Table_1[[#This Row],[당기순이익(세후영업이익)]]</f>
        <v>6.0601024179007768</v>
      </c>
      <c r="AB3328" s="10">
        <v>3551920520</v>
      </c>
    </row>
    <row r="3329" spans="1:28" ht="19.2">
      <c r="A3329" s="12">
        <v>3328</v>
      </c>
      <c r="B3329" s="12">
        <v>33290</v>
      </c>
      <c r="C3329" s="13" t="s">
        <v>520</v>
      </c>
      <c r="D3329" s="13" t="s">
        <v>20</v>
      </c>
      <c r="E3329" s="12">
        <v>2019</v>
      </c>
      <c r="F3329" s="12">
        <v>16.135999999999999</v>
      </c>
      <c r="G3329" s="15">
        <f>([1]!Table_1[[#This Row],[총자산]]-[1]!Table_1[[#This Row],[장부가치 자기자본]]+[1]!Table_1[[#This Row],[시가총액]])/[1]!Table_1[[#This Row],[총자산]]</f>
        <v>1.6972790415194878</v>
      </c>
      <c r="H3329" s="14">
        <f>I3329/100000000000</f>
        <v>0.76083792163999997</v>
      </c>
      <c r="I3329" s="12">
        <v>76083792164</v>
      </c>
      <c r="J3329" s="12">
        <v>13.22</v>
      </c>
      <c r="K3329" s="10">
        <f>L3329/1000000000000</f>
        <v>0.39465116541099998</v>
      </c>
      <c r="L3329" s="12">
        <v>394651165411</v>
      </c>
      <c r="M3329" s="12">
        <v>4.51</v>
      </c>
      <c r="N3329" s="12">
        <v>2</v>
      </c>
      <c r="O3329" s="15">
        <f>IF([1]!Table_1[[#This Row],[연도]]=2016,1,0)</f>
        <v>0</v>
      </c>
      <c r="P3329" s="15">
        <f>IF([1]!Table_1[[#This Row],[연도]]=2017,1,0)</f>
        <v>0</v>
      </c>
      <c r="Q3329" s="15">
        <f>IF([1]!Table_1[[#This Row],[연도]]=2018,1,0)</f>
        <v>0</v>
      </c>
      <c r="R3329" s="15">
        <f>IF([1]!Table_1[[#This Row],[연도]]=2019,1,0)</f>
        <v>1</v>
      </c>
      <c r="S3329" s="15">
        <f>IF([1]!Table_1[[#This Row],[연도]]=2020,1,0)</f>
        <v>0</v>
      </c>
      <c r="T3329" s="15">
        <f>IF([1]!Table_1[[#This Row],[연도]]=2021,1,0)</f>
        <v>0</v>
      </c>
      <c r="U3329" s="15">
        <f>IF([1]!Table_1[[#This Row],[연도]]=2022,1,0)</f>
        <v>0</v>
      </c>
      <c r="V3329" s="15">
        <f>IF([1]!Table_1[[#This Row],[연도]]=2023,1,0)</f>
        <v>0</v>
      </c>
      <c r="W3329" s="12">
        <v>0.38</v>
      </c>
      <c r="X3329" s="10">
        <f>Y3329/1000000000000</f>
        <v>0.51042131976000005</v>
      </c>
      <c r="Y3329" s="15">
        <f>[1]!Table_1[[#This Row],[주가]]*[1]!Table_1[[#This Row],[기말주식수]]</f>
        <v>510421319760</v>
      </c>
      <c r="Z3329" s="14">
        <f>AA3329/10</f>
        <v>0.67086734932950975</v>
      </c>
      <c r="AA3329" s="15">
        <f>[1]!Table_1[[#This Row],[시가총액]]/[1]!Table_1[[#This Row],[당기순이익(세후영업이익)]]</f>
        <v>6.7086734932950973</v>
      </c>
      <c r="AB3329" s="12">
        <v>8782912700</v>
      </c>
    </row>
    <row r="3330" spans="1:28" ht="19.2">
      <c r="A3330" s="10">
        <v>3329</v>
      </c>
      <c r="B3330" s="10">
        <v>33290</v>
      </c>
      <c r="C3330" s="11" t="s">
        <v>520</v>
      </c>
      <c r="D3330" s="11" t="s">
        <v>20</v>
      </c>
      <c r="E3330" s="10">
        <v>2020</v>
      </c>
      <c r="F3330" s="10">
        <v>16.849</v>
      </c>
      <c r="G3330" s="14">
        <f>([1]!Table_1[[#This Row],[총자산]]-[1]!Table_1[[#This Row],[장부가치 자기자본]]+[1]!Table_1[[#This Row],[시가총액]])/[1]!Table_1[[#This Row],[총자산]]</f>
        <v>1.5710892138807369</v>
      </c>
      <c r="H3330" s="14">
        <f>I3330/100000000000</f>
        <v>0.80058893972</v>
      </c>
      <c r="I3330" s="10">
        <v>80058893972</v>
      </c>
      <c r="J3330" s="10">
        <v>2.1800000000000002</v>
      </c>
      <c r="K3330" s="10">
        <f>L3330/1000000000000</f>
        <v>0.42642143126400001</v>
      </c>
      <c r="L3330" s="10">
        <v>426421431264</v>
      </c>
      <c r="M3330" s="10">
        <v>2.77</v>
      </c>
      <c r="N3330" s="10">
        <v>2</v>
      </c>
      <c r="O3330" s="14">
        <f>IF([1]!Table_1[[#This Row],[연도]]=2016,1,0)</f>
        <v>0</v>
      </c>
      <c r="P3330" s="14">
        <f>IF([1]!Table_1[[#This Row],[연도]]=2017,1,0)</f>
        <v>0</v>
      </c>
      <c r="Q3330" s="14">
        <f>IF([1]!Table_1[[#This Row],[연도]]=2018,1,0)</f>
        <v>0</v>
      </c>
      <c r="R3330" s="14">
        <f>IF([1]!Table_1[[#This Row],[연도]]=2019,1,0)</f>
        <v>0</v>
      </c>
      <c r="S3330" s="14">
        <f>IF([1]!Table_1[[#This Row],[연도]]=2020,1,0)</f>
        <v>1</v>
      </c>
      <c r="T3330" s="14">
        <f>IF([1]!Table_1[[#This Row],[연도]]=2021,1,0)</f>
        <v>0</v>
      </c>
      <c r="U3330" s="14">
        <f>IF([1]!Table_1[[#This Row],[연도]]=2022,1,0)</f>
        <v>0</v>
      </c>
      <c r="V3330" s="14">
        <f>IF([1]!Table_1[[#This Row],[연도]]=2023,1,0)</f>
        <v>0</v>
      </c>
      <c r="W3330" s="10">
        <v>0.18</v>
      </c>
      <c r="X3330" s="10">
        <f>Y3330/1000000000000</f>
        <v>0.50179632677999997</v>
      </c>
      <c r="Y3330" s="14">
        <f>[1]!Table_1[[#This Row],[주가]]*[1]!Table_1[[#This Row],[기말주식수]]</f>
        <v>501796326780</v>
      </c>
      <c r="Z3330" s="14">
        <f>AA3330/10</f>
        <v>0.62678398599348562</v>
      </c>
      <c r="AA3330" s="14">
        <f>[1]!Table_1[[#This Row],[시가총액]]/[1]!Table_1[[#This Row],[당기순이익(세후영업이익)]]</f>
        <v>6.2678398599348562</v>
      </c>
      <c r="AB3330" s="10">
        <v>10239495240</v>
      </c>
    </row>
    <row r="3331" spans="1:28" ht="19.2">
      <c r="A3331" s="12">
        <v>3330</v>
      </c>
      <c r="B3331" s="12">
        <v>33290</v>
      </c>
      <c r="C3331" s="13" t="s">
        <v>520</v>
      </c>
      <c r="D3331" s="13" t="s">
        <v>20</v>
      </c>
      <c r="E3331" s="12">
        <v>2021</v>
      </c>
      <c r="F3331" s="12">
        <v>17.042999999999999</v>
      </c>
      <c r="G3331" s="15">
        <f>([1]!Table_1[[#This Row],[총자산]]-[1]!Table_1[[#This Row],[장부가치 자기자본]]+[1]!Table_1[[#This Row],[시가총액]])/[1]!Table_1[[#This Row],[총자산]]</f>
        <v>1.2957746784747222</v>
      </c>
      <c r="H3331" s="14">
        <f>I3331/100000000000</f>
        <v>0.92379183910999996</v>
      </c>
      <c r="I3331" s="12">
        <v>92379183911</v>
      </c>
      <c r="J3331" s="12">
        <v>176.9</v>
      </c>
      <c r="K3331" s="10">
        <f>L3331/1000000000000</f>
        <v>0.67397962726000005</v>
      </c>
      <c r="L3331" s="12">
        <v>673979627260</v>
      </c>
      <c r="M3331" s="12">
        <v>2.82</v>
      </c>
      <c r="N3331" s="12">
        <v>2</v>
      </c>
      <c r="O3331" s="15">
        <f>IF([1]!Table_1[[#This Row],[연도]]=2016,1,0)</f>
        <v>0</v>
      </c>
      <c r="P3331" s="15">
        <f>IF([1]!Table_1[[#This Row],[연도]]=2017,1,0)</f>
        <v>0</v>
      </c>
      <c r="Q3331" s="15">
        <f>IF([1]!Table_1[[#This Row],[연도]]=2018,1,0)</f>
        <v>0</v>
      </c>
      <c r="R3331" s="15">
        <f>IF([1]!Table_1[[#This Row],[연도]]=2019,1,0)</f>
        <v>0</v>
      </c>
      <c r="S3331" s="15">
        <f>IF([1]!Table_1[[#This Row],[연도]]=2020,1,0)</f>
        <v>0</v>
      </c>
      <c r="T3331" s="15">
        <f>IF([1]!Table_1[[#This Row],[연도]]=2021,1,0)</f>
        <v>1</v>
      </c>
      <c r="U3331" s="15">
        <f>IF([1]!Table_1[[#This Row],[연도]]=2022,1,0)</f>
        <v>0</v>
      </c>
      <c r="V3331" s="15">
        <f>IF([1]!Table_1[[#This Row],[연도]]=2023,1,0)</f>
        <v>0</v>
      </c>
      <c r="W3331" s="12">
        <v>0.36</v>
      </c>
      <c r="X3331" s="10">
        <f>Y3331/1000000000000</f>
        <v>0.74782697730000003</v>
      </c>
      <c r="Y3331" s="15">
        <f>[1]!Table_1[[#This Row],[주가]]*[1]!Table_1[[#This Row],[기말주식수]]</f>
        <v>747826977300</v>
      </c>
      <c r="Z3331" s="14">
        <f>AA3331/10</f>
        <v>0.80951892584423768</v>
      </c>
      <c r="AA3331" s="15">
        <f>[1]!Table_1[[#This Row],[시가총액]]/[1]!Table_1[[#This Row],[당기순이익(세후영업이익)]]</f>
        <v>8.0951892584423764</v>
      </c>
      <c r="AB3331" s="12">
        <v>11107911830</v>
      </c>
    </row>
    <row r="3332" spans="1:28" ht="19.2">
      <c r="A3332" s="10">
        <v>3331</v>
      </c>
      <c r="B3332" s="10">
        <v>33290</v>
      </c>
      <c r="C3332" s="11" t="s">
        <v>520</v>
      </c>
      <c r="D3332" s="11" t="s">
        <v>20</v>
      </c>
      <c r="E3332" s="10">
        <v>2022</v>
      </c>
      <c r="F3332" s="10">
        <v>25.001999999999999</v>
      </c>
      <c r="G3332" s="14">
        <f>([1]!Table_1[[#This Row],[총자산]]-[1]!Table_1[[#This Row],[장부가치 자기자본]]+[1]!Table_1[[#This Row],[시가총액]])/[1]!Table_1[[#This Row],[총자산]]</f>
        <v>0.90026776699262856</v>
      </c>
      <c r="H3332" s="14">
        <f>I3332/100000000000</f>
        <v>1.01677</v>
      </c>
      <c r="I3332" s="10">
        <v>101677000000</v>
      </c>
      <c r="J3332" s="10">
        <v>3.55</v>
      </c>
      <c r="K3332" s="10">
        <f>L3332/1000000000000</f>
        <v>1.193278977763</v>
      </c>
      <c r="L3332" s="10">
        <v>1193278977763</v>
      </c>
      <c r="M3332" s="10">
        <v>5.09</v>
      </c>
      <c r="N3332" s="10">
        <v>2</v>
      </c>
      <c r="O3332" s="14">
        <f>IF([1]!Table_1[[#This Row],[연도]]=2016,1,0)</f>
        <v>0</v>
      </c>
      <c r="P3332" s="14">
        <f>IF([1]!Table_1[[#This Row],[연도]]=2017,1,0)</f>
        <v>0</v>
      </c>
      <c r="Q3332" s="14">
        <f>IF([1]!Table_1[[#This Row],[연도]]=2018,1,0)</f>
        <v>0</v>
      </c>
      <c r="R3332" s="14">
        <f>IF([1]!Table_1[[#This Row],[연도]]=2019,1,0)</f>
        <v>0</v>
      </c>
      <c r="S3332" s="14">
        <f>IF([1]!Table_1[[#This Row],[연도]]=2020,1,0)</f>
        <v>0</v>
      </c>
      <c r="T3332" s="14">
        <f>IF([1]!Table_1[[#This Row],[연도]]=2021,1,0)</f>
        <v>0</v>
      </c>
      <c r="U3332" s="14">
        <f>IF([1]!Table_1[[#This Row],[연도]]=2022,1,0)</f>
        <v>1</v>
      </c>
      <c r="V3332" s="14">
        <f>IF([1]!Table_1[[#This Row],[연도]]=2023,1,0)</f>
        <v>0</v>
      </c>
      <c r="W3332" s="10">
        <v>0.81</v>
      </c>
      <c r="X3332" s="10">
        <f>Y3332/1000000000000</f>
        <v>0.38984353077</v>
      </c>
      <c r="Y3332" s="14">
        <f>[1]!Table_1[[#This Row],[주가]]*[1]!Table_1[[#This Row],[기말주식수]]</f>
        <v>389843530770</v>
      </c>
      <c r="Z3332" s="14">
        <f>AA3332/10</f>
        <v>0.38341368330104153</v>
      </c>
      <c r="AA3332" s="14">
        <f>[1]!Table_1[[#This Row],[시가총액]]/[1]!Table_1[[#This Row],[당기순이익(세후영업이익)]]</f>
        <v>3.8341368330104153</v>
      </c>
      <c r="AB3332" s="10">
        <v>16220108570</v>
      </c>
    </row>
    <row r="3333" spans="1:28" ht="19.2">
      <c r="A3333" s="12">
        <v>3332</v>
      </c>
      <c r="B3333" s="12">
        <v>33290</v>
      </c>
      <c r="C3333" s="13" t="s">
        <v>520</v>
      </c>
      <c r="D3333" s="13" t="s">
        <v>20</v>
      </c>
      <c r="E3333" s="12">
        <v>2023</v>
      </c>
      <c r="F3333" s="12">
        <v>23.021999999999998</v>
      </c>
      <c r="G3333" s="15">
        <f>([1]!Table_1[[#This Row],[총자산]]-[1]!Table_1[[#This Row],[장부가치 자기자본]]+[1]!Table_1[[#This Row],[시가총액]])/[1]!Table_1[[#This Row],[총자산]]</f>
        <v>1.1845808405046234</v>
      </c>
      <c r="H3333" s="14">
        <f>I3333/100000000000</f>
        <v>0.34427006952</v>
      </c>
      <c r="I3333" s="12">
        <v>34427006952</v>
      </c>
      <c r="J3333" s="12">
        <v>-17.02</v>
      </c>
      <c r="K3333" s="10">
        <f>L3333/1000000000000</f>
        <v>0.80804256244299999</v>
      </c>
      <c r="L3333" s="12">
        <v>808042562443</v>
      </c>
      <c r="M3333" s="12">
        <v>6.51</v>
      </c>
      <c r="N3333" s="12">
        <v>2</v>
      </c>
      <c r="O3333" s="15">
        <f>IF([1]!Table_1[[#This Row],[연도]]=2016,1,0)</f>
        <v>0</v>
      </c>
      <c r="P3333" s="15">
        <f>IF([1]!Table_1[[#This Row],[연도]]=2017,1,0)</f>
        <v>0</v>
      </c>
      <c r="Q3333" s="15">
        <f>IF([1]!Table_1[[#This Row],[연도]]=2018,1,0)</f>
        <v>0</v>
      </c>
      <c r="R3333" s="15">
        <f>IF([1]!Table_1[[#This Row],[연도]]=2019,1,0)</f>
        <v>0</v>
      </c>
      <c r="S3333" s="15">
        <f>IF([1]!Table_1[[#This Row],[연도]]=2020,1,0)</f>
        <v>0</v>
      </c>
      <c r="T3333" s="15">
        <f>IF([1]!Table_1[[#This Row],[연도]]=2021,1,0)</f>
        <v>0</v>
      </c>
      <c r="U3333" s="15">
        <f>IF([1]!Table_1[[#This Row],[연도]]=2022,1,0)</f>
        <v>0</v>
      </c>
      <c r="V3333" s="15">
        <f>IF([1]!Table_1[[#This Row],[연도]]=2023,1,0)</f>
        <v>1</v>
      </c>
      <c r="W3333" s="12">
        <v>0.63</v>
      </c>
      <c r="X3333" s="10">
        <f>Y3333/1000000000000</f>
        <v>0.50710634081999995</v>
      </c>
      <c r="Y3333" s="15">
        <f>[1]!Table_1[[#This Row],[주가]]*[1]!Table_1[[#This Row],[기말주식수]]</f>
        <v>507106340820</v>
      </c>
      <c r="Z3333" s="14">
        <f>AA3333/10</f>
        <v>1.472989916105792</v>
      </c>
      <c r="AA3333" s="15">
        <f>[1]!Table_1[[#This Row],[시가총액]]/[1]!Table_1[[#This Row],[당기순이익(세후영업이익)]]</f>
        <v>14.72989916105792</v>
      </c>
      <c r="AB3333" s="12">
        <v>10388174580</v>
      </c>
    </row>
    <row r="3334" spans="1:28" ht="19.2">
      <c r="A3334" s="10">
        <v>3333</v>
      </c>
      <c r="B3334" s="10">
        <v>33320</v>
      </c>
      <c r="C3334" s="11" t="s">
        <v>521</v>
      </c>
      <c r="D3334" s="11" t="s">
        <v>20</v>
      </c>
      <c r="E3334" s="10">
        <v>2016</v>
      </c>
      <c r="F3334" s="10">
        <v>10.199</v>
      </c>
      <c r="G3334" s="14">
        <f>([1]!Table_1[[#This Row],[총자산]]-[1]!Table_1[[#This Row],[장부가치 자기자본]]+[1]!Table_1[[#This Row],[시가총액]])/[1]!Table_1[[#This Row],[총자산]]</f>
        <v>1.6197797082889533</v>
      </c>
      <c r="H3334" s="14">
        <f>I3334/100000000000</f>
        <v>7.7454364100000006E-2</v>
      </c>
      <c r="I3334" s="10">
        <v>7745436410</v>
      </c>
      <c r="J3334" s="10">
        <v>4.74</v>
      </c>
      <c r="K3334" s="10">
        <f>L3334/1000000000000</f>
        <v>0.189796639012</v>
      </c>
      <c r="L3334" s="10">
        <v>189796639012</v>
      </c>
      <c r="M3334" s="10">
        <v>1.56</v>
      </c>
      <c r="N3334" s="10">
        <v>1</v>
      </c>
      <c r="O3334" s="14">
        <f>IF([1]!Table_1[[#This Row],[연도]]=2016,1,0)</f>
        <v>1</v>
      </c>
      <c r="P3334" s="14">
        <f>IF([1]!Table_1[[#This Row],[연도]]=2017,1,0)</f>
        <v>0</v>
      </c>
      <c r="Q3334" s="14">
        <f>IF([1]!Table_1[[#This Row],[연도]]=2018,1,0)</f>
        <v>0</v>
      </c>
      <c r="R3334" s="14">
        <f>IF([1]!Table_1[[#This Row],[연도]]=2019,1,0)</f>
        <v>0</v>
      </c>
      <c r="S3334" s="14">
        <f>IF([1]!Table_1[[#This Row],[연도]]=2020,1,0)</f>
        <v>0</v>
      </c>
      <c r="T3334" s="14">
        <f>IF([1]!Table_1[[#This Row],[연도]]=2021,1,0)</f>
        <v>0</v>
      </c>
      <c r="U3334" s="14">
        <f>IF([1]!Table_1[[#This Row],[연도]]=2022,1,0)</f>
        <v>0</v>
      </c>
      <c r="V3334" s="14">
        <f>IF([1]!Table_1[[#This Row],[연도]]=2023,1,0)</f>
        <v>0</v>
      </c>
      <c r="W3334" s="10">
        <v>0.47</v>
      </c>
      <c r="X3334" s="10">
        <f>Y3334/1000000000000</f>
        <v>0.13074271488</v>
      </c>
      <c r="Y3334" s="14">
        <f>[1]!Table_1[[#This Row],[주가]]*[1]!Table_1[[#This Row],[기말주식수]]</f>
        <v>130742714880</v>
      </c>
      <c r="Z3334" s="14">
        <f>AA3334/10</f>
        <v>1.6879967500759587</v>
      </c>
      <c r="AA3334" s="14">
        <f>[1]!Table_1[[#This Row],[시가총액]]/[1]!Table_1[[#This Row],[당기순이익(세후영업이익)]]</f>
        <v>16.879967500759587</v>
      </c>
      <c r="AB3334" s="10">
        <v>468347025</v>
      </c>
    </row>
    <row r="3335" spans="1:28" ht="19.2">
      <c r="A3335" s="12">
        <v>3334</v>
      </c>
      <c r="B3335" s="12">
        <v>33320</v>
      </c>
      <c r="C3335" s="13" t="s">
        <v>521</v>
      </c>
      <c r="D3335" s="13" t="s">
        <v>20</v>
      </c>
      <c r="E3335" s="12">
        <v>2017</v>
      </c>
      <c r="F3335" s="12">
        <v>14.058999999999999</v>
      </c>
      <c r="G3335" s="15">
        <f>([1]!Table_1[[#This Row],[총자산]]-[1]!Table_1[[#This Row],[장부가치 자기자본]]+[1]!Table_1[[#This Row],[시가총액]])/[1]!Table_1[[#This Row],[총자산]]</f>
        <v>1.7736756777999416</v>
      </c>
      <c r="H3335" s="14">
        <f>I3335/100000000000</f>
        <v>0.16242912947999999</v>
      </c>
      <c r="I3335" s="12">
        <v>16242912948</v>
      </c>
      <c r="J3335" s="12">
        <v>11.52</v>
      </c>
      <c r="K3335" s="10">
        <f>L3335/1000000000000</f>
        <v>0.284463567867</v>
      </c>
      <c r="L3335" s="12">
        <v>284463567867</v>
      </c>
      <c r="M3335" s="12">
        <v>1.93</v>
      </c>
      <c r="N3335" s="12">
        <v>1</v>
      </c>
      <c r="O3335" s="15">
        <f>IF([1]!Table_1[[#This Row],[연도]]=2016,1,0)</f>
        <v>0</v>
      </c>
      <c r="P3335" s="15">
        <f>IF([1]!Table_1[[#This Row],[연도]]=2017,1,0)</f>
        <v>1</v>
      </c>
      <c r="Q3335" s="15">
        <f>IF([1]!Table_1[[#This Row],[연도]]=2018,1,0)</f>
        <v>0</v>
      </c>
      <c r="R3335" s="15">
        <f>IF([1]!Table_1[[#This Row],[연도]]=2019,1,0)</f>
        <v>0</v>
      </c>
      <c r="S3335" s="15">
        <f>IF([1]!Table_1[[#This Row],[연도]]=2020,1,0)</f>
        <v>0</v>
      </c>
      <c r="T3335" s="15">
        <f>IF([1]!Table_1[[#This Row],[연도]]=2021,1,0)</f>
        <v>0</v>
      </c>
      <c r="U3335" s="15">
        <f>IF([1]!Table_1[[#This Row],[연도]]=2022,1,0)</f>
        <v>0</v>
      </c>
      <c r="V3335" s="15">
        <f>IF([1]!Table_1[[#This Row],[연도]]=2023,1,0)</f>
        <v>0</v>
      </c>
      <c r="W3335" s="12">
        <v>0.22</v>
      </c>
      <c r="X3335" s="10">
        <f>Y3335/1000000000000</f>
        <v>0.16839814591999999</v>
      </c>
      <c r="Y3335" s="15">
        <f>[1]!Table_1[[#This Row],[주가]]*[1]!Table_1[[#This Row],[기말주식수]]</f>
        <v>168398145920</v>
      </c>
      <c r="Z3335" s="14">
        <f>AA3335/10</f>
        <v>1.0367484358200354</v>
      </c>
      <c r="AA3335" s="15">
        <f>[1]!Table_1[[#This Row],[시가총액]]/[1]!Table_1[[#This Row],[당기순이익(세후영업이익)]]</f>
        <v>10.367484358200354</v>
      </c>
      <c r="AB3335" s="12">
        <v>1873245100</v>
      </c>
    </row>
    <row r="3336" spans="1:28" ht="19.2">
      <c r="A3336" s="10">
        <v>3335</v>
      </c>
      <c r="B3336" s="10">
        <v>33320</v>
      </c>
      <c r="C3336" s="11" t="s">
        <v>521</v>
      </c>
      <c r="D3336" s="11" t="s">
        <v>20</v>
      </c>
      <c r="E3336" s="10">
        <v>2018</v>
      </c>
      <c r="F3336" s="10">
        <v>13.329000000000001</v>
      </c>
      <c r="G3336" s="14">
        <f>([1]!Table_1[[#This Row],[총자산]]-[1]!Table_1[[#This Row],[장부가치 자기자본]]+[1]!Table_1[[#This Row],[시가총액]])/[1]!Table_1[[#This Row],[총자산]]</f>
        <v>1.032433718479659</v>
      </c>
      <c r="H3336" s="14">
        <f>I3336/100000000000</f>
        <v>0.13712461833</v>
      </c>
      <c r="I3336" s="10">
        <v>13712461833</v>
      </c>
      <c r="J3336" s="10">
        <v>16.96</v>
      </c>
      <c r="K3336" s="10">
        <f>L3336/1000000000000</f>
        <v>0.27468291815899998</v>
      </c>
      <c r="L3336" s="10">
        <v>274682918159</v>
      </c>
      <c r="M3336" s="10">
        <v>1.67</v>
      </c>
      <c r="N3336" s="10">
        <v>1</v>
      </c>
      <c r="O3336" s="14">
        <f>IF([1]!Table_1[[#This Row],[연도]]=2016,1,0)</f>
        <v>0</v>
      </c>
      <c r="P3336" s="14">
        <f>IF([1]!Table_1[[#This Row],[연도]]=2017,1,0)</f>
        <v>0</v>
      </c>
      <c r="Q3336" s="14">
        <f>IF([1]!Table_1[[#This Row],[연도]]=2018,1,0)</f>
        <v>1</v>
      </c>
      <c r="R3336" s="14">
        <f>IF([1]!Table_1[[#This Row],[연도]]=2019,1,0)</f>
        <v>0</v>
      </c>
      <c r="S3336" s="14">
        <f>IF([1]!Table_1[[#This Row],[연도]]=2020,1,0)</f>
        <v>0</v>
      </c>
      <c r="T3336" s="14">
        <f>IF([1]!Table_1[[#This Row],[연도]]=2021,1,0)</f>
        <v>0</v>
      </c>
      <c r="U3336" s="14">
        <f>IF([1]!Table_1[[#This Row],[연도]]=2022,1,0)</f>
        <v>0</v>
      </c>
      <c r="V3336" s="14">
        <f>IF([1]!Table_1[[#This Row],[연도]]=2023,1,0)</f>
        <v>0</v>
      </c>
      <c r="W3336" s="10">
        <v>0.34</v>
      </c>
      <c r="X3336" s="10">
        <f>Y3336/1000000000000</f>
        <v>9.2800567360000003E-2</v>
      </c>
      <c r="Y3336" s="14">
        <f>[1]!Table_1[[#This Row],[주가]]*[1]!Table_1[[#This Row],[기말주식수]]</f>
        <v>92800567360</v>
      </c>
      <c r="Z3336" s="14">
        <f>AA3336/10</f>
        <v>0.67676080699578633</v>
      </c>
      <c r="AA3336" s="14">
        <f>[1]!Table_1[[#This Row],[시가총액]]/[1]!Table_1[[#This Row],[당기순이익(세후영업이익)]]</f>
        <v>6.7676080699578636</v>
      </c>
      <c r="AB3336" s="10">
        <v>1320266570</v>
      </c>
    </row>
    <row r="3337" spans="1:28" ht="19.2">
      <c r="A3337" s="12">
        <v>3336</v>
      </c>
      <c r="B3337" s="12">
        <v>33320</v>
      </c>
      <c r="C3337" s="13" t="s">
        <v>521</v>
      </c>
      <c r="D3337" s="13" t="s">
        <v>20</v>
      </c>
      <c r="E3337" s="12">
        <v>2020</v>
      </c>
      <c r="F3337" s="12">
        <v>12.103999999999999</v>
      </c>
      <c r="G3337" s="15">
        <f>([1]!Table_1[[#This Row],[총자산]]-[1]!Table_1[[#This Row],[장부가치 자기자본]]+[1]!Table_1[[#This Row],[시가총액]])/[1]!Table_1[[#This Row],[총자산]]</f>
        <v>1.4811557469989083</v>
      </c>
      <c r="H3337" s="14">
        <f>I3337/100000000000</f>
        <v>0.11675953236</v>
      </c>
      <c r="I3337" s="12">
        <v>11675953236</v>
      </c>
      <c r="J3337" s="12">
        <v>8.67</v>
      </c>
      <c r="K3337" s="10">
        <f>L3337/1000000000000</f>
        <v>0.23978650893</v>
      </c>
      <c r="L3337" s="12">
        <v>239786508930</v>
      </c>
      <c r="M3337" s="12">
        <v>1.75</v>
      </c>
      <c r="N3337" s="12">
        <v>1</v>
      </c>
      <c r="O3337" s="15">
        <f>IF([1]!Table_1[[#This Row],[연도]]=2016,1,0)</f>
        <v>0</v>
      </c>
      <c r="P3337" s="15">
        <f>IF([1]!Table_1[[#This Row],[연도]]=2017,1,0)</f>
        <v>0</v>
      </c>
      <c r="Q3337" s="15">
        <f>IF([1]!Table_1[[#This Row],[연도]]=2018,1,0)</f>
        <v>0</v>
      </c>
      <c r="R3337" s="15">
        <f>IF([1]!Table_1[[#This Row],[연도]]=2019,1,0)</f>
        <v>0</v>
      </c>
      <c r="S3337" s="15">
        <f>IF([1]!Table_1[[#This Row],[연도]]=2020,1,0)</f>
        <v>1</v>
      </c>
      <c r="T3337" s="15">
        <f>IF([1]!Table_1[[#This Row],[연도]]=2021,1,0)</f>
        <v>0</v>
      </c>
      <c r="U3337" s="15">
        <f>IF([1]!Table_1[[#This Row],[연도]]=2022,1,0)</f>
        <v>0</v>
      </c>
      <c r="V3337" s="15">
        <f>IF([1]!Table_1[[#This Row],[연도]]=2023,1,0)</f>
        <v>0</v>
      </c>
      <c r="W3337" s="12">
        <v>0.18</v>
      </c>
      <c r="X3337" s="10">
        <f>Y3337/1000000000000</f>
        <v>0.16782471296000001</v>
      </c>
      <c r="Y3337" s="15">
        <f>[1]!Table_1[[#This Row],[주가]]*[1]!Table_1[[#This Row],[기말주식수]]</f>
        <v>167824712960</v>
      </c>
      <c r="Z3337" s="14">
        <f>AA3337/10</f>
        <v>1.4373534183277881</v>
      </c>
      <c r="AA3337" s="15">
        <f>[1]!Table_1[[#This Row],[시가총액]]/[1]!Table_1[[#This Row],[당기순이익(세후영업이익)]]</f>
        <v>14.373534183277881</v>
      </c>
      <c r="AB3337" s="12">
        <v>1322436570</v>
      </c>
    </row>
    <row r="3338" spans="1:28" ht="19.2">
      <c r="A3338" s="10">
        <v>3337</v>
      </c>
      <c r="B3338" s="10">
        <v>33320</v>
      </c>
      <c r="C3338" s="11" t="s">
        <v>521</v>
      </c>
      <c r="D3338" s="11" t="s">
        <v>20</v>
      </c>
      <c r="E3338" s="10">
        <v>2021</v>
      </c>
      <c r="F3338" s="10">
        <v>13.02</v>
      </c>
      <c r="G3338" s="14">
        <f>([1]!Table_1[[#This Row],[총자산]]-[1]!Table_1[[#This Row],[장부가치 자기자본]]+[1]!Table_1[[#This Row],[시가총액]])/[1]!Table_1[[#This Row],[총자산]]</f>
        <v>1.1130117970582492</v>
      </c>
      <c r="H3338" s="14">
        <f>I3338/100000000000</f>
        <v>0.18440481332</v>
      </c>
      <c r="I3338" s="10">
        <v>18440481332</v>
      </c>
      <c r="J3338" s="10">
        <v>14.62</v>
      </c>
      <c r="K3338" s="10">
        <f>L3338/1000000000000</f>
        <v>0.265435921149</v>
      </c>
      <c r="L3338" s="10">
        <v>265435921149</v>
      </c>
      <c r="M3338" s="10">
        <v>2.14</v>
      </c>
      <c r="N3338" s="10">
        <v>1</v>
      </c>
      <c r="O3338" s="14">
        <f>IF([1]!Table_1[[#This Row],[연도]]=2016,1,0)</f>
        <v>0</v>
      </c>
      <c r="P3338" s="14">
        <f>IF([1]!Table_1[[#This Row],[연도]]=2017,1,0)</f>
        <v>0</v>
      </c>
      <c r="Q3338" s="14">
        <f>IF([1]!Table_1[[#This Row],[연도]]=2018,1,0)</f>
        <v>0</v>
      </c>
      <c r="R3338" s="14">
        <f>IF([1]!Table_1[[#This Row],[연도]]=2019,1,0)</f>
        <v>0</v>
      </c>
      <c r="S3338" s="14">
        <f>IF([1]!Table_1[[#This Row],[연도]]=2020,1,0)</f>
        <v>0</v>
      </c>
      <c r="T3338" s="14">
        <f>IF([1]!Table_1[[#This Row],[연도]]=2021,1,0)</f>
        <v>1</v>
      </c>
      <c r="U3338" s="14">
        <f>IF([1]!Table_1[[#This Row],[연도]]=2022,1,0)</f>
        <v>0</v>
      </c>
      <c r="V3338" s="14">
        <f>IF([1]!Table_1[[#This Row],[연도]]=2023,1,0)</f>
        <v>0</v>
      </c>
      <c r="W3338" s="10">
        <v>0.36</v>
      </c>
      <c r="X3338" s="10">
        <f>Y3338/1000000000000</f>
        <v>0.13265415808</v>
      </c>
      <c r="Y3338" s="14">
        <f>[1]!Table_1[[#This Row],[주가]]*[1]!Table_1[[#This Row],[기말주식수]]</f>
        <v>132654158080</v>
      </c>
      <c r="Z3338" s="14">
        <f>AA3338/10</f>
        <v>0.71936385873943309</v>
      </c>
      <c r="AA3338" s="14">
        <f>[1]!Table_1[[#This Row],[시가총액]]/[1]!Table_1[[#This Row],[당기순이익(세후영업이익)]]</f>
        <v>7.1936385873943305</v>
      </c>
      <c r="AB3338" s="10">
        <v>2078114610</v>
      </c>
    </row>
    <row r="3339" spans="1:28" ht="19.2">
      <c r="A3339" s="12">
        <v>3338</v>
      </c>
      <c r="B3339" s="12">
        <v>33500</v>
      </c>
      <c r="C3339" s="13" t="s">
        <v>522</v>
      </c>
      <c r="D3339" s="13" t="s">
        <v>20</v>
      </c>
      <c r="E3339" s="12">
        <v>2016</v>
      </c>
      <c r="F3339" s="12">
        <v>39.944000000000003</v>
      </c>
      <c r="G3339" s="15">
        <f>([1]!Table_1[[#This Row],[총자산]]-[1]!Table_1[[#This Row],[장부가치 자기자본]]+[1]!Table_1[[#This Row],[시가총액]])/[1]!Table_1[[#This Row],[총자산]]</f>
        <v>1.1310342822330284</v>
      </c>
      <c r="H3339" s="14">
        <f>I3339/100000000000</f>
        <v>0.13342349369000001</v>
      </c>
      <c r="I3339" s="12">
        <v>13342349369</v>
      </c>
      <c r="J3339" s="12">
        <v>-0.85</v>
      </c>
      <c r="K3339" s="10">
        <f>L3339/1000000000000</f>
        <v>0.33500528890699999</v>
      </c>
      <c r="L3339" s="12">
        <v>335005288907</v>
      </c>
      <c r="M3339" s="12">
        <v>1.35</v>
      </c>
      <c r="N3339" s="12">
        <v>1</v>
      </c>
      <c r="O3339" s="15">
        <f>IF([1]!Table_1[[#This Row],[연도]]=2016,1,0)</f>
        <v>1</v>
      </c>
      <c r="P3339" s="15">
        <f>IF([1]!Table_1[[#This Row],[연도]]=2017,1,0)</f>
        <v>0</v>
      </c>
      <c r="Q3339" s="15">
        <f>IF([1]!Table_1[[#This Row],[연도]]=2018,1,0)</f>
        <v>0</v>
      </c>
      <c r="R3339" s="15">
        <f>IF([1]!Table_1[[#This Row],[연도]]=2019,1,0)</f>
        <v>0</v>
      </c>
      <c r="S3339" s="15">
        <f>IF([1]!Table_1[[#This Row],[연도]]=2020,1,0)</f>
        <v>0</v>
      </c>
      <c r="T3339" s="15">
        <f>IF([1]!Table_1[[#This Row],[연도]]=2021,1,0)</f>
        <v>0</v>
      </c>
      <c r="U3339" s="15">
        <f>IF([1]!Table_1[[#This Row],[연도]]=2022,1,0)</f>
        <v>0</v>
      </c>
      <c r="V3339" s="15">
        <f>IF([1]!Table_1[[#This Row],[연도]]=2023,1,0)</f>
        <v>0</v>
      </c>
      <c r="W3339" s="12">
        <v>0.56000000000000005</v>
      </c>
      <c r="X3339" s="10">
        <f>Y3339/1000000000000</f>
        <v>0.15515575174999999</v>
      </c>
      <c r="Y3339" s="15">
        <f>[1]!Table_1[[#This Row],[주가]]*[1]!Table_1[[#This Row],[기말주식수]]</f>
        <v>155155751750</v>
      </c>
      <c r="Z3339" s="14">
        <f>AA3339/10</f>
        <v>1.1628817943449552</v>
      </c>
      <c r="AA3339" s="15">
        <f>[1]!Table_1[[#This Row],[시가총액]]/[1]!Table_1[[#This Row],[당기순이익(세후영업이익)]]</f>
        <v>11.628817943449551</v>
      </c>
      <c r="AB3339" s="12">
        <v>3462369170</v>
      </c>
    </row>
    <row r="3340" spans="1:28" ht="19.2">
      <c r="A3340" s="10">
        <v>3339</v>
      </c>
      <c r="B3340" s="10">
        <v>33500</v>
      </c>
      <c r="C3340" s="11" t="s">
        <v>522</v>
      </c>
      <c r="D3340" s="11" t="s">
        <v>20</v>
      </c>
      <c r="E3340" s="10">
        <v>2019</v>
      </c>
      <c r="F3340" s="10">
        <v>34.718000000000004</v>
      </c>
      <c r="G3340" s="14">
        <f>([1]!Table_1[[#This Row],[총자산]]-[1]!Table_1[[#This Row],[장부가치 자기자본]]+[1]!Table_1[[#This Row],[시가총액]])/[1]!Table_1[[#This Row],[총자산]]</f>
        <v>1.7214041446616224</v>
      </c>
      <c r="H3340" s="14">
        <f>I3340/100000000000</f>
        <v>0.26936736224000002</v>
      </c>
      <c r="I3340" s="10">
        <v>26936736224</v>
      </c>
      <c r="J3340" s="10">
        <v>28.28</v>
      </c>
      <c r="K3340" s="10">
        <f>L3340/1000000000000</f>
        <v>0.25327178160399999</v>
      </c>
      <c r="L3340" s="10">
        <v>253271781604</v>
      </c>
      <c r="M3340" s="10">
        <v>8.6300000000000008</v>
      </c>
      <c r="N3340" s="10">
        <v>1</v>
      </c>
      <c r="O3340" s="14">
        <f>IF([1]!Table_1[[#This Row],[연도]]=2016,1,0)</f>
        <v>0</v>
      </c>
      <c r="P3340" s="14">
        <f>IF([1]!Table_1[[#This Row],[연도]]=2017,1,0)</f>
        <v>0</v>
      </c>
      <c r="Q3340" s="14">
        <f>IF([1]!Table_1[[#This Row],[연도]]=2018,1,0)</f>
        <v>0</v>
      </c>
      <c r="R3340" s="14">
        <f>IF([1]!Table_1[[#This Row],[연도]]=2019,1,0)</f>
        <v>1</v>
      </c>
      <c r="S3340" s="14">
        <f>IF([1]!Table_1[[#This Row],[연도]]=2020,1,0)</f>
        <v>0</v>
      </c>
      <c r="T3340" s="14">
        <f>IF([1]!Table_1[[#This Row],[연도]]=2021,1,0)</f>
        <v>0</v>
      </c>
      <c r="U3340" s="14">
        <f>IF([1]!Table_1[[#This Row],[연도]]=2022,1,0)</f>
        <v>0</v>
      </c>
      <c r="V3340" s="14">
        <f>IF([1]!Table_1[[#This Row],[연도]]=2023,1,0)</f>
        <v>0</v>
      </c>
      <c r="W3340" s="10">
        <v>0.74</v>
      </c>
      <c r="X3340" s="10">
        <f>Y3340/1000000000000</f>
        <v>0.28467707495</v>
      </c>
      <c r="Y3340" s="14">
        <f>[1]!Table_1[[#This Row],[주가]]*[1]!Table_1[[#This Row],[기말주식수]]</f>
        <v>284677074950</v>
      </c>
      <c r="Z3340" s="14">
        <f>AA3340/10</f>
        <v>1.0568358118173182</v>
      </c>
      <c r="AA3340" s="14">
        <f>[1]!Table_1[[#This Row],[시가총액]]/[1]!Table_1[[#This Row],[당기순이익(세후영업이익)]]</f>
        <v>10.568358118173181</v>
      </c>
      <c r="AB3340" s="10">
        <v>5859393980</v>
      </c>
    </row>
    <row r="3341" spans="1:28" ht="19.2">
      <c r="A3341" s="12">
        <v>3340</v>
      </c>
      <c r="B3341" s="12">
        <v>33500</v>
      </c>
      <c r="C3341" s="13" t="s">
        <v>522</v>
      </c>
      <c r="D3341" s="13" t="s">
        <v>20</v>
      </c>
      <c r="E3341" s="12">
        <v>2020</v>
      </c>
      <c r="F3341" s="12">
        <v>43.651000000000003</v>
      </c>
      <c r="G3341" s="15">
        <f>([1]!Table_1[[#This Row],[총자산]]-[1]!Table_1[[#This Row],[장부가치 자기자본]]+[1]!Table_1[[#This Row],[시가총액]])/[1]!Table_1[[#This Row],[총자산]]</f>
        <v>1.8652434055879081</v>
      </c>
      <c r="H3341" s="14">
        <f>I3341/100000000000</f>
        <v>0.31975546018000001</v>
      </c>
      <c r="I3341" s="12">
        <v>31975546018</v>
      </c>
      <c r="J3341" s="12">
        <v>-6.3</v>
      </c>
      <c r="K3341" s="10">
        <f>L3341/1000000000000</f>
        <v>0.38798598171400001</v>
      </c>
      <c r="L3341" s="12">
        <v>387985981714</v>
      </c>
      <c r="M3341" s="12">
        <v>9.02</v>
      </c>
      <c r="N3341" s="12">
        <v>1</v>
      </c>
      <c r="O3341" s="15">
        <f>IF([1]!Table_1[[#This Row],[연도]]=2016,1,0)</f>
        <v>0</v>
      </c>
      <c r="P3341" s="15">
        <f>IF([1]!Table_1[[#This Row],[연도]]=2017,1,0)</f>
        <v>0</v>
      </c>
      <c r="Q3341" s="15">
        <f>IF([1]!Table_1[[#This Row],[연도]]=2018,1,0)</f>
        <v>0</v>
      </c>
      <c r="R3341" s="15">
        <f>IF([1]!Table_1[[#This Row],[연도]]=2019,1,0)</f>
        <v>0</v>
      </c>
      <c r="S3341" s="15">
        <f>IF([1]!Table_1[[#This Row],[연도]]=2020,1,0)</f>
        <v>1</v>
      </c>
      <c r="T3341" s="15">
        <f>IF([1]!Table_1[[#This Row],[연도]]=2021,1,0)</f>
        <v>0</v>
      </c>
      <c r="U3341" s="15">
        <f>IF([1]!Table_1[[#This Row],[연도]]=2022,1,0)</f>
        <v>0</v>
      </c>
      <c r="V3341" s="15">
        <f>IF([1]!Table_1[[#This Row],[연도]]=2023,1,0)</f>
        <v>0</v>
      </c>
      <c r="W3341" s="12">
        <v>0.51</v>
      </c>
      <c r="X3341" s="10">
        <f>Y3341/1000000000000</f>
        <v>0.32304901274999998</v>
      </c>
      <c r="Y3341" s="15">
        <f>[1]!Table_1[[#This Row],[주가]]*[1]!Table_1[[#This Row],[기말주식수]]</f>
        <v>323049012750</v>
      </c>
      <c r="Z3341" s="14">
        <f>AA3341/10</f>
        <v>1.0103002230771789</v>
      </c>
      <c r="AA3341" s="15">
        <f>[1]!Table_1[[#This Row],[시가총액]]/[1]!Table_1[[#This Row],[당기순이익(세후영업이익)]]</f>
        <v>10.103002230771789</v>
      </c>
      <c r="AB3341" s="12">
        <v>9288008800</v>
      </c>
    </row>
    <row r="3342" spans="1:28" ht="19.2">
      <c r="A3342" s="10">
        <v>3341</v>
      </c>
      <c r="B3342" s="10">
        <v>33500</v>
      </c>
      <c r="C3342" s="11" t="s">
        <v>522</v>
      </c>
      <c r="D3342" s="11" t="s">
        <v>20</v>
      </c>
      <c r="E3342" s="10">
        <v>2021</v>
      </c>
      <c r="F3342" s="10">
        <v>37.095999999999997</v>
      </c>
      <c r="G3342" s="14">
        <f>([1]!Table_1[[#This Row],[총자산]]-[1]!Table_1[[#This Row],[장부가치 자기자본]]+[1]!Table_1[[#This Row],[시가총액]])/[1]!Table_1[[#This Row],[총자산]]</f>
        <v>1.6496183582001909</v>
      </c>
      <c r="H3342" s="14">
        <f>I3342/100000000000</f>
        <v>0.30179089426</v>
      </c>
      <c r="I3342" s="10">
        <v>30179089426</v>
      </c>
      <c r="J3342" s="10">
        <v>19.600000000000001</v>
      </c>
      <c r="K3342" s="10">
        <f>L3342/1000000000000</f>
        <v>0.36503920942000001</v>
      </c>
      <c r="L3342" s="10">
        <v>365039209420</v>
      </c>
      <c r="M3342" s="10">
        <v>9.51</v>
      </c>
      <c r="N3342" s="10">
        <v>1</v>
      </c>
      <c r="O3342" s="14">
        <f>IF([1]!Table_1[[#This Row],[연도]]=2016,1,0)</f>
        <v>0</v>
      </c>
      <c r="P3342" s="14">
        <f>IF([1]!Table_1[[#This Row],[연도]]=2017,1,0)</f>
        <v>0</v>
      </c>
      <c r="Q3342" s="14">
        <f>IF([1]!Table_1[[#This Row],[연도]]=2018,1,0)</f>
        <v>0</v>
      </c>
      <c r="R3342" s="14">
        <f>IF([1]!Table_1[[#This Row],[연도]]=2019,1,0)</f>
        <v>0</v>
      </c>
      <c r="S3342" s="14">
        <f>IF([1]!Table_1[[#This Row],[연도]]=2020,1,0)</f>
        <v>0</v>
      </c>
      <c r="T3342" s="14">
        <f>IF([1]!Table_1[[#This Row],[연도]]=2021,1,0)</f>
        <v>1</v>
      </c>
      <c r="U3342" s="14">
        <f>IF([1]!Table_1[[#This Row],[연도]]=2022,1,0)</f>
        <v>0</v>
      </c>
      <c r="V3342" s="14">
        <f>IF([1]!Table_1[[#This Row],[연도]]=2023,1,0)</f>
        <v>0</v>
      </c>
      <c r="W3342" s="10">
        <v>0.41</v>
      </c>
      <c r="X3342" s="10">
        <f>Y3342/1000000000000</f>
        <v>0.33355823600000001</v>
      </c>
      <c r="Y3342" s="14">
        <f>[1]!Table_1[[#This Row],[주가]]*[1]!Table_1[[#This Row],[기말주식수]]</f>
        <v>333558236000</v>
      </c>
      <c r="Z3342" s="14">
        <f>AA3342/10</f>
        <v>1.1052627575722405</v>
      </c>
      <c r="AA3342" s="14">
        <f>[1]!Table_1[[#This Row],[시가총액]]/[1]!Table_1[[#This Row],[당기순이익(세후영업이익)]]</f>
        <v>11.052627575722404</v>
      </c>
      <c r="AB3342" s="10">
        <v>9817044650</v>
      </c>
    </row>
    <row r="3343" spans="1:28" ht="19.2">
      <c r="A3343" s="12">
        <v>3342</v>
      </c>
      <c r="B3343" s="12">
        <v>33500</v>
      </c>
      <c r="C3343" s="13" t="s">
        <v>522</v>
      </c>
      <c r="D3343" s="13" t="s">
        <v>20</v>
      </c>
      <c r="E3343" s="12">
        <v>2022</v>
      </c>
      <c r="F3343" s="12">
        <v>119.718</v>
      </c>
      <c r="G3343" s="15">
        <f>([1]!Table_1[[#This Row],[총자산]]-[1]!Table_1[[#This Row],[장부가치 자기자본]]+[1]!Table_1[[#This Row],[시가총액]])/[1]!Table_1[[#This Row],[총자산]]</f>
        <v>1.5067413429162142</v>
      </c>
      <c r="H3343" s="14">
        <f>I3343/100000000000</f>
        <v>0.15277453449</v>
      </c>
      <c r="I3343" s="12">
        <v>15277453449</v>
      </c>
      <c r="J3343" s="12">
        <v>16.690000000000001</v>
      </c>
      <c r="K3343" s="10">
        <f>L3343/1000000000000</f>
        <v>0.43415155235300001</v>
      </c>
      <c r="L3343" s="12">
        <v>434151552353</v>
      </c>
      <c r="M3343" s="12">
        <v>6.04</v>
      </c>
      <c r="N3343" s="12">
        <v>1</v>
      </c>
      <c r="O3343" s="15">
        <f>IF([1]!Table_1[[#This Row],[연도]]=2016,1,0)</f>
        <v>0</v>
      </c>
      <c r="P3343" s="15">
        <f>IF([1]!Table_1[[#This Row],[연도]]=2017,1,0)</f>
        <v>0</v>
      </c>
      <c r="Q3343" s="15">
        <f>IF([1]!Table_1[[#This Row],[연도]]=2018,1,0)</f>
        <v>0</v>
      </c>
      <c r="R3343" s="15">
        <f>IF([1]!Table_1[[#This Row],[연도]]=2019,1,0)</f>
        <v>0</v>
      </c>
      <c r="S3343" s="15">
        <f>IF([1]!Table_1[[#This Row],[연도]]=2020,1,0)</f>
        <v>0</v>
      </c>
      <c r="T3343" s="15">
        <f>IF([1]!Table_1[[#This Row],[연도]]=2021,1,0)</f>
        <v>0</v>
      </c>
      <c r="U3343" s="15">
        <f>IF([1]!Table_1[[#This Row],[연도]]=2022,1,0)</f>
        <v>1</v>
      </c>
      <c r="V3343" s="15">
        <f>IF([1]!Table_1[[#This Row],[연도]]=2023,1,0)</f>
        <v>0</v>
      </c>
      <c r="W3343" s="12">
        <v>0.56000000000000005</v>
      </c>
      <c r="X3343" s="10">
        <f>Y3343/1000000000000</f>
        <v>0.32293996419999998</v>
      </c>
      <c r="Y3343" s="15">
        <f>[1]!Table_1[[#This Row],[주가]]*[1]!Table_1[[#This Row],[기말주식수]]</f>
        <v>322939964200</v>
      </c>
      <c r="Z3343" s="14">
        <f>AA3343/10</f>
        <v>2.1138337307199473</v>
      </c>
      <c r="AA3343" s="15">
        <f>[1]!Table_1[[#This Row],[시가총액]]/[1]!Table_1[[#This Row],[당기순이익(세후영업이익)]]</f>
        <v>21.138337307199475</v>
      </c>
      <c r="AB3343" s="12">
        <v>10082690450</v>
      </c>
    </row>
    <row r="3344" spans="1:28" ht="19.2">
      <c r="A3344" s="10">
        <v>3343</v>
      </c>
      <c r="B3344" s="10">
        <v>33500</v>
      </c>
      <c r="C3344" s="11" t="s">
        <v>522</v>
      </c>
      <c r="D3344" s="11" t="s">
        <v>20</v>
      </c>
      <c r="E3344" s="10">
        <v>2023</v>
      </c>
      <c r="F3344" s="10">
        <v>25.25</v>
      </c>
      <c r="G3344" s="14">
        <f>([1]!Table_1[[#This Row],[총자산]]-[1]!Table_1[[#This Row],[장부가치 자기자본]]+[1]!Table_1[[#This Row],[시가총액]])/[1]!Table_1[[#This Row],[총자산]]</f>
        <v>1.5424818516807755</v>
      </c>
      <c r="H3344" s="14">
        <f>I3344/100000000000</f>
        <v>0.37339851391000001</v>
      </c>
      <c r="I3344" s="10">
        <v>37339851391</v>
      </c>
      <c r="J3344" s="10">
        <v>5.89</v>
      </c>
      <c r="K3344" s="10">
        <f>L3344/1000000000000</f>
        <v>0.53140873803900002</v>
      </c>
      <c r="L3344" s="10">
        <v>531408738039</v>
      </c>
      <c r="M3344" s="10">
        <v>2.6</v>
      </c>
      <c r="N3344" s="10">
        <v>1</v>
      </c>
      <c r="O3344" s="14">
        <f>IF([1]!Table_1[[#This Row],[연도]]=2016,1,0)</f>
        <v>0</v>
      </c>
      <c r="P3344" s="14">
        <f>IF([1]!Table_1[[#This Row],[연도]]=2017,1,0)</f>
        <v>0</v>
      </c>
      <c r="Q3344" s="14">
        <f>IF([1]!Table_1[[#This Row],[연도]]=2018,1,0)</f>
        <v>0</v>
      </c>
      <c r="R3344" s="14">
        <f>IF([1]!Table_1[[#This Row],[연도]]=2019,1,0)</f>
        <v>0</v>
      </c>
      <c r="S3344" s="14">
        <f>IF([1]!Table_1[[#This Row],[연도]]=2020,1,0)</f>
        <v>0</v>
      </c>
      <c r="T3344" s="14">
        <f>IF([1]!Table_1[[#This Row],[연도]]=2021,1,0)</f>
        <v>0</v>
      </c>
      <c r="U3344" s="14">
        <f>IF([1]!Table_1[[#This Row],[연도]]=2022,1,0)</f>
        <v>0</v>
      </c>
      <c r="V3344" s="14">
        <f>IF([1]!Table_1[[#This Row],[연도]]=2023,1,0)</f>
        <v>1</v>
      </c>
      <c r="W3344" s="10">
        <v>0.48</v>
      </c>
      <c r="X3344" s="10">
        <f>Y3344/1000000000000</f>
        <v>0.36647161668</v>
      </c>
      <c r="Y3344" s="14">
        <f>[1]!Table_1[[#This Row],[주가]]*[1]!Table_1[[#This Row],[기말주식수]]</f>
        <v>366471616680</v>
      </c>
      <c r="Z3344" s="14">
        <f>AA3344/10</f>
        <v>0.98144904981686787</v>
      </c>
      <c r="AA3344" s="14">
        <f>[1]!Table_1[[#This Row],[시가총액]]/[1]!Table_1[[#This Row],[당기순이익(세후영업이익)]]</f>
        <v>9.8144904981686789</v>
      </c>
      <c r="AB3344" s="10">
        <v>7258282250</v>
      </c>
    </row>
    <row r="3345" spans="1:28" ht="19.2">
      <c r="A3345" s="12">
        <v>3344</v>
      </c>
      <c r="B3345" s="12">
        <v>33530</v>
      </c>
      <c r="C3345" s="13" t="s">
        <v>523</v>
      </c>
      <c r="D3345" s="13" t="s">
        <v>6</v>
      </c>
      <c r="E3345" s="12">
        <v>2016</v>
      </c>
      <c r="F3345" s="12">
        <v>28.231000000000002</v>
      </c>
      <c r="G3345" s="15">
        <f>([1]!Table_1[[#This Row],[총자산]]-[1]!Table_1[[#This Row],[장부가치 자기자본]]+[1]!Table_1[[#This Row],[시가총액]])/[1]!Table_1[[#This Row],[총자산]]</f>
        <v>0.78003387259970114</v>
      </c>
      <c r="H3345" s="14">
        <f>I3345/100000000000</f>
        <v>0.23368851793000001</v>
      </c>
      <c r="I3345" s="12">
        <v>23368851793</v>
      </c>
      <c r="J3345" s="12">
        <v>4.17</v>
      </c>
      <c r="K3345" s="10">
        <f>L3345/1000000000000</f>
        <v>1.1543868632050001</v>
      </c>
      <c r="L3345" s="12">
        <v>1154386863205</v>
      </c>
      <c r="M3345" s="12">
        <v>0.16</v>
      </c>
      <c r="N3345" s="12">
        <v>1</v>
      </c>
      <c r="O3345" s="15">
        <f>IF([1]!Table_1[[#This Row],[연도]]=2016,1,0)</f>
        <v>1</v>
      </c>
      <c r="P3345" s="15">
        <f>IF([1]!Table_1[[#This Row],[연도]]=2017,1,0)</f>
        <v>0</v>
      </c>
      <c r="Q3345" s="15">
        <f>IF([1]!Table_1[[#This Row],[연도]]=2018,1,0)</f>
        <v>0</v>
      </c>
      <c r="R3345" s="15">
        <f>IF([1]!Table_1[[#This Row],[연도]]=2019,1,0)</f>
        <v>0</v>
      </c>
      <c r="S3345" s="15">
        <f>IF([1]!Table_1[[#This Row],[연도]]=2020,1,0)</f>
        <v>0</v>
      </c>
      <c r="T3345" s="15">
        <f>IF([1]!Table_1[[#This Row],[연도]]=2021,1,0)</f>
        <v>0</v>
      </c>
      <c r="U3345" s="15">
        <f>IF([1]!Table_1[[#This Row],[연도]]=2022,1,0)</f>
        <v>0</v>
      </c>
      <c r="V3345" s="15">
        <f>IF([1]!Table_1[[#This Row],[연도]]=2023,1,0)</f>
        <v>0</v>
      </c>
      <c r="W3345" s="12">
        <v>1.62</v>
      </c>
      <c r="X3345" s="10">
        <f>Y3345/1000000000000</f>
        <v>0.18991545209999999</v>
      </c>
      <c r="Y3345" s="15">
        <f>[1]!Table_1[[#This Row],[주가]]*[1]!Table_1[[#This Row],[기말주식수]]</f>
        <v>189915452100</v>
      </c>
      <c r="Z3345" s="14">
        <f>AA3345/10</f>
        <v>0.81268627907892355</v>
      </c>
      <c r="AA3345" s="15">
        <f>[1]!Table_1[[#This Row],[시가총액]]/[1]!Table_1[[#This Row],[당기순이익(세후영업이익)]]</f>
        <v>8.1268627907892359</v>
      </c>
      <c r="AB3345" s="12">
        <v>3901764200</v>
      </c>
    </row>
    <row r="3346" spans="1:28" ht="19.2">
      <c r="A3346" s="10">
        <v>3345</v>
      </c>
      <c r="B3346" s="10">
        <v>33530</v>
      </c>
      <c r="C3346" s="11" t="s">
        <v>523</v>
      </c>
      <c r="D3346" s="11" t="s">
        <v>6</v>
      </c>
      <c r="E3346" s="10">
        <v>2017</v>
      </c>
      <c r="F3346" s="10">
        <v>-25.393999999999998</v>
      </c>
      <c r="G3346" s="14">
        <f>([1]!Table_1[[#This Row],[총자산]]-[1]!Table_1[[#This Row],[장부가치 자기자본]]+[1]!Table_1[[#This Row],[시가총액]])/[1]!Table_1[[#This Row],[총자산]]</f>
        <v>0.74590217493609878</v>
      </c>
      <c r="H3346" s="14">
        <f>I3346/100000000000</f>
        <v>-6.6789247689999998E-2</v>
      </c>
      <c r="I3346" s="10">
        <v>-6678924769</v>
      </c>
      <c r="J3346" s="10">
        <v>-5.46</v>
      </c>
      <c r="K3346" s="10">
        <f>L3346/1000000000000</f>
        <v>1.0359142428870001</v>
      </c>
      <c r="L3346" s="10">
        <v>1035914242887</v>
      </c>
      <c r="M3346" s="10">
        <v>1.48</v>
      </c>
      <c r="N3346" s="10">
        <v>1</v>
      </c>
      <c r="O3346" s="14">
        <f>IF([1]!Table_1[[#This Row],[연도]]=2016,1,0)</f>
        <v>0</v>
      </c>
      <c r="P3346" s="14">
        <f>IF([1]!Table_1[[#This Row],[연도]]=2017,1,0)</f>
        <v>1</v>
      </c>
      <c r="Q3346" s="14">
        <f>IF([1]!Table_1[[#This Row],[연도]]=2018,1,0)</f>
        <v>0</v>
      </c>
      <c r="R3346" s="14">
        <f>IF([1]!Table_1[[#This Row],[연도]]=2019,1,0)</f>
        <v>0</v>
      </c>
      <c r="S3346" s="14">
        <f>IF([1]!Table_1[[#This Row],[연도]]=2020,1,0)</f>
        <v>0</v>
      </c>
      <c r="T3346" s="14">
        <f>IF([1]!Table_1[[#This Row],[연도]]=2021,1,0)</f>
        <v>0</v>
      </c>
      <c r="U3346" s="14">
        <f>IF([1]!Table_1[[#This Row],[연도]]=2022,1,0)</f>
        <v>0</v>
      </c>
      <c r="V3346" s="14">
        <f>IF([1]!Table_1[[#This Row],[연도]]=2023,1,0)</f>
        <v>0</v>
      </c>
      <c r="W3346" s="10">
        <v>1.78</v>
      </c>
      <c r="X3346" s="10">
        <f>Y3346/1000000000000</f>
        <v>0.15201257939999999</v>
      </c>
      <c r="Y3346" s="14">
        <f>[1]!Table_1[[#This Row],[주가]]*[1]!Table_1[[#This Row],[기말주식수]]</f>
        <v>152012579400</v>
      </c>
      <c r="Z3346" s="14">
        <f>AA3346/10</f>
        <v>-2.2760037679352396</v>
      </c>
      <c r="AA3346" s="14">
        <f>[1]!Table_1[[#This Row],[시가총액]]/[1]!Table_1[[#This Row],[당기순이익(세후영업이익)]]</f>
        <v>-22.760037679352397</v>
      </c>
      <c r="AB3346" s="10">
        <v>1923050900</v>
      </c>
    </row>
    <row r="3347" spans="1:28" ht="19.2">
      <c r="A3347" s="12">
        <v>3346</v>
      </c>
      <c r="B3347" s="12">
        <v>33530</v>
      </c>
      <c r="C3347" s="13" t="s">
        <v>523</v>
      </c>
      <c r="D3347" s="13" t="s">
        <v>6</v>
      </c>
      <c r="E3347" s="12">
        <v>2018</v>
      </c>
      <c r="F3347" s="12">
        <v>-5.0579999999999998</v>
      </c>
      <c r="G3347" s="15">
        <f>([1]!Table_1[[#This Row],[총자산]]-[1]!Table_1[[#This Row],[장부가치 자기자본]]+[1]!Table_1[[#This Row],[시가총액]])/[1]!Table_1[[#This Row],[총자산]]</f>
        <v>0.76524892441860626</v>
      </c>
      <c r="H3347" s="14">
        <f>I3347/100000000000</f>
        <v>2.0821840099999999E-3</v>
      </c>
      <c r="I3347" s="12">
        <v>208218401</v>
      </c>
      <c r="J3347" s="12">
        <v>-3.28</v>
      </c>
      <c r="K3347" s="10">
        <f>L3347/1000000000000</f>
        <v>1.099512616095</v>
      </c>
      <c r="L3347" s="12">
        <v>1099512616095</v>
      </c>
      <c r="M3347" s="12">
        <v>1.31</v>
      </c>
      <c r="N3347" s="12">
        <v>1</v>
      </c>
      <c r="O3347" s="15">
        <f>IF([1]!Table_1[[#This Row],[연도]]=2016,1,0)</f>
        <v>0</v>
      </c>
      <c r="P3347" s="15">
        <f>IF([1]!Table_1[[#This Row],[연도]]=2017,1,0)</f>
        <v>0</v>
      </c>
      <c r="Q3347" s="15">
        <f>IF([1]!Table_1[[#This Row],[연도]]=2018,1,0)</f>
        <v>1</v>
      </c>
      <c r="R3347" s="15">
        <f>IF([1]!Table_1[[#This Row],[연도]]=2019,1,0)</f>
        <v>0</v>
      </c>
      <c r="S3347" s="15">
        <f>IF([1]!Table_1[[#This Row],[연도]]=2020,1,0)</f>
        <v>0</v>
      </c>
      <c r="T3347" s="15">
        <f>IF([1]!Table_1[[#This Row],[연도]]=2021,1,0)</f>
        <v>0</v>
      </c>
      <c r="U3347" s="15">
        <f>IF([1]!Table_1[[#This Row],[연도]]=2022,1,0)</f>
        <v>0</v>
      </c>
      <c r="V3347" s="15">
        <f>IF([1]!Table_1[[#This Row],[연도]]=2023,1,0)</f>
        <v>0</v>
      </c>
      <c r="W3347" s="12">
        <v>1.73</v>
      </c>
      <c r="X3347" s="10">
        <f>Y3347/1000000000000</f>
        <v>0.15689433141</v>
      </c>
      <c r="Y3347" s="15">
        <f>[1]!Table_1[[#This Row],[주가]]*[1]!Table_1[[#This Row],[기말주식수]]</f>
        <v>156894331410</v>
      </c>
      <c r="Z3347" s="14">
        <f>AA3347/10</f>
        <v>75.350848271090129</v>
      </c>
      <c r="AA3347" s="15">
        <f>[1]!Table_1[[#This Row],[시가총액]]/[1]!Table_1[[#This Row],[당기순이익(세후영업이익)]]</f>
        <v>753.50848271090126</v>
      </c>
      <c r="AB3347" s="12">
        <v>978969850</v>
      </c>
    </row>
    <row r="3348" spans="1:28" ht="19.2">
      <c r="A3348" s="10">
        <v>3347</v>
      </c>
      <c r="B3348" s="10">
        <v>33530</v>
      </c>
      <c r="C3348" s="11" t="s">
        <v>523</v>
      </c>
      <c r="D3348" s="11" t="s">
        <v>6</v>
      </c>
      <c r="E3348" s="10">
        <v>2019</v>
      </c>
      <c r="F3348" s="10">
        <v>56.521000000000001</v>
      </c>
      <c r="G3348" s="14">
        <f>([1]!Table_1[[#This Row],[총자산]]-[1]!Table_1[[#This Row],[장부가치 자기자본]]+[1]!Table_1[[#This Row],[시가총액]])/[1]!Table_1[[#This Row],[총자산]]</f>
        <v>0.7222384904585879</v>
      </c>
      <c r="H3348" s="14">
        <f>I3348/100000000000</f>
        <v>0.13168373514000001</v>
      </c>
      <c r="I3348" s="10">
        <v>13168373514</v>
      </c>
      <c r="J3348" s="10">
        <v>14.35</v>
      </c>
      <c r="K3348" s="10">
        <f>L3348/1000000000000</f>
        <v>1.2217030041220001</v>
      </c>
      <c r="L3348" s="10">
        <v>1221703004122</v>
      </c>
      <c r="M3348" s="10">
        <v>1.1399999999999999</v>
      </c>
      <c r="N3348" s="10">
        <v>1</v>
      </c>
      <c r="O3348" s="14">
        <f>IF([1]!Table_1[[#This Row],[연도]]=2016,1,0)</f>
        <v>0</v>
      </c>
      <c r="P3348" s="14">
        <f>IF([1]!Table_1[[#This Row],[연도]]=2017,1,0)</f>
        <v>0</v>
      </c>
      <c r="Q3348" s="14">
        <f>IF([1]!Table_1[[#This Row],[연도]]=2018,1,0)</f>
        <v>0</v>
      </c>
      <c r="R3348" s="14">
        <f>IF([1]!Table_1[[#This Row],[연도]]=2019,1,0)</f>
        <v>1</v>
      </c>
      <c r="S3348" s="14">
        <f>IF([1]!Table_1[[#This Row],[연도]]=2020,1,0)</f>
        <v>0</v>
      </c>
      <c r="T3348" s="14">
        <f>IF([1]!Table_1[[#This Row],[연도]]=2021,1,0)</f>
        <v>0</v>
      </c>
      <c r="U3348" s="14">
        <f>IF([1]!Table_1[[#This Row],[연도]]=2022,1,0)</f>
        <v>0</v>
      </c>
      <c r="V3348" s="14">
        <f>IF([1]!Table_1[[#This Row],[연도]]=2023,1,0)</f>
        <v>0</v>
      </c>
      <c r="W3348" s="10">
        <v>1.7</v>
      </c>
      <c r="X3348" s="10">
        <f>Y3348/1000000000000</f>
        <v>0.10453969962</v>
      </c>
      <c r="Y3348" s="14">
        <f>[1]!Table_1[[#This Row],[주가]]*[1]!Table_1[[#This Row],[기말주식수]]</f>
        <v>104539699620</v>
      </c>
      <c r="Z3348" s="14">
        <f>AA3348/10</f>
        <v>0.7938694897198828</v>
      </c>
      <c r="AA3348" s="14">
        <f>[1]!Table_1[[#This Row],[시가총액]]/[1]!Table_1[[#This Row],[당기순이익(세후영업이익)]]</f>
        <v>7.938694897198828</v>
      </c>
      <c r="AB3348" s="10">
        <v>1084066500</v>
      </c>
    </row>
    <row r="3349" spans="1:28" ht="19.2">
      <c r="A3349" s="12">
        <v>3348</v>
      </c>
      <c r="B3349" s="12">
        <v>33530</v>
      </c>
      <c r="C3349" s="13" t="s">
        <v>523</v>
      </c>
      <c r="D3349" s="13" t="s">
        <v>6</v>
      </c>
      <c r="E3349" s="12">
        <v>2020</v>
      </c>
      <c r="F3349" s="12">
        <v>-6.16</v>
      </c>
      <c r="G3349" s="15">
        <f>([1]!Table_1[[#This Row],[총자산]]-[1]!Table_1[[#This Row],[장부가치 자기자본]]+[1]!Table_1[[#This Row],[시가총액]])/[1]!Table_1[[#This Row],[총자산]]</f>
        <v>0.88621120240823303</v>
      </c>
      <c r="H3349" s="14">
        <f>I3349/100000000000</f>
        <v>-6.1660028309999997E-2</v>
      </c>
      <c r="I3349" s="12">
        <v>-6166002831</v>
      </c>
      <c r="J3349" s="12">
        <v>16.34</v>
      </c>
      <c r="K3349" s="10">
        <f>L3349/1000000000000</f>
        <v>1.182774447663</v>
      </c>
      <c r="L3349" s="12">
        <v>1182774447663</v>
      </c>
      <c r="M3349" s="12">
        <v>1.1399999999999999</v>
      </c>
      <c r="N3349" s="12">
        <v>1</v>
      </c>
      <c r="O3349" s="15">
        <f>IF([1]!Table_1[[#This Row],[연도]]=2016,1,0)</f>
        <v>0</v>
      </c>
      <c r="P3349" s="15">
        <f>IF([1]!Table_1[[#This Row],[연도]]=2017,1,0)</f>
        <v>0</v>
      </c>
      <c r="Q3349" s="15">
        <f>IF([1]!Table_1[[#This Row],[연도]]=2018,1,0)</f>
        <v>0</v>
      </c>
      <c r="R3349" s="15">
        <f>IF([1]!Table_1[[#This Row],[연도]]=2019,1,0)</f>
        <v>0</v>
      </c>
      <c r="S3349" s="15">
        <f>IF([1]!Table_1[[#This Row],[연도]]=2020,1,0)</f>
        <v>1</v>
      </c>
      <c r="T3349" s="15">
        <f>IF([1]!Table_1[[#This Row],[연도]]=2021,1,0)</f>
        <v>0</v>
      </c>
      <c r="U3349" s="15">
        <f>IF([1]!Table_1[[#This Row],[연도]]=2022,1,0)</f>
        <v>0</v>
      </c>
      <c r="V3349" s="15">
        <f>IF([1]!Table_1[[#This Row],[연도]]=2023,1,0)</f>
        <v>0</v>
      </c>
      <c r="W3349" s="12">
        <v>1.46</v>
      </c>
      <c r="X3349" s="10">
        <f>Y3349/1000000000000</f>
        <v>0.25627183607999998</v>
      </c>
      <c r="Y3349" s="15">
        <f>[1]!Table_1[[#This Row],[주가]]*[1]!Table_1[[#This Row],[기말주식수]]</f>
        <v>256271836080</v>
      </c>
      <c r="Z3349" s="14">
        <f>AA3349/10</f>
        <v>-4.156206915630591</v>
      </c>
      <c r="AA3349" s="15">
        <f>[1]!Table_1[[#This Row],[시가총액]]/[1]!Table_1[[#This Row],[당기순이익(세후영업이익)]]</f>
        <v>-41.56206915630591</v>
      </c>
      <c r="AB3349" s="12">
        <v>1346035700</v>
      </c>
    </row>
    <row r="3350" spans="1:28" ht="19.2">
      <c r="A3350" s="10">
        <v>3349</v>
      </c>
      <c r="B3350" s="10">
        <v>33530</v>
      </c>
      <c r="C3350" s="11" t="s">
        <v>523</v>
      </c>
      <c r="D3350" s="11" t="s">
        <v>6</v>
      </c>
      <c r="E3350" s="10">
        <v>2021</v>
      </c>
      <c r="F3350" s="10">
        <v>-25.114000000000001</v>
      </c>
      <c r="G3350" s="14">
        <f>([1]!Table_1[[#This Row],[총자산]]-[1]!Table_1[[#This Row],[장부가치 자기자본]]+[1]!Table_1[[#This Row],[시가총액]])/[1]!Table_1[[#This Row],[총자산]]</f>
        <v>0.86390531692874828</v>
      </c>
      <c r="H3350" s="14">
        <f>I3350/100000000000</f>
        <v>-4.1582683209999999E-2</v>
      </c>
      <c r="I3350" s="10">
        <v>-4158268321</v>
      </c>
      <c r="J3350" s="10">
        <v>1.84</v>
      </c>
      <c r="K3350" s="10">
        <f>L3350/1000000000000</f>
        <v>1.5881077716009999</v>
      </c>
      <c r="L3350" s="10">
        <v>1588107771601</v>
      </c>
      <c r="M3350" s="10">
        <v>0.69</v>
      </c>
      <c r="N3350" s="10">
        <v>1</v>
      </c>
      <c r="O3350" s="14">
        <f>IF([1]!Table_1[[#This Row],[연도]]=2016,1,0)</f>
        <v>0</v>
      </c>
      <c r="P3350" s="14">
        <f>IF([1]!Table_1[[#This Row],[연도]]=2017,1,0)</f>
        <v>0</v>
      </c>
      <c r="Q3350" s="14">
        <f>IF([1]!Table_1[[#This Row],[연도]]=2018,1,0)</f>
        <v>0</v>
      </c>
      <c r="R3350" s="14">
        <f>IF([1]!Table_1[[#This Row],[연도]]=2019,1,0)</f>
        <v>0</v>
      </c>
      <c r="S3350" s="14">
        <f>IF([1]!Table_1[[#This Row],[연도]]=2020,1,0)</f>
        <v>0</v>
      </c>
      <c r="T3350" s="14">
        <f>IF([1]!Table_1[[#This Row],[연도]]=2021,1,0)</f>
        <v>1</v>
      </c>
      <c r="U3350" s="14">
        <f>IF([1]!Table_1[[#This Row],[연도]]=2022,1,0)</f>
        <v>0</v>
      </c>
      <c r="V3350" s="14">
        <f>IF([1]!Table_1[[#This Row],[연도]]=2023,1,0)</f>
        <v>0</v>
      </c>
      <c r="W3350" s="10">
        <v>1.02</v>
      </c>
      <c r="X3350" s="10">
        <f>Y3350/1000000000000</f>
        <v>0.24232057031000001</v>
      </c>
      <c r="Y3350" s="14">
        <f>[1]!Table_1[[#This Row],[주가]]*[1]!Table_1[[#This Row],[기말주식수]]</f>
        <v>242320570310</v>
      </c>
      <c r="Z3350" s="14">
        <f>AA3350/10</f>
        <v>-5.8274394917287493</v>
      </c>
      <c r="AA3350" s="14">
        <f>[1]!Table_1[[#This Row],[시가총액]]/[1]!Table_1[[#This Row],[당기순이익(세후영업이익)]]</f>
        <v>-58.274394917287495</v>
      </c>
      <c r="AB3350" s="10">
        <v>2705229900</v>
      </c>
    </row>
    <row r="3351" spans="1:28" ht="19.2">
      <c r="A3351" s="12">
        <v>3350</v>
      </c>
      <c r="B3351" s="12">
        <v>33530</v>
      </c>
      <c r="C3351" s="13" t="s">
        <v>523</v>
      </c>
      <c r="D3351" s="13" t="s">
        <v>6</v>
      </c>
      <c r="E3351" s="12">
        <v>2023</v>
      </c>
      <c r="F3351" s="12">
        <v>93.542000000000002</v>
      </c>
      <c r="G3351" s="15">
        <f>([1]!Table_1[[#This Row],[총자산]]-[1]!Table_1[[#This Row],[장부가치 자기자본]]+[1]!Table_1[[#This Row],[시가총액]])/[1]!Table_1[[#This Row],[총자산]]</f>
        <v>0.78586836407861749</v>
      </c>
      <c r="H3351" s="14">
        <f>I3351/100000000000</f>
        <v>0.51864002447000002</v>
      </c>
      <c r="I3351" s="12">
        <v>51864002447</v>
      </c>
      <c r="J3351" s="12">
        <v>0.21</v>
      </c>
      <c r="K3351" s="10">
        <f>L3351/1000000000000</f>
        <v>1.7923240752830001</v>
      </c>
      <c r="L3351" s="12">
        <v>1792324075283</v>
      </c>
      <c r="M3351" s="12">
        <v>1.41</v>
      </c>
      <c r="N3351" s="12">
        <v>1</v>
      </c>
      <c r="O3351" s="15">
        <f>IF([1]!Table_1[[#This Row],[연도]]=2016,1,0)</f>
        <v>0</v>
      </c>
      <c r="P3351" s="15">
        <f>IF([1]!Table_1[[#This Row],[연도]]=2017,1,0)</f>
        <v>0</v>
      </c>
      <c r="Q3351" s="15">
        <f>IF([1]!Table_1[[#This Row],[연도]]=2018,1,0)</f>
        <v>0</v>
      </c>
      <c r="R3351" s="15">
        <f>IF([1]!Table_1[[#This Row],[연도]]=2019,1,0)</f>
        <v>0</v>
      </c>
      <c r="S3351" s="15">
        <f>IF([1]!Table_1[[#This Row],[연도]]=2020,1,0)</f>
        <v>0</v>
      </c>
      <c r="T3351" s="15">
        <f>IF([1]!Table_1[[#This Row],[연도]]=2021,1,0)</f>
        <v>0</v>
      </c>
      <c r="U3351" s="15">
        <f>IF([1]!Table_1[[#This Row],[연도]]=2022,1,0)</f>
        <v>0</v>
      </c>
      <c r="V3351" s="15">
        <f>IF([1]!Table_1[[#This Row],[연도]]=2023,1,0)</f>
        <v>1</v>
      </c>
      <c r="W3351" s="12">
        <v>2.09</v>
      </c>
      <c r="X3351" s="10">
        <f>Y3351/1000000000000</f>
        <v>0.16525650834</v>
      </c>
      <c r="Y3351" s="15">
        <f>[1]!Table_1[[#This Row],[주가]]*[1]!Table_1[[#This Row],[기말주식수]]</f>
        <v>165256508340</v>
      </c>
      <c r="Z3351" s="14">
        <f>AA3351/10</f>
        <v>0.31863431386514407</v>
      </c>
      <c r="AA3351" s="15">
        <f>[1]!Table_1[[#This Row],[시가총액]]/[1]!Table_1[[#This Row],[당기순이익(세후영업이익)]]</f>
        <v>3.1863431386514409</v>
      </c>
      <c r="AB3351" s="12">
        <v>4057844850</v>
      </c>
    </row>
    <row r="3352" spans="1:28" ht="19.2">
      <c r="A3352" s="10">
        <v>3351</v>
      </c>
      <c r="B3352" s="10">
        <v>33540</v>
      </c>
      <c r="C3352" s="11" t="s">
        <v>524</v>
      </c>
      <c r="D3352" s="11" t="s">
        <v>20</v>
      </c>
      <c r="E3352" s="10">
        <v>2016</v>
      </c>
      <c r="F3352" s="10">
        <v>15.611000000000001</v>
      </c>
      <c r="G3352" s="14">
        <f>([1]!Table_1[[#This Row],[총자산]]-[1]!Table_1[[#This Row],[장부가치 자기자본]]+[1]!Table_1[[#This Row],[시가총액]])/[1]!Table_1[[#This Row],[총자산]]</f>
        <v>0.88896428729043608</v>
      </c>
      <c r="H3352" s="14">
        <f>I3352/100000000000</f>
        <v>5.4696504030000002E-2</v>
      </c>
      <c r="I3352" s="10">
        <v>5469650403</v>
      </c>
      <c r="J3352" s="10">
        <v>43.32</v>
      </c>
      <c r="K3352" s="10">
        <f>L3352/1000000000000</f>
        <v>0.226852268036</v>
      </c>
      <c r="L3352" s="10">
        <v>226852268036</v>
      </c>
      <c r="M3352" s="10">
        <v>0.47</v>
      </c>
      <c r="N3352" s="10">
        <v>1</v>
      </c>
      <c r="O3352" s="14">
        <f>IF([1]!Table_1[[#This Row],[연도]]=2016,1,0)</f>
        <v>1</v>
      </c>
      <c r="P3352" s="14">
        <f>IF([1]!Table_1[[#This Row],[연도]]=2017,1,0)</f>
        <v>0</v>
      </c>
      <c r="Q3352" s="14">
        <f>IF([1]!Table_1[[#This Row],[연도]]=2018,1,0)</f>
        <v>0</v>
      </c>
      <c r="R3352" s="14">
        <f>IF([1]!Table_1[[#This Row],[연도]]=2019,1,0)</f>
        <v>0</v>
      </c>
      <c r="S3352" s="14">
        <f>IF([1]!Table_1[[#This Row],[연도]]=2020,1,0)</f>
        <v>0</v>
      </c>
      <c r="T3352" s="14">
        <f>IF([1]!Table_1[[#This Row],[연도]]=2021,1,0)</f>
        <v>0</v>
      </c>
      <c r="U3352" s="14">
        <f>IF([1]!Table_1[[#This Row],[연도]]=2022,1,0)</f>
        <v>0</v>
      </c>
      <c r="V3352" s="14">
        <f>IF([1]!Table_1[[#This Row],[연도]]=2023,1,0)</f>
        <v>0</v>
      </c>
      <c r="W3352" s="10">
        <v>0.49</v>
      </c>
      <c r="X3352" s="10">
        <f>Y3352/1000000000000</f>
        <v>5.7528887039999997E-2</v>
      </c>
      <c r="Y3352" s="14">
        <f>[1]!Table_1[[#This Row],[주가]]*[1]!Table_1[[#This Row],[기말주식수]]</f>
        <v>57528887040</v>
      </c>
      <c r="Z3352" s="14">
        <f>AA3352/10</f>
        <v>1.0517836205481523</v>
      </c>
      <c r="AA3352" s="14">
        <f>[1]!Table_1[[#This Row],[시가총액]]/[1]!Table_1[[#This Row],[당기순이익(세후영업이익)]]</f>
        <v>10.517836205481522</v>
      </c>
      <c r="AB3352" s="10">
        <v>534692850</v>
      </c>
    </row>
    <row r="3353" spans="1:28" ht="19.2">
      <c r="A3353" s="12">
        <v>3352</v>
      </c>
      <c r="B3353" s="12">
        <v>33540</v>
      </c>
      <c r="C3353" s="13" t="s">
        <v>524</v>
      </c>
      <c r="D3353" s="13" t="s">
        <v>20</v>
      </c>
      <c r="E3353" s="12">
        <v>2018</v>
      </c>
      <c r="F3353" s="12">
        <v>337.14499999999998</v>
      </c>
      <c r="G3353" s="15">
        <f>([1]!Table_1[[#This Row],[총자산]]-[1]!Table_1[[#This Row],[장부가치 자기자본]]+[1]!Table_1[[#This Row],[시가총액]])/[1]!Table_1[[#This Row],[총자산]]</f>
        <v>1.0584542133457842</v>
      </c>
      <c r="H3353" s="14">
        <f>I3353/100000000000</f>
        <v>-1.3864595799999999E-3</v>
      </c>
      <c r="I3353" s="12">
        <v>-138645958</v>
      </c>
      <c r="J3353" s="12">
        <v>1.81</v>
      </c>
      <c r="K3353" s="10">
        <f>L3353/1000000000000</f>
        <v>0.19116423840800001</v>
      </c>
      <c r="L3353" s="12">
        <v>191164238408</v>
      </c>
      <c r="M3353" s="12">
        <v>1.65</v>
      </c>
      <c r="N3353" s="12">
        <v>1</v>
      </c>
      <c r="O3353" s="15">
        <f>IF([1]!Table_1[[#This Row],[연도]]=2016,1,0)</f>
        <v>0</v>
      </c>
      <c r="P3353" s="15">
        <f>IF([1]!Table_1[[#This Row],[연도]]=2017,1,0)</f>
        <v>0</v>
      </c>
      <c r="Q3353" s="15">
        <f>IF([1]!Table_1[[#This Row],[연도]]=2018,1,0)</f>
        <v>1</v>
      </c>
      <c r="R3353" s="15">
        <f>IF([1]!Table_1[[#This Row],[연도]]=2019,1,0)</f>
        <v>0</v>
      </c>
      <c r="S3353" s="15">
        <f>IF([1]!Table_1[[#This Row],[연도]]=2020,1,0)</f>
        <v>0</v>
      </c>
      <c r="T3353" s="15">
        <f>IF([1]!Table_1[[#This Row],[연도]]=2021,1,0)</f>
        <v>0</v>
      </c>
      <c r="U3353" s="15">
        <f>IF([1]!Table_1[[#This Row],[연도]]=2022,1,0)</f>
        <v>0</v>
      </c>
      <c r="V3353" s="15">
        <f>IF([1]!Table_1[[#This Row],[연도]]=2023,1,0)</f>
        <v>0</v>
      </c>
      <c r="W3353" s="12">
        <v>0.91</v>
      </c>
      <c r="X3353" s="10">
        <f>Y3353/1000000000000</f>
        <v>9.2623036000000006E-2</v>
      </c>
      <c r="Y3353" s="15">
        <f>[1]!Table_1[[#This Row],[주가]]*[1]!Table_1[[#This Row],[기말주식수]]</f>
        <v>92623036000</v>
      </c>
      <c r="Z3353" s="14">
        <f>AA3353/10</f>
        <v>-66.80543546750927</v>
      </c>
      <c r="AA3353" s="15">
        <f>[1]!Table_1[[#This Row],[시가총액]]/[1]!Table_1[[#This Row],[당기순이익(세후영업이익)]]</f>
        <v>-668.05435467509267</v>
      </c>
      <c r="AB3353" s="12">
        <v>815890450</v>
      </c>
    </row>
    <row r="3354" spans="1:28" ht="19.2">
      <c r="A3354" s="10">
        <v>3353</v>
      </c>
      <c r="B3354" s="10">
        <v>33560</v>
      </c>
      <c r="C3354" s="11" t="s">
        <v>525</v>
      </c>
      <c r="D3354" s="11" t="s">
        <v>20</v>
      </c>
      <c r="E3354" s="10">
        <v>2016</v>
      </c>
      <c r="F3354" s="10">
        <v>4.0250000000000004</v>
      </c>
      <c r="G3354" s="14">
        <f>([1]!Table_1[[#This Row],[총자산]]-[1]!Table_1[[#This Row],[장부가치 자기자본]]+[1]!Table_1[[#This Row],[시가총액]])/[1]!Table_1[[#This Row],[총자산]]</f>
        <v>1.1805242662625373</v>
      </c>
      <c r="H3354" s="14">
        <f>I3354/100000000000</f>
        <v>0.27001365862999999</v>
      </c>
      <c r="I3354" s="10">
        <v>27001365863</v>
      </c>
      <c r="J3354" s="10">
        <v>6.38</v>
      </c>
      <c r="K3354" s="10">
        <f>L3354/1000000000000</f>
        <v>0.23879040076800001</v>
      </c>
      <c r="L3354" s="10">
        <v>238790400768</v>
      </c>
      <c r="M3354" s="10">
        <v>2.54</v>
      </c>
      <c r="N3354" s="10">
        <v>1</v>
      </c>
      <c r="O3354" s="14">
        <f>IF([1]!Table_1[[#This Row],[연도]]=2016,1,0)</f>
        <v>1</v>
      </c>
      <c r="P3354" s="14">
        <f>IF([1]!Table_1[[#This Row],[연도]]=2017,1,0)</f>
        <v>0</v>
      </c>
      <c r="Q3354" s="14">
        <f>IF([1]!Table_1[[#This Row],[연도]]=2018,1,0)</f>
        <v>0</v>
      </c>
      <c r="R3354" s="14">
        <f>IF([1]!Table_1[[#This Row],[연도]]=2019,1,0)</f>
        <v>0</v>
      </c>
      <c r="S3354" s="14">
        <f>IF([1]!Table_1[[#This Row],[연도]]=2020,1,0)</f>
        <v>0</v>
      </c>
      <c r="T3354" s="14">
        <f>IF([1]!Table_1[[#This Row],[연도]]=2021,1,0)</f>
        <v>0</v>
      </c>
      <c r="U3354" s="14">
        <f>IF([1]!Table_1[[#This Row],[연도]]=2022,1,0)</f>
        <v>0</v>
      </c>
      <c r="V3354" s="14">
        <f>IF([1]!Table_1[[#This Row],[연도]]=2023,1,0)</f>
        <v>0</v>
      </c>
      <c r="W3354" s="10">
        <v>0.71</v>
      </c>
      <c r="X3354" s="10">
        <f>Y3354/1000000000000</f>
        <v>0.20832000000000001</v>
      </c>
      <c r="Y3354" s="14">
        <f>[1]!Table_1[[#This Row],[주가]]*[1]!Table_1[[#This Row],[기말주식수]]</f>
        <v>208320000000</v>
      </c>
      <c r="Z3354" s="14">
        <f>AA3354/10</f>
        <v>0.77151652644898649</v>
      </c>
      <c r="AA3354" s="14">
        <f>[1]!Table_1[[#This Row],[시가총액]]/[1]!Table_1[[#This Row],[당기순이익(세후영업이익)]]</f>
        <v>7.7151652644898645</v>
      </c>
      <c r="AB3354" s="10">
        <v>940457650</v>
      </c>
    </row>
    <row r="3355" spans="1:28" ht="19.2">
      <c r="A3355" s="12">
        <v>3354</v>
      </c>
      <c r="B3355" s="12">
        <v>33560</v>
      </c>
      <c r="C3355" s="13" t="s">
        <v>525</v>
      </c>
      <c r="D3355" s="13" t="s">
        <v>20</v>
      </c>
      <c r="E3355" s="12">
        <v>2017</v>
      </c>
      <c r="F3355" s="12">
        <v>28.792999999999999</v>
      </c>
      <c r="G3355" s="15">
        <f>([1]!Table_1[[#This Row],[총자산]]-[1]!Table_1[[#This Row],[장부가치 자기자본]]+[1]!Table_1[[#This Row],[시가총액]])/[1]!Table_1[[#This Row],[총자산]]</f>
        <v>0.80531856940787161</v>
      </c>
      <c r="H3355" s="14">
        <f>I3355/100000000000</f>
        <v>0.11613924725999999</v>
      </c>
      <c r="I3355" s="12">
        <v>11613924726</v>
      </c>
      <c r="J3355" s="12">
        <v>-9</v>
      </c>
      <c r="K3355" s="10">
        <f>L3355/1000000000000</f>
        <v>0.11659913225</v>
      </c>
      <c r="L3355" s="12">
        <v>116599132250</v>
      </c>
      <c r="M3355" s="12">
        <v>2.5499999999999998</v>
      </c>
      <c r="N3355" s="12">
        <v>1</v>
      </c>
      <c r="O3355" s="15">
        <f>IF([1]!Table_1[[#This Row],[연도]]=2016,1,0)</f>
        <v>0</v>
      </c>
      <c r="P3355" s="15">
        <f>IF([1]!Table_1[[#This Row],[연도]]=2017,1,0)</f>
        <v>1</v>
      </c>
      <c r="Q3355" s="15">
        <f>IF([1]!Table_1[[#This Row],[연도]]=2018,1,0)</f>
        <v>0</v>
      </c>
      <c r="R3355" s="15">
        <f>IF([1]!Table_1[[#This Row],[연도]]=2019,1,0)</f>
        <v>0</v>
      </c>
      <c r="S3355" s="15">
        <f>IF([1]!Table_1[[#This Row],[연도]]=2020,1,0)</f>
        <v>0</v>
      </c>
      <c r="T3355" s="15">
        <f>IF([1]!Table_1[[#This Row],[연도]]=2021,1,0)</f>
        <v>0</v>
      </c>
      <c r="U3355" s="15">
        <f>IF([1]!Table_1[[#This Row],[연도]]=2022,1,0)</f>
        <v>0</v>
      </c>
      <c r="V3355" s="15">
        <f>IF([1]!Table_1[[#This Row],[연도]]=2023,1,0)</f>
        <v>0</v>
      </c>
      <c r="W3355" s="12">
        <v>0.53</v>
      </c>
      <c r="X3355" s="10">
        <f>Y3355/1000000000000</f>
        <v>0.13017599999999999</v>
      </c>
      <c r="Y3355" s="15">
        <f>[1]!Table_1[[#This Row],[주가]]*[1]!Table_1[[#This Row],[기말주식수]]</f>
        <v>130176000000</v>
      </c>
      <c r="Z3355" s="14">
        <f>AA3355/10</f>
        <v>1.1208614062098752</v>
      </c>
      <c r="AA3355" s="15">
        <f>[1]!Table_1[[#This Row],[시가총액]]/[1]!Table_1[[#This Row],[당기순이익(세후영업이익)]]</f>
        <v>11.208614062098752</v>
      </c>
      <c r="AB3355" s="12">
        <v>904402350</v>
      </c>
    </row>
    <row r="3356" spans="1:28" ht="19.2">
      <c r="A3356" s="10">
        <v>3355</v>
      </c>
      <c r="B3356" s="10">
        <v>33560</v>
      </c>
      <c r="C3356" s="11" t="s">
        <v>525</v>
      </c>
      <c r="D3356" s="11" t="s">
        <v>20</v>
      </c>
      <c r="E3356" s="10">
        <v>2021</v>
      </c>
      <c r="F3356" s="10">
        <v>131.27099999999999</v>
      </c>
      <c r="G3356" s="14">
        <f>([1]!Table_1[[#This Row],[총자산]]-[1]!Table_1[[#This Row],[장부가치 자기자본]]+[1]!Table_1[[#This Row],[시가총액]])/[1]!Table_1[[#This Row],[총자산]]</f>
        <v>1.1560220671457893</v>
      </c>
      <c r="H3356" s="14">
        <f>I3356/100000000000</f>
        <v>1.420737157E-2</v>
      </c>
      <c r="I3356" s="10">
        <v>1420737157</v>
      </c>
      <c r="J3356" s="10">
        <v>2.61</v>
      </c>
      <c r="K3356" s="10">
        <f>L3356/1000000000000</f>
        <v>7.1492337712999995E-2</v>
      </c>
      <c r="L3356" s="10">
        <v>71492337713</v>
      </c>
      <c r="M3356" s="10">
        <v>20.43</v>
      </c>
      <c r="N3356" s="10">
        <v>1</v>
      </c>
      <c r="O3356" s="14">
        <f>IF([1]!Table_1[[#This Row],[연도]]=2016,1,0)</f>
        <v>0</v>
      </c>
      <c r="P3356" s="14">
        <f>IF([1]!Table_1[[#This Row],[연도]]=2017,1,0)</f>
        <v>0</v>
      </c>
      <c r="Q3356" s="14">
        <f>IF([1]!Table_1[[#This Row],[연도]]=2018,1,0)</f>
        <v>0</v>
      </c>
      <c r="R3356" s="14">
        <f>IF([1]!Table_1[[#This Row],[연도]]=2019,1,0)</f>
        <v>0</v>
      </c>
      <c r="S3356" s="14">
        <f>IF([1]!Table_1[[#This Row],[연도]]=2020,1,0)</f>
        <v>0</v>
      </c>
      <c r="T3356" s="14">
        <f>IF([1]!Table_1[[#This Row],[연도]]=2021,1,0)</f>
        <v>1</v>
      </c>
      <c r="U3356" s="14">
        <f>IF([1]!Table_1[[#This Row],[연도]]=2022,1,0)</f>
        <v>0</v>
      </c>
      <c r="V3356" s="14">
        <f>IF([1]!Table_1[[#This Row],[연도]]=2023,1,0)</f>
        <v>0</v>
      </c>
      <c r="W3356" s="10">
        <v>0.36</v>
      </c>
      <c r="X3356" s="10">
        <f>Y3356/1000000000000</f>
        <v>0.18809999999999999</v>
      </c>
      <c r="Y3356" s="14">
        <f>[1]!Table_1[[#This Row],[주가]]*[1]!Table_1[[#This Row],[기말주식수]]</f>
        <v>188100000000</v>
      </c>
      <c r="Z3356" s="14">
        <f>AA3356/10</f>
        <v>13.239605867505301</v>
      </c>
      <c r="AA3356" s="14">
        <f>[1]!Table_1[[#This Row],[시가총액]]/[1]!Table_1[[#This Row],[당기순이익(세후영업이익)]]</f>
        <v>132.39605867505301</v>
      </c>
      <c r="AB3356" s="10">
        <v>85326235</v>
      </c>
    </row>
    <row r="3357" spans="1:28" ht="19.2">
      <c r="A3357" s="12">
        <v>3356</v>
      </c>
      <c r="B3357" s="12">
        <v>33640</v>
      </c>
      <c r="C3357" s="13" t="s">
        <v>526</v>
      </c>
      <c r="D3357" s="13" t="s">
        <v>20</v>
      </c>
      <c r="E3357" s="12">
        <v>2017</v>
      </c>
      <c r="F3357" s="12">
        <v>54.874000000000002</v>
      </c>
      <c r="G3357" s="15">
        <f>([1]!Table_1[[#This Row],[총자산]]-[1]!Table_1[[#This Row],[장부가치 자기자본]]+[1]!Table_1[[#This Row],[시가총액]])/[1]!Table_1[[#This Row],[총자산]]</f>
        <v>1.2770765843296277</v>
      </c>
      <c r="H3357" s="14">
        <f>I3357/100000000000</f>
        <v>0.19305346473000001</v>
      </c>
      <c r="I3357" s="12">
        <v>19305346473</v>
      </c>
      <c r="J3357" s="12">
        <v>3.19</v>
      </c>
      <c r="K3357" s="10">
        <f>L3357/1000000000000</f>
        <v>0.28503410057700002</v>
      </c>
      <c r="L3357" s="12">
        <v>285034100577</v>
      </c>
      <c r="M3357" s="12">
        <v>2.73</v>
      </c>
      <c r="N3357" s="12">
        <v>1</v>
      </c>
      <c r="O3357" s="15">
        <f>IF([1]!Table_1[[#This Row],[연도]]=2016,1,0)</f>
        <v>0</v>
      </c>
      <c r="P3357" s="15">
        <f>IF([1]!Table_1[[#This Row],[연도]]=2017,1,0)</f>
        <v>1</v>
      </c>
      <c r="Q3357" s="15">
        <f>IF([1]!Table_1[[#This Row],[연도]]=2018,1,0)</f>
        <v>0</v>
      </c>
      <c r="R3357" s="15">
        <f>IF([1]!Table_1[[#This Row],[연도]]=2019,1,0)</f>
        <v>0</v>
      </c>
      <c r="S3357" s="15">
        <f>IF([1]!Table_1[[#This Row],[연도]]=2020,1,0)</f>
        <v>0</v>
      </c>
      <c r="T3357" s="15">
        <f>IF([1]!Table_1[[#This Row],[연도]]=2021,1,0)</f>
        <v>0</v>
      </c>
      <c r="U3357" s="15">
        <f>IF([1]!Table_1[[#This Row],[연도]]=2022,1,0)</f>
        <v>0</v>
      </c>
      <c r="V3357" s="15">
        <f>IF([1]!Table_1[[#This Row],[연도]]=2023,1,0)</f>
        <v>0</v>
      </c>
      <c r="W3357" s="12">
        <v>0.54</v>
      </c>
      <c r="X3357" s="10">
        <f>Y3357/1000000000000</f>
        <v>0.20624789430000001</v>
      </c>
      <c r="Y3357" s="15">
        <f>[1]!Table_1[[#This Row],[주가]]*[1]!Table_1[[#This Row],[기말주식수]]</f>
        <v>206247894300</v>
      </c>
      <c r="Z3357" s="14">
        <f>AA3357/10</f>
        <v>1.0683459868925607</v>
      </c>
      <c r="AA3357" s="15">
        <f>[1]!Table_1[[#This Row],[시가총액]]/[1]!Table_1[[#This Row],[당기순이익(세후영업이익)]]</f>
        <v>10.683459868925606</v>
      </c>
      <c r="AB3357" s="12">
        <v>2162587290</v>
      </c>
    </row>
    <row r="3358" spans="1:28" ht="19.2">
      <c r="A3358" s="10">
        <v>3357</v>
      </c>
      <c r="B3358" s="10">
        <v>33640</v>
      </c>
      <c r="C3358" s="11" t="s">
        <v>526</v>
      </c>
      <c r="D3358" s="11" t="s">
        <v>20</v>
      </c>
      <c r="E3358" s="10">
        <v>2018</v>
      </c>
      <c r="F3358" s="10">
        <v>9.8870000000000005</v>
      </c>
      <c r="G3358" s="14">
        <f>([1]!Table_1[[#This Row],[총자산]]-[1]!Table_1[[#This Row],[장부가치 자기자본]]+[1]!Table_1[[#This Row],[시가총액]])/[1]!Table_1[[#This Row],[총자산]]</f>
        <v>1.2984280464210325</v>
      </c>
      <c r="H3358" s="14">
        <f>I3358/100000000000</f>
        <v>0.22028887806</v>
      </c>
      <c r="I3358" s="10">
        <v>22028887806</v>
      </c>
      <c r="J3358" s="10">
        <v>-8.48</v>
      </c>
      <c r="K3358" s="10">
        <f>L3358/1000000000000</f>
        <v>0.27331788794400003</v>
      </c>
      <c r="L3358" s="10">
        <v>273317887944</v>
      </c>
      <c r="M3358" s="10">
        <v>3.09</v>
      </c>
      <c r="N3358" s="10">
        <v>1</v>
      </c>
      <c r="O3358" s="14">
        <f>IF([1]!Table_1[[#This Row],[연도]]=2016,1,0)</f>
        <v>0</v>
      </c>
      <c r="P3358" s="14">
        <f>IF([1]!Table_1[[#This Row],[연도]]=2017,1,0)</f>
        <v>0</v>
      </c>
      <c r="Q3358" s="14">
        <f>IF([1]!Table_1[[#This Row],[연도]]=2018,1,0)</f>
        <v>1</v>
      </c>
      <c r="R3358" s="14">
        <f>IF([1]!Table_1[[#This Row],[연도]]=2019,1,0)</f>
        <v>0</v>
      </c>
      <c r="S3358" s="14">
        <f>IF([1]!Table_1[[#This Row],[연도]]=2020,1,0)</f>
        <v>0</v>
      </c>
      <c r="T3358" s="14">
        <f>IF([1]!Table_1[[#This Row],[연도]]=2021,1,0)</f>
        <v>0</v>
      </c>
      <c r="U3358" s="14">
        <f>IF([1]!Table_1[[#This Row],[연도]]=2022,1,0)</f>
        <v>0</v>
      </c>
      <c r="V3358" s="14">
        <f>IF([1]!Table_1[[#This Row],[연도]]=2023,1,0)</f>
        <v>0</v>
      </c>
      <c r="W3358" s="10">
        <v>1.2</v>
      </c>
      <c r="X3358" s="10">
        <f>Y3358/1000000000000</f>
        <v>0.22536062721</v>
      </c>
      <c r="Y3358" s="14">
        <f>[1]!Table_1[[#This Row],[주가]]*[1]!Table_1[[#This Row],[기말주식수]]</f>
        <v>225360627210</v>
      </c>
      <c r="Z3358" s="14">
        <f>AA3358/10</f>
        <v>1.0230231739099358</v>
      </c>
      <c r="AA3358" s="14">
        <f>[1]!Table_1[[#This Row],[시가총액]]/[1]!Table_1[[#This Row],[당기순이익(세후영업이익)]]</f>
        <v>10.230231739099358</v>
      </c>
      <c r="AB3358" s="10">
        <v>2247524800</v>
      </c>
    </row>
    <row r="3359" spans="1:28" ht="19.2">
      <c r="A3359" s="12">
        <v>3358</v>
      </c>
      <c r="B3359" s="12">
        <v>33640</v>
      </c>
      <c r="C3359" s="13" t="s">
        <v>526</v>
      </c>
      <c r="D3359" s="13" t="s">
        <v>20</v>
      </c>
      <c r="E3359" s="12">
        <v>2019</v>
      </c>
      <c r="F3359" s="12">
        <v>20.895</v>
      </c>
      <c r="G3359" s="15">
        <f>([1]!Table_1[[#This Row],[총자산]]-[1]!Table_1[[#This Row],[장부가치 자기자본]]+[1]!Table_1[[#This Row],[시가총액]])/[1]!Table_1[[#This Row],[총자산]]</f>
        <v>1.6976617378363585</v>
      </c>
      <c r="H3359" s="14">
        <f>I3359/100000000000</f>
        <v>0.61591419325999996</v>
      </c>
      <c r="I3359" s="12">
        <v>61591419326</v>
      </c>
      <c r="J3359" s="12">
        <v>84.99</v>
      </c>
      <c r="K3359" s="10">
        <f>L3359/1000000000000</f>
        <v>0.35631707632300003</v>
      </c>
      <c r="L3359" s="12">
        <v>356317076323</v>
      </c>
      <c r="M3359" s="12">
        <v>6.17</v>
      </c>
      <c r="N3359" s="12">
        <v>1</v>
      </c>
      <c r="O3359" s="15">
        <f>IF([1]!Table_1[[#This Row],[연도]]=2016,1,0)</f>
        <v>0</v>
      </c>
      <c r="P3359" s="15">
        <f>IF([1]!Table_1[[#This Row],[연도]]=2017,1,0)</f>
        <v>0</v>
      </c>
      <c r="Q3359" s="15">
        <f>IF([1]!Table_1[[#This Row],[연도]]=2018,1,0)</f>
        <v>0</v>
      </c>
      <c r="R3359" s="15">
        <f>IF([1]!Table_1[[#This Row],[연도]]=2019,1,0)</f>
        <v>1</v>
      </c>
      <c r="S3359" s="15">
        <f>IF([1]!Table_1[[#This Row],[연도]]=2020,1,0)</f>
        <v>0</v>
      </c>
      <c r="T3359" s="15">
        <f>IF([1]!Table_1[[#This Row],[연도]]=2021,1,0)</f>
        <v>0</v>
      </c>
      <c r="U3359" s="15">
        <f>IF([1]!Table_1[[#This Row],[연도]]=2022,1,0)</f>
        <v>0</v>
      </c>
      <c r="V3359" s="15">
        <f>IF([1]!Table_1[[#This Row],[연도]]=2023,1,0)</f>
        <v>0</v>
      </c>
      <c r="W3359" s="12">
        <v>0.85</v>
      </c>
      <c r="X3359" s="10">
        <f>Y3359/1000000000000</f>
        <v>0.55457380810000001</v>
      </c>
      <c r="Y3359" s="15">
        <f>[1]!Table_1[[#This Row],[주가]]*[1]!Table_1[[#This Row],[기말주식수]]</f>
        <v>554573808100</v>
      </c>
      <c r="Z3359" s="14">
        <f>AA3359/10</f>
        <v>0.90040757977125241</v>
      </c>
      <c r="AA3359" s="15">
        <f>[1]!Table_1[[#This Row],[시가총액]]/[1]!Table_1[[#This Row],[당기순이익(세후영업이익)]]</f>
        <v>9.0040757977125239</v>
      </c>
      <c r="AB3359" s="12">
        <v>6233334540</v>
      </c>
    </row>
    <row r="3360" spans="1:28" ht="19.2">
      <c r="A3360" s="10">
        <v>3359</v>
      </c>
      <c r="B3360" s="10">
        <v>33780</v>
      </c>
      <c r="C3360" s="11" t="s">
        <v>527</v>
      </c>
      <c r="D3360" s="11" t="s">
        <v>6</v>
      </c>
      <c r="E3360" s="10">
        <v>2016</v>
      </c>
      <c r="F3360" s="10">
        <v>37.075000000000003</v>
      </c>
      <c r="G3360" s="14">
        <f>([1]!Table_1[[#This Row],[총자산]]-[1]!Table_1[[#This Row],[장부가치 자기자본]]+[1]!Table_1[[#This Row],[시가총액]])/[1]!Table_1[[#This Row],[총자산]]</f>
        <v>1.7000727128264936</v>
      </c>
      <c r="H3360" s="14">
        <f>I3360/100000000000</f>
        <v>14.6883</v>
      </c>
      <c r="I3360" s="10">
        <v>1468830000000</v>
      </c>
      <c r="J3360" s="10">
        <v>13.32</v>
      </c>
      <c r="K3360" s="10">
        <f>L3360/1000000000000</f>
        <v>4.4688557461610001</v>
      </c>
      <c r="L3360" s="10">
        <v>4468855746161</v>
      </c>
      <c r="M3360" s="10">
        <v>0.13</v>
      </c>
      <c r="N3360" s="10">
        <v>1</v>
      </c>
      <c r="O3360" s="14">
        <f>IF([1]!Table_1[[#This Row],[연도]]=2016,1,0)</f>
        <v>1</v>
      </c>
      <c r="P3360" s="14">
        <f>IF([1]!Table_1[[#This Row],[연도]]=2017,1,0)</f>
        <v>0</v>
      </c>
      <c r="Q3360" s="14">
        <f>IF([1]!Table_1[[#This Row],[연도]]=2018,1,0)</f>
        <v>0</v>
      </c>
      <c r="R3360" s="14">
        <f>IF([1]!Table_1[[#This Row],[연도]]=2019,1,0)</f>
        <v>0</v>
      </c>
      <c r="S3360" s="14">
        <f>IF([1]!Table_1[[#This Row],[연도]]=2020,1,0)</f>
        <v>0</v>
      </c>
      <c r="T3360" s="14">
        <f>IF([1]!Table_1[[#This Row],[연도]]=2021,1,0)</f>
        <v>0</v>
      </c>
      <c r="U3360" s="14">
        <f>IF([1]!Table_1[[#This Row],[연도]]=2022,1,0)</f>
        <v>0</v>
      </c>
      <c r="V3360" s="14">
        <f>IF([1]!Table_1[[#This Row],[연도]]=2023,1,0)</f>
        <v>0</v>
      </c>
      <c r="W3360" s="10">
        <v>1</v>
      </c>
      <c r="X3360" s="10">
        <f>Y3360/1000000000000</f>
        <v>13.866542196999999</v>
      </c>
      <c r="Y3360" s="14">
        <f>[1]!Table_1[[#This Row],[주가]]*[1]!Table_1[[#This Row],[기말주식수]]</f>
        <v>13866542197000</v>
      </c>
      <c r="Z3360" s="14">
        <f>AA3360/10</f>
        <v>0.94405357985607596</v>
      </c>
      <c r="AA3360" s="14">
        <f>[1]!Table_1[[#This Row],[시가총액]]/[1]!Table_1[[#This Row],[당기순이익(세후영업이익)]]</f>
        <v>9.4405357985607594</v>
      </c>
      <c r="AB3360" s="10">
        <v>454554457200</v>
      </c>
    </row>
    <row r="3361" spans="1:28" ht="19.2">
      <c r="A3361" s="12">
        <v>3360</v>
      </c>
      <c r="B3361" s="12">
        <v>33780</v>
      </c>
      <c r="C3361" s="13" t="s">
        <v>527</v>
      </c>
      <c r="D3361" s="13" t="s">
        <v>6</v>
      </c>
      <c r="E3361" s="12">
        <v>2017</v>
      </c>
      <c r="F3361" s="12">
        <v>43.381999999999998</v>
      </c>
      <c r="G3361" s="15">
        <f>([1]!Table_1[[#This Row],[총자산]]-[1]!Table_1[[#This Row],[장부가치 자기자본]]+[1]!Table_1[[#This Row],[시가총액]])/[1]!Table_1[[#This Row],[총자산]]</f>
        <v>1.7980885599319805</v>
      </c>
      <c r="H3361" s="14">
        <f>I3361/100000000000</f>
        <v>14.410600000000001</v>
      </c>
      <c r="I3361" s="12">
        <v>1441060000000</v>
      </c>
      <c r="J3361" s="12">
        <v>2.98</v>
      </c>
      <c r="K3361" s="10">
        <f>L3361/1000000000000</f>
        <v>4.6671934822449996</v>
      </c>
      <c r="L3361" s="12">
        <v>4667193482245</v>
      </c>
      <c r="M3361" s="12">
        <v>1.2</v>
      </c>
      <c r="N3361" s="12">
        <v>1</v>
      </c>
      <c r="O3361" s="15">
        <f>IF([1]!Table_1[[#This Row],[연도]]=2016,1,0)</f>
        <v>0</v>
      </c>
      <c r="P3361" s="15">
        <f>IF([1]!Table_1[[#This Row],[연도]]=2017,1,0)</f>
        <v>1</v>
      </c>
      <c r="Q3361" s="15">
        <f>IF([1]!Table_1[[#This Row],[연도]]=2018,1,0)</f>
        <v>0</v>
      </c>
      <c r="R3361" s="15">
        <f>IF([1]!Table_1[[#This Row],[연도]]=2019,1,0)</f>
        <v>0</v>
      </c>
      <c r="S3361" s="15">
        <f>IF([1]!Table_1[[#This Row],[연도]]=2020,1,0)</f>
        <v>0</v>
      </c>
      <c r="T3361" s="15">
        <f>IF([1]!Table_1[[#This Row],[연도]]=2021,1,0)</f>
        <v>0</v>
      </c>
      <c r="U3361" s="15">
        <f>IF([1]!Table_1[[#This Row],[연도]]=2022,1,0)</f>
        <v>0</v>
      </c>
      <c r="V3361" s="15">
        <f>IF([1]!Table_1[[#This Row],[연도]]=2023,1,0)</f>
        <v>0</v>
      </c>
      <c r="W3361" s="12">
        <v>1</v>
      </c>
      <c r="X3361" s="10">
        <f>Y3361/1000000000000</f>
        <v>15.8572834035</v>
      </c>
      <c r="Y3361" s="15">
        <f>[1]!Table_1[[#This Row],[주가]]*[1]!Table_1[[#This Row],[기말주식수]]</f>
        <v>15857283403500</v>
      </c>
      <c r="Z3361" s="14">
        <f>AA3361/10</f>
        <v>1.100390226881601</v>
      </c>
      <c r="AA3361" s="15">
        <f>[1]!Table_1[[#This Row],[시가총액]]/[1]!Table_1[[#This Row],[당기순이익(세후영업이익)]]</f>
        <v>11.003902268816011</v>
      </c>
      <c r="AB3361" s="12">
        <v>505060508000</v>
      </c>
    </row>
    <row r="3362" spans="1:28" ht="19.2">
      <c r="A3362" s="10">
        <v>3361</v>
      </c>
      <c r="B3362" s="10">
        <v>33780</v>
      </c>
      <c r="C3362" s="11" t="s">
        <v>527</v>
      </c>
      <c r="D3362" s="11" t="s">
        <v>6</v>
      </c>
      <c r="E3362" s="10">
        <v>2018</v>
      </c>
      <c r="F3362" s="10">
        <v>56.201999999999998</v>
      </c>
      <c r="G3362" s="14">
        <f>([1]!Table_1[[#This Row],[총자산]]-[1]!Table_1[[#This Row],[장부가치 자기자본]]+[1]!Table_1[[#This Row],[시가총액]])/[1]!Table_1[[#This Row],[총자산]]</f>
        <v>1.5655087183297478</v>
      </c>
      <c r="H3362" s="14">
        <f>I3362/100000000000</f>
        <v>12.534599999999999</v>
      </c>
      <c r="I3362" s="10">
        <v>1253460000000</v>
      </c>
      <c r="J3362" s="10">
        <v>1.77</v>
      </c>
      <c r="K3362" s="10">
        <f>L3362/1000000000000</f>
        <v>4.4715155920600003</v>
      </c>
      <c r="L3362" s="10">
        <v>4471515592060</v>
      </c>
      <c r="M3362" s="10">
        <v>2.34</v>
      </c>
      <c r="N3362" s="10">
        <v>1</v>
      </c>
      <c r="O3362" s="14">
        <f>IF([1]!Table_1[[#This Row],[연도]]=2016,1,0)</f>
        <v>0</v>
      </c>
      <c r="P3362" s="14">
        <f>IF([1]!Table_1[[#This Row],[연도]]=2017,1,0)</f>
        <v>0</v>
      </c>
      <c r="Q3362" s="14">
        <f>IF([1]!Table_1[[#This Row],[연도]]=2018,1,0)</f>
        <v>1</v>
      </c>
      <c r="R3362" s="14">
        <f>IF([1]!Table_1[[#This Row],[연도]]=2019,1,0)</f>
        <v>0</v>
      </c>
      <c r="S3362" s="14">
        <f>IF([1]!Table_1[[#This Row],[연도]]=2020,1,0)</f>
        <v>0</v>
      </c>
      <c r="T3362" s="14">
        <f>IF([1]!Table_1[[#This Row],[연도]]=2021,1,0)</f>
        <v>0</v>
      </c>
      <c r="U3362" s="14">
        <f>IF([1]!Table_1[[#This Row],[연도]]=2022,1,0)</f>
        <v>0</v>
      </c>
      <c r="V3362" s="14">
        <f>IF([1]!Table_1[[#This Row],[연도]]=2023,1,0)</f>
        <v>0</v>
      </c>
      <c r="W3362" s="10">
        <v>1</v>
      </c>
      <c r="X3362" s="10">
        <f>Y3362/1000000000000</f>
        <v>13.9351884455</v>
      </c>
      <c r="Y3362" s="14">
        <f>[1]!Table_1[[#This Row],[주가]]*[1]!Table_1[[#This Row],[기말주식수]]</f>
        <v>13935188445500</v>
      </c>
      <c r="Z3362" s="14">
        <f>AA3362/10</f>
        <v>1.1117377854498747</v>
      </c>
      <c r="AA3362" s="14">
        <f>[1]!Table_1[[#This Row],[시가총액]]/[1]!Table_1[[#This Row],[당기순이익(세후영업이익)]]</f>
        <v>11.117377854498747</v>
      </c>
      <c r="AB3362" s="10">
        <v>505060508000</v>
      </c>
    </row>
    <row r="3363" spans="1:28" ht="19.2">
      <c r="A3363" s="12">
        <v>3362</v>
      </c>
      <c r="B3363" s="12">
        <v>33780</v>
      </c>
      <c r="C3363" s="13" t="s">
        <v>527</v>
      </c>
      <c r="D3363" s="13" t="s">
        <v>6</v>
      </c>
      <c r="E3363" s="12">
        <v>2019</v>
      </c>
      <c r="F3363" s="12">
        <v>53.622</v>
      </c>
      <c r="G3363" s="15">
        <f>([1]!Table_1[[#This Row],[총자산]]-[1]!Table_1[[#This Row],[장부가치 자기자본]]+[1]!Table_1[[#This Row],[시가총액]])/[1]!Table_1[[#This Row],[총자산]]</f>
        <v>1.3848848205340694</v>
      </c>
      <c r="H3363" s="14">
        <f>I3363/100000000000</f>
        <v>13.7959</v>
      </c>
      <c r="I3363" s="12">
        <v>1379590000000</v>
      </c>
      <c r="J3363" s="12">
        <v>5.44</v>
      </c>
      <c r="K3363" s="10">
        <f>L3363/1000000000000</f>
        <v>4.9632022970019998</v>
      </c>
      <c r="L3363" s="12">
        <v>4963202297002</v>
      </c>
      <c r="M3363" s="12">
        <v>2.5299999999999998</v>
      </c>
      <c r="N3363" s="12">
        <v>1</v>
      </c>
      <c r="O3363" s="15">
        <f>IF([1]!Table_1[[#This Row],[연도]]=2016,1,0)</f>
        <v>0</v>
      </c>
      <c r="P3363" s="15">
        <f>IF([1]!Table_1[[#This Row],[연도]]=2017,1,0)</f>
        <v>0</v>
      </c>
      <c r="Q3363" s="15">
        <f>IF([1]!Table_1[[#This Row],[연도]]=2018,1,0)</f>
        <v>0</v>
      </c>
      <c r="R3363" s="15">
        <f>IF([1]!Table_1[[#This Row],[연도]]=2019,1,0)</f>
        <v>1</v>
      </c>
      <c r="S3363" s="15">
        <f>IF([1]!Table_1[[#This Row],[연도]]=2020,1,0)</f>
        <v>0</v>
      </c>
      <c r="T3363" s="15">
        <f>IF([1]!Table_1[[#This Row],[연도]]=2021,1,0)</f>
        <v>0</v>
      </c>
      <c r="U3363" s="15">
        <f>IF([1]!Table_1[[#This Row],[연도]]=2022,1,0)</f>
        <v>0</v>
      </c>
      <c r="V3363" s="15">
        <f>IF([1]!Table_1[[#This Row],[연도]]=2023,1,0)</f>
        <v>0</v>
      </c>
      <c r="W3363" s="12">
        <v>1</v>
      </c>
      <c r="X3363" s="10">
        <f>Y3363/1000000000000</f>
        <v>12.8780362186</v>
      </c>
      <c r="Y3363" s="15">
        <f>[1]!Table_1[[#This Row],[주가]]*[1]!Table_1[[#This Row],[기말주식수]]</f>
        <v>12878036218600</v>
      </c>
      <c r="Z3363" s="14">
        <f>AA3363/10</f>
        <v>0.93346836513746845</v>
      </c>
      <c r="AA3363" s="15">
        <f>[1]!Table_1[[#This Row],[시가총액]]/[1]!Table_1[[#This Row],[당기순이익(세후영업이익)]]</f>
        <v>9.334683651374684</v>
      </c>
      <c r="AB3363" s="12">
        <v>556951661200</v>
      </c>
    </row>
    <row r="3364" spans="1:28" ht="19.2">
      <c r="A3364" s="10">
        <v>3363</v>
      </c>
      <c r="B3364" s="10">
        <v>33780</v>
      </c>
      <c r="C3364" s="11" t="s">
        <v>527</v>
      </c>
      <c r="D3364" s="11" t="s">
        <v>6</v>
      </c>
      <c r="E3364" s="10">
        <v>2020</v>
      </c>
      <c r="F3364" s="10">
        <v>50.832999999999998</v>
      </c>
      <c r="G3364" s="14">
        <f>([1]!Table_1[[#This Row],[총자산]]-[1]!Table_1[[#This Row],[장부가치 자기자본]]+[1]!Table_1[[#This Row],[시가총액]])/[1]!Table_1[[#This Row],[총자산]]</f>
        <v>1.2020716271603225</v>
      </c>
      <c r="H3364" s="14">
        <f>I3364/100000000000</f>
        <v>14.810499999999999</v>
      </c>
      <c r="I3364" s="10">
        <v>1481050000000</v>
      </c>
      <c r="J3364" s="10">
        <v>6.66</v>
      </c>
      <c r="K3364" s="10">
        <f>L3364/1000000000000</f>
        <v>5.3016176539490001</v>
      </c>
      <c r="L3364" s="10">
        <v>5301617653949</v>
      </c>
      <c r="M3364" s="10">
        <v>2.2799999999999998</v>
      </c>
      <c r="N3364" s="10">
        <v>1</v>
      </c>
      <c r="O3364" s="14">
        <f>IF([1]!Table_1[[#This Row],[연도]]=2016,1,0)</f>
        <v>0</v>
      </c>
      <c r="P3364" s="14">
        <f>IF([1]!Table_1[[#This Row],[연도]]=2017,1,0)</f>
        <v>0</v>
      </c>
      <c r="Q3364" s="14">
        <f>IF([1]!Table_1[[#This Row],[연도]]=2018,1,0)</f>
        <v>0</v>
      </c>
      <c r="R3364" s="14">
        <f>IF([1]!Table_1[[#This Row],[연도]]=2019,1,0)</f>
        <v>0</v>
      </c>
      <c r="S3364" s="14">
        <f>IF([1]!Table_1[[#This Row],[연도]]=2020,1,0)</f>
        <v>1</v>
      </c>
      <c r="T3364" s="14">
        <f>IF([1]!Table_1[[#This Row],[연도]]=2021,1,0)</f>
        <v>0</v>
      </c>
      <c r="U3364" s="14">
        <f>IF([1]!Table_1[[#This Row],[연도]]=2022,1,0)</f>
        <v>0</v>
      </c>
      <c r="V3364" s="14">
        <f>IF([1]!Table_1[[#This Row],[연도]]=2023,1,0)</f>
        <v>0</v>
      </c>
      <c r="W3364" s="10">
        <v>1</v>
      </c>
      <c r="X3364" s="10">
        <f>Y3364/1000000000000</f>
        <v>11.4090065007</v>
      </c>
      <c r="Y3364" s="14">
        <f>[1]!Table_1[[#This Row],[주가]]*[1]!Table_1[[#This Row],[기말주식수]]</f>
        <v>11409006500700</v>
      </c>
      <c r="Z3364" s="14">
        <f>AA3364/10</f>
        <v>0.77033229807906545</v>
      </c>
      <c r="AA3364" s="14">
        <f>[1]!Table_1[[#This Row],[시가총액]]/[1]!Table_1[[#This Row],[당기순이익(세후영업이익)]]</f>
        <v>7.7033229807906549</v>
      </c>
      <c r="AB3364" s="10">
        <v>595583630400</v>
      </c>
    </row>
    <row r="3365" spans="1:28" ht="19.2">
      <c r="A3365" s="12">
        <v>3364</v>
      </c>
      <c r="B3365" s="12">
        <v>33780</v>
      </c>
      <c r="C3365" s="13" t="s">
        <v>527</v>
      </c>
      <c r="D3365" s="13" t="s">
        <v>6</v>
      </c>
      <c r="E3365" s="12">
        <v>2021</v>
      </c>
      <c r="F3365" s="12">
        <v>59.264000000000003</v>
      </c>
      <c r="G3365" s="15">
        <f>([1]!Table_1[[#This Row],[총자산]]-[1]!Table_1[[#This Row],[장부가치 자기자본]]+[1]!Table_1[[#This Row],[시가총액]])/[1]!Table_1[[#This Row],[총자산]]</f>
        <v>1.1406897787828474</v>
      </c>
      <c r="H3365" s="14">
        <f>I3365/100000000000</f>
        <v>13.383800000000001</v>
      </c>
      <c r="I3365" s="12">
        <v>1338380000000</v>
      </c>
      <c r="J3365" s="12">
        <v>1.47</v>
      </c>
      <c r="K3365" s="10">
        <f>L3365/1000000000000</f>
        <v>5.2283515965360001</v>
      </c>
      <c r="L3365" s="12">
        <v>5228351596536</v>
      </c>
      <c r="M3365" s="12">
        <v>1.88</v>
      </c>
      <c r="N3365" s="12">
        <v>1</v>
      </c>
      <c r="O3365" s="15">
        <f>IF([1]!Table_1[[#This Row],[연도]]=2016,1,0)</f>
        <v>0</v>
      </c>
      <c r="P3365" s="15">
        <f>IF([1]!Table_1[[#This Row],[연도]]=2017,1,0)</f>
        <v>0</v>
      </c>
      <c r="Q3365" s="15">
        <f>IF([1]!Table_1[[#This Row],[연도]]=2018,1,0)</f>
        <v>0</v>
      </c>
      <c r="R3365" s="15">
        <f>IF([1]!Table_1[[#This Row],[연도]]=2019,1,0)</f>
        <v>0</v>
      </c>
      <c r="S3365" s="15">
        <f>IF([1]!Table_1[[#This Row],[연도]]=2020,1,0)</f>
        <v>0</v>
      </c>
      <c r="T3365" s="15">
        <f>IF([1]!Table_1[[#This Row],[연도]]=2021,1,0)</f>
        <v>1</v>
      </c>
      <c r="U3365" s="15">
        <f>IF([1]!Table_1[[#This Row],[연도]]=2022,1,0)</f>
        <v>0</v>
      </c>
      <c r="V3365" s="15">
        <f>IF([1]!Table_1[[#This Row],[연도]]=2023,1,0)</f>
        <v>0</v>
      </c>
      <c r="W3365" s="12">
        <v>1</v>
      </c>
      <c r="X3365" s="10">
        <f>Y3365/1000000000000</f>
        <v>10.846107263</v>
      </c>
      <c r="Y3365" s="15">
        <f>[1]!Table_1[[#This Row],[주가]]*[1]!Table_1[[#This Row],[기말주식수]]</f>
        <v>10846107263000</v>
      </c>
      <c r="Z3365" s="14">
        <f>AA3365/10</f>
        <v>0.81039071586544931</v>
      </c>
      <c r="AA3365" s="15">
        <f>[1]!Table_1[[#This Row],[시가총액]]/[1]!Table_1[[#This Row],[당기순이익(세후영업이익)]]</f>
        <v>8.1039071586544935</v>
      </c>
      <c r="AB3365" s="12">
        <v>575903630400</v>
      </c>
    </row>
    <row r="3366" spans="1:28" ht="19.2">
      <c r="A3366" s="10">
        <v>3365</v>
      </c>
      <c r="B3366" s="10">
        <v>33780</v>
      </c>
      <c r="C3366" s="11" t="s">
        <v>527</v>
      </c>
      <c r="D3366" s="11" t="s">
        <v>6</v>
      </c>
      <c r="E3366" s="10">
        <v>2022</v>
      </c>
      <c r="F3366" s="10">
        <v>57.832000000000001</v>
      </c>
      <c r="G3366" s="14">
        <f>([1]!Table_1[[#This Row],[총자산]]-[1]!Table_1[[#This Row],[장부가치 자기자본]]+[1]!Table_1[[#This Row],[시가총액]])/[1]!Table_1[[#This Row],[총자산]]</f>
        <v>1.2604257406375523</v>
      </c>
      <c r="H3366" s="14">
        <f>I3366/100000000000</f>
        <v>12.676500000000001</v>
      </c>
      <c r="I3366" s="10">
        <v>1267650000000</v>
      </c>
      <c r="J3366" s="10">
        <v>5.71</v>
      </c>
      <c r="K3366" s="10">
        <f>L3366/1000000000000</f>
        <v>5.8514063678169999</v>
      </c>
      <c r="L3366" s="10">
        <v>5851406367817</v>
      </c>
      <c r="M3366" s="10">
        <v>2.73</v>
      </c>
      <c r="N3366" s="10">
        <v>1</v>
      </c>
      <c r="O3366" s="14">
        <f>IF([1]!Table_1[[#This Row],[연도]]=2016,1,0)</f>
        <v>0</v>
      </c>
      <c r="P3366" s="14">
        <f>IF([1]!Table_1[[#This Row],[연도]]=2017,1,0)</f>
        <v>0</v>
      </c>
      <c r="Q3366" s="14">
        <f>IF([1]!Table_1[[#This Row],[연도]]=2018,1,0)</f>
        <v>0</v>
      </c>
      <c r="R3366" s="14">
        <f>IF([1]!Table_1[[#This Row],[연도]]=2019,1,0)</f>
        <v>0</v>
      </c>
      <c r="S3366" s="14">
        <f>IF([1]!Table_1[[#This Row],[연도]]=2020,1,0)</f>
        <v>0</v>
      </c>
      <c r="T3366" s="14">
        <f>IF([1]!Table_1[[#This Row],[연도]]=2021,1,0)</f>
        <v>0</v>
      </c>
      <c r="U3366" s="14">
        <f>IF([1]!Table_1[[#This Row],[연도]]=2022,1,0)</f>
        <v>1</v>
      </c>
      <c r="V3366" s="14">
        <f>IF([1]!Table_1[[#This Row],[연도]]=2023,1,0)</f>
        <v>0</v>
      </c>
      <c r="W3366" s="10">
        <v>1</v>
      </c>
      <c r="X3366" s="10">
        <f>Y3366/1000000000000</f>
        <v>12.5622634755</v>
      </c>
      <c r="Y3366" s="14">
        <f>[1]!Table_1[[#This Row],[주가]]*[1]!Table_1[[#This Row],[기말주식수]]</f>
        <v>12562263475500</v>
      </c>
      <c r="Z3366" s="14">
        <f>AA3366/10</f>
        <v>0.99098832292036454</v>
      </c>
      <c r="AA3366" s="14">
        <f>[1]!Table_1[[#This Row],[시가총액]]/[1]!Table_1[[#This Row],[당기순이익(세후영업이익)]]</f>
        <v>9.9098832292036452</v>
      </c>
      <c r="AB3366" s="10">
        <v>581399615000</v>
      </c>
    </row>
    <row r="3367" spans="1:28" ht="19.2">
      <c r="A3367" s="12">
        <v>3366</v>
      </c>
      <c r="B3367" s="12">
        <v>33780</v>
      </c>
      <c r="C3367" s="13" t="s">
        <v>527</v>
      </c>
      <c r="D3367" s="13" t="s">
        <v>6</v>
      </c>
      <c r="E3367" s="12">
        <v>2023</v>
      </c>
      <c r="F3367" s="12">
        <v>64.05</v>
      </c>
      <c r="G3367" s="15">
        <f>([1]!Table_1[[#This Row],[총자산]]-[1]!Table_1[[#This Row],[장부가치 자기자본]]+[1]!Table_1[[#This Row],[시가총액]])/[1]!Table_1[[#This Row],[총자산]]</f>
        <v>1.18275582396395</v>
      </c>
      <c r="H3367" s="14">
        <f>I3367/100000000000</f>
        <v>11.673400000000001</v>
      </c>
      <c r="I3367" s="12">
        <v>1167340000000</v>
      </c>
      <c r="J3367" s="12">
        <v>3.83</v>
      </c>
      <c r="K3367" s="10">
        <f>L3367/1000000000000</f>
        <v>5.8626079999999998</v>
      </c>
      <c r="L3367" s="12">
        <v>5862608000000</v>
      </c>
      <c r="M3367" s="12">
        <v>3.64</v>
      </c>
      <c r="N3367" s="12">
        <v>2</v>
      </c>
      <c r="O3367" s="15">
        <f>IF([1]!Table_1[[#This Row],[연도]]=2016,1,0)</f>
        <v>0</v>
      </c>
      <c r="P3367" s="15">
        <f>IF([1]!Table_1[[#This Row],[연도]]=2017,1,0)</f>
        <v>0</v>
      </c>
      <c r="Q3367" s="15">
        <f>IF([1]!Table_1[[#This Row],[연도]]=2018,1,0)</f>
        <v>0</v>
      </c>
      <c r="R3367" s="15">
        <f>IF([1]!Table_1[[#This Row],[연도]]=2019,1,0)</f>
        <v>0</v>
      </c>
      <c r="S3367" s="15">
        <f>IF([1]!Table_1[[#This Row],[연도]]=2020,1,0)</f>
        <v>0</v>
      </c>
      <c r="T3367" s="15">
        <f>IF([1]!Table_1[[#This Row],[연도]]=2021,1,0)</f>
        <v>0</v>
      </c>
      <c r="U3367" s="15">
        <f>IF([1]!Table_1[[#This Row],[연도]]=2022,1,0)</f>
        <v>0</v>
      </c>
      <c r="V3367" s="15">
        <f>IF([1]!Table_1[[#This Row],[연도]]=2023,1,0)</f>
        <v>1</v>
      </c>
      <c r="W3367" s="12">
        <v>1</v>
      </c>
      <c r="X3367" s="10">
        <f>Y3367/1000000000000</f>
        <v>11.629174989299999</v>
      </c>
      <c r="Y3367" s="15">
        <f>[1]!Table_1[[#This Row],[주가]]*[1]!Table_1[[#This Row],[기말주식수]]</f>
        <v>11629174989300</v>
      </c>
      <c r="Z3367" s="14">
        <f>AA3367/10</f>
        <v>0.9962114713194099</v>
      </c>
      <c r="AA3367" s="15">
        <f>[1]!Table_1[[#This Row],[시가총액]]/[1]!Table_1[[#This Row],[당기순이익(세후영업이익)]]</f>
        <v>9.962114713194099</v>
      </c>
      <c r="AB3367" s="12">
        <v>590775599600</v>
      </c>
    </row>
    <row r="3368" spans="1:28" ht="19.2">
      <c r="A3368" s="10">
        <v>3367</v>
      </c>
      <c r="B3368" s="10">
        <v>33830</v>
      </c>
      <c r="C3368" s="11" t="s">
        <v>528</v>
      </c>
      <c r="D3368" s="11" t="s">
        <v>20</v>
      </c>
      <c r="E3368" s="10">
        <v>2016</v>
      </c>
      <c r="F3368" s="10">
        <v>25.870999999999999</v>
      </c>
      <c r="G3368" s="14">
        <f>([1]!Table_1[[#This Row],[총자산]]-[1]!Table_1[[#This Row],[장부가치 자기자본]]+[1]!Table_1[[#This Row],[시가총액]])/[1]!Table_1[[#This Row],[총자산]]</f>
        <v>0.14796753130614707</v>
      </c>
      <c r="H3368" s="14">
        <f>I3368/100000000000</f>
        <v>1.826482007E-2</v>
      </c>
      <c r="I3368" s="10">
        <v>1826482007</v>
      </c>
      <c r="J3368" s="10">
        <v>2.12</v>
      </c>
      <c r="K3368" s="10">
        <f>L3368/1000000000000</f>
        <v>3.8827003191999998E-2</v>
      </c>
      <c r="L3368" s="10">
        <v>38827003192</v>
      </c>
      <c r="M3368" s="10">
        <v>0.11</v>
      </c>
      <c r="N3368" s="10">
        <v>1</v>
      </c>
      <c r="O3368" s="14">
        <f>IF([1]!Table_1[[#This Row],[연도]]=2016,1,0)</f>
        <v>1</v>
      </c>
      <c r="P3368" s="14">
        <f>IF([1]!Table_1[[#This Row],[연도]]=2017,1,0)</f>
        <v>0</v>
      </c>
      <c r="Q3368" s="14">
        <f>IF([1]!Table_1[[#This Row],[연도]]=2018,1,0)</f>
        <v>0</v>
      </c>
      <c r="R3368" s="14">
        <f>IF([1]!Table_1[[#This Row],[연도]]=2019,1,0)</f>
        <v>0</v>
      </c>
      <c r="S3368" s="14">
        <f>IF([1]!Table_1[[#This Row],[연도]]=2020,1,0)</f>
        <v>0</v>
      </c>
      <c r="T3368" s="14">
        <f>IF([1]!Table_1[[#This Row],[연도]]=2021,1,0)</f>
        <v>0</v>
      </c>
      <c r="U3368" s="14">
        <f>IF([1]!Table_1[[#This Row],[연도]]=2022,1,0)</f>
        <v>0</v>
      </c>
      <c r="V3368" s="14">
        <f>IF([1]!Table_1[[#This Row],[연도]]=2023,1,0)</f>
        <v>0</v>
      </c>
      <c r="W3368" s="10">
        <v>1.08</v>
      </c>
      <c r="X3368" s="10">
        <f>Y3368/1000000000000</f>
        <v>7.7600000000000004E-3</v>
      </c>
      <c r="Y3368" s="14">
        <f>[1]!Table_1[[#This Row],[주가]]*[1]!Table_1[[#This Row],[기말주식수]]</f>
        <v>7760000000</v>
      </c>
      <c r="Z3368" s="14">
        <f>AA3368/10</f>
        <v>0.42486046784253928</v>
      </c>
      <c r="AA3368" s="14">
        <f>[1]!Table_1[[#This Row],[시가총액]]/[1]!Table_1[[#This Row],[당기순이익(세후영업이익)]]</f>
        <v>4.2486046784253926</v>
      </c>
      <c r="AB3368" s="10">
        <v>685584550</v>
      </c>
    </row>
    <row r="3369" spans="1:28" ht="19.2">
      <c r="A3369" s="12">
        <v>3368</v>
      </c>
      <c r="B3369" s="12">
        <v>33830</v>
      </c>
      <c r="C3369" s="13" t="s">
        <v>528</v>
      </c>
      <c r="D3369" s="13" t="s">
        <v>20</v>
      </c>
      <c r="E3369" s="12">
        <v>2017</v>
      </c>
      <c r="F3369" s="12">
        <v>30.823</v>
      </c>
      <c r="G3369" s="15">
        <f>([1]!Table_1[[#This Row],[총자산]]-[1]!Table_1[[#This Row],[장부가치 자기자본]]+[1]!Table_1[[#This Row],[시가총액]])/[1]!Table_1[[#This Row],[총자산]]</f>
        <v>0.65188667677483902</v>
      </c>
      <c r="H3369" s="14">
        <f>I3369/100000000000</f>
        <v>2.6777840670000001E-2</v>
      </c>
      <c r="I3369" s="12">
        <v>2677784067</v>
      </c>
      <c r="J3369" s="12">
        <v>3.48</v>
      </c>
      <c r="K3369" s="10">
        <f>L3369/1000000000000</f>
        <v>4.2211579775999999E-2</v>
      </c>
      <c r="L3369" s="12">
        <v>42211579776</v>
      </c>
      <c r="M3369" s="12">
        <v>0.9</v>
      </c>
      <c r="N3369" s="12">
        <v>1</v>
      </c>
      <c r="O3369" s="15">
        <f>IF([1]!Table_1[[#This Row],[연도]]=2016,1,0)</f>
        <v>0</v>
      </c>
      <c r="P3369" s="15">
        <f>IF([1]!Table_1[[#This Row],[연도]]=2017,1,0)</f>
        <v>1</v>
      </c>
      <c r="Q3369" s="15">
        <f>IF([1]!Table_1[[#This Row],[연도]]=2018,1,0)</f>
        <v>0</v>
      </c>
      <c r="R3369" s="15">
        <f>IF([1]!Table_1[[#This Row],[연도]]=2019,1,0)</f>
        <v>0</v>
      </c>
      <c r="S3369" s="15">
        <f>IF([1]!Table_1[[#This Row],[연도]]=2020,1,0)</f>
        <v>0</v>
      </c>
      <c r="T3369" s="15">
        <f>IF([1]!Table_1[[#This Row],[연도]]=2021,1,0)</f>
        <v>0</v>
      </c>
      <c r="U3369" s="15">
        <f>IF([1]!Table_1[[#This Row],[연도]]=2022,1,0)</f>
        <v>0</v>
      </c>
      <c r="V3369" s="15">
        <f>IF([1]!Table_1[[#This Row],[연도]]=2023,1,0)</f>
        <v>0</v>
      </c>
      <c r="W3369" s="12">
        <v>0.98</v>
      </c>
      <c r="X3369" s="10">
        <f>Y3369/1000000000000</f>
        <v>6.4500000000000002E-2</v>
      </c>
      <c r="Y3369" s="15">
        <f>[1]!Table_1[[#This Row],[주가]]*[1]!Table_1[[#This Row],[기말주식수]]</f>
        <v>64500000000</v>
      </c>
      <c r="Z3369" s="14">
        <f>AA3369/10</f>
        <v>2.4087080356804589</v>
      </c>
      <c r="AA3369" s="15">
        <f>[1]!Table_1[[#This Row],[시가총액]]/[1]!Table_1[[#This Row],[당기순이익(세후영업이익)]]</f>
        <v>24.087080356804588</v>
      </c>
      <c r="AB3369" s="12">
        <v>945356500</v>
      </c>
    </row>
    <row r="3370" spans="1:28" ht="19.2">
      <c r="A3370" s="10">
        <v>3369</v>
      </c>
      <c r="B3370" s="10">
        <v>33830</v>
      </c>
      <c r="C3370" s="11" t="s">
        <v>528</v>
      </c>
      <c r="D3370" s="11" t="s">
        <v>20</v>
      </c>
      <c r="E3370" s="10">
        <v>2018</v>
      </c>
      <c r="F3370" s="10">
        <v>27.943999999999999</v>
      </c>
      <c r="G3370" s="14">
        <f>([1]!Table_1[[#This Row],[총자산]]-[1]!Table_1[[#This Row],[장부가치 자기자본]]+[1]!Table_1[[#This Row],[시가총액]])/[1]!Table_1[[#This Row],[총자산]]</f>
        <v>0.57980076225001942</v>
      </c>
      <c r="H3370" s="14">
        <f>I3370/100000000000</f>
        <v>2.5716281699999999E-2</v>
      </c>
      <c r="I3370" s="10">
        <v>2571628170</v>
      </c>
      <c r="J3370" s="10">
        <v>2.11</v>
      </c>
      <c r="K3370" s="10">
        <f>L3370/1000000000000</f>
        <v>4.0608939114000001E-2</v>
      </c>
      <c r="L3370" s="10">
        <v>40608939114</v>
      </c>
      <c r="M3370" s="10">
        <v>0.9</v>
      </c>
      <c r="N3370" s="10">
        <v>1</v>
      </c>
      <c r="O3370" s="14">
        <f>IF([1]!Table_1[[#This Row],[연도]]=2016,1,0)</f>
        <v>0</v>
      </c>
      <c r="P3370" s="14">
        <f>IF([1]!Table_1[[#This Row],[연도]]=2017,1,0)</f>
        <v>0</v>
      </c>
      <c r="Q3370" s="14">
        <f>IF([1]!Table_1[[#This Row],[연도]]=2018,1,0)</f>
        <v>1</v>
      </c>
      <c r="R3370" s="14">
        <f>IF([1]!Table_1[[#This Row],[연도]]=2019,1,0)</f>
        <v>0</v>
      </c>
      <c r="S3370" s="14">
        <f>IF([1]!Table_1[[#This Row],[연도]]=2020,1,0)</f>
        <v>0</v>
      </c>
      <c r="T3370" s="14">
        <f>IF([1]!Table_1[[#This Row],[연도]]=2021,1,0)</f>
        <v>0</v>
      </c>
      <c r="U3370" s="14">
        <f>IF([1]!Table_1[[#This Row],[연도]]=2022,1,0)</f>
        <v>0</v>
      </c>
      <c r="V3370" s="14">
        <f>IF([1]!Table_1[[#This Row],[연도]]=2023,1,0)</f>
        <v>0</v>
      </c>
      <c r="W3370" s="10">
        <v>1.07</v>
      </c>
      <c r="X3370" s="10">
        <f>Y3370/1000000000000</f>
        <v>5.7500000000000002E-2</v>
      </c>
      <c r="Y3370" s="14">
        <f>[1]!Table_1[[#This Row],[주가]]*[1]!Table_1[[#This Row],[기말주식수]]</f>
        <v>57500000000</v>
      </c>
      <c r="Z3370" s="14">
        <f>AA3370/10</f>
        <v>2.2359375539116142</v>
      </c>
      <c r="AA3370" s="14">
        <f>[1]!Table_1[[#This Row],[시가총액]]/[1]!Table_1[[#This Row],[당기순이익(세후영업이익)]]</f>
        <v>22.35937553911614</v>
      </c>
      <c r="AB3370" s="10">
        <v>945356500</v>
      </c>
    </row>
    <row r="3371" spans="1:28" ht="19.2">
      <c r="A3371" s="12">
        <v>3370</v>
      </c>
      <c r="B3371" s="12">
        <v>33830</v>
      </c>
      <c r="C3371" s="13" t="s">
        <v>528</v>
      </c>
      <c r="D3371" s="13" t="s">
        <v>20</v>
      </c>
      <c r="E3371" s="12">
        <v>2019</v>
      </c>
      <c r="F3371" s="12">
        <v>27.164999999999999</v>
      </c>
      <c r="G3371" s="15">
        <f>([1]!Table_1[[#This Row],[총자산]]-[1]!Table_1[[#This Row],[장부가치 자기자본]]+[1]!Table_1[[#This Row],[시가총액]])/[1]!Table_1[[#This Row],[총자산]]</f>
        <v>1.0849486310756713</v>
      </c>
      <c r="H3371" s="14">
        <f>I3371/100000000000</f>
        <v>5.2479591280000001E-2</v>
      </c>
      <c r="I3371" s="12">
        <v>5247959128</v>
      </c>
      <c r="J3371" s="12">
        <v>4.2300000000000004</v>
      </c>
      <c r="K3371" s="10">
        <f>L3371/1000000000000</f>
        <v>4.9281263228E-2</v>
      </c>
      <c r="L3371" s="12">
        <v>49281263228</v>
      </c>
      <c r="M3371" s="12">
        <v>2.41</v>
      </c>
      <c r="N3371" s="12">
        <v>1</v>
      </c>
      <c r="O3371" s="15">
        <f>IF([1]!Table_1[[#This Row],[연도]]=2016,1,0)</f>
        <v>0</v>
      </c>
      <c r="P3371" s="15">
        <f>IF([1]!Table_1[[#This Row],[연도]]=2017,1,0)</f>
        <v>0</v>
      </c>
      <c r="Q3371" s="15">
        <f>IF([1]!Table_1[[#This Row],[연도]]=2018,1,0)</f>
        <v>0</v>
      </c>
      <c r="R3371" s="15">
        <f>IF([1]!Table_1[[#This Row],[연도]]=2019,1,0)</f>
        <v>1</v>
      </c>
      <c r="S3371" s="15">
        <f>IF([1]!Table_1[[#This Row],[연도]]=2020,1,0)</f>
        <v>0</v>
      </c>
      <c r="T3371" s="15">
        <f>IF([1]!Table_1[[#This Row],[연도]]=2021,1,0)</f>
        <v>0</v>
      </c>
      <c r="U3371" s="15">
        <f>IF([1]!Table_1[[#This Row],[연도]]=2022,1,0)</f>
        <v>0</v>
      </c>
      <c r="V3371" s="15">
        <f>IF([1]!Table_1[[#This Row],[연도]]=2023,1,0)</f>
        <v>0</v>
      </c>
      <c r="W3371" s="12">
        <v>1.43</v>
      </c>
      <c r="X3371" s="10">
        <f>Y3371/1000000000000</f>
        <v>0.121</v>
      </c>
      <c r="Y3371" s="15">
        <f>[1]!Table_1[[#This Row],[주가]]*[1]!Table_1[[#This Row],[기말주식수]]</f>
        <v>121000000000</v>
      </c>
      <c r="Z3371" s="14">
        <f>AA3371/10</f>
        <v>2.3056582006215658</v>
      </c>
      <c r="AA3371" s="15">
        <f>[1]!Table_1[[#This Row],[시가총액]]/[1]!Table_1[[#This Row],[당기순이익(세후영업이익)]]</f>
        <v>23.056582006215656</v>
      </c>
      <c r="AB3371" s="12">
        <v>1512570400</v>
      </c>
    </row>
    <row r="3372" spans="1:28" ht="19.2">
      <c r="A3372" s="10">
        <v>3371</v>
      </c>
      <c r="B3372" s="10">
        <v>33830</v>
      </c>
      <c r="C3372" s="11" t="s">
        <v>528</v>
      </c>
      <c r="D3372" s="11" t="s">
        <v>20</v>
      </c>
      <c r="E3372" s="10">
        <v>2020</v>
      </c>
      <c r="F3372" s="10">
        <v>25.088999999999999</v>
      </c>
      <c r="G3372" s="14">
        <f>([1]!Table_1[[#This Row],[총자산]]-[1]!Table_1[[#This Row],[장부가치 자기자본]]+[1]!Table_1[[#This Row],[시가총액]])/[1]!Table_1[[#This Row],[총자산]]</f>
        <v>0.96393473317988632</v>
      </c>
      <c r="H3372" s="14">
        <f>I3372/100000000000</f>
        <v>2.915148167E-2</v>
      </c>
      <c r="I3372" s="10">
        <v>2915148167</v>
      </c>
      <c r="J3372" s="10">
        <v>-1.72</v>
      </c>
      <c r="K3372" s="10">
        <f>L3372/1000000000000</f>
        <v>3.5291791913999997E-2</v>
      </c>
      <c r="L3372" s="10">
        <v>35291791914</v>
      </c>
      <c r="M3372" s="10">
        <v>2.2799999999999998</v>
      </c>
      <c r="N3372" s="10">
        <v>1</v>
      </c>
      <c r="O3372" s="14">
        <f>IF([1]!Table_1[[#This Row],[연도]]=2016,1,0)</f>
        <v>0</v>
      </c>
      <c r="P3372" s="14">
        <f>IF([1]!Table_1[[#This Row],[연도]]=2017,1,0)</f>
        <v>0</v>
      </c>
      <c r="Q3372" s="14">
        <f>IF([1]!Table_1[[#This Row],[연도]]=2018,1,0)</f>
        <v>0</v>
      </c>
      <c r="R3372" s="14">
        <f>IF([1]!Table_1[[#This Row],[연도]]=2019,1,0)</f>
        <v>0</v>
      </c>
      <c r="S3372" s="14">
        <f>IF([1]!Table_1[[#This Row],[연도]]=2020,1,0)</f>
        <v>1</v>
      </c>
      <c r="T3372" s="14">
        <f>IF([1]!Table_1[[#This Row],[연도]]=2021,1,0)</f>
        <v>0</v>
      </c>
      <c r="U3372" s="14">
        <f>IF([1]!Table_1[[#This Row],[연도]]=2022,1,0)</f>
        <v>0</v>
      </c>
      <c r="V3372" s="14">
        <f>IF([1]!Table_1[[#This Row],[연도]]=2023,1,0)</f>
        <v>0</v>
      </c>
      <c r="W3372" s="10">
        <v>1.4</v>
      </c>
      <c r="X3372" s="10">
        <f>Y3372/1000000000000</f>
        <v>0.109</v>
      </c>
      <c r="Y3372" s="14">
        <f>[1]!Table_1[[#This Row],[주가]]*[1]!Table_1[[#This Row],[기말주식수]]</f>
        <v>109000000000</v>
      </c>
      <c r="Z3372" s="14">
        <f>AA3372/10</f>
        <v>3.739089533557832</v>
      </c>
      <c r="AA3372" s="14">
        <f>[1]!Table_1[[#This Row],[시가총액]]/[1]!Table_1[[#This Row],[당기순이익(세후영업이익)]]</f>
        <v>37.390895335578321</v>
      </c>
      <c r="AB3372" s="10">
        <v>945356500</v>
      </c>
    </row>
    <row r="3373" spans="1:28" ht="19.2">
      <c r="A3373" s="12">
        <v>3372</v>
      </c>
      <c r="B3373" s="12">
        <v>33830</v>
      </c>
      <c r="C3373" s="13" t="s">
        <v>528</v>
      </c>
      <c r="D3373" s="13" t="s">
        <v>20</v>
      </c>
      <c r="E3373" s="12">
        <v>2021</v>
      </c>
      <c r="F3373" s="12">
        <v>26.555</v>
      </c>
      <c r="G3373" s="15">
        <f>([1]!Table_1[[#This Row],[총자산]]-[1]!Table_1[[#This Row],[장부가치 자기자본]]+[1]!Table_1[[#This Row],[시가총액]])/[1]!Table_1[[#This Row],[총자산]]</f>
        <v>1.1757195281407467</v>
      </c>
      <c r="H3373" s="14">
        <f>I3373/100000000000</f>
        <v>4.3305421689999998E-2</v>
      </c>
      <c r="I3373" s="12">
        <v>4330542169</v>
      </c>
      <c r="J3373" s="12">
        <v>6.09</v>
      </c>
      <c r="K3373" s="10">
        <f>L3373/1000000000000</f>
        <v>4.2842548187999999E-2</v>
      </c>
      <c r="L3373" s="12">
        <v>42842548188</v>
      </c>
      <c r="M3373" s="12">
        <v>2.0299999999999998</v>
      </c>
      <c r="N3373" s="12">
        <v>1</v>
      </c>
      <c r="O3373" s="15">
        <f>IF([1]!Table_1[[#This Row],[연도]]=2016,1,0)</f>
        <v>0</v>
      </c>
      <c r="P3373" s="15">
        <f>IF([1]!Table_1[[#This Row],[연도]]=2017,1,0)</f>
        <v>0</v>
      </c>
      <c r="Q3373" s="15">
        <f>IF([1]!Table_1[[#This Row],[연도]]=2018,1,0)</f>
        <v>0</v>
      </c>
      <c r="R3373" s="15">
        <f>IF([1]!Table_1[[#This Row],[연도]]=2019,1,0)</f>
        <v>0</v>
      </c>
      <c r="S3373" s="15">
        <f>IF([1]!Table_1[[#This Row],[연도]]=2020,1,0)</f>
        <v>0</v>
      </c>
      <c r="T3373" s="15">
        <f>IF([1]!Table_1[[#This Row],[연도]]=2021,1,0)</f>
        <v>1</v>
      </c>
      <c r="U3373" s="15">
        <f>IF([1]!Table_1[[#This Row],[연도]]=2022,1,0)</f>
        <v>0</v>
      </c>
      <c r="V3373" s="15">
        <f>IF([1]!Table_1[[#This Row],[연도]]=2023,1,0)</f>
        <v>0</v>
      </c>
      <c r="W3373" s="12">
        <v>0.89</v>
      </c>
      <c r="X3373" s="10">
        <f>Y3373/1000000000000</f>
        <v>0.13950000000000001</v>
      </c>
      <c r="Y3373" s="15">
        <f>[1]!Table_1[[#This Row],[주가]]*[1]!Table_1[[#This Row],[기말주식수]]</f>
        <v>139500000000</v>
      </c>
      <c r="Z3373" s="14">
        <f>AA3373/10</f>
        <v>3.2213056600303944</v>
      </c>
      <c r="AA3373" s="15">
        <f>[1]!Table_1[[#This Row],[시가총액]]/[1]!Table_1[[#This Row],[당기순이익(세후영업이익)]]</f>
        <v>32.213056600303943</v>
      </c>
      <c r="AB3373" s="12">
        <v>1228963450</v>
      </c>
    </row>
    <row r="3374" spans="1:28" ht="19.2">
      <c r="A3374" s="10">
        <v>3373</v>
      </c>
      <c r="B3374" s="10">
        <v>33830</v>
      </c>
      <c r="C3374" s="11" t="s">
        <v>528</v>
      </c>
      <c r="D3374" s="11" t="s">
        <v>20</v>
      </c>
      <c r="E3374" s="10">
        <v>2022</v>
      </c>
      <c r="F3374" s="10">
        <v>28.774999999999999</v>
      </c>
      <c r="G3374" s="14">
        <f>([1]!Table_1[[#This Row],[총자산]]-[1]!Table_1[[#This Row],[장부가치 자기자본]]+[1]!Table_1[[#This Row],[시가총액]])/[1]!Table_1[[#This Row],[총자산]]</f>
        <v>0.9177264405905825</v>
      </c>
      <c r="H3374" s="14">
        <f>I3374/100000000000</f>
        <v>4.052343613E-2</v>
      </c>
      <c r="I3374" s="10">
        <v>4052343613</v>
      </c>
      <c r="J3374" s="10">
        <v>1.44</v>
      </c>
      <c r="K3374" s="10">
        <f>L3374/1000000000000</f>
        <v>4.2483287220999998E-2</v>
      </c>
      <c r="L3374" s="10">
        <v>42483287221</v>
      </c>
      <c r="M3374" s="10">
        <v>1.73</v>
      </c>
      <c r="N3374" s="10">
        <v>1</v>
      </c>
      <c r="O3374" s="14">
        <f>IF([1]!Table_1[[#This Row],[연도]]=2016,1,0)</f>
        <v>0</v>
      </c>
      <c r="P3374" s="14">
        <f>IF([1]!Table_1[[#This Row],[연도]]=2017,1,0)</f>
        <v>0</v>
      </c>
      <c r="Q3374" s="14">
        <f>IF([1]!Table_1[[#This Row],[연도]]=2018,1,0)</f>
        <v>0</v>
      </c>
      <c r="R3374" s="14">
        <f>IF([1]!Table_1[[#This Row],[연도]]=2019,1,0)</f>
        <v>0</v>
      </c>
      <c r="S3374" s="14">
        <f>IF([1]!Table_1[[#This Row],[연도]]=2020,1,0)</f>
        <v>0</v>
      </c>
      <c r="T3374" s="14">
        <f>IF([1]!Table_1[[#This Row],[연도]]=2021,1,0)</f>
        <v>0</v>
      </c>
      <c r="U3374" s="14">
        <f>IF([1]!Table_1[[#This Row],[연도]]=2022,1,0)</f>
        <v>1</v>
      </c>
      <c r="V3374" s="14">
        <f>IF([1]!Table_1[[#This Row],[연도]]=2023,1,0)</f>
        <v>0</v>
      </c>
      <c r="W3374" s="10">
        <v>1.57</v>
      </c>
      <c r="X3374" s="10">
        <f>Y3374/1000000000000</f>
        <v>0.111</v>
      </c>
      <c r="Y3374" s="14">
        <f>[1]!Table_1[[#This Row],[주가]]*[1]!Table_1[[#This Row],[기말주식수]]</f>
        <v>111000000000</v>
      </c>
      <c r="Z3374" s="14">
        <f>AA3374/10</f>
        <v>2.7391556738651124</v>
      </c>
      <c r="AA3374" s="14">
        <f>[1]!Table_1[[#This Row],[시가총액]]/[1]!Table_1[[#This Row],[당기순이익(세후영업이익)]]</f>
        <v>27.391556738651126</v>
      </c>
      <c r="AB3374" s="10">
        <v>1418034750</v>
      </c>
    </row>
    <row r="3375" spans="1:28" ht="19.2">
      <c r="A3375" s="12">
        <v>3374</v>
      </c>
      <c r="B3375" s="12">
        <v>33830</v>
      </c>
      <c r="C3375" s="13" t="s">
        <v>528</v>
      </c>
      <c r="D3375" s="13" t="s">
        <v>20</v>
      </c>
      <c r="E3375" s="12">
        <v>2023</v>
      </c>
      <c r="F3375" s="12">
        <v>27.472000000000001</v>
      </c>
      <c r="G3375" s="15">
        <f>([1]!Table_1[[#This Row],[총자산]]-[1]!Table_1[[#This Row],[장부가치 자기자본]]+[1]!Table_1[[#This Row],[시가총액]])/[1]!Table_1[[#This Row],[총자산]]</f>
        <v>0.78867596177720467</v>
      </c>
      <c r="H3375" s="14">
        <f>I3375/100000000000</f>
        <v>4.1374021749999997E-2</v>
      </c>
      <c r="I3375" s="12">
        <v>4137402175</v>
      </c>
      <c r="J3375" s="12">
        <v>4.26</v>
      </c>
      <c r="K3375" s="10">
        <f>L3375/1000000000000</f>
        <v>4.3505868968000003E-2</v>
      </c>
      <c r="L3375" s="12">
        <v>43505868968</v>
      </c>
      <c r="M3375" s="12">
        <v>0.89</v>
      </c>
      <c r="N3375" s="12">
        <v>1</v>
      </c>
      <c r="O3375" s="15">
        <f>IF([1]!Table_1[[#This Row],[연도]]=2016,1,0)</f>
        <v>0</v>
      </c>
      <c r="P3375" s="15">
        <f>IF([1]!Table_1[[#This Row],[연도]]=2017,1,0)</f>
        <v>0</v>
      </c>
      <c r="Q3375" s="15">
        <f>IF([1]!Table_1[[#This Row],[연도]]=2018,1,0)</f>
        <v>0</v>
      </c>
      <c r="R3375" s="15">
        <f>IF([1]!Table_1[[#This Row],[연도]]=2019,1,0)</f>
        <v>0</v>
      </c>
      <c r="S3375" s="15">
        <f>IF([1]!Table_1[[#This Row],[연도]]=2020,1,0)</f>
        <v>0</v>
      </c>
      <c r="T3375" s="15">
        <f>IF([1]!Table_1[[#This Row],[연도]]=2021,1,0)</f>
        <v>0</v>
      </c>
      <c r="U3375" s="15">
        <f>IF([1]!Table_1[[#This Row],[연도]]=2022,1,0)</f>
        <v>0</v>
      </c>
      <c r="V3375" s="15">
        <f>IF([1]!Table_1[[#This Row],[연도]]=2023,1,0)</f>
        <v>1</v>
      </c>
      <c r="W3375" s="12">
        <v>0.56999999999999995</v>
      </c>
      <c r="X3375" s="10">
        <f>Y3375/1000000000000</f>
        <v>9.8000000000000004E-2</v>
      </c>
      <c r="Y3375" s="15">
        <f>[1]!Table_1[[#This Row],[주가]]*[1]!Table_1[[#This Row],[기말주식수]]</f>
        <v>98000000000</v>
      </c>
      <c r="Z3375" s="14">
        <f>AA3375/10</f>
        <v>2.3686360632804568</v>
      </c>
      <c r="AA3375" s="15">
        <f>[1]!Table_1[[#This Row],[시가총액]]/[1]!Table_1[[#This Row],[당기순이익(세후영업이익)]]</f>
        <v>23.686360632804568</v>
      </c>
      <c r="AB3375" s="12">
        <v>1701641700</v>
      </c>
    </row>
    <row r="3376" spans="1:28" ht="19.2">
      <c r="A3376" s="10">
        <v>3375</v>
      </c>
      <c r="B3376" s="10">
        <v>33920</v>
      </c>
      <c r="C3376" s="11" t="s">
        <v>529</v>
      </c>
      <c r="D3376" s="11" t="s">
        <v>6</v>
      </c>
      <c r="E3376" s="10">
        <v>2016</v>
      </c>
      <c r="F3376" s="10">
        <v>15.932</v>
      </c>
      <c r="G3376" s="14">
        <f>([1]!Table_1[[#This Row],[총자산]]-[1]!Table_1[[#This Row],[장부가치 자기자본]]+[1]!Table_1[[#This Row],[시가총액]])/[1]!Table_1[[#This Row],[총자산]]</f>
        <v>1.2654641505250912</v>
      </c>
      <c r="H3376" s="14">
        <f>I3376/100000000000</f>
        <v>0.51958900294999999</v>
      </c>
      <c r="I3376" s="10">
        <v>51958900295</v>
      </c>
      <c r="J3376" s="10">
        <v>8.42</v>
      </c>
      <c r="K3376" s="10">
        <f>L3376/1000000000000</f>
        <v>0.27016902241000001</v>
      </c>
      <c r="L3376" s="10">
        <v>270169022410</v>
      </c>
      <c r="M3376" s="10">
        <v>2.1</v>
      </c>
      <c r="N3376" s="10">
        <v>1</v>
      </c>
      <c r="O3376" s="14">
        <f>IF([1]!Table_1[[#This Row],[연도]]=2016,1,0)</f>
        <v>1</v>
      </c>
      <c r="P3376" s="14">
        <f>IF([1]!Table_1[[#This Row],[연도]]=2017,1,0)</f>
        <v>0</v>
      </c>
      <c r="Q3376" s="14">
        <f>IF([1]!Table_1[[#This Row],[연도]]=2018,1,0)</f>
        <v>0</v>
      </c>
      <c r="R3376" s="14">
        <f>IF([1]!Table_1[[#This Row],[연도]]=2019,1,0)</f>
        <v>0</v>
      </c>
      <c r="S3376" s="14">
        <f>IF([1]!Table_1[[#This Row],[연도]]=2020,1,0)</f>
        <v>0</v>
      </c>
      <c r="T3376" s="14">
        <f>IF([1]!Table_1[[#This Row],[연도]]=2021,1,0)</f>
        <v>0</v>
      </c>
      <c r="U3376" s="14">
        <f>IF([1]!Table_1[[#This Row],[연도]]=2022,1,0)</f>
        <v>0</v>
      </c>
      <c r="V3376" s="14">
        <f>IF([1]!Table_1[[#This Row],[연도]]=2023,1,0)</f>
        <v>0</v>
      </c>
      <c r="W3376" s="10">
        <v>0.94</v>
      </c>
      <c r="X3376" s="10">
        <f>Y3376/1000000000000</f>
        <v>0.65122500000000005</v>
      </c>
      <c r="Y3376" s="14">
        <f>[1]!Table_1[[#This Row],[주가]]*[1]!Table_1[[#This Row],[기말주식수]]</f>
        <v>651225000000</v>
      </c>
      <c r="Z3376" s="14">
        <f>AA3376/10</f>
        <v>1.2533463878231221</v>
      </c>
      <c r="AA3376" s="14">
        <f>[1]!Table_1[[#This Row],[시가총액]]/[1]!Table_1[[#This Row],[당기순이익(세후영업이익)]]</f>
        <v>12.53346387823122</v>
      </c>
      <c r="AB3376" s="10">
        <v>9795403800</v>
      </c>
    </row>
    <row r="3377" spans="1:28" ht="19.2">
      <c r="A3377" s="12">
        <v>3376</v>
      </c>
      <c r="B3377" s="12">
        <v>33920</v>
      </c>
      <c r="C3377" s="13" t="s">
        <v>529</v>
      </c>
      <c r="D3377" s="13" t="s">
        <v>6</v>
      </c>
      <c r="E3377" s="12">
        <v>2017</v>
      </c>
      <c r="F3377" s="12">
        <v>19.154</v>
      </c>
      <c r="G3377" s="15">
        <f>([1]!Table_1[[#This Row],[총자산]]-[1]!Table_1[[#This Row],[장부가치 자기자본]]+[1]!Table_1[[#This Row],[시가총액]])/[1]!Table_1[[#This Row],[총자산]]</f>
        <v>1.0361695929858514</v>
      </c>
      <c r="H3377" s="14">
        <f>I3377/100000000000</f>
        <v>0.28706395357999998</v>
      </c>
      <c r="I3377" s="12">
        <v>28706395358</v>
      </c>
      <c r="J3377" s="12">
        <v>10.99</v>
      </c>
      <c r="K3377" s="10">
        <f>L3377/1000000000000</f>
        <v>0.25050304856900002</v>
      </c>
      <c r="L3377" s="12">
        <v>250503048569</v>
      </c>
      <c r="M3377" s="12">
        <v>5.55</v>
      </c>
      <c r="N3377" s="12">
        <v>1</v>
      </c>
      <c r="O3377" s="15">
        <f>IF([1]!Table_1[[#This Row],[연도]]=2016,1,0)</f>
        <v>0</v>
      </c>
      <c r="P3377" s="15">
        <f>IF([1]!Table_1[[#This Row],[연도]]=2017,1,0)</f>
        <v>1</v>
      </c>
      <c r="Q3377" s="15">
        <f>IF([1]!Table_1[[#This Row],[연도]]=2018,1,0)</f>
        <v>0</v>
      </c>
      <c r="R3377" s="15">
        <f>IF([1]!Table_1[[#This Row],[연도]]=2019,1,0)</f>
        <v>0</v>
      </c>
      <c r="S3377" s="15">
        <f>IF([1]!Table_1[[#This Row],[연도]]=2020,1,0)</f>
        <v>0</v>
      </c>
      <c r="T3377" s="15">
        <f>IF([1]!Table_1[[#This Row],[연도]]=2021,1,0)</f>
        <v>0</v>
      </c>
      <c r="U3377" s="15">
        <f>IF([1]!Table_1[[#This Row],[연도]]=2022,1,0)</f>
        <v>0</v>
      </c>
      <c r="V3377" s="15">
        <f>IF([1]!Table_1[[#This Row],[연도]]=2023,1,0)</f>
        <v>0</v>
      </c>
      <c r="W3377" s="12">
        <v>0.89</v>
      </c>
      <c r="X3377" s="10">
        <f>Y3377/1000000000000</f>
        <v>0.560025</v>
      </c>
      <c r="Y3377" s="15">
        <f>[1]!Table_1[[#This Row],[주가]]*[1]!Table_1[[#This Row],[기말주식수]]</f>
        <v>560025000000</v>
      </c>
      <c r="Z3377" s="14">
        <f>AA3377/10</f>
        <v>1.9508718981114785</v>
      </c>
      <c r="AA3377" s="15">
        <f>[1]!Table_1[[#This Row],[시가총액]]/[1]!Table_1[[#This Row],[당기순이익(세후영업이익)]]</f>
        <v>19.508718981114786</v>
      </c>
      <c r="AB3377" s="12">
        <v>9865403800</v>
      </c>
    </row>
    <row r="3378" spans="1:28" ht="19.2">
      <c r="A3378" s="10">
        <v>3377</v>
      </c>
      <c r="B3378" s="10">
        <v>33920</v>
      </c>
      <c r="C3378" s="11" t="s">
        <v>529</v>
      </c>
      <c r="D3378" s="11" t="s">
        <v>6</v>
      </c>
      <c r="E3378" s="10">
        <v>2018</v>
      </c>
      <c r="F3378" s="10">
        <v>-48.686999999999998</v>
      </c>
      <c r="G3378" s="14">
        <f>([1]!Table_1[[#This Row],[총자산]]-[1]!Table_1[[#This Row],[장부가치 자기자본]]+[1]!Table_1[[#This Row],[시가총액]])/[1]!Table_1[[#This Row],[총자산]]</f>
        <v>0.80800301262579599</v>
      </c>
      <c r="H3378" s="14">
        <f>I3378/100000000000</f>
        <v>-0.10040268846</v>
      </c>
      <c r="I3378" s="10">
        <v>-10040268846</v>
      </c>
      <c r="J3378" s="10">
        <v>-7.63</v>
      </c>
      <c r="K3378" s="10">
        <f>L3378/1000000000000</f>
        <v>0.19371785874</v>
      </c>
      <c r="L3378" s="10">
        <v>193717858740</v>
      </c>
      <c r="M3378" s="10">
        <v>12.27</v>
      </c>
      <c r="N3378" s="10">
        <v>1</v>
      </c>
      <c r="O3378" s="14">
        <f>IF([1]!Table_1[[#This Row],[연도]]=2016,1,0)</f>
        <v>0</v>
      </c>
      <c r="P3378" s="14">
        <f>IF([1]!Table_1[[#This Row],[연도]]=2017,1,0)</f>
        <v>0</v>
      </c>
      <c r="Q3378" s="14">
        <f>IF([1]!Table_1[[#This Row],[연도]]=2018,1,0)</f>
        <v>1</v>
      </c>
      <c r="R3378" s="14">
        <f>IF([1]!Table_1[[#This Row],[연도]]=2019,1,0)</f>
        <v>0</v>
      </c>
      <c r="S3378" s="14">
        <f>IF([1]!Table_1[[#This Row],[연도]]=2020,1,0)</f>
        <v>0</v>
      </c>
      <c r="T3378" s="14">
        <f>IF([1]!Table_1[[#This Row],[연도]]=2021,1,0)</f>
        <v>0</v>
      </c>
      <c r="U3378" s="14">
        <f>IF([1]!Table_1[[#This Row],[연도]]=2022,1,0)</f>
        <v>0</v>
      </c>
      <c r="V3378" s="14">
        <f>IF([1]!Table_1[[#This Row],[연도]]=2023,1,0)</f>
        <v>0</v>
      </c>
      <c r="W3378" s="10">
        <v>1.18</v>
      </c>
      <c r="X3378" s="10">
        <f>Y3378/1000000000000</f>
        <v>0.3876</v>
      </c>
      <c r="Y3378" s="14">
        <f>[1]!Table_1[[#This Row],[주가]]*[1]!Table_1[[#This Row],[기말주식수]]</f>
        <v>387600000000</v>
      </c>
      <c r="Z3378" s="14">
        <f>AA3378/10</f>
        <v>-3.8604543956451742</v>
      </c>
      <c r="AA3378" s="14">
        <f>[1]!Table_1[[#This Row],[시가총액]]/[1]!Table_1[[#This Row],[당기순이익(세후영업이익)]]</f>
        <v>-38.604543956451742</v>
      </c>
      <c r="AB3378" s="10">
        <v>9865403800</v>
      </c>
    </row>
    <row r="3379" spans="1:28" ht="19.2">
      <c r="A3379" s="12">
        <v>3378</v>
      </c>
      <c r="B3379" s="12">
        <v>33920</v>
      </c>
      <c r="C3379" s="13" t="s">
        <v>529</v>
      </c>
      <c r="D3379" s="13" t="s">
        <v>6</v>
      </c>
      <c r="E3379" s="12">
        <v>2020</v>
      </c>
      <c r="F3379" s="12">
        <v>30.777999999999999</v>
      </c>
      <c r="G3379" s="15">
        <f>([1]!Table_1[[#This Row],[총자산]]-[1]!Table_1[[#This Row],[장부가치 자기자본]]+[1]!Table_1[[#This Row],[시가총액]])/[1]!Table_1[[#This Row],[총자산]]</f>
        <v>0.46535614457548408</v>
      </c>
      <c r="H3379" s="14">
        <f>I3379/100000000000</f>
        <v>2.0397432029999999E-2</v>
      </c>
      <c r="I3379" s="12">
        <v>2039743203</v>
      </c>
      <c r="J3379" s="12">
        <v>-4.1399999999999997</v>
      </c>
      <c r="K3379" s="10">
        <f>L3379/1000000000000</f>
        <v>0.13935180523099999</v>
      </c>
      <c r="L3379" s="12">
        <v>139351805231</v>
      </c>
      <c r="M3379" s="12">
        <v>11.44</v>
      </c>
      <c r="N3379" s="12">
        <v>1</v>
      </c>
      <c r="O3379" s="15">
        <f>IF([1]!Table_1[[#This Row],[연도]]=2016,1,0)</f>
        <v>0</v>
      </c>
      <c r="P3379" s="15">
        <f>IF([1]!Table_1[[#This Row],[연도]]=2017,1,0)</f>
        <v>0</v>
      </c>
      <c r="Q3379" s="15">
        <f>IF([1]!Table_1[[#This Row],[연도]]=2018,1,0)</f>
        <v>0</v>
      </c>
      <c r="R3379" s="15">
        <f>IF([1]!Table_1[[#This Row],[연도]]=2019,1,0)</f>
        <v>0</v>
      </c>
      <c r="S3379" s="15">
        <f>IF([1]!Table_1[[#This Row],[연도]]=2020,1,0)</f>
        <v>1</v>
      </c>
      <c r="T3379" s="15">
        <f>IF([1]!Table_1[[#This Row],[연도]]=2021,1,0)</f>
        <v>0</v>
      </c>
      <c r="U3379" s="15">
        <f>IF([1]!Table_1[[#This Row],[연도]]=2022,1,0)</f>
        <v>0</v>
      </c>
      <c r="V3379" s="15">
        <f>IF([1]!Table_1[[#This Row],[연도]]=2023,1,0)</f>
        <v>0</v>
      </c>
      <c r="W3379" s="12">
        <v>1.1599999999999999</v>
      </c>
      <c r="X3379" s="10">
        <f>Y3379/1000000000000</f>
        <v>0.20463000000000001</v>
      </c>
      <c r="Y3379" s="15">
        <f>[1]!Table_1[[#This Row],[주가]]*[1]!Table_1[[#This Row],[기말주식수]]</f>
        <v>204630000000</v>
      </c>
      <c r="Z3379" s="14">
        <f>AA3379/10</f>
        <v>10.032145208231881</v>
      </c>
      <c r="AA3379" s="15">
        <f>[1]!Table_1[[#This Row],[시가총액]]/[1]!Table_1[[#This Row],[당기순이익(세후영업이익)]]</f>
        <v>100.32145208231881</v>
      </c>
      <c r="AB3379" s="12">
        <v>4078030200</v>
      </c>
    </row>
    <row r="3380" spans="1:28" ht="19.2">
      <c r="A3380" s="10">
        <v>3379</v>
      </c>
      <c r="B3380" s="10">
        <v>33920</v>
      </c>
      <c r="C3380" s="11" t="s">
        <v>529</v>
      </c>
      <c r="D3380" s="11" t="s">
        <v>6</v>
      </c>
      <c r="E3380" s="10">
        <v>2021</v>
      </c>
      <c r="F3380" s="10">
        <v>-37.988999999999997</v>
      </c>
      <c r="G3380" s="14">
        <f>([1]!Table_1[[#This Row],[총자산]]-[1]!Table_1[[#This Row],[장부가치 자기자본]]+[1]!Table_1[[#This Row],[시가총액]])/[1]!Table_1[[#This Row],[총자산]]</f>
        <v>0.59704974498345809</v>
      </c>
      <c r="H3380" s="14">
        <f>I3380/100000000000</f>
        <v>-8.9092932599999994E-3</v>
      </c>
      <c r="I3380" s="10">
        <v>-890929326</v>
      </c>
      <c r="J3380" s="10">
        <v>8</v>
      </c>
      <c r="K3380" s="10">
        <f>L3380/1000000000000</f>
        <v>0.126928339596</v>
      </c>
      <c r="L3380" s="10">
        <v>126928339596</v>
      </c>
      <c r="M3380" s="10">
        <v>7.51</v>
      </c>
      <c r="N3380" s="10">
        <v>1</v>
      </c>
      <c r="O3380" s="14">
        <f>IF([1]!Table_1[[#This Row],[연도]]=2016,1,0)</f>
        <v>0</v>
      </c>
      <c r="P3380" s="14">
        <f>IF([1]!Table_1[[#This Row],[연도]]=2017,1,0)</f>
        <v>0</v>
      </c>
      <c r="Q3380" s="14">
        <f>IF([1]!Table_1[[#This Row],[연도]]=2018,1,0)</f>
        <v>0</v>
      </c>
      <c r="R3380" s="14">
        <f>IF([1]!Table_1[[#This Row],[연도]]=2019,1,0)</f>
        <v>0</v>
      </c>
      <c r="S3380" s="14">
        <f>IF([1]!Table_1[[#This Row],[연도]]=2020,1,0)</f>
        <v>0</v>
      </c>
      <c r="T3380" s="14">
        <f>IF([1]!Table_1[[#This Row],[연도]]=2021,1,0)</f>
        <v>1</v>
      </c>
      <c r="U3380" s="14">
        <f>IF([1]!Table_1[[#This Row],[연도]]=2022,1,0)</f>
        <v>0</v>
      </c>
      <c r="V3380" s="14">
        <f>IF([1]!Table_1[[#This Row],[연도]]=2023,1,0)</f>
        <v>0</v>
      </c>
      <c r="W3380" s="10">
        <v>1.34</v>
      </c>
      <c r="X3380" s="10">
        <f>Y3380/1000000000000</f>
        <v>0.23797499999999999</v>
      </c>
      <c r="Y3380" s="14">
        <f>[1]!Table_1[[#This Row],[주가]]*[1]!Table_1[[#This Row],[기말주식수]]</f>
        <v>237975000000</v>
      </c>
      <c r="Z3380" s="14">
        <f>AA3380/10</f>
        <v>-26.710872911596134</v>
      </c>
      <c r="AA3380" s="14">
        <f>[1]!Table_1[[#This Row],[시가총액]]/[1]!Table_1[[#This Row],[당기순이익(세후영업이익)]]</f>
        <v>-267.10872911596135</v>
      </c>
      <c r="AB3380" s="10">
        <v>6091979640</v>
      </c>
    </row>
    <row r="3381" spans="1:28" ht="19.2">
      <c r="A3381" s="12">
        <v>3380</v>
      </c>
      <c r="B3381" s="12">
        <v>33920</v>
      </c>
      <c r="C3381" s="13" t="s">
        <v>529</v>
      </c>
      <c r="D3381" s="13" t="s">
        <v>6</v>
      </c>
      <c r="E3381" s="12">
        <v>2022</v>
      </c>
      <c r="F3381" s="12">
        <v>-46.143999999999998</v>
      </c>
      <c r="G3381" s="15">
        <f>([1]!Table_1[[#This Row],[총자산]]-[1]!Table_1[[#This Row],[장부가치 자기자본]]+[1]!Table_1[[#This Row],[시가총액]])/[1]!Table_1[[#This Row],[총자산]]</f>
        <v>0.43884585665509424</v>
      </c>
      <c r="H3381" s="14">
        <f>I3381/100000000000</f>
        <v>0.15643137741999999</v>
      </c>
      <c r="I3381" s="12">
        <v>15643137742</v>
      </c>
      <c r="J3381" s="12">
        <v>-6.33</v>
      </c>
      <c r="K3381" s="10">
        <f>L3381/1000000000000</f>
        <v>0.152832444811</v>
      </c>
      <c r="L3381" s="12">
        <v>152832444811</v>
      </c>
      <c r="M3381" s="12">
        <v>7.04</v>
      </c>
      <c r="N3381" s="12">
        <v>1</v>
      </c>
      <c r="O3381" s="15">
        <f>IF([1]!Table_1[[#This Row],[연도]]=2016,1,0)</f>
        <v>0</v>
      </c>
      <c r="P3381" s="15">
        <f>IF([1]!Table_1[[#This Row],[연도]]=2017,1,0)</f>
        <v>0</v>
      </c>
      <c r="Q3381" s="15">
        <f>IF([1]!Table_1[[#This Row],[연도]]=2018,1,0)</f>
        <v>0</v>
      </c>
      <c r="R3381" s="15">
        <f>IF([1]!Table_1[[#This Row],[연도]]=2019,1,0)</f>
        <v>0</v>
      </c>
      <c r="S3381" s="15">
        <f>IF([1]!Table_1[[#This Row],[연도]]=2020,1,0)</f>
        <v>0</v>
      </c>
      <c r="T3381" s="15">
        <f>IF([1]!Table_1[[#This Row],[연도]]=2021,1,0)</f>
        <v>0</v>
      </c>
      <c r="U3381" s="15">
        <f>IF([1]!Table_1[[#This Row],[연도]]=2022,1,0)</f>
        <v>1</v>
      </c>
      <c r="V3381" s="15">
        <f>IF([1]!Table_1[[#This Row],[연도]]=2023,1,0)</f>
        <v>0</v>
      </c>
      <c r="W3381" s="12">
        <v>1.43</v>
      </c>
      <c r="X3381" s="10">
        <f>Y3381/1000000000000</f>
        <v>0.14064750000000001</v>
      </c>
      <c r="Y3381" s="15">
        <f>[1]!Table_1[[#This Row],[주가]]*[1]!Table_1[[#This Row],[기말주식수]]</f>
        <v>140647500000</v>
      </c>
      <c r="Z3381" s="14">
        <f>AA3381/10</f>
        <v>0.89910031043438221</v>
      </c>
      <c r="AA3381" s="15">
        <f>[1]!Table_1[[#This Row],[시가총액]]/[1]!Table_1[[#This Row],[당기순이익(세후영업이익)]]</f>
        <v>8.9910031043438217</v>
      </c>
      <c r="AB3381" s="12">
        <v>6091979640</v>
      </c>
    </row>
    <row r="3382" spans="1:28" ht="19.2">
      <c r="A3382" s="10">
        <v>3381</v>
      </c>
      <c r="B3382" s="10">
        <v>33920</v>
      </c>
      <c r="C3382" s="11" t="s">
        <v>529</v>
      </c>
      <c r="D3382" s="11" t="s">
        <v>6</v>
      </c>
      <c r="E3382" s="10">
        <v>2023</v>
      </c>
      <c r="F3382" s="10">
        <v>9.3109999999999999</v>
      </c>
      <c r="G3382" s="14">
        <f>([1]!Table_1[[#This Row],[총자산]]-[1]!Table_1[[#This Row],[장부가치 자기자본]]+[1]!Table_1[[#This Row],[시가총액]])/[1]!Table_1[[#This Row],[총자산]]</f>
        <v>0.39486677798139835</v>
      </c>
      <c r="H3382" s="14">
        <f>I3382/100000000000</f>
        <v>0.16162941974</v>
      </c>
      <c r="I3382" s="10">
        <v>16162941974</v>
      </c>
      <c r="J3382" s="10">
        <v>5.54</v>
      </c>
      <c r="K3382" s="10">
        <f>L3382/1000000000000</f>
        <v>0.146573700822</v>
      </c>
      <c r="L3382" s="10">
        <v>146573700822</v>
      </c>
      <c r="M3382" s="10">
        <v>7.99</v>
      </c>
      <c r="N3382" s="10">
        <v>1</v>
      </c>
      <c r="O3382" s="14">
        <f>IF([1]!Table_1[[#This Row],[연도]]=2016,1,0)</f>
        <v>0</v>
      </c>
      <c r="P3382" s="14">
        <f>IF([1]!Table_1[[#This Row],[연도]]=2017,1,0)</f>
        <v>0</v>
      </c>
      <c r="Q3382" s="14">
        <f>IF([1]!Table_1[[#This Row],[연도]]=2018,1,0)</f>
        <v>0</v>
      </c>
      <c r="R3382" s="14">
        <f>IF([1]!Table_1[[#This Row],[연도]]=2019,1,0)</f>
        <v>0</v>
      </c>
      <c r="S3382" s="14">
        <f>IF([1]!Table_1[[#This Row],[연도]]=2020,1,0)</f>
        <v>0</v>
      </c>
      <c r="T3382" s="14">
        <f>IF([1]!Table_1[[#This Row],[연도]]=2021,1,0)</f>
        <v>0</v>
      </c>
      <c r="U3382" s="14">
        <f>IF([1]!Table_1[[#This Row],[연도]]=2022,1,0)</f>
        <v>0</v>
      </c>
      <c r="V3382" s="14">
        <f>IF([1]!Table_1[[#This Row],[연도]]=2023,1,0)</f>
        <v>1</v>
      </c>
      <c r="W3382" s="10">
        <v>1.7</v>
      </c>
      <c r="X3382" s="10">
        <f>Y3382/1000000000000</f>
        <v>0.15276000000000001</v>
      </c>
      <c r="Y3382" s="14">
        <f>[1]!Table_1[[#This Row],[주가]]*[1]!Table_1[[#This Row],[기말주식수]]</f>
        <v>152760000000</v>
      </c>
      <c r="Z3382" s="14">
        <f>AA3382/10</f>
        <v>0.94512496701239468</v>
      </c>
      <c r="AA3382" s="14">
        <f>[1]!Table_1[[#This Row],[시가총액]]/[1]!Table_1[[#This Row],[당기순이익(세후영업이익)]]</f>
        <v>9.4512496701239463</v>
      </c>
      <c r="AB3382" s="10">
        <v>6091979640</v>
      </c>
    </row>
    <row r="3383" spans="1:28" ht="19.2">
      <c r="A3383" s="12">
        <v>3382</v>
      </c>
      <c r="B3383" s="12">
        <v>34020</v>
      </c>
      <c r="C3383" s="13" t="s">
        <v>530</v>
      </c>
      <c r="D3383" s="13" t="s">
        <v>6</v>
      </c>
      <c r="E3383" s="12">
        <v>2016</v>
      </c>
      <c r="F3383" s="12">
        <v>-32.802</v>
      </c>
      <c r="G3383" s="15">
        <f>([1]!Table_1[[#This Row],[총자산]]-[1]!Table_1[[#This Row],[장부가치 자기자본]]+[1]!Table_1[[#This Row],[시가총액]])/[1]!Table_1[[#This Row],[총자산]]</f>
        <v>0.81420860004049211</v>
      </c>
      <c r="H3383" s="14">
        <f>I3383/100000000000</f>
        <v>7.9117300000000004</v>
      </c>
      <c r="I3383" s="12">
        <v>791173000000</v>
      </c>
      <c r="J3383" s="12">
        <v>-8.91</v>
      </c>
      <c r="K3383" s="10">
        <f>L3383/1000000000000</f>
        <v>13.892680512183</v>
      </c>
      <c r="L3383" s="12">
        <v>13892680512183</v>
      </c>
      <c r="M3383" s="12">
        <v>3.75</v>
      </c>
      <c r="N3383" s="12">
        <v>1</v>
      </c>
      <c r="O3383" s="15">
        <f>IF([1]!Table_1[[#This Row],[연도]]=2016,1,0)</f>
        <v>1</v>
      </c>
      <c r="P3383" s="15">
        <f>IF([1]!Table_1[[#This Row],[연도]]=2017,1,0)</f>
        <v>0</v>
      </c>
      <c r="Q3383" s="15">
        <f>IF([1]!Table_1[[#This Row],[연도]]=2018,1,0)</f>
        <v>0</v>
      </c>
      <c r="R3383" s="15">
        <f>IF([1]!Table_1[[#This Row],[연도]]=2019,1,0)</f>
        <v>0</v>
      </c>
      <c r="S3383" s="15">
        <f>IF([1]!Table_1[[#This Row],[연도]]=2020,1,0)</f>
        <v>0</v>
      </c>
      <c r="T3383" s="15">
        <f>IF([1]!Table_1[[#This Row],[연도]]=2021,1,0)</f>
        <v>0</v>
      </c>
      <c r="U3383" s="15">
        <f>IF([1]!Table_1[[#This Row],[연도]]=2022,1,0)</f>
        <v>0</v>
      </c>
      <c r="V3383" s="15">
        <f>IF([1]!Table_1[[#This Row],[연도]]=2023,1,0)</f>
        <v>0</v>
      </c>
      <c r="W3383" s="12">
        <v>1.46</v>
      </c>
      <c r="X3383" s="10">
        <f>Y3383/1000000000000</f>
        <v>2.2091533073599998</v>
      </c>
      <c r="Y3383" s="15">
        <f>[1]!Table_1[[#This Row],[주가]]*[1]!Table_1[[#This Row],[기말주식수]]</f>
        <v>2209153307360</v>
      </c>
      <c r="Z3383" s="14">
        <f>AA3383/10</f>
        <v>0.27922506295841742</v>
      </c>
      <c r="AA3383" s="15">
        <f>[1]!Table_1[[#This Row],[시가총액]]/[1]!Table_1[[#This Row],[당기순이익(세후영업이익)]]</f>
        <v>2.7922506295841742</v>
      </c>
      <c r="AB3383" s="12">
        <v>70696040965</v>
      </c>
    </row>
    <row r="3384" spans="1:28" ht="19.2">
      <c r="A3384" s="10">
        <v>3383</v>
      </c>
      <c r="B3384" s="10">
        <v>34120</v>
      </c>
      <c r="C3384" s="11" t="s">
        <v>531</v>
      </c>
      <c r="D3384" s="11" t="s">
        <v>6</v>
      </c>
      <c r="E3384" s="10">
        <v>2017</v>
      </c>
      <c r="F3384" s="10">
        <v>27.838999999999999</v>
      </c>
      <c r="G3384" s="14">
        <f>([1]!Table_1[[#This Row],[총자산]]-[1]!Table_1[[#This Row],[장부가치 자기자본]]+[1]!Table_1[[#This Row],[시가총액]])/[1]!Table_1[[#This Row],[총자산]]</f>
        <v>0.91651978479202489</v>
      </c>
      <c r="H3384" s="14">
        <f>I3384/100000000000</f>
        <v>0.18665882540000001</v>
      </c>
      <c r="I3384" s="10">
        <v>18665882540</v>
      </c>
      <c r="J3384" s="10">
        <v>22.13</v>
      </c>
      <c r="K3384" s="10">
        <f>L3384/1000000000000</f>
        <v>0.77322503966800005</v>
      </c>
      <c r="L3384" s="10">
        <v>773225039668</v>
      </c>
      <c r="M3384" s="10">
        <v>3.12</v>
      </c>
      <c r="N3384" s="10">
        <v>1</v>
      </c>
      <c r="O3384" s="14">
        <f>IF([1]!Table_1[[#This Row],[연도]]=2016,1,0)</f>
        <v>0</v>
      </c>
      <c r="P3384" s="14">
        <f>IF([1]!Table_1[[#This Row],[연도]]=2017,1,0)</f>
        <v>1</v>
      </c>
      <c r="Q3384" s="14">
        <f>IF([1]!Table_1[[#This Row],[연도]]=2018,1,0)</f>
        <v>0</v>
      </c>
      <c r="R3384" s="14">
        <f>IF([1]!Table_1[[#This Row],[연도]]=2019,1,0)</f>
        <v>0</v>
      </c>
      <c r="S3384" s="14">
        <f>IF([1]!Table_1[[#This Row],[연도]]=2020,1,0)</f>
        <v>0</v>
      </c>
      <c r="T3384" s="14">
        <f>IF([1]!Table_1[[#This Row],[연도]]=2021,1,0)</f>
        <v>0</v>
      </c>
      <c r="U3384" s="14">
        <f>IF([1]!Table_1[[#This Row],[연도]]=2022,1,0)</f>
        <v>0</v>
      </c>
      <c r="V3384" s="14">
        <f>IF([1]!Table_1[[#This Row],[연도]]=2023,1,0)</f>
        <v>0</v>
      </c>
      <c r="W3384" s="10">
        <v>0.81</v>
      </c>
      <c r="X3384" s="10">
        <f>Y3384/1000000000000</f>
        <v>0.47182924469999998</v>
      </c>
      <c r="Y3384" s="14">
        <f>[1]!Table_1[[#This Row],[주가]]*[1]!Table_1[[#This Row],[기말주식수]]</f>
        <v>471829244700</v>
      </c>
      <c r="Z3384" s="14">
        <f>AA3384/10</f>
        <v>2.5277628512281423</v>
      </c>
      <c r="AA3384" s="14">
        <f>[1]!Table_1[[#This Row],[시가총액]]/[1]!Table_1[[#This Row],[당기순이익(세후영업이익)]]</f>
        <v>25.277628512281424</v>
      </c>
      <c r="AB3384" s="10">
        <v>4422517000</v>
      </c>
    </row>
    <row r="3385" spans="1:28" ht="19.2">
      <c r="A3385" s="12">
        <v>3384</v>
      </c>
      <c r="B3385" s="12">
        <v>34120</v>
      </c>
      <c r="C3385" s="13" t="s">
        <v>531</v>
      </c>
      <c r="D3385" s="13" t="s">
        <v>6</v>
      </c>
      <c r="E3385" s="12">
        <v>2019</v>
      </c>
      <c r="F3385" s="12">
        <v>12.676</v>
      </c>
      <c r="G3385" s="15">
        <f>([1]!Table_1[[#This Row],[총자산]]-[1]!Table_1[[#This Row],[장부가치 자기자본]]+[1]!Table_1[[#This Row],[시가총액]])/[1]!Table_1[[#This Row],[총자산]]</f>
        <v>0.78564491208678322</v>
      </c>
      <c r="H3385" s="14">
        <f>I3385/100000000000</f>
        <v>0.12579354048999999</v>
      </c>
      <c r="I3385" s="12">
        <v>12579354049</v>
      </c>
      <c r="J3385" s="12">
        <v>30.29</v>
      </c>
      <c r="K3385" s="10">
        <f>L3385/1000000000000</f>
        <v>0.81766424354199996</v>
      </c>
      <c r="L3385" s="12">
        <v>817664243542</v>
      </c>
      <c r="M3385" s="12">
        <v>2.33</v>
      </c>
      <c r="N3385" s="12">
        <v>1</v>
      </c>
      <c r="O3385" s="15">
        <f>IF([1]!Table_1[[#This Row],[연도]]=2016,1,0)</f>
        <v>0</v>
      </c>
      <c r="P3385" s="15">
        <f>IF([1]!Table_1[[#This Row],[연도]]=2017,1,0)</f>
        <v>0</v>
      </c>
      <c r="Q3385" s="15">
        <f>IF([1]!Table_1[[#This Row],[연도]]=2018,1,0)</f>
        <v>0</v>
      </c>
      <c r="R3385" s="15">
        <f>IF([1]!Table_1[[#This Row],[연도]]=2019,1,0)</f>
        <v>1</v>
      </c>
      <c r="S3385" s="15">
        <f>IF([1]!Table_1[[#This Row],[연도]]=2020,1,0)</f>
        <v>0</v>
      </c>
      <c r="T3385" s="15">
        <f>IF([1]!Table_1[[#This Row],[연도]]=2021,1,0)</f>
        <v>0</v>
      </c>
      <c r="U3385" s="15">
        <f>IF([1]!Table_1[[#This Row],[연도]]=2022,1,0)</f>
        <v>0</v>
      </c>
      <c r="V3385" s="15">
        <f>IF([1]!Table_1[[#This Row],[연도]]=2023,1,0)</f>
        <v>0</v>
      </c>
      <c r="W3385" s="12">
        <v>1.04</v>
      </c>
      <c r="X3385" s="10">
        <f>Y3385/1000000000000</f>
        <v>0.3796537056</v>
      </c>
      <c r="Y3385" s="15">
        <f>[1]!Table_1[[#This Row],[주가]]*[1]!Table_1[[#This Row],[기말주식수]]</f>
        <v>379653705600</v>
      </c>
      <c r="Z3385" s="14">
        <f>AA3385/10</f>
        <v>3.0180699590864979</v>
      </c>
      <c r="AA3385" s="15">
        <f>[1]!Table_1[[#This Row],[시가총액]]/[1]!Table_1[[#This Row],[당기순이익(세후영업이익)]]</f>
        <v>30.180699590864979</v>
      </c>
      <c r="AB3385" s="12">
        <v>2653510200</v>
      </c>
    </row>
    <row r="3386" spans="1:28" ht="19.2">
      <c r="A3386" s="10">
        <v>3385</v>
      </c>
      <c r="B3386" s="10">
        <v>34120</v>
      </c>
      <c r="C3386" s="11" t="s">
        <v>531</v>
      </c>
      <c r="D3386" s="11" t="s">
        <v>6</v>
      </c>
      <c r="E3386" s="10">
        <v>2021</v>
      </c>
      <c r="F3386" s="10">
        <v>12.215</v>
      </c>
      <c r="G3386" s="14">
        <f>([1]!Table_1[[#This Row],[총자산]]-[1]!Table_1[[#This Row],[장부가치 자기자본]]+[1]!Table_1[[#This Row],[시가총액]])/[1]!Table_1[[#This Row],[총자산]]</f>
        <v>1.1225370849669654</v>
      </c>
      <c r="H3386" s="14">
        <f>I3386/100000000000</f>
        <v>1.8443700000000001</v>
      </c>
      <c r="I3386" s="10">
        <v>184437000000</v>
      </c>
      <c r="J3386" s="10">
        <v>24.93</v>
      </c>
      <c r="K3386" s="10">
        <f>L3386/1000000000000</f>
        <v>1.078975236959</v>
      </c>
      <c r="L3386" s="10">
        <v>1078975236959</v>
      </c>
      <c r="M3386" s="10">
        <v>6.88</v>
      </c>
      <c r="N3386" s="10">
        <v>1</v>
      </c>
      <c r="O3386" s="14">
        <f>IF([1]!Table_1[[#This Row],[연도]]=2016,1,0)</f>
        <v>0</v>
      </c>
      <c r="P3386" s="14">
        <f>IF([1]!Table_1[[#This Row],[연도]]=2017,1,0)</f>
        <v>0</v>
      </c>
      <c r="Q3386" s="14">
        <f>IF([1]!Table_1[[#This Row],[연도]]=2018,1,0)</f>
        <v>0</v>
      </c>
      <c r="R3386" s="14">
        <f>IF([1]!Table_1[[#This Row],[연도]]=2019,1,0)</f>
        <v>0</v>
      </c>
      <c r="S3386" s="14">
        <f>IF([1]!Table_1[[#This Row],[연도]]=2020,1,0)</f>
        <v>0</v>
      </c>
      <c r="T3386" s="14">
        <f>IF([1]!Table_1[[#This Row],[연도]]=2021,1,0)</f>
        <v>1</v>
      </c>
      <c r="U3386" s="14">
        <f>IF([1]!Table_1[[#This Row],[연도]]=2022,1,0)</f>
        <v>0</v>
      </c>
      <c r="V3386" s="14">
        <f>IF([1]!Table_1[[#This Row],[연도]]=2023,1,0)</f>
        <v>0</v>
      </c>
      <c r="W3386" s="10">
        <v>0.43</v>
      </c>
      <c r="X3386" s="10">
        <f>Y3386/1000000000000</f>
        <v>0.9007649217</v>
      </c>
      <c r="Y3386" s="14">
        <f>[1]!Table_1[[#This Row],[주가]]*[1]!Table_1[[#This Row],[기말주식수]]</f>
        <v>900764921700</v>
      </c>
      <c r="Z3386" s="14">
        <f>AA3386/10</f>
        <v>0.48838623578783003</v>
      </c>
      <c r="AA3386" s="14">
        <f>[1]!Table_1[[#This Row],[시가총액]]/[1]!Table_1[[#This Row],[당기순이익(세후영업이익)]]</f>
        <v>4.8838623578783</v>
      </c>
      <c r="AB3386" s="10">
        <v>17690068000</v>
      </c>
    </row>
    <row r="3387" spans="1:28" ht="19.2">
      <c r="A3387" s="12">
        <v>3386</v>
      </c>
      <c r="B3387" s="12">
        <v>34120</v>
      </c>
      <c r="C3387" s="13" t="s">
        <v>531</v>
      </c>
      <c r="D3387" s="13" t="s">
        <v>6</v>
      </c>
      <c r="E3387" s="12">
        <v>2022</v>
      </c>
      <c r="F3387" s="12">
        <v>11.3</v>
      </c>
      <c r="G3387" s="15">
        <f>([1]!Table_1[[#This Row],[총자산]]-[1]!Table_1[[#This Row],[장부가치 자기자본]]+[1]!Table_1[[#This Row],[시가총액]])/[1]!Table_1[[#This Row],[총자산]]</f>
        <v>0.82764984395382279</v>
      </c>
      <c r="H3387" s="14">
        <f>I3387/100000000000</f>
        <v>1.8560300000000001</v>
      </c>
      <c r="I3387" s="12">
        <v>185603000000</v>
      </c>
      <c r="J3387" s="12">
        <v>-3.71</v>
      </c>
      <c r="K3387" s="10">
        <f>L3387/1000000000000</f>
        <v>1.173781580894</v>
      </c>
      <c r="L3387" s="12">
        <v>1173781580894</v>
      </c>
      <c r="M3387" s="12">
        <v>7.73</v>
      </c>
      <c r="N3387" s="12">
        <v>1</v>
      </c>
      <c r="O3387" s="15">
        <f>IF([1]!Table_1[[#This Row],[연도]]=2016,1,0)</f>
        <v>0</v>
      </c>
      <c r="P3387" s="15">
        <f>IF([1]!Table_1[[#This Row],[연도]]=2017,1,0)</f>
        <v>0</v>
      </c>
      <c r="Q3387" s="15">
        <f>IF([1]!Table_1[[#This Row],[연도]]=2018,1,0)</f>
        <v>0</v>
      </c>
      <c r="R3387" s="15">
        <f>IF([1]!Table_1[[#This Row],[연도]]=2019,1,0)</f>
        <v>0</v>
      </c>
      <c r="S3387" s="15">
        <f>IF([1]!Table_1[[#This Row],[연도]]=2020,1,0)</f>
        <v>0</v>
      </c>
      <c r="T3387" s="15">
        <f>IF([1]!Table_1[[#This Row],[연도]]=2021,1,0)</f>
        <v>0</v>
      </c>
      <c r="U3387" s="15">
        <f>IF([1]!Table_1[[#This Row],[연도]]=2022,1,0)</f>
        <v>1</v>
      </c>
      <c r="V3387" s="15">
        <f>IF([1]!Table_1[[#This Row],[연도]]=2023,1,0)</f>
        <v>0</v>
      </c>
      <c r="W3387" s="12">
        <v>0.78</v>
      </c>
      <c r="X3387" s="10">
        <f>Y3387/1000000000000</f>
        <v>0.63062670809999999</v>
      </c>
      <c r="Y3387" s="15">
        <f>[1]!Table_1[[#This Row],[주가]]*[1]!Table_1[[#This Row],[기말주식수]]</f>
        <v>630626708100</v>
      </c>
      <c r="Z3387" s="14">
        <f>AA3387/10</f>
        <v>0.33977182917301985</v>
      </c>
      <c r="AA3387" s="15">
        <f>[1]!Table_1[[#This Row],[시가총액]]/[1]!Table_1[[#This Row],[당기순이익(세후영업이익)]]</f>
        <v>3.3977182917301985</v>
      </c>
      <c r="AB3387" s="12">
        <v>17690068000</v>
      </c>
    </row>
    <row r="3388" spans="1:28" ht="19.2">
      <c r="A3388" s="10">
        <v>3387</v>
      </c>
      <c r="B3388" s="10">
        <v>34120</v>
      </c>
      <c r="C3388" s="11" t="s">
        <v>531</v>
      </c>
      <c r="D3388" s="11" t="s">
        <v>6</v>
      </c>
      <c r="E3388" s="10">
        <v>2023</v>
      </c>
      <c r="F3388" s="10">
        <v>19.641999999999999</v>
      </c>
      <c r="G3388" s="14">
        <f>([1]!Table_1[[#This Row],[총자산]]-[1]!Table_1[[#This Row],[장부가치 자기자본]]+[1]!Table_1[[#This Row],[시가총액]])/[1]!Table_1[[#This Row],[총자산]]</f>
        <v>0.74859022875011538</v>
      </c>
      <c r="H3388" s="14">
        <f>I3388/100000000000</f>
        <v>0.58323294148000004</v>
      </c>
      <c r="I3388" s="10">
        <v>58323294148</v>
      </c>
      <c r="J3388" s="10">
        <v>-4.37</v>
      </c>
      <c r="K3388" s="10">
        <f>L3388/1000000000000</f>
        <v>0.99676361326399998</v>
      </c>
      <c r="L3388" s="10">
        <v>996763613264</v>
      </c>
      <c r="M3388" s="10">
        <v>6.64</v>
      </c>
      <c r="N3388" s="10">
        <v>1</v>
      </c>
      <c r="O3388" s="14">
        <f>IF([1]!Table_1[[#This Row],[연도]]=2016,1,0)</f>
        <v>0</v>
      </c>
      <c r="P3388" s="14">
        <f>IF([1]!Table_1[[#This Row],[연도]]=2017,1,0)</f>
        <v>0</v>
      </c>
      <c r="Q3388" s="14">
        <f>IF([1]!Table_1[[#This Row],[연도]]=2018,1,0)</f>
        <v>0</v>
      </c>
      <c r="R3388" s="14">
        <f>IF([1]!Table_1[[#This Row],[연도]]=2019,1,0)</f>
        <v>0</v>
      </c>
      <c r="S3388" s="14">
        <f>IF([1]!Table_1[[#This Row],[연도]]=2020,1,0)</f>
        <v>0</v>
      </c>
      <c r="T3388" s="14">
        <f>IF([1]!Table_1[[#This Row],[연도]]=2021,1,0)</f>
        <v>0</v>
      </c>
      <c r="U3388" s="14">
        <f>IF([1]!Table_1[[#This Row],[연도]]=2022,1,0)</f>
        <v>0</v>
      </c>
      <c r="V3388" s="14">
        <f>IF([1]!Table_1[[#This Row],[연도]]=2023,1,0)</f>
        <v>1</v>
      </c>
      <c r="W3388" s="10">
        <v>0.87</v>
      </c>
      <c r="X3388" s="10">
        <f>Y3388/1000000000000</f>
        <v>0.54262371149999999</v>
      </c>
      <c r="Y3388" s="14">
        <f>[1]!Table_1[[#This Row],[주가]]*[1]!Table_1[[#This Row],[기말주식수]]</f>
        <v>542623711500</v>
      </c>
      <c r="Z3388" s="14">
        <f>AA3388/10</f>
        <v>0.93037219420948547</v>
      </c>
      <c r="AA3388" s="14">
        <f>[1]!Table_1[[#This Row],[시가총액]]/[1]!Table_1[[#This Row],[당기순이익(세후영업이익)]]</f>
        <v>9.3037219420948549</v>
      </c>
      <c r="AB3388" s="10">
        <v>9274197000</v>
      </c>
    </row>
    <row r="3389" spans="1:28" ht="19.2">
      <c r="A3389" s="12">
        <v>3388</v>
      </c>
      <c r="B3389" s="12">
        <v>34220</v>
      </c>
      <c r="C3389" s="13" t="s">
        <v>532</v>
      </c>
      <c r="D3389" s="13" t="s">
        <v>6</v>
      </c>
      <c r="E3389" s="12">
        <v>2016</v>
      </c>
      <c r="F3389" s="12">
        <v>19.206</v>
      </c>
      <c r="G3389" s="15">
        <f>([1]!Table_1[[#This Row],[총자산]]-[1]!Table_1[[#This Row],[장부가치 자기자본]]+[1]!Table_1[[#This Row],[시가총액]])/[1]!Table_1[[#This Row],[총자산]]</f>
        <v>0.87698914623641155</v>
      </c>
      <c r="H3389" s="14">
        <f>I3389/100000000000</f>
        <v>13.1142</v>
      </c>
      <c r="I3389" s="12">
        <v>1311420000000</v>
      </c>
      <c r="J3389" s="12">
        <v>10.220000000000001</v>
      </c>
      <c r="K3389" s="10">
        <f>L3389/1000000000000</f>
        <v>26.504073999999999</v>
      </c>
      <c r="L3389" s="12">
        <v>26504074000000</v>
      </c>
      <c r="M3389" s="12">
        <v>0.55000000000000004</v>
      </c>
      <c r="N3389" s="12">
        <v>1</v>
      </c>
      <c r="O3389" s="15">
        <f>IF([1]!Table_1[[#This Row],[연도]]=2016,1,0)</f>
        <v>1</v>
      </c>
      <c r="P3389" s="15">
        <f>IF([1]!Table_1[[#This Row],[연도]]=2017,1,0)</f>
        <v>0</v>
      </c>
      <c r="Q3389" s="15">
        <f>IF([1]!Table_1[[#This Row],[연도]]=2018,1,0)</f>
        <v>0</v>
      </c>
      <c r="R3389" s="15">
        <f>IF([1]!Table_1[[#This Row],[연도]]=2019,1,0)</f>
        <v>0</v>
      </c>
      <c r="S3389" s="15">
        <f>IF([1]!Table_1[[#This Row],[연도]]=2020,1,0)</f>
        <v>0</v>
      </c>
      <c r="T3389" s="15">
        <f>IF([1]!Table_1[[#This Row],[연도]]=2021,1,0)</f>
        <v>0</v>
      </c>
      <c r="U3389" s="15">
        <f>IF([1]!Table_1[[#This Row],[연도]]=2022,1,0)</f>
        <v>0</v>
      </c>
      <c r="V3389" s="15">
        <f>IF([1]!Table_1[[#This Row],[연도]]=2023,1,0)</f>
        <v>0</v>
      </c>
      <c r="W3389" s="12">
        <v>1.06</v>
      </c>
      <c r="X3389" s="10">
        <f>Y3389/1000000000000</f>
        <v>10.4013445833</v>
      </c>
      <c r="Y3389" s="15">
        <f>[1]!Table_1[[#This Row],[주가]]*[1]!Table_1[[#This Row],[기말주식수]]</f>
        <v>10401344583300</v>
      </c>
      <c r="Z3389" s="14">
        <f>AA3389/10</f>
        <v>0.79313603447408154</v>
      </c>
      <c r="AA3389" s="15">
        <f>[1]!Table_1[[#This Row],[시가총액]]/[1]!Table_1[[#This Row],[당기순이익(세후영업이익)]]</f>
        <v>7.9313603447408152</v>
      </c>
      <c r="AB3389" s="12">
        <v>178907850000</v>
      </c>
    </row>
    <row r="3390" spans="1:28" ht="19.2">
      <c r="A3390" s="10">
        <v>3389</v>
      </c>
      <c r="B3390" s="10">
        <v>34220</v>
      </c>
      <c r="C3390" s="11" t="s">
        <v>532</v>
      </c>
      <c r="D3390" s="11" t="s">
        <v>6</v>
      </c>
      <c r="E3390" s="10">
        <v>2017</v>
      </c>
      <c r="F3390" s="10">
        <v>9.2360000000000007</v>
      </c>
      <c r="G3390" s="14">
        <f>([1]!Table_1[[#This Row],[총자산]]-[1]!Table_1[[#This Row],[장부가치 자기자본]]+[1]!Table_1[[#This Row],[시가총액]])/[1]!Table_1[[#This Row],[총자산]]</f>
        <v>0.82534396494722317</v>
      </c>
      <c r="H3390" s="14">
        <f>I3390/100000000000</f>
        <v>24.616199999999999</v>
      </c>
      <c r="I3390" s="10">
        <v>2461620000000</v>
      </c>
      <c r="J3390" s="10">
        <v>17.18</v>
      </c>
      <c r="K3390" s="10">
        <f>L3390/1000000000000</f>
        <v>27.790216000000001</v>
      </c>
      <c r="L3390" s="10">
        <v>27790216000000</v>
      </c>
      <c r="M3390" s="10">
        <v>2.0699999999999998</v>
      </c>
      <c r="N3390" s="10">
        <v>1</v>
      </c>
      <c r="O3390" s="14">
        <f>IF([1]!Table_1[[#This Row],[연도]]=2016,1,0)</f>
        <v>0</v>
      </c>
      <c r="P3390" s="14">
        <f>IF([1]!Table_1[[#This Row],[연도]]=2017,1,0)</f>
        <v>1</v>
      </c>
      <c r="Q3390" s="14">
        <f>IF([1]!Table_1[[#This Row],[연도]]=2018,1,0)</f>
        <v>0</v>
      </c>
      <c r="R3390" s="14">
        <f>IF([1]!Table_1[[#This Row],[연도]]=2019,1,0)</f>
        <v>0</v>
      </c>
      <c r="S3390" s="14">
        <f>IF([1]!Table_1[[#This Row],[연도]]=2020,1,0)</f>
        <v>0</v>
      </c>
      <c r="T3390" s="14">
        <f>IF([1]!Table_1[[#This Row],[연도]]=2021,1,0)</f>
        <v>0</v>
      </c>
      <c r="U3390" s="14">
        <f>IF([1]!Table_1[[#This Row],[연도]]=2022,1,0)</f>
        <v>0</v>
      </c>
      <c r="V3390" s="14">
        <f>IF([1]!Table_1[[#This Row],[연도]]=2023,1,0)</f>
        <v>0</v>
      </c>
      <c r="W3390" s="10">
        <v>0.97</v>
      </c>
      <c r="X3390" s="10">
        <f>Y3390/1000000000000</f>
        <v>9.8885946851999993</v>
      </c>
      <c r="Y3390" s="14">
        <f>[1]!Table_1[[#This Row],[주가]]*[1]!Table_1[[#This Row],[기말주식수]]</f>
        <v>9888594685200</v>
      </c>
      <c r="Z3390" s="14">
        <f>AA3390/10</f>
        <v>0.4017108524142638</v>
      </c>
      <c r="AA3390" s="14">
        <f>[1]!Table_1[[#This Row],[시가총액]]/[1]!Table_1[[#This Row],[당기순이익(세후영업이익)]]</f>
        <v>4.0171085241426381</v>
      </c>
      <c r="AB3390" s="10">
        <v>178907850000</v>
      </c>
    </row>
    <row r="3391" spans="1:28" ht="19.2">
      <c r="A3391" s="12">
        <v>3390</v>
      </c>
      <c r="B3391" s="12">
        <v>34220</v>
      </c>
      <c r="C3391" s="13" t="s">
        <v>532</v>
      </c>
      <c r="D3391" s="13" t="s">
        <v>6</v>
      </c>
      <c r="E3391" s="12">
        <v>2021</v>
      </c>
      <c r="F3391" s="12">
        <v>17.440999999999999</v>
      </c>
      <c r="G3391" s="15">
        <f>([1]!Table_1[[#This Row],[총자산]]-[1]!Table_1[[#This Row],[장부가치 자기자본]]+[1]!Table_1[[#This Row],[시가총액]])/[1]!Table_1[[#This Row],[총자산]]</f>
        <v>0.82631556372555126</v>
      </c>
      <c r="H3391" s="14">
        <f>I3391/100000000000</f>
        <v>22.306100000000001</v>
      </c>
      <c r="I3391" s="12">
        <v>2230610000000</v>
      </c>
      <c r="J3391" s="12">
        <v>8.7899999999999991</v>
      </c>
      <c r="K3391" s="10">
        <f>L3391/1000000000000</f>
        <v>29.878043000000002</v>
      </c>
      <c r="L3391" s="12">
        <v>29878043000000</v>
      </c>
      <c r="M3391" s="12">
        <v>6.01</v>
      </c>
      <c r="N3391" s="12">
        <v>1</v>
      </c>
      <c r="O3391" s="15">
        <f>IF([1]!Table_1[[#This Row],[연도]]=2016,1,0)</f>
        <v>0</v>
      </c>
      <c r="P3391" s="15">
        <f>IF([1]!Table_1[[#This Row],[연도]]=2017,1,0)</f>
        <v>0</v>
      </c>
      <c r="Q3391" s="15">
        <f>IF([1]!Table_1[[#This Row],[연도]]=2018,1,0)</f>
        <v>0</v>
      </c>
      <c r="R3391" s="15">
        <f>IF([1]!Table_1[[#This Row],[연도]]=2019,1,0)</f>
        <v>0</v>
      </c>
      <c r="S3391" s="15">
        <f>IF([1]!Table_1[[#This Row],[연도]]=2020,1,0)</f>
        <v>0</v>
      </c>
      <c r="T3391" s="15">
        <f>IF([1]!Table_1[[#This Row],[연도]]=2021,1,0)</f>
        <v>1</v>
      </c>
      <c r="U3391" s="15">
        <f>IF([1]!Table_1[[#This Row],[연도]]=2022,1,0)</f>
        <v>0</v>
      </c>
      <c r="V3391" s="15">
        <f>IF([1]!Table_1[[#This Row],[연도]]=2023,1,0)</f>
        <v>0</v>
      </c>
      <c r="W3391" s="12">
        <v>2.7</v>
      </c>
      <c r="X3391" s="10">
        <f>Y3391/1000000000000</f>
        <v>8.1356555708999991</v>
      </c>
      <c r="Y3391" s="15">
        <f>[1]!Table_1[[#This Row],[주가]]*[1]!Table_1[[#This Row],[기말주식수]]</f>
        <v>8135655570900</v>
      </c>
      <c r="Z3391" s="14">
        <f>AA3391/10</f>
        <v>0.36472783547549775</v>
      </c>
      <c r="AA3391" s="15">
        <f>[1]!Table_1[[#This Row],[시가총액]]/[1]!Table_1[[#This Row],[당기순이익(세후영업이익)]]</f>
        <v>3.6472783547549774</v>
      </c>
      <c r="AB3391" s="12">
        <v>232580205000</v>
      </c>
    </row>
    <row r="3392" spans="1:28" ht="19.2">
      <c r="A3392" s="10">
        <v>3391</v>
      </c>
      <c r="B3392" s="10">
        <v>34230</v>
      </c>
      <c r="C3392" s="11" t="s">
        <v>533</v>
      </c>
      <c r="D3392" s="11" t="s">
        <v>6</v>
      </c>
      <c r="E3392" s="10">
        <v>2016</v>
      </c>
      <c r="F3392" s="10">
        <v>44.35</v>
      </c>
      <c r="G3392" s="14">
        <f>([1]!Table_1[[#This Row],[총자산]]-[1]!Table_1[[#This Row],[장부가치 자기자본]]+[1]!Table_1[[#This Row],[시가총액]])/[1]!Table_1[[#This Row],[총자산]]</f>
        <v>0.91130399151162356</v>
      </c>
      <c r="H3392" s="14">
        <f>I3392/100000000000</f>
        <v>0.65785845041000002</v>
      </c>
      <c r="I3392" s="10">
        <v>65785845041</v>
      </c>
      <c r="J3392" s="10">
        <v>15.76</v>
      </c>
      <c r="K3392" s="10">
        <f>L3392/1000000000000</f>
        <v>0.69485626944300005</v>
      </c>
      <c r="L3392" s="10">
        <v>694856269443</v>
      </c>
      <c r="M3392" s="10">
        <v>0.01</v>
      </c>
      <c r="N3392" s="10">
        <v>1</v>
      </c>
      <c r="O3392" s="14">
        <f>IF([1]!Table_1[[#This Row],[연도]]=2016,1,0)</f>
        <v>1</v>
      </c>
      <c r="P3392" s="14">
        <f>IF([1]!Table_1[[#This Row],[연도]]=2017,1,0)</f>
        <v>0</v>
      </c>
      <c r="Q3392" s="14">
        <f>IF([1]!Table_1[[#This Row],[연도]]=2018,1,0)</f>
        <v>0</v>
      </c>
      <c r="R3392" s="14">
        <f>IF([1]!Table_1[[#This Row],[연도]]=2019,1,0)</f>
        <v>0</v>
      </c>
      <c r="S3392" s="14">
        <f>IF([1]!Table_1[[#This Row],[연도]]=2020,1,0)</f>
        <v>0</v>
      </c>
      <c r="T3392" s="14">
        <f>IF([1]!Table_1[[#This Row],[연도]]=2021,1,0)</f>
        <v>0</v>
      </c>
      <c r="U3392" s="14">
        <f>IF([1]!Table_1[[#This Row],[연도]]=2022,1,0)</f>
        <v>0</v>
      </c>
      <c r="V3392" s="14">
        <f>IF([1]!Table_1[[#This Row],[연도]]=2023,1,0)</f>
        <v>0</v>
      </c>
      <c r="W3392" s="10">
        <v>0.87</v>
      </c>
      <c r="X3392" s="10">
        <f>Y3392/1000000000000</f>
        <v>1.1049534647999999</v>
      </c>
      <c r="Y3392" s="14">
        <f>[1]!Table_1[[#This Row],[주가]]*[1]!Table_1[[#This Row],[기말주식수]]</f>
        <v>1104953464800</v>
      </c>
      <c r="Z3392" s="14">
        <f>AA3392/10</f>
        <v>1.6796219066751441</v>
      </c>
      <c r="AA3392" s="14">
        <f>[1]!Table_1[[#This Row],[시가총액]]/[1]!Table_1[[#This Row],[당기순이익(세후영업이익)]]</f>
        <v>16.796219066751441</v>
      </c>
      <c r="AB3392" s="10">
        <v>25555337100</v>
      </c>
    </row>
    <row r="3393" spans="1:28" ht="19.2">
      <c r="A3393" s="12">
        <v>3392</v>
      </c>
      <c r="B3393" s="12">
        <v>34230</v>
      </c>
      <c r="C3393" s="13" t="s">
        <v>533</v>
      </c>
      <c r="D3393" s="13" t="s">
        <v>6</v>
      </c>
      <c r="E3393" s="12">
        <v>2017</v>
      </c>
      <c r="F3393" s="12">
        <v>-21.375</v>
      </c>
      <c r="G3393" s="15">
        <f>([1]!Table_1[[#This Row],[총자산]]-[1]!Table_1[[#This Row],[장부가치 자기자본]]+[1]!Table_1[[#This Row],[시가총액]])/[1]!Table_1[[#This Row],[총자산]]</f>
        <v>1.3016776005821873</v>
      </c>
      <c r="H3393" s="14">
        <f>I3393/100000000000</f>
        <v>-0.29952294408000002</v>
      </c>
      <c r="I3393" s="12">
        <v>-29952294408</v>
      </c>
      <c r="J3393" s="12">
        <v>5.52</v>
      </c>
      <c r="K3393" s="10">
        <f>L3393/1000000000000</f>
        <v>0.66804193048899996</v>
      </c>
      <c r="L3393" s="12">
        <v>668041930489</v>
      </c>
      <c r="M3393" s="12">
        <v>8.06</v>
      </c>
      <c r="N3393" s="12">
        <v>1</v>
      </c>
      <c r="O3393" s="15">
        <f>IF([1]!Table_1[[#This Row],[연도]]=2016,1,0)</f>
        <v>0</v>
      </c>
      <c r="P3393" s="15">
        <f>IF([1]!Table_1[[#This Row],[연도]]=2017,1,0)</f>
        <v>1</v>
      </c>
      <c r="Q3393" s="15">
        <f>IF([1]!Table_1[[#This Row],[연도]]=2018,1,0)</f>
        <v>0</v>
      </c>
      <c r="R3393" s="15">
        <f>IF([1]!Table_1[[#This Row],[연도]]=2019,1,0)</f>
        <v>0</v>
      </c>
      <c r="S3393" s="15">
        <f>IF([1]!Table_1[[#This Row],[연도]]=2020,1,0)</f>
        <v>0</v>
      </c>
      <c r="T3393" s="15">
        <f>IF([1]!Table_1[[#This Row],[연도]]=2021,1,0)</f>
        <v>0</v>
      </c>
      <c r="U3393" s="15">
        <f>IF([1]!Table_1[[#This Row],[연도]]=2022,1,0)</f>
        <v>0</v>
      </c>
      <c r="V3393" s="15">
        <f>IF([1]!Table_1[[#This Row],[연도]]=2023,1,0)</f>
        <v>0</v>
      </c>
      <c r="W3393" s="12">
        <v>0.4</v>
      </c>
      <c r="X3393" s="10">
        <f>Y3393/1000000000000</f>
        <v>2.0280215855999999</v>
      </c>
      <c r="Y3393" s="15">
        <f>[1]!Table_1[[#This Row],[주가]]*[1]!Table_1[[#This Row],[기말주식수]]</f>
        <v>2028021585600</v>
      </c>
      <c r="Z3393" s="14">
        <f>AA3393/10</f>
        <v>-6.7708388478524473</v>
      </c>
      <c r="AA3393" s="15">
        <f>[1]!Table_1[[#This Row],[시가총액]]/[1]!Table_1[[#This Row],[당기순이익(세후영업이익)]]</f>
        <v>-67.708388478524469</v>
      </c>
      <c r="AB3393" s="12">
        <v>8518445700</v>
      </c>
    </row>
    <row r="3394" spans="1:28" ht="19.2">
      <c r="A3394" s="10">
        <v>3393</v>
      </c>
      <c r="B3394" s="10">
        <v>34230</v>
      </c>
      <c r="C3394" s="11" t="s">
        <v>533</v>
      </c>
      <c r="D3394" s="11" t="s">
        <v>6</v>
      </c>
      <c r="E3394" s="10">
        <v>2018</v>
      </c>
      <c r="F3394" s="10">
        <v>-19.295999999999999</v>
      </c>
      <c r="G3394" s="14">
        <f>([1]!Table_1[[#This Row],[총자산]]-[1]!Table_1[[#This Row],[장부가치 자기자본]]+[1]!Table_1[[#This Row],[시가총액]])/[1]!Table_1[[#This Row],[총자산]]</f>
        <v>1.0279860819431821</v>
      </c>
      <c r="H3394" s="14">
        <f>I3394/100000000000</f>
        <v>2.407781942E-2</v>
      </c>
      <c r="I3394" s="10">
        <v>2407781942</v>
      </c>
      <c r="J3394" s="10">
        <v>29.38</v>
      </c>
      <c r="K3394" s="10">
        <f>L3394/1000000000000</f>
        <v>0.78761648426399999</v>
      </c>
      <c r="L3394" s="10">
        <v>787616484264</v>
      </c>
      <c r="M3394" s="10">
        <v>6.95</v>
      </c>
      <c r="N3394" s="10">
        <v>1</v>
      </c>
      <c r="O3394" s="14">
        <f>IF([1]!Table_1[[#This Row],[연도]]=2016,1,0)</f>
        <v>0</v>
      </c>
      <c r="P3394" s="14">
        <f>IF([1]!Table_1[[#This Row],[연도]]=2017,1,0)</f>
        <v>0</v>
      </c>
      <c r="Q3394" s="14">
        <f>IF([1]!Table_1[[#This Row],[연도]]=2018,1,0)</f>
        <v>1</v>
      </c>
      <c r="R3394" s="14">
        <f>IF([1]!Table_1[[#This Row],[연도]]=2019,1,0)</f>
        <v>0</v>
      </c>
      <c r="S3394" s="14">
        <f>IF([1]!Table_1[[#This Row],[연도]]=2020,1,0)</f>
        <v>0</v>
      </c>
      <c r="T3394" s="14">
        <f>IF([1]!Table_1[[#This Row],[연도]]=2021,1,0)</f>
        <v>0</v>
      </c>
      <c r="U3394" s="14">
        <f>IF([1]!Table_1[[#This Row],[연도]]=2022,1,0)</f>
        <v>0</v>
      </c>
      <c r="V3394" s="14">
        <f>IF([1]!Table_1[[#This Row],[연도]]=2023,1,0)</f>
        <v>0</v>
      </c>
      <c r="W3394" s="10">
        <v>0.14000000000000001</v>
      </c>
      <c r="X3394" s="10">
        <f>Y3394/1000000000000</f>
        <v>1.7142693672</v>
      </c>
      <c r="Y3394" s="14">
        <f>[1]!Table_1[[#This Row],[주가]]*[1]!Table_1[[#This Row],[기말주식수]]</f>
        <v>1714269367200</v>
      </c>
      <c r="Z3394" s="14">
        <f>AA3394/10</f>
        <v>71.197035632556464</v>
      </c>
      <c r="AA3394" s="14">
        <f>[1]!Table_1[[#This Row],[시가총액]]/[1]!Table_1[[#This Row],[당기순이익(세후영업이익)]]</f>
        <v>711.97035632556458</v>
      </c>
      <c r="AB3394" s="10">
        <v>8518445700</v>
      </c>
    </row>
    <row r="3395" spans="1:28" ht="19.2">
      <c r="A3395" s="12">
        <v>3394</v>
      </c>
      <c r="B3395" s="12">
        <v>34230</v>
      </c>
      <c r="C3395" s="13" t="s">
        <v>533</v>
      </c>
      <c r="D3395" s="13" t="s">
        <v>6</v>
      </c>
      <c r="E3395" s="12">
        <v>2019</v>
      </c>
      <c r="F3395" s="12">
        <v>126.574</v>
      </c>
      <c r="G3395" s="15">
        <f>([1]!Table_1[[#This Row],[총자산]]-[1]!Table_1[[#This Row],[장부가치 자기자본]]+[1]!Table_1[[#This Row],[시가총액]])/[1]!Table_1[[#This Row],[총자산]]</f>
        <v>1.0553013362136612</v>
      </c>
      <c r="H3395" s="14">
        <f>I3395/100000000000</f>
        <v>0.51868333791999999</v>
      </c>
      <c r="I3395" s="12">
        <v>51868333792</v>
      </c>
      <c r="J3395" s="12">
        <v>10.14</v>
      </c>
      <c r="K3395" s="10">
        <f>L3395/1000000000000</f>
        <v>0.97943290891300006</v>
      </c>
      <c r="L3395" s="12">
        <v>979432908913</v>
      </c>
      <c r="M3395" s="12">
        <v>6.07</v>
      </c>
      <c r="N3395" s="12">
        <v>1</v>
      </c>
      <c r="O3395" s="15">
        <f>IF([1]!Table_1[[#This Row],[연도]]=2016,1,0)</f>
        <v>0</v>
      </c>
      <c r="P3395" s="15">
        <f>IF([1]!Table_1[[#This Row],[연도]]=2017,1,0)</f>
        <v>0</v>
      </c>
      <c r="Q3395" s="15">
        <f>IF([1]!Table_1[[#This Row],[연도]]=2018,1,0)</f>
        <v>0</v>
      </c>
      <c r="R3395" s="15">
        <f>IF([1]!Table_1[[#This Row],[연도]]=2019,1,0)</f>
        <v>1</v>
      </c>
      <c r="S3395" s="15">
        <f>IF([1]!Table_1[[#This Row],[연도]]=2020,1,0)</f>
        <v>0</v>
      </c>
      <c r="T3395" s="15">
        <f>IF([1]!Table_1[[#This Row],[연도]]=2021,1,0)</f>
        <v>0</v>
      </c>
      <c r="U3395" s="15">
        <f>IF([1]!Table_1[[#This Row],[연도]]=2022,1,0)</f>
        <v>0</v>
      </c>
      <c r="V3395" s="15">
        <f>IF([1]!Table_1[[#This Row],[연도]]=2023,1,0)</f>
        <v>0</v>
      </c>
      <c r="W3395" s="12">
        <v>0.22</v>
      </c>
      <c r="X3395" s="10">
        <f>Y3395/1000000000000</f>
        <v>1.7961177719999999</v>
      </c>
      <c r="Y3395" s="15">
        <f>[1]!Table_1[[#This Row],[주가]]*[1]!Table_1[[#This Row],[기말주식수]]</f>
        <v>1796117772000</v>
      </c>
      <c r="Z3395" s="14">
        <f>AA3395/10</f>
        <v>3.4628406981467896</v>
      </c>
      <c r="AA3395" s="15">
        <f>[1]!Table_1[[#This Row],[시가총액]]/[1]!Table_1[[#This Row],[당기순이익(세후영업이익)]]</f>
        <v>34.628406981467897</v>
      </c>
      <c r="AB3395" s="12">
        <v>8518445700</v>
      </c>
    </row>
    <row r="3396" spans="1:28" ht="19.2">
      <c r="A3396" s="10">
        <v>3395</v>
      </c>
      <c r="B3396" s="10">
        <v>34230</v>
      </c>
      <c r="C3396" s="11" t="s">
        <v>533</v>
      </c>
      <c r="D3396" s="11" t="s">
        <v>6</v>
      </c>
      <c r="E3396" s="10">
        <v>2023</v>
      </c>
      <c r="F3396" s="10">
        <v>10.769</v>
      </c>
      <c r="G3396" s="14">
        <f>([1]!Table_1[[#This Row],[총자산]]-[1]!Table_1[[#This Row],[장부가치 자기자본]]+[1]!Table_1[[#This Row],[시가총액]])/[1]!Table_1[[#This Row],[총자산]]</f>
        <v>0.84433645082779663</v>
      </c>
      <c r="H3396" s="14">
        <f>I3396/100000000000</f>
        <v>1.4577</v>
      </c>
      <c r="I3396" s="10">
        <v>145770000000</v>
      </c>
      <c r="J3396" s="10">
        <v>3.04</v>
      </c>
      <c r="K3396" s="10">
        <f>L3396/1000000000000</f>
        <v>0.99419911364299995</v>
      </c>
      <c r="L3396" s="10">
        <v>994199113643</v>
      </c>
      <c r="M3396" s="10">
        <v>13.8</v>
      </c>
      <c r="N3396" s="10">
        <v>1</v>
      </c>
      <c r="O3396" s="14">
        <f>IF([1]!Table_1[[#This Row],[연도]]=2016,1,0)</f>
        <v>0</v>
      </c>
      <c r="P3396" s="14">
        <f>IF([1]!Table_1[[#This Row],[연도]]=2017,1,0)</f>
        <v>0</v>
      </c>
      <c r="Q3396" s="14">
        <f>IF([1]!Table_1[[#This Row],[연도]]=2018,1,0)</f>
        <v>0</v>
      </c>
      <c r="R3396" s="14">
        <f>IF([1]!Table_1[[#This Row],[연도]]=2019,1,0)</f>
        <v>0</v>
      </c>
      <c r="S3396" s="14">
        <f>IF([1]!Table_1[[#This Row],[연도]]=2020,1,0)</f>
        <v>0</v>
      </c>
      <c r="T3396" s="14">
        <f>IF([1]!Table_1[[#This Row],[연도]]=2021,1,0)</f>
        <v>0</v>
      </c>
      <c r="U3396" s="14">
        <f>IF([1]!Table_1[[#This Row],[연도]]=2022,1,0)</f>
        <v>0</v>
      </c>
      <c r="V3396" s="14">
        <f>IF([1]!Table_1[[#This Row],[연도]]=2023,1,0)</f>
        <v>1</v>
      </c>
      <c r="W3396" s="10">
        <v>0.41</v>
      </c>
      <c r="X3396" s="10">
        <f>Y3396/1000000000000</f>
        <v>1.222230879</v>
      </c>
      <c r="Y3396" s="14">
        <f>[1]!Table_1[[#This Row],[주가]]*[1]!Table_1[[#This Row],[기말주식수]]</f>
        <v>1222230879000</v>
      </c>
      <c r="Z3396" s="14">
        <f>AA3396/10</f>
        <v>0.83846530767647676</v>
      </c>
      <c r="AA3396" s="14">
        <f>[1]!Table_1[[#This Row],[시가총액]]/[1]!Table_1[[#This Row],[당기순이익(세후영업이익)]]</f>
        <v>8.3846530767647671</v>
      </c>
      <c r="AB3396" s="10">
        <v>8634777700</v>
      </c>
    </row>
    <row r="3397" spans="1:28" ht="19.2">
      <c r="A3397" s="12">
        <v>3396</v>
      </c>
      <c r="B3397" s="12">
        <v>34300</v>
      </c>
      <c r="C3397" s="13" t="s">
        <v>534</v>
      </c>
      <c r="D3397" s="13" t="s">
        <v>6</v>
      </c>
      <c r="E3397" s="12">
        <v>2016</v>
      </c>
      <c r="F3397" s="12">
        <v>5.2910000000000004</v>
      </c>
      <c r="G3397" s="15">
        <f>([1]!Table_1[[#This Row],[총자산]]-[1]!Table_1[[#This Row],[장부가치 자기자본]]+[1]!Table_1[[#This Row],[시가총액]])/[1]!Table_1[[#This Row],[총자산]]</f>
        <v>1.0656756632165449</v>
      </c>
      <c r="H3397" s="14">
        <f>I3397/100000000000</f>
        <v>0.51931943649000001</v>
      </c>
      <c r="I3397" s="12">
        <v>51931943649</v>
      </c>
      <c r="J3397" s="12">
        <v>8.23</v>
      </c>
      <c r="K3397" s="10">
        <f>L3397/1000000000000</f>
        <v>1.4381817396150001</v>
      </c>
      <c r="L3397" s="12">
        <v>1438181739615</v>
      </c>
      <c r="M3397" s="12">
        <v>0.18</v>
      </c>
      <c r="N3397" s="12">
        <v>1</v>
      </c>
      <c r="O3397" s="15">
        <f>IF([1]!Table_1[[#This Row],[연도]]=2016,1,0)</f>
        <v>1</v>
      </c>
      <c r="P3397" s="15">
        <f>IF([1]!Table_1[[#This Row],[연도]]=2017,1,0)</f>
        <v>0</v>
      </c>
      <c r="Q3397" s="15">
        <f>IF([1]!Table_1[[#This Row],[연도]]=2018,1,0)</f>
        <v>0</v>
      </c>
      <c r="R3397" s="15">
        <f>IF([1]!Table_1[[#This Row],[연도]]=2019,1,0)</f>
        <v>0</v>
      </c>
      <c r="S3397" s="15">
        <f>IF([1]!Table_1[[#This Row],[연도]]=2020,1,0)</f>
        <v>0</v>
      </c>
      <c r="T3397" s="15">
        <f>IF([1]!Table_1[[#This Row],[연도]]=2021,1,0)</f>
        <v>0</v>
      </c>
      <c r="U3397" s="15">
        <f>IF([1]!Table_1[[#This Row],[연도]]=2022,1,0)</f>
        <v>0</v>
      </c>
      <c r="V3397" s="15">
        <f>IF([1]!Table_1[[#This Row],[연도]]=2023,1,0)</f>
        <v>0</v>
      </c>
      <c r="W3397" s="12">
        <v>0.89</v>
      </c>
      <c r="X3397" s="10">
        <f>Y3397/1000000000000</f>
        <v>0.1762</v>
      </c>
      <c r="Y3397" s="15">
        <f>[1]!Table_1[[#This Row],[주가]]*[1]!Table_1[[#This Row],[기말주식수]]</f>
        <v>176200000000</v>
      </c>
      <c r="Z3397" s="14">
        <f>AA3397/10</f>
        <v>0.33929020872183913</v>
      </c>
      <c r="AA3397" s="15">
        <f>[1]!Table_1[[#This Row],[시가총액]]/[1]!Table_1[[#This Row],[당기순이익(세후영업이익)]]</f>
        <v>3.3929020872183915</v>
      </c>
      <c r="AB3397" s="12">
        <v>2000000000</v>
      </c>
    </row>
    <row r="3398" spans="1:28" ht="19.2">
      <c r="A3398" s="10">
        <v>3397</v>
      </c>
      <c r="B3398" s="10">
        <v>34300</v>
      </c>
      <c r="C3398" s="11" t="s">
        <v>534</v>
      </c>
      <c r="D3398" s="11" t="s">
        <v>6</v>
      </c>
      <c r="E3398" s="10">
        <v>2017</v>
      </c>
      <c r="F3398" s="10">
        <v>10.337</v>
      </c>
      <c r="G3398" s="14">
        <f>([1]!Table_1[[#This Row],[총자산]]-[1]!Table_1[[#This Row],[장부가치 자기자본]]+[1]!Table_1[[#This Row],[시가총액]])/[1]!Table_1[[#This Row],[총자산]]</f>
        <v>0.91942666361194603</v>
      </c>
      <c r="H3398" s="14">
        <f>I3398/100000000000</f>
        <v>0.24726184727</v>
      </c>
      <c r="I3398" s="10">
        <v>24726184727</v>
      </c>
      <c r="J3398" s="10">
        <v>-7.61</v>
      </c>
      <c r="K3398" s="10">
        <f>L3398/1000000000000</f>
        <v>1.06442541409</v>
      </c>
      <c r="L3398" s="10">
        <v>1064425414090</v>
      </c>
      <c r="M3398" s="10">
        <v>0.83</v>
      </c>
      <c r="N3398" s="10">
        <v>1</v>
      </c>
      <c r="O3398" s="14">
        <f>IF([1]!Table_1[[#This Row],[연도]]=2016,1,0)</f>
        <v>0</v>
      </c>
      <c r="P3398" s="14">
        <f>IF([1]!Table_1[[#This Row],[연도]]=2017,1,0)</f>
        <v>1</v>
      </c>
      <c r="Q3398" s="14">
        <f>IF([1]!Table_1[[#This Row],[연도]]=2018,1,0)</f>
        <v>0</v>
      </c>
      <c r="R3398" s="14">
        <f>IF([1]!Table_1[[#This Row],[연도]]=2019,1,0)</f>
        <v>0</v>
      </c>
      <c r="S3398" s="14">
        <f>IF([1]!Table_1[[#This Row],[연도]]=2020,1,0)</f>
        <v>0</v>
      </c>
      <c r="T3398" s="14">
        <f>IF([1]!Table_1[[#This Row],[연도]]=2021,1,0)</f>
        <v>0</v>
      </c>
      <c r="U3398" s="14">
        <f>IF([1]!Table_1[[#This Row],[연도]]=2022,1,0)</f>
        <v>0</v>
      </c>
      <c r="V3398" s="14">
        <f>IF([1]!Table_1[[#This Row],[연도]]=2023,1,0)</f>
        <v>0</v>
      </c>
      <c r="W3398" s="10">
        <v>0.89</v>
      </c>
      <c r="X3398" s="10">
        <f>Y3398/1000000000000</f>
        <v>0.105</v>
      </c>
      <c r="Y3398" s="14">
        <f>[1]!Table_1[[#This Row],[주가]]*[1]!Table_1[[#This Row],[기말주식수]]</f>
        <v>105000000000</v>
      </c>
      <c r="Z3398" s="14">
        <f>AA3398/10</f>
        <v>0.42465103759151412</v>
      </c>
      <c r="AA3398" s="14">
        <f>[1]!Table_1[[#This Row],[시가총액]]/[1]!Table_1[[#This Row],[당기순이익(세후영업이익)]]</f>
        <v>4.2465103759151415</v>
      </c>
      <c r="AB3398" s="10">
        <v>3000000000</v>
      </c>
    </row>
    <row r="3399" spans="1:28" ht="19.2">
      <c r="A3399" s="12">
        <v>3398</v>
      </c>
      <c r="B3399" s="12">
        <v>34300</v>
      </c>
      <c r="C3399" s="13" t="s">
        <v>534</v>
      </c>
      <c r="D3399" s="13" t="s">
        <v>6</v>
      </c>
      <c r="E3399" s="12">
        <v>2018</v>
      </c>
      <c r="F3399" s="12">
        <v>6.9640000000000004</v>
      </c>
      <c r="G3399" s="15">
        <f>([1]!Table_1[[#This Row],[총자산]]-[1]!Table_1[[#This Row],[장부가치 자기자본]]+[1]!Table_1[[#This Row],[시가총액]])/[1]!Table_1[[#This Row],[총자산]]</f>
        <v>0.86811182302062939</v>
      </c>
      <c r="H3399" s="14">
        <f>I3399/100000000000</f>
        <v>0.21849352697999999</v>
      </c>
      <c r="I3399" s="12">
        <v>21849352698</v>
      </c>
      <c r="J3399" s="12">
        <v>11.57</v>
      </c>
      <c r="K3399" s="10">
        <f>L3399/1000000000000</f>
        <v>1.0842685620700001</v>
      </c>
      <c r="L3399" s="12">
        <v>1084268562070</v>
      </c>
      <c r="M3399" s="12">
        <v>0.92</v>
      </c>
      <c r="N3399" s="12">
        <v>1</v>
      </c>
      <c r="O3399" s="15">
        <f>IF([1]!Table_1[[#This Row],[연도]]=2016,1,0)</f>
        <v>0</v>
      </c>
      <c r="P3399" s="15">
        <f>IF([1]!Table_1[[#This Row],[연도]]=2017,1,0)</f>
        <v>0</v>
      </c>
      <c r="Q3399" s="15">
        <f>IF([1]!Table_1[[#This Row],[연도]]=2018,1,0)</f>
        <v>1</v>
      </c>
      <c r="R3399" s="15">
        <f>IF([1]!Table_1[[#This Row],[연도]]=2019,1,0)</f>
        <v>0</v>
      </c>
      <c r="S3399" s="15">
        <f>IF([1]!Table_1[[#This Row],[연도]]=2020,1,0)</f>
        <v>0</v>
      </c>
      <c r="T3399" s="15">
        <f>IF([1]!Table_1[[#This Row],[연도]]=2021,1,0)</f>
        <v>0</v>
      </c>
      <c r="U3399" s="15">
        <f>IF([1]!Table_1[[#This Row],[연도]]=2022,1,0)</f>
        <v>0</v>
      </c>
      <c r="V3399" s="15">
        <f>IF([1]!Table_1[[#This Row],[연도]]=2023,1,0)</f>
        <v>0</v>
      </c>
      <c r="W3399" s="12">
        <v>1.03</v>
      </c>
      <c r="X3399" s="10">
        <f>Y3399/1000000000000</f>
        <v>9.5799999999999996E-2</v>
      </c>
      <c r="Y3399" s="15">
        <f>[1]!Table_1[[#This Row],[주가]]*[1]!Table_1[[#This Row],[기말주식수]]</f>
        <v>95800000000</v>
      </c>
      <c r="Z3399" s="14">
        <f>AA3399/10</f>
        <v>0.43845692512789702</v>
      </c>
      <c r="AA3399" s="15">
        <f>[1]!Table_1[[#This Row],[시가총액]]/[1]!Table_1[[#This Row],[당기순이익(세후영업이익)]]</f>
        <v>4.38456925127897</v>
      </c>
      <c r="AB3399" s="12">
        <v>3000000000</v>
      </c>
    </row>
    <row r="3400" spans="1:28" ht="19.2">
      <c r="A3400" s="10">
        <v>3399</v>
      </c>
      <c r="B3400" s="10">
        <v>34300</v>
      </c>
      <c r="C3400" s="11" t="s">
        <v>534</v>
      </c>
      <c r="D3400" s="11" t="s">
        <v>6</v>
      </c>
      <c r="E3400" s="10">
        <v>2019</v>
      </c>
      <c r="F3400" s="10">
        <v>18.27</v>
      </c>
      <c r="G3400" s="14">
        <f>([1]!Table_1[[#This Row],[총자산]]-[1]!Table_1[[#This Row],[장부가치 자기자본]]+[1]!Table_1[[#This Row],[시가총액]])/[1]!Table_1[[#This Row],[총자산]]</f>
        <v>0.88121889720954194</v>
      </c>
      <c r="H3400" s="14">
        <f>I3400/100000000000</f>
        <v>0.24238315741999999</v>
      </c>
      <c r="I3400" s="10">
        <v>24238315742</v>
      </c>
      <c r="J3400" s="10">
        <v>2.73</v>
      </c>
      <c r="K3400" s="10">
        <f>L3400/1000000000000</f>
        <v>1.016153925439</v>
      </c>
      <c r="L3400" s="10">
        <v>1016153925439</v>
      </c>
      <c r="M3400" s="10">
        <v>0.83</v>
      </c>
      <c r="N3400" s="10">
        <v>1</v>
      </c>
      <c r="O3400" s="14">
        <f>IF([1]!Table_1[[#This Row],[연도]]=2016,1,0)</f>
        <v>0</v>
      </c>
      <c r="P3400" s="14">
        <f>IF([1]!Table_1[[#This Row],[연도]]=2017,1,0)</f>
        <v>0</v>
      </c>
      <c r="Q3400" s="14">
        <f>IF([1]!Table_1[[#This Row],[연도]]=2018,1,0)</f>
        <v>0</v>
      </c>
      <c r="R3400" s="14">
        <f>IF([1]!Table_1[[#This Row],[연도]]=2019,1,0)</f>
        <v>1</v>
      </c>
      <c r="S3400" s="14">
        <f>IF([1]!Table_1[[#This Row],[연도]]=2020,1,0)</f>
        <v>0</v>
      </c>
      <c r="T3400" s="14">
        <f>IF([1]!Table_1[[#This Row],[연도]]=2021,1,0)</f>
        <v>0</v>
      </c>
      <c r="U3400" s="14">
        <f>IF([1]!Table_1[[#This Row],[연도]]=2022,1,0)</f>
        <v>0</v>
      </c>
      <c r="V3400" s="14">
        <f>IF([1]!Table_1[[#This Row],[연도]]=2023,1,0)</f>
        <v>0</v>
      </c>
      <c r="W3400" s="10">
        <v>1.87</v>
      </c>
      <c r="X3400" s="10">
        <f>Y3400/1000000000000</f>
        <v>0.1052</v>
      </c>
      <c r="Y3400" s="14">
        <f>[1]!Table_1[[#This Row],[주가]]*[1]!Table_1[[#This Row],[기말주식수]]</f>
        <v>105200000000</v>
      </c>
      <c r="Z3400" s="14">
        <f>AA3400/10</f>
        <v>0.43402355642108459</v>
      </c>
      <c r="AA3400" s="14">
        <f>[1]!Table_1[[#This Row],[시가총액]]/[1]!Table_1[[#This Row],[당기순이익(세후영업이익)]]</f>
        <v>4.3402355642108459</v>
      </c>
      <c r="AB3400" s="10">
        <v>3200000000</v>
      </c>
    </row>
    <row r="3401" spans="1:28" ht="19.2">
      <c r="A3401" s="12">
        <v>3400</v>
      </c>
      <c r="B3401" s="12">
        <v>34300</v>
      </c>
      <c r="C3401" s="13" t="s">
        <v>534</v>
      </c>
      <c r="D3401" s="13" t="s">
        <v>6</v>
      </c>
      <c r="E3401" s="12">
        <v>2020</v>
      </c>
      <c r="F3401" s="12">
        <v>26.163</v>
      </c>
      <c r="G3401" s="15">
        <f>([1]!Table_1[[#This Row],[총자산]]-[1]!Table_1[[#This Row],[장부가치 자기자본]]+[1]!Table_1[[#This Row],[시가총액]])/[1]!Table_1[[#This Row],[총자산]]</f>
        <v>0.87592844632564992</v>
      </c>
      <c r="H3401" s="14">
        <f>I3401/100000000000</f>
        <v>0.20641628975000001</v>
      </c>
      <c r="I3401" s="12">
        <v>20641628975</v>
      </c>
      <c r="J3401" s="12">
        <v>-1.56</v>
      </c>
      <c r="K3401" s="10">
        <f>L3401/1000000000000</f>
        <v>0.95675607513500005</v>
      </c>
      <c r="L3401" s="12">
        <v>956756075135</v>
      </c>
      <c r="M3401" s="12">
        <v>0.64</v>
      </c>
      <c r="N3401" s="12">
        <v>1</v>
      </c>
      <c r="O3401" s="15">
        <f>IF([1]!Table_1[[#This Row],[연도]]=2016,1,0)</f>
        <v>0</v>
      </c>
      <c r="P3401" s="15">
        <f>IF([1]!Table_1[[#This Row],[연도]]=2017,1,0)</f>
        <v>0</v>
      </c>
      <c r="Q3401" s="15">
        <f>IF([1]!Table_1[[#This Row],[연도]]=2018,1,0)</f>
        <v>0</v>
      </c>
      <c r="R3401" s="15">
        <f>IF([1]!Table_1[[#This Row],[연도]]=2019,1,0)</f>
        <v>0</v>
      </c>
      <c r="S3401" s="15">
        <f>IF([1]!Table_1[[#This Row],[연도]]=2020,1,0)</f>
        <v>1</v>
      </c>
      <c r="T3401" s="15">
        <f>IF([1]!Table_1[[#This Row],[연도]]=2021,1,0)</f>
        <v>0</v>
      </c>
      <c r="U3401" s="15">
        <f>IF([1]!Table_1[[#This Row],[연도]]=2022,1,0)</f>
        <v>0</v>
      </c>
      <c r="V3401" s="15">
        <f>IF([1]!Table_1[[#This Row],[연도]]=2023,1,0)</f>
        <v>0</v>
      </c>
      <c r="W3401" s="12">
        <v>1.86</v>
      </c>
      <c r="X3401" s="10">
        <f>Y3401/1000000000000</f>
        <v>0.1074</v>
      </c>
      <c r="Y3401" s="15">
        <f>[1]!Table_1[[#This Row],[주가]]*[1]!Table_1[[#This Row],[기말주식수]]</f>
        <v>107400000000</v>
      </c>
      <c r="Z3401" s="14">
        <f>AA3401/10</f>
        <v>0.52030777285105234</v>
      </c>
      <c r="AA3401" s="15">
        <f>[1]!Table_1[[#This Row],[시가총액]]/[1]!Table_1[[#This Row],[당기순이익(세후영업이익)]]</f>
        <v>5.2030777285105234</v>
      </c>
      <c r="AB3401" s="12">
        <v>3200000000</v>
      </c>
    </row>
    <row r="3402" spans="1:28" ht="19.2">
      <c r="A3402" s="10">
        <v>3401</v>
      </c>
      <c r="B3402" s="10">
        <v>34300</v>
      </c>
      <c r="C3402" s="11" t="s">
        <v>534</v>
      </c>
      <c r="D3402" s="11" t="s">
        <v>6</v>
      </c>
      <c r="E3402" s="10">
        <v>2021</v>
      </c>
      <c r="F3402" s="10">
        <v>12.999000000000001</v>
      </c>
      <c r="G3402" s="14">
        <f>([1]!Table_1[[#This Row],[총자산]]-[1]!Table_1[[#This Row],[장부가치 자기자본]]+[1]!Table_1[[#This Row],[시가총액]])/[1]!Table_1[[#This Row],[총자산]]</f>
        <v>0.89464684833880981</v>
      </c>
      <c r="H3402" s="14">
        <f>I3402/100000000000</f>
        <v>0.38439659645000002</v>
      </c>
      <c r="I3402" s="10">
        <v>38439659645</v>
      </c>
      <c r="J3402" s="10">
        <v>8.2799999999999994</v>
      </c>
      <c r="K3402" s="10">
        <f>L3402/1000000000000</f>
        <v>1.2567504395969999</v>
      </c>
      <c r="L3402" s="10">
        <v>1256750439597</v>
      </c>
      <c r="M3402" s="10">
        <v>0.4</v>
      </c>
      <c r="N3402" s="10">
        <v>1</v>
      </c>
      <c r="O3402" s="14">
        <f>IF([1]!Table_1[[#This Row],[연도]]=2016,1,0)</f>
        <v>0</v>
      </c>
      <c r="P3402" s="14">
        <f>IF([1]!Table_1[[#This Row],[연도]]=2017,1,0)</f>
        <v>0</v>
      </c>
      <c r="Q3402" s="14">
        <f>IF([1]!Table_1[[#This Row],[연도]]=2018,1,0)</f>
        <v>0</v>
      </c>
      <c r="R3402" s="14">
        <f>IF([1]!Table_1[[#This Row],[연도]]=2019,1,0)</f>
        <v>0</v>
      </c>
      <c r="S3402" s="14">
        <f>IF([1]!Table_1[[#This Row],[연도]]=2020,1,0)</f>
        <v>0</v>
      </c>
      <c r="T3402" s="14">
        <f>IF([1]!Table_1[[#This Row],[연도]]=2021,1,0)</f>
        <v>1</v>
      </c>
      <c r="U3402" s="14">
        <f>IF([1]!Table_1[[#This Row],[연도]]=2022,1,0)</f>
        <v>0</v>
      </c>
      <c r="V3402" s="14">
        <f>IF([1]!Table_1[[#This Row],[연도]]=2023,1,0)</f>
        <v>0</v>
      </c>
      <c r="W3402" s="10">
        <v>1.63</v>
      </c>
      <c r="X3402" s="10">
        <f>Y3402/1000000000000</f>
        <v>0.13880000000000001</v>
      </c>
      <c r="Y3402" s="14">
        <f>[1]!Table_1[[#This Row],[주가]]*[1]!Table_1[[#This Row],[기말주식수]]</f>
        <v>138800000000</v>
      </c>
      <c r="Z3402" s="14">
        <f>AA3402/10</f>
        <v>0.36108540315354815</v>
      </c>
      <c r="AA3402" s="14">
        <f>[1]!Table_1[[#This Row],[시가총액]]/[1]!Table_1[[#This Row],[당기순이익(세후영업이익)]]</f>
        <v>3.6108540315354816</v>
      </c>
      <c r="AB3402" s="10">
        <v>3400000000</v>
      </c>
    </row>
    <row r="3403" spans="1:28" ht="19.2">
      <c r="A3403" s="12">
        <v>3402</v>
      </c>
      <c r="B3403" s="12">
        <v>34300</v>
      </c>
      <c r="C3403" s="13" t="s">
        <v>534</v>
      </c>
      <c r="D3403" s="13" t="s">
        <v>6</v>
      </c>
      <c r="E3403" s="12">
        <v>2022</v>
      </c>
      <c r="F3403" s="12">
        <v>-14.066000000000001</v>
      </c>
      <c r="G3403" s="15">
        <f>([1]!Table_1[[#This Row],[총자산]]-[1]!Table_1[[#This Row],[장부가치 자기자본]]+[1]!Table_1[[#This Row],[시가총액]])/[1]!Table_1[[#This Row],[총자산]]</f>
        <v>0.78996053122586529</v>
      </c>
      <c r="H3403" s="14">
        <f>I3403/100000000000</f>
        <v>-0.12042239735</v>
      </c>
      <c r="I3403" s="12">
        <v>-12042239735</v>
      </c>
      <c r="J3403" s="12">
        <v>24.92</v>
      </c>
      <c r="K3403" s="10">
        <f>L3403/1000000000000</f>
        <v>1.432384948018</v>
      </c>
      <c r="L3403" s="12">
        <v>1432384948018</v>
      </c>
      <c r="M3403" s="12">
        <v>1.51</v>
      </c>
      <c r="N3403" s="12">
        <v>1</v>
      </c>
      <c r="O3403" s="15">
        <f>IF([1]!Table_1[[#This Row],[연도]]=2016,1,0)</f>
        <v>0</v>
      </c>
      <c r="P3403" s="15">
        <f>IF([1]!Table_1[[#This Row],[연도]]=2017,1,0)</f>
        <v>0</v>
      </c>
      <c r="Q3403" s="15">
        <f>IF([1]!Table_1[[#This Row],[연도]]=2018,1,0)</f>
        <v>0</v>
      </c>
      <c r="R3403" s="15">
        <f>IF([1]!Table_1[[#This Row],[연도]]=2019,1,0)</f>
        <v>0</v>
      </c>
      <c r="S3403" s="15">
        <f>IF([1]!Table_1[[#This Row],[연도]]=2020,1,0)</f>
        <v>0</v>
      </c>
      <c r="T3403" s="15">
        <f>IF([1]!Table_1[[#This Row],[연도]]=2021,1,0)</f>
        <v>0</v>
      </c>
      <c r="U3403" s="15">
        <f>IF([1]!Table_1[[#This Row],[연도]]=2022,1,0)</f>
        <v>1</v>
      </c>
      <c r="V3403" s="15">
        <f>IF([1]!Table_1[[#This Row],[연도]]=2023,1,0)</f>
        <v>0</v>
      </c>
      <c r="W3403" s="12">
        <v>3.18</v>
      </c>
      <c r="X3403" s="10">
        <f>Y3403/1000000000000</f>
        <v>6.6199999999999995E-2</v>
      </c>
      <c r="Y3403" s="15">
        <f>[1]!Table_1[[#This Row],[주가]]*[1]!Table_1[[#This Row],[기말주식수]]</f>
        <v>66200000000</v>
      </c>
      <c r="Z3403" s="14">
        <f>AA3403/10</f>
        <v>-0.54973162349188187</v>
      </c>
      <c r="AA3403" s="15">
        <f>[1]!Table_1[[#This Row],[시가총액]]/[1]!Table_1[[#This Row],[당기순이익(세후영업이익)]]</f>
        <v>-5.4973162349188192</v>
      </c>
      <c r="AB3403" s="12">
        <v>2000000000</v>
      </c>
    </row>
    <row r="3404" spans="1:28" ht="19.2">
      <c r="A3404" s="10">
        <v>3403</v>
      </c>
      <c r="B3404" s="10">
        <v>34310</v>
      </c>
      <c r="C3404" s="11" t="s">
        <v>535</v>
      </c>
      <c r="D3404" s="11" t="s">
        <v>6</v>
      </c>
      <c r="E3404" s="10">
        <v>2016</v>
      </c>
      <c r="F3404" s="10">
        <v>5.0780000000000003</v>
      </c>
      <c r="G3404" s="14">
        <f>([1]!Table_1[[#This Row],[총자산]]-[1]!Table_1[[#This Row],[장부가치 자기자본]]+[1]!Table_1[[#This Row],[시가총액]])/[1]!Table_1[[#This Row],[총자산]]</f>
        <v>0.92436957269483189</v>
      </c>
      <c r="H3404" s="14">
        <f>I3404/100000000000</f>
        <v>1.2692699999999999</v>
      </c>
      <c r="I3404" s="10">
        <v>126927000000</v>
      </c>
      <c r="J3404" s="10">
        <v>13.34</v>
      </c>
      <c r="K3404" s="10">
        <f>L3404/1000000000000</f>
        <v>1.346411433628</v>
      </c>
      <c r="L3404" s="10">
        <v>1346411433628</v>
      </c>
      <c r="M3404" s="10">
        <v>0.76</v>
      </c>
      <c r="N3404" s="10">
        <v>1</v>
      </c>
      <c r="O3404" s="14">
        <f>IF([1]!Table_1[[#This Row],[연도]]=2016,1,0)</f>
        <v>1</v>
      </c>
      <c r="P3404" s="14">
        <f>IF([1]!Table_1[[#This Row],[연도]]=2017,1,0)</f>
        <v>0</v>
      </c>
      <c r="Q3404" s="14">
        <f>IF([1]!Table_1[[#This Row],[연도]]=2018,1,0)</f>
        <v>0</v>
      </c>
      <c r="R3404" s="14">
        <f>IF([1]!Table_1[[#This Row],[연도]]=2019,1,0)</f>
        <v>0</v>
      </c>
      <c r="S3404" s="14">
        <f>IF([1]!Table_1[[#This Row],[연도]]=2020,1,0)</f>
        <v>0</v>
      </c>
      <c r="T3404" s="14">
        <f>IF([1]!Table_1[[#This Row],[연도]]=2021,1,0)</f>
        <v>0</v>
      </c>
      <c r="U3404" s="14">
        <f>IF([1]!Table_1[[#This Row],[연도]]=2022,1,0)</f>
        <v>0</v>
      </c>
      <c r="V3404" s="14">
        <f>IF([1]!Table_1[[#This Row],[연도]]=2023,1,0)</f>
        <v>0</v>
      </c>
      <c r="W3404" s="10">
        <v>1.3</v>
      </c>
      <c r="X3404" s="10">
        <f>Y3404/1000000000000</f>
        <v>0.66672847999999996</v>
      </c>
      <c r="Y3404" s="14">
        <f>[1]!Table_1[[#This Row],[주가]]*[1]!Table_1[[#This Row],[기말주식수]]</f>
        <v>666728480000</v>
      </c>
      <c r="Z3404" s="14">
        <f>AA3404/10</f>
        <v>0.52528499058513956</v>
      </c>
      <c r="AA3404" s="14">
        <f>[1]!Table_1[[#This Row],[시가총액]]/[1]!Table_1[[#This Row],[당기순이익(세후영업이익)]]</f>
        <v>5.2528499058513951</v>
      </c>
      <c r="AB3404" s="10">
        <v>4610034130</v>
      </c>
    </row>
    <row r="3405" spans="1:28" ht="19.2">
      <c r="A3405" s="12">
        <v>3404</v>
      </c>
      <c r="B3405" s="12">
        <v>34590</v>
      </c>
      <c r="C3405" s="13" t="s">
        <v>536</v>
      </c>
      <c r="D3405" s="13" t="s">
        <v>6</v>
      </c>
      <c r="E3405" s="12">
        <v>2016</v>
      </c>
      <c r="F3405" s="12">
        <v>59.969000000000001</v>
      </c>
      <c r="G3405" s="15">
        <f>([1]!Table_1[[#This Row],[총자산]]-[1]!Table_1[[#This Row],[장부가치 자기자본]]+[1]!Table_1[[#This Row],[시가총액]])/[1]!Table_1[[#This Row],[총자산]]</f>
        <v>0.92387854185106388</v>
      </c>
      <c r="H3405" s="14">
        <f>I3405/100000000000</f>
        <v>0.10962106585</v>
      </c>
      <c r="I3405" s="12">
        <v>10962106585</v>
      </c>
      <c r="J3405" s="12">
        <v>7.8</v>
      </c>
      <c r="K3405" s="10">
        <f>L3405/1000000000000</f>
        <v>0.51487913741400004</v>
      </c>
      <c r="L3405" s="12">
        <v>514879137414</v>
      </c>
      <c r="M3405" s="12">
        <v>0.83</v>
      </c>
      <c r="N3405" s="12">
        <v>1</v>
      </c>
      <c r="O3405" s="15">
        <f>IF([1]!Table_1[[#This Row],[연도]]=2016,1,0)</f>
        <v>1</v>
      </c>
      <c r="P3405" s="15">
        <f>IF([1]!Table_1[[#This Row],[연도]]=2017,1,0)</f>
        <v>0</v>
      </c>
      <c r="Q3405" s="15">
        <f>IF([1]!Table_1[[#This Row],[연도]]=2018,1,0)</f>
        <v>0</v>
      </c>
      <c r="R3405" s="15">
        <f>IF([1]!Table_1[[#This Row],[연도]]=2019,1,0)</f>
        <v>0</v>
      </c>
      <c r="S3405" s="15">
        <f>IF([1]!Table_1[[#This Row],[연도]]=2020,1,0)</f>
        <v>0</v>
      </c>
      <c r="T3405" s="15">
        <f>IF([1]!Table_1[[#This Row],[연도]]=2021,1,0)</f>
        <v>0</v>
      </c>
      <c r="U3405" s="15">
        <f>IF([1]!Table_1[[#This Row],[연도]]=2022,1,0)</f>
        <v>0</v>
      </c>
      <c r="V3405" s="15">
        <f>IF([1]!Table_1[[#This Row],[연도]]=2023,1,0)</f>
        <v>0</v>
      </c>
      <c r="W3405" s="12">
        <v>5.88</v>
      </c>
      <c r="X3405" s="10">
        <f>Y3405/1000000000000</f>
        <v>0.13539863630000001</v>
      </c>
      <c r="Y3405" s="15">
        <f>[1]!Table_1[[#This Row],[주가]]*[1]!Table_1[[#This Row],[기말주식수]]</f>
        <v>135398636300</v>
      </c>
      <c r="Z3405" s="14">
        <f>AA3405/10</f>
        <v>1.2351516129689228</v>
      </c>
      <c r="AA3405" s="15">
        <f>[1]!Table_1[[#This Row],[시가총액]]/[1]!Table_1[[#This Row],[당기순이익(세후영업이익)]]</f>
        <v>12.351516129689228</v>
      </c>
      <c r="AB3405" s="12">
        <v>5152498750</v>
      </c>
    </row>
    <row r="3406" spans="1:28" ht="19.2">
      <c r="A3406" s="10">
        <v>3405</v>
      </c>
      <c r="B3406" s="10">
        <v>34590</v>
      </c>
      <c r="C3406" s="11" t="s">
        <v>536</v>
      </c>
      <c r="D3406" s="11" t="s">
        <v>6</v>
      </c>
      <c r="E3406" s="10">
        <v>2017</v>
      </c>
      <c r="F3406" s="10">
        <v>37.53</v>
      </c>
      <c r="G3406" s="14">
        <f>([1]!Table_1[[#This Row],[총자산]]-[1]!Table_1[[#This Row],[장부가치 자기자본]]+[1]!Table_1[[#This Row],[시가총액]])/[1]!Table_1[[#This Row],[총자산]]</f>
        <v>0.89502226226238102</v>
      </c>
      <c r="H3406" s="14">
        <f>I3406/100000000000</f>
        <v>0.14891559461000001</v>
      </c>
      <c r="I3406" s="10">
        <v>14891559461</v>
      </c>
      <c r="J3406" s="10">
        <v>8.1</v>
      </c>
      <c r="K3406" s="10">
        <f>L3406/1000000000000</f>
        <v>0.537616318456</v>
      </c>
      <c r="L3406" s="10">
        <v>537616318456</v>
      </c>
      <c r="M3406" s="10">
        <v>0.92</v>
      </c>
      <c r="N3406" s="10">
        <v>1</v>
      </c>
      <c r="O3406" s="14">
        <f>IF([1]!Table_1[[#This Row],[연도]]=2016,1,0)</f>
        <v>0</v>
      </c>
      <c r="P3406" s="14">
        <f>IF([1]!Table_1[[#This Row],[연도]]=2017,1,0)</f>
        <v>1</v>
      </c>
      <c r="Q3406" s="14">
        <f>IF([1]!Table_1[[#This Row],[연도]]=2018,1,0)</f>
        <v>0</v>
      </c>
      <c r="R3406" s="14">
        <f>IF([1]!Table_1[[#This Row],[연도]]=2019,1,0)</f>
        <v>0</v>
      </c>
      <c r="S3406" s="14">
        <f>IF([1]!Table_1[[#This Row],[연도]]=2020,1,0)</f>
        <v>0</v>
      </c>
      <c r="T3406" s="14">
        <f>IF([1]!Table_1[[#This Row],[연도]]=2021,1,0)</f>
        <v>0</v>
      </c>
      <c r="U3406" s="14">
        <f>IF([1]!Table_1[[#This Row],[연도]]=2022,1,0)</f>
        <v>0</v>
      </c>
      <c r="V3406" s="14">
        <f>IF([1]!Table_1[[#This Row],[연도]]=2023,1,0)</f>
        <v>0</v>
      </c>
      <c r="W3406" s="10">
        <v>4.33</v>
      </c>
      <c r="X3406" s="10">
        <f>Y3406/1000000000000</f>
        <v>0.13014893150000001</v>
      </c>
      <c r="Y3406" s="14">
        <f>[1]!Table_1[[#This Row],[주가]]*[1]!Table_1[[#This Row],[기말주식수]]</f>
        <v>130148931500</v>
      </c>
      <c r="Z3406" s="14">
        <f>AA3406/10</f>
        <v>0.87397785195601152</v>
      </c>
      <c r="AA3406" s="14">
        <f>[1]!Table_1[[#This Row],[시가총액]]/[1]!Table_1[[#This Row],[당기순이익(세후영업이익)]]</f>
        <v>8.7397785195601152</v>
      </c>
      <c r="AB3406" s="10">
        <v>5152498750</v>
      </c>
    </row>
    <row r="3407" spans="1:28" ht="19.2">
      <c r="A3407" s="12">
        <v>3406</v>
      </c>
      <c r="B3407" s="12">
        <v>34590</v>
      </c>
      <c r="C3407" s="13" t="s">
        <v>536</v>
      </c>
      <c r="D3407" s="13" t="s">
        <v>6</v>
      </c>
      <c r="E3407" s="12">
        <v>2018</v>
      </c>
      <c r="F3407" s="12">
        <v>31.954999999999998</v>
      </c>
      <c r="G3407" s="15">
        <f>([1]!Table_1[[#This Row],[총자산]]-[1]!Table_1[[#This Row],[장부가치 자기자본]]+[1]!Table_1[[#This Row],[시가총액]])/[1]!Table_1[[#This Row],[총자산]]</f>
        <v>0.85336189056104217</v>
      </c>
      <c r="H3407" s="14">
        <f>I3407/100000000000</f>
        <v>0.17960191975000001</v>
      </c>
      <c r="I3407" s="12">
        <v>17960191975</v>
      </c>
      <c r="J3407" s="12">
        <v>-10.69</v>
      </c>
      <c r="K3407" s="10">
        <f>L3407/1000000000000</f>
        <v>0.58443527732099998</v>
      </c>
      <c r="L3407" s="12">
        <v>584435277321</v>
      </c>
      <c r="M3407" s="12">
        <v>0.94</v>
      </c>
      <c r="N3407" s="12">
        <v>1</v>
      </c>
      <c r="O3407" s="15">
        <f>IF([1]!Table_1[[#This Row],[연도]]=2016,1,0)</f>
        <v>0</v>
      </c>
      <c r="P3407" s="15">
        <f>IF([1]!Table_1[[#This Row],[연도]]=2017,1,0)</f>
        <v>0</v>
      </c>
      <c r="Q3407" s="15">
        <f>IF([1]!Table_1[[#This Row],[연도]]=2018,1,0)</f>
        <v>1</v>
      </c>
      <c r="R3407" s="15">
        <f>IF([1]!Table_1[[#This Row],[연도]]=2019,1,0)</f>
        <v>0</v>
      </c>
      <c r="S3407" s="15">
        <f>IF([1]!Table_1[[#This Row],[연도]]=2020,1,0)</f>
        <v>0</v>
      </c>
      <c r="T3407" s="15">
        <f>IF([1]!Table_1[[#This Row],[연도]]=2021,1,0)</f>
        <v>0</v>
      </c>
      <c r="U3407" s="15">
        <f>IF([1]!Table_1[[#This Row],[연도]]=2022,1,0)</f>
        <v>0</v>
      </c>
      <c r="V3407" s="15">
        <f>IF([1]!Table_1[[#This Row],[연도]]=2023,1,0)</f>
        <v>0</v>
      </c>
      <c r="W3407" s="12">
        <v>2.06</v>
      </c>
      <c r="X3407" s="10">
        <f>Y3407/1000000000000</f>
        <v>0.12905524299999999</v>
      </c>
      <c r="Y3407" s="15">
        <f>[1]!Table_1[[#This Row],[주가]]*[1]!Table_1[[#This Row],[기말주식수]]</f>
        <v>129055243000</v>
      </c>
      <c r="Z3407" s="14">
        <f>AA3407/10</f>
        <v>0.7185627145836786</v>
      </c>
      <c r="AA3407" s="15">
        <f>[1]!Table_1[[#This Row],[시가총액]]/[1]!Table_1[[#This Row],[당기순이익(세후영업이익)]]</f>
        <v>7.1856271458367864</v>
      </c>
      <c r="AB3407" s="12">
        <v>5152498750</v>
      </c>
    </row>
    <row r="3408" spans="1:28" ht="19.2">
      <c r="A3408" s="10">
        <v>3407</v>
      </c>
      <c r="B3408" s="10">
        <v>34590</v>
      </c>
      <c r="C3408" s="11" t="s">
        <v>536</v>
      </c>
      <c r="D3408" s="11" t="s">
        <v>6</v>
      </c>
      <c r="E3408" s="10">
        <v>2019</v>
      </c>
      <c r="F3408" s="10">
        <v>48.118000000000002</v>
      </c>
      <c r="G3408" s="14">
        <f>([1]!Table_1[[#This Row],[총자산]]-[1]!Table_1[[#This Row],[장부가치 자기자본]]+[1]!Table_1[[#This Row],[시가총액]])/[1]!Table_1[[#This Row],[총자산]]</f>
        <v>0.83737063618729124</v>
      </c>
      <c r="H3408" s="14">
        <f>I3408/100000000000</f>
        <v>0.11958358854999999</v>
      </c>
      <c r="I3408" s="10">
        <v>11958358855</v>
      </c>
      <c r="J3408" s="10">
        <v>5.03</v>
      </c>
      <c r="K3408" s="10">
        <f>L3408/1000000000000</f>
        <v>0.57346448534100003</v>
      </c>
      <c r="L3408" s="10">
        <v>573464485341</v>
      </c>
      <c r="M3408" s="10">
        <v>0.82</v>
      </c>
      <c r="N3408" s="10">
        <v>1</v>
      </c>
      <c r="O3408" s="14">
        <f>IF([1]!Table_1[[#This Row],[연도]]=2016,1,0)</f>
        <v>0</v>
      </c>
      <c r="P3408" s="14">
        <f>IF([1]!Table_1[[#This Row],[연도]]=2017,1,0)</f>
        <v>0</v>
      </c>
      <c r="Q3408" s="14">
        <f>IF([1]!Table_1[[#This Row],[연도]]=2018,1,0)</f>
        <v>0</v>
      </c>
      <c r="R3408" s="14">
        <f>IF([1]!Table_1[[#This Row],[연도]]=2019,1,0)</f>
        <v>1</v>
      </c>
      <c r="S3408" s="14">
        <f>IF([1]!Table_1[[#This Row],[연도]]=2020,1,0)</f>
        <v>0</v>
      </c>
      <c r="T3408" s="14">
        <f>IF([1]!Table_1[[#This Row],[연도]]=2021,1,0)</f>
        <v>0</v>
      </c>
      <c r="U3408" s="14">
        <f>IF([1]!Table_1[[#This Row],[연도]]=2022,1,0)</f>
        <v>0</v>
      </c>
      <c r="V3408" s="14">
        <f>IF([1]!Table_1[[#This Row],[연도]]=2023,1,0)</f>
        <v>0</v>
      </c>
      <c r="W3408" s="10">
        <v>0.67</v>
      </c>
      <c r="X3408" s="10">
        <f>Y3408/1000000000000</f>
        <v>0.1255554398</v>
      </c>
      <c r="Y3408" s="14">
        <f>[1]!Table_1[[#This Row],[주가]]*[1]!Table_1[[#This Row],[기말주식수]]</f>
        <v>125555439800</v>
      </c>
      <c r="Z3408" s="14">
        <f>AA3408/10</f>
        <v>1.0499387192039573</v>
      </c>
      <c r="AA3408" s="14">
        <f>[1]!Table_1[[#This Row],[시가총액]]/[1]!Table_1[[#This Row],[당기순이익(세후영업이익)]]</f>
        <v>10.499387192039572</v>
      </c>
      <c r="AB3408" s="10">
        <v>5152498750</v>
      </c>
    </row>
    <row r="3409" spans="1:28" ht="19.2">
      <c r="A3409" s="12">
        <v>3408</v>
      </c>
      <c r="B3409" s="12">
        <v>34590</v>
      </c>
      <c r="C3409" s="13" t="s">
        <v>536</v>
      </c>
      <c r="D3409" s="13" t="s">
        <v>6</v>
      </c>
      <c r="E3409" s="12">
        <v>2020</v>
      </c>
      <c r="F3409" s="12">
        <v>45.256999999999998</v>
      </c>
      <c r="G3409" s="15">
        <f>([1]!Table_1[[#This Row],[총자산]]-[1]!Table_1[[#This Row],[장부가치 자기자본]]+[1]!Table_1[[#This Row],[시가총액]])/[1]!Table_1[[#This Row],[총자산]]</f>
        <v>0.75808434833653193</v>
      </c>
      <c r="H3409" s="14">
        <f>I3409/100000000000</f>
        <v>0.10771512903</v>
      </c>
      <c r="I3409" s="12">
        <v>10771512903</v>
      </c>
      <c r="J3409" s="12">
        <v>-6.87</v>
      </c>
      <c r="K3409" s="10">
        <f>L3409/1000000000000</f>
        <v>0.50449171005299998</v>
      </c>
      <c r="L3409" s="12">
        <v>504491710053</v>
      </c>
      <c r="M3409" s="12">
        <v>0.45</v>
      </c>
      <c r="N3409" s="12">
        <v>1</v>
      </c>
      <c r="O3409" s="15">
        <f>IF([1]!Table_1[[#This Row],[연도]]=2016,1,0)</f>
        <v>0</v>
      </c>
      <c r="P3409" s="15">
        <f>IF([1]!Table_1[[#This Row],[연도]]=2017,1,0)</f>
        <v>0</v>
      </c>
      <c r="Q3409" s="15">
        <f>IF([1]!Table_1[[#This Row],[연도]]=2018,1,0)</f>
        <v>0</v>
      </c>
      <c r="R3409" s="15">
        <f>IF([1]!Table_1[[#This Row],[연도]]=2019,1,0)</f>
        <v>0</v>
      </c>
      <c r="S3409" s="15">
        <f>IF([1]!Table_1[[#This Row],[연도]]=2020,1,0)</f>
        <v>1</v>
      </c>
      <c r="T3409" s="15">
        <f>IF([1]!Table_1[[#This Row],[연도]]=2021,1,0)</f>
        <v>0</v>
      </c>
      <c r="U3409" s="15">
        <f>IF([1]!Table_1[[#This Row],[연도]]=2022,1,0)</f>
        <v>0</v>
      </c>
      <c r="V3409" s="15">
        <f>IF([1]!Table_1[[#This Row],[연도]]=2023,1,0)</f>
        <v>0</v>
      </c>
      <c r="W3409" s="12">
        <v>0.35</v>
      </c>
      <c r="X3409" s="10">
        <f>Y3409/1000000000000</f>
        <v>0.10936885</v>
      </c>
      <c r="Y3409" s="15">
        <f>[1]!Table_1[[#This Row],[주가]]*[1]!Table_1[[#This Row],[기말주식수]]</f>
        <v>109368850000</v>
      </c>
      <c r="Z3409" s="14">
        <f>AA3409/10</f>
        <v>1.0153527270021596</v>
      </c>
      <c r="AA3409" s="15">
        <f>[1]!Table_1[[#This Row],[시가총액]]/[1]!Table_1[[#This Row],[당기순이익(세후영업이익)]]</f>
        <v>10.153527270021597</v>
      </c>
      <c r="AB3409" s="12">
        <v>5152498750</v>
      </c>
    </row>
    <row r="3410" spans="1:28" ht="19.2">
      <c r="A3410" s="10">
        <v>3409</v>
      </c>
      <c r="B3410" s="10">
        <v>34590</v>
      </c>
      <c r="C3410" s="11" t="s">
        <v>536</v>
      </c>
      <c r="D3410" s="11" t="s">
        <v>6</v>
      </c>
      <c r="E3410" s="10">
        <v>2021</v>
      </c>
      <c r="F3410" s="10">
        <v>138.76900000000001</v>
      </c>
      <c r="G3410" s="14">
        <f>([1]!Table_1[[#This Row],[총자산]]-[1]!Table_1[[#This Row],[장부가치 자기자본]]+[1]!Table_1[[#This Row],[시가총액]])/[1]!Table_1[[#This Row],[총자산]]</f>
        <v>0.79859306803731311</v>
      </c>
      <c r="H3410" s="14">
        <f>I3410/100000000000</f>
        <v>3.2003664729999999E-2</v>
      </c>
      <c r="I3410" s="10">
        <v>3200366473</v>
      </c>
      <c r="J3410" s="10">
        <v>5.99</v>
      </c>
      <c r="K3410" s="10">
        <f>L3410/1000000000000</f>
        <v>0.50420628065100004</v>
      </c>
      <c r="L3410" s="10">
        <v>504206280651</v>
      </c>
      <c r="M3410" s="10">
        <v>0.94</v>
      </c>
      <c r="N3410" s="10">
        <v>1</v>
      </c>
      <c r="O3410" s="14">
        <f>IF([1]!Table_1[[#This Row],[연도]]=2016,1,0)</f>
        <v>0</v>
      </c>
      <c r="P3410" s="14">
        <f>IF([1]!Table_1[[#This Row],[연도]]=2017,1,0)</f>
        <v>0</v>
      </c>
      <c r="Q3410" s="14">
        <f>IF([1]!Table_1[[#This Row],[연도]]=2018,1,0)</f>
        <v>0</v>
      </c>
      <c r="R3410" s="14">
        <f>IF([1]!Table_1[[#This Row],[연도]]=2019,1,0)</f>
        <v>0</v>
      </c>
      <c r="S3410" s="14">
        <f>IF([1]!Table_1[[#This Row],[연도]]=2020,1,0)</f>
        <v>0</v>
      </c>
      <c r="T3410" s="14">
        <f>IF([1]!Table_1[[#This Row],[연도]]=2021,1,0)</f>
        <v>1</v>
      </c>
      <c r="U3410" s="14">
        <f>IF([1]!Table_1[[#This Row],[연도]]=2022,1,0)</f>
        <v>0</v>
      </c>
      <c r="V3410" s="14">
        <f>IF([1]!Table_1[[#This Row],[연도]]=2023,1,0)</f>
        <v>0</v>
      </c>
      <c r="W3410" s="10">
        <v>4.22</v>
      </c>
      <c r="X3410" s="10">
        <f>Y3410/1000000000000</f>
        <v>0.1187745711</v>
      </c>
      <c r="Y3410" s="14">
        <f>[1]!Table_1[[#This Row],[주가]]*[1]!Table_1[[#This Row],[기말주식수]]</f>
        <v>118774571100</v>
      </c>
      <c r="Z3410" s="14">
        <f>AA3410/10</f>
        <v>3.7112803206147071</v>
      </c>
      <c r="AA3410" s="14">
        <f>[1]!Table_1[[#This Row],[시가총액]]/[1]!Table_1[[#This Row],[당기순이익(세후영업이익)]]</f>
        <v>37.112803206147071</v>
      </c>
      <c r="AB3410" s="10">
        <v>5152498750</v>
      </c>
    </row>
    <row r="3411" spans="1:28" ht="19.2">
      <c r="A3411" s="12">
        <v>3410</v>
      </c>
      <c r="B3411" s="12">
        <v>34590</v>
      </c>
      <c r="C3411" s="13" t="s">
        <v>536</v>
      </c>
      <c r="D3411" s="13" t="s">
        <v>6</v>
      </c>
      <c r="E3411" s="12">
        <v>2022</v>
      </c>
      <c r="F3411" s="12">
        <v>42.289000000000001</v>
      </c>
      <c r="G3411" s="15">
        <f>([1]!Table_1[[#This Row],[총자산]]-[1]!Table_1[[#This Row],[장부가치 자기자본]]+[1]!Table_1[[#This Row],[시가총액]])/[1]!Table_1[[#This Row],[총자산]]</f>
        <v>0.81579764738717153</v>
      </c>
      <c r="H3411" s="14">
        <f>I3411/100000000000</f>
        <v>8.0504152649999994E-2</v>
      </c>
      <c r="I3411" s="12">
        <v>8050415265</v>
      </c>
      <c r="J3411" s="12">
        <v>17.350000000000001</v>
      </c>
      <c r="K3411" s="10">
        <f>L3411/1000000000000</f>
        <v>0.72848944771000002</v>
      </c>
      <c r="L3411" s="12">
        <v>728489447710</v>
      </c>
      <c r="M3411" s="12">
        <v>0.96</v>
      </c>
      <c r="N3411" s="12">
        <v>1</v>
      </c>
      <c r="O3411" s="15">
        <f>IF([1]!Table_1[[#This Row],[연도]]=2016,1,0)</f>
        <v>0</v>
      </c>
      <c r="P3411" s="15">
        <f>IF([1]!Table_1[[#This Row],[연도]]=2017,1,0)</f>
        <v>0</v>
      </c>
      <c r="Q3411" s="15">
        <f>IF([1]!Table_1[[#This Row],[연도]]=2018,1,0)</f>
        <v>0</v>
      </c>
      <c r="R3411" s="15">
        <f>IF([1]!Table_1[[#This Row],[연도]]=2019,1,0)</f>
        <v>0</v>
      </c>
      <c r="S3411" s="15">
        <f>IF([1]!Table_1[[#This Row],[연도]]=2020,1,0)</f>
        <v>0</v>
      </c>
      <c r="T3411" s="15">
        <f>IF([1]!Table_1[[#This Row],[연도]]=2021,1,0)</f>
        <v>0</v>
      </c>
      <c r="U3411" s="15">
        <f>IF([1]!Table_1[[#This Row],[연도]]=2022,1,0)</f>
        <v>1</v>
      </c>
      <c r="V3411" s="15">
        <f>IF([1]!Table_1[[#This Row],[연도]]=2023,1,0)</f>
        <v>0</v>
      </c>
      <c r="W3411" s="12">
        <v>1.34</v>
      </c>
      <c r="X3411" s="10">
        <f>Y3411/1000000000000</f>
        <v>0.1220556366</v>
      </c>
      <c r="Y3411" s="15">
        <f>[1]!Table_1[[#This Row],[주가]]*[1]!Table_1[[#This Row],[기말주식수]]</f>
        <v>122055636600</v>
      </c>
      <c r="Z3411" s="14">
        <f>AA3411/10</f>
        <v>1.5161408769886606</v>
      </c>
      <c r="AA3411" s="15">
        <f>[1]!Table_1[[#This Row],[시가총액]]/[1]!Table_1[[#This Row],[당기순이익(세후영업이익)]]</f>
        <v>15.161408769886606</v>
      </c>
      <c r="AB3411" s="12">
        <v>5152498750</v>
      </c>
    </row>
    <row r="3412" spans="1:28" ht="19.2">
      <c r="A3412" s="10">
        <v>3411</v>
      </c>
      <c r="B3412" s="10">
        <v>34590</v>
      </c>
      <c r="C3412" s="11" t="s">
        <v>536</v>
      </c>
      <c r="D3412" s="11" t="s">
        <v>6</v>
      </c>
      <c r="E3412" s="10">
        <v>2023</v>
      </c>
      <c r="F3412" s="10">
        <v>29.408000000000001</v>
      </c>
      <c r="G3412" s="14">
        <f>([1]!Table_1[[#This Row],[총자산]]-[1]!Table_1[[#This Row],[장부가치 자기자본]]+[1]!Table_1[[#This Row],[시가총액]])/[1]!Table_1[[#This Row],[총자산]]</f>
        <v>0.7752103263550354</v>
      </c>
      <c r="H3412" s="14">
        <f>I3412/100000000000</f>
        <v>0.16517707857</v>
      </c>
      <c r="I3412" s="10">
        <v>16517707857</v>
      </c>
      <c r="J3412" s="10">
        <v>4.9000000000000004</v>
      </c>
      <c r="K3412" s="10">
        <f>L3412/1000000000000</f>
        <v>0.78133705247499996</v>
      </c>
      <c r="L3412" s="10">
        <v>781337052475</v>
      </c>
      <c r="M3412" s="10">
        <v>0.7</v>
      </c>
      <c r="N3412" s="10">
        <v>1</v>
      </c>
      <c r="O3412" s="14">
        <f>IF([1]!Table_1[[#This Row],[연도]]=2016,1,0)</f>
        <v>0</v>
      </c>
      <c r="P3412" s="14">
        <f>IF([1]!Table_1[[#This Row],[연도]]=2017,1,0)</f>
        <v>0</v>
      </c>
      <c r="Q3412" s="14">
        <f>IF([1]!Table_1[[#This Row],[연도]]=2018,1,0)</f>
        <v>0</v>
      </c>
      <c r="R3412" s="14">
        <f>IF([1]!Table_1[[#This Row],[연도]]=2019,1,0)</f>
        <v>0</v>
      </c>
      <c r="S3412" s="14">
        <f>IF([1]!Table_1[[#This Row],[연도]]=2020,1,0)</f>
        <v>0</v>
      </c>
      <c r="T3412" s="14">
        <f>IF([1]!Table_1[[#This Row],[연도]]=2021,1,0)</f>
        <v>0</v>
      </c>
      <c r="U3412" s="14">
        <f>IF([1]!Table_1[[#This Row],[연도]]=2022,1,0)</f>
        <v>0</v>
      </c>
      <c r="V3412" s="14">
        <f>IF([1]!Table_1[[#This Row],[연도]]=2023,1,0)</f>
        <v>1</v>
      </c>
      <c r="W3412" s="10">
        <v>0.38</v>
      </c>
      <c r="X3412" s="10">
        <f>Y3412/1000000000000</f>
        <v>0.11177496470000001</v>
      </c>
      <c r="Y3412" s="14">
        <f>[1]!Table_1[[#This Row],[주가]]*[1]!Table_1[[#This Row],[기말주식수]]</f>
        <v>111774964700</v>
      </c>
      <c r="Z3412" s="14">
        <f>AA3412/10</f>
        <v>0.67669779407456443</v>
      </c>
      <c r="AA3412" s="14">
        <f>[1]!Table_1[[#This Row],[시가총액]]/[1]!Table_1[[#This Row],[당기순이익(세후영업이익)]]</f>
        <v>6.7669779407456438</v>
      </c>
      <c r="AB3412" s="10">
        <v>5152498750</v>
      </c>
    </row>
    <row r="3413" spans="1:28" ht="19.2">
      <c r="A3413" s="12">
        <v>3412</v>
      </c>
      <c r="B3413" s="12">
        <v>34730</v>
      </c>
      <c r="C3413" s="13" t="s">
        <v>537</v>
      </c>
      <c r="D3413" s="13" t="s">
        <v>6</v>
      </c>
      <c r="E3413" s="12">
        <v>2016</v>
      </c>
      <c r="F3413" s="12">
        <v>7.3929999999999998</v>
      </c>
      <c r="G3413" s="15">
        <f>([1]!Table_1[[#This Row],[총자산]]-[1]!Table_1[[#This Row],[장부가치 자기자본]]+[1]!Table_1[[#This Row],[시가총액]])/[1]!Table_1[[#This Row],[총자산]]</f>
        <v>0.74595135982504812</v>
      </c>
      <c r="H3413" s="14">
        <f>I3413/100000000000</f>
        <v>52.9818</v>
      </c>
      <c r="I3413" s="12">
        <v>5298180000000</v>
      </c>
      <c r="J3413" s="12">
        <v>6.64</v>
      </c>
      <c r="K3413" s="10">
        <f>L3413/1000000000000</f>
        <v>83.617493999999994</v>
      </c>
      <c r="L3413" s="12">
        <v>83617494000000</v>
      </c>
      <c r="M3413" s="12">
        <v>1.97</v>
      </c>
      <c r="N3413" s="12">
        <v>1</v>
      </c>
      <c r="O3413" s="15">
        <f>IF([1]!Table_1[[#This Row],[연도]]=2016,1,0)</f>
        <v>1</v>
      </c>
      <c r="P3413" s="15">
        <f>IF([1]!Table_1[[#This Row],[연도]]=2017,1,0)</f>
        <v>0</v>
      </c>
      <c r="Q3413" s="15">
        <f>IF([1]!Table_1[[#This Row],[연도]]=2018,1,0)</f>
        <v>0</v>
      </c>
      <c r="R3413" s="15">
        <f>IF([1]!Table_1[[#This Row],[연도]]=2019,1,0)</f>
        <v>0</v>
      </c>
      <c r="S3413" s="15">
        <f>IF([1]!Table_1[[#This Row],[연도]]=2020,1,0)</f>
        <v>0</v>
      </c>
      <c r="T3413" s="15">
        <f>IF([1]!Table_1[[#This Row],[연도]]=2021,1,0)</f>
        <v>0</v>
      </c>
      <c r="U3413" s="15">
        <f>IF([1]!Table_1[[#This Row],[연도]]=2022,1,0)</f>
        <v>0</v>
      </c>
      <c r="V3413" s="15">
        <f>IF([1]!Table_1[[#This Row],[연도]]=2023,1,0)</f>
        <v>0</v>
      </c>
      <c r="W3413" s="12">
        <v>1.3</v>
      </c>
      <c r="X3413" s="10">
        <f>Y3413/1000000000000</f>
        <v>16.1476881615</v>
      </c>
      <c r="Y3413" s="15">
        <f>[1]!Table_1[[#This Row],[주가]]*[1]!Table_1[[#This Row],[기말주식수]]</f>
        <v>16147688161500</v>
      </c>
      <c r="Z3413" s="14">
        <f>AA3413/10</f>
        <v>0.30477802116009645</v>
      </c>
      <c r="AA3413" s="15">
        <f>[1]!Table_1[[#This Row],[시가총액]]/[1]!Table_1[[#This Row],[당기순이익(세후영업이익)]]</f>
        <v>3.0477802116009647</v>
      </c>
      <c r="AB3413" s="12">
        <v>208666309650</v>
      </c>
    </row>
    <row r="3414" spans="1:28" ht="19.2">
      <c r="A3414" s="10">
        <v>3413</v>
      </c>
      <c r="B3414" s="10">
        <v>34730</v>
      </c>
      <c r="C3414" s="11" t="s">
        <v>537</v>
      </c>
      <c r="D3414" s="11" t="s">
        <v>6</v>
      </c>
      <c r="E3414" s="10">
        <v>2017</v>
      </c>
      <c r="F3414" s="10">
        <v>4.452</v>
      </c>
      <c r="G3414" s="14">
        <f>([1]!Table_1[[#This Row],[총자산]]-[1]!Table_1[[#This Row],[장부가치 자기자본]]+[1]!Table_1[[#This Row],[시가총액]])/[1]!Table_1[[#This Row],[총자산]]</f>
        <v>0.76457295441519035</v>
      </c>
      <c r="H3414" s="14">
        <f>I3414/100000000000</f>
        <v>58.610399999999998</v>
      </c>
      <c r="I3414" s="10">
        <v>5861040000000</v>
      </c>
      <c r="J3414" s="10">
        <v>6.53</v>
      </c>
      <c r="K3414" s="10">
        <f>L3414/1000000000000</f>
        <v>93.296368000000001</v>
      </c>
      <c r="L3414" s="10">
        <v>93296368000000</v>
      </c>
      <c r="M3414" s="10">
        <v>1.59</v>
      </c>
      <c r="N3414" s="10">
        <v>1</v>
      </c>
      <c r="O3414" s="14">
        <f>IF([1]!Table_1[[#This Row],[연도]]=2016,1,0)</f>
        <v>0</v>
      </c>
      <c r="P3414" s="14">
        <f>IF([1]!Table_1[[#This Row],[연도]]=2017,1,0)</f>
        <v>1</v>
      </c>
      <c r="Q3414" s="14">
        <f>IF([1]!Table_1[[#This Row],[연도]]=2018,1,0)</f>
        <v>0</v>
      </c>
      <c r="R3414" s="14">
        <f>IF([1]!Table_1[[#This Row],[연도]]=2019,1,0)</f>
        <v>0</v>
      </c>
      <c r="S3414" s="14">
        <f>IF([1]!Table_1[[#This Row],[연도]]=2020,1,0)</f>
        <v>0</v>
      </c>
      <c r="T3414" s="14">
        <f>IF([1]!Table_1[[#This Row],[연도]]=2021,1,0)</f>
        <v>0</v>
      </c>
      <c r="U3414" s="14">
        <f>IF([1]!Table_1[[#This Row],[연도]]=2022,1,0)</f>
        <v>0</v>
      </c>
      <c r="V3414" s="14">
        <f>IF([1]!Table_1[[#This Row],[연도]]=2023,1,0)</f>
        <v>0</v>
      </c>
      <c r="W3414" s="10">
        <v>0.75</v>
      </c>
      <c r="X3414" s="10">
        <f>Y3414/1000000000000</f>
        <v>19.911964051000002</v>
      </c>
      <c r="Y3414" s="14">
        <f>[1]!Table_1[[#This Row],[주가]]*[1]!Table_1[[#This Row],[기말주식수]]</f>
        <v>19911964051000</v>
      </c>
      <c r="Z3414" s="14">
        <f>AA3414/10</f>
        <v>0.33973431423433381</v>
      </c>
      <c r="AA3414" s="14">
        <f>[1]!Table_1[[#This Row],[시가총액]]/[1]!Table_1[[#This Row],[당기순이익(세후영업이익)]]</f>
        <v>3.3973431423433382</v>
      </c>
      <c r="AB3414" s="10">
        <v>225582891850</v>
      </c>
    </row>
    <row r="3415" spans="1:28" ht="19.2">
      <c r="A3415" s="12">
        <v>3414</v>
      </c>
      <c r="B3415" s="12">
        <v>34730</v>
      </c>
      <c r="C3415" s="13" t="s">
        <v>537</v>
      </c>
      <c r="D3415" s="13" t="s">
        <v>6</v>
      </c>
      <c r="E3415" s="12">
        <v>2018</v>
      </c>
      <c r="F3415" s="12">
        <v>4.5839999999999996</v>
      </c>
      <c r="G3415" s="15">
        <f>([1]!Table_1[[#This Row],[총자산]]-[1]!Table_1[[#This Row],[장부가치 자기자본]]+[1]!Table_1[[#This Row],[시가총액]])/[1]!Table_1[[#This Row],[총자산]]</f>
        <v>0.727147030013505</v>
      </c>
      <c r="H3415" s="14">
        <f>I3415/100000000000</f>
        <v>46.8812</v>
      </c>
      <c r="I3415" s="12">
        <v>4688120000000</v>
      </c>
      <c r="J3415" s="12">
        <v>8.82</v>
      </c>
      <c r="K3415" s="10">
        <f>L3415/1000000000000</f>
        <v>101.50202</v>
      </c>
      <c r="L3415" s="12">
        <v>101502020000000</v>
      </c>
      <c r="M3415" s="12">
        <v>1.36</v>
      </c>
      <c r="N3415" s="12">
        <v>2</v>
      </c>
      <c r="O3415" s="15">
        <f>IF([1]!Table_1[[#This Row],[연도]]=2016,1,0)</f>
        <v>0</v>
      </c>
      <c r="P3415" s="15">
        <f>IF([1]!Table_1[[#This Row],[연도]]=2017,1,0)</f>
        <v>0</v>
      </c>
      <c r="Q3415" s="15">
        <f>IF([1]!Table_1[[#This Row],[연도]]=2018,1,0)</f>
        <v>1</v>
      </c>
      <c r="R3415" s="15">
        <f>IF([1]!Table_1[[#This Row],[연도]]=2019,1,0)</f>
        <v>0</v>
      </c>
      <c r="S3415" s="15">
        <f>IF([1]!Table_1[[#This Row],[연도]]=2020,1,0)</f>
        <v>0</v>
      </c>
      <c r="T3415" s="15">
        <f>IF([1]!Table_1[[#This Row],[연도]]=2021,1,0)</f>
        <v>0</v>
      </c>
      <c r="U3415" s="15">
        <f>IF([1]!Table_1[[#This Row],[연도]]=2022,1,0)</f>
        <v>0</v>
      </c>
      <c r="V3415" s="15">
        <f>IF([1]!Table_1[[#This Row],[연도]]=2023,1,0)</f>
        <v>0</v>
      </c>
      <c r="W3415" s="12">
        <v>1.01</v>
      </c>
      <c r="X3415" s="10">
        <f>Y3415/1000000000000</f>
        <v>18.293677219999999</v>
      </c>
      <c r="Y3415" s="15">
        <f>[1]!Table_1[[#This Row],[주가]]*[1]!Table_1[[#This Row],[기말주식수]]</f>
        <v>18293677220000</v>
      </c>
      <c r="Z3415" s="14">
        <f>AA3415/10</f>
        <v>0.39021350178749692</v>
      </c>
      <c r="AA3415" s="15">
        <f>[1]!Table_1[[#This Row],[시가총액]]/[1]!Table_1[[#This Row],[당기순이익(세후영업이익)]]</f>
        <v>3.902135017874969</v>
      </c>
      <c r="AB3415" s="12">
        <v>281971537850</v>
      </c>
    </row>
    <row r="3416" spans="1:28" ht="19.2">
      <c r="A3416" s="10">
        <v>3415</v>
      </c>
      <c r="B3416" s="10">
        <v>34730</v>
      </c>
      <c r="C3416" s="11" t="s">
        <v>537</v>
      </c>
      <c r="D3416" s="11" t="s">
        <v>6</v>
      </c>
      <c r="E3416" s="10">
        <v>2019</v>
      </c>
      <c r="F3416" s="10">
        <v>16.667999999999999</v>
      </c>
      <c r="G3416" s="14">
        <f>([1]!Table_1[[#This Row],[총자산]]-[1]!Table_1[[#This Row],[장부가치 자기자본]]+[1]!Table_1[[#This Row],[시가총액]])/[1]!Table_1[[#This Row],[총자산]]</f>
        <v>0.74437157717629021</v>
      </c>
      <c r="H3416" s="14">
        <f>I3416/100000000000</f>
        <v>39.498600000000003</v>
      </c>
      <c r="I3416" s="10">
        <v>3949860000000</v>
      </c>
      <c r="J3416" s="10">
        <v>10.52</v>
      </c>
      <c r="K3416" s="10">
        <f>L3416/1000000000000</f>
        <v>99.264573999999996</v>
      </c>
      <c r="L3416" s="10">
        <v>99264574000000</v>
      </c>
      <c r="M3416" s="10">
        <v>1.3</v>
      </c>
      <c r="N3416" s="10">
        <v>2</v>
      </c>
      <c r="O3416" s="14">
        <f>IF([1]!Table_1[[#This Row],[연도]]=2016,1,0)</f>
        <v>0</v>
      </c>
      <c r="P3416" s="14">
        <f>IF([1]!Table_1[[#This Row],[연도]]=2017,1,0)</f>
        <v>0</v>
      </c>
      <c r="Q3416" s="14">
        <f>IF([1]!Table_1[[#This Row],[연도]]=2018,1,0)</f>
        <v>0</v>
      </c>
      <c r="R3416" s="14">
        <f>IF([1]!Table_1[[#This Row],[연도]]=2019,1,0)</f>
        <v>1</v>
      </c>
      <c r="S3416" s="14">
        <f>IF([1]!Table_1[[#This Row],[연도]]=2020,1,0)</f>
        <v>0</v>
      </c>
      <c r="T3416" s="14">
        <f>IF([1]!Table_1[[#This Row],[연도]]=2021,1,0)</f>
        <v>0</v>
      </c>
      <c r="U3416" s="14">
        <f>IF([1]!Table_1[[#This Row],[연도]]=2022,1,0)</f>
        <v>0</v>
      </c>
      <c r="V3416" s="14">
        <f>IF([1]!Table_1[[#This Row],[연도]]=2023,1,0)</f>
        <v>0</v>
      </c>
      <c r="W3416" s="10">
        <v>1.05</v>
      </c>
      <c r="X3416" s="10">
        <f>Y3416/1000000000000</f>
        <v>18.434397814</v>
      </c>
      <c r="Y3416" s="14">
        <f>[1]!Table_1[[#This Row],[주가]]*[1]!Table_1[[#This Row],[기말주식수]]</f>
        <v>18434397814000</v>
      </c>
      <c r="Z3416" s="14">
        <f>AA3416/10</f>
        <v>0.46671015717012754</v>
      </c>
      <c r="AA3416" s="14">
        <f>[1]!Table_1[[#This Row],[시가총액]]/[1]!Table_1[[#This Row],[당기순이익(세후영업이익)]]</f>
        <v>4.6671015717012754</v>
      </c>
      <c r="AB3416" s="10">
        <v>267891535850</v>
      </c>
    </row>
    <row r="3417" spans="1:28" ht="19.2">
      <c r="A3417" s="12">
        <v>3416</v>
      </c>
      <c r="B3417" s="12">
        <v>34730</v>
      </c>
      <c r="C3417" s="13" t="s">
        <v>537</v>
      </c>
      <c r="D3417" s="13" t="s">
        <v>6</v>
      </c>
      <c r="E3417" s="12">
        <v>2021</v>
      </c>
      <c r="F3417" s="12">
        <v>7.827</v>
      </c>
      <c r="G3417" s="15">
        <f>([1]!Table_1[[#This Row],[총자산]]-[1]!Table_1[[#This Row],[장부가치 자기자본]]+[1]!Table_1[[#This Row],[시가총액]])/[1]!Table_1[[#This Row],[총자산]]</f>
        <v>0.71608765889179882</v>
      </c>
      <c r="H3417" s="14">
        <f>I3417/100000000000</f>
        <v>49.355400000000003</v>
      </c>
      <c r="I3417" s="12">
        <v>4935540000000</v>
      </c>
      <c r="J3417" s="12">
        <v>20.16</v>
      </c>
      <c r="K3417" s="10">
        <f>L3417/1000000000000</f>
        <v>98.325016000000005</v>
      </c>
      <c r="L3417" s="12">
        <v>98325016000000</v>
      </c>
      <c r="M3417" s="12">
        <v>2.46</v>
      </c>
      <c r="N3417" s="12">
        <v>2</v>
      </c>
      <c r="O3417" s="15">
        <f>IF([1]!Table_1[[#This Row],[연도]]=2016,1,0)</f>
        <v>0</v>
      </c>
      <c r="P3417" s="15">
        <f>IF([1]!Table_1[[#This Row],[연도]]=2017,1,0)</f>
        <v>0</v>
      </c>
      <c r="Q3417" s="15">
        <f>IF([1]!Table_1[[#This Row],[연도]]=2018,1,0)</f>
        <v>0</v>
      </c>
      <c r="R3417" s="15">
        <f>IF([1]!Table_1[[#This Row],[연도]]=2019,1,0)</f>
        <v>0</v>
      </c>
      <c r="S3417" s="15">
        <f>IF([1]!Table_1[[#This Row],[연도]]=2020,1,0)</f>
        <v>0</v>
      </c>
      <c r="T3417" s="15">
        <f>IF([1]!Table_1[[#This Row],[연도]]=2021,1,0)</f>
        <v>1</v>
      </c>
      <c r="U3417" s="15">
        <f>IF([1]!Table_1[[#This Row],[연도]]=2022,1,0)</f>
        <v>0</v>
      </c>
      <c r="V3417" s="15">
        <f>IF([1]!Table_1[[#This Row],[연도]]=2023,1,0)</f>
        <v>0</v>
      </c>
      <c r="W3417" s="12">
        <v>1.34</v>
      </c>
      <c r="X3417" s="10">
        <f>Y3417/1000000000000</f>
        <v>18.611481578999999</v>
      </c>
      <c r="Y3417" s="15">
        <f>[1]!Table_1[[#This Row],[주가]]*[1]!Table_1[[#This Row],[기말주식수]]</f>
        <v>18611481579000</v>
      </c>
      <c r="Z3417" s="14">
        <f>AA3417/10</f>
        <v>0.37709108991113433</v>
      </c>
      <c r="AA3417" s="15">
        <f>[1]!Table_1[[#This Row],[시가총액]]/[1]!Table_1[[#This Row],[당기순이익(세후영업이익)]]</f>
        <v>3.7709108991113434</v>
      </c>
      <c r="AB3417" s="12">
        <v>447593992400</v>
      </c>
    </row>
    <row r="3418" spans="1:28" ht="19.2">
      <c r="A3418" s="10">
        <v>3417</v>
      </c>
      <c r="B3418" s="10">
        <v>34730</v>
      </c>
      <c r="C3418" s="11" t="s">
        <v>537</v>
      </c>
      <c r="D3418" s="11" t="s">
        <v>6</v>
      </c>
      <c r="E3418" s="10">
        <v>2022</v>
      </c>
      <c r="F3418" s="10">
        <v>7.0629999999999997</v>
      </c>
      <c r="G3418" s="14">
        <f>([1]!Table_1[[#This Row],[총자산]]-[1]!Table_1[[#This Row],[장부가치 자기자본]]+[1]!Table_1[[#This Row],[시가총액]])/[1]!Table_1[[#This Row],[총자산]]</f>
        <v>0.70286464984139807</v>
      </c>
      <c r="H3418" s="14">
        <f>I3418/100000000000</f>
        <v>80.0471</v>
      </c>
      <c r="I3418" s="10">
        <v>8004710000000</v>
      </c>
      <c r="J3418" s="10">
        <v>17.61</v>
      </c>
      <c r="K3418" s="10">
        <f>L3418/1000000000000</f>
        <v>134.55164099999999</v>
      </c>
      <c r="L3418" s="10">
        <v>134551641000000</v>
      </c>
      <c r="M3418" s="10">
        <v>2.39</v>
      </c>
      <c r="N3418" s="10">
        <v>2</v>
      </c>
      <c r="O3418" s="14">
        <f>IF([1]!Table_1[[#This Row],[연도]]=2016,1,0)</f>
        <v>0</v>
      </c>
      <c r="P3418" s="14">
        <f>IF([1]!Table_1[[#This Row],[연도]]=2017,1,0)</f>
        <v>0</v>
      </c>
      <c r="Q3418" s="14">
        <f>IF([1]!Table_1[[#This Row],[연도]]=2018,1,0)</f>
        <v>0</v>
      </c>
      <c r="R3418" s="14">
        <f>IF([1]!Table_1[[#This Row],[연도]]=2019,1,0)</f>
        <v>0</v>
      </c>
      <c r="S3418" s="14">
        <f>IF([1]!Table_1[[#This Row],[연도]]=2020,1,0)</f>
        <v>0</v>
      </c>
      <c r="T3418" s="14">
        <f>IF([1]!Table_1[[#This Row],[연도]]=2021,1,0)</f>
        <v>0</v>
      </c>
      <c r="U3418" s="14">
        <f>IF([1]!Table_1[[#This Row],[연도]]=2022,1,0)</f>
        <v>1</v>
      </c>
      <c r="V3418" s="14">
        <f>IF([1]!Table_1[[#This Row],[연도]]=2023,1,0)</f>
        <v>0</v>
      </c>
      <c r="W3418" s="10">
        <v>1.62</v>
      </c>
      <c r="X3418" s="10">
        <f>Y3418/1000000000000</f>
        <v>14.014223181</v>
      </c>
      <c r="Y3418" s="14">
        <f>[1]!Table_1[[#This Row],[주가]]*[1]!Table_1[[#This Row],[기말주식수]]</f>
        <v>14014223181000</v>
      </c>
      <c r="Z3418" s="14">
        <f>AA3418/10</f>
        <v>0.1750747145243238</v>
      </c>
      <c r="AA3418" s="14">
        <f>[1]!Table_1[[#This Row],[시가총액]]/[1]!Table_1[[#This Row],[당기순이익(세후영업이익)]]</f>
        <v>1.7507471452432379</v>
      </c>
      <c r="AB3418" s="10">
        <v>280149015900</v>
      </c>
    </row>
    <row r="3419" spans="1:28" ht="19.2">
      <c r="A3419" s="12">
        <v>3418</v>
      </c>
      <c r="B3419" s="12">
        <v>34730</v>
      </c>
      <c r="C3419" s="13" t="s">
        <v>537</v>
      </c>
      <c r="D3419" s="13" t="s">
        <v>6</v>
      </c>
      <c r="E3419" s="12">
        <v>2023</v>
      </c>
      <c r="F3419" s="12">
        <v>-68.031000000000006</v>
      </c>
      <c r="G3419" s="15">
        <f>([1]!Table_1[[#This Row],[총자산]]-[1]!Table_1[[#This Row],[장부가치 자기자본]]+[1]!Table_1[[#This Row],[시가총액]])/[1]!Table_1[[#This Row],[총자산]]</f>
        <v>0.68667118558635065</v>
      </c>
      <c r="H3419" s="14">
        <f>I3419/100000000000</f>
        <v>50.563800000000001</v>
      </c>
      <c r="I3419" s="12">
        <v>5056380000000</v>
      </c>
      <c r="J3419" s="12">
        <v>6.41</v>
      </c>
      <c r="K3419" s="10">
        <f>L3419/1000000000000</f>
        <v>131.23787799999999</v>
      </c>
      <c r="L3419" s="12">
        <v>131237878000000</v>
      </c>
      <c r="M3419" s="12">
        <v>2.35</v>
      </c>
      <c r="N3419" s="12">
        <v>1</v>
      </c>
      <c r="O3419" s="15">
        <f>IF([1]!Table_1[[#This Row],[연도]]=2016,1,0)</f>
        <v>0</v>
      </c>
      <c r="P3419" s="15">
        <f>IF([1]!Table_1[[#This Row],[연도]]=2017,1,0)</f>
        <v>0</v>
      </c>
      <c r="Q3419" s="15">
        <f>IF([1]!Table_1[[#This Row],[연도]]=2018,1,0)</f>
        <v>0</v>
      </c>
      <c r="R3419" s="15">
        <f>IF([1]!Table_1[[#This Row],[연도]]=2019,1,0)</f>
        <v>0</v>
      </c>
      <c r="S3419" s="15">
        <f>IF([1]!Table_1[[#This Row],[연도]]=2020,1,0)</f>
        <v>0</v>
      </c>
      <c r="T3419" s="15">
        <f>IF([1]!Table_1[[#This Row],[연도]]=2021,1,0)</f>
        <v>0</v>
      </c>
      <c r="U3419" s="15">
        <f>IF([1]!Table_1[[#This Row],[연도]]=2022,1,0)</f>
        <v>0</v>
      </c>
      <c r="V3419" s="15">
        <f>IF([1]!Table_1[[#This Row],[연도]]=2023,1,0)</f>
        <v>1</v>
      </c>
      <c r="W3419" s="12">
        <v>0.34</v>
      </c>
      <c r="X3419" s="10">
        <f>Y3419/1000000000000</f>
        <v>13.029302562</v>
      </c>
      <c r="Y3419" s="15">
        <f>[1]!Table_1[[#This Row],[주가]]*[1]!Table_1[[#This Row],[기말주식수]]</f>
        <v>13029302562000</v>
      </c>
      <c r="Z3419" s="14">
        <f>AA3419/10</f>
        <v>0.25768044652498429</v>
      </c>
      <c r="AA3419" s="15">
        <f>[1]!Table_1[[#This Row],[시가총액]]/[1]!Table_1[[#This Row],[당기순이익(세후영업이익)]]</f>
        <v>2.5768044652498427</v>
      </c>
      <c r="AB3419" s="12">
        <v>276468986900</v>
      </c>
    </row>
    <row r="3420" spans="1:28" ht="19.2">
      <c r="A3420" s="10">
        <v>3419</v>
      </c>
      <c r="B3420" s="10">
        <v>34810</v>
      </c>
      <c r="C3420" s="11" t="s">
        <v>538</v>
      </c>
      <c r="D3420" s="11" t="s">
        <v>20</v>
      </c>
      <c r="E3420" s="10">
        <v>2016</v>
      </c>
      <c r="F3420" s="10">
        <v>19.463000000000001</v>
      </c>
      <c r="G3420" s="14">
        <f>([1]!Table_1[[#This Row],[총자산]]-[1]!Table_1[[#This Row],[장부가치 자기자본]]+[1]!Table_1[[#This Row],[시가총액]])/[1]!Table_1[[#This Row],[총자산]]</f>
        <v>0.94405552454388575</v>
      </c>
      <c r="H3420" s="14">
        <f>I3420/100000000000</f>
        <v>2.4191505080000002E-2</v>
      </c>
      <c r="I3420" s="10">
        <v>2419150508</v>
      </c>
      <c r="J3420" s="10">
        <v>6.81</v>
      </c>
      <c r="K3420" s="10">
        <f>L3420/1000000000000</f>
        <v>1.2107550843E-2</v>
      </c>
      <c r="L3420" s="10">
        <v>12107550843</v>
      </c>
      <c r="M3420" s="10">
        <v>1.73</v>
      </c>
      <c r="N3420" s="10">
        <v>1</v>
      </c>
      <c r="O3420" s="14">
        <f>IF([1]!Table_1[[#This Row],[연도]]=2016,1,0)</f>
        <v>1</v>
      </c>
      <c r="P3420" s="14">
        <f>IF([1]!Table_1[[#This Row],[연도]]=2017,1,0)</f>
        <v>0</v>
      </c>
      <c r="Q3420" s="14">
        <f>IF([1]!Table_1[[#This Row],[연도]]=2018,1,0)</f>
        <v>0</v>
      </c>
      <c r="R3420" s="14">
        <f>IF([1]!Table_1[[#This Row],[연도]]=2019,1,0)</f>
        <v>0</v>
      </c>
      <c r="S3420" s="14">
        <f>IF([1]!Table_1[[#This Row],[연도]]=2020,1,0)</f>
        <v>0</v>
      </c>
      <c r="T3420" s="14">
        <f>IF([1]!Table_1[[#This Row],[연도]]=2021,1,0)</f>
        <v>0</v>
      </c>
      <c r="U3420" s="14">
        <f>IF([1]!Table_1[[#This Row],[연도]]=2022,1,0)</f>
        <v>0</v>
      </c>
      <c r="V3420" s="14">
        <f>IF([1]!Table_1[[#This Row],[연도]]=2023,1,0)</f>
        <v>0</v>
      </c>
      <c r="W3420" s="10">
        <v>0.59</v>
      </c>
      <c r="X3420" s="10">
        <f>Y3420/1000000000000</f>
        <v>0.13214735999999999</v>
      </c>
      <c r="Y3420" s="14">
        <f>[1]!Table_1[[#This Row],[주가]]*[1]!Table_1[[#This Row],[기말주식수]]</f>
        <v>132147360000</v>
      </c>
      <c r="Z3420" s="14">
        <f>AA3420/10</f>
        <v>5.4625522290984296</v>
      </c>
      <c r="AA3420" s="14">
        <f>[1]!Table_1[[#This Row],[시가총액]]/[1]!Table_1[[#This Row],[당기순이익(세후영업이익)]]</f>
        <v>54.6255222909843</v>
      </c>
      <c r="AB3420" s="10">
        <v>1222500000</v>
      </c>
    </row>
    <row r="3421" spans="1:28" ht="19.2">
      <c r="A3421" s="12">
        <v>3420</v>
      </c>
      <c r="B3421" s="12">
        <v>34810</v>
      </c>
      <c r="C3421" s="13" t="s">
        <v>538</v>
      </c>
      <c r="D3421" s="13" t="s">
        <v>20</v>
      </c>
      <c r="E3421" s="12">
        <v>2016</v>
      </c>
      <c r="F3421" s="12">
        <v>19.463000000000001</v>
      </c>
      <c r="G3421" s="15">
        <f>([1]!Table_1[[#This Row],[총자산]]-[1]!Table_1[[#This Row],[장부가치 자기자본]]+[1]!Table_1[[#This Row],[시가총액]])/[1]!Table_1[[#This Row],[총자산]]</f>
        <v>0.94405552454388575</v>
      </c>
      <c r="H3421" s="14">
        <f>I3421/100000000000</f>
        <v>2.4191505080000002E-2</v>
      </c>
      <c r="I3421" s="12">
        <v>2419150508</v>
      </c>
      <c r="J3421" s="12">
        <v>6.81</v>
      </c>
      <c r="K3421" s="10">
        <f>L3421/1000000000000</f>
        <v>1.2107550843E-2</v>
      </c>
      <c r="L3421" s="12">
        <v>12107550843</v>
      </c>
      <c r="M3421" s="12">
        <v>1.73</v>
      </c>
      <c r="N3421" s="12">
        <v>1</v>
      </c>
      <c r="O3421" s="15">
        <f>IF([1]!Table_1[[#This Row],[연도]]=2016,1,0)</f>
        <v>1</v>
      </c>
      <c r="P3421" s="15">
        <f>IF([1]!Table_1[[#This Row],[연도]]=2017,1,0)</f>
        <v>0</v>
      </c>
      <c r="Q3421" s="15">
        <f>IF([1]!Table_1[[#This Row],[연도]]=2018,1,0)</f>
        <v>0</v>
      </c>
      <c r="R3421" s="15">
        <f>IF([1]!Table_1[[#This Row],[연도]]=2019,1,0)</f>
        <v>0</v>
      </c>
      <c r="S3421" s="15">
        <f>IF([1]!Table_1[[#This Row],[연도]]=2020,1,0)</f>
        <v>0</v>
      </c>
      <c r="T3421" s="15">
        <f>IF([1]!Table_1[[#This Row],[연도]]=2021,1,0)</f>
        <v>0</v>
      </c>
      <c r="U3421" s="15">
        <f>IF([1]!Table_1[[#This Row],[연도]]=2022,1,0)</f>
        <v>0</v>
      </c>
      <c r="V3421" s="15">
        <f>IF([1]!Table_1[[#This Row],[연도]]=2023,1,0)</f>
        <v>0</v>
      </c>
      <c r="W3421" s="12">
        <v>1</v>
      </c>
      <c r="X3421" s="10">
        <f>Y3421/1000000000000</f>
        <v>0.13214735999999999</v>
      </c>
      <c r="Y3421" s="15">
        <f>[1]!Table_1[[#This Row],[주가]]*[1]!Table_1[[#This Row],[기말주식수]]</f>
        <v>132147360000</v>
      </c>
      <c r="Z3421" s="14">
        <f>AA3421/10</f>
        <v>5.4625522290984296</v>
      </c>
      <c r="AA3421" s="15">
        <f>[1]!Table_1[[#This Row],[시가총액]]/[1]!Table_1[[#This Row],[당기순이익(세후영업이익)]]</f>
        <v>54.6255222909843</v>
      </c>
      <c r="AB3421" s="12">
        <v>1222500000</v>
      </c>
    </row>
    <row r="3422" spans="1:28" ht="19.2">
      <c r="A3422" s="10">
        <v>3421</v>
      </c>
      <c r="B3422" s="10">
        <v>34810</v>
      </c>
      <c r="C3422" s="11" t="s">
        <v>538</v>
      </c>
      <c r="D3422" s="11" t="s">
        <v>20</v>
      </c>
      <c r="E3422" s="10">
        <v>2017</v>
      </c>
      <c r="F3422" s="10">
        <v>35.966000000000001</v>
      </c>
      <c r="G3422" s="14">
        <f>([1]!Table_1[[#This Row],[총자산]]-[1]!Table_1[[#This Row],[장부가치 자기자본]]+[1]!Table_1[[#This Row],[시가총액]])/[1]!Table_1[[#This Row],[총자산]]</f>
        <v>0.85082611426871435</v>
      </c>
      <c r="H3422" s="14">
        <f>I3422/100000000000</f>
        <v>2.418620086E-2</v>
      </c>
      <c r="I3422" s="10">
        <v>2418620086</v>
      </c>
      <c r="J3422" s="10">
        <v>5.97</v>
      </c>
      <c r="K3422" s="10">
        <f>L3422/1000000000000</f>
        <v>1.2199589117E-2</v>
      </c>
      <c r="L3422" s="10">
        <v>12199589117</v>
      </c>
      <c r="M3422" s="10">
        <v>1.46</v>
      </c>
      <c r="N3422" s="10">
        <v>1</v>
      </c>
      <c r="O3422" s="14">
        <f>IF([1]!Table_1[[#This Row],[연도]]=2016,1,0)</f>
        <v>0</v>
      </c>
      <c r="P3422" s="14">
        <f>IF([1]!Table_1[[#This Row],[연도]]=2017,1,0)</f>
        <v>1</v>
      </c>
      <c r="Q3422" s="14">
        <f>IF([1]!Table_1[[#This Row],[연도]]=2018,1,0)</f>
        <v>0</v>
      </c>
      <c r="R3422" s="14">
        <f>IF([1]!Table_1[[#This Row],[연도]]=2019,1,0)</f>
        <v>0</v>
      </c>
      <c r="S3422" s="14">
        <f>IF([1]!Table_1[[#This Row],[연도]]=2020,1,0)</f>
        <v>0</v>
      </c>
      <c r="T3422" s="14">
        <f>IF([1]!Table_1[[#This Row],[연도]]=2021,1,0)</f>
        <v>0</v>
      </c>
      <c r="U3422" s="14">
        <f>IF([1]!Table_1[[#This Row],[연도]]=2022,1,0)</f>
        <v>0</v>
      </c>
      <c r="V3422" s="14">
        <f>IF([1]!Table_1[[#This Row],[연도]]=2023,1,0)</f>
        <v>0</v>
      </c>
      <c r="W3422" s="10">
        <v>0.43</v>
      </c>
      <c r="X3422" s="10">
        <f>Y3422/1000000000000</f>
        <v>0.11773164</v>
      </c>
      <c r="Y3422" s="14">
        <f>[1]!Table_1[[#This Row],[주가]]*[1]!Table_1[[#This Row],[기말주식수]]</f>
        <v>117731640000</v>
      </c>
      <c r="Z3422" s="14">
        <f>AA3422/10</f>
        <v>4.8677194356187119</v>
      </c>
      <c r="AA3422" s="14">
        <f>[1]!Table_1[[#This Row],[시가총액]]/[1]!Table_1[[#This Row],[당기순이익(세후영업이익)]]</f>
        <v>48.677194356187115</v>
      </c>
      <c r="AB3422" s="10">
        <v>1222500000</v>
      </c>
    </row>
    <row r="3423" spans="1:28" ht="19.2">
      <c r="A3423" s="12">
        <v>3422</v>
      </c>
      <c r="B3423" s="12">
        <v>34810</v>
      </c>
      <c r="C3423" s="13" t="s">
        <v>538</v>
      </c>
      <c r="D3423" s="13" t="s">
        <v>20</v>
      </c>
      <c r="E3423" s="12">
        <v>2018</v>
      </c>
      <c r="F3423" s="12">
        <v>161.49299999999999</v>
      </c>
      <c r="G3423" s="15">
        <f>([1]!Table_1[[#This Row],[총자산]]-[1]!Table_1[[#This Row],[장부가치 자기자본]]+[1]!Table_1[[#This Row],[시가총액]])/[1]!Table_1[[#This Row],[총자산]]</f>
        <v>0.78081954552195909</v>
      </c>
      <c r="H3423" s="14">
        <f>I3423/100000000000</f>
        <v>2.7354866370000001E-2</v>
      </c>
      <c r="I3423" s="12">
        <v>2735486637</v>
      </c>
      <c r="J3423" s="12">
        <v>12.73</v>
      </c>
      <c r="K3423" s="10">
        <f>L3423/1000000000000</f>
        <v>1.4931053301999999E-2</v>
      </c>
      <c r="L3423" s="12">
        <v>14931053302</v>
      </c>
      <c r="M3423" s="12">
        <v>1.7</v>
      </c>
      <c r="N3423" s="12">
        <v>1</v>
      </c>
      <c r="O3423" s="15">
        <f>IF([1]!Table_1[[#This Row],[연도]]=2016,1,0)</f>
        <v>0</v>
      </c>
      <c r="P3423" s="15">
        <f>IF([1]!Table_1[[#This Row],[연도]]=2017,1,0)</f>
        <v>0</v>
      </c>
      <c r="Q3423" s="15">
        <f>IF([1]!Table_1[[#This Row],[연도]]=2018,1,0)</f>
        <v>1</v>
      </c>
      <c r="R3423" s="15">
        <f>IF([1]!Table_1[[#This Row],[연도]]=2019,1,0)</f>
        <v>0</v>
      </c>
      <c r="S3423" s="15">
        <f>IF([1]!Table_1[[#This Row],[연도]]=2020,1,0)</f>
        <v>0</v>
      </c>
      <c r="T3423" s="15">
        <f>IF([1]!Table_1[[#This Row],[연도]]=2021,1,0)</f>
        <v>0</v>
      </c>
      <c r="U3423" s="15">
        <f>IF([1]!Table_1[[#This Row],[연도]]=2022,1,0)</f>
        <v>0</v>
      </c>
      <c r="V3423" s="15">
        <f>IF([1]!Table_1[[#This Row],[연도]]=2023,1,0)</f>
        <v>0</v>
      </c>
      <c r="W3423" s="12">
        <v>0.47</v>
      </c>
      <c r="X3423" s="10">
        <f>Y3423/1000000000000</f>
        <v>0.10043082</v>
      </c>
      <c r="Y3423" s="15">
        <f>[1]!Table_1[[#This Row],[주가]]*[1]!Table_1[[#This Row],[기말주식수]]</f>
        <v>100430820000</v>
      </c>
      <c r="Z3423" s="14">
        <f>AA3423/10</f>
        <v>3.6714059809899924</v>
      </c>
      <c r="AA3423" s="15">
        <f>[1]!Table_1[[#This Row],[시가총액]]/[1]!Table_1[[#This Row],[당기순이익(세후영업이익)]]</f>
        <v>36.714059809899922</v>
      </c>
      <c r="AB3423" s="12">
        <v>1222500000</v>
      </c>
    </row>
    <row r="3424" spans="1:28" ht="19.2">
      <c r="A3424" s="10">
        <v>3423</v>
      </c>
      <c r="B3424" s="10">
        <v>34810</v>
      </c>
      <c r="C3424" s="11" t="s">
        <v>538</v>
      </c>
      <c r="D3424" s="11" t="s">
        <v>20</v>
      </c>
      <c r="E3424" s="10">
        <v>2019</v>
      </c>
      <c r="F3424" s="10">
        <v>73.613</v>
      </c>
      <c r="G3424" s="14">
        <f>([1]!Table_1[[#This Row],[총자산]]-[1]!Table_1[[#This Row],[장부가치 자기자본]]+[1]!Table_1[[#This Row],[시가총액]])/[1]!Table_1[[#This Row],[총자산]]</f>
        <v>0.80461391217543488</v>
      </c>
      <c r="H3424" s="14">
        <f>I3424/100000000000</f>
        <v>5.2172317170000003E-2</v>
      </c>
      <c r="I3424" s="10">
        <v>5217231717</v>
      </c>
      <c r="J3424" s="10">
        <v>10.77</v>
      </c>
      <c r="K3424" s="10">
        <f>L3424/1000000000000</f>
        <v>2.0260094584E-2</v>
      </c>
      <c r="L3424" s="10">
        <v>20260094584</v>
      </c>
      <c r="M3424" s="10">
        <v>2.91</v>
      </c>
      <c r="N3424" s="10">
        <v>1</v>
      </c>
      <c r="O3424" s="14">
        <f>IF([1]!Table_1[[#This Row],[연도]]=2016,1,0)</f>
        <v>0</v>
      </c>
      <c r="P3424" s="14">
        <f>IF([1]!Table_1[[#This Row],[연도]]=2017,1,0)</f>
        <v>0</v>
      </c>
      <c r="Q3424" s="14">
        <f>IF([1]!Table_1[[#This Row],[연도]]=2018,1,0)</f>
        <v>0</v>
      </c>
      <c r="R3424" s="14">
        <f>IF([1]!Table_1[[#This Row],[연도]]=2019,1,0)</f>
        <v>1</v>
      </c>
      <c r="S3424" s="14">
        <f>IF([1]!Table_1[[#This Row],[연도]]=2020,1,0)</f>
        <v>0</v>
      </c>
      <c r="T3424" s="14">
        <f>IF([1]!Table_1[[#This Row],[연도]]=2021,1,0)</f>
        <v>0</v>
      </c>
      <c r="U3424" s="14">
        <f>IF([1]!Table_1[[#This Row],[연도]]=2022,1,0)</f>
        <v>0</v>
      </c>
      <c r="V3424" s="14">
        <f>IF([1]!Table_1[[#This Row],[연도]]=2023,1,0)</f>
        <v>0</v>
      </c>
      <c r="W3424" s="10">
        <v>0.64</v>
      </c>
      <c r="X3424" s="10">
        <f>Y3424/1000000000000</f>
        <v>9.8034720000000006E-2</v>
      </c>
      <c r="Y3424" s="14">
        <f>[1]!Table_1[[#This Row],[주가]]*[1]!Table_1[[#This Row],[기말주식수]]</f>
        <v>98034720000</v>
      </c>
      <c r="Z3424" s="14">
        <f>AA3424/10</f>
        <v>1.8790562757747644</v>
      </c>
      <c r="AA3424" s="14">
        <f>[1]!Table_1[[#This Row],[시가총액]]/[1]!Table_1[[#This Row],[당기순이익(세후영업이익)]]</f>
        <v>18.790562757747644</v>
      </c>
      <c r="AB3424" s="10">
        <v>1711500000</v>
      </c>
    </row>
    <row r="3425" spans="1:28" ht="19.2">
      <c r="A3425" s="12">
        <v>3424</v>
      </c>
      <c r="B3425" s="12">
        <v>34810</v>
      </c>
      <c r="C3425" s="13" t="s">
        <v>538</v>
      </c>
      <c r="D3425" s="13" t="s">
        <v>20</v>
      </c>
      <c r="E3425" s="12">
        <v>2020</v>
      </c>
      <c r="F3425" s="12">
        <v>0.871</v>
      </c>
      <c r="G3425" s="15">
        <f>([1]!Table_1[[#This Row],[총자산]]-[1]!Table_1[[#This Row],[장부가치 자기자본]]+[1]!Table_1[[#This Row],[시가총액]])/[1]!Table_1[[#This Row],[총자산]]</f>
        <v>0.64064654718385106</v>
      </c>
      <c r="H3425" s="14">
        <f>I3425/100000000000</f>
        <v>0.23066212464999999</v>
      </c>
      <c r="I3425" s="12">
        <v>23066212465</v>
      </c>
      <c r="J3425" s="12">
        <v>508.79</v>
      </c>
      <c r="K3425" s="10">
        <f>L3425/1000000000000</f>
        <v>0.47939947288700002</v>
      </c>
      <c r="L3425" s="12">
        <v>479399472887</v>
      </c>
      <c r="M3425" s="12">
        <v>7.76</v>
      </c>
      <c r="N3425" s="12">
        <v>1</v>
      </c>
      <c r="O3425" s="15">
        <f>IF([1]!Table_1[[#This Row],[연도]]=2016,1,0)</f>
        <v>0</v>
      </c>
      <c r="P3425" s="15">
        <f>IF([1]!Table_1[[#This Row],[연도]]=2017,1,0)</f>
        <v>0</v>
      </c>
      <c r="Q3425" s="15">
        <f>IF([1]!Table_1[[#This Row],[연도]]=2018,1,0)</f>
        <v>0</v>
      </c>
      <c r="R3425" s="15">
        <f>IF([1]!Table_1[[#This Row],[연도]]=2019,1,0)</f>
        <v>0</v>
      </c>
      <c r="S3425" s="15">
        <f>IF([1]!Table_1[[#This Row],[연도]]=2020,1,0)</f>
        <v>1</v>
      </c>
      <c r="T3425" s="15">
        <f>IF([1]!Table_1[[#This Row],[연도]]=2021,1,0)</f>
        <v>0</v>
      </c>
      <c r="U3425" s="15">
        <f>IF([1]!Table_1[[#This Row],[연도]]=2022,1,0)</f>
        <v>0</v>
      </c>
      <c r="V3425" s="15">
        <f>IF([1]!Table_1[[#This Row],[연도]]=2023,1,0)</f>
        <v>0</v>
      </c>
      <c r="W3425" s="12">
        <v>0.48</v>
      </c>
      <c r="X3425" s="10">
        <f>Y3425/1000000000000</f>
        <v>0.21722839127499999</v>
      </c>
      <c r="Y3425" s="15">
        <f>[1]!Table_1[[#This Row],[주가]]*[1]!Table_1[[#This Row],[기말주식수]]</f>
        <v>217228391275</v>
      </c>
      <c r="Z3425" s="14">
        <f>AA3425/10</f>
        <v>0.94176012470454806</v>
      </c>
      <c r="AA3425" s="15">
        <f>[1]!Table_1[[#This Row],[시가총액]]/[1]!Table_1[[#This Row],[당기순이익(세후영업이익)]]</f>
        <v>9.4176012470454804</v>
      </c>
      <c r="AB3425" s="12">
        <v>3037009150</v>
      </c>
    </row>
    <row r="3426" spans="1:28" ht="19.2">
      <c r="A3426" s="10">
        <v>3425</v>
      </c>
      <c r="B3426" s="10">
        <v>34810</v>
      </c>
      <c r="C3426" s="11" t="s">
        <v>538</v>
      </c>
      <c r="D3426" s="11" t="s">
        <v>20</v>
      </c>
      <c r="E3426" s="10">
        <v>2022</v>
      </c>
      <c r="F3426" s="10">
        <v>5.6269999999999998</v>
      </c>
      <c r="G3426" s="14">
        <f>([1]!Table_1[[#This Row],[총자산]]-[1]!Table_1[[#This Row],[장부가치 자기자본]]+[1]!Table_1[[#This Row],[시가총액]])/[1]!Table_1[[#This Row],[총자산]]</f>
        <v>0.56933717412104379</v>
      </c>
      <c r="H3426" s="14">
        <f>I3426/100000000000</f>
        <v>2.1038700000000001</v>
      </c>
      <c r="I3426" s="10">
        <v>210387000000</v>
      </c>
      <c r="J3426" s="10">
        <v>13.39</v>
      </c>
      <c r="K3426" s="10">
        <f>L3426/1000000000000</f>
        <v>2.5316466803800002</v>
      </c>
      <c r="L3426" s="10">
        <v>2531646680380</v>
      </c>
      <c r="M3426" s="10">
        <v>9.25</v>
      </c>
      <c r="N3426" s="10">
        <v>1</v>
      </c>
      <c r="O3426" s="14">
        <f>IF([1]!Table_1[[#This Row],[연도]]=2016,1,0)</f>
        <v>0</v>
      </c>
      <c r="P3426" s="14">
        <f>IF([1]!Table_1[[#This Row],[연도]]=2017,1,0)</f>
        <v>0</v>
      </c>
      <c r="Q3426" s="14">
        <f>IF([1]!Table_1[[#This Row],[연도]]=2018,1,0)</f>
        <v>0</v>
      </c>
      <c r="R3426" s="14">
        <f>IF([1]!Table_1[[#This Row],[연도]]=2019,1,0)</f>
        <v>0</v>
      </c>
      <c r="S3426" s="14">
        <f>IF([1]!Table_1[[#This Row],[연도]]=2020,1,0)</f>
        <v>0</v>
      </c>
      <c r="T3426" s="14">
        <f>IF([1]!Table_1[[#This Row],[연도]]=2021,1,0)</f>
        <v>0</v>
      </c>
      <c r="U3426" s="14">
        <f>IF([1]!Table_1[[#This Row],[연도]]=2022,1,0)</f>
        <v>1</v>
      </c>
      <c r="V3426" s="14">
        <f>IF([1]!Table_1[[#This Row],[연도]]=2023,1,0)</f>
        <v>0</v>
      </c>
      <c r="W3426" s="10">
        <v>1.62</v>
      </c>
      <c r="X3426" s="10">
        <f>Y3426/1000000000000</f>
        <v>0.26092735020000002</v>
      </c>
      <c r="Y3426" s="14">
        <f>[1]!Table_1[[#This Row],[주가]]*[1]!Table_1[[#This Row],[기말주식수]]</f>
        <v>260927350200</v>
      </c>
      <c r="Z3426" s="14">
        <f>AA3426/10</f>
        <v>0.12402256327624805</v>
      </c>
      <c r="AA3426" s="14">
        <f>[1]!Table_1[[#This Row],[시가총액]]/[1]!Table_1[[#This Row],[당기순이익(세후영업이익)]]</f>
        <v>1.2402256327624805</v>
      </c>
      <c r="AB3426" s="10">
        <v>5988123725</v>
      </c>
    </row>
    <row r="3427" spans="1:28" ht="19.2">
      <c r="A3427" s="12">
        <v>3426</v>
      </c>
      <c r="B3427" s="12">
        <v>34810</v>
      </c>
      <c r="C3427" s="13" t="s">
        <v>538</v>
      </c>
      <c r="D3427" s="13" t="s">
        <v>20</v>
      </c>
      <c r="E3427" s="12">
        <v>2023</v>
      </c>
      <c r="F3427" s="12">
        <v>277.60300000000001</v>
      </c>
      <c r="G3427" s="15">
        <f>([1]!Table_1[[#This Row],[총자산]]-[1]!Table_1[[#This Row],[장부가치 자기자본]]+[1]!Table_1[[#This Row],[시가총액]])/[1]!Table_1[[#This Row],[총자산]]</f>
        <v>0.56147090070404293</v>
      </c>
      <c r="H3427" s="14">
        <f>I3427/100000000000</f>
        <v>1.0628599999999999</v>
      </c>
      <c r="I3427" s="12">
        <v>106286000000</v>
      </c>
      <c r="J3427" s="12">
        <v>-4.04</v>
      </c>
      <c r="K3427" s="10">
        <f>L3427/1000000000000</f>
        <v>2.3084057118639998</v>
      </c>
      <c r="L3427" s="12">
        <v>2308405711864</v>
      </c>
      <c r="M3427" s="12">
        <v>9.11</v>
      </c>
      <c r="N3427" s="12">
        <v>1</v>
      </c>
      <c r="O3427" s="15">
        <f>IF([1]!Table_1[[#This Row],[연도]]=2016,1,0)</f>
        <v>0</v>
      </c>
      <c r="P3427" s="15">
        <f>IF([1]!Table_1[[#This Row],[연도]]=2017,1,0)</f>
        <v>0</v>
      </c>
      <c r="Q3427" s="15">
        <f>IF([1]!Table_1[[#This Row],[연도]]=2018,1,0)</f>
        <v>0</v>
      </c>
      <c r="R3427" s="15">
        <f>IF([1]!Table_1[[#This Row],[연도]]=2019,1,0)</f>
        <v>0</v>
      </c>
      <c r="S3427" s="15">
        <f>IF([1]!Table_1[[#This Row],[연도]]=2020,1,0)</f>
        <v>0</v>
      </c>
      <c r="T3427" s="15">
        <f>IF([1]!Table_1[[#This Row],[연도]]=2021,1,0)</f>
        <v>0</v>
      </c>
      <c r="U3427" s="15">
        <f>IF([1]!Table_1[[#This Row],[연도]]=2022,1,0)</f>
        <v>0</v>
      </c>
      <c r="V3427" s="15">
        <f>IF([1]!Table_1[[#This Row],[연도]]=2023,1,0)</f>
        <v>1</v>
      </c>
      <c r="W3427" s="12">
        <v>0.34</v>
      </c>
      <c r="X3427" s="10">
        <f>Y3427/1000000000000</f>
        <v>0.26240826742000001</v>
      </c>
      <c r="Y3427" s="15">
        <f>[1]!Table_1[[#This Row],[주가]]*[1]!Table_1[[#This Row],[기말주식수]]</f>
        <v>262408267420</v>
      </c>
      <c r="Z3427" s="14">
        <f>AA3427/10</f>
        <v>0.24688883523700206</v>
      </c>
      <c r="AA3427" s="15">
        <f>[1]!Table_1[[#This Row],[시가총액]]/[1]!Table_1[[#This Row],[당기순이익(세후영업이익)]]</f>
        <v>2.4688883523700205</v>
      </c>
      <c r="AB3427" s="12">
        <v>6984491190</v>
      </c>
    </row>
    <row r="3428" spans="1:28" ht="19.2">
      <c r="A3428" s="10">
        <v>3427</v>
      </c>
      <c r="B3428" s="10">
        <v>34950</v>
      </c>
      <c r="C3428" s="11" t="s">
        <v>539</v>
      </c>
      <c r="D3428" s="11" t="s">
        <v>20</v>
      </c>
      <c r="E3428" s="10">
        <v>2016</v>
      </c>
      <c r="F3428" s="10">
        <v>51.478000000000002</v>
      </c>
      <c r="G3428" s="14">
        <f>([1]!Table_1[[#This Row],[총자산]]-[1]!Table_1[[#This Row],[장부가치 자기자본]]+[1]!Table_1[[#This Row],[시가총액]])/[1]!Table_1[[#This Row],[총자산]]</f>
        <v>1.7192118072593585</v>
      </c>
      <c r="H3428" s="14">
        <f>I3428/100000000000</f>
        <v>0.20925467066</v>
      </c>
      <c r="I3428" s="10">
        <v>20925467066</v>
      </c>
      <c r="J3428" s="10">
        <v>5.3</v>
      </c>
      <c r="K3428" s="10">
        <f>L3428/1000000000000</f>
        <v>7.4261680933999999E-2</v>
      </c>
      <c r="L3428" s="10">
        <v>74261680934</v>
      </c>
      <c r="M3428" s="10">
        <v>3.11</v>
      </c>
      <c r="N3428" s="10">
        <v>1</v>
      </c>
      <c r="O3428" s="14">
        <f>IF([1]!Table_1[[#This Row],[연도]]=2016,1,0)</f>
        <v>1</v>
      </c>
      <c r="P3428" s="14">
        <f>IF([1]!Table_1[[#This Row],[연도]]=2017,1,0)</f>
        <v>0</v>
      </c>
      <c r="Q3428" s="14">
        <f>IF([1]!Table_1[[#This Row],[연도]]=2018,1,0)</f>
        <v>0</v>
      </c>
      <c r="R3428" s="14">
        <f>IF([1]!Table_1[[#This Row],[연도]]=2019,1,0)</f>
        <v>0</v>
      </c>
      <c r="S3428" s="14">
        <f>IF([1]!Table_1[[#This Row],[연도]]=2020,1,0)</f>
        <v>0</v>
      </c>
      <c r="T3428" s="14">
        <f>IF([1]!Table_1[[#This Row],[연도]]=2021,1,0)</f>
        <v>0</v>
      </c>
      <c r="U3428" s="14">
        <f>IF([1]!Table_1[[#This Row],[연도]]=2022,1,0)</f>
        <v>0</v>
      </c>
      <c r="V3428" s="14">
        <f>IF([1]!Table_1[[#This Row],[연도]]=2023,1,0)</f>
        <v>0</v>
      </c>
      <c r="W3428" s="10">
        <v>0.59</v>
      </c>
      <c r="X3428" s="10">
        <f>Y3428/1000000000000</f>
        <v>0.18843133100000001</v>
      </c>
      <c r="Y3428" s="14">
        <f>[1]!Table_1[[#This Row],[주가]]*[1]!Table_1[[#This Row],[기말주식수]]</f>
        <v>188431331000</v>
      </c>
      <c r="Z3428" s="14">
        <f>AA3428/10</f>
        <v>0.90048805317309222</v>
      </c>
      <c r="AA3428" s="14">
        <f>[1]!Table_1[[#This Row],[시가총액]]/[1]!Table_1[[#This Row],[당기순이익(세후영업이익)]]</f>
        <v>9.0048805317309224</v>
      </c>
      <c r="AB3428" s="10">
        <v>8685315837</v>
      </c>
    </row>
    <row r="3429" spans="1:28" ht="19.2">
      <c r="A3429" s="12">
        <v>3428</v>
      </c>
      <c r="B3429" s="12">
        <v>34950</v>
      </c>
      <c r="C3429" s="13" t="s">
        <v>539</v>
      </c>
      <c r="D3429" s="13" t="s">
        <v>20</v>
      </c>
      <c r="E3429" s="12">
        <v>2017</v>
      </c>
      <c r="F3429" s="12">
        <v>51.932000000000002</v>
      </c>
      <c r="G3429" s="15">
        <f>([1]!Table_1[[#This Row],[총자산]]-[1]!Table_1[[#This Row],[장부가치 자기자본]]+[1]!Table_1[[#This Row],[시가총액]])/[1]!Table_1[[#This Row],[총자산]]</f>
        <v>2.1190651800080511</v>
      </c>
      <c r="H3429" s="14">
        <f>I3429/100000000000</f>
        <v>0.24037425204000001</v>
      </c>
      <c r="I3429" s="12">
        <v>24037425204</v>
      </c>
      <c r="J3429" s="12">
        <v>4.04</v>
      </c>
      <c r="K3429" s="10">
        <f>L3429/1000000000000</f>
        <v>7.8518123327000006E-2</v>
      </c>
      <c r="L3429" s="12">
        <v>78518123327</v>
      </c>
      <c r="M3429" s="12">
        <v>3.46</v>
      </c>
      <c r="N3429" s="12">
        <v>2</v>
      </c>
      <c r="O3429" s="15">
        <f>IF([1]!Table_1[[#This Row],[연도]]=2016,1,0)</f>
        <v>0</v>
      </c>
      <c r="P3429" s="15">
        <f>IF([1]!Table_1[[#This Row],[연도]]=2017,1,0)</f>
        <v>1</v>
      </c>
      <c r="Q3429" s="15">
        <f>IF([1]!Table_1[[#This Row],[연도]]=2018,1,0)</f>
        <v>0</v>
      </c>
      <c r="R3429" s="15">
        <f>IF([1]!Table_1[[#This Row],[연도]]=2019,1,0)</f>
        <v>0</v>
      </c>
      <c r="S3429" s="15">
        <f>IF([1]!Table_1[[#This Row],[연도]]=2020,1,0)</f>
        <v>0</v>
      </c>
      <c r="T3429" s="15">
        <f>IF([1]!Table_1[[#This Row],[연도]]=2021,1,0)</f>
        <v>0</v>
      </c>
      <c r="U3429" s="15">
        <f>IF([1]!Table_1[[#This Row],[연도]]=2022,1,0)</f>
        <v>0</v>
      </c>
      <c r="V3429" s="15">
        <f>IF([1]!Table_1[[#This Row],[연도]]=2023,1,0)</f>
        <v>0</v>
      </c>
      <c r="W3429" s="12">
        <v>0.43</v>
      </c>
      <c r="X3429" s="10">
        <f>Y3429/1000000000000</f>
        <v>0.2456418074</v>
      </c>
      <c r="Y3429" s="15">
        <f>[1]!Table_1[[#This Row],[주가]]*[1]!Table_1[[#This Row],[기말주식수]]</f>
        <v>245641807400</v>
      </c>
      <c r="Z3429" s="14">
        <f>AA3429/10</f>
        <v>1.021913975042233</v>
      </c>
      <c r="AA3429" s="15">
        <f>[1]!Table_1[[#This Row],[시가총액]]/[1]!Table_1[[#This Row],[당기순이익(세후영업이익)]]</f>
        <v>10.219139750422331</v>
      </c>
      <c r="AB3429" s="12">
        <v>10036959750</v>
      </c>
    </row>
    <row r="3430" spans="1:28" ht="19.2">
      <c r="A3430" s="10">
        <v>3429</v>
      </c>
      <c r="B3430" s="10">
        <v>34950</v>
      </c>
      <c r="C3430" s="11" t="s">
        <v>539</v>
      </c>
      <c r="D3430" s="11" t="s">
        <v>20</v>
      </c>
      <c r="E3430" s="10">
        <v>2018</v>
      </c>
      <c r="F3430" s="10">
        <v>52.03</v>
      </c>
      <c r="G3430" s="14">
        <f>([1]!Table_1[[#This Row],[총자산]]-[1]!Table_1[[#This Row],[장부가치 자기자본]]+[1]!Table_1[[#This Row],[시가총액]])/[1]!Table_1[[#This Row],[총자산]]</f>
        <v>2.0142269786245333</v>
      </c>
      <c r="H3430" s="14">
        <f>I3430/100000000000</f>
        <v>0.25376676319000002</v>
      </c>
      <c r="I3430" s="10">
        <v>25376676319</v>
      </c>
      <c r="J3430" s="10">
        <v>2.4</v>
      </c>
      <c r="K3430" s="10">
        <f>L3430/1000000000000</f>
        <v>8.4153908804999997E-2</v>
      </c>
      <c r="L3430" s="10">
        <v>84153908805</v>
      </c>
      <c r="M3430" s="10">
        <v>3.12</v>
      </c>
      <c r="N3430" s="10">
        <v>2</v>
      </c>
      <c r="O3430" s="14">
        <f>IF([1]!Table_1[[#This Row],[연도]]=2016,1,0)</f>
        <v>0</v>
      </c>
      <c r="P3430" s="14">
        <f>IF([1]!Table_1[[#This Row],[연도]]=2017,1,0)</f>
        <v>0</v>
      </c>
      <c r="Q3430" s="14">
        <f>IF([1]!Table_1[[#This Row],[연도]]=2018,1,0)</f>
        <v>1</v>
      </c>
      <c r="R3430" s="14">
        <f>IF([1]!Table_1[[#This Row],[연도]]=2019,1,0)</f>
        <v>0</v>
      </c>
      <c r="S3430" s="14">
        <f>IF([1]!Table_1[[#This Row],[연도]]=2020,1,0)</f>
        <v>0</v>
      </c>
      <c r="T3430" s="14">
        <f>IF([1]!Table_1[[#This Row],[연도]]=2021,1,0)</f>
        <v>0</v>
      </c>
      <c r="U3430" s="14">
        <f>IF([1]!Table_1[[#This Row],[연도]]=2022,1,0)</f>
        <v>0</v>
      </c>
      <c r="V3430" s="14">
        <f>IF([1]!Table_1[[#This Row],[연도]]=2023,1,0)</f>
        <v>0</v>
      </c>
      <c r="W3430" s="10">
        <v>0.47</v>
      </c>
      <c r="X3430" s="10">
        <f>Y3430/1000000000000</f>
        <v>0.23519862520000001</v>
      </c>
      <c r="Y3430" s="14">
        <f>[1]!Table_1[[#This Row],[주가]]*[1]!Table_1[[#This Row],[기말주식수]]</f>
        <v>235198625200</v>
      </c>
      <c r="Z3430" s="14">
        <f>AA3430/10</f>
        <v>0.92682990571110491</v>
      </c>
      <c r="AA3430" s="14">
        <f>[1]!Table_1[[#This Row],[시가총액]]/[1]!Table_1[[#This Row],[당기순이익(세후영업이익)]]</f>
        <v>9.2682990571110491</v>
      </c>
      <c r="AB3430" s="10">
        <v>10527655560</v>
      </c>
    </row>
    <row r="3431" spans="1:28" ht="19.2">
      <c r="A3431" s="12">
        <v>3430</v>
      </c>
      <c r="B3431" s="12">
        <v>34950</v>
      </c>
      <c r="C3431" s="13" t="s">
        <v>539</v>
      </c>
      <c r="D3431" s="13" t="s">
        <v>20</v>
      </c>
      <c r="E3431" s="12">
        <v>2019</v>
      </c>
      <c r="F3431" s="12">
        <v>155.291</v>
      </c>
      <c r="G3431" s="15">
        <f>([1]!Table_1[[#This Row],[총자산]]-[1]!Table_1[[#This Row],[장부가치 자기자본]]+[1]!Table_1[[#This Row],[시가총액]])/[1]!Table_1[[#This Row],[총자산]]</f>
        <v>1.8806082123174783</v>
      </c>
      <c r="H3431" s="14">
        <f>I3431/100000000000</f>
        <v>0.31647801132999998</v>
      </c>
      <c r="I3431" s="12">
        <v>31647801133</v>
      </c>
      <c r="J3431" s="12">
        <v>22.65</v>
      </c>
      <c r="K3431" s="10">
        <f>L3431/1000000000000</f>
        <v>9.2749504450999998E-2</v>
      </c>
      <c r="L3431" s="12">
        <v>92749504451</v>
      </c>
      <c r="M3431" s="12">
        <v>3.79</v>
      </c>
      <c r="N3431" s="12">
        <v>2</v>
      </c>
      <c r="O3431" s="15">
        <f>IF([1]!Table_1[[#This Row],[연도]]=2016,1,0)</f>
        <v>0</v>
      </c>
      <c r="P3431" s="15">
        <f>IF([1]!Table_1[[#This Row],[연도]]=2017,1,0)</f>
        <v>0</v>
      </c>
      <c r="Q3431" s="15">
        <f>IF([1]!Table_1[[#This Row],[연도]]=2018,1,0)</f>
        <v>0</v>
      </c>
      <c r="R3431" s="15">
        <f>IF([1]!Table_1[[#This Row],[연도]]=2019,1,0)</f>
        <v>1</v>
      </c>
      <c r="S3431" s="15">
        <f>IF([1]!Table_1[[#This Row],[연도]]=2020,1,0)</f>
        <v>0</v>
      </c>
      <c r="T3431" s="15">
        <f>IF([1]!Table_1[[#This Row],[연도]]=2021,1,0)</f>
        <v>0</v>
      </c>
      <c r="U3431" s="15">
        <f>IF([1]!Table_1[[#This Row],[연도]]=2022,1,0)</f>
        <v>0</v>
      </c>
      <c r="V3431" s="15">
        <f>IF([1]!Table_1[[#This Row],[연도]]=2023,1,0)</f>
        <v>0</v>
      </c>
      <c r="W3431" s="12">
        <v>0.64</v>
      </c>
      <c r="X3431" s="10">
        <f>Y3431/1000000000000</f>
        <v>0.26562006900000001</v>
      </c>
      <c r="Y3431" s="15">
        <f>[1]!Table_1[[#This Row],[주가]]*[1]!Table_1[[#This Row],[기말주식수]]</f>
        <v>265620069000</v>
      </c>
      <c r="Z3431" s="14">
        <f>AA3431/10</f>
        <v>0.83930023411020149</v>
      </c>
      <c r="AA3431" s="15">
        <f>[1]!Table_1[[#This Row],[시가총액]]/[1]!Table_1[[#This Row],[당기순이익(세후영업이익)]]</f>
        <v>8.3930023411020152</v>
      </c>
      <c r="AB3431" s="12">
        <v>38443786278</v>
      </c>
    </row>
    <row r="3432" spans="1:28" ht="19.2">
      <c r="A3432" s="10">
        <v>3431</v>
      </c>
      <c r="B3432" s="10">
        <v>34950</v>
      </c>
      <c r="C3432" s="11" t="s">
        <v>539</v>
      </c>
      <c r="D3432" s="11" t="s">
        <v>20</v>
      </c>
      <c r="E3432" s="10">
        <v>2020</v>
      </c>
      <c r="F3432" s="10">
        <v>53.667999999999999</v>
      </c>
      <c r="G3432" s="14">
        <f>([1]!Table_1[[#This Row],[총자산]]-[1]!Table_1[[#This Row],[장부가치 자기자본]]+[1]!Table_1[[#This Row],[시가총액]])/[1]!Table_1[[#This Row],[총자산]]</f>
        <v>3.3447496102314322</v>
      </c>
      <c r="H3432" s="14">
        <f>I3432/100000000000</f>
        <v>0.32710069584000001</v>
      </c>
      <c r="I3432" s="10">
        <v>32710069584</v>
      </c>
      <c r="J3432" s="10">
        <v>-6.07</v>
      </c>
      <c r="K3432" s="10">
        <f>L3432/1000000000000</f>
        <v>9.5884738630999999E-2</v>
      </c>
      <c r="L3432" s="10">
        <v>95884738631</v>
      </c>
      <c r="M3432" s="10">
        <v>2.61</v>
      </c>
      <c r="N3432" s="10">
        <v>1</v>
      </c>
      <c r="O3432" s="14">
        <f>IF([1]!Table_1[[#This Row],[연도]]=2016,1,0)</f>
        <v>0</v>
      </c>
      <c r="P3432" s="14">
        <f>IF([1]!Table_1[[#This Row],[연도]]=2017,1,0)</f>
        <v>0</v>
      </c>
      <c r="Q3432" s="14">
        <f>IF([1]!Table_1[[#This Row],[연도]]=2018,1,0)</f>
        <v>0</v>
      </c>
      <c r="R3432" s="14">
        <f>IF([1]!Table_1[[#This Row],[연도]]=2019,1,0)</f>
        <v>0</v>
      </c>
      <c r="S3432" s="14">
        <f>IF([1]!Table_1[[#This Row],[연도]]=2020,1,0)</f>
        <v>1</v>
      </c>
      <c r="T3432" s="14">
        <f>IF([1]!Table_1[[#This Row],[연도]]=2021,1,0)</f>
        <v>0</v>
      </c>
      <c r="U3432" s="14">
        <f>IF([1]!Table_1[[#This Row],[연도]]=2022,1,0)</f>
        <v>0</v>
      </c>
      <c r="V3432" s="14">
        <f>IF([1]!Table_1[[#This Row],[연도]]=2023,1,0)</f>
        <v>0</v>
      </c>
      <c r="W3432" s="10">
        <v>0.48</v>
      </c>
      <c r="X3432" s="10">
        <f>Y3432/1000000000000</f>
        <v>0.46540268499999998</v>
      </c>
      <c r="Y3432" s="14">
        <f>[1]!Table_1[[#This Row],[주가]]*[1]!Table_1[[#This Row],[기말주식수]]</f>
        <v>465402685000</v>
      </c>
      <c r="Z3432" s="14">
        <f>AA3432/10</f>
        <v>1.4228116629493504</v>
      </c>
      <c r="AA3432" s="14">
        <f>[1]!Table_1[[#This Row],[시가총액]]/[1]!Table_1[[#This Row],[당기순이익(세후영업이익)]]</f>
        <v>14.228116629493503</v>
      </c>
      <c r="AB3432" s="10">
        <v>12967751997</v>
      </c>
    </row>
    <row r="3433" spans="1:28" ht="19.2">
      <c r="A3433" s="12">
        <v>3432</v>
      </c>
      <c r="B3433" s="12">
        <v>34950</v>
      </c>
      <c r="C3433" s="13" t="s">
        <v>539</v>
      </c>
      <c r="D3433" s="13" t="s">
        <v>20</v>
      </c>
      <c r="E3433" s="12">
        <v>2021</v>
      </c>
      <c r="F3433" s="12">
        <v>56.649000000000001</v>
      </c>
      <c r="G3433" s="15">
        <f>([1]!Table_1[[#This Row],[총자산]]-[1]!Table_1[[#This Row],[장부가치 자기자본]]+[1]!Table_1[[#This Row],[시가총액]])/[1]!Table_1[[#This Row],[총자산]]</f>
        <v>2.4138599452604645</v>
      </c>
      <c r="H3433" s="14">
        <f>I3433/100000000000</f>
        <v>0.36219070400999998</v>
      </c>
      <c r="I3433" s="12">
        <v>36219070401</v>
      </c>
      <c r="J3433" s="12">
        <v>7.12</v>
      </c>
      <c r="K3433" s="10">
        <f>L3433/1000000000000</f>
        <v>0.10451967228300001</v>
      </c>
      <c r="L3433" s="12">
        <v>104519672283</v>
      </c>
      <c r="M3433" s="12">
        <v>2.16</v>
      </c>
      <c r="N3433" s="12">
        <v>1</v>
      </c>
      <c r="O3433" s="15">
        <f>IF([1]!Table_1[[#This Row],[연도]]=2016,1,0)</f>
        <v>0</v>
      </c>
      <c r="P3433" s="15">
        <f>IF([1]!Table_1[[#This Row],[연도]]=2017,1,0)</f>
        <v>0</v>
      </c>
      <c r="Q3433" s="15">
        <f>IF([1]!Table_1[[#This Row],[연도]]=2018,1,0)</f>
        <v>0</v>
      </c>
      <c r="R3433" s="15">
        <f>IF([1]!Table_1[[#This Row],[연도]]=2019,1,0)</f>
        <v>0</v>
      </c>
      <c r="S3433" s="15">
        <f>IF([1]!Table_1[[#This Row],[연도]]=2020,1,0)</f>
        <v>0</v>
      </c>
      <c r="T3433" s="15">
        <f>IF([1]!Table_1[[#This Row],[연도]]=2021,1,0)</f>
        <v>1</v>
      </c>
      <c r="U3433" s="15">
        <f>IF([1]!Table_1[[#This Row],[연도]]=2022,1,0)</f>
        <v>0</v>
      </c>
      <c r="V3433" s="15">
        <f>IF([1]!Table_1[[#This Row],[연도]]=2023,1,0)</f>
        <v>0</v>
      </c>
      <c r="W3433" s="12">
        <v>0.5</v>
      </c>
      <c r="X3433" s="10">
        <f>Y3433/1000000000000</f>
        <v>0.34871147520000001</v>
      </c>
      <c r="Y3433" s="15">
        <f>[1]!Table_1[[#This Row],[주가]]*[1]!Table_1[[#This Row],[기말주식수]]</f>
        <v>348711475200</v>
      </c>
      <c r="Z3433" s="14">
        <f>AA3433/10</f>
        <v>0.9627841668470104</v>
      </c>
      <c r="AA3433" s="15">
        <f>[1]!Table_1[[#This Row],[시가총액]]/[1]!Table_1[[#This Row],[당기순이익(세후영업이익)]]</f>
        <v>9.6278416684701043</v>
      </c>
      <c r="AB3433" s="12">
        <v>15153578787</v>
      </c>
    </row>
    <row r="3434" spans="1:28" ht="19.2">
      <c r="A3434" s="10">
        <v>3433</v>
      </c>
      <c r="B3434" s="10">
        <v>34950</v>
      </c>
      <c r="C3434" s="11" t="s">
        <v>539</v>
      </c>
      <c r="D3434" s="11" t="s">
        <v>20</v>
      </c>
      <c r="E3434" s="10">
        <v>2022</v>
      </c>
      <c r="F3434" s="10">
        <v>89.259</v>
      </c>
      <c r="G3434" s="14">
        <f>([1]!Table_1[[#This Row],[총자산]]-[1]!Table_1[[#This Row],[장부가치 자기자본]]+[1]!Table_1[[#This Row],[시가총액]])/[1]!Table_1[[#This Row],[총자산]]</f>
        <v>2.1534435642456118</v>
      </c>
      <c r="H3434" s="14">
        <f>I3434/100000000000</f>
        <v>0.29929805339999999</v>
      </c>
      <c r="I3434" s="10">
        <v>29929805340</v>
      </c>
      <c r="J3434" s="10">
        <v>-0.02</v>
      </c>
      <c r="K3434" s="10">
        <f>L3434/1000000000000</f>
        <v>0.101576018426</v>
      </c>
      <c r="L3434" s="10">
        <v>101576018426</v>
      </c>
      <c r="M3434" s="10">
        <v>2.4700000000000002</v>
      </c>
      <c r="N3434" s="10">
        <v>1</v>
      </c>
      <c r="O3434" s="14">
        <f>IF([1]!Table_1[[#This Row],[연도]]=2016,1,0)</f>
        <v>0</v>
      </c>
      <c r="P3434" s="14">
        <f>IF([1]!Table_1[[#This Row],[연도]]=2017,1,0)</f>
        <v>0</v>
      </c>
      <c r="Q3434" s="14">
        <f>IF([1]!Table_1[[#This Row],[연도]]=2018,1,0)</f>
        <v>0</v>
      </c>
      <c r="R3434" s="14">
        <f>IF([1]!Table_1[[#This Row],[연도]]=2019,1,0)</f>
        <v>0</v>
      </c>
      <c r="S3434" s="14">
        <f>IF([1]!Table_1[[#This Row],[연도]]=2020,1,0)</f>
        <v>0</v>
      </c>
      <c r="T3434" s="14">
        <f>IF([1]!Table_1[[#This Row],[연도]]=2021,1,0)</f>
        <v>0</v>
      </c>
      <c r="U3434" s="14">
        <f>IF([1]!Table_1[[#This Row],[연도]]=2022,1,0)</f>
        <v>1</v>
      </c>
      <c r="V3434" s="14">
        <f>IF([1]!Table_1[[#This Row],[연도]]=2023,1,0)</f>
        <v>0</v>
      </c>
      <c r="W3434" s="10">
        <v>1.01</v>
      </c>
      <c r="X3434" s="10">
        <f>Y3434/1000000000000</f>
        <v>0.31329546600000002</v>
      </c>
      <c r="Y3434" s="14">
        <f>[1]!Table_1[[#This Row],[주가]]*[1]!Table_1[[#This Row],[기말주식수]]</f>
        <v>313295466000</v>
      </c>
      <c r="Z3434" s="14">
        <f>AA3434/10</f>
        <v>1.0467674695541471</v>
      </c>
      <c r="AA3434" s="14">
        <f>[1]!Table_1[[#This Row],[시가총액]]/[1]!Table_1[[#This Row],[당기순이익(세후영업이익)]]</f>
        <v>10.467674695541472</v>
      </c>
      <c r="AB3434" s="10">
        <v>22750442100</v>
      </c>
    </row>
    <row r="3435" spans="1:28" ht="19.2">
      <c r="A3435" s="12">
        <v>3434</v>
      </c>
      <c r="B3435" s="12">
        <v>34950</v>
      </c>
      <c r="C3435" s="13" t="s">
        <v>539</v>
      </c>
      <c r="D3435" s="13" t="s">
        <v>20</v>
      </c>
      <c r="E3435" s="12">
        <v>2023</v>
      </c>
      <c r="F3435" s="12">
        <v>94.694999999999993</v>
      </c>
      <c r="G3435" s="15">
        <f>([1]!Table_1[[#This Row],[총자산]]-[1]!Table_1[[#This Row],[장부가치 자기자본]]+[1]!Table_1[[#This Row],[시가총액]])/[1]!Table_1[[#This Row],[총자산]]</f>
        <v>2.4564442677350278</v>
      </c>
      <c r="H3435" s="14">
        <f>I3435/100000000000</f>
        <v>0.25839533931999997</v>
      </c>
      <c r="I3435" s="12">
        <v>25839533932</v>
      </c>
      <c r="J3435" s="12">
        <v>-3.85</v>
      </c>
      <c r="K3435" s="10">
        <f>L3435/1000000000000</f>
        <v>9.5594059687999999E-2</v>
      </c>
      <c r="L3435" s="12">
        <v>95594059688</v>
      </c>
      <c r="M3435" s="12">
        <v>3.43</v>
      </c>
      <c r="N3435" s="12">
        <v>3</v>
      </c>
      <c r="O3435" s="15">
        <f>IF([1]!Table_1[[#This Row],[연도]]=2016,1,0)</f>
        <v>0</v>
      </c>
      <c r="P3435" s="15">
        <f>IF([1]!Table_1[[#This Row],[연도]]=2017,1,0)</f>
        <v>0</v>
      </c>
      <c r="Q3435" s="15">
        <f>IF([1]!Table_1[[#This Row],[연도]]=2018,1,0)</f>
        <v>0</v>
      </c>
      <c r="R3435" s="15">
        <f>IF([1]!Table_1[[#This Row],[연도]]=2019,1,0)</f>
        <v>0</v>
      </c>
      <c r="S3435" s="15">
        <f>IF([1]!Table_1[[#This Row],[연도]]=2020,1,0)</f>
        <v>0</v>
      </c>
      <c r="T3435" s="15">
        <f>IF([1]!Table_1[[#This Row],[연도]]=2021,1,0)</f>
        <v>0</v>
      </c>
      <c r="U3435" s="15">
        <f>IF([1]!Table_1[[#This Row],[연도]]=2022,1,0)</f>
        <v>0</v>
      </c>
      <c r="V3435" s="15">
        <f>IF([1]!Table_1[[#This Row],[연도]]=2023,1,0)</f>
        <v>1</v>
      </c>
      <c r="W3435" s="12">
        <v>0.56000000000000005</v>
      </c>
      <c r="X3435" s="10">
        <f>Y3435/1000000000000</f>
        <v>0.3468952696</v>
      </c>
      <c r="Y3435" s="15">
        <f>[1]!Table_1[[#This Row],[주가]]*[1]!Table_1[[#This Row],[기말주식수]]</f>
        <v>346895269600</v>
      </c>
      <c r="Z3435" s="14">
        <f>AA3435/10</f>
        <v>1.3424981677800334</v>
      </c>
      <c r="AA3435" s="15">
        <f>[1]!Table_1[[#This Row],[시가총액]]/[1]!Table_1[[#This Row],[당기순이익(세후영업이익)]]</f>
        <v>13.424981677800334</v>
      </c>
      <c r="AB3435" s="12">
        <v>22888729101</v>
      </c>
    </row>
    <row r="3436" spans="1:28" ht="19.2">
      <c r="A3436" s="10">
        <v>3435</v>
      </c>
      <c r="B3436" s="10">
        <v>35000</v>
      </c>
      <c r="C3436" s="11" t="s">
        <v>540</v>
      </c>
      <c r="D3436" s="11" t="s">
        <v>6</v>
      </c>
      <c r="E3436" s="10">
        <v>2016</v>
      </c>
      <c r="F3436" s="10">
        <v>27.114000000000001</v>
      </c>
      <c r="G3436" s="14">
        <f>([1]!Table_1[[#This Row],[총자산]]-[1]!Table_1[[#This Row],[장부가치 자기자본]]+[1]!Table_1[[#This Row],[시가총액]])/[1]!Table_1[[#This Row],[총자산]]</f>
        <v>0.97885278712745438</v>
      </c>
      <c r="H3436" s="14">
        <f>I3436/100000000000</f>
        <v>0.19588688304999999</v>
      </c>
      <c r="I3436" s="10">
        <v>19588688305</v>
      </c>
      <c r="J3436" s="10">
        <v>5.0199999999999996</v>
      </c>
      <c r="K3436" s="10">
        <f>L3436/1000000000000</f>
        <v>0.40795896862499997</v>
      </c>
      <c r="L3436" s="10">
        <v>407958968625</v>
      </c>
      <c r="M3436" s="10">
        <v>1.36</v>
      </c>
      <c r="N3436" s="10">
        <v>1</v>
      </c>
      <c r="O3436" s="14">
        <f>IF([1]!Table_1[[#This Row],[연도]]=2016,1,0)</f>
        <v>1</v>
      </c>
      <c r="P3436" s="14">
        <f>IF([1]!Table_1[[#This Row],[연도]]=2017,1,0)</f>
        <v>0</v>
      </c>
      <c r="Q3436" s="14">
        <f>IF([1]!Table_1[[#This Row],[연도]]=2018,1,0)</f>
        <v>0</v>
      </c>
      <c r="R3436" s="14">
        <f>IF([1]!Table_1[[#This Row],[연도]]=2019,1,0)</f>
        <v>0</v>
      </c>
      <c r="S3436" s="14">
        <f>IF([1]!Table_1[[#This Row],[연도]]=2020,1,0)</f>
        <v>0</v>
      </c>
      <c r="T3436" s="14">
        <f>IF([1]!Table_1[[#This Row],[연도]]=2021,1,0)</f>
        <v>0</v>
      </c>
      <c r="U3436" s="14">
        <f>IF([1]!Table_1[[#This Row],[연도]]=2022,1,0)</f>
        <v>0</v>
      </c>
      <c r="V3436" s="14">
        <f>IF([1]!Table_1[[#This Row],[연도]]=2023,1,0)</f>
        <v>0</v>
      </c>
      <c r="W3436" s="10">
        <v>1.3</v>
      </c>
      <c r="X3436" s="10">
        <f>Y3436/1000000000000</f>
        <v>0.13535573153</v>
      </c>
      <c r="Y3436" s="14">
        <f>[1]!Table_1[[#This Row],[주가]]*[1]!Table_1[[#This Row],[기말주식수]]</f>
        <v>135355731530</v>
      </c>
      <c r="Z3436" s="14">
        <f>AA3436/10</f>
        <v>0.69098925575047576</v>
      </c>
      <c r="AA3436" s="14">
        <f>[1]!Table_1[[#This Row],[시가총액]]/[1]!Table_1[[#This Row],[당기순이익(세후영업이익)]]</f>
        <v>6.9098925575047581</v>
      </c>
      <c r="AB3436" s="10">
        <v>4051911000</v>
      </c>
    </row>
    <row r="3437" spans="1:28" ht="19.2">
      <c r="A3437" s="12">
        <v>3436</v>
      </c>
      <c r="B3437" s="12">
        <v>35000</v>
      </c>
      <c r="C3437" s="13" t="s">
        <v>540</v>
      </c>
      <c r="D3437" s="13" t="s">
        <v>6</v>
      </c>
      <c r="E3437" s="12">
        <v>2017</v>
      </c>
      <c r="F3437" s="12">
        <v>28.771999999999998</v>
      </c>
      <c r="G3437" s="15">
        <f>([1]!Table_1[[#This Row],[총자산]]-[1]!Table_1[[#This Row],[장부가치 자기자본]]+[1]!Table_1[[#This Row],[시가총액]])/[1]!Table_1[[#This Row],[총자산]]</f>
        <v>1.0232427695173485</v>
      </c>
      <c r="H3437" s="14">
        <f>I3437/100000000000</f>
        <v>0.19713357552999999</v>
      </c>
      <c r="I3437" s="12">
        <v>19713357553</v>
      </c>
      <c r="J3437" s="12">
        <v>16.57</v>
      </c>
      <c r="K3437" s="10">
        <f>L3437/1000000000000</f>
        <v>0.50130068822499996</v>
      </c>
      <c r="L3437" s="12">
        <v>501300688225</v>
      </c>
      <c r="M3437" s="12">
        <v>0.96</v>
      </c>
      <c r="N3437" s="12">
        <v>1</v>
      </c>
      <c r="O3437" s="15">
        <f>IF([1]!Table_1[[#This Row],[연도]]=2016,1,0)</f>
        <v>0</v>
      </c>
      <c r="P3437" s="15">
        <f>IF([1]!Table_1[[#This Row],[연도]]=2017,1,0)</f>
        <v>1</v>
      </c>
      <c r="Q3437" s="15">
        <f>IF([1]!Table_1[[#This Row],[연도]]=2018,1,0)</f>
        <v>0</v>
      </c>
      <c r="R3437" s="15">
        <f>IF([1]!Table_1[[#This Row],[연도]]=2019,1,0)</f>
        <v>0</v>
      </c>
      <c r="S3437" s="15">
        <f>IF([1]!Table_1[[#This Row],[연도]]=2020,1,0)</f>
        <v>0</v>
      </c>
      <c r="T3437" s="15">
        <f>IF([1]!Table_1[[#This Row],[연도]]=2021,1,0)</f>
        <v>0</v>
      </c>
      <c r="U3437" s="15">
        <f>IF([1]!Table_1[[#This Row],[연도]]=2022,1,0)</f>
        <v>0</v>
      </c>
      <c r="V3437" s="15">
        <f>IF([1]!Table_1[[#This Row],[연도]]=2023,1,0)</f>
        <v>0</v>
      </c>
      <c r="W3437" s="12">
        <v>0.81</v>
      </c>
      <c r="X3437" s="10">
        <f>Y3437/1000000000000</f>
        <v>0.17064431269999999</v>
      </c>
      <c r="Y3437" s="15">
        <f>[1]!Table_1[[#This Row],[주가]]*[1]!Table_1[[#This Row],[기말주식수]]</f>
        <v>170644312700</v>
      </c>
      <c r="Z3437" s="14">
        <f>AA3437/10</f>
        <v>0.86562784772313517</v>
      </c>
      <c r="AA3437" s="15">
        <f>[1]!Table_1[[#This Row],[시가총액]]/[1]!Table_1[[#This Row],[당기순이익(세후영업이익)]]</f>
        <v>8.6562784772313517</v>
      </c>
      <c r="AB3437" s="12">
        <v>4051911000</v>
      </c>
    </row>
    <row r="3438" spans="1:28" ht="19.2">
      <c r="A3438" s="10">
        <v>3437</v>
      </c>
      <c r="B3438" s="10">
        <v>35000</v>
      </c>
      <c r="C3438" s="11" t="s">
        <v>540</v>
      </c>
      <c r="D3438" s="11" t="s">
        <v>6</v>
      </c>
      <c r="E3438" s="10">
        <v>2018</v>
      </c>
      <c r="F3438" s="10">
        <v>22.145</v>
      </c>
      <c r="G3438" s="14">
        <f>([1]!Table_1[[#This Row],[총자산]]-[1]!Table_1[[#This Row],[장부가치 자기자본]]+[1]!Table_1[[#This Row],[시가총액]])/[1]!Table_1[[#This Row],[총자산]]</f>
        <v>0.9910378927246023</v>
      </c>
      <c r="H3438" s="14">
        <f>I3438/100000000000</f>
        <v>0.25412262792000001</v>
      </c>
      <c r="I3438" s="10">
        <v>25412262792</v>
      </c>
      <c r="J3438" s="10">
        <v>7.07</v>
      </c>
      <c r="K3438" s="10">
        <f>L3438/1000000000000</f>
        <v>0.53820668786199999</v>
      </c>
      <c r="L3438" s="10">
        <v>538206687862</v>
      </c>
      <c r="M3438" s="10">
        <v>0.89</v>
      </c>
      <c r="N3438" s="10">
        <v>1</v>
      </c>
      <c r="O3438" s="14">
        <f>IF([1]!Table_1[[#This Row],[연도]]=2016,1,0)</f>
        <v>0</v>
      </c>
      <c r="P3438" s="14">
        <f>IF([1]!Table_1[[#This Row],[연도]]=2017,1,0)</f>
        <v>0</v>
      </c>
      <c r="Q3438" s="14">
        <f>IF([1]!Table_1[[#This Row],[연도]]=2018,1,0)</f>
        <v>1</v>
      </c>
      <c r="R3438" s="14">
        <f>IF([1]!Table_1[[#This Row],[연도]]=2019,1,0)</f>
        <v>0</v>
      </c>
      <c r="S3438" s="14">
        <f>IF([1]!Table_1[[#This Row],[연도]]=2020,1,0)</f>
        <v>0</v>
      </c>
      <c r="T3438" s="14">
        <f>IF([1]!Table_1[[#This Row],[연도]]=2021,1,0)</f>
        <v>0</v>
      </c>
      <c r="U3438" s="14">
        <f>IF([1]!Table_1[[#This Row],[연도]]=2022,1,0)</f>
        <v>0</v>
      </c>
      <c r="V3438" s="14">
        <f>IF([1]!Table_1[[#This Row],[연도]]=2023,1,0)</f>
        <v>0</v>
      </c>
      <c r="W3438" s="10">
        <v>1.23</v>
      </c>
      <c r="X3438" s="10">
        <f>Y3438/1000000000000</f>
        <v>0.12475258977000001</v>
      </c>
      <c r="Y3438" s="14">
        <f>[1]!Table_1[[#This Row],[주가]]*[1]!Table_1[[#This Row],[기말주식수]]</f>
        <v>124752589770</v>
      </c>
      <c r="Z3438" s="14">
        <f>AA3438/10</f>
        <v>0.49091492084393684</v>
      </c>
      <c r="AA3438" s="14">
        <f>[1]!Table_1[[#This Row],[시가총액]]/[1]!Table_1[[#This Row],[당기순이익(세후영업이익)]]</f>
        <v>4.9091492084393682</v>
      </c>
      <c r="AB3438" s="10">
        <v>4051911000</v>
      </c>
    </row>
    <row r="3439" spans="1:28" ht="19.2">
      <c r="A3439" s="12">
        <v>3438</v>
      </c>
      <c r="B3439" s="12">
        <v>35000</v>
      </c>
      <c r="C3439" s="13" t="s">
        <v>540</v>
      </c>
      <c r="D3439" s="13" t="s">
        <v>6</v>
      </c>
      <c r="E3439" s="12">
        <v>2019</v>
      </c>
      <c r="F3439" s="12">
        <v>31.864999999999998</v>
      </c>
      <c r="G3439" s="15">
        <f>([1]!Table_1[[#This Row],[총자산]]-[1]!Table_1[[#This Row],[장부가치 자기자본]]+[1]!Table_1[[#This Row],[시가총액]])/[1]!Table_1[[#This Row],[총자산]]</f>
        <v>0.93171160754333182</v>
      </c>
      <c r="H3439" s="14">
        <f>I3439/100000000000</f>
        <v>0.21891878779999999</v>
      </c>
      <c r="I3439" s="12">
        <v>21891878780</v>
      </c>
      <c r="J3439" s="12">
        <v>-20.41</v>
      </c>
      <c r="K3439" s="10">
        <f>L3439/1000000000000</f>
        <v>0.54208721096800006</v>
      </c>
      <c r="L3439" s="12">
        <v>542087210968</v>
      </c>
      <c r="M3439" s="12">
        <v>0.77</v>
      </c>
      <c r="N3439" s="12">
        <v>1</v>
      </c>
      <c r="O3439" s="15">
        <f>IF([1]!Table_1[[#This Row],[연도]]=2016,1,0)</f>
        <v>0</v>
      </c>
      <c r="P3439" s="15">
        <f>IF([1]!Table_1[[#This Row],[연도]]=2017,1,0)</f>
        <v>0</v>
      </c>
      <c r="Q3439" s="15">
        <f>IF([1]!Table_1[[#This Row],[연도]]=2018,1,0)</f>
        <v>0</v>
      </c>
      <c r="R3439" s="15">
        <f>IF([1]!Table_1[[#This Row],[연도]]=2019,1,0)</f>
        <v>1</v>
      </c>
      <c r="S3439" s="15">
        <f>IF([1]!Table_1[[#This Row],[연도]]=2020,1,0)</f>
        <v>0</v>
      </c>
      <c r="T3439" s="15">
        <f>IF([1]!Table_1[[#This Row],[연도]]=2021,1,0)</f>
        <v>0</v>
      </c>
      <c r="U3439" s="15">
        <f>IF([1]!Table_1[[#This Row],[연도]]=2022,1,0)</f>
        <v>0</v>
      </c>
      <c r="V3439" s="15">
        <f>IF([1]!Table_1[[#This Row],[연도]]=2023,1,0)</f>
        <v>0</v>
      </c>
      <c r="W3439" s="12">
        <v>1.04</v>
      </c>
      <c r="X3439" s="10">
        <f>Y3439/1000000000000</f>
        <v>0.10851652895</v>
      </c>
      <c r="Y3439" s="15">
        <f>[1]!Table_1[[#This Row],[주가]]*[1]!Table_1[[#This Row],[기말주식수]]</f>
        <v>108516528950</v>
      </c>
      <c r="Z3439" s="14">
        <f>AA3439/10</f>
        <v>0.49569308345128704</v>
      </c>
      <c r="AA3439" s="15">
        <f>[1]!Table_1[[#This Row],[시가총액]]/[1]!Table_1[[#This Row],[당기순이익(세후영업이익)]]</f>
        <v>4.9569308345128702</v>
      </c>
      <c r="AB3439" s="12">
        <v>4862293200</v>
      </c>
    </row>
    <row r="3440" spans="1:28" ht="19.2">
      <c r="A3440" s="10">
        <v>3439</v>
      </c>
      <c r="B3440" s="10">
        <v>35000</v>
      </c>
      <c r="C3440" s="11" t="s">
        <v>540</v>
      </c>
      <c r="D3440" s="11" t="s">
        <v>6</v>
      </c>
      <c r="E3440" s="10">
        <v>2020</v>
      </c>
      <c r="F3440" s="10">
        <v>53.798000000000002</v>
      </c>
      <c r="G3440" s="14">
        <f>([1]!Table_1[[#This Row],[총자산]]-[1]!Table_1[[#This Row],[장부가치 자기자본]]+[1]!Table_1[[#This Row],[시가총액]])/[1]!Table_1[[#This Row],[총자산]]</f>
        <v>0.90403845002403149</v>
      </c>
      <c r="H3440" s="14">
        <f>I3440/100000000000</f>
        <v>0.25274130573999998</v>
      </c>
      <c r="I3440" s="10">
        <v>25274130574</v>
      </c>
      <c r="J3440" s="10">
        <v>5.3</v>
      </c>
      <c r="K3440" s="10">
        <f>L3440/1000000000000</f>
        <v>0.37561702273800002</v>
      </c>
      <c r="L3440" s="10">
        <v>375617022738</v>
      </c>
      <c r="M3440" s="10">
        <v>1.1200000000000001</v>
      </c>
      <c r="N3440" s="10">
        <v>1</v>
      </c>
      <c r="O3440" s="14">
        <f>IF([1]!Table_1[[#This Row],[연도]]=2016,1,0)</f>
        <v>0</v>
      </c>
      <c r="P3440" s="14">
        <f>IF([1]!Table_1[[#This Row],[연도]]=2017,1,0)</f>
        <v>0</v>
      </c>
      <c r="Q3440" s="14">
        <f>IF([1]!Table_1[[#This Row],[연도]]=2018,1,0)</f>
        <v>0</v>
      </c>
      <c r="R3440" s="14">
        <f>IF([1]!Table_1[[#This Row],[연도]]=2019,1,0)</f>
        <v>0</v>
      </c>
      <c r="S3440" s="14">
        <f>IF([1]!Table_1[[#This Row],[연도]]=2020,1,0)</f>
        <v>1</v>
      </c>
      <c r="T3440" s="14">
        <f>IF([1]!Table_1[[#This Row],[연도]]=2021,1,0)</f>
        <v>0</v>
      </c>
      <c r="U3440" s="14">
        <f>IF([1]!Table_1[[#This Row],[연도]]=2022,1,0)</f>
        <v>0</v>
      </c>
      <c r="V3440" s="14">
        <f>IF([1]!Table_1[[#This Row],[연도]]=2023,1,0)</f>
        <v>0</v>
      </c>
      <c r="W3440" s="10">
        <v>0.68</v>
      </c>
      <c r="X3440" s="10">
        <f>Y3440/1000000000000</f>
        <v>9.4434231300000004E-2</v>
      </c>
      <c r="Y3440" s="14">
        <f>[1]!Table_1[[#This Row],[주가]]*[1]!Table_1[[#This Row],[기말주식수]]</f>
        <v>94434231300</v>
      </c>
      <c r="Z3440" s="14">
        <f>AA3440/10</f>
        <v>0.37363988060244641</v>
      </c>
      <c r="AA3440" s="14">
        <f>[1]!Table_1[[#This Row],[시가총액]]/[1]!Table_1[[#This Row],[당기순이익(세후영업이익)]]</f>
        <v>3.7363988060244639</v>
      </c>
      <c r="AB3440" s="10">
        <v>4862293200</v>
      </c>
    </row>
    <row r="3441" spans="1:28" ht="19.2">
      <c r="A3441" s="12">
        <v>3440</v>
      </c>
      <c r="B3441" s="12">
        <v>35000</v>
      </c>
      <c r="C3441" s="13" t="s">
        <v>540</v>
      </c>
      <c r="D3441" s="13" t="s">
        <v>6</v>
      </c>
      <c r="E3441" s="12">
        <v>2021</v>
      </c>
      <c r="F3441" s="12">
        <v>32.774999999999999</v>
      </c>
      <c r="G3441" s="15">
        <f>([1]!Table_1[[#This Row],[총자산]]-[1]!Table_1[[#This Row],[장부가치 자기자본]]+[1]!Table_1[[#This Row],[시가총액]])/[1]!Table_1[[#This Row],[총자산]]</f>
        <v>0.9214651655833247</v>
      </c>
      <c r="H3441" s="14">
        <f>I3441/100000000000</f>
        <v>0.22247918897999999</v>
      </c>
      <c r="I3441" s="12">
        <v>22247918898</v>
      </c>
      <c r="J3441" s="12">
        <v>6.51</v>
      </c>
      <c r="K3441" s="10">
        <f>L3441/1000000000000</f>
        <v>0.458497770493</v>
      </c>
      <c r="L3441" s="12">
        <v>458497770493</v>
      </c>
      <c r="M3441" s="12">
        <v>1.1200000000000001</v>
      </c>
      <c r="N3441" s="12">
        <v>1</v>
      </c>
      <c r="O3441" s="15">
        <f>IF([1]!Table_1[[#This Row],[연도]]=2016,1,0)</f>
        <v>0</v>
      </c>
      <c r="P3441" s="15">
        <f>IF([1]!Table_1[[#This Row],[연도]]=2017,1,0)</f>
        <v>0</v>
      </c>
      <c r="Q3441" s="15">
        <f>IF([1]!Table_1[[#This Row],[연도]]=2018,1,0)</f>
        <v>0</v>
      </c>
      <c r="R3441" s="15">
        <f>IF([1]!Table_1[[#This Row],[연도]]=2019,1,0)</f>
        <v>0</v>
      </c>
      <c r="S3441" s="15">
        <f>IF([1]!Table_1[[#This Row],[연도]]=2020,1,0)</f>
        <v>0</v>
      </c>
      <c r="T3441" s="15">
        <f>IF([1]!Table_1[[#This Row],[연도]]=2021,1,0)</f>
        <v>1</v>
      </c>
      <c r="U3441" s="15">
        <f>IF([1]!Table_1[[#This Row],[연도]]=2022,1,0)</f>
        <v>0</v>
      </c>
      <c r="V3441" s="15">
        <f>IF([1]!Table_1[[#This Row],[연도]]=2023,1,0)</f>
        <v>0</v>
      </c>
      <c r="W3441" s="12">
        <v>0.43</v>
      </c>
      <c r="X3441" s="10">
        <f>Y3441/1000000000000</f>
        <v>0.11680023345</v>
      </c>
      <c r="Y3441" s="15">
        <f>[1]!Table_1[[#This Row],[주가]]*[1]!Table_1[[#This Row],[기말주식수]]</f>
        <v>116800233450</v>
      </c>
      <c r="Z3441" s="14">
        <f>AA3441/10</f>
        <v>0.52499397352846278</v>
      </c>
      <c r="AA3441" s="15">
        <f>[1]!Table_1[[#This Row],[시가총액]]/[1]!Table_1[[#This Row],[당기순이익(세후영업이익)]]</f>
        <v>5.2499397352846282</v>
      </c>
      <c r="AB3441" s="12">
        <v>5672675400</v>
      </c>
    </row>
    <row r="3442" spans="1:28" ht="19.2">
      <c r="A3442" s="10">
        <v>3441</v>
      </c>
      <c r="B3442" s="10">
        <v>35000</v>
      </c>
      <c r="C3442" s="11" t="s">
        <v>540</v>
      </c>
      <c r="D3442" s="11" t="s">
        <v>6</v>
      </c>
      <c r="E3442" s="10">
        <v>2022</v>
      </c>
      <c r="F3442" s="10">
        <v>37.125</v>
      </c>
      <c r="G3442" s="14">
        <f>([1]!Table_1[[#This Row],[총자산]]-[1]!Table_1[[#This Row],[장부가치 자기자본]]+[1]!Table_1[[#This Row],[시가총액]])/[1]!Table_1[[#This Row],[총자산]]</f>
        <v>0.85532039834572859</v>
      </c>
      <c r="H3442" s="14">
        <f>I3442/100000000000</f>
        <v>0.24787300894</v>
      </c>
      <c r="I3442" s="10">
        <v>24787300894</v>
      </c>
      <c r="J3442" s="10">
        <v>-3.56</v>
      </c>
      <c r="K3442" s="10">
        <f>L3442/1000000000000</f>
        <v>0.53044805362500003</v>
      </c>
      <c r="L3442" s="10">
        <v>530448053625</v>
      </c>
      <c r="M3442" s="10">
        <v>1.02</v>
      </c>
      <c r="N3442" s="10">
        <v>1</v>
      </c>
      <c r="O3442" s="14">
        <f>IF([1]!Table_1[[#This Row],[연도]]=2016,1,0)</f>
        <v>0</v>
      </c>
      <c r="P3442" s="14">
        <f>IF([1]!Table_1[[#This Row],[연도]]=2017,1,0)</f>
        <v>0</v>
      </c>
      <c r="Q3442" s="14">
        <f>IF([1]!Table_1[[#This Row],[연도]]=2018,1,0)</f>
        <v>0</v>
      </c>
      <c r="R3442" s="14">
        <f>IF([1]!Table_1[[#This Row],[연도]]=2019,1,0)</f>
        <v>0</v>
      </c>
      <c r="S3442" s="14">
        <f>IF([1]!Table_1[[#This Row],[연도]]=2020,1,0)</f>
        <v>0</v>
      </c>
      <c r="T3442" s="14">
        <f>IF([1]!Table_1[[#This Row],[연도]]=2021,1,0)</f>
        <v>0</v>
      </c>
      <c r="U3442" s="14">
        <f>IF([1]!Table_1[[#This Row],[연도]]=2022,1,0)</f>
        <v>1</v>
      </c>
      <c r="V3442" s="14">
        <f>IF([1]!Table_1[[#This Row],[연도]]=2023,1,0)</f>
        <v>0</v>
      </c>
      <c r="W3442" s="10">
        <v>0.78</v>
      </c>
      <c r="X3442" s="10">
        <f>Y3442/1000000000000</f>
        <v>9.7747713099999994E-2</v>
      </c>
      <c r="Y3442" s="14">
        <f>[1]!Table_1[[#This Row],[주가]]*[1]!Table_1[[#This Row],[기말주식수]]</f>
        <v>97747713100</v>
      </c>
      <c r="Z3442" s="14">
        <f>AA3442/10</f>
        <v>0.39434593350041092</v>
      </c>
      <c r="AA3442" s="14">
        <f>[1]!Table_1[[#This Row],[시가총액]]/[1]!Table_1[[#This Row],[당기순이익(세후영업이익)]]</f>
        <v>3.9434593350041092</v>
      </c>
      <c r="AB3442" s="10">
        <v>6483057600</v>
      </c>
    </row>
    <row r="3443" spans="1:28" ht="19.2">
      <c r="A3443" s="12">
        <v>3442</v>
      </c>
      <c r="B3443" s="12">
        <v>35000</v>
      </c>
      <c r="C3443" s="13" t="s">
        <v>540</v>
      </c>
      <c r="D3443" s="13" t="s">
        <v>6</v>
      </c>
      <c r="E3443" s="12">
        <v>2023</v>
      </c>
      <c r="F3443" s="12">
        <v>45.018000000000001</v>
      </c>
      <c r="G3443" s="15">
        <f>([1]!Table_1[[#This Row],[총자산]]-[1]!Table_1[[#This Row],[장부가치 자기자본]]+[1]!Table_1[[#This Row],[시가총액]])/[1]!Table_1[[#This Row],[총자산]]</f>
        <v>0.85474834818391099</v>
      </c>
      <c r="H3443" s="14">
        <f>I3443/100000000000</f>
        <v>0.26444087237000002</v>
      </c>
      <c r="I3443" s="12">
        <v>26444087237</v>
      </c>
      <c r="J3443" s="12">
        <v>0.55000000000000004</v>
      </c>
      <c r="K3443" s="10">
        <f>L3443/1000000000000</f>
        <v>0.548333999026</v>
      </c>
      <c r="L3443" s="12">
        <v>548333999026</v>
      </c>
      <c r="M3443" s="12">
        <v>1.01</v>
      </c>
      <c r="N3443" s="12">
        <v>1</v>
      </c>
      <c r="O3443" s="15">
        <f>IF([1]!Table_1[[#This Row],[연도]]=2016,1,0)</f>
        <v>0</v>
      </c>
      <c r="P3443" s="15">
        <f>IF([1]!Table_1[[#This Row],[연도]]=2017,1,0)</f>
        <v>0</v>
      </c>
      <c r="Q3443" s="15">
        <f>IF([1]!Table_1[[#This Row],[연도]]=2018,1,0)</f>
        <v>0</v>
      </c>
      <c r="R3443" s="15">
        <f>IF([1]!Table_1[[#This Row],[연도]]=2019,1,0)</f>
        <v>0</v>
      </c>
      <c r="S3443" s="15">
        <f>IF([1]!Table_1[[#This Row],[연도]]=2020,1,0)</f>
        <v>0</v>
      </c>
      <c r="T3443" s="15">
        <f>IF([1]!Table_1[[#This Row],[연도]]=2021,1,0)</f>
        <v>0</v>
      </c>
      <c r="U3443" s="15">
        <f>IF([1]!Table_1[[#This Row],[연도]]=2022,1,0)</f>
        <v>0</v>
      </c>
      <c r="V3443" s="15">
        <f>IF([1]!Table_1[[#This Row],[연도]]=2023,1,0)</f>
        <v>1</v>
      </c>
      <c r="W3443" s="12">
        <v>0.87</v>
      </c>
      <c r="X3443" s="10">
        <f>Y3443/1000000000000</f>
        <v>0.10321495807</v>
      </c>
      <c r="Y3443" s="15">
        <f>[1]!Table_1[[#This Row],[주가]]*[1]!Table_1[[#This Row],[기말주식수]]</f>
        <v>103214958070</v>
      </c>
      <c r="Z3443" s="14">
        <f>AA3443/10</f>
        <v>0.39031393727057384</v>
      </c>
      <c r="AA3443" s="15">
        <f>[1]!Table_1[[#This Row],[시가총액]]/[1]!Table_1[[#This Row],[당기순이익(세후영업이익)]]</f>
        <v>3.9031393727057382</v>
      </c>
      <c r="AB3443" s="12">
        <v>7293439800</v>
      </c>
    </row>
    <row r="3444" spans="1:28" ht="19.2">
      <c r="A3444" s="10">
        <v>3443</v>
      </c>
      <c r="B3444" s="10">
        <v>35080</v>
      </c>
      <c r="C3444" s="11" t="s">
        <v>541</v>
      </c>
      <c r="D3444" s="11" t="s">
        <v>20</v>
      </c>
      <c r="E3444" s="10">
        <v>2016</v>
      </c>
      <c r="F3444" s="10">
        <v>-7.298</v>
      </c>
      <c r="G3444" s="14">
        <f>([1]!Table_1[[#This Row],[총자산]]-[1]!Table_1[[#This Row],[장부가치 자기자본]]+[1]!Table_1[[#This Row],[시가총액]])/[1]!Table_1[[#This Row],[총자산]]</f>
        <v>1.3089258574054681</v>
      </c>
      <c r="H3444" s="14">
        <f>I3444/100000000000</f>
        <v>0.49505492894999997</v>
      </c>
      <c r="I3444" s="10">
        <v>49505492895</v>
      </c>
      <c r="J3444" s="10">
        <v>-1.57</v>
      </c>
      <c r="K3444" s="10">
        <f>L3444/1000000000000</f>
        <v>3.8457613880419999</v>
      </c>
      <c r="L3444" s="10">
        <v>3845761388042</v>
      </c>
      <c r="M3444" s="10">
        <v>0.39</v>
      </c>
      <c r="N3444" s="10">
        <v>1</v>
      </c>
      <c r="O3444" s="14">
        <f>IF([1]!Table_1[[#This Row],[연도]]=2016,1,0)</f>
        <v>1</v>
      </c>
      <c r="P3444" s="14">
        <f>IF([1]!Table_1[[#This Row],[연도]]=2017,1,0)</f>
        <v>0</v>
      </c>
      <c r="Q3444" s="14">
        <f>IF([1]!Table_1[[#This Row],[연도]]=2018,1,0)</f>
        <v>0</v>
      </c>
      <c r="R3444" s="14">
        <f>IF([1]!Table_1[[#This Row],[연도]]=2019,1,0)</f>
        <v>0</v>
      </c>
      <c r="S3444" s="14">
        <f>IF([1]!Table_1[[#This Row],[연도]]=2020,1,0)</f>
        <v>0</v>
      </c>
      <c r="T3444" s="14">
        <f>IF([1]!Table_1[[#This Row],[연도]]=2021,1,0)</f>
        <v>0</v>
      </c>
      <c r="U3444" s="14">
        <f>IF([1]!Table_1[[#This Row],[연도]]=2022,1,0)</f>
        <v>0</v>
      </c>
      <c r="V3444" s="14">
        <f>IF([1]!Table_1[[#This Row],[연도]]=2023,1,0)</f>
        <v>0</v>
      </c>
      <c r="W3444" s="10">
        <v>0.59</v>
      </c>
      <c r="X3444" s="10">
        <f>Y3444/1000000000000</f>
        <v>1.4809000000000001</v>
      </c>
      <c r="Y3444" s="14">
        <f>[1]!Table_1[[#This Row],[주가]]*[1]!Table_1[[#This Row],[기말주식수]]</f>
        <v>1480900000000</v>
      </c>
      <c r="Z3444" s="14">
        <f>AA3444/10</f>
        <v>2.9913852249506019</v>
      </c>
      <c r="AA3444" s="14">
        <f>[1]!Table_1[[#This Row],[시가총액]]/[1]!Table_1[[#This Row],[당기순이익(세후영업이익)]]</f>
        <v>29.913852249506018</v>
      </c>
      <c r="AB3444" s="10">
        <v>2846890700</v>
      </c>
    </row>
    <row r="3445" spans="1:28" ht="19.2">
      <c r="A3445" s="12">
        <v>3444</v>
      </c>
      <c r="B3445" s="12">
        <v>35080</v>
      </c>
      <c r="C3445" s="13" t="s">
        <v>541</v>
      </c>
      <c r="D3445" s="13" t="s">
        <v>20</v>
      </c>
      <c r="E3445" s="12">
        <v>2017</v>
      </c>
      <c r="F3445" s="12">
        <v>-4.4160000000000004</v>
      </c>
      <c r="G3445" s="15">
        <f>([1]!Table_1[[#This Row],[총자산]]-[1]!Table_1[[#This Row],[장부가치 자기자본]]+[1]!Table_1[[#This Row],[시가총액]])/[1]!Table_1[[#This Row],[총자산]]</f>
        <v>1.2272792669158943</v>
      </c>
      <c r="H3445" s="14">
        <f>I3445/100000000000</f>
        <v>0.29816492576999998</v>
      </c>
      <c r="I3445" s="12">
        <v>29816492577</v>
      </c>
      <c r="J3445" s="12">
        <v>-12.97</v>
      </c>
      <c r="K3445" s="10">
        <f>L3445/1000000000000</f>
        <v>3.5414866288889999</v>
      </c>
      <c r="L3445" s="12">
        <v>3541486628889</v>
      </c>
      <c r="M3445" s="12">
        <v>0.5</v>
      </c>
      <c r="N3445" s="12">
        <v>1</v>
      </c>
      <c r="O3445" s="15">
        <f>IF([1]!Table_1[[#This Row],[연도]]=2016,1,0)</f>
        <v>0</v>
      </c>
      <c r="P3445" s="15">
        <f>IF([1]!Table_1[[#This Row],[연도]]=2017,1,0)</f>
        <v>1</v>
      </c>
      <c r="Q3445" s="15">
        <f>IF([1]!Table_1[[#This Row],[연도]]=2018,1,0)</f>
        <v>0</v>
      </c>
      <c r="R3445" s="15">
        <f>IF([1]!Table_1[[#This Row],[연도]]=2019,1,0)</f>
        <v>0</v>
      </c>
      <c r="S3445" s="15">
        <f>IF([1]!Table_1[[#This Row],[연도]]=2020,1,0)</f>
        <v>0</v>
      </c>
      <c r="T3445" s="15">
        <f>IF([1]!Table_1[[#This Row],[연도]]=2021,1,0)</f>
        <v>0</v>
      </c>
      <c r="U3445" s="15">
        <f>IF([1]!Table_1[[#This Row],[연도]]=2022,1,0)</f>
        <v>0</v>
      </c>
      <c r="V3445" s="15">
        <f>IF([1]!Table_1[[#This Row],[연도]]=2023,1,0)</f>
        <v>0</v>
      </c>
      <c r="W3445" s="12">
        <v>0.75</v>
      </c>
      <c r="X3445" s="10">
        <f>Y3445/1000000000000</f>
        <v>1.15245</v>
      </c>
      <c r="Y3445" s="15">
        <f>[1]!Table_1[[#This Row],[주가]]*[1]!Table_1[[#This Row],[기말주식수]]</f>
        <v>1152450000000</v>
      </c>
      <c r="Z3445" s="14">
        <f>AA3445/10</f>
        <v>3.8651427461625141</v>
      </c>
      <c r="AA3445" s="15">
        <f>[1]!Table_1[[#This Row],[시가총액]]/[1]!Table_1[[#This Row],[당기순이익(세후영업이익)]]</f>
        <v>38.65142746162514</v>
      </c>
      <c r="AB3445" s="12">
        <v>2810075000</v>
      </c>
    </row>
    <row r="3446" spans="1:28" ht="19.2">
      <c r="A3446" s="10">
        <v>3445</v>
      </c>
      <c r="B3446" s="10">
        <v>35080</v>
      </c>
      <c r="C3446" s="11" t="s">
        <v>541</v>
      </c>
      <c r="D3446" s="11" t="s">
        <v>20</v>
      </c>
      <c r="E3446" s="10">
        <v>2018</v>
      </c>
      <c r="F3446" s="10">
        <v>-64.831000000000003</v>
      </c>
      <c r="G3446" s="14">
        <f>([1]!Table_1[[#This Row],[총자산]]-[1]!Table_1[[#This Row],[장부가치 자기자본]]+[1]!Table_1[[#This Row],[시가총액]])/[1]!Table_1[[#This Row],[총자산]]</f>
        <v>0.98502147862855716</v>
      </c>
      <c r="H3446" s="14">
        <f>I3446/100000000000</f>
        <v>0.19963614307999999</v>
      </c>
      <c r="I3446" s="10">
        <v>19963614308</v>
      </c>
      <c r="J3446" s="10">
        <v>0.28000000000000003</v>
      </c>
      <c r="K3446" s="10">
        <f>L3446/1000000000000</f>
        <v>3.4409062996420001</v>
      </c>
      <c r="L3446" s="10">
        <v>3440906299642</v>
      </c>
      <c r="M3446" s="10">
        <v>0.55000000000000004</v>
      </c>
      <c r="N3446" s="10">
        <v>1</v>
      </c>
      <c r="O3446" s="14">
        <f>IF([1]!Table_1[[#This Row],[연도]]=2016,1,0)</f>
        <v>0</v>
      </c>
      <c r="P3446" s="14">
        <f>IF([1]!Table_1[[#This Row],[연도]]=2017,1,0)</f>
        <v>0</v>
      </c>
      <c r="Q3446" s="14">
        <f>IF([1]!Table_1[[#This Row],[연도]]=2018,1,0)</f>
        <v>1</v>
      </c>
      <c r="R3446" s="14">
        <f>IF([1]!Table_1[[#This Row],[연도]]=2019,1,0)</f>
        <v>0</v>
      </c>
      <c r="S3446" s="14">
        <f>IF([1]!Table_1[[#This Row],[연도]]=2020,1,0)</f>
        <v>0</v>
      </c>
      <c r="T3446" s="14">
        <f>IF([1]!Table_1[[#This Row],[연도]]=2021,1,0)</f>
        <v>0</v>
      </c>
      <c r="U3446" s="14">
        <f>IF([1]!Table_1[[#This Row],[연도]]=2022,1,0)</f>
        <v>0</v>
      </c>
      <c r="V3446" s="14">
        <f>IF([1]!Table_1[[#This Row],[연도]]=2023,1,0)</f>
        <v>0</v>
      </c>
      <c r="W3446" s="10">
        <v>1.01</v>
      </c>
      <c r="X3446" s="10">
        <f>Y3446/1000000000000</f>
        <v>0.68737499999999996</v>
      </c>
      <c r="Y3446" s="14">
        <f>[1]!Table_1[[#This Row],[주가]]*[1]!Table_1[[#This Row],[기말주식수]]</f>
        <v>687375000000</v>
      </c>
      <c r="Z3446" s="14">
        <f>AA3446/10</f>
        <v>3.4431390498490488</v>
      </c>
      <c r="AA3446" s="14">
        <f>[1]!Table_1[[#This Row],[시가총액]]/[1]!Table_1[[#This Row],[당기순이익(세후영업이익)]]</f>
        <v>34.431390498490487</v>
      </c>
      <c r="AB3446" s="10">
        <v>2719650300</v>
      </c>
    </row>
    <row r="3447" spans="1:28" ht="19.2">
      <c r="A3447" s="12">
        <v>3446</v>
      </c>
      <c r="B3447" s="12">
        <v>35080</v>
      </c>
      <c r="C3447" s="13" t="s">
        <v>541</v>
      </c>
      <c r="D3447" s="13" t="s">
        <v>20</v>
      </c>
      <c r="E3447" s="12">
        <v>2019</v>
      </c>
      <c r="F3447" s="12">
        <v>55.789000000000001</v>
      </c>
      <c r="G3447" s="15">
        <f>([1]!Table_1[[#This Row],[총자산]]-[1]!Table_1[[#This Row],[장부가치 자기자본]]+[1]!Table_1[[#This Row],[시가총액]])/[1]!Table_1[[#This Row],[총자산]]</f>
        <v>0.98041545299402766</v>
      </c>
      <c r="H3447" s="14">
        <f>I3447/100000000000</f>
        <v>0.45164128608999998</v>
      </c>
      <c r="I3447" s="12">
        <v>45164128609</v>
      </c>
      <c r="J3447" s="12">
        <v>-1.64</v>
      </c>
      <c r="K3447" s="10">
        <f>L3447/1000000000000</f>
        <v>3.4123338262990002</v>
      </c>
      <c r="L3447" s="12">
        <v>3412333826299</v>
      </c>
      <c r="M3447" s="12">
        <v>0.49</v>
      </c>
      <c r="N3447" s="12">
        <v>1</v>
      </c>
      <c r="O3447" s="15">
        <f>IF([1]!Table_1[[#This Row],[연도]]=2016,1,0)</f>
        <v>0</v>
      </c>
      <c r="P3447" s="15">
        <f>IF([1]!Table_1[[#This Row],[연도]]=2017,1,0)</f>
        <v>0</v>
      </c>
      <c r="Q3447" s="15">
        <f>IF([1]!Table_1[[#This Row],[연도]]=2018,1,0)</f>
        <v>0</v>
      </c>
      <c r="R3447" s="15">
        <f>IF([1]!Table_1[[#This Row],[연도]]=2019,1,0)</f>
        <v>1</v>
      </c>
      <c r="S3447" s="15">
        <f>IF([1]!Table_1[[#This Row],[연도]]=2020,1,0)</f>
        <v>0</v>
      </c>
      <c r="T3447" s="15">
        <f>IF([1]!Table_1[[#This Row],[연도]]=2021,1,0)</f>
        <v>0</v>
      </c>
      <c r="U3447" s="15">
        <f>IF([1]!Table_1[[#This Row],[연도]]=2022,1,0)</f>
        <v>0</v>
      </c>
      <c r="V3447" s="15">
        <f>IF([1]!Table_1[[#This Row],[연도]]=2023,1,0)</f>
        <v>0</v>
      </c>
      <c r="W3447" s="12">
        <v>0.38</v>
      </c>
      <c r="X3447" s="10">
        <f>Y3447/1000000000000</f>
        <v>0.63472499999999998</v>
      </c>
      <c r="Y3447" s="15">
        <f>[1]!Table_1[[#This Row],[주가]]*[1]!Table_1[[#This Row],[기말주식수]]</f>
        <v>634725000000</v>
      </c>
      <c r="Z3447" s="14">
        <f>AA3447/10</f>
        <v>1.4053741753660589</v>
      </c>
      <c r="AA3447" s="15">
        <f>[1]!Table_1[[#This Row],[시가총액]]/[1]!Table_1[[#This Row],[당기순이익(세후영업이익)]]</f>
        <v>14.053741753660589</v>
      </c>
      <c r="AB3447" s="12">
        <v>3630200000</v>
      </c>
    </row>
    <row r="3448" spans="1:28" ht="19.2">
      <c r="A3448" s="10">
        <v>3447</v>
      </c>
      <c r="B3448" s="10">
        <v>35080</v>
      </c>
      <c r="C3448" s="11" t="s">
        <v>541</v>
      </c>
      <c r="D3448" s="11" t="s">
        <v>20</v>
      </c>
      <c r="E3448" s="10">
        <v>2020</v>
      </c>
      <c r="F3448" s="10">
        <v>-5.7759999999999998</v>
      </c>
      <c r="G3448" s="14">
        <f>([1]!Table_1[[#This Row],[총자산]]-[1]!Table_1[[#This Row],[장부가치 자기자본]]+[1]!Table_1[[#This Row],[시가총액]])/[1]!Table_1[[#This Row],[총자산]]</f>
        <v>1.1640878274602926</v>
      </c>
      <c r="H3448" s="14">
        <f>I3448/100000000000</f>
        <v>-0.11151027762</v>
      </c>
      <c r="I3448" s="10">
        <v>-11151027762</v>
      </c>
      <c r="J3448" s="10">
        <v>-9.9499999999999993</v>
      </c>
      <c r="K3448" s="10">
        <f>L3448/1000000000000</f>
        <v>3.1692080837919998</v>
      </c>
      <c r="L3448" s="10">
        <v>3169208083792</v>
      </c>
      <c r="M3448" s="10">
        <v>0.68</v>
      </c>
      <c r="N3448" s="10">
        <v>1</v>
      </c>
      <c r="O3448" s="14">
        <f>IF([1]!Table_1[[#This Row],[연도]]=2016,1,0)</f>
        <v>0</v>
      </c>
      <c r="P3448" s="14">
        <f>IF([1]!Table_1[[#This Row],[연도]]=2017,1,0)</f>
        <v>0</v>
      </c>
      <c r="Q3448" s="14">
        <f>IF([1]!Table_1[[#This Row],[연도]]=2018,1,0)</f>
        <v>0</v>
      </c>
      <c r="R3448" s="14">
        <f>IF([1]!Table_1[[#This Row],[연도]]=2019,1,0)</f>
        <v>0</v>
      </c>
      <c r="S3448" s="14">
        <f>IF([1]!Table_1[[#This Row],[연도]]=2020,1,0)</f>
        <v>1</v>
      </c>
      <c r="T3448" s="14">
        <f>IF([1]!Table_1[[#This Row],[연도]]=2021,1,0)</f>
        <v>0</v>
      </c>
      <c r="U3448" s="14">
        <f>IF([1]!Table_1[[#This Row],[연도]]=2022,1,0)</f>
        <v>0</v>
      </c>
      <c r="V3448" s="14">
        <f>IF([1]!Table_1[[#This Row],[연도]]=2023,1,0)</f>
        <v>0</v>
      </c>
      <c r="W3448" s="10">
        <v>0.18</v>
      </c>
      <c r="X3448" s="10">
        <f>Y3448/1000000000000</f>
        <v>0.87278350225000001</v>
      </c>
      <c r="Y3448" s="14">
        <f>[1]!Table_1[[#This Row],[주가]]*[1]!Table_1[[#This Row],[기말주식수]]</f>
        <v>872783502250</v>
      </c>
      <c r="Z3448" s="14">
        <f>AA3448/10</f>
        <v>-7.8269332735789137</v>
      </c>
      <c r="AA3448" s="14">
        <f>[1]!Table_1[[#This Row],[시가총액]]/[1]!Table_1[[#This Row],[당기순이익(세후영업이익)]]</f>
        <v>-78.269332735789135</v>
      </c>
      <c r="AB3448" s="10">
        <v>1490753800</v>
      </c>
    </row>
    <row r="3449" spans="1:28" ht="19.2">
      <c r="A3449" s="12">
        <v>3448</v>
      </c>
      <c r="B3449" s="12">
        <v>35080</v>
      </c>
      <c r="C3449" s="13" t="s">
        <v>541</v>
      </c>
      <c r="D3449" s="13" t="s">
        <v>20</v>
      </c>
      <c r="E3449" s="12">
        <v>2021</v>
      </c>
      <c r="F3449" s="12">
        <v>-84.518000000000001</v>
      </c>
      <c r="G3449" s="15">
        <f>([1]!Table_1[[#This Row],[총자산]]-[1]!Table_1[[#This Row],[장부가치 자기자본]]+[1]!Table_1[[#This Row],[시가총액]])/[1]!Table_1[[#This Row],[총자산]]</f>
        <v>1.9739574019213346</v>
      </c>
      <c r="H3449" s="14">
        <f>I3449/100000000000</f>
        <v>2.4876283690000001E-2</v>
      </c>
      <c r="I3449" s="12">
        <v>2487628369</v>
      </c>
      <c r="J3449" s="12">
        <v>3.2</v>
      </c>
      <c r="K3449" s="10">
        <f>L3449/1000000000000</f>
        <v>3.1157784964320001</v>
      </c>
      <c r="L3449" s="12">
        <v>3115778496432</v>
      </c>
      <c r="M3449" s="12">
        <v>0.65</v>
      </c>
      <c r="N3449" s="12">
        <v>1</v>
      </c>
      <c r="O3449" s="15">
        <f>IF([1]!Table_1[[#This Row],[연도]]=2016,1,0)</f>
        <v>0</v>
      </c>
      <c r="P3449" s="15">
        <f>IF([1]!Table_1[[#This Row],[연도]]=2017,1,0)</f>
        <v>0</v>
      </c>
      <c r="Q3449" s="15">
        <f>IF([1]!Table_1[[#This Row],[연도]]=2018,1,0)</f>
        <v>0</v>
      </c>
      <c r="R3449" s="15">
        <f>IF([1]!Table_1[[#This Row],[연도]]=2019,1,0)</f>
        <v>0</v>
      </c>
      <c r="S3449" s="15">
        <f>IF([1]!Table_1[[#This Row],[연도]]=2020,1,0)</f>
        <v>0</v>
      </c>
      <c r="T3449" s="15">
        <f>IF([1]!Table_1[[#This Row],[연도]]=2021,1,0)</f>
        <v>1</v>
      </c>
      <c r="U3449" s="15">
        <f>IF([1]!Table_1[[#This Row],[연도]]=2022,1,0)</f>
        <v>0</v>
      </c>
      <c r="V3449" s="15">
        <f>IF([1]!Table_1[[#This Row],[연도]]=2023,1,0)</f>
        <v>0</v>
      </c>
      <c r="W3449" s="12">
        <v>0.36</v>
      </c>
      <c r="X3449" s="10">
        <f>Y3449/1000000000000</f>
        <v>2.2002263172999998</v>
      </c>
      <c r="Y3449" s="15">
        <f>[1]!Table_1[[#This Row],[주가]]*[1]!Table_1[[#This Row],[기말주식수]]</f>
        <v>2200226317300</v>
      </c>
      <c r="Z3449" s="14">
        <f>AA3449/10</f>
        <v>88.446744888363995</v>
      </c>
      <c r="AA3449" s="15">
        <f>[1]!Table_1[[#This Row],[시가총액]]/[1]!Table_1[[#This Row],[당기순이익(세후영업이익)]]</f>
        <v>884.46744888363992</v>
      </c>
      <c r="AB3449" s="12">
        <v>3881896150</v>
      </c>
    </row>
    <row r="3450" spans="1:28" ht="19.2">
      <c r="A3450" s="10">
        <v>3449</v>
      </c>
      <c r="B3450" s="10">
        <v>35080</v>
      </c>
      <c r="C3450" s="11" t="s">
        <v>541</v>
      </c>
      <c r="D3450" s="11" t="s">
        <v>20</v>
      </c>
      <c r="E3450" s="10">
        <v>2022</v>
      </c>
      <c r="F3450" s="10">
        <v>0.86299999999999999</v>
      </c>
      <c r="G3450" s="14">
        <f>([1]!Table_1[[#This Row],[총자산]]-[1]!Table_1[[#This Row],[장부가치 자기자본]]+[1]!Table_1[[#This Row],[시가총액]])/[1]!Table_1[[#This Row],[총자산]]</f>
        <v>0.63258480777415893</v>
      </c>
      <c r="H3450" s="14">
        <f>I3450/100000000000</f>
        <v>0.14581382704000001</v>
      </c>
      <c r="I3450" s="10">
        <v>14581382704</v>
      </c>
      <c r="J3450" s="10">
        <v>6.96</v>
      </c>
      <c r="K3450" s="10">
        <f>L3450/1000000000000</f>
        <v>3.5848457931320001</v>
      </c>
      <c r="L3450" s="10">
        <v>3584845793132</v>
      </c>
      <c r="M3450" s="10">
        <v>0.62</v>
      </c>
      <c r="N3450" s="10">
        <v>1</v>
      </c>
      <c r="O3450" s="14">
        <f>IF([1]!Table_1[[#This Row],[연도]]=2016,1,0)</f>
        <v>0</v>
      </c>
      <c r="P3450" s="14">
        <f>IF([1]!Table_1[[#This Row],[연도]]=2017,1,0)</f>
        <v>0</v>
      </c>
      <c r="Q3450" s="14">
        <f>IF([1]!Table_1[[#This Row],[연도]]=2018,1,0)</f>
        <v>0</v>
      </c>
      <c r="R3450" s="14">
        <f>IF([1]!Table_1[[#This Row],[연도]]=2019,1,0)</f>
        <v>0</v>
      </c>
      <c r="S3450" s="14">
        <f>IF([1]!Table_1[[#This Row],[연도]]=2020,1,0)</f>
        <v>0</v>
      </c>
      <c r="T3450" s="14">
        <f>IF([1]!Table_1[[#This Row],[연도]]=2021,1,0)</f>
        <v>0</v>
      </c>
      <c r="U3450" s="14">
        <f>IF([1]!Table_1[[#This Row],[연도]]=2022,1,0)</f>
        <v>1</v>
      </c>
      <c r="V3450" s="14">
        <f>IF([1]!Table_1[[#This Row],[연도]]=2023,1,0)</f>
        <v>0</v>
      </c>
      <c r="W3450" s="10">
        <v>0.81</v>
      </c>
      <c r="X3450" s="10">
        <f>Y3450/1000000000000</f>
        <v>0.23213738079999999</v>
      </c>
      <c r="Y3450" s="14">
        <f>[1]!Table_1[[#This Row],[주가]]*[1]!Table_1[[#This Row],[기말주식수]]</f>
        <v>232137380800</v>
      </c>
      <c r="Z3450" s="14">
        <f>AA3450/10</f>
        <v>1.5920121260950069</v>
      </c>
      <c r="AA3450" s="14">
        <f>[1]!Table_1[[#This Row],[시가총액]]/[1]!Table_1[[#This Row],[당기순이익(세후영업이익)]]</f>
        <v>15.920121260950069</v>
      </c>
      <c r="AB3450" s="10">
        <v>2925600800</v>
      </c>
    </row>
    <row r="3451" spans="1:28" ht="19.2">
      <c r="A3451" s="12">
        <v>3450</v>
      </c>
      <c r="B3451" s="12">
        <v>35080</v>
      </c>
      <c r="C3451" s="13" t="s">
        <v>541</v>
      </c>
      <c r="D3451" s="13" t="s">
        <v>20</v>
      </c>
      <c r="E3451" s="12">
        <v>2023</v>
      </c>
      <c r="F3451" s="12">
        <v>-45.429000000000002</v>
      </c>
      <c r="G3451" s="15">
        <f>([1]!Table_1[[#This Row],[총자산]]-[1]!Table_1[[#This Row],[장부가치 자기자본]]+[1]!Table_1[[#This Row],[시가총액]])/[1]!Table_1[[#This Row],[총자산]]</f>
        <v>0.66257841459799616</v>
      </c>
      <c r="H3451" s="14">
        <f>I3451/100000000000</f>
        <v>2.9096406080000001E-2</v>
      </c>
      <c r="I3451" s="12">
        <v>2909640608</v>
      </c>
      <c r="J3451" s="12">
        <v>7.24</v>
      </c>
      <c r="K3451" s="10">
        <f>L3451/1000000000000</f>
        <v>3.4238665804080002</v>
      </c>
      <c r="L3451" s="12">
        <v>3423866580408</v>
      </c>
      <c r="M3451" s="12">
        <v>0.63</v>
      </c>
      <c r="N3451" s="12">
        <v>1</v>
      </c>
      <c r="O3451" s="15">
        <f>IF([1]!Table_1[[#This Row],[연도]]=2016,1,0)</f>
        <v>0</v>
      </c>
      <c r="P3451" s="15">
        <f>IF([1]!Table_1[[#This Row],[연도]]=2017,1,0)</f>
        <v>0</v>
      </c>
      <c r="Q3451" s="15">
        <f>IF([1]!Table_1[[#This Row],[연도]]=2018,1,0)</f>
        <v>0</v>
      </c>
      <c r="R3451" s="15">
        <f>IF([1]!Table_1[[#This Row],[연도]]=2019,1,0)</f>
        <v>0</v>
      </c>
      <c r="S3451" s="15">
        <f>IF([1]!Table_1[[#This Row],[연도]]=2020,1,0)</f>
        <v>0</v>
      </c>
      <c r="T3451" s="15">
        <f>IF([1]!Table_1[[#This Row],[연도]]=2021,1,0)</f>
        <v>0</v>
      </c>
      <c r="U3451" s="15">
        <f>IF([1]!Table_1[[#This Row],[연도]]=2022,1,0)</f>
        <v>0</v>
      </c>
      <c r="V3451" s="15">
        <f>IF([1]!Table_1[[#This Row],[연도]]=2023,1,0)</f>
        <v>1</v>
      </c>
      <c r="W3451" s="12">
        <v>0.63</v>
      </c>
      <c r="X3451" s="10">
        <f>Y3451/1000000000000</f>
        <v>0.19365269471999999</v>
      </c>
      <c r="Y3451" s="15">
        <f>[1]!Table_1[[#This Row],[주가]]*[1]!Table_1[[#This Row],[기말주식수]]</f>
        <v>193652694720</v>
      </c>
      <c r="Z3451" s="14">
        <f>AA3451/10</f>
        <v>6.6555537542181566</v>
      </c>
      <c r="AA3451" s="15">
        <f>[1]!Table_1[[#This Row],[시가총액]]/[1]!Table_1[[#This Row],[당기순이익(세후영업이익)]]</f>
        <v>66.555537542181568</v>
      </c>
      <c r="AB3451" s="12">
        <v>2736205200</v>
      </c>
    </row>
    <row r="3452" spans="1:28" ht="19.2">
      <c r="A3452" s="10">
        <v>3451</v>
      </c>
      <c r="B3452" s="10">
        <v>35150</v>
      </c>
      <c r="C3452" s="11" t="s">
        <v>542</v>
      </c>
      <c r="D3452" s="11" t="s">
        <v>6</v>
      </c>
      <c r="E3452" s="10">
        <v>2016</v>
      </c>
      <c r="F3452" s="10">
        <v>9.8390000000000004</v>
      </c>
      <c r="G3452" s="14">
        <f>([1]!Table_1[[#This Row],[총자산]]-[1]!Table_1[[#This Row],[장부가치 자기자본]]+[1]!Table_1[[#This Row],[시가총액]])/[1]!Table_1[[#This Row],[총자산]]</f>
        <v>1.5694538116177412</v>
      </c>
      <c r="H3452" s="14">
        <f>I3452/100000000000</f>
        <v>0.27636960669999999</v>
      </c>
      <c r="I3452" s="10">
        <v>27636960670</v>
      </c>
      <c r="J3452" s="10">
        <v>9.4700000000000006</v>
      </c>
      <c r="K3452" s="10">
        <f>L3452/1000000000000</f>
        <v>0.200786094448</v>
      </c>
      <c r="L3452" s="10">
        <v>200786094448</v>
      </c>
      <c r="M3452" s="10">
        <v>2.41</v>
      </c>
      <c r="N3452" s="10">
        <v>1</v>
      </c>
      <c r="O3452" s="14">
        <f>IF([1]!Table_1[[#This Row],[연도]]=2016,1,0)</f>
        <v>1</v>
      </c>
      <c r="P3452" s="14">
        <f>IF([1]!Table_1[[#This Row],[연도]]=2017,1,0)</f>
        <v>0</v>
      </c>
      <c r="Q3452" s="14">
        <f>IF([1]!Table_1[[#This Row],[연도]]=2018,1,0)</f>
        <v>0</v>
      </c>
      <c r="R3452" s="14">
        <f>IF([1]!Table_1[[#This Row],[연도]]=2019,1,0)</f>
        <v>0</v>
      </c>
      <c r="S3452" s="14">
        <f>IF([1]!Table_1[[#This Row],[연도]]=2020,1,0)</f>
        <v>0</v>
      </c>
      <c r="T3452" s="14">
        <f>IF([1]!Table_1[[#This Row],[연도]]=2021,1,0)</f>
        <v>0</v>
      </c>
      <c r="U3452" s="14">
        <f>IF([1]!Table_1[[#This Row],[연도]]=2022,1,0)</f>
        <v>0</v>
      </c>
      <c r="V3452" s="14">
        <f>IF([1]!Table_1[[#This Row],[연도]]=2023,1,0)</f>
        <v>0</v>
      </c>
      <c r="W3452" s="10">
        <v>1.1399999999999999</v>
      </c>
      <c r="X3452" s="10">
        <f>Y3452/1000000000000</f>
        <v>0.22941600000000001</v>
      </c>
      <c r="Y3452" s="14">
        <f>[1]!Table_1[[#This Row],[주가]]*[1]!Table_1[[#This Row],[기말주식수]]</f>
        <v>229416000000</v>
      </c>
      <c r="Z3452" s="14">
        <f>AA3452/10</f>
        <v>0.830105751277606</v>
      </c>
      <c r="AA3452" s="14">
        <f>[1]!Table_1[[#This Row],[시가총액]]/[1]!Table_1[[#This Row],[당기순이익(세후영업이익)]]</f>
        <v>8.30105751277606</v>
      </c>
      <c r="AB3452" s="10">
        <v>2126300490</v>
      </c>
    </row>
    <row r="3453" spans="1:28" ht="19.2">
      <c r="A3453" s="12">
        <v>3452</v>
      </c>
      <c r="B3453" s="12">
        <v>35150</v>
      </c>
      <c r="C3453" s="13" t="s">
        <v>542</v>
      </c>
      <c r="D3453" s="13" t="s">
        <v>6</v>
      </c>
      <c r="E3453" s="12">
        <v>2017</v>
      </c>
      <c r="F3453" s="12">
        <v>27.134</v>
      </c>
      <c r="G3453" s="15">
        <f>([1]!Table_1[[#This Row],[총자산]]-[1]!Table_1[[#This Row],[장부가치 자기자본]]+[1]!Table_1[[#This Row],[시가총액]])/[1]!Table_1[[#This Row],[총자산]]</f>
        <v>1.2236537678556749</v>
      </c>
      <c r="H3453" s="14">
        <f>I3453/100000000000</f>
        <v>0.23679225449999999</v>
      </c>
      <c r="I3453" s="12">
        <v>23679225450</v>
      </c>
      <c r="J3453" s="12">
        <v>2.72</v>
      </c>
      <c r="K3453" s="10">
        <f>L3453/1000000000000</f>
        <v>0.21137185417900001</v>
      </c>
      <c r="L3453" s="12">
        <v>211371854179</v>
      </c>
      <c r="M3453" s="12">
        <v>1.78</v>
      </c>
      <c r="N3453" s="12">
        <v>1</v>
      </c>
      <c r="O3453" s="15">
        <f>IF([1]!Table_1[[#This Row],[연도]]=2016,1,0)</f>
        <v>0</v>
      </c>
      <c r="P3453" s="15">
        <f>IF([1]!Table_1[[#This Row],[연도]]=2017,1,0)</f>
        <v>1</v>
      </c>
      <c r="Q3453" s="15">
        <f>IF([1]!Table_1[[#This Row],[연도]]=2018,1,0)</f>
        <v>0</v>
      </c>
      <c r="R3453" s="15">
        <f>IF([1]!Table_1[[#This Row],[연도]]=2019,1,0)</f>
        <v>0</v>
      </c>
      <c r="S3453" s="15">
        <f>IF([1]!Table_1[[#This Row],[연도]]=2020,1,0)</f>
        <v>0</v>
      </c>
      <c r="T3453" s="15">
        <f>IF([1]!Table_1[[#This Row],[연도]]=2021,1,0)</f>
        <v>0</v>
      </c>
      <c r="U3453" s="15">
        <f>IF([1]!Table_1[[#This Row],[연도]]=2022,1,0)</f>
        <v>0</v>
      </c>
      <c r="V3453" s="15">
        <f>IF([1]!Table_1[[#This Row],[연도]]=2023,1,0)</f>
        <v>0</v>
      </c>
      <c r="W3453" s="12">
        <v>1.4</v>
      </c>
      <c r="X3453" s="10">
        <f>Y3453/1000000000000</f>
        <v>0.16794799999999999</v>
      </c>
      <c r="Y3453" s="15">
        <f>[1]!Table_1[[#This Row],[주가]]*[1]!Table_1[[#This Row],[기말주식수]]</f>
        <v>167948000000</v>
      </c>
      <c r="Z3453" s="14">
        <f>AA3453/10</f>
        <v>0.70926306417678875</v>
      </c>
      <c r="AA3453" s="15">
        <f>[1]!Table_1[[#This Row],[시가총액]]/[1]!Table_1[[#This Row],[당기순이익(세후영업이익)]]</f>
        <v>7.0926306417678875</v>
      </c>
      <c r="AB3453" s="12">
        <v>2365556100</v>
      </c>
    </row>
    <row r="3454" spans="1:28" ht="19.2">
      <c r="A3454" s="10">
        <v>3453</v>
      </c>
      <c r="B3454" s="10">
        <v>35150</v>
      </c>
      <c r="C3454" s="11" t="s">
        <v>542</v>
      </c>
      <c r="D3454" s="11" t="s">
        <v>6</v>
      </c>
      <c r="E3454" s="10">
        <v>2018</v>
      </c>
      <c r="F3454" s="10">
        <v>15.826000000000001</v>
      </c>
      <c r="G3454" s="14">
        <f>([1]!Table_1[[#This Row],[총자산]]-[1]!Table_1[[#This Row],[장부가치 자기자본]]+[1]!Table_1[[#This Row],[시가총액]])/[1]!Table_1[[#This Row],[총자산]]</f>
        <v>1.0520393245414972</v>
      </c>
      <c r="H3454" s="14">
        <f>I3454/100000000000</f>
        <v>0.21527313944000001</v>
      </c>
      <c r="I3454" s="10">
        <v>21527313944</v>
      </c>
      <c r="J3454" s="10">
        <v>53.63</v>
      </c>
      <c r="K3454" s="10">
        <f>L3454/1000000000000</f>
        <v>0.32311936812999997</v>
      </c>
      <c r="L3454" s="10">
        <v>323119368130</v>
      </c>
      <c r="M3454" s="10">
        <v>2.94</v>
      </c>
      <c r="N3454" s="10">
        <v>1</v>
      </c>
      <c r="O3454" s="14">
        <f>IF([1]!Table_1[[#This Row],[연도]]=2016,1,0)</f>
        <v>0</v>
      </c>
      <c r="P3454" s="14">
        <f>IF([1]!Table_1[[#This Row],[연도]]=2017,1,0)</f>
        <v>0</v>
      </c>
      <c r="Q3454" s="14">
        <f>IF([1]!Table_1[[#This Row],[연도]]=2018,1,0)</f>
        <v>1</v>
      </c>
      <c r="R3454" s="14">
        <f>IF([1]!Table_1[[#This Row],[연도]]=2019,1,0)</f>
        <v>0</v>
      </c>
      <c r="S3454" s="14">
        <f>IF([1]!Table_1[[#This Row],[연도]]=2020,1,0)</f>
        <v>0</v>
      </c>
      <c r="T3454" s="14">
        <f>IF([1]!Table_1[[#This Row],[연도]]=2021,1,0)</f>
        <v>0</v>
      </c>
      <c r="U3454" s="14">
        <f>IF([1]!Table_1[[#This Row],[연도]]=2022,1,0)</f>
        <v>0</v>
      </c>
      <c r="V3454" s="14">
        <f>IF([1]!Table_1[[#This Row],[연도]]=2023,1,0)</f>
        <v>0</v>
      </c>
      <c r="W3454" s="10">
        <v>2.0299999999999998</v>
      </c>
      <c r="X3454" s="10">
        <f>Y3454/1000000000000</f>
        <v>0.15342800000000001</v>
      </c>
      <c r="Y3454" s="14">
        <f>[1]!Table_1[[#This Row],[주가]]*[1]!Table_1[[#This Row],[기말주식수]]</f>
        <v>153428000000</v>
      </c>
      <c r="Z3454" s="14">
        <f>AA3454/10</f>
        <v>0.71271316244618055</v>
      </c>
      <c r="AA3454" s="14">
        <f>[1]!Table_1[[#This Row],[시가총액]]/[1]!Table_1[[#This Row],[당기순이익(세후영업이익)]]</f>
        <v>7.1271316244618053</v>
      </c>
      <c r="AB3454" s="10">
        <v>2365556100</v>
      </c>
    </row>
    <row r="3455" spans="1:28" ht="19.2">
      <c r="A3455" s="12">
        <v>3454</v>
      </c>
      <c r="B3455" s="12">
        <v>35150</v>
      </c>
      <c r="C3455" s="13" t="s">
        <v>542</v>
      </c>
      <c r="D3455" s="13" t="s">
        <v>6</v>
      </c>
      <c r="E3455" s="12">
        <v>2019</v>
      </c>
      <c r="F3455" s="12">
        <v>37.860999999999997</v>
      </c>
      <c r="G3455" s="15">
        <f>([1]!Table_1[[#This Row],[총자산]]-[1]!Table_1[[#This Row],[장부가치 자기자본]]+[1]!Table_1[[#This Row],[시가총액]])/[1]!Table_1[[#This Row],[총자산]]</f>
        <v>1.2278468674846068</v>
      </c>
      <c r="H3455" s="14">
        <f>I3455/100000000000</f>
        <v>0.32038345550000003</v>
      </c>
      <c r="I3455" s="12">
        <v>32038345550</v>
      </c>
      <c r="J3455" s="12">
        <v>12.17</v>
      </c>
      <c r="K3455" s="10">
        <f>L3455/1000000000000</f>
        <v>0.46888261101200002</v>
      </c>
      <c r="L3455" s="12">
        <v>468882611012</v>
      </c>
      <c r="M3455" s="12">
        <v>3.03</v>
      </c>
      <c r="N3455" s="12">
        <v>1</v>
      </c>
      <c r="O3455" s="15">
        <f>IF([1]!Table_1[[#This Row],[연도]]=2016,1,0)</f>
        <v>0</v>
      </c>
      <c r="P3455" s="15">
        <f>IF([1]!Table_1[[#This Row],[연도]]=2017,1,0)</f>
        <v>0</v>
      </c>
      <c r="Q3455" s="15">
        <f>IF([1]!Table_1[[#This Row],[연도]]=2018,1,0)</f>
        <v>0</v>
      </c>
      <c r="R3455" s="15">
        <f>IF([1]!Table_1[[#This Row],[연도]]=2019,1,0)</f>
        <v>1</v>
      </c>
      <c r="S3455" s="15">
        <f>IF([1]!Table_1[[#This Row],[연도]]=2020,1,0)</f>
        <v>0</v>
      </c>
      <c r="T3455" s="15">
        <f>IF([1]!Table_1[[#This Row],[연도]]=2021,1,0)</f>
        <v>0</v>
      </c>
      <c r="U3455" s="15">
        <f>IF([1]!Table_1[[#This Row],[연도]]=2022,1,0)</f>
        <v>0</v>
      </c>
      <c r="V3455" s="15">
        <f>IF([1]!Table_1[[#This Row],[연도]]=2023,1,0)</f>
        <v>0</v>
      </c>
      <c r="W3455" s="12">
        <v>1.96</v>
      </c>
      <c r="X3455" s="10">
        <f>Y3455/1000000000000</f>
        <v>0.217558</v>
      </c>
      <c r="Y3455" s="15">
        <f>[1]!Table_1[[#This Row],[주가]]*[1]!Table_1[[#This Row],[기말주식수]]</f>
        <v>217558000000</v>
      </c>
      <c r="Z3455" s="14">
        <f>AA3455/10</f>
        <v>0.67905503940730172</v>
      </c>
      <c r="AA3455" s="15">
        <f>[1]!Table_1[[#This Row],[시가총액]]/[1]!Table_1[[#This Row],[당기순이익(세후영업이익)]]</f>
        <v>6.7905503940730174</v>
      </c>
      <c r="AB3455" s="12">
        <v>2365556100</v>
      </c>
    </row>
    <row r="3456" spans="1:28" ht="19.2">
      <c r="A3456" s="10">
        <v>3455</v>
      </c>
      <c r="B3456" s="10">
        <v>35150</v>
      </c>
      <c r="C3456" s="11" t="s">
        <v>542</v>
      </c>
      <c r="D3456" s="11" t="s">
        <v>6</v>
      </c>
      <c r="E3456" s="10">
        <v>2020</v>
      </c>
      <c r="F3456" s="10">
        <v>-14.395</v>
      </c>
      <c r="G3456" s="14">
        <f>([1]!Table_1[[#This Row],[총자산]]-[1]!Table_1[[#This Row],[장부가치 자기자본]]+[1]!Table_1[[#This Row],[시가총액]])/[1]!Table_1[[#This Row],[총자산]]</f>
        <v>1.0399698019083907</v>
      </c>
      <c r="H3456" s="14">
        <f>I3456/100000000000</f>
        <v>3.9545342050000001E-2</v>
      </c>
      <c r="I3456" s="10">
        <v>3954534205</v>
      </c>
      <c r="J3456" s="10">
        <v>-11.95</v>
      </c>
      <c r="K3456" s="10">
        <f>L3456/1000000000000</f>
        <v>0.38311124630499999</v>
      </c>
      <c r="L3456" s="10">
        <v>383111246305</v>
      </c>
      <c r="M3456" s="10">
        <v>4.88</v>
      </c>
      <c r="N3456" s="10">
        <v>1</v>
      </c>
      <c r="O3456" s="14">
        <f>IF([1]!Table_1[[#This Row],[연도]]=2016,1,0)</f>
        <v>0</v>
      </c>
      <c r="P3456" s="14">
        <f>IF([1]!Table_1[[#This Row],[연도]]=2017,1,0)</f>
        <v>0</v>
      </c>
      <c r="Q3456" s="14">
        <f>IF([1]!Table_1[[#This Row],[연도]]=2018,1,0)</f>
        <v>0</v>
      </c>
      <c r="R3456" s="14">
        <f>IF([1]!Table_1[[#This Row],[연도]]=2019,1,0)</f>
        <v>0</v>
      </c>
      <c r="S3456" s="14">
        <f>IF([1]!Table_1[[#This Row],[연도]]=2020,1,0)</f>
        <v>1</v>
      </c>
      <c r="T3456" s="14">
        <f>IF([1]!Table_1[[#This Row],[연도]]=2021,1,0)</f>
        <v>0</v>
      </c>
      <c r="U3456" s="14">
        <f>IF([1]!Table_1[[#This Row],[연도]]=2022,1,0)</f>
        <v>0</v>
      </c>
      <c r="V3456" s="14">
        <f>IF([1]!Table_1[[#This Row],[연도]]=2023,1,0)</f>
        <v>0</v>
      </c>
      <c r="W3456" s="10">
        <v>0.94</v>
      </c>
      <c r="X3456" s="10">
        <f>Y3456/1000000000000</f>
        <v>0.13406799999999999</v>
      </c>
      <c r="Y3456" s="14">
        <f>[1]!Table_1[[#This Row],[주가]]*[1]!Table_1[[#This Row],[기말주식수]]</f>
        <v>134068000000</v>
      </c>
      <c r="Z3456" s="14">
        <f>AA3456/10</f>
        <v>3.3902349316004967</v>
      </c>
      <c r="AA3456" s="14">
        <f>[1]!Table_1[[#This Row],[시가총액]]/[1]!Table_1[[#This Row],[당기순이익(세후영업이익)]]</f>
        <v>33.902349316004965</v>
      </c>
      <c r="AB3456" s="10">
        <v>2365556100</v>
      </c>
    </row>
    <row r="3457" spans="1:28" ht="19.2">
      <c r="A3457" s="12">
        <v>3456</v>
      </c>
      <c r="B3457" s="12">
        <v>35150</v>
      </c>
      <c r="C3457" s="13" t="s">
        <v>542</v>
      </c>
      <c r="D3457" s="13" t="s">
        <v>6</v>
      </c>
      <c r="E3457" s="12">
        <v>2021</v>
      </c>
      <c r="F3457" s="12">
        <v>12.648</v>
      </c>
      <c r="G3457" s="15">
        <f>([1]!Table_1[[#This Row],[총자산]]-[1]!Table_1[[#This Row],[장부가치 자기자본]]+[1]!Table_1[[#This Row],[시가총액]])/[1]!Table_1[[#This Row],[총자산]]</f>
        <v>1.1579566785704509</v>
      </c>
      <c r="H3457" s="14">
        <f>I3457/100000000000</f>
        <v>0.23245153399999999</v>
      </c>
      <c r="I3457" s="12">
        <v>23245153400</v>
      </c>
      <c r="J3457" s="12">
        <v>13.42</v>
      </c>
      <c r="K3457" s="10">
        <f>L3457/1000000000000</f>
        <v>0.371076932571</v>
      </c>
      <c r="L3457" s="12">
        <v>371076932571</v>
      </c>
      <c r="M3457" s="12">
        <v>3.61</v>
      </c>
      <c r="N3457" s="12">
        <v>1</v>
      </c>
      <c r="O3457" s="15">
        <f>IF([1]!Table_1[[#This Row],[연도]]=2016,1,0)</f>
        <v>0</v>
      </c>
      <c r="P3457" s="15">
        <f>IF([1]!Table_1[[#This Row],[연도]]=2017,1,0)</f>
        <v>0</v>
      </c>
      <c r="Q3457" s="15">
        <f>IF([1]!Table_1[[#This Row],[연도]]=2018,1,0)</f>
        <v>0</v>
      </c>
      <c r="R3457" s="15">
        <f>IF([1]!Table_1[[#This Row],[연도]]=2019,1,0)</f>
        <v>0</v>
      </c>
      <c r="S3457" s="15">
        <f>IF([1]!Table_1[[#This Row],[연도]]=2020,1,0)</f>
        <v>0</v>
      </c>
      <c r="T3457" s="15">
        <f>IF([1]!Table_1[[#This Row],[연도]]=2021,1,0)</f>
        <v>1</v>
      </c>
      <c r="U3457" s="15">
        <f>IF([1]!Table_1[[#This Row],[연도]]=2022,1,0)</f>
        <v>0</v>
      </c>
      <c r="V3457" s="15">
        <f>IF([1]!Table_1[[#This Row],[연도]]=2023,1,0)</f>
        <v>0</v>
      </c>
      <c r="W3457" s="12">
        <v>1.1000000000000001</v>
      </c>
      <c r="X3457" s="10">
        <f>Y3457/1000000000000</f>
        <v>0.19916600000000001</v>
      </c>
      <c r="Y3457" s="15">
        <f>[1]!Table_1[[#This Row],[주가]]*[1]!Table_1[[#This Row],[기말주식수]]</f>
        <v>199166000000</v>
      </c>
      <c r="Z3457" s="14">
        <f>AA3457/10</f>
        <v>0.85680656338452044</v>
      </c>
      <c r="AA3457" s="15">
        <f>[1]!Table_1[[#This Row],[시가총액]]/[1]!Table_1[[#This Row],[당기순이익(세후영업이익)]]</f>
        <v>8.5680656338452046</v>
      </c>
      <c r="AB3457" s="12">
        <v>2420000000</v>
      </c>
    </row>
    <row r="3458" spans="1:28" ht="19.2">
      <c r="A3458" s="10">
        <v>3457</v>
      </c>
      <c r="B3458" s="10">
        <v>35150</v>
      </c>
      <c r="C3458" s="11" t="s">
        <v>542</v>
      </c>
      <c r="D3458" s="11" t="s">
        <v>6</v>
      </c>
      <c r="E3458" s="10">
        <v>2022</v>
      </c>
      <c r="F3458" s="10">
        <v>7.82</v>
      </c>
      <c r="G3458" s="14">
        <f>([1]!Table_1[[#This Row],[총자산]]-[1]!Table_1[[#This Row],[장부가치 자기자본]]+[1]!Table_1[[#This Row],[시가총액]])/[1]!Table_1[[#This Row],[총자산]]</f>
        <v>1.0333327446048455</v>
      </c>
      <c r="H3458" s="14">
        <f>I3458/100000000000</f>
        <v>0.50295977243000001</v>
      </c>
      <c r="I3458" s="10">
        <v>50295977243</v>
      </c>
      <c r="J3458" s="10">
        <v>2.64</v>
      </c>
      <c r="K3458" s="10">
        <f>L3458/1000000000000</f>
        <v>0.475895240622</v>
      </c>
      <c r="L3458" s="10">
        <v>475895240622</v>
      </c>
      <c r="M3458" s="10">
        <v>3.41</v>
      </c>
      <c r="N3458" s="10">
        <v>1</v>
      </c>
      <c r="O3458" s="14">
        <f>IF([1]!Table_1[[#This Row],[연도]]=2016,1,0)</f>
        <v>0</v>
      </c>
      <c r="P3458" s="14">
        <f>IF([1]!Table_1[[#This Row],[연도]]=2017,1,0)</f>
        <v>0</v>
      </c>
      <c r="Q3458" s="14">
        <f>IF([1]!Table_1[[#This Row],[연도]]=2018,1,0)</f>
        <v>0</v>
      </c>
      <c r="R3458" s="14">
        <f>IF([1]!Table_1[[#This Row],[연도]]=2019,1,0)</f>
        <v>0</v>
      </c>
      <c r="S3458" s="14">
        <f>IF([1]!Table_1[[#This Row],[연도]]=2020,1,0)</f>
        <v>0</v>
      </c>
      <c r="T3458" s="14">
        <f>IF([1]!Table_1[[#This Row],[연도]]=2021,1,0)</f>
        <v>0</v>
      </c>
      <c r="U3458" s="14">
        <f>IF([1]!Table_1[[#This Row],[연도]]=2022,1,0)</f>
        <v>1</v>
      </c>
      <c r="V3458" s="14">
        <f>IF([1]!Table_1[[#This Row],[연도]]=2023,1,0)</f>
        <v>0</v>
      </c>
      <c r="W3458" s="10">
        <v>2.41</v>
      </c>
      <c r="X3458" s="10">
        <f>Y3458/1000000000000</f>
        <v>0.19145290000000001</v>
      </c>
      <c r="Y3458" s="14">
        <f>[1]!Table_1[[#This Row],[주가]]*[1]!Table_1[[#This Row],[기말주식수]]</f>
        <v>191452900000</v>
      </c>
      <c r="Z3458" s="14">
        <f>AA3458/10</f>
        <v>0.38065251038868259</v>
      </c>
      <c r="AA3458" s="14">
        <f>[1]!Table_1[[#This Row],[시가총액]]/[1]!Table_1[[#This Row],[당기순이익(세후영업이익)]]</f>
        <v>3.806525103886826</v>
      </c>
      <c r="AB3458" s="10">
        <v>3510750000</v>
      </c>
    </row>
    <row r="3459" spans="1:28" ht="19.2">
      <c r="A3459" s="12">
        <v>3458</v>
      </c>
      <c r="B3459" s="12">
        <v>35150</v>
      </c>
      <c r="C3459" s="13" t="s">
        <v>542</v>
      </c>
      <c r="D3459" s="13" t="s">
        <v>6</v>
      </c>
      <c r="E3459" s="12">
        <v>2023</v>
      </c>
      <c r="F3459" s="12">
        <v>11.105</v>
      </c>
      <c r="G3459" s="15">
        <f>([1]!Table_1[[#This Row],[총자산]]-[1]!Table_1[[#This Row],[장부가치 자기자본]]+[1]!Table_1[[#This Row],[시가총액]])/[1]!Table_1[[#This Row],[총자산]]</f>
        <v>1.0885567655544239</v>
      </c>
      <c r="H3459" s="14">
        <f>I3459/100000000000</f>
        <v>0.53146153914000005</v>
      </c>
      <c r="I3459" s="12">
        <v>53146153914</v>
      </c>
      <c r="J3459" s="12">
        <v>3.85</v>
      </c>
      <c r="K3459" s="10">
        <f>L3459/1000000000000</f>
        <v>0.41772180996699998</v>
      </c>
      <c r="L3459" s="12">
        <v>417721809967</v>
      </c>
      <c r="M3459" s="12">
        <v>4.49</v>
      </c>
      <c r="N3459" s="12">
        <v>2</v>
      </c>
      <c r="O3459" s="15">
        <f>IF([1]!Table_1[[#This Row],[연도]]=2016,1,0)</f>
        <v>0</v>
      </c>
      <c r="P3459" s="15">
        <f>IF([1]!Table_1[[#This Row],[연도]]=2017,1,0)</f>
        <v>0</v>
      </c>
      <c r="Q3459" s="15">
        <f>IF([1]!Table_1[[#This Row],[연도]]=2018,1,0)</f>
        <v>0</v>
      </c>
      <c r="R3459" s="15">
        <f>IF([1]!Table_1[[#This Row],[연도]]=2019,1,0)</f>
        <v>0</v>
      </c>
      <c r="S3459" s="15">
        <f>IF([1]!Table_1[[#This Row],[연도]]=2020,1,0)</f>
        <v>0</v>
      </c>
      <c r="T3459" s="15">
        <f>IF([1]!Table_1[[#This Row],[연도]]=2021,1,0)</f>
        <v>0</v>
      </c>
      <c r="U3459" s="15">
        <f>IF([1]!Table_1[[#This Row],[연도]]=2022,1,0)</f>
        <v>0</v>
      </c>
      <c r="V3459" s="15">
        <f>IF([1]!Table_1[[#This Row],[연도]]=2023,1,0)</f>
        <v>1</v>
      </c>
      <c r="W3459" s="12">
        <v>2.11</v>
      </c>
      <c r="X3459" s="10">
        <f>Y3459/1000000000000</f>
        <v>0.239625</v>
      </c>
      <c r="Y3459" s="15">
        <f>[1]!Table_1[[#This Row],[주가]]*[1]!Table_1[[#This Row],[기말주식수]]</f>
        <v>239625000000</v>
      </c>
      <c r="Z3459" s="14">
        <f>AA3459/10</f>
        <v>0.45087928730977633</v>
      </c>
      <c r="AA3459" s="15">
        <f>[1]!Table_1[[#This Row],[시가총액]]/[1]!Table_1[[#This Row],[당기순이익(세후영업이익)]]</f>
        <v>4.5087928730977636</v>
      </c>
      <c r="AB3459" s="12">
        <v>4500000000</v>
      </c>
    </row>
    <row r="3460" spans="1:28" ht="19.2">
      <c r="A3460" s="10">
        <v>3459</v>
      </c>
      <c r="B3460" s="10">
        <v>35200</v>
      </c>
      <c r="C3460" s="11" t="s">
        <v>543</v>
      </c>
      <c r="D3460" s="11" t="s">
        <v>20</v>
      </c>
      <c r="E3460" s="10">
        <v>2016</v>
      </c>
      <c r="F3460" s="10">
        <v>16.52</v>
      </c>
      <c r="G3460" s="14">
        <f>([1]!Table_1[[#This Row],[총자산]]-[1]!Table_1[[#This Row],[장부가치 자기자본]]+[1]!Table_1[[#This Row],[시가총액]])/[1]!Table_1[[#This Row],[총자산]]</f>
        <v>1.471152003120616</v>
      </c>
      <c r="H3460" s="14">
        <f>I3460/100000000000</f>
        <v>4.032763004E-2</v>
      </c>
      <c r="I3460" s="10">
        <v>4032763004</v>
      </c>
      <c r="J3460" s="10">
        <v>7.61</v>
      </c>
      <c r="K3460" s="10">
        <f>L3460/1000000000000</f>
        <v>4.5347131571000003E-2</v>
      </c>
      <c r="L3460" s="10">
        <v>45347131571</v>
      </c>
      <c r="M3460" s="10">
        <v>1.92</v>
      </c>
      <c r="N3460" s="10">
        <v>1</v>
      </c>
      <c r="O3460" s="14">
        <f>IF([1]!Table_1[[#This Row],[연도]]=2016,1,0)</f>
        <v>1</v>
      </c>
      <c r="P3460" s="14">
        <f>IF([1]!Table_1[[#This Row],[연도]]=2017,1,0)</f>
        <v>0</v>
      </c>
      <c r="Q3460" s="14">
        <f>IF([1]!Table_1[[#This Row],[연도]]=2018,1,0)</f>
        <v>0</v>
      </c>
      <c r="R3460" s="14">
        <f>IF([1]!Table_1[[#This Row],[연도]]=2019,1,0)</f>
        <v>0</v>
      </c>
      <c r="S3460" s="14">
        <f>IF([1]!Table_1[[#This Row],[연도]]=2020,1,0)</f>
        <v>0</v>
      </c>
      <c r="T3460" s="14">
        <f>IF([1]!Table_1[[#This Row],[연도]]=2021,1,0)</f>
        <v>0</v>
      </c>
      <c r="U3460" s="14">
        <f>IF([1]!Table_1[[#This Row],[연도]]=2022,1,0)</f>
        <v>0</v>
      </c>
      <c r="V3460" s="14">
        <f>IF([1]!Table_1[[#This Row],[연도]]=2023,1,0)</f>
        <v>0</v>
      </c>
      <c r="W3460" s="10">
        <v>0.56000000000000005</v>
      </c>
      <c r="X3460" s="10">
        <f>Y3460/1000000000000</f>
        <v>4.753899072E-2</v>
      </c>
      <c r="Y3460" s="14">
        <f>[1]!Table_1[[#This Row],[주가]]*[1]!Table_1[[#This Row],[기말주식수]]</f>
        <v>47538990720</v>
      </c>
      <c r="Z3460" s="14">
        <f>AA3460/10</f>
        <v>1.1788193522120498</v>
      </c>
      <c r="AA3460" s="14">
        <f>[1]!Table_1[[#This Row],[시가총액]]/[1]!Table_1[[#This Row],[당기순이익(세후영업이익)]]</f>
        <v>11.788193522120498</v>
      </c>
      <c r="AB3460" s="10">
        <v>529296975</v>
      </c>
    </row>
    <row r="3461" spans="1:28" ht="19.2">
      <c r="A3461" s="12">
        <v>3460</v>
      </c>
      <c r="B3461" s="12">
        <v>35200</v>
      </c>
      <c r="C3461" s="13" t="s">
        <v>543</v>
      </c>
      <c r="D3461" s="13" t="s">
        <v>20</v>
      </c>
      <c r="E3461" s="12">
        <v>2017</v>
      </c>
      <c r="F3461" s="12">
        <v>18.507000000000001</v>
      </c>
      <c r="G3461" s="15">
        <f>([1]!Table_1[[#This Row],[총자산]]-[1]!Table_1[[#This Row],[장부가치 자기자본]]+[1]!Table_1[[#This Row],[시가총액]])/[1]!Table_1[[#This Row],[총자산]]</f>
        <v>1.0099637120582239</v>
      </c>
      <c r="H3461" s="14">
        <f>I3461/100000000000</f>
        <v>5.7034196939999997E-2</v>
      </c>
      <c r="I3461" s="12">
        <v>5703419694</v>
      </c>
      <c r="J3461" s="12">
        <v>4.45</v>
      </c>
      <c r="K3461" s="10">
        <f>L3461/1000000000000</f>
        <v>4.8804038394999999E-2</v>
      </c>
      <c r="L3461" s="12">
        <v>48804038395</v>
      </c>
      <c r="M3461" s="12">
        <v>2.76</v>
      </c>
      <c r="N3461" s="12">
        <v>1</v>
      </c>
      <c r="O3461" s="15">
        <f>IF([1]!Table_1[[#This Row],[연도]]=2016,1,0)</f>
        <v>0</v>
      </c>
      <c r="P3461" s="15">
        <f>IF([1]!Table_1[[#This Row],[연도]]=2017,1,0)</f>
        <v>1</v>
      </c>
      <c r="Q3461" s="15">
        <f>IF([1]!Table_1[[#This Row],[연도]]=2018,1,0)</f>
        <v>0</v>
      </c>
      <c r="R3461" s="15">
        <f>IF([1]!Table_1[[#This Row],[연도]]=2019,1,0)</f>
        <v>0</v>
      </c>
      <c r="S3461" s="15">
        <f>IF([1]!Table_1[[#This Row],[연도]]=2020,1,0)</f>
        <v>0</v>
      </c>
      <c r="T3461" s="15">
        <f>IF([1]!Table_1[[#This Row],[연도]]=2021,1,0)</f>
        <v>0</v>
      </c>
      <c r="U3461" s="15">
        <f>IF([1]!Table_1[[#This Row],[연도]]=2022,1,0)</f>
        <v>0</v>
      </c>
      <c r="V3461" s="15">
        <f>IF([1]!Table_1[[#This Row],[연도]]=2023,1,0)</f>
        <v>0</v>
      </c>
      <c r="W3461" s="12">
        <v>0.65</v>
      </c>
      <c r="X3461" s="10">
        <f>Y3461/1000000000000</f>
        <v>3.5127425423999999E-2</v>
      </c>
      <c r="Y3461" s="15">
        <f>[1]!Table_1[[#This Row],[주가]]*[1]!Table_1[[#This Row],[기말주식수]]</f>
        <v>35127425424</v>
      </c>
      <c r="Z3461" s="14">
        <f>AA3461/10</f>
        <v>0.61590111386952751</v>
      </c>
      <c r="AA3461" s="15">
        <f>[1]!Table_1[[#This Row],[시가총액]]/[1]!Table_1[[#This Row],[당기순이익(세후영업이익)]]</f>
        <v>6.1590111386952753</v>
      </c>
      <c r="AB3461" s="12">
        <v>804124100</v>
      </c>
    </row>
    <row r="3462" spans="1:28" ht="19.2">
      <c r="A3462" s="10">
        <v>3461</v>
      </c>
      <c r="B3462" s="10">
        <v>35200</v>
      </c>
      <c r="C3462" s="11" t="s">
        <v>543</v>
      </c>
      <c r="D3462" s="11" t="s">
        <v>20</v>
      </c>
      <c r="E3462" s="10">
        <v>2020</v>
      </c>
      <c r="F3462" s="10">
        <v>28.79</v>
      </c>
      <c r="G3462" s="14">
        <f>([1]!Table_1[[#This Row],[총자산]]-[1]!Table_1[[#This Row],[장부가치 자기자본]]+[1]!Table_1[[#This Row],[시가총액]])/[1]!Table_1[[#This Row],[총자산]]</f>
        <v>1.2590032751374229</v>
      </c>
      <c r="H3462" s="14">
        <f>I3462/100000000000</f>
        <v>1.508134473E-2</v>
      </c>
      <c r="I3462" s="10">
        <v>1508134473</v>
      </c>
      <c r="J3462" s="10">
        <v>0.26</v>
      </c>
      <c r="K3462" s="10">
        <f>L3462/1000000000000</f>
        <v>2.5240245628999999E-2</v>
      </c>
      <c r="L3462" s="10">
        <v>25240245629</v>
      </c>
      <c r="M3462" s="10">
        <v>2.57</v>
      </c>
      <c r="N3462" s="10">
        <v>1</v>
      </c>
      <c r="O3462" s="14">
        <f>IF([1]!Table_1[[#This Row],[연도]]=2016,1,0)</f>
        <v>0</v>
      </c>
      <c r="P3462" s="14">
        <f>IF([1]!Table_1[[#This Row],[연도]]=2017,1,0)</f>
        <v>0</v>
      </c>
      <c r="Q3462" s="14">
        <f>IF([1]!Table_1[[#This Row],[연도]]=2018,1,0)</f>
        <v>0</v>
      </c>
      <c r="R3462" s="14">
        <f>IF([1]!Table_1[[#This Row],[연도]]=2019,1,0)</f>
        <v>0</v>
      </c>
      <c r="S3462" s="14">
        <f>IF([1]!Table_1[[#This Row],[연도]]=2020,1,0)</f>
        <v>1</v>
      </c>
      <c r="T3462" s="14">
        <f>IF([1]!Table_1[[#This Row],[연도]]=2021,1,0)</f>
        <v>0</v>
      </c>
      <c r="U3462" s="14">
        <f>IF([1]!Table_1[[#This Row],[연도]]=2022,1,0)</f>
        <v>0</v>
      </c>
      <c r="V3462" s="14">
        <f>IF([1]!Table_1[[#This Row],[연도]]=2023,1,0)</f>
        <v>0</v>
      </c>
      <c r="W3462" s="10">
        <v>0.51</v>
      </c>
      <c r="X3462" s="10">
        <f>Y3462/1000000000000</f>
        <v>4.4955325800000001E-2</v>
      </c>
      <c r="Y3462" s="14">
        <f>[1]!Table_1[[#This Row],[주가]]*[1]!Table_1[[#This Row],[기말주식수]]</f>
        <v>44955325800</v>
      </c>
      <c r="Z3462" s="14">
        <f>AA3462/10</f>
        <v>2.980856588376652</v>
      </c>
      <c r="AA3462" s="14">
        <f>[1]!Table_1[[#This Row],[시가총액]]/[1]!Table_1[[#This Row],[당기순이익(세후영업이익)]]</f>
        <v>29.808565883766519</v>
      </c>
      <c r="AB3462" s="10">
        <v>430993200</v>
      </c>
    </row>
    <row r="3463" spans="1:28" ht="19.2">
      <c r="A3463" s="12">
        <v>3462</v>
      </c>
      <c r="B3463" s="12">
        <v>35200</v>
      </c>
      <c r="C3463" s="13" t="s">
        <v>543</v>
      </c>
      <c r="D3463" s="13" t="s">
        <v>20</v>
      </c>
      <c r="E3463" s="12">
        <v>2021</v>
      </c>
      <c r="F3463" s="12">
        <v>19.841999999999999</v>
      </c>
      <c r="G3463" s="15">
        <f>([1]!Table_1[[#This Row],[총자산]]-[1]!Table_1[[#This Row],[장부가치 자기자본]]+[1]!Table_1[[#This Row],[시가총액]])/[1]!Table_1[[#This Row],[총자산]]</f>
        <v>1.6410691532057258</v>
      </c>
      <c r="H3463" s="14">
        <f>I3463/100000000000</f>
        <v>2.3354574350000001E-2</v>
      </c>
      <c r="I3463" s="12">
        <v>2335457435</v>
      </c>
      <c r="J3463" s="12">
        <v>6.34</v>
      </c>
      <c r="K3463" s="10">
        <f>L3463/1000000000000</f>
        <v>2.9564006702999999E-2</v>
      </c>
      <c r="L3463" s="12">
        <v>29564006703</v>
      </c>
      <c r="M3463" s="12">
        <v>2.5099999999999998</v>
      </c>
      <c r="N3463" s="12">
        <v>1</v>
      </c>
      <c r="O3463" s="15">
        <f>IF([1]!Table_1[[#This Row],[연도]]=2016,1,0)</f>
        <v>0</v>
      </c>
      <c r="P3463" s="15">
        <f>IF([1]!Table_1[[#This Row],[연도]]=2017,1,0)</f>
        <v>0</v>
      </c>
      <c r="Q3463" s="15">
        <f>IF([1]!Table_1[[#This Row],[연도]]=2018,1,0)</f>
        <v>0</v>
      </c>
      <c r="R3463" s="15">
        <f>IF([1]!Table_1[[#This Row],[연도]]=2019,1,0)</f>
        <v>0</v>
      </c>
      <c r="S3463" s="15">
        <f>IF([1]!Table_1[[#This Row],[연도]]=2020,1,0)</f>
        <v>0</v>
      </c>
      <c r="T3463" s="15">
        <f>IF([1]!Table_1[[#This Row],[연도]]=2021,1,0)</f>
        <v>1</v>
      </c>
      <c r="U3463" s="15">
        <f>IF([1]!Table_1[[#This Row],[연도]]=2022,1,0)</f>
        <v>0</v>
      </c>
      <c r="V3463" s="15">
        <f>IF([1]!Table_1[[#This Row],[연도]]=2023,1,0)</f>
        <v>0</v>
      </c>
      <c r="W3463" s="12">
        <v>0.41</v>
      </c>
      <c r="X3463" s="10">
        <f>Y3463/1000000000000</f>
        <v>6.2373081900000002E-2</v>
      </c>
      <c r="Y3463" s="15">
        <f>[1]!Table_1[[#This Row],[주가]]*[1]!Table_1[[#This Row],[기말주식수]]</f>
        <v>62373081900</v>
      </c>
      <c r="Z3463" s="14">
        <f>AA3463/10</f>
        <v>2.6707008642184911</v>
      </c>
      <c r="AA3463" s="15">
        <f>[1]!Table_1[[#This Row],[시가총액]]/[1]!Table_1[[#This Row],[당기순이익(세후영업이익)]]</f>
        <v>26.70700864218491</v>
      </c>
      <c r="AB3463" s="12">
        <v>423225400</v>
      </c>
    </row>
    <row r="3464" spans="1:28" ht="19.2">
      <c r="A3464" s="10">
        <v>3463</v>
      </c>
      <c r="B3464" s="10">
        <v>35200</v>
      </c>
      <c r="C3464" s="11" t="s">
        <v>543</v>
      </c>
      <c r="D3464" s="11" t="s">
        <v>20</v>
      </c>
      <c r="E3464" s="10">
        <v>2022</v>
      </c>
      <c r="F3464" s="10">
        <v>31.966000000000001</v>
      </c>
      <c r="G3464" s="14">
        <f>([1]!Table_1[[#This Row],[총자산]]-[1]!Table_1[[#This Row],[장부가치 자기자본]]+[1]!Table_1[[#This Row],[시가총액]])/[1]!Table_1[[#This Row],[총자산]]</f>
        <v>0.95228640631883643</v>
      </c>
      <c r="H3464" s="14">
        <f>I3464/100000000000</f>
        <v>1.529339366E-2</v>
      </c>
      <c r="I3464" s="10">
        <v>1529339366</v>
      </c>
      <c r="J3464" s="10">
        <v>0.17</v>
      </c>
      <c r="K3464" s="10">
        <f>L3464/1000000000000</f>
        <v>3.0227839369999999E-2</v>
      </c>
      <c r="L3464" s="10">
        <v>30227839370</v>
      </c>
      <c r="M3464" s="10">
        <v>1.33</v>
      </c>
      <c r="N3464" s="10">
        <v>1</v>
      </c>
      <c r="O3464" s="14">
        <f>IF([1]!Table_1[[#This Row],[연도]]=2016,1,0)</f>
        <v>0</v>
      </c>
      <c r="P3464" s="14">
        <f>IF([1]!Table_1[[#This Row],[연도]]=2017,1,0)</f>
        <v>0</v>
      </c>
      <c r="Q3464" s="14">
        <f>IF([1]!Table_1[[#This Row],[연도]]=2018,1,0)</f>
        <v>0</v>
      </c>
      <c r="R3464" s="14">
        <f>IF([1]!Table_1[[#This Row],[연도]]=2019,1,0)</f>
        <v>0</v>
      </c>
      <c r="S3464" s="14">
        <f>IF([1]!Table_1[[#This Row],[연도]]=2020,1,0)</f>
        <v>0</v>
      </c>
      <c r="T3464" s="14">
        <f>IF([1]!Table_1[[#This Row],[연도]]=2021,1,0)</f>
        <v>0</v>
      </c>
      <c r="U3464" s="14">
        <f>IF([1]!Table_1[[#This Row],[연도]]=2022,1,0)</f>
        <v>1</v>
      </c>
      <c r="V3464" s="14">
        <f>IF([1]!Table_1[[#This Row],[연도]]=2023,1,0)</f>
        <v>0</v>
      </c>
      <c r="W3464" s="10">
        <v>0.56000000000000005</v>
      </c>
      <c r="X3464" s="10">
        <f>Y3464/1000000000000</f>
        <v>3.488416515E-2</v>
      </c>
      <c r="Y3464" s="14">
        <f>[1]!Table_1[[#This Row],[주가]]*[1]!Table_1[[#This Row],[기말주식수]]</f>
        <v>34884165150</v>
      </c>
      <c r="Z3464" s="14">
        <f>AA3464/10</f>
        <v>2.2809956982432111</v>
      </c>
      <c r="AA3464" s="14">
        <f>[1]!Table_1[[#This Row],[시가총액]]/[1]!Table_1[[#This Row],[당기순이익(세후영업이익)]]</f>
        <v>22.809956982432112</v>
      </c>
      <c r="AB3464" s="10">
        <v>423225400</v>
      </c>
    </row>
    <row r="3465" spans="1:28" ht="19.2">
      <c r="A3465" s="12">
        <v>3464</v>
      </c>
      <c r="B3465" s="12">
        <v>35200</v>
      </c>
      <c r="C3465" s="13" t="s">
        <v>543</v>
      </c>
      <c r="D3465" s="13" t="s">
        <v>20</v>
      </c>
      <c r="E3465" s="12">
        <v>2023</v>
      </c>
      <c r="F3465" s="12">
        <v>31.725999999999999</v>
      </c>
      <c r="G3465" s="15">
        <f>([1]!Table_1[[#This Row],[총자산]]-[1]!Table_1[[#This Row],[장부가치 자기자본]]+[1]!Table_1[[#This Row],[시가총액]])/[1]!Table_1[[#This Row],[총자산]]</f>
        <v>0.95303696954769201</v>
      </c>
      <c r="H3465" s="14">
        <f>I3465/100000000000</f>
        <v>1.4427635160000001E-2</v>
      </c>
      <c r="I3465" s="12">
        <v>1442763516</v>
      </c>
      <c r="J3465" s="12">
        <v>0.93</v>
      </c>
      <c r="K3465" s="10">
        <f>L3465/1000000000000</f>
        <v>2.9481472716999999E-2</v>
      </c>
      <c r="L3465" s="12">
        <v>29481472717</v>
      </c>
      <c r="M3465" s="12">
        <v>1.24</v>
      </c>
      <c r="N3465" s="12">
        <v>1</v>
      </c>
      <c r="O3465" s="15">
        <f>IF([1]!Table_1[[#This Row],[연도]]=2016,1,0)</f>
        <v>0</v>
      </c>
      <c r="P3465" s="15">
        <f>IF([1]!Table_1[[#This Row],[연도]]=2017,1,0)</f>
        <v>0</v>
      </c>
      <c r="Q3465" s="15">
        <f>IF([1]!Table_1[[#This Row],[연도]]=2018,1,0)</f>
        <v>0</v>
      </c>
      <c r="R3465" s="15">
        <f>IF([1]!Table_1[[#This Row],[연도]]=2019,1,0)</f>
        <v>0</v>
      </c>
      <c r="S3465" s="15">
        <f>IF([1]!Table_1[[#This Row],[연도]]=2020,1,0)</f>
        <v>0</v>
      </c>
      <c r="T3465" s="15">
        <f>IF([1]!Table_1[[#This Row],[연도]]=2021,1,0)</f>
        <v>0</v>
      </c>
      <c r="U3465" s="15">
        <f>IF([1]!Table_1[[#This Row],[연도]]=2022,1,0)</f>
        <v>0</v>
      </c>
      <c r="V3465" s="15">
        <f>IF([1]!Table_1[[#This Row],[연도]]=2023,1,0)</f>
        <v>1</v>
      </c>
      <c r="W3465" s="12">
        <v>0.48</v>
      </c>
      <c r="X3465" s="10">
        <f>Y3465/1000000000000</f>
        <v>3.58085712E-2</v>
      </c>
      <c r="Y3465" s="15">
        <f>[1]!Table_1[[#This Row],[주가]]*[1]!Table_1[[#This Row],[기말주식수]]</f>
        <v>35808571200</v>
      </c>
      <c r="Z3465" s="14">
        <f>AA3465/10</f>
        <v>2.4819432154257495</v>
      </c>
      <c r="AA3465" s="15">
        <f>[1]!Table_1[[#This Row],[시가총액]]/[1]!Table_1[[#This Row],[당기순이익(세후영업이익)]]</f>
        <v>24.819432154257495</v>
      </c>
      <c r="AB3465" s="12">
        <v>423225400</v>
      </c>
    </row>
    <row r="3466" spans="1:28" ht="19.2">
      <c r="A3466" s="10">
        <v>3465</v>
      </c>
      <c r="B3466" s="10">
        <v>35250</v>
      </c>
      <c r="C3466" s="11" t="s">
        <v>544</v>
      </c>
      <c r="D3466" s="11" t="s">
        <v>6</v>
      </c>
      <c r="E3466" s="10">
        <v>2016</v>
      </c>
      <c r="F3466" s="10">
        <v>44.158000000000001</v>
      </c>
      <c r="G3466" s="14">
        <f>([1]!Table_1[[#This Row],[총자산]]-[1]!Table_1[[#This Row],[장부가치 자기자본]]+[1]!Table_1[[#This Row],[시가총액]])/[1]!Table_1[[#This Row],[총자산]]</f>
        <v>2.1047145372549294</v>
      </c>
      <c r="H3466" s="14">
        <f>I3466/100000000000</f>
        <v>6.1861600000000001</v>
      </c>
      <c r="I3466" s="10">
        <v>618616000000</v>
      </c>
      <c r="J3466" s="10">
        <v>7.81</v>
      </c>
      <c r="K3466" s="10">
        <f>L3466/1000000000000</f>
        <v>1.696532510857</v>
      </c>
      <c r="L3466" s="10">
        <v>1696532510857</v>
      </c>
      <c r="M3466" s="10">
        <v>0.01</v>
      </c>
      <c r="N3466" s="10">
        <v>1</v>
      </c>
      <c r="O3466" s="14">
        <f>IF([1]!Table_1[[#This Row],[연도]]=2016,1,0)</f>
        <v>1</v>
      </c>
      <c r="P3466" s="14">
        <f>IF([1]!Table_1[[#This Row],[연도]]=2017,1,0)</f>
        <v>0</v>
      </c>
      <c r="Q3466" s="14">
        <f>IF([1]!Table_1[[#This Row],[연도]]=2018,1,0)</f>
        <v>0</v>
      </c>
      <c r="R3466" s="14">
        <f>IF([1]!Table_1[[#This Row],[연도]]=2019,1,0)</f>
        <v>0</v>
      </c>
      <c r="S3466" s="14">
        <f>IF([1]!Table_1[[#This Row],[연도]]=2020,1,0)</f>
        <v>0</v>
      </c>
      <c r="T3466" s="14">
        <f>IF([1]!Table_1[[#This Row],[연도]]=2021,1,0)</f>
        <v>0</v>
      </c>
      <c r="U3466" s="14">
        <f>IF([1]!Table_1[[#This Row],[연도]]=2022,1,0)</f>
        <v>0</v>
      </c>
      <c r="V3466" s="14">
        <f>IF([1]!Table_1[[#This Row],[연도]]=2023,1,0)</f>
        <v>0</v>
      </c>
      <c r="W3466" s="10">
        <v>1.3</v>
      </c>
      <c r="X3466" s="10">
        <f>Y3466/1000000000000</f>
        <v>7.6483728749999997</v>
      </c>
      <c r="Y3466" s="14">
        <f>[1]!Table_1[[#This Row],[주가]]*[1]!Table_1[[#This Row],[기말주식수]]</f>
        <v>7648372875000</v>
      </c>
      <c r="Z3466" s="14">
        <f>AA3466/10</f>
        <v>1.2363684216056487</v>
      </c>
      <c r="AA3466" s="14">
        <f>[1]!Table_1[[#This Row],[시가총액]]/[1]!Table_1[[#This Row],[당기순이익(세후영업이익)]]</f>
        <v>12.363684216056487</v>
      </c>
      <c r="AB3466" s="10">
        <v>200711608020</v>
      </c>
    </row>
    <row r="3467" spans="1:28" ht="19.2">
      <c r="A3467" s="12">
        <v>3466</v>
      </c>
      <c r="B3467" s="12">
        <v>35250</v>
      </c>
      <c r="C3467" s="13" t="s">
        <v>544</v>
      </c>
      <c r="D3467" s="13" t="s">
        <v>6</v>
      </c>
      <c r="E3467" s="12">
        <v>2017</v>
      </c>
      <c r="F3467" s="12">
        <v>45.872999999999998</v>
      </c>
      <c r="G3467" s="15">
        <f>([1]!Table_1[[#This Row],[총자산]]-[1]!Table_1[[#This Row],[장부가치 자기자본]]+[1]!Table_1[[#This Row],[시가총액]])/[1]!Table_1[[#This Row],[총자산]]</f>
        <v>1.9422398939061185</v>
      </c>
      <c r="H3467" s="14">
        <f>I3467/100000000000</f>
        <v>5.3089700000000004</v>
      </c>
      <c r="I3467" s="12">
        <v>530897000000</v>
      </c>
      <c r="J3467" s="12">
        <v>5.19</v>
      </c>
      <c r="K3467" s="10">
        <f>L3467/1000000000000</f>
        <v>1.604470054656</v>
      </c>
      <c r="L3467" s="12">
        <v>1604470054656</v>
      </c>
      <c r="M3467" s="12">
        <v>1.94</v>
      </c>
      <c r="N3467" s="12">
        <v>1</v>
      </c>
      <c r="O3467" s="15">
        <f>IF([1]!Table_1[[#This Row],[연도]]=2016,1,0)</f>
        <v>0</v>
      </c>
      <c r="P3467" s="15">
        <f>IF([1]!Table_1[[#This Row],[연도]]=2017,1,0)</f>
        <v>1</v>
      </c>
      <c r="Q3467" s="15">
        <f>IF([1]!Table_1[[#This Row],[연도]]=2018,1,0)</f>
        <v>0</v>
      </c>
      <c r="R3467" s="15">
        <f>IF([1]!Table_1[[#This Row],[연도]]=2019,1,0)</f>
        <v>0</v>
      </c>
      <c r="S3467" s="15">
        <f>IF([1]!Table_1[[#This Row],[연도]]=2020,1,0)</f>
        <v>0</v>
      </c>
      <c r="T3467" s="15">
        <f>IF([1]!Table_1[[#This Row],[연도]]=2021,1,0)</f>
        <v>0</v>
      </c>
      <c r="U3467" s="15">
        <f>IF([1]!Table_1[[#This Row],[연도]]=2022,1,0)</f>
        <v>0</v>
      </c>
      <c r="V3467" s="15">
        <f>IF([1]!Table_1[[#This Row],[연도]]=2023,1,0)</f>
        <v>0</v>
      </c>
      <c r="W3467" s="12">
        <v>0.81</v>
      </c>
      <c r="X3467" s="10">
        <f>Y3467/1000000000000</f>
        <v>7.4451293999999999</v>
      </c>
      <c r="Y3467" s="15">
        <f>[1]!Table_1[[#This Row],[주가]]*[1]!Table_1[[#This Row],[기말주식수]]</f>
        <v>7445129400000</v>
      </c>
      <c r="Z3467" s="14">
        <f>AA3467/10</f>
        <v>1.4023679546126648</v>
      </c>
      <c r="AA3467" s="15">
        <f>[1]!Table_1[[#This Row],[시가총액]]/[1]!Table_1[[#This Row],[당기순이익(세후영업이익)]]</f>
        <v>14.023679546126649</v>
      </c>
      <c r="AB3467" s="12">
        <v>200711608020</v>
      </c>
    </row>
    <row r="3468" spans="1:28" ht="19.2">
      <c r="A3468" s="10">
        <v>3467</v>
      </c>
      <c r="B3468" s="10">
        <v>35250</v>
      </c>
      <c r="C3468" s="11" t="s">
        <v>544</v>
      </c>
      <c r="D3468" s="11" t="s">
        <v>6</v>
      </c>
      <c r="E3468" s="10">
        <v>2018</v>
      </c>
      <c r="F3468" s="10">
        <v>61.387</v>
      </c>
      <c r="G3468" s="14">
        <f>([1]!Table_1[[#This Row],[총자산]]-[1]!Table_1[[#This Row],[장부가치 자기자본]]+[1]!Table_1[[#This Row],[시가총액]])/[1]!Table_1[[#This Row],[총자산]]</f>
        <v>1.7702985100091444</v>
      </c>
      <c r="H3468" s="14">
        <f>I3468/100000000000</f>
        <v>4.3070000000000004</v>
      </c>
      <c r="I3468" s="10">
        <v>430700000000</v>
      </c>
      <c r="J3468" s="10">
        <v>1.0900000000000001</v>
      </c>
      <c r="K3468" s="10">
        <f>L3468/1000000000000</f>
        <v>1.4380592989700001</v>
      </c>
      <c r="L3468" s="10">
        <v>1438059298970</v>
      </c>
      <c r="M3468" s="10">
        <v>3.12</v>
      </c>
      <c r="N3468" s="10">
        <v>1</v>
      </c>
      <c r="O3468" s="14">
        <f>IF([1]!Table_1[[#This Row],[연도]]=2016,1,0)</f>
        <v>0</v>
      </c>
      <c r="P3468" s="14">
        <f>IF([1]!Table_1[[#This Row],[연도]]=2017,1,0)</f>
        <v>0</v>
      </c>
      <c r="Q3468" s="14">
        <f>IF([1]!Table_1[[#This Row],[연도]]=2018,1,0)</f>
        <v>1</v>
      </c>
      <c r="R3468" s="14">
        <f>IF([1]!Table_1[[#This Row],[연도]]=2019,1,0)</f>
        <v>0</v>
      </c>
      <c r="S3468" s="14">
        <f>IF([1]!Table_1[[#This Row],[연도]]=2020,1,0)</f>
        <v>0</v>
      </c>
      <c r="T3468" s="14">
        <f>IF([1]!Table_1[[#This Row],[연도]]=2021,1,0)</f>
        <v>0</v>
      </c>
      <c r="U3468" s="14">
        <f>IF([1]!Table_1[[#This Row],[연도]]=2022,1,0)</f>
        <v>0</v>
      </c>
      <c r="V3468" s="14">
        <f>IF([1]!Table_1[[#This Row],[연도]]=2023,1,0)</f>
        <v>0</v>
      </c>
      <c r="W3468" s="10">
        <v>1.23</v>
      </c>
      <c r="X3468" s="10">
        <f>Y3468/1000000000000</f>
        <v>6.8460960000000002</v>
      </c>
      <c r="Y3468" s="14">
        <f>[1]!Table_1[[#This Row],[주가]]*[1]!Table_1[[#This Row],[기말주식수]]</f>
        <v>6846096000000</v>
      </c>
      <c r="Z3468" s="14">
        <f>AA3468/10</f>
        <v>1.5895277455305317</v>
      </c>
      <c r="AA3468" s="14">
        <f>[1]!Table_1[[#This Row],[시가총액]]/[1]!Table_1[[#This Row],[당기순이익(세후영업이익)]]</f>
        <v>15.895277455305317</v>
      </c>
      <c r="AB3468" s="10">
        <v>182465098200</v>
      </c>
    </row>
    <row r="3469" spans="1:28" ht="19.2">
      <c r="A3469" s="12">
        <v>3468</v>
      </c>
      <c r="B3469" s="12">
        <v>35250</v>
      </c>
      <c r="C3469" s="13" t="s">
        <v>544</v>
      </c>
      <c r="D3469" s="13" t="s">
        <v>6</v>
      </c>
      <c r="E3469" s="12">
        <v>2019</v>
      </c>
      <c r="F3469" s="12">
        <v>54.524000000000001</v>
      </c>
      <c r="G3469" s="15">
        <f>([1]!Table_1[[#This Row],[총자산]]-[1]!Table_1[[#This Row],[장부가치 자기자본]]+[1]!Table_1[[#This Row],[시가총액]])/[1]!Table_1[[#This Row],[총자산]]</f>
        <v>1.5891864421980479</v>
      </c>
      <c r="H3469" s="14">
        <f>I3469/100000000000</f>
        <v>5.0115299999999996</v>
      </c>
      <c r="I3469" s="12">
        <v>501153000000</v>
      </c>
      <c r="J3469" s="12">
        <v>4.8899999999999997</v>
      </c>
      <c r="K3469" s="10">
        <f>L3469/1000000000000</f>
        <v>1.520080448803</v>
      </c>
      <c r="L3469" s="12">
        <v>1520080448803</v>
      </c>
      <c r="M3469" s="12">
        <v>2.74</v>
      </c>
      <c r="N3469" s="12">
        <v>1</v>
      </c>
      <c r="O3469" s="15">
        <f>IF([1]!Table_1[[#This Row],[연도]]=2016,1,0)</f>
        <v>0</v>
      </c>
      <c r="P3469" s="15">
        <f>IF([1]!Table_1[[#This Row],[연도]]=2017,1,0)</f>
        <v>0</v>
      </c>
      <c r="Q3469" s="15">
        <f>IF([1]!Table_1[[#This Row],[연도]]=2018,1,0)</f>
        <v>0</v>
      </c>
      <c r="R3469" s="15">
        <f>IF([1]!Table_1[[#This Row],[연도]]=2019,1,0)</f>
        <v>1</v>
      </c>
      <c r="S3469" s="15">
        <f>IF([1]!Table_1[[#This Row],[연도]]=2020,1,0)</f>
        <v>0</v>
      </c>
      <c r="T3469" s="15">
        <f>IF([1]!Table_1[[#This Row],[연도]]=2021,1,0)</f>
        <v>0</v>
      </c>
      <c r="U3469" s="15">
        <f>IF([1]!Table_1[[#This Row],[연도]]=2022,1,0)</f>
        <v>0</v>
      </c>
      <c r="V3469" s="15">
        <f>IF([1]!Table_1[[#This Row],[연도]]=2023,1,0)</f>
        <v>0</v>
      </c>
      <c r="W3469" s="12">
        <v>1.04</v>
      </c>
      <c r="X3469" s="10">
        <f>Y3469/1000000000000</f>
        <v>6.3326387999999998</v>
      </c>
      <c r="Y3469" s="15">
        <f>[1]!Table_1[[#This Row],[주가]]*[1]!Table_1[[#This Row],[기말주식수]]</f>
        <v>6332638800000</v>
      </c>
      <c r="Z3469" s="14">
        <f>AA3469/10</f>
        <v>1.2636138664240262</v>
      </c>
      <c r="AA3469" s="15">
        <f>[1]!Table_1[[#This Row],[시가총액]]/[1]!Table_1[[#This Row],[당기순이익(세후영업이익)]]</f>
        <v>12.636138664240262</v>
      </c>
      <c r="AB3469" s="12">
        <v>182465098200</v>
      </c>
    </row>
    <row r="3470" spans="1:28" ht="19.2">
      <c r="A3470" s="10">
        <v>3469</v>
      </c>
      <c r="B3470" s="10">
        <v>35250</v>
      </c>
      <c r="C3470" s="11" t="s">
        <v>544</v>
      </c>
      <c r="D3470" s="11" t="s">
        <v>6</v>
      </c>
      <c r="E3470" s="10">
        <v>2022</v>
      </c>
      <c r="F3470" s="10">
        <v>61.375999999999998</v>
      </c>
      <c r="G3470" s="14">
        <f>([1]!Table_1[[#This Row],[총자산]]-[1]!Table_1[[#This Row],[장부가치 자기자본]]+[1]!Table_1[[#This Row],[시가총액]])/[1]!Table_1[[#This Row],[총자산]]</f>
        <v>1.3714331971149532</v>
      </c>
      <c r="H3470" s="14">
        <f>I3470/100000000000</f>
        <v>2.1756500000000001</v>
      </c>
      <c r="I3470" s="10">
        <v>217565000000</v>
      </c>
      <c r="J3470" s="10">
        <v>8.9</v>
      </c>
      <c r="K3470" s="10">
        <f>L3470/1000000000000</f>
        <v>1.270685819109</v>
      </c>
      <c r="L3470" s="10">
        <v>1270685819109</v>
      </c>
      <c r="M3470" s="10">
        <v>50.98</v>
      </c>
      <c r="N3470" s="10">
        <v>1</v>
      </c>
      <c r="O3470" s="14">
        <f>IF([1]!Table_1[[#This Row],[연도]]=2016,1,0)</f>
        <v>0</v>
      </c>
      <c r="P3470" s="14">
        <f>IF([1]!Table_1[[#This Row],[연도]]=2017,1,0)</f>
        <v>0</v>
      </c>
      <c r="Q3470" s="14">
        <f>IF([1]!Table_1[[#This Row],[연도]]=2018,1,0)</f>
        <v>0</v>
      </c>
      <c r="R3470" s="14">
        <f>IF([1]!Table_1[[#This Row],[연도]]=2019,1,0)</f>
        <v>0</v>
      </c>
      <c r="S3470" s="14">
        <f>IF([1]!Table_1[[#This Row],[연도]]=2020,1,0)</f>
        <v>0</v>
      </c>
      <c r="T3470" s="14">
        <f>IF([1]!Table_1[[#This Row],[연도]]=2021,1,0)</f>
        <v>0</v>
      </c>
      <c r="U3470" s="14">
        <f>IF([1]!Table_1[[#This Row],[연도]]=2022,1,0)</f>
        <v>1</v>
      </c>
      <c r="V3470" s="14">
        <f>IF([1]!Table_1[[#This Row],[연도]]=2023,1,0)</f>
        <v>0</v>
      </c>
      <c r="W3470" s="10">
        <v>0.78</v>
      </c>
      <c r="X3470" s="10">
        <f>Y3470/1000000000000</f>
        <v>4.9634195999999999</v>
      </c>
      <c r="Y3470" s="14">
        <f>[1]!Table_1[[#This Row],[주가]]*[1]!Table_1[[#This Row],[기말주식수]]</f>
        <v>4963419600000</v>
      </c>
      <c r="Z3470" s="14">
        <f>AA3470/10</f>
        <v>2.2813502171764761</v>
      </c>
      <c r="AA3470" s="14">
        <f>[1]!Table_1[[#This Row],[시가총액]]/[1]!Table_1[[#This Row],[당기순이익(세후영업이익)]]</f>
        <v>22.81350217176476</v>
      </c>
      <c r="AB3470" s="10">
        <v>70958649300</v>
      </c>
    </row>
    <row r="3471" spans="1:28" ht="19.2">
      <c r="A3471" s="12">
        <v>3470</v>
      </c>
      <c r="B3471" s="12">
        <v>35250</v>
      </c>
      <c r="C3471" s="13" t="s">
        <v>544</v>
      </c>
      <c r="D3471" s="13" t="s">
        <v>6</v>
      </c>
      <c r="E3471" s="12">
        <v>2023</v>
      </c>
      <c r="F3471" s="12">
        <v>55.311999999999998</v>
      </c>
      <c r="G3471" s="15">
        <f>([1]!Table_1[[#This Row],[총자산]]-[1]!Table_1[[#This Row],[장부가치 자기자본]]+[1]!Table_1[[#This Row],[시가총액]])/[1]!Table_1[[#This Row],[총자산]]</f>
        <v>0.9427123999856295</v>
      </c>
      <c r="H3471" s="14">
        <f>I3471/100000000000</f>
        <v>2.8226300000000002</v>
      </c>
      <c r="I3471" s="12">
        <v>282263000000</v>
      </c>
      <c r="J3471" s="12">
        <v>6.74</v>
      </c>
      <c r="K3471" s="10">
        <f>L3471/1000000000000</f>
        <v>1.388572378274</v>
      </c>
      <c r="L3471" s="12">
        <v>1388572378274</v>
      </c>
      <c r="M3471" s="12">
        <v>49.57</v>
      </c>
      <c r="N3471" s="12">
        <v>1</v>
      </c>
      <c r="O3471" s="15">
        <f>IF([1]!Table_1[[#This Row],[연도]]=2016,1,0)</f>
        <v>0</v>
      </c>
      <c r="P3471" s="15">
        <f>IF([1]!Table_1[[#This Row],[연도]]=2017,1,0)</f>
        <v>0</v>
      </c>
      <c r="Q3471" s="15">
        <f>IF([1]!Table_1[[#This Row],[연도]]=2018,1,0)</f>
        <v>0</v>
      </c>
      <c r="R3471" s="15">
        <f>IF([1]!Table_1[[#This Row],[연도]]=2019,1,0)</f>
        <v>0</v>
      </c>
      <c r="S3471" s="15">
        <f>IF([1]!Table_1[[#This Row],[연도]]=2020,1,0)</f>
        <v>0</v>
      </c>
      <c r="T3471" s="15">
        <f>IF([1]!Table_1[[#This Row],[연도]]=2021,1,0)</f>
        <v>0</v>
      </c>
      <c r="U3471" s="15">
        <f>IF([1]!Table_1[[#This Row],[연도]]=2022,1,0)</f>
        <v>0</v>
      </c>
      <c r="V3471" s="15">
        <f>IF([1]!Table_1[[#This Row],[연도]]=2023,1,0)</f>
        <v>1</v>
      </c>
      <c r="W3471" s="12">
        <v>0.87</v>
      </c>
      <c r="X3471" s="10">
        <f>Y3471/1000000000000</f>
        <v>3.4230480000000001</v>
      </c>
      <c r="Y3471" s="15">
        <f>[1]!Table_1[[#This Row],[주가]]*[1]!Table_1[[#This Row],[기말주식수]]</f>
        <v>3423048000000</v>
      </c>
      <c r="Z3471" s="14">
        <f>AA3471/10</f>
        <v>1.2127158005122882</v>
      </c>
      <c r="AA3471" s="15">
        <f>[1]!Table_1[[#This Row],[시가총액]]/[1]!Table_1[[#This Row],[당기순이익(세후영업이익)]]</f>
        <v>12.127158005122881</v>
      </c>
      <c r="AB3471" s="12">
        <v>188547268140</v>
      </c>
    </row>
    <row r="3472" spans="1:28" ht="19.2">
      <c r="A3472" s="10">
        <v>3471</v>
      </c>
      <c r="B3472" s="10">
        <v>35420</v>
      </c>
      <c r="C3472" s="11" t="s">
        <v>545</v>
      </c>
      <c r="D3472" s="11" t="s">
        <v>6</v>
      </c>
      <c r="E3472" s="10">
        <v>2016</v>
      </c>
      <c r="F3472" s="10">
        <v>4.2919999999999998</v>
      </c>
      <c r="G3472" s="14">
        <f>([1]!Table_1[[#This Row],[총자산]]-[1]!Table_1[[#This Row],[장부가치 자기자본]]+[1]!Table_1[[#This Row],[시가총액]])/[1]!Table_1[[#This Row],[총자산]]</f>
        <v>1.1549089130776899</v>
      </c>
      <c r="H3472" s="14">
        <f>I3472/100000000000</f>
        <v>11.0204</v>
      </c>
      <c r="I3472" s="10">
        <v>1102040000000</v>
      </c>
      <c r="J3472" s="10">
        <v>45.25</v>
      </c>
      <c r="K3472" s="10">
        <f>L3472/1000000000000</f>
        <v>4.0226296199820002</v>
      </c>
      <c r="L3472" s="10">
        <v>4022629619982</v>
      </c>
      <c r="M3472" s="10">
        <v>2.8</v>
      </c>
      <c r="N3472" s="10">
        <v>1</v>
      </c>
      <c r="O3472" s="14">
        <f>IF([1]!Table_1[[#This Row],[연도]]=2016,1,0)</f>
        <v>1</v>
      </c>
      <c r="P3472" s="14">
        <f>IF([1]!Table_1[[#This Row],[연도]]=2017,1,0)</f>
        <v>0</v>
      </c>
      <c r="Q3472" s="14">
        <f>IF([1]!Table_1[[#This Row],[연도]]=2018,1,0)</f>
        <v>0</v>
      </c>
      <c r="R3472" s="14">
        <f>IF([1]!Table_1[[#This Row],[연도]]=2019,1,0)</f>
        <v>0</v>
      </c>
      <c r="S3472" s="14">
        <f>IF([1]!Table_1[[#This Row],[연도]]=2020,1,0)</f>
        <v>0</v>
      </c>
      <c r="T3472" s="14">
        <f>IF([1]!Table_1[[#This Row],[연도]]=2021,1,0)</f>
        <v>0</v>
      </c>
      <c r="U3472" s="14">
        <f>IF([1]!Table_1[[#This Row],[연도]]=2022,1,0)</f>
        <v>0</v>
      </c>
      <c r="V3472" s="14">
        <f>IF([1]!Table_1[[#This Row],[연도]]=2023,1,0)</f>
        <v>0</v>
      </c>
      <c r="W3472" s="10">
        <v>1.3</v>
      </c>
      <c r="X3472" s="10">
        <f>Y3472/1000000000000</f>
        <v>5.1164670343800003</v>
      </c>
      <c r="Y3472" s="14">
        <f>[1]!Table_1[[#This Row],[주가]]*[1]!Table_1[[#This Row],[기말주식수]]</f>
        <v>5116467034380</v>
      </c>
      <c r="Z3472" s="14">
        <f>AA3472/10</f>
        <v>0.46427235258066857</v>
      </c>
      <c r="AA3472" s="14">
        <f>[1]!Table_1[[#This Row],[시가총액]]/[1]!Table_1[[#This Row],[당기순이익(세후영업이익)]]</f>
        <v>4.6427235258066855</v>
      </c>
      <c r="AB3472" s="10">
        <v>32581184103</v>
      </c>
    </row>
    <row r="3473" spans="1:28" ht="19.2">
      <c r="A3473" s="12">
        <v>3472</v>
      </c>
      <c r="B3473" s="12">
        <v>35420</v>
      </c>
      <c r="C3473" s="13" t="s">
        <v>545</v>
      </c>
      <c r="D3473" s="13" t="s">
        <v>6</v>
      </c>
      <c r="E3473" s="12">
        <v>2017</v>
      </c>
      <c r="F3473" s="12">
        <v>5.5149999999999997</v>
      </c>
      <c r="G3473" s="15">
        <f>([1]!Table_1[[#This Row],[총자산]]-[1]!Table_1[[#This Row],[장부가치 자기자본]]+[1]!Table_1[[#This Row],[시가총액]])/[1]!Table_1[[#This Row],[총자산]]</f>
        <v>1.0546761364808341</v>
      </c>
      <c r="H3473" s="14">
        <f>I3473/100000000000</f>
        <v>11.7919</v>
      </c>
      <c r="I3473" s="12">
        <v>1179190000000</v>
      </c>
      <c r="J3473" s="12">
        <v>25.88</v>
      </c>
      <c r="K3473" s="10">
        <f>L3473/1000000000000</f>
        <v>4.6784689280320002</v>
      </c>
      <c r="L3473" s="12">
        <v>4678468928032</v>
      </c>
      <c r="M3473" s="12">
        <v>1.98</v>
      </c>
      <c r="N3473" s="12">
        <v>1</v>
      </c>
      <c r="O3473" s="15">
        <f>IF([1]!Table_1[[#This Row],[연도]]=2016,1,0)</f>
        <v>0</v>
      </c>
      <c r="P3473" s="15">
        <f>IF([1]!Table_1[[#This Row],[연도]]=2017,1,0)</f>
        <v>1</v>
      </c>
      <c r="Q3473" s="15">
        <f>IF([1]!Table_1[[#This Row],[연도]]=2018,1,0)</f>
        <v>0</v>
      </c>
      <c r="R3473" s="15">
        <f>IF([1]!Table_1[[#This Row],[연도]]=2019,1,0)</f>
        <v>0</v>
      </c>
      <c r="S3473" s="15">
        <f>IF([1]!Table_1[[#This Row],[연도]]=2020,1,0)</f>
        <v>0</v>
      </c>
      <c r="T3473" s="15">
        <f>IF([1]!Table_1[[#This Row],[연도]]=2021,1,0)</f>
        <v>0</v>
      </c>
      <c r="U3473" s="15">
        <f>IF([1]!Table_1[[#This Row],[연도]]=2022,1,0)</f>
        <v>0</v>
      </c>
      <c r="V3473" s="15">
        <f>IF([1]!Table_1[[#This Row],[연도]]=2023,1,0)</f>
        <v>0</v>
      </c>
      <c r="W3473" s="12">
        <v>0.81</v>
      </c>
      <c r="X3473" s="10">
        <f>Y3473/1000000000000</f>
        <v>5.7436479277129999</v>
      </c>
      <c r="Y3473" s="15">
        <f>[1]!Table_1[[#This Row],[주가]]*[1]!Table_1[[#This Row],[기말주식수]]</f>
        <v>5743647927713</v>
      </c>
      <c r="Z3473" s="14">
        <f>AA3473/10</f>
        <v>0.48708417877636345</v>
      </c>
      <c r="AA3473" s="15">
        <f>[1]!Table_1[[#This Row],[시가총액]]/[1]!Table_1[[#This Row],[당기순이익(세후영업이익)]]</f>
        <v>4.8708417877636343</v>
      </c>
      <c r="AB3473" s="12">
        <v>42469708296</v>
      </c>
    </row>
    <row r="3474" spans="1:28" ht="19.2">
      <c r="A3474" s="10">
        <v>3473</v>
      </c>
      <c r="B3474" s="10">
        <v>35420</v>
      </c>
      <c r="C3474" s="11" t="s">
        <v>545</v>
      </c>
      <c r="D3474" s="11" t="s">
        <v>6</v>
      </c>
      <c r="E3474" s="10">
        <v>2018</v>
      </c>
      <c r="F3474" s="10">
        <v>7.31</v>
      </c>
      <c r="G3474" s="14">
        <f>([1]!Table_1[[#This Row],[총자산]]-[1]!Table_1[[#This Row],[장부가치 자기자본]]+[1]!Table_1[[#This Row],[시가총액]])/[1]!Table_1[[#This Row],[총자산]]</f>
        <v>2.4328327229612849</v>
      </c>
      <c r="H3474" s="14">
        <f>I3474/100000000000</f>
        <v>9.4253300000000007</v>
      </c>
      <c r="I3474" s="10">
        <v>942533000000</v>
      </c>
      <c r="J3474" s="10">
        <v>23.22</v>
      </c>
      <c r="K3474" s="10">
        <f>L3474/1000000000000</f>
        <v>5.5869045333549998</v>
      </c>
      <c r="L3474" s="10">
        <v>5586904533355</v>
      </c>
      <c r="M3474" s="10">
        <v>4.54</v>
      </c>
      <c r="N3474" s="10">
        <v>1</v>
      </c>
      <c r="O3474" s="14">
        <f>IF([1]!Table_1[[#This Row],[연도]]=2016,1,0)</f>
        <v>0</v>
      </c>
      <c r="P3474" s="14">
        <f>IF([1]!Table_1[[#This Row],[연도]]=2017,1,0)</f>
        <v>0</v>
      </c>
      <c r="Q3474" s="14">
        <f>IF([1]!Table_1[[#This Row],[연도]]=2018,1,0)</f>
        <v>1</v>
      </c>
      <c r="R3474" s="14">
        <f>IF([1]!Table_1[[#This Row],[연도]]=2019,1,0)</f>
        <v>0</v>
      </c>
      <c r="S3474" s="14">
        <f>IF([1]!Table_1[[#This Row],[연도]]=2020,1,0)</f>
        <v>0</v>
      </c>
      <c r="T3474" s="14">
        <f>IF([1]!Table_1[[#This Row],[연도]]=2021,1,0)</f>
        <v>0</v>
      </c>
      <c r="U3474" s="14">
        <f>IF([1]!Table_1[[#This Row],[연도]]=2022,1,0)</f>
        <v>0</v>
      </c>
      <c r="V3474" s="14">
        <f>IF([1]!Table_1[[#This Row],[연도]]=2023,1,0)</f>
        <v>0</v>
      </c>
      <c r="W3474" s="10">
        <v>1.23</v>
      </c>
      <c r="X3474" s="10">
        <f>Y3474/1000000000000</f>
        <v>20.10723419</v>
      </c>
      <c r="Y3474" s="14">
        <f>[1]!Table_1[[#This Row],[주가]]*[1]!Table_1[[#This Row],[기말주식수]]</f>
        <v>20107234190000</v>
      </c>
      <c r="Z3474" s="14">
        <f>AA3474/10</f>
        <v>2.1333188535573822</v>
      </c>
      <c r="AA3474" s="14">
        <f>[1]!Table_1[[#This Row],[시가총액]]/[1]!Table_1[[#This Row],[당기순이익(세후영업이익)]]</f>
        <v>21.333188535573822</v>
      </c>
      <c r="AB3474" s="10">
        <v>45901490260</v>
      </c>
    </row>
    <row r="3475" spans="1:28" ht="19.2">
      <c r="A3475" s="12">
        <v>3474</v>
      </c>
      <c r="B3475" s="12">
        <v>35420</v>
      </c>
      <c r="C3475" s="13" t="s">
        <v>545</v>
      </c>
      <c r="D3475" s="13" t="s">
        <v>6</v>
      </c>
      <c r="E3475" s="12">
        <v>2019</v>
      </c>
      <c r="F3475" s="12">
        <v>13.782</v>
      </c>
      <c r="G3475" s="15">
        <f>([1]!Table_1[[#This Row],[총자산]]-[1]!Table_1[[#This Row],[장부가치 자기자본]]+[1]!Table_1[[#This Row],[시가총액]])/[1]!Table_1[[#This Row],[총자산]]</f>
        <v>2.970301123037919</v>
      </c>
      <c r="H3475" s="14">
        <f>I3475/100000000000</f>
        <v>7.1006999999999998</v>
      </c>
      <c r="I3475" s="12">
        <v>710070000000</v>
      </c>
      <c r="J3475" s="12">
        <v>24.47</v>
      </c>
      <c r="K3475" s="10">
        <f>L3475/1000000000000</f>
        <v>6.5934000652440004</v>
      </c>
      <c r="L3475" s="12">
        <v>6593400065244</v>
      </c>
      <c r="M3475" s="12">
        <v>6.82</v>
      </c>
      <c r="N3475" s="12">
        <v>1</v>
      </c>
      <c r="O3475" s="15">
        <f>IF([1]!Table_1[[#This Row],[연도]]=2016,1,0)</f>
        <v>0</v>
      </c>
      <c r="P3475" s="15">
        <f>IF([1]!Table_1[[#This Row],[연도]]=2017,1,0)</f>
        <v>0</v>
      </c>
      <c r="Q3475" s="15">
        <f>IF([1]!Table_1[[#This Row],[연도]]=2018,1,0)</f>
        <v>0</v>
      </c>
      <c r="R3475" s="15">
        <f>IF([1]!Table_1[[#This Row],[연도]]=2019,1,0)</f>
        <v>1</v>
      </c>
      <c r="S3475" s="15">
        <f>IF([1]!Table_1[[#This Row],[연도]]=2020,1,0)</f>
        <v>0</v>
      </c>
      <c r="T3475" s="15">
        <f>IF([1]!Table_1[[#This Row],[연도]]=2021,1,0)</f>
        <v>0</v>
      </c>
      <c r="U3475" s="15">
        <f>IF([1]!Table_1[[#This Row],[연도]]=2022,1,0)</f>
        <v>0</v>
      </c>
      <c r="V3475" s="15">
        <f>IF([1]!Table_1[[#This Row],[연도]]=2023,1,0)</f>
        <v>0</v>
      </c>
      <c r="W3475" s="12">
        <v>1.04</v>
      </c>
      <c r="X3475" s="10">
        <f>Y3475/1000000000000</f>
        <v>30.7376981675</v>
      </c>
      <c r="Y3475" s="15">
        <f>[1]!Table_1[[#This Row],[주가]]*[1]!Table_1[[#This Row],[기말주식수]]</f>
        <v>30737698167500</v>
      </c>
      <c r="Z3475" s="14">
        <f>AA3475/10</f>
        <v>4.3288264773191374</v>
      </c>
      <c r="AA3475" s="15">
        <f>[1]!Table_1[[#This Row],[시가총액]]/[1]!Table_1[[#This Row],[당기순이익(세후영업이익)]]</f>
        <v>43.288264773191372</v>
      </c>
      <c r="AB3475" s="12">
        <v>54688370920</v>
      </c>
    </row>
    <row r="3476" spans="1:28" ht="19.2">
      <c r="A3476" s="10">
        <v>3475</v>
      </c>
      <c r="B3476" s="10">
        <v>35420</v>
      </c>
      <c r="C3476" s="11" t="s">
        <v>545</v>
      </c>
      <c r="D3476" s="11" t="s">
        <v>6</v>
      </c>
      <c r="E3476" s="10">
        <v>2020</v>
      </c>
      <c r="F3476" s="10">
        <v>7.0149999999999997</v>
      </c>
      <c r="G3476" s="14">
        <f>([1]!Table_1[[#This Row],[총자산]]-[1]!Table_1[[#This Row],[장부가치 자기자본]]+[1]!Table_1[[#This Row],[시가총액]])/[1]!Table_1[[#This Row],[총자산]]</f>
        <v>3.3387417908401398</v>
      </c>
      <c r="H3476" s="14">
        <f>I3476/100000000000</f>
        <v>12.1534</v>
      </c>
      <c r="I3476" s="10">
        <v>1215340000000</v>
      </c>
      <c r="J3476" s="10">
        <v>38.33</v>
      </c>
      <c r="K3476" s="10">
        <f>L3476/1000000000000</f>
        <v>5.3041459003859996</v>
      </c>
      <c r="L3476" s="10">
        <v>5304145900386</v>
      </c>
      <c r="M3476" s="10">
        <v>6.77</v>
      </c>
      <c r="N3476" s="10">
        <v>1</v>
      </c>
      <c r="O3476" s="14">
        <f>IF([1]!Table_1[[#This Row],[연도]]=2016,1,0)</f>
        <v>0</v>
      </c>
      <c r="P3476" s="14">
        <f>IF([1]!Table_1[[#This Row],[연도]]=2017,1,0)</f>
        <v>0</v>
      </c>
      <c r="Q3476" s="14">
        <f>IF([1]!Table_1[[#This Row],[연도]]=2018,1,0)</f>
        <v>0</v>
      </c>
      <c r="R3476" s="14">
        <f>IF([1]!Table_1[[#This Row],[연도]]=2019,1,0)</f>
        <v>0</v>
      </c>
      <c r="S3476" s="14">
        <f>IF([1]!Table_1[[#This Row],[연도]]=2020,1,0)</f>
        <v>1</v>
      </c>
      <c r="T3476" s="14">
        <f>IF([1]!Table_1[[#This Row],[연도]]=2021,1,0)</f>
        <v>0</v>
      </c>
      <c r="U3476" s="14">
        <f>IF([1]!Table_1[[#This Row],[연도]]=2022,1,0)</f>
        <v>0</v>
      </c>
      <c r="V3476" s="14">
        <f>IF([1]!Table_1[[#This Row],[연도]]=2023,1,0)</f>
        <v>0</v>
      </c>
      <c r="W3476" s="10">
        <v>0.68</v>
      </c>
      <c r="X3476" s="10">
        <f>Y3476/1000000000000</f>
        <v>48.047043037500003</v>
      </c>
      <c r="Y3476" s="14">
        <f>[1]!Table_1[[#This Row],[주가]]*[1]!Table_1[[#This Row],[기말주식수]]</f>
        <v>48047043037500</v>
      </c>
      <c r="Z3476" s="14">
        <f>AA3476/10</f>
        <v>3.9533828424556092</v>
      </c>
      <c r="AA3476" s="14">
        <f>[1]!Table_1[[#This Row],[시가총액]]/[1]!Table_1[[#This Row],[당기순이익(세후영업이익)]]</f>
        <v>39.533828424556091</v>
      </c>
      <c r="AB3476" s="10">
        <v>59278532070</v>
      </c>
    </row>
    <row r="3477" spans="1:28" ht="19.2">
      <c r="A3477" s="12">
        <v>3476</v>
      </c>
      <c r="B3477" s="12">
        <v>35420</v>
      </c>
      <c r="C3477" s="13" t="s">
        <v>545</v>
      </c>
      <c r="D3477" s="13" t="s">
        <v>6</v>
      </c>
      <c r="E3477" s="12">
        <v>2021</v>
      </c>
      <c r="F3477" s="12">
        <v>0.46300000000000002</v>
      </c>
      <c r="G3477" s="15">
        <f>([1]!Table_1[[#This Row],[총자산]]-[1]!Table_1[[#This Row],[장부가치 자기자본]]+[1]!Table_1[[#This Row],[시가총액]])/[1]!Table_1[[#This Row],[총자산]]</f>
        <v>2.1298327354159867</v>
      </c>
      <c r="H3477" s="14">
        <f>I3477/100000000000</f>
        <v>13.254799999999999</v>
      </c>
      <c r="I3477" s="12">
        <v>1325480000000</v>
      </c>
      <c r="J3477" s="12">
        <v>98.02</v>
      </c>
      <c r="K3477" s="10">
        <f>L3477/1000000000000</f>
        <v>6.8175997072500003</v>
      </c>
      <c r="L3477" s="12">
        <v>6817599707250</v>
      </c>
      <c r="M3477" s="12">
        <v>5.62</v>
      </c>
      <c r="N3477" s="12">
        <v>1</v>
      </c>
      <c r="O3477" s="15">
        <f>IF([1]!Table_1[[#This Row],[연도]]=2016,1,0)</f>
        <v>0</v>
      </c>
      <c r="P3477" s="15">
        <f>IF([1]!Table_1[[#This Row],[연도]]=2017,1,0)</f>
        <v>0</v>
      </c>
      <c r="Q3477" s="15">
        <f>IF([1]!Table_1[[#This Row],[연도]]=2018,1,0)</f>
        <v>0</v>
      </c>
      <c r="R3477" s="15">
        <f>IF([1]!Table_1[[#This Row],[연도]]=2019,1,0)</f>
        <v>0</v>
      </c>
      <c r="S3477" s="15">
        <f>IF([1]!Table_1[[#This Row],[연도]]=2020,1,0)</f>
        <v>0</v>
      </c>
      <c r="T3477" s="15">
        <f>IF([1]!Table_1[[#This Row],[연도]]=2021,1,0)</f>
        <v>1</v>
      </c>
      <c r="U3477" s="15">
        <f>IF([1]!Table_1[[#This Row],[연도]]=2022,1,0)</f>
        <v>0</v>
      </c>
      <c r="V3477" s="15">
        <f>IF([1]!Table_1[[#This Row],[연도]]=2023,1,0)</f>
        <v>0</v>
      </c>
      <c r="W3477" s="12">
        <v>0.43</v>
      </c>
      <c r="X3477" s="10">
        <f>Y3477/1000000000000</f>
        <v>62.092578672499997</v>
      </c>
      <c r="Y3477" s="15">
        <f>[1]!Table_1[[#This Row],[주가]]*[1]!Table_1[[#This Row],[기말주식수]]</f>
        <v>62092578672500</v>
      </c>
      <c r="Z3477" s="14">
        <f>AA3477/10</f>
        <v>4.6845353134336243</v>
      </c>
      <c r="AA3477" s="15">
        <f>[1]!Table_1[[#This Row],[시가총액]]/[1]!Table_1[[#This Row],[당기순이익(세후영업이익)]]</f>
        <v>46.845353134336243</v>
      </c>
      <c r="AB3477" s="12">
        <v>76291766005</v>
      </c>
    </row>
    <row r="3478" spans="1:28" ht="19.2">
      <c r="A3478" s="10">
        <v>3477</v>
      </c>
      <c r="B3478" s="10">
        <v>35420</v>
      </c>
      <c r="C3478" s="11" t="s">
        <v>545</v>
      </c>
      <c r="D3478" s="11" t="s">
        <v>6</v>
      </c>
      <c r="E3478" s="10">
        <v>2023</v>
      </c>
      <c r="F3478" s="10">
        <v>12.079000000000001</v>
      </c>
      <c r="G3478" s="14">
        <f>([1]!Table_1[[#This Row],[총자산]]-[1]!Table_1[[#This Row],[장부가치 자기자본]]+[1]!Table_1[[#This Row],[시가총액]])/[1]!Table_1[[#This Row],[총자산]]</f>
        <v>1.3397387942065813</v>
      </c>
      <c r="H3478" s="14">
        <f>I3478/100000000000</f>
        <v>14.888199999999999</v>
      </c>
      <c r="I3478" s="10">
        <v>1488820000000</v>
      </c>
      <c r="J3478" s="10">
        <v>5.42</v>
      </c>
      <c r="K3478" s="10">
        <f>L3478/1000000000000</f>
        <v>9.6706435765850003</v>
      </c>
      <c r="L3478" s="10">
        <v>9670643576585</v>
      </c>
      <c r="M3478" s="10">
        <v>4.57</v>
      </c>
      <c r="N3478" s="10">
        <v>2</v>
      </c>
      <c r="O3478" s="14">
        <f>IF([1]!Table_1[[#This Row],[연도]]=2016,1,0)</f>
        <v>0</v>
      </c>
      <c r="P3478" s="14">
        <f>IF([1]!Table_1[[#This Row],[연도]]=2017,1,0)</f>
        <v>0</v>
      </c>
      <c r="Q3478" s="14">
        <f>IF([1]!Table_1[[#This Row],[연도]]=2018,1,0)</f>
        <v>0</v>
      </c>
      <c r="R3478" s="14">
        <f>IF([1]!Table_1[[#This Row],[연도]]=2019,1,0)</f>
        <v>0</v>
      </c>
      <c r="S3478" s="14">
        <f>IF([1]!Table_1[[#This Row],[연도]]=2020,1,0)</f>
        <v>0</v>
      </c>
      <c r="T3478" s="14">
        <f>IF([1]!Table_1[[#This Row],[연도]]=2021,1,0)</f>
        <v>0</v>
      </c>
      <c r="U3478" s="14">
        <f>IF([1]!Table_1[[#This Row],[연도]]=2022,1,0)</f>
        <v>0</v>
      </c>
      <c r="V3478" s="14">
        <f>IF([1]!Table_1[[#This Row],[연도]]=2023,1,0)</f>
        <v>1</v>
      </c>
      <c r="W3478" s="10">
        <v>0.87</v>
      </c>
      <c r="X3478" s="10">
        <f>Y3478/1000000000000</f>
        <v>36.379525055999999</v>
      </c>
      <c r="Y3478" s="14">
        <f>[1]!Table_1[[#This Row],[주가]]*[1]!Table_1[[#This Row],[기말주식수]]</f>
        <v>36379525056000</v>
      </c>
      <c r="Z3478" s="14">
        <f>AA3478/10</f>
        <v>2.4435139947072178</v>
      </c>
      <c r="AA3478" s="14">
        <f>[1]!Table_1[[#This Row],[시가총액]]/[1]!Table_1[[#This Row],[당기순이익(세후영업이익)]]</f>
        <v>24.435139947072177</v>
      </c>
      <c r="AB3478" s="10">
        <v>118984856180</v>
      </c>
    </row>
    <row r="3479" spans="1:28" ht="19.2">
      <c r="A3479" s="12">
        <v>3478</v>
      </c>
      <c r="B3479" s="12">
        <v>35510</v>
      </c>
      <c r="C3479" s="13" t="s">
        <v>546</v>
      </c>
      <c r="D3479" s="13" t="s">
        <v>6</v>
      </c>
      <c r="E3479" s="12">
        <v>2016</v>
      </c>
      <c r="F3479" s="12">
        <v>67.100999999999999</v>
      </c>
      <c r="G3479" s="15">
        <f>([1]!Table_1[[#This Row],[총자산]]-[1]!Table_1[[#This Row],[장부가치 자기자본]]+[1]!Table_1[[#This Row],[시가총액]])/[1]!Table_1[[#This Row],[총자산]]</f>
        <v>0.30732326915584768</v>
      </c>
      <c r="H3479" s="14">
        <f>I3479/100000000000</f>
        <v>8.7238260100000006E-2</v>
      </c>
      <c r="I3479" s="12">
        <v>8723826010</v>
      </c>
      <c r="J3479" s="12">
        <v>1.65</v>
      </c>
      <c r="K3479" s="10">
        <f>L3479/1000000000000</f>
        <v>0.296339095587</v>
      </c>
      <c r="L3479" s="12">
        <v>296339095587</v>
      </c>
      <c r="M3479" s="12">
        <v>0.89</v>
      </c>
      <c r="N3479" s="12">
        <v>1</v>
      </c>
      <c r="O3479" s="15">
        <f>IF([1]!Table_1[[#This Row],[연도]]=2016,1,0)</f>
        <v>1</v>
      </c>
      <c r="P3479" s="15">
        <f>IF([1]!Table_1[[#This Row],[연도]]=2017,1,0)</f>
        <v>0</v>
      </c>
      <c r="Q3479" s="15">
        <f>IF([1]!Table_1[[#This Row],[연도]]=2018,1,0)</f>
        <v>0</v>
      </c>
      <c r="R3479" s="15">
        <f>IF([1]!Table_1[[#This Row],[연도]]=2019,1,0)</f>
        <v>0</v>
      </c>
      <c r="S3479" s="15">
        <f>IF([1]!Table_1[[#This Row],[연도]]=2020,1,0)</f>
        <v>0</v>
      </c>
      <c r="T3479" s="15">
        <f>IF([1]!Table_1[[#This Row],[연도]]=2021,1,0)</f>
        <v>0</v>
      </c>
      <c r="U3479" s="15">
        <f>IF([1]!Table_1[[#This Row],[연도]]=2022,1,0)</f>
        <v>0</v>
      </c>
      <c r="V3479" s="15">
        <f>IF([1]!Table_1[[#This Row],[연도]]=2023,1,0)</f>
        <v>0</v>
      </c>
      <c r="W3479" s="12">
        <v>1.3</v>
      </c>
      <c r="X3479" s="10">
        <f>Y3479/1000000000000</f>
        <v>1.25904E-2</v>
      </c>
      <c r="Y3479" s="15">
        <f>[1]!Table_1[[#This Row],[주가]]*[1]!Table_1[[#This Row],[기말주식수]]</f>
        <v>12590400000</v>
      </c>
      <c r="Z3479" s="14">
        <f>AA3479/10</f>
        <v>0.14432199800371764</v>
      </c>
      <c r="AA3479" s="15">
        <f>[1]!Table_1[[#This Row],[시가총액]]/[1]!Table_1[[#This Row],[당기순이익(세후영업이익)]]</f>
        <v>1.4432199800371763</v>
      </c>
      <c r="AB3479" s="12">
        <v>1708395000</v>
      </c>
    </row>
    <row r="3480" spans="1:28" ht="19.2">
      <c r="A3480" s="10">
        <v>3479</v>
      </c>
      <c r="B3480" s="10">
        <v>35510</v>
      </c>
      <c r="C3480" s="11" t="s">
        <v>546</v>
      </c>
      <c r="D3480" s="11" t="s">
        <v>6</v>
      </c>
      <c r="E3480" s="10">
        <v>2017</v>
      </c>
      <c r="F3480" s="10">
        <v>16.5</v>
      </c>
      <c r="G3480" s="14">
        <f>([1]!Table_1[[#This Row],[총자산]]-[1]!Table_1[[#This Row],[장부가치 자기자본]]+[1]!Table_1[[#This Row],[시가총액]])/[1]!Table_1[[#This Row],[총자산]]</f>
        <v>0.32965821836724801</v>
      </c>
      <c r="H3480" s="14">
        <f>I3480/100000000000</f>
        <v>0.15450270470999999</v>
      </c>
      <c r="I3480" s="10">
        <v>15450270471</v>
      </c>
      <c r="J3480" s="10">
        <v>2.78</v>
      </c>
      <c r="K3480" s="10">
        <f>L3480/1000000000000</f>
        <v>0.32014954830300002</v>
      </c>
      <c r="L3480" s="10">
        <v>320149548303</v>
      </c>
      <c r="M3480" s="10">
        <v>0.96</v>
      </c>
      <c r="N3480" s="10">
        <v>1</v>
      </c>
      <c r="O3480" s="14">
        <f>IF([1]!Table_1[[#This Row],[연도]]=2016,1,0)</f>
        <v>0</v>
      </c>
      <c r="P3480" s="14">
        <f>IF([1]!Table_1[[#This Row],[연도]]=2017,1,0)</f>
        <v>1</v>
      </c>
      <c r="Q3480" s="14">
        <f>IF([1]!Table_1[[#This Row],[연도]]=2018,1,0)</f>
        <v>0</v>
      </c>
      <c r="R3480" s="14">
        <f>IF([1]!Table_1[[#This Row],[연도]]=2019,1,0)</f>
        <v>0</v>
      </c>
      <c r="S3480" s="14">
        <f>IF([1]!Table_1[[#This Row],[연도]]=2020,1,0)</f>
        <v>0</v>
      </c>
      <c r="T3480" s="14">
        <f>IF([1]!Table_1[[#This Row],[연도]]=2021,1,0)</f>
        <v>0</v>
      </c>
      <c r="U3480" s="14">
        <f>IF([1]!Table_1[[#This Row],[연도]]=2022,1,0)</f>
        <v>0</v>
      </c>
      <c r="V3480" s="14">
        <f>IF([1]!Table_1[[#This Row],[연도]]=2023,1,0)</f>
        <v>0</v>
      </c>
      <c r="W3480" s="10">
        <v>0.81</v>
      </c>
      <c r="X3480" s="10">
        <f>Y3480/1000000000000</f>
        <v>1.4172799999999999E-2</v>
      </c>
      <c r="Y3480" s="14">
        <f>[1]!Table_1[[#This Row],[주가]]*[1]!Table_1[[#This Row],[기말주식수]]</f>
        <v>14172800000</v>
      </c>
      <c r="Z3480" s="14">
        <f>AA3480/10</f>
        <v>9.1731727458119278E-2</v>
      </c>
      <c r="AA3480" s="14">
        <f>[1]!Table_1[[#This Row],[시가총액]]/[1]!Table_1[[#This Row],[당기순이익(세후영업이익)]]</f>
        <v>0.91731727458119272</v>
      </c>
      <c r="AB3480" s="10">
        <v>1636491000</v>
      </c>
    </row>
    <row r="3481" spans="1:28" ht="19.2">
      <c r="A3481" s="12">
        <v>3480</v>
      </c>
      <c r="B3481" s="12">
        <v>35510</v>
      </c>
      <c r="C3481" s="13" t="s">
        <v>546</v>
      </c>
      <c r="D3481" s="13" t="s">
        <v>6</v>
      </c>
      <c r="E3481" s="12">
        <v>2018</v>
      </c>
      <c r="F3481" s="12">
        <v>8.391</v>
      </c>
      <c r="G3481" s="15">
        <f>([1]!Table_1[[#This Row],[총자산]]-[1]!Table_1[[#This Row],[장부가치 자기자본]]+[1]!Table_1[[#This Row],[시가총액]])/[1]!Table_1[[#This Row],[총자산]]</f>
        <v>0.43474189757820975</v>
      </c>
      <c r="H3481" s="14">
        <f>I3481/100000000000</f>
        <v>0.14894699341000001</v>
      </c>
      <c r="I3481" s="12">
        <v>14894699341</v>
      </c>
      <c r="J3481" s="12">
        <v>34.69</v>
      </c>
      <c r="K3481" s="10">
        <f>L3481/1000000000000</f>
        <v>0.37353120173900001</v>
      </c>
      <c r="L3481" s="12">
        <v>373531201739</v>
      </c>
      <c r="M3481" s="12">
        <v>0.79</v>
      </c>
      <c r="N3481" s="12">
        <v>1</v>
      </c>
      <c r="O3481" s="15">
        <f>IF([1]!Table_1[[#This Row],[연도]]=2016,1,0)</f>
        <v>0</v>
      </c>
      <c r="P3481" s="15">
        <f>IF([1]!Table_1[[#This Row],[연도]]=2017,1,0)</f>
        <v>0</v>
      </c>
      <c r="Q3481" s="15">
        <f>IF([1]!Table_1[[#This Row],[연도]]=2018,1,0)</f>
        <v>1</v>
      </c>
      <c r="R3481" s="15">
        <f>IF([1]!Table_1[[#This Row],[연도]]=2019,1,0)</f>
        <v>0</v>
      </c>
      <c r="S3481" s="15">
        <f>IF([1]!Table_1[[#This Row],[연도]]=2020,1,0)</f>
        <v>0</v>
      </c>
      <c r="T3481" s="15">
        <f>IF([1]!Table_1[[#This Row],[연도]]=2021,1,0)</f>
        <v>0</v>
      </c>
      <c r="U3481" s="15">
        <f>IF([1]!Table_1[[#This Row],[연도]]=2022,1,0)</f>
        <v>0</v>
      </c>
      <c r="V3481" s="15">
        <f>IF([1]!Table_1[[#This Row],[연도]]=2023,1,0)</f>
        <v>0</v>
      </c>
      <c r="W3481" s="12">
        <v>1.23</v>
      </c>
      <c r="X3481" s="10">
        <f>Y3481/1000000000000</f>
        <v>1.9435999999999998E-2</v>
      </c>
      <c r="Y3481" s="15">
        <f>[1]!Table_1[[#This Row],[주가]]*[1]!Table_1[[#This Row],[기말주식수]]</f>
        <v>19436000000</v>
      </c>
      <c r="Z3481" s="14">
        <f>AA3481/10</f>
        <v>0.13048937447498088</v>
      </c>
      <c r="AA3481" s="15">
        <f>[1]!Table_1[[#This Row],[시가총액]]/[1]!Table_1[[#This Row],[당기순이익(세후영업이익)]]</f>
        <v>1.3048937447498088</v>
      </c>
      <c r="AB3481" s="12">
        <v>2454736500</v>
      </c>
    </row>
    <row r="3482" spans="1:28" ht="19.2">
      <c r="A3482" s="10">
        <v>3481</v>
      </c>
      <c r="B3482" s="10">
        <v>35510</v>
      </c>
      <c r="C3482" s="11" t="s">
        <v>546</v>
      </c>
      <c r="D3482" s="11" t="s">
        <v>6</v>
      </c>
      <c r="E3482" s="10">
        <v>2019</v>
      </c>
      <c r="F3482" s="10">
        <v>30.712</v>
      </c>
      <c r="G3482" s="14">
        <f>([1]!Table_1[[#This Row],[총자산]]-[1]!Table_1[[#This Row],[장부가치 자기자본]]+[1]!Table_1[[#This Row],[시가총액]])/[1]!Table_1[[#This Row],[총자산]]</f>
        <v>0.37621087723653152</v>
      </c>
      <c r="H3482" s="14">
        <f>I3482/100000000000</f>
        <v>0.18494389551000001</v>
      </c>
      <c r="I3482" s="10">
        <v>18494389551</v>
      </c>
      <c r="J3482" s="10">
        <v>-5.24</v>
      </c>
      <c r="K3482" s="10">
        <f>L3482/1000000000000</f>
        <v>0.45603972082200001</v>
      </c>
      <c r="L3482" s="10">
        <v>456039720822</v>
      </c>
      <c r="M3482" s="10">
        <v>0.68</v>
      </c>
      <c r="N3482" s="10">
        <v>1</v>
      </c>
      <c r="O3482" s="14">
        <f>IF([1]!Table_1[[#This Row],[연도]]=2016,1,0)</f>
        <v>0</v>
      </c>
      <c r="P3482" s="14">
        <f>IF([1]!Table_1[[#This Row],[연도]]=2017,1,0)</f>
        <v>0</v>
      </c>
      <c r="Q3482" s="14">
        <f>IF([1]!Table_1[[#This Row],[연도]]=2018,1,0)</f>
        <v>0</v>
      </c>
      <c r="R3482" s="14">
        <f>IF([1]!Table_1[[#This Row],[연도]]=2019,1,0)</f>
        <v>1</v>
      </c>
      <c r="S3482" s="14">
        <f>IF([1]!Table_1[[#This Row],[연도]]=2020,1,0)</f>
        <v>0</v>
      </c>
      <c r="T3482" s="14">
        <f>IF([1]!Table_1[[#This Row],[연도]]=2021,1,0)</f>
        <v>0</v>
      </c>
      <c r="U3482" s="14">
        <f>IF([1]!Table_1[[#This Row],[연도]]=2022,1,0)</f>
        <v>0</v>
      </c>
      <c r="V3482" s="14">
        <f>IF([1]!Table_1[[#This Row],[연도]]=2023,1,0)</f>
        <v>0</v>
      </c>
      <c r="W3482" s="10">
        <v>1.04</v>
      </c>
      <c r="X3482" s="10">
        <f>Y3482/1000000000000</f>
        <v>1.8489999999999999E-2</v>
      </c>
      <c r="Y3482" s="14">
        <f>[1]!Table_1[[#This Row],[주가]]*[1]!Table_1[[#This Row],[기말주식수]]</f>
        <v>18490000000</v>
      </c>
      <c r="Z3482" s="14">
        <f>AA3482/10</f>
        <v>9.9976265499394312E-2</v>
      </c>
      <c r="AA3482" s="14">
        <f>[1]!Table_1[[#This Row],[시가총액]]/[1]!Table_1[[#This Row],[당기순이익(세후영업이익)]]</f>
        <v>0.99976265499394312</v>
      </c>
      <c r="AB3482" s="10">
        <v>3272982000</v>
      </c>
    </row>
    <row r="3483" spans="1:28" ht="19.2">
      <c r="A3483" s="12">
        <v>3482</v>
      </c>
      <c r="B3483" s="12">
        <v>35510</v>
      </c>
      <c r="C3483" s="13" t="s">
        <v>546</v>
      </c>
      <c r="D3483" s="13" t="s">
        <v>6</v>
      </c>
      <c r="E3483" s="12">
        <v>2020</v>
      </c>
      <c r="F3483" s="12">
        <v>4.1849999999999996</v>
      </c>
      <c r="G3483" s="15">
        <f>([1]!Table_1[[#This Row],[총자산]]-[1]!Table_1[[#This Row],[장부가치 자기자본]]+[1]!Table_1[[#This Row],[시가총액]])/[1]!Table_1[[#This Row],[총자산]]</f>
        <v>0.33110018797843177</v>
      </c>
      <c r="H3483" s="14">
        <f>I3483/100000000000</f>
        <v>0.30011303785999999</v>
      </c>
      <c r="I3483" s="12">
        <v>30011303786</v>
      </c>
      <c r="J3483" s="12">
        <v>-2.1</v>
      </c>
      <c r="K3483" s="10">
        <f>L3483/1000000000000</f>
        <v>0.48030784202100002</v>
      </c>
      <c r="L3483" s="12">
        <v>480307842021</v>
      </c>
      <c r="M3483" s="12">
        <v>1.23</v>
      </c>
      <c r="N3483" s="12">
        <v>1</v>
      </c>
      <c r="O3483" s="15">
        <f>IF([1]!Table_1[[#This Row],[연도]]=2016,1,0)</f>
        <v>0</v>
      </c>
      <c r="P3483" s="15">
        <f>IF([1]!Table_1[[#This Row],[연도]]=2017,1,0)</f>
        <v>0</v>
      </c>
      <c r="Q3483" s="15">
        <f>IF([1]!Table_1[[#This Row],[연도]]=2018,1,0)</f>
        <v>0</v>
      </c>
      <c r="R3483" s="15">
        <f>IF([1]!Table_1[[#This Row],[연도]]=2019,1,0)</f>
        <v>0</v>
      </c>
      <c r="S3483" s="15">
        <f>IF([1]!Table_1[[#This Row],[연도]]=2020,1,0)</f>
        <v>1</v>
      </c>
      <c r="T3483" s="15">
        <f>IF([1]!Table_1[[#This Row],[연도]]=2021,1,0)</f>
        <v>0</v>
      </c>
      <c r="U3483" s="15">
        <f>IF([1]!Table_1[[#This Row],[연도]]=2022,1,0)</f>
        <v>0</v>
      </c>
      <c r="V3483" s="15">
        <f>IF([1]!Table_1[[#This Row],[연도]]=2023,1,0)</f>
        <v>0</v>
      </c>
      <c r="W3483" s="12">
        <v>0.68</v>
      </c>
      <c r="X3483" s="10">
        <f>Y3483/1000000000000</f>
        <v>2.1586000000000001E-2</v>
      </c>
      <c r="Y3483" s="15">
        <f>[1]!Table_1[[#This Row],[주가]]*[1]!Table_1[[#This Row],[기말주식수]]</f>
        <v>21586000000</v>
      </c>
      <c r="Z3483" s="14">
        <f>AA3483/10</f>
        <v>7.1926232042173632E-2</v>
      </c>
      <c r="AA3483" s="15">
        <f>[1]!Table_1[[#This Row],[시가총액]]/[1]!Table_1[[#This Row],[당기순이익(세후영업이익)]]</f>
        <v>0.71926232042173632</v>
      </c>
      <c r="AB3483" s="12">
        <v>2911452500</v>
      </c>
    </row>
    <row r="3484" spans="1:28" ht="19.2">
      <c r="A3484" s="10">
        <v>3483</v>
      </c>
      <c r="B3484" s="10">
        <v>35510</v>
      </c>
      <c r="C3484" s="11" t="s">
        <v>546</v>
      </c>
      <c r="D3484" s="11" t="s">
        <v>6</v>
      </c>
      <c r="E3484" s="10">
        <v>2021</v>
      </c>
      <c r="F3484" s="10">
        <v>8.4250000000000007</v>
      </c>
      <c r="G3484" s="14">
        <f>([1]!Table_1[[#This Row],[총자산]]-[1]!Table_1[[#This Row],[장부가치 자기자본]]+[1]!Table_1[[#This Row],[시가총액]])/[1]!Table_1[[#This Row],[총자산]]</f>
        <v>0.316188802398575</v>
      </c>
      <c r="H3484" s="14">
        <f>I3484/100000000000</f>
        <v>0.35527094478999999</v>
      </c>
      <c r="I3484" s="10">
        <v>35527094479</v>
      </c>
      <c r="J3484" s="10">
        <v>24.84</v>
      </c>
      <c r="K3484" s="10">
        <f>L3484/1000000000000</f>
        <v>0.52608904777400001</v>
      </c>
      <c r="L3484" s="10">
        <v>526089047774</v>
      </c>
      <c r="M3484" s="10">
        <v>1.27</v>
      </c>
      <c r="N3484" s="10">
        <v>1</v>
      </c>
      <c r="O3484" s="14">
        <f>IF([1]!Table_1[[#This Row],[연도]]=2016,1,0)</f>
        <v>0</v>
      </c>
      <c r="P3484" s="14">
        <f>IF([1]!Table_1[[#This Row],[연도]]=2017,1,0)</f>
        <v>0</v>
      </c>
      <c r="Q3484" s="14">
        <f>IF([1]!Table_1[[#This Row],[연도]]=2018,1,0)</f>
        <v>0</v>
      </c>
      <c r="R3484" s="14">
        <f>IF([1]!Table_1[[#This Row],[연도]]=2019,1,0)</f>
        <v>0</v>
      </c>
      <c r="S3484" s="14">
        <f>IF([1]!Table_1[[#This Row],[연도]]=2020,1,0)</f>
        <v>0</v>
      </c>
      <c r="T3484" s="14">
        <f>IF([1]!Table_1[[#This Row],[연도]]=2021,1,0)</f>
        <v>1</v>
      </c>
      <c r="U3484" s="14">
        <f>IF([1]!Table_1[[#This Row],[연도]]=2022,1,0)</f>
        <v>0</v>
      </c>
      <c r="V3484" s="14">
        <f>IF([1]!Table_1[[#This Row],[연도]]=2023,1,0)</f>
        <v>0</v>
      </c>
      <c r="W3484" s="10">
        <v>0.43</v>
      </c>
      <c r="X3484" s="10">
        <f>Y3484/1000000000000</f>
        <v>3.4141999999999999E-2</v>
      </c>
      <c r="Y3484" s="14">
        <f>[1]!Table_1[[#This Row],[주가]]*[1]!Table_1[[#This Row],[기말주식수]]</f>
        <v>34142000000</v>
      </c>
      <c r="Z3484" s="14">
        <f>AA3484/10</f>
        <v>9.6101300994882302E-2</v>
      </c>
      <c r="AA3484" s="14">
        <f>[1]!Table_1[[#This Row],[시가총액]]/[1]!Table_1[[#This Row],[당기순이익(세후영업이익)]]</f>
        <v>0.96101300994882299</v>
      </c>
      <c r="AB3484" s="10">
        <v>3286452500</v>
      </c>
    </row>
    <row r="3485" spans="1:28" ht="19.2">
      <c r="A3485" s="12">
        <v>3484</v>
      </c>
      <c r="B3485" s="12">
        <v>35510</v>
      </c>
      <c r="C3485" s="13" t="s">
        <v>546</v>
      </c>
      <c r="D3485" s="13" t="s">
        <v>6</v>
      </c>
      <c r="E3485" s="12">
        <v>2022</v>
      </c>
      <c r="F3485" s="12">
        <v>7.82</v>
      </c>
      <c r="G3485" s="15">
        <f>([1]!Table_1[[#This Row],[총자산]]-[1]!Table_1[[#This Row],[장부가치 자기자본]]+[1]!Table_1[[#This Row],[시가총액]])/[1]!Table_1[[#This Row],[총자산]]</f>
        <v>0.73612270183205586</v>
      </c>
      <c r="H3485" s="14">
        <f>I3485/100000000000</f>
        <v>0.37528514949000003</v>
      </c>
      <c r="I3485" s="12">
        <v>37528514949</v>
      </c>
      <c r="J3485" s="12">
        <v>36.369999999999997</v>
      </c>
      <c r="K3485" s="10">
        <f>L3485/1000000000000</f>
        <v>0.59687039481699999</v>
      </c>
      <c r="L3485" s="12">
        <v>596870394817</v>
      </c>
      <c r="M3485" s="12">
        <v>1.33</v>
      </c>
      <c r="N3485" s="12">
        <v>1</v>
      </c>
      <c r="O3485" s="15">
        <f>IF([1]!Table_1[[#This Row],[연도]]=2016,1,0)</f>
        <v>0</v>
      </c>
      <c r="P3485" s="15">
        <f>IF([1]!Table_1[[#This Row],[연도]]=2017,1,0)</f>
        <v>0</v>
      </c>
      <c r="Q3485" s="15">
        <f>IF([1]!Table_1[[#This Row],[연도]]=2018,1,0)</f>
        <v>0</v>
      </c>
      <c r="R3485" s="15">
        <f>IF([1]!Table_1[[#This Row],[연도]]=2019,1,0)</f>
        <v>0</v>
      </c>
      <c r="S3485" s="15">
        <f>IF([1]!Table_1[[#This Row],[연도]]=2020,1,0)</f>
        <v>0</v>
      </c>
      <c r="T3485" s="15">
        <f>IF([1]!Table_1[[#This Row],[연도]]=2021,1,0)</f>
        <v>0</v>
      </c>
      <c r="U3485" s="15">
        <f>IF([1]!Table_1[[#This Row],[연도]]=2022,1,0)</f>
        <v>1</v>
      </c>
      <c r="V3485" s="15">
        <f>IF([1]!Table_1[[#This Row],[연도]]=2023,1,0)</f>
        <v>0</v>
      </c>
      <c r="W3485" s="12">
        <v>0.78</v>
      </c>
      <c r="X3485" s="10">
        <f>Y3485/1000000000000</f>
        <v>0.23649999999999999</v>
      </c>
      <c r="Y3485" s="15">
        <f>[1]!Table_1[[#This Row],[주가]]*[1]!Table_1[[#This Row],[기말주식수]]</f>
        <v>236500000000</v>
      </c>
      <c r="Z3485" s="14">
        <f>AA3485/10</f>
        <v>0.6301874729692758</v>
      </c>
      <c r="AA3485" s="15">
        <f>[1]!Table_1[[#This Row],[시가총액]]/[1]!Table_1[[#This Row],[당기순이익(세후영업이익)]]</f>
        <v>6.3018747296927575</v>
      </c>
      <c r="AB3485" s="12">
        <v>6572905000</v>
      </c>
    </row>
    <row r="3486" spans="1:28" ht="19.2">
      <c r="A3486" s="10">
        <v>3485</v>
      </c>
      <c r="B3486" s="10">
        <v>35510</v>
      </c>
      <c r="C3486" s="11" t="s">
        <v>546</v>
      </c>
      <c r="D3486" s="11" t="s">
        <v>6</v>
      </c>
      <c r="E3486" s="10">
        <v>2023</v>
      </c>
      <c r="F3486" s="10">
        <v>15.115</v>
      </c>
      <c r="G3486" s="14">
        <f>([1]!Table_1[[#This Row],[총자산]]-[1]!Table_1[[#This Row],[장부가치 자기자본]]+[1]!Table_1[[#This Row],[시가총액]])/[1]!Table_1[[#This Row],[총자산]]</f>
        <v>0.63499139828424955</v>
      </c>
      <c r="H3486" s="14">
        <f>I3486/100000000000</f>
        <v>0.39957882040999998</v>
      </c>
      <c r="I3486" s="10">
        <v>39957882041</v>
      </c>
      <c r="J3486" s="10">
        <v>-1.32</v>
      </c>
      <c r="K3486" s="10">
        <f>L3486/1000000000000</f>
        <v>0.61892293601399995</v>
      </c>
      <c r="L3486" s="10">
        <v>618922936014</v>
      </c>
      <c r="M3486" s="10">
        <v>1.08</v>
      </c>
      <c r="N3486" s="10">
        <v>1</v>
      </c>
      <c r="O3486" s="14">
        <f>IF([1]!Table_1[[#This Row],[연도]]=2016,1,0)</f>
        <v>0</v>
      </c>
      <c r="P3486" s="14">
        <f>IF([1]!Table_1[[#This Row],[연도]]=2017,1,0)</f>
        <v>0</v>
      </c>
      <c r="Q3486" s="14">
        <f>IF([1]!Table_1[[#This Row],[연도]]=2018,1,0)</f>
        <v>0</v>
      </c>
      <c r="R3486" s="14">
        <f>IF([1]!Table_1[[#This Row],[연도]]=2019,1,0)</f>
        <v>0</v>
      </c>
      <c r="S3486" s="14">
        <f>IF([1]!Table_1[[#This Row],[연도]]=2020,1,0)</f>
        <v>0</v>
      </c>
      <c r="T3486" s="14">
        <f>IF([1]!Table_1[[#This Row],[연도]]=2021,1,0)</f>
        <v>0</v>
      </c>
      <c r="U3486" s="14">
        <f>IF([1]!Table_1[[#This Row],[연도]]=2022,1,0)</f>
        <v>0</v>
      </c>
      <c r="V3486" s="14">
        <f>IF([1]!Table_1[[#This Row],[연도]]=2023,1,0)</f>
        <v>1</v>
      </c>
      <c r="W3486" s="10">
        <v>0.87</v>
      </c>
      <c r="X3486" s="10">
        <f>Y3486/1000000000000</f>
        <v>0.208292</v>
      </c>
      <c r="Y3486" s="14">
        <f>[1]!Table_1[[#This Row],[주가]]*[1]!Table_1[[#This Row],[기말주식수]]</f>
        <v>208292000000</v>
      </c>
      <c r="Z3486" s="14">
        <f>AA3486/10</f>
        <v>0.52127888006245082</v>
      </c>
      <c r="AA3486" s="14">
        <f>[1]!Table_1[[#This Row],[시가총액]]/[1]!Table_1[[#This Row],[당기순이익(세후영업이익)]]</f>
        <v>5.2127888006245087</v>
      </c>
      <c r="AB3486" s="10">
        <v>4601033500</v>
      </c>
    </row>
    <row r="3487" spans="1:28" ht="19.2">
      <c r="A3487" s="12">
        <v>3486</v>
      </c>
      <c r="B3487" s="12">
        <v>35600</v>
      </c>
      <c r="C3487" s="13" t="s">
        <v>547</v>
      </c>
      <c r="D3487" s="13" t="s">
        <v>20</v>
      </c>
      <c r="E3487" s="12">
        <v>2016</v>
      </c>
      <c r="F3487" s="12">
        <v>48.412999999999997</v>
      </c>
      <c r="G3487" s="15">
        <f>([1]!Table_1[[#This Row],[총자산]]-[1]!Table_1[[#This Row],[장부가치 자기자본]]+[1]!Table_1[[#This Row],[시가총액]])/[1]!Table_1[[#This Row],[총자산]]</f>
        <v>1.0871930043521458</v>
      </c>
      <c r="H3487" s="14">
        <f>I3487/100000000000</f>
        <v>0.29504477507999999</v>
      </c>
      <c r="I3487" s="12">
        <v>29504477508</v>
      </c>
      <c r="J3487" s="12">
        <v>20.41</v>
      </c>
      <c r="K3487" s="10">
        <f>L3487/1000000000000</f>
        <v>0.70104839948200004</v>
      </c>
      <c r="L3487" s="12">
        <v>701048399482</v>
      </c>
      <c r="M3487" s="12">
        <v>0.95</v>
      </c>
      <c r="N3487" s="12">
        <v>1</v>
      </c>
      <c r="O3487" s="15">
        <f>IF([1]!Table_1[[#This Row],[연도]]=2016,1,0)</f>
        <v>1</v>
      </c>
      <c r="P3487" s="15">
        <f>IF([1]!Table_1[[#This Row],[연도]]=2017,1,0)</f>
        <v>0</v>
      </c>
      <c r="Q3487" s="15">
        <f>IF([1]!Table_1[[#This Row],[연도]]=2018,1,0)</f>
        <v>0</v>
      </c>
      <c r="R3487" s="15">
        <f>IF([1]!Table_1[[#This Row],[연도]]=2019,1,0)</f>
        <v>0</v>
      </c>
      <c r="S3487" s="15">
        <f>IF([1]!Table_1[[#This Row],[연도]]=2020,1,0)</f>
        <v>0</v>
      </c>
      <c r="T3487" s="15">
        <f>IF([1]!Table_1[[#This Row],[연도]]=2021,1,0)</f>
        <v>0</v>
      </c>
      <c r="U3487" s="15">
        <f>IF([1]!Table_1[[#This Row],[연도]]=2022,1,0)</f>
        <v>0</v>
      </c>
      <c r="V3487" s="15">
        <f>IF([1]!Table_1[[#This Row],[연도]]=2023,1,0)</f>
        <v>0</v>
      </c>
      <c r="W3487" s="12">
        <v>1.3</v>
      </c>
      <c r="X3487" s="10">
        <f>Y3487/1000000000000</f>
        <v>0.32161898010000001</v>
      </c>
      <c r="Y3487" s="15">
        <f>[1]!Table_1[[#This Row],[주가]]*[1]!Table_1[[#This Row],[기말주식수]]</f>
        <v>321618980100</v>
      </c>
      <c r="Z3487" s="14">
        <f>AA3487/10</f>
        <v>1.0900683803425921</v>
      </c>
      <c r="AA3487" s="15">
        <f>[1]!Table_1[[#This Row],[시가총액]]/[1]!Table_1[[#This Row],[당기순이익(세후영업이익)]]</f>
        <v>10.900683803425922</v>
      </c>
      <c r="AB3487" s="12">
        <v>6573533750</v>
      </c>
    </row>
    <row r="3488" spans="1:28" ht="19.2">
      <c r="A3488" s="10">
        <v>3487</v>
      </c>
      <c r="B3488" s="10">
        <v>35600</v>
      </c>
      <c r="C3488" s="11" t="s">
        <v>547</v>
      </c>
      <c r="D3488" s="11" t="s">
        <v>20</v>
      </c>
      <c r="E3488" s="10">
        <v>2017</v>
      </c>
      <c r="F3488" s="10">
        <v>227.92400000000001</v>
      </c>
      <c r="G3488" s="14">
        <f>([1]!Table_1[[#This Row],[총자산]]-[1]!Table_1[[#This Row],[장부가치 자기자본]]+[1]!Table_1[[#This Row],[시가총액]])/[1]!Table_1[[#This Row],[총자산]]</f>
        <v>1.2082619153543979</v>
      </c>
      <c r="H3488" s="14">
        <f>I3488/100000000000</f>
        <v>0.54676796899000002</v>
      </c>
      <c r="I3488" s="10">
        <v>54676796899</v>
      </c>
      <c r="J3488" s="10">
        <v>25.86</v>
      </c>
      <c r="K3488" s="10">
        <f>L3488/1000000000000</f>
        <v>0.75845334435599998</v>
      </c>
      <c r="L3488" s="10">
        <v>758453344356</v>
      </c>
      <c r="M3488" s="10">
        <v>2.2200000000000002</v>
      </c>
      <c r="N3488" s="10">
        <v>1</v>
      </c>
      <c r="O3488" s="14">
        <f>IF([1]!Table_1[[#This Row],[연도]]=2016,1,0)</f>
        <v>0</v>
      </c>
      <c r="P3488" s="14">
        <f>IF([1]!Table_1[[#This Row],[연도]]=2017,1,0)</f>
        <v>1</v>
      </c>
      <c r="Q3488" s="14">
        <f>IF([1]!Table_1[[#This Row],[연도]]=2018,1,0)</f>
        <v>0</v>
      </c>
      <c r="R3488" s="14">
        <f>IF([1]!Table_1[[#This Row],[연도]]=2019,1,0)</f>
        <v>0</v>
      </c>
      <c r="S3488" s="14">
        <f>IF([1]!Table_1[[#This Row],[연도]]=2020,1,0)</f>
        <v>0</v>
      </c>
      <c r="T3488" s="14">
        <f>IF([1]!Table_1[[#This Row],[연도]]=2021,1,0)</f>
        <v>0</v>
      </c>
      <c r="U3488" s="14">
        <f>IF([1]!Table_1[[#This Row],[연도]]=2022,1,0)</f>
        <v>0</v>
      </c>
      <c r="V3488" s="14">
        <f>IF([1]!Table_1[[#This Row],[연도]]=2023,1,0)</f>
        <v>0</v>
      </c>
      <c r="W3488" s="10">
        <v>0.63</v>
      </c>
      <c r="X3488" s="10">
        <f>Y3488/1000000000000</f>
        <v>0.50260615600000003</v>
      </c>
      <c r="Y3488" s="14">
        <f>[1]!Table_1[[#This Row],[주가]]*[1]!Table_1[[#This Row],[기말주식수]]</f>
        <v>502606156000</v>
      </c>
      <c r="Z3488" s="14">
        <f>AA3488/10</f>
        <v>0.91923116295276674</v>
      </c>
      <c r="AA3488" s="14">
        <f>[1]!Table_1[[#This Row],[시가총액]]/[1]!Table_1[[#This Row],[당기순이익(세후영업이익)]]</f>
        <v>9.1923116295276674</v>
      </c>
      <c r="AB3488" s="10">
        <v>6899265000</v>
      </c>
    </row>
    <row r="3489" spans="1:28" ht="19.2">
      <c r="A3489" s="12">
        <v>3488</v>
      </c>
      <c r="B3489" s="12">
        <v>35600</v>
      </c>
      <c r="C3489" s="13" t="s">
        <v>547</v>
      </c>
      <c r="D3489" s="13" t="s">
        <v>20</v>
      </c>
      <c r="E3489" s="12">
        <v>2018</v>
      </c>
      <c r="F3489" s="12">
        <v>20.779</v>
      </c>
      <c r="G3489" s="15">
        <f>([1]!Table_1[[#This Row],[총자산]]-[1]!Table_1[[#This Row],[장부가치 자기자본]]+[1]!Table_1[[#This Row],[시가총액]])/[1]!Table_1[[#This Row],[총자산]]</f>
        <v>1.0980386409097855</v>
      </c>
      <c r="H3489" s="14">
        <f>I3489/100000000000</f>
        <v>0.60425521215</v>
      </c>
      <c r="I3489" s="12">
        <v>60425521215</v>
      </c>
      <c r="J3489" s="12">
        <v>0.66</v>
      </c>
      <c r="K3489" s="10">
        <f>L3489/1000000000000</f>
        <v>0.924624291411</v>
      </c>
      <c r="L3489" s="12">
        <v>924624291411</v>
      </c>
      <c r="M3489" s="12">
        <v>2.02</v>
      </c>
      <c r="N3489" s="12">
        <v>1</v>
      </c>
      <c r="O3489" s="15">
        <f>IF([1]!Table_1[[#This Row],[연도]]=2016,1,0)</f>
        <v>0</v>
      </c>
      <c r="P3489" s="15">
        <f>IF([1]!Table_1[[#This Row],[연도]]=2017,1,0)</f>
        <v>0</v>
      </c>
      <c r="Q3489" s="15">
        <f>IF([1]!Table_1[[#This Row],[연도]]=2018,1,0)</f>
        <v>1</v>
      </c>
      <c r="R3489" s="15">
        <f>IF([1]!Table_1[[#This Row],[연도]]=2019,1,0)</f>
        <v>0</v>
      </c>
      <c r="S3489" s="15">
        <f>IF([1]!Table_1[[#This Row],[연도]]=2020,1,0)</f>
        <v>0</v>
      </c>
      <c r="T3489" s="15">
        <f>IF([1]!Table_1[[#This Row],[연도]]=2021,1,0)</f>
        <v>0</v>
      </c>
      <c r="U3489" s="15">
        <f>IF([1]!Table_1[[#This Row],[연도]]=2022,1,0)</f>
        <v>0</v>
      </c>
      <c r="V3489" s="15">
        <f>IF([1]!Table_1[[#This Row],[연도]]=2023,1,0)</f>
        <v>0</v>
      </c>
      <c r="W3489" s="12">
        <v>0.86</v>
      </c>
      <c r="X3489" s="10">
        <f>Y3489/1000000000000</f>
        <v>0.42972828359999998</v>
      </c>
      <c r="Y3489" s="15">
        <f>[1]!Table_1[[#This Row],[주가]]*[1]!Table_1[[#This Row],[기말주식수]]</f>
        <v>429728283600</v>
      </c>
      <c r="Z3489" s="14">
        <f>AA3489/10</f>
        <v>0.71117017273377603</v>
      </c>
      <c r="AA3489" s="15">
        <f>[1]!Table_1[[#This Row],[시가총액]]/[1]!Table_1[[#This Row],[당기순이익(세후영업이익)]]</f>
        <v>7.1117017273377607</v>
      </c>
      <c r="AB3489" s="12">
        <v>8285546400</v>
      </c>
    </row>
    <row r="3490" spans="1:28" ht="19.2">
      <c r="A3490" s="10">
        <v>3489</v>
      </c>
      <c r="B3490" s="10">
        <v>35600</v>
      </c>
      <c r="C3490" s="11" t="s">
        <v>547</v>
      </c>
      <c r="D3490" s="11" t="s">
        <v>20</v>
      </c>
      <c r="E3490" s="10">
        <v>2019</v>
      </c>
      <c r="F3490" s="10">
        <v>14.634</v>
      </c>
      <c r="G3490" s="14">
        <f>([1]!Table_1[[#This Row],[총자산]]-[1]!Table_1[[#This Row],[장부가치 자기자본]]+[1]!Table_1[[#This Row],[시가총액]])/[1]!Table_1[[#This Row],[총자산]]</f>
        <v>1.0732770666020626</v>
      </c>
      <c r="H3490" s="14">
        <f>I3490/100000000000</f>
        <v>0.86145633848000003</v>
      </c>
      <c r="I3490" s="10">
        <v>86145633848</v>
      </c>
      <c r="J3490" s="10">
        <v>37.08</v>
      </c>
      <c r="K3490" s="10">
        <f>L3490/1000000000000</f>
        <v>0.95610265373199999</v>
      </c>
      <c r="L3490" s="10">
        <v>956102653732</v>
      </c>
      <c r="M3490" s="10">
        <v>2.44</v>
      </c>
      <c r="N3490" s="10">
        <v>1</v>
      </c>
      <c r="O3490" s="14">
        <f>IF([1]!Table_1[[#This Row],[연도]]=2016,1,0)</f>
        <v>0</v>
      </c>
      <c r="P3490" s="14">
        <f>IF([1]!Table_1[[#This Row],[연도]]=2017,1,0)</f>
        <v>0</v>
      </c>
      <c r="Q3490" s="14">
        <f>IF([1]!Table_1[[#This Row],[연도]]=2018,1,0)</f>
        <v>0</v>
      </c>
      <c r="R3490" s="14">
        <f>IF([1]!Table_1[[#This Row],[연도]]=2019,1,0)</f>
        <v>1</v>
      </c>
      <c r="S3490" s="14">
        <f>IF([1]!Table_1[[#This Row],[연도]]=2020,1,0)</f>
        <v>0</v>
      </c>
      <c r="T3490" s="14">
        <f>IF([1]!Table_1[[#This Row],[연도]]=2021,1,0)</f>
        <v>0</v>
      </c>
      <c r="U3490" s="14">
        <f>IF([1]!Table_1[[#This Row],[연도]]=2022,1,0)</f>
        <v>0</v>
      </c>
      <c r="V3490" s="14">
        <f>IF([1]!Table_1[[#This Row],[연도]]=2023,1,0)</f>
        <v>0</v>
      </c>
      <c r="W3490" s="10">
        <v>0.75</v>
      </c>
      <c r="X3490" s="10">
        <f>Y3490/1000000000000</f>
        <v>0.47437537800000001</v>
      </c>
      <c r="Y3490" s="14">
        <f>[1]!Table_1[[#This Row],[주가]]*[1]!Table_1[[#This Row],[기말주식수]]</f>
        <v>474375378000</v>
      </c>
      <c r="Z3490" s="14">
        <f>AA3490/10</f>
        <v>0.55066676836694184</v>
      </c>
      <c r="AA3490" s="14">
        <f>[1]!Table_1[[#This Row],[시가총액]]/[1]!Table_1[[#This Row],[당기순이익(세후영업이익)]]</f>
        <v>5.5066676836694182</v>
      </c>
      <c r="AB3490" s="10">
        <v>8784101040</v>
      </c>
    </row>
    <row r="3491" spans="1:28" ht="19.2">
      <c r="A3491" s="12">
        <v>3490</v>
      </c>
      <c r="B3491" s="12">
        <v>35600</v>
      </c>
      <c r="C3491" s="13" t="s">
        <v>547</v>
      </c>
      <c r="D3491" s="13" t="s">
        <v>20</v>
      </c>
      <c r="E3491" s="12">
        <v>2020</v>
      </c>
      <c r="F3491" s="12">
        <v>17.585000000000001</v>
      </c>
      <c r="G3491" s="15">
        <f>([1]!Table_1[[#This Row],[총자산]]-[1]!Table_1[[#This Row],[장부가치 자기자본]]+[1]!Table_1[[#This Row],[시가총액]])/[1]!Table_1[[#This Row],[총자산]]</f>
        <v>1.0786262347908184</v>
      </c>
      <c r="H3491" s="14">
        <f>I3491/100000000000</f>
        <v>0.98005684762</v>
      </c>
      <c r="I3491" s="12">
        <v>98005684762</v>
      </c>
      <c r="J3491" s="12">
        <v>9.58</v>
      </c>
      <c r="K3491" s="10">
        <f>L3491/1000000000000</f>
        <v>0.81015451431800001</v>
      </c>
      <c r="L3491" s="12">
        <v>810154514318</v>
      </c>
      <c r="M3491" s="12">
        <v>2.95</v>
      </c>
      <c r="N3491" s="12">
        <v>1</v>
      </c>
      <c r="O3491" s="15">
        <f>IF([1]!Table_1[[#This Row],[연도]]=2016,1,0)</f>
        <v>0</v>
      </c>
      <c r="P3491" s="15">
        <f>IF([1]!Table_1[[#This Row],[연도]]=2017,1,0)</f>
        <v>0</v>
      </c>
      <c r="Q3491" s="15">
        <f>IF([1]!Table_1[[#This Row],[연도]]=2018,1,0)</f>
        <v>0</v>
      </c>
      <c r="R3491" s="15">
        <f>IF([1]!Table_1[[#This Row],[연도]]=2019,1,0)</f>
        <v>0</v>
      </c>
      <c r="S3491" s="15">
        <f>IF([1]!Table_1[[#This Row],[연도]]=2020,1,0)</f>
        <v>1</v>
      </c>
      <c r="T3491" s="15">
        <f>IF([1]!Table_1[[#This Row],[연도]]=2021,1,0)</f>
        <v>0</v>
      </c>
      <c r="U3491" s="15">
        <f>IF([1]!Table_1[[#This Row],[연도]]=2022,1,0)</f>
        <v>0</v>
      </c>
      <c r="V3491" s="15">
        <f>IF([1]!Table_1[[#This Row],[연도]]=2023,1,0)</f>
        <v>0</v>
      </c>
      <c r="W3491" s="12">
        <v>0.56000000000000005</v>
      </c>
      <c r="X3491" s="10">
        <f>Y3491/1000000000000</f>
        <v>0.56227434509999996</v>
      </c>
      <c r="Y3491" s="15">
        <f>[1]!Table_1[[#This Row],[주가]]*[1]!Table_1[[#This Row],[기말주식수]]</f>
        <v>562274345100</v>
      </c>
      <c r="Z3491" s="14">
        <f>AA3491/10</f>
        <v>0.57371605174275775</v>
      </c>
      <c r="AA3491" s="15">
        <f>[1]!Table_1[[#This Row],[시가총액]]/[1]!Table_1[[#This Row],[당기순이익(세후영업이익)]]</f>
        <v>5.7371605174275775</v>
      </c>
      <c r="AB3491" s="12">
        <v>9316470800</v>
      </c>
    </row>
    <row r="3492" spans="1:28" ht="19.2">
      <c r="A3492" s="10">
        <v>3491</v>
      </c>
      <c r="B3492" s="10">
        <v>35600</v>
      </c>
      <c r="C3492" s="11" t="s">
        <v>547</v>
      </c>
      <c r="D3492" s="11" t="s">
        <v>20</v>
      </c>
      <c r="E3492" s="10">
        <v>2021</v>
      </c>
      <c r="F3492" s="10">
        <v>17.148</v>
      </c>
      <c r="G3492" s="14">
        <f>([1]!Table_1[[#This Row],[총자산]]-[1]!Table_1[[#This Row],[장부가치 자기자본]]+[1]!Table_1[[#This Row],[시가총액]])/[1]!Table_1[[#This Row],[총자산]]</f>
        <v>1.0118953649784566</v>
      </c>
      <c r="H3492" s="14">
        <f>I3492/100000000000</f>
        <v>1.06647</v>
      </c>
      <c r="I3492" s="10">
        <v>106647000000</v>
      </c>
      <c r="J3492" s="10">
        <v>2.11</v>
      </c>
      <c r="K3492" s="10">
        <f>L3492/1000000000000</f>
        <v>1.0119745541859999</v>
      </c>
      <c r="L3492" s="10">
        <v>1011974554186</v>
      </c>
      <c r="M3492" s="10">
        <v>2.2999999999999998</v>
      </c>
      <c r="N3492" s="10">
        <v>1</v>
      </c>
      <c r="O3492" s="14">
        <f>IF([1]!Table_1[[#This Row],[연도]]=2016,1,0)</f>
        <v>0</v>
      </c>
      <c r="P3492" s="14">
        <f>IF([1]!Table_1[[#This Row],[연도]]=2017,1,0)</f>
        <v>0</v>
      </c>
      <c r="Q3492" s="14">
        <f>IF([1]!Table_1[[#This Row],[연도]]=2018,1,0)</f>
        <v>0</v>
      </c>
      <c r="R3492" s="14">
        <f>IF([1]!Table_1[[#This Row],[연도]]=2019,1,0)</f>
        <v>0</v>
      </c>
      <c r="S3492" s="14">
        <f>IF([1]!Table_1[[#This Row],[연도]]=2020,1,0)</f>
        <v>0</v>
      </c>
      <c r="T3492" s="14">
        <f>IF([1]!Table_1[[#This Row],[연도]]=2021,1,0)</f>
        <v>1</v>
      </c>
      <c r="U3492" s="14">
        <f>IF([1]!Table_1[[#This Row],[연도]]=2022,1,0)</f>
        <v>0</v>
      </c>
      <c r="V3492" s="14">
        <f>IF([1]!Table_1[[#This Row],[연도]]=2023,1,0)</f>
        <v>0</v>
      </c>
      <c r="W3492" s="10">
        <v>0.32</v>
      </c>
      <c r="X3492" s="10">
        <f>Y3492/1000000000000</f>
        <v>0.53018424600000003</v>
      </c>
      <c r="Y3492" s="14">
        <f>[1]!Table_1[[#This Row],[주가]]*[1]!Table_1[[#This Row],[기말주식수]]</f>
        <v>530184246000</v>
      </c>
      <c r="Z3492" s="14">
        <f>AA3492/10</f>
        <v>0.49713939070016033</v>
      </c>
      <c r="AA3492" s="14">
        <f>[1]!Table_1[[#This Row],[시가총액]]/[1]!Table_1[[#This Row],[당기순이익(세후영업이익)]]</f>
        <v>4.9713939070016036</v>
      </c>
      <c r="AB3492" s="10">
        <v>10647395200</v>
      </c>
    </row>
    <row r="3493" spans="1:28" ht="19.2">
      <c r="A3493" s="12">
        <v>3492</v>
      </c>
      <c r="B3493" s="12">
        <v>35600</v>
      </c>
      <c r="C3493" s="13" t="s">
        <v>547</v>
      </c>
      <c r="D3493" s="13" t="s">
        <v>20</v>
      </c>
      <c r="E3493" s="12">
        <v>2022</v>
      </c>
      <c r="F3493" s="12">
        <v>15.13</v>
      </c>
      <c r="G3493" s="15">
        <f>([1]!Table_1[[#This Row],[총자산]]-[1]!Table_1[[#This Row],[장부가치 자기자본]]+[1]!Table_1[[#This Row],[시가총액]])/[1]!Table_1[[#This Row],[총자산]]</f>
        <v>0.80785846446415888</v>
      </c>
      <c r="H3493" s="14">
        <f>I3493/100000000000</f>
        <v>1.0651200000000001</v>
      </c>
      <c r="I3493" s="12">
        <v>106512000000</v>
      </c>
      <c r="J3493" s="12">
        <v>1.6</v>
      </c>
      <c r="K3493" s="10">
        <f>L3493/1000000000000</f>
        <v>1.177624552737</v>
      </c>
      <c r="L3493" s="12">
        <v>1177624552737</v>
      </c>
      <c r="M3493" s="12">
        <v>2.06</v>
      </c>
      <c r="N3493" s="12">
        <v>1</v>
      </c>
      <c r="O3493" s="15">
        <f>IF([1]!Table_1[[#This Row],[연도]]=2016,1,0)</f>
        <v>0</v>
      </c>
      <c r="P3493" s="15">
        <f>IF([1]!Table_1[[#This Row],[연도]]=2017,1,0)</f>
        <v>0</v>
      </c>
      <c r="Q3493" s="15">
        <f>IF([1]!Table_1[[#This Row],[연도]]=2018,1,0)</f>
        <v>0</v>
      </c>
      <c r="R3493" s="15">
        <f>IF([1]!Table_1[[#This Row],[연도]]=2019,1,0)</f>
        <v>0</v>
      </c>
      <c r="S3493" s="15">
        <f>IF([1]!Table_1[[#This Row],[연도]]=2020,1,0)</f>
        <v>0</v>
      </c>
      <c r="T3493" s="15">
        <f>IF([1]!Table_1[[#This Row],[연도]]=2021,1,0)</f>
        <v>0</v>
      </c>
      <c r="U3493" s="15">
        <f>IF([1]!Table_1[[#This Row],[연도]]=2022,1,0)</f>
        <v>1</v>
      </c>
      <c r="V3493" s="15">
        <f>IF([1]!Table_1[[#This Row],[연도]]=2023,1,0)</f>
        <v>0</v>
      </c>
      <c r="W3493" s="12">
        <v>0.76</v>
      </c>
      <c r="X3493" s="10">
        <f>Y3493/1000000000000</f>
        <v>0.32648187779999999</v>
      </c>
      <c r="Y3493" s="15">
        <f>[1]!Table_1[[#This Row],[주가]]*[1]!Table_1[[#This Row],[기말주식수]]</f>
        <v>326481877800</v>
      </c>
      <c r="Z3493" s="14">
        <f>AA3493/10</f>
        <v>0.30652121620099143</v>
      </c>
      <c r="AA3493" s="15">
        <f>[1]!Table_1[[#This Row],[시가총액]]/[1]!Table_1[[#This Row],[당기순이익(세후영업이익)]]</f>
        <v>3.0652121620099142</v>
      </c>
      <c r="AB3493" s="12">
        <v>10647395200</v>
      </c>
    </row>
    <row r="3494" spans="1:28" ht="19.2">
      <c r="A3494" s="10">
        <v>3493</v>
      </c>
      <c r="B3494" s="10">
        <v>35600</v>
      </c>
      <c r="C3494" s="11" t="s">
        <v>547</v>
      </c>
      <c r="D3494" s="11" t="s">
        <v>20</v>
      </c>
      <c r="E3494" s="10">
        <v>2023</v>
      </c>
      <c r="F3494" s="10">
        <v>11.513</v>
      </c>
      <c r="G3494" s="14">
        <f>([1]!Table_1[[#This Row],[총자산]]-[1]!Table_1[[#This Row],[장부가치 자기자본]]+[1]!Table_1[[#This Row],[시가총액]])/[1]!Table_1[[#This Row],[총자산]]</f>
        <v>0.78939741852662004</v>
      </c>
      <c r="H3494" s="14">
        <f>I3494/100000000000</f>
        <v>1.0627500000000001</v>
      </c>
      <c r="I3494" s="10">
        <v>106275000000</v>
      </c>
      <c r="J3494" s="10">
        <v>17.84</v>
      </c>
      <c r="K3494" s="10">
        <f>L3494/1000000000000</f>
        <v>1.344791853182</v>
      </c>
      <c r="L3494" s="10">
        <v>1344791853182</v>
      </c>
      <c r="M3494" s="10">
        <v>1.63</v>
      </c>
      <c r="N3494" s="10">
        <v>1</v>
      </c>
      <c r="O3494" s="14">
        <f>IF([1]!Table_1[[#This Row],[연도]]=2016,1,0)</f>
        <v>0</v>
      </c>
      <c r="P3494" s="14">
        <f>IF([1]!Table_1[[#This Row],[연도]]=2017,1,0)</f>
        <v>0</v>
      </c>
      <c r="Q3494" s="14">
        <f>IF([1]!Table_1[[#This Row],[연도]]=2018,1,0)</f>
        <v>0</v>
      </c>
      <c r="R3494" s="14">
        <f>IF([1]!Table_1[[#This Row],[연도]]=2019,1,0)</f>
        <v>0</v>
      </c>
      <c r="S3494" s="14">
        <f>IF([1]!Table_1[[#This Row],[연도]]=2020,1,0)</f>
        <v>0</v>
      </c>
      <c r="T3494" s="14">
        <f>IF([1]!Table_1[[#This Row],[연도]]=2021,1,0)</f>
        <v>0</v>
      </c>
      <c r="U3494" s="14">
        <f>IF([1]!Table_1[[#This Row],[연도]]=2022,1,0)</f>
        <v>0</v>
      </c>
      <c r="V3494" s="14">
        <f>IF([1]!Table_1[[#This Row],[연도]]=2023,1,0)</f>
        <v>1</v>
      </c>
      <c r="W3494" s="10">
        <v>0.55000000000000004</v>
      </c>
      <c r="X3494" s="10">
        <f>Y3494/1000000000000</f>
        <v>0.33485320800000001</v>
      </c>
      <c r="Y3494" s="14">
        <f>[1]!Table_1[[#This Row],[주가]]*[1]!Table_1[[#This Row],[기말주식수]]</f>
        <v>334853208000</v>
      </c>
      <c r="Z3494" s="14">
        <f>AA3494/10</f>
        <v>0.31508182357092446</v>
      </c>
      <c r="AA3494" s="14">
        <f>[1]!Table_1[[#This Row],[시가총액]]/[1]!Table_1[[#This Row],[당기순이익(세후영업이익)]]</f>
        <v>3.1508182357092447</v>
      </c>
      <c r="AB3494" s="10">
        <v>11179764960</v>
      </c>
    </row>
    <row r="3495" spans="1:28" ht="19.2">
      <c r="A3495" s="12">
        <v>3494</v>
      </c>
      <c r="B3495" s="12">
        <v>35720</v>
      </c>
      <c r="C3495" s="13" t="s">
        <v>548</v>
      </c>
      <c r="D3495" s="13" t="s">
        <v>6</v>
      </c>
      <c r="E3495" s="12">
        <v>2016</v>
      </c>
      <c r="F3495" s="12">
        <v>15.287000000000001</v>
      </c>
      <c r="G3495" s="15">
        <f>([1]!Table_1[[#This Row],[총자산]]-[1]!Table_1[[#This Row],[장부가치 자기자본]]+[1]!Table_1[[#This Row],[시가총액]])/[1]!Table_1[[#This Row],[총자산]]</f>
        <v>0.51533804107712722</v>
      </c>
      <c r="H3495" s="14">
        <f>I3495/100000000000</f>
        <v>1.1613500000000001</v>
      </c>
      <c r="I3495" s="12">
        <v>116135000000</v>
      </c>
      <c r="J3495" s="12">
        <v>72</v>
      </c>
      <c r="K3495" s="10">
        <f>L3495/1000000000000</f>
        <v>1.4642327903150001</v>
      </c>
      <c r="L3495" s="12">
        <v>1464232790315</v>
      </c>
      <c r="M3495" s="12">
        <v>1.1100000000000001</v>
      </c>
      <c r="N3495" s="12">
        <v>1</v>
      </c>
      <c r="O3495" s="15">
        <f>IF([1]!Table_1[[#This Row],[연도]]=2016,1,0)</f>
        <v>1</v>
      </c>
      <c r="P3495" s="15">
        <f>IF([1]!Table_1[[#This Row],[연도]]=2017,1,0)</f>
        <v>0</v>
      </c>
      <c r="Q3495" s="15">
        <f>IF([1]!Table_1[[#This Row],[연도]]=2018,1,0)</f>
        <v>0</v>
      </c>
      <c r="R3495" s="15">
        <f>IF([1]!Table_1[[#This Row],[연도]]=2019,1,0)</f>
        <v>0</v>
      </c>
      <c r="S3495" s="15">
        <f>IF([1]!Table_1[[#This Row],[연도]]=2020,1,0)</f>
        <v>0</v>
      </c>
      <c r="T3495" s="15">
        <f>IF([1]!Table_1[[#This Row],[연도]]=2021,1,0)</f>
        <v>0</v>
      </c>
      <c r="U3495" s="15">
        <f>IF([1]!Table_1[[#This Row],[연도]]=2022,1,0)</f>
        <v>0</v>
      </c>
      <c r="V3495" s="15">
        <f>IF([1]!Table_1[[#This Row],[연도]]=2023,1,0)</f>
        <v>0</v>
      </c>
      <c r="W3495" s="12">
        <v>0.25</v>
      </c>
      <c r="X3495" s="10">
        <f>Y3495/1000000000000</f>
        <v>1.045000875325</v>
      </c>
      <c r="Y3495" s="15">
        <f>[1]!Table_1[[#This Row],[주가]]*[1]!Table_1[[#This Row],[기말주식수]]</f>
        <v>1045000875325</v>
      </c>
      <c r="Z3495" s="14">
        <f>AA3495/10</f>
        <v>0.89981562433805495</v>
      </c>
      <c r="AA3495" s="15">
        <f>[1]!Table_1[[#This Row],[시가총액]]/[1]!Table_1[[#This Row],[당기순이익(세후영업이익)]]</f>
        <v>8.9981562433805493</v>
      </c>
      <c r="AB3495" s="12">
        <v>10006357996</v>
      </c>
    </row>
    <row r="3496" spans="1:28" ht="19.2">
      <c r="A3496" s="10">
        <v>3495</v>
      </c>
      <c r="B3496" s="10">
        <v>35760</v>
      </c>
      <c r="C3496" s="11" t="s">
        <v>549</v>
      </c>
      <c r="D3496" s="11" t="s">
        <v>20</v>
      </c>
      <c r="E3496" s="10">
        <v>2017</v>
      </c>
      <c r="F3496" s="10">
        <v>12.61</v>
      </c>
      <c r="G3496" s="14">
        <f>([1]!Table_1[[#This Row],[총자산]]-[1]!Table_1[[#This Row],[장부가치 자기자본]]+[1]!Table_1[[#This Row],[시가총액]])/[1]!Table_1[[#This Row],[총자산]]</f>
        <v>0.98275425657524451</v>
      </c>
      <c r="H3496" s="14">
        <f>I3496/100000000000</f>
        <v>2.2448199999999998</v>
      </c>
      <c r="I3496" s="10">
        <v>224482000000</v>
      </c>
      <c r="J3496" s="10">
        <v>1.75</v>
      </c>
      <c r="K3496" s="10">
        <f>L3496/1000000000000</f>
        <v>2.2600067963480002</v>
      </c>
      <c r="L3496" s="10">
        <v>2260006796348</v>
      </c>
      <c r="M3496" s="10">
        <v>0.92</v>
      </c>
      <c r="N3496" s="10">
        <v>1</v>
      </c>
      <c r="O3496" s="14">
        <f>IF([1]!Table_1[[#This Row],[연도]]=2016,1,0)</f>
        <v>0</v>
      </c>
      <c r="P3496" s="14">
        <f>IF([1]!Table_1[[#This Row],[연도]]=2017,1,0)</f>
        <v>1</v>
      </c>
      <c r="Q3496" s="14">
        <f>IF([1]!Table_1[[#This Row],[연도]]=2018,1,0)</f>
        <v>0</v>
      </c>
      <c r="R3496" s="14">
        <f>IF([1]!Table_1[[#This Row],[연도]]=2019,1,0)</f>
        <v>0</v>
      </c>
      <c r="S3496" s="14">
        <f>IF([1]!Table_1[[#This Row],[연도]]=2020,1,0)</f>
        <v>0</v>
      </c>
      <c r="T3496" s="14">
        <f>IF([1]!Table_1[[#This Row],[연도]]=2021,1,0)</f>
        <v>0</v>
      </c>
      <c r="U3496" s="14">
        <f>IF([1]!Table_1[[#This Row],[연도]]=2022,1,0)</f>
        <v>0</v>
      </c>
      <c r="V3496" s="14">
        <f>IF([1]!Table_1[[#This Row],[연도]]=2023,1,0)</f>
        <v>0</v>
      </c>
      <c r="W3496" s="10">
        <v>0.98</v>
      </c>
      <c r="X3496" s="10">
        <f>Y3496/1000000000000</f>
        <v>1.435784658</v>
      </c>
      <c r="Y3496" s="14">
        <f>[1]!Table_1[[#This Row],[주가]]*[1]!Table_1[[#This Row],[기말주식수]]</f>
        <v>1435784658000</v>
      </c>
      <c r="Z3496" s="14">
        <f>AA3496/10</f>
        <v>0.63959901372938588</v>
      </c>
      <c r="AA3496" s="14">
        <f>[1]!Table_1[[#This Row],[시가총액]]/[1]!Table_1[[#This Row],[당기순이익(세후영업이익)]]</f>
        <v>6.3959901372938583</v>
      </c>
      <c r="AB3496" s="10">
        <v>18087594000</v>
      </c>
    </row>
    <row r="3497" spans="1:28" ht="19.2">
      <c r="A3497" s="12">
        <v>3496</v>
      </c>
      <c r="B3497" s="12">
        <v>35760</v>
      </c>
      <c r="C3497" s="13" t="s">
        <v>549</v>
      </c>
      <c r="D3497" s="13" t="s">
        <v>20</v>
      </c>
      <c r="E3497" s="12">
        <v>2018</v>
      </c>
      <c r="F3497" s="12">
        <v>12.788</v>
      </c>
      <c r="G3497" s="15">
        <f>([1]!Table_1[[#This Row],[총자산]]-[1]!Table_1[[#This Row],[장부가치 자기자본]]+[1]!Table_1[[#This Row],[시가총액]])/[1]!Table_1[[#This Row],[총자산]]</f>
        <v>1.1482303905707318</v>
      </c>
      <c r="H3497" s="14">
        <f>I3497/100000000000</f>
        <v>2.5101599999999999</v>
      </c>
      <c r="I3497" s="12">
        <v>251016000000</v>
      </c>
      <c r="J3497" s="12">
        <v>141.09</v>
      </c>
      <c r="K3497" s="10">
        <f>L3497/1000000000000</f>
        <v>3.4268170490959999</v>
      </c>
      <c r="L3497" s="12">
        <v>3426817049096</v>
      </c>
      <c r="M3497" s="12">
        <v>1.1299999999999999</v>
      </c>
      <c r="N3497" s="12">
        <v>1</v>
      </c>
      <c r="O3497" s="15">
        <f>IF([1]!Table_1[[#This Row],[연도]]=2016,1,0)</f>
        <v>0</v>
      </c>
      <c r="P3497" s="15">
        <f>IF([1]!Table_1[[#This Row],[연도]]=2017,1,0)</f>
        <v>0</v>
      </c>
      <c r="Q3497" s="15">
        <f>IF([1]!Table_1[[#This Row],[연도]]=2018,1,0)</f>
        <v>1</v>
      </c>
      <c r="R3497" s="15">
        <f>IF([1]!Table_1[[#This Row],[연도]]=2019,1,0)</f>
        <v>0</v>
      </c>
      <c r="S3497" s="15">
        <f>IF([1]!Table_1[[#This Row],[연도]]=2020,1,0)</f>
        <v>0</v>
      </c>
      <c r="T3497" s="15">
        <f>IF([1]!Table_1[[#This Row],[연도]]=2021,1,0)</f>
        <v>0</v>
      </c>
      <c r="U3497" s="15">
        <f>IF([1]!Table_1[[#This Row],[연도]]=2022,1,0)</f>
        <v>0</v>
      </c>
      <c r="V3497" s="15">
        <f>IF([1]!Table_1[[#This Row],[연도]]=2023,1,0)</f>
        <v>0</v>
      </c>
      <c r="W3497" s="12">
        <v>1.07</v>
      </c>
      <c r="X3497" s="10">
        <f>Y3497/1000000000000</f>
        <v>4.4269369296000001</v>
      </c>
      <c r="Y3497" s="15">
        <f>[1]!Table_1[[#This Row],[주가]]*[1]!Table_1[[#This Row],[기말주식수]]</f>
        <v>4426936929600</v>
      </c>
      <c r="Z3497" s="14">
        <f>AA3497/10</f>
        <v>1.7636074710775407</v>
      </c>
      <c r="AA3497" s="15">
        <f>[1]!Table_1[[#This Row],[시가총액]]/[1]!Table_1[[#This Row],[당기순이익(세후영업이익)]]</f>
        <v>17.636074710775407</v>
      </c>
      <c r="AB3497" s="12">
        <v>23557245600</v>
      </c>
    </row>
    <row r="3498" spans="1:28" ht="19.2">
      <c r="A3498" s="10">
        <v>3497</v>
      </c>
      <c r="B3498" s="10">
        <v>35760</v>
      </c>
      <c r="C3498" s="11" t="s">
        <v>549</v>
      </c>
      <c r="D3498" s="11" t="s">
        <v>20</v>
      </c>
      <c r="E3498" s="10">
        <v>2019</v>
      </c>
      <c r="F3498" s="10">
        <v>46.893999999999998</v>
      </c>
      <c r="G3498" s="14">
        <f>([1]!Table_1[[#This Row],[총자산]]-[1]!Table_1[[#This Row],[장부가치 자기자본]]+[1]!Table_1[[#This Row],[시가총액]])/[1]!Table_1[[#This Row],[총자산]]</f>
        <v>1.0640304326018837</v>
      </c>
      <c r="H3498" s="14">
        <f>I3498/100000000000</f>
        <v>2.6938499999999999</v>
      </c>
      <c r="I3498" s="10">
        <v>269385000000</v>
      </c>
      <c r="J3498" s="10">
        <v>-19.54</v>
      </c>
      <c r="K3498" s="10">
        <f>L3498/1000000000000</f>
        <v>3.7897239496970001</v>
      </c>
      <c r="L3498" s="10">
        <v>3789723949697</v>
      </c>
      <c r="M3498" s="10">
        <v>1.19</v>
      </c>
      <c r="N3498" s="10">
        <v>1</v>
      </c>
      <c r="O3498" s="14">
        <f>IF([1]!Table_1[[#This Row],[연도]]=2016,1,0)</f>
        <v>0</v>
      </c>
      <c r="P3498" s="14">
        <f>IF([1]!Table_1[[#This Row],[연도]]=2017,1,0)</f>
        <v>0</v>
      </c>
      <c r="Q3498" s="14">
        <f>IF([1]!Table_1[[#This Row],[연도]]=2018,1,0)</f>
        <v>0</v>
      </c>
      <c r="R3498" s="14">
        <f>IF([1]!Table_1[[#This Row],[연도]]=2019,1,0)</f>
        <v>1</v>
      </c>
      <c r="S3498" s="14">
        <f>IF([1]!Table_1[[#This Row],[연도]]=2020,1,0)</f>
        <v>0</v>
      </c>
      <c r="T3498" s="14">
        <f>IF([1]!Table_1[[#This Row],[연도]]=2021,1,0)</f>
        <v>0</v>
      </c>
      <c r="U3498" s="14">
        <f>IF([1]!Table_1[[#This Row],[연도]]=2022,1,0)</f>
        <v>0</v>
      </c>
      <c r="V3498" s="14">
        <f>IF([1]!Table_1[[#This Row],[연도]]=2023,1,0)</f>
        <v>0</v>
      </c>
      <c r="W3498" s="10">
        <v>1.43</v>
      </c>
      <c r="X3498" s="10">
        <f>Y3498/1000000000000</f>
        <v>3.4998929784000001</v>
      </c>
      <c r="Y3498" s="14">
        <f>[1]!Table_1[[#This Row],[주가]]*[1]!Table_1[[#This Row],[기말주식수]]</f>
        <v>3499892978400</v>
      </c>
      <c r="Z3498" s="14">
        <f>AA3498/10</f>
        <v>1.2992159839634723</v>
      </c>
      <c r="AA3498" s="14">
        <f>[1]!Table_1[[#This Row],[시가총액]]/[1]!Table_1[[#This Row],[당기순이익(세후영업이익)]]</f>
        <v>12.992159839634724</v>
      </c>
      <c r="AB3498" s="10">
        <v>27487500600</v>
      </c>
    </row>
    <row r="3499" spans="1:28" ht="19.2">
      <c r="A3499" s="12">
        <v>3498</v>
      </c>
      <c r="B3499" s="12">
        <v>35760</v>
      </c>
      <c r="C3499" s="13" t="s">
        <v>549</v>
      </c>
      <c r="D3499" s="13" t="s">
        <v>20</v>
      </c>
      <c r="E3499" s="12">
        <v>2020</v>
      </c>
      <c r="F3499" s="12">
        <v>50.536999999999999</v>
      </c>
      <c r="G3499" s="15">
        <f>([1]!Table_1[[#This Row],[총자산]]-[1]!Table_1[[#This Row],[장부가치 자기자본]]+[1]!Table_1[[#This Row],[시가총액]])/[1]!Table_1[[#This Row],[총자산]]</f>
        <v>0.88438356630738679</v>
      </c>
      <c r="H3499" s="14">
        <f>I3499/100000000000</f>
        <v>2.7206800000000002</v>
      </c>
      <c r="I3499" s="12">
        <v>272068000000</v>
      </c>
      <c r="J3499" s="12">
        <v>15.55</v>
      </c>
      <c r="K3499" s="10">
        <f>L3499/1000000000000</f>
        <v>3.3911840028690001</v>
      </c>
      <c r="L3499" s="12">
        <v>3391184002869</v>
      </c>
      <c r="M3499" s="12">
        <v>1.1100000000000001</v>
      </c>
      <c r="N3499" s="12">
        <v>1</v>
      </c>
      <c r="O3499" s="15">
        <f>IF([1]!Table_1[[#This Row],[연도]]=2016,1,0)</f>
        <v>0</v>
      </c>
      <c r="P3499" s="15">
        <f>IF([1]!Table_1[[#This Row],[연도]]=2017,1,0)</f>
        <v>0</v>
      </c>
      <c r="Q3499" s="15">
        <f>IF([1]!Table_1[[#This Row],[연도]]=2018,1,0)</f>
        <v>0</v>
      </c>
      <c r="R3499" s="15">
        <f>IF([1]!Table_1[[#This Row],[연도]]=2019,1,0)</f>
        <v>0</v>
      </c>
      <c r="S3499" s="15">
        <f>IF([1]!Table_1[[#This Row],[연도]]=2020,1,0)</f>
        <v>1</v>
      </c>
      <c r="T3499" s="15">
        <f>IF([1]!Table_1[[#This Row],[연도]]=2021,1,0)</f>
        <v>0</v>
      </c>
      <c r="U3499" s="15">
        <f>IF([1]!Table_1[[#This Row],[연도]]=2022,1,0)</f>
        <v>0</v>
      </c>
      <c r="V3499" s="15">
        <f>IF([1]!Table_1[[#This Row],[연도]]=2023,1,0)</f>
        <v>0</v>
      </c>
      <c r="W3499" s="12">
        <v>1.4</v>
      </c>
      <c r="X3499" s="10">
        <f>Y3499/1000000000000</f>
        <v>3.059116983</v>
      </c>
      <c r="Y3499" s="15">
        <f>[1]!Table_1[[#This Row],[주가]]*[1]!Table_1[[#This Row],[기말주식수]]</f>
        <v>3059116983000</v>
      </c>
      <c r="Z3499" s="14">
        <f>AA3499/10</f>
        <v>1.124394262831351</v>
      </c>
      <c r="AA3499" s="15">
        <f>[1]!Table_1[[#This Row],[시가총액]]/[1]!Table_1[[#This Row],[당기순이익(세후영업이익)]]</f>
        <v>11.24394262831351</v>
      </c>
      <c r="AB3499" s="12">
        <v>33167390400</v>
      </c>
    </row>
    <row r="3500" spans="1:28" ht="19.2">
      <c r="A3500" s="10">
        <v>3499</v>
      </c>
      <c r="B3500" s="10">
        <v>35760</v>
      </c>
      <c r="C3500" s="11" t="s">
        <v>549</v>
      </c>
      <c r="D3500" s="11" t="s">
        <v>20</v>
      </c>
      <c r="E3500" s="10">
        <v>2021</v>
      </c>
      <c r="F3500" s="10">
        <v>19.13</v>
      </c>
      <c r="G3500" s="14">
        <f>([1]!Table_1[[#This Row],[총자산]]-[1]!Table_1[[#This Row],[장부가치 자기자본]]+[1]!Table_1[[#This Row],[시가총액]])/[1]!Table_1[[#This Row],[총자산]]</f>
        <v>0.85397380598584016</v>
      </c>
      <c r="H3500" s="14">
        <f>I3500/100000000000</f>
        <v>2.9687600000000001</v>
      </c>
      <c r="I3500" s="10">
        <v>296876000000</v>
      </c>
      <c r="J3500" s="10">
        <v>26.44</v>
      </c>
      <c r="K3500" s="10">
        <f>L3500/1000000000000</f>
        <v>3.5523965423020001</v>
      </c>
      <c r="L3500" s="10">
        <v>3552396542302</v>
      </c>
      <c r="M3500" s="10">
        <v>1.1200000000000001</v>
      </c>
      <c r="N3500" s="10">
        <v>1</v>
      </c>
      <c r="O3500" s="14">
        <f>IF([1]!Table_1[[#This Row],[연도]]=2016,1,0)</f>
        <v>0</v>
      </c>
      <c r="P3500" s="14">
        <f>IF([1]!Table_1[[#This Row],[연도]]=2017,1,0)</f>
        <v>0</v>
      </c>
      <c r="Q3500" s="14">
        <f>IF([1]!Table_1[[#This Row],[연도]]=2018,1,0)</f>
        <v>0</v>
      </c>
      <c r="R3500" s="14">
        <f>IF([1]!Table_1[[#This Row],[연도]]=2019,1,0)</f>
        <v>0</v>
      </c>
      <c r="S3500" s="14">
        <f>IF([1]!Table_1[[#This Row],[연도]]=2020,1,0)</f>
        <v>0</v>
      </c>
      <c r="T3500" s="14">
        <f>IF([1]!Table_1[[#This Row],[연도]]=2021,1,0)</f>
        <v>1</v>
      </c>
      <c r="U3500" s="14">
        <f>IF([1]!Table_1[[#This Row],[연도]]=2022,1,0)</f>
        <v>0</v>
      </c>
      <c r="V3500" s="14">
        <f>IF([1]!Table_1[[#This Row],[연도]]=2023,1,0)</f>
        <v>0</v>
      </c>
      <c r="W3500" s="10">
        <v>0.89</v>
      </c>
      <c r="X3500" s="10">
        <f>Y3500/1000000000000</f>
        <v>3.0437665751999998</v>
      </c>
      <c r="Y3500" s="14">
        <f>[1]!Table_1[[#This Row],[주가]]*[1]!Table_1[[#This Row],[기말주식수]]</f>
        <v>3043766575200</v>
      </c>
      <c r="Z3500" s="14">
        <f>AA3500/10</f>
        <v>1.0252652875948207</v>
      </c>
      <c r="AA3500" s="14">
        <f>[1]!Table_1[[#This Row],[시가총액]]/[1]!Table_1[[#This Row],[당기순이익(세후영업이익)]]</f>
        <v>10.252652875948208</v>
      </c>
      <c r="AB3500" s="10">
        <v>43532199900</v>
      </c>
    </row>
    <row r="3501" spans="1:28" ht="19.2">
      <c r="A3501" s="12">
        <v>3500</v>
      </c>
      <c r="B3501" s="12">
        <v>35810</v>
      </c>
      <c r="C3501" s="13" t="s">
        <v>550</v>
      </c>
      <c r="D3501" s="13" t="s">
        <v>20</v>
      </c>
      <c r="E3501" s="12">
        <v>2016</v>
      </c>
      <c r="F3501" s="12">
        <v>8</v>
      </c>
      <c r="G3501" s="15">
        <f>([1]!Table_1[[#This Row],[총자산]]-[1]!Table_1[[#This Row],[장부가치 자기자본]]+[1]!Table_1[[#This Row],[시가총액]])/[1]!Table_1[[#This Row],[총자산]]</f>
        <v>0.8587210418194493</v>
      </c>
      <c r="H3501" s="14">
        <f>I3501/100000000000</f>
        <v>0.79047109651000003</v>
      </c>
      <c r="I3501" s="12">
        <v>79047109651</v>
      </c>
      <c r="J3501" s="12">
        <v>-4.5</v>
      </c>
      <c r="K3501" s="10">
        <f>L3501/1000000000000</f>
        <v>1.4014347552849999</v>
      </c>
      <c r="L3501" s="12">
        <v>1401434755285</v>
      </c>
      <c r="M3501" s="12">
        <v>0.66</v>
      </c>
      <c r="N3501" s="12">
        <v>1</v>
      </c>
      <c r="O3501" s="15">
        <f>IF([1]!Table_1[[#This Row],[연도]]=2016,1,0)</f>
        <v>1</v>
      </c>
      <c r="P3501" s="15">
        <f>IF([1]!Table_1[[#This Row],[연도]]=2017,1,0)</f>
        <v>0</v>
      </c>
      <c r="Q3501" s="15">
        <f>IF([1]!Table_1[[#This Row],[연도]]=2018,1,0)</f>
        <v>0</v>
      </c>
      <c r="R3501" s="15">
        <f>IF([1]!Table_1[[#This Row],[연도]]=2019,1,0)</f>
        <v>0</v>
      </c>
      <c r="S3501" s="15">
        <f>IF([1]!Table_1[[#This Row],[연도]]=2020,1,0)</f>
        <v>0</v>
      </c>
      <c r="T3501" s="15">
        <f>IF([1]!Table_1[[#This Row],[연도]]=2021,1,0)</f>
        <v>0</v>
      </c>
      <c r="U3501" s="15">
        <f>IF([1]!Table_1[[#This Row],[연도]]=2022,1,0)</f>
        <v>0</v>
      </c>
      <c r="V3501" s="15">
        <f>IF([1]!Table_1[[#This Row],[연도]]=2023,1,0)</f>
        <v>0</v>
      </c>
      <c r="W3501" s="12">
        <v>0.63</v>
      </c>
      <c r="X3501" s="10">
        <f>Y3501/1000000000000</f>
        <v>0.324710198256</v>
      </c>
      <c r="Y3501" s="15">
        <f>[1]!Table_1[[#This Row],[주가]]*[1]!Table_1[[#This Row],[기말주식수]]</f>
        <v>324710198256</v>
      </c>
      <c r="Z3501" s="14">
        <f>AA3501/10</f>
        <v>0.4107806087909151</v>
      </c>
      <c r="AA3501" s="15">
        <f>[1]!Table_1[[#This Row],[시가총액]]/[1]!Table_1[[#This Row],[당기순이익(세후영업이익)]]</f>
        <v>4.1078060879091511</v>
      </c>
      <c r="AB3501" s="12">
        <v>2650262800</v>
      </c>
    </row>
    <row r="3502" spans="1:28" ht="19.2">
      <c r="A3502" s="10">
        <v>3501</v>
      </c>
      <c r="B3502" s="10">
        <v>35810</v>
      </c>
      <c r="C3502" s="11" t="s">
        <v>550</v>
      </c>
      <c r="D3502" s="11" t="s">
        <v>20</v>
      </c>
      <c r="E3502" s="10">
        <v>2017</v>
      </c>
      <c r="F3502" s="10">
        <v>5.5220000000000002</v>
      </c>
      <c r="G3502" s="14">
        <f>([1]!Table_1[[#This Row],[총자산]]-[1]!Table_1[[#This Row],[장부가치 자기자본]]+[1]!Table_1[[#This Row],[시가총액]])/[1]!Table_1[[#This Row],[총자산]]</f>
        <v>0.84757736987033216</v>
      </c>
      <c r="H3502" s="14">
        <f>I3502/100000000000</f>
        <v>1.0603</v>
      </c>
      <c r="I3502" s="10">
        <v>106030000000</v>
      </c>
      <c r="J3502" s="10">
        <v>-1.92</v>
      </c>
      <c r="K3502" s="10">
        <f>L3502/1000000000000</f>
        <v>1.3980888355109999</v>
      </c>
      <c r="L3502" s="10">
        <v>1398088835511</v>
      </c>
      <c r="M3502" s="10">
        <v>1.46</v>
      </c>
      <c r="N3502" s="10">
        <v>1</v>
      </c>
      <c r="O3502" s="14">
        <f>IF([1]!Table_1[[#This Row],[연도]]=2016,1,0)</f>
        <v>0</v>
      </c>
      <c r="P3502" s="14">
        <f>IF([1]!Table_1[[#This Row],[연도]]=2017,1,0)</f>
        <v>1</v>
      </c>
      <c r="Q3502" s="14">
        <f>IF([1]!Table_1[[#This Row],[연도]]=2018,1,0)</f>
        <v>0</v>
      </c>
      <c r="R3502" s="14">
        <f>IF([1]!Table_1[[#This Row],[연도]]=2019,1,0)</f>
        <v>0</v>
      </c>
      <c r="S3502" s="14">
        <f>IF([1]!Table_1[[#This Row],[연도]]=2020,1,0)</f>
        <v>0</v>
      </c>
      <c r="T3502" s="14">
        <f>IF([1]!Table_1[[#This Row],[연도]]=2021,1,0)</f>
        <v>0</v>
      </c>
      <c r="U3502" s="14">
        <f>IF([1]!Table_1[[#This Row],[연도]]=2022,1,0)</f>
        <v>0</v>
      </c>
      <c r="V3502" s="14">
        <f>IF([1]!Table_1[[#This Row],[연도]]=2023,1,0)</f>
        <v>0</v>
      </c>
      <c r="W3502" s="10">
        <v>0.53</v>
      </c>
      <c r="X3502" s="10">
        <f>Y3502/1000000000000</f>
        <v>0.35990274652499998</v>
      </c>
      <c r="Y3502" s="14">
        <f>[1]!Table_1[[#This Row],[주가]]*[1]!Table_1[[#This Row],[기말주식수]]</f>
        <v>359902746525</v>
      </c>
      <c r="Z3502" s="14">
        <f>AA3502/10</f>
        <v>0.3394348264877865</v>
      </c>
      <c r="AA3502" s="14">
        <f>[1]!Table_1[[#This Row],[시가총액]]/[1]!Table_1[[#This Row],[당기순이익(세후영업이익)]]</f>
        <v>3.3943482648778649</v>
      </c>
      <c r="AB3502" s="10">
        <v>2809545250</v>
      </c>
    </row>
    <row r="3503" spans="1:28" ht="19.2">
      <c r="A3503" s="12">
        <v>3502</v>
      </c>
      <c r="B3503" s="12">
        <v>35810</v>
      </c>
      <c r="C3503" s="13" t="s">
        <v>550</v>
      </c>
      <c r="D3503" s="13" t="s">
        <v>20</v>
      </c>
      <c r="E3503" s="12">
        <v>2018</v>
      </c>
      <c r="F3503" s="12">
        <v>9.343</v>
      </c>
      <c r="G3503" s="15">
        <f>([1]!Table_1[[#This Row],[총자산]]-[1]!Table_1[[#This Row],[장부가치 자기자본]]+[1]!Table_1[[#This Row],[시가총액]])/[1]!Table_1[[#This Row],[총자산]]</f>
        <v>0.81718206860717646</v>
      </c>
      <c r="H3503" s="14">
        <f>I3503/100000000000</f>
        <v>0.92964288364000003</v>
      </c>
      <c r="I3503" s="12">
        <v>92964288364</v>
      </c>
      <c r="J3503" s="12">
        <v>15.05</v>
      </c>
      <c r="K3503" s="10">
        <f>L3503/1000000000000</f>
        <v>1.5093907853590001</v>
      </c>
      <c r="L3503" s="12">
        <v>1509390785359</v>
      </c>
      <c r="M3503" s="12">
        <v>1.2</v>
      </c>
      <c r="N3503" s="12">
        <v>1</v>
      </c>
      <c r="O3503" s="15">
        <f>IF([1]!Table_1[[#This Row],[연도]]=2016,1,0)</f>
        <v>0</v>
      </c>
      <c r="P3503" s="15">
        <f>IF([1]!Table_1[[#This Row],[연도]]=2017,1,0)</f>
        <v>0</v>
      </c>
      <c r="Q3503" s="15">
        <f>IF([1]!Table_1[[#This Row],[연도]]=2018,1,0)</f>
        <v>1</v>
      </c>
      <c r="R3503" s="15">
        <f>IF([1]!Table_1[[#This Row],[연도]]=2019,1,0)</f>
        <v>0</v>
      </c>
      <c r="S3503" s="15">
        <f>IF([1]!Table_1[[#This Row],[연도]]=2020,1,0)</f>
        <v>0</v>
      </c>
      <c r="T3503" s="15">
        <f>IF([1]!Table_1[[#This Row],[연도]]=2021,1,0)</f>
        <v>0</v>
      </c>
      <c r="U3503" s="15">
        <f>IF([1]!Table_1[[#This Row],[연도]]=2022,1,0)</f>
        <v>0</v>
      </c>
      <c r="V3503" s="15">
        <f>IF([1]!Table_1[[#This Row],[연도]]=2023,1,0)</f>
        <v>0</v>
      </c>
      <c r="W3503" s="12">
        <v>0.7</v>
      </c>
      <c r="X3503" s="10">
        <f>Y3503/1000000000000</f>
        <v>0.35022876414600002</v>
      </c>
      <c r="Y3503" s="15">
        <f>[1]!Table_1[[#This Row],[주가]]*[1]!Table_1[[#This Row],[기말주식수]]</f>
        <v>350228764146</v>
      </c>
      <c r="Z3503" s="14">
        <f>AA3503/10</f>
        <v>0.37673473363737864</v>
      </c>
      <c r="AA3503" s="15">
        <f>[1]!Table_1[[#This Row],[시가총액]]/[1]!Table_1[[#This Row],[당기순이익(세후영업이익)]]</f>
        <v>3.7673473363737866</v>
      </c>
      <c r="AB3503" s="12">
        <v>4344551325</v>
      </c>
    </row>
    <row r="3504" spans="1:28" ht="19.2">
      <c r="A3504" s="10">
        <v>3503</v>
      </c>
      <c r="B3504" s="10">
        <v>35810</v>
      </c>
      <c r="C3504" s="11" t="s">
        <v>550</v>
      </c>
      <c r="D3504" s="11" t="s">
        <v>20</v>
      </c>
      <c r="E3504" s="10">
        <v>2019</v>
      </c>
      <c r="F3504" s="10">
        <v>-18.39</v>
      </c>
      <c r="G3504" s="14">
        <f>([1]!Table_1[[#This Row],[총자산]]-[1]!Table_1[[#This Row],[장부가치 자기자본]]+[1]!Table_1[[#This Row],[시가총액]])/[1]!Table_1[[#This Row],[총자산]]</f>
        <v>0.75196119332181433</v>
      </c>
      <c r="H3504" s="14">
        <f>I3504/100000000000</f>
        <v>0.41625729892000002</v>
      </c>
      <c r="I3504" s="10">
        <v>41625729892</v>
      </c>
      <c r="J3504" s="10">
        <v>4.63</v>
      </c>
      <c r="K3504" s="10">
        <f>L3504/1000000000000</f>
        <v>1.6148679618299999</v>
      </c>
      <c r="L3504" s="10">
        <v>1614867961830</v>
      </c>
      <c r="M3504" s="10">
        <v>1.86</v>
      </c>
      <c r="N3504" s="10">
        <v>1</v>
      </c>
      <c r="O3504" s="14">
        <f>IF([1]!Table_1[[#This Row],[연도]]=2016,1,0)</f>
        <v>0</v>
      </c>
      <c r="P3504" s="14">
        <f>IF([1]!Table_1[[#This Row],[연도]]=2017,1,0)</f>
        <v>0</v>
      </c>
      <c r="Q3504" s="14">
        <f>IF([1]!Table_1[[#This Row],[연도]]=2018,1,0)</f>
        <v>0</v>
      </c>
      <c r="R3504" s="14">
        <f>IF([1]!Table_1[[#This Row],[연도]]=2019,1,0)</f>
        <v>1</v>
      </c>
      <c r="S3504" s="14">
        <f>IF([1]!Table_1[[#This Row],[연도]]=2020,1,0)</f>
        <v>0</v>
      </c>
      <c r="T3504" s="14">
        <f>IF([1]!Table_1[[#This Row],[연도]]=2021,1,0)</f>
        <v>0</v>
      </c>
      <c r="U3504" s="14">
        <f>IF([1]!Table_1[[#This Row],[연도]]=2022,1,0)</f>
        <v>0</v>
      </c>
      <c r="V3504" s="14">
        <f>IF([1]!Table_1[[#This Row],[연도]]=2023,1,0)</f>
        <v>0</v>
      </c>
      <c r="W3504" s="10">
        <v>0.93</v>
      </c>
      <c r="X3504" s="10">
        <f>Y3504/1000000000000</f>
        <v>0.28807271652299998</v>
      </c>
      <c r="Y3504" s="14">
        <f>[1]!Table_1[[#This Row],[주가]]*[1]!Table_1[[#This Row],[기말주식수]]</f>
        <v>288072716523</v>
      </c>
      <c r="Z3504" s="14">
        <f>AA3504/10</f>
        <v>0.69205445110612795</v>
      </c>
      <c r="AA3504" s="14">
        <f>[1]!Table_1[[#This Row],[시가총액]]/[1]!Table_1[[#This Row],[당기순이익(세후영업이익)]]</f>
        <v>6.9205445110612791</v>
      </c>
      <c r="AB3504" s="10">
        <v>2896367550</v>
      </c>
    </row>
    <row r="3505" spans="1:28" ht="19.2">
      <c r="A3505" s="12">
        <v>3504</v>
      </c>
      <c r="B3505" s="12">
        <v>35810</v>
      </c>
      <c r="C3505" s="13" t="s">
        <v>550</v>
      </c>
      <c r="D3505" s="13" t="s">
        <v>20</v>
      </c>
      <c r="E3505" s="12">
        <v>2020</v>
      </c>
      <c r="F3505" s="12">
        <v>3.2909999999999999</v>
      </c>
      <c r="G3505" s="15">
        <f>([1]!Table_1[[#This Row],[총자산]]-[1]!Table_1[[#This Row],[장부가치 자기자본]]+[1]!Table_1[[#This Row],[시가총액]])/[1]!Table_1[[#This Row],[총자산]]</f>
        <v>0.70411651259265373</v>
      </c>
      <c r="H3505" s="14">
        <f>I3505/100000000000</f>
        <v>0.46976218234</v>
      </c>
      <c r="I3505" s="12">
        <v>46976218234</v>
      </c>
      <c r="J3505" s="12">
        <v>0.92</v>
      </c>
      <c r="K3505" s="10">
        <f>L3505/1000000000000</f>
        <v>1.6083425440270001</v>
      </c>
      <c r="L3505" s="12">
        <v>1608342544027</v>
      </c>
      <c r="M3505" s="12">
        <v>2.16</v>
      </c>
      <c r="N3505" s="12">
        <v>1</v>
      </c>
      <c r="O3505" s="15">
        <f>IF([1]!Table_1[[#This Row],[연도]]=2016,1,0)</f>
        <v>0</v>
      </c>
      <c r="P3505" s="15">
        <f>IF([1]!Table_1[[#This Row],[연도]]=2017,1,0)</f>
        <v>0</v>
      </c>
      <c r="Q3505" s="15">
        <f>IF([1]!Table_1[[#This Row],[연도]]=2018,1,0)</f>
        <v>0</v>
      </c>
      <c r="R3505" s="15">
        <f>IF([1]!Table_1[[#This Row],[연도]]=2019,1,0)</f>
        <v>0</v>
      </c>
      <c r="S3505" s="15">
        <f>IF([1]!Table_1[[#This Row],[연도]]=2020,1,0)</f>
        <v>1</v>
      </c>
      <c r="T3505" s="15">
        <f>IF([1]!Table_1[[#This Row],[연도]]=2021,1,0)</f>
        <v>0</v>
      </c>
      <c r="U3505" s="15">
        <f>IF([1]!Table_1[[#This Row],[연도]]=2022,1,0)</f>
        <v>0</v>
      </c>
      <c r="V3505" s="15">
        <f>IF([1]!Table_1[[#This Row],[연도]]=2023,1,0)</f>
        <v>0</v>
      </c>
      <c r="W3505" s="12">
        <v>0.82</v>
      </c>
      <c r="X3505" s="10">
        <f>Y3505/1000000000000</f>
        <v>0.22784835118499999</v>
      </c>
      <c r="Y3505" s="15">
        <f>[1]!Table_1[[#This Row],[주가]]*[1]!Table_1[[#This Row],[기말주식수]]</f>
        <v>227848351185</v>
      </c>
      <c r="Z3505" s="14">
        <f>AA3505/10</f>
        <v>0.48502914825972543</v>
      </c>
      <c r="AA3505" s="15">
        <f>[1]!Table_1[[#This Row],[시가총액]]/[1]!Table_1[[#This Row],[당기순이익(세후영업이익)]]</f>
        <v>4.8502914825972541</v>
      </c>
      <c r="AB3505" s="12">
        <v>2781548150</v>
      </c>
    </row>
    <row r="3506" spans="1:28" ht="19.2">
      <c r="A3506" s="10">
        <v>3505</v>
      </c>
      <c r="B3506" s="10">
        <v>35810</v>
      </c>
      <c r="C3506" s="11" t="s">
        <v>550</v>
      </c>
      <c r="D3506" s="11" t="s">
        <v>20</v>
      </c>
      <c r="E3506" s="10">
        <v>2021</v>
      </c>
      <c r="F3506" s="10">
        <v>35.369</v>
      </c>
      <c r="G3506" s="14">
        <f>([1]!Table_1[[#This Row],[총자산]]-[1]!Table_1[[#This Row],[장부가치 자기자본]]+[1]!Table_1[[#This Row],[시가총액]])/[1]!Table_1[[#This Row],[총자산]]</f>
        <v>0.71109814742136335</v>
      </c>
      <c r="H3506" s="14">
        <f>I3506/100000000000</f>
        <v>1.00417</v>
      </c>
      <c r="I3506" s="10">
        <v>100417000000</v>
      </c>
      <c r="J3506" s="10">
        <v>28.59</v>
      </c>
      <c r="K3506" s="10">
        <f>L3506/1000000000000</f>
        <v>1.9840455089889999</v>
      </c>
      <c r="L3506" s="10">
        <v>1984045508989</v>
      </c>
      <c r="M3506" s="10">
        <v>2.13</v>
      </c>
      <c r="N3506" s="10">
        <v>1</v>
      </c>
      <c r="O3506" s="14">
        <f>IF([1]!Table_1[[#This Row],[연도]]=2016,1,0)</f>
        <v>0</v>
      </c>
      <c r="P3506" s="14">
        <f>IF([1]!Table_1[[#This Row],[연도]]=2017,1,0)</f>
        <v>0</v>
      </c>
      <c r="Q3506" s="14">
        <f>IF([1]!Table_1[[#This Row],[연도]]=2018,1,0)</f>
        <v>0</v>
      </c>
      <c r="R3506" s="14">
        <f>IF([1]!Table_1[[#This Row],[연도]]=2019,1,0)</f>
        <v>0</v>
      </c>
      <c r="S3506" s="14">
        <f>IF([1]!Table_1[[#This Row],[연도]]=2020,1,0)</f>
        <v>0</v>
      </c>
      <c r="T3506" s="14">
        <f>IF([1]!Table_1[[#This Row],[연도]]=2021,1,0)</f>
        <v>1</v>
      </c>
      <c r="U3506" s="14">
        <f>IF([1]!Table_1[[#This Row],[연도]]=2022,1,0)</f>
        <v>0</v>
      </c>
      <c r="V3506" s="14">
        <f>IF([1]!Table_1[[#This Row],[연도]]=2023,1,0)</f>
        <v>0</v>
      </c>
      <c r="W3506" s="10">
        <v>0.86</v>
      </c>
      <c r="X3506" s="10">
        <f>Y3506/1000000000000</f>
        <v>0.26188629689999998</v>
      </c>
      <c r="Y3506" s="14">
        <f>[1]!Table_1[[#This Row],[주가]]*[1]!Table_1[[#This Row],[기말주식수]]</f>
        <v>261886296900</v>
      </c>
      <c r="Z3506" s="14">
        <f>AA3506/10</f>
        <v>0.26079876604558988</v>
      </c>
      <c r="AA3506" s="14">
        <f>[1]!Table_1[[#This Row],[시가총액]]/[1]!Table_1[[#This Row],[당기순이익(세후영업이익)]]</f>
        <v>2.6079876604558989</v>
      </c>
      <c r="AB3506" s="10">
        <v>3256809250</v>
      </c>
    </row>
    <row r="3507" spans="1:28" ht="19.2">
      <c r="A3507" s="12">
        <v>3506</v>
      </c>
      <c r="B3507" s="12">
        <v>35810</v>
      </c>
      <c r="C3507" s="13" t="s">
        <v>550</v>
      </c>
      <c r="D3507" s="13" t="s">
        <v>20</v>
      </c>
      <c r="E3507" s="12">
        <v>2022</v>
      </c>
      <c r="F3507" s="12">
        <v>18.149000000000001</v>
      </c>
      <c r="G3507" s="15">
        <f>([1]!Table_1[[#This Row],[총자산]]-[1]!Table_1[[#This Row],[장부가치 자기자본]]+[1]!Table_1[[#This Row],[시가총액]])/[1]!Table_1[[#This Row],[총자산]]</f>
        <v>0.6857183356980906</v>
      </c>
      <c r="H3507" s="14">
        <f>I3507/100000000000</f>
        <v>0.99922519563000001</v>
      </c>
      <c r="I3507" s="12">
        <v>99922519563</v>
      </c>
      <c r="J3507" s="12">
        <v>14.82</v>
      </c>
      <c r="K3507" s="10">
        <f>L3507/1000000000000</f>
        <v>3.0102552486169998</v>
      </c>
      <c r="L3507" s="12">
        <v>3010255248617</v>
      </c>
      <c r="M3507" s="12">
        <v>1.54</v>
      </c>
      <c r="N3507" s="12">
        <v>1</v>
      </c>
      <c r="O3507" s="15">
        <f>IF([1]!Table_1[[#This Row],[연도]]=2016,1,0)</f>
        <v>0</v>
      </c>
      <c r="P3507" s="15">
        <f>IF([1]!Table_1[[#This Row],[연도]]=2017,1,0)</f>
        <v>0</v>
      </c>
      <c r="Q3507" s="15">
        <f>IF([1]!Table_1[[#This Row],[연도]]=2018,1,0)</f>
        <v>0</v>
      </c>
      <c r="R3507" s="15">
        <f>IF([1]!Table_1[[#This Row],[연도]]=2019,1,0)</f>
        <v>0</v>
      </c>
      <c r="S3507" s="15">
        <f>IF([1]!Table_1[[#This Row],[연도]]=2020,1,0)</f>
        <v>0</v>
      </c>
      <c r="T3507" s="15">
        <f>IF([1]!Table_1[[#This Row],[연도]]=2021,1,0)</f>
        <v>0</v>
      </c>
      <c r="U3507" s="15">
        <f>IF([1]!Table_1[[#This Row],[연도]]=2022,1,0)</f>
        <v>1</v>
      </c>
      <c r="V3507" s="15">
        <f>IF([1]!Table_1[[#This Row],[연도]]=2023,1,0)</f>
        <v>0</v>
      </c>
      <c r="W3507" s="12">
        <v>1.31</v>
      </c>
      <c r="X3507" s="10">
        <f>Y3507/1000000000000</f>
        <v>0.18305982444999999</v>
      </c>
      <c r="Y3507" s="15">
        <f>[1]!Table_1[[#This Row],[주가]]*[1]!Table_1[[#This Row],[기말주식수]]</f>
        <v>183059824450</v>
      </c>
      <c r="Z3507" s="14">
        <f>AA3507/10</f>
        <v>0.18320176998197377</v>
      </c>
      <c r="AA3507" s="15">
        <f>[1]!Table_1[[#This Row],[시가총액]]/[1]!Table_1[[#This Row],[당기순이익(세후영업이익)]]</f>
        <v>1.8320176998197377</v>
      </c>
      <c r="AB3507" s="12">
        <v>4885213875</v>
      </c>
    </row>
    <row r="3508" spans="1:28" ht="19.2">
      <c r="A3508" s="10">
        <v>3507</v>
      </c>
      <c r="B3508" s="10">
        <v>35810</v>
      </c>
      <c r="C3508" s="11" t="s">
        <v>550</v>
      </c>
      <c r="D3508" s="11" t="s">
        <v>20</v>
      </c>
      <c r="E3508" s="10">
        <v>2023</v>
      </c>
      <c r="F3508" s="10">
        <v>14.345000000000001</v>
      </c>
      <c r="G3508" s="14">
        <f>([1]!Table_1[[#This Row],[총자산]]-[1]!Table_1[[#This Row],[장부가치 자기자본]]+[1]!Table_1[[#This Row],[시가총액]])/[1]!Table_1[[#This Row],[총자산]]</f>
        <v>0.67494254048910851</v>
      </c>
      <c r="H3508" s="14">
        <f>I3508/100000000000</f>
        <v>1.0378099999999999</v>
      </c>
      <c r="I3508" s="10">
        <v>103781000000</v>
      </c>
      <c r="J3508" s="10">
        <v>-4.82</v>
      </c>
      <c r="K3508" s="10">
        <f>L3508/1000000000000</f>
        <v>3.1191603052239998</v>
      </c>
      <c r="L3508" s="10">
        <v>3119160305224</v>
      </c>
      <c r="M3508" s="10">
        <v>0.96</v>
      </c>
      <c r="N3508" s="10">
        <v>1</v>
      </c>
      <c r="O3508" s="14">
        <f>IF([1]!Table_1[[#This Row],[연도]]=2016,1,0)</f>
        <v>0</v>
      </c>
      <c r="P3508" s="14">
        <f>IF([1]!Table_1[[#This Row],[연도]]=2017,1,0)</f>
        <v>0</v>
      </c>
      <c r="Q3508" s="14">
        <f>IF([1]!Table_1[[#This Row],[연도]]=2018,1,0)</f>
        <v>0</v>
      </c>
      <c r="R3508" s="14">
        <f>IF([1]!Table_1[[#This Row],[연도]]=2019,1,0)</f>
        <v>0</v>
      </c>
      <c r="S3508" s="14">
        <f>IF([1]!Table_1[[#This Row],[연도]]=2020,1,0)</f>
        <v>0</v>
      </c>
      <c r="T3508" s="14">
        <f>IF([1]!Table_1[[#This Row],[연도]]=2021,1,0)</f>
        <v>0</v>
      </c>
      <c r="U3508" s="14">
        <f>IF([1]!Table_1[[#This Row],[연도]]=2022,1,0)</f>
        <v>0</v>
      </c>
      <c r="V3508" s="14">
        <f>IF([1]!Table_1[[#This Row],[연도]]=2023,1,0)</f>
        <v>1</v>
      </c>
      <c r="W3508" s="10">
        <v>0.97</v>
      </c>
      <c r="X3508" s="10">
        <f>Y3508/1000000000000</f>
        <v>0.2071637871</v>
      </c>
      <c r="Y3508" s="14">
        <f>[1]!Table_1[[#This Row],[주가]]*[1]!Table_1[[#This Row],[기말주식수]]</f>
        <v>207163787100</v>
      </c>
      <c r="Z3508" s="14">
        <f>AA3508/10</f>
        <v>0.19961629498655825</v>
      </c>
      <c r="AA3508" s="14">
        <f>[1]!Table_1[[#This Row],[시가총액]]/[1]!Table_1[[#This Row],[당기순이익(세후영업이익)]]</f>
        <v>1.9961629498655824</v>
      </c>
      <c r="AB3508" s="10">
        <v>7816342200</v>
      </c>
    </row>
    <row r="3509" spans="1:28" ht="19.2">
      <c r="A3509" s="12">
        <v>3508</v>
      </c>
      <c r="B3509" s="12">
        <v>35890</v>
      </c>
      <c r="C3509" s="13" t="s">
        <v>551</v>
      </c>
      <c r="D3509" s="13" t="s">
        <v>20</v>
      </c>
      <c r="E3509" s="12">
        <v>2016</v>
      </c>
      <c r="F3509" s="12">
        <v>5.5039999999999996</v>
      </c>
      <c r="G3509" s="15">
        <f>([1]!Table_1[[#This Row],[총자산]]-[1]!Table_1[[#This Row],[장부가치 자기자본]]+[1]!Table_1[[#This Row],[시가총액]])/[1]!Table_1[[#This Row],[총자산]]</f>
        <v>0.99389516733375127</v>
      </c>
      <c r="H3509" s="14">
        <f>I3509/100000000000</f>
        <v>0.82342080937999995</v>
      </c>
      <c r="I3509" s="12">
        <v>82342080938</v>
      </c>
      <c r="J3509" s="12">
        <v>6.22</v>
      </c>
      <c r="K3509" s="10">
        <f>L3509/1000000000000</f>
        <v>1.0737082951670001</v>
      </c>
      <c r="L3509" s="12">
        <v>1073708295167</v>
      </c>
      <c r="M3509" s="12">
        <v>3.1</v>
      </c>
      <c r="N3509" s="12">
        <v>1</v>
      </c>
      <c r="O3509" s="15">
        <f>IF([1]!Table_1[[#This Row],[연도]]=2016,1,0)</f>
        <v>1</v>
      </c>
      <c r="P3509" s="15">
        <f>IF([1]!Table_1[[#This Row],[연도]]=2017,1,0)</f>
        <v>0</v>
      </c>
      <c r="Q3509" s="15">
        <f>IF([1]!Table_1[[#This Row],[연도]]=2018,1,0)</f>
        <v>0</v>
      </c>
      <c r="R3509" s="15">
        <f>IF([1]!Table_1[[#This Row],[연도]]=2019,1,0)</f>
        <v>0</v>
      </c>
      <c r="S3509" s="15">
        <f>IF([1]!Table_1[[#This Row],[연도]]=2020,1,0)</f>
        <v>0</v>
      </c>
      <c r="T3509" s="15">
        <f>IF([1]!Table_1[[#This Row],[연도]]=2021,1,0)</f>
        <v>0</v>
      </c>
      <c r="U3509" s="15">
        <f>IF([1]!Table_1[[#This Row],[연도]]=2022,1,0)</f>
        <v>0</v>
      </c>
      <c r="V3509" s="15">
        <f>IF([1]!Table_1[[#This Row],[연도]]=2023,1,0)</f>
        <v>0</v>
      </c>
      <c r="W3509" s="12">
        <v>0.95</v>
      </c>
      <c r="X3509" s="10">
        <f>Y3509/1000000000000</f>
        <v>0.22471176600000001</v>
      </c>
      <c r="Y3509" s="15">
        <f>[1]!Table_1[[#This Row],[주가]]*[1]!Table_1[[#This Row],[기말주식수]]</f>
        <v>224711766000</v>
      </c>
      <c r="Z3509" s="14">
        <f>AA3509/10</f>
        <v>0.27290027582518611</v>
      </c>
      <c r="AA3509" s="15">
        <f>[1]!Table_1[[#This Row],[시가총액]]/[1]!Table_1[[#This Row],[당기순이익(세후영업이익)]]</f>
        <v>2.7290027582518612</v>
      </c>
      <c r="AB3509" s="12">
        <v>1569546970</v>
      </c>
    </row>
    <row r="3510" spans="1:28" ht="19.2">
      <c r="A3510" s="10">
        <v>3509</v>
      </c>
      <c r="B3510" s="10">
        <v>35890</v>
      </c>
      <c r="C3510" s="11" t="s">
        <v>551</v>
      </c>
      <c r="D3510" s="11" t="s">
        <v>20</v>
      </c>
      <c r="E3510" s="10">
        <v>2017</v>
      </c>
      <c r="F3510" s="10">
        <v>8.1929999999999996</v>
      </c>
      <c r="G3510" s="14">
        <f>([1]!Table_1[[#This Row],[총자산]]-[1]!Table_1[[#This Row],[장부가치 자기자본]]+[1]!Table_1[[#This Row],[시가총액]])/[1]!Table_1[[#This Row],[총자산]]</f>
        <v>0.939955194519705</v>
      </c>
      <c r="H3510" s="14">
        <f>I3510/100000000000</f>
        <v>0.88123169567000004</v>
      </c>
      <c r="I3510" s="10">
        <v>88123169567</v>
      </c>
      <c r="J3510" s="10">
        <v>5.24</v>
      </c>
      <c r="K3510" s="10">
        <f>L3510/1000000000000</f>
        <v>1.033271359712</v>
      </c>
      <c r="L3510" s="10">
        <v>1033271359712</v>
      </c>
      <c r="M3510" s="10">
        <v>2.81</v>
      </c>
      <c r="N3510" s="10">
        <v>1</v>
      </c>
      <c r="O3510" s="14">
        <f>IF([1]!Table_1[[#This Row],[연도]]=2016,1,0)</f>
        <v>0</v>
      </c>
      <c r="P3510" s="14">
        <f>IF([1]!Table_1[[#This Row],[연도]]=2017,1,0)</f>
        <v>1</v>
      </c>
      <c r="Q3510" s="14">
        <f>IF([1]!Table_1[[#This Row],[연도]]=2018,1,0)</f>
        <v>0</v>
      </c>
      <c r="R3510" s="14">
        <f>IF([1]!Table_1[[#This Row],[연도]]=2019,1,0)</f>
        <v>0</v>
      </c>
      <c r="S3510" s="14">
        <f>IF([1]!Table_1[[#This Row],[연도]]=2020,1,0)</f>
        <v>0</v>
      </c>
      <c r="T3510" s="14">
        <f>IF([1]!Table_1[[#This Row],[연도]]=2021,1,0)</f>
        <v>0</v>
      </c>
      <c r="U3510" s="14">
        <f>IF([1]!Table_1[[#This Row],[연도]]=2022,1,0)</f>
        <v>0</v>
      </c>
      <c r="V3510" s="14">
        <f>IF([1]!Table_1[[#This Row],[연도]]=2023,1,0)</f>
        <v>0</v>
      </c>
      <c r="W3510" s="10">
        <v>1.25</v>
      </c>
      <c r="X3510" s="10">
        <f>Y3510/1000000000000</f>
        <v>0.22117137487499999</v>
      </c>
      <c r="Y3510" s="14">
        <f>[1]!Table_1[[#This Row],[주가]]*[1]!Table_1[[#This Row],[기말주식수]]</f>
        <v>221171374875</v>
      </c>
      <c r="Z3510" s="14">
        <f>AA3510/10</f>
        <v>0.25097982285673864</v>
      </c>
      <c r="AA3510" s="14">
        <f>[1]!Table_1[[#This Row],[시가총액]]/[1]!Table_1[[#This Row],[당기순이익(세후영업이익)]]</f>
        <v>2.5097982285673863</v>
      </c>
      <c r="AB3510" s="10">
        <v>2548575525</v>
      </c>
    </row>
    <row r="3511" spans="1:28" ht="19.2">
      <c r="A3511" s="12">
        <v>3510</v>
      </c>
      <c r="B3511" s="12">
        <v>35890</v>
      </c>
      <c r="C3511" s="13" t="s">
        <v>551</v>
      </c>
      <c r="D3511" s="13" t="s">
        <v>20</v>
      </c>
      <c r="E3511" s="12">
        <v>2018</v>
      </c>
      <c r="F3511" s="12">
        <v>6.8689999999999998</v>
      </c>
      <c r="G3511" s="15">
        <f>([1]!Table_1[[#This Row],[총자산]]-[1]!Table_1[[#This Row],[장부가치 자기자본]]+[1]!Table_1[[#This Row],[시가총액]])/[1]!Table_1[[#This Row],[총자산]]</f>
        <v>0.89327409622441245</v>
      </c>
      <c r="H3511" s="14">
        <f>I3511/100000000000</f>
        <v>0.83069600007</v>
      </c>
      <c r="I3511" s="12">
        <v>83069600007</v>
      </c>
      <c r="J3511" s="12">
        <v>5.59</v>
      </c>
      <c r="K3511" s="10">
        <f>L3511/1000000000000</f>
        <v>1.138810783666</v>
      </c>
      <c r="L3511" s="12">
        <v>1138810783666</v>
      </c>
      <c r="M3511" s="12">
        <v>2.33</v>
      </c>
      <c r="N3511" s="12">
        <v>1</v>
      </c>
      <c r="O3511" s="15">
        <f>IF([1]!Table_1[[#This Row],[연도]]=2016,1,0)</f>
        <v>0</v>
      </c>
      <c r="P3511" s="15">
        <f>IF([1]!Table_1[[#This Row],[연도]]=2017,1,0)</f>
        <v>0</v>
      </c>
      <c r="Q3511" s="15">
        <f>IF([1]!Table_1[[#This Row],[연도]]=2018,1,0)</f>
        <v>1</v>
      </c>
      <c r="R3511" s="15">
        <f>IF([1]!Table_1[[#This Row],[연도]]=2019,1,0)</f>
        <v>0</v>
      </c>
      <c r="S3511" s="15">
        <f>IF([1]!Table_1[[#This Row],[연도]]=2020,1,0)</f>
        <v>0</v>
      </c>
      <c r="T3511" s="15">
        <f>IF([1]!Table_1[[#This Row],[연도]]=2021,1,0)</f>
        <v>0</v>
      </c>
      <c r="U3511" s="15">
        <f>IF([1]!Table_1[[#This Row],[연도]]=2022,1,0)</f>
        <v>0</v>
      </c>
      <c r="V3511" s="15">
        <f>IF([1]!Table_1[[#This Row],[연도]]=2023,1,0)</f>
        <v>0</v>
      </c>
      <c r="W3511" s="12">
        <v>1.77</v>
      </c>
      <c r="X3511" s="10">
        <f>Y3511/1000000000000</f>
        <v>0.20642661655</v>
      </c>
      <c r="Y3511" s="15">
        <f>[1]!Table_1[[#This Row],[주가]]*[1]!Table_1[[#This Row],[기말주식수]]</f>
        <v>206426616550</v>
      </c>
      <c r="Z3511" s="14">
        <f>AA3511/10</f>
        <v>0.24849838753600006</v>
      </c>
      <c r="AA3511" s="15">
        <f>[1]!Table_1[[#This Row],[시가총액]]/[1]!Table_1[[#This Row],[당기순이익(세후영업이익)]]</f>
        <v>2.4849838753600006</v>
      </c>
      <c r="AB3511" s="12">
        <v>2536094730</v>
      </c>
    </row>
    <row r="3512" spans="1:28" ht="19.2">
      <c r="A3512" s="10">
        <v>3511</v>
      </c>
      <c r="B3512" s="10">
        <v>35890</v>
      </c>
      <c r="C3512" s="11" t="s">
        <v>551</v>
      </c>
      <c r="D3512" s="11" t="s">
        <v>20</v>
      </c>
      <c r="E3512" s="10">
        <v>2019</v>
      </c>
      <c r="F3512" s="10">
        <v>9.83</v>
      </c>
      <c r="G3512" s="14">
        <f>([1]!Table_1[[#This Row],[총자산]]-[1]!Table_1[[#This Row],[장부가치 자기자본]]+[1]!Table_1[[#This Row],[시가총액]])/[1]!Table_1[[#This Row],[총자산]]</f>
        <v>0.83353615986921392</v>
      </c>
      <c r="H3512" s="14">
        <f>I3512/100000000000</f>
        <v>1.18232</v>
      </c>
      <c r="I3512" s="10">
        <v>118232000000</v>
      </c>
      <c r="J3512" s="10">
        <v>14.56</v>
      </c>
      <c r="K3512" s="10">
        <f>L3512/1000000000000</f>
        <v>1.2429741782879999</v>
      </c>
      <c r="L3512" s="10">
        <v>1242974178288</v>
      </c>
      <c r="M3512" s="10">
        <v>2.38</v>
      </c>
      <c r="N3512" s="10">
        <v>1</v>
      </c>
      <c r="O3512" s="14">
        <f>IF([1]!Table_1[[#This Row],[연도]]=2016,1,0)</f>
        <v>0</v>
      </c>
      <c r="P3512" s="14">
        <f>IF([1]!Table_1[[#This Row],[연도]]=2017,1,0)</f>
        <v>0</v>
      </c>
      <c r="Q3512" s="14">
        <f>IF([1]!Table_1[[#This Row],[연도]]=2018,1,0)</f>
        <v>0</v>
      </c>
      <c r="R3512" s="14">
        <f>IF([1]!Table_1[[#This Row],[연도]]=2019,1,0)</f>
        <v>1</v>
      </c>
      <c r="S3512" s="14">
        <f>IF([1]!Table_1[[#This Row],[연도]]=2020,1,0)</f>
        <v>0</v>
      </c>
      <c r="T3512" s="14">
        <f>IF([1]!Table_1[[#This Row],[연도]]=2021,1,0)</f>
        <v>0</v>
      </c>
      <c r="U3512" s="14">
        <f>IF([1]!Table_1[[#This Row],[연도]]=2022,1,0)</f>
        <v>0</v>
      </c>
      <c r="V3512" s="14">
        <f>IF([1]!Table_1[[#This Row],[연도]]=2023,1,0)</f>
        <v>0</v>
      </c>
      <c r="W3512" s="10">
        <v>1.97</v>
      </c>
      <c r="X3512" s="10">
        <f>Y3512/1000000000000</f>
        <v>0.23193093056</v>
      </c>
      <c r="Y3512" s="14">
        <f>[1]!Table_1[[#This Row],[주가]]*[1]!Table_1[[#This Row],[기말주식수]]</f>
        <v>231930930560</v>
      </c>
      <c r="Z3512" s="14">
        <f>AA3512/10</f>
        <v>0.19616595385344068</v>
      </c>
      <c r="AA3512" s="14">
        <f>[1]!Table_1[[#This Row],[시가총액]]/[1]!Table_1[[#This Row],[당기순이익(세후영업이익)]]</f>
        <v>1.9616595385344069</v>
      </c>
      <c r="AB3512" s="10">
        <v>6076375590</v>
      </c>
    </row>
    <row r="3513" spans="1:28" ht="19.2">
      <c r="A3513" s="12">
        <v>3512</v>
      </c>
      <c r="B3513" s="12">
        <v>35890</v>
      </c>
      <c r="C3513" s="13" t="s">
        <v>551</v>
      </c>
      <c r="D3513" s="13" t="s">
        <v>20</v>
      </c>
      <c r="E3513" s="12">
        <v>2020</v>
      </c>
      <c r="F3513" s="12">
        <v>6.91</v>
      </c>
      <c r="G3513" s="15">
        <f>([1]!Table_1[[#This Row],[총자산]]-[1]!Table_1[[#This Row],[장부가치 자기자본]]+[1]!Table_1[[#This Row],[시가총액]])/[1]!Table_1[[#This Row],[총자산]]</f>
        <v>0.85004589477306947</v>
      </c>
      <c r="H3513" s="14">
        <f>I3513/100000000000</f>
        <v>1.7443200000000001</v>
      </c>
      <c r="I3513" s="12">
        <v>174432000000</v>
      </c>
      <c r="J3513" s="12">
        <v>28.61</v>
      </c>
      <c r="K3513" s="10">
        <f>L3513/1000000000000</f>
        <v>1.2783130802530001</v>
      </c>
      <c r="L3513" s="12">
        <v>1278313080253</v>
      </c>
      <c r="M3513" s="12">
        <v>2.56</v>
      </c>
      <c r="N3513" s="12">
        <v>1</v>
      </c>
      <c r="O3513" s="15">
        <f>IF([1]!Table_1[[#This Row],[연도]]=2016,1,0)</f>
        <v>0</v>
      </c>
      <c r="P3513" s="15">
        <f>IF([1]!Table_1[[#This Row],[연도]]=2017,1,0)</f>
        <v>0</v>
      </c>
      <c r="Q3513" s="15">
        <f>IF([1]!Table_1[[#This Row],[연도]]=2018,1,0)</f>
        <v>0</v>
      </c>
      <c r="R3513" s="15">
        <f>IF([1]!Table_1[[#This Row],[연도]]=2019,1,0)</f>
        <v>0</v>
      </c>
      <c r="S3513" s="15">
        <f>IF([1]!Table_1[[#This Row],[연도]]=2020,1,0)</f>
        <v>1</v>
      </c>
      <c r="T3513" s="15">
        <f>IF([1]!Table_1[[#This Row],[연도]]=2021,1,0)</f>
        <v>0</v>
      </c>
      <c r="U3513" s="15">
        <f>IF([1]!Table_1[[#This Row],[연도]]=2022,1,0)</f>
        <v>0</v>
      </c>
      <c r="V3513" s="15">
        <f>IF([1]!Table_1[[#This Row],[연도]]=2023,1,0)</f>
        <v>0</v>
      </c>
      <c r="W3513" s="12">
        <v>1.65</v>
      </c>
      <c r="X3513" s="10">
        <f>Y3513/1000000000000</f>
        <v>0.35160693921000002</v>
      </c>
      <c r="Y3513" s="15">
        <f>[1]!Table_1[[#This Row],[주가]]*[1]!Table_1[[#This Row],[기말주식수]]</f>
        <v>351606939210</v>
      </c>
      <c r="Z3513" s="14">
        <f>AA3513/10</f>
        <v>0.20157249771257568</v>
      </c>
      <c r="AA3513" s="15">
        <f>[1]!Table_1[[#This Row],[시가총액]]/[1]!Table_1[[#This Row],[당기순이익(세후영업이익)]]</f>
        <v>2.0157249771257568</v>
      </c>
      <c r="AB3513" s="12">
        <v>8809315920</v>
      </c>
    </row>
    <row r="3514" spans="1:28" ht="19.2">
      <c r="A3514" s="10">
        <v>3513</v>
      </c>
      <c r="B3514" s="10">
        <v>35890</v>
      </c>
      <c r="C3514" s="11" t="s">
        <v>551</v>
      </c>
      <c r="D3514" s="11" t="s">
        <v>20</v>
      </c>
      <c r="E3514" s="10">
        <v>2021</v>
      </c>
      <c r="F3514" s="10">
        <v>8.0210000000000008</v>
      </c>
      <c r="G3514" s="14">
        <f>([1]!Table_1[[#This Row],[총자산]]-[1]!Table_1[[#This Row],[장부가치 자기자본]]+[1]!Table_1[[#This Row],[시가총액]])/[1]!Table_1[[#This Row],[총자산]]</f>
        <v>0.81226137261736253</v>
      </c>
      <c r="H3514" s="14">
        <f>I3514/100000000000</f>
        <v>2.0678999999999998</v>
      </c>
      <c r="I3514" s="10">
        <v>206790000000</v>
      </c>
      <c r="J3514" s="10">
        <v>21.13</v>
      </c>
      <c r="K3514" s="10">
        <f>L3514/1000000000000</f>
        <v>1.329960715695</v>
      </c>
      <c r="L3514" s="10">
        <v>1329960715695</v>
      </c>
      <c r="M3514" s="10">
        <v>3.53</v>
      </c>
      <c r="N3514" s="10">
        <v>1</v>
      </c>
      <c r="O3514" s="14">
        <f>IF([1]!Table_1[[#This Row],[연도]]=2016,1,0)</f>
        <v>0</v>
      </c>
      <c r="P3514" s="14">
        <f>IF([1]!Table_1[[#This Row],[연도]]=2017,1,0)</f>
        <v>0</v>
      </c>
      <c r="Q3514" s="14">
        <f>IF([1]!Table_1[[#This Row],[연도]]=2018,1,0)</f>
        <v>0</v>
      </c>
      <c r="R3514" s="14">
        <f>IF([1]!Table_1[[#This Row],[연도]]=2019,1,0)</f>
        <v>0</v>
      </c>
      <c r="S3514" s="14">
        <f>IF([1]!Table_1[[#This Row],[연도]]=2020,1,0)</f>
        <v>0</v>
      </c>
      <c r="T3514" s="14">
        <f>IF([1]!Table_1[[#This Row],[연도]]=2021,1,0)</f>
        <v>1</v>
      </c>
      <c r="U3514" s="14">
        <f>IF([1]!Table_1[[#This Row],[연도]]=2022,1,0)</f>
        <v>0</v>
      </c>
      <c r="V3514" s="14">
        <f>IF([1]!Table_1[[#This Row],[연도]]=2023,1,0)</f>
        <v>0</v>
      </c>
      <c r="W3514" s="10">
        <v>1.48</v>
      </c>
      <c r="X3514" s="10">
        <f>Y3514/1000000000000</f>
        <v>0.38148203862000002</v>
      </c>
      <c r="Y3514" s="14">
        <f>[1]!Table_1[[#This Row],[주가]]*[1]!Table_1[[#This Row],[기말주식수]]</f>
        <v>381482038620</v>
      </c>
      <c r="Z3514" s="14">
        <f>AA3514/10</f>
        <v>0.18447799149862179</v>
      </c>
      <c r="AA3514" s="14">
        <f>[1]!Table_1[[#This Row],[시가총액]]/[1]!Table_1[[#This Row],[당기순이익(세후영업이익)]]</f>
        <v>1.8447799149862179</v>
      </c>
      <c r="AB3514" s="10">
        <v>11011644900</v>
      </c>
    </row>
    <row r="3515" spans="1:28" ht="19.2">
      <c r="A3515" s="12">
        <v>3514</v>
      </c>
      <c r="B3515" s="12">
        <v>35890</v>
      </c>
      <c r="C3515" s="13" t="s">
        <v>551</v>
      </c>
      <c r="D3515" s="13" t="s">
        <v>20</v>
      </c>
      <c r="E3515" s="12">
        <v>2022</v>
      </c>
      <c r="F3515" s="12">
        <v>9.9</v>
      </c>
      <c r="G3515" s="15">
        <f>([1]!Table_1[[#This Row],[총자산]]-[1]!Table_1[[#This Row],[장부가치 자기자본]]+[1]!Table_1[[#This Row],[시가총액]])/[1]!Table_1[[#This Row],[총자산]]</f>
        <v>0.69297341595859496</v>
      </c>
      <c r="H3515" s="14">
        <f>I3515/100000000000</f>
        <v>2.0606800000000001</v>
      </c>
      <c r="I3515" s="12">
        <v>206068000000</v>
      </c>
      <c r="J3515" s="12">
        <v>6.27</v>
      </c>
      <c r="K3515" s="10">
        <f>L3515/1000000000000</f>
        <v>1.437668988542</v>
      </c>
      <c r="L3515" s="12">
        <v>1437668988542</v>
      </c>
      <c r="M3515" s="12">
        <v>3.5</v>
      </c>
      <c r="N3515" s="12">
        <v>1</v>
      </c>
      <c r="O3515" s="15">
        <f>IF([1]!Table_1[[#This Row],[연도]]=2016,1,0)</f>
        <v>0</v>
      </c>
      <c r="P3515" s="15">
        <f>IF([1]!Table_1[[#This Row],[연도]]=2017,1,0)</f>
        <v>0</v>
      </c>
      <c r="Q3515" s="15">
        <f>IF([1]!Table_1[[#This Row],[연도]]=2018,1,0)</f>
        <v>0</v>
      </c>
      <c r="R3515" s="15">
        <f>IF([1]!Table_1[[#This Row],[연도]]=2019,1,0)</f>
        <v>0</v>
      </c>
      <c r="S3515" s="15">
        <f>IF([1]!Table_1[[#This Row],[연도]]=2020,1,0)</f>
        <v>0</v>
      </c>
      <c r="T3515" s="15">
        <f>IF([1]!Table_1[[#This Row],[연도]]=2021,1,0)</f>
        <v>0</v>
      </c>
      <c r="U3515" s="15">
        <f>IF([1]!Table_1[[#This Row],[연도]]=2022,1,0)</f>
        <v>1</v>
      </c>
      <c r="V3515" s="15">
        <f>IF([1]!Table_1[[#This Row],[연도]]=2023,1,0)</f>
        <v>0</v>
      </c>
      <c r="W3515" s="12">
        <v>1.91</v>
      </c>
      <c r="X3515" s="10">
        <f>Y3515/1000000000000</f>
        <v>0.25968355641000002</v>
      </c>
      <c r="Y3515" s="15">
        <f>[1]!Table_1[[#This Row],[주가]]*[1]!Table_1[[#This Row],[기말주식수]]</f>
        <v>259683556410</v>
      </c>
      <c r="Z3515" s="14">
        <f>AA3515/10</f>
        <v>0.12601838053943359</v>
      </c>
      <c r="AA3515" s="15">
        <f>[1]!Table_1[[#This Row],[시가총액]]/[1]!Table_1[[#This Row],[당기순이익(세후영업이익)]]</f>
        <v>1.2601838053943359</v>
      </c>
      <c r="AB3515" s="12">
        <v>9910480410</v>
      </c>
    </row>
    <row r="3516" spans="1:28" ht="19.2">
      <c r="A3516" s="10">
        <v>3515</v>
      </c>
      <c r="B3516" s="10">
        <v>35890</v>
      </c>
      <c r="C3516" s="11" t="s">
        <v>551</v>
      </c>
      <c r="D3516" s="11" t="s">
        <v>20</v>
      </c>
      <c r="E3516" s="10">
        <v>2023</v>
      </c>
      <c r="F3516" s="10">
        <v>7.12</v>
      </c>
      <c r="G3516" s="14">
        <f>([1]!Table_1[[#This Row],[총자산]]-[1]!Table_1[[#This Row],[장부가치 자기자본]]+[1]!Table_1[[#This Row],[시가총액]])/[1]!Table_1[[#This Row],[총자산]]</f>
        <v>0.6561929826590398</v>
      </c>
      <c r="H3516" s="14">
        <f>I3516/100000000000</f>
        <v>2.2821500000000001</v>
      </c>
      <c r="I3516" s="10">
        <v>228215000000</v>
      </c>
      <c r="J3516" s="10">
        <v>-4.78</v>
      </c>
      <c r="K3516" s="10">
        <f>L3516/1000000000000</f>
        <v>1.4419077504360001</v>
      </c>
      <c r="L3516" s="10">
        <v>1441907750436</v>
      </c>
      <c r="M3516" s="10">
        <v>2.54</v>
      </c>
      <c r="N3516" s="10">
        <v>1</v>
      </c>
      <c r="O3516" s="14">
        <f>IF([1]!Table_1[[#This Row],[연도]]=2016,1,0)</f>
        <v>0</v>
      </c>
      <c r="P3516" s="14">
        <f>IF([1]!Table_1[[#This Row],[연도]]=2017,1,0)</f>
        <v>0</v>
      </c>
      <c r="Q3516" s="14">
        <f>IF([1]!Table_1[[#This Row],[연도]]=2018,1,0)</f>
        <v>0</v>
      </c>
      <c r="R3516" s="14">
        <f>IF([1]!Table_1[[#This Row],[연도]]=2019,1,0)</f>
        <v>0</v>
      </c>
      <c r="S3516" s="14">
        <f>IF([1]!Table_1[[#This Row],[연도]]=2020,1,0)</f>
        <v>0</v>
      </c>
      <c r="T3516" s="14">
        <f>IF([1]!Table_1[[#This Row],[연도]]=2021,1,0)</f>
        <v>0</v>
      </c>
      <c r="U3516" s="14">
        <f>IF([1]!Table_1[[#This Row],[연도]]=2022,1,0)</f>
        <v>0</v>
      </c>
      <c r="V3516" s="14">
        <f>IF([1]!Table_1[[#This Row],[연도]]=2023,1,0)</f>
        <v>1</v>
      </c>
      <c r="W3516" s="10">
        <v>2.14</v>
      </c>
      <c r="X3516" s="10">
        <f>Y3516/1000000000000</f>
        <v>0.31460777763300002</v>
      </c>
      <c r="Y3516" s="14">
        <f>[1]!Table_1[[#This Row],[주가]]*[1]!Table_1[[#This Row],[기말주식수]]</f>
        <v>314607777633</v>
      </c>
      <c r="Z3516" s="14">
        <f>AA3516/10</f>
        <v>0.13785587171439212</v>
      </c>
      <c r="AA3516" s="14">
        <f>[1]!Table_1[[#This Row],[시가총액]]/[1]!Table_1[[#This Row],[당기순이익(세후영업이익)]]</f>
        <v>1.3785587171439213</v>
      </c>
      <c r="AB3516" s="10">
        <v>9019740870</v>
      </c>
    </row>
    <row r="3517" spans="1:28" ht="19.2">
      <c r="A3517" s="12">
        <v>3516</v>
      </c>
      <c r="B3517" s="12">
        <v>35900</v>
      </c>
      <c r="C3517" s="13" t="s">
        <v>552</v>
      </c>
      <c r="D3517" s="13" t="s">
        <v>20</v>
      </c>
      <c r="E3517" s="12">
        <v>2018</v>
      </c>
      <c r="F3517" s="12">
        <v>16.562999999999999</v>
      </c>
      <c r="G3517" s="15">
        <f>([1]!Table_1[[#This Row],[총자산]]-[1]!Table_1[[#This Row],[장부가치 자기자본]]+[1]!Table_1[[#This Row],[시가총액]])/[1]!Table_1[[#This Row],[총자산]]</f>
        <v>6.9088482921782273</v>
      </c>
      <c r="H3517" s="14">
        <f>I3517/100000000000</f>
        <v>0.28748634270000001</v>
      </c>
      <c r="I3517" s="12">
        <v>28748634270</v>
      </c>
      <c r="J3517" s="12">
        <v>28.06</v>
      </c>
      <c r="K3517" s="10">
        <f>L3517/1000000000000</f>
        <v>0.124821138131</v>
      </c>
      <c r="L3517" s="12">
        <v>124821138131</v>
      </c>
      <c r="M3517" s="12">
        <v>6.3</v>
      </c>
      <c r="N3517" s="12">
        <v>1</v>
      </c>
      <c r="O3517" s="15">
        <f>IF([1]!Table_1[[#This Row],[연도]]=2016,1,0)</f>
        <v>0</v>
      </c>
      <c r="P3517" s="15">
        <f>IF([1]!Table_1[[#This Row],[연도]]=2017,1,0)</f>
        <v>0</v>
      </c>
      <c r="Q3517" s="15">
        <f>IF([1]!Table_1[[#This Row],[연도]]=2018,1,0)</f>
        <v>1</v>
      </c>
      <c r="R3517" s="15">
        <f>IF([1]!Table_1[[#This Row],[연도]]=2019,1,0)</f>
        <v>0</v>
      </c>
      <c r="S3517" s="15">
        <f>IF([1]!Table_1[[#This Row],[연도]]=2020,1,0)</f>
        <v>0</v>
      </c>
      <c r="T3517" s="15">
        <f>IF([1]!Table_1[[#This Row],[연도]]=2021,1,0)</f>
        <v>0</v>
      </c>
      <c r="U3517" s="15">
        <f>IF([1]!Table_1[[#This Row],[연도]]=2022,1,0)</f>
        <v>0</v>
      </c>
      <c r="V3517" s="15">
        <f>IF([1]!Table_1[[#This Row],[연도]]=2023,1,0)</f>
        <v>0</v>
      </c>
      <c r="W3517" s="12">
        <v>0.14000000000000001</v>
      </c>
      <c r="X3517" s="10">
        <f>Y3517/1000000000000</f>
        <v>1.069495284</v>
      </c>
      <c r="Y3517" s="15">
        <f>[1]!Table_1[[#This Row],[주가]]*[1]!Table_1[[#This Row],[기말주식수]]</f>
        <v>1069495284000</v>
      </c>
      <c r="Z3517" s="14">
        <f>AA3517/10</f>
        <v>3.7201603177235034</v>
      </c>
      <c r="AA3517" s="15">
        <f>[1]!Table_1[[#This Row],[시가총액]]/[1]!Table_1[[#This Row],[당기순이익(세후영업이익)]]</f>
        <v>37.201603177235036</v>
      </c>
      <c r="AB3517" s="12">
        <v>4020605892</v>
      </c>
    </row>
    <row r="3518" spans="1:28" ht="19.2">
      <c r="A3518" s="10">
        <v>3517</v>
      </c>
      <c r="B3518" s="10">
        <v>35900</v>
      </c>
      <c r="C3518" s="11" t="s">
        <v>552</v>
      </c>
      <c r="D3518" s="11" t="s">
        <v>20</v>
      </c>
      <c r="E3518" s="10">
        <v>2019</v>
      </c>
      <c r="F3518" s="10">
        <v>16.431000000000001</v>
      </c>
      <c r="G3518" s="14">
        <f>([1]!Table_1[[#This Row],[총자산]]-[1]!Table_1[[#This Row],[장부가치 자기자본]]+[1]!Table_1[[#This Row],[시가총액]])/[1]!Table_1[[#This Row],[총자산]]</f>
        <v>4.3432216372118724</v>
      </c>
      <c r="H3518" s="14">
        <f>I3518/100000000000</f>
        <v>0.43458524744999999</v>
      </c>
      <c r="I3518" s="10">
        <v>43458524745</v>
      </c>
      <c r="J3518" s="10">
        <v>30.44</v>
      </c>
      <c r="K3518" s="10">
        <f>L3518/1000000000000</f>
        <v>0.155435844908</v>
      </c>
      <c r="L3518" s="10">
        <v>155435844908</v>
      </c>
      <c r="M3518" s="10">
        <v>7.25</v>
      </c>
      <c r="N3518" s="10">
        <v>1</v>
      </c>
      <c r="O3518" s="14">
        <f>IF([1]!Table_1[[#This Row],[연도]]=2016,1,0)</f>
        <v>0</v>
      </c>
      <c r="P3518" s="14">
        <f>IF([1]!Table_1[[#This Row],[연도]]=2017,1,0)</f>
        <v>0</v>
      </c>
      <c r="Q3518" s="14">
        <f>IF([1]!Table_1[[#This Row],[연도]]=2018,1,0)</f>
        <v>0</v>
      </c>
      <c r="R3518" s="14">
        <f>IF([1]!Table_1[[#This Row],[연도]]=2019,1,0)</f>
        <v>1</v>
      </c>
      <c r="S3518" s="14">
        <f>IF([1]!Table_1[[#This Row],[연도]]=2020,1,0)</f>
        <v>0</v>
      </c>
      <c r="T3518" s="14">
        <f>IF([1]!Table_1[[#This Row],[연도]]=2021,1,0)</f>
        <v>0</v>
      </c>
      <c r="U3518" s="14">
        <f>IF([1]!Table_1[[#This Row],[연도]]=2022,1,0)</f>
        <v>0</v>
      </c>
      <c r="V3518" s="14">
        <f>IF([1]!Table_1[[#This Row],[연도]]=2023,1,0)</f>
        <v>0</v>
      </c>
      <c r="W3518" s="10">
        <v>0.22</v>
      </c>
      <c r="X3518" s="10">
        <f>Y3518/1000000000000</f>
        <v>0.8572040568</v>
      </c>
      <c r="Y3518" s="14">
        <f>[1]!Table_1[[#This Row],[주가]]*[1]!Table_1[[#This Row],[기말주식수]]</f>
        <v>857204056800</v>
      </c>
      <c r="Z3518" s="14">
        <f>AA3518/10</f>
        <v>1.9724646932443863</v>
      </c>
      <c r="AA3518" s="14">
        <f>[1]!Table_1[[#This Row],[시가총액]]/[1]!Table_1[[#This Row],[당기순이익(세후영업이익)]]</f>
        <v>19.724646932443864</v>
      </c>
      <c r="AB3518" s="10">
        <v>5129812110</v>
      </c>
    </row>
    <row r="3519" spans="1:28" ht="19.2">
      <c r="A3519" s="12">
        <v>3518</v>
      </c>
      <c r="B3519" s="12">
        <v>35900</v>
      </c>
      <c r="C3519" s="13" t="s">
        <v>552</v>
      </c>
      <c r="D3519" s="13" t="s">
        <v>20</v>
      </c>
      <c r="E3519" s="12">
        <v>2020</v>
      </c>
      <c r="F3519" s="12">
        <v>17.241</v>
      </c>
      <c r="G3519" s="15">
        <f>([1]!Table_1[[#This Row],[총자산]]-[1]!Table_1[[#This Row],[장부가치 자기자본]]+[1]!Table_1[[#This Row],[시가총액]])/[1]!Table_1[[#This Row],[총자산]]</f>
        <v>6.255002990926811</v>
      </c>
      <c r="H3519" s="14">
        <f>I3519/100000000000</f>
        <v>0.44136482815</v>
      </c>
      <c r="I3519" s="12">
        <v>44136482815</v>
      </c>
      <c r="J3519" s="12">
        <v>7.75</v>
      </c>
      <c r="K3519" s="10">
        <f>L3519/1000000000000</f>
        <v>0.14439902199099999</v>
      </c>
      <c r="L3519" s="12">
        <v>144399021991</v>
      </c>
      <c r="M3519" s="12">
        <v>5.29</v>
      </c>
      <c r="N3519" s="12">
        <v>1</v>
      </c>
      <c r="O3519" s="15">
        <f>IF([1]!Table_1[[#This Row],[연도]]=2016,1,0)</f>
        <v>0</v>
      </c>
      <c r="P3519" s="15">
        <f>IF([1]!Table_1[[#This Row],[연도]]=2017,1,0)</f>
        <v>0</v>
      </c>
      <c r="Q3519" s="15">
        <f>IF([1]!Table_1[[#This Row],[연도]]=2018,1,0)</f>
        <v>0</v>
      </c>
      <c r="R3519" s="15">
        <f>IF([1]!Table_1[[#This Row],[연도]]=2019,1,0)</f>
        <v>0</v>
      </c>
      <c r="S3519" s="15">
        <f>IF([1]!Table_1[[#This Row],[연도]]=2020,1,0)</f>
        <v>1</v>
      </c>
      <c r="T3519" s="15">
        <f>IF([1]!Table_1[[#This Row],[연도]]=2021,1,0)</f>
        <v>0</v>
      </c>
      <c r="U3519" s="15">
        <f>IF([1]!Table_1[[#This Row],[연도]]=2022,1,0)</f>
        <v>0</v>
      </c>
      <c r="V3519" s="15">
        <f>IF([1]!Table_1[[#This Row],[연도]]=2023,1,0)</f>
        <v>0</v>
      </c>
      <c r="W3519" s="12">
        <v>0.18</v>
      </c>
      <c r="X3519" s="10">
        <f>Y3519/1000000000000</f>
        <v>1.3631036928</v>
      </c>
      <c r="Y3519" s="15">
        <f>[1]!Table_1[[#This Row],[주가]]*[1]!Table_1[[#This Row],[기말주식수]]</f>
        <v>1363103692800</v>
      </c>
      <c r="Z3519" s="14">
        <f>AA3519/10</f>
        <v>3.0883831376267765</v>
      </c>
      <c r="AA3519" s="15">
        <f>[1]!Table_1[[#This Row],[시가총액]]/[1]!Table_1[[#This Row],[당기순이익(세후영업이익)]]</f>
        <v>30.883831376267764</v>
      </c>
      <c r="AB3519" s="12">
        <v>5109566912</v>
      </c>
    </row>
    <row r="3520" spans="1:28" ht="19.2">
      <c r="A3520" s="10">
        <v>3519</v>
      </c>
      <c r="B3520" s="10">
        <v>35900</v>
      </c>
      <c r="C3520" s="11" t="s">
        <v>552</v>
      </c>
      <c r="D3520" s="11" t="s">
        <v>20</v>
      </c>
      <c r="E3520" s="10">
        <v>2021</v>
      </c>
      <c r="F3520" s="10">
        <v>18.093</v>
      </c>
      <c r="G3520" s="14">
        <f>([1]!Table_1[[#This Row],[총자산]]-[1]!Table_1[[#This Row],[장부가치 자기자본]]+[1]!Table_1[[#This Row],[시가총액]])/[1]!Table_1[[#This Row],[총자산]]</f>
        <v>5.8802272139872773</v>
      </c>
      <c r="H3520" s="14">
        <f>I3520/100000000000</f>
        <v>0.57903761112999996</v>
      </c>
      <c r="I3520" s="10">
        <v>57903761113</v>
      </c>
      <c r="J3520" s="10">
        <v>41.74</v>
      </c>
      <c r="K3520" s="10">
        <f>L3520/1000000000000</f>
        <v>0.193899561773</v>
      </c>
      <c r="L3520" s="10">
        <v>193899561773</v>
      </c>
      <c r="M3520" s="10">
        <v>4.92</v>
      </c>
      <c r="N3520" s="10">
        <v>1</v>
      </c>
      <c r="O3520" s="14">
        <f>IF([1]!Table_1[[#This Row],[연도]]=2016,1,0)</f>
        <v>0</v>
      </c>
      <c r="P3520" s="14">
        <f>IF([1]!Table_1[[#This Row],[연도]]=2017,1,0)</f>
        <v>0</v>
      </c>
      <c r="Q3520" s="14">
        <f>IF([1]!Table_1[[#This Row],[연도]]=2018,1,0)</f>
        <v>0</v>
      </c>
      <c r="R3520" s="14">
        <f>IF([1]!Table_1[[#This Row],[연도]]=2019,1,0)</f>
        <v>0</v>
      </c>
      <c r="S3520" s="14">
        <f>IF([1]!Table_1[[#This Row],[연도]]=2020,1,0)</f>
        <v>0</v>
      </c>
      <c r="T3520" s="14">
        <f>IF([1]!Table_1[[#This Row],[연도]]=2021,1,0)</f>
        <v>1</v>
      </c>
      <c r="U3520" s="14">
        <f>IF([1]!Table_1[[#This Row],[연도]]=2022,1,0)</f>
        <v>0</v>
      </c>
      <c r="V3520" s="14">
        <f>IF([1]!Table_1[[#This Row],[연도]]=2023,1,0)</f>
        <v>0</v>
      </c>
      <c r="W3520" s="10">
        <v>0.04</v>
      </c>
      <c r="X3520" s="10">
        <f>Y3520/1000000000000</f>
        <v>1.7997228444</v>
      </c>
      <c r="Y3520" s="14">
        <f>[1]!Table_1[[#This Row],[주가]]*[1]!Table_1[[#This Row],[기말주식수]]</f>
        <v>1799722844400</v>
      </c>
      <c r="Z3520" s="14">
        <f>AA3520/10</f>
        <v>3.1081277101979881</v>
      </c>
      <c r="AA3520" s="14">
        <f>[1]!Table_1[[#This Row],[시가총액]]/[1]!Table_1[[#This Row],[당기순이익(세후영업이익)]]</f>
        <v>31.081277101979882</v>
      </c>
      <c r="AB3520" s="10">
        <v>12213183771</v>
      </c>
    </row>
    <row r="3521" spans="1:28" ht="19.2">
      <c r="A3521" s="12">
        <v>3520</v>
      </c>
      <c r="B3521" s="12">
        <v>35900</v>
      </c>
      <c r="C3521" s="13" t="s">
        <v>552</v>
      </c>
      <c r="D3521" s="13" t="s">
        <v>20</v>
      </c>
      <c r="E3521" s="12">
        <v>2022</v>
      </c>
      <c r="F3521" s="12">
        <v>18.093</v>
      </c>
      <c r="G3521" s="15">
        <f>([1]!Table_1[[#This Row],[총자산]]-[1]!Table_1[[#This Row],[장부가치 자기자본]]+[1]!Table_1[[#This Row],[시가총액]])/[1]!Table_1[[#This Row],[총자산]]</f>
        <v>6.11339035745599</v>
      </c>
      <c r="H3521" s="14">
        <f>I3521/100000000000</f>
        <v>0.96631539970000002</v>
      </c>
      <c r="I3521" s="12">
        <v>96631539970</v>
      </c>
      <c r="J3521" s="12">
        <v>29.52</v>
      </c>
      <c r="K3521" s="10">
        <f>L3521/1000000000000</f>
        <v>0.34589211021499999</v>
      </c>
      <c r="L3521" s="12">
        <v>345892110215</v>
      </c>
      <c r="M3521" s="12">
        <v>2.94</v>
      </c>
      <c r="N3521" s="12">
        <v>1</v>
      </c>
      <c r="O3521" s="15">
        <f>IF([1]!Table_1[[#This Row],[연도]]=2016,1,0)</f>
        <v>0</v>
      </c>
      <c r="P3521" s="15">
        <f>IF([1]!Table_1[[#This Row],[연도]]=2017,1,0)</f>
        <v>0</v>
      </c>
      <c r="Q3521" s="15">
        <f>IF([1]!Table_1[[#This Row],[연도]]=2018,1,0)</f>
        <v>0</v>
      </c>
      <c r="R3521" s="15">
        <f>IF([1]!Table_1[[#This Row],[연도]]=2019,1,0)</f>
        <v>0</v>
      </c>
      <c r="S3521" s="15">
        <f>IF([1]!Table_1[[#This Row],[연도]]=2020,1,0)</f>
        <v>0</v>
      </c>
      <c r="T3521" s="15">
        <f>IF([1]!Table_1[[#This Row],[연도]]=2021,1,0)</f>
        <v>0</v>
      </c>
      <c r="U3521" s="15">
        <f>IF([1]!Table_1[[#This Row],[연도]]=2022,1,0)</f>
        <v>1</v>
      </c>
      <c r="V3521" s="15">
        <f>IF([1]!Table_1[[#This Row],[연도]]=2023,1,0)</f>
        <v>0</v>
      </c>
      <c r="W3521" s="12">
        <v>0.2</v>
      </c>
      <c r="X3521" s="10">
        <f>Y3521/1000000000000</f>
        <v>2.4067299576000001</v>
      </c>
      <c r="Y3521" s="15">
        <f>[1]!Table_1[[#This Row],[주가]]*[1]!Table_1[[#This Row],[기말주식수]]</f>
        <v>2406729957600</v>
      </c>
      <c r="Z3521" s="14">
        <f>AA3521/10</f>
        <v>2.490625688411038</v>
      </c>
      <c r="AA3521" s="15">
        <f>[1]!Table_1[[#This Row],[시가총액]]/[1]!Table_1[[#This Row],[당기순이익(세후영업이익)]]</f>
        <v>24.90625688411038</v>
      </c>
      <c r="AB3521" s="12">
        <v>12213183771</v>
      </c>
    </row>
    <row r="3522" spans="1:28" ht="19.2">
      <c r="A3522" s="10">
        <v>3521</v>
      </c>
      <c r="B3522" s="10">
        <v>35900</v>
      </c>
      <c r="C3522" s="11" t="s">
        <v>552</v>
      </c>
      <c r="D3522" s="11" t="s">
        <v>20</v>
      </c>
      <c r="E3522" s="10">
        <v>2023</v>
      </c>
      <c r="F3522" s="10">
        <v>18.102</v>
      </c>
      <c r="G3522" s="14">
        <f>([1]!Table_1[[#This Row],[총자산]]-[1]!Table_1[[#This Row],[장부가치 자기자본]]+[1]!Table_1[[#This Row],[시가총액]])/[1]!Table_1[[#This Row],[총자산]]</f>
        <v>6.5987611753328181</v>
      </c>
      <c r="H3522" s="14">
        <f>I3522/100000000000</f>
        <v>1.6944399999999999</v>
      </c>
      <c r="I3522" s="10">
        <v>169444000000</v>
      </c>
      <c r="J3522" s="10">
        <v>39.020000000000003</v>
      </c>
      <c r="K3522" s="10">
        <f>L3522/1000000000000</f>
        <v>0.56650054287100005</v>
      </c>
      <c r="L3522" s="10">
        <v>566500542871</v>
      </c>
      <c r="M3522" s="10">
        <v>1.22</v>
      </c>
      <c r="N3522" s="10">
        <v>1</v>
      </c>
      <c r="O3522" s="14">
        <f>IF([1]!Table_1[[#This Row],[연도]]=2016,1,0)</f>
        <v>0</v>
      </c>
      <c r="P3522" s="14">
        <f>IF([1]!Table_1[[#This Row],[연도]]=2017,1,0)</f>
        <v>0</v>
      </c>
      <c r="Q3522" s="14">
        <f>IF([1]!Table_1[[#This Row],[연도]]=2018,1,0)</f>
        <v>0</v>
      </c>
      <c r="R3522" s="14">
        <f>IF([1]!Table_1[[#This Row],[연도]]=2019,1,0)</f>
        <v>0</v>
      </c>
      <c r="S3522" s="14">
        <f>IF([1]!Table_1[[#This Row],[연도]]=2020,1,0)</f>
        <v>0</v>
      </c>
      <c r="T3522" s="14">
        <f>IF([1]!Table_1[[#This Row],[연도]]=2021,1,0)</f>
        <v>0</v>
      </c>
      <c r="U3522" s="14">
        <f>IF([1]!Table_1[[#This Row],[연도]]=2022,1,0)</f>
        <v>0</v>
      </c>
      <c r="V3522" s="14">
        <f>IF([1]!Table_1[[#This Row],[연도]]=2023,1,0)</f>
        <v>1</v>
      </c>
      <c r="W3522" s="10">
        <v>0.41</v>
      </c>
      <c r="X3522" s="10">
        <f>Y3522/1000000000000</f>
        <v>3.5979219396</v>
      </c>
      <c r="Y3522" s="14">
        <f>[1]!Table_1[[#This Row],[주가]]*[1]!Table_1[[#This Row],[기말주식수]]</f>
        <v>3597921939600</v>
      </c>
      <c r="Z3522" s="14">
        <f>AA3522/10</f>
        <v>2.1233693371261304</v>
      </c>
      <c r="AA3522" s="14">
        <f>[1]!Table_1[[#This Row],[시가총액]]/[1]!Table_1[[#This Row],[당기순이익(세후영업이익)]]</f>
        <v>21.233693371261303</v>
      </c>
      <c r="AB3522" s="10">
        <v>19009765866</v>
      </c>
    </row>
    <row r="3523" spans="1:28" ht="19.2">
      <c r="A3523" s="12">
        <v>3522</v>
      </c>
      <c r="B3523" s="12">
        <v>36010</v>
      </c>
      <c r="C3523" s="13" t="s">
        <v>553</v>
      </c>
      <c r="D3523" s="13" t="s">
        <v>20</v>
      </c>
      <c r="E3523" s="12">
        <v>2016</v>
      </c>
      <c r="F3523" s="12">
        <v>29.366</v>
      </c>
      <c r="G3523" s="15">
        <f>([1]!Table_1[[#This Row],[총자산]]-[1]!Table_1[[#This Row],[장부가치 자기자본]]+[1]!Table_1[[#This Row],[시가총액]])/[1]!Table_1[[#This Row],[총자산]]</f>
        <v>1.1518257276970381</v>
      </c>
      <c r="H3523" s="14">
        <f>I3523/100000000000</f>
        <v>0.10798789801</v>
      </c>
      <c r="I3523" s="12">
        <v>10798789801</v>
      </c>
      <c r="J3523" s="12">
        <v>4.5999999999999996</v>
      </c>
      <c r="K3523" s="10">
        <f>L3523/1000000000000</f>
        <v>8.0606921038999996E-2</v>
      </c>
      <c r="L3523" s="12">
        <v>80606921039</v>
      </c>
      <c r="M3523" s="12">
        <v>0.79</v>
      </c>
      <c r="N3523" s="12">
        <v>1</v>
      </c>
      <c r="O3523" s="15">
        <f>IF([1]!Table_1[[#This Row],[연도]]=2016,1,0)</f>
        <v>1</v>
      </c>
      <c r="P3523" s="15">
        <f>IF([1]!Table_1[[#This Row],[연도]]=2017,1,0)</f>
        <v>0</v>
      </c>
      <c r="Q3523" s="15">
        <f>IF([1]!Table_1[[#This Row],[연도]]=2018,1,0)</f>
        <v>0</v>
      </c>
      <c r="R3523" s="15">
        <f>IF([1]!Table_1[[#This Row],[연도]]=2019,1,0)</f>
        <v>0</v>
      </c>
      <c r="S3523" s="15">
        <f>IF([1]!Table_1[[#This Row],[연도]]=2020,1,0)</f>
        <v>0</v>
      </c>
      <c r="T3523" s="15">
        <f>IF([1]!Table_1[[#This Row],[연도]]=2021,1,0)</f>
        <v>0</v>
      </c>
      <c r="U3523" s="15">
        <f>IF([1]!Table_1[[#This Row],[연도]]=2022,1,0)</f>
        <v>0</v>
      </c>
      <c r="V3523" s="15">
        <f>IF([1]!Table_1[[#This Row],[연도]]=2023,1,0)</f>
        <v>0</v>
      </c>
      <c r="W3523" s="12">
        <v>0.71</v>
      </c>
      <c r="X3523" s="10">
        <f>Y3523/1000000000000</f>
        <v>9.7703064899999997E-2</v>
      </c>
      <c r="Y3523" s="15">
        <f>[1]!Table_1[[#This Row],[주가]]*[1]!Table_1[[#This Row],[기말주식수]]</f>
        <v>97703064900</v>
      </c>
      <c r="Z3523" s="14">
        <f>AA3523/10</f>
        <v>0.90475939156582541</v>
      </c>
      <c r="AA3523" s="15">
        <f>[1]!Table_1[[#This Row],[시가총액]]/[1]!Table_1[[#This Row],[당기순이익(세후영업이익)]]</f>
        <v>9.0475939156582541</v>
      </c>
      <c r="AB3523" s="12">
        <v>2942445480</v>
      </c>
    </row>
    <row r="3524" spans="1:28" ht="19.2">
      <c r="A3524" s="10">
        <v>3523</v>
      </c>
      <c r="B3524" s="10">
        <v>36010</v>
      </c>
      <c r="C3524" s="11" t="s">
        <v>553</v>
      </c>
      <c r="D3524" s="11" t="s">
        <v>20</v>
      </c>
      <c r="E3524" s="10">
        <v>2017</v>
      </c>
      <c r="F3524" s="10">
        <v>34.689</v>
      </c>
      <c r="G3524" s="14">
        <f>([1]!Table_1[[#This Row],[총자산]]-[1]!Table_1[[#This Row],[장부가치 자기자본]]+[1]!Table_1[[#This Row],[시가총액]])/[1]!Table_1[[#This Row],[총자산]]</f>
        <v>1.2595520329117491</v>
      </c>
      <c r="H3524" s="14">
        <f>I3524/100000000000</f>
        <v>9.1462806140000005E-2</v>
      </c>
      <c r="I3524" s="10">
        <v>9146280614</v>
      </c>
      <c r="J3524" s="10">
        <v>-1.1599999999999999</v>
      </c>
      <c r="K3524" s="10">
        <f>L3524/1000000000000</f>
        <v>8.4082995787000001E-2</v>
      </c>
      <c r="L3524" s="10">
        <v>84082995787</v>
      </c>
      <c r="M3524" s="10">
        <v>1.26</v>
      </c>
      <c r="N3524" s="10">
        <v>1</v>
      </c>
      <c r="O3524" s="14">
        <f>IF([1]!Table_1[[#This Row],[연도]]=2016,1,0)</f>
        <v>0</v>
      </c>
      <c r="P3524" s="14">
        <f>IF([1]!Table_1[[#This Row],[연도]]=2017,1,0)</f>
        <v>1</v>
      </c>
      <c r="Q3524" s="14">
        <f>IF([1]!Table_1[[#This Row],[연도]]=2018,1,0)</f>
        <v>0</v>
      </c>
      <c r="R3524" s="14">
        <f>IF([1]!Table_1[[#This Row],[연도]]=2019,1,0)</f>
        <v>0</v>
      </c>
      <c r="S3524" s="14">
        <f>IF([1]!Table_1[[#This Row],[연도]]=2020,1,0)</f>
        <v>0</v>
      </c>
      <c r="T3524" s="14">
        <f>IF([1]!Table_1[[#This Row],[연도]]=2021,1,0)</f>
        <v>0</v>
      </c>
      <c r="U3524" s="14">
        <f>IF([1]!Table_1[[#This Row],[연도]]=2022,1,0)</f>
        <v>0</v>
      </c>
      <c r="V3524" s="14">
        <f>IF([1]!Table_1[[#This Row],[연도]]=2023,1,0)</f>
        <v>0</v>
      </c>
      <c r="W3524" s="10">
        <v>0.78</v>
      </c>
      <c r="X3524" s="10">
        <f>Y3524/1000000000000</f>
        <v>0.1123252923</v>
      </c>
      <c r="Y3524" s="14">
        <f>[1]!Table_1[[#This Row],[주가]]*[1]!Table_1[[#This Row],[기말주식수]]</f>
        <v>112325292300</v>
      </c>
      <c r="Z3524" s="14">
        <f>AA3524/10</f>
        <v>1.2280980328557412</v>
      </c>
      <c r="AA3524" s="14">
        <f>[1]!Table_1[[#This Row],[시가총액]]/[1]!Table_1[[#This Row],[당기순이익(세후영업이익)]]</f>
        <v>12.280980328557412</v>
      </c>
      <c r="AB3524" s="10">
        <v>2658586800</v>
      </c>
    </row>
    <row r="3525" spans="1:28" ht="19.2">
      <c r="A3525" s="12">
        <v>3524</v>
      </c>
      <c r="B3525" s="12">
        <v>36010</v>
      </c>
      <c r="C3525" s="13" t="s">
        <v>553</v>
      </c>
      <c r="D3525" s="13" t="s">
        <v>20</v>
      </c>
      <c r="E3525" s="12">
        <v>2018</v>
      </c>
      <c r="F3525" s="12">
        <v>7.6239999999999997</v>
      </c>
      <c r="G3525" s="15">
        <f>([1]!Table_1[[#This Row],[총자산]]-[1]!Table_1[[#This Row],[장부가치 자기자본]]+[1]!Table_1[[#This Row],[시가총액]])/[1]!Table_1[[#This Row],[총자산]]</f>
        <v>0.71621104626147292</v>
      </c>
      <c r="H3525" s="14">
        <f>I3525/100000000000</f>
        <v>6.5574973810000006E-2</v>
      </c>
      <c r="I3525" s="12">
        <v>6557497381</v>
      </c>
      <c r="J3525" s="12">
        <v>34.94</v>
      </c>
      <c r="K3525" s="10">
        <f>L3525/1000000000000</f>
        <v>9.9846409306E-2</v>
      </c>
      <c r="L3525" s="12">
        <v>99846409306</v>
      </c>
      <c r="M3525" s="12">
        <v>2.99</v>
      </c>
      <c r="N3525" s="12">
        <v>1</v>
      </c>
      <c r="O3525" s="15">
        <f>IF([1]!Table_1[[#This Row],[연도]]=2016,1,0)</f>
        <v>0</v>
      </c>
      <c r="P3525" s="15">
        <f>IF([1]!Table_1[[#This Row],[연도]]=2017,1,0)</f>
        <v>0</v>
      </c>
      <c r="Q3525" s="15">
        <f>IF([1]!Table_1[[#This Row],[연도]]=2018,1,0)</f>
        <v>1</v>
      </c>
      <c r="R3525" s="15">
        <f>IF([1]!Table_1[[#This Row],[연도]]=2019,1,0)</f>
        <v>0</v>
      </c>
      <c r="S3525" s="15">
        <f>IF([1]!Table_1[[#This Row],[연도]]=2020,1,0)</f>
        <v>0</v>
      </c>
      <c r="T3525" s="15">
        <f>IF([1]!Table_1[[#This Row],[연도]]=2021,1,0)</f>
        <v>0</v>
      </c>
      <c r="U3525" s="15">
        <f>IF([1]!Table_1[[#This Row],[연도]]=2022,1,0)</f>
        <v>0</v>
      </c>
      <c r="V3525" s="15">
        <f>IF([1]!Table_1[[#This Row],[연도]]=2023,1,0)</f>
        <v>0</v>
      </c>
      <c r="W3525" s="12">
        <v>0.77</v>
      </c>
      <c r="X3525" s="10">
        <f>Y3525/1000000000000</f>
        <v>7.4440430399999993E-2</v>
      </c>
      <c r="Y3525" s="15">
        <f>[1]!Table_1[[#This Row],[주가]]*[1]!Table_1[[#This Row],[기말주식수]]</f>
        <v>74440430400</v>
      </c>
      <c r="Z3525" s="14">
        <f>AA3525/10</f>
        <v>1.1351957320743611</v>
      </c>
      <c r="AA3525" s="15">
        <f>[1]!Table_1[[#This Row],[시가총액]]/[1]!Table_1[[#This Row],[당기순이익(세후영업이익)]]</f>
        <v>11.35195732074361</v>
      </c>
      <c r="AB3525" s="12">
        <v>1993940100</v>
      </c>
    </row>
    <row r="3526" spans="1:28" ht="19.2">
      <c r="A3526" s="10">
        <v>3525</v>
      </c>
      <c r="B3526" s="10">
        <v>36010</v>
      </c>
      <c r="C3526" s="11" t="s">
        <v>553</v>
      </c>
      <c r="D3526" s="11" t="s">
        <v>20</v>
      </c>
      <c r="E3526" s="10">
        <v>2019</v>
      </c>
      <c r="F3526" s="10">
        <v>-18.396999999999998</v>
      </c>
      <c r="G3526" s="14">
        <f>([1]!Table_1[[#This Row],[총자산]]-[1]!Table_1[[#This Row],[장부가치 자기자본]]+[1]!Table_1[[#This Row],[시가총액]])/[1]!Table_1[[#This Row],[총자산]]</f>
        <v>0.72596660941506386</v>
      </c>
      <c r="H3526" s="14">
        <f>I3526/100000000000</f>
        <v>-2.321088227E-2</v>
      </c>
      <c r="I3526" s="10">
        <v>-2321088227</v>
      </c>
      <c r="J3526" s="10">
        <v>-3.5</v>
      </c>
      <c r="K3526" s="10">
        <f>L3526/1000000000000</f>
        <v>0.123321535156</v>
      </c>
      <c r="L3526" s="10">
        <v>123321535156</v>
      </c>
      <c r="M3526" s="10">
        <v>6.23</v>
      </c>
      <c r="N3526" s="10">
        <v>1</v>
      </c>
      <c r="O3526" s="14">
        <f>IF([1]!Table_1[[#This Row],[연도]]=2016,1,0)</f>
        <v>0</v>
      </c>
      <c r="P3526" s="14">
        <f>IF([1]!Table_1[[#This Row],[연도]]=2017,1,0)</f>
        <v>0</v>
      </c>
      <c r="Q3526" s="14">
        <f>IF([1]!Table_1[[#This Row],[연도]]=2018,1,0)</f>
        <v>0</v>
      </c>
      <c r="R3526" s="14">
        <f>IF([1]!Table_1[[#This Row],[연도]]=2019,1,0)</f>
        <v>1</v>
      </c>
      <c r="S3526" s="14">
        <f>IF([1]!Table_1[[#This Row],[연도]]=2020,1,0)</f>
        <v>0</v>
      </c>
      <c r="T3526" s="14">
        <f>IF([1]!Table_1[[#This Row],[연도]]=2021,1,0)</f>
        <v>0</v>
      </c>
      <c r="U3526" s="14">
        <f>IF([1]!Table_1[[#This Row],[연도]]=2022,1,0)</f>
        <v>0</v>
      </c>
      <c r="V3526" s="14">
        <f>IF([1]!Table_1[[#This Row],[연도]]=2023,1,0)</f>
        <v>0</v>
      </c>
      <c r="W3526" s="10">
        <v>0.5</v>
      </c>
      <c r="X3526" s="10">
        <f>Y3526/1000000000000</f>
        <v>6.9256186139999995E-2</v>
      </c>
      <c r="Y3526" s="14">
        <f>[1]!Table_1[[#This Row],[주가]]*[1]!Table_1[[#This Row],[기말주식수]]</f>
        <v>69256186140</v>
      </c>
      <c r="Z3526" s="14">
        <f>AA3526/10</f>
        <v>-2.9837808547895408</v>
      </c>
      <c r="AA3526" s="14">
        <f>[1]!Table_1[[#This Row],[시가총액]]/[1]!Table_1[[#This Row],[당기순이익(세후영업이익)]]</f>
        <v>-29.83780854789541</v>
      </c>
      <c r="AB3526" s="10">
        <v>930505380</v>
      </c>
    </row>
    <row r="3527" spans="1:28" ht="19.2">
      <c r="A3527" s="12">
        <v>3526</v>
      </c>
      <c r="B3527" s="12">
        <v>36010</v>
      </c>
      <c r="C3527" s="13" t="s">
        <v>553</v>
      </c>
      <c r="D3527" s="13" t="s">
        <v>20</v>
      </c>
      <c r="E3527" s="12">
        <v>2020</v>
      </c>
      <c r="F3527" s="12">
        <v>-34.811</v>
      </c>
      <c r="G3527" s="15">
        <f>([1]!Table_1[[#This Row],[총자산]]-[1]!Table_1[[#This Row],[장부가치 자기자본]]+[1]!Table_1[[#This Row],[시가총액]])/[1]!Table_1[[#This Row],[총자산]]</f>
        <v>1.1184791445572073</v>
      </c>
      <c r="H3527" s="14">
        <f>I3527/100000000000</f>
        <v>-1.905333113E-2</v>
      </c>
      <c r="I3527" s="12">
        <v>-1905333113</v>
      </c>
      <c r="J3527" s="12">
        <v>0.77</v>
      </c>
      <c r="K3527" s="10">
        <f>L3527/1000000000000</f>
        <v>0.12411963742899999</v>
      </c>
      <c r="L3527" s="12">
        <v>124119637429</v>
      </c>
      <c r="M3527" s="12">
        <v>7.01</v>
      </c>
      <c r="N3527" s="12">
        <v>1</v>
      </c>
      <c r="O3527" s="15">
        <f>IF([1]!Table_1[[#This Row],[연도]]=2016,1,0)</f>
        <v>0</v>
      </c>
      <c r="P3527" s="15">
        <f>IF([1]!Table_1[[#This Row],[연도]]=2017,1,0)</f>
        <v>0</v>
      </c>
      <c r="Q3527" s="15">
        <f>IF([1]!Table_1[[#This Row],[연도]]=2018,1,0)</f>
        <v>0</v>
      </c>
      <c r="R3527" s="15">
        <f>IF([1]!Table_1[[#This Row],[연도]]=2019,1,0)</f>
        <v>0</v>
      </c>
      <c r="S3527" s="15">
        <f>IF([1]!Table_1[[#This Row],[연도]]=2020,1,0)</f>
        <v>1</v>
      </c>
      <c r="T3527" s="15">
        <f>IF([1]!Table_1[[#This Row],[연도]]=2021,1,0)</f>
        <v>0</v>
      </c>
      <c r="U3527" s="15">
        <f>IF([1]!Table_1[[#This Row],[연도]]=2022,1,0)</f>
        <v>0</v>
      </c>
      <c r="V3527" s="15">
        <f>IF([1]!Table_1[[#This Row],[연도]]=2023,1,0)</f>
        <v>0</v>
      </c>
      <c r="W3527" s="12">
        <v>0.36</v>
      </c>
      <c r="X3527" s="10">
        <f>Y3527/1000000000000</f>
        <v>0.1143192324</v>
      </c>
      <c r="Y3527" s="15">
        <f>[1]!Table_1[[#This Row],[주가]]*[1]!Table_1[[#This Row],[기말주식수]]</f>
        <v>114319232400</v>
      </c>
      <c r="Z3527" s="14">
        <f>AA3527/10</f>
        <v>-5.9999604069233428</v>
      </c>
      <c r="AA3527" s="15">
        <f>[1]!Table_1[[#This Row],[시가총액]]/[1]!Table_1[[#This Row],[당기순이익(세후영업이익)]]</f>
        <v>-59.999604069233428</v>
      </c>
      <c r="AB3527" s="12">
        <v>930505380</v>
      </c>
    </row>
    <row r="3528" spans="1:28" ht="19.2">
      <c r="A3528" s="10">
        <v>3527</v>
      </c>
      <c r="B3528" s="10">
        <v>36010</v>
      </c>
      <c r="C3528" s="11" t="s">
        <v>553</v>
      </c>
      <c r="D3528" s="11" t="s">
        <v>20</v>
      </c>
      <c r="E3528" s="10">
        <v>2021</v>
      </c>
      <c r="F3528" s="10">
        <v>25.114999999999998</v>
      </c>
      <c r="G3528" s="14">
        <f>([1]!Table_1[[#This Row],[총자산]]-[1]!Table_1[[#This Row],[장부가치 자기자본]]+[1]!Table_1[[#This Row],[시가총액]])/[1]!Table_1[[#This Row],[총자산]]</f>
        <v>1.4097040047325511</v>
      </c>
      <c r="H3528" s="14">
        <f>I3528/100000000000</f>
        <v>3.0545001700000001E-2</v>
      </c>
      <c r="I3528" s="10">
        <v>3054500170</v>
      </c>
      <c r="J3528" s="10">
        <v>16.149999999999999</v>
      </c>
      <c r="K3528" s="10">
        <f>L3528/1000000000000</f>
        <v>0.147677122947</v>
      </c>
      <c r="L3528" s="10">
        <v>147677122947</v>
      </c>
      <c r="M3528" s="10">
        <v>5.47</v>
      </c>
      <c r="N3528" s="10">
        <v>1</v>
      </c>
      <c r="O3528" s="14">
        <f>IF([1]!Table_1[[#This Row],[연도]]=2016,1,0)</f>
        <v>0</v>
      </c>
      <c r="P3528" s="14">
        <f>IF([1]!Table_1[[#This Row],[연도]]=2017,1,0)</f>
        <v>0</v>
      </c>
      <c r="Q3528" s="14">
        <f>IF([1]!Table_1[[#This Row],[연도]]=2018,1,0)</f>
        <v>0</v>
      </c>
      <c r="R3528" s="14">
        <f>IF([1]!Table_1[[#This Row],[연도]]=2019,1,0)</f>
        <v>0</v>
      </c>
      <c r="S3528" s="14">
        <f>IF([1]!Table_1[[#This Row],[연도]]=2020,1,0)</f>
        <v>0</v>
      </c>
      <c r="T3528" s="14">
        <f>IF([1]!Table_1[[#This Row],[연도]]=2021,1,0)</f>
        <v>1</v>
      </c>
      <c r="U3528" s="14">
        <f>IF([1]!Table_1[[#This Row],[연도]]=2022,1,0)</f>
        <v>0</v>
      </c>
      <c r="V3528" s="14">
        <f>IF([1]!Table_1[[#This Row],[연도]]=2023,1,0)</f>
        <v>0</v>
      </c>
      <c r="W3528" s="10">
        <v>0.23</v>
      </c>
      <c r="X3528" s="10">
        <f>Y3528/1000000000000</f>
        <v>0.16350308820000001</v>
      </c>
      <c r="Y3528" s="14">
        <f>[1]!Table_1[[#This Row],[주가]]*[1]!Table_1[[#This Row],[기말주식수]]</f>
        <v>163503088200</v>
      </c>
      <c r="Z3528" s="14">
        <f>AA3528/10</f>
        <v>5.3528590309425326</v>
      </c>
      <c r="AA3528" s="14">
        <f>[1]!Table_1[[#This Row],[시가총액]]/[1]!Table_1[[#This Row],[당기순이익(세후영업이익)]]</f>
        <v>53.528590309425326</v>
      </c>
      <c r="AB3528" s="10">
        <v>930505380</v>
      </c>
    </row>
    <row r="3529" spans="1:28" ht="19.2">
      <c r="A3529" s="12">
        <v>3528</v>
      </c>
      <c r="B3529" s="12">
        <v>36010</v>
      </c>
      <c r="C3529" s="13" t="s">
        <v>553</v>
      </c>
      <c r="D3529" s="13" t="s">
        <v>20</v>
      </c>
      <c r="E3529" s="12">
        <v>2022</v>
      </c>
      <c r="F3529" s="12">
        <v>9.9420000000000002</v>
      </c>
      <c r="G3529" s="15">
        <f>([1]!Table_1[[#This Row],[총자산]]-[1]!Table_1[[#This Row],[장부가치 자기자본]]+[1]!Table_1[[#This Row],[시가총액]])/[1]!Table_1[[#This Row],[총자산]]</f>
        <v>1.1171178322132758</v>
      </c>
      <c r="H3529" s="14">
        <f>I3529/100000000000</f>
        <v>0.11291045446</v>
      </c>
      <c r="I3529" s="12">
        <v>11291045446</v>
      </c>
      <c r="J3529" s="12">
        <v>4.0599999999999996</v>
      </c>
      <c r="K3529" s="10">
        <f>L3529/1000000000000</f>
        <v>0.16469675699399999</v>
      </c>
      <c r="L3529" s="12">
        <v>164696756994</v>
      </c>
      <c r="M3529" s="12">
        <v>4.22</v>
      </c>
      <c r="N3529" s="12">
        <v>1</v>
      </c>
      <c r="O3529" s="15">
        <f>IF([1]!Table_1[[#This Row],[연도]]=2016,1,0)</f>
        <v>0</v>
      </c>
      <c r="P3529" s="15">
        <f>IF([1]!Table_1[[#This Row],[연도]]=2017,1,0)</f>
        <v>0</v>
      </c>
      <c r="Q3529" s="15">
        <f>IF([1]!Table_1[[#This Row],[연도]]=2018,1,0)</f>
        <v>0</v>
      </c>
      <c r="R3529" s="15">
        <f>IF([1]!Table_1[[#This Row],[연도]]=2019,1,0)</f>
        <v>0</v>
      </c>
      <c r="S3529" s="15">
        <f>IF([1]!Table_1[[#This Row],[연도]]=2020,1,0)</f>
        <v>0</v>
      </c>
      <c r="T3529" s="15">
        <f>IF([1]!Table_1[[#This Row],[연도]]=2021,1,0)</f>
        <v>0</v>
      </c>
      <c r="U3529" s="15">
        <f>IF([1]!Table_1[[#This Row],[연도]]=2022,1,0)</f>
        <v>1</v>
      </c>
      <c r="V3529" s="15">
        <f>IF([1]!Table_1[[#This Row],[연도]]=2023,1,0)</f>
        <v>0</v>
      </c>
      <c r="W3529" s="12">
        <v>0.38</v>
      </c>
      <c r="X3529" s="10">
        <f>Y3529/1000000000000</f>
        <v>0.13425863339999999</v>
      </c>
      <c r="Y3529" s="15">
        <f>[1]!Table_1[[#This Row],[주가]]*[1]!Table_1[[#This Row],[기말주식수]]</f>
        <v>134258633400</v>
      </c>
      <c r="Z3529" s="14">
        <f>AA3529/10</f>
        <v>1.1890717652506029</v>
      </c>
      <c r="AA3529" s="15">
        <f>[1]!Table_1[[#This Row],[시가총액]]/[1]!Table_1[[#This Row],[당기순이익(세후영업이익)]]</f>
        <v>11.890717652506028</v>
      </c>
      <c r="AB3529" s="12">
        <v>930505380</v>
      </c>
    </row>
    <row r="3530" spans="1:28" ht="19.2">
      <c r="A3530" s="10">
        <v>3529</v>
      </c>
      <c r="B3530" s="10">
        <v>36010</v>
      </c>
      <c r="C3530" s="11" t="s">
        <v>553</v>
      </c>
      <c r="D3530" s="11" t="s">
        <v>20</v>
      </c>
      <c r="E3530" s="10">
        <v>2023</v>
      </c>
      <c r="F3530" s="10">
        <v>-28.009</v>
      </c>
      <c r="G3530" s="14">
        <f>([1]!Table_1[[#This Row],[총자산]]-[1]!Table_1[[#This Row],[장부가치 자기자본]]+[1]!Table_1[[#This Row],[시가총액]])/[1]!Table_1[[#This Row],[총자산]]</f>
        <v>1.5744146782112596</v>
      </c>
      <c r="H3530" s="14">
        <f>I3530/100000000000</f>
        <v>-4.7115547469999998E-2</v>
      </c>
      <c r="I3530" s="10">
        <v>-4711554747</v>
      </c>
      <c r="J3530" s="10">
        <v>-1.62</v>
      </c>
      <c r="K3530" s="10">
        <f>L3530/1000000000000</f>
        <v>0.125029847788</v>
      </c>
      <c r="L3530" s="10">
        <v>125029847788</v>
      </c>
      <c r="M3530" s="10">
        <v>4.21</v>
      </c>
      <c r="N3530" s="10">
        <v>1</v>
      </c>
      <c r="O3530" s="14">
        <f>IF([1]!Table_1[[#This Row],[연도]]=2016,1,0)</f>
        <v>0</v>
      </c>
      <c r="P3530" s="14">
        <f>IF([1]!Table_1[[#This Row],[연도]]=2017,1,0)</f>
        <v>0</v>
      </c>
      <c r="Q3530" s="14">
        <f>IF([1]!Table_1[[#This Row],[연도]]=2018,1,0)</f>
        <v>0</v>
      </c>
      <c r="R3530" s="14">
        <f>IF([1]!Table_1[[#This Row],[연도]]=2019,1,0)</f>
        <v>0</v>
      </c>
      <c r="S3530" s="14">
        <f>IF([1]!Table_1[[#This Row],[연도]]=2020,1,0)</f>
        <v>0</v>
      </c>
      <c r="T3530" s="14">
        <f>IF([1]!Table_1[[#This Row],[연도]]=2021,1,0)</f>
        <v>0</v>
      </c>
      <c r="U3530" s="14">
        <f>IF([1]!Table_1[[#This Row],[연도]]=2022,1,0)</f>
        <v>0</v>
      </c>
      <c r="V3530" s="14">
        <f>IF([1]!Table_1[[#This Row],[연도]]=2023,1,0)</f>
        <v>1</v>
      </c>
      <c r="W3530" s="10">
        <v>0.23</v>
      </c>
      <c r="X3530" s="10">
        <f>Y3530/1000000000000</f>
        <v>0.19660249386</v>
      </c>
      <c r="Y3530" s="14">
        <f>[1]!Table_1[[#This Row],[주가]]*[1]!Table_1[[#This Row],[기말주식수]]</f>
        <v>196602493860</v>
      </c>
      <c r="Z3530" s="14">
        <f>AA3530/10</f>
        <v>-4.1727732015675549</v>
      </c>
      <c r="AA3530" s="14">
        <f>[1]!Table_1[[#This Row],[시가총액]]/[1]!Table_1[[#This Row],[당기순이익(세후영업이익)]]</f>
        <v>-41.727732015675549</v>
      </c>
      <c r="AB3530" s="10">
        <v>664646700</v>
      </c>
    </row>
    <row r="3531" spans="1:28" ht="19.2">
      <c r="A3531" s="12">
        <v>3530</v>
      </c>
      <c r="B3531" s="12">
        <v>36120</v>
      </c>
      <c r="C3531" s="13" t="s">
        <v>554</v>
      </c>
      <c r="D3531" s="13" t="s">
        <v>20</v>
      </c>
      <c r="E3531" s="12">
        <v>2019</v>
      </c>
      <c r="F3531" s="12">
        <v>46.677</v>
      </c>
      <c r="G3531" s="15">
        <f>([1]!Table_1[[#This Row],[총자산]]-[1]!Table_1[[#This Row],[장부가치 자기자본]]+[1]!Table_1[[#This Row],[시가총액]])/[1]!Table_1[[#This Row],[총자산]]</f>
        <v>3.0437705002978244</v>
      </c>
      <c r="H3531" s="14">
        <f>I3531/100000000000</f>
        <v>6.9238795709999995E-2</v>
      </c>
      <c r="I3531" s="12">
        <v>6923879571</v>
      </c>
      <c r="J3531" s="12">
        <v>33.51</v>
      </c>
      <c r="K3531" s="10">
        <f>L3531/1000000000000</f>
        <v>5.2569944544999997E-2</v>
      </c>
      <c r="L3531" s="12">
        <v>52569944545</v>
      </c>
      <c r="M3531" s="12">
        <v>5.36</v>
      </c>
      <c r="N3531" s="12">
        <v>1</v>
      </c>
      <c r="O3531" s="15">
        <f>IF([1]!Table_1[[#This Row],[연도]]=2016,1,0)</f>
        <v>0</v>
      </c>
      <c r="P3531" s="15">
        <f>IF([1]!Table_1[[#This Row],[연도]]=2017,1,0)</f>
        <v>0</v>
      </c>
      <c r="Q3531" s="15">
        <f>IF([1]!Table_1[[#This Row],[연도]]=2018,1,0)</f>
        <v>0</v>
      </c>
      <c r="R3531" s="15">
        <f>IF([1]!Table_1[[#This Row],[연도]]=2019,1,0)</f>
        <v>1</v>
      </c>
      <c r="S3531" s="15">
        <f>IF([1]!Table_1[[#This Row],[연도]]=2020,1,0)</f>
        <v>0</v>
      </c>
      <c r="T3531" s="15">
        <f>IF([1]!Table_1[[#This Row],[연도]]=2021,1,0)</f>
        <v>0</v>
      </c>
      <c r="U3531" s="15">
        <f>IF([1]!Table_1[[#This Row],[연도]]=2022,1,0)</f>
        <v>0</v>
      </c>
      <c r="V3531" s="15">
        <f>IF([1]!Table_1[[#This Row],[연도]]=2023,1,0)</f>
        <v>0</v>
      </c>
      <c r="W3531" s="12">
        <v>0.64</v>
      </c>
      <c r="X3531" s="10">
        <f>Y3531/1000000000000</f>
        <v>9.017E-2</v>
      </c>
      <c r="Y3531" s="15">
        <f>[1]!Table_1[[#This Row],[주가]]*[1]!Table_1[[#This Row],[기말주식수]]</f>
        <v>90170000000</v>
      </c>
      <c r="Z3531" s="14">
        <f>AA3531/10</f>
        <v>1.3023045689250332</v>
      </c>
      <c r="AA3531" s="15">
        <f>[1]!Table_1[[#This Row],[시가총액]]/[1]!Table_1[[#This Row],[당기순이익(세후영업이익)]]</f>
        <v>13.023045689250333</v>
      </c>
      <c r="AB3531" s="12">
        <v>2386574070</v>
      </c>
    </row>
    <row r="3532" spans="1:28" ht="19.2">
      <c r="A3532" s="10">
        <v>3531</v>
      </c>
      <c r="B3532" s="10">
        <v>36120</v>
      </c>
      <c r="C3532" s="11" t="s">
        <v>554</v>
      </c>
      <c r="D3532" s="11" t="s">
        <v>20</v>
      </c>
      <c r="E3532" s="10">
        <v>2020</v>
      </c>
      <c r="F3532" s="10">
        <v>18.981000000000002</v>
      </c>
      <c r="G3532" s="14">
        <f>([1]!Table_1[[#This Row],[총자산]]-[1]!Table_1[[#This Row],[장부가치 자기자본]]+[1]!Table_1[[#This Row],[시가총액]])/[1]!Table_1[[#This Row],[총자산]]</f>
        <v>4.5881287917394484</v>
      </c>
      <c r="H3532" s="14">
        <f>I3532/100000000000</f>
        <v>8.2973538700000002E-2</v>
      </c>
      <c r="I3532" s="10">
        <v>8297353870</v>
      </c>
      <c r="J3532" s="10">
        <v>11.75</v>
      </c>
      <c r="K3532" s="10">
        <f>L3532/1000000000000</f>
        <v>5.0925674770999997E-2</v>
      </c>
      <c r="L3532" s="10">
        <v>50925674771</v>
      </c>
      <c r="M3532" s="10">
        <v>7.62</v>
      </c>
      <c r="N3532" s="10">
        <v>1</v>
      </c>
      <c r="O3532" s="14">
        <f>IF([1]!Table_1[[#This Row],[연도]]=2016,1,0)</f>
        <v>0</v>
      </c>
      <c r="P3532" s="14">
        <f>IF([1]!Table_1[[#This Row],[연도]]=2017,1,0)</f>
        <v>0</v>
      </c>
      <c r="Q3532" s="14">
        <f>IF([1]!Table_1[[#This Row],[연도]]=2018,1,0)</f>
        <v>0</v>
      </c>
      <c r="R3532" s="14">
        <f>IF([1]!Table_1[[#This Row],[연도]]=2019,1,0)</f>
        <v>0</v>
      </c>
      <c r="S3532" s="14">
        <f>IF([1]!Table_1[[#This Row],[연도]]=2020,1,0)</f>
        <v>1</v>
      </c>
      <c r="T3532" s="14">
        <f>IF([1]!Table_1[[#This Row],[연도]]=2021,1,0)</f>
        <v>0</v>
      </c>
      <c r="U3532" s="14">
        <f>IF([1]!Table_1[[#This Row],[연도]]=2022,1,0)</f>
        <v>0</v>
      </c>
      <c r="V3532" s="14">
        <f>IF([1]!Table_1[[#This Row],[연도]]=2023,1,0)</f>
        <v>0</v>
      </c>
      <c r="W3532" s="10">
        <v>0.48</v>
      </c>
      <c r="X3532" s="10">
        <f>Y3532/1000000000000</f>
        <v>0.15744250000000001</v>
      </c>
      <c r="Y3532" s="14">
        <f>[1]!Table_1[[#This Row],[주가]]*[1]!Table_1[[#This Row],[기말주식수]]</f>
        <v>157442500000</v>
      </c>
      <c r="Z3532" s="14">
        <f>AA3532/10</f>
        <v>1.8975025347448511</v>
      </c>
      <c r="AA3532" s="14">
        <f>[1]!Table_1[[#This Row],[시가총액]]/[1]!Table_1[[#This Row],[당기순이익(세후영업이익)]]</f>
        <v>18.975025347448511</v>
      </c>
      <c r="AB3532" s="10">
        <v>1210581050</v>
      </c>
    </row>
    <row r="3533" spans="1:28" ht="19.2">
      <c r="A3533" s="12">
        <v>3532</v>
      </c>
      <c r="B3533" s="12">
        <v>36120</v>
      </c>
      <c r="C3533" s="13" t="s">
        <v>554</v>
      </c>
      <c r="D3533" s="13" t="s">
        <v>20</v>
      </c>
      <c r="E3533" s="12">
        <v>2021</v>
      </c>
      <c r="F3533" s="12">
        <v>23.61</v>
      </c>
      <c r="G3533" s="15">
        <f>([1]!Table_1[[#This Row],[총자산]]-[1]!Table_1[[#This Row],[장부가치 자기자본]]+[1]!Table_1[[#This Row],[시가총액]])/[1]!Table_1[[#This Row],[총자산]]</f>
        <v>3.3404024868126632</v>
      </c>
      <c r="H3533" s="14">
        <f>I3533/100000000000</f>
        <v>0.10140263114</v>
      </c>
      <c r="I3533" s="12">
        <v>10140263114</v>
      </c>
      <c r="J3533" s="12">
        <v>5.66</v>
      </c>
      <c r="K3533" s="10">
        <f>L3533/1000000000000</f>
        <v>5.0369344431000003E-2</v>
      </c>
      <c r="L3533" s="12">
        <v>50369344431</v>
      </c>
      <c r="M3533" s="12">
        <v>8.73</v>
      </c>
      <c r="N3533" s="12">
        <v>1</v>
      </c>
      <c r="O3533" s="15">
        <f>IF([1]!Table_1[[#This Row],[연도]]=2016,1,0)</f>
        <v>0</v>
      </c>
      <c r="P3533" s="15">
        <f>IF([1]!Table_1[[#This Row],[연도]]=2017,1,0)</f>
        <v>0</v>
      </c>
      <c r="Q3533" s="15">
        <f>IF([1]!Table_1[[#This Row],[연도]]=2018,1,0)</f>
        <v>0</v>
      </c>
      <c r="R3533" s="15">
        <f>IF([1]!Table_1[[#This Row],[연도]]=2019,1,0)</f>
        <v>0</v>
      </c>
      <c r="S3533" s="15">
        <f>IF([1]!Table_1[[#This Row],[연도]]=2020,1,0)</f>
        <v>0</v>
      </c>
      <c r="T3533" s="15">
        <f>IF([1]!Table_1[[#This Row],[연도]]=2021,1,0)</f>
        <v>1</v>
      </c>
      <c r="U3533" s="15">
        <f>IF([1]!Table_1[[#This Row],[연도]]=2022,1,0)</f>
        <v>0</v>
      </c>
      <c r="V3533" s="15">
        <f>IF([1]!Table_1[[#This Row],[연도]]=2023,1,0)</f>
        <v>0</v>
      </c>
      <c r="W3533" s="12">
        <v>0.5</v>
      </c>
      <c r="X3533" s="10">
        <f>Y3533/1000000000000</f>
        <v>0.1183925</v>
      </c>
      <c r="Y3533" s="15">
        <f>[1]!Table_1[[#This Row],[주가]]*[1]!Table_1[[#This Row],[기말주식수]]</f>
        <v>118392500000</v>
      </c>
      <c r="Z3533" s="14">
        <f>AA3533/10</f>
        <v>1.1675485997650612</v>
      </c>
      <c r="AA3533" s="15">
        <f>[1]!Table_1[[#This Row],[시가총액]]/[1]!Table_1[[#This Row],[당기순이익(세후영업이익)]]</f>
        <v>11.675485997650613</v>
      </c>
      <c r="AB3533" s="12">
        <v>1383521200</v>
      </c>
    </row>
    <row r="3534" spans="1:28" ht="19.2">
      <c r="A3534" s="10">
        <v>3533</v>
      </c>
      <c r="B3534" s="10">
        <v>36120</v>
      </c>
      <c r="C3534" s="11" t="s">
        <v>554</v>
      </c>
      <c r="D3534" s="11" t="s">
        <v>20</v>
      </c>
      <c r="E3534" s="10">
        <v>2022</v>
      </c>
      <c r="F3534" s="10">
        <v>73.78</v>
      </c>
      <c r="G3534" s="14">
        <f>([1]!Table_1[[#This Row],[총자산]]-[1]!Table_1[[#This Row],[장부가치 자기자본]]+[1]!Table_1[[#This Row],[시가총액]])/[1]!Table_1[[#This Row],[총자산]]</f>
        <v>3.8382344099782513</v>
      </c>
      <c r="H3534" s="14">
        <f>I3534/100000000000</f>
        <v>4.581125564E-2</v>
      </c>
      <c r="I3534" s="10">
        <v>4581125564</v>
      </c>
      <c r="J3534" s="10">
        <v>2.14</v>
      </c>
      <c r="K3534" s="10">
        <f>L3534/1000000000000</f>
        <v>4.0899238307999998E-2</v>
      </c>
      <c r="L3534" s="10">
        <v>40899238308</v>
      </c>
      <c r="M3534" s="10">
        <v>6.55</v>
      </c>
      <c r="N3534" s="10">
        <v>1</v>
      </c>
      <c r="O3534" s="14">
        <f>IF([1]!Table_1[[#This Row],[연도]]=2016,1,0)</f>
        <v>0</v>
      </c>
      <c r="P3534" s="14">
        <f>IF([1]!Table_1[[#This Row],[연도]]=2017,1,0)</f>
        <v>0</v>
      </c>
      <c r="Q3534" s="14">
        <f>IF([1]!Table_1[[#This Row],[연도]]=2018,1,0)</f>
        <v>0</v>
      </c>
      <c r="R3534" s="14">
        <f>IF([1]!Table_1[[#This Row],[연도]]=2019,1,0)</f>
        <v>0</v>
      </c>
      <c r="S3534" s="14">
        <f>IF([1]!Table_1[[#This Row],[연도]]=2020,1,0)</f>
        <v>0</v>
      </c>
      <c r="T3534" s="14">
        <f>IF([1]!Table_1[[#This Row],[연도]]=2021,1,0)</f>
        <v>0</v>
      </c>
      <c r="U3534" s="14">
        <f>IF([1]!Table_1[[#This Row],[연도]]=2022,1,0)</f>
        <v>1</v>
      </c>
      <c r="V3534" s="14">
        <f>IF([1]!Table_1[[#This Row],[연도]]=2023,1,0)</f>
        <v>0</v>
      </c>
      <c r="W3534" s="10">
        <v>1.01</v>
      </c>
      <c r="X3534" s="10">
        <f>Y3534/1000000000000</f>
        <v>0.14058000000000001</v>
      </c>
      <c r="Y3534" s="14">
        <f>[1]!Table_1[[#This Row],[주가]]*[1]!Table_1[[#This Row],[기말주식수]]</f>
        <v>140580000000</v>
      </c>
      <c r="Z3534" s="14">
        <f>AA3534/10</f>
        <v>3.0686781673203667</v>
      </c>
      <c r="AA3534" s="14">
        <f>[1]!Table_1[[#This Row],[시가총액]]/[1]!Table_1[[#This Row],[당기순이익(세후영업이익)]]</f>
        <v>30.686781673203665</v>
      </c>
      <c r="AB3534" s="10">
        <v>1729401500</v>
      </c>
    </row>
    <row r="3535" spans="1:28" ht="19.2">
      <c r="A3535" s="12">
        <v>3534</v>
      </c>
      <c r="B3535" s="12">
        <v>36120</v>
      </c>
      <c r="C3535" s="13" t="s">
        <v>554</v>
      </c>
      <c r="D3535" s="13" t="s">
        <v>20</v>
      </c>
      <c r="E3535" s="12">
        <v>2023</v>
      </c>
      <c r="F3535" s="12">
        <v>393.94099999999997</v>
      </c>
      <c r="G3535" s="15">
        <f>([1]!Table_1[[#This Row],[총자산]]-[1]!Table_1[[#This Row],[장부가치 자기자본]]+[1]!Table_1[[#This Row],[시가총액]])/[1]!Table_1[[#This Row],[총자산]]</f>
        <v>3.7269210230004224</v>
      </c>
      <c r="H3535" s="14">
        <f>I3535/100000000000</f>
        <v>4.0105686599999999E-3</v>
      </c>
      <c r="I3535" s="12">
        <v>401056866</v>
      </c>
      <c r="J3535" s="12">
        <v>-10.130000000000001</v>
      </c>
      <c r="K3535" s="10">
        <f>L3535/1000000000000</f>
        <v>3.4374009971999998E-2</v>
      </c>
      <c r="L3535" s="12">
        <v>34374009972</v>
      </c>
      <c r="M3535" s="12">
        <v>7.12</v>
      </c>
      <c r="N3535" s="12">
        <v>1</v>
      </c>
      <c r="O3535" s="15">
        <f>IF([1]!Table_1[[#This Row],[연도]]=2016,1,0)</f>
        <v>0</v>
      </c>
      <c r="P3535" s="15">
        <f>IF([1]!Table_1[[#This Row],[연도]]=2017,1,0)</f>
        <v>0</v>
      </c>
      <c r="Q3535" s="15">
        <f>IF([1]!Table_1[[#This Row],[연도]]=2018,1,0)</f>
        <v>0</v>
      </c>
      <c r="R3535" s="15">
        <f>IF([1]!Table_1[[#This Row],[연도]]=2019,1,0)</f>
        <v>0</v>
      </c>
      <c r="S3535" s="15">
        <f>IF([1]!Table_1[[#This Row],[연도]]=2020,1,0)</f>
        <v>0</v>
      </c>
      <c r="T3535" s="15">
        <f>IF([1]!Table_1[[#This Row],[연도]]=2021,1,0)</f>
        <v>0</v>
      </c>
      <c r="U3535" s="15">
        <f>IF([1]!Table_1[[#This Row],[연도]]=2022,1,0)</f>
        <v>0</v>
      </c>
      <c r="V3535" s="15">
        <f>IF([1]!Table_1[[#This Row],[연도]]=2023,1,0)</f>
        <v>1</v>
      </c>
      <c r="W3535" s="12">
        <v>0.56000000000000005</v>
      </c>
      <c r="X3535" s="10">
        <f>Y3535/1000000000000</f>
        <v>0.12425</v>
      </c>
      <c r="Y3535" s="15">
        <f>[1]!Table_1[[#This Row],[주가]]*[1]!Table_1[[#This Row],[기말주식수]]</f>
        <v>124250000000</v>
      </c>
      <c r="Z3535" s="14">
        <f>AA3535/10</f>
        <v>30.980644026675257</v>
      </c>
      <c r="AA3535" s="15">
        <f>[1]!Table_1[[#This Row],[시가총액]]/[1]!Table_1[[#This Row],[당기순이익(세후영업이익)]]</f>
        <v>309.80644026675259</v>
      </c>
      <c r="AB3535" s="12">
        <v>1729401500</v>
      </c>
    </row>
    <row r="3536" spans="1:28" ht="19.2">
      <c r="A3536" s="10">
        <v>3535</v>
      </c>
      <c r="B3536" s="10">
        <v>36190</v>
      </c>
      <c r="C3536" s="11" t="s">
        <v>555</v>
      </c>
      <c r="D3536" s="11" t="s">
        <v>20</v>
      </c>
      <c r="E3536" s="10">
        <v>2016</v>
      </c>
      <c r="F3536" s="10">
        <v>22.577000000000002</v>
      </c>
      <c r="G3536" s="14">
        <f>([1]!Table_1[[#This Row],[총자산]]-[1]!Table_1[[#This Row],[장부가치 자기자본]]+[1]!Table_1[[#This Row],[시가총액]])/[1]!Table_1[[#This Row],[총자산]]</f>
        <v>1.1989901382208619</v>
      </c>
      <c r="H3536" s="14">
        <f>I3536/100000000000</f>
        <v>0.29816098005000002</v>
      </c>
      <c r="I3536" s="10">
        <v>29816098005</v>
      </c>
      <c r="J3536" s="10">
        <v>13.77</v>
      </c>
      <c r="K3536" s="10">
        <f>L3536/1000000000000</f>
        <v>0.235018376069</v>
      </c>
      <c r="L3536" s="10">
        <v>235018376069</v>
      </c>
      <c r="M3536" s="10">
        <v>0.68</v>
      </c>
      <c r="N3536" s="10">
        <v>1</v>
      </c>
      <c r="O3536" s="14">
        <f>IF([1]!Table_1[[#This Row],[연도]]=2016,1,0)</f>
        <v>1</v>
      </c>
      <c r="P3536" s="14">
        <f>IF([1]!Table_1[[#This Row],[연도]]=2017,1,0)</f>
        <v>0</v>
      </c>
      <c r="Q3536" s="14">
        <f>IF([1]!Table_1[[#This Row],[연도]]=2018,1,0)</f>
        <v>0</v>
      </c>
      <c r="R3536" s="14">
        <f>IF([1]!Table_1[[#This Row],[연도]]=2019,1,0)</f>
        <v>0</v>
      </c>
      <c r="S3536" s="14">
        <f>IF([1]!Table_1[[#This Row],[연도]]=2020,1,0)</f>
        <v>0</v>
      </c>
      <c r="T3536" s="14">
        <f>IF([1]!Table_1[[#This Row],[연도]]=2021,1,0)</f>
        <v>0</v>
      </c>
      <c r="U3536" s="14">
        <f>IF([1]!Table_1[[#This Row],[연도]]=2022,1,0)</f>
        <v>0</v>
      </c>
      <c r="V3536" s="14">
        <f>IF([1]!Table_1[[#This Row],[연도]]=2023,1,0)</f>
        <v>0</v>
      </c>
      <c r="W3536" s="10">
        <v>0.95</v>
      </c>
      <c r="X3536" s="10">
        <f>Y3536/1000000000000</f>
        <v>0.21149999999999999</v>
      </c>
      <c r="Y3536" s="14">
        <f>[1]!Table_1[[#This Row],[주가]]*[1]!Table_1[[#This Row],[기말주식수]]</f>
        <v>211500000000</v>
      </c>
      <c r="Z3536" s="14">
        <f>AA3536/10</f>
        <v>0.7093483525729376</v>
      </c>
      <c r="AA3536" s="14">
        <f>[1]!Table_1[[#This Row],[시가총액]]/[1]!Table_1[[#This Row],[당기순이익(세후영업이익)]]</f>
        <v>7.0934835257293756</v>
      </c>
      <c r="AB3536" s="10">
        <v>5400000000</v>
      </c>
    </row>
    <row r="3537" spans="1:28" ht="19.2">
      <c r="A3537" s="12">
        <v>3536</v>
      </c>
      <c r="B3537" s="12">
        <v>36190</v>
      </c>
      <c r="C3537" s="13" t="s">
        <v>555</v>
      </c>
      <c r="D3537" s="13" t="s">
        <v>20</v>
      </c>
      <c r="E3537" s="12">
        <v>2017</v>
      </c>
      <c r="F3537" s="12">
        <v>26.795000000000002</v>
      </c>
      <c r="G3537" s="15">
        <f>([1]!Table_1[[#This Row],[총자산]]-[1]!Table_1[[#This Row],[장부가치 자기자본]]+[1]!Table_1[[#This Row],[시가총액]])/[1]!Table_1[[#This Row],[총자산]]</f>
        <v>1.3158906551237586</v>
      </c>
      <c r="H3537" s="14">
        <f>I3537/100000000000</f>
        <v>0.33863832508000002</v>
      </c>
      <c r="I3537" s="12">
        <v>33863832508</v>
      </c>
      <c r="J3537" s="12">
        <v>7.72</v>
      </c>
      <c r="K3537" s="10">
        <f>L3537/1000000000000</f>
        <v>0.2057818414</v>
      </c>
      <c r="L3537" s="12">
        <v>205781841400</v>
      </c>
      <c r="M3537" s="12">
        <v>2.5</v>
      </c>
      <c r="N3537" s="12">
        <v>1</v>
      </c>
      <c r="O3537" s="15">
        <f>IF([1]!Table_1[[#This Row],[연도]]=2016,1,0)</f>
        <v>0</v>
      </c>
      <c r="P3537" s="15">
        <f>IF([1]!Table_1[[#This Row],[연도]]=2017,1,0)</f>
        <v>1</v>
      </c>
      <c r="Q3537" s="15">
        <f>IF([1]!Table_1[[#This Row],[연도]]=2018,1,0)</f>
        <v>0</v>
      </c>
      <c r="R3537" s="15">
        <f>IF([1]!Table_1[[#This Row],[연도]]=2019,1,0)</f>
        <v>0</v>
      </c>
      <c r="S3537" s="15">
        <f>IF([1]!Table_1[[#This Row],[연도]]=2020,1,0)</f>
        <v>0</v>
      </c>
      <c r="T3537" s="15">
        <f>IF([1]!Table_1[[#This Row],[연도]]=2021,1,0)</f>
        <v>0</v>
      </c>
      <c r="U3537" s="15">
        <f>IF([1]!Table_1[[#This Row],[연도]]=2022,1,0)</f>
        <v>0</v>
      </c>
      <c r="V3537" s="15">
        <f>IF([1]!Table_1[[#This Row],[연도]]=2023,1,0)</f>
        <v>0</v>
      </c>
      <c r="W3537" s="12">
        <v>1.25</v>
      </c>
      <c r="X3537" s="10">
        <f>Y3537/1000000000000</f>
        <v>0.25740000000000002</v>
      </c>
      <c r="Y3537" s="15">
        <f>[1]!Table_1[[#This Row],[주가]]*[1]!Table_1[[#This Row],[기말주식수]]</f>
        <v>257400000000</v>
      </c>
      <c r="Z3537" s="14">
        <f>AA3537/10</f>
        <v>0.76010297989511888</v>
      </c>
      <c r="AA3537" s="15">
        <f>[1]!Table_1[[#This Row],[시가총액]]/[1]!Table_1[[#This Row],[당기순이익(세후영업이익)]]</f>
        <v>7.6010297989511892</v>
      </c>
      <c r="AB3537" s="12">
        <v>5400000000</v>
      </c>
    </row>
    <row r="3538" spans="1:28" ht="19.2">
      <c r="A3538" s="10">
        <v>3537</v>
      </c>
      <c r="B3538" s="10">
        <v>36190</v>
      </c>
      <c r="C3538" s="11" t="s">
        <v>555</v>
      </c>
      <c r="D3538" s="11" t="s">
        <v>20</v>
      </c>
      <c r="E3538" s="10">
        <v>2018</v>
      </c>
      <c r="F3538" s="10">
        <v>19.672000000000001</v>
      </c>
      <c r="G3538" s="14">
        <f>([1]!Table_1[[#This Row],[총자산]]-[1]!Table_1[[#This Row],[장부가치 자기자본]]+[1]!Table_1[[#This Row],[시가총액]])/[1]!Table_1[[#This Row],[총자산]]</f>
        <v>0.83685960785312485</v>
      </c>
      <c r="H3538" s="14">
        <f>I3538/100000000000</f>
        <v>0.41384787490000002</v>
      </c>
      <c r="I3538" s="10">
        <v>41384787490</v>
      </c>
      <c r="J3538" s="10">
        <v>13.33</v>
      </c>
      <c r="K3538" s="10">
        <f>L3538/1000000000000</f>
        <v>0.23332673268599999</v>
      </c>
      <c r="L3538" s="10">
        <v>233326732686</v>
      </c>
      <c r="M3538" s="10">
        <v>2.9</v>
      </c>
      <c r="N3538" s="10">
        <v>1</v>
      </c>
      <c r="O3538" s="14">
        <f>IF([1]!Table_1[[#This Row],[연도]]=2016,1,0)</f>
        <v>0</v>
      </c>
      <c r="P3538" s="14">
        <f>IF([1]!Table_1[[#This Row],[연도]]=2017,1,0)</f>
        <v>0</v>
      </c>
      <c r="Q3538" s="14">
        <f>IF([1]!Table_1[[#This Row],[연도]]=2018,1,0)</f>
        <v>1</v>
      </c>
      <c r="R3538" s="14">
        <f>IF([1]!Table_1[[#This Row],[연도]]=2019,1,0)</f>
        <v>0</v>
      </c>
      <c r="S3538" s="14">
        <f>IF([1]!Table_1[[#This Row],[연도]]=2020,1,0)</f>
        <v>0</v>
      </c>
      <c r="T3538" s="14">
        <f>IF([1]!Table_1[[#This Row],[연도]]=2021,1,0)</f>
        <v>0</v>
      </c>
      <c r="U3538" s="14">
        <f>IF([1]!Table_1[[#This Row],[연도]]=2022,1,0)</f>
        <v>0</v>
      </c>
      <c r="V3538" s="14">
        <f>IF([1]!Table_1[[#This Row],[연도]]=2023,1,0)</f>
        <v>0</v>
      </c>
      <c r="W3538" s="10">
        <v>1.77</v>
      </c>
      <c r="X3538" s="10">
        <f>Y3538/1000000000000</f>
        <v>0.1779</v>
      </c>
      <c r="Y3538" s="14">
        <f>[1]!Table_1[[#This Row],[주가]]*[1]!Table_1[[#This Row],[기말주식수]]</f>
        <v>177900000000</v>
      </c>
      <c r="Z3538" s="14">
        <f>AA3538/10</f>
        <v>0.42986810079183513</v>
      </c>
      <c r="AA3538" s="14">
        <f>[1]!Table_1[[#This Row],[시가총액]]/[1]!Table_1[[#This Row],[당기순이익(세후영업이익)]]</f>
        <v>4.2986810079183515</v>
      </c>
      <c r="AB3538" s="10">
        <v>7800000000</v>
      </c>
    </row>
    <row r="3539" spans="1:28" ht="19.2">
      <c r="A3539" s="12">
        <v>3538</v>
      </c>
      <c r="B3539" s="12">
        <v>36190</v>
      </c>
      <c r="C3539" s="13" t="s">
        <v>555</v>
      </c>
      <c r="D3539" s="13" t="s">
        <v>20</v>
      </c>
      <c r="E3539" s="12">
        <v>2019</v>
      </c>
      <c r="F3539" s="12">
        <v>28.181999999999999</v>
      </c>
      <c r="G3539" s="15">
        <f>([1]!Table_1[[#This Row],[총자산]]-[1]!Table_1[[#This Row],[장부가치 자기자본]]+[1]!Table_1[[#This Row],[시가총액]])/[1]!Table_1[[#This Row],[총자산]]</f>
        <v>0.77844801650942186</v>
      </c>
      <c r="H3539" s="14">
        <f>I3539/100000000000</f>
        <v>0.34327290781000003</v>
      </c>
      <c r="I3539" s="12">
        <v>34327290781</v>
      </c>
      <c r="J3539" s="12">
        <v>7.3</v>
      </c>
      <c r="K3539" s="10">
        <f>L3539/1000000000000</f>
        <v>0.20943531375800001</v>
      </c>
      <c r="L3539" s="12">
        <v>209435313758</v>
      </c>
      <c r="M3539" s="12">
        <v>2.63</v>
      </c>
      <c r="N3539" s="12">
        <v>1</v>
      </c>
      <c r="O3539" s="15">
        <f>IF([1]!Table_1[[#This Row],[연도]]=2016,1,0)</f>
        <v>0</v>
      </c>
      <c r="P3539" s="15">
        <f>IF([1]!Table_1[[#This Row],[연도]]=2017,1,0)</f>
        <v>0</v>
      </c>
      <c r="Q3539" s="15">
        <f>IF([1]!Table_1[[#This Row],[연도]]=2018,1,0)</f>
        <v>0</v>
      </c>
      <c r="R3539" s="15">
        <f>IF([1]!Table_1[[#This Row],[연도]]=2019,1,0)</f>
        <v>1</v>
      </c>
      <c r="S3539" s="15">
        <f>IF([1]!Table_1[[#This Row],[연도]]=2020,1,0)</f>
        <v>0</v>
      </c>
      <c r="T3539" s="15">
        <f>IF([1]!Table_1[[#This Row],[연도]]=2021,1,0)</f>
        <v>0</v>
      </c>
      <c r="U3539" s="15">
        <f>IF([1]!Table_1[[#This Row],[연도]]=2022,1,0)</f>
        <v>0</v>
      </c>
      <c r="V3539" s="15">
        <f>IF([1]!Table_1[[#This Row],[연도]]=2023,1,0)</f>
        <v>0</v>
      </c>
      <c r="W3539" s="12">
        <v>1.97</v>
      </c>
      <c r="X3539" s="10">
        <f>Y3539/1000000000000</f>
        <v>0.17699999999999999</v>
      </c>
      <c r="Y3539" s="15">
        <f>[1]!Table_1[[#This Row],[주가]]*[1]!Table_1[[#This Row],[기말주식수]]</f>
        <v>177000000000</v>
      </c>
      <c r="Z3539" s="14">
        <f>AA3539/10</f>
        <v>0.51562472881771582</v>
      </c>
      <c r="AA3539" s="15">
        <f>[1]!Table_1[[#This Row],[시가총액]]/[1]!Table_1[[#This Row],[당기순이익(세후영업이익)]]</f>
        <v>5.1562472881771582</v>
      </c>
      <c r="AB3539" s="12">
        <v>7800000000</v>
      </c>
    </row>
    <row r="3540" spans="1:28" ht="19.2">
      <c r="A3540" s="10">
        <v>3539</v>
      </c>
      <c r="B3540" s="10">
        <v>36190</v>
      </c>
      <c r="C3540" s="11" t="s">
        <v>555</v>
      </c>
      <c r="D3540" s="11" t="s">
        <v>20</v>
      </c>
      <c r="E3540" s="10">
        <v>2020</v>
      </c>
      <c r="F3540" s="10">
        <v>25.641999999999999</v>
      </c>
      <c r="G3540" s="14">
        <f>([1]!Table_1[[#This Row],[총자산]]-[1]!Table_1[[#This Row],[장부가치 자기자본]]+[1]!Table_1[[#This Row],[시가총액]])/[1]!Table_1[[#This Row],[총자산]]</f>
        <v>0.71791730082014682</v>
      </c>
      <c r="H3540" s="14">
        <f>I3540/100000000000</f>
        <v>0.26993690072999998</v>
      </c>
      <c r="I3540" s="10">
        <v>26993690073</v>
      </c>
      <c r="J3540" s="10">
        <v>4.4000000000000004</v>
      </c>
      <c r="K3540" s="10">
        <f>L3540/1000000000000</f>
        <v>0.235335656034</v>
      </c>
      <c r="L3540" s="10">
        <v>235335656034</v>
      </c>
      <c r="M3540" s="10">
        <v>2.71</v>
      </c>
      <c r="N3540" s="10">
        <v>1</v>
      </c>
      <c r="O3540" s="14">
        <f>IF([1]!Table_1[[#This Row],[연도]]=2016,1,0)</f>
        <v>0</v>
      </c>
      <c r="P3540" s="14">
        <f>IF([1]!Table_1[[#This Row],[연도]]=2017,1,0)</f>
        <v>0</v>
      </c>
      <c r="Q3540" s="14">
        <f>IF([1]!Table_1[[#This Row],[연도]]=2018,1,0)</f>
        <v>0</v>
      </c>
      <c r="R3540" s="14">
        <f>IF([1]!Table_1[[#This Row],[연도]]=2019,1,0)</f>
        <v>0</v>
      </c>
      <c r="S3540" s="14">
        <f>IF([1]!Table_1[[#This Row],[연도]]=2020,1,0)</f>
        <v>1</v>
      </c>
      <c r="T3540" s="14">
        <f>IF([1]!Table_1[[#This Row],[연도]]=2021,1,0)</f>
        <v>0</v>
      </c>
      <c r="U3540" s="14">
        <f>IF([1]!Table_1[[#This Row],[연도]]=2022,1,0)</f>
        <v>0</v>
      </c>
      <c r="V3540" s="14">
        <f>IF([1]!Table_1[[#This Row],[연도]]=2023,1,0)</f>
        <v>0</v>
      </c>
      <c r="W3540" s="10">
        <v>1.65</v>
      </c>
      <c r="X3540" s="10">
        <f>Y3540/1000000000000</f>
        <v>0.17460000000000001</v>
      </c>
      <c r="Y3540" s="14">
        <f>[1]!Table_1[[#This Row],[주가]]*[1]!Table_1[[#This Row],[기말주식수]]</f>
        <v>174600000000</v>
      </c>
      <c r="Z3540" s="14">
        <f>AA3540/10</f>
        <v>0.64681782864003767</v>
      </c>
      <c r="AA3540" s="14">
        <f>[1]!Table_1[[#This Row],[시가총액]]/[1]!Table_1[[#This Row],[당기순이익(세후영업이익)]]</f>
        <v>6.4681782864003763</v>
      </c>
      <c r="AB3540" s="10">
        <v>7677527000</v>
      </c>
    </row>
    <row r="3541" spans="1:28" ht="19.2">
      <c r="A3541" s="12">
        <v>3540</v>
      </c>
      <c r="B3541" s="12">
        <v>36190</v>
      </c>
      <c r="C3541" s="13" t="s">
        <v>555</v>
      </c>
      <c r="D3541" s="13" t="s">
        <v>20</v>
      </c>
      <c r="E3541" s="12">
        <v>2021</v>
      </c>
      <c r="F3541" s="12">
        <v>33.194000000000003</v>
      </c>
      <c r="G3541" s="15">
        <f>([1]!Table_1[[#This Row],[총자산]]-[1]!Table_1[[#This Row],[장부가치 자기자본]]+[1]!Table_1[[#This Row],[시가총액]])/[1]!Table_1[[#This Row],[총자산]]</f>
        <v>0.72937180198756879</v>
      </c>
      <c r="H3541" s="14">
        <f>I3541/100000000000</f>
        <v>0.25617281490999999</v>
      </c>
      <c r="I3541" s="12">
        <v>25617281491</v>
      </c>
      <c r="J3541" s="12">
        <v>4.6399999999999997</v>
      </c>
      <c r="K3541" s="10">
        <f>L3541/1000000000000</f>
        <v>0.23874539181500001</v>
      </c>
      <c r="L3541" s="12">
        <v>238745391815</v>
      </c>
      <c r="M3541" s="12">
        <v>3.21</v>
      </c>
      <c r="N3541" s="12">
        <v>1</v>
      </c>
      <c r="O3541" s="15">
        <f>IF([1]!Table_1[[#This Row],[연도]]=2016,1,0)</f>
        <v>0</v>
      </c>
      <c r="P3541" s="15">
        <f>IF([1]!Table_1[[#This Row],[연도]]=2017,1,0)</f>
        <v>0</v>
      </c>
      <c r="Q3541" s="15">
        <f>IF([1]!Table_1[[#This Row],[연도]]=2018,1,0)</f>
        <v>0</v>
      </c>
      <c r="R3541" s="15">
        <f>IF([1]!Table_1[[#This Row],[연도]]=2019,1,0)</f>
        <v>0</v>
      </c>
      <c r="S3541" s="15">
        <f>IF([1]!Table_1[[#This Row],[연도]]=2020,1,0)</f>
        <v>0</v>
      </c>
      <c r="T3541" s="15">
        <f>IF([1]!Table_1[[#This Row],[연도]]=2021,1,0)</f>
        <v>1</v>
      </c>
      <c r="U3541" s="15">
        <f>IF([1]!Table_1[[#This Row],[연도]]=2022,1,0)</f>
        <v>0</v>
      </c>
      <c r="V3541" s="15">
        <f>IF([1]!Table_1[[#This Row],[연도]]=2023,1,0)</f>
        <v>0</v>
      </c>
      <c r="W3541" s="12">
        <v>1.48</v>
      </c>
      <c r="X3541" s="10">
        <f>Y3541/1000000000000</f>
        <v>0.19109999999999999</v>
      </c>
      <c r="Y3541" s="15">
        <f>[1]!Table_1[[#This Row],[주가]]*[1]!Table_1[[#This Row],[기말주식수]]</f>
        <v>191100000000</v>
      </c>
      <c r="Z3541" s="14">
        <f>AA3541/10</f>
        <v>0.74598079451614829</v>
      </c>
      <c r="AA3541" s="15">
        <f>[1]!Table_1[[#This Row],[시가총액]]/[1]!Table_1[[#This Row],[당기순이익(세후영업이익)]]</f>
        <v>7.4598079451614829</v>
      </c>
      <c r="AB3541" s="12">
        <v>7677527000</v>
      </c>
    </row>
    <row r="3542" spans="1:28" ht="19.2">
      <c r="A3542" s="10">
        <v>3541</v>
      </c>
      <c r="B3542" s="10">
        <v>36190</v>
      </c>
      <c r="C3542" s="11" t="s">
        <v>555</v>
      </c>
      <c r="D3542" s="11" t="s">
        <v>20</v>
      </c>
      <c r="E3542" s="10">
        <v>2022</v>
      </c>
      <c r="F3542" s="10">
        <v>27.638999999999999</v>
      </c>
      <c r="G3542" s="14">
        <f>([1]!Table_1[[#This Row],[총자산]]-[1]!Table_1[[#This Row],[장부가치 자기자본]]+[1]!Table_1[[#This Row],[시가총액]])/[1]!Table_1[[#This Row],[총자산]]</f>
        <v>0.68710405458829005</v>
      </c>
      <c r="H3542" s="14">
        <f>I3542/100000000000</f>
        <v>0.27900351420000002</v>
      </c>
      <c r="I3542" s="10">
        <v>27900351420</v>
      </c>
      <c r="J3542" s="10">
        <v>29.98</v>
      </c>
      <c r="K3542" s="10">
        <f>L3542/1000000000000</f>
        <v>0.24834789390100001</v>
      </c>
      <c r="L3542" s="10">
        <v>248347893901</v>
      </c>
      <c r="M3542" s="10">
        <v>3.29</v>
      </c>
      <c r="N3542" s="10">
        <v>1</v>
      </c>
      <c r="O3542" s="14">
        <f>IF([1]!Table_1[[#This Row],[연도]]=2016,1,0)</f>
        <v>0</v>
      </c>
      <c r="P3542" s="14">
        <f>IF([1]!Table_1[[#This Row],[연도]]=2017,1,0)</f>
        <v>0</v>
      </c>
      <c r="Q3542" s="14">
        <f>IF([1]!Table_1[[#This Row],[연도]]=2018,1,0)</f>
        <v>0</v>
      </c>
      <c r="R3542" s="14">
        <f>IF([1]!Table_1[[#This Row],[연도]]=2019,1,0)</f>
        <v>0</v>
      </c>
      <c r="S3542" s="14">
        <f>IF([1]!Table_1[[#This Row],[연도]]=2020,1,0)</f>
        <v>0</v>
      </c>
      <c r="T3542" s="14">
        <f>IF([1]!Table_1[[#This Row],[연도]]=2021,1,0)</f>
        <v>0</v>
      </c>
      <c r="U3542" s="14">
        <f>IF([1]!Table_1[[#This Row],[연도]]=2022,1,0)</f>
        <v>1</v>
      </c>
      <c r="V3542" s="14">
        <f>IF([1]!Table_1[[#This Row],[연도]]=2023,1,0)</f>
        <v>0</v>
      </c>
      <c r="W3542" s="10">
        <v>1.91</v>
      </c>
      <c r="X3542" s="10">
        <f>Y3542/1000000000000</f>
        <v>0.17249999999999999</v>
      </c>
      <c r="Y3542" s="14">
        <f>[1]!Table_1[[#This Row],[주가]]*[1]!Table_1[[#This Row],[기말주식수]]</f>
        <v>172500000000</v>
      </c>
      <c r="Z3542" s="14">
        <f>AA3542/10</f>
        <v>0.61827178232724933</v>
      </c>
      <c r="AA3542" s="14">
        <f>[1]!Table_1[[#This Row],[시가총액]]/[1]!Table_1[[#This Row],[당기순이익(세후영업이익)]]</f>
        <v>6.1827178232724931</v>
      </c>
      <c r="AB3542" s="10">
        <v>7677527000</v>
      </c>
    </row>
    <row r="3543" spans="1:28" ht="19.2">
      <c r="A3543" s="12">
        <v>3542</v>
      </c>
      <c r="B3543" s="12">
        <v>36200</v>
      </c>
      <c r="C3543" s="13" t="s">
        <v>556</v>
      </c>
      <c r="D3543" s="13" t="s">
        <v>20</v>
      </c>
      <c r="E3543" s="12">
        <v>2016</v>
      </c>
      <c r="F3543" s="12">
        <v>22.617000000000001</v>
      </c>
      <c r="G3543" s="15">
        <f>([1]!Table_1[[#This Row],[총자산]]-[1]!Table_1[[#This Row],[장부가치 자기자본]]+[1]!Table_1[[#This Row],[시가총액]])/[1]!Table_1[[#This Row],[총자산]]</f>
        <v>1.3274116927317332</v>
      </c>
      <c r="H3543" s="14">
        <f>I3543/100000000000</f>
        <v>8.8957075110000006E-2</v>
      </c>
      <c r="I3543" s="12">
        <v>8895707511</v>
      </c>
      <c r="J3543" s="12">
        <v>-0.36</v>
      </c>
      <c r="K3543" s="10">
        <f>L3543/1000000000000</f>
        <v>0.115417104981</v>
      </c>
      <c r="L3543" s="12">
        <v>115417104981</v>
      </c>
      <c r="M3543" s="12">
        <v>0.08</v>
      </c>
      <c r="N3543" s="12">
        <v>1</v>
      </c>
      <c r="O3543" s="15">
        <f>IF([1]!Table_1[[#This Row],[연도]]=2016,1,0)</f>
        <v>1</v>
      </c>
      <c r="P3543" s="15">
        <f>IF([1]!Table_1[[#This Row],[연도]]=2017,1,0)</f>
        <v>0</v>
      </c>
      <c r="Q3543" s="15">
        <f>IF([1]!Table_1[[#This Row],[연도]]=2018,1,0)</f>
        <v>0</v>
      </c>
      <c r="R3543" s="15">
        <f>IF([1]!Table_1[[#This Row],[연도]]=2019,1,0)</f>
        <v>0</v>
      </c>
      <c r="S3543" s="15">
        <f>IF([1]!Table_1[[#This Row],[연도]]=2020,1,0)</f>
        <v>0</v>
      </c>
      <c r="T3543" s="15">
        <f>IF([1]!Table_1[[#This Row],[연도]]=2021,1,0)</f>
        <v>0</v>
      </c>
      <c r="U3543" s="15">
        <f>IF([1]!Table_1[[#This Row],[연도]]=2022,1,0)</f>
        <v>0</v>
      </c>
      <c r="V3543" s="15">
        <f>IF([1]!Table_1[[#This Row],[연도]]=2023,1,0)</f>
        <v>0</v>
      </c>
      <c r="W3543" s="12">
        <v>0.62</v>
      </c>
      <c r="X3543" s="10">
        <f>Y3543/1000000000000</f>
        <v>9.9356436899999998E-2</v>
      </c>
      <c r="Y3543" s="15">
        <f>[1]!Table_1[[#This Row],[주가]]*[1]!Table_1[[#This Row],[기말주식수]]</f>
        <v>99356436900</v>
      </c>
      <c r="Z3543" s="14">
        <f>AA3543/10</f>
        <v>1.1169031443214679</v>
      </c>
      <c r="AA3543" s="15">
        <f>[1]!Table_1[[#This Row],[시가총액]]/[1]!Table_1[[#This Row],[당기순이익(세후영업이익)]]</f>
        <v>11.16903144321468</v>
      </c>
      <c r="AB3543" s="12">
        <v>1191468800</v>
      </c>
    </row>
    <row r="3544" spans="1:28" ht="19.2">
      <c r="A3544" s="10">
        <v>3543</v>
      </c>
      <c r="B3544" s="10">
        <v>36200</v>
      </c>
      <c r="C3544" s="11" t="s">
        <v>556</v>
      </c>
      <c r="D3544" s="11" t="s">
        <v>20</v>
      </c>
      <c r="E3544" s="10">
        <v>2017</v>
      </c>
      <c r="F3544" s="10">
        <v>7.93</v>
      </c>
      <c r="G3544" s="14">
        <f>([1]!Table_1[[#This Row],[총자산]]-[1]!Table_1[[#This Row],[장부가치 자기자본]]+[1]!Table_1[[#This Row],[시가총액]])/[1]!Table_1[[#This Row],[총자산]]</f>
        <v>1.8136579549775298</v>
      </c>
      <c r="H3544" s="14">
        <f>I3544/100000000000</f>
        <v>0.29962505556000002</v>
      </c>
      <c r="I3544" s="10">
        <v>29962505556</v>
      </c>
      <c r="J3544" s="10">
        <v>35.9</v>
      </c>
      <c r="K3544" s="10">
        <f>L3544/1000000000000</f>
        <v>0.20928435444599999</v>
      </c>
      <c r="L3544" s="10">
        <v>209284354446</v>
      </c>
      <c r="M3544" s="10">
        <v>3.78</v>
      </c>
      <c r="N3544" s="10">
        <v>1</v>
      </c>
      <c r="O3544" s="14">
        <f>IF([1]!Table_1[[#This Row],[연도]]=2016,1,0)</f>
        <v>0</v>
      </c>
      <c r="P3544" s="14">
        <f>IF([1]!Table_1[[#This Row],[연도]]=2017,1,0)</f>
        <v>1</v>
      </c>
      <c r="Q3544" s="14">
        <f>IF([1]!Table_1[[#This Row],[연도]]=2018,1,0)</f>
        <v>0</v>
      </c>
      <c r="R3544" s="14">
        <f>IF([1]!Table_1[[#This Row],[연도]]=2019,1,0)</f>
        <v>0</v>
      </c>
      <c r="S3544" s="14">
        <f>IF([1]!Table_1[[#This Row],[연도]]=2020,1,0)</f>
        <v>0</v>
      </c>
      <c r="T3544" s="14">
        <f>IF([1]!Table_1[[#This Row],[연도]]=2021,1,0)</f>
        <v>0</v>
      </c>
      <c r="U3544" s="14">
        <f>IF([1]!Table_1[[#This Row],[연도]]=2022,1,0)</f>
        <v>0</v>
      </c>
      <c r="V3544" s="14">
        <f>IF([1]!Table_1[[#This Row],[연도]]=2023,1,0)</f>
        <v>0</v>
      </c>
      <c r="W3544" s="10">
        <v>0.54</v>
      </c>
      <c r="X3544" s="10">
        <f>Y3544/1000000000000</f>
        <v>0.19257132044</v>
      </c>
      <c r="Y3544" s="14">
        <f>[1]!Table_1[[#This Row],[주가]]*[1]!Table_1[[#This Row],[기말주식수]]</f>
        <v>192571320440</v>
      </c>
      <c r="Z3544" s="14">
        <f>AA3544/10</f>
        <v>0.64270766702098292</v>
      </c>
      <c r="AA3544" s="14">
        <f>[1]!Table_1[[#This Row],[시가총액]]/[1]!Table_1[[#This Row],[당기순이익(세후영업이익)]]</f>
        <v>6.4270766702098294</v>
      </c>
      <c r="AB3544" s="10">
        <v>1764963180</v>
      </c>
    </row>
    <row r="3545" spans="1:28" ht="19.2">
      <c r="A3545" s="12">
        <v>3544</v>
      </c>
      <c r="B3545" s="12">
        <v>36200</v>
      </c>
      <c r="C3545" s="13" t="s">
        <v>556</v>
      </c>
      <c r="D3545" s="13" t="s">
        <v>20</v>
      </c>
      <c r="E3545" s="12">
        <v>2018</v>
      </c>
      <c r="F3545" s="12">
        <v>8.5839999999999996</v>
      </c>
      <c r="G3545" s="15">
        <f>([1]!Table_1[[#This Row],[총자산]]-[1]!Table_1[[#This Row],[장부가치 자기자본]]+[1]!Table_1[[#This Row],[시가총액]])/[1]!Table_1[[#This Row],[총자산]]</f>
        <v>0.96437031552415076</v>
      </c>
      <c r="H3545" s="14">
        <f>I3545/100000000000</f>
        <v>0.26097567616</v>
      </c>
      <c r="I3545" s="12">
        <v>26097567616</v>
      </c>
      <c r="J3545" s="12">
        <v>8.67</v>
      </c>
      <c r="K3545" s="10">
        <f>L3545/1000000000000</f>
        <v>0.21430433238499999</v>
      </c>
      <c r="L3545" s="12">
        <v>214304332385</v>
      </c>
      <c r="M3545" s="12">
        <v>3.29</v>
      </c>
      <c r="N3545" s="12">
        <v>1</v>
      </c>
      <c r="O3545" s="15">
        <f>IF([1]!Table_1[[#This Row],[연도]]=2016,1,0)</f>
        <v>0</v>
      </c>
      <c r="P3545" s="15">
        <f>IF([1]!Table_1[[#This Row],[연도]]=2017,1,0)</f>
        <v>0</v>
      </c>
      <c r="Q3545" s="15">
        <f>IF([1]!Table_1[[#This Row],[연도]]=2018,1,0)</f>
        <v>1</v>
      </c>
      <c r="R3545" s="15">
        <f>IF([1]!Table_1[[#This Row],[연도]]=2019,1,0)</f>
        <v>0</v>
      </c>
      <c r="S3545" s="15">
        <f>IF([1]!Table_1[[#This Row],[연도]]=2020,1,0)</f>
        <v>0</v>
      </c>
      <c r="T3545" s="15">
        <f>IF([1]!Table_1[[#This Row],[연도]]=2021,1,0)</f>
        <v>0</v>
      </c>
      <c r="U3545" s="15">
        <f>IF([1]!Table_1[[#This Row],[연도]]=2022,1,0)</f>
        <v>0</v>
      </c>
      <c r="V3545" s="15">
        <f>IF([1]!Table_1[[#This Row],[연도]]=2023,1,0)</f>
        <v>0</v>
      </c>
      <c r="W3545" s="12">
        <v>1.2</v>
      </c>
      <c r="X3545" s="10">
        <f>Y3545/1000000000000</f>
        <v>9.9198761405000002E-2</v>
      </c>
      <c r="Y3545" s="15">
        <f>[1]!Table_1[[#This Row],[주가]]*[1]!Table_1[[#This Row],[기말주식수]]</f>
        <v>99198761405</v>
      </c>
      <c r="Z3545" s="14">
        <f>AA3545/10</f>
        <v>0.38010730679813559</v>
      </c>
      <c r="AA3545" s="15">
        <f>[1]!Table_1[[#This Row],[시가총액]]/[1]!Table_1[[#This Row],[당기순이익(세후영업이익)]]</f>
        <v>3.8010730679813558</v>
      </c>
      <c r="AB3545" s="12">
        <v>1764963180</v>
      </c>
    </row>
    <row r="3546" spans="1:28" ht="19.2">
      <c r="A3546" s="10">
        <v>3545</v>
      </c>
      <c r="B3546" s="10">
        <v>36200</v>
      </c>
      <c r="C3546" s="11" t="s">
        <v>556</v>
      </c>
      <c r="D3546" s="11" t="s">
        <v>20</v>
      </c>
      <c r="E3546" s="10">
        <v>2019</v>
      </c>
      <c r="F3546" s="10">
        <v>6.9180000000000001</v>
      </c>
      <c r="G3546" s="14">
        <f>([1]!Table_1[[#This Row],[총자산]]-[1]!Table_1[[#This Row],[장부가치 자기자본]]+[1]!Table_1[[#This Row],[시가총액]])/[1]!Table_1[[#This Row],[총자산]]</f>
        <v>1.2547618341207525</v>
      </c>
      <c r="H3546" s="14">
        <f>I3546/100000000000</f>
        <v>0.23982988751000001</v>
      </c>
      <c r="I3546" s="10">
        <v>23982988751</v>
      </c>
      <c r="J3546" s="10">
        <v>18.72</v>
      </c>
      <c r="K3546" s="10">
        <f>L3546/1000000000000</f>
        <v>0.17903232421099999</v>
      </c>
      <c r="L3546" s="10">
        <v>179032324211</v>
      </c>
      <c r="M3546" s="10">
        <v>3.13</v>
      </c>
      <c r="N3546" s="10">
        <v>1</v>
      </c>
      <c r="O3546" s="14">
        <f>IF([1]!Table_1[[#This Row],[연도]]=2016,1,0)</f>
        <v>0</v>
      </c>
      <c r="P3546" s="14">
        <f>IF([1]!Table_1[[#This Row],[연도]]=2017,1,0)</f>
        <v>0</v>
      </c>
      <c r="Q3546" s="14">
        <f>IF([1]!Table_1[[#This Row],[연도]]=2018,1,0)</f>
        <v>0</v>
      </c>
      <c r="R3546" s="14">
        <f>IF([1]!Table_1[[#This Row],[연도]]=2019,1,0)</f>
        <v>1</v>
      </c>
      <c r="S3546" s="14">
        <f>IF([1]!Table_1[[#This Row],[연도]]=2020,1,0)</f>
        <v>0</v>
      </c>
      <c r="T3546" s="14">
        <f>IF([1]!Table_1[[#This Row],[연도]]=2021,1,0)</f>
        <v>0</v>
      </c>
      <c r="U3546" s="14">
        <f>IF([1]!Table_1[[#This Row],[연도]]=2022,1,0)</f>
        <v>0</v>
      </c>
      <c r="V3546" s="14">
        <f>IF([1]!Table_1[[#This Row],[연도]]=2023,1,0)</f>
        <v>0</v>
      </c>
      <c r="W3546" s="10">
        <v>0.85</v>
      </c>
      <c r="X3546" s="10">
        <f>Y3546/1000000000000</f>
        <v>0.16650673089000001</v>
      </c>
      <c r="Y3546" s="14">
        <f>[1]!Table_1[[#This Row],[주가]]*[1]!Table_1[[#This Row],[기말주식수]]</f>
        <v>166506730890</v>
      </c>
      <c r="Z3546" s="14">
        <f>AA3546/10</f>
        <v>0.6942701454715785</v>
      </c>
      <c r="AA3546" s="14">
        <f>[1]!Table_1[[#This Row],[시가총액]]/[1]!Table_1[[#This Row],[당기순이익(세후영업이익)]]</f>
        <v>6.9427014547157846</v>
      </c>
      <c r="AB3546" s="10">
        <v>1470802650</v>
      </c>
    </row>
    <row r="3547" spans="1:28" ht="19.2">
      <c r="A3547" s="12">
        <v>3546</v>
      </c>
      <c r="B3547" s="12">
        <v>36200</v>
      </c>
      <c r="C3547" s="13" t="s">
        <v>556</v>
      </c>
      <c r="D3547" s="13" t="s">
        <v>20</v>
      </c>
      <c r="E3547" s="12">
        <v>2020</v>
      </c>
      <c r="F3547" s="12">
        <v>11.456</v>
      </c>
      <c r="G3547" s="15">
        <f>([1]!Table_1[[#This Row],[총자산]]-[1]!Table_1[[#This Row],[장부가치 자기자본]]+[1]!Table_1[[#This Row],[시가총액]])/[1]!Table_1[[#This Row],[총자산]]</f>
        <v>1.5864503349855388</v>
      </c>
      <c r="H3547" s="14">
        <f>I3547/100000000000</f>
        <v>0.32223195855999998</v>
      </c>
      <c r="I3547" s="12">
        <v>32223195856</v>
      </c>
      <c r="J3547" s="12">
        <v>17.55</v>
      </c>
      <c r="K3547" s="10">
        <f>L3547/1000000000000</f>
        <v>0.21512975512999999</v>
      </c>
      <c r="L3547" s="12">
        <v>215129755130</v>
      </c>
      <c r="M3547" s="12">
        <v>2.89</v>
      </c>
      <c r="N3547" s="12">
        <v>1</v>
      </c>
      <c r="O3547" s="15">
        <f>IF([1]!Table_1[[#This Row],[연도]]=2016,1,0)</f>
        <v>0</v>
      </c>
      <c r="P3547" s="15">
        <f>IF([1]!Table_1[[#This Row],[연도]]=2017,1,0)</f>
        <v>0</v>
      </c>
      <c r="Q3547" s="15">
        <f>IF([1]!Table_1[[#This Row],[연도]]=2018,1,0)</f>
        <v>0</v>
      </c>
      <c r="R3547" s="15">
        <f>IF([1]!Table_1[[#This Row],[연도]]=2019,1,0)</f>
        <v>0</v>
      </c>
      <c r="S3547" s="15">
        <f>IF([1]!Table_1[[#This Row],[연도]]=2020,1,0)</f>
        <v>1</v>
      </c>
      <c r="T3547" s="15">
        <f>IF([1]!Table_1[[#This Row],[연도]]=2021,1,0)</f>
        <v>0</v>
      </c>
      <c r="U3547" s="15">
        <f>IF([1]!Table_1[[#This Row],[연도]]=2022,1,0)</f>
        <v>0</v>
      </c>
      <c r="V3547" s="15">
        <f>IF([1]!Table_1[[#This Row],[연도]]=2023,1,0)</f>
        <v>0</v>
      </c>
      <c r="W3547" s="12">
        <v>0.47</v>
      </c>
      <c r="X3547" s="10">
        <f>Y3547/1000000000000</f>
        <v>0.26279239111000002</v>
      </c>
      <c r="Y3547" s="15">
        <f>[1]!Table_1[[#This Row],[주가]]*[1]!Table_1[[#This Row],[기말주식수]]</f>
        <v>262792391110</v>
      </c>
      <c r="Z3547" s="14">
        <f>AA3547/10</f>
        <v>0.8155379506253031</v>
      </c>
      <c r="AA3547" s="15">
        <f>[1]!Table_1[[#This Row],[시가총액]]/[1]!Table_1[[#This Row],[당기순이익(세후영업이익)]]</f>
        <v>8.1553795062530305</v>
      </c>
      <c r="AB3547" s="12">
        <v>2353284240</v>
      </c>
    </row>
    <row r="3548" spans="1:28" ht="19.2">
      <c r="A3548" s="10">
        <v>3547</v>
      </c>
      <c r="B3548" s="10">
        <v>36200</v>
      </c>
      <c r="C3548" s="11" t="s">
        <v>556</v>
      </c>
      <c r="D3548" s="11" t="s">
        <v>20</v>
      </c>
      <c r="E3548" s="10">
        <v>2021</v>
      </c>
      <c r="F3548" s="10">
        <v>9.2509999999999994</v>
      </c>
      <c r="G3548" s="14">
        <f>([1]!Table_1[[#This Row],[총자산]]-[1]!Table_1[[#This Row],[장부가치 자기자본]]+[1]!Table_1[[#This Row],[시가총액]])/[1]!Table_1[[#This Row],[총자산]]</f>
        <v>2.1361735037207406</v>
      </c>
      <c r="H3548" s="14">
        <f>I3548/100000000000</f>
        <v>0.43689319047000003</v>
      </c>
      <c r="I3548" s="10">
        <v>43689319047</v>
      </c>
      <c r="J3548" s="10">
        <v>18.149999999999999</v>
      </c>
      <c r="K3548" s="10">
        <f>L3548/1000000000000</f>
        <v>0.29607652370799997</v>
      </c>
      <c r="L3548" s="10">
        <v>296076523708</v>
      </c>
      <c r="M3548" s="10">
        <v>1.1499999999999999</v>
      </c>
      <c r="N3548" s="10">
        <v>1</v>
      </c>
      <c r="O3548" s="14">
        <f>IF([1]!Table_1[[#This Row],[연도]]=2016,1,0)</f>
        <v>0</v>
      </c>
      <c r="P3548" s="14">
        <f>IF([1]!Table_1[[#This Row],[연도]]=2017,1,0)</f>
        <v>0</v>
      </c>
      <c r="Q3548" s="14">
        <f>IF([1]!Table_1[[#This Row],[연도]]=2018,1,0)</f>
        <v>0</v>
      </c>
      <c r="R3548" s="14">
        <f>IF([1]!Table_1[[#This Row],[연도]]=2019,1,0)</f>
        <v>0</v>
      </c>
      <c r="S3548" s="14">
        <f>IF([1]!Table_1[[#This Row],[연도]]=2020,1,0)</f>
        <v>0</v>
      </c>
      <c r="T3548" s="14">
        <f>IF([1]!Table_1[[#This Row],[연도]]=2021,1,0)</f>
        <v>1</v>
      </c>
      <c r="U3548" s="14">
        <f>IF([1]!Table_1[[#This Row],[연도]]=2022,1,0)</f>
        <v>0</v>
      </c>
      <c r="V3548" s="14">
        <f>IF([1]!Table_1[[#This Row],[연도]]=2023,1,0)</f>
        <v>0</v>
      </c>
      <c r="W3548" s="10">
        <v>0.42</v>
      </c>
      <c r="X3548" s="10">
        <f>Y3548/1000000000000</f>
        <v>0.44769765579999998</v>
      </c>
      <c r="Y3548" s="14">
        <f>[1]!Table_1[[#This Row],[주가]]*[1]!Table_1[[#This Row],[기말주식수]]</f>
        <v>447697655800</v>
      </c>
      <c r="Z3548" s="14">
        <f>AA3548/10</f>
        <v>1.0247302214034895</v>
      </c>
      <c r="AA3548" s="14">
        <f>[1]!Table_1[[#This Row],[시가총액]]/[1]!Table_1[[#This Row],[당기순이익(세후영업이익)]]</f>
        <v>10.247302214034894</v>
      </c>
      <c r="AB3548" s="10">
        <v>3529926360</v>
      </c>
    </row>
    <row r="3549" spans="1:28" ht="19.2">
      <c r="A3549" s="12">
        <v>3548</v>
      </c>
      <c r="B3549" s="12">
        <v>36200</v>
      </c>
      <c r="C3549" s="13" t="s">
        <v>556</v>
      </c>
      <c r="D3549" s="13" t="s">
        <v>20</v>
      </c>
      <c r="E3549" s="12">
        <v>2022</v>
      </c>
      <c r="F3549" s="12">
        <v>15.016999999999999</v>
      </c>
      <c r="G3549" s="15">
        <f>([1]!Table_1[[#This Row],[총자산]]-[1]!Table_1[[#This Row],[장부가치 자기자본]]+[1]!Table_1[[#This Row],[시가총액]])/[1]!Table_1[[#This Row],[총자산]]</f>
        <v>0.88453236680189706</v>
      </c>
      <c r="H3549" s="14">
        <f>I3549/100000000000</f>
        <v>0.29036650994000002</v>
      </c>
      <c r="I3549" s="12">
        <v>29036650994</v>
      </c>
      <c r="J3549" s="12">
        <v>0.77</v>
      </c>
      <c r="K3549" s="10">
        <f>L3549/1000000000000</f>
        <v>0.25322908634300001</v>
      </c>
      <c r="L3549" s="12">
        <v>253229086343</v>
      </c>
      <c r="M3549" s="12">
        <v>1.55</v>
      </c>
      <c r="N3549" s="12">
        <v>1</v>
      </c>
      <c r="O3549" s="15">
        <f>IF([1]!Table_1[[#This Row],[연도]]=2016,1,0)</f>
        <v>0</v>
      </c>
      <c r="P3549" s="15">
        <f>IF([1]!Table_1[[#This Row],[연도]]=2017,1,0)</f>
        <v>0</v>
      </c>
      <c r="Q3549" s="15">
        <f>IF([1]!Table_1[[#This Row],[연도]]=2018,1,0)</f>
        <v>0</v>
      </c>
      <c r="R3549" s="15">
        <f>IF([1]!Table_1[[#This Row],[연도]]=2019,1,0)</f>
        <v>0</v>
      </c>
      <c r="S3549" s="15">
        <f>IF([1]!Table_1[[#This Row],[연도]]=2020,1,0)</f>
        <v>0</v>
      </c>
      <c r="T3549" s="15">
        <f>IF([1]!Table_1[[#This Row],[연도]]=2021,1,0)</f>
        <v>0</v>
      </c>
      <c r="U3549" s="15">
        <f>IF([1]!Table_1[[#This Row],[연도]]=2022,1,0)</f>
        <v>1</v>
      </c>
      <c r="V3549" s="15">
        <f>IF([1]!Table_1[[#This Row],[연도]]=2023,1,0)</f>
        <v>0</v>
      </c>
      <c r="W3549" s="12">
        <v>0.96</v>
      </c>
      <c r="X3549" s="10">
        <f>Y3549/1000000000000</f>
        <v>0.17233293325999999</v>
      </c>
      <c r="Y3549" s="15">
        <f>[1]!Table_1[[#This Row],[주가]]*[1]!Table_1[[#This Row],[기말주식수]]</f>
        <v>172332933260</v>
      </c>
      <c r="Z3549" s="14">
        <f>AA3549/10</f>
        <v>0.59350141066753903</v>
      </c>
      <c r="AA3549" s="15">
        <f>[1]!Table_1[[#This Row],[시가총액]]/[1]!Table_1[[#This Row],[당기순이익(세후영업이익)]]</f>
        <v>5.9350141066753901</v>
      </c>
      <c r="AB3549" s="12">
        <v>2941605300</v>
      </c>
    </row>
    <row r="3550" spans="1:28" ht="19.2">
      <c r="A3550" s="10">
        <v>3549</v>
      </c>
      <c r="B3550" s="10">
        <v>36200</v>
      </c>
      <c r="C3550" s="11" t="s">
        <v>556</v>
      </c>
      <c r="D3550" s="11" t="s">
        <v>20</v>
      </c>
      <c r="E3550" s="10">
        <v>2023</v>
      </c>
      <c r="F3550" s="10">
        <v>12.909000000000001</v>
      </c>
      <c r="G3550" s="14">
        <f>([1]!Table_1[[#This Row],[총자산]]-[1]!Table_1[[#This Row],[장부가치 자기자본]]+[1]!Table_1[[#This Row],[시가총액]])/[1]!Table_1[[#This Row],[총자산]]</f>
        <v>1.180011076311589</v>
      </c>
      <c r="H3550" s="14">
        <f>I3550/100000000000</f>
        <v>0.1738808194</v>
      </c>
      <c r="I3550" s="10">
        <v>17388081940</v>
      </c>
      <c r="J3550" s="10">
        <v>3.68</v>
      </c>
      <c r="K3550" s="10">
        <f>L3550/1000000000000</f>
        <v>0.232111743013</v>
      </c>
      <c r="L3550" s="10">
        <v>232111743013</v>
      </c>
      <c r="M3550" s="10">
        <v>3.09</v>
      </c>
      <c r="N3550" s="10">
        <v>1</v>
      </c>
      <c r="O3550" s="14">
        <f>IF([1]!Table_1[[#This Row],[연도]]=2016,1,0)</f>
        <v>0</v>
      </c>
      <c r="P3550" s="14">
        <f>IF([1]!Table_1[[#This Row],[연도]]=2017,1,0)</f>
        <v>0</v>
      </c>
      <c r="Q3550" s="14">
        <f>IF([1]!Table_1[[#This Row],[연도]]=2018,1,0)</f>
        <v>0</v>
      </c>
      <c r="R3550" s="14">
        <f>IF([1]!Table_1[[#This Row],[연도]]=2019,1,0)</f>
        <v>0</v>
      </c>
      <c r="S3550" s="14">
        <f>IF([1]!Table_1[[#This Row],[연도]]=2020,1,0)</f>
        <v>0</v>
      </c>
      <c r="T3550" s="14">
        <f>IF([1]!Table_1[[#This Row],[연도]]=2021,1,0)</f>
        <v>0</v>
      </c>
      <c r="U3550" s="14">
        <f>IF([1]!Table_1[[#This Row],[연도]]=2022,1,0)</f>
        <v>0</v>
      </c>
      <c r="V3550" s="14">
        <f>IF([1]!Table_1[[#This Row],[연도]]=2023,1,0)</f>
        <v>1</v>
      </c>
      <c r="W3550" s="10">
        <v>0.59</v>
      </c>
      <c r="X3550" s="10">
        <f>Y3550/1000000000000</f>
        <v>0.25819275765999999</v>
      </c>
      <c r="Y3550" s="14">
        <f>[1]!Table_1[[#This Row],[주가]]*[1]!Table_1[[#This Row],[기말주식수]]</f>
        <v>258192757660</v>
      </c>
      <c r="Z3550" s="14">
        <f>AA3550/10</f>
        <v>1.4848834883049786</v>
      </c>
      <c r="AA3550" s="14">
        <f>[1]!Table_1[[#This Row],[시가총액]]/[1]!Table_1[[#This Row],[당기순이익(세후영업이익)]]</f>
        <v>14.848834883049786</v>
      </c>
      <c r="AB3550" s="10">
        <v>2353284240</v>
      </c>
    </row>
    <row r="3551" spans="1:28" ht="19.2">
      <c r="A3551" s="12">
        <v>3550</v>
      </c>
      <c r="B3551" s="12">
        <v>36460</v>
      </c>
      <c r="C3551" s="13" t="s">
        <v>557</v>
      </c>
      <c r="D3551" s="13" t="s">
        <v>6</v>
      </c>
      <c r="E3551" s="12">
        <v>2018</v>
      </c>
      <c r="F3551" s="12">
        <v>22.626999999999999</v>
      </c>
      <c r="G3551" s="15">
        <f>([1]!Table_1[[#This Row],[총자산]]-[1]!Table_1[[#This Row],[장부가치 자기자본]]+[1]!Table_1[[#This Row],[시가총액]])/[1]!Table_1[[#This Row],[총자산]]</f>
        <v>0.89799623850833532</v>
      </c>
      <c r="H3551" s="14">
        <f>I3551/100000000000</f>
        <v>12.768599999999999</v>
      </c>
      <c r="I3551" s="12">
        <v>1276860000000</v>
      </c>
      <c r="J3551" s="12">
        <v>6.87</v>
      </c>
      <c r="K3551" s="10">
        <f>L3551/1000000000000</f>
        <v>26.185037650645999</v>
      </c>
      <c r="L3551" s="12">
        <v>26185037650646</v>
      </c>
      <c r="M3551" s="12">
        <v>0.44</v>
      </c>
      <c r="N3551" s="12">
        <v>1</v>
      </c>
      <c r="O3551" s="15">
        <f>IF([1]!Table_1[[#This Row],[연도]]=2016,1,0)</f>
        <v>0</v>
      </c>
      <c r="P3551" s="15">
        <f>IF([1]!Table_1[[#This Row],[연도]]=2017,1,0)</f>
        <v>0</v>
      </c>
      <c r="Q3551" s="15">
        <f>IF([1]!Table_1[[#This Row],[연도]]=2018,1,0)</f>
        <v>1</v>
      </c>
      <c r="R3551" s="15">
        <f>IF([1]!Table_1[[#This Row],[연도]]=2019,1,0)</f>
        <v>0</v>
      </c>
      <c r="S3551" s="15">
        <f>IF([1]!Table_1[[#This Row],[연도]]=2020,1,0)</f>
        <v>0</v>
      </c>
      <c r="T3551" s="15">
        <f>IF([1]!Table_1[[#This Row],[연도]]=2021,1,0)</f>
        <v>0</v>
      </c>
      <c r="U3551" s="15">
        <f>IF([1]!Table_1[[#This Row],[연도]]=2022,1,0)</f>
        <v>0</v>
      </c>
      <c r="V3551" s="15">
        <f>IF([1]!Table_1[[#This Row],[연도]]=2023,1,0)</f>
        <v>0</v>
      </c>
      <c r="W3551" s="12">
        <v>2.06</v>
      </c>
      <c r="X3551" s="10">
        <f>Y3551/1000000000000</f>
        <v>4.4494866000000002</v>
      </c>
      <c r="Y3551" s="15">
        <f>[1]!Table_1[[#This Row],[주가]]*[1]!Table_1[[#This Row],[기말주식수]]</f>
        <v>4449486600000</v>
      </c>
      <c r="Z3551" s="14">
        <f>AA3551/10</f>
        <v>0.3484709835064142</v>
      </c>
      <c r="AA3551" s="15">
        <f>[1]!Table_1[[#This Row],[시가총액]]/[1]!Table_1[[#This Row],[당기순이익(세후영업이익)]]</f>
        <v>3.4847098350641419</v>
      </c>
      <c r="AB3551" s="12">
        <v>119186646400</v>
      </c>
    </row>
    <row r="3552" spans="1:28" ht="19.2">
      <c r="A3552" s="10">
        <v>3551</v>
      </c>
      <c r="B3552" s="10">
        <v>36460</v>
      </c>
      <c r="C3552" s="11" t="s">
        <v>557</v>
      </c>
      <c r="D3552" s="11" t="s">
        <v>6</v>
      </c>
      <c r="E3552" s="10">
        <v>2019</v>
      </c>
      <c r="F3552" s="10">
        <v>57.152000000000001</v>
      </c>
      <c r="G3552" s="14">
        <f>([1]!Table_1[[#This Row],[총자산]]-[1]!Table_1[[#This Row],[장부가치 자기자본]]+[1]!Table_1[[#This Row],[시가총액]])/[1]!Table_1[[#This Row],[총자산]]</f>
        <v>0.88165214321868901</v>
      </c>
      <c r="H3552" s="14">
        <f>I3552/100000000000</f>
        <v>13.3451</v>
      </c>
      <c r="I3552" s="10">
        <v>1334510000000</v>
      </c>
      <c r="J3552" s="10">
        <v>-0.95</v>
      </c>
      <c r="K3552" s="10">
        <f>L3552/1000000000000</f>
        <v>24.982639514904001</v>
      </c>
      <c r="L3552" s="10">
        <v>24982639514904</v>
      </c>
      <c r="M3552" s="10">
        <v>0.55000000000000004</v>
      </c>
      <c r="N3552" s="10">
        <v>1</v>
      </c>
      <c r="O3552" s="14">
        <f>IF([1]!Table_1[[#This Row],[연도]]=2016,1,0)</f>
        <v>0</v>
      </c>
      <c r="P3552" s="14">
        <f>IF([1]!Table_1[[#This Row],[연도]]=2017,1,0)</f>
        <v>0</v>
      </c>
      <c r="Q3552" s="14">
        <f>IF([1]!Table_1[[#This Row],[연도]]=2018,1,0)</f>
        <v>0</v>
      </c>
      <c r="R3552" s="14">
        <f>IF([1]!Table_1[[#This Row],[연도]]=2019,1,0)</f>
        <v>1</v>
      </c>
      <c r="S3552" s="14">
        <f>IF([1]!Table_1[[#This Row],[연도]]=2020,1,0)</f>
        <v>0</v>
      </c>
      <c r="T3552" s="14">
        <f>IF([1]!Table_1[[#This Row],[연도]]=2021,1,0)</f>
        <v>0</v>
      </c>
      <c r="U3552" s="14">
        <f>IF([1]!Table_1[[#This Row],[연도]]=2022,1,0)</f>
        <v>0</v>
      </c>
      <c r="V3552" s="14">
        <f>IF([1]!Table_1[[#This Row],[연도]]=2023,1,0)</f>
        <v>0</v>
      </c>
      <c r="W3552" s="10">
        <v>0.67</v>
      </c>
      <c r="X3552" s="10">
        <f>Y3552/1000000000000</f>
        <v>3.4940470499999998</v>
      </c>
      <c r="Y3552" s="14">
        <f>[1]!Table_1[[#This Row],[주가]]*[1]!Table_1[[#This Row],[기말주식수]]</f>
        <v>3494047050000</v>
      </c>
      <c r="Z3552" s="14">
        <f>AA3552/10</f>
        <v>0.26182247041985451</v>
      </c>
      <c r="AA3552" s="14">
        <f>[1]!Table_1[[#This Row],[시가총액]]/[1]!Table_1[[#This Row],[당기순이익(세후영업이익)]]</f>
        <v>2.6182247041985449</v>
      </c>
      <c r="AB3552" s="10">
        <v>33302151200</v>
      </c>
    </row>
    <row r="3553" spans="1:28" ht="19.2">
      <c r="A3553" s="12">
        <v>3552</v>
      </c>
      <c r="B3553" s="12">
        <v>36460</v>
      </c>
      <c r="C3553" s="13" t="s">
        <v>557</v>
      </c>
      <c r="D3553" s="13" t="s">
        <v>6</v>
      </c>
      <c r="E3553" s="12">
        <v>2021</v>
      </c>
      <c r="F3553" s="12">
        <v>24.274999999999999</v>
      </c>
      <c r="G3553" s="15">
        <f>([1]!Table_1[[#This Row],[총자산]]-[1]!Table_1[[#This Row],[장부가치 자기자본]]+[1]!Table_1[[#This Row],[시가총액]])/[1]!Table_1[[#This Row],[총자산]]</f>
        <v>0.8738284902745066</v>
      </c>
      <c r="H3553" s="14">
        <f>I3553/100000000000</f>
        <v>12.397</v>
      </c>
      <c r="I3553" s="12">
        <v>1239700000000</v>
      </c>
      <c r="J3553" s="12">
        <v>21.61</v>
      </c>
      <c r="K3553" s="10">
        <f>L3553/1000000000000</f>
        <v>27.520756430323999</v>
      </c>
      <c r="L3553" s="12">
        <v>27520756430324</v>
      </c>
      <c r="M3553" s="12">
        <v>0.4</v>
      </c>
      <c r="N3553" s="12">
        <v>1</v>
      </c>
      <c r="O3553" s="15">
        <f>IF([1]!Table_1[[#This Row],[연도]]=2016,1,0)</f>
        <v>0</v>
      </c>
      <c r="P3553" s="15">
        <f>IF([1]!Table_1[[#This Row],[연도]]=2017,1,0)</f>
        <v>0</v>
      </c>
      <c r="Q3553" s="15">
        <f>IF([1]!Table_1[[#This Row],[연도]]=2018,1,0)</f>
        <v>0</v>
      </c>
      <c r="R3553" s="15">
        <f>IF([1]!Table_1[[#This Row],[연도]]=2019,1,0)</f>
        <v>0</v>
      </c>
      <c r="S3553" s="15">
        <f>IF([1]!Table_1[[#This Row],[연도]]=2020,1,0)</f>
        <v>0</v>
      </c>
      <c r="T3553" s="15">
        <f>IF([1]!Table_1[[#This Row],[연도]]=2021,1,0)</f>
        <v>1</v>
      </c>
      <c r="U3553" s="15">
        <f>IF([1]!Table_1[[#This Row],[연도]]=2022,1,0)</f>
        <v>0</v>
      </c>
      <c r="V3553" s="15">
        <f>IF([1]!Table_1[[#This Row],[연도]]=2023,1,0)</f>
        <v>0</v>
      </c>
      <c r="W3553" s="12">
        <v>4.22</v>
      </c>
      <c r="X3553" s="10">
        <f>Y3553/1000000000000</f>
        <v>3.6094382999999999</v>
      </c>
      <c r="Y3553" s="15">
        <f>[1]!Table_1[[#This Row],[주가]]*[1]!Table_1[[#This Row],[기말주식수]]</f>
        <v>3609438300000</v>
      </c>
      <c r="Z3553" s="14">
        <f>AA3553/10</f>
        <v>0.29115417439703151</v>
      </c>
      <c r="AA3553" s="15">
        <f>[1]!Table_1[[#This Row],[시가총액]]/[1]!Table_1[[#This Row],[당기순이익(세후영업이익)]]</f>
        <v>2.9115417439703153</v>
      </c>
      <c r="AB3553" s="12">
        <v>234135919600</v>
      </c>
    </row>
    <row r="3554" spans="1:28" ht="19.2">
      <c r="A3554" s="10">
        <v>3553</v>
      </c>
      <c r="B3554" s="10">
        <v>36480</v>
      </c>
      <c r="C3554" s="11" t="s">
        <v>558</v>
      </c>
      <c r="D3554" s="11" t="s">
        <v>20</v>
      </c>
      <c r="E3554" s="10">
        <v>2016</v>
      </c>
      <c r="F3554" s="10">
        <v>8.4559999999999995</v>
      </c>
      <c r="G3554" s="14">
        <f>([1]!Table_1[[#This Row],[총자산]]-[1]!Table_1[[#This Row],[장부가치 자기자본]]+[1]!Table_1[[#This Row],[시가총액]])/[1]!Table_1[[#This Row],[총자산]]</f>
        <v>0.32174535190107717</v>
      </c>
      <c r="H3554" s="14">
        <f>I3554/100000000000</f>
        <v>4.9467382560000002E-2</v>
      </c>
      <c r="I3554" s="10">
        <v>4946738256</v>
      </c>
      <c r="J3554" s="10">
        <v>9.84</v>
      </c>
      <c r="K3554" s="10">
        <f>L3554/1000000000000</f>
        <v>3.0801318691000001E-2</v>
      </c>
      <c r="L3554" s="10">
        <v>30801318691</v>
      </c>
      <c r="M3554" s="10">
        <v>0.81</v>
      </c>
      <c r="N3554" s="10">
        <v>1</v>
      </c>
      <c r="O3554" s="14">
        <f>IF([1]!Table_1[[#This Row],[연도]]=2016,1,0)</f>
        <v>1</v>
      </c>
      <c r="P3554" s="14">
        <f>IF([1]!Table_1[[#This Row],[연도]]=2017,1,0)</f>
        <v>0</v>
      </c>
      <c r="Q3554" s="14">
        <f>IF([1]!Table_1[[#This Row],[연도]]=2018,1,0)</f>
        <v>0</v>
      </c>
      <c r="R3554" s="14">
        <f>IF([1]!Table_1[[#This Row],[연도]]=2019,1,0)</f>
        <v>0</v>
      </c>
      <c r="S3554" s="14">
        <f>IF([1]!Table_1[[#This Row],[연도]]=2020,1,0)</f>
        <v>0</v>
      </c>
      <c r="T3554" s="14">
        <f>IF([1]!Table_1[[#This Row],[연도]]=2021,1,0)</f>
        <v>0</v>
      </c>
      <c r="U3554" s="14">
        <f>IF([1]!Table_1[[#This Row],[연도]]=2022,1,0)</f>
        <v>0</v>
      </c>
      <c r="V3554" s="14">
        <f>IF([1]!Table_1[[#This Row],[연도]]=2023,1,0)</f>
        <v>0</v>
      </c>
      <c r="W3554" s="10">
        <v>0.18</v>
      </c>
      <c r="X3554" s="10">
        <f>Y3554/1000000000000</f>
        <v>4.8605799999999998E-3</v>
      </c>
      <c r="Y3554" s="14">
        <f>[1]!Table_1[[#This Row],[주가]]*[1]!Table_1[[#This Row],[기말주식수]]</f>
        <v>4860580000</v>
      </c>
      <c r="Z3554" s="14">
        <f>AA3554/10</f>
        <v>9.8258281486886895E-2</v>
      </c>
      <c r="AA3554" s="14">
        <f>[1]!Table_1[[#This Row],[시가총액]]/[1]!Table_1[[#This Row],[당기순이익(세후영업이익)]]</f>
        <v>0.982582814868869</v>
      </c>
      <c r="AB3554" s="10">
        <v>380000000</v>
      </c>
    </row>
    <row r="3555" spans="1:28" ht="19.2">
      <c r="A3555" s="12">
        <v>3554</v>
      </c>
      <c r="B3555" s="12">
        <v>36480</v>
      </c>
      <c r="C3555" s="13" t="s">
        <v>558</v>
      </c>
      <c r="D3555" s="13" t="s">
        <v>20</v>
      </c>
      <c r="E3555" s="12">
        <v>2017</v>
      </c>
      <c r="F3555" s="12">
        <v>20.745000000000001</v>
      </c>
      <c r="G3555" s="15">
        <f>([1]!Table_1[[#This Row],[총자산]]-[1]!Table_1[[#This Row],[장부가치 자기자본]]+[1]!Table_1[[#This Row],[시가총액]])/[1]!Table_1[[#This Row],[총자산]]</f>
        <v>0.24498500054055292</v>
      </c>
      <c r="H3555" s="14">
        <f>I3555/100000000000</f>
        <v>1.9937938370000002E-2</v>
      </c>
      <c r="I3555" s="12">
        <v>1993793837</v>
      </c>
      <c r="J3555" s="12">
        <v>-2.3199999999999998</v>
      </c>
      <c r="K3555" s="10">
        <f>L3555/1000000000000</f>
        <v>2.4043374255E-2</v>
      </c>
      <c r="L3555" s="12">
        <v>24043374255</v>
      </c>
      <c r="M3555" s="12">
        <v>4.8499999999999996</v>
      </c>
      <c r="N3555" s="12">
        <v>1</v>
      </c>
      <c r="O3555" s="15">
        <f>IF([1]!Table_1[[#This Row],[연도]]=2016,1,0)</f>
        <v>0</v>
      </c>
      <c r="P3555" s="15">
        <f>IF([1]!Table_1[[#This Row],[연도]]=2017,1,0)</f>
        <v>1</v>
      </c>
      <c r="Q3555" s="15">
        <f>IF([1]!Table_1[[#This Row],[연도]]=2018,1,0)</f>
        <v>0</v>
      </c>
      <c r="R3555" s="15">
        <f>IF([1]!Table_1[[#This Row],[연도]]=2019,1,0)</f>
        <v>0</v>
      </c>
      <c r="S3555" s="15">
        <f>IF([1]!Table_1[[#This Row],[연도]]=2020,1,0)</f>
        <v>0</v>
      </c>
      <c r="T3555" s="15">
        <f>IF([1]!Table_1[[#This Row],[연도]]=2021,1,0)</f>
        <v>0</v>
      </c>
      <c r="U3555" s="15">
        <f>IF([1]!Table_1[[#This Row],[연도]]=2022,1,0)</f>
        <v>0</v>
      </c>
      <c r="V3555" s="15">
        <f>IF([1]!Table_1[[#This Row],[연도]]=2023,1,0)</f>
        <v>0</v>
      </c>
      <c r="W3555" s="12">
        <v>0.14000000000000001</v>
      </c>
      <c r="X3555" s="10">
        <f>Y3555/1000000000000</f>
        <v>4.03522E-3</v>
      </c>
      <c r="Y3555" s="15">
        <f>[1]!Table_1[[#This Row],[주가]]*[1]!Table_1[[#This Row],[기말주식수]]</f>
        <v>4035220000</v>
      </c>
      <c r="Z3555" s="14">
        <f>AA3555/10</f>
        <v>0.20238902965372141</v>
      </c>
      <c r="AA3555" s="15">
        <f>[1]!Table_1[[#This Row],[시가총액]]/[1]!Table_1[[#This Row],[당기순이익(세후영업이익)]]</f>
        <v>2.0238902965372141</v>
      </c>
      <c r="AB3555" s="12">
        <v>323000000</v>
      </c>
    </row>
    <row r="3556" spans="1:28" ht="19.2">
      <c r="A3556" s="10">
        <v>3555</v>
      </c>
      <c r="B3556" s="10">
        <v>36480</v>
      </c>
      <c r="C3556" s="11" t="s">
        <v>558</v>
      </c>
      <c r="D3556" s="11" t="s">
        <v>20</v>
      </c>
      <c r="E3556" s="10">
        <v>2018</v>
      </c>
      <c r="F3556" s="10">
        <v>8.6319999999999997</v>
      </c>
      <c r="G3556" s="14">
        <f>([1]!Table_1[[#This Row],[총자산]]-[1]!Table_1[[#This Row],[장부가치 자기자본]]+[1]!Table_1[[#This Row],[시가총액]])/[1]!Table_1[[#This Row],[총자산]]</f>
        <v>1.8890306596140174</v>
      </c>
      <c r="H3556" s="14">
        <f>I3556/100000000000</f>
        <v>3.4094549600000003E-2</v>
      </c>
      <c r="I3556" s="10">
        <v>3409454960</v>
      </c>
      <c r="J3556" s="10">
        <v>9.5299999999999994</v>
      </c>
      <c r="K3556" s="10">
        <f>L3556/1000000000000</f>
        <v>2.5097137621E-2</v>
      </c>
      <c r="L3556" s="10">
        <v>25097137621</v>
      </c>
      <c r="M3556" s="10">
        <v>3.96</v>
      </c>
      <c r="N3556" s="10">
        <v>1</v>
      </c>
      <c r="O3556" s="14">
        <f>IF([1]!Table_1[[#This Row],[연도]]=2016,1,0)</f>
        <v>0</v>
      </c>
      <c r="P3556" s="14">
        <f>IF([1]!Table_1[[#This Row],[연도]]=2017,1,0)</f>
        <v>0</v>
      </c>
      <c r="Q3556" s="14">
        <f>IF([1]!Table_1[[#This Row],[연도]]=2018,1,0)</f>
        <v>1</v>
      </c>
      <c r="R3556" s="14">
        <f>IF([1]!Table_1[[#This Row],[연도]]=2019,1,0)</f>
        <v>0</v>
      </c>
      <c r="S3556" s="14">
        <f>IF([1]!Table_1[[#This Row],[연도]]=2020,1,0)</f>
        <v>0</v>
      </c>
      <c r="T3556" s="14">
        <f>IF([1]!Table_1[[#This Row],[연도]]=2021,1,0)</f>
        <v>0</v>
      </c>
      <c r="U3556" s="14">
        <f>IF([1]!Table_1[[#This Row],[연도]]=2022,1,0)</f>
        <v>0</v>
      </c>
      <c r="V3556" s="14">
        <f>IF([1]!Table_1[[#This Row],[연도]]=2023,1,0)</f>
        <v>0</v>
      </c>
      <c r="W3556" s="10">
        <v>0.33</v>
      </c>
      <c r="X3556" s="10">
        <f>Y3556/1000000000000</f>
        <v>6.6879999999999995E-2</v>
      </c>
      <c r="Y3556" s="14">
        <f>[1]!Table_1[[#This Row],[주가]]*[1]!Table_1[[#This Row],[기말주식수]]</f>
        <v>66880000000</v>
      </c>
      <c r="Z3556" s="14">
        <f>AA3556/10</f>
        <v>1.9616038570575516</v>
      </c>
      <c r="AA3556" s="14">
        <f>[1]!Table_1[[#This Row],[시가총액]]/[1]!Table_1[[#This Row],[당기순이익(세후영업이익)]]</f>
        <v>19.616038570575515</v>
      </c>
      <c r="AB3556" s="10">
        <v>323000000</v>
      </c>
    </row>
    <row r="3557" spans="1:28" ht="19.2">
      <c r="A3557" s="12">
        <v>3556</v>
      </c>
      <c r="B3557" s="12">
        <v>36480</v>
      </c>
      <c r="C3557" s="13" t="s">
        <v>558</v>
      </c>
      <c r="D3557" s="13" t="s">
        <v>20</v>
      </c>
      <c r="E3557" s="12">
        <v>2019</v>
      </c>
      <c r="F3557" s="12">
        <v>11.337</v>
      </c>
      <c r="G3557" s="15">
        <f>([1]!Table_1[[#This Row],[총자산]]-[1]!Table_1[[#This Row],[장부가치 자기자본]]+[1]!Table_1[[#This Row],[시가총액]])/[1]!Table_1[[#This Row],[총자산]]</f>
        <v>1.5037376169120118</v>
      </c>
      <c r="H3557" s="14">
        <f>I3557/100000000000</f>
        <v>3.3803893539999998E-2</v>
      </c>
      <c r="I3557" s="12">
        <v>3380389354</v>
      </c>
      <c r="J3557" s="12">
        <v>33.94</v>
      </c>
      <c r="K3557" s="10">
        <f>L3557/1000000000000</f>
        <v>2.5133939936999999E-2</v>
      </c>
      <c r="L3557" s="12">
        <v>25133939937</v>
      </c>
      <c r="M3557" s="12">
        <v>3.43</v>
      </c>
      <c r="N3557" s="12">
        <v>1</v>
      </c>
      <c r="O3557" s="15">
        <f>IF([1]!Table_1[[#This Row],[연도]]=2016,1,0)</f>
        <v>0</v>
      </c>
      <c r="P3557" s="15">
        <f>IF([1]!Table_1[[#This Row],[연도]]=2017,1,0)</f>
        <v>0</v>
      </c>
      <c r="Q3557" s="15">
        <f>IF([1]!Table_1[[#This Row],[연도]]=2018,1,0)</f>
        <v>0</v>
      </c>
      <c r="R3557" s="15">
        <f>IF([1]!Table_1[[#This Row],[연도]]=2019,1,0)</f>
        <v>1</v>
      </c>
      <c r="S3557" s="15">
        <f>IF([1]!Table_1[[#This Row],[연도]]=2020,1,0)</f>
        <v>0</v>
      </c>
      <c r="T3557" s="15">
        <f>IF([1]!Table_1[[#This Row],[연도]]=2021,1,0)</f>
        <v>0</v>
      </c>
      <c r="U3557" s="15">
        <f>IF([1]!Table_1[[#This Row],[연도]]=2022,1,0)</f>
        <v>0</v>
      </c>
      <c r="V3557" s="15">
        <f>IF([1]!Table_1[[#This Row],[연도]]=2023,1,0)</f>
        <v>0</v>
      </c>
      <c r="W3557" s="12">
        <v>0.3</v>
      </c>
      <c r="X3557" s="10">
        <f>Y3557/1000000000000</f>
        <v>6.0420000000000001E-2</v>
      </c>
      <c r="Y3557" s="15">
        <f>[1]!Table_1[[#This Row],[주가]]*[1]!Table_1[[#This Row],[기말주식수]]</f>
        <v>60420000000</v>
      </c>
      <c r="Z3557" s="14">
        <f>AA3557/10</f>
        <v>1.7873680713289812</v>
      </c>
      <c r="AA3557" s="15">
        <f>[1]!Table_1[[#This Row],[시가총액]]/[1]!Table_1[[#This Row],[당기순이익(세후영업이익)]]</f>
        <v>17.873680713289811</v>
      </c>
      <c r="AB3557" s="12">
        <v>323000000</v>
      </c>
    </row>
    <row r="3558" spans="1:28" ht="19.2">
      <c r="A3558" s="10">
        <v>3557</v>
      </c>
      <c r="B3558" s="10">
        <v>36480</v>
      </c>
      <c r="C3558" s="11" t="s">
        <v>558</v>
      </c>
      <c r="D3558" s="11" t="s">
        <v>20</v>
      </c>
      <c r="E3558" s="10">
        <v>2020</v>
      </c>
      <c r="F3558" s="10">
        <v>21.277999999999999</v>
      </c>
      <c r="G3558" s="14">
        <f>([1]!Table_1[[#This Row],[총자산]]-[1]!Table_1[[#This Row],[장부가치 자기자본]]+[1]!Table_1[[#This Row],[시가총액]])/[1]!Table_1[[#This Row],[총자산]]</f>
        <v>1.4055167382694709</v>
      </c>
      <c r="H3558" s="14">
        <f>I3558/100000000000</f>
        <v>2.1923264330000001E-2</v>
      </c>
      <c r="I3558" s="10">
        <v>2192326433</v>
      </c>
      <c r="J3558" s="10">
        <v>22.02</v>
      </c>
      <c r="K3558" s="10">
        <f>L3558/1000000000000</f>
        <v>2.4800990358E-2</v>
      </c>
      <c r="L3558" s="10">
        <v>24800990358</v>
      </c>
      <c r="M3558" s="10">
        <v>3.35</v>
      </c>
      <c r="N3558" s="10">
        <v>1</v>
      </c>
      <c r="O3558" s="14">
        <f>IF([1]!Table_1[[#This Row],[연도]]=2016,1,0)</f>
        <v>0</v>
      </c>
      <c r="P3558" s="14">
        <f>IF([1]!Table_1[[#This Row],[연도]]=2017,1,0)</f>
        <v>0</v>
      </c>
      <c r="Q3558" s="14">
        <f>IF([1]!Table_1[[#This Row],[연도]]=2018,1,0)</f>
        <v>0</v>
      </c>
      <c r="R3558" s="14">
        <f>IF([1]!Table_1[[#This Row],[연도]]=2019,1,0)</f>
        <v>0</v>
      </c>
      <c r="S3558" s="14">
        <f>IF([1]!Table_1[[#This Row],[연도]]=2020,1,0)</f>
        <v>1</v>
      </c>
      <c r="T3558" s="14">
        <f>IF([1]!Table_1[[#This Row],[연도]]=2021,1,0)</f>
        <v>0</v>
      </c>
      <c r="U3558" s="14">
        <f>IF([1]!Table_1[[#This Row],[연도]]=2022,1,0)</f>
        <v>0</v>
      </c>
      <c r="V3558" s="14">
        <f>IF([1]!Table_1[[#This Row],[연도]]=2023,1,0)</f>
        <v>0</v>
      </c>
      <c r="W3558" s="10">
        <v>0.2</v>
      </c>
      <c r="X3558" s="10">
        <f>Y3558/1000000000000</f>
        <v>6.1559999999999997E-2</v>
      </c>
      <c r="Y3558" s="14">
        <f>[1]!Table_1[[#This Row],[주가]]*[1]!Table_1[[#This Row],[기말주식수]]</f>
        <v>61560000000</v>
      </c>
      <c r="Z3558" s="14">
        <f>AA3558/10</f>
        <v>2.8079759963374031</v>
      </c>
      <c r="AA3558" s="14">
        <f>[1]!Table_1[[#This Row],[시가총액]]/[1]!Table_1[[#This Row],[당기순이익(세후영업이익)]]</f>
        <v>28.07975996337403</v>
      </c>
      <c r="AB3558" s="10">
        <v>323000000</v>
      </c>
    </row>
    <row r="3559" spans="1:28" ht="19.2">
      <c r="A3559" s="12">
        <v>3558</v>
      </c>
      <c r="B3559" s="12">
        <v>36480</v>
      </c>
      <c r="C3559" s="13" t="s">
        <v>558</v>
      </c>
      <c r="D3559" s="13" t="s">
        <v>20</v>
      </c>
      <c r="E3559" s="12">
        <v>2021</v>
      </c>
      <c r="F3559" s="12">
        <v>32.948</v>
      </c>
      <c r="G3559" s="15">
        <f>([1]!Table_1[[#This Row],[총자산]]-[1]!Table_1[[#This Row],[장부가치 자기자본]]+[1]!Table_1[[#This Row],[시가총액]])/[1]!Table_1[[#This Row],[총자산]]</f>
        <v>1.279884408176732</v>
      </c>
      <c r="H3559" s="14">
        <f>I3559/100000000000</f>
        <v>3.3710572300000002E-3</v>
      </c>
      <c r="I3559" s="12">
        <v>337105723</v>
      </c>
      <c r="J3559" s="12">
        <v>0.56999999999999995</v>
      </c>
      <c r="K3559" s="10">
        <f>L3559/1000000000000</f>
        <v>2.3997251521999999E-2</v>
      </c>
      <c r="L3559" s="12">
        <v>23997251522</v>
      </c>
      <c r="M3559" s="12">
        <v>4.9800000000000004</v>
      </c>
      <c r="N3559" s="12">
        <v>1</v>
      </c>
      <c r="O3559" s="15">
        <f>IF([1]!Table_1[[#This Row],[연도]]=2016,1,0)</f>
        <v>0</v>
      </c>
      <c r="P3559" s="15">
        <f>IF([1]!Table_1[[#This Row],[연도]]=2017,1,0)</f>
        <v>0</v>
      </c>
      <c r="Q3559" s="15">
        <f>IF([1]!Table_1[[#This Row],[연도]]=2018,1,0)</f>
        <v>0</v>
      </c>
      <c r="R3559" s="15">
        <f>IF([1]!Table_1[[#This Row],[연도]]=2019,1,0)</f>
        <v>0</v>
      </c>
      <c r="S3559" s="15">
        <f>IF([1]!Table_1[[#This Row],[연도]]=2020,1,0)</f>
        <v>0</v>
      </c>
      <c r="T3559" s="15">
        <f>IF([1]!Table_1[[#This Row],[연도]]=2021,1,0)</f>
        <v>1</v>
      </c>
      <c r="U3559" s="15">
        <f>IF([1]!Table_1[[#This Row],[연도]]=2022,1,0)</f>
        <v>0</v>
      </c>
      <c r="V3559" s="15">
        <f>IF([1]!Table_1[[#This Row],[연도]]=2023,1,0)</f>
        <v>0</v>
      </c>
      <c r="W3559" s="12">
        <v>0.3</v>
      </c>
      <c r="X3559" s="10">
        <f>Y3559/1000000000000</f>
        <v>5.4530000000000002E-2</v>
      </c>
      <c r="Y3559" s="15">
        <f>[1]!Table_1[[#This Row],[주가]]*[1]!Table_1[[#This Row],[기말주식수]]</f>
        <v>54530000000</v>
      </c>
      <c r="Z3559" s="14">
        <f>AA3559/10</f>
        <v>16.17593421871393</v>
      </c>
      <c r="AA3559" s="15">
        <f>[1]!Table_1[[#This Row],[시가총액]]/[1]!Table_1[[#This Row],[당기순이익(세후영업이익)]]</f>
        <v>161.75934218713931</v>
      </c>
      <c r="AB3559" s="12">
        <v>285000000</v>
      </c>
    </row>
    <row r="3560" spans="1:28" ht="19.2">
      <c r="A3560" s="10">
        <v>3559</v>
      </c>
      <c r="B3560" s="10">
        <v>36480</v>
      </c>
      <c r="C3560" s="11" t="s">
        <v>558</v>
      </c>
      <c r="D3560" s="11" t="s">
        <v>20</v>
      </c>
      <c r="E3560" s="10">
        <v>2022</v>
      </c>
      <c r="F3560" s="10">
        <v>16.734999999999999</v>
      </c>
      <c r="G3560" s="14">
        <f>([1]!Table_1[[#This Row],[총자산]]-[1]!Table_1[[#This Row],[장부가치 자기자본]]+[1]!Table_1[[#This Row],[시가총액]])/[1]!Table_1[[#This Row],[총자산]]</f>
        <v>1.0046474145119779</v>
      </c>
      <c r="H3560" s="14">
        <f>I3560/100000000000</f>
        <v>-3.2752292699999999E-3</v>
      </c>
      <c r="I3560" s="10">
        <v>-327522927</v>
      </c>
      <c r="J3560" s="10">
        <v>3.98</v>
      </c>
      <c r="K3560" s="10">
        <f>L3560/1000000000000</f>
        <v>2.5500064651999998E-2</v>
      </c>
      <c r="L3560" s="10">
        <v>25500064652</v>
      </c>
      <c r="M3560" s="10">
        <v>6.86</v>
      </c>
      <c r="N3560" s="10">
        <v>1</v>
      </c>
      <c r="O3560" s="14">
        <f>IF([1]!Table_1[[#This Row],[연도]]=2016,1,0)</f>
        <v>0</v>
      </c>
      <c r="P3560" s="14">
        <f>IF([1]!Table_1[[#This Row],[연도]]=2017,1,0)</f>
        <v>0</v>
      </c>
      <c r="Q3560" s="14">
        <f>IF([1]!Table_1[[#This Row],[연도]]=2018,1,0)</f>
        <v>0</v>
      </c>
      <c r="R3560" s="14">
        <f>IF([1]!Table_1[[#This Row],[연도]]=2019,1,0)</f>
        <v>0</v>
      </c>
      <c r="S3560" s="14">
        <f>IF([1]!Table_1[[#This Row],[연도]]=2020,1,0)</f>
        <v>0</v>
      </c>
      <c r="T3560" s="14">
        <f>IF([1]!Table_1[[#This Row],[연도]]=2021,1,0)</f>
        <v>0</v>
      </c>
      <c r="U3560" s="14">
        <f>IF([1]!Table_1[[#This Row],[연도]]=2022,1,0)</f>
        <v>1</v>
      </c>
      <c r="V3560" s="14">
        <f>IF([1]!Table_1[[#This Row],[연도]]=2023,1,0)</f>
        <v>0</v>
      </c>
      <c r="W3560" s="10">
        <v>0.52</v>
      </c>
      <c r="X3560" s="10">
        <f>Y3560/1000000000000</f>
        <v>3.9140000000000001E-2</v>
      </c>
      <c r="Y3560" s="14">
        <f>[1]!Table_1[[#This Row],[주가]]*[1]!Table_1[[#This Row],[기말주식수]]</f>
        <v>39140000000</v>
      </c>
      <c r="Z3560" s="14">
        <f>AA3560/10</f>
        <v>-11.950308443597905</v>
      </c>
      <c r="AA3560" s="14">
        <f>[1]!Table_1[[#This Row],[시가총액]]/[1]!Table_1[[#This Row],[당기순이익(세후영업이익)]]</f>
        <v>-119.50308443597905</v>
      </c>
      <c r="AB3560" s="10">
        <v>285000000</v>
      </c>
    </row>
    <row r="3561" spans="1:28" ht="19.2">
      <c r="A3561" s="12">
        <v>3560</v>
      </c>
      <c r="B3561" s="12">
        <v>36480</v>
      </c>
      <c r="C3561" s="13" t="s">
        <v>558</v>
      </c>
      <c r="D3561" s="13" t="s">
        <v>20</v>
      </c>
      <c r="E3561" s="12">
        <v>2023</v>
      </c>
      <c r="F3561" s="12">
        <v>-41.972999999999999</v>
      </c>
      <c r="G3561" s="15">
        <f>([1]!Table_1[[#This Row],[총자산]]-[1]!Table_1[[#This Row],[장부가치 자기자본]]+[1]!Table_1[[#This Row],[시가총액]])/[1]!Table_1[[#This Row],[총자산]]</f>
        <v>1.0662833431988747</v>
      </c>
      <c r="H3561" s="14">
        <f>I3561/100000000000</f>
        <v>-6.8901192899999998E-3</v>
      </c>
      <c r="I3561" s="12">
        <v>-689011929</v>
      </c>
      <c r="J3561" s="12">
        <v>-1.26</v>
      </c>
      <c r="K3561" s="10">
        <f>L3561/1000000000000</f>
        <v>2.5562323134E-2</v>
      </c>
      <c r="L3561" s="12">
        <v>25562323134</v>
      </c>
      <c r="M3561" s="12">
        <v>6.93</v>
      </c>
      <c r="N3561" s="12">
        <v>1</v>
      </c>
      <c r="O3561" s="15">
        <f>IF([1]!Table_1[[#This Row],[연도]]=2016,1,0)</f>
        <v>0</v>
      </c>
      <c r="P3561" s="15">
        <f>IF([1]!Table_1[[#This Row],[연도]]=2017,1,0)</f>
        <v>0</v>
      </c>
      <c r="Q3561" s="15">
        <f>IF([1]!Table_1[[#This Row],[연도]]=2018,1,0)</f>
        <v>0</v>
      </c>
      <c r="R3561" s="15">
        <f>IF([1]!Table_1[[#This Row],[연도]]=2019,1,0)</f>
        <v>0</v>
      </c>
      <c r="S3561" s="15">
        <f>IF([1]!Table_1[[#This Row],[연도]]=2020,1,0)</f>
        <v>0</v>
      </c>
      <c r="T3561" s="15">
        <f>IF([1]!Table_1[[#This Row],[연도]]=2021,1,0)</f>
        <v>0</v>
      </c>
      <c r="U3561" s="15">
        <f>IF([1]!Table_1[[#This Row],[연도]]=2022,1,0)</f>
        <v>0</v>
      </c>
      <c r="V3561" s="15">
        <f>IF([1]!Table_1[[#This Row],[연도]]=2023,1,0)</f>
        <v>1</v>
      </c>
      <c r="W3561" s="12">
        <v>0.41</v>
      </c>
      <c r="X3561" s="10">
        <f>Y3561/1000000000000</f>
        <v>4.1610000000000001E-2</v>
      </c>
      <c r="Y3561" s="15">
        <f>[1]!Table_1[[#This Row],[주가]]*[1]!Table_1[[#This Row],[기말주식수]]</f>
        <v>41610000000</v>
      </c>
      <c r="Z3561" s="14">
        <f>AA3561/10</f>
        <v>-6.0390826702218101</v>
      </c>
      <c r="AA3561" s="15">
        <f>[1]!Table_1[[#This Row],[시가총액]]/[1]!Table_1[[#This Row],[당기순이익(세후영업이익)]]</f>
        <v>-60.390826702218099</v>
      </c>
      <c r="AB3561" s="12">
        <v>285000000</v>
      </c>
    </row>
    <row r="3562" spans="1:28" ht="19.2">
      <c r="A3562" s="10">
        <v>3561</v>
      </c>
      <c r="B3562" s="10">
        <v>36530</v>
      </c>
      <c r="C3562" s="11" t="s">
        <v>559</v>
      </c>
      <c r="D3562" s="11" t="s">
        <v>6</v>
      </c>
      <c r="E3562" s="10">
        <v>2016</v>
      </c>
      <c r="F3562" s="10">
        <v>54.473999999999997</v>
      </c>
      <c r="G3562" s="14">
        <f>([1]!Table_1[[#This Row],[총자산]]-[1]!Table_1[[#This Row],[장부가치 자기자본]]+[1]!Table_1[[#This Row],[시가총액]])/[1]!Table_1[[#This Row],[총자산]]</f>
        <v>0.41770205587296133</v>
      </c>
      <c r="H3562" s="14">
        <f>I3562/100000000000</f>
        <v>0.72283065970000004</v>
      </c>
      <c r="I3562" s="10">
        <v>72283065970</v>
      </c>
      <c r="J3562" s="10">
        <v>1.88</v>
      </c>
      <c r="K3562" s="10">
        <f>L3562/1000000000000</f>
        <v>1.53770027544</v>
      </c>
      <c r="L3562" s="10">
        <v>1537700275440</v>
      </c>
      <c r="M3562" s="10">
        <v>3.76</v>
      </c>
      <c r="N3562" s="10">
        <v>1</v>
      </c>
      <c r="O3562" s="14">
        <f>IF([1]!Table_1[[#This Row],[연도]]=2016,1,0)</f>
        <v>1</v>
      </c>
      <c r="P3562" s="14">
        <f>IF([1]!Table_1[[#This Row],[연도]]=2017,1,0)</f>
        <v>0</v>
      </c>
      <c r="Q3562" s="14">
        <f>IF([1]!Table_1[[#This Row],[연도]]=2018,1,0)</f>
        <v>0</v>
      </c>
      <c r="R3562" s="14">
        <f>IF([1]!Table_1[[#This Row],[연도]]=2019,1,0)</f>
        <v>0</v>
      </c>
      <c r="S3562" s="14">
        <f>IF([1]!Table_1[[#This Row],[연도]]=2020,1,0)</f>
        <v>0</v>
      </c>
      <c r="T3562" s="14">
        <f>IF([1]!Table_1[[#This Row],[연도]]=2021,1,0)</f>
        <v>0</v>
      </c>
      <c r="U3562" s="14">
        <f>IF([1]!Table_1[[#This Row],[연도]]=2022,1,0)</f>
        <v>0</v>
      </c>
      <c r="V3562" s="14">
        <f>IF([1]!Table_1[[#This Row],[연도]]=2023,1,0)</f>
        <v>0</v>
      </c>
      <c r="W3562" s="10">
        <v>1.3</v>
      </c>
      <c r="X3562" s="10">
        <f>Y3562/1000000000000</f>
        <v>0.24391025784000001</v>
      </c>
      <c r="Y3562" s="14">
        <f>[1]!Table_1[[#This Row],[주가]]*[1]!Table_1[[#This Row],[기말주식수]]</f>
        <v>243910257840</v>
      </c>
      <c r="Z3562" s="14">
        <f>AA3562/10</f>
        <v>0.33743762050883574</v>
      </c>
      <c r="AA3562" s="14">
        <f>[1]!Table_1[[#This Row],[시가총액]]/[1]!Table_1[[#This Row],[당기순이익(세후영업이익)]]</f>
        <v>3.3743762050883577</v>
      </c>
      <c r="AB3562" s="10">
        <v>5527452350</v>
      </c>
    </row>
    <row r="3563" spans="1:28" ht="19.2">
      <c r="A3563" s="12">
        <v>3562</v>
      </c>
      <c r="B3563" s="12">
        <v>36530</v>
      </c>
      <c r="C3563" s="13" t="s">
        <v>559</v>
      </c>
      <c r="D3563" s="13" t="s">
        <v>6</v>
      </c>
      <c r="E3563" s="12">
        <v>2017</v>
      </c>
      <c r="F3563" s="12">
        <v>12.212999999999999</v>
      </c>
      <c r="G3563" s="15">
        <f>([1]!Table_1[[#This Row],[총자산]]-[1]!Table_1[[#This Row],[장부가치 자기자본]]+[1]!Table_1[[#This Row],[시가총액]])/[1]!Table_1[[#This Row],[총자산]]</f>
        <v>0.40826398729602892</v>
      </c>
      <c r="H3563" s="14">
        <f>I3563/100000000000</f>
        <v>0.60637139382000005</v>
      </c>
      <c r="I3563" s="12">
        <v>60637139382</v>
      </c>
      <c r="J3563" s="12">
        <v>-2.9</v>
      </c>
      <c r="K3563" s="10">
        <f>L3563/1000000000000</f>
        <v>1.5081521315399999</v>
      </c>
      <c r="L3563" s="12">
        <v>1508152131540</v>
      </c>
      <c r="M3563" s="12">
        <v>3.29</v>
      </c>
      <c r="N3563" s="12">
        <v>1</v>
      </c>
      <c r="O3563" s="15">
        <f>IF([1]!Table_1[[#This Row],[연도]]=2016,1,0)</f>
        <v>0</v>
      </c>
      <c r="P3563" s="15">
        <f>IF([1]!Table_1[[#This Row],[연도]]=2017,1,0)</f>
        <v>1</v>
      </c>
      <c r="Q3563" s="15">
        <f>IF([1]!Table_1[[#This Row],[연도]]=2018,1,0)</f>
        <v>0</v>
      </c>
      <c r="R3563" s="15">
        <f>IF([1]!Table_1[[#This Row],[연도]]=2019,1,0)</f>
        <v>0</v>
      </c>
      <c r="S3563" s="15">
        <f>IF([1]!Table_1[[#This Row],[연도]]=2020,1,0)</f>
        <v>0</v>
      </c>
      <c r="T3563" s="15">
        <f>IF([1]!Table_1[[#This Row],[연도]]=2021,1,0)</f>
        <v>0</v>
      </c>
      <c r="U3563" s="15">
        <f>IF([1]!Table_1[[#This Row],[연도]]=2022,1,0)</f>
        <v>0</v>
      </c>
      <c r="V3563" s="15">
        <f>IF([1]!Table_1[[#This Row],[연도]]=2023,1,0)</f>
        <v>0</v>
      </c>
      <c r="W3563" s="12">
        <v>0.75</v>
      </c>
      <c r="X3563" s="10">
        <f>Y3563/1000000000000</f>
        <v>0.24932415375</v>
      </c>
      <c r="Y3563" s="15">
        <f>[1]!Table_1[[#This Row],[주가]]*[1]!Table_1[[#This Row],[기말주식수]]</f>
        <v>249324153750</v>
      </c>
      <c r="Z3563" s="14">
        <f>AA3563/10</f>
        <v>0.41117400373938373</v>
      </c>
      <c r="AA3563" s="15">
        <f>[1]!Table_1[[#This Row],[시가총액]]/[1]!Table_1[[#This Row],[당기순이익(세후영업이익)]]</f>
        <v>4.1117400373938375</v>
      </c>
      <c r="AB3563" s="12">
        <v>3158544200</v>
      </c>
    </row>
    <row r="3564" spans="1:28" ht="19.2">
      <c r="A3564" s="10">
        <v>3563</v>
      </c>
      <c r="B3564" s="10">
        <v>36530</v>
      </c>
      <c r="C3564" s="11" t="s">
        <v>559</v>
      </c>
      <c r="D3564" s="11" t="s">
        <v>6</v>
      </c>
      <c r="E3564" s="10">
        <v>2018</v>
      </c>
      <c r="F3564" s="10">
        <v>8.5540000000000003</v>
      </c>
      <c r="G3564" s="14">
        <f>([1]!Table_1[[#This Row],[총자산]]-[1]!Table_1[[#This Row],[장부가치 자기자본]]+[1]!Table_1[[#This Row],[시가총액]])/[1]!Table_1[[#This Row],[총자산]]</f>
        <v>0.38910783538791793</v>
      </c>
      <c r="H3564" s="14">
        <f>I3564/100000000000</f>
        <v>0.72650118644999995</v>
      </c>
      <c r="I3564" s="10">
        <v>72650118645</v>
      </c>
      <c r="J3564" s="10">
        <v>-1.51</v>
      </c>
      <c r="K3564" s="10">
        <f>L3564/1000000000000</f>
        <v>1.4013074822230001</v>
      </c>
      <c r="L3564" s="10">
        <v>1401307482223</v>
      </c>
      <c r="M3564" s="10">
        <v>2.74</v>
      </c>
      <c r="N3564" s="10">
        <v>1</v>
      </c>
      <c r="O3564" s="14">
        <f>IF([1]!Table_1[[#This Row],[연도]]=2016,1,0)</f>
        <v>0</v>
      </c>
      <c r="P3564" s="14">
        <f>IF([1]!Table_1[[#This Row],[연도]]=2017,1,0)</f>
        <v>0</v>
      </c>
      <c r="Q3564" s="14">
        <f>IF([1]!Table_1[[#This Row],[연도]]=2018,1,0)</f>
        <v>1</v>
      </c>
      <c r="R3564" s="14">
        <f>IF([1]!Table_1[[#This Row],[연도]]=2019,1,0)</f>
        <v>0</v>
      </c>
      <c r="S3564" s="14">
        <f>IF([1]!Table_1[[#This Row],[연도]]=2020,1,0)</f>
        <v>0</v>
      </c>
      <c r="T3564" s="14">
        <f>IF([1]!Table_1[[#This Row],[연도]]=2021,1,0)</f>
        <v>0</v>
      </c>
      <c r="U3564" s="14">
        <f>IF([1]!Table_1[[#This Row],[연도]]=2022,1,0)</f>
        <v>0</v>
      </c>
      <c r="V3564" s="14">
        <f>IF([1]!Table_1[[#This Row],[연도]]=2023,1,0)</f>
        <v>0</v>
      </c>
      <c r="W3564" s="10">
        <v>1.01</v>
      </c>
      <c r="X3564" s="10">
        <f>Y3564/1000000000000</f>
        <v>0.211950518</v>
      </c>
      <c r="Y3564" s="14">
        <f>[1]!Table_1[[#This Row],[주가]]*[1]!Table_1[[#This Row],[기말주식수]]</f>
        <v>211950518000</v>
      </c>
      <c r="Z3564" s="14">
        <f>AA3564/10</f>
        <v>0.29174146161506243</v>
      </c>
      <c r="AA3564" s="14">
        <f>[1]!Table_1[[#This Row],[시가총액]]/[1]!Table_1[[#This Row],[당기순이익(세후영업이익)]]</f>
        <v>2.9174146161506243</v>
      </c>
      <c r="AB3564" s="10">
        <v>6307382800</v>
      </c>
    </row>
    <row r="3565" spans="1:28" ht="19.2">
      <c r="A3565" s="12">
        <v>3564</v>
      </c>
      <c r="B3565" s="12">
        <v>36530</v>
      </c>
      <c r="C3565" s="13" t="s">
        <v>559</v>
      </c>
      <c r="D3565" s="13" t="s">
        <v>6</v>
      </c>
      <c r="E3565" s="12">
        <v>2019</v>
      </c>
      <c r="F3565" s="12">
        <v>6.0860000000000003</v>
      </c>
      <c r="G3565" s="15">
        <f>([1]!Table_1[[#This Row],[총자산]]-[1]!Table_1[[#This Row],[장부가치 자기자본]]+[1]!Table_1[[#This Row],[시가총액]])/[1]!Table_1[[#This Row],[총자산]]</f>
        <v>0.38567939671461327</v>
      </c>
      <c r="H3565" s="14">
        <f>I3565/100000000000</f>
        <v>1.2627699999999999</v>
      </c>
      <c r="I3565" s="12">
        <v>126277000000</v>
      </c>
      <c r="J3565" s="12">
        <v>5.81</v>
      </c>
      <c r="K3565" s="10">
        <f>L3565/1000000000000</f>
        <v>1.5121145647009999</v>
      </c>
      <c r="L3565" s="12">
        <v>1512114564701</v>
      </c>
      <c r="M3565" s="12">
        <v>2.59</v>
      </c>
      <c r="N3565" s="12">
        <v>1</v>
      </c>
      <c r="O3565" s="15">
        <f>IF([1]!Table_1[[#This Row],[연도]]=2016,1,0)</f>
        <v>0</v>
      </c>
      <c r="P3565" s="15">
        <f>IF([1]!Table_1[[#This Row],[연도]]=2017,1,0)</f>
        <v>0</v>
      </c>
      <c r="Q3565" s="15">
        <f>IF([1]!Table_1[[#This Row],[연도]]=2018,1,0)</f>
        <v>0</v>
      </c>
      <c r="R3565" s="15">
        <f>IF([1]!Table_1[[#This Row],[연도]]=2019,1,0)</f>
        <v>1</v>
      </c>
      <c r="S3565" s="15">
        <f>IF([1]!Table_1[[#This Row],[연도]]=2020,1,0)</f>
        <v>0</v>
      </c>
      <c r="T3565" s="15">
        <f>IF([1]!Table_1[[#This Row],[연도]]=2021,1,0)</f>
        <v>0</v>
      </c>
      <c r="U3565" s="15">
        <f>IF([1]!Table_1[[#This Row],[연도]]=2022,1,0)</f>
        <v>0</v>
      </c>
      <c r="V3565" s="15">
        <f>IF([1]!Table_1[[#This Row],[연도]]=2023,1,0)</f>
        <v>0</v>
      </c>
      <c r="W3565" s="12">
        <v>1.05</v>
      </c>
      <c r="X3565" s="10">
        <f>Y3565/1000000000000</f>
        <v>0.25189503870000002</v>
      </c>
      <c r="Y3565" s="15">
        <f>[1]!Table_1[[#This Row],[주가]]*[1]!Table_1[[#This Row],[기말주식수]]</f>
        <v>251895038700</v>
      </c>
      <c r="Z3565" s="14">
        <f>AA3565/10</f>
        <v>0.19947816205643149</v>
      </c>
      <c r="AA3565" s="15">
        <f>[1]!Table_1[[#This Row],[시가총액]]/[1]!Table_1[[#This Row],[당기순이익(세후영업이익)]]</f>
        <v>1.994781620564315</v>
      </c>
      <c r="AB3565" s="12">
        <v>7577903000</v>
      </c>
    </row>
    <row r="3566" spans="1:28" ht="19.2">
      <c r="A3566" s="10">
        <v>3565</v>
      </c>
      <c r="B3566" s="10">
        <v>36530</v>
      </c>
      <c r="C3566" s="11" t="s">
        <v>559</v>
      </c>
      <c r="D3566" s="11" t="s">
        <v>6</v>
      </c>
      <c r="E3566" s="10">
        <v>2020</v>
      </c>
      <c r="F3566" s="10">
        <v>12.337</v>
      </c>
      <c r="G3566" s="14">
        <f>([1]!Table_1[[#This Row],[총자산]]-[1]!Table_1[[#This Row],[장부가치 자기자본]]+[1]!Table_1[[#This Row],[시가총액]])/[1]!Table_1[[#This Row],[총자산]]</f>
        <v>0.39457837592017536</v>
      </c>
      <c r="H3566" s="14">
        <f>I3566/100000000000</f>
        <v>1.2708600000000001</v>
      </c>
      <c r="I3566" s="10">
        <v>127086000000</v>
      </c>
      <c r="J3566" s="10">
        <v>1.51</v>
      </c>
      <c r="K3566" s="10">
        <f>L3566/1000000000000</f>
        <v>1.435754699186</v>
      </c>
      <c r="L3566" s="10">
        <v>1435754699186</v>
      </c>
      <c r="M3566" s="10">
        <v>2.2200000000000002</v>
      </c>
      <c r="N3566" s="10">
        <v>2</v>
      </c>
      <c r="O3566" s="14">
        <f>IF([1]!Table_1[[#This Row],[연도]]=2016,1,0)</f>
        <v>0</v>
      </c>
      <c r="P3566" s="14">
        <f>IF([1]!Table_1[[#This Row],[연도]]=2017,1,0)</f>
        <v>0</v>
      </c>
      <c r="Q3566" s="14">
        <f>IF([1]!Table_1[[#This Row],[연도]]=2018,1,0)</f>
        <v>0</v>
      </c>
      <c r="R3566" s="14">
        <f>IF([1]!Table_1[[#This Row],[연도]]=2019,1,0)</f>
        <v>0</v>
      </c>
      <c r="S3566" s="14">
        <f>IF([1]!Table_1[[#This Row],[연도]]=2020,1,0)</f>
        <v>1</v>
      </c>
      <c r="T3566" s="14">
        <f>IF([1]!Table_1[[#This Row],[연도]]=2021,1,0)</f>
        <v>0</v>
      </c>
      <c r="U3566" s="14">
        <f>IF([1]!Table_1[[#This Row],[연도]]=2022,1,0)</f>
        <v>0</v>
      </c>
      <c r="V3566" s="14">
        <f>IF([1]!Table_1[[#This Row],[연도]]=2023,1,0)</f>
        <v>0</v>
      </c>
      <c r="W3566" s="10">
        <v>1.04</v>
      </c>
      <c r="X3566" s="10">
        <f>Y3566/1000000000000</f>
        <v>0.24292790140000001</v>
      </c>
      <c r="Y3566" s="14">
        <f>[1]!Table_1[[#This Row],[주가]]*[1]!Table_1[[#This Row],[기말주식수]]</f>
        <v>242927901400</v>
      </c>
      <c r="Z3566" s="14">
        <f>AA3566/10</f>
        <v>0.19115237036337598</v>
      </c>
      <c r="AA3566" s="14">
        <f>[1]!Table_1[[#This Row],[시가총액]]/[1]!Table_1[[#This Row],[당기순이익(세후영업이익)]]</f>
        <v>1.9115237036337598</v>
      </c>
      <c r="AB3566" s="10">
        <v>9608855050</v>
      </c>
    </row>
    <row r="3567" spans="1:28" ht="19.2">
      <c r="A3567" s="12">
        <v>3566</v>
      </c>
      <c r="B3567" s="12">
        <v>36530</v>
      </c>
      <c r="C3567" s="13" t="s">
        <v>559</v>
      </c>
      <c r="D3567" s="13" t="s">
        <v>6</v>
      </c>
      <c r="E3567" s="12">
        <v>2021</v>
      </c>
      <c r="F3567" s="12">
        <v>6.6669999999999998</v>
      </c>
      <c r="G3567" s="15">
        <f>([1]!Table_1[[#This Row],[총자산]]-[1]!Table_1[[#This Row],[장부가치 자기자본]]+[1]!Table_1[[#This Row],[시가총액]])/[1]!Table_1[[#This Row],[총자산]]</f>
        <v>0.37058272416359844</v>
      </c>
      <c r="H3567" s="14">
        <f>I3567/100000000000</f>
        <v>1.2556700000000001</v>
      </c>
      <c r="I3567" s="12">
        <v>125567000000</v>
      </c>
      <c r="J3567" s="12">
        <v>4.49</v>
      </c>
      <c r="K3567" s="10">
        <f>L3567/1000000000000</f>
        <v>1.4040720985040001</v>
      </c>
      <c r="L3567" s="12">
        <v>1404072098504</v>
      </c>
      <c r="M3567" s="12">
        <v>2.2999999999999998</v>
      </c>
      <c r="N3567" s="12">
        <v>2</v>
      </c>
      <c r="O3567" s="15">
        <f>IF([1]!Table_1[[#This Row],[연도]]=2016,1,0)</f>
        <v>0</v>
      </c>
      <c r="P3567" s="15">
        <f>IF([1]!Table_1[[#This Row],[연도]]=2017,1,0)</f>
        <v>0</v>
      </c>
      <c r="Q3567" s="15">
        <f>IF([1]!Table_1[[#This Row],[연도]]=2018,1,0)</f>
        <v>0</v>
      </c>
      <c r="R3567" s="15">
        <f>IF([1]!Table_1[[#This Row],[연도]]=2019,1,0)</f>
        <v>0</v>
      </c>
      <c r="S3567" s="15">
        <f>IF([1]!Table_1[[#This Row],[연도]]=2020,1,0)</f>
        <v>0</v>
      </c>
      <c r="T3567" s="15">
        <f>IF([1]!Table_1[[#This Row],[연도]]=2021,1,0)</f>
        <v>1</v>
      </c>
      <c r="U3567" s="15">
        <f>IF([1]!Table_1[[#This Row],[연도]]=2022,1,0)</f>
        <v>0</v>
      </c>
      <c r="V3567" s="15">
        <f>IF([1]!Table_1[[#This Row],[연도]]=2023,1,0)</f>
        <v>0</v>
      </c>
      <c r="W3567" s="12">
        <v>1.34</v>
      </c>
      <c r="X3567" s="10">
        <f>Y3567/1000000000000</f>
        <v>0.28694839360000002</v>
      </c>
      <c r="Y3567" s="15">
        <f>[1]!Table_1[[#This Row],[주가]]*[1]!Table_1[[#This Row],[기말주식수]]</f>
        <v>286948393600</v>
      </c>
      <c r="Z3567" s="14">
        <f>AA3567/10</f>
        <v>0.22852213845994568</v>
      </c>
      <c r="AA3567" s="15">
        <f>[1]!Table_1[[#This Row],[시가총액]]/[1]!Table_1[[#This Row],[당기순이익(세후영업이익)]]</f>
        <v>2.2852213845994567</v>
      </c>
      <c r="AB3567" s="12">
        <v>10121763400</v>
      </c>
    </row>
    <row r="3568" spans="1:28" ht="19.2">
      <c r="A3568" s="10">
        <v>3567</v>
      </c>
      <c r="B3568" s="10">
        <v>36530</v>
      </c>
      <c r="C3568" s="11" t="s">
        <v>559</v>
      </c>
      <c r="D3568" s="11" t="s">
        <v>6</v>
      </c>
      <c r="E3568" s="10">
        <v>2022</v>
      </c>
      <c r="F3568" s="10">
        <v>8.7579999999999991</v>
      </c>
      <c r="G3568" s="14">
        <f>([1]!Table_1[[#This Row],[총자산]]-[1]!Table_1[[#This Row],[장부가치 자기자본]]+[1]!Table_1[[#This Row],[시가총액]])/[1]!Table_1[[#This Row],[총자산]]</f>
        <v>0.39012345903106155</v>
      </c>
      <c r="H3568" s="14">
        <f>I3568/100000000000</f>
        <v>1.44693</v>
      </c>
      <c r="I3568" s="10">
        <v>144693000000</v>
      </c>
      <c r="J3568" s="10">
        <v>7.84</v>
      </c>
      <c r="K3568" s="10">
        <f>L3568/1000000000000</f>
        <v>1.6295209247760001</v>
      </c>
      <c r="L3568" s="10">
        <v>1629520924776</v>
      </c>
      <c r="M3568" s="10">
        <v>1.62</v>
      </c>
      <c r="N3568" s="10">
        <v>2</v>
      </c>
      <c r="O3568" s="14">
        <f>IF([1]!Table_1[[#This Row],[연도]]=2016,1,0)</f>
        <v>0</v>
      </c>
      <c r="P3568" s="14">
        <f>IF([1]!Table_1[[#This Row],[연도]]=2017,1,0)</f>
        <v>0</v>
      </c>
      <c r="Q3568" s="14">
        <f>IF([1]!Table_1[[#This Row],[연도]]=2018,1,0)</f>
        <v>0</v>
      </c>
      <c r="R3568" s="14">
        <f>IF([1]!Table_1[[#This Row],[연도]]=2019,1,0)</f>
        <v>0</v>
      </c>
      <c r="S3568" s="14">
        <f>IF([1]!Table_1[[#This Row],[연도]]=2020,1,0)</f>
        <v>0</v>
      </c>
      <c r="T3568" s="14">
        <f>IF([1]!Table_1[[#This Row],[연도]]=2021,1,0)</f>
        <v>0</v>
      </c>
      <c r="U3568" s="14">
        <f>IF([1]!Table_1[[#This Row],[연도]]=2022,1,0)</f>
        <v>1</v>
      </c>
      <c r="V3568" s="14">
        <f>IF([1]!Table_1[[#This Row],[연도]]=2023,1,0)</f>
        <v>0</v>
      </c>
      <c r="W3568" s="10">
        <v>1.62</v>
      </c>
      <c r="X3568" s="10">
        <f>Y3568/1000000000000</f>
        <v>0.25597101020000002</v>
      </c>
      <c r="Y3568" s="14">
        <f>[1]!Table_1[[#This Row],[주가]]*[1]!Table_1[[#This Row],[기말주식수]]</f>
        <v>255971010200</v>
      </c>
      <c r="Z3568" s="14">
        <f>AA3568/10</f>
        <v>0.17690628447817103</v>
      </c>
      <c r="AA3568" s="14">
        <f>[1]!Table_1[[#This Row],[시가총액]]/[1]!Table_1[[#This Row],[당기순이익(세후영업이익)]]</f>
        <v>1.7690628447817103</v>
      </c>
      <c r="AB3568" s="10">
        <v>10121763400</v>
      </c>
    </row>
    <row r="3569" spans="1:28" ht="19.2">
      <c r="A3569" s="12">
        <v>3568</v>
      </c>
      <c r="B3569" s="12">
        <v>36530</v>
      </c>
      <c r="C3569" s="13" t="s">
        <v>559</v>
      </c>
      <c r="D3569" s="13" t="s">
        <v>6</v>
      </c>
      <c r="E3569" s="12">
        <v>2023</v>
      </c>
      <c r="F3569" s="12">
        <v>7.0410000000000004</v>
      </c>
      <c r="G3569" s="15">
        <f>([1]!Table_1[[#This Row],[총자산]]-[1]!Table_1[[#This Row],[장부가치 자기자본]]+[1]!Table_1[[#This Row],[시가총액]])/[1]!Table_1[[#This Row],[총자산]]</f>
        <v>0.38154948402713768</v>
      </c>
      <c r="H3569" s="14">
        <f>I3569/100000000000</f>
        <v>1.7899700000000001</v>
      </c>
      <c r="I3569" s="12">
        <v>178997000000</v>
      </c>
      <c r="J3569" s="12">
        <v>5.6</v>
      </c>
      <c r="K3569" s="10">
        <f>L3569/1000000000000</f>
        <v>1.895715059417</v>
      </c>
      <c r="L3569" s="12">
        <v>1895715059417</v>
      </c>
      <c r="M3569" s="12">
        <v>0.39</v>
      </c>
      <c r="N3569" s="12">
        <v>2</v>
      </c>
      <c r="O3569" s="15">
        <f>IF([1]!Table_1[[#This Row],[연도]]=2016,1,0)</f>
        <v>0</v>
      </c>
      <c r="P3569" s="15">
        <f>IF([1]!Table_1[[#This Row],[연도]]=2017,1,0)</f>
        <v>0</v>
      </c>
      <c r="Q3569" s="15">
        <f>IF([1]!Table_1[[#This Row],[연도]]=2018,1,0)</f>
        <v>0</v>
      </c>
      <c r="R3569" s="15">
        <f>IF([1]!Table_1[[#This Row],[연도]]=2019,1,0)</f>
        <v>0</v>
      </c>
      <c r="S3569" s="15">
        <f>IF([1]!Table_1[[#This Row],[연도]]=2020,1,0)</f>
        <v>0</v>
      </c>
      <c r="T3569" s="15">
        <f>IF([1]!Table_1[[#This Row],[연도]]=2021,1,0)</f>
        <v>0</v>
      </c>
      <c r="U3569" s="15">
        <f>IF([1]!Table_1[[#This Row],[연도]]=2022,1,0)</f>
        <v>0</v>
      </c>
      <c r="V3569" s="15">
        <f>IF([1]!Table_1[[#This Row],[연도]]=2023,1,0)</f>
        <v>1</v>
      </c>
      <c r="W3569" s="12">
        <v>0.34</v>
      </c>
      <c r="X3569" s="10">
        <f>Y3569/1000000000000</f>
        <v>0.28189418894000001</v>
      </c>
      <c r="Y3569" s="15">
        <f>[1]!Table_1[[#This Row],[주가]]*[1]!Table_1[[#This Row],[기말주식수]]</f>
        <v>281894188940</v>
      </c>
      <c r="Z3569" s="14">
        <f>AA3569/10</f>
        <v>0.15748542653787495</v>
      </c>
      <c r="AA3569" s="15">
        <f>[1]!Table_1[[#This Row],[시가총액]]/[1]!Table_1[[#This Row],[당기순이익(세후영업이익)]]</f>
        <v>1.5748542653787494</v>
      </c>
      <c r="AB3569" s="12">
        <v>11567729600</v>
      </c>
    </row>
    <row r="3570" spans="1:28" ht="19.2">
      <c r="A3570" s="10">
        <v>3569</v>
      </c>
      <c r="B3570" s="10">
        <v>36560</v>
      </c>
      <c r="C3570" s="11" t="s">
        <v>560</v>
      </c>
      <c r="D3570" s="11" t="s">
        <v>20</v>
      </c>
      <c r="E3570" s="10">
        <v>2016</v>
      </c>
      <c r="F3570" s="10">
        <v>40.304000000000002</v>
      </c>
      <c r="G3570" s="14">
        <f>([1]!Table_1[[#This Row],[총자산]]-[1]!Table_1[[#This Row],[장부가치 자기자본]]+[1]!Table_1[[#This Row],[시가총액]])/[1]!Table_1[[#This Row],[총자산]]</f>
        <v>0.54009993704951609</v>
      </c>
      <c r="H3570" s="14">
        <f>I3570/100000000000</f>
        <v>4.4296751379999999E-2</v>
      </c>
      <c r="I3570" s="10">
        <v>4429675138</v>
      </c>
      <c r="J3570" s="10">
        <v>0.64</v>
      </c>
      <c r="K3570" s="10">
        <f>L3570/1000000000000</f>
        <v>6.0606219693000001E-2</v>
      </c>
      <c r="L3570" s="10">
        <v>60606219693</v>
      </c>
      <c r="M3570" s="10">
        <v>1.19</v>
      </c>
      <c r="N3570" s="10">
        <v>1</v>
      </c>
      <c r="O3570" s="14">
        <f>IF([1]!Table_1[[#This Row],[연도]]=2016,1,0)</f>
        <v>1</v>
      </c>
      <c r="P3570" s="14">
        <f>IF([1]!Table_1[[#This Row],[연도]]=2017,1,0)</f>
        <v>0</v>
      </c>
      <c r="Q3570" s="14">
        <f>IF([1]!Table_1[[#This Row],[연도]]=2018,1,0)</f>
        <v>0</v>
      </c>
      <c r="R3570" s="14">
        <f>IF([1]!Table_1[[#This Row],[연도]]=2019,1,0)</f>
        <v>0</v>
      </c>
      <c r="S3570" s="14">
        <f>IF([1]!Table_1[[#This Row],[연도]]=2020,1,0)</f>
        <v>0</v>
      </c>
      <c r="T3570" s="14">
        <f>IF([1]!Table_1[[#This Row],[연도]]=2021,1,0)</f>
        <v>0</v>
      </c>
      <c r="U3570" s="14">
        <f>IF([1]!Table_1[[#This Row],[연도]]=2022,1,0)</f>
        <v>0</v>
      </c>
      <c r="V3570" s="14">
        <f>IF([1]!Table_1[[#This Row],[연도]]=2023,1,0)</f>
        <v>0</v>
      </c>
      <c r="W3570" s="10">
        <v>0.49</v>
      </c>
      <c r="X3570" s="10">
        <f>Y3570/1000000000000</f>
        <v>0.13450500000000001</v>
      </c>
      <c r="Y3570" s="14">
        <f>[1]!Table_1[[#This Row],[주가]]*[1]!Table_1[[#This Row],[기말주식수]]</f>
        <v>134505000000</v>
      </c>
      <c r="Z3570" s="14">
        <f>AA3570/10</f>
        <v>3.036452918322337</v>
      </c>
      <c r="AA3570" s="14">
        <f>[1]!Table_1[[#This Row],[시가총액]]/[1]!Table_1[[#This Row],[당기순이익(세후영업이익)]]</f>
        <v>30.364529183223368</v>
      </c>
      <c r="AB3570" s="10">
        <v>2835000000</v>
      </c>
    </row>
    <row r="3571" spans="1:28" ht="19.2">
      <c r="A3571" s="12">
        <v>3570</v>
      </c>
      <c r="B3571" s="12">
        <v>36560</v>
      </c>
      <c r="C3571" s="13" t="s">
        <v>560</v>
      </c>
      <c r="D3571" s="13" t="s">
        <v>20</v>
      </c>
      <c r="E3571" s="12">
        <v>2017</v>
      </c>
      <c r="F3571" s="12">
        <v>34.411000000000001</v>
      </c>
      <c r="G3571" s="15">
        <f>([1]!Table_1[[#This Row],[총자산]]-[1]!Table_1[[#This Row],[장부가치 자기자본]]+[1]!Table_1[[#This Row],[시가총액]])/[1]!Table_1[[#This Row],[총자산]]</f>
        <v>0.53052920583388186</v>
      </c>
      <c r="H3571" s="14">
        <f>I3571/100000000000</f>
        <v>7.4717881789999996E-2</v>
      </c>
      <c r="I3571" s="12">
        <v>7471788179</v>
      </c>
      <c r="J3571" s="12">
        <v>2.57</v>
      </c>
      <c r="K3571" s="10">
        <f>L3571/1000000000000</f>
        <v>6.5865904916000001E-2</v>
      </c>
      <c r="L3571" s="12">
        <v>65865904916</v>
      </c>
      <c r="M3571" s="12">
        <v>2.02</v>
      </c>
      <c r="N3571" s="12">
        <v>1</v>
      </c>
      <c r="O3571" s="15">
        <f>IF([1]!Table_1[[#This Row],[연도]]=2016,1,0)</f>
        <v>0</v>
      </c>
      <c r="P3571" s="15">
        <f>IF([1]!Table_1[[#This Row],[연도]]=2017,1,0)</f>
        <v>1</v>
      </c>
      <c r="Q3571" s="15">
        <f>IF([1]!Table_1[[#This Row],[연도]]=2018,1,0)</f>
        <v>0</v>
      </c>
      <c r="R3571" s="15">
        <f>IF([1]!Table_1[[#This Row],[연도]]=2019,1,0)</f>
        <v>0</v>
      </c>
      <c r="S3571" s="15">
        <f>IF([1]!Table_1[[#This Row],[연도]]=2020,1,0)</f>
        <v>0</v>
      </c>
      <c r="T3571" s="15">
        <f>IF([1]!Table_1[[#This Row],[연도]]=2021,1,0)</f>
        <v>0</v>
      </c>
      <c r="U3571" s="15">
        <f>IF([1]!Table_1[[#This Row],[연도]]=2022,1,0)</f>
        <v>0</v>
      </c>
      <c r="V3571" s="15">
        <f>IF([1]!Table_1[[#This Row],[연도]]=2023,1,0)</f>
        <v>0</v>
      </c>
      <c r="W3571" s="12">
        <v>0.59</v>
      </c>
      <c r="X3571" s="10">
        <f>Y3571/1000000000000</f>
        <v>0.137655</v>
      </c>
      <c r="Y3571" s="15">
        <f>[1]!Table_1[[#This Row],[주가]]*[1]!Table_1[[#This Row],[기말주식수]]</f>
        <v>137655000000</v>
      </c>
      <c r="Z3571" s="14">
        <f>AA3571/10</f>
        <v>1.8423300648014798</v>
      </c>
      <c r="AA3571" s="15">
        <f>[1]!Table_1[[#This Row],[시가총액]]/[1]!Table_1[[#This Row],[당기순이익(세후영업이익)]]</f>
        <v>18.423300648014798</v>
      </c>
      <c r="AB3571" s="12">
        <v>3150000000</v>
      </c>
    </row>
    <row r="3572" spans="1:28" ht="19.2">
      <c r="A3572" s="10">
        <v>3571</v>
      </c>
      <c r="B3572" s="10">
        <v>36560</v>
      </c>
      <c r="C3572" s="11" t="s">
        <v>560</v>
      </c>
      <c r="D3572" s="11" t="s">
        <v>20</v>
      </c>
      <c r="E3572" s="10">
        <v>2018</v>
      </c>
      <c r="F3572" s="10">
        <v>34.771000000000001</v>
      </c>
      <c r="G3572" s="14">
        <f>([1]!Table_1[[#This Row],[총자산]]-[1]!Table_1[[#This Row],[장부가치 자기자본]]+[1]!Table_1[[#This Row],[시가총액]])/[1]!Table_1[[#This Row],[총자산]]</f>
        <v>0.51890112589214021</v>
      </c>
      <c r="H3572" s="14">
        <f>I3572/100000000000</f>
        <v>9.1100418749999995E-2</v>
      </c>
      <c r="I3572" s="10">
        <v>9110041875</v>
      </c>
      <c r="J3572" s="10">
        <v>-9.3000000000000007</v>
      </c>
      <c r="K3572" s="10">
        <f>L3572/1000000000000</f>
        <v>6.5911373438999998E-2</v>
      </c>
      <c r="L3572" s="10">
        <v>65911373439</v>
      </c>
      <c r="M3572" s="10">
        <v>2.83</v>
      </c>
      <c r="N3572" s="10">
        <v>1</v>
      </c>
      <c r="O3572" s="14">
        <f>IF([1]!Table_1[[#This Row],[연도]]=2016,1,0)</f>
        <v>0</v>
      </c>
      <c r="P3572" s="14">
        <f>IF([1]!Table_1[[#This Row],[연도]]=2017,1,0)</f>
        <v>0</v>
      </c>
      <c r="Q3572" s="14">
        <f>IF([1]!Table_1[[#This Row],[연도]]=2018,1,0)</f>
        <v>1</v>
      </c>
      <c r="R3572" s="14">
        <f>IF([1]!Table_1[[#This Row],[연도]]=2019,1,0)</f>
        <v>0</v>
      </c>
      <c r="S3572" s="14">
        <f>IF([1]!Table_1[[#This Row],[연도]]=2020,1,0)</f>
        <v>0</v>
      </c>
      <c r="T3572" s="14">
        <f>IF([1]!Table_1[[#This Row],[연도]]=2021,1,0)</f>
        <v>0</v>
      </c>
      <c r="U3572" s="14">
        <f>IF([1]!Table_1[[#This Row],[연도]]=2022,1,0)</f>
        <v>0</v>
      </c>
      <c r="V3572" s="14">
        <f>IF([1]!Table_1[[#This Row],[연도]]=2023,1,0)</f>
        <v>0</v>
      </c>
      <c r="W3572" s="10">
        <v>0.91</v>
      </c>
      <c r="X3572" s="10">
        <f>Y3572/1000000000000</f>
        <v>0.12300750000000001</v>
      </c>
      <c r="Y3572" s="14">
        <f>[1]!Table_1[[#This Row],[주가]]*[1]!Table_1[[#This Row],[기말주식수]]</f>
        <v>123007500000</v>
      </c>
      <c r="Z3572" s="14">
        <f>AA3572/10</f>
        <v>1.3502407748262957</v>
      </c>
      <c r="AA3572" s="14">
        <f>[1]!Table_1[[#This Row],[시가총액]]/[1]!Table_1[[#This Row],[당기순이익(세후영업이익)]]</f>
        <v>13.502407748262957</v>
      </c>
      <c r="AB3572" s="10">
        <v>3937500000</v>
      </c>
    </row>
    <row r="3573" spans="1:28" ht="19.2">
      <c r="A3573" s="12">
        <v>3572</v>
      </c>
      <c r="B3573" s="12">
        <v>36560</v>
      </c>
      <c r="C3573" s="13" t="s">
        <v>560</v>
      </c>
      <c r="D3573" s="13" t="s">
        <v>20</v>
      </c>
      <c r="E3573" s="12">
        <v>2019</v>
      </c>
      <c r="F3573" s="12">
        <v>37.563000000000002</v>
      </c>
      <c r="G3573" s="15">
        <f>([1]!Table_1[[#This Row],[총자산]]-[1]!Table_1[[#This Row],[장부가치 자기자본]]+[1]!Table_1[[#This Row],[시가총액]])/[1]!Table_1[[#This Row],[총자산]]</f>
        <v>0.55069958228409777</v>
      </c>
      <c r="H3573" s="14">
        <f>I3573/100000000000</f>
        <v>0.1011029281</v>
      </c>
      <c r="I3573" s="12">
        <v>10110292810</v>
      </c>
      <c r="J3573" s="12">
        <v>-0.34</v>
      </c>
      <c r="K3573" s="10">
        <f>L3573/1000000000000</f>
        <v>7.4989866584999995E-2</v>
      </c>
      <c r="L3573" s="12">
        <v>74989866585</v>
      </c>
      <c r="M3573" s="12">
        <v>2.82</v>
      </c>
      <c r="N3573" s="12">
        <v>1</v>
      </c>
      <c r="O3573" s="15">
        <f>IF([1]!Table_1[[#This Row],[연도]]=2016,1,0)</f>
        <v>0</v>
      </c>
      <c r="P3573" s="15">
        <f>IF([1]!Table_1[[#This Row],[연도]]=2017,1,0)</f>
        <v>0</v>
      </c>
      <c r="Q3573" s="15">
        <f>IF([1]!Table_1[[#This Row],[연도]]=2018,1,0)</f>
        <v>0</v>
      </c>
      <c r="R3573" s="15">
        <f>IF([1]!Table_1[[#This Row],[연도]]=2019,1,0)</f>
        <v>1</v>
      </c>
      <c r="S3573" s="15">
        <f>IF([1]!Table_1[[#This Row],[연도]]=2020,1,0)</f>
        <v>0</v>
      </c>
      <c r="T3573" s="15">
        <f>IF([1]!Table_1[[#This Row],[연도]]=2021,1,0)</f>
        <v>0</v>
      </c>
      <c r="U3573" s="15">
        <f>IF([1]!Table_1[[#This Row],[연도]]=2022,1,0)</f>
        <v>0</v>
      </c>
      <c r="V3573" s="15">
        <f>IF([1]!Table_1[[#This Row],[연도]]=2023,1,0)</f>
        <v>0</v>
      </c>
      <c r="W3573" s="12">
        <v>0.86</v>
      </c>
      <c r="X3573" s="10">
        <f>Y3573/1000000000000</f>
        <v>0.13387499999999999</v>
      </c>
      <c r="Y3573" s="15">
        <f>[1]!Table_1[[#This Row],[주가]]*[1]!Table_1[[#This Row],[기말주식수]]</f>
        <v>133875000000</v>
      </c>
      <c r="Z3573" s="14">
        <f>AA3573/10</f>
        <v>1.3241456258080422</v>
      </c>
      <c r="AA3573" s="15">
        <f>[1]!Table_1[[#This Row],[시가총액]]/[1]!Table_1[[#This Row],[당기순이익(세후영업이익)]]</f>
        <v>13.241456258080422</v>
      </c>
      <c r="AB3573" s="12">
        <v>4725000000</v>
      </c>
    </row>
    <row r="3574" spans="1:28" ht="19.2">
      <c r="A3574" s="10">
        <v>3573</v>
      </c>
      <c r="B3574" s="10">
        <v>36560</v>
      </c>
      <c r="C3574" s="11" t="s">
        <v>560</v>
      </c>
      <c r="D3574" s="11" t="s">
        <v>20</v>
      </c>
      <c r="E3574" s="10">
        <v>2020</v>
      </c>
      <c r="F3574" s="10">
        <v>41.344999999999999</v>
      </c>
      <c r="G3574" s="14">
        <f>([1]!Table_1[[#This Row],[총자산]]-[1]!Table_1[[#This Row],[장부가치 자기자본]]+[1]!Table_1[[#This Row],[시가총액]])/[1]!Table_1[[#This Row],[총자산]]</f>
        <v>0.52868354388855743</v>
      </c>
      <c r="H3574" s="14">
        <f>I3574/100000000000</f>
        <v>0.10335417987999999</v>
      </c>
      <c r="I3574" s="10">
        <v>10335417988</v>
      </c>
      <c r="J3574" s="10">
        <v>-2.4700000000000002</v>
      </c>
      <c r="K3574" s="10">
        <f>L3574/1000000000000</f>
        <v>9.0841011972999999E-2</v>
      </c>
      <c r="L3574" s="10">
        <v>90841011973</v>
      </c>
      <c r="M3574" s="10">
        <v>2.59</v>
      </c>
      <c r="N3574" s="10">
        <v>1</v>
      </c>
      <c r="O3574" s="14">
        <f>IF([1]!Table_1[[#This Row],[연도]]=2016,1,0)</f>
        <v>0</v>
      </c>
      <c r="P3574" s="14">
        <f>IF([1]!Table_1[[#This Row],[연도]]=2017,1,0)</f>
        <v>0</v>
      </c>
      <c r="Q3574" s="14">
        <f>IF([1]!Table_1[[#This Row],[연도]]=2018,1,0)</f>
        <v>0</v>
      </c>
      <c r="R3574" s="14">
        <f>IF([1]!Table_1[[#This Row],[연도]]=2019,1,0)</f>
        <v>0</v>
      </c>
      <c r="S3574" s="14">
        <f>IF([1]!Table_1[[#This Row],[연도]]=2020,1,0)</f>
        <v>1</v>
      </c>
      <c r="T3574" s="14">
        <f>IF([1]!Table_1[[#This Row],[연도]]=2021,1,0)</f>
        <v>0</v>
      </c>
      <c r="U3574" s="14">
        <f>IF([1]!Table_1[[#This Row],[연도]]=2022,1,0)</f>
        <v>0</v>
      </c>
      <c r="V3574" s="14">
        <f>IF([1]!Table_1[[#This Row],[연도]]=2023,1,0)</f>
        <v>0</v>
      </c>
      <c r="W3574" s="10">
        <v>0.53</v>
      </c>
      <c r="X3574" s="10">
        <f>Y3574/1000000000000</f>
        <v>0.12741749999999999</v>
      </c>
      <c r="Y3574" s="14">
        <f>[1]!Table_1[[#This Row],[주가]]*[1]!Table_1[[#This Row],[기말주식수]]</f>
        <v>127417500000</v>
      </c>
      <c r="Z3574" s="14">
        <f>AA3574/10</f>
        <v>1.2328238698032228</v>
      </c>
      <c r="AA3574" s="14">
        <f>[1]!Table_1[[#This Row],[시가총액]]/[1]!Table_1[[#This Row],[당기순이익(세후영업이익)]]</f>
        <v>12.328238698032228</v>
      </c>
      <c r="AB3574" s="10">
        <v>5512500000</v>
      </c>
    </row>
    <row r="3575" spans="1:28" ht="19.2">
      <c r="A3575" s="12">
        <v>3574</v>
      </c>
      <c r="B3575" s="12">
        <v>36560</v>
      </c>
      <c r="C3575" s="13" t="s">
        <v>560</v>
      </c>
      <c r="D3575" s="13" t="s">
        <v>20</v>
      </c>
      <c r="E3575" s="12">
        <v>2021</v>
      </c>
      <c r="F3575" s="12">
        <v>46.895000000000003</v>
      </c>
      <c r="G3575" s="15">
        <f>([1]!Table_1[[#This Row],[총자산]]-[1]!Table_1[[#This Row],[장부가치 자기자본]]+[1]!Table_1[[#This Row],[시가총액]])/[1]!Table_1[[#This Row],[총자산]]</f>
        <v>0.5317241165359976</v>
      </c>
      <c r="H3575" s="14">
        <f>I3575/100000000000</f>
        <v>8.5334822069999997E-2</v>
      </c>
      <c r="I3575" s="12">
        <v>8533482207</v>
      </c>
      <c r="J3575" s="12">
        <v>15.78</v>
      </c>
      <c r="K3575" s="10">
        <f>L3575/1000000000000</f>
        <v>7.8742909156000004E-2</v>
      </c>
      <c r="L3575" s="12">
        <v>78742909156</v>
      </c>
      <c r="M3575" s="12">
        <v>1.37</v>
      </c>
      <c r="N3575" s="12">
        <v>1</v>
      </c>
      <c r="O3575" s="15">
        <f>IF([1]!Table_1[[#This Row],[연도]]=2016,1,0)</f>
        <v>0</v>
      </c>
      <c r="P3575" s="15">
        <f>IF([1]!Table_1[[#This Row],[연도]]=2017,1,0)</f>
        <v>0</v>
      </c>
      <c r="Q3575" s="15">
        <f>IF([1]!Table_1[[#This Row],[연도]]=2018,1,0)</f>
        <v>0</v>
      </c>
      <c r="R3575" s="15">
        <f>IF([1]!Table_1[[#This Row],[연도]]=2019,1,0)</f>
        <v>0</v>
      </c>
      <c r="S3575" s="15">
        <f>IF([1]!Table_1[[#This Row],[연도]]=2020,1,0)</f>
        <v>0</v>
      </c>
      <c r="T3575" s="15">
        <f>IF([1]!Table_1[[#This Row],[연도]]=2021,1,0)</f>
        <v>1</v>
      </c>
      <c r="U3575" s="15">
        <f>IF([1]!Table_1[[#This Row],[연도]]=2022,1,0)</f>
        <v>0</v>
      </c>
      <c r="V3575" s="15">
        <f>IF([1]!Table_1[[#This Row],[연도]]=2023,1,0)</f>
        <v>0</v>
      </c>
      <c r="W3575" s="12">
        <v>0.53</v>
      </c>
      <c r="X3575" s="10">
        <f>Y3575/1000000000000</f>
        <v>0.14269499999999999</v>
      </c>
      <c r="Y3575" s="15">
        <f>[1]!Table_1[[#This Row],[주가]]*[1]!Table_1[[#This Row],[기말주식수]]</f>
        <v>142695000000</v>
      </c>
      <c r="Z3575" s="14">
        <f>AA3575/10</f>
        <v>1.6721778582129996</v>
      </c>
      <c r="AA3575" s="15">
        <f>[1]!Table_1[[#This Row],[시가총액]]/[1]!Table_1[[#This Row],[당기순이익(세후영업이익)]]</f>
        <v>16.721778582129996</v>
      </c>
      <c r="AB3575" s="12">
        <v>5512500000</v>
      </c>
    </row>
    <row r="3576" spans="1:28" ht="19.2">
      <c r="A3576" s="10">
        <v>3575</v>
      </c>
      <c r="B3576" s="10">
        <v>36560</v>
      </c>
      <c r="C3576" s="11" t="s">
        <v>560</v>
      </c>
      <c r="D3576" s="11" t="s">
        <v>20</v>
      </c>
      <c r="E3576" s="10">
        <v>2022</v>
      </c>
      <c r="F3576" s="10">
        <v>40.619</v>
      </c>
      <c r="G3576" s="14">
        <f>([1]!Table_1[[#This Row],[총자산]]-[1]!Table_1[[#This Row],[장부가치 자기자본]]+[1]!Table_1[[#This Row],[시가총액]])/[1]!Table_1[[#This Row],[총자산]]</f>
        <v>0.62852258892511681</v>
      </c>
      <c r="H3576" s="14">
        <f>I3576/100000000000</f>
        <v>0.11969856632</v>
      </c>
      <c r="I3576" s="10">
        <v>11969856632</v>
      </c>
      <c r="J3576" s="10">
        <v>8.9600000000000009</v>
      </c>
      <c r="K3576" s="10">
        <f>L3576/1000000000000</f>
        <v>8.9066055500999997E-2</v>
      </c>
      <c r="L3576" s="10">
        <v>89066055501</v>
      </c>
      <c r="M3576" s="10">
        <v>1.37</v>
      </c>
      <c r="N3576" s="10">
        <v>1</v>
      </c>
      <c r="O3576" s="14">
        <f>IF([1]!Table_1[[#This Row],[연도]]=2016,1,0)</f>
        <v>0</v>
      </c>
      <c r="P3576" s="14">
        <f>IF([1]!Table_1[[#This Row],[연도]]=2017,1,0)</f>
        <v>0</v>
      </c>
      <c r="Q3576" s="14">
        <f>IF([1]!Table_1[[#This Row],[연도]]=2018,1,0)</f>
        <v>0</v>
      </c>
      <c r="R3576" s="14">
        <f>IF([1]!Table_1[[#This Row],[연도]]=2019,1,0)</f>
        <v>0</v>
      </c>
      <c r="S3576" s="14">
        <f>IF([1]!Table_1[[#This Row],[연도]]=2020,1,0)</f>
        <v>0</v>
      </c>
      <c r="T3576" s="14">
        <f>IF([1]!Table_1[[#This Row],[연도]]=2021,1,0)</f>
        <v>0</v>
      </c>
      <c r="U3576" s="14">
        <f>IF([1]!Table_1[[#This Row],[연도]]=2022,1,0)</f>
        <v>1</v>
      </c>
      <c r="V3576" s="14">
        <f>IF([1]!Table_1[[#This Row],[연도]]=2023,1,0)</f>
        <v>0</v>
      </c>
      <c r="W3576" s="10">
        <v>0.77</v>
      </c>
      <c r="X3576" s="10">
        <f>Y3576/1000000000000</f>
        <v>0.18742500000000001</v>
      </c>
      <c r="Y3576" s="14">
        <f>[1]!Table_1[[#This Row],[주가]]*[1]!Table_1[[#This Row],[기말주식수]]</f>
        <v>187425000000</v>
      </c>
      <c r="Z3576" s="14">
        <f>AA3576/10</f>
        <v>1.5658082278023395</v>
      </c>
      <c r="AA3576" s="14">
        <f>[1]!Table_1[[#This Row],[시가총액]]/[1]!Table_1[[#This Row],[당기순이익(세후영업이익)]]</f>
        <v>15.658082278023395</v>
      </c>
      <c r="AB3576" s="10">
        <v>6300000000</v>
      </c>
    </row>
    <row r="3577" spans="1:28" ht="19.2">
      <c r="A3577" s="12">
        <v>3576</v>
      </c>
      <c r="B3577" s="12">
        <v>36560</v>
      </c>
      <c r="C3577" s="13" t="s">
        <v>560</v>
      </c>
      <c r="D3577" s="13" t="s">
        <v>20</v>
      </c>
      <c r="E3577" s="12">
        <v>2023</v>
      </c>
      <c r="F3577" s="12">
        <v>32.347999999999999</v>
      </c>
      <c r="G3577" s="15">
        <f>([1]!Table_1[[#This Row],[총자산]]-[1]!Table_1[[#This Row],[장부가치 자기자본]]+[1]!Table_1[[#This Row],[시가총액]])/[1]!Table_1[[#This Row],[총자산]]</f>
        <v>0.65699520779927822</v>
      </c>
      <c r="H3577" s="14">
        <f>I3577/100000000000</f>
        <v>0.20810009383</v>
      </c>
      <c r="I3577" s="12">
        <v>20810009383</v>
      </c>
      <c r="J3577" s="12">
        <v>-3.85</v>
      </c>
      <c r="K3577" s="10">
        <f>L3577/1000000000000</f>
        <v>0.13870214485400001</v>
      </c>
      <c r="L3577" s="12">
        <v>138702144854</v>
      </c>
      <c r="M3577" s="12">
        <v>1.7</v>
      </c>
      <c r="N3577" s="12">
        <v>1</v>
      </c>
      <c r="O3577" s="15">
        <f>IF([1]!Table_1[[#This Row],[연도]]=2016,1,0)</f>
        <v>0</v>
      </c>
      <c r="P3577" s="15">
        <f>IF([1]!Table_1[[#This Row],[연도]]=2017,1,0)</f>
        <v>0</v>
      </c>
      <c r="Q3577" s="15">
        <f>IF([1]!Table_1[[#This Row],[연도]]=2018,1,0)</f>
        <v>0</v>
      </c>
      <c r="R3577" s="15">
        <f>IF([1]!Table_1[[#This Row],[연도]]=2019,1,0)</f>
        <v>0</v>
      </c>
      <c r="S3577" s="15">
        <f>IF([1]!Table_1[[#This Row],[연도]]=2020,1,0)</f>
        <v>0</v>
      </c>
      <c r="T3577" s="15">
        <f>IF([1]!Table_1[[#This Row],[연도]]=2021,1,0)</f>
        <v>0</v>
      </c>
      <c r="U3577" s="15">
        <f>IF([1]!Table_1[[#This Row],[연도]]=2022,1,0)</f>
        <v>0</v>
      </c>
      <c r="V3577" s="15">
        <f>IF([1]!Table_1[[#This Row],[연도]]=2023,1,0)</f>
        <v>1</v>
      </c>
      <c r="W3577" s="12">
        <v>0.49</v>
      </c>
      <c r="X3577" s="10">
        <f>Y3577/1000000000000</f>
        <v>0.2004975</v>
      </c>
      <c r="Y3577" s="15">
        <f>[1]!Table_1[[#This Row],[주가]]*[1]!Table_1[[#This Row],[기말주식수]]</f>
        <v>200497500000</v>
      </c>
      <c r="Z3577" s="14">
        <f>AA3577/10</f>
        <v>0.96346664871659937</v>
      </c>
      <c r="AA3577" s="15">
        <f>[1]!Table_1[[#This Row],[시가총액]]/[1]!Table_1[[#This Row],[당기순이익(세후영업이익)]]</f>
        <v>9.6346664871659939</v>
      </c>
      <c r="AB3577" s="12">
        <v>9450000000</v>
      </c>
    </row>
    <row r="3578" spans="1:28" ht="19.2">
      <c r="A3578" s="10">
        <v>3577</v>
      </c>
      <c r="B3578" s="10">
        <v>36570</v>
      </c>
      <c r="C3578" s="11" t="s">
        <v>561</v>
      </c>
      <c r="D3578" s="11" t="s">
        <v>6</v>
      </c>
      <c r="E3578" s="10">
        <v>2016</v>
      </c>
      <c r="F3578" s="10">
        <v>29.898</v>
      </c>
      <c r="G3578" s="14">
        <f>([1]!Table_1[[#This Row],[총자산]]-[1]!Table_1[[#This Row],[장부가치 자기자본]]+[1]!Table_1[[#This Row],[시가총액]])/[1]!Table_1[[#This Row],[총자산]]</f>
        <v>2.4960695000660085</v>
      </c>
      <c r="H3578" s="14">
        <f>I3578/100000000000</f>
        <v>3.28762</v>
      </c>
      <c r="I3578" s="10">
        <v>328762000000</v>
      </c>
      <c r="J3578" s="10">
        <v>6.38</v>
      </c>
      <c r="K3578" s="10">
        <f>L3578/1000000000000</f>
        <v>0.983556873665</v>
      </c>
      <c r="L3578" s="10">
        <v>983556873665</v>
      </c>
      <c r="M3578" s="10">
        <v>3.61</v>
      </c>
      <c r="N3578" s="10">
        <v>1</v>
      </c>
      <c r="O3578" s="14">
        <f>IF([1]!Table_1[[#This Row],[연도]]=2016,1,0)</f>
        <v>1</v>
      </c>
      <c r="P3578" s="14">
        <f>IF([1]!Table_1[[#This Row],[연도]]=2017,1,0)</f>
        <v>0</v>
      </c>
      <c r="Q3578" s="14">
        <f>IF([1]!Table_1[[#This Row],[연도]]=2018,1,0)</f>
        <v>0</v>
      </c>
      <c r="R3578" s="14">
        <f>IF([1]!Table_1[[#This Row],[연도]]=2019,1,0)</f>
        <v>0</v>
      </c>
      <c r="S3578" s="14">
        <f>IF([1]!Table_1[[#This Row],[연도]]=2020,1,0)</f>
        <v>0</v>
      </c>
      <c r="T3578" s="14">
        <f>IF([1]!Table_1[[#This Row],[연도]]=2021,1,0)</f>
        <v>0</v>
      </c>
      <c r="U3578" s="14">
        <f>IF([1]!Table_1[[#This Row],[연도]]=2022,1,0)</f>
        <v>0</v>
      </c>
      <c r="V3578" s="14">
        <f>IF([1]!Table_1[[#This Row],[연도]]=2023,1,0)</f>
        <v>0</v>
      </c>
      <c r="W3578" s="10">
        <v>1.3</v>
      </c>
      <c r="X3578" s="10">
        <f>Y3578/1000000000000</f>
        <v>5.4274329449999996</v>
      </c>
      <c r="Y3578" s="14">
        <f>[1]!Table_1[[#This Row],[주가]]*[1]!Table_1[[#This Row],[기말주식수]]</f>
        <v>5427432945000</v>
      </c>
      <c r="Z3578" s="14">
        <f>AA3578/10</f>
        <v>1.650869913493652</v>
      </c>
      <c r="AA3578" s="14">
        <f>[1]!Table_1[[#This Row],[시가총액]]/[1]!Table_1[[#This Row],[당기순이익(세후영업이익)]]</f>
        <v>16.508699134936521</v>
      </c>
      <c r="AB3578" s="10">
        <v>81138476980</v>
      </c>
    </row>
    <row r="3579" spans="1:28" ht="19.2">
      <c r="A3579" s="12">
        <v>3578</v>
      </c>
      <c r="B3579" s="12">
        <v>36570</v>
      </c>
      <c r="C3579" s="13" t="s">
        <v>561</v>
      </c>
      <c r="D3579" s="13" t="s">
        <v>6</v>
      </c>
      <c r="E3579" s="12">
        <v>2017</v>
      </c>
      <c r="F3579" s="12">
        <v>34.840000000000003</v>
      </c>
      <c r="G3579" s="15">
        <f>([1]!Table_1[[#This Row],[총자산]]-[1]!Table_1[[#This Row],[장부가치 자기자본]]+[1]!Table_1[[#This Row],[시가총액]])/[1]!Table_1[[#This Row],[총자산]]</f>
        <v>3.010020714867315</v>
      </c>
      <c r="H3579" s="14">
        <f>I3579/100000000000</f>
        <v>5.8501899999999996</v>
      </c>
      <c r="I3579" s="12">
        <v>585019000000</v>
      </c>
      <c r="J3579" s="12">
        <v>49.38</v>
      </c>
      <c r="K3579" s="10">
        <f>L3579/1000000000000</f>
        <v>1.7587217217210001</v>
      </c>
      <c r="L3579" s="12">
        <v>1758721721721</v>
      </c>
      <c r="M3579" s="12">
        <v>2.9</v>
      </c>
      <c r="N3579" s="12">
        <v>1</v>
      </c>
      <c r="O3579" s="15">
        <f>IF([1]!Table_1[[#This Row],[연도]]=2016,1,0)</f>
        <v>0</v>
      </c>
      <c r="P3579" s="15">
        <f>IF([1]!Table_1[[#This Row],[연도]]=2017,1,0)</f>
        <v>1</v>
      </c>
      <c r="Q3579" s="15">
        <f>IF([1]!Table_1[[#This Row],[연도]]=2018,1,0)</f>
        <v>0</v>
      </c>
      <c r="R3579" s="15">
        <f>IF([1]!Table_1[[#This Row],[연도]]=2019,1,0)</f>
        <v>0</v>
      </c>
      <c r="S3579" s="15">
        <f>IF([1]!Table_1[[#This Row],[연도]]=2020,1,0)</f>
        <v>0</v>
      </c>
      <c r="T3579" s="15">
        <f>IF([1]!Table_1[[#This Row],[연도]]=2021,1,0)</f>
        <v>0</v>
      </c>
      <c r="U3579" s="15">
        <f>IF([1]!Table_1[[#This Row],[연도]]=2022,1,0)</f>
        <v>0</v>
      </c>
      <c r="V3579" s="15">
        <f>IF([1]!Table_1[[#This Row],[연도]]=2023,1,0)</f>
        <v>0</v>
      </c>
      <c r="W3579" s="12">
        <v>0.81</v>
      </c>
      <c r="X3579" s="10">
        <f>Y3579/1000000000000</f>
        <v>9.8177123450000003</v>
      </c>
      <c r="Y3579" s="15">
        <f>[1]!Table_1[[#This Row],[주가]]*[1]!Table_1[[#This Row],[기말주식수]]</f>
        <v>9817712345000</v>
      </c>
      <c r="Z3579" s="14">
        <f>AA3579/10</f>
        <v>1.67818692127948</v>
      </c>
      <c r="AA3579" s="15">
        <f>[1]!Table_1[[#This Row],[시가총액]]/[1]!Table_1[[#This Row],[당기순이익(세후영업이익)]]</f>
        <v>16.781869212794799</v>
      </c>
      <c r="AB3579" s="12">
        <v>154703195920</v>
      </c>
    </row>
    <row r="3580" spans="1:28" ht="19.2">
      <c r="A3580" s="10">
        <v>3579</v>
      </c>
      <c r="B3580" s="10">
        <v>36570</v>
      </c>
      <c r="C3580" s="11" t="s">
        <v>561</v>
      </c>
      <c r="D3580" s="11" t="s">
        <v>6</v>
      </c>
      <c r="E3580" s="10">
        <v>2018</v>
      </c>
      <c r="F3580" s="10">
        <v>29.56</v>
      </c>
      <c r="G3580" s="14">
        <f>([1]!Table_1[[#This Row],[총자산]]-[1]!Table_1[[#This Row],[장부가치 자기자본]]+[1]!Table_1[[#This Row],[시가총액]])/[1]!Table_1[[#This Row],[총자산]]</f>
        <v>3.6708051570792026</v>
      </c>
      <c r="H3580" s="14">
        <f>I3580/100000000000</f>
        <v>6.1492899999999997</v>
      </c>
      <c r="I3580" s="10">
        <v>614929000000</v>
      </c>
      <c r="J3580" s="10">
        <v>-16.600000000000001</v>
      </c>
      <c r="K3580" s="10">
        <f>L3580/1000000000000</f>
        <v>1.7151155082359999</v>
      </c>
      <c r="L3580" s="10">
        <v>1715115508236</v>
      </c>
      <c r="M3580" s="10">
        <v>3.16</v>
      </c>
      <c r="N3580" s="10">
        <v>1</v>
      </c>
      <c r="O3580" s="14">
        <f>IF([1]!Table_1[[#This Row],[연도]]=2016,1,0)</f>
        <v>0</v>
      </c>
      <c r="P3580" s="14">
        <f>IF([1]!Table_1[[#This Row],[연도]]=2017,1,0)</f>
        <v>0</v>
      </c>
      <c r="Q3580" s="14">
        <f>IF([1]!Table_1[[#This Row],[연도]]=2018,1,0)</f>
        <v>1</v>
      </c>
      <c r="R3580" s="14">
        <f>IF([1]!Table_1[[#This Row],[연도]]=2019,1,0)</f>
        <v>0</v>
      </c>
      <c r="S3580" s="14">
        <f>IF([1]!Table_1[[#This Row],[연도]]=2020,1,0)</f>
        <v>0</v>
      </c>
      <c r="T3580" s="14">
        <f>IF([1]!Table_1[[#This Row],[연도]]=2021,1,0)</f>
        <v>0</v>
      </c>
      <c r="U3580" s="14">
        <f>IF([1]!Table_1[[#This Row],[연도]]=2022,1,0)</f>
        <v>0</v>
      </c>
      <c r="V3580" s="14">
        <f>IF([1]!Table_1[[#This Row],[연도]]=2023,1,0)</f>
        <v>0</v>
      </c>
      <c r="W3580" s="10">
        <v>1.23</v>
      </c>
      <c r="X3580" s="10">
        <f>Y3580/1000000000000</f>
        <v>10.234553762999999</v>
      </c>
      <c r="Y3580" s="14">
        <f>[1]!Table_1[[#This Row],[주가]]*[1]!Table_1[[#This Row],[기말주식수]]</f>
        <v>10234553763000</v>
      </c>
      <c r="Z3580" s="14">
        <f>AA3580/10</f>
        <v>1.6643472275661093</v>
      </c>
      <c r="AA3580" s="14">
        <f>[1]!Table_1[[#This Row],[시가총액]]/[1]!Table_1[[#This Row],[당기순이익(세후영업이익)]]</f>
        <v>16.643472275661093</v>
      </c>
      <c r="AB3580" s="10">
        <v>124584255950</v>
      </c>
    </row>
    <row r="3581" spans="1:28" ht="19.2">
      <c r="A3581" s="12">
        <v>3580</v>
      </c>
      <c r="B3581" s="12">
        <v>36570</v>
      </c>
      <c r="C3581" s="13" t="s">
        <v>561</v>
      </c>
      <c r="D3581" s="13" t="s">
        <v>6</v>
      </c>
      <c r="E3581" s="12">
        <v>2019</v>
      </c>
      <c r="F3581" s="12">
        <v>29.951000000000001</v>
      </c>
      <c r="G3581" s="15">
        <f>([1]!Table_1[[#This Row],[총자산]]-[1]!Table_1[[#This Row],[장부가치 자기자본]]+[1]!Table_1[[#This Row],[시가총액]])/[1]!Table_1[[#This Row],[총자산]]</f>
        <v>3.7985368506617223</v>
      </c>
      <c r="H3581" s="14">
        <f>I3581/100000000000</f>
        <v>4.7899200000000004</v>
      </c>
      <c r="I3581" s="12">
        <v>478992000000</v>
      </c>
      <c r="J3581" s="12">
        <v>13.77</v>
      </c>
      <c r="K3581" s="10">
        <f>L3581/1000000000000</f>
        <v>1.7011854225830001</v>
      </c>
      <c r="L3581" s="12">
        <v>1701185422583</v>
      </c>
      <c r="M3581" s="12">
        <v>3.41</v>
      </c>
      <c r="N3581" s="12">
        <v>1</v>
      </c>
      <c r="O3581" s="15">
        <f>IF([1]!Table_1[[#This Row],[연도]]=2016,1,0)</f>
        <v>0</v>
      </c>
      <c r="P3581" s="15">
        <f>IF([1]!Table_1[[#This Row],[연도]]=2017,1,0)</f>
        <v>0</v>
      </c>
      <c r="Q3581" s="15">
        <f>IF([1]!Table_1[[#This Row],[연도]]=2018,1,0)</f>
        <v>0</v>
      </c>
      <c r="R3581" s="15">
        <f>IF([1]!Table_1[[#This Row],[연도]]=2019,1,0)</f>
        <v>1</v>
      </c>
      <c r="S3581" s="15">
        <f>IF([1]!Table_1[[#This Row],[연도]]=2020,1,0)</f>
        <v>0</v>
      </c>
      <c r="T3581" s="15">
        <f>IF([1]!Table_1[[#This Row],[연도]]=2021,1,0)</f>
        <v>0</v>
      </c>
      <c r="U3581" s="15">
        <f>IF([1]!Table_1[[#This Row],[연도]]=2022,1,0)</f>
        <v>0</v>
      </c>
      <c r="V3581" s="15">
        <f>IF([1]!Table_1[[#This Row],[연도]]=2023,1,0)</f>
        <v>0</v>
      </c>
      <c r="W3581" s="12">
        <v>1.04</v>
      </c>
      <c r="X3581" s="10">
        <f>Y3581/1000000000000</f>
        <v>11.877125902</v>
      </c>
      <c r="Y3581" s="15">
        <f>[1]!Table_1[[#This Row],[주가]]*[1]!Table_1[[#This Row],[기말주식수]]</f>
        <v>11877125902000</v>
      </c>
      <c r="Z3581" s="14">
        <f>AA3581/10</f>
        <v>2.4796084072385343</v>
      </c>
      <c r="AA3581" s="15">
        <f>[1]!Table_1[[#This Row],[시가총액]]/[1]!Table_1[[#This Row],[당기순이익(세후영업이익)]]</f>
        <v>24.796084072385341</v>
      </c>
      <c r="AB3581" s="12">
        <v>107570831580</v>
      </c>
    </row>
    <row r="3582" spans="1:28" ht="19.2">
      <c r="A3582" s="10">
        <v>3581</v>
      </c>
      <c r="B3582" s="10">
        <v>36570</v>
      </c>
      <c r="C3582" s="11" t="s">
        <v>561</v>
      </c>
      <c r="D3582" s="11" t="s">
        <v>6</v>
      </c>
      <c r="E3582" s="10">
        <v>2020</v>
      </c>
      <c r="F3582" s="10">
        <v>30.036000000000001</v>
      </c>
      <c r="G3582" s="14">
        <f>([1]!Table_1[[#This Row],[총자산]]-[1]!Table_1[[#This Row],[장부가치 자기자본]]+[1]!Table_1[[#This Row],[시가총액]])/[1]!Table_1[[#This Row],[총자산]]</f>
        <v>5.2375942243874345</v>
      </c>
      <c r="H3582" s="14">
        <f>I3582/100000000000</f>
        <v>8.2479399999999998</v>
      </c>
      <c r="I3582" s="10">
        <v>824794000000</v>
      </c>
      <c r="J3582" s="10">
        <v>21.96</v>
      </c>
      <c r="K3582" s="10">
        <f>L3582/1000000000000</f>
        <v>2.4161842118860002</v>
      </c>
      <c r="L3582" s="10">
        <v>2416184211886</v>
      </c>
      <c r="M3582" s="10">
        <v>2.88</v>
      </c>
      <c r="N3582" s="10">
        <v>1</v>
      </c>
      <c r="O3582" s="14">
        <f>IF([1]!Table_1[[#This Row],[연도]]=2016,1,0)</f>
        <v>0</v>
      </c>
      <c r="P3582" s="14">
        <f>IF([1]!Table_1[[#This Row],[연도]]=2017,1,0)</f>
        <v>0</v>
      </c>
      <c r="Q3582" s="14">
        <f>IF([1]!Table_1[[#This Row],[연도]]=2018,1,0)</f>
        <v>0</v>
      </c>
      <c r="R3582" s="14">
        <f>IF([1]!Table_1[[#This Row],[연도]]=2019,1,0)</f>
        <v>0</v>
      </c>
      <c r="S3582" s="14">
        <f>IF([1]!Table_1[[#This Row],[연도]]=2020,1,0)</f>
        <v>1</v>
      </c>
      <c r="T3582" s="14">
        <f>IF([1]!Table_1[[#This Row],[연도]]=2021,1,0)</f>
        <v>0</v>
      </c>
      <c r="U3582" s="14">
        <f>IF([1]!Table_1[[#This Row],[연도]]=2022,1,0)</f>
        <v>0</v>
      </c>
      <c r="V3582" s="14">
        <f>IF([1]!Table_1[[#This Row],[연도]]=2023,1,0)</f>
        <v>0</v>
      </c>
      <c r="W3582" s="10">
        <v>0.68</v>
      </c>
      <c r="X3582" s="10">
        <f>Y3582/1000000000000</f>
        <v>20.439194482000001</v>
      </c>
      <c r="Y3582" s="14">
        <f>[1]!Table_1[[#This Row],[주가]]*[1]!Table_1[[#This Row],[기말주식수]]</f>
        <v>20439194482000</v>
      </c>
      <c r="Z3582" s="14">
        <f>AA3582/10</f>
        <v>2.4780968923149294</v>
      </c>
      <c r="AA3582" s="14">
        <f>[1]!Table_1[[#This Row],[시가총액]]/[1]!Table_1[[#This Row],[당기순이익(세후영업이익)]]</f>
        <v>24.780968923149295</v>
      </c>
      <c r="AB3582" s="10">
        <v>176193603450</v>
      </c>
    </row>
    <row r="3583" spans="1:28" ht="19.2">
      <c r="A3583" s="12">
        <v>3582</v>
      </c>
      <c r="B3583" s="12">
        <v>36570</v>
      </c>
      <c r="C3583" s="13" t="s">
        <v>561</v>
      </c>
      <c r="D3583" s="13" t="s">
        <v>6</v>
      </c>
      <c r="E3583" s="12">
        <v>2021</v>
      </c>
      <c r="F3583" s="12">
        <v>30.071000000000002</v>
      </c>
      <c r="G3583" s="15">
        <f>([1]!Table_1[[#This Row],[총자산]]-[1]!Table_1[[#This Row],[장부가치 자기자본]]+[1]!Table_1[[#This Row],[시가총액]])/[1]!Table_1[[#This Row],[총자산]]</f>
        <v>3.3931632860200618</v>
      </c>
      <c r="H3583" s="14">
        <f>I3583/100000000000</f>
        <v>3.7521300000000002</v>
      </c>
      <c r="I3583" s="12">
        <v>375213000000</v>
      </c>
      <c r="J3583" s="12">
        <v>12.27</v>
      </c>
      <c r="K3583" s="10">
        <f>L3583/1000000000000</f>
        <v>2.308817408865</v>
      </c>
      <c r="L3583" s="12">
        <v>2308817408865</v>
      </c>
      <c r="M3583" s="12">
        <v>7.96</v>
      </c>
      <c r="N3583" s="12">
        <v>1</v>
      </c>
      <c r="O3583" s="15">
        <f>IF([1]!Table_1[[#This Row],[연도]]=2016,1,0)</f>
        <v>0</v>
      </c>
      <c r="P3583" s="15">
        <f>IF([1]!Table_1[[#This Row],[연도]]=2017,1,0)</f>
        <v>0</v>
      </c>
      <c r="Q3583" s="15">
        <f>IF([1]!Table_1[[#This Row],[연도]]=2018,1,0)</f>
        <v>0</v>
      </c>
      <c r="R3583" s="15">
        <f>IF([1]!Table_1[[#This Row],[연도]]=2019,1,0)</f>
        <v>0</v>
      </c>
      <c r="S3583" s="15">
        <f>IF([1]!Table_1[[#This Row],[연도]]=2020,1,0)</f>
        <v>0</v>
      </c>
      <c r="T3583" s="15">
        <f>IF([1]!Table_1[[#This Row],[연도]]=2021,1,0)</f>
        <v>1</v>
      </c>
      <c r="U3583" s="15">
        <f>IF([1]!Table_1[[#This Row],[연도]]=2022,1,0)</f>
        <v>0</v>
      </c>
      <c r="V3583" s="15">
        <f>IF([1]!Table_1[[#This Row],[연도]]=2023,1,0)</f>
        <v>0</v>
      </c>
      <c r="W3583" s="12">
        <v>0.43</v>
      </c>
      <c r="X3583" s="10">
        <f>Y3583/1000000000000</f>
        <v>14.116436146</v>
      </c>
      <c r="Y3583" s="15">
        <f>[1]!Table_1[[#This Row],[주가]]*[1]!Table_1[[#This Row],[기말주식수]]</f>
        <v>14116436146000</v>
      </c>
      <c r="Z3583" s="14">
        <f>AA3583/10</f>
        <v>3.7622460165292777</v>
      </c>
      <c r="AA3583" s="15">
        <f>[1]!Table_1[[#This Row],[시가총액]]/[1]!Table_1[[#This Row],[당기순이익(세후영업이익)]]</f>
        <v>37.622460165292779</v>
      </c>
      <c r="AB3583" s="12">
        <v>119001592540</v>
      </c>
    </row>
    <row r="3584" spans="1:28" ht="19.2">
      <c r="A3584" s="10">
        <v>3583</v>
      </c>
      <c r="B3584" s="10">
        <v>36570</v>
      </c>
      <c r="C3584" s="11" t="s">
        <v>561</v>
      </c>
      <c r="D3584" s="11" t="s">
        <v>6</v>
      </c>
      <c r="E3584" s="10">
        <v>2022</v>
      </c>
      <c r="F3584" s="10">
        <v>31.114000000000001</v>
      </c>
      <c r="G3584" s="14">
        <f>([1]!Table_1[[#This Row],[총자산]]-[1]!Table_1[[#This Row],[장부가치 자기자본]]+[1]!Table_1[[#This Row],[시가총액]])/[1]!Table_1[[#This Row],[총자산]]</f>
        <v>2.4955842078133239</v>
      </c>
      <c r="H3584" s="14">
        <f>I3584/100000000000</f>
        <v>5.5900600000000003</v>
      </c>
      <c r="I3584" s="10">
        <v>559006000000</v>
      </c>
      <c r="J3584" s="10">
        <v>-3.15</v>
      </c>
      <c r="K3584" s="10">
        <f>L3584/1000000000000</f>
        <v>2.5717922818000001</v>
      </c>
      <c r="L3584" s="10">
        <v>2571792281800</v>
      </c>
      <c r="M3584" s="10">
        <v>8.27</v>
      </c>
      <c r="N3584" s="10">
        <v>1</v>
      </c>
      <c r="O3584" s="14">
        <f>IF([1]!Table_1[[#This Row],[연도]]=2016,1,0)</f>
        <v>0</v>
      </c>
      <c r="P3584" s="14">
        <f>IF([1]!Table_1[[#This Row],[연도]]=2017,1,0)</f>
        <v>0</v>
      </c>
      <c r="Q3584" s="14">
        <f>IF([1]!Table_1[[#This Row],[연도]]=2018,1,0)</f>
        <v>0</v>
      </c>
      <c r="R3584" s="14">
        <f>IF([1]!Table_1[[#This Row],[연도]]=2019,1,0)</f>
        <v>0</v>
      </c>
      <c r="S3584" s="14">
        <f>IF([1]!Table_1[[#This Row],[연도]]=2020,1,0)</f>
        <v>0</v>
      </c>
      <c r="T3584" s="14">
        <f>IF([1]!Table_1[[#This Row],[연도]]=2021,1,0)</f>
        <v>0</v>
      </c>
      <c r="U3584" s="14">
        <f>IF([1]!Table_1[[#This Row],[연도]]=2022,1,0)</f>
        <v>1</v>
      </c>
      <c r="V3584" s="14">
        <f>IF([1]!Table_1[[#This Row],[연도]]=2023,1,0)</f>
        <v>0</v>
      </c>
      <c r="W3584" s="10">
        <v>0.78</v>
      </c>
      <c r="X3584" s="10">
        <f>Y3584/1000000000000</f>
        <v>9.8354018560000007</v>
      </c>
      <c r="Y3584" s="14">
        <f>[1]!Table_1[[#This Row],[주가]]*[1]!Table_1[[#This Row],[기말주식수]]</f>
        <v>9835401856000</v>
      </c>
      <c r="Z3584" s="14">
        <f>AA3584/10</f>
        <v>1.7594447744746926</v>
      </c>
      <c r="AA3584" s="14">
        <f>[1]!Table_1[[#This Row],[시가총액]]/[1]!Table_1[[#This Row],[당기순이익(세후영업이익)]]</f>
        <v>17.594447744746926</v>
      </c>
      <c r="AB3584" s="10">
        <v>135653692520</v>
      </c>
    </row>
    <row r="3585" spans="1:28" ht="19.2">
      <c r="A3585" s="12">
        <v>3584</v>
      </c>
      <c r="B3585" s="12">
        <v>36570</v>
      </c>
      <c r="C3585" s="13" t="s">
        <v>561</v>
      </c>
      <c r="D3585" s="13" t="s">
        <v>6</v>
      </c>
      <c r="E3585" s="12">
        <v>2023</v>
      </c>
      <c r="F3585" s="12">
        <v>29.713999999999999</v>
      </c>
      <c r="G3585" s="15">
        <f>([1]!Table_1[[#This Row],[총자산]]-[1]!Table_1[[#This Row],[장부가치 자기자본]]+[1]!Table_1[[#This Row],[시가총액]])/[1]!Table_1[[#This Row],[총자산]]</f>
        <v>1.4613122023984646</v>
      </c>
      <c r="H3585" s="14">
        <f>I3585/100000000000</f>
        <v>1.3728400000000001</v>
      </c>
      <c r="I3585" s="12">
        <v>137284000000</v>
      </c>
      <c r="J3585" s="12">
        <v>-0.99</v>
      </c>
      <c r="K3585" s="10">
        <f>L3585/1000000000000</f>
        <v>1.779832977766</v>
      </c>
      <c r="L3585" s="12">
        <v>1779832977766</v>
      </c>
      <c r="M3585" s="12">
        <v>10.27</v>
      </c>
      <c r="N3585" s="12">
        <v>1</v>
      </c>
      <c r="O3585" s="15">
        <f>IF([1]!Table_1[[#This Row],[연도]]=2016,1,0)</f>
        <v>0</v>
      </c>
      <c r="P3585" s="15">
        <f>IF([1]!Table_1[[#This Row],[연도]]=2017,1,0)</f>
        <v>0</v>
      </c>
      <c r="Q3585" s="15">
        <f>IF([1]!Table_1[[#This Row],[연도]]=2018,1,0)</f>
        <v>0</v>
      </c>
      <c r="R3585" s="15">
        <f>IF([1]!Table_1[[#This Row],[연도]]=2019,1,0)</f>
        <v>0</v>
      </c>
      <c r="S3585" s="15">
        <f>IF([1]!Table_1[[#This Row],[연도]]=2020,1,0)</f>
        <v>0</v>
      </c>
      <c r="T3585" s="15">
        <f>IF([1]!Table_1[[#This Row],[연도]]=2021,1,0)</f>
        <v>0</v>
      </c>
      <c r="U3585" s="15">
        <f>IF([1]!Table_1[[#This Row],[연도]]=2022,1,0)</f>
        <v>0</v>
      </c>
      <c r="V3585" s="15">
        <f>IF([1]!Table_1[[#This Row],[연도]]=2023,1,0)</f>
        <v>1</v>
      </c>
      <c r="W3585" s="12">
        <v>0.87</v>
      </c>
      <c r="X3585" s="10">
        <f>Y3585/1000000000000</f>
        <v>5.2799422910000002</v>
      </c>
      <c r="Y3585" s="15">
        <f>[1]!Table_1[[#This Row],[주가]]*[1]!Table_1[[#This Row],[기말주식수]]</f>
        <v>5279942291000</v>
      </c>
      <c r="Z3585" s="14">
        <f>AA3585/10</f>
        <v>3.8459997457824655</v>
      </c>
      <c r="AA3585" s="15">
        <f>[1]!Table_1[[#This Row],[시가총액]]/[1]!Table_1[[#This Row],[당기순이익(세후영업이익)]]</f>
        <v>38.459997457824656</v>
      </c>
      <c r="AB3585" s="12">
        <v>63562284070</v>
      </c>
    </row>
    <row r="3586" spans="1:28" ht="19.2">
      <c r="A3586" s="10">
        <v>3585</v>
      </c>
      <c r="B3586" s="10">
        <v>36580</v>
      </c>
      <c r="C3586" s="11" t="s">
        <v>562</v>
      </c>
      <c r="D3586" s="11" t="s">
        <v>6</v>
      </c>
      <c r="E3586" s="10">
        <v>2016</v>
      </c>
      <c r="F3586" s="10">
        <v>13.598000000000001</v>
      </c>
      <c r="G3586" s="14">
        <f>([1]!Table_1[[#This Row],[총자산]]-[1]!Table_1[[#This Row],[장부가치 자기자본]]+[1]!Table_1[[#This Row],[시가총액]])/[1]!Table_1[[#This Row],[총자산]]</f>
        <v>1.2101929481427582</v>
      </c>
      <c r="H3586" s="14">
        <f>I3586/100000000000</f>
        <v>0.42333769419</v>
      </c>
      <c r="I3586" s="10">
        <v>42333769419</v>
      </c>
      <c r="J3586" s="10">
        <v>-14.57</v>
      </c>
      <c r="K3586" s="10">
        <f>L3586/1000000000000</f>
        <v>0.94758733811899998</v>
      </c>
      <c r="L3586" s="10">
        <v>947587338119</v>
      </c>
      <c r="M3586" s="10">
        <v>0.26</v>
      </c>
      <c r="N3586" s="10">
        <v>1</v>
      </c>
      <c r="O3586" s="14">
        <f>IF([1]!Table_1[[#This Row],[연도]]=2016,1,0)</f>
        <v>1</v>
      </c>
      <c r="P3586" s="14">
        <f>IF([1]!Table_1[[#This Row],[연도]]=2017,1,0)</f>
        <v>0</v>
      </c>
      <c r="Q3586" s="14">
        <f>IF([1]!Table_1[[#This Row],[연도]]=2018,1,0)</f>
        <v>0</v>
      </c>
      <c r="R3586" s="14">
        <f>IF([1]!Table_1[[#This Row],[연도]]=2019,1,0)</f>
        <v>0</v>
      </c>
      <c r="S3586" s="14">
        <f>IF([1]!Table_1[[#This Row],[연도]]=2020,1,0)</f>
        <v>0</v>
      </c>
      <c r="T3586" s="14">
        <f>IF([1]!Table_1[[#This Row],[연도]]=2021,1,0)</f>
        <v>0</v>
      </c>
      <c r="U3586" s="14">
        <f>IF([1]!Table_1[[#This Row],[연도]]=2022,1,0)</f>
        <v>0</v>
      </c>
      <c r="V3586" s="14">
        <f>IF([1]!Table_1[[#This Row],[연도]]=2023,1,0)</f>
        <v>0</v>
      </c>
      <c r="W3586" s="10">
        <v>0.94</v>
      </c>
      <c r="X3586" s="10">
        <f>Y3586/1000000000000</f>
        <v>0.43338972739999998</v>
      </c>
      <c r="Y3586" s="14">
        <f>[1]!Table_1[[#This Row],[주가]]*[1]!Table_1[[#This Row],[기말주식수]]</f>
        <v>433389727400</v>
      </c>
      <c r="Z3586" s="14">
        <f>AA3586/10</f>
        <v>1.023744715738657</v>
      </c>
      <c r="AA3586" s="14">
        <f>[1]!Table_1[[#This Row],[시가총액]]/[1]!Table_1[[#This Row],[당기순이익(세후영업이익)]]</f>
        <v>10.237447157386569</v>
      </c>
      <c r="AB3586" s="10">
        <v>3599429200</v>
      </c>
    </row>
    <row r="3587" spans="1:28" ht="19.2">
      <c r="A3587" s="12">
        <v>3586</v>
      </c>
      <c r="B3587" s="12">
        <v>36580</v>
      </c>
      <c r="C3587" s="13" t="s">
        <v>562</v>
      </c>
      <c r="D3587" s="13" t="s">
        <v>6</v>
      </c>
      <c r="E3587" s="12">
        <v>2017</v>
      </c>
      <c r="F3587" s="12">
        <v>9.0440000000000005</v>
      </c>
      <c r="G3587" s="15">
        <f>([1]!Table_1[[#This Row],[총자산]]-[1]!Table_1[[#This Row],[장부가치 자기자본]]+[1]!Table_1[[#This Row],[시가총액]])/[1]!Table_1[[#This Row],[총자산]]</f>
        <v>1.1454890425940574</v>
      </c>
      <c r="H3587" s="14">
        <f>I3587/100000000000</f>
        <v>0.41749180677999997</v>
      </c>
      <c r="I3587" s="12">
        <v>41749180678</v>
      </c>
      <c r="J3587" s="12">
        <v>9.39</v>
      </c>
      <c r="K3587" s="10">
        <f>L3587/1000000000000</f>
        <v>1.0232575147430001</v>
      </c>
      <c r="L3587" s="12">
        <v>1023257514743</v>
      </c>
      <c r="M3587" s="12">
        <v>0.22</v>
      </c>
      <c r="N3587" s="12">
        <v>1</v>
      </c>
      <c r="O3587" s="15">
        <f>IF([1]!Table_1[[#This Row],[연도]]=2016,1,0)</f>
        <v>0</v>
      </c>
      <c r="P3587" s="15">
        <f>IF([1]!Table_1[[#This Row],[연도]]=2017,1,0)</f>
        <v>1</v>
      </c>
      <c r="Q3587" s="15">
        <f>IF([1]!Table_1[[#This Row],[연도]]=2018,1,0)</f>
        <v>0</v>
      </c>
      <c r="R3587" s="15">
        <f>IF([1]!Table_1[[#This Row],[연도]]=2019,1,0)</f>
        <v>0</v>
      </c>
      <c r="S3587" s="15">
        <f>IF([1]!Table_1[[#This Row],[연도]]=2020,1,0)</f>
        <v>0</v>
      </c>
      <c r="T3587" s="15">
        <f>IF([1]!Table_1[[#This Row],[연도]]=2021,1,0)</f>
        <v>0</v>
      </c>
      <c r="U3587" s="15">
        <f>IF([1]!Table_1[[#This Row],[연도]]=2022,1,0)</f>
        <v>0</v>
      </c>
      <c r="V3587" s="15">
        <f>IF([1]!Table_1[[#This Row],[연도]]=2023,1,0)</f>
        <v>0</v>
      </c>
      <c r="W3587" s="12">
        <v>0.89</v>
      </c>
      <c r="X3587" s="10">
        <f>Y3587/1000000000000</f>
        <v>0.42604413880000003</v>
      </c>
      <c r="Y3587" s="15">
        <f>[1]!Table_1[[#This Row],[주가]]*[1]!Table_1[[#This Row],[기말주식수]]</f>
        <v>426044138800</v>
      </c>
      <c r="Z3587" s="14">
        <f>AA3587/10</f>
        <v>1.0204850296008483</v>
      </c>
      <c r="AA3587" s="15">
        <f>[1]!Table_1[[#This Row],[시가총액]]/[1]!Table_1[[#This Row],[당기순이익(세후영업이익)]]</f>
        <v>10.204850296008484</v>
      </c>
      <c r="AB3587" s="12">
        <v>3560023100</v>
      </c>
    </row>
    <row r="3588" spans="1:28" ht="19.2">
      <c r="A3588" s="10">
        <v>3587</v>
      </c>
      <c r="B3588" s="10">
        <v>36580</v>
      </c>
      <c r="C3588" s="11" t="s">
        <v>562</v>
      </c>
      <c r="D3588" s="11" t="s">
        <v>6</v>
      </c>
      <c r="E3588" s="10">
        <v>2018</v>
      </c>
      <c r="F3588" s="10">
        <v>50.819000000000003</v>
      </c>
      <c r="G3588" s="14">
        <f>([1]!Table_1[[#This Row],[총자산]]-[1]!Table_1[[#This Row],[장부가치 자기자본]]+[1]!Table_1[[#This Row],[시가총액]])/[1]!Table_1[[#This Row],[총자산]]</f>
        <v>0.97273555110212051</v>
      </c>
      <c r="H3588" s="14">
        <f>I3588/100000000000</f>
        <v>0.23720601602999999</v>
      </c>
      <c r="I3588" s="10">
        <v>23720601603</v>
      </c>
      <c r="J3588" s="10">
        <v>21.76</v>
      </c>
      <c r="K3588" s="10">
        <f>L3588/1000000000000</f>
        <v>1.015667698678</v>
      </c>
      <c r="L3588" s="10">
        <v>1015667698678</v>
      </c>
      <c r="M3588" s="10">
        <v>0.96</v>
      </c>
      <c r="N3588" s="10">
        <v>1</v>
      </c>
      <c r="O3588" s="14">
        <f>IF([1]!Table_1[[#This Row],[연도]]=2016,1,0)</f>
        <v>0</v>
      </c>
      <c r="P3588" s="14">
        <f>IF([1]!Table_1[[#This Row],[연도]]=2017,1,0)</f>
        <v>0</v>
      </c>
      <c r="Q3588" s="14">
        <f>IF([1]!Table_1[[#This Row],[연도]]=2018,1,0)</f>
        <v>1</v>
      </c>
      <c r="R3588" s="14">
        <f>IF([1]!Table_1[[#This Row],[연도]]=2019,1,0)</f>
        <v>0</v>
      </c>
      <c r="S3588" s="14">
        <f>IF([1]!Table_1[[#This Row],[연도]]=2020,1,0)</f>
        <v>0</v>
      </c>
      <c r="T3588" s="14">
        <f>IF([1]!Table_1[[#This Row],[연도]]=2021,1,0)</f>
        <v>0</v>
      </c>
      <c r="U3588" s="14">
        <f>IF([1]!Table_1[[#This Row],[연도]]=2022,1,0)</f>
        <v>0</v>
      </c>
      <c r="V3588" s="14">
        <f>IF([1]!Table_1[[#This Row],[연도]]=2023,1,0)</f>
        <v>0</v>
      </c>
      <c r="W3588" s="10">
        <v>1.18</v>
      </c>
      <c r="X3588" s="10">
        <f>Y3588/1000000000000</f>
        <v>0.28574339654000003</v>
      </c>
      <c r="Y3588" s="14">
        <f>[1]!Table_1[[#This Row],[주가]]*[1]!Table_1[[#This Row],[기말주식수]]</f>
        <v>285743396540</v>
      </c>
      <c r="Z3588" s="14">
        <f>AA3588/10</f>
        <v>1.2046212036370165</v>
      </c>
      <c r="AA3588" s="14">
        <f>[1]!Table_1[[#This Row],[시가총액]]/[1]!Table_1[[#This Row],[당기순이익(세후영업이익)]]</f>
        <v>12.046212036370164</v>
      </c>
      <c r="AB3588" s="10">
        <v>1754791450</v>
      </c>
    </row>
    <row r="3589" spans="1:28" ht="19.2">
      <c r="A3589" s="12">
        <v>3588</v>
      </c>
      <c r="B3589" s="12">
        <v>36580</v>
      </c>
      <c r="C3589" s="13" t="s">
        <v>562</v>
      </c>
      <c r="D3589" s="13" t="s">
        <v>6</v>
      </c>
      <c r="E3589" s="12">
        <v>2019</v>
      </c>
      <c r="F3589" s="12">
        <v>-22</v>
      </c>
      <c r="G3589" s="15">
        <f>([1]!Table_1[[#This Row],[총자산]]-[1]!Table_1[[#This Row],[장부가치 자기자본]]+[1]!Table_1[[#This Row],[시가총액]])/[1]!Table_1[[#This Row],[총자산]]</f>
        <v>0.86619964085305778</v>
      </c>
      <c r="H3589" s="14">
        <f>I3589/100000000000</f>
        <v>0.20207651634000001</v>
      </c>
      <c r="I3589" s="12">
        <v>20207651634</v>
      </c>
      <c r="J3589" s="12">
        <v>10.88</v>
      </c>
      <c r="K3589" s="10">
        <f>L3589/1000000000000</f>
        <v>1.164970052153</v>
      </c>
      <c r="L3589" s="12">
        <v>1164970052153</v>
      </c>
      <c r="M3589" s="12">
        <v>1.22</v>
      </c>
      <c r="N3589" s="12">
        <v>1</v>
      </c>
      <c r="O3589" s="15">
        <f>IF([1]!Table_1[[#This Row],[연도]]=2016,1,0)</f>
        <v>0</v>
      </c>
      <c r="P3589" s="15">
        <f>IF([1]!Table_1[[#This Row],[연도]]=2017,1,0)</f>
        <v>0</v>
      </c>
      <c r="Q3589" s="15">
        <f>IF([1]!Table_1[[#This Row],[연도]]=2018,1,0)</f>
        <v>0</v>
      </c>
      <c r="R3589" s="15">
        <f>IF([1]!Table_1[[#This Row],[연도]]=2019,1,0)</f>
        <v>1</v>
      </c>
      <c r="S3589" s="15">
        <f>IF([1]!Table_1[[#This Row],[연도]]=2020,1,0)</f>
        <v>0</v>
      </c>
      <c r="T3589" s="15">
        <f>IF([1]!Table_1[[#This Row],[연도]]=2021,1,0)</f>
        <v>0</v>
      </c>
      <c r="U3589" s="15">
        <f>IF([1]!Table_1[[#This Row],[연도]]=2022,1,0)</f>
        <v>0</v>
      </c>
      <c r="V3589" s="15">
        <f>IF([1]!Table_1[[#This Row],[연도]]=2023,1,0)</f>
        <v>0</v>
      </c>
      <c r="W3589" s="12">
        <v>1.39</v>
      </c>
      <c r="X3589" s="10">
        <f>Y3589/1000000000000</f>
        <v>0.16894853779999999</v>
      </c>
      <c r="Y3589" s="15">
        <f>[1]!Table_1[[#This Row],[주가]]*[1]!Table_1[[#This Row],[기말주식수]]</f>
        <v>168948537800</v>
      </c>
      <c r="Z3589" s="14">
        <f>AA3589/10</f>
        <v>0.83606220485184368</v>
      </c>
      <c r="AA3589" s="15">
        <f>[1]!Table_1[[#This Row],[시가총액]]/[1]!Table_1[[#This Row],[당기순이익(세후영업이익)]]</f>
        <v>8.3606220485184366</v>
      </c>
      <c r="AB3589" s="12">
        <v>1750941800</v>
      </c>
    </row>
    <row r="3590" spans="1:28" ht="19.2">
      <c r="A3590" s="10">
        <v>3589</v>
      </c>
      <c r="B3590" s="10">
        <v>36580</v>
      </c>
      <c r="C3590" s="11" t="s">
        <v>562</v>
      </c>
      <c r="D3590" s="11" t="s">
        <v>6</v>
      </c>
      <c r="E3590" s="10">
        <v>2020</v>
      </c>
      <c r="F3590" s="10">
        <v>30.498999999999999</v>
      </c>
      <c r="G3590" s="14">
        <f>([1]!Table_1[[#This Row],[총자산]]-[1]!Table_1[[#This Row],[장부가치 자기자본]]+[1]!Table_1[[#This Row],[시가총액]])/[1]!Table_1[[#This Row],[총자산]]</f>
        <v>0.86884655027624025</v>
      </c>
      <c r="H3590" s="14">
        <f>I3590/100000000000</f>
        <v>0.3971504844</v>
      </c>
      <c r="I3590" s="10">
        <v>39715048440</v>
      </c>
      <c r="J3590" s="10">
        <v>1.03</v>
      </c>
      <c r="K3590" s="10">
        <f>L3590/1000000000000</f>
        <v>1.333937111092</v>
      </c>
      <c r="L3590" s="10">
        <v>1333937111092</v>
      </c>
      <c r="M3590" s="10">
        <v>1.1499999999999999</v>
      </c>
      <c r="N3590" s="10">
        <v>1</v>
      </c>
      <c r="O3590" s="14">
        <f>IF([1]!Table_1[[#This Row],[연도]]=2016,1,0)</f>
        <v>0</v>
      </c>
      <c r="P3590" s="14">
        <f>IF([1]!Table_1[[#This Row],[연도]]=2017,1,0)</f>
        <v>0</v>
      </c>
      <c r="Q3590" s="14">
        <f>IF([1]!Table_1[[#This Row],[연도]]=2018,1,0)</f>
        <v>0</v>
      </c>
      <c r="R3590" s="14">
        <f>IF([1]!Table_1[[#This Row],[연도]]=2019,1,0)</f>
        <v>0</v>
      </c>
      <c r="S3590" s="14">
        <f>IF([1]!Table_1[[#This Row],[연도]]=2020,1,0)</f>
        <v>1</v>
      </c>
      <c r="T3590" s="14">
        <f>IF([1]!Table_1[[#This Row],[연도]]=2021,1,0)</f>
        <v>0</v>
      </c>
      <c r="U3590" s="14">
        <f>IF([1]!Table_1[[#This Row],[연도]]=2022,1,0)</f>
        <v>0</v>
      </c>
      <c r="V3590" s="14">
        <f>IF([1]!Table_1[[#This Row],[연도]]=2023,1,0)</f>
        <v>0</v>
      </c>
      <c r="W3590" s="10">
        <v>1.1599999999999999</v>
      </c>
      <c r="X3590" s="10">
        <f>Y3590/1000000000000</f>
        <v>0.17739596468999999</v>
      </c>
      <c r="Y3590" s="14">
        <f>[1]!Table_1[[#This Row],[주가]]*[1]!Table_1[[#This Row],[기말주식수]]</f>
        <v>177395964690</v>
      </c>
      <c r="Z3590" s="14">
        <f>AA3590/10</f>
        <v>0.44667190815089441</v>
      </c>
      <c r="AA3590" s="14">
        <f>[1]!Table_1[[#This Row],[시가총액]]/[1]!Table_1[[#This Row],[당기순이익(세후영업이익)]]</f>
        <v>4.4667190815089439</v>
      </c>
      <c r="AB3590" s="10">
        <v>3501883600</v>
      </c>
    </row>
    <row r="3591" spans="1:28" ht="19.2">
      <c r="A3591" s="12">
        <v>3590</v>
      </c>
      <c r="B3591" s="12">
        <v>36580</v>
      </c>
      <c r="C3591" s="13" t="s">
        <v>562</v>
      </c>
      <c r="D3591" s="13" t="s">
        <v>6</v>
      </c>
      <c r="E3591" s="12">
        <v>2021</v>
      </c>
      <c r="F3591" s="12">
        <v>164.33099999999999</v>
      </c>
      <c r="G3591" s="15">
        <f>([1]!Table_1[[#This Row],[총자산]]-[1]!Table_1[[#This Row],[장부가치 자기자본]]+[1]!Table_1[[#This Row],[시가총액]])/[1]!Table_1[[#This Row],[총자산]]</f>
        <v>0.91981258508718677</v>
      </c>
      <c r="H3591" s="14">
        <f>I3591/100000000000</f>
        <v>0.36128221584999998</v>
      </c>
      <c r="I3591" s="12">
        <v>36128221585</v>
      </c>
      <c r="J3591" s="12">
        <v>11.95</v>
      </c>
      <c r="K3591" s="10">
        <f>L3591/1000000000000</f>
        <v>1.5368560924150001</v>
      </c>
      <c r="L3591" s="12">
        <v>1536856092415</v>
      </c>
      <c r="M3591" s="12">
        <v>0.89</v>
      </c>
      <c r="N3591" s="12">
        <v>1</v>
      </c>
      <c r="O3591" s="15">
        <f>IF([1]!Table_1[[#This Row],[연도]]=2016,1,0)</f>
        <v>0</v>
      </c>
      <c r="P3591" s="15">
        <f>IF([1]!Table_1[[#This Row],[연도]]=2017,1,0)</f>
        <v>0</v>
      </c>
      <c r="Q3591" s="15">
        <f>IF([1]!Table_1[[#This Row],[연도]]=2018,1,0)</f>
        <v>0</v>
      </c>
      <c r="R3591" s="15">
        <f>IF([1]!Table_1[[#This Row],[연도]]=2019,1,0)</f>
        <v>0</v>
      </c>
      <c r="S3591" s="15">
        <f>IF([1]!Table_1[[#This Row],[연도]]=2020,1,0)</f>
        <v>0</v>
      </c>
      <c r="T3591" s="15">
        <f>IF([1]!Table_1[[#This Row],[연도]]=2021,1,0)</f>
        <v>1</v>
      </c>
      <c r="U3591" s="15">
        <f>IF([1]!Table_1[[#This Row],[연도]]=2022,1,0)</f>
        <v>0</v>
      </c>
      <c r="V3591" s="15">
        <f>IF([1]!Table_1[[#This Row],[연도]]=2023,1,0)</f>
        <v>0</v>
      </c>
      <c r="W3591" s="12">
        <v>1.34</v>
      </c>
      <c r="X3591" s="10">
        <f>Y3591/1000000000000</f>
        <v>0.22514229058999999</v>
      </c>
      <c r="Y3591" s="15">
        <f>[1]!Table_1[[#This Row],[주가]]*[1]!Table_1[[#This Row],[기말주식수]]</f>
        <v>225142290590</v>
      </c>
      <c r="Z3591" s="14">
        <f>AA3591/10</f>
        <v>0.62317568015436531</v>
      </c>
      <c r="AA3591" s="15">
        <f>[1]!Table_1[[#This Row],[시가총액]]/[1]!Table_1[[#This Row],[당기순이익(세후영업이익)]]</f>
        <v>6.2317568015436535</v>
      </c>
      <c r="AB3591" s="12">
        <v>3501883600</v>
      </c>
    </row>
    <row r="3592" spans="1:28" ht="19.2">
      <c r="A3592" s="10">
        <v>3591</v>
      </c>
      <c r="B3592" s="10">
        <v>36580</v>
      </c>
      <c r="C3592" s="11" t="s">
        <v>562</v>
      </c>
      <c r="D3592" s="11" t="s">
        <v>6</v>
      </c>
      <c r="E3592" s="10">
        <v>2022</v>
      </c>
      <c r="F3592" s="10">
        <v>-5.1020000000000003</v>
      </c>
      <c r="G3592" s="14">
        <f>([1]!Table_1[[#This Row],[총자산]]-[1]!Table_1[[#This Row],[장부가치 자기자본]]+[1]!Table_1[[#This Row],[시가총액]])/[1]!Table_1[[#This Row],[총자산]]</f>
        <v>0.88994804179358566</v>
      </c>
      <c r="H3592" s="14">
        <f>I3592/100000000000</f>
        <v>0.18799101788</v>
      </c>
      <c r="I3592" s="10">
        <v>18799101788</v>
      </c>
      <c r="J3592" s="10">
        <v>10.43</v>
      </c>
      <c r="K3592" s="10">
        <f>L3592/1000000000000</f>
        <v>1.9015068097129999</v>
      </c>
      <c r="L3592" s="10">
        <v>1901506809713</v>
      </c>
      <c r="M3592" s="10">
        <v>0.75</v>
      </c>
      <c r="N3592" s="10">
        <v>1</v>
      </c>
      <c r="O3592" s="14">
        <f>IF([1]!Table_1[[#This Row],[연도]]=2016,1,0)</f>
        <v>0</v>
      </c>
      <c r="P3592" s="14">
        <f>IF([1]!Table_1[[#This Row],[연도]]=2017,1,0)</f>
        <v>0</v>
      </c>
      <c r="Q3592" s="14">
        <f>IF([1]!Table_1[[#This Row],[연도]]=2018,1,0)</f>
        <v>0</v>
      </c>
      <c r="R3592" s="14">
        <f>IF([1]!Table_1[[#This Row],[연도]]=2019,1,0)</f>
        <v>0</v>
      </c>
      <c r="S3592" s="14">
        <f>IF([1]!Table_1[[#This Row],[연도]]=2020,1,0)</f>
        <v>0</v>
      </c>
      <c r="T3592" s="14">
        <f>IF([1]!Table_1[[#This Row],[연도]]=2021,1,0)</f>
        <v>0</v>
      </c>
      <c r="U3592" s="14">
        <f>IF([1]!Table_1[[#This Row],[연도]]=2022,1,0)</f>
        <v>1</v>
      </c>
      <c r="V3592" s="14">
        <f>IF([1]!Table_1[[#This Row],[연도]]=2023,1,0)</f>
        <v>0</v>
      </c>
      <c r="W3592" s="10">
        <v>1.43</v>
      </c>
      <c r="X3592" s="10">
        <f>Y3592/1000000000000</f>
        <v>0.14323897769999999</v>
      </c>
      <c r="Y3592" s="14">
        <f>[1]!Table_1[[#This Row],[주가]]*[1]!Table_1[[#This Row],[기말주식수]]</f>
        <v>143238977700</v>
      </c>
      <c r="Z3592" s="14">
        <f>AA3592/10</f>
        <v>0.76194585951672178</v>
      </c>
      <c r="AA3592" s="14">
        <f>[1]!Table_1[[#This Row],[시가총액]]/[1]!Table_1[[#This Row],[당기순이익(세후영업이익)]]</f>
        <v>7.6194585951672176</v>
      </c>
      <c r="AB3592" s="10">
        <v>1750941800</v>
      </c>
    </row>
    <row r="3593" spans="1:28" ht="19.2">
      <c r="A3593" s="12">
        <v>3592</v>
      </c>
      <c r="B3593" s="12">
        <v>36580</v>
      </c>
      <c r="C3593" s="13" t="s">
        <v>562</v>
      </c>
      <c r="D3593" s="13" t="s">
        <v>6</v>
      </c>
      <c r="E3593" s="12">
        <v>2023</v>
      </c>
      <c r="F3593" s="12">
        <v>-5.15</v>
      </c>
      <c r="G3593" s="15">
        <f>([1]!Table_1[[#This Row],[총자산]]-[1]!Table_1[[#This Row],[장부가치 자기자본]]+[1]!Table_1[[#This Row],[시가총액]])/[1]!Table_1[[#This Row],[총자산]]</f>
        <v>0.8913167480353047</v>
      </c>
      <c r="H3593" s="14">
        <f>I3593/100000000000</f>
        <v>0.31480472700000001</v>
      </c>
      <c r="I3593" s="12">
        <v>31480472700</v>
      </c>
      <c r="J3593" s="12">
        <v>-8.5</v>
      </c>
      <c r="K3593" s="10">
        <f>L3593/1000000000000</f>
        <v>1.8545476888079999</v>
      </c>
      <c r="L3593" s="12">
        <v>1854547688808</v>
      </c>
      <c r="M3593" s="12">
        <v>0.75</v>
      </c>
      <c r="N3593" s="12">
        <v>1</v>
      </c>
      <c r="O3593" s="15">
        <f>IF([1]!Table_1[[#This Row],[연도]]=2016,1,0)</f>
        <v>0</v>
      </c>
      <c r="P3593" s="15">
        <f>IF([1]!Table_1[[#This Row],[연도]]=2017,1,0)</f>
        <v>0</v>
      </c>
      <c r="Q3593" s="15">
        <f>IF([1]!Table_1[[#This Row],[연도]]=2018,1,0)</f>
        <v>0</v>
      </c>
      <c r="R3593" s="15">
        <f>IF([1]!Table_1[[#This Row],[연도]]=2019,1,0)</f>
        <v>0</v>
      </c>
      <c r="S3593" s="15">
        <f>IF([1]!Table_1[[#This Row],[연도]]=2020,1,0)</f>
        <v>0</v>
      </c>
      <c r="T3593" s="15">
        <f>IF([1]!Table_1[[#This Row],[연도]]=2021,1,0)</f>
        <v>0</v>
      </c>
      <c r="U3593" s="15">
        <f>IF([1]!Table_1[[#This Row],[연도]]=2022,1,0)</f>
        <v>0</v>
      </c>
      <c r="V3593" s="15">
        <f>IF([1]!Table_1[[#This Row],[연도]]=2023,1,0)</f>
        <v>1</v>
      </c>
      <c r="W3593" s="12">
        <v>1.7</v>
      </c>
      <c r="X3593" s="10">
        <f>Y3593/1000000000000</f>
        <v>0.11936581474999999</v>
      </c>
      <c r="Y3593" s="15">
        <f>[1]!Table_1[[#This Row],[주가]]*[1]!Table_1[[#This Row],[기말주식수]]</f>
        <v>119365814750</v>
      </c>
      <c r="Z3593" s="14">
        <f>AA3593/10</f>
        <v>0.37917414991675141</v>
      </c>
      <c r="AA3593" s="15">
        <f>[1]!Table_1[[#This Row],[시가총액]]/[1]!Table_1[[#This Row],[당기순이익(세후영업이익)]]</f>
        <v>3.791741499167514</v>
      </c>
      <c r="AB3593" s="12">
        <v>1750941800</v>
      </c>
    </row>
    <row r="3594" spans="1:28" ht="19.2">
      <c r="A3594" s="10">
        <v>3593</v>
      </c>
      <c r="B3594" s="10">
        <v>36640</v>
      </c>
      <c r="C3594" s="11" t="s">
        <v>563</v>
      </c>
      <c r="D3594" s="11" t="s">
        <v>20</v>
      </c>
      <c r="E3594" s="10">
        <v>2016</v>
      </c>
      <c r="F3594" s="10">
        <v>32.965000000000003</v>
      </c>
      <c r="G3594" s="14">
        <f>([1]!Table_1[[#This Row],[총자산]]-[1]!Table_1[[#This Row],[장부가치 자기자본]]+[1]!Table_1[[#This Row],[시가총액]])/[1]!Table_1[[#This Row],[총자산]]</f>
        <v>0.89983035144950563</v>
      </c>
      <c r="H3594" s="14">
        <f>I3594/100000000000</f>
        <v>4.4320097150000001E-2</v>
      </c>
      <c r="I3594" s="10">
        <v>4432009715</v>
      </c>
      <c r="J3594" s="10">
        <v>9.8000000000000007</v>
      </c>
      <c r="K3594" s="10">
        <f>L3594/1000000000000</f>
        <v>5.6490990854000001E-2</v>
      </c>
      <c r="L3594" s="10">
        <v>56490990854</v>
      </c>
      <c r="M3594" s="10">
        <v>0.45</v>
      </c>
      <c r="N3594" s="10">
        <v>2</v>
      </c>
      <c r="O3594" s="14">
        <f>IF([1]!Table_1[[#This Row],[연도]]=2016,1,0)</f>
        <v>1</v>
      </c>
      <c r="P3594" s="14">
        <f>IF([1]!Table_1[[#This Row],[연도]]=2017,1,0)</f>
        <v>0</v>
      </c>
      <c r="Q3594" s="14">
        <f>IF([1]!Table_1[[#This Row],[연도]]=2018,1,0)</f>
        <v>0</v>
      </c>
      <c r="R3594" s="14">
        <f>IF([1]!Table_1[[#This Row],[연도]]=2019,1,0)</f>
        <v>0</v>
      </c>
      <c r="S3594" s="14">
        <f>IF([1]!Table_1[[#This Row],[연도]]=2020,1,0)</f>
        <v>0</v>
      </c>
      <c r="T3594" s="14">
        <f>IF([1]!Table_1[[#This Row],[연도]]=2021,1,0)</f>
        <v>0</v>
      </c>
      <c r="U3594" s="14">
        <f>IF([1]!Table_1[[#This Row],[연도]]=2022,1,0)</f>
        <v>0</v>
      </c>
      <c r="V3594" s="14">
        <f>IF([1]!Table_1[[#This Row],[연도]]=2023,1,0)</f>
        <v>0</v>
      </c>
      <c r="W3594" s="10">
        <v>0.56000000000000005</v>
      </c>
      <c r="X3594" s="10">
        <f>Y3594/1000000000000</f>
        <v>6.5010330000000005E-2</v>
      </c>
      <c r="Y3594" s="14">
        <f>[1]!Table_1[[#This Row],[주가]]*[1]!Table_1[[#This Row],[기말주식수]]</f>
        <v>65010330000</v>
      </c>
      <c r="Z3594" s="14">
        <f>AA3594/10</f>
        <v>1.4668363604884382</v>
      </c>
      <c r="AA3594" s="14">
        <f>[1]!Table_1[[#This Row],[시가총액]]/[1]!Table_1[[#This Row],[당기순이익(세후영업이익)]]</f>
        <v>14.668363604884382</v>
      </c>
      <c r="AB3594" s="10">
        <v>1308384000</v>
      </c>
    </row>
    <row r="3595" spans="1:28" ht="19.2">
      <c r="A3595" s="12">
        <v>3594</v>
      </c>
      <c r="B3595" s="12">
        <v>36640</v>
      </c>
      <c r="C3595" s="13" t="s">
        <v>563</v>
      </c>
      <c r="D3595" s="13" t="s">
        <v>20</v>
      </c>
      <c r="E3595" s="12">
        <v>2017</v>
      </c>
      <c r="F3595" s="12">
        <v>20.811</v>
      </c>
      <c r="G3595" s="15">
        <f>([1]!Table_1[[#This Row],[총자산]]-[1]!Table_1[[#This Row],[장부가치 자기자본]]+[1]!Table_1[[#This Row],[시가총액]])/[1]!Table_1[[#This Row],[총자산]]</f>
        <v>0.89556267165265191</v>
      </c>
      <c r="H3595" s="14">
        <f>I3595/100000000000</f>
        <v>7.6682748600000003E-2</v>
      </c>
      <c r="I3595" s="12">
        <v>7668274860</v>
      </c>
      <c r="J3595" s="12">
        <v>5.93</v>
      </c>
      <c r="K3595" s="10">
        <f>L3595/1000000000000</f>
        <v>6.7720042187000007E-2</v>
      </c>
      <c r="L3595" s="12">
        <v>67720042187</v>
      </c>
      <c r="M3595" s="12">
        <v>1.85</v>
      </c>
      <c r="N3595" s="12">
        <v>1</v>
      </c>
      <c r="O3595" s="15">
        <f>IF([1]!Table_1[[#This Row],[연도]]=2016,1,0)</f>
        <v>0</v>
      </c>
      <c r="P3595" s="15">
        <f>IF([1]!Table_1[[#This Row],[연도]]=2017,1,0)</f>
        <v>1</v>
      </c>
      <c r="Q3595" s="15">
        <f>IF([1]!Table_1[[#This Row],[연도]]=2018,1,0)</f>
        <v>0</v>
      </c>
      <c r="R3595" s="15">
        <f>IF([1]!Table_1[[#This Row],[연도]]=2019,1,0)</f>
        <v>0</v>
      </c>
      <c r="S3595" s="15">
        <f>IF([1]!Table_1[[#This Row],[연도]]=2020,1,0)</f>
        <v>0</v>
      </c>
      <c r="T3595" s="15">
        <f>IF([1]!Table_1[[#This Row],[연도]]=2021,1,0)</f>
        <v>0</v>
      </c>
      <c r="U3595" s="15">
        <f>IF([1]!Table_1[[#This Row],[연도]]=2022,1,0)</f>
        <v>0</v>
      </c>
      <c r="V3595" s="15">
        <f>IF([1]!Table_1[[#This Row],[연도]]=2023,1,0)</f>
        <v>0</v>
      </c>
      <c r="W3595" s="12">
        <v>0.65</v>
      </c>
      <c r="X3595" s="10">
        <f>Y3595/1000000000000</f>
        <v>6.9671447999999997E-2</v>
      </c>
      <c r="Y3595" s="15">
        <f>[1]!Table_1[[#This Row],[주가]]*[1]!Table_1[[#This Row],[기말주식수]]</f>
        <v>69671448000</v>
      </c>
      <c r="Z3595" s="14">
        <f>AA3595/10</f>
        <v>0.90856743233640425</v>
      </c>
      <c r="AA3595" s="15">
        <f>[1]!Table_1[[#This Row],[시가총액]]/[1]!Table_1[[#This Row],[당기순이익(세후영업이익)]]</f>
        <v>9.0856743233640422</v>
      </c>
      <c r="AB3595" s="12">
        <v>1308384000</v>
      </c>
    </row>
    <row r="3596" spans="1:28" ht="19.2">
      <c r="A3596" s="10">
        <v>3595</v>
      </c>
      <c r="B3596" s="10">
        <v>36640</v>
      </c>
      <c r="C3596" s="11" t="s">
        <v>563</v>
      </c>
      <c r="D3596" s="11" t="s">
        <v>20</v>
      </c>
      <c r="E3596" s="10">
        <v>2018</v>
      </c>
      <c r="F3596" s="10">
        <v>-6.5590000000000002</v>
      </c>
      <c r="G3596" s="14">
        <f>([1]!Table_1[[#This Row],[총자산]]-[1]!Table_1[[#This Row],[장부가치 자기자본]]+[1]!Table_1[[#This Row],[시가총액]])/[1]!Table_1[[#This Row],[총자산]]</f>
        <v>0.75634003628473456</v>
      </c>
      <c r="H3596" s="14">
        <f>I3596/100000000000</f>
        <v>3.5601559419999998E-2</v>
      </c>
      <c r="I3596" s="10">
        <v>3560155942</v>
      </c>
      <c r="J3596" s="10">
        <v>0.65</v>
      </c>
      <c r="K3596" s="10">
        <f>L3596/1000000000000</f>
        <v>7.4617790222000005E-2</v>
      </c>
      <c r="L3596" s="10">
        <v>74617790222</v>
      </c>
      <c r="M3596" s="10">
        <v>2.69</v>
      </c>
      <c r="N3596" s="10">
        <v>1</v>
      </c>
      <c r="O3596" s="14">
        <f>IF([1]!Table_1[[#This Row],[연도]]=2016,1,0)</f>
        <v>0</v>
      </c>
      <c r="P3596" s="14">
        <f>IF([1]!Table_1[[#This Row],[연도]]=2017,1,0)</f>
        <v>0</v>
      </c>
      <c r="Q3596" s="14">
        <f>IF([1]!Table_1[[#This Row],[연도]]=2018,1,0)</f>
        <v>1</v>
      </c>
      <c r="R3596" s="14">
        <f>IF([1]!Table_1[[#This Row],[연도]]=2019,1,0)</f>
        <v>0</v>
      </c>
      <c r="S3596" s="14">
        <f>IF([1]!Table_1[[#This Row],[연도]]=2020,1,0)</f>
        <v>0</v>
      </c>
      <c r="T3596" s="14">
        <f>IF([1]!Table_1[[#This Row],[연도]]=2021,1,0)</f>
        <v>0</v>
      </c>
      <c r="U3596" s="14">
        <f>IF([1]!Table_1[[#This Row],[연도]]=2022,1,0)</f>
        <v>0</v>
      </c>
      <c r="V3596" s="14">
        <f>IF([1]!Table_1[[#This Row],[연도]]=2023,1,0)</f>
        <v>0</v>
      </c>
      <c r="W3596" s="10">
        <v>1</v>
      </c>
      <c r="X3596" s="10">
        <f>Y3596/1000000000000</f>
        <v>4.6284084000000003E-2</v>
      </c>
      <c r="Y3596" s="14">
        <f>[1]!Table_1[[#This Row],[주가]]*[1]!Table_1[[#This Row],[기말주식수]]</f>
        <v>46284084000</v>
      </c>
      <c r="Z3596" s="14">
        <f>AA3596/10</f>
        <v>1.3000577714581469</v>
      </c>
      <c r="AA3596" s="14">
        <f>[1]!Table_1[[#This Row],[시가총액]]/[1]!Table_1[[#This Row],[당기순이익(세후영업이익)]]</f>
        <v>13.000577714581469</v>
      </c>
      <c r="AB3596" s="10">
        <v>490644000</v>
      </c>
    </row>
    <row r="3597" spans="1:28" ht="19.2">
      <c r="A3597" s="12">
        <v>3596</v>
      </c>
      <c r="B3597" s="12">
        <v>36640</v>
      </c>
      <c r="C3597" s="13" t="s">
        <v>563</v>
      </c>
      <c r="D3597" s="13" t="s">
        <v>20</v>
      </c>
      <c r="E3597" s="12">
        <v>2020</v>
      </c>
      <c r="F3597" s="12">
        <v>26.029</v>
      </c>
      <c r="G3597" s="15">
        <f>([1]!Table_1[[#This Row],[총자산]]-[1]!Table_1[[#This Row],[장부가치 자기자본]]+[1]!Table_1[[#This Row],[시가총액]])/[1]!Table_1[[#This Row],[총자산]]</f>
        <v>1.123717066062609</v>
      </c>
      <c r="H3597" s="14">
        <f>I3597/100000000000</f>
        <v>0.10297444442000001</v>
      </c>
      <c r="I3597" s="12">
        <v>10297444442</v>
      </c>
      <c r="J3597" s="12">
        <v>2.19</v>
      </c>
      <c r="K3597" s="10">
        <f>L3597/1000000000000</f>
        <v>6.7405345534999994E-2</v>
      </c>
      <c r="L3597" s="12">
        <v>67405345535</v>
      </c>
      <c r="M3597" s="12">
        <v>5.14</v>
      </c>
      <c r="N3597" s="12">
        <v>1</v>
      </c>
      <c r="O3597" s="15">
        <f>IF([1]!Table_1[[#This Row],[연도]]=2016,1,0)</f>
        <v>0</v>
      </c>
      <c r="P3597" s="15">
        <f>IF([1]!Table_1[[#This Row],[연도]]=2017,1,0)</f>
        <v>0</v>
      </c>
      <c r="Q3597" s="15">
        <f>IF([1]!Table_1[[#This Row],[연도]]=2018,1,0)</f>
        <v>0</v>
      </c>
      <c r="R3597" s="15">
        <f>IF([1]!Table_1[[#This Row],[연도]]=2019,1,0)</f>
        <v>0</v>
      </c>
      <c r="S3597" s="15">
        <f>IF([1]!Table_1[[#This Row],[연도]]=2020,1,0)</f>
        <v>1</v>
      </c>
      <c r="T3597" s="15">
        <f>IF([1]!Table_1[[#This Row],[연도]]=2021,1,0)</f>
        <v>0</v>
      </c>
      <c r="U3597" s="15">
        <f>IF([1]!Table_1[[#This Row],[연도]]=2022,1,0)</f>
        <v>0</v>
      </c>
      <c r="V3597" s="15">
        <f>IF([1]!Table_1[[#This Row],[연도]]=2023,1,0)</f>
        <v>0</v>
      </c>
      <c r="W3597" s="12">
        <v>0.51</v>
      </c>
      <c r="X3597" s="10">
        <f>Y3597/1000000000000</f>
        <v>9.2568168000000006E-2</v>
      </c>
      <c r="Y3597" s="15">
        <f>[1]!Table_1[[#This Row],[주가]]*[1]!Table_1[[#This Row],[기말주식수]]</f>
        <v>92568168000</v>
      </c>
      <c r="Z3597" s="14">
        <f>AA3597/10</f>
        <v>0.89894311662847026</v>
      </c>
      <c r="AA3597" s="15">
        <f>[1]!Table_1[[#This Row],[시가총액]]/[1]!Table_1[[#This Row],[당기순이익(세후영업이익)]]</f>
        <v>8.9894311662847031</v>
      </c>
      <c r="AB3597" s="12">
        <v>2397264750</v>
      </c>
    </row>
    <row r="3598" spans="1:28" ht="19.2">
      <c r="A3598" s="10">
        <v>3597</v>
      </c>
      <c r="B3598" s="10">
        <v>36640</v>
      </c>
      <c r="C3598" s="11" t="s">
        <v>563</v>
      </c>
      <c r="D3598" s="11" t="s">
        <v>20</v>
      </c>
      <c r="E3598" s="10">
        <v>2021</v>
      </c>
      <c r="F3598" s="10">
        <v>15.352</v>
      </c>
      <c r="G3598" s="14">
        <f>([1]!Table_1[[#This Row],[총자산]]-[1]!Table_1[[#This Row],[장부가치 자기자본]]+[1]!Table_1[[#This Row],[시가총액]])/[1]!Table_1[[#This Row],[총자산]]</f>
        <v>1.1555238795282206</v>
      </c>
      <c r="H3598" s="14">
        <f>I3598/100000000000</f>
        <v>0.17942444421000001</v>
      </c>
      <c r="I3598" s="10">
        <v>17942444421</v>
      </c>
      <c r="J3598" s="10">
        <v>31.13</v>
      </c>
      <c r="K3598" s="10">
        <f>L3598/1000000000000</f>
        <v>8.4061099648000001E-2</v>
      </c>
      <c r="L3598" s="10">
        <v>84061099648</v>
      </c>
      <c r="M3598" s="10">
        <v>7.73</v>
      </c>
      <c r="N3598" s="10">
        <v>1</v>
      </c>
      <c r="O3598" s="14">
        <f>IF([1]!Table_1[[#This Row],[연도]]=2016,1,0)</f>
        <v>0</v>
      </c>
      <c r="P3598" s="14">
        <f>IF([1]!Table_1[[#This Row],[연도]]=2017,1,0)</f>
        <v>0</v>
      </c>
      <c r="Q3598" s="14">
        <f>IF([1]!Table_1[[#This Row],[연도]]=2018,1,0)</f>
        <v>0</v>
      </c>
      <c r="R3598" s="14">
        <f>IF([1]!Table_1[[#This Row],[연도]]=2019,1,0)</f>
        <v>0</v>
      </c>
      <c r="S3598" s="14">
        <f>IF([1]!Table_1[[#This Row],[연도]]=2020,1,0)</f>
        <v>0</v>
      </c>
      <c r="T3598" s="14">
        <f>IF([1]!Table_1[[#This Row],[연도]]=2021,1,0)</f>
        <v>1</v>
      </c>
      <c r="U3598" s="14">
        <f>IF([1]!Table_1[[#This Row],[연도]]=2022,1,0)</f>
        <v>0</v>
      </c>
      <c r="V3598" s="14">
        <f>IF([1]!Table_1[[#This Row],[연도]]=2023,1,0)</f>
        <v>0</v>
      </c>
      <c r="W3598" s="10">
        <v>0.41</v>
      </c>
      <c r="X3598" s="10">
        <f>Y3598/1000000000000</f>
        <v>0.11824520400000001</v>
      </c>
      <c r="Y3598" s="14">
        <f>[1]!Table_1[[#This Row],[주가]]*[1]!Table_1[[#This Row],[기말주식수]]</f>
        <v>118245204000</v>
      </c>
      <c r="Z3598" s="14">
        <f>AA3598/10</f>
        <v>0.65902505380819087</v>
      </c>
      <c r="AA3598" s="14">
        <f>[1]!Table_1[[#This Row],[시가총액]]/[1]!Table_1[[#This Row],[당기순이익(세후영업이익)]]</f>
        <v>6.590250538081909</v>
      </c>
      <c r="AB3598" s="10">
        <v>3196353000</v>
      </c>
    </row>
    <row r="3599" spans="1:28" ht="19.2">
      <c r="A3599" s="12">
        <v>3598</v>
      </c>
      <c r="B3599" s="12">
        <v>36640</v>
      </c>
      <c r="C3599" s="13" t="s">
        <v>563</v>
      </c>
      <c r="D3599" s="13" t="s">
        <v>20</v>
      </c>
      <c r="E3599" s="12">
        <v>2022</v>
      </c>
      <c r="F3599" s="12">
        <v>31.858000000000001</v>
      </c>
      <c r="G3599" s="15">
        <f>([1]!Table_1[[#This Row],[총자산]]-[1]!Table_1[[#This Row],[장부가치 자기자본]]+[1]!Table_1[[#This Row],[시가총액]])/[1]!Table_1[[#This Row],[총자산]]</f>
        <v>0.81685487658706002</v>
      </c>
      <c r="H3599" s="14">
        <f>I3599/100000000000</f>
        <v>0.11438460937</v>
      </c>
      <c r="I3599" s="12">
        <v>11438460937</v>
      </c>
      <c r="J3599" s="12">
        <v>-3.18</v>
      </c>
      <c r="K3599" s="10">
        <f>L3599/1000000000000</f>
        <v>8.6095840519000003E-2</v>
      </c>
      <c r="L3599" s="12">
        <v>86095840519</v>
      </c>
      <c r="M3599" s="12">
        <v>7.8</v>
      </c>
      <c r="N3599" s="12">
        <v>1</v>
      </c>
      <c r="O3599" s="15">
        <f>IF([1]!Table_1[[#This Row],[연도]]=2016,1,0)</f>
        <v>0</v>
      </c>
      <c r="P3599" s="15">
        <f>IF([1]!Table_1[[#This Row],[연도]]=2017,1,0)</f>
        <v>0</v>
      </c>
      <c r="Q3599" s="15">
        <f>IF([1]!Table_1[[#This Row],[연도]]=2018,1,0)</f>
        <v>0</v>
      </c>
      <c r="R3599" s="15">
        <f>IF([1]!Table_1[[#This Row],[연도]]=2019,1,0)</f>
        <v>0</v>
      </c>
      <c r="S3599" s="15">
        <f>IF([1]!Table_1[[#This Row],[연도]]=2020,1,0)</f>
        <v>0</v>
      </c>
      <c r="T3599" s="15">
        <f>IF([1]!Table_1[[#This Row],[연도]]=2021,1,0)</f>
        <v>0</v>
      </c>
      <c r="U3599" s="15">
        <f>IF([1]!Table_1[[#This Row],[연도]]=2022,1,0)</f>
        <v>1</v>
      </c>
      <c r="V3599" s="15">
        <f>IF([1]!Table_1[[#This Row],[연도]]=2023,1,0)</f>
        <v>0</v>
      </c>
      <c r="W3599" s="12">
        <v>0.56000000000000005</v>
      </c>
      <c r="X3599" s="10">
        <f>Y3599/1000000000000</f>
        <v>8.5044960000000003E-2</v>
      </c>
      <c r="Y3599" s="15">
        <f>[1]!Table_1[[#This Row],[주가]]*[1]!Table_1[[#This Row],[기말주식수]]</f>
        <v>85044960000</v>
      </c>
      <c r="Z3599" s="14">
        <f>AA3599/10</f>
        <v>0.7435000256451022</v>
      </c>
      <c r="AA3599" s="15">
        <f>[1]!Table_1[[#This Row],[시가총액]]/[1]!Table_1[[#This Row],[당기순이익(세후영업이익)]]</f>
        <v>7.4350002564510218</v>
      </c>
      <c r="AB3599" s="12">
        <v>3196353000</v>
      </c>
    </row>
    <row r="3600" spans="1:28" ht="19.2">
      <c r="A3600" s="10">
        <v>3599</v>
      </c>
      <c r="B3600" s="10">
        <v>36640</v>
      </c>
      <c r="C3600" s="11" t="s">
        <v>563</v>
      </c>
      <c r="D3600" s="11" t="s">
        <v>20</v>
      </c>
      <c r="E3600" s="10">
        <v>2023</v>
      </c>
      <c r="F3600" s="10">
        <v>26.402999999999999</v>
      </c>
      <c r="G3600" s="14">
        <f>([1]!Table_1[[#This Row],[총자산]]-[1]!Table_1[[#This Row],[장부가치 자기자본]]+[1]!Table_1[[#This Row],[시가총액]])/[1]!Table_1[[#This Row],[총자산]]</f>
        <v>0.7887088156363844</v>
      </c>
      <c r="H3600" s="14">
        <f>I3600/100000000000</f>
        <v>0.12521004401999999</v>
      </c>
      <c r="I3600" s="10">
        <v>12521004402</v>
      </c>
      <c r="J3600" s="10">
        <v>7.38</v>
      </c>
      <c r="K3600" s="10">
        <f>L3600/1000000000000</f>
        <v>7.8169020610000001E-2</v>
      </c>
      <c r="L3600" s="10">
        <v>78169020610</v>
      </c>
      <c r="M3600" s="10">
        <v>6.98</v>
      </c>
      <c r="N3600" s="10">
        <v>1</v>
      </c>
      <c r="O3600" s="14">
        <f>IF([1]!Table_1[[#This Row],[연도]]=2016,1,0)</f>
        <v>0</v>
      </c>
      <c r="P3600" s="14">
        <f>IF([1]!Table_1[[#This Row],[연도]]=2017,1,0)</f>
        <v>0</v>
      </c>
      <c r="Q3600" s="14">
        <f>IF([1]!Table_1[[#This Row],[연도]]=2018,1,0)</f>
        <v>0</v>
      </c>
      <c r="R3600" s="14">
        <f>IF([1]!Table_1[[#This Row],[연도]]=2019,1,0)</f>
        <v>0</v>
      </c>
      <c r="S3600" s="14">
        <f>IF([1]!Table_1[[#This Row],[연도]]=2020,1,0)</f>
        <v>0</v>
      </c>
      <c r="T3600" s="14">
        <f>IF([1]!Table_1[[#This Row],[연도]]=2021,1,0)</f>
        <v>0</v>
      </c>
      <c r="U3600" s="14">
        <f>IF([1]!Table_1[[#This Row],[연도]]=2022,1,0)</f>
        <v>0</v>
      </c>
      <c r="V3600" s="14">
        <f>IF([1]!Table_1[[#This Row],[연도]]=2023,1,0)</f>
        <v>1</v>
      </c>
      <c r="W3600" s="10">
        <v>0.48</v>
      </c>
      <c r="X3600" s="10">
        <f>Y3600/1000000000000</f>
        <v>8.7988823999999993E-2</v>
      </c>
      <c r="Y3600" s="14">
        <f>[1]!Table_1[[#This Row],[주가]]*[1]!Table_1[[#This Row],[기말주식수]]</f>
        <v>87988824000</v>
      </c>
      <c r="Z3600" s="14">
        <f>AA3600/10</f>
        <v>0.70272975853235387</v>
      </c>
      <c r="AA3600" s="14">
        <f>[1]!Table_1[[#This Row],[시가총액]]/[1]!Table_1[[#This Row],[당기순이익(세후영업이익)]]</f>
        <v>7.0272975853235389</v>
      </c>
      <c r="AB3600" s="10">
        <v>3196353000</v>
      </c>
    </row>
    <row r="3601" spans="1:28" ht="19.2">
      <c r="A3601" s="12">
        <v>3600</v>
      </c>
      <c r="B3601" s="12">
        <v>36670</v>
      </c>
      <c r="C3601" s="13" t="s">
        <v>564</v>
      </c>
      <c r="D3601" s="13" t="s">
        <v>20</v>
      </c>
      <c r="E3601" s="12">
        <v>2016</v>
      </c>
      <c r="F3601" s="12">
        <v>28.783000000000001</v>
      </c>
      <c r="G3601" s="15">
        <f>([1]!Table_1[[#This Row],[총자산]]-[1]!Table_1[[#This Row],[장부가치 자기자본]]+[1]!Table_1[[#This Row],[시가총액]])/[1]!Table_1[[#This Row],[총자산]]</f>
        <v>1.7153813857162996</v>
      </c>
      <c r="H3601" s="14">
        <f>I3601/100000000000</f>
        <v>8.2260829049999998E-2</v>
      </c>
      <c r="I3601" s="12">
        <v>8226082905</v>
      </c>
      <c r="J3601" s="12">
        <v>8.5500000000000007</v>
      </c>
      <c r="K3601" s="10">
        <f>L3601/1000000000000</f>
        <v>4.4306663816E-2</v>
      </c>
      <c r="L3601" s="12">
        <v>44306663816</v>
      </c>
      <c r="M3601" s="12">
        <v>1.39</v>
      </c>
      <c r="N3601" s="12">
        <v>1</v>
      </c>
      <c r="O3601" s="15">
        <f>IF([1]!Table_1[[#This Row],[연도]]=2016,1,0)</f>
        <v>1</v>
      </c>
      <c r="P3601" s="15">
        <f>IF([1]!Table_1[[#This Row],[연도]]=2017,1,0)</f>
        <v>0</v>
      </c>
      <c r="Q3601" s="15">
        <f>IF([1]!Table_1[[#This Row],[연도]]=2018,1,0)</f>
        <v>0</v>
      </c>
      <c r="R3601" s="15">
        <f>IF([1]!Table_1[[#This Row],[연도]]=2019,1,0)</f>
        <v>0</v>
      </c>
      <c r="S3601" s="15">
        <f>IF([1]!Table_1[[#This Row],[연도]]=2020,1,0)</f>
        <v>0</v>
      </c>
      <c r="T3601" s="15">
        <f>IF([1]!Table_1[[#This Row],[연도]]=2021,1,0)</f>
        <v>0</v>
      </c>
      <c r="U3601" s="15">
        <f>IF([1]!Table_1[[#This Row],[연도]]=2022,1,0)</f>
        <v>0</v>
      </c>
      <c r="V3601" s="15">
        <f>IF([1]!Table_1[[#This Row],[연도]]=2023,1,0)</f>
        <v>0</v>
      </c>
      <c r="W3601" s="12">
        <v>0.56000000000000005</v>
      </c>
      <c r="X3601" s="10">
        <f>Y3601/1000000000000</f>
        <v>9.0160000000000004E-2</v>
      </c>
      <c r="Y3601" s="15">
        <f>[1]!Table_1[[#This Row],[주가]]*[1]!Table_1[[#This Row],[기말주식수]]</f>
        <v>90160000000</v>
      </c>
      <c r="Z3601" s="14">
        <f>AA3601/10</f>
        <v>1.0960259097947906</v>
      </c>
      <c r="AA3601" s="15">
        <f>[1]!Table_1[[#This Row],[시가총액]]/[1]!Table_1[[#This Row],[당기순이익(세후영업이익)]]</f>
        <v>10.960259097947906</v>
      </c>
      <c r="AB3601" s="12">
        <v>1936836000</v>
      </c>
    </row>
    <row r="3602" spans="1:28" ht="19.2">
      <c r="A3602" s="10">
        <v>3601</v>
      </c>
      <c r="B3602" s="10">
        <v>36670</v>
      </c>
      <c r="C3602" s="11" t="s">
        <v>564</v>
      </c>
      <c r="D3602" s="11" t="s">
        <v>20</v>
      </c>
      <c r="E3602" s="10">
        <v>2017</v>
      </c>
      <c r="F3602" s="10">
        <v>48.713000000000001</v>
      </c>
      <c r="G3602" s="14">
        <f>([1]!Table_1[[#This Row],[총자산]]-[1]!Table_1[[#This Row],[장부가치 자기자본]]+[1]!Table_1[[#This Row],[시가총액]])/[1]!Table_1[[#This Row],[총자산]]</f>
        <v>1.762659673658356</v>
      </c>
      <c r="H3602" s="14">
        <f>I3602/100000000000</f>
        <v>5.1117423109999997E-2</v>
      </c>
      <c r="I3602" s="10">
        <v>5111742311</v>
      </c>
      <c r="J3602" s="10">
        <v>3.88</v>
      </c>
      <c r="K3602" s="10">
        <f>L3602/1000000000000</f>
        <v>4.8502603114000002E-2</v>
      </c>
      <c r="L3602" s="10">
        <v>48502603114</v>
      </c>
      <c r="M3602" s="10">
        <v>4.1900000000000004</v>
      </c>
      <c r="N3602" s="10">
        <v>1</v>
      </c>
      <c r="O3602" s="14">
        <f>IF([1]!Table_1[[#This Row],[연도]]=2016,1,0)</f>
        <v>0</v>
      </c>
      <c r="P3602" s="14">
        <f>IF([1]!Table_1[[#This Row],[연도]]=2017,1,0)</f>
        <v>1</v>
      </c>
      <c r="Q3602" s="14">
        <f>IF([1]!Table_1[[#This Row],[연도]]=2018,1,0)</f>
        <v>0</v>
      </c>
      <c r="R3602" s="14">
        <f>IF([1]!Table_1[[#This Row],[연도]]=2019,1,0)</f>
        <v>0</v>
      </c>
      <c r="S3602" s="14">
        <f>IF([1]!Table_1[[#This Row],[연도]]=2020,1,0)</f>
        <v>0</v>
      </c>
      <c r="T3602" s="14">
        <f>IF([1]!Table_1[[#This Row],[연도]]=2021,1,0)</f>
        <v>0</v>
      </c>
      <c r="U3602" s="14">
        <f>IF([1]!Table_1[[#This Row],[연도]]=2022,1,0)</f>
        <v>0</v>
      </c>
      <c r="V3602" s="14">
        <f>IF([1]!Table_1[[#This Row],[연도]]=2023,1,0)</f>
        <v>0</v>
      </c>
      <c r="W3602" s="10">
        <v>0.65</v>
      </c>
      <c r="X3602" s="10">
        <f>Y3602/1000000000000</f>
        <v>9.6809300000000001E-2</v>
      </c>
      <c r="Y3602" s="14">
        <f>[1]!Table_1[[#This Row],[주가]]*[1]!Table_1[[#This Row],[기말주식수]]</f>
        <v>96809300000</v>
      </c>
      <c r="Z3602" s="14">
        <f>AA3602/10</f>
        <v>1.8938611164274708</v>
      </c>
      <c r="AA3602" s="14">
        <f>[1]!Table_1[[#This Row],[시가총액]]/[1]!Table_1[[#This Row],[당기순이익(세후영업이익)]]</f>
        <v>18.938611164274707</v>
      </c>
      <c r="AB3602" s="10">
        <v>1936836000</v>
      </c>
    </row>
    <row r="3603" spans="1:28" ht="19.2">
      <c r="A3603" s="12">
        <v>3602</v>
      </c>
      <c r="B3603" s="12">
        <v>36670</v>
      </c>
      <c r="C3603" s="13" t="s">
        <v>564</v>
      </c>
      <c r="D3603" s="13" t="s">
        <v>20</v>
      </c>
      <c r="E3603" s="12">
        <v>2018</v>
      </c>
      <c r="F3603" s="12">
        <v>21.821000000000002</v>
      </c>
      <c r="G3603" s="15">
        <f>([1]!Table_1[[#This Row],[총자산]]-[1]!Table_1[[#This Row],[장부가치 자기자본]]+[1]!Table_1[[#This Row],[시가총액]])/[1]!Table_1[[#This Row],[총자산]]</f>
        <v>1.4891477457930675</v>
      </c>
      <c r="H3603" s="14">
        <f>I3603/100000000000</f>
        <v>0.11320089961</v>
      </c>
      <c r="I3603" s="12">
        <v>11320089961</v>
      </c>
      <c r="J3603" s="12">
        <v>4.84</v>
      </c>
      <c r="K3603" s="10">
        <f>L3603/1000000000000</f>
        <v>6.0587708198000002E-2</v>
      </c>
      <c r="L3603" s="12">
        <v>60587708198</v>
      </c>
      <c r="M3603" s="12">
        <v>3.83</v>
      </c>
      <c r="N3603" s="12">
        <v>1</v>
      </c>
      <c r="O3603" s="15">
        <f>IF([1]!Table_1[[#This Row],[연도]]=2016,1,0)</f>
        <v>0</v>
      </c>
      <c r="P3603" s="15">
        <f>IF([1]!Table_1[[#This Row],[연도]]=2017,1,0)</f>
        <v>0</v>
      </c>
      <c r="Q3603" s="15">
        <f>IF([1]!Table_1[[#This Row],[연도]]=2018,1,0)</f>
        <v>1</v>
      </c>
      <c r="R3603" s="15">
        <f>IF([1]!Table_1[[#This Row],[연도]]=2019,1,0)</f>
        <v>0</v>
      </c>
      <c r="S3603" s="15">
        <f>IF([1]!Table_1[[#This Row],[연도]]=2020,1,0)</f>
        <v>0</v>
      </c>
      <c r="T3603" s="15">
        <f>IF([1]!Table_1[[#This Row],[연도]]=2021,1,0)</f>
        <v>0</v>
      </c>
      <c r="U3603" s="15">
        <f>IF([1]!Table_1[[#This Row],[연도]]=2022,1,0)</f>
        <v>0</v>
      </c>
      <c r="V3603" s="15">
        <f>IF([1]!Table_1[[#This Row],[연도]]=2023,1,0)</f>
        <v>0</v>
      </c>
      <c r="W3603" s="12">
        <v>1</v>
      </c>
      <c r="X3603" s="10">
        <f>Y3603/1000000000000</f>
        <v>8.7680599999999997E-2</v>
      </c>
      <c r="Y3603" s="15">
        <f>[1]!Table_1[[#This Row],[주가]]*[1]!Table_1[[#This Row],[기말주식수]]</f>
        <v>87680600000</v>
      </c>
      <c r="Z3603" s="14">
        <f>AA3603/10</f>
        <v>0.77455744876655053</v>
      </c>
      <c r="AA3603" s="15">
        <f>[1]!Table_1[[#This Row],[시가총액]]/[1]!Table_1[[#This Row],[당기순이익(세후영업이익)]]</f>
        <v>7.7455744876655048</v>
      </c>
      <c r="AB3603" s="12">
        <v>1936836000</v>
      </c>
    </row>
    <row r="3604" spans="1:28" ht="19.2">
      <c r="A3604" s="10">
        <v>3603</v>
      </c>
      <c r="B3604" s="10">
        <v>36670</v>
      </c>
      <c r="C3604" s="11" t="s">
        <v>564</v>
      </c>
      <c r="D3604" s="11" t="s">
        <v>20</v>
      </c>
      <c r="E3604" s="10">
        <v>2019</v>
      </c>
      <c r="F3604" s="10">
        <v>18.853000000000002</v>
      </c>
      <c r="G3604" s="14">
        <f>([1]!Table_1[[#This Row],[총자산]]-[1]!Table_1[[#This Row],[장부가치 자기자본]]+[1]!Table_1[[#This Row],[시가총액]])/[1]!Table_1[[#This Row],[총자산]]</f>
        <v>1.7305376790625517</v>
      </c>
      <c r="H3604" s="14">
        <f>I3604/100000000000</f>
        <v>0.14495579101</v>
      </c>
      <c r="I3604" s="10">
        <v>14495579101</v>
      </c>
      <c r="J3604" s="10">
        <v>19.079999999999998</v>
      </c>
      <c r="K3604" s="10">
        <f>L3604/1000000000000</f>
        <v>6.9641355069999994E-2</v>
      </c>
      <c r="L3604" s="10">
        <v>69641355070</v>
      </c>
      <c r="M3604" s="10">
        <v>3.93</v>
      </c>
      <c r="N3604" s="10">
        <v>1</v>
      </c>
      <c r="O3604" s="14">
        <f>IF([1]!Table_1[[#This Row],[연도]]=2016,1,0)</f>
        <v>0</v>
      </c>
      <c r="P3604" s="14">
        <f>IF([1]!Table_1[[#This Row],[연도]]=2017,1,0)</f>
        <v>0</v>
      </c>
      <c r="Q3604" s="14">
        <f>IF([1]!Table_1[[#This Row],[연도]]=2018,1,0)</f>
        <v>0</v>
      </c>
      <c r="R3604" s="14">
        <f>IF([1]!Table_1[[#This Row],[연도]]=2019,1,0)</f>
        <v>1</v>
      </c>
      <c r="S3604" s="14">
        <f>IF([1]!Table_1[[#This Row],[연도]]=2020,1,0)</f>
        <v>0</v>
      </c>
      <c r="T3604" s="14">
        <f>IF([1]!Table_1[[#This Row],[연도]]=2021,1,0)</f>
        <v>0</v>
      </c>
      <c r="U3604" s="14">
        <f>IF([1]!Table_1[[#This Row],[연도]]=2022,1,0)</f>
        <v>0</v>
      </c>
      <c r="V3604" s="14">
        <f>IF([1]!Table_1[[#This Row],[연도]]=2023,1,0)</f>
        <v>0</v>
      </c>
      <c r="W3604" s="10">
        <v>0.74</v>
      </c>
      <c r="X3604" s="10">
        <f>Y3604/1000000000000</f>
        <v>0.1222795</v>
      </c>
      <c r="Y3604" s="14">
        <f>[1]!Table_1[[#This Row],[주가]]*[1]!Table_1[[#This Row],[기말주식수]]</f>
        <v>122279500000</v>
      </c>
      <c r="Z3604" s="14">
        <f>AA3604/10</f>
        <v>0.84356409045820302</v>
      </c>
      <c r="AA3604" s="14">
        <f>[1]!Table_1[[#This Row],[시가총액]]/[1]!Table_1[[#This Row],[당기순이익(세후영업이익)]]</f>
        <v>8.43564090458203</v>
      </c>
      <c r="AB3604" s="10">
        <v>2152040000</v>
      </c>
    </row>
    <row r="3605" spans="1:28" ht="19.2">
      <c r="A3605" s="12">
        <v>3604</v>
      </c>
      <c r="B3605" s="12">
        <v>36670</v>
      </c>
      <c r="C3605" s="13" t="s">
        <v>564</v>
      </c>
      <c r="D3605" s="13" t="s">
        <v>20</v>
      </c>
      <c r="E3605" s="12">
        <v>2020</v>
      </c>
      <c r="F3605" s="12">
        <v>20.274000000000001</v>
      </c>
      <c r="G3605" s="15">
        <f>([1]!Table_1[[#This Row],[총자산]]-[1]!Table_1[[#This Row],[장부가치 자기자본]]+[1]!Table_1[[#This Row],[시가총액]])/[1]!Table_1[[#This Row],[총자산]]</f>
        <v>1.4510388817222952</v>
      </c>
      <c r="H3605" s="14">
        <f>I3605/100000000000</f>
        <v>0.14091715015</v>
      </c>
      <c r="I3605" s="12">
        <v>14091715015</v>
      </c>
      <c r="J3605" s="12">
        <v>7.96</v>
      </c>
      <c r="K3605" s="10">
        <f>L3605/1000000000000</f>
        <v>7.3251256888999999E-2</v>
      </c>
      <c r="L3605" s="12">
        <v>73251256889</v>
      </c>
      <c r="M3605" s="12">
        <v>4.03</v>
      </c>
      <c r="N3605" s="12">
        <v>1</v>
      </c>
      <c r="O3605" s="15">
        <f>IF([1]!Table_1[[#This Row],[연도]]=2016,1,0)</f>
        <v>0</v>
      </c>
      <c r="P3605" s="15">
        <f>IF([1]!Table_1[[#This Row],[연도]]=2017,1,0)</f>
        <v>0</v>
      </c>
      <c r="Q3605" s="15">
        <f>IF([1]!Table_1[[#This Row],[연도]]=2018,1,0)</f>
        <v>0</v>
      </c>
      <c r="R3605" s="15">
        <f>IF([1]!Table_1[[#This Row],[연도]]=2019,1,0)</f>
        <v>0</v>
      </c>
      <c r="S3605" s="15">
        <f>IF([1]!Table_1[[#This Row],[연도]]=2020,1,0)</f>
        <v>1</v>
      </c>
      <c r="T3605" s="15">
        <f>IF([1]!Table_1[[#This Row],[연도]]=2021,1,0)</f>
        <v>0</v>
      </c>
      <c r="U3605" s="15">
        <f>IF([1]!Table_1[[#This Row],[연도]]=2022,1,0)</f>
        <v>0</v>
      </c>
      <c r="V3605" s="15">
        <f>IF([1]!Table_1[[#This Row],[연도]]=2023,1,0)</f>
        <v>0</v>
      </c>
      <c r="W3605" s="12">
        <v>0.51</v>
      </c>
      <c r="X3605" s="10">
        <f>Y3605/1000000000000</f>
        <v>0.11269999999999999</v>
      </c>
      <c r="Y3605" s="15">
        <f>[1]!Table_1[[#This Row],[주가]]*[1]!Table_1[[#This Row],[기말주식수]]</f>
        <v>112700000000</v>
      </c>
      <c r="Z3605" s="14">
        <f>AA3605/10</f>
        <v>0.79976070960870194</v>
      </c>
      <c r="AA3605" s="15">
        <f>[1]!Table_1[[#This Row],[시가총액]]/[1]!Table_1[[#This Row],[당기순이익(세후영업이익)]]</f>
        <v>7.9976070960870196</v>
      </c>
      <c r="AB3605" s="12">
        <v>2152040000</v>
      </c>
    </row>
    <row r="3606" spans="1:28" ht="19.2">
      <c r="A3606" s="10">
        <v>3605</v>
      </c>
      <c r="B3606" s="10">
        <v>36670</v>
      </c>
      <c r="C3606" s="11" t="s">
        <v>564</v>
      </c>
      <c r="D3606" s="11" t="s">
        <v>20</v>
      </c>
      <c r="E3606" s="10">
        <v>2021</v>
      </c>
      <c r="F3606" s="10">
        <v>21.192</v>
      </c>
      <c r="G3606" s="14">
        <f>([1]!Table_1[[#This Row],[총자산]]-[1]!Table_1[[#This Row],[장부가치 자기자본]]+[1]!Table_1[[#This Row],[시가총액]])/[1]!Table_1[[#This Row],[총자산]]</f>
        <v>1.214503522813374</v>
      </c>
      <c r="H3606" s="14">
        <f>I3606/100000000000</f>
        <v>0.12443152363</v>
      </c>
      <c r="I3606" s="10">
        <v>12443152363</v>
      </c>
      <c r="J3606" s="10">
        <v>15.2</v>
      </c>
      <c r="K3606" s="10">
        <f>L3606/1000000000000</f>
        <v>8.1501152546000002E-2</v>
      </c>
      <c r="L3606" s="10">
        <v>81501152546</v>
      </c>
      <c r="M3606" s="10">
        <v>4.09</v>
      </c>
      <c r="N3606" s="10">
        <v>1</v>
      </c>
      <c r="O3606" s="14">
        <f>IF([1]!Table_1[[#This Row],[연도]]=2016,1,0)</f>
        <v>0</v>
      </c>
      <c r="P3606" s="14">
        <f>IF([1]!Table_1[[#This Row],[연도]]=2017,1,0)</f>
        <v>0</v>
      </c>
      <c r="Q3606" s="14">
        <f>IF([1]!Table_1[[#This Row],[연도]]=2018,1,0)</f>
        <v>0</v>
      </c>
      <c r="R3606" s="14">
        <f>IF([1]!Table_1[[#This Row],[연도]]=2019,1,0)</f>
        <v>0</v>
      </c>
      <c r="S3606" s="14">
        <f>IF([1]!Table_1[[#This Row],[연도]]=2020,1,0)</f>
        <v>0</v>
      </c>
      <c r="T3606" s="14">
        <f>IF([1]!Table_1[[#This Row],[연도]]=2021,1,0)</f>
        <v>1</v>
      </c>
      <c r="U3606" s="14">
        <f>IF([1]!Table_1[[#This Row],[연도]]=2022,1,0)</f>
        <v>0</v>
      </c>
      <c r="V3606" s="14">
        <f>IF([1]!Table_1[[#This Row],[연도]]=2023,1,0)</f>
        <v>0</v>
      </c>
      <c r="W3606" s="10">
        <v>0.41</v>
      </c>
      <c r="X3606" s="10">
        <f>Y3606/1000000000000</f>
        <v>0.1034586</v>
      </c>
      <c r="Y3606" s="14">
        <f>[1]!Table_1[[#This Row],[주가]]*[1]!Table_1[[#This Row],[기말주식수]]</f>
        <v>103458600000</v>
      </c>
      <c r="Z3606" s="14">
        <f>AA3606/10</f>
        <v>0.83145007777640445</v>
      </c>
      <c r="AA3606" s="14">
        <f>[1]!Table_1[[#This Row],[시가총액]]/[1]!Table_1[[#This Row],[당기순이익(세후영업이익)]]</f>
        <v>8.3145007777640441</v>
      </c>
      <c r="AB3606" s="10">
        <v>2152040000</v>
      </c>
    </row>
    <row r="3607" spans="1:28" ht="19.2">
      <c r="A3607" s="12">
        <v>3606</v>
      </c>
      <c r="B3607" s="12">
        <v>36670</v>
      </c>
      <c r="C3607" s="13" t="s">
        <v>564</v>
      </c>
      <c r="D3607" s="13" t="s">
        <v>20</v>
      </c>
      <c r="E3607" s="12">
        <v>2022</v>
      </c>
      <c r="F3607" s="12">
        <v>15.099</v>
      </c>
      <c r="G3607" s="15">
        <f>([1]!Table_1[[#This Row],[총자산]]-[1]!Table_1[[#This Row],[장부가치 자기자본]]+[1]!Table_1[[#This Row],[시가총액]])/[1]!Table_1[[#This Row],[총자산]]</f>
        <v>1.0162762690333869</v>
      </c>
      <c r="H3607" s="14">
        <f>I3607/100000000000</f>
        <v>0.21877282357</v>
      </c>
      <c r="I3607" s="12">
        <v>21877282357</v>
      </c>
      <c r="J3607" s="12">
        <v>26.46</v>
      </c>
      <c r="K3607" s="10">
        <f>L3607/1000000000000</f>
        <v>0.109605027221</v>
      </c>
      <c r="L3607" s="12">
        <v>109605027221</v>
      </c>
      <c r="M3607" s="12">
        <v>2.12</v>
      </c>
      <c r="N3607" s="12">
        <v>1</v>
      </c>
      <c r="O3607" s="15">
        <f>IF([1]!Table_1[[#This Row],[연도]]=2016,1,0)</f>
        <v>0</v>
      </c>
      <c r="P3607" s="15">
        <f>IF([1]!Table_1[[#This Row],[연도]]=2017,1,0)</f>
        <v>0</v>
      </c>
      <c r="Q3607" s="15">
        <f>IF([1]!Table_1[[#This Row],[연도]]=2018,1,0)</f>
        <v>0</v>
      </c>
      <c r="R3607" s="15">
        <f>IF([1]!Table_1[[#This Row],[연도]]=2019,1,0)</f>
        <v>0</v>
      </c>
      <c r="S3607" s="15">
        <f>IF([1]!Table_1[[#This Row],[연도]]=2020,1,0)</f>
        <v>0</v>
      </c>
      <c r="T3607" s="15">
        <f>IF([1]!Table_1[[#This Row],[연도]]=2021,1,0)</f>
        <v>0</v>
      </c>
      <c r="U3607" s="15">
        <f>IF([1]!Table_1[[#This Row],[연도]]=2022,1,0)</f>
        <v>1</v>
      </c>
      <c r="V3607" s="15">
        <f>IF([1]!Table_1[[#This Row],[연도]]=2023,1,0)</f>
        <v>0</v>
      </c>
      <c r="W3607" s="12">
        <v>0.56000000000000005</v>
      </c>
      <c r="X3607" s="10">
        <f>Y3607/1000000000000</f>
        <v>0.1001903</v>
      </c>
      <c r="Y3607" s="15">
        <f>[1]!Table_1[[#This Row],[주가]]*[1]!Table_1[[#This Row],[기말주식수]]</f>
        <v>100190300000</v>
      </c>
      <c r="Z3607" s="14">
        <f>AA3607/10</f>
        <v>0.45796501761537323</v>
      </c>
      <c r="AA3607" s="15">
        <f>[1]!Table_1[[#This Row],[시가총액]]/[1]!Table_1[[#This Row],[당기순이익(세후영업이익)]]</f>
        <v>4.5796501761537325</v>
      </c>
      <c r="AB3607" s="12">
        <v>2690050000</v>
      </c>
    </row>
    <row r="3608" spans="1:28" ht="19.2">
      <c r="A3608" s="10">
        <v>3607</v>
      </c>
      <c r="B3608" s="10">
        <v>36670</v>
      </c>
      <c r="C3608" s="11" t="s">
        <v>564</v>
      </c>
      <c r="D3608" s="11" t="s">
        <v>20</v>
      </c>
      <c r="E3608" s="10">
        <v>2023</v>
      </c>
      <c r="F3608" s="10">
        <v>24.454999999999998</v>
      </c>
      <c r="G3608" s="14">
        <f>([1]!Table_1[[#This Row],[총자산]]-[1]!Table_1[[#This Row],[장부가치 자기자본]]+[1]!Table_1[[#This Row],[시가총액]])/[1]!Table_1[[#This Row],[총자산]]</f>
        <v>0.79469550144885637</v>
      </c>
      <c r="H3608" s="14">
        <f>I3608/100000000000</f>
        <v>0.10271822174</v>
      </c>
      <c r="I3608" s="10">
        <v>10271822174</v>
      </c>
      <c r="J3608" s="10">
        <v>-3.11</v>
      </c>
      <c r="K3608" s="10">
        <f>L3608/1000000000000</f>
        <v>0.109946107606</v>
      </c>
      <c r="L3608" s="10">
        <v>109946107606</v>
      </c>
      <c r="M3608" s="10">
        <v>4.74</v>
      </c>
      <c r="N3608" s="10">
        <v>1</v>
      </c>
      <c r="O3608" s="14">
        <f>IF([1]!Table_1[[#This Row],[연도]]=2016,1,0)</f>
        <v>0</v>
      </c>
      <c r="P3608" s="14">
        <f>IF([1]!Table_1[[#This Row],[연도]]=2017,1,0)</f>
        <v>0</v>
      </c>
      <c r="Q3608" s="14">
        <f>IF([1]!Table_1[[#This Row],[연도]]=2018,1,0)</f>
        <v>0</v>
      </c>
      <c r="R3608" s="14">
        <f>IF([1]!Table_1[[#This Row],[연도]]=2019,1,0)</f>
        <v>0</v>
      </c>
      <c r="S3608" s="14">
        <f>IF([1]!Table_1[[#This Row],[연도]]=2020,1,0)</f>
        <v>0</v>
      </c>
      <c r="T3608" s="14">
        <f>IF([1]!Table_1[[#This Row],[연도]]=2021,1,0)</f>
        <v>0</v>
      </c>
      <c r="U3608" s="14">
        <f>IF([1]!Table_1[[#This Row],[연도]]=2022,1,0)</f>
        <v>0</v>
      </c>
      <c r="V3608" s="14">
        <f>IF([1]!Table_1[[#This Row],[연도]]=2023,1,0)</f>
        <v>1</v>
      </c>
      <c r="W3608" s="10">
        <v>0.48</v>
      </c>
      <c r="X3608" s="10">
        <f>Y3608/1000000000000</f>
        <v>8.1932900000000003E-2</v>
      </c>
      <c r="Y3608" s="14">
        <f>[1]!Table_1[[#This Row],[주가]]*[1]!Table_1[[#This Row],[기말주식수]]</f>
        <v>81932900000</v>
      </c>
      <c r="Z3608" s="14">
        <f>AA3608/10</f>
        <v>0.79764718091974252</v>
      </c>
      <c r="AA3608" s="14">
        <f>[1]!Table_1[[#This Row],[시가총액]]/[1]!Table_1[[#This Row],[당기순이익(세후영업이익)]]</f>
        <v>7.9764718091974247</v>
      </c>
      <c r="AB3608" s="10">
        <v>2690050000</v>
      </c>
    </row>
    <row r="3609" spans="1:28" ht="19.2">
      <c r="A3609" s="12">
        <v>3608</v>
      </c>
      <c r="B3609" s="12">
        <v>36690</v>
      </c>
      <c r="C3609" s="13" t="s">
        <v>565</v>
      </c>
      <c r="D3609" s="13" t="s">
        <v>20</v>
      </c>
      <c r="E3609" s="12">
        <v>2016</v>
      </c>
      <c r="F3609" s="12">
        <v>7.5369999999999999</v>
      </c>
      <c r="G3609" s="15">
        <f>([1]!Table_1[[#This Row],[총자산]]-[1]!Table_1[[#This Row],[장부가치 자기자본]]+[1]!Table_1[[#This Row],[시가총액]])/[1]!Table_1[[#This Row],[총자산]]</f>
        <v>1.219779279094217</v>
      </c>
      <c r="H3609" s="14">
        <f>I3609/100000000000</f>
        <v>0.11586664993</v>
      </c>
      <c r="I3609" s="12">
        <v>11586664993</v>
      </c>
      <c r="J3609" s="12">
        <v>8.58</v>
      </c>
      <c r="K3609" s="10">
        <f>L3609/1000000000000</f>
        <v>0.13179975483299999</v>
      </c>
      <c r="L3609" s="12">
        <v>131799754833</v>
      </c>
      <c r="M3609" s="12">
        <v>1.68</v>
      </c>
      <c r="N3609" s="12">
        <v>1</v>
      </c>
      <c r="O3609" s="15">
        <f>IF([1]!Table_1[[#This Row],[연도]]=2016,1,0)</f>
        <v>1</v>
      </c>
      <c r="P3609" s="15">
        <f>IF([1]!Table_1[[#This Row],[연도]]=2017,1,0)</f>
        <v>0</v>
      </c>
      <c r="Q3609" s="15">
        <f>IF([1]!Table_1[[#This Row],[연도]]=2018,1,0)</f>
        <v>0</v>
      </c>
      <c r="R3609" s="15">
        <f>IF([1]!Table_1[[#This Row],[연도]]=2019,1,0)</f>
        <v>0</v>
      </c>
      <c r="S3609" s="15">
        <f>IF([1]!Table_1[[#This Row],[연도]]=2020,1,0)</f>
        <v>0</v>
      </c>
      <c r="T3609" s="15">
        <f>IF([1]!Table_1[[#This Row],[연도]]=2021,1,0)</f>
        <v>0</v>
      </c>
      <c r="U3609" s="15">
        <f>IF([1]!Table_1[[#This Row],[연도]]=2022,1,0)</f>
        <v>0</v>
      </c>
      <c r="V3609" s="15">
        <f>IF([1]!Table_1[[#This Row],[연도]]=2023,1,0)</f>
        <v>0</v>
      </c>
      <c r="W3609" s="12">
        <v>0.55000000000000004</v>
      </c>
      <c r="X3609" s="10">
        <f>Y3609/1000000000000</f>
        <v>7.8542527028000006E-2</v>
      </c>
      <c r="Y3609" s="15">
        <f>[1]!Table_1[[#This Row],[주가]]*[1]!Table_1[[#This Row],[기말주식수]]</f>
        <v>78542527028</v>
      </c>
      <c r="Z3609" s="14">
        <f>AA3609/10</f>
        <v>0.67787000897541183</v>
      </c>
      <c r="AA3609" s="15">
        <f>[1]!Table_1[[#This Row],[시가총액]]/[1]!Table_1[[#This Row],[당기순이익(세후영업이익)]]</f>
        <v>6.7787000897541185</v>
      </c>
      <c r="AB3609" s="12">
        <v>676180600</v>
      </c>
    </row>
    <row r="3610" spans="1:28" ht="19.2">
      <c r="A3610" s="10">
        <v>3609</v>
      </c>
      <c r="B3610" s="10">
        <v>36690</v>
      </c>
      <c r="C3610" s="11" t="s">
        <v>565</v>
      </c>
      <c r="D3610" s="11" t="s">
        <v>20</v>
      </c>
      <c r="E3610" s="10">
        <v>2017</v>
      </c>
      <c r="F3610" s="10">
        <v>9.423</v>
      </c>
      <c r="G3610" s="14">
        <f>([1]!Table_1[[#This Row],[총자산]]-[1]!Table_1[[#This Row],[장부가치 자기자본]]+[1]!Table_1[[#This Row],[시가총액]])/[1]!Table_1[[#This Row],[총자산]]</f>
        <v>1.2245328227423828</v>
      </c>
      <c r="H3610" s="14">
        <f>I3610/100000000000</f>
        <v>0.10609234678</v>
      </c>
      <c r="I3610" s="10">
        <v>10609234678</v>
      </c>
      <c r="J3610" s="10">
        <v>8.3800000000000008</v>
      </c>
      <c r="K3610" s="10">
        <f>L3610/1000000000000</f>
        <v>0.14019167044</v>
      </c>
      <c r="L3610" s="10">
        <v>140191670440</v>
      </c>
      <c r="M3610" s="10">
        <v>1.19</v>
      </c>
      <c r="N3610" s="10">
        <v>1</v>
      </c>
      <c r="O3610" s="14">
        <f>IF([1]!Table_1[[#This Row],[연도]]=2016,1,0)</f>
        <v>0</v>
      </c>
      <c r="P3610" s="14">
        <f>IF([1]!Table_1[[#This Row],[연도]]=2017,1,0)</f>
        <v>1</v>
      </c>
      <c r="Q3610" s="14">
        <f>IF([1]!Table_1[[#This Row],[연도]]=2018,1,0)</f>
        <v>0</v>
      </c>
      <c r="R3610" s="14">
        <f>IF([1]!Table_1[[#This Row],[연도]]=2019,1,0)</f>
        <v>0</v>
      </c>
      <c r="S3610" s="14">
        <f>IF([1]!Table_1[[#This Row],[연도]]=2020,1,0)</f>
        <v>0</v>
      </c>
      <c r="T3610" s="14">
        <f>IF([1]!Table_1[[#This Row],[연도]]=2021,1,0)</f>
        <v>0</v>
      </c>
      <c r="U3610" s="14">
        <f>IF([1]!Table_1[[#This Row],[연도]]=2022,1,0)</f>
        <v>0</v>
      </c>
      <c r="V3610" s="14">
        <f>IF([1]!Table_1[[#This Row],[연도]]=2023,1,0)</f>
        <v>0</v>
      </c>
      <c r="W3610" s="10">
        <v>0.26</v>
      </c>
      <c r="X3610" s="10">
        <f>Y3610/1000000000000</f>
        <v>8.7273451488000003E-2</v>
      </c>
      <c r="Y3610" s="14">
        <f>[1]!Table_1[[#This Row],[주가]]*[1]!Table_1[[#This Row],[기말주식수]]</f>
        <v>87273451488</v>
      </c>
      <c r="Z3610" s="14">
        <f>AA3610/10</f>
        <v>0.822617786643705</v>
      </c>
      <c r="AA3610" s="14">
        <f>[1]!Table_1[[#This Row],[시가총액]]/[1]!Table_1[[#This Row],[당기순이익(세후영업이익)]]</f>
        <v>8.22617786643705</v>
      </c>
      <c r="AB3610" s="10">
        <v>689704200</v>
      </c>
    </row>
    <row r="3611" spans="1:28" ht="19.2">
      <c r="A3611" s="12">
        <v>3610</v>
      </c>
      <c r="B3611" s="12">
        <v>36690</v>
      </c>
      <c r="C3611" s="13" t="s">
        <v>565</v>
      </c>
      <c r="D3611" s="13" t="s">
        <v>20</v>
      </c>
      <c r="E3611" s="12">
        <v>2019</v>
      </c>
      <c r="F3611" s="12">
        <v>18.39</v>
      </c>
      <c r="G3611" s="15">
        <f>([1]!Table_1[[#This Row],[총자산]]-[1]!Table_1[[#This Row],[장부가치 자기자본]]+[1]!Table_1[[#This Row],[시가총액]])/[1]!Table_1[[#This Row],[총자산]]</f>
        <v>0.898119445659458</v>
      </c>
      <c r="H3611" s="14">
        <f>I3611/100000000000</f>
        <v>6.441842096E-2</v>
      </c>
      <c r="I3611" s="12">
        <v>6441842096</v>
      </c>
      <c r="J3611" s="12">
        <v>4.49</v>
      </c>
      <c r="K3611" s="10">
        <f>L3611/1000000000000</f>
        <v>0.14310125862299999</v>
      </c>
      <c r="L3611" s="12">
        <v>143101258623</v>
      </c>
      <c r="M3611" s="12">
        <v>2.0699999999999998</v>
      </c>
      <c r="N3611" s="12">
        <v>1</v>
      </c>
      <c r="O3611" s="15">
        <f>IF([1]!Table_1[[#This Row],[연도]]=2016,1,0)</f>
        <v>0</v>
      </c>
      <c r="P3611" s="15">
        <f>IF([1]!Table_1[[#This Row],[연도]]=2017,1,0)</f>
        <v>0</v>
      </c>
      <c r="Q3611" s="15">
        <f>IF([1]!Table_1[[#This Row],[연도]]=2018,1,0)</f>
        <v>0</v>
      </c>
      <c r="R3611" s="15">
        <f>IF([1]!Table_1[[#This Row],[연도]]=2019,1,0)</f>
        <v>1</v>
      </c>
      <c r="S3611" s="15">
        <f>IF([1]!Table_1[[#This Row],[연도]]=2020,1,0)</f>
        <v>0</v>
      </c>
      <c r="T3611" s="15">
        <f>IF([1]!Table_1[[#This Row],[연도]]=2021,1,0)</f>
        <v>0</v>
      </c>
      <c r="U3611" s="15">
        <f>IF([1]!Table_1[[#This Row],[연도]]=2022,1,0)</f>
        <v>0</v>
      </c>
      <c r="V3611" s="15">
        <f>IF([1]!Table_1[[#This Row],[연도]]=2023,1,0)</f>
        <v>0</v>
      </c>
      <c r="W3611" s="12">
        <v>0.34</v>
      </c>
      <c r="X3611" s="10">
        <f>Y3611/1000000000000</f>
        <v>5.8390945329999999E-2</v>
      </c>
      <c r="Y3611" s="15">
        <f>[1]!Table_1[[#This Row],[주가]]*[1]!Table_1[[#This Row],[기말주식수]]</f>
        <v>58390945330</v>
      </c>
      <c r="Z3611" s="14">
        <f>AA3611/10</f>
        <v>0.90643242196602891</v>
      </c>
      <c r="AA3611" s="15">
        <f>[1]!Table_1[[#This Row],[시가총액]]/[1]!Table_1[[#This Row],[당기순이익(세후영업이익)]]</f>
        <v>9.0643242196602891</v>
      </c>
      <c r="AB3611" s="12">
        <v>717390500</v>
      </c>
    </row>
    <row r="3612" spans="1:28" ht="19.2">
      <c r="A3612" s="10">
        <v>3611</v>
      </c>
      <c r="B3612" s="10">
        <v>36690</v>
      </c>
      <c r="C3612" s="11" t="s">
        <v>565</v>
      </c>
      <c r="D3612" s="11" t="s">
        <v>20</v>
      </c>
      <c r="E3612" s="10">
        <v>2020</v>
      </c>
      <c r="F3612" s="10">
        <v>29.94</v>
      </c>
      <c r="G3612" s="14">
        <f>([1]!Table_1[[#This Row],[총자산]]-[1]!Table_1[[#This Row],[장부가치 자기자본]]+[1]!Table_1[[#This Row],[시가총액]])/[1]!Table_1[[#This Row],[총자산]]</f>
        <v>1.0758624614329599</v>
      </c>
      <c r="H3612" s="14">
        <f>I3612/100000000000</f>
        <v>3.9613912110000003E-2</v>
      </c>
      <c r="I3612" s="10">
        <v>3961391211</v>
      </c>
      <c r="J3612" s="10">
        <v>4.78</v>
      </c>
      <c r="K3612" s="10">
        <f>L3612/1000000000000</f>
        <v>0.130397494946</v>
      </c>
      <c r="L3612" s="10">
        <v>130397494946</v>
      </c>
      <c r="M3612" s="10">
        <v>2.5</v>
      </c>
      <c r="N3612" s="10">
        <v>1</v>
      </c>
      <c r="O3612" s="14">
        <f>IF([1]!Table_1[[#This Row],[연도]]=2016,1,0)</f>
        <v>0</v>
      </c>
      <c r="P3612" s="14">
        <f>IF([1]!Table_1[[#This Row],[연도]]=2017,1,0)</f>
        <v>0</v>
      </c>
      <c r="Q3612" s="14">
        <f>IF([1]!Table_1[[#This Row],[연도]]=2018,1,0)</f>
        <v>0</v>
      </c>
      <c r="R3612" s="14">
        <f>IF([1]!Table_1[[#This Row],[연도]]=2019,1,0)</f>
        <v>0</v>
      </c>
      <c r="S3612" s="14">
        <f>IF([1]!Table_1[[#This Row],[연도]]=2020,1,0)</f>
        <v>1</v>
      </c>
      <c r="T3612" s="14">
        <f>IF([1]!Table_1[[#This Row],[연도]]=2021,1,0)</f>
        <v>0</v>
      </c>
      <c r="U3612" s="14">
        <f>IF([1]!Table_1[[#This Row],[연도]]=2022,1,0)</f>
        <v>0</v>
      </c>
      <c r="V3612" s="14">
        <f>IF([1]!Table_1[[#This Row],[연도]]=2023,1,0)</f>
        <v>0</v>
      </c>
      <c r="W3612" s="10">
        <v>0.28000000000000003</v>
      </c>
      <c r="X3612" s="10">
        <f>Y3612/1000000000000</f>
        <v>8.0086019314000001E-2</v>
      </c>
      <c r="Y3612" s="14">
        <f>[1]!Table_1[[#This Row],[주가]]*[1]!Table_1[[#This Row],[기말주식수]]</f>
        <v>80086019314</v>
      </c>
      <c r="Z3612" s="14">
        <f>AA3612/10</f>
        <v>2.0216639823811637</v>
      </c>
      <c r="AA3612" s="14">
        <f>[1]!Table_1[[#This Row],[시가총액]]/[1]!Table_1[[#This Row],[당기순이익(세후영업이익)]]</f>
        <v>20.216639823811636</v>
      </c>
      <c r="AB3612" s="10">
        <v>738912200</v>
      </c>
    </row>
    <row r="3613" spans="1:28" ht="19.2">
      <c r="A3613" s="12">
        <v>3612</v>
      </c>
      <c r="B3613" s="12">
        <v>36690</v>
      </c>
      <c r="C3613" s="13" t="s">
        <v>565</v>
      </c>
      <c r="D3613" s="13" t="s">
        <v>20</v>
      </c>
      <c r="E3613" s="12">
        <v>2021</v>
      </c>
      <c r="F3613" s="12">
        <v>-5.41</v>
      </c>
      <c r="G3613" s="15">
        <f>([1]!Table_1[[#This Row],[총자산]]-[1]!Table_1[[#This Row],[장부가치 자기자본]]+[1]!Table_1[[#This Row],[시가총액]])/[1]!Table_1[[#This Row],[총자산]]</f>
        <v>1.2440770988175212</v>
      </c>
      <c r="H3613" s="14">
        <f>I3613/100000000000</f>
        <v>-0.12184065351999999</v>
      </c>
      <c r="I3613" s="12">
        <v>-12184065352</v>
      </c>
      <c r="J3613" s="12">
        <v>1.18</v>
      </c>
      <c r="K3613" s="10">
        <f>L3613/1000000000000</f>
        <v>0.14142599108100001</v>
      </c>
      <c r="L3613" s="12">
        <v>141425991081</v>
      </c>
      <c r="M3613" s="12">
        <v>6.21</v>
      </c>
      <c r="N3613" s="12">
        <v>1</v>
      </c>
      <c r="O3613" s="15">
        <f>IF([1]!Table_1[[#This Row],[연도]]=2016,1,0)</f>
        <v>0</v>
      </c>
      <c r="P3613" s="15">
        <f>IF([1]!Table_1[[#This Row],[연도]]=2017,1,0)</f>
        <v>0</v>
      </c>
      <c r="Q3613" s="15">
        <f>IF([1]!Table_1[[#This Row],[연도]]=2018,1,0)</f>
        <v>0</v>
      </c>
      <c r="R3613" s="15">
        <f>IF([1]!Table_1[[#This Row],[연도]]=2019,1,0)</f>
        <v>0</v>
      </c>
      <c r="S3613" s="15">
        <f>IF([1]!Table_1[[#This Row],[연도]]=2020,1,0)</f>
        <v>0</v>
      </c>
      <c r="T3613" s="15">
        <f>IF([1]!Table_1[[#This Row],[연도]]=2021,1,0)</f>
        <v>1</v>
      </c>
      <c r="U3613" s="15">
        <f>IF([1]!Table_1[[#This Row],[연도]]=2022,1,0)</f>
        <v>0</v>
      </c>
      <c r="V3613" s="15">
        <f>IF([1]!Table_1[[#This Row],[연도]]=2023,1,0)</f>
        <v>0</v>
      </c>
      <c r="W3613" s="12">
        <v>0.28000000000000003</v>
      </c>
      <c r="X3613" s="10">
        <f>Y3613/1000000000000</f>
        <v>8.3010207330000002E-2</v>
      </c>
      <c r="Y3613" s="15">
        <f>[1]!Table_1[[#This Row],[주가]]*[1]!Table_1[[#This Row],[기말주식수]]</f>
        <v>83010207330</v>
      </c>
      <c r="Z3613" s="14">
        <f>AA3613/10</f>
        <v>-0.68130139597760753</v>
      </c>
      <c r="AA3613" s="15">
        <f>[1]!Table_1[[#This Row],[시가총액]]/[1]!Table_1[[#This Row],[당기순이익(세후영업이익)]]</f>
        <v>-6.8130139597760753</v>
      </c>
      <c r="AB3613" s="12">
        <v>764366550</v>
      </c>
    </row>
    <row r="3614" spans="1:28" ht="19.2">
      <c r="A3614" s="10">
        <v>3613</v>
      </c>
      <c r="B3614" s="10">
        <v>36690</v>
      </c>
      <c r="C3614" s="11" t="s">
        <v>565</v>
      </c>
      <c r="D3614" s="11" t="s">
        <v>20</v>
      </c>
      <c r="E3614" s="10">
        <v>2022</v>
      </c>
      <c r="F3614" s="10">
        <v>-14.91</v>
      </c>
      <c r="G3614" s="14">
        <f>([1]!Table_1[[#This Row],[총자산]]-[1]!Table_1[[#This Row],[장부가치 자기자본]]+[1]!Table_1[[#This Row],[시가총액]])/[1]!Table_1[[#This Row],[총자산]]</f>
        <v>0.97931841250734697</v>
      </c>
      <c r="H3614" s="14">
        <f>I3614/100000000000</f>
        <v>-5.0795461280000002E-2</v>
      </c>
      <c r="I3614" s="10">
        <v>-5079546128</v>
      </c>
      <c r="J3614" s="10">
        <v>-18.32</v>
      </c>
      <c r="K3614" s="10">
        <f>L3614/1000000000000</f>
        <v>0.15599863408100001</v>
      </c>
      <c r="L3614" s="10">
        <v>155998634081</v>
      </c>
      <c r="M3614" s="10">
        <v>5.68</v>
      </c>
      <c r="N3614" s="10">
        <v>1</v>
      </c>
      <c r="O3614" s="14">
        <f>IF([1]!Table_1[[#This Row],[연도]]=2016,1,0)</f>
        <v>0</v>
      </c>
      <c r="P3614" s="14">
        <f>IF([1]!Table_1[[#This Row],[연도]]=2017,1,0)</f>
        <v>0</v>
      </c>
      <c r="Q3614" s="14">
        <f>IF([1]!Table_1[[#This Row],[연도]]=2018,1,0)</f>
        <v>0</v>
      </c>
      <c r="R3614" s="14">
        <f>IF([1]!Table_1[[#This Row],[연도]]=2019,1,0)</f>
        <v>0</v>
      </c>
      <c r="S3614" s="14">
        <f>IF([1]!Table_1[[#This Row],[연도]]=2020,1,0)</f>
        <v>0</v>
      </c>
      <c r="T3614" s="14">
        <f>IF([1]!Table_1[[#This Row],[연도]]=2021,1,0)</f>
        <v>0</v>
      </c>
      <c r="U3614" s="14">
        <f>IF([1]!Table_1[[#This Row],[연도]]=2022,1,0)</f>
        <v>1</v>
      </c>
      <c r="V3614" s="14">
        <f>IF([1]!Table_1[[#This Row],[연도]]=2023,1,0)</f>
        <v>0</v>
      </c>
      <c r="W3614" s="10">
        <v>0.59</v>
      </c>
      <c r="X3614" s="10">
        <f>Y3614/1000000000000</f>
        <v>4.6701265615000001E-2</v>
      </c>
      <c r="Y3614" s="14">
        <f>[1]!Table_1[[#This Row],[주가]]*[1]!Table_1[[#This Row],[기말주식수]]</f>
        <v>46701265615</v>
      </c>
      <c r="Z3614" s="14">
        <f>AA3614/10</f>
        <v>-0.91939839580486227</v>
      </c>
      <c r="AA3614" s="14">
        <f>[1]!Table_1[[#This Row],[시가총액]]/[1]!Table_1[[#This Row],[당기순이익(세후영업이익)]]</f>
        <v>-9.1939839580486229</v>
      </c>
      <c r="AB3614" s="10">
        <v>779653850</v>
      </c>
    </row>
    <row r="3615" spans="1:28" ht="19.2">
      <c r="A3615" s="12">
        <v>3614</v>
      </c>
      <c r="B3615" s="12">
        <v>36710</v>
      </c>
      <c r="C3615" s="13" t="s">
        <v>566</v>
      </c>
      <c r="D3615" s="13" t="s">
        <v>20</v>
      </c>
      <c r="E3615" s="12">
        <v>2017</v>
      </c>
      <c r="F3615" s="12">
        <v>7.9809999999999999</v>
      </c>
      <c r="G3615" s="15">
        <f>([1]!Table_1[[#This Row],[총자산]]-[1]!Table_1[[#This Row],[장부가치 자기자본]]+[1]!Table_1[[#This Row],[시가총액]])/[1]!Table_1[[#This Row],[총자산]]</f>
        <v>0.80266749343953259</v>
      </c>
      <c r="H3615" s="14">
        <f>I3615/100000000000</f>
        <v>0.27410943072999999</v>
      </c>
      <c r="I3615" s="12">
        <v>27410943073</v>
      </c>
      <c r="J3615" s="12">
        <v>19.899999999999999</v>
      </c>
      <c r="K3615" s="10">
        <f>L3615/1000000000000</f>
        <v>0.81244066185800001</v>
      </c>
      <c r="L3615" s="12">
        <v>812440661858</v>
      </c>
      <c r="M3615" s="12">
        <v>1.31</v>
      </c>
      <c r="N3615" s="12">
        <v>1</v>
      </c>
      <c r="O3615" s="15">
        <f>IF([1]!Table_1[[#This Row],[연도]]=2016,1,0)</f>
        <v>0</v>
      </c>
      <c r="P3615" s="15">
        <f>IF([1]!Table_1[[#This Row],[연도]]=2017,1,0)</f>
        <v>1</v>
      </c>
      <c r="Q3615" s="15">
        <f>IF([1]!Table_1[[#This Row],[연도]]=2018,1,0)</f>
        <v>0</v>
      </c>
      <c r="R3615" s="15">
        <f>IF([1]!Table_1[[#This Row],[연도]]=2019,1,0)</f>
        <v>0</v>
      </c>
      <c r="S3615" s="15">
        <f>IF([1]!Table_1[[#This Row],[연도]]=2020,1,0)</f>
        <v>0</v>
      </c>
      <c r="T3615" s="15">
        <f>IF([1]!Table_1[[#This Row],[연도]]=2021,1,0)</f>
        <v>0</v>
      </c>
      <c r="U3615" s="15">
        <f>IF([1]!Table_1[[#This Row],[연도]]=2022,1,0)</f>
        <v>0</v>
      </c>
      <c r="V3615" s="15">
        <f>IF([1]!Table_1[[#This Row],[연도]]=2023,1,0)</f>
        <v>0</v>
      </c>
      <c r="W3615" s="12">
        <v>0.75</v>
      </c>
      <c r="X3615" s="10">
        <f>Y3615/1000000000000</f>
        <v>8.0958332559999999E-2</v>
      </c>
      <c r="Y3615" s="15">
        <f>[1]!Table_1[[#This Row],[주가]]*[1]!Table_1[[#This Row],[기말주식수]]</f>
        <v>80958332560</v>
      </c>
      <c r="Z3615" s="14">
        <f>AA3615/10</f>
        <v>0.29535040930329981</v>
      </c>
      <c r="AA3615" s="15">
        <f>[1]!Table_1[[#This Row],[시가총액]]/[1]!Table_1[[#This Row],[당기순이익(세후영업이익)]]</f>
        <v>2.9535040930329979</v>
      </c>
      <c r="AB3615" s="12">
        <v>779783060</v>
      </c>
    </row>
    <row r="3616" spans="1:28" ht="19.2">
      <c r="A3616" s="10">
        <v>3615</v>
      </c>
      <c r="B3616" s="10">
        <v>36710</v>
      </c>
      <c r="C3616" s="11" t="s">
        <v>566</v>
      </c>
      <c r="D3616" s="11" t="s">
        <v>20</v>
      </c>
      <c r="E3616" s="10">
        <v>2018</v>
      </c>
      <c r="F3616" s="10">
        <v>25.219000000000001</v>
      </c>
      <c r="G3616" s="14">
        <f>([1]!Table_1[[#This Row],[총자산]]-[1]!Table_1[[#This Row],[장부가치 자기자본]]+[1]!Table_1[[#This Row],[시가총액]])/[1]!Table_1[[#This Row],[총자산]]</f>
        <v>0.79998104435201123</v>
      </c>
      <c r="H3616" s="14">
        <f>I3616/100000000000</f>
        <v>0.29720556974000001</v>
      </c>
      <c r="I3616" s="10">
        <v>29720556974</v>
      </c>
      <c r="J3616" s="10">
        <v>11.44</v>
      </c>
      <c r="K3616" s="10">
        <f>L3616/1000000000000</f>
        <v>1.0070973646220001</v>
      </c>
      <c r="L3616" s="10">
        <v>1007097364622</v>
      </c>
      <c r="M3616" s="10">
        <v>1.07</v>
      </c>
      <c r="N3616" s="10">
        <v>1</v>
      </c>
      <c r="O3616" s="14">
        <f>IF([1]!Table_1[[#This Row],[연도]]=2016,1,0)</f>
        <v>0</v>
      </c>
      <c r="P3616" s="14">
        <f>IF([1]!Table_1[[#This Row],[연도]]=2017,1,0)</f>
        <v>0</v>
      </c>
      <c r="Q3616" s="14">
        <f>IF([1]!Table_1[[#This Row],[연도]]=2018,1,0)</f>
        <v>1</v>
      </c>
      <c r="R3616" s="14">
        <f>IF([1]!Table_1[[#This Row],[연도]]=2019,1,0)</f>
        <v>0</v>
      </c>
      <c r="S3616" s="14">
        <f>IF([1]!Table_1[[#This Row],[연도]]=2020,1,0)</f>
        <v>0</v>
      </c>
      <c r="T3616" s="14">
        <f>IF([1]!Table_1[[#This Row],[연도]]=2021,1,0)</f>
        <v>0</v>
      </c>
      <c r="U3616" s="14">
        <f>IF([1]!Table_1[[#This Row],[연도]]=2022,1,0)</f>
        <v>0</v>
      </c>
      <c r="V3616" s="14">
        <f>IF([1]!Table_1[[#This Row],[연도]]=2023,1,0)</f>
        <v>0</v>
      </c>
      <c r="W3616" s="10">
        <v>1.01</v>
      </c>
      <c r="X3616" s="10">
        <f>Y3616/1000000000000</f>
        <v>6.2289061904999998E-2</v>
      </c>
      <c r="Y3616" s="14">
        <f>[1]!Table_1[[#This Row],[주가]]*[1]!Table_1[[#This Row],[기말주식수]]</f>
        <v>62289061905</v>
      </c>
      <c r="Z3616" s="14">
        <f>AA3616/10</f>
        <v>0.20958241785135936</v>
      </c>
      <c r="AA3616" s="14">
        <f>[1]!Table_1[[#This Row],[시가총액]]/[1]!Table_1[[#This Row],[당기순이익(세후영업이익)]]</f>
        <v>2.0958241785135936</v>
      </c>
      <c r="AB3616" s="10">
        <v>389891530</v>
      </c>
    </row>
    <row r="3617" spans="1:28" ht="19.2">
      <c r="A3617" s="12">
        <v>3616</v>
      </c>
      <c r="B3617" s="12">
        <v>36710</v>
      </c>
      <c r="C3617" s="13" t="s">
        <v>566</v>
      </c>
      <c r="D3617" s="13" t="s">
        <v>20</v>
      </c>
      <c r="E3617" s="12">
        <v>2019</v>
      </c>
      <c r="F3617" s="12">
        <v>-0.97799999999999998</v>
      </c>
      <c r="G3617" s="15">
        <f>([1]!Table_1[[#This Row],[총자산]]-[1]!Table_1[[#This Row],[장부가치 자기자본]]+[1]!Table_1[[#This Row],[시가총액]])/[1]!Table_1[[#This Row],[총자산]]</f>
        <v>0.85761749965676726</v>
      </c>
      <c r="H3617" s="14">
        <f>I3617/100000000000</f>
        <v>-0.17115398708999999</v>
      </c>
      <c r="I3617" s="12">
        <v>-17115398709</v>
      </c>
      <c r="J3617" s="12">
        <v>2.97</v>
      </c>
      <c r="K3617" s="10">
        <f>L3617/1000000000000</f>
        <v>1.000340254508</v>
      </c>
      <c r="L3617" s="12">
        <v>1000340254508</v>
      </c>
      <c r="M3617" s="12">
        <v>2.27</v>
      </c>
      <c r="N3617" s="12">
        <v>1</v>
      </c>
      <c r="O3617" s="15">
        <f>IF([1]!Table_1[[#This Row],[연도]]=2016,1,0)</f>
        <v>0</v>
      </c>
      <c r="P3617" s="15">
        <f>IF([1]!Table_1[[#This Row],[연도]]=2017,1,0)</f>
        <v>0</v>
      </c>
      <c r="Q3617" s="15">
        <f>IF([1]!Table_1[[#This Row],[연도]]=2018,1,0)</f>
        <v>0</v>
      </c>
      <c r="R3617" s="15">
        <f>IF([1]!Table_1[[#This Row],[연도]]=2019,1,0)</f>
        <v>1</v>
      </c>
      <c r="S3617" s="15">
        <f>IF([1]!Table_1[[#This Row],[연도]]=2020,1,0)</f>
        <v>0</v>
      </c>
      <c r="T3617" s="15">
        <f>IF([1]!Table_1[[#This Row],[연도]]=2021,1,0)</f>
        <v>0</v>
      </c>
      <c r="U3617" s="15">
        <f>IF([1]!Table_1[[#This Row],[연도]]=2022,1,0)</f>
        <v>0</v>
      </c>
      <c r="V3617" s="15">
        <f>IF([1]!Table_1[[#This Row],[연도]]=2023,1,0)</f>
        <v>0</v>
      </c>
      <c r="W3617" s="12">
        <v>0.62</v>
      </c>
      <c r="X3617" s="10">
        <f>Y3617/1000000000000</f>
        <v>6.1975112919999999E-2</v>
      </c>
      <c r="Y3617" s="15">
        <f>[1]!Table_1[[#This Row],[주가]]*[1]!Table_1[[#This Row],[기말주식수]]</f>
        <v>61975112920</v>
      </c>
      <c r="Z3617" s="14">
        <f>AA3617/10</f>
        <v>-0.36210148518135815</v>
      </c>
      <c r="AA3617" s="15">
        <f>[1]!Table_1[[#This Row],[시가총액]]/[1]!Table_1[[#This Row],[당기순이익(세후영업이익)]]</f>
        <v>-3.6210148518135816</v>
      </c>
      <c r="AB3617" s="12">
        <v>377885590</v>
      </c>
    </row>
    <row r="3618" spans="1:28" ht="19.2">
      <c r="A3618" s="10">
        <v>3617</v>
      </c>
      <c r="B3618" s="10">
        <v>36710</v>
      </c>
      <c r="C3618" s="11" t="s">
        <v>566</v>
      </c>
      <c r="D3618" s="11" t="s">
        <v>20</v>
      </c>
      <c r="E3618" s="10">
        <v>2020</v>
      </c>
      <c r="F3618" s="10">
        <v>2.1680000000000001</v>
      </c>
      <c r="G3618" s="14">
        <f>([1]!Table_1[[#This Row],[총자산]]-[1]!Table_1[[#This Row],[장부가치 자기자본]]+[1]!Table_1[[#This Row],[시가총액]])/[1]!Table_1[[#This Row],[총자산]]</f>
        <v>0.72710761959203252</v>
      </c>
      <c r="H3618" s="14">
        <f>I3618/100000000000</f>
        <v>0.88375482194999999</v>
      </c>
      <c r="I3618" s="10">
        <v>88375482195</v>
      </c>
      <c r="J3618" s="10">
        <v>-6.61</v>
      </c>
      <c r="K3618" s="10">
        <f>L3618/1000000000000</f>
        <v>1.2017102555820001</v>
      </c>
      <c r="L3618" s="10">
        <v>1201710255582</v>
      </c>
      <c r="M3618" s="10">
        <v>3.24</v>
      </c>
      <c r="N3618" s="10">
        <v>1</v>
      </c>
      <c r="O3618" s="14">
        <f>IF([1]!Table_1[[#This Row],[연도]]=2016,1,0)</f>
        <v>0</v>
      </c>
      <c r="P3618" s="14">
        <f>IF([1]!Table_1[[#This Row],[연도]]=2017,1,0)</f>
        <v>0</v>
      </c>
      <c r="Q3618" s="14">
        <f>IF([1]!Table_1[[#This Row],[연도]]=2018,1,0)</f>
        <v>0</v>
      </c>
      <c r="R3618" s="14">
        <f>IF([1]!Table_1[[#This Row],[연도]]=2019,1,0)</f>
        <v>0</v>
      </c>
      <c r="S3618" s="14">
        <f>IF([1]!Table_1[[#This Row],[연도]]=2020,1,0)</f>
        <v>1</v>
      </c>
      <c r="T3618" s="14">
        <f>IF([1]!Table_1[[#This Row],[연도]]=2021,1,0)</f>
        <v>0</v>
      </c>
      <c r="U3618" s="14">
        <f>IF([1]!Table_1[[#This Row],[연도]]=2022,1,0)</f>
        <v>0</v>
      </c>
      <c r="V3618" s="14">
        <f>IF([1]!Table_1[[#This Row],[연도]]=2023,1,0)</f>
        <v>0</v>
      </c>
      <c r="W3618" s="10">
        <v>0.51</v>
      </c>
      <c r="X3618" s="10">
        <f>Y3618/1000000000000</f>
        <v>9.9219132759999995E-2</v>
      </c>
      <c r="Y3618" s="14">
        <f>[1]!Table_1[[#This Row],[주가]]*[1]!Table_1[[#This Row],[기말주식수]]</f>
        <v>99219132760</v>
      </c>
      <c r="Z3618" s="14">
        <f>AA3618/10</f>
        <v>0.11226997612423043</v>
      </c>
      <c r="AA3618" s="14">
        <f>[1]!Table_1[[#This Row],[시가총액]]/[1]!Table_1[[#This Row],[당기순이익(세후영업이익)]]</f>
        <v>1.1226997612423042</v>
      </c>
      <c r="AB3618" s="10">
        <v>1159503720</v>
      </c>
    </row>
    <row r="3619" spans="1:28" ht="19.2">
      <c r="A3619" s="12">
        <v>3618</v>
      </c>
      <c r="B3619" s="12">
        <v>36710</v>
      </c>
      <c r="C3619" s="13" t="s">
        <v>566</v>
      </c>
      <c r="D3619" s="13" t="s">
        <v>20</v>
      </c>
      <c r="E3619" s="12">
        <v>2021</v>
      </c>
      <c r="F3619" s="12">
        <v>2.3210000000000002</v>
      </c>
      <c r="G3619" s="15">
        <f>([1]!Table_1[[#This Row],[총자산]]-[1]!Table_1[[#This Row],[장부가치 자기자본]]+[1]!Table_1[[#This Row],[시가총액]])/[1]!Table_1[[#This Row],[총자산]]</f>
        <v>0.72359219004009201</v>
      </c>
      <c r="H3619" s="14">
        <f>I3619/100000000000</f>
        <v>1.7075800000000001</v>
      </c>
      <c r="I3619" s="12">
        <v>170758000000</v>
      </c>
      <c r="J3619" s="12">
        <v>20.98</v>
      </c>
      <c r="K3619" s="10">
        <f>L3619/1000000000000</f>
        <v>1.366128529444</v>
      </c>
      <c r="L3619" s="12">
        <v>1366128529444</v>
      </c>
      <c r="M3619" s="12">
        <v>5.33</v>
      </c>
      <c r="N3619" s="12">
        <v>1</v>
      </c>
      <c r="O3619" s="15">
        <f>IF([1]!Table_1[[#This Row],[연도]]=2016,1,0)</f>
        <v>0</v>
      </c>
      <c r="P3619" s="15">
        <f>IF([1]!Table_1[[#This Row],[연도]]=2017,1,0)</f>
        <v>0</v>
      </c>
      <c r="Q3619" s="15">
        <f>IF([1]!Table_1[[#This Row],[연도]]=2018,1,0)</f>
        <v>0</v>
      </c>
      <c r="R3619" s="15">
        <f>IF([1]!Table_1[[#This Row],[연도]]=2019,1,0)</f>
        <v>0</v>
      </c>
      <c r="S3619" s="15">
        <f>IF([1]!Table_1[[#This Row],[연도]]=2020,1,0)</f>
        <v>0</v>
      </c>
      <c r="T3619" s="15">
        <f>IF([1]!Table_1[[#This Row],[연도]]=2021,1,0)</f>
        <v>1</v>
      </c>
      <c r="U3619" s="15">
        <f>IF([1]!Table_1[[#This Row],[연도]]=2022,1,0)</f>
        <v>0</v>
      </c>
      <c r="V3619" s="15">
        <f>IF([1]!Table_1[[#This Row],[연도]]=2023,1,0)</f>
        <v>0</v>
      </c>
      <c r="W3619" s="12">
        <v>0.36</v>
      </c>
      <c r="X3619" s="10">
        <f>Y3619/1000000000000</f>
        <v>0.19335531814500001</v>
      </c>
      <c r="Y3619" s="15">
        <f>[1]!Table_1[[#This Row],[주가]]*[1]!Table_1[[#This Row],[기말주식수]]</f>
        <v>193355318145</v>
      </c>
      <c r="Z3619" s="14">
        <f>AA3619/10</f>
        <v>0.11323353409210697</v>
      </c>
      <c r="AA3619" s="15">
        <f>[1]!Table_1[[#This Row],[시가총액]]/[1]!Table_1[[#This Row],[당기순이익(세후영업이익)]]</f>
        <v>1.1323353409210697</v>
      </c>
      <c r="AB3619" s="12">
        <v>2473550900</v>
      </c>
    </row>
    <row r="3620" spans="1:28" ht="19.2">
      <c r="A3620" s="10">
        <v>3619</v>
      </c>
      <c r="B3620" s="10">
        <v>36710</v>
      </c>
      <c r="C3620" s="11" t="s">
        <v>566</v>
      </c>
      <c r="D3620" s="11" t="s">
        <v>20</v>
      </c>
      <c r="E3620" s="10">
        <v>2022</v>
      </c>
      <c r="F3620" s="10">
        <v>1.327</v>
      </c>
      <c r="G3620" s="14">
        <f>([1]!Table_1[[#This Row],[총자산]]-[1]!Table_1[[#This Row],[장부가치 자기자본]]+[1]!Table_1[[#This Row],[시가총액]])/[1]!Table_1[[#This Row],[총자산]]</f>
        <v>0.65001386881081569</v>
      </c>
      <c r="H3620" s="14">
        <f>I3620/100000000000</f>
        <v>2.9987400000000002</v>
      </c>
      <c r="I3620" s="10">
        <v>299874000000</v>
      </c>
      <c r="J3620" s="10">
        <v>44.87</v>
      </c>
      <c r="K3620" s="10">
        <f>L3620/1000000000000</f>
        <v>1.7104171707439999</v>
      </c>
      <c r="L3620" s="10">
        <v>1710417170744</v>
      </c>
      <c r="M3620" s="10">
        <v>7.6</v>
      </c>
      <c r="N3620" s="10">
        <v>1</v>
      </c>
      <c r="O3620" s="14">
        <f>IF([1]!Table_1[[#This Row],[연도]]=2016,1,0)</f>
        <v>0</v>
      </c>
      <c r="P3620" s="14">
        <f>IF([1]!Table_1[[#This Row],[연도]]=2017,1,0)</f>
        <v>0</v>
      </c>
      <c r="Q3620" s="14">
        <f>IF([1]!Table_1[[#This Row],[연도]]=2018,1,0)</f>
        <v>0</v>
      </c>
      <c r="R3620" s="14">
        <f>IF([1]!Table_1[[#This Row],[연도]]=2019,1,0)</f>
        <v>0</v>
      </c>
      <c r="S3620" s="14">
        <f>IF([1]!Table_1[[#This Row],[연도]]=2020,1,0)</f>
        <v>0</v>
      </c>
      <c r="T3620" s="14">
        <f>IF([1]!Table_1[[#This Row],[연도]]=2021,1,0)</f>
        <v>0</v>
      </c>
      <c r="U3620" s="14">
        <f>IF([1]!Table_1[[#This Row],[연도]]=2022,1,0)</f>
        <v>1</v>
      </c>
      <c r="V3620" s="14">
        <f>IF([1]!Table_1[[#This Row],[연도]]=2023,1,0)</f>
        <v>0</v>
      </c>
      <c r="W3620" s="10">
        <v>0.57999999999999996</v>
      </c>
      <c r="X3620" s="10">
        <f>Y3620/1000000000000</f>
        <v>0.13731441180000001</v>
      </c>
      <c r="Y3620" s="14">
        <f>[1]!Table_1[[#This Row],[주가]]*[1]!Table_1[[#This Row],[기말주식수]]</f>
        <v>137314411800</v>
      </c>
      <c r="Z3620" s="14">
        <f>AA3620/10</f>
        <v>4.5790702695131955E-2</v>
      </c>
      <c r="AA3620" s="14">
        <f>[1]!Table_1[[#This Row],[시가총액]]/[1]!Table_1[[#This Row],[당기순이익(세후영업이익)]]</f>
        <v>0.45790702695131957</v>
      </c>
      <c r="AB3620" s="10">
        <v>2473550900</v>
      </c>
    </row>
    <row r="3621" spans="1:28" ht="19.2">
      <c r="A3621" s="12">
        <v>3620</v>
      </c>
      <c r="B3621" s="12">
        <v>36800</v>
      </c>
      <c r="C3621" s="13" t="s">
        <v>567</v>
      </c>
      <c r="D3621" s="13" t="s">
        <v>20</v>
      </c>
      <c r="E3621" s="12">
        <v>2016</v>
      </c>
      <c r="F3621" s="12">
        <v>11.103</v>
      </c>
      <c r="G3621" s="15">
        <f>([1]!Table_1[[#This Row],[총자산]]-[1]!Table_1[[#This Row],[장부가치 자기자본]]+[1]!Table_1[[#This Row],[시가총액]])/[1]!Table_1[[#This Row],[총자산]]</f>
        <v>1.4742251382674563</v>
      </c>
      <c r="H3621" s="14">
        <f>I3621/100000000000</f>
        <v>0.47209839358</v>
      </c>
      <c r="I3621" s="12">
        <v>47209839358</v>
      </c>
      <c r="J3621" s="12">
        <v>29.56</v>
      </c>
      <c r="K3621" s="10">
        <f>L3621/1000000000000</f>
        <v>0.31706647874400001</v>
      </c>
      <c r="L3621" s="12">
        <v>317066478744</v>
      </c>
      <c r="M3621" s="12">
        <v>1.37</v>
      </c>
      <c r="N3621" s="12">
        <v>1</v>
      </c>
      <c r="O3621" s="15">
        <f>IF([1]!Table_1[[#This Row],[연도]]=2016,1,0)</f>
        <v>1</v>
      </c>
      <c r="P3621" s="15">
        <f>IF([1]!Table_1[[#This Row],[연도]]=2017,1,0)</f>
        <v>0</v>
      </c>
      <c r="Q3621" s="15">
        <f>IF([1]!Table_1[[#This Row],[연도]]=2018,1,0)</f>
        <v>0</v>
      </c>
      <c r="R3621" s="15">
        <f>IF([1]!Table_1[[#This Row],[연도]]=2019,1,0)</f>
        <v>0</v>
      </c>
      <c r="S3621" s="15">
        <f>IF([1]!Table_1[[#This Row],[연도]]=2020,1,0)</f>
        <v>0</v>
      </c>
      <c r="T3621" s="15">
        <f>IF([1]!Table_1[[#This Row],[연도]]=2021,1,0)</f>
        <v>0</v>
      </c>
      <c r="U3621" s="15">
        <f>IF([1]!Table_1[[#This Row],[연도]]=2022,1,0)</f>
        <v>0</v>
      </c>
      <c r="V3621" s="15">
        <f>IF([1]!Table_1[[#This Row],[연도]]=2023,1,0)</f>
        <v>0</v>
      </c>
      <c r="W3621" s="12">
        <v>0.84</v>
      </c>
      <c r="X3621" s="10">
        <f>Y3621/1000000000000</f>
        <v>0.33050000000000002</v>
      </c>
      <c r="Y3621" s="15">
        <f>[1]!Table_1[[#This Row],[주가]]*[1]!Table_1[[#This Row],[기말주식수]]</f>
        <v>330500000000</v>
      </c>
      <c r="Z3621" s="14">
        <f>AA3621/10</f>
        <v>0.70006592798116507</v>
      </c>
      <c r="AA3621" s="15">
        <f>[1]!Table_1[[#This Row],[시가총액]]/[1]!Table_1[[#This Row],[당기순이익(세후영업이익)]]</f>
        <v>7.0006592798116509</v>
      </c>
      <c r="AB3621" s="12">
        <v>3365828900</v>
      </c>
    </row>
    <row r="3622" spans="1:28" ht="19.2">
      <c r="A3622" s="10">
        <v>3621</v>
      </c>
      <c r="B3622" s="10">
        <v>36800</v>
      </c>
      <c r="C3622" s="11" t="s">
        <v>567</v>
      </c>
      <c r="D3622" s="11" t="s">
        <v>20</v>
      </c>
      <c r="E3622" s="10">
        <v>2017</v>
      </c>
      <c r="F3622" s="10">
        <v>9.0909999999999993</v>
      </c>
      <c r="G3622" s="14">
        <f>([1]!Table_1[[#This Row],[총자산]]-[1]!Table_1[[#This Row],[장부가치 자기자본]]+[1]!Table_1[[#This Row],[시가총액]])/[1]!Table_1[[#This Row],[총자산]]</f>
        <v>1.0968358226427055</v>
      </c>
      <c r="H3622" s="14">
        <f>I3622/100000000000</f>
        <v>0.43124470448000002</v>
      </c>
      <c r="I3622" s="10">
        <v>43124470448</v>
      </c>
      <c r="J3622" s="10">
        <v>31.11</v>
      </c>
      <c r="K3622" s="10">
        <f>L3622/1000000000000</f>
        <v>0.36643694694399997</v>
      </c>
      <c r="L3622" s="10">
        <v>366436946944</v>
      </c>
      <c r="M3622" s="10">
        <v>1.58</v>
      </c>
      <c r="N3622" s="10">
        <v>1</v>
      </c>
      <c r="O3622" s="14">
        <f>IF([1]!Table_1[[#This Row],[연도]]=2016,1,0)</f>
        <v>0</v>
      </c>
      <c r="P3622" s="14">
        <f>IF([1]!Table_1[[#This Row],[연도]]=2017,1,0)</f>
        <v>1</v>
      </c>
      <c r="Q3622" s="14">
        <f>IF([1]!Table_1[[#This Row],[연도]]=2018,1,0)</f>
        <v>0</v>
      </c>
      <c r="R3622" s="14">
        <f>IF([1]!Table_1[[#This Row],[연도]]=2019,1,0)</f>
        <v>0</v>
      </c>
      <c r="S3622" s="14">
        <f>IF([1]!Table_1[[#This Row],[연도]]=2020,1,0)</f>
        <v>0</v>
      </c>
      <c r="T3622" s="14">
        <f>IF([1]!Table_1[[#This Row],[연도]]=2021,1,0)</f>
        <v>0</v>
      </c>
      <c r="U3622" s="14">
        <f>IF([1]!Table_1[[#This Row],[연도]]=2022,1,0)</f>
        <v>0</v>
      </c>
      <c r="V3622" s="14">
        <f>IF([1]!Table_1[[#This Row],[연도]]=2023,1,0)</f>
        <v>0</v>
      </c>
      <c r="W3622" s="10">
        <v>0.7</v>
      </c>
      <c r="X3622" s="10">
        <f>Y3622/1000000000000</f>
        <v>0.22850000000000001</v>
      </c>
      <c r="Y3622" s="14">
        <f>[1]!Table_1[[#This Row],[주가]]*[1]!Table_1[[#This Row],[기말주식수]]</f>
        <v>228500000000</v>
      </c>
      <c r="Z3622" s="14">
        <f>AA3622/10</f>
        <v>0.52986157888136387</v>
      </c>
      <c r="AA3622" s="14">
        <f>[1]!Table_1[[#This Row],[시가총액]]/[1]!Table_1[[#This Row],[당기순이익(세후영업이익)]]</f>
        <v>5.2986157888136391</v>
      </c>
      <c r="AB3622" s="10">
        <v>3325480200</v>
      </c>
    </row>
    <row r="3623" spans="1:28" ht="19.2">
      <c r="A3623" s="12">
        <v>3622</v>
      </c>
      <c r="B3623" s="12">
        <v>36800</v>
      </c>
      <c r="C3623" s="13" t="s">
        <v>567</v>
      </c>
      <c r="D3623" s="13" t="s">
        <v>20</v>
      </c>
      <c r="E3623" s="12">
        <v>2018</v>
      </c>
      <c r="F3623" s="12">
        <v>13.132</v>
      </c>
      <c r="G3623" s="15">
        <f>([1]!Table_1[[#This Row],[총자산]]-[1]!Table_1[[#This Row],[장부가치 자기자본]]+[1]!Table_1[[#This Row],[시가총액]])/[1]!Table_1[[#This Row],[총자산]]</f>
        <v>0.98235343079856485</v>
      </c>
      <c r="H3623" s="14">
        <f>I3623/100000000000</f>
        <v>0.35279748536</v>
      </c>
      <c r="I3623" s="12">
        <v>35279748536</v>
      </c>
      <c r="J3623" s="12">
        <v>10.35</v>
      </c>
      <c r="K3623" s="10">
        <f>L3623/1000000000000</f>
        <v>0.41499750038400002</v>
      </c>
      <c r="L3623" s="12">
        <v>414997500384</v>
      </c>
      <c r="M3623" s="12">
        <v>2.68</v>
      </c>
      <c r="N3623" s="12">
        <v>1</v>
      </c>
      <c r="O3623" s="15">
        <f>IF([1]!Table_1[[#This Row],[연도]]=2016,1,0)</f>
        <v>0</v>
      </c>
      <c r="P3623" s="15">
        <f>IF([1]!Table_1[[#This Row],[연도]]=2017,1,0)</f>
        <v>0</v>
      </c>
      <c r="Q3623" s="15">
        <f>IF([1]!Table_1[[#This Row],[연도]]=2018,1,0)</f>
        <v>1</v>
      </c>
      <c r="R3623" s="15">
        <f>IF([1]!Table_1[[#This Row],[연도]]=2019,1,0)</f>
        <v>0</v>
      </c>
      <c r="S3623" s="15">
        <f>IF([1]!Table_1[[#This Row],[연도]]=2020,1,0)</f>
        <v>0</v>
      </c>
      <c r="T3623" s="15">
        <f>IF([1]!Table_1[[#This Row],[연도]]=2021,1,0)</f>
        <v>0</v>
      </c>
      <c r="U3623" s="15">
        <f>IF([1]!Table_1[[#This Row],[연도]]=2022,1,0)</f>
        <v>0</v>
      </c>
      <c r="V3623" s="15">
        <f>IF([1]!Table_1[[#This Row],[연도]]=2023,1,0)</f>
        <v>0</v>
      </c>
      <c r="W3623" s="12">
        <v>0.87</v>
      </c>
      <c r="X3623" s="10">
        <f>Y3623/1000000000000</f>
        <v>0.19650000000000001</v>
      </c>
      <c r="Y3623" s="15">
        <f>[1]!Table_1[[#This Row],[주가]]*[1]!Table_1[[#This Row],[기말주식수]]</f>
        <v>196500000000</v>
      </c>
      <c r="Z3623" s="14">
        <f>AA3623/10</f>
        <v>0.55697675905906296</v>
      </c>
      <c r="AA3623" s="15">
        <f>[1]!Table_1[[#This Row],[시가총액]]/[1]!Table_1[[#This Row],[당기순이익(세후영업이익)]]</f>
        <v>5.5697675905906294</v>
      </c>
      <c r="AB3623" s="12">
        <v>3945636240</v>
      </c>
    </row>
    <row r="3624" spans="1:28" ht="19.2">
      <c r="A3624" s="10">
        <v>3623</v>
      </c>
      <c r="B3624" s="10">
        <v>36800</v>
      </c>
      <c r="C3624" s="11" t="s">
        <v>567</v>
      </c>
      <c r="D3624" s="11" t="s">
        <v>20</v>
      </c>
      <c r="E3624" s="10">
        <v>2019</v>
      </c>
      <c r="F3624" s="10">
        <v>14.63</v>
      </c>
      <c r="G3624" s="14">
        <f>([1]!Table_1[[#This Row],[총자산]]-[1]!Table_1[[#This Row],[장부가치 자기자본]]+[1]!Table_1[[#This Row],[시가총액]])/[1]!Table_1[[#This Row],[총자산]]</f>
        <v>1.0863108255189213</v>
      </c>
      <c r="H3624" s="14">
        <f>I3624/100000000000</f>
        <v>0.35046301322000001</v>
      </c>
      <c r="I3624" s="10">
        <v>35046301322</v>
      </c>
      <c r="J3624" s="10">
        <v>17.71</v>
      </c>
      <c r="K3624" s="10">
        <f>L3624/1000000000000</f>
        <v>0.45292282985900001</v>
      </c>
      <c r="L3624" s="10">
        <v>452922829859</v>
      </c>
      <c r="M3624" s="10">
        <v>3.01</v>
      </c>
      <c r="N3624" s="10">
        <v>1</v>
      </c>
      <c r="O3624" s="14">
        <f>IF([1]!Table_1[[#This Row],[연도]]=2016,1,0)</f>
        <v>0</v>
      </c>
      <c r="P3624" s="14">
        <f>IF([1]!Table_1[[#This Row],[연도]]=2017,1,0)</f>
        <v>0</v>
      </c>
      <c r="Q3624" s="14">
        <f>IF([1]!Table_1[[#This Row],[연도]]=2018,1,0)</f>
        <v>0</v>
      </c>
      <c r="R3624" s="14">
        <f>IF([1]!Table_1[[#This Row],[연도]]=2019,1,0)</f>
        <v>1</v>
      </c>
      <c r="S3624" s="14">
        <f>IF([1]!Table_1[[#This Row],[연도]]=2020,1,0)</f>
        <v>0</v>
      </c>
      <c r="T3624" s="14">
        <f>IF([1]!Table_1[[#This Row],[연도]]=2021,1,0)</f>
        <v>0</v>
      </c>
      <c r="U3624" s="14">
        <f>IF([1]!Table_1[[#This Row],[연도]]=2022,1,0)</f>
        <v>0</v>
      </c>
      <c r="V3624" s="14">
        <f>IF([1]!Table_1[[#This Row],[연도]]=2023,1,0)</f>
        <v>0</v>
      </c>
      <c r="W3624" s="10">
        <v>0.97</v>
      </c>
      <c r="X3624" s="10">
        <f>Y3624/1000000000000</f>
        <v>0.28649999999999998</v>
      </c>
      <c r="Y3624" s="14">
        <f>[1]!Table_1[[#This Row],[주가]]*[1]!Table_1[[#This Row],[기말주식수]]</f>
        <v>286500000000</v>
      </c>
      <c r="Z3624" s="14">
        <f>AA3624/10</f>
        <v>0.8174899752407031</v>
      </c>
      <c r="AA3624" s="14">
        <f>[1]!Table_1[[#This Row],[시가총액]]/[1]!Table_1[[#This Row],[당기순이익(세후영업이익)]]</f>
        <v>8.1748997524070308</v>
      </c>
      <c r="AB3624" s="10">
        <v>4312050120</v>
      </c>
    </row>
    <row r="3625" spans="1:28" ht="19.2">
      <c r="A3625" s="12">
        <v>3624</v>
      </c>
      <c r="B3625" s="12">
        <v>36800</v>
      </c>
      <c r="C3625" s="13" t="s">
        <v>567</v>
      </c>
      <c r="D3625" s="13" t="s">
        <v>20</v>
      </c>
      <c r="E3625" s="12">
        <v>2020</v>
      </c>
      <c r="F3625" s="12">
        <v>33.216000000000001</v>
      </c>
      <c r="G3625" s="15">
        <f>([1]!Table_1[[#This Row],[총자산]]-[1]!Table_1[[#This Row],[장부가치 자기자본]]+[1]!Table_1[[#This Row],[시가총액]])/[1]!Table_1[[#This Row],[총자산]]</f>
        <v>1.0619415431558701</v>
      </c>
      <c r="H3625" s="14">
        <f>I3625/100000000000</f>
        <v>0.36724046564000001</v>
      </c>
      <c r="I3625" s="12">
        <v>36724046564</v>
      </c>
      <c r="J3625" s="12">
        <v>11.37</v>
      </c>
      <c r="K3625" s="10">
        <f>L3625/1000000000000</f>
        <v>0.519325826155</v>
      </c>
      <c r="L3625" s="12">
        <v>519325826155</v>
      </c>
      <c r="M3625" s="12">
        <v>3.28</v>
      </c>
      <c r="N3625" s="12">
        <v>1</v>
      </c>
      <c r="O3625" s="15">
        <f>IF([1]!Table_1[[#This Row],[연도]]=2016,1,0)</f>
        <v>0</v>
      </c>
      <c r="P3625" s="15">
        <f>IF([1]!Table_1[[#This Row],[연도]]=2017,1,0)</f>
        <v>0</v>
      </c>
      <c r="Q3625" s="15">
        <f>IF([1]!Table_1[[#This Row],[연도]]=2018,1,0)</f>
        <v>0</v>
      </c>
      <c r="R3625" s="15">
        <f>IF([1]!Table_1[[#This Row],[연도]]=2019,1,0)</f>
        <v>0</v>
      </c>
      <c r="S3625" s="15">
        <f>IF([1]!Table_1[[#This Row],[연도]]=2020,1,0)</f>
        <v>1</v>
      </c>
      <c r="T3625" s="15">
        <f>IF([1]!Table_1[[#This Row],[연도]]=2021,1,0)</f>
        <v>0</v>
      </c>
      <c r="U3625" s="15">
        <f>IF([1]!Table_1[[#This Row],[연도]]=2022,1,0)</f>
        <v>0</v>
      </c>
      <c r="V3625" s="15">
        <f>IF([1]!Table_1[[#This Row],[연도]]=2023,1,0)</f>
        <v>0</v>
      </c>
      <c r="W3625" s="12">
        <v>0.76</v>
      </c>
      <c r="X3625" s="10">
        <f>Y3625/1000000000000</f>
        <v>0.28499999999999998</v>
      </c>
      <c r="Y3625" s="15">
        <f>[1]!Table_1[[#This Row],[주가]]*[1]!Table_1[[#This Row],[기말주식수]]</f>
        <v>285000000000</v>
      </c>
      <c r="Z3625" s="14">
        <f>AA3625/10</f>
        <v>0.77605826880576112</v>
      </c>
      <c r="AA3625" s="15">
        <f>[1]!Table_1[[#This Row],[시가총액]]/[1]!Table_1[[#This Row],[당기순이익(세후영업이익)]]</f>
        <v>7.7605826880576112</v>
      </c>
      <c r="AB3625" s="12">
        <v>4312050120</v>
      </c>
    </row>
    <row r="3626" spans="1:28" ht="19.2">
      <c r="A3626" s="10">
        <v>3625</v>
      </c>
      <c r="B3626" s="10">
        <v>36800</v>
      </c>
      <c r="C3626" s="11" t="s">
        <v>567</v>
      </c>
      <c r="D3626" s="11" t="s">
        <v>20</v>
      </c>
      <c r="E3626" s="10">
        <v>2021</v>
      </c>
      <c r="F3626" s="10">
        <v>13.961</v>
      </c>
      <c r="G3626" s="14">
        <f>([1]!Table_1[[#This Row],[총자산]]-[1]!Table_1[[#This Row],[장부가치 자기자본]]+[1]!Table_1[[#This Row],[시가총액]])/[1]!Table_1[[#This Row],[총자산]]</f>
        <v>1.0211253710279589</v>
      </c>
      <c r="H3626" s="14">
        <f>I3626/100000000000</f>
        <v>0.46822537909</v>
      </c>
      <c r="I3626" s="10">
        <v>46822537909</v>
      </c>
      <c r="J3626" s="10">
        <v>14.81</v>
      </c>
      <c r="K3626" s="10">
        <f>L3626/1000000000000</f>
        <v>0.67045515670800004</v>
      </c>
      <c r="L3626" s="10">
        <v>670455156708</v>
      </c>
      <c r="M3626" s="10">
        <v>1.97</v>
      </c>
      <c r="N3626" s="10">
        <v>1</v>
      </c>
      <c r="O3626" s="14">
        <f>IF([1]!Table_1[[#This Row],[연도]]=2016,1,0)</f>
        <v>0</v>
      </c>
      <c r="P3626" s="14">
        <f>IF([1]!Table_1[[#This Row],[연도]]=2017,1,0)</f>
        <v>0</v>
      </c>
      <c r="Q3626" s="14">
        <f>IF([1]!Table_1[[#This Row],[연도]]=2018,1,0)</f>
        <v>0</v>
      </c>
      <c r="R3626" s="14">
        <f>IF([1]!Table_1[[#This Row],[연도]]=2019,1,0)</f>
        <v>0</v>
      </c>
      <c r="S3626" s="14">
        <f>IF([1]!Table_1[[#This Row],[연도]]=2020,1,0)</f>
        <v>0</v>
      </c>
      <c r="T3626" s="14">
        <f>IF([1]!Table_1[[#This Row],[연도]]=2021,1,0)</f>
        <v>1</v>
      </c>
      <c r="U3626" s="14">
        <f>IF([1]!Table_1[[#This Row],[연도]]=2022,1,0)</f>
        <v>0</v>
      </c>
      <c r="V3626" s="14">
        <f>IF([1]!Table_1[[#This Row],[연도]]=2023,1,0)</f>
        <v>0</v>
      </c>
      <c r="W3626" s="10">
        <v>0.68</v>
      </c>
      <c r="X3626" s="10">
        <f>Y3626/1000000000000</f>
        <v>0.29499999999999998</v>
      </c>
      <c r="Y3626" s="14">
        <f>[1]!Table_1[[#This Row],[주가]]*[1]!Table_1[[#This Row],[기말주식수]]</f>
        <v>295000000000</v>
      </c>
      <c r="Z3626" s="14">
        <f>AA3626/10</f>
        <v>0.63003846688817888</v>
      </c>
      <c r="AA3626" s="14">
        <f>[1]!Table_1[[#This Row],[시가총액]]/[1]!Table_1[[#This Row],[당기순이익(세후영업이익)]]</f>
        <v>6.3003846688817893</v>
      </c>
      <c r="AB3626" s="10">
        <v>5530672980</v>
      </c>
    </row>
    <row r="3627" spans="1:28" ht="19.2">
      <c r="A3627" s="12">
        <v>3626</v>
      </c>
      <c r="B3627" s="12">
        <v>36800</v>
      </c>
      <c r="C3627" s="13" t="s">
        <v>567</v>
      </c>
      <c r="D3627" s="13" t="s">
        <v>20</v>
      </c>
      <c r="E3627" s="12">
        <v>2022</v>
      </c>
      <c r="F3627" s="12">
        <v>15.005000000000001</v>
      </c>
      <c r="G3627" s="15">
        <f>([1]!Table_1[[#This Row],[총자산]]-[1]!Table_1[[#This Row],[장부가치 자기자본]]+[1]!Table_1[[#This Row],[시가총액]])/[1]!Table_1[[#This Row],[총자산]]</f>
        <v>0.9207927816831929</v>
      </c>
      <c r="H3627" s="14">
        <f>I3627/100000000000</f>
        <v>0.48081669000999999</v>
      </c>
      <c r="I3627" s="12">
        <v>48081669001</v>
      </c>
      <c r="J3627" s="12">
        <v>25.64</v>
      </c>
      <c r="K3627" s="10">
        <f>L3627/1000000000000</f>
        <v>0.80486139653599997</v>
      </c>
      <c r="L3627" s="12">
        <v>804861396536</v>
      </c>
      <c r="M3627" s="12">
        <v>0.94</v>
      </c>
      <c r="N3627" s="12">
        <v>1</v>
      </c>
      <c r="O3627" s="15">
        <f>IF([1]!Table_1[[#This Row],[연도]]=2016,1,0)</f>
        <v>0</v>
      </c>
      <c r="P3627" s="15">
        <f>IF([1]!Table_1[[#This Row],[연도]]=2017,1,0)</f>
        <v>0</v>
      </c>
      <c r="Q3627" s="15">
        <f>IF([1]!Table_1[[#This Row],[연도]]=2018,1,0)</f>
        <v>0</v>
      </c>
      <c r="R3627" s="15">
        <f>IF([1]!Table_1[[#This Row],[연도]]=2019,1,0)</f>
        <v>0</v>
      </c>
      <c r="S3627" s="15">
        <f>IF([1]!Table_1[[#This Row],[연도]]=2020,1,0)</f>
        <v>0</v>
      </c>
      <c r="T3627" s="15">
        <f>IF([1]!Table_1[[#This Row],[연도]]=2021,1,0)</f>
        <v>0</v>
      </c>
      <c r="U3627" s="15">
        <f>IF([1]!Table_1[[#This Row],[연도]]=2022,1,0)</f>
        <v>1</v>
      </c>
      <c r="V3627" s="15">
        <f>IF([1]!Table_1[[#This Row],[연도]]=2023,1,0)</f>
        <v>0</v>
      </c>
      <c r="W3627" s="12">
        <v>1.1100000000000001</v>
      </c>
      <c r="X3627" s="10">
        <f>Y3627/1000000000000</f>
        <v>0.26550000000000001</v>
      </c>
      <c r="Y3627" s="15">
        <f>[1]!Table_1[[#This Row],[주가]]*[1]!Table_1[[#This Row],[기말주식수]]</f>
        <v>265500000000</v>
      </c>
      <c r="Z3627" s="14">
        <f>AA3627/10</f>
        <v>0.55218549088734448</v>
      </c>
      <c r="AA3627" s="15">
        <f>[1]!Table_1[[#This Row],[시가총액]]/[1]!Table_1[[#This Row],[당기순이익(세후영업이익)]]</f>
        <v>5.5218549088734452</v>
      </c>
      <c r="AB3627" s="12">
        <v>6033314300</v>
      </c>
    </row>
    <row r="3628" spans="1:28" ht="19.2">
      <c r="A3628" s="10">
        <v>3627</v>
      </c>
      <c r="B3628" s="10">
        <v>36800</v>
      </c>
      <c r="C3628" s="11" t="s">
        <v>567</v>
      </c>
      <c r="D3628" s="11" t="s">
        <v>20</v>
      </c>
      <c r="E3628" s="10">
        <v>2023</v>
      </c>
      <c r="F3628" s="10">
        <v>22.001000000000001</v>
      </c>
      <c r="G3628" s="14">
        <f>([1]!Table_1[[#This Row],[총자산]]-[1]!Table_1[[#This Row],[장부가치 자기자본]]+[1]!Table_1[[#This Row],[시가총액]])/[1]!Table_1[[#This Row],[총자산]]</f>
        <v>0.8755119971966645</v>
      </c>
      <c r="H3628" s="14">
        <f>I3628/100000000000</f>
        <v>0.36733568865999999</v>
      </c>
      <c r="I3628" s="10">
        <v>36733568866</v>
      </c>
      <c r="J3628" s="10">
        <v>17.440000000000001</v>
      </c>
      <c r="K3628" s="10">
        <f>L3628/1000000000000</f>
        <v>0.89162859193999999</v>
      </c>
      <c r="L3628" s="10">
        <v>891628591940</v>
      </c>
      <c r="M3628" s="10">
        <v>1.41</v>
      </c>
      <c r="N3628" s="10">
        <v>1</v>
      </c>
      <c r="O3628" s="14">
        <f>IF([1]!Table_1[[#This Row],[연도]]=2016,1,0)</f>
        <v>0</v>
      </c>
      <c r="P3628" s="14">
        <f>IF([1]!Table_1[[#This Row],[연도]]=2017,1,0)</f>
        <v>0</v>
      </c>
      <c r="Q3628" s="14">
        <f>IF([1]!Table_1[[#This Row],[연도]]=2018,1,0)</f>
        <v>0</v>
      </c>
      <c r="R3628" s="14">
        <f>IF([1]!Table_1[[#This Row],[연도]]=2019,1,0)</f>
        <v>0</v>
      </c>
      <c r="S3628" s="14">
        <f>IF([1]!Table_1[[#This Row],[연도]]=2020,1,0)</f>
        <v>0</v>
      </c>
      <c r="T3628" s="14">
        <f>IF([1]!Table_1[[#This Row],[연도]]=2021,1,0)</f>
        <v>0</v>
      </c>
      <c r="U3628" s="14">
        <f>IF([1]!Table_1[[#This Row],[연도]]=2022,1,0)</f>
        <v>0</v>
      </c>
      <c r="V3628" s="14">
        <f>IF([1]!Table_1[[#This Row],[연도]]=2023,1,0)</f>
        <v>1</v>
      </c>
      <c r="W3628" s="10">
        <v>1.04</v>
      </c>
      <c r="X3628" s="10">
        <f>Y3628/1000000000000</f>
        <v>0.2155</v>
      </c>
      <c r="Y3628" s="14">
        <f>[1]!Table_1[[#This Row],[주가]]*[1]!Table_1[[#This Row],[기말주식수]]</f>
        <v>215500000000</v>
      </c>
      <c r="Z3628" s="14">
        <f>AA3628/10</f>
        <v>0.5866568554395577</v>
      </c>
      <c r="AA3628" s="14">
        <f>[1]!Table_1[[#This Row],[시가총액]]/[1]!Table_1[[#This Row],[당기순이익(세후영업이익)]]</f>
        <v>5.8665685543955775</v>
      </c>
      <c r="AB3628" s="10">
        <v>6545480030</v>
      </c>
    </row>
    <row r="3629" spans="1:28" ht="19.2">
      <c r="A3629" s="12">
        <v>3628</v>
      </c>
      <c r="B3629" s="12">
        <v>36810</v>
      </c>
      <c r="C3629" s="13" t="s">
        <v>568</v>
      </c>
      <c r="D3629" s="13" t="s">
        <v>20</v>
      </c>
      <c r="E3629" s="12">
        <v>2016</v>
      </c>
      <c r="F3629" s="12">
        <v>22.960999999999999</v>
      </c>
      <c r="G3629" s="15">
        <f>([1]!Table_1[[#This Row],[총자산]]-[1]!Table_1[[#This Row],[장부가치 자기자본]]+[1]!Table_1[[#This Row],[시가총액]])/[1]!Table_1[[#This Row],[총자산]]</f>
        <v>1.0719585130592848</v>
      </c>
      <c r="H3629" s="14">
        <f>I3629/100000000000</f>
        <v>9.6775367099999995E-2</v>
      </c>
      <c r="I3629" s="12">
        <v>9677536710</v>
      </c>
      <c r="J3629" s="12">
        <v>17.239999999999998</v>
      </c>
      <c r="K3629" s="10">
        <f>L3629/1000000000000</f>
        <v>0.112326475129</v>
      </c>
      <c r="L3629" s="12">
        <v>112326475129</v>
      </c>
      <c r="M3629" s="12">
        <v>1.2</v>
      </c>
      <c r="N3629" s="12">
        <v>1</v>
      </c>
      <c r="O3629" s="15">
        <f>IF([1]!Table_1[[#This Row],[연도]]=2016,1,0)</f>
        <v>1</v>
      </c>
      <c r="P3629" s="15">
        <f>IF([1]!Table_1[[#This Row],[연도]]=2017,1,0)</f>
        <v>0</v>
      </c>
      <c r="Q3629" s="15">
        <f>IF([1]!Table_1[[#This Row],[연도]]=2018,1,0)</f>
        <v>0</v>
      </c>
      <c r="R3629" s="15">
        <f>IF([1]!Table_1[[#This Row],[연도]]=2019,1,0)</f>
        <v>0</v>
      </c>
      <c r="S3629" s="15">
        <f>IF([1]!Table_1[[#This Row],[연도]]=2020,1,0)</f>
        <v>0</v>
      </c>
      <c r="T3629" s="15">
        <f>IF([1]!Table_1[[#This Row],[연도]]=2021,1,0)</f>
        <v>0</v>
      </c>
      <c r="U3629" s="15">
        <f>IF([1]!Table_1[[#This Row],[연도]]=2022,1,0)</f>
        <v>0</v>
      </c>
      <c r="V3629" s="15">
        <f>IF([1]!Table_1[[#This Row],[연도]]=2023,1,0)</f>
        <v>0</v>
      </c>
      <c r="W3629" s="12">
        <v>0.62</v>
      </c>
      <c r="X3629" s="10">
        <f>Y3629/1000000000000</f>
        <v>6.8648066867999999E-2</v>
      </c>
      <c r="Y3629" s="15">
        <f>[1]!Table_1[[#This Row],[주가]]*[1]!Table_1[[#This Row],[기말주식수]]</f>
        <v>68648066868</v>
      </c>
      <c r="Z3629" s="14">
        <f>AA3629/10</f>
        <v>0.70935475550368643</v>
      </c>
      <c r="AA3629" s="15">
        <f>[1]!Table_1[[#This Row],[시가총액]]/[1]!Table_1[[#This Row],[당기순이익(세후영업이익)]]</f>
        <v>7.0935475550368645</v>
      </c>
      <c r="AB3629" s="12">
        <v>1151739280</v>
      </c>
    </row>
    <row r="3630" spans="1:28" ht="19.2">
      <c r="A3630" s="10">
        <v>3629</v>
      </c>
      <c r="B3630" s="10">
        <v>36810</v>
      </c>
      <c r="C3630" s="11" t="s">
        <v>568</v>
      </c>
      <c r="D3630" s="11" t="s">
        <v>20</v>
      </c>
      <c r="E3630" s="10">
        <v>2017</v>
      </c>
      <c r="F3630" s="10">
        <v>14.327</v>
      </c>
      <c r="G3630" s="14">
        <f>([1]!Table_1[[#This Row],[총자산]]-[1]!Table_1[[#This Row],[장부가치 자기자본]]+[1]!Table_1[[#This Row],[시가총액]])/[1]!Table_1[[#This Row],[총자산]]</f>
        <v>1.1890747972353095</v>
      </c>
      <c r="H3630" s="14">
        <f>I3630/100000000000</f>
        <v>0.13136638891999999</v>
      </c>
      <c r="I3630" s="10">
        <v>13136638892</v>
      </c>
      <c r="J3630" s="10">
        <v>4.66</v>
      </c>
      <c r="K3630" s="10">
        <f>L3630/1000000000000</f>
        <v>0.19169521004699999</v>
      </c>
      <c r="L3630" s="10">
        <v>191695210047</v>
      </c>
      <c r="M3630" s="10">
        <v>1.74</v>
      </c>
      <c r="N3630" s="10">
        <v>1</v>
      </c>
      <c r="O3630" s="14">
        <f>IF([1]!Table_1[[#This Row],[연도]]=2016,1,0)</f>
        <v>0</v>
      </c>
      <c r="P3630" s="14">
        <f>IF([1]!Table_1[[#This Row],[연도]]=2017,1,0)</f>
        <v>1</v>
      </c>
      <c r="Q3630" s="14">
        <f>IF([1]!Table_1[[#This Row],[연도]]=2018,1,0)</f>
        <v>0</v>
      </c>
      <c r="R3630" s="14">
        <f>IF([1]!Table_1[[#This Row],[연도]]=2019,1,0)</f>
        <v>0</v>
      </c>
      <c r="S3630" s="14">
        <f>IF([1]!Table_1[[#This Row],[연도]]=2020,1,0)</f>
        <v>0</v>
      </c>
      <c r="T3630" s="14">
        <f>IF([1]!Table_1[[#This Row],[연도]]=2021,1,0)</f>
        <v>0</v>
      </c>
      <c r="U3630" s="14">
        <f>IF([1]!Table_1[[#This Row],[연도]]=2022,1,0)</f>
        <v>0</v>
      </c>
      <c r="V3630" s="14">
        <f>IF([1]!Table_1[[#This Row],[연도]]=2023,1,0)</f>
        <v>0</v>
      </c>
      <c r="W3630" s="10">
        <v>0.54</v>
      </c>
      <c r="X3630" s="10">
        <f>Y3630/1000000000000</f>
        <v>0.104957291216</v>
      </c>
      <c r="Y3630" s="14">
        <f>[1]!Table_1[[#This Row],[주가]]*[1]!Table_1[[#This Row],[기말주식수]]</f>
        <v>104957291216</v>
      </c>
      <c r="Z3630" s="14">
        <f>AA3630/10</f>
        <v>0.79896609839764487</v>
      </c>
      <c r="AA3630" s="14">
        <f>[1]!Table_1[[#This Row],[시가총액]]/[1]!Table_1[[#This Row],[당기순이익(세후영업이익)]]</f>
        <v>7.9896609839764485</v>
      </c>
      <c r="AB3630" s="10">
        <v>1397640240</v>
      </c>
    </row>
    <row r="3631" spans="1:28" ht="19.2">
      <c r="A3631" s="12">
        <v>3630</v>
      </c>
      <c r="B3631" s="12">
        <v>36810</v>
      </c>
      <c r="C3631" s="13" t="s">
        <v>568</v>
      </c>
      <c r="D3631" s="13" t="s">
        <v>20</v>
      </c>
      <c r="E3631" s="12">
        <v>2018</v>
      </c>
      <c r="F3631" s="12">
        <v>8.5809999999999995</v>
      </c>
      <c r="G3631" s="15">
        <f>([1]!Table_1[[#This Row],[총자산]]-[1]!Table_1[[#This Row],[장부가치 자기자본]]+[1]!Table_1[[#This Row],[시가총액]])/[1]!Table_1[[#This Row],[총자산]]</f>
        <v>0.86313441563019</v>
      </c>
      <c r="H3631" s="14">
        <f>I3631/100000000000</f>
        <v>0.20001480622000001</v>
      </c>
      <c r="I3631" s="12">
        <v>20001480622</v>
      </c>
      <c r="J3631" s="12">
        <v>5.71</v>
      </c>
      <c r="K3631" s="10">
        <f>L3631/1000000000000</f>
        <v>0.16505402416500001</v>
      </c>
      <c r="L3631" s="12">
        <v>165054024165</v>
      </c>
      <c r="M3631" s="12">
        <v>2.2599999999999998</v>
      </c>
      <c r="N3631" s="12">
        <v>1</v>
      </c>
      <c r="O3631" s="15">
        <f>IF([1]!Table_1[[#This Row],[연도]]=2016,1,0)</f>
        <v>0</v>
      </c>
      <c r="P3631" s="15">
        <f>IF([1]!Table_1[[#This Row],[연도]]=2017,1,0)</f>
        <v>0</v>
      </c>
      <c r="Q3631" s="15">
        <f>IF([1]!Table_1[[#This Row],[연도]]=2018,1,0)</f>
        <v>1</v>
      </c>
      <c r="R3631" s="15">
        <f>IF([1]!Table_1[[#This Row],[연도]]=2019,1,0)</f>
        <v>0</v>
      </c>
      <c r="S3631" s="15">
        <f>IF([1]!Table_1[[#This Row],[연도]]=2020,1,0)</f>
        <v>0</v>
      </c>
      <c r="T3631" s="15">
        <f>IF([1]!Table_1[[#This Row],[연도]]=2021,1,0)</f>
        <v>0</v>
      </c>
      <c r="U3631" s="15">
        <f>IF([1]!Table_1[[#This Row],[연도]]=2022,1,0)</f>
        <v>0</v>
      </c>
      <c r="V3631" s="15">
        <f>IF([1]!Table_1[[#This Row],[연도]]=2023,1,0)</f>
        <v>0</v>
      </c>
      <c r="W3631" s="12">
        <v>1.2</v>
      </c>
      <c r="X3631" s="10">
        <f>Y3631/1000000000000</f>
        <v>7.6119608268000002E-2</v>
      </c>
      <c r="Y3631" s="15">
        <f>[1]!Table_1[[#This Row],[주가]]*[1]!Table_1[[#This Row],[기말주식수]]</f>
        <v>76119608268</v>
      </c>
      <c r="Z3631" s="14">
        <f>AA3631/10</f>
        <v>0.38056986733409437</v>
      </c>
      <c r="AA3631" s="15">
        <f>[1]!Table_1[[#This Row],[시가총액]]/[1]!Table_1[[#This Row],[당기순이익(세후영업이익)]]</f>
        <v>3.8056986733409439</v>
      </c>
      <c r="AB3631" s="12">
        <v>1454232000</v>
      </c>
    </row>
    <row r="3632" spans="1:28" ht="19.2">
      <c r="A3632" s="10">
        <v>3631</v>
      </c>
      <c r="B3632" s="10">
        <v>36810</v>
      </c>
      <c r="C3632" s="11" t="s">
        <v>568</v>
      </c>
      <c r="D3632" s="11" t="s">
        <v>20</v>
      </c>
      <c r="E3632" s="10">
        <v>2019</v>
      </c>
      <c r="F3632" s="10">
        <v>7.9960000000000004</v>
      </c>
      <c r="G3632" s="14">
        <f>([1]!Table_1[[#This Row],[총자산]]-[1]!Table_1[[#This Row],[장부가치 자기자본]]+[1]!Table_1[[#This Row],[시가총액]])/[1]!Table_1[[#This Row],[총자산]]</f>
        <v>1.233427608870066</v>
      </c>
      <c r="H3632" s="14">
        <f>I3632/100000000000</f>
        <v>0.18873234253000001</v>
      </c>
      <c r="I3632" s="10">
        <v>18873234253</v>
      </c>
      <c r="J3632" s="10">
        <v>27.68</v>
      </c>
      <c r="K3632" s="10">
        <f>L3632/1000000000000</f>
        <v>0.125729653931</v>
      </c>
      <c r="L3632" s="10">
        <v>125729653931</v>
      </c>
      <c r="M3632" s="10">
        <v>3.16</v>
      </c>
      <c r="N3632" s="10">
        <v>1</v>
      </c>
      <c r="O3632" s="14">
        <f>IF([1]!Table_1[[#This Row],[연도]]=2016,1,0)</f>
        <v>0</v>
      </c>
      <c r="P3632" s="14">
        <f>IF([1]!Table_1[[#This Row],[연도]]=2017,1,0)</f>
        <v>0</v>
      </c>
      <c r="Q3632" s="14">
        <f>IF([1]!Table_1[[#This Row],[연도]]=2018,1,0)</f>
        <v>0</v>
      </c>
      <c r="R3632" s="14">
        <f>IF([1]!Table_1[[#This Row],[연도]]=2019,1,0)</f>
        <v>1</v>
      </c>
      <c r="S3632" s="14">
        <f>IF([1]!Table_1[[#This Row],[연도]]=2020,1,0)</f>
        <v>0</v>
      </c>
      <c r="T3632" s="14">
        <f>IF([1]!Table_1[[#This Row],[연도]]=2021,1,0)</f>
        <v>0</v>
      </c>
      <c r="U3632" s="14">
        <f>IF([1]!Table_1[[#This Row],[연도]]=2022,1,0)</f>
        <v>0</v>
      </c>
      <c r="V3632" s="14">
        <f>IF([1]!Table_1[[#This Row],[연도]]=2023,1,0)</f>
        <v>0</v>
      </c>
      <c r="W3632" s="10">
        <v>0.85</v>
      </c>
      <c r="X3632" s="10">
        <f>Y3632/1000000000000</f>
        <v>0.15543615914799999</v>
      </c>
      <c r="Y3632" s="14">
        <f>[1]!Table_1[[#This Row],[주가]]*[1]!Table_1[[#This Row],[기말주식수]]</f>
        <v>155436159148</v>
      </c>
      <c r="Z3632" s="14">
        <f>AA3632/10</f>
        <v>0.82357987541691546</v>
      </c>
      <c r="AA3632" s="14">
        <f>[1]!Table_1[[#This Row],[시가총액]]/[1]!Table_1[[#This Row],[당기순이익(세후영업이익)]]</f>
        <v>8.2357987541691546</v>
      </c>
      <c r="AB3632" s="10">
        <v>1461672000</v>
      </c>
    </row>
    <row r="3633" spans="1:28" ht="19.2">
      <c r="A3633" s="12">
        <v>3632</v>
      </c>
      <c r="B3633" s="12">
        <v>36810</v>
      </c>
      <c r="C3633" s="13" t="s">
        <v>568</v>
      </c>
      <c r="D3633" s="13" t="s">
        <v>20</v>
      </c>
      <c r="E3633" s="12">
        <v>2020</v>
      </c>
      <c r="F3633" s="12">
        <v>9.734</v>
      </c>
      <c r="G3633" s="15">
        <f>([1]!Table_1[[#This Row],[총자산]]-[1]!Table_1[[#This Row],[장부가치 자기자본]]+[1]!Table_1[[#This Row],[시가총액]])/[1]!Table_1[[#This Row],[총자산]]</f>
        <v>2.7868620227187377</v>
      </c>
      <c r="H3633" s="14">
        <f>I3633/100000000000</f>
        <v>0.24841770838999999</v>
      </c>
      <c r="I3633" s="12">
        <v>24841770839</v>
      </c>
      <c r="J3633" s="12">
        <v>23.79</v>
      </c>
      <c r="K3633" s="10">
        <f>L3633/1000000000000</f>
        <v>0.16615784271799999</v>
      </c>
      <c r="L3633" s="12">
        <v>166157842718</v>
      </c>
      <c r="M3633" s="12">
        <v>3.69</v>
      </c>
      <c r="N3633" s="12">
        <v>1</v>
      </c>
      <c r="O3633" s="15">
        <f>IF([1]!Table_1[[#This Row],[연도]]=2016,1,0)</f>
        <v>0</v>
      </c>
      <c r="P3633" s="15">
        <f>IF([1]!Table_1[[#This Row],[연도]]=2017,1,0)</f>
        <v>0</v>
      </c>
      <c r="Q3633" s="15">
        <f>IF([1]!Table_1[[#This Row],[연도]]=2018,1,0)</f>
        <v>0</v>
      </c>
      <c r="R3633" s="15">
        <f>IF([1]!Table_1[[#This Row],[연도]]=2019,1,0)</f>
        <v>0</v>
      </c>
      <c r="S3633" s="15">
        <f>IF([1]!Table_1[[#This Row],[연도]]=2020,1,0)</f>
        <v>1</v>
      </c>
      <c r="T3633" s="15">
        <f>IF([1]!Table_1[[#This Row],[연도]]=2021,1,0)</f>
        <v>0</v>
      </c>
      <c r="U3633" s="15">
        <f>IF([1]!Table_1[[#This Row],[연도]]=2022,1,0)</f>
        <v>0</v>
      </c>
      <c r="V3633" s="15">
        <f>IF([1]!Table_1[[#This Row],[연도]]=2023,1,0)</f>
        <v>0</v>
      </c>
      <c r="W3633" s="12">
        <v>0.47</v>
      </c>
      <c r="X3633" s="10">
        <f>Y3633/1000000000000</f>
        <v>0.53453689825200001</v>
      </c>
      <c r="Y3633" s="15">
        <f>[1]!Table_1[[#This Row],[주가]]*[1]!Table_1[[#This Row],[기말주식수]]</f>
        <v>534536898252</v>
      </c>
      <c r="Z3633" s="14">
        <f>AA3633/10</f>
        <v>2.1517664812075759</v>
      </c>
      <c r="AA3633" s="15">
        <f>[1]!Table_1[[#This Row],[시가총액]]/[1]!Table_1[[#This Row],[당기순이익(세후영업이익)]]</f>
        <v>21.517664812075758</v>
      </c>
      <c r="AB3633" s="12">
        <v>1819033100</v>
      </c>
    </row>
    <row r="3634" spans="1:28" ht="19.2">
      <c r="A3634" s="10">
        <v>3633</v>
      </c>
      <c r="B3634" s="10">
        <v>36810</v>
      </c>
      <c r="C3634" s="11" t="s">
        <v>568</v>
      </c>
      <c r="D3634" s="11" t="s">
        <v>20</v>
      </c>
      <c r="E3634" s="10">
        <v>2021</v>
      </c>
      <c r="F3634" s="10">
        <v>9.0830000000000002</v>
      </c>
      <c r="G3634" s="14">
        <f>([1]!Table_1[[#This Row],[총자산]]-[1]!Table_1[[#This Row],[장부가치 자기자본]]+[1]!Table_1[[#This Row],[시가총액]])/[1]!Table_1[[#This Row],[총자산]]</f>
        <v>1.9773212164467364</v>
      </c>
      <c r="H3634" s="14">
        <f>I3634/100000000000</f>
        <v>0.22636438453999999</v>
      </c>
      <c r="I3634" s="10">
        <v>22636438454</v>
      </c>
      <c r="J3634" s="10">
        <v>54.25</v>
      </c>
      <c r="K3634" s="10">
        <f>L3634/1000000000000</f>
        <v>0.213658265007</v>
      </c>
      <c r="L3634" s="10">
        <v>213658265007</v>
      </c>
      <c r="M3634" s="10">
        <v>3.4</v>
      </c>
      <c r="N3634" s="10">
        <v>1</v>
      </c>
      <c r="O3634" s="14">
        <f>IF([1]!Table_1[[#This Row],[연도]]=2016,1,0)</f>
        <v>0</v>
      </c>
      <c r="P3634" s="14">
        <f>IF([1]!Table_1[[#This Row],[연도]]=2017,1,0)</f>
        <v>0</v>
      </c>
      <c r="Q3634" s="14">
        <f>IF([1]!Table_1[[#This Row],[연도]]=2018,1,0)</f>
        <v>0</v>
      </c>
      <c r="R3634" s="14">
        <f>IF([1]!Table_1[[#This Row],[연도]]=2019,1,0)</f>
        <v>0</v>
      </c>
      <c r="S3634" s="14">
        <f>IF([1]!Table_1[[#This Row],[연도]]=2020,1,0)</f>
        <v>0</v>
      </c>
      <c r="T3634" s="14">
        <f>IF([1]!Table_1[[#This Row],[연도]]=2021,1,0)</f>
        <v>1</v>
      </c>
      <c r="U3634" s="14">
        <f>IF([1]!Table_1[[#This Row],[연도]]=2022,1,0)</f>
        <v>0</v>
      </c>
      <c r="V3634" s="14">
        <f>IF([1]!Table_1[[#This Row],[연도]]=2023,1,0)</f>
        <v>0</v>
      </c>
      <c r="W3634" s="10">
        <v>0.42</v>
      </c>
      <c r="X3634" s="10">
        <f>Y3634/1000000000000</f>
        <v>0.54672635078099996</v>
      </c>
      <c r="Y3634" s="14">
        <f>[1]!Table_1[[#This Row],[주가]]*[1]!Table_1[[#This Row],[기말주식수]]</f>
        <v>546726350781</v>
      </c>
      <c r="Z3634" s="14">
        <f>AA3634/10</f>
        <v>2.4152489884484902</v>
      </c>
      <c r="AA3634" s="14">
        <f>[1]!Table_1[[#This Row],[시가총액]]/[1]!Table_1[[#This Row],[당기순이익(세후영업이익)]]</f>
        <v>24.152489884484901</v>
      </c>
      <c r="AB3634" s="10">
        <v>2562729780</v>
      </c>
    </row>
    <row r="3635" spans="1:28" ht="19.2">
      <c r="A3635" s="12">
        <v>3634</v>
      </c>
      <c r="B3635" s="12">
        <v>36810</v>
      </c>
      <c r="C3635" s="13" t="s">
        <v>568</v>
      </c>
      <c r="D3635" s="13" t="s">
        <v>20</v>
      </c>
      <c r="E3635" s="12">
        <v>2022</v>
      </c>
      <c r="F3635" s="12">
        <v>4.798</v>
      </c>
      <c r="G3635" s="15">
        <f>([1]!Table_1[[#This Row],[총자산]]-[1]!Table_1[[#This Row],[장부가치 자기자본]]+[1]!Table_1[[#This Row],[시가총액]])/[1]!Table_1[[#This Row],[총자산]]</f>
        <v>1.2297435539358317</v>
      </c>
      <c r="H3635" s="14">
        <f>I3635/100000000000</f>
        <v>6.1801711180000003E-2</v>
      </c>
      <c r="I3635" s="12">
        <v>6180171118</v>
      </c>
      <c r="J3635" s="12">
        <v>14.13</v>
      </c>
      <c r="K3635" s="10">
        <f>L3635/1000000000000</f>
        <v>0.22339350678299999</v>
      </c>
      <c r="L3635" s="12">
        <v>223393506783</v>
      </c>
      <c r="M3635" s="12">
        <v>5.0199999999999996</v>
      </c>
      <c r="N3635" s="12">
        <v>1</v>
      </c>
      <c r="O3635" s="15">
        <f>IF([1]!Table_1[[#This Row],[연도]]=2016,1,0)</f>
        <v>0</v>
      </c>
      <c r="P3635" s="15">
        <f>IF([1]!Table_1[[#This Row],[연도]]=2017,1,0)</f>
        <v>0</v>
      </c>
      <c r="Q3635" s="15">
        <f>IF([1]!Table_1[[#This Row],[연도]]=2018,1,0)</f>
        <v>0</v>
      </c>
      <c r="R3635" s="15">
        <f>IF([1]!Table_1[[#This Row],[연도]]=2019,1,0)</f>
        <v>0</v>
      </c>
      <c r="S3635" s="15">
        <f>IF([1]!Table_1[[#This Row],[연도]]=2020,1,0)</f>
        <v>0</v>
      </c>
      <c r="T3635" s="15">
        <f>IF([1]!Table_1[[#This Row],[연도]]=2021,1,0)</f>
        <v>0</v>
      </c>
      <c r="U3635" s="15">
        <f>IF([1]!Table_1[[#This Row],[연도]]=2022,1,0)</f>
        <v>1</v>
      </c>
      <c r="V3635" s="15">
        <f>IF([1]!Table_1[[#This Row],[연도]]=2023,1,0)</f>
        <v>0</v>
      </c>
      <c r="W3635" s="12">
        <v>0.96</v>
      </c>
      <c r="X3635" s="10">
        <f>Y3635/1000000000000</f>
        <v>0.33644698509600002</v>
      </c>
      <c r="Y3635" s="15">
        <f>[1]!Table_1[[#This Row],[주가]]*[1]!Table_1[[#This Row],[기말주식수]]</f>
        <v>336446985096</v>
      </c>
      <c r="Z3635" s="14">
        <f>AA3635/10</f>
        <v>5.4439752342145429</v>
      </c>
      <c r="AA3635" s="15">
        <f>[1]!Table_1[[#This Row],[시가총액]]/[1]!Table_1[[#This Row],[당기순이익(세후영업이익)]]</f>
        <v>54.439752342145425</v>
      </c>
      <c r="AB3635" s="12">
        <v>1959645200</v>
      </c>
    </row>
    <row r="3636" spans="1:28" ht="19.2">
      <c r="A3636" s="10">
        <v>3635</v>
      </c>
      <c r="B3636" s="10">
        <v>36810</v>
      </c>
      <c r="C3636" s="11" t="s">
        <v>568</v>
      </c>
      <c r="D3636" s="11" t="s">
        <v>20</v>
      </c>
      <c r="E3636" s="10">
        <v>2023</v>
      </c>
      <c r="F3636" s="10">
        <v>-5.4119999999999999</v>
      </c>
      <c r="G3636" s="14">
        <f>([1]!Table_1[[#This Row],[총자산]]-[1]!Table_1[[#This Row],[장부가치 자기자본]]+[1]!Table_1[[#This Row],[시가총액]])/[1]!Table_1[[#This Row],[총자산]]</f>
        <v>1.7139175409591025</v>
      </c>
      <c r="H3636" s="14">
        <f>I3636/100000000000</f>
        <v>-0.10782402895</v>
      </c>
      <c r="I3636" s="10">
        <v>-10782402895</v>
      </c>
      <c r="J3636" s="10">
        <v>3.57</v>
      </c>
      <c r="K3636" s="10">
        <f>L3636/1000000000000</f>
        <v>0.19760861926199999</v>
      </c>
      <c r="L3636" s="10">
        <v>197608619262</v>
      </c>
      <c r="M3636" s="10">
        <v>8.83</v>
      </c>
      <c r="N3636" s="10">
        <v>1</v>
      </c>
      <c r="O3636" s="14">
        <f>IF([1]!Table_1[[#This Row],[연도]]=2016,1,0)</f>
        <v>0</v>
      </c>
      <c r="P3636" s="14">
        <f>IF([1]!Table_1[[#This Row],[연도]]=2017,1,0)</f>
        <v>0</v>
      </c>
      <c r="Q3636" s="14">
        <f>IF([1]!Table_1[[#This Row],[연도]]=2018,1,0)</f>
        <v>0</v>
      </c>
      <c r="R3636" s="14">
        <f>IF([1]!Table_1[[#This Row],[연도]]=2019,1,0)</f>
        <v>0</v>
      </c>
      <c r="S3636" s="14">
        <f>IF([1]!Table_1[[#This Row],[연도]]=2020,1,0)</f>
        <v>0</v>
      </c>
      <c r="T3636" s="14">
        <f>IF([1]!Table_1[[#This Row],[연도]]=2021,1,0)</f>
        <v>0</v>
      </c>
      <c r="U3636" s="14">
        <f>IF([1]!Table_1[[#This Row],[연도]]=2022,1,0)</f>
        <v>0</v>
      </c>
      <c r="V3636" s="14">
        <f>IF([1]!Table_1[[#This Row],[연도]]=2023,1,0)</f>
        <v>1</v>
      </c>
      <c r="W3636" s="10">
        <v>0.59</v>
      </c>
      <c r="X3636" s="10">
        <f>Y3636/1000000000000</f>
        <v>0.531648896004</v>
      </c>
      <c r="Y3636" s="14">
        <f>[1]!Table_1[[#This Row],[주가]]*[1]!Table_1[[#This Row],[기말주식수]]</f>
        <v>531648896004</v>
      </c>
      <c r="Z3636" s="14">
        <f>AA3636/10</f>
        <v>-4.9307088705666473</v>
      </c>
      <c r="AA3636" s="14">
        <f>[1]!Table_1[[#This Row],[시가총액]]/[1]!Table_1[[#This Row],[당기순이익(세후영업이익)]]</f>
        <v>-49.307088705666473</v>
      </c>
      <c r="AB3636" s="10">
        <v>979822600</v>
      </c>
    </row>
    <row r="3637" spans="1:28" ht="19.2">
      <c r="A3637" s="12">
        <v>3636</v>
      </c>
      <c r="B3637" s="12">
        <v>36830</v>
      </c>
      <c r="C3637" s="13" t="s">
        <v>569</v>
      </c>
      <c r="D3637" s="13" t="s">
        <v>20</v>
      </c>
      <c r="E3637" s="12">
        <v>2016</v>
      </c>
      <c r="F3637" s="12">
        <v>13.205</v>
      </c>
      <c r="G3637" s="15">
        <f>([1]!Table_1[[#This Row],[총자산]]-[1]!Table_1[[#This Row],[장부가치 자기자본]]+[1]!Table_1[[#This Row],[시가총액]])/[1]!Table_1[[#This Row],[총자산]]</f>
        <v>0.90221072406453706</v>
      </c>
      <c r="H3637" s="14">
        <f>I3637/100000000000</f>
        <v>1.05139</v>
      </c>
      <c r="I3637" s="12">
        <v>105139000000</v>
      </c>
      <c r="J3637" s="12">
        <v>13.35</v>
      </c>
      <c r="K3637" s="10">
        <f>L3637/1000000000000</f>
        <v>0.72252054228999996</v>
      </c>
      <c r="L3637" s="12">
        <v>722520542290</v>
      </c>
      <c r="M3637" s="12">
        <v>1.0900000000000001</v>
      </c>
      <c r="N3637" s="12">
        <v>1</v>
      </c>
      <c r="O3637" s="15">
        <f>IF([1]!Table_1[[#This Row],[연도]]=2016,1,0)</f>
        <v>1</v>
      </c>
      <c r="P3637" s="15">
        <f>IF([1]!Table_1[[#This Row],[연도]]=2017,1,0)</f>
        <v>0</v>
      </c>
      <c r="Q3637" s="15">
        <f>IF([1]!Table_1[[#This Row],[연도]]=2018,1,0)</f>
        <v>0</v>
      </c>
      <c r="R3637" s="15">
        <f>IF([1]!Table_1[[#This Row],[연도]]=2019,1,0)</f>
        <v>0</v>
      </c>
      <c r="S3637" s="15">
        <f>IF([1]!Table_1[[#This Row],[연도]]=2020,1,0)</f>
        <v>0</v>
      </c>
      <c r="T3637" s="15">
        <f>IF([1]!Table_1[[#This Row],[연도]]=2021,1,0)</f>
        <v>0</v>
      </c>
      <c r="U3637" s="15">
        <f>IF([1]!Table_1[[#This Row],[연도]]=2022,1,0)</f>
        <v>0</v>
      </c>
      <c r="V3637" s="15">
        <f>IF([1]!Table_1[[#This Row],[연도]]=2023,1,0)</f>
        <v>0</v>
      </c>
      <c r="W3637" s="12">
        <v>0.56000000000000005</v>
      </c>
      <c r="X3637" s="10">
        <f>Y3637/1000000000000</f>
        <v>0.47986790049200001</v>
      </c>
      <c r="Y3637" s="15">
        <f>[1]!Table_1[[#This Row],[주가]]*[1]!Table_1[[#This Row],[기말주식수]]</f>
        <v>479867900492</v>
      </c>
      <c r="Z3637" s="14">
        <f>AA3637/10</f>
        <v>0.45641284441739033</v>
      </c>
      <c r="AA3637" s="15">
        <f>[1]!Table_1[[#This Row],[시가총액]]/[1]!Table_1[[#This Row],[당기순이익(세후영업이익)]]</f>
        <v>4.5641284441739032</v>
      </c>
      <c r="AB3637" s="12">
        <v>9840730450</v>
      </c>
    </row>
    <row r="3638" spans="1:28" ht="19.2">
      <c r="A3638" s="10">
        <v>3637</v>
      </c>
      <c r="B3638" s="10">
        <v>36830</v>
      </c>
      <c r="C3638" s="11" t="s">
        <v>569</v>
      </c>
      <c r="D3638" s="11" t="s">
        <v>20</v>
      </c>
      <c r="E3638" s="10">
        <v>2017</v>
      </c>
      <c r="F3638" s="10">
        <v>27.565999999999999</v>
      </c>
      <c r="G3638" s="14">
        <f>([1]!Table_1[[#This Row],[총자산]]-[1]!Table_1[[#This Row],[장부가치 자기자본]]+[1]!Table_1[[#This Row],[시가총액]])/[1]!Table_1[[#This Row],[총자산]]</f>
        <v>0.90339285569178696</v>
      </c>
      <c r="H3638" s="14">
        <f>I3638/100000000000</f>
        <v>1.05694</v>
      </c>
      <c r="I3638" s="10">
        <v>105694000000</v>
      </c>
      <c r="J3638" s="10">
        <v>8.02</v>
      </c>
      <c r="K3638" s="10">
        <f>L3638/1000000000000</f>
        <v>0.77559835583500003</v>
      </c>
      <c r="L3638" s="10">
        <v>775598355835</v>
      </c>
      <c r="M3638" s="10">
        <v>1.24</v>
      </c>
      <c r="N3638" s="10">
        <v>1</v>
      </c>
      <c r="O3638" s="14">
        <f>IF([1]!Table_1[[#This Row],[연도]]=2016,1,0)</f>
        <v>0</v>
      </c>
      <c r="P3638" s="14">
        <f>IF([1]!Table_1[[#This Row],[연도]]=2017,1,0)</f>
        <v>1</v>
      </c>
      <c r="Q3638" s="14">
        <f>IF([1]!Table_1[[#This Row],[연도]]=2018,1,0)</f>
        <v>0</v>
      </c>
      <c r="R3638" s="14">
        <f>IF([1]!Table_1[[#This Row],[연도]]=2019,1,0)</f>
        <v>0</v>
      </c>
      <c r="S3638" s="14">
        <f>IF([1]!Table_1[[#This Row],[연도]]=2020,1,0)</f>
        <v>0</v>
      </c>
      <c r="T3638" s="14">
        <f>IF([1]!Table_1[[#This Row],[연도]]=2021,1,0)</f>
        <v>0</v>
      </c>
      <c r="U3638" s="14">
        <f>IF([1]!Table_1[[#This Row],[연도]]=2022,1,0)</f>
        <v>0</v>
      </c>
      <c r="V3638" s="14">
        <f>IF([1]!Table_1[[#This Row],[연도]]=2023,1,0)</f>
        <v>0</v>
      </c>
      <c r="W3638" s="10">
        <v>0.65</v>
      </c>
      <c r="X3638" s="10">
        <f>Y3638/1000000000000</f>
        <v>0.56330382016699998</v>
      </c>
      <c r="Y3638" s="14">
        <f>[1]!Table_1[[#This Row],[주가]]*[1]!Table_1[[#This Row],[기말주식수]]</f>
        <v>563303820167</v>
      </c>
      <c r="Z3638" s="14">
        <f>AA3638/10</f>
        <v>0.53295723519499683</v>
      </c>
      <c r="AA3638" s="14">
        <f>[1]!Table_1[[#This Row],[시가총액]]/[1]!Table_1[[#This Row],[당기순이익(세후영업이익)]]</f>
        <v>5.3295723519499685</v>
      </c>
      <c r="AB3638" s="10">
        <v>11877218500</v>
      </c>
    </row>
    <row r="3639" spans="1:28" ht="19.2">
      <c r="A3639" s="12">
        <v>3638</v>
      </c>
      <c r="B3639" s="12">
        <v>36830</v>
      </c>
      <c r="C3639" s="13" t="s">
        <v>569</v>
      </c>
      <c r="D3639" s="13" t="s">
        <v>20</v>
      </c>
      <c r="E3639" s="12">
        <v>2018</v>
      </c>
      <c r="F3639" s="12">
        <v>12.291</v>
      </c>
      <c r="G3639" s="15">
        <f>([1]!Table_1[[#This Row],[총자산]]-[1]!Table_1[[#This Row],[장부가치 자기자본]]+[1]!Table_1[[#This Row],[시가총액]])/[1]!Table_1[[#This Row],[총자산]]</f>
        <v>0.66508186139832826</v>
      </c>
      <c r="H3639" s="14">
        <f>I3639/100000000000</f>
        <v>1.64072</v>
      </c>
      <c r="I3639" s="12">
        <v>164072000000</v>
      </c>
      <c r="J3639" s="12">
        <v>12.3</v>
      </c>
      <c r="K3639" s="10">
        <f>L3639/1000000000000</f>
        <v>0.96342473372199999</v>
      </c>
      <c r="L3639" s="12">
        <v>963424733722</v>
      </c>
      <c r="M3639" s="12">
        <v>1.52</v>
      </c>
      <c r="N3639" s="12">
        <v>1</v>
      </c>
      <c r="O3639" s="15">
        <f>IF([1]!Table_1[[#This Row],[연도]]=2016,1,0)</f>
        <v>0</v>
      </c>
      <c r="P3639" s="15">
        <f>IF([1]!Table_1[[#This Row],[연도]]=2017,1,0)</f>
        <v>0</v>
      </c>
      <c r="Q3639" s="15">
        <f>IF([1]!Table_1[[#This Row],[연도]]=2018,1,0)</f>
        <v>1</v>
      </c>
      <c r="R3639" s="15">
        <f>IF([1]!Table_1[[#This Row],[연도]]=2019,1,0)</f>
        <v>0</v>
      </c>
      <c r="S3639" s="15">
        <f>IF([1]!Table_1[[#This Row],[연도]]=2020,1,0)</f>
        <v>0</v>
      </c>
      <c r="T3639" s="15">
        <f>IF([1]!Table_1[[#This Row],[연도]]=2021,1,0)</f>
        <v>0</v>
      </c>
      <c r="U3639" s="15">
        <f>IF([1]!Table_1[[#This Row],[연도]]=2022,1,0)</f>
        <v>0</v>
      </c>
      <c r="V3639" s="15">
        <f>IF([1]!Table_1[[#This Row],[연도]]=2023,1,0)</f>
        <v>0</v>
      </c>
      <c r="W3639" s="12">
        <v>1</v>
      </c>
      <c r="X3639" s="10">
        <f>Y3639/1000000000000</f>
        <v>0.39681976496799998</v>
      </c>
      <c r="Y3639" s="15">
        <f>[1]!Table_1[[#This Row],[주가]]*[1]!Table_1[[#This Row],[기말주식수]]</f>
        <v>396819764968</v>
      </c>
      <c r="Z3639" s="14">
        <f>AA3639/10</f>
        <v>0.2418570901604174</v>
      </c>
      <c r="AA3639" s="15">
        <f>[1]!Table_1[[#This Row],[시가총액]]/[1]!Table_1[[#This Row],[당기순이익(세후영업이익)]]</f>
        <v>2.4185709016041739</v>
      </c>
      <c r="AB3639" s="12">
        <v>12654013500</v>
      </c>
    </row>
    <row r="3640" spans="1:28" ht="19.2">
      <c r="A3640" s="10">
        <v>3639</v>
      </c>
      <c r="B3640" s="10">
        <v>36830</v>
      </c>
      <c r="C3640" s="11" t="s">
        <v>569</v>
      </c>
      <c r="D3640" s="11" t="s">
        <v>20</v>
      </c>
      <c r="E3640" s="10">
        <v>2019</v>
      </c>
      <c r="F3640" s="10">
        <v>12.022</v>
      </c>
      <c r="G3640" s="14">
        <f>([1]!Table_1[[#This Row],[총자산]]-[1]!Table_1[[#This Row],[장부가치 자기자본]]+[1]!Table_1[[#This Row],[시가총액]])/[1]!Table_1[[#This Row],[총자산]]</f>
        <v>0.88084791848828203</v>
      </c>
      <c r="H3640" s="14">
        <f>I3640/100000000000</f>
        <v>1.7418499999999999</v>
      </c>
      <c r="I3640" s="10">
        <v>174185000000</v>
      </c>
      <c r="J3640" s="10">
        <v>15.24</v>
      </c>
      <c r="K3640" s="10">
        <f>L3640/1000000000000</f>
        <v>1.021271672775</v>
      </c>
      <c r="L3640" s="10">
        <v>1021271672775</v>
      </c>
      <c r="M3640" s="10">
        <v>1.53</v>
      </c>
      <c r="N3640" s="10">
        <v>1</v>
      </c>
      <c r="O3640" s="14">
        <f>IF([1]!Table_1[[#This Row],[연도]]=2016,1,0)</f>
        <v>0</v>
      </c>
      <c r="P3640" s="14">
        <f>IF([1]!Table_1[[#This Row],[연도]]=2017,1,0)</f>
        <v>0</v>
      </c>
      <c r="Q3640" s="14">
        <f>IF([1]!Table_1[[#This Row],[연도]]=2018,1,0)</f>
        <v>0</v>
      </c>
      <c r="R3640" s="14">
        <f>IF([1]!Table_1[[#This Row],[연도]]=2019,1,0)</f>
        <v>1</v>
      </c>
      <c r="S3640" s="14">
        <f>IF([1]!Table_1[[#This Row],[연도]]=2020,1,0)</f>
        <v>0</v>
      </c>
      <c r="T3640" s="14">
        <f>IF([1]!Table_1[[#This Row],[연도]]=2021,1,0)</f>
        <v>0</v>
      </c>
      <c r="U3640" s="14">
        <f>IF([1]!Table_1[[#This Row],[연도]]=2022,1,0)</f>
        <v>0</v>
      </c>
      <c r="V3640" s="14">
        <f>IF([1]!Table_1[[#This Row],[연도]]=2023,1,0)</f>
        <v>0</v>
      </c>
      <c r="W3640" s="10">
        <v>0.74</v>
      </c>
      <c r="X3640" s="10">
        <f>Y3640/1000000000000</f>
        <v>0.70351648615600004</v>
      </c>
      <c r="Y3640" s="14">
        <f>[1]!Table_1[[#This Row],[주가]]*[1]!Table_1[[#This Row],[기말주식수]]</f>
        <v>703516486156</v>
      </c>
      <c r="Z3640" s="14">
        <f>AA3640/10</f>
        <v>0.40389039593305964</v>
      </c>
      <c r="AA3640" s="14">
        <f>[1]!Table_1[[#This Row],[시가총액]]/[1]!Table_1[[#This Row],[당기순이익(세후영업이익)]]</f>
        <v>4.0389039593305966</v>
      </c>
      <c r="AB3640" s="10">
        <v>14341215300</v>
      </c>
    </row>
    <row r="3641" spans="1:28" ht="19.2">
      <c r="A3641" s="12">
        <v>3640</v>
      </c>
      <c r="B3641" s="12">
        <v>36830</v>
      </c>
      <c r="C3641" s="13" t="s">
        <v>569</v>
      </c>
      <c r="D3641" s="13" t="s">
        <v>20</v>
      </c>
      <c r="E3641" s="12">
        <v>2021</v>
      </c>
      <c r="F3641" s="12">
        <v>10.332000000000001</v>
      </c>
      <c r="G3641" s="15">
        <f>([1]!Table_1[[#This Row],[총자산]]-[1]!Table_1[[#This Row],[장부가치 자기자본]]+[1]!Table_1[[#This Row],[시가총액]])/[1]!Table_1[[#This Row],[총자산]]</f>
        <v>0.75117738745287699</v>
      </c>
      <c r="H3641" s="14">
        <f>I3641/100000000000</f>
        <v>0.54441548055</v>
      </c>
      <c r="I3641" s="12">
        <v>54441548055</v>
      </c>
      <c r="J3641" s="12">
        <v>13.75</v>
      </c>
      <c r="K3641" s="10">
        <f>L3641/1000000000000</f>
        <v>0.41719497087500002</v>
      </c>
      <c r="L3641" s="12">
        <v>417194970875</v>
      </c>
      <c r="M3641" s="12">
        <v>26.4</v>
      </c>
      <c r="N3641" s="12">
        <v>1</v>
      </c>
      <c r="O3641" s="15">
        <f>IF([1]!Table_1[[#This Row],[연도]]=2016,1,0)</f>
        <v>0</v>
      </c>
      <c r="P3641" s="15">
        <f>IF([1]!Table_1[[#This Row],[연도]]=2017,1,0)</f>
        <v>0</v>
      </c>
      <c r="Q3641" s="15">
        <f>IF([1]!Table_1[[#This Row],[연도]]=2018,1,0)</f>
        <v>0</v>
      </c>
      <c r="R3641" s="15">
        <f>IF([1]!Table_1[[#This Row],[연도]]=2019,1,0)</f>
        <v>0</v>
      </c>
      <c r="S3641" s="15">
        <f>IF([1]!Table_1[[#This Row],[연도]]=2020,1,0)</f>
        <v>0</v>
      </c>
      <c r="T3641" s="15">
        <f>IF([1]!Table_1[[#This Row],[연도]]=2021,1,0)</f>
        <v>1</v>
      </c>
      <c r="U3641" s="15">
        <f>IF([1]!Table_1[[#This Row],[연도]]=2022,1,0)</f>
        <v>0</v>
      </c>
      <c r="V3641" s="15">
        <f>IF([1]!Table_1[[#This Row],[연도]]=2023,1,0)</f>
        <v>0</v>
      </c>
      <c r="W3641" s="12">
        <v>0.5</v>
      </c>
      <c r="X3641" s="10">
        <f>Y3641/1000000000000</f>
        <v>0.72535633759999996</v>
      </c>
      <c r="Y3641" s="15">
        <f>[1]!Table_1[[#This Row],[주가]]*[1]!Table_1[[#This Row],[기말주식수]]</f>
        <v>725356337600</v>
      </c>
      <c r="Z3641" s="14">
        <f>AA3641/10</f>
        <v>1.3323580307951624</v>
      </c>
      <c r="AA3641" s="15">
        <f>[1]!Table_1[[#This Row],[시가총액]]/[1]!Table_1[[#This Row],[당기순이익(세후영업이익)]]</f>
        <v>13.323580307951623</v>
      </c>
      <c r="AB3641" s="12">
        <v>3099238950</v>
      </c>
    </row>
    <row r="3642" spans="1:28" ht="19.2">
      <c r="A3642" s="10">
        <v>3641</v>
      </c>
      <c r="B3642" s="10">
        <v>36830</v>
      </c>
      <c r="C3642" s="11" t="s">
        <v>569</v>
      </c>
      <c r="D3642" s="11" t="s">
        <v>20</v>
      </c>
      <c r="E3642" s="10">
        <v>2022</v>
      </c>
      <c r="F3642" s="10">
        <v>5.899</v>
      </c>
      <c r="G3642" s="14">
        <f>([1]!Table_1[[#This Row],[총자산]]-[1]!Table_1[[#This Row],[장부가치 자기자본]]+[1]!Table_1[[#This Row],[시가총액]])/[1]!Table_1[[#This Row],[총자산]]</f>
        <v>0.59578060353785645</v>
      </c>
      <c r="H3642" s="14">
        <f>I3642/100000000000</f>
        <v>0.73497317893000003</v>
      </c>
      <c r="I3642" s="10">
        <v>73497317893</v>
      </c>
      <c r="J3642" s="10">
        <v>10.88</v>
      </c>
      <c r="K3642" s="10">
        <f>L3642/1000000000000</f>
        <v>0.56510627603600005</v>
      </c>
      <c r="L3642" s="10">
        <v>565106276036</v>
      </c>
      <c r="M3642" s="10">
        <v>26.48</v>
      </c>
      <c r="N3642" s="10">
        <v>1</v>
      </c>
      <c r="O3642" s="14">
        <f>IF([1]!Table_1[[#This Row],[연도]]=2016,1,0)</f>
        <v>0</v>
      </c>
      <c r="P3642" s="14">
        <f>IF([1]!Table_1[[#This Row],[연도]]=2017,1,0)</f>
        <v>0</v>
      </c>
      <c r="Q3642" s="14">
        <f>IF([1]!Table_1[[#This Row],[연도]]=2018,1,0)</f>
        <v>0</v>
      </c>
      <c r="R3642" s="14">
        <f>IF([1]!Table_1[[#This Row],[연도]]=2019,1,0)</f>
        <v>0</v>
      </c>
      <c r="S3642" s="14">
        <f>IF([1]!Table_1[[#This Row],[연도]]=2020,1,0)</f>
        <v>0</v>
      </c>
      <c r="T3642" s="14">
        <f>IF([1]!Table_1[[#This Row],[연도]]=2021,1,0)</f>
        <v>0</v>
      </c>
      <c r="U3642" s="14">
        <f>IF([1]!Table_1[[#This Row],[연도]]=2022,1,0)</f>
        <v>1</v>
      </c>
      <c r="V3642" s="14">
        <f>IF([1]!Table_1[[#This Row],[연도]]=2023,1,0)</f>
        <v>0</v>
      </c>
      <c r="W3642" s="10">
        <v>1.01</v>
      </c>
      <c r="X3642" s="10">
        <f>Y3642/1000000000000</f>
        <v>0.49894453280000001</v>
      </c>
      <c r="Y3642" s="14">
        <f>[1]!Table_1[[#This Row],[주가]]*[1]!Table_1[[#This Row],[기말주식수]]</f>
        <v>498944532800</v>
      </c>
      <c r="Z3642" s="14">
        <f>AA3642/10</f>
        <v>0.67886087153055175</v>
      </c>
      <c r="AA3642" s="14">
        <f>[1]!Table_1[[#This Row],[시가총액]]/[1]!Table_1[[#This Row],[당기순이익(세후영업이익)]]</f>
        <v>6.7886087153055179</v>
      </c>
      <c r="AB3642" s="10">
        <v>3512470810</v>
      </c>
    </row>
    <row r="3643" spans="1:28" ht="19.2">
      <c r="A3643" s="12">
        <v>3642</v>
      </c>
      <c r="B3643" s="12">
        <v>36830</v>
      </c>
      <c r="C3643" s="13" t="s">
        <v>569</v>
      </c>
      <c r="D3643" s="13" t="s">
        <v>20</v>
      </c>
      <c r="E3643" s="12">
        <v>2023</v>
      </c>
      <c r="F3643" s="12">
        <v>4.9530000000000003</v>
      </c>
      <c r="G3643" s="15">
        <f>([1]!Table_1[[#This Row],[총자산]]-[1]!Table_1[[#This Row],[장부가치 자기자본]]+[1]!Table_1[[#This Row],[시가총액]])/[1]!Table_1[[#This Row],[총자산]]</f>
        <v>0.81264119211644892</v>
      </c>
      <c r="H3643" s="14">
        <f>I3643/100000000000</f>
        <v>1.2096100000000001</v>
      </c>
      <c r="I3643" s="12">
        <v>120961000000</v>
      </c>
      <c r="J3643" s="12">
        <v>5.66</v>
      </c>
      <c r="K3643" s="10">
        <f>L3643/1000000000000</f>
        <v>0.66155509781900002</v>
      </c>
      <c r="L3643" s="12">
        <v>661555097819</v>
      </c>
      <c r="M3643" s="12">
        <v>26.37</v>
      </c>
      <c r="N3643" s="12">
        <v>1</v>
      </c>
      <c r="O3643" s="15">
        <f>IF([1]!Table_1[[#This Row],[연도]]=2016,1,0)</f>
        <v>0</v>
      </c>
      <c r="P3643" s="15">
        <f>IF([1]!Table_1[[#This Row],[연도]]=2017,1,0)</f>
        <v>0</v>
      </c>
      <c r="Q3643" s="15">
        <f>IF([1]!Table_1[[#This Row],[연도]]=2018,1,0)</f>
        <v>0</v>
      </c>
      <c r="R3643" s="15">
        <f>IF([1]!Table_1[[#This Row],[연도]]=2019,1,0)</f>
        <v>0</v>
      </c>
      <c r="S3643" s="15">
        <f>IF([1]!Table_1[[#This Row],[연도]]=2020,1,0)</f>
        <v>0</v>
      </c>
      <c r="T3643" s="15">
        <f>IF([1]!Table_1[[#This Row],[연도]]=2021,1,0)</f>
        <v>0</v>
      </c>
      <c r="U3643" s="15">
        <f>IF([1]!Table_1[[#This Row],[연도]]=2022,1,0)</f>
        <v>0</v>
      </c>
      <c r="V3643" s="15">
        <f>IF([1]!Table_1[[#This Row],[연도]]=2023,1,0)</f>
        <v>1</v>
      </c>
      <c r="W3643" s="12">
        <v>0.56000000000000005</v>
      </c>
      <c r="X3643" s="10">
        <f>Y3643/1000000000000</f>
        <v>0.92975588360000005</v>
      </c>
      <c r="Y3643" s="15">
        <f>[1]!Table_1[[#This Row],[주가]]*[1]!Table_1[[#This Row],[기말주식수]]</f>
        <v>929755883600</v>
      </c>
      <c r="Z3643" s="14">
        <f>AA3643/10</f>
        <v>0.76864103603640843</v>
      </c>
      <c r="AA3643" s="15">
        <f>[1]!Table_1[[#This Row],[시가총액]]/[1]!Table_1[[#This Row],[당기순이익(세후영업이익)]]</f>
        <v>7.6864103603640839</v>
      </c>
      <c r="AB3643" s="12">
        <v>4132318600</v>
      </c>
    </row>
    <row r="3644" spans="1:28" ht="19.2">
      <c r="A3644" s="10">
        <v>3643</v>
      </c>
      <c r="B3644" s="10">
        <v>36890</v>
      </c>
      <c r="C3644" s="11" t="s">
        <v>570</v>
      </c>
      <c r="D3644" s="11" t="s">
        <v>20</v>
      </c>
      <c r="E3644" s="10">
        <v>2016</v>
      </c>
      <c r="F3644" s="10">
        <v>32.204000000000001</v>
      </c>
      <c r="G3644" s="14">
        <f>([1]!Table_1[[#This Row],[총자산]]-[1]!Table_1[[#This Row],[장부가치 자기자본]]+[1]!Table_1[[#This Row],[시가총액]])/[1]!Table_1[[#This Row],[총자산]]</f>
        <v>1.581437042729027</v>
      </c>
      <c r="H3644" s="14">
        <f>I3644/100000000000</f>
        <v>0.11487847191</v>
      </c>
      <c r="I3644" s="10">
        <v>11487847191</v>
      </c>
      <c r="J3644" s="10">
        <v>-0.26</v>
      </c>
      <c r="K3644" s="10">
        <f>L3644/1000000000000</f>
        <v>0.17780961868699999</v>
      </c>
      <c r="L3644" s="10">
        <v>177809618687</v>
      </c>
      <c r="M3644" s="10">
        <v>1.39</v>
      </c>
      <c r="N3644" s="10">
        <v>1</v>
      </c>
      <c r="O3644" s="14">
        <f>IF([1]!Table_1[[#This Row],[연도]]=2016,1,0)</f>
        <v>1</v>
      </c>
      <c r="P3644" s="14">
        <f>IF([1]!Table_1[[#This Row],[연도]]=2017,1,0)</f>
        <v>0</v>
      </c>
      <c r="Q3644" s="14">
        <f>IF([1]!Table_1[[#This Row],[연도]]=2018,1,0)</f>
        <v>0</v>
      </c>
      <c r="R3644" s="14">
        <f>IF([1]!Table_1[[#This Row],[연도]]=2019,1,0)</f>
        <v>0</v>
      </c>
      <c r="S3644" s="14">
        <f>IF([1]!Table_1[[#This Row],[연도]]=2020,1,0)</f>
        <v>0</v>
      </c>
      <c r="T3644" s="14">
        <f>IF([1]!Table_1[[#This Row],[연도]]=2021,1,0)</f>
        <v>0</v>
      </c>
      <c r="U3644" s="14">
        <f>IF([1]!Table_1[[#This Row],[연도]]=2022,1,0)</f>
        <v>0</v>
      </c>
      <c r="V3644" s="14">
        <f>IF([1]!Table_1[[#This Row],[연도]]=2023,1,0)</f>
        <v>0</v>
      </c>
      <c r="W3644" s="10">
        <v>0.49</v>
      </c>
      <c r="X3644" s="10">
        <f>Y3644/1000000000000</f>
        <v>0.19784395839999999</v>
      </c>
      <c r="Y3644" s="14">
        <f>[1]!Table_1[[#This Row],[주가]]*[1]!Table_1[[#This Row],[기말주식수]]</f>
        <v>197843958400</v>
      </c>
      <c r="Z3644" s="14">
        <f>AA3644/10</f>
        <v>1.7222022116989699</v>
      </c>
      <c r="AA3644" s="14">
        <f>[1]!Table_1[[#This Row],[시가총액]]/[1]!Table_1[[#This Row],[당기순이익(세후영업이익)]]</f>
        <v>17.222022116989699</v>
      </c>
      <c r="AB3644" s="10">
        <v>3194286560</v>
      </c>
    </row>
    <row r="3645" spans="1:28" ht="19.2">
      <c r="A3645" s="12">
        <v>3644</v>
      </c>
      <c r="B3645" s="12">
        <v>36890</v>
      </c>
      <c r="C3645" s="13" t="s">
        <v>570</v>
      </c>
      <c r="D3645" s="13" t="s">
        <v>20</v>
      </c>
      <c r="E3645" s="12">
        <v>2017</v>
      </c>
      <c r="F3645" s="12">
        <v>35.871000000000002</v>
      </c>
      <c r="G3645" s="15">
        <f>([1]!Table_1[[#This Row],[총자산]]-[1]!Table_1[[#This Row],[장부가치 자기자본]]+[1]!Table_1[[#This Row],[시가총액]])/[1]!Table_1[[#This Row],[총자산]]</f>
        <v>1.6973889862661233</v>
      </c>
      <c r="H3645" s="14">
        <f>I3645/100000000000</f>
        <v>0.18938632275</v>
      </c>
      <c r="I3645" s="12">
        <v>18938632275</v>
      </c>
      <c r="J3645" s="12">
        <v>13.71</v>
      </c>
      <c r="K3645" s="10">
        <f>L3645/1000000000000</f>
        <v>0.24435083281200001</v>
      </c>
      <c r="L3645" s="12">
        <v>244350832812</v>
      </c>
      <c r="M3645" s="12">
        <v>1</v>
      </c>
      <c r="N3645" s="12">
        <v>1</v>
      </c>
      <c r="O3645" s="15">
        <f>IF([1]!Table_1[[#This Row],[연도]]=2016,1,0)</f>
        <v>0</v>
      </c>
      <c r="P3645" s="15">
        <f>IF([1]!Table_1[[#This Row],[연도]]=2017,1,0)</f>
        <v>1</v>
      </c>
      <c r="Q3645" s="15">
        <f>IF([1]!Table_1[[#This Row],[연도]]=2018,1,0)</f>
        <v>0</v>
      </c>
      <c r="R3645" s="15">
        <f>IF([1]!Table_1[[#This Row],[연도]]=2019,1,0)</f>
        <v>0</v>
      </c>
      <c r="S3645" s="15">
        <f>IF([1]!Table_1[[#This Row],[연도]]=2020,1,0)</f>
        <v>0</v>
      </c>
      <c r="T3645" s="15">
        <f>IF([1]!Table_1[[#This Row],[연도]]=2021,1,0)</f>
        <v>0</v>
      </c>
      <c r="U3645" s="15">
        <f>IF([1]!Table_1[[#This Row],[연도]]=2022,1,0)</f>
        <v>0</v>
      </c>
      <c r="V3645" s="15">
        <f>IF([1]!Table_1[[#This Row],[연도]]=2023,1,0)</f>
        <v>0</v>
      </c>
      <c r="W3645" s="12">
        <v>0.59</v>
      </c>
      <c r="X3645" s="10">
        <f>Y3645/1000000000000</f>
        <v>0.2371879274</v>
      </c>
      <c r="Y3645" s="15">
        <f>[1]!Table_1[[#This Row],[주가]]*[1]!Table_1[[#This Row],[기말주식수]]</f>
        <v>237187927400</v>
      </c>
      <c r="Z3645" s="14">
        <f>AA3645/10</f>
        <v>1.252402623145604</v>
      </c>
      <c r="AA3645" s="15">
        <f>[1]!Table_1[[#This Row],[시가총액]]/[1]!Table_1[[#This Row],[당기순이익(세후영업이익)]]</f>
        <v>12.524026231456041</v>
      </c>
      <c r="AB3645" s="12">
        <v>3593572380</v>
      </c>
    </row>
    <row r="3646" spans="1:28" ht="19.2">
      <c r="A3646" s="10">
        <v>3645</v>
      </c>
      <c r="B3646" s="10">
        <v>36890</v>
      </c>
      <c r="C3646" s="11" t="s">
        <v>570</v>
      </c>
      <c r="D3646" s="11" t="s">
        <v>20</v>
      </c>
      <c r="E3646" s="10">
        <v>2018</v>
      </c>
      <c r="F3646" s="10">
        <v>18.408000000000001</v>
      </c>
      <c r="G3646" s="14">
        <f>([1]!Table_1[[#This Row],[총자산]]-[1]!Table_1[[#This Row],[장부가치 자기자본]]+[1]!Table_1[[#This Row],[시가총액]])/[1]!Table_1[[#This Row],[총자산]]</f>
        <v>1.1920808183829745</v>
      </c>
      <c r="H3646" s="14">
        <f>I3646/100000000000</f>
        <v>0.27979167500000002</v>
      </c>
      <c r="I3646" s="10">
        <v>27979167500</v>
      </c>
      <c r="J3646" s="10">
        <v>29.89</v>
      </c>
      <c r="K3646" s="10">
        <f>L3646/1000000000000</f>
        <v>0.35467931289900001</v>
      </c>
      <c r="L3646" s="10">
        <v>354679312899</v>
      </c>
      <c r="M3646" s="10">
        <v>0.83</v>
      </c>
      <c r="N3646" s="10">
        <v>1</v>
      </c>
      <c r="O3646" s="14">
        <f>IF([1]!Table_1[[#This Row],[연도]]=2016,1,0)</f>
        <v>0</v>
      </c>
      <c r="P3646" s="14">
        <f>IF([1]!Table_1[[#This Row],[연도]]=2017,1,0)</f>
        <v>0</v>
      </c>
      <c r="Q3646" s="14">
        <f>IF([1]!Table_1[[#This Row],[연도]]=2018,1,0)</f>
        <v>1</v>
      </c>
      <c r="R3646" s="14">
        <f>IF([1]!Table_1[[#This Row],[연도]]=2019,1,0)</f>
        <v>0</v>
      </c>
      <c r="S3646" s="14">
        <f>IF([1]!Table_1[[#This Row],[연도]]=2020,1,0)</f>
        <v>0</v>
      </c>
      <c r="T3646" s="14">
        <f>IF([1]!Table_1[[#This Row],[연도]]=2021,1,0)</f>
        <v>0</v>
      </c>
      <c r="U3646" s="14">
        <f>IF([1]!Table_1[[#This Row],[연도]]=2022,1,0)</f>
        <v>0</v>
      </c>
      <c r="V3646" s="14">
        <f>IF([1]!Table_1[[#This Row],[연도]]=2023,1,0)</f>
        <v>0</v>
      </c>
      <c r="W3646" s="10">
        <v>0.91</v>
      </c>
      <c r="X3646" s="10">
        <f>Y3646/1000000000000</f>
        <v>0.16861701000000001</v>
      </c>
      <c r="Y3646" s="14">
        <f>[1]!Table_1[[#This Row],[주가]]*[1]!Table_1[[#This Row],[기말주식수]]</f>
        <v>168617010000</v>
      </c>
      <c r="Z3646" s="14">
        <f>AA3646/10</f>
        <v>0.60265199098579325</v>
      </c>
      <c r="AA3646" s="14">
        <f>[1]!Table_1[[#This Row],[시가총액]]/[1]!Table_1[[#This Row],[당기순이익(세후영업이익)]]</f>
        <v>6.0265199098579325</v>
      </c>
      <c r="AB3646" s="10">
        <v>3992858200</v>
      </c>
    </row>
    <row r="3647" spans="1:28" ht="19.2">
      <c r="A3647" s="12">
        <v>3646</v>
      </c>
      <c r="B3647" s="12">
        <v>36890</v>
      </c>
      <c r="C3647" s="13" t="s">
        <v>570</v>
      </c>
      <c r="D3647" s="13" t="s">
        <v>20</v>
      </c>
      <c r="E3647" s="12">
        <v>2019</v>
      </c>
      <c r="F3647" s="12">
        <v>18.143999999999998</v>
      </c>
      <c r="G3647" s="15">
        <f>([1]!Table_1[[#This Row],[총자산]]-[1]!Table_1[[#This Row],[장부가치 자기자본]]+[1]!Table_1[[#This Row],[시가총액]])/[1]!Table_1[[#This Row],[총자산]]</f>
        <v>1.0593563172633571</v>
      </c>
      <c r="H3647" s="14">
        <f>I3647/100000000000</f>
        <v>0.29925876555000003</v>
      </c>
      <c r="I3647" s="12">
        <v>29925876555</v>
      </c>
      <c r="J3647" s="12">
        <v>10.23</v>
      </c>
      <c r="K3647" s="10">
        <f>L3647/1000000000000</f>
        <v>0.35556446167400002</v>
      </c>
      <c r="L3647" s="12">
        <v>355564461674</v>
      </c>
      <c r="M3647" s="12">
        <v>0.8</v>
      </c>
      <c r="N3647" s="12">
        <v>1</v>
      </c>
      <c r="O3647" s="15">
        <f>IF([1]!Table_1[[#This Row],[연도]]=2016,1,0)</f>
        <v>0</v>
      </c>
      <c r="P3647" s="15">
        <f>IF([1]!Table_1[[#This Row],[연도]]=2017,1,0)</f>
        <v>0</v>
      </c>
      <c r="Q3647" s="15">
        <f>IF([1]!Table_1[[#This Row],[연도]]=2018,1,0)</f>
        <v>0</v>
      </c>
      <c r="R3647" s="15">
        <f>IF([1]!Table_1[[#This Row],[연도]]=2019,1,0)</f>
        <v>1</v>
      </c>
      <c r="S3647" s="15">
        <f>IF([1]!Table_1[[#This Row],[연도]]=2020,1,0)</f>
        <v>0</v>
      </c>
      <c r="T3647" s="15">
        <f>IF([1]!Table_1[[#This Row],[연도]]=2021,1,0)</f>
        <v>0</v>
      </c>
      <c r="U3647" s="15">
        <f>IF([1]!Table_1[[#This Row],[연도]]=2022,1,0)</f>
        <v>0</v>
      </c>
      <c r="V3647" s="15">
        <f>IF([1]!Table_1[[#This Row],[연도]]=2023,1,0)</f>
        <v>0</v>
      </c>
      <c r="W3647" s="12">
        <v>0.86</v>
      </c>
      <c r="X3647" s="10">
        <f>Y3647/1000000000000</f>
        <v>0.15602693992</v>
      </c>
      <c r="Y3647" s="15">
        <f>[1]!Table_1[[#This Row],[주가]]*[1]!Table_1[[#This Row],[기말주식수]]</f>
        <v>156026939920</v>
      </c>
      <c r="Z3647" s="14">
        <f>AA3647/10</f>
        <v>0.52137801087711533</v>
      </c>
      <c r="AA3647" s="15">
        <f>[1]!Table_1[[#This Row],[시가총액]]/[1]!Table_1[[#This Row],[당기순이익(세후영업이익)]]</f>
        <v>5.2137801087711528</v>
      </c>
      <c r="AB3647" s="12">
        <v>3992858200</v>
      </c>
    </row>
    <row r="3648" spans="1:28" ht="19.2">
      <c r="A3648" s="10">
        <v>3647</v>
      </c>
      <c r="B3648" s="10">
        <v>36890</v>
      </c>
      <c r="C3648" s="11" t="s">
        <v>570</v>
      </c>
      <c r="D3648" s="11" t="s">
        <v>20</v>
      </c>
      <c r="E3648" s="10">
        <v>2020</v>
      </c>
      <c r="F3648" s="10">
        <v>26.352</v>
      </c>
      <c r="G3648" s="14">
        <f>([1]!Table_1[[#This Row],[총자산]]-[1]!Table_1[[#This Row],[장부가치 자기자본]]+[1]!Table_1[[#This Row],[시가총액]])/[1]!Table_1[[#This Row],[총자산]]</f>
        <v>1.4612404175780553</v>
      </c>
      <c r="H3648" s="14">
        <f>I3648/100000000000</f>
        <v>0.23012553842</v>
      </c>
      <c r="I3648" s="10">
        <v>23012553842</v>
      </c>
      <c r="J3648" s="10">
        <v>1.63</v>
      </c>
      <c r="K3648" s="10">
        <f>L3648/1000000000000</f>
        <v>0.31124136398199997</v>
      </c>
      <c r="L3648" s="10">
        <v>311241363982</v>
      </c>
      <c r="M3648" s="10">
        <v>0.73</v>
      </c>
      <c r="N3648" s="10">
        <v>1</v>
      </c>
      <c r="O3648" s="14">
        <f>IF([1]!Table_1[[#This Row],[연도]]=2016,1,0)</f>
        <v>0</v>
      </c>
      <c r="P3648" s="14">
        <f>IF([1]!Table_1[[#This Row],[연도]]=2017,1,0)</f>
        <v>0</v>
      </c>
      <c r="Q3648" s="14">
        <f>IF([1]!Table_1[[#This Row],[연도]]=2018,1,0)</f>
        <v>0</v>
      </c>
      <c r="R3648" s="14">
        <f>IF([1]!Table_1[[#This Row],[연도]]=2019,1,0)</f>
        <v>0</v>
      </c>
      <c r="S3648" s="14">
        <f>IF([1]!Table_1[[#This Row],[연도]]=2020,1,0)</f>
        <v>1</v>
      </c>
      <c r="T3648" s="14">
        <f>IF([1]!Table_1[[#This Row],[연도]]=2021,1,0)</f>
        <v>0</v>
      </c>
      <c r="U3648" s="14">
        <f>IF([1]!Table_1[[#This Row],[연도]]=2022,1,0)</f>
        <v>0</v>
      </c>
      <c r="V3648" s="14">
        <f>IF([1]!Table_1[[#This Row],[연도]]=2023,1,0)</f>
        <v>0</v>
      </c>
      <c r="W3648" s="10">
        <v>0.53</v>
      </c>
      <c r="X3648" s="10">
        <f>Y3648/1000000000000</f>
        <v>0.27878012320000001</v>
      </c>
      <c r="Y3648" s="14">
        <f>[1]!Table_1[[#This Row],[주가]]*[1]!Table_1[[#This Row],[기말주식수]]</f>
        <v>278780123200</v>
      </c>
      <c r="Z3648" s="14">
        <f>AA3648/10</f>
        <v>1.2114262724339659</v>
      </c>
      <c r="AA3648" s="14">
        <f>[1]!Table_1[[#This Row],[시가총액]]/[1]!Table_1[[#This Row],[당기순이익(세후영업이익)]]</f>
        <v>12.114262724339659</v>
      </c>
      <c r="AB3648" s="10">
        <v>3992858200</v>
      </c>
    </row>
    <row r="3649" spans="1:28" ht="19.2">
      <c r="A3649" s="12">
        <v>3648</v>
      </c>
      <c r="B3649" s="12">
        <v>36890</v>
      </c>
      <c r="C3649" s="13" t="s">
        <v>570</v>
      </c>
      <c r="D3649" s="13" t="s">
        <v>20</v>
      </c>
      <c r="E3649" s="12">
        <v>2021</v>
      </c>
      <c r="F3649" s="12">
        <v>23.376000000000001</v>
      </c>
      <c r="G3649" s="15">
        <f>([1]!Table_1[[#This Row],[총자산]]-[1]!Table_1[[#This Row],[장부가치 자기자본]]+[1]!Table_1[[#This Row],[시가총액]])/[1]!Table_1[[#This Row],[총자산]]</f>
        <v>1.1779007436757087</v>
      </c>
      <c r="H3649" s="14">
        <f>I3649/100000000000</f>
        <v>0.25292627399000001</v>
      </c>
      <c r="I3649" s="12">
        <v>25292627399</v>
      </c>
      <c r="J3649" s="12">
        <v>28.84</v>
      </c>
      <c r="K3649" s="10">
        <f>L3649/1000000000000</f>
        <v>0.438323707778</v>
      </c>
      <c r="L3649" s="12">
        <v>438323707778</v>
      </c>
      <c r="M3649" s="12">
        <v>1.01</v>
      </c>
      <c r="N3649" s="12">
        <v>1</v>
      </c>
      <c r="O3649" s="15">
        <f>IF([1]!Table_1[[#This Row],[연도]]=2016,1,0)</f>
        <v>0</v>
      </c>
      <c r="P3649" s="15">
        <f>IF([1]!Table_1[[#This Row],[연도]]=2017,1,0)</f>
        <v>0</v>
      </c>
      <c r="Q3649" s="15">
        <f>IF([1]!Table_1[[#This Row],[연도]]=2018,1,0)</f>
        <v>0</v>
      </c>
      <c r="R3649" s="15">
        <f>IF([1]!Table_1[[#This Row],[연도]]=2019,1,0)</f>
        <v>0</v>
      </c>
      <c r="S3649" s="15">
        <f>IF([1]!Table_1[[#This Row],[연도]]=2020,1,0)</f>
        <v>0</v>
      </c>
      <c r="T3649" s="15">
        <f>IF([1]!Table_1[[#This Row],[연도]]=2021,1,0)</f>
        <v>1</v>
      </c>
      <c r="U3649" s="15">
        <f>IF([1]!Table_1[[#This Row],[연도]]=2022,1,0)</f>
        <v>0</v>
      </c>
      <c r="V3649" s="15">
        <f>IF([1]!Table_1[[#This Row],[연도]]=2023,1,0)</f>
        <v>0</v>
      </c>
      <c r="W3649" s="12">
        <v>0.53</v>
      </c>
      <c r="X3649" s="10">
        <f>Y3649/1000000000000</f>
        <v>0.23269147379999999</v>
      </c>
      <c r="Y3649" s="15">
        <f>[1]!Table_1[[#This Row],[주가]]*[1]!Table_1[[#This Row],[기말주식수]]</f>
        <v>232691473800</v>
      </c>
      <c r="Z3649" s="14">
        <f>AA3649/10</f>
        <v>0.91999723923185606</v>
      </c>
      <c r="AA3649" s="15">
        <f>[1]!Table_1[[#This Row],[시가총액]]/[1]!Table_1[[#This Row],[당기순이익(세후영업이익)]]</f>
        <v>9.1999723923185606</v>
      </c>
      <c r="AB3649" s="12">
        <v>3992858200</v>
      </c>
    </row>
    <row r="3650" spans="1:28" ht="19.2">
      <c r="A3650" s="10">
        <v>3649</v>
      </c>
      <c r="B3650" s="10">
        <v>36890</v>
      </c>
      <c r="C3650" s="11" t="s">
        <v>570</v>
      </c>
      <c r="D3650" s="11" t="s">
        <v>20</v>
      </c>
      <c r="E3650" s="10">
        <v>2022</v>
      </c>
      <c r="F3650" s="10">
        <v>13.183</v>
      </c>
      <c r="G3650" s="14">
        <f>([1]!Table_1[[#This Row],[총자산]]-[1]!Table_1[[#This Row],[장부가치 자기자본]]+[1]!Table_1[[#This Row],[시가총액]])/[1]!Table_1[[#This Row],[총자산]]</f>
        <v>1.2139636011841834</v>
      </c>
      <c r="H3650" s="14">
        <f>I3650/100000000000</f>
        <v>0.66316216443999998</v>
      </c>
      <c r="I3650" s="10">
        <v>66316216444</v>
      </c>
      <c r="J3650" s="10">
        <v>11.62</v>
      </c>
      <c r="K3650" s="10">
        <f>L3650/1000000000000</f>
        <v>0.54101404594299995</v>
      </c>
      <c r="L3650" s="10">
        <v>541014045943</v>
      </c>
      <c r="M3650" s="10">
        <v>2.4</v>
      </c>
      <c r="N3650" s="10">
        <v>1</v>
      </c>
      <c r="O3650" s="14">
        <f>IF([1]!Table_1[[#This Row],[연도]]=2016,1,0)</f>
        <v>0</v>
      </c>
      <c r="P3650" s="14">
        <f>IF([1]!Table_1[[#This Row],[연도]]=2017,1,0)</f>
        <v>0</v>
      </c>
      <c r="Q3650" s="14">
        <f>IF([1]!Table_1[[#This Row],[연도]]=2018,1,0)</f>
        <v>0</v>
      </c>
      <c r="R3650" s="14">
        <f>IF([1]!Table_1[[#This Row],[연도]]=2019,1,0)</f>
        <v>0</v>
      </c>
      <c r="S3650" s="14">
        <f>IF([1]!Table_1[[#This Row],[연도]]=2020,1,0)</f>
        <v>0</v>
      </c>
      <c r="T3650" s="14">
        <f>IF([1]!Table_1[[#This Row],[연도]]=2021,1,0)</f>
        <v>0</v>
      </c>
      <c r="U3650" s="14">
        <f>IF([1]!Table_1[[#This Row],[연도]]=2022,1,0)</f>
        <v>1</v>
      </c>
      <c r="V3650" s="14">
        <f>IF([1]!Table_1[[#This Row],[연도]]=2023,1,0)</f>
        <v>0</v>
      </c>
      <c r="W3650" s="10">
        <v>0.77</v>
      </c>
      <c r="X3650" s="10">
        <f>Y3650/1000000000000</f>
        <v>0.29564182420000001</v>
      </c>
      <c r="Y3650" s="14">
        <f>[1]!Table_1[[#This Row],[주가]]*[1]!Table_1[[#This Row],[기말주식수]]</f>
        <v>295641824200</v>
      </c>
      <c r="Z3650" s="14">
        <f>AA3650/10</f>
        <v>0.44580622968689942</v>
      </c>
      <c r="AA3650" s="14">
        <f>[1]!Table_1[[#This Row],[시가총액]]/[1]!Table_1[[#This Row],[당기순이익(세후영업이익)]]</f>
        <v>4.4580622968689942</v>
      </c>
      <c r="AB3650" s="10">
        <v>5989287300</v>
      </c>
    </row>
    <row r="3651" spans="1:28" ht="19.2">
      <c r="A3651" s="12">
        <v>3650</v>
      </c>
      <c r="B3651" s="12">
        <v>36890</v>
      </c>
      <c r="C3651" s="13" t="s">
        <v>570</v>
      </c>
      <c r="D3651" s="13" t="s">
        <v>20</v>
      </c>
      <c r="E3651" s="12">
        <v>2023</v>
      </c>
      <c r="F3651" s="12">
        <v>14.071</v>
      </c>
      <c r="G3651" s="15">
        <f>([1]!Table_1[[#This Row],[총자산]]-[1]!Table_1[[#This Row],[장부가치 자기자본]]+[1]!Table_1[[#This Row],[시가총액]])/[1]!Table_1[[#This Row],[총자산]]</f>
        <v>1.0153207846545032</v>
      </c>
      <c r="H3651" s="14">
        <f>I3651/100000000000</f>
        <v>0.39589010073000003</v>
      </c>
      <c r="I3651" s="12">
        <v>39589010073</v>
      </c>
      <c r="J3651" s="12">
        <v>0.05</v>
      </c>
      <c r="K3651" s="10">
        <f>L3651/1000000000000</f>
        <v>0.485118584952</v>
      </c>
      <c r="L3651" s="12">
        <v>485118584952</v>
      </c>
      <c r="M3651" s="12">
        <v>2.39</v>
      </c>
      <c r="N3651" s="12">
        <v>1</v>
      </c>
      <c r="O3651" s="15">
        <f>IF([1]!Table_1[[#This Row],[연도]]=2016,1,0)</f>
        <v>0</v>
      </c>
      <c r="P3651" s="15">
        <f>IF([1]!Table_1[[#This Row],[연도]]=2017,1,0)</f>
        <v>0</v>
      </c>
      <c r="Q3651" s="15">
        <f>IF([1]!Table_1[[#This Row],[연도]]=2018,1,0)</f>
        <v>0</v>
      </c>
      <c r="R3651" s="15">
        <f>IF([1]!Table_1[[#This Row],[연도]]=2019,1,0)</f>
        <v>0</v>
      </c>
      <c r="S3651" s="15">
        <f>IF([1]!Table_1[[#This Row],[연도]]=2020,1,0)</f>
        <v>0</v>
      </c>
      <c r="T3651" s="15">
        <f>IF([1]!Table_1[[#This Row],[연도]]=2021,1,0)</f>
        <v>0</v>
      </c>
      <c r="U3651" s="15">
        <f>IF([1]!Table_1[[#This Row],[연도]]=2022,1,0)</f>
        <v>0</v>
      </c>
      <c r="V3651" s="15">
        <f>IF([1]!Table_1[[#This Row],[연도]]=2023,1,0)</f>
        <v>1</v>
      </c>
      <c r="W3651" s="12">
        <v>0.49</v>
      </c>
      <c r="X3651" s="10">
        <f>Y3651/1000000000000</f>
        <v>0.23831204080000001</v>
      </c>
      <c r="Y3651" s="15">
        <f>[1]!Table_1[[#This Row],[주가]]*[1]!Table_1[[#This Row],[기말주식수]]</f>
        <v>238312040800</v>
      </c>
      <c r="Z3651" s="14">
        <f>AA3651/10</f>
        <v>0.60196514224671305</v>
      </c>
      <c r="AA3651" s="15">
        <f>[1]!Table_1[[#This Row],[시가총액]]/[1]!Table_1[[#This Row],[당기순이익(세후영업이익)]]</f>
        <v>6.0196514224671303</v>
      </c>
      <c r="AB3651" s="12">
        <v>3997098400</v>
      </c>
    </row>
    <row r="3652" spans="1:28" ht="19.2">
      <c r="A3652" s="10">
        <v>3651</v>
      </c>
      <c r="B3652" s="10">
        <v>36930</v>
      </c>
      <c r="C3652" s="11" t="s">
        <v>571</v>
      </c>
      <c r="D3652" s="11" t="s">
        <v>20</v>
      </c>
      <c r="E3652" s="10">
        <v>2017</v>
      </c>
      <c r="F3652" s="10">
        <v>11.481999999999999</v>
      </c>
      <c r="G3652" s="14">
        <f>([1]!Table_1[[#This Row],[총자산]]-[1]!Table_1[[#This Row],[장부가치 자기자본]]+[1]!Table_1[[#This Row],[시가총액]])/[1]!Table_1[[#This Row],[총자산]]</f>
        <v>2.4838292730625278</v>
      </c>
      <c r="H3652" s="14">
        <f>I3652/100000000000</f>
        <v>0.41690723161999999</v>
      </c>
      <c r="I3652" s="10">
        <v>41690723162</v>
      </c>
      <c r="J3652" s="10">
        <v>-3.74</v>
      </c>
      <c r="K3652" s="10">
        <f>L3652/1000000000000</f>
        <v>0.27268742253099998</v>
      </c>
      <c r="L3652" s="10">
        <v>272687422531</v>
      </c>
      <c r="M3652" s="10">
        <v>3.5</v>
      </c>
      <c r="N3652" s="10">
        <v>1</v>
      </c>
      <c r="O3652" s="14">
        <f>IF([1]!Table_1[[#This Row],[연도]]=2016,1,0)</f>
        <v>0</v>
      </c>
      <c r="P3652" s="14">
        <f>IF([1]!Table_1[[#This Row],[연도]]=2017,1,0)</f>
        <v>1</v>
      </c>
      <c r="Q3652" s="14">
        <f>IF([1]!Table_1[[#This Row],[연도]]=2018,1,0)</f>
        <v>0</v>
      </c>
      <c r="R3652" s="14">
        <f>IF([1]!Table_1[[#This Row],[연도]]=2019,1,0)</f>
        <v>0</v>
      </c>
      <c r="S3652" s="14">
        <f>IF([1]!Table_1[[#This Row],[연도]]=2020,1,0)</f>
        <v>0</v>
      </c>
      <c r="T3652" s="14">
        <f>IF([1]!Table_1[[#This Row],[연도]]=2021,1,0)</f>
        <v>0</v>
      </c>
      <c r="U3652" s="14">
        <f>IF([1]!Table_1[[#This Row],[연도]]=2022,1,0)</f>
        <v>0</v>
      </c>
      <c r="V3652" s="14">
        <f>IF([1]!Table_1[[#This Row],[연도]]=2023,1,0)</f>
        <v>0</v>
      </c>
      <c r="W3652" s="10">
        <v>0.54</v>
      </c>
      <c r="X3652" s="10">
        <f>Y3652/1000000000000</f>
        <v>0.65618928320000003</v>
      </c>
      <c r="Y3652" s="14">
        <f>[1]!Table_1[[#This Row],[주가]]*[1]!Table_1[[#This Row],[기말주식수]]</f>
        <v>656189283200</v>
      </c>
      <c r="Z3652" s="14">
        <f>AA3652/10</f>
        <v>1.5739455529476143</v>
      </c>
      <c r="AA3652" s="14">
        <f>[1]!Table_1[[#This Row],[시가총액]]/[1]!Table_1[[#This Row],[당기순이익(세후영업이익)]]</f>
        <v>15.739455529476142</v>
      </c>
      <c r="AB3652" s="10">
        <v>4824921200</v>
      </c>
    </row>
    <row r="3653" spans="1:28" ht="19.2">
      <c r="A3653" s="12">
        <v>3652</v>
      </c>
      <c r="B3653" s="12">
        <v>36930</v>
      </c>
      <c r="C3653" s="13" t="s">
        <v>571</v>
      </c>
      <c r="D3653" s="13" t="s">
        <v>20</v>
      </c>
      <c r="E3653" s="12">
        <v>2018</v>
      </c>
      <c r="F3653" s="12">
        <v>11.019</v>
      </c>
      <c r="G3653" s="15">
        <f>([1]!Table_1[[#This Row],[총자산]]-[1]!Table_1[[#This Row],[장부가치 자기자본]]+[1]!Table_1[[#This Row],[시가총액]])/[1]!Table_1[[#This Row],[총자산]]</f>
        <v>1.2804338314426411</v>
      </c>
      <c r="H3653" s="14">
        <f>I3653/100000000000</f>
        <v>0.41391956607000002</v>
      </c>
      <c r="I3653" s="12">
        <v>41391956607</v>
      </c>
      <c r="J3653" s="12">
        <v>15.23</v>
      </c>
      <c r="K3653" s="10">
        <f>L3653/1000000000000</f>
        <v>0.26402961969099997</v>
      </c>
      <c r="L3653" s="12">
        <v>264029619691</v>
      </c>
      <c r="M3653" s="12">
        <v>3.23</v>
      </c>
      <c r="N3653" s="12">
        <v>1</v>
      </c>
      <c r="O3653" s="15">
        <f>IF([1]!Table_1[[#This Row],[연도]]=2016,1,0)</f>
        <v>0</v>
      </c>
      <c r="P3653" s="15">
        <f>IF([1]!Table_1[[#This Row],[연도]]=2017,1,0)</f>
        <v>0</v>
      </c>
      <c r="Q3653" s="15">
        <f>IF([1]!Table_1[[#This Row],[연도]]=2018,1,0)</f>
        <v>1</v>
      </c>
      <c r="R3653" s="15">
        <f>IF([1]!Table_1[[#This Row],[연도]]=2019,1,0)</f>
        <v>0</v>
      </c>
      <c r="S3653" s="15">
        <f>IF([1]!Table_1[[#This Row],[연도]]=2020,1,0)</f>
        <v>0</v>
      </c>
      <c r="T3653" s="15">
        <f>IF([1]!Table_1[[#This Row],[연도]]=2021,1,0)</f>
        <v>0</v>
      </c>
      <c r="U3653" s="15">
        <f>IF([1]!Table_1[[#This Row],[연도]]=2022,1,0)</f>
        <v>0</v>
      </c>
      <c r="V3653" s="15">
        <f>IF([1]!Table_1[[#This Row],[연도]]=2023,1,0)</f>
        <v>0</v>
      </c>
      <c r="W3653" s="12">
        <v>1.2</v>
      </c>
      <c r="X3653" s="10">
        <f>Y3653/1000000000000</f>
        <v>0.31120741740000002</v>
      </c>
      <c r="Y3653" s="15">
        <f>[1]!Table_1[[#This Row],[주가]]*[1]!Table_1[[#This Row],[기말주식수]]</f>
        <v>311207417400</v>
      </c>
      <c r="Z3653" s="14">
        <f>AA3653/10</f>
        <v>0.75185481168428303</v>
      </c>
      <c r="AA3653" s="15">
        <f>[1]!Table_1[[#This Row],[시가총액]]/[1]!Table_1[[#This Row],[당기순이익(세후영업이익)]]</f>
        <v>7.5185481168428305</v>
      </c>
      <c r="AB3653" s="12">
        <v>4824921200</v>
      </c>
    </row>
    <row r="3654" spans="1:28" ht="19.2">
      <c r="A3654" s="10">
        <v>3653</v>
      </c>
      <c r="B3654" s="10">
        <v>36930</v>
      </c>
      <c r="C3654" s="11" t="s">
        <v>571</v>
      </c>
      <c r="D3654" s="11" t="s">
        <v>20</v>
      </c>
      <c r="E3654" s="10">
        <v>2019</v>
      </c>
      <c r="F3654" s="10">
        <v>12.721</v>
      </c>
      <c r="G3654" s="14">
        <f>([1]!Table_1[[#This Row],[총자산]]-[1]!Table_1[[#This Row],[장부가치 자기자본]]+[1]!Table_1[[#This Row],[시가총액]])/[1]!Table_1[[#This Row],[총자산]]</f>
        <v>1.3177716718816572</v>
      </c>
      <c r="H3654" s="14">
        <f>I3654/100000000000</f>
        <v>0.30944903614000002</v>
      </c>
      <c r="I3654" s="10">
        <v>30944903614</v>
      </c>
      <c r="J3654" s="10">
        <v>23.87</v>
      </c>
      <c r="K3654" s="10">
        <f>L3654/1000000000000</f>
        <v>0.25906412832499998</v>
      </c>
      <c r="L3654" s="10">
        <v>259064128325</v>
      </c>
      <c r="M3654" s="10">
        <v>2.88</v>
      </c>
      <c r="N3654" s="10">
        <v>1</v>
      </c>
      <c r="O3654" s="14">
        <f>IF([1]!Table_1[[#This Row],[연도]]=2016,1,0)</f>
        <v>0</v>
      </c>
      <c r="P3654" s="14">
        <f>IF([1]!Table_1[[#This Row],[연도]]=2017,1,0)</f>
        <v>0</v>
      </c>
      <c r="Q3654" s="14">
        <f>IF([1]!Table_1[[#This Row],[연도]]=2018,1,0)</f>
        <v>0</v>
      </c>
      <c r="R3654" s="14">
        <f>IF([1]!Table_1[[#This Row],[연도]]=2019,1,0)</f>
        <v>1</v>
      </c>
      <c r="S3654" s="14">
        <f>IF([1]!Table_1[[#This Row],[연도]]=2020,1,0)</f>
        <v>0</v>
      </c>
      <c r="T3654" s="14">
        <f>IF([1]!Table_1[[#This Row],[연도]]=2021,1,0)</f>
        <v>0</v>
      </c>
      <c r="U3654" s="14">
        <f>IF([1]!Table_1[[#This Row],[연도]]=2022,1,0)</f>
        <v>0</v>
      </c>
      <c r="V3654" s="14">
        <f>IF([1]!Table_1[[#This Row],[연도]]=2023,1,0)</f>
        <v>0</v>
      </c>
      <c r="W3654" s="10">
        <v>0.85</v>
      </c>
      <c r="X3654" s="10">
        <f>Y3654/1000000000000</f>
        <v>0.3908186172</v>
      </c>
      <c r="Y3654" s="14">
        <f>[1]!Table_1[[#This Row],[주가]]*[1]!Table_1[[#This Row],[기말주식수]]</f>
        <v>390818617200</v>
      </c>
      <c r="Z3654" s="14">
        <f>AA3654/10</f>
        <v>1.2629498610659335</v>
      </c>
      <c r="AA3654" s="14">
        <f>[1]!Table_1[[#This Row],[시가총액]]/[1]!Table_1[[#This Row],[당기순이익(세후영업이익)]]</f>
        <v>12.629498610659335</v>
      </c>
      <c r="AB3654" s="10">
        <v>3377444840</v>
      </c>
    </row>
    <row r="3655" spans="1:28" ht="19.2">
      <c r="A3655" s="12">
        <v>3654</v>
      </c>
      <c r="B3655" s="12">
        <v>36930</v>
      </c>
      <c r="C3655" s="13" t="s">
        <v>571</v>
      </c>
      <c r="D3655" s="13" t="s">
        <v>20</v>
      </c>
      <c r="E3655" s="12">
        <v>2021</v>
      </c>
      <c r="F3655" s="12">
        <v>5.14</v>
      </c>
      <c r="G3655" s="15">
        <f>([1]!Table_1[[#This Row],[총자산]]-[1]!Table_1[[#This Row],[장부가치 자기자본]]+[1]!Table_1[[#This Row],[시가총액]])/[1]!Table_1[[#This Row],[총자산]]</f>
        <v>1.9040576888692233</v>
      </c>
      <c r="H3655" s="14">
        <f>I3655/100000000000</f>
        <v>1.0261100000000001</v>
      </c>
      <c r="I3655" s="12">
        <v>102611000000</v>
      </c>
      <c r="J3655" s="12">
        <v>29.62</v>
      </c>
      <c r="K3655" s="10">
        <f>L3655/1000000000000</f>
        <v>0.37729463107599998</v>
      </c>
      <c r="L3655" s="12">
        <v>377294631076</v>
      </c>
      <c r="M3655" s="12">
        <v>18.22</v>
      </c>
      <c r="N3655" s="12">
        <v>1</v>
      </c>
      <c r="O3655" s="15">
        <f>IF([1]!Table_1[[#This Row],[연도]]=2016,1,0)</f>
        <v>0</v>
      </c>
      <c r="P3655" s="15">
        <f>IF([1]!Table_1[[#This Row],[연도]]=2017,1,0)</f>
        <v>0</v>
      </c>
      <c r="Q3655" s="15">
        <f>IF([1]!Table_1[[#This Row],[연도]]=2018,1,0)</f>
        <v>0</v>
      </c>
      <c r="R3655" s="15">
        <f>IF([1]!Table_1[[#This Row],[연도]]=2019,1,0)</f>
        <v>0</v>
      </c>
      <c r="S3655" s="15">
        <f>IF([1]!Table_1[[#This Row],[연도]]=2020,1,0)</f>
        <v>0</v>
      </c>
      <c r="T3655" s="15">
        <f>IF([1]!Table_1[[#This Row],[연도]]=2021,1,0)</f>
        <v>1</v>
      </c>
      <c r="U3655" s="15">
        <f>IF([1]!Table_1[[#This Row],[연도]]=2022,1,0)</f>
        <v>0</v>
      </c>
      <c r="V3655" s="15">
        <f>IF([1]!Table_1[[#This Row],[연도]]=2023,1,0)</f>
        <v>0</v>
      </c>
      <c r="W3655" s="12">
        <v>0.42</v>
      </c>
      <c r="X3655" s="10">
        <f>Y3655/1000000000000</f>
        <v>1.0132334519999999</v>
      </c>
      <c r="Y3655" s="15">
        <f>[1]!Table_1[[#This Row],[주가]]*[1]!Table_1[[#This Row],[기말주식수]]</f>
        <v>1013233452000</v>
      </c>
      <c r="Z3655" s="14">
        <f>AA3655/10</f>
        <v>0.98745110368284106</v>
      </c>
      <c r="AA3655" s="15">
        <f>[1]!Table_1[[#This Row],[시가총액]]/[1]!Table_1[[#This Row],[당기순이익(세후영업이익)]]</f>
        <v>9.8745110368284106</v>
      </c>
      <c r="AB3655" s="12">
        <v>7478627860</v>
      </c>
    </row>
    <row r="3656" spans="1:28" ht="19.2">
      <c r="A3656" s="10">
        <v>3655</v>
      </c>
      <c r="B3656" s="10">
        <v>36930</v>
      </c>
      <c r="C3656" s="11" t="s">
        <v>571</v>
      </c>
      <c r="D3656" s="11" t="s">
        <v>20</v>
      </c>
      <c r="E3656" s="10">
        <v>2022</v>
      </c>
      <c r="F3656" s="10">
        <v>8.7059999999999995</v>
      </c>
      <c r="G3656" s="14">
        <f>([1]!Table_1[[#This Row],[총자산]]-[1]!Table_1[[#This Row],[장부가치 자기자본]]+[1]!Table_1[[#This Row],[시가총액]])/[1]!Table_1[[#This Row],[총자산]]</f>
        <v>1.0322104351209032</v>
      </c>
      <c r="H3656" s="14">
        <f>I3656/100000000000</f>
        <v>1.2388399999999999</v>
      </c>
      <c r="I3656" s="10">
        <v>123884000000</v>
      </c>
      <c r="J3656" s="10">
        <v>17.02</v>
      </c>
      <c r="K3656" s="10">
        <f>L3656/1000000000000</f>
        <v>0.43793872031800002</v>
      </c>
      <c r="L3656" s="10">
        <v>437938720318</v>
      </c>
      <c r="M3656" s="10">
        <v>20.04</v>
      </c>
      <c r="N3656" s="10">
        <v>1</v>
      </c>
      <c r="O3656" s="14">
        <f>IF([1]!Table_1[[#This Row],[연도]]=2016,1,0)</f>
        <v>0</v>
      </c>
      <c r="P3656" s="14">
        <f>IF([1]!Table_1[[#This Row],[연도]]=2017,1,0)</f>
        <v>0</v>
      </c>
      <c r="Q3656" s="14">
        <f>IF([1]!Table_1[[#This Row],[연도]]=2018,1,0)</f>
        <v>0</v>
      </c>
      <c r="R3656" s="14">
        <f>IF([1]!Table_1[[#This Row],[연도]]=2019,1,0)</f>
        <v>0</v>
      </c>
      <c r="S3656" s="14">
        <f>IF([1]!Table_1[[#This Row],[연도]]=2020,1,0)</f>
        <v>0</v>
      </c>
      <c r="T3656" s="14">
        <f>IF([1]!Table_1[[#This Row],[연도]]=2021,1,0)</f>
        <v>0</v>
      </c>
      <c r="U3656" s="14">
        <f>IF([1]!Table_1[[#This Row],[연도]]=2022,1,0)</f>
        <v>1</v>
      </c>
      <c r="V3656" s="14">
        <f>IF([1]!Table_1[[#This Row],[연도]]=2023,1,0)</f>
        <v>0</v>
      </c>
      <c r="W3656" s="10">
        <v>0.96</v>
      </c>
      <c r="X3656" s="10">
        <f>Y3656/1000000000000</f>
        <v>0.51144164719999996</v>
      </c>
      <c r="Y3656" s="14">
        <f>[1]!Table_1[[#This Row],[주가]]*[1]!Table_1[[#This Row],[기말주식수]]</f>
        <v>511441647200</v>
      </c>
      <c r="Z3656" s="14">
        <f>AA3656/10</f>
        <v>0.4128391456523845</v>
      </c>
      <c r="AA3656" s="14">
        <f>[1]!Table_1[[#This Row],[시가총액]]/[1]!Table_1[[#This Row],[당기순이익(세후영업이익)]]</f>
        <v>4.1283914565238451</v>
      </c>
      <c r="AB3656" s="10">
        <v>9243353053</v>
      </c>
    </row>
    <row r="3657" spans="1:28" ht="19.2">
      <c r="A3657" s="12">
        <v>3656</v>
      </c>
      <c r="B3657" s="12">
        <v>36930</v>
      </c>
      <c r="C3657" s="13" t="s">
        <v>571</v>
      </c>
      <c r="D3657" s="13" t="s">
        <v>20</v>
      </c>
      <c r="E3657" s="12">
        <v>2023</v>
      </c>
      <c r="F3657" s="12">
        <v>6.9509999999999996</v>
      </c>
      <c r="G3657" s="15">
        <f>([1]!Table_1[[#This Row],[총자산]]-[1]!Table_1[[#This Row],[장부가치 자기자본]]+[1]!Table_1[[#This Row],[시가총액]])/[1]!Table_1[[#This Row],[총자산]]</f>
        <v>2.4099461922571805</v>
      </c>
      <c r="H3657" s="14">
        <f>I3657/100000000000</f>
        <v>0.28937462811999998</v>
      </c>
      <c r="I3657" s="12">
        <v>28937462812</v>
      </c>
      <c r="J3657" s="12">
        <v>-3.34</v>
      </c>
      <c r="K3657" s="10">
        <f>L3657/1000000000000</f>
        <v>0.28474524666000001</v>
      </c>
      <c r="L3657" s="12">
        <v>284745246660</v>
      </c>
      <c r="M3657" s="12">
        <v>19.96</v>
      </c>
      <c r="N3657" s="12">
        <v>1</v>
      </c>
      <c r="O3657" s="15">
        <f>IF([1]!Table_1[[#This Row],[연도]]=2016,1,0)</f>
        <v>0</v>
      </c>
      <c r="P3657" s="15">
        <f>IF([1]!Table_1[[#This Row],[연도]]=2017,1,0)</f>
        <v>0</v>
      </c>
      <c r="Q3657" s="15">
        <f>IF([1]!Table_1[[#This Row],[연도]]=2018,1,0)</f>
        <v>0</v>
      </c>
      <c r="R3657" s="15">
        <f>IF([1]!Table_1[[#This Row],[연도]]=2019,1,0)</f>
        <v>0</v>
      </c>
      <c r="S3657" s="15">
        <f>IF([1]!Table_1[[#This Row],[연도]]=2020,1,0)</f>
        <v>0</v>
      </c>
      <c r="T3657" s="15">
        <f>IF([1]!Table_1[[#This Row],[연도]]=2021,1,0)</f>
        <v>0</v>
      </c>
      <c r="U3657" s="15">
        <f>IF([1]!Table_1[[#This Row],[연도]]=2022,1,0)</f>
        <v>0</v>
      </c>
      <c r="V3657" s="15">
        <f>IF([1]!Table_1[[#This Row],[연도]]=2023,1,0)</f>
        <v>1</v>
      </c>
      <c r="W3657" s="12">
        <v>0.59</v>
      </c>
      <c r="X3657" s="10">
        <f>Y3657/1000000000000</f>
        <v>1.6501230504</v>
      </c>
      <c r="Y3657" s="15">
        <f>[1]!Table_1[[#This Row],[주가]]*[1]!Table_1[[#This Row],[기말주식수]]</f>
        <v>1650123050400</v>
      </c>
      <c r="Z3657" s="14">
        <f>AA3657/10</f>
        <v>5.7023764008630184</v>
      </c>
      <c r="AA3657" s="15">
        <f>[1]!Table_1[[#This Row],[시가총액]]/[1]!Table_1[[#This Row],[당기순이익(세후영업이익)]]</f>
        <v>57.023764008630181</v>
      </c>
      <c r="AB3657" s="12">
        <v>2363416050</v>
      </c>
    </row>
    <row r="3658" spans="1:28" ht="19.2">
      <c r="A3658" s="10">
        <v>3657</v>
      </c>
      <c r="B3658" s="10">
        <v>37070</v>
      </c>
      <c r="C3658" s="11" t="s">
        <v>572</v>
      </c>
      <c r="D3658" s="11" t="s">
        <v>20</v>
      </c>
      <c r="E3658" s="10">
        <v>2016</v>
      </c>
      <c r="F3658" s="10">
        <v>92.668000000000006</v>
      </c>
      <c r="G3658" s="14">
        <f>([1]!Table_1[[#This Row],[총자산]]-[1]!Table_1[[#This Row],[장부가치 자기자본]]+[1]!Table_1[[#This Row],[시가총액]])/[1]!Table_1[[#This Row],[총자산]]</f>
        <v>0.85050929632694638</v>
      </c>
      <c r="H3658" s="14">
        <f>I3658/100000000000</f>
        <v>2.954505575E-2</v>
      </c>
      <c r="I3658" s="10">
        <v>2954505575</v>
      </c>
      <c r="J3658" s="10">
        <v>4.04</v>
      </c>
      <c r="K3658" s="10">
        <f>L3658/1000000000000</f>
        <v>0.101953270734</v>
      </c>
      <c r="L3658" s="10">
        <v>101953270734</v>
      </c>
      <c r="M3658" s="10">
        <v>2.2999999999999998</v>
      </c>
      <c r="N3658" s="10">
        <v>1</v>
      </c>
      <c r="O3658" s="14">
        <f>IF([1]!Table_1[[#This Row],[연도]]=2016,1,0)</f>
        <v>1</v>
      </c>
      <c r="P3658" s="14">
        <f>IF([1]!Table_1[[#This Row],[연도]]=2017,1,0)</f>
        <v>0</v>
      </c>
      <c r="Q3658" s="14">
        <f>IF([1]!Table_1[[#This Row],[연도]]=2018,1,0)</f>
        <v>0</v>
      </c>
      <c r="R3658" s="14">
        <f>IF([1]!Table_1[[#This Row],[연도]]=2019,1,0)</f>
        <v>0</v>
      </c>
      <c r="S3658" s="14">
        <f>IF([1]!Table_1[[#This Row],[연도]]=2020,1,0)</f>
        <v>0</v>
      </c>
      <c r="T3658" s="14">
        <f>IF([1]!Table_1[[#This Row],[연도]]=2021,1,0)</f>
        <v>0</v>
      </c>
      <c r="U3658" s="14">
        <f>IF([1]!Table_1[[#This Row],[연도]]=2022,1,0)</f>
        <v>0</v>
      </c>
      <c r="V3658" s="14">
        <f>IF([1]!Table_1[[#This Row],[연도]]=2023,1,0)</f>
        <v>0</v>
      </c>
      <c r="W3658" s="10">
        <v>0.71</v>
      </c>
      <c r="X3658" s="10">
        <f>Y3658/1000000000000</f>
        <v>5.3050800000000002E-2</v>
      </c>
      <c r="Y3658" s="14">
        <f>[1]!Table_1[[#This Row],[주가]]*[1]!Table_1[[#This Row],[기말주식수]]</f>
        <v>53050800000</v>
      </c>
      <c r="Z3658" s="14">
        <f>AA3658/10</f>
        <v>1.7955897747798293</v>
      </c>
      <c r="AA3658" s="14">
        <f>[1]!Table_1[[#This Row],[시가총액]]/[1]!Table_1[[#This Row],[당기순이익(세후영업이익)]]</f>
        <v>17.955897747798293</v>
      </c>
      <c r="AB3658" s="10">
        <v>2636390800</v>
      </c>
    </row>
    <row r="3659" spans="1:28" ht="19.2">
      <c r="A3659" s="12">
        <v>3658</v>
      </c>
      <c r="B3659" s="12">
        <v>37070</v>
      </c>
      <c r="C3659" s="13" t="s">
        <v>572</v>
      </c>
      <c r="D3659" s="13" t="s">
        <v>20</v>
      </c>
      <c r="E3659" s="12">
        <v>2017</v>
      </c>
      <c r="F3659" s="12">
        <v>79.981999999999999</v>
      </c>
      <c r="G3659" s="15">
        <f>([1]!Table_1[[#This Row],[총자산]]-[1]!Table_1[[#This Row],[장부가치 자기자본]]+[1]!Table_1[[#This Row],[시가총액]])/[1]!Table_1[[#This Row],[총자산]]</f>
        <v>0.89346102647350878</v>
      </c>
      <c r="H3659" s="14">
        <f>I3659/100000000000</f>
        <v>3.9317779929999998E-2</v>
      </c>
      <c r="I3659" s="12">
        <v>3931777993</v>
      </c>
      <c r="J3659" s="12">
        <v>-3.51</v>
      </c>
      <c r="K3659" s="10">
        <f>L3659/1000000000000</f>
        <v>0.121285465282</v>
      </c>
      <c r="L3659" s="12">
        <v>121285465282</v>
      </c>
      <c r="M3659" s="12">
        <v>1.79</v>
      </c>
      <c r="N3659" s="12">
        <v>1</v>
      </c>
      <c r="O3659" s="15">
        <f>IF([1]!Table_1[[#This Row],[연도]]=2016,1,0)</f>
        <v>0</v>
      </c>
      <c r="P3659" s="15">
        <f>IF([1]!Table_1[[#This Row],[연도]]=2017,1,0)</f>
        <v>1</v>
      </c>
      <c r="Q3659" s="15">
        <f>IF([1]!Table_1[[#This Row],[연도]]=2018,1,0)</f>
        <v>0</v>
      </c>
      <c r="R3659" s="15">
        <f>IF([1]!Table_1[[#This Row],[연도]]=2019,1,0)</f>
        <v>0</v>
      </c>
      <c r="S3659" s="15">
        <f>IF([1]!Table_1[[#This Row],[연도]]=2020,1,0)</f>
        <v>0</v>
      </c>
      <c r="T3659" s="15">
        <f>IF([1]!Table_1[[#This Row],[연도]]=2021,1,0)</f>
        <v>0</v>
      </c>
      <c r="U3659" s="15">
        <f>IF([1]!Table_1[[#This Row],[연도]]=2022,1,0)</f>
        <v>0</v>
      </c>
      <c r="V3659" s="15">
        <f>IF([1]!Table_1[[#This Row],[연도]]=2023,1,0)</f>
        <v>0</v>
      </c>
      <c r="W3659" s="12">
        <v>0.78</v>
      </c>
      <c r="X3659" s="10">
        <f>Y3659/1000000000000</f>
        <v>5.8436000000000002E-2</v>
      </c>
      <c r="Y3659" s="15">
        <f>[1]!Table_1[[#This Row],[주가]]*[1]!Table_1[[#This Row],[기말주식수]]</f>
        <v>58436000000</v>
      </c>
      <c r="Z3659" s="14">
        <f>AA3659/10</f>
        <v>1.4862487176040307</v>
      </c>
      <c r="AA3659" s="15">
        <f>[1]!Table_1[[#This Row],[시가총액]]/[1]!Table_1[[#This Row],[당기순이익(세후영업이익)]]</f>
        <v>14.862487176040307</v>
      </c>
      <c r="AB3659" s="12">
        <v>2936927260</v>
      </c>
    </row>
    <row r="3660" spans="1:28" ht="19.2">
      <c r="A3660" s="10">
        <v>3659</v>
      </c>
      <c r="B3660" s="10">
        <v>37070</v>
      </c>
      <c r="C3660" s="11" t="s">
        <v>572</v>
      </c>
      <c r="D3660" s="11" t="s">
        <v>20</v>
      </c>
      <c r="E3660" s="10">
        <v>2018</v>
      </c>
      <c r="F3660" s="10">
        <v>58.878</v>
      </c>
      <c r="G3660" s="14">
        <f>([1]!Table_1[[#This Row],[총자산]]-[1]!Table_1[[#This Row],[장부가치 자기자본]]+[1]!Table_1[[#This Row],[시가총액]])/[1]!Table_1[[#This Row],[총자산]]</f>
        <v>0.75777763856785474</v>
      </c>
      <c r="H3660" s="14">
        <f>I3660/100000000000</f>
        <v>5.3107865890000001E-2</v>
      </c>
      <c r="I3660" s="10">
        <v>5310786589</v>
      </c>
      <c r="J3660" s="10">
        <v>11.3</v>
      </c>
      <c r="K3660" s="10">
        <f>L3660/1000000000000</f>
        <v>0.149411990189</v>
      </c>
      <c r="L3660" s="10">
        <v>149411990189</v>
      </c>
      <c r="M3660" s="10">
        <v>1.48</v>
      </c>
      <c r="N3660" s="10">
        <v>1</v>
      </c>
      <c r="O3660" s="14">
        <f>IF([1]!Table_1[[#This Row],[연도]]=2016,1,0)</f>
        <v>0</v>
      </c>
      <c r="P3660" s="14">
        <f>IF([1]!Table_1[[#This Row],[연도]]=2017,1,0)</f>
        <v>0</v>
      </c>
      <c r="Q3660" s="14">
        <f>IF([1]!Table_1[[#This Row],[연도]]=2018,1,0)</f>
        <v>1</v>
      </c>
      <c r="R3660" s="14">
        <f>IF([1]!Table_1[[#This Row],[연도]]=2019,1,0)</f>
        <v>0</v>
      </c>
      <c r="S3660" s="14">
        <f>IF([1]!Table_1[[#This Row],[연도]]=2020,1,0)</f>
        <v>0</v>
      </c>
      <c r="T3660" s="14">
        <f>IF([1]!Table_1[[#This Row],[연도]]=2021,1,0)</f>
        <v>0</v>
      </c>
      <c r="U3660" s="14">
        <f>IF([1]!Table_1[[#This Row],[연도]]=2022,1,0)</f>
        <v>0</v>
      </c>
      <c r="V3660" s="14">
        <f>IF([1]!Table_1[[#This Row],[연도]]=2023,1,0)</f>
        <v>0</v>
      </c>
      <c r="W3660" s="10">
        <v>0.77</v>
      </c>
      <c r="X3660" s="10">
        <f>Y3660/1000000000000</f>
        <v>4.5373999999999998E-2</v>
      </c>
      <c r="Y3660" s="14">
        <f>[1]!Table_1[[#This Row],[주가]]*[1]!Table_1[[#This Row],[기말주식수]]</f>
        <v>45374000000</v>
      </c>
      <c r="Z3660" s="14">
        <f>AA3660/10</f>
        <v>0.85437438013384281</v>
      </c>
      <c r="AA3660" s="14">
        <f>[1]!Table_1[[#This Row],[시가총액]]/[1]!Table_1[[#This Row],[당기순이익(세후영업이익)]]</f>
        <v>8.5437438013384277</v>
      </c>
      <c r="AB3660" s="10">
        <v>2796121200</v>
      </c>
    </row>
    <row r="3661" spans="1:28" ht="19.2">
      <c r="A3661" s="12">
        <v>3660</v>
      </c>
      <c r="B3661" s="12">
        <v>37070</v>
      </c>
      <c r="C3661" s="13" t="s">
        <v>572</v>
      </c>
      <c r="D3661" s="13" t="s">
        <v>20</v>
      </c>
      <c r="E3661" s="12">
        <v>2019</v>
      </c>
      <c r="F3661" s="12">
        <v>40.439</v>
      </c>
      <c r="G3661" s="15">
        <f>([1]!Table_1[[#This Row],[총자산]]-[1]!Table_1[[#This Row],[장부가치 자기자본]]+[1]!Table_1[[#This Row],[시가총액]])/[1]!Table_1[[#This Row],[총자산]]</f>
        <v>1.1039930094272423</v>
      </c>
      <c r="H3661" s="14">
        <f>I3661/100000000000</f>
        <v>0.10781597272</v>
      </c>
      <c r="I3661" s="12">
        <v>10781597272</v>
      </c>
      <c r="J3661" s="12">
        <v>9.7100000000000009</v>
      </c>
      <c r="K3661" s="10">
        <f>L3661/1000000000000</f>
        <v>0.18040966791999999</v>
      </c>
      <c r="L3661" s="12">
        <v>180409667920</v>
      </c>
      <c r="M3661" s="12">
        <v>1.57</v>
      </c>
      <c r="N3661" s="12">
        <v>1</v>
      </c>
      <c r="O3661" s="15">
        <f>IF([1]!Table_1[[#This Row],[연도]]=2016,1,0)</f>
        <v>0</v>
      </c>
      <c r="P3661" s="15">
        <f>IF([1]!Table_1[[#This Row],[연도]]=2017,1,0)</f>
        <v>0</v>
      </c>
      <c r="Q3661" s="15">
        <f>IF([1]!Table_1[[#This Row],[연도]]=2018,1,0)</f>
        <v>0</v>
      </c>
      <c r="R3661" s="15">
        <f>IF([1]!Table_1[[#This Row],[연도]]=2019,1,0)</f>
        <v>1</v>
      </c>
      <c r="S3661" s="15">
        <f>IF([1]!Table_1[[#This Row],[연도]]=2020,1,0)</f>
        <v>0</v>
      </c>
      <c r="T3661" s="15">
        <f>IF([1]!Table_1[[#This Row],[연도]]=2021,1,0)</f>
        <v>0</v>
      </c>
      <c r="U3661" s="15">
        <f>IF([1]!Table_1[[#This Row],[연도]]=2022,1,0)</f>
        <v>0</v>
      </c>
      <c r="V3661" s="15">
        <f>IF([1]!Table_1[[#This Row],[연도]]=2023,1,0)</f>
        <v>0</v>
      </c>
      <c r="W3661" s="12">
        <v>0.5</v>
      </c>
      <c r="X3661" s="10">
        <f>Y3661/1000000000000</f>
        <v>8.7401999999999994E-2</v>
      </c>
      <c r="Y3661" s="15">
        <f>[1]!Table_1[[#This Row],[주가]]*[1]!Table_1[[#This Row],[기말주식수]]</f>
        <v>87402000000</v>
      </c>
      <c r="Z3661" s="14">
        <f>AA3661/10</f>
        <v>0.81065910546468434</v>
      </c>
      <c r="AA3661" s="15">
        <f>[1]!Table_1[[#This Row],[시가총액]]/[1]!Table_1[[#This Row],[당기순이익(세후영업이익)]]</f>
        <v>8.1065910546468434</v>
      </c>
      <c r="AB3661" s="12">
        <v>3495151500</v>
      </c>
    </row>
    <row r="3662" spans="1:28" ht="19.2">
      <c r="A3662" s="10">
        <v>3661</v>
      </c>
      <c r="B3662" s="10">
        <v>37070</v>
      </c>
      <c r="C3662" s="11" t="s">
        <v>572</v>
      </c>
      <c r="D3662" s="11" t="s">
        <v>20</v>
      </c>
      <c r="E3662" s="10">
        <v>2020</v>
      </c>
      <c r="F3662" s="10">
        <v>29.593</v>
      </c>
      <c r="G3662" s="14">
        <f>([1]!Table_1[[#This Row],[총자산]]-[1]!Table_1[[#This Row],[장부가치 자기자본]]+[1]!Table_1[[#This Row],[시가총액]])/[1]!Table_1[[#This Row],[총자산]]</f>
        <v>1.4247332175505891</v>
      </c>
      <c r="H3662" s="14">
        <f>I3662/100000000000</f>
        <v>0.16874791551000001</v>
      </c>
      <c r="I3662" s="10">
        <v>16874791551</v>
      </c>
      <c r="J3662" s="10">
        <v>3.46</v>
      </c>
      <c r="K3662" s="10">
        <f>L3662/1000000000000</f>
        <v>0.19810992746799999</v>
      </c>
      <c r="L3662" s="10">
        <v>198109927468</v>
      </c>
      <c r="M3662" s="10">
        <v>2.39</v>
      </c>
      <c r="N3662" s="10">
        <v>1</v>
      </c>
      <c r="O3662" s="14">
        <f>IF([1]!Table_1[[#This Row],[연도]]=2016,1,0)</f>
        <v>0</v>
      </c>
      <c r="P3662" s="14">
        <f>IF([1]!Table_1[[#This Row],[연도]]=2017,1,0)</f>
        <v>0</v>
      </c>
      <c r="Q3662" s="14">
        <f>IF([1]!Table_1[[#This Row],[연도]]=2018,1,0)</f>
        <v>0</v>
      </c>
      <c r="R3662" s="14">
        <f>IF([1]!Table_1[[#This Row],[연도]]=2019,1,0)</f>
        <v>0</v>
      </c>
      <c r="S3662" s="14">
        <f>IF([1]!Table_1[[#This Row],[연도]]=2020,1,0)</f>
        <v>1</v>
      </c>
      <c r="T3662" s="14">
        <f>IF([1]!Table_1[[#This Row],[연도]]=2021,1,0)</f>
        <v>0</v>
      </c>
      <c r="U3662" s="14">
        <f>IF([1]!Table_1[[#This Row],[연도]]=2022,1,0)</f>
        <v>0</v>
      </c>
      <c r="V3662" s="14">
        <f>IF([1]!Table_1[[#This Row],[연도]]=2023,1,0)</f>
        <v>0</v>
      </c>
      <c r="W3662" s="10">
        <v>0.36</v>
      </c>
      <c r="X3662" s="10">
        <f>Y3662/1000000000000</f>
        <v>0.13552</v>
      </c>
      <c r="Y3662" s="14">
        <f>[1]!Table_1[[#This Row],[주가]]*[1]!Table_1[[#This Row],[기말주식수]]</f>
        <v>135520000000</v>
      </c>
      <c r="Z3662" s="14">
        <f>AA3662/10</f>
        <v>0.80309140169479076</v>
      </c>
      <c r="AA3662" s="14">
        <f>[1]!Table_1[[#This Row],[시가총액]]/[1]!Table_1[[#This Row],[당기순이익(세후영업이익)]]</f>
        <v>8.0309140169479072</v>
      </c>
      <c r="AB3662" s="10">
        <v>4194181800</v>
      </c>
    </row>
    <row r="3663" spans="1:28" ht="19.2">
      <c r="A3663" s="12">
        <v>3662</v>
      </c>
      <c r="B3663" s="12">
        <v>37070</v>
      </c>
      <c r="C3663" s="13" t="s">
        <v>572</v>
      </c>
      <c r="D3663" s="13" t="s">
        <v>20</v>
      </c>
      <c r="E3663" s="12">
        <v>2021</v>
      </c>
      <c r="F3663" s="12">
        <v>21.975000000000001</v>
      </c>
      <c r="G3663" s="15">
        <f>([1]!Table_1[[#This Row],[총자산]]-[1]!Table_1[[#This Row],[장부가치 자기자본]]+[1]!Table_1[[#This Row],[시가총액]])/[1]!Table_1[[#This Row],[총자산]]</f>
        <v>1.8290899522119037</v>
      </c>
      <c r="H3663" s="14">
        <f>I3663/100000000000</f>
        <v>0.22863943944000001</v>
      </c>
      <c r="I3663" s="12">
        <v>22863943944</v>
      </c>
      <c r="J3663" s="12">
        <v>23.1</v>
      </c>
      <c r="K3663" s="10">
        <f>L3663/1000000000000</f>
        <v>0.227184947641</v>
      </c>
      <c r="L3663" s="12">
        <v>227184947641</v>
      </c>
      <c r="M3663" s="12">
        <v>3</v>
      </c>
      <c r="N3663" s="12">
        <v>1</v>
      </c>
      <c r="O3663" s="15">
        <f>IF([1]!Table_1[[#This Row],[연도]]=2016,1,0)</f>
        <v>0</v>
      </c>
      <c r="P3663" s="15">
        <f>IF([1]!Table_1[[#This Row],[연도]]=2017,1,0)</f>
        <v>0</v>
      </c>
      <c r="Q3663" s="15">
        <f>IF([1]!Table_1[[#This Row],[연도]]=2018,1,0)</f>
        <v>0</v>
      </c>
      <c r="R3663" s="15">
        <f>IF([1]!Table_1[[#This Row],[연도]]=2019,1,0)</f>
        <v>0</v>
      </c>
      <c r="S3663" s="15">
        <f>IF([1]!Table_1[[#This Row],[연도]]=2020,1,0)</f>
        <v>0</v>
      </c>
      <c r="T3663" s="15">
        <f>IF([1]!Table_1[[#This Row],[연도]]=2021,1,0)</f>
        <v>1</v>
      </c>
      <c r="U3663" s="15">
        <f>IF([1]!Table_1[[#This Row],[연도]]=2022,1,0)</f>
        <v>0</v>
      </c>
      <c r="V3663" s="15">
        <f>IF([1]!Table_1[[#This Row],[연도]]=2023,1,0)</f>
        <v>0</v>
      </c>
      <c r="W3663" s="12">
        <v>0.23</v>
      </c>
      <c r="X3663" s="10">
        <f>Y3663/1000000000000</f>
        <v>0.219002</v>
      </c>
      <c r="Y3663" s="15">
        <f>[1]!Table_1[[#This Row],[주가]]*[1]!Table_1[[#This Row],[기말주식수]]</f>
        <v>219002000000</v>
      </c>
      <c r="Z3663" s="14">
        <f>AA3663/10</f>
        <v>0.95784874445281754</v>
      </c>
      <c r="AA3663" s="15">
        <f>[1]!Table_1[[#This Row],[시가총액]]/[1]!Table_1[[#This Row],[당기순이익(세후영업이익)]]</f>
        <v>9.5784874445281751</v>
      </c>
      <c r="AB3663" s="12">
        <v>4194181800</v>
      </c>
    </row>
    <row r="3664" spans="1:28" ht="19.2">
      <c r="A3664" s="10">
        <v>3663</v>
      </c>
      <c r="B3664" s="10">
        <v>37070</v>
      </c>
      <c r="C3664" s="11" t="s">
        <v>572</v>
      </c>
      <c r="D3664" s="11" t="s">
        <v>20</v>
      </c>
      <c r="E3664" s="10">
        <v>2022</v>
      </c>
      <c r="F3664" s="10">
        <v>43.46</v>
      </c>
      <c r="G3664" s="14">
        <f>([1]!Table_1[[#This Row],[총자산]]-[1]!Table_1[[#This Row],[장부가치 자기자본]]+[1]!Table_1[[#This Row],[시가총액]])/[1]!Table_1[[#This Row],[총자산]]</f>
        <v>2.0251236801747097</v>
      </c>
      <c r="H3664" s="14">
        <f>I3664/100000000000</f>
        <v>0.15791923119000001</v>
      </c>
      <c r="I3664" s="10">
        <v>15791923119</v>
      </c>
      <c r="J3664" s="10">
        <v>5.46</v>
      </c>
      <c r="K3664" s="10">
        <f>L3664/1000000000000</f>
        <v>0.200475253164</v>
      </c>
      <c r="L3664" s="10">
        <v>200475253164</v>
      </c>
      <c r="M3664" s="10">
        <v>2.5099999999999998</v>
      </c>
      <c r="N3664" s="10">
        <v>1</v>
      </c>
      <c r="O3664" s="14">
        <f>IF([1]!Table_1[[#This Row],[연도]]=2016,1,0)</f>
        <v>0</v>
      </c>
      <c r="P3664" s="14">
        <f>IF([1]!Table_1[[#This Row],[연도]]=2017,1,0)</f>
        <v>0</v>
      </c>
      <c r="Q3664" s="14">
        <f>IF([1]!Table_1[[#This Row],[연도]]=2018,1,0)</f>
        <v>0</v>
      </c>
      <c r="R3664" s="14">
        <f>IF([1]!Table_1[[#This Row],[연도]]=2019,1,0)</f>
        <v>0</v>
      </c>
      <c r="S3664" s="14">
        <f>IF([1]!Table_1[[#This Row],[연도]]=2020,1,0)</f>
        <v>0</v>
      </c>
      <c r="T3664" s="14">
        <f>IF([1]!Table_1[[#This Row],[연도]]=2021,1,0)</f>
        <v>0</v>
      </c>
      <c r="U3664" s="14">
        <f>IF([1]!Table_1[[#This Row],[연도]]=2022,1,0)</f>
        <v>1</v>
      </c>
      <c r="V3664" s="14">
        <f>IF([1]!Table_1[[#This Row],[연도]]=2023,1,0)</f>
        <v>0</v>
      </c>
      <c r="W3664" s="10">
        <v>0.38</v>
      </c>
      <c r="X3664" s="10">
        <f>Y3664/1000000000000</f>
        <v>0.26</v>
      </c>
      <c r="Y3664" s="14">
        <f>[1]!Table_1[[#This Row],[주가]]*[1]!Table_1[[#This Row],[기말주식수]]</f>
        <v>260000000000</v>
      </c>
      <c r="Z3664" s="14">
        <f>AA3664/10</f>
        <v>1.6464112574559198</v>
      </c>
      <c r="AA3664" s="14">
        <f>[1]!Table_1[[#This Row],[시가총액]]/[1]!Table_1[[#This Row],[당기순이익(세후영업이익)]]</f>
        <v>16.464112574559199</v>
      </c>
      <c r="AB3664" s="10">
        <v>3994437000</v>
      </c>
    </row>
    <row r="3665" spans="1:28" ht="19.2">
      <c r="A3665" s="12">
        <v>3664</v>
      </c>
      <c r="B3665" s="12">
        <v>37070</v>
      </c>
      <c r="C3665" s="13" t="s">
        <v>572</v>
      </c>
      <c r="D3665" s="13" t="s">
        <v>20</v>
      </c>
      <c r="E3665" s="12">
        <v>2023</v>
      </c>
      <c r="F3665" s="12">
        <v>298.68799999999999</v>
      </c>
      <c r="G3665" s="15">
        <f>([1]!Table_1[[#This Row],[총자산]]-[1]!Table_1[[#This Row],[장부가치 자기자본]]+[1]!Table_1[[#This Row],[시가총액]])/[1]!Table_1[[#This Row],[총자산]]</f>
        <v>1.7295648252724412</v>
      </c>
      <c r="H3665" s="14">
        <f>I3665/100000000000</f>
        <v>-1.237803585E-2</v>
      </c>
      <c r="I3665" s="12">
        <v>-1237803585</v>
      </c>
      <c r="J3665" s="12">
        <v>-10.57</v>
      </c>
      <c r="K3665" s="10">
        <f>L3665/1000000000000</f>
        <v>0.14754086934800001</v>
      </c>
      <c r="L3665" s="12">
        <v>147540869348</v>
      </c>
      <c r="M3665" s="12">
        <v>4.26</v>
      </c>
      <c r="N3665" s="12">
        <v>1</v>
      </c>
      <c r="O3665" s="15">
        <f>IF([1]!Table_1[[#This Row],[연도]]=2016,1,0)</f>
        <v>0</v>
      </c>
      <c r="P3665" s="15">
        <f>IF([1]!Table_1[[#This Row],[연도]]=2017,1,0)</f>
        <v>0</v>
      </c>
      <c r="Q3665" s="15">
        <f>IF([1]!Table_1[[#This Row],[연도]]=2018,1,0)</f>
        <v>0</v>
      </c>
      <c r="R3665" s="15">
        <f>IF([1]!Table_1[[#This Row],[연도]]=2019,1,0)</f>
        <v>0</v>
      </c>
      <c r="S3665" s="15">
        <f>IF([1]!Table_1[[#This Row],[연도]]=2020,1,0)</f>
        <v>0</v>
      </c>
      <c r="T3665" s="15">
        <f>IF([1]!Table_1[[#This Row],[연도]]=2021,1,0)</f>
        <v>0</v>
      </c>
      <c r="U3665" s="15">
        <f>IF([1]!Table_1[[#This Row],[연도]]=2022,1,0)</f>
        <v>0</v>
      </c>
      <c r="V3665" s="15">
        <f>IF([1]!Table_1[[#This Row],[연도]]=2023,1,0)</f>
        <v>1</v>
      </c>
      <c r="W3665" s="12">
        <v>0.23</v>
      </c>
      <c r="X3665" s="10">
        <f>Y3665/1000000000000</f>
        <v>0.2006</v>
      </c>
      <c r="Y3665" s="15">
        <f>[1]!Table_1[[#This Row],[주가]]*[1]!Table_1[[#This Row],[기말주식수]]</f>
        <v>200600000000</v>
      </c>
      <c r="Z3665" s="14">
        <f>AA3665/10</f>
        <v>-16.206125303797695</v>
      </c>
      <c r="AA3665" s="15">
        <f>[1]!Table_1[[#This Row],[시가총액]]/[1]!Table_1[[#This Row],[당기순이익(세후영업이익)]]</f>
        <v>-162.06125303797694</v>
      </c>
      <c r="AB3665" s="12">
        <v>2323795500</v>
      </c>
    </row>
    <row r="3666" spans="1:28" ht="19.2">
      <c r="A3666" s="10">
        <v>3665</v>
      </c>
      <c r="B3666" s="10">
        <v>37230</v>
      </c>
      <c r="C3666" s="11" t="s">
        <v>573</v>
      </c>
      <c r="D3666" s="11" t="s">
        <v>20</v>
      </c>
      <c r="E3666" s="10">
        <v>2016</v>
      </c>
      <c r="F3666" s="10">
        <v>24.398</v>
      </c>
      <c r="G3666" s="14">
        <f>([1]!Table_1[[#This Row],[총자산]]-[1]!Table_1[[#This Row],[장부가치 자기자본]]+[1]!Table_1[[#This Row],[시가총액]])/[1]!Table_1[[#This Row],[총자산]]</f>
        <v>2.4627673793090774</v>
      </c>
      <c r="H3666" s="14">
        <f>I3666/100000000000</f>
        <v>4.0136165090000002E-2</v>
      </c>
      <c r="I3666" s="10">
        <v>4013616509</v>
      </c>
      <c r="J3666" s="10">
        <v>7.41</v>
      </c>
      <c r="K3666" s="10">
        <f>L3666/1000000000000</f>
        <v>5.9078482926000001E-2</v>
      </c>
      <c r="L3666" s="10">
        <v>59078482926</v>
      </c>
      <c r="M3666" s="10">
        <v>3.37</v>
      </c>
      <c r="N3666" s="10">
        <v>1</v>
      </c>
      <c r="O3666" s="14">
        <f>IF([1]!Table_1[[#This Row],[연도]]=2016,1,0)</f>
        <v>1</v>
      </c>
      <c r="P3666" s="14">
        <f>IF([1]!Table_1[[#This Row],[연도]]=2017,1,0)</f>
        <v>0</v>
      </c>
      <c r="Q3666" s="14">
        <f>IF([1]!Table_1[[#This Row],[연도]]=2018,1,0)</f>
        <v>0</v>
      </c>
      <c r="R3666" s="14">
        <f>IF([1]!Table_1[[#This Row],[연도]]=2019,1,0)</f>
        <v>0</v>
      </c>
      <c r="S3666" s="14">
        <f>IF([1]!Table_1[[#This Row],[연도]]=2020,1,0)</f>
        <v>0</v>
      </c>
      <c r="T3666" s="14">
        <f>IF([1]!Table_1[[#This Row],[연도]]=2021,1,0)</f>
        <v>0</v>
      </c>
      <c r="U3666" s="14">
        <f>IF([1]!Table_1[[#This Row],[연도]]=2022,1,0)</f>
        <v>0</v>
      </c>
      <c r="V3666" s="14">
        <f>IF([1]!Table_1[[#This Row],[연도]]=2023,1,0)</f>
        <v>0</v>
      </c>
      <c r="W3666" s="10">
        <v>0.25</v>
      </c>
      <c r="X3666" s="10">
        <f>Y3666/1000000000000</f>
        <v>0.11812499999999999</v>
      </c>
      <c r="Y3666" s="14">
        <f>[1]!Table_1[[#This Row],[주가]]*[1]!Table_1[[#This Row],[기말주식수]]</f>
        <v>118125000000</v>
      </c>
      <c r="Z3666" s="14">
        <f>AA3666/10</f>
        <v>2.9431062916728701</v>
      </c>
      <c r="AA3666" s="14">
        <f>[1]!Table_1[[#This Row],[시가총액]]/[1]!Table_1[[#This Row],[당기순이익(세후영업이익)]]</f>
        <v>29.431062916728699</v>
      </c>
      <c r="AB3666" s="10">
        <v>750000000</v>
      </c>
    </row>
    <row r="3667" spans="1:28" ht="19.2">
      <c r="A3667" s="12">
        <v>3666</v>
      </c>
      <c r="B3667" s="12">
        <v>37230</v>
      </c>
      <c r="C3667" s="13" t="s">
        <v>573</v>
      </c>
      <c r="D3667" s="13" t="s">
        <v>20</v>
      </c>
      <c r="E3667" s="12">
        <v>2017</v>
      </c>
      <c r="F3667" s="12">
        <v>26.353000000000002</v>
      </c>
      <c r="G3667" s="15">
        <f>([1]!Table_1[[#This Row],[총자산]]-[1]!Table_1[[#This Row],[장부가치 자기자본]]+[1]!Table_1[[#This Row],[시가총액]])/[1]!Table_1[[#This Row],[총자산]]</f>
        <v>1.2281476762556482</v>
      </c>
      <c r="H3667" s="14">
        <f>I3667/100000000000</f>
        <v>2.6610203709999999E-2</v>
      </c>
      <c r="I3667" s="12">
        <v>2661020371</v>
      </c>
      <c r="J3667" s="12">
        <v>0.6</v>
      </c>
      <c r="K3667" s="10">
        <f>L3667/1000000000000</f>
        <v>5.6972316768999998E-2</v>
      </c>
      <c r="L3667" s="12">
        <v>56972316769</v>
      </c>
      <c r="M3667" s="12">
        <v>2.39</v>
      </c>
      <c r="N3667" s="12">
        <v>1</v>
      </c>
      <c r="O3667" s="15">
        <f>IF([1]!Table_1[[#This Row],[연도]]=2016,1,0)</f>
        <v>0</v>
      </c>
      <c r="P3667" s="15">
        <f>IF([1]!Table_1[[#This Row],[연도]]=2017,1,0)</f>
        <v>1</v>
      </c>
      <c r="Q3667" s="15">
        <f>IF([1]!Table_1[[#This Row],[연도]]=2018,1,0)</f>
        <v>0</v>
      </c>
      <c r="R3667" s="15">
        <f>IF([1]!Table_1[[#This Row],[연도]]=2019,1,0)</f>
        <v>0</v>
      </c>
      <c r="S3667" s="15">
        <f>IF([1]!Table_1[[#This Row],[연도]]=2020,1,0)</f>
        <v>0</v>
      </c>
      <c r="T3667" s="15">
        <f>IF([1]!Table_1[[#This Row],[연도]]=2021,1,0)</f>
        <v>0</v>
      </c>
      <c r="U3667" s="15">
        <f>IF([1]!Table_1[[#This Row],[연도]]=2022,1,0)</f>
        <v>0</v>
      </c>
      <c r="V3667" s="15">
        <f>IF([1]!Table_1[[#This Row],[연도]]=2023,1,0)</f>
        <v>0</v>
      </c>
      <c r="W3667" s="12">
        <v>0.62</v>
      </c>
      <c r="X3667" s="10">
        <f>Y3667/1000000000000</f>
        <v>5.3999999999999999E-2</v>
      </c>
      <c r="Y3667" s="15">
        <f>[1]!Table_1[[#This Row],[주가]]*[1]!Table_1[[#This Row],[기말주식수]]</f>
        <v>54000000000</v>
      </c>
      <c r="Z3667" s="14">
        <f>AA3667/10</f>
        <v>2.0292967535497306</v>
      </c>
      <c r="AA3667" s="15">
        <f>[1]!Table_1[[#This Row],[시가총액]]/[1]!Table_1[[#This Row],[당기순이익(세후영업이익)]]</f>
        <v>20.292967535497308</v>
      </c>
      <c r="AB3667" s="12">
        <v>750000000</v>
      </c>
    </row>
    <row r="3668" spans="1:28" ht="19.2">
      <c r="A3668" s="10">
        <v>3667</v>
      </c>
      <c r="B3668" s="10">
        <v>37230</v>
      </c>
      <c r="C3668" s="11" t="s">
        <v>573</v>
      </c>
      <c r="D3668" s="11" t="s">
        <v>20</v>
      </c>
      <c r="E3668" s="10">
        <v>2018</v>
      </c>
      <c r="F3668" s="10">
        <v>42.253999999999998</v>
      </c>
      <c r="G3668" s="14">
        <f>([1]!Table_1[[#This Row],[총자산]]-[1]!Table_1[[#This Row],[장부가치 자기자본]]+[1]!Table_1[[#This Row],[시가총액]])/[1]!Table_1[[#This Row],[총자산]]</f>
        <v>1.067993093326713</v>
      </c>
      <c r="H3668" s="14">
        <f>I3668/100000000000</f>
        <v>2.307586801E-2</v>
      </c>
      <c r="I3668" s="10">
        <v>2307586801</v>
      </c>
      <c r="J3668" s="10">
        <v>-1.74</v>
      </c>
      <c r="K3668" s="10">
        <f>L3668/1000000000000</f>
        <v>5.6852304506999997E-2</v>
      </c>
      <c r="L3668" s="10">
        <v>56852304507</v>
      </c>
      <c r="M3668" s="10">
        <v>1.96</v>
      </c>
      <c r="N3668" s="10">
        <v>1</v>
      </c>
      <c r="O3668" s="14">
        <f>IF([1]!Table_1[[#This Row],[연도]]=2016,1,0)</f>
        <v>0</v>
      </c>
      <c r="P3668" s="14">
        <f>IF([1]!Table_1[[#This Row],[연도]]=2017,1,0)</f>
        <v>0</v>
      </c>
      <c r="Q3668" s="14">
        <f>IF([1]!Table_1[[#This Row],[연도]]=2018,1,0)</f>
        <v>1</v>
      </c>
      <c r="R3668" s="14">
        <f>IF([1]!Table_1[[#This Row],[연도]]=2019,1,0)</f>
        <v>0</v>
      </c>
      <c r="S3668" s="14">
        <f>IF([1]!Table_1[[#This Row],[연도]]=2020,1,0)</f>
        <v>0</v>
      </c>
      <c r="T3668" s="14">
        <f>IF([1]!Table_1[[#This Row],[연도]]=2021,1,0)</f>
        <v>0</v>
      </c>
      <c r="U3668" s="14">
        <f>IF([1]!Table_1[[#This Row],[연도]]=2022,1,0)</f>
        <v>0</v>
      </c>
      <c r="V3668" s="14">
        <f>IF([1]!Table_1[[#This Row],[연도]]=2023,1,0)</f>
        <v>0</v>
      </c>
      <c r="W3668" s="10">
        <v>0.81</v>
      </c>
      <c r="X3668" s="10">
        <f>Y3668/1000000000000</f>
        <v>4.6375E-2</v>
      </c>
      <c r="Y3668" s="14">
        <f>[1]!Table_1[[#This Row],[주가]]*[1]!Table_1[[#This Row],[기말주식수]]</f>
        <v>46375000000</v>
      </c>
      <c r="Z3668" s="14">
        <f>AA3668/10</f>
        <v>2.0096752148132953</v>
      </c>
      <c r="AA3668" s="14">
        <f>[1]!Table_1[[#This Row],[시가총액]]/[1]!Table_1[[#This Row],[당기순이익(세후영업이익)]]</f>
        <v>20.096752148132953</v>
      </c>
      <c r="AB3668" s="10">
        <v>750000000</v>
      </c>
    </row>
    <row r="3669" spans="1:28" ht="19.2">
      <c r="A3669" s="12">
        <v>3668</v>
      </c>
      <c r="B3669" s="12">
        <v>37230</v>
      </c>
      <c r="C3669" s="13" t="s">
        <v>573</v>
      </c>
      <c r="D3669" s="13" t="s">
        <v>20</v>
      </c>
      <c r="E3669" s="12">
        <v>2019</v>
      </c>
      <c r="F3669" s="12">
        <v>48.396000000000001</v>
      </c>
      <c r="G3669" s="15">
        <f>([1]!Table_1[[#This Row],[총자산]]-[1]!Table_1[[#This Row],[장부가치 자기자본]]+[1]!Table_1[[#This Row],[시가총액]])/[1]!Table_1[[#This Row],[총자산]]</f>
        <v>1.2032425422884581</v>
      </c>
      <c r="H3669" s="14">
        <f>I3669/100000000000</f>
        <v>2.5546251440000001E-2</v>
      </c>
      <c r="I3669" s="12">
        <v>2554625144</v>
      </c>
      <c r="J3669" s="12">
        <v>33.44</v>
      </c>
      <c r="K3669" s="10">
        <f>L3669/1000000000000</f>
        <v>5.8376992106000003E-2</v>
      </c>
      <c r="L3669" s="12">
        <v>58376992106</v>
      </c>
      <c r="M3669" s="12">
        <v>1.7</v>
      </c>
      <c r="N3669" s="12">
        <v>1</v>
      </c>
      <c r="O3669" s="15">
        <f>IF([1]!Table_1[[#This Row],[연도]]=2016,1,0)</f>
        <v>0</v>
      </c>
      <c r="P3669" s="15">
        <f>IF([1]!Table_1[[#This Row],[연도]]=2017,1,0)</f>
        <v>0</v>
      </c>
      <c r="Q3669" s="15">
        <f>IF([1]!Table_1[[#This Row],[연도]]=2018,1,0)</f>
        <v>0</v>
      </c>
      <c r="R3669" s="15">
        <f>IF([1]!Table_1[[#This Row],[연도]]=2019,1,0)</f>
        <v>1</v>
      </c>
      <c r="S3669" s="15">
        <f>IF([1]!Table_1[[#This Row],[연도]]=2020,1,0)</f>
        <v>0</v>
      </c>
      <c r="T3669" s="15">
        <f>IF([1]!Table_1[[#This Row],[연도]]=2021,1,0)</f>
        <v>0</v>
      </c>
      <c r="U3669" s="15">
        <f>IF([1]!Table_1[[#This Row],[연도]]=2022,1,0)</f>
        <v>0</v>
      </c>
      <c r="V3669" s="15">
        <f>IF([1]!Table_1[[#This Row],[연도]]=2023,1,0)</f>
        <v>0</v>
      </c>
      <c r="W3669" s="12">
        <v>0.46</v>
      </c>
      <c r="X3669" s="10">
        <f>Y3669/1000000000000</f>
        <v>5.4125E-2</v>
      </c>
      <c r="Y3669" s="15">
        <f>[1]!Table_1[[#This Row],[주가]]*[1]!Table_1[[#This Row],[기말주식수]]</f>
        <v>54125000000</v>
      </c>
      <c r="Z3669" s="14">
        <f>AA3669/10</f>
        <v>2.1187061486152823</v>
      </c>
      <c r="AA3669" s="15">
        <f>[1]!Table_1[[#This Row],[시가총액]]/[1]!Table_1[[#This Row],[당기순이익(세후영업이익)]]</f>
        <v>21.187061486152821</v>
      </c>
      <c r="AB3669" s="12">
        <v>875000000</v>
      </c>
    </row>
    <row r="3670" spans="1:28" ht="19.2">
      <c r="A3670" s="10">
        <v>3669</v>
      </c>
      <c r="B3670" s="10">
        <v>37230</v>
      </c>
      <c r="C3670" s="11" t="s">
        <v>573</v>
      </c>
      <c r="D3670" s="11" t="s">
        <v>20</v>
      </c>
      <c r="E3670" s="10">
        <v>2020</v>
      </c>
      <c r="F3670" s="10">
        <v>37.488999999999997</v>
      </c>
      <c r="G3670" s="14">
        <f>([1]!Table_1[[#This Row],[총자산]]-[1]!Table_1[[#This Row],[장부가치 자기자본]]+[1]!Table_1[[#This Row],[시가총액]])/[1]!Table_1[[#This Row],[총자산]]</f>
        <v>2.5118994794402547</v>
      </c>
      <c r="H3670" s="14">
        <f>I3670/100000000000</f>
        <v>2.013223821E-2</v>
      </c>
      <c r="I3670" s="10">
        <v>2013223821</v>
      </c>
      <c r="J3670" s="10">
        <v>15.11</v>
      </c>
      <c r="K3670" s="10">
        <f>L3670/1000000000000</f>
        <v>5.6495797741999997E-2</v>
      </c>
      <c r="L3670" s="10">
        <v>56495797742</v>
      </c>
      <c r="M3670" s="10">
        <v>1.24</v>
      </c>
      <c r="N3670" s="10">
        <v>1</v>
      </c>
      <c r="O3670" s="14">
        <f>IF([1]!Table_1[[#This Row],[연도]]=2016,1,0)</f>
        <v>0</v>
      </c>
      <c r="P3670" s="14">
        <f>IF([1]!Table_1[[#This Row],[연도]]=2017,1,0)</f>
        <v>0</v>
      </c>
      <c r="Q3670" s="14">
        <f>IF([1]!Table_1[[#This Row],[연도]]=2018,1,0)</f>
        <v>0</v>
      </c>
      <c r="R3670" s="14">
        <f>IF([1]!Table_1[[#This Row],[연도]]=2019,1,0)</f>
        <v>0</v>
      </c>
      <c r="S3670" s="14">
        <f>IF([1]!Table_1[[#This Row],[연도]]=2020,1,0)</f>
        <v>1</v>
      </c>
      <c r="T3670" s="14">
        <f>IF([1]!Table_1[[#This Row],[연도]]=2021,1,0)</f>
        <v>0</v>
      </c>
      <c r="U3670" s="14">
        <f>IF([1]!Table_1[[#This Row],[연도]]=2022,1,0)</f>
        <v>0</v>
      </c>
      <c r="V3670" s="14">
        <f>IF([1]!Table_1[[#This Row],[연도]]=2023,1,0)</f>
        <v>0</v>
      </c>
      <c r="W3670" s="10">
        <v>0.4</v>
      </c>
      <c r="X3670" s="10">
        <f>Y3670/1000000000000</f>
        <v>0.16775000000000001</v>
      </c>
      <c r="Y3670" s="14">
        <f>[1]!Table_1[[#This Row],[주가]]*[1]!Table_1[[#This Row],[기말주식수]]</f>
        <v>167750000000</v>
      </c>
      <c r="Z3670" s="14">
        <f>AA3670/10</f>
        <v>8.3324068715159516</v>
      </c>
      <c r="AA3670" s="14">
        <f>[1]!Table_1[[#This Row],[시가총액]]/[1]!Table_1[[#This Row],[당기순이익(세후영업이익)]]</f>
        <v>83.324068715159513</v>
      </c>
      <c r="AB3670" s="10">
        <v>875000000</v>
      </c>
    </row>
    <row r="3671" spans="1:28" ht="19.2">
      <c r="A3671" s="12">
        <v>3670</v>
      </c>
      <c r="B3671" s="12">
        <v>37230</v>
      </c>
      <c r="C3671" s="13" t="s">
        <v>573</v>
      </c>
      <c r="D3671" s="13" t="s">
        <v>20</v>
      </c>
      <c r="E3671" s="12">
        <v>2021</v>
      </c>
      <c r="F3671" s="12">
        <v>-206.947</v>
      </c>
      <c r="G3671" s="15">
        <f>([1]!Table_1[[#This Row],[총자산]]-[1]!Table_1[[#This Row],[장부가치 자기자본]]+[1]!Table_1[[#This Row],[시가총액]])/[1]!Table_1[[#This Row],[총자산]]</f>
        <v>1.2061757375730353</v>
      </c>
      <c r="H3671" s="14">
        <f>I3671/100000000000</f>
        <v>-2.1040430089999999E-2</v>
      </c>
      <c r="I3671" s="12">
        <v>-2104043009</v>
      </c>
      <c r="J3671" s="12">
        <v>123.94</v>
      </c>
      <c r="K3671" s="10">
        <f>L3671/1000000000000</f>
        <v>5.6223518386000003E-2</v>
      </c>
      <c r="L3671" s="12">
        <v>56223518386</v>
      </c>
      <c r="M3671" s="12">
        <v>3.56</v>
      </c>
      <c r="N3671" s="12">
        <v>1</v>
      </c>
      <c r="O3671" s="15">
        <f>IF([1]!Table_1[[#This Row],[연도]]=2016,1,0)</f>
        <v>0</v>
      </c>
      <c r="P3671" s="15">
        <f>IF([1]!Table_1[[#This Row],[연도]]=2017,1,0)</f>
        <v>0</v>
      </c>
      <c r="Q3671" s="15">
        <f>IF([1]!Table_1[[#This Row],[연도]]=2018,1,0)</f>
        <v>0</v>
      </c>
      <c r="R3671" s="15">
        <f>IF([1]!Table_1[[#This Row],[연도]]=2019,1,0)</f>
        <v>0</v>
      </c>
      <c r="S3671" s="15">
        <f>IF([1]!Table_1[[#This Row],[연도]]=2020,1,0)</f>
        <v>0</v>
      </c>
      <c r="T3671" s="15">
        <f>IF([1]!Table_1[[#This Row],[연도]]=2021,1,0)</f>
        <v>1</v>
      </c>
      <c r="U3671" s="15">
        <f>IF([1]!Table_1[[#This Row],[연도]]=2022,1,0)</f>
        <v>0</v>
      </c>
      <c r="V3671" s="15">
        <f>IF([1]!Table_1[[#This Row],[연도]]=2023,1,0)</f>
        <v>0</v>
      </c>
      <c r="W3671" s="12">
        <v>0.2</v>
      </c>
      <c r="X3671" s="10">
        <f>Y3671/1000000000000</f>
        <v>0.11525000000000001</v>
      </c>
      <c r="Y3671" s="15">
        <f>[1]!Table_1[[#This Row],[주가]]*[1]!Table_1[[#This Row],[기말주식수]]</f>
        <v>115250000000</v>
      </c>
      <c r="Z3671" s="14">
        <f>AA3671/10</f>
        <v>-5.4775496274087807</v>
      </c>
      <c r="AA3671" s="15">
        <f>[1]!Table_1[[#This Row],[시가총액]]/[1]!Table_1[[#This Row],[당기순이익(세후영업이익)]]</f>
        <v>-54.775496274087807</v>
      </c>
      <c r="AB3671" s="12">
        <v>1043011445</v>
      </c>
    </row>
    <row r="3672" spans="1:28" ht="19.2">
      <c r="A3672" s="10">
        <v>3671</v>
      </c>
      <c r="B3672" s="10">
        <v>37230</v>
      </c>
      <c r="C3672" s="11" t="s">
        <v>573</v>
      </c>
      <c r="D3672" s="11" t="s">
        <v>20</v>
      </c>
      <c r="E3672" s="10">
        <v>2022</v>
      </c>
      <c r="F3672" s="10">
        <v>-9.8369999999999997</v>
      </c>
      <c r="G3672" s="14">
        <f>([1]!Table_1[[#This Row],[총자산]]-[1]!Table_1[[#This Row],[장부가치 자기자본]]+[1]!Table_1[[#This Row],[시가총액]])/[1]!Table_1[[#This Row],[총자산]]</f>
        <v>1.024052097456045</v>
      </c>
      <c r="H3672" s="14">
        <f>I3672/100000000000</f>
        <v>5.8596054400000003E-3</v>
      </c>
      <c r="I3672" s="10">
        <v>585960544</v>
      </c>
      <c r="J3672" s="10">
        <v>1.98</v>
      </c>
      <c r="K3672" s="10">
        <f>L3672/1000000000000</f>
        <v>0.21731929204200001</v>
      </c>
      <c r="L3672" s="10">
        <v>217319292042</v>
      </c>
      <c r="M3672" s="10">
        <v>3.46</v>
      </c>
      <c r="N3672" s="10">
        <v>1</v>
      </c>
      <c r="O3672" s="14">
        <f>IF([1]!Table_1[[#This Row],[연도]]=2016,1,0)</f>
        <v>0</v>
      </c>
      <c r="P3672" s="14">
        <f>IF([1]!Table_1[[#This Row],[연도]]=2017,1,0)</f>
        <v>0</v>
      </c>
      <c r="Q3672" s="14">
        <f>IF([1]!Table_1[[#This Row],[연도]]=2018,1,0)</f>
        <v>0</v>
      </c>
      <c r="R3672" s="14">
        <f>IF([1]!Table_1[[#This Row],[연도]]=2019,1,0)</f>
        <v>0</v>
      </c>
      <c r="S3672" s="14">
        <f>IF([1]!Table_1[[#This Row],[연도]]=2020,1,0)</f>
        <v>0</v>
      </c>
      <c r="T3672" s="14">
        <f>IF([1]!Table_1[[#This Row],[연도]]=2021,1,0)</f>
        <v>0</v>
      </c>
      <c r="U3672" s="14">
        <f>IF([1]!Table_1[[#This Row],[연도]]=2022,1,0)</f>
        <v>1</v>
      </c>
      <c r="V3672" s="14">
        <f>IF([1]!Table_1[[#This Row],[연도]]=2023,1,0)</f>
        <v>0</v>
      </c>
      <c r="W3672" s="10">
        <v>0.43</v>
      </c>
      <c r="X3672" s="10">
        <f>Y3672/1000000000000</f>
        <v>7.1520784800000001E-2</v>
      </c>
      <c r="Y3672" s="14">
        <f>[1]!Table_1[[#This Row],[주가]]*[1]!Table_1[[#This Row],[기말주식수]]</f>
        <v>71520784800</v>
      </c>
      <c r="Z3672" s="14">
        <f>AA3672/10</f>
        <v>12.20573390688913</v>
      </c>
      <c r="AA3672" s="14">
        <f>[1]!Table_1[[#This Row],[시가총액]]/[1]!Table_1[[#This Row],[당기순이익(세후영업이익)]]</f>
        <v>122.0573390688913</v>
      </c>
      <c r="AB3672" s="10">
        <v>1043011445</v>
      </c>
    </row>
    <row r="3673" spans="1:28" ht="19.2">
      <c r="A3673" s="12">
        <v>3672</v>
      </c>
      <c r="B3673" s="12">
        <v>37230</v>
      </c>
      <c r="C3673" s="13" t="s">
        <v>573</v>
      </c>
      <c r="D3673" s="13" t="s">
        <v>20</v>
      </c>
      <c r="E3673" s="12">
        <v>2023</v>
      </c>
      <c r="F3673" s="12">
        <v>29.145</v>
      </c>
      <c r="G3673" s="15">
        <f>([1]!Table_1[[#This Row],[총자산]]-[1]!Table_1[[#This Row],[장부가치 자기자본]]+[1]!Table_1[[#This Row],[시가총액]])/[1]!Table_1[[#This Row],[총자산]]</f>
        <v>0.78804988514414764</v>
      </c>
      <c r="H3673" s="14">
        <f>I3673/100000000000</f>
        <v>8.5506183240000005E-2</v>
      </c>
      <c r="I3673" s="12">
        <v>8550618324</v>
      </c>
      <c r="J3673" s="12">
        <v>22.64</v>
      </c>
      <c r="K3673" s="10">
        <f>L3673/1000000000000</f>
        <v>0.22806858547700001</v>
      </c>
      <c r="L3673" s="12">
        <v>228068585477</v>
      </c>
      <c r="M3673" s="12">
        <v>3.41</v>
      </c>
      <c r="N3673" s="12">
        <v>1</v>
      </c>
      <c r="O3673" s="15">
        <f>IF([1]!Table_1[[#This Row],[연도]]=2016,1,0)</f>
        <v>0</v>
      </c>
      <c r="P3673" s="15">
        <f>IF([1]!Table_1[[#This Row],[연도]]=2017,1,0)</f>
        <v>0</v>
      </c>
      <c r="Q3673" s="15">
        <f>IF([1]!Table_1[[#This Row],[연도]]=2018,1,0)</f>
        <v>0</v>
      </c>
      <c r="R3673" s="15">
        <f>IF([1]!Table_1[[#This Row],[연도]]=2019,1,0)</f>
        <v>0</v>
      </c>
      <c r="S3673" s="15">
        <f>IF([1]!Table_1[[#This Row],[연도]]=2020,1,0)</f>
        <v>0</v>
      </c>
      <c r="T3673" s="15">
        <f>IF([1]!Table_1[[#This Row],[연도]]=2021,1,0)</f>
        <v>0</v>
      </c>
      <c r="U3673" s="15">
        <f>IF([1]!Table_1[[#This Row],[연도]]=2022,1,0)</f>
        <v>0</v>
      </c>
      <c r="V3673" s="15">
        <f>IF([1]!Table_1[[#This Row],[연도]]=2023,1,0)</f>
        <v>1</v>
      </c>
      <c r="W3673" s="12">
        <v>0.4</v>
      </c>
      <c r="X3673" s="10">
        <f>Y3673/1000000000000</f>
        <v>5.9600654000000003E-2</v>
      </c>
      <c r="Y3673" s="15">
        <f>[1]!Table_1[[#This Row],[주가]]*[1]!Table_1[[#This Row],[기말주식수]]</f>
        <v>59600654000</v>
      </c>
      <c r="Z3673" s="14">
        <f>AA3673/10</f>
        <v>0.6970332640472563</v>
      </c>
      <c r="AA3673" s="15">
        <f>[1]!Table_1[[#This Row],[시가총액]]/[1]!Table_1[[#This Row],[당기순이익(세후영업이익)]]</f>
        <v>6.970332640472563</v>
      </c>
      <c r="AB3673" s="12">
        <v>1192013080</v>
      </c>
    </row>
    <row r="3674" spans="1:28" ht="19.2">
      <c r="A3674" s="10">
        <v>3673</v>
      </c>
      <c r="B3674" s="10">
        <v>37330</v>
      </c>
      <c r="C3674" s="11" t="s">
        <v>574</v>
      </c>
      <c r="D3674" s="11" t="s">
        <v>20</v>
      </c>
      <c r="E3674" s="10">
        <v>2016</v>
      </c>
      <c r="F3674" s="10">
        <v>20.963000000000001</v>
      </c>
      <c r="G3674" s="14">
        <f>([1]!Table_1[[#This Row],[총자산]]-[1]!Table_1[[#This Row],[장부가치 자기자본]]+[1]!Table_1[[#This Row],[시가총액]])/[1]!Table_1[[#This Row],[총자산]]</f>
        <v>0.69227948537815531</v>
      </c>
      <c r="H3674" s="14">
        <f>I3674/100000000000</f>
        <v>0.10641856134</v>
      </c>
      <c r="I3674" s="10">
        <v>10641856134</v>
      </c>
      <c r="J3674" s="10">
        <v>3.89</v>
      </c>
      <c r="K3674" s="10">
        <f>L3674/1000000000000</f>
        <v>0.38984057343299999</v>
      </c>
      <c r="L3674" s="10">
        <v>389840573433</v>
      </c>
      <c r="M3674" s="10">
        <v>0.14000000000000001</v>
      </c>
      <c r="N3674" s="10">
        <v>1</v>
      </c>
      <c r="O3674" s="14">
        <f>IF([1]!Table_1[[#This Row],[연도]]=2016,1,0)</f>
        <v>1</v>
      </c>
      <c r="P3674" s="14">
        <f>IF([1]!Table_1[[#This Row],[연도]]=2017,1,0)</f>
        <v>0</v>
      </c>
      <c r="Q3674" s="14">
        <f>IF([1]!Table_1[[#This Row],[연도]]=2018,1,0)</f>
        <v>0</v>
      </c>
      <c r="R3674" s="14">
        <f>IF([1]!Table_1[[#This Row],[연도]]=2019,1,0)</f>
        <v>0</v>
      </c>
      <c r="S3674" s="14">
        <f>IF([1]!Table_1[[#This Row],[연도]]=2020,1,0)</f>
        <v>0</v>
      </c>
      <c r="T3674" s="14">
        <f>IF([1]!Table_1[[#This Row],[연도]]=2021,1,0)</f>
        <v>0</v>
      </c>
      <c r="U3674" s="14">
        <f>IF([1]!Table_1[[#This Row],[연도]]=2022,1,0)</f>
        <v>0</v>
      </c>
      <c r="V3674" s="14">
        <f>IF([1]!Table_1[[#This Row],[연도]]=2023,1,0)</f>
        <v>0</v>
      </c>
      <c r="W3674" s="10">
        <v>0.71</v>
      </c>
      <c r="X3674" s="10">
        <f>Y3674/1000000000000</f>
        <v>8.8473817809999994E-2</v>
      </c>
      <c r="Y3674" s="14">
        <f>[1]!Table_1[[#This Row],[주가]]*[1]!Table_1[[#This Row],[기말주식수]]</f>
        <v>88473817810</v>
      </c>
      <c r="Z3674" s="14">
        <f>AA3674/10</f>
        <v>0.83137581166251839</v>
      </c>
      <c r="AA3674" s="14">
        <f>[1]!Table_1[[#This Row],[시가총액]]/[1]!Table_1[[#This Row],[당기순이익(세후영업이익)]]</f>
        <v>8.3137581166251842</v>
      </c>
      <c r="AB3674" s="10">
        <v>1779537300</v>
      </c>
    </row>
    <row r="3675" spans="1:28" ht="19.2">
      <c r="A3675" s="12">
        <v>3674</v>
      </c>
      <c r="B3675" s="12">
        <v>37330</v>
      </c>
      <c r="C3675" s="13" t="s">
        <v>574</v>
      </c>
      <c r="D3675" s="13" t="s">
        <v>20</v>
      </c>
      <c r="E3675" s="12">
        <v>2017</v>
      </c>
      <c r="F3675" s="12">
        <v>201.60900000000001</v>
      </c>
      <c r="G3675" s="15">
        <f>([1]!Table_1[[#This Row],[총자산]]-[1]!Table_1[[#This Row],[장부가치 자기자본]]+[1]!Table_1[[#This Row],[시가총액]])/[1]!Table_1[[#This Row],[총자산]]</f>
        <v>0.63440441802388581</v>
      </c>
      <c r="H3675" s="14">
        <f>I3675/100000000000</f>
        <v>2.8544905039999999E-2</v>
      </c>
      <c r="I3675" s="12">
        <v>2854490504</v>
      </c>
      <c r="J3675" s="12">
        <v>1.68</v>
      </c>
      <c r="K3675" s="10">
        <f>L3675/1000000000000</f>
        <v>0.478778393533</v>
      </c>
      <c r="L3675" s="12">
        <v>478778393533</v>
      </c>
      <c r="M3675" s="12">
        <v>1.29</v>
      </c>
      <c r="N3675" s="12">
        <v>1</v>
      </c>
      <c r="O3675" s="15">
        <f>IF([1]!Table_1[[#This Row],[연도]]=2016,1,0)</f>
        <v>0</v>
      </c>
      <c r="P3675" s="15">
        <f>IF([1]!Table_1[[#This Row],[연도]]=2017,1,0)</f>
        <v>1</v>
      </c>
      <c r="Q3675" s="15">
        <f>IF([1]!Table_1[[#This Row],[연도]]=2018,1,0)</f>
        <v>0</v>
      </c>
      <c r="R3675" s="15">
        <f>IF([1]!Table_1[[#This Row],[연도]]=2019,1,0)</f>
        <v>0</v>
      </c>
      <c r="S3675" s="15">
        <f>IF([1]!Table_1[[#This Row],[연도]]=2020,1,0)</f>
        <v>0</v>
      </c>
      <c r="T3675" s="15">
        <f>IF([1]!Table_1[[#This Row],[연도]]=2021,1,0)</f>
        <v>0</v>
      </c>
      <c r="U3675" s="15">
        <f>IF([1]!Table_1[[#This Row],[연도]]=2022,1,0)</f>
        <v>0</v>
      </c>
      <c r="V3675" s="15">
        <f>IF([1]!Table_1[[#This Row],[연도]]=2023,1,0)</f>
        <v>0</v>
      </c>
      <c r="W3675" s="12">
        <v>0.53</v>
      </c>
      <c r="X3675" s="10">
        <f>Y3675/1000000000000</f>
        <v>6.3017568420000003E-2</v>
      </c>
      <c r="Y3675" s="15">
        <f>[1]!Table_1[[#This Row],[주가]]*[1]!Table_1[[#This Row],[기말주식수]]</f>
        <v>63017568420</v>
      </c>
      <c r="Z3675" s="14">
        <f>AA3675/10</f>
        <v>2.2076643215906104</v>
      </c>
      <c r="AA3675" s="15">
        <f>[1]!Table_1[[#This Row],[시가총액]]/[1]!Table_1[[#This Row],[당기순이익(세후영업이익)]]</f>
        <v>22.076643215906106</v>
      </c>
      <c r="AB3675" s="12">
        <v>2669305950</v>
      </c>
    </row>
    <row r="3676" spans="1:28" ht="19.2">
      <c r="A3676" s="10">
        <v>3675</v>
      </c>
      <c r="B3676" s="10">
        <v>37330</v>
      </c>
      <c r="C3676" s="11" t="s">
        <v>574</v>
      </c>
      <c r="D3676" s="11" t="s">
        <v>20</v>
      </c>
      <c r="E3676" s="10">
        <v>2018</v>
      </c>
      <c r="F3676" s="10">
        <v>21.966000000000001</v>
      </c>
      <c r="G3676" s="14">
        <f>([1]!Table_1[[#This Row],[총자산]]-[1]!Table_1[[#This Row],[장부가치 자기자본]]+[1]!Table_1[[#This Row],[시가총액]])/[1]!Table_1[[#This Row],[총자산]]</f>
        <v>0.58141351062855995</v>
      </c>
      <c r="H3676" s="14">
        <f>I3676/100000000000</f>
        <v>0.22135014571</v>
      </c>
      <c r="I3676" s="10">
        <v>22135014571</v>
      </c>
      <c r="J3676" s="10">
        <v>0.13</v>
      </c>
      <c r="K3676" s="10">
        <f>L3676/1000000000000</f>
        <v>0.51440996262899996</v>
      </c>
      <c r="L3676" s="10">
        <v>514409962629</v>
      </c>
      <c r="M3676" s="10">
        <v>1.53</v>
      </c>
      <c r="N3676" s="10">
        <v>1</v>
      </c>
      <c r="O3676" s="14">
        <f>IF([1]!Table_1[[#This Row],[연도]]=2016,1,0)</f>
        <v>0</v>
      </c>
      <c r="P3676" s="14">
        <f>IF([1]!Table_1[[#This Row],[연도]]=2017,1,0)</f>
        <v>0</v>
      </c>
      <c r="Q3676" s="14">
        <f>IF([1]!Table_1[[#This Row],[연도]]=2018,1,0)</f>
        <v>1</v>
      </c>
      <c r="R3676" s="14">
        <f>IF([1]!Table_1[[#This Row],[연도]]=2019,1,0)</f>
        <v>0</v>
      </c>
      <c r="S3676" s="14">
        <f>IF([1]!Table_1[[#This Row],[연도]]=2020,1,0)</f>
        <v>0</v>
      </c>
      <c r="T3676" s="14">
        <f>IF([1]!Table_1[[#This Row],[연도]]=2021,1,0)</f>
        <v>0</v>
      </c>
      <c r="U3676" s="14">
        <f>IF([1]!Table_1[[#This Row],[연도]]=2022,1,0)</f>
        <v>0</v>
      </c>
      <c r="V3676" s="14">
        <f>IF([1]!Table_1[[#This Row],[연도]]=2023,1,0)</f>
        <v>0</v>
      </c>
      <c r="W3676" s="10">
        <v>0.56000000000000005</v>
      </c>
      <c r="X3676" s="10">
        <f>Y3676/1000000000000</f>
        <v>5.8923206630000002E-2</v>
      </c>
      <c r="Y3676" s="14">
        <f>[1]!Table_1[[#This Row],[주가]]*[1]!Table_1[[#This Row],[기말주식수]]</f>
        <v>58923206630</v>
      </c>
      <c r="Z3676" s="14">
        <f>AA3676/10</f>
        <v>0.26619908670490661</v>
      </c>
      <c r="AA3676" s="14">
        <f>[1]!Table_1[[#This Row],[시가총액]]/[1]!Table_1[[#This Row],[당기순이익(세후영업이익)]]</f>
        <v>2.6619908670490662</v>
      </c>
      <c r="AB3676" s="10">
        <v>2669305950</v>
      </c>
    </row>
    <row r="3677" spans="1:28" ht="19.2">
      <c r="A3677" s="12">
        <v>3676</v>
      </c>
      <c r="B3677" s="12">
        <v>37330</v>
      </c>
      <c r="C3677" s="13" t="s">
        <v>574</v>
      </c>
      <c r="D3677" s="13" t="s">
        <v>20</v>
      </c>
      <c r="E3677" s="12">
        <v>2019</v>
      </c>
      <c r="F3677" s="12">
        <v>38.460999999999999</v>
      </c>
      <c r="G3677" s="15">
        <f>([1]!Table_1[[#This Row],[총자산]]-[1]!Table_1[[#This Row],[장부가치 자기자본]]+[1]!Table_1[[#This Row],[시가총액]])/[1]!Table_1[[#This Row],[총자산]]</f>
        <v>0.78090379770851093</v>
      </c>
      <c r="H3677" s="14">
        <f>I3677/100000000000</f>
        <v>0.23830907593</v>
      </c>
      <c r="I3677" s="12">
        <v>23830907593</v>
      </c>
      <c r="J3677" s="12">
        <v>63.52</v>
      </c>
      <c r="K3677" s="10">
        <f>L3677/1000000000000</f>
        <v>0.55784329247499997</v>
      </c>
      <c r="L3677" s="12">
        <v>557843292475</v>
      </c>
      <c r="M3677" s="12">
        <v>1.51</v>
      </c>
      <c r="N3677" s="12">
        <v>1</v>
      </c>
      <c r="O3677" s="15">
        <f>IF([1]!Table_1[[#This Row],[연도]]=2016,1,0)</f>
        <v>0</v>
      </c>
      <c r="P3677" s="15">
        <f>IF([1]!Table_1[[#This Row],[연도]]=2017,1,0)</f>
        <v>0</v>
      </c>
      <c r="Q3677" s="15">
        <f>IF([1]!Table_1[[#This Row],[연도]]=2018,1,0)</f>
        <v>0</v>
      </c>
      <c r="R3677" s="15">
        <f>IF([1]!Table_1[[#This Row],[연도]]=2019,1,0)</f>
        <v>1</v>
      </c>
      <c r="S3677" s="15">
        <f>IF([1]!Table_1[[#This Row],[연도]]=2020,1,0)</f>
        <v>0</v>
      </c>
      <c r="T3677" s="15">
        <f>IF([1]!Table_1[[#This Row],[연도]]=2021,1,0)</f>
        <v>0</v>
      </c>
      <c r="U3677" s="15">
        <f>IF([1]!Table_1[[#This Row],[연도]]=2022,1,0)</f>
        <v>0</v>
      </c>
      <c r="V3677" s="15">
        <f>IF([1]!Table_1[[#This Row],[연도]]=2023,1,0)</f>
        <v>0</v>
      </c>
      <c r="W3677" s="12">
        <v>0.62</v>
      </c>
      <c r="X3677" s="10">
        <f>Y3677/1000000000000</f>
        <v>9.1720118160000003E-2</v>
      </c>
      <c r="Y3677" s="15">
        <f>[1]!Table_1[[#This Row],[주가]]*[1]!Table_1[[#This Row],[기말주식수]]</f>
        <v>91720118160</v>
      </c>
      <c r="Z3677" s="14">
        <f>AA3677/10</f>
        <v>0.38487882931886958</v>
      </c>
      <c r="AA3677" s="15">
        <f>[1]!Table_1[[#This Row],[시가총액]]/[1]!Table_1[[#This Row],[당기순이익(세후영업이익)]]</f>
        <v>3.8487882931886959</v>
      </c>
      <c r="AB3677" s="12">
        <v>3290364450</v>
      </c>
    </row>
    <row r="3678" spans="1:28" ht="19.2">
      <c r="A3678" s="10">
        <v>3677</v>
      </c>
      <c r="B3678" s="10">
        <v>37330</v>
      </c>
      <c r="C3678" s="11" t="s">
        <v>574</v>
      </c>
      <c r="D3678" s="11" t="s">
        <v>20</v>
      </c>
      <c r="E3678" s="10">
        <v>2020</v>
      </c>
      <c r="F3678" s="10">
        <v>19.466999999999999</v>
      </c>
      <c r="G3678" s="14">
        <f>([1]!Table_1[[#This Row],[총자산]]-[1]!Table_1[[#This Row],[장부가치 자기자본]]+[1]!Table_1[[#This Row],[시가총액]])/[1]!Table_1[[#This Row],[총자산]]</f>
        <v>0.88851888603762408</v>
      </c>
      <c r="H3678" s="14">
        <f>I3678/100000000000</f>
        <v>0.34602764361999999</v>
      </c>
      <c r="I3678" s="10">
        <v>34602764362</v>
      </c>
      <c r="J3678" s="10">
        <v>3.07</v>
      </c>
      <c r="K3678" s="10">
        <f>L3678/1000000000000</f>
        <v>0.76449333337299996</v>
      </c>
      <c r="L3678" s="10">
        <v>764493333373</v>
      </c>
      <c r="M3678" s="10">
        <v>1.66</v>
      </c>
      <c r="N3678" s="10">
        <v>1</v>
      </c>
      <c r="O3678" s="14">
        <f>IF([1]!Table_1[[#This Row],[연도]]=2016,1,0)</f>
        <v>0</v>
      </c>
      <c r="P3678" s="14">
        <f>IF([1]!Table_1[[#This Row],[연도]]=2017,1,0)</f>
        <v>0</v>
      </c>
      <c r="Q3678" s="14">
        <f>IF([1]!Table_1[[#This Row],[연도]]=2018,1,0)</f>
        <v>0</v>
      </c>
      <c r="R3678" s="14">
        <f>IF([1]!Table_1[[#This Row],[연도]]=2019,1,0)</f>
        <v>0</v>
      </c>
      <c r="S3678" s="14">
        <f>IF([1]!Table_1[[#This Row],[연도]]=2020,1,0)</f>
        <v>1</v>
      </c>
      <c r="T3678" s="14">
        <f>IF([1]!Table_1[[#This Row],[연도]]=2021,1,0)</f>
        <v>0</v>
      </c>
      <c r="U3678" s="14">
        <f>IF([1]!Table_1[[#This Row],[연도]]=2022,1,0)</f>
        <v>0</v>
      </c>
      <c r="V3678" s="14">
        <f>IF([1]!Table_1[[#This Row],[연도]]=2023,1,0)</f>
        <v>0</v>
      </c>
      <c r="W3678" s="10">
        <v>0.51</v>
      </c>
      <c r="X3678" s="10">
        <f>Y3678/1000000000000</f>
        <v>0.15074574444</v>
      </c>
      <c r="Y3678" s="14">
        <f>[1]!Table_1[[#This Row],[주가]]*[1]!Table_1[[#This Row],[기말주식수]]</f>
        <v>150745744440</v>
      </c>
      <c r="Z3678" s="14">
        <f>AA3678/10</f>
        <v>0.43564653639506812</v>
      </c>
      <c r="AA3678" s="14">
        <f>[1]!Table_1[[#This Row],[시가총액]]/[1]!Table_1[[#This Row],[당기순이익(세후영업이익)]]</f>
        <v>4.3564653639506812</v>
      </c>
      <c r="AB3678" s="10">
        <v>4319172400</v>
      </c>
    </row>
    <row r="3679" spans="1:28" ht="19.2">
      <c r="A3679" s="12">
        <v>3678</v>
      </c>
      <c r="B3679" s="12">
        <v>37330</v>
      </c>
      <c r="C3679" s="13" t="s">
        <v>574</v>
      </c>
      <c r="D3679" s="13" t="s">
        <v>20</v>
      </c>
      <c r="E3679" s="12">
        <v>2021</v>
      </c>
      <c r="F3679" s="12">
        <v>27.309000000000001</v>
      </c>
      <c r="G3679" s="15">
        <f>([1]!Table_1[[#This Row],[총자산]]-[1]!Table_1[[#This Row],[장부가치 자기자본]]+[1]!Table_1[[#This Row],[시가총액]])/[1]!Table_1[[#This Row],[총자산]]</f>
        <v>0.84560673255931762</v>
      </c>
      <c r="H3679" s="14">
        <f>I3679/100000000000</f>
        <v>0.11347945866</v>
      </c>
      <c r="I3679" s="12">
        <v>11347945866</v>
      </c>
      <c r="J3679" s="12">
        <v>9</v>
      </c>
      <c r="K3679" s="10">
        <f>L3679/1000000000000</f>
        <v>0.61720405309899995</v>
      </c>
      <c r="L3679" s="12">
        <v>617204053099</v>
      </c>
      <c r="M3679" s="12">
        <v>1.78</v>
      </c>
      <c r="N3679" s="12">
        <v>1</v>
      </c>
      <c r="O3679" s="15">
        <f>IF([1]!Table_1[[#This Row],[연도]]=2016,1,0)</f>
        <v>0</v>
      </c>
      <c r="P3679" s="15">
        <f>IF([1]!Table_1[[#This Row],[연도]]=2017,1,0)</f>
        <v>0</v>
      </c>
      <c r="Q3679" s="15">
        <f>IF([1]!Table_1[[#This Row],[연도]]=2018,1,0)</f>
        <v>0</v>
      </c>
      <c r="R3679" s="15">
        <f>IF([1]!Table_1[[#This Row],[연도]]=2019,1,0)</f>
        <v>0</v>
      </c>
      <c r="S3679" s="15">
        <f>IF([1]!Table_1[[#This Row],[연도]]=2020,1,0)</f>
        <v>0</v>
      </c>
      <c r="T3679" s="15">
        <f>IF([1]!Table_1[[#This Row],[연도]]=2021,1,0)</f>
        <v>1</v>
      </c>
      <c r="U3679" s="15">
        <f>IF([1]!Table_1[[#This Row],[연도]]=2022,1,0)</f>
        <v>0</v>
      </c>
      <c r="V3679" s="15">
        <f>IF([1]!Table_1[[#This Row],[연도]]=2023,1,0)</f>
        <v>0</v>
      </c>
      <c r="W3679" s="12">
        <v>0.36</v>
      </c>
      <c r="X3679" s="10">
        <f>Y3679/1000000000000</f>
        <v>0.13187509812000001</v>
      </c>
      <c r="Y3679" s="15">
        <f>[1]!Table_1[[#This Row],[주가]]*[1]!Table_1[[#This Row],[기말주식수]]</f>
        <v>131875098120</v>
      </c>
      <c r="Z3679" s="14">
        <f>AA3679/10</f>
        <v>1.1621054565929492</v>
      </c>
      <c r="AA3679" s="15">
        <f>[1]!Table_1[[#This Row],[시가총액]]/[1]!Table_1[[#This Row],[당기순이익(세후영업이익)]]</f>
        <v>11.621054565929493</v>
      </c>
      <c r="AB3679" s="12">
        <v>2159586200</v>
      </c>
    </row>
    <row r="3680" spans="1:28" ht="19.2">
      <c r="A3680" s="10">
        <v>3679</v>
      </c>
      <c r="B3680" s="10">
        <v>37330</v>
      </c>
      <c r="C3680" s="11" t="s">
        <v>574</v>
      </c>
      <c r="D3680" s="11" t="s">
        <v>20</v>
      </c>
      <c r="E3680" s="10">
        <v>2022</v>
      </c>
      <c r="F3680" s="10">
        <v>31.641999999999999</v>
      </c>
      <c r="G3680" s="14">
        <f>([1]!Table_1[[#This Row],[총자산]]-[1]!Table_1[[#This Row],[장부가치 자기자본]]+[1]!Table_1[[#This Row],[시가총액]])/[1]!Table_1[[#This Row],[총자산]]</f>
        <v>0.71399556849836421</v>
      </c>
      <c r="H3680" s="14">
        <f>I3680/100000000000</f>
        <v>0.18609241225000001</v>
      </c>
      <c r="I3680" s="10">
        <v>18609241225</v>
      </c>
      <c r="J3680" s="10">
        <v>-2.75</v>
      </c>
      <c r="K3680" s="10">
        <f>L3680/1000000000000</f>
        <v>0.70095562790099997</v>
      </c>
      <c r="L3680" s="10">
        <v>700955627901</v>
      </c>
      <c r="M3680" s="10">
        <v>1.2</v>
      </c>
      <c r="N3680" s="10">
        <v>1</v>
      </c>
      <c r="O3680" s="14">
        <f>IF([1]!Table_1[[#This Row],[연도]]=2016,1,0)</f>
        <v>0</v>
      </c>
      <c r="P3680" s="14">
        <f>IF([1]!Table_1[[#This Row],[연도]]=2017,1,0)</f>
        <v>0</v>
      </c>
      <c r="Q3680" s="14">
        <f>IF([1]!Table_1[[#This Row],[연도]]=2018,1,0)</f>
        <v>0</v>
      </c>
      <c r="R3680" s="14">
        <f>IF([1]!Table_1[[#This Row],[연도]]=2019,1,0)</f>
        <v>0</v>
      </c>
      <c r="S3680" s="14">
        <f>IF([1]!Table_1[[#This Row],[연도]]=2020,1,0)</f>
        <v>0</v>
      </c>
      <c r="T3680" s="14">
        <f>IF([1]!Table_1[[#This Row],[연도]]=2021,1,0)</f>
        <v>0</v>
      </c>
      <c r="U3680" s="14">
        <f>IF([1]!Table_1[[#This Row],[연도]]=2022,1,0)</f>
        <v>1</v>
      </c>
      <c r="V3680" s="14">
        <f>IF([1]!Table_1[[#This Row],[연도]]=2023,1,0)</f>
        <v>0</v>
      </c>
      <c r="W3680" s="10">
        <v>0.57999999999999996</v>
      </c>
      <c r="X3680" s="10">
        <f>Y3680/1000000000000</f>
        <v>7.2191193479999999E-2</v>
      </c>
      <c r="Y3680" s="14">
        <f>[1]!Table_1[[#This Row],[주가]]*[1]!Table_1[[#This Row],[기말주식수]]</f>
        <v>72191193480</v>
      </c>
      <c r="Z3680" s="14">
        <f>AA3680/10</f>
        <v>0.38793195599515906</v>
      </c>
      <c r="AA3680" s="14">
        <f>[1]!Table_1[[#This Row],[시가총액]]/[1]!Table_1[[#This Row],[당기순이익(세후영업이익)]]</f>
        <v>3.8793195599515906</v>
      </c>
      <c r="AB3680" s="10">
        <v>2159586200</v>
      </c>
    </row>
    <row r="3681" spans="1:28" ht="19.2">
      <c r="A3681" s="12">
        <v>3680</v>
      </c>
      <c r="B3681" s="12">
        <v>37330</v>
      </c>
      <c r="C3681" s="13" t="s">
        <v>574</v>
      </c>
      <c r="D3681" s="13" t="s">
        <v>20</v>
      </c>
      <c r="E3681" s="12">
        <v>2023</v>
      </c>
      <c r="F3681" s="12">
        <v>12.358000000000001</v>
      </c>
      <c r="G3681" s="15">
        <f>([1]!Table_1[[#This Row],[총자산]]-[1]!Table_1[[#This Row],[장부가치 자기자본]]+[1]!Table_1[[#This Row],[시가총액]])/[1]!Table_1[[#This Row],[총자산]]</f>
        <v>0.7090576918638164</v>
      </c>
      <c r="H3681" s="14">
        <f>I3681/100000000000</f>
        <v>0.11277861779999999</v>
      </c>
      <c r="I3681" s="12">
        <v>11277861780</v>
      </c>
      <c r="J3681" s="12">
        <v>1.1299999999999999</v>
      </c>
      <c r="K3681" s="10">
        <f>L3681/1000000000000</f>
        <v>0.68726908064900005</v>
      </c>
      <c r="L3681" s="12">
        <v>687269080649</v>
      </c>
      <c r="M3681" s="12">
        <v>1.35</v>
      </c>
      <c r="N3681" s="12">
        <v>1</v>
      </c>
      <c r="O3681" s="15">
        <f>IF([1]!Table_1[[#This Row],[연도]]=2016,1,0)</f>
        <v>0</v>
      </c>
      <c r="P3681" s="15">
        <f>IF([1]!Table_1[[#This Row],[연도]]=2017,1,0)</f>
        <v>0</v>
      </c>
      <c r="Q3681" s="15">
        <f>IF([1]!Table_1[[#This Row],[연도]]=2018,1,0)</f>
        <v>0</v>
      </c>
      <c r="R3681" s="15">
        <f>IF([1]!Table_1[[#This Row],[연도]]=2019,1,0)</f>
        <v>0</v>
      </c>
      <c r="S3681" s="15">
        <f>IF([1]!Table_1[[#This Row],[연도]]=2020,1,0)</f>
        <v>0</v>
      </c>
      <c r="T3681" s="15">
        <f>IF([1]!Table_1[[#This Row],[연도]]=2021,1,0)</f>
        <v>0</v>
      </c>
      <c r="U3681" s="15">
        <f>IF([1]!Table_1[[#This Row],[연도]]=2022,1,0)</f>
        <v>0</v>
      </c>
      <c r="V3681" s="15">
        <f>IF([1]!Table_1[[#This Row],[연도]]=2023,1,0)</f>
        <v>1</v>
      </c>
      <c r="W3681" s="12">
        <v>0.66</v>
      </c>
      <c r="X3681" s="10">
        <f>Y3681/1000000000000</f>
        <v>8.1494860968000002E-2</v>
      </c>
      <c r="Y3681" s="15">
        <f>[1]!Table_1[[#This Row],[주가]]*[1]!Table_1[[#This Row],[기말주식수]]</f>
        <v>81494860968</v>
      </c>
      <c r="Z3681" s="14">
        <f>AA3681/10</f>
        <v>0.72260914841607504</v>
      </c>
      <c r="AA3681" s="15">
        <f>[1]!Table_1[[#This Row],[시가총액]]/[1]!Table_1[[#This Row],[당기순이익(세후영업이익)]]</f>
        <v>7.22609148416075</v>
      </c>
      <c r="AB3681" s="12">
        <v>2159586200</v>
      </c>
    </row>
    <row r="3682" spans="1:28" ht="19.2">
      <c r="A3682" s="10">
        <v>3681</v>
      </c>
      <c r="B3682" s="10">
        <v>37350</v>
      </c>
      <c r="C3682" s="11" t="s">
        <v>575</v>
      </c>
      <c r="D3682" s="11" t="s">
        <v>20</v>
      </c>
      <c r="E3682" s="10">
        <v>2016</v>
      </c>
      <c r="F3682" s="10">
        <v>6.26</v>
      </c>
      <c r="G3682" s="14">
        <f>([1]!Table_1[[#This Row],[총자산]]-[1]!Table_1[[#This Row],[장부가치 자기자본]]+[1]!Table_1[[#This Row],[시가총액]])/[1]!Table_1[[#This Row],[총자산]]</f>
        <v>0.69382732862879459</v>
      </c>
      <c r="H3682" s="14">
        <f>I3682/100000000000</f>
        <v>0.26288872252000001</v>
      </c>
      <c r="I3682" s="10">
        <v>26288872252</v>
      </c>
      <c r="J3682" s="10">
        <v>14.55</v>
      </c>
      <c r="K3682" s="10">
        <f>L3682/1000000000000</f>
        <v>0.42558083993599999</v>
      </c>
      <c r="L3682" s="10">
        <v>425580839936</v>
      </c>
      <c r="M3682" s="10">
        <v>2.71</v>
      </c>
      <c r="N3682" s="10">
        <v>1</v>
      </c>
      <c r="O3682" s="14">
        <f>IF([1]!Table_1[[#This Row],[연도]]=2016,1,0)</f>
        <v>1</v>
      </c>
      <c r="P3682" s="14">
        <f>IF([1]!Table_1[[#This Row],[연도]]=2017,1,0)</f>
        <v>0</v>
      </c>
      <c r="Q3682" s="14">
        <f>IF([1]!Table_1[[#This Row],[연도]]=2018,1,0)</f>
        <v>0</v>
      </c>
      <c r="R3682" s="14">
        <f>IF([1]!Table_1[[#This Row],[연도]]=2019,1,0)</f>
        <v>0</v>
      </c>
      <c r="S3682" s="14">
        <f>IF([1]!Table_1[[#This Row],[연도]]=2020,1,0)</f>
        <v>0</v>
      </c>
      <c r="T3682" s="14">
        <f>IF([1]!Table_1[[#This Row],[연도]]=2021,1,0)</f>
        <v>0</v>
      </c>
      <c r="U3682" s="14">
        <f>IF([1]!Table_1[[#This Row],[연도]]=2022,1,0)</f>
        <v>0</v>
      </c>
      <c r="V3682" s="14">
        <f>IF([1]!Table_1[[#This Row],[연도]]=2023,1,0)</f>
        <v>0</v>
      </c>
      <c r="W3682" s="10">
        <v>0.59</v>
      </c>
      <c r="X3682" s="10">
        <f>Y3682/1000000000000</f>
        <v>8.0338199999999999E-2</v>
      </c>
      <c r="Y3682" s="14">
        <f>[1]!Table_1[[#This Row],[주가]]*[1]!Table_1[[#This Row],[기말주식수]]</f>
        <v>80338200000</v>
      </c>
      <c r="Z3682" s="14">
        <f>AA3682/10</f>
        <v>0.30559774200237155</v>
      </c>
      <c r="AA3682" s="14">
        <f>[1]!Table_1[[#This Row],[시가총액]]/[1]!Table_1[[#This Row],[당기순이익(세후영업이익)]]</f>
        <v>3.0559774200237153</v>
      </c>
      <c r="AB3682" s="10">
        <v>1466100000</v>
      </c>
    </row>
    <row r="3683" spans="1:28" ht="19.2">
      <c r="A3683" s="12">
        <v>3682</v>
      </c>
      <c r="B3683" s="12">
        <v>37350</v>
      </c>
      <c r="C3683" s="13" t="s">
        <v>575</v>
      </c>
      <c r="D3683" s="13" t="s">
        <v>20</v>
      </c>
      <c r="E3683" s="12">
        <v>2017</v>
      </c>
      <c r="F3683" s="12">
        <v>10.603</v>
      </c>
      <c r="G3683" s="15">
        <f>([1]!Table_1[[#This Row],[총자산]]-[1]!Table_1[[#This Row],[장부가치 자기자본]]+[1]!Table_1[[#This Row],[시가총액]])/[1]!Table_1[[#This Row],[총자산]]</f>
        <v>0.75295630297648919</v>
      </c>
      <c r="H3683" s="14">
        <f>I3683/100000000000</f>
        <v>0.24856279933</v>
      </c>
      <c r="I3683" s="12">
        <v>24856279933</v>
      </c>
      <c r="J3683" s="12">
        <v>-6.07</v>
      </c>
      <c r="K3683" s="10">
        <f>L3683/1000000000000</f>
        <v>0.39133934109200003</v>
      </c>
      <c r="L3683" s="12">
        <v>391339341092</v>
      </c>
      <c r="M3683" s="12">
        <v>2.2599999999999998</v>
      </c>
      <c r="N3683" s="12">
        <v>1</v>
      </c>
      <c r="O3683" s="15">
        <f>IF([1]!Table_1[[#This Row],[연도]]=2016,1,0)</f>
        <v>0</v>
      </c>
      <c r="P3683" s="15">
        <f>IF([1]!Table_1[[#This Row],[연도]]=2017,1,0)</f>
        <v>1</v>
      </c>
      <c r="Q3683" s="15">
        <f>IF([1]!Table_1[[#This Row],[연도]]=2018,1,0)</f>
        <v>0</v>
      </c>
      <c r="R3683" s="15">
        <f>IF([1]!Table_1[[#This Row],[연도]]=2019,1,0)</f>
        <v>0</v>
      </c>
      <c r="S3683" s="15">
        <f>IF([1]!Table_1[[#This Row],[연도]]=2020,1,0)</f>
        <v>0</v>
      </c>
      <c r="T3683" s="15">
        <f>IF([1]!Table_1[[#This Row],[연도]]=2021,1,0)</f>
        <v>0</v>
      </c>
      <c r="U3683" s="15">
        <f>IF([1]!Table_1[[#This Row],[연도]]=2022,1,0)</f>
        <v>0</v>
      </c>
      <c r="V3683" s="15">
        <f>IF([1]!Table_1[[#This Row],[연도]]=2023,1,0)</f>
        <v>0</v>
      </c>
      <c r="W3683" s="12">
        <v>0.43</v>
      </c>
      <c r="X3683" s="10">
        <f>Y3683/1000000000000</f>
        <v>0.1058148</v>
      </c>
      <c r="Y3683" s="15">
        <f>[1]!Table_1[[#This Row],[주가]]*[1]!Table_1[[#This Row],[기말주식수]]</f>
        <v>105814800000</v>
      </c>
      <c r="Z3683" s="14">
        <f>AA3683/10</f>
        <v>0.42570650268352039</v>
      </c>
      <c r="AA3683" s="15">
        <f>[1]!Table_1[[#This Row],[시가총액]]/[1]!Table_1[[#This Row],[당기순이익(세후영업이익)]]</f>
        <v>4.2570650268352042</v>
      </c>
      <c r="AB3683" s="12">
        <v>2251650000</v>
      </c>
    </row>
    <row r="3684" spans="1:28" ht="19.2">
      <c r="A3684" s="10">
        <v>3683</v>
      </c>
      <c r="B3684" s="10">
        <v>37350</v>
      </c>
      <c r="C3684" s="11" t="s">
        <v>575</v>
      </c>
      <c r="D3684" s="11" t="s">
        <v>20</v>
      </c>
      <c r="E3684" s="10">
        <v>2018</v>
      </c>
      <c r="F3684" s="10">
        <v>9.8559999999999999</v>
      </c>
      <c r="G3684" s="14">
        <f>([1]!Table_1[[#This Row],[총자산]]-[1]!Table_1[[#This Row],[장부가치 자기자본]]+[1]!Table_1[[#This Row],[시가총액]])/[1]!Table_1[[#This Row],[총자산]]</f>
        <v>0.73648173891782753</v>
      </c>
      <c r="H3684" s="14">
        <f>I3684/100000000000</f>
        <v>0.20565535137999999</v>
      </c>
      <c r="I3684" s="10">
        <v>20565535138</v>
      </c>
      <c r="J3684" s="10">
        <v>36.619999999999997</v>
      </c>
      <c r="K3684" s="10">
        <f>L3684/1000000000000</f>
        <v>0.52915397337900005</v>
      </c>
      <c r="L3684" s="10">
        <v>529153973379</v>
      </c>
      <c r="M3684" s="10">
        <v>1.92</v>
      </c>
      <c r="N3684" s="10">
        <v>1</v>
      </c>
      <c r="O3684" s="14">
        <f>IF([1]!Table_1[[#This Row],[연도]]=2016,1,0)</f>
        <v>0</v>
      </c>
      <c r="P3684" s="14">
        <f>IF([1]!Table_1[[#This Row],[연도]]=2017,1,0)</f>
        <v>0</v>
      </c>
      <c r="Q3684" s="14">
        <f>IF([1]!Table_1[[#This Row],[연도]]=2018,1,0)</f>
        <v>1</v>
      </c>
      <c r="R3684" s="14">
        <f>IF([1]!Table_1[[#This Row],[연도]]=2019,1,0)</f>
        <v>0</v>
      </c>
      <c r="S3684" s="14">
        <f>IF([1]!Table_1[[#This Row],[연도]]=2020,1,0)</f>
        <v>0</v>
      </c>
      <c r="T3684" s="14">
        <f>IF([1]!Table_1[[#This Row],[연도]]=2021,1,0)</f>
        <v>0</v>
      </c>
      <c r="U3684" s="14">
        <f>IF([1]!Table_1[[#This Row],[연도]]=2022,1,0)</f>
        <v>0</v>
      </c>
      <c r="V3684" s="14">
        <f>IF([1]!Table_1[[#This Row],[연도]]=2023,1,0)</f>
        <v>0</v>
      </c>
      <c r="W3684" s="10">
        <v>0.47</v>
      </c>
      <c r="X3684" s="10">
        <f>Y3684/1000000000000</f>
        <v>7.6421799999999998E-2</v>
      </c>
      <c r="Y3684" s="14">
        <f>[1]!Table_1[[#This Row],[주가]]*[1]!Table_1[[#This Row],[기말주식수]]</f>
        <v>76421800000</v>
      </c>
      <c r="Z3684" s="14">
        <f>AA3684/10</f>
        <v>0.3716013198158481</v>
      </c>
      <c r="AA3684" s="14">
        <f>[1]!Table_1[[#This Row],[시가총액]]/[1]!Table_1[[#This Row],[당기순이익(세후영업이익)]]</f>
        <v>3.716013198158481</v>
      </c>
      <c r="AB3684" s="10">
        <v>1511100000</v>
      </c>
    </row>
    <row r="3685" spans="1:28" ht="19.2">
      <c r="A3685" s="12">
        <v>3684</v>
      </c>
      <c r="B3685" s="12">
        <v>37350</v>
      </c>
      <c r="C3685" s="13" t="s">
        <v>575</v>
      </c>
      <c r="D3685" s="13" t="s">
        <v>20</v>
      </c>
      <c r="E3685" s="12">
        <v>2019</v>
      </c>
      <c r="F3685" s="12">
        <v>-0.71899999999999997</v>
      </c>
      <c r="G3685" s="15">
        <f>([1]!Table_1[[#This Row],[총자산]]-[1]!Table_1[[#This Row],[장부가치 자기자본]]+[1]!Table_1[[#This Row],[시가총액]])/[1]!Table_1[[#This Row],[총자산]]</f>
        <v>0.83489857629605735</v>
      </c>
      <c r="H3685" s="14">
        <f>I3685/100000000000</f>
        <v>0.19008641402000001</v>
      </c>
      <c r="I3685" s="12">
        <v>19008641402</v>
      </c>
      <c r="J3685" s="12">
        <v>15.73</v>
      </c>
      <c r="K3685" s="10">
        <f>L3685/1000000000000</f>
        <v>0.69568523287299999</v>
      </c>
      <c r="L3685" s="12">
        <v>695685232873</v>
      </c>
      <c r="M3685" s="12">
        <v>1.88</v>
      </c>
      <c r="N3685" s="12">
        <v>1</v>
      </c>
      <c r="O3685" s="15">
        <f>IF([1]!Table_1[[#This Row],[연도]]=2016,1,0)</f>
        <v>0</v>
      </c>
      <c r="P3685" s="15">
        <f>IF([1]!Table_1[[#This Row],[연도]]=2017,1,0)</f>
        <v>0</v>
      </c>
      <c r="Q3685" s="15">
        <f>IF([1]!Table_1[[#This Row],[연도]]=2018,1,0)</f>
        <v>0</v>
      </c>
      <c r="R3685" s="15">
        <f>IF([1]!Table_1[[#This Row],[연도]]=2019,1,0)</f>
        <v>1</v>
      </c>
      <c r="S3685" s="15">
        <f>IF([1]!Table_1[[#This Row],[연도]]=2020,1,0)</f>
        <v>0</v>
      </c>
      <c r="T3685" s="15">
        <f>IF([1]!Table_1[[#This Row],[연도]]=2021,1,0)</f>
        <v>0</v>
      </c>
      <c r="U3685" s="15">
        <f>IF([1]!Table_1[[#This Row],[연도]]=2022,1,0)</f>
        <v>0</v>
      </c>
      <c r="V3685" s="15">
        <f>IF([1]!Table_1[[#This Row],[연도]]=2023,1,0)</f>
        <v>0</v>
      </c>
      <c r="W3685" s="12">
        <v>0.64</v>
      </c>
      <c r="X3685" s="10">
        <f>Y3685/1000000000000</f>
        <v>5.3294149999999998E-2</v>
      </c>
      <c r="Y3685" s="15">
        <f>[1]!Table_1[[#This Row],[주가]]*[1]!Table_1[[#This Row],[기말주식수]]</f>
        <v>53294150000</v>
      </c>
      <c r="Z3685" s="14">
        <f>AA3685/10</f>
        <v>0.28036801196319394</v>
      </c>
      <c r="AA3685" s="15">
        <f>[1]!Table_1[[#This Row],[시가총액]]/[1]!Table_1[[#This Row],[당기순이익(세후영업이익)]]</f>
        <v>2.8036801196319394</v>
      </c>
      <c r="AB3685" s="12">
        <v>471682450</v>
      </c>
    </row>
    <row r="3686" spans="1:28" ht="19.2">
      <c r="A3686" s="10">
        <v>3685</v>
      </c>
      <c r="B3686" s="10">
        <v>37350</v>
      </c>
      <c r="C3686" s="11" t="s">
        <v>575</v>
      </c>
      <c r="D3686" s="11" t="s">
        <v>20</v>
      </c>
      <c r="E3686" s="10">
        <v>2020</v>
      </c>
      <c r="F3686" s="10">
        <v>3.2970000000000002</v>
      </c>
      <c r="G3686" s="14">
        <f>([1]!Table_1[[#This Row],[총자산]]-[1]!Table_1[[#This Row],[장부가치 자기자본]]+[1]!Table_1[[#This Row],[시가총액]])/[1]!Table_1[[#This Row],[총자산]]</f>
        <v>0.61351471857624718</v>
      </c>
      <c r="H3686" s="14">
        <f>I3686/100000000000</f>
        <v>0.19246894201</v>
      </c>
      <c r="I3686" s="10">
        <v>19246894201</v>
      </c>
      <c r="J3686" s="10">
        <v>-21.17</v>
      </c>
      <c r="K3686" s="10">
        <f>L3686/1000000000000</f>
        <v>0.53751387878699997</v>
      </c>
      <c r="L3686" s="10">
        <v>537513878787</v>
      </c>
      <c r="M3686" s="10">
        <v>1.63</v>
      </c>
      <c r="N3686" s="10">
        <v>1</v>
      </c>
      <c r="O3686" s="14">
        <f>IF([1]!Table_1[[#This Row],[연도]]=2016,1,0)</f>
        <v>0</v>
      </c>
      <c r="P3686" s="14">
        <f>IF([1]!Table_1[[#This Row],[연도]]=2017,1,0)</f>
        <v>0</v>
      </c>
      <c r="Q3686" s="14">
        <f>IF([1]!Table_1[[#This Row],[연도]]=2018,1,0)</f>
        <v>0</v>
      </c>
      <c r="R3686" s="14">
        <f>IF([1]!Table_1[[#This Row],[연도]]=2019,1,0)</f>
        <v>0</v>
      </c>
      <c r="S3686" s="14">
        <f>IF([1]!Table_1[[#This Row],[연도]]=2020,1,0)</f>
        <v>1</v>
      </c>
      <c r="T3686" s="14">
        <f>IF([1]!Table_1[[#This Row],[연도]]=2021,1,0)</f>
        <v>0</v>
      </c>
      <c r="U3686" s="14">
        <f>IF([1]!Table_1[[#This Row],[연도]]=2022,1,0)</f>
        <v>0</v>
      </c>
      <c r="V3686" s="14">
        <f>IF([1]!Table_1[[#This Row],[연도]]=2023,1,0)</f>
        <v>0</v>
      </c>
      <c r="W3686" s="10">
        <v>0.48</v>
      </c>
      <c r="X3686" s="10">
        <f>Y3686/1000000000000</f>
        <v>7.0079100000000005E-2</v>
      </c>
      <c r="Y3686" s="14">
        <f>[1]!Table_1[[#This Row],[주가]]*[1]!Table_1[[#This Row],[기말주식수]]</f>
        <v>70079100000</v>
      </c>
      <c r="Z3686" s="14">
        <f>AA3686/10</f>
        <v>0.36410601766782164</v>
      </c>
      <c r="AA3686" s="14">
        <f>[1]!Table_1[[#This Row],[시가총액]]/[1]!Table_1[[#This Row],[당기순이익(세후영업이익)]]</f>
        <v>3.6410601766782165</v>
      </c>
      <c r="AB3686" s="10">
        <v>2939367800</v>
      </c>
    </row>
    <row r="3687" spans="1:28" ht="19.2">
      <c r="A3687" s="12">
        <v>3686</v>
      </c>
      <c r="B3687" s="12">
        <v>37350</v>
      </c>
      <c r="C3687" s="13" t="s">
        <v>575</v>
      </c>
      <c r="D3687" s="13" t="s">
        <v>20</v>
      </c>
      <c r="E3687" s="12">
        <v>2021</v>
      </c>
      <c r="F3687" s="12">
        <v>10.483000000000001</v>
      </c>
      <c r="G3687" s="15">
        <f>([1]!Table_1[[#This Row],[총자산]]-[1]!Table_1[[#This Row],[장부가치 자기자본]]+[1]!Table_1[[#This Row],[시가총액]])/[1]!Table_1[[#This Row],[총자산]]</f>
        <v>0.6202746813656892</v>
      </c>
      <c r="H3687" s="14">
        <f>I3687/100000000000</f>
        <v>0.16883775549999999</v>
      </c>
      <c r="I3687" s="12">
        <v>16883775550</v>
      </c>
      <c r="J3687" s="12">
        <v>8.41</v>
      </c>
      <c r="K3687" s="10">
        <f>L3687/1000000000000</f>
        <v>0.55561754344500003</v>
      </c>
      <c r="L3687" s="12">
        <v>555617543445</v>
      </c>
      <c r="M3687" s="12">
        <v>1.43</v>
      </c>
      <c r="N3687" s="12">
        <v>1</v>
      </c>
      <c r="O3687" s="15">
        <f>IF([1]!Table_1[[#This Row],[연도]]=2016,1,0)</f>
        <v>0</v>
      </c>
      <c r="P3687" s="15">
        <f>IF([1]!Table_1[[#This Row],[연도]]=2017,1,0)</f>
        <v>0</v>
      </c>
      <c r="Q3687" s="15">
        <f>IF([1]!Table_1[[#This Row],[연도]]=2018,1,0)</f>
        <v>0</v>
      </c>
      <c r="R3687" s="15">
        <f>IF([1]!Table_1[[#This Row],[연도]]=2019,1,0)</f>
        <v>0</v>
      </c>
      <c r="S3687" s="15">
        <f>IF([1]!Table_1[[#This Row],[연도]]=2020,1,0)</f>
        <v>0</v>
      </c>
      <c r="T3687" s="15">
        <f>IF([1]!Table_1[[#This Row],[연도]]=2021,1,0)</f>
        <v>1</v>
      </c>
      <c r="U3687" s="15">
        <f>IF([1]!Table_1[[#This Row],[연도]]=2022,1,0)</f>
        <v>0</v>
      </c>
      <c r="V3687" s="15">
        <f>IF([1]!Table_1[[#This Row],[연도]]=2023,1,0)</f>
        <v>0</v>
      </c>
      <c r="W3687" s="12">
        <v>0.5</v>
      </c>
      <c r="X3687" s="10">
        <f>Y3687/1000000000000</f>
        <v>8.7560200000000005E-2</v>
      </c>
      <c r="Y3687" s="15">
        <f>[1]!Table_1[[#This Row],[주가]]*[1]!Table_1[[#This Row],[기말주식수]]</f>
        <v>87560200000</v>
      </c>
      <c r="Z3687" s="14">
        <f>AA3687/10</f>
        <v>0.51860556746147934</v>
      </c>
      <c r="AA3687" s="15">
        <f>[1]!Table_1[[#This Row],[시가총액]]/[1]!Table_1[[#This Row],[당기순이익(세후영업이익)]]</f>
        <v>5.186055674614793</v>
      </c>
      <c r="AB3687" s="12">
        <v>2130450000</v>
      </c>
    </row>
    <row r="3688" spans="1:28" ht="19.2">
      <c r="A3688" s="10">
        <v>3687</v>
      </c>
      <c r="B3688" s="10">
        <v>37350</v>
      </c>
      <c r="C3688" s="11" t="s">
        <v>575</v>
      </c>
      <c r="D3688" s="11" t="s">
        <v>20</v>
      </c>
      <c r="E3688" s="10">
        <v>2022</v>
      </c>
      <c r="F3688" s="10">
        <v>193.76499999999999</v>
      </c>
      <c r="G3688" s="14">
        <f>([1]!Table_1[[#This Row],[총자산]]-[1]!Table_1[[#This Row],[장부가치 자기자본]]+[1]!Table_1[[#This Row],[시가총액]])/[1]!Table_1[[#This Row],[총자산]]</f>
        <v>0.6267705575421354</v>
      </c>
      <c r="H3688" s="14">
        <f>I3688/100000000000</f>
        <v>-4.9852586849999998E-2</v>
      </c>
      <c r="I3688" s="10">
        <v>-4985258685</v>
      </c>
      <c r="J3688" s="10">
        <v>12.99</v>
      </c>
      <c r="K3688" s="10">
        <f>L3688/1000000000000</f>
        <v>0.70580348523199998</v>
      </c>
      <c r="L3688" s="10">
        <v>705803485232</v>
      </c>
      <c r="M3688" s="10">
        <v>1.85</v>
      </c>
      <c r="N3688" s="10">
        <v>1</v>
      </c>
      <c r="O3688" s="14">
        <f>IF([1]!Table_1[[#This Row],[연도]]=2016,1,0)</f>
        <v>0</v>
      </c>
      <c r="P3688" s="14">
        <f>IF([1]!Table_1[[#This Row],[연도]]=2017,1,0)</f>
        <v>0</v>
      </c>
      <c r="Q3688" s="14">
        <f>IF([1]!Table_1[[#This Row],[연도]]=2018,1,0)</f>
        <v>0</v>
      </c>
      <c r="R3688" s="14">
        <f>IF([1]!Table_1[[#This Row],[연도]]=2019,1,0)</f>
        <v>0</v>
      </c>
      <c r="S3688" s="14">
        <f>IF([1]!Table_1[[#This Row],[연도]]=2020,1,0)</f>
        <v>0</v>
      </c>
      <c r="T3688" s="14">
        <f>IF([1]!Table_1[[#This Row],[연도]]=2021,1,0)</f>
        <v>0</v>
      </c>
      <c r="U3688" s="14">
        <f>IF([1]!Table_1[[#This Row],[연도]]=2022,1,0)</f>
        <v>1</v>
      </c>
      <c r="V3688" s="14">
        <f>IF([1]!Table_1[[#This Row],[연도]]=2023,1,0)</f>
        <v>0</v>
      </c>
      <c r="W3688" s="10">
        <v>1.01</v>
      </c>
      <c r="X3688" s="10">
        <f>Y3688/1000000000000</f>
        <v>6.8996199999999994E-2</v>
      </c>
      <c r="Y3688" s="14">
        <f>[1]!Table_1[[#This Row],[주가]]*[1]!Table_1[[#This Row],[기말주식수]]</f>
        <v>68996200000</v>
      </c>
      <c r="Z3688" s="14">
        <f>AA3688/10</f>
        <v>-1.3840044089908647</v>
      </c>
      <c r="AA3688" s="14">
        <f>[1]!Table_1[[#This Row],[시가총액]]/[1]!Table_1[[#This Row],[당기순이익(세후영업이익)]]</f>
        <v>-13.840044089908647</v>
      </c>
      <c r="AB3688" s="10">
        <v>1420300000</v>
      </c>
    </row>
    <row r="3689" spans="1:28" ht="19.2">
      <c r="A3689" s="12">
        <v>3688</v>
      </c>
      <c r="B3689" s="12">
        <v>37350</v>
      </c>
      <c r="C3689" s="13" t="s">
        <v>575</v>
      </c>
      <c r="D3689" s="13" t="s">
        <v>20</v>
      </c>
      <c r="E3689" s="12">
        <v>2023</v>
      </c>
      <c r="F3689" s="12">
        <v>30.655999999999999</v>
      </c>
      <c r="G3689" s="15">
        <f>([1]!Table_1[[#This Row],[총자산]]-[1]!Table_1[[#This Row],[장부가치 자기자본]]+[1]!Table_1[[#This Row],[시가총액]])/[1]!Table_1[[#This Row],[총자산]]</f>
        <v>0.6935302799392159</v>
      </c>
      <c r="H3689" s="14">
        <f>I3689/100000000000</f>
        <v>0.12314577967</v>
      </c>
      <c r="I3689" s="12">
        <v>12314577967</v>
      </c>
      <c r="J3689" s="12">
        <v>28.7</v>
      </c>
      <c r="K3689" s="10">
        <f>L3689/1000000000000</f>
        <v>0.67859901364499997</v>
      </c>
      <c r="L3689" s="12">
        <v>678599013645</v>
      </c>
      <c r="M3689" s="12">
        <v>1.69</v>
      </c>
      <c r="N3689" s="12">
        <v>1</v>
      </c>
      <c r="O3689" s="15">
        <f>IF([1]!Table_1[[#This Row],[연도]]=2016,1,0)</f>
        <v>0</v>
      </c>
      <c r="P3689" s="15">
        <f>IF([1]!Table_1[[#This Row],[연도]]=2017,1,0)</f>
        <v>0</v>
      </c>
      <c r="Q3689" s="15">
        <f>IF([1]!Table_1[[#This Row],[연도]]=2018,1,0)</f>
        <v>0</v>
      </c>
      <c r="R3689" s="15">
        <f>IF([1]!Table_1[[#This Row],[연도]]=2019,1,0)</f>
        <v>0</v>
      </c>
      <c r="S3689" s="15">
        <f>IF([1]!Table_1[[#This Row],[연도]]=2020,1,0)</f>
        <v>0</v>
      </c>
      <c r="T3689" s="15">
        <f>IF([1]!Table_1[[#This Row],[연도]]=2021,1,0)</f>
        <v>0</v>
      </c>
      <c r="U3689" s="15">
        <f>IF([1]!Table_1[[#This Row],[연도]]=2022,1,0)</f>
        <v>0</v>
      </c>
      <c r="V3689" s="15">
        <f>IF([1]!Table_1[[#This Row],[연도]]=2023,1,0)</f>
        <v>1</v>
      </c>
      <c r="W3689" s="12">
        <v>0.56000000000000005</v>
      </c>
      <c r="X3689" s="10">
        <f>Y3689/1000000000000</f>
        <v>6.3581700000000005E-2</v>
      </c>
      <c r="Y3689" s="15">
        <f>[1]!Table_1[[#This Row],[주가]]*[1]!Table_1[[#This Row],[기말주식수]]</f>
        <v>63581700000</v>
      </c>
      <c r="Z3689" s="14">
        <f>AA3689/10</f>
        <v>0.5163124564267092</v>
      </c>
      <c r="AA3689" s="15">
        <f>[1]!Table_1[[#This Row],[시가총액]]/[1]!Table_1[[#This Row],[당기순이익(세후영업이익)]]</f>
        <v>5.1631245642670915</v>
      </c>
      <c r="AB3689" s="12">
        <v>1420300000</v>
      </c>
    </row>
    <row r="3690" spans="1:28" ht="19.2">
      <c r="A3690" s="10">
        <v>3689</v>
      </c>
      <c r="B3690" s="10">
        <v>37370</v>
      </c>
      <c r="C3690" s="11" t="s">
        <v>576</v>
      </c>
      <c r="D3690" s="11" t="s">
        <v>20</v>
      </c>
      <c r="E3690" s="10">
        <v>2016</v>
      </c>
      <c r="F3690" s="10">
        <v>-312.5</v>
      </c>
      <c r="G3690" s="14">
        <f>([1]!Table_1[[#This Row],[총자산]]-[1]!Table_1[[#This Row],[장부가치 자기자본]]+[1]!Table_1[[#This Row],[시가총액]])/[1]!Table_1[[#This Row],[총자산]]</f>
        <v>1.1811259898397133</v>
      </c>
      <c r="H3690" s="14">
        <f>I3690/100000000000</f>
        <v>8.7770398800000003E-3</v>
      </c>
      <c r="I3690" s="10">
        <v>877703988</v>
      </c>
      <c r="J3690" s="10">
        <v>-0.83</v>
      </c>
      <c r="K3690" s="10">
        <f>L3690/1000000000000</f>
        <v>0.14678215384599999</v>
      </c>
      <c r="L3690" s="10">
        <v>146782153846</v>
      </c>
      <c r="M3690" s="10">
        <v>1.02</v>
      </c>
      <c r="N3690" s="10">
        <v>1</v>
      </c>
      <c r="O3690" s="14">
        <f>IF([1]!Table_1[[#This Row],[연도]]=2016,1,0)</f>
        <v>1</v>
      </c>
      <c r="P3690" s="14">
        <f>IF([1]!Table_1[[#This Row],[연도]]=2017,1,0)</f>
        <v>0</v>
      </c>
      <c r="Q3690" s="14">
        <f>IF([1]!Table_1[[#This Row],[연도]]=2018,1,0)</f>
        <v>0</v>
      </c>
      <c r="R3690" s="14">
        <f>IF([1]!Table_1[[#This Row],[연도]]=2019,1,0)</f>
        <v>0</v>
      </c>
      <c r="S3690" s="14">
        <f>IF([1]!Table_1[[#This Row],[연도]]=2020,1,0)</f>
        <v>0</v>
      </c>
      <c r="T3690" s="14">
        <f>IF([1]!Table_1[[#This Row],[연도]]=2021,1,0)</f>
        <v>0</v>
      </c>
      <c r="U3690" s="14">
        <f>IF([1]!Table_1[[#This Row],[연도]]=2022,1,0)</f>
        <v>0</v>
      </c>
      <c r="V3690" s="14">
        <f>IF([1]!Table_1[[#This Row],[연도]]=2023,1,0)</f>
        <v>0</v>
      </c>
      <c r="W3690" s="10">
        <v>0.47</v>
      </c>
      <c r="X3690" s="10">
        <f>Y3690/1000000000000</f>
        <v>7.0574999999999999E-2</v>
      </c>
      <c r="Y3690" s="14">
        <f>[1]!Table_1[[#This Row],[주가]]*[1]!Table_1[[#This Row],[기말주식수]]</f>
        <v>70575000000</v>
      </c>
      <c r="Z3690" s="14">
        <f>AA3690/10</f>
        <v>8.0408658232050776</v>
      </c>
      <c r="AA3690" s="14">
        <f>[1]!Table_1[[#This Row],[시가총액]]/[1]!Table_1[[#This Row],[당기순이익(세후영업이익)]]</f>
        <v>80.408658232050783</v>
      </c>
      <c r="AB3690" s="10">
        <v>375000000</v>
      </c>
    </row>
    <row r="3691" spans="1:28" ht="19.2">
      <c r="A3691" s="12">
        <v>3690</v>
      </c>
      <c r="B3691" s="12">
        <v>37370</v>
      </c>
      <c r="C3691" s="13" t="s">
        <v>576</v>
      </c>
      <c r="D3691" s="13" t="s">
        <v>20</v>
      </c>
      <c r="E3691" s="12">
        <v>2017</v>
      </c>
      <c r="F3691" s="12">
        <v>-37.463000000000001</v>
      </c>
      <c r="G3691" s="15">
        <f>([1]!Table_1[[#This Row],[총자산]]-[1]!Table_1[[#This Row],[장부가치 자기자본]]+[1]!Table_1[[#This Row],[시가총액]])/[1]!Table_1[[#This Row],[총자산]]</f>
        <v>1.3198638860601772</v>
      </c>
      <c r="H3691" s="14">
        <f>I3691/100000000000</f>
        <v>1.3224881549999999E-2</v>
      </c>
      <c r="I3691" s="12">
        <v>1322488155</v>
      </c>
      <c r="J3691" s="12">
        <v>-0.43</v>
      </c>
      <c r="K3691" s="10">
        <f>L3691/1000000000000</f>
        <v>0.163964596633</v>
      </c>
      <c r="L3691" s="12">
        <v>163964596633</v>
      </c>
      <c r="M3691" s="12">
        <v>0.9</v>
      </c>
      <c r="N3691" s="12">
        <v>1</v>
      </c>
      <c r="O3691" s="15">
        <f>IF([1]!Table_1[[#This Row],[연도]]=2016,1,0)</f>
        <v>0</v>
      </c>
      <c r="P3691" s="15">
        <f>IF([1]!Table_1[[#This Row],[연도]]=2017,1,0)</f>
        <v>1</v>
      </c>
      <c r="Q3691" s="15">
        <f>IF([1]!Table_1[[#This Row],[연도]]=2018,1,0)</f>
        <v>0</v>
      </c>
      <c r="R3691" s="15">
        <f>IF([1]!Table_1[[#This Row],[연도]]=2019,1,0)</f>
        <v>0</v>
      </c>
      <c r="S3691" s="15">
        <f>IF([1]!Table_1[[#This Row],[연도]]=2020,1,0)</f>
        <v>0</v>
      </c>
      <c r="T3691" s="15">
        <f>IF([1]!Table_1[[#This Row],[연도]]=2021,1,0)</f>
        <v>0</v>
      </c>
      <c r="U3691" s="15">
        <f>IF([1]!Table_1[[#This Row],[연도]]=2022,1,0)</f>
        <v>0</v>
      </c>
      <c r="V3691" s="15">
        <f>IF([1]!Table_1[[#This Row],[연도]]=2023,1,0)</f>
        <v>0</v>
      </c>
      <c r="W3691" s="12">
        <v>0.22</v>
      </c>
      <c r="X3691" s="10">
        <f>Y3691/1000000000000</f>
        <v>8.2875000000000004E-2</v>
      </c>
      <c r="Y3691" s="15">
        <f>[1]!Table_1[[#This Row],[주가]]*[1]!Table_1[[#This Row],[기말주식수]]</f>
        <v>82875000000</v>
      </c>
      <c r="Z3691" s="14">
        <f>AA3691/10</f>
        <v>6.266596769632315</v>
      </c>
      <c r="AA3691" s="15">
        <f>[1]!Table_1[[#This Row],[시가총액]]/[1]!Table_1[[#This Row],[당기순이익(세후영업이익)]]</f>
        <v>62.66596769632315</v>
      </c>
      <c r="AB3691" s="12">
        <v>375000000</v>
      </c>
    </row>
    <row r="3692" spans="1:28" ht="19.2">
      <c r="A3692" s="10">
        <v>3691</v>
      </c>
      <c r="B3692" s="10">
        <v>37440</v>
      </c>
      <c r="C3692" s="11" t="s">
        <v>577</v>
      </c>
      <c r="D3692" s="11" t="s">
        <v>20</v>
      </c>
      <c r="E3692" s="10">
        <v>2016</v>
      </c>
      <c r="F3692" s="10">
        <v>59.892000000000003</v>
      </c>
      <c r="G3692" s="14">
        <f>([1]!Table_1[[#This Row],[총자산]]-[1]!Table_1[[#This Row],[장부가치 자기자본]]+[1]!Table_1[[#This Row],[시가총액]])/[1]!Table_1[[#This Row],[총자산]]</f>
        <v>1.1602237502624135</v>
      </c>
      <c r="H3692" s="14">
        <f>I3692/100000000000</f>
        <v>5.3980022670000002E-2</v>
      </c>
      <c r="I3692" s="10">
        <v>5398002267</v>
      </c>
      <c r="J3692" s="10">
        <v>0.65</v>
      </c>
      <c r="K3692" s="10">
        <f>L3692/1000000000000</f>
        <v>0.13977263768500001</v>
      </c>
      <c r="L3692" s="10">
        <v>139772637685</v>
      </c>
      <c r="M3692" s="10">
        <v>0.89</v>
      </c>
      <c r="N3692" s="10">
        <v>1</v>
      </c>
      <c r="O3692" s="14">
        <f>IF([1]!Table_1[[#This Row],[연도]]=2016,1,0)</f>
        <v>1</v>
      </c>
      <c r="P3692" s="14">
        <f>IF([1]!Table_1[[#This Row],[연도]]=2017,1,0)</f>
        <v>0</v>
      </c>
      <c r="Q3692" s="14">
        <f>IF([1]!Table_1[[#This Row],[연도]]=2018,1,0)</f>
        <v>0</v>
      </c>
      <c r="R3692" s="14">
        <f>IF([1]!Table_1[[#This Row],[연도]]=2019,1,0)</f>
        <v>0</v>
      </c>
      <c r="S3692" s="14">
        <f>IF([1]!Table_1[[#This Row],[연도]]=2020,1,0)</f>
        <v>0</v>
      </c>
      <c r="T3692" s="14">
        <f>IF([1]!Table_1[[#This Row],[연도]]=2021,1,0)</f>
        <v>0</v>
      </c>
      <c r="U3692" s="14">
        <f>IF([1]!Table_1[[#This Row],[연도]]=2022,1,0)</f>
        <v>0</v>
      </c>
      <c r="V3692" s="14">
        <f>IF([1]!Table_1[[#This Row],[연도]]=2023,1,0)</f>
        <v>0</v>
      </c>
      <c r="W3692" s="10">
        <v>0.59</v>
      </c>
      <c r="X3692" s="10">
        <f>Y3692/1000000000000</f>
        <v>7.1839971000000002E-2</v>
      </c>
      <c r="Y3692" s="14">
        <f>[1]!Table_1[[#This Row],[주가]]*[1]!Table_1[[#This Row],[기말주식수]]</f>
        <v>71839971000</v>
      </c>
      <c r="Z3692" s="14">
        <f>AA3692/10</f>
        <v>1.3308621865386112</v>
      </c>
      <c r="AA3692" s="14">
        <f>[1]!Table_1[[#This Row],[시가총액]]/[1]!Table_1[[#This Row],[당기순이익(세후영업이익)]]</f>
        <v>13.308621865386112</v>
      </c>
      <c r="AB3692" s="10">
        <v>1286470400</v>
      </c>
    </row>
    <row r="3693" spans="1:28" ht="19.2">
      <c r="A3693" s="12">
        <v>3692</v>
      </c>
      <c r="B3693" s="12">
        <v>37440</v>
      </c>
      <c r="C3693" s="13" t="s">
        <v>577</v>
      </c>
      <c r="D3693" s="13" t="s">
        <v>20</v>
      </c>
      <c r="E3693" s="12">
        <v>2017</v>
      </c>
      <c r="F3693" s="12">
        <v>34.741</v>
      </c>
      <c r="G3693" s="15">
        <f>([1]!Table_1[[#This Row],[총자산]]-[1]!Table_1[[#This Row],[장부가치 자기자본]]+[1]!Table_1[[#This Row],[시가총액]])/[1]!Table_1[[#This Row],[총자산]]</f>
        <v>1.0972168879074979</v>
      </c>
      <c r="H3693" s="14">
        <f>I3693/100000000000</f>
        <v>8.6841518079999999E-2</v>
      </c>
      <c r="I3693" s="12">
        <v>8684151808</v>
      </c>
      <c r="J3693" s="12">
        <v>-6.18</v>
      </c>
      <c r="K3693" s="10">
        <f>L3693/1000000000000</f>
        <v>0.159493989212</v>
      </c>
      <c r="L3693" s="12">
        <v>159493989212</v>
      </c>
      <c r="M3693" s="12">
        <v>0.84</v>
      </c>
      <c r="N3693" s="12">
        <v>1</v>
      </c>
      <c r="O3693" s="15">
        <f>IF([1]!Table_1[[#This Row],[연도]]=2016,1,0)</f>
        <v>0</v>
      </c>
      <c r="P3693" s="15">
        <f>IF([1]!Table_1[[#This Row],[연도]]=2017,1,0)</f>
        <v>1</v>
      </c>
      <c r="Q3693" s="15">
        <f>IF([1]!Table_1[[#This Row],[연도]]=2018,1,0)</f>
        <v>0</v>
      </c>
      <c r="R3693" s="15">
        <f>IF([1]!Table_1[[#This Row],[연도]]=2019,1,0)</f>
        <v>0</v>
      </c>
      <c r="S3693" s="15">
        <f>IF([1]!Table_1[[#This Row],[연도]]=2020,1,0)</f>
        <v>0</v>
      </c>
      <c r="T3693" s="15">
        <f>IF([1]!Table_1[[#This Row],[연도]]=2021,1,0)</f>
        <v>0</v>
      </c>
      <c r="U3693" s="15">
        <f>IF([1]!Table_1[[#This Row],[연도]]=2022,1,0)</f>
        <v>0</v>
      </c>
      <c r="V3693" s="15">
        <f>IF([1]!Table_1[[#This Row],[연도]]=2023,1,0)</f>
        <v>0</v>
      </c>
      <c r="W3693" s="12">
        <v>0.43</v>
      </c>
      <c r="X3693" s="10">
        <f>Y3693/1000000000000</f>
        <v>6.4669896374999994E-2</v>
      </c>
      <c r="Y3693" s="15">
        <f>[1]!Table_1[[#This Row],[주가]]*[1]!Table_1[[#This Row],[기말주식수]]</f>
        <v>64669896375</v>
      </c>
      <c r="Z3693" s="14">
        <f>AA3693/10</f>
        <v>0.74468869044210984</v>
      </c>
      <c r="AA3693" s="15">
        <f>[1]!Table_1[[#This Row],[시가총액]]/[1]!Table_1[[#This Row],[당기순이익(세후영업이익)]]</f>
        <v>7.4468869044210981</v>
      </c>
      <c r="AB3693" s="12">
        <v>1286470400</v>
      </c>
    </row>
    <row r="3694" spans="1:28" ht="19.2">
      <c r="A3694" s="10">
        <v>3693</v>
      </c>
      <c r="B3694" s="10">
        <v>37440</v>
      </c>
      <c r="C3694" s="11" t="s">
        <v>577</v>
      </c>
      <c r="D3694" s="11" t="s">
        <v>20</v>
      </c>
      <c r="E3694" s="10">
        <v>2018</v>
      </c>
      <c r="F3694" s="10">
        <v>32.511000000000003</v>
      </c>
      <c r="G3694" s="14">
        <f>([1]!Table_1[[#This Row],[총자산]]-[1]!Table_1[[#This Row],[장부가치 자기자본]]+[1]!Table_1[[#This Row],[시가총액]])/[1]!Table_1[[#This Row],[총자산]]</f>
        <v>1.0942406719682485</v>
      </c>
      <c r="H3694" s="14">
        <f>I3694/100000000000</f>
        <v>6.8001161259999998E-2</v>
      </c>
      <c r="I3694" s="10">
        <v>6800116126</v>
      </c>
      <c r="J3694" s="10">
        <v>-0.02</v>
      </c>
      <c r="K3694" s="10">
        <f>L3694/1000000000000</f>
        <v>0.16947044334200001</v>
      </c>
      <c r="L3694" s="10">
        <v>169470443342</v>
      </c>
      <c r="M3694" s="10">
        <v>0.79</v>
      </c>
      <c r="N3694" s="10">
        <v>1</v>
      </c>
      <c r="O3694" s="14">
        <f>IF([1]!Table_1[[#This Row],[연도]]=2016,1,0)</f>
        <v>0</v>
      </c>
      <c r="P3694" s="14">
        <f>IF([1]!Table_1[[#This Row],[연도]]=2017,1,0)</f>
        <v>0</v>
      </c>
      <c r="Q3694" s="14">
        <f>IF([1]!Table_1[[#This Row],[연도]]=2018,1,0)</f>
        <v>1</v>
      </c>
      <c r="R3694" s="14">
        <f>IF([1]!Table_1[[#This Row],[연도]]=2019,1,0)</f>
        <v>0</v>
      </c>
      <c r="S3694" s="14">
        <f>IF([1]!Table_1[[#This Row],[연도]]=2020,1,0)</f>
        <v>0</v>
      </c>
      <c r="T3694" s="14">
        <f>IF([1]!Table_1[[#This Row],[연도]]=2021,1,0)</f>
        <v>0</v>
      </c>
      <c r="U3694" s="14">
        <f>IF([1]!Table_1[[#This Row],[연도]]=2022,1,0)</f>
        <v>0</v>
      </c>
      <c r="V3694" s="14">
        <f>IF([1]!Table_1[[#This Row],[연도]]=2023,1,0)</f>
        <v>0</v>
      </c>
      <c r="W3694" s="10">
        <v>0.47</v>
      </c>
      <c r="X3694" s="10">
        <f>Y3694/1000000000000</f>
        <v>6.4391446874999994E-2</v>
      </c>
      <c r="Y3694" s="14">
        <f>[1]!Table_1[[#This Row],[주가]]*[1]!Table_1[[#This Row],[기말주식수]]</f>
        <v>64391446875</v>
      </c>
      <c r="Z3694" s="14">
        <f>AA3694/10</f>
        <v>0.94691687144579217</v>
      </c>
      <c r="AA3694" s="14">
        <f>[1]!Table_1[[#This Row],[시가총액]]/[1]!Table_1[[#This Row],[당기순이익(세후영업이익)]]</f>
        <v>9.469168714457922</v>
      </c>
      <c r="AB3694" s="10">
        <v>1286470400</v>
      </c>
    </row>
    <row r="3695" spans="1:28" ht="19.2">
      <c r="A3695" s="12">
        <v>3694</v>
      </c>
      <c r="B3695" s="12">
        <v>37440</v>
      </c>
      <c r="C3695" s="13" t="s">
        <v>577</v>
      </c>
      <c r="D3695" s="13" t="s">
        <v>20</v>
      </c>
      <c r="E3695" s="12">
        <v>2019</v>
      </c>
      <c r="F3695" s="12">
        <v>53.189</v>
      </c>
      <c r="G3695" s="15">
        <f>([1]!Table_1[[#This Row],[총자산]]-[1]!Table_1[[#This Row],[장부가치 자기자본]]+[1]!Table_1[[#This Row],[시가총액]])/[1]!Table_1[[#This Row],[총자산]]</f>
        <v>1.0299433548999846</v>
      </c>
      <c r="H3695" s="14">
        <f>I3695/100000000000</f>
        <v>7.2346343490000006E-2</v>
      </c>
      <c r="I3695" s="12">
        <v>7234634349</v>
      </c>
      <c r="J3695" s="12">
        <v>20.149999999999999</v>
      </c>
      <c r="K3695" s="10">
        <f>L3695/1000000000000</f>
        <v>0.17856134263000001</v>
      </c>
      <c r="L3695" s="12">
        <v>178561342630</v>
      </c>
      <c r="M3695" s="12">
        <v>0.73</v>
      </c>
      <c r="N3695" s="12">
        <v>1</v>
      </c>
      <c r="O3695" s="15">
        <f>IF([1]!Table_1[[#This Row],[연도]]=2016,1,0)</f>
        <v>0</v>
      </c>
      <c r="P3695" s="15">
        <f>IF([1]!Table_1[[#This Row],[연도]]=2017,1,0)</f>
        <v>0</v>
      </c>
      <c r="Q3695" s="15">
        <f>IF([1]!Table_1[[#This Row],[연도]]=2018,1,0)</f>
        <v>0</v>
      </c>
      <c r="R3695" s="15">
        <f>IF([1]!Table_1[[#This Row],[연도]]=2019,1,0)</f>
        <v>1</v>
      </c>
      <c r="S3695" s="15">
        <f>IF([1]!Table_1[[#This Row],[연도]]=2020,1,0)</f>
        <v>0</v>
      </c>
      <c r="T3695" s="15">
        <f>IF([1]!Table_1[[#This Row],[연도]]=2021,1,0)</f>
        <v>0</v>
      </c>
      <c r="U3695" s="15">
        <f>IF([1]!Table_1[[#This Row],[연도]]=2022,1,0)</f>
        <v>0</v>
      </c>
      <c r="V3695" s="15">
        <f>IF([1]!Table_1[[#This Row],[연도]]=2023,1,0)</f>
        <v>0</v>
      </c>
      <c r="W3695" s="12">
        <v>0.64</v>
      </c>
      <c r="X3695" s="10">
        <f>Y3695/1000000000000</f>
        <v>5.9657805374999998E-2</v>
      </c>
      <c r="Y3695" s="15">
        <f>[1]!Table_1[[#This Row],[주가]]*[1]!Table_1[[#This Row],[기말주식수]]</f>
        <v>59657805375</v>
      </c>
      <c r="Z3695" s="14">
        <f>AA3695/10</f>
        <v>0.82461396799198483</v>
      </c>
      <c r="AA3695" s="15">
        <f>[1]!Table_1[[#This Row],[시가총액]]/[1]!Table_1[[#This Row],[당기순이익(세후영업이익)]]</f>
        <v>8.2461396799198479</v>
      </c>
      <c r="AB3695" s="12">
        <v>1899389100</v>
      </c>
    </row>
    <row r="3696" spans="1:28" ht="19.2">
      <c r="A3696" s="10">
        <v>3695</v>
      </c>
      <c r="B3696" s="10">
        <v>37440</v>
      </c>
      <c r="C3696" s="11" t="s">
        <v>577</v>
      </c>
      <c r="D3696" s="11" t="s">
        <v>20</v>
      </c>
      <c r="E3696" s="10">
        <v>2020</v>
      </c>
      <c r="F3696" s="10">
        <v>39.975999999999999</v>
      </c>
      <c r="G3696" s="14">
        <f>([1]!Table_1[[#This Row],[총자산]]-[1]!Table_1[[#This Row],[장부가치 자기자본]]+[1]!Table_1[[#This Row],[시가총액]])/[1]!Table_1[[#This Row],[총자산]]</f>
        <v>0.97374689084762089</v>
      </c>
      <c r="H3696" s="14">
        <f>I3696/100000000000</f>
        <v>9.1450963319999995E-2</v>
      </c>
      <c r="I3696" s="10">
        <v>9145096332</v>
      </c>
      <c r="J3696" s="10">
        <v>3.85</v>
      </c>
      <c r="K3696" s="10">
        <f>L3696/1000000000000</f>
        <v>0.203869260962</v>
      </c>
      <c r="L3696" s="10">
        <v>203869260962</v>
      </c>
      <c r="M3696" s="10">
        <v>0.64</v>
      </c>
      <c r="N3696" s="10">
        <v>1</v>
      </c>
      <c r="O3696" s="14">
        <f>IF([1]!Table_1[[#This Row],[연도]]=2016,1,0)</f>
        <v>0</v>
      </c>
      <c r="P3696" s="14">
        <f>IF([1]!Table_1[[#This Row],[연도]]=2017,1,0)</f>
        <v>0</v>
      </c>
      <c r="Q3696" s="14">
        <f>IF([1]!Table_1[[#This Row],[연도]]=2018,1,0)</f>
        <v>0</v>
      </c>
      <c r="R3696" s="14">
        <f>IF([1]!Table_1[[#This Row],[연도]]=2019,1,0)</f>
        <v>0</v>
      </c>
      <c r="S3696" s="14">
        <f>IF([1]!Table_1[[#This Row],[연도]]=2020,1,0)</f>
        <v>1</v>
      </c>
      <c r="T3696" s="14">
        <f>IF([1]!Table_1[[#This Row],[연도]]=2021,1,0)</f>
        <v>0</v>
      </c>
      <c r="U3696" s="14">
        <f>IF([1]!Table_1[[#This Row],[연도]]=2022,1,0)</f>
        <v>0</v>
      </c>
      <c r="V3696" s="14">
        <f>IF([1]!Table_1[[#This Row],[연도]]=2023,1,0)</f>
        <v>0</v>
      </c>
      <c r="W3696" s="10">
        <v>0.48</v>
      </c>
      <c r="X3696" s="10">
        <f>Y3696/1000000000000</f>
        <v>5.4367264875000001E-2</v>
      </c>
      <c r="Y3696" s="14">
        <f>[1]!Table_1[[#This Row],[주가]]*[1]!Table_1[[#This Row],[기말주식수]]</f>
        <v>54367264875</v>
      </c>
      <c r="Z3696" s="14">
        <f>AA3696/10</f>
        <v>0.59449636068634037</v>
      </c>
      <c r="AA3696" s="14">
        <f>[1]!Table_1[[#This Row],[시가총액]]/[1]!Table_1[[#This Row],[당기순이익(세후영업이익)]]</f>
        <v>5.9449636068634035</v>
      </c>
      <c r="AB3696" s="10">
        <v>1893678000</v>
      </c>
    </row>
    <row r="3697" spans="1:28" ht="19.2">
      <c r="A3697" s="12">
        <v>3696</v>
      </c>
      <c r="B3697" s="12">
        <v>37440</v>
      </c>
      <c r="C3697" s="13" t="s">
        <v>577</v>
      </c>
      <c r="D3697" s="13" t="s">
        <v>20</v>
      </c>
      <c r="E3697" s="12">
        <v>2021</v>
      </c>
      <c r="F3697" s="12">
        <v>30.632000000000001</v>
      </c>
      <c r="G3697" s="15">
        <f>([1]!Table_1[[#This Row],[총자산]]-[1]!Table_1[[#This Row],[장부가치 자기자본]]+[1]!Table_1[[#This Row],[시가총액]])/[1]!Table_1[[#This Row],[총자산]]</f>
        <v>1.1877897053779995</v>
      </c>
      <c r="H3697" s="14">
        <f>I3697/100000000000</f>
        <v>8.2839152200000002E-2</v>
      </c>
      <c r="I3697" s="12">
        <v>8283915220</v>
      </c>
      <c r="J3697" s="12">
        <v>3.71</v>
      </c>
      <c r="K3697" s="10">
        <f>L3697/1000000000000</f>
        <v>0.212092470146</v>
      </c>
      <c r="L3697" s="12">
        <v>212092470146</v>
      </c>
      <c r="M3697" s="12">
        <v>0.63</v>
      </c>
      <c r="N3697" s="12">
        <v>1</v>
      </c>
      <c r="O3697" s="15">
        <f>IF([1]!Table_1[[#This Row],[연도]]=2016,1,0)</f>
        <v>0</v>
      </c>
      <c r="P3697" s="15">
        <f>IF([1]!Table_1[[#This Row],[연도]]=2017,1,0)</f>
        <v>0</v>
      </c>
      <c r="Q3697" s="15">
        <f>IF([1]!Table_1[[#This Row],[연도]]=2018,1,0)</f>
        <v>0</v>
      </c>
      <c r="R3697" s="15">
        <f>IF([1]!Table_1[[#This Row],[연도]]=2019,1,0)</f>
        <v>0</v>
      </c>
      <c r="S3697" s="15">
        <f>IF([1]!Table_1[[#This Row],[연도]]=2020,1,0)</f>
        <v>0</v>
      </c>
      <c r="T3697" s="15">
        <f>IF([1]!Table_1[[#This Row],[연도]]=2021,1,0)</f>
        <v>1</v>
      </c>
      <c r="U3697" s="15">
        <f>IF([1]!Table_1[[#This Row],[연도]]=2022,1,0)</f>
        <v>0</v>
      </c>
      <c r="V3697" s="15">
        <f>IF([1]!Table_1[[#This Row],[연도]]=2023,1,0)</f>
        <v>0</v>
      </c>
      <c r="W3697" s="12">
        <v>0.5</v>
      </c>
      <c r="X3697" s="10">
        <f>Y3697/1000000000000</f>
        <v>9.5508178499999999E-2</v>
      </c>
      <c r="Y3697" s="15">
        <f>[1]!Table_1[[#This Row],[주가]]*[1]!Table_1[[#This Row],[기말주식수]]</f>
        <v>95508178500</v>
      </c>
      <c r="Z3697" s="14">
        <f>AA3697/10</f>
        <v>1.1529352481712143</v>
      </c>
      <c r="AA3697" s="15">
        <f>[1]!Table_1[[#This Row],[시가총액]]/[1]!Table_1[[#This Row],[당기순이익(세후영업이익)]]</f>
        <v>11.529352481712143</v>
      </c>
      <c r="AB3697" s="12">
        <v>1893678000</v>
      </c>
    </row>
    <row r="3698" spans="1:28" ht="19.2">
      <c r="A3698" s="10">
        <v>3697</v>
      </c>
      <c r="B3698" s="10">
        <v>37440</v>
      </c>
      <c r="C3698" s="11" t="s">
        <v>577</v>
      </c>
      <c r="D3698" s="11" t="s">
        <v>20</v>
      </c>
      <c r="E3698" s="10">
        <v>2022</v>
      </c>
      <c r="F3698" s="10">
        <v>26.518000000000001</v>
      </c>
      <c r="G3698" s="14">
        <f>([1]!Table_1[[#This Row],[총자산]]-[1]!Table_1[[#This Row],[장부가치 자기자본]]+[1]!Table_1[[#This Row],[시가총액]])/[1]!Table_1[[#This Row],[총자산]]</f>
        <v>1.2314840067553001</v>
      </c>
      <c r="H3698" s="14">
        <f>I3698/100000000000</f>
        <v>0.10127169151</v>
      </c>
      <c r="I3698" s="10">
        <v>10127169151</v>
      </c>
      <c r="J3698" s="10">
        <v>14.38</v>
      </c>
      <c r="K3698" s="10">
        <f>L3698/1000000000000</f>
        <v>0.22106722513300001</v>
      </c>
      <c r="L3698" s="10">
        <v>221067225133</v>
      </c>
      <c r="M3698" s="10">
        <v>0.3</v>
      </c>
      <c r="N3698" s="10">
        <v>1</v>
      </c>
      <c r="O3698" s="14">
        <f>IF([1]!Table_1[[#This Row],[연도]]=2016,1,0)</f>
        <v>0</v>
      </c>
      <c r="P3698" s="14">
        <f>IF([1]!Table_1[[#This Row],[연도]]=2017,1,0)</f>
        <v>0</v>
      </c>
      <c r="Q3698" s="14">
        <f>IF([1]!Table_1[[#This Row],[연도]]=2018,1,0)</f>
        <v>0</v>
      </c>
      <c r="R3698" s="14">
        <f>IF([1]!Table_1[[#This Row],[연도]]=2019,1,0)</f>
        <v>0</v>
      </c>
      <c r="S3698" s="14">
        <f>IF([1]!Table_1[[#This Row],[연도]]=2020,1,0)</f>
        <v>0</v>
      </c>
      <c r="T3698" s="14">
        <f>IF([1]!Table_1[[#This Row],[연도]]=2021,1,0)</f>
        <v>0</v>
      </c>
      <c r="U3698" s="14">
        <f>IF([1]!Table_1[[#This Row],[연도]]=2022,1,0)</f>
        <v>1</v>
      </c>
      <c r="V3698" s="14">
        <f>IF([1]!Table_1[[#This Row],[연도]]=2023,1,0)</f>
        <v>0</v>
      </c>
      <c r="W3698" s="10">
        <v>1.01</v>
      </c>
      <c r="X3698" s="10">
        <f>Y3698/1000000000000</f>
        <v>0.114164295</v>
      </c>
      <c r="Y3698" s="14">
        <f>[1]!Table_1[[#This Row],[주가]]*[1]!Table_1[[#This Row],[기말주식수]]</f>
        <v>114164295000</v>
      </c>
      <c r="Z3698" s="14">
        <f>AA3698/10</f>
        <v>1.127307081552271</v>
      </c>
      <c r="AA3698" s="14">
        <f>[1]!Table_1[[#This Row],[시가총액]]/[1]!Table_1[[#This Row],[당기순이익(세후영업이익)]]</f>
        <v>11.27307081552271</v>
      </c>
      <c r="AB3698" s="10">
        <v>1893678000</v>
      </c>
    </row>
    <row r="3699" spans="1:28" ht="19.2">
      <c r="A3699" s="12">
        <v>3698</v>
      </c>
      <c r="B3699" s="12">
        <v>37440</v>
      </c>
      <c r="C3699" s="13" t="s">
        <v>577</v>
      </c>
      <c r="D3699" s="13" t="s">
        <v>20</v>
      </c>
      <c r="E3699" s="12">
        <v>2023</v>
      </c>
      <c r="F3699" s="12">
        <v>29.695</v>
      </c>
      <c r="G3699" s="15">
        <f>([1]!Table_1[[#This Row],[총자산]]-[1]!Table_1[[#This Row],[장부가치 자기자본]]+[1]!Table_1[[#This Row],[시가총액]])/[1]!Table_1[[#This Row],[총자산]]</f>
        <v>1.1766962434686619</v>
      </c>
      <c r="H3699" s="14">
        <f>I3699/100000000000</f>
        <v>7.37635455E-2</v>
      </c>
      <c r="I3699" s="12">
        <v>7376354550</v>
      </c>
      <c r="J3699" s="12">
        <v>-2.82</v>
      </c>
      <c r="K3699" s="10">
        <f>L3699/1000000000000</f>
        <v>0.228652275391</v>
      </c>
      <c r="L3699" s="12">
        <v>228652275391</v>
      </c>
      <c r="M3699" s="12">
        <v>0.54</v>
      </c>
      <c r="N3699" s="12">
        <v>1</v>
      </c>
      <c r="O3699" s="15">
        <f>IF([1]!Table_1[[#This Row],[연도]]=2016,1,0)</f>
        <v>0</v>
      </c>
      <c r="P3699" s="15">
        <f>IF([1]!Table_1[[#This Row],[연도]]=2017,1,0)</f>
        <v>0</v>
      </c>
      <c r="Q3699" s="15">
        <f>IF([1]!Table_1[[#This Row],[연도]]=2018,1,0)</f>
        <v>0</v>
      </c>
      <c r="R3699" s="15">
        <f>IF([1]!Table_1[[#This Row],[연도]]=2019,1,0)</f>
        <v>0</v>
      </c>
      <c r="S3699" s="15">
        <f>IF([1]!Table_1[[#This Row],[연도]]=2020,1,0)</f>
        <v>0</v>
      </c>
      <c r="T3699" s="15">
        <f>IF([1]!Table_1[[#This Row],[연도]]=2021,1,0)</f>
        <v>0</v>
      </c>
      <c r="U3699" s="15">
        <f>IF([1]!Table_1[[#This Row],[연도]]=2022,1,0)</f>
        <v>0</v>
      </c>
      <c r="V3699" s="15">
        <f>IF([1]!Table_1[[#This Row],[연도]]=2023,1,0)</f>
        <v>1</v>
      </c>
      <c r="W3699" s="12">
        <v>0.56000000000000005</v>
      </c>
      <c r="X3699" s="10">
        <f>Y3699/1000000000000</f>
        <v>0.107481507</v>
      </c>
      <c r="Y3699" s="15">
        <f>[1]!Table_1[[#This Row],[주가]]*[1]!Table_1[[#This Row],[기말주식수]]</f>
        <v>107481507000</v>
      </c>
      <c r="Z3699" s="14">
        <f>AA3699/10</f>
        <v>1.457108742149603</v>
      </c>
      <c r="AA3699" s="15">
        <f>[1]!Table_1[[#This Row],[시가총액]]/[1]!Table_1[[#This Row],[당기순이익(세후영업이익)]]</f>
        <v>14.57108742149603</v>
      </c>
      <c r="AB3699" s="12">
        <v>1893678000</v>
      </c>
    </row>
    <row r="3700" spans="1:28" ht="19.2">
      <c r="A3700" s="10">
        <v>3699</v>
      </c>
      <c r="B3700" s="10">
        <v>37460</v>
      </c>
      <c r="C3700" s="11" t="s">
        <v>578</v>
      </c>
      <c r="D3700" s="11" t="s">
        <v>20</v>
      </c>
      <c r="E3700" s="10">
        <v>2017</v>
      </c>
      <c r="F3700" s="10">
        <v>4.2690000000000001</v>
      </c>
      <c r="G3700" s="14">
        <f>([1]!Table_1[[#This Row],[총자산]]-[1]!Table_1[[#This Row],[장부가치 자기자본]]+[1]!Table_1[[#This Row],[시가총액]])/[1]!Table_1[[#This Row],[총자산]]</f>
        <v>0.70962410174487378</v>
      </c>
      <c r="H3700" s="14">
        <f>I3700/100000000000</f>
        <v>0.52385618093999997</v>
      </c>
      <c r="I3700" s="10">
        <v>52385618094</v>
      </c>
      <c r="J3700" s="10">
        <v>24.44</v>
      </c>
      <c r="K3700" s="10">
        <f>L3700/1000000000000</f>
        <v>1.3046400813379999</v>
      </c>
      <c r="L3700" s="10">
        <v>1304640081338</v>
      </c>
      <c r="M3700" s="10">
        <v>0.67</v>
      </c>
      <c r="N3700" s="10">
        <v>1</v>
      </c>
      <c r="O3700" s="14">
        <f>IF([1]!Table_1[[#This Row],[연도]]=2016,1,0)</f>
        <v>0</v>
      </c>
      <c r="P3700" s="14">
        <f>IF([1]!Table_1[[#This Row],[연도]]=2017,1,0)</f>
        <v>1</v>
      </c>
      <c r="Q3700" s="14">
        <f>IF([1]!Table_1[[#This Row],[연도]]=2018,1,0)</f>
        <v>0</v>
      </c>
      <c r="R3700" s="14">
        <f>IF([1]!Table_1[[#This Row],[연도]]=2019,1,0)</f>
        <v>0</v>
      </c>
      <c r="S3700" s="14">
        <f>IF([1]!Table_1[[#This Row],[연도]]=2020,1,0)</f>
        <v>0</v>
      </c>
      <c r="T3700" s="14">
        <f>IF([1]!Table_1[[#This Row],[연도]]=2021,1,0)</f>
        <v>0</v>
      </c>
      <c r="U3700" s="14">
        <f>IF([1]!Table_1[[#This Row],[연도]]=2022,1,0)</f>
        <v>0</v>
      </c>
      <c r="V3700" s="14">
        <f>IF([1]!Table_1[[#This Row],[연도]]=2023,1,0)</f>
        <v>0</v>
      </c>
      <c r="W3700" s="10">
        <v>0.26</v>
      </c>
      <c r="X3700" s="10">
        <f>Y3700/1000000000000</f>
        <v>0.13332232474</v>
      </c>
      <c r="Y3700" s="14">
        <f>[1]!Table_1[[#This Row],[주가]]*[1]!Table_1[[#This Row],[기말주식수]]</f>
        <v>133322324740</v>
      </c>
      <c r="Z3700" s="14">
        <f>AA3700/10</f>
        <v>0.25450176897935678</v>
      </c>
      <c r="AA3700" s="14">
        <f>[1]!Table_1[[#This Row],[시가총액]]/[1]!Table_1[[#This Row],[당기순이익(세후영업이익)]]</f>
        <v>2.5450176897935677</v>
      </c>
      <c r="AB3700" s="10">
        <v>1864261440</v>
      </c>
    </row>
    <row r="3701" spans="1:28" ht="19.2">
      <c r="A3701" s="12">
        <v>3700</v>
      </c>
      <c r="B3701" s="12">
        <v>37460</v>
      </c>
      <c r="C3701" s="13" t="s">
        <v>578</v>
      </c>
      <c r="D3701" s="13" t="s">
        <v>20</v>
      </c>
      <c r="E3701" s="12">
        <v>2018</v>
      </c>
      <c r="F3701" s="12">
        <v>7.3109999999999999</v>
      </c>
      <c r="G3701" s="15">
        <f>([1]!Table_1[[#This Row],[총자산]]-[1]!Table_1[[#This Row],[장부가치 자기자본]]+[1]!Table_1[[#This Row],[시가총액]])/[1]!Table_1[[#This Row],[총자산]]</f>
        <v>0.75018705058348278</v>
      </c>
      <c r="H3701" s="14">
        <f>I3701/100000000000</f>
        <v>0.32460807820999998</v>
      </c>
      <c r="I3701" s="12">
        <v>32460807821</v>
      </c>
      <c r="J3701" s="12">
        <v>21.34</v>
      </c>
      <c r="K3701" s="10">
        <f>L3701/1000000000000</f>
        <v>1.4396255250079999</v>
      </c>
      <c r="L3701" s="12">
        <v>1439625525008</v>
      </c>
      <c r="M3701" s="12">
        <v>0.75</v>
      </c>
      <c r="N3701" s="12">
        <v>1</v>
      </c>
      <c r="O3701" s="15">
        <f>IF([1]!Table_1[[#This Row],[연도]]=2016,1,0)</f>
        <v>0</v>
      </c>
      <c r="P3701" s="15">
        <f>IF([1]!Table_1[[#This Row],[연도]]=2017,1,0)</f>
        <v>0</v>
      </c>
      <c r="Q3701" s="15">
        <f>IF([1]!Table_1[[#This Row],[연도]]=2018,1,0)</f>
        <v>1</v>
      </c>
      <c r="R3701" s="15">
        <f>IF([1]!Table_1[[#This Row],[연도]]=2019,1,0)</f>
        <v>0</v>
      </c>
      <c r="S3701" s="15">
        <f>IF([1]!Table_1[[#This Row],[연도]]=2020,1,0)</f>
        <v>0</v>
      </c>
      <c r="T3701" s="15">
        <f>IF([1]!Table_1[[#This Row],[연도]]=2021,1,0)</f>
        <v>0</v>
      </c>
      <c r="U3701" s="15">
        <f>IF([1]!Table_1[[#This Row],[연도]]=2022,1,0)</f>
        <v>0</v>
      </c>
      <c r="V3701" s="15">
        <f>IF([1]!Table_1[[#This Row],[연도]]=2023,1,0)</f>
        <v>0</v>
      </c>
      <c r="W3701" s="12">
        <v>0.43</v>
      </c>
      <c r="X3701" s="10">
        <f>Y3701/1000000000000</f>
        <v>0.16122699736000001</v>
      </c>
      <c r="Y3701" s="15">
        <f>[1]!Table_1[[#This Row],[주가]]*[1]!Table_1[[#This Row],[기말주식수]]</f>
        <v>161226997360</v>
      </c>
      <c r="Z3701" s="14">
        <f>AA3701/10</f>
        <v>0.4966820242091966</v>
      </c>
      <c r="AA3701" s="15">
        <f>[1]!Table_1[[#This Row],[시가총액]]/[1]!Table_1[[#This Row],[당기순이익(세후영업이익)]]</f>
        <v>4.9668202420919663</v>
      </c>
      <c r="AB3701" s="12">
        <v>2174971680</v>
      </c>
    </row>
    <row r="3702" spans="1:28" ht="19.2">
      <c r="A3702" s="10">
        <v>3701</v>
      </c>
      <c r="B3702" s="10">
        <v>37460</v>
      </c>
      <c r="C3702" s="11" t="s">
        <v>578</v>
      </c>
      <c r="D3702" s="11" t="s">
        <v>20</v>
      </c>
      <c r="E3702" s="10">
        <v>2019</v>
      </c>
      <c r="F3702" s="10">
        <v>6.407</v>
      </c>
      <c r="G3702" s="14">
        <f>([1]!Table_1[[#This Row],[총자산]]-[1]!Table_1[[#This Row],[장부가치 자기자본]]+[1]!Table_1[[#This Row],[시가총액]])/[1]!Table_1[[#This Row],[총자산]]</f>
        <v>0.69451168232662686</v>
      </c>
      <c r="H3702" s="14">
        <f>I3702/100000000000</f>
        <v>0.36197018757999999</v>
      </c>
      <c r="I3702" s="10">
        <v>36197018758</v>
      </c>
      <c r="J3702" s="10">
        <v>-1.49</v>
      </c>
      <c r="K3702" s="10">
        <f>L3702/1000000000000</f>
        <v>1.494980608036</v>
      </c>
      <c r="L3702" s="10">
        <v>1494980608036</v>
      </c>
      <c r="M3702" s="10">
        <v>0.7</v>
      </c>
      <c r="N3702" s="10">
        <v>1</v>
      </c>
      <c r="O3702" s="14">
        <f>IF([1]!Table_1[[#This Row],[연도]]=2016,1,0)</f>
        <v>0</v>
      </c>
      <c r="P3702" s="14">
        <f>IF([1]!Table_1[[#This Row],[연도]]=2017,1,0)</f>
        <v>0</v>
      </c>
      <c r="Q3702" s="14">
        <f>IF([1]!Table_1[[#This Row],[연도]]=2018,1,0)</f>
        <v>0</v>
      </c>
      <c r="R3702" s="14">
        <f>IF([1]!Table_1[[#This Row],[연도]]=2019,1,0)</f>
        <v>1</v>
      </c>
      <c r="S3702" s="14">
        <f>IF([1]!Table_1[[#This Row],[연도]]=2020,1,0)</f>
        <v>0</v>
      </c>
      <c r="T3702" s="14">
        <f>IF([1]!Table_1[[#This Row],[연도]]=2021,1,0)</f>
        <v>0</v>
      </c>
      <c r="U3702" s="14">
        <f>IF([1]!Table_1[[#This Row],[연도]]=2022,1,0)</f>
        <v>0</v>
      </c>
      <c r="V3702" s="14">
        <f>IF([1]!Table_1[[#This Row],[연도]]=2023,1,0)</f>
        <v>0</v>
      </c>
      <c r="W3702" s="10">
        <v>0.34</v>
      </c>
      <c r="X3702" s="10">
        <f>Y3702/1000000000000</f>
        <v>0.16057425648000001</v>
      </c>
      <c r="Y3702" s="14">
        <f>[1]!Table_1[[#This Row],[주가]]*[1]!Table_1[[#This Row],[기말주식수]]</f>
        <v>160574256480</v>
      </c>
      <c r="Z3702" s="14">
        <f>AA3702/10</f>
        <v>0.44361182768542518</v>
      </c>
      <c r="AA3702" s="14">
        <f>[1]!Table_1[[#This Row],[시가총액]]/[1]!Table_1[[#This Row],[당기순이익(세후영업이익)]]</f>
        <v>4.436118276854252</v>
      </c>
      <c r="AB3702" s="10">
        <v>2174971680</v>
      </c>
    </row>
    <row r="3703" spans="1:28" ht="19.2">
      <c r="A3703" s="12">
        <v>3702</v>
      </c>
      <c r="B3703" s="12">
        <v>37460</v>
      </c>
      <c r="C3703" s="13" t="s">
        <v>578</v>
      </c>
      <c r="D3703" s="13" t="s">
        <v>20</v>
      </c>
      <c r="E3703" s="12">
        <v>2020</v>
      </c>
      <c r="F3703" s="12">
        <v>9.2439999999999998</v>
      </c>
      <c r="G3703" s="15">
        <f>([1]!Table_1[[#This Row],[총자산]]-[1]!Table_1[[#This Row],[장부가치 자기자본]]+[1]!Table_1[[#This Row],[시가총액]])/[1]!Table_1[[#This Row],[총자산]]</f>
        <v>0.74189463656401844</v>
      </c>
      <c r="H3703" s="14">
        <f>I3703/100000000000</f>
        <v>0.48076868859999999</v>
      </c>
      <c r="I3703" s="12">
        <v>48076868860</v>
      </c>
      <c r="J3703" s="12">
        <v>9.58</v>
      </c>
      <c r="K3703" s="10">
        <f>L3703/1000000000000</f>
        <v>1.5894773949100001</v>
      </c>
      <c r="L3703" s="12">
        <v>1589477394910</v>
      </c>
      <c r="M3703" s="12">
        <v>0.7</v>
      </c>
      <c r="N3703" s="12">
        <v>1</v>
      </c>
      <c r="O3703" s="15">
        <f>IF([1]!Table_1[[#This Row],[연도]]=2016,1,0)</f>
        <v>0</v>
      </c>
      <c r="P3703" s="15">
        <f>IF([1]!Table_1[[#This Row],[연도]]=2017,1,0)</f>
        <v>0</v>
      </c>
      <c r="Q3703" s="15">
        <f>IF([1]!Table_1[[#This Row],[연도]]=2018,1,0)</f>
        <v>0</v>
      </c>
      <c r="R3703" s="15">
        <f>IF([1]!Table_1[[#This Row],[연도]]=2019,1,0)</f>
        <v>0</v>
      </c>
      <c r="S3703" s="15">
        <f>IF([1]!Table_1[[#This Row],[연도]]=2020,1,0)</f>
        <v>1</v>
      </c>
      <c r="T3703" s="15">
        <f>IF([1]!Table_1[[#This Row],[연도]]=2021,1,0)</f>
        <v>0</v>
      </c>
      <c r="U3703" s="15">
        <f>IF([1]!Table_1[[#This Row],[연도]]=2022,1,0)</f>
        <v>0</v>
      </c>
      <c r="V3703" s="15">
        <f>IF([1]!Table_1[[#This Row],[연도]]=2023,1,0)</f>
        <v>0</v>
      </c>
      <c r="W3703" s="12">
        <v>0.28000000000000003</v>
      </c>
      <c r="X3703" s="10">
        <f>Y3703/1000000000000</f>
        <v>0.20153374669999999</v>
      </c>
      <c r="Y3703" s="15">
        <f>[1]!Table_1[[#This Row],[주가]]*[1]!Table_1[[#This Row],[기말주식수]]</f>
        <v>201533746700</v>
      </c>
      <c r="Z3703" s="14">
        <f>AA3703/10</f>
        <v>0.41919066586234416</v>
      </c>
      <c r="AA3703" s="15">
        <f>[1]!Table_1[[#This Row],[시가총액]]/[1]!Table_1[[#This Row],[당기순이익(세후영업이익)]]</f>
        <v>4.1919066586234415</v>
      </c>
      <c r="AB3703" s="12">
        <v>4600653600</v>
      </c>
    </row>
    <row r="3704" spans="1:28" ht="19.2">
      <c r="A3704" s="10">
        <v>3703</v>
      </c>
      <c r="B3704" s="10">
        <v>37460</v>
      </c>
      <c r="C3704" s="11" t="s">
        <v>578</v>
      </c>
      <c r="D3704" s="11" t="s">
        <v>20</v>
      </c>
      <c r="E3704" s="10">
        <v>2021</v>
      </c>
      <c r="F3704" s="10">
        <v>10.004</v>
      </c>
      <c r="G3704" s="14">
        <f>([1]!Table_1[[#This Row],[총자산]]-[1]!Table_1[[#This Row],[장부가치 자기자본]]+[1]!Table_1[[#This Row],[시가총액]])/[1]!Table_1[[#This Row],[총자산]]</f>
        <v>0.72329861395304285</v>
      </c>
      <c r="H3704" s="14">
        <f>I3704/100000000000</f>
        <v>0.93143552950999997</v>
      </c>
      <c r="I3704" s="10">
        <v>93143552951</v>
      </c>
      <c r="J3704" s="10">
        <v>33.130000000000003</v>
      </c>
      <c r="K3704" s="10">
        <f>L3704/1000000000000</f>
        <v>2.5000161307150002</v>
      </c>
      <c r="L3704" s="10">
        <v>2500016130715</v>
      </c>
      <c r="M3704" s="10">
        <v>0.78</v>
      </c>
      <c r="N3704" s="10">
        <v>1</v>
      </c>
      <c r="O3704" s="14">
        <f>IF([1]!Table_1[[#This Row],[연도]]=2016,1,0)</f>
        <v>0</v>
      </c>
      <c r="P3704" s="14">
        <f>IF([1]!Table_1[[#This Row],[연도]]=2017,1,0)</f>
        <v>0</v>
      </c>
      <c r="Q3704" s="14">
        <f>IF([1]!Table_1[[#This Row],[연도]]=2018,1,0)</f>
        <v>0</v>
      </c>
      <c r="R3704" s="14">
        <f>IF([1]!Table_1[[#This Row],[연도]]=2019,1,0)</f>
        <v>0</v>
      </c>
      <c r="S3704" s="14">
        <f>IF([1]!Table_1[[#This Row],[연도]]=2020,1,0)</f>
        <v>0</v>
      </c>
      <c r="T3704" s="14">
        <f>IF([1]!Table_1[[#This Row],[연도]]=2021,1,0)</f>
        <v>1</v>
      </c>
      <c r="U3704" s="14">
        <f>IF([1]!Table_1[[#This Row],[연도]]=2022,1,0)</f>
        <v>0</v>
      </c>
      <c r="V3704" s="14">
        <f>IF([1]!Table_1[[#This Row],[연도]]=2023,1,0)</f>
        <v>0</v>
      </c>
      <c r="W3704" s="10">
        <v>0.28000000000000003</v>
      </c>
      <c r="X3704" s="10">
        <f>Y3704/1000000000000</f>
        <v>0.19990189450000001</v>
      </c>
      <c r="Y3704" s="14">
        <f>[1]!Table_1[[#This Row],[주가]]*[1]!Table_1[[#This Row],[기말주식수]]</f>
        <v>199901894500</v>
      </c>
      <c r="Z3704" s="14">
        <f>AA3704/10</f>
        <v>0.21461699512918769</v>
      </c>
      <c r="AA3704" s="14">
        <f>[1]!Table_1[[#This Row],[시가총액]]/[1]!Table_1[[#This Row],[당기순이익(세후영업이익)]]</f>
        <v>2.1461699512918768</v>
      </c>
      <c r="AB3704" s="10">
        <v>6134204800</v>
      </c>
    </row>
    <row r="3705" spans="1:28" ht="19.2">
      <c r="A3705" s="12">
        <v>3704</v>
      </c>
      <c r="B3705" s="12">
        <v>37460</v>
      </c>
      <c r="C3705" s="13" t="s">
        <v>578</v>
      </c>
      <c r="D3705" s="13" t="s">
        <v>20</v>
      </c>
      <c r="E3705" s="12">
        <v>2022</v>
      </c>
      <c r="F3705" s="12">
        <v>8.8569999999999993</v>
      </c>
      <c r="G3705" s="15">
        <f>([1]!Table_1[[#This Row],[총자산]]-[1]!Table_1[[#This Row],[장부가치 자기자본]]+[1]!Table_1[[#This Row],[시가총액]])/[1]!Table_1[[#This Row],[총자산]]</f>
        <v>0.63543478762728633</v>
      </c>
      <c r="H3705" s="14">
        <f>I3705/100000000000</f>
        <v>0.88492683438999997</v>
      </c>
      <c r="I3705" s="12">
        <v>88492683439</v>
      </c>
      <c r="J3705" s="12">
        <v>21.68</v>
      </c>
      <c r="K3705" s="10">
        <f>L3705/1000000000000</f>
        <v>2.9220150043399999</v>
      </c>
      <c r="L3705" s="12">
        <v>2922015004340</v>
      </c>
      <c r="M3705" s="12">
        <v>0.59</v>
      </c>
      <c r="N3705" s="12">
        <v>1</v>
      </c>
      <c r="O3705" s="15">
        <f>IF([1]!Table_1[[#This Row],[연도]]=2016,1,0)</f>
        <v>0</v>
      </c>
      <c r="P3705" s="15">
        <f>IF([1]!Table_1[[#This Row],[연도]]=2017,1,0)</f>
        <v>0</v>
      </c>
      <c r="Q3705" s="15">
        <f>IF([1]!Table_1[[#This Row],[연도]]=2018,1,0)</f>
        <v>0</v>
      </c>
      <c r="R3705" s="15">
        <f>IF([1]!Table_1[[#This Row],[연도]]=2019,1,0)</f>
        <v>0</v>
      </c>
      <c r="S3705" s="15">
        <f>IF([1]!Table_1[[#This Row],[연도]]=2020,1,0)</f>
        <v>0</v>
      </c>
      <c r="T3705" s="15">
        <f>IF([1]!Table_1[[#This Row],[연도]]=2021,1,0)</f>
        <v>0</v>
      </c>
      <c r="U3705" s="15">
        <f>IF([1]!Table_1[[#This Row],[연도]]=2022,1,0)</f>
        <v>1</v>
      </c>
      <c r="V3705" s="15">
        <f>IF([1]!Table_1[[#This Row],[연도]]=2023,1,0)</f>
        <v>0</v>
      </c>
      <c r="W3705" s="12">
        <v>0.59</v>
      </c>
      <c r="X3705" s="10">
        <f>Y3705/1000000000000</f>
        <v>0.13593328826000001</v>
      </c>
      <c r="Y3705" s="15">
        <f>[1]!Table_1[[#This Row],[주가]]*[1]!Table_1[[#This Row],[기말주식수]]</f>
        <v>135933288260</v>
      </c>
      <c r="Z3705" s="14">
        <f>AA3705/10</f>
        <v>0.15360963525724913</v>
      </c>
      <c r="AA3705" s="15">
        <f>[1]!Table_1[[#This Row],[시가총액]]/[1]!Table_1[[#This Row],[당기순이익(세후영업이익)]]</f>
        <v>1.5360963525724913</v>
      </c>
      <c r="AB3705" s="12">
        <v>6908360400</v>
      </c>
    </row>
    <row r="3706" spans="1:28" ht="19.2">
      <c r="A3706" s="10">
        <v>3705</v>
      </c>
      <c r="B3706" s="10">
        <v>37460</v>
      </c>
      <c r="C3706" s="11" t="s">
        <v>578</v>
      </c>
      <c r="D3706" s="11" t="s">
        <v>20</v>
      </c>
      <c r="E3706" s="10">
        <v>2023</v>
      </c>
      <c r="F3706" s="10">
        <v>13.477</v>
      </c>
      <c r="G3706" s="14">
        <f>([1]!Table_1[[#This Row],[총자산]]-[1]!Table_1[[#This Row],[장부가치 자기자본]]+[1]!Table_1[[#This Row],[시가총액]])/[1]!Table_1[[#This Row],[총자산]]</f>
        <v>0.59837332487621275</v>
      </c>
      <c r="H3706" s="14">
        <f>I3706/100000000000</f>
        <v>0.78343445248999999</v>
      </c>
      <c r="I3706" s="10">
        <v>78343445249</v>
      </c>
      <c r="J3706" s="10">
        <v>2.25</v>
      </c>
      <c r="K3706" s="10">
        <f>L3706/1000000000000</f>
        <v>2.5262079279180001</v>
      </c>
      <c r="L3706" s="10">
        <v>2526207927918</v>
      </c>
      <c r="M3706" s="10">
        <v>0.46</v>
      </c>
      <c r="N3706" s="10">
        <v>1</v>
      </c>
      <c r="O3706" s="14">
        <f>IF([1]!Table_1[[#This Row],[연도]]=2016,1,0)</f>
        <v>0</v>
      </c>
      <c r="P3706" s="14">
        <f>IF([1]!Table_1[[#This Row],[연도]]=2017,1,0)</f>
        <v>0</v>
      </c>
      <c r="Q3706" s="14">
        <f>IF([1]!Table_1[[#This Row],[연도]]=2018,1,0)</f>
        <v>0</v>
      </c>
      <c r="R3706" s="14">
        <f>IF([1]!Table_1[[#This Row],[연도]]=2019,1,0)</f>
        <v>0</v>
      </c>
      <c r="S3706" s="14">
        <f>IF([1]!Table_1[[#This Row],[연도]]=2020,1,0)</f>
        <v>0</v>
      </c>
      <c r="T3706" s="14">
        <f>IF([1]!Table_1[[#This Row],[연도]]=2021,1,0)</f>
        <v>0</v>
      </c>
      <c r="U3706" s="14">
        <f>IF([1]!Table_1[[#This Row],[연도]]=2022,1,0)</f>
        <v>0</v>
      </c>
      <c r="V3706" s="14">
        <f>IF([1]!Table_1[[#This Row],[연도]]=2023,1,0)</f>
        <v>1</v>
      </c>
      <c r="W3706" s="10">
        <v>0.53</v>
      </c>
      <c r="X3706" s="10">
        <f>Y3706/1000000000000</f>
        <v>0.13870743699999999</v>
      </c>
      <c r="Y3706" s="14">
        <f>[1]!Table_1[[#This Row],[주가]]*[1]!Table_1[[#This Row],[기말주식수]]</f>
        <v>138707437000</v>
      </c>
      <c r="Z3706" s="14">
        <f>AA3706/10</f>
        <v>0.17705046868840696</v>
      </c>
      <c r="AA3706" s="14">
        <f>[1]!Table_1[[#This Row],[시가총액]]/[1]!Table_1[[#This Row],[당기순이익(세후영업이익)]]</f>
        <v>1.7705046868840697</v>
      </c>
      <c r="AB3706" s="10">
        <v>6908360400</v>
      </c>
    </row>
    <row r="3707" spans="1:28" ht="19.2">
      <c r="A3707" s="12">
        <v>3706</v>
      </c>
      <c r="B3707" s="12">
        <v>37560</v>
      </c>
      <c r="C3707" s="13" t="s">
        <v>579</v>
      </c>
      <c r="D3707" s="13" t="s">
        <v>6</v>
      </c>
      <c r="E3707" s="12">
        <v>2016</v>
      </c>
      <c r="F3707" s="12">
        <v>27</v>
      </c>
      <c r="G3707" s="15">
        <f>([1]!Table_1[[#This Row],[총자산]]-[1]!Table_1[[#This Row],[장부가치 자기자본]]+[1]!Table_1[[#This Row],[시가총액]])/[1]!Table_1[[#This Row],[총자산]]</f>
        <v>0.86904747929503179</v>
      </c>
      <c r="H3707" s="14">
        <f>I3707/100000000000</f>
        <v>0.42936484697999999</v>
      </c>
      <c r="I3707" s="12">
        <v>42936484698</v>
      </c>
      <c r="J3707" s="12">
        <v>-8</v>
      </c>
      <c r="K3707" s="10">
        <f>L3707/1000000000000</f>
        <v>1.100634800031</v>
      </c>
      <c r="L3707" s="12">
        <v>1100634800031</v>
      </c>
      <c r="M3707" s="12">
        <v>3.52</v>
      </c>
      <c r="N3707" s="12">
        <v>1</v>
      </c>
      <c r="O3707" s="15">
        <f>IF([1]!Table_1[[#This Row],[연도]]=2016,1,0)</f>
        <v>1</v>
      </c>
      <c r="P3707" s="15">
        <f>IF([1]!Table_1[[#This Row],[연도]]=2017,1,0)</f>
        <v>0</v>
      </c>
      <c r="Q3707" s="15">
        <f>IF([1]!Table_1[[#This Row],[연도]]=2018,1,0)</f>
        <v>0</v>
      </c>
      <c r="R3707" s="15">
        <f>IF([1]!Table_1[[#This Row],[연도]]=2019,1,0)</f>
        <v>0</v>
      </c>
      <c r="S3707" s="15">
        <f>IF([1]!Table_1[[#This Row],[연도]]=2020,1,0)</f>
        <v>0</v>
      </c>
      <c r="T3707" s="15">
        <f>IF([1]!Table_1[[#This Row],[연도]]=2021,1,0)</f>
        <v>0</v>
      </c>
      <c r="U3707" s="15">
        <f>IF([1]!Table_1[[#This Row],[연도]]=2022,1,0)</f>
        <v>0</v>
      </c>
      <c r="V3707" s="15">
        <f>IF([1]!Table_1[[#This Row],[연도]]=2023,1,0)</f>
        <v>0</v>
      </c>
      <c r="W3707" s="12">
        <v>1.3</v>
      </c>
      <c r="X3707" s="10">
        <f>Y3707/1000000000000</f>
        <v>0.72567712505000004</v>
      </c>
      <c r="Y3707" s="15">
        <f>[1]!Table_1[[#This Row],[주가]]*[1]!Table_1[[#This Row],[기말주식수]]</f>
        <v>725677125050</v>
      </c>
      <c r="Z3707" s="14">
        <f>AA3707/10</f>
        <v>1.6901176939708862</v>
      </c>
      <c r="AA3707" s="15">
        <f>[1]!Table_1[[#This Row],[시가총액]]/[1]!Table_1[[#This Row],[당기순이익(세후영업이익)]]</f>
        <v>16.901176939708861</v>
      </c>
      <c r="AB3707" s="12">
        <v>5808514875</v>
      </c>
    </row>
    <row r="3708" spans="1:28" ht="19.2">
      <c r="A3708" s="10">
        <v>3707</v>
      </c>
      <c r="B3708" s="10">
        <v>37560</v>
      </c>
      <c r="C3708" s="11" t="s">
        <v>579</v>
      </c>
      <c r="D3708" s="11" t="s">
        <v>6</v>
      </c>
      <c r="E3708" s="10">
        <v>2017</v>
      </c>
      <c r="F3708" s="10">
        <v>20.11</v>
      </c>
      <c r="G3708" s="14">
        <f>([1]!Table_1[[#This Row],[총자산]]-[1]!Table_1[[#This Row],[장부가치 자기자본]]+[1]!Table_1[[#This Row],[시가총액]])/[1]!Table_1[[#This Row],[총자산]]</f>
        <v>0.76594572366974212</v>
      </c>
      <c r="H3708" s="14">
        <f>I3708/100000000000</f>
        <v>0.72864983273999995</v>
      </c>
      <c r="I3708" s="10">
        <v>72864983274</v>
      </c>
      <c r="J3708" s="10">
        <v>1.52</v>
      </c>
      <c r="K3708" s="10">
        <f>L3708/1000000000000</f>
        <v>1.1198950142699999</v>
      </c>
      <c r="L3708" s="10">
        <v>1119895014270</v>
      </c>
      <c r="M3708" s="10">
        <v>2.4900000000000002</v>
      </c>
      <c r="N3708" s="10">
        <v>1</v>
      </c>
      <c r="O3708" s="14">
        <f>IF([1]!Table_1[[#This Row],[연도]]=2016,1,0)</f>
        <v>0</v>
      </c>
      <c r="P3708" s="14">
        <f>IF([1]!Table_1[[#This Row],[연도]]=2017,1,0)</f>
        <v>1</v>
      </c>
      <c r="Q3708" s="14">
        <f>IF([1]!Table_1[[#This Row],[연도]]=2018,1,0)</f>
        <v>0</v>
      </c>
      <c r="R3708" s="14">
        <f>IF([1]!Table_1[[#This Row],[연도]]=2019,1,0)</f>
        <v>0</v>
      </c>
      <c r="S3708" s="14">
        <f>IF([1]!Table_1[[#This Row],[연도]]=2020,1,0)</f>
        <v>0</v>
      </c>
      <c r="T3708" s="14">
        <f>IF([1]!Table_1[[#This Row],[연도]]=2021,1,0)</f>
        <v>0</v>
      </c>
      <c r="U3708" s="14">
        <f>IF([1]!Table_1[[#This Row],[연도]]=2022,1,0)</f>
        <v>0</v>
      </c>
      <c r="V3708" s="14">
        <f>IF([1]!Table_1[[#This Row],[연도]]=2023,1,0)</f>
        <v>0</v>
      </c>
      <c r="W3708" s="10">
        <v>0.81</v>
      </c>
      <c r="X3708" s="10">
        <f>Y3708/1000000000000</f>
        <v>0.54987274149999998</v>
      </c>
      <c r="Y3708" s="14">
        <f>[1]!Table_1[[#This Row],[주가]]*[1]!Table_1[[#This Row],[기말주식수]]</f>
        <v>549872741500</v>
      </c>
      <c r="Z3708" s="14">
        <f>AA3708/10</f>
        <v>0.7546460820999159</v>
      </c>
      <c r="AA3708" s="14">
        <f>[1]!Table_1[[#This Row],[시가총액]]/[1]!Table_1[[#This Row],[당기순이익(세후영업이익)]]</f>
        <v>7.546460820999159</v>
      </c>
      <c r="AB3708" s="10">
        <v>5808514875</v>
      </c>
    </row>
    <row r="3709" spans="1:28" ht="19.2">
      <c r="A3709" s="12">
        <v>3708</v>
      </c>
      <c r="B3709" s="12">
        <v>37560</v>
      </c>
      <c r="C3709" s="13" t="s">
        <v>579</v>
      </c>
      <c r="D3709" s="13" t="s">
        <v>6</v>
      </c>
      <c r="E3709" s="12">
        <v>2018</v>
      </c>
      <c r="F3709" s="12">
        <v>14.634</v>
      </c>
      <c r="G3709" s="15">
        <f>([1]!Table_1[[#This Row],[총자산]]-[1]!Table_1[[#This Row],[장부가치 자기자본]]+[1]!Table_1[[#This Row],[시가총액]])/[1]!Table_1[[#This Row],[총자산]]</f>
        <v>0.8192135803509909</v>
      </c>
      <c r="H3709" s="14">
        <f>I3709/100000000000</f>
        <v>0.68004595238999999</v>
      </c>
      <c r="I3709" s="12">
        <v>68004595239</v>
      </c>
      <c r="J3709" s="12">
        <v>3.59</v>
      </c>
      <c r="K3709" s="10">
        <f>L3709/1000000000000</f>
        <v>1.178041257956</v>
      </c>
      <c r="L3709" s="12">
        <v>1178041257956</v>
      </c>
      <c r="M3709" s="12">
        <v>2.06</v>
      </c>
      <c r="N3709" s="12">
        <v>1</v>
      </c>
      <c r="O3709" s="15">
        <f>IF([1]!Table_1[[#This Row],[연도]]=2016,1,0)</f>
        <v>0</v>
      </c>
      <c r="P3709" s="15">
        <f>IF([1]!Table_1[[#This Row],[연도]]=2017,1,0)</f>
        <v>0</v>
      </c>
      <c r="Q3709" s="15">
        <f>IF([1]!Table_1[[#This Row],[연도]]=2018,1,0)</f>
        <v>1</v>
      </c>
      <c r="R3709" s="15">
        <f>IF([1]!Table_1[[#This Row],[연도]]=2019,1,0)</f>
        <v>0</v>
      </c>
      <c r="S3709" s="15">
        <f>IF([1]!Table_1[[#This Row],[연도]]=2020,1,0)</f>
        <v>0</v>
      </c>
      <c r="T3709" s="15">
        <f>IF([1]!Table_1[[#This Row],[연도]]=2021,1,0)</f>
        <v>0</v>
      </c>
      <c r="U3709" s="15">
        <f>IF([1]!Table_1[[#This Row],[연도]]=2022,1,0)</f>
        <v>0</v>
      </c>
      <c r="V3709" s="15">
        <f>IF([1]!Table_1[[#This Row],[연도]]=2023,1,0)</f>
        <v>0</v>
      </c>
      <c r="W3709" s="12">
        <v>1.23</v>
      </c>
      <c r="X3709" s="10">
        <f>Y3709/1000000000000</f>
        <v>0.70941328339999998</v>
      </c>
      <c r="Y3709" s="15">
        <f>[1]!Table_1[[#This Row],[주가]]*[1]!Table_1[[#This Row],[기말주식수]]</f>
        <v>709413283400</v>
      </c>
      <c r="Z3709" s="14">
        <f>AA3709/10</f>
        <v>1.0431843332157031</v>
      </c>
      <c r="AA3709" s="15">
        <f>[1]!Table_1[[#This Row],[시가총액]]/[1]!Table_1[[#This Row],[당기순이익(세후영업이익)]]</f>
        <v>10.431843332157031</v>
      </c>
      <c r="AB3709" s="12">
        <v>5808514875</v>
      </c>
    </row>
    <row r="3710" spans="1:28" ht="19.2">
      <c r="A3710" s="10">
        <v>3709</v>
      </c>
      <c r="B3710" s="10">
        <v>37560</v>
      </c>
      <c r="C3710" s="11" t="s">
        <v>579</v>
      </c>
      <c r="D3710" s="11" t="s">
        <v>6</v>
      </c>
      <c r="E3710" s="10">
        <v>2019</v>
      </c>
      <c r="F3710" s="10">
        <v>-6.1639999999999997</v>
      </c>
      <c r="G3710" s="14">
        <f>([1]!Table_1[[#This Row],[총자산]]-[1]!Table_1[[#This Row],[장부가치 자기자본]]+[1]!Table_1[[#This Row],[시가총액]])/[1]!Table_1[[#This Row],[총자산]]</f>
        <v>0.73040624542913646</v>
      </c>
      <c r="H3710" s="14">
        <f>I3710/100000000000</f>
        <v>0.29249461526999998</v>
      </c>
      <c r="I3710" s="10">
        <v>29249461527</v>
      </c>
      <c r="J3710" s="10">
        <v>-7.47</v>
      </c>
      <c r="K3710" s="10">
        <f>L3710/1000000000000</f>
        <v>1.112180458963</v>
      </c>
      <c r="L3710" s="10">
        <v>1112180458963</v>
      </c>
      <c r="M3710" s="10">
        <v>2.41</v>
      </c>
      <c r="N3710" s="10">
        <v>1</v>
      </c>
      <c r="O3710" s="14">
        <f>IF([1]!Table_1[[#This Row],[연도]]=2016,1,0)</f>
        <v>0</v>
      </c>
      <c r="P3710" s="14">
        <f>IF([1]!Table_1[[#This Row],[연도]]=2017,1,0)</f>
        <v>0</v>
      </c>
      <c r="Q3710" s="14">
        <f>IF([1]!Table_1[[#This Row],[연도]]=2018,1,0)</f>
        <v>0</v>
      </c>
      <c r="R3710" s="14">
        <f>IF([1]!Table_1[[#This Row],[연도]]=2019,1,0)</f>
        <v>1</v>
      </c>
      <c r="S3710" s="14">
        <f>IF([1]!Table_1[[#This Row],[연도]]=2020,1,0)</f>
        <v>0</v>
      </c>
      <c r="T3710" s="14">
        <f>IF([1]!Table_1[[#This Row],[연도]]=2021,1,0)</f>
        <v>0</v>
      </c>
      <c r="U3710" s="14">
        <f>IF([1]!Table_1[[#This Row],[연도]]=2022,1,0)</f>
        <v>0</v>
      </c>
      <c r="V3710" s="14">
        <f>IF([1]!Table_1[[#This Row],[연도]]=2023,1,0)</f>
        <v>0</v>
      </c>
      <c r="W3710" s="10">
        <v>1.04</v>
      </c>
      <c r="X3710" s="10">
        <f>Y3710/1000000000000</f>
        <v>0.46855353324999999</v>
      </c>
      <c r="Y3710" s="14">
        <f>[1]!Table_1[[#This Row],[주가]]*[1]!Table_1[[#This Row],[기말주식수]]</f>
        <v>468553533250</v>
      </c>
      <c r="Z3710" s="14">
        <f>AA3710/10</f>
        <v>1.6019219116819674</v>
      </c>
      <c r="AA3710" s="14">
        <f>[1]!Table_1[[#This Row],[시가총액]]/[1]!Table_1[[#This Row],[당기순이익(세후영업이익)]]</f>
        <v>16.019219116819674</v>
      </c>
      <c r="AB3710" s="10">
        <v>5808514875</v>
      </c>
    </row>
    <row r="3711" spans="1:28" ht="19.2">
      <c r="A3711" s="12">
        <v>3710</v>
      </c>
      <c r="B3711" s="12">
        <v>37560</v>
      </c>
      <c r="C3711" s="13" t="s">
        <v>579</v>
      </c>
      <c r="D3711" s="13" t="s">
        <v>6</v>
      </c>
      <c r="E3711" s="12">
        <v>2020</v>
      </c>
      <c r="F3711" s="12">
        <v>-1.857</v>
      </c>
      <c r="G3711" s="15">
        <f>([1]!Table_1[[#This Row],[총자산]]-[1]!Table_1[[#This Row],[장부가치 자기자본]]+[1]!Table_1[[#This Row],[시가총액]])/[1]!Table_1[[#This Row],[총자산]]</f>
        <v>0.77550943001100014</v>
      </c>
      <c r="H3711" s="14">
        <f>I3711/100000000000</f>
        <v>0.34150119189</v>
      </c>
      <c r="I3711" s="12">
        <v>34150119189</v>
      </c>
      <c r="J3711" s="12">
        <v>-17.760000000000002</v>
      </c>
      <c r="K3711" s="10">
        <f>L3711/1000000000000</f>
        <v>1.0579346956269999</v>
      </c>
      <c r="L3711" s="12">
        <v>1057934695627</v>
      </c>
      <c r="M3711" s="12">
        <v>1.66</v>
      </c>
      <c r="N3711" s="12">
        <v>1</v>
      </c>
      <c r="O3711" s="15">
        <f>IF([1]!Table_1[[#This Row],[연도]]=2016,1,0)</f>
        <v>0</v>
      </c>
      <c r="P3711" s="15">
        <f>IF([1]!Table_1[[#This Row],[연도]]=2017,1,0)</f>
        <v>0</v>
      </c>
      <c r="Q3711" s="15">
        <f>IF([1]!Table_1[[#This Row],[연도]]=2018,1,0)</f>
        <v>0</v>
      </c>
      <c r="R3711" s="15">
        <f>IF([1]!Table_1[[#This Row],[연도]]=2019,1,0)</f>
        <v>0</v>
      </c>
      <c r="S3711" s="15">
        <f>IF([1]!Table_1[[#This Row],[연도]]=2020,1,0)</f>
        <v>1</v>
      </c>
      <c r="T3711" s="15">
        <f>IF([1]!Table_1[[#This Row],[연도]]=2021,1,0)</f>
        <v>0</v>
      </c>
      <c r="U3711" s="15">
        <f>IF([1]!Table_1[[#This Row],[연도]]=2022,1,0)</f>
        <v>0</v>
      </c>
      <c r="V3711" s="15">
        <f>IF([1]!Table_1[[#This Row],[연도]]=2023,1,0)</f>
        <v>0</v>
      </c>
      <c r="W3711" s="12">
        <v>0.68</v>
      </c>
      <c r="X3711" s="10">
        <f>Y3711/1000000000000</f>
        <v>0.30049383619999998</v>
      </c>
      <c r="Y3711" s="15">
        <f>[1]!Table_1[[#This Row],[주가]]*[1]!Table_1[[#This Row],[기말주식수]]</f>
        <v>300493836200</v>
      </c>
      <c r="Z3711" s="14">
        <f>AA3711/10</f>
        <v>0.87992031458792452</v>
      </c>
      <c r="AA3711" s="15">
        <f>[1]!Table_1[[#This Row],[시가총액]]/[1]!Table_1[[#This Row],[당기순이익(세후영업이익)]]</f>
        <v>8.799203145879245</v>
      </c>
      <c r="AB3711" s="12">
        <v>5808514875</v>
      </c>
    </row>
    <row r="3712" spans="1:28" ht="19.2">
      <c r="A3712" s="10">
        <v>3711</v>
      </c>
      <c r="B3712" s="10">
        <v>37560</v>
      </c>
      <c r="C3712" s="11" t="s">
        <v>579</v>
      </c>
      <c r="D3712" s="11" t="s">
        <v>6</v>
      </c>
      <c r="E3712" s="10">
        <v>2021</v>
      </c>
      <c r="F3712" s="10">
        <v>31.643999999999998</v>
      </c>
      <c r="G3712" s="14">
        <f>([1]!Table_1[[#This Row],[총자산]]-[1]!Table_1[[#This Row],[장부가치 자기자본]]+[1]!Table_1[[#This Row],[시가총액]])/[1]!Table_1[[#This Row],[총자산]]</f>
        <v>0.85096663973461151</v>
      </c>
      <c r="H3712" s="14">
        <f>I3712/100000000000</f>
        <v>0.44492025603000002</v>
      </c>
      <c r="I3712" s="10">
        <v>44492025603</v>
      </c>
      <c r="J3712" s="10">
        <v>1.05</v>
      </c>
      <c r="K3712" s="10">
        <f>L3712/1000000000000</f>
        <v>1.0801322809280001</v>
      </c>
      <c r="L3712" s="10">
        <v>1080132280928</v>
      </c>
      <c r="M3712" s="10">
        <v>1.65</v>
      </c>
      <c r="N3712" s="10">
        <v>1</v>
      </c>
      <c r="O3712" s="14">
        <f>IF([1]!Table_1[[#This Row],[연도]]=2016,1,0)</f>
        <v>0</v>
      </c>
      <c r="P3712" s="14">
        <f>IF([1]!Table_1[[#This Row],[연도]]=2017,1,0)</f>
        <v>0</v>
      </c>
      <c r="Q3712" s="14">
        <f>IF([1]!Table_1[[#This Row],[연도]]=2018,1,0)</f>
        <v>0</v>
      </c>
      <c r="R3712" s="14">
        <f>IF([1]!Table_1[[#This Row],[연도]]=2019,1,0)</f>
        <v>0</v>
      </c>
      <c r="S3712" s="14">
        <f>IF([1]!Table_1[[#This Row],[연도]]=2020,1,0)</f>
        <v>0</v>
      </c>
      <c r="T3712" s="14">
        <f>IF([1]!Table_1[[#This Row],[연도]]=2021,1,0)</f>
        <v>1</v>
      </c>
      <c r="U3712" s="14">
        <f>IF([1]!Table_1[[#This Row],[연도]]=2022,1,0)</f>
        <v>0</v>
      </c>
      <c r="V3712" s="14">
        <f>IF([1]!Table_1[[#This Row],[연도]]=2023,1,0)</f>
        <v>0</v>
      </c>
      <c r="W3712" s="10">
        <v>0.43</v>
      </c>
      <c r="X3712" s="10">
        <f>Y3712/1000000000000</f>
        <v>0.43060456940000003</v>
      </c>
      <c r="Y3712" s="14">
        <f>[1]!Table_1[[#This Row],[주가]]*[1]!Table_1[[#This Row],[기말주식수]]</f>
        <v>430604569400</v>
      </c>
      <c r="Z3712" s="14">
        <f>AA3712/10</f>
        <v>0.96782415177556058</v>
      </c>
      <c r="AA3712" s="14">
        <f>[1]!Table_1[[#This Row],[시가총액]]/[1]!Table_1[[#This Row],[당기순이익(세후영업이익)]]</f>
        <v>9.6782415177556054</v>
      </c>
      <c r="AB3712" s="10">
        <v>8519155150</v>
      </c>
    </row>
    <row r="3713" spans="1:28" ht="19.2">
      <c r="A3713" s="12">
        <v>3712</v>
      </c>
      <c r="B3713" s="12">
        <v>37560</v>
      </c>
      <c r="C3713" s="13" t="s">
        <v>579</v>
      </c>
      <c r="D3713" s="13" t="s">
        <v>6</v>
      </c>
      <c r="E3713" s="12">
        <v>2022</v>
      </c>
      <c r="F3713" s="12">
        <v>-35.71</v>
      </c>
      <c r="G3713" s="15">
        <f>([1]!Table_1[[#This Row],[총자산]]-[1]!Table_1[[#This Row],[장부가치 자기자본]]+[1]!Table_1[[#This Row],[시가총액]])/[1]!Table_1[[#This Row],[총자산]]</f>
        <v>0.80059318921761102</v>
      </c>
      <c r="H3713" s="14">
        <f>I3713/100000000000</f>
        <v>0.53800859859000005</v>
      </c>
      <c r="I3713" s="12">
        <v>53800859859</v>
      </c>
      <c r="J3713" s="12">
        <v>-4.04</v>
      </c>
      <c r="K3713" s="10">
        <f>L3713/1000000000000</f>
        <v>1.1678679979940001</v>
      </c>
      <c r="L3713" s="12">
        <v>1167867997994</v>
      </c>
      <c r="M3713" s="12">
        <v>1.22</v>
      </c>
      <c r="N3713" s="12">
        <v>1</v>
      </c>
      <c r="O3713" s="15">
        <f>IF([1]!Table_1[[#This Row],[연도]]=2016,1,0)</f>
        <v>0</v>
      </c>
      <c r="P3713" s="15">
        <f>IF([1]!Table_1[[#This Row],[연도]]=2017,1,0)</f>
        <v>0</v>
      </c>
      <c r="Q3713" s="15">
        <f>IF([1]!Table_1[[#This Row],[연도]]=2018,1,0)</f>
        <v>0</v>
      </c>
      <c r="R3713" s="15">
        <f>IF([1]!Table_1[[#This Row],[연도]]=2019,1,0)</f>
        <v>0</v>
      </c>
      <c r="S3713" s="15">
        <f>IF([1]!Table_1[[#This Row],[연도]]=2020,1,0)</f>
        <v>0</v>
      </c>
      <c r="T3713" s="15">
        <f>IF([1]!Table_1[[#This Row],[연도]]=2021,1,0)</f>
        <v>0</v>
      </c>
      <c r="U3713" s="15">
        <f>IF([1]!Table_1[[#This Row],[연도]]=2022,1,0)</f>
        <v>1</v>
      </c>
      <c r="V3713" s="15">
        <f>IF([1]!Table_1[[#This Row],[연도]]=2023,1,0)</f>
        <v>0</v>
      </c>
      <c r="W3713" s="12">
        <v>0.78</v>
      </c>
      <c r="X3713" s="10">
        <f>Y3713/1000000000000</f>
        <v>0.34076620600000002</v>
      </c>
      <c r="Y3713" s="15">
        <f>[1]!Table_1[[#This Row],[주가]]*[1]!Table_1[[#This Row],[기말주식수]]</f>
        <v>340766206000</v>
      </c>
      <c r="Z3713" s="14">
        <f>AA3713/10</f>
        <v>0.6333843118735869</v>
      </c>
      <c r="AA3713" s="15">
        <f>[1]!Table_1[[#This Row],[시가총액]]/[1]!Table_1[[#This Row],[당기순이익(세후영업이익)]]</f>
        <v>6.333843118735869</v>
      </c>
      <c r="AB3713" s="12">
        <v>9293623800</v>
      </c>
    </row>
    <row r="3714" spans="1:28" ht="19.2">
      <c r="A3714" s="10">
        <v>3713</v>
      </c>
      <c r="B3714" s="10">
        <v>37560</v>
      </c>
      <c r="C3714" s="11" t="s">
        <v>579</v>
      </c>
      <c r="D3714" s="11" t="s">
        <v>6</v>
      </c>
      <c r="E3714" s="10">
        <v>2023</v>
      </c>
      <c r="F3714" s="10">
        <v>-20.492000000000001</v>
      </c>
      <c r="G3714" s="14">
        <f>([1]!Table_1[[#This Row],[총자산]]-[1]!Table_1[[#This Row],[장부가치 자기자본]]+[1]!Table_1[[#This Row],[시가총액]])/[1]!Table_1[[#This Row],[총자산]]</f>
        <v>0.77227565007306453</v>
      </c>
      <c r="H3714" s="14">
        <f>I3714/100000000000</f>
        <v>0.4735219356</v>
      </c>
      <c r="I3714" s="10">
        <v>47352193560</v>
      </c>
      <c r="J3714" s="10">
        <v>-7.6</v>
      </c>
      <c r="K3714" s="10">
        <f>L3714/1000000000000</f>
        <v>1.1902574488440001</v>
      </c>
      <c r="L3714" s="10">
        <v>1190257448844</v>
      </c>
      <c r="M3714" s="10">
        <v>0.78</v>
      </c>
      <c r="N3714" s="10">
        <v>1</v>
      </c>
      <c r="O3714" s="14">
        <f>IF([1]!Table_1[[#This Row],[연도]]=2016,1,0)</f>
        <v>0</v>
      </c>
      <c r="P3714" s="14">
        <f>IF([1]!Table_1[[#This Row],[연도]]=2017,1,0)</f>
        <v>0</v>
      </c>
      <c r="Q3714" s="14">
        <f>IF([1]!Table_1[[#This Row],[연도]]=2018,1,0)</f>
        <v>0</v>
      </c>
      <c r="R3714" s="14">
        <f>IF([1]!Table_1[[#This Row],[연도]]=2019,1,0)</f>
        <v>0</v>
      </c>
      <c r="S3714" s="14">
        <f>IF([1]!Table_1[[#This Row],[연도]]=2020,1,0)</f>
        <v>0</v>
      </c>
      <c r="T3714" s="14">
        <f>IF([1]!Table_1[[#This Row],[연도]]=2021,1,0)</f>
        <v>0</v>
      </c>
      <c r="U3714" s="14">
        <f>IF([1]!Table_1[[#This Row],[연도]]=2022,1,0)</f>
        <v>0</v>
      </c>
      <c r="V3714" s="14">
        <f>IF([1]!Table_1[[#This Row],[연도]]=2023,1,0)</f>
        <v>1</v>
      </c>
      <c r="W3714" s="10">
        <v>0.87</v>
      </c>
      <c r="X3714" s="10">
        <f>Y3714/1000000000000</f>
        <v>0.26486827829999998</v>
      </c>
      <c r="Y3714" s="14">
        <f>[1]!Table_1[[#This Row],[주가]]*[1]!Table_1[[#This Row],[기말주식수]]</f>
        <v>264868278300</v>
      </c>
      <c r="Z3714" s="14">
        <f>AA3714/10</f>
        <v>0.55935799038408907</v>
      </c>
      <c r="AA3714" s="14">
        <f>[1]!Table_1[[#This Row],[시가총액]]/[1]!Table_1[[#This Row],[당기순이익(세후영업이익)]]</f>
        <v>5.5935799038408902</v>
      </c>
      <c r="AB3714" s="10">
        <v>9293623800</v>
      </c>
    </row>
    <row r="3715" spans="1:28" ht="19.2">
      <c r="A3715" s="12">
        <v>3714</v>
      </c>
      <c r="B3715" s="12">
        <v>37710</v>
      </c>
      <c r="C3715" s="13" t="s">
        <v>580</v>
      </c>
      <c r="D3715" s="13" t="s">
        <v>6</v>
      </c>
      <c r="E3715" s="12">
        <v>2016</v>
      </c>
      <c r="F3715" s="12">
        <v>4.3899999999999997</v>
      </c>
      <c r="G3715" s="15">
        <f>([1]!Table_1[[#This Row],[총자산]]-[1]!Table_1[[#This Row],[장부가치 자기자본]]+[1]!Table_1[[#This Row],[시가총액]])/[1]!Table_1[[#This Row],[총자산]]</f>
        <v>0.3062268576106858</v>
      </c>
      <c r="H3715" s="14">
        <f>I3715/100000000000</f>
        <v>0.56047368256999996</v>
      </c>
      <c r="I3715" s="12">
        <v>56047368257</v>
      </c>
      <c r="J3715" s="12">
        <v>-0.61</v>
      </c>
      <c r="K3715" s="10">
        <f>L3715/1000000000000</f>
        <v>0.21042359383000001</v>
      </c>
      <c r="L3715" s="12">
        <v>210423593830</v>
      </c>
      <c r="M3715" s="12">
        <v>0.03</v>
      </c>
      <c r="N3715" s="12">
        <v>1</v>
      </c>
      <c r="O3715" s="15">
        <f>IF([1]!Table_1[[#This Row],[연도]]=2016,1,0)</f>
        <v>1</v>
      </c>
      <c r="P3715" s="15">
        <f>IF([1]!Table_1[[#This Row],[연도]]=2017,1,0)</f>
        <v>0</v>
      </c>
      <c r="Q3715" s="15">
        <f>IF([1]!Table_1[[#This Row],[연도]]=2018,1,0)</f>
        <v>0</v>
      </c>
      <c r="R3715" s="15">
        <f>IF([1]!Table_1[[#This Row],[연도]]=2019,1,0)</f>
        <v>0</v>
      </c>
      <c r="S3715" s="15">
        <f>IF([1]!Table_1[[#This Row],[연도]]=2020,1,0)</f>
        <v>0</v>
      </c>
      <c r="T3715" s="15">
        <f>IF([1]!Table_1[[#This Row],[연도]]=2021,1,0)</f>
        <v>0</v>
      </c>
      <c r="U3715" s="15">
        <f>IF([1]!Table_1[[#This Row],[연도]]=2022,1,0)</f>
        <v>0</v>
      </c>
      <c r="V3715" s="15">
        <f>IF([1]!Table_1[[#This Row],[연도]]=2023,1,0)</f>
        <v>0</v>
      </c>
      <c r="W3715" s="12">
        <v>0.83</v>
      </c>
      <c r="X3715" s="10">
        <f>Y3715/1000000000000</f>
        <v>7.9519999999999993E-2</v>
      </c>
      <c r="Y3715" s="15">
        <f>[1]!Table_1[[#This Row],[주가]]*[1]!Table_1[[#This Row],[기말주식수]]</f>
        <v>79520000000</v>
      </c>
      <c r="Z3715" s="14">
        <f>AA3715/10</f>
        <v>0.14187998914662403</v>
      </c>
      <c r="AA3715" s="15">
        <f>[1]!Table_1[[#This Row],[시가총액]]/[1]!Table_1[[#This Row],[당기순이익(세후영업이익)]]</f>
        <v>1.4187998914662403</v>
      </c>
      <c r="AB3715" s="12">
        <v>2000000000</v>
      </c>
    </row>
    <row r="3716" spans="1:28" ht="19.2">
      <c r="A3716" s="10">
        <v>3715</v>
      </c>
      <c r="B3716" s="10">
        <v>37710</v>
      </c>
      <c r="C3716" s="11" t="s">
        <v>580</v>
      </c>
      <c r="D3716" s="11" t="s">
        <v>6</v>
      </c>
      <c r="E3716" s="10">
        <v>2017</v>
      </c>
      <c r="F3716" s="10">
        <v>4.18</v>
      </c>
      <c r="G3716" s="14">
        <f>([1]!Table_1[[#This Row],[총자산]]-[1]!Table_1[[#This Row],[장부가치 자기자본]]+[1]!Table_1[[#This Row],[시가총액]])/[1]!Table_1[[#This Row],[총자산]]</f>
        <v>0.22761957335076952</v>
      </c>
      <c r="H3716" s="14">
        <f>I3716/100000000000</f>
        <v>0.56289747643999999</v>
      </c>
      <c r="I3716" s="10">
        <v>56289747644</v>
      </c>
      <c r="J3716" s="10">
        <v>-7.0000000000000007E-2</v>
      </c>
      <c r="K3716" s="10">
        <f>L3716/1000000000000</f>
        <v>0.209647360453</v>
      </c>
      <c r="L3716" s="10">
        <v>209647360453</v>
      </c>
      <c r="M3716" s="10">
        <v>0.11</v>
      </c>
      <c r="N3716" s="10">
        <v>1</v>
      </c>
      <c r="O3716" s="14">
        <f>IF([1]!Table_1[[#This Row],[연도]]=2016,1,0)</f>
        <v>0</v>
      </c>
      <c r="P3716" s="14">
        <f>IF([1]!Table_1[[#This Row],[연도]]=2017,1,0)</f>
        <v>1</v>
      </c>
      <c r="Q3716" s="14">
        <f>IF([1]!Table_1[[#This Row],[연도]]=2018,1,0)</f>
        <v>0</v>
      </c>
      <c r="R3716" s="14">
        <f>IF([1]!Table_1[[#This Row],[연도]]=2019,1,0)</f>
        <v>0</v>
      </c>
      <c r="S3716" s="14">
        <f>IF([1]!Table_1[[#This Row],[연도]]=2020,1,0)</f>
        <v>0</v>
      </c>
      <c r="T3716" s="14">
        <f>IF([1]!Table_1[[#This Row],[연도]]=2021,1,0)</f>
        <v>0</v>
      </c>
      <c r="U3716" s="14">
        <f>IF([1]!Table_1[[#This Row],[연도]]=2022,1,0)</f>
        <v>0</v>
      </c>
      <c r="V3716" s="14">
        <f>IF([1]!Table_1[[#This Row],[연도]]=2023,1,0)</f>
        <v>0</v>
      </c>
      <c r="W3716" s="10">
        <v>0.9</v>
      </c>
      <c r="X3716" s="10">
        <f>Y3716/1000000000000</f>
        <v>7.3440000000000005E-2</v>
      </c>
      <c r="Y3716" s="14">
        <f>[1]!Table_1[[#This Row],[주가]]*[1]!Table_1[[#This Row],[기말주식수]]</f>
        <v>73440000000</v>
      </c>
      <c r="Z3716" s="14">
        <f>AA3716/10</f>
        <v>0.13046780821343418</v>
      </c>
      <c r="AA3716" s="14">
        <f>[1]!Table_1[[#This Row],[시가총액]]/[1]!Table_1[[#This Row],[당기순이익(세후영업이익)]]</f>
        <v>1.3046780821343418</v>
      </c>
      <c r="AB3716" s="10">
        <v>2000000000</v>
      </c>
    </row>
    <row r="3717" spans="1:28" ht="19.2">
      <c r="A3717" s="12">
        <v>3716</v>
      </c>
      <c r="B3717" s="12">
        <v>37710</v>
      </c>
      <c r="C3717" s="13" t="s">
        <v>580</v>
      </c>
      <c r="D3717" s="13" t="s">
        <v>6</v>
      </c>
      <c r="E3717" s="12">
        <v>2018</v>
      </c>
      <c r="F3717" s="12">
        <v>10.645</v>
      </c>
      <c r="G3717" s="15">
        <f>([1]!Table_1[[#This Row],[총자산]]-[1]!Table_1[[#This Row],[장부가치 자기자본]]+[1]!Table_1[[#This Row],[시가총액]])/[1]!Table_1[[#This Row],[총자산]]</f>
        <v>0.19124865346709349</v>
      </c>
      <c r="H3717" s="14">
        <f>I3717/100000000000</f>
        <v>0.50068808182000002</v>
      </c>
      <c r="I3717" s="12">
        <v>50068808182</v>
      </c>
      <c r="J3717" s="12">
        <v>6.29</v>
      </c>
      <c r="K3717" s="10">
        <f>L3717/1000000000000</f>
        <v>0.13521336230100001</v>
      </c>
      <c r="L3717" s="12">
        <v>135213362301</v>
      </c>
      <c r="M3717" s="12">
        <v>5.15</v>
      </c>
      <c r="N3717" s="12">
        <v>1</v>
      </c>
      <c r="O3717" s="15">
        <f>IF([1]!Table_1[[#This Row],[연도]]=2016,1,0)</f>
        <v>0</v>
      </c>
      <c r="P3717" s="15">
        <f>IF([1]!Table_1[[#This Row],[연도]]=2017,1,0)</f>
        <v>0</v>
      </c>
      <c r="Q3717" s="15">
        <f>IF([1]!Table_1[[#This Row],[연도]]=2018,1,0)</f>
        <v>1</v>
      </c>
      <c r="R3717" s="15">
        <f>IF([1]!Table_1[[#This Row],[연도]]=2019,1,0)</f>
        <v>0</v>
      </c>
      <c r="S3717" s="15">
        <f>IF([1]!Table_1[[#This Row],[연도]]=2020,1,0)</f>
        <v>0</v>
      </c>
      <c r="T3717" s="15">
        <f>IF([1]!Table_1[[#This Row],[연도]]=2021,1,0)</f>
        <v>0</v>
      </c>
      <c r="U3717" s="15">
        <f>IF([1]!Table_1[[#This Row],[연도]]=2022,1,0)</f>
        <v>0</v>
      </c>
      <c r="V3717" s="15">
        <f>IF([1]!Table_1[[#This Row],[연도]]=2023,1,0)</f>
        <v>0</v>
      </c>
      <c r="W3717" s="12">
        <v>1.44</v>
      </c>
      <c r="X3717" s="10">
        <f>Y3717/1000000000000</f>
        <v>5.7599999999999998E-2</v>
      </c>
      <c r="Y3717" s="15">
        <f>[1]!Table_1[[#This Row],[주가]]*[1]!Table_1[[#This Row],[기말주식수]]</f>
        <v>57600000000</v>
      </c>
      <c r="Z3717" s="14">
        <f>AA3717/10</f>
        <v>0.11504168381764579</v>
      </c>
      <c r="AA3717" s="15">
        <f>[1]!Table_1[[#This Row],[시가총액]]/[1]!Table_1[[#This Row],[당기순이익(세후영업이익)]]</f>
        <v>1.1504168381764579</v>
      </c>
      <c r="AB3717" s="12">
        <v>4800000000</v>
      </c>
    </row>
    <row r="3718" spans="1:28" ht="19.2">
      <c r="A3718" s="10">
        <v>3717</v>
      </c>
      <c r="B3718" s="10">
        <v>37710</v>
      </c>
      <c r="C3718" s="11" t="s">
        <v>580</v>
      </c>
      <c r="D3718" s="11" t="s">
        <v>6</v>
      </c>
      <c r="E3718" s="10">
        <v>2019</v>
      </c>
      <c r="F3718" s="10">
        <v>11.685</v>
      </c>
      <c r="G3718" s="14">
        <f>([1]!Table_1[[#This Row],[총자산]]-[1]!Table_1[[#This Row],[장부가치 자기자본]]+[1]!Table_1[[#This Row],[시가총액]])/[1]!Table_1[[#This Row],[총자산]]</f>
        <v>0.19100057982921126</v>
      </c>
      <c r="H3718" s="14">
        <f>I3718/100000000000</f>
        <v>0.55102644643999998</v>
      </c>
      <c r="I3718" s="10">
        <v>55102644644</v>
      </c>
      <c r="J3718" s="10">
        <v>8.07</v>
      </c>
      <c r="K3718" s="10">
        <f>L3718/1000000000000</f>
        <v>0.15487949580999999</v>
      </c>
      <c r="L3718" s="10">
        <v>154879495810</v>
      </c>
      <c r="M3718" s="10">
        <v>5.27</v>
      </c>
      <c r="N3718" s="10">
        <v>1</v>
      </c>
      <c r="O3718" s="14">
        <f>IF([1]!Table_1[[#This Row],[연도]]=2016,1,0)</f>
        <v>0</v>
      </c>
      <c r="P3718" s="14">
        <f>IF([1]!Table_1[[#This Row],[연도]]=2017,1,0)</f>
        <v>0</v>
      </c>
      <c r="Q3718" s="14">
        <f>IF([1]!Table_1[[#This Row],[연도]]=2018,1,0)</f>
        <v>0</v>
      </c>
      <c r="R3718" s="14">
        <f>IF([1]!Table_1[[#This Row],[연도]]=2019,1,0)</f>
        <v>1</v>
      </c>
      <c r="S3718" s="14">
        <f>IF([1]!Table_1[[#This Row],[연도]]=2020,1,0)</f>
        <v>0</v>
      </c>
      <c r="T3718" s="14">
        <f>IF([1]!Table_1[[#This Row],[연도]]=2021,1,0)</f>
        <v>0</v>
      </c>
      <c r="U3718" s="14">
        <f>IF([1]!Table_1[[#This Row],[연도]]=2022,1,0)</f>
        <v>0</v>
      </c>
      <c r="V3718" s="14">
        <f>IF([1]!Table_1[[#This Row],[연도]]=2023,1,0)</f>
        <v>0</v>
      </c>
      <c r="W3718" s="10">
        <v>1.67</v>
      </c>
      <c r="X3718" s="10">
        <f>Y3718/1000000000000</f>
        <v>5.2479999999999999E-2</v>
      </c>
      <c r="Y3718" s="14">
        <f>[1]!Table_1[[#This Row],[주가]]*[1]!Table_1[[#This Row],[기말주식수]]</f>
        <v>52480000000</v>
      </c>
      <c r="Z3718" s="14">
        <f>AA3718/10</f>
        <v>9.5240437803041866E-2</v>
      </c>
      <c r="AA3718" s="14">
        <f>[1]!Table_1[[#This Row],[시가총액]]/[1]!Table_1[[#This Row],[당기순이익(세후영업이익)]]</f>
        <v>0.95240437803041866</v>
      </c>
      <c r="AB3718" s="10">
        <v>5570033000</v>
      </c>
    </row>
    <row r="3719" spans="1:28" ht="19.2">
      <c r="A3719" s="12">
        <v>3718</v>
      </c>
      <c r="B3719" s="12">
        <v>37710</v>
      </c>
      <c r="C3719" s="13" t="s">
        <v>580</v>
      </c>
      <c r="D3719" s="13" t="s">
        <v>6</v>
      </c>
      <c r="E3719" s="12">
        <v>2020</v>
      </c>
      <c r="F3719" s="12">
        <v>12.906000000000001</v>
      </c>
      <c r="G3719" s="15">
        <f>([1]!Table_1[[#This Row],[총자산]]-[1]!Table_1[[#This Row],[장부가치 자기자본]]+[1]!Table_1[[#This Row],[시가총액]])/[1]!Table_1[[#This Row],[총자산]]</f>
        <v>0.17225329197567033</v>
      </c>
      <c r="H3719" s="14">
        <f>I3719/100000000000</f>
        <v>0.48310490337000001</v>
      </c>
      <c r="I3719" s="12">
        <v>48310490337</v>
      </c>
      <c r="J3719" s="12">
        <v>4.25</v>
      </c>
      <c r="K3719" s="10">
        <f>L3719/1000000000000</f>
        <v>0.14750845427600001</v>
      </c>
      <c r="L3719" s="12">
        <v>147508454276</v>
      </c>
      <c r="M3719" s="12">
        <v>4.84</v>
      </c>
      <c r="N3719" s="12">
        <v>1</v>
      </c>
      <c r="O3719" s="15">
        <f>IF([1]!Table_1[[#This Row],[연도]]=2016,1,0)</f>
        <v>0</v>
      </c>
      <c r="P3719" s="15">
        <f>IF([1]!Table_1[[#This Row],[연도]]=2017,1,0)</f>
        <v>0</v>
      </c>
      <c r="Q3719" s="15">
        <f>IF([1]!Table_1[[#This Row],[연도]]=2018,1,0)</f>
        <v>0</v>
      </c>
      <c r="R3719" s="15">
        <f>IF([1]!Table_1[[#This Row],[연도]]=2019,1,0)</f>
        <v>0</v>
      </c>
      <c r="S3719" s="15">
        <f>IF([1]!Table_1[[#This Row],[연도]]=2020,1,0)</f>
        <v>1</v>
      </c>
      <c r="T3719" s="15">
        <f>IF([1]!Table_1[[#This Row],[연도]]=2021,1,0)</f>
        <v>0</v>
      </c>
      <c r="U3719" s="15">
        <f>IF([1]!Table_1[[#This Row],[연도]]=2022,1,0)</f>
        <v>0</v>
      </c>
      <c r="V3719" s="15">
        <f>IF([1]!Table_1[[#This Row],[연도]]=2023,1,0)</f>
        <v>0</v>
      </c>
      <c r="W3719" s="12">
        <v>1.53</v>
      </c>
      <c r="X3719" s="10">
        <f>Y3719/1000000000000</f>
        <v>4.8959999999999997E-2</v>
      </c>
      <c r="Y3719" s="15">
        <f>[1]!Table_1[[#This Row],[주가]]*[1]!Table_1[[#This Row],[기말주식수]]</f>
        <v>48960000000</v>
      </c>
      <c r="Z3719" s="14">
        <f>AA3719/10</f>
        <v>0.10134444850066562</v>
      </c>
      <c r="AA3719" s="15">
        <f>[1]!Table_1[[#This Row],[시가총액]]/[1]!Table_1[[#This Row],[당기순이익(세후영업이익)]]</f>
        <v>1.0134444850066562</v>
      </c>
      <c r="AB3719" s="12">
        <v>5570033000</v>
      </c>
    </row>
    <row r="3720" spans="1:28" ht="19.2">
      <c r="A3720" s="10">
        <v>3719</v>
      </c>
      <c r="B3720" s="10">
        <v>37710</v>
      </c>
      <c r="C3720" s="11" t="s">
        <v>580</v>
      </c>
      <c r="D3720" s="11" t="s">
        <v>6</v>
      </c>
      <c r="E3720" s="10">
        <v>2021</v>
      </c>
      <c r="F3720" s="10">
        <v>25.818999999999999</v>
      </c>
      <c r="G3720" s="14">
        <f>([1]!Table_1[[#This Row],[총자산]]-[1]!Table_1[[#This Row],[장부가치 자기자본]]+[1]!Table_1[[#This Row],[시가총액]])/[1]!Table_1[[#This Row],[총자산]]</f>
        <v>0.19288813109593933</v>
      </c>
      <c r="H3720" s="14">
        <f>I3720/100000000000</f>
        <v>0.60594383831999998</v>
      </c>
      <c r="I3720" s="10">
        <v>60594383832</v>
      </c>
      <c r="J3720" s="10">
        <v>8.65</v>
      </c>
      <c r="K3720" s="10">
        <f>L3720/1000000000000</f>
        <v>0.16997162125199999</v>
      </c>
      <c r="L3720" s="10">
        <v>169971621252</v>
      </c>
      <c r="M3720" s="10">
        <v>4.07</v>
      </c>
      <c r="N3720" s="10">
        <v>1</v>
      </c>
      <c r="O3720" s="14">
        <f>IF([1]!Table_1[[#This Row],[연도]]=2016,1,0)</f>
        <v>0</v>
      </c>
      <c r="P3720" s="14">
        <f>IF([1]!Table_1[[#This Row],[연도]]=2017,1,0)</f>
        <v>0</v>
      </c>
      <c r="Q3720" s="14">
        <f>IF([1]!Table_1[[#This Row],[연도]]=2018,1,0)</f>
        <v>0</v>
      </c>
      <c r="R3720" s="14">
        <f>IF([1]!Table_1[[#This Row],[연도]]=2019,1,0)</f>
        <v>0</v>
      </c>
      <c r="S3720" s="14">
        <f>IF([1]!Table_1[[#This Row],[연도]]=2020,1,0)</f>
        <v>0</v>
      </c>
      <c r="T3720" s="14">
        <f>IF([1]!Table_1[[#This Row],[연도]]=2021,1,0)</f>
        <v>1</v>
      </c>
      <c r="U3720" s="14">
        <f>IF([1]!Table_1[[#This Row],[연도]]=2022,1,0)</f>
        <v>0</v>
      </c>
      <c r="V3720" s="14">
        <f>IF([1]!Table_1[[#This Row],[연도]]=2023,1,0)</f>
        <v>0</v>
      </c>
      <c r="W3720" s="10">
        <v>1.59</v>
      </c>
      <c r="X3720" s="10">
        <f>Y3720/1000000000000</f>
        <v>5.7919999999999999E-2</v>
      </c>
      <c r="Y3720" s="14">
        <f>[1]!Table_1[[#This Row],[주가]]*[1]!Table_1[[#This Row],[기말주식수]]</f>
        <v>57920000000</v>
      </c>
      <c r="Z3720" s="14">
        <f>AA3720/10</f>
        <v>9.5586416326280635E-2</v>
      </c>
      <c r="AA3720" s="14">
        <f>[1]!Table_1[[#This Row],[시가총액]]/[1]!Table_1[[#This Row],[당기순이익(세후영업이익)]]</f>
        <v>0.95586416326280632</v>
      </c>
      <c r="AB3720" s="10">
        <v>13527223000</v>
      </c>
    </row>
    <row r="3721" spans="1:28" ht="19.2">
      <c r="A3721" s="12">
        <v>3720</v>
      </c>
      <c r="B3721" s="12">
        <v>37710</v>
      </c>
      <c r="C3721" s="13" t="s">
        <v>580</v>
      </c>
      <c r="D3721" s="13" t="s">
        <v>6</v>
      </c>
      <c r="E3721" s="12">
        <v>2022</v>
      </c>
      <c r="F3721" s="12">
        <v>30.741</v>
      </c>
      <c r="G3721" s="15">
        <f>([1]!Table_1[[#This Row],[총자산]]-[1]!Table_1[[#This Row],[장부가치 자기자본]]+[1]!Table_1[[#This Row],[시가총액]])/[1]!Table_1[[#This Row],[총자산]]</f>
        <v>0.4155045501965422</v>
      </c>
      <c r="H3721" s="14">
        <f>I3721/100000000000</f>
        <v>0.65584851126999999</v>
      </c>
      <c r="I3721" s="12">
        <v>65584851127</v>
      </c>
      <c r="J3721" s="12">
        <v>7.18</v>
      </c>
      <c r="K3721" s="10">
        <f>L3721/1000000000000</f>
        <v>0.18487395525200001</v>
      </c>
      <c r="L3721" s="12">
        <v>184873955252</v>
      </c>
      <c r="M3721" s="12">
        <v>1.56</v>
      </c>
      <c r="N3721" s="12">
        <v>1</v>
      </c>
      <c r="O3721" s="15">
        <f>IF([1]!Table_1[[#This Row],[연도]]=2016,1,0)</f>
        <v>0</v>
      </c>
      <c r="P3721" s="15">
        <f>IF([1]!Table_1[[#This Row],[연도]]=2017,1,0)</f>
        <v>0</v>
      </c>
      <c r="Q3721" s="15">
        <f>IF([1]!Table_1[[#This Row],[연도]]=2018,1,0)</f>
        <v>0</v>
      </c>
      <c r="R3721" s="15">
        <f>IF([1]!Table_1[[#This Row],[연도]]=2019,1,0)</f>
        <v>0</v>
      </c>
      <c r="S3721" s="15">
        <f>IF([1]!Table_1[[#This Row],[연도]]=2020,1,0)</f>
        <v>0</v>
      </c>
      <c r="T3721" s="15">
        <f>IF([1]!Table_1[[#This Row],[연도]]=2021,1,0)</f>
        <v>0</v>
      </c>
      <c r="U3721" s="15">
        <f>IF([1]!Table_1[[#This Row],[연도]]=2022,1,0)</f>
        <v>1</v>
      </c>
      <c r="V3721" s="15">
        <f>IF([1]!Table_1[[#This Row],[연도]]=2023,1,0)</f>
        <v>0</v>
      </c>
      <c r="W3721" s="12">
        <v>2.79</v>
      </c>
      <c r="X3721" s="10">
        <f>Y3721/1000000000000</f>
        <v>0.25600000000000001</v>
      </c>
      <c r="Y3721" s="15">
        <f>[1]!Table_1[[#This Row],[주가]]*[1]!Table_1[[#This Row],[기말주식수]]</f>
        <v>256000000000</v>
      </c>
      <c r="Z3721" s="14">
        <f>AA3721/10</f>
        <v>0.39033404147594353</v>
      </c>
      <c r="AA3721" s="15">
        <f>[1]!Table_1[[#This Row],[시가총액]]/[1]!Table_1[[#This Row],[당기순이익(세후영업이익)]]</f>
        <v>3.9033404147594353</v>
      </c>
      <c r="AB3721" s="12">
        <v>17505818000</v>
      </c>
    </row>
    <row r="3722" spans="1:28" ht="19.2">
      <c r="A3722" s="10">
        <v>3721</v>
      </c>
      <c r="B3722" s="10">
        <v>37710</v>
      </c>
      <c r="C3722" s="11" t="s">
        <v>580</v>
      </c>
      <c r="D3722" s="11" t="s">
        <v>6</v>
      </c>
      <c r="E3722" s="10">
        <v>2023</v>
      </c>
      <c r="F3722" s="10">
        <v>36.274999999999999</v>
      </c>
      <c r="G3722" s="14">
        <f>([1]!Table_1[[#This Row],[총자산]]-[1]!Table_1[[#This Row],[장부가치 자기자본]]+[1]!Table_1[[#This Row],[시가총액]])/[1]!Table_1[[#This Row],[총자산]]</f>
        <v>0.37922265482639772</v>
      </c>
      <c r="H3722" s="14">
        <f>I3722/100000000000</f>
        <v>0.54901376689000003</v>
      </c>
      <c r="I3722" s="10">
        <v>54901376689</v>
      </c>
      <c r="J3722" s="10">
        <v>2.2999999999999998</v>
      </c>
      <c r="K3722" s="10">
        <f>L3722/1000000000000</f>
        <v>0.17958681786899999</v>
      </c>
      <c r="L3722" s="10">
        <v>179586817869</v>
      </c>
      <c r="M3722" s="10">
        <v>2.2799999999999998</v>
      </c>
      <c r="N3722" s="10">
        <v>1</v>
      </c>
      <c r="O3722" s="14">
        <f>IF([1]!Table_1[[#This Row],[연도]]=2016,1,0)</f>
        <v>0</v>
      </c>
      <c r="P3722" s="14">
        <f>IF([1]!Table_1[[#This Row],[연도]]=2017,1,0)</f>
        <v>0</v>
      </c>
      <c r="Q3722" s="14">
        <f>IF([1]!Table_1[[#This Row],[연도]]=2018,1,0)</f>
        <v>0</v>
      </c>
      <c r="R3722" s="14">
        <f>IF([1]!Table_1[[#This Row],[연도]]=2019,1,0)</f>
        <v>0</v>
      </c>
      <c r="S3722" s="14">
        <f>IF([1]!Table_1[[#This Row],[연도]]=2020,1,0)</f>
        <v>0</v>
      </c>
      <c r="T3722" s="14">
        <f>IF([1]!Table_1[[#This Row],[연도]]=2021,1,0)</f>
        <v>0</v>
      </c>
      <c r="U3722" s="14">
        <f>IF([1]!Table_1[[#This Row],[연도]]=2022,1,0)</f>
        <v>0</v>
      </c>
      <c r="V3722" s="14">
        <f>IF([1]!Table_1[[#This Row],[연도]]=2023,1,0)</f>
        <v>1</v>
      </c>
      <c r="W3722" s="10">
        <v>2.13</v>
      </c>
      <c r="X3722" s="10">
        <f>Y3722/1000000000000</f>
        <v>0.23911355949999999</v>
      </c>
      <c r="Y3722" s="14">
        <f>[1]!Table_1[[#This Row],[주가]]*[1]!Table_1[[#This Row],[기말주식수]]</f>
        <v>239113559500</v>
      </c>
      <c r="Z3722" s="14">
        <f>AA3722/10</f>
        <v>0.43553290267110667</v>
      </c>
      <c r="AA3722" s="14">
        <f>[1]!Table_1[[#This Row],[시가총액]]/[1]!Table_1[[#This Row],[당기순이익(세후영업이익)]]</f>
        <v>4.3553290267110665</v>
      </c>
      <c r="AB3722" s="10">
        <v>17505818000</v>
      </c>
    </row>
    <row r="3723" spans="1:28" ht="19.2">
      <c r="A3723" s="12">
        <v>3722</v>
      </c>
      <c r="B3723" s="12">
        <v>37760</v>
      </c>
      <c r="C3723" s="13" t="s">
        <v>581</v>
      </c>
      <c r="D3723" s="13" t="s">
        <v>20</v>
      </c>
      <c r="E3723" s="12">
        <v>2016</v>
      </c>
      <c r="F3723" s="12">
        <v>11.9</v>
      </c>
      <c r="G3723" s="15">
        <f>([1]!Table_1[[#This Row],[총자산]]-[1]!Table_1[[#This Row],[장부가치 자기자본]]+[1]!Table_1[[#This Row],[시가총액]])/[1]!Table_1[[#This Row],[총자산]]</f>
        <v>1.1006959369029374</v>
      </c>
      <c r="H3723" s="14">
        <f>I3723/100000000000</f>
        <v>0.10439338899</v>
      </c>
      <c r="I3723" s="12">
        <v>10439338899</v>
      </c>
      <c r="J3723" s="12">
        <v>18.93</v>
      </c>
      <c r="K3723" s="10">
        <f>L3723/1000000000000</f>
        <v>0.11574717081499999</v>
      </c>
      <c r="L3723" s="12">
        <v>115747170815</v>
      </c>
      <c r="M3723" s="12">
        <v>0.44</v>
      </c>
      <c r="N3723" s="12">
        <v>1</v>
      </c>
      <c r="O3723" s="15">
        <f>IF([1]!Table_1[[#This Row],[연도]]=2016,1,0)</f>
        <v>1</v>
      </c>
      <c r="P3723" s="15">
        <f>IF([1]!Table_1[[#This Row],[연도]]=2017,1,0)</f>
        <v>0</v>
      </c>
      <c r="Q3723" s="15">
        <f>IF([1]!Table_1[[#This Row],[연도]]=2018,1,0)</f>
        <v>0</v>
      </c>
      <c r="R3723" s="15">
        <f>IF([1]!Table_1[[#This Row],[연도]]=2019,1,0)</f>
        <v>0</v>
      </c>
      <c r="S3723" s="15">
        <f>IF([1]!Table_1[[#This Row],[연도]]=2020,1,0)</f>
        <v>0</v>
      </c>
      <c r="T3723" s="15">
        <f>IF([1]!Table_1[[#This Row],[연도]]=2021,1,0)</f>
        <v>0</v>
      </c>
      <c r="U3723" s="15">
        <f>IF([1]!Table_1[[#This Row],[연도]]=2022,1,0)</f>
        <v>0</v>
      </c>
      <c r="V3723" s="15">
        <f>IF([1]!Table_1[[#This Row],[연도]]=2023,1,0)</f>
        <v>0</v>
      </c>
      <c r="W3723" s="12">
        <v>0.97</v>
      </c>
      <c r="X3723" s="10">
        <f>Y3723/1000000000000</f>
        <v>8.2095802620000005E-2</v>
      </c>
      <c r="Y3723" s="15">
        <f>[1]!Table_1[[#This Row],[주가]]*[1]!Table_1[[#This Row],[기말주식수]]</f>
        <v>82095802620</v>
      </c>
      <c r="Z3723" s="14">
        <f>AA3723/10</f>
        <v>0.78640806103022565</v>
      </c>
      <c r="AA3723" s="15">
        <f>[1]!Table_1[[#This Row],[시가총액]]/[1]!Table_1[[#This Row],[당기순이익(세후영업이익)]]</f>
        <v>7.8640806103022562</v>
      </c>
      <c r="AB3723" s="12">
        <v>848243920</v>
      </c>
    </row>
    <row r="3724" spans="1:28" ht="19.2">
      <c r="A3724" s="10">
        <v>3723</v>
      </c>
      <c r="B3724" s="10">
        <v>37760</v>
      </c>
      <c r="C3724" s="11" t="s">
        <v>581</v>
      </c>
      <c r="D3724" s="11" t="s">
        <v>20</v>
      </c>
      <c r="E3724" s="10">
        <v>2017</v>
      </c>
      <c r="F3724" s="10">
        <v>13.218</v>
      </c>
      <c r="G3724" s="14">
        <f>([1]!Table_1[[#This Row],[총자산]]-[1]!Table_1[[#This Row],[장부가치 자기자본]]+[1]!Table_1[[#This Row],[시가총액]])/[1]!Table_1[[#This Row],[총자산]]</f>
        <v>0.85698791302000776</v>
      </c>
      <c r="H3724" s="14">
        <f>I3724/100000000000</f>
        <v>8.5611143710000004E-2</v>
      </c>
      <c r="I3724" s="10">
        <v>8561114371</v>
      </c>
      <c r="J3724" s="10">
        <v>1.66</v>
      </c>
      <c r="K3724" s="10">
        <f>L3724/1000000000000</f>
        <v>0.12622741656299999</v>
      </c>
      <c r="L3724" s="10">
        <v>126227416563</v>
      </c>
      <c r="M3724" s="10">
        <v>1.5</v>
      </c>
      <c r="N3724" s="10">
        <v>1</v>
      </c>
      <c r="O3724" s="14">
        <f>IF([1]!Table_1[[#This Row],[연도]]=2016,1,0)</f>
        <v>0</v>
      </c>
      <c r="P3724" s="14">
        <f>IF([1]!Table_1[[#This Row],[연도]]=2017,1,0)</f>
        <v>1</v>
      </c>
      <c r="Q3724" s="14">
        <f>IF([1]!Table_1[[#This Row],[연도]]=2018,1,0)</f>
        <v>0</v>
      </c>
      <c r="R3724" s="14">
        <f>IF([1]!Table_1[[#This Row],[연도]]=2019,1,0)</f>
        <v>0</v>
      </c>
      <c r="S3724" s="14">
        <f>IF([1]!Table_1[[#This Row],[연도]]=2020,1,0)</f>
        <v>0</v>
      </c>
      <c r="T3724" s="14">
        <f>IF([1]!Table_1[[#This Row],[연도]]=2021,1,0)</f>
        <v>0</v>
      </c>
      <c r="U3724" s="14">
        <f>IF([1]!Table_1[[#This Row],[연도]]=2022,1,0)</f>
        <v>0</v>
      </c>
      <c r="V3724" s="14">
        <f>IF([1]!Table_1[[#This Row],[연도]]=2023,1,0)</f>
        <v>0</v>
      </c>
      <c r="W3724" s="10">
        <v>1.08</v>
      </c>
      <c r="X3724" s="10">
        <f>Y3724/1000000000000</f>
        <v>5.3286850575000003E-2</v>
      </c>
      <c r="Y3724" s="14">
        <f>[1]!Table_1[[#This Row],[주가]]*[1]!Table_1[[#This Row],[기말주식수]]</f>
        <v>53286850575</v>
      </c>
      <c r="Z3724" s="14">
        <f>AA3724/10</f>
        <v>0.62242890663281381</v>
      </c>
      <c r="AA3724" s="14">
        <f>[1]!Table_1[[#This Row],[시가총액]]/[1]!Table_1[[#This Row],[당기순이익(세후영업이익)]]</f>
        <v>6.2242890663281383</v>
      </c>
      <c r="AB3724" s="10">
        <v>891683590</v>
      </c>
    </row>
    <row r="3725" spans="1:28" ht="19.2">
      <c r="A3725" s="12">
        <v>3724</v>
      </c>
      <c r="B3725" s="12">
        <v>37760</v>
      </c>
      <c r="C3725" s="13" t="s">
        <v>581</v>
      </c>
      <c r="D3725" s="13" t="s">
        <v>20</v>
      </c>
      <c r="E3725" s="12">
        <v>2018</v>
      </c>
      <c r="F3725" s="12">
        <v>27.803999999999998</v>
      </c>
      <c r="G3725" s="15">
        <f>([1]!Table_1[[#This Row],[총자산]]-[1]!Table_1[[#This Row],[장부가치 자기자본]]+[1]!Table_1[[#This Row],[시가총액]])/[1]!Table_1[[#This Row],[총자산]]</f>
        <v>0.93327426031740157</v>
      </c>
      <c r="H3725" s="14">
        <f>I3725/100000000000</f>
        <v>6.2165005299999999E-2</v>
      </c>
      <c r="I3725" s="12">
        <v>6216500530</v>
      </c>
      <c r="J3725" s="12">
        <v>-4.8499999999999996</v>
      </c>
      <c r="K3725" s="10">
        <f>L3725/1000000000000</f>
        <v>0.113737745288</v>
      </c>
      <c r="L3725" s="12">
        <v>113737745288</v>
      </c>
      <c r="M3725" s="12">
        <v>1.94</v>
      </c>
      <c r="N3725" s="12">
        <v>1</v>
      </c>
      <c r="O3725" s="15">
        <f>IF([1]!Table_1[[#This Row],[연도]]=2016,1,0)</f>
        <v>0</v>
      </c>
      <c r="P3725" s="15">
        <f>IF([1]!Table_1[[#This Row],[연도]]=2017,1,0)</f>
        <v>0</v>
      </c>
      <c r="Q3725" s="15">
        <f>IF([1]!Table_1[[#This Row],[연도]]=2018,1,0)</f>
        <v>1</v>
      </c>
      <c r="R3725" s="15">
        <f>IF([1]!Table_1[[#This Row],[연도]]=2019,1,0)</f>
        <v>0</v>
      </c>
      <c r="S3725" s="15">
        <f>IF([1]!Table_1[[#This Row],[연도]]=2020,1,0)</f>
        <v>0</v>
      </c>
      <c r="T3725" s="15">
        <f>IF([1]!Table_1[[#This Row],[연도]]=2021,1,0)</f>
        <v>0</v>
      </c>
      <c r="U3725" s="15">
        <f>IF([1]!Table_1[[#This Row],[연도]]=2022,1,0)</f>
        <v>0</v>
      </c>
      <c r="V3725" s="15">
        <f>IF([1]!Table_1[[#This Row],[연도]]=2023,1,0)</f>
        <v>0</v>
      </c>
      <c r="W3725" s="12">
        <v>1.26</v>
      </c>
      <c r="X3725" s="10">
        <f>Y3725/1000000000000</f>
        <v>6.8342500419999994E-2</v>
      </c>
      <c r="Y3725" s="15">
        <f>[1]!Table_1[[#This Row],[주가]]*[1]!Table_1[[#This Row],[기말주식수]]</f>
        <v>68342500420</v>
      </c>
      <c r="Z3725" s="14">
        <f>AA3725/10</f>
        <v>1.0993725503631544</v>
      </c>
      <c r="AA3725" s="15">
        <f>[1]!Table_1[[#This Row],[시가총액]]/[1]!Table_1[[#This Row],[당기순이익(세후영업이익)]]</f>
        <v>10.993725503631543</v>
      </c>
      <c r="AB3725" s="12">
        <v>891683590</v>
      </c>
    </row>
    <row r="3726" spans="1:28" ht="19.2">
      <c r="A3726" s="10">
        <v>3725</v>
      </c>
      <c r="B3726" s="10">
        <v>37760</v>
      </c>
      <c r="C3726" s="11" t="s">
        <v>581</v>
      </c>
      <c r="D3726" s="11" t="s">
        <v>20</v>
      </c>
      <c r="E3726" s="10">
        <v>2019</v>
      </c>
      <c r="F3726" s="10">
        <v>46.442</v>
      </c>
      <c r="G3726" s="14">
        <f>([1]!Table_1[[#This Row],[총자산]]-[1]!Table_1[[#This Row],[장부가치 자기자본]]+[1]!Table_1[[#This Row],[시가총액]])/[1]!Table_1[[#This Row],[총자산]]</f>
        <v>0.90322896216940274</v>
      </c>
      <c r="H3726" s="14">
        <f>I3726/100000000000</f>
        <v>5.748266774E-2</v>
      </c>
      <c r="I3726" s="10">
        <v>5748266774</v>
      </c>
      <c r="J3726" s="10">
        <v>7.52</v>
      </c>
      <c r="K3726" s="10">
        <f>L3726/1000000000000</f>
        <v>0.109747055224</v>
      </c>
      <c r="L3726" s="10">
        <v>109747055224</v>
      </c>
      <c r="M3726" s="10">
        <v>2.02</v>
      </c>
      <c r="N3726" s="10">
        <v>1</v>
      </c>
      <c r="O3726" s="14">
        <f>IF([1]!Table_1[[#This Row],[연도]]=2016,1,0)</f>
        <v>0</v>
      </c>
      <c r="P3726" s="14">
        <f>IF([1]!Table_1[[#This Row],[연도]]=2017,1,0)</f>
        <v>0</v>
      </c>
      <c r="Q3726" s="14">
        <f>IF([1]!Table_1[[#This Row],[연도]]=2018,1,0)</f>
        <v>0</v>
      </c>
      <c r="R3726" s="14">
        <f>IF([1]!Table_1[[#This Row],[연도]]=2019,1,0)</f>
        <v>1</v>
      </c>
      <c r="S3726" s="14">
        <f>IF([1]!Table_1[[#This Row],[연도]]=2020,1,0)</f>
        <v>0</v>
      </c>
      <c r="T3726" s="14">
        <f>IF([1]!Table_1[[#This Row],[연도]]=2021,1,0)</f>
        <v>0</v>
      </c>
      <c r="U3726" s="14">
        <f>IF([1]!Table_1[[#This Row],[연도]]=2022,1,0)</f>
        <v>0</v>
      </c>
      <c r="V3726" s="14">
        <f>IF([1]!Table_1[[#This Row],[연도]]=2023,1,0)</f>
        <v>0</v>
      </c>
      <c r="W3726" s="10">
        <v>1.3</v>
      </c>
      <c r="X3726" s="10">
        <f>Y3726/1000000000000</f>
        <v>6.3944220689999998E-2</v>
      </c>
      <c r="Y3726" s="14">
        <f>[1]!Table_1[[#This Row],[주가]]*[1]!Table_1[[#This Row],[기말주식수]]</f>
        <v>63944220690</v>
      </c>
      <c r="Z3726" s="14">
        <f>AA3726/10</f>
        <v>1.1124087173411343</v>
      </c>
      <c r="AA3726" s="14">
        <f>[1]!Table_1[[#This Row],[시가총액]]/[1]!Table_1[[#This Row],[당기순이익(세후영업이익)]]</f>
        <v>11.124087173411343</v>
      </c>
      <c r="AB3726" s="10">
        <v>891683590</v>
      </c>
    </row>
    <row r="3727" spans="1:28" ht="19.2">
      <c r="A3727" s="12">
        <v>3726</v>
      </c>
      <c r="B3727" s="12">
        <v>37760</v>
      </c>
      <c r="C3727" s="13" t="s">
        <v>581</v>
      </c>
      <c r="D3727" s="13" t="s">
        <v>20</v>
      </c>
      <c r="E3727" s="12">
        <v>2020</v>
      </c>
      <c r="F3727" s="12">
        <v>10.879</v>
      </c>
      <c r="G3727" s="15">
        <f>([1]!Table_1[[#This Row],[총자산]]-[1]!Table_1[[#This Row],[장부가치 자기자본]]+[1]!Table_1[[#This Row],[시가총액]])/[1]!Table_1[[#This Row],[총자산]]</f>
        <v>0.86222386463761891</v>
      </c>
      <c r="H3727" s="14">
        <f>I3727/100000000000</f>
        <v>-1.0166962E-2</v>
      </c>
      <c r="I3727" s="12">
        <v>-1016696200</v>
      </c>
      <c r="J3727" s="12">
        <v>11.14</v>
      </c>
      <c r="K3727" s="10">
        <f>L3727/1000000000000</f>
        <v>9.3920945697000005E-2</v>
      </c>
      <c r="L3727" s="12">
        <v>93920945697</v>
      </c>
      <c r="M3727" s="12">
        <v>3.76</v>
      </c>
      <c r="N3727" s="12">
        <v>1</v>
      </c>
      <c r="O3727" s="15">
        <f>IF([1]!Table_1[[#This Row],[연도]]=2016,1,0)</f>
        <v>0</v>
      </c>
      <c r="P3727" s="15">
        <f>IF([1]!Table_1[[#This Row],[연도]]=2017,1,0)</f>
        <v>0</v>
      </c>
      <c r="Q3727" s="15">
        <f>IF([1]!Table_1[[#This Row],[연도]]=2018,1,0)</f>
        <v>0</v>
      </c>
      <c r="R3727" s="15">
        <f>IF([1]!Table_1[[#This Row],[연도]]=2019,1,0)</f>
        <v>0</v>
      </c>
      <c r="S3727" s="15">
        <f>IF([1]!Table_1[[#This Row],[연도]]=2020,1,0)</f>
        <v>1</v>
      </c>
      <c r="T3727" s="15">
        <f>IF([1]!Table_1[[#This Row],[연도]]=2021,1,0)</f>
        <v>0</v>
      </c>
      <c r="U3727" s="15">
        <f>IF([1]!Table_1[[#This Row],[연도]]=2022,1,0)</f>
        <v>0</v>
      </c>
      <c r="V3727" s="15">
        <f>IF([1]!Table_1[[#This Row],[연도]]=2023,1,0)</f>
        <v>0</v>
      </c>
      <c r="W3727" s="12">
        <v>0.99</v>
      </c>
      <c r="X3727" s="10">
        <f>Y3727/1000000000000</f>
        <v>5.8700117934999997E-2</v>
      </c>
      <c r="Y3727" s="15">
        <f>[1]!Table_1[[#This Row],[주가]]*[1]!Table_1[[#This Row],[기말주식수]]</f>
        <v>58700117935</v>
      </c>
      <c r="Z3727" s="14">
        <f>AA3727/10</f>
        <v>-5.7736143732021423</v>
      </c>
      <c r="AA3727" s="15">
        <f>[1]!Table_1[[#This Row],[시가총액]]/[1]!Table_1[[#This Row],[당기순이익(세후영업이익)]]</f>
        <v>-57.736143732021425</v>
      </c>
      <c r="AB3727" s="12">
        <v>954087630</v>
      </c>
    </row>
    <row r="3728" spans="1:28" ht="19.2">
      <c r="A3728" s="10">
        <v>3727</v>
      </c>
      <c r="B3728" s="10">
        <v>37760</v>
      </c>
      <c r="C3728" s="11" t="s">
        <v>581</v>
      </c>
      <c r="D3728" s="11" t="s">
        <v>20</v>
      </c>
      <c r="E3728" s="10">
        <v>2021</v>
      </c>
      <c r="F3728" s="10">
        <v>13.429</v>
      </c>
      <c r="G3728" s="14">
        <f>([1]!Table_1[[#This Row],[총자산]]-[1]!Table_1[[#This Row],[장부가치 자기자본]]+[1]!Table_1[[#This Row],[시가총액]])/[1]!Table_1[[#This Row],[총자산]]</f>
        <v>0.88103147931144721</v>
      </c>
      <c r="H3728" s="14">
        <f>I3728/100000000000</f>
        <v>7.3013186960000004E-2</v>
      </c>
      <c r="I3728" s="10">
        <v>7301318696</v>
      </c>
      <c r="J3728" s="10">
        <v>1.97</v>
      </c>
      <c r="K3728" s="10">
        <f>L3728/1000000000000</f>
        <v>0.12605510204000001</v>
      </c>
      <c r="L3728" s="10">
        <v>126055102040</v>
      </c>
      <c r="M3728" s="10">
        <v>3.14</v>
      </c>
      <c r="N3728" s="10">
        <v>1</v>
      </c>
      <c r="O3728" s="14">
        <f>IF([1]!Table_1[[#This Row],[연도]]=2016,1,0)</f>
        <v>0</v>
      </c>
      <c r="P3728" s="14">
        <f>IF([1]!Table_1[[#This Row],[연도]]=2017,1,0)</f>
        <v>0</v>
      </c>
      <c r="Q3728" s="14">
        <f>IF([1]!Table_1[[#This Row],[연도]]=2018,1,0)</f>
        <v>0</v>
      </c>
      <c r="R3728" s="14">
        <f>IF([1]!Table_1[[#This Row],[연도]]=2019,1,0)</f>
        <v>0</v>
      </c>
      <c r="S3728" s="14">
        <f>IF([1]!Table_1[[#This Row],[연도]]=2020,1,0)</f>
        <v>0</v>
      </c>
      <c r="T3728" s="14">
        <f>IF([1]!Table_1[[#This Row],[연도]]=2021,1,0)</f>
        <v>1</v>
      </c>
      <c r="U3728" s="14">
        <f>IF([1]!Table_1[[#This Row],[연도]]=2022,1,0)</f>
        <v>0</v>
      </c>
      <c r="V3728" s="14">
        <f>IF([1]!Table_1[[#This Row],[연도]]=2023,1,0)</f>
        <v>0</v>
      </c>
      <c r="W3728" s="10">
        <v>0.87</v>
      </c>
      <c r="X3728" s="10">
        <f>Y3728/1000000000000</f>
        <v>6.9695817260000001E-2</v>
      </c>
      <c r="Y3728" s="14">
        <f>[1]!Table_1[[#This Row],[주가]]*[1]!Table_1[[#This Row],[기말주식수]]</f>
        <v>69695817260</v>
      </c>
      <c r="Z3728" s="14">
        <f>AA3728/10</f>
        <v>0.95456478701830394</v>
      </c>
      <c r="AA3728" s="14">
        <f>[1]!Table_1[[#This Row],[시가총액]]/[1]!Table_1[[#This Row],[당기순이익(세후영업이익)]]</f>
        <v>9.5456478701830392</v>
      </c>
      <c r="AB3728" s="10">
        <v>1272116840</v>
      </c>
    </row>
    <row r="3729" spans="1:28" ht="19.2">
      <c r="A3729" s="12">
        <v>3728</v>
      </c>
      <c r="B3729" s="12">
        <v>37760</v>
      </c>
      <c r="C3729" s="13" t="s">
        <v>581</v>
      </c>
      <c r="D3729" s="13" t="s">
        <v>20</v>
      </c>
      <c r="E3729" s="12">
        <v>2022</v>
      </c>
      <c r="F3729" s="12">
        <v>16.760000000000002</v>
      </c>
      <c r="G3729" s="15">
        <f>([1]!Table_1[[#This Row],[총자산]]-[1]!Table_1[[#This Row],[장부가치 자기자본]]+[1]!Table_1[[#This Row],[시가총액]])/[1]!Table_1[[#This Row],[총자산]]</f>
        <v>0.77324037823918379</v>
      </c>
      <c r="H3729" s="14">
        <f>I3729/100000000000</f>
        <v>9.9973745289999999E-2</v>
      </c>
      <c r="I3729" s="12">
        <v>9997374529</v>
      </c>
      <c r="J3729" s="12">
        <v>10.91</v>
      </c>
      <c r="K3729" s="10">
        <f>L3729/1000000000000</f>
        <v>0.16009740865700001</v>
      </c>
      <c r="L3729" s="12">
        <v>160097408657</v>
      </c>
      <c r="M3729" s="12">
        <v>3.05</v>
      </c>
      <c r="N3729" s="12">
        <v>1</v>
      </c>
      <c r="O3729" s="15">
        <f>IF([1]!Table_1[[#This Row],[연도]]=2016,1,0)</f>
        <v>0</v>
      </c>
      <c r="P3729" s="15">
        <f>IF([1]!Table_1[[#This Row],[연도]]=2017,1,0)</f>
        <v>0</v>
      </c>
      <c r="Q3729" s="15">
        <f>IF([1]!Table_1[[#This Row],[연도]]=2018,1,0)</f>
        <v>0</v>
      </c>
      <c r="R3729" s="15">
        <f>IF([1]!Table_1[[#This Row],[연도]]=2019,1,0)</f>
        <v>0</v>
      </c>
      <c r="S3729" s="15">
        <f>IF([1]!Table_1[[#This Row],[연도]]=2020,1,0)</f>
        <v>0</v>
      </c>
      <c r="T3729" s="15">
        <f>IF([1]!Table_1[[#This Row],[연도]]=2021,1,0)</f>
        <v>0</v>
      </c>
      <c r="U3729" s="15">
        <f>IF([1]!Table_1[[#This Row],[연도]]=2022,1,0)</f>
        <v>1</v>
      </c>
      <c r="V3729" s="15">
        <f>IF([1]!Table_1[[#This Row],[연도]]=2023,1,0)</f>
        <v>0</v>
      </c>
      <c r="W3729" s="12">
        <v>0.91</v>
      </c>
      <c r="X3729" s="10">
        <f>Y3729/1000000000000</f>
        <v>5.4471002810000002E-2</v>
      </c>
      <c r="Y3729" s="15">
        <f>[1]!Table_1[[#This Row],[주가]]*[1]!Table_1[[#This Row],[기말주식수]]</f>
        <v>54471002810</v>
      </c>
      <c r="Z3729" s="14">
        <f>AA3729/10</f>
        <v>0.54485307769547497</v>
      </c>
      <c r="AA3729" s="15">
        <f>[1]!Table_1[[#This Row],[시가총액]]/[1]!Table_1[[#This Row],[당기순이익(세후영업이익)]]</f>
        <v>5.4485307769547502</v>
      </c>
      <c r="AB3729" s="12">
        <v>1590146050</v>
      </c>
    </row>
    <row r="3730" spans="1:28" ht="19.2">
      <c r="A3730" s="10">
        <v>3729</v>
      </c>
      <c r="B3730" s="10">
        <v>37760</v>
      </c>
      <c r="C3730" s="11" t="s">
        <v>581</v>
      </c>
      <c r="D3730" s="11" t="s">
        <v>20</v>
      </c>
      <c r="E3730" s="10">
        <v>2023</v>
      </c>
      <c r="F3730" s="10">
        <v>33.389000000000003</v>
      </c>
      <c r="G3730" s="14">
        <f>([1]!Table_1[[#This Row],[총자산]]-[1]!Table_1[[#This Row],[장부가치 자기자본]]+[1]!Table_1[[#This Row],[시가총액]])/[1]!Table_1[[#This Row],[총자산]]</f>
        <v>0.75309165689329449</v>
      </c>
      <c r="H3730" s="14">
        <f>I3730/100000000000</f>
        <v>4.9228994810000003E-2</v>
      </c>
      <c r="I3730" s="10">
        <v>4922899481</v>
      </c>
      <c r="J3730" s="10">
        <v>3.32</v>
      </c>
      <c r="K3730" s="10">
        <f>L3730/1000000000000</f>
        <v>0.14035755719099999</v>
      </c>
      <c r="L3730" s="10">
        <v>140357557191</v>
      </c>
      <c r="M3730" s="10">
        <v>2.99</v>
      </c>
      <c r="N3730" s="10">
        <v>1</v>
      </c>
      <c r="O3730" s="14">
        <f>IF([1]!Table_1[[#This Row],[연도]]=2016,1,0)</f>
        <v>0</v>
      </c>
      <c r="P3730" s="14">
        <f>IF([1]!Table_1[[#This Row],[연도]]=2017,1,0)</f>
        <v>0</v>
      </c>
      <c r="Q3730" s="14">
        <f>IF([1]!Table_1[[#This Row],[연도]]=2018,1,0)</f>
        <v>0</v>
      </c>
      <c r="R3730" s="14">
        <f>IF([1]!Table_1[[#This Row],[연도]]=2019,1,0)</f>
        <v>0</v>
      </c>
      <c r="S3730" s="14">
        <f>IF([1]!Table_1[[#This Row],[연도]]=2020,1,0)</f>
        <v>0</v>
      </c>
      <c r="T3730" s="14">
        <f>IF([1]!Table_1[[#This Row],[연도]]=2021,1,0)</f>
        <v>0</v>
      </c>
      <c r="U3730" s="14">
        <f>IF([1]!Table_1[[#This Row],[연도]]=2022,1,0)</f>
        <v>0</v>
      </c>
      <c r="V3730" s="14">
        <f>IF([1]!Table_1[[#This Row],[연도]]=2023,1,0)</f>
        <v>1</v>
      </c>
      <c r="W3730" s="10">
        <v>0.94</v>
      </c>
      <c r="X3730" s="10">
        <f>Y3730/1000000000000</f>
        <v>5.1358374078000001E-2</v>
      </c>
      <c r="Y3730" s="14">
        <f>[1]!Table_1[[#This Row],[주가]]*[1]!Table_1[[#This Row],[기말주식수]]</f>
        <v>51358374078</v>
      </c>
      <c r="Z3730" s="14">
        <f>AA3730/10</f>
        <v>1.043254575402532</v>
      </c>
      <c r="AA3730" s="14">
        <f>[1]!Table_1[[#This Row],[시가총액]]/[1]!Table_1[[#This Row],[당기순이익(세후영업이익)]]</f>
        <v>10.43254575402532</v>
      </c>
      <c r="AB3730" s="10">
        <v>1272116840</v>
      </c>
    </row>
    <row r="3731" spans="1:28" ht="19.2">
      <c r="A3731" s="12">
        <v>3730</v>
      </c>
      <c r="B3731" s="12">
        <v>37950</v>
      </c>
      <c r="C3731" s="13" t="s">
        <v>582</v>
      </c>
      <c r="D3731" s="13" t="s">
        <v>20</v>
      </c>
      <c r="E3731" s="12">
        <v>2016</v>
      </c>
      <c r="F3731" s="12">
        <v>71.253</v>
      </c>
      <c r="G3731" s="15">
        <f>([1]!Table_1[[#This Row],[총자산]]-[1]!Table_1[[#This Row],[장부가치 자기자본]]+[1]!Table_1[[#This Row],[시가총액]])/[1]!Table_1[[#This Row],[총자산]]</f>
        <v>2.2716891825031746</v>
      </c>
      <c r="H3731" s="14">
        <f>I3731/100000000000</f>
        <v>6.8966137070000003E-2</v>
      </c>
      <c r="I3731" s="12">
        <v>6896613707</v>
      </c>
      <c r="J3731" s="12">
        <v>-3.97</v>
      </c>
      <c r="K3731" s="10">
        <f>L3731/1000000000000</f>
        <v>6.5552871695000001E-2</v>
      </c>
      <c r="L3731" s="12">
        <v>65552871695</v>
      </c>
      <c r="M3731" s="12">
        <v>0.45</v>
      </c>
      <c r="N3731" s="12">
        <v>1</v>
      </c>
      <c r="O3731" s="15">
        <f>IF([1]!Table_1[[#This Row],[연도]]=2016,1,0)</f>
        <v>1</v>
      </c>
      <c r="P3731" s="15">
        <f>IF([1]!Table_1[[#This Row],[연도]]=2017,1,0)</f>
        <v>0</v>
      </c>
      <c r="Q3731" s="15">
        <f>IF([1]!Table_1[[#This Row],[연도]]=2018,1,0)</f>
        <v>0</v>
      </c>
      <c r="R3731" s="15">
        <f>IF([1]!Table_1[[#This Row],[연도]]=2019,1,0)</f>
        <v>0</v>
      </c>
      <c r="S3731" s="15">
        <f>IF([1]!Table_1[[#This Row],[연도]]=2020,1,0)</f>
        <v>0</v>
      </c>
      <c r="T3731" s="15">
        <f>IF([1]!Table_1[[#This Row],[연도]]=2021,1,0)</f>
        <v>0</v>
      </c>
      <c r="U3731" s="15">
        <f>IF([1]!Table_1[[#This Row],[연도]]=2022,1,0)</f>
        <v>0</v>
      </c>
      <c r="V3731" s="15">
        <f>IF([1]!Table_1[[#This Row],[연도]]=2023,1,0)</f>
        <v>0</v>
      </c>
      <c r="W3731" s="12">
        <v>0.71</v>
      </c>
      <c r="X3731" s="10">
        <f>Y3731/1000000000000</f>
        <v>0.19211810572499999</v>
      </c>
      <c r="Y3731" s="15">
        <f>[1]!Table_1[[#This Row],[주가]]*[1]!Table_1[[#This Row],[기말주식수]]</f>
        <v>192118105725</v>
      </c>
      <c r="Z3731" s="14">
        <f>AA3731/10</f>
        <v>2.7856874966043388</v>
      </c>
      <c r="AA3731" s="15">
        <f>[1]!Table_1[[#This Row],[시가총액]]/[1]!Table_1[[#This Row],[당기순이익(세후영업이익)]]</f>
        <v>27.856874966043389</v>
      </c>
      <c r="AB3731" s="12">
        <v>4220320350</v>
      </c>
    </row>
    <row r="3732" spans="1:28" ht="19.2">
      <c r="A3732" s="10">
        <v>3731</v>
      </c>
      <c r="B3732" s="10">
        <v>37950</v>
      </c>
      <c r="C3732" s="11" t="s">
        <v>582</v>
      </c>
      <c r="D3732" s="11" t="s">
        <v>20</v>
      </c>
      <c r="E3732" s="10">
        <v>2017</v>
      </c>
      <c r="F3732" s="10">
        <v>62.165999999999997</v>
      </c>
      <c r="G3732" s="14">
        <f>([1]!Table_1[[#This Row],[총자산]]-[1]!Table_1[[#This Row],[장부가치 자기자본]]+[1]!Table_1[[#This Row],[시가총액]])/[1]!Table_1[[#This Row],[총자산]]</f>
        <v>2.1714483606914072</v>
      </c>
      <c r="H3732" s="14">
        <f>I3732/100000000000</f>
        <v>4.0234112180000003E-2</v>
      </c>
      <c r="I3732" s="10">
        <v>4023411218</v>
      </c>
      <c r="J3732" s="10">
        <v>1.48</v>
      </c>
      <c r="K3732" s="10">
        <f>L3732/1000000000000</f>
        <v>5.0288125709999999E-2</v>
      </c>
      <c r="L3732" s="10">
        <v>50288125710</v>
      </c>
      <c r="M3732" s="10">
        <v>1.31</v>
      </c>
      <c r="N3732" s="10">
        <v>1</v>
      </c>
      <c r="O3732" s="14">
        <f>IF([1]!Table_1[[#This Row],[연도]]=2016,1,0)</f>
        <v>0</v>
      </c>
      <c r="P3732" s="14">
        <f>IF([1]!Table_1[[#This Row],[연도]]=2017,1,0)</f>
        <v>1</v>
      </c>
      <c r="Q3732" s="14">
        <f>IF([1]!Table_1[[#This Row],[연도]]=2018,1,0)</f>
        <v>0</v>
      </c>
      <c r="R3732" s="14">
        <f>IF([1]!Table_1[[#This Row],[연도]]=2019,1,0)</f>
        <v>0</v>
      </c>
      <c r="S3732" s="14">
        <f>IF([1]!Table_1[[#This Row],[연도]]=2020,1,0)</f>
        <v>0</v>
      </c>
      <c r="T3732" s="14">
        <f>IF([1]!Table_1[[#This Row],[연도]]=2021,1,0)</f>
        <v>0</v>
      </c>
      <c r="U3732" s="14">
        <f>IF([1]!Table_1[[#This Row],[연도]]=2022,1,0)</f>
        <v>0</v>
      </c>
      <c r="V3732" s="14">
        <f>IF([1]!Table_1[[#This Row],[연도]]=2023,1,0)</f>
        <v>0</v>
      </c>
      <c r="W3732" s="10">
        <v>0.53</v>
      </c>
      <c r="X3732" s="10">
        <f>Y3732/1000000000000</f>
        <v>0.18494006661000001</v>
      </c>
      <c r="Y3732" s="14">
        <f>[1]!Table_1[[#This Row],[주가]]*[1]!Table_1[[#This Row],[기말주식수]]</f>
        <v>184940066610</v>
      </c>
      <c r="Z3732" s="14">
        <f>AA3732/10</f>
        <v>4.5965986718586516</v>
      </c>
      <c r="AA3732" s="14">
        <f>[1]!Table_1[[#This Row],[시가총액]]/[1]!Table_1[[#This Row],[당기순이익(세후영업이익)]]</f>
        <v>45.965986718586514</v>
      </c>
      <c r="AB3732" s="10">
        <v>3376256280</v>
      </c>
    </row>
    <row r="3733" spans="1:28" ht="19.2">
      <c r="A3733" s="12">
        <v>3732</v>
      </c>
      <c r="B3733" s="12">
        <v>37950</v>
      </c>
      <c r="C3733" s="13" t="s">
        <v>582</v>
      </c>
      <c r="D3733" s="13" t="s">
        <v>20</v>
      </c>
      <c r="E3733" s="12">
        <v>2018</v>
      </c>
      <c r="F3733" s="12">
        <v>104.03400000000001</v>
      </c>
      <c r="G3733" s="15">
        <f>([1]!Table_1[[#This Row],[총자산]]-[1]!Table_1[[#This Row],[장부가치 자기자본]]+[1]!Table_1[[#This Row],[시가총액]])/[1]!Table_1[[#This Row],[총자산]]</f>
        <v>1.9539889802027757</v>
      </c>
      <c r="H3733" s="14">
        <f>I3733/100000000000</f>
        <v>1.031640222E-2</v>
      </c>
      <c r="I3733" s="12">
        <v>1031640222</v>
      </c>
      <c r="J3733" s="12">
        <v>-8.9499999999999993</v>
      </c>
      <c r="K3733" s="10">
        <f>L3733/1000000000000</f>
        <v>4.0154183070000002E-2</v>
      </c>
      <c r="L3733" s="12">
        <v>40154183070</v>
      </c>
      <c r="M3733" s="12">
        <v>3.61</v>
      </c>
      <c r="N3733" s="12">
        <v>1</v>
      </c>
      <c r="O3733" s="15">
        <f>IF([1]!Table_1[[#This Row],[연도]]=2016,1,0)</f>
        <v>0</v>
      </c>
      <c r="P3733" s="15">
        <f>IF([1]!Table_1[[#This Row],[연도]]=2017,1,0)</f>
        <v>0</v>
      </c>
      <c r="Q3733" s="15">
        <f>IF([1]!Table_1[[#This Row],[연도]]=2018,1,0)</f>
        <v>1</v>
      </c>
      <c r="R3733" s="15">
        <f>IF([1]!Table_1[[#This Row],[연도]]=2019,1,0)</f>
        <v>0</v>
      </c>
      <c r="S3733" s="15">
        <f>IF([1]!Table_1[[#This Row],[연도]]=2020,1,0)</f>
        <v>0</v>
      </c>
      <c r="T3733" s="15">
        <f>IF([1]!Table_1[[#This Row],[연도]]=2021,1,0)</f>
        <v>0</v>
      </c>
      <c r="U3733" s="15">
        <f>IF([1]!Table_1[[#This Row],[연도]]=2022,1,0)</f>
        <v>0</v>
      </c>
      <c r="V3733" s="15">
        <f>IF([1]!Table_1[[#This Row],[연도]]=2023,1,0)</f>
        <v>0</v>
      </c>
      <c r="W3733" s="12">
        <v>0.56000000000000005</v>
      </c>
      <c r="X3733" s="10">
        <f>Y3733/1000000000000</f>
        <v>0.155805672555</v>
      </c>
      <c r="Y3733" s="15">
        <f>[1]!Table_1[[#This Row],[주가]]*[1]!Table_1[[#This Row],[기말주식수]]</f>
        <v>155805672555</v>
      </c>
      <c r="Z3733" s="14">
        <f>AA3733/10</f>
        <v>15.102714030764108</v>
      </c>
      <c r="AA3733" s="15">
        <f>[1]!Table_1[[#This Row],[시가총액]]/[1]!Table_1[[#This Row],[당기순이익(세후영업이익)]]</f>
        <v>151.02714030764108</v>
      </c>
      <c r="AB3733" s="12">
        <v>2532192210</v>
      </c>
    </row>
    <row r="3734" spans="1:28" ht="19.2">
      <c r="A3734" s="10">
        <v>3733</v>
      </c>
      <c r="B3734" s="10">
        <v>37950</v>
      </c>
      <c r="C3734" s="11" t="s">
        <v>582</v>
      </c>
      <c r="D3734" s="11" t="s">
        <v>20</v>
      </c>
      <c r="E3734" s="10">
        <v>2019</v>
      </c>
      <c r="F3734" s="10">
        <v>-519.19600000000003</v>
      </c>
      <c r="G3734" s="14">
        <f>([1]!Table_1[[#This Row],[총자산]]-[1]!Table_1[[#This Row],[장부가치 자기자본]]+[1]!Table_1[[#This Row],[시가총액]])/[1]!Table_1[[#This Row],[총자산]]</f>
        <v>1.7346935380398547</v>
      </c>
      <c r="H3734" s="14">
        <f>I3734/100000000000</f>
        <v>3.498466209E-2</v>
      </c>
      <c r="I3734" s="10">
        <v>3498466209</v>
      </c>
      <c r="J3734" s="10">
        <v>0.28000000000000003</v>
      </c>
      <c r="K3734" s="10">
        <f>L3734/1000000000000</f>
        <v>4.6157405903E-2</v>
      </c>
      <c r="L3734" s="10">
        <v>46157405903</v>
      </c>
      <c r="M3734" s="10">
        <v>3.13</v>
      </c>
      <c r="N3734" s="10">
        <v>1</v>
      </c>
      <c r="O3734" s="14">
        <f>IF([1]!Table_1[[#This Row],[연도]]=2016,1,0)</f>
        <v>0</v>
      </c>
      <c r="P3734" s="14">
        <f>IF([1]!Table_1[[#This Row],[연도]]=2017,1,0)</f>
        <v>0</v>
      </c>
      <c r="Q3734" s="14">
        <f>IF([1]!Table_1[[#This Row],[연도]]=2018,1,0)</f>
        <v>0</v>
      </c>
      <c r="R3734" s="14">
        <f>IF([1]!Table_1[[#This Row],[연도]]=2019,1,0)</f>
        <v>1</v>
      </c>
      <c r="S3734" s="14">
        <f>IF([1]!Table_1[[#This Row],[연도]]=2020,1,0)</f>
        <v>0</v>
      </c>
      <c r="T3734" s="14">
        <f>IF([1]!Table_1[[#This Row],[연도]]=2021,1,0)</f>
        <v>0</v>
      </c>
      <c r="U3734" s="14">
        <f>IF([1]!Table_1[[#This Row],[연도]]=2022,1,0)</f>
        <v>0</v>
      </c>
      <c r="V3734" s="14">
        <f>IF([1]!Table_1[[#This Row],[연도]]=2023,1,0)</f>
        <v>0</v>
      </c>
      <c r="W3734" s="10">
        <v>0.62</v>
      </c>
      <c r="X3734" s="10">
        <f>Y3734/1000000000000</f>
        <v>0.13469379280499999</v>
      </c>
      <c r="Y3734" s="14">
        <f>[1]!Table_1[[#This Row],[주가]]*[1]!Table_1[[#This Row],[기말주식수]]</f>
        <v>134693792805</v>
      </c>
      <c r="Z3734" s="14">
        <f>AA3734/10</f>
        <v>3.8500812858644364</v>
      </c>
      <c r="AA3734" s="14">
        <f>[1]!Table_1[[#This Row],[시가총액]]/[1]!Table_1[[#This Row],[당기순이익(세후영업이익)]]</f>
        <v>38.500812858644366</v>
      </c>
      <c r="AB3734" s="10">
        <v>2954224245</v>
      </c>
    </row>
    <row r="3735" spans="1:28" ht="19.2">
      <c r="A3735" s="12">
        <v>3734</v>
      </c>
      <c r="B3735" s="12">
        <v>38010</v>
      </c>
      <c r="C3735" s="13" t="s">
        <v>583</v>
      </c>
      <c r="D3735" s="13" t="s">
        <v>20</v>
      </c>
      <c r="E3735" s="12">
        <v>2016</v>
      </c>
      <c r="F3735" s="12">
        <v>23.318000000000001</v>
      </c>
      <c r="G3735" s="15">
        <f>([1]!Table_1[[#This Row],[총자산]]-[1]!Table_1[[#This Row],[장부가치 자기자본]]+[1]!Table_1[[#This Row],[시가총액]])/[1]!Table_1[[#This Row],[총자산]]</f>
        <v>0.93125673182927626</v>
      </c>
      <c r="H3735" s="14">
        <f>I3735/100000000000</f>
        <v>4.5297736769999999E-2</v>
      </c>
      <c r="I3735" s="12">
        <v>4529773677</v>
      </c>
      <c r="J3735" s="12">
        <v>2.75</v>
      </c>
      <c r="K3735" s="10">
        <f>L3735/1000000000000</f>
        <v>0.14464572650099999</v>
      </c>
      <c r="L3735" s="12">
        <v>144645726501</v>
      </c>
      <c r="M3735" s="12">
        <v>1.07</v>
      </c>
      <c r="N3735" s="12">
        <v>1</v>
      </c>
      <c r="O3735" s="15">
        <f>IF([1]!Table_1[[#This Row],[연도]]=2016,1,0)</f>
        <v>1</v>
      </c>
      <c r="P3735" s="15">
        <f>IF([1]!Table_1[[#This Row],[연도]]=2017,1,0)</f>
        <v>0</v>
      </c>
      <c r="Q3735" s="15">
        <f>IF([1]!Table_1[[#This Row],[연도]]=2018,1,0)</f>
        <v>0</v>
      </c>
      <c r="R3735" s="15">
        <f>IF([1]!Table_1[[#This Row],[연도]]=2019,1,0)</f>
        <v>0</v>
      </c>
      <c r="S3735" s="15">
        <f>IF([1]!Table_1[[#This Row],[연도]]=2020,1,0)</f>
        <v>0</v>
      </c>
      <c r="T3735" s="15">
        <f>IF([1]!Table_1[[#This Row],[연도]]=2021,1,0)</f>
        <v>0</v>
      </c>
      <c r="U3735" s="15">
        <f>IF([1]!Table_1[[#This Row],[연도]]=2022,1,0)</f>
        <v>0</v>
      </c>
      <c r="V3735" s="15">
        <f>IF([1]!Table_1[[#This Row],[연도]]=2023,1,0)</f>
        <v>0</v>
      </c>
      <c r="W3735" s="12">
        <v>0.97</v>
      </c>
      <c r="X3735" s="10">
        <f>Y3735/1000000000000</f>
        <v>5.6340000000000001E-2</v>
      </c>
      <c r="Y3735" s="15">
        <f>[1]!Table_1[[#This Row],[주가]]*[1]!Table_1[[#This Row],[기말주식수]]</f>
        <v>56340000000</v>
      </c>
      <c r="Z3735" s="14">
        <f>AA3735/10</f>
        <v>1.2437707492113188</v>
      </c>
      <c r="AA3735" s="15">
        <f>[1]!Table_1[[#This Row],[시가총액]]/[1]!Table_1[[#This Row],[당기순이익(세후영업이익)]]</f>
        <v>12.437707492113187</v>
      </c>
      <c r="AB3735" s="12">
        <v>519999960</v>
      </c>
    </row>
    <row r="3736" spans="1:28" ht="19.2">
      <c r="A3736" s="10">
        <v>3735</v>
      </c>
      <c r="B3736" s="10">
        <v>38010</v>
      </c>
      <c r="C3736" s="11" t="s">
        <v>583</v>
      </c>
      <c r="D3736" s="11" t="s">
        <v>20</v>
      </c>
      <c r="E3736" s="10">
        <v>2017</v>
      </c>
      <c r="F3736" s="10">
        <v>17.722000000000001</v>
      </c>
      <c r="G3736" s="14">
        <f>([1]!Table_1[[#This Row],[총자산]]-[1]!Table_1[[#This Row],[장부가치 자기자본]]+[1]!Table_1[[#This Row],[시가총액]])/[1]!Table_1[[#This Row],[총자산]]</f>
        <v>0.76093402633939022</v>
      </c>
      <c r="H3736" s="14">
        <f>I3736/100000000000</f>
        <v>5.6420612180000003E-2</v>
      </c>
      <c r="I3736" s="10">
        <v>5642061218</v>
      </c>
      <c r="J3736" s="10">
        <v>6.23</v>
      </c>
      <c r="K3736" s="10">
        <f>L3736/1000000000000</f>
        <v>0.15307801746899999</v>
      </c>
      <c r="L3736" s="10">
        <v>153078017469</v>
      </c>
      <c r="M3736" s="10">
        <v>0.76</v>
      </c>
      <c r="N3736" s="10">
        <v>1</v>
      </c>
      <c r="O3736" s="14">
        <f>IF([1]!Table_1[[#This Row],[연도]]=2016,1,0)</f>
        <v>0</v>
      </c>
      <c r="P3736" s="14">
        <f>IF([1]!Table_1[[#This Row],[연도]]=2017,1,0)</f>
        <v>1</v>
      </c>
      <c r="Q3736" s="14">
        <f>IF([1]!Table_1[[#This Row],[연도]]=2018,1,0)</f>
        <v>0</v>
      </c>
      <c r="R3736" s="14">
        <f>IF([1]!Table_1[[#This Row],[연도]]=2019,1,0)</f>
        <v>0</v>
      </c>
      <c r="S3736" s="14">
        <f>IF([1]!Table_1[[#This Row],[연도]]=2020,1,0)</f>
        <v>0</v>
      </c>
      <c r="T3736" s="14">
        <f>IF([1]!Table_1[[#This Row],[연도]]=2021,1,0)</f>
        <v>0</v>
      </c>
      <c r="U3736" s="14">
        <f>IF([1]!Table_1[[#This Row],[연도]]=2022,1,0)</f>
        <v>0</v>
      </c>
      <c r="V3736" s="14">
        <f>IF([1]!Table_1[[#This Row],[연도]]=2023,1,0)</f>
        <v>0</v>
      </c>
      <c r="W3736" s="10">
        <v>1.08</v>
      </c>
      <c r="X3736" s="10">
        <f>Y3736/1000000000000</f>
        <v>3.2759999999999997E-2</v>
      </c>
      <c r="Y3736" s="14">
        <f>[1]!Table_1[[#This Row],[주가]]*[1]!Table_1[[#This Row],[기말주식수]]</f>
        <v>32760000000</v>
      </c>
      <c r="Z3736" s="14">
        <f>AA3736/10</f>
        <v>0.58063886112197793</v>
      </c>
      <c r="AA3736" s="14">
        <f>[1]!Table_1[[#This Row],[시가총액]]/[1]!Table_1[[#This Row],[당기순이익(세후영업이익)]]</f>
        <v>5.8063886112197798</v>
      </c>
      <c r="AB3736" s="10">
        <v>630711680</v>
      </c>
    </row>
    <row r="3737" spans="1:28" ht="19.2">
      <c r="A3737" s="12">
        <v>3736</v>
      </c>
      <c r="B3737" s="12">
        <v>38010</v>
      </c>
      <c r="C3737" s="13" t="s">
        <v>583</v>
      </c>
      <c r="D3737" s="13" t="s">
        <v>20</v>
      </c>
      <c r="E3737" s="12">
        <v>2018</v>
      </c>
      <c r="F3737" s="12">
        <v>16.318000000000001</v>
      </c>
      <c r="G3737" s="15">
        <f>([1]!Table_1[[#This Row],[총자산]]-[1]!Table_1[[#This Row],[장부가치 자기자본]]+[1]!Table_1[[#This Row],[시가총액]])/[1]!Table_1[[#This Row],[총자산]]</f>
        <v>0.75129785858186149</v>
      </c>
      <c r="H3737" s="14">
        <f>I3737/100000000000</f>
        <v>8.9199858889999997E-2</v>
      </c>
      <c r="I3737" s="12">
        <v>8919985889</v>
      </c>
      <c r="J3737" s="12">
        <v>1.45</v>
      </c>
      <c r="K3737" s="10">
        <f>L3737/1000000000000</f>
        <v>0.160764315234</v>
      </c>
      <c r="L3737" s="12">
        <v>160764315234</v>
      </c>
      <c r="M3737" s="12">
        <v>1.07</v>
      </c>
      <c r="N3737" s="12">
        <v>1</v>
      </c>
      <c r="O3737" s="15">
        <f>IF([1]!Table_1[[#This Row],[연도]]=2016,1,0)</f>
        <v>0</v>
      </c>
      <c r="P3737" s="15">
        <f>IF([1]!Table_1[[#This Row],[연도]]=2017,1,0)</f>
        <v>0</v>
      </c>
      <c r="Q3737" s="15">
        <f>IF([1]!Table_1[[#This Row],[연도]]=2018,1,0)</f>
        <v>1</v>
      </c>
      <c r="R3737" s="15">
        <f>IF([1]!Table_1[[#This Row],[연도]]=2019,1,0)</f>
        <v>0</v>
      </c>
      <c r="S3737" s="15">
        <f>IF([1]!Table_1[[#This Row],[연도]]=2020,1,0)</f>
        <v>0</v>
      </c>
      <c r="T3737" s="15">
        <f>IF([1]!Table_1[[#This Row],[연도]]=2021,1,0)</f>
        <v>0</v>
      </c>
      <c r="U3737" s="15">
        <f>IF([1]!Table_1[[#This Row],[연도]]=2022,1,0)</f>
        <v>0</v>
      </c>
      <c r="V3737" s="15">
        <f>IF([1]!Table_1[[#This Row],[연도]]=2023,1,0)</f>
        <v>0</v>
      </c>
      <c r="W3737" s="12">
        <v>1.26</v>
      </c>
      <c r="X3737" s="10">
        <f>Y3737/1000000000000</f>
        <v>3.4470000000000001E-2</v>
      </c>
      <c r="Y3737" s="15">
        <f>[1]!Table_1[[#This Row],[주가]]*[1]!Table_1[[#This Row],[기말주식수]]</f>
        <v>34470000000</v>
      </c>
      <c r="Z3737" s="14">
        <f>AA3737/10</f>
        <v>0.38643558890051516</v>
      </c>
      <c r="AA3737" s="15">
        <f>[1]!Table_1[[#This Row],[시가총액]]/[1]!Table_1[[#This Row],[당기순이익(세후영업이익)]]</f>
        <v>3.8643558890051515</v>
      </c>
      <c r="AB3737" s="12">
        <v>866666600</v>
      </c>
    </row>
    <row r="3738" spans="1:28" ht="19.2">
      <c r="A3738" s="10">
        <v>3737</v>
      </c>
      <c r="B3738" s="10">
        <v>38010</v>
      </c>
      <c r="C3738" s="11" t="s">
        <v>583</v>
      </c>
      <c r="D3738" s="11" t="s">
        <v>20</v>
      </c>
      <c r="E3738" s="10">
        <v>2019</v>
      </c>
      <c r="F3738" s="10">
        <v>17.41</v>
      </c>
      <c r="G3738" s="14">
        <f>([1]!Table_1[[#This Row],[총자산]]-[1]!Table_1[[#This Row],[장부가치 자기자본]]+[1]!Table_1[[#This Row],[시가총액]])/[1]!Table_1[[#This Row],[총자산]]</f>
        <v>0.759856720370089</v>
      </c>
      <c r="H3738" s="14">
        <f>I3738/100000000000</f>
        <v>4.8971296640000002E-2</v>
      </c>
      <c r="I3738" s="10">
        <v>4897129664</v>
      </c>
      <c r="J3738" s="10">
        <v>-0.66</v>
      </c>
      <c r="K3738" s="10">
        <f>L3738/1000000000000</f>
        <v>0.16702491944</v>
      </c>
      <c r="L3738" s="10">
        <v>167024919440</v>
      </c>
      <c r="M3738" s="10">
        <v>1.1000000000000001</v>
      </c>
      <c r="N3738" s="10">
        <v>1</v>
      </c>
      <c r="O3738" s="14">
        <f>IF([1]!Table_1[[#This Row],[연도]]=2016,1,0)</f>
        <v>0</v>
      </c>
      <c r="P3738" s="14">
        <f>IF([1]!Table_1[[#This Row],[연도]]=2017,1,0)</f>
        <v>0</v>
      </c>
      <c r="Q3738" s="14">
        <f>IF([1]!Table_1[[#This Row],[연도]]=2018,1,0)</f>
        <v>0</v>
      </c>
      <c r="R3738" s="14">
        <f>IF([1]!Table_1[[#This Row],[연도]]=2019,1,0)</f>
        <v>1</v>
      </c>
      <c r="S3738" s="14">
        <f>IF([1]!Table_1[[#This Row],[연도]]=2020,1,0)</f>
        <v>0</v>
      </c>
      <c r="T3738" s="14">
        <f>IF([1]!Table_1[[#This Row],[연도]]=2021,1,0)</f>
        <v>0</v>
      </c>
      <c r="U3738" s="14">
        <f>IF([1]!Table_1[[#This Row],[연도]]=2022,1,0)</f>
        <v>0</v>
      </c>
      <c r="V3738" s="14">
        <f>IF([1]!Table_1[[#This Row],[연도]]=2023,1,0)</f>
        <v>0</v>
      </c>
      <c r="W3738" s="10">
        <v>1.3</v>
      </c>
      <c r="X3738" s="10">
        <f>Y3738/1000000000000</f>
        <v>3.8115000000000003E-2</v>
      </c>
      <c r="Y3738" s="14">
        <f>[1]!Table_1[[#This Row],[주가]]*[1]!Table_1[[#This Row],[기말주식수]]</f>
        <v>38115000000</v>
      </c>
      <c r="Z3738" s="14">
        <f>AA3738/10</f>
        <v>0.77831306530829081</v>
      </c>
      <c r="AA3738" s="14">
        <f>[1]!Table_1[[#This Row],[시가총액]]/[1]!Table_1[[#This Row],[당기순이익(세후영업이익)]]</f>
        <v>7.7831306530829076</v>
      </c>
      <c r="AB3738" s="10">
        <v>748440000</v>
      </c>
    </row>
    <row r="3739" spans="1:28" ht="19.2">
      <c r="A3739" s="12">
        <v>3738</v>
      </c>
      <c r="B3739" s="12">
        <v>38010</v>
      </c>
      <c r="C3739" s="13" t="s">
        <v>583</v>
      </c>
      <c r="D3739" s="13" t="s">
        <v>20</v>
      </c>
      <c r="E3739" s="12">
        <v>2020</v>
      </c>
      <c r="F3739" s="12">
        <v>-5.7549999999999999</v>
      </c>
      <c r="G3739" s="15">
        <f>([1]!Table_1[[#This Row],[총자산]]-[1]!Table_1[[#This Row],[장부가치 자기자본]]+[1]!Table_1[[#This Row],[시가총액]])/[1]!Table_1[[#This Row],[총자산]]</f>
        <v>0.93730569540052699</v>
      </c>
      <c r="H3739" s="14">
        <f>I3739/100000000000</f>
        <v>-2.5043563120000001E-2</v>
      </c>
      <c r="I3739" s="12">
        <v>-2504356312</v>
      </c>
      <c r="J3739" s="12">
        <v>-3.25</v>
      </c>
      <c r="K3739" s="10">
        <f>L3739/1000000000000</f>
        <v>0.13605245671499999</v>
      </c>
      <c r="L3739" s="12">
        <v>136052456715</v>
      </c>
      <c r="M3739" s="12">
        <v>2.74</v>
      </c>
      <c r="N3739" s="12">
        <v>1</v>
      </c>
      <c r="O3739" s="15">
        <f>IF([1]!Table_1[[#This Row],[연도]]=2016,1,0)</f>
        <v>0</v>
      </c>
      <c r="P3739" s="15">
        <f>IF([1]!Table_1[[#This Row],[연도]]=2017,1,0)</f>
        <v>0</v>
      </c>
      <c r="Q3739" s="15">
        <f>IF([1]!Table_1[[#This Row],[연도]]=2018,1,0)</f>
        <v>0</v>
      </c>
      <c r="R3739" s="15">
        <f>IF([1]!Table_1[[#This Row],[연도]]=2019,1,0)</f>
        <v>0</v>
      </c>
      <c r="S3739" s="15">
        <f>IF([1]!Table_1[[#This Row],[연도]]=2020,1,0)</f>
        <v>1</v>
      </c>
      <c r="T3739" s="15">
        <f>IF([1]!Table_1[[#This Row],[연도]]=2021,1,0)</f>
        <v>0</v>
      </c>
      <c r="U3739" s="15">
        <f>IF([1]!Table_1[[#This Row],[연도]]=2022,1,0)</f>
        <v>0</v>
      </c>
      <c r="V3739" s="15">
        <f>IF([1]!Table_1[[#This Row],[연도]]=2023,1,0)</f>
        <v>0</v>
      </c>
      <c r="W3739" s="12">
        <v>0.99</v>
      </c>
      <c r="X3739" s="10">
        <f>Y3739/1000000000000</f>
        <v>6.2640000000000001E-2</v>
      </c>
      <c r="Y3739" s="15">
        <f>[1]!Table_1[[#This Row],[주가]]*[1]!Table_1[[#This Row],[기말주식수]]</f>
        <v>62640000000</v>
      </c>
      <c r="Z3739" s="14">
        <f>AA3739/10</f>
        <v>-2.5012415246125728</v>
      </c>
      <c r="AA3739" s="15">
        <f>[1]!Table_1[[#This Row],[시가총액]]/[1]!Table_1[[#This Row],[당기순이익(세후영업이익)]]</f>
        <v>-25.012415246125727</v>
      </c>
      <c r="AB3739" s="12">
        <v>249480000</v>
      </c>
    </row>
    <row r="3740" spans="1:28" ht="19.2">
      <c r="A3740" s="10">
        <v>3739</v>
      </c>
      <c r="B3740" s="10">
        <v>38010</v>
      </c>
      <c r="C3740" s="11" t="s">
        <v>583</v>
      </c>
      <c r="D3740" s="11" t="s">
        <v>20</v>
      </c>
      <c r="E3740" s="10">
        <v>2021</v>
      </c>
      <c r="F3740" s="10">
        <v>55.737000000000002</v>
      </c>
      <c r="G3740" s="14">
        <f>([1]!Table_1[[#This Row],[총자산]]-[1]!Table_1[[#This Row],[장부가치 자기자본]]+[1]!Table_1[[#This Row],[시가총액]])/[1]!Table_1[[#This Row],[총자산]]</f>
        <v>0.91318212563110468</v>
      </c>
      <c r="H3740" s="14">
        <f>I3740/100000000000</f>
        <v>7.1455769700000003E-3</v>
      </c>
      <c r="I3740" s="10">
        <v>714557697</v>
      </c>
      <c r="J3740" s="10">
        <v>5.24</v>
      </c>
      <c r="K3740" s="10">
        <f>L3740/1000000000000</f>
        <v>0.17932776000699999</v>
      </c>
      <c r="L3740" s="10">
        <v>179327760007</v>
      </c>
      <c r="M3740" s="10">
        <v>2.89</v>
      </c>
      <c r="N3740" s="10">
        <v>1</v>
      </c>
      <c r="O3740" s="14">
        <f>IF([1]!Table_1[[#This Row],[연도]]=2016,1,0)</f>
        <v>0</v>
      </c>
      <c r="P3740" s="14">
        <f>IF([1]!Table_1[[#This Row],[연도]]=2017,1,0)</f>
        <v>0</v>
      </c>
      <c r="Q3740" s="14">
        <f>IF([1]!Table_1[[#This Row],[연도]]=2018,1,0)</f>
        <v>0</v>
      </c>
      <c r="R3740" s="14">
        <f>IF([1]!Table_1[[#This Row],[연도]]=2019,1,0)</f>
        <v>0</v>
      </c>
      <c r="S3740" s="14">
        <f>IF([1]!Table_1[[#This Row],[연도]]=2020,1,0)</f>
        <v>0</v>
      </c>
      <c r="T3740" s="14">
        <f>IF([1]!Table_1[[#This Row],[연도]]=2021,1,0)</f>
        <v>1</v>
      </c>
      <c r="U3740" s="14">
        <f>IF([1]!Table_1[[#This Row],[연도]]=2022,1,0)</f>
        <v>0</v>
      </c>
      <c r="V3740" s="14">
        <f>IF([1]!Table_1[[#This Row],[연도]]=2023,1,0)</f>
        <v>0</v>
      </c>
      <c r="W3740" s="10">
        <v>0.87</v>
      </c>
      <c r="X3740" s="10">
        <f>Y3740/1000000000000</f>
        <v>5.8590000000000003E-2</v>
      </c>
      <c r="Y3740" s="14">
        <f>[1]!Table_1[[#This Row],[주가]]*[1]!Table_1[[#This Row],[기말주식수]]</f>
        <v>58590000000</v>
      </c>
      <c r="Z3740" s="14">
        <f>AA3740/10</f>
        <v>8.199477837266933</v>
      </c>
      <c r="AA3740" s="14">
        <f>[1]!Table_1[[#This Row],[시가총액]]/[1]!Table_1[[#This Row],[당기순이익(세후영업이익)]]</f>
        <v>81.99477837266933</v>
      </c>
      <c r="AB3740" s="10">
        <v>415800000</v>
      </c>
    </row>
    <row r="3741" spans="1:28" ht="19.2">
      <c r="A3741" s="12">
        <v>3740</v>
      </c>
      <c r="B3741" s="12">
        <v>38010</v>
      </c>
      <c r="C3741" s="13" t="s">
        <v>583</v>
      </c>
      <c r="D3741" s="13" t="s">
        <v>20</v>
      </c>
      <c r="E3741" s="12">
        <v>2022</v>
      </c>
      <c r="F3741" s="12">
        <v>9.1709999999999994</v>
      </c>
      <c r="G3741" s="15">
        <f>([1]!Table_1[[#This Row],[총자산]]-[1]!Table_1[[#This Row],[장부가치 자기자본]]+[1]!Table_1[[#This Row],[시가총액]])/[1]!Table_1[[#This Row],[총자산]]</f>
        <v>0.87432020819859468</v>
      </c>
      <c r="H3741" s="14">
        <f>I3741/100000000000</f>
        <v>0.19412158409999999</v>
      </c>
      <c r="I3741" s="12">
        <v>19412158410</v>
      </c>
      <c r="J3741" s="12">
        <v>14.11</v>
      </c>
      <c r="K3741" s="10">
        <f>L3741/1000000000000</f>
        <v>0.21563795201700001</v>
      </c>
      <c r="L3741" s="12">
        <v>215637952017</v>
      </c>
      <c r="M3741" s="12">
        <v>4.26</v>
      </c>
      <c r="N3741" s="12">
        <v>1</v>
      </c>
      <c r="O3741" s="15">
        <f>IF([1]!Table_1[[#This Row],[연도]]=2016,1,0)</f>
        <v>0</v>
      </c>
      <c r="P3741" s="15">
        <f>IF([1]!Table_1[[#This Row],[연도]]=2017,1,0)</f>
        <v>0</v>
      </c>
      <c r="Q3741" s="15">
        <f>IF([1]!Table_1[[#This Row],[연도]]=2018,1,0)</f>
        <v>0</v>
      </c>
      <c r="R3741" s="15">
        <f>IF([1]!Table_1[[#This Row],[연도]]=2019,1,0)</f>
        <v>0</v>
      </c>
      <c r="S3741" s="15">
        <f>IF([1]!Table_1[[#This Row],[연도]]=2020,1,0)</f>
        <v>0</v>
      </c>
      <c r="T3741" s="15">
        <f>IF([1]!Table_1[[#This Row],[연도]]=2021,1,0)</f>
        <v>0</v>
      </c>
      <c r="U3741" s="15">
        <f>IF([1]!Table_1[[#This Row],[연도]]=2022,1,0)</f>
        <v>1</v>
      </c>
      <c r="V3741" s="15">
        <f>IF([1]!Table_1[[#This Row],[연도]]=2023,1,0)</f>
        <v>0</v>
      </c>
      <c r="W3741" s="12">
        <v>0.91</v>
      </c>
      <c r="X3741" s="10">
        <f>Y3741/1000000000000</f>
        <v>6.1289999999999997E-2</v>
      </c>
      <c r="Y3741" s="15">
        <f>[1]!Table_1[[#This Row],[주가]]*[1]!Table_1[[#This Row],[기말주식수]]</f>
        <v>61290000000</v>
      </c>
      <c r="Z3741" s="14">
        <f>AA3741/10</f>
        <v>0.31572996008742132</v>
      </c>
      <c r="AA3741" s="15">
        <f>[1]!Table_1[[#This Row],[시가총액]]/[1]!Table_1[[#This Row],[당기순이익(세후영업이익)]]</f>
        <v>3.1572996008742131</v>
      </c>
      <c r="AB3741" s="12">
        <v>997920000</v>
      </c>
    </row>
    <row r="3742" spans="1:28" ht="19.2">
      <c r="A3742" s="10">
        <v>3741</v>
      </c>
      <c r="B3742" s="10">
        <v>38010</v>
      </c>
      <c r="C3742" s="11" t="s">
        <v>583</v>
      </c>
      <c r="D3742" s="11" t="s">
        <v>20</v>
      </c>
      <c r="E3742" s="10">
        <v>2023</v>
      </c>
      <c r="F3742" s="10">
        <v>5.7469999999999999</v>
      </c>
      <c r="G3742" s="14">
        <f>([1]!Table_1[[#This Row],[총자산]]-[1]!Table_1[[#This Row],[장부가치 자기자본]]+[1]!Table_1[[#This Row],[시가총액]])/[1]!Table_1[[#This Row],[총자산]]</f>
        <v>0.80757473917105538</v>
      </c>
      <c r="H3742" s="14">
        <f>I3742/100000000000</f>
        <v>0.36225506695999998</v>
      </c>
      <c r="I3742" s="10">
        <v>36225506696</v>
      </c>
      <c r="J3742" s="10">
        <v>5.72</v>
      </c>
      <c r="K3742" s="10">
        <f>L3742/1000000000000</f>
        <v>0.26764119627900002</v>
      </c>
      <c r="L3742" s="10">
        <v>267641196279</v>
      </c>
      <c r="M3742" s="10">
        <v>6.34</v>
      </c>
      <c r="N3742" s="10">
        <v>1</v>
      </c>
      <c r="O3742" s="14">
        <f>IF([1]!Table_1[[#This Row],[연도]]=2016,1,0)</f>
        <v>0</v>
      </c>
      <c r="P3742" s="14">
        <f>IF([1]!Table_1[[#This Row],[연도]]=2017,1,0)</f>
        <v>0</v>
      </c>
      <c r="Q3742" s="14">
        <f>IF([1]!Table_1[[#This Row],[연도]]=2018,1,0)</f>
        <v>0</v>
      </c>
      <c r="R3742" s="14">
        <f>IF([1]!Table_1[[#This Row],[연도]]=2019,1,0)</f>
        <v>0</v>
      </c>
      <c r="S3742" s="14">
        <f>IF([1]!Table_1[[#This Row],[연도]]=2020,1,0)</f>
        <v>0</v>
      </c>
      <c r="T3742" s="14">
        <f>IF([1]!Table_1[[#This Row],[연도]]=2021,1,0)</f>
        <v>0</v>
      </c>
      <c r="U3742" s="14">
        <f>IF([1]!Table_1[[#This Row],[연도]]=2022,1,0)</f>
        <v>0</v>
      </c>
      <c r="V3742" s="14">
        <f>IF([1]!Table_1[[#This Row],[연도]]=2023,1,0)</f>
        <v>1</v>
      </c>
      <c r="W3742" s="10">
        <v>0.94</v>
      </c>
      <c r="X3742" s="10">
        <f>Y3742/1000000000000</f>
        <v>7.6139999999999999E-2</v>
      </c>
      <c r="Y3742" s="14">
        <f>[1]!Table_1[[#This Row],[주가]]*[1]!Table_1[[#This Row],[기말주식수]]</f>
        <v>76140000000</v>
      </c>
      <c r="Z3742" s="14">
        <f>AA3742/10</f>
        <v>0.21018339547037262</v>
      </c>
      <c r="AA3742" s="14">
        <f>[1]!Table_1[[#This Row],[시가총액]]/[1]!Table_1[[#This Row],[당기순이익(세후영업이익)]]</f>
        <v>2.1018339547037264</v>
      </c>
      <c r="AB3742" s="10">
        <v>1496880000</v>
      </c>
    </row>
    <row r="3743" spans="1:28" ht="19.2">
      <c r="A3743" s="12">
        <v>3742</v>
      </c>
      <c r="B3743" s="12">
        <v>38070</v>
      </c>
      <c r="C3743" s="13" t="s">
        <v>584</v>
      </c>
      <c r="D3743" s="13" t="s">
        <v>20</v>
      </c>
      <c r="E3743" s="12">
        <v>2016</v>
      </c>
      <c r="F3743" s="12">
        <v>18.657</v>
      </c>
      <c r="G3743" s="15">
        <f>([1]!Table_1[[#This Row],[총자산]]-[1]!Table_1[[#This Row],[장부가치 자기자본]]+[1]!Table_1[[#This Row],[시가총액]])/[1]!Table_1[[#This Row],[총자산]]</f>
        <v>1.2691721047859292</v>
      </c>
      <c r="H3743" s="14">
        <f>I3743/100000000000</f>
        <v>2.1741093230000001E-2</v>
      </c>
      <c r="I3743" s="12">
        <v>2174109323</v>
      </c>
      <c r="J3743" s="12">
        <v>0.55000000000000004</v>
      </c>
      <c r="K3743" s="10">
        <f>L3743/1000000000000</f>
        <v>4.4889258133000001E-2</v>
      </c>
      <c r="L3743" s="12">
        <v>44889258133</v>
      </c>
      <c r="M3743" s="12">
        <v>0.44</v>
      </c>
      <c r="N3743" s="12">
        <v>1</v>
      </c>
      <c r="O3743" s="15">
        <f>IF([1]!Table_1[[#This Row],[연도]]=2016,1,0)</f>
        <v>1</v>
      </c>
      <c r="P3743" s="15">
        <f>IF([1]!Table_1[[#This Row],[연도]]=2017,1,0)</f>
        <v>0</v>
      </c>
      <c r="Q3743" s="15">
        <f>IF([1]!Table_1[[#This Row],[연도]]=2018,1,0)</f>
        <v>0</v>
      </c>
      <c r="R3743" s="15">
        <f>IF([1]!Table_1[[#This Row],[연도]]=2019,1,0)</f>
        <v>0</v>
      </c>
      <c r="S3743" s="15">
        <f>IF([1]!Table_1[[#This Row],[연도]]=2020,1,0)</f>
        <v>0</v>
      </c>
      <c r="T3743" s="15">
        <f>IF([1]!Table_1[[#This Row],[연도]]=2021,1,0)</f>
        <v>0</v>
      </c>
      <c r="U3743" s="15">
        <f>IF([1]!Table_1[[#This Row],[연도]]=2022,1,0)</f>
        <v>0</v>
      </c>
      <c r="V3743" s="15">
        <f>IF([1]!Table_1[[#This Row],[연도]]=2023,1,0)</f>
        <v>0</v>
      </c>
      <c r="W3743" s="12">
        <v>0.47</v>
      </c>
      <c r="X3743" s="10">
        <f>Y3743/1000000000000</f>
        <v>6.7583924397999998E-2</v>
      </c>
      <c r="Y3743" s="15">
        <f>[1]!Table_1[[#This Row],[주가]]*[1]!Table_1[[#This Row],[기말주식수]]</f>
        <v>67583924398</v>
      </c>
      <c r="Z3743" s="14">
        <f>AA3743/10</f>
        <v>3.1085798530472517</v>
      </c>
      <c r="AA3743" s="15">
        <f>[1]!Table_1[[#This Row],[시가총액]]/[1]!Table_1[[#This Row],[당기순이익(세후영업이익)]]</f>
        <v>31.085798530472516</v>
      </c>
      <c r="AB3743" s="12">
        <v>775742370</v>
      </c>
    </row>
    <row r="3744" spans="1:28" ht="19.2">
      <c r="A3744" s="10">
        <v>3743</v>
      </c>
      <c r="B3744" s="10">
        <v>38070</v>
      </c>
      <c r="C3744" s="11" t="s">
        <v>584</v>
      </c>
      <c r="D3744" s="11" t="s">
        <v>20</v>
      </c>
      <c r="E3744" s="10">
        <v>2017</v>
      </c>
      <c r="F3744" s="10">
        <v>28.408999999999999</v>
      </c>
      <c r="G3744" s="14">
        <f>([1]!Table_1[[#This Row],[총자산]]-[1]!Table_1[[#This Row],[장부가치 자기자본]]+[1]!Table_1[[#This Row],[시가총액]])/[1]!Table_1[[#This Row],[총자산]]</f>
        <v>1.0951625632261173</v>
      </c>
      <c r="H3744" s="14">
        <f>I3744/100000000000</f>
        <v>1.156806145E-2</v>
      </c>
      <c r="I3744" s="10">
        <v>1156806145</v>
      </c>
      <c r="J3744" s="10">
        <v>6.87</v>
      </c>
      <c r="K3744" s="10">
        <f>L3744/1000000000000</f>
        <v>4.2619342477E-2</v>
      </c>
      <c r="L3744" s="10">
        <v>42619342477</v>
      </c>
      <c r="M3744" s="10">
        <v>1.1000000000000001</v>
      </c>
      <c r="N3744" s="10">
        <v>1</v>
      </c>
      <c r="O3744" s="14">
        <f>IF([1]!Table_1[[#This Row],[연도]]=2016,1,0)</f>
        <v>0</v>
      </c>
      <c r="P3744" s="14">
        <f>IF([1]!Table_1[[#This Row],[연도]]=2017,1,0)</f>
        <v>1</v>
      </c>
      <c r="Q3744" s="14">
        <f>IF([1]!Table_1[[#This Row],[연도]]=2018,1,0)</f>
        <v>0</v>
      </c>
      <c r="R3744" s="14">
        <f>IF([1]!Table_1[[#This Row],[연도]]=2019,1,0)</f>
        <v>0</v>
      </c>
      <c r="S3744" s="14">
        <f>IF([1]!Table_1[[#This Row],[연도]]=2020,1,0)</f>
        <v>0</v>
      </c>
      <c r="T3744" s="14">
        <f>IF([1]!Table_1[[#This Row],[연도]]=2021,1,0)</f>
        <v>0</v>
      </c>
      <c r="U3744" s="14">
        <f>IF([1]!Table_1[[#This Row],[연도]]=2022,1,0)</f>
        <v>0</v>
      </c>
      <c r="V3744" s="14">
        <f>IF([1]!Table_1[[#This Row],[연도]]=2023,1,0)</f>
        <v>0</v>
      </c>
      <c r="W3744" s="10">
        <v>0.22</v>
      </c>
      <c r="X3744" s="10">
        <f>Y3744/1000000000000</f>
        <v>5.9559872508000003E-2</v>
      </c>
      <c r="Y3744" s="14">
        <f>[1]!Table_1[[#This Row],[주가]]*[1]!Table_1[[#This Row],[기말주식수]]</f>
        <v>59559872508</v>
      </c>
      <c r="Z3744" s="14">
        <f>AA3744/10</f>
        <v>5.1486476593707931</v>
      </c>
      <c r="AA3744" s="14">
        <f>[1]!Table_1[[#This Row],[시가총액]]/[1]!Table_1[[#This Row],[당기순이익(세후영업이익)]]</f>
        <v>51.486476593707927</v>
      </c>
      <c r="AB3744" s="10">
        <v>644312300</v>
      </c>
    </row>
    <row r="3745" spans="1:28" ht="19.2">
      <c r="A3745" s="12">
        <v>3744</v>
      </c>
      <c r="B3745" s="12">
        <v>38070</v>
      </c>
      <c r="C3745" s="13" t="s">
        <v>584</v>
      </c>
      <c r="D3745" s="13" t="s">
        <v>20</v>
      </c>
      <c r="E3745" s="12">
        <v>2018</v>
      </c>
      <c r="F3745" s="12">
        <v>23.893999999999998</v>
      </c>
      <c r="G3745" s="15">
        <f>([1]!Table_1[[#This Row],[총자산]]-[1]!Table_1[[#This Row],[장부가치 자기자본]]+[1]!Table_1[[#This Row],[시가총액]])/[1]!Table_1[[#This Row],[총자산]]</f>
        <v>1.057402271745244</v>
      </c>
      <c r="H3745" s="14">
        <f>I3745/100000000000</f>
        <v>1.7531624320000001E-2</v>
      </c>
      <c r="I3745" s="12">
        <v>1753162432</v>
      </c>
      <c r="J3745" s="12">
        <v>0.81</v>
      </c>
      <c r="K3745" s="10">
        <f>L3745/1000000000000</f>
        <v>4.9876620495000003E-2</v>
      </c>
      <c r="L3745" s="12">
        <v>49876620495</v>
      </c>
      <c r="M3745" s="12">
        <v>0.92</v>
      </c>
      <c r="N3745" s="12">
        <v>1</v>
      </c>
      <c r="O3745" s="15">
        <f>IF([1]!Table_1[[#This Row],[연도]]=2016,1,0)</f>
        <v>0</v>
      </c>
      <c r="P3745" s="15">
        <f>IF([1]!Table_1[[#This Row],[연도]]=2017,1,0)</f>
        <v>0</v>
      </c>
      <c r="Q3745" s="15">
        <f>IF([1]!Table_1[[#This Row],[연도]]=2018,1,0)</f>
        <v>1</v>
      </c>
      <c r="R3745" s="15">
        <f>IF([1]!Table_1[[#This Row],[연도]]=2019,1,0)</f>
        <v>0</v>
      </c>
      <c r="S3745" s="15">
        <f>IF([1]!Table_1[[#This Row],[연도]]=2020,1,0)</f>
        <v>0</v>
      </c>
      <c r="T3745" s="15">
        <f>IF([1]!Table_1[[#This Row],[연도]]=2021,1,0)</f>
        <v>0</v>
      </c>
      <c r="U3745" s="15">
        <f>IF([1]!Table_1[[#This Row],[연도]]=2022,1,0)</f>
        <v>0</v>
      </c>
      <c r="V3745" s="15">
        <f>IF([1]!Table_1[[#This Row],[연도]]=2023,1,0)</f>
        <v>0</v>
      </c>
      <c r="W3745" s="12">
        <v>0.34</v>
      </c>
      <c r="X3745" s="10">
        <f>Y3745/1000000000000</f>
        <v>5.9378940179999999E-2</v>
      </c>
      <c r="Y3745" s="15">
        <f>[1]!Table_1[[#This Row],[주가]]*[1]!Table_1[[#This Row],[기말주식수]]</f>
        <v>59378940180</v>
      </c>
      <c r="Z3745" s="14">
        <f>AA3745/10</f>
        <v>3.3869617039569326</v>
      </c>
      <c r="AA3745" s="15">
        <f>[1]!Table_1[[#This Row],[시가총액]]/[1]!Table_1[[#This Row],[당기순이익(세후영업이익)]]</f>
        <v>33.869617039569327</v>
      </c>
      <c r="AB3745" s="12">
        <v>689105300</v>
      </c>
    </row>
    <row r="3746" spans="1:28" ht="19.2">
      <c r="A3746" s="10">
        <v>3745</v>
      </c>
      <c r="B3746" s="10">
        <v>38070</v>
      </c>
      <c r="C3746" s="11" t="s">
        <v>584</v>
      </c>
      <c r="D3746" s="11" t="s">
        <v>20</v>
      </c>
      <c r="E3746" s="10">
        <v>2019</v>
      </c>
      <c r="F3746" s="10">
        <v>8.1150000000000002</v>
      </c>
      <c r="G3746" s="14">
        <f>([1]!Table_1[[#This Row],[총자산]]-[1]!Table_1[[#This Row],[장부가치 자기자본]]+[1]!Table_1[[#This Row],[시가총액]])/[1]!Table_1[[#This Row],[총자산]]</f>
        <v>0.96824592289925637</v>
      </c>
      <c r="H3746" s="14">
        <f>I3746/100000000000</f>
        <v>1.80277166E-2</v>
      </c>
      <c r="I3746" s="10">
        <v>1802771660</v>
      </c>
      <c r="J3746" s="10">
        <v>12.7</v>
      </c>
      <c r="K3746" s="10">
        <f>L3746/1000000000000</f>
        <v>5.4409607077000002E-2</v>
      </c>
      <c r="L3746" s="10">
        <v>54409607077</v>
      </c>
      <c r="M3746" s="10">
        <v>0.83</v>
      </c>
      <c r="N3746" s="10">
        <v>1</v>
      </c>
      <c r="O3746" s="14">
        <f>IF([1]!Table_1[[#This Row],[연도]]=2016,1,0)</f>
        <v>0</v>
      </c>
      <c r="P3746" s="14">
        <f>IF([1]!Table_1[[#This Row],[연도]]=2017,1,0)</f>
        <v>0</v>
      </c>
      <c r="Q3746" s="14">
        <f>IF([1]!Table_1[[#This Row],[연도]]=2018,1,0)</f>
        <v>0</v>
      </c>
      <c r="R3746" s="14">
        <f>IF([1]!Table_1[[#This Row],[연도]]=2019,1,0)</f>
        <v>1</v>
      </c>
      <c r="S3746" s="14">
        <f>IF([1]!Table_1[[#This Row],[연도]]=2020,1,0)</f>
        <v>0</v>
      </c>
      <c r="T3746" s="14">
        <f>IF([1]!Table_1[[#This Row],[연도]]=2021,1,0)</f>
        <v>0</v>
      </c>
      <c r="U3746" s="14">
        <f>IF([1]!Table_1[[#This Row],[연도]]=2022,1,0)</f>
        <v>0</v>
      </c>
      <c r="V3746" s="14">
        <f>IF([1]!Table_1[[#This Row],[연도]]=2023,1,0)</f>
        <v>0</v>
      </c>
      <c r="W3746" s="10">
        <v>0.38</v>
      </c>
      <c r="X3746" s="10">
        <f>Y3746/1000000000000</f>
        <v>5.8700290375999997E-2</v>
      </c>
      <c r="Y3746" s="14">
        <f>[1]!Table_1[[#This Row],[주가]]*[1]!Table_1[[#This Row],[기말주식수]]</f>
        <v>58700290376</v>
      </c>
      <c r="Z3746" s="14">
        <f>AA3746/10</f>
        <v>3.2561134434518459</v>
      </c>
      <c r="AA3746" s="14">
        <f>[1]!Table_1[[#This Row],[시가총액]]/[1]!Table_1[[#This Row],[당기순이익(세후영업이익)]]</f>
        <v>32.561134434518458</v>
      </c>
      <c r="AB3746" s="10">
        <v>721154200</v>
      </c>
    </row>
    <row r="3747" spans="1:28" ht="19.2">
      <c r="A3747" s="12">
        <v>3746</v>
      </c>
      <c r="B3747" s="12">
        <v>38070</v>
      </c>
      <c r="C3747" s="13" t="s">
        <v>584</v>
      </c>
      <c r="D3747" s="13" t="s">
        <v>20</v>
      </c>
      <c r="E3747" s="12">
        <v>2021</v>
      </c>
      <c r="F3747" s="12">
        <v>5.0640000000000001</v>
      </c>
      <c r="G3747" s="15">
        <f>([1]!Table_1[[#This Row],[총자산]]-[1]!Table_1[[#This Row],[장부가치 자기자본]]+[1]!Table_1[[#This Row],[시가총액]])/[1]!Table_1[[#This Row],[총자산]]</f>
        <v>1.6567786767228578</v>
      </c>
      <c r="H3747" s="14">
        <f>I3747/100000000000</f>
        <v>7.2570204550000003E-2</v>
      </c>
      <c r="I3747" s="12">
        <v>7257020455</v>
      </c>
      <c r="J3747" s="12">
        <v>74.53</v>
      </c>
      <c r="K3747" s="10">
        <f>L3747/1000000000000</f>
        <v>8.0716293235E-2</v>
      </c>
      <c r="L3747" s="12">
        <v>80716293235</v>
      </c>
      <c r="M3747" s="12">
        <v>2.73</v>
      </c>
      <c r="N3747" s="12">
        <v>1</v>
      </c>
      <c r="O3747" s="15">
        <f>IF([1]!Table_1[[#This Row],[연도]]=2016,1,0)</f>
        <v>0</v>
      </c>
      <c r="P3747" s="15">
        <f>IF([1]!Table_1[[#This Row],[연도]]=2017,1,0)</f>
        <v>0</v>
      </c>
      <c r="Q3747" s="15">
        <f>IF([1]!Table_1[[#This Row],[연도]]=2018,1,0)</f>
        <v>0</v>
      </c>
      <c r="R3747" s="15">
        <f>IF([1]!Table_1[[#This Row],[연도]]=2019,1,0)</f>
        <v>0</v>
      </c>
      <c r="S3747" s="15">
        <f>IF([1]!Table_1[[#This Row],[연도]]=2020,1,0)</f>
        <v>0</v>
      </c>
      <c r="T3747" s="15">
        <f>IF([1]!Table_1[[#This Row],[연도]]=2021,1,0)</f>
        <v>1</v>
      </c>
      <c r="U3747" s="15">
        <f>IF([1]!Table_1[[#This Row],[연도]]=2022,1,0)</f>
        <v>0</v>
      </c>
      <c r="V3747" s="15">
        <f>IF([1]!Table_1[[#This Row],[연도]]=2023,1,0)</f>
        <v>0</v>
      </c>
      <c r="W3747" s="12">
        <v>0.36</v>
      </c>
      <c r="X3747" s="10">
        <f>Y3747/1000000000000</f>
        <v>0.166196134872</v>
      </c>
      <c r="Y3747" s="15">
        <f>[1]!Table_1[[#This Row],[주가]]*[1]!Table_1[[#This Row],[기말주식수]]</f>
        <v>166196134872</v>
      </c>
      <c r="Z3747" s="14">
        <f>AA3747/10</f>
        <v>2.2901428472272372</v>
      </c>
      <c r="AA3747" s="15">
        <f>[1]!Table_1[[#This Row],[시가총액]]/[1]!Table_1[[#This Row],[당기순이익(세후영업이익)]]</f>
        <v>22.901428472272372</v>
      </c>
      <c r="AB3747" s="12">
        <v>798488700</v>
      </c>
    </row>
    <row r="3748" spans="1:28" ht="19.2">
      <c r="A3748" s="10">
        <v>3747</v>
      </c>
      <c r="B3748" s="10">
        <v>38070</v>
      </c>
      <c r="C3748" s="11" t="s">
        <v>584</v>
      </c>
      <c r="D3748" s="11" t="s">
        <v>20</v>
      </c>
      <c r="E3748" s="10">
        <v>2022</v>
      </c>
      <c r="F3748" s="10">
        <v>10.648999999999999</v>
      </c>
      <c r="G3748" s="14">
        <f>([1]!Table_1[[#This Row],[총자산]]-[1]!Table_1[[#This Row],[장부가치 자기자본]]+[1]!Table_1[[#This Row],[시가총액]])/[1]!Table_1[[#This Row],[총자산]]</f>
        <v>1.0490444495886651</v>
      </c>
      <c r="H3748" s="14">
        <f>I3748/100000000000</f>
        <v>8.5798928529999999E-2</v>
      </c>
      <c r="I3748" s="10">
        <v>8579892853</v>
      </c>
      <c r="J3748" s="10">
        <v>-1.24</v>
      </c>
      <c r="K3748" s="10">
        <f>L3748/1000000000000</f>
        <v>0.10240621854699999</v>
      </c>
      <c r="L3748" s="10">
        <v>102406218547</v>
      </c>
      <c r="M3748" s="10">
        <v>2.67</v>
      </c>
      <c r="N3748" s="10">
        <v>1</v>
      </c>
      <c r="O3748" s="14">
        <f>IF([1]!Table_1[[#This Row],[연도]]=2016,1,0)</f>
        <v>0</v>
      </c>
      <c r="P3748" s="14">
        <f>IF([1]!Table_1[[#This Row],[연도]]=2017,1,0)</f>
        <v>0</v>
      </c>
      <c r="Q3748" s="14">
        <f>IF([1]!Table_1[[#This Row],[연도]]=2018,1,0)</f>
        <v>0</v>
      </c>
      <c r="R3748" s="14">
        <f>IF([1]!Table_1[[#This Row],[연도]]=2019,1,0)</f>
        <v>0</v>
      </c>
      <c r="S3748" s="14">
        <f>IF([1]!Table_1[[#This Row],[연도]]=2020,1,0)</f>
        <v>0</v>
      </c>
      <c r="T3748" s="14">
        <f>IF([1]!Table_1[[#This Row],[연도]]=2021,1,0)</f>
        <v>0</v>
      </c>
      <c r="U3748" s="14">
        <f>IF([1]!Table_1[[#This Row],[연도]]=2022,1,0)</f>
        <v>1</v>
      </c>
      <c r="V3748" s="14">
        <f>IF([1]!Table_1[[#This Row],[연도]]=2023,1,0)</f>
        <v>0</v>
      </c>
      <c r="W3748" s="10">
        <v>0.81</v>
      </c>
      <c r="X3748" s="10">
        <f>Y3748/1000000000000</f>
        <v>9.4782537400000005E-2</v>
      </c>
      <c r="Y3748" s="14">
        <f>[1]!Table_1[[#This Row],[주가]]*[1]!Table_1[[#This Row],[기말주식수]]</f>
        <v>94782537400</v>
      </c>
      <c r="Z3748" s="14">
        <f>AA3748/10</f>
        <v>1.1047053736441339</v>
      </c>
      <c r="AA3748" s="14">
        <f>[1]!Table_1[[#This Row],[시가총액]]/[1]!Table_1[[#This Row],[당기순이익(세후영업이익)]]</f>
        <v>11.04705373644134</v>
      </c>
      <c r="AB3748" s="10">
        <v>1062495720</v>
      </c>
    </row>
    <row r="3749" spans="1:28" ht="19.2">
      <c r="A3749" s="12">
        <v>3748</v>
      </c>
      <c r="B3749" s="12">
        <v>38070</v>
      </c>
      <c r="C3749" s="13" t="s">
        <v>584</v>
      </c>
      <c r="D3749" s="13" t="s">
        <v>20</v>
      </c>
      <c r="E3749" s="12">
        <v>2023</v>
      </c>
      <c r="F3749" s="12">
        <v>-35.994999999999997</v>
      </c>
      <c r="G3749" s="15">
        <f>([1]!Table_1[[#This Row],[총자산]]-[1]!Table_1[[#This Row],[장부가치 자기자본]]+[1]!Table_1[[#This Row],[시가총액]])/[1]!Table_1[[#This Row],[총자산]]</f>
        <v>0.9399223539654139</v>
      </c>
      <c r="H3749" s="14">
        <f>I3749/100000000000</f>
        <v>2.494508388E-2</v>
      </c>
      <c r="I3749" s="12">
        <v>2494508388</v>
      </c>
      <c r="J3749" s="12">
        <v>-15.4</v>
      </c>
      <c r="K3749" s="10">
        <f>L3749/1000000000000</f>
        <v>8.9569472309000003E-2</v>
      </c>
      <c r="L3749" s="12">
        <v>89569472309</v>
      </c>
      <c r="M3749" s="12">
        <v>2.87</v>
      </c>
      <c r="N3749" s="12">
        <v>1</v>
      </c>
      <c r="O3749" s="15">
        <f>IF([1]!Table_1[[#This Row],[연도]]=2016,1,0)</f>
        <v>0</v>
      </c>
      <c r="P3749" s="15">
        <f>IF([1]!Table_1[[#This Row],[연도]]=2017,1,0)</f>
        <v>0</v>
      </c>
      <c r="Q3749" s="15">
        <f>IF([1]!Table_1[[#This Row],[연도]]=2018,1,0)</f>
        <v>0</v>
      </c>
      <c r="R3749" s="15">
        <f>IF([1]!Table_1[[#This Row],[연도]]=2019,1,0)</f>
        <v>0</v>
      </c>
      <c r="S3749" s="15">
        <f>IF([1]!Table_1[[#This Row],[연도]]=2020,1,0)</f>
        <v>0</v>
      </c>
      <c r="T3749" s="15">
        <f>IF([1]!Table_1[[#This Row],[연도]]=2021,1,0)</f>
        <v>0</v>
      </c>
      <c r="U3749" s="15">
        <f>IF([1]!Table_1[[#This Row],[연도]]=2022,1,0)</f>
        <v>0</v>
      </c>
      <c r="V3749" s="15">
        <f>IF([1]!Table_1[[#This Row],[연도]]=2023,1,0)</f>
        <v>1</v>
      </c>
      <c r="W3749" s="12">
        <v>0.63</v>
      </c>
      <c r="X3749" s="10">
        <f>Y3749/1000000000000</f>
        <v>7.8384390084E-2</v>
      </c>
      <c r="Y3749" s="15">
        <f>[1]!Table_1[[#This Row],[주가]]*[1]!Table_1[[#This Row],[기말주식수]]</f>
        <v>78384390084</v>
      </c>
      <c r="Z3749" s="14">
        <f>AA3749/10</f>
        <v>3.1422780721473367</v>
      </c>
      <c r="AA3749" s="15">
        <f>[1]!Table_1[[#This Row],[시가총액]]/[1]!Table_1[[#This Row],[당기순이익(세후영업이익)]]</f>
        <v>31.422780721473366</v>
      </c>
      <c r="AB3749" s="12">
        <v>836162400</v>
      </c>
    </row>
    <row r="3750" spans="1:28" ht="19.2">
      <c r="A3750" s="10">
        <v>3749</v>
      </c>
      <c r="B3750" s="10">
        <v>38110</v>
      </c>
      <c r="C3750" s="11" t="s">
        <v>585</v>
      </c>
      <c r="D3750" s="11" t="s">
        <v>20</v>
      </c>
      <c r="E3750" s="10">
        <v>2016</v>
      </c>
      <c r="F3750" s="10">
        <v>8.9130000000000003</v>
      </c>
      <c r="G3750" s="14">
        <f>([1]!Table_1[[#This Row],[총자산]]-[1]!Table_1[[#This Row],[장부가치 자기자본]]+[1]!Table_1[[#This Row],[시가총액]])/[1]!Table_1[[#This Row],[총자산]]</f>
        <v>0.85632221940542286</v>
      </c>
      <c r="H3750" s="14">
        <f>I3750/100000000000</f>
        <v>8.3554526670000004E-2</v>
      </c>
      <c r="I3750" s="10">
        <v>8355452667</v>
      </c>
      <c r="J3750" s="10">
        <v>2.23</v>
      </c>
      <c r="K3750" s="10">
        <f>L3750/1000000000000</f>
        <v>1.0930900394930001</v>
      </c>
      <c r="L3750" s="10">
        <v>1093090039493</v>
      </c>
      <c r="M3750" s="10">
        <v>0.13</v>
      </c>
      <c r="N3750" s="10">
        <v>1</v>
      </c>
      <c r="O3750" s="14">
        <f>IF([1]!Table_1[[#This Row],[연도]]=2016,1,0)</f>
        <v>1</v>
      </c>
      <c r="P3750" s="14">
        <f>IF([1]!Table_1[[#This Row],[연도]]=2017,1,0)</f>
        <v>0</v>
      </c>
      <c r="Q3750" s="14">
        <f>IF([1]!Table_1[[#This Row],[연도]]=2018,1,0)</f>
        <v>0</v>
      </c>
      <c r="R3750" s="14">
        <f>IF([1]!Table_1[[#This Row],[연도]]=2019,1,0)</f>
        <v>0</v>
      </c>
      <c r="S3750" s="14">
        <f>IF([1]!Table_1[[#This Row],[연도]]=2020,1,0)</f>
        <v>0</v>
      </c>
      <c r="T3750" s="14">
        <f>IF([1]!Table_1[[#This Row],[연도]]=2021,1,0)</f>
        <v>0</v>
      </c>
      <c r="U3750" s="14">
        <f>IF([1]!Table_1[[#This Row],[연도]]=2022,1,0)</f>
        <v>0</v>
      </c>
      <c r="V3750" s="14">
        <f>IF([1]!Table_1[[#This Row],[연도]]=2023,1,0)</f>
        <v>0</v>
      </c>
      <c r="W3750" s="10">
        <v>1</v>
      </c>
      <c r="X3750" s="10">
        <f>Y3750/1000000000000</f>
        <v>5.1384645072000003E-2</v>
      </c>
      <c r="Y3750" s="14">
        <f>[1]!Table_1[[#This Row],[주가]]*[1]!Table_1[[#This Row],[기말주식수]]</f>
        <v>51384645072</v>
      </c>
      <c r="Z3750" s="14">
        <f>AA3750/10</f>
        <v>0.61498337815908544</v>
      </c>
      <c r="AA3750" s="14">
        <f>[1]!Table_1[[#This Row],[시가총액]]/[1]!Table_1[[#This Row],[당기순이익(세후영업이익)]]</f>
        <v>6.1498337815908544</v>
      </c>
      <c r="AB3750" s="10">
        <v>453927960</v>
      </c>
    </row>
    <row r="3751" spans="1:28" ht="19.2">
      <c r="A3751" s="12">
        <v>3750</v>
      </c>
      <c r="B3751" s="12">
        <v>38110</v>
      </c>
      <c r="C3751" s="13" t="s">
        <v>585</v>
      </c>
      <c r="D3751" s="13" t="s">
        <v>20</v>
      </c>
      <c r="E3751" s="12">
        <v>2019</v>
      </c>
      <c r="F3751" s="12">
        <v>-141.61099999999999</v>
      </c>
      <c r="G3751" s="15">
        <f>([1]!Table_1[[#This Row],[총자산]]-[1]!Table_1[[#This Row],[장부가치 자기자본]]+[1]!Table_1[[#This Row],[시가총액]])/[1]!Table_1[[#This Row],[총자산]]</f>
        <v>0.86756295469883837</v>
      </c>
      <c r="H3751" s="14">
        <f>I3751/100000000000</f>
        <v>0.10946110163</v>
      </c>
      <c r="I3751" s="12">
        <v>10946110163</v>
      </c>
      <c r="J3751" s="12">
        <v>2.42</v>
      </c>
      <c r="K3751" s="10">
        <f>L3751/1000000000000</f>
        <v>1.2162912987359999</v>
      </c>
      <c r="L3751" s="12">
        <v>1216291298736</v>
      </c>
      <c r="M3751" s="12">
        <v>0.66</v>
      </c>
      <c r="N3751" s="12">
        <v>1</v>
      </c>
      <c r="O3751" s="15">
        <f>IF([1]!Table_1[[#This Row],[연도]]=2016,1,0)</f>
        <v>0</v>
      </c>
      <c r="P3751" s="15">
        <f>IF([1]!Table_1[[#This Row],[연도]]=2017,1,0)</f>
        <v>0</v>
      </c>
      <c r="Q3751" s="15">
        <f>IF([1]!Table_1[[#This Row],[연도]]=2018,1,0)</f>
        <v>0</v>
      </c>
      <c r="R3751" s="15">
        <f>IF([1]!Table_1[[#This Row],[연도]]=2019,1,0)</f>
        <v>1</v>
      </c>
      <c r="S3751" s="15">
        <f>IF([1]!Table_1[[#This Row],[연도]]=2020,1,0)</f>
        <v>0</v>
      </c>
      <c r="T3751" s="15">
        <f>IF([1]!Table_1[[#This Row],[연도]]=2021,1,0)</f>
        <v>0</v>
      </c>
      <c r="U3751" s="15">
        <f>IF([1]!Table_1[[#This Row],[연도]]=2022,1,0)</f>
        <v>0</v>
      </c>
      <c r="V3751" s="15">
        <f>IF([1]!Table_1[[#This Row],[연도]]=2023,1,0)</f>
        <v>0</v>
      </c>
      <c r="W3751" s="12">
        <v>0.41</v>
      </c>
      <c r="X3751" s="10">
        <f>Y3751/1000000000000</f>
        <v>3.4294278320000003E-2</v>
      </c>
      <c r="Y3751" s="15">
        <f>[1]!Table_1[[#This Row],[주가]]*[1]!Table_1[[#This Row],[기말주식수]]</f>
        <v>34294278320</v>
      </c>
      <c r="Z3751" s="14">
        <f>AA3751/10</f>
        <v>0.31330105223973892</v>
      </c>
      <c r="AA3751" s="15">
        <f>[1]!Table_1[[#This Row],[시가총액]]/[1]!Table_1[[#This Row],[당기순이익(세후영업이익)]]</f>
        <v>3.133010522397389</v>
      </c>
      <c r="AB3751" s="12">
        <v>750539070</v>
      </c>
    </row>
    <row r="3752" spans="1:28" ht="19.2">
      <c r="A3752" s="10">
        <v>3751</v>
      </c>
      <c r="B3752" s="10">
        <v>38110</v>
      </c>
      <c r="C3752" s="11" t="s">
        <v>585</v>
      </c>
      <c r="D3752" s="11" t="s">
        <v>20</v>
      </c>
      <c r="E3752" s="10">
        <v>2020</v>
      </c>
      <c r="F3752" s="10">
        <v>-11.613</v>
      </c>
      <c r="G3752" s="14">
        <f>([1]!Table_1[[#This Row],[총자산]]-[1]!Table_1[[#This Row],[장부가치 자기자본]]+[1]!Table_1[[#This Row],[시가총액]])/[1]!Table_1[[#This Row],[총자산]]</f>
        <v>0.89928782770384108</v>
      </c>
      <c r="H3752" s="14">
        <f>I3752/100000000000</f>
        <v>2.293985846E-2</v>
      </c>
      <c r="I3752" s="10">
        <v>2293985846</v>
      </c>
      <c r="J3752" s="10">
        <v>0.51</v>
      </c>
      <c r="K3752" s="10">
        <f>L3752/1000000000000</f>
        <v>1.291838589915</v>
      </c>
      <c r="L3752" s="10">
        <v>1291838589915</v>
      </c>
      <c r="M3752" s="10">
        <v>0.59</v>
      </c>
      <c r="N3752" s="10">
        <v>1</v>
      </c>
      <c r="O3752" s="14">
        <f>IF([1]!Table_1[[#This Row],[연도]]=2016,1,0)</f>
        <v>0</v>
      </c>
      <c r="P3752" s="14">
        <f>IF([1]!Table_1[[#This Row],[연도]]=2017,1,0)</f>
        <v>0</v>
      </c>
      <c r="Q3752" s="14">
        <f>IF([1]!Table_1[[#This Row],[연도]]=2018,1,0)</f>
        <v>0</v>
      </c>
      <c r="R3752" s="14">
        <f>IF([1]!Table_1[[#This Row],[연도]]=2019,1,0)</f>
        <v>0</v>
      </c>
      <c r="S3752" s="14">
        <f>IF([1]!Table_1[[#This Row],[연도]]=2020,1,0)</f>
        <v>1</v>
      </c>
      <c r="T3752" s="14">
        <f>IF([1]!Table_1[[#This Row],[연도]]=2021,1,0)</f>
        <v>0</v>
      </c>
      <c r="U3752" s="14">
        <f>IF([1]!Table_1[[#This Row],[연도]]=2022,1,0)</f>
        <v>0</v>
      </c>
      <c r="V3752" s="14">
        <f>IF([1]!Table_1[[#This Row],[연도]]=2023,1,0)</f>
        <v>0</v>
      </c>
      <c r="W3752" s="10">
        <v>0.36</v>
      </c>
      <c r="X3752" s="10">
        <f>Y3752/1000000000000</f>
        <v>4.615352726E-2</v>
      </c>
      <c r="Y3752" s="14">
        <f>[1]!Table_1[[#This Row],[주가]]*[1]!Table_1[[#This Row],[기말주식수]]</f>
        <v>46153527260</v>
      </c>
      <c r="Z3752" s="14">
        <f>AA3752/10</f>
        <v>2.0119360082573063</v>
      </c>
      <c r="AA3752" s="14">
        <f>[1]!Table_1[[#This Row],[시가총액]]/[1]!Table_1[[#This Row],[당기순이익(세후영업이익)]]</f>
        <v>20.119360082573063</v>
      </c>
      <c r="AB3752" s="10">
        <v>750224070</v>
      </c>
    </row>
    <row r="3753" spans="1:28" ht="19.2">
      <c r="A3753" s="12">
        <v>3752</v>
      </c>
      <c r="B3753" s="12">
        <v>38110</v>
      </c>
      <c r="C3753" s="13" t="s">
        <v>585</v>
      </c>
      <c r="D3753" s="13" t="s">
        <v>20</v>
      </c>
      <c r="E3753" s="12">
        <v>2021</v>
      </c>
      <c r="F3753" s="12">
        <v>30.86</v>
      </c>
      <c r="G3753" s="15">
        <f>([1]!Table_1[[#This Row],[총자산]]-[1]!Table_1[[#This Row],[장부가치 자기자본]]+[1]!Table_1[[#This Row],[시가총액]])/[1]!Table_1[[#This Row],[총자산]]</f>
        <v>0.95214751151466115</v>
      </c>
      <c r="H3753" s="14">
        <f>I3753/100000000000</f>
        <v>0.15774824600000001</v>
      </c>
      <c r="I3753" s="12">
        <v>15774824600</v>
      </c>
      <c r="J3753" s="12">
        <v>8.26</v>
      </c>
      <c r="K3753" s="10">
        <f>L3753/1000000000000</f>
        <v>1.517574986027</v>
      </c>
      <c r="L3753" s="12">
        <v>1517574986027</v>
      </c>
      <c r="M3753" s="12">
        <v>0.66</v>
      </c>
      <c r="N3753" s="12">
        <v>1</v>
      </c>
      <c r="O3753" s="15">
        <f>IF([1]!Table_1[[#This Row],[연도]]=2016,1,0)</f>
        <v>0</v>
      </c>
      <c r="P3753" s="15">
        <f>IF([1]!Table_1[[#This Row],[연도]]=2017,1,0)</f>
        <v>0</v>
      </c>
      <c r="Q3753" s="15">
        <f>IF([1]!Table_1[[#This Row],[연도]]=2018,1,0)</f>
        <v>0</v>
      </c>
      <c r="R3753" s="15">
        <f>IF([1]!Table_1[[#This Row],[연도]]=2019,1,0)</f>
        <v>0</v>
      </c>
      <c r="S3753" s="15">
        <f>IF([1]!Table_1[[#This Row],[연도]]=2020,1,0)</f>
        <v>0</v>
      </c>
      <c r="T3753" s="15">
        <f>IF([1]!Table_1[[#This Row],[연도]]=2021,1,0)</f>
        <v>1</v>
      </c>
      <c r="U3753" s="15">
        <f>IF([1]!Table_1[[#This Row],[연도]]=2022,1,0)</f>
        <v>0</v>
      </c>
      <c r="V3753" s="15">
        <f>IF([1]!Table_1[[#This Row],[연도]]=2023,1,0)</f>
        <v>0</v>
      </c>
      <c r="W3753" s="12">
        <v>0.36</v>
      </c>
      <c r="X3753" s="10">
        <f>Y3753/1000000000000</f>
        <v>9.6357623399999995E-2</v>
      </c>
      <c r="Y3753" s="15">
        <f>[1]!Table_1[[#This Row],[주가]]*[1]!Table_1[[#This Row],[기말주식수]]</f>
        <v>96357623400</v>
      </c>
      <c r="Z3753" s="14">
        <f>AA3753/10</f>
        <v>0.61083166274951795</v>
      </c>
      <c r="AA3753" s="15">
        <f>[1]!Table_1[[#This Row],[시가총액]]/[1]!Table_1[[#This Row],[당기순이익(세후영업이익)]]</f>
        <v>6.1083166274951797</v>
      </c>
      <c r="AB3753" s="12">
        <v>1675373450</v>
      </c>
    </row>
    <row r="3754" spans="1:28" ht="19.2">
      <c r="A3754" s="10">
        <v>3753</v>
      </c>
      <c r="B3754" s="10">
        <v>38110</v>
      </c>
      <c r="C3754" s="11" t="s">
        <v>585</v>
      </c>
      <c r="D3754" s="11" t="s">
        <v>20</v>
      </c>
      <c r="E3754" s="10">
        <v>2022</v>
      </c>
      <c r="F3754" s="10">
        <v>7.0309999999999997</v>
      </c>
      <c r="G3754" s="14">
        <f>([1]!Table_1[[#This Row],[총자산]]-[1]!Table_1[[#This Row],[장부가치 자기자본]]+[1]!Table_1[[#This Row],[시가총액]])/[1]!Table_1[[#This Row],[총자산]]</f>
        <v>0.91424390422918311</v>
      </c>
      <c r="H3754" s="14">
        <f>I3754/100000000000</f>
        <v>0.38516830106</v>
      </c>
      <c r="I3754" s="10">
        <v>38516830106</v>
      </c>
      <c r="J3754" s="10">
        <v>18.649999999999999</v>
      </c>
      <c r="K3754" s="10">
        <f>L3754/1000000000000</f>
        <v>1.821519312265</v>
      </c>
      <c r="L3754" s="10">
        <v>1821519312265</v>
      </c>
      <c r="M3754" s="10">
        <v>0.93</v>
      </c>
      <c r="N3754" s="10">
        <v>1</v>
      </c>
      <c r="O3754" s="14">
        <f>IF([1]!Table_1[[#This Row],[연도]]=2016,1,0)</f>
        <v>0</v>
      </c>
      <c r="P3754" s="14">
        <f>IF([1]!Table_1[[#This Row],[연도]]=2017,1,0)</f>
        <v>0</v>
      </c>
      <c r="Q3754" s="14">
        <f>IF([1]!Table_1[[#This Row],[연도]]=2018,1,0)</f>
        <v>0</v>
      </c>
      <c r="R3754" s="14">
        <f>IF([1]!Table_1[[#This Row],[연도]]=2019,1,0)</f>
        <v>0</v>
      </c>
      <c r="S3754" s="14">
        <f>IF([1]!Table_1[[#This Row],[연도]]=2020,1,0)</f>
        <v>0</v>
      </c>
      <c r="T3754" s="14">
        <f>IF([1]!Table_1[[#This Row],[연도]]=2021,1,0)</f>
        <v>0</v>
      </c>
      <c r="U3754" s="14">
        <f>IF([1]!Table_1[[#This Row],[연도]]=2022,1,0)</f>
        <v>1</v>
      </c>
      <c r="V3754" s="14">
        <f>IF([1]!Table_1[[#This Row],[연도]]=2023,1,0)</f>
        <v>0</v>
      </c>
      <c r="W3754" s="10">
        <v>0.85</v>
      </c>
      <c r="X3754" s="10">
        <f>Y3754/1000000000000</f>
        <v>8.6961046649999998E-2</v>
      </c>
      <c r="Y3754" s="14">
        <f>[1]!Table_1[[#This Row],[주가]]*[1]!Table_1[[#This Row],[기말주식수]]</f>
        <v>86961046650</v>
      </c>
      <c r="Z3754" s="14">
        <f>AA3754/10</f>
        <v>0.22577415226195768</v>
      </c>
      <c r="AA3754" s="14">
        <f>[1]!Table_1[[#This Row],[시가총액]]/[1]!Table_1[[#This Row],[당기순이익(세후영업이익)]]</f>
        <v>2.2577415226195767</v>
      </c>
      <c r="AB3754" s="10">
        <v>1658936900</v>
      </c>
    </row>
    <row r="3755" spans="1:28" ht="19.2">
      <c r="A3755" s="12">
        <v>3754</v>
      </c>
      <c r="B3755" s="12">
        <v>38110</v>
      </c>
      <c r="C3755" s="13" t="s">
        <v>585</v>
      </c>
      <c r="D3755" s="13" t="s">
        <v>20</v>
      </c>
      <c r="E3755" s="12">
        <v>2023</v>
      </c>
      <c r="F3755" s="12">
        <v>5.5659999999999998</v>
      </c>
      <c r="G3755" s="15">
        <f>([1]!Table_1[[#This Row],[총자산]]-[1]!Table_1[[#This Row],[장부가치 자기자본]]+[1]!Table_1[[#This Row],[시가총액]])/[1]!Table_1[[#This Row],[총자산]]</f>
        <v>0.98579423021178825</v>
      </c>
      <c r="H3755" s="14">
        <f>I3755/100000000000</f>
        <v>0.72420507237999998</v>
      </c>
      <c r="I3755" s="12">
        <v>72420507238</v>
      </c>
      <c r="J3755" s="12">
        <v>21.88</v>
      </c>
      <c r="K3755" s="10">
        <f>L3755/1000000000000</f>
        <v>2.1606219145150001</v>
      </c>
      <c r="L3755" s="12">
        <v>2160621914515</v>
      </c>
      <c r="M3755" s="12">
        <v>1.24</v>
      </c>
      <c r="N3755" s="12">
        <v>1</v>
      </c>
      <c r="O3755" s="15">
        <f>IF([1]!Table_1[[#This Row],[연도]]=2016,1,0)</f>
        <v>0</v>
      </c>
      <c r="P3755" s="15">
        <f>IF([1]!Table_1[[#This Row],[연도]]=2017,1,0)</f>
        <v>0</v>
      </c>
      <c r="Q3755" s="15">
        <f>IF([1]!Table_1[[#This Row],[연도]]=2018,1,0)</f>
        <v>0</v>
      </c>
      <c r="R3755" s="15">
        <f>IF([1]!Table_1[[#This Row],[연도]]=2019,1,0)</f>
        <v>0</v>
      </c>
      <c r="S3755" s="15">
        <f>IF([1]!Table_1[[#This Row],[연도]]=2020,1,0)</f>
        <v>0</v>
      </c>
      <c r="T3755" s="15">
        <f>IF([1]!Table_1[[#This Row],[연도]]=2021,1,0)</f>
        <v>0</v>
      </c>
      <c r="U3755" s="15">
        <f>IF([1]!Table_1[[#This Row],[연도]]=2022,1,0)</f>
        <v>0</v>
      </c>
      <c r="V3755" s="15">
        <f>IF([1]!Table_1[[#This Row],[연도]]=2023,1,0)</f>
        <v>1</v>
      </c>
      <c r="W3755" s="12">
        <v>0.89</v>
      </c>
      <c r="X3755" s="10">
        <f>Y3755/1000000000000</f>
        <v>0.2037883815</v>
      </c>
      <c r="Y3755" s="15">
        <f>[1]!Table_1[[#This Row],[주가]]*[1]!Table_1[[#This Row],[기말주식수]]</f>
        <v>203788381500</v>
      </c>
      <c r="Z3755" s="14">
        <f>AA3755/10</f>
        <v>0.28139595989058408</v>
      </c>
      <c r="AA3755" s="15">
        <f>[1]!Table_1[[#This Row],[시가총액]]/[1]!Table_1[[#This Row],[당기순이익(세후영업이익)]]</f>
        <v>2.8139595989058406</v>
      </c>
      <c r="AB3755" s="12">
        <v>2410724280</v>
      </c>
    </row>
    <row r="3756" spans="1:28" ht="19.2">
      <c r="A3756" s="10">
        <v>3755</v>
      </c>
      <c r="B3756" s="10">
        <v>38290</v>
      </c>
      <c r="C3756" s="11" t="s">
        <v>586</v>
      </c>
      <c r="D3756" s="11" t="s">
        <v>20</v>
      </c>
      <c r="E3756" s="10">
        <v>2020</v>
      </c>
      <c r="F3756" s="10">
        <v>3.331</v>
      </c>
      <c r="G3756" s="14">
        <f>([1]!Table_1[[#This Row],[총자산]]-[1]!Table_1[[#This Row],[장부가치 자기자본]]+[1]!Table_1[[#This Row],[시가총액]])/[1]!Table_1[[#This Row],[총자산]]</f>
        <v>1.3113069061736935</v>
      </c>
      <c r="H3756" s="14">
        <f>I3756/100000000000</f>
        <v>7.1617683850000002E-2</v>
      </c>
      <c r="I3756" s="10">
        <v>7161768385</v>
      </c>
      <c r="J3756" s="10">
        <v>27.61</v>
      </c>
      <c r="K3756" s="10">
        <f>L3756/1000000000000</f>
        <v>0.112603453863</v>
      </c>
      <c r="L3756" s="10">
        <v>112603453863</v>
      </c>
      <c r="M3756" s="10">
        <v>2.15</v>
      </c>
      <c r="N3756" s="10">
        <v>1</v>
      </c>
      <c r="O3756" s="14">
        <f>IF([1]!Table_1[[#This Row],[연도]]=2016,1,0)</f>
        <v>0</v>
      </c>
      <c r="P3756" s="14">
        <f>IF([1]!Table_1[[#This Row],[연도]]=2017,1,0)</f>
        <v>0</v>
      </c>
      <c r="Q3756" s="14">
        <f>IF([1]!Table_1[[#This Row],[연도]]=2018,1,0)</f>
        <v>0</v>
      </c>
      <c r="R3756" s="14">
        <f>IF([1]!Table_1[[#This Row],[연도]]=2019,1,0)</f>
        <v>0</v>
      </c>
      <c r="S3756" s="14">
        <f>IF([1]!Table_1[[#This Row],[연도]]=2020,1,0)</f>
        <v>1</v>
      </c>
      <c r="T3756" s="14">
        <f>IF([1]!Table_1[[#This Row],[연도]]=2021,1,0)</f>
        <v>0</v>
      </c>
      <c r="U3756" s="14">
        <f>IF([1]!Table_1[[#This Row],[연도]]=2022,1,0)</f>
        <v>0</v>
      </c>
      <c r="V3756" s="14">
        <f>IF([1]!Table_1[[#This Row],[연도]]=2023,1,0)</f>
        <v>0</v>
      </c>
      <c r="W3756" s="10">
        <v>0.48</v>
      </c>
      <c r="X3756" s="10">
        <f>Y3756/1000000000000</f>
        <v>0.28811782339999997</v>
      </c>
      <c r="Y3756" s="14">
        <f>[1]!Table_1[[#This Row],[주가]]*[1]!Table_1[[#This Row],[기말주식수]]</f>
        <v>288117823400</v>
      </c>
      <c r="Z3756" s="14">
        <f>AA3756/10</f>
        <v>4.0229983421894762</v>
      </c>
      <c r="AA3756" s="14">
        <f>[1]!Table_1[[#This Row],[시가총액]]/[1]!Table_1[[#This Row],[당기순이익(세후영업이익)]]</f>
        <v>40.229983421894758</v>
      </c>
      <c r="AB3756" s="10">
        <v>2927361000</v>
      </c>
    </row>
    <row r="3757" spans="1:28" ht="19.2">
      <c r="A3757" s="12">
        <v>3756</v>
      </c>
      <c r="B3757" s="12">
        <v>38290</v>
      </c>
      <c r="C3757" s="13" t="s">
        <v>586</v>
      </c>
      <c r="D3757" s="13" t="s">
        <v>20</v>
      </c>
      <c r="E3757" s="12">
        <v>2021</v>
      </c>
      <c r="F3757" s="12">
        <v>128.31399999999999</v>
      </c>
      <c r="G3757" s="15">
        <f>([1]!Table_1[[#This Row],[총자산]]-[1]!Table_1[[#This Row],[장부가치 자기자본]]+[1]!Table_1[[#This Row],[시가총액]])/[1]!Table_1[[#This Row],[총자산]]</f>
        <v>1.3907012188490881</v>
      </c>
      <c r="H3757" s="14">
        <f>I3757/100000000000</f>
        <v>0.11792982396</v>
      </c>
      <c r="I3757" s="12">
        <v>11792982396</v>
      </c>
      <c r="J3757" s="12">
        <v>4.6500000000000004</v>
      </c>
      <c r="K3757" s="10">
        <f>L3757/1000000000000</f>
        <v>0.12917463568699999</v>
      </c>
      <c r="L3757" s="12">
        <v>129174635687</v>
      </c>
      <c r="M3757" s="12">
        <v>3.49</v>
      </c>
      <c r="N3757" s="12">
        <v>1</v>
      </c>
      <c r="O3757" s="15">
        <f>IF([1]!Table_1[[#This Row],[연도]]=2016,1,0)</f>
        <v>0</v>
      </c>
      <c r="P3757" s="15">
        <f>IF([1]!Table_1[[#This Row],[연도]]=2017,1,0)</f>
        <v>0</v>
      </c>
      <c r="Q3757" s="15">
        <f>IF([1]!Table_1[[#This Row],[연도]]=2018,1,0)</f>
        <v>0</v>
      </c>
      <c r="R3757" s="15">
        <f>IF([1]!Table_1[[#This Row],[연도]]=2019,1,0)</f>
        <v>0</v>
      </c>
      <c r="S3757" s="15">
        <f>IF([1]!Table_1[[#This Row],[연도]]=2020,1,0)</f>
        <v>0</v>
      </c>
      <c r="T3757" s="15">
        <f>IF([1]!Table_1[[#This Row],[연도]]=2021,1,0)</f>
        <v>1</v>
      </c>
      <c r="U3757" s="15">
        <f>IF([1]!Table_1[[#This Row],[연도]]=2022,1,0)</f>
        <v>0</v>
      </c>
      <c r="V3757" s="15">
        <f>IF([1]!Table_1[[#This Row],[연도]]=2023,1,0)</f>
        <v>0</v>
      </c>
      <c r="W3757" s="12">
        <v>0.5</v>
      </c>
      <c r="X3757" s="10">
        <f>Y3757/1000000000000</f>
        <v>0.31982129999999998</v>
      </c>
      <c r="Y3757" s="15">
        <f>[1]!Table_1[[#This Row],[주가]]*[1]!Table_1[[#This Row],[기말주식수]]</f>
        <v>319821300000</v>
      </c>
      <c r="Z3757" s="14">
        <f>AA3757/10</f>
        <v>2.7119628373945384</v>
      </c>
      <c r="AA3757" s="15">
        <f>[1]!Table_1[[#This Row],[시가총액]]/[1]!Table_1[[#This Row],[당기순이익(세후영업이익)]]</f>
        <v>27.119628373945382</v>
      </c>
      <c r="AB3757" s="12">
        <v>2966626800</v>
      </c>
    </row>
    <row r="3758" spans="1:28" ht="19.2">
      <c r="A3758" s="10">
        <v>3757</v>
      </c>
      <c r="B3758" s="10">
        <v>38290</v>
      </c>
      <c r="C3758" s="11" t="s">
        <v>586</v>
      </c>
      <c r="D3758" s="11" t="s">
        <v>20</v>
      </c>
      <c r="E3758" s="10">
        <v>2022</v>
      </c>
      <c r="F3758" s="10">
        <v>-13.688000000000001</v>
      </c>
      <c r="G3758" s="14">
        <f>([1]!Table_1[[#This Row],[총자산]]-[1]!Table_1[[#This Row],[장부가치 자기자본]]+[1]!Table_1[[#This Row],[시가총액]])/[1]!Table_1[[#This Row],[총자산]]</f>
        <v>1.0951501669903352</v>
      </c>
      <c r="H3758" s="14">
        <f>I3758/100000000000</f>
        <v>5.2894923689999998E-2</v>
      </c>
      <c r="I3758" s="10">
        <v>5289492369</v>
      </c>
      <c r="J3758" s="10">
        <v>-6.99</v>
      </c>
      <c r="K3758" s="10">
        <f>L3758/1000000000000</f>
        <v>0.138617489348</v>
      </c>
      <c r="L3758" s="10">
        <v>138617489348</v>
      </c>
      <c r="M3758" s="10">
        <v>3.44</v>
      </c>
      <c r="N3758" s="10">
        <v>1</v>
      </c>
      <c r="O3758" s="14">
        <f>IF([1]!Table_1[[#This Row],[연도]]=2016,1,0)</f>
        <v>0</v>
      </c>
      <c r="P3758" s="14">
        <f>IF([1]!Table_1[[#This Row],[연도]]=2017,1,0)</f>
        <v>0</v>
      </c>
      <c r="Q3758" s="14">
        <f>IF([1]!Table_1[[#This Row],[연도]]=2018,1,0)</f>
        <v>0</v>
      </c>
      <c r="R3758" s="14">
        <f>IF([1]!Table_1[[#This Row],[연도]]=2019,1,0)</f>
        <v>0</v>
      </c>
      <c r="S3758" s="14">
        <f>IF([1]!Table_1[[#This Row],[연도]]=2020,1,0)</f>
        <v>0</v>
      </c>
      <c r="T3758" s="14">
        <f>IF([1]!Table_1[[#This Row],[연도]]=2021,1,0)</f>
        <v>0</v>
      </c>
      <c r="U3758" s="14">
        <f>IF([1]!Table_1[[#This Row],[연도]]=2022,1,0)</f>
        <v>1</v>
      </c>
      <c r="V3758" s="14">
        <f>IF([1]!Table_1[[#This Row],[연도]]=2023,1,0)</f>
        <v>0</v>
      </c>
      <c r="W3758" s="10">
        <v>1.01</v>
      </c>
      <c r="X3758" s="10">
        <f>Y3758/1000000000000</f>
        <v>0.20761281000000001</v>
      </c>
      <c r="Y3758" s="14">
        <f>[1]!Table_1[[#This Row],[주가]]*[1]!Table_1[[#This Row],[기말주식수]]</f>
        <v>207612810000</v>
      </c>
      <c r="Z3758" s="14">
        <f>AA3758/10</f>
        <v>3.9250044336343386</v>
      </c>
      <c r="AA3758" s="14">
        <f>[1]!Table_1[[#This Row],[시가총액]]/[1]!Table_1[[#This Row],[당기순이익(세후영업이익)]]</f>
        <v>39.250044336343386</v>
      </c>
      <c r="AB3758" s="10">
        <v>3012017100</v>
      </c>
    </row>
    <row r="3759" spans="1:28" ht="19.2">
      <c r="A3759" s="12">
        <v>3758</v>
      </c>
      <c r="B3759" s="12">
        <v>38290</v>
      </c>
      <c r="C3759" s="13" t="s">
        <v>586</v>
      </c>
      <c r="D3759" s="13" t="s">
        <v>20</v>
      </c>
      <c r="E3759" s="12">
        <v>2023</v>
      </c>
      <c r="F3759" s="12">
        <v>-17.872</v>
      </c>
      <c r="G3759" s="15">
        <f>([1]!Table_1[[#This Row],[총자산]]-[1]!Table_1[[#This Row],[장부가치 자기자본]]+[1]!Table_1[[#This Row],[시가총액]])/[1]!Table_1[[#This Row],[총자산]]</f>
        <v>1.2587528203828937</v>
      </c>
      <c r="H3759" s="14">
        <f>I3759/100000000000</f>
        <v>-4.2311523399999997E-3</v>
      </c>
      <c r="I3759" s="12">
        <v>-423115234</v>
      </c>
      <c r="J3759" s="12">
        <v>-7.96</v>
      </c>
      <c r="K3759" s="10">
        <f>L3759/1000000000000</f>
        <v>0.13280313151100001</v>
      </c>
      <c r="L3759" s="12">
        <v>132803131511</v>
      </c>
      <c r="M3759" s="12">
        <v>3.94</v>
      </c>
      <c r="N3759" s="12">
        <v>1</v>
      </c>
      <c r="O3759" s="15">
        <f>IF([1]!Table_1[[#This Row],[연도]]=2016,1,0)</f>
        <v>0</v>
      </c>
      <c r="P3759" s="15">
        <f>IF([1]!Table_1[[#This Row],[연도]]=2017,1,0)</f>
        <v>0</v>
      </c>
      <c r="Q3759" s="15">
        <f>IF([1]!Table_1[[#This Row],[연도]]=2018,1,0)</f>
        <v>0</v>
      </c>
      <c r="R3759" s="15">
        <f>IF([1]!Table_1[[#This Row],[연도]]=2019,1,0)</f>
        <v>0</v>
      </c>
      <c r="S3759" s="15">
        <f>IF([1]!Table_1[[#This Row],[연도]]=2020,1,0)</f>
        <v>0</v>
      </c>
      <c r="T3759" s="15">
        <f>IF([1]!Table_1[[#This Row],[연도]]=2021,1,0)</f>
        <v>0</v>
      </c>
      <c r="U3759" s="15">
        <f>IF([1]!Table_1[[#This Row],[연도]]=2022,1,0)</f>
        <v>0</v>
      </c>
      <c r="V3759" s="15">
        <f>IF([1]!Table_1[[#This Row],[연도]]=2023,1,0)</f>
        <v>1</v>
      </c>
      <c r="W3759" s="12">
        <v>0.56000000000000005</v>
      </c>
      <c r="X3759" s="10">
        <f>Y3759/1000000000000</f>
        <v>0.22766939999999999</v>
      </c>
      <c r="Y3759" s="15">
        <f>[1]!Table_1[[#This Row],[주가]]*[1]!Table_1[[#This Row],[기말주식수]]</f>
        <v>227669400000</v>
      </c>
      <c r="Z3759" s="14">
        <f>AA3759/10</f>
        <v>-53.807894801537678</v>
      </c>
      <c r="AA3759" s="15">
        <f>[1]!Table_1[[#This Row],[시가총액]]/[1]!Table_1[[#This Row],[당기순이익(세후영업이익)]]</f>
        <v>-538.0789480153768</v>
      </c>
      <c r="AB3759" s="12">
        <v>2993717100</v>
      </c>
    </row>
    <row r="3760" spans="1:28" ht="19.2">
      <c r="A3760" s="10">
        <v>3759</v>
      </c>
      <c r="B3760" s="10">
        <v>38390</v>
      </c>
      <c r="C3760" s="11" t="s">
        <v>587</v>
      </c>
      <c r="D3760" s="11" t="s">
        <v>20</v>
      </c>
      <c r="E3760" s="10">
        <v>2016</v>
      </c>
      <c r="F3760" s="10">
        <v>42.912999999999997</v>
      </c>
      <c r="G3760" s="14">
        <f>([1]!Table_1[[#This Row],[총자산]]-[1]!Table_1[[#This Row],[장부가치 자기자본]]+[1]!Table_1[[#This Row],[시가총액]])/[1]!Table_1[[#This Row],[총자산]]</f>
        <v>0.86247746071291365</v>
      </c>
      <c r="H3760" s="14">
        <f>I3760/100000000000</f>
        <v>0.20621275816000001</v>
      </c>
      <c r="I3760" s="10">
        <v>20621275816</v>
      </c>
      <c r="J3760" s="10">
        <v>10.59</v>
      </c>
      <c r="K3760" s="10">
        <f>L3760/1000000000000</f>
        <v>0.23396210218499999</v>
      </c>
      <c r="L3760" s="10">
        <v>233962102185</v>
      </c>
      <c r="M3760" s="10">
        <v>1.68</v>
      </c>
      <c r="N3760" s="10">
        <v>1</v>
      </c>
      <c r="O3760" s="14">
        <f>IF([1]!Table_1[[#This Row],[연도]]=2016,1,0)</f>
        <v>1</v>
      </c>
      <c r="P3760" s="14">
        <f>IF([1]!Table_1[[#This Row],[연도]]=2017,1,0)</f>
        <v>0</v>
      </c>
      <c r="Q3760" s="14">
        <f>IF([1]!Table_1[[#This Row],[연도]]=2018,1,0)</f>
        <v>0</v>
      </c>
      <c r="R3760" s="14">
        <f>IF([1]!Table_1[[#This Row],[연도]]=2019,1,0)</f>
        <v>0</v>
      </c>
      <c r="S3760" s="14">
        <f>IF([1]!Table_1[[#This Row],[연도]]=2020,1,0)</f>
        <v>0</v>
      </c>
      <c r="T3760" s="14">
        <f>IF([1]!Table_1[[#This Row],[연도]]=2021,1,0)</f>
        <v>0</v>
      </c>
      <c r="U3760" s="14">
        <f>IF([1]!Table_1[[#This Row],[연도]]=2022,1,0)</f>
        <v>0</v>
      </c>
      <c r="V3760" s="14">
        <f>IF([1]!Table_1[[#This Row],[연도]]=2023,1,0)</f>
        <v>0</v>
      </c>
      <c r="W3760" s="10">
        <v>0.59</v>
      </c>
      <c r="X3760" s="10">
        <f>Y3760/1000000000000</f>
        <v>7.8164267999999995E-2</v>
      </c>
      <c r="Y3760" s="14">
        <f>[1]!Table_1[[#This Row],[주가]]*[1]!Table_1[[#This Row],[기말주식수]]</f>
        <v>78164268000</v>
      </c>
      <c r="Z3760" s="14">
        <f>AA3760/10</f>
        <v>0.37904671222792397</v>
      </c>
      <c r="AA3760" s="14">
        <f>[1]!Table_1[[#This Row],[시가총액]]/[1]!Table_1[[#This Row],[당기순이익(세후영업이익)]]</f>
        <v>3.7904671222792397</v>
      </c>
      <c r="AB3760" s="10">
        <v>4892946000</v>
      </c>
    </row>
    <row r="3761" spans="1:28" ht="19.2">
      <c r="A3761" s="12">
        <v>3760</v>
      </c>
      <c r="B3761" s="12">
        <v>38390</v>
      </c>
      <c r="C3761" s="13" t="s">
        <v>587</v>
      </c>
      <c r="D3761" s="13" t="s">
        <v>20</v>
      </c>
      <c r="E3761" s="12">
        <v>2017</v>
      </c>
      <c r="F3761" s="12">
        <v>57.07</v>
      </c>
      <c r="G3761" s="15">
        <f>([1]!Table_1[[#This Row],[총자산]]-[1]!Table_1[[#This Row],[장부가치 자기자본]]+[1]!Table_1[[#This Row],[시가총액]])/[1]!Table_1[[#This Row],[총자산]]</f>
        <v>0.83689328447971389</v>
      </c>
      <c r="H3761" s="14">
        <f>I3761/100000000000</f>
        <v>0.19605471889000001</v>
      </c>
      <c r="I3761" s="12">
        <v>19605471889</v>
      </c>
      <c r="J3761" s="12">
        <v>7.1</v>
      </c>
      <c r="K3761" s="10">
        <f>L3761/1000000000000</f>
        <v>0.26044802333200001</v>
      </c>
      <c r="L3761" s="12">
        <v>260448023332</v>
      </c>
      <c r="M3761" s="12">
        <v>1.86</v>
      </c>
      <c r="N3761" s="12">
        <v>1</v>
      </c>
      <c r="O3761" s="15">
        <f>IF([1]!Table_1[[#This Row],[연도]]=2016,1,0)</f>
        <v>0</v>
      </c>
      <c r="P3761" s="15">
        <f>IF([1]!Table_1[[#This Row],[연도]]=2017,1,0)</f>
        <v>1</v>
      </c>
      <c r="Q3761" s="15">
        <f>IF([1]!Table_1[[#This Row],[연도]]=2018,1,0)</f>
        <v>0</v>
      </c>
      <c r="R3761" s="15">
        <f>IF([1]!Table_1[[#This Row],[연도]]=2019,1,0)</f>
        <v>0</v>
      </c>
      <c r="S3761" s="15">
        <f>IF([1]!Table_1[[#This Row],[연도]]=2020,1,0)</f>
        <v>0</v>
      </c>
      <c r="T3761" s="15">
        <f>IF([1]!Table_1[[#This Row],[연도]]=2021,1,0)</f>
        <v>0</v>
      </c>
      <c r="U3761" s="15">
        <f>IF([1]!Table_1[[#This Row],[연도]]=2022,1,0)</f>
        <v>0</v>
      </c>
      <c r="V3761" s="15">
        <f>IF([1]!Table_1[[#This Row],[연도]]=2023,1,0)</f>
        <v>0</v>
      </c>
      <c r="W3761" s="12">
        <v>0.43</v>
      </c>
      <c r="X3761" s="10">
        <f>Y3761/1000000000000</f>
        <v>6.6568470000000005E-2</v>
      </c>
      <c r="Y3761" s="15">
        <f>[1]!Table_1[[#This Row],[주가]]*[1]!Table_1[[#This Row],[기말주식수]]</f>
        <v>66568470000</v>
      </c>
      <c r="Z3761" s="14">
        <f>AA3761/10</f>
        <v>0.3395402588465592</v>
      </c>
      <c r="AA3761" s="15">
        <f>[1]!Table_1[[#This Row],[시가총액]]/[1]!Table_1[[#This Row],[당기순이익(세후영업이익)]]</f>
        <v>3.3954025884655921</v>
      </c>
      <c r="AB3761" s="12">
        <v>4882882800</v>
      </c>
    </row>
    <row r="3762" spans="1:28" ht="19.2">
      <c r="A3762" s="10">
        <v>3761</v>
      </c>
      <c r="B3762" s="10">
        <v>38390</v>
      </c>
      <c r="C3762" s="11" t="s">
        <v>587</v>
      </c>
      <c r="D3762" s="11" t="s">
        <v>20</v>
      </c>
      <c r="E3762" s="10">
        <v>2018</v>
      </c>
      <c r="F3762" s="10">
        <v>46.814</v>
      </c>
      <c r="G3762" s="14">
        <f>([1]!Table_1[[#This Row],[총자산]]-[1]!Table_1[[#This Row],[장부가치 자기자본]]+[1]!Table_1[[#This Row],[시가총액]])/[1]!Table_1[[#This Row],[총자산]]</f>
        <v>0.78485435059265096</v>
      </c>
      <c r="H3762" s="14">
        <f>I3762/100000000000</f>
        <v>0.25471279516000001</v>
      </c>
      <c r="I3762" s="10">
        <v>25471279516</v>
      </c>
      <c r="J3762" s="10">
        <v>-13.19</v>
      </c>
      <c r="K3762" s="10">
        <f>L3762/1000000000000</f>
        <v>0.25494403045899999</v>
      </c>
      <c r="L3762" s="10">
        <v>254944030459</v>
      </c>
      <c r="M3762" s="10">
        <v>1.57</v>
      </c>
      <c r="N3762" s="10">
        <v>2</v>
      </c>
      <c r="O3762" s="14">
        <f>IF([1]!Table_1[[#This Row],[연도]]=2016,1,0)</f>
        <v>0</v>
      </c>
      <c r="P3762" s="14">
        <f>IF([1]!Table_1[[#This Row],[연도]]=2017,1,0)</f>
        <v>0</v>
      </c>
      <c r="Q3762" s="14">
        <f>IF([1]!Table_1[[#This Row],[연도]]=2018,1,0)</f>
        <v>1</v>
      </c>
      <c r="R3762" s="14">
        <f>IF([1]!Table_1[[#This Row],[연도]]=2019,1,0)</f>
        <v>0</v>
      </c>
      <c r="S3762" s="14">
        <f>IF([1]!Table_1[[#This Row],[연도]]=2020,1,0)</f>
        <v>0</v>
      </c>
      <c r="T3762" s="14">
        <f>IF([1]!Table_1[[#This Row],[연도]]=2021,1,0)</f>
        <v>0</v>
      </c>
      <c r="U3762" s="14">
        <f>IF([1]!Table_1[[#This Row],[연도]]=2022,1,0)</f>
        <v>0</v>
      </c>
      <c r="V3762" s="14">
        <f>IF([1]!Table_1[[#This Row],[연도]]=2023,1,0)</f>
        <v>0</v>
      </c>
      <c r="W3762" s="10">
        <v>0.47</v>
      </c>
      <c r="X3762" s="10">
        <f>Y3762/1000000000000</f>
        <v>6.5065311000000001E-2</v>
      </c>
      <c r="Y3762" s="14">
        <f>[1]!Table_1[[#This Row],[주가]]*[1]!Table_1[[#This Row],[기말주식수]]</f>
        <v>65065311000</v>
      </c>
      <c r="Z3762" s="14">
        <f>AA3762/10</f>
        <v>0.25544578928250805</v>
      </c>
      <c r="AA3762" s="14">
        <f>[1]!Table_1[[#This Row],[시가총액]]/[1]!Table_1[[#This Row],[당기순이익(세후영업이익)]]</f>
        <v>2.5544578928250807</v>
      </c>
      <c r="AB3762" s="10">
        <v>6590510400</v>
      </c>
    </row>
    <row r="3763" spans="1:28" ht="19.2">
      <c r="A3763" s="12">
        <v>3762</v>
      </c>
      <c r="B3763" s="12">
        <v>38390</v>
      </c>
      <c r="C3763" s="13" t="s">
        <v>587</v>
      </c>
      <c r="D3763" s="13" t="s">
        <v>20</v>
      </c>
      <c r="E3763" s="12">
        <v>2019</v>
      </c>
      <c r="F3763" s="12">
        <v>29.64</v>
      </c>
      <c r="G3763" s="15">
        <f>([1]!Table_1[[#This Row],[총자산]]-[1]!Table_1[[#This Row],[장부가치 자기자본]]+[1]!Table_1[[#This Row],[시가총액]])/[1]!Table_1[[#This Row],[총자산]]</f>
        <v>0.76786684996550403</v>
      </c>
      <c r="H3763" s="14">
        <f>I3763/100000000000</f>
        <v>0.34971515715000001</v>
      </c>
      <c r="I3763" s="12">
        <v>34971515715</v>
      </c>
      <c r="J3763" s="12">
        <v>7.02</v>
      </c>
      <c r="K3763" s="10">
        <f>L3763/1000000000000</f>
        <v>0.25876185657799999</v>
      </c>
      <c r="L3763" s="12">
        <v>258761856578</v>
      </c>
      <c r="M3763" s="12">
        <v>2.29</v>
      </c>
      <c r="N3763" s="12">
        <v>2</v>
      </c>
      <c r="O3763" s="15">
        <f>IF([1]!Table_1[[#This Row],[연도]]=2016,1,0)</f>
        <v>0</v>
      </c>
      <c r="P3763" s="15">
        <f>IF([1]!Table_1[[#This Row],[연도]]=2017,1,0)</f>
        <v>0</v>
      </c>
      <c r="Q3763" s="15">
        <f>IF([1]!Table_1[[#This Row],[연도]]=2018,1,0)</f>
        <v>0</v>
      </c>
      <c r="R3763" s="15">
        <f>IF([1]!Table_1[[#This Row],[연도]]=2019,1,0)</f>
        <v>1</v>
      </c>
      <c r="S3763" s="15">
        <f>IF([1]!Table_1[[#This Row],[연도]]=2020,1,0)</f>
        <v>0</v>
      </c>
      <c r="T3763" s="15">
        <f>IF([1]!Table_1[[#This Row],[연도]]=2021,1,0)</f>
        <v>0</v>
      </c>
      <c r="U3763" s="15">
        <f>IF([1]!Table_1[[#This Row],[연도]]=2022,1,0)</f>
        <v>0</v>
      </c>
      <c r="V3763" s="15">
        <f>IF([1]!Table_1[[#This Row],[연도]]=2023,1,0)</f>
        <v>0</v>
      </c>
      <c r="W3763" s="12">
        <v>0.64</v>
      </c>
      <c r="X3763" s="10">
        <f>Y3763/1000000000000</f>
        <v>6.7212680999999996E-2</v>
      </c>
      <c r="Y3763" s="15">
        <f>[1]!Table_1[[#This Row],[주가]]*[1]!Table_1[[#This Row],[기말주식수]]</f>
        <v>67212681000</v>
      </c>
      <c r="Z3763" s="14">
        <f>AA3763/10</f>
        <v>0.19219264485917348</v>
      </c>
      <c r="AA3763" s="15">
        <f>[1]!Table_1[[#This Row],[시가총액]]/[1]!Table_1[[#This Row],[당기순이익(세후영업이익)]]</f>
        <v>1.9219264485917349</v>
      </c>
      <c r="AB3763" s="12">
        <v>6590510400</v>
      </c>
    </row>
    <row r="3764" spans="1:28" ht="19.2">
      <c r="A3764" s="10">
        <v>3763</v>
      </c>
      <c r="B3764" s="10">
        <v>38390</v>
      </c>
      <c r="C3764" s="11" t="s">
        <v>587</v>
      </c>
      <c r="D3764" s="11" t="s">
        <v>20</v>
      </c>
      <c r="E3764" s="10">
        <v>2020</v>
      </c>
      <c r="F3764" s="10">
        <v>43.466999999999999</v>
      </c>
      <c r="G3764" s="14">
        <f>([1]!Table_1[[#This Row],[총자산]]-[1]!Table_1[[#This Row],[장부가치 자기자본]]+[1]!Table_1[[#This Row],[시가총액]])/[1]!Table_1[[#This Row],[총자산]]</f>
        <v>0.81011890413293308</v>
      </c>
      <c r="H3764" s="14">
        <f>I3764/100000000000</f>
        <v>0.20097141566000001</v>
      </c>
      <c r="I3764" s="10">
        <v>20097141566</v>
      </c>
      <c r="J3764" s="10">
        <v>8.89</v>
      </c>
      <c r="K3764" s="10">
        <f>L3764/1000000000000</f>
        <v>0.22948941741600001</v>
      </c>
      <c r="L3764" s="10">
        <v>229489417416</v>
      </c>
      <c r="M3764" s="10">
        <v>2.29</v>
      </c>
      <c r="N3764" s="10">
        <v>1</v>
      </c>
      <c r="O3764" s="14">
        <f>IF([1]!Table_1[[#This Row],[연도]]=2016,1,0)</f>
        <v>0</v>
      </c>
      <c r="P3764" s="14">
        <f>IF([1]!Table_1[[#This Row],[연도]]=2017,1,0)</f>
        <v>0</v>
      </c>
      <c r="Q3764" s="14">
        <f>IF([1]!Table_1[[#This Row],[연도]]=2018,1,0)</f>
        <v>0</v>
      </c>
      <c r="R3764" s="14">
        <f>IF([1]!Table_1[[#This Row],[연도]]=2019,1,0)</f>
        <v>0</v>
      </c>
      <c r="S3764" s="14">
        <f>IF([1]!Table_1[[#This Row],[연도]]=2020,1,0)</f>
        <v>1</v>
      </c>
      <c r="T3764" s="14">
        <f>IF([1]!Table_1[[#This Row],[연도]]=2021,1,0)</f>
        <v>0</v>
      </c>
      <c r="U3764" s="14">
        <f>IF([1]!Table_1[[#This Row],[연도]]=2022,1,0)</f>
        <v>0</v>
      </c>
      <c r="V3764" s="14">
        <f>IF([1]!Table_1[[#This Row],[연도]]=2023,1,0)</f>
        <v>0</v>
      </c>
      <c r="W3764" s="10">
        <v>0.48</v>
      </c>
      <c r="X3764" s="10">
        <f>Y3764/1000000000000</f>
        <v>8.2459008E-2</v>
      </c>
      <c r="Y3764" s="14">
        <f>[1]!Table_1[[#This Row],[주가]]*[1]!Table_1[[#This Row],[기말주식수]]</f>
        <v>82459008000</v>
      </c>
      <c r="Z3764" s="14">
        <f>AA3764/10</f>
        <v>0.41030217023252069</v>
      </c>
      <c r="AA3764" s="14">
        <f>[1]!Table_1[[#This Row],[시가총액]]/[1]!Table_1[[#This Row],[당기순이익(세후영업이익)]]</f>
        <v>4.1030217023252069</v>
      </c>
      <c r="AB3764" s="10">
        <v>4822188000</v>
      </c>
    </row>
    <row r="3765" spans="1:28" ht="19.2">
      <c r="A3765" s="12">
        <v>3764</v>
      </c>
      <c r="B3765" s="12">
        <v>38390</v>
      </c>
      <c r="C3765" s="13" t="s">
        <v>587</v>
      </c>
      <c r="D3765" s="13" t="s">
        <v>20</v>
      </c>
      <c r="E3765" s="12">
        <v>2021</v>
      </c>
      <c r="F3765" s="12">
        <v>54.277000000000001</v>
      </c>
      <c r="G3765" s="15">
        <f>([1]!Table_1[[#This Row],[총자산]]-[1]!Table_1[[#This Row],[장부가치 자기자본]]+[1]!Table_1[[#This Row],[시가총액]])/[1]!Table_1[[#This Row],[총자산]]</f>
        <v>0.81871190768475166</v>
      </c>
      <c r="H3765" s="14">
        <f>I3765/100000000000</f>
        <v>0.20469193641</v>
      </c>
      <c r="I3765" s="12">
        <v>20469193641</v>
      </c>
      <c r="J3765" s="12">
        <v>7.93</v>
      </c>
      <c r="K3765" s="10">
        <f>L3765/1000000000000</f>
        <v>0.22893266134699999</v>
      </c>
      <c r="L3765" s="12">
        <v>228932661347</v>
      </c>
      <c r="M3765" s="12">
        <v>2.2799999999999998</v>
      </c>
      <c r="N3765" s="12">
        <v>2</v>
      </c>
      <c r="O3765" s="15">
        <f>IF([1]!Table_1[[#This Row],[연도]]=2016,1,0)</f>
        <v>0</v>
      </c>
      <c r="P3765" s="15">
        <f>IF([1]!Table_1[[#This Row],[연도]]=2017,1,0)</f>
        <v>0</v>
      </c>
      <c r="Q3765" s="15">
        <f>IF([1]!Table_1[[#This Row],[연도]]=2018,1,0)</f>
        <v>0</v>
      </c>
      <c r="R3765" s="15">
        <f>IF([1]!Table_1[[#This Row],[연도]]=2019,1,0)</f>
        <v>0</v>
      </c>
      <c r="S3765" s="15">
        <f>IF([1]!Table_1[[#This Row],[연도]]=2020,1,0)</f>
        <v>0</v>
      </c>
      <c r="T3765" s="15">
        <f>IF([1]!Table_1[[#This Row],[연도]]=2021,1,0)</f>
        <v>1</v>
      </c>
      <c r="U3765" s="15">
        <f>IF([1]!Table_1[[#This Row],[연도]]=2022,1,0)</f>
        <v>0</v>
      </c>
      <c r="V3765" s="15">
        <f>IF([1]!Table_1[[#This Row],[연도]]=2023,1,0)</f>
        <v>0</v>
      </c>
      <c r="W3765" s="12">
        <v>0.5</v>
      </c>
      <c r="X3765" s="10">
        <f>Y3765/1000000000000</f>
        <v>8.9330592E-2</v>
      </c>
      <c r="Y3765" s="15">
        <f>[1]!Table_1[[#This Row],[주가]]*[1]!Table_1[[#This Row],[기말주식수]]</f>
        <v>89330592000</v>
      </c>
      <c r="Z3765" s="14">
        <f>AA3765/10</f>
        <v>0.43641480737702298</v>
      </c>
      <c r="AA3765" s="15">
        <f>[1]!Table_1[[#This Row],[시가총액]]/[1]!Table_1[[#This Row],[당기순이익(세후영업이익)]]</f>
        <v>4.3641480737702301</v>
      </c>
      <c r="AB3765" s="12">
        <v>6562678000</v>
      </c>
    </row>
    <row r="3766" spans="1:28" ht="19.2">
      <c r="A3766" s="10">
        <v>3765</v>
      </c>
      <c r="B3766" s="10">
        <v>38390</v>
      </c>
      <c r="C3766" s="11" t="s">
        <v>587</v>
      </c>
      <c r="D3766" s="11" t="s">
        <v>20</v>
      </c>
      <c r="E3766" s="10">
        <v>2022</v>
      </c>
      <c r="F3766" s="10">
        <v>34.768000000000001</v>
      </c>
      <c r="G3766" s="14">
        <f>([1]!Table_1[[#This Row],[총자산]]-[1]!Table_1[[#This Row],[장부가치 자기자본]]+[1]!Table_1[[#This Row],[시가총액]])/[1]!Table_1[[#This Row],[총자산]]</f>
        <v>0.82164415978666017</v>
      </c>
      <c r="H3766" s="14">
        <f>I3766/100000000000</f>
        <v>0.36321615764999998</v>
      </c>
      <c r="I3766" s="10">
        <v>36321615765</v>
      </c>
      <c r="J3766" s="10">
        <v>26.99</v>
      </c>
      <c r="K3766" s="10">
        <f>L3766/1000000000000</f>
        <v>0.262064785478</v>
      </c>
      <c r="L3766" s="10">
        <v>262064785478</v>
      </c>
      <c r="M3766" s="10">
        <v>2.4900000000000002</v>
      </c>
      <c r="N3766" s="10">
        <v>2</v>
      </c>
      <c r="O3766" s="14">
        <f>IF([1]!Table_1[[#This Row],[연도]]=2016,1,0)</f>
        <v>0</v>
      </c>
      <c r="P3766" s="14">
        <f>IF([1]!Table_1[[#This Row],[연도]]=2017,1,0)</f>
        <v>0</v>
      </c>
      <c r="Q3766" s="14">
        <f>IF([1]!Table_1[[#This Row],[연도]]=2018,1,0)</f>
        <v>0</v>
      </c>
      <c r="R3766" s="14">
        <f>IF([1]!Table_1[[#This Row],[연도]]=2019,1,0)</f>
        <v>0</v>
      </c>
      <c r="S3766" s="14">
        <f>IF([1]!Table_1[[#This Row],[연도]]=2020,1,0)</f>
        <v>0</v>
      </c>
      <c r="T3766" s="14">
        <f>IF([1]!Table_1[[#This Row],[연도]]=2021,1,0)</f>
        <v>0</v>
      </c>
      <c r="U3766" s="14">
        <f>IF([1]!Table_1[[#This Row],[연도]]=2022,1,0)</f>
        <v>1</v>
      </c>
      <c r="V3766" s="14">
        <f>IF([1]!Table_1[[#This Row],[연도]]=2023,1,0)</f>
        <v>0</v>
      </c>
      <c r="W3766" s="10">
        <v>1.01</v>
      </c>
      <c r="X3766" s="10">
        <f>Y3766/1000000000000</f>
        <v>8.1814796999999995E-2</v>
      </c>
      <c r="Y3766" s="14">
        <f>[1]!Table_1[[#This Row],[주가]]*[1]!Table_1[[#This Row],[기말주식수]]</f>
        <v>81814797000</v>
      </c>
      <c r="Z3766" s="14">
        <f>AA3766/10</f>
        <v>0.22525098423302481</v>
      </c>
      <c r="AA3766" s="14">
        <f>[1]!Table_1[[#This Row],[시가총액]]/[1]!Table_1[[#This Row],[당기순이익(세후영업이익)]]</f>
        <v>2.2525098423302481</v>
      </c>
      <c r="AB3766" s="10">
        <v>7383013200</v>
      </c>
    </row>
    <row r="3767" spans="1:28" ht="19.2">
      <c r="A3767" s="12">
        <v>3766</v>
      </c>
      <c r="B3767" s="12">
        <v>38390</v>
      </c>
      <c r="C3767" s="13" t="s">
        <v>587</v>
      </c>
      <c r="D3767" s="13" t="s">
        <v>20</v>
      </c>
      <c r="E3767" s="12">
        <v>2023</v>
      </c>
      <c r="F3767" s="12">
        <v>45.228999999999999</v>
      </c>
      <c r="G3767" s="15">
        <f>([1]!Table_1[[#This Row],[총자산]]-[1]!Table_1[[#This Row],[장부가치 자기자본]]+[1]!Table_1[[#This Row],[시가총액]])/[1]!Table_1[[#This Row],[총자산]]</f>
        <v>0.81521740629669048</v>
      </c>
      <c r="H3767" s="14">
        <f>I3767/100000000000</f>
        <v>0.38770681338000001</v>
      </c>
      <c r="I3767" s="12">
        <v>38770681338</v>
      </c>
      <c r="J3767" s="12">
        <v>19.440000000000001</v>
      </c>
      <c r="K3767" s="10">
        <f>L3767/1000000000000</f>
        <v>0.33818314241500003</v>
      </c>
      <c r="L3767" s="12">
        <v>338183142415</v>
      </c>
      <c r="M3767" s="12">
        <v>2.42</v>
      </c>
      <c r="N3767" s="12">
        <v>2</v>
      </c>
      <c r="O3767" s="15">
        <f>IF([1]!Table_1[[#This Row],[연도]]=2016,1,0)</f>
        <v>0</v>
      </c>
      <c r="P3767" s="15">
        <f>IF([1]!Table_1[[#This Row],[연도]]=2017,1,0)</f>
        <v>0</v>
      </c>
      <c r="Q3767" s="15">
        <f>IF([1]!Table_1[[#This Row],[연도]]=2018,1,0)</f>
        <v>0</v>
      </c>
      <c r="R3767" s="15">
        <f>IF([1]!Table_1[[#This Row],[연도]]=2019,1,0)</f>
        <v>0</v>
      </c>
      <c r="S3767" s="15">
        <f>IF([1]!Table_1[[#This Row],[연도]]=2020,1,0)</f>
        <v>0</v>
      </c>
      <c r="T3767" s="15">
        <f>IF([1]!Table_1[[#This Row],[연도]]=2021,1,0)</f>
        <v>0</v>
      </c>
      <c r="U3767" s="15">
        <f>IF([1]!Table_1[[#This Row],[연도]]=2022,1,0)</f>
        <v>0</v>
      </c>
      <c r="V3767" s="15">
        <f>IF([1]!Table_1[[#This Row],[연도]]=2023,1,0)</f>
        <v>1</v>
      </c>
      <c r="W3767" s="12">
        <v>0.56000000000000005</v>
      </c>
      <c r="X3767" s="10">
        <f>Y3767/1000000000000</f>
        <v>6.6997944000000004E-2</v>
      </c>
      <c r="Y3767" s="15">
        <f>[1]!Table_1[[#This Row],[주가]]*[1]!Table_1[[#This Row],[기말주식수]]</f>
        <v>66997944000</v>
      </c>
      <c r="Z3767" s="14">
        <f>AA3767/10</f>
        <v>0.17280569153767705</v>
      </c>
      <c r="AA3767" s="15">
        <f>[1]!Table_1[[#This Row],[시가총액]]/[1]!Table_1[[#This Row],[당기순이익(세후영업이익)]]</f>
        <v>1.7280569153767704</v>
      </c>
      <c r="AB3767" s="12">
        <v>7524369900</v>
      </c>
    </row>
    <row r="3768" spans="1:28" ht="19.2">
      <c r="A3768" s="10">
        <v>3767</v>
      </c>
      <c r="B3768" s="10">
        <v>38460</v>
      </c>
      <c r="C3768" s="11" t="s">
        <v>588</v>
      </c>
      <c r="D3768" s="11" t="s">
        <v>20</v>
      </c>
      <c r="E3768" s="10">
        <v>2019</v>
      </c>
      <c r="F3768" s="10">
        <v>6.3390000000000004</v>
      </c>
      <c r="G3768" s="14">
        <f>([1]!Table_1[[#This Row],[총자산]]-[1]!Table_1[[#This Row],[장부가치 자기자본]]+[1]!Table_1[[#This Row],[시가총액]])/[1]!Table_1[[#This Row],[총자산]]</f>
        <v>0.89571980491019232</v>
      </c>
      <c r="H3768" s="14">
        <f>I3768/100000000000</f>
        <v>3.1335454640000003E-2</v>
      </c>
      <c r="I3768" s="10">
        <v>3133545464</v>
      </c>
      <c r="J3768" s="10">
        <v>29.82</v>
      </c>
      <c r="K3768" s="10">
        <f>L3768/1000000000000</f>
        <v>0.158967517054</v>
      </c>
      <c r="L3768" s="10">
        <v>158967517054</v>
      </c>
      <c r="M3768" s="10">
        <v>2.7</v>
      </c>
      <c r="N3768" s="10">
        <v>1</v>
      </c>
      <c r="O3768" s="14">
        <f>IF([1]!Table_1[[#This Row],[연도]]=2016,1,0)</f>
        <v>0</v>
      </c>
      <c r="P3768" s="14">
        <f>IF([1]!Table_1[[#This Row],[연도]]=2017,1,0)</f>
        <v>0</v>
      </c>
      <c r="Q3768" s="14">
        <f>IF([1]!Table_1[[#This Row],[연도]]=2018,1,0)</f>
        <v>0</v>
      </c>
      <c r="R3768" s="14">
        <f>IF([1]!Table_1[[#This Row],[연도]]=2019,1,0)</f>
        <v>1</v>
      </c>
      <c r="S3768" s="14">
        <f>IF([1]!Table_1[[#This Row],[연도]]=2020,1,0)</f>
        <v>0</v>
      </c>
      <c r="T3768" s="14">
        <f>IF([1]!Table_1[[#This Row],[연도]]=2021,1,0)</f>
        <v>0</v>
      </c>
      <c r="U3768" s="14">
        <f>IF([1]!Table_1[[#This Row],[연도]]=2022,1,0)</f>
        <v>0</v>
      </c>
      <c r="V3768" s="14">
        <f>IF([1]!Table_1[[#This Row],[연도]]=2023,1,0)</f>
        <v>0</v>
      </c>
      <c r="W3768" s="10">
        <v>1.1299999999999999</v>
      </c>
      <c r="X3768" s="10">
        <f>Y3768/1000000000000</f>
        <v>8.6863337959999995E-2</v>
      </c>
      <c r="Y3768" s="14">
        <f>[1]!Table_1[[#This Row],[주가]]*[1]!Table_1[[#This Row],[기말주식수]]</f>
        <v>86863337960</v>
      </c>
      <c r="Z3768" s="14">
        <f>AA3768/10</f>
        <v>2.7720465191246384</v>
      </c>
      <c r="AA3768" s="14">
        <f>[1]!Table_1[[#This Row],[시가총액]]/[1]!Table_1[[#This Row],[당기순이익(세후영업이익)]]</f>
        <v>27.720465191246383</v>
      </c>
      <c r="AB3768" s="10">
        <v>1260837963</v>
      </c>
    </row>
    <row r="3769" spans="1:28" ht="19.2">
      <c r="A3769" s="12">
        <v>3768</v>
      </c>
      <c r="B3769" s="12">
        <v>38500</v>
      </c>
      <c r="C3769" s="13" t="s">
        <v>589</v>
      </c>
      <c r="D3769" s="13" t="s">
        <v>20</v>
      </c>
      <c r="E3769" s="12">
        <v>2017</v>
      </c>
      <c r="F3769" s="12">
        <v>14.792999999999999</v>
      </c>
      <c r="G3769" s="15">
        <f>([1]!Table_1[[#This Row],[총자산]]-[1]!Table_1[[#This Row],[장부가치 자기자본]]+[1]!Table_1[[#This Row],[시가총액]])/[1]!Table_1[[#This Row],[총자산]]</f>
        <v>0.76201853749837778</v>
      </c>
      <c r="H3769" s="14">
        <f>I3769/100000000000</f>
        <v>0.74355171835</v>
      </c>
      <c r="I3769" s="12">
        <v>74355171835</v>
      </c>
      <c r="J3769" s="12">
        <v>0.15</v>
      </c>
      <c r="K3769" s="10">
        <f>L3769/1000000000000</f>
        <v>0.671307465183</v>
      </c>
      <c r="L3769" s="12">
        <v>671307465183</v>
      </c>
      <c r="M3769" s="12">
        <v>1.6</v>
      </c>
      <c r="N3769" s="12">
        <v>1</v>
      </c>
      <c r="O3769" s="15">
        <f>IF([1]!Table_1[[#This Row],[연도]]=2016,1,0)</f>
        <v>0</v>
      </c>
      <c r="P3769" s="15">
        <f>IF([1]!Table_1[[#This Row],[연도]]=2017,1,0)</f>
        <v>1</v>
      </c>
      <c r="Q3769" s="15">
        <f>IF([1]!Table_1[[#This Row],[연도]]=2018,1,0)</f>
        <v>0</v>
      </c>
      <c r="R3769" s="15">
        <f>IF([1]!Table_1[[#This Row],[연도]]=2019,1,0)</f>
        <v>0</v>
      </c>
      <c r="S3769" s="15">
        <f>IF([1]!Table_1[[#This Row],[연도]]=2020,1,0)</f>
        <v>0</v>
      </c>
      <c r="T3769" s="15">
        <f>IF([1]!Table_1[[#This Row],[연도]]=2021,1,0)</f>
        <v>0</v>
      </c>
      <c r="U3769" s="15">
        <f>IF([1]!Table_1[[#This Row],[연도]]=2022,1,0)</f>
        <v>0</v>
      </c>
      <c r="V3769" s="15">
        <f>IF([1]!Table_1[[#This Row],[연도]]=2023,1,0)</f>
        <v>0</v>
      </c>
      <c r="W3769" s="12">
        <v>0.98</v>
      </c>
      <c r="X3769" s="10">
        <f>Y3769/1000000000000</f>
        <v>0.33119687870499998</v>
      </c>
      <c r="Y3769" s="15">
        <f>[1]!Table_1[[#This Row],[주가]]*[1]!Table_1[[#This Row],[기말주식수]]</f>
        <v>331196878705</v>
      </c>
      <c r="Z3769" s="14">
        <f>AA3769/10</f>
        <v>0.44542547684504319</v>
      </c>
      <c r="AA3769" s="15">
        <f>[1]!Table_1[[#This Row],[시가총액]]/[1]!Table_1[[#This Row],[당기순이익(세후영업이익)]]</f>
        <v>4.4542547684504319</v>
      </c>
      <c r="AB3769" s="12">
        <v>5367677600</v>
      </c>
    </row>
    <row r="3770" spans="1:28" ht="19.2">
      <c r="A3770" s="10">
        <v>3769</v>
      </c>
      <c r="B3770" s="10">
        <v>38500</v>
      </c>
      <c r="C3770" s="11" t="s">
        <v>589</v>
      </c>
      <c r="D3770" s="11" t="s">
        <v>20</v>
      </c>
      <c r="E3770" s="10">
        <v>2019</v>
      </c>
      <c r="F3770" s="10">
        <v>28.925000000000001</v>
      </c>
      <c r="G3770" s="14">
        <f>([1]!Table_1[[#This Row],[총자산]]-[1]!Table_1[[#This Row],[장부가치 자기자본]]+[1]!Table_1[[#This Row],[시가총액]])/[1]!Table_1[[#This Row],[총자산]]</f>
        <v>0.83049433188002852</v>
      </c>
      <c r="H3770" s="14">
        <f>I3770/100000000000</f>
        <v>0.48058637870999998</v>
      </c>
      <c r="I3770" s="10">
        <v>48058637871</v>
      </c>
      <c r="J3770" s="10">
        <v>3.07</v>
      </c>
      <c r="K3770" s="10">
        <f>L3770/1000000000000</f>
        <v>0.59548560997800004</v>
      </c>
      <c r="L3770" s="10">
        <v>595485609978</v>
      </c>
      <c r="M3770" s="10">
        <v>4.5</v>
      </c>
      <c r="N3770" s="10">
        <v>1</v>
      </c>
      <c r="O3770" s="14">
        <f>IF([1]!Table_1[[#This Row],[연도]]=2016,1,0)</f>
        <v>0</v>
      </c>
      <c r="P3770" s="14">
        <f>IF([1]!Table_1[[#This Row],[연도]]=2017,1,0)</f>
        <v>0</v>
      </c>
      <c r="Q3770" s="14">
        <f>IF([1]!Table_1[[#This Row],[연도]]=2018,1,0)</f>
        <v>0</v>
      </c>
      <c r="R3770" s="14">
        <f>IF([1]!Table_1[[#This Row],[연도]]=2019,1,0)</f>
        <v>1</v>
      </c>
      <c r="S3770" s="14">
        <f>IF([1]!Table_1[[#This Row],[연도]]=2020,1,0)</f>
        <v>0</v>
      </c>
      <c r="T3770" s="14">
        <f>IF([1]!Table_1[[#This Row],[연도]]=2021,1,0)</f>
        <v>0</v>
      </c>
      <c r="U3770" s="14">
        <f>IF([1]!Table_1[[#This Row],[연도]]=2022,1,0)</f>
        <v>0</v>
      </c>
      <c r="V3770" s="14">
        <f>IF([1]!Table_1[[#This Row],[연도]]=2023,1,0)</f>
        <v>0</v>
      </c>
      <c r="W3770" s="10">
        <v>0.8</v>
      </c>
      <c r="X3770" s="10">
        <f>Y3770/1000000000000</f>
        <v>0.40688368566999999</v>
      </c>
      <c r="Y3770" s="14">
        <f>[1]!Table_1[[#This Row],[주가]]*[1]!Table_1[[#This Row],[기말주식수]]</f>
        <v>406883685670</v>
      </c>
      <c r="Z3770" s="14">
        <f>AA3770/10</f>
        <v>0.846640070744755</v>
      </c>
      <c r="AA3770" s="14">
        <f>[1]!Table_1[[#This Row],[시가총액]]/[1]!Table_1[[#This Row],[당기순이익(세후영업이익)]]</f>
        <v>8.4664007074475496</v>
      </c>
      <c r="AB3770" s="10">
        <v>5367677600</v>
      </c>
    </row>
    <row r="3771" spans="1:28" ht="19.2">
      <c r="A3771" s="12">
        <v>3770</v>
      </c>
      <c r="B3771" s="12">
        <v>38500</v>
      </c>
      <c r="C3771" s="13" t="s">
        <v>589</v>
      </c>
      <c r="D3771" s="13" t="s">
        <v>20</v>
      </c>
      <c r="E3771" s="12">
        <v>2020</v>
      </c>
      <c r="F3771" s="12">
        <v>58.753</v>
      </c>
      <c r="G3771" s="15">
        <f>([1]!Table_1[[#This Row],[총자산]]-[1]!Table_1[[#This Row],[장부가치 자기자본]]+[1]!Table_1[[#This Row],[시가총액]])/[1]!Table_1[[#This Row],[총자산]]</f>
        <v>0.84098207922527835</v>
      </c>
      <c r="H3771" s="14">
        <f>I3771/100000000000</f>
        <v>0.61678605723000002</v>
      </c>
      <c r="I3771" s="12">
        <v>61678605723</v>
      </c>
      <c r="J3771" s="12">
        <v>0.17</v>
      </c>
      <c r="K3771" s="10">
        <f>L3771/1000000000000</f>
        <v>0.54315158029699995</v>
      </c>
      <c r="L3771" s="12">
        <v>543151580297</v>
      </c>
      <c r="M3771" s="12">
        <v>4.79</v>
      </c>
      <c r="N3771" s="12">
        <v>1</v>
      </c>
      <c r="O3771" s="15">
        <f>IF([1]!Table_1[[#This Row],[연도]]=2016,1,0)</f>
        <v>0</v>
      </c>
      <c r="P3771" s="15">
        <f>IF([1]!Table_1[[#This Row],[연도]]=2017,1,0)</f>
        <v>0</v>
      </c>
      <c r="Q3771" s="15">
        <f>IF([1]!Table_1[[#This Row],[연도]]=2018,1,0)</f>
        <v>0</v>
      </c>
      <c r="R3771" s="15">
        <f>IF([1]!Table_1[[#This Row],[연도]]=2019,1,0)</f>
        <v>0</v>
      </c>
      <c r="S3771" s="15">
        <f>IF([1]!Table_1[[#This Row],[연도]]=2020,1,0)</f>
        <v>1</v>
      </c>
      <c r="T3771" s="15">
        <f>IF([1]!Table_1[[#This Row],[연도]]=2021,1,0)</f>
        <v>0</v>
      </c>
      <c r="U3771" s="15">
        <f>IF([1]!Table_1[[#This Row],[연도]]=2022,1,0)</f>
        <v>0</v>
      </c>
      <c r="V3771" s="15">
        <f>IF([1]!Table_1[[#This Row],[연도]]=2023,1,0)</f>
        <v>0</v>
      </c>
      <c r="W3771" s="12">
        <v>0.84</v>
      </c>
      <c r="X3771" s="10">
        <f>Y3771/1000000000000</f>
        <v>0.42835512027</v>
      </c>
      <c r="Y3771" s="15">
        <f>[1]!Table_1[[#This Row],[주가]]*[1]!Table_1[[#This Row],[기말주식수]]</f>
        <v>428355120270</v>
      </c>
      <c r="Z3771" s="14">
        <f>AA3771/10</f>
        <v>0.69449546605147405</v>
      </c>
      <c r="AA3771" s="15">
        <f>[1]!Table_1[[#This Row],[시가총액]]/[1]!Table_1[[#This Row],[당기순이익(세후영업이익)]]</f>
        <v>6.9449546605147408</v>
      </c>
      <c r="AB3771" s="12">
        <v>8051516400</v>
      </c>
    </row>
    <row r="3772" spans="1:28" ht="19.2">
      <c r="A3772" s="10">
        <v>3771</v>
      </c>
      <c r="B3772" s="10">
        <v>38500</v>
      </c>
      <c r="C3772" s="11" t="s">
        <v>589</v>
      </c>
      <c r="D3772" s="11" t="s">
        <v>20</v>
      </c>
      <c r="E3772" s="10">
        <v>2021</v>
      </c>
      <c r="F3772" s="10">
        <v>39.594000000000001</v>
      </c>
      <c r="G3772" s="14">
        <f>([1]!Table_1[[#This Row],[총자산]]-[1]!Table_1[[#This Row],[장부가치 자기자본]]+[1]!Table_1[[#This Row],[시가총액]])/[1]!Table_1[[#This Row],[총자산]]</f>
        <v>0.89688086185282112</v>
      </c>
      <c r="H3772" s="14">
        <f>I3772/100000000000</f>
        <v>0.52671399556999998</v>
      </c>
      <c r="I3772" s="10">
        <v>52671399557</v>
      </c>
      <c r="J3772" s="10">
        <v>4.67</v>
      </c>
      <c r="K3772" s="10">
        <f>L3772/1000000000000</f>
        <v>0.56898771099500001</v>
      </c>
      <c r="L3772" s="10">
        <v>568987710995</v>
      </c>
      <c r="M3772" s="10">
        <v>4.59</v>
      </c>
      <c r="N3772" s="10">
        <v>1</v>
      </c>
      <c r="O3772" s="14">
        <f>IF([1]!Table_1[[#This Row],[연도]]=2016,1,0)</f>
        <v>0</v>
      </c>
      <c r="P3772" s="14">
        <f>IF([1]!Table_1[[#This Row],[연도]]=2017,1,0)</f>
        <v>0</v>
      </c>
      <c r="Q3772" s="14">
        <f>IF([1]!Table_1[[#This Row],[연도]]=2018,1,0)</f>
        <v>0</v>
      </c>
      <c r="R3772" s="14">
        <f>IF([1]!Table_1[[#This Row],[연도]]=2019,1,0)</f>
        <v>0</v>
      </c>
      <c r="S3772" s="14">
        <f>IF([1]!Table_1[[#This Row],[연도]]=2020,1,0)</f>
        <v>0</v>
      </c>
      <c r="T3772" s="14">
        <f>IF([1]!Table_1[[#This Row],[연도]]=2021,1,0)</f>
        <v>1</v>
      </c>
      <c r="U3772" s="14">
        <f>IF([1]!Table_1[[#This Row],[연도]]=2022,1,0)</f>
        <v>0</v>
      </c>
      <c r="V3772" s="14">
        <f>IF([1]!Table_1[[#This Row],[연도]]=2023,1,0)</f>
        <v>0</v>
      </c>
      <c r="W3772" s="10">
        <v>0.88</v>
      </c>
      <c r="X3772" s="10">
        <f>Y3772/1000000000000</f>
        <v>0.51044412738</v>
      </c>
      <c r="Y3772" s="14">
        <f>[1]!Table_1[[#This Row],[주가]]*[1]!Table_1[[#This Row],[기말주식수]]</f>
        <v>510444127380</v>
      </c>
      <c r="Z3772" s="14">
        <f>AA3772/10</f>
        <v>0.96911062108309254</v>
      </c>
      <c r="AA3772" s="14">
        <f>[1]!Table_1[[#This Row],[시가총액]]/[1]!Table_1[[#This Row],[당기순이익(세후영업이익)]]</f>
        <v>9.6911062108309256</v>
      </c>
      <c r="AB3772" s="10">
        <v>8051516400</v>
      </c>
    </row>
    <row r="3773" spans="1:28" ht="19.2">
      <c r="A3773" s="12">
        <v>3772</v>
      </c>
      <c r="B3773" s="12">
        <v>38500</v>
      </c>
      <c r="C3773" s="13" t="s">
        <v>589</v>
      </c>
      <c r="D3773" s="13" t="s">
        <v>20</v>
      </c>
      <c r="E3773" s="12">
        <v>2022</v>
      </c>
      <c r="F3773" s="12">
        <v>32.011000000000003</v>
      </c>
      <c r="G3773" s="15">
        <f>([1]!Table_1[[#This Row],[총자산]]-[1]!Table_1[[#This Row],[장부가치 자기자본]]+[1]!Table_1[[#This Row],[시가총액]])/[1]!Table_1[[#This Row],[총자산]]</f>
        <v>0.77599006483642952</v>
      </c>
      <c r="H3773" s="14">
        <f>I3773/100000000000</f>
        <v>0.71098446532000004</v>
      </c>
      <c r="I3773" s="12">
        <v>71098446532</v>
      </c>
      <c r="J3773" s="12">
        <v>2.86</v>
      </c>
      <c r="K3773" s="10">
        <f>L3773/1000000000000</f>
        <v>0.72111558788600005</v>
      </c>
      <c r="L3773" s="12">
        <v>721115587886</v>
      </c>
      <c r="M3773" s="12">
        <v>4.41</v>
      </c>
      <c r="N3773" s="12">
        <v>1</v>
      </c>
      <c r="O3773" s="15">
        <f>IF([1]!Table_1[[#This Row],[연도]]=2016,1,0)</f>
        <v>0</v>
      </c>
      <c r="P3773" s="15">
        <f>IF([1]!Table_1[[#This Row],[연도]]=2017,1,0)</f>
        <v>0</v>
      </c>
      <c r="Q3773" s="15">
        <f>IF([1]!Table_1[[#This Row],[연도]]=2018,1,0)</f>
        <v>0</v>
      </c>
      <c r="R3773" s="15">
        <f>IF([1]!Table_1[[#This Row],[연도]]=2019,1,0)</f>
        <v>0</v>
      </c>
      <c r="S3773" s="15">
        <f>IF([1]!Table_1[[#This Row],[연도]]=2020,1,0)</f>
        <v>0</v>
      </c>
      <c r="T3773" s="15">
        <f>IF([1]!Table_1[[#This Row],[연도]]=2021,1,0)</f>
        <v>0</v>
      </c>
      <c r="U3773" s="15">
        <f>IF([1]!Table_1[[#This Row],[연도]]=2022,1,0)</f>
        <v>1</v>
      </c>
      <c r="V3773" s="15">
        <f>IF([1]!Table_1[[#This Row],[연도]]=2023,1,0)</f>
        <v>0</v>
      </c>
      <c r="W3773" s="12">
        <v>1.55</v>
      </c>
      <c r="X3773" s="10">
        <f>Y3773/1000000000000</f>
        <v>0.36205920663000002</v>
      </c>
      <c r="Y3773" s="15">
        <f>[1]!Table_1[[#This Row],[주가]]*[1]!Table_1[[#This Row],[기말주식수]]</f>
        <v>362059206630</v>
      </c>
      <c r="Z3773" s="14">
        <f>AA3773/10</f>
        <v>0.50923645211719826</v>
      </c>
      <c r="AA3773" s="15">
        <f>[1]!Table_1[[#This Row],[시가총액]]/[1]!Table_1[[#This Row],[당기순이익(세후영업이익)]]</f>
        <v>5.0923645211719828</v>
      </c>
      <c r="AB3773" s="12">
        <v>9661819680</v>
      </c>
    </row>
    <row r="3774" spans="1:28" ht="19.2">
      <c r="A3774" s="10">
        <v>3773</v>
      </c>
      <c r="B3774" s="10">
        <v>38500</v>
      </c>
      <c r="C3774" s="11" t="s">
        <v>589</v>
      </c>
      <c r="D3774" s="11" t="s">
        <v>20</v>
      </c>
      <c r="E3774" s="10">
        <v>2023</v>
      </c>
      <c r="F3774" s="10">
        <v>31.754000000000001</v>
      </c>
      <c r="G3774" s="14">
        <f>([1]!Table_1[[#This Row],[총자산]]-[1]!Table_1[[#This Row],[장부가치 자기자본]]+[1]!Table_1[[#This Row],[시가총액]])/[1]!Table_1[[#This Row],[총자산]]</f>
        <v>0.75782512101047583</v>
      </c>
      <c r="H3774" s="14">
        <f>I3774/100000000000</f>
        <v>0.84701114941</v>
      </c>
      <c r="I3774" s="10">
        <v>84701114941</v>
      </c>
      <c r="J3774" s="10">
        <v>4.66</v>
      </c>
      <c r="K3774" s="10">
        <f>L3774/1000000000000</f>
        <v>0.82372944391400005</v>
      </c>
      <c r="L3774" s="10">
        <v>823729443914</v>
      </c>
      <c r="M3774" s="10">
        <v>1.22</v>
      </c>
      <c r="N3774" s="10">
        <v>1</v>
      </c>
      <c r="O3774" s="14">
        <f>IF([1]!Table_1[[#This Row],[연도]]=2016,1,0)</f>
        <v>0</v>
      </c>
      <c r="P3774" s="14">
        <f>IF([1]!Table_1[[#This Row],[연도]]=2017,1,0)</f>
        <v>0</v>
      </c>
      <c r="Q3774" s="14">
        <f>IF([1]!Table_1[[#This Row],[연도]]=2018,1,0)</f>
        <v>0</v>
      </c>
      <c r="R3774" s="14">
        <f>IF([1]!Table_1[[#This Row],[연도]]=2019,1,0)</f>
        <v>0</v>
      </c>
      <c r="S3774" s="14">
        <f>IF([1]!Table_1[[#This Row],[연도]]=2020,1,0)</f>
        <v>0</v>
      </c>
      <c r="T3774" s="14">
        <f>IF([1]!Table_1[[#This Row],[연도]]=2021,1,0)</f>
        <v>0</v>
      </c>
      <c r="U3774" s="14">
        <f>IF([1]!Table_1[[#This Row],[연도]]=2022,1,0)</f>
        <v>0</v>
      </c>
      <c r="V3774" s="14">
        <f>IF([1]!Table_1[[#This Row],[연도]]=2023,1,0)</f>
        <v>1</v>
      </c>
      <c r="W3774" s="10">
        <v>1.47</v>
      </c>
      <c r="X3774" s="10">
        <f>Y3774/1000000000000</f>
        <v>0.33777803777999998</v>
      </c>
      <c r="Y3774" s="14">
        <f>[1]!Table_1[[#This Row],[주가]]*[1]!Table_1[[#This Row],[기말주식수]]</f>
        <v>337778037780</v>
      </c>
      <c r="Z3774" s="14">
        <f>AA3774/10</f>
        <v>0.39878818362105978</v>
      </c>
      <c r="AA3774" s="14">
        <f>[1]!Table_1[[#This Row],[시가총액]]/[1]!Table_1[[#This Row],[당기순이익(세후영업이익)]]</f>
        <v>3.9878818362105979</v>
      </c>
      <c r="AB3774" s="10">
        <v>10735355200</v>
      </c>
    </row>
    <row r="3775" spans="1:28" ht="19.2">
      <c r="A3775" s="12">
        <v>3774</v>
      </c>
      <c r="B3775" s="12">
        <v>38540</v>
      </c>
      <c r="C3775" s="13" t="s">
        <v>590</v>
      </c>
      <c r="D3775" s="13" t="s">
        <v>20</v>
      </c>
      <c r="E3775" s="12">
        <v>2019</v>
      </c>
      <c r="F3775" s="12">
        <v>9.0909999999999993</v>
      </c>
      <c r="G3775" s="15">
        <f>([1]!Table_1[[#This Row],[총자산]]-[1]!Table_1[[#This Row],[장부가치 자기자본]]+[1]!Table_1[[#This Row],[시가총액]])/[1]!Table_1[[#This Row],[총자산]]</f>
        <v>0.96168717379705293</v>
      </c>
      <c r="H3775" s="14">
        <f>I3775/100000000000</f>
        <v>1.8237300000000001</v>
      </c>
      <c r="I3775" s="12">
        <v>182373000000</v>
      </c>
      <c r="J3775" s="12">
        <v>27.59</v>
      </c>
      <c r="K3775" s="10">
        <f>L3775/1000000000000</f>
        <v>0.54134988467599998</v>
      </c>
      <c r="L3775" s="12">
        <v>541349884676</v>
      </c>
      <c r="M3775" s="12">
        <v>8.73</v>
      </c>
      <c r="N3775" s="12">
        <v>1</v>
      </c>
      <c r="O3775" s="15">
        <f>IF([1]!Table_1[[#This Row],[연도]]=2016,1,0)</f>
        <v>0</v>
      </c>
      <c r="P3775" s="15">
        <f>IF([1]!Table_1[[#This Row],[연도]]=2017,1,0)</f>
        <v>0</v>
      </c>
      <c r="Q3775" s="15">
        <f>IF([1]!Table_1[[#This Row],[연도]]=2018,1,0)</f>
        <v>0</v>
      </c>
      <c r="R3775" s="15">
        <f>IF([1]!Table_1[[#This Row],[연도]]=2019,1,0)</f>
        <v>1</v>
      </c>
      <c r="S3775" s="15">
        <f>IF([1]!Table_1[[#This Row],[연도]]=2020,1,0)</f>
        <v>0</v>
      </c>
      <c r="T3775" s="15">
        <f>IF([1]!Table_1[[#This Row],[연도]]=2021,1,0)</f>
        <v>0</v>
      </c>
      <c r="U3775" s="15">
        <f>IF([1]!Table_1[[#This Row],[연도]]=2022,1,0)</f>
        <v>0</v>
      </c>
      <c r="V3775" s="15">
        <f>IF([1]!Table_1[[#This Row],[연도]]=2023,1,0)</f>
        <v>0</v>
      </c>
      <c r="W3775" s="12">
        <v>0.68</v>
      </c>
      <c r="X3775" s="10">
        <f>Y3775/1000000000000</f>
        <v>0.47969647371000002</v>
      </c>
      <c r="Y3775" s="15">
        <f>[1]!Table_1[[#This Row],[주가]]*[1]!Table_1[[#This Row],[기말주식수]]</f>
        <v>479696473710</v>
      </c>
      <c r="Z3775" s="14">
        <f>AA3775/10</f>
        <v>0.2630304232040927</v>
      </c>
      <c r="AA3775" s="15">
        <f>[1]!Table_1[[#This Row],[시가총액]]/[1]!Table_1[[#This Row],[당기순이익(세후영업이익)]]</f>
        <v>2.6303042320409271</v>
      </c>
      <c r="AB3775" s="12">
        <v>10944855200</v>
      </c>
    </row>
    <row r="3776" spans="1:28" ht="19.2">
      <c r="A3776" s="10">
        <v>3775</v>
      </c>
      <c r="B3776" s="10">
        <v>38540</v>
      </c>
      <c r="C3776" s="11" t="s">
        <v>590</v>
      </c>
      <c r="D3776" s="11" t="s">
        <v>20</v>
      </c>
      <c r="E3776" s="10">
        <v>2021</v>
      </c>
      <c r="F3776" s="10">
        <v>5.3520000000000003</v>
      </c>
      <c r="G3776" s="14">
        <f>([1]!Table_1[[#This Row],[총자산]]-[1]!Table_1[[#This Row],[장부가치 자기자본]]+[1]!Table_1[[#This Row],[시가총액]])/[1]!Table_1[[#This Row],[총자산]]</f>
        <v>0.94040963940041333</v>
      </c>
      <c r="H3776" s="14">
        <f>I3776/100000000000</f>
        <v>1.3212999999999999</v>
      </c>
      <c r="I3776" s="10">
        <v>132130000000</v>
      </c>
      <c r="J3776" s="10">
        <v>59.33</v>
      </c>
      <c r="K3776" s="10">
        <f>L3776/1000000000000</f>
        <v>0.56903384350599995</v>
      </c>
      <c r="L3776" s="10">
        <v>569033843506</v>
      </c>
      <c r="M3776" s="10">
        <v>6.71</v>
      </c>
      <c r="N3776" s="10">
        <v>1</v>
      </c>
      <c r="O3776" s="14">
        <f>IF([1]!Table_1[[#This Row],[연도]]=2016,1,0)</f>
        <v>0</v>
      </c>
      <c r="P3776" s="14">
        <f>IF([1]!Table_1[[#This Row],[연도]]=2017,1,0)</f>
        <v>0</v>
      </c>
      <c r="Q3776" s="14">
        <f>IF([1]!Table_1[[#This Row],[연도]]=2018,1,0)</f>
        <v>0</v>
      </c>
      <c r="R3776" s="14">
        <f>IF([1]!Table_1[[#This Row],[연도]]=2019,1,0)</f>
        <v>0</v>
      </c>
      <c r="S3776" s="14">
        <f>IF([1]!Table_1[[#This Row],[연도]]=2020,1,0)</f>
        <v>0</v>
      </c>
      <c r="T3776" s="14">
        <f>IF([1]!Table_1[[#This Row],[연도]]=2021,1,0)</f>
        <v>1</v>
      </c>
      <c r="U3776" s="14">
        <f>IF([1]!Table_1[[#This Row],[연도]]=2022,1,0)</f>
        <v>0</v>
      </c>
      <c r="V3776" s="14">
        <f>IF([1]!Table_1[[#This Row],[연도]]=2023,1,0)</f>
        <v>0</v>
      </c>
      <c r="W3776" s="10">
        <v>0.55000000000000004</v>
      </c>
      <c r="X3776" s="10">
        <f>Y3776/1000000000000</f>
        <v>0.45922499789999999</v>
      </c>
      <c r="Y3776" s="14">
        <f>[1]!Table_1[[#This Row],[주가]]*[1]!Table_1[[#This Row],[기말주식수]]</f>
        <v>459224997900</v>
      </c>
      <c r="Z3776" s="14">
        <f>AA3776/10</f>
        <v>0.34755543623703927</v>
      </c>
      <c r="AA3776" s="14">
        <f>[1]!Table_1[[#This Row],[시가총액]]/[1]!Table_1[[#This Row],[당기순이익(세후영업이익)]]</f>
        <v>3.4755543623703926</v>
      </c>
      <c r="AB3776" s="10">
        <v>5472427600</v>
      </c>
    </row>
    <row r="3777" spans="1:28" ht="19.2">
      <c r="A3777" s="12">
        <v>3776</v>
      </c>
      <c r="B3777" s="12">
        <v>38540</v>
      </c>
      <c r="C3777" s="13" t="s">
        <v>590</v>
      </c>
      <c r="D3777" s="13" t="s">
        <v>20</v>
      </c>
      <c r="E3777" s="12">
        <v>2022</v>
      </c>
      <c r="F3777" s="12">
        <v>12.952</v>
      </c>
      <c r="G3777" s="15">
        <f>([1]!Table_1[[#This Row],[총자산]]-[1]!Table_1[[#This Row],[장부가치 자기자본]]+[1]!Table_1[[#This Row],[시가총액]])/[1]!Table_1[[#This Row],[총자산]]</f>
        <v>0.91907849708868206</v>
      </c>
      <c r="H3777" s="14">
        <f>I3777/100000000000</f>
        <v>0.64850625854999999</v>
      </c>
      <c r="I3777" s="12">
        <v>64850625855</v>
      </c>
      <c r="J3777" s="12">
        <v>9.69</v>
      </c>
      <c r="K3777" s="10">
        <f>L3777/1000000000000</f>
        <v>0.76462120114099996</v>
      </c>
      <c r="L3777" s="12">
        <v>764621201141</v>
      </c>
      <c r="M3777" s="12">
        <v>11.14</v>
      </c>
      <c r="N3777" s="12">
        <v>1</v>
      </c>
      <c r="O3777" s="15">
        <f>IF([1]!Table_1[[#This Row],[연도]]=2016,1,0)</f>
        <v>0</v>
      </c>
      <c r="P3777" s="15">
        <f>IF([1]!Table_1[[#This Row],[연도]]=2017,1,0)</f>
        <v>0</v>
      </c>
      <c r="Q3777" s="15">
        <f>IF([1]!Table_1[[#This Row],[연도]]=2018,1,0)</f>
        <v>0</v>
      </c>
      <c r="R3777" s="15">
        <f>IF([1]!Table_1[[#This Row],[연도]]=2019,1,0)</f>
        <v>0</v>
      </c>
      <c r="S3777" s="15">
        <f>IF([1]!Table_1[[#This Row],[연도]]=2020,1,0)</f>
        <v>0</v>
      </c>
      <c r="T3777" s="15">
        <f>IF([1]!Table_1[[#This Row],[연도]]=2021,1,0)</f>
        <v>0</v>
      </c>
      <c r="U3777" s="15">
        <f>IF([1]!Table_1[[#This Row],[연도]]=2022,1,0)</f>
        <v>1</v>
      </c>
      <c r="V3777" s="15">
        <f>IF([1]!Table_1[[#This Row],[연도]]=2023,1,0)</f>
        <v>0</v>
      </c>
      <c r="W3777" s="12">
        <v>0.95</v>
      </c>
      <c r="X3777" s="10">
        <f>Y3777/1000000000000</f>
        <v>0.33916255869</v>
      </c>
      <c r="Y3777" s="15">
        <f>[1]!Table_1[[#This Row],[주가]]*[1]!Table_1[[#This Row],[기말주식수]]</f>
        <v>339162558690</v>
      </c>
      <c r="Z3777" s="14">
        <f>AA3777/10</f>
        <v>0.52299041716009975</v>
      </c>
      <c r="AA3777" s="15">
        <f>[1]!Table_1[[#This Row],[시가총액]]/[1]!Table_1[[#This Row],[당기순이익(세후영업이익)]]</f>
        <v>5.2299041716009977</v>
      </c>
      <c r="AB3777" s="12">
        <v>5472427600</v>
      </c>
    </row>
    <row r="3778" spans="1:28" ht="19.2">
      <c r="A3778" s="10">
        <v>3777</v>
      </c>
      <c r="B3778" s="10">
        <v>38620</v>
      </c>
      <c r="C3778" s="11" t="s">
        <v>591</v>
      </c>
      <c r="D3778" s="11" t="s">
        <v>20</v>
      </c>
      <c r="E3778" s="10">
        <v>2017</v>
      </c>
      <c r="F3778" s="10">
        <v>52.874000000000002</v>
      </c>
      <c r="G3778" s="14">
        <f>([1]!Table_1[[#This Row],[총자산]]-[1]!Table_1[[#This Row],[장부가치 자기자본]]+[1]!Table_1[[#This Row],[시가총액]])/[1]!Table_1[[#This Row],[총자산]]</f>
        <v>0.7945713097955216</v>
      </c>
      <c r="H3778" s="14">
        <f>I3778/100000000000</f>
        <v>9.3054921100000007E-3</v>
      </c>
      <c r="I3778" s="10">
        <v>930549211</v>
      </c>
      <c r="J3778" s="10">
        <v>5.04</v>
      </c>
      <c r="K3778" s="10">
        <f>L3778/1000000000000</f>
        <v>3.6272380634999997E-2</v>
      </c>
      <c r="L3778" s="10">
        <v>36272380635</v>
      </c>
      <c r="M3778" s="10">
        <v>0.4</v>
      </c>
      <c r="N3778" s="10">
        <v>1</v>
      </c>
      <c r="O3778" s="14">
        <f>IF([1]!Table_1[[#This Row],[연도]]=2016,1,0)</f>
        <v>0</v>
      </c>
      <c r="P3778" s="14">
        <f>IF([1]!Table_1[[#This Row],[연도]]=2017,1,0)</f>
        <v>1</v>
      </c>
      <c r="Q3778" s="14">
        <f>IF([1]!Table_1[[#This Row],[연도]]=2018,1,0)</f>
        <v>0</v>
      </c>
      <c r="R3778" s="14">
        <f>IF([1]!Table_1[[#This Row],[연도]]=2019,1,0)</f>
        <v>0</v>
      </c>
      <c r="S3778" s="14">
        <f>IF([1]!Table_1[[#This Row],[연도]]=2020,1,0)</f>
        <v>0</v>
      </c>
      <c r="T3778" s="14">
        <f>IF([1]!Table_1[[#This Row],[연도]]=2021,1,0)</f>
        <v>0</v>
      </c>
      <c r="U3778" s="14">
        <f>IF([1]!Table_1[[#This Row],[연도]]=2022,1,0)</f>
        <v>0</v>
      </c>
      <c r="V3778" s="14">
        <f>IF([1]!Table_1[[#This Row],[연도]]=2023,1,0)</f>
        <v>0</v>
      </c>
      <c r="W3778" s="10">
        <v>0.22</v>
      </c>
      <c r="X3778" s="10">
        <f>Y3778/1000000000000</f>
        <v>3.1722132668000003E-2</v>
      </c>
      <c r="Y3778" s="14">
        <f>[1]!Table_1[[#This Row],[주가]]*[1]!Table_1[[#This Row],[기말주식수]]</f>
        <v>31722132668</v>
      </c>
      <c r="Z3778" s="14">
        <f>AA3778/10</f>
        <v>3.408968842594613</v>
      </c>
      <c r="AA3778" s="14">
        <f>[1]!Table_1[[#This Row],[시가총액]]/[1]!Table_1[[#This Row],[당기순이익(세후영업이익)]]</f>
        <v>34.089688425946129</v>
      </c>
      <c r="AB3778" s="10">
        <v>637657560</v>
      </c>
    </row>
    <row r="3779" spans="1:28" ht="19.2">
      <c r="A3779" s="12">
        <v>3778</v>
      </c>
      <c r="B3779" s="12">
        <v>38620</v>
      </c>
      <c r="C3779" s="13" t="s">
        <v>591</v>
      </c>
      <c r="D3779" s="13" t="s">
        <v>20</v>
      </c>
      <c r="E3779" s="12">
        <v>2020</v>
      </c>
      <c r="F3779" s="12">
        <v>25.728999999999999</v>
      </c>
      <c r="G3779" s="15">
        <f>([1]!Table_1[[#This Row],[총자산]]-[1]!Table_1[[#This Row],[장부가치 자기자본]]+[1]!Table_1[[#This Row],[시가총액]])/[1]!Table_1[[#This Row],[총자산]]</f>
        <v>0.85464498152191759</v>
      </c>
      <c r="H3779" s="14">
        <f>I3779/100000000000</f>
        <v>8.4110894900000007E-3</v>
      </c>
      <c r="I3779" s="12">
        <v>841108949</v>
      </c>
      <c r="J3779" s="12">
        <v>22.79</v>
      </c>
      <c r="K3779" s="10">
        <f>L3779/1000000000000</f>
        <v>2.8206514294999999E-2</v>
      </c>
      <c r="L3779" s="12">
        <v>28206514295</v>
      </c>
      <c r="M3779" s="12">
        <v>0.61</v>
      </c>
      <c r="N3779" s="12">
        <v>1</v>
      </c>
      <c r="O3779" s="15">
        <f>IF([1]!Table_1[[#This Row],[연도]]=2016,1,0)</f>
        <v>0</v>
      </c>
      <c r="P3779" s="15">
        <f>IF([1]!Table_1[[#This Row],[연도]]=2017,1,0)</f>
        <v>0</v>
      </c>
      <c r="Q3779" s="15">
        <f>IF([1]!Table_1[[#This Row],[연도]]=2018,1,0)</f>
        <v>0</v>
      </c>
      <c r="R3779" s="15">
        <f>IF([1]!Table_1[[#This Row],[연도]]=2019,1,0)</f>
        <v>0</v>
      </c>
      <c r="S3779" s="15">
        <f>IF([1]!Table_1[[#This Row],[연도]]=2020,1,0)</f>
        <v>1</v>
      </c>
      <c r="T3779" s="15">
        <f>IF([1]!Table_1[[#This Row],[연도]]=2021,1,0)</f>
        <v>0</v>
      </c>
      <c r="U3779" s="15">
        <f>IF([1]!Table_1[[#This Row],[연도]]=2022,1,0)</f>
        <v>0</v>
      </c>
      <c r="V3779" s="15">
        <f>IF([1]!Table_1[[#This Row],[연도]]=2023,1,0)</f>
        <v>0</v>
      </c>
      <c r="W3779" s="12">
        <v>0.18</v>
      </c>
      <c r="X3779" s="10">
        <f>Y3779/1000000000000</f>
        <v>3.6384433363999998E-2</v>
      </c>
      <c r="Y3779" s="15">
        <f>[1]!Table_1[[#This Row],[주가]]*[1]!Table_1[[#This Row],[기말주식수]]</f>
        <v>36384433364</v>
      </c>
      <c r="Z3779" s="14">
        <f>AA3779/10</f>
        <v>4.3257693794909322</v>
      </c>
      <c r="AA3779" s="15">
        <f>[1]!Table_1[[#This Row],[시가총액]]/[1]!Table_1[[#This Row],[당기순이익(세후영업이익)]]</f>
        <v>43.257693794909322</v>
      </c>
      <c r="AB3779" s="12">
        <v>702905580</v>
      </c>
    </row>
    <row r="3780" spans="1:28" ht="19.2">
      <c r="A3780" s="10">
        <v>3779</v>
      </c>
      <c r="B3780" s="10">
        <v>38680</v>
      </c>
      <c r="C3780" s="11" t="s">
        <v>592</v>
      </c>
      <c r="D3780" s="11" t="s">
        <v>20</v>
      </c>
      <c r="E3780" s="10">
        <v>2017</v>
      </c>
      <c r="F3780" s="10">
        <v>42.052999999999997</v>
      </c>
      <c r="G3780" s="14">
        <f>([1]!Table_1[[#This Row],[총자산]]-[1]!Table_1[[#This Row],[장부가치 자기자본]]+[1]!Table_1[[#This Row],[시가총액]])/[1]!Table_1[[#This Row],[총자산]]</f>
        <v>1.0878135013383514</v>
      </c>
      <c r="H3780" s="14">
        <f>I3780/100000000000</f>
        <v>4.5700453520000003E-2</v>
      </c>
      <c r="I3780" s="10">
        <v>4570045352</v>
      </c>
      <c r="J3780" s="10">
        <v>7.11</v>
      </c>
      <c r="K3780" s="10">
        <f>L3780/1000000000000</f>
        <v>0.213417888581</v>
      </c>
      <c r="L3780" s="10">
        <v>213417888581</v>
      </c>
      <c r="M3780" s="10">
        <v>1.6</v>
      </c>
      <c r="N3780" s="10">
        <v>1</v>
      </c>
      <c r="O3780" s="14">
        <f>IF([1]!Table_1[[#This Row],[연도]]=2016,1,0)</f>
        <v>0</v>
      </c>
      <c r="P3780" s="14">
        <f>IF([1]!Table_1[[#This Row],[연도]]=2017,1,0)</f>
        <v>1</v>
      </c>
      <c r="Q3780" s="14">
        <f>IF([1]!Table_1[[#This Row],[연도]]=2018,1,0)</f>
        <v>0</v>
      </c>
      <c r="R3780" s="14">
        <f>IF([1]!Table_1[[#This Row],[연도]]=2019,1,0)</f>
        <v>0</v>
      </c>
      <c r="S3780" s="14">
        <f>IF([1]!Table_1[[#This Row],[연도]]=2020,1,0)</f>
        <v>0</v>
      </c>
      <c r="T3780" s="14">
        <f>IF([1]!Table_1[[#This Row],[연도]]=2021,1,0)</f>
        <v>0</v>
      </c>
      <c r="U3780" s="14">
        <f>IF([1]!Table_1[[#This Row],[연도]]=2022,1,0)</f>
        <v>0</v>
      </c>
      <c r="V3780" s="14">
        <f>IF([1]!Table_1[[#This Row],[연도]]=2023,1,0)</f>
        <v>0</v>
      </c>
      <c r="W3780" s="10">
        <v>0.35</v>
      </c>
      <c r="X3780" s="10">
        <f>Y3780/1000000000000</f>
        <v>8.4636006974999997E-2</v>
      </c>
      <c r="Y3780" s="14">
        <f>[1]!Table_1[[#This Row],[주가]]*[1]!Table_1[[#This Row],[기말주식수]]</f>
        <v>84636006975</v>
      </c>
      <c r="Z3780" s="14">
        <f>AA3780/10</f>
        <v>1.8519730211858956</v>
      </c>
      <c r="AA3780" s="14">
        <f>[1]!Table_1[[#This Row],[시가총액]]/[1]!Table_1[[#This Row],[당기순이익(세후영업이익)]]</f>
        <v>18.519730211858956</v>
      </c>
      <c r="AB3780" s="10">
        <v>748535350</v>
      </c>
    </row>
    <row r="3781" spans="1:28" ht="19.2">
      <c r="A3781" s="12">
        <v>3780</v>
      </c>
      <c r="B3781" s="12">
        <v>38680</v>
      </c>
      <c r="C3781" s="13" t="s">
        <v>592</v>
      </c>
      <c r="D3781" s="13" t="s">
        <v>20</v>
      </c>
      <c r="E3781" s="12">
        <v>2018</v>
      </c>
      <c r="F3781" s="12">
        <v>40.295000000000002</v>
      </c>
      <c r="G3781" s="15">
        <f>([1]!Table_1[[#This Row],[총자산]]-[1]!Table_1[[#This Row],[장부가치 자기자본]]+[1]!Table_1[[#This Row],[시가총액]])/[1]!Table_1[[#This Row],[총자산]]</f>
        <v>0.92798565290134527</v>
      </c>
      <c r="H3781" s="14">
        <f>I3781/100000000000</f>
        <v>8.9958138169999993E-2</v>
      </c>
      <c r="I3781" s="12">
        <v>8995813817</v>
      </c>
      <c r="J3781" s="12">
        <v>1.29</v>
      </c>
      <c r="K3781" s="10">
        <f>L3781/1000000000000</f>
        <v>0.27080901180400002</v>
      </c>
      <c r="L3781" s="12">
        <v>270809011804</v>
      </c>
      <c r="M3781" s="12">
        <v>1.98</v>
      </c>
      <c r="N3781" s="12">
        <v>1</v>
      </c>
      <c r="O3781" s="15">
        <f>IF([1]!Table_1[[#This Row],[연도]]=2016,1,0)</f>
        <v>0</v>
      </c>
      <c r="P3781" s="15">
        <f>IF([1]!Table_1[[#This Row],[연도]]=2017,1,0)</f>
        <v>0</v>
      </c>
      <c r="Q3781" s="15">
        <f>IF([1]!Table_1[[#This Row],[연도]]=2018,1,0)</f>
        <v>1</v>
      </c>
      <c r="R3781" s="15">
        <f>IF([1]!Table_1[[#This Row],[연도]]=2019,1,0)</f>
        <v>0</v>
      </c>
      <c r="S3781" s="15">
        <f>IF([1]!Table_1[[#This Row],[연도]]=2020,1,0)</f>
        <v>0</v>
      </c>
      <c r="T3781" s="15">
        <f>IF([1]!Table_1[[#This Row],[연도]]=2021,1,0)</f>
        <v>0</v>
      </c>
      <c r="U3781" s="15">
        <f>IF([1]!Table_1[[#This Row],[연도]]=2022,1,0)</f>
        <v>0</v>
      </c>
      <c r="V3781" s="15">
        <f>IF([1]!Table_1[[#This Row],[연도]]=2023,1,0)</f>
        <v>0</v>
      </c>
      <c r="W3781" s="12">
        <v>0.44</v>
      </c>
      <c r="X3781" s="10">
        <f>Y3781/1000000000000</f>
        <v>6.4027581345000001E-2</v>
      </c>
      <c r="Y3781" s="15">
        <f>[1]!Table_1[[#This Row],[주가]]*[1]!Table_1[[#This Row],[기말주식수]]</f>
        <v>64027581345</v>
      </c>
      <c r="Z3781" s="14">
        <f>AA3781/10</f>
        <v>0.71174862716703557</v>
      </c>
      <c r="AA3781" s="15">
        <f>[1]!Table_1[[#This Row],[시가총액]]/[1]!Table_1[[#This Row],[당기순이익(세후영업이익)]]</f>
        <v>7.117486271670356</v>
      </c>
      <c r="AB3781" s="12">
        <v>1505806100</v>
      </c>
    </row>
    <row r="3782" spans="1:28" ht="19.2">
      <c r="A3782" s="10">
        <v>3781</v>
      </c>
      <c r="B3782" s="10">
        <v>38680</v>
      </c>
      <c r="C3782" s="11" t="s">
        <v>592</v>
      </c>
      <c r="D3782" s="11" t="s">
        <v>20</v>
      </c>
      <c r="E3782" s="10">
        <v>2019</v>
      </c>
      <c r="F3782" s="10">
        <v>25.526</v>
      </c>
      <c r="G3782" s="14">
        <f>([1]!Table_1[[#This Row],[총자산]]-[1]!Table_1[[#This Row],[장부가치 자기자본]]+[1]!Table_1[[#This Row],[시가총액]])/[1]!Table_1[[#This Row],[총자산]]</f>
        <v>1.1829457674071169</v>
      </c>
      <c r="H3782" s="14">
        <f>I3782/100000000000</f>
        <v>7.8302204540000003E-2</v>
      </c>
      <c r="I3782" s="10">
        <v>7830220454</v>
      </c>
      <c r="J3782" s="10">
        <v>14.74</v>
      </c>
      <c r="K3782" s="10">
        <f>L3782/1000000000000</f>
        <v>0.31677931555700001</v>
      </c>
      <c r="L3782" s="10">
        <v>316779315557</v>
      </c>
      <c r="M3782" s="10">
        <v>1.82</v>
      </c>
      <c r="N3782" s="10">
        <v>1</v>
      </c>
      <c r="O3782" s="14">
        <f>IF([1]!Table_1[[#This Row],[연도]]=2016,1,0)</f>
        <v>0</v>
      </c>
      <c r="P3782" s="14">
        <f>IF([1]!Table_1[[#This Row],[연도]]=2017,1,0)</f>
        <v>0</v>
      </c>
      <c r="Q3782" s="14">
        <f>IF([1]!Table_1[[#This Row],[연도]]=2018,1,0)</f>
        <v>0</v>
      </c>
      <c r="R3782" s="14">
        <f>IF([1]!Table_1[[#This Row],[연도]]=2019,1,0)</f>
        <v>1</v>
      </c>
      <c r="S3782" s="14">
        <f>IF([1]!Table_1[[#This Row],[연도]]=2020,1,0)</f>
        <v>0</v>
      </c>
      <c r="T3782" s="14">
        <f>IF([1]!Table_1[[#This Row],[연도]]=2021,1,0)</f>
        <v>0</v>
      </c>
      <c r="U3782" s="14">
        <f>IF([1]!Table_1[[#This Row],[연도]]=2022,1,0)</f>
        <v>0</v>
      </c>
      <c r="V3782" s="14">
        <f>IF([1]!Table_1[[#This Row],[연도]]=2023,1,0)</f>
        <v>0</v>
      </c>
      <c r="W3782" s="10">
        <v>0.68</v>
      </c>
      <c r="X3782" s="10">
        <f>Y3782/1000000000000</f>
        <v>0.109906244955</v>
      </c>
      <c r="Y3782" s="14">
        <f>[1]!Table_1[[#This Row],[주가]]*[1]!Table_1[[#This Row],[기말주식수]]</f>
        <v>109906244955</v>
      </c>
      <c r="Z3782" s="14">
        <f>AA3782/10</f>
        <v>1.4036162276740924</v>
      </c>
      <c r="AA3782" s="14">
        <f>[1]!Table_1[[#This Row],[시가총액]]/[1]!Table_1[[#This Row],[당기순이익(세후영업이익)]]</f>
        <v>14.036162276740924</v>
      </c>
      <c r="AB3782" s="10">
        <v>1772546520</v>
      </c>
    </row>
    <row r="3783" spans="1:28" ht="19.2">
      <c r="A3783" s="12">
        <v>3782</v>
      </c>
      <c r="B3783" s="12">
        <v>38680</v>
      </c>
      <c r="C3783" s="13" t="s">
        <v>592</v>
      </c>
      <c r="D3783" s="13" t="s">
        <v>20</v>
      </c>
      <c r="E3783" s="12">
        <v>2020</v>
      </c>
      <c r="F3783" s="12">
        <v>27.436</v>
      </c>
      <c r="G3783" s="15">
        <f>([1]!Table_1[[#This Row],[총자산]]-[1]!Table_1[[#This Row],[장부가치 자기자본]]+[1]!Table_1[[#This Row],[시가총액]])/[1]!Table_1[[#This Row],[총자산]]</f>
        <v>1.1316530537175267</v>
      </c>
      <c r="H3783" s="14">
        <f>I3783/100000000000</f>
        <v>4.5737431889999999E-2</v>
      </c>
      <c r="I3783" s="12">
        <v>4573743189</v>
      </c>
      <c r="J3783" s="12">
        <v>31.59</v>
      </c>
      <c r="K3783" s="10">
        <f>L3783/1000000000000</f>
        <v>0.32648711415499998</v>
      </c>
      <c r="L3783" s="12">
        <v>326487114155</v>
      </c>
      <c r="M3783" s="12">
        <v>1.61</v>
      </c>
      <c r="N3783" s="12">
        <v>1</v>
      </c>
      <c r="O3783" s="15">
        <f>IF([1]!Table_1[[#This Row],[연도]]=2016,1,0)</f>
        <v>0</v>
      </c>
      <c r="P3783" s="15">
        <f>IF([1]!Table_1[[#This Row],[연도]]=2017,1,0)</f>
        <v>0</v>
      </c>
      <c r="Q3783" s="15">
        <f>IF([1]!Table_1[[#This Row],[연도]]=2018,1,0)</f>
        <v>0</v>
      </c>
      <c r="R3783" s="15">
        <f>IF([1]!Table_1[[#This Row],[연도]]=2019,1,0)</f>
        <v>0</v>
      </c>
      <c r="S3783" s="15">
        <f>IF([1]!Table_1[[#This Row],[연도]]=2020,1,0)</f>
        <v>1</v>
      </c>
      <c r="T3783" s="15">
        <f>IF([1]!Table_1[[#This Row],[연도]]=2021,1,0)</f>
        <v>0</v>
      </c>
      <c r="U3783" s="15">
        <f>IF([1]!Table_1[[#This Row],[연도]]=2022,1,0)</f>
        <v>0</v>
      </c>
      <c r="V3783" s="15">
        <f>IF([1]!Table_1[[#This Row],[연도]]=2023,1,0)</f>
        <v>0</v>
      </c>
      <c r="W3783" s="12">
        <v>1.1000000000000001</v>
      </c>
      <c r="X3783" s="10">
        <f>Y3783/1000000000000</f>
        <v>0.110549253555</v>
      </c>
      <c r="Y3783" s="15">
        <f>[1]!Table_1[[#This Row],[주가]]*[1]!Table_1[[#This Row],[기말주식수]]</f>
        <v>110549253555</v>
      </c>
      <c r="Z3783" s="14">
        <f>AA3783/10</f>
        <v>2.4170411189870591</v>
      </c>
      <c r="AA3783" s="15">
        <f>[1]!Table_1[[#This Row],[시가총액]]/[1]!Table_1[[#This Row],[당기순이익(세후영업이익)]]</f>
        <v>24.170411189870592</v>
      </c>
      <c r="AB3783" s="12">
        <v>1165217200</v>
      </c>
    </row>
    <row r="3784" spans="1:28" ht="19.2">
      <c r="A3784" s="10">
        <v>3783</v>
      </c>
      <c r="B3784" s="10">
        <v>38680</v>
      </c>
      <c r="C3784" s="11" t="s">
        <v>592</v>
      </c>
      <c r="D3784" s="11" t="s">
        <v>20</v>
      </c>
      <c r="E3784" s="10">
        <v>2021</v>
      </c>
      <c r="F3784" s="10">
        <v>-9.1530000000000005</v>
      </c>
      <c r="G3784" s="14">
        <f>([1]!Table_1[[#This Row],[총자산]]-[1]!Table_1[[#This Row],[장부가치 자기자본]]+[1]!Table_1[[#This Row],[시가총액]])/[1]!Table_1[[#This Row],[총자산]]</f>
        <v>1.3037786903075148</v>
      </c>
      <c r="H3784" s="14">
        <f>I3784/100000000000</f>
        <v>-1.243499962E-2</v>
      </c>
      <c r="I3784" s="10">
        <v>-1243499962</v>
      </c>
      <c r="J3784" s="10">
        <v>-0.61</v>
      </c>
      <c r="K3784" s="10">
        <f>L3784/1000000000000</f>
        <v>0.32122355883199999</v>
      </c>
      <c r="L3784" s="10">
        <v>321223558832</v>
      </c>
      <c r="M3784" s="10">
        <v>1.4</v>
      </c>
      <c r="N3784" s="10">
        <v>1</v>
      </c>
      <c r="O3784" s="14">
        <f>IF([1]!Table_1[[#This Row],[연도]]=2016,1,0)</f>
        <v>0</v>
      </c>
      <c r="P3784" s="14">
        <f>IF([1]!Table_1[[#This Row],[연도]]=2017,1,0)</f>
        <v>0</v>
      </c>
      <c r="Q3784" s="14">
        <f>IF([1]!Table_1[[#This Row],[연도]]=2018,1,0)</f>
        <v>0</v>
      </c>
      <c r="R3784" s="14">
        <f>IF([1]!Table_1[[#This Row],[연도]]=2019,1,0)</f>
        <v>0</v>
      </c>
      <c r="S3784" s="14">
        <f>IF([1]!Table_1[[#This Row],[연도]]=2020,1,0)</f>
        <v>0</v>
      </c>
      <c r="T3784" s="14">
        <f>IF([1]!Table_1[[#This Row],[연도]]=2021,1,0)</f>
        <v>1</v>
      </c>
      <c r="U3784" s="14">
        <f>IF([1]!Table_1[[#This Row],[연도]]=2022,1,0)</f>
        <v>0</v>
      </c>
      <c r="V3784" s="14">
        <f>IF([1]!Table_1[[#This Row],[연도]]=2023,1,0)</f>
        <v>0</v>
      </c>
      <c r="W3784" s="10">
        <v>0.55000000000000004</v>
      </c>
      <c r="X3784" s="10">
        <f>Y3784/1000000000000</f>
        <v>0.13786104384</v>
      </c>
      <c r="Y3784" s="14">
        <f>[1]!Table_1[[#This Row],[주가]]*[1]!Table_1[[#This Row],[기말주식수]]</f>
        <v>137861043840</v>
      </c>
      <c r="Z3784" s="14">
        <f>AA3784/10</f>
        <v>-11.086533820095124</v>
      </c>
      <c r="AA3784" s="14">
        <f>[1]!Table_1[[#This Row],[시가총액]]/[1]!Table_1[[#This Row],[당기순이익(세후영업이익)]]</f>
        <v>-110.86533820095123</v>
      </c>
      <c r="AB3784" s="10">
        <v>729054100</v>
      </c>
    </row>
    <row r="3785" spans="1:28" ht="19.2">
      <c r="A3785" s="12">
        <v>3784</v>
      </c>
      <c r="B3785" s="12">
        <v>38680</v>
      </c>
      <c r="C3785" s="13" t="s">
        <v>592</v>
      </c>
      <c r="D3785" s="13" t="s">
        <v>20</v>
      </c>
      <c r="E3785" s="12">
        <v>2023</v>
      </c>
      <c r="F3785" s="12">
        <v>10.288</v>
      </c>
      <c r="G3785" s="15">
        <f>([1]!Table_1[[#This Row],[총자산]]-[1]!Table_1[[#This Row],[장부가치 자기자본]]+[1]!Table_1[[#This Row],[시가총액]])/[1]!Table_1[[#This Row],[총자산]]</f>
        <v>0.94117721305746849</v>
      </c>
      <c r="H3785" s="14">
        <f>I3785/100000000000</f>
        <v>0.14463119766999999</v>
      </c>
      <c r="I3785" s="12">
        <v>14463119767</v>
      </c>
      <c r="J3785" s="12">
        <v>8.0299999999999994</v>
      </c>
      <c r="K3785" s="10">
        <f>L3785/1000000000000</f>
        <v>0.47714053421500002</v>
      </c>
      <c r="L3785" s="12">
        <v>477140534215</v>
      </c>
      <c r="M3785" s="12">
        <v>1.39</v>
      </c>
      <c r="N3785" s="12">
        <v>1</v>
      </c>
      <c r="O3785" s="15">
        <f>IF([1]!Table_1[[#This Row],[연도]]=2016,1,0)</f>
        <v>0</v>
      </c>
      <c r="P3785" s="15">
        <f>IF([1]!Table_1[[#This Row],[연도]]=2017,1,0)</f>
        <v>0</v>
      </c>
      <c r="Q3785" s="15">
        <f>IF([1]!Table_1[[#This Row],[연도]]=2018,1,0)</f>
        <v>0</v>
      </c>
      <c r="R3785" s="15">
        <f>IF([1]!Table_1[[#This Row],[연도]]=2019,1,0)</f>
        <v>0</v>
      </c>
      <c r="S3785" s="15">
        <f>IF([1]!Table_1[[#This Row],[연도]]=2020,1,0)</f>
        <v>0</v>
      </c>
      <c r="T3785" s="15">
        <f>IF([1]!Table_1[[#This Row],[연도]]=2021,1,0)</f>
        <v>0</v>
      </c>
      <c r="U3785" s="15">
        <f>IF([1]!Table_1[[#This Row],[연도]]=2022,1,0)</f>
        <v>0</v>
      </c>
      <c r="V3785" s="15">
        <f>IF([1]!Table_1[[#This Row],[연도]]=2023,1,0)</f>
        <v>1</v>
      </c>
      <c r="W3785" s="12">
        <v>0.75</v>
      </c>
      <c r="X3785" s="10">
        <f>Y3785/1000000000000</f>
        <v>9.0622338250000004E-2</v>
      </c>
      <c r="Y3785" s="15">
        <f>[1]!Table_1[[#This Row],[주가]]*[1]!Table_1[[#This Row],[기말주식수]]</f>
        <v>90622338250</v>
      </c>
      <c r="Z3785" s="14">
        <f>AA3785/10</f>
        <v>0.62657531507669495</v>
      </c>
      <c r="AA3785" s="15">
        <f>[1]!Table_1[[#This Row],[시가총액]]/[1]!Table_1[[#This Row],[당기순이익(세후영업이익)]]</f>
        <v>6.2657531507669493</v>
      </c>
      <c r="AB3785" s="12">
        <v>2170693440</v>
      </c>
    </row>
    <row r="3786" spans="1:28" ht="19.2">
      <c r="A3786" s="10">
        <v>3785</v>
      </c>
      <c r="B3786" s="10">
        <v>38950</v>
      </c>
      <c r="C3786" s="11" t="s">
        <v>593</v>
      </c>
      <c r="D3786" s="11" t="s">
        <v>20</v>
      </c>
      <c r="E3786" s="10">
        <v>2016</v>
      </c>
      <c r="F3786" s="10">
        <v>208.16499999999999</v>
      </c>
      <c r="G3786" s="14">
        <f>([1]!Table_1[[#This Row],[총자산]]-[1]!Table_1[[#This Row],[장부가치 자기자본]]+[1]!Table_1[[#This Row],[시가총액]])/[1]!Table_1[[#This Row],[총자산]]</f>
        <v>0.75331076081917736</v>
      </c>
      <c r="H3786" s="14">
        <f>I3786/100000000000</f>
        <v>-3.6937581859999999E-2</v>
      </c>
      <c r="I3786" s="10">
        <v>-3693758186</v>
      </c>
      <c r="J3786" s="10">
        <v>-3.32</v>
      </c>
      <c r="K3786" s="10">
        <f>L3786/1000000000000</f>
        <v>7.8001533260000006E-2</v>
      </c>
      <c r="L3786" s="10">
        <v>78001533260</v>
      </c>
      <c r="M3786" s="10">
        <v>2.2000000000000002</v>
      </c>
      <c r="N3786" s="10">
        <v>1</v>
      </c>
      <c r="O3786" s="14">
        <f>IF([1]!Table_1[[#This Row],[연도]]=2016,1,0)</f>
        <v>1</v>
      </c>
      <c r="P3786" s="14">
        <f>IF([1]!Table_1[[#This Row],[연도]]=2017,1,0)</f>
        <v>0</v>
      </c>
      <c r="Q3786" s="14">
        <f>IF([1]!Table_1[[#This Row],[연도]]=2018,1,0)</f>
        <v>0</v>
      </c>
      <c r="R3786" s="14">
        <f>IF([1]!Table_1[[#This Row],[연도]]=2019,1,0)</f>
        <v>0</v>
      </c>
      <c r="S3786" s="14">
        <f>IF([1]!Table_1[[#This Row],[연도]]=2020,1,0)</f>
        <v>0</v>
      </c>
      <c r="T3786" s="14">
        <f>IF([1]!Table_1[[#This Row],[연도]]=2021,1,0)</f>
        <v>0</v>
      </c>
      <c r="U3786" s="14">
        <f>IF([1]!Table_1[[#This Row],[연도]]=2022,1,0)</f>
        <v>0</v>
      </c>
      <c r="V3786" s="14">
        <f>IF([1]!Table_1[[#This Row],[연도]]=2023,1,0)</f>
        <v>0</v>
      </c>
      <c r="W3786" s="10">
        <v>0.55000000000000004</v>
      </c>
      <c r="X3786" s="10">
        <f>Y3786/1000000000000</f>
        <v>6.8685756099999995E-2</v>
      </c>
      <c r="Y3786" s="14">
        <f>[1]!Table_1[[#This Row],[주가]]*[1]!Table_1[[#This Row],[기말주식수]]</f>
        <v>68685756100</v>
      </c>
      <c r="Z3786" s="14">
        <f>AA3786/10</f>
        <v>-1.8595087345005752</v>
      </c>
      <c r="AA3786" s="14">
        <f>[1]!Table_1[[#This Row],[시가총액]]/[1]!Table_1[[#This Row],[당기순이익(세후영업이익)]]</f>
        <v>-18.595087345005751</v>
      </c>
      <c r="AB3786" s="10">
        <v>468370500</v>
      </c>
    </row>
    <row r="3787" spans="1:28" ht="19.2">
      <c r="A3787" s="12">
        <v>3786</v>
      </c>
      <c r="B3787" s="12">
        <v>38950</v>
      </c>
      <c r="C3787" s="13" t="s">
        <v>593</v>
      </c>
      <c r="D3787" s="13" t="s">
        <v>20</v>
      </c>
      <c r="E3787" s="12">
        <v>2017</v>
      </c>
      <c r="F3787" s="12">
        <v>-10.307</v>
      </c>
      <c r="G3787" s="15">
        <f>([1]!Table_1[[#This Row],[총자산]]-[1]!Table_1[[#This Row],[장부가치 자기자본]]+[1]!Table_1[[#This Row],[시가총액]])/[1]!Table_1[[#This Row],[총자산]]</f>
        <v>0.64694063916127587</v>
      </c>
      <c r="H3787" s="14">
        <f>I3787/100000000000</f>
        <v>-3.6793093450000001E-2</v>
      </c>
      <c r="I3787" s="12">
        <v>-3679309345</v>
      </c>
      <c r="J3787" s="12">
        <v>-4.67</v>
      </c>
      <c r="K3787" s="10">
        <f>L3787/1000000000000</f>
        <v>7.6035318180000006E-2</v>
      </c>
      <c r="L3787" s="12">
        <v>76035318180</v>
      </c>
      <c r="M3787" s="12">
        <v>1.83</v>
      </c>
      <c r="N3787" s="12">
        <v>1</v>
      </c>
      <c r="O3787" s="15">
        <f>IF([1]!Table_1[[#This Row],[연도]]=2016,1,0)</f>
        <v>0</v>
      </c>
      <c r="P3787" s="15">
        <f>IF([1]!Table_1[[#This Row],[연도]]=2017,1,0)</f>
        <v>1</v>
      </c>
      <c r="Q3787" s="15">
        <f>IF([1]!Table_1[[#This Row],[연도]]=2018,1,0)</f>
        <v>0</v>
      </c>
      <c r="R3787" s="15">
        <f>IF([1]!Table_1[[#This Row],[연도]]=2019,1,0)</f>
        <v>0</v>
      </c>
      <c r="S3787" s="15">
        <f>IF([1]!Table_1[[#This Row],[연도]]=2020,1,0)</f>
        <v>0</v>
      </c>
      <c r="T3787" s="15">
        <f>IF([1]!Table_1[[#This Row],[연도]]=2021,1,0)</f>
        <v>0</v>
      </c>
      <c r="U3787" s="15">
        <f>IF([1]!Table_1[[#This Row],[연도]]=2022,1,0)</f>
        <v>0</v>
      </c>
      <c r="V3787" s="15">
        <f>IF([1]!Table_1[[#This Row],[연도]]=2023,1,0)</f>
        <v>0</v>
      </c>
      <c r="W3787" s="12">
        <v>0.26</v>
      </c>
      <c r="X3787" s="10">
        <f>Y3787/1000000000000</f>
        <v>5.3758031550000002E-2</v>
      </c>
      <c r="Y3787" s="15">
        <f>[1]!Table_1[[#This Row],[주가]]*[1]!Table_1[[#This Row],[기말주식수]]</f>
        <v>53758031550</v>
      </c>
      <c r="Z3787" s="14">
        <f>AA3787/10</f>
        <v>-1.461090289215679</v>
      </c>
      <c r="AA3787" s="15">
        <f>[1]!Table_1[[#This Row],[시가총액]]/[1]!Table_1[[#This Row],[당기순이익(세후영업이익)]]</f>
        <v>-14.610902892156789</v>
      </c>
      <c r="AB3787" s="12">
        <v>468870500</v>
      </c>
    </row>
    <row r="3788" spans="1:28" ht="19.2">
      <c r="A3788" s="10">
        <v>3787</v>
      </c>
      <c r="B3788" s="10">
        <v>38950</v>
      </c>
      <c r="C3788" s="11" t="s">
        <v>593</v>
      </c>
      <c r="D3788" s="11" t="s">
        <v>20</v>
      </c>
      <c r="E3788" s="10">
        <v>2018</v>
      </c>
      <c r="F3788" s="10">
        <v>21.007999999999999</v>
      </c>
      <c r="G3788" s="14">
        <f>([1]!Table_1[[#This Row],[총자산]]-[1]!Table_1[[#This Row],[장부가치 자기자본]]+[1]!Table_1[[#This Row],[시가총액]])/[1]!Table_1[[#This Row],[총자산]]</f>
        <v>0.50548513152685093</v>
      </c>
      <c r="H3788" s="14">
        <f>I3788/100000000000</f>
        <v>1.428970018E-2</v>
      </c>
      <c r="I3788" s="10">
        <v>1428970018</v>
      </c>
      <c r="J3788" s="10">
        <v>-0.1</v>
      </c>
      <c r="K3788" s="10">
        <f>L3788/1000000000000</f>
        <v>8.6035533296E-2</v>
      </c>
      <c r="L3788" s="10">
        <v>86035533296</v>
      </c>
      <c r="M3788" s="10">
        <v>3.08</v>
      </c>
      <c r="N3788" s="10">
        <v>1</v>
      </c>
      <c r="O3788" s="14">
        <f>IF([1]!Table_1[[#This Row],[연도]]=2016,1,0)</f>
        <v>0</v>
      </c>
      <c r="P3788" s="14">
        <f>IF([1]!Table_1[[#This Row],[연도]]=2017,1,0)</f>
        <v>0</v>
      </c>
      <c r="Q3788" s="14">
        <f>IF([1]!Table_1[[#This Row],[연도]]=2018,1,0)</f>
        <v>1</v>
      </c>
      <c r="R3788" s="14">
        <f>IF([1]!Table_1[[#This Row],[연도]]=2019,1,0)</f>
        <v>0</v>
      </c>
      <c r="S3788" s="14">
        <f>IF([1]!Table_1[[#This Row],[연도]]=2020,1,0)</f>
        <v>0</v>
      </c>
      <c r="T3788" s="14">
        <f>IF([1]!Table_1[[#This Row],[연도]]=2021,1,0)</f>
        <v>0</v>
      </c>
      <c r="U3788" s="14">
        <f>IF([1]!Table_1[[#This Row],[연도]]=2022,1,0)</f>
        <v>0</v>
      </c>
      <c r="V3788" s="14">
        <f>IF([1]!Table_1[[#This Row],[연도]]=2023,1,0)</f>
        <v>0</v>
      </c>
      <c r="W3788" s="10">
        <v>0.43</v>
      </c>
      <c r="X3788" s="10">
        <f>Y3788/1000000000000</f>
        <v>3.8290368749999998E-2</v>
      </c>
      <c r="Y3788" s="14">
        <f>[1]!Table_1[[#This Row],[주가]]*[1]!Table_1[[#This Row],[기말주식수]]</f>
        <v>38290368750</v>
      </c>
      <c r="Z3788" s="14">
        <f>AA3788/10</f>
        <v>2.6795781764260918</v>
      </c>
      <c r="AA3788" s="14">
        <f>[1]!Table_1[[#This Row],[시가총액]]/[1]!Table_1[[#This Row],[당기순이익(세후영업이익)]]</f>
        <v>26.795781764260919</v>
      </c>
      <c r="AB3788" s="10">
        <v>440961800</v>
      </c>
    </row>
    <row r="3789" spans="1:28" ht="19.2">
      <c r="A3789" s="12">
        <v>3788</v>
      </c>
      <c r="B3789" s="12">
        <v>38950</v>
      </c>
      <c r="C3789" s="13" t="s">
        <v>593</v>
      </c>
      <c r="D3789" s="13" t="s">
        <v>20</v>
      </c>
      <c r="E3789" s="12">
        <v>2019</v>
      </c>
      <c r="F3789" s="12">
        <v>-403.09199999999998</v>
      </c>
      <c r="G3789" s="15">
        <f>([1]!Table_1[[#This Row],[총자산]]-[1]!Table_1[[#This Row],[장부가치 자기자본]]+[1]!Table_1[[#This Row],[시가총액]])/[1]!Table_1[[#This Row],[총자산]]</f>
        <v>0.54275189895719611</v>
      </c>
      <c r="H3789" s="14">
        <f>I3789/100000000000</f>
        <v>-2.1689120899999999E-3</v>
      </c>
      <c r="I3789" s="12">
        <v>-216891209</v>
      </c>
      <c r="J3789" s="12">
        <v>4.74</v>
      </c>
      <c r="K3789" s="10">
        <f>L3789/1000000000000</f>
        <v>9.6058312007999996E-2</v>
      </c>
      <c r="L3789" s="12">
        <v>96058312008</v>
      </c>
      <c r="M3789" s="12">
        <v>2.84</v>
      </c>
      <c r="N3789" s="12">
        <v>1</v>
      </c>
      <c r="O3789" s="15">
        <f>IF([1]!Table_1[[#This Row],[연도]]=2016,1,0)</f>
        <v>0</v>
      </c>
      <c r="P3789" s="15">
        <f>IF([1]!Table_1[[#This Row],[연도]]=2017,1,0)</f>
        <v>0</v>
      </c>
      <c r="Q3789" s="15">
        <f>IF([1]!Table_1[[#This Row],[연도]]=2018,1,0)</f>
        <v>0</v>
      </c>
      <c r="R3789" s="15">
        <f>IF([1]!Table_1[[#This Row],[연도]]=2019,1,0)</f>
        <v>1</v>
      </c>
      <c r="S3789" s="15">
        <f>IF([1]!Table_1[[#This Row],[연도]]=2020,1,0)</f>
        <v>0</v>
      </c>
      <c r="T3789" s="15">
        <f>IF([1]!Table_1[[#This Row],[연도]]=2021,1,0)</f>
        <v>0</v>
      </c>
      <c r="U3789" s="15">
        <f>IF([1]!Table_1[[#This Row],[연도]]=2022,1,0)</f>
        <v>0</v>
      </c>
      <c r="V3789" s="15">
        <f>IF([1]!Table_1[[#This Row],[연도]]=2023,1,0)</f>
        <v>0</v>
      </c>
      <c r="W3789" s="12">
        <v>0.34</v>
      </c>
      <c r="X3789" s="10">
        <f>Y3789/1000000000000</f>
        <v>4.0638844700000003E-2</v>
      </c>
      <c r="Y3789" s="15">
        <f>[1]!Table_1[[#This Row],[주가]]*[1]!Table_1[[#This Row],[기말주식수]]</f>
        <v>40638844700</v>
      </c>
      <c r="Z3789" s="14">
        <f>AA3789/10</f>
        <v>-18.736971815210822</v>
      </c>
      <c r="AA3789" s="15">
        <f>[1]!Table_1[[#This Row],[시가총액]]/[1]!Table_1[[#This Row],[당기순이익(세후영업이익)]]</f>
        <v>-187.36971815210822</v>
      </c>
      <c r="AB3789" s="12">
        <v>439370500</v>
      </c>
    </row>
    <row r="3790" spans="1:28" ht="19.2">
      <c r="A3790" s="10">
        <v>3789</v>
      </c>
      <c r="B3790" s="10">
        <v>38950</v>
      </c>
      <c r="C3790" s="11" t="s">
        <v>593</v>
      </c>
      <c r="D3790" s="11" t="s">
        <v>20</v>
      </c>
      <c r="E3790" s="10">
        <v>2020</v>
      </c>
      <c r="F3790" s="10">
        <v>13.666</v>
      </c>
      <c r="G3790" s="14">
        <f>([1]!Table_1[[#This Row],[총자산]]-[1]!Table_1[[#This Row],[장부가치 자기자본]]+[1]!Table_1[[#This Row],[시가총액]])/[1]!Table_1[[#This Row],[총자산]]</f>
        <v>0.81703067108662175</v>
      </c>
      <c r="H3790" s="14">
        <f>I3790/100000000000</f>
        <v>3.4281463370000001E-2</v>
      </c>
      <c r="I3790" s="10">
        <v>3428146337</v>
      </c>
      <c r="J3790" s="10">
        <v>2.65</v>
      </c>
      <c r="K3790" s="10">
        <f>L3790/1000000000000</f>
        <v>0.10451148288000001</v>
      </c>
      <c r="L3790" s="10">
        <v>104511482880</v>
      </c>
      <c r="M3790" s="10">
        <v>3.7</v>
      </c>
      <c r="N3790" s="10">
        <v>1</v>
      </c>
      <c r="O3790" s="14">
        <f>IF([1]!Table_1[[#This Row],[연도]]=2016,1,0)</f>
        <v>0</v>
      </c>
      <c r="P3790" s="14">
        <f>IF([1]!Table_1[[#This Row],[연도]]=2017,1,0)</f>
        <v>0</v>
      </c>
      <c r="Q3790" s="14">
        <f>IF([1]!Table_1[[#This Row],[연도]]=2018,1,0)</f>
        <v>0</v>
      </c>
      <c r="R3790" s="14">
        <f>IF([1]!Table_1[[#This Row],[연도]]=2019,1,0)</f>
        <v>0</v>
      </c>
      <c r="S3790" s="14">
        <f>IF([1]!Table_1[[#This Row],[연도]]=2020,1,0)</f>
        <v>1</v>
      </c>
      <c r="T3790" s="14">
        <f>IF([1]!Table_1[[#This Row],[연도]]=2021,1,0)</f>
        <v>0</v>
      </c>
      <c r="U3790" s="14">
        <f>IF([1]!Table_1[[#This Row],[연도]]=2022,1,0)</f>
        <v>0</v>
      </c>
      <c r="V3790" s="14">
        <f>IF([1]!Table_1[[#This Row],[연도]]=2023,1,0)</f>
        <v>0</v>
      </c>
      <c r="W3790" s="10">
        <v>0.28000000000000003</v>
      </c>
      <c r="X3790" s="10">
        <f>Y3790/1000000000000</f>
        <v>7.31090774E-2</v>
      </c>
      <c r="Y3790" s="14">
        <f>[1]!Table_1[[#This Row],[주가]]*[1]!Table_1[[#This Row],[기말주식수]]</f>
        <v>73109077400</v>
      </c>
      <c r="Z3790" s="14">
        <f>AA3790/10</f>
        <v>2.1326125028833625</v>
      </c>
      <c r="AA3790" s="14">
        <f>[1]!Table_1[[#This Row],[시가총액]]/[1]!Table_1[[#This Row],[당기순이익(세후영업이익)]]</f>
        <v>21.326125028833623</v>
      </c>
      <c r="AB3790" s="10">
        <v>820095300</v>
      </c>
    </row>
    <row r="3791" spans="1:28" ht="19.2">
      <c r="A3791" s="12">
        <v>3790</v>
      </c>
      <c r="B3791" s="12">
        <v>38950</v>
      </c>
      <c r="C3791" s="13" t="s">
        <v>593</v>
      </c>
      <c r="D3791" s="13" t="s">
        <v>20</v>
      </c>
      <c r="E3791" s="12">
        <v>2021</v>
      </c>
      <c r="F3791" s="12">
        <v>18.446000000000002</v>
      </c>
      <c r="G3791" s="15">
        <f>([1]!Table_1[[#This Row],[총자산]]-[1]!Table_1[[#This Row],[장부가치 자기자본]]+[1]!Table_1[[#This Row],[시가총액]])/[1]!Table_1[[#This Row],[총자산]]</f>
        <v>0.74278609526490591</v>
      </c>
      <c r="H3791" s="14">
        <f>I3791/100000000000</f>
        <v>2.4662504960000001E-2</v>
      </c>
      <c r="I3791" s="12">
        <v>2466250496</v>
      </c>
      <c r="J3791" s="12">
        <v>-0.39</v>
      </c>
      <c r="K3791" s="10">
        <f>L3791/1000000000000</f>
        <v>0.100334206436</v>
      </c>
      <c r="L3791" s="12">
        <v>100334206436</v>
      </c>
      <c r="M3791" s="12">
        <v>3.24</v>
      </c>
      <c r="N3791" s="12">
        <v>1</v>
      </c>
      <c r="O3791" s="15">
        <f>IF([1]!Table_1[[#This Row],[연도]]=2016,1,0)</f>
        <v>0</v>
      </c>
      <c r="P3791" s="15">
        <f>IF([1]!Table_1[[#This Row],[연도]]=2017,1,0)</f>
        <v>0</v>
      </c>
      <c r="Q3791" s="15">
        <f>IF([1]!Table_1[[#This Row],[연도]]=2018,1,0)</f>
        <v>0</v>
      </c>
      <c r="R3791" s="15">
        <f>IF([1]!Table_1[[#This Row],[연도]]=2019,1,0)</f>
        <v>0</v>
      </c>
      <c r="S3791" s="15">
        <f>IF([1]!Table_1[[#This Row],[연도]]=2020,1,0)</f>
        <v>0</v>
      </c>
      <c r="T3791" s="15">
        <f>IF([1]!Table_1[[#This Row],[연도]]=2021,1,0)</f>
        <v>1</v>
      </c>
      <c r="U3791" s="15">
        <f>IF([1]!Table_1[[#This Row],[연도]]=2022,1,0)</f>
        <v>0</v>
      </c>
      <c r="V3791" s="15">
        <f>IF([1]!Table_1[[#This Row],[연도]]=2023,1,0)</f>
        <v>0</v>
      </c>
      <c r="W3791" s="12">
        <v>0.28000000000000003</v>
      </c>
      <c r="X3791" s="10">
        <f>Y3791/1000000000000</f>
        <v>6.6982618399999999E-2</v>
      </c>
      <c r="Y3791" s="15">
        <f>[1]!Table_1[[#This Row],[주가]]*[1]!Table_1[[#This Row],[기말주식수]]</f>
        <v>66982618400</v>
      </c>
      <c r="Z3791" s="14">
        <f>AA3791/10</f>
        <v>2.7159697893072416</v>
      </c>
      <c r="AA3791" s="15">
        <f>[1]!Table_1[[#This Row],[시가총액]]/[1]!Table_1[[#This Row],[당기순이익(세후영업이익)]]</f>
        <v>27.159697893072416</v>
      </c>
      <c r="AB3791" s="12">
        <v>410047650</v>
      </c>
    </row>
    <row r="3792" spans="1:28" ht="19.2">
      <c r="A3792" s="10">
        <v>3791</v>
      </c>
      <c r="B3792" s="10">
        <v>38950</v>
      </c>
      <c r="C3792" s="11" t="s">
        <v>593</v>
      </c>
      <c r="D3792" s="11" t="s">
        <v>20</v>
      </c>
      <c r="E3792" s="10">
        <v>2022</v>
      </c>
      <c r="F3792" s="10">
        <v>-19.405999999999999</v>
      </c>
      <c r="G3792" s="14">
        <f>([1]!Table_1[[#This Row],[총자산]]-[1]!Table_1[[#This Row],[장부가치 자기자본]]+[1]!Table_1[[#This Row],[시가총액]])/[1]!Table_1[[#This Row],[총자산]]</f>
        <v>0.55590771925125637</v>
      </c>
      <c r="H3792" s="14">
        <f>I3792/100000000000</f>
        <v>-3.7028934610000001E-2</v>
      </c>
      <c r="I3792" s="10">
        <v>-3702893461</v>
      </c>
      <c r="J3792" s="10">
        <v>-3.53</v>
      </c>
      <c r="K3792" s="10">
        <f>L3792/1000000000000</f>
        <v>9.1100767728000007E-2</v>
      </c>
      <c r="L3792" s="10">
        <v>91100767728</v>
      </c>
      <c r="M3792" s="10">
        <v>2.92</v>
      </c>
      <c r="N3792" s="10">
        <v>1</v>
      </c>
      <c r="O3792" s="14">
        <f>IF([1]!Table_1[[#This Row],[연도]]=2016,1,0)</f>
        <v>0</v>
      </c>
      <c r="P3792" s="14">
        <f>IF([1]!Table_1[[#This Row],[연도]]=2017,1,0)</f>
        <v>0</v>
      </c>
      <c r="Q3792" s="14">
        <f>IF([1]!Table_1[[#This Row],[연도]]=2018,1,0)</f>
        <v>0</v>
      </c>
      <c r="R3792" s="14">
        <f>IF([1]!Table_1[[#This Row],[연도]]=2019,1,0)</f>
        <v>0</v>
      </c>
      <c r="S3792" s="14">
        <f>IF([1]!Table_1[[#This Row],[연도]]=2020,1,0)</f>
        <v>0</v>
      </c>
      <c r="T3792" s="14">
        <f>IF([1]!Table_1[[#This Row],[연도]]=2021,1,0)</f>
        <v>0</v>
      </c>
      <c r="U3792" s="14">
        <f>IF([1]!Table_1[[#This Row],[연도]]=2022,1,0)</f>
        <v>1</v>
      </c>
      <c r="V3792" s="14">
        <f>IF([1]!Table_1[[#This Row],[연도]]=2023,1,0)</f>
        <v>0</v>
      </c>
      <c r="W3792" s="10">
        <v>0.59</v>
      </c>
      <c r="X3792" s="10">
        <f>Y3792/1000000000000</f>
        <v>4.5795281025000002E-2</v>
      </c>
      <c r="Y3792" s="14">
        <f>[1]!Table_1[[#This Row],[주가]]*[1]!Table_1[[#This Row],[기말주식수]]</f>
        <v>45795281025</v>
      </c>
      <c r="Z3792" s="14">
        <f>AA3792/10</f>
        <v>-1.2367431444444681</v>
      </c>
      <c r="AA3792" s="14">
        <f>[1]!Table_1[[#This Row],[시가총액]]/[1]!Table_1[[#This Row],[당기순이익(세후영업이익)]]</f>
        <v>-12.367431444444682</v>
      </c>
      <c r="AB3792" s="10">
        <v>410047650</v>
      </c>
    </row>
    <row r="3793" spans="1:28" ht="19.2">
      <c r="A3793" s="12">
        <v>3792</v>
      </c>
      <c r="B3793" s="12">
        <v>38950</v>
      </c>
      <c r="C3793" s="13" t="s">
        <v>593</v>
      </c>
      <c r="D3793" s="13" t="s">
        <v>20</v>
      </c>
      <c r="E3793" s="12">
        <v>2023</v>
      </c>
      <c r="F3793" s="12">
        <v>20.803999999999998</v>
      </c>
      <c r="G3793" s="15">
        <f>([1]!Table_1[[#This Row],[총자산]]-[1]!Table_1[[#This Row],[장부가치 자기자본]]+[1]!Table_1[[#This Row],[시가총액]])/[1]!Table_1[[#This Row],[총자산]]</f>
        <v>0.56452215955501728</v>
      </c>
      <c r="H3793" s="14">
        <f>I3793/100000000000</f>
        <v>-6.60156613E-3</v>
      </c>
      <c r="I3793" s="12">
        <v>-660156613</v>
      </c>
      <c r="J3793" s="12">
        <v>1.75</v>
      </c>
      <c r="K3793" s="10">
        <f>L3793/1000000000000</f>
        <v>8.7726787052000002E-2</v>
      </c>
      <c r="L3793" s="12">
        <v>87726787052</v>
      </c>
      <c r="M3793" s="12">
        <v>2.91</v>
      </c>
      <c r="N3793" s="12">
        <v>1</v>
      </c>
      <c r="O3793" s="15">
        <f>IF([1]!Table_1[[#This Row],[연도]]=2016,1,0)</f>
        <v>0</v>
      </c>
      <c r="P3793" s="15">
        <f>IF([1]!Table_1[[#This Row],[연도]]=2017,1,0)</f>
        <v>0</v>
      </c>
      <c r="Q3793" s="15">
        <f>IF([1]!Table_1[[#This Row],[연도]]=2018,1,0)</f>
        <v>0</v>
      </c>
      <c r="R3793" s="15">
        <f>IF([1]!Table_1[[#This Row],[연도]]=2019,1,0)</f>
        <v>0</v>
      </c>
      <c r="S3793" s="15">
        <f>IF([1]!Table_1[[#This Row],[연도]]=2020,1,0)</f>
        <v>0</v>
      </c>
      <c r="T3793" s="15">
        <f>IF([1]!Table_1[[#This Row],[연도]]=2021,1,0)</f>
        <v>0</v>
      </c>
      <c r="U3793" s="15">
        <f>IF([1]!Table_1[[#This Row],[연도]]=2022,1,0)</f>
        <v>0</v>
      </c>
      <c r="V3793" s="15">
        <f>IF([1]!Table_1[[#This Row],[연도]]=2023,1,0)</f>
        <v>1</v>
      </c>
      <c r="W3793" s="12">
        <v>0.53</v>
      </c>
      <c r="X3793" s="10">
        <f>Y3793/1000000000000</f>
        <v>5.0951717350000002E-2</v>
      </c>
      <c r="Y3793" s="15">
        <f>[1]!Table_1[[#This Row],[주가]]*[1]!Table_1[[#This Row],[기말주식수]]</f>
        <v>50951717350</v>
      </c>
      <c r="Z3793" s="14">
        <f>AA3793/10</f>
        <v>-7.7181257214793657</v>
      </c>
      <c r="AA3793" s="15">
        <f>[1]!Table_1[[#This Row],[시가총액]]/[1]!Table_1[[#This Row],[당기순이익(세후영업이익)]]</f>
        <v>-77.181257214793661</v>
      </c>
      <c r="AB3793" s="12">
        <v>410047650</v>
      </c>
    </row>
    <row r="3794" spans="1:28" ht="19.2">
      <c r="A3794" s="10">
        <v>3793</v>
      </c>
      <c r="B3794" s="10">
        <v>39010</v>
      </c>
      <c r="C3794" s="11" t="s">
        <v>594</v>
      </c>
      <c r="D3794" s="11" t="s">
        <v>20</v>
      </c>
      <c r="E3794" s="10">
        <v>2016</v>
      </c>
      <c r="F3794" s="10">
        <v>10.661</v>
      </c>
      <c r="G3794" s="14">
        <f>([1]!Table_1[[#This Row],[총자산]]-[1]!Table_1[[#This Row],[장부가치 자기자본]]+[1]!Table_1[[#This Row],[시가총액]])/[1]!Table_1[[#This Row],[총자산]]</f>
        <v>1.353431793063647</v>
      </c>
      <c r="H3794" s="14">
        <f>I3794/100000000000</f>
        <v>0.1067505821</v>
      </c>
      <c r="I3794" s="10">
        <v>10675058210</v>
      </c>
      <c r="J3794" s="10">
        <v>13.32</v>
      </c>
      <c r="K3794" s="10">
        <f>L3794/1000000000000</f>
        <v>8.7831813172000006E-2</v>
      </c>
      <c r="L3794" s="10">
        <v>87831813172</v>
      </c>
      <c r="M3794" s="10">
        <v>0.82</v>
      </c>
      <c r="N3794" s="10">
        <v>1</v>
      </c>
      <c r="O3794" s="14">
        <f>IF([1]!Table_1[[#This Row],[연도]]=2016,1,0)</f>
        <v>1</v>
      </c>
      <c r="P3794" s="14">
        <f>IF([1]!Table_1[[#This Row],[연도]]=2017,1,0)</f>
        <v>0</v>
      </c>
      <c r="Q3794" s="14">
        <f>IF([1]!Table_1[[#This Row],[연도]]=2018,1,0)</f>
        <v>0</v>
      </c>
      <c r="R3794" s="14">
        <f>IF([1]!Table_1[[#This Row],[연도]]=2019,1,0)</f>
        <v>0</v>
      </c>
      <c r="S3794" s="14">
        <f>IF([1]!Table_1[[#This Row],[연도]]=2020,1,0)</f>
        <v>0</v>
      </c>
      <c r="T3794" s="14">
        <f>IF([1]!Table_1[[#This Row],[연도]]=2021,1,0)</f>
        <v>0</v>
      </c>
      <c r="U3794" s="14">
        <f>IF([1]!Table_1[[#This Row],[연도]]=2022,1,0)</f>
        <v>0</v>
      </c>
      <c r="V3794" s="14">
        <f>IF([1]!Table_1[[#This Row],[연도]]=2023,1,0)</f>
        <v>0</v>
      </c>
      <c r="W3794" s="10">
        <v>0.55000000000000004</v>
      </c>
      <c r="X3794" s="10">
        <f>Y3794/1000000000000</f>
        <v>7.1156250000000004E-2</v>
      </c>
      <c r="Y3794" s="14">
        <f>[1]!Table_1[[#This Row],[주가]]*[1]!Table_1[[#This Row],[기말주식수]]</f>
        <v>71156250000</v>
      </c>
      <c r="Z3794" s="14">
        <f>AA3794/10</f>
        <v>0.66656545191803684</v>
      </c>
      <c r="AA3794" s="14">
        <f>[1]!Table_1[[#This Row],[시가총액]]/[1]!Table_1[[#This Row],[당기순이익(세후영업이익)]]</f>
        <v>6.6656545191803689</v>
      </c>
      <c r="AB3794" s="10">
        <v>1121250000</v>
      </c>
    </row>
    <row r="3795" spans="1:28" ht="19.2">
      <c r="A3795" s="12">
        <v>3794</v>
      </c>
      <c r="B3795" s="12">
        <v>39010</v>
      </c>
      <c r="C3795" s="13" t="s">
        <v>594</v>
      </c>
      <c r="D3795" s="13" t="s">
        <v>20</v>
      </c>
      <c r="E3795" s="12">
        <v>2017</v>
      </c>
      <c r="F3795" s="12">
        <v>11.286</v>
      </c>
      <c r="G3795" s="15">
        <f>([1]!Table_1[[#This Row],[총자산]]-[1]!Table_1[[#This Row],[장부가치 자기자본]]+[1]!Table_1[[#This Row],[시가총액]])/[1]!Table_1[[#This Row],[총자산]]</f>
        <v>1.2126463079512393</v>
      </c>
      <c r="H3795" s="14">
        <f>I3795/100000000000</f>
        <v>0.17629337135000001</v>
      </c>
      <c r="I3795" s="12">
        <v>17629337135</v>
      </c>
      <c r="J3795" s="12">
        <v>40.130000000000003</v>
      </c>
      <c r="K3795" s="10">
        <f>L3795/1000000000000</f>
        <v>0.11735496061099999</v>
      </c>
      <c r="L3795" s="12">
        <v>117354960611</v>
      </c>
      <c r="M3795" s="12">
        <v>2.0699999999999998</v>
      </c>
      <c r="N3795" s="12">
        <v>1</v>
      </c>
      <c r="O3795" s="15">
        <f>IF([1]!Table_1[[#This Row],[연도]]=2016,1,0)</f>
        <v>0</v>
      </c>
      <c r="P3795" s="15">
        <f>IF([1]!Table_1[[#This Row],[연도]]=2017,1,0)</f>
        <v>1</v>
      </c>
      <c r="Q3795" s="15">
        <f>IF([1]!Table_1[[#This Row],[연도]]=2018,1,0)</f>
        <v>0</v>
      </c>
      <c r="R3795" s="15">
        <f>IF([1]!Table_1[[#This Row],[연도]]=2019,1,0)</f>
        <v>0</v>
      </c>
      <c r="S3795" s="15">
        <f>IF([1]!Table_1[[#This Row],[연도]]=2020,1,0)</f>
        <v>0</v>
      </c>
      <c r="T3795" s="15">
        <f>IF([1]!Table_1[[#This Row],[연도]]=2021,1,0)</f>
        <v>0</v>
      </c>
      <c r="U3795" s="15">
        <f>IF([1]!Table_1[[#This Row],[연도]]=2022,1,0)</f>
        <v>0</v>
      </c>
      <c r="V3795" s="15">
        <f>IF([1]!Table_1[[#This Row],[연도]]=2023,1,0)</f>
        <v>0</v>
      </c>
      <c r="W3795" s="12">
        <v>0.26</v>
      </c>
      <c r="X3795" s="10">
        <f>Y3795/1000000000000</f>
        <v>8.1420000000000006E-2</v>
      </c>
      <c r="Y3795" s="15">
        <f>[1]!Table_1[[#This Row],[주가]]*[1]!Table_1[[#This Row],[기말주식수]]</f>
        <v>81420000000</v>
      </c>
      <c r="Z3795" s="14">
        <f>AA3795/10</f>
        <v>0.46184379694205668</v>
      </c>
      <c r="AA3795" s="15">
        <f>[1]!Table_1[[#This Row],[시가총액]]/[1]!Table_1[[#This Row],[당기순이익(세후영업이익)]]</f>
        <v>4.6184379694205671</v>
      </c>
      <c r="AB3795" s="12">
        <v>1725000000</v>
      </c>
    </row>
    <row r="3796" spans="1:28" ht="19.2">
      <c r="A3796" s="10">
        <v>3795</v>
      </c>
      <c r="B3796" s="10">
        <v>39010</v>
      </c>
      <c r="C3796" s="11" t="s">
        <v>594</v>
      </c>
      <c r="D3796" s="11" t="s">
        <v>20</v>
      </c>
      <c r="E3796" s="10">
        <v>2018</v>
      </c>
      <c r="F3796" s="10">
        <v>15.177</v>
      </c>
      <c r="G3796" s="14">
        <f>([1]!Table_1[[#This Row],[총자산]]-[1]!Table_1[[#This Row],[장부가치 자기자본]]+[1]!Table_1[[#This Row],[시가총액]])/[1]!Table_1[[#This Row],[총자산]]</f>
        <v>1.1611881522998628</v>
      </c>
      <c r="H3796" s="14">
        <f>I3796/100000000000</f>
        <v>0.20098393045999999</v>
      </c>
      <c r="I3796" s="10">
        <v>20098393046</v>
      </c>
      <c r="J3796" s="10">
        <v>10.53</v>
      </c>
      <c r="K3796" s="10">
        <f>L3796/1000000000000</f>
        <v>0.12733479298799999</v>
      </c>
      <c r="L3796" s="10">
        <v>127334792988</v>
      </c>
      <c r="M3796" s="10">
        <v>2.2799999999999998</v>
      </c>
      <c r="N3796" s="10">
        <v>1</v>
      </c>
      <c r="O3796" s="14">
        <f>IF([1]!Table_1[[#This Row],[연도]]=2016,1,0)</f>
        <v>0</v>
      </c>
      <c r="P3796" s="14">
        <f>IF([1]!Table_1[[#This Row],[연도]]=2017,1,0)</f>
        <v>0</v>
      </c>
      <c r="Q3796" s="14">
        <f>IF([1]!Table_1[[#This Row],[연도]]=2018,1,0)</f>
        <v>1</v>
      </c>
      <c r="R3796" s="14">
        <f>IF([1]!Table_1[[#This Row],[연도]]=2019,1,0)</f>
        <v>0</v>
      </c>
      <c r="S3796" s="14">
        <f>IF([1]!Table_1[[#This Row],[연도]]=2020,1,0)</f>
        <v>0</v>
      </c>
      <c r="T3796" s="14">
        <f>IF([1]!Table_1[[#This Row],[연도]]=2021,1,0)</f>
        <v>0</v>
      </c>
      <c r="U3796" s="14">
        <f>IF([1]!Table_1[[#This Row],[연도]]=2022,1,0)</f>
        <v>0</v>
      </c>
      <c r="V3796" s="14">
        <f>IF([1]!Table_1[[#This Row],[연도]]=2023,1,0)</f>
        <v>0</v>
      </c>
      <c r="W3796" s="10">
        <v>0.43</v>
      </c>
      <c r="X3796" s="10">
        <f>Y3796/1000000000000</f>
        <v>9.3149999999999997E-2</v>
      </c>
      <c r="Y3796" s="14">
        <f>[1]!Table_1[[#This Row],[주가]]*[1]!Table_1[[#This Row],[기말주식수]]</f>
        <v>93150000000</v>
      </c>
      <c r="Z3796" s="14">
        <f>AA3796/10</f>
        <v>0.46346988929315813</v>
      </c>
      <c r="AA3796" s="14">
        <f>[1]!Table_1[[#This Row],[시가총액]]/[1]!Table_1[[#This Row],[당기순이익(세후영업이익)]]</f>
        <v>4.6346988929315813</v>
      </c>
      <c r="AB3796" s="10">
        <v>2587500000</v>
      </c>
    </row>
    <row r="3797" spans="1:28" ht="19.2">
      <c r="A3797" s="12">
        <v>3796</v>
      </c>
      <c r="B3797" s="12">
        <v>39010</v>
      </c>
      <c r="C3797" s="13" t="s">
        <v>594</v>
      </c>
      <c r="D3797" s="13" t="s">
        <v>20</v>
      </c>
      <c r="E3797" s="12">
        <v>2019</v>
      </c>
      <c r="F3797" s="12">
        <v>23.696000000000002</v>
      </c>
      <c r="G3797" s="15">
        <f>([1]!Table_1[[#This Row],[총자산]]-[1]!Table_1[[#This Row],[장부가치 자기자본]]+[1]!Table_1[[#This Row],[시가총액]])/[1]!Table_1[[#This Row],[총자산]]</f>
        <v>0.88673458680096773</v>
      </c>
      <c r="H3797" s="14">
        <f>I3797/100000000000</f>
        <v>0.10499476325</v>
      </c>
      <c r="I3797" s="12">
        <v>10499476325</v>
      </c>
      <c r="J3797" s="12">
        <v>-1.82</v>
      </c>
      <c r="K3797" s="10">
        <f>L3797/1000000000000</f>
        <v>0.10455252991699999</v>
      </c>
      <c r="L3797" s="12">
        <v>104552529917</v>
      </c>
      <c r="M3797" s="12">
        <v>2.5099999999999998</v>
      </c>
      <c r="N3797" s="12">
        <v>1</v>
      </c>
      <c r="O3797" s="15">
        <f>IF([1]!Table_1[[#This Row],[연도]]=2016,1,0)</f>
        <v>0</v>
      </c>
      <c r="P3797" s="15">
        <f>IF([1]!Table_1[[#This Row],[연도]]=2017,1,0)</f>
        <v>0</v>
      </c>
      <c r="Q3797" s="15">
        <f>IF([1]!Table_1[[#This Row],[연도]]=2018,1,0)</f>
        <v>0</v>
      </c>
      <c r="R3797" s="15">
        <f>IF([1]!Table_1[[#This Row],[연도]]=2019,1,0)</f>
        <v>1</v>
      </c>
      <c r="S3797" s="15">
        <f>IF([1]!Table_1[[#This Row],[연도]]=2020,1,0)</f>
        <v>0</v>
      </c>
      <c r="T3797" s="15">
        <f>IF([1]!Table_1[[#This Row],[연도]]=2021,1,0)</f>
        <v>0</v>
      </c>
      <c r="U3797" s="15">
        <f>IF([1]!Table_1[[#This Row],[연도]]=2022,1,0)</f>
        <v>0</v>
      </c>
      <c r="V3797" s="15">
        <f>IF([1]!Table_1[[#This Row],[연도]]=2023,1,0)</f>
        <v>0</v>
      </c>
      <c r="W3797" s="12">
        <v>0.34</v>
      </c>
      <c r="X3797" s="10">
        <f>Y3797/1000000000000</f>
        <v>6.9172499999999998E-2</v>
      </c>
      <c r="Y3797" s="15">
        <f>[1]!Table_1[[#This Row],[주가]]*[1]!Table_1[[#This Row],[기말주식수]]</f>
        <v>69172500000</v>
      </c>
      <c r="Z3797" s="14">
        <f>AA3797/10</f>
        <v>0.65881857207768879</v>
      </c>
      <c r="AA3797" s="15">
        <f>[1]!Table_1[[#This Row],[시가총액]]/[1]!Table_1[[#This Row],[당기순이익(세후영업이익)]]</f>
        <v>6.5881857207768881</v>
      </c>
      <c r="AB3797" s="12">
        <v>2525982900</v>
      </c>
    </row>
    <row r="3798" spans="1:28" ht="19.2">
      <c r="A3798" s="10">
        <v>3797</v>
      </c>
      <c r="B3798" s="10">
        <v>39010</v>
      </c>
      <c r="C3798" s="11" t="s">
        <v>594</v>
      </c>
      <c r="D3798" s="11" t="s">
        <v>20</v>
      </c>
      <c r="E3798" s="10">
        <v>2020</v>
      </c>
      <c r="F3798" s="10">
        <v>30.760999999999999</v>
      </c>
      <c r="G3798" s="14">
        <f>([1]!Table_1[[#This Row],[총자산]]-[1]!Table_1[[#This Row],[장부가치 자기자본]]+[1]!Table_1[[#This Row],[시가총액]])/[1]!Table_1[[#This Row],[총자산]]</f>
        <v>0.85081316532062357</v>
      </c>
      <c r="H3798" s="14">
        <f>I3798/100000000000</f>
        <v>8.6262336049999999E-2</v>
      </c>
      <c r="I3798" s="10">
        <v>8626233605</v>
      </c>
      <c r="J3798" s="10">
        <v>-0.85</v>
      </c>
      <c r="K3798" s="10">
        <f>L3798/1000000000000</f>
        <v>0.103683133331</v>
      </c>
      <c r="L3798" s="10">
        <v>103683133331</v>
      </c>
      <c r="M3798" s="10">
        <v>3.18</v>
      </c>
      <c r="N3798" s="10">
        <v>1</v>
      </c>
      <c r="O3798" s="14">
        <f>IF([1]!Table_1[[#This Row],[연도]]=2016,1,0)</f>
        <v>0</v>
      </c>
      <c r="P3798" s="14">
        <f>IF([1]!Table_1[[#This Row],[연도]]=2017,1,0)</f>
        <v>0</v>
      </c>
      <c r="Q3798" s="14">
        <f>IF([1]!Table_1[[#This Row],[연도]]=2018,1,0)</f>
        <v>0</v>
      </c>
      <c r="R3798" s="14">
        <f>IF([1]!Table_1[[#This Row],[연도]]=2019,1,0)</f>
        <v>0</v>
      </c>
      <c r="S3798" s="14">
        <f>IF([1]!Table_1[[#This Row],[연도]]=2020,1,0)</f>
        <v>1</v>
      </c>
      <c r="T3798" s="14">
        <f>IF([1]!Table_1[[#This Row],[연도]]=2021,1,0)</f>
        <v>0</v>
      </c>
      <c r="U3798" s="14">
        <f>IF([1]!Table_1[[#This Row],[연도]]=2022,1,0)</f>
        <v>0</v>
      </c>
      <c r="V3798" s="14">
        <f>IF([1]!Table_1[[#This Row],[연도]]=2023,1,0)</f>
        <v>0</v>
      </c>
      <c r="W3798" s="10">
        <v>0.28000000000000003</v>
      </c>
      <c r="X3798" s="10">
        <f>Y3798/1000000000000</f>
        <v>7.0035E-2</v>
      </c>
      <c r="Y3798" s="14">
        <f>[1]!Table_1[[#This Row],[주가]]*[1]!Table_1[[#This Row],[기말주식수]]</f>
        <v>70035000000</v>
      </c>
      <c r="Z3798" s="14">
        <f>AA3798/10</f>
        <v>0.81188387895507275</v>
      </c>
      <c r="AA3798" s="14">
        <f>[1]!Table_1[[#This Row],[시가총액]]/[1]!Table_1[[#This Row],[당기순이익(세후영업이익)]]</f>
        <v>8.1188387895507272</v>
      </c>
      <c r="AB3798" s="10">
        <v>2809734900</v>
      </c>
    </row>
    <row r="3799" spans="1:28" ht="19.2">
      <c r="A3799" s="12">
        <v>3798</v>
      </c>
      <c r="B3799" s="12">
        <v>39010</v>
      </c>
      <c r="C3799" s="13" t="s">
        <v>594</v>
      </c>
      <c r="D3799" s="13" t="s">
        <v>20</v>
      </c>
      <c r="E3799" s="12">
        <v>2021</v>
      </c>
      <c r="F3799" s="12">
        <v>31.085000000000001</v>
      </c>
      <c r="G3799" s="15">
        <f>([1]!Table_1[[#This Row],[총자산]]-[1]!Table_1[[#This Row],[장부가치 자기자본]]+[1]!Table_1[[#This Row],[시가총액]])/[1]!Table_1[[#This Row],[총자산]]</f>
        <v>0.90705610351453991</v>
      </c>
      <c r="H3799" s="14">
        <f>I3799/100000000000</f>
        <v>4.8513545370000001E-2</v>
      </c>
      <c r="I3799" s="12">
        <v>4851354537</v>
      </c>
      <c r="J3799" s="12">
        <v>5.63</v>
      </c>
      <c r="K3799" s="10">
        <f>L3799/1000000000000</f>
        <v>9.5928421882000001E-2</v>
      </c>
      <c r="L3799" s="12">
        <v>95928421882</v>
      </c>
      <c r="M3799" s="12">
        <v>4.54</v>
      </c>
      <c r="N3799" s="12">
        <v>1</v>
      </c>
      <c r="O3799" s="15">
        <f>IF([1]!Table_1[[#This Row],[연도]]=2016,1,0)</f>
        <v>0</v>
      </c>
      <c r="P3799" s="15">
        <f>IF([1]!Table_1[[#This Row],[연도]]=2017,1,0)</f>
        <v>0</v>
      </c>
      <c r="Q3799" s="15">
        <f>IF([1]!Table_1[[#This Row],[연도]]=2018,1,0)</f>
        <v>0</v>
      </c>
      <c r="R3799" s="15">
        <f>IF([1]!Table_1[[#This Row],[연도]]=2019,1,0)</f>
        <v>0</v>
      </c>
      <c r="S3799" s="15">
        <f>IF([1]!Table_1[[#This Row],[연도]]=2020,1,0)</f>
        <v>0</v>
      </c>
      <c r="T3799" s="15">
        <f>IF([1]!Table_1[[#This Row],[연도]]=2021,1,0)</f>
        <v>1</v>
      </c>
      <c r="U3799" s="15">
        <f>IF([1]!Table_1[[#This Row],[연도]]=2022,1,0)</f>
        <v>0</v>
      </c>
      <c r="V3799" s="15">
        <f>IF([1]!Table_1[[#This Row],[연도]]=2023,1,0)</f>
        <v>0</v>
      </c>
      <c r="W3799" s="12">
        <v>0.28000000000000003</v>
      </c>
      <c r="X3799" s="10">
        <f>Y3799/1000000000000</f>
        <v>8.2368750000000004E-2</v>
      </c>
      <c r="Y3799" s="15">
        <f>[1]!Table_1[[#This Row],[주가]]*[1]!Table_1[[#This Row],[기말주식수]]</f>
        <v>82368750000</v>
      </c>
      <c r="Z3799" s="14">
        <f>AA3799/10</f>
        <v>1.6978505564125501</v>
      </c>
      <c r="AA3799" s="15">
        <f>[1]!Table_1[[#This Row],[시가총액]]/[1]!Table_1[[#This Row],[당기순이익(세후영업이익)]]</f>
        <v>16.978505564125502</v>
      </c>
      <c r="AB3799" s="12">
        <v>2809734900</v>
      </c>
    </row>
    <row r="3800" spans="1:28" ht="19.2">
      <c r="A3800" s="10">
        <v>3799</v>
      </c>
      <c r="B3800" s="10">
        <v>39010</v>
      </c>
      <c r="C3800" s="11" t="s">
        <v>594</v>
      </c>
      <c r="D3800" s="11" t="s">
        <v>20</v>
      </c>
      <c r="E3800" s="10">
        <v>2022</v>
      </c>
      <c r="F3800" s="10">
        <v>50.65</v>
      </c>
      <c r="G3800" s="14">
        <f>([1]!Table_1[[#This Row],[총자산]]-[1]!Table_1[[#This Row],[장부가치 자기자본]]+[1]!Table_1[[#This Row],[시가총액]])/[1]!Table_1[[#This Row],[총자산]]</f>
        <v>0.71892959210988483</v>
      </c>
      <c r="H3800" s="14">
        <f>I3800/100000000000</f>
        <v>1.2797091070000001E-2</v>
      </c>
      <c r="I3800" s="10">
        <v>1279709107</v>
      </c>
      <c r="J3800" s="10">
        <v>2.63</v>
      </c>
      <c r="K3800" s="10">
        <f>L3800/1000000000000</f>
        <v>0.10494224248800001</v>
      </c>
      <c r="L3800" s="10">
        <v>104942242488</v>
      </c>
      <c r="M3800" s="10">
        <v>5.46</v>
      </c>
      <c r="N3800" s="10">
        <v>1</v>
      </c>
      <c r="O3800" s="14">
        <f>IF([1]!Table_1[[#This Row],[연도]]=2016,1,0)</f>
        <v>0</v>
      </c>
      <c r="P3800" s="14">
        <f>IF([1]!Table_1[[#This Row],[연도]]=2017,1,0)</f>
        <v>0</v>
      </c>
      <c r="Q3800" s="14">
        <f>IF([1]!Table_1[[#This Row],[연도]]=2018,1,0)</f>
        <v>0</v>
      </c>
      <c r="R3800" s="14">
        <f>IF([1]!Table_1[[#This Row],[연도]]=2019,1,0)</f>
        <v>0</v>
      </c>
      <c r="S3800" s="14">
        <f>IF([1]!Table_1[[#This Row],[연도]]=2020,1,0)</f>
        <v>0</v>
      </c>
      <c r="T3800" s="14">
        <f>IF([1]!Table_1[[#This Row],[연도]]=2021,1,0)</f>
        <v>0</v>
      </c>
      <c r="U3800" s="14">
        <f>IF([1]!Table_1[[#This Row],[연도]]=2022,1,0)</f>
        <v>1</v>
      </c>
      <c r="V3800" s="14">
        <f>IF([1]!Table_1[[#This Row],[연도]]=2023,1,0)</f>
        <v>0</v>
      </c>
      <c r="W3800" s="10">
        <v>0.59</v>
      </c>
      <c r="X3800" s="10">
        <f>Y3800/1000000000000</f>
        <v>5.7959999999999998E-2</v>
      </c>
      <c r="Y3800" s="14">
        <f>[1]!Table_1[[#This Row],[주가]]*[1]!Table_1[[#This Row],[기말주식수]]</f>
        <v>57960000000</v>
      </c>
      <c r="Z3800" s="14">
        <f>AA3800/10</f>
        <v>4.5291542963130604</v>
      </c>
      <c r="AA3800" s="14">
        <f>[1]!Table_1[[#This Row],[시가총액]]/[1]!Table_1[[#This Row],[당기순이익(세후영업이익)]]</f>
        <v>45.291542963130603</v>
      </c>
      <c r="AB3800" s="10">
        <v>1009970000</v>
      </c>
    </row>
    <row r="3801" spans="1:28" ht="19.2">
      <c r="A3801" s="12">
        <v>3800</v>
      </c>
      <c r="B3801" s="12">
        <v>39010</v>
      </c>
      <c r="C3801" s="13" t="s">
        <v>594</v>
      </c>
      <c r="D3801" s="13" t="s">
        <v>20</v>
      </c>
      <c r="E3801" s="12">
        <v>2023</v>
      </c>
      <c r="F3801" s="12">
        <v>-79.903000000000006</v>
      </c>
      <c r="G3801" s="15">
        <f>([1]!Table_1[[#This Row],[총자산]]-[1]!Table_1[[#This Row],[장부가치 자기자본]]+[1]!Table_1[[#This Row],[시가총액]])/[1]!Table_1[[#This Row],[총자산]]</f>
        <v>0.69421524251617539</v>
      </c>
      <c r="H3801" s="14">
        <f>I3801/100000000000</f>
        <v>-8.19792305E-3</v>
      </c>
      <c r="I3801" s="12">
        <v>-819792305</v>
      </c>
      <c r="J3801" s="12">
        <v>6.57</v>
      </c>
      <c r="K3801" s="10">
        <f>L3801/1000000000000</f>
        <v>0.13141644085900001</v>
      </c>
      <c r="L3801" s="12">
        <v>131416440859</v>
      </c>
      <c r="M3801" s="12">
        <v>4.53</v>
      </c>
      <c r="N3801" s="12">
        <v>1</v>
      </c>
      <c r="O3801" s="15">
        <f>IF([1]!Table_1[[#This Row],[연도]]=2016,1,0)</f>
        <v>0</v>
      </c>
      <c r="P3801" s="15">
        <f>IF([1]!Table_1[[#This Row],[연도]]=2017,1,0)</f>
        <v>0</v>
      </c>
      <c r="Q3801" s="15">
        <f>IF([1]!Table_1[[#This Row],[연도]]=2018,1,0)</f>
        <v>0</v>
      </c>
      <c r="R3801" s="15">
        <f>IF([1]!Table_1[[#This Row],[연도]]=2019,1,0)</f>
        <v>0</v>
      </c>
      <c r="S3801" s="15">
        <f>IF([1]!Table_1[[#This Row],[연도]]=2020,1,0)</f>
        <v>0</v>
      </c>
      <c r="T3801" s="15">
        <f>IF([1]!Table_1[[#This Row],[연도]]=2021,1,0)</f>
        <v>0</v>
      </c>
      <c r="U3801" s="15">
        <f>IF([1]!Table_1[[#This Row],[연도]]=2022,1,0)</f>
        <v>0</v>
      </c>
      <c r="V3801" s="15">
        <f>IF([1]!Table_1[[#This Row],[연도]]=2023,1,0)</f>
        <v>1</v>
      </c>
      <c r="W3801" s="12">
        <v>0.53</v>
      </c>
      <c r="X3801" s="10">
        <f>Y3801/1000000000000</f>
        <v>4.9593749999999999E-2</v>
      </c>
      <c r="Y3801" s="15">
        <f>[1]!Table_1[[#This Row],[주가]]*[1]!Table_1[[#This Row],[기말주식수]]</f>
        <v>49593750000</v>
      </c>
      <c r="Z3801" s="14">
        <f>AA3801/10</f>
        <v>-6.0495505626879487</v>
      </c>
      <c r="AA3801" s="15">
        <f>[1]!Table_1[[#This Row],[시가총액]]/[1]!Table_1[[#This Row],[당기순이익(세후영업이익)]]</f>
        <v>-60.495505626879485</v>
      </c>
      <c r="AB3801" s="12">
        <v>1009970000</v>
      </c>
    </row>
    <row r="3802" spans="1:28" ht="19.2">
      <c r="A3802" s="10">
        <v>3801</v>
      </c>
      <c r="B3802" s="10">
        <v>39020</v>
      </c>
      <c r="C3802" s="11" t="s">
        <v>595</v>
      </c>
      <c r="D3802" s="11" t="s">
        <v>20</v>
      </c>
      <c r="E3802" s="10">
        <v>2016</v>
      </c>
      <c r="F3802" s="10">
        <v>10.384</v>
      </c>
      <c r="G3802" s="14">
        <f>([1]!Table_1[[#This Row],[총자산]]-[1]!Table_1[[#This Row],[장부가치 자기자본]]+[1]!Table_1[[#This Row],[시가총액]])/[1]!Table_1[[#This Row],[총자산]]</f>
        <v>0.79734713751585162</v>
      </c>
      <c r="H3802" s="14">
        <f>I3802/100000000000</f>
        <v>4.3190424470000002E-2</v>
      </c>
      <c r="I3802" s="10">
        <v>4319042447</v>
      </c>
      <c r="J3802" s="10">
        <v>4.83</v>
      </c>
      <c r="K3802" s="10">
        <f>L3802/1000000000000</f>
        <v>0.162587990425</v>
      </c>
      <c r="L3802" s="10">
        <v>162587990425</v>
      </c>
      <c r="M3802" s="10">
        <v>4.45</v>
      </c>
      <c r="N3802" s="10">
        <v>1</v>
      </c>
      <c r="O3802" s="14">
        <f>IF([1]!Table_1[[#This Row],[연도]]=2016,1,0)</f>
        <v>1</v>
      </c>
      <c r="P3802" s="14">
        <f>IF([1]!Table_1[[#This Row],[연도]]=2017,1,0)</f>
        <v>0</v>
      </c>
      <c r="Q3802" s="14">
        <f>IF([1]!Table_1[[#This Row],[연도]]=2018,1,0)</f>
        <v>0</v>
      </c>
      <c r="R3802" s="14">
        <f>IF([1]!Table_1[[#This Row],[연도]]=2019,1,0)</f>
        <v>0</v>
      </c>
      <c r="S3802" s="14">
        <f>IF([1]!Table_1[[#This Row],[연도]]=2020,1,0)</f>
        <v>0</v>
      </c>
      <c r="T3802" s="14">
        <f>IF([1]!Table_1[[#This Row],[연도]]=2021,1,0)</f>
        <v>0</v>
      </c>
      <c r="U3802" s="14">
        <f>IF([1]!Table_1[[#This Row],[연도]]=2022,1,0)</f>
        <v>0</v>
      </c>
      <c r="V3802" s="14">
        <f>IF([1]!Table_1[[#This Row],[연도]]=2023,1,0)</f>
        <v>0</v>
      </c>
      <c r="W3802" s="10">
        <v>0.97</v>
      </c>
      <c r="X3802" s="10">
        <f>Y3802/1000000000000</f>
        <v>4.4700483360000001E-2</v>
      </c>
      <c r="Y3802" s="14">
        <f>[1]!Table_1[[#This Row],[주가]]*[1]!Table_1[[#This Row],[기말주식수]]</f>
        <v>44700483360</v>
      </c>
      <c r="Z3802" s="14">
        <f>AA3802/10</f>
        <v>1.0349628166087805</v>
      </c>
      <c r="AA3802" s="14">
        <f>[1]!Table_1[[#This Row],[시가총액]]/[1]!Table_1[[#This Row],[당기순이익(세후영업이익)]]</f>
        <v>10.349628166087806</v>
      </c>
      <c r="AB3802" s="10">
        <v>401763750</v>
      </c>
    </row>
    <row r="3803" spans="1:28" ht="19.2">
      <c r="A3803" s="12">
        <v>3802</v>
      </c>
      <c r="B3803" s="12">
        <v>39020</v>
      </c>
      <c r="C3803" s="13" t="s">
        <v>595</v>
      </c>
      <c r="D3803" s="13" t="s">
        <v>20</v>
      </c>
      <c r="E3803" s="12">
        <v>2017</v>
      </c>
      <c r="F3803" s="12">
        <v>23.396000000000001</v>
      </c>
      <c r="G3803" s="15">
        <f>([1]!Table_1[[#This Row],[총자산]]-[1]!Table_1[[#This Row],[장부가치 자기자본]]+[1]!Table_1[[#This Row],[시가총액]])/[1]!Table_1[[#This Row],[총자산]]</f>
        <v>0.79821006292669661</v>
      </c>
      <c r="H3803" s="14">
        <f>I3803/100000000000</f>
        <v>6.1278108060000003E-2</v>
      </c>
      <c r="I3803" s="12">
        <v>6127810806</v>
      </c>
      <c r="J3803" s="12">
        <v>-0.63</v>
      </c>
      <c r="K3803" s="10">
        <f>L3803/1000000000000</f>
        <v>0.20698723883199999</v>
      </c>
      <c r="L3803" s="12">
        <v>206987238832</v>
      </c>
      <c r="M3803" s="12">
        <v>3.72</v>
      </c>
      <c r="N3803" s="12">
        <v>1</v>
      </c>
      <c r="O3803" s="15">
        <f>IF([1]!Table_1[[#This Row],[연도]]=2016,1,0)</f>
        <v>0</v>
      </c>
      <c r="P3803" s="15">
        <f>IF([1]!Table_1[[#This Row],[연도]]=2017,1,0)</f>
        <v>1</v>
      </c>
      <c r="Q3803" s="15">
        <f>IF([1]!Table_1[[#This Row],[연도]]=2018,1,0)</f>
        <v>0</v>
      </c>
      <c r="R3803" s="15">
        <f>IF([1]!Table_1[[#This Row],[연도]]=2019,1,0)</f>
        <v>0</v>
      </c>
      <c r="S3803" s="15">
        <f>IF([1]!Table_1[[#This Row],[연도]]=2020,1,0)</f>
        <v>0</v>
      </c>
      <c r="T3803" s="15">
        <f>IF([1]!Table_1[[#This Row],[연도]]=2021,1,0)</f>
        <v>0</v>
      </c>
      <c r="U3803" s="15">
        <f>IF([1]!Table_1[[#This Row],[연도]]=2022,1,0)</f>
        <v>0</v>
      </c>
      <c r="V3803" s="15">
        <f>IF([1]!Table_1[[#This Row],[연도]]=2023,1,0)</f>
        <v>0</v>
      </c>
      <c r="W3803" s="12">
        <v>0.75</v>
      </c>
      <c r="X3803" s="10">
        <f>Y3803/1000000000000</f>
        <v>4.6563003499999998E-2</v>
      </c>
      <c r="Y3803" s="15">
        <f>[1]!Table_1[[#This Row],[주가]]*[1]!Table_1[[#This Row],[기말주식수]]</f>
        <v>46563003500</v>
      </c>
      <c r="Z3803" s="14">
        <f>AA3803/10</f>
        <v>0.75986359524037828</v>
      </c>
      <c r="AA3803" s="15">
        <f>[1]!Table_1[[#This Row],[시가총액]]/[1]!Table_1[[#This Row],[당기순이익(세후영업이익)]]</f>
        <v>7.5986359524037823</v>
      </c>
      <c r="AB3803" s="12">
        <v>669606250</v>
      </c>
    </row>
    <row r="3804" spans="1:28" ht="19.2">
      <c r="A3804" s="10">
        <v>3803</v>
      </c>
      <c r="B3804" s="10">
        <v>39020</v>
      </c>
      <c r="C3804" s="11" t="s">
        <v>595</v>
      </c>
      <c r="D3804" s="11" t="s">
        <v>20</v>
      </c>
      <c r="E3804" s="10">
        <v>2018</v>
      </c>
      <c r="F3804" s="10">
        <v>11.231</v>
      </c>
      <c r="G3804" s="14">
        <f>([1]!Table_1[[#This Row],[총자산]]-[1]!Table_1[[#This Row],[장부가치 자기자본]]+[1]!Table_1[[#This Row],[시가총액]])/[1]!Table_1[[#This Row],[총자산]]</f>
        <v>0.69655859711260137</v>
      </c>
      <c r="H3804" s="14">
        <f>I3804/100000000000</f>
        <v>0.13146175344</v>
      </c>
      <c r="I3804" s="10">
        <v>13146175344</v>
      </c>
      <c r="J3804" s="10">
        <v>162.53</v>
      </c>
      <c r="K3804" s="10">
        <f>L3804/1000000000000</f>
        <v>0.30771588394499999</v>
      </c>
      <c r="L3804" s="10">
        <v>307715883945</v>
      </c>
      <c r="M3804" s="10">
        <v>3.53</v>
      </c>
      <c r="N3804" s="10">
        <v>1</v>
      </c>
      <c r="O3804" s="14">
        <f>IF([1]!Table_1[[#This Row],[연도]]=2016,1,0)</f>
        <v>0</v>
      </c>
      <c r="P3804" s="14">
        <f>IF([1]!Table_1[[#This Row],[연도]]=2017,1,0)</f>
        <v>0</v>
      </c>
      <c r="Q3804" s="14">
        <f>IF([1]!Table_1[[#This Row],[연도]]=2018,1,0)</f>
        <v>1</v>
      </c>
      <c r="R3804" s="14">
        <f>IF([1]!Table_1[[#This Row],[연도]]=2019,1,0)</f>
        <v>0</v>
      </c>
      <c r="S3804" s="14">
        <f>IF([1]!Table_1[[#This Row],[연도]]=2020,1,0)</f>
        <v>0</v>
      </c>
      <c r="T3804" s="14">
        <f>IF([1]!Table_1[[#This Row],[연도]]=2021,1,0)</f>
        <v>0</v>
      </c>
      <c r="U3804" s="14">
        <f>IF([1]!Table_1[[#This Row],[연도]]=2022,1,0)</f>
        <v>0</v>
      </c>
      <c r="V3804" s="14">
        <f>IF([1]!Table_1[[#This Row],[연도]]=2023,1,0)</f>
        <v>0</v>
      </c>
      <c r="W3804" s="10">
        <v>1.01</v>
      </c>
      <c r="X3804" s="10">
        <f>Y3804/1000000000000</f>
        <v>6.3688879379999994E-2</v>
      </c>
      <c r="Y3804" s="14">
        <f>[1]!Table_1[[#This Row],[주가]]*[1]!Table_1[[#This Row],[기말주식수]]</f>
        <v>63688879380</v>
      </c>
      <c r="Z3804" s="14">
        <f>AA3804/10</f>
        <v>0.48446698536596056</v>
      </c>
      <c r="AA3804" s="14">
        <f>[1]!Table_1[[#This Row],[시가총액]]/[1]!Table_1[[#This Row],[당기순이익(세후영업이익)]]</f>
        <v>4.8446698536596058</v>
      </c>
      <c r="AB3804" s="10">
        <v>1515482920</v>
      </c>
    </row>
    <row r="3805" spans="1:28" ht="19.2">
      <c r="A3805" s="12">
        <v>3804</v>
      </c>
      <c r="B3805" s="12">
        <v>39020</v>
      </c>
      <c r="C3805" s="13" t="s">
        <v>595</v>
      </c>
      <c r="D3805" s="13" t="s">
        <v>20</v>
      </c>
      <c r="E3805" s="12">
        <v>2019</v>
      </c>
      <c r="F3805" s="12">
        <v>31.08</v>
      </c>
      <c r="G3805" s="15">
        <f>([1]!Table_1[[#This Row],[총자산]]-[1]!Table_1[[#This Row],[장부가치 자기자본]]+[1]!Table_1[[#This Row],[시가총액]])/[1]!Table_1[[#This Row],[총자산]]</f>
        <v>0.66880711952685012</v>
      </c>
      <c r="H3805" s="14">
        <f>I3805/100000000000</f>
        <v>0.16612892919</v>
      </c>
      <c r="I3805" s="12">
        <v>16612892919</v>
      </c>
      <c r="J3805" s="12">
        <v>0.43</v>
      </c>
      <c r="K3805" s="10">
        <f>L3805/1000000000000</f>
        <v>0.470273923702</v>
      </c>
      <c r="L3805" s="12">
        <v>470273923702</v>
      </c>
      <c r="M3805" s="12">
        <v>3.18</v>
      </c>
      <c r="N3805" s="12">
        <v>1</v>
      </c>
      <c r="O3805" s="15">
        <f>IF([1]!Table_1[[#This Row],[연도]]=2016,1,0)</f>
        <v>0</v>
      </c>
      <c r="P3805" s="15">
        <f>IF([1]!Table_1[[#This Row],[연도]]=2017,1,0)</f>
        <v>0</v>
      </c>
      <c r="Q3805" s="15">
        <f>IF([1]!Table_1[[#This Row],[연도]]=2018,1,0)</f>
        <v>0</v>
      </c>
      <c r="R3805" s="15">
        <f>IF([1]!Table_1[[#This Row],[연도]]=2019,1,0)</f>
        <v>1</v>
      </c>
      <c r="S3805" s="15">
        <f>IF([1]!Table_1[[#This Row],[연도]]=2020,1,0)</f>
        <v>0</v>
      </c>
      <c r="T3805" s="15">
        <f>IF([1]!Table_1[[#This Row],[연도]]=2021,1,0)</f>
        <v>0</v>
      </c>
      <c r="U3805" s="15">
        <f>IF([1]!Table_1[[#This Row],[연도]]=2022,1,0)</f>
        <v>0</v>
      </c>
      <c r="V3805" s="15">
        <f>IF([1]!Table_1[[#This Row],[연도]]=2023,1,0)</f>
        <v>0</v>
      </c>
      <c r="W3805" s="12">
        <v>1.05</v>
      </c>
      <c r="X3805" s="10">
        <f>Y3805/1000000000000</f>
        <v>5.9510708214999999E-2</v>
      </c>
      <c r="Y3805" s="15">
        <f>[1]!Table_1[[#This Row],[주가]]*[1]!Table_1[[#This Row],[기말주식수]]</f>
        <v>59510708215</v>
      </c>
      <c r="Z3805" s="14">
        <f>AA3805/10</f>
        <v>0.35822001926550795</v>
      </c>
      <c r="AA3805" s="15">
        <f>[1]!Table_1[[#This Row],[시가총액]]/[1]!Table_1[[#This Row],[당기순이익(세후영업이익)]]</f>
        <v>3.5822001926550793</v>
      </c>
      <c r="AB3805" s="12">
        <v>1515482920</v>
      </c>
    </row>
    <row r="3806" spans="1:28" ht="19.2">
      <c r="A3806" s="10">
        <v>3805</v>
      </c>
      <c r="B3806" s="10">
        <v>39020</v>
      </c>
      <c r="C3806" s="11" t="s">
        <v>595</v>
      </c>
      <c r="D3806" s="11" t="s">
        <v>20</v>
      </c>
      <c r="E3806" s="10">
        <v>2020</v>
      </c>
      <c r="F3806" s="10">
        <v>166.90299999999999</v>
      </c>
      <c r="G3806" s="14">
        <f>([1]!Table_1[[#This Row],[총자산]]-[1]!Table_1[[#This Row],[장부가치 자기자본]]+[1]!Table_1[[#This Row],[시가총액]])/[1]!Table_1[[#This Row],[총자산]]</f>
        <v>0.67259245356812924</v>
      </c>
      <c r="H3806" s="14">
        <f>I3806/100000000000</f>
        <v>7.5132425380000006E-2</v>
      </c>
      <c r="I3806" s="10">
        <v>7513242538</v>
      </c>
      <c r="J3806" s="10">
        <v>-5.14</v>
      </c>
      <c r="K3806" s="10">
        <f>L3806/1000000000000</f>
        <v>0.41351147267100002</v>
      </c>
      <c r="L3806" s="10">
        <v>413511472671</v>
      </c>
      <c r="M3806" s="10">
        <v>0.92</v>
      </c>
      <c r="N3806" s="10">
        <v>1</v>
      </c>
      <c r="O3806" s="14">
        <f>IF([1]!Table_1[[#This Row],[연도]]=2016,1,0)</f>
        <v>0</v>
      </c>
      <c r="P3806" s="14">
        <f>IF([1]!Table_1[[#This Row],[연도]]=2017,1,0)</f>
        <v>0</v>
      </c>
      <c r="Q3806" s="14">
        <f>IF([1]!Table_1[[#This Row],[연도]]=2018,1,0)</f>
        <v>0</v>
      </c>
      <c r="R3806" s="14">
        <f>IF([1]!Table_1[[#This Row],[연도]]=2019,1,0)</f>
        <v>0</v>
      </c>
      <c r="S3806" s="14">
        <f>IF([1]!Table_1[[#This Row],[연도]]=2020,1,0)</f>
        <v>1</v>
      </c>
      <c r="T3806" s="14">
        <f>IF([1]!Table_1[[#This Row],[연도]]=2021,1,0)</f>
        <v>0</v>
      </c>
      <c r="U3806" s="14">
        <f>IF([1]!Table_1[[#This Row],[연도]]=2022,1,0)</f>
        <v>0</v>
      </c>
      <c r="V3806" s="14">
        <f>IF([1]!Table_1[[#This Row],[연도]]=2023,1,0)</f>
        <v>0</v>
      </c>
      <c r="W3806" s="10">
        <v>0.4</v>
      </c>
      <c r="X3806" s="10">
        <f>Y3806/1000000000000</f>
        <v>6.6286120914999996E-2</v>
      </c>
      <c r="Y3806" s="14">
        <f>[1]!Table_1[[#This Row],[주가]]*[1]!Table_1[[#This Row],[기말주식수]]</f>
        <v>66286120915</v>
      </c>
      <c r="Z3806" s="14">
        <f>AA3806/10</f>
        <v>0.88225716898851958</v>
      </c>
      <c r="AA3806" s="14">
        <f>[1]!Table_1[[#This Row],[시가총액]]/[1]!Table_1[[#This Row],[당기순이익(세후영업이익)]]</f>
        <v>8.822571689885196</v>
      </c>
      <c r="AB3806" s="10">
        <v>1515482920</v>
      </c>
    </row>
    <row r="3807" spans="1:28" ht="19.2">
      <c r="A3807" s="12">
        <v>3806</v>
      </c>
      <c r="B3807" s="12">
        <v>39020</v>
      </c>
      <c r="C3807" s="13" t="s">
        <v>595</v>
      </c>
      <c r="D3807" s="13" t="s">
        <v>20</v>
      </c>
      <c r="E3807" s="12">
        <v>2021</v>
      </c>
      <c r="F3807" s="12">
        <v>10.502000000000001</v>
      </c>
      <c r="G3807" s="15">
        <f>([1]!Table_1[[#This Row],[총자산]]-[1]!Table_1[[#This Row],[장부가치 자기자본]]+[1]!Table_1[[#This Row],[시가총액]])/[1]!Table_1[[#This Row],[총자산]]</f>
        <v>0.7458756448535161</v>
      </c>
      <c r="H3807" s="14">
        <f>I3807/100000000000</f>
        <v>0.38681839041999999</v>
      </c>
      <c r="I3807" s="12">
        <v>38681839042</v>
      </c>
      <c r="J3807" s="12">
        <v>7.37</v>
      </c>
      <c r="K3807" s="10">
        <f>L3807/1000000000000</f>
        <v>0.47487648419</v>
      </c>
      <c r="L3807" s="12">
        <v>474876484190</v>
      </c>
      <c r="M3807" s="12">
        <v>2.41</v>
      </c>
      <c r="N3807" s="12">
        <v>1</v>
      </c>
      <c r="O3807" s="15">
        <f>IF([1]!Table_1[[#This Row],[연도]]=2016,1,0)</f>
        <v>0</v>
      </c>
      <c r="P3807" s="15">
        <f>IF([1]!Table_1[[#This Row],[연도]]=2017,1,0)</f>
        <v>0</v>
      </c>
      <c r="Q3807" s="15">
        <f>IF([1]!Table_1[[#This Row],[연도]]=2018,1,0)</f>
        <v>0</v>
      </c>
      <c r="R3807" s="15">
        <f>IF([1]!Table_1[[#This Row],[연도]]=2019,1,0)</f>
        <v>0</v>
      </c>
      <c r="S3807" s="15">
        <f>IF([1]!Table_1[[#This Row],[연도]]=2020,1,0)</f>
        <v>0</v>
      </c>
      <c r="T3807" s="15">
        <f>IF([1]!Table_1[[#This Row],[연도]]=2021,1,0)</f>
        <v>1</v>
      </c>
      <c r="U3807" s="15">
        <f>IF([1]!Table_1[[#This Row],[연도]]=2022,1,0)</f>
        <v>0</v>
      </c>
      <c r="V3807" s="15">
        <f>IF([1]!Table_1[[#This Row],[연도]]=2023,1,0)</f>
        <v>0</v>
      </c>
      <c r="W3807" s="12">
        <v>0.2</v>
      </c>
      <c r="X3807" s="10">
        <f>Y3807/1000000000000</f>
        <v>0.1196989577</v>
      </c>
      <c r="Y3807" s="15">
        <f>[1]!Table_1[[#This Row],[주가]]*[1]!Table_1[[#This Row],[기말주식수]]</f>
        <v>119698957700</v>
      </c>
      <c r="Z3807" s="14">
        <f>AA3807/10</f>
        <v>0.3094448471543278</v>
      </c>
      <c r="AA3807" s="15">
        <f>[1]!Table_1[[#This Row],[시가총액]]/[1]!Table_1[[#This Row],[당기순이익(세후영업이익)]]</f>
        <v>3.0944484715432781</v>
      </c>
      <c r="AB3807" s="12">
        <v>1515482920</v>
      </c>
    </row>
    <row r="3808" spans="1:28" ht="19.2">
      <c r="A3808" s="10">
        <v>3807</v>
      </c>
      <c r="B3808" s="10">
        <v>39020</v>
      </c>
      <c r="C3808" s="11" t="s">
        <v>595</v>
      </c>
      <c r="D3808" s="11" t="s">
        <v>20</v>
      </c>
      <c r="E3808" s="10">
        <v>2022</v>
      </c>
      <c r="F3808" s="10">
        <v>19.811</v>
      </c>
      <c r="G3808" s="14">
        <f>([1]!Table_1[[#This Row],[총자산]]-[1]!Table_1[[#This Row],[장부가치 자기자본]]+[1]!Table_1[[#This Row],[시가총액]])/[1]!Table_1[[#This Row],[총자산]]</f>
        <v>0.66618450211741576</v>
      </c>
      <c r="H3808" s="14">
        <f>I3808/100000000000</f>
        <v>0.22087536646</v>
      </c>
      <c r="I3808" s="10">
        <v>22087536646</v>
      </c>
      <c r="J3808" s="10">
        <v>1.77</v>
      </c>
      <c r="K3808" s="10">
        <f>L3808/1000000000000</f>
        <v>0.50755761979199998</v>
      </c>
      <c r="L3808" s="10">
        <v>507557619792</v>
      </c>
      <c r="M3808" s="10">
        <v>2.3199999999999998</v>
      </c>
      <c r="N3808" s="10">
        <v>1</v>
      </c>
      <c r="O3808" s="14">
        <f>IF([1]!Table_1[[#This Row],[연도]]=2016,1,0)</f>
        <v>0</v>
      </c>
      <c r="P3808" s="14">
        <f>IF([1]!Table_1[[#This Row],[연도]]=2017,1,0)</f>
        <v>0</v>
      </c>
      <c r="Q3808" s="14">
        <f>IF([1]!Table_1[[#This Row],[연도]]=2018,1,0)</f>
        <v>0</v>
      </c>
      <c r="R3808" s="14">
        <f>IF([1]!Table_1[[#This Row],[연도]]=2019,1,0)</f>
        <v>0</v>
      </c>
      <c r="S3808" s="14">
        <f>IF([1]!Table_1[[#This Row],[연도]]=2020,1,0)</f>
        <v>0</v>
      </c>
      <c r="T3808" s="14">
        <f>IF([1]!Table_1[[#This Row],[연도]]=2021,1,0)</f>
        <v>0</v>
      </c>
      <c r="U3808" s="14">
        <f>IF([1]!Table_1[[#This Row],[연도]]=2022,1,0)</f>
        <v>1</v>
      </c>
      <c r="V3808" s="14">
        <f>IF([1]!Table_1[[#This Row],[연도]]=2023,1,0)</f>
        <v>0</v>
      </c>
      <c r="W3808" s="10">
        <v>0.43</v>
      </c>
      <c r="X3808" s="10">
        <f>Y3808/1000000000000</f>
        <v>7.2948610070000003E-2</v>
      </c>
      <c r="Y3808" s="14">
        <f>[1]!Table_1[[#This Row],[주가]]*[1]!Table_1[[#This Row],[기말주식수]]</f>
        <v>72948610070</v>
      </c>
      <c r="Z3808" s="14">
        <f>AA3808/10</f>
        <v>0.33027046537220267</v>
      </c>
      <c r="AA3808" s="14">
        <f>[1]!Table_1[[#This Row],[시가총액]]/[1]!Table_1[[#This Row],[당기순이익(세후영업이익)]]</f>
        <v>3.3027046537220266</v>
      </c>
      <c r="AB3808" s="10">
        <v>1082487800</v>
      </c>
    </row>
    <row r="3809" spans="1:28" ht="19.2">
      <c r="A3809" s="12">
        <v>3808</v>
      </c>
      <c r="B3809" s="12">
        <v>39020</v>
      </c>
      <c r="C3809" s="13" t="s">
        <v>595</v>
      </c>
      <c r="D3809" s="13" t="s">
        <v>20</v>
      </c>
      <c r="E3809" s="12">
        <v>2023</v>
      </c>
      <c r="F3809" s="12">
        <v>-10.005000000000001</v>
      </c>
      <c r="G3809" s="15">
        <f>([1]!Table_1[[#This Row],[총자산]]-[1]!Table_1[[#This Row],[장부가치 자기자본]]+[1]!Table_1[[#This Row],[시가총액]])/[1]!Table_1[[#This Row],[총자산]]</f>
        <v>0.61318564844355561</v>
      </c>
      <c r="H3809" s="14">
        <f>I3809/100000000000</f>
        <v>3.2349737699999999E-2</v>
      </c>
      <c r="I3809" s="12">
        <v>3234973770</v>
      </c>
      <c r="J3809" s="12">
        <v>12.61</v>
      </c>
      <c r="K3809" s="10">
        <f>L3809/1000000000000</f>
        <v>0.45851675598399999</v>
      </c>
      <c r="L3809" s="12">
        <v>458516755984</v>
      </c>
      <c r="M3809" s="12">
        <v>2.86</v>
      </c>
      <c r="N3809" s="12">
        <v>1</v>
      </c>
      <c r="O3809" s="15">
        <f>IF([1]!Table_1[[#This Row],[연도]]=2016,1,0)</f>
        <v>0</v>
      </c>
      <c r="P3809" s="15">
        <f>IF([1]!Table_1[[#This Row],[연도]]=2017,1,0)</f>
        <v>0</v>
      </c>
      <c r="Q3809" s="15">
        <f>IF([1]!Table_1[[#This Row],[연도]]=2018,1,0)</f>
        <v>0</v>
      </c>
      <c r="R3809" s="15">
        <f>IF([1]!Table_1[[#This Row],[연도]]=2019,1,0)</f>
        <v>0</v>
      </c>
      <c r="S3809" s="15">
        <f>IF([1]!Table_1[[#This Row],[연도]]=2020,1,0)</f>
        <v>0</v>
      </c>
      <c r="T3809" s="15">
        <f>IF([1]!Table_1[[#This Row],[연도]]=2021,1,0)</f>
        <v>0</v>
      </c>
      <c r="U3809" s="15">
        <f>IF([1]!Table_1[[#This Row],[연도]]=2022,1,0)</f>
        <v>0</v>
      </c>
      <c r="V3809" s="15">
        <f>IF([1]!Table_1[[#This Row],[연도]]=2023,1,0)</f>
        <v>1</v>
      </c>
      <c r="W3809" s="12">
        <v>0.4</v>
      </c>
      <c r="X3809" s="10">
        <f>Y3809/1000000000000</f>
        <v>6.4140573559999997E-2</v>
      </c>
      <c r="Y3809" s="15">
        <f>[1]!Table_1[[#This Row],[주가]]*[1]!Table_1[[#This Row],[기말주식수]]</f>
        <v>64140573560</v>
      </c>
      <c r="Z3809" s="14">
        <f>AA3809/10</f>
        <v>1.9827231415233393</v>
      </c>
      <c r="AA3809" s="15">
        <f>[1]!Table_1[[#This Row],[시가총액]]/[1]!Table_1[[#This Row],[당기순이익(세후영업이익)]]</f>
        <v>19.827231415233392</v>
      </c>
      <c r="AB3809" s="12">
        <v>1082487800</v>
      </c>
    </row>
    <row r="3810" spans="1:28" ht="19.2">
      <c r="A3810" s="10">
        <v>3809</v>
      </c>
      <c r="B3810" s="10">
        <v>39030</v>
      </c>
      <c r="C3810" s="11" t="s">
        <v>596</v>
      </c>
      <c r="D3810" s="11" t="s">
        <v>20</v>
      </c>
      <c r="E3810" s="10">
        <v>2016</v>
      </c>
      <c r="F3810" s="10">
        <v>6.3150000000000004</v>
      </c>
      <c r="G3810" s="14">
        <f>([1]!Table_1[[#This Row],[총자산]]-[1]!Table_1[[#This Row],[장부가치 자기자본]]+[1]!Table_1[[#This Row],[시가총액]])/[1]!Table_1[[#This Row],[총자산]]</f>
        <v>2.9104678520596385</v>
      </c>
      <c r="H3810" s="14">
        <f>I3810/100000000000</f>
        <v>0.21258735345999999</v>
      </c>
      <c r="I3810" s="10">
        <v>21258735346</v>
      </c>
      <c r="J3810" s="10">
        <v>9.58</v>
      </c>
      <c r="K3810" s="10">
        <f>L3810/1000000000000</f>
        <v>0.307727032402</v>
      </c>
      <c r="L3810" s="10">
        <v>307727032402</v>
      </c>
      <c r="M3810" s="10">
        <v>2.59</v>
      </c>
      <c r="N3810" s="10">
        <v>1</v>
      </c>
      <c r="O3810" s="14">
        <f>IF([1]!Table_1[[#This Row],[연도]]=2016,1,0)</f>
        <v>1</v>
      </c>
      <c r="P3810" s="14">
        <f>IF([1]!Table_1[[#This Row],[연도]]=2017,1,0)</f>
        <v>0</v>
      </c>
      <c r="Q3810" s="14">
        <f>IF([1]!Table_1[[#This Row],[연도]]=2018,1,0)</f>
        <v>0</v>
      </c>
      <c r="R3810" s="14">
        <f>IF([1]!Table_1[[#This Row],[연도]]=2019,1,0)</f>
        <v>0</v>
      </c>
      <c r="S3810" s="14">
        <f>IF([1]!Table_1[[#This Row],[연도]]=2020,1,0)</f>
        <v>0</v>
      </c>
      <c r="T3810" s="14">
        <f>IF([1]!Table_1[[#This Row],[연도]]=2021,1,0)</f>
        <v>0</v>
      </c>
      <c r="U3810" s="14">
        <f>IF([1]!Table_1[[#This Row],[연도]]=2022,1,0)</f>
        <v>0</v>
      </c>
      <c r="V3810" s="14">
        <f>IF([1]!Table_1[[#This Row],[연도]]=2023,1,0)</f>
        <v>0</v>
      </c>
      <c r="W3810" s="10">
        <v>0.62</v>
      </c>
      <c r="X3810" s="10">
        <f>Y3810/1000000000000</f>
        <v>1.1028002148</v>
      </c>
      <c r="Y3810" s="14">
        <f>[1]!Table_1[[#This Row],[주가]]*[1]!Table_1[[#This Row],[기말주식수]]</f>
        <v>1102800214800</v>
      </c>
      <c r="Z3810" s="14">
        <f>AA3810/10</f>
        <v>5.1875156111179521</v>
      </c>
      <c r="AA3810" s="14">
        <f>[1]!Table_1[[#This Row],[시가총액]]/[1]!Table_1[[#This Row],[당기순이익(세후영업이익)]]</f>
        <v>51.875156111179521</v>
      </c>
      <c r="AB3810" s="10">
        <v>1227777400</v>
      </c>
    </row>
    <row r="3811" spans="1:28" ht="19.2">
      <c r="A3811" s="12">
        <v>3810</v>
      </c>
      <c r="B3811" s="12">
        <v>39030</v>
      </c>
      <c r="C3811" s="13" t="s">
        <v>596</v>
      </c>
      <c r="D3811" s="13" t="s">
        <v>20</v>
      </c>
      <c r="E3811" s="12">
        <v>2017</v>
      </c>
      <c r="F3811" s="12">
        <v>5.7119999999999997</v>
      </c>
      <c r="G3811" s="15">
        <f>([1]!Table_1[[#This Row],[총자산]]-[1]!Table_1[[#This Row],[장부가치 자기자본]]+[1]!Table_1[[#This Row],[시가총액]])/[1]!Table_1[[#This Row],[총자산]]</f>
        <v>3.2285784058583018</v>
      </c>
      <c r="H3811" s="14">
        <f>I3811/100000000000</f>
        <v>0.59979120965999999</v>
      </c>
      <c r="I3811" s="12">
        <v>59979120966</v>
      </c>
      <c r="J3811" s="12">
        <v>7.31</v>
      </c>
      <c r="K3811" s="10">
        <f>L3811/1000000000000</f>
        <v>0.40415152938400001</v>
      </c>
      <c r="L3811" s="12">
        <v>404151529384</v>
      </c>
      <c r="M3811" s="12">
        <v>3.97</v>
      </c>
      <c r="N3811" s="12">
        <v>1</v>
      </c>
      <c r="O3811" s="15">
        <f>IF([1]!Table_1[[#This Row],[연도]]=2016,1,0)</f>
        <v>0</v>
      </c>
      <c r="P3811" s="15">
        <f>IF([1]!Table_1[[#This Row],[연도]]=2017,1,0)</f>
        <v>1</v>
      </c>
      <c r="Q3811" s="15">
        <f>IF([1]!Table_1[[#This Row],[연도]]=2018,1,0)</f>
        <v>0</v>
      </c>
      <c r="R3811" s="15">
        <f>IF([1]!Table_1[[#This Row],[연도]]=2019,1,0)</f>
        <v>0</v>
      </c>
      <c r="S3811" s="15">
        <f>IF([1]!Table_1[[#This Row],[연도]]=2020,1,0)</f>
        <v>0</v>
      </c>
      <c r="T3811" s="15">
        <f>IF([1]!Table_1[[#This Row],[연도]]=2021,1,0)</f>
        <v>0</v>
      </c>
      <c r="U3811" s="15">
        <f>IF([1]!Table_1[[#This Row],[연도]]=2022,1,0)</f>
        <v>0</v>
      </c>
      <c r="V3811" s="15">
        <f>IF([1]!Table_1[[#This Row],[연도]]=2023,1,0)</f>
        <v>0</v>
      </c>
      <c r="W3811" s="12">
        <v>0.54</v>
      </c>
      <c r="X3811" s="10">
        <f>Y3811/1000000000000</f>
        <v>1.3385882339999999</v>
      </c>
      <c r="Y3811" s="15">
        <f>[1]!Table_1[[#This Row],[주가]]*[1]!Table_1[[#This Row],[기말주식수]]</f>
        <v>1338588234000</v>
      </c>
      <c r="Z3811" s="14">
        <f>AA3811/10</f>
        <v>2.2317570055066285</v>
      </c>
      <c r="AA3811" s="15">
        <f>[1]!Table_1[[#This Row],[시가총액]]/[1]!Table_1[[#This Row],[당기순이익(세후영업이익)]]</f>
        <v>22.317570055066284</v>
      </c>
      <c r="AB3811" s="12">
        <v>2455554800</v>
      </c>
    </row>
    <row r="3812" spans="1:28" ht="19.2">
      <c r="A3812" s="10">
        <v>3811</v>
      </c>
      <c r="B3812" s="10">
        <v>39030</v>
      </c>
      <c r="C3812" s="11" t="s">
        <v>596</v>
      </c>
      <c r="D3812" s="11" t="s">
        <v>20</v>
      </c>
      <c r="E3812" s="10">
        <v>2018</v>
      </c>
      <c r="F3812" s="10">
        <v>5.6109999999999998</v>
      </c>
      <c r="G3812" s="14">
        <f>([1]!Table_1[[#This Row],[총자산]]-[1]!Table_1[[#This Row],[장부가치 자기자본]]+[1]!Table_1[[#This Row],[시가총액]])/[1]!Table_1[[#This Row],[총자산]]</f>
        <v>1.5003323128910842</v>
      </c>
      <c r="H3812" s="14">
        <f>I3812/100000000000</f>
        <v>0.17858924769000001</v>
      </c>
      <c r="I3812" s="10">
        <v>17858924769</v>
      </c>
      <c r="J3812" s="10">
        <v>-2.2799999999999998</v>
      </c>
      <c r="K3812" s="10">
        <f>L3812/1000000000000</f>
        <v>0.29409504546300003</v>
      </c>
      <c r="L3812" s="10">
        <v>294095045463</v>
      </c>
      <c r="M3812" s="10">
        <v>4</v>
      </c>
      <c r="N3812" s="10">
        <v>1</v>
      </c>
      <c r="O3812" s="14">
        <f>IF([1]!Table_1[[#This Row],[연도]]=2016,1,0)</f>
        <v>0</v>
      </c>
      <c r="P3812" s="14">
        <f>IF([1]!Table_1[[#This Row],[연도]]=2017,1,0)</f>
        <v>0</v>
      </c>
      <c r="Q3812" s="14">
        <f>IF([1]!Table_1[[#This Row],[연도]]=2018,1,0)</f>
        <v>1</v>
      </c>
      <c r="R3812" s="14">
        <f>IF([1]!Table_1[[#This Row],[연도]]=2019,1,0)</f>
        <v>0</v>
      </c>
      <c r="S3812" s="14">
        <f>IF([1]!Table_1[[#This Row],[연도]]=2020,1,0)</f>
        <v>0</v>
      </c>
      <c r="T3812" s="14">
        <f>IF([1]!Table_1[[#This Row],[연도]]=2021,1,0)</f>
        <v>0</v>
      </c>
      <c r="U3812" s="14">
        <f>IF([1]!Table_1[[#This Row],[연도]]=2022,1,0)</f>
        <v>0</v>
      </c>
      <c r="V3812" s="14">
        <f>IF([1]!Table_1[[#This Row],[연도]]=2023,1,0)</f>
        <v>0</v>
      </c>
      <c r="W3812" s="10">
        <v>1.2</v>
      </c>
      <c r="X3812" s="10">
        <f>Y3812/1000000000000</f>
        <v>0.59315423580000004</v>
      </c>
      <c r="Y3812" s="14">
        <f>[1]!Table_1[[#This Row],[주가]]*[1]!Table_1[[#This Row],[기말주식수]]</f>
        <v>593154235800</v>
      </c>
      <c r="Z3812" s="14">
        <f>AA3812/10</f>
        <v>3.3213322944817656</v>
      </c>
      <c r="AA3812" s="14">
        <f>[1]!Table_1[[#This Row],[시가총액]]/[1]!Table_1[[#This Row],[당기순이익(세후영업이익)]]</f>
        <v>33.213322944817655</v>
      </c>
      <c r="AB3812" s="10">
        <v>1227777400</v>
      </c>
    </row>
    <row r="3813" spans="1:28" ht="19.2">
      <c r="A3813" s="12">
        <v>3812</v>
      </c>
      <c r="B3813" s="12">
        <v>39030</v>
      </c>
      <c r="C3813" s="13" t="s">
        <v>596</v>
      </c>
      <c r="D3813" s="13" t="s">
        <v>20</v>
      </c>
      <c r="E3813" s="12">
        <v>2019</v>
      </c>
      <c r="F3813" s="12">
        <v>15.596</v>
      </c>
      <c r="G3813" s="15">
        <f>([1]!Table_1[[#This Row],[총자산]]-[1]!Table_1[[#This Row],[장부가치 자기자본]]+[1]!Table_1[[#This Row],[시가총액]])/[1]!Table_1[[#This Row],[총자산]]</f>
        <v>2.968750997870619</v>
      </c>
      <c r="H3813" s="14">
        <f>I3813/100000000000</f>
        <v>7.1001649269999995E-2</v>
      </c>
      <c r="I3813" s="12">
        <v>7100164927</v>
      </c>
      <c r="J3813" s="12">
        <v>4.18</v>
      </c>
      <c r="K3813" s="10">
        <f>L3813/1000000000000</f>
        <v>0.20647046325000001</v>
      </c>
      <c r="L3813" s="12">
        <v>206470463250</v>
      </c>
      <c r="M3813" s="12">
        <v>4.43</v>
      </c>
      <c r="N3813" s="12">
        <v>1</v>
      </c>
      <c r="O3813" s="15">
        <f>IF([1]!Table_1[[#This Row],[연도]]=2016,1,0)</f>
        <v>0</v>
      </c>
      <c r="P3813" s="15">
        <f>IF([1]!Table_1[[#This Row],[연도]]=2017,1,0)</f>
        <v>0</v>
      </c>
      <c r="Q3813" s="15">
        <f>IF([1]!Table_1[[#This Row],[연도]]=2018,1,0)</f>
        <v>0</v>
      </c>
      <c r="R3813" s="15">
        <f>IF([1]!Table_1[[#This Row],[연도]]=2019,1,0)</f>
        <v>1</v>
      </c>
      <c r="S3813" s="15">
        <f>IF([1]!Table_1[[#This Row],[연도]]=2020,1,0)</f>
        <v>0</v>
      </c>
      <c r="T3813" s="15">
        <f>IF([1]!Table_1[[#This Row],[연도]]=2021,1,0)</f>
        <v>0</v>
      </c>
      <c r="U3813" s="15">
        <f>IF([1]!Table_1[[#This Row],[연도]]=2022,1,0)</f>
        <v>0</v>
      </c>
      <c r="V3813" s="15">
        <f>IF([1]!Table_1[[#This Row],[연도]]=2023,1,0)</f>
        <v>0</v>
      </c>
      <c r="W3813" s="12">
        <v>0.85</v>
      </c>
      <c r="X3813" s="10">
        <f>Y3813/1000000000000</f>
        <v>1.2726095150000001</v>
      </c>
      <c r="Y3813" s="15">
        <f>[1]!Table_1[[#This Row],[주가]]*[1]!Table_1[[#This Row],[기말주식수]]</f>
        <v>1272609515000</v>
      </c>
      <c r="Z3813" s="14">
        <f>AA3813/10</f>
        <v>17.923661324550526</v>
      </c>
      <c r="AA3813" s="15">
        <f>[1]!Table_1[[#This Row],[시가총액]]/[1]!Table_1[[#This Row],[당기순이익(세후영업이익)]]</f>
        <v>179.23661324550525</v>
      </c>
      <c r="AB3813" s="12">
        <v>1847504700</v>
      </c>
    </row>
    <row r="3814" spans="1:28" ht="19.2">
      <c r="A3814" s="10">
        <v>3813</v>
      </c>
      <c r="B3814" s="10">
        <v>39030</v>
      </c>
      <c r="C3814" s="11" t="s">
        <v>596</v>
      </c>
      <c r="D3814" s="11" t="s">
        <v>20</v>
      </c>
      <c r="E3814" s="10">
        <v>2020</v>
      </c>
      <c r="F3814" s="10">
        <v>17.010000000000002</v>
      </c>
      <c r="G3814" s="14">
        <f>([1]!Table_1[[#This Row],[총자산]]-[1]!Table_1[[#This Row],[장부가치 자기자본]]+[1]!Table_1[[#This Row],[시가총액]])/[1]!Table_1[[#This Row],[총자산]]</f>
        <v>3.1439495971645872</v>
      </c>
      <c r="H3814" s="14">
        <f>I3814/100000000000</f>
        <v>0.38485391167999999</v>
      </c>
      <c r="I3814" s="10">
        <v>38485391168</v>
      </c>
      <c r="J3814" s="10">
        <v>7.79</v>
      </c>
      <c r="K3814" s="10">
        <f>L3814/1000000000000</f>
        <v>0.32512413936500001</v>
      </c>
      <c r="L3814" s="10">
        <v>325124139365</v>
      </c>
      <c r="M3814" s="10">
        <v>4.62</v>
      </c>
      <c r="N3814" s="10">
        <v>1</v>
      </c>
      <c r="O3814" s="14">
        <f>IF([1]!Table_1[[#This Row],[연도]]=2016,1,0)</f>
        <v>0</v>
      </c>
      <c r="P3814" s="14">
        <f>IF([1]!Table_1[[#This Row],[연도]]=2017,1,0)</f>
        <v>0</v>
      </c>
      <c r="Q3814" s="14">
        <f>IF([1]!Table_1[[#This Row],[연도]]=2018,1,0)</f>
        <v>0</v>
      </c>
      <c r="R3814" s="14">
        <f>IF([1]!Table_1[[#This Row],[연도]]=2019,1,0)</f>
        <v>0</v>
      </c>
      <c r="S3814" s="14">
        <f>IF([1]!Table_1[[#This Row],[연도]]=2020,1,0)</f>
        <v>1</v>
      </c>
      <c r="T3814" s="14">
        <f>IF([1]!Table_1[[#This Row],[연도]]=2021,1,0)</f>
        <v>0</v>
      </c>
      <c r="U3814" s="14">
        <f>IF([1]!Table_1[[#This Row],[연도]]=2022,1,0)</f>
        <v>0</v>
      </c>
      <c r="V3814" s="14">
        <f>IF([1]!Table_1[[#This Row],[연도]]=2023,1,0)</f>
        <v>0</v>
      </c>
      <c r="W3814" s="10">
        <v>0.47</v>
      </c>
      <c r="X3814" s="10">
        <f>Y3814/1000000000000</f>
        <v>1.4413873500000001</v>
      </c>
      <c r="Y3814" s="14">
        <f>[1]!Table_1[[#This Row],[주가]]*[1]!Table_1[[#This Row],[기말주식수]]</f>
        <v>1441387350000</v>
      </c>
      <c r="Z3814" s="14">
        <f>AA3814/10</f>
        <v>3.7452843955981172</v>
      </c>
      <c r="AA3814" s="14">
        <f>[1]!Table_1[[#This Row],[시가총액]]/[1]!Table_1[[#This Row],[당기순이익(세후영업이익)]]</f>
        <v>37.452843955981173</v>
      </c>
      <c r="AB3814" s="10">
        <v>3666279900</v>
      </c>
    </row>
    <row r="3815" spans="1:28" ht="19.2">
      <c r="A3815" s="12">
        <v>3814</v>
      </c>
      <c r="B3815" s="12">
        <v>39030</v>
      </c>
      <c r="C3815" s="13" t="s">
        <v>596</v>
      </c>
      <c r="D3815" s="13" t="s">
        <v>20</v>
      </c>
      <c r="E3815" s="12">
        <v>2021</v>
      </c>
      <c r="F3815" s="12">
        <v>15.202</v>
      </c>
      <c r="G3815" s="15">
        <f>([1]!Table_1[[#This Row],[총자산]]-[1]!Table_1[[#This Row],[장부가치 자기자본]]+[1]!Table_1[[#This Row],[시가총액]])/[1]!Table_1[[#This Row],[총자산]]</f>
        <v>2.7443968605390254</v>
      </c>
      <c r="H3815" s="14">
        <f>I3815/100000000000</f>
        <v>0.78136358339</v>
      </c>
      <c r="I3815" s="12">
        <v>78136358339</v>
      </c>
      <c r="J3815" s="12">
        <v>17.64</v>
      </c>
      <c r="K3815" s="10">
        <f>L3815/1000000000000</f>
        <v>0.39086018967500002</v>
      </c>
      <c r="L3815" s="12">
        <v>390860189675</v>
      </c>
      <c r="M3815" s="12">
        <v>6.66</v>
      </c>
      <c r="N3815" s="12">
        <v>1</v>
      </c>
      <c r="O3815" s="15">
        <f>IF([1]!Table_1[[#This Row],[연도]]=2016,1,0)</f>
        <v>0</v>
      </c>
      <c r="P3815" s="15">
        <f>IF([1]!Table_1[[#This Row],[연도]]=2017,1,0)</f>
        <v>0</v>
      </c>
      <c r="Q3815" s="15">
        <f>IF([1]!Table_1[[#This Row],[연도]]=2018,1,0)</f>
        <v>0</v>
      </c>
      <c r="R3815" s="15">
        <f>IF([1]!Table_1[[#This Row],[연도]]=2019,1,0)</f>
        <v>0</v>
      </c>
      <c r="S3815" s="15">
        <f>IF([1]!Table_1[[#This Row],[연도]]=2020,1,0)</f>
        <v>0</v>
      </c>
      <c r="T3815" s="15">
        <f>IF([1]!Table_1[[#This Row],[연도]]=2021,1,0)</f>
        <v>1</v>
      </c>
      <c r="U3815" s="15">
        <f>IF([1]!Table_1[[#This Row],[연도]]=2022,1,0)</f>
        <v>0</v>
      </c>
      <c r="V3815" s="15">
        <f>IF([1]!Table_1[[#This Row],[연도]]=2023,1,0)</f>
        <v>0</v>
      </c>
      <c r="W3815" s="12">
        <v>0.42</v>
      </c>
      <c r="X3815" s="10">
        <f>Y3815/1000000000000</f>
        <v>1.472186225</v>
      </c>
      <c r="Y3815" s="15">
        <f>[1]!Table_1[[#This Row],[주가]]*[1]!Table_1[[#This Row],[기말주식수]]</f>
        <v>1472186225000</v>
      </c>
      <c r="Z3815" s="14">
        <f>AA3815/10</f>
        <v>1.8841244412912335</v>
      </c>
      <c r="AA3815" s="15">
        <f>[1]!Table_1[[#This Row],[시가총액]]/[1]!Table_1[[#This Row],[당기순이익(세후영업이익)]]</f>
        <v>18.841244412912335</v>
      </c>
      <c r="AB3815" s="12">
        <v>10998839700</v>
      </c>
    </row>
    <row r="3816" spans="1:28" ht="19.2">
      <c r="A3816" s="10">
        <v>3815</v>
      </c>
      <c r="B3816" s="10">
        <v>39030</v>
      </c>
      <c r="C3816" s="11" t="s">
        <v>596</v>
      </c>
      <c r="D3816" s="11" t="s">
        <v>20</v>
      </c>
      <c r="E3816" s="10">
        <v>2022</v>
      </c>
      <c r="F3816" s="10">
        <v>15.667999999999999</v>
      </c>
      <c r="G3816" s="14">
        <f>([1]!Table_1[[#This Row],[총자산]]-[1]!Table_1[[#This Row],[장부가치 자기자본]]+[1]!Table_1[[#This Row],[시가총액]])/[1]!Table_1[[#This Row],[총자산]]</f>
        <v>1.456863780020591</v>
      </c>
      <c r="H3816" s="14">
        <f>I3816/100000000000</f>
        <v>0.92798680885999996</v>
      </c>
      <c r="I3816" s="10">
        <v>92798680886</v>
      </c>
      <c r="J3816" s="10">
        <v>8.8000000000000007</v>
      </c>
      <c r="K3816" s="10">
        <f>L3816/1000000000000</f>
        <v>0.44715758974199998</v>
      </c>
      <c r="L3816" s="10">
        <v>447157589742</v>
      </c>
      <c r="M3816" s="10">
        <v>7.87</v>
      </c>
      <c r="N3816" s="10">
        <v>1</v>
      </c>
      <c r="O3816" s="14">
        <f>IF([1]!Table_1[[#This Row],[연도]]=2016,1,0)</f>
        <v>0</v>
      </c>
      <c r="P3816" s="14">
        <f>IF([1]!Table_1[[#This Row],[연도]]=2017,1,0)</f>
        <v>0</v>
      </c>
      <c r="Q3816" s="14">
        <f>IF([1]!Table_1[[#This Row],[연도]]=2018,1,0)</f>
        <v>0</v>
      </c>
      <c r="R3816" s="14">
        <f>IF([1]!Table_1[[#This Row],[연도]]=2019,1,0)</f>
        <v>0</v>
      </c>
      <c r="S3816" s="14">
        <f>IF([1]!Table_1[[#This Row],[연도]]=2020,1,0)</f>
        <v>0</v>
      </c>
      <c r="T3816" s="14">
        <f>IF([1]!Table_1[[#This Row],[연도]]=2021,1,0)</f>
        <v>0</v>
      </c>
      <c r="U3816" s="14">
        <f>IF([1]!Table_1[[#This Row],[연도]]=2022,1,0)</f>
        <v>1</v>
      </c>
      <c r="V3816" s="14">
        <f>IF([1]!Table_1[[#This Row],[연도]]=2023,1,0)</f>
        <v>0</v>
      </c>
      <c r="W3816" s="10">
        <v>0.96</v>
      </c>
      <c r="X3816" s="10">
        <f>Y3816/1000000000000</f>
        <v>0.82048202999999997</v>
      </c>
      <c r="Y3816" s="14">
        <f>[1]!Table_1[[#This Row],[주가]]*[1]!Table_1[[#This Row],[기말주식수]]</f>
        <v>820482030000</v>
      </c>
      <c r="Z3816" s="14">
        <f>AA3816/10</f>
        <v>0.8841526864028747</v>
      </c>
      <c r="AA3816" s="14">
        <f>[1]!Table_1[[#This Row],[시가총액]]/[1]!Table_1[[#This Row],[당기순이익(세후영업이익)]]</f>
        <v>8.8415268640287472</v>
      </c>
      <c r="AB3816" s="10">
        <v>12102153000</v>
      </c>
    </row>
    <row r="3817" spans="1:28" ht="19.2">
      <c r="A3817" s="12">
        <v>3816</v>
      </c>
      <c r="B3817" s="12">
        <v>39030</v>
      </c>
      <c r="C3817" s="13" t="s">
        <v>596</v>
      </c>
      <c r="D3817" s="13" t="s">
        <v>20</v>
      </c>
      <c r="E3817" s="12">
        <v>2023</v>
      </c>
      <c r="F3817" s="12">
        <v>14.964</v>
      </c>
      <c r="G3817" s="15">
        <f>([1]!Table_1[[#This Row],[총자산]]-[1]!Table_1[[#This Row],[장부가치 자기자본]]+[1]!Table_1[[#This Row],[시가총액]])/[1]!Table_1[[#This Row],[총자산]]</f>
        <v>3.1599559308102645</v>
      </c>
      <c r="H3817" s="14">
        <f>I3817/100000000000</f>
        <v>0.28334755250999999</v>
      </c>
      <c r="I3817" s="12">
        <v>28334755251</v>
      </c>
      <c r="J3817" s="12">
        <v>-0.68</v>
      </c>
      <c r="K3817" s="10">
        <f>L3817/1000000000000</f>
        <v>0.31638401947700001</v>
      </c>
      <c r="L3817" s="12">
        <v>316384019477</v>
      </c>
      <c r="M3817" s="12">
        <v>7.38</v>
      </c>
      <c r="N3817" s="12">
        <v>1</v>
      </c>
      <c r="O3817" s="15">
        <f>IF([1]!Table_1[[#This Row],[연도]]=2016,1,0)</f>
        <v>0</v>
      </c>
      <c r="P3817" s="15">
        <f>IF([1]!Table_1[[#This Row],[연도]]=2017,1,0)</f>
        <v>0</v>
      </c>
      <c r="Q3817" s="15">
        <f>IF([1]!Table_1[[#This Row],[연도]]=2018,1,0)</f>
        <v>0</v>
      </c>
      <c r="R3817" s="15">
        <f>IF([1]!Table_1[[#This Row],[연도]]=2019,1,0)</f>
        <v>0</v>
      </c>
      <c r="S3817" s="15">
        <f>IF([1]!Table_1[[#This Row],[연도]]=2020,1,0)</f>
        <v>0</v>
      </c>
      <c r="T3817" s="15">
        <f>IF([1]!Table_1[[#This Row],[연도]]=2021,1,0)</f>
        <v>0</v>
      </c>
      <c r="U3817" s="15">
        <f>IF([1]!Table_1[[#This Row],[연도]]=2022,1,0)</f>
        <v>0</v>
      </c>
      <c r="V3817" s="15">
        <f>IF([1]!Table_1[[#This Row],[연도]]=2023,1,0)</f>
        <v>1</v>
      </c>
      <c r="W3817" s="12">
        <v>0.59</v>
      </c>
      <c r="X3817" s="10">
        <f>Y3817/1000000000000</f>
        <v>1.8836591949999999</v>
      </c>
      <c r="Y3817" s="15">
        <f>[1]!Table_1[[#This Row],[주가]]*[1]!Table_1[[#This Row],[기말주식수]]</f>
        <v>1883659195000</v>
      </c>
      <c r="Z3817" s="14">
        <f>AA3817/10</f>
        <v>6.6478752977177082</v>
      </c>
      <c r="AA3817" s="15">
        <f>[1]!Table_1[[#This Row],[시가총액]]/[1]!Table_1[[#This Row],[당기순이익(세후영업이익)]]</f>
        <v>66.478752977177081</v>
      </c>
      <c r="AB3817" s="12">
        <v>5445968850</v>
      </c>
    </row>
    <row r="3818" spans="1:28" ht="19.2">
      <c r="A3818" s="10">
        <v>3817</v>
      </c>
      <c r="B3818" s="10">
        <v>39130</v>
      </c>
      <c r="C3818" s="11" t="s">
        <v>597</v>
      </c>
      <c r="D3818" s="11" t="s">
        <v>6</v>
      </c>
      <c r="E3818" s="10">
        <v>2016</v>
      </c>
      <c r="F3818" s="10">
        <v>220.54499999999999</v>
      </c>
      <c r="G3818" s="14">
        <f>([1]!Table_1[[#This Row],[총자산]]-[1]!Table_1[[#This Row],[장부가치 자기자본]]+[1]!Table_1[[#This Row],[시가총액]])/[1]!Table_1[[#This Row],[총자산]]</f>
        <v>2.0340595311186802</v>
      </c>
      <c r="H3818" s="14">
        <f>I3818/100000000000</f>
        <v>0.20931952815999999</v>
      </c>
      <c r="I3818" s="10">
        <v>20931952816</v>
      </c>
      <c r="J3818" s="10">
        <v>3.15</v>
      </c>
      <c r="K3818" s="10">
        <f>L3818/1000000000000</f>
        <v>0.59553871011399995</v>
      </c>
      <c r="L3818" s="10">
        <v>595538710114</v>
      </c>
      <c r="M3818" s="10">
        <v>4.41</v>
      </c>
      <c r="N3818" s="10">
        <v>2</v>
      </c>
      <c r="O3818" s="14">
        <f>IF([1]!Table_1[[#This Row],[연도]]=2016,1,0)</f>
        <v>1</v>
      </c>
      <c r="P3818" s="14">
        <f>IF([1]!Table_1[[#This Row],[연도]]=2017,1,0)</f>
        <v>0</v>
      </c>
      <c r="Q3818" s="14">
        <f>IF([1]!Table_1[[#This Row],[연도]]=2018,1,0)</f>
        <v>0</v>
      </c>
      <c r="R3818" s="14">
        <f>IF([1]!Table_1[[#This Row],[연도]]=2019,1,0)</f>
        <v>0</v>
      </c>
      <c r="S3818" s="14">
        <f>IF([1]!Table_1[[#This Row],[연도]]=2020,1,0)</f>
        <v>0</v>
      </c>
      <c r="T3818" s="14">
        <f>IF([1]!Table_1[[#This Row],[연도]]=2021,1,0)</f>
        <v>0</v>
      </c>
      <c r="U3818" s="14">
        <f>IF([1]!Table_1[[#This Row],[연도]]=2022,1,0)</f>
        <v>0</v>
      </c>
      <c r="V3818" s="14">
        <f>IF([1]!Table_1[[#This Row],[연도]]=2023,1,0)</f>
        <v>0</v>
      </c>
      <c r="W3818" s="10">
        <v>1.3</v>
      </c>
      <c r="X3818" s="10">
        <f>Y3818/1000000000000</f>
        <v>0.75004544926500005</v>
      </c>
      <c r="Y3818" s="14">
        <f>[1]!Table_1[[#This Row],[주가]]*[1]!Table_1[[#This Row],[기말주식수]]</f>
        <v>750045449265</v>
      </c>
      <c r="Z3818" s="14">
        <f>AA3818/10</f>
        <v>3.583255971662993</v>
      </c>
      <c r="AA3818" s="14">
        <f>[1]!Table_1[[#This Row],[시가총액]]/[1]!Table_1[[#This Row],[당기순이익(세후영업이익)]]</f>
        <v>35.83255971662993</v>
      </c>
      <c r="AB3818" s="10">
        <v>16600398000</v>
      </c>
    </row>
    <row r="3819" spans="1:28" ht="19.2">
      <c r="A3819" s="12">
        <v>3818</v>
      </c>
      <c r="B3819" s="12">
        <v>39130</v>
      </c>
      <c r="C3819" s="13" t="s">
        <v>597</v>
      </c>
      <c r="D3819" s="13" t="s">
        <v>6</v>
      </c>
      <c r="E3819" s="12">
        <v>2017</v>
      </c>
      <c r="F3819" s="12">
        <v>130.56800000000001</v>
      </c>
      <c r="G3819" s="15">
        <f>([1]!Table_1[[#This Row],[총자산]]-[1]!Table_1[[#This Row],[장부가치 자기자본]]+[1]!Table_1[[#This Row],[시가총액]])/[1]!Table_1[[#This Row],[총자산]]</f>
        <v>2.5333868081616</v>
      </c>
      <c r="H3819" s="14">
        <f>I3819/100000000000</f>
        <v>0.4083036115</v>
      </c>
      <c r="I3819" s="12">
        <v>40830361150</v>
      </c>
      <c r="J3819" s="12">
        <v>16.239999999999998</v>
      </c>
      <c r="K3819" s="10">
        <f>L3819/1000000000000</f>
        <v>0.682307266473</v>
      </c>
      <c r="L3819" s="12">
        <v>682307266473</v>
      </c>
      <c r="M3819" s="12">
        <v>3.14</v>
      </c>
      <c r="N3819" s="12">
        <v>2</v>
      </c>
      <c r="O3819" s="15">
        <f>IF([1]!Table_1[[#This Row],[연도]]=2016,1,0)</f>
        <v>0</v>
      </c>
      <c r="P3819" s="15">
        <f>IF([1]!Table_1[[#This Row],[연도]]=2017,1,0)</f>
        <v>1</v>
      </c>
      <c r="Q3819" s="15">
        <f>IF([1]!Table_1[[#This Row],[연도]]=2018,1,0)</f>
        <v>0</v>
      </c>
      <c r="R3819" s="15">
        <f>IF([1]!Table_1[[#This Row],[연도]]=2019,1,0)</f>
        <v>0</v>
      </c>
      <c r="S3819" s="15">
        <f>IF([1]!Table_1[[#This Row],[연도]]=2020,1,0)</f>
        <v>0</v>
      </c>
      <c r="T3819" s="15">
        <f>IF([1]!Table_1[[#This Row],[연도]]=2021,1,0)</f>
        <v>0</v>
      </c>
      <c r="U3819" s="15">
        <f>IF([1]!Table_1[[#This Row],[연도]]=2022,1,0)</f>
        <v>0</v>
      </c>
      <c r="V3819" s="15">
        <f>IF([1]!Table_1[[#This Row],[연도]]=2023,1,0)</f>
        <v>0</v>
      </c>
      <c r="W3819" s="12">
        <v>0.81</v>
      </c>
      <c r="X3819" s="10">
        <f>Y3819/1000000000000</f>
        <v>1.16875083759</v>
      </c>
      <c r="Y3819" s="15">
        <f>[1]!Table_1[[#This Row],[주가]]*[1]!Table_1[[#This Row],[기말주식수]]</f>
        <v>1168750837590</v>
      </c>
      <c r="Z3819" s="14">
        <f>AA3819/10</f>
        <v>2.8624553020638661</v>
      </c>
      <c r="AA3819" s="15">
        <f>[1]!Table_1[[#This Row],[시가총액]]/[1]!Table_1[[#This Row],[당기순이익(세후영업이익)]]</f>
        <v>28.624553020638661</v>
      </c>
      <c r="AB3819" s="12">
        <v>16600398000</v>
      </c>
    </row>
    <row r="3820" spans="1:28" ht="19.2">
      <c r="A3820" s="10">
        <v>3819</v>
      </c>
      <c r="B3820" s="10">
        <v>39130</v>
      </c>
      <c r="C3820" s="11" t="s">
        <v>597</v>
      </c>
      <c r="D3820" s="11" t="s">
        <v>6</v>
      </c>
      <c r="E3820" s="10">
        <v>2019</v>
      </c>
      <c r="F3820" s="10">
        <v>-92.594999999999999</v>
      </c>
      <c r="G3820" s="14">
        <f>([1]!Table_1[[#This Row],[총자산]]-[1]!Table_1[[#This Row],[장부가치 자기자본]]+[1]!Table_1[[#This Row],[시가총액]])/[1]!Table_1[[#This Row],[총자산]]</f>
        <v>1.3592396781071154</v>
      </c>
      <c r="H3820" s="14">
        <f>I3820/100000000000</f>
        <v>5.9363434059999998E-2</v>
      </c>
      <c r="I3820" s="10">
        <v>5936343406</v>
      </c>
      <c r="J3820" s="10">
        <v>30</v>
      </c>
      <c r="K3820" s="10">
        <f>L3820/1000000000000</f>
        <v>0.46294036341599998</v>
      </c>
      <c r="L3820" s="10">
        <v>462940363416</v>
      </c>
      <c r="M3820" s="10">
        <v>3.62</v>
      </c>
      <c r="N3820" s="10">
        <v>2</v>
      </c>
      <c r="O3820" s="14">
        <f>IF([1]!Table_1[[#This Row],[연도]]=2016,1,0)</f>
        <v>0</v>
      </c>
      <c r="P3820" s="14">
        <f>IF([1]!Table_1[[#This Row],[연도]]=2017,1,0)</f>
        <v>0</v>
      </c>
      <c r="Q3820" s="14">
        <f>IF([1]!Table_1[[#This Row],[연도]]=2018,1,0)</f>
        <v>0</v>
      </c>
      <c r="R3820" s="14">
        <f>IF([1]!Table_1[[#This Row],[연도]]=2019,1,0)</f>
        <v>1</v>
      </c>
      <c r="S3820" s="14">
        <f>IF([1]!Table_1[[#This Row],[연도]]=2020,1,0)</f>
        <v>0</v>
      </c>
      <c r="T3820" s="14">
        <f>IF([1]!Table_1[[#This Row],[연도]]=2021,1,0)</f>
        <v>0</v>
      </c>
      <c r="U3820" s="14">
        <f>IF([1]!Table_1[[#This Row],[연도]]=2022,1,0)</f>
        <v>0</v>
      </c>
      <c r="V3820" s="14">
        <f>IF([1]!Table_1[[#This Row],[연도]]=2023,1,0)</f>
        <v>0</v>
      </c>
      <c r="W3820" s="10">
        <v>1.04</v>
      </c>
      <c r="X3820" s="10">
        <f>Y3820/1000000000000</f>
        <v>0.57983349045999999</v>
      </c>
      <c r="Y3820" s="14">
        <f>[1]!Table_1[[#This Row],[주가]]*[1]!Table_1[[#This Row],[기말주식수]]</f>
        <v>579833490460</v>
      </c>
      <c r="Z3820" s="14">
        <f>AA3820/10</f>
        <v>9.7675193432029026</v>
      </c>
      <c r="AA3820" s="14">
        <f>[1]!Table_1[[#This Row],[시가총액]]/[1]!Table_1[[#This Row],[당기순이익(세후영업이익)]]</f>
        <v>97.675193432029019</v>
      </c>
      <c r="AB3820" s="10">
        <v>11066932000</v>
      </c>
    </row>
    <row r="3821" spans="1:28" ht="19.2">
      <c r="A3821" s="12">
        <v>3820</v>
      </c>
      <c r="B3821" s="12">
        <v>39240</v>
      </c>
      <c r="C3821" s="13" t="s">
        <v>598</v>
      </c>
      <c r="D3821" s="13" t="s">
        <v>20</v>
      </c>
      <c r="E3821" s="12">
        <v>2016</v>
      </c>
      <c r="F3821" s="12">
        <v>89.391999999999996</v>
      </c>
      <c r="G3821" s="15">
        <f>([1]!Table_1[[#This Row],[총자산]]-[1]!Table_1[[#This Row],[장부가치 자기자본]]+[1]!Table_1[[#This Row],[시가총액]])/[1]!Table_1[[#This Row],[총자산]]</f>
        <v>0.49649199049746362</v>
      </c>
      <c r="H3821" s="14">
        <f>I3821/100000000000</f>
        <v>1.7926483930000001E-2</v>
      </c>
      <c r="I3821" s="12">
        <v>1792648393</v>
      </c>
      <c r="J3821" s="12">
        <v>-10.82</v>
      </c>
      <c r="K3821" s="10">
        <f>L3821/1000000000000</f>
        <v>0.26551871507899999</v>
      </c>
      <c r="L3821" s="12">
        <v>265518715079</v>
      </c>
      <c r="M3821" s="12">
        <v>2.09</v>
      </c>
      <c r="N3821" s="12">
        <v>1</v>
      </c>
      <c r="O3821" s="15">
        <f>IF([1]!Table_1[[#This Row],[연도]]=2016,1,0)</f>
        <v>1</v>
      </c>
      <c r="P3821" s="15">
        <f>IF([1]!Table_1[[#This Row],[연도]]=2017,1,0)</f>
        <v>0</v>
      </c>
      <c r="Q3821" s="15">
        <f>IF([1]!Table_1[[#This Row],[연도]]=2018,1,0)</f>
        <v>0</v>
      </c>
      <c r="R3821" s="15">
        <f>IF([1]!Table_1[[#This Row],[연도]]=2019,1,0)</f>
        <v>0</v>
      </c>
      <c r="S3821" s="15">
        <f>IF([1]!Table_1[[#This Row],[연도]]=2020,1,0)</f>
        <v>0</v>
      </c>
      <c r="T3821" s="15">
        <f>IF([1]!Table_1[[#This Row],[연도]]=2021,1,0)</f>
        <v>0</v>
      </c>
      <c r="U3821" s="15">
        <f>IF([1]!Table_1[[#This Row],[연도]]=2022,1,0)</f>
        <v>0</v>
      </c>
      <c r="V3821" s="15">
        <f>IF([1]!Table_1[[#This Row],[연도]]=2023,1,0)</f>
        <v>0</v>
      </c>
      <c r="W3821" s="12">
        <v>0.97</v>
      </c>
      <c r="X3821" s="10">
        <f>Y3821/1000000000000</f>
        <v>1.1299999999999999E-2</v>
      </c>
      <c r="Y3821" s="15">
        <f>[1]!Table_1[[#This Row],[주가]]*[1]!Table_1[[#This Row],[기말주식수]]</f>
        <v>11300000000</v>
      </c>
      <c r="Z3821" s="14">
        <f>AA3821/10</f>
        <v>0.63035227901492896</v>
      </c>
      <c r="AA3821" s="15">
        <f>[1]!Table_1[[#This Row],[시가총액]]/[1]!Table_1[[#This Row],[당기순이익(세후영업이익)]]</f>
        <v>6.3035227901492892</v>
      </c>
      <c r="AB3821" s="12">
        <v>750000000</v>
      </c>
    </row>
    <row r="3822" spans="1:28" ht="19.2">
      <c r="A3822" s="10">
        <v>3821</v>
      </c>
      <c r="B3822" s="10">
        <v>39240</v>
      </c>
      <c r="C3822" s="11" t="s">
        <v>598</v>
      </c>
      <c r="D3822" s="11" t="s">
        <v>20</v>
      </c>
      <c r="E3822" s="10">
        <v>2017</v>
      </c>
      <c r="F3822" s="10">
        <v>41.137999999999998</v>
      </c>
      <c r="G3822" s="14">
        <f>([1]!Table_1[[#This Row],[총자산]]-[1]!Table_1[[#This Row],[장부가치 자기자본]]+[1]!Table_1[[#This Row],[시가총액]])/[1]!Table_1[[#This Row],[총자산]]</f>
        <v>0.51990893023030083</v>
      </c>
      <c r="H3822" s="14">
        <f>I3822/100000000000</f>
        <v>6.5719541770000001E-2</v>
      </c>
      <c r="I3822" s="10">
        <v>6571954177</v>
      </c>
      <c r="J3822" s="10">
        <v>13.48</v>
      </c>
      <c r="K3822" s="10">
        <f>L3822/1000000000000</f>
        <v>0.28698052004899999</v>
      </c>
      <c r="L3822" s="10">
        <v>286980520049</v>
      </c>
      <c r="M3822" s="10">
        <v>1.48</v>
      </c>
      <c r="N3822" s="10">
        <v>1</v>
      </c>
      <c r="O3822" s="14">
        <f>IF([1]!Table_1[[#This Row],[연도]]=2016,1,0)</f>
        <v>0</v>
      </c>
      <c r="P3822" s="14">
        <f>IF([1]!Table_1[[#This Row],[연도]]=2017,1,0)</f>
        <v>1</v>
      </c>
      <c r="Q3822" s="14">
        <f>IF([1]!Table_1[[#This Row],[연도]]=2018,1,0)</f>
        <v>0</v>
      </c>
      <c r="R3822" s="14">
        <f>IF([1]!Table_1[[#This Row],[연도]]=2019,1,0)</f>
        <v>0</v>
      </c>
      <c r="S3822" s="14">
        <f>IF([1]!Table_1[[#This Row],[연도]]=2020,1,0)</f>
        <v>0</v>
      </c>
      <c r="T3822" s="14">
        <f>IF([1]!Table_1[[#This Row],[연도]]=2021,1,0)</f>
        <v>0</v>
      </c>
      <c r="U3822" s="14">
        <f>IF([1]!Table_1[[#This Row],[연도]]=2022,1,0)</f>
        <v>0</v>
      </c>
      <c r="V3822" s="14">
        <f>IF([1]!Table_1[[#This Row],[연도]]=2023,1,0)</f>
        <v>0</v>
      </c>
      <c r="W3822" s="10">
        <v>1.08</v>
      </c>
      <c r="X3822" s="10">
        <f>Y3822/1000000000000</f>
        <v>9.9600000000000001E-3</v>
      </c>
      <c r="Y3822" s="14">
        <f>[1]!Table_1[[#This Row],[주가]]*[1]!Table_1[[#This Row],[기말주식수]]</f>
        <v>9960000000</v>
      </c>
      <c r="Z3822" s="14">
        <f>AA3822/10</f>
        <v>0.15155309565086764</v>
      </c>
      <c r="AA3822" s="14">
        <f>[1]!Table_1[[#This Row],[시가총액]]/[1]!Table_1[[#This Row],[당기순이익(세후영업이익)]]</f>
        <v>1.5155309565086763</v>
      </c>
      <c r="AB3822" s="10">
        <v>1750000000</v>
      </c>
    </row>
    <row r="3823" spans="1:28" ht="19.2">
      <c r="A3823" s="12">
        <v>3822</v>
      </c>
      <c r="B3823" s="12">
        <v>39240</v>
      </c>
      <c r="C3823" s="13" t="s">
        <v>598</v>
      </c>
      <c r="D3823" s="13" t="s">
        <v>20</v>
      </c>
      <c r="E3823" s="12">
        <v>2018</v>
      </c>
      <c r="F3823" s="12">
        <v>32.552</v>
      </c>
      <c r="G3823" s="15">
        <f>([1]!Table_1[[#This Row],[총자산]]-[1]!Table_1[[#This Row],[장부가치 자기자본]]+[1]!Table_1[[#This Row],[시가총액]])/[1]!Table_1[[#This Row],[총자산]]</f>
        <v>0.75568385402917648</v>
      </c>
      <c r="H3823" s="14">
        <f>I3823/100000000000</f>
        <v>6.2594617800000002E-2</v>
      </c>
      <c r="I3823" s="12">
        <v>6259461780</v>
      </c>
      <c r="J3823" s="12">
        <v>-4.29</v>
      </c>
      <c r="K3823" s="10">
        <f>L3823/1000000000000</f>
        <v>0.27494687732700002</v>
      </c>
      <c r="L3823" s="12">
        <v>274946877327</v>
      </c>
      <c r="M3823" s="12">
        <v>1.21</v>
      </c>
      <c r="N3823" s="12">
        <v>1</v>
      </c>
      <c r="O3823" s="15">
        <f>IF([1]!Table_1[[#This Row],[연도]]=2016,1,0)</f>
        <v>0</v>
      </c>
      <c r="P3823" s="15">
        <f>IF([1]!Table_1[[#This Row],[연도]]=2017,1,0)</f>
        <v>0</v>
      </c>
      <c r="Q3823" s="15">
        <f>IF([1]!Table_1[[#This Row],[연도]]=2018,1,0)</f>
        <v>1</v>
      </c>
      <c r="R3823" s="15">
        <f>IF([1]!Table_1[[#This Row],[연도]]=2019,1,0)</f>
        <v>0</v>
      </c>
      <c r="S3823" s="15">
        <f>IF([1]!Table_1[[#This Row],[연도]]=2020,1,0)</f>
        <v>0</v>
      </c>
      <c r="T3823" s="15">
        <f>IF([1]!Table_1[[#This Row],[연도]]=2021,1,0)</f>
        <v>0</v>
      </c>
      <c r="U3823" s="15">
        <f>IF([1]!Table_1[[#This Row],[연도]]=2022,1,0)</f>
        <v>0</v>
      </c>
      <c r="V3823" s="15">
        <f>IF([1]!Table_1[[#This Row],[연도]]=2023,1,0)</f>
        <v>0</v>
      </c>
      <c r="W3823" s="12">
        <v>1.26</v>
      </c>
      <c r="X3823" s="10">
        <f>Y3823/1000000000000</f>
        <v>4.9875000000000003E-2</v>
      </c>
      <c r="Y3823" s="15">
        <f>[1]!Table_1[[#This Row],[주가]]*[1]!Table_1[[#This Row],[기말주식수]]</f>
        <v>49875000000</v>
      </c>
      <c r="Z3823" s="14">
        <f>AA3823/10</f>
        <v>0.79679374605910602</v>
      </c>
      <c r="AA3823" s="15">
        <f>[1]!Table_1[[#This Row],[시가총액]]/[1]!Table_1[[#This Row],[당기순이익(세후영업이익)]]</f>
        <v>7.9679374605910605</v>
      </c>
      <c r="AB3823" s="12">
        <v>1750000000</v>
      </c>
    </row>
    <row r="3824" spans="1:28" ht="19.2">
      <c r="A3824" s="10">
        <v>3823</v>
      </c>
      <c r="B3824" s="10">
        <v>39240</v>
      </c>
      <c r="C3824" s="11" t="s">
        <v>598</v>
      </c>
      <c r="D3824" s="11" t="s">
        <v>20</v>
      </c>
      <c r="E3824" s="10">
        <v>2019</v>
      </c>
      <c r="F3824" s="10">
        <v>48.512</v>
      </c>
      <c r="G3824" s="14">
        <f>([1]!Table_1[[#This Row],[총자산]]-[1]!Table_1[[#This Row],[장부가치 자기자본]]+[1]!Table_1[[#This Row],[시가총액]])/[1]!Table_1[[#This Row],[총자산]]</f>
        <v>0.70014464198037751</v>
      </c>
      <c r="H3824" s="14">
        <f>I3824/100000000000</f>
        <v>6.061217705E-2</v>
      </c>
      <c r="I3824" s="10">
        <v>6061217705</v>
      </c>
      <c r="J3824" s="10">
        <v>0.14000000000000001</v>
      </c>
      <c r="K3824" s="10">
        <f>L3824/1000000000000</f>
        <v>0.318211302641</v>
      </c>
      <c r="L3824" s="10">
        <v>318211302641</v>
      </c>
      <c r="M3824" s="10">
        <v>1.06</v>
      </c>
      <c r="N3824" s="10">
        <v>1</v>
      </c>
      <c r="O3824" s="14">
        <f>IF([1]!Table_1[[#This Row],[연도]]=2016,1,0)</f>
        <v>0</v>
      </c>
      <c r="P3824" s="14">
        <f>IF([1]!Table_1[[#This Row],[연도]]=2017,1,0)</f>
        <v>0</v>
      </c>
      <c r="Q3824" s="14">
        <f>IF([1]!Table_1[[#This Row],[연도]]=2018,1,0)</f>
        <v>0</v>
      </c>
      <c r="R3824" s="14">
        <f>IF([1]!Table_1[[#This Row],[연도]]=2019,1,0)</f>
        <v>1</v>
      </c>
      <c r="S3824" s="14">
        <f>IF([1]!Table_1[[#This Row],[연도]]=2020,1,0)</f>
        <v>0</v>
      </c>
      <c r="T3824" s="14">
        <f>IF([1]!Table_1[[#This Row],[연도]]=2021,1,0)</f>
        <v>0</v>
      </c>
      <c r="U3824" s="14">
        <f>IF([1]!Table_1[[#This Row],[연도]]=2022,1,0)</f>
        <v>0</v>
      </c>
      <c r="V3824" s="14">
        <f>IF([1]!Table_1[[#This Row],[연도]]=2023,1,0)</f>
        <v>0</v>
      </c>
      <c r="W3824" s="10">
        <v>1.3</v>
      </c>
      <c r="X3824" s="10">
        <f>Y3824/1000000000000</f>
        <v>4.4624999999999998E-2</v>
      </c>
      <c r="Y3824" s="14">
        <f>[1]!Table_1[[#This Row],[주가]]*[1]!Table_1[[#This Row],[기말주식수]]</f>
        <v>44625000000</v>
      </c>
      <c r="Z3824" s="14">
        <f>AA3824/10</f>
        <v>0.73623819786555578</v>
      </c>
      <c r="AA3824" s="14">
        <f>[1]!Table_1[[#This Row],[시가총액]]/[1]!Table_1[[#This Row],[당기순이익(세후영업이익)]]</f>
        <v>7.3623819786555575</v>
      </c>
      <c r="AB3824" s="10">
        <v>2250000000</v>
      </c>
    </row>
    <row r="3825" spans="1:28" ht="19.2">
      <c r="A3825" s="12">
        <v>3824</v>
      </c>
      <c r="B3825" s="12">
        <v>39240</v>
      </c>
      <c r="C3825" s="13" t="s">
        <v>598</v>
      </c>
      <c r="D3825" s="13" t="s">
        <v>20</v>
      </c>
      <c r="E3825" s="12">
        <v>2020</v>
      </c>
      <c r="F3825" s="12">
        <v>84.004999999999995</v>
      </c>
      <c r="G3825" s="15">
        <f>([1]!Table_1[[#This Row],[총자산]]-[1]!Table_1[[#This Row],[장부가치 자기자본]]+[1]!Table_1[[#This Row],[시가총액]])/[1]!Table_1[[#This Row],[총자산]]</f>
        <v>0.70534549851213257</v>
      </c>
      <c r="H3825" s="14">
        <f>I3825/100000000000</f>
        <v>5.2680755349999997E-2</v>
      </c>
      <c r="I3825" s="12">
        <v>5268075535</v>
      </c>
      <c r="J3825" s="12">
        <v>-2.27</v>
      </c>
      <c r="K3825" s="10">
        <f>L3825/1000000000000</f>
        <v>0.29752476359800001</v>
      </c>
      <c r="L3825" s="12">
        <v>297524763598</v>
      </c>
      <c r="M3825" s="12">
        <v>0.66</v>
      </c>
      <c r="N3825" s="12">
        <v>1</v>
      </c>
      <c r="O3825" s="15">
        <f>IF([1]!Table_1[[#This Row],[연도]]=2016,1,0)</f>
        <v>0</v>
      </c>
      <c r="P3825" s="15">
        <f>IF([1]!Table_1[[#This Row],[연도]]=2017,1,0)</f>
        <v>0</v>
      </c>
      <c r="Q3825" s="15">
        <f>IF([1]!Table_1[[#This Row],[연도]]=2018,1,0)</f>
        <v>0</v>
      </c>
      <c r="R3825" s="15">
        <f>IF([1]!Table_1[[#This Row],[연도]]=2019,1,0)</f>
        <v>0</v>
      </c>
      <c r="S3825" s="15">
        <f>IF([1]!Table_1[[#This Row],[연도]]=2020,1,0)</f>
        <v>1</v>
      </c>
      <c r="T3825" s="15">
        <f>IF([1]!Table_1[[#This Row],[연도]]=2021,1,0)</f>
        <v>0</v>
      </c>
      <c r="U3825" s="15">
        <f>IF([1]!Table_1[[#This Row],[연도]]=2022,1,0)</f>
        <v>0</v>
      </c>
      <c r="V3825" s="15">
        <f>IF([1]!Table_1[[#This Row],[연도]]=2023,1,0)</f>
        <v>0</v>
      </c>
      <c r="W3825" s="12">
        <v>0.99</v>
      </c>
      <c r="X3825" s="10">
        <f>Y3825/1000000000000</f>
        <v>4.7125E-2</v>
      </c>
      <c r="Y3825" s="15">
        <f>[1]!Table_1[[#This Row],[주가]]*[1]!Table_1[[#This Row],[기말주식수]]</f>
        <v>47125000000</v>
      </c>
      <c r="Z3825" s="14">
        <f>AA3825/10</f>
        <v>0.89453918583572478</v>
      </c>
      <c r="AA3825" s="15">
        <f>[1]!Table_1[[#This Row],[시가총액]]/[1]!Table_1[[#This Row],[당기순이익(세후영업이익)]]</f>
        <v>8.9453918583572474</v>
      </c>
      <c r="AB3825" s="12">
        <v>2500000000</v>
      </c>
    </row>
    <row r="3826" spans="1:28" ht="19.2">
      <c r="A3826" s="10">
        <v>3825</v>
      </c>
      <c r="B3826" s="10">
        <v>39240</v>
      </c>
      <c r="C3826" s="11" t="s">
        <v>598</v>
      </c>
      <c r="D3826" s="11" t="s">
        <v>20</v>
      </c>
      <c r="E3826" s="10">
        <v>2021</v>
      </c>
      <c r="F3826" s="10">
        <v>40.79</v>
      </c>
      <c r="G3826" s="14">
        <f>([1]!Table_1[[#This Row],[총자산]]-[1]!Table_1[[#This Row],[장부가치 자기자본]]+[1]!Table_1[[#This Row],[시가총액]])/[1]!Table_1[[#This Row],[총자산]]</f>
        <v>1.160708047006924</v>
      </c>
      <c r="H3826" s="14">
        <f>I3826/100000000000</f>
        <v>6.8979803689999994E-2</v>
      </c>
      <c r="I3826" s="10">
        <v>6897980369</v>
      </c>
      <c r="J3826" s="10">
        <v>16.809999999999999</v>
      </c>
      <c r="K3826" s="10">
        <f>L3826/1000000000000</f>
        <v>0.34229129090499999</v>
      </c>
      <c r="L3826" s="10">
        <v>342291290905</v>
      </c>
      <c r="M3826" s="10">
        <v>0.23</v>
      </c>
      <c r="N3826" s="10">
        <v>1</v>
      </c>
      <c r="O3826" s="14">
        <f>IF([1]!Table_1[[#This Row],[연도]]=2016,1,0)</f>
        <v>0</v>
      </c>
      <c r="P3826" s="14">
        <f>IF([1]!Table_1[[#This Row],[연도]]=2017,1,0)</f>
        <v>0</v>
      </c>
      <c r="Q3826" s="14">
        <f>IF([1]!Table_1[[#This Row],[연도]]=2018,1,0)</f>
        <v>0</v>
      </c>
      <c r="R3826" s="14">
        <f>IF([1]!Table_1[[#This Row],[연도]]=2019,1,0)</f>
        <v>0</v>
      </c>
      <c r="S3826" s="14">
        <f>IF([1]!Table_1[[#This Row],[연도]]=2020,1,0)</f>
        <v>0</v>
      </c>
      <c r="T3826" s="14">
        <f>IF([1]!Table_1[[#This Row],[연도]]=2021,1,0)</f>
        <v>1</v>
      </c>
      <c r="U3826" s="14">
        <f>IF([1]!Table_1[[#This Row],[연도]]=2022,1,0)</f>
        <v>0</v>
      </c>
      <c r="V3826" s="14">
        <f>IF([1]!Table_1[[#This Row],[연도]]=2023,1,0)</f>
        <v>0</v>
      </c>
      <c r="W3826" s="10">
        <v>0.87</v>
      </c>
      <c r="X3826" s="10">
        <f>Y3826/1000000000000</f>
        <v>0.11874999999999999</v>
      </c>
      <c r="Y3826" s="14">
        <f>[1]!Table_1[[#This Row],[주가]]*[1]!Table_1[[#This Row],[기말주식수]]</f>
        <v>118750000000</v>
      </c>
      <c r="Z3826" s="14">
        <f>AA3826/10</f>
        <v>1.7215183814333641</v>
      </c>
      <c r="AA3826" s="14">
        <f>[1]!Table_1[[#This Row],[시가총액]]/[1]!Table_1[[#This Row],[당기순이익(세후영업이익)]]</f>
        <v>17.215183814333642</v>
      </c>
      <c r="AB3826" s="10">
        <v>2500000000</v>
      </c>
    </row>
    <row r="3827" spans="1:28" ht="19.2">
      <c r="A3827" s="12">
        <v>3826</v>
      </c>
      <c r="B3827" s="12">
        <v>39240</v>
      </c>
      <c r="C3827" s="13" t="s">
        <v>598</v>
      </c>
      <c r="D3827" s="13" t="s">
        <v>20</v>
      </c>
      <c r="E3827" s="12">
        <v>2022</v>
      </c>
      <c r="F3827" s="12">
        <v>36.308</v>
      </c>
      <c r="G3827" s="15">
        <f>([1]!Table_1[[#This Row],[총자산]]-[1]!Table_1[[#This Row],[장부가치 자기자본]]+[1]!Table_1[[#This Row],[시가총액]])/[1]!Table_1[[#This Row],[총자산]]</f>
        <v>0.85202779910202542</v>
      </c>
      <c r="H3827" s="14">
        <f>I3827/100000000000</f>
        <v>0.11396109298</v>
      </c>
      <c r="I3827" s="12">
        <v>11396109298</v>
      </c>
      <c r="J3827" s="12">
        <v>3.76</v>
      </c>
      <c r="K3827" s="10">
        <f>L3827/1000000000000</f>
        <v>0.41531278453600001</v>
      </c>
      <c r="L3827" s="12">
        <v>415312784536</v>
      </c>
      <c r="M3827" s="12">
        <v>0.38</v>
      </c>
      <c r="N3827" s="12">
        <v>1</v>
      </c>
      <c r="O3827" s="15">
        <f>IF([1]!Table_1[[#This Row],[연도]]=2016,1,0)</f>
        <v>0</v>
      </c>
      <c r="P3827" s="15">
        <f>IF([1]!Table_1[[#This Row],[연도]]=2017,1,0)</f>
        <v>0</v>
      </c>
      <c r="Q3827" s="15">
        <f>IF([1]!Table_1[[#This Row],[연도]]=2018,1,0)</f>
        <v>0</v>
      </c>
      <c r="R3827" s="15">
        <f>IF([1]!Table_1[[#This Row],[연도]]=2019,1,0)</f>
        <v>0</v>
      </c>
      <c r="S3827" s="15">
        <f>IF([1]!Table_1[[#This Row],[연도]]=2020,1,0)</f>
        <v>0</v>
      </c>
      <c r="T3827" s="15">
        <f>IF([1]!Table_1[[#This Row],[연도]]=2021,1,0)</f>
        <v>0</v>
      </c>
      <c r="U3827" s="15">
        <f>IF([1]!Table_1[[#This Row],[연도]]=2022,1,0)</f>
        <v>1</v>
      </c>
      <c r="V3827" s="15">
        <f>IF([1]!Table_1[[#This Row],[연도]]=2023,1,0)</f>
        <v>0</v>
      </c>
      <c r="W3827" s="12">
        <v>0.91</v>
      </c>
      <c r="X3827" s="10">
        <f>Y3827/1000000000000</f>
        <v>7.8645545659999996E-2</v>
      </c>
      <c r="Y3827" s="15">
        <f>[1]!Table_1[[#This Row],[주가]]*[1]!Table_1[[#This Row],[기말주식수]]</f>
        <v>78645545660</v>
      </c>
      <c r="Z3827" s="14">
        <f>AA3827/10</f>
        <v>0.69010873451171773</v>
      </c>
      <c r="AA3827" s="15">
        <f>[1]!Table_1[[#This Row],[시가총액]]/[1]!Table_1[[#This Row],[당기순이익(세후영업이익)]]</f>
        <v>6.901087345117177</v>
      </c>
      <c r="AB3827" s="12">
        <v>3507348520</v>
      </c>
    </row>
    <row r="3828" spans="1:28" ht="19.2">
      <c r="A3828" s="10">
        <v>3827</v>
      </c>
      <c r="B3828" s="10">
        <v>39240</v>
      </c>
      <c r="C3828" s="11" t="s">
        <v>598</v>
      </c>
      <c r="D3828" s="11" t="s">
        <v>20</v>
      </c>
      <c r="E3828" s="10">
        <v>2023</v>
      </c>
      <c r="F3828" s="10">
        <v>37.856999999999999</v>
      </c>
      <c r="G3828" s="14">
        <f>([1]!Table_1[[#This Row],[총자산]]-[1]!Table_1[[#This Row],[장부가치 자기자본]]+[1]!Table_1[[#This Row],[시가총액]])/[1]!Table_1[[#This Row],[총자산]]</f>
        <v>0.85427951605725905</v>
      </c>
      <c r="H3828" s="14">
        <f>I3828/100000000000</f>
        <v>0.10725528763</v>
      </c>
      <c r="I3828" s="10">
        <v>10725528763</v>
      </c>
      <c r="J3828" s="10">
        <v>-3.79</v>
      </c>
      <c r="K3828" s="10">
        <f>L3828/1000000000000</f>
        <v>0.39030628891199998</v>
      </c>
      <c r="L3828" s="10">
        <v>390306288912</v>
      </c>
      <c r="M3828" s="10">
        <v>0.47</v>
      </c>
      <c r="N3828" s="10">
        <v>1</v>
      </c>
      <c r="O3828" s="14">
        <f>IF([1]!Table_1[[#This Row],[연도]]=2016,1,0)</f>
        <v>0</v>
      </c>
      <c r="P3828" s="14">
        <f>IF([1]!Table_1[[#This Row],[연도]]=2017,1,0)</f>
        <v>0</v>
      </c>
      <c r="Q3828" s="14">
        <f>IF([1]!Table_1[[#This Row],[연도]]=2018,1,0)</f>
        <v>0</v>
      </c>
      <c r="R3828" s="14">
        <f>IF([1]!Table_1[[#This Row],[연도]]=2019,1,0)</f>
        <v>0</v>
      </c>
      <c r="S3828" s="14">
        <f>IF([1]!Table_1[[#This Row],[연도]]=2020,1,0)</f>
        <v>0</v>
      </c>
      <c r="T3828" s="14">
        <f>IF([1]!Table_1[[#This Row],[연도]]=2021,1,0)</f>
        <v>0</v>
      </c>
      <c r="U3828" s="14">
        <f>IF([1]!Table_1[[#This Row],[연도]]=2022,1,0)</f>
        <v>0</v>
      </c>
      <c r="V3828" s="14">
        <f>IF([1]!Table_1[[#This Row],[연도]]=2023,1,0)</f>
        <v>1</v>
      </c>
      <c r="W3828" s="10">
        <v>0.94</v>
      </c>
      <c r="X3828" s="10">
        <f>Y3828/1000000000000</f>
        <v>8.4311262499999998E-2</v>
      </c>
      <c r="Y3828" s="14">
        <f>[1]!Table_1[[#This Row],[주가]]*[1]!Table_1[[#This Row],[기말주식수]]</f>
        <v>84311262500</v>
      </c>
      <c r="Z3828" s="14">
        <f>AA3828/10</f>
        <v>0.78608024241051588</v>
      </c>
      <c r="AA3828" s="14">
        <f>[1]!Table_1[[#This Row],[시가총액]]/[1]!Table_1[[#This Row],[당기순이익(세후영업이익)]]</f>
        <v>7.8608024241051586</v>
      </c>
      <c r="AB3828" s="10">
        <v>3237552480</v>
      </c>
    </row>
    <row r="3829" spans="1:28" ht="19.2">
      <c r="A3829" s="12">
        <v>3828</v>
      </c>
      <c r="B3829" s="12">
        <v>39290</v>
      </c>
      <c r="C3829" s="13" t="s">
        <v>599</v>
      </c>
      <c r="D3829" s="13" t="s">
        <v>20</v>
      </c>
      <c r="E3829" s="12">
        <v>2016</v>
      </c>
      <c r="F3829" s="12">
        <v>13.946999999999999</v>
      </c>
      <c r="G3829" s="15">
        <f>([1]!Table_1[[#This Row],[총자산]]-[1]!Table_1[[#This Row],[장부가치 자기자본]]+[1]!Table_1[[#This Row],[시가총액]])/[1]!Table_1[[#This Row],[총자산]]</f>
        <v>2.0036152117870469</v>
      </c>
      <c r="H3829" s="14">
        <f>I3829/100000000000</f>
        <v>5.61468704E-3</v>
      </c>
      <c r="I3829" s="12">
        <v>561468704</v>
      </c>
      <c r="J3829" s="12">
        <v>7.18</v>
      </c>
      <c r="K3829" s="10">
        <f>L3829/1000000000000</f>
        <v>0.109764571696</v>
      </c>
      <c r="L3829" s="12">
        <v>109764571696</v>
      </c>
      <c r="M3829" s="12">
        <v>0.1</v>
      </c>
      <c r="N3829" s="12">
        <v>1</v>
      </c>
      <c r="O3829" s="15">
        <f>IF([1]!Table_1[[#This Row],[연도]]=2016,1,0)</f>
        <v>1</v>
      </c>
      <c r="P3829" s="15">
        <f>IF([1]!Table_1[[#This Row],[연도]]=2017,1,0)</f>
        <v>0</v>
      </c>
      <c r="Q3829" s="15">
        <f>IF([1]!Table_1[[#This Row],[연도]]=2018,1,0)</f>
        <v>0</v>
      </c>
      <c r="R3829" s="15">
        <f>IF([1]!Table_1[[#This Row],[연도]]=2019,1,0)</f>
        <v>0</v>
      </c>
      <c r="S3829" s="15">
        <f>IF([1]!Table_1[[#This Row],[연도]]=2020,1,0)</f>
        <v>0</v>
      </c>
      <c r="T3829" s="15">
        <f>IF([1]!Table_1[[#This Row],[연도]]=2021,1,0)</f>
        <v>0</v>
      </c>
      <c r="U3829" s="15">
        <f>IF([1]!Table_1[[#This Row],[연도]]=2022,1,0)</f>
        <v>0</v>
      </c>
      <c r="V3829" s="15">
        <f>IF([1]!Table_1[[#This Row],[연도]]=2023,1,0)</f>
        <v>0</v>
      </c>
      <c r="W3829" s="12">
        <v>0.84</v>
      </c>
      <c r="X3829" s="10">
        <f>Y3829/1000000000000</f>
        <v>0.12519328320000001</v>
      </c>
      <c r="Y3829" s="15">
        <f>[1]!Table_1[[#This Row],[주가]]*[1]!Table_1[[#This Row],[기말주식수]]</f>
        <v>125193283200</v>
      </c>
      <c r="Z3829" s="14">
        <f>AA3829/10</f>
        <v>22.297464187781337</v>
      </c>
      <c r="AA3829" s="15">
        <f>[1]!Table_1[[#This Row],[시가총액]]/[1]!Table_1[[#This Row],[당기순이익(세후영업이익)]]</f>
        <v>222.97464187781338</v>
      </c>
      <c r="AB3829" s="12">
        <v>249235770</v>
      </c>
    </row>
    <row r="3830" spans="1:28" ht="19.2">
      <c r="A3830" s="10">
        <v>3829</v>
      </c>
      <c r="B3830" s="10">
        <v>39290</v>
      </c>
      <c r="C3830" s="11" t="s">
        <v>599</v>
      </c>
      <c r="D3830" s="11" t="s">
        <v>20</v>
      </c>
      <c r="E3830" s="10">
        <v>2017</v>
      </c>
      <c r="F3830" s="10">
        <v>22.719000000000001</v>
      </c>
      <c r="G3830" s="14">
        <f>([1]!Table_1[[#This Row],[총자산]]-[1]!Table_1[[#This Row],[장부가치 자기자본]]+[1]!Table_1[[#This Row],[시가총액]])/[1]!Table_1[[#This Row],[총자산]]</f>
        <v>1.3219399084697703</v>
      </c>
      <c r="H3830" s="14">
        <f>I3830/100000000000</f>
        <v>2.5395183950000001E-2</v>
      </c>
      <c r="I3830" s="10">
        <v>2539518395</v>
      </c>
      <c r="J3830" s="10">
        <v>1.06</v>
      </c>
      <c r="K3830" s="10">
        <f>L3830/1000000000000</f>
        <v>0.119101606884</v>
      </c>
      <c r="L3830" s="10">
        <v>119101606884</v>
      </c>
      <c r="M3830" s="10">
        <v>0.9</v>
      </c>
      <c r="N3830" s="10">
        <v>1</v>
      </c>
      <c r="O3830" s="14">
        <f>IF([1]!Table_1[[#This Row],[연도]]=2016,1,0)</f>
        <v>0</v>
      </c>
      <c r="P3830" s="14">
        <f>IF([1]!Table_1[[#This Row],[연도]]=2017,1,0)</f>
        <v>1</v>
      </c>
      <c r="Q3830" s="14">
        <f>IF([1]!Table_1[[#This Row],[연도]]=2018,1,0)</f>
        <v>0</v>
      </c>
      <c r="R3830" s="14">
        <f>IF([1]!Table_1[[#This Row],[연도]]=2019,1,0)</f>
        <v>0</v>
      </c>
      <c r="S3830" s="14">
        <f>IF([1]!Table_1[[#This Row],[연도]]=2020,1,0)</f>
        <v>0</v>
      </c>
      <c r="T3830" s="14">
        <f>IF([1]!Table_1[[#This Row],[연도]]=2021,1,0)</f>
        <v>0</v>
      </c>
      <c r="U3830" s="14">
        <f>IF([1]!Table_1[[#This Row],[연도]]=2022,1,0)</f>
        <v>0</v>
      </c>
      <c r="V3830" s="14">
        <f>IF([1]!Table_1[[#This Row],[연도]]=2023,1,0)</f>
        <v>0</v>
      </c>
      <c r="W3830" s="10">
        <v>0.7</v>
      </c>
      <c r="X3830" s="10">
        <f>Y3830/1000000000000</f>
        <v>7.8506621339999999E-2</v>
      </c>
      <c r="Y3830" s="14">
        <f>[1]!Table_1[[#This Row],[주가]]*[1]!Table_1[[#This Row],[기말주식수]]</f>
        <v>78506621340</v>
      </c>
      <c r="Z3830" s="14">
        <f>AA3830/10</f>
        <v>3.0913980184026193</v>
      </c>
      <c r="AA3830" s="14">
        <f>[1]!Table_1[[#This Row],[시가총액]]/[1]!Table_1[[#This Row],[당기순이익(세후영업이익)]]</f>
        <v>30.913980184026194</v>
      </c>
      <c r="AB3830" s="10">
        <v>420300450</v>
      </c>
    </row>
    <row r="3831" spans="1:28" ht="19.2">
      <c r="A3831" s="12">
        <v>3830</v>
      </c>
      <c r="B3831" s="12">
        <v>39290</v>
      </c>
      <c r="C3831" s="13" t="s">
        <v>599</v>
      </c>
      <c r="D3831" s="13" t="s">
        <v>20</v>
      </c>
      <c r="E3831" s="12">
        <v>2018</v>
      </c>
      <c r="F3831" s="12">
        <v>13.348000000000001</v>
      </c>
      <c r="G3831" s="15">
        <f>([1]!Table_1[[#This Row],[총자산]]-[1]!Table_1[[#This Row],[장부가치 자기자본]]+[1]!Table_1[[#This Row],[시가총액]])/[1]!Table_1[[#This Row],[총자산]]</f>
        <v>1.0928884949069342</v>
      </c>
      <c r="H3831" s="14">
        <f>I3831/100000000000</f>
        <v>2.3801625060000001E-2</v>
      </c>
      <c r="I3831" s="12">
        <v>2380162506</v>
      </c>
      <c r="J3831" s="12">
        <v>2.2000000000000002</v>
      </c>
      <c r="K3831" s="10">
        <f>L3831/1000000000000</f>
        <v>0.12203785418</v>
      </c>
      <c r="L3831" s="12">
        <v>122037854180</v>
      </c>
      <c r="M3831" s="12">
        <v>0.85</v>
      </c>
      <c r="N3831" s="12">
        <v>1</v>
      </c>
      <c r="O3831" s="15">
        <f>IF([1]!Table_1[[#This Row],[연도]]=2016,1,0)</f>
        <v>0</v>
      </c>
      <c r="P3831" s="15">
        <f>IF([1]!Table_1[[#This Row],[연도]]=2017,1,0)</f>
        <v>0</v>
      </c>
      <c r="Q3831" s="15">
        <f>IF([1]!Table_1[[#This Row],[연도]]=2018,1,0)</f>
        <v>1</v>
      </c>
      <c r="R3831" s="15">
        <f>IF([1]!Table_1[[#This Row],[연도]]=2019,1,0)</f>
        <v>0</v>
      </c>
      <c r="S3831" s="15">
        <f>IF([1]!Table_1[[#This Row],[연도]]=2020,1,0)</f>
        <v>0</v>
      </c>
      <c r="T3831" s="15">
        <f>IF([1]!Table_1[[#This Row],[연도]]=2021,1,0)</f>
        <v>0</v>
      </c>
      <c r="U3831" s="15">
        <f>IF([1]!Table_1[[#This Row],[연도]]=2022,1,0)</f>
        <v>0</v>
      </c>
      <c r="V3831" s="15">
        <f>IF([1]!Table_1[[#This Row],[연도]]=2023,1,0)</f>
        <v>0</v>
      </c>
      <c r="W3831" s="12">
        <v>0.87</v>
      </c>
      <c r="X3831" s="10">
        <f>Y3831/1000000000000</f>
        <v>6.2683581380000006E-2</v>
      </c>
      <c r="Y3831" s="15">
        <f>[1]!Table_1[[#This Row],[주가]]*[1]!Table_1[[#This Row],[기말주식수]]</f>
        <v>62683581380</v>
      </c>
      <c r="Z3831" s="14">
        <f>AA3831/10</f>
        <v>2.6335841028494884</v>
      </c>
      <c r="AA3831" s="15">
        <f>[1]!Table_1[[#This Row],[시가총액]]/[1]!Table_1[[#This Row],[당기순이익(세후영업이익)]]</f>
        <v>26.335841028494883</v>
      </c>
      <c r="AB3831" s="12">
        <v>420850450</v>
      </c>
    </row>
    <row r="3832" spans="1:28" ht="19.2">
      <c r="A3832" s="10">
        <v>3831</v>
      </c>
      <c r="B3832" s="10">
        <v>39290</v>
      </c>
      <c r="C3832" s="11" t="s">
        <v>599</v>
      </c>
      <c r="D3832" s="11" t="s">
        <v>20</v>
      </c>
      <c r="E3832" s="10">
        <v>2019</v>
      </c>
      <c r="F3832" s="10">
        <v>7.1609999999999996</v>
      </c>
      <c r="G3832" s="14">
        <f>([1]!Table_1[[#This Row],[총자산]]-[1]!Table_1[[#This Row],[장부가치 자기자본]]+[1]!Table_1[[#This Row],[시가총액]])/[1]!Table_1[[#This Row],[총자산]]</f>
        <v>0.97453333853089086</v>
      </c>
      <c r="H3832" s="14">
        <f>I3832/100000000000</f>
        <v>7.9419075199999994E-3</v>
      </c>
      <c r="I3832" s="10">
        <v>794190752</v>
      </c>
      <c r="J3832" s="10">
        <v>-2.67</v>
      </c>
      <c r="K3832" s="10">
        <f>L3832/1000000000000</f>
        <v>0.119477343482</v>
      </c>
      <c r="L3832" s="10">
        <v>119477343482</v>
      </c>
      <c r="M3832" s="10">
        <v>0.79</v>
      </c>
      <c r="N3832" s="10">
        <v>1</v>
      </c>
      <c r="O3832" s="14">
        <f>IF([1]!Table_1[[#This Row],[연도]]=2016,1,0)</f>
        <v>0</v>
      </c>
      <c r="P3832" s="14">
        <f>IF([1]!Table_1[[#This Row],[연도]]=2017,1,0)</f>
        <v>0</v>
      </c>
      <c r="Q3832" s="14">
        <f>IF([1]!Table_1[[#This Row],[연도]]=2018,1,0)</f>
        <v>0</v>
      </c>
      <c r="R3832" s="14">
        <f>IF([1]!Table_1[[#This Row],[연도]]=2019,1,0)</f>
        <v>1</v>
      </c>
      <c r="S3832" s="14">
        <f>IF([1]!Table_1[[#This Row],[연도]]=2020,1,0)</f>
        <v>0</v>
      </c>
      <c r="T3832" s="14">
        <f>IF([1]!Table_1[[#This Row],[연도]]=2021,1,0)</f>
        <v>0</v>
      </c>
      <c r="U3832" s="14">
        <f>IF([1]!Table_1[[#This Row],[연도]]=2022,1,0)</f>
        <v>0</v>
      </c>
      <c r="V3832" s="14">
        <f>IF([1]!Table_1[[#This Row],[연도]]=2023,1,0)</f>
        <v>0</v>
      </c>
      <c r="W3832" s="10">
        <v>0.97</v>
      </c>
      <c r="X3832" s="10">
        <f>Y3832/1000000000000</f>
        <v>5.3728784039999998E-2</v>
      </c>
      <c r="Y3832" s="14">
        <f>[1]!Table_1[[#This Row],[주가]]*[1]!Table_1[[#This Row],[기말주식수]]</f>
        <v>53728784040</v>
      </c>
      <c r="Z3832" s="14">
        <f>AA3832/10</f>
        <v>6.765224085611111</v>
      </c>
      <c r="AA3832" s="14">
        <f>[1]!Table_1[[#This Row],[시가총액]]/[1]!Table_1[[#This Row],[당기순이익(세후영업이익)]]</f>
        <v>67.652240856111106</v>
      </c>
      <c r="AB3832" s="10">
        <v>84430090</v>
      </c>
    </row>
    <row r="3833" spans="1:28" ht="19.2">
      <c r="A3833" s="12">
        <v>3832</v>
      </c>
      <c r="B3833" s="12">
        <v>39290</v>
      </c>
      <c r="C3833" s="13" t="s">
        <v>599</v>
      </c>
      <c r="D3833" s="13" t="s">
        <v>20</v>
      </c>
      <c r="E3833" s="12">
        <v>2020</v>
      </c>
      <c r="F3833" s="12">
        <v>5.2629999999999999</v>
      </c>
      <c r="G3833" s="15">
        <f>([1]!Table_1[[#This Row],[총자산]]-[1]!Table_1[[#This Row],[장부가치 자기자본]]+[1]!Table_1[[#This Row],[시가총액]])/[1]!Table_1[[#This Row],[총자산]]</f>
        <v>1.5326789565334389</v>
      </c>
      <c r="H3833" s="14">
        <f>I3833/100000000000</f>
        <v>5.9497306400000003E-3</v>
      </c>
      <c r="I3833" s="12">
        <v>594973064</v>
      </c>
      <c r="J3833" s="12">
        <v>3.2</v>
      </c>
      <c r="K3833" s="10">
        <f>L3833/1000000000000</f>
        <v>0.119604708359</v>
      </c>
      <c r="L3833" s="12">
        <v>119604708359</v>
      </c>
      <c r="M3833" s="12">
        <v>0.82</v>
      </c>
      <c r="N3833" s="12">
        <v>1</v>
      </c>
      <c r="O3833" s="15">
        <f>IF([1]!Table_1[[#This Row],[연도]]=2016,1,0)</f>
        <v>0</v>
      </c>
      <c r="P3833" s="15">
        <f>IF([1]!Table_1[[#This Row],[연도]]=2017,1,0)</f>
        <v>0</v>
      </c>
      <c r="Q3833" s="15">
        <f>IF([1]!Table_1[[#This Row],[연도]]=2018,1,0)</f>
        <v>0</v>
      </c>
      <c r="R3833" s="15">
        <f>IF([1]!Table_1[[#This Row],[연도]]=2019,1,0)</f>
        <v>0</v>
      </c>
      <c r="S3833" s="15">
        <f>IF([1]!Table_1[[#This Row],[연도]]=2020,1,0)</f>
        <v>1</v>
      </c>
      <c r="T3833" s="15">
        <f>IF([1]!Table_1[[#This Row],[연도]]=2021,1,0)</f>
        <v>0</v>
      </c>
      <c r="U3833" s="15">
        <f>IF([1]!Table_1[[#This Row],[연도]]=2022,1,0)</f>
        <v>0</v>
      </c>
      <c r="V3833" s="15">
        <f>IF([1]!Table_1[[#This Row],[연도]]=2023,1,0)</f>
        <v>0</v>
      </c>
      <c r="W3833" s="12">
        <v>0.76</v>
      </c>
      <c r="X3833" s="10">
        <f>Y3833/1000000000000</f>
        <v>9.6937854700000006E-2</v>
      </c>
      <c r="Y3833" s="15">
        <f>[1]!Table_1[[#This Row],[주가]]*[1]!Table_1[[#This Row],[기말주식수]]</f>
        <v>96937854700</v>
      </c>
      <c r="Z3833" s="14">
        <f>AA3833/10</f>
        <v>16.292814005442104</v>
      </c>
      <c r="AA3833" s="15">
        <f>[1]!Table_1[[#This Row],[시가총액]]/[1]!Table_1[[#This Row],[당기순이익(세후영업이익)]]</f>
        <v>162.92814005442102</v>
      </c>
      <c r="AB3833" s="12">
        <v>84527090</v>
      </c>
    </row>
    <row r="3834" spans="1:28" ht="19.2">
      <c r="A3834" s="10">
        <v>3833</v>
      </c>
      <c r="B3834" s="10">
        <v>39290</v>
      </c>
      <c r="C3834" s="11" t="s">
        <v>599</v>
      </c>
      <c r="D3834" s="11" t="s">
        <v>20</v>
      </c>
      <c r="E3834" s="10">
        <v>2021</v>
      </c>
      <c r="F3834" s="10">
        <v>7.6420000000000003</v>
      </c>
      <c r="G3834" s="14">
        <f>([1]!Table_1[[#This Row],[총자산]]-[1]!Table_1[[#This Row],[장부가치 자기자본]]+[1]!Table_1[[#This Row],[시가총액]])/[1]!Table_1[[#This Row],[총자산]]</f>
        <v>2.5238424052301784</v>
      </c>
      <c r="H3834" s="14">
        <f>I3834/100000000000</f>
        <v>3.9277169250000001E-2</v>
      </c>
      <c r="I3834" s="10">
        <v>3927716925</v>
      </c>
      <c r="J3834" s="10">
        <v>19.41</v>
      </c>
      <c r="K3834" s="10">
        <f>L3834/1000000000000</f>
        <v>0.13859496326699999</v>
      </c>
      <c r="L3834" s="10">
        <v>138594963267</v>
      </c>
      <c r="M3834" s="10">
        <v>1</v>
      </c>
      <c r="N3834" s="10">
        <v>1</v>
      </c>
      <c r="O3834" s="14">
        <f>IF([1]!Table_1[[#This Row],[연도]]=2016,1,0)</f>
        <v>0</v>
      </c>
      <c r="P3834" s="14">
        <f>IF([1]!Table_1[[#This Row],[연도]]=2017,1,0)</f>
        <v>0</v>
      </c>
      <c r="Q3834" s="14">
        <f>IF([1]!Table_1[[#This Row],[연도]]=2018,1,0)</f>
        <v>0</v>
      </c>
      <c r="R3834" s="14">
        <f>IF([1]!Table_1[[#This Row],[연도]]=2019,1,0)</f>
        <v>0</v>
      </c>
      <c r="S3834" s="14">
        <f>IF([1]!Table_1[[#This Row],[연도]]=2020,1,0)</f>
        <v>0</v>
      </c>
      <c r="T3834" s="14">
        <f>IF([1]!Table_1[[#This Row],[연도]]=2021,1,0)</f>
        <v>1</v>
      </c>
      <c r="U3834" s="14">
        <f>IF([1]!Table_1[[#This Row],[연도]]=2022,1,0)</f>
        <v>0</v>
      </c>
      <c r="V3834" s="14">
        <f>IF([1]!Table_1[[#This Row],[연도]]=2023,1,0)</f>
        <v>0</v>
      </c>
      <c r="W3834" s="10">
        <v>0.68</v>
      </c>
      <c r="X3834" s="10">
        <f>Y3834/1000000000000</f>
        <v>0.2025696874</v>
      </c>
      <c r="Y3834" s="14">
        <f>[1]!Table_1[[#This Row],[주가]]*[1]!Table_1[[#This Row],[기말주식수]]</f>
        <v>202569687400</v>
      </c>
      <c r="Z3834" s="14">
        <f>AA3834/10</f>
        <v>5.157441110652341</v>
      </c>
      <c r="AA3834" s="14">
        <f>[1]!Table_1[[#This Row],[시가총액]]/[1]!Table_1[[#This Row],[당기순이익(세후영업이익)]]</f>
        <v>51.574411106523414</v>
      </c>
      <c r="AB3834" s="10">
        <v>676216720</v>
      </c>
    </row>
    <row r="3835" spans="1:28" ht="19.2">
      <c r="A3835" s="12">
        <v>3834</v>
      </c>
      <c r="B3835" s="12">
        <v>39290</v>
      </c>
      <c r="C3835" s="13" t="s">
        <v>599</v>
      </c>
      <c r="D3835" s="13" t="s">
        <v>20</v>
      </c>
      <c r="E3835" s="12">
        <v>2022</v>
      </c>
      <c r="F3835" s="12">
        <v>13.074999999999999</v>
      </c>
      <c r="G3835" s="15">
        <f>([1]!Table_1[[#This Row],[총자산]]-[1]!Table_1[[#This Row],[장부가치 자기자본]]+[1]!Table_1[[#This Row],[시가총액]])/[1]!Table_1[[#This Row],[총자산]]</f>
        <v>1.2111332280271661</v>
      </c>
      <c r="H3835" s="14">
        <f>I3835/100000000000</f>
        <v>-3.4565963799999999E-3</v>
      </c>
      <c r="I3835" s="12">
        <v>-345659638</v>
      </c>
      <c r="J3835" s="12">
        <v>-0.9</v>
      </c>
      <c r="K3835" s="10">
        <f>L3835/1000000000000</f>
        <v>0.14017446934</v>
      </c>
      <c r="L3835" s="12">
        <v>140174469340</v>
      </c>
      <c r="M3835" s="12">
        <v>1.23</v>
      </c>
      <c r="N3835" s="12">
        <v>1</v>
      </c>
      <c r="O3835" s="15">
        <f>IF([1]!Table_1[[#This Row],[연도]]=2016,1,0)</f>
        <v>0</v>
      </c>
      <c r="P3835" s="15">
        <f>IF([1]!Table_1[[#This Row],[연도]]=2017,1,0)</f>
        <v>0</v>
      </c>
      <c r="Q3835" s="15">
        <f>IF([1]!Table_1[[#This Row],[연도]]=2018,1,0)</f>
        <v>0</v>
      </c>
      <c r="R3835" s="15">
        <f>IF([1]!Table_1[[#This Row],[연도]]=2019,1,0)</f>
        <v>0</v>
      </c>
      <c r="S3835" s="15">
        <f>IF([1]!Table_1[[#This Row],[연도]]=2020,1,0)</f>
        <v>0</v>
      </c>
      <c r="T3835" s="15">
        <f>IF([1]!Table_1[[#This Row],[연도]]=2021,1,0)</f>
        <v>0</v>
      </c>
      <c r="U3835" s="15">
        <f>IF([1]!Table_1[[#This Row],[연도]]=2022,1,0)</f>
        <v>1</v>
      </c>
      <c r="V3835" s="15">
        <f>IF([1]!Table_1[[#This Row],[연도]]=2023,1,0)</f>
        <v>0</v>
      </c>
      <c r="W3835" s="12">
        <v>1.1100000000000001</v>
      </c>
      <c r="X3835" s="10">
        <f>Y3835/1000000000000</f>
        <v>8.3114429680000004E-2</v>
      </c>
      <c r="Y3835" s="15">
        <f>[1]!Table_1[[#This Row],[주가]]*[1]!Table_1[[#This Row],[기말주식수]]</f>
        <v>83114429680</v>
      </c>
      <c r="Z3835" s="14">
        <f>AA3835/10</f>
        <v>-24.045164821933881</v>
      </c>
      <c r="AA3835" s="15">
        <f>[1]!Table_1[[#This Row],[시가총액]]/[1]!Table_1[[#This Row],[당기순이익(세후영업이익)]]</f>
        <v>-240.45164821933881</v>
      </c>
      <c r="AB3835" s="12">
        <v>169054180</v>
      </c>
    </row>
    <row r="3836" spans="1:28" ht="19.2">
      <c r="A3836" s="10">
        <v>3835</v>
      </c>
      <c r="B3836" s="10">
        <v>39290</v>
      </c>
      <c r="C3836" s="11" t="s">
        <v>599</v>
      </c>
      <c r="D3836" s="11" t="s">
        <v>20</v>
      </c>
      <c r="E3836" s="10">
        <v>2023</v>
      </c>
      <c r="F3836" s="10">
        <v>7.0129999999999999</v>
      </c>
      <c r="G3836" s="14">
        <f>([1]!Table_1[[#This Row],[총자산]]-[1]!Table_1[[#This Row],[장부가치 자기자본]]+[1]!Table_1[[#This Row],[시가총액]])/[1]!Table_1[[#This Row],[총자산]]</f>
        <v>1.2228889170203181</v>
      </c>
      <c r="H3836" s="14">
        <f>I3836/100000000000</f>
        <v>-2.1995912579999999E-2</v>
      </c>
      <c r="I3836" s="10">
        <v>-2199591258</v>
      </c>
      <c r="J3836" s="10">
        <v>13.05</v>
      </c>
      <c r="K3836" s="10">
        <f>L3836/1000000000000</f>
        <v>0.136861270491</v>
      </c>
      <c r="L3836" s="10">
        <v>136861270491</v>
      </c>
      <c r="M3836" s="10">
        <v>1.62</v>
      </c>
      <c r="N3836" s="10">
        <v>1</v>
      </c>
      <c r="O3836" s="14">
        <f>IF([1]!Table_1[[#This Row],[연도]]=2016,1,0)</f>
        <v>0</v>
      </c>
      <c r="P3836" s="14">
        <f>IF([1]!Table_1[[#This Row],[연도]]=2017,1,0)</f>
        <v>0</v>
      </c>
      <c r="Q3836" s="14">
        <f>IF([1]!Table_1[[#This Row],[연도]]=2018,1,0)</f>
        <v>0</v>
      </c>
      <c r="R3836" s="14">
        <f>IF([1]!Table_1[[#This Row],[연도]]=2019,1,0)</f>
        <v>0</v>
      </c>
      <c r="S3836" s="14">
        <f>IF([1]!Table_1[[#This Row],[연도]]=2020,1,0)</f>
        <v>0</v>
      </c>
      <c r="T3836" s="14">
        <f>IF([1]!Table_1[[#This Row],[연도]]=2021,1,0)</f>
        <v>0</v>
      </c>
      <c r="U3836" s="14">
        <f>IF([1]!Table_1[[#This Row],[연도]]=2022,1,0)</f>
        <v>0</v>
      </c>
      <c r="V3836" s="14">
        <f>IF([1]!Table_1[[#This Row],[연도]]=2023,1,0)</f>
        <v>1</v>
      </c>
      <c r="W3836" s="10">
        <v>1.04</v>
      </c>
      <c r="X3836" s="10">
        <f>Y3836/1000000000000</f>
        <v>0.10032850611999999</v>
      </c>
      <c r="Y3836" s="14">
        <f>[1]!Table_1[[#This Row],[주가]]*[1]!Table_1[[#This Row],[기말주식수]]</f>
        <v>100328506120</v>
      </c>
      <c r="Z3836" s="14">
        <f>AA3836/10</f>
        <v>-4.5612340817913912</v>
      </c>
      <c r="AA3836" s="14">
        <f>[1]!Table_1[[#This Row],[시가총액]]/[1]!Table_1[[#This Row],[당기순이익(세후영업이익)]]</f>
        <v>-45.61234081791391</v>
      </c>
      <c r="AB3836" s="10">
        <v>417050550</v>
      </c>
    </row>
    <row r="3837" spans="1:28" ht="19.2">
      <c r="A3837" s="12">
        <v>3836</v>
      </c>
      <c r="B3837" s="12">
        <v>39310</v>
      </c>
      <c r="C3837" s="13" t="s">
        <v>600</v>
      </c>
      <c r="D3837" s="13" t="s">
        <v>20</v>
      </c>
      <c r="E3837" s="12">
        <v>2016</v>
      </c>
      <c r="F3837" s="12">
        <v>19.5</v>
      </c>
      <c r="G3837" s="15">
        <f>([1]!Table_1[[#This Row],[총자산]]-[1]!Table_1[[#This Row],[장부가치 자기자본]]+[1]!Table_1[[#This Row],[시가총액]])/[1]!Table_1[[#This Row],[총자산]]</f>
        <v>0.91454481602407178</v>
      </c>
      <c r="H3837" s="14">
        <f>I3837/100000000000</f>
        <v>0.12580854131999999</v>
      </c>
      <c r="I3837" s="12">
        <v>12580854132</v>
      </c>
      <c r="J3837" s="12">
        <v>11.37</v>
      </c>
      <c r="K3837" s="10">
        <f>L3837/1000000000000</f>
        <v>0.255119355903</v>
      </c>
      <c r="L3837" s="12">
        <v>255119355903</v>
      </c>
      <c r="M3837" s="12">
        <v>0.04</v>
      </c>
      <c r="N3837" s="12">
        <v>1</v>
      </c>
      <c r="O3837" s="15">
        <f>IF([1]!Table_1[[#This Row],[연도]]=2016,1,0)</f>
        <v>1</v>
      </c>
      <c r="P3837" s="15">
        <f>IF([1]!Table_1[[#This Row],[연도]]=2017,1,0)</f>
        <v>0</v>
      </c>
      <c r="Q3837" s="15">
        <f>IF([1]!Table_1[[#This Row],[연도]]=2018,1,0)</f>
        <v>0</v>
      </c>
      <c r="R3837" s="15">
        <f>IF([1]!Table_1[[#This Row],[연도]]=2019,1,0)</f>
        <v>0</v>
      </c>
      <c r="S3837" s="15">
        <f>IF([1]!Table_1[[#This Row],[연도]]=2020,1,0)</f>
        <v>0</v>
      </c>
      <c r="T3837" s="15">
        <f>IF([1]!Table_1[[#This Row],[연도]]=2021,1,0)</f>
        <v>0</v>
      </c>
      <c r="U3837" s="15">
        <f>IF([1]!Table_1[[#This Row],[연도]]=2022,1,0)</f>
        <v>0</v>
      </c>
      <c r="V3837" s="15">
        <f>IF([1]!Table_1[[#This Row],[연도]]=2023,1,0)</f>
        <v>0</v>
      </c>
      <c r="W3837" s="12">
        <v>0.59</v>
      </c>
      <c r="X3837" s="10">
        <f>Y3837/1000000000000</f>
        <v>7.3845793024999995E-2</v>
      </c>
      <c r="Y3837" s="15">
        <f>[1]!Table_1[[#This Row],[주가]]*[1]!Table_1[[#This Row],[기말주식수]]</f>
        <v>73845793025</v>
      </c>
      <c r="Z3837" s="14">
        <f>AA3837/10</f>
        <v>0.58696963060059426</v>
      </c>
      <c r="AA3837" s="15">
        <f>[1]!Table_1[[#This Row],[시가총액]]/[1]!Table_1[[#This Row],[당기순이익(세후영업이익)]]</f>
        <v>5.8696963060059426</v>
      </c>
      <c r="AB3837" s="12">
        <v>1775064500</v>
      </c>
    </row>
    <row r="3838" spans="1:28" ht="19.2">
      <c r="A3838" s="10">
        <v>3837</v>
      </c>
      <c r="B3838" s="10">
        <v>39340</v>
      </c>
      <c r="C3838" s="11" t="s">
        <v>601</v>
      </c>
      <c r="D3838" s="11" t="s">
        <v>20</v>
      </c>
      <c r="E3838" s="10">
        <v>2016</v>
      </c>
      <c r="F3838" s="10">
        <v>14.411</v>
      </c>
      <c r="G3838" s="14">
        <f>([1]!Table_1[[#This Row],[총자산]]-[1]!Table_1[[#This Row],[장부가치 자기자본]]+[1]!Table_1[[#This Row],[시가총액]])/[1]!Table_1[[#This Row],[총자산]]</f>
        <v>1.1202769223656286</v>
      </c>
      <c r="H3838" s="14">
        <f>I3838/100000000000</f>
        <v>0.14378500725999999</v>
      </c>
      <c r="I3838" s="10">
        <v>14378500726</v>
      </c>
      <c r="J3838" s="10">
        <v>2.94</v>
      </c>
      <c r="K3838" s="10">
        <f>L3838/1000000000000</f>
        <v>7.5275381554000001E-2</v>
      </c>
      <c r="L3838" s="10">
        <v>75275381554</v>
      </c>
      <c r="M3838" s="10">
        <v>2.27</v>
      </c>
      <c r="N3838" s="10">
        <v>1</v>
      </c>
      <c r="O3838" s="14">
        <f>IF([1]!Table_1[[#This Row],[연도]]=2016,1,0)</f>
        <v>1</v>
      </c>
      <c r="P3838" s="14">
        <f>IF([1]!Table_1[[#This Row],[연도]]=2017,1,0)</f>
        <v>0</v>
      </c>
      <c r="Q3838" s="14">
        <f>IF([1]!Table_1[[#This Row],[연도]]=2018,1,0)</f>
        <v>0</v>
      </c>
      <c r="R3838" s="14">
        <f>IF([1]!Table_1[[#This Row],[연도]]=2019,1,0)</f>
        <v>0</v>
      </c>
      <c r="S3838" s="14">
        <f>IF([1]!Table_1[[#This Row],[연도]]=2020,1,0)</f>
        <v>0</v>
      </c>
      <c r="T3838" s="14">
        <f>IF([1]!Table_1[[#This Row],[연도]]=2021,1,0)</f>
        <v>0</v>
      </c>
      <c r="U3838" s="14">
        <f>IF([1]!Table_1[[#This Row],[연도]]=2022,1,0)</f>
        <v>0</v>
      </c>
      <c r="V3838" s="14">
        <f>IF([1]!Table_1[[#This Row],[연도]]=2023,1,0)</f>
        <v>0</v>
      </c>
      <c r="W3838" s="10">
        <v>1.08</v>
      </c>
      <c r="X3838" s="10">
        <f>Y3838/1000000000000</f>
        <v>9.5104999999999995E-2</v>
      </c>
      <c r="Y3838" s="14">
        <f>[1]!Table_1[[#This Row],[주가]]*[1]!Table_1[[#This Row],[기말주식수]]</f>
        <v>95105000000</v>
      </c>
      <c r="Z3838" s="14">
        <f>AA3838/10</f>
        <v>0.66143892059640041</v>
      </c>
      <c r="AA3838" s="14">
        <f>[1]!Table_1[[#This Row],[시가총액]]/[1]!Table_1[[#This Row],[당기순이익(세후영업이익)]]</f>
        <v>6.6143892059640041</v>
      </c>
      <c r="AB3838" s="10">
        <v>1735624880</v>
      </c>
    </row>
    <row r="3839" spans="1:28" ht="19.2">
      <c r="A3839" s="12">
        <v>3838</v>
      </c>
      <c r="B3839" s="12">
        <v>39420</v>
      </c>
      <c r="C3839" s="13" t="s">
        <v>602</v>
      </c>
      <c r="D3839" s="13" t="s">
        <v>20</v>
      </c>
      <c r="E3839" s="12">
        <v>2016</v>
      </c>
      <c r="F3839" s="12">
        <v>28.614999999999998</v>
      </c>
      <c r="G3839" s="15">
        <f>([1]!Table_1[[#This Row],[총자산]]-[1]!Table_1[[#This Row],[장부가치 자기자본]]+[1]!Table_1[[#This Row],[시가총액]])/[1]!Table_1[[#This Row],[총자산]]</f>
        <v>2.0984986680422906</v>
      </c>
      <c r="H3839" s="14">
        <f>I3839/100000000000</f>
        <v>1.425984187E-2</v>
      </c>
      <c r="I3839" s="12">
        <v>1425984187</v>
      </c>
      <c r="J3839" s="12">
        <v>6.16</v>
      </c>
      <c r="K3839" s="10">
        <f>L3839/1000000000000</f>
        <v>3.5077238247999999E-2</v>
      </c>
      <c r="L3839" s="12">
        <v>35077238248</v>
      </c>
      <c r="M3839" s="12">
        <v>3.17</v>
      </c>
      <c r="N3839" s="12">
        <v>1</v>
      </c>
      <c r="O3839" s="15">
        <f>IF([1]!Table_1[[#This Row],[연도]]=2016,1,0)</f>
        <v>1</v>
      </c>
      <c r="P3839" s="15">
        <f>IF([1]!Table_1[[#This Row],[연도]]=2017,1,0)</f>
        <v>0</v>
      </c>
      <c r="Q3839" s="15">
        <f>IF([1]!Table_1[[#This Row],[연도]]=2018,1,0)</f>
        <v>0</v>
      </c>
      <c r="R3839" s="15">
        <f>IF([1]!Table_1[[#This Row],[연도]]=2019,1,0)</f>
        <v>0</v>
      </c>
      <c r="S3839" s="15">
        <f>IF([1]!Table_1[[#This Row],[연도]]=2020,1,0)</f>
        <v>0</v>
      </c>
      <c r="T3839" s="15">
        <f>IF([1]!Table_1[[#This Row],[연도]]=2021,1,0)</f>
        <v>0</v>
      </c>
      <c r="U3839" s="15">
        <f>IF([1]!Table_1[[#This Row],[연도]]=2022,1,0)</f>
        <v>0</v>
      </c>
      <c r="V3839" s="15">
        <f>IF([1]!Table_1[[#This Row],[연도]]=2023,1,0)</f>
        <v>0</v>
      </c>
      <c r="W3839" s="12">
        <v>0.84</v>
      </c>
      <c r="X3839" s="10">
        <f>Y3839/1000000000000</f>
        <v>7.5966625849999997E-2</v>
      </c>
      <c r="Y3839" s="15">
        <f>[1]!Table_1[[#This Row],[주가]]*[1]!Table_1[[#This Row],[기말주식수]]</f>
        <v>75966625850</v>
      </c>
      <c r="Z3839" s="14">
        <f>AA3839/10</f>
        <v>5.3273119395397615</v>
      </c>
      <c r="AA3839" s="15">
        <f>[1]!Table_1[[#This Row],[시가총액]]/[1]!Table_1[[#This Row],[당기순이익(세후영업이익)]]</f>
        <v>53.273119395397615</v>
      </c>
      <c r="AB3839" s="12">
        <v>460696600</v>
      </c>
    </row>
    <row r="3840" spans="1:28" ht="19.2">
      <c r="A3840" s="10">
        <v>3839</v>
      </c>
      <c r="B3840" s="10">
        <v>39420</v>
      </c>
      <c r="C3840" s="11" t="s">
        <v>602</v>
      </c>
      <c r="D3840" s="11" t="s">
        <v>20</v>
      </c>
      <c r="E3840" s="10">
        <v>2017</v>
      </c>
      <c r="F3840" s="10">
        <v>24.5</v>
      </c>
      <c r="G3840" s="14">
        <f>([1]!Table_1[[#This Row],[총자산]]-[1]!Table_1[[#This Row],[장부가치 자기자본]]+[1]!Table_1[[#This Row],[시가총액]])/[1]!Table_1[[#This Row],[총자산]]</f>
        <v>1.9801219557996996</v>
      </c>
      <c r="H3840" s="14">
        <f>I3840/100000000000</f>
        <v>4.3431573629999998E-2</v>
      </c>
      <c r="I3840" s="10">
        <v>4343157363</v>
      </c>
      <c r="J3840" s="10">
        <v>-2.19</v>
      </c>
      <c r="K3840" s="10">
        <f>L3840/1000000000000</f>
        <v>3.6450494340999999E-2</v>
      </c>
      <c r="L3840" s="10">
        <v>36450494341</v>
      </c>
      <c r="M3840" s="10">
        <v>3.94</v>
      </c>
      <c r="N3840" s="10">
        <v>1</v>
      </c>
      <c r="O3840" s="14">
        <f>IF([1]!Table_1[[#This Row],[연도]]=2016,1,0)</f>
        <v>0</v>
      </c>
      <c r="P3840" s="14">
        <f>IF([1]!Table_1[[#This Row],[연도]]=2017,1,0)</f>
        <v>1</v>
      </c>
      <c r="Q3840" s="14">
        <f>IF([1]!Table_1[[#This Row],[연도]]=2018,1,0)</f>
        <v>0</v>
      </c>
      <c r="R3840" s="14">
        <f>IF([1]!Table_1[[#This Row],[연도]]=2019,1,0)</f>
        <v>0</v>
      </c>
      <c r="S3840" s="14">
        <f>IF([1]!Table_1[[#This Row],[연도]]=2020,1,0)</f>
        <v>0</v>
      </c>
      <c r="T3840" s="14">
        <f>IF([1]!Table_1[[#This Row],[연도]]=2021,1,0)</f>
        <v>0</v>
      </c>
      <c r="U3840" s="14">
        <f>IF([1]!Table_1[[#This Row],[연도]]=2022,1,0)</f>
        <v>0</v>
      </c>
      <c r="V3840" s="14">
        <f>IF([1]!Table_1[[#This Row],[연도]]=2023,1,0)</f>
        <v>0</v>
      </c>
      <c r="W3840" s="10">
        <v>0.7</v>
      </c>
      <c r="X3840" s="10">
        <f>Y3840/1000000000000</f>
        <v>7.2584963650000001E-2</v>
      </c>
      <c r="Y3840" s="14">
        <f>[1]!Table_1[[#This Row],[주가]]*[1]!Table_1[[#This Row],[기말주식수]]</f>
        <v>72584963650</v>
      </c>
      <c r="Z3840" s="14">
        <f>AA3840/10</f>
        <v>1.6712487617501968</v>
      </c>
      <c r="AA3840" s="14">
        <f>[1]!Table_1[[#This Row],[시가총액]]/[1]!Table_1[[#This Row],[당기순이익(세후영업이익)]]</f>
        <v>16.712487617501967</v>
      </c>
      <c r="AB3840" s="10">
        <v>683804760</v>
      </c>
    </row>
    <row r="3841" spans="1:28" ht="19.2">
      <c r="A3841" s="12">
        <v>3840</v>
      </c>
      <c r="B3841" s="12">
        <v>39420</v>
      </c>
      <c r="C3841" s="13" t="s">
        <v>602</v>
      </c>
      <c r="D3841" s="13" t="s">
        <v>20</v>
      </c>
      <c r="E3841" s="12">
        <v>2018</v>
      </c>
      <c r="F3841" s="12">
        <v>40.558</v>
      </c>
      <c r="G3841" s="15">
        <f>([1]!Table_1[[#This Row],[총자산]]-[1]!Table_1[[#This Row],[장부가치 자기자본]]+[1]!Table_1[[#This Row],[시가총액]])/[1]!Table_1[[#This Row],[총자산]]</f>
        <v>1.6472247649872602</v>
      </c>
      <c r="H3841" s="14">
        <f>I3841/100000000000</f>
        <v>4.0918791949999998E-2</v>
      </c>
      <c r="I3841" s="12">
        <v>4091879195</v>
      </c>
      <c r="J3841" s="12">
        <v>6.08</v>
      </c>
      <c r="K3841" s="10">
        <f>L3841/1000000000000</f>
        <v>4.2138235363000001E-2</v>
      </c>
      <c r="L3841" s="12">
        <v>42138235363</v>
      </c>
      <c r="M3841" s="12">
        <v>3.31</v>
      </c>
      <c r="N3841" s="12">
        <v>1</v>
      </c>
      <c r="O3841" s="15">
        <f>IF([1]!Table_1[[#This Row],[연도]]=2016,1,0)</f>
        <v>0</v>
      </c>
      <c r="P3841" s="15">
        <f>IF([1]!Table_1[[#This Row],[연도]]=2017,1,0)</f>
        <v>0</v>
      </c>
      <c r="Q3841" s="15">
        <f>IF([1]!Table_1[[#This Row],[연도]]=2018,1,0)</f>
        <v>1</v>
      </c>
      <c r="R3841" s="15">
        <f>IF([1]!Table_1[[#This Row],[연도]]=2019,1,0)</f>
        <v>0</v>
      </c>
      <c r="S3841" s="15">
        <f>IF([1]!Table_1[[#This Row],[연도]]=2020,1,0)</f>
        <v>0</v>
      </c>
      <c r="T3841" s="15">
        <f>IF([1]!Table_1[[#This Row],[연도]]=2021,1,0)</f>
        <v>0</v>
      </c>
      <c r="U3841" s="15">
        <f>IF([1]!Table_1[[#This Row],[연도]]=2022,1,0)</f>
        <v>0</v>
      </c>
      <c r="V3841" s="15">
        <f>IF([1]!Table_1[[#This Row],[연도]]=2023,1,0)</f>
        <v>0</v>
      </c>
      <c r="W3841" s="12">
        <v>0.87</v>
      </c>
      <c r="X3841" s="10">
        <f>Y3841/1000000000000</f>
        <v>6.2560750700000001E-2</v>
      </c>
      <c r="Y3841" s="15">
        <f>[1]!Table_1[[#This Row],[주가]]*[1]!Table_1[[#This Row],[기말주식수]]</f>
        <v>62560750700</v>
      </c>
      <c r="Z3841" s="14">
        <f>AA3841/10</f>
        <v>1.5289002367529574</v>
      </c>
      <c r="AA3841" s="15">
        <f>[1]!Table_1[[#This Row],[시가총액]]/[1]!Table_1[[#This Row],[당기순이익(세후영업이익)]]</f>
        <v>15.289002367529573</v>
      </c>
      <c r="AB3841" s="12">
        <v>685025760</v>
      </c>
    </row>
    <row r="3842" spans="1:28" ht="19.2">
      <c r="A3842" s="10">
        <v>3841</v>
      </c>
      <c r="B3842" s="10">
        <v>39420</v>
      </c>
      <c r="C3842" s="11" t="s">
        <v>602</v>
      </c>
      <c r="D3842" s="11" t="s">
        <v>20</v>
      </c>
      <c r="E3842" s="10">
        <v>2019</v>
      </c>
      <c r="F3842" s="10">
        <v>34.853999999999999</v>
      </c>
      <c r="G3842" s="14">
        <f>([1]!Table_1[[#This Row],[총자산]]-[1]!Table_1[[#This Row],[장부가치 자기자본]]+[1]!Table_1[[#This Row],[시가총액]])/[1]!Table_1[[#This Row],[총자산]]</f>
        <v>1.4284878408836148</v>
      </c>
      <c r="H3842" s="14">
        <f>I3842/100000000000</f>
        <v>4.1392110910000002E-2</v>
      </c>
      <c r="I3842" s="10">
        <v>4139211091</v>
      </c>
      <c r="J3842" s="10">
        <v>6.92</v>
      </c>
      <c r="K3842" s="10">
        <f>L3842/1000000000000</f>
        <v>3.8516789197000002E-2</v>
      </c>
      <c r="L3842" s="10">
        <v>38516789197</v>
      </c>
      <c r="M3842" s="10">
        <v>3.02</v>
      </c>
      <c r="N3842" s="10">
        <v>1</v>
      </c>
      <c r="O3842" s="14">
        <f>IF([1]!Table_1[[#This Row],[연도]]=2016,1,0)</f>
        <v>0</v>
      </c>
      <c r="P3842" s="14">
        <f>IF([1]!Table_1[[#This Row],[연도]]=2017,1,0)</f>
        <v>0</v>
      </c>
      <c r="Q3842" s="14">
        <f>IF([1]!Table_1[[#This Row],[연도]]=2018,1,0)</f>
        <v>0</v>
      </c>
      <c r="R3842" s="14">
        <f>IF([1]!Table_1[[#This Row],[연도]]=2019,1,0)</f>
        <v>1</v>
      </c>
      <c r="S3842" s="14">
        <f>IF([1]!Table_1[[#This Row],[연도]]=2020,1,0)</f>
        <v>0</v>
      </c>
      <c r="T3842" s="14">
        <f>IF([1]!Table_1[[#This Row],[연도]]=2021,1,0)</f>
        <v>0</v>
      </c>
      <c r="U3842" s="14">
        <f>IF([1]!Table_1[[#This Row],[연도]]=2022,1,0)</f>
        <v>0</v>
      </c>
      <c r="V3842" s="14">
        <f>IF([1]!Table_1[[#This Row],[연도]]=2023,1,0)</f>
        <v>0</v>
      </c>
      <c r="W3842" s="10">
        <v>0.97</v>
      </c>
      <c r="X3842" s="10">
        <f>Y3842/1000000000000</f>
        <v>5.5676652649999998E-2</v>
      </c>
      <c r="Y3842" s="14">
        <f>[1]!Table_1[[#This Row],[주가]]*[1]!Table_1[[#This Row],[기말주식수]]</f>
        <v>55676652650</v>
      </c>
      <c r="Z3842" s="14">
        <f>AA3842/10</f>
        <v>1.3451030021411392</v>
      </c>
      <c r="AA3842" s="14">
        <f>[1]!Table_1[[#This Row],[시가총액]]/[1]!Table_1[[#This Row],[당기순이익(세후영업이익)]]</f>
        <v>13.451030021411391</v>
      </c>
      <c r="AB3842" s="10">
        <v>1328636640</v>
      </c>
    </row>
    <row r="3843" spans="1:28" ht="19.2">
      <c r="A3843" s="12">
        <v>3842</v>
      </c>
      <c r="B3843" s="12">
        <v>39420</v>
      </c>
      <c r="C3843" s="13" t="s">
        <v>602</v>
      </c>
      <c r="D3843" s="13" t="s">
        <v>20</v>
      </c>
      <c r="E3843" s="12">
        <v>2020</v>
      </c>
      <c r="F3843" s="12">
        <v>29.786999999999999</v>
      </c>
      <c r="G3843" s="15">
        <f>([1]!Table_1[[#This Row],[총자산]]-[1]!Table_1[[#This Row],[장부가치 자기자본]]+[1]!Table_1[[#This Row],[시가총액]])/[1]!Table_1[[#This Row],[총자산]]</f>
        <v>1.558810637691795</v>
      </c>
      <c r="H3843" s="14">
        <f>I3843/100000000000</f>
        <v>4.7627485079999997E-2</v>
      </c>
      <c r="I3843" s="12">
        <v>4762748508</v>
      </c>
      <c r="J3843" s="12">
        <v>3.24</v>
      </c>
      <c r="K3843" s="10">
        <f>L3843/1000000000000</f>
        <v>4.2129577339000003E-2</v>
      </c>
      <c r="L3843" s="12">
        <v>42129577339</v>
      </c>
      <c r="M3843" s="12">
        <v>3.17</v>
      </c>
      <c r="N3843" s="12">
        <v>1</v>
      </c>
      <c r="O3843" s="15">
        <f>IF([1]!Table_1[[#This Row],[연도]]=2016,1,0)</f>
        <v>0</v>
      </c>
      <c r="P3843" s="15">
        <f>IF([1]!Table_1[[#This Row],[연도]]=2017,1,0)</f>
        <v>0</v>
      </c>
      <c r="Q3843" s="15">
        <f>IF([1]!Table_1[[#This Row],[연도]]=2018,1,0)</f>
        <v>0</v>
      </c>
      <c r="R3843" s="15">
        <f>IF([1]!Table_1[[#This Row],[연도]]=2019,1,0)</f>
        <v>0</v>
      </c>
      <c r="S3843" s="15">
        <f>IF([1]!Table_1[[#This Row],[연도]]=2020,1,0)</f>
        <v>1</v>
      </c>
      <c r="T3843" s="15">
        <f>IF([1]!Table_1[[#This Row],[연도]]=2021,1,0)</f>
        <v>0</v>
      </c>
      <c r="U3843" s="15">
        <f>IF([1]!Table_1[[#This Row],[연도]]=2022,1,0)</f>
        <v>0</v>
      </c>
      <c r="V3843" s="15">
        <f>IF([1]!Table_1[[#This Row],[연도]]=2023,1,0)</f>
        <v>0</v>
      </c>
      <c r="W3843" s="12">
        <v>0.76</v>
      </c>
      <c r="X3843" s="10">
        <f>Y3843/1000000000000</f>
        <v>6.54593183E-2</v>
      </c>
      <c r="Y3843" s="15">
        <f>[1]!Table_1[[#This Row],[주가]]*[1]!Table_1[[#This Row],[기말주식수]]</f>
        <v>65459318300</v>
      </c>
      <c r="Z3843" s="14">
        <f>AA3843/10</f>
        <v>1.3744021585445427</v>
      </c>
      <c r="AA3843" s="15">
        <f>[1]!Table_1[[#This Row],[시가총액]]/[1]!Table_1[[#This Row],[당기순이익(세후영업이익)]]</f>
        <v>13.744021585445427</v>
      </c>
      <c r="AB3843" s="12">
        <v>1323141540</v>
      </c>
    </row>
    <row r="3844" spans="1:28" ht="19.2">
      <c r="A3844" s="10">
        <v>3843</v>
      </c>
      <c r="B3844" s="10">
        <v>39420</v>
      </c>
      <c r="C3844" s="11" t="s">
        <v>602</v>
      </c>
      <c r="D3844" s="11" t="s">
        <v>20</v>
      </c>
      <c r="E3844" s="10">
        <v>2021</v>
      </c>
      <c r="F3844" s="10">
        <v>27.064</v>
      </c>
      <c r="G3844" s="14">
        <f>([1]!Table_1[[#This Row],[총자산]]-[1]!Table_1[[#This Row],[장부가치 자기자본]]+[1]!Table_1[[#This Row],[시가총액]])/[1]!Table_1[[#This Row],[총자산]]</f>
        <v>1.8995495214242497</v>
      </c>
      <c r="H3844" s="14">
        <f>I3844/100000000000</f>
        <v>6.7967472599999995E-2</v>
      </c>
      <c r="I3844" s="10">
        <v>6796747260</v>
      </c>
      <c r="J3844" s="10">
        <v>13.85</v>
      </c>
      <c r="K3844" s="10">
        <f>L3844/1000000000000</f>
        <v>4.9634479752999998E-2</v>
      </c>
      <c r="L3844" s="10">
        <v>49634479753</v>
      </c>
      <c r="M3844" s="10">
        <v>1.48</v>
      </c>
      <c r="N3844" s="10">
        <v>1</v>
      </c>
      <c r="O3844" s="14">
        <f>IF([1]!Table_1[[#This Row],[연도]]=2016,1,0)</f>
        <v>0</v>
      </c>
      <c r="P3844" s="14">
        <f>IF([1]!Table_1[[#This Row],[연도]]=2017,1,0)</f>
        <v>0</v>
      </c>
      <c r="Q3844" s="14">
        <f>IF([1]!Table_1[[#This Row],[연도]]=2018,1,0)</f>
        <v>0</v>
      </c>
      <c r="R3844" s="14">
        <f>IF([1]!Table_1[[#This Row],[연도]]=2019,1,0)</f>
        <v>0</v>
      </c>
      <c r="S3844" s="14">
        <f>IF([1]!Table_1[[#This Row],[연도]]=2020,1,0)</f>
        <v>0</v>
      </c>
      <c r="T3844" s="14">
        <f>IF([1]!Table_1[[#This Row],[연도]]=2021,1,0)</f>
        <v>1</v>
      </c>
      <c r="U3844" s="14">
        <f>IF([1]!Table_1[[#This Row],[연도]]=2022,1,0)</f>
        <v>0</v>
      </c>
      <c r="V3844" s="14">
        <f>IF([1]!Table_1[[#This Row],[연도]]=2023,1,0)</f>
        <v>0</v>
      </c>
      <c r="W3844" s="10">
        <v>0.68</v>
      </c>
      <c r="X3844" s="10">
        <f>Y3844/1000000000000</f>
        <v>9.263338955E-2</v>
      </c>
      <c r="Y3844" s="14">
        <f>[1]!Table_1[[#This Row],[주가]]*[1]!Table_1[[#This Row],[기말주식수]]</f>
        <v>92633389550</v>
      </c>
      <c r="Z3844" s="14">
        <f>AA3844/10</f>
        <v>1.3629076675421354</v>
      </c>
      <c r="AA3844" s="14">
        <f>[1]!Table_1[[#This Row],[시가총액]]/[1]!Table_1[[#This Row],[당기순이익(세후영업이익)]]</f>
        <v>13.629076675421354</v>
      </c>
      <c r="AB3844" s="10">
        <v>1765124720</v>
      </c>
    </row>
    <row r="3845" spans="1:28" ht="19.2">
      <c r="A3845" s="12">
        <v>3844</v>
      </c>
      <c r="B3845" s="12">
        <v>39420</v>
      </c>
      <c r="C3845" s="13" t="s">
        <v>602</v>
      </c>
      <c r="D3845" s="13" t="s">
        <v>20</v>
      </c>
      <c r="E3845" s="12">
        <v>2022</v>
      </c>
      <c r="F3845" s="12">
        <v>23.709</v>
      </c>
      <c r="G3845" s="15">
        <f>([1]!Table_1[[#This Row],[총자산]]-[1]!Table_1[[#This Row],[장부가치 자기자본]]+[1]!Table_1[[#This Row],[시가총액]])/[1]!Table_1[[#This Row],[총자산]]</f>
        <v>1.1413153998310663</v>
      </c>
      <c r="H3845" s="14">
        <f>I3845/100000000000</f>
        <v>7.9293097270000001E-2</v>
      </c>
      <c r="I3845" s="12">
        <v>7929309727</v>
      </c>
      <c r="J3845" s="12">
        <v>15.23</v>
      </c>
      <c r="K3845" s="10">
        <f>L3845/1000000000000</f>
        <v>5.0302532476E-2</v>
      </c>
      <c r="L3845" s="12">
        <v>50302532476</v>
      </c>
      <c r="M3845" s="12">
        <v>2.4500000000000002</v>
      </c>
      <c r="N3845" s="12">
        <v>1</v>
      </c>
      <c r="O3845" s="15">
        <f>IF([1]!Table_1[[#This Row],[연도]]=2016,1,0)</f>
        <v>0</v>
      </c>
      <c r="P3845" s="15">
        <f>IF([1]!Table_1[[#This Row],[연도]]=2017,1,0)</f>
        <v>0</v>
      </c>
      <c r="Q3845" s="15">
        <f>IF([1]!Table_1[[#This Row],[연도]]=2018,1,0)</f>
        <v>0</v>
      </c>
      <c r="R3845" s="15">
        <f>IF([1]!Table_1[[#This Row],[연도]]=2019,1,0)</f>
        <v>0</v>
      </c>
      <c r="S3845" s="15">
        <f>IF([1]!Table_1[[#This Row],[연도]]=2020,1,0)</f>
        <v>0</v>
      </c>
      <c r="T3845" s="15">
        <f>IF([1]!Table_1[[#This Row],[연도]]=2021,1,0)</f>
        <v>0</v>
      </c>
      <c r="U3845" s="15">
        <f>IF([1]!Table_1[[#This Row],[연도]]=2022,1,0)</f>
        <v>1</v>
      </c>
      <c r="V3845" s="15">
        <f>IF([1]!Table_1[[#This Row],[연도]]=2023,1,0)</f>
        <v>0</v>
      </c>
      <c r="W3845" s="12">
        <v>1.1100000000000001</v>
      </c>
      <c r="X3845" s="10">
        <f>Y3845/1000000000000</f>
        <v>5.9662183100000002E-2</v>
      </c>
      <c r="Y3845" s="15">
        <f>[1]!Table_1[[#This Row],[주가]]*[1]!Table_1[[#This Row],[기말주식수]]</f>
        <v>59662183100</v>
      </c>
      <c r="Z3845" s="14">
        <f>AA3845/10</f>
        <v>0.75242593812226799</v>
      </c>
      <c r="AA3845" s="15">
        <f>[1]!Table_1[[#This Row],[시가총액]]/[1]!Table_1[[#This Row],[당기순이익(세후영업이익)]]</f>
        <v>7.5242593812226799</v>
      </c>
      <c r="AB3845" s="12">
        <v>1766092720</v>
      </c>
    </row>
    <row r="3846" spans="1:28" ht="19.2">
      <c r="A3846" s="10">
        <v>3845</v>
      </c>
      <c r="B3846" s="10">
        <v>39440</v>
      </c>
      <c r="C3846" s="11" t="s">
        <v>603</v>
      </c>
      <c r="D3846" s="11" t="s">
        <v>20</v>
      </c>
      <c r="E3846" s="10">
        <v>2016</v>
      </c>
      <c r="F3846" s="10">
        <v>10.968999999999999</v>
      </c>
      <c r="G3846" s="14">
        <f>([1]!Table_1[[#This Row],[총자산]]-[1]!Table_1[[#This Row],[장부가치 자기자본]]+[1]!Table_1[[#This Row],[시가총액]])/[1]!Table_1[[#This Row],[총자산]]</f>
        <v>1.4941338111305209</v>
      </c>
      <c r="H3846" s="14">
        <f>I3846/100000000000</f>
        <v>0.22117965867</v>
      </c>
      <c r="I3846" s="10">
        <v>22117965867</v>
      </c>
      <c r="J3846" s="10">
        <v>41.95</v>
      </c>
      <c r="K3846" s="10">
        <f>L3846/1000000000000</f>
        <v>0.180384449186</v>
      </c>
      <c r="L3846" s="10">
        <v>180384449186</v>
      </c>
      <c r="M3846" s="10">
        <v>1.88</v>
      </c>
      <c r="N3846" s="10">
        <v>1</v>
      </c>
      <c r="O3846" s="14">
        <f>IF([1]!Table_1[[#This Row],[연도]]=2016,1,0)</f>
        <v>1</v>
      </c>
      <c r="P3846" s="14">
        <f>IF([1]!Table_1[[#This Row],[연도]]=2017,1,0)</f>
        <v>0</v>
      </c>
      <c r="Q3846" s="14">
        <f>IF([1]!Table_1[[#This Row],[연도]]=2018,1,0)</f>
        <v>0</v>
      </c>
      <c r="R3846" s="14">
        <f>IF([1]!Table_1[[#This Row],[연도]]=2019,1,0)</f>
        <v>0</v>
      </c>
      <c r="S3846" s="14">
        <f>IF([1]!Table_1[[#This Row],[연도]]=2020,1,0)</f>
        <v>0</v>
      </c>
      <c r="T3846" s="14">
        <f>IF([1]!Table_1[[#This Row],[연도]]=2021,1,0)</f>
        <v>0</v>
      </c>
      <c r="U3846" s="14">
        <f>IF([1]!Table_1[[#This Row],[연도]]=2022,1,0)</f>
        <v>0</v>
      </c>
      <c r="V3846" s="14">
        <f>IF([1]!Table_1[[#This Row],[연도]]=2023,1,0)</f>
        <v>0</v>
      </c>
      <c r="W3846" s="10">
        <v>0.62</v>
      </c>
      <c r="X3846" s="10">
        <f>Y3846/1000000000000</f>
        <v>0.13723947909000001</v>
      </c>
      <c r="Y3846" s="14">
        <f>[1]!Table_1[[#This Row],[주가]]*[1]!Table_1[[#This Row],[기말주식수]]</f>
        <v>137239479090</v>
      </c>
      <c r="Z3846" s="14">
        <f>AA3846/10</f>
        <v>0.62048870097390496</v>
      </c>
      <c r="AA3846" s="14">
        <f>[1]!Table_1[[#This Row],[시가총액]]/[1]!Table_1[[#This Row],[당기순이익(세후영업이익)]]</f>
        <v>6.2048870097390498</v>
      </c>
      <c r="AB3846" s="10">
        <v>1879150500</v>
      </c>
    </row>
    <row r="3847" spans="1:28" ht="19.2">
      <c r="A3847" s="12">
        <v>3846</v>
      </c>
      <c r="B3847" s="12">
        <v>39440</v>
      </c>
      <c r="C3847" s="13" t="s">
        <v>603</v>
      </c>
      <c r="D3847" s="13" t="s">
        <v>20</v>
      </c>
      <c r="E3847" s="12">
        <v>2017</v>
      </c>
      <c r="F3847" s="12">
        <v>12.371</v>
      </c>
      <c r="G3847" s="15">
        <f>([1]!Table_1[[#This Row],[총자산]]-[1]!Table_1[[#This Row],[장부가치 자기자본]]+[1]!Table_1[[#This Row],[시가총액]])/[1]!Table_1[[#This Row],[총자산]]</f>
        <v>2.5502369769171458</v>
      </c>
      <c r="H3847" s="14">
        <f>I3847/100000000000</f>
        <v>0.33177118697000002</v>
      </c>
      <c r="I3847" s="12">
        <v>33177118697</v>
      </c>
      <c r="J3847" s="12">
        <v>14.08</v>
      </c>
      <c r="K3847" s="10">
        <f>L3847/1000000000000</f>
        <v>0.28701256642400003</v>
      </c>
      <c r="L3847" s="12">
        <v>287012566424</v>
      </c>
      <c r="M3847" s="12">
        <v>1.38</v>
      </c>
      <c r="N3847" s="12">
        <v>1</v>
      </c>
      <c r="O3847" s="15">
        <f>IF([1]!Table_1[[#This Row],[연도]]=2016,1,0)</f>
        <v>0</v>
      </c>
      <c r="P3847" s="15">
        <f>IF([1]!Table_1[[#This Row],[연도]]=2017,1,0)</f>
        <v>1</v>
      </c>
      <c r="Q3847" s="15">
        <f>IF([1]!Table_1[[#This Row],[연도]]=2018,1,0)</f>
        <v>0</v>
      </c>
      <c r="R3847" s="15">
        <f>IF([1]!Table_1[[#This Row],[연도]]=2019,1,0)</f>
        <v>0</v>
      </c>
      <c r="S3847" s="15">
        <f>IF([1]!Table_1[[#This Row],[연도]]=2020,1,0)</f>
        <v>0</v>
      </c>
      <c r="T3847" s="15">
        <f>IF([1]!Table_1[[#This Row],[연도]]=2021,1,0)</f>
        <v>0</v>
      </c>
      <c r="U3847" s="15">
        <f>IF([1]!Table_1[[#This Row],[연도]]=2022,1,0)</f>
        <v>0</v>
      </c>
      <c r="V3847" s="15">
        <f>IF([1]!Table_1[[#This Row],[연도]]=2023,1,0)</f>
        <v>0</v>
      </c>
      <c r="W3847" s="12">
        <v>0.54</v>
      </c>
      <c r="X3847" s="10">
        <f>Y3847/1000000000000</f>
        <v>0.34236168960000002</v>
      </c>
      <c r="Y3847" s="15">
        <f>[1]!Table_1[[#This Row],[주가]]*[1]!Table_1[[#This Row],[기말주식수]]</f>
        <v>342361689600</v>
      </c>
      <c r="Z3847" s="14">
        <f>AA3847/10</f>
        <v>1.0319211042005212</v>
      </c>
      <c r="AA3847" s="15">
        <f>[1]!Table_1[[#This Row],[시가총액]]/[1]!Table_1[[#This Row],[당기순이익(세후영업이익)]]</f>
        <v>10.319211042005213</v>
      </c>
      <c r="AB3847" s="12">
        <v>3122417500</v>
      </c>
    </row>
    <row r="3848" spans="1:28" ht="19.2">
      <c r="A3848" s="10">
        <v>3847</v>
      </c>
      <c r="B3848" s="10">
        <v>39440</v>
      </c>
      <c r="C3848" s="11" t="s">
        <v>603</v>
      </c>
      <c r="D3848" s="11" t="s">
        <v>20</v>
      </c>
      <c r="E3848" s="10">
        <v>2018</v>
      </c>
      <c r="F3848" s="10">
        <v>19.213000000000001</v>
      </c>
      <c r="G3848" s="14">
        <f>([1]!Table_1[[#This Row],[총자산]]-[1]!Table_1[[#This Row],[장부가치 자기자본]]+[1]!Table_1[[#This Row],[시가총액]])/[1]!Table_1[[#This Row],[총자산]]</f>
        <v>0.96999672296893946</v>
      </c>
      <c r="H3848" s="14">
        <f>I3848/100000000000</f>
        <v>0.22057354339999999</v>
      </c>
      <c r="I3848" s="10">
        <v>22057354340</v>
      </c>
      <c r="J3848" s="10">
        <v>54.71</v>
      </c>
      <c r="K3848" s="10">
        <f>L3848/1000000000000</f>
        <v>0.28660957436700002</v>
      </c>
      <c r="L3848" s="10">
        <v>286609574367</v>
      </c>
      <c r="M3848" s="10">
        <v>2.06</v>
      </c>
      <c r="N3848" s="10">
        <v>1</v>
      </c>
      <c r="O3848" s="14">
        <f>IF([1]!Table_1[[#This Row],[연도]]=2016,1,0)</f>
        <v>0</v>
      </c>
      <c r="P3848" s="14">
        <f>IF([1]!Table_1[[#This Row],[연도]]=2017,1,0)</f>
        <v>0</v>
      </c>
      <c r="Q3848" s="14">
        <f>IF([1]!Table_1[[#This Row],[연도]]=2018,1,0)</f>
        <v>1</v>
      </c>
      <c r="R3848" s="14">
        <f>IF([1]!Table_1[[#This Row],[연도]]=2019,1,0)</f>
        <v>0</v>
      </c>
      <c r="S3848" s="14">
        <f>IF([1]!Table_1[[#This Row],[연도]]=2020,1,0)</f>
        <v>0</v>
      </c>
      <c r="T3848" s="14">
        <f>IF([1]!Table_1[[#This Row],[연도]]=2021,1,0)</f>
        <v>0</v>
      </c>
      <c r="U3848" s="14">
        <f>IF([1]!Table_1[[#This Row],[연도]]=2022,1,0)</f>
        <v>0</v>
      </c>
      <c r="V3848" s="14">
        <f>IF([1]!Table_1[[#This Row],[연도]]=2023,1,0)</f>
        <v>0</v>
      </c>
      <c r="W3848" s="10">
        <v>1.2</v>
      </c>
      <c r="X3848" s="10">
        <f>Y3848/1000000000000</f>
        <v>0.14500279999999999</v>
      </c>
      <c r="Y3848" s="14">
        <f>[1]!Table_1[[#This Row],[주가]]*[1]!Table_1[[#This Row],[기말주식수]]</f>
        <v>145002800000</v>
      </c>
      <c r="Z3848" s="14">
        <f>AA3848/10</f>
        <v>0.65738981096678528</v>
      </c>
      <c r="AA3848" s="14">
        <f>[1]!Table_1[[#This Row],[시가총액]]/[1]!Table_1[[#This Row],[당기순이익(세후영업이익)]]</f>
        <v>6.5738981096678524</v>
      </c>
      <c r="AB3848" s="10">
        <v>3794960750</v>
      </c>
    </row>
    <row r="3849" spans="1:28" ht="19.2">
      <c r="A3849" s="12">
        <v>3848</v>
      </c>
      <c r="B3849" s="12">
        <v>39440</v>
      </c>
      <c r="C3849" s="13" t="s">
        <v>603</v>
      </c>
      <c r="D3849" s="13" t="s">
        <v>20</v>
      </c>
      <c r="E3849" s="12">
        <v>2019</v>
      </c>
      <c r="F3849" s="12">
        <v>16.370999999999999</v>
      </c>
      <c r="G3849" s="15">
        <f>([1]!Table_1[[#This Row],[총자산]]-[1]!Table_1[[#This Row],[장부가치 자기자본]]+[1]!Table_1[[#This Row],[시가총액]])/[1]!Table_1[[#This Row],[총자산]]</f>
        <v>1.5957453977088414</v>
      </c>
      <c r="H3849" s="14">
        <f>I3849/100000000000</f>
        <v>0.27106998281</v>
      </c>
      <c r="I3849" s="12">
        <v>27106998281</v>
      </c>
      <c r="J3849" s="12">
        <v>4.2699999999999996</v>
      </c>
      <c r="K3849" s="10">
        <f>L3849/1000000000000</f>
        <v>0.31885750902999999</v>
      </c>
      <c r="L3849" s="12">
        <v>318857509030</v>
      </c>
      <c r="M3849" s="12">
        <v>1.95</v>
      </c>
      <c r="N3849" s="12">
        <v>1</v>
      </c>
      <c r="O3849" s="15">
        <f>IF([1]!Table_1[[#This Row],[연도]]=2016,1,0)</f>
        <v>0</v>
      </c>
      <c r="P3849" s="15">
        <f>IF([1]!Table_1[[#This Row],[연도]]=2017,1,0)</f>
        <v>0</v>
      </c>
      <c r="Q3849" s="15">
        <f>IF([1]!Table_1[[#This Row],[연도]]=2018,1,0)</f>
        <v>0</v>
      </c>
      <c r="R3849" s="15">
        <f>IF([1]!Table_1[[#This Row],[연도]]=2019,1,0)</f>
        <v>1</v>
      </c>
      <c r="S3849" s="15">
        <f>IF([1]!Table_1[[#This Row],[연도]]=2020,1,0)</f>
        <v>0</v>
      </c>
      <c r="T3849" s="15">
        <f>IF([1]!Table_1[[#This Row],[연도]]=2021,1,0)</f>
        <v>0</v>
      </c>
      <c r="U3849" s="15">
        <f>IF([1]!Table_1[[#This Row],[연도]]=2022,1,0)</f>
        <v>0</v>
      </c>
      <c r="V3849" s="15">
        <f>IF([1]!Table_1[[#This Row],[연도]]=2023,1,0)</f>
        <v>0</v>
      </c>
      <c r="W3849" s="12">
        <v>0.85</v>
      </c>
      <c r="X3849" s="10">
        <f>Y3849/1000000000000</f>
        <v>0.326098</v>
      </c>
      <c r="Y3849" s="15">
        <f>[1]!Table_1[[#This Row],[주가]]*[1]!Table_1[[#This Row],[기말주식수]]</f>
        <v>326098000000</v>
      </c>
      <c r="Z3849" s="14">
        <f>AA3849/10</f>
        <v>1.2030029906652209</v>
      </c>
      <c r="AA3849" s="15">
        <f>[1]!Table_1[[#This Row],[시가총액]]/[1]!Table_1[[#This Row],[당기순이익(세후영업이익)]]</f>
        <v>12.030029906652208</v>
      </c>
      <c r="AB3849" s="12">
        <v>3762848000</v>
      </c>
    </row>
    <row r="3850" spans="1:28" ht="19.2">
      <c r="A3850" s="10">
        <v>3849</v>
      </c>
      <c r="B3850" s="10">
        <v>39440</v>
      </c>
      <c r="C3850" s="11" t="s">
        <v>603</v>
      </c>
      <c r="D3850" s="11" t="s">
        <v>20</v>
      </c>
      <c r="E3850" s="10">
        <v>2020</v>
      </c>
      <c r="F3850" s="10">
        <v>20.966000000000001</v>
      </c>
      <c r="G3850" s="14">
        <f>([1]!Table_1[[#This Row],[총자산]]-[1]!Table_1[[#This Row],[장부가치 자기자본]]+[1]!Table_1[[#This Row],[시가총액]])/[1]!Table_1[[#This Row],[총자산]]</f>
        <v>1.4678647193132932</v>
      </c>
      <c r="H3850" s="14">
        <f>I3850/100000000000</f>
        <v>0.15410971482999999</v>
      </c>
      <c r="I3850" s="10">
        <v>15410971483</v>
      </c>
      <c r="J3850" s="10">
        <v>-8.3000000000000007</v>
      </c>
      <c r="K3850" s="10">
        <f>L3850/1000000000000</f>
        <v>0.269101402085</v>
      </c>
      <c r="L3850" s="10">
        <v>269101402085</v>
      </c>
      <c r="M3850" s="10">
        <v>2.72</v>
      </c>
      <c r="N3850" s="10">
        <v>1</v>
      </c>
      <c r="O3850" s="14">
        <f>IF([1]!Table_1[[#This Row],[연도]]=2016,1,0)</f>
        <v>0</v>
      </c>
      <c r="P3850" s="14">
        <f>IF([1]!Table_1[[#This Row],[연도]]=2017,1,0)</f>
        <v>0</v>
      </c>
      <c r="Q3850" s="14">
        <f>IF([1]!Table_1[[#This Row],[연도]]=2018,1,0)</f>
        <v>0</v>
      </c>
      <c r="R3850" s="14">
        <f>IF([1]!Table_1[[#This Row],[연도]]=2019,1,0)</f>
        <v>0</v>
      </c>
      <c r="S3850" s="14">
        <f>IF([1]!Table_1[[#This Row],[연도]]=2020,1,0)</f>
        <v>1</v>
      </c>
      <c r="T3850" s="14">
        <f>IF([1]!Table_1[[#This Row],[연도]]=2021,1,0)</f>
        <v>0</v>
      </c>
      <c r="U3850" s="14">
        <f>IF([1]!Table_1[[#This Row],[연도]]=2022,1,0)</f>
        <v>0</v>
      </c>
      <c r="V3850" s="14">
        <f>IF([1]!Table_1[[#This Row],[연도]]=2023,1,0)</f>
        <v>0</v>
      </c>
      <c r="W3850" s="10">
        <v>0.47</v>
      </c>
      <c r="X3850" s="10">
        <f>Y3850/1000000000000</f>
        <v>0.28652300000000003</v>
      </c>
      <c r="Y3850" s="14">
        <f>[1]!Table_1[[#This Row],[주가]]*[1]!Table_1[[#This Row],[기말주식수]]</f>
        <v>286523000000</v>
      </c>
      <c r="Z3850" s="14">
        <f>AA3850/10</f>
        <v>1.8592143935641334</v>
      </c>
      <c r="AA3850" s="14">
        <f>[1]!Table_1[[#This Row],[시가총액]]/[1]!Table_1[[#This Row],[당기순이익(세후영업이익)]]</f>
        <v>18.592143935641335</v>
      </c>
      <c r="AB3850" s="10">
        <v>2252790000</v>
      </c>
    </row>
    <row r="3851" spans="1:28" ht="19.2">
      <c r="A3851" s="12">
        <v>3850</v>
      </c>
      <c r="B3851" s="12">
        <v>39440</v>
      </c>
      <c r="C3851" s="13" t="s">
        <v>603</v>
      </c>
      <c r="D3851" s="13" t="s">
        <v>20</v>
      </c>
      <c r="E3851" s="12">
        <v>2021</v>
      </c>
      <c r="F3851" s="12">
        <v>12.949</v>
      </c>
      <c r="G3851" s="15">
        <f>([1]!Table_1[[#This Row],[총자산]]-[1]!Table_1[[#This Row],[장부가치 자기자본]]+[1]!Table_1[[#This Row],[시가총액]])/[1]!Table_1[[#This Row],[총자산]]</f>
        <v>1.4169443985439774</v>
      </c>
      <c r="H3851" s="14">
        <f>I3851/100000000000</f>
        <v>0.25565657171</v>
      </c>
      <c r="I3851" s="12">
        <v>25565657171</v>
      </c>
      <c r="J3851" s="12">
        <v>38.270000000000003</v>
      </c>
      <c r="K3851" s="10">
        <f>L3851/1000000000000</f>
        <v>0.31951398357600003</v>
      </c>
      <c r="L3851" s="12">
        <v>319513983576</v>
      </c>
      <c r="M3851" s="12">
        <v>2.1</v>
      </c>
      <c r="N3851" s="12">
        <v>1</v>
      </c>
      <c r="O3851" s="15">
        <f>IF([1]!Table_1[[#This Row],[연도]]=2016,1,0)</f>
        <v>0</v>
      </c>
      <c r="P3851" s="15">
        <f>IF([1]!Table_1[[#This Row],[연도]]=2017,1,0)</f>
        <v>0</v>
      </c>
      <c r="Q3851" s="15">
        <f>IF([1]!Table_1[[#This Row],[연도]]=2018,1,0)</f>
        <v>0</v>
      </c>
      <c r="R3851" s="15">
        <f>IF([1]!Table_1[[#This Row],[연도]]=2019,1,0)</f>
        <v>0</v>
      </c>
      <c r="S3851" s="15">
        <f>IF([1]!Table_1[[#This Row],[연도]]=2020,1,0)</f>
        <v>0</v>
      </c>
      <c r="T3851" s="15">
        <f>IF([1]!Table_1[[#This Row],[연도]]=2021,1,0)</f>
        <v>1</v>
      </c>
      <c r="U3851" s="15">
        <f>IF([1]!Table_1[[#This Row],[연도]]=2022,1,0)</f>
        <v>0</v>
      </c>
      <c r="V3851" s="15">
        <f>IF([1]!Table_1[[#This Row],[연도]]=2023,1,0)</f>
        <v>0</v>
      </c>
      <c r="W3851" s="12">
        <v>0.42</v>
      </c>
      <c r="X3851" s="10">
        <f>Y3851/1000000000000</f>
        <v>0.33559600000000001</v>
      </c>
      <c r="Y3851" s="15">
        <f>[1]!Table_1[[#This Row],[주가]]*[1]!Table_1[[#This Row],[기말주식수]]</f>
        <v>335596000000</v>
      </c>
      <c r="Z3851" s="14">
        <f>AA3851/10</f>
        <v>1.3126828610557997</v>
      </c>
      <c r="AA3851" s="15">
        <f>[1]!Table_1[[#This Row],[시가총액]]/[1]!Table_1[[#This Row],[당기순이익(세후영업이익)]]</f>
        <v>13.126828610557997</v>
      </c>
      <c r="AB3851" s="12">
        <v>3003720000</v>
      </c>
    </row>
    <row r="3852" spans="1:28" ht="19.2">
      <c r="A3852" s="10">
        <v>3851</v>
      </c>
      <c r="B3852" s="10">
        <v>39440</v>
      </c>
      <c r="C3852" s="11" t="s">
        <v>603</v>
      </c>
      <c r="D3852" s="11" t="s">
        <v>20</v>
      </c>
      <c r="E3852" s="10">
        <v>2022</v>
      </c>
      <c r="F3852" s="10">
        <v>12.438000000000001</v>
      </c>
      <c r="G3852" s="14">
        <f>([1]!Table_1[[#This Row],[총자산]]-[1]!Table_1[[#This Row],[장부가치 자기자본]]+[1]!Table_1[[#This Row],[시가총액]])/[1]!Table_1[[#This Row],[총자산]]</f>
        <v>0.90844124813442351</v>
      </c>
      <c r="H3852" s="14">
        <f>I3852/100000000000</f>
        <v>0.34766478075000001</v>
      </c>
      <c r="I3852" s="10">
        <v>34766478075</v>
      </c>
      <c r="J3852" s="10">
        <v>-2.36</v>
      </c>
      <c r="K3852" s="10">
        <f>L3852/1000000000000</f>
        <v>0.42241875394700001</v>
      </c>
      <c r="L3852" s="10">
        <v>422418753947</v>
      </c>
      <c r="M3852" s="10">
        <v>1.1000000000000001</v>
      </c>
      <c r="N3852" s="10">
        <v>1</v>
      </c>
      <c r="O3852" s="14">
        <f>IF([1]!Table_1[[#This Row],[연도]]=2016,1,0)</f>
        <v>0</v>
      </c>
      <c r="P3852" s="14">
        <f>IF([1]!Table_1[[#This Row],[연도]]=2017,1,0)</f>
        <v>0</v>
      </c>
      <c r="Q3852" s="14">
        <f>IF([1]!Table_1[[#This Row],[연도]]=2018,1,0)</f>
        <v>0</v>
      </c>
      <c r="R3852" s="14">
        <f>IF([1]!Table_1[[#This Row],[연도]]=2019,1,0)</f>
        <v>0</v>
      </c>
      <c r="S3852" s="14">
        <f>IF([1]!Table_1[[#This Row],[연도]]=2020,1,0)</f>
        <v>0</v>
      </c>
      <c r="T3852" s="14">
        <f>IF([1]!Table_1[[#This Row],[연도]]=2021,1,0)</f>
        <v>0</v>
      </c>
      <c r="U3852" s="14">
        <f>IF([1]!Table_1[[#This Row],[연도]]=2022,1,0)</f>
        <v>1</v>
      </c>
      <c r="V3852" s="14">
        <f>IF([1]!Table_1[[#This Row],[연도]]=2023,1,0)</f>
        <v>0</v>
      </c>
      <c r="W3852" s="10">
        <v>0.96</v>
      </c>
      <c r="X3852" s="10">
        <f>Y3852/1000000000000</f>
        <v>0.18916849999999999</v>
      </c>
      <c r="Y3852" s="14">
        <f>[1]!Table_1[[#This Row],[주가]]*[1]!Table_1[[#This Row],[기말주식수]]</f>
        <v>189168500000</v>
      </c>
      <c r="Z3852" s="14">
        <f>AA3852/10</f>
        <v>0.54411177224197449</v>
      </c>
      <c r="AA3852" s="14">
        <f>[1]!Table_1[[#This Row],[시가총액]]/[1]!Table_1[[#This Row],[당기순이익(세후영업이익)]]</f>
        <v>5.4411177224197447</v>
      </c>
      <c r="AB3852" s="10">
        <v>3712250000</v>
      </c>
    </row>
    <row r="3853" spans="1:28" ht="19.2">
      <c r="A3853" s="12">
        <v>3852</v>
      </c>
      <c r="B3853" s="12">
        <v>39440</v>
      </c>
      <c r="C3853" s="13" t="s">
        <v>603</v>
      </c>
      <c r="D3853" s="13" t="s">
        <v>20</v>
      </c>
      <c r="E3853" s="12">
        <v>2023</v>
      </c>
      <c r="F3853" s="12">
        <v>12.243</v>
      </c>
      <c r="G3853" s="15">
        <f>([1]!Table_1[[#This Row],[총자산]]-[1]!Table_1[[#This Row],[장부가치 자기자본]]+[1]!Table_1[[#This Row],[시가총액]])/[1]!Table_1[[#This Row],[총자산]]</f>
        <v>1.7276828358857919</v>
      </c>
      <c r="H3853" s="14">
        <f>I3853/100000000000</f>
        <v>0.23946351563000001</v>
      </c>
      <c r="I3853" s="12">
        <v>23946351563</v>
      </c>
      <c r="J3853" s="12">
        <v>-3.85</v>
      </c>
      <c r="K3853" s="10">
        <f>L3853/1000000000000</f>
        <v>0.31946256477399998</v>
      </c>
      <c r="L3853" s="12">
        <v>319462564774</v>
      </c>
      <c r="M3853" s="12">
        <v>1.1000000000000001</v>
      </c>
      <c r="N3853" s="12">
        <v>1</v>
      </c>
      <c r="O3853" s="15">
        <f>IF([1]!Table_1[[#This Row],[연도]]=2016,1,0)</f>
        <v>0</v>
      </c>
      <c r="P3853" s="15">
        <f>IF([1]!Table_1[[#This Row],[연도]]=2017,1,0)</f>
        <v>0</v>
      </c>
      <c r="Q3853" s="15">
        <f>IF([1]!Table_1[[#This Row],[연도]]=2018,1,0)</f>
        <v>0</v>
      </c>
      <c r="R3853" s="15">
        <f>IF([1]!Table_1[[#This Row],[연도]]=2019,1,0)</f>
        <v>0</v>
      </c>
      <c r="S3853" s="15">
        <f>IF([1]!Table_1[[#This Row],[연도]]=2020,1,0)</f>
        <v>0</v>
      </c>
      <c r="T3853" s="15">
        <f>IF([1]!Table_1[[#This Row],[연도]]=2021,1,0)</f>
        <v>0</v>
      </c>
      <c r="U3853" s="15">
        <f>IF([1]!Table_1[[#This Row],[연도]]=2022,1,0)</f>
        <v>0</v>
      </c>
      <c r="V3853" s="15">
        <f>IF([1]!Table_1[[#This Row],[연도]]=2023,1,0)</f>
        <v>1</v>
      </c>
      <c r="W3853" s="12">
        <v>0.59</v>
      </c>
      <c r="X3853" s="10">
        <f>Y3853/1000000000000</f>
        <v>0.46777649999999998</v>
      </c>
      <c r="Y3853" s="15">
        <f>[1]!Table_1[[#This Row],[주가]]*[1]!Table_1[[#This Row],[기말주식수]]</f>
        <v>467776500000</v>
      </c>
      <c r="Z3853" s="14">
        <f>AA3853/10</f>
        <v>1.9534353647541494</v>
      </c>
      <c r="AA3853" s="15">
        <f>[1]!Table_1[[#This Row],[시가총액]]/[1]!Table_1[[#This Row],[당기순이익(세후영업이익)]]</f>
        <v>19.534353647541494</v>
      </c>
      <c r="AB3853" s="12">
        <v>2947409400</v>
      </c>
    </row>
    <row r="3854" spans="1:28" ht="19.2">
      <c r="A3854" s="10">
        <v>3853</v>
      </c>
      <c r="B3854" s="10">
        <v>39570</v>
      </c>
      <c r="C3854" s="11" t="s">
        <v>604</v>
      </c>
      <c r="D3854" s="11" t="s">
        <v>6</v>
      </c>
      <c r="E3854" s="10">
        <v>2016</v>
      </c>
      <c r="F3854" s="10">
        <v>13.092000000000001</v>
      </c>
      <c r="G3854" s="14">
        <f>([1]!Table_1[[#This Row],[총자산]]-[1]!Table_1[[#This Row],[장부가치 자기자본]]+[1]!Table_1[[#This Row],[시가총액]])/[1]!Table_1[[#This Row],[총자산]]</f>
        <v>0.78265499823955609</v>
      </c>
      <c r="H3854" s="14">
        <f>I3854/100000000000</f>
        <v>0.13170306246999999</v>
      </c>
      <c r="I3854" s="10">
        <v>13170306247</v>
      </c>
      <c r="J3854" s="10">
        <v>9.94</v>
      </c>
      <c r="K3854" s="10">
        <f>L3854/1000000000000</f>
        <v>0.188892822978</v>
      </c>
      <c r="L3854" s="10">
        <v>188892822978</v>
      </c>
      <c r="M3854" s="10">
        <v>0.01</v>
      </c>
      <c r="N3854" s="10">
        <v>1</v>
      </c>
      <c r="O3854" s="14">
        <f>IF([1]!Table_1[[#This Row],[연도]]=2016,1,0)</f>
        <v>1</v>
      </c>
      <c r="P3854" s="14">
        <f>IF([1]!Table_1[[#This Row],[연도]]=2017,1,0)</f>
        <v>0</v>
      </c>
      <c r="Q3854" s="14">
        <f>IF([1]!Table_1[[#This Row],[연도]]=2018,1,0)</f>
        <v>0</v>
      </c>
      <c r="R3854" s="14">
        <f>IF([1]!Table_1[[#This Row],[연도]]=2019,1,0)</f>
        <v>0</v>
      </c>
      <c r="S3854" s="14">
        <f>IF([1]!Table_1[[#This Row],[연도]]=2020,1,0)</f>
        <v>0</v>
      </c>
      <c r="T3854" s="14">
        <f>IF([1]!Table_1[[#This Row],[연도]]=2021,1,0)</f>
        <v>0</v>
      </c>
      <c r="U3854" s="14">
        <f>IF([1]!Table_1[[#This Row],[연도]]=2022,1,0)</f>
        <v>0</v>
      </c>
      <c r="V3854" s="14">
        <f>IF([1]!Table_1[[#This Row],[연도]]=2023,1,0)</f>
        <v>0</v>
      </c>
      <c r="W3854" s="10">
        <v>0.89</v>
      </c>
      <c r="X3854" s="10">
        <f>Y3854/1000000000000</f>
        <v>0.12365574999999999</v>
      </c>
      <c r="Y3854" s="14">
        <f>[1]!Table_1[[#This Row],[주가]]*[1]!Table_1[[#This Row],[기말주식수]]</f>
        <v>123655750000</v>
      </c>
      <c r="Z3854" s="14">
        <f>AA3854/10</f>
        <v>0.93889806114544183</v>
      </c>
      <c r="AA3854" s="14">
        <f>[1]!Table_1[[#This Row],[시가총액]]/[1]!Table_1[[#This Row],[당기순이익(세후영업이익)]]</f>
        <v>9.3889806114544179</v>
      </c>
      <c r="AB3854" s="10">
        <v>2469000000</v>
      </c>
    </row>
    <row r="3855" spans="1:28" ht="19.2">
      <c r="A3855" s="12">
        <v>3854</v>
      </c>
      <c r="B3855" s="12">
        <v>39570</v>
      </c>
      <c r="C3855" s="13" t="s">
        <v>604</v>
      </c>
      <c r="D3855" s="13" t="s">
        <v>6</v>
      </c>
      <c r="E3855" s="12">
        <v>2017</v>
      </c>
      <c r="F3855" s="12">
        <v>17.32</v>
      </c>
      <c r="G3855" s="15">
        <f>([1]!Table_1[[#This Row],[총자산]]-[1]!Table_1[[#This Row],[장부가치 자기자본]]+[1]!Table_1[[#This Row],[시가총액]])/[1]!Table_1[[#This Row],[총자산]]</f>
        <v>1.1578965734742692</v>
      </c>
      <c r="H3855" s="14">
        <f>I3855/100000000000</f>
        <v>0.14794100466999999</v>
      </c>
      <c r="I3855" s="12">
        <v>14794100467</v>
      </c>
      <c r="J3855" s="12">
        <v>14.95</v>
      </c>
      <c r="K3855" s="10">
        <f>L3855/1000000000000</f>
        <v>0.26400112425099997</v>
      </c>
      <c r="L3855" s="12">
        <v>264001124251</v>
      </c>
      <c r="M3855" s="12">
        <v>0.8</v>
      </c>
      <c r="N3855" s="12">
        <v>1</v>
      </c>
      <c r="O3855" s="15">
        <f>IF([1]!Table_1[[#This Row],[연도]]=2016,1,0)</f>
        <v>0</v>
      </c>
      <c r="P3855" s="15">
        <f>IF([1]!Table_1[[#This Row],[연도]]=2017,1,0)</f>
        <v>1</v>
      </c>
      <c r="Q3855" s="15">
        <f>IF([1]!Table_1[[#This Row],[연도]]=2018,1,0)</f>
        <v>0</v>
      </c>
      <c r="R3855" s="15">
        <f>IF([1]!Table_1[[#This Row],[연도]]=2019,1,0)</f>
        <v>0</v>
      </c>
      <c r="S3855" s="15">
        <f>IF([1]!Table_1[[#This Row],[연도]]=2020,1,0)</f>
        <v>0</v>
      </c>
      <c r="T3855" s="15">
        <f>IF([1]!Table_1[[#This Row],[연도]]=2021,1,0)</f>
        <v>0</v>
      </c>
      <c r="U3855" s="15">
        <f>IF([1]!Table_1[[#This Row],[연도]]=2022,1,0)</f>
        <v>0</v>
      </c>
      <c r="V3855" s="15">
        <f>IF([1]!Table_1[[#This Row],[연도]]=2023,1,0)</f>
        <v>0</v>
      </c>
      <c r="W3855" s="12">
        <v>0.89</v>
      </c>
      <c r="X3855" s="10">
        <f>Y3855/1000000000000</f>
        <v>0.240316</v>
      </c>
      <c r="Y3855" s="15">
        <f>[1]!Table_1[[#This Row],[주가]]*[1]!Table_1[[#This Row],[기말주식수]]</f>
        <v>240316000000</v>
      </c>
      <c r="Z3855" s="14">
        <f>AA3855/10</f>
        <v>1.6244042720681358</v>
      </c>
      <c r="AA3855" s="15">
        <f>[1]!Table_1[[#This Row],[시가총액]]/[1]!Table_1[[#This Row],[당기순이익(세후영업이익)]]</f>
        <v>16.244042720681357</v>
      </c>
      <c r="AB3855" s="12">
        <v>4115000000</v>
      </c>
    </row>
    <row r="3856" spans="1:28" ht="19.2">
      <c r="A3856" s="10">
        <v>3855</v>
      </c>
      <c r="B3856" s="10">
        <v>39570</v>
      </c>
      <c r="C3856" s="11" t="s">
        <v>604</v>
      </c>
      <c r="D3856" s="11" t="s">
        <v>6</v>
      </c>
      <c r="E3856" s="10">
        <v>2019</v>
      </c>
      <c r="F3856" s="10">
        <v>-97.694000000000003</v>
      </c>
      <c r="G3856" s="14">
        <f>([1]!Table_1[[#This Row],[총자산]]-[1]!Table_1[[#This Row],[장부가치 자기자본]]+[1]!Table_1[[#This Row],[시가총액]])/[1]!Table_1[[#This Row],[총자산]]</f>
        <v>1.0454729387703783</v>
      </c>
      <c r="H3856" s="14">
        <f>I3856/100000000000</f>
        <v>0.12952774365</v>
      </c>
      <c r="I3856" s="10">
        <v>12952774365</v>
      </c>
      <c r="J3856" s="10">
        <v>-18.21</v>
      </c>
      <c r="K3856" s="10">
        <f>L3856/1000000000000</f>
        <v>0.252410792253</v>
      </c>
      <c r="L3856" s="10">
        <v>252410792253</v>
      </c>
      <c r="M3856" s="10">
        <v>0.89</v>
      </c>
      <c r="N3856" s="10">
        <v>1</v>
      </c>
      <c r="O3856" s="14">
        <f>IF([1]!Table_1[[#This Row],[연도]]=2016,1,0)</f>
        <v>0</v>
      </c>
      <c r="P3856" s="14">
        <f>IF([1]!Table_1[[#This Row],[연도]]=2017,1,0)</f>
        <v>0</v>
      </c>
      <c r="Q3856" s="14">
        <f>IF([1]!Table_1[[#This Row],[연도]]=2018,1,0)</f>
        <v>0</v>
      </c>
      <c r="R3856" s="14">
        <f>IF([1]!Table_1[[#This Row],[연도]]=2019,1,0)</f>
        <v>1</v>
      </c>
      <c r="S3856" s="14">
        <f>IF([1]!Table_1[[#This Row],[연도]]=2020,1,0)</f>
        <v>0</v>
      </c>
      <c r="T3856" s="14">
        <f>IF([1]!Table_1[[#This Row],[연도]]=2021,1,0)</f>
        <v>0</v>
      </c>
      <c r="U3856" s="14">
        <f>IF([1]!Table_1[[#This Row],[연도]]=2022,1,0)</f>
        <v>0</v>
      </c>
      <c r="V3856" s="14">
        <f>IF([1]!Table_1[[#This Row],[연도]]=2023,1,0)</f>
        <v>0</v>
      </c>
      <c r="W3856" s="10">
        <v>1.87</v>
      </c>
      <c r="X3856" s="10">
        <f>Y3856/1000000000000</f>
        <v>0.17941399999999999</v>
      </c>
      <c r="Y3856" s="14">
        <f>[1]!Table_1[[#This Row],[주가]]*[1]!Table_1[[#This Row],[기말주식수]]</f>
        <v>179414000000</v>
      </c>
      <c r="Z3856" s="14">
        <f>AA3856/10</f>
        <v>1.3851395457393194</v>
      </c>
      <c r="AA3856" s="14">
        <f>[1]!Table_1[[#This Row],[시가총액]]/[1]!Table_1[[#This Row],[당기순이익(세후영업이익)]]</f>
        <v>13.851395457393194</v>
      </c>
      <c r="AB3856" s="10">
        <v>5761000000</v>
      </c>
    </row>
    <row r="3857" spans="1:28" ht="19.2">
      <c r="A3857" s="12">
        <v>3856</v>
      </c>
      <c r="B3857" s="12">
        <v>39570</v>
      </c>
      <c r="C3857" s="13" t="s">
        <v>604</v>
      </c>
      <c r="D3857" s="13" t="s">
        <v>6</v>
      </c>
      <c r="E3857" s="12">
        <v>2020</v>
      </c>
      <c r="F3857" s="12">
        <v>38.508000000000003</v>
      </c>
      <c r="G3857" s="15">
        <f>([1]!Table_1[[#This Row],[총자산]]-[1]!Table_1[[#This Row],[장부가치 자기자본]]+[1]!Table_1[[#This Row],[시가총액]])/[1]!Table_1[[#This Row],[총자산]]</f>
        <v>1.0409164469944729</v>
      </c>
      <c r="H3857" s="14">
        <f>I3857/100000000000</f>
        <v>0.15323582080000001</v>
      </c>
      <c r="I3857" s="12">
        <v>15323582080</v>
      </c>
      <c r="J3857" s="12">
        <v>-8.1</v>
      </c>
      <c r="K3857" s="10">
        <f>L3857/1000000000000</f>
        <v>0.26041743392900002</v>
      </c>
      <c r="L3857" s="12">
        <v>260417433929</v>
      </c>
      <c r="M3857" s="12">
        <v>0.71</v>
      </c>
      <c r="N3857" s="12">
        <v>1</v>
      </c>
      <c r="O3857" s="15">
        <f>IF([1]!Table_1[[#This Row],[연도]]=2016,1,0)</f>
        <v>0</v>
      </c>
      <c r="P3857" s="15">
        <f>IF([1]!Table_1[[#This Row],[연도]]=2017,1,0)</f>
        <v>0</v>
      </c>
      <c r="Q3857" s="15">
        <f>IF([1]!Table_1[[#This Row],[연도]]=2018,1,0)</f>
        <v>0</v>
      </c>
      <c r="R3857" s="15">
        <f>IF([1]!Table_1[[#This Row],[연도]]=2019,1,0)</f>
        <v>0</v>
      </c>
      <c r="S3857" s="15">
        <f>IF([1]!Table_1[[#This Row],[연도]]=2020,1,0)</f>
        <v>1</v>
      </c>
      <c r="T3857" s="15">
        <f>IF([1]!Table_1[[#This Row],[연도]]=2021,1,0)</f>
        <v>0</v>
      </c>
      <c r="U3857" s="15">
        <f>IF([1]!Table_1[[#This Row],[연도]]=2022,1,0)</f>
        <v>0</v>
      </c>
      <c r="V3857" s="15">
        <f>IF([1]!Table_1[[#This Row],[연도]]=2023,1,0)</f>
        <v>0</v>
      </c>
      <c r="W3857" s="12">
        <v>1.86</v>
      </c>
      <c r="X3857" s="10">
        <f>Y3857/1000000000000</f>
        <v>0.17283000000000001</v>
      </c>
      <c r="Y3857" s="15">
        <f>[1]!Table_1[[#This Row],[주가]]*[1]!Table_1[[#This Row],[기말주식수]]</f>
        <v>172830000000</v>
      </c>
      <c r="Z3857" s="14">
        <f>AA3857/10</f>
        <v>1.127869443957062</v>
      </c>
      <c r="AA3857" s="15">
        <f>[1]!Table_1[[#This Row],[시가총액]]/[1]!Table_1[[#This Row],[당기순이익(세후영업이익)]]</f>
        <v>11.27869443957062</v>
      </c>
      <c r="AB3857" s="12">
        <v>6033835200</v>
      </c>
    </row>
    <row r="3858" spans="1:28" ht="19.2">
      <c r="A3858" s="10">
        <v>3857</v>
      </c>
      <c r="B3858" s="10">
        <v>39570</v>
      </c>
      <c r="C3858" s="11" t="s">
        <v>604</v>
      </c>
      <c r="D3858" s="11" t="s">
        <v>6</v>
      </c>
      <c r="E3858" s="10">
        <v>2021</v>
      </c>
      <c r="F3858" s="10">
        <v>118.511</v>
      </c>
      <c r="G3858" s="14">
        <f>([1]!Table_1[[#This Row],[총자산]]-[1]!Table_1[[#This Row],[장부가치 자기자본]]+[1]!Table_1[[#This Row],[시가총액]])/[1]!Table_1[[#This Row],[총자산]]</f>
        <v>1.1236679504579452</v>
      </c>
      <c r="H3858" s="14">
        <f>I3858/100000000000</f>
        <v>9.6668536350000001E-2</v>
      </c>
      <c r="I3858" s="10">
        <v>9666853635</v>
      </c>
      <c r="J3858" s="10">
        <v>88.71</v>
      </c>
      <c r="K3858" s="10">
        <f>L3858/1000000000000</f>
        <v>0.274579528254</v>
      </c>
      <c r="L3858" s="10">
        <v>274579528254</v>
      </c>
      <c r="M3858" s="10">
        <v>0.93</v>
      </c>
      <c r="N3858" s="10">
        <v>1</v>
      </c>
      <c r="O3858" s="14">
        <f>IF([1]!Table_1[[#This Row],[연도]]=2016,1,0)</f>
        <v>0</v>
      </c>
      <c r="P3858" s="14">
        <f>IF([1]!Table_1[[#This Row],[연도]]=2017,1,0)</f>
        <v>0</v>
      </c>
      <c r="Q3858" s="14">
        <f>IF([1]!Table_1[[#This Row],[연도]]=2018,1,0)</f>
        <v>0</v>
      </c>
      <c r="R3858" s="14">
        <f>IF([1]!Table_1[[#This Row],[연도]]=2019,1,0)</f>
        <v>0</v>
      </c>
      <c r="S3858" s="14">
        <f>IF([1]!Table_1[[#This Row],[연도]]=2020,1,0)</f>
        <v>0</v>
      </c>
      <c r="T3858" s="14">
        <f>IF([1]!Table_1[[#This Row],[연도]]=2021,1,0)</f>
        <v>1</v>
      </c>
      <c r="U3858" s="14">
        <f>IF([1]!Table_1[[#This Row],[연도]]=2022,1,0)</f>
        <v>0</v>
      </c>
      <c r="V3858" s="14">
        <f>IF([1]!Table_1[[#This Row],[연도]]=2023,1,0)</f>
        <v>0</v>
      </c>
      <c r="W3858" s="10">
        <v>1.63</v>
      </c>
      <c r="X3858" s="10">
        <f>Y3858/1000000000000</f>
        <v>0.31668273219999998</v>
      </c>
      <c r="Y3858" s="14">
        <f>[1]!Table_1[[#This Row],[주가]]*[1]!Table_1[[#This Row],[기말주식수]]</f>
        <v>316682732200</v>
      </c>
      <c r="Z3858" s="14">
        <f>AA3858/10</f>
        <v>3.2759649018933343</v>
      </c>
      <c r="AA3858" s="14">
        <f>[1]!Table_1[[#This Row],[시가총액]]/[1]!Table_1[[#This Row],[당기순이익(세후영업이익)]]</f>
        <v>32.759649018933345</v>
      </c>
      <c r="AB3858" s="10">
        <v>10773853200</v>
      </c>
    </row>
    <row r="3859" spans="1:28" ht="19.2">
      <c r="A3859" s="12">
        <v>3858</v>
      </c>
      <c r="B3859" s="12">
        <v>39570</v>
      </c>
      <c r="C3859" s="13" t="s">
        <v>604</v>
      </c>
      <c r="D3859" s="13" t="s">
        <v>6</v>
      </c>
      <c r="E3859" s="12">
        <v>2022</v>
      </c>
      <c r="F3859" s="12">
        <v>83.167000000000002</v>
      </c>
      <c r="G3859" s="15">
        <f>([1]!Table_1[[#This Row],[총자산]]-[1]!Table_1[[#This Row],[장부가치 자기자본]]+[1]!Table_1[[#This Row],[시가총액]])/[1]!Table_1[[#This Row],[총자산]]</f>
        <v>0.83470370137541128</v>
      </c>
      <c r="H3859" s="14">
        <f>I3859/100000000000</f>
        <v>0.12308450303</v>
      </c>
      <c r="I3859" s="12">
        <v>12308450303</v>
      </c>
      <c r="J3859" s="12">
        <v>-7</v>
      </c>
      <c r="K3859" s="10">
        <f>L3859/1000000000000</f>
        <v>0.610731077048</v>
      </c>
      <c r="L3859" s="12">
        <v>610731077048</v>
      </c>
      <c r="M3859" s="12">
        <v>1.59</v>
      </c>
      <c r="N3859" s="12">
        <v>1</v>
      </c>
      <c r="O3859" s="15">
        <f>IF([1]!Table_1[[#This Row],[연도]]=2016,1,0)</f>
        <v>0</v>
      </c>
      <c r="P3859" s="15">
        <f>IF([1]!Table_1[[#This Row],[연도]]=2017,1,0)</f>
        <v>0</v>
      </c>
      <c r="Q3859" s="15">
        <f>IF([1]!Table_1[[#This Row],[연도]]=2018,1,0)</f>
        <v>0</v>
      </c>
      <c r="R3859" s="15">
        <f>IF([1]!Table_1[[#This Row],[연도]]=2019,1,0)</f>
        <v>0</v>
      </c>
      <c r="S3859" s="15">
        <f>IF([1]!Table_1[[#This Row],[연도]]=2020,1,0)</f>
        <v>0</v>
      </c>
      <c r="T3859" s="15">
        <f>IF([1]!Table_1[[#This Row],[연도]]=2021,1,0)</f>
        <v>0</v>
      </c>
      <c r="U3859" s="15">
        <f>IF([1]!Table_1[[#This Row],[연도]]=2022,1,0)</f>
        <v>1</v>
      </c>
      <c r="V3859" s="15">
        <f>IF([1]!Table_1[[#This Row],[연도]]=2023,1,0)</f>
        <v>0</v>
      </c>
      <c r="W3859" s="12">
        <v>3.18</v>
      </c>
      <c r="X3859" s="10">
        <f>Y3859/1000000000000</f>
        <v>0.19727776759999999</v>
      </c>
      <c r="Y3859" s="15">
        <f>[1]!Table_1[[#This Row],[주가]]*[1]!Table_1[[#This Row],[기말주식수]]</f>
        <v>197277767600</v>
      </c>
      <c r="Z3859" s="14">
        <f>AA3859/10</f>
        <v>1.6027831509537518</v>
      </c>
      <c r="AA3859" s="15">
        <f>[1]!Table_1[[#This Row],[시가총액]]/[1]!Table_1[[#This Row],[당기순이익(세후영업이익)]]</f>
        <v>16.027831509537517</v>
      </c>
      <c r="AB3859" s="12">
        <v>10338496200</v>
      </c>
    </row>
    <row r="3860" spans="1:28" ht="19.2">
      <c r="A3860" s="10">
        <v>3859</v>
      </c>
      <c r="B3860" s="10">
        <v>39570</v>
      </c>
      <c r="C3860" s="11" t="s">
        <v>604</v>
      </c>
      <c r="D3860" s="11" t="s">
        <v>6</v>
      </c>
      <c r="E3860" s="10">
        <v>2023</v>
      </c>
      <c r="F3860" s="10">
        <v>78.542000000000002</v>
      </c>
      <c r="G3860" s="14">
        <f>([1]!Table_1[[#This Row],[총자산]]-[1]!Table_1[[#This Row],[장부가치 자기자본]]+[1]!Table_1[[#This Row],[시가총액]])/[1]!Table_1[[#This Row],[총자산]]</f>
        <v>0.83007708140012892</v>
      </c>
      <c r="H3860" s="14">
        <f>I3860/100000000000</f>
        <v>0.10513214237</v>
      </c>
      <c r="I3860" s="10">
        <v>10513214237</v>
      </c>
      <c r="J3860" s="10">
        <v>0.2</v>
      </c>
      <c r="K3860" s="10">
        <f>L3860/1000000000000</f>
        <v>0.606281889297</v>
      </c>
      <c r="L3860" s="10">
        <v>606281889297</v>
      </c>
      <c r="M3860" s="10">
        <v>1.84</v>
      </c>
      <c r="N3860" s="10">
        <v>1</v>
      </c>
      <c r="O3860" s="14">
        <f>IF([1]!Table_1[[#This Row],[연도]]=2016,1,0)</f>
        <v>0</v>
      </c>
      <c r="P3860" s="14">
        <f>IF([1]!Table_1[[#This Row],[연도]]=2017,1,0)</f>
        <v>0</v>
      </c>
      <c r="Q3860" s="14">
        <f>IF([1]!Table_1[[#This Row],[연도]]=2018,1,0)</f>
        <v>0</v>
      </c>
      <c r="R3860" s="14">
        <f>IF([1]!Table_1[[#This Row],[연도]]=2019,1,0)</f>
        <v>0</v>
      </c>
      <c r="S3860" s="14">
        <f>IF([1]!Table_1[[#This Row],[연도]]=2020,1,0)</f>
        <v>0</v>
      </c>
      <c r="T3860" s="14">
        <f>IF([1]!Table_1[[#This Row],[연도]]=2021,1,0)</f>
        <v>0</v>
      </c>
      <c r="U3860" s="14">
        <f>IF([1]!Table_1[[#This Row],[연도]]=2022,1,0)</f>
        <v>0</v>
      </c>
      <c r="V3860" s="14">
        <f>IF([1]!Table_1[[#This Row],[연도]]=2023,1,0)</f>
        <v>1</v>
      </c>
      <c r="W3860" s="10">
        <v>2.89</v>
      </c>
      <c r="X3860" s="10">
        <f>Y3860/1000000000000</f>
        <v>0.19338412745</v>
      </c>
      <c r="Y3860" s="14">
        <f>[1]!Table_1[[#This Row],[주가]]*[1]!Table_1[[#This Row],[기말주식수]]</f>
        <v>193384127450</v>
      </c>
      <c r="Z3860" s="14">
        <f>AA3860/10</f>
        <v>1.8394386634813138</v>
      </c>
      <c r="AA3860" s="14">
        <f>[1]!Table_1[[#This Row],[시가총액]]/[1]!Table_1[[#This Row],[당기순이익(세후영업이익)]]</f>
        <v>18.394386634813138</v>
      </c>
      <c r="AB3860" s="10">
        <v>10338496200</v>
      </c>
    </row>
    <row r="3861" spans="1:28" ht="19.2">
      <c r="A3861" s="12">
        <v>3860</v>
      </c>
      <c r="B3861" s="12">
        <v>39610</v>
      </c>
      <c r="C3861" s="13" t="s">
        <v>605</v>
      </c>
      <c r="D3861" s="13" t="s">
        <v>20</v>
      </c>
      <c r="E3861" s="12">
        <v>2016</v>
      </c>
      <c r="F3861" s="12">
        <v>51.006999999999998</v>
      </c>
      <c r="G3861" s="15">
        <f>([1]!Table_1[[#This Row],[총자산]]-[1]!Table_1[[#This Row],[장부가치 자기자본]]+[1]!Table_1[[#This Row],[시가총액]])/[1]!Table_1[[#This Row],[총자산]]</f>
        <v>0.71257533004054152</v>
      </c>
      <c r="H3861" s="14">
        <f>I3861/100000000000</f>
        <v>2.3998749810000001E-2</v>
      </c>
      <c r="I3861" s="12">
        <v>2399874981</v>
      </c>
      <c r="J3861" s="12">
        <v>3.12</v>
      </c>
      <c r="K3861" s="10">
        <f>L3861/1000000000000</f>
        <v>5.0312416532999997E-2</v>
      </c>
      <c r="L3861" s="12">
        <v>50312416533</v>
      </c>
      <c r="M3861" s="12">
        <v>4.18</v>
      </c>
      <c r="N3861" s="12">
        <v>1</v>
      </c>
      <c r="O3861" s="15">
        <f>IF([1]!Table_1[[#This Row],[연도]]=2016,1,0)</f>
        <v>1</v>
      </c>
      <c r="P3861" s="15">
        <f>IF([1]!Table_1[[#This Row],[연도]]=2017,1,0)</f>
        <v>0</v>
      </c>
      <c r="Q3861" s="15">
        <f>IF([1]!Table_1[[#This Row],[연도]]=2018,1,0)</f>
        <v>0</v>
      </c>
      <c r="R3861" s="15">
        <f>IF([1]!Table_1[[#This Row],[연도]]=2019,1,0)</f>
        <v>0</v>
      </c>
      <c r="S3861" s="15">
        <f>IF([1]!Table_1[[#This Row],[연도]]=2020,1,0)</f>
        <v>0</v>
      </c>
      <c r="T3861" s="15">
        <f>IF([1]!Table_1[[#This Row],[연도]]=2021,1,0)</f>
        <v>0</v>
      </c>
      <c r="U3861" s="15">
        <f>IF([1]!Table_1[[#This Row],[연도]]=2022,1,0)</f>
        <v>0</v>
      </c>
      <c r="V3861" s="15">
        <f>IF([1]!Table_1[[#This Row],[연도]]=2023,1,0)</f>
        <v>0</v>
      </c>
      <c r="W3861" s="12">
        <v>0.49</v>
      </c>
      <c r="X3861" s="10">
        <f>Y3861/1000000000000</f>
        <v>3.2512480000000003E-2</v>
      </c>
      <c r="Y3861" s="15">
        <f>[1]!Table_1[[#This Row],[주가]]*[1]!Table_1[[#This Row],[기말주식수]]</f>
        <v>32512480000</v>
      </c>
      <c r="Z3861" s="14">
        <f>AA3861/10</f>
        <v>1.3547572376646231</v>
      </c>
      <c r="AA3861" s="15">
        <f>[1]!Table_1[[#This Row],[시가총액]]/[1]!Table_1[[#This Row],[당기순이익(세후영업이익)]]</f>
        <v>13.547572376646231</v>
      </c>
      <c r="AB3861" s="12">
        <v>1014011400</v>
      </c>
    </row>
    <row r="3862" spans="1:28" ht="19.2">
      <c r="A3862" s="10">
        <v>3861</v>
      </c>
      <c r="B3862" s="10">
        <v>39830</v>
      </c>
      <c r="C3862" s="11" t="s">
        <v>606</v>
      </c>
      <c r="D3862" s="11" t="s">
        <v>20</v>
      </c>
      <c r="E3862" s="10">
        <v>2016</v>
      </c>
      <c r="F3862" s="10">
        <v>16.41</v>
      </c>
      <c r="G3862" s="14">
        <f>([1]!Table_1[[#This Row],[총자산]]-[1]!Table_1[[#This Row],[장부가치 자기자본]]+[1]!Table_1[[#This Row],[시가총액]])/[1]!Table_1[[#This Row],[총자산]]</f>
        <v>1.1139807036528218</v>
      </c>
      <c r="H3862" s="14">
        <f>I3862/100000000000</f>
        <v>0.14787886195</v>
      </c>
      <c r="I3862" s="10">
        <v>14787886195</v>
      </c>
      <c r="J3862" s="10">
        <v>3.29</v>
      </c>
      <c r="K3862" s="10">
        <f>L3862/1000000000000</f>
        <v>0.14338813944199999</v>
      </c>
      <c r="L3862" s="10">
        <v>143388139442</v>
      </c>
      <c r="M3862" s="10">
        <v>0.53</v>
      </c>
      <c r="N3862" s="10">
        <v>1</v>
      </c>
      <c r="O3862" s="14">
        <f>IF([1]!Table_1[[#This Row],[연도]]=2016,1,0)</f>
        <v>1</v>
      </c>
      <c r="P3862" s="14">
        <f>IF([1]!Table_1[[#This Row],[연도]]=2017,1,0)</f>
        <v>0</v>
      </c>
      <c r="Q3862" s="14">
        <f>IF([1]!Table_1[[#This Row],[연도]]=2018,1,0)</f>
        <v>0</v>
      </c>
      <c r="R3862" s="14">
        <f>IF([1]!Table_1[[#This Row],[연도]]=2019,1,0)</f>
        <v>0</v>
      </c>
      <c r="S3862" s="14">
        <f>IF([1]!Table_1[[#This Row],[연도]]=2020,1,0)</f>
        <v>0</v>
      </c>
      <c r="T3862" s="14">
        <f>IF([1]!Table_1[[#This Row],[연도]]=2021,1,0)</f>
        <v>0</v>
      </c>
      <c r="U3862" s="14">
        <f>IF([1]!Table_1[[#This Row],[연도]]=2022,1,0)</f>
        <v>0</v>
      </c>
      <c r="V3862" s="14">
        <f>IF([1]!Table_1[[#This Row],[연도]]=2023,1,0)</f>
        <v>0</v>
      </c>
      <c r="W3862" s="10">
        <v>0.59</v>
      </c>
      <c r="X3862" s="10">
        <f>Y3862/1000000000000</f>
        <v>0.113010345</v>
      </c>
      <c r="Y3862" s="14">
        <f>[1]!Table_1[[#This Row],[주가]]*[1]!Table_1[[#This Row],[기말주식수]]</f>
        <v>113010345000</v>
      </c>
      <c r="Z3862" s="14">
        <f>AA3862/10</f>
        <v>0.76420891741924846</v>
      </c>
      <c r="AA3862" s="14">
        <f>[1]!Table_1[[#This Row],[시가총액]]/[1]!Table_1[[#This Row],[당기순이익(세후영업이익)]]</f>
        <v>7.6420891741924848</v>
      </c>
      <c r="AB3862" s="10">
        <v>1033818300</v>
      </c>
    </row>
    <row r="3863" spans="1:28" ht="19.2">
      <c r="A3863" s="12">
        <v>3862</v>
      </c>
      <c r="B3863" s="12">
        <v>39830</v>
      </c>
      <c r="C3863" s="13" t="s">
        <v>606</v>
      </c>
      <c r="D3863" s="13" t="s">
        <v>20</v>
      </c>
      <c r="E3863" s="12">
        <v>2017</v>
      </c>
      <c r="F3863" s="12">
        <v>8.7159999999999993</v>
      </c>
      <c r="G3863" s="15">
        <f>([1]!Table_1[[#This Row],[총자산]]-[1]!Table_1[[#This Row],[장부가치 자기자본]]+[1]!Table_1[[#This Row],[시가총액]])/[1]!Table_1[[#This Row],[총자산]]</f>
        <v>1.0804559731717938</v>
      </c>
      <c r="H3863" s="14">
        <f>I3863/100000000000</f>
        <v>0.15972654213000001</v>
      </c>
      <c r="I3863" s="12">
        <v>15972654213</v>
      </c>
      <c r="J3863" s="12">
        <v>8.32</v>
      </c>
      <c r="K3863" s="10">
        <f>L3863/1000000000000</f>
        <v>0.14361212725899999</v>
      </c>
      <c r="L3863" s="12">
        <v>143612127259</v>
      </c>
      <c r="M3863" s="12">
        <v>0.45</v>
      </c>
      <c r="N3863" s="12">
        <v>1</v>
      </c>
      <c r="O3863" s="15">
        <f>IF([1]!Table_1[[#This Row],[연도]]=2016,1,0)</f>
        <v>0</v>
      </c>
      <c r="P3863" s="15">
        <f>IF([1]!Table_1[[#This Row],[연도]]=2017,1,0)</f>
        <v>1</v>
      </c>
      <c r="Q3863" s="15">
        <f>IF([1]!Table_1[[#This Row],[연도]]=2018,1,0)</f>
        <v>0</v>
      </c>
      <c r="R3863" s="15">
        <f>IF([1]!Table_1[[#This Row],[연도]]=2019,1,0)</f>
        <v>0</v>
      </c>
      <c r="S3863" s="15">
        <f>IF([1]!Table_1[[#This Row],[연도]]=2020,1,0)</f>
        <v>0</v>
      </c>
      <c r="T3863" s="15">
        <f>IF([1]!Table_1[[#This Row],[연도]]=2021,1,0)</f>
        <v>0</v>
      </c>
      <c r="U3863" s="15">
        <f>IF([1]!Table_1[[#This Row],[연도]]=2022,1,0)</f>
        <v>0</v>
      </c>
      <c r="V3863" s="15">
        <f>IF([1]!Table_1[[#This Row],[연도]]=2023,1,0)</f>
        <v>0</v>
      </c>
      <c r="W3863" s="12">
        <v>0.43</v>
      </c>
      <c r="X3863" s="10">
        <f>Y3863/1000000000000</f>
        <v>0.1157010675</v>
      </c>
      <c r="Y3863" s="15">
        <f>[1]!Table_1[[#This Row],[주가]]*[1]!Table_1[[#This Row],[기말주식수]]</f>
        <v>115701067500</v>
      </c>
      <c r="Z3863" s="14">
        <f>AA3863/10</f>
        <v>0.72436970059636008</v>
      </c>
      <c r="AA3863" s="15">
        <f>[1]!Table_1[[#This Row],[시가총액]]/[1]!Table_1[[#This Row],[당기순이익(세후영업이익)]]</f>
        <v>7.2436970059636012</v>
      </c>
      <c r="AB3863" s="12">
        <v>1137200130</v>
      </c>
    </row>
    <row r="3864" spans="1:28" ht="19.2">
      <c r="A3864" s="10">
        <v>3863</v>
      </c>
      <c r="B3864" s="10">
        <v>39830</v>
      </c>
      <c r="C3864" s="11" t="s">
        <v>606</v>
      </c>
      <c r="D3864" s="11" t="s">
        <v>20</v>
      </c>
      <c r="E3864" s="10">
        <v>2018</v>
      </c>
      <c r="F3864" s="10">
        <v>25.837</v>
      </c>
      <c r="G3864" s="14">
        <f>([1]!Table_1[[#This Row],[총자산]]-[1]!Table_1[[#This Row],[장부가치 자기자본]]+[1]!Table_1[[#This Row],[시가총액]])/[1]!Table_1[[#This Row],[총자산]]</f>
        <v>0.95558669993030676</v>
      </c>
      <c r="H3864" s="14">
        <f>I3864/100000000000</f>
        <v>0.13097515806999999</v>
      </c>
      <c r="I3864" s="10">
        <v>13097515807</v>
      </c>
      <c r="J3864" s="10">
        <v>1.87</v>
      </c>
      <c r="K3864" s="10">
        <f>L3864/1000000000000</f>
        <v>0.14682188268499999</v>
      </c>
      <c r="L3864" s="10">
        <v>146821882685</v>
      </c>
      <c r="M3864" s="10">
        <v>1.02</v>
      </c>
      <c r="N3864" s="10">
        <v>1</v>
      </c>
      <c r="O3864" s="14">
        <f>IF([1]!Table_1[[#This Row],[연도]]=2016,1,0)</f>
        <v>0</v>
      </c>
      <c r="P3864" s="14">
        <f>IF([1]!Table_1[[#This Row],[연도]]=2017,1,0)</f>
        <v>0</v>
      </c>
      <c r="Q3864" s="14">
        <f>IF([1]!Table_1[[#This Row],[연도]]=2018,1,0)</f>
        <v>1</v>
      </c>
      <c r="R3864" s="14">
        <f>IF([1]!Table_1[[#This Row],[연도]]=2019,1,0)</f>
        <v>0</v>
      </c>
      <c r="S3864" s="14">
        <f>IF([1]!Table_1[[#This Row],[연도]]=2020,1,0)</f>
        <v>0</v>
      </c>
      <c r="T3864" s="14">
        <f>IF([1]!Table_1[[#This Row],[연도]]=2021,1,0)</f>
        <v>0</v>
      </c>
      <c r="U3864" s="14">
        <f>IF([1]!Table_1[[#This Row],[연도]]=2022,1,0)</f>
        <v>0</v>
      </c>
      <c r="V3864" s="14">
        <f>IF([1]!Table_1[[#This Row],[연도]]=2023,1,0)</f>
        <v>0</v>
      </c>
      <c r="W3864" s="10">
        <v>0.47</v>
      </c>
      <c r="X3864" s="10">
        <f>Y3864/1000000000000</f>
        <v>9.2022709499999994E-2</v>
      </c>
      <c r="Y3864" s="14">
        <f>[1]!Table_1[[#This Row],[주가]]*[1]!Table_1[[#This Row],[기말주식수]]</f>
        <v>92022709500</v>
      </c>
      <c r="Z3864" s="14">
        <f>AA3864/10</f>
        <v>0.70259666684897781</v>
      </c>
      <c r="AA3864" s="14">
        <f>[1]!Table_1[[#This Row],[시가총액]]/[1]!Table_1[[#This Row],[당기순이익(세후영업이익)]]</f>
        <v>7.0259666684897786</v>
      </c>
      <c r="AB3864" s="10">
        <v>1538057100</v>
      </c>
    </row>
    <row r="3865" spans="1:28" ht="19.2">
      <c r="A3865" s="12">
        <v>3864</v>
      </c>
      <c r="B3865" s="12">
        <v>39830</v>
      </c>
      <c r="C3865" s="13" t="s">
        <v>606</v>
      </c>
      <c r="D3865" s="13" t="s">
        <v>20</v>
      </c>
      <c r="E3865" s="12">
        <v>2019</v>
      </c>
      <c r="F3865" s="12">
        <v>54.454000000000001</v>
      </c>
      <c r="G3865" s="15">
        <f>([1]!Table_1[[#This Row],[총자산]]-[1]!Table_1[[#This Row],[장부가치 자기자본]]+[1]!Table_1[[#This Row],[시가총액]])/[1]!Table_1[[#This Row],[총자산]]</f>
        <v>1.1622741686757918</v>
      </c>
      <c r="H3865" s="14">
        <f>I3865/100000000000</f>
        <v>0.12596995489000001</v>
      </c>
      <c r="I3865" s="12">
        <v>12596995489</v>
      </c>
      <c r="J3865" s="12">
        <v>9.4700000000000006</v>
      </c>
      <c r="K3865" s="10">
        <f>L3865/1000000000000</f>
        <v>0.157071564592</v>
      </c>
      <c r="L3865" s="12">
        <v>157071564592</v>
      </c>
      <c r="M3865" s="12">
        <v>1.37</v>
      </c>
      <c r="N3865" s="12">
        <v>1</v>
      </c>
      <c r="O3865" s="15">
        <f>IF([1]!Table_1[[#This Row],[연도]]=2016,1,0)</f>
        <v>0</v>
      </c>
      <c r="P3865" s="15">
        <f>IF([1]!Table_1[[#This Row],[연도]]=2017,1,0)</f>
        <v>0</v>
      </c>
      <c r="Q3865" s="15">
        <f>IF([1]!Table_1[[#This Row],[연도]]=2018,1,0)</f>
        <v>0</v>
      </c>
      <c r="R3865" s="15">
        <f>IF([1]!Table_1[[#This Row],[연도]]=2019,1,0)</f>
        <v>1</v>
      </c>
      <c r="S3865" s="15">
        <f>IF([1]!Table_1[[#This Row],[연도]]=2020,1,0)</f>
        <v>0</v>
      </c>
      <c r="T3865" s="15">
        <f>IF([1]!Table_1[[#This Row],[연도]]=2021,1,0)</f>
        <v>0</v>
      </c>
      <c r="U3865" s="15">
        <f>IF([1]!Table_1[[#This Row],[연도]]=2022,1,0)</f>
        <v>0</v>
      </c>
      <c r="V3865" s="15">
        <f>IF([1]!Table_1[[#This Row],[연도]]=2023,1,0)</f>
        <v>0</v>
      </c>
      <c r="W3865" s="12">
        <v>0.64</v>
      </c>
      <c r="X3865" s="10">
        <f>Y3865/1000000000000</f>
        <v>0.14691344849999999</v>
      </c>
      <c r="Y3865" s="15">
        <f>[1]!Table_1[[#This Row],[주가]]*[1]!Table_1[[#This Row],[기말주식수]]</f>
        <v>146913448500</v>
      </c>
      <c r="Z3865" s="14">
        <f>AA3865/10</f>
        <v>1.1662578479788166</v>
      </c>
      <c r="AA3865" s="15">
        <f>[1]!Table_1[[#This Row],[시가총액]]/[1]!Table_1[[#This Row],[당기순이익(세후영업이익)]]</f>
        <v>11.662578479788166</v>
      </c>
      <c r="AB3865" s="12">
        <v>2050742800</v>
      </c>
    </row>
    <row r="3866" spans="1:28" ht="19.2">
      <c r="A3866" s="10">
        <v>3865</v>
      </c>
      <c r="B3866" s="10">
        <v>39830</v>
      </c>
      <c r="C3866" s="11" t="s">
        <v>606</v>
      </c>
      <c r="D3866" s="11" t="s">
        <v>20</v>
      </c>
      <c r="E3866" s="10">
        <v>2020</v>
      </c>
      <c r="F3866" s="10">
        <v>12.814</v>
      </c>
      <c r="G3866" s="14">
        <f>([1]!Table_1[[#This Row],[총자산]]-[1]!Table_1[[#This Row],[장부가치 자기자본]]+[1]!Table_1[[#This Row],[시가총액]])/[1]!Table_1[[#This Row],[총자산]]</f>
        <v>0.96721291068233273</v>
      </c>
      <c r="H3866" s="14">
        <f>I3866/100000000000</f>
        <v>8.7655770640000005E-2</v>
      </c>
      <c r="I3866" s="10">
        <v>8765577064</v>
      </c>
      <c r="J3866" s="10">
        <v>9.33</v>
      </c>
      <c r="K3866" s="10">
        <f>L3866/1000000000000</f>
        <v>0.14159439363500001</v>
      </c>
      <c r="L3866" s="10">
        <v>141594393635</v>
      </c>
      <c r="M3866" s="10">
        <v>1.94</v>
      </c>
      <c r="N3866" s="10">
        <v>1</v>
      </c>
      <c r="O3866" s="14">
        <f>IF([1]!Table_1[[#This Row],[연도]]=2016,1,0)</f>
        <v>0</v>
      </c>
      <c r="P3866" s="14">
        <f>IF([1]!Table_1[[#This Row],[연도]]=2017,1,0)</f>
        <v>0</v>
      </c>
      <c r="Q3866" s="14">
        <f>IF([1]!Table_1[[#This Row],[연도]]=2018,1,0)</f>
        <v>0</v>
      </c>
      <c r="R3866" s="14">
        <f>IF([1]!Table_1[[#This Row],[연도]]=2019,1,0)</f>
        <v>0</v>
      </c>
      <c r="S3866" s="14">
        <f>IF([1]!Table_1[[#This Row],[연도]]=2020,1,0)</f>
        <v>1</v>
      </c>
      <c r="T3866" s="14">
        <f>IF([1]!Table_1[[#This Row],[연도]]=2021,1,0)</f>
        <v>0</v>
      </c>
      <c r="U3866" s="14">
        <f>IF([1]!Table_1[[#This Row],[연도]]=2022,1,0)</f>
        <v>0</v>
      </c>
      <c r="V3866" s="14">
        <f>IF([1]!Table_1[[#This Row],[연도]]=2023,1,0)</f>
        <v>0</v>
      </c>
      <c r="W3866" s="10">
        <v>0.48</v>
      </c>
      <c r="X3866" s="10">
        <f>Y3866/1000000000000</f>
        <v>0.1010635371</v>
      </c>
      <c r="Y3866" s="14">
        <f>[1]!Table_1[[#This Row],[주가]]*[1]!Table_1[[#This Row],[기말주식수]]</f>
        <v>101063537100</v>
      </c>
      <c r="Z3866" s="14">
        <f>AA3866/10</f>
        <v>1.1529593130276083</v>
      </c>
      <c r="AA3866" s="14">
        <f>[1]!Table_1[[#This Row],[시가총액]]/[1]!Table_1[[#This Row],[당기순이익(세후영업이익)]]</f>
        <v>11.529593130276083</v>
      </c>
      <c r="AB3866" s="10">
        <v>1025371400</v>
      </c>
    </row>
    <row r="3867" spans="1:28" ht="19.2">
      <c r="A3867" s="12">
        <v>3866</v>
      </c>
      <c r="B3867" s="12">
        <v>39830</v>
      </c>
      <c r="C3867" s="13" t="s">
        <v>606</v>
      </c>
      <c r="D3867" s="13" t="s">
        <v>20</v>
      </c>
      <c r="E3867" s="12">
        <v>2021</v>
      </c>
      <c r="F3867" s="12">
        <v>12.975</v>
      </c>
      <c r="G3867" s="15">
        <f>([1]!Table_1[[#This Row],[총자산]]-[1]!Table_1[[#This Row],[장부가치 자기자본]]+[1]!Table_1[[#This Row],[시가총액]])/[1]!Table_1[[#This Row],[총자산]]</f>
        <v>0.93934036340034588</v>
      </c>
      <c r="H3867" s="14">
        <f>I3867/100000000000</f>
        <v>0.10606169157000001</v>
      </c>
      <c r="I3867" s="12">
        <v>10606169157</v>
      </c>
      <c r="J3867" s="12">
        <v>42.47</v>
      </c>
      <c r="K3867" s="10">
        <f>L3867/1000000000000</f>
        <v>0.17807576461899999</v>
      </c>
      <c r="L3867" s="12">
        <v>178075764619</v>
      </c>
      <c r="M3867" s="12">
        <v>2.12</v>
      </c>
      <c r="N3867" s="12">
        <v>1</v>
      </c>
      <c r="O3867" s="15">
        <f>IF([1]!Table_1[[#This Row],[연도]]=2016,1,0)</f>
        <v>0</v>
      </c>
      <c r="P3867" s="15">
        <f>IF([1]!Table_1[[#This Row],[연도]]=2017,1,0)</f>
        <v>0</v>
      </c>
      <c r="Q3867" s="15">
        <f>IF([1]!Table_1[[#This Row],[연도]]=2018,1,0)</f>
        <v>0</v>
      </c>
      <c r="R3867" s="15">
        <f>IF([1]!Table_1[[#This Row],[연도]]=2019,1,0)</f>
        <v>0</v>
      </c>
      <c r="S3867" s="15">
        <f>IF([1]!Table_1[[#This Row],[연도]]=2020,1,0)</f>
        <v>0</v>
      </c>
      <c r="T3867" s="15">
        <f>IF([1]!Table_1[[#This Row],[연도]]=2021,1,0)</f>
        <v>1</v>
      </c>
      <c r="U3867" s="15">
        <f>IF([1]!Table_1[[#This Row],[연도]]=2022,1,0)</f>
        <v>0</v>
      </c>
      <c r="V3867" s="15">
        <f>IF([1]!Table_1[[#This Row],[연도]]=2023,1,0)</f>
        <v>0</v>
      </c>
      <c r="W3867" s="12">
        <v>0.5</v>
      </c>
      <c r="X3867" s="10">
        <f>Y3867/1000000000000</f>
        <v>0.1041847752</v>
      </c>
      <c r="Y3867" s="15">
        <f>[1]!Table_1[[#This Row],[주가]]*[1]!Table_1[[#This Row],[기말주식수]]</f>
        <v>104184775200</v>
      </c>
      <c r="Z3867" s="14">
        <f>AA3867/10</f>
        <v>0.98230354105976847</v>
      </c>
      <c r="AA3867" s="15">
        <f>[1]!Table_1[[#This Row],[시가총액]]/[1]!Table_1[[#This Row],[당기순이익(세후영업이익)]]</f>
        <v>9.8230354105976847</v>
      </c>
      <c r="AB3867" s="12">
        <v>1230445680</v>
      </c>
    </row>
    <row r="3868" spans="1:28" ht="19.2">
      <c r="A3868" s="10">
        <v>3867</v>
      </c>
      <c r="B3868" s="10">
        <v>39830</v>
      </c>
      <c r="C3868" s="11" t="s">
        <v>606</v>
      </c>
      <c r="D3868" s="11" t="s">
        <v>20</v>
      </c>
      <c r="E3868" s="10">
        <v>2022</v>
      </c>
      <c r="F3868" s="10">
        <v>16.085999999999999</v>
      </c>
      <c r="G3868" s="14">
        <f>([1]!Table_1[[#This Row],[총자산]]-[1]!Table_1[[#This Row],[장부가치 자기자본]]+[1]!Table_1[[#This Row],[시가총액]])/[1]!Table_1[[#This Row],[총자산]]</f>
        <v>0.89734411792881508</v>
      </c>
      <c r="H3868" s="14">
        <f>I3868/100000000000</f>
        <v>0.18349623439000001</v>
      </c>
      <c r="I3868" s="10">
        <v>18349623439</v>
      </c>
      <c r="J3868" s="10">
        <v>18.72</v>
      </c>
      <c r="K3868" s="10">
        <f>L3868/1000000000000</f>
        <v>0.23169425974300001</v>
      </c>
      <c r="L3868" s="10">
        <v>231694259743</v>
      </c>
      <c r="M3868" s="10">
        <v>1.28</v>
      </c>
      <c r="N3868" s="10">
        <v>1</v>
      </c>
      <c r="O3868" s="14">
        <f>IF([1]!Table_1[[#This Row],[연도]]=2016,1,0)</f>
        <v>0</v>
      </c>
      <c r="P3868" s="14">
        <f>IF([1]!Table_1[[#This Row],[연도]]=2017,1,0)</f>
        <v>0</v>
      </c>
      <c r="Q3868" s="14">
        <f>IF([1]!Table_1[[#This Row],[연도]]=2018,1,0)</f>
        <v>0</v>
      </c>
      <c r="R3868" s="14">
        <f>IF([1]!Table_1[[#This Row],[연도]]=2019,1,0)</f>
        <v>0</v>
      </c>
      <c r="S3868" s="14">
        <f>IF([1]!Table_1[[#This Row],[연도]]=2020,1,0)</f>
        <v>0</v>
      </c>
      <c r="T3868" s="14">
        <f>IF([1]!Table_1[[#This Row],[연도]]=2021,1,0)</f>
        <v>0</v>
      </c>
      <c r="U3868" s="14">
        <f>IF([1]!Table_1[[#This Row],[연도]]=2022,1,0)</f>
        <v>1</v>
      </c>
      <c r="V3868" s="14">
        <f>IF([1]!Table_1[[#This Row],[연도]]=2023,1,0)</f>
        <v>0</v>
      </c>
      <c r="W3868" s="10">
        <v>1.01</v>
      </c>
      <c r="X3868" s="10">
        <f>Y3868/1000000000000</f>
        <v>8.6856522300000003E-2</v>
      </c>
      <c r="Y3868" s="14">
        <f>[1]!Table_1[[#This Row],[주가]]*[1]!Table_1[[#This Row],[기말주식수]]</f>
        <v>86856522300</v>
      </c>
      <c r="Z3868" s="14">
        <f>AA3868/10</f>
        <v>0.47334226006729113</v>
      </c>
      <c r="AA3868" s="14">
        <f>[1]!Table_1[[#This Row],[시가총액]]/[1]!Table_1[[#This Row],[당기순이익(세후영업이익)]]</f>
        <v>4.7334226006729114</v>
      </c>
      <c r="AB3868" s="10">
        <v>1216426800</v>
      </c>
    </row>
    <row r="3869" spans="1:28" ht="19.2">
      <c r="A3869" s="12">
        <v>3868</v>
      </c>
      <c r="B3869" s="12">
        <v>39830</v>
      </c>
      <c r="C3869" s="13" t="s">
        <v>606</v>
      </c>
      <c r="D3869" s="13" t="s">
        <v>20</v>
      </c>
      <c r="E3869" s="12">
        <v>2023</v>
      </c>
      <c r="F3869" s="12">
        <v>24.841999999999999</v>
      </c>
      <c r="G3869" s="15">
        <f>([1]!Table_1[[#This Row],[총자산]]-[1]!Table_1[[#This Row],[장부가치 자기자본]]+[1]!Table_1[[#This Row],[시가총액]])/[1]!Table_1[[#This Row],[총자산]]</f>
        <v>0.88092092405146705</v>
      </c>
      <c r="H3869" s="14">
        <f>I3869/100000000000</f>
        <v>0.28430933871000003</v>
      </c>
      <c r="I3869" s="12">
        <v>28430933871</v>
      </c>
      <c r="J3869" s="12">
        <v>12.71</v>
      </c>
      <c r="K3869" s="10">
        <f>L3869/1000000000000</f>
        <v>0.23255506553800001</v>
      </c>
      <c r="L3869" s="12">
        <v>232555065538</v>
      </c>
      <c r="M3869" s="12">
        <v>2.52</v>
      </c>
      <c r="N3869" s="12">
        <v>1</v>
      </c>
      <c r="O3869" s="15">
        <f>IF([1]!Table_1[[#This Row],[연도]]=2016,1,0)</f>
        <v>0</v>
      </c>
      <c r="P3869" s="15">
        <f>IF([1]!Table_1[[#This Row],[연도]]=2017,1,0)</f>
        <v>0</v>
      </c>
      <c r="Q3869" s="15">
        <f>IF([1]!Table_1[[#This Row],[연도]]=2018,1,0)</f>
        <v>0</v>
      </c>
      <c r="R3869" s="15">
        <f>IF([1]!Table_1[[#This Row],[연도]]=2019,1,0)</f>
        <v>0</v>
      </c>
      <c r="S3869" s="15">
        <f>IF([1]!Table_1[[#This Row],[연도]]=2020,1,0)</f>
        <v>0</v>
      </c>
      <c r="T3869" s="15">
        <f>IF([1]!Table_1[[#This Row],[연도]]=2021,1,0)</f>
        <v>0</v>
      </c>
      <c r="U3869" s="15">
        <f>IF([1]!Table_1[[#This Row],[연도]]=2022,1,0)</f>
        <v>0</v>
      </c>
      <c r="V3869" s="15">
        <f>IF([1]!Table_1[[#This Row],[연도]]=2023,1,0)</f>
        <v>1</v>
      </c>
      <c r="W3869" s="12">
        <v>0.56000000000000005</v>
      </c>
      <c r="X3869" s="10">
        <f>Y3869/1000000000000</f>
        <v>7.7492807999999996E-2</v>
      </c>
      <c r="Y3869" s="15">
        <f>[1]!Table_1[[#This Row],[주가]]*[1]!Table_1[[#This Row],[기말주식수]]</f>
        <v>77492808000</v>
      </c>
      <c r="Z3869" s="14">
        <f>AA3869/10</f>
        <v>0.27256511640317199</v>
      </c>
      <c r="AA3869" s="15">
        <f>[1]!Table_1[[#This Row],[시가총액]]/[1]!Table_1[[#This Row],[당기순이익(세후영업이익)]]</f>
        <v>2.7256511640317198</v>
      </c>
      <c r="AB3869" s="12">
        <v>1504183500</v>
      </c>
    </row>
    <row r="3870" spans="1:28" ht="19.2">
      <c r="A3870" s="10">
        <v>3869</v>
      </c>
      <c r="B3870" s="10">
        <v>39980</v>
      </c>
      <c r="C3870" s="11" t="s">
        <v>607</v>
      </c>
      <c r="D3870" s="11" t="s">
        <v>20</v>
      </c>
      <c r="E3870" s="10">
        <v>2016</v>
      </c>
      <c r="F3870" s="10">
        <v>37.343000000000004</v>
      </c>
      <c r="G3870" s="14">
        <f>([1]!Table_1[[#This Row],[총자산]]-[1]!Table_1[[#This Row],[장부가치 자기자본]]+[1]!Table_1[[#This Row],[시가총액]])/[1]!Table_1[[#This Row],[총자산]]</f>
        <v>1.367803647343556</v>
      </c>
      <c r="H3870" s="14">
        <f>I3870/100000000000</f>
        <v>4.1126423199999998E-2</v>
      </c>
      <c r="I3870" s="10">
        <v>4112642320</v>
      </c>
      <c r="J3870" s="10">
        <v>6.39</v>
      </c>
      <c r="K3870" s="10">
        <f>L3870/1000000000000</f>
        <v>0.10029962751800001</v>
      </c>
      <c r="L3870" s="10">
        <v>100299627518</v>
      </c>
      <c r="M3870" s="10">
        <v>2.4700000000000002</v>
      </c>
      <c r="N3870" s="10">
        <v>1</v>
      </c>
      <c r="O3870" s="14">
        <f>IF([1]!Table_1[[#This Row],[연도]]=2016,1,0)</f>
        <v>1</v>
      </c>
      <c r="P3870" s="14">
        <f>IF([1]!Table_1[[#This Row],[연도]]=2017,1,0)</f>
        <v>0</v>
      </c>
      <c r="Q3870" s="14">
        <f>IF([1]!Table_1[[#This Row],[연도]]=2018,1,0)</f>
        <v>0</v>
      </c>
      <c r="R3870" s="14">
        <f>IF([1]!Table_1[[#This Row],[연도]]=2019,1,0)</f>
        <v>0</v>
      </c>
      <c r="S3870" s="14">
        <f>IF([1]!Table_1[[#This Row],[연도]]=2020,1,0)</f>
        <v>0</v>
      </c>
      <c r="T3870" s="14">
        <f>IF([1]!Table_1[[#This Row],[연도]]=2021,1,0)</f>
        <v>0</v>
      </c>
      <c r="U3870" s="14">
        <f>IF([1]!Table_1[[#This Row],[연도]]=2022,1,0)</f>
        <v>0</v>
      </c>
      <c r="V3870" s="14">
        <f>IF([1]!Table_1[[#This Row],[연도]]=2023,1,0)</f>
        <v>0</v>
      </c>
      <c r="W3870" s="10">
        <v>0.47</v>
      </c>
      <c r="X3870" s="10">
        <f>Y3870/1000000000000</f>
        <v>0.107700489776</v>
      </c>
      <c r="Y3870" s="14">
        <f>[1]!Table_1[[#This Row],[주가]]*[1]!Table_1[[#This Row],[기말주식수]]</f>
        <v>107700489776</v>
      </c>
      <c r="Z3870" s="14">
        <f>AA3870/10</f>
        <v>2.6187662674248804</v>
      </c>
      <c r="AA3870" s="14">
        <f>[1]!Table_1[[#This Row],[시가총액]]/[1]!Table_1[[#This Row],[당기순이익(세후영업이익)]]</f>
        <v>26.187662674248802</v>
      </c>
      <c r="AB3870" s="10">
        <v>1055304690</v>
      </c>
    </row>
    <row r="3871" spans="1:28" ht="19.2">
      <c r="A3871" s="12">
        <v>3870</v>
      </c>
      <c r="B3871" s="12">
        <v>40160</v>
      </c>
      <c r="C3871" s="13" t="s">
        <v>608</v>
      </c>
      <c r="D3871" s="13" t="s">
        <v>20</v>
      </c>
      <c r="E3871" s="12">
        <v>2018</v>
      </c>
      <c r="F3871" s="12">
        <v>4.9880000000000004</v>
      </c>
      <c r="G3871" s="15">
        <f>([1]!Table_1[[#This Row],[총자산]]-[1]!Table_1[[#This Row],[장부가치 자기자본]]+[1]!Table_1[[#This Row],[시가총액]])/[1]!Table_1[[#This Row],[총자산]]</f>
        <v>1.0527397356868771</v>
      </c>
      <c r="H3871" s="14">
        <f>I3871/100000000000</f>
        <v>0.17333067705999999</v>
      </c>
      <c r="I3871" s="12">
        <v>17333067706</v>
      </c>
      <c r="J3871" s="12">
        <v>-8.15</v>
      </c>
      <c r="K3871" s="10">
        <f>L3871/1000000000000</f>
        <v>0.19038573189800001</v>
      </c>
      <c r="L3871" s="12">
        <v>190385731898</v>
      </c>
      <c r="M3871" s="12">
        <v>6.37</v>
      </c>
      <c r="N3871" s="12">
        <v>1</v>
      </c>
      <c r="O3871" s="15">
        <f>IF([1]!Table_1[[#This Row],[연도]]=2016,1,0)</f>
        <v>0</v>
      </c>
      <c r="P3871" s="15">
        <f>IF([1]!Table_1[[#This Row],[연도]]=2017,1,0)</f>
        <v>0</v>
      </c>
      <c r="Q3871" s="15">
        <f>IF([1]!Table_1[[#This Row],[연도]]=2018,1,0)</f>
        <v>1</v>
      </c>
      <c r="R3871" s="15">
        <f>IF([1]!Table_1[[#This Row],[연도]]=2019,1,0)</f>
        <v>0</v>
      </c>
      <c r="S3871" s="15">
        <f>IF([1]!Table_1[[#This Row],[연도]]=2020,1,0)</f>
        <v>0</v>
      </c>
      <c r="T3871" s="15">
        <f>IF([1]!Table_1[[#This Row],[연도]]=2021,1,0)</f>
        <v>0</v>
      </c>
      <c r="U3871" s="15">
        <f>IF([1]!Table_1[[#This Row],[연도]]=2022,1,0)</f>
        <v>0</v>
      </c>
      <c r="V3871" s="15">
        <f>IF([1]!Table_1[[#This Row],[연도]]=2023,1,0)</f>
        <v>0</v>
      </c>
      <c r="W3871" s="12">
        <v>0.86</v>
      </c>
      <c r="X3871" s="10">
        <f>Y3871/1000000000000</f>
        <v>6.7752106699999995E-2</v>
      </c>
      <c r="Y3871" s="15">
        <f>[1]!Table_1[[#This Row],[주가]]*[1]!Table_1[[#This Row],[기말주식수]]</f>
        <v>67752106700</v>
      </c>
      <c r="Z3871" s="14">
        <f>AA3871/10</f>
        <v>0.39088352880861932</v>
      </c>
      <c r="AA3871" s="15">
        <f>[1]!Table_1[[#This Row],[시가총액]]/[1]!Table_1[[#This Row],[당기순이익(세후영업이익)]]</f>
        <v>3.908835288086193</v>
      </c>
      <c r="AB3871" s="12">
        <v>585962600</v>
      </c>
    </row>
    <row r="3872" spans="1:28" ht="19.2">
      <c r="A3872" s="10">
        <v>3871</v>
      </c>
      <c r="B3872" s="10">
        <v>40160</v>
      </c>
      <c r="C3872" s="11" t="s">
        <v>608</v>
      </c>
      <c r="D3872" s="11" t="s">
        <v>20</v>
      </c>
      <c r="E3872" s="10">
        <v>2019</v>
      </c>
      <c r="F3872" s="10">
        <v>6.5229999999999997</v>
      </c>
      <c r="G3872" s="14">
        <f>([1]!Table_1[[#This Row],[총자산]]-[1]!Table_1[[#This Row],[장부가치 자기자본]]+[1]!Table_1[[#This Row],[시가총액]])/[1]!Table_1[[#This Row],[총자산]]</f>
        <v>0.98335507099036135</v>
      </c>
      <c r="H3872" s="14">
        <f>I3872/100000000000</f>
        <v>0.11613034312000001</v>
      </c>
      <c r="I3872" s="10">
        <v>11613034312</v>
      </c>
      <c r="J3872" s="10">
        <v>-0.01</v>
      </c>
      <c r="K3872" s="10">
        <f>L3872/1000000000000</f>
        <v>0.14794745081999999</v>
      </c>
      <c r="L3872" s="10">
        <v>147947450820</v>
      </c>
      <c r="M3872" s="10">
        <v>5.62</v>
      </c>
      <c r="N3872" s="10">
        <v>1</v>
      </c>
      <c r="O3872" s="14">
        <f>IF([1]!Table_1[[#This Row],[연도]]=2016,1,0)</f>
        <v>0</v>
      </c>
      <c r="P3872" s="14">
        <f>IF([1]!Table_1[[#This Row],[연도]]=2017,1,0)</f>
        <v>0</v>
      </c>
      <c r="Q3872" s="14">
        <f>IF([1]!Table_1[[#This Row],[연도]]=2018,1,0)</f>
        <v>0</v>
      </c>
      <c r="R3872" s="14">
        <f>IF([1]!Table_1[[#This Row],[연도]]=2019,1,0)</f>
        <v>1</v>
      </c>
      <c r="S3872" s="14">
        <f>IF([1]!Table_1[[#This Row],[연도]]=2020,1,0)</f>
        <v>0</v>
      </c>
      <c r="T3872" s="14">
        <f>IF([1]!Table_1[[#This Row],[연도]]=2021,1,0)</f>
        <v>0</v>
      </c>
      <c r="U3872" s="14">
        <f>IF([1]!Table_1[[#This Row],[연도]]=2022,1,0)</f>
        <v>0</v>
      </c>
      <c r="V3872" s="14">
        <f>IF([1]!Table_1[[#This Row],[연도]]=2023,1,0)</f>
        <v>0</v>
      </c>
      <c r="W3872" s="10">
        <v>0.75</v>
      </c>
      <c r="X3872" s="10">
        <f>Y3872/1000000000000</f>
        <v>6.6184887149999996E-2</v>
      </c>
      <c r="Y3872" s="14">
        <f>[1]!Table_1[[#This Row],[주가]]*[1]!Table_1[[#This Row],[기말주식수]]</f>
        <v>66184887150</v>
      </c>
      <c r="Z3872" s="14">
        <f>AA3872/10</f>
        <v>0.56991898389217466</v>
      </c>
      <c r="AA3872" s="14">
        <f>[1]!Table_1[[#This Row],[시가총액]]/[1]!Table_1[[#This Row],[당기순이익(세후영업이익)]]</f>
        <v>5.6991898389217468</v>
      </c>
      <c r="AB3872" s="10">
        <v>578059050</v>
      </c>
    </row>
    <row r="3873" spans="1:28" ht="19.2">
      <c r="A3873" s="12">
        <v>3872</v>
      </c>
      <c r="B3873" s="12">
        <v>40160</v>
      </c>
      <c r="C3873" s="13" t="s">
        <v>608</v>
      </c>
      <c r="D3873" s="13" t="s">
        <v>20</v>
      </c>
      <c r="E3873" s="12">
        <v>2023</v>
      </c>
      <c r="F3873" s="12">
        <v>22.623000000000001</v>
      </c>
      <c r="G3873" s="15">
        <f>([1]!Table_1[[#This Row],[총자산]]-[1]!Table_1[[#This Row],[장부가치 자기자본]]+[1]!Table_1[[#This Row],[시가총액]])/[1]!Table_1[[#This Row],[총자산]]</f>
        <v>0.78177168268675401</v>
      </c>
      <c r="H3873" s="14">
        <f>I3873/100000000000</f>
        <v>1.9800040880000001E-2</v>
      </c>
      <c r="I3873" s="12">
        <v>1980004088</v>
      </c>
      <c r="J3873" s="12">
        <v>-1</v>
      </c>
      <c r="K3873" s="10">
        <f>L3873/1000000000000</f>
        <v>0.13271940484200001</v>
      </c>
      <c r="L3873" s="12">
        <v>132719404842</v>
      </c>
      <c r="M3873" s="12">
        <v>3.11</v>
      </c>
      <c r="N3873" s="12">
        <v>1</v>
      </c>
      <c r="O3873" s="15">
        <f>IF([1]!Table_1[[#This Row],[연도]]=2016,1,0)</f>
        <v>0</v>
      </c>
      <c r="P3873" s="15">
        <f>IF([1]!Table_1[[#This Row],[연도]]=2017,1,0)</f>
        <v>0</v>
      </c>
      <c r="Q3873" s="15">
        <f>IF([1]!Table_1[[#This Row],[연도]]=2018,1,0)</f>
        <v>0</v>
      </c>
      <c r="R3873" s="15">
        <f>IF([1]!Table_1[[#This Row],[연도]]=2019,1,0)</f>
        <v>0</v>
      </c>
      <c r="S3873" s="15">
        <f>IF([1]!Table_1[[#This Row],[연도]]=2020,1,0)</f>
        <v>0</v>
      </c>
      <c r="T3873" s="15">
        <f>IF([1]!Table_1[[#This Row],[연도]]=2021,1,0)</f>
        <v>0</v>
      </c>
      <c r="U3873" s="15">
        <f>IF([1]!Table_1[[#This Row],[연도]]=2022,1,0)</f>
        <v>0</v>
      </c>
      <c r="V3873" s="15">
        <f>IF([1]!Table_1[[#This Row],[연도]]=2023,1,0)</f>
        <v>1</v>
      </c>
      <c r="W3873" s="12">
        <v>0.55000000000000004</v>
      </c>
      <c r="X3873" s="10">
        <f>Y3873/1000000000000</f>
        <v>4.9186582800000003E-2</v>
      </c>
      <c r="Y3873" s="15">
        <f>[1]!Table_1[[#This Row],[주가]]*[1]!Table_1[[#This Row],[기말주식수]]</f>
        <v>49186582800</v>
      </c>
      <c r="Z3873" s="14">
        <f>AA3873/10</f>
        <v>2.4841657195608779</v>
      </c>
      <c r="AA3873" s="15">
        <f>[1]!Table_1[[#This Row],[시가총액]]/[1]!Table_1[[#This Row],[당기순이익(세후영업이익)]]</f>
        <v>24.841657195608779</v>
      </c>
      <c r="AB3873" s="12">
        <v>564899250</v>
      </c>
    </row>
    <row r="3874" spans="1:28" ht="19.2">
      <c r="A3874" s="10">
        <v>3873</v>
      </c>
      <c r="B3874" s="10">
        <v>40300</v>
      </c>
      <c r="C3874" s="11" t="s">
        <v>609</v>
      </c>
      <c r="D3874" s="11" t="s">
        <v>20</v>
      </c>
      <c r="E3874" s="10">
        <v>2016</v>
      </c>
      <c r="F3874" s="10">
        <v>18.181999999999999</v>
      </c>
      <c r="G3874" s="14">
        <f>([1]!Table_1[[#This Row],[총자산]]-[1]!Table_1[[#This Row],[장부가치 자기자본]]+[1]!Table_1[[#This Row],[시가총액]])/[1]!Table_1[[#This Row],[총자산]]</f>
        <v>0.74352420880023107</v>
      </c>
      <c r="H3874" s="14">
        <f>I3874/100000000000</f>
        <v>1.287064643E-2</v>
      </c>
      <c r="I3874" s="10">
        <v>1287064643</v>
      </c>
      <c r="J3874" s="10">
        <v>2.59</v>
      </c>
      <c r="K3874" s="10">
        <f>L3874/1000000000000</f>
        <v>0.130755833604</v>
      </c>
      <c r="L3874" s="10">
        <v>130755833604</v>
      </c>
      <c r="M3874" s="10">
        <v>3.98</v>
      </c>
      <c r="N3874" s="10">
        <v>1</v>
      </c>
      <c r="O3874" s="14">
        <f>IF([1]!Table_1[[#This Row],[연도]]=2016,1,0)</f>
        <v>1</v>
      </c>
      <c r="P3874" s="14">
        <f>IF([1]!Table_1[[#This Row],[연도]]=2017,1,0)</f>
        <v>0</v>
      </c>
      <c r="Q3874" s="14">
        <f>IF([1]!Table_1[[#This Row],[연도]]=2018,1,0)</f>
        <v>0</v>
      </c>
      <c r="R3874" s="14">
        <f>IF([1]!Table_1[[#This Row],[연도]]=2019,1,0)</f>
        <v>0</v>
      </c>
      <c r="S3874" s="14">
        <f>IF([1]!Table_1[[#This Row],[연도]]=2020,1,0)</f>
        <v>0</v>
      </c>
      <c r="T3874" s="14">
        <f>IF([1]!Table_1[[#This Row],[연도]]=2021,1,0)</f>
        <v>0</v>
      </c>
      <c r="U3874" s="14">
        <f>IF([1]!Table_1[[#This Row],[연도]]=2022,1,0)</f>
        <v>0</v>
      </c>
      <c r="V3874" s="14">
        <f>IF([1]!Table_1[[#This Row],[연도]]=2023,1,0)</f>
        <v>0</v>
      </c>
      <c r="W3874" s="10">
        <v>1.08</v>
      </c>
      <c r="X3874" s="10">
        <f>Y3874/1000000000000</f>
        <v>0.10416</v>
      </c>
      <c r="Y3874" s="14">
        <f>[1]!Table_1[[#This Row],[주가]]*[1]!Table_1[[#This Row],[기말주식수]]</f>
        <v>104160000000</v>
      </c>
      <c r="Z3874" s="14">
        <f>AA3874/10</f>
        <v>8.0928336091352016</v>
      </c>
      <c r="AA3874" s="14">
        <f>[1]!Table_1[[#This Row],[시가총액]]/[1]!Table_1[[#This Row],[당기순이익(세후영업이익)]]</f>
        <v>80.928336091352023</v>
      </c>
      <c r="AB3874" s="10">
        <v>630000000</v>
      </c>
    </row>
    <row r="3875" spans="1:28" ht="19.2">
      <c r="A3875" s="12">
        <v>3874</v>
      </c>
      <c r="B3875" s="12">
        <v>40300</v>
      </c>
      <c r="C3875" s="13" t="s">
        <v>609</v>
      </c>
      <c r="D3875" s="13" t="s">
        <v>20</v>
      </c>
      <c r="E3875" s="12">
        <v>2017</v>
      </c>
      <c r="F3875" s="12">
        <v>18.513999999999999</v>
      </c>
      <c r="G3875" s="15">
        <f>([1]!Table_1[[#This Row],[총자산]]-[1]!Table_1[[#This Row],[장부가치 자기자본]]+[1]!Table_1[[#This Row],[시가총액]])/[1]!Table_1[[#This Row],[총자산]]</f>
        <v>0.65706451569423374</v>
      </c>
      <c r="H3875" s="14">
        <f>I3875/100000000000</f>
        <v>2.1580013360000001E-2</v>
      </c>
      <c r="I3875" s="12">
        <v>2158001336</v>
      </c>
      <c r="J3875" s="12">
        <v>-4.29</v>
      </c>
      <c r="K3875" s="10">
        <f>L3875/1000000000000</f>
        <v>0.131050998797</v>
      </c>
      <c r="L3875" s="12">
        <v>131050998797</v>
      </c>
      <c r="M3875" s="12">
        <v>3.46</v>
      </c>
      <c r="N3875" s="12">
        <v>1</v>
      </c>
      <c r="O3875" s="15">
        <f>IF([1]!Table_1[[#This Row],[연도]]=2016,1,0)</f>
        <v>0</v>
      </c>
      <c r="P3875" s="15">
        <f>IF([1]!Table_1[[#This Row],[연도]]=2017,1,0)</f>
        <v>1</v>
      </c>
      <c r="Q3875" s="15">
        <f>IF([1]!Table_1[[#This Row],[연도]]=2018,1,0)</f>
        <v>0</v>
      </c>
      <c r="R3875" s="15">
        <f>IF([1]!Table_1[[#This Row],[연도]]=2019,1,0)</f>
        <v>0</v>
      </c>
      <c r="S3875" s="15">
        <f>IF([1]!Table_1[[#This Row],[연도]]=2020,1,0)</f>
        <v>0</v>
      </c>
      <c r="T3875" s="15">
        <f>IF([1]!Table_1[[#This Row],[연도]]=2021,1,0)</f>
        <v>0</v>
      </c>
      <c r="U3875" s="15">
        <f>IF([1]!Table_1[[#This Row],[연도]]=2022,1,0)</f>
        <v>0</v>
      </c>
      <c r="V3875" s="15">
        <f>IF([1]!Table_1[[#This Row],[연도]]=2023,1,0)</f>
        <v>0</v>
      </c>
      <c r="W3875" s="12">
        <v>0.98</v>
      </c>
      <c r="X3875" s="10">
        <f>Y3875/1000000000000</f>
        <v>8.7989999999999999E-2</v>
      </c>
      <c r="Y3875" s="15">
        <f>[1]!Table_1[[#This Row],[주가]]*[1]!Table_1[[#This Row],[기말주식수]]</f>
        <v>87990000000</v>
      </c>
      <c r="Z3875" s="14">
        <f>AA3875/10</f>
        <v>4.0773839446779654</v>
      </c>
      <c r="AA3875" s="15">
        <f>[1]!Table_1[[#This Row],[시가총액]]/[1]!Table_1[[#This Row],[당기순이익(세후영업이익)]]</f>
        <v>40.773839446779654</v>
      </c>
      <c r="AB3875" s="12">
        <v>840000000</v>
      </c>
    </row>
    <row r="3876" spans="1:28" ht="19.2">
      <c r="A3876" s="10">
        <v>3875</v>
      </c>
      <c r="B3876" s="10">
        <v>40300</v>
      </c>
      <c r="C3876" s="11" t="s">
        <v>609</v>
      </c>
      <c r="D3876" s="11" t="s">
        <v>20</v>
      </c>
      <c r="E3876" s="10">
        <v>2018</v>
      </c>
      <c r="F3876" s="10">
        <v>121.563</v>
      </c>
      <c r="G3876" s="14">
        <f>([1]!Table_1[[#This Row],[총자산]]-[1]!Table_1[[#This Row],[장부가치 자기자본]]+[1]!Table_1[[#This Row],[시가총액]])/[1]!Table_1[[#This Row],[총자산]]</f>
        <v>0.65059844804238809</v>
      </c>
      <c r="H3876" s="14">
        <f>I3876/100000000000</f>
        <v>8.6214307799999997E-3</v>
      </c>
      <c r="I3876" s="10">
        <v>862143078</v>
      </c>
      <c r="J3876" s="10">
        <v>-4.3600000000000003</v>
      </c>
      <c r="K3876" s="10">
        <f>L3876/1000000000000</f>
        <v>0.132360035619</v>
      </c>
      <c r="L3876" s="10">
        <v>132360035619</v>
      </c>
      <c r="M3876" s="10">
        <v>2.9</v>
      </c>
      <c r="N3876" s="10">
        <v>1</v>
      </c>
      <c r="O3876" s="14">
        <f>IF([1]!Table_1[[#This Row],[연도]]=2016,1,0)</f>
        <v>0</v>
      </c>
      <c r="P3876" s="14">
        <f>IF([1]!Table_1[[#This Row],[연도]]=2017,1,0)</f>
        <v>0</v>
      </c>
      <c r="Q3876" s="14">
        <f>IF([1]!Table_1[[#This Row],[연도]]=2018,1,0)</f>
        <v>1</v>
      </c>
      <c r="R3876" s="14">
        <f>IF([1]!Table_1[[#This Row],[연도]]=2019,1,0)</f>
        <v>0</v>
      </c>
      <c r="S3876" s="14">
        <f>IF([1]!Table_1[[#This Row],[연도]]=2020,1,0)</f>
        <v>0</v>
      </c>
      <c r="T3876" s="14">
        <f>IF([1]!Table_1[[#This Row],[연도]]=2021,1,0)</f>
        <v>0</v>
      </c>
      <c r="U3876" s="14">
        <f>IF([1]!Table_1[[#This Row],[연도]]=2022,1,0)</f>
        <v>0</v>
      </c>
      <c r="V3876" s="14">
        <f>IF([1]!Table_1[[#This Row],[연도]]=2023,1,0)</f>
        <v>0</v>
      </c>
      <c r="W3876" s="10">
        <v>1.07</v>
      </c>
      <c r="X3876" s="10">
        <f>Y3876/1000000000000</f>
        <v>8.8200000000000001E-2</v>
      </c>
      <c r="Y3876" s="14">
        <f>[1]!Table_1[[#This Row],[주가]]*[1]!Table_1[[#This Row],[기말주식수]]</f>
        <v>88200000000</v>
      </c>
      <c r="Z3876" s="14">
        <f>AA3876/10</f>
        <v>10.230320494436539</v>
      </c>
      <c r="AA3876" s="14">
        <f>[1]!Table_1[[#This Row],[시가총액]]/[1]!Table_1[[#This Row],[당기순이익(세후영업이익)]]</f>
        <v>102.30320494436539</v>
      </c>
      <c r="AB3876" s="10">
        <v>840000000</v>
      </c>
    </row>
    <row r="3877" spans="1:28" ht="19.2">
      <c r="A3877" s="12">
        <v>3876</v>
      </c>
      <c r="B3877" s="12">
        <v>40300</v>
      </c>
      <c r="C3877" s="13" t="s">
        <v>609</v>
      </c>
      <c r="D3877" s="13" t="s">
        <v>20</v>
      </c>
      <c r="E3877" s="12">
        <v>2019</v>
      </c>
      <c r="F3877" s="12">
        <v>-27.722999999999999</v>
      </c>
      <c r="G3877" s="15">
        <f>([1]!Table_1[[#This Row],[총자산]]-[1]!Table_1[[#This Row],[장부가치 자기자본]]+[1]!Table_1[[#This Row],[시가총액]])/[1]!Table_1[[#This Row],[총자산]]</f>
        <v>0.64812729970842597</v>
      </c>
      <c r="H3877" s="14">
        <f>I3877/100000000000</f>
        <v>4.9188939800000001E-3</v>
      </c>
      <c r="I3877" s="12">
        <v>491889398</v>
      </c>
      <c r="J3877" s="12">
        <v>-1.36</v>
      </c>
      <c r="K3877" s="10">
        <f>L3877/1000000000000</f>
        <v>0.13080103638500001</v>
      </c>
      <c r="L3877" s="12">
        <v>130801036385</v>
      </c>
      <c r="M3877" s="12">
        <v>2.5299999999999998</v>
      </c>
      <c r="N3877" s="12">
        <v>1</v>
      </c>
      <c r="O3877" s="15">
        <f>IF([1]!Table_1[[#This Row],[연도]]=2016,1,0)</f>
        <v>0</v>
      </c>
      <c r="P3877" s="15">
        <f>IF([1]!Table_1[[#This Row],[연도]]=2017,1,0)</f>
        <v>0</v>
      </c>
      <c r="Q3877" s="15">
        <f>IF([1]!Table_1[[#This Row],[연도]]=2018,1,0)</f>
        <v>0</v>
      </c>
      <c r="R3877" s="15">
        <f>IF([1]!Table_1[[#This Row],[연도]]=2019,1,0)</f>
        <v>1</v>
      </c>
      <c r="S3877" s="15">
        <f>IF([1]!Table_1[[#This Row],[연도]]=2020,1,0)</f>
        <v>0</v>
      </c>
      <c r="T3877" s="15">
        <f>IF([1]!Table_1[[#This Row],[연도]]=2021,1,0)</f>
        <v>0</v>
      </c>
      <c r="U3877" s="15">
        <f>IF([1]!Table_1[[#This Row],[연도]]=2022,1,0)</f>
        <v>0</v>
      </c>
      <c r="V3877" s="15">
        <f>IF([1]!Table_1[[#This Row],[연도]]=2023,1,0)</f>
        <v>0</v>
      </c>
      <c r="W3877" s="12">
        <v>1.43</v>
      </c>
      <c r="X3877" s="10">
        <f>Y3877/1000000000000</f>
        <v>8.6099999999999996E-2</v>
      </c>
      <c r="Y3877" s="15">
        <f>[1]!Table_1[[#This Row],[주가]]*[1]!Table_1[[#This Row],[기말주식수]]</f>
        <v>86100000000</v>
      </c>
      <c r="Z3877" s="14">
        <f>AA3877/10</f>
        <v>17.503934898796093</v>
      </c>
      <c r="AA3877" s="15">
        <f>[1]!Table_1[[#This Row],[시가총액]]/[1]!Table_1[[#This Row],[당기순이익(세후영업이익)]]</f>
        <v>175.03934898796092</v>
      </c>
      <c r="AB3877" s="12">
        <v>420000000</v>
      </c>
    </row>
    <row r="3878" spans="1:28" ht="19.2">
      <c r="A3878" s="10">
        <v>3877</v>
      </c>
      <c r="B3878" s="10">
        <v>40300</v>
      </c>
      <c r="C3878" s="11" t="s">
        <v>609</v>
      </c>
      <c r="D3878" s="11" t="s">
        <v>20</v>
      </c>
      <c r="E3878" s="10">
        <v>2020</v>
      </c>
      <c r="F3878" s="10">
        <v>15.752000000000001</v>
      </c>
      <c r="G3878" s="14">
        <f>([1]!Table_1[[#This Row],[총자산]]-[1]!Table_1[[#This Row],[장부가치 자기자본]]+[1]!Table_1[[#This Row],[시가총액]])/[1]!Table_1[[#This Row],[총자산]]</f>
        <v>0.77884933610266383</v>
      </c>
      <c r="H3878" s="14">
        <f>I3878/100000000000</f>
        <v>2.6719904700000002E-2</v>
      </c>
      <c r="I3878" s="10">
        <v>2671990470</v>
      </c>
      <c r="J3878" s="10">
        <v>5.75</v>
      </c>
      <c r="K3878" s="10">
        <f>L3878/1000000000000</f>
        <v>0.13310217208799999</v>
      </c>
      <c r="L3878" s="10">
        <v>133102172088</v>
      </c>
      <c r="M3878" s="10">
        <v>0.68</v>
      </c>
      <c r="N3878" s="10">
        <v>1</v>
      </c>
      <c r="O3878" s="14">
        <f>IF([1]!Table_1[[#This Row],[연도]]=2016,1,0)</f>
        <v>0</v>
      </c>
      <c r="P3878" s="14">
        <f>IF([1]!Table_1[[#This Row],[연도]]=2017,1,0)</f>
        <v>0</v>
      </c>
      <c r="Q3878" s="14">
        <f>IF([1]!Table_1[[#This Row],[연도]]=2018,1,0)</f>
        <v>0</v>
      </c>
      <c r="R3878" s="14">
        <f>IF([1]!Table_1[[#This Row],[연도]]=2019,1,0)</f>
        <v>0</v>
      </c>
      <c r="S3878" s="14">
        <f>IF([1]!Table_1[[#This Row],[연도]]=2020,1,0)</f>
        <v>1</v>
      </c>
      <c r="T3878" s="14">
        <f>IF([1]!Table_1[[#This Row],[연도]]=2021,1,0)</f>
        <v>0</v>
      </c>
      <c r="U3878" s="14">
        <f>IF([1]!Table_1[[#This Row],[연도]]=2022,1,0)</f>
        <v>0</v>
      </c>
      <c r="V3878" s="14">
        <f>IF([1]!Table_1[[#This Row],[연도]]=2023,1,0)</f>
        <v>0</v>
      </c>
      <c r="W3878" s="10">
        <v>1.4</v>
      </c>
      <c r="X3878" s="10">
        <f>Y3878/1000000000000</f>
        <v>0.126</v>
      </c>
      <c r="Y3878" s="14">
        <f>[1]!Table_1[[#This Row],[주가]]*[1]!Table_1[[#This Row],[기말주식수]]</f>
        <v>126000000000</v>
      </c>
      <c r="Z3878" s="14">
        <f>AA3878/10</f>
        <v>4.7155856809624028</v>
      </c>
      <c r="AA3878" s="14">
        <f>[1]!Table_1[[#This Row],[시가총액]]/[1]!Table_1[[#This Row],[당기순이익(세후영업이익)]]</f>
        <v>47.155856809624026</v>
      </c>
      <c r="AB3878" s="10">
        <v>1260000000</v>
      </c>
    </row>
    <row r="3879" spans="1:28" ht="19.2">
      <c r="A3879" s="12">
        <v>3878</v>
      </c>
      <c r="B3879" s="12">
        <v>40300</v>
      </c>
      <c r="C3879" s="13" t="s">
        <v>609</v>
      </c>
      <c r="D3879" s="13" t="s">
        <v>20</v>
      </c>
      <c r="E3879" s="12">
        <v>2021</v>
      </c>
      <c r="F3879" s="12">
        <v>4.0439999999999996</v>
      </c>
      <c r="G3879" s="15">
        <f>([1]!Table_1[[#This Row],[총자산]]-[1]!Table_1[[#This Row],[장부가치 자기자본]]+[1]!Table_1[[#This Row],[시가총액]])/[1]!Table_1[[#This Row],[총자산]]</f>
        <v>0.67937177540197691</v>
      </c>
      <c r="H3879" s="14">
        <f>I3879/100000000000</f>
        <v>3.3680048390000002E-2</v>
      </c>
      <c r="I3879" s="12">
        <v>3368004839</v>
      </c>
      <c r="J3879" s="12">
        <v>23.36</v>
      </c>
      <c r="K3879" s="10">
        <f>L3879/1000000000000</f>
        <v>0.14515036652999999</v>
      </c>
      <c r="L3879" s="12">
        <v>145150366530</v>
      </c>
      <c r="M3879" s="12">
        <v>0.85</v>
      </c>
      <c r="N3879" s="12">
        <v>1</v>
      </c>
      <c r="O3879" s="15">
        <f>IF([1]!Table_1[[#This Row],[연도]]=2016,1,0)</f>
        <v>0</v>
      </c>
      <c r="P3879" s="15">
        <f>IF([1]!Table_1[[#This Row],[연도]]=2017,1,0)</f>
        <v>0</v>
      </c>
      <c r="Q3879" s="15">
        <f>IF([1]!Table_1[[#This Row],[연도]]=2018,1,0)</f>
        <v>0</v>
      </c>
      <c r="R3879" s="15">
        <f>IF([1]!Table_1[[#This Row],[연도]]=2019,1,0)</f>
        <v>0</v>
      </c>
      <c r="S3879" s="15">
        <f>IF([1]!Table_1[[#This Row],[연도]]=2020,1,0)</f>
        <v>0</v>
      </c>
      <c r="T3879" s="15">
        <f>IF([1]!Table_1[[#This Row],[연도]]=2021,1,0)</f>
        <v>1</v>
      </c>
      <c r="U3879" s="15">
        <f>IF([1]!Table_1[[#This Row],[연도]]=2022,1,0)</f>
        <v>0</v>
      </c>
      <c r="V3879" s="15">
        <f>IF([1]!Table_1[[#This Row],[연도]]=2023,1,0)</f>
        <v>0</v>
      </c>
      <c r="W3879" s="12">
        <v>0.89</v>
      </c>
      <c r="X3879" s="10">
        <f>Y3879/1000000000000</f>
        <v>0.1239</v>
      </c>
      <c r="Y3879" s="15">
        <f>[1]!Table_1[[#This Row],[주가]]*[1]!Table_1[[#This Row],[기말주식수]]</f>
        <v>123900000000</v>
      </c>
      <c r="Z3879" s="14">
        <f>AA3879/10</f>
        <v>3.67873580718451</v>
      </c>
      <c r="AA3879" s="15">
        <f>[1]!Table_1[[#This Row],[시가총액]]/[1]!Table_1[[#This Row],[당기순이익(세후영업이익)]]</f>
        <v>36.787358071845098</v>
      </c>
      <c r="AB3879" s="12">
        <v>2100000000</v>
      </c>
    </row>
    <row r="3880" spans="1:28" ht="19.2">
      <c r="A3880" s="10">
        <v>3879</v>
      </c>
      <c r="B3880" s="10">
        <v>40300</v>
      </c>
      <c r="C3880" s="11" t="s">
        <v>609</v>
      </c>
      <c r="D3880" s="11" t="s">
        <v>20</v>
      </c>
      <c r="E3880" s="10">
        <v>2022</v>
      </c>
      <c r="F3880" s="10">
        <v>45.701999999999998</v>
      </c>
      <c r="G3880" s="14">
        <f>([1]!Table_1[[#This Row],[총자산]]-[1]!Table_1[[#This Row],[장부가치 자기자본]]+[1]!Table_1[[#This Row],[시가총액]])/[1]!Table_1[[#This Row],[총자산]]</f>
        <v>0.94186308283419651</v>
      </c>
      <c r="H3880" s="14">
        <f>I3880/100000000000</f>
        <v>5.3103561289999997E-2</v>
      </c>
      <c r="I3880" s="10">
        <v>5310356129</v>
      </c>
      <c r="J3880" s="10">
        <v>-2.13</v>
      </c>
      <c r="K3880" s="10">
        <f>L3880/1000000000000</f>
        <v>0.15219129603699999</v>
      </c>
      <c r="L3880" s="10">
        <v>152191296037</v>
      </c>
      <c r="M3880" s="10">
        <v>1.28</v>
      </c>
      <c r="N3880" s="10">
        <v>1</v>
      </c>
      <c r="O3880" s="14">
        <f>IF([1]!Table_1[[#This Row],[연도]]=2016,1,0)</f>
        <v>0</v>
      </c>
      <c r="P3880" s="14">
        <f>IF([1]!Table_1[[#This Row],[연도]]=2017,1,0)</f>
        <v>0</v>
      </c>
      <c r="Q3880" s="14">
        <f>IF([1]!Table_1[[#This Row],[연도]]=2018,1,0)</f>
        <v>0</v>
      </c>
      <c r="R3880" s="14">
        <f>IF([1]!Table_1[[#This Row],[연도]]=2019,1,0)</f>
        <v>0</v>
      </c>
      <c r="S3880" s="14">
        <f>IF([1]!Table_1[[#This Row],[연도]]=2020,1,0)</f>
        <v>0</v>
      </c>
      <c r="T3880" s="14">
        <f>IF([1]!Table_1[[#This Row],[연도]]=2021,1,0)</f>
        <v>0</v>
      </c>
      <c r="U3880" s="14">
        <f>IF([1]!Table_1[[#This Row],[연도]]=2022,1,0)</f>
        <v>1</v>
      </c>
      <c r="V3880" s="14">
        <f>IF([1]!Table_1[[#This Row],[연도]]=2023,1,0)</f>
        <v>0</v>
      </c>
      <c r="W3880" s="10">
        <v>1.57</v>
      </c>
      <c r="X3880" s="10">
        <f>Y3880/1000000000000</f>
        <v>0.23436000000000001</v>
      </c>
      <c r="Y3880" s="14">
        <f>[1]!Table_1[[#This Row],[주가]]*[1]!Table_1[[#This Row],[기말주식수]]</f>
        <v>234360000000</v>
      </c>
      <c r="Z3880" s="14">
        <f>AA3880/10</f>
        <v>4.4132633350172812</v>
      </c>
      <c r="AA3880" s="14">
        <f>[1]!Table_1[[#This Row],[시가총액]]/[1]!Table_1[[#This Row],[당기순이익(세후영업이익)]]</f>
        <v>44.13263335017281</v>
      </c>
      <c r="AB3880" s="10">
        <v>2520000000</v>
      </c>
    </row>
    <row r="3881" spans="1:28" ht="19.2">
      <c r="A3881" s="12">
        <v>3880</v>
      </c>
      <c r="B3881" s="12">
        <v>40420</v>
      </c>
      <c r="C3881" s="13" t="s">
        <v>610</v>
      </c>
      <c r="D3881" s="13" t="s">
        <v>20</v>
      </c>
      <c r="E3881" s="12">
        <v>2016</v>
      </c>
      <c r="F3881" s="12">
        <v>78.263000000000005</v>
      </c>
      <c r="G3881" s="15">
        <f>([1]!Table_1[[#This Row],[총자산]]-[1]!Table_1[[#This Row],[장부가치 자기자본]]+[1]!Table_1[[#This Row],[시가총액]])/[1]!Table_1[[#This Row],[총자산]]</f>
        <v>1.7263315294337316</v>
      </c>
      <c r="H3881" s="14">
        <f>I3881/100000000000</f>
        <v>8.678730086E-2</v>
      </c>
      <c r="I3881" s="12">
        <v>8678730086</v>
      </c>
      <c r="J3881" s="12">
        <v>10.74</v>
      </c>
      <c r="K3881" s="10">
        <f>L3881/1000000000000</f>
        <v>8.3423514616000005E-2</v>
      </c>
      <c r="L3881" s="12">
        <v>83423514616</v>
      </c>
      <c r="M3881" s="12">
        <v>1.3</v>
      </c>
      <c r="N3881" s="12">
        <v>1</v>
      </c>
      <c r="O3881" s="15">
        <f>IF([1]!Table_1[[#This Row],[연도]]=2016,1,0)</f>
        <v>1</v>
      </c>
      <c r="P3881" s="15">
        <f>IF([1]!Table_1[[#This Row],[연도]]=2017,1,0)</f>
        <v>0</v>
      </c>
      <c r="Q3881" s="15">
        <f>IF([1]!Table_1[[#This Row],[연도]]=2018,1,0)</f>
        <v>0</v>
      </c>
      <c r="R3881" s="15">
        <f>IF([1]!Table_1[[#This Row],[연도]]=2019,1,0)</f>
        <v>0</v>
      </c>
      <c r="S3881" s="15">
        <f>IF([1]!Table_1[[#This Row],[연도]]=2020,1,0)</f>
        <v>0</v>
      </c>
      <c r="T3881" s="15">
        <f>IF([1]!Table_1[[#This Row],[연도]]=2021,1,0)</f>
        <v>0</v>
      </c>
      <c r="U3881" s="15">
        <f>IF([1]!Table_1[[#This Row],[연도]]=2022,1,0)</f>
        <v>0</v>
      </c>
      <c r="V3881" s="15">
        <f>IF([1]!Table_1[[#This Row],[연도]]=2023,1,0)</f>
        <v>0</v>
      </c>
      <c r="W3881" s="12">
        <v>0.59</v>
      </c>
      <c r="X3881" s="10">
        <f>Y3881/1000000000000</f>
        <v>0.12056037488</v>
      </c>
      <c r="Y3881" s="15">
        <f>[1]!Table_1[[#This Row],[주가]]*[1]!Table_1[[#This Row],[기말주식수]]</f>
        <v>120560374880</v>
      </c>
      <c r="Z3881" s="14">
        <f>AA3881/10</f>
        <v>1.3891476481620355</v>
      </c>
      <c r="AA3881" s="15">
        <f>[1]!Table_1[[#This Row],[시가총액]]/[1]!Table_1[[#This Row],[당기순이익(세후영업이익)]]</f>
        <v>13.891476481620355</v>
      </c>
      <c r="AB3881" s="12">
        <v>5697523400</v>
      </c>
    </row>
    <row r="3882" spans="1:28" ht="19.2">
      <c r="A3882" s="10">
        <v>3881</v>
      </c>
      <c r="B3882" s="10">
        <v>40420</v>
      </c>
      <c r="C3882" s="11" t="s">
        <v>610</v>
      </c>
      <c r="D3882" s="11" t="s">
        <v>20</v>
      </c>
      <c r="E3882" s="10">
        <v>2017</v>
      </c>
      <c r="F3882" s="10">
        <v>69.239000000000004</v>
      </c>
      <c r="G3882" s="14">
        <f>([1]!Table_1[[#This Row],[총자산]]-[1]!Table_1[[#This Row],[장부가치 자기자본]]+[1]!Table_1[[#This Row],[시가총액]])/[1]!Table_1[[#This Row],[총자산]]</f>
        <v>1.6460383415436366</v>
      </c>
      <c r="H3882" s="14">
        <f>I3882/100000000000</f>
        <v>0.10339772132</v>
      </c>
      <c r="I3882" s="10">
        <v>10339772132</v>
      </c>
      <c r="J3882" s="10">
        <v>2.57</v>
      </c>
      <c r="K3882" s="10">
        <f>L3882/1000000000000</f>
        <v>8.4365755446999993E-2</v>
      </c>
      <c r="L3882" s="10">
        <v>84365755447</v>
      </c>
      <c r="M3882" s="10">
        <v>1.85</v>
      </c>
      <c r="N3882" s="10">
        <v>1</v>
      </c>
      <c r="O3882" s="14">
        <f>IF([1]!Table_1[[#This Row],[연도]]=2016,1,0)</f>
        <v>0</v>
      </c>
      <c r="P3882" s="14">
        <f>IF([1]!Table_1[[#This Row],[연도]]=2017,1,0)</f>
        <v>1</v>
      </c>
      <c r="Q3882" s="14">
        <f>IF([1]!Table_1[[#This Row],[연도]]=2018,1,0)</f>
        <v>0</v>
      </c>
      <c r="R3882" s="14">
        <f>IF([1]!Table_1[[#This Row],[연도]]=2019,1,0)</f>
        <v>0</v>
      </c>
      <c r="S3882" s="14">
        <f>IF([1]!Table_1[[#This Row],[연도]]=2020,1,0)</f>
        <v>0</v>
      </c>
      <c r="T3882" s="14">
        <f>IF([1]!Table_1[[#This Row],[연도]]=2021,1,0)</f>
        <v>0</v>
      </c>
      <c r="U3882" s="14">
        <f>IF([1]!Table_1[[#This Row],[연도]]=2022,1,0)</f>
        <v>0</v>
      </c>
      <c r="V3882" s="14">
        <f>IF([1]!Table_1[[#This Row],[연도]]=2023,1,0)</f>
        <v>0</v>
      </c>
      <c r="W3882" s="10">
        <v>0.43</v>
      </c>
      <c r="X3882" s="10">
        <f>Y3882/1000000000000</f>
        <v>0.11789519104</v>
      </c>
      <c r="Y3882" s="14">
        <f>[1]!Table_1[[#This Row],[주가]]*[1]!Table_1[[#This Row],[기말주식수]]</f>
        <v>117895191040</v>
      </c>
      <c r="Z3882" s="14">
        <f>AA3882/10</f>
        <v>1.1402107274214734</v>
      </c>
      <c r="AA3882" s="14">
        <f>[1]!Table_1[[#This Row],[시가총액]]/[1]!Table_1[[#This Row],[당기순이익(세후영업이익)]]</f>
        <v>11.402107274214735</v>
      </c>
      <c r="AB3882" s="10">
        <v>5701823400</v>
      </c>
    </row>
    <row r="3883" spans="1:28" ht="19.2">
      <c r="A3883" s="12">
        <v>3882</v>
      </c>
      <c r="B3883" s="12">
        <v>40420</v>
      </c>
      <c r="C3883" s="13" t="s">
        <v>610</v>
      </c>
      <c r="D3883" s="13" t="s">
        <v>20</v>
      </c>
      <c r="E3883" s="12">
        <v>2018</v>
      </c>
      <c r="F3883" s="12">
        <v>159.93899999999999</v>
      </c>
      <c r="G3883" s="15">
        <f>([1]!Table_1[[#This Row],[총자산]]-[1]!Table_1[[#This Row],[장부가치 자기자본]]+[1]!Table_1[[#This Row],[시가총액]])/[1]!Table_1[[#This Row],[총자산]]</f>
        <v>1.5517750139812696</v>
      </c>
      <c r="H3883" s="14">
        <f>I3883/100000000000</f>
        <v>0.10887968116000001</v>
      </c>
      <c r="I3883" s="12">
        <v>10887968116</v>
      </c>
      <c r="J3883" s="12">
        <v>4.1100000000000003</v>
      </c>
      <c r="K3883" s="10">
        <f>L3883/1000000000000</f>
        <v>8.7089272310999999E-2</v>
      </c>
      <c r="L3883" s="12">
        <v>87089272311</v>
      </c>
      <c r="M3883" s="12">
        <v>1.84</v>
      </c>
      <c r="N3883" s="12">
        <v>1</v>
      </c>
      <c r="O3883" s="15">
        <f>IF([1]!Table_1[[#This Row],[연도]]=2016,1,0)</f>
        <v>0</v>
      </c>
      <c r="P3883" s="15">
        <f>IF([1]!Table_1[[#This Row],[연도]]=2017,1,0)</f>
        <v>0</v>
      </c>
      <c r="Q3883" s="15">
        <f>IF([1]!Table_1[[#This Row],[연도]]=2018,1,0)</f>
        <v>1</v>
      </c>
      <c r="R3883" s="15">
        <f>IF([1]!Table_1[[#This Row],[연도]]=2019,1,0)</f>
        <v>0</v>
      </c>
      <c r="S3883" s="15">
        <f>IF([1]!Table_1[[#This Row],[연도]]=2020,1,0)</f>
        <v>0</v>
      </c>
      <c r="T3883" s="15">
        <f>IF([1]!Table_1[[#This Row],[연도]]=2021,1,0)</f>
        <v>0</v>
      </c>
      <c r="U3883" s="15">
        <f>IF([1]!Table_1[[#This Row],[연도]]=2022,1,0)</f>
        <v>0</v>
      </c>
      <c r="V3883" s="15">
        <f>IF([1]!Table_1[[#This Row],[연도]]=2023,1,0)</f>
        <v>0</v>
      </c>
      <c r="W3883" s="12">
        <v>0.47</v>
      </c>
      <c r="X3883" s="10">
        <f>Y3883/1000000000000</f>
        <v>0.10942931296</v>
      </c>
      <c r="Y3883" s="15">
        <f>[1]!Table_1[[#This Row],[주가]]*[1]!Table_1[[#This Row],[기말주식수]]</f>
        <v>109429312960</v>
      </c>
      <c r="Z3883" s="14">
        <f>AA3883/10</f>
        <v>1.0050480658479548</v>
      </c>
      <c r="AA3883" s="15">
        <f>[1]!Table_1[[#This Row],[시가총액]]/[1]!Table_1[[#This Row],[당기순이익(세후영업이익)]]</f>
        <v>10.050480658479549</v>
      </c>
      <c r="AB3883" s="12">
        <v>5701823400</v>
      </c>
    </row>
    <row r="3884" spans="1:28" ht="19.2">
      <c r="A3884" s="10">
        <v>3883</v>
      </c>
      <c r="B3884" s="10">
        <v>40420</v>
      </c>
      <c r="C3884" s="11" t="s">
        <v>610</v>
      </c>
      <c r="D3884" s="11" t="s">
        <v>20</v>
      </c>
      <c r="E3884" s="10">
        <v>2019</v>
      </c>
      <c r="F3884" s="10">
        <v>74.301000000000002</v>
      </c>
      <c r="G3884" s="14">
        <f>([1]!Table_1[[#This Row],[총자산]]-[1]!Table_1[[#This Row],[장부가치 자기자본]]+[1]!Table_1[[#This Row],[시가총액]])/[1]!Table_1[[#This Row],[총자산]]</f>
        <v>1.4938043003561265</v>
      </c>
      <c r="H3884" s="14">
        <f>I3884/100000000000</f>
        <v>0.13395135005</v>
      </c>
      <c r="I3884" s="10">
        <v>13395135005</v>
      </c>
      <c r="J3884" s="10">
        <v>28.37</v>
      </c>
      <c r="K3884" s="10">
        <f>L3884/1000000000000</f>
        <v>9.3567446701000007E-2</v>
      </c>
      <c r="L3884" s="10">
        <v>93567446701</v>
      </c>
      <c r="M3884" s="10">
        <v>2.2000000000000002</v>
      </c>
      <c r="N3884" s="10">
        <v>1</v>
      </c>
      <c r="O3884" s="14">
        <f>IF([1]!Table_1[[#This Row],[연도]]=2016,1,0)</f>
        <v>0</v>
      </c>
      <c r="P3884" s="14">
        <f>IF([1]!Table_1[[#This Row],[연도]]=2017,1,0)</f>
        <v>0</v>
      </c>
      <c r="Q3884" s="14">
        <f>IF([1]!Table_1[[#This Row],[연도]]=2018,1,0)</f>
        <v>0</v>
      </c>
      <c r="R3884" s="14">
        <f>IF([1]!Table_1[[#This Row],[연도]]=2019,1,0)</f>
        <v>1</v>
      </c>
      <c r="S3884" s="14">
        <f>IF([1]!Table_1[[#This Row],[연도]]=2020,1,0)</f>
        <v>0</v>
      </c>
      <c r="T3884" s="14">
        <f>IF([1]!Table_1[[#This Row],[연도]]=2021,1,0)</f>
        <v>0</v>
      </c>
      <c r="U3884" s="14">
        <f>IF([1]!Table_1[[#This Row],[연도]]=2022,1,0)</f>
        <v>0</v>
      </c>
      <c r="V3884" s="14">
        <f>IF([1]!Table_1[[#This Row],[연도]]=2023,1,0)</f>
        <v>0</v>
      </c>
      <c r="W3884" s="10">
        <v>0.64</v>
      </c>
      <c r="X3884" s="10">
        <f>Y3884/1000000000000</f>
        <v>0.11867906864</v>
      </c>
      <c r="Y3884" s="14">
        <f>[1]!Table_1[[#This Row],[주가]]*[1]!Table_1[[#This Row],[기말주식수]]</f>
        <v>118679068640</v>
      </c>
      <c r="Z3884" s="14">
        <f>AA3884/10</f>
        <v>0.88598635695497419</v>
      </c>
      <c r="AA3884" s="14">
        <f>[1]!Table_1[[#This Row],[시가총액]]/[1]!Table_1[[#This Row],[당기순이익(세후영업이익)]]</f>
        <v>8.8598635695497414</v>
      </c>
      <c r="AB3884" s="10">
        <v>5701823400</v>
      </c>
    </row>
    <row r="3885" spans="1:28" ht="19.2">
      <c r="A3885" s="12">
        <v>3884</v>
      </c>
      <c r="B3885" s="12">
        <v>40420</v>
      </c>
      <c r="C3885" s="13" t="s">
        <v>610</v>
      </c>
      <c r="D3885" s="13" t="s">
        <v>20</v>
      </c>
      <c r="E3885" s="12">
        <v>2020</v>
      </c>
      <c r="F3885" s="12">
        <v>84.962000000000003</v>
      </c>
      <c r="G3885" s="15">
        <f>([1]!Table_1[[#This Row],[총자산]]-[1]!Table_1[[#This Row],[장부가치 자기자본]]+[1]!Table_1[[#This Row],[시가총액]])/[1]!Table_1[[#This Row],[총자산]]</f>
        <v>1.3476597448567587</v>
      </c>
      <c r="H3885" s="14">
        <f>I3885/100000000000</f>
        <v>8.7748911600000007E-2</v>
      </c>
      <c r="I3885" s="12">
        <v>8774891160</v>
      </c>
      <c r="J3885" s="12">
        <v>-9.98</v>
      </c>
      <c r="K3885" s="10">
        <f>L3885/1000000000000</f>
        <v>8.5388337428999997E-2</v>
      </c>
      <c r="L3885" s="12">
        <v>85388337429</v>
      </c>
      <c r="M3885" s="12">
        <v>1.67</v>
      </c>
      <c r="N3885" s="12">
        <v>1</v>
      </c>
      <c r="O3885" s="15">
        <f>IF([1]!Table_1[[#This Row],[연도]]=2016,1,0)</f>
        <v>0</v>
      </c>
      <c r="P3885" s="15">
        <f>IF([1]!Table_1[[#This Row],[연도]]=2017,1,0)</f>
        <v>0</v>
      </c>
      <c r="Q3885" s="15">
        <f>IF([1]!Table_1[[#This Row],[연도]]=2018,1,0)</f>
        <v>0</v>
      </c>
      <c r="R3885" s="15">
        <f>IF([1]!Table_1[[#This Row],[연도]]=2019,1,0)</f>
        <v>0</v>
      </c>
      <c r="S3885" s="15">
        <f>IF([1]!Table_1[[#This Row],[연도]]=2020,1,0)</f>
        <v>1</v>
      </c>
      <c r="T3885" s="15">
        <f>IF([1]!Table_1[[#This Row],[연도]]=2021,1,0)</f>
        <v>0</v>
      </c>
      <c r="U3885" s="15">
        <f>IF([1]!Table_1[[#This Row],[연도]]=2022,1,0)</f>
        <v>0</v>
      </c>
      <c r="V3885" s="15">
        <f>IF([1]!Table_1[[#This Row],[연도]]=2023,1,0)</f>
        <v>0</v>
      </c>
      <c r="W3885" s="12">
        <v>0.48</v>
      </c>
      <c r="X3885" s="10">
        <f>Y3885/1000000000000</f>
        <v>9.8768577600000004E-2</v>
      </c>
      <c r="Y3885" s="15">
        <f>[1]!Table_1[[#This Row],[주가]]*[1]!Table_1[[#This Row],[기말주식수]]</f>
        <v>98768577600</v>
      </c>
      <c r="Z3885" s="14">
        <f>AA3885/10</f>
        <v>1.1255817969598612</v>
      </c>
      <c r="AA3885" s="15">
        <f>[1]!Table_1[[#This Row],[시가총액]]/[1]!Table_1[[#This Row],[당기순이익(세후영업이익)]]</f>
        <v>11.255817969598612</v>
      </c>
      <c r="AB3885" s="12">
        <v>5701823400</v>
      </c>
    </row>
    <row r="3886" spans="1:28" ht="19.2">
      <c r="A3886" s="10">
        <v>3885</v>
      </c>
      <c r="B3886" s="10">
        <v>40420</v>
      </c>
      <c r="C3886" s="11" t="s">
        <v>610</v>
      </c>
      <c r="D3886" s="11" t="s">
        <v>20</v>
      </c>
      <c r="E3886" s="10">
        <v>2021</v>
      </c>
      <c r="F3886" s="10">
        <v>52.780999999999999</v>
      </c>
      <c r="G3886" s="14">
        <f>([1]!Table_1[[#This Row],[총자산]]-[1]!Table_1[[#This Row],[장부가치 자기자본]]+[1]!Table_1[[#This Row],[시가총액]])/[1]!Table_1[[#This Row],[총자산]]</f>
        <v>1.3759683110002423</v>
      </c>
      <c r="H3886" s="14">
        <f>I3886/100000000000</f>
        <v>0.16986218995999999</v>
      </c>
      <c r="I3886" s="10">
        <v>16986218996</v>
      </c>
      <c r="J3886" s="10">
        <v>11.84</v>
      </c>
      <c r="K3886" s="10">
        <f>L3886/1000000000000</f>
        <v>0.101714282687</v>
      </c>
      <c r="L3886" s="10">
        <v>101714282687</v>
      </c>
      <c r="M3886" s="10">
        <v>2.42</v>
      </c>
      <c r="N3886" s="10">
        <v>1</v>
      </c>
      <c r="O3886" s="14">
        <f>IF([1]!Table_1[[#This Row],[연도]]=2016,1,0)</f>
        <v>0</v>
      </c>
      <c r="P3886" s="14">
        <f>IF([1]!Table_1[[#This Row],[연도]]=2017,1,0)</f>
        <v>0</v>
      </c>
      <c r="Q3886" s="14">
        <f>IF([1]!Table_1[[#This Row],[연도]]=2018,1,0)</f>
        <v>0</v>
      </c>
      <c r="R3886" s="14">
        <f>IF([1]!Table_1[[#This Row],[연도]]=2019,1,0)</f>
        <v>0</v>
      </c>
      <c r="S3886" s="14">
        <f>IF([1]!Table_1[[#This Row],[연도]]=2020,1,0)</f>
        <v>0</v>
      </c>
      <c r="T3886" s="14">
        <f>IF([1]!Table_1[[#This Row],[연도]]=2021,1,0)</f>
        <v>1</v>
      </c>
      <c r="U3886" s="14">
        <f>IF([1]!Table_1[[#This Row],[연도]]=2022,1,0)</f>
        <v>0</v>
      </c>
      <c r="V3886" s="14">
        <f>IF([1]!Table_1[[#This Row],[연도]]=2023,1,0)</f>
        <v>0</v>
      </c>
      <c r="W3886" s="10">
        <v>0.5</v>
      </c>
      <c r="X3886" s="10">
        <f>Y3886/1000000000000</f>
        <v>0.11397580304</v>
      </c>
      <c r="Y3886" s="14">
        <f>[1]!Table_1[[#This Row],[주가]]*[1]!Table_1[[#This Row],[기말주식수]]</f>
        <v>113975803040</v>
      </c>
      <c r="Z3886" s="14">
        <f>AA3886/10</f>
        <v>0.6709898363304958</v>
      </c>
      <c r="AA3886" s="14">
        <f>[1]!Table_1[[#This Row],[시가총액]]/[1]!Table_1[[#This Row],[당기순이익(세후영업이익)]]</f>
        <v>6.7098983633049585</v>
      </c>
      <c r="AB3886" s="10">
        <v>7195697600</v>
      </c>
    </row>
    <row r="3887" spans="1:28" ht="19.2">
      <c r="A3887" s="12">
        <v>3886</v>
      </c>
      <c r="B3887" s="12">
        <v>40420</v>
      </c>
      <c r="C3887" s="13" t="s">
        <v>610</v>
      </c>
      <c r="D3887" s="13" t="s">
        <v>20</v>
      </c>
      <c r="E3887" s="12">
        <v>2022</v>
      </c>
      <c r="F3887" s="12">
        <v>54.094999999999999</v>
      </c>
      <c r="G3887" s="15">
        <f>([1]!Table_1[[#This Row],[총자산]]-[1]!Table_1[[#This Row],[장부가치 자기자본]]+[1]!Table_1[[#This Row],[시가총액]])/[1]!Table_1[[#This Row],[총자산]]</f>
        <v>1.3426056415439835</v>
      </c>
      <c r="H3887" s="14">
        <f>I3887/100000000000</f>
        <v>0.16725943893</v>
      </c>
      <c r="I3887" s="12">
        <v>16725943893</v>
      </c>
      <c r="J3887" s="12">
        <v>-10.64</v>
      </c>
      <c r="K3887" s="10">
        <f>L3887/1000000000000</f>
        <v>0.11079176310199999</v>
      </c>
      <c r="L3887" s="12">
        <v>110791763102</v>
      </c>
      <c r="M3887" s="12">
        <v>2.4700000000000002</v>
      </c>
      <c r="N3887" s="12">
        <v>1</v>
      </c>
      <c r="O3887" s="15">
        <f>IF([1]!Table_1[[#This Row],[연도]]=2016,1,0)</f>
        <v>0</v>
      </c>
      <c r="P3887" s="15">
        <f>IF([1]!Table_1[[#This Row],[연도]]=2017,1,0)</f>
        <v>0</v>
      </c>
      <c r="Q3887" s="15">
        <f>IF([1]!Table_1[[#This Row],[연도]]=2018,1,0)</f>
        <v>0</v>
      </c>
      <c r="R3887" s="15">
        <f>IF([1]!Table_1[[#This Row],[연도]]=2019,1,0)</f>
        <v>0</v>
      </c>
      <c r="S3887" s="15">
        <f>IF([1]!Table_1[[#This Row],[연도]]=2020,1,0)</f>
        <v>0</v>
      </c>
      <c r="T3887" s="15">
        <f>IF([1]!Table_1[[#This Row],[연도]]=2021,1,0)</f>
        <v>0</v>
      </c>
      <c r="U3887" s="15">
        <f>IF([1]!Table_1[[#This Row],[연도]]=2022,1,0)</f>
        <v>1</v>
      </c>
      <c r="V3887" s="15">
        <f>IF([1]!Table_1[[#This Row],[연도]]=2023,1,0)</f>
        <v>0</v>
      </c>
      <c r="W3887" s="12">
        <v>1.01</v>
      </c>
      <c r="X3887" s="10">
        <f>Y3887/1000000000000</f>
        <v>0.11193772128</v>
      </c>
      <c r="Y3887" s="15">
        <f>[1]!Table_1[[#This Row],[주가]]*[1]!Table_1[[#This Row],[기말주식수]]</f>
        <v>111937721280</v>
      </c>
      <c r="Z3887" s="14">
        <f>AA3887/10</f>
        <v>0.66924606465317171</v>
      </c>
      <c r="AA3887" s="15">
        <f>[1]!Table_1[[#This Row],[시가총액]]/[1]!Table_1[[#This Row],[당기순이익(세후영업이익)]]</f>
        <v>6.6924606465317167</v>
      </c>
      <c r="AB3887" s="12">
        <v>7195697600</v>
      </c>
    </row>
    <row r="3888" spans="1:28" ht="19.2">
      <c r="A3888" s="10">
        <v>3887</v>
      </c>
      <c r="B3888" s="10">
        <v>40420</v>
      </c>
      <c r="C3888" s="11" t="s">
        <v>610</v>
      </c>
      <c r="D3888" s="11" t="s">
        <v>20</v>
      </c>
      <c r="E3888" s="10">
        <v>2023</v>
      </c>
      <c r="F3888" s="10">
        <v>54.042000000000002</v>
      </c>
      <c r="G3888" s="14">
        <f>([1]!Table_1[[#This Row],[총자산]]-[1]!Table_1[[#This Row],[장부가치 자기자본]]+[1]!Table_1[[#This Row],[시가총액]])/[1]!Table_1[[#This Row],[총자산]]</f>
        <v>1.2400732386274822</v>
      </c>
      <c r="H3888" s="14">
        <f>I3888/100000000000</f>
        <v>0.16377319938000001</v>
      </c>
      <c r="I3888" s="10">
        <v>16377319938</v>
      </c>
      <c r="J3888" s="10">
        <v>7.81</v>
      </c>
      <c r="K3888" s="10">
        <f>L3888/1000000000000</f>
        <v>0.11335898951700001</v>
      </c>
      <c r="L3888" s="10">
        <v>113358989517</v>
      </c>
      <c r="M3888" s="10">
        <v>2.37</v>
      </c>
      <c r="N3888" s="10">
        <v>1</v>
      </c>
      <c r="O3888" s="14">
        <f>IF([1]!Table_1[[#This Row],[연도]]=2016,1,0)</f>
        <v>0</v>
      </c>
      <c r="P3888" s="14">
        <f>IF([1]!Table_1[[#This Row],[연도]]=2017,1,0)</f>
        <v>0</v>
      </c>
      <c r="Q3888" s="14">
        <f>IF([1]!Table_1[[#This Row],[연도]]=2018,1,0)</f>
        <v>0</v>
      </c>
      <c r="R3888" s="14">
        <f>IF([1]!Table_1[[#This Row],[연도]]=2019,1,0)</f>
        <v>0</v>
      </c>
      <c r="S3888" s="14">
        <f>IF([1]!Table_1[[#This Row],[연도]]=2020,1,0)</f>
        <v>0</v>
      </c>
      <c r="T3888" s="14">
        <f>IF([1]!Table_1[[#This Row],[연도]]=2021,1,0)</f>
        <v>0</v>
      </c>
      <c r="U3888" s="14">
        <f>IF([1]!Table_1[[#This Row],[연도]]=2022,1,0)</f>
        <v>0</v>
      </c>
      <c r="V3888" s="14">
        <f>IF([1]!Table_1[[#This Row],[연도]]=2023,1,0)</f>
        <v>1</v>
      </c>
      <c r="W3888" s="10">
        <v>0.56000000000000005</v>
      </c>
      <c r="X3888" s="10">
        <f>Y3888/1000000000000</f>
        <v>0.109742864</v>
      </c>
      <c r="Y3888" s="14">
        <f>[1]!Table_1[[#This Row],[주가]]*[1]!Table_1[[#This Row],[기말주식수]]</f>
        <v>109742864000</v>
      </c>
      <c r="Z3888" s="14">
        <f>AA3888/10</f>
        <v>0.67009049353286199</v>
      </c>
      <c r="AA3888" s="14">
        <f>[1]!Table_1[[#This Row],[시가총액]]/[1]!Table_1[[#This Row],[당기순이익(세후영업이익)]]</f>
        <v>6.7009049353286194</v>
      </c>
      <c r="AB3888" s="10">
        <v>7195697600</v>
      </c>
    </row>
    <row r="3889" spans="1:28" ht="19.2">
      <c r="A3889" s="12">
        <v>3888</v>
      </c>
      <c r="B3889" s="12">
        <v>40910</v>
      </c>
      <c r="C3889" s="13" t="s">
        <v>611</v>
      </c>
      <c r="D3889" s="13" t="s">
        <v>20</v>
      </c>
      <c r="E3889" s="12">
        <v>2016</v>
      </c>
      <c r="F3889" s="12">
        <v>15.516</v>
      </c>
      <c r="G3889" s="15">
        <f>([1]!Table_1[[#This Row],[총자산]]-[1]!Table_1[[#This Row],[장부가치 자기자본]]+[1]!Table_1[[#This Row],[시가총액]])/[1]!Table_1[[#This Row],[총자산]]</f>
        <v>1.7570345039315229</v>
      </c>
      <c r="H3889" s="14">
        <f>I3889/100000000000</f>
        <v>0.16133149830999999</v>
      </c>
      <c r="I3889" s="12">
        <v>16133149831</v>
      </c>
      <c r="J3889" s="12">
        <v>126.84</v>
      </c>
      <c r="K3889" s="10">
        <f>L3889/1000000000000</f>
        <v>0.23090915386999999</v>
      </c>
      <c r="L3889" s="12">
        <v>230909153870</v>
      </c>
      <c r="M3889" s="12">
        <v>1.1399999999999999</v>
      </c>
      <c r="N3889" s="12">
        <v>1</v>
      </c>
      <c r="O3889" s="15">
        <f>IF([1]!Table_1[[#This Row],[연도]]=2016,1,0)</f>
        <v>1</v>
      </c>
      <c r="P3889" s="15">
        <f>IF([1]!Table_1[[#This Row],[연도]]=2017,1,0)</f>
        <v>0</v>
      </c>
      <c r="Q3889" s="15">
        <f>IF([1]!Table_1[[#This Row],[연도]]=2018,1,0)</f>
        <v>0</v>
      </c>
      <c r="R3889" s="15">
        <f>IF([1]!Table_1[[#This Row],[연도]]=2019,1,0)</f>
        <v>0</v>
      </c>
      <c r="S3889" s="15">
        <f>IF([1]!Table_1[[#This Row],[연도]]=2020,1,0)</f>
        <v>0</v>
      </c>
      <c r="T3889" s="15">
        <f>IF([1]!Table_1[[#This Row],[연도]]=2021,1,0)</f>
        <v>0</v>
      </c>
      <c r="U3889" s="15">
        <f>IF([1]!Table_1[[#This Row],[연도]]=2022,1,0)</f>
        <v>0</v>
      </c>
      <c r="V3889" s="15">
        <f>IF([1]!Table_1[[#This Row],[연도]]=2023,1,0)</f>
        <v>0</v>
      </c>
      <c r="W3889" s="12">
        <v>0.62</v>
      </c>
      <c r="X3889" s="10">
        <f>Y3889/1000000000000</f>
        <v>0.29528941879999998</v>
      </c>
      <c r="Y3889" s="15">
        <f>[1]!Table_1[[#This Row],[주가]]*[1]!Table_1[[#This Row],[기말주식수]]</f>
        <v>295289418800</v>
      </c>
      <c r="Z3889" s="14">
        <f>AA3889/10</f>
        <v>1.8303271332210564</v>
      </c>
      <c r="AA3889" s="15">
        <f>[1]!Table_1[[#This Row],[시가총액]]/[1]!Table_1[[#This Row],[당기순이익(세후영업이익)]]</f>
        <v>18.303271332210564</v>
      </c>
      <c r="AB3889" s="12">
        <v>1606504600</v>
      </c>
    </row>
    <row r="3890" spans="1:28" ht="19.2">
      <c r="A3890" s="10">
        <v>3889</v>
      </c>
      <c r="B3890" s="10">
        <v>40910</v>
      </c>
      <c r="C3890" s="11" t="s">
        <v>611</v>
      </c>
      <c r="D3890" s="11" t="s">
        <v>20</v>
      </c>
      <c r="E3890" s="10">
        <v>2017</v>
      </c>
      <c r="F3890" s="10">
        <v>0</v>
      </c>
      <c r="G3890" s="14">
        <f>([1]!Table_1[[#This Row],[총자산]]-[1]!Table_1[[#This Row],[장부가치 자기자본]]+[1]!Table_1[[#This Row],[시가총액]])/[1]!Table_1[[#This Row],[총자산]]</f>
        <v>1.3915364420003498</v>
      </c>
      <c r="H3890" s="14">
        <f>I3890/100000000000</f>
        <v>0.37279580002000001</v>
      </c>
      <c r="I3890" s="10">
        <v>37279580002</v>
      </c>
      <c r="J3890" s="10">
        <v>-1.39</v>
      </c>
      <c r="K3890" s="10">
        <f>L3890/1000000000000</f>
        <v>0.31184774794499998</v>
      </c>
      <c r="L3890" s="10">
        <v>311847747945</v>
      </c>
      <c r="M3890" s="10">
        <v>3.42</v>
      </c>
      <c r="N3890" s="10">
        <v>1</v>
      </c>
      <c r="O3890" s="14">
        <f>IF([1]!Table_1[[#This Row],[연도]]=2016,1,0)</f>
        <v>0</v>
      </c>
      <c r="P3890" s="14">
        <f>IF([1]!Table_1[[#This Row],[연도]]=2017,1,0)</f>
        <v>1</v>
      </c>
      <c r="Q3890" s="14">
        <f>IF([1]!Table_1[[#This Row],[연도]]=2018,1,0)</f>
        <v>0</v>
      </c>
      <c r="R3890" s="14">
        <f>IF([1]!Table_1[[#This Row],[연도]]=2019,1,0)</f>
        <v>0</v>
      </c>
      <c r="S3890" s="14">
        <f>IF([1]!Table_1[[#This Row],[연도]]=2020,1,0)</f>
        <v>0</v>
      </c>
      <c r="T3890" s="14">
        <f>IF([1]!Table_1[[#This Row],[연도]]=2021,1,0)</f>
        <v>0</v>
      </c>
      <c r="U3890" s="14">
        <f>IF([1]!Table_1[[#This Row],[연도]]=2022,1,0)</f>
        <v>0</v>
      </c>
      <c r="V3890" s="14">
        <f>IF([1]!Table_1[[#This Row],[연도]]=2023,1,0)</f>
        <v>0</v>
      </c>
      <c r="W3890" s="10">
        <v>0.54</v>
      </c>
      <c r="X3890" s="10">
        <f>Y3890/1000000000000</f>
        <v>0.22888933375000001</v>
      </c>
      <c r="Y3890" s="14">
        <f>[1]!Table_1[[#This Row],[주가]]*[1]!Table_1[[#This Row],[기말주식수]]</f>
        <v>228889333750</v>
      </c>
      <c r="Z3890" s="14">
        <f>AA3890/10</f>
        <v>0.61398045186592864</v>
      </c>
      <c r="AA3890" s="14">
        <f>[1]!Table_1[[#This Row],[시가총액]]/[1]!Table_1[[#This Row],[당기순이익(세후영업이익)]]</f>
        <v>6.1398045186592869</v>
      </c>
      <c r="AB3890" s="10">
        <v>2415938100</v>
      </c>
    </row>
    <row r="3891" spans="1:28" ht="19.2">
      <c r="A3891" s="12">
        <v>3890</v>
      </c>
      <c r="B3891" s="12">
        <v>40910</v>
      </c>
      <c r="C3891" s="13" t="s">
        <v>611</v>
      </c>
      <c r="D3891" s="13" t="s">
        <v>20</v>
      </c>
      <c r="E3891" s="12">
        <v>2018</v>
      </c>
      <c r="F3891" s="12">
        <v>7.9139999999999997</v>
      </c>
      <c r="G3891" s="15">
        <f>([1]!Table_1[[#This Row],[총자산]]-[1]!Table_1[[#This Row],[장부가치 자기자본]]+[1]!Table_1[[#This Row],[시가총액]])/[1]!Table_1[[#This Row],[총자산]]</f>
        <v>0.90136138614428862</v>
      </c>
      <c r="H3891" s="14">
        <f>I3891/100000000000</f>
        <v>0.39698698516000003</v>
      </c>
      <c r="I3891" s="12">
        <v>39698698516</v>
      </c>
      <c r="J3891" s="12">
        <v>-19.600000000000001</v>
      </c>
      <c r="K3891" s="10">
        <f>L3891/1000000000000</f>
        <v>0.23397493689900001</v>
      </c>
      <c r="L3891" s="12">
        <v>233974936899</v>
      </c>
      <c r="M3891" s="12">
        <v>5.24</v>
      </c>
      <c r="N3891" s="12">
        <v>1</v>
      </c>
      <c r="O3891" s="15">
        <f>IF([1]!Table_1[[#This Row],[연도]]=2016,1,0)</f>
        <v>0</v>
      </c>
      <c r="P3891" s="15">
        <f>IF([1]!Table_1[[#This Row],[연도]]=2017,1,0)</f>
        <v>0</v>
      </c>
      <c r="Q3891" s="15">
        <f>IF([1]!Table_1[[#This Row],[연도]]=2018,1,0)</f>
        <v>1</v>
      </c>
      <c r="R3891" s="15">
        <f>IF([1]!Table_1[[#This Row],[연도]]=2019,1,0)</f>
        <v>0</v>
      </c>
      <c r="S3891" s="15">
        <f>IF([1]!Table_1[[#This Row],[연도]]=2020,1,0)</f>
        <v>0</v>
      </c>
      <c r="T3891" s="15">
        <f>IF([1]!Table_1[[#This Row],[연도]]=2021,1,0)</f>
        <v>0</v>
      </c>
      <c r="U3891" s="15">
        <f>IF([1]!Table_1[[#This Row],[연도]]=2022,1,0)</f>
        <v>0</v>
      </c>
      <c r="V3891" s="15">
        <f>IF([1]!Table_1[[#This Row],[연도]]=2023,1,0)</f>
        <v>0</v>
      </c>
      <c r="W3891" s="12">
        <v>1.2</v>
      </c>
      <c r="X3891" s="10">
        <f>Y3891/1000000000000</f>
        <v>0.11253645984000001</v>
      </c>
      <c r="Y3891" s="15">
        <f>[1]!Table_1[[#This Row],[주가]]*[1]!Table_1[[#This Row],[기말주식수]]</f>
        <v>112536459840</v>
      </c>
      <c r="Z3891" s="14">
        <f>AA3891/10</f>
        <v>0.2834764464498597</v>
      </c>
      <c r="AA3891" s="15">
        <f>[1]!Table_1[[#This Row],[시가총액]]/[1]!Table_1[[#This Row],[당기순이익(세후영업이익)]]</f>
        <v>2.8347644644985972</v>
      </c>
      <c r="AB3891" s="12">
        <v>2361102000</v>
      </c>
    </row>
    <row r="3892" spans="1:28" ht="19.2">
      <c r="A3892" s="10">
        <v>3891</v>
      </c>
      <c r="B3892" s="10">
        <v>40910</v>
      </c>
      <c r="C3892" s="11" t="s">
        <v>611</v>
      </c>
      <c r="D3892" s="11" t="s">
        <v>20</v>
      </c>
      <c r="E3892" s="10">
        <v>2019</v>
      </c>
      <c r="F3892" s="10">
        <v>22.175999999999998</v>
      </c>
      <c r="G3892" s="14">
        <f>([1]!Table_1[[#This Row],[총자산]]-[1]!Table_1[[#This Row],[장부가치 자기자본]]+[1]!Table_1[[#This Row],[시가총액]])/[1]!Table_1[[#This Row],[총자산]]</f>
        <v>1.9678062992320611</v>
      </c>
      <c r="H3892" s="14">
        <f>I3892/100000000000</f>
        <v>0.14295627577</v>
      </c>
      <c r="I3892" s="10">
        <v>14295627577</v>
      </c>
      <c r="J3892" s="10">
        <v>6.56</v>
      </c>
      <c r="K3892" s="10">
        <f>L3892/1000000000000</f>
        <v>0.121604632064</v>
      </c>
      <c r="L3892" s="10">
        <v>121604632064</v>
      </c>
      <c r="M3892" s="10">
        <v>4.58</v>
      </c>
      <c r="N3892" s="10">
        <v>1</v>
      </c>
      <c r="O3892" s="14">
        <f>IF([1]!Table_1[[#This Row],[연도]]=2016,1,0)</f>
        <v>0</v>
      </c>
      <c r="P3892" s="14">
        <f>IF([1]!Table_1[[#This Row],[연도]]=2017,1,0)</f>
        <v>0</v>
      </c>
      <c r="Q3892" s="14">
        <f>IF([1]!Table_1[[#This Row],[연도]]=2018,1,0)</f>
        <v>0</v>
      </c>
      <c r="R3892" s="14">
        <f>IF([1]!Table_1[[#This Row],[연도]]=2019,1,0)</f>
        <v>1</v>
      </c>
      <c r="S3892" s="14">
        <f>IF([1]!Table_1[[#This Row],[연도]]=2020,1,0)</f>
        <v>0</v>
      </c>
      <c r="T3892" s="14">
        <f>IF([1]!Table_1[[#This Row],[연도]]=2021,1,0)</f>
        <v>0</v>
      </c>
      <c r="U3892" s="14">
        <f>IF([1]!Table_1[[#This Row],[연도]]=2022,1,0)</f>
        <v>0</v>
      </c>
      <c r="V3892" s="14">
        <f>IF([1]!Table_1[[#This Row],[연도]]=2023,1,0)</f>
        <v>0</v>
      </c>
      <c r="W3892" s="10">
        <v>0.85</v>
      </c>
      <c r="X3892" s="10">
        <f>Y3892/1000000000000</f>
        <v>0.3442675677</v>
      </c>
      <c r="Y3892" s="14">
        <f>[1]!Table_1[[#This Row],[주가]]*[1]!Table_1[[#This Row],[기말주식수]]</f>
        <v>344267567700</v>
      </c>
      <c r="Z3892" s="14">
        <f>AA3892/10</f>
        <v>2.4082018494514115</v>
      </c>
      <c r="AA3892" s="14">
        <f>[1]!Table_1[[#This Row],[시가총액]]/[1]!Table_1[[#This Row],[당기순이익(세후영업이익)]]</f>
        <v>24.082018494514113</v>
      </c>
      <c r="AB3892" s="10">
        <v>2473086150</v>
      </c>
    </row>
    <row r="3893" spans="1:28" ht="19.2">
      <c r="A3893" s="12">
        <v>3892</v>
      </c>
      <c r="B3893" s="12">
        <v>40910</v>
      </c>
      <c r="C3893" s="13" t="s">
        <v>611</v>
      </c>
      <c r="D3893" s="13" t="s">
        <v>20</v>
      </c>
      <c r="E3893" s="12">
        <v>2020</v>
      </c>
      <c r="F3893" s="12">
        <v>17.62</v>
      </c>
      <c r="G3893" s="15">
        <f>([1]!Table_1[[#This Row],[총자산]]-[1]!Table_1[[#This Row],[장부가치 자기자본]]+[1]!Table_1[[#This Row],[시가총액]])/[1]!Table_1[[#This Row],[총자산]]</f>
        <v>1.639128689325152</v>
      </c>
      <c r="H3893" s="14">
        <f>I3893/100000000000</f>
        <v>0.50068252606999997</v>
      </c>
      <c r="I3893" s="12">
        <v>50068252607</v>
      </c>
      <c r="J3893" s="12">
        <v>14.39</v>
      </c>
      <c r="K3893" s="10">
        <f>L3893/1000000000000</f>
        <v>0.30896525353100002</v>
      </c>
      <c r="L3893" s="12">
        <v>308965253531</v>
      </c>
      <c r="M3893" s="12">
        <v>4.0199999999999996</v>
      </c>
      <c r="N3893" s="12">
        <v>1</v>
      </c>
      <c r="O3893" s="15">
        <f>IF([1]!Table_1[[#This Row],[연도]]=2016,1,0)</f>
        <v>0</v>
      </c>
      <c r="P3893" s="15">
        <f>IF([1]!Table_1[[#This Row],[연도]]=2017,1,0)</f>
        <v>0</v>
      </c>
      <c r="Q3893" s="15">
        <f>IF([1]!Table_1[[#This Row],[연도]]=2018,1,0)</f>
        <v>0</v>
      </c>
      <c r="R3893" s="15">
        <f>IF([1]!Table_1[[#This Row],[연도]]=2019,1,0)</f>
        <v>0</v>
      </c>
      <c r="S3893" s="15">
        <f>IF([1]!Table_1[[#This Row],[연도]]=2020,1,0)</f>
        <v>1</v>
      </c>
      <c r="T3893" s="15">
        <f>IF([1]!Table_1[[#This Row],[연도]]=2021,1,0)</f>
        <v>0</v>
      </c>
      <c r="U3893" s="15">
        <f>IF([1]!Table_1[[#This Row],[연도]]=2022,1,0)</f>
        <v>0</v>
      </c>
      <c r="V3893" s="15">
        <f>IF([1]!Table_1[[#This Row],[연도]]=2023,1,0)</f>
        <v>0</v>
      </c>
      <c r="W3893" s="12">
        <v>0.47</v>
      </c>
      <c r="X3893" s="10">
        <f>Y3893/1000000000000</f>
        <v>0.32845436579999998</v>
      </c>
      <c r="Y3893" s="15">
        <f>[1]!Table_1[[#This Row],[주가]]*[1]!Table_1[[#This Row],[기말주식수]]</f>
        <v>328454365800</v>
      </c>
      <c r="Z3893" s="14">
        <f>AA3893/10</f>
        <v>0.65601323932379274</v>
      </c>
      <c r="AA3893" s="15">
        <f>[1]!Table_1[[#This Row],[시가총액]]/[1]!Table_1[[#This Row],[당기순이익(세후영업이익)]]</f>
        <v>6.560132393237927</v>
      </c>
      <c r="AB3893" s="12">
        <v>5895349250</v>
      </c>
    </row>
    <row r="3894" spans="1:28" ht="19.2">
      <c r="A3894" s="10">
        <v>3893</v>
      </c>
      <c r="B3894" s="10">
        <v>40910</v>
      </c>
      <c r="C3894" s="11" t="s">
        <v>611</v>
      </c>
      <c r="D3894" s="11" t="s">
        <v>20</v>
      </c>
      <c r="E3894" s="10">
        <v>2021</v>
      </c>
      <c r="F3894" s="10">
        <v>428.70600000000002</v>
      </c>
      <c r="G3894" s="14">
        <f>([1]!Table_1[[#This Row],[총자산]]-[1]!Table_1[[#This Row],[장부가치 자기자본]]+[1]!Table_1[[#This Row],[시가총액]])/[1]!Table_1[[#This Row],[총자산]]</f>
        <v>1.2757317707110347</v>
      </c>
      <c r="H3894" s="14">
        <f>I3894/100000000000</f>
        <v>1.7106411089999999E-2</v>
      </c>
      <c r="I3894" s="10">
        <v>1710641109</v>
      </c>
      <c r="J3894" s="10">
        <v>-0.11</v>
      </c>
      <c r="K3894" s="10">
        <f>L3894/1000000000000</f>
        <v>0.115769377778</v>
      </c>
      <c r="L3894" s="10">
        <v>115769377778</v>
      </c>
      <c r="M3894" s="10">
        <v>6.18</v>
      </c>
      <c r="N3894" s="10">
        <v>1</v>
      </c>
      <c r="O3894" s="14">
        <f>IF([1]!Table_1[[#This Row],[연도]]=2016,1,0)</f>
        <v>0</v>
      </c>
      <c r="P3894" s="14">
        <f>IF([1]!Table_1[[#This Row],[연도]]=2017,1,0)</f>
        <v>0</v>
      </c>
      <c r="Q3894" s="14">
        <f>IF([1]!Table_1[[#This Row],[연도]]=2018,1,0)</f>
        <v>0</v>
      </c>
      <c r="R3894" s="14">
        <f>IF([1]!Table_1[[#This Row],[연도]]=2019,1,0)</f>
        <v>0</v>
      </c>
      <c r="S3894" s="14">
        <f>IF([1]!Table_1[[#This Row],[연도]]=2020,1,0)</f>
        <v>0</v>
      </c>
      <c r="T3894" s="14">
        <f>IF([1]!Table_1[[#This Row],[연도]]=2021,1,0)</f>
        <v>1</v>
      </c>
      <c r="U3894" s="14">
        <f>IF([1]!Table_1[[#This Row],[연도]]=2022,1,0)</f>
        <v>0</v>
      </c>
      <c r="V3894" s="14">
        <f>IF([1]!Table_1[[#This Row],[연도]]=2023,1,0)</f>
        <v>0</v>
      </c>
      <c r="W3894" s="10">
        <v>0.42</v>
      </c>
      <c r="X3894" s="10">
        <f>Y3894/1000000000000</f>
        <v>0.23214055705</v>
      </c>
      <c r="Y3894" s="14">
        <f>[1]!Table_1[[#This Row],[주가]]*[1]!Table_1[[#This Row],[기말주식수]]</f>
        <v>232140557050</v>
      </c>
      <c r="Z3894" s="14">
        <f>AA3894/10</f>
        <v>13.570383397701921</v>
      </c>
      <c r="AA3894" s="14">
        <f>[1]!Table_1[[#This Row],[시가총액]]/[1]!Table_1[[#This Row],[당기순이익(세후영업이익)]]</f>
        <v>135.7038339770192</v>
      </c>
      <c r="AB3894" s="10">
        <v>3266738400</v>
      </c>
    </row>
    <row r="3895" spans="1:28" ht="19.2">
      <c r="A3895" s="12">
        <v>3894</v>
      </c>
      <c r="B3895" s="12">
        <v>40910</v>
      </c>
      <c r="C3895" s="13" t="s">
        <v>611</v>
      </c>
      <c r="D3895" s="13" t="s">
        <v>20</v>
      </c>
      <c r="E3895" s="12">
        <v>2022</v>
      </c>
      <c r="F3895" s="12">
        <v>-29.161000000000001</v>
      </c>
      <c r="G3895" s="15">
        <f>([1]!Table_1[[#This Row],[총자산]]-[1]!Table_1[[#This Row],[장부가치 자기자본]]+[1]!Table_1[[#This Row],[시가총액]])/[1]!Table_1[[#This Row],[총자산]]</f>
        <v>1.0345390950174129</v>
      </c>
      <c r="H3895" s="14">
        <f>I3895/100000000000</f>
        <v>-5.0516102389999998E-2</v>
      </c>
      <c r="I3895" s="12">
        <v>-5051610239</v>
      </c>
      <c r="J3895" s="12">
        <v>-13.03</v>
      </c>
      <c r="K3895" s="10">
        <f>L3895/1000000000000</f>
        <v>0.15094490636800001</v>
      </c>
      <c r="L3895" s="12">
        <v>150944906368</v>
      </c>
      <c r="M3895" s="12">
        <v>9.1</v>
      </c>
      <c r="N3895" s="12">
        <v>1</v>
      </c>
      <c r="O3895" s="15">
        <f>IF([1]!Table_1[[#This Row],[연도]]=2016,1,0)</f>
        <v>0</v>
      </c>
      <c r="P3895" s="15">
        <f>IF([1]!Table_1[[#This Row],[연도]]=2017,1,0)</f>
        <v>0</v>
      </c>
      <c r="Q3895" s="15">
        <f>IF([1]!Table_1[[#This Row],[연도]]=2018,1,0)</f>
        <v>0</v>
      </c>
      <c r="R3895" s="15">
        <f>IF([1]!Table_1[[#This Row],[연도]]=2019,1,0)</f>
        <v>0</v>
      </c>
      <c r="S3895" s="15">
        <f>IF([1]!Table_1[[#This Row],[연도]]=2020,1,0)</f>
        <v>0</v>
      </c>
      <c r="T3895" s="15">
        <f>IF([1]!Table_1[[#This Row],[연도]]=2021,1,0)</f>
        <v>0</v>
      </c>
      <c r="U3895" s="15">
        <f>IF([1]!Table_1[[#This Row],[연도]]=2022,1,0)</f>
        <v>1</v>
      </c>
      <c r="V3895" s="15">
        <f>IF([1]!Table_1[[#This Row],[연도]]=2023,1,0)</f>
        <v>0</v>
      </c>
      <c r="W3895" s="12">
        <v>0.96</v>
      </c>
      <c r="X3895" s="10">
        <f>Y3895/1000000000000</f>
        <v>0.16024021330999999</v>
      </c>
      <c r="Y3895" s="15">
        <f>[1]!Table_1[[#This Row],[주가]]*[1]!Table_1[[#This Row],[기말주식수]]</f>
        <v>160240213310</v>
      </c>
      <c r="Z3895" s="14">
        <f>AA3895/10</f>
        <v>-3.1720620896856966</v>
      </c>
      <c r="AA3895" s="15">
        <f>[1]!Table_1[[#This Row],[시가총액]]/[1]!Table_1[[#This Row],[당기순이익(세후영업이익)]]</f>
        <v>-31.720620896856964</v>
      </c>
      <c r="AB3895" s="12">
        <v>1580248900</v>
      </c>
    </row>
    <row r="3896" spans="1:28" ht="19.2">
      <c r="A3896" s="10">
        <v>3895</v>
      </c>
      <c r="B3896" s="10">
        <v>41440</v>
      </c>
      <c r="C3896" s="11" t="s">
        <v>612</v>
      </c>
      <c r="D3896" s="11" t="s">
        <v>20</v>
      </c>
      <c r="E3896" s="10">
        <v>2016</v>
      </c>
      <c r="F3896" s="10">
        <v>11.224</v>
      </c>
      <c r="G3896" s="14">
        <f>([1]!Table_1[[#This Row],[총자산]]-[1]!Table_1[[#This Row],[장부가치 자기자본]]+[1]!Table_1[[#This Row],[시가총액]])/[1]!Table_1[[#This Row],[총자산]]</f>
        <v>1.0452096142843648</v>
      </c>
      <c r="H3896" s="14">
        <f>I3896/100000000000</f>
        <v>0.25646242911</v>
      </c>
      <c r="I3896" s="10">
        <v>25646242911</v>
      </c>
      <c r="J3896" s="10">
        <v>-8.07</v>
      </c>
      <c r="K3896" s="10">
        <f>L3896/1000000000000</f>
        <v>0.33735156804700001</v>
      </c>
      <c r="L3896" s="10">
        <v>337351568047</v>
      </c>
      <c r="M3896" s="10">
        <v>1.55</v>
      </c>
      <c r="N3896" s="10">
        <v>1</v>
      </c>
      <c r="O3896" s="14">
        <f>IF([1]!Table_1[[#This Row],[연도]]=2016,1,0)</f>
        <v>1</v>
      </c>
      <c r="P3896" s="14">
        <f>IF([1]!Table_1[[#This Row],[연도]]=2017,1,0)</f>
        <v>0</v>
      </c>
      <c r="Q3896" s="14">
        <f>IF([1]!Table_1[[#This Row],[연도]]=2018,1,0)</f>
        <v>0</v>
      </c>
      <c r="R3896" s="14">
        <f>IF([1]!Table_1[[#This Row],[연도]]=2019,1,0)</f>
        <v>0</v>
      </c>
      <c r="S3896" s="14">
        <f>IF([1]!Table_1[[#This Row],[연도]]=2020,1,0)</f>
        <v>0</v>
      </c>
      <c r="T3896" s="14">
        <f>IF([1]!Table_1[[#This Row],[연도]]=2021,1,0)</f>
        <v>0</v>
      </c>
      <c r="U3896" s="14">
        <f>IF([1]!Table_1[[#This Row],[연도]]=2022,1,0)</f>
        <v>0</v>
      </c>
      <c r="V3896" s="14">
        <f>IF([1]!Table_1[[#This Row],[연도]]=2023,1,0)</f>
        <v>0</v>
      </c>
      <c r="W3896" s="10">
        <v>0.49</v>
      </c>
      <c r="X3896" s="10">
        <f>Y3896/1000000000000</f>
        <v>0.17915944</v>
      </c>
      <c r="Y3896" s="14">
        <f>[1]!Table_1[[#This Row],[주가]]*[1]!Table_1[[#This Row],[기말주식수]]</f>
        <v>179159440000</v>
      </c>
      <c r="Z3896" s="14">
        <f>AA3896/10</f>
        <v>0.69857967352853945</v>
      </c>
      <c r="AA3896" s="14">
        <f>[1]!Table_1[[#This Row],[시가총액]]/[1]!Table_1[[#This Row],[당기순이익(세후영업이익)]]</f>
        <v>6.9857967352853949</v>
      </c>
      <c r="AB3896" s="10">
        <v>1962588320</v>
      </c>
    </row>
    <row r="3897" spans="1:28" ht="19.2">
      <c r="A3897" s="12">
        <v>3896</v>
      </c>
      <c r="B3897" s="12">
        <v>41440</v>
      </c>
      <c r="C3897" s="13" t="s">
        <v>612</v>
      </c>
      <c r="D3897" s="13" t="s">
        <v>20</v>
      </c>
      <c r="E3897" s="12">
        <v>2017</v>
      </c>
      <c r="F3897" s="12">
        <v>11.153</v>
      </c>
      <c r="G3897" s="15">
        <f>([1]!Table_1[[#This Row],[총자산]]-[1]!Table_1[[#This Row],[장부가치 자기자본]]+[1]!Table_1[[#This Row],[시가총액]])/[1]!Table_1[[#This Row],[총자산]]</f>
        <v>0.93955136485451496</v>
      </c>
      <c r="H3897" s="14">
        <f>I3897/100000000000</f>
        <v>0.24292994552</v>
      </c>
      <c r="I3897" s="12">
        <v>24292994552</v>
      </c>
      <c r="J3897" s="12">
        <v>4.2699999999999996</v>
      </c>
      <c r="K3897" s="10">
        <f>L3897/1000000000000</f>
        <v>0.34026677541099998</v>
      </c>
      <c r="L3897" s="12">
        <v>340266775411</v>
      </c>
      <c r="M3897" s="12">
        <v>1.1499999999999999</v>
      </c>
      <c r="N3897" s="12">
        <v>1</v>
      </c>
      <c r="O3897" s="15">
        <f>IF([1]!Table_1[[#This Row],[연도]]=2016,1,0)</f>
        <v>0</v>
      </c>
      <c r="P3897" s="15">
        <f>IF([1]!Table_1[[#This Row],[연도]]=2017,1,0)</f>
        <v>1</v>
      </c>
      <c r="Q3897" s="15">
        <f>IF([1]!Table_1[[#This Row],[연도]]=2018,1,0)</f>
        <v>0</v>
      </c>
      <c r="R3897" s="15">
        <f>IF([1]!Table_1[[#This Row],[연도]]=2019,1,0)</f>
        <v>0</v>
      </c>
      <c r="S3897" s="15">
        <f>IF([1]!Table_1[[#This Row],[연도]]=2020,1,0)</f>
        <v>0</v>
      </c>
      <c r="T3897" s="15">
        <f>IF([1]!Table_1[[#This Row],[연도]]=2021,1,0)</f>
        <v>0</v>
      </c>
      <c r="U3897" s="15">
        <f>IF([1]!Table_1[[#This Row],[연도]]=2022,1,0)</f>
        <v>0</v>
      </c>
      <c r="V3897" s="15">
        <f>IF([1]!Table_1[[#This Row],[연도]]=2023,1,0)</f>
        <v>0</v>
      </c>
      <c r="W3897" s="12">
        <v>0.59</v>
      </c>
      <c r="X3897" s="10">
        <f>Y3897/1000000000000</f>
        <v>0.16697659808000001</v>
      </c>
      <c r="Y3897" s="15">
        <f>[1]!Table_1[[#This Row],[주가]]*[1]!Table_1[[#This Row],[기말주식수]]</f>
        <v>166976598080</v>
      </c>
      <c r="Z3897" s="14">
        <f>AA3897/10</f>
        <v>0.68734464877345924</v>
      </c>
      <c r="AA3897" s="15">
        <f>[1]!Table_1[[#This Row],[시가총액]]/[1]!Table_1[[#This Row],[당기순이익(세후영업이익)]]</f>
        <v>6.8734464877345927</v>
      </c>
      <c r="AB3897" s="12">
        <v>1962588320</v>
      </c>
    </row>
    <row r="3898" spans="1:28" ht="19.2">
      <c r="A3898" s="10">
        <v>3897</v>
      </c>
      <c r="B3898" s="10">
        <v>41440</v>
      </c>
      <c r="C3898" s="11" t="s">
        <v>612</v>
      </c>
      <c r="D3898" s="11" t="s">
        <v>20</v>
      </c>
      <c r="E3898" s="10">
        <v>2018</v>
      </c>
      <c r="F3898" s="10">
        <v>19.359000000000002</v>
      </c>
      <c r="G3898" s="14">
        <f>([1]!Table_1[[#This Row],[총자산]]-[1]!Table_1[[#This Row],[장부가치 자기자본]]+[1]!Table_1[[#This Row],[시가총액]])/[1]!Table_1[[#This Row],[총자산]]</f>
        <v>0.66853767423100796</v>
      </c>
      <c r="H3898" s="14">
        <f>I3898/100000000000</f>
        <v>0.14171343122999999</v>
      </c>
      <c r="I3898" s="10">
        <v>14171343123</v>
      </c>
      <c r="J3898" s="10">
        <v>-1.54</v>
      </c>
      <c r="K3898" s="10">
        <f>L3898/1000000000000</f>
        <v>0.311160552571</v>
      </c>
      <c r="L3898" s="10">
        <v>311160552571</v>
      </c>
      <c r="M3898" s="10">
        <v>1.44</v>
      </c>
      <c r="N3898" s="10">
        <v>1</v>
      </c>
      <c r="O3898" s="14">
        <f>IF([1]!Table_1[[#This Row],[연도]]=2016,1,0)</f>
        <v>0</v>
      </c>
      <c r="P3898" s="14">
        <f>IF([1]!Table_1[[#This Row],[연도]]=2017,1,0)</f>
        <v>0</v>
      </c>
      <c r="Q3898" s="14">
        <f>IF([1]!Table_1[[#This Row],[연도]]=2018,1,0)</f>
        <v>1</v>
      </c>
      <c r="R3898" s="14">
        <f>IF([1]!Table_1[[#This Row],[연도]]=2019,1,0)</f>
        <v>0</v>
      </c>
      <c r="S3898" s="14">
        <f>IF([1]!Table_1[[#This Row],[연도]]=2020,1,0)</f>
        <v>0</v>
      </c>
      <c r="T3898" s="14">
        <f>IF([1]!Table_1[[#This Row],[연도]]=2021,1,0)</f>
        <v>0</v>
      </c>
      <c r="U3898" s="14">
        <f>IF([1]!Table_1[[#This Row],[연도]]=2022,1,0)</f>
        <v>0</v>
      </c>
      <c r="V3898" s="14">
        <f>IF([1]!Table_1[[#This Row],[연도]]=2023,1,0)</f>
        <v>0</v>
      </c>
      <c r="W3898" s="10">
        <v>0.91</v>
      </c>
      <c r="X3898" s="10">
        <f>Y3898/1000000000000</f>
        <v>0.10265835912</v>
      </c>
      <c r="Y3898" s="14">
        <f>[1]!Table_1[[#This Row],[주가]]*[1]!Table_1[[#This Row],[기말주식수]]</f>
        <v>102658359120</v>
      </c>
      <c r="Z3898" s="14">
        <f>AA3898/10</f>
        <v>0.72440811170104358</v>
      </c>
      <c r="AA3898" s="14">
        <f>[1]!Table_1[[#This Row],[시가총액]]/[1]!Table_1[[#This Row],[당기순이익(세후영업이익)]]</f>
        <v>7.2440811170104356</v>
      </c>
      <c r="AB3898" s="10">
        <v>1962588320</v>
      </c>
    </row>
    <row r="3899" spans="1:28" ht="19.2">
      <c r="A3899" s="12">
        <v>3898</v>
      </c>
      <c r="B3899" s="12">
        <v>41440</v>
      </c>
      <c r="C3899" s="13" t="s">
        <v>612</v>
      </c>
      <c r="D3899" s="13" t="s">
        <v>20</v>
      </c>
      <c r="E3899" s="12">
        <v>2019</v>
      </c>
      <c r="F3899" s="12">
        <v>61.523000000000003</v>
      </c>
      <c r="G3899" s="15">
        <f>([1]!Table_1[[#This Row],[총자산]]-[1]!Table_1[[#This Row],[장부가치 자기자본]]+[1]!Table_1[[#This Row],[시가총액]])/[1]!Table_1[[#This Row],[총자산]]</f>
        <v>0.60576124923127028</v>
      </c>
      <c r="H3899" s="14">
        <f>I3899/100000000000</f>
        <v>3.064876498E-2</v>
      </c>
      <c r="I3899" s="12">
        <v>3064876498</v>
      </c>
      <c r="J3899" s="12">
        <v>4.08</v>
      </c>
      <c r="K3899" s="10">
        <f>L3899/1000000000000</f>
        <v>0.248611599382</v>
      </c>
      <c r="L3899" s="12">
        <v>248611599382</v>
      </c>
      <c r="M3899" s="12">
        <v>2.54</v>
      </c>
      <c r="N3899" s="12">
        <v>1</v>
      </c>
      <c r="O3899" s="15">
        <f>IF([1]!Table_1[[#This Row],[연도]]=2016,1,0)</f>
        <v>0</v>
      </c>
      <c r="P3899" s="15">
        <f>IF([1]!Table_1[[#This Row],[연도]]=2017,1,0)</f>
        <v>0</v>
      </c>
      <c r="Q3899" s="15">
        <f>IF([1]!Table_1[[#This Row],[연도]]=2018,1,0)</f>
        <v>0</v>
      </c>
      <c r="R3899" s="15">
        <f>IF([1]!Table_1[[#This Row],[연도]]=2019,1,0)</f>
        <v>1</v>
      </c>
      <c r="S3899" s="15">
        <f>IF([1]!Table_1[[#This Row],[연도]]=2020,1,0)</f>
        <v>0</v>
      </c>
      <c r="T3899" s="15">
        <f>IF([1]!Table_1[[#This Row],[연도]]=2021,1,0)</f>
        <v>0</v>
      </c>
      <c r="U3899" s="15">
        <f>IF([1]!Table_1[[#This Row],[연도]]=2022,1,0)</f>
        <v>0</v>
      </c>
      <c r="V3899" s="15">
        <f>IF([1]!Table_1[[#This Row],[연도]]=2023,1,0)</f>
        <v>0</v>
      </c>
      <c r="W3899" s="12">
        <v>0.86</v>
      </c>
      <c r="X3899" s="10">
        <f>Y3899/1000000000000</f>
        <v>7.9367631920000001E-2</v>
      </c>
      <c r="Y3899" s="15">
        <f>[1]!Table_1[[#This Row],[주가]]*[1]!Table_1[[#This Row],[기말주식수]]</f>
        <v>79367631920</v>
      </c>
      <c r="Z3899" s="14">
        <f>AA3899/10</f>
        <v>2.5895866267952963</v>
      </c>
      <c r="AA3899" s="15">
        <f>[1]!Table_1[[#This Row],[시가총액]]/[1]!Table_1[[#This Row],[당기순이익(세후영업이익)]]</f>
        <v>25.895866267952961</v>
      </c>
      <c r="AB3899" s="12">
        <v>713668480</v>
      </c>
    </row>
    <row r="3900" spans="1:28" ht="19.2">
      <c r="A3900" s="10">
        <v>3899</v>
      </c>
      <c r="B3900" s="10">
        <v>41440</v>
      </c>
      <c r="C3900" s="11" t="s">
        <v>612</v>
      </c>
      <c r="D3900" s="11" t="s">
        <v>20</v>
      </c>
      <c r="E3900" s="10">
        <v>2020</v>
      </c>
      <c r="F3900" s="10">
        <v>-5.0190000000000001</v>
      </c>
      <c r="G3900" s="14">
        <f>([1]!Table_1[[#This Row],[총자산]]-[1]!Table_1[[#This Row],[장부가치 자기자본]]+[1]!Table_1[[#This Row],[시가총액]])/[1]!Table_1[[#This Row],[총자산]]</f>
        <v>0.57298716270663175</v>
      </c>
      <c r="H3900" s="14">
        <f>I3900/100000000000</f>
        <v>2.879324187E-2</v>
      </c>
      <c r="I3900" s="10">
        <v>2879324187</v>
      </c>
      <c r="J3900" s="10">
        <v>-10.88</v>
      </c>
      <c r="K3900" s="10">
        <f>L3900/1000000000000</f>
        <v>0.26348582322800002</v>
      </c>
      <c r="L3900" s="10">
        <v>263485823228</v>
      </c>
      <c r="M3900" s="10">
        <v>3.11</v>
      </c>
      <c r="N3900" s="10">
        <v>1</v>
      </c>
      <c r="O3900" s="14">
        <f>IF([1]!Table_1[[#This Row],[연도]]=2016,1,0)</f>
        <v>0</v>
      </c>
      <c r="P3900" s="14">
        <f>IF([1]!Table_1[[#This Row],[연도]]=2017,1,0)</f>
        <v>0</v>
      </c>
      <c r="Q3900" s="14">
        <f>IF([1]!Table_1[[#This Row],[연도]]=2018,1,0)</f>
        <v>0</v>
      </c>
      <c r="R3900" s="14">
        <f>IF([1]!Table_1[[#This Row],[연도]]=2019,1,0)</f>
        <v>0</v>
      </c>
      <c r="S3900" s="14">
        <f>IF([1]!Table_1[[#This Row],[연도]]=2020,1,0)</f>
        <v>1</v>
      </c>
      <c r="T3900" s="14">
        <f>IF([1]!Table_1[[#This Row],[연도]]=2021,1,0)</f>
        <v>0</v>
      </c>
      <c r="U3900" s="14">
        <f>IF([1]!Table_1[[#This Row],[연도]]=2022,1,0)</f>
        <v>0</v>
      </c>
      <c r="V3900" s="14">
        <f>IF([1]!Table_1[[#This Row],[연도]]=2023,1,0)</f>
        <v>0</v>
      </c>
      <c r="W3900" s="10">
        <v>0.53</v>
      </c>
      <c r="X3900" s="10">
        <f>Y3900/1000000000000</f>
        <v>7.7038559199999995E-2</v>
      </c>
      <c r="Y3900" s="14">
        <f>[1]!Table_1[[#This Row],[주가]]*[1]!Table_1[[#This Row],[기말주식수]]</f>
        <v>77038559200</v>
      </c>
      <c r="Z3900" s="14">
        <f>AA3900/10</f>
        <v>2.6755778160661836</v>
      </c>
      <c r="AA3900" s="14">
        <f>[1]!Table_1[[#This Row],[시가총액]]/[1]!Table_1[[#This Row],[당기순이익(세후영업이익)]]</f>
        <v>26.755778160661837</v>
      </c>
      <c r="AB3900" s="10">
        <v>356834240</v>
      </c>
    </row>
    <row r="3901" spans="1:28" ht="19.2">
      <c r="A3901" s="12">
        <v>3900</v>
      </c>
      <c r="B3901" s="12">
        <v>41440</v>
      </c>
      <c r="C3901" s="13" t="s">
        <v>612</v>
      </c>
      <c r="D3901" s="13" t="s">
        <v>20</v>
      </c>
      <c r="E3901" s="12">
        <v>2022</v>
      </c>
      <c r="F3901" s="12">
        <v>11.657999999999999</v>
      </c>
      <c r="G3901" s="15">
        <f>([1]!Table_1[[#This Row],[총자산]]-[1]!Table_1[[#This Row],[장부가치 자기자본]]+[1]!Table_1[[#This Row],[시가총액]])/[1]!Table_1[[#This Row],[총자산]]</f>
        <v>0.89170528077667477</v>
      </c>
      <c r="H3901" s="14">
        <f>I3901/100000000000</f>
        <v>0.15696393563</v>
      </c>
      <c r="I3901" s="12">
        <v>15696393563</v>
      </c>
      <c r="J3901" s="12">
        <v>18.239999999999998</v>
      </c>
      <c r="K3901" s="10">
        <f>L3901/1000000000000</f>
        <v>0.37443999597599997</v>
      </c>
      <c r="L3901" s="12">
        <v>374439995976</v>
      </c>
      <c r="M3901" s="12">
        <v>2.04</v>
      </c>
      <c r="N3901" s="12">
        <v>1</v>
      </c>
      <c r="O3901" s="15">
        <f>IF([1]!Table_1[[#This Row],[연도]]=2016,1,0)</f>
        <v>0</v>
      </c>
      <c r="P3901" s="15">
        <f>IF([1]!Table_1[[#This Row],[연도]]=2017,1,0)</f>
        <v>0</v>
      </c>
      <c r="Q3901" s="15">
        <f>IF([1]!Table_1[[#This Row],[연도]]=2018,1,0)</f>
        <v>0</v>
      </c>
      <c r="R3901" s="15">
        <f>IF([1]!Table_1[[#This Row],[연도]]=2019,1,0)</f>
        <v>0</v>
      </c>
      <c r="S3901" s="15">
        <f>IF([1]!Table_1[[#This Row],[연도]]=2020,1,0)</f>
        <v>0</v>
      </c>
      <c r="T3901" s="15">
        <f>IF([1]!Table_1[[#This Row],[연도]]=2021,1,0)</f>
        <v>0</v>
      </c>
      <c r="U3901" s="15">
        <f>IF([1]!Table_1[[#This Row],[연도]]=2022,1,0)</f>
        <v>1</v>
      </c>
      <c r="V3901" s="15">
        <f>IF([1]!Table_1[[#This Row],[연도]]=2023,1,0)</f>
        <v>0</v>
      </c>
      <c r="W3901" s="12">
        <v>0.77</v>
      </c>
      <c r="X3901" s="10">
        <f>Y3901/1000000000000</f>
        <v>0.14726905968000001</v>
      </c>
      <c r="Y3901" s="15">
        <f>[1]!Table_1[[#This Row],[주가]]*[1]!Table_1[[#This Row],[기말주식수]]</f>
        <v>147269059680</v>
      </c>
      <c r="Z3901" s="14">
        <f>AA3901/10</f>
        <v>0.93823500977413654</v>
      </c>
      <c r="AA3901" s="15">
        <f>[1]!Table_1[[#This Row],[시가총액]]/[1]!Table_1[[#This Row],[당기순이익(세후영업이익)]]</f>
        <v>9.3823500977413659</v>
      </c>
      <c r="AB3901" s="12">
        <v>1248919840</v>
      </c>
    </row>
    <row r="3902" spans="1:28" ht="19.2">
      <c r="A3902" s="10">
        <v>3901</v>
      </c>
      <c r="B3902" s="10">
        <v>41440</v>
      </c>
      <c r="C3902" s="11" t="s">
        <v>612</v>
      </c>
      <c r="D3902" s="11" t="s">
        <v>20</v>
      </c>
      <c r="E3902" s="10">
        <v>2023</v>
      </c>
      <c r="F3902" s="10">
        <v>19.542000000000002</v>
      </c>
      <c r="G3902" s="14">
        <f>([1]!Table_1[[#This Row],[총자산]]-[1]!Table_1[[#This Row],[장부가치 자기자본]]+[1]!Table_1[[#This Row],[시가총액]])/[1]!Table_1[[#This Row],[총자산]]</f>
        <v>0.76861795657354803</v>
      </c>
      <c r="H3902" s="14">
        <f>I3902/100000000000</f>
        <v>0.11983008868</v>
      </c>
      <c r="I3902" s="10">
        <v>11983008868</v>
      </c>
      <c r="J3902" s="10">
        <v>1.78</v>
      </c>
      <c r="K3902" s="10">
        <f>L3902/1000000000000</f>
        <v>0.35805233974900003</v>
      </c>
      <c r="L3902" s="10">
        <v>358052339749</v>
      </c>
      <c r="M3902" s="10">
        <v>1.74</v>
      </c>
      <c r="N3902" s="10">
        <v>1</v>
      </c>
      <c r="O3902" s="14">
        <f>IF([1]!Table_1[[#This Row],[연도]]=2016,1,0)</f>
        <v>0</v>
      </c>
      <c r="P3902" s="14">
        <f>IF([1]!Table_1[[#This Row],[연도]]=2017,1,0)</f>
        <v>0</v>
      </c>
      <c r="Q3902" s="14">
        <f>IF([1]!Table_1[[#This Row],[연도]]=2018,1,0)</f>
        <v>0</v>
      </c>
      <c r="R3902" s="14">
        <f>IF([1]!Table_1[[#This Row],[연도]]=2019,1,0)</f>
        <v>0</v>
      </c>
      <c r="S3902" s="14">
        <f>IF([1]!Table_1[[#This Row],[연도]]=2020,1,0)</f>
        <v>0</v>
      </c>
      <c r="T3902" s="14">
        <f>IF([1]!Table_1[[#This Row],[연도]]=2021,1,0)</f>
        <v>0</v>
      </c>
      <c r="U3902" s="14">
        <f>IF([1]!Table_1[[#This Row],[연도]]=2022,1,0)</f>
        <v>0</v>
      </c>
      <c r="V3902" s="14">
        <f>IF([1]!Table_1[[#This Row],[연도]]=2023,1,0)</f>
        <v>1</v>
      </c>
      <c r="W3902" s="10">
        <v>0.49</v>
      </c>
      <c r="X3902" s="10">
        <f>Y3902/1000000000000</f>
        <v>0.11376624439999999</v>
      </c>
      <c r="Y3902" s="14">
        <f>[1]!Table_1[[#This Row],[주가]]*[1]!Table_1[[#This Row],[기말주식수]]</f>
        <v>113766244400</v>
      </c>
      <c r="Z3902" s="14">
        <f>AA3902/10</f>
        <v>0.94939631317311979</v>
      </c>
      <c r="AA3902" s="14">
        <f>[1]!Table_1[[#This Row],[시가총액]]/[1]!Table_1[[#This Row],[당기순이익(세후영업이익)]]</f>
        <v>9.4939631317311974</v>
      </c>
      <c r="AB3902" s="10">
        <v>1248919840</v>
      </c>
    </row>
    <row r="3903" spans="1:28" ht="19.2">
      <c r="A3903" s="12">
        <v>3902</v>
      </c>
      <c r="B3903" s="12">
        <v>41460</v>
      </c>
      <c r="C3903" s="13" t="s">
        <v>613</v>
      </c>
      <c r="D3903" s="13" t="s">
        <v>20</v>
      </c>
      <c r="E3903" s="12">
        <v>2016</v>
      </c>
      <c r="F3903" s="12">
        <v>17.853999999999999</v>
      </c>
      <c r="G3903" s="15">
        <f>([1]!Table_1[[#This Row],[총자산]]-[1]!Table_1[[#This Row],[장부가치 자기자본]]+[1]!Table_1[[#This Row],[시가총액]])/[1]!Table_1[[#This Row],[총자산]]</f>
        <v>3.1607508995490452</v>
      </c>
      <c r="H3903" s="14">
        <f>I3903/100000000000</f>
        <v>5.1264249980000003E-2</v>
      </c>
      <c r="I3903" s="12">
        <v>5126424998</v>
      </c>
      <c r="J3903" s="12">
        <v>9.85</v>
      </c>
      <c r="K3903" s="10">
        <f>L3903/1000000000000</f>
        <v>2.6595766247E-2</v>
      </c>
      <c r="L3903" s="12">
        <v>26595766247</v>
      </c>
      <c r="M3903" s="12">
        <v>1.07</v>
      </c>
      <c r="N3903" s="12">
        <v>1</v>
      </c>
      <c r="O3903" s="15">
        <f>IF([1]!Table_1[[#This Row],[연도]]=2016,1,0)</f>
        <v>1</v>
      </c>
      <c r="P3903" s="15">
        <f>IF([1]!Table_1[[#This Row],[연도]]=2017,1,0)</f>
        <v>0</v>
      </c>
      <c r="Q3903" s="15">
        <f>IF([1]!Table_1[[#This Row],[연도]]=2018,1,0)</f>
        <v>0</v>
      </c>
      <c r="R3903" s="15">
        <f>IF([1]!Table_1[[#This Row],[연도]]=2019,1,0)</f>
        <v>0</v>
      </c>
      <c r="S3903" s="15">
        <f>IF([1]!Table_1[[#This Row],[연도]]=2020,1,0)</f>
        <v>0</v>
      </c>
      <c r="T3903" s="15">
        <f>IF([1]!Table_1[[#This Row],[연도]]=2021,1,0)</f>
        <v>0</v>
      </c>
      <c r="U3903" s="15">
        <f>IF([1]!Table_1[[#This Row],[연도]]=2022,1,0)</f>
        <v>0</v>
      </c>
      <c r="V3903" s="15">
        <f>IF([1]!Table_1[[#This Row],[연도]]=2023,1,0)</f>
        <v>0</v>
      </c>
      <c r="W3903" s="12">
        <v>1.3</v>
      </c>
      <c r="X3903" s="10">
        <f>Y3903/1000000000000</f>
        <v>0.13154519637000001</v>
      </c>
      <c r="Y3903" s="15">
        <f>[1]!Table_1[[#This Row],[주가]]*[1]!Table_1[[#This Row],[기말주식수]]</f>
        <v>131545196370</v>
      </c>
      <c r="Z3903" s="14">
        <f>AA3903/10</f>
        <v>2.5660220606235429</v>
      </c>
      <c r="AA3903" s="15">
        <f>[1]!Table_1[[#This Row],[시가총액]]/[1]!Table_1[[#This Row],[당기순이익(세후영업이익)]]</f>
        <v>25.660220606235427</v>
      </c>
      <c r="AB3903" s="12">
        <v>846109510</v>
      </c>
    </row>
    <row r="3904" spans="1:28" ht="19.2">
      <c r="A3904" s="10">
        <v>3903</v>
      </c>
      <c r="B3904" s="10">
        <v>41460</v>
      </c>
      <c r="C3904" s="11" t="s">
        <v>613</v>
      </c>
      <c r="D3904" s="11" t="s">
        <v>20</v>
      </c>
      <c r="E3904" s="10">
        <v>2020</v>
      </c>
      <c r="F3904" s="10">
        <v>44.195999999999998</v>
      </c>
      <c r="G3904" s="14">
        <f>([1]!Table_1[[#This Row],[총자산]]-[1]!Table_1[[#This Row],[장부가치 자기자본]]+[1]!Table_1[[#This Row],[시가총액]])/[1]!Table_1[[#This Row],[총자산]]</f>
        <v>2.6445959192256847</v>
      </c>
      <c r="H3904" s="14">
        <f>I3904/100000000000</f>
        <v>4.5963553589999998E-2</v>
      </c>
      <c r="I3904" s="10">
        <v>4596355359</v>
      </c>
      <c r="J3904" s="10">
        <v>5</v>
      </c>
      <c r="K3904" s="10">
        <f>L3904/1000000000000</f>
        <v>3.2787602753000002E-2</v>
      </c>
      <c r="L3904" s="10">
        <v>32787602753</v>
      </c>
      <c r="M3904" s="10">
        <v>3.72</v>
      </c>
      <c r="N3904" s="10">
        <v>1</v>
      </c>
      <c r="O3904" s="14">
        <f>IF([1]!Table_1[[#This Row],[연도]]=2016,1,0)</f>
        <v>0</v>
      </c>
      <c r="P3904" s="14">
        <f>IF([1]!Table_1[[#This Row],[연도]]=2017,1,0)</f>
        <v>0</v>
      </c>
      <c r="Q3904" s="14">
        <f>IF([1]!Table_1[[#This Row],[연도]]=2018,1,0)</f>
        <v>0</v>
      </c>
      <c r="R3904" s="14">
        <f>IF([1]!Table_1[[#This Row],[연도]]=2019,1,0)</f>
        <v>0</v>
      </c>
      <c r="S3904" s="14">
        <f>IF([1]!Table_1[[#This Row],[연도]]=2020,1,0)</f>
        <v>1</v>
      </c>
      <c r="T3904" s="14">
        <f>IF([1]!Table_1[[#This Row],[연도]]=2021,1,0)</f>
        <v>0</v>
      </c>
      <c r="U3904" s="14">
        <f>IF([1]!Table_1[[#This Row],[연도]]=2022,1,0)</f>
        <v>0</v>
      </c>
      <c r="V3904" s="14">
        <f>IF([1]!Table_1[[#This Row],[연도]]=2023,1,0)</f>
        <v>0</v>
      </c>
      <c r="W3904" s="10">
        <v>0.56000000000000005</v>
      </c>
      <c r="X3904" s="10">
        <f>Y3904/1000000000000</f>
        <v>0.13648082364</v>
      </c>
      <c r="Y3904" s="14">
        <f>[1]!Table_1[[#This Row],[주가]]*[1]!Table_1[[#This Row],[기말주식수]]</f>
        <v>136480823640</v>
      </c>
      <c r="Z3904" s="14">
        <f>AA3904/10</f>
        <v>2.9693270641653191</v>
      </c>
      <c r="AA3904" s="14">
        <f>[1]!Table_1[[#This Row],[시가총액]]/[1]!Table_1[[#This Row],[당기순이익(세후영업이익)]]</f>
        <v>29.693270641653189</v>
      </c>
      <c r="AB3904" s="10">
        <v>1153959875</v>
      </c>
    </row>
    <row r="3905" spans="1:28" ht="19.2">
      <c r="A3905" s="12">
        <v>3904</v>
      </c>
      <c r="B3905" s="12">
        <v>41460</v>
      </c>
      <c r="C3905" s="13" t="s">
        <v>613</v>
      </c>
      <c r="D3905" s="13" t="s">
        <v>20</v>
      </c>
      <c r="E3905" s="12">
        <v>2021</v>
      </c>
      <c r="F3905" s="12">
        <v>32.026000000000003</v>
      </c>
      <c r="G3905" s="15">
        <f>([1]!Table_1[[#This Row],[총자산]]-[1]!Table_1[[#This Row],[장부가치 자기자본]]+[1]!Table_1[[#This Row],[시가총액]])/[1]!Table_1[[#This Row],[총자산]]</f>
        <v>3.5320961719964439</v>
      </c>
      <c r="H3905" s="14">
        <f>I3905/100000000000</f>
        <v>5.5258781700000002E-2</v>
      </c>
      <c r="I3905" s="12">
        <v>5525878170</v>
      </c>
      <c r="J3905" s="12">
        <v>7.44</v>
      </c>
      <c r="K3905" s="10">
        <f>L3905/1000000000000</f>
        <v>3.4664171676999998E-2</v>
      </c>
      <c r="L3905" s="12">
        <v>34664171677</v>
      </c>
      <c r="M3905" s="12">
        <v>1.36</v>
      </c>
      <c r="N3905" s="12">
        <v>1</v>
      </c>
      <c r="O3905" s="15">
        <f>IF([1]!Table_1[[#This Row],[연도]]=2016,1,0)</f>
        <v>0</v>
      </c>
      <c r="P3905" s="15">
        <f>IF([1]!Table_1[[#This Row],[연도]]=2017,1,0)</f>
        <v>0</v>
      </c>
      <c r="Q3905" s="15">
        <f>IF([1]!Table_1[[#This Row],[연도]]=2018,1,0)</f>
        <v>0</v>
      </c>
      <c r="R3905" s="15">
        <f>IF([1]!Table_1[[#This Row],[연도]]=2019,1,0)</f>
        <v>0</v>
      </c>
      <c r="S3905" s="15">
        <f>IF([1]!Table_1[[#This Row],[연도]]=2020,1,0)</f>
        <v>0</v>
      </c>
      <c r="T3905" s="15">
        <f>IF([1]!Table_1[[#This Row],[연도]]=2021,1,0)</f>
        <v>1</v>
      </c>
      <c r="U3905" s="15">
        <f>IF([1]!Table_1[[#This Row],[연도]]=2022,1,0)</f>
        <v>0</v>
      </c>
      <c r="V3905" s="15">
        <f>IF([1]!Table_1[[#This Row],[연도]]=2023,1,0)</f>
        <v>0</v>
      </c>
      <c r="W3905" s="12">
        <v>0.32</v>
      </c>
      <c r="X3905" s="10">
        <f>Y3905/1000000000000</f>
        <v>0.20330000000000001</v>
      </c>
      <c r="Y3905" s="15">
        <f>[1]!Table_1[[#This Row],[주가]]*[1]!Table_1[[#This Row],[기말주식수]]</f>
        <v>203300000000</v>
      </c>
      <c r="Z3905" s="14">
        <f>AA3905/10</f>
        <v>3.6790532426812441</v>
      </c>
      <c r="AA3905" s="15">
        <f>[1]!Table_1[[#This Row],[시가총액]]/[1]!Table_1[[#This Row],[당기순이익(세후영업이익)]]</f>
        <v>36.79053242681244</v>
      </c>
      <c r="AB3905" s="12">
        <v>1324916250</v>
      </c>
    </row>
    <row r="3906" spans="1:28" ht="19.2">
      <c r="A3906" s="10">
        <v>3905</v>
      </c>
      <c r="B3906" s="10">
        <v>41460</v>
      </c>
      <c r="C3906" s="11" t="s">
        <v>613</v>
      </c>
      <c r="D3906" s="11" t="s">
        <v>20</v>
      </c>
      <c r="E3906" s="10">
        <v>2022</v>
      </c>
      <c r="F3906" s="10">
        <v>37.930999999999997</v>
      </c>
      <c r="G3906" s="14">
        <f>([1]!Table_1[[#This Row],[총자산]]-[1]!Table_1[[#This Row],[장부가치 자기자본]]+[1]!Table_1[[#This Row],[시가총액]])/[1]!Table_1[[#This Row],[총자산]]</f>
        <v>1.6301020404818916</v>
      </c>
      <c r="H3906" s="14">
        <f>I3906/100000000000</f>
        <v>4.9603272560000002E-2</v>
      </c>
      <c r="I3906" s="10">
        <v>4960327256</v>
      </c>
      <c r="J3906" s="10">
        <v>9.51</v>
      </c>
      <c r="K3906" s="10">
        <f>L3906/1000000000000</f>
        <v>3.8522794761999997E-2</v>
      </c>
      <c r="L3906" s="10">
        <v>38522794762</v>
      </c>
      <c r="M3906" s="10">
        <v>1.55</v>
      </c>
      <c r="N3906" s="10">
        <v>1</v>
      </c>
      <c r="O3906" s="14">
        <f>IF([1]!Table_1[[#This Row],[연도]]=2016,1,0)</f>
        <v>0</v>
      </c>
      <c r="P3906" s="14">
        <f>IF([1]!Table_1[[#This Row],[연도]]=2017,1,0)</f>
        <v>0</v>
      </c>
      <c r="Q3906" s="14">
        <f>IF([1]!Table_1[[#This Row],[연도]]=2018,1,0)</f>
        <v>0</v>
      </c>
      <c r="R3906" s="14">
        <f>IF([1]!Table_1[[#This Row],[연도]]=2019,1,0)</f>
        <v>0</v>
      </c>
      <c r="S3906" s="14">
        <f>IF([1]!Table_1[[#This Row],[연도]]=2020,1,0)</f>
        <v>0</v>
      </c>
      <c r="T3906" s="14">
        <f>IF([1]!Table_1[[#This Row],[연도]]=2021,1,0)</f>
        <v>0</v>
      </c>
      <c r="U3906" s="14">
        <f>IF([1]!Table_1[[#This Row],[연도]]=2022,1,0)</f>
        <v>1</v>
      </c>
      <c r="V3906" s="14">
        <f>IF([1]!Table_1[[#This Row],[연도]]=2023,1,0)</f>
        <v>0</v>
      </c>
      <c r="W3906" s="10">
        <v>0.76</v>
      </c>
      <c r="X3906" s="10">
        <f>Y3906/1000000000000</f>
        <v>9.0154999999999999E-2</v>
      </c>
      <c r="Y3906" s="14">
        <f>[1]!Table_1[[#This Row],[주가]]*[1]!Table_1[[#This Row],[기말주식수]]</f>
        <v>90155000000</v>
      </c>
      <c r="Z3906" s="14">
        <f>AA3906/10</f>
        <v>1.8175212107416647</v>
      </c>
      <c r="AA3906" s="14">
        <f>[1]!Table_1[[#This Row],[시가총액]]/[1]!Table_1[[#This Row],[당기순이익(세후영업이익)]]</f>
        <v>18.175212107416648</v>
      </c>
      <c r="AB3906" s="10">
        <v>1324916250</v>
      </c>
    </row>
    <row r="3907" spans="1:28" ht="19.2">
      <c r="A3907" s="12">
        <v>3906</v>
      </c>
      <c r="B3907" s="12">
        <v>41460</v>
      </c>
      <c r="C3907" s="13" t="s">
        <v>613</v>
      </c>
      <c r="D3907" s="13" t="s">
        <v>20</v>
      </c>
      <c r="E3907" s="12">
        <v>2023</v>
      </c>
      <c r="F3907" s="12">
        <v>55.786000000000001</v>
      </c>
      <c r="G3907" s="15">
        <f>([1]!Table_1[[#This Row],[총자산]]-[1]!Table_1[[#This Row],[장부가치 자기자본]]+[1]!Table_1[[#This Row],[시가총액]])/[1]!Table_1[[#This Row],[총자산]]</f>
        <v>1.4585209217675046</v>
      </c>
      <c r="H3907" s="14">
        <f>I3907/100000000000</f>
        <v>3.1405934410000003E-2</v>
      </c>
      <c r="I3907" s="12">
        <v>3140593441</v>
      </c>
      <c r="J3907" s="12">
        <v>6.43</v>
      </c>
      <c r="K3907" s="10">
        <f>L3907/1000000000000</f>
        <v>3.834087102E-2</v>
      </c>
      <c r="L3907" s="12">
        <v>38340871020</v>
      </c>
      <c r="M3907" s="12">
        <v>3.3</v>
      </c>
      <c r="N3907" s="12">
        <v>1</v>
      </c>
      <c r="O3907" s="15">
        <f>IF([1]!Table_1[[#This Row],[연도]]=2016,1,0)</f>
        <v>0</v>
      </c>
      <c r="P3907" s="15">
        <f>IF([1]!Table_1[[#This Row],[연도]]=2017,1,0)</f>
        <v>0</v>
      </c>
      <c r="Q3907" s="15">
        <f>IF([1]!Table_1[[#This Row],[연도]]=2018,1,0)</f>
        <v>0</v>
      </c>
      <c r="R3907" s="15">
        <f>IF([1]!Table_1[[#This Row],[연도]]=2019,1,0)</f>
        <v>0</v>
      </c>
      <c r="S3907" s="15">
        <f>IF([1]!Table_1[[#This Row],[연도]]=2020,1,0)</f>
        <v>0</v>
      </c>
      <c r="T3907" s="15">
        <f>IF([1]!Table_1[[#This Row],[연도]]=2021,1,0)</f>
        <v>0</v>
      </c>
      <c r="U3907" s="15">
        <f>IF([1]!Table_1[[#This Row],[연도]]=2022,1,0)</f>
        <v>0</v>
      </c>
      <c r="V3907" s="15">
        <f>IF([1]!Table_1[[#This Row],[연도]]=2023,1,0)</f>
        <v>1</v>
      </c>
      <c r="W3907" s="12">
        <v>0.55000000000000004</v>
      </c>
      <c r="X3907" s="10">
        <f>Y3907/1000000000000</f>
        <v>8.7304999999999994E-2</v>
      </c>
      <c r="Y3907" s="15">
        <f>[1]!Table_1[[#This Row],[주가]]*[1]!Table_1[[#This Row],[기말주식수]]</f>
        <v>87305000000</v>
      </c>
      <c r="Z3907" s="14">
        <f>AA3907/10</f>
        <v>2.7798886306086503</v>
      </c>
      <c r="AA3907" s="15">
        <f>[1]!Table_1[[#This Row],[시가총액]]/[1]!Table_1[[#This Row],[당기순이익(세후영업이익)]]</f>
        <v>27.798886306086505</v>
      </c>
      <c r="AB3907" s="12">
        <v>1324916250</v>
      </c>
    </row>
    <row r="3908" spans="1:28" ht="19.2">
      <c r="A3908" s="10">
        <v>3907</v>
      </c>
      <c r="B3908" s="10">
        <v>41510</v>
      </c>
      <c r="C3908" s="11" t="s">
        <v>614</v>
      </c>
      <c r="D3908" s="11" t="s">
        <v>20</v>
      </c>
      <c r="E3908" s="10">
        <v>2021</v>
      </c>
      <c r="F3908" s="10">
        <v>3.5129999999999999</v>
      </c>
      <c r="G3908" s="14">
        <f>([1]!Table_1[[#This Row],[총자산]]-[1]!Table_1[[#This Row],[장부가치 자기자본]]+[1]!Table_1[[#This Row],[시가총액]])/[1]!Table_1[[#This Row],[총자산]]</f>
        <v>1.7403397955734003</v>
      </c>
      <c r="H3908" s="14">
        <f>I3908/100000000000</f>
        <v>0.67520136400999997</v>
      </c>
      <c r="I3908" s="10">
        <v>67520136401</v>
      </c>
      <c r="J3908" s="10">
        <v>23.02</v>
      </c>
      <c r="K3908" s="10">
        <f>L3908/1000000000000</f>
        <v>0.70156317214800001</v>
      </c>
      <c r="L3908" s="10">
        <v>701563172148</v>
      </c>
      <c r="M3908" s="10">
        <v>3.47</v>
      </c>
      <c r="N3908" s="10">
        <v>1</v>
      </c>
      <c r="O3908" s="14">
        <f>IF([1]!Table_1[[#This Row],[연도]]=2016,1,0)</f>
        <v>0</v>
      </c>
      <c r="P3908" s="14">
        <f>IF([1]!Table_1[[#This Row],[연도]]=2017,1,0)</f>
        <v>0</v>
      </c>
      <c r="Q3908" s="14">
        <f>IF([1]!Table_1[[#This Row],[연도]]=2018,1,0)</f>
        <v>0</v>
      </c>
      <c r="R3908" s="14">
        <f>IF([1]!Table_1[[#This Row],[연도]]=2019,1,0)</f>
        <v>0</v>
      </c>
      <c r="S3908" s="14">
        <f>IF([1]!Table_1[[#This Row],[연도]]=2020,1,0)</f>
        <v>0</v>
      </c>
      <c r="T3908" s="14">
        <f>IF([1]!Table_1[[#This Row],[연도]]=2021,1,0)</f>
        <v>1</v>
      </c>
      <c r="U3908" s="14">
        <f>IF([1]!Table_1[[#This Row],[연도]]=2022,1,0)</f>
        <v>0</v>
      </c>
      <c r="V3908" s="14">
        <f>IF([1]!Table_1[[#This Row],[연도]]=2023,1,0)</f>
        <v>0</v>
      </c>
      <c r="W3908" s="10">
        <v>0.04</v>
      </c>
      <c r="X3908" s="10">
        <f>Y3908/1000000000000</f>
        <v>1.7619458541999999</v>
      </c>
      <c r="Y3908" s="14">
        <f>[1]!Table_1[[#This Row],[주가]]*[1]!Table_1[[#This Row],[기말주식수]]</f>
        <v>1761945854200</v>
      </c>
      <c r="Z3908" s="14">
        <f>AA3908/10</f>
        <v>2.60951169253548</v>
      </c>
      <c r="AA3908" s="14">
        <f>[1]!Table_1[[#This Row],[시가총액]]/[1]!Table_1[[#This Row],[당기순이익(세후영업이익)]]</f>
        <v>26.095116925354802</v>
      </c>
      <c r="AB3908" s="10">
        <v>4680243200</v>
      </c>
    </row>
    <row r="3909" spans="1:28" ht="19.2">
      <c r="A3909" s="12">
        <v>3908</v>
      </c>
      <c r="B3909" s="12">
        <v>41510</v>
      </c>
      <c r="C3909" s="13" t="s">
        <v>614</v>
      </c>
      <c r="D3909" s="13" t="s">
        <v>20</v>
      </c>
      <c r="E3909" s="12">
        <v>2023</v>
      </c>
      <c r="F3909" s="12">
        <v>34.017000000000003</v>
      </c>
      <c r="G3909" s="15">
        <f>([1]!Table_1[[#This Row],[총자산]]-[1]!Table_1[[#This Row],[장부가치 자기자본]]+[1]!Table_1[[#This Row],[시가총액]])/[1]!Table_1[[#This Row],[총자산]]</f>
        <v>1.834165898546279</v>
      </c>
      <c r="H3909" s="14">
        <f>I3909/100000000000</f>
        <v>1.13463</v>
      </c>
      <c r="I3909" s="12">
        <v>113463000000</v>
      </c>
      <c r="J3909" s="12">
        <v>5.33</v>
      </c>
      <c r="K3909" s="10">
        <f>L3909/1000000000000</f>
        <v>0.96106971654499995</v>
      </c>
      <c r="L3909" s="12">
        <v>961069716545</v>
      </c>
      <c r="M3909" s="12">
        <v>4.33</v>
      </c>
      <c r="N3909" s="12">
        <v>1</v>
      </c>
      <c r="O3909" s="15">
        <f>IF([1]!Table_1[[#This Row],[연도]]=2016,1,0)</f>
        <v>0</v>
      </c>
      <c r="P3909" s="15">
        <f>IF([1]!Table_1[[#This Row],[연도]]=2017,1,0)</f>
        <v>0</v>
      </c>
      <c r="Q3909" s="15">
        <f>IF([1]!Table_1[[#This Row],[연도]]=2018,1,0)</f>
        <v>0</v>
      </c>
      <c r="R3909" s="15">
        <f>IF([1]!Table_1[[#This Row],[연도]]=2019,1,0)</f>
        <v>0</v>
      </c>
      <c r="S3909" s="15">
        <f>IF([1]!Table_1[[#This Row],[연도]]=2020,1,0)</f>
        <v>0</v>
      </c>
      <c r="T3909" s="15">
        <f>IF([1]!Table_1[[#This Row],[연도]]=2021,1,0)</f>
        <v>0</v>
      </c>
      <c r="U3909" s="15">
        <f>IF([1]!Table_1[[#This Row],[연도]]=2022,1,0)</f>
        <v>0</v>
      </c>
      <c r="V3909" s="15">
        <f>IF([1]!Table_1[[#This Row],[연도]]=2023,1,0)</f>
        <v>1</v>
      </c>
      <c r="W3909" s="12">
        <v>0.41</v>
      </c>
      <c r="X3909" s="10">
        <f>Y3909/1000000000000</f>
        <v>2.1948259820999998</v>
      </c>
      <c r="Y3909" s="15">
        <f>[1]!Table_1[[#This Row],[주가]]*[1]!Table_1[[#This Row],[기말주식수]]</f>
        <v>2194825982100</v>
      </c>
      <c r="Z3909" s="14">
        <f>AA3909/10</f>
        <v>1.9343979818090478</v>
      </c>
      <c r="AA3909" s="15">
        <f>[1]!Table_1[[#This Row],[시가총액]]/[1]!Table_1[[#This Row],[당기순이익(세후영업이익)]]</f>
        <v>19.343979818090478</v>
      </c>
      <c r="AB3909" s="12">
        <v>28126394400</v>
      </c>
    </row>
    <row r="3910" spans="1:28" ht="19.2">
      <c r="A3910" s="10">
        <v>3909</v>
      </c>
      <c r="B3910" s="10">
        <v>41520</v>
      </c>
      <c r="C3910" s="11" t="s">
        <v>615</v>
      </c>
      <c r="D3910" s="11" t="s">
        <v>20</v>
      </c>
      <c r="E3910" s="10">
        <v>2016</v>
      </c>
      <c r="F3910" s="10">
        <v>326.41000000000003</v>
      </c>
      <c r="G3910" s="14">
        <f>([1]!Table_1[[#This Row],[총자산]]-[1]!Table_1[[#This Row],[장부가치 자기자본]]+[1]!Table_1[[#This Row],[시가총액]])/[1]!Table_1[[#This Row],[총자산]]</f>
        <v>0.66346454248390274</v>
      </c>
      <c r="H3910" s="14">
        <f>I3910/100000000000</f>
        <v>4.575716422E-2</v>
      </c>
      <c r="I3910" s="10">
        <v>4575716422</v>
      </c>
      <c r="J3910" s="10">
        <v>-2.48</v>
      </c>
      <c r="K3910" s="10">
        <f>L3910/1000000000000</f>
        <v>0.30602242970499999</v>
      </c>
      <c r="L3910" s="10">
        <v>306022429705</v>
      </c>
      <c r="M3910" s="10">
        <v>3.49</v>
      </c>
      <c r="N3910" s="10">
        <v>1</v>
      </c>
      <c r="O3910" s="14">
        <f>IF([1]!Table_1[[#This Row],[연도]]=2016,1,0)</f>
        <v>1</v>
      </c>
      <c r="P3910" s="14">
        <f>IF([1]!Table_1[[#This Row],[연도]]=2017,1,0)</f>
        <v>0</v>
      </c>
      <c r="Q3910" s="14">
        <f>IF([1]!Table_1[[#This Row],[연도]]=2018,1,0)</f>
        <v>0</v>
      </c>
      <c r="R3910" s="14">
        <f>IF([1]!Table_1[[#This Row],[연도]]=2019,1,0)</f>
        <v>0</v>
      </c>
      <c r="S3910" s="14">
        <f>IF([1]!Table_1[[#This Row],[연도]]=2020,1,0)</f>
        <v>0</v>
      </c>
      <c r="T3910" s="14">
        <f>IF([1]!Table_1[[#This Row],[연도]]=2021,1,0)</f>
        <v>0</v>
      </c>
      <c r="U3910" s="14">
        <f>IF([1]!Table_1[[#This Row],[연도]]=2022,1,0)</f>
        <v>0</v>
      </c>
      <c r="V3910" s="14">
        <f>IF([1]!Table_1[[#This Row],[연도]]=2023,1,0)</f>
        <v>0</v>
      </c>
      <c r="W3910" s="10">
        <v>0.71</v>
      </c>
      <c r="X3910" s="10">
        <f>Y3910/1000000000000</f>
        <v>0.1159148223</v>
      </c>
      <c r="Y3910" s="14">
        <f>[1]!Table_1[[#This Row],[주가]]*[1]!Table_1[[#This Row],[기말주식수]]</f>
        <v>115914822300</v>
      </c>
      <c r="Z3910" s="14">
        <f>AA3910/10</f>
        <v>2.5332606221548755</v>
      </c>
      <c r="AA3910" s="14">
        <f>[1]!Table_1[[#This Row],[시가총액]]/[1]!Table_1[[#This Row],[당기순이익(세후영업이익)]]</f>
        <v>25.332606221548755</v>
      </c>
      <c r="AB3910" s="10">
        <v>9384294920</v>
      </c>
    </row>
    <row r="3911" spans="1:28" ht="19.2">
      <c r="A3911" s="12">
        <v>3910</v>
      </c>
      <c r="B3911" s="12">
        <v>41520</v>
      </c>
      <c r="C3911" s="13" t="s">
        <v>615</v>
      </c>
      <c r="D3911" s="13" t="s">
        <v>20</v>
      </c>
      <c r="E3911" s="12">
        <v>2017</v>
      </c>
      <c r="F3911" s="12">
        <v>-15.565</v>
      </c>
      <c r="G3911" s="15">
        <f>([1]!Table_1[[#This Row],[총자산]]-[1]!Table_1[[#This Row],[장부가치 자기자본]]+[1]!Table_1[[#This Row],[시가총액]])/[1]!Table_1[[#This Row],[총자산]]</f>
        <v>0.5726311121594021</v>
      </c>
      <c r="H3911" s="14">
        <f>I3911/100000000000</f>
        <v>-9.2941305299999999E-3</v>
      </c>
      <c r="I3911" s="12">
        <v>-929413053</v>
      </c>
      <c r="J3911" s="12">
        <v>-18.16</v>
      </c>
      <c r="K3911" s="10">
        <f>L3911/1000000000000</f>
        <v>0.34400641092899997</v>
      </c>
      <c r="L3911" s="12">
        <v>344006410929</v>
      </c>
      <c r="M3911" s="12">
        <v>3.47</v>
      </c>
      <c r="N3911" s="12">
        <v>1</v>
      </c>
      <c r="O3911" s="15">
        <f>IF([1]!Table_1[[#This Row],[연도]]=2016,1,0)</f>
        <v>0</v>
      </c>
      <c r="P3911" s="15">
        <f>IF([1]!Table_1[[#This Row],[연도]]=2017,1,0)</f>
        <v>1</v>
      </c>
      <c r="Q3911" s="15">
        <f>IF([1]!Table_1[[#This Row],[연도]]=2018,1,0)</f>
        <v>0</v>
      </c>
      <c r="R3911" s="15">
        <f>IF([1]!Table_1[[#This Row],[연도]]=2019,1,0)</f>
        <v>0</v>
      </c>
      <c r="S3911" s="15">
        <f>IF([1]!Table_1[[#This Row],[연도]]=2020,1,0)</f>
        <v>0</v>
      </c>
      <c r="T3911" s="15">
        <f>IF([1]!Table_1[[#This Row],[연도]]=2021,1,0)</f>
        <v>0</v>
      </c>
      <c r="U3911" s="15">
        <f>IF([1]!Table_1[[#This Row],[연도]]=2022,1,0)</f>
        <v>0</v>
      </c>
      <c r="V3911" s="15">
        <f>IF([1]!Table_1[[#This Row],[연도]]=2023,1,0)</f>
        <v>0</v>
      </c>
      <c r="W3911" s="12">
        <v>0.53</v>
      </c>
      <c r="X3911" s="10">
        <f>Y3911/1000000000000</f>
        <v>8.7880743299999994E-2</v>
      </c>
      <c r="Y3911" s="15">
        <f>[1]!Table_1[[#This Row],[주가]]*[1]!Table_1[[#This Row],[기말주식수]]</f>
        <v>87880743300</v>
      </c>
      <c r="Z3911" s="14">
        <f>AA3911/10</f>
        <v>-9.4555099066378183</v>
      </c>
      <c r="AA3911" s="15">
        <f>[1]!Table_1[[#This Row],[시가총액]]/[1]!Table_1[[#This Row],[당기순이익(세후영업이익)]]</f>
        <v>-94.55509906637819</v>
      </c>
      <c r="AB3911" s="12">
        <v>2437479200</v>
      </c>
    </row>
    <row r="3912" spans="1:28" ht="19.2">
      <c r="A3912" s="10">
        <v>3911</v>
      </c>
      <c r="B3912" s="10">
        <v>41520</v>
      </c>
      <c r="C3912" s="11" t="s">
        <v>615</v>
      </c>
      <c r="D3912" s="11" t="s">
        <v>20</v>
      </c>
      <c r="E3912" s="10">
        <v>2018</v>
      </c>
      <c r="F3912" s="10">
        <v>59.262999999999998</v>
      </c>
      <c r="G3912" s="14">
        <f>([1]!Table_1[[#This Row],[총자산]]-[1]!Table_1[[#This Row],[장부가치 자기자본]]+[1]!Table_1[[#This Row],[시가총액]])/[1]!Table_1[[#This Row],[총자산]]</f>
        <v>0.53756395767109366</v>
      </c>
      <c r="H3912" s="14">
        <f>I3912/100000000000</f>
        <v>8.6133861899999997E-2</v>
      </c>
      <c r="I3912" s="10">
        <v>8613386190</v>
      </c>
      <c r="J3912" s="10">
        <v>14.55</v>
      </c>
      <c r="K3912" s="10">
        <f>L3912/1000000000000</f>
        <v>0.36707017418799998</v>
      </c>
      <c r="L3912" s="10">
        <v>367070174188</v>
      </c>
      <c r="M3912" s="10">
        <v>2.84</v>
      </c>
      <c r="N3912" s="10">
        <v>1</v>
      </c>
      <c r="O3912" s="14">
        <f>IF([1]!Table_1[[#This Row],[연도]]=2016,1,0)</f>
        <v>0</v>
      </c>
      <c r="P3912" s="14">
        <f>IF([1]!Table_1[[#This Row],[연도]]=2017,1,0)</f>
        <v>0</v>
      </c>
      <c r="Q3912" s="14">
        <f>IF([1]!Table_1[[#This Row],[연도]]=2018,1,0)</f>
        <v>1</v>
      </c>
      <c r="R3912" s="14">
        <f>IF([1]!Table_1[[#This Row],[연도]]=2019,1,0)</f>
        <v>0</v>
      </c>
      <c r="S3912" s="14">
        <f>IF([1]!Table_1[[#This Row],[연도]]=2020,1,0)</f>
        <v>0</v>
      </c>
      <c r="T3912" s="14">
        <f>IF([1]!Table_1[[#This Row],[연도]]=2021,1,0)</f>
        <v>0</v>
      </c>
      <c r="U3912" s="14">
        <f>IF([1]!Table_1[[#This Row],[연도]]=2022,1,0)</f>
        <v>0</v>
      </c>
      <c r="V3912" s="14">
        <f>IF([1]!Table_1[[#This Row],[연도]]=2023,1,0)</f>
        <v>0</v>
      </c>
      <c r="W3912" s="10">
        <v>0.56000000000000005</v>
      </c>
      <c r="X3912" s="10">
        <f>Y3912/1000000000000</f>
        <v>6.5453480100000003E-2</v>
      </c>
      <c r="Y3912" s="14">
        <f>[1]!Table_1[[#This Row],[주가]]*[1]!Table_1[[#This Row],[기말주식수]]</f>
        <v>65453480100</v>
      </c>
      <c r="Z3912" s="14">
        <f>AA3912/10</f>
        <v>0.75990416145499684</v>
      </c>
      <c r="AA3912" s="14">
        <f>[1]!Table_1[[#This Row],[시가총액]]/[1]!Table_1[[#This Row],[당기순이익(세후영업이익)]]</f>
        <v>7.599041614549968</v>
      </c>
      <c r="AB3912" s="10">
        <v>4874958400</v>
      </c>
    </row>
    <row r="3913" spans="1:28" ht="19.2">
      <c r="A3913" s="12">
        <v>3912</v>
      </c>
      <c r="B3913" s="12">
        <v>41520</v>
      </c>
      <c r="C3913" s="13" t="s">
        <v>615</v>
      </c>
      <c r="D3913" s="13" t="s">
        <v>20</v>
      </c>
      <c r="E3913" s="12">
        <v>2019</v>
      </c>
      <c r="F3913" s="12">
        <v>-207.976</v>
      </c>
      <c r="G3913" s="15">
        <f>([1]!Table_1[[#This Row],[총자산]]-[1]!Table_1[[#This Row],[장부가치 자기자본]]+[1]!Table_1[[#This Row],[시가총액]])/[1]!Table_1[[#This Row],[총자산]]</f>
        <v>0.39783288574231657</v>
      </c>
      <c r="H3913" s="14">
        <f>I3913/100000000000</f>
        <v>-5.5353458500000001E-2</v>
      </c>
      <c r="I3913" s="12">
        <v>-5535345850</v>
      </c>
      <c r="J3913" s="12">
        <v>-24.19</v>
      </c>
      <c r="K3913" s="10">
        <f>L3913/1000000000000</f>
        <v>0.27705102490900002</v>
      </c>
      <c r="L3913" s="12">
        <v>277051024909</v>
      </c>
      <c r="M3913" s="12">
        <v>3.18</v>
      </c>
      <c r="N3913" s="12">
        <v>1</v>
      </c>
      <c r="O3913" s="15">
        <f>IF([1]!Table_1[[#This Row],[연도]]=2016,1,0)</f>
        <v>0</v>
      </c>
      <c r="P3913" s="15">
        <f>IF([1]!Table_1[[#This Row],[연도]]=2017,1,0)</f>
        <v>0</v>
      </c>
      <c r="Q3913" s="15">
        <f>IF([1]!Table_1[[#This Row],[연도]]=2018,1,0)</f>
        <v>0</v>
      </c>
      <c r="R3913" s="15">
        <f>IF([1]!Table_1[[#This Row],[연도]]=2019,1,0)</f>
        <v>1</v>
      </c>
      <c r="S3913" s="15">
        <f>IF([1]!Table_1[[#This Row],[연도]]=2020,1,0)</f>
        <v>0</v>
      </c>
      <c r="T3913" s="15">
        <f>IF([1]!Table_1[[#This Row],[연도]]=2021,1,0)</f>
        <v>0</v>
      </c>
      <c r="U3913" s="15">
        <f>IF([1]!Table_1[[#This Row],[연도]]=2022,1,0)</f>
        <v>0</v>
      </c>
      <c r="V3913" s="15">
        <f>IF([1]!Table_1[[#This Row],[연도]]=2023,1,0)</f>
        <v>0</v>
      </c>
      <c r="W3913" s="12">
        <v>0.62</v>
      </c>
      <c r="X3913" s="10">
        <f>Y3913/1000000000000</f>
        <v>6.2162522999999997E-2</v>
      </c>
      <c r="Y3913" s="15">
        <f>[1]!Table_1[[#This Row],[주가]]*[1]!Table_1[[#This Row],[기말주식수]]</f>
        <v>62162523000</v>
      </c>
      <c r="Z3913" s="14">
        <f>AA3913/10</f>
        <v>-1.123010642596072</v>
      </c>
      <c r="AA3913" s="15">
        <f>[1]!Table_1[[#This Row],[시가총액]]/[1]!Table_1[[#This Row],[당기순이익(세후영업이익)]]</f>
        <v>-11.23010642596072</v>
      </c>
      <c r="AB3913" s="12">
        <v>1218739600</v>
      </c>
    </row>
    <row r="3914" spans="1:28" ht="19.2">
      <c r="A3914" s="10">
        <v>3913</v>
      </c>
      <c r="B3914" s="10">
        <v>41520</v>
      </c>
      <c r="C3914" s="11" t="s">
        <v>615</v>
      </c>
      <c r="D3914" s="11" t="s">
        <v>20</v>
      </c>
      <c r="E3914" s="10">
        <v>2020</v>
      </c>
      <c r="F3914" s="10">
        <v>88.272000000000006</v>
      </c>
      <c r="G3914" s="14">
        <f>([1]!Table_1[[#This Row],[총자산]]-[1]!Table_1[[#This Row],[장부가치 자기자본]]+[1]!Table_1[[#This Row],[시가총액]])/[1]!Table_1[[#This Row],[총자산]]</f>
        <v>0.95683542139682176</v>
      </c>
      <c r="H3914" s="14">
        <f>I3914/100000000000</f>
        <v>0.17760117132</v>
      </c>
      <c r="I3914" s="10">
        <v>17760117132</v>
      </c>
      <c r="J3914" s="10">
        <v>9.9</v>
      </c>
      <c r="K3914" s="10">
        <f>L3914/1000000000000</f>
        <v>0.24514853328</v>
      </c>
      <c r="L3914" s="10">
        <v>245148533280</v>
      </c>
      <c r="M3914" s="10">
        <v>3.49</v>
      </c>
      <c r="N3914" s="10">
        <v>1</v>
      </c>
      <c r="O3914" s="14">
        <f>IF([1]!Table_1[[#This Row],[연도]]=2016,1,0)</f>
        <v>0</v>
      </c>
      <c r="P3914" s="14">
        <f>IF([1]!Table_1[[#This Row],[연도]]=2017,1,0)</f>
        <v>0</v>
      </c>
      <c r="Q3914" s="14">
        <f>IF([1]!Table_1[[#This Row],[연도]]=2018,1,0)</f>
        <v>0</v>
      </c>
      <c r="R3914" s="14">
        <f>IF([1]!Table_1[[#This Row],[연도]]=2019,1,0)</f>
        <v>0</v>
      </c>
      <c r="S3914" s="14">
        <f>IF([1]!Table_1[[#This Row],[연도]]=2020,1,0)</f>
        <v>1</v>
      </c>
      <c r="T3914" s="14">
        <f>IF([1]!Table_1[[#This Row],[연도]]=2021,1,0)</f>
        <v>0</v>
      </c>
      <c r="U3914" s="14">
        <f>IF([1]!Table_1[[#This Row],[연도]]=2022,1,0)</f>
        <v>0</v>
      </c>
      <c r="V3914" s="14">
        <f>IF([1]!Table_1[[#This Row],[연도]]=2023,1,0)</f>
        <v>0</v>
      </c>
      <c r="W3914" s="10">
        <v>0.51</v>
      </c>
      <c r="X3914" s="10">
        <f>Y3914/1000000000000</f>
        <v>0.20111404499999999</v>
      </c>
      <c r="Y3914" s="14">
        <f>[1]!Table_1[[#This Row],[주가]]*[1]!Table_1[[#This Row],[기말주식수]]</f>
        <v>201114045000</v>
      </c>
      <c r="Z3914" s="14">
        <f>AA3914/10</f>
        <v>1.1323914335994707</v>
      </c>
      <c r="AA3914" s="14">
        <f>[1]!Table_1[[#This Row],[시가총액]]/[1]!Table_1[[#This Row],[당기순이익(세후영업이익)]]</f>
        <v>11.323914335994708</v>
      </c>
      <c r="AB3914" s="10">
        <v>7312437600</v>
      </c>
    </row>
    <row r="3915" spans="1:28" ht="19.2">
      <c r="A3915" s="12">
        <v>3914</v>
      </c>
      <c r="B3915" s="12">
        <v>41520</v>
      </c>
      <c r="C3915" s="13" t="s">
        <v>615</v>
      </c>
      <c r="D3915" s="13" t="s">
        <v>20</v>
      </c>
      <c r="E3915" s="12">
        <v>2021</v>
      </c>
      <c r="F3915" s="12">
        <v>147.547</v>
      </c>
      <c r="G3915" s="15">
        <f>([1]!Table_1[[#This Row],[총자산]]-[1]!Table_1[[#This Row],[장부가치 자기자본]]+[1]!Table_1[[#This Row],[시가총액]])/[1]!Table_1[[#This Row],[총자산]]</f>
        <v>0.61295221381831166</v>
      </c>
      <c r="H3915" s="14">
        <f>I3915/100000000000</f>
        <v>-5.0897524239999999E-2</v>
      </c>
      <c r="I3915" s="12">
        <v>-5089752424</v>
      </c>
      <c r="J3915" s="12">
        <v>-2.54</v>
      </c>
      <c r="K3915" s="10">
        <f>L3915/1000000000000</f>
        <v>0.18629300255600001</v>
      </c>
      <c r="L3915" s="12">
        <v>186293002556</v>
      </c>
      <c r="M3915" s="12">
        <v>4.04</v>
      </c>
      <c r="N3915" s="12">
        <v>1</v>
      </c>
      <c r="O3915" s="15">
        <f>IF([1]!Table_1[[#This Row],[연도]]=2016,1,0)</f>
        <v>0</v>
      </c>
      <c r="P3915" s="15">
        <f>IF([1]!Table_1[[#This Row],[연도]]=2017,1,0)</f>
        <v>0</v>
      </c>
      <c r="Q3915" s="15">
        <f>IF([1]!Table_1[[#This Row],[연도]]=2018,1,0)</f>
        <v>0</v>
      </c>
      <c r="R3915" s="15">
        <f>IF([1]!Table_1[[#This Row],[연도]]=2019,1,0)</f>
        <v>0</v>
      </c>
      <c r="S3915" s="15">
        <f>IF([1]!Table_1[[#This Row],[연도]]=2020,1,0)</f>
        <v>0</v>
      </c>
      <c r="T3915" s="15">
        <f>IF([1]!Table_1[[#This Row],[연도]]=2021,1,0)</f>
        <v>1</v>
      </c>
      <c r="U3915" s="15">
        <f>IF([1]!Table_1[[#This Row],[연도]]=2022,1,0)</f>
        <v>0</v>
      </c>
      <c r="V3915" s="15">
        <f>IF([1]!Table_1[[#This Row],[연도]]=2023,1,0)</f>
        <v>0</v>
      </c>
      <c r="W3915" s="12">
        <v>0.36</v>
      </c>
      <c r="X3915" s="10">
        <f>Y3915/1000000000000</f>
        <v>0.11067366839999999</v>
      </c>
      <c r="Y3915" s="15">
        <f>[1]!Table_1[[#This Row],[주가]]*[1]!Table_1[[#This Row],[기말주식수]]</f>
        <v>110673668400</v>
      </c>
      <c r="Z3915" s="14">
        <f>AA3915/10</f>
        <v>-2.1744410961549745</v>
      </c>
      <c r="AA3915" s="15">
        <f>[1]!Table_1[[#This Row],[시가총액]]/[1]!Table_1[[#This Row],[당기순이익(세후영업이익)]]</f>
        <v>-21.744410961549747</v>
      </c>
      <c r="AB3915" s="12">
        <v>3656218800</v>
      </c>
    </row>
    <row r="3916" spans="1:28" ht="19.2">
      <c r="A3916" s="10">
        <v>3915</v>
      </c>
      <c r="B3916" s="10">
        <v>41520</v>
      </c>
      <c r="C3916" s="11" t="s">
        <v>615</v>
      </c>
      <c r="D3916" s="11" t="s">
        <v>20</v>
      </c>
      <c r="E3916" s="10">
        <v>2022</v>
      </c>
      <c r="F3916" s="10">
        <v>-63.213000000000001</v>
      </c>
      <c r="G3916" s="14">
        <f>([1]!Table_1[[#This Row],[총자산]]-[1]!Table_1[[#This Row],[장부가치 자기자본]]+[1]!Table_1[[#This Row],[시가총액]])/[1]!Table_1[[#This Row],[총자산]]</f>
        <v>0.41106692660599564</v>
      </c>
      <c r="H3916" s="14">
        <f>I3916/100000000000</f>
        <v>-9.503011032E-2</v>
      </c>
      <c r="I3916" s="10">
        <v>-9503011032</v>
      </c>
      <c r="J3916" s="10">
        <v>-8.36</v>
      </c>
      <c r="K3916" s="10">
        <f>L3916/1000000000000</f>
        <v>0.13757142456800001</v>
      </c>
      <c r="L3916" s="10">
        <v>137571424568</v>
      </c>
      <c r="M3916" s="10">
        <v>5.39</v>
      </c>
      <c r="N3916" s="10">
        <v>1</v>
      </c>
      <c r="O3916" s="14">
        <f>IF([1]!Table_1[[#This Row],[연도]]=2016,1,0)</f>
        <v>0</v>
      </c>
      <c r="P3916" s="14">
        <f>IF([1]!Table_1[[#This Row],[연도]]=2017,1,0)</f>
        <v>0</v>
      </c>
      <c r="Q3916" s="14">
        <f>IF([1]!Table_1[[#This Row],[연도]]=2018,1,0)</f>
        <v>0</v>
      </c>
      <c r="R3916" s="14">
        <f>IF([1]!Table_1[[#This Row],[연도]]=2019,1,0)</f>
        <v>0</v>
      </c>
      <c r="S3916" s="14">
        <f>IF([1]!Table_1[[#This Row],[연도]]=2020,1,0)</f>
        <v>0</v>
      </c>
      <c r="T3916" s="14">
        <f>IF([1]!Table_1[[#This Row],[연도]]=2021,1,0)</f>
        <v>0</v>
      </c>
      <c r="U3916" s="14">
        <f>IF([1]!Table_1[[#This Row],[연도]]=2022,1,0)</f>
        <v>1</v>
      </c>
      <c r="V3916" s="14">
        <f>IF([1]!Table_1[[#This Row],[연도]]=2023,1,0)</f>
        <v>0</v>
      </c>
      <c r="W3916" s="10">
        <v>0.57999999999999996</v>
      </c>
      <c r="X3916" s="10">
        <f>Y3916/1000000000000</f>
        <v>6.15530865E-2</v>
      </c>
      <c r="Y3916" s="14">
        <f>[1]!Table_1[[#This Row],[주가]]*[1]!Table_1[[#This Row],[기말주식수]]</f>
        <v>61553086500</v>
      </c>
      <c r="Z3916" s="14">
        <f>AA3916/10</f>
        <v>-0.6477219303726891</v>
      </c>
      <c r="AA3916" s="14">
        <f>[1]!Table_1[[#This Row],[시가총액]]/[1]!Table_1[[#This Row],[당기순이익(세후영업이익)]]</f>
        <v>-6.4772193037268906</v>
      </c>
      <c r="AB3916" s="10">
        <v>3656218800</v>
      </c>
    </row>
    <row r="3917" spans="1:28" ht="19.2">
      <c r="A3917" s="12">
        <v>3916</v>
      </c>
      <c r="B3917" s="12">
        <v>41520</v>
      </c>
      <c r="C3917" s="13" t="s">
        <v>615</v>
      </c>
      <c r="D3917" s="13" t="s">
        <v>20</v>
      </c>
      <c r="E3917" s="12">
        <v>2023</v>
      </c>
      <c r="F3917" s="12">
        <v>-44.734999999999999</v>
      </c>
      <c r="G3917" s="15">
        <f>([1]!Table_1[[#This Row],[총자산]]-[1]!Table_1[[#This Row],[장부가치 자기자본]]+[1]!Table_1[[#This Row],[시가총액]])/[1]!Table_1[[#This Row],[총자산]]</f>
        <v>0.53108439869833801</v>
      </c>
      <c r="H3917" s="14">
        <f>I3917/100000000000</f>
        <v>-0.15367519036999999</v>
      </c>
      <c r="I3917" s="12">
        <v>-15367519037</v>
      </c>
      <c r="J3917" s="12">
        <v>-11.7</v>
      </c>
      <c r="K3917" s="10">
        <f>L3917/1000000000000</f>
        <v>8.7041126630000007E-2</v>
      </c>
      <c r="L3917" s="12">
        <v>87041126630</v>
      </c>
      <c r="M3917" s="12">
        <v>9.0299999999999994</v>
      </c>
      <c r="N3917" s="12">
        <v>1</v>
      </c>
      <c r="O3917" s="15">
        <f>IF([1]!Table_1[[#This Row],[연도]]=2016,1,0)</f>
        <v>0</v>
      </c>
      <c r="P3917" s="15">
        <f>IF([1]!Table_1[[#This Row],[연도]]=2017,1,0)</f>
        <v>0</v>
      </c>
      <c r="Q3917" s="15">
        <f>IF([1]!Table_1[[#This Row],[연도]]=2018,1,0)</f>
        <v>0</v>
      </c>
      <c r="R3917" s="15">
        <f>IF([1]!Table_1[[#This Row],[연도]]=2019,1,0)</f>
        <v>0</v>
      </c>
      <c r="S3917" s="15">
        <f>IF([1]!Table_1[[#This Row],[연도]]=2020,1,0)</f>
        <v>0</v>
      </c>
      <c r="T3917" s="15">
        <f>IF([1]!Table_1[[#This Row],[연도]]=2021,1,0)</f>
        <v>0</v>
      </c>
      <c r="U3917" s="15">
        <f>IF([1]!Table_1[[#This Row],[연도]]=2022,1,0)</f>
        <v>0</v>
      </c>
      <c r="V3917" s="15">
        <f>IF([1]!Table_1[[#This Row],[연도]]=2023,1,0)</f>
        <v>1</v>
      </c>
      <c r="W3917" s="12">
        <v>0.66</v>
      </c>
      <c r="X3917" s="10">
        <f>Y3917/1000000000000</f>
        <v>8.7758855999999996E-2</v>
      </c>
      <c r="Y3917" s="15">
        <f>[1]!Table_1[[#This Row],[주가]]*[1]!Table_1[[#This Row],[기말주식수]]</f>
        <v>87758856000</v>
      </c>
      <c r="Z3917" s="14">
        <f>AA3917/10</f>
        <v>-0.57106716958479209</v>
      </c>
      <c r="AA3917" s="15">
        <f>[1]!Table_1[[#This Row],[시가총액]]/[1]!Table_1[[#This Row],[당기순이익(세후영업이익)]]</f>
        <v>-5.7106716958479211</v>
      </c>
      <c r="AB3917" s="12">
        <v>3509436300</v>
      </c>
    </row>
    <row r="3918" spans="1:28" ht="19.2">
      <c r="A3918" s="10">
        <v>3917</v>
      </c>
      <c r="B3918" s="10">
        <v>41650</v>
      </c>
      <c r="C3918" s="11" t="s">
        <v>616</v>
      </c>
      <c r="D3918" s="11" t="s">
        <v>6</v>
      </c>
      <c r="E3918" s="10">
        <v>2016</v>
      </c>
      <c r="F3918" s="10">
        <v>15.346</v>
      </c>
      <c r="G3918" s="14">
        <f>([1]!Table_1[[#This Row],[총자산]]-[1]!Table_1[[#This Row],[장부가치 자기자본]]+[1]!Table_1[[#This Row],[시가총액]])/[1]!Table_1[[#This Row],[총자산]]</f>
        <v>0.97164213611208405</v>
      </c>
      <c r="H3918" s="14">
        <f>I3918/100000000000</f>
        <v>0.30897815159000003</v>
      </c>
      <c r="I3918" s="10">
        <v>30897815159</v>
      </c>
      <c r="J3918" s="10">
        <v>5.58</v>
      </c>
      <c r="K3918" s="10">
        <f>L3918/1000000000000</f>
        <v>0.37955430633499998</v>
      </c>
      <c r="L3918" s="10">
        <v>379554306335</v>
      </c>
      <c r="M3918" s="10">
        <v>1.25</v>
      </c>
      <c r="N3918" s="10">
        <v>1</v>
      </c>
      <c r="O3918" s="14">
        <f>IF([1]!Table_1[[#This Row],[연도]]=2016,1,0)</f>
        <v>1</v>
      </c>
      <c r="P3918" s="14">
        <f>IF([1]!Table_1[[#This Row],[연도]]=2017,1,0)</f>
        <v>0</v>
      </c>
      <c r="Q3918" s="14">
        <f>IF([1]!Table_1[[#This Row],[연도]]=2018,1,0)</f>
        <v>0</v>
      </c>
      <c r="R3918" s="14">
        <f>IF([1]!Table_1[[#This Row],[연도]]=2019,1,0)</f>
        <v>0</v>
      </c>
      <c r="S3918" s="14">
        <f>IF([1]!Table_1[[#This Row],[연도]]=2020,1,0)</f>
        <v>0</v>
      </c>
      <c r="T3918" s="14">
        <f>IF([1]!Table_1[[#This Row],[연도]]=2021,1,0)</f>
        <v>0</v>
      </c>
      <c r="U3918" s="14">
        <f>IF([1]!Table_1[[#This Row],[연도]]=2022,1,0)</f>
        <v>0</v>
      </c>
      <c r="V3918" s="14">
        <f>IF([1]!Table_1[[#This Row],[연도]]=2023,1,0)</f>
        <v>0</v>
      </c>
      <c r="W3918" s="10">
        <v>1.62</v>
      </c>
      <c r="X3918" s="10">
        <f>Y3918/1000000000000</f>
        <v>0.1457911455</v>
      </c>
      <c r="Y3918" s="14">
        <f>[1]!Table_1[[#This Row],[주가]]*[1]!Table_1[[#This Row],[기말주식수]]</f>
        <v>145791145500</v>
      </c>
      <c r="Z3918" s="14">
        <f>AA3918/10</f>
        <v>0.47184936782668779</v>
      </c>
      <c r="AA3918" s="14">
        <f>[1]!Table_1[[#This Row],[시가총액]]/[1]!Table_1[[#This Row],[당기순이익(세후영업이익)]]</f>
        <v>4.7184936782668778</v>
      </c>
      <c r="AB3918" s="10">
        <v>3097649600</v>
      </c>
    </row>
    <row r="3919" spans="1:28" ht="19.2">
      <c r="A3919" s="12">
        <v>3918</v>
      </c>
      <c r="B3919" s="12">
        <v>41650</v>
      </c>
      <c r="C3919" s="13" t="s">
        <v>616</v>
      </c>
      <c r="D3919" s="13" t="s">
        <v>6</v>
      </c>
      <c r="E3919" s="12">
        <v>2017</v>
      </c>
      <c r="F3919" s="12">
        <v>13.635999999999999</v>
      </c>
      <c r="G3919" s="15">
        <f>([1]!Table_1[[#This Row],[총자산]]-[1]!Table_1[[#This Row],[장부가치 자기자본]]+[1]!Table_1[[#This Row],[시가총액]])/[1]!Table_1[[#This Row],[총자산]]</f>
        <v>0.9792457946349471</v>
      </c>
      <c r="H3919" s="14">
        <f>I3919/100000000000</f>
        <v>0.35935618372</v>
      </c>
      <c r="I3919" s="12">
        <v>35935618372</v>
      </c>
      <c r="J3919" s="12">
        <v>12.73</v>
      </c>
      <c r="K3919" s="10">
        <f>L3919/1000000000000</f>
        <v>0.384512038675</v>
      </c>
      <c r="L3919" s="12">
        <v>384512038675</v>
      </c>
      <c r="M3919" s="12">
        <v>0.9</v>
      </c>
      <c r="N3919" s="12">
        <v>1</v>
      </c>
      <c r="O3919" s="15">
        <f>IF([1]!Table_1[[#This Row],[연도]]=2016,1,0)</f>
        <v>0</v>
      </c>
      <c r="P3919" s="15">
        <f>IF([1]!Table_1[[#This Row],[연도]]=2017,1,0)</f>
        <v>1</v>
      </c>
      <c r="Q3919" s="15">
        <f>IF([1]!Table_1[[#This Row],[연도]]=2018,1,0)</f>
        <v>0</v>
      </c>
      <c r="R3919" s="15">
        <f>IF([1]!Table_1[[#This Row],[연도]]=2019,1,0)</f>
        <v>0</v>
      </c>
      <c r="S3919" s="15">
        <f>IF([1]!Table_1[[#This Row],[연도]]=2020,1,0)</f>
        <v>0</v>
      </c>
      <c r="T3919" s="15">
        <f>IF([1]!Table_1[[#This Row],[연도]]=2021,1,0)</f>
        <v>0</v>
      </c>
      <c r="U3919" s="15">
        <f>IF([1]!Table_1[[#This Row],[연도]]=2022,1,0)</f>
        <v>0</v>
      </c>
      <c r="V3919" s="15">
        <f>IF([1]!Table_1[[#This Row],[연도]]=2023,1,0)</f>
        <v>0</v>
      </c>
      <c r="W3919" s="12">
        <v>1.78</v>
      </c>
      <c r="X3919" s="10">
        <f>Y3919/1000000000000</f>
        <v>0.16318302000000001</v>
      </c>
      <c r="Y3919" s="15">
        <f>[1]!Table_1[[#This Row],[주가]]*[1]!Table_1[[#This Row],[기말주식수]]</f>
        <v>163183020000</v>
      </c>
      <c r="Z3919" s="14">
        <f>AA3919/10</f>
        <v>0.45409826626817562</v>
      </c>
      <c r="AA3919" s="15">
        <f>[1]!Table_1[[#This Row],[시가총액]]/[1]!Table_1[[#This Row],[당기순이익(세후영업이익)]]</f>
        <v>4.5409826626817562</v>
      </c>
      <c r="AB3919" s="12">
        <v>3291252700</v>
      </c>
    </row>
    <row r="3920" spans="1:28" ht="19.2">
      <c r="A3920" s="10">
        <v>3919</v>
      </c>
      <c r="B3920" s="10">
        <v>41650</v>
      </c>
      <c r="C3920" s="11" t="s">
        <v>616</v>
      </c>
      <c r="D3920" s="11" t="s">
        <v>6</v>
      </c>
      <c r="E3920" s="10">
        <v>2018</v>
      </c>
      <c r="F3920" s="10">
        <v>19.52</v>
      </c>
      <c r="G3920" s="14">
        <f>([1]!Table_1[[#This Row],[총자산]]-[1]!Table_1[[#This Row],[장부가치 자기자본]]+[1]!Table_1[[#This Row],[시가총액]])/[1]!Table_1[[#This Row],[총자산]]</f>
        <v>0.80698966837031261</v>
      </c>
      <c r="H3920" s="14">
        <f>I3920/100000000000</f>
        <v>0.20713732826</v>
      </c>
      <c r="I3920" s="10">
        <v>20713732826</v>
      </c>
      <c r="J3920" s="10">
        <v>7.86</v>
      </c>
      <c r="K3920" s="10">
        <f>L3920/1000000000000</f>
        <v>0.37869932310900001</v>
      </c>
      <c r="L3920" s="10">
        <v>378699323109</v>
      </c>
      <c r="M3920" s="10">
        <v>1.98</v>
      </c>
      <c r="N3920" s="10">
        <v>1</v>
      </c>
      <c r="O3920" s="14">
        <f>IF([1]!Table_1[[#This Row],[연도]]=2016,1,0)</f>
        <v>0</v>
      </c>
      <c r="P3920" s="14">
        <f>IF([1]!Table_1[[#This Row],[연도]]=2017,1,0)</f>
        <v>0</v>
      </c>
      <c r="Q3920" s="14">
        <f>IF([1]!Table_1[[#This Row],[연도]]=2018,1,0)</f>
        <v>1</v>
      </c>
      <c r="R3920" s="14">
        <f>IF([1]!Table_1[[#This Row],[연도]]=2019,1,0)</f>
        <v>0</v>
      </c>
      <c r="S3920" s="14">
        <f>IF([1]!Table_1[[#This Row],[연도]]=2020,1,0)</f>
        <v>0</v>
      </c>
      <c r="T3920" s="14">
        <f>IF([1]!Table_1[[#This Row],[연도]]=2021,1,0)</f>
        <v>0</v>
      </c>
      <c r="U3920" s="14">
        <f>IF([1]!Table_1[[#This Row],[연도]]=2022,1,0)</f>
        <v>0</v>
      </c>
      <c r="V3920" s="14">
        <f>IF([1]!Table_1[[#This Row],[연도]]=2023,1,0)</f>
        <v>0</v>
      </c>
      <c r="W3920" s="10">
        <v>1.73</v>
      </c>
      <c r="X3920" s="10">
        <f>Y3920/1000000000000</f>
        <v>9.0609518999999999E-2</v>
      </c>
      <c r="Y3920" s="14">
        <f>[1]!Table_1[[#This Row],[주가]]*[1]!Table_1[[#This Row],[기말주식수]]</f>
        <v>90609519000</v>
      </c>
      <c r="Z3920" s="14">
        <f>AA3920/10</f>
        <v>0.43743693983667875</v>
      </c>
      <c r="AA3920" s="14">
        <f>[1]!Table_1[[#This Row],[시가총액]]/[1]!Table_1[[#This Row],[당기순이익(세후영업이익)]]</f>
        <v>4.3743693983667873</v>
      </c>
      <c r="AB3920" s="10">
        <v>1936031000</v>
      </c>
    </row>
    <row r="3921" spans="1:28" ht="19.2">
      <c r="A3921" s="12">
        <v>3920</v>
      </c>
      <c r="B3921" s="12">
        <v>41650</v>
      </c>
      <c r="C3921" s="13" t="s">
        <v>616</v>
      </c>
      <c r="D3921" s="13" t="s">
        <v>6</v>
      </c>
      <c r="E3921" s="12">
        <v>2019</v>
      </c>
      <c r="F3921" s="12">
        <v>35.258000000000003</v>
      </c>
      <c r="G3921" s="15">
        <f>([1]!Table_1[[#This Row],[총자산]]-[1]!Table_1[[#This Row],[장부가치 자기자본]]+[1]!Table_1[[#This Row],[시가총액]])/[1]!Table_1[[#This Row],[총자산]]</f>
        <v>0.77553144536519425</v>
      </c>
      <c r="H3921" s="14">
        <f>I3921/100000000000</f>
        <v>0.15695395409999999</v>
      </c>
      <c r="I3921" s="12">
        <v>15695395410</v>
      </c>
      <c r="J3921" s="12">
        <v>5.35</v>
      </c>
      <c r="K3921" s="10">
        <f>L3921/1000000000000</f>
        <v>0.39190586591299997</v>
      </c>
      <c r="L3921" s="12">
        <v>391905865913</v>
      </c>
      <c r="M3921" s="12">
        <v>2.5499999999999998</v>
      </c>
      <c r="N3921" s="12">
        <v>1</v>
      </c>
      <c r="O3921" s="15">
        <f>IF([1]!Table_1[[#This Row],[연도]]=2016,1,0)</f>
        <v>0</v>
      </c>
      <c r="P3921" s="15">
        <f>IF([1]!Table_1[[#This Row],[연도]]=2017,1,0)</f>
        <v>0</v>
      </c>
      <c r="Q3921" s="15">
        <f>IF([1]!Table_1[[#This Row],[연도]]=2018,1,0)</f>
        <v>0</v>
      </c>
      <c r="R3921" s="15">
        <f>IF([1]!Table_1[[#This Row],[연도]]=2019,1,0)</f>
        <v>1</v>
      </c>
      <c r="S3921" s="15">
        <f>IF([1]!Table_1[[#This Row],[연도]]=2020,1,0)</f>
        <v>0</v>
      </c>
      <c r="T3921" s="15">
        <f>IF([1]!Table_1[[#This Row],[연도]]=2021,1,0)</f>
        <v>0</v>
      </c>
      <c r="U3921" s="15">
        <f>IF([1]!Table_1[[#This Row],[연도]]=2022,1,0)</f>
        <v>0</v>
      </c>
      <c r="V3921" s="15">
        <f>IF([1]!Table_1[[#This Row],[연도]]=2023,1,0)</f>
        <v>0</v>
      </c>
      <c r="W3921" s="12">
        <v>1.7</v>
      </c>
      <c r="X3921" s="10">
        <f>Y3921/1000000000000</f>
        <v>7.5364789500000001E-2</v>
      </c>
      <c r="Y3921" s="15">
        <f>[1]!Table_1[[#This Row],[주가]]*[1]!Table_1[[#This Row],[기말주식수]]</f>
        <v>75364789500</v>
      </c>
      <c r="Z3921" s="14">
        <f>AA3921/10</f>
        <v>0.48017133389314209</v>
      </c>
      <c r="AA3921" s="15">
        <f>[1]!Table_1[[#This Row],[시가총액]]/[1]!Table_1[[#This Row],[당기순이익(세후영업이익)]]</f>
        <v>4.801713338931421</v>
      </c>
      <c r="AB3921" s="12">
        <v>1936031000</v>
      </c>
    </row>
    <row r="3922" spans="1:28" ht="19.2">
      <c r="A3922" s="10">
        <v>3921</v>
      </c>
      <c r="B3922" s="10">
        <v>41650</v>
      </c>
      <c r="C3922" s="11" t="s">
        <v>616</v>
      </c>
      <c r="D3922" s="11" t="s">
        <v>6</v>
      </c>
      <c r="E3922" s="10">
        <v>2020</v>
      </c>
      <c r="F3922" s="10">
        <v>-41.670999999999999</v>
      </c>
      <c r="G3922" s="14">
        <f>([1]!Table_1[[#This Row],[총자산]]-[1]!Table_1[[#This Row],[장부가치 자기자본]]+[1]!Table_1[[#This Row],[시가총액]])/[1]!Table_1[[#This Row],[총자산]]</f>
        <v>0.76989401918362832</v>
      </c>
      <c r="H3922" s="14">
        <f>I3922/100000000000</f>
        <v>7.8575105340000007E-2</v>
      </c>
      <c r="I3922" s="10">
        <v>7857510534</v>
      </c>
      <c r="J3922" s="10">
        <v>-2.71</v>
      </c>
      <c r="K3922" s="10">
        <f>L3922/1000000000000</f>
        <v>0.34904164819599998</v>
      </c>
      <c r="L3922" s="10">
        <v>349041648196</v>
      </c>
      <c r="M3922" s="10">
        <v>2.92</v>
      </c>
      <c r="N3922" s="10">
        <v>1</v>
      </c>
      <c r="O3922" s="14">
        <f>IF([1]!Table_1[[#This Row],[연도]]=2016,1,0)</f>
        <v>0</v>
      </c>
      <c r="P3922" s="14">
        <f>IF([1]!Table_1[[#This Row],[연도]]=2017,1,0)</f>
        <v>0</v>
      </c>
      <c r="Q3922" s="14">
        <f>IF([1]!Table_1[[#This Row],[연도]]=2018,1,0)</f>
        <v>0</v>
      </c>
      <c r="R3922" s="14">
        <f>IF([1]!Table_1[[#This Row],[연도]]=2019,1,0)</f>
        <v>0</v>
      </c>
      <c r="S3922" s="14">
        <f>IF([1]!Table_1[[#This Row],[연도]]=2020,1,0)</f>
        <v>1</v>
      </c>
      <c r="T3922" s="14">
        <f>IF([1]!Table_1[[#This Row],[연도]]=2021,1,0)</f>
        <v>0</v>
      </c>
      <c r="U3922" s="14">
        <f>IF([1]!Table_1[[#This Row],[연도]]=2022,1,0)</f>
        <v>0</v>
      </c>
      <c r="V3922" s="14">
        <f>IF([1]!Table_1[[#This Row],[연도]]=2023,1,0)</f>
        <v>0</v>
      </c>
      <c r="W3922" s="10">
        <v>1.46</v>
      </c>
      <c r="X3922" s="10">
        <f>Y3922/1000000000000</f>
        <v>6.8923354500000006E-2</v>
      </c>
      <c r="Y3922" s="14">
        <f>[1]!Table_1[[#This Row],[주가]]*[1]!Table_1[[#This Row],[기말주식수]]</f>
        <v>68923354500</v>
      </c>
      <c r="Z3922" s="14">
        <f>AA3922/10</f>
        <v>0.87716528284325934</v>
      </c>
      <c r="AA3922" s="14">
        <f>[1]!Table_1[[#This Row],[시가총액]]/[1]!Table_1[[#This Row],[당기순이익(세후영업이익)]]</f>
        <v>8.7716528284325932</v>
      </c>
      <c r="AB3922" s="10">
        <v>968015500</v>
      </c>
    </row>
    <row r="3923" spans="1:28" ht="19.2">
      <c r="A3923" s="12">
        <v>3922</v>
      </c>
      <c r="B3923" s="12">
        <v>41650</v>
      </c>
      <c r="C3923" s="13" t="s">
        <v>616</v>
      </c>
      <c r="D3923" s="13" t="s">
        <v>6</v>
      </c>
      <c r="E3923" s="12">
        <v>2021</v>
      </c>
      <c r="F3923" s="12">
        <v>14.928000000000001</v>
      </c>
      <c r="G3923" s="15">
        <f>([1]!Table_1[[#This Row],[총자산]]-[1]!Table_1[[#This Row],[장부가치 자기자본]]+[1]!Table_1[[#This Row],[시가총액]])/[1]!Table_1[[#This Row],[총자산]]</f>
        <v>0.7869998399400181</v>
      </c>
      <c r="H3923" s="14">
        <f>I3923/100000000000</f>
        <v>0.12201673255000001</v>
      </c>
      <c r="I3923" s="12">
        <v>12201673255</v>
      </c>
      <c r="J3923" s="12">
        <v>12.19</v>
      </c>
      <c r="K3923" s="10">
        <f>L3923/1000000000000</f>
        <v>0.39702306804699999</v>
      </c>
      <c r="L3923" s="12">
        <v>397023068047</v>
      </c>
      <c r="M3923" s="12">
        <v>2.8</v>
      </c>
      <c r="N3923" s="12">
        <v>1</v>
      </c>
      <c r="O3923" s="15">
        <f>IF([1]!Table_1[[#This Row],[연도]]=2016,1,0)</f>
        <v>0</v>
      </c>
      <c r="P3923" s="15">
        <f>IF([1]!Table_1[[#This Row],[연도]]=2017,1,0)</f>
        <v>0</v>
      </c>
      <c r="Q3923" s="15">
        <f>IF([1]!Table_1[[#This Row],[연도]]=2018,1,0)</f>
        <v>0</v>
      </c>
      <c r="R3923" s="15">
        <f>IF([1]!Table_1[[#This Row],[연도]]=2019,1,0)</f>
        <v>0</v>
      </c>
      <c r="S3923" s="15">
        <f>IF([1]!Table_1[[#This Row],[연도]]=2020,1,0)</f>
        <v>0</v>
      </c>
      <c r="T3923" s="15">
        <f>IF([1]!Table_1[[#This Row],[연도]]=2021,1,0)</f>
        <v>1</v>
      </c>
      <c r="U3923" s="15">
        <f>IF([1]!Table_1[[#This Row],[연도]]=2022,1,0)</f>
        <v>0</v>
      </c>
      <c r="V3923" s="15">
        <f>IF([1]!Table_1[[#This Row],[연도]]=2023,1,0)</f>
        <v>0</v>
      </c>
      <c r="W3923" s="12">
        <v>1.02</v>
      </c>
      <c r="X3923" s="10">
        <f>Y3923/1000000000000</f>
        <v>8.3309226E-2</v>
      </c>
      <c r="Y3923" s="15">
        <f>[1]!Table_1[[#This Row],[주가]]*[1]!Table_1[[#This Row],[기말주식수]]</f>
        <v>83309226000</v>
      </c>
      <c r="Z3923" s="14">
        <f>AA3923/10</f>
        <v>0.68276886504776346</v>
      </c>
      <c r="AA3923" s="15">
        <f>[1]!Table_1[[#This Row],[시가총액]]/[1]!Table_1[[#This Row],[당기순이익(세후영업이익)]]</f>
        <v>6.8276886504776346</v>
      </c>
      <c r="AB3923" s="12">
        <v>1548824800</v>
      </c>
    </row>
    <row r="3924" spans="1:28" ht="19.2">
      <c r="A3924" s="10">
        <v>3923</v>
      </c>
      <c r="B3924" s="10">
        <v>41650</v>
      </c>
      <c r="C3924" s="11" t="s">
        <v>616</v>
      </c>
      <c r="D3924" s="11" t="s">
        <v>6</v>
      </c>
      <c r="E3924" s="10">
        <v>2022</v>
      </c>
      <c r="F3924" s="10">
        <v>224.078</v>
      </c>
      <c r="G3924" s="14">
        <f>([1]!Table_1[[#This Row],[총자산]]-[1]!Table_1[[#This Row],[장부가치 자기자본]]+[1]!Table_1[[#This Row],[시가총액]])/[1]!Table_1[[#This Row],[총자산]]</f>
        <v>0.75599925756384989</v>
      </c>
      <c r="H3924" s="14">
        <f>I3924/100000000000</f>
        <v>0.14080989931999999</v>
      </c>
      <c r="I3924" s="10">
        <v>14080989932</v>
      </c>
      <c r="J3924" s="10">
        <v>10.119999999999999</v>
      </c>
      <c r="K3924" s="10">
        <f>L3924/1000000000000</f>
        <v>0.48901482246200001</v>
      </c>
      <c r="L3924" s="10">
        <v>489014822462</v>
      </c>
      <c r="M3924" s="10">
        <v>1.25</v>
      </c>
      <c r="N3924" s="10">
        <v>1</v>
      </c>
      <c r="O3924" s="14">
        <f>IF([1]!Table_1[[#This Row],[연도]]=2016,1,0)</f>
        <v>0</v>
      </c>
      <c r="P3924" s="14">
        <f>IF([1]!Table_1[[#This Row],[연도]]=2017,1,0)</f>
        <v>0</v>
      </c>
      <c r="Q3924" s="14">
        <f>IF([1]!Table_1[[#This Row],[연도]]=2018,1,0)</f>
        <v>0</v>
      </c>
      <c r="R3924" s="14">
        <f>IF([1]!Table_1[[#This Row],[연도]]=2019,1,0)</f>
        <v>0</v>
      </c>
      <c r="S3924" s="14">
        <f>IF([1]!Table_1[[#This Row],[연도]]=2020,1,0)</f>
        <v>0</v>
      </c>
      <c r="T3924" s="14">
        <f>IF([1]!Table_1[[#This Row],[연도]]=2021,1,0)</f>
        <v>0</v>
      </c>
      <c r="U3924" s="14">
        <f>IF([1]!Table_1[[#This Row],[연도]]=2022,1,0)</f>
        <v>1</v>
      </c>
      <c r="V3924" s="14">
        <f>IF([1]!Table_1[[#This Row],[연도]]=2023,1,0)</f>
        <v>0</v>
      </c>
      <c r="W3924" s="10">
        <v>2.2599999999999998</v>
      </c>
      <c r="X3924" s="10">
        <f>Y3924/1000000000000</f>
        <v>6.4951136249999999E-2</v>
      </c>
      <c r="Y3924" s="14">
        <f>[1]!Table_1[[#This Row],[주가]]*[1]!Table_1[[#This Row],[기말주식수]]</f>
        <v>64951136250</v>
      </c>
      <c r="Z3924" s="14">
        <f>AA3924/10</f>
        <v>0.46126825289743412</v>
      </c>
      <c r="AA3924" s="14">
        <f>[1]!Table_1[[#This Row],[시가총액]]/[1]!Table_1[[#This Row],[당기순이익(세후영업이익)]]</f>
        <v>4.6126825289743412</v>
      </c>
      <c r="AB3924" s="10">
        <v>1936031000</v>
      </c>
    </row>
    <row r="3925" spans="1:28" ht="19.2">
      <c r="A3925" s="12">
        <v>3924</v>
      </c>
      <c r="B3925" s="12">
        <v>41650</v>
      </c>
      <c r="C3925" s="13" t="s">
        <v>616</v>
      </c>
      <c r="D3925" s="13" t="s">
        <v>6</v>
      </c>
      <c r="E3925" s="12">
        <v>2023</v>
      </c>
      <c r="F3925" s="12">
        <v>15.025</v>
      </c>
      <c r="G3925" s="15">
        <f>([1]!Table_1[[#This Row],[총자산]]-[1]!Table_1[[#This Row],[장부가치 자기자본]]+[1]!Table_1[[#This Row],[시가총액]])/[1]!Table_1[[#This Row],[총자산]]</f>
        <v>0.76372683432255284</v>
      </c>
      <c r="H3925" s="14">
        <f>I3925/100000000000</f>
        <v>0.2754446036</v>
      </c>
      <c r="I3925" s="12">
        <v>27544460360</v>
      </c>
      <c r="J3925" s="12">
        <v>3.91</v>
      </c>
      <c r="K3925" s="10">
        <f>L3925/1000000000000</f>
        <v>0.57549118478299999</v>
      </c>
      <c r="L3925" s="12">
        <v>575491184783</v>
      </c>
      <c r="M3925" s="12">
        <v>1</v>
      </c>
      <c r="N3925" s="12">
        <v>1</v>
      </c>
      <c r="O3925" s="15">
        <f>IF([1]!Table_1[[#This Row],[연도]]=2016,1,0)</f>
        <v>0</v>
      </c>
      <c r="P3925" s="15">
        <f>IF([1]!Table_1[[#This Row],[연도]]=2017,1,0)</f>
        <v>0</v>
      </c>
      <c r="Q3925" s="15">
        <f>IF([1]!Table_1[[#This Row],[연도]]=2018,1,0)</f>
        <v>0</v>
      </c>
      <c r="R3925" s="15">
        <f>IF([1]!Table_1[[#This Row],[연도]]=2019,1,0)</f>
        <v>0</v>
      </c>
      <c r="S3925" s="15">
        <f>IF([1]!Table_1[[#This Row],[연도]]=2020,1,0)</f>
        <v>0</v>
      </c>
      <c r="T3925" s="15">
        <f>IF([1]!Table_1[[#This Row],[연도]]=2021,1,0)</f>
        <v>0</v>
      </c>
      <c r="U3925" s="15">
        <f>IF([1]!Table_1[[#This Row],[연도]]=2022,1,0)</f>
        <v>0</v>
      </c>
      <c r="V3925" s="15">
        <f>IF([1]!Table_1[[#This Row],[연도]]=2023,1,0)</f>
        <v>1</v>
      </c>
      <c r="W3925" s="12">
        <v>2.09</v>
      </c>
      <c r="X3925" s="10">
        <f>Y3925/1000000000000</f>
        <v>7.8370792499999994E-2</v>
      </c>
      <c r="Y3925" s="15">
        <f>[1]!Table_1[[#This Row],[주가]]*[1]!Table_1[[#This Row],[기말주식수]]</f>
        <v>78370792500</v>
      </c>
      <c r="Z3925" s="14">
        <f>AA3925/10</f>
        <v>0.28452469743720188</v>
      </c>
      <c r="AA3925" s="15">
        <f>[1]!Table_1[[#This Row],[시가총액]]/[1]!Table_1[[#This Row],[당기순이익(세후영업이익)]]</f>
        <v>2.8452469743720186</v>
      </c>
      <c r="AB3925" s="12">
        <v>2129634100</v>
      </c>
    </row>
    <row r="3926" spans="1:28" ht="19.2">
      <c r="A3926" s="10">
        <v>3925</v>
      </c>
      <c r="B3926" s="10">
        <v>41830</v>
      </c>
      <c r="C3926" s="11" t="s">
        <v>617</v>
      </c>
      <c r="D3926" s="11" t="s">
        <v>20</v>
      </c>
      <c r="E3926" s="10">
        <v>2016</v>
      </c>
      <c r="F3926" s="10">
        <v>8.0129999999999999</v>
      </c>
      <c r="G3926" s="14">
        <f>([1]!Table_1[[#This Row],[총자산]]-[1]!Table_1[[#This Row],[장부가치 자기자본]]+[1]!Table_1[[#This Row],[시가총액]])/[1]!Table_1[[#This Row],[총자산]]</f>
        <v>3.855256583739564</v>
      </c>
      <c r="H3926" s="14">
        <f>I3926/100000000000</f>
        <v>0.22041086781999999</v>
      </c>
      <c r="I3926" s="10">
        <v>22041086782</v>
      </c>
      <c r="J3926" s="10">
        <v>17.61</v>
      </c>
      <c r="K3926" s="10">
        <f>L3926/1000000000000</f>
        <v>7.9848382290000006E-2</v>
      </c>
      <c r="L3926" s="10">
        <v>79848382290</v>
      </c>
      <c r="M3926" s="10">
        <v>1</v>
      </c>
      <c r="N3926" s="10">
        <v>1</v>
      </c>
      <c r="O3926" s="14">
        <f>IF([1]!Table_1[[#This Row],[연도]]=2016,1,0)</f>
        <v>1</v>
      </c>
      <c r="P3926" s="14">
        <f>IF([1]!Table_1[[#This Row],[연도]]=2017,1,0)</f>
        <v>0</v>
      </c>
      <c r="Q3926" s="14">
        <f>IF([1]!Table_1[[#This Row],[연도]]=2018,1,0)</f>
        <v>0</v>
      </c>
      <c r="R3926" s="14">
        <f>IF([1]!Table_1[[#This Row],[연도]]=2019,1,0)</f>
        <v>0</v>
      </c>
      <c r="S3926" s="14">
        <f>IF([1]!Table_1[[#This Row],[연도]]=2020,1,0)</f>
        <v>0</v>
      </c>
      <c r="T3926" s="14">
        <f>IF([1]!Table_1[[#This Row],[연도]]=2021,1,0)</f>
        <v>0</v>
      </c>
      <c r="U3926" s="14">
        <f>IF([1]!Table_1[[#This Row],[연도]]=2022,1,0)</f>
        <v>0</v>
      </c>
      <c r="V3926" s="14">
        <f>IF([1]!Table_1[[#This Row],[연도]]=2023,1,0)</f>
        <v>0</v>
      </c>
      <c r="W3926" s="10">
        <v>0.2</v>
      </c>
      <c r="X3926" s="10">
        <f>Y3926/1000000000000</f>
        <v>0.36946211400000001</v>
      </c>
      <c r="Y3926" s="14">
        <f>[1]!Table_1[[#This Row],[주가]]*[1]!Table_1[[#This Row],[기말주식수]]</f>
        <v>369462114000</v>
      </c>
      <c r="Z3926" s="14">
        <f>AA3926/10</f>
        <v>1.6762427263873563</v>
      </c>
      <c r="AA3926" s="14">
        <f>[1]!Table_1[[#This Row],[시가총액]]/[1]!Table_1[[#This Row],[당기순이익(세후영업이익)]]</f>
        <v>16.762427263873562</v>
      </c>
      <c r="AB3926" s="10">
        <v>1361264000</v>
      </c>
    </row>
    <row r="3927" spans="1:28" ht="19.2">
      <c r="A3927" s="12">
        <v>3926</v>
      </c>
      <c r="B3927" s="12">
        <v>41830</v>
      </c>
      <c r="C3927" s="13" t="s">
        <v>617</v>
      </c>
      <c r="D3927" s="13" t="s">
        <v>20</v>
      </c>
      <c r="E3927" s="12">
        <v>2017</v>
      </c>
      <c r="F3927" s="12">
        <v>8.3699999999999992</v>
      </c>
      <c r="G3927" s="15">
        <f>([1]!Table_1[[#This Row],[총자산]]-[1]!Table_1[[#This Row],[장부가치 자기자본]]+[1]!Table_1[[#This Row],[시가총액]])/[1]!Table_1[[#This Row],[총자산]]</f>
        <v>4.9473728231284424</v>
      </c>
      <c r="H3927" s="14">
        <f>I3927/100000000000</f>
        <v>0.24900250296000001</v>
      </c>
      <c r="I3927" s="12">
        <v>24900250296</v>
      </c>
      <c r="J3927" s="12">
        <v>15.42</v>
      </c>
      <c r="K3927" s="10">
        <f>L3927/1000000000000</f>
        <v>9.3253712993999996E-2</v>
      </c>
      <c r="L3927" s="12">
        <v>93253712994</v>
      </c>
      <c r="M3927" s="12">
        <v>1.17</v>
      </c>
      <c r="N3927" s="12">
        <v>1</v>
      </c>
      <c r="O3927" s="15">
        <f>IF([1]!Table_1[[#This Row],[연도]]=2016,1,0)</f>
        <v>0</v>
      </c>
      <c r="P3927" s="15">
        <f>IF([1]!Table_1[[#This Row],[연도]]=2017,1,0)</f>
        <v>1</v>
      </c>
      <c r="Q3927" s="15">
        <f>IF([1]!Table_1[[#This Row],[연도]]=2018,1,0)</f>
        <v>0</v>
      </c>
      <c r="R3927" s="15">
        <f>IF([1]!Table_1[[#This Row],[연도]]=2019,1,0)</f>
        <v>0</v>
      </c>
      <c r="S3927" s="15">
        <f>IF([1]!Table_1[[#This Row],[연도]]=2020,1,0)</f>
        <v>0</v>
      </c>
      <c r="T3927" s="15">
        <f>IF([1]!Table_1[[#This Row],[연도]]=2021,1,0)</f>
        <v>0</v>
      </c>
      <c r="U3927" s="15">
        <f>IF([1]!Table_1[[#This Row],[연도]]=2022,1,0)</f>
        <v>0</v>
      </c>
      <c r="V3927" s="15">
        <f>IF([1]!Table_1[[#This Row],[연도]]=2023,1,0)</f>
        <v>0</v>
      </c>
      <c r="W3927" s="12">
        <v>0.4</v>
      </c>
      <c r="X3927" s="10">
        <f>Y3927/1000000000000</f>
        <v>0.54871965820000002</v>
      </c>
      <c r="Y3927" s="15">
        <f>[1]!Table_1[[#This Row],[주가]]*[1]!Table_1[[#This Row],[기말주식수]]</f>
        <v>548719658200</v>
      </c>
      <c r="Z3927" s="14">
        <f>AA3927/10</f>
        <v>2.2036712550160464</v>
      </c>
      <c r="AA3927" s="15">
        <f>[1]!Table_1[[#This Row],[시가총액]]/[1]!Table_1[[#This Row],[당기순이익(세후영업이익)]]</f>
        <v>22.036712550160463</v>
      </c>
      <c r="AB3927" s="12">
        <v>1617916800</v>
      </c>
    </row>
    <row r="3928" spans="1:28" ht="19.2">
      <c r="A3928" s="10">
        <v>3927</v>
      </c>
      <c r="B3928" s="10">
        <v>41830</v>
      </c>
      <c r="C3928" s="11" t="s">
        <v>617</v>
      </c>
      <c r="D3928" s="11" t="s">
        <v>20</v>
      </c>
      <c r="E3928" s="10">
        <v>2018</v>
      </c>
      <c r="F3928" s="10">
        <v>8.2680000000000007</v>
      </c>
      <c r="G3928" s="14">
        <f>([1]!Table_1[[#This Row],[총자산]]-[1]!Table_1[[#This Row],[장부가치 자기자본]]+[1]!Table_1[[#This Row],[시가총액]])/[1]!Table_1[[#This Row],[총자산]]</f>
        <v>2.3092162550550221</v>
      </c>
      <c r="H3928" s="14">
        <f>I3928/100000000000</f>
        <v>0.23676826675000001</v>
      </c>
      <c r="I3928" s="10">
        <v>23676826675</v>
      </c>
      <c r="J3928" s="10">
        <v>17.55</v>
      </c>
      <c r="K3928" s="10">
        <f>L3928/1000000000000</f>
        <v>9.9635442562999998E-2</v>
      </c>
      <c r="L3928" s="10">
        <v>99635442563</v>
      </c>
      <c r="M3928" s="10">
        <v>2.2200000000000002</v>
      </c>
      <c r="N3928" s="10">
        <v>1</v>
      </c>
      <c r="O3928" s="14">
        <f>IF([1]!Table_1[[#This Row],[연도]]=2016,1,0)</f>
        <v>0</v>
      </c>
      <c r="P3928" s="14">
        <f>IF([1]!Table_1[[#This Row],[연도]]=2017,1,0)</f>
        <v>0</v>
      </c>
      <c r="Q3928" s="14">
        <f>IF([1]!Table_1[[#This Row],[연도]]=2018,1,0)</f>
        <v>1</v>
      </c>
      <c r="R3928" s="14">
        <f>IF([1]!Table_1[[#This Row],[연도]]=2019,1,0)</f>
        <v>0</v>
      </c>
      <c r="S3928" s="14">
        <f>IF([1]!Table_1[[#This Row],[연도]]=2020,1,0)</f>
        <v>0</v>
      </c>
      <c r="T3928" s="14">
        <f>IF([1]!Table_1[[#This Row],[연도]]=2021,1,0)</f>
        <v>0</v>
      </c>
      <c r="U3928" s="14">
        <f>IF([1]!Table_1[[#This Row],[연도]]=2022,1,0)</f>
        <v>0</v>
      </c>
      <c r="V3928" s="14">
        <f>IF([1]!Table_1[[#This Row],[연도]]=2023,1,0)</f>
        <v>0</v>
      </c>
      <c r="W3928" s="10">
        <v>0.56000000000000005</v>
      </c>
      <c r="X3928" s="10">
        <f>Y3928/1000000000000</f>
        <v>0.2969380694</v>
      </c>
      <c r="Y3928" s="14">
        <f>[1]!Table_1[[#This Row],[주가]]*[1]!Table_1[[#This Row],[기말주식수]]</f>
        <v>296938069400</v>
      </c>
      <c r="Z3928" s="14">
        <f>AA3928/10</f>
        <v>1.2541295059338859</v>
      </c>
      <c r="AA3928" s="14">
        <f>[1]!Table_1[[#This Row],[시가총액]]/[1]!Table_1[[#This Row],[당기순이익(세후영업이익)]]</f>
        <v>12.541295059338859</v>
      </c>
      <c r="AB3928" s="10">
        <v>1616438760</v>
      </c>
    </row>
    <row r="3929" spans="1:28" ht="19.2">
      <c r="A3929" s="12">
        <v>3928</v>
      </c>
      <c r="B3929" s="12">
        <v>41830</v>
      </c>
      <c r="C3929" s="13" t="s">
        <v>617</v>
      </c>
      <c r="D3929" s="13" t="s">
        <v>20</v>
      </c>
      <c r="E3929" s="12">
        <v>2019</v>
      </c>
      <c r="F3929" s="12">
        <v>9.1259999999999994</v>
      </c>
      <c r="G3929" s="15">
        <f>([1]!Table_1[[#This Row],[총자산]]-[1]!Table_1[[#This Row],[장부가치 자기자본]]+[1]!Table_1[[#This Row],[시가총액]])/[1]!Table_1[[#This Row],[총자산]]</f>
        <v>2.18648838156287</v>
      </c>
      <c r="H3929" s="14">
        <f>I3929/100000000000</f>
        <v>0.27626226952999999</v>
      </c>
      <c r="I3929" s="12">
        <v>27626226953</v>
      </c>
      <c r="J3929" s="12">
        <v>17.63</v>
      </c>
      <c r="K3929" s="10">
        <f>L3929/1000000000000</f>
        <v>0.117058914069</v>
      </c>
      <c r="L3929" s="12">
        <v>117058914069</v>
      </c>
      <c r="M3929" s="12">
        <v>2.39</v>
      </c>
      <c r="N3929" s="12">
        <v>1</v>
      </c>
      <c r="O3929" s="15">
        <f>IF([1]!Table_1[[#This Row],[연도]]=2016,1,0)</f>
        <v>0</v>
      </c>
      <c r="P3929" s="15">
        <f>IF([1]!Table_1[[#This Row],[연도]]=2017,1,0)</f>
        <v>0</v>
      </c>
      <c r="Q3929" s="15">
        <f>IF([1]!Table_1[[#This Row],[연도]]=2018,1,0)</f>
        <v>0</v>
      </c>
      <c r="R3929" s="15">
        <f>IF([1]!Table_1[[#This Row],[연도]]=2019,1,0)</f>
        <v>1</v>
      </c>
      <c r="S3929" s="15">
        <f>IF([1]!Table_1[[#This Row],[연도]]=2020,1,0)</f>
        <v>0</v>
      </c>
      <c r="T3929" s="15">
        <f>IF([1]!Table_1[[#This Row],[연도]]=2021,1,0)</f>
        <v>0</v>
      </c>
      <c r="U3929" s="15">
        <f>IF([1]!Table_1[[#This Row],[연도]]=2022,1,0)</f>
        <v>0</v>
      </c>
      <c r="V3929" s="15">
        <f>IF([1]!Table_1[[#This Row],[연도]]=2023,1,0)</f>
        <v>0</v>
      </c>
      <c r="W3929" s="12">
        <v>0.5</v>
      </c>
      <c r="X3929" s="10">
        <f>Y3929/1000000000000</f>
        <v>0.32362144430000001</v>
      </c>
      <c r="Y3929" s="15">
        <f>[1]!Table_1[[#This Row],[주가]]*[1]!Table_1[[#This Row],[기말주식수]]</f>
        <v>323621444300</v>
      </c>
      <c r="Z3929" s="14">
        <f>AA3929/10</f>
        <v>1.1714283128513037</v>
      </c>
      <c r="AA3929" s="15">
        <f>[1]!Table_1[[#This Row],[시가총액]]/[1]!Table_1[[#This Row],[당기순이익(세후영업이익)]]</f>
        <v>11.714283128513037</v>
      </c>
      <c r="AB3929" s="12">
        <v>1862257880</v>
      </c>
    </row>
    <row r="3930" spans="1:28" ht="19.2">
      <c r="A3930" s="10">
        <v>3929</v>
      </c>
      <c r="B3930" s="10">
        <v>41830</v>
      </c>
      <c r="C3930" s="11" t="s">
        <v>617</v>
      </c>
      <c r="D3930" s="11" t="s">
        <v>20</v>
      </c>
      <c r="E3930" s="10">
        <v>2020</v>
      </c>
      <c r="F3930" s="10">
        <v>10.388999999999999</v>
      </c>
      <c r="G3930" s="14">
        <f>([1]!Table_1[[#This Row],[총자산]]-[1]!Table_1[[#This Row],[장부가치 자기자본]]+[1]!Table_1[[#This Row],[시가총액]])/[1]!Table_1[[#This Row],[총자산]]</f>
        <v>1.5250142082800089</v>
      </c>
      <c r="H3930" s="14">
        <f>I3930/100000000000</f>
        <v>0.19096757174000001</v>
      </c>
      <c r="I3930" s="10">
        <v>19096757174</v>
      </c>
      <c r="J3930" s="10">
        <v>7.26</v>
      </c>
      <c r="K3930" s="10">
        <f>L3930/1000000000000</f>
        <v>0.107122053678</v>
      </c>
      <c r="L3930" s="10">
        <v>107122053678</v>
      </c>
      <c r="M3930" s="10">
        <v>3.82</v>
      </c>
      <c r="N3930" s="10">
        <v>1</v>
      </c>
      <c r="O3930" s="14">
        <f>IF([1]!Table_1[[#This Row],[연도]]=2016,1,0)</f>
        <v>0</v>
      </c>
      <c r="P3930" s="14">
        <f>IF([1]!Table_1[[#This Row],[연도]]=2017,1,0)</f>
        <v>0</v>
      </c>
      <c r="Q3930" s="14">
        <f>IF([1]!Table_1[[#This Row],[연도]]=2018,1,0)</f>
        <v>0</v>
      </c>
      <c r="R3930" s="14">
        <f>IF([1]!Table_1[[#This Row],[연도]]=2019,1,0)</f>
        <v>0</v>
      </c>
      <c r="S3930" s="14">
        <f>IF([1]!Table_1[[#This Row],[연도]]=2020,1,0)</f>
        <v>1</v>
      </c>
      <c r="T3930" s="14">
        <f>IF([1]!Table_1[[#This Row],[연도]]=2021,1,0)</f>
        <v>0</v>
      </c>
      <c r="U3930" s="14">
        <f>IF([1]!Table_1[[#This Row],[연도]]=2022,1,0)</f>
        <v>0</v>
      </c>
      <c r="V3930" s="14">
        <f>IF([1]!Table_1[[#This Row],[연도]]=2023,1,0)</f>
        <v>0</v>
      </c>
      <c r="W3930" s="10">
        <v>0.36</v>
      </c>
      <c r="X3930" s="10">
        <f>Y3930/1000000000000</f>
        <v>0.2374136177</v>
      </c>
      <c r="Y3930" s="14">
        <f>[1]!Table_1[[#This Row],[주가]]*[1]!Table_1[[#This Row],[기말주식수]]</f>
        <v>237413617700</v>
      </c>
      <c r="Z3930" s="14">
        <f>AA3930/10</f>
        <v>1.2432143087792713</v>
      </c>
      <c r="AA3930" s="14">
        <f>[1]!Table_1[[#This Row],[시가총액]]/[1]!Table_1[[#This Row],[당기순이익(세후영업이익)]]</f>
        <v>12.432143087792713</v>
      </c>
      <c r="AB3930" s="10">
        <v>1823758580</v>
      </c>
    </row>
    <row r="3931" spans="1:28" ht="19.2">
      <c r="A3931" s="12">
        <v>3930</v>
      </c>
      <c r="B3931" s="12">
        <v>41830</v>
      </c>
      <c r="C3931" s="13" t="s">
        <v>617</v>
      </c>
      <c r="D3931" s="13" t="s">
        <v>20</v>
      </c>
      <c r="E3931" s="12">
        <v>2021</v>
      </c>
      <c r="F3931" s="12">
        <v>7.6669999999999998</v>
      </c>
      <c r="G3931" s="15">
        <f>([1]!Table_1[[#This Row],[총자산]]-[1]!Table_1[[#This Row],[장부가치 자기자본]]+[1]!Table_1[[#This Row],[시가총액]])/[1]!Table_1[[#This Row],[총자산]]</f>
        <v>1.6527151391838197</v>
      </c>
      <c r="H3931" s="14">
        <f>I3931/100000000000</f>
        <v>0.35851757986999999</v>
      </c>
      <c r="I3931" s="12">
        <v>35851757987</v>
      </c>
      <c r="J3931" s="12">
        <v>22.64</v>
      </c>
      <c r="K3931" s="10">
        <f>L3931/1000000000000</f>
        <v>0.137836961994</v>
      </c>
      <c r="L3931" s="12">
        <v>137836961994</v>
      </c>
      <c r="M3931" s="12">
        <v>3.49</v>
      </c>
      <c r="N3931" s="12">
        <v>1</v>
      </c>
      <c r="O3931" s="15">
        <f>IF([1]!Table_1[[#This Row],[연도]]=2016,1,0)</f>
        <v>0</v>
      </c>
      <c r="P3931" s="15">
        <f>IF([1]!Table_1[[#This Row],[연도]]=2017,1,0)</f>
        <v>0</v>
      </c>
      <c r="Q3931" s="15">
        <f>IF([1]!Table_1[[#This Row],[연도]]=2018,1,0)</f>
        <v>0</v>
      </c>
      <c r="R3931" s="15">
        <f>IF([1]!Table_1[[#This Row],[연도]]=2019,1,0)</f>
        <v>0</v>
      </c>
      <c r="S3931" s="15">
        <f>IF([1]!Table_1[[#This Row],[연도]]=2020,1,0)</f>
        <v>0</v>
      </c>
      <c r="T3931" s="15">
        <f>IF([1]!Table_1[[#This Row],[연도]]=2021,1,0)</f>
        <v>1</v>
      </c>
      <c r="U3931" s="15">
        <f>IF([1]!Table_1[[#This Row],[연도]]=2022,1,0)</f>
        <v>0</v>
      </c>
      <c r="V3931" s="15">
        <f>IF([1]!Table_1[[#This Row],[연도]]=2023,1,0)</f>
        <v>0</v>
      </c>
      <c r="W3931" s="12">
        <v>0.32</v>
      </c>
      <c r="X3931" s="10">
        <f>Y3931/1000000000000</f>
        <v>0.31677955330000002</v>
      </c>
      <c r="Y3931" s="15">
        <f>[1]!Table_1[[#This Row],[주가]]*[1]!Table_1[[#This Row],[기말주식수]]</f>
        <v>316779553300</v>
      </c>
      <c r="Z3931" s="14">
        <f>AA3931/10</f>
        <v>0.88358164588432631</v>
      </c>
      <c r="AA3931" s="15">
        <f>[1]!Table_1[[#This Row],[시가총액]]/[1]!Table_1[[#This Row],[당기순이익(세후영업이익)]]</f>
        <v>8.8358164588432633</v>
      </c>
      <c r="AB3931" s="12">
        <v>2605369400</v>
      </c>
    </row>
    <row r="3932" spans="1:28" ht="19.2">
      <c r="A3932" s="10">
        <v>3931</v>
      </c>
      <c r="B3932" s="10">
        <v>41830</v>
      </c>
      <c r="C3932" s="11" t="s">
        <v>617</v>
      </c>
      <c r="D3932" s="11" t="s">
        <v>20</v>
      </c>
      <c r="E3932" s="10">
        <v>2022</v>
      </c>
      <c r="F3932" s="10">
        <v>11.553000000000001</v>
      </c>
      <c r="G3932" s="14">
        <f>([1]!Table_1[[#This Row],[총자산]]-[1]!Table_1[[#This Row],[장부가치 자기자본]]+[1]!Table_1[[#This Row],[시가총액]])/[1]!Table_1[[#This Row],[총자산]]</f>
        <v>1.2487912193794777</v>
      </c>
      <c r="H3932" s="14">
        <f>I3932/100000000000</f>
        <v>0.40704069762</v>
      </c>
      <c r="I3932" s="10">
        <v>40704069762</v>
      </c>
      <c r="J3932" s="10">
        <v>19.09</v>
      </c>
      <c r="K3932" s="10">
        <f>L3932/1000000000000</f>
        <v>0.16000377409300001</v>
      </c>
      <c r="L3932" s="10">
        <v>160003774093</v>
      </c>
      <c r="M3932" s="10">
        <v>3.25</v>
      </c>
      <c r="N3932" s="10">
        <v>1</v>
      </c>
      <c r="O3932" s="14">
        <f>IF([1]!Table_1[[#This Row],[연도]]=2016,1,0)</f>
        <v>0</v>
      </c>
      <c r="P3932" s="14">
        <f>IF([1]!Table_1[[#This Row],[연도]]=2017,1,0)</f>
        <v>0</v>
      </c>
      <c r="Q3932" s="14">
        <f>IF([1]!Table_1[[#This Row],[연도]]=2018,1,0)</f>
        <v>0</v>
      </c>
      <c r="R3932" s="14">
        <f>IF([1]!Table_1[[#This Row],[연도]]=2019,1,0)</f>
        <v>0</v>
      </c>
      <c r="S3932" s="14">
        <f>IF([1]!Table_1[[#This Row],[연도]]=2020,1,0)</f>
        <v>0</v>
      </c>
      <c r="T3932" s="14">
        <f>IF([1]!Table_1[[#This Row],[연도]]=2021,1,0)</f>
        <v>0</v>
      </c>
      <c r="U3932" s="14">
        <f>IF([1]!Table_1[[#This Row],[연도]]=2022,1,0)</f>
        <v>1</v>
      </c>
      <c r="V3932" s="14">
        <f>IF([1]!Table_1[[#This Row],[연도]]=2023,1,0)</f>
        <v>0</v>
      </c>
      <c r="W3932" s="10">
        <v>0.49</v>
      </c>
      <c r="X3932" s="10">
        <f>Y3932/1000000000000</f>
        <v>0.27641239639999998</v>
      </c>
      <c r="Y3932" s="14">
        <f>[1]!Table_1[[#This Row],[주가]]*[1]!Table_1[[#This Row],[기말주식수]]</f>
        <v>276412396400</v>
      </c>
      <c r="Z3932" s="14">
        <f>AA3932/10</f>
        <v>0.67907803326843175</v>
      </c>
      <c r="AA3932" s="14">
        <f>[1]!Table_1[[#This Row],[시가총액]]/[1]!Table_1[[#This Row],[당기순이익(세후영업이익)]]</f>
        <v>6.7907803326843172</v>
      </c>
      <c r="AB3932" s="10">
        <v>3908054100</v>
      </c>
    </row>
    <row r="3933" spans="1:28" ht="19.2">
      <c r="A3933" s="12">
        <v>3932</v>
      </c>
      <c r="B3933" s="12">
        <v>41830</v>
      </c>
      <c r="C3933" s="13" t="s">
        <v>617</v>
      </c>
      <c r="D3933" s="13" t="s">
        <v>20</v>
      </c>
      <c r="E3933" s="12">
        <v>2023</v>
      </c>
      <c r="F3933" s="12">
        <v>12.471</v>
      </c>
      <c r="G3933" s="15">
        <f>([1]!Table_1[[#This Row],[총자산]]-[1]!Table_1[[#This Row],[장부가치 자기자본]]+[1]!Table_1[[#This Row],[시가총액]])/[1]!Table_1[[#This Row],[총자산]]</f>
        <v>1.3536047638102668</v>
      </c>
      <c r="H3933" s="14">
        <f>I3933/100000000000</f>
        <v>0.38348312615000002</v>
      </c>
      <c r="I3933" s="12">
        <v>38348312615</v>
      </c>
      <c r="J3933" s="12">
        <v>13.1</v>
      </c>
      <c r="K3933" s="10">
        <f>L3933/1000000000000</f>
        <v>0.17035122973299999</v>
      </c>
      <c r="L3933" s="12">
        <v>170351229733</v>
      </c>
      <c r="M3933" s="12">
        <v>3.25</v>
      </c>
      <c r="N3933" s="12">
        <v>1</v>
      </c>
      <c r="O3933" s="15">
        <f>IF([1]!Table_1[[#This Row],[연도]]=2016,1,0)</f>
        <v>0</v>
      </c>
      <c r="P3933" s="15">
        <f>IF([1]!Table_1[[#This Row],[연도]]=2017,1,0)</f>
        <v>0</v>
      </c>
      <c r="Q3933" s="15">
        <f>IF([1]!Table_1[[#This Row],[연도]]=2018,1,0)</f>
        <v>0</v>
      </c>
      <c r="R3933" s="15">
        <f>IF([1]!Table_1[[#This Row],[연도]]=2019,1,0)</f>
        <v>0</v>
      </c>
      <c r="S3933" s="15">
        <f>IF([1]!Table_1[[#This Row],[연도]]=2020,1,0)</f>
        <v>0</v>
      </c>
      <c r="T3933" s="15">
        <f>IF([1]!Table_1[[#This Row],[연도]]=2021,1,0)</f>
        <v>0</v>
      </c>
      <c r="U3933" s="15">
        <f>IF([1]!Table_1[[#This Row],[연도]]=2022,1,0)</f>
        <v>0</v>
      </c>
      <c r="V3933" s="15">
        <f>IF([1]!Table_1[[#This Row],[연도]]=2023,1,0)</f>
        <v>1</v>
      </c>
      <c r="W3933" s="12">
        <v>0.46</v>
      </c>
      <c r="X3933" s="10">
        <f>Y3933/1000000000000</f>
        <v>0.34688387370000001</v>
      </c>
      <c r="Y3933" s="15">
        <f>[1]!Table_1[[#This Row],[주가]]*[1]!Table_1[[#This Row],[기말주식수]]</f>
        <v>346883873700</v>
      </c>
      <c r="Z3933" s="14">
        <f>AA3933/10</f>
        <v>0.90456098338031143</v>
      </c>
      <c r="AA3933" s="15">
        <f>[1]!Table_1[[#This Row],[시가총액]]/[1]!Table_1[[#This Row],[당기순이익(세후영업이익)]]</f>
        <v>9.0456098338031143</v>
      </c>
      <c r="AB3933" s="12">
        <v>4559396450</v>
      </c>
    </row>
    <row r="3934" spans="1:28" ht="19.2">
      <c r="A3934" s="10">
        <v>3933</v>
      </c>
      <c r="B3934" s="10">
        <v>41910</v>
      </c>
      <c r="C3934" s="11" t="s">
        <v>618</v>
      </c>
      <c r="D3934" s="11" t="s">
        <v>20</v>
      </c>
      <c r="E3934" s="10">
        <v>2016</v>
      </c>
      <c r="F3934" s="10">
        <v>13.603</v>
      </c>
      <c r="G3934" s="14">
        <f>([1]!Table_1[[#This Row],[총자산]]-[1]!Table_1[[#This Row],[장부가치 자기자본]]+[1]!Table_1[[#This Row],[시가총액]])/[1]!Table_1[[#This Row],[총자산]]</f>
        <v>1.4550992926336288</v>
      </c>
      <c r="H3934" s="14">
        <f>I3934/100000000000</f>
        <v>2.775123337E-2</v>
      </c>
      <c r="I3934" s="10">
        <v>2775123337</v>
      </c>
      <c r="J3934" s="10">
        <v>6.69</v>
      </c>
      <c r="K3934" s="10">
        <f>L3934/1000000000000</f>
        <v>4.3397039784000002E-2</v>
      </c>
      <c r="L3934" s="10">
        <v>43397039784</v>
      </c>
      <c r="M3934" s="10">
        <v>3.56</v>
      </c>
      <c r="N3934" s="10">
        <v>1</v>
      </c>
      <c r="O3934" s="14">
        <f>IF([1]!Table_1[[#This Row],[연도]]=2016,1,0)</f>
        <v>1</v>
      </c>
      <c r="P3934" s="14">
        <f>IF([1]!Table_1[[#This Row],[연도]]=2017,1,0)</f>
        <v>0</v>
      </c>
      <c r="Q3934" s="14">
        <f>IF([1]!Table_1[[#This Row],[연도]]=2018,1,0)</f>
        <v>0</v>
      </c>
      <c r="R3934" s="14">
        <f>IF([1]!Table_1[[#This Row],[연도]]=2019,1,0)</f>
        <v>0</v>
      </c>
      <c r="S3934" s="14">
        <f>IF([1]!Table_1[[#This Row],[연도]]=2020,1,0)</f>
        <v>0</v>
      </c>
      <c r="T3934" s="14">
        <f>IF([1]!Table_1[[#This Row],[연도]]=2021,1,0)</f>
        <v>0</v>
      </c>
      <c r="U3934" s="14">
        <f>IF([1]!Table_1[[#This Row],[연도]]=2022,1,0)</f>
        <v>0</v>
      </c>
      <c r="V3934" s="14">
        <f>IF([1]!Table_1[[#This Row],[연도]]=2023,1,0)</f>
        <v>0</v>
      </c>
      <c r="W3934" s="10">
        <v>0.18</v>
      </c>
      <c r="X3934" s="10">
        <f>Y3934/1000000000000</f>
        <v>0.12178361265</v>
      </c>
      <c r="Y3934" s="14">
        <f>[1]!Table_1[[#This Row],[주가]]*[1]!Table_1[[#This Row],[기말주식수]]</f>
        <v>121783612650</v>
      </c>
      <c r="Z3934" s="14">
        <f>AA3934/10</f>
        <v>4.3884036080952029</v>
      </c>
      <c r="AA3934" s="14">
        <f>[1]!Table_1[[#This Row],[시가총액]]/[1]!Table_1[[#This Row],[당기순이익(세후영업이익)]]</f>
        <v>43.884036080952029</v>
      </c>
      <c r="AB3934" s="10">
        <v>564250800</v>
      </c>
    </row>
    <row r="3935" spans="1:28" ht="19.2">
      <c r="A3935" s="12">
        <v>3934</v>
      </c>
      <c r="B3935" s="12">
        <v>41910</v>
      </c>
      <c r="C3935" s="13" t="s">
        <v>618</v>
      </c>
      <c r="D3935" s="13" t="s">
        <v>20</v>
      </c>
      <c r="E3935" s="12">
        <v>2017</v>
      </c>
      <c r="F3935" s="12">
        <v>38.17</v>
      </c>
      <c r="G3935" s="15">
        <f>([1]!Table_1[[#This Row],[총자산]]-[1]!Table_1[[#This Row],[장부가치 자기자본]]+[1]!Table_1[[#This Row],[시가총액]])/[1]!Table_1[[#This Row],[총자산]]</f>
        <v>1.6175194295710706</v>
      </c>
      <c r="H3935" s="14">
        <f>I3935/100000000000</f>
        <v>2.5347887039999999E-2</v>
      </c>
      <c r="I3935" s="12">
        <v>2534788704</v>
      </c>
      <c r="J3935" s="12">
        <v>-0.64</v>
      </c>
      <c r="K3935" s="10">
        <f>L3935/1000000000000</f>
        <v>3.8213540653999997E-2</v>
      </c>
      <c r="L3935" s="12">
        <v>38213540654</v>
      </c>
      <c r="M3935" s="12">
        <v>2.98</v>
      </c>
      <c r="N3935" s="12">
        <v>1</v>
      </c>
      <c r="O3935" s="15">
        <f>IF([1]!Table_1[[#This Row],[연도]]=2016,1,0)</f>
        <v>0</v>
      </c>
      <c r="P3935" s="15">
        <f>IF([1]!Table_1[[#This Row],[연도]]=2017,1,0)</f>
        <v>1</v>
      </c>
      <c r="Q3935" s="15">
        <f>IF([1]!Table_1[[#This Row],[연도]]=2018,1,0)</f>
        <v>0</v>
      </c>
      <c r="R3935" s="15">
        <f>IF([1]!Table_1[[#This Row],[연도]]=2019,1,0)</f>
        <v>0</v>
      </c>
      <c r="S3935" s="15">
        <f>IF([1]!Table_1[[#This Row],[연도]]=2020,1,0)</f>
        <v>0</v>
      </c>
      <c r="T3935" s="15">
        <f>IF([1]!Table_1[[#This Row],[연도]]=2021,1,0)</f>
        <v>0</v>
      </c>
      <c r="U3935" s="15">
        <f>IF([1]!Table_1[[#This Row],[연도]]=2022,1,0)</f>
        <v>0</v>
      </c>
      <c r="V3935" s="15">
        <f>IF([1]!Table_1[[#This Row],[연도]]=2023,1,0)</f>
        <v>0</v>
      </c>
      <c r="W3935" s="12">
        <v>0.14000000000000001</v>
      </c>
      <c r="X3935" s="10">
        <f>Y3935/1000000000000</f>
        <v>0.1436700182</v>
      </c>
      <c r="Y3935" s="15">
        <f>[1]!Table_1[[#This Row],[주가]]*[1]!Table_1[[#This Row],[기말주식수]]</f>
        <v>143670018200</v>
      </c>
      <c r="Z3935" s="14">
        <f>AA3935/10</f>
        <v>5.6679287694979408</v>
      </c>
      <c r="AA3935" s="15">
        <f>[1]!Table_1[[#This Row],[시가총액]]/[1]!Table_1[[#This Row],[당기순이익(세후영업이익)]]</f>
        <v>56.679287694979408</v>
      </c>
      <c r="AB3935" s="12">
        <v>577898700</v>
      </c>
    </row>
    <row r="3936" spans="1:28" ht="19.2">
      <c r="A3936" s="10">
        <v>3935</v>
      </c>
      <c r="B3936" s="10">
        <v>41910</v>
      </c>
      <c r="C3936" s="11" t="s">
        <v>618</v>
      </c>
      <c r="D3936" s="11" t="s">
        <v>20</v>
      </c>
      <c r="E3936" s="10">
        <v>2018</v>
      </c>
      <c r="F3936" s="10">
        <v>8.8620000000000001</v>
      </c>
      <c r="G3936" s="14">
        <f>([1]!Table_1[[#This Row],[총자산]]-[1]!Table_1[[#This Row],[장부가치 자기자본]]+[1]!Table_1[[#This Row],[시가총액]])/[1]!Table_1[[#This Row],[총자산]]</f>
        <v>1.0893867686302086</v>
      </c>
      <c r="H3936" s="14">
        <f>I3936/100000000000</f>
        <v>1.5247485450000001E-2</v>
      </c>
      <c r="I3936" s="10">
        <v>1524748545</v>
      </c>
      <c r="J3936" s="10">
        <v>1.54</v>
      </c>
      <c r="K3936" s="10">
        <f>L3936/1000000000000</f>
        <v>4.0335856954E-2</v>
      </c>
      <c r="L3936" s="10">
        <v>40335856954</v>
      </c>
      <c r="M3936" s="10">
        <v>2.48</v>
      </c>
      <c r="N3936" s="10">
        <v>1</v>
      </c>
      <c r="O3936" s="14">
        <f>IF([1]!Table_1[[#This Row],[연도]]=2016,1,0)</f>
        <v>0</v>
      </c>
      <c r="P3936" s="14">
        <f>IF([1]!Table_1[[#This Row],[연도]]=2017,1,0)</f>
        <v>0</v>
      </c>
      <c r="Q3936" s="14">
        <f>IF([1]!Table_1[[#This Row],[연도]]=2018,1,0)</f>
        <v>1</v>
      </c>
      <c r="R3936" s="14">
        <f>IF([1]!Table_1[[#This Row],[연도]]=2019,1,0)</f>
        <v>0</v>
      </c>
      <c r="S3936" s="14">
        <f>IF([1]!Table_1[[#This Row],[연도]]=2020,1,0)</f>
        <v>0</v>
      </c>
      <c r="T3936" s="14">
        <f>IF([1]!Table_1[[#This Row],[연도]]=2021,1,0)</f>
        <v>0</v>
      </c>
      <c r="U3936" s="14">
        <f>IF([1]!Table_1[[#This Row],[연도]]=2022,1,0)</f>
        <v>0</v>
      </c>
      <c r="V3936" s="14">
        <f>IF([1]!Table_1[[#This Row],[연도]]=2023,1,0)</f>
        <v>0</v>
      </c>
      <c r="W3936" s="10">
        <v>0.33</v>
      </c>
      <c r="X3936" s="10">
        <f>Y3936/1000000000000</f>
        <v>9.8041687119999998E-2</v>
      </c>
      <c r="Y3936" s="14">
        <f>[1]!Table_1[[#This Row],[주가]]*[1]!Table_1[[#This Row],[기말주식수]]</f>
        <v>98041687120</v>
      </c>
      <c r="Z3936" s="14">
        <f>AA3936/10</f>
        <v>6.430023326895518</v>
      </c>
      <c r="AA3936" s="14">
        <f>[1]!Table_1[[#This Row],[시가총액]]/[1]!Table_1[[#This Row],[당기순이익(세후영업이익)]]</f>
        <v>64.300233268955182</v>
      </c>
      <c r="AB3936" s="10">
        <v>584000300</v>
      </c>
    </row>
    <row r="3937" spans="1:28" ht="19.2">
      <c r="A3937" s="12">
        <v>3936</v>
      </c>
      <c r="B3937" s="12">
        <v>41910</v>
      </c>
      <c r="C3937" s="13" t="s">
        <v>618</v>
      </c>
      <c r="D3937" s="13" t="s">
        <v>20</v>
      </c>
      <c r="E3937" s="12">
        <v>2019</v>
      </c>
      <c r="F3937" s="12">
        <v>7.6710000000000003</v>
      </c>
      <c r="G3937" s="15">
        <f>([1]!Table_1[[#This Row],[총자산]]-[1]!Table_1[[#This Row],[장부가치 자기자본]]+[1]!Table_1[[#This Row],[시가총액]])/[1]!Table_1[[#This Row],[총자산]]</f>
        <v>1.1856679033920758</v>
      </c>
      <c r="H3937" s="14">
        <f>I3937/100000000000</f>
        <v>3.7946494040000001E-2</v>
      </c>
      <c r="I3937" s="12">
        <v>3794649404</v>
      </c>
      <c r="J3937" s="12">
        <v>18.38</v>
      </c>
      <c r="K3937" s="10">
        <f>L3937/1000000000000</f>
        <v>4.6489682257000002E-2</v>
      </c>
      <c r="L3937" s="12">
        <v>46489682257</v>
      </c>
      <c r="M3937" s="12">
        <v>2.69</v>
      </c>
      <c r="N3937" s="12">
        <v>1</v>
      </c>
      <c r="O3937" s="15">
        <f>IF([1]!Table_1[[#This Row],[연도]]=2016,1,0)</f>
        <v>0</v>
      </c>
      <c r="P3937" s="15">
        <f>IF([1]!Table_1[[#This Row],[연도]]=2017,1,0)</f>
        <v>0</v>
      </c>
      <c r="Q3937" s="15">
        <f>IF([1]!Table_1[[#This Row],[연도]]=2018,1,0)</f>
        <v>0</v>
      </c>
      <c r="R3937" s="15">
        <f>IF([1]!Table_1[[#This Row],[연도]]=2019,1,0)</f>
        <v>1</v>
      </c>
      <c r="S3937" s="15">
        <f>IF([1]!Table_1[[#This Row],[연도]]=2020,1,0)</f>
        <v>0</v>
      </c>
      <c r="T3937" s="15">
        <f>IF([1]!Table_1[[#This Row],[연도]]=2021,1,0)</f>
        <v>0</v>
      </c>
      <c r="U3937" s="15">
        <f>IF([1]!Table_1[[#This Row],[연도]]=2022,1,0)</f>
        <v>0</v>
      </c>
      <c r="V3937" s="15">
        <f>IF([1]!Table_1[[#This Row],[연도]]=2023,1,0)</f>
        <v>0</v>
      </c>
      <c r="W3937" s="12">
        <v>0.3</v>
      </c>
      <c r="X3937" s="10">
        <f>Y3937/1000000000000</f>
        <v>0.12433684835</v>
      </c>
      <c r="Y3937" s="15">
        <f>[1]!Table_1[[#This Row],[주가]]*[1]!Table_1[[#This Row],[기말주식수]]</f>
        <v>124336848350</v>
      </c>
      <c r="Z3937" s="14">
        <f>AA3937/10</f>
        <v>3.2766359974899011</v>
      </c>
      <c r="AA3937" s="15">
        <f>[1]!Table_1[[#This Row],[시가총액]]/[1]!Table_1[[#This Row],[당기순이익(세후영업이익)]]</f>
        <v>32.766359974899011</v>
      </c>
      <c r="AB3937" s="12">
        <v>1168000600</v>
      </c>
    </row>
    <row r="3938" spans="1:28" ht="19.2">
      <c r="A3938" s="10">
        <v>3937</v>
      </c>
      <c r="B3938" s="10">
        <v>41910</v>
      </c>
      <c r="C3938" s="11" t="s">
        <v>618</v>
      </c>
      <c r="D3938" s="11" t="s">
        <v>20</v>
      </c>
      <c r="E3938" s="10">
        <v>2020</v>
      </c>
      <c r="F3938" s="10">
        <v>10.661</v>
      </c>
      <c r="G3938" s="14">
        <f>([1]!Table_1[[#This Row],[총자산]]-[1]!Table_1[[#This Row],[장부가치 자기자본]]+[1]!Table_1[[#This Row],[시가총액]])/[1]!Table_1[[#This Row],[총자산]]</f>
        <v>1.3176624941401054</v>
      </c>
      <c r="H3938" s="14">
        <f>I3938/100000000000</f>
        <v>8.0204457440000002E-2</v>
      </c>
      <c r="I3938" s="10">
        <v>8020445744</v>
      </c>
      <c r="J3938" s="10">
        <v>5.77</v>
      </c>
      <c r="K3938" s="10">
        <f>L3938/1000000000000</f>
        <v>6.1323524051999999E-2</v>
      </c>
      <c r="L3938" s="10">
        <v>61323524052</v>
      </c>
      <c r="M3938" s="10">
        <v>3.44</v>
      </c>
      <c r="N3938" s="10">
        <v>1</v>
      </c>
      <c r="O3938" s="14">
        <f>IF([1]!Table_1[[#This Row],[연도]]=2016,1,0)</f>
        <v>0</v>
      </c>
      <c r="P3938" s="14">
        <f>IF([1]!Table_1[[#This Row],[연도]]=2017,1,0)</f>
        <v>0</v>
      </c>
      <c r="Q3938" s="14">
        <f>IF([1]!Table_1[[#This Row],[연도]]=2018,1,0)</f>
        <v>0</v>
      </c>
      <c r="R3938" s="14">
        <f>IF([1]!Table_1[[#This Row],[연도]]=2019,1,0)</f>
        <v>0</v>
      </c>
      <c r="S3938" s="14">
        <f>IF([1]!Table_1[[#This Row],[연도]]=2020,1,0)</f>
        <v>1</v>
      </c>
      <c r="T3938" s="14">
        <f>IF([1]!Table_1[[#This Row],[연도]]=2021,1,0)</f>
        <v>0</v>
      </c>
      <c r="U3938" s="14">
        <f>IF([1]!Table_1[[#This Row],[연도]]=2022,1,0)</f>
        <v>0</v>
      </c>
      <c r="V3938" s="14">
        <f>IF([1]!Table_1[[#This Row],[연도]]=2023,1,0)</f>
        <v>0</v>
      </c>
      <c r="W3938" s="10">
        <v>0.2</v>
      </c>
      <c r="X3938" s="10">
        <f>Y3938/1000000000000</f>
        <v>0.15051302694999999</v>
      </c>
      <c r="Y3938" s="14">
        <f>[1]!Table_1[[#This Row],[주가]]*[1]!Table_1[[#This Row],[기말주식수]]</f>
        <v>150513026950</v>
      </c>
      <c r="Z3938" s="14">
        <f>AA3938/10</f>
        <v>1.8766167337095574</v>
      </c>
      <c r="AA3938" s="14">
        <f>[1]!Table_1[[#This Row],[시가총액]]/[1]!Table_1[[#This Row],[당기순이익(세후영업이익)]]</f>
        <v>18.766167337095574</v>
      </c>
      <c r="AB3938" s="10">
        <v>1168000600</v>
      </c>
    </row>
    <row r="3939" spans="1:28" ht="19.2">
      <c r="A3939" s="12">
        <v>3938</v>
      </c>
      <c r="B3939" s="12">
        <v>41910</v>
      </c>
      <c r="C3939" s="13" t="s">
        <v>618</v>
      </c>
      <c r="D3939" s="13" t="s">
        <v>20</v>
      </c>
      <c r="E3939" s="12">
        <v>2021</v>
      </c>
      <c r="F3939" s="12">
        <v>16.992000000000001</v>
      </c>
      <c r="G3939" s="15">
        <f>([1]!Table_1[[#This Row],[총자산]]-[1]!Table_1[[#This Row],[장부가치 자기자본]]+[1]!Table_1[[#This Row],[시가총액]])/[1]!Table_1[[#This Row],[총자산]]</f>
        <v>0.93245452475724333</v>
      </c>
      <c r="H3939" s="14">
        <f>I3939/100000000000</f>
        <v>4.2053768999999998E-2</v>
      </c>
      <c r="I3939" s="12">
        <v>4205376900</v>
      </c>
      <c r="J3939" s="12">
        <v>9.1</v>
      </c>
      <c r="K3939" s="10">
        <f>L3939/1000000000000</f>
        <v>6.0400509531999998E-2</v>
      </c>
      <c r="L3939" s="12">
        <v>60400509532</v>
      </c>
      <c r="M3939" s="12">
        <v>3.4</v>
      </c>
      <c r="N3939" s="12">
        <v>1</v>
      </c>
      <c r="O3939" s="15">
        <f>IF([1]!Table_1[[#This Row],[연도]]=2016,1,0)</f>
        <v>0</v>
      </c>
      <c r="P3939" s="15">
        <f>IF([1]!Table_1[[#This Row],[연도]]=2017,1,0)</f>
        <v>0</v>
      </c>
      <c r="Q3939" s="15">
        <f>IF([1]!Table_1[[#This Row],[연도]]=2018,1,0)</f>
        <v>0</v>
      </c>
      <c r="R3939" s="15">
        <f>IF([1]!Table_1[[#This Row],[연도]]=2019,1,0)</f>
        <v>0</v>
      </c>
      <c r="S3939" s="15">
        <f>IF([1]!Table_1[[#This Row],[연도]]=2020,1,0)</f>
        <v>0</v>
      </c>
      <c r="T3939" s="15">
        <f>IF([1]!Table_1[[#This Row],[연도]]=2021,1,0)</f>
        <v>1</v>
      </c>
      <c r="U3939" s="15">
        <f>IF([1]!Table_1[[#This Row],[연도]]=2022,1,0)</f>
        <v>0</v>
      </c>
      <c r="V3939" s="15">
        <f>IF([1]!Table_1[[#This Row],[연도]]=2023,1,0)</f>
        <v>0</v>
      </c>
      <c r="W3939" s="12">
        <v>0.3</v>
      </c>
      <c r="X3939" s="10">
        <f>Y3939/1000000000000</f>
        <v>0.1142233248</v>
      </c>
      <c r="Y3939" s="15">
        <f>[1]!Table_1[[#This Row],[주가]]*[1]!Table_1[[#This Row],[기말주식수]]</f>
        <v>114223324800</v>
      </c>
      <c r="Z3939" s="14">
        <f>AA3939/10</f>
        <v>2.7161257484436172</v>
      </c>
      <c r="AA3939" s="15">
        <f>[1]!Table_1[[#This Row],[시가총액]]/[1]!Table_1[[#This Row],[당기순이익(세후영업이익)]]</f>
        <v>27.161257484436174</v>
      </c>
      <c r="AB3939" s="12">
        <v>1168000600</v>
      </c>
    </row>
    <row r="3940" spans="1:28" ht="19.2">
      <c r="A3940" s="10">
        <v>3939</v>
      </c>
      <c r="B3940" s="10">
        <v>41910</v>
      </c>
      <c r="C3940" s="11" t="s">
        <v>618</v>
      </c>
      <c r="D3940" s="11" t="s">
        <v>20</v>
      </c>
      <c r="E3940" s="10">
        <v>2022</v>
      </c>
      <c r="F3940" s="10">
        <v>-18.356000000000002</v>
      </c>
      <c r="G3940" s="14">
        <f>([1]!Table_1[[#This Row],[총자산]]-[1]!Table_1[[#This Row],[장부가치 자기자본]]+[1]!Table_1[[#This Row],[시가총액]])/[1]!Table_1[[#This Row],[총자산]]</f>
        <v>0.74476604208571695</v>
      </c>
      <c r="H3940" s="14">
        <f>I3940/100000000000</f>
        <v>3.1617387050000001E-2</v>
      </c>
      <c r="I3940" s="10">
        <v>3161738705</v>
      </c>
      <c r="J3940" s="10">
        <v>-7.47</v>
      </c>
      <c r="K3940" s="10">
        <f>L3940/1000000000000</f>
        <v>6.2036332957E-2</v>
      </c>
      <c r="L3940" s="10">
        <v>62036332957</v>
      </c>
      <c r="M3940" s="10">
        <v>3.59</v>
      </c>
      <c r="N3940" s="10">
        <v>1</v>
      </c>
      <c r="O3940" s="14">
        <f>IF([1]!Table_1[[#This Row],[연도]]=2016,1,0)</f>
        <v>0</v>
      </c>
      <c r="P3940" s="14">
        <f>IF([1]!Table_1[[#This Row],[연도]]=2017,1,0)</f>
        <v>0</v>
      </c>
      <c r="Q3940" s="14">
        <f>IF([1]!Table_1[[#This Row],[연도]]=2018,1,0)</f>
        <v>0</v>
      </c>
      <c r="R3940" s="14">
        <f>IF([1]!Table_1[[#This Row],[연도]]=2019,1,0)</f>
        <v>0</v>
      </c>
      <c r="S3940" s="14">
        <f>IF([1]!Table_1[[#This Row],[연도]]=2020,1,0)</f>
        <v>0</v>
      </c>
      <c r="T3940" s="14">
        <f>IF([1]!Table_1[[#This Row],[연도]]=2021,1,0)</f>
        <v>0</v>
      </c>
      <c r="U3940" s="14">
        <f>IF([1]!Table_1[[#This Row],[연도]]=2022,1,0)</f>
        <v>1</v>
      </c>
      <c r="V3940" s="14">
        <f>IF([1]!Table_1[[#This Row],[연도]]=2023,1,0)</f>
        <v>0</v>
      </c>
      <c r="W3940" s="10">
        <v>0.52</v>
      </c>
      <c r="X3940" s="10">
        <f>Y3940/1000000000000</f>
        <v>8.4358684670000003E-2</v>
      </c>
      <c r="Y3940" s="14">
        <f>[1]!Table_1[[#This Row],[주가]]*[1]!Table_1[[#This Row],[기말주식수]]</f>
        <v>84358684670</v>
      </c>
      <c r="Z3940" s="14">
        <f>AA3940/10</f>
        <v>2.6681105727236245</v>
      </c>
      <c r="AA3940" s="14">
        <f>[1]!Table_1[[#This Row],[시가총액]]/[1]!Table_1[[#This Row],[당기순이익(세후영업이익)]]</f>
        <v>26.681105727236243</v>
      </c>
      <c r="AB3940" s="10">
        <v>1168000600</v>
      </c>
    </row>
    <row r="3941" spans="1:28" ht="19.2">
      <c r="A3941" s="12">
        <v>3940</v>
      </c>
      <c r="B3941" s="12">
        <v>41910</v>
      </c>
      <c r="C3941" s="13" t="s">
        <v>618</v>
      </c>
      <c r="D3941" s="13" t="s">
        <v>20</v>
      </c>
      <c r="E3941" s="12">
        <v>2023</v>
      </c>
      <c r="F3941" s="12">
        <v>30.552</v>
      </c>
      <c r="G3941" s="15">
        <f>([1]!Table_1[[#This Row],[총자산]]-[1]!Table_1[[#This Row],[장부가치 자기자본]]+[1]!Table_1[[#This Row],[시가총액]])/[1]!Table_1[[#This Row],[총자산]]</f>
        <v>0.72489696591724473</v>
      </c>
      <c r="H3941" s="14">
        <f>I3941/100000000000</f>
        <v>5.3438070140000002E-2</v>
      </c>
      <c r="I3941" s="12">
        <v>5343807014</v>
      </c>
      <c r="J3941" s="12">
        <v>-1.95</v>
      </c>
      <c r="K3941" s="10">
        <f>L3941/1000000000000</f>
        <v>6.4214830710000004E-2</v>
      </c>
      <c r="L3941" s="12">
        <v>64214830710</v>
      </c>
      <c r="M3941" s="12">
        <v>2.95</v>
      </c>
      <c r="N3941" s="12">
        <v>1</v>
      </c>
      <c r="O3941" s="15">
        <f>IF([1]!Table_1[[#This Row],[연도]]=2016,1,0)</f>
        <v>0</v>
      </c>
      <c r="P3941" s="15">
        <f>IF([1]!Table_1[[#This Row],[연도]]=2017,1,0)</f>
        <v>0</v>
      </c>
      <c r="Q3941" s="15">
        <f>IF([1]!Table_1[[#This Row],[연도]]=2018,1,0)</f>
        <v>0</v>
      </c>
      <c r="R3941" s="15">
        <f>IF([1]!Table_1[[#This Row],[연도]]=2019,1,0)</f>
        <v>0</v>
      </c>
      <c r="S3941" s="15">
        <f>IF([1]!Table_1[[#This Row],[연도]]=2020,1,0)</f>
        <v>0</v>
      </c>
      <c r="T3941" s="15">
        <f>IF([1]!Table_1[[#This Row],[연도]]=2021,1,0)</f>
        <v>0</v>
      </c>
      <c r="U3941" s="15">
        <f>IF([1]!Table_1[[#This Row],[연도]]=2022,1,0)</f>
        <v>0</v>
      </c>
      <c r="V3941" s="15">
        <f>IF([1]!Table_1[[#This Row],[연도]]=2023,1,0)</f>
        <v>1</v>
      </c>
      <c r="W3941" s="12">
        <v>0.41</v>
      </c>
      <c r="X3941" s="10">
        <f>Y3941/1000000000000</f>
        <v>8.2098014699999999E-2</v>
      </c>
      <c r="Y3941" s="15">
        <f>[1]!Table_1[[#This Row],[주가]]*[1]!Table_1[[#This Row],[기말주식수]]</f>
        <v>82098014700</v>
      </c>
      <c r="Z3941" s="14">
        <f>AA3941/10</f>
        <v>1.5363207257469271</v>
      </c>
      <c r="AA3941" s="15">
        <f>[1]!Table_1[[#This Row],[시가총액]]/[1]!Table_1[[#This Row],[당기순이익(세후영업이익)]]</f>
        <v>15.363207257469272</v>
      </c>
      <c r="AB3941" s="12">
        <v>1168000600</v>
      </c>
    </row>
    <row r="3942" spans="1:28" ht="19.2">
      <c r="A3942" s="10">
        <v>3941</v>
      </c>
      <c r="B3942" s="10">
        <v>41920</v>
      </c>
      <c r="C3942" s="11" t="s">
        <v>619</v>
      </c>
      <c r="D3942" s="11" t="s">
        <v>20</v>
      </c>
      <c r="E3942" s="10">
        <v>2017</v>
      </c>
      <c r="F3942" s="10">
        <v>10.711</v>
      </c>
      <c r="G3942" s="14">
        <f>([1]!Table_1[[#This Row],[총자산]]-[1]!Table_1[[#This Row],[장부가치 자기자본]]+[1]!Table_1[[#This Row],[시가총액]])/[1]!Table_1[[#This Row],[총자산]]</f>
        <v>0.9820367587367167</v>
      </c>
      <c r="H3942" s="14">
        <f>I3942/100000000000</f>
        <v>6.1819185259999999E-2</v>
      </c>
      <c r="I3942" s="10">
        <v>6181918526</v>
      </c>
      <c r="J3942" s="10">
        <v>2.97</v>
      </c>
      <c r="K3942" s="10">
        <f>L3942/1000000000000</f>
        <v>5.2362747243000003E-2</v>
      </c>
      <c r="L3942" s="10">
        <v>52362747243</v>
      </c>
      <c r="M3942" s="10">
        <v>2.75</v>
      </c>
      <c r="N3942" s="10">
        <v>1</v>
      </c>
      <c r="O3942" s="14">
        <f>IF([1]!Table_1[[#This Row],[연도]]=2016,1,0)</f>
        <v>0</v>
      </c>
      <c r="P3942" s="14">
        <f>IF([1]!Table_1[[#This Row],[연도]]=2017,1,0)</f>
        <v>1</v>
      </c>
      <c r="Q3942" s="14">
        <f>IF([1]!Table_1[[#This Row],[연도]]=2018,1,0)</f>
        <v>0</v>
      </c>
      <c r="R3942" s="14">
        <f>IF([1]!Table_1[[#This Row],[연도]]=2019,1,0)</f>
        <v>0</v>
      </c>
      <c r="S3942" s="14">
        <f>IF([1]!Table_1[[#This Row],[연도]]=2020,1,0)</f>
        <v>0</v>
      </c>
      <c r="T3942" s="14">
        <f>IF([1]!Table_1[[#This Row],[연도]]=2021,1,0)</f>
        <v>0</v>
      </c>
      <c r="U3942" s="14">
        <f>IF([1]!Table_1[[#This Row],[연도]]=2022,1,0)</f>
        <v>0</v>
      </c>
      <c r="V3942" s="14">
        <f>IF([1]!Table_1[[#This Row],[연도]]=2023,1,0)</f>
        <v>0</v>
      </c>
      <c r="W3942" s="10">
        <v>0.4</v>
      </c>
      <c r="X3942" s="10">
        <f>Y3942/1000000000000</f>
        <v>4.5838978304000001E-2</v>
      </c>
      <c r="Y3942" s="14">
        <f>[1]!Table_1[[#This Row],[주가]]*[1]!Table_1[[#This Row],[기말주식수]]</f>
        <v>45838978304</v>
      </c>
      <c r="Z3942" s="14">
        <f>AA3942/10</f>
        <v>0.74150084817859985</v>
      </c>
      <c r="AA3942" s="14">
        <f>[1]!Table_1[[#This Row],[시가총액]]/[1]!Table_1[[#This Row],[당기순이익(세후영업이익)]]</f>
        <v>7.4150084817859989</v>
      </c>
      <c r="AB3942" s="10">
        <v>428868650</v>
      </c>
    </row>
    <row r="3943" spans="1:28" ht="19.2">
      <c r="A3943" s="12">
        <v>3942</v>
      </c>
      <c r="B3943" s="12">
        <v>41920</v>
      </c>
      <c r="C3943" s="13" t="s">
        <v>619</v>
      </c>
      <c r="D3943" s="13" t="s">
        <v>20</v>
      </c>
      <c r="E3943" s="12">
        <v>2020</v>
      </c>
      <c r="F3943" s="12">
        <v>3.819</v>
      </c>
      <c r="G3943" s="15">
        <f>([1]!Table_1[[#This Row],[총자산]]-[1]!Table_1[[#This Row],[장부가치 자기자본]]+[1]!Table_1[[#This Row],[시가총액]])/[1]!Table_1[[#This Row],[총자산]]</f>
        <v>1.1074465893337551</v>
      </c>
      <c r="H3943" s="14">
        <f>I3943/100000000000</f>
        <v>0.15655288152999999</v>
      </c>
      <c r="I3943" s="12">
        <v>15655288153</v>
      </c>
      <c r="J3943" s="12">
        <v>18.53</v>
      </c>
      <c r="K3943" s="10">
        <f>L3943/1000000000000</f>
        <v>6.7519208999999997E-2</v>
      </c>
      <c r="L3943" s="12">
        <v>67519209000</v>
      </c>
      <c r="M3943" s="12">
        <v>5.84</v>
      </c>
      <c r="N3943" s="12">
        <v>1</v>
      </c>
      <c r="O3943" s="15">
        <f>IF([1]!Table_1[[#This Row],[연도]]=2016,1,0)</f>
        <v>0</v>
      </c>
      <c r="P3943" s="15">
        <f>IF([1]!Table_1[[#This Row],[연도]]=2017,1,0)</f>
        <v>0</v>
      </c>
      <c r="Q3943" s="15">
        <f>IF([1]!Table_1[[#This Row],[연도]]=2018,1,0)</f>
        <v>0</v>
      </c>
      <c r="R3943" s="15">
        <f>IF([1]!Table_1[[#This Row],[연도]]=2019,1,0)</f>
        <v>0</v>
      </c>
      <c r="S3943" s="15">
        <f>IF([1]!Table_1[[#This Row],[연도]]=2020,1,0)</f>
        <v>1</v>
      </c>
      <c r="T3943" s="15">
        <f>IF([1]!Table_1[[#This Row],[연도]]=2021,1,0)</f>
        <v>0</v>
      </c>
      <c r="U3943" s="15">
        <f>IF([1]!Table_1[[#This Row],[연도]]=2022,1,0)</f>
        <v>0</v>
      </c>
      <c r="V3943" s="15">
        <f>IF([1]!Table_1[[#This Row],[연도]]=2023,1,0)</f>
        <v>0</v>
      </c>
      <c r="W3943" s="12">
        <v>0.36</v>
      </c>
      <c r="X3943" s="10">
        <f>Y3943/1000000000000</f>
        <v>7.6556889599999997E-2</v>
      </c>
      <c r="Y3943" s="15">
        <f>[1]!Table_1[[#This Row],[주가]]*[1]!Table_1[[#This Row],[기말주식수]]</f>
        <v>76556889600</v>
      </c>
      <c r="Z3943" s="14">
        <f>AA3943/10</f>
        <v>0.489016164070602</v>
      </c>
      <c r="AA3943" s="15">
        <f>[1]!Table_1[[#This Row],[시가총액]]/[1]!Table_1[[#This Row],[당기순이익(세후영업이익)]]</f>
        <v>4.8901616407060198</v>
      </c>
      <c r="AB3943" s="12">
        <v>429318650</v>
      </c>
    </row>
    <row r="3944" spans="1:28" ht="19.2">
      <c r="A3944" s="10">
        <v>3943</v>
      </c>
      <c r="B3944" s="10">
        <v>41920</v>
      </c>
      <c r="C3944" s="11" t="s">
        <v>619</v>
      </c>
      <c r="D3944" s="11" t="s">
        <v>20</v>
      </c>
      <c r="E3944" s="10">
        <v>2021</v>
      </c>
      <c r="F3944" s="10">
        <v>4.9089999999999998</v>
      </c>
      <c r="G3944" s="14">
        <f>([1]!Table_1[[#This Row],[총자산]]-[1]!Table_1[[#This Row],[장부가치 자기자본]]+[1]!Table_1[[#This Row],[시가총액]])/[1]!Table_1[[#This Row],[총자산]]</f>
        <v>1.3050099325880817</v>
      </c>
      <c r="H3944" s="14">
        <f>I3944/100000000000</f>
        <v>8.2597257519999995E-2</v>
      </c>
      <c r="I3944" s="10">
        <v>8259725752</v>
      </c>
      <c r="J3944" s="10">
        <v>17.47</v>
      </c>
      <c r="K3944" s="10">
        <f>L3944/1000000000000</f>
        <v>5.6802196318999999E-2</v>
      </c>
      <c r="L3944" s="10">
        <v>56802196319</v>
      </c>
      <c r="M3944" s="10">
        <v>5.81</v>
      </c>
      <c r="N3944" s="10">
        <v>1</v>
      </c>
      <c r="O3944" s="14">
        <f>IF([1]!Table_1[[#This Row],[연도]]=2016,1,0)</f>
        <v>0</v>
      </c>
      <c r="P3944" s="14">
        <f>IF([1]!Table_1[[#This Row],[연도]]=2017,1,0)</f>
        <v>0</v>
      </c>
      <c r="Q3944" s="14">
        <f>IF([1]!Table_1[[#This Row],[연도]]=2018,1,0)</f>
        <v>0</v>
      </c>
      <c r="R3944" s="14">
        <f>IF([1]!Table_1[[#This Row],[연도]]=2019,1,0)</f>
        <v>0</v>
      </c>
      <c r="S3944" s="14">
        <f>IF([1]!Table_1[[#This Row],[연도]]=2020,1,0)</f>
        <v>0</v>
      </c>
      <c r="T3944" s="14">
        <f>IF([1]!Table_1[[#This Row],[연도]]=2021,1,0)</f>
        <v>1</v>
      </c>
      <c r="U3944" s="14">
        <f>IF([1]!Table_1[[#This Row],[연도]]=2022,1,0)</f>
        <v>0</v>
      </c>
      <c r="V3944" s="14">
        <f>IF([1]!Table_1[[#This Row],[연도]]=2023,1,0)</f>
        <v>0</v>
      </c>
      <c r="W3944" s="10">
        <v>0.32</v>
      </c>
      <c r="X3944" s="10">
        <f>Y3944/1000000000000</f>
        <v>0.10624</v>
      </c>
      <c r="Y3944" s="14">
        <f>[1]!Table_1[[#This Row],[주가]]*[1]!Table_1[[#This Row],[기말주식수]]</f>
        <v>106240000000</v>
      </c>
      <c r="Z3944" s="14">
        <f>AA3944/10</f>
        <v>1.2862412529166016</v>
      </c>
      <c r="AA3944" s="14">
        <f>[1]!Table_1[[#This Row],[시가총액]]/[1]!Table_1[[#This Row],[당기순이익(세후영업이익)]]</f>
        <v>12.862412529166017</v>
      </c>
      <c r="AB3944" s="10">
        <v>430714260</v>
      </c>
    </row>
    <row r="3945" spans="1:28" ht="19.2">
      <c r="A3945" s="12">
        <v>3944</v>
      </c>
      <c r="B3945" s="12">
        <v>41920</v>
      </c>
      <c r="C3945" s="13" t="s">
        <v>619</v>
      </c>
      <c r="D3945" s="13" t="s">
        <v>20</v>
      </c>
      <c r="E3945" s="12">
        <v>2022</v>
      </c>
      <c r="F3945" s="12">
        <v>7.5289999999999999</v>
      </c>
      <c r="G3945" s="15">
        <f>([1]!Table_1[[#This Row],[총자산]]-[1]!Table_1[[#This Row],[장부가치 자기자본]]+[1]!Table_1[[#This Row],[시가총액]])/[1]!Table_1[[#This Row],[총자산]]</f>
        <v>0.956872676137559</v>
      </c>
      <c r="H3945" s="14">
        <f>I3945/100000000000</f>
        <v>0.1061009789</v>
      </c>
      <c r="I3945" s="12">
        <v>10610097890</v>
      </c>
      <c r="J3945" s="12">
        <v>14.72</v>
      </c>
      <c r="K3945" s="10">
        <f>L3945/1000000000000</f>
        <v>6.834673175E-2</v>
      </c>
      <c r="L3945" s="12">
        <v>68346731750</v>
      </c>
      <c r="M3945" s="12">
        <v>5.6</v>
      </c>
      <c r="N3945" s="12">
        <v>1</v>
      </c>
      <c r="O3945" s="15">
        <f>IF([1]!Table_1[[#This Row],[연도]]=2016,1,0)</f>
        <v>0</v>
      </c>
      <c r="P3945" s="15">
        <f>IF([1]!Table_1[[#This Row],[연도]]=2017,1,0)</f>
        <v>0</v>
      </c>
      <c r="Q3945" s="15">
        <f>IF([1]!Table_1[[#This Row],[연도]]=2018,1,0)</f>
        <v>0</v>
      </c>
      <c r="R3945" s="15">
        <f>IF([1]!Table_1[[#This Row],[연도]]=2019,1,0)</f>
        <v>0</v>
      </c>
      <c r="S3945" s="15">
        <f>IF([1]!Table_1[[#This Row],[연도]]=2020,1,0)</f>
        <v>0</v>
      </c>
      <c r="T3945" s="15">
        <f>IF([1]!Table_1[[#This Row],[연도]]=2021,1,0)</f>
        <v>0</v>
      </c>
      <c r="U3945" s="15">
        <f>IF([1]!Table_1[[#This Row],[연도]]=2022,1,0)</f>
        <v>1</v>
      </c>
      <c r="V3945" s="15">
        <f>IF([1]!Table_1[[#This Row],[연도]]=2023,1,0)</f>
        <v>0</v>
      </c>
      <c r="W3945" s="12">
        <v>0.49</v>
      </c>
      <c r="X3945" s="10">
        <f>Y3945/1000000000000</f>
        <v>8.5599999999999996E-2</v>
      </c>
      <c r="Y3945" s="15">
        <f>[1]!Table_1[[#This Row],[주가]]*[1]!Table_1[[#This Row],[기말주식수]]</f>
        <v>85600000000</v>
      </c>
      <c r="Z3945" s="14">
        <f>AA3945/10</f>
        <v>0.80677860739322538</v>
      </c>
      <c r="AA3945" s="15">
        <f>[1]!Table_1[[#This Row],[시가총액]]/[1]!Table_1[[#This Row],[당기순이익(세후영업이익)]]</f>
        <v>8.067786073932254</v>
      </c>
      <c r="AB3945" s="12">
        <v>797896400</v>
      </c>
    </row>
    <row r="3946" spans="1:28" ht="19.2">
      <c r="A3946" s="10">
        <v>3945</v>
      </c>
      <c r="B3946" s="10">
        <v>41920</v>
      </c>
      <c r="C3946" s="11" t="s">
        <v>619</v>
      </c>
      <c r="D3946" s="11" t="s">
        <v>20</v>
      </c>
      <c r="E3946" s="10">
        <v>2023</v>
      </c>
      <c r="F3946" s="10">
        <v>4.4870000000000001</v>
      </c>
      <c r="G3946" s="14">
        <f>([1]!Table_1[[#This Row],[총자산]]-[1]!Table_1[[#This Row],[장부가치 자기자본]]+[1]!Table_1[[#This Row],[시가총액]])/[1]!Table_1[[#This Row],[총자산]]</f>
        <v>1.1301055489128249</v>
      </c>
      <c r="H3946" s="14">
        <f>I3946/100000000000</f>
        <v>9.4022868179999997E-2</v>
      </c>
      <c r="I3946" s="10">
        <v>9402286818</v>
      </c>
      <c r="J3946" s="10">
        <v>8.19</v>
      </c>
      <c r="K3946" s="10">
        <f>L3946/1000000000000</f>
        <v>7.8421203014000004E-2</v>
      </c>
      <c r="L3946" s="10">
        <v>78421203014</v>
      </c>
      <c r="M3946" s="10">
        <v>4.18</v>
      </c>
      <c r="N3946" s="10">
        <v>1</v>
      </c>
      <c r="O3946" s="14">
        <f>IF([1]!Table_1[[#This Row],[연도]]=2016,1,0)</f>
        <v>0</v>
      </c>
      <c r="P3946" s="14">
        <f>IF([1]!Table_1[[#This Row],[연도]]=2017,1,0)</f>
        <v>0</v>
      </c>
      <c r="Q3946" s="14">
        <f>IF([1]!Table_1[[#This Row],[연도]]=2018,1,0)</f>
        <v>0</v>
      </c>
      <c r="R3946" s="14">
        <f>IF([1]!Table_1[[#This Row],[연도]]=2019,1,0)</f>
        <v>0</v>
      </c>
      <c r="S3946" s="14">
        <f>IF([1]!Table_1[[#This Row],[연도]]=2020,1,0)</f>
        <v>0</v>
      </c>
      <c r="T3946" s="14">
        <f>IF([1]!Table_1[[#This Row],[연도]]=2021,1,0)</f>
        <v>0</v>
      </c>
      <c r="U3946" s="14">
        <f>IF([1]!Table_1[[#This Row],[연도]]=2022,1,0)</f>
        <v>0</v>
      </c>
      <c r="V3946" s="14">
        <f>IF([1]!Table_1[[#This Row],[연도]]=2023,1,0)</f>
        <v>1</v>
      </c>
      <c r="W3946" s="10">
        <v>0.46</v>
      </c>
      <c r="X3946" s="10">
        <f>Y3946/1000000000000</f>
        <v>0.1152</v>
      </c>
      <c r="Y3946" s="14">
        <f>[1]!Table_1[[#This Row],[주가]]*[1]!Table_1[[#This Row],[기말주식수]]</f>
        <v>115200000000</v>
      </c>
      <c r="Z3946" s="14">
        <f>AA3946/10</f>
        <v>1.2252338418293931</v>
      </c>
      <c r="AA3946" s="14">
        <f>[1]!Table_1[[#This Row],[시가총액]]/[1]!Table_1[[#This Row],[당기순이익(세후영업이익)]]</f>
        <v>12.252338418293931</v>
      </c>
      <c r="AB3946" s="10">
        <v>399040675</v>
      </c>
    </row>
    <row r="3947" spans="1:28" ht="19.2">
      <c r="A3947" s="12">
        <v>3946</v>
      </c>
      <c r="B3947" s="12">
        <v>41930</v>
      </c>
      <c r="C3947" s="13" t="s">
        <v>620</v>
      </c>
      <c r="D3947" s="13" t="s">
        <v>20</v>
      </c>
      <c r="E3947" s="12">
        <v>2016</v>
      </c>
      <c r="F3947" s="12">
        <v>10.176</v>
      </c>
      <c r="G3947" s="15">
        <f>([1]!Table_1[[#This Row],[총자산]]-[1]!Table_1[[#This Row],[장부가치 자기자본]]+[1]!Table_1[[#This Row],[시가총액]])/[1]!Table_1[[#This Row],[총자산]]</f>
        <v>0.92123419123558081</v>
      </c>
      <c r="H3947" s="14">
        <f>I3947/100000000000</f>
        <v>0.14553390691000001</v>
      </c>
      <c r="I3947" s="12">
        <v>14553390691</v>
      </c>
      <c r="J3947" s="12">
        <v>16.27</v>
      </c>
      <c r="K3947" s="10">
        <f>L3947/1000000000000</f>
        <v>0.24010502349099999</v>
      </c>
      <c r="L3947" s="12">
        <v>240105023491</v>
      </c>
      <c r="M3947" s="12">
        <v>0.68</v>
      </c>
      <c r="N3947" s="12">
        <v>1</v>
      </c>
      <c r="O3947" s="15">
        <f>IF([1]!Table_1[[#This Row],[연도]]=2016,1,0)</f>
        <v>1</v>
      </c>
      <c r="P3947" s="15">
        <f>IF([1]!Table_1[[#This Row],[연도]]=2017,1,0)</f>
        <v>0</v>
      </c>
      <c r="Q3947" s="15">
        <f>IF([1]!Table_1[[#This Row],[연도]]=2018,1,0)</f>
        <v>0</v>
      </c>
      <c r="R3947" s="15">
        <f>IF([1]!Table_1[[#This Row],[연도]]=2019,1,0)</f>
        <v>0</v>
      </c>
      <c r="S3947" s="15">
        <f>IF([1]!Table_1[[#This Row],[연도]]=2020,1,0)</f>
        <v>0</v>
      </c>
      <c r="T3947" s="15">
        <f>IF([1]!Table_1[[#This Row],[연도]]=2021,1,0)</f>
        <v>0</v>
      </c>
      <c r="U3947" s="15">
        <f>IF([1]!Table_1[[#This Row],[연도]]=2022,1,0)</f>
        <v>0</v>
      </c>
      <c r="V3947" s="15">
        <f>IF([1]!Table_1[[#This Row],[연도]]=2023,1,0)</f>
        <v>0</v>
      </c>
      <c r="W3947" s="12">
        <v>0.56000000000000005</v>
      </c>
      <c r="X3947" s="10">
        <f>Y3947/1000000000000</f>
        <v>7.6630000000000004E-2</v>
      </c>
      <c r="Y3947" s="15">
        <f>[1]!Table_1[[#This Row],[주가]]*[1]!Table_1[[#This Row],[기말주식수]]</f>
        <v>76630000000</v>
      </c>
      <c r="Z3947" s="14">
        <f>AA3947/10</f>
        <v>0.52654396234541379</v>
      </c>
      <c r="AA3947" s="15">
        <f>[1]!Table_1[[#This Row],[시가총액]]/[1]!Table_1[[#This Row],[당기순이익(세후영업이익)]]</f>
        <v>5.2654396234541379</v>
      </c>
      <c r="AB3947" s="12">
        <v>1538862000</v>
      </c>
    </row>
    <row r="3948" spans="1:28" ht="19.2">
      <c r="A3948" s="10">
        <v>3947</v>
      </c>
      <c r="B3948" s="10">
        <v>41930</v>
      </c>
      <c r="C3948" s="11" t="s">
        <v>620</v>
      </c>
      <c r="D3948" s="11" t="s">
        <v>20</v>
      </c>
      <c r="E3948" s="10">
        <v>2017</v>
      </c>
      <c r="F3948" s="10">
        <v>7.7160000000000002</v>
      </c>
      <c r="G3948" s="14">
        <f>([1]!Table_1[[#This Row],[총자산]]-[1]!Table_1[[#This Row],[장부가치 자기자본]]+[1]!Table_1[[#This Row],[시가총액]])/[1]!Table_1[[#This Row],[총자산]]</f>
        <v>0.87937352876494612</v>
      </c>
      <c r="H3948" s="14">
        <f>I3948/100000000000</f>
        <v>0.13007274992000001</v>
      </c>
      <c r="I3948" s="10">
        <v>13007274992</v>
      </c>
      <c r="J3948" s="10">
        <v>-6.41</v>
      </c>
      <c r="K3948" s="10">
        <f>L3948/1000000000000</f>
        <v>0.25502546206799998</v>
      </c>
      <c r="L3948" s="10">
        <v>255025462068</v>
      </c>
      <c r="M3948" s="10">
        <v>0.96</v>
      </c>
      <c r="N3948" s="10">
        <v>1</v>
      </c>
      <c r="O3948" s="14">
        <f>IF([1]!Table_1[[#This Row],[연도]]=2016,1,0)</f>
        <v>0</v>
      </c>
      <c r="P3948" s="14">
        <f>IF([1]!Table_1[[#This Row],[연도]]=2017,1,0)</f>
        <v>1</v>
      </c>
      <c r="Q3948" s="14">
        <f>IF([1]!Table_1[[#This Row],[연도]]=2018,1,0)</f>
        <v>0</v>
      </c>
      <c r="R3948" s="14">
        <f>IF([1]!Table_1[[#This Row],[연도]]=2019,1,0)</f>
        <v>0</v>
      </c>
      <c r="S3948" s="14">
        <f>IF([1]!Table_1[[#This Row],[연도]]=2020,1,0)</f>
        <v>0</v>
      </c>
      <c r="T3948" s="14">
        <f>IF([1]!Table_1[[#This Row],[연도]]=2021,1,0)</f>
        <v>0</v>
      </c>
      <c r="U3948" s="14">
        <f>IF([1]!Table_1[[#This Row],[연도]]=2022,1,0)</f>
        <v>0</v>
      </c>
      <c r="V3948" s="14">
        <f>IF([1]!Table_1[[#This Row],[연도]]=2023,1,0)</f>
        <v>0</v>
      </c>
      <c r="W3948" s="10">
        <v>0.65</v>
      </c>
      <c r="X3948" s="10">
        <f>Y3948/1000000000000</f>
        <v>7.4813000000000004E-2</v>
      </c>
      <c r="Y3948" s="14">
        <f>[1]!Table_1[[#This Row],[주가]]*[1]!Table_1[[#This Row],[기말주식수]]</f>
        <v>74813000000</v>
      </c>
      <c r="Z3948" s="14">
        <f>AA3948/10</f>
        <v>0.57516274581734472</v>
      </c>
      <c r="AA3948" s="14">
        <f>[1]!Table_1[[#This Row],[시가총액]]/[1]!Table_1[[#This Row],[당기순이익(세후영업이익)]]</f>
        <v>5.7516274581734468</v>
      </c>
      <c r="AB3948" s="10">
        <v>705206150</v>
      </c>
    </row>
    <row r="3949" spans="1:28" ht="19.2">
      <c r="A3949" s="12">
        <v>3948</v>
      </c>
      <c r="B3949" s="12">
        <v>41930</v>
      </c>
      <c r="C3949" s="13" t="s">
        <v>620</v>
      </c>
      <c r="D3949" s="13" t="s">
        <v>20</v>
      </c>
      <c r="E3949" s="12">
        <v>2018</v>
      </c>
      <c r="F3949" s="12">
        <v>11.305</v>
      </c>
      <c r="G3949" s="15">
        <f>([1]!Table_1[[#This Row],[총자산]]-[1]!Table_1[[#This Row],[장부가치 자기자본]]+[1]!Table_1[[#This Row],[시가총액]])/[1]!Table_1[[#This Row],[총자산]]</f>
        <v>0.82089189658855632</v>
      </c>
      <c r="H3949" s="14">
        <f>I3949/100000000000</f>
        <v>0.13194616198</v>
      </c>
      <c r="I3949" s="12">
        <v>13194616198</v>
      </c>
      <c r="J3949" s="12">
        <v>6.8</v>
      </c>
      <c r="K3949" s="10">
        <f>L3949/1000000000000</f>
        <v>0.25337725564399999</v>
      </c>
      <c r="L3949" s="12">
        <v>253377255644</v>
      </c>
      <c r="M3949" s="12">
        <v>0.89</v>
      </c>
      <c r="N3949" s="12">
        <v>1</v>
      </c>
      <c r="O3949" s="15">
        <f>IF([1]!Table_1[[#This Row],[연도]]=2016,1,0)</f>
        <v>0</v>
      </c>
      <c r="P3949" s="15">
        <f>IF([1]!Table_1[[#This Row],[연도]]=2017,1,0)</f>
        <v>0</v>
      </c>
      <c r="Q3949" s="15">
        <f>IF([1]!Table_1[[#This Row],[연도]]=2018,1,0)</f>
        <v>1</v>
      </c>
      <c r="R3949" s="15">
        <f>IF([1]!Table_1[[#This Row],[연도]]=2019,1,0)</f>
        <v>0</v>
      </c>
      <c r="S3949" s="15">
        <f>IF([1]!Table_1[[#This Row],[연도]]=2020,1,0)</f>
        <v>0</v>
      </c>
      <c r="T3949" s="15">
        <f>IF([1]!Table_1[[#This Row],[연도]]=2021,1,0)</f>
        <v>0</v>
      </c>
      <c r="U3949" s="15">
        <f>IF([1]!Table_1[[#This Row],[연도]]=2022,1,0)</f>
        <v>0</v>
      </c>
      <c r="V3949" s="15">
        <f>IF([1]!Table_1[[#This Row],[연도]]=2023,1,0)</f>
        <v>0</v>
      </c>
      <c r="W3949" s="12">
        <v>1</v>
      </c>
      <c r="X3949" s="10">
        <f>Y3949/1000000000000</f>
        <v>6.3594999999999999E-2</v>
      </c>
      <c r="Y3949" s="15">
        <f>[1]!Table_1[[#This Row],[주가]]*[1]!Table_1[[#This Row],[기말주식수]]</f>
        <v>63595000000</v>
      </c>
      <c r="Z3949" s="14">
        <f>AA3949/10</f>
        <v>0.48197688394786004</v>
      </c>
      <c r="AA3949" s="15">
        <f>[1]!Table_1[[#This Row],[시가총액]]/[1]!Table_1[[#This Row],[당기순이익(세후영업이익)]]</f>
        <v>4.8197688394786002</v>
      </c>
      <c r="AB3949" s="12">
        <v>732564950</v>
      </c>
    </row>
    <row r="3950" spans="1:28" ht="19.2">
      <c r="A3950" s="10">
        <v>3949</v>
      </c>
      <c r="B3950" s="10">
        <v>41930</v>
      </c>
      <c r="C3950" s="11" t="s">
        <v>620</v>
      </c>
      <c r="D3950" s="11" t="s">
        <v>20</v>
      </c>
      <c r="E3950" s="10">
        <v>2019</v>
      </c>
      <c r="F3950" s="10">
        <v>7.1639999999999997</v>
      </c>
      <c r="G3950" s="14">
        <f>([1]!Table_1[[#This Row],[총자산]]-[1]!Table_1[[#This Row],[장부가치 자기자본]]+[1]!Table_1[[#This Row],[시가총액]])/[1]!Table_1[[#This Row],[총자산]]</f>
        <v>0.85386026673807103</v>
      </c>
      <c r="H3950" s="14">
        <f>I3950/100000000000</f>
        <v>0.10739999751</v>
      </c>
      <c r="I3950" s="10">
        <v>10739999751</v>
      </c>
      <c r="J3950" s="10">
        <v>15.31</v>
      </c>
      <c r="K3950" s="10">
        <f>L3950/1000000000000</f>
        <v>0.28851464523100001</v>
      </c>
      <c r="L3950" s="10">
        <v>288514645231</v>
      </c>
      <c r="M3950" s="10">
        <v>1.23</v>
      </c>
      <c r="N3950" s="10">
        <v>1</v>
      </c>
      <c r="O3950" s="14">
        <f>IF([1]!Table_1[[#This Row],[연도]]=2016,1,0)</f>
        <v>0</v>
      </c>
      <c r="P3950" s="14">
        <f>IF([1]!Table_1[[#This Row],[연도]]=2017,1,0)</f>
        <v>0</v>
      </c>
      <c r="Q3950" s="14">
        <f>IF([1]!Table_1[[#This Row],[연도]]=2018,1,0)</f>
        <v>0</v>
      </c>
      <c r="R3950" s="14">
        <f>IF([1]!Table_1[[#This Row],[연도]]=2019,1,0)</f>
        <v>1</v>
      </c>
      <c r="S3950" s="14">
        <f>IF([1]!Table_1[[#This Row],[연도]]=2020,1,0)</f>
        <v>0</v>
      </c>
      <c r="T3950" s="14">
        <f>IF([1]!Table_1[[#This Row],[연도]]=2021,1,0)</f>
        <v>0</v>
      </c>
      <c r="U3950" s="14">
        <f>IF([1]!Table_1[[#This Row],[연도]]=2022,1,0)</f>
        <v>0</v>
      </c>
      <c r="V3950" s="14">
        <f>IF([1]!Table_1[[#This Row],[연도]]=2023,1,0)</f>
        <v>0</v>
      </c>
      <c r="W3950" s="10">
        <v>0.74</v>
      </c>
      <c r="X3950" s="10">
        <f>Y3950/1000000000000</f>
        <v>7.6077000000000006E-2</v>
      </c>
      <c r="Y3950" s="14">
        <f>[1]!Table_1[[#This Row],[주가]]*[1]!Table_1[[#This Row],[기말주식수]]</f>
        <v>76077000000</v>
      </c>
      <c r="Z3950" s="14">
        <f>AA3950/10</f>
        <v>0.7083519717299479</v>
      </c>
      <c r="AA3950" s="14">
        <f>[1]!Table_1[[#This Row],[시가총액]]/[1]!Table_1[[#This Row],[당기순이익(세후영업이익)]]</f>
        <v>7.0835197172994793</v>
      </c>
      <c r="AB3950" s="10">
        <v>732564950</v>
      </c>
    </row>
    <row r="3951" spans="1:28" ht="19.2">
      <c r="A3951" s="12">
        <v>3950</v>
      </c>
      <c r="B3951" s="12">
        <v>41930</v>
      </c>
      <c r="C3951" s="13" t="s">
        <v>620</v>
      </c>
      <c r="D3951" s="13" t="s">
        <v>20</v>
      </c>
      <c r="E3951" s="12">
        <v>2020</v>
      </c>
      <c r="F3951" s="12">
        <v>68.433999999999997</v>
      </c>
      <c r="G3951" s="15">
        <f>([1]!Table_1[[#This Row],[총자산]]-[1]!Table_1[[#This Row],[장부가치 자기자본]]+[1]!Table_1[[#This Row],[시가총액]])/[1]!Table_1[[#This Row],[총자산]]</f>
        <v>1.2252178244613408</v>
      </c>
      <c r="H3951" s="14">
        <f>I3951/100000000000</f>
        <v>0.13266088088</v>
      </c>
      <c r="I3951" s="12">
        <v>13266088088</v>
      </c>
      <c r="J3951" s="12">
        <v>-3.61</v>
      </c>
      <c r="K3951" s="10">
        <f>L3951/1000000000000</f>
        <v>0.261767846779</v>
      </c>
      <c r="L3951" s="12">
        <v>261767846779</v>
      </c>
      <c r="M3951" s="12">
        <v>0.84</v>
      </c>
      <c r="N3951" s="12">
        <v>1</v>
      </c>
      <c r="O3951" s="15">
        <f>IF([1]!Table_1[[#This Row],[연도]]=2016,1,0)</f>
        <v>0</v>
      </c>
      <c r="P3951" s="15">
        <f>IF([1]!Table_1[[#This Row],[연도]]=2017,1,0)</f>
        <v>0</v>
      </c>
      <c r="Q3951" s="15">
        <f>IF([1]!Table_1[[#This Row],[연도]]=2018,1,0)</f>
        <v>0</v>
      </c>
      <c r="R3951" s="15">
        <f>IF([1]!Table_1[[#This Row],[연도]]=2019,1,0)</f>
        <v>0</v>
      </c>
      <c r="S3951" s="15">
        <f>IF([1]!Table_1[[#This Row],[연도]]=2020,1,0)</f>
        <v>1</v>
      </c>
      <c r="T3951" s="15">
        <f>IF([1]!Table_1[[#This Row],[연도]]=2021,1,0)</f>
        <v>0</v>
      </c>
      <c r="U3951" s="15">
        <f>IF([1]!Table_1[[#This Row],[연도]]=2022,1,0)</f>
        <v>0</v>
      </c>
      <c r="V3951" s="15">
        <f>IF([1]!Table_1[[#This Row],[연도]]=2023,1,0)</f>
        <v>0</v>
      </c>
      <c r="W3951" s="12">
        <v>0.51</v>
      </c>
      <c r="X3951" s="10">
        <f>Y3951/1000000000000</f>
        <v>0.16116</v>
      </c>
      <c r="Y3951" s="15">
        <f>[1]!Table_1[[#This Row],[주가]]*[1]!Table_1[[#This Row],[기말주식수]]</f>
        <v>161160000000</v>
      </c>
      <c r="Z3951" s="14">
        <f>AA3951/10</f>
        <v>1.2148268497160006</v>
      </c>
      <c r="AA3951" s="15">
        <f>[1]!Table_1[[#This Row],[시가총액]]/[1]!Table_1[[#This Row],[당기순이익(세후영업이익)]]</f>
        <v>12.148268497160005</v>
      </c>
      <c r="AB3951" s="12">
        <v>1701946080</v>
      </c>
    </row>
    <row r="3952" spans="1:28" ht="19.2">
      <c r="A3952" s="10">
        <v>3951</v>
      </c>
      <c r="B3952" s="10">
        <v>41930</v>
      </c>
      <c r="C3952" s="11" t="s">
        <v>620</v>
      </c>
      <c r="D3952" s="11" t="s">
        <v>20</v>
      </c>
      <c r="E3952" s="10">
        <v>2021</v>
      </c>
      <c r="F3952" s="10">
        <v>17.66</v>
      </c>
      <c r="G3952" s="14">
        <f>([1]!Table_1[[#This Row],[총자산]]-[1]!Table_1[[#This Row],[장부가치 자기자본]]+[1]!Table_1[[#This Row],[시가총액]])/[1]!Table_1[[#This Row],[총자산]]</f>
        <v>1.2019128428645673</v>
      </c>
      <c r="H3952" s="14">
        <f>I3952/100000000000</f>
        <v>0.16057816961999999</v>
      </c>
      <c r="I3952" s="10">
        <v>16057816962</v>
      </c>
      <c r="J3952" s="10">
        <v>18.190000000000001</v>
      </c>
      <c r="K3952" s="10">
        <f>L3952/1000000000000</f>
        <v>0.28875524925700002</v>
      </c>
      <c r="L3952" s="10">
        <v>288755249257</v>
      </c>
      <c r="M3952" s="10">
        <v>0.7</v>
      </c>
      <c r="N3952" s="10">
        <v>1</v>
      </c>
      <c r="O3952" s="14">
        <f>IF([1]!Table_1[[#This Row],[연도]]=2016,1,0)</f>
        <v>0</v>
      </c>
      <c r="P3952" s="14">
        <f>IF([1]!Table_1[[#This Row],[연도]]=2017,1,0)</f>
        <v>0</v>
      </c>
      <c r="Q3952" s="14">
        <f>IF([1]!Table_1[[#This Row],[연도]]=2018,1,0)</f>
        <v>0</v>
      </c>
      <c r="R3952" s="14">
        <f>IF([1]!Table_1[[#This Row],[연도]]=2019,1,0)</f>
        <v>0</v>
      </c>
      <c r="S3952" s="14">
        <f>IF([1]!Table_1[[#This Row],[연도]]=2020,1,0)</f>
        <v>0</v>
      </c>
      <c r="T3952" s="14">
        <f>IF([1]!Table_1[[#This Row],[연도]]=2021,1,0)</f>
        <v>1</v>
      </c>
      <c r="U3952" s="14">
        <f>IF([1]!Table_1[[#This Row],[연도]]=2022,1,0)</f>
        <v>0</v>
      </c>
      <c r="V3952" s="14">
        <f>IF([1]!Table_1[[#This Row],[연도]]=2023,1,0)</f>
        <v>0</v>
      </c>
      <c r="W3952" s="10">
        <v>0.41</v>
      </c>
      <c r="X3952" s="10">
        <f>Y3952/1000000000000</f>
        <v>0.19117999999999999</v>
      </c>
      <c r="Y3952" s="14">
        <f>[1]!Table_1[[#This Row],[주가]]*[1]!Table_1[[#This Row],[기말주식수]]</f>
        <v>191180000000</v>
      </c>
      <c r="Z3952" s="14">
        <f>AA3952/10</f>
        <v>1.1905727936270396</v>
      </c>
      <c r="AA3952" s="14">
        <f>[1]!Table_1[[#This Row],[시가총액]]/[1]!Table_1[[#This Row],[당기순이익(세후영업이익)]]</f>
        <v>11.905727936270395</v>
      </c>
      <c r="AB3952" s="10">
        <v>2319000000</v>
      </c>
    </row>
    <row r="3953" spans="1:28" ht="19.2">
      <c r="A3953" s="12">
        <v>3952</v>
      </c>
      <c r="B3953" s="12">
        <v>41930</v>
      </c>
      <c r="C3953" s="13" t="s">
        <v>620</v>
      </c>
      <c r="D3953" s="13" t="s">
        <v>20</v>
      </c>
      <c r="E3953" s="12">
        <v>2022</v>
      </c>
      <c r="F3953" s="12">
        <v>11.755000000000001</v>
      </c>
      <c r="G3953" s="15">
        <f>([1]!Table_1[[#This Row],[총자산]]-[1]!Table_1[[#This Row],[장부가치 자기자본]]+[1]!Table_1[[#This Row],[시가총액]])/[1]!Table_1[[#This Row],[총자산]]</f>
        <v>0.98367791130080295</v>
      </c>
      <c r="H3953" s="14">
        <f>I3953/100000000000</f>
        <v>0.14440946148</v>
      </c>
      <c r="I3953" s="12">
        <v>14440946148</v>
      </c>
      <c r="J3953" s="12">
        <v>1.88</v>
      </c>
      <c r="K3953" s="10">
        <f>L3953/1000000000000</f>
        <v>0.34963909150599998</v>
      </c>
      <c r="L3953" s="12">
        <v>349639091506</v>
      </c>
      <c r="M3953" s="12">
        <v>0.78</v>
      </c>
      <c r="N3953" s="12">
        <v>1</v>
      </c>
      <c r="O3953" s="15">
        <f>IF([1]!Table_1[[#This Row],[연도]]=2016,1,0)</f>
        <v>0</v>
      </c>
      <c r="P3953" s="15">
        <f>IF([1]!Table_1[[#This Row],[연도]]=2017,1,0)</f>
        <v>0</v>
      </c>
      <c r="Q3953" s="15">
        <f>IF([1]!Table_1[[#This Row],[연도]]=2018,1,0)</f>
        <v>0</v>
      </c>
      <c r="R3953" s="15">
        <f>IF([1]!Table_1[[#This Row],[연도]]=2019,1,0)</f>
        <v>0</v>
      </c>
      <c r="S3953" s="15">
        <f>IF([1]!Table_1[[#This Row],[연도]]=2020,1,0)</f>
        <v>0</v>
      </c>
      <c r="T3953" s="15">
        <f>IF([1]!Table_1[[#This Row],[연도]]=2021,1,0)</f>
        <v>0</v>
      </c>
      <c r="U3953" s="15">
        <f>IF([1]!Table_1[[#This Row],[연도]]=2022,1,0)</f>
        <v>1</v>
      </c>
      <c r="V3953" s="15">
        <f>IF([1]!Table_1[[#This Row],[연도]]=2023,1,0)</f>
        <v>0</v>
      </c>
      <c r="W3953" s="12">
        <v>0.56000000000000005</v>
      </c>
      <c r="X3953" s="10">
        <f>Y3953/1000000000000</f>
        <v>0.13746</v>
      </c>
      <c r="Y3953" s="15">
        <f>[1]!Table_1[[#This Row],[주가]]*[1]!Table_1[[#This Row],[기말주식수]]</f>
        <v>137460000000</v>
      </c>
      <c r="Z3953" s="14">
        <f>AA3953/10</f>
        <v>0.95187668862706443</v>
      </c>
      <c r="AA3953" s="15">
        <f>[1]!Table_1[[#This Row],[시가총액]]/[1]!Table_1[[#This Row],[당기순이익(세후영업이익)]]</f>
        <v>9.5187668862706438</v>
      </c>
      <c r="AB3953" s="12">
        <v>1803097800</v>
      </c>
    </row>
    <row r="3954" spans="1:28" ht="19.2">
      <c r="A3954" s="10">
        <v>3953</v>
      </c>
      <c r="B3954" s="10">
        <v>41930</v>
      </c>
      <c r="C3954" s="11" t="s">
        <v>620</v>
      </c>
      <c r="D3954" s="11" t="s">
        <v>20</v>
      </c>
      <c r="E3954" s="10">
        <v>2023</v>
      </c>
      <c r="F3954" s="10">
        <v>15.691000000000001</v>
      </c>
      <c r="G3954" s="14">
        <f>([1]!Table_1[[#This Row],[총자산]]-[1]!Table_1[[#This Row],[장부가치 자기자본]]+[1]!Table_1[[#This Row],[시가총액]])/[1]!Table_1[[#This Row],[총자산]]</f>
        <v>0.92228963199795733</v>
      </c>
      <c r="H3954" s="14">
        <f>I3954/100000000000</f>
        <v>0.21636085181</v>
      </c>
      <c r="I3954" s="10">
        <v>21636085181</v>
      </c>
      <c r="J3954" s="10">
        <v>11.32</v>
      </c>
      <c r="K3954" s="10">
        <f>L3954/1000000000000</f>
        <v>0.36872202992800002</v>
      </c>
      <c r="L3954" s="10">
        <v>368722029928</v>
      </c>
      <c r="M3954" s="10">
        <v>0.92</v>
      </c>
      <c r="N3954" s="10">
        <v>1</v>
      </c>
      <c r="O3954" s="14">
        <f>IF([1]!Table_1[[#This Row],[연도]]=2016,1,0)</f>
        <v>0</v>
      </c>
      <c r="P3954" s="14">
        <f>IF([1]!Table_1[[#This Row],[연도]]=2017,1,0)</f>
        <v>0</v>
      </c>
      <c r="Q3954" s="14">
        <f>IF([1]!Table_1[[#This Row],[연도]]=2018,1,0)</f>
        <v>0</v>
      </c>
      <c r="R3954" s="14">
        <f>IF([1]!Table_1[[#This Row],[연도]]=2019,1,0)</f>
        <v>0</v>
      </c>
      <c r="S3954" s="14">
        <f>IF([1]!Table_1[[#This Row],[연도]]=2020,1,0)</f>
        <v>0</v>
      </c>
      <c r="T3954" s="14">
        <f>IF([1]!Table_1[[#This Row],[연도]]=2021,1,0)</f>
        <v>0</v>
      </c>
      <c r="U3954" s="14">
        <f>IF([1]!Table_1[[#This Row],[연도]]=2022,1,0)</f>
        <v>0</v>
      </c>
      <c r="V3954" s="14">
        <f>IF([1]!Table_1[[#This Row],[연도]]=2023,1,0)</f>
        <v>1</v>
      </c>
      <c r="W3954" s="10">
        <v>0.48</v>
      </c>
      <c r="X3954" s="10">
        <f>Y3954/1000000000000</f>
        <v>0.13003400000000001</v>
      </c>
      <c r="Y3954" s="14">
        <f>[1]!Table_1[[#This Row],[주가]]*[1]!Table_1[[#This Row],[기말주식수]]</f>
        <v>130034000000</v>
      </c>
      <c r="Z3954" s="14">
        <f>AA3954/10</f>
        <v>0.60100521379991145</v>
      </c>
      <c r="AA3954" s="14">
        <f>[1]!Table_1[[#This Row],[시가총액]]/[1]!Table_1[[#This Row],[당기순이익(세후영업이익)]]</f>
        <v>6.0100521379991143</v>
      </c>
      <c r="AB3954" s="10">
        <v>2253872250</v>
      </c>
    </row>
    <row r="3955" spans="1:28" ht="19.2">
      <c r="A3955" s="12">
        <v>3954</v>
      </c>
      <c r="B3955" s="12">
        <v>42110</v>
      </c>
      <c r="C3955" s="13" t="s">
        <v>621</v>
      </c>
      <c r="D3955" s="13" t="s">
        <v>20</v>
      </c>
      <c r="E3955" s="12">
        <v>2017</v>
      </c>
      <c r="F3955" s="12">
        <v>41.856000000000002</v>
      </c>
      <c r="G3955" s="15">
        <f>([1]!Table_1[[#This Row],[총자산]]-[1]!Table_1[[#This Row],[장부가치 자기자본]]+[1]!Table_1[[#This Row],[시가총액]])/[1]!Table_1[[#This Row],[총자산]]</f>
        <v>0.87857520387907373</v>
      </c>
      <c r="H3955" s="14">
        <f>I3955/100000000000</f>
        <v>7.6763521540000004E-2</v>
      </c>
      <c r="I3955" s="12">
        <v>7676352154</v>
      </c>
      <c r="J3955" s="12">
        <v>1.81</v>
      </c>
      <c r="K3955" s="10">
        <f>L3955/1000000000000</f>
        <v>0.14629427531600001</v>
      </c>
      <c r="L3955" s="12">
        <v>146294275316</v>
      </c>
      <c r="M3955" s="12">
        <v>1.98</v>
      </c>
      <c r="N3955" s="12">
        <v>1</v>
      </c>
      <c r="O3955" s="15">
        <f>IF([1]!Table_1[[#This Row],[연도]]=2016,1,0)</f>
        <v>0</v>
      </c>
      <c r="P3955" s="15">
        <f>IF([1]!Table_1[[#This Row],[연도]]=2017,1,0)</f>
        <v>1</v>
      </c>
      <c r="Q3955" s="15">
        <f>IF([1]!Table_1[[#This Row],[연도]]=2018,1,0)</f>
        <v>0</v>
      </c>
      <c r="R3955" s="15">
        <f>IF([1]!Table_1[[#This Row],[연도]]=2019,1,0)</f>
        <v>0</v>
      </c>
      <c r="S3955" s="15">
        <f>IF([1]!Table_1[[#This Row],[연도]]=2020,1,0)</f>
        <v>0</v>
      </c>
      <c r="T3955" s="15">
        <f>IF([1]!Table_1[[#This Row],[연도]]=2021,1,0)</f>
        <v>0</v>
      </c>
      <c r="U3955" s="15">
        <f>IF([1]!Table_1[[#This Row],[연도]]=2022,1,0)</f>
        <v>0</v>
      </c>
      <c r="V3955" s="15">
        <f>IF([1]!Table_1[[#This Row],[연도]]=2023,1,0)</f>
        <v>0</v>
      </c>
      <c r="W3955" s="12">
        <v>0.78</v>
      </c>
      <c r="X3955" s="10">
        <f>Y3955/1000000000000</f>
        <v>8.2643554440000003E-2</v>
      </c>
      <c r="Y3955" s="15">
        <f>[1]!Table_1[[#This Row],[주가]]*[1]!Table_1[[#This Row],[기말주식수]]</f>
        <v>82643554440</v>
      </c>
      <c r="Z3955" s="14">
        <f>AA3955/10</f>
        <v>1.0765993115224139</v>
      </c>
      <c r="AA3955" s="15">
        <f>[1]!Table_1[[#This Row],[시가총액]]/[1]!Table_1[[#This Row],[당기순이익(세후영업이익)]]</f>
        <v>10.765993115224139</v>
      </c>
      <c r="AB3955" s="12">
        <v>1449886920</v>
      </c>
    </row>
    <row r="3956" spans="1:28" ht="19.2">
      <c r="A3956" s="10">
        <v>3955</v>
      </c>
      <c r="B3956" s="10">
        <v>42110</v>
      </c>
      <c r="C3956" s="11" t="s">
        <v>621</v>
      </c>
      <c r="D3956" s="11" t="s">
        <v>20</v>
      </c>
      <c r="E3956" s="10">
        <v>2018</v>
      </c>
      <c r="F3956" s="10">
        <v>18.530999999999999</v>
      </c>
      <c r="G3956" s="14">
        <f>([1]!Table_1[[#This Row],[총자산]]-[1]!Table_1[[#This Row],[장부가치 자기자본]]+[1]!Table_1[[#This Row],[시가총액]])/[1]!Table_1[[#This Row],[총자산]]</f>
        <v>0.625760349367665</v>
      </c>
      <c r="H3956" s="14">
        <f>I3956/100000000000</f>
        <v>4.9375070479999998E-2</v>
      </c>
      <c r="I3956" s="10">
        <v>4937507048</v>
      </c>
      <c r="J3956" s="10">
        <v>7.11</v>
      </c>
      <c r="K3956" s="10">
        <f>L3956/1000000000000</f>
        <v>0.15926881763299999</v>
      </c>
      <c r="L3956" s="10">
        <v>159268817633</v>
      </c>
      <c r="M3956" s="10">
        <v>2.63</v>
      </c>
      <c r="N3956" s="10">
        <v>1</v>
      </c>
      <c r="O3956" s="14">
        <f>IF([1]!Table_1[[#This Row],[연도]]=2016,1,0)</f>
        <v>0</v>
      </c>
      <c r="P3956" s="14">
        <f>IF([1]!Table_1[[#This Row],[연도]]=2017,1,0)</f>
        <v>0</v>
      </c>
      <c r="Q3956" s="14">
        <f>IF([1]!Table_1[[#This Row],[연도]]=2018,1,0)</f>
        <v>1</v>
      </c>
      <c r="R3956" s="14">
        <f>IF([1]!Table_1[[#This Row],[연도]]=2019,1,0)</f>
        <v>0</v>
      </c>
      <c r="S3956" s="14">
        <f>IF([1]!Table_1[[#This Row],[연도]]=2020,1,0)</f>
        <v>0</v>
      </c>
      <c r="T3956" s="14">
        <f>IF([1]!Table_1[[#This Row],[연도]]=2021,1,0)</f>
        <v>0</v>
      </c>
      <c r="U3956" s="14">
        <f>IF([1]!Table_1[[#This Row],[연도]]=2022,1,0)</f>
        <v>0</v>
      </c>
      <c r="V3956" s="14">
        <f>IF([1]!Table_1[[#This Row],[연도]]=2023,1,0)</f>
        <v>0</v>
      </c>
      <c r="W3956" s="10">
        <v>0.77</v>
      </c>
      <c r="X3956" s="10">
        <f>Y3956/1000000000000</f>
        <v>5.4129111680000001E-2</v>
      </c>
      <c r="Y3956" s="14">
        <f>[1]!Table_1[[#This Row],[주가]]*[1]!Table_1[[#This Row],[기말주식수]]</f>
        <v>54129111680</v>
      </c>
      <c r="Z3956" s="14">
        <f>AA3956/10</f>
        <v>1.0962842412939073</v>
      </c>
      <c r="AA3956" s="14">
        <f>[1]!Table_1[[#This Row],[시가총액]]/[1]!Table_1[[#This Row],[당기순이익(세후영업이익)]]</f>
        <v>10.962842412939073</v>
      </c>
      <c r="AB3956" s="10">
        <v>1449886920</v>
      </c>
    </row>
    <row r="3957" spans="1:28" ht="19.2">
      <c r="A3957" s="12">
        <v>3956</v>
      </c>
      <c r="B3957" s="12">
        <v>42110</v>
      </c>
      <c r="C3957" s="13" t="s">
        <v>621</v>
      </c>
      <c r="D3957" s="13" t="s">
        <v>20</v>
      </c>
      <c r="E3957" s="12">
        <v>2019</v>
      </c>
      <c r="F3957" s="12">
        <v>-73.078999999999994</v>
      </c>
      <c r="G3957" s="15">
        <f>([1]!Table_1[[#This Row],[총자산]]-[1]!Table_1[[#This Row],[장부가치 자기자본]]+[1]!Table_1[[#This Row],[시가총액]])/[1]!Table_1[[#This Row],[총자산]]</f>
        <v>0.73494116899251538</v>
      </c>
      <c r="H3957" s="14">
        <f>I3957/100000000000</f>
        <v>3.4778405450000001E-2</v>
      </c>
      <c r="I3957" s="12">
        <v>3477840545</v>
      </c>
      <c r="J3957" s="12">
        <v>7.76</v>
      </c>
      <c r="K3957" s="10">
        <f>L3957/1000000000000</f>
        <v>0.17494638856600001</v>
      </c>
      <c r="L3957" s="12">
        <v>174946388566</v>
      </c>
      <c r="M3957" s="12">
        <v>2.95</v>
      </c>
      <c r="N3957" s="12">
        <v>1</v>
      </c>
      <c r="O3957" s="15">
        <f>IF([1]!Table_1[[#This Row],[연도]]=2016,1,0)</f>
        <v>0</v>
      </c>
      <c r="P3957" s="15">
        <f>IF([1]!Table_1[[#This Row],[연도]]=2017,1,0)</f>
        <v>0</v>
      </c>
      <c r="Q3957" s="15">
        <f>IF([1]!Table_1[[#This Row],[연도]]=2018,1,0)</f>
        <v>0</v>
      </c>
      <c r="R3957" s="15">
        <f>IF([1]!Table_1[[#This Row],[연도]]=2019,1,0)</f>
        <v>1</v>
      </c>
      <c r="S3957" s="15">
        <f>IF([1]!Table_1[[#This Row],[연도]]=2020,1,0)</f>
        <v>0</v>
      </c>
      <c r="T3957" s="15">
        <f>IF([1]!Table_1[[#This Row],[연도]]=2021,1,0)</f>
        <v>0</v>
      </c>
      <c r="U3957" s="15">
        <f>IF([1]!Table_1[[#This Row],[연도]]=2022,1,0)</f>
        <v>0</v>
      </c>
      <c r="V3957" s="15">
        <f>IF([1]!Table_1[[#This Row],[연도]]=2023,1,0)</f>
        <v>0</v>
      </c>
      <c r="W3957" s="12">
        <v>0.5</v>
      </c>
      <c r="X3957" s="10">
        <f>Y3957/1000000000000</f>
        <v>6.3795024480000004E-2</v>
      </c>
      <c r="Y3957" s="15">
        <f>[1]!Table_1[[#This Row],[주가]]*[1]!Table_1[[#This Row],[기말주식수]]</f>
        <v>63795024480</v>
      </c>
      <c r="Z3957" s="14">
        <f>AA3957/10</f>
        <v>1.8343286201466722</v>
      </c>
      <c r="AA3957" s="15">
        <f>[1]!Table_1[[#This Row],[시가총액]]/[1]!Table_1[[#This Row],[당기순이익(세후영업이익)]]</f>
        <v>18.343286201466722</v>
      </c>
      <c r="AB3957" s="12">
        <v>724943460</v>
      </c>
    </row>
    <row r="3958" spans="1:28" ht="19.2">
      <c r="A3958" s="10">
        <v>3957</v>
      </c>
      <c r="B3958" s="10">
        <v>42110</v>
      </c>
      <c r="C3958" s="11" t="s">
        <v>621</v>
      </c>
      <c r="D3958" s="11" t="s">
        <v>20</v>
      </c>
      <c r="E3958" s="10">
        <v>2020</v>
      </c>
      <c r="F3958" s="10">
        <v>25.754999999999999</v>
      </c>
      <c r="G3958" s="14">
        <f>([1]!Table_1[[#This Row],[총자산]]-[1]!Table_1[[#This Row],[장부가치 자기자본]]+[1]!Table_1[[#This Row],[시가총액]])/[1]!Table_1[[#This Row],[총자산]]</f>
        <v>0.85743218507219254</v>
      </c>
      <c r="H3958" s="14">
        <f>I3958/100000000000</f>
        <v>5.2146263149999997E-2</v>
      </c>
      <c r="I3958" s="10">
        <v>5214626315</v>
      </c>
      <c r="J3958" s="10">
        <v>12.13</v>
      </c>
      <c r="K3958" s="10">
        <f>L3958/1000000000000</f>
        <v>0.190841830485</v>
      </c>
      <c r="L3958" s="10">
        <v>190841830485</v>
      </c>
      <c r="M3958" s="10">
        <v>2.16</v>
      </c>
      <c r="N3958" s="10">
        <v>1</v>
      </c>
      <c r="O3958" s="14">
        <f>IF([1]!Table_1[[#This Row],[연도]]=2016,1,0)</f>
        <v>0</v>
      </c>
      <c r="P3958" s="14">
        <f>IF([1]!Table_1[[#This Row],[연도]]=2017,1,0)</f>
        <v>0</v>
      </c>
      <c r="Q3958" s="14">
        <f>IF([1]!Table_1[[#This Row],[연도]]=2018,1,0)</f>
        <v>0</v>
      </c>
      <c r="R3958" s="14">
        <f>IF([1]!Table_1[[#This Row],[연도]]=2019,1,0)</f>
        <v>0</v>
      </c>
      <c r="S3958" s="14">
        <f>IF([1]!Table_1[[#This Row],[연도]]=2020,1,0)</f>
        <v>1</v>
      </c>
      <c r="T3958" s="14">
        <f>IF([1]!Table_1[[#This Row],[연도]]=2021,1,0)</f>
        <v>0</v>
      </c>
      <c r="U3958" s="14">
        <f>IF([1]!Table_1[[#This Row],[연도]]=2022,1,0)</f>
        <v>0</v>
      </c>
      <c r="V3958" s="14">
        <f>IF([1]!Table_1[[#This Row],[연도]]=2023,1,0)</f>
        <v>0</v>
      </c>
      <c r="W3958" s="10">
        <v>0.36</v>
      </c>
      <c r="X3958" s="10">
        <f>Y3958/1000000000000</f>
        <v>8.1193667519999999E-2</v>
      </c>
      <c r="Y3958" s="14">
        <f>[1]!Table_1[[#This Row],[주가]]*[1]!Table_1[[#This Row],[기말주식수]]</f>
        <v>81193667520</v>
      </c>
      <c r="Z3958" s="14">
        <f>AA3958/10</f>
        <v>1.5570371224193846</v>
      </c>
      <c r="AA3958" s="14">
        <f>[1]!Table_1[[#This Row],[시가총액]]/[1]!Table_1[[#This Row],[당기순이익(세후영업이익)]]</f>
        <v>15.570371224193847</v>
      </c>
      <c r="AB3958" s="10">
        <v>966591280</v>
      </c>
    </row>
    <row r="3959" spans="1:28" ht="19.2">
      <c r="A3959" s="12">
        <v>3958</v>
      </c>
      <c r="B3959" s="12">
        <v>42110</v>
      </c>
      <c r="C3959" s="13" t="s">
        <v>621</v>
      </c>
      <c r="D3959" s="13" t="s">
        <v>20</v>
      </c>
      <c r="E3959" s="12">
        <v>2021</v>
      </c>
      <c r="F3959" s="12">
        <v>20.916</v>
      </c>
      <c r="G3959" s="15">
        <f>([1]!Table_1[[#This Row],[총자산]]-[1]!Table_1[[#This Row],[장부가치 자기자본]]+[1]!Table_1[[#This Row],[시가총액]])/[1]!Table_1[[#This Row],[총자산]]</f>
        <v>0.85284929329820058</v>
      </c>
      <c r="H3959" s="14">
        <f>I3959/100000000000</f>
        <v>9.1222906450000002E-2</v>
      </c>
      <c r="I3959" s="12">
        <v>9122290645</v>
      </c>
      <c r="J3959" s="12">
        <v>5.15</v>
      </c>
      <c r="K3959" s="10">
        <f>L3959/1000000000000</f>
        <v>0.20217038637699999</v>
      </c>
      <c r="L3959" s="12">
        <v>202170386377</v>
      </c>
      <c r="M3959" s="12">
        <v>1.33</v>
      </c>
      <c r="N3959" s="12">
        <v>1</v>
      </c>
      <c r="O3959" s="15">
        <f>IF([1]!Table_1[[#This Row],[연도]]=2016,1,0)</f>
        <v>0</v>
      </c>
      <c r="P3959" s="15">
        <f>IF([1]!Table_1[[#This Row],[연도]]=2017,1,0)</f>
        <v>0</v>
      </c>
      <c r="Q3959" s="15">
        <f>IF([1]!Table_1[[#This Row],[연도]]=2018,1,0)</f>
        <v>0</v>
      </c>
      <c r="R3959" s="15">
        <f>IF([1]!Table_1[[#This Row],[연도]]=2019,1,0)</f>
        <v>0</v>
      </c>
      <c r="S3959" s="15">
        <f>IF([1]!Table_1[[#This Row],[연도]]=2020,1,0)</f>
        <v>0</v>
      </c>
      <c r="T3959" s="15">
        <f>IF([1]!Table_1[[#This Row],[연도]]=2021,1,0)</f>
        <v>1</v>
      </c>
      <c r="U3959" s="15">
        <f>IF([1]!Table_1[[#This Row],[연도]]=2022,1,0)</f>
        <v>0</v>
      </c>
      <c r="V3959" s="15">
        <f>IF([1]!Table_1[[#This Row],[연도]]=2023,1,0)</f>
        <v>0</v>
      </c>
      <c r="W3959" s="12">
        <v>0.23</v>
      </c>
      <c r="X3959" s="10">
        <f>Y3959/1000000000000</f>
        <v>8.7476510839999994E-2</v>
      </c>
      <c r="Y3959" s="15">
        <f>[1]!Table_1[[#This Row],[주가]]*[1]!Table_1[[#This Row],[기말주식수]]</f>
        <v>87476510840</v>
      </c>
      <c r="Z3959" s="14">
        <f>AA3959/10</f>
        <v>0.9589314158494453</v>
      </c>
      <c r="AA3959" s="15">
        <f>[1]!Table_1[[#This Row],[시가총액]]/[1]!Table_1[[#This Row],[당기순이익(세후영업이익)]]</f>
        <v>9.589314158494453</v>
      </c>
      <c r="AB3959" s="12">
        <v>1449886920</v>
      </c>
    </row>
    <row r="3960" spans="1:28" ht="19.2">
      <c r="A3960" s="10">
        <v>3959</v>
      </c>
      <c r="B3960" s="10">
        <v>42110</v>
      </c>
      <c r="C3960" s="11" t="s">
        <v>621</v>
      </c>
      <c r="D3960" s="11" t="s">
        <v>20</v>
      </c>
      <c r="E3960" s="10">
        <v>2022</v>
      </c>
      <c r="F3960" s="10">
        <v>20.387</v>
      </c>
      <c r="G3960" s="14">
        <f>([1]!Table_1[[#This Row],[총자산]]-[1]!Table_1[[#This Row],[장부가치 자기자본]]+[1]!Table_1[[#This Row],[시가총액]])/[1]!Table_1[[#This Row],[총자산]]</f>
        <v>0.81672773711240443</v>
      </c>
      <c r="H3960" s="14">
        <f>I3960/100000000000</f>
        <v>0.11333428799</v>
      </c>
      <c r="I3960" s="10">
        <v>11333428799</v>
      </c>
      <c r="J3960" s="10">
        <v>1.77</v>
      </c>
      <c r="K3960" s="10">
        <f>L3960/1000000000000</f>
        <v>0.21890871388499999</v>
      </c>
      <c r="L3960" s="10">
        <v>218908713885</v>
      </c>
      <c r="M3960" s="10">
        <v>1.31</v>
      </c>
      <c r="N3960" s="10">
        <v>1</v>
      </c>
      <c r="O3960" s="14">
        <f>IF([1]!Table_1[[#This Row],[연도]]=2016,1,0)</f>
        <v>0</v>
      </c>
      <c r="P3960" s="14">
        <f>IF([1]!Table_1[[#This Row],[연도]]=2017,1,0)</f>
        <v>0</v>
      </c>
      <c r="Q3960" s="14">
        <f>IF([1]!Table_1[[#This Row],[연도]]=2018,1,0)</f>
        <v>0</v>
      </c>
      <c r="R3960" s="14">
        <f>IF([1]!Table_1[[#This Row],[연도]]=2019,1,0)</f>
        <v>0</v>
      </c>
      <c r="S3960" s="14">
        <f>IF([1]!Table_1[[#This Row],[연도]]=2020,1,0)</f>
        <v>0</v>
      </c>
      <c r="T3960" s="14">
        <f>IF([1]!Table_1[[#This Row],[연도]]=2021,1,0)</f>
        <v>0</v>
      </c>
      <c r="U3960" s="14">
        <f>IF([1]!Table_1[[#This Row],[연도]]=2022,1,0)</f>
        <v>1</v>
      </c>
      <c r="V3960" s="14">
        <f>IF([1]!Table_1[[#This Row],[연도]]=2023,1,0)</f>
        <v>0</v>
      </c>
      <c r="W3960" s="10">
        <v>0.38</v>
      </c>
      <c r="X3960" s="10">
        <f>Y3960/1000000000000</f>
        <v>8.8684749940000002E-2</v>
      </c>
      <c r="Y3960" s="14">
        <f>[1]!Table_1[[#This Row],[주가]]*[1]!Table_1[[#This Row],[기말주식수]]</f>
        <v>88684749940</v>
      </c>
      <c r="Z3960" s="14">
        <f>AA3960/10</f>
        <v>0.78250590807810139</v>
      </c>
      <c r="AA3960" s="14">
        <f>[1]!Table_1[[#This Row],[시가총액]]/[1]!Table_1[[#This Row],[당기순이익(세후영업이익)]]</f>
        <v>7.8250590807810134</v>
      </c>
      <c r="AB3960" s="10">
        <v>1691534740</v>
      </c>
    </row>
    <row r="3961" spans="1:28" ht="19.2">
      <c r="A3961" s="12">
        <v>3960</v>
      </c>
      <c r="B3961" s="12">
        <v>42110</v>
      </c>
      <c r="C3961" s="13" t="s">
        <v>621</v>
      </c>
      <c r="D3961" s="13" t="s">
        <v>20</v>
      </c>
      <c r="E3961" s="12">
        <v>2023</v>
      </c>
      <c r="F3961" s="12">
        <v>29.943999999999999</v>
      </c>
      <c r="G3961" s="15">
        <f>([1]!Table_1[[#This Row],[총자산]]-[1]!Table_1[[#This Row],[장부가치 자기자본]]+[1]!Table_1[[#This Row],[시가총액]])/[1]!Table_1[[#This Row],[총자산]]</f>
        <v>0.7790067233324196</v>
      </c>
      <c r="H3961" s="14">
        <f>I3961/100000000000</f>
        <v>5.7479905849999999E-2</v>
      </c>
      <c r="I3961" s="12">
        <v>5747990585</v>
      </c>
      <c r="J3961" s="12">
        <v>-0.16</v>
      </c>
      <c r="K3961" s="10">
        <f>L3961/1000000000000</f>
        <v>0.193993189983</v>
      </c>
      <c r="L3961" s="12">
        <v>193993189983</v>
      </c>
      <c r="M3961" s="12">
        <v>1.32</v>
      </c>
      <c r="N3961" s="12">
        <v>1</v>
      </c>
      <c r="O3961" s="15">
        <f>IF([1]!Table_1[[#This Row],[연도]]=2016,1,0)</f>
        <v>0</v>
      </c>
      <c r="P3961" s="15">
        <f>IF([1]!Table_1[[#This Row],[연도]]=2017,1,0)</f>
        <v>0</v>
      </c>
      <c r="Q3961" s="15">
        <f>IF([1]!Table_1[[#This Row],[연도]]=2018,1,0)</f>
        <v>0</v>
      </c>
      <c r="R3961" s="15">
        <f>IF([1]!Table_1[[#This Row],[연도]]=2019,1,0)</f>
        <v>0</v>
      </c>
      <c r="S3961" s="15">
        <f>IF([1]!Table_1[[#This Row],[연도]]=2020,1,0)</f>
        <v>0</v>
      </c>
      <c r="T3961" s="15">
        <f>IF([1]!Table_1[[#This Row],[연도]]=2021,1,0)</f>
        <v>0</v>
      </c>
      <c r="U3961" s="15">
        <f>IF([1]!Table_1[[#This Row],[연도]]=2022,1,0)</f>
        <v>0</v>
      </c>
      <c r="V3961" s="15">
        <f>IF([1]!Table_1[[#This Row],[연도]]=2023,1,0)</f>
        <v>1</v>
      </c>
      <c r="W3961" s="12">
        <v>0.23</v>
      </c>
      <c r="X3961" s="10">
        <f>Y3961/1000000000000</f>
        <v>8.4721725691999997E-2</v>
      </c>
      <c r="Y3961" s="15">
        <f>[1]!Table_1[[#This Row],[주가]]*[1]!Table_1[[#This Row],[기말주식수]]</f>
        <v>84721725692</v>
      </c>
      <c r="Z3961" s="14">
        <f>AA3961/10</f>
        <v>1.4739364033248499</v>
      </c>
      <c r="AA3961" s="15">
        <f>[1]!Table_1[[#This Row],[시가총액]]/[1]!Table_1[[#This Row],[당기순이익(세후영업이익)]]</f>
        <v>14.739364033248499</v>
      </c>
      <c r="AB3961" s="12">
        <v>1449886920</v>
      </c>
    </row>
    <row r="3962" spans="1:28" ht="19.2">
      <c r="A3962" s="10">
        <v>3961</v>
      </c>
      <c r="B3962" s="10">
        <v>42370</v>
      </c>
      <c r="C3962" s="11" t="s">
        <v>622</v>
      </c>
      <c r="D3962" s="11" t="s">
        <v>20</v>
      </c>
      <c r="E3962" s="10">
        <v>2018</v>
      </c>
      <c r="F3962" s="10">
        <v>7.2270000000000003</v>
      </c>
      <c r="G3962" s="14">
        <f>([1]!Table_1[[#This Row],[총자산]]-[1]!Table_1[[#This Row],[장부가치 자기자본]]+[1]!Table_1[[#This Row],[시가총액]])/[1]!Table_1[[#This Row],[총자산]]</f>
        <v>0.72368975440380268</v>
      </c>
      <c r="H3962" s="14">
        <f>I3962/100000000000</f>
        <v>0.20486315825000001</v>
      </c>
      <c r="I3962" s="10">
        <v>20486315825</v>
      </c>
      <c r="J3962" s="10">
        <v>20.74</v>
      </c>
      <c r="K3962" s="10">
        <f>L3962/1000000000000</f>
        <v>0.14493258845699999</v>
      </c>
      <c r="L3962" s="10">
        <v>144932588457</v>
      </c>
      <c r="M3962" s="10">
        <v>9.25</v>
      </c>
      <c r="N3962" s="10">
        <v>1</v>
      </c>
      <c r="O3962" s="14">
        <f>IF([1]!Table_1[[#This Row],[연도]]=2016,1,0)</f>
        <v>0</v>
      </c>
      <c r="P3962" s="14">
        <f>IF([1]!Table_1[[#This Row],[연도]]=2017,1,0)</f>
        <v>0</v>
      </c>
      <c r="Q3962" s="14">
        <f>IF([1]!Table_1[[#This Row],[연도]]=2018,1,0)</f>
        <v>1</v>
      </c>
      <c r="R3962" s="14">
        <f>IF([1]!Table_1[[#This Row],[연도]]=2019,1,0)</f>
        <v>0</v>
      </c>
      <c r="S3962" s="14">
        <f>IF([1]!Table_1[[#This Row],[연도]]=2020,1,0)</f>
        <v>0</v>
      </c>
      <c r="T3962" s="14">
        <f>IF([1]!Table_1[[#This Row],[연도]]=2021,1,0)</f>
        <v>0</v>
      </c>
      <c r="U3962" s="14">
        <f>IF([1]!Table_1[[#This Row],[연도]]=2022,1,0)</f>
        <v>0</v>
      </c>
      <c r="V3962" s="14">
        <f>IF([1]!Table_1[[#This Row],[연도]]=2023,1,0)</f>
        <v>0</v>
      </c>
      <c r="W3962" s="10">
        <v>1.01</v>
      </c>
      <c r="X3962" s="10">
        <f>Y3962/1000000000000</f>
        <v>0.12339337895999999</v>
      </c>
      <c r="Y3962" s="14">
        <f>[1]!Table_1[[#This Row],[주가]]*[1]!Table_1[[#This Row],[기말주식수]]</f>
        <v>123393378960</v>
      </c>
      <c r="Z3962" s="14">
        <f>AA3962/10</f>
        <v>0.60232098349972596</v>
      </c>
      <c r="AA3962" s="14">
        <f>[1]!Table_1[[#This Row],[시가총액]]/[1]!Table_1[[#This Row],[당기순이익(세후영업이익)]]</f>
        <v>6.0232098349972594</v>
      </c>
      <c r="AB3962" s="10">
        <v>1117693650</v>
      </c>
    </row>
    <row r="3963" spans="1:28" ht="19.2">
      <c r="A3963" s="12">
        <v>3962</v>
      </c>
      <c r="B3963" s="12">
        <v>42370</v>
      </c>
      <c r="C3963" s="13" t="s">
        <v>622</v>
      </c>
      <c r="D3963" s="13" t="s">
        <v>20</v>
      </c>
      <c r="E3963" s="12">
        <v>2019</v>
      </c>
      <c r="F3963" s="12">
        <v>3.7519999999999998</v>
      </c>
      <c r="G3963" s="15">
        <f>([1]!Table_1[[#This Row],[총자산]]-[1]!Table_1[[#This Row],[장부가치 자기자본]]+[1]!Table_1[[#This Row],[시가총액]])/[1]!Table_1[[#This Row],[총자산]]</f>
        <v>0.71347074606475891</v>
      </c>
      <c r="H3963" s="14">
        <f>I3963/100000000000</f>
        <v>0.37395107377999998</v>
      </c>
      <c r="I3963" s="12">
        <v>37395107378</v>
      </c>
      <c r="J3963" s="12">
        <v>8.83</v>
      </c>
      <c r="K3963" s="10">
        <f>L3963/1000000000000</f>
        <v>0.31297567047000002</v>
      </c>
      <c r="L3963" s="12">
        <v>312975670470</v>
      </c>
      <c r="M3963" s="12">
        <v>8.7100000000000009</v>
      </c>
      <c r="N3963" s="12">
        <v>1</v>
      </c>
      <c r="O3963" s="15">
        <f>IF([1]!Table_1[[#This Row],[연도]]=2016,1,0)</f>
        <v>0</v>
      </c>
      <c r="P3963" s="15">
        <f>IF([1]!Table_1[[#This Row],[연도]]=2017,1,0)</f>
        <v>0</v>
      </c>
      <c r="Q3963" s="15">
        <f>IF([1]!Table_1[[#This Row],[연도]]=2018,1,0)</f>
        <v>0</v>
      </c>
      <c r="R3963" s="15">
        <f>IF([1]!Table_1[[#This Row],[연도]]=2019,1,0)</f>
        <v>1</v>
      </c>
      <c r="S3963" s="15">
        <f>IF([1]!Table_1[[#This Row],[연도]]=2020,1,0)</f>
        <v>0</v>
      </c>
      <c r="T3963" s="15">
        <f>IF([1]!Table_1[[#This Row],[연도]]=2021,1,0)</f>
        <v>0</v>
      </c>
      <c r="U3963" s="15">
        <f>IF([1]!Table_1[[#This Row],[연도]]=2022,1,0)</f>
        <v>0</v>
      </c>
      <c r="V3963" s="15">
        <f>IF([1]!Table_1[[#This Row],[연도]]=2023,1,0)</f>
        <v>0</v>
      </c>
      <c r="W3963" s="12">
        <v>1.05</v>
      </c>
      <c r="X3963" s="10">
        <f>Y3963/1000000000000</f>
        <v>0.14172355481999999</v>
      </c>
      <c r="Y3963" s="15">
        <f>[1]!Table_1[[#This Row],[주가]]*[1]!Table_1[[#This Row],[기말주식수]]</f>
        <v>141723554820</v>
      </c>
      <c r="Z3963" s="14">
        <f>AA3963/10</f>
        <v>0.3789895650985019</v>
      </c>
      <c r="AA3963" s="15">
        <f>[1]!Table_1[[#This Row],[시가총액]]/[1]!Table_1[[#This Row],[당기순이익(세후영업이익)]]</f>
        <v>3.7898956509850192</v>
      </c>
      <c r="AB3963" s="12">
        <v>1117693650</v>
      </c>
    </row>
    <row r="3964" spans="1:28" ht="19.2">
      <c r="A3964" s="10">
        <v>3963</v>
      </c>
      <c r="B3964" s="10">
        <v>42370</v>
      </c>
      <c r="C3964" s="11" t="s">
        <v>622</v>
      </c>
      <c r="D3964" s="11" t="s">
        <v>20</v>
      </c>
      <c r="E3964" s="10">
        <v>2020</v>
      </c>
      <c r="F3964" s="10">
        <v>4.2060000000000004</v>
      </c>
      <c r="G3964" s="14">
        <f>([1]!Table_1[[#This Row],[총자산]]-[1]!Table_1[[#This Row],[장부가치 자기자본]]+[1]!Table_1[[#This Row],[시가총액]])/[1]!Table_1[[#This Row],[총자산]]</f>
        <v>0.82509360567178769</v>
      </c>
      <c r="H3964" s="14">
        <f>I3964/100000000000</f>
        <v>0.33261311662999998</v>
      </c>
      <c r="I3964" s="10">
        <v>33261311663</v>
      </c>
      <c r="J3964" s="10">
        <v>11.49</v>
      </c>
      <c r="K3964" s="10">
        <f>L3964/1000000000000</f>
        <v>0.30759221420900001</v>
      </c>
      <c r="L3964" s="10">
        <v>307592214209</v>
      </c>
      <c r="M3964" s="10">
        <v>8.43</v>
      </c>
      <c r="N3964" s="10">
        <v>1</v>
      </c>
      <c r="O3964" s="14">
        <f>IF([1]!Table_1[[#This Row],[연도]]=2016,1,0)</f>
        <v>0</v>
      </c>
      <c r="P3964" s="14">
        <f>IF([1]!Table_1[[#This Row],[연도]]=2017,1,0)</f>
        <v>0</v>
      </c>
      <c r="Q3964" s="14">
        <f>IF([1]!Table_1[[#This Row],[연도]]=2018,1,0)</f>
        <v>0</v>
      </c>
      <c r="R3964" s="14">
        <f>IF([1]!Table_1[[#This Row],[연도]]=2019,1,0)</f>
        <v>0</v>
      </c>
      <c r="S3964" s="14">
        <f>IF([1]!Table_1[[#This Row],[연도]]=2020,1,0)</f>
        <v>1</v>
      </c>
      <c r="T3964" s="14">
        <f>IF([1]!Table_1[[#This Row],[연도]]=2021,1,0)</f>
        <v>0</v>
      </c>
      <c r="U3964" s="14">
        <f>IF([1]!Table_1[[#This Row],[연도]]=2022,1,0)</f>
        <v>0</v>
      </c>
      <c r="V3964" s="14">
        <f>IF([1]!Table_1[[#This Row],[연도]]=2023,1,0)</f>
        <v>0</v>
      </c>
      <c r="W3964" s="10">
        <v>1.04</v>
      </c>
      <c r="X3964" s="10">
        <f>Y3964/1000000000000</f>
        <v>0.20744394144</v>
      </c>
      <c r="Y3964" s="14">
        <f>[1]!Table_1[[#This Row],[주가]]*[1]!Table_1[[#This Row],[기말주식수]]</f>
        <v>207443941440</v>
      </c>
      <c r="Z3964" s="14">
        <f>AA3964/10</f>
        <v>0.62367937723502753</v>
      </c>
      <c r="AA3964" s="14">
        <f>[1]!Table_1[[#This Row],[시가총액]]/[1]!Table_1[[#This Row],[당기순이익(세후영업이익)]]</f>
        <v>6.2367937723502758</v>
      </c>
      <c r="AB3964" s="10">
        <v>1165770550</v>
      </c>
    </row>
    <row r="3965" spans="1:28" ht="19.2">
      <c r="A3965" s="12">
        <v>3964</v>
      </c>
      <c r="B3965" s="12">
        <v>42370</v>
      </c>
      <c r="C3965" s="13" t="s">
        <v>622</v>
      </c>
      <c r="D3965" s="13" t="s">
        <v>20</v>
      </c>
      <c r="E3965" s="12">
        <v>2021</v>
      </c>
      <c r="F3965" s="12">
        <v>5.55</v>
      </c>
      <c r="G3965" s="15">
        <f>([1]!Table_1[[#This Row],[총자산]]-[1]!Table_1[[#This Row],[장부가치 자기자본]]+[1]!Table_1[[#This Row],[시가총액]])/[1]!Table_1[[#This Row],[총자산]]</f>
        <v>0.83115287112591885</v>
      </c>
      <c r="H3965" s="14">
        <f>I3965/100000000000</f>
        <v>0.26075204578</v>
      </c>
      <c r="I3965" s="12">
        <v>26075204578</v>
      </c>
      <c r="J3965" s="12">
        <v>11.13</v>
      </c>
      <c r="K3965" s="10">
        <f>L3965/1000000000000</f>
        <v>0.32380258130599998</v>
      </c>
      <c r="L3965" s="12">
        <v>323802581306</v>
      </c>
      <c r="M3965" s="12">
        <v>2.41</v>
      </c>
      <c r="N3965" s="12">
        <v>1</v>
      </c>
      <c r="O3965" s="15">
        <f>IF([1]!Table_1[[#This Row],[연도]]=2016,1,0)</f>
        <v>0</v>
      </c>
      <c r="P3965" s="15">
        <f>IF([1]!Table_1[[#This Row],[연도]]=2017,1,0)</f>
        <v>0</v>
      </c>
      <c r="Q3965" s="15">
        <f>IF([1]!Table_1[[#This Row],[연도]]=2018,1,0)</f>
        <v>0</v>
      </c>
      <c r="R3965" s="15">
        <f>IF([1]!Table_1[[#This Row],[연도]]=2019,1,0)</f>
        <v>0</v>
      </c>
      <c r="S3965" s="15">
        <f>IF([1]!Table_1[[#This Row],[연도]]=2020,1,0)</f>
        <v>0</v>
      </c>
      <c r="T3965" s="15">
        <f>IF([1]!Table_1[[#This Row],[연도]]=2021,1,0)</f>
        <v>1</v>
      </c>
      <c r="U3965" s="15">
        <f>IF([1]!Table_1[[#This Row],[연도]]=2022,1,0)</f>
        <v>0</v>
      </c>
      <c r="V3965" s="15">
        <f>IF([1]!Table_1[[#This Row],[연도]]=2023,1,0)</f>
        <v>0</v>
      </c>
      <c r="W3965" s="12">
        <v>1.34</v>
      </c>
      <c r="X3965" s="10">
        <f>Y3965/1000000000000</f>
        <v>0.23946822849999999</v>
      </c>
      <c r="Y3965" s="15">
        <f>[1]!Table_1[[#This Row],[주가]]*[1]!Table_1[[#This Row],[기말주식수]]</f>
        <v>239468228500</v>
      </c>
      <c r="Z3965" s="14">
        <f>AA3965/10</f>
        <v>0.91837526253597479</v>
      </c>
      <c r="AA3965" s="15">
        <f>[1]!Table_1[[#This Row],[시가총액]]/[1]!Table_1[[#This Row],[당기순이익(세후영업이익)]]</f>
        <v>9.1837526253597481</v>
      </c>
      <c r="AB3965" s="12">
        <v>1310001250</v>
      </c>
    </row>
    <row r="3966" spans="1:28" ht="19.2">
      <c r="A3966" s="10">
        <v>3965</v>
      </c>
      <c r="B3966" s="10">
        <v>42370</v>
      </c>
      <c r="C3966" s="11" t="s">
        <v>622</v>
      </c>
      <c r="D3966" s="11" t="s">
        <v>20</v>
      </c>
      <c r="E3966" s="10">
        <v>2022</v>
      </c>
      <c r="F3966" s="10">
        <v>6.72</v>
      </c>
      <c r="G3966" s="14">
        <f>([1]!Table_1[[#This Row],[총자산]]-[1]!Table_1[[#This Row],[장부가치 자기자본]]+[1]!Table_1[[#This Row],[시가총액]])/[1]!Table_1[[#This Row],[총자산]]</f>
        <v>0.69287279127835333</v>
      </c>
      <c r="H3966" s="14">
        <f>I3966/100000000000</f>
        <v>0.32727587117000001</v>
      </c>
      <c r="I3966" s="10">
        <v>32727587117</v>
      </c>
      <c r="J3966" s="10">
        <v>12.9</v>
      </c>
      <c r="K3966" s="10">
        <f>L3966/1000000000000</f>
        <v>0.34768937262299998</v>
      </c>
      <c r="L3966" s="10">
        <v>347689372623</v>
      </c>
      <c r="M3966" s="10">
        <v>2.34</v>
      </c>
      <c r="N3966" s="10">
        <v>1</v>
      </c>
      <c r="O3966" s="14">
        <f>IF([1]!Table_1[[#This Row],[연도]]=2016,1,0)</f>
        <v>0</v>
      </c>
      <c r="P3966" s="14">
        <f>IF([1]!Table_1[[#This Row],[연도]]=2017,1,0)</f>
        <v>0</v>
      </c>
      <c r="Q3966" s="14">
        <f>IF([1]!Table_1[[#This Row],[연도]]=2018,1,0)</f>
        <v>0</v>
      </c>
      <c r="R3966" s="14">
        <f>IF([1]!Table_1[[#This Row],[연도]]=2019,1,0)</f>
        <v>0</v>
      </c>
      <c r="S3966" s="14">
        <f>IF([1]!Table_1[[#This Row],[연도]]=2020,1,0)</f>
        <v>0</v>
      </c>
      <c r="T3966" s="14">
        <f>IF([1]!Table_1[[#This Row],[연도]]=2021,1,0)</f>
        <v>0</v>
      </c>
      <c r="U3966" s="14">
        <f>IF([1]!Table_1[[#This Row],[연도]]=2022,1,0)</f>
        <v>1</v>
      </c>
      <c r="V3966" s="14">
        <f>IF([1]!Table_1[[#This Row],[연도]]=2023,1,0)</f>
        <v>0</v>
      </c>
      <c r="W3966" s="10">
        <v>1.62</v>
      </c>
      <c r="X3966" s="10">
        <f>Y3966/1000000000000</f>
        <v>0.17580216774999999</v>
      </c>
      <c r="Y3966" s="14">
        <f>[1]!Table_1[[#This Row],[주가]]*[1]!Table_1[[#This Row],[기말주식수]]</f>
        <v>175802167750</v>
      </c>
      <c r="Z3966" s="14">
        <f>AA3966/10</f>
        <v>0.53716813012066322</v>
      </c>
      <c r="AA3966" s="14">
        <f>[1]!Table_1[[#This Row],[시가총액]]/[1]!Table_1[[#This Row],[당기순이익(세후영업이익)]]</f>
        <v>5.3716813012066327</v>
      </c>
      <c r="AB3966" s="10">
        <v>1310001250</v>
      </c>
    </row>
    <row r="3967" spans="1:28" ht="19.2">
      <c r="A3967" s="12">
        <v>3966</v>
      </c>
      <c r="B3967" s="12">
        <v>42370</v>
      </c>
      <c r="C3967" s="13" t="s">
        <v>622</v>
      </c>
      <c r="D3967" s="13" t="s">
        <v>20</v>
      </c>
      <c r="E3967" s="12">
        <v>2023</v>
      </c>
      <c r="F3967" s="12">
        <v>5.86</v>
      </c>
      <c r="G3967" s="15">
        <f>([1]!Table_1[[#This Row],[총자산]]-[1]!Table_1[[#This Row],[장부가치 자기자본]]+[1]!Table_1[[#This Row],[시가총액]])/[1]!Table_1[[#This Row],[총자산]]</f>
        <v>0.68178006866954577</v>
      </c>
      <c r="H3967" s="14">
        <f>I3967/100000000000</f>
        <v>0.28836092306</v>
      </c>
      <c r="I3967" s="12">
        <v>28836092306</v>
      </c>
      <c r="J3967" s="12">
        <v>-1.17</v>
      </c>
      <c r="K3967" s="10">
        <f>L3967/1000000000000</f>
        <v>0.35289250906899999</v>
      </c>
      <c r="L3967" s="12">
        <v>352892509069</v>
      </c>
      <c r="M3967" s="12">
        <v>1.69</v>
      </c>
      <c r="N3967" s="12">
        <v>1</v>
      </c>
      <c r="O3967" s="15">
        <f>IF([1]!Table_1[[#This Row],[연도]]=2016,1,0)</f>
        <v>0</v>
      </c>
      <c r="P3967" s="15">
        <f>IF([1]!Table_1[[#This Row],[연도]]=2017,1,0)</f>
        <v>0</v>
      </c>
      <c r="Q3967" s="15">
        <f>IF([1]!Table_1[[#This Row],[연도]]=2018,1,0)</f>
        <v>0</v>
      </c>
      <c r="R3967" s="15">
        <f>IF([1]!Table_1[[#This Row],[연도]]=2019,1,0)</f>
        <v>0</v>
      </c>
      <c r="S3967" s="15">
        <f>IF([1]!Table_1[[#This Row],[연도]]=2020,1,0)</f>
        <v>0</v>
      </c>
      <c r="T3967" s="15">
        <f>IF([1]!Table_1[[#This Row],[연도]]=2021,1,0)</f>
        <v>0</v>
      </c>
      <c r="U3967" s="15">
        <f>IF([1]!Table_1[[#This Row],[연도]]=2022,1,0)</f>
        <v>0</v>
      </c>
      <c r="V3967" s="15">
        <f>IF([1]!Table_1[[#This Row],[연도]]=2023,1,0)</f>
        <v>1</v>
      </c>
      <c r="W3967" s="12">
        <v>0.34</v>
      </c>
      <c r="X3967" s="10">
        <f>Y3967/1000000000000</f>
        <v>0.20278819349999999</v>
      </c>
      <c r="Y3967" s="15">
        <f>[1]!Table_1[[#This Row],[주가]]*[1]!Table_1[[#This Row],[기말주식수]]</f>
        <v>202788193500</v>
      </c>
      <c r="Z3967" s="14">
        <f>AA3967/10</f>
        <v>0.70324436247488831</v>
      </c>
      <c r="AA3967" s="15">
        <f>[1]!Table_1[[#This Row],[시가총액]]/[1]!Table_1[[#This Row],[당기순이익(세후영업이익)]]</f>
        <v>7.0324436247488826</v>
      </c>
      <c r="AB3967" s="12">
        <v>1310001250</v>
      </c>
    </row>
    <row r="3968" spans="1:28" ht="19.2">
      <c r="A3968" s="10">
        <v>3967</v>
      </c>
      <c r="B3968" s="10">
        <v>42420</v>
      </c>
      <c r="C3968" s="11" t="s">
        <v>623</v>
      </c>
      <c r="D3968" s="11" t="s">
        <v>20</v>
      </c>
      <c r="E3968" s="10">
        <v>2019</v>
      </c>
      <c r="F3968" s="10">
        <v>2.452</v>
      </c>
      <c r="G3968" s="14">
        <f>([1]!Table_1[[#This Row],[총자산]]-[1]!Table_1[[#This Row],[장부가치 자기자본]]+[1]!Table_1[[#This Row],[시가총액]])/[1]!Table_1[[#This Row],[총자산]]</f>
        <v>0.31787004608100222</v>
      </c>
      <c r="H3968" s="14">
        <f>I3968/100000000000</f>
        <v>0.29418402803999999</v>
      </c>
      <c r="I3968" s="10">
        <v>29418402804</v>
      </c>
      <c r="J3968" s="10">
        <v>5.34</v>
      </c>
      <c r="K3968" s="10">
        <f>L3968/1000000000000</f>
        <v>0.25394812977100001</v>
      </c>
      <c r="L3968" s="10">
        <v>253948129771</v>
      </c>
      <c r="M3968" s="10">
        <v>2.4900000000000002</v>
      </c>
      <c r="N3968" s="10">
        <v>1</v>
      </c>
      <c r="O3968" s="14">
        <f>IF([1]!Table_1[[#This Row],[연도]]=2016,1,0)</f>
        <v>0</v>
      </c>
      <c r="P3968" s="14">
        <f>IF([1]!Table_1[[#This Row],[연도]]=2017,1,0)</f>
        <v>0</v>
      </c>
      <c r="Q3968" s="14">
        <f>IF([1]!Table_1[[#This Row],[연도]]=2018,1,0)</f>
        <v>0</v>
      </c>
      <c r="R3968" s="14">
        <f>IF([1]!Table_1[[#This Row],[연도]]=2019,1,0)</f>
        <v>1</v>
      </c>
      <c r="S3968" s="14">
        <f>IF([1]!Table_1[[#This Row],[연도]]=2020,1,0)</f>
        <v>0</v>
      </c>
      <c r="T3968" s="14">
        <f>IF([1]!Table_1[[#This Row],[연도]]=2021,1,0)</f>
        <v>0</v>
      </c>
      <c r="U3968" s="14">
        <f>IF([1]!Table_1[[#This Row],[연도]]=2022,1,0)</f>
        <v>0</v>
      </c>
      <c r="V3968" s="14">
        <f>IF([1]!Table_1[[#This Row],[연도]]=2023,1,0)</f>
        <v>0</v>
      </c>
      <c r="W3968" s="10">
        <v>0.37</v>
      </c>
      <c r="X3968" s="10">
        <f>Y3968/1000000000000</f>
        <v>0.1248818106</v>
      </c>
      <c r="Y3968" s="14">
        <f>[1]!Table_1[[#This Row],[주가]]*[1]!Table_1[[#This Row],[기말주식수]]</f>
        <v>124881810600</v>
      </c>
      <c r="Z3968" s="14">
        <f>AA3968/10</f>
        <v>0.42450234783997143</v>
      </c>
      <c r="AA3968" s="14">
        <f>[1]!Table_1[[#This Row],[시가총액]]/[1]!Table_1[[#This Row],[당기순이익(세후영업이익)]]</f>
        <v>4.2450234783997143</v>
      </c>
      <c r="AB3968" s="10">
        <v>1001690475</v>
      </c>
    </row>
    <row r="3969" spans="1:28" ht="19.2">
      <c r="A3969" s="12">
        <v>3968</v>
      </c>
      <c r="B3969" s="12">
        <v>42420</v>
      </c>
      <c r="C3969" s="13" t="s">
        <v>623</v>
      </c>
      <c r="D3969" s="13" t="s">
        <v>20</v>
      </c>
      <c r="E3969" s="12">
        <v>2021</v>
      </c>
      <c r="F3969" s="12">
        <v>4.82</v>
      </c>
      <c r="G3969" s="15">
        <f>([1]!Table_1[[#This Row],[총자산]]-[1]!Table_1[[#This Row],[장부가치 자기자본]]+[1]!Table_1[[#This Row],[시가총액]])/[1]!Table_1[[#This Row],[총자산]]</f>
        <v>1.1166033013240586</v>
      </c>
      <c r="H3969" s="14">
        <f>I3969/100000000000</f>
        <v>0.19381382953000001</v>
      </c>
      <c r="I3969" s="12">
        <v>19381382953</v>
      </c>
      <c r="J3969" s="12">
        <v>20.32</v>
      </c>
      <c r="K3969" s="10">
        <f>L3969/1000000000000</f>
        <v>0.26932181810700001</v>
      </c>
      <c r="L3969" s="12">
        <v>269321818107</v>
      </c>
      <c r="M3969" s="12">
        <v>5.6</v>
      </c>
      <c r="N3969" s="12">
        <v>1</v>
      </c>
      <c r="O3969" s="15">
        <f>IF([1]!Table_1[[#This Row],[연도]]=2016,1,0)</f>
        <v>0</v>
      </c>
      <c r="P3969" s="15">
        <f>IF([1]!Table_1[[#This Row],[연도]]=2017,1,0)</f>
        <v>0</v>
      </c>
      <c r="Q3969" s="15">
        <f>IF([1]!Table_1[[#This Row],[연도]]=2018,1,0)</f>
        <v>0</v>
      </c>
      <c r="R3969" s="15">
        <f>IF([1]!Table_1[[#This Row],[연도]]=2019,1,0)</f>
        <v>0</v>
      </c>
      <c r="S3969" s="15">
        <f>IF([1]!Table_1[[#This Row],[연도]]=2020,1,0)</f>
        <v>0</v>
      </c>
      <c r="T3969" s="15">
        <f>IF([1]!Table_1[[#This Row],[연도]]=2021,1,0)</f>
        <v>1</v>
      </c>
      <c r="U3969" s="15">
        <f>IF([1]!Table_1[[#This Row],[연도]]=2022,1,0)</f>
        <v>0</v>
      </c>
      <c r="V3969" s="15">
        <f>IF([1]!Table_1[[#This Row],[연도]]=2023,1,0)</f>
        <v>0</v>
      </c>
      <c r="W3969" s="12">
        <v>0.1</v>
      </c>
      <c r="X3969" s="10">
        <f>Y3969/1000000000000</f>
        <v>0.8529161958</v>
      </c>
      <c r="Y3969" s="15">
        <f>[1]!Table_1[[#This Row],[주가]]*[1]!Table_1[[#This Row],[기말주식수]]</f>
        <v>852916195800</v>
      </c>
      <c r="Z3969" s="14">
        <f>AA3969/10</f>
        <v>4.4006983292592086</v>
      </c>
      <c r="AA3969" s="15">
        <f>[1]!Table_1[[#This Row],[시가총액]]/[1]!Table_1[[#This Row],[당기순이익(세후영업이익)]]</f>
        <v>44.006983292592082</v>
      </c>
      <c r="AB3969" s="12">
        <v>4997483524</v>
      </c>
    </row>
    <row r="3970" spans="1:28" ht="19.2">
      <c r="A3970" s="10">
        <v>3969</v>
      </c>
      <c r="B3970" s="10">
        <v>42500</v>
      </c>
      <c r="C3970" s="11" t="s">
        <v>624</v>
      </c>
      <c r="D3970" s="11" t="s">
        <v>20</v>
      </c>
      <c r="E3970" s="10">
        <v>2023</v>
      </c>
      <c r="F3970" s="10">
        <v>9.6780000000000008</v>
      </c>
      <c r="G3970" s="14">
        <f>([1]!Table_1[[#This Row],[총자산]]-[1]!Table_1[[#This Row],[장부가치 자기자본]]+[1]!Table_1[[#This Row],[시가총액]])/[1]!Table_1[[#This Row],[총자산]]</f>
        <v>0.71760614294755676</v>
      </c>
      <c r="H3970" s="14">
        <f>I3970/100000000000</f>
        <v>0.16347719605</v>
      </c>
      <c r="I3970" s="10">
        <v>16347719605</v>
      </c>
      <c r="J3970" s="10">
        <v>-5.57</v>
      </c>
      <c r="K3970" s="10">
        <f>L3970/1000000000000</f>
        <v>0.21769938244500001</v>
      </c>
      <c r="L3970" s="10">
        <v>217699382445</v>
      </c>
      <c r="M3970" s="10">
        <v>1.08</v>
      </c>
      <c r="N3970" s="10">
        <v>1</v>
      </c>
      <c r="O3970" s="14">
        <f>IF([1]!Table_1[[#This Row],[연도]]=2016,1,0)</f>
        <v>0</v>
      </c>
      <c r="P3970" s="14">
        <f>IF([1]!Table_1[[#This Row],[연도]]=2017,1,0)</f>
        <v>0</v>
      </c>
      <c r="Q3970" s="14">
        <f>IF([1]!Table_1[[#This Row],[연도]]=2018,1,0)</f>
        <v>0</v>
      </c>
      <c r="R3970" s="14">
        <f>IF([1]!Table_1[[#This Row],[연도]]=2019,1,0)</f>
        <v>0</v>
      </c>
      <c r="S3970" s="14">
        <f>IF([1]!Table_1[[#This Row],[연도]]=2020,1,0)</f>
        <v>0</v>
      </c>
      <c r="T3970" s="14">
        <f>IF([1]!Table_1[[#This Row],[연도]]=2021,1,0)</f>
        <v>0</v>
      </c>
      <c r="U3970" s="14">
        <f>IF([1]!Table_1[[#This Row],[연도]]=2022,1,0)</f>
        <v>0</v>
      </c>
      <c r="V3970" s="14">
        <f>IF([1]!Table_1[[#This Row],[연도]]=2023,1,0)</f>
        <v>1</v>
      </c>
      <c r="W3970" s="10">
        <v>0.75</v>
      </c>
      <c r="X3970" s="10">
        <f>Y3970/1000000000000</f>
        <v>5.3211582270000002E-2</v>
      </c>
      <c r="Y3970" s="14">
        <f>[1]!Table_1[[#This Row],[주가]]*[1]!Table_1[[#This Row],[기말주식수]]</f>
        <v>53211582270</v>
      </c>
      <c r="Z3970" s="14">
        <f>AA3970/10</f>
        <v>0.32549850104919265</v>
      </c>
      <c r="AA3970" s="14">
        <f>[1]!Table_1[[#This Row],[시가총액]]/[1]!Table_1[[#This Row],[당기순이익(세후영업이익)]]</f>
        <v>3.2549850104919265</v>
      </c>
      <c r="AB3970" s="10">
        <v>1237752200</v>
      </c>
    </row>
    <row r="3971" spans="1:28" ht="19.2">
      <c r="A3971" s="12">
        <v>3970</v>
      </c>
      <c r="B3971" s="12">
        <v>42520</v>
      </c>
      <c r="C3971" s="13" t="s">
        <v>625</v>
      </c>
      <c r="D3971" s="13" t="s">
        <v>20</v>
      </c>
      <c r="E3971" s="12">
        <v>2016</v>
      </c>
      <c r="F3971" s="12">
        <v>19.734999999999999</v>
      </c>
      <c r="G3971" s="15">
        <f>([1]!Table_1[[#This Row],[총자산]]-[1]!Table_1[[#This Row],[장부가치 자기자본]]+[1]!Table_1[[#This Row],[시가총액]])/[1]!Table_1[[#This Row],[총자산]]</f>
        <v>2.7486981887824835</v>
      </c>
      <c r="H3971" s="14">
        <f>I3971/100000000000</f>
        <v>5.989912276E-2</v>
      </c>
      <c r="I3971" s="12">
        <v>5989912276</v>
      </c>
      <c r="J3971" s="12">
        <v>24.19</v>
      </c>
      <c r="K3971" s="10">
        <f>L3971/1000000000000</f>
        <v>2.9047900718000001E-2</v>
      </c>
      <c r="L3971" s="12">
        <v>29047900718</v>
      </c>
      <c r="M3971" s="12">
        <v>0.69</v>
      </c>
      <c r="N3971" s="12">
        <v>1</v>
      </c>
      <c r="O3971" s="15">
        <f>IF([1]!Table_1[[#This Row],[연도]]=2016,1,0)</f>
        <v>1</v>
      </c>
      <c r="P3971" s="15">
        <f>IF([1]!Table_1[[#This Row],[연도]]=2017,1,0)</f>
        <v>0</v>
      </c>
      <c r="Q3971" s="15">
        <f>IF([1]!Table_1[[#This Row],[연도]]=2018,1,0)</f>
        <v>0</v>
      </c>
      <c r="R3971" s="15">
        <f>IF([1]!Table_1[[#This Row],[연도]]=2019,1,0)</f>
        <v>0</v>
      </c>
      <c r="S3971" s="15">
        <f>IF([1]!Table_1[[#This Row],[연도]]=2020,1,0)</f>
        <v>0</v>
      </c>
      <c r="T3971" s="15">
        <f>IF([1]!Table_1[[#This Row],[연도]]=2021,1,0)</f>
        <v>0</v>
      </c>
      <c r="U3971" s="15">
        <f>IF([1]!Table_1[[#This Row],[연도]]=2022,1,0)</f>
        <v>0</v>
      </c>
      <c r="V3971" s="15">
        <f>IF([1]!Table_1[[#This Row],[연도]]=2023,1,0)</f>
        <v>0</v>
      </c>
      <c r="W3971" s="12">
        <v>0.18</v>
      </c>
      <c r="X3971" s="10">
        <f>Y3971/1000000000000</f>
        <v>0.16068306909999999</v>
      </c>
      <c r="Y3971" s="15">
        <f>[1]!Table_1[[#This Row],[주가]]*[1]!Table_1[[#This Row],[기말주식수]]</f>
        <v>160683069100</v>
      </c>
      <c r="Z3971" s="14">
        <f>AA3971/10</f>
        <v>2.6825613080147219</v>
      </c>
      <c r="AA3971" s="15">
        <f>[1]!Table_1[[#This Row],[시가총액]]/[1]!Table_1[[#This Row],[당기순이익(세후영업이익)]]</f>
        <v>26.825613080147217</v>
      </c>
      <c r="AB3971" s="12">
        <v>941737300</v>
      </c>
    </row>
    <row r="3972" spans="1:28" ht="19.2">
      <c r="A3972" s="10">
        <v>3971</v>
      </c>
      <c r="B3972" s="10">
        <v>42520</v>
      </c>
      <c r="C3972" s="11" t="s">
        <v>625</v>
      </c>
      <c r="D3972" s="11" t="s">
        <v>20</v>
      </c>
      <c r="E3972" s="10">
        <v>2017</v>
      </c>
      <c r="F3972" s="10">
        <v>11.571</v>
      </c>
      <c r="G3972" s="14">
        <f>([1]!Table_1[[#This Row],[총자산]]-[1]!Table_1[[#This Row],[장부가치 자기자본]]+[1]!Table_1[[#This Row],[시가총액]])/[1]!Table_1[[#This Row],[총자산]]</f>
        <v>4.0693786203887212</v>
      </c>
      <c r="H3972" s="14">
        <f>I3972/100000000000</f>
        <v>9.4579775130000002E-2</v>
      </c>
      <c r="I3972" s="10">
        <v>9457977513</v>
      </c>
      <c r="J3972" s="10">
        <v>23.91</v>
      </c>
      <c r="K3972" s="10">
        <f>L3972/1000000000000</f>
        <v>3.9057689432999997E-2</v>
      </c>
      <c r="L3972" s="10">
        <v>39057689433</v>
      </c>
      <c r="M3972" s="10">
        <v>1.86</v>
      </c>
      <c r="N3972" s="10">
        <v>1</v>
      </c>
      <c r="O3972" s="14">
        <f>IF([1]!Table_1[[#This Row],[연도]]=2016,1,0)</f>
        <v>0</v>
      </c>
      <c r="P3972" s="14">
        <f>IF([1]!Table_1[[#This Row],[연도]]=2017,1,0)</f>
        <v>1</v>
      </c>
      <c r="Q3972" s="14">
        <f>IF([1]!Table_1[[#This Row],[연도]]=2018,1,0)</f>
        <v>0</v>
      </c>
      <c r="R3972" s="14">
        <f>IF([1]!Table_1[[#This Row],[연도]]=2019,1,0)</f>
        <v>0</v>
      </c>
      <c r="S3972" s="14">
        <f>IF([1]!Table_1[[#This Row],[연도]]=2020,1,0)</f>
        <v>0</v>
      </c>
      <c r="T3972" s="14">
        <f>IF([1]!Table_1[[#This Row],[연도]]=2021,1,0)</f>
        <v>0</v>
      </c>
      <c r="U3972" s="14">
        <f>IF([1]!Table_1[[#This Row],[연도]]=2022,1,0)</f>
        <v>0</v>
      </c>
      <c r="V3972" s="14">
        <f>IF([1]!Table_1[[#This Row],[연도]]=2023,1,0)</f>
        <v>0</v>
      </c>
      <c r="W3972" s="10">
        <v>0.2</v>
      </c>
      <c r="X3972" s="10">
        <f>Y3972/1000000000000</f>
        <v>0.30115753135000001</v>
      </c>
      <c r="Y3972" s="14">
        <f>[1]!Table_1[[#This Row],[주가]]*[1]!Table_1[[#This Row],[기말주식수]]</f>
        <v>301157531350</v>
      </c>
      <c r="Z3972" s="14">
        <f>AA3972/10</f>
        <v>3.1841641718439133</v>
      </c>
      <c r="AA3972" s="14">
        <f>[1]!Table_1[[#This Row],[시가총액]]/[1]!Table_1[[#This Row],[당기순이익(세후영업이익)]]</f>
        <v>31.841641718439135</v>
      </c>
      <c r="AB3972" s="10">
        <v>941737300</v>
      </c>
    </row>
    <row r="3973" spans="1:28" ht="19.2">
      <c r="A3973" s="12">
        <v>3972</v>
      </c>
      <c r="B3973" s="12">
        <v>42520</v>
      </c>
      <c r="C3973" s="13" t="s">
        <v>625</v>
      </c>
      <c r="D3973" s="13" t="s">
        <v>20</v>
      </c>
      <c r="E3973" s="12">
        <v>2018</v>
      </c>
      <c r="F3973" s="12">
        <v>19.847000000000001</v>
      </c>
      <c r="G3973" s="15">
        <f>([1]!Table_1[[#This Row],[총자산]]-[1]!Table_1[[#This Row],[장부가치 자기자본]]+[1]!Table_1[[#This Row],[시가총액]])/[1]!Table_1[[#This Row],[총자산]]</f>
        <v>2.9264988540066708</v>
      </c>
      <c r="H3973" s="14">
        <f>I3973/100000000000</f>
        <v>0.10308118784</v>
      </c>
      <c r="I3973" s="12">
        <v>10308118784</v>
      </c>
      <c r="J3973" s="12">
        <v>14.47</v>
      </c>
      <c r="K3973" s="10">
        <f>L3973/1000000000000</f>
        <v>5.1745897345E-2</v>
      </c>
      <c r="L3973" s="12">
        <v>51745897345</v>
      </c>
      <c r="M3973" s="12">
        <v>1.88</v>
      </c>
      <c r="N3973" s="12">
        <v>1</v>
      </c>
      <c r="O3973" s="15">
        <f>IF([1]!Table_1[[#This Row],[연도]]=2016,1,0)</f>
        <v>0</v>
      </c>
      <c r="P3973" s="15">
        <f>IF([1]!Table_1[[#This Row],[연도]]=2017,1,0)</f>
        <v>0</v>
      </c>
      <c r="Q3973" s="15">
        <f>IF([1]!Table_1[[#This Row],[연도]]=2018,1,0)</f>
        <v>1</v>
      </c>
      <c r="R3973" s="15">
        <f>IF([1]!Table_1[[#This Row],[연도]]=2019,1,0)</f>
        <v>0</v>
      </c>
      <c r="S3973" s="15">
        <f>IF([1]!Table_1[[#This Row],[연도]]=2020,1,0)</f>
        <v>0</v>
      </c>
      <c r="T3973" s="15">
        <f>IF([1]!Table_1[[#This Row],[연도]]=2021,1,0)</f>
        <v>0</v>
      </c>
      <c r="U3973" s="15">
        <f>IF([1]!Table_1[[#This Row],[연도]]=2022,1,0)</f>
        <v>0</v>
      </c>
      <c r="V3973" s="15">
        <f>IF([1]!Table_1[[#This Row],[연도]]=2023,1,0)</f>
        <v>0</v>
      </c>
      <c r="W3973" s="12">
        <v>0.28000000000000003</v>
      </c>
      <c r="X3973" s="10">
        <f>Y3973/1000000000000</f>
        <v>0.246446425</v>
      </c>
      <c r="Y3973" s="15">
        <f>[1]!Table_1[[#This Row],[주가]]*[1]!Table_1[[#This Row],[기말주식수]]</f>
        <v>246446425000</v>
      </c>
      <c r="Z3973" s="14">
        <f>AA3973/10</f>
        <v>2.3907992347015625</v>
      </c>
      <c r="AA3973" s="15">
        <f>[1]!Table_1[[#This Row],[시가총액]]/[1]!Table_1[[#This Row],[당기순이익(세후영업이익)]]</f>
        <v>23.907992347015625</v>
      </c>
      <c r="AB3973" s="12">
        <v>981832600</v>
      </c>
    </row>
    <row r="3974" spans="1:28" ht="19.2">
      <c r="A3974" s="10">
        <v>3973</v>
      </c>
      <c r="B3974" s="10">
        <v>42520</v>
      </c>
      <c r="C3974" s="11" t="s">
        <v>625</v>
      </c>
      <c r="D3974" s="11" t="s">
        <v>20</v>
      </c>
      <c r="E3974" s="10">
        <v>2019</v>
      </c>
      <c r="F3974" s="10">
        <v>12.444000000000001</v>
      </c>
      <c r="G3974" s="14">
        <f>([1]!Table_1[[#This Row],[총자산]]-[1]!Table_1[[#This Row],[장부가치 자기자본]]+[1]!Table_1[[#This Row],[시가총액]])/[1]!Table_1[[#This Row],[총자산]]</f>
        <v>2.2155328909732503</v>
      </c>
      <c r="H3974" s="14">
        <f>I3974/100000000000</f>
        <v>0.12594632864999999</v>
      </c>
      <c r="I3974" s="10">
        <v>12594632865</v>
      </c>
      <c r="J3974" s="10">
        <v>46.08</v>
      </c>
      <c r="K3974" s="10">
        <f>L3974/1000000000000</f>
        <v>6.6990994661000003E-2</v>
      </c>
      <c r="L3974" s="10">
        <v>66990994661</v>
      </c>
      <c r="M3974" s="10">
        <v>2.0499999999999998</v>
      </c>
      <c r="N3974" s="10">
        <v>1</v>
      </c>
      <c r="O3974" s="14">
        <f>IF([1]!Table_1[[#This Row],[연도]]=2016,1,0)</f>
        <v>0</v>
      </c>
      <c r="P3974" s="14">
        <f>IF([1]!Table_1[[#This Row],[연도]]=2017,1,0)</f>
        <v>0</v>
      </c>
      <c r="Q3974" s="14">
        <f>IF([1]!Table_1[[#This Row],[연도]]=2018,1,0)</f>
        <v>0</v>
      </c>
      <c r="R3974" s="14">
        <f>IF([1]!Table_1[[#This Row],[연도]]=2019,1,0)</f>
        <v>1</v>
      </c>
      <c r="S3974" s="14">
        <f>IF([1]!Table_1[[#This Row],[연도]]=2020,1,0)</f>
        <v>0</v>
      </c>
      <c r="T3974" s="14">
        <f>IF([1]!Table_1[[#This Row],[연도]]=2021,1,0)</f>
        <v>0</v>
      </c>
      <c r="U3974" s="14">
        <f>IF([1]!Table_1[[#This Row],[연도]]=2022,1,0)</f>
        <v>0</v>
      </c>
      <c r="V3974" s="14">
        <f>IF([1]!Table_1[[#This Row],[연도]]=2023,1,0)</f>
        <v>0</v>
      </c>
      <c r="W3974" s="10">
        <v>0.35</v>
      </c>
      <c r="X3974" s="10">
        <f>Y3974/1000000000000</f>
        <v>0.2470662273</v>
      </c>
      <c r="Y3974" s="14">
        <f>[1]!Table_1[[#This Row],[주가]]*[1]!Table_1[[#This Row],[기말주식수]]</f>
        <v>247066227300</v>
      </c>
      <c r="Z3974" s="14">
        <f>AA3974/10</f>
        <v>1.961678676530441</v>
      </c>
      <c r="AA3974" s="14">
        <f>[1]!Table_1[[#This Row],[시가총액]]/[1]!Table_1[[#This Row],[당기순이익(세후영업이익)]]</f>
        <v>19.616786765304411</v>
      </c>
      <c r="AB3974" s="10">
        <v>1183550760</v>
      </c>
    </row>
    <row r="3975" spans="1:28" ht="19.2">
      <c r="A3975" s="12">
        <v>3974</v>
      </c>
      <c r="B3975" s="12">
        <v>42600</v>
      </c>
      <c r="C3975" s="13" t="s">
        <v>626</v>
      </c>
      <c r="D3975" s="13" t="s">
        <v>20</v>
      </c>
      <c r="E3975" s="12">
        <v>2016</v>
      </c>
      <c r="F3975" s="12">
        <v>4.1849999999999996</v>
      </c>
      <c r="G3975" s="15">
        <f>([1]!Table_1[[#This Row],[총자산]]-[1]!Table_1[[#This Row],[장부가치 자기자본]]+[1]!Table_1[[#This Row],[시가총액]])/[1]!Table_1[[#This Row],[총자산]]</f>
        <v>0.81211931168105111</v>
      </c>
      <c r="H3975" s="14">
        <f>I3975/100000000000</f>
        <v>4.4814953370000001E-2</v>
      </c>
      <c r="I3975" s="12">
        <v>4481495337</v>
      </c>
      <c r="J3975" s="12">
        <v>12.74</v>
      </c>
      <c r="K3975" s="10">
        <f>L3975/1000000000000</f>
        <v>0.117855468221</v>
      </c>
      <c r="L3975" s="12">
        <v>117855468221</v>
      </c>
      <c r="M3975" s="12">
        <v>2.33</v>
      </c>
      <c r="N3975" s="12">
        <v>1</v>
      </c>
      <c r="O3975" s="15">
        <f>IF([1]!Table_1[[#This Row],[연도]]=2016,1,0)</f>
        <v>1</v>
      </c>
      <c r="P3975" s="15">
        <f>IF([1]!Table_1[[#This Row],[연도]]=2017,1,0)</f>
        <v>0</v>
      </c>
      <c r="Q3975" s="15">
        <f>IF([1]!Table_1[[#This Row],[연도]]=2018,1,0)</f>
        <v>0</v>
      </c>
      <c r="R3975" s="15">
        <f>IF([1]!Table_1[[#This Row],[연도]]=2019,1,0)</f>
        <v>0</v>
      </c>
      <c r="S3975" s="15">
        <f>IF([1]!Table_1[[#This Row],[연도]]=2020,1,0)</f>
        <v>0</v>
      </c>
      <c r="T3975" s="15">
        <f>IF([1]!Table_1[[#This Row],[연도]]=2021,1,0)</f>
        <v>0</v>
      </c>
      <c r="U3975" s="15">
        <f>IF([1]!Table_1[[#This Row],[연도]]=2022,1,0)</f>
        <v>0</v>
      </c>
      <c r="V3975" s="15">
        <f>IF([1]!Table_1[[#This Row],[연도]]=2023,1,0)</f>
        <v>0</v>
      </c>
      <c r="W3975" s="12">
        <v>0.71</v>
      </c>
      <c r="X3975" s="10">
        <f>Y3975/1000000000000</f>
        <v>5.5843965129999999E-2</v>
      </c>
      <c r="Y3975" s="15">
        <f>[1]!Table_1[[#This Row],[주가]]*[1]!Table_1[[#This Row],[기말주식수]]</f>
        <v>55843965130</v>
      </c>
      <c r="Z3975" s="14">
        <f>AA3975/10</f>
        <v>1.2461011544281342</v>
      </c>
      <c r="AA3975" s="15">
        <f>[1]!Table_1[[#This Row],[시가총액]]/[1]!Table_1[[#This Row],[당기순이익(세후영업이익)]]</f>
        <v>12.461011544281341</v>
      </c>
      <c r="AB3975" s="12">
        <v>489262760</v>
      </c>
    </row>
    <row r="3976" spans="1:28" ht="19.2">
      <c r="A3976" s="10">
        <v>3975</v>
      </c>
      <c r="B3976" s="10">
        <v>42600</v>
      </c>
      <c r="C3976" s="11" t="s">
        <v>626</v>
      </c>
      <c r="D3976" s="11" t="s">
        <v>20</v>
      </c>
      <c r="E3976" s="10">
        <v>2017</v>
      </c>
      <c r="F3976" s="10">
        <v>38.253999999999998</v>
      </c>
      <c r="G3976" s="14">
        <f>([1]!Table_1[[#This Row],[총자산]]-[1]!Table_1[[#This Row],[장부가치 자기자본]]+[1]!Table_1[[#This Row],[시가총액]])/[1]!Table_1[[#This Row],[총자산]]</f>
        <v>1.1958821940625517</v>
      </c>
      <c r="H3976" s="14">
        <f>I3976/100000000000</f>
        <v>1.5592636099999999E-3</v>
      </c>
      <c r="I3976" s="10">
        <v>155926361</v>
      </c>
      <c r="J3976" s="10">
        <v>4.1100000000000003</v>
      </c>
      <c r="K3976" s="10">
        <f>L3976/1000000000000</f>
        <v>0.12621945406599999</v>
      </c>
      <c r="L3976" s="10">
        <v>126219454066</v>
      </c>
      <c r="M3976" s="10">
        <v>3.49</v>
      </c>
      <c r="N3976" s="10">
        <v>1</v>
      </c>
      <c r="O3976" s="14">
        <f>IF([1]!Table_1[[#This Row],[연도]]=2016,1,0)</f>
        <v>0</v>
      </c>
      <c r="P3976" s="14">
        <f>IF([1]!Table_1[[#This Row],[연도]]=2017,1,0)</f>
        <v>1</v>
      </c>
      <c r="Q3976" s="14">
        <f>IF([1]!Table_1[[#This Row],[연도]]=2018,1,0)</f>
        <v>0</v>
      </c>
      <c r="R3976" s="14">
        <f>IF([1]!Table_1[[#This Row],[연도]]=2019,1,0)</f>
        <v>0</v>
      </c>
      <c r="S3976" s="14">
        <f>IF([1]!Table_1[[#This Row],[연도]]=2020,1,0)</f>
        <v>0</v>
      </c>
      <c r="T3976" s="14">
        <f>IF([1]!Table_1[[#This Row],[연도]]=2021,1,0)</f>
        <v>0</v>
      </c>
      <c r="U3976" s="14">
        <f>IF([1]!Table_1[[#This Row],[연도]]=2022,1,0)</f>
        <v>0</v>
      </c>
      <c r="V3976" s="14">
        <f>IF([1]!Table_1[[#This Row],[연도]]=2023,1,0)</f>
        <v>0</v>
      </c>
      <c r="W3976" s="10">
        <v>0.53</v>
      </c>
      <c r="X3976" s="10">
        <f>Y3976/1000000000000</f>
        <v>9.4419162400000006E-2</v>
      </c>
      <c r="Y3976" s="14">
        <f>[1]!Table_1[[#This Row],[주가]]*[1]!Table_1[[#This Row],[기말주식수]]</f>
        <v>94419162400</v>
      </c>
      <c r="Z3976" s="14">
        <f>AA3976/10</f>
        <v>60.553688160528544</v>
      </c>
      <c r="AA3976" s="14">
        <f>[1]!Table_1[[#This Row],[시가총액]]/[1]!Table_1[[#This Row],[당기순이익(세후영업이익)]]</f>
        <v>605.53688160528543</v>
      </c>
      <c r="AB3976" s="10">
        <v>489262760</v>
      </c>
    </row>
    <row r="3977" spans="1:28" ht="19.2">
      <c r="A3977" s="12">
        <v>3976</v>
      </c>
      <c r="B3977" s="12">
        <v>42600</v>
      </c>
      <c r="C3977" s="13" t="s">
        <v>626</v>
      </c>
      <c r="D3977" s="13" t="s">
        <v>20</v>
      </c>
      <c r="E3977" s="12">
        <v>2018</v>
      </c>
      <c r="F3977" s="12">
        <v>6.4450000000000003</v>
      </c>
      <c r="G3977" s="15">
        <f>([1]!Table_1[[#This Row],[총자산]]-[1]!Table_1[[#This Row],[장부가치 자기자본]]+[1]!Table_1[[#This Row],[시가총액]])/[1]!Table_1[[#This Row],[총자산]]</f>
        <v>0.78120243437288117</v>
      </c>
      <c r="H3977" s="14">
        <f>I3977/100000000000</f>
        <v>4.3577860789999999E-2</v>
      </c>
      <c r="I3977" s="12">
        <v>4357786079</v>
      </c>
      <c r="J3977" s="12">
        <v>12.59</v>
      </c>
      <c r="K3977" s="10">
        <f>L3977/1000000000000</f>
        <v>0.14209226117599999</v>
      </c>
      <c r="L3977" s="12">
        <v>142092261176</v>
      </c>
      <c r="M3977" s="12">
        <v>2.87</v>
      </c>
      <c r="N3977" s="12">
        <v>1</v>
      </c>
      <c r="O3977" s="15">
        <f>IF([1]!Table_1[[#This Row],[연도]]=2016,1,0)</f>
        <v>0</v>
      </c>
      <c r="P3977" s="15">
        <f>IF([1]!Table_1[[#This Row],[연도]]=2017,1,0)</f>
        <v>0</v>
      </c>
      <c r="Q3977" s="15">
        <f>IF([1]!Table_1[[#This Row],[연도]]=2018,1,0)</f>
        <v>1</v>
      </c>
      <c r="R3977" s="15">
        <f>IF([1]!Table_1[[#This Row],[연도]]=2019,1,0)</f>
        <v>0</v>
      </c>
      <c r="S3977" s="15">
        <f>IF([1]!Table_1[[#This Row],[연도]]=2020,1,0)</f>
        <v>0</v>
      </c>
      <c r="T3977" s="15">
        <f>IF([1]!Table_1[[#This Row],[연도]]=2021,1,0)</f>
        <v>0</v>
      </c>
      <c r="U3977" s="15">
        <f>IF([1]!Table_1[[#This Row],[연도]]=2022,1,0)</f>
        <v>0</v>
      </c>
      <c r="V3977" s="15">
        <f>IF([1]!Table_1[[#This Row],[연도]]=2023,1,0)</f>
        <v>0</v>
      </c>
      <c r="W3977" s="12">
        <v>0.56000000000000005</v>
      </c>
      <c r="X3977" s="10">
        <f>Y3977/1000000000000</f>
        <v>5.0936653399999997E-2</v>
      </c>
      <c r="Y3977" s="15">
        <f>[1]!Table_1[[#This Row],[주가]]*[1]!Table_1[[#This Row],[기말주식수]]</f>
        <v>50936653400</v>
      </c>
      <c r="Z3977" s="14">
        <f>AA3977/10</f>
        <v>1.1688653934956039</v>
      </c>
      <c r="AA3977" s="15">
        <f>[1]!Table_1[[#This Row],[시가총액]]/[1]!Table_1[[#This Row],[당기순이익(세후영업이익)]]</f>
        <v>11.68865393495604</v>
      </c>
      <c r="AB3977" s="12">
        <v>489262760</v>
      </c>
    </row>
    <row r="3978" spans="1:28" ht="19.2">
      <c r="A3978" s="10">
        <v>3977</v>
      </c>
      <c r="B3978" s="10">
        <v>42600</v>
      </c>
      <c r="C3978" s="11" t="s">
        <v>626</v>
      </c>
      <c r="D3978" s="11" t="s">
        <v>20</v>
      </c>
      <c r="E3978" s="10">
        <v>2019</v>
      </c>
      <c r="F3978" s="10">
        <v>-25.997</v>
      </c>
      <c r="G3978" s="14">
        <f>([1]!Table_1[[#This Row],[총자산]]-[1]!Table_1[[#This Row],[장부가치 자기자본]]+[1]!Table_1[[#This Row],[시가총액]])/[1]!Table_1[[#This Row],[총자산]]</f>
        <v>0.7175804074866502</v>
      </c>
      <c r="H3978" s="14">
        <f>I3978/100000000000</f>
        <v>7.8517221999999998E-4</v>
      </c>
      <c r="I3978" s="10">
        <v>78517222</v>
      </c>
      <c r="J3978" s="10">
        <v>2.4900000000000002</v>
      </c>
      <c r="K3978" s="10">
        <f>L3978/1000000000000</f>
        <v>0.16377624997699999</v>
      </c>
      <c r="L3978" s="10">
        <v>163776249977</v>
      </c>
      <c r="M3978" s="10">
        <v>2.93</v>
      </c>
      <c r="N3978" s="10">
        <v>1</v>
      </c>
      <c r="O3978" s="14">
        <f>IF([1]!Table_1[[#This Row],[연도]]=2016,1,0)</f>
        <v>0</v>
      </c>
      <c r="P3978" s="14">
        <f>IF([1]!Table_1[[#This Row],[연도]]=2017,1,0)</f>
        <v>0</v>
      </c>
      <c r="Q3978" s="14">
        <f>IF([1]!Table_1[[#This Row],[연도]]=2018,1,0)</f>
        <v>0</v>
      </c>
      <c r="R3978" s="14">
        <f>IF([1]!Table_1[[#This Row],[연도]]=2019,1,0)</f>
        <v>1</v>
      </c>
      <c r="S3978" s="14">
        <f>IF([1]!Table_1[[#This Row],[연도]]=2020,1,0)</f>
        <v>0</v>
      </c>
      <c r="T3978" s="14">
        <f>IF([1]!Table_1[[#This Row],[연도]]=2021,1,0)</f>
        <v>0</v>
      </c>
      <c r="U3978" s="14">
        <f>IF([1]!Table_1[[#This Row],[연도]]=2022,1,0)</f>
        <v>0</v>
      </c>
      <c r="V3978" s="14">
        <f>IF([1]!Table_1[[#This Row],[연도]]=2023,1,0)</f>
        <v>0</v>
      </c>
      <c r="W3978" s="10">
        <v>0.62</v>
      </c>
      <c r="X3978" s="10">
        <f>Y3978/1000000000000</f>
        <v>4.3668862609999998E-2</v>
      </c>
      <c r="Y3978" s="14">
        <f>[1]!Table_1[[#This Row],[주가]]*[1]!Table_1[[#This Row],[기말주식수]]</f>
        <v>43668862610</v>
      </c>
      <c r="Z3978" s="14">
        <f>AA3978/10</f>
        <v>55.616922628770546</v>
      </c>
      <c r="AA3978" s="14">
        <f>[1]!Table_1[[#This Row],[시가총액]]/[1]!Table_1[[#This Row],[당기순이익(세후영업이익)]]</f>
        <v>556.16922628770544</v>
      </c>
      <c r="AB3978" s="10">
        <v>489262760</v>
      </c>
    </row>
    <row r="3979" spans="1:28" ht="19.2">
      <c r="A3979" s="12">
        <v>3978</v>
      </c>
      <c r="B3979" s="12">
        <v>42600</v>
      </c>
      <c r="C3979" s="13" t="s">
        <v>626</v>
      </c>
      <c r="D3979" s="13" t="s">
        <v>20</v>
      </c>
      <c r="E3979" s="12">
        <v>2020</v>
      </c>
      <c r="F3979" s="12">
        <v>-15.138</v>
      </c>
      <c r="G3979" s="15">
        <f>([1]!Table_1[[#This Row],[총자산]]-[1]!Table_1[[#This Row],[장부가치 자기자본]]+[1]!Table_1[[#This Row],[시가총액]])/[1]!Table_1[[#This Row],[총자산]]</f>
        <v>1.6221582994472981</v>
      </c>
      <c r="H3979" s="14">
        <f>I3979/100000000000</f>
        <v>2.043769174E-2</v>
      </c>
      <c r="I3979" s="12">
        <v>2043769174</v>
      </c>
      <c r="J3979" s="12">
        <v>3.13</v>
      </c>
      <c r="K3979" s="10">
        <f>L3979/1000000000000</f>
        <v>0.16300587691999999</v>
      </c>
      <c r="L3979" s="12">
        <v>163005876920</v>
      </c>
      <c r="M3979" s="12">
        <v>1.71</v>
      </c>
      <c r="N3979" s="12">
        <v>1</v>
      </c>
      <c r="O3979" s="15">
        <f>IF([1]!Table_1[[#This Row],[연도]]=2016,1,0)</f>
        <v>0</v>
      </c>
      <c r="P3979" s="15">
        <f>IF([1]!Table_1[[#This Row],[연도]]=2017,1,0)</f>
        <v>0</v>
      </c>
      <c r="Q3979" s="15">
        <f>IF([1]!Table_1[[#This Row],[연도]]=2018,1,0)</f>
        <v>0</v>
      </c>
      <c r="R3979" s="15">
        <f>IF([1]!Table_1[[#This Row],[연도]]=2019,1,0)</f>
        <v>0</v>
      </c>
      <c r="S3979" s="15">
        <f>IF([1]!Table_1[[#This Row],[연도]]=2020,1,0)</f>
        <v>1</v>
      </c>
      <c r="T3979" s="15">
        <f>IF([1]!Table_1[[#This Row],[연도]]=2021,1,0)</f>
        <v>0</v>
      </c>
      <c r="U3979" s="15">
        <f>IF([1]!Table_1[[#This Row],[연도]]=2022,1,0)</f>
        <v>0</v>
      </c>
      <c r="V3979" s="15">
        <f>IF([1]!Table_1[[#This Row],[연도]]=2023,1,0)</f>
        <v>0</v>
      </c>
      <c r="W3979" s="12">
        <v>0.51</v>
      </c>
      <c r="X3979" s="10">
        <f>Y3979/1000000000000</f>
        <v>0.1639911768</v>
      </c>
      <c r="Y3979" s="15">
        <f>[1]!Table_1[[#This Row],[주가]]*[1]!Table_1[[#This Row],[기말주식수]]</f>
        <v>163991176800</v>
      </c>
      <c r="Z3979" s="14">
        <f>AA3979/10</f>
        <v>8.0239578366397275</v>
      </c>
      <c r="AA3979" s="15">
        <f>[1]!Table_1[[#This Row],[시가총액]]/[1]!Table_1[[#This Row],[당기순이익(세후영업이익)]]</f>
        <v>80.239578366397268</v>
      </c>
      <c r="AB3979" s="12">
        <v>244631380</v>
      </c>
    </row>
    <row r="3980" spans="1:28" ht="19.2">
      <c r="A3980" s="10">
        <v>3979</v>
      </c>
      <c r="B3980" s="10">
        <v>42670</v>
      </c>
      <c r="C3980" s="11" t="s">
        <v>627</v>
      </c>
      <c r="D3980" s="11" t="s">
        <v>6</v>
      </c>
      <c r="E3980" s="10">
        <v>2022</v>
      </c>
      <c r="F3980" s="10">
        <v>20.67</v>
      </c>
      <c r="G3980" s="14">
        <f>([1]!Table_1[[#This Row],[총자산]]-[1]!Table_1[[#This Row],[장부가치 자기자본]]+[1]!Table_1[[#This Row],[시가총액]])/[1]!Table_1[[#This Row],[총자산]]</f>
        <v>0.98882470240899734</v>
      </c>
      <c r="H3980" s="14">
        <f>I3980/100000000000</f>
        <v>3.3254700000000001</v>
      </c>
      <c r="I3980" s="10">
        <v>332547000000</v>
      </c>
      <c r="J3980" s="10">
        <v>-0.95</v>
      </c>
      <c r="K3980" s="10">
        <f>L3980/1000000000000</f>
        <v>4.7561135016709999</v>
      </c>
      <c r="L3980" s="10">
        <v>4756113501671</v>
      </c>
      <c r="M3980" s="10">
        <v>2.1800000000000002</v>
      </c>
      <c r="N3980" s="10">
        <v>1</v>
      </c>
      <c r="O3980" s="14">
        <f>IF([1]!Table_1[[#This Row],[연도]]=2016,1,0)</f>
        <v>0</v>
      </c>
      <c r="P3980" s="14">
        <f>IF([1]!Table_1[[#This Row],[연도]]=2017,1,0)</f>
        <v>0</v>
      </c>
      <c r="Q3980" s="14">
        <f>IF([1]!Table_1[[#This Row],[연도]]=2018,1,0)</f>
        <v>0</v>
      </c>
      <c r="R3980" s="14">
        <f>IF([1]!Table_1[[#This Row],[연도]]=2019,1,0)</f>
        <v>0</v>
      </c>
      <c r="S3980" s="14">
        <f>IF([1]!Table_1[[#This Row],[연도]]=2020,1,0)</f>
        <v>0</v>
      </c>
      <c r="T3980" s="14">
        <f>IF([1]!Table_1[[#This Row],[연도]]=2021,1,0)</f>
        <v>0</v>
      </c>
      <c r="U3980" s="14">
        <f>IF([1]!Table_1[[#This Row],[연도]]=2022,1,0)</f>
        <v>1</v>
      </c>
      <c r="V3980" s="14">
        <f>IF([1]!Table_1[[#This Row],[연도]]=2023,1,0)</f>
        <v>0</v>
      </c>
      <c r="W3980" s="10">
        <v>1.49</v>
      </c>
      <c r="X3980" s="10">
        <f>Y3980/1000000000000</f>
        <v>1.582107288</v>
      </c>
      <c r="Y3980" s="14">
        <f>[1]!Table_1[[#This Row],[주가]]*[1]!Table_1[[#This Row],[기말주식수]]</f>
        <v>1582107288000</v>
      </c>
      <c r="Z3980" s="14">
        <f>AA3980/10</f>
        <v>0.47575449124484664</v>
      </c>
      <c r="AA3980" s="14">
        <f>[1]!Table_1[[#This Row],[시가총액]]/[1]!Table_1[[#This Row],[당기순이익(세후영업이익)]]</f>
        <v>4.7575449124484663</v>
      </c>
      <c r="AB3980" s="10">
        <v>47447658240</v>
      </c>
    </row>
    <row r="3981" spans="1:28" ht="19.2">
      <c r="A3981" s="12">
        <v>3980</v>
      </c>
      <c r="B3981" s="12">
        <v>42670</v>
      </c>
      <c r="C3981" s="13" t="s">
        <v>627</v>
      </c>
      <c r="D3981" s="13" t="s">
        <v>6</v>
      </c>
      <c r="E3981" s="12">
        <v>2023</v>
      </c>
      <c r="F3981" s="12">
        <v>9.5139999999999993</v>
      </c>
      <c r="G3981" s="15">
        <f>([1]!Table_1[[#This Row],[총자산]]-[1]!Table_1[[#This Row],[장부가치 자기자본]]+[1]!Table_1[[#This Row],[시가총액]])/[1]!Table_1[[#This Row],[총자산]]</f>
        <v>0.95642430770572751</v>
      </c>
      <c r="H3981" s="14">
        <f>I3981/100000000000</f>
        <v>4.1826400000000001</v>
      </c>
      <c r="I3981" s="12">
        <v>418264000000</v>
      </c>
      <c r="J3981" s="12">
        <v>-6.72</v>
      </c>
      <c r="K3981" s="10">
        <f>L3981/1000000000000</f>
        <v>4.659604596066</v>
      </c>
      <c r="L3981" s="12">
        <v>4659604596066</v>
      </c>
      <c r="M3981" s="12">
        <v>1.75</v>
      </c>
      <c r="N3981" s="12">
        <v>1</v>
      </c>
      <c r="O3981" s="15">
        <f>IF([1]!Table_1[[#This Row],[연도]]=2016,1,0)</f>
        <v>0</v>
      </c>
      <c r="P3981" s="15">
        <f>IF([1]!Table_1[[#This Row],[연도]]=2017,1,0)</f>
        <v>0</v>
      </c>
      <c r="Q3981" s="15">
        <f>IF([1]!Table_1[[#This Row],[연도]]=2018,1,0)</f>
        <v>0</v>
      </c>
      <c r="R3981" s="15">
        <f>IF([1]!Table_1[[#This Row],[연도]]=2019,1,0)</f>
        <v>0</v>
      </c>
      <c r="S3981" s="15">
        <f>IF([1]!Table_1[[#This Row],[연도]]=2020,1,0)</f>
        <v>0</v>
      </c>
      <c r="T3981" s="15">
        <f>IF([1]!Table_1[[#This Row],[연도]]=2021,1,0)</f>
        <v>0</v>
      </c>
      <c r="U3981" s="15">
        <f>IF([1]!Table_1[[#This Row],[연도]]=2022,1,0)</f>
        <v>0</v>
      </c>
      <c r="V3981" s="15">
        <f>IF([1]!Table_1[[#This Row],[연도]]=2023,1,0)</f>
        <v>1</v>
      </c>
      <c r="W3981" s="12">
        <v>1.1299999999999999</v>
      </c>
      <c r="X3981" s="10">
        <f>Y3981/1000000000000</f>
        <v>1.62078003836</v>
      </c>
      <c r="Y3981" s="15">
        <f>[1]!Table_1[[#This Row],[주가]]*[1]!Table_1[[#This Row],[기말주식수]]</f>
        <v>1620780038360</v>
      </c>
      <c r="Z3981" s="14">
        <f>AA3981/10</f>
        <v>0.38750168275538893</v>
      </c>
      <c r="AA3981" s="15">
        <f>[1]!Table_1[[#This Row],[시가총액]]/[1]!Table_1[[#This Row],[당기순이익(세후영업이익)]]</f>
        <v>3.8750168275538894</v>
      </c>
      <c r="AB3981" s="12">
        <v>21949247980</v>
      </c>
    </row>
    <row r="3982" spans="1:28" ht="19.2">
      <c r="A3982" s="10">
        <v>3981</v>
      </c>
      <c r="B3982" s="10">
        <v>42700</v>
      </c>
      <c r="C3982" s="11" t="s">
        <v>628</v>
      </c>
      <c r="D3982" s="11" t="s">
        <v>6</v>
      </c>
      <c r="E3982" s="10">
        <v>2016</v>
      </c>
      <c r="F3982" s="10">
        <v>34.360999999999997</v>
      </c>
      <c r="G3982" s="14">
        <f>([1]!Table_1[[#This Row],[총자산]]-[1]!Table_1[[#This Row],[장부가치 자기자본]]+[1]!Table_1[[#This Row],[시가총액]])/[1]!Table_1[[#This Row],[총자산]]</f>
        <v>0.54118365265121604</v>
      </c>
      <c r="H3982" s="14">
        <f>I3982/100000000000</f>
        <v>0.38554457582000001</v>
      </c>
      <c r="I3982" s="10">
        <v>38554457582</v>
      </c>
      <c r="J3982" s="10">
        <v>26.35</v>
      </c>
      <c r="K3982" s="10">
        <f>L3982/1000000000000</f>
        <v>0.166268021834</v>
      </c>
      <c r="L3982" s="10">
        <v>166268021834</v>
      </c>
      <c r="M3982" s="10">
        <v>2.74</v>
      </c>
      <c r="N3982" s="10">
        <v>1</v>
      </c>
      <c r="O3982" s="14">
        <f>IF([1]!Table_1[[#This Row],[연도]]=2016,1,0)</f>
        <v>1</v>
      </c>
      <c r="P3982" s="14">
        <f>IF([1]!Table_1[[#This Row],[연도]]=2017,1,0)</f>
        <v>0</v>
      </c>
      <c r="Q3982" s="14">
        <f>IF([1]!Table_1[[#This Row],[연도]]=2018,1,0)</f>
        <v>0</v>
      </c>
      <c r="R3982" s="14">
        <f>IF([1]!Table_1[[#This Row],[연도]]=2019,1,0)</f>
        <v>0</v>
      </c>
      <c r="S3982" s="14">
        <f>IF([1]!Table_1[[#This Row],[연도]]=2020,1,0)</f>
        <v>0</v>
      </c>
      <c r="T3982" s="14">
        <f>IF([1]!Table_1[[#This Row],[연도]]=2021,1,0)</f>
        <v>0</v>
      </c>
      <c r="U3982" s="14">
        <f>IF([1]!Table_1[[#This Row],[연도]]=2022,1,0)</f>
        <v>0</v>
      </c>
      <c r="V3982" s="14">
        <f>IF([1]!Table_1[[#This Row],[연도]]=2023,1,0)</f>
        <v>0</v>
      </c>
      <c r="W3982" s="10">
        <v>1.46</v>
      </c>
      <c r="X3982" s="10">
        <f>Y3982/1000000000000</f>
        <v>7.8587478690000004E-2</v>
      </c>
      <c r="Y3982" s="14">
        <f>[1]!Table_1[[#This Row],[주가]]*[1]!Table_1[[#This Row],[기말주식수]]</f>
        <v>78587478690</v>
      </c>
      <c r="Z3982" s="14">
        <f>AA3982/10</f>
        <v>0.20383500020161169</v>
      </c>
      <c r="AA3982" s="14">
        <f>[1]!Table_1[[#This Row],[시가총액]]/[1]!Table_1[[#This Row],[당기순이익(세후영업이익)]]</f>
        <v>2.0383500020161169</v>
      </c>
      <c r="AB3982" s="10">
        <v>10804876000</v>
      </c>
    </row>
    <row r="3983" spans="1:28" ht="19.2">
      <c r="A3983" s="12">
        <v>3982</v>
      </c>
      <c r="B3983" s="12">
        <v>42700</v>
      </c>
      <c r="C3983" s="13" t="s">
        <v>628</v>
      </c>
      <c r="D3983" s="13" t="s">
        <v>6</v>
      </c>
      <c r="E3983" s="12">
        <v>2017</v>
      </c>
      <c r="F3983" s="12">
        <v>133.072</v>
      </c>
      <c r="G3983" s="15">
        <f>([1]!Table_1[[#This Row],[총자산]]-[1]!Table_1[[#This Row],[장부가치 자기자본]]+[1]!Table_1[[#This Row],[시가총액]])/[1]!Table_1[[#This Row],[총자산]]</f>
        <v>1.5982884863084375</v>
      </c>
      <c r="H3983" s="14">
        <f>I3983/100000000000</f>
        <v>0.51655165750999998</v>
      </c>
      <c r="I3983" s="12">
        <v>51655165751</v>
      </c>
      <c r="J3983" s="12">
        <v>0.03</v>
      </c>
      <c r="K3983" s="10">
        <f>L3983/1000000000000</f>
        <v>0.19730004340900001</v>
      </c>
      <c r="L3983" s="12">
        <v>197300043409</v>
      </c>
      <c r="M3983" s="12">
        <v>3.44</v>
      </c>
      <c r="N3983" s="12">
        <v>1</v>
      </c>
      <c r="O3983" s="15">
        <f>IF([1]!Table_1[[#This Row],[연도]]=2016,1,0)</f>
        <v>0</v>
      </c>
      <c r="P3983" s="15">
        <f>IF([1]!Table_1[[#This Row],[연도]]=2017,1,0)</f>
        <v>1</v>
      </c>
      <c r="Q3983" s="15">
        <f>IF([1]!Table_1[[#This Row],[연도]]=2018,1,0)</f>
        <v>0</v>
      </c>
      <c r="R3983" s="15">
        <f>IF([1]!Table_1[[#This Row],[연도]]=2019,1,0)</f>
        <v>0</v>
      </c>
      <c r="S3983" s="15">
        <f>IF([1]!Table_1[[#This Row],[연도]]=2020,1,0)</f>
        <v>0</v>
      </c>
      <c r="T3983" s="15">
        <f>IF([1]!Table_1[[#This Row],[연도]]=2021,1,0)</f>
        <v>0</v>
      </c>
      <c r="U3983" s="15">
        <f>IF([1]!Table_1[[#This Row],[연도]]=2022,1,0)</f>
        <v>0</v>
      </c>
      <c r="V3983" s="15">
        <f>IF([1]!Table_1[[#This Row],[연도]]=2023,1,0)</f>
        <v>0</v>
      </c>
      <c r="W3983" s="12">
        <v>1.26</v>
      </c>
      <c r="X3983" s="10">
        <f>Y3983/1000000000000</f>
        <v>0.37672394250000002</v>
      </c>
      <c r="Y3983" s="15">
        <f>[1]!Table_1[[#This Row],[주가]]*[1]!Table_1[[#This Row],[기말주식수]]</f>
        <v>376723942500</v>
      </c>
      <c r="Z3983" s="14">
        <f>AA3983/10</f>
        <v>0.72930545672038027</v>
      </c>
      <c r="AA3983" s="15">
        <f>[1]!Table_1[[#This Row],[시가총액]]/[1]!Table_1[[#This Row],[당기순이익(세후영업이익)]]</f>
        <v>7.2930545672038027</v>
      </c>
      <c r="AB3983" s="12">
        <v>12641825520</v>
      </c>
    </row>
    <row r="3984" spans="1:28" ht="19.2">
      <c r="A3984" s="10">
        <v>3983</v>
      </c>
      <c r="B3984" s="10">
        <v>42700</v>
      </c>
      <c r="C3984" s="11" t="s">
        <v>628</v>
      </c>
      <c r="D3984" s="11" t="s">
        <v>6</v>
      </c>
      <c r="E3984" s="10">
        <v>2018</v>
      </c>
      <c r="F3984" s="10">
        <v>25.512</v>
      </c>
      <c r="G3984" s="14">
        <f>([1]!Table_1[[#This Row],[총자산]]-[1]!Table_1[[#This Row],[장부가치 자기자본]]+[1]!Table_1[[#This Row],[시가총액]])/[1]!Table_1[[#This Row],[총자산]]</f>
        <v>1.0286302293877623</v>
      </c>
      <c r="H3984" s="14">
        <f>I3984/100000000000</f>
        <v>0.56788924892000003</v>
      </c>
      <c r="I3984" s="10">
        <v>56788924892</v>
      </c>
      <c r="J3984" s="10">
        <v>-13.69</v>
      </c>
      <c r="K3984" s="10">
        <f>L3984/1000000000000</f>
        <v>0.21711485955500001</v>
      </c>
      <c r="L3984" s="10">
        <v>217114859555</v>
      </c>
      <c r="M3984" s="10">
        <v>3.25</v>
      </c>
      <c r="N3984" s="10">
        <v>1</v>
      </c>
      <c r="O3984" s="14">
        <f>IF([1]!Table_1[[#This Row],[연도]]=2016,1,0)</f>
        <v>0</v>
      </c>
      <c r="P3984" s="14">
        <f>IF([1]!Table_1[[#This Row],[연도]]=2017,1,0)</f>
        <v>0</v>
      </c>
      <c r="Q3984" s="14">
        <f>IF([1]!Table_1[[#This Row],[연도]]=2018,1,0)</f>
        <v>1</v>
      </c>
      <c r="R3984" s="14">
        <f>IF([1]!Table_1[[#This Row],[연도]]=2019,1,0)</f>
        <v>0</v>
      </c>
      <c r="S3984" s="14">
        <f>IF([1]!Table_1[[#This Row],[연도]]=2020,1,0)</f>
        <v>0</v>
      </c>
      <c r="T3984" s="14">
        <f>IF([1]!Table_1[[#This Row],[연도]]=2021,1,0)</f>
        <v>0</v>
      </c>
      <c r="U3984" s="14">
        <f>IF([1]!Table_1[[#This Row],[연도]]=2022,1,0)</f>
        <v>0</v>
      </c>
      <c r="V3984" s="14">
        <f>IF([1]!Table_1[[#This Row],[연도]]=2023,1,0)</f>
        <v>0</v>
      </c>
      <c r="W3984" s="10">
        <v>1.38</v>
      </c>
      <c r="X3984" s="10">
        <f>Y3984/1000000000000</f>
        <v>0.22260093210000001</v>
      </c>
      <c r="Y3984" s="14">
        <f>[1]!Table_1[[#This Row],[주가]]*[1]!Table_1[[#This Row],[기말주식수]]</f>
        <v>222600932100</v>
      </c>
      <c r="Z3984" s="14">
        <f>AA3984/10</f>
        <v>0.39197947931456323</v>
      </c>
      <c r="AA3984" s="14">
        <f>[1]!Table_1[[#This Row],[시가총액]]/[1]!Table_1[[#This Row],[당기순이익(세후영업이익)]]</f>
        <v>3.9197947931456323</v>
      </c>
      <c r="AB3984" s="10">
        <v>12570633500</v>
      </c>
    </row>
    <row r="3985" spans="1:28" ht="19.2">
      <c r="A3985" s="12">
        <v>3984</v>
      </c>
      <c r="B3985" s="12">
        <v>42700</v>
      </c>
      <c r="C3985" s="13" t="s">
        <v>628</v>
      </c>
      <c r="D3985" s="13" t="s">
        <v>6</v>
      </c>
      <c r="E3985" s="12">
        <v>2019</v>
      </c>
      <c r="F3985" s="12">
        <v>26.081</v>
      </c>
      <c r="G3985" s="15">
        <f>([1]!Table_1[[#This Row],[총자산]]-[1]!Table_1[[#This Row],[장부가치 자기자본]]+[1]!Table_1[[#This Row],[시가총액]])/[1]!Table_1[[#This Row],[총자산]]</f>
        <v>1.0468067486627961</v>
      </c>
      <c r="H3985" s="14">
        <f>I3985/100000000000</f>
        <v>0.13725362614</v>
      </c>
      <c r="I3985" s="12">
        <v>13725362614</v>
      </c>
      <c r="J3985" s="12">
        <v>4.6500000000000004</v>
      </c>
      <c r="K3985" s="10">
        <f>L3985/1000000000000</f>
        <v>0.120377520384</v>
      </c>
      <c r="L3985" s="12">
        <v>120377520384</v>
      </c>
      <c r="M3985" s="12">
        <v>6.18</v>
      </c>
      <c r="N3985" s="12">
        <v>1</v>
      </c>
      <c r="O3985" s="15">
        <f>IF([1]!Table_1[[#This Row],[연도]]=2016,1,0)</f>
        <v>0</v>
      </c>
      <c r="P3985" s="15">
        <f>IF([1]!Table_1[[#This Row],[연도]]=2017,1,0)</f>
        <v>0</v>
      </c>
      <c r="Q3985" s="15">
        <f>IF([1]!Table_1[[#This Row],[연도]]=2018,1,0)</f>
        <v>0</v>
      </c>
      <c r="R3985" s="15">
        <f>IF([1]!Table_1[[#This Row],[연도]]=2019,1,0)</f>
        <v>1</v>
      </c>
      <c r="S3985" s="15">
        <f>IF([1]!Table_1[[#This Row],[연도]]=2020,1,0)</f>
        <v>0</v>
      </c>
      <c r="T3985" s="15">
        <f>IF([1]!Table_1[[#This Row],[연도]]=2021,1,0)</f>
        <v>0</v>
      </c>
      <c r="U3985" s="15">
        <f>IF([1]!Table_1[[#This Row],[연도]]=2022,1,0)</f>
        <v>0</v>
      </c>
      <c r="V3985" s="15">
        <f>IF([1]!Table_1[[#This Row],[연도]]=2023,1,0)</f>
        <v>0</v>
      </c>
      <c r="W3985" s="12">
        <v>1.84</v>
      </c>
      <c r="X3985" s="10">
        <f>Y3985/1000000000000</f>
        <v>0.2317567545</v>
      </c>
      <c r="Y3985" s="15">
        <f>[1]!Table_1[[#This Row],[주가]]*[1]!Table_1[[#This Row],[기말주식수]]</f>
        <v>231756754500</v>
      </c>
      <c r="Z3985" s="14">
        <f>AA3985/10</f>
        <v>1.6885291923989381</v>
      </c>
      <c r="AA3985" s="15">
        <f>[1]!Table_1[[#This Row],[시가총액]]/[1]!Table_1[[#This Row],[당기순이익(세후영업이익)]]</f>
        <v>16.885291923989382</v>
      </c>
      <c r="AB3985" s="12">
        <v>5024063400</v>
      </c>
    </row>
    <row r="3986" spans="1:28" ht="19.2">
      <c r="A3986" s="10">
        <v>3985</v>
      </c>
      <c r="B3986" s="10">
        <v>42700</v>
      </c>
      <c r="C3986" s="11" t="s">
        <v>628</v>
      </c>
      <c r="D3986" s="11" t="s">
        <v>6</v>
      </c>
      <c r="E3986" s="10">
        <v>2020</v>
      </c>
      <c r="F3986" s="10">
        <v>39.24</v>
      </c>
      <c r="G3986" s="14">
        <f>([1]!Table_1[[#This Row],[총자산]]-[1]!Table_1[[#This Row],[장부가치 자기자본]]+[1]!Table_1[[#This Row],[시가총액]])/[1]!Table_1[[#This Row],[총자산]]</f>
        <v>1.6392025054437942</v>
      </c>
      <c r="H3986" s="14">
        <f>I3986/100000000000</f>
        <v>0.66649466315000006</v>
      </c>
      <c r="I3986" s="10">
        <v>66649466315</v>
      </c>
      <c r="J3986" s="10">
        <v>26.99</v>
      </c>
      <c r="K3986" s="10">
        <f>L3986/1000000000000</f>
        <v>0.25738589765999997</v>
      </c>
      <c r="L3986" s="10">
        <v>257385897660</v>
      </c>
      <c r="M3986" s="10">
        <v>6.37</v>
      </c>
      <c r="N3986" s="10">
        <v>1</v>
      </c>
      <c r="O3986" s="14">
        <f>IF([1]!Table_1[[#This Row],[연도]]=2016,1,0)</f>
        <v>0</v>
      </c>
      <c r="P3986" s="14">
        <f>IF([1]!Table_1[[#This Row],[연도]]=2017,1,0)</f>
        <v>0</v>
      </c>
      <c r="Q3986" s="14">
        <f>IF([1]!Table_1[[#This Row],[연도]]=2018,1,0)</f>
        <v>0</v>
      </c>
      <c r="R3986" s="14">
        <f>IF([1]!Table_1[[#This Row],[연도]]=2019,1,0)</f>
        <v>0</v>
      </c>
      <c r="S3986" s="14">
        <f>IF([1]!Table_1[[#This Row],[연도]]=2020,1,0)</f>
        <v>1</v>
      </c>
      <c r="T3986" s="14">
        <f>IF([1]!Table_1[[#This Row],[연도]]=2021,1,0)</f>
        <v>0</v>
      </c>
      <c r="U3986" s="14">
        <f>IF([1]!Table_1[[#This Row],[연도]]=2022,1,0)</f>
        <v>0</v>
      </c>
      <c r="V3986" s="14">
        <f>IF([1]!Table_1[[#This Row],[연도]]=2023,1,0)</f>
        <v>0</v>
      </c>
      <c r="W3986" s="10">
        <v>1.23</v>
      </c>
      <c r="X3986" s="10">
        <f>Y3986/1000000000000</f>
        <v>0.46608858404999998</v>
      </c>
      <c r="Y3986" s="14">
        <f>[1]!Table_1[[#This Row],[주가]]*[1]!Table_1[[#This Row],[기말주식수]]</f>
        <v>466088584050</v>
      </c>
      <c r="Z3986" s="14">
        <f>AA3986/10</f>
        <v>0.69931330259594737</v>
      </c>
      <c r="AA3986" s="14">
        <f>[1]!Table_1[[#This Row],[시가총액]]/[1]!Table_1[[#This Row],[당기순이익(세후영업이익)]]</f>
        <v>6.9931330259594739</v>
      </c>
      <c r="AB3986" s="10">
        <v>19671513600</v>
      </c>
    </row>
    <row r="3987" spans="1:28" ht="19.2">
      <c r="A3987" s="12">
        <v>3986</v>
      </c>
      <c r="B3987" s="12">
        <v>42700</v>
      </c>
      <c r="C3987" s="13" t="s">
        <v>628</v>
      </c>
      <c r="D3987" s="13" t="s">
        <v>6</v>
      </c>
      <c r="E3987" s="12">
        <v>2021</v>
      </c>
      <c r="F3987" s="12">
        <v>28.414999999999999</v>
      </c>
      <c r="G3987" s="15">
        <f>([1]!Table_1[[#This Row],[총자산]]-[1]!Table_1[[#This Row],[장부가치 자기자본]]+[1]!Table_1[[#This Row],[시가총액]])/[1]!Table_1[[#This Row],[총자산]]</f>
        <v>2.3725501517876642</v>
      </c>
      <c r="H3987" s="14">
        <f>I3987/100000000000</f>
        <v>1.2241899999999999</v>
      </c>
      <c r="I3987" s="12">
        <v>122419000000</v>
      </c>
      <c r="J3987" s="12">
        <v>31.29</v>
      </c>
      <c r="K3987" s="10">
        <f>L3987/1000000000000</f>
        <v>0.37316940191300002</v>
      </c>
      <c r="L3987" s="12">
        <v>373169401913</v>
      </c>
      <c r="M3987" s="12">
        <v>7.88</v>
      </c>
      <c r="N3987" s="12">
        <v>1</v>
      </c>
      <c r="O3987" s="15">
        <f>IF([1]!Table_1[[#This Row],[연도]]=2016,1,0)</f>
        <v>0</v>
      </c>
      <c r="P3987" s="15">
        <f>IF([1]!Table_1[[#This Row],[연도]]=2017,1,0)</f>
        <v>0</v>
      </c>
      <c r="Q3987" s="15">
        <f>IF([1]!Table_1[[#This Row],[연도]]=2018,1,0)</f>
        <v>0</v>
      </c>
      <c r="R3987" s="15">
        <f>IF([1]!Table_1[[#This Row],[연도]]=2019,1,0)</f>
        <v>0</v>
      </c>
      <c r="S3987" s="15">
        <f>IF([1]!Table_1[[#This Row],[연도]]=2020,1,0)</f>
        <v>0</v>
      </c>
      <c r="T3987" s="15">
        <f>IF([1]!Table_1[[#This Row],[연도]]=2021,1,0)</f>
        <v>1</v>
      </c>
      <c r="U3987" s="15">
        <f>IF([1]!Table_1[[#This Row],[연도]]=2022,1,0)</f>
        <v>0</v>
      </c>
      <c r="V3987" s="15">
        <f>IF([1]!Table_1[[#This Row],[연도]]=2023,1,0)</f>
        <v>0</v>
      </c>
      <c r="W3987" s="12">
        <v>0.76</v>
      </c>
      <c r="X3987" s="10">
        <f>Y3987/1000000000000</f>
        <v>0.93602817222500001</v>
      </c>
      <c r="Y3987" s="15">
        <f>[1]!Table_1[[#This Row],[주가]]*[1]!Table_1[[#This Row],[기말주식수]]</f>
        <v>936028172225</v>
      </c>
      <c r="Z3987" s="14">
        <f>AA3987/10</f>
        <v>0.76461020938334734</v>
      </c>
      <c r="AA3987" s="15">
        <f>[1]!Table_1[[#This Row],[시가총액]]/[1]!Table_1[[#This Row],[당기순이익(세후영업이익)]]</f>
        <v>7.6461020938334734</v>
      </c>
      <c r="AB3987" s="12">
        <v>29675926200</v>
      </c>
    </row>
    <row r="3988" spans="1:28" ht="19.2">
      <c r="A3988" s="10">
        <v>3987</v>
      </c>
      <c r="B3988" s="10">
        <v>42700</v>
      </c>
      <c r="C3988" s="11" t="s">
        <v>628</v>
      </c>
      <c r="D3988" s="11" t="s">
        <v>6</v>
      </c>
      <c r="E3988" s="10">
        <v>2022</v>
      </c>
      <c r="F3988" s="10">
        <v>21.100999999999999</v>
      </c>
      <c r="G3988" s="14">
        <f>([1]!Table_1[[#This Row],[총자산]]-[1]!Table_1[[#This Row],[장부가치 자기자본]]+[1]!Table_1[[#This Row],[시가총액]])/[1]!Table_1[[#This Row],[총자산]]</f>
        <v>2.6013448118246676</v>
      </c>
      <c r="H3988" s="14">
        <f>I3988/100000000000</f>
        <v>1.11859</v>
      </c>
      <c r="I3988" s="10">
        <v>111859000000</v>
      </c>
      <c r="J3988" s="10">
        <v>6.09</v>
      </c>
      <c r="K3988" s="10">
        <f>L3988/1000000000000</f>
        <v>0.32759205871399999</v>
      </c>
      <c r="L3988" s="10">
        <v>327592058714</v>
      </c>
      <c r="M3988" s="10">
        <v>9.0299999999999994</v>
      </c>
      <c r="N3988" s="10">
        <v>1</v>
      </c>
      <c r="O3988" s="14">
        <f>IF([1]!Table_1[[#This Row],[연도]]=2016,1,0)</f>
        <v>0</v>
      </c>
      <c r="P3988" s="14">
        <f>IF([1]!Table_1[[#This Row],[연도]]=2017,1,0)</f>
        <v>0</v>
      </c>
      <c r="Q3988" s="14">
        <f>IF([1]!Table_1[[#This Row],[연도]]=2018,1,0)</f>
        <v>0</v>
      </c>
      <c r="R3988" s="14">
        <f>IF([1]!Table_1[[#This Row],[연도]]=2019,1,0)</f>
        <v>0</v>
      </c>
      <c r="S3988" s="14">
        <f>IF([1]!Table_1[[#This Row],[연도]]=2020,1,0)</f>
        <v>0</v>
      </c>
      <c r="T3988" s="14">
        <f>IF([1]!Table_1[[#This Row],[연도]]=2021,1,0)</f>
        <v>0</v>
      </c>
      <c r="U3988" s="14">
        <f>IF([1]!Table_1[[#This Row],[연도]]=2022,1,0)</f>
        <v>1</v>
      </c>
      <c r="V3988" s="14">
        <f>IF([1]!Table_1[[#This Row],[연도]]=2023,1,0)</f>
        <v>0</v>
      </c>
      <c r="W3988" s="10">
        <v>1.49</v>
      </c>
      <c r="X3988" s="10">
        <f>Y3988/1000000000000</f>
        <v>1.119401973</v>
      </c>
      <c r="Y3988" s="14">
        <f>[1]!Table_1[[#This Row],[주가]]*[1]!Table_1[[#This Row],[기말주식수]]</f>
        <v>1119401973000</v>
      </c>
      <c r="Z3988" s="14">
        <f>AA3988/10</f>
        <v>1.0007258897361857</v>
      </c>
      <c r="AA3988" s="14">
        <f>[1]!Table_1[[#This Row],[시가총액]]/[1]!Table_1[[#This Row],[당기순이익(세후영업이익)]]</f>
        <v>10.007258897361858</v>
      </c>
      <c r="AB3988" s="10">
        <v>19467860400</v>
      </c>
    </row>
    <row r="3989" spans="1:28" ht="19.2">
      <c r="A3989" s="12">
        <v>3988</v>
      </c>
      <c r="B3989" s="12">
        <v>43150</v>
      </c>
      <c r="C3989" s="13" t="s">
        <v>629</v>
      </c>
      <c r="D3989" s="13" t="s">
        <v>20</v>
      </c>
      <c r="E3989" s="12">
        <v>2016</v>
      </c>
      <c r="F3989" s="12">
        <v>4.4569999999999999</v>
      </c>
      <c r="G3989" s="15">
        <f>([1]!Table_1[[#This Row],[총자산]]-[1]!Table_1[[#This Row],[장부가치 자기자본]]+[1]!Table_1[[#This Row],[시가총액]])/[1]!Table_1[[#This Row],[총자산]]</f>
        <v>1.7174718834338334</v>
      </c>
      <c r="H3989" s="14">
        <f>I3989/100000000000</f>
        <v>0.45320857531999997</v>
      </c>
      <c r="I3989" s="12">
        <v>45320857532</v>
      </c>
      <c r="J3989" s="12">
        <v>44.4</v>
      </c>
      <c r="K3989" s="10">
        <f>L3989/1000000000000</f>
        <v>0.23833839738199999</v>
      </c>
      <c r="L3989" s="12">
        <v>238338397382</v>
      </c>
      <c r="M3989" s="12">
        <v>0.11</v>
      </c>
      <c r="N3989" s="12">
        <v>1</v>
      </c>
      <c r="O3989" s="15">
        <f>IF([1]!Table_1[[#This Row],[연도]]=2016,1,0)</f>
        <v>1</v>
      </c>
      <c r="P3989" s="15">
        <f>IF([1]!Table_1[[#This Row],[연도]]=2017,1,0)</f>
        <v>0</v>
      </c>
      <c r="Q3989" s="15">
        <f>IF([1]!Table_1[[#This Row],[연도]]=2018,1,0)</f>
        <v>0</v>
      </c>
      <c r="R3989" s="15">
        <f>IF([1]!Table_1[[#This Row],[연도]]=2019,1,0)</f>
        <v>0</v>
      </c>
      <c r="S3989" s="15">
        <f>IF([1]!Table_1[[#This Row],[연도]]=2020,1,0)</f>
        <v>0</v>
      </c>
      <c r="T3989" s="15">
        <f>IF([1]!Table_1[[#This Row],[연도]]=2021,1,0)</f>
        <v>0</v>
      </c>
      <c r="U3989" s="15">
        <f>IF([1]!Table_1[[#This Row],[연도]]=2022,1,0)</f>
        <v>0</v>
      </c>
      <c r="V3989" s="15">
        <f>IF([1]!Table_1[[#This Row],[연도]]=2023,1,0)</f>
        <v>0</v>
      </c>
      <c r="W3989" s="12">
        <v>0.2</v>
      </c>
      <c r="X3989" s="10">
        <f>Y3989/1000000000000</f>
        <v>0.53698135440000005</v>
      </c>
      <c r="Y3989" s="15">
        <f>[1]!Table_1[[#This Row],[주가]]*[1]!Table_1[[#This Row],[기말주식수]]</f>
        <v>536981354400</v>
      </c>
      <c r="Z3989" s="14">
        <f>AA3989/10</f>
        <v>1.1848437643106158</v>
      </c>
      <c r="AA3989" s="15">
        <f>[1]!Table_1[[#This Row],[시가총액]]/[1]!Table_1[[#This Row],[당기순이익(세후영업이익)]]</f>
        <v>11.848437643106157</v>
      </c>
      <c r="AB3989" s="12">
        <v>1485425600</v>
      </c>
    </row>
    <row r="3990" spans="1:28" ht="19.2">
      <c r="A3990" s="10">
        <v>3989</v>
      </c>
      <c r="B3990" s="10">
        <v>43150</v>
      </c>
      <c r="C3990" s="11" t="s">
        <v>629</v>
      </c>
      <c r="D3990" s="11" t="s">
        <v>20</v>
      </c>
      <c r="E3990" s="10">
        <v>2017</v>
      </c>
      <c r="F3990" s="10">
        <v>1.7749999999999999</v>
      </c>
      <c r="G3990" s="14">
        <f>([1]!Table_1[[#This Row],[총자산]]-[1]!Table_1[[#This Row],[장부가치 자기자본]]+[1]!Table_1[[#This Row],[시가총액]])/[1]!Table_1[[#This Row],[총자산]]</f>
        <v>1.9555035144949335</v>
      </c>
      <c r="H3990" s="14">
        <f>I3990/100000000000</f>
        <v>0.39074841087000001</v>
      </c>
      <c r="I3990" s="10">
        <v>39074841087</v>
      </c>
      <c r="J3990" s="10">
        <v>-17.61</v>
      </c>
      <c r="K3990" s="10">
        <f>L3990/1000000000000</f>
        <v>0.218808933623</v>
      </c>
      <c r="L3990" s="10">
        <v>218808933623</v>
      </c>
      <c r="M3990" s="10">
        <v>0.63</v>
      </c>
      <c r="N3990" s="10">
        <v>1</v>
      </c>
      <c r="O3990" s="14">
        <f>IF([1]!Table_1[[#This Row],[연도]]=2016,1,0)</f>
        <v>0</v>
      </c>
      <c r="P3990" s="14">
        <f>IF([1]!Table_1[[#This Row],[연도]]=2017,1,0)</f>
        <v>1</v>
      </c>
      <c r="Q3990" s="14">
        <f>IF([1]!Table_1[[#This Row],[연도]]=2018,1,0)</f>
        <v>0</v>
      </c>
      <c r="R3990" s="14">
        <f>IF([1]!Table_1[[#This Row],[연도]]=2019,1,0)</f>
        <v>0</v>
      </c>
      <c r="S3990" s="14">
        <f>IF([1]!Table_1[[#This Row],[연도]]=2020,1,0)</f>
        <v>0</v>
      </c>
      <c r="T3990" s="14">
        <f>IF([1]!Table_1[[#This Row],[연도]]=2021,1,0)</f>
        <v>0</v>
      </c>
      <c r="U3990" s="14">
        <f>IF([1]!Table_1[[#This Row],[연도]]=2022,1,0)</f>
        <v>0</v>
      </c>
      <c r="V3990" s="14">
        <f>IF([1]!Table_1[[#This Row],[연도]]=2023,1,0)</f>
        <v>0</v>
      </c>
      <c r="W3990" s="10">
        <v>0.4</v>
      </c>
      <c r="X3990" s="10">
        <f>Y3990/1000000000000</f>
        <v>0.50578741679999994</v>
      </c>
      <c r="Y3990" s="14">
        <f>[1]!Table_1[[#This Row],[주가]]*[1]!Table_1[[#This Row],[기말주식수]]</f>
        <v>505787416800</v>
      </c>
      <c r="Z3990" s="14">
        <f>AA3990/10</f>
        <v>1.2944068426890492</v>
      </c>
      <c r="AA3990" s="14">
        <f>[1]!Table_1[[#This Row],[시가총액]]/[1]!Table_1[[#This Row],[당기순이익(세후영업이익)]]</f>
        <v>12.944068426890491</v>
      </c>
      <c r="AB3990" s="10">
        <v>1485425600</v>
      </c>
    </row>
    <row r="3991" spans="1:28" ht="19.2">
      <c r="A3991" s="12">
        <v>3990</v>
      </c>
      <c r="B3991" s="12">
        <v>43150</v>
      </c>
      <c r="C3991" s="13" t="s">
        <v>629</v>
      </c>
      <c r="D3991" s="13" t="s">
        <v>20</v>
      </c>
      <c r="E3991" s="12">
        <v>2018</v>
      </c>
      <c r="F3991" s="12">
        <v>5.0949999999999998</v>
      </c>
      <c r="G3991" s="15">
        <f>([1]!Table_1[[#This Row],[총자산]]-[1]!Table_1[[#This Row],[장부가치 자기자본]]+[1]!Table_1[[#This Row],[시가총액]])/[1]!Table_1[[#This Row],[총자산]]</f>
        <v>1.2779006816392888</v>
      </c>
      <c r="H3991" s="14">
        <f>I3991/100000000000</f>
        <v>0.39354566640999999</v>
      </c>
      <c r="I3991" s="12">
        <v>39354566641</v>
      </c>
      <c r="J3991" s="12">
        <v>8.75</v>
      </c>
      <c r="K3991" s="10">
        <f>L3991/1000000000000</f>
        <v>0.23439303594800001</v>
      </c>
      <c r="L3991" s="12">
        <v>234393035948</v>
      </c>
      <c r="M3991" s="12">
        <v>1.03</v>
      </c>
      <c r="N3991" s="12">
        <v>1</v>
      </c>
      <c r="O3991" s="15">
        <f>IF([1]!Table_1[[#This Row],[연도]]=2016,1,0)</f>
        <v>0</v>
      </c>
      <c r="P3991" s="15">
        <f>IF([1]!Table_1[[#This Row],[연도]]=2017,1,0)</f>
        <v>0</v>
      </c>
      <c r="Q3991" s="15">
        <f>IF([1]!Table_1[[#This Row],[연도]]=2018,1,0)</f>
        <v>1</v>
      </c>
      <c r="R3991" s="15">
        <f>IF([1]!Table_1[[#This Row],[연도]]=2019,1,0)</f>
        <v>0</v>
      </c>
      <c r="S3991" s="15">
        <f>IF([1]!Table_1[[#This Row],[연도]]=2020,1,0)</f>
        <v>0</v>
      </c>
      <c r="T3991" s="15">
        <f>IF([1]!Table_1[[#This Row],[연도]]=2021,1,0)</f>
        <v>0</v>
      </c>
      <c r="U3991" s="15">
        <f>IF([1]!Table_1[[#This Row],[연도]]=2022,1,0)</f>
        <v>0</v>
      </c>
      <c r="V3991" s="15">
        <f>IF([1]!Table_1[[#This Row],[연도]]=2023,1,0)</f>
        <v>0</v>
      </c>
      <c r="W3991" s="12">
        <v>0.56000000000000005</v>
      </c>
      <c r="X3991" s="10">
        <f>Y3991/1000000000000</f>
        <v>0.32085192959999997</v>
      </c>
      <c r="Y3991" s="15">
        <f>[1]!Table_1[[#This Row],[주가]]*[1]!Table_1[[#This Row],[기말주식수]]</f>
        <v>320851929600</v>
      </c>
      <c r="Z3991" s="14">
        <f>AA3991/10</f>
        <v>0.81528512949176546</v>
      </c>
      <c r="AA3991" s="15">
        <f>[1]!Table_1[[#This Row],[시가총액]]/[1]!Table_1[[#This Row],[당기순이익(세후영업이익)]]</f>
        <v>8.1528512949176548</v>
      </c>
      <c r="AB3991" s="12">
        <v>1485425600</v>
      </c>
    </row>
    <row r="3992" spans="1:28" ht="19.2">
      <c r="A3992" s="10">
        <v>3991</v>
      </c>
      <c r="B3992" s="10">
        <v>43150</v>
      </c>
      <c r="C3992" s="11" t="s">
        <v>629</v>
      </c>
      <c r="D3992" s="11" t="s">
        <v>20</v>
      </c>
      <c r="E3992" s="10">
        <v>2019</v>
      </c>
      <c r="F3992" s="10">
        <v>4.1740000000000004</v>
      </c>
      <c r="G3992" s="14">
        <f>([1]!Table_1[[#This Row],[총자산]]-[1]!Table_1[[#This Row],[장부가치 자기자본]]+[1]!Table_1[[#This Row],[시가총액]])/[1]!Table_1[[#This Row],[총자산]]</f>
        <v>1.465089566170281</v>
      </c>
      <c r="H3992" s="14">
        <f>I3992/100000000000</f>
        <v>0.42868726413000002</v>
      </c>
      <c r="I3992" s="10">
        <v>42868726413</v>
      </c>
      <c r="J3992" s="10">
        <v>10.69</v>
      </c>
      <c r="K3992" s="10">
        <f>L3992/1000000000000</f>
        <v>0.27170291038599997</v>
      </c>
      <c r="L3992" s="10">
        <v>271702910386</v>
      </c>
      <c r="M3992" s="10">
        <v>1.38</v>
      </c>
      <c r="N3992" s="10">
        <v>1</v>
      </c>
      <c r="O3992" s="14">
        <f>IF([1]!Table_1[[#This Row],[연도]]=2016,1,0)</f>
        <v>0</v>
      </c>
      <c r="P3992" s="14">
        <f>IF([1]!Table_1[[#This Row],[연도]]=2017,1,0)</f>
        <v>0</v>
      </c>
      <c r="Q3992" s="14">
        <f>IF([1]!Table_1[[#This Row],[연도]]=2018,1,0)</f>
        <v>0</v>
      </c>
      <c r="R3992" s="14">
        <f>IF([1]!Table_1[[#This Row],[연도]]=2019,1,0)</f>
        <v>1</v>
      </c>
      <c r="S3992" s="14">
        <f>IF([1]!Table_1[[#This Row],[연도]]=2020,1,0)</f>
        <v>0</v>
      </c>
      <c r="T3992" s="14">
        <f>IF([1]!Table_1[[#This Row],[연도]]=2021,1,0)</f>
        <v>0</v>
      </c>
      <c r="U3992" s="14">
        <f>IF([1]!Table_1[[#This Row],[연도]]=2022,1,0)</f>
        <v>0</v>
      </c>
      <c r="V3992" s="14">
        <f>IF([1]!Table_1[[#This Row],[연도]]=2023,1,0)</f>
        <v>0</v>
      </c>
      <c r="W3992" s="10">
        <v>0.5</v>
      </c>
      <c r="X3992" s="10">
        <f>Y3992/1000000000000</f>
        <v>0.43374427519999997</v>
      </c>
      <c r="Y3992" s="14">
        <f>[1]!Table_1[[#This Row],[주가]]*[1]!Table_1[[#This Row],[기말주식수]]</f>
        <v>433744275200</v>
      </c>
      <c r="Z3992" s="14">
        <f>AA3992/10</f>
        <v>1.0117965041025021</v>
      </c>
      <c r="AA3992" s="14">
        <f>[1]!Table_1[[#This Row],[시가총액]]/[1]!Table_1[[#This Row],[당기순이익(세후영업이익)]]</f>
        <v>10.117965041025021</v>
      </c>
      <c r="AB3992" s="10">
        <v>1485425600</v>
      </c>
    </row>
    <row r="3993" spans="1:28" ht="19.2">
      <c r="A3993" s="12">
        <v>3992</v>
      </c>
      <c r="B3993" s="12">
        <v>43150</v>
      </c>
      <c r="C3993" s="13" t="s">
        <v>629</v>
      </c>
      <c r="D3993" s="13" t="s">
        <v>20</v>
      </c>
      <c r="E3993" s="12">
        <v>2020</v>
      </c>
      <c r="F3993" s="12">
        <v>-6.8150000000000004</v>
      </c>
      <c r="G3993" s="15">
        <f>([1]!Table_1[[#This Row],[총자산]]-[1]!Table_1[[#This Row],[장부가치 자기자본]]+[1]!Table_1[[#This Row],[시가총액]])/[1]!Table_1[[#This Row],[총자산]]</f>
        <v>1.2956155518602408</v>
      </c>
      <c r="H3993" s="14">
        <f>I3993/100000000000</f>
        <v>0.3158079211</v>
      </c>
      <c r="I3993" s="12">
        <v>31580792110</v>
      </c>
      <c r="J3993" s="12">
        <v>-8.56</v>
      </c>
      <c r="K3993" s="10">
        <f>L3993/1000000000000</f>
        <v>0.24431206439600001</v>
      </c>
      <c r="L3993" s="12">
        <v>244312064396</v>
      </c>
      <c r="M3993" s="12">
        <v>2.3199999999999998</v>
      </c>
      <c r="N3993" s="12">
        <v>1</v>
      </c>
      <c r="O3993" s="15">
        <f>IF([1]!Table_1[[#This Row],[연도]]=2016,1,0)</f>
        <v>0</v>
      </c>
      <c r="P3993" s="15">
        <f>IF([1]!Table_1[[#This Row],[연도]]=2017,1,0)</f>
        <v>0</v>
      </c>
      <c r="Q3993" s="15">
        <f>IF([1]!Table_1[[#This Row],[연도]]=2018,1,0)</f>
        <v>0</v>
      </c>
      <c r="R3993" s="15">
        <f>IF([1]!Table_1[[#This Row],[연도]]=2019,1,0)</f>
        <v>0</v>
      </c>
      <c r="S3993" s="15">
        <f>IF([1]!Table_1[[#This Row],[연도]]=2020,1,0)</f>
        <v>1</v>
      </c>
      <c r="T3993" s="15">
        <f>IF([1]!Table_1[[#This Row],[연도]]=2021,1,0)</f>
        <v>0</v>
      </c>
      <c r="U3993" s="15">
        <f>IF([1]!Table_1[[#This Row],[연도]]=2022,1,0)</f>
        <v>0</v>
      </c>
      <c r="V3993" s="15">
        <f>IF([1]!Table_1[[#This Row],[연도]]=2023,1,0)</f>
        <v>0</v>
      </c>
      <c r="W3993" s="12">
        <v>0.36</v>
      </c>
      <c r="X3993" s="10">
        <f>Y3993/1000000000000</f>
        <v>0.33347804720000002</v>
      </c>
      <c r="Y3993" s="15">
        <f>[1]!Table_1[[#This Row],[주가]]*[1]!Table_1[[#This Row],[기말주식수]]</f>
        <v>333478047200</v>
      </c>
      <c r="Z3993" s="14">
        <f>AA3993/10</f>
        <v>1.0559521307713013</v>
      </c>
      <c r="AA3993" s="15">
        <f>[1]!Table_1[[#This Row],[시가총액]]/[1]!Table_1[[#This Row],[당기순이익(세후영업이익)]]</f>
        <v>10.559521307713013</v>
      </c>
      <c r="AB3993" s="12">
        <v>1485425600</v>
      </c>
    </row>
    <row r="3994" spans="1:28" ht="19.2">
      <c r="A3994" s="10">
        <v>3993</v>
      </c>
      <c r="B3994" s="10">
        <v>43150</v>
      </c>
      <c r="C3994" s="11" t="s">
        <v>629</v>
      </c>
      <c r="D3994" s="11" t="s">
        <v>20</v>
      </c>
      <c r="E3994" s="10">
        <v>2021</v>
      </c>
      <c r="F3994" s="10">
        <v>2.6819999999999999</v>
      </c>
      <c r="G3994" s="14">
        <f>([1]!Table_1[[#This Row],[총자산]]-[1]!Table_1[[#This Row],[장부가치 자기자본]]+[1]!Table_1[[#This Row],[시가총액]])/[1]!Table_1[[#This Row],[총자산]]</f>
        <v>1.5727511953680395</v>
      </c>
      <c r="H3994" s="14">
        <f>I3994/100000000000</f>
        <v>0.65531156799000001</v>
      </c>
      <c r="I3994" s="10">
        <v>65531156799</v>
      </c>
      <c r="J3994" s="10">
        <v>18.68</v>
      </c>
      <c r="K3994" s="10">
        <f>L3994/1000000000000</f>
        <v>0.33898036224900002</v>
      </c>
      <c r="L3994" s="10">
        <v>338980362249</v>
      </c>
      <c r="M3994" s="10">
        <v>2.41</v>
      </c>
      <c r="N3994" s="10">
        <v>1</v>
      </c>
      <c r="O3994" s="14">
        <f>IF([1]!Table_1[[#This Row],[연도]]=2016,1,0)</f>
        <v>0</v>
      </c>
      <c r="P3994" s="14">
        <f>IF([1]!Table_1[[#This Row],[연도]]=2017,1,0)</f>
        <v>0</v>
      </c>
      <c r="Q3994" s="14">
        <f>IF([1]!Table_1[[#This Row],[연도]]=2018,1,0)</f>
        <v>0</v>
      </c>
      <c r="R3994" s="14">
        <f>IF([1]!Table_1[[#This Row],[연도]]=2019,1,0)</f>
        <v>0</v>
      </c>
      <c r="S3994" s="14">
        <f>IF([1]!Table_1[[#This Row],[연도]]=2020,1,0)</f>
        <v>0</v>
      </c>
      <c r="T3994" s="14">
        <f>IF([1]!Table_1[[#This Row],[연도]]=2021,1,0)</f>
        <v>1</v>
      </c>
      <c r="U3994" s="14">
        <f>IF([1]!Table_1[[#This Row],[연도]]=2022,1,0)</f>
        <v>0</v>
      </c>
      <c r="V3994" s="14">
        <f>IF([1]!Table_1[[#This Row],[연도]]=2023,1,0)</f>
        <v>0</v>
      </c>
      <c r="W3994" s="10">
        <v>0.32</v>
      </c>
      <c r="X3994" s="10">
        <f>Y3994/1000000000000</f>
        <v>0.5250979496</v>
      </c>
      <c r="Y3994" s="14">
        <f>[1]!Table_1[[#This Row],[주가]]*[1]!Table_1[[#This Row],[기말주식수]]</f>
        <v>525097949600</v>
      </c>
      <c r="Z3994" s="14">
        <f>AA3994/10</f>
        <v>0.80129510182553809</v>
      </c>
      <c r="AA3994" s="14">
        <f>[1]!Table_1[[#This Row],[시가총액]]/[1]!Table_1[[#This Row],[당기순이익(세후영업이익)]]</f>
        <v>8.0129510182553805</v>
      </c>
      <c r="AB3994" s="10">
        <v>1485425600</v>
      </c>
    </row>
    <row r="3995" spans="1:28" ht="19.2">
      <c r="A3995" s="12">
        <v>3994</v>
      </c>
      <c r="B3995" s="12">
        <v>43150</v>
      </c>
      <c r="C3995" s="13" t="s">
        <v>629</v>
      </c>
      <c r="D3995" s="13" t="s">
        <v>20</v>
      </c>
      <c r="E3995" s="12">
        <v>2022</v>
      </c>
      <c r="F3995" s="12">
        <v>1.89</v>
      </c>
      <c r="G3995" s="15">
        <f>([1]!Table_1[[#This Row],[총자산]]-[1]!Table_1[[#This Row],[장부가치 자기자본]]+[1]!Table_1[[#This Row],[시가총액]])/[1]!Table_1[[#This Row],[총자산]]</f>
        <v>1.2421887994116625</v>
      </c>
      <c r="H3995" s="14">
        <f>I3995/100000000000</f>
        <v>0.79637704891000005</v>
      </c>
      <c r="I3995" s="12">
        <v>79637704891</v>
      </c>
      <c r="J3995" s="12">
        <v>21.7</v>
      </c>
      <c r="K3995" s="10">
        <f>L3995/1000000000000</f>
        <v>0.39505599450399997</v>
      </c>
      <c r="L3995" s="12">
        <v>395055994504</v>
      </c>
      <c r="M3995" s="12">
        <v>2.89</v>
      </c>
      <c r="N3995" s="12">
        <v>1</v>
      </c>
      <c r="O3995" s="15">
        <f>IF([1]!Table_1[[#This Row],[연도]]=2016,1,0)</f>
        <v>0</v>
      </c>
      <c r="P3995" s="15">
        <f>IF([1]!Table_1[[#This Row],[연도]]=2017,1,0)</f>
        <v>0</v>
      </c>
      <c r="Q3995" s="15">
        <f>IF([1]!Table_1[[#This Row],[연도]]=2018,1,0)</f>
        <v>0</v>
      </c>
      <c r="R3995" s="15">
        <f>IF([1]!Table_1[[#This Row],[연도]]=2019,1,0)</f>
        <v>0</v>
      </c>
      <c r="S3995" s="15">
        <f>IF([1]!Table_1[[#This Row],[연도]]=2020,1,0)</f>
        <v>0</v>
      </c>
      <c r="T3995" s="15">
        <f>IF([1]!Table_1[[#This Row],[연도]]=2021,1,0)</f>
        <v>0</v>
      </c>
      <c r="U3995" s="15">
        <f>IF([1]!Table_1[[#This Row],[연도]]=2022,1,0)</f>
        <v>1</v>
      </c>
      <c r="V3995" s="15">
        <f>IF([1]!Table_1[[#This Row],[연도]]=2023,1,0)</f>
        <v>0</v>
      </c>
      <c r="W3995" s="12">
        <v>0.49</v>
      </c>
      <c r="X3995" s="10">
        <f>Y3995/1000000000000</f>
        <v>0.48721959679999999</v>
      </c>
      <c r="Y3995" s="15">
        <f>[1]!Table_1[[#This Row],[주가]]*[1]!Table_1[[#This Row],[기말주식수]]</f>
        <v>487219596800</v>
      </c>
      <c r="Z3995" s="14">
        <f>AA3995/10</f>
        <v>0.6117951257722164</v>
      </c>
      <c r="AA3995" s="15">
        <f>[1]!Table_1[[#This Row],[시가총액]]/[1]!Table_1[[#This Row],[당기순이익(세후영업이익)]]</f>
        <v>6.1179512577221642</v>
      </c>
      <c r="AB3995" s="12">
        <v>1485425600</v>
      </c>
    </row>
    <row r="3996" spans="1:28" ht="19.2">
      <c r="A3996" s="10">
        <v>3995</v>
      </c>
      <c r="B3996" s="10">
        <v>43150</v>
      </c>
      <c r="C3996" s="11" t="s">
        <v>629</v>
      </c>
      <c r="D3996" s="11" t="s">
        <v>20</v>
      </c>
      <c r="E3996" s="10">
        <v>2023</v>
      </c>
      <c r="F3996" s="10">
        <v>2.8039999999999998</v>
      </c>
      <c r="G3996" s="14">
        <f>([1]!Table_1[[#This Row],[총자산]]-[1]!Table_1[[#This Row],[장부가치 자기자본]]+[1]!Table_1[[#This Row],[시가총액]])/[1]!Table_1[[#This Row],[총자산]]</f>
        <v>1.1358197943493362</v>
      </c>
      <c r="H3996" s="14">
        <f>I3996/100000000000</f>
        <v>0.64041668323000001</v>
      </c>
      <c r="I3996" s="10">
        <v>64041668323</v>
      </c>
      <c r="J3996" s="10">
        <v>14.83</v>
      </c>
      <c r="K3996" s="10">
        <f>L3996/1000000000000</f>
        <v>0.384945119813</v>
      </c>
      <c r="L3996" s="10">
        <v>384945119813</v>
      </c>
      <c r="M3996" s="10">
        <v>2.9</v>
      </c>
      <c r="N3996" s="10">
        <v>1</v>
      </c>
      <c r="O3996" s="14">
        <f>IF([1]!Table_1[[#This Row],[연도]]=2016,1,0)</f>
        <v>0</v>
      </c>
      <c r="P3996" s="14">
        <f>IF([1]!Table_1[[#This Row],[연도]]=2017,1,0)</f>
        <v>0</v>
      </c>
      <c r="Q3996" s="14">
        <f>IF([1]!Table_1[[#This Row],[연도]]=2018,1,0)</f>
        <v>0</v>
      </c>
      <c r="R3996" s="14">
        <f>IF([1]!Table_1[[#This Row],[연도]]=2019,1,0)</f>
        <v>0</v>
      </c>
      <c r="S3996" s="14">
        <f>IF([1]!Table_1[[#This Row],[연도]]=2020,1,0)</f>
        <v>0</v>
      </c>
      <c r="T3996" s="14">
        <f>IF([1]!Table_1[[#This Row],[연도]]=2021,1,0)</f>
        <v>0</v>
      </c>
      <c r="U3996" s="14">
        <f>IF([1]!Table_1[[#This Row],[연도]]=2022,1,0)</f>
        <v>0</v>
      </c>
      <c r="V3996" s="14">
        <f>IF([1]!Table_1[[#This Row],[연도]]=2023,1,0)</f>
        <v>1</v>
      </c>
      <c r="W3996" s="10">
        <v>0.46</v>
      </c>
      <c r="X3996" s="10">
        <f>Y3996/1000000000000</f>
        <v>0.493904012</v>
      </c>
      <c r="Y3996" s="14">
        <f>[1]!Table_1[[#This Row],[주가]]*[1]!Table_1[[#This Row],[기말주식수]]</f>
        <v>493904012000</v>
      </c>
      <c r="Z3996" s="14">
        <f>AA3996/10</f>
        <v>0.77122290054804643</v>
      </c>
      <c r="AA3996" s="14">
        <f>[1]!Table_1[[#This Row],[시가총액]]/[1]!Table_1[[#This Row],[당기순이익(세후영업이익)]]</f>
        <v>7.7122290054804639</v>
      </c>
      <c r="AB3996" s="10">
        <v>1485425600</v>
      </c>
    </row>
    <row r="3997" spans="1:28" ht="19.2">
      <c r="A3997" s="12">
        <v>3996</v>
      </c>
      <c r="B3997" s="12">
        <v>43360</v>
      </c>
      <c r="C3997" s="13" t="s">
        <v>630</v>
      </c>
      <c r="D3997" s="13" t="s">
        <v>20</v>
      </c>
      <c r="E3997" s="12">
        <v>2016</v>
      </c>
      <c r="F3997" s="12">
        <v>-19.939</v>
      </c>
      <c r="G3997" s="15">
        <f>([1]!Table_1[[#This Row],[총자산]]-[1]!Table_1[[#This Row],[장부가치 자기자본]]+[1]!Table_1[[#This Row],[시가총액]])/[1]!Table_1[[#This Row],[총자산]]</f>
        <v>0.9090562987640145</v>
      </c>
      <c r="H3997" s="14">
        <f>I3997/100000000000</f>
        <v>-1.665464057E-2</v>
      </c>
      <c r="I3997" s="12">
        <v>-1665464057</v>
      </c>
      <c r="J3997" s="12">
        <v>-6.66</v>
      </c>
      <c r="K3997" s="10">
        <f>L3997/1000000000000</f>
        <v>1.8979551880999999E-2</v>
      </c>
      <c r="L3997" s="12">
        <v>18979551881</v>
      </c>
      <c r="M3997" s="12">
        <v>1.52</v>
      </c>
      <c r="N3997" s="12">
        <v>1</v>
      </c>
      <c r="O3997" s="15">
        <f>IF([1]!Table_1[[#This Row],[연도]]=2016,1,0)</f>
        <v>1</v>
      </c>
      <c r="P3997" s="15">
        <f>IF([1]!Table_1[[#This Row],[연도]]=2017,1,0)</f>
        <v>0</v>
      </c>
      <c r="Q3997" s="15">
        <f>IF([1]!Table_1[[#This Row],[연도]]=2018,1,0)</f>
        <v>0</v>
      </c>
      <c r="R3997" s="15">
        <f>IF([1]!Table_1[[#This Row],[연도]]=2019,1,0)</f>
        <v>0</v>
      </c>
      <c r="S3997" s="15">
        <f>IF([1]!Table_1[[#This Row],[연도]]=2020,1,0)</f>
        <v>0</v>
      </c>
      <c r="T3997" s="15">
        <f>IF([1]!Table_1[[#This Row],[연도]]=2021,1,0)</f>
        <v>0</v>
      </c>
      <c r="U3997" s="15">
        <f>IF([1]!Table_1[[#This Row],[연도]]=2022,1,0)</f>
        <v>0</v>
      </c>
      <c r="V3997" s="15">
        <f>IF([1]!Table_1[[#This Row],[연도]]=2023,1,0)</f>
        <v>0</v>
      </c>
      <c r="W3997" s="12">
        <v>0.77</v>
      </c>
      <c r="X3997" s="10">
        <f>Y3997/1000000000000</f>
        <v>4.3784999999999998E-2</v>
      </c>
      <c r="Y3997" s="15">
        <f>[1]!Table_1[[#This Row],[주가]]*[1]!Table_1[[#This Row],[기말주식수]]</f>
        <v>43785000000</v>
      </c>
      <c r="Z3997" s="14">
        <f>AA3997/10</f>
        <v>-2.6289969943194036</v>
      </c>
      <c r="AA3997" s="15">
        <f>[1]!Table_1[[#This Row],[시가총액]]/[1]!Table_1[[#This Row],[당기순이익(세후영업이익)]]</f>
        <v>-26.289969943194038</v>
      </c>
      <c r="AB3997" s="12">
        <v>444833450</v>
      </c>
    </row>
    <row r="3998" spans="1:28" ht="19.2">
      <c r="A3998" s="10">
        <v>3997</v>
      </c>
      <c r="B3998" s="10">
        <v>43360</v>
      </c>
      <c r="C3998" s="11" t="s">
        <v>630</v>
      </c>
      <c r="D3998" s="11" t="s">
        <v>20</v>
      </c>
      <c r="E3998" s="10">
        <v>2017</v>
      </c>
      <c r="F3998" s="10">
        <v>82.224000000000004</v>
      </c>
      <c r="G3998" s="14">
        <f>([1]!Table_1[[#This Row],[총자산]]-[1]!Table_1[[#This Row],[장부가치 자기자본]]+[1]!Table_1[[#This Row],[시가총액]])/[1]!Table_1[[#This Row],[총자산]]</f>
        <v>0.62429026597080284</v>
      </c>
      <c r="H3998" s="14">
        <f>I3998/100000000000</f>
        <v>5.4054193200000003E-3</v>
      </c>
      <c r="I3998" s="10">
        <v>540541932</v>
      </c>
      <c r="J3998" s="10">
        <v>0.02</v>
      </c>
      <c r="K3998" s="10">
        <f>L3998/1000000000000</f>
        <v>2.4750764917000002E-2</v>
      </c>
      <c r="L3998" s="10">
        <v>24750764917</v>
      </c>
      <c r="M3998" s="10">
        <v>7.03</v>
      </c>
      <c r="N3998" s="10">
        <v>1</v>
      </c>
      <c r="O3998" s="14">
        <f>IF([1]!Table_1[[#This Row],[연도]]=2016,1,0)</f>
        <v>0</v>
      </c>
      <c r="P3998" s="14">
        <f>IF([1]!Table_1[[#This Row],[연도]]=2017,1,0)</f>
        <v>1</v>
      </c>
      <c r="Q3998" s="14">
        <f>IF([1]!Table_1[[#This Row],[연도]]=2018,1,0)</f>
        <v>0</v>
      </c>
      <c r="R3998" s="14">
        <f>IF([1]!Table_1[[#This Row],[연도]]=2019,1,0)</f>
        <v>0</v>
      </c>
      <c r="S3998" s="14">
        <f>IF([1]!Table_1[[#This Row],[연도]]=2020,1,0)</f>
        <v>0</v>
      </c>
      <c r="T3998" s="14">
        <f>IF([1]!Table_1[[#This Row],[연도]]=2021,1,0)</f>
        <v>0</v>
      </c>
      <c r="U3998" s="14">
        <f>IF([1]!Table_1[[#This Row],[연도]]=2022,1,0)</f>
        <v>0</v>
      </c>
      <c r="V3998" s="14">
        <f>IF([1]!Table_1[[#This Row],[연도]]=2023,1,0)</f>
        <v>0</v>
      </c>
      <c r="W3998" s="10">
        <v>0.75</v>
      </c>
      <c r="X3998" s="10">
        <f>Y3998/1000000000000</f>
        <v>2.8934999999999999E-2</v>
      </c>
      <c r="Y3998" s="14">
        <f>[1]!Table_1[[#This Row],[주가]]*[1]!Table_1[[#This Row],[기말주식수]]</f>
        <v>28935000000</v>
      </c>
      <c r="Z3998" s="14">
        <f>AA3998/10</f>
        <v>5.3529612204072263</v>
      </c>
      <c r="AA3998" s="14">
        <f>[1]!Table_1[[#This Row],[시가총액]]/[1]!Table_1[[#This Row],[당기순이익(세후영업이익)]]</f>
        <v>53.529612204072265</v>
      </c>
      <c r="AB3998" s="10">
        <v>444833450</v>
      </c>
    </row>
    <row r="3999" spans="1:28" ht="19.2">
      <c r="A3999" s="12">
        <v>3998</v>
      </c>
      <c r="B3999" s="12">
        <v>43370</v>
      </c>
      <c r="C3999" s="13" t="s">
        <v>631</v>
      </c>
      <c r="D3999" s="13" t="s">
        <v>20</v>
      </c>
      <c r="E3999" s="12">
        <v>2016</v>
      </c>
      <c r="F3999" s="12">
        <v>5.91</v>
      </c>
      <c r="G3999" s="15">
        <f>([1]!Table_1[[#This Row],[총자산]]-[1]!Table_1[[#This Row],[장부가치 자기자본]]+[1]!Table_1[[#This Row],[시가총액]])/[1]!Table_1[[#This Row],[총자산]]</f>
        <v>0.74580713545911359</v>
      </c>
      <c r="H3999" s="14">
        <f>I3999/100000000000</f>
        <v>0.69662163130999999</v>
      </c>
      <c r="I3999" s="12">
        <v>69662163131</v>
      </c>
      <c r="J3999" s="12">
        <v>3.31</v>
      </c>
      <c r="K3999" s="10">
        <f>L3999/1000000000000</f>
        <v>1.2224919078930001</v>
      </c>
      <c r="L3999" s="12">
        <v>1222491907893</v>
      </c>
      <c r="M3999" s="12">
        <v>3.73</v>
      </c>
      <c r="N3999" s="12">
        <v>1</v>
      </c>
      <c r="O3999" s="15">
        <f>IF([1]!Table_1[[#This Row],[연도]]=2016,1,0)</f>
        <v>1</v>
      </c>
      <c r="P3999" s="15">
        <f>IF([1]!Table_1[[#This Row],[연도]]=2017,1,0)</f>
        <v>0</v>
      </c>
      <c r="Q3999" s="15">
        <f>IF([1]!Table_1[[#This Row],[연도]]=2018,1,0)</f>
        <v>0</v>
      </c>
      <c r="R3999" s="15">
        <f>IF([1]!Table_1[[#This Row],[연도]]=2019,1,0)</f>
        <v>0</v>
      </c>
      <c r="S3999" s="15">
        <f>IF([1]!Table_1[[#This Row],[연도]]=2020,1,0)</f>
        <v>0</v>
      </c>
      <c r="T3999" s="15">
        <f>IF([1]!Table_1[[#This Row],[연도]]=2021,1,0)</f>
        <v>0</v>
      </c>
      <c r="U3999" s="15">
        <f>IF([1]!Table_1[[#This Row],[연도]]=2022,1,0)</f>
        <v>0</v>
      </c>
      <c r="V3999" s="15">
        <f>IF([1]!Table_1[[#This Row],[연도]]=2023,1,0)</f>
        <v>0</v>
      </c>
      <c r="W3999" s="12">
        <v>1</v>
      </c>
      <c r="X3999" s="10">
        <f>Y3999/1000000000000</f>
        <v>0.25095000000000001</v>
      </c>
      <c r="Y3999" s="15">
        <f>[1]!Table_1[[#This Row],[주가]]*[1]!Table_1[[#This Row],[기말주식수]]</f>
        <v>250950000000</v>
      </c>
      <c r="Z3999" s="14">
        <f>AA3999/10</f>
        <v>0.36023859828769234</v>
      </c>
      <c r="AA3999" s="15">
        <f>[1]!Table_1[[#This Row],[시가총액]]/[1]!Table_1[[#This Row],[당기순이익(세후영업이익)]]</f>
        <v>3.6023859828769234</v>
      </c>
      <c r="AB3999" s="12">
        <v>3149823750</v>
      </c>
    </row>
    <row r="4000" spans="1:28" ht="19.2">
      <c r="A4000" s="10">
        <v>3999</v>
      </c>
      <c r="B4000" s="10">
        <v>43370</v>
      </c>
      <c r="C4000" s="11" t="s">
        <v>631</v>
      </c>
      <c r="D4000" s="11" t="s">
        <v>20</v>
      </c>
      <c r="E4000" s="10">
        <v>2017</v>
      </c>
      <c r="F4000" s="10">
        <v>4.5090000000000003</v>
      </c>
      <c r="G4000" s="14">
        <f>([1]!Table_1[[#This Row],[총자산]]-[1]!Table_1[[#This Row],[장부가치 자기자본]]+[1]!Table_1[[#This Row],[시가총액]])/[1]!Table_1[[#This Row],[총자산]]</f>
        <v>0.68087231918222013</v>
      </c>
      <c r="H4000" s="14">
        <f>I4000/100000000000</f>
        <v>0.25208914151</v>
      </c>
      <c r="I4000" s="10">
        <v>25208914151</v>
      </c>
      <c r="J4000" s="10">
        <v>-1.96</v>
      </c>
      <c r="K4000" s="10">
        <f>L4000/1000000000000</f>
        <v>1.053836516654</v>
      </c>
      <c r="L4000" s="10">
        <v>1053836516654</v>
      </c>
      <c r="M4000" s="10">
        <v>2.66</v>
      </c>
      <c r="N4000" s="10">
        <v>1</v>
      </c>
      <c r="O4000" s="14">
        <f>IF([1]!Table_1[[#This Row],[연도]]=2016,1,0)</f>
        <v>0</v>
      </c>
      <c r="P4000" s="14">
        <f>IF([1]!Table_1[[#This Row],[연도]]=2017,1,0)</f>
        <v>1</v>
      </c>
      <c r="Q4000" s="14">
        <f>IF([1]!Table_1[[#This Row],[연도]]=2018,1,0)</f>
        <v>0</v>
      </c>
      <c r="R4000" s="14">
        <f>IF([1]!Table_1[[#This Row],[연도]]=2019,1,0)</f>
        <v>0</v>
      </c>
      <c r="S4000" s="14">
        <f>IF([1]!Table_1[[#This Row],[연도]]=2020,1,0)</f>
        <v>0</v>
      </c>
      <c r="T4000" s="14">
        <f>IF([1]!Table_1[[#This Row],[연도]]=2021,1,0)</f>
        <v>0</v>
      </c>
      <c r="U4000" s="14">
        <f>IF([1]!Table_1[[#This Row],[연도]]=2022,1,0)</f>
        <v>0</v>
      </c>
      <c r="V4000" s="14">
        <f>IF([1]!Table_1[[#This Row],[연도]]=2023,1,0)</f>
        <v>0</v>
      </c>
      <c r="W4000" s="10">
        <v>0.9</v>
      </c>
      <c r="X4000" s="10">
        <f>Y4000/1000000000000</f>
        <v>0.2205</v>
      </c>
      <c r="Y4000" s="14">
        <f>[1]!Table_1[[#This Row],[주가]]*[1]!Table_1[[#This Row],[기말주식수]]</f>
        <v>220500000000</v>
      </c>
      <c r="Z4000" s="14">
        <f>AA4000/10</f>
        <v>0.87469059031744556</v>
      </c>
      <c r="AA4000" s="14">
        <f>[1]!Table_1[[#This Row],[시가총액]]/[1]!Table_1[[#This Row],[당기순이익(세후영업이익)]]</f>
        <v>8.746905903174456</v>
      </c>
      <c r="AB4000" s="10">
        <v>3359812000</v>
      </c>
    </row>
    <row r="4001" spans="1:28" ht="19.2">
      <c r="A4001" s="12">
        <v>4000</v>
      </c>
      <c r="B4001" s="12">
        <v>43370</v>
      </c>
      <c r="C4001" s="13" t="s">
        <v>631</v>
      </c>
      <c r="D4001" s="13" t="s">
        <v>20</v>
      </c>
      <c r="E4001" s="12">
        <v>2018</v>
      </c>
      <c r="F4001" s="12">
        <v>7.4939999999999998</v>
      </c>
      <c r="G4001" s="15">
        <f>([1]!Table_1[[#This Row],[총자산]]-[1]!Table_1[[#This Row],[장부가치 자기자본]]+[1]!Table_1[[#This Row],[시가총액]])/[1]!Table_1[[#This Row],[총자산]]</f>
        <v>0.55607944068374227</v>
      </c>
      <c r="H4001" s="14">
        <f>I4001/100000000000</f>
        <v>0.19331586898</v>
      </c>
      <c r="I4001" s="12">
        <v>19331586898</v>
      </c>
      <c r="J4001" s="12">
        <v>1.29</v>
      </c>
      <c r="K4001" s="10">
        <f>L4001/1000000000000</f>
        <v>1.066543292352</v>
      </c>
      <c r="L4001" s="12">
        <v>1066543292352</v>
      </c>
      <c r="M4001" s="12">
        <v>2.2400000000000002</v>
      </c>
      <c r="N4001" s="12">
        <v>1</v>
      </c>
      <c r="O4001" s="15">
        <f>IF([1]!Table_1[[#This Row],[연도]]=2016,1,0)</f>
        <v>0</v>
      </c>
      <c r="P4001" s="15">
        <f>IF([1]!Table_1[[#This Row],[연도]]=2017,1,0)</f>
        <v>0</v>
      </c>
      <c r="Q4001" s="15">
        <f>IF([1]!Table_1[[#This Row],[연도]]=2018,1,0)</f>
        <v>1</v>
      </c>
      <c r="R4001" s="15">
        <f>IF([1]!Table_1[[#This Row],[연도]]=2019,1,0)</f>
        <v>0</v>
      </c>
      <c r="S4001" s="15">
        <f>IF([1]!Table_1[[#This Row],[연도]]=2020,1,0)</f>
        <v>0</v>
      </c>
      <c r="T4001" s="15">
        <f>IF([1]!Table_1[[#This Row],[연도]]=2021,1,0)</f>
        <v>0</v>
      </c>
      <c r="U4001" s="15">
        <f>IF([1]!Table_1[[#This Row],[연도]]=2022,1,0)</f>
        <v>0</v>
      </c>
      <c r="V4001" s="15">
        <f>IF([1]!Table_1[[#This Row],[연도]]=2023,1,0)</f>
        <v>0</v>
      </c>
      <c r="W4001" s="12">
        <v>0.65</v>
      </c>
      <c r="X4001" s="10">
        <f>Y4001/1000000000000</f>
        <v>0.14007</v>
      </c>
      <c r="Y4001" s="15">
        <f>[1]!Table_1[[#This Row],[주가]]*[1]!Table_1[[#This Row],[기말주식수]]</f>
        <v>140070000000</v>
      </c>
      <c r="Z4001" s="14">
        <f>AA4001/10</f>
        <v>0.72456545207104184</v>
      </c>
      <c r="AA4001" s="15">
        <f>[1]!Table_1[[#This Row],[시가총액]]/[1]!Table_1[[#This Row],[당기순이익(세후영업이익)]]</f>
        <v>7.2456545207104188</v>
      </c>
      <c r="AB4001" s="12">
        <v>3359812000</v>
      </c>
    </row>
    <row r="4002" spans="1:28" ht="19.2">
      <c r="A4002" s="10">
        <v>4001</v>
      </c>
      <c r="B4002" s="10">
        <v>43370</v>
      </c>
      <c r="C4002" s="11" t="s">
        <v>631</v>
      </c>
      <c r="D4002" s="11" t="s">
        <v>20</v>
      </c>
      <c r="E4002" s="10">
        <v>2019</v>
      </c>
      <c r="F4002" s="10">
        <v>11.952999999999999</v>
      </c>
      <c r="G4002" s="14">
        <f>([1]!Table_1[[#This Row],[총자산]]-[1]!Table_1[[#This Row],[장부가치 자기자본]]+[1]!Table_1[[#This Row],[시가총액]])/[1]!Table_1[[#This Row],[총자산]]</f>
        <v>0.57064365398036132</v>
      </c>
      <c r="H4002" s="14">
        <f>I4002/100000000000</f>
        <v>0.15579774494000001</v>
      </c>
      <c r="I4002" s="10">
        <v>15579774494</v>
      </c>
      <c r="J4002" s="10">
        <v>1.4</v>
      </c>
      <c r="K4002" s="10">
        <f>L4002/1000000000000</f>
        <v>1.0884263633210001</v>
      </c>
      <c r="L4002" s="10">
        <v>1088426363321</v>
      </c>
      <c r="M4002" s="10">
        <v>2</v>
      </c>
      <c r="N4002" s="10">
        <v>1</v>
      </c>
      <c r="O4002" s="14">
        <f>IF([1]!Table_1[[#This Row],[연도]]=2016,1,0)</f>
        <v>0</v>
      </c>
      <c r="P4002" s="14">
        <f>IF([1]!Table_1[[#This Row],[연도]]=2017,1,0)</f>
        <v>0</v>
      </c>
      <c r="Q4002" s="14">
        <f>IF([1]!Table_1[[#This Row],[연도]]=2018,1,0)</f>
        <v>0</v>
      </c>
      <c r="R4002" s="14">
        <f>IF([1]!Table_1[[#This Row],[연도]]=2019,1,0)</f>
        <v>1</v>
      </c>
      <c r="S4002" s="14">
        <f>IF([1]!Table_1[[#This Row],[연도]]=2020,1,0)</f>
        <v>0</v>
      </c>
      <c r="T4002" s="14">
        <f>IF([1]!Table_1[[#This Row],[연도]]=2021,1,0)</f>
        <v>0</v>
      </c>
      <c r="U4002" s="14">
        <f>IF([1]!Table_1[[#This Row],[연도]]=2022,1,0)</f>
        <v>0</v>
      </c>
      <c r="V4002" s="14">
        <f>IF([1]!Table_1[[#This Row],[연도]]=2023,1,0)</f>
        <v>0</v>
      </c>
      <c r="W4002" s="10">
        <v>0.41</v>
      </c>
      <c r="X4002" s="10">
        <f>Y4002/1000000000000</f>
        <v>0.18123</v>
      </c>
      <c r="Y4002" s="14">
        <f>[1]!Table_1[[#This Row],[주가]]*[1]!Table_1[[#This Row],[기말주식수]]</f>
        <v>181230000000</v>
      </c>
      <c r="Z4002" s="14">
        <f>AA4002/10</f>
        <v>1.1632389163899282</v>
      </c>
      <c r="AA4002" s="14">
        <f>[1]!Table_1[[#This Row],[시가총액]]/[1]!Table_1[[#This Row],[당기순이익(세후영업이익)]]</f>
        <v>11.632389163899282</v>
      </c>
      <c r="AB4002" s="10">
        <v>3779788500</v>
      </c>
    </row>
    <row r="4003" spans="1:28" ht="19.2">
      <c r="A4003" s="12">
        <v>4002</v>
      </c>
      <c r="B4003" s="12">
        <v>43370</v>
      </c>
      <c r="C4003" s="13" t="s">
        <v>631</v>
      </c>
      <c r="D4003" s="13" t="s">
        <v>20</v>
      </c>
      <c r="E4003" s="12">
        <v>2020</v>
      </c>
      <c r="F4003" s="12">
        <v>46.639000000000003</v>
      </c>
      <c r="G4003" s="15">
        <f>([1]!Table_1[[#This Row],[총자산]]-[1]!Table_1[[#This Row],[장부가치 자기자본]]+[1]!Table_1[[#This Row],[시가총액]])/[1]!Table_1[[#This Row],[총자산]]</f>
        <v>0.57883392884544282</v>
      </c>
      <c r="H4003" s="14">
        <f>I4003/100000000000</f>
        <v>0.14305920412000001</v>
      </c>
      <c r="I4003" s="12">
        <v>14305920412</v>
      </c>
      <c r="J4003" s="12">
        <v>1.42</v>
      </c>
      <c r="K4003" s="10">
        <f>L4003/1000000000000</f>
        <v>0.94905978208800001</v>
      </c>
      <c r="L4003" s="12">
        <v>949059782088</v>
      </c>
      <c r="M4003" s="12">
        <v>1.79</v>
      </c>
      <c r="N4003" s="12">
        <v>1</v>
      </c>
      <c r="O4003" s="15">
        <f>IF([1]!Table_1[[#This Row],[연도]]=2016,1,0)</f>
        <v>0</v>
      </c>
      <c r="P4003" s="15">
        <f>IF([1]!Table_1[[#This Row],[연도]]=2017,1,0)</f>
        <v>0</v>
      </c>
      <c r="Q4003" s="15">
        <f>IF([1]!Table_1[[#This Row],[연도]]=2018,1,0)</f>
        <v>0</v>
      </c>
      <c r="R4003" s="15">
        <f>IF([1]!Table_1[[#This Row],[연도]]=2019,1,0)</f>
        <v>0</v>
      </c>
      <c r="S4003" s="15">
        <f>IF([1]!Table_1[[#This Row],[연도]]=2020,1,0)</f>
        <v>1</v>
      </c>
      <c r="T4003" s="15">
        <f>IF([1]!Table_1[[#This Row],[연도]]=2021,1,0)</f>
        <v>0</v>
      </c>
      <c r="U4003" s="15">
        <f>IF([1]!Table_1[[#This Row],[연도]]=2022,1,0)</f>
        <v>0</v>
      </c>
      <c r="V4003" s="15">
        <f>IF([1]!Table_1[[#This Row],[연도]]=2023,1,0)</f>
        <v>0</v>
      </c>
      <c r="W4003" s="12">
        <v>0.36</v>
      </c>
      <c r="X4003" s="10">
        <f>Y4003/1000000000000</f>
        <v>0.19256999999999999</v>
      </c>
      <c r="Y4003" s="15">
        <f>[1]!Table_1[[#This Row],[주가]]*[1]!Table_1[[#This Row],[기말주식수]]</f>
        <v>192570000000</v>
      </c>
      <c r="Z4003" s="14">
        <f>AA4003/10</f>
        <v>1.3460860570597728</v>
      </c>
      <c r="AA4003" s="15">
        <f>[1]!Table_1[[#This Row],[시가총액]]/[1]!Table_1[[#This Row],[당기순이익(세후영업이익)]]</f>
        <v>13.460860570597728</v>
      </c>
      <c r="AB4003" s="12">
        <v>3696581160</v>
      </c>
    </row>
    <row r="4004" spans="1:28" ht="19.2">
      <c r="A4004" s="10">
        <v>4003</v>
      </c>
      <c r="B4004" s="10">
        <v>43370</v>
      </c>
      <c r="C4004" s="11" t="s">
        <v>631</v>
      </c>
      <c r="D4004" s="11" t="s">
        <v>20</v>
      </c>
      <c r="E4004" s="10">
        <v>2021</v>
      </c>
      <c r="F4004" s="10">
        <v>9.8369999999999997</v>
      </c>
      <c r="G4004" s="14">
        <f>([1]!Table_1[[#This Row],[총자산]]-[1]!Table_1[[#This Row],[장부가치 자기자본]]+[1]!Table_1[[#This Row],[시가총액]])/[1]!Table_1[[#This Row],[총자산]]</f>
        <v>0.5469036907252588</v>
      </c>
      <c r="H4004" s="14">
        <f>I4004/100000000000</f>
        <v>6.5840221980000002E-2</v>
      </c>
      <c r="I4004" s="10">
        <v>6584022198</v>
      </c>
      <c r="J4004" s="10">
        <v>2.5099999999999998</v>
      </c>
      <c r="K4004" s="10">
        <f>L4004/1000000000000</f>
        <v>0.92761373903300004</v>
      </c>
      <c r="L4004" s="10">
        <v>927613739033</v>
      </c>
      <c r="M4004" s="10">
        <v>0.61</v>
      </c>
      <c r="N4004" s="10">
        <v>1</v>
      </c>
      <c r="O4004" s="14">
        <f>IF([1]!Table_1[[#This Row],[연도]]=2016,1,0)</f>
        <v>0</v>
      </c>
      <c r="P4004" s="14">
        <f>IF([1]!Table_1[[#This Row],[연도]]=2017,1,0)</f>
        <v>0</v>
      </c>
      <c r="Q4004" s="14">
        <f>IF([1]!Table_1[[#This Row],[연도]]=2018,1,0)</f>
        <v>0</v>
      </c>
      <c r="R4004" s="14">
        <f>IF([1]!Table_1[[#This Row],[연도]]=2019,1,0)</f>
        <v>0</v>
      </c>
      <c r="S4004" s="14">
        <f>IF([1]!Table_1[[#This Row],[연도]]=2020,1,0)</f>
        <v>0</v>
      </c>
      <c r="T4004" s="14">
        <f>IF([1]!Table_1[[#This Row],[연도]]=2021,1,0)</f>
        <v>1</v>
      </c>
      <c r="U4004" s="14">
        <f>IF([1]!Table_1[[#This Row],[연도]]=2022,1,0)</f>
        <v>0</v>
      </c>
      <c r="V4004" s="14">
        <f>IF([1]!Table_1[[#This Row],[연도]]=2023,1,0)</f>
        <v>0</v>
      </c>
      <c r="W4004" s="10">
        <v>0.36</v>
      </c>
      <c r="X4004" s="10">
        <f>Y4004/1000000000000</f>
        <v>0.21210000000000001</v>
      </c>
      <c r="Y4004" s="14">
        <f>[1]!Table_1[[#This Row],[주가]]*[1]!Table_1[[#This Row],[기말주식수]]</f>
        <v>212100000000</v>
      </c>
      <c r="Z4004" s="14">
        <f>AA4004/10</f>
        <v>3.221435068436262</v>
      </c>
      <c r="AA4004" s="14">
        <f>[1]!Table_1[[#This Row],[시가총액]]/[1]!Table_1[[#This Row],[당기순이익(세후영업이익)]]</f>
        <v>32.214350684362621</v>
      </c>
      <c r="AB4004" s="10">
        <v>3696581160</v>
      </c>
    </row>
    <row r="4005" spans="1:28" ht="19.2">
      <c r="A4005" s="12">
        <v>4004</v>
      </c>
      <c r="B4005" s="12">
        <v>43370</v>
      </c>
      <c r="C4005" s="13" t="s">
        <v>631</v>
      </c>
      <c r="D4005" s="13" t="s">
        <v>20</v>
      </c>
      <c r="E4005" s="12">
        <v>2022</v>
      </c>
      <c r="F4005" s="12">
        <v>14.532999999999999</v>
      </c>
      <c r="G4005" s="15">
        <f>([1]!Table_1[[#This Row],[총자산]]-[1]!Table_1[[#This Row],[장부가치 자기자본]]+[1]!Table_1[[#This Row],[시가총액]])/[1]!Table_1[[#This Row],[총자산]]</f>
        <v>0.46395356774089308</v>
      </c>
      <c r="H4005" s="14">
        <f>I4005/100000000000</f>
        <v>0.22872220991</v>
      </c>
      <c r="I4005" s="12">
        <v>22872220991</v>
      </c>
      <c r="J4005" s="12">
        <v>2.38</v>
      </c>
      <c r="K4005" s="10">
        <f>L4005/1000000000000</f>
        <v>1.024435467138</v>
      </c>
      <c r="L4005" s="12">
        <v>1024435467138</v>
      </c>
      <c r="M4005" s="12">
        <v>0.56000000000000005</v>
      </c>
      <c r="N4005" s="12">
        <v>1</v>
      </c>
      <c r="O4005" s="15">
        <f>IF([1]!Table_1[[#This Row],[연도]]=2016,1,0)</f>
        <v>0</v>
      </c>
      <c r="P4005" s="15">
        <f>IF([1]!Table_1[[#This Row],[연도]]=2017,1,0)</f>
        <v>0</v>
      </c>
      <c r="Q4005" s="15">
        <f>IF([1]!Table_1[[#This Row],[연도]]=2018,1,0)</f>
        <v>0</v>
      </c>
      <c r="R4005" s="15">
        <f>IF([1]!Table_1[[#This Row],[연도]]=2019,1,0)</f>
        <v>0</v>
      </c>
      <c r="S4005" s="15">
        <f>IF([1]!Table_1[[#This Row],[연도]]=2020,1,0)</f>
        <v>0</v>
      </c>
      <c r="T4005" s="15">
        <f>IF([1]!Table_1[[#This Row],[연도]]=2021,1,0)</f>
        <v>0</v>
      </c>
      <c r="U4005" s="15">
        <f>IF([1]!Table_1[[#This Row],[연도]]=2022,1,0)</f>
        <v>1</v>
      </c>
      <c r="V4005" s="15">
        <f>IF([1]!Table_1[[#This Row],[연도]]=2023,1,0)</f>
        <v>0</v>
      </c>
      <c r="W4005" s="12">
        <v>0.85</v>
      </c>
      <c r="X4005" s="10">
        <f>Y4005/1000000000000</f>
        <v>0.14784</v>
      </c>
      <c r="Y4005" s="15">
        <f>[1]!Table_1[[#This Row],[주가]]*[1]!Table_1[[#This Row],[기말주식수]]</f>
        <v>147840000000</v>
      </c>
      <c r="Z4005" s="14">
        <f>AA4005/10</f>
        <v>0.64637360778462927</v>
      </c>
      <c r="AA4005" s="15">
        <f>[1]!Table_1[[#This Row],[시가총액]]/[1]!Table_1[[#This Row],[당기순이익(세후영업이익)]]</f>
        <v>6.4637360778462929</v>
      </c>
      <c r="AB4005" s="12">
        <v>4107312400</v>
      </c>
    </row>
    <row r="4006" spans="1:28" ht="19.2">
      <c r="A4006" s="10">
        <v>4005</v>
      </c>
      <c r="B4006" s="10">
        <v>43370</v>
      </c>
      <c r="C4006" s="11" t="s">
        <v>631</v>
      </c>
      <c r="D4006" s="11" t="s">
        <v>20</v>
      </c>
      <c r="E4006" s="10">
        <v>2023</v>
      </c>
      <c r="F4006" s="10">
        <v>8.1159999999999997</v>
      </c>
      <c r="G4006" s="14">
        <f>([1]!Table_1[[#This Row],[총자산]]-[1]!Table_1[[#This Row],[장부가치 자기자본]]+[1]!Table_1[[#This Row],[시가총액]])/[1]!Table_1[[#This Row],[총자산]]</f>
        <v>0.48034038119457795</v>
      </c>
      <c r="H4006" s="14">
        <f>I4006/100000000000</f>
        <v>0.48293293917000002</v>
      </c>
      <c r="I4006" s="10">
        <v>48293293917</v>
      </c>
      <c r="J4006" s="10">
        <v>0.56000000000000005</v>
      </c>
      <c r="K4006" s="10">
        <f>L4006/1000000000000</f>
        <v>1.134618152654</v>
      </c>
      <c r="L4006" s="10">
        <v>1134618152654</v>
      </c>
      <c r="M4006" s="10">
        <v>1.36</v>
      </c>
      <c r="N4006" s="10">
        <v>1</v>
      </c>
      <c r="O4006" s="14">
        <f>IF([1]!Table_1[[#This Row],[연도]]=2016,1,0)</f>
        <v>0</v>
      </c>
      <c r="P4006" s="14">
        <f>IF([1]!Table_1[[#This Row],[연도]]=2017,1,0)</f>
        <v>0</v>
      </c>
      <c r="Q4006" s="14">
        <f>IF([1]!Table_1[[#This Row],[연도]]=2018,1,0)</f>
        <v>0</v>
      </c>
      <c r="R4006" s="14">
        <f>IF([1]!Table_1[[#This Row],[연도]]=2019,1,0)</f>
        <v>0</v>
      </c>
      <c r="S4006" s="14">
        <f>IF([1]!Table_1[[#This Row],[연도]]=2020,1,0)</f>
        <v>0</v>
      </c>
      <c r="T4006" s="14">
        <f>IF([1]!Table_1[[#This Row],[연도]]=2021,1,0)</f>
        <v>0</v>
      </c>
      <c r="U4006" s="14">
        <f>IF([1]!Table_1[[#This Row],[연도]]=2022,1,0)</f>
        <v>0</v>
      </c>
      <c r="V4006" s="14">
        <f>IF([1]!Table_1[[#This Row],[연도]]=2023,1,0)</f>
        <v>1</v>
      </c>
      <c r="W4006" s="10">
        <v>0.89</v>
      </c>
      <c r="X4006" s="10">
        <f>Y4006/1000000000000</f>
        <v>0.20895</v>
      </c>
      <c r="Y4006" s="14">
        <f>[1]!Table_1[[#This Row],[주가]]*[1]!Table_1[[#This Row],[기말주식수]]</f>
        <v>208950000000</v>
      </c>
      <c r="Z4006" s="14">
        <f>AA4006/10</f>
        <v>0.43266876837830753</v>
      </c>
      <c r="AA4006" s="14">
        <f>[1]!Table_1[[#This Row],[시가총액]]/[1]!Table_1[[#This Row],[당기순이익(세후영업이익)]]</f>
        <v>4.3266876837830752</v>
      </c>
      <c r="AB4006" s="10">
        <v>4991896000</v>
      </c>
    </row>
    <row r="4007" spans="1:28" ht="19.2">
      <c r="A4007" s="12">
        <v>4006</v>
      </c>
      <c r="B4007" s="12">
        <v>43650</v>
      </c>
      <c r="C4007" s="13" t="s">
        <v>632</v>
      </c>
      <c r="D4007" s="13" t="s">
        <v>20</v>
      </c>
      <c r="E4007" s="12">
        <v>2016</v>
      </c>
      <c r="F4007" s="12">
        <v>-31.925000000000001</v>
      </c>
      <c r="G4007" s="15">
        <f>([1]!Table_1[[#This Row],[총자산]]-[1]!Table_1[[#This Row],[장부가치 자기자본]]+[1]!Table_1[[#This Row],[시가총액]])/[1]!Table_1[[#This Row],[총자산]]</f>
        <v>0.74459536787398539</v>
      </c>
      <c r="H4007" s="14">
        <f>I4007/100000000000</f>
        <v>-6.4877708229999997E-2</v>
      </c>
      <c r="I4007" s="12">
        <v>-6487770823</v>
      </c>
      <c r="J4007" s="12">
        <v>-1.65</v>
      </c>
      <c r="K4007" s="10">
        <f>L4007/1000000000000</f>
        <v>6.9701265563000006E-2</v>
      </c>
      <c r="L4007" s="12">
        <v>69701265563</v>
      </c>
      <c r="M4007" s="12">
        <v>0.91</v>
      </c>
      <c r="N4007" s="12">
        <v>1</v>
      </c>
      <c r="O4007" s="15">
        <f>IF([1]!Table_1[[#This Row],[연도]]=2016,1,0)</f>
        <v>1</v>
      </c>
      <c r="P4007" s="15">
        <f>IF([1]!Table_1[[#This Row],[연도]]=2017,1,0)</f>
        <v>0</v>
      </c>
      <c r="Q4007" s="15">
        <f>IF([1]!Table_1[[#This Row],[연도]]=2018,1,0)</f>
        <v>0</v>
      </c>
      <c r="R4007" s="15">
        <f>IF([1]!Table_1[[#This Row],[연도]]=2019,1,0)</f>
        <v>0</v>
      </c>
      <c r="S4007" s="15">
        <f>IF([1]!Table_1[[#This Row],[연도]]=2020,1,0)</f>
        <v>0</v>
      </c>
      <c r="T4007" s="15">
        <f>IF([1]!Table_1[[#This Row],[연도]]=2021,1,0)</f>
        <v>0</v>
      </c>
      <c r="U4007" s="15">
        <f>IF([1]!Table_1[[#This Row],[연도]]=2022,1,0)</f>
        <v>0</v>
      </c>
      <c r="V4007" s="15">
        <f>IF([1]!Table_1[[#This Row],[연도]]=2023,1,0)</f>
        <v>0</v>
      </c>
      <c r="W4007" s="12">
        <v>0.63</v>
      </c>
      <c r="X4007" s="10">
        <f>Y4007/1000000000000</f>
        <v>0.139616220672</v>
      </c>
      <c r="Y4007" s="15">
        <f>[1]!Table_1[[#This Row],[주가]]*[1]!Table_1[[#This Row],[기말주식수]]</f>
        <v>139616220672</v>
      </c>
      <c r="Z4007" s="14">
        <f>AA4007/10</f>
        <v>-2.1519906371698911</v>
      </c>
      <c r="AA4007" s="15">
        <f>[1]!Table_1[[#This Row],[시가총액]]/[1]!Table_1[[#This Row],[당기순이익(세후영업이익)]]</f>
        <v>-21.519906371698912</v>
      </c>
      <c r="AB4007" s="12">
        <v>881445800</v>
      </c>
    </row>
    <row r="4008" spans="1:28" ht="19.2">
      <c r="A4008" s="10">
        <v>4007</v>
      </c>
      <c r="B4008" s="10">
        <v>43650</v>
      </c>
      <c r="C4008" s="11" t="s">
        <v>632</v>
      </c>
      <c r="D4008" s="11" t="s">
        <v>20</v>
      </c>
      <c r="E4008" s="10">
        <v>2017</v>
      </c>
      <c r="F4008" s="10">
        <v>30.934999999999999</v>
      </c>
      <c r="G4008" s="14">
        <f>([1]!Table_1[[#This Row],[총자산]]-[1]!Table_1[[#This Row],[장부가치 자기자본]]+[1]!Table_1[[#This Row],[시가총액]])/[1]!Table_1[[#This Row],[총자산]]</f>
        <v>0.55712603908756386</v>
      </c>
      <c r="H4008" s="14">
        <f>I4008/100000000000</f>
        <v>-4.2633321279999997E-2</v>
      </c>
      <c r="I4008" s="10">
        <v>-4263332128</v>
      </c>
      <c r="J4008" s="10">
        <v>13.71</v>
      </c>
      <c r="K4008" s="10">
        <f>L4008/1000000000000</f>
        <v>6.2761236289999994E-2</v>
      </c>
      <c r="L4008" s="10">
        <v>62761236290</v>
      </c>
      <c r="M4008" s="10">
        <v>1.93</v>
      </c>
      <c r="N4008" s="10">
        <v>1</v>
      </c>
      <c r="O4008" s="14">
        <f>IF([1]!Table_1[[#This Row],[연도]]=2016,1,0)</f>
        <v>0</v>
      </c>
      <c r="P4008" s="14">
        <f>IF([1]!Table_1[[#This Row],[연도]]=2017,1,0)</f>
        <v>1</v>
      </c>
      <c r="Q4008" s="14">
        <f>IF([1]!Table_1[[#This Row],[연도]]=2018,1,0)</f>
        <v>0</v>
      </c>
      <c r="R4008" s="14">
        <f>IF([1]!Table_1[[#This Row],[연도]]=2019,1,0)</f>
        <v>0</v>
      </c>
      <c r="S4008" s="14">
        <f>IF([1]!Table_1[[#This Row],[연도]]=2020,1,0)</f>
        <v>0</v>
      </c>
      <c r="T4008" s="14">
        <f>IF([1]!Table_1[[#This Row],[연도]]=2021,1,0)</f>
        <v>0</v>
      </c>
      <c r="U4008" s="14">
        <f>IF([1]!Table_1[[#This Row],[연도]]=2022,1,0)</f>
        <v>0</v>
      </c>
      <c r="V4008" s="14">
        <f>IF([1]!Table_1[[#This Row],[연도]]=2023,1,0)</f>
        <v>0</v>
      </c>
      <c r="W4008" s="10">
        <v>0.53</v>
      </c>
      <c r="X4008" s="10">
        <f>Y4008/1000000000000</f>
        <v>0.11427528729600001</v>
      </c>
      <c r="Y4008" s="14">
        <f>[1]!Table_1[[#This Row],[주가]]*[1]!Table_1[[#This Row],[기말주식수]]</f>
        <v>114275287296</v>
      </c>
      <c r="Z4008" s="14">
        <f>AA4008/10</f>
        <v>-2.6804218828151312</v>
      </c>
      <c r="AA4008" s="14">
        <f>[1]!Table_1[[#This Row],[시가총액]]/[1]!Table_1[[#This Row],[당기순이익(세후영업이익)]]</f>
        <v>-26.804218828151313</v>
      </c>
      <c r="AB4008" s="10">
        <v>2997000720</v>
      </c>
    </row>
    <row r="4009" spans="1:28" ht="19.2">
      <c r="A4009" s="12">
        <v>4008</v>
      </c>
      <c r="B4009" s="12">
        <v>43650</v>
      </c>
      <c r="C4009" s="13" t="s">
        <v>632</v>
      </c>
      <c r="D4009" s="13" t="s">
        <v>20</v>
      </c>
      <c r="E4009" s="12">
        <v>2018</v>
      </c>
      <c r="F4009" s="12">
        <v>-153.97300000000001</v>
      </c>
      <c r="G4009" s="15">
        <f>([1]!Table_1[[#This Row],[총자산]]-[1]!Table_1[[#This Row],[장부가치 자기자본]]+[1]!Table_1[[#This Row],[시가총액]])/[1]!Table_1[[#This Row],[총자산]]</f>
        <v>0.43845310320969139</v>
      </c>
      <c r="H4009" s="14">
        <f>I4009/100000000000</f>
        <v>-2.9944439060000001E-2</v>
      </c>
      <c r="I4009" s="12">
        <v>-2994443906</v>
      </c>
      <c r="J4009" s="12">
        <v>-1.48</v>
      </c>
      <c r="K4009" s="10">
        <f>L4009/1000000000000</f>
        <v>6.1496071504000001E-2</v>
      </c>
      <c r="L4009" s="12">
        <v>61496071504</v>
      </c>
      <c r="M4009" s="12">
        <v>2.56</v>
      </c>
      <c r="N4009" s="12">
        <v>1</v>
      </c>
      <c r="O4009" s="15">
        <f>IF([1]!Table_1[[#This Row],[연도]]=2016,1,0)</f>
        <v>0</v>
      </c>
      <c r="P4009" s="15">
        <f>IF([1]!Table_1[[#This Row],[연도]]=2017,1,0)</f>
        <v>0</v>
      </c>
      <c r="Q4009" s="15">
        <f>IF([1]!Table_1[[#This Row],[연도]]=2018,1,0)</f>
        <v>1</v>
      </c>
      <c r="R4009" s="15">
        <f>IF([1]!Table_1[[#This Row],[연도]]=2019,1,0)</f>
        <v>0</v>
      </c>
      <c r="S4009" s="15">
        <f>IF([1]!Table_1[[#This Row],[연도]]=2020,1,0)</f>
        <v>0</v>
      </c>
      <c r="T4009" s="15">
        <f>IF([1]!Table_1[[#This Row],[연도]]=2021,1,0)</f>
        <v>0</v>
      </c>
      <c r="U4009" s="15">
        <f>IF([1]!Table_1[[#This Row],[연도]]=2022,1,0)</f>
        <v>0</v>
      </c>
      <c r="V4009" s="15">
        <f>IF([1]!Table_1[[#This Row],[연도]]=2023,1,0)</f>
        <v>0</v>
      </c>
      <c r="W4009" s="12">
        <v>0.7</v>
      </c>
      <c r="X4009" s="10">
        <f>Y4009/1000000000000</f>
        <v>8.1683882496000004E-2</v>
      </c>
      <c r="Y4009" s="15">
        <f>[1]!Table_1[[#This Row],[주가]]*[1]!Table_1[[#This Row],[기말주식수]]</f>
        <v>81683882496</v>
      </c>
      <c r="Z4009" s="14">
        <f>AA4009/10</f>
        <v>-2.7278481434342154</v>
      </c>
      <c r="AA4009" s="15">
        <f>[1]!Table_1[[#This Row],[시가총액]]/[1]!Table_1[[#This Row],[당기순이익(세후영업이익)]]</f>
        <v>-27.278481434342154</v>
      </c>
      <c r="AB4009" s="12">
        <v>4583778160</v>
      </c>
    </row>
    <row r="4010" spans="1:28" ht="19.2">
      <c r="A4010" s="10">
        <v>4009</v>
      </c>
      <c r="B4010" s="10">
        <v>43650</v>
      </c>
      <c r="C4010" s="11" t="s">
        <v>632</v>
      </c>
      <c r="D4010" s="11" t="s">
        <v>20</v>
      </c>
      <c r="E4010" s="10">
        <v>2019</v>
      </c>
      <c r="F4010" s="10">
        <v>-20.34</v>
      </c>
      <c r="G4010" s="14">
        <f>([1]!Table_1[[#This Row],[총자산]]-[1]!Table_1[[#This Row],[장부가치 자기자본]]+[1]!Table_1[[#This Row],[시가총액]])/[1]!Table_1[[#This Row],[총자산]]</f>
        <v>0.44717590408594271</v>
      </c>
      <c r="H4010" s="14">
        <f>I4010/100000000000</f>
        <v>-5.9669212550000003E-2</v>
      </c>
      <c r="I4010" s="10">
        <v>-5966921255</v>
      </c>
      <c r="J4010" s="10">
        <v>5.81</v>
      </c>
      <c r="K4010" s="10">
        <f>L4010/1000000000000</f>
        <v>0.10209576919</v>
      </c>
      <c r="L4010" s="10">
        <v>102095769190</v>
      </c>
      <c r="M4010" s="10">
        <v>2.4</v>
      </c>
      <c r="N4010" s="10">
        <v>1</v>
      </c>
      <c r="O4010" s="14">
        <f>IF([1]!Table_1[[#This Row],[연도]]=2016,1,0)</f>
        <v>0</v>
      </c>
      <c r="P4010" s="14">
        <f>IF([1]!Table_1[[#This Row],[연도]]=2017,1,0)</f>
        <v>0</v>
      </c>
      <c r="Q4010" s="14">
        <f>IF([1]!Table_1[[#This Row],[연도]]=2018,1,0)</f>
        <v>0</v>
      </c>
      <c r="R4010" s="14">
        <f>IF([1]!Table_1[[#This Row],[연도]]=2019,1,0)</f>
        <v>1</v>
      </c>
      <c r="S4010" s="14">
        <f>IF([1]!Table_1[[#This Row],[연도]]=2020,1,0)</f>
        <v>0</v>
      </c>
      <c r="T4010" s="14">
        <f>IF([1]!Table_1[[#This Row],[연도]]=2021,1,0)</f>
        <v>0</v>
      </c>
      <c r="U4010" s="14">
        <f>IF([1]!Table_1[[#This Row],[연도]]=2022,1,0)</f>
        <v>0</v>
      </c>
      <c r="V4010" s="14">
        <f>IF([1]!Table_1[[#This Row],[연도]]=2023,1,0)</f>
        <v>0</v>
      </c>
      <c r="W4010" s="10">
        <v>0.93</v>
      </c>
      <c r="X4010" s="10">
        <f>Y4010/1000000000000</f>
        <v>6.5379250944000003E-2</v>
      </c>
      <c r="Y4010" s="14">
        <f>[1]!Table_1[[#This Row],[주가]]*[1]!Table_1[[#This Row],[기말주식수]]</f>
        <v>65379250944</v>
      </c>
      <c r="Z4010" s="14">
        <f>AA4010/10</f>
        <v>-1.095694884346182</v>
      </c>
      <c r="AA4010" s="14">
        <f>[1]!Table_1[[#This Row],[시가총액]]/[1]!Table_1[[#This Row],[당기순이익(세후영업이익)]]</f>
        <v>-10.95694884346182</v>
      </c>
      <c r="AB4010" s="10">
        <v>1682103200</v>
      </c>
    </row>
    <row r="4011" spans="1:28" ht="19.2">
      <c r="A4011" s="12">
        <v>4010</v>
      </c>
      <c r="B4011" s="12">
        <v>43650</v>
      </c>
      <c r="C4011" s="13" t="s">
        <v>632</v>
      </c>
      <c r="D4011" s="13" t="s">
        <v>20</v>
      </c>
      <c r="E4011" s="12">
        <v>2020</v>
      </c>
      <c r="F4011" s="12">
        <v>13.494999999999999</v>
      </c>
      <c r="G4011" s="15">
        <f>([1]!Table_1[[#This Row],[총자산]]-[1]!Table_1[[#This Row],[장부가치 자기자본]]+[1]!Table_1[[#This Row],[시가총액]])/[1]!Table_1[[#This Row],[총자산]]</f>
        <v>0.50123618428653549</v>
      </c>
      <c r="H4011" s="14">
        <f>I4011/100000000000</f>
        <v>4.5819788120000003E-2</v>
      </c>
      <c r="I4011" s="12">
        <v>4581978812</v>
      </c>
      <c r="J4011" s="12">
        <v>-3.01</v>
      </c>
      <c r="K4011" s="10">
        <f>L4011/1000000000000</f>
        <v>5.2947425413000002E-2</v>
      </c>
      <c r="L4011" s="12">
        <v>52947425413</v>
      </c>
      <c r="M4011" s="12">
        <v>7.06</v>
      </c>
      <c r="N4011" s="12">
        <v>1</v>
      </c>
      <c r="O4011" s="15">
        <f>IF([1]!Table_1[[#This Row],[연도]]=2016,1,0)</f>
        <v>0</v>
      </c>
      <c r="P4011" s="15">
        <f>IF([1]!Table_1[[#This Row],[연도]]=2017,1,0)</f>
        <v>0</v>
      </c>
      <c r="Q4011" s="15">
        <f>IF([1]!Table_1[[#This Row],[연도]]=2018,1,0)</f>
        <v>0</v>
      </c>
      <c r="R4011" s="15">
        <f>IF([1]!Table_1[[#This Row],[연도]]=2019,1,0)</f>
        <v>0</v>
      </c>
      <c r="S4011" s="15">
        <f>IF([1]!Table_1[[#This Row],[연도]]=2020,1,0)</f>
        <v>1</v>
      </c>
      <c r="T4011" s="15">
        <f>IF([1]!Table_1[[#This Row],[연도]]=2021,1,0)</f>
        <v>0</v>
      </c>
      <c r="U4011" s="15">
        <f>IF([1]!Table_1[[#This Row],[연도]]=2022,1,0)</f>
        <v>0</v>
      </c>
      <c r="V4011" s="15">
        <f>IF([1]!Table_1[[#This Row],[연도]]=2023,1,0)</f>
        <v>0</v>
      </c>
      <c r="W4011" s="12">
        <v>0.82</v>
      </c>
      <c r="X4011" s="10">
        <f>Y4011/1000000000000</f>
        <v>0.10036366848</v>
      </c>
      <c r="Y4011" s="15">
        <f>[1]!Table_1[[#This Row],[주가]]*[1]!Table_1[[#This Row],[기말주식수]]</f>
        <v>100363668480</v>
      </c>
      <c r="Z4011" s="14">
        <f>AA4011/10</f>
        <v>2.1904000999994149</v>
      </c>
      <c r="AA4011" s="15">
        <f>[1]!Table_1[[#This Row],[시가총액]]/[1]!Table_1[[#This Row],[당기순이익(세후영업이익)]]</f>
        <v>21.90400099999415</v>
      </c>
      <c r="AB4011" s="12">
        <v>2518474560</v>
      </c>
    </row>
    <row r="4012" spans="1:28" ht="19.2">
      <c r="A4012" s="10">
        <v>4011</v>
      </c>
      <c r="B4012" s="10">
        <v>43650</v>
      </c>
      <c r="C4012" s="11" t="s">
        <v>632</v>
      </c>
      <c r="D4012" s="11" t="s">
        <v>20</v>
      </c>
      <c r="E4012" s="10">
        <v>2021</v>
      </c>
      <c r="F4012" s="10">
        <v>18.992000000000001</v>
      </c>
      <c r="G4012" s="14">
        <f>([1]!Table_1[[#This Row],[총자산]]-[1]!Table_1[[#This Row],[장부가치 자기자본]]+[1]!Table_1[[#This Row],[시가총액]])/[1]!Table_1[[#This Row],[총자산]]</f>
        <v>0.70139934195032394</v>
      </c>
      <c r="H4012" s="14">
        <f>I4012/100000000000</f>
        <v>8.4674261840000001E-2</v>
      </c>
      <c r="I4012" s="10">
        <v>8467426184</v>
      </c>
      <c r="J4012" s="10">
        <v>9.1</v>
      </c>
      <c r="K4012" s="10">
        <f>L4012/1000000000000</f>
        <v>6.5221439845999998E-2</v>
      </c>
      <c r="L4012" s="10">
        <v>65221439846</v>
      </c>
      <c r="M4012" s="10">
        <v>9.27</v>
      </c>
      <c r="N4012" s="10">
        <v>1</v>
      </c>
      <c r="O4012" s="14">
        <f>IF([1]!Table_1[[#This Row],[연도]]=2016,1,0)</f>
        <v>0</v>
      </c>
      <c r="P4012" s="14">
        <f>IF([1]!Table_1[[#This Row],[연도]]=2017,1,0)</f>
        <v>0</v>
      </c>
      <c r="Q4012" s="14">
        <f>IF([1]!Table_1[[#This Row],[연도]]=2018,1,0)</f>
        <v>0</v>
      </c>
      <c r="R4012" s="14">
        <f>IF([1]!Table_1[[#This Row],[연도]]=2019,1,0)</f>
        <v>0</v>
      </c>
      <c r="S4012" s="14">
        <f>IF([1]!Table_1[[#This Row],[연도]]=2020,1,0)</f>
        <v>0</v>
      </c>
      <c r="T4012" s="14">
        <f>IF([1]!Table_1[[#This Row],[연도]]=2021,1,0)</f>
        <v>1</v>
      </c>
      <c r="U4012" s="14">
        <f>IF([1]!Table_1[[#This Row],[연도]]=2022,1,0)</f>
        <v>0</v>
      </c>
      <c r="V4012" s="14">
        <f>IF([1]!Table_1[[#This Row],[연도]]=2023,1,0)</f>
        <v>0</v>
      </c>
      <c r="W4012" s="10">
        <v>0.86</v>
      </c>
      <c r="X4012" s="10">
        <f>Y4012/1000000000000</f>
        <v>0.16304631552000001</v>
      </c>
      <c r="Y4012" s="14">
        <f>[1]!Table_1[[#This Row],[주가]]*[1]!Table_1[[#This Row],[기말주식수]]</f>
        <v>163046315520</v>
      </c>
      <c r="Z4012" s="14">
        <f>AA4012/10</f>
        <v>1.9255711473232726</v>
      </c>
      <c r="AA4012" s="14">
        <f>[1]!Table_1[[#This Row],[시가총액]]/[1]!Table_1[[#This Row],[당기순이익(세후영업이익)]]</f>
        <v>19.255711473232726</v>
      </c>
      <c r="AB4012" s="10">
        <v>4092521160</v>
      </c>
    </row>
    <row r="4013" spans="1:28" ht="19.2">
      <c r="A4013" s="12">
        <v>4012</v>
      </c>
      <c r="B4013" s="12">
        <v>43650</v>
      </c>
      <c r="C4013" s="13" t="s">
        <v>632</v>
      </c>
      <c r="D4013" s="13" t="s">
        <v>20</v>
      </c>
      <c r="E4013" s="12">
        <v>2022</v>
      </c>
      <c r="F4013" s="12">
        <v>-72.346000000000004</v>
      </c>
      <c r="G4013" s="15">
        <f>([1]!Table_1[[#This Row],[총자산]]-[1]!Table_1[[#This Row],[장부가치 자기자본]]+[1]!Table_1[[#This Row],[시가총액]])/[1]!Table_1[[#This Row],[총자산]]</f>
        <v>0.54955109105582678</v>
      </c>
      <c r="H4013" s="14">
        <f>I4013/100000000000</f>
        <v>9.1450796969999998E-2</v>
      </c>
      <c r="I4013" s="12">
        <v>9145079697</v>
      </c>
      <c r="J4013" s="12">
        <v>-4.99</v>
      </c>
      <c r="K4013" s="10">
        <f>L4013/1000000000000</f>
        <v>7.4619184833999999E-2</v>
      </c>
      <c r="L4013" s="12">
        <v>74619184834</v>
      </c>
      <c r="M4013" s="12">
        <v>9.27</v>
      </c>
      <c r="N4013" s="12">
        <v>1</v>
      </c>
      <c r="O4013" s="15">
        <f>IF([1]!Table_1[[#This Row],[연도]]=2016,1,0)</f>
        <v>0</v>
      </c>
      <c r="P4013" s="15">
        <f>IF([1]!Table_1[[#This Row],[연도]]=2017,1,0)</f>
        <v>0</v>
      </c>
      <c r="Q4013" s="15">
        <f>IF([1]!Table_1[[#This Row],[연도]]=2018,1,0)</f>
        <v>0</v>
      </c>
      <c r="R4013" s="15">
        <f>IF([1]!Table_1[[#This Row],[연도]]=2019,1,0)</f>
        <v>0</v>
      </c>
      <c r="S4013" s="15">
        <f>IF([1]!Table_1[[#This Row],[연도]]=2020,1,0)</f>
        <v>0</v>
      </c>
      <c r="T4013" s="15">
        <f>IF([1]!Table_1[[#This Row],[연도]]=2021,1,0)</f>
        <v>0</v>
      </c>
      <c r="U4013" s="15">
        <f>IF([1]!Table_1[[#This Row],[연도]]=2022,1,0)</f>
        <v>1</v>
      </c>
      <c r="V4013" s="15">
        <f>IF([1]!Table_1[[#This Row],[연도]]=2023,1,0)</f>
        <v>0</v>
      </c>
      <c r="W4013" s="12">
        <v>1.31</v>
      </c>
      <c r="X4013" s="10">
        <f>Y4013/1000000000000</f>
        <v>0.12000780288</v>
      </c>
      <c r="Y4013" s="15">
        <f>[1]!Table_1[[#This Row],[주가]]*[1]!Table_1[[#This Row],[기말주식수]]</f>
        <v>120007802880</v>
      </c>
      <c r="Z4013" s="14">
        <f>AA4013/10</f>
        <v>1.3122663427347494</v>
      </c>
      <c r="AA4013" s="15">
        <f>[1]!Table_1[[#This Row],[시가총액]]/[1]!Table_1[[#This Row],[당기순이익(세후영업이익)]]</f>
        <v>13.122663427347494</v>
      </c>
      <c r="AB4013" s="12">
        <v>3305497860</v>
      </c>
    </row>
    <row r="4014" spans="1:28" ht="19.2">
      <c r="A4014" s="10">
        <v>4013</v>
      </c>
      <c r="B4014" s="10">
        <v>43650</v>
      </c>
      <c r="C4014" s="11" t="s">
        <v>632</v>
      </c>
      <c r="D4014" s="11" t="s">
        <v>20</v>
      </c>
      <c r="E4014" s="10">
        <v>2023</v>
      </c>
      <c r="F4014" s="10">
        <v>-42.640999999999998</v>
      </c>
      <c r="G4014" s="14">
        <f>([1]!Table_1[[#This Row],[총자산]]-[1]!Table_1[[#This Row],[장부가치 자기자본]]+[1]!Table_1[[#This Row],[시가총액]])/[1]!Table_1[[#This Row],[총자산]]</f>
        <v>0.50420923668778506</v>
      </c>
      <c r="H4014" s="14">
        <f>I4014/100000000000</f>
        <v>4.4645467719999998E-2</v>
      </c>
      <c r="I4014" s="10">
        <v>4464546772</v>
      </c>
      <c r="J4014" s="10">
        <v>-3.57</v>
      </c>
      <c r="K4014" s="10">
        <f>L4014/1000000000000</f>
        <v>7.0483966911000007E-2</v>
      </c>
      <c r="L4014" s="10">
        <v>70483966911</v>
      </c>
      <c r="M4014" s="10">
        <v>7.61</v>
      </c>
      <c r="N4014" s="10">
        <v>1</v>
      </c>
      <c r="O4014" s="14">
        <f>IF([1]!Table_1[[#This Row],[연도]]=2016,1,0)</f>
        <v>0</v>
      </c>
      <c r="P4014" s="14">
        <f>IF([1]!Table_1[[#This Row],[연도]]=2017,1,0)</f>
        <v>0</v>
      </c>
      <c r="Q4014" s="14">
        <f>IF([1]!Table_1[[#This Row],[연도]]=2018,1,0)</f>
        <v>0</v>
      </c>
      <c r="R4014" s="14">
        <f>IF([1]!Table_1[[#This Row],[연도]]=2019,1,0)</f>
        <v>0</v>
      </c>
      <c r="S4014" s="14">
        <f>IF([1]!Table_1[[#This Row],[연도]]=2020,1,0)</f>
        <v>0</v>
      </c>
      <c r="T4014" s="14">
        <f>IF([1]!Table_1[[#This Row],[연도]]=2021,1,0)</f>
        <v>0</v>
      </c>
      <c r="U4014" s="14">
        <f>IF([1]!Table_1[[#This Row],[연도]]=2022,1,0)</f>
        <v>0</v>
      </c>
      <c r="V4014" s="14">
        <f>IF([1]!Table_1[[#This Row],[연도]]=2023,1,0)</f>
        <v>1</v>
      </c>
      <c r="W4014" s="10">
        <v>0.97</v>
      </c>
      <c r="X4014" s="10">
        <f>Y4014/1000000000000</f>
        <v>0.10572115968</v>
      </c>
      <c r="Y4014" s="14">
        <f>[1]!Table_1[[#This Row],[주가]]*[1]!Table_1[[#This Row],[기말주식수]]</f>
        <v>105721159680</v>
      </c>
      <c r="Z4014" s="14">
        <f>AA4014/10</f>
        <v>2.3680155025599539</v>
      </c>
      <c r="AA4014" s="14">
        <f>[1]!Table_1[[#This Row],[시가총액]]/[1]!Table_1[[#This Row],[당기순이익(세후영업이익)]]</f>
        <v>23.680155025599539</v>
      </c>
      <c r="AB4014" s="10">
        <v>1652748930</v>
      </c>
    </row>
    <row r="4015" spans="1:28" ht="19.2">
      <c r="A4015" s="12">
        <v>4014</v>
      </c>
      <c r="B4015" s="12">
        <v>44060</v>
      </c>
      <c r="C4015" s="13" t="s">
        <v>633</v>
      </c>
      <c r="D4015" s="13" t="s">
        <v>20</v>
      </c>
      <c r="E4015" s="12">
        <v>2016</v>
      </c>
      <c r="F4015" s="12">
        <v>22.492999999999999</v>
      </c>
      <c r="G4015" s="15">
        <f>([1]!Table_1[[#This Row],[총자산]]-[1]!Table_1[[#This Row],[장부가치 자기자본]]+[1]!Table_1[[#This Row],[시가총액]])/[1]!Table_1[[#This Row],[총자산]]</f>
        <v>0.39518930139493375</v>
      </c>
      <c r="H4015" s="14">
        <f>I4015/100000000000</f>
        <v>3.440780391E-2</v>
      </c>
      <c r="I4015" s="12">
        <v>3440780391</v>
      </c>
      <c r="J4015" s="12">
        <v>-5.13</v>
      </c>
      <c r="K4015" s="10">
        <f>L4015/1000000000000</f>
        <v>2.4499975045E-2</v>
      </c>
      <c r="L4015" s="12">
        <v>24499975045</v>
      </c>
      <c r="M4015" s="12">
        <v>9.11</v>
      </c>
      <c r="N4015" s="12">
        <v>1</v>
      </c>
      <c r="O4015" s="15">
        <f>IF([1]!Table_1[[#This Row],[연도]]=2016,1,0)</f>
        <v>1</v>
      </c>
      <c r="P4015" s="15">
        <f>IF([1]!Table_1[[#This Row],[연도]]=2017,1,0)</f>
        <v>0</v>
      </c>
      <c r="Q4015" s="15">
        <f>IF([1]!Table_1[[#This Row],[연도]]=2018,1,0)</f>
        <v>0</v>
      </c>
      <c r="R4015" s="15">
        <f>IF([1]!Table_1[[#This Row],[연도]]=2019,1,0)</f>
        <v>0</v>
      </c>
      <c r="S4015" s="15">
        <f>IF([1]!Table_1[[#This Row],[연도]]=2020,1,0)</f>
        <v>0</v>
      </c>
      <c r="T4015" s="15">
        <f>IF([1]!Table_1[[#This Row],[연도]]=2021,1,0)</f>
        <v>0</v>
      </c>
      <c r="U4015" s="15">
        <f>IF([1]!Table_1[[#This Row],[연도]]=2022,1,0)</f>
        <v>0</v>
      </c>
      <c r="V4015" s="15">
        <f>IF([1]!Table_1[[#This Row],[연도]]=2023,1,0)</f>
        <v>0</v>
      </c>
      <c r="W4015" s="12">
        <v>0.49</v>
      </c>
      <c r="X4015" s="10">
        <f>Y4015/1000000000000</f>
        <v>1.1180676936E-2</v>
      </c>
      <c r="Y4015" s="15">
        <f>[1]!Table_1[[#This Row],[주가]]*[1]!Table_1[[#This Row],[기말주식수]]</f>
        <v>11180676936</v>
      </c>
      <c r="Z4015" s="14">
        <f>AA4015/10</f>
        <v>0.32494596183020386</v>
      </c>
      <c r="AA4015" s="15">
        <f>[1]!Table_1[[#This Row],[시가총액]]/[1]!Table_1[[#This Row],[당기순이익(세후영업이익)]]</f>
        <v>3.2494596183020388</v>
      </c>
      <c r="AB4015" s="12">
        <v>790852480</v>
      </c>
    </row>
    <row r="4016" spans="1:28" ht="19.2">
      <c r="A4016" s="10">
        <v>4015</v>
      </c>
      <c r="B4016" s="10">
        <v>44060</v>
      </c>
      <c r="C4016" s="11" t="s">
        <v>633</v>
      </c>
      <c r="D4016" s="11" t="s">
        <v>20</v>
      </c>
      <c r="E4016" s="10">
        <v>2017</v>
      </c>
      <c r="F4016" s="10">
        <v>23.763999999999999</v>
      </c>
      <c r="G4016" s="14">
        <f>([1]!Table_1[[#This Row],[총자산]]-[1]!Table_1[[#This Row],[장부가치 자기자본]]+[1]!Table_1[[#This Row],[시가총액]])/[1]!Table_1[[#This Row],[총자산]]</f>
        <v>0.27208296099604745</v>
      </c>
      <c r="H4016" s="14">
        <f>I4016/100000000000</f>
        <v>3.8790714900000002E-2</v>
      </c>
      <c r="I4016" s="10">
        <v>3879071490</v>
      </c>
      <c r="J4016" s="10">
        <v>-4.3499999999999996</v>
      </c>
      <c r="K4016" s="10">
        <f>L4016/1000000000000</f>
        <v>2.0369537494999999E-2</v>
      </c>
      <c r="L4016" s="10">
        <v>20369537495</v>
      </c>
      <c r="M4016" s="10">
        <v>6.5</v>
      </c>
      <c r="N4016" s="10">
        <v>1</v>
      </c>
      <c r="O4016" s="14">
        <f>IF([1]!Table_1[[#This Row],[연도]]=2016,1,0)</f>
        <v>0</v>
      </c>
      <c r="P4016" s="14">
        <f>IF([1]!Table_1[[#This Row],[연도]]=2017,1,0)</f>
        <v>1</v>
      </c>
      <c r="Q4016" s="14">
        <f>IF([1]!Table_1[[#This Row],[연도]]=2018,1,0)</f>
        <v>0</v>
      </c>
      <c r="R4016" s="14">
        <f>IF([1]!Table_1[[#This Row],[연도]]=2019,1,0)</f>
        <v>0</v>
      </c>
      <c r="S4016" s="14">
        <f>IF([1]!Table_1[[#This Row],[연도]]=2020,1,0)</f>
        <v>0</v>
      </c>
      <c r="T4016" s="14">
        <f>IF([1]!Table_1[[#This Row],[연도]]=2021,1,0)</f>
        <v>0</v>
      </c>
      <c r="U4016" s="14">
        <f>IF([1]!Table_1[[#This Row],[연도]]=2022,1,0)</f>
        <v>0</v>
      </c>
      <c r="V4016" s="14">
        <f>IF([1]!Table_1[[#This Row],[연도]]=2023,1,0)</f>
        <v>0</v>
      </c>
      <c r="W4016" s="10">
        <v>0.59</v>
      </c>
      <c r="X4016" s="10">
        <f>Y4016/1000000000000</f>
        <v>8.2149801359999997E-3</v>
      </c>
      <c r="Y4016" s="14">
        <f>[1]!Table_1[[#This Row],[주가]]*[1]!Table_1[[#This Row],[기말주식수]]</f>
        <v>8214980136</v>
      </c>
      <c r="Z4016" s="14">
        <f>AA4016/10</f>
        <v>0.21177697181342742</v>
      </c>
      <c r="AA4016" s="14">
        <f>[1]!Table_1[[#This Row],[시가총액]]/[1]!Table_1[[#This Row],[당기순이익(세후영업이익)]]</f>
        <v>2.1177697181342743</v>
      </c>
      <c r="AB4016" s="10">
        <v>790852480</v>
      </c>
    </row>
    <row r="4017" spans="1:28" ht="19.2">
      <c r="A4017" s="12">
        <v>4016</v>
      </c>
      <c r="B4017" s="12">
        <v>44060</v>
      </c>
      <c r="C4017" s="13" t="s">
        <v>633</v>
      </c>
      <c r="D4017" s="13" t="s">
        <v>20</v>
      </c>
      <c r="E4017" s="12">
        <v>2018</v>
      </c>
      <c r="F4017" s="12">
        <v>20.707000000000001</v>
      </c>
      <c r="G4017" s="15">
        <f>([1]!Table_1[[#This Row],[총자산]]-[1]!Table_1[[#This Row],[장부가치 자기자본]]+[1]!Table_1[[#This Row],[시가총액]])/[1]!Table_1[[#This Row],[총자산]]</f>
        <v>0.27933924924893377</v>
      </c>
      <c r="H4017" s="14">
        <f>I4017/100000000000</f>
        <v>5.6367877320000002E-2</v>
      </c>
      <c r="I4017" s="12">
        <v>5636787732</v>
      </c>
      <c r="J4017" s="12">
        <v>7.87</v>
      </c>
      <c r="K4017" s="10">
        <f>L4017/1000000000000</f>
        <v>2.4602134522E-2</v>
      </c>
      <c r="L4017" s="12">
        <v>24602134522</v>
      </c>
      <c r="M4017" s="12">
        <v>5.5</v>
      </c>
      <c r="N4017" s="12">
        <v>1</v>
      </c>
      <c r="O4017" s="15">
        <f>IF([1]!Table_1[[#This Row],[연도]]=2016,1,0)</f>
        <v>0</v>
      </c>
      <c r="P4017" s="15">
        <f>IF([1]!Table_1[[#This Row],[연도]]=2017,1,0)</f>
        <v>0</v>
      </c>
      <c r="Q4017" s="15">
        <f>IF([1]!Table_1[[#This Row],[연도]]=2018,1,0)</f>
        <v>1</v>
      </c>
      <c r="R4017" s="15">
        <f>IF([1]!Table_1[[#This Row],[연도]]=2019,1,0)</f>
        <v>0</v>
      </c>
      <c r="S4017" s="15">
        <f>IF([1]!Table_1[[#This Row],[연도]]=2020,1,0)</f>
        <v>0</v>
      </c>
      <c r="T4017" s="15">
        <f>IF([1]!Table_1[[#This Row],[연도]]=2021,1,0)</f>
        <v>0</v>
      </c>
      <c r="U4017" s="15">
        <f>IF([1]!Table_1[[#This Row],[연도]]=2022,1,0)</f>
        <v>0</v>
      </c>
      <c r="V4017" s="15">
        <f>IF([1]!Table_1[[#This Row],[연도]]=2023,1,0)</f>
        <v>0</v>
      </c>
      <c r="W4017" s="12">
        <v>0.91</v>
      </c>
      <c r="X4017" s="10">
        <f>Y4017/1000000000000</f>
        <v>8.294065384E-3</v>
      </c>
      <c r="Y4017" s="15">
        <f>[1]!Table_1[[#This Row],[주가]]*[1]!Table_1[[#This Row],[기말주식수]]</f>
        <v>8294065384</v>
      </c>
      <c r="Z4017" s="14">
        <f>AA4017/10</f>
        <v>0.14714170159210813</v>
      </c>
      <c r="AA4017" s="15">
        <f>[1]!Table_1[[#This Row],[시가총액]]/[1]!Table_1[[#This Row],[당기순이익(세후영업이익)]]</f>
        <v>1.4714170159210813</v>
      </c>
      <c r="AB4017" s="12">
        <v>988565600</v>
      </c>
    </row>
    <row r="4018" spans="1:28" ht="19.2">
      <c r="A4018" s="10">
        <v>4017</v>
      </c>
      <c r="B4018" s="10">
        <v>44340</v>
      </c>
      <c r="C4018" s="11" t="s">
        <v>634</v>
      </c>
      <c r="D4018" s="11" t="s">
        <v>20</v>
      </c>
      <c r="E4018" s="10">
        <v>2016</v>
      </c>
      <c r="F4018" s="10">
        <v>-5.5090000000000003</v>
      </c>
      <c r="G4018" s="14">
        <f>([1]!Table_1[[#This Row],[총자산]]-[1]!Table_1[[#This Row],[장부가치 자기자본]]+[1]!Table_1[[#This Row],[시가총액]])/[1]!Table_1[[#This Row],[총자산]]</f>
        <v>1.2182280312554494</v>
      </c>
      <c r="H4018" s="14">
        <f>I4018/100000000000</f>
        <v>2.4986180359999999E-2</v>
      </c>
      <c r="I4018" s="10">
        <v>2498618036</v>
      </c>
      <c r="J4018" s="10">
        <v>-13.31</v>
      </c>
      <c r="K4018" s="10">
        <f>L4018/1000000000000</f>
        <v>0.213152599991</v>
      </c>
      <c r="L4018" s="10">
        <v>213152599991</v>
      </c>
      <c r="M4018" s="10">
        <v>4.68</v>
      </c>
      <c r="N4018" s="10">
        <v>1</v>
      </c>
      <c r="O4018" s="14">
        <f>IF([1]!Table_1[[#This Row],[연도]]=2016,1,0)</f>
        <v>1</v>
      </c>
      <c r="P4018" s="14">
        <f>IF([1]!Table_1[[#This Row],[연도]]=2017,1,0)</f>
        <v>0</v>
      </c>
      <c r="Q4018" s="14">
        <f>IF([1]!Table_1[[#This Row],[연도]]=2018,1,0)</f>
        <v>0</v>
      </c>
      <c r="R4018" s="14">
        <f>IF([1]!Table_1[[#This Row],[연도]]=2019,1,0)</f>
        <v>0</v>
      </c>
      <c r="S4018" s="14">
        <f>IF([1]!Table_1[[#This Row],[연도]]=2020,1,0)</f>
        <v>0</v>
      </c>
      <c r="T4018" s="14">
        <f>IF([1]!Table_1[[#This Row],[연도]]=2021,1,0)</f>
        <v>0</v>
      </c>
      <c r="U4018" s="14">
        <f>IF([1]!Table_1[[#This Row],[연도]]=2022,1,0)</f>
        <v>0</v>
      </c>
      <c r="V4018" s="14">
        <f>IF([1]!Table_1[[#This Row],[연도]]=2023,1,0)</f>
        <v>0</v>
      </c>
      <c r="W4018" s="10">
        <v>0.71</v>
      </c>
      <c r="X4018" s="10">
        <f>Y4018/1000000000000</f>
        <v>0.13643106594000001</v>
      </c>
      <c r="Y4018" s="14">
        <f>[1]!Table_1[[#This Row],[주가]]*[1]!Table_1[[#This Row],[기말주식수]]</f>
        <v>136431065940</v>
      </c>
      <c r="Z4018" s="14">
        <f>AA4018/10</f>
        <v>5.4602609912482034</v>
      </c>
      <c r="AA4018" s="14">
        <f>[1]!Table_1[[#This Row],[시가총액]]/[1]!Table_1[[#This Row],[당기순이익(세후영업이익)]]</f>
        <v>54.602609912482038</v>
      </c>
      <c r="AB4018" s="10">
        <v>764919100</v>
      </c>
    </row>
    <row r="4019" spans="1:28" ht="19.2">
      <c r="A4019" s="12">
        <v>4018</v>
      </c>
      <c r="B4019" s="12">
        <v>44340</v>
      </c>
      <c r="C4019" s="13" t="s">
        <v>634</v>
      </c>
      <c r="D4019" s="13" t="s">
        <v>20</v>
      </c>
      <c r="E4019" s="12">
        <v>2017</v>
      </c>
      <c r="F4019" s="12">
        <v>26.559000000000001</v>
      </c>
      <c r="G4019" s="15">
        <f>([1]!Table_1[[#This Row],[총자산]]-[1]!Table_1[[#This Row],[장부가치 자기자본]]+[1]!Table_1[[#This Row],[시가총액]])/[1]!Table_1[[#This Row],[총자산]]</f>
        <v>1.6338834991725768</v>
      </c>
      <c r="H4019" s="14">
        <f>I4019/100000000000</f>
        <v>0.17280441690000001</v>
      </c>
      <c r="I4019" s="12">
        <v>17280441690</v>
      </c>
      <c r="J4019" s="12">
        <v>-2.11</v>
      </c>
      <c r="K4019" s="10">
        <f>L4019/1000000000000</f>
        <v>0.26072820325200002</v>
      </c>
      <c r="L4019" s="12">
        <v>260728203252</v>
      </c>
      <c r="M4019" s="12">
        <v>6.05</v>
      </c>
      <c r="N4019" s="12">
        <v>1</v>
      </c>
      <c r="O4019" s="15">
        <f>IF([1]!Table_1[[#This Row],[연도]]=2016,1,0)</f>
        <v>0</v>
      </c>
      <c r="P4019" s="15">
        <f>IF([1]!Table_1[[#This Row],[연도]]=2017,1,0)</f>
        <v>1</v>
      </c>
      <c r="Q4019" s="15">
        <f>IF([1]!Table_1[[#This Row],[연도]]=2018,1,0)</f>
        <v>0</v>
      </c>
      <c r="R4019" s="15">
        <f>IF([1]!Table_1[[#This Row],[연도]]=2019,1,0)</f>
        <v>0</v>
      </c>
      <c r="S4019" s="15">
        <f>IF([1]!Table_1[[#This Row],[연도]]=2020,1,0)</f>
        <v>0</v>
      </c>
      <c r="T4019" s="15">
        <f>IF([1]!Table_1[[#This Row],[연도]]=2021,1,0)</f>
        <v>0</v>
      </c>
      <c r="U4019" s="15">
        <f>IF([1]!Table_1[[#This Row],[연도]]=2022,1,0)</f>
        <v>0</v>
      </c>
      <c r="V4019" s="15">
        <f>IF([1]!Table_1[[#This Row],[연도]]=2023,1,0)</f>
        <v>0</v>
      </c>
      <c r="W4019" s="12">
        <v>0.78</v>
      </c>
      <c r="X4019" s="10">
        <f>Y4019/1000000000000</f>
        <v>0.22493131375</v>
      </c>
      <c r="Y4019" s="15">
        <f>[1]!Table_1[[#This Row],[주가]]*[1]!Table_1[[#This Row],[기말주식수]]</f>
        <v>224931313750</v>
      </c>
      <c r="Z4019" s="14">
        <f>AA4019/10</f>
        <v>1.3016525722265841</v>
      </c>
      <c r="AA4019" s="15">
        <f>[1]!Table_1[[#This Row],[시가총액]]/[1]!Table_1[[#This Row],[당기순이익(세후영업이익)]]</f>
        <v>13.016525722265841</v>
      </c>
      <c r="AB4019" s="12">
        <v>3006191200</v>
      </c>
    </row>
    <row r="4020" spans="1:28" ht="19.2">
      <c r="A4020" s="10">
        <v>4019</v>
      </c>
      <c r="B4020" s="10">
        <v>44340</v>
      </c>
      <c r="C4020" s="11" t="s">
        <v>634</v>
      </c>
      <c r="D4020" s="11" t="s">
        <v>20</v>
      </c>
      <c r="E4020" s="10">
        <v>2018</v>
      </c>
      <c r="F4020" s="10">
        <v>34.630000000000003</v>
      </c>
      <c r="G4020" s="14">
        <f>([1]!Table_1[[#This Row],[총자산]]-[1]!Table_1[[#This Row],[장부가치 자기자본]]+[1]!Table_1[[#This Row],[시가총액]])/[1]!Table_1[[#This Row],[총자산]]</f>
        <v>1.6409797525188325</v>
      </c>
      <c r="H4020" s="14">
        <f>I4020/100000000000</f>
        <v>0.20571019700000001</v>
      </c>
      <c r="I4020" s="10">
        <v>20571019700</v>
      </c>
      <c r="J4020" s="10">
        <v>9.7100000000000009</v>
      </c>
      <c r="K4020" s="10">
        <f>L4020/1000000000000</f>
        <v>0.330556897475</v>
      </c>
      <c r="L4020" s="10">
        <v>330556897475</v>
      </c>
      <c r="M4020" s="10">
        <v>5.64</v>
      </c>
      <c r="N4020" s="10">
        <v>2</v>
      </c>
      <c r="O4020" s="14">
        <f>IF([1]!Table_1[[#This Row],[연도]]=2016,1,0)</f>
        <v>0</v>
      </c>
      <c r="P4020" s="14">
        <f>IF([1]!Table_1[[#This Row],[연도]]=2017,1,0)</f>
        <v>0</v>
      </c>
      <c r="Q4020" s="14">
        <f>IF([1]!Table_1[[#This Row],[연도]]=2018,1,0)</f>
        <v>1</v>
      </c>
      <c r="R4020" s="14">
        <f>IF([1]!Table_1[[#This Row],[연도]]=2019,1,0)</f>
        <v>0</v>
      </c>
      <c r="S4020" s="14">
        <f>IF([1]!Table_1[[#This Row],[연도]]=2020,1,0)</f>
        <v>0</v>
      </c>
      <c r="T4020" s="14">
        <f>IF([1]!Table_1[[#This Row],[연도]]=2021,1,0)</f>
        <v>0</v>
      </c>
      <c r="U4020" s="14">
        <f>IF([1]!Table_1[[#This Row],[연도]]=2022,1,0)</f>
        <v>0</v>
      </c>
      <c r="V4020" s="14">
        <f>IF([1]!Table_1[[#This Row],[연도]]=2023,1,0)</f>
        <v>0</v>
      </c>
      <c r="W4020" s="10">
        <v>0.77</v>
      </c>
      <c r="X4020" s="10">
        <f>Y4020/1000000000000</f>
        <v>0.26005833374999998</v>
      </c>
      <c r="Y4020" s="14">
        <f>[1]!Table_1[[#This Row],[주가]]*[1]!Table_1[[#This Row],[기말주식수]]</f>
        <v>260058333750</v>
      </c>
      <c r="Z4020" s="14">
        <f>AA4020/10</f>
        <v>1.2641975825340346</v>
      </c>
      <c r="AA4020" s="14">
        <f>[1]!Table_1[[#This Row],[시가총액]]/[1]!Table_1[[#This Row],[당기순이익(세후영업이익)]]</f>
        <v>12.641975825340346</v>
      </c>
      <c r="AB4020" s="10">
        <v>6537055600</v>
      </c>
    </row>
    <row r="4021" spans="1:28" ht="19.2">
      <c r="A4021" s="12">
        <v>4020</v>
      </c>
      <c r="B4021" s="12">
        <v>44340</v>
      </c>
      <c r="C4021" s="13" t="s">
        <v>634</v>
      </c>
      <c r="D4021" s="13" t="s">
        <v>20</v>
      </c>
      <c r="E4021" s="12">
        <v>2019</v>
      </c>
      <c r="F4021" s="12">
        <v>20.498999999999999</v>
      </c>
      <c r="G4021" s="15">
        <f>([1]!Table_1[[#This Row],[총자산]]-[1]!Table_1[[#This Row],[장부가치 자기자본]]+[1]!Table_1[[#This Row],[시가총액]])/[1]!Table_1[[#This Row],[총자산]]</f>
        <v>2.130348075458445</v>
      </c>
      <c r="H4021" s="14">
        <f>I4021/100000000000</f>
        <v>0.51392295525999998</v>
      </c>
      <c r="I4021" s="12">
        <v>51392295526</v>
      </c>
      <c r="J4021" s="12">
        <v>25.3</v>
      </c>
      <c r="K4021" s="10">
        <f>L4021/1000000000000</f>
        <v>0.38623428423099998</v>
      </c>
      <c r="L4021" s="12">
        <v>386234284231</v>
      </c>
      <c r="M4021" s="12">
        <v>6.98</v>
      </c>
      <c r="N4021" s="12">
        <v>2</v>
      </c>
      <c r="O4021" s="15">
        <f>IF([1]!Table_1[[#This Row],[연도]]=2016,1,0)</f>
        <v>0</v>
      </c>
      <c r="P4021" s="15">
        <f>IF([1]!Table_1[[#This Row],[연도]]=2017,1,0)</f>
        <v>0</v>
      </c>
      <c r="Q4021" s="15">
        <f>IF([1]!Table_1[[#This Row],[연도]]=2018,1,0)</f>
        <v>0</v>
      </c>
      <c r="R4021" s="15">
        <f>IF([1]!Table_1[[#This Row],[연도]]=2019,1,0)</f>
        <v>1</v>
      </c>
      <c r="S4021" s="15">
        <f>IF([1]!Table_1[[#This Row],[연도]]=2020,1,0)</f>
        <v>0</v>
      </c>
      <c r="T4021" s="15">
        <f>IF([1]!Table_1[[#This Row],[연도]]=2021,1,0)</f>
        <v>0</v>
      </c>
      <c r="U4021" s="15">
        <f>IF([1]!Table_1[[#This Row],[연도]]=2022,1,0)</f>
        <v>0</v>
      </c>
      <c r="V4021" s="15">
        <f>IF([1]!Table_1[[#This Row],[연도]]=2023,1,0)</f>
        <v>0</v>
      </c>
      <c r="W4021" s="12">
        <v>0.5</v>
      </c>
      <c r="X4021" s="10">
        <f>Y4021/1000000000000</f>
        <v>0.46560272125000002</v>
      </c>
      <c r="Y4021" s="15">
        <f>[1]!Table_1[[#This Row],[주가]]*[1]!Table_1[[#This Row],[기말주식수]]</f>
        <v>465602721250</v>
      </c>
      <c r="Z4021" s="14">
        <f>AA4021/10</f>
        <v>0.9059776693851822</v>
      </c>
      <c r="AA4021" s="15">
        <f>[1]!Table_1[[#This Row],[시가총액]]/[1]!Table_1[[#This Row],[당기순이익(세후영업이익)]]</f>
        <v>9.0597766938518216</v>
      </c>
      <c r="AB4021" s="12">
        <v>8171319500</v>
      </c>
    </row>
    <row r="4022" spans="1:28" ht="19.2">
      <c r="A4022" s="10">
        <v>4021</v>
      </c>
      <c r="B4022" s="10">
        <v>44340</v>
      </c>
      <c r="C4022" s="11" t="s">
        <v>634</v>
      </c>
      <c r="D4022" s="11" t="s">
        <v>20</v>
      </c>
      <c r="E4022" s="10">
        <v>2020</v>
      </c>
      <c r="F4022" s="10">
        <v>19.12</v>
      </c>
      <c r="G4022" s="14">
        <f>([1]!Table_1[[#This Row],[총자산]]-[1]!Table_1[[#This Row],[장부가치 자기자본]]+[1]!Table_1[[#This Row],[시가총액]])/[1]!Table_1[[#This Row],[총자산]]</f>
        <v>1.6841335502727688</v>
      </c>
      <c r="H4022" s="14">
        <f>I4022/100000000000</f>
        <v>0.51957322504000003</v>
      </c>
      <c r="I4022" s="10">
        <v>51957322504</v>
      </c>
      <c r="J4022" s="10">
        <v>24.77</v>
      </c>
      <c r="K4022" s="10">
        <f>L4022/1000000000000</f>
        <v>0.38234316258200002</v>
      </c>
      <c r="L4022" s="10">
        <v>382343162582</v>
      </c>
      <c r="M4022" s="10">
        <v>5.27</v>
      </c>
      <c r="N4022" s="10">
        <v>2</v>
      </c>
      <c r="O4022" s="14">
        <f>IF([1]!Table_1[[#This Row],[연도]]=2016,1,0)</f>
        <v>0</v>
      </c>
      <c r="P4022" s="14">
        <f>IF([1]!Table_1[[#This Row],[연도]]=2017,1,0)</f>
        <v>0</v>
      </c>
      <c r="Q4022" s="14">
        <f>IF([1]!Table_1[[#This Row],[연도]]=2018,1,0)</f>
        <v>0</v>
      </c>
      <c r="R4022" s="14">
        <f>IF([1]!Table_1[[#This Row],[연도]]=2019,1,0)</f>
        <v>0</v>
      </c>
      <c r="S4022" s="14">
        <f>IF([1]!Table_1[[#This Row],[연도]]=2020,1,0)</f>
        <v>1</v>
      </c>
      <c r="T4022" s="14">
        <f>IF([1]!Table_1[[#This Row],[연도]]=2021,1,0)</f>
        <v>0</v>
      </c>
      <c r="U4022" s="14">
        <f>IF([1]!Table_1[[#This Row],[연도]]=2022,1,0)</f>
        <v>0</v>
      </c>
      <c r="V4022" s="14">
        <f>IF([1]!Table_1[[#This Row],[연도]]=2023,1,0)</f>
        <v>0</v>
      </c>
      <c r="W4022" s="10">
        <v>0.36</v>
      </c>
      <c r="X4022" s="10">
        <f>Y4022/1000000000000</f>
        <v>0.42360017249999998</v>
      </c>
      <c r="Y4022" s="14">
        <f>[1]!Table_1[[#This Row],[주가]]*[1]!Table_1[[#This Row],[기말주식수]]</f>
        <v>423600172500</v>
      </c>
      <c r="Z4022" s="14">
        <f>AA4022/10</f>
        <v>0.81528483779622896</v>
      </c>
      <c r="AA4022" s="14">
        <f>[1]!Table_1[[#This Row],[시가총액]]/[1]!Table_1[[#This Row],[당기순이익(세후영업이익)]]</f>
        <v>8.1528483779622896</v>
      </c>
      <c r="AB4022" s="10">
        <v>8109834200</v>
      </c>
    </row>
    <row r="4023" spans="1:28" ht="19.2">
      <c r="A4023" s="12">
        <v>4022</v>
      </c>
      <c r="B4023" s="12">
        <v>44340</v>
      </c>
      <c r="C4023" s="13" t="s">
        <v>634</v>
      </c>
      <c r="D4023" s="13" t="s">
        <v>20</v>
      </c>
      <c r="E4023" s="12">
        <v>2021</v>
      </c>
      <c r="F4023" s="12">
        <v>39.654000000000003</v>
      </c>
      <c r="G4023" s="15">
        <f>([1]!Table_1[[#This Row],[총자산]]-[1]!Table_1[[#This Row],[장부가치 자기자본]]+[1]!Table_1[[#This Row],[시가총액]])/[1]!Table_1[[#This Row],[총자산]]</f>
        <v>1.4088619698221558</v>
      </c>
      <c r="H4023" s="14">
        <f>I4023/100000000000</f>
        <v>0.25564756337</v>
      </c>
      <c r="I4023" s="12">
        <v>25564756337</v>
      </c>
      <c r="J4023" s="12">
        <v>17.649999999999999</v>
      </c>
      <c r="K4023" s="10">
        <f>L4023/1000000000000</f>
        <v>0.40023347902700002</v>
      </c>
      <c r="L4023" s="12">
        <v>400233479027</v>
      </c>
      <c r="M4023" s="12">
        <v>3.86</v>
      </c>
      <c r="N4023" s="12">
        <v>2</v>
      </c>
      <c r="O4023" s="15">
        <f>IF([1]!Table_1[[#This Row],[연도]]=2016,1,0)</f>
        <v>0</v>
      </c>
      <c r="P4023" s="15">
        <f>IF([1]!Table_1[[#This Row],[연도]]=2017,1,0)</f>
        <v>0</v>
      </c>
      <c r="Q4023" s="15">
        <f>IF([1]!Table_1[[#This Row],[연도]]=2018,1,0)</f>
        <v>0</v>
      </c>
      <c r="R4023" s="15">
        <f>IF([1]!Table_1[[#This Row],[연도]]=2019,1,0)</f>
        <v>0</v>
      </c>
      <c r="S4023" s="15">
        <f>IF([1]!Table_1[[#This Row],[연도]]=2020,1,0)</f>
        <v>0</v>
      </c>
      <c r="T4023" s="15">
        <f>IF([1]!Table_1[[#This Row],[연도]]=2021,1,0)</f>
        <v>1</v>
      </c>
      <c r="U4023" s="15">
        <f>IF([1]!Table_1[[#This Row],[연도]]=2022,1,0)</f>
        <v>0</v>
      </c>
      <c r="V4023" s="15">
        <f>IF([1]!Table_1[[#This Row],[연도]]=2023,1,0)</f>
        <v>0</v>
      </c>
      <c r="W4023" s="12">
        <v>0.23</v>
      </c>
      <c r="X4023" s="10">
        <f>Y4023/1000000000000</f>
        <v>0.36461787000000001</v>
      </c>
      <c r="Y4023" s="15">
        <f>[1]!Table_1[[#This Row],[주가]]*[1]!Table_1[[#This Row],[기말주식수]]</f>
        <v>364617870000</v>
      </c>
      <c r="Z4023" s="14">
        <f>AA4023/10</f>
        <v>1.4262520838983579</v>
      </c>
      <c r="AA4023" s="15">
        <f>[1]!Table_1[[#This Row],[시가총액]]/[1]!Table_1[[#This Row],[당기순이익(세후영업이익)]]</f>
        <v>14.262520838983578</v>
      </c>
      <c r="AB4023" s="12">
        <v>7923717000</v>
      </c>
    </row>
    <row r="4024" spans="1:28" ht="19.2">
      <c r="A4024" s="10">
        <v>4023</v>
      </c>
      <c r="B4024" s="10">
        <v>44340</v>
      </c>
      <c r="C4024" s="11" t="s">
        <v>634</v>
      </c>
      <c r="D4024" s="11" t="s">
        <v>20</v>
      </c>
      <c r="E4024" s="10">
        <v>2022</v>
      </c>
      <c r="F4024" s="10">
        <v>290.053</v>
      </c>
      <c r="G4024" s="14">
        <f>([1]!Table_1[[#This Row],[총자산]]-[1]!Table_1[[#This Row],[장부가치 자기자본]]+[1]!Table_1[[#This Row],[시가총액]])/[1]!Table_1[[#This Row],[총자산]]</f>
        <v>0.9953475832326123</v>
      </c>
      <c r="H4024" s="14">
        <f>I4024/100000000000</f>
        <v>3.7522910899999998E-2</v>
      </c>
      <c r="I4024" s="10">
        <v>3752291090</v>
      </c>
      <c r="J4024" s="10">
        <v>1.36</v>
      </c>
      <c r="K4024" s="10">
        <f>L4024/1000000000000</f>
        <v>0.32899063159300002</v>
      </c>
      <c r="L4024" s="10">
        <v>328990631593</v>
      </c>
      <c r="M4024" s="10">
        <v>5.3</v>
      </c>
      <c r="N4024" s="10">
        <v>2</v>
      </c>
      <c r="O4024" s="14">
        <f>IF([1]!Table_1[[#This Row],[연도]]=2016,1,0)</f>
        <v>0</v>
      </c>
      <c r="P4024" s="14">
        <f>IF([1]!Table_1[[#This Row],[연도]]=2017,1,0)</f>
        <v>0</v>
      </c>
      <c r="Q4024" s="14">
        <f>IF([1]!Table_1[[#This Row],[연도]]=2018,1,0)</f>
        <v>0</v>
      </c>
      <c r="R4024" s="14">
        <f>IF([1]!Table_1[[#This Row],[연도]]=2019,1,0)</f>
        <v>0</v>
      </c>
      <c r="S4024" s="14">
        <f>IF([1]!Table_1[[#This Row],[연도]]=2020,1,0)</f>
        <v>0</v>
      </c>
      <c r="T4024" s="14">
        <f>IF([1]!Table_1[[#This Row],[연도]]=2021,1,0)</f>
        <v>0</v>
      </c>
      <c r="U4024" s="14">
        <f>IF([1]!Table_1[[#This Row],[연도]]=2022,1,0)</f>
        <v>1</v>
      </c>
      <c r="V4024" s="14">
        <f>IF([1]!Table_1[[#This Row],[연도]]=2023,1,0)</f>
        <v>0</v>
      </c>
      <c r="W4024" s="10">
        <v>0.38</v>
      </c>
      <c r="X4024" s="10">
        <f>Y4024/1000000000000</f>
        <v>0.20018236</v>
      </c>
      <c r="Y4024" s="14">
        <f>[1]!Table_1[[#This Row],[주가]]*[1]!Table_1[[#This Row],[기말주식수]]</f>
        <v>200182360000</v>
      </c>
      <c r="Z4024" s="14">
        <f>AA4024/10</f>
        <v>5.3349368478765857</v>
      </c>
      <c r="AA4024" s="14">
        <f>[1]!Table_1[[#This Row],[시가총액]]/[1]!Table_1[[#This Row],[당기순이익(세후영업이익)]]</f>
        <v>53.349368478765861</v>
      </c>
      <c r="AB4024" s="10">
        <v>6323161600</v>
      </c>
    </row>
    <row r="4025" spans="1:28" ht="19.2">
      <c r="A4025" s="12">
        <v>4024</v>
      </c>
      <c r="B4025" s="12">
        <v>44340</v>
      </c>
      <c r="C4025" s="13" t="s">
        <v>634</v>
      </c>
      <c r="D4025" s="13" t="s">
        <v>20</v>
      </c>
      <c r="E4025" s="12">
        <v>2023</v>
      </c>
      <c r="F4025" s="12">
        <v>47.418999999999997</v>
      </c>
      <c r="G4025" s="15">
        <f>([1]!Table_1[[#This Row],[총자산]]-[1]!Table_1[[#This Row],[장부가치 자기자본]]+[1]!Table_1[[#This Row],[시가총액]])/[1]!Table_1[[#This Row],[총자산]]</f>
        <v>0.94376078924238738</v>
      </c>
      <c r="H4025" s="14">
        <f>I4025/100000000000</f>
        <v>6.5206136349999999E-2</v>
      </c>
      <c r="I4025" s="12">
        <v>6520613635</v>
      </c>
      <c r="J4025" s="12">
        <v>-11.5</v>
      </c>
      <c r="K4025" s="10">
        <f>L4025/1000000000000</f>
        <v>0.37530129666899997</v>
      </c>
      <c r="L4025" s="12">
        <v>375301296669</v>
      </c>
      <c r="M4025" s="12">
        <v>6.03</v>
      </c>
      <c r="N4025" s="12">
        <v>1</v>
      </c>
      <c r="O4025" s="15">
        <f>IF([1]!Table_1[[#This Row],[연도]]=2016,1,0)</f>
        <v>0</v>
      </c>
      <c r="P4025" s="15">
        <f>IF([1]!Table_1[[#This Row],[연도]]=2017,1,0)</f>
        <v>0</v>
      </c>
      <c r="Q4025" s="15">
        <f>IF([1]!Table_1[[#This Row],[연도]]=2018,1,0)</f>
        <v>0</v>
      </c>
      <c r="R4025" s="15">
        <f>IF([1]!Table_1[[#This Row],[연도]]=2019,1,0)</f>
        <v>0</v>
      </c>
      <c r="S4025" s="15">
        <f>IF([1]!Table_1[[#This Row],[연도]]=2020,1,0)</f>
        <v>0</v>
      </c>
      <c r="T4025" s="15">
        <f>IF([1]!Table_1[[#This Row],[연도]]=2021,1,0)</f>
        <v>0</v>
      </c>
      <c r="U4025" s="15">
        <f>IF([1]!Table_1[[#This Row],[연도]]=2022,1,0)</f>
        <v>0</v>
      </c>
      <c r="V4025" s="15">
        <f>IF([1]!Table_1[[#This Row],[연도]]=2023,1,0)</f>
        <v>1</v>
      </c>
      <c r="W4025" s="12">
        <v>0.23</v>
      </c>
      <c r="X4025" s="10">
        <f>Y4025/1000000000000</f>
        <v>0.18910083650000001</v>
      </c>
      <c r="Y4025" s="15">
        <f>[1]!Table_1[[#This Row],[주가]]*[1]!Table_1[[#This Row],[기말주식수]]</f>
        <v>189100836500</v>
      </c>
      <c r="Z4025" s="14">
        <f>AA4025/10</f>
        <v>2.9000466380186012</v>
      </c>
      <c r="AA4025" s="15">
        <f>[1]!Table_1[[#This Row],[시가총액]]/[1]!Table_1[[#This Row],[당기순이익(세후영업이익)]]</f>
        <v>29.000466380186012</v>
      </c>
      <c r="AB4025" s="12">
        <v>4742371200</v>
      </c>
    </row>
    <row r="4026" spans="1:28" ht="19.2">
      <c r="A4026" s="10">
        <v>4025</v>
      </c>
      <c r="B4026" s="10">
        <v>44450</v>
      </c>
      <c r="C4026" s="11" t="s">
        <v>635</v>
      </c>
      <c r="D4026" s="11" t="s">
        <v>6</v>
      </c>
      <c r="E4026" s="10">
        <v>2016</v>
      </c>
      <c r="F4026" s="10">
        <v>29.478000000000002</v>
      </c>
      <c r="G4026" s="14">
        <f>([1]!Table_1[[#This Row],[총자산]]-[1]!Table_1[[#This Row],[장부가치 자기자본]]+[1]!Table_1[[#This Row],[시가총액]])/[1]!Table_1[[#This Row],[총자산]]</f>
        <v>0.92525181969396209</v>
      </c>
      <c r="H4026" s="14">
        <f>I4026/100000000000</f>
        <v>0.32622475881000002</v>
      </c>
      <c r="I4026" s="10">
        <v>32622475881</v>
      </c>
      <c r="J4026" s="10">
        <v>18.75</v>
      </c>
      <c r="K4026" s="10">
        <f>L4026/1000000000000</f>
        <v>0.141144030975</v>
      </c>
      <c r="L4026" s="10">
        <v>141144030975</v>
      </c>
      <c r="M4026" s="10">
        <v>1.69</v>
      </c>
      <c r="N4026" s="10">
        <v>1</v>
      </c>
      <c r="O4026" s="14">
        <f>IF([1]!Table_1[[#This Row],[연도]]=2016,1,0)</f>
        <v>1</v>
      </c>
      <c r="P4026" s="14">
        <f>IF([1]!Table_1[[#This Row],[연도]]=2017,1,0)</f>
        <v>0</v>
      </c>
      <c r="Q4026" s="14">
        <f>IF([1]!Table_1[[#This Row],[연도]]=2018,1,0)</f>
        <v>0</v>
      </c>
      <c r="R4026" s="14">
        <f>IF([1]!Table_1[[#This Row],[연도]]=2019,1,0)</f>
        <v>0</v>
      </c>
      <c r="S4026" s="14">
        <f>IF([1]!Table_1[[#This Row],[연도]]=2020,1,0)</f>
        <v>0</v>
      </c>
      <c r="T4026" s="14">
        <f>IF([1]!Table_1[[#This Row],[연도]]=2021,1,0)</f>
        <v>0</v>
      </c>
      <c r="U4026" s="14">
        <f>IF([1]!Table_1[[#This Row],[연도]]=2022,1,0)</f>
        <v>0</v>
      </c>
      <c r="V4026" s="14">
        <f>IF([1]!Table_1[[#This Row],[연도]]=2023,1,0)</f>
        <v>0</v>
      </c>
      <c r="W4026" s="10">
        <v>0.87</v>
      </c>
      <c r="X4026" s="10">
        <f>Y4026/1000000000000</f>
        <v>0.18757376919999999</v>
      </c>
      <c r="Y4026" s="14">
        <f>[1]!Table_1[[#This Row],[주가]]*[1]!Table_1[[#This Row],[기말주식수]]</f>
        <v>187573769200</v>
      </c>
      <c r="Z4026" s="14">
        <f>AA4026/10</f>
        <v>0.57498324126050415</v>
      </c>
      <c r="AA4026" s="14">
        <f>[1]!Table_1[[#This Row],[시가총액]]/[1]!Table_1[[#This Row],[당기순이익(세후영업이익)]]</f>
        <v>5.7498324126050413</v>
      </c>
      <c r="AB4026" s="10">
        <v>3912602190</v>
      </c>
    </row>
    <row r="4027" spans="1:28" ht="19.2">
      <c r="A4027" s="12">
        <v>4026</v>
      </c>
      <c r="B4027" s="12">
        <v>44450</v>
      </c>
      <c r="C4027" s="13" t="s">
        <v>635</v>
      </c>
      <c r="D4027" s="13" t="s">
        <v>6</v>
      </c>
      <c r="E4027" s="12">
        <v>2017</v>
      </c>
      <c r="F4027" s="12">
        <v>20.382000000000001</v>
      </c>
      <c r="G4027" s="15">
        <f>([1]!Table_1[[#This Row],[총자산]]-[1]!Table_1[[#This Row],[장부가치 자기자본]]+[1]!Table_1[[#This Row],[시가총액]])/[1]!Table_1[[#This Row],[총자산]]</f>
        <v>0.98111315431079993</v>
      </c>
      <c r="H4027" s="14">
        <f>I4027/100000000000</f>
        <v>0.45074599662999998</v>
      </c>
      <c r="I4027" s="12">
        <v>45074599663</v>
      </c>
      <c r="J4027" s="12">
        <v>39.630000000000003</v>
      </c>
      <c r="K4027" s="10">
        <f>L4027/1000000000000</f>
        <v>0.177565951749</v>
      </c>
      <c r="L4027" s="12">
        <v>177565951749</v>
      </c>
      <c r="M4027" s="12">
        <v>2.33</v>
      </c>
      <c r="N4027" s="12">
        <v>1</v>
      </c>
      <c r="O4027" s="15">
        <f>IF([1]!Table_1[[#This Row],[연도]]=2016,1,0)</f>
        <v>0</v>
      </c>
      <c r="P4027" s="15">
        <f>IF([1]!Table_1[[#This Row],[연도]]=2017,1,0)</f>
        <v>1</v>
      </c>
      <c r="Q4027" s="15">
        <f>IF([1]!Table_1[[#This Row],[연도]]=2018,1,0)</f>
        <v>0</v>
      </c>
      <c r="R4027" s="15">
        <f>IF([1]!Table_1[[#This Row],[연도]]=2019,1,0)</f>
        <v>0</v>
      </c>
      <c r="S4027" s="15">
        <f>IF([1]!Table_1[[#This Row],[연도]]=2020,1,0)</f>
        <v>0</v>
      </c>
      <c r="T4027" s="15">
        <f>IF([1]!Table_1[[#This Row],[연도]]=2021,1,0)</f>
        <v>0</v>
      </c>
      <c r="U4027" s="15">
        <f>IF([1]!Table_1[[#This Row],[연도]]=2022,1,0)</f>
        <v>0</v>
      </c>
      <c r="V4027" s="15">
        <f>IF([1]!Table_1[[#This Row],[연도]]=2023,1,0)</f>
        <v>0</v>
      </c>
      <c r="W4027" s="12">
        <v>0.83</v>
      </c>
      <c r="X4027" s="10">
        <f>Y4027/1000000000000</f>
        <v>0.21029593160000001</v>
      </c>
      <c r="Y4027" s="15">
        <f>[1]!Table_1[[#This Row],[주가]]*[1]!Table_1[[#This Row],[기말주식수]]</f>
        <v>210295931600</v>
      </c>
      <c r="Z4027" s="14">
        <f>AA4027/10</f>
        <v>0.46655085829331017</v>
      </c>
      <c r="AA4027" s="15">
        <f>[1]!Table_1[[#This Row],[시가총액]]/[1]!Table_1[[#This Row],[당기순이익(세후영업이익)]]</f>
        <v>4.6655085829331018</v>
      </c>
      <c r="AB4027" s="12">
        <v>5235846040</v>
      </c>
    </row>
    <row r="4028" spans="1:28" ht="19.2">
      <c r="A4028" s="10">
        <v>4027</v>
      </c>
      <c r="B4028" s="10">
        <v>44450</v>
      </c>
      <c r="C4028" s="11" t="s">
        <v>635</v>
      </c>
      <c r="D4028" s="11" t="s">
        <v>6</v>
      </c>
      <c r="E4028" s="10">
        <v>2018</v>
      </c>
      <c r="F4028" s="10">
        <v>24.754000000000001</v>
      </c>
      <c r="G4028" s="14">
        <f>([1]!Table_1[[#This Row],[총자산]]-[1]!Table_1[[#This Row],[장부가치 자기자본]]+[1]!Table_1[[#This Row],[시가총액]])/[1]!Table_1[[#This Row],[총자산]]</f>
        <v>0.89015419502344728</v>
      </c>
      <c r="H4028" s="14">
        <f>I4028/100000000000</f>
        <v>0.47110514817999999</v>
      </c>
      <c r="I4028" s="10">
        <v>47110514818</v>
      </c>
      <c r="J4028" s="10">
        <v>-0.24</v>
      </c>
      <c r="K4028" s="10">
        <f>L4028/1000000000000</f>
        <v>0.202504829183</v>
      </c>
      <c r="L4028" s="10">
        <v>202504829183</v>
      </c>
      <c r="M4028" s="10">
        <v>1.91</v>
      </c>
      <c r="N4028" s="10">
        <v>1</v>
      </c>
      <c r="O4028" s="14">
        <f>IF([1]!Table_1[[#This Row],[연도]]=2016,1,0)</f>
        <v>0</v>
      </c>
      <c r="P4028" s="14">
        <f>IF([1]!Table_1[[#This Row],[연도]]=2017,1,0)</f>
        <v>0</v>
      </c>
      <c r="Q4028" s="14">
        <f>IF([1]!Table_1[[#This Row],[연도]]=2018,1,0)</f>
        <v>1</v>
      </c>
      <c r="R4028" s="14">
        <f>IF([1]!Table_1[[#This Row],[연도]]=2019,1,0)</f>
        <v>0</v>
      </c>
      <c r="S4028" s="14">
        <f>IF([1]!Table_1[[#This Row],[연도]]=2020,1,0)</f>
        <v>0</v>
      </c>
      <c r="T4028" s="14">
        <f>IF([1]!Table_1[[#This Row],[연도]]=2021,1,0)</f>
        <v>0</v>
      </c>
      <c r="U4028" s="14">
        <f>IF([1]!Table_1[[#This Row],[연도]]=2022,1,0)</f>
        <v>0</v>
      </c>
      <c r="V4028" s="14">
        <f>IF([1]!Table_1[[#This Row],[연도]]=2023,1,0)</f>
        <v>0</v>
      </c>
      <c r="W4028" s="10">
        <v>1.02</v>
      </c>
      <c r="X4028" s="10">
        <f>Y4028/1000000000000</f>
        <v>0.15024450240000001</v>
      </c>
      <c r="Y4028" s="14">
        <f>[1]!Table_1[[#This Row],[주가]]*[1]!Table_1[[#This Row],[기말주식수]]</f>
        <v>150244502400</v>
      </c>
      <c r="Z4028" s="14">
        <f>AA4028/10</f>
        <v>0.31891925397213983</v>
      </c>
      <c r="AA4028" s="14">
        <f>[1]!Table_1[[#This Row],[시가총액]]/[1]!Table_1[[#This Row],[당기순이익(세후영업이익)]]</f>
        <v>3.1891925397213985</v>
      </c>
      <c r="AB4028" s="10">
        <v>5152869170</v>
      </c>
    </row>
    <row r="4029" spans="1:28" ht="19.2">
      <c r="A4029" s="12">
        <v>4028</v>
      </c>
      <c r="B4029" s="12">
        <v>44450</v>
      </c>
      <c r="C4029" s="13" t="s">
        <v>635</v>
      </c>
      <c r="D4029" s="13" t="s">
        <v>6</v>
      </c>
      <c r="E4029" s="12">
        <v>2019</v>
      </c>
      <c r="F4029" s="12">
        <v>26.082999999999998</v>
      </c>
      <c r="G4029" s="15">
        <f>([1]!Table_1[[#This Row],[총자산]]-[1]!Table_1[[#This Row],[장부가치 자기자본]]+[1]!Table_1[[#This Row],[시가총액]])/[1]!Table_1[[#This Row],[총자산]]</f>
        <v>0.89368073133451342</v>
      </c>
      <c r="H4029" s="14">
        <f>I4029/100000000000</f>
        <v>0.5277193711</v>
      </c>
      <c r="I4029" s="12">
        <v>52771937110</v>
      </c>
      <c r="J4029" s="12">
        <v>6.05</v>
      </c>
      <c r="K4029" s="10">
        <f>L4029/1000000000000</f>
        <v>0.231240042004</v>
      </c>
      <c r="L4029" s="12">
        <v>231240042004</v>
      </c>
      <c r="M4029" s="12">
        <v>1.66</v>
      </c>
      <c r="N4029" s="12">
        <v>1</v>
      </c>
      <c r="O4029" s="15">
        <f>IF([1]!Table_1[[#This Row],[연도]]=2016,1,0)</f>
        <v>0</v>
      </c>
      <c r="P4029" s="15">
        <f>IF([1]!Table_1[[#This Row],[연도]]=2017,1,0)</f>
        <v>0</v>
      </c>
      <c r="Q4029" s="15">
        <f>IF([1]!Table_1[[#This Row],[연도]]=2018,1,0)</f>
        <v>0</v>
      </c>
      <c r="R4029" s="15">
        <f>IF([1]!Table_1[[#This Row],[연도]]=2019,1,0)</f>
        <v>1</v>
      </c>
      <c r="S4029" s="15">
        <f>IF([1]!Table_1[[#This Row],[연도]]=2020,1,0)</f>
        <v>0</v>
      </c>
      <c r="T4029" s="15">
        <f>IF([1]!Table_1[[#This Row],[연도]]=2021,1,0)</f>
        <v>0</v>
      </c>
      <c r="U4029" s="15">
        <f>IF([1]!Table_1[[#This Row],[연도]]=2022,1,0)</f>
        <v>0</v>
      </c>
      <c r="V4029" s="15">
        <f>IF([1]!Table_1[[#This Row],[연도]]=2023,1,0)</f>
        <v>0</v>
      </c>
      <c r="W4029" s="12">
        <v>1.02</v>
      </c>
      <c r="X4029" s="10">
        <f>Y4029/1000000000000</f>
        <v>0.1792268524</v>
      </c>
      <c r="Y4029" s="15">
        <f>[1]!Table_1[[#This Row],[주가]]*[1]!Table_1[[#This Row],[기말주식수]]</f>
        <v>179226852400</v>
      </c>
      <c r="Z4029" s="14">
        <f>AA4029/10</f>
        <v>0.33962530506775251</v>
      </c>
      <c r="AA4029" s="15">
        <f>[1]!Table_1[[#This Row],[시가총액]]/[1]!Table_1[[#This Row],[당기순이익(세후영업이익)]]</f>
        <v>3.396253050677525</v>
      </c>
      <c r="AB4029" s="12">
        <v>6063964020</v>
      </c>
    </row>
    <row r="4030" spans="1:28" ht="19.2">
      <c r="A4030" s="10">
        <v>4029</v>
      </c>
      <c r="B4030" s="10">
        <v>44450</v>
      </c>
      <c r="C4030" s="11" t="s">
        <v>635</v>
      </c>
      <c r="D4030" s="11" t="s">
        <v>6</v>
      </c>
      <c r="E4030" s="10">
        <v>2020</v>
      </c>
      <c r="F4030" s="10">
        <v>51.32</v>
      </c>
      <c r="G4030" s="14">
        <f>([1]!Table_1[[#This Row],[총자산]]-[1]!Table_1[[#This Row],[장부가치 자기자본]]+[1]!Table_1[[#This Row],[시가총액]])/[1]!Table_1[[#This Row],[총자산]]</f>
        <v>0.97299542247789472</v>
      </c>
      <c r="H4030" s="14">
        <f>I4030/100000000000</f>
        <v>0.50731188402000005</v>
      </c>
      <c r="I4030" s="10">
        <v>50731188402</v>
      </c>
      <c r="J4030" s="10">
        <v>11.73</v>
      </c>
      <c r="K4030" s="10">
        <f>L4030/1000000000000</f>
        <v>0.226181167041</v>
      </c>
      <c r="L4030" s="10">
        <v>226181167041</v>
      </c>
      <c r="M4030" s="10">
        <v>1.1499999999999999</v>
      </c>
      <c r="N4030" s="10">
        <v>1</v>
      </c>
      <c r="O4030" s="14">
        <f>IF([1]!Table_1[[#This Row],[연도]]=2016,1,0)</f>
        <v>0</v>
      </c>
      <c r="P4030" s="14">
        <f>IF([1]!Table_1[[#This Row],[연도]]=2017,1,0)</f>
        <v>0</v>
      </c>
      <c r="Q4030" s="14">
        <f>IF([1]!Table_1[[#This Row],[연도]]=2018,1,0)</f>
        <v>0</v>
      </c>
      <c r="R4030" s="14">
        <f>IF([1]!Table_1[[#This Row],[연도]]=2019,1,0)</f>
        <v>0</v>
      </c>
      <c r="S4030" s="14">
        <f>IF([1]!Table_1[[#This Row],[연도]]=2020,1,0)</f>
        <v>1</v>
      </c>
      <c r="T4030" s="14">
        <f>IF([1]!Table_1[[#This Row],[연도]]=2021,1,0)</f>
        <v>0</v>
      </c>
      <c r="U4030" s="14">
        <f>IF([1]!Table_1[[#This Row],[연도]]=2022,1,0)</f>
        <v>0</v>
      </c>
      <c r="V4030" s="14">
        <f>IF([1]!Table_1[[#This Row],[연도]]=2023,1,0)</f>
        <v>0</v>
      </c>
      <c r="W4030" s="10">
        <v>0.56999999999999995</v>
      </c>
      <c r="X4030" s="10">
        <f>Y4030/1000000000000</f>
        <v>0.23997385800000001</v>
      </c>
      <c r="Y4030" s="14">
        <f>[1]!Table_1[[#This Row],[주가]]*[1]!Table_1[[#This Row],[기말주식수]]</f>
        <v>239973858000</v>
      </c>
      <c r="Z4030" s="14">
        <f>AA4030/10</f>
        <v>0.47303023161692659</v>
      </c>
      <c r="AA4030" s="14">
        <f>[1]!Table_1[[#This Row],[시가총액]]/[1]!Table_1[[#This Row],[당기순이익(세후영업이익)]]</f>
        <v>4.7303023161692659</v>
      </c>
      <c r="AB4030" s="10">
        <v>6737737800</v>
      </c>
    </row>
    <row r="4031" spans="1:28" ht="19.2">
      <c r="A4031" s="12">
        <v>4030</v>
      </c>
      <c r="B4031" s="12">
        <v>44450</v>
      </c>
      <c r="C4031" s="13" t="s">
        <v>635</v>
      </c>
      <c r="D4031" s="13" t="s">
        <v>6</v>
      </c>
      <c r="E4031" s="12">
        <v>2021</v>
      </c>
      <c r="F4031" s="12">
        <v>14.019</v>
      </c>
      <c r="G4031" s="15">
        <f>([1]!Table_1[[#This Row],[총자산]]-[1]!Table_1[[#This Row],[장부가치 자기자본]]+[1]!Table_1[[#This Row],[시가총액]])/[1]!Table_1[[#This Row],[총자산]]</f>
        <v>0.95293140294842926</v>
      </c>
      <c r="H4031" s="14">
        <f>I4031/100000000000</f>
        <v>0.58089120995999999</v>
      </c>
      <c r="I4031" s="12">
        <v>58089120996</v>
      </c>
      <c r="J4031" s="12">
        <v>35.22</v>
      </c>
      <c r="K4031" s="10">
        <f>L4031/1000000000000</f>
        <v>0.32400126681500002</v>
      </c>
      <c r="L4031" s="12">
        <v>324001266815</v>
      </c>
      <c r="M4031" s="12">
        <v>2.73</v>
      </c>
      <c r="N4031" s="12">
        <v>1</v>
      </c>
      <c r="O4031" s="15">
        <f>IF([1]!Table_1[[#This Row],[연도]]=2016,1,0)</f>
        <v>0</v>
      </c>
      <c r="P4031" s="15">
        <f>IF([1]!Table_1[[#This Row],[연도]]=2017,1,0)</f>
        <v>0</v>
      </c>
      <c r="Q4031" s="15">
        <f>IF([1]!Table_1[[#This Row],[연도]]=2018,1,0)</f>
        <v>0</v>
      </c>
      <c r="R4031" s="15">
        <f>IF([1]!Table_1[[#This Row],[연도]]=2019,1,0)</f>
        <v>0</v>
      </c>
      <c r="S4031" s="15">
        <f>IF([1]!Table_1[[#This Row],[연도]]=2020,1,0)</f>
        <v>0</v>
      </c>
      <c r="T4031" s="15">
        <f>IF([1]!Table_1[[#This Row],[연도]]=2021,1,0)</f>
        <v>1</v>
      </c>
      <c r="U4031" s="15">
        <f>IF([1]!Table_1[[#This Row],[연도]]=2022,1,0)</f>
        <v>0</v>
      </c>
      <c r="V4031" s="15">
        <f>IF([1]!Table_1[[#This Row],[연도]]=2023,1,0)</f>
        <v>0</v>
      </c>
      <c r="W4031" s="12">
        <v>0.4</v>
      </c>
      <c r="X4031" s="10">
        <f>Y4031/1000000000000</f>
        <v>0.27475267799999997</v>
      </c>
      <c r="Y4031" s="15">
        <f>[1]!Table_1[[#This Row],[주가]]*[1]!Table_1[[#This Row],[기말주식수]]</f>
        <v>274752678000</v>
      </c>
      <c r="Z4031" s="14">
        <f>AA4031/10</f>
        <v>0.47298474015284098</v>
      </c>
      <c r="AA4031" s="15">
        <f>[1]!Table_1[[#This Row],[시가총액]]/[1]!Table_1[[#This Row],[당기순이익(세후영업이익)]]</f>
        <v>4.72984740152841</v>
      </c>
      <c r="AB4031" s="12">
        <v>7860694100</v>
      </c>
    </row>
    <row r="4032" spans="1:28" ht="19.2">
      <c r="A4032" s="10">
        <v>4031</v>
      </c>
      <c r="B4032" s="10">
        <v>44450</v>
      </c>
      <c r="C4032" s="11" t="s">
        <v>635</v>
      </c>
      <c r="D4032" s="11" t="s">
        <v>6</v>
      </c>
      <c r="E4032" s="10">
        <v>2022</v>
      </c>
      <c r="F4032" s="10">
        <v>17.378</v>
      </c>
      <c r="G4032" s="14">
        <f>([1]!Table_1[[#This Row],[총자산]]-[1]!Table_1[[#This Row],[장부가치 자기자본]]+[1]!Table_1[[#This Row],[시가총액]])/[1]!Table_1[[#This Row],[총자산]]</f>
        <v>0.88383617636896883</v>
      </c>
      <c r="H4032" s="14">
        <f>I4032/100000000000</f>
        <v>0.69511091602999997</v>
      </c>
      <c r="I4032" s="10">
        <v>69511091603</v>
      </c>
      <c r="J4032" s="10">
        <v>14.72</v>
      </c>
      <c r="K4032" s="10">
        <f>L4032/1000000000000</f>
        <v>0.44537578970699998</v>
      </c>
      <c r="L4032" s="10">
        <v>445375789707</v>
      </c>
      <c r="M4032" s="10">
        <v>3.44</v>
      </c>
      <c r="N4032" s="10">
        <v>1</v>
      </c>
      <c r="O4032" s="14">
        <f>IF([1]!Table_1[[#This Row],[연도]]=2016,1,0)</f>
        <v>0</v>
      </c>
      <c r="P4032" s="14">
        <f>IF([1]!Table_1[[#This Row],[연도]]=2017,1,0)</f>
        <v>0</v>
      </c>
      <c r="Q4032" s="14">
        <f>IF([1]!Table_1[[#This Row],[연도]]=2018,1,0)</f>
        <v>0</v>
      </c>
      <c r="R4032" s="14">
        <f>IF([1]!Table_1[[#This Row],[연도]]=2019,1,0)</f>
        <v>0</v>
      </c>
      <c r="S4032" s="14">
        <f>IF([1]!Table_1[[#This Row],[연도]]=2020,1,0)</f>
        <v>0</v>
      </c>
      <c r="T4032" s="14">
        <f>IF([1]!Table_1[[#This Row],[연도]]=2021,1,0)</f>
        <v>0</v>
      </c>
      <c r="U4032" s="14">
        <f>IF([1]!Table_1[[#This Row],[연도]]=2022,1,0)</f>
        <v>1</v>
      </c>
      <c r="V4032" s="14">
        <f>IF([1]!Table_1[[#This Row],[연도]]=2023,1,0)</f>
        <v>0</v>
      </c>
      <c r="W4032" s="10">
        <v>1.35</v>
      </c>
      <c r="X4032" s="10">
        <f>Y4032/1000000000000</f>
        <v>0.21354439</v>
      </c>
      <c r="Y4032" s="14">
        <f>[1]!Table_1[[#This Row],[주가]]*[1]!Table_1[[#This Row],[기말주식수]]</f>
        <v>213544390000</v>
      </c>
      <c r="Z4032" s="14">
        <f>AA4032/10</f>
        <v>0.30720908717650425</v>
      </c>
      <c r="AA4032" s="14">
        <f>[1]!Table_1[[#This Row],[시가총액]]/[1]!Table_1[[#This Row],[당기순이익(세후영업이익)]]</f>
        <v>3.0720908717650426</v>
      </c>
      <c r="AB4032" s="10">
        <v>7902133750</v>
      </c>
    </row>
    <row r="4033" spans="1:28" ht="19.2">
      <c r="A4033" s="12">
        <v>4032</v>
      </c>
      <c r="B4033" s="12">
        <v>44450</v>
      </c>
      <c r="C4033" s="13" t="s">
        <v>635</v>
      </c>
      <c r="D4033" s="13" t="s">
        <v>6</v>
      </c>
      <c r="E4033" s="12">
        <v>2023</v>
      </c>
      <c r="F4033" s="12">
        <v>46.369</v>
      </c>
      <c r="G4033" s="15">
        <f>([1]!Table_1[[#This Row],[총자산]]-[1]!Table_1[[#This Row],[장부가치 자기자본]]+[1]!Table_1[[#This Row],[시가총액]])/[1]!Table_1[[#This Row],[총자산]]</f>
        <v>0.8750413684322671</v>
      </c>
      <c r="H4033" s="14">
        <f>I4033/100000000000</f>
        <v>0.88361347359999998</v>
      </c>
      <c r="I4033" s="12">
        <v>88361347360</v>
      </c>
      <c r="J4033" s="12">
        <v>-0.19</v>
      </c>
      <c r="K4033" s="10">
        <f>L4033/1000000000000</f>
        <v>0.47260285992099998</v>
      </c>
      <c r="L4033" s="12">
        <v>472602859921</v>
      </c>
      <c r="M4033" s="12">
        <v>3.08</v>
      </c>
      <c r="N4033" s="12">
        <v>1</v>
      </c>
      <c r="O4033" s="15">
        <f>IF([1]!Table_1[[#This Row],[연도]]=2016,1,0)</f>
        <v>0</v>
      </c>
      <c r="P4033" s="15">
        <f>IF([1]!Table_1[[#This Row],[연도]]=2017,1,0)</f>
        <v>0</v>
      </c>
      <c r="Q4033" s="15">
        <f>IF([1]!Table_1[[#This Row],[연도]]=2018,1,0)</f>
        <v>0</v>
      </c>
      <c r="R4033" s="15">
        <f>IF([1]!Table_1[[#This Row],[연도]]=2019,1,0)</f>
        <v>0</v>
      </c>
      <c r="S4033" s="15">
        <f>IF([1]!Table_1[[#This Row],[연도]]=2020,1,0)</f>
        <v>0</v>
      </c>
      <c r="T4033" s="15">
        <f>IF([1]!Table_1[[#This Row],[연도]]=2021,1,0)</f>
        <v>0</v>
      </c>
      <c r="U4033" s="15">
        <f>IF([1]!Table_1[[#This Row],[연도]]=2022,1,0)</f>
        <v>0</v>
      </c>
      <c r="V4033" s="15">
        <f>IF([1]!Table_1[[#This Row],[연도]]=2023,1,0)</f>
        <v>1</v>
      </c>
      <c r="W4033" s="12">
        <v>2.66</v>
      </c>
      <c r="X4033" s="10">
        <f>Y4033/1000000000000</f>
        <v>0.21354439</v>
      </c>
      <c r="Y4033" s="15">
        <f>[1]!Table_1[[#This Row],[주가]]*[1]!Table_1[[#This Row],[기말주식수]]</f>
        <v>213544390000</v>
      </c>
      <c r="Z4033" s="14">
        <f>AA4033/10</f>
        <v>0.24167172228596945</v>
      </c>
      <c r="AA4033" s="15">
        <f>[1]!Table_1[[#This Row],[시가총액]]/[1]!Table_1[[#This Row],[당기순이익(세후영업이익)]]</f>
        <v>2.4167172228596945</v>
      </c>
      <c r="AB4033" s="12">
        <v>7902133750</v>
      </c>
    </row>
    <row r="4034" spans="1:28" ht="19.2">
      <c r="A4034" s="10">
        <v>4033</v>
      </c>
      <c r="B4034" s="10">
        <v>44780</v>
      </c>
      <c r="C4034" s="11" t="s">
        <v>636</v>
      </c>
      <c r="D4034" s="11" t="s">
        <v>20</v>
      </c>
      <c r="E4034" s="10">
        <v>2021</v>
      </c>
      <c r="F4034" s="10">
        <v>13.419</v>
      </c>
      <c r="G4034" s="14">
        <f>([1]!Table_1[[#This Row],[총자산]]-[1]!Table_1[[#This Row],[장부가치 자기자본]]+[1]!Table_1[[#This Row],[시가총액]])/[1]!Table_1[[#This Row],[총자산]]</f>
        <v>0.81499580119717097</v>
      </c>
      <c r="H4034" s="14">
        <f>I4034/100000000000</f>
        <v>4.3571895139999997E-2</v>
      </c>
      <c r="I4034" s="10">
        <v>4357189514</v>
      </c>
      <c r="J4034" s="10">
        <v>5.57</v>
      </c>
      <c r="K4034" s="10">
        <f>L4034/1000000000000</f>
        <v>7.1783044047999997E-2</v>
      </c>
      <c r="L4034" s="10">
        <v>71783044048</v>
      </c>
      <c r="M4034" s="10">
        <v>1.98</v>
      </c>
      <c r="N4034" s="10">
        <v>1</v>
      </c>
      <c r="O4034" s="14">
        <f>IF([1]!Table_1[[#This Row],[연도]]=2016,1,0)</f>
        <v>0</v>
      </c>
      <c r="P4034" s="14">
        <f>IF([1]!Table_1[[#This Row],[연도]]=2017,1,0)</f>
        <v>0</v>
      </c>
      <c r="Q4034" s="14">
        <f>IF([1]!Table_1[[#This Row],[연도]]=2018,1,0)</f>
        <v>0</v>
      </c>
      <c r="R4034" s="14">
        <f>IF([1]!Table_1[[#This Row],[연도]]=2019,1,0)</f>
        <v>0</v>
      </c>
      <c r="S4034" s="14">
        <f>IF([1]!Table_1[[#This Row],[연도]]=2020,1,0)</f>
        <v>0</v>
      </c>
      <c r="T4034" s="14">
        <f>IF([1]!Table_1[[#This Row],[연도]]=2021,1,0)</f>
        <v>1</v>
      </c>
      <c r="U4034" s="14">
        <f>IF([1]!Table_1[[#This Row],[연도]]=2022,1,0)</f>
        <v>0</v>
      </c>
      <c r="V4034" s="14">
        <f>IF([1]!Table_1[[#This Row],[연도]]=2023,1,0)</f>
        <v>0</v>
      </c>
      <c r="W4034" s="10">
        <v>0.53</v>
      </c>
      <c r="X4034" s="10">
        <f>Y4034/1000000000000</f>
        <v>3.9232268440000002E-2</v>
      </c>
      <c r="Y4034" s="14">
        <f>[1]!Table_1[[#This Row],[주가]]*[1]!Table_1[[#This Row],[기말주식수]]</f>
        <v>39232268440</v>
      </c>
      <c r="Z4034" s="14">
        <f>AA4034/10</f>
        <v>0.9004030766608514</v>
      </c>
      <c r="AA4034" s="14">
        <f>[1]!Table_1[[#This Row],[시가총액]]/[1]!Table_1[[#This Row],[당기순이익(세후영업이익)]]</f>
        <v>9.0040307666085138</v>
      </c>
      <c r="AB4034" s="10">
        <v>733735320</v>
      </c>
    </row>
    <row r="4035" spans="1:28" ht="19.2">
      <c r="A4035" s="12">
        <v>4034</v>
      </c>
      <c r="B4035" s="12">
        <v>44780</v>
      </c>
      <c r="C4035" s="13" t="s">
        <v>636</v>
      </c>
      <c r="D4035" s="13" t="s">
        <v>20</v>
      </c>
      <c r="E4035" s="12">
        <v>2022</v>
      </c>
      <c r="F4035" s="12">
        <v>12.888999999999999</v>
      </c>
      <c r="G4035" s="15">
        <f>([1]!Table_1[[#This Row],[총자산]]-[1]!Table_1[[#This Row],[장부가치 자기자본]]+[1]!Table_1[[#This Row],[시가총액]])/[1]!Table_1[[#This Row],[총자산]]</f>
        <v>0.73179508071461374</v>
      </c>
      <c r="H4035" s="14">
        <f>I4035/100000000000</f>
        <v>5.8104680810000003E-2</v>
      </c>
      <c r="I4035" s="12">
        <v>5810468081</v>
      </c>
      <c r="J4035" s="12">
        <v>-1.58</v>
      </c>
      <c r="K4035" s="10">
        <f>L4035/1000000000000</f>
        <v>8.1378633384000004E-2</v>
      </c>
      <c r="L4035" s="12">
        <v>81378633384</v>
      </c>
      <c r="M4035" s="12">
        <v>2.57</v>
      </c>
      <c r="N4035" s="12">
        <v>1</v>
      </c>
      <c r="O4035" s="15">
        <f>IF([1]!Table_1[[#This Row],[연도]]=2016,1,0)</f>
        <v>0</v>
      </c>
      <c r="P4035" s="15">
        <f>IF([1]!Table_1[[#This Row],[연도]]=2017,1,0)</f>
        <v>0</v>
      </c>
      <c r="Q4035" s="15">
        <f>IF([1]!Table_1[[#This Row],[연도]]=2018,1,0)</f>
        <v>0</v>
      </c>
      <c r="R4035" s="15">
        <f>IF([1]!Table_1[[#This Row],[연도]]=2019,1,0)</f>
        <v>0</v>
      </c>
      <c r="S4035" s="15">
        <f>IF([1]!Table_1[[#This Row],[연도]]=2020,1,0)</f>
        <v>0</v>
      </c>
      <c r="T4035" s="15">
        <f>IF([1]!Table_1[[#This Row],[연도]]=2021,1,0)</f>
        <v>0</v>
      </c>
      <c r="U4035" s="15">
        <f>IF([1]!Table_1[[#This Row],[연도]]=2022,1,0)</f>
        <v>1</v>
      </c>
      <c r="V4035" s="15">
        <f>IF([1]!Table_1[[#This Row],[연도]]=2023,1,0)</f>
        <v>0</v>
      </c>
      <c r="W4035" s="12">
        <v>0.77</v>
      </c>
      <c r="X4035" s="10">
        <f>Y4035/1000000000000</f>
        <v>3.5993755714999999E-2</v>
      </c>
      <c r="Y4035" s="15">
        <f>[1]!Table_1[[#This Row],[주가]]*[1]!Table_1[[#This Row],[기말주식수]]</f>
        <v>35993755715</v>
      </c>
      <c r="Z4035" s="14">
        <f>AA4035/10</f>
        <v>0.61946396078997756</v>
      </c>
      <c r="AA4035" s="15">
        <f>[1]!Table_1[[#This Row],[시가총액]]/[1]!Table_1[[#This Row],[당기순이익(세후영업이익)]]</f>
        <v>6.1946396078997754</v>
      </c>
      <c r="AB4035" s="12">
        <v>550751490</v>
      </c>
    </row>
    <row r="4036" spans="1:28" ht="19.2">
      <c r="A4036" s="10">
        <v>4035</v>
      </c>
      <c r="B4036" s="10">
        <v>44820</v>
      </c>
      <c r="C4036" s="11" t="s">
        <v>637</v>
      </c>
      <c r="D4036" s="11" t="s">
        <v>6</v>
      </c>
      <c r="E4036" s="10">
        <v>2016</v>
      </c>
      <c r="F4036" s="10">
        <v>7.8040000000000003</v>
      </c>
      <c r="G4036" s="14">
        <f>([1]!Table_1[[#This Row],[총자산]]-[1]!Table_1[[#This Row],[장부가치 자기자본]]+[1]!Table_1[[#This Row],[시가총액]])/[1]!Table_1[[#This Row],[총자산]]</f>
        <v>1.0186950987675261</v>
      </c>
      <c r="H4036" s="14">
        <f>I4036/100000000000</f>
        <v>0.20158172747</v>
      </c>
      <c r="I4036" s="10">
        <v>20158172747</v>
      </c>
      <c r="J4036" s="10">
        <v>23.16</v>
      </c>
      <c r="K4036" s="10">
        <f>L4036/1000000000000</f>
        <v>0.26692499631200001</v>
      </c>
      <c r="L4036" s="10">
        <v>266924996312</v>
      </c>
      <c r="M4036" s="10">
        <v>1.36</v>
      </c>
      <c r="N4036" s="10">
        <v>1</v>
      </c>
      <c r="O4036" s="14">
        <f>IF([1]!Table_1[[#This Row],[연도]]=2016,1,0)</f>
        <v>1</v>
      </c>
      <c r="P4036" s="14">
        <f>IF([1]!Table_1[[#This Row],[연도]]=2017,1,0)</f>
        <v>0</v>
      </c>
      <c r="Q4036" s="14">
        <f>IF([1]!Table_1[[#This Row],[연도]]=2018,1,0)</f>
        <v>0</v>
      </c>
      <c r="R4036" s="14">
        <f>IF([1]!Table_1[[#This Row],[연도]]=2019,1,0)</f>
        <v>0</v>
      </c>
      <c r="S4036" s="14">
        <f>IF([1]!Table_1[[#This Row],[연도]]=2020,1,0)</f>
        <v>0</v>
      </c>
      <c r="T4036" s="14">
        <f>IF([1]!Table_1[[#This Row],[연도]]=2021,1,0)</f>
        <v>0</v>
      </c>
      <c r="U4036" s="14">
        <f>IF([1]!Table_1[[#This Row],[연도]]=2022,1,0)</f>
        <v>0</v>
      </c>
      <c r="V4036" s="14">
        <f>IF([1]!Table_1[[#This Row],[연도]]=2023,1,0)</f>
        <v>0</v>
      </c>
      <c r="W4036" s="10">
        <v>1.3</v>
      </c>
      <c r="X4036" s="10">
        <f>Y4036/1000000000000</f>
        <v>0.3591866454</v>
      </c>
      <c r="Y4036" s="14">
        <f>[1]!Table_1[[#This Row],[주가]]*[1]!Table_1[[#This Row],[기말주식수]]</f>
        <v>359186645400</v>
      </c>
      <c r="Z4036" s="14">
        <f>AA4036/10</f>
        <v>1.7818412904188214</v>
      </c>
      <c r="AA4036" s="14">
        <f>[1]!Table_1[[#This Row],[시가총액]]/[1]!Table_1[[#This Row],[당기순이익(세후영업이익)]]</f>
        <v>17.818412904188214</v>
      </c>
      <c r="AB4036" s="10">
        <v>1911704200</v>
      </c>
    </row>
    <row r="4037" spans="1:28" ht="19.2">
      <c r="A4037" s="12">
        <v>4036</v>
      </c>
      <c r="B4037" s="12">
        <v>44820</v>
      </c>
      <c r="C4037" s="13" t="s">
        <v>637</v>
      </c>
      <c r="D4037" s="13" t="s">
        <v>6</v>
      </c>
      <c r="E4037" s="12">
        <v>2017</v>
      </c>
      <c r="F4037" s="12">
        <v>16.341999999999999</v>
      </c>
      <c r="G4037" s="15">
        <f>([1]!Table_1[[#This Row],[총자산]]-[1]!Table_1[[#This Row],[장부가치 자기자본]]+[1]!Table_1[[#This Row],[시가총액]])/[1]!Table_1[[#This Row],[총자산]]</f>
        <v>0.96259676918783854</v>
      </c>
      <c r="H4037" s="14">
        <f>I4037/100000000000</f>
        <v>0.1013519061</v>
      </c>
      <c r="I4037" s="12">
        <v>10135190610</v>
      </c>
      <c r="J4037" s="12">
        <v>10.45</v>
      </c>
      <c r="K4037" s="10">
        <f>L4037/1000000000000</f>
        <v>0.29828732722700002</v>
      </c>
      <c r="L4037" s="12">
        <v>298287327227</v>
      </c>
      <c r="M4037" s="12">
        <v>2.08</v>
      </c>
      <c r="N4037" s="12">
        <v>1</v>
      </c>
      <c r="O4037" s="15">
        <f>IF([1]!Table_1[[#This Row],[연도]]=2016,1,0)</f>
        <v>0</v>
      </c>
      <c r="P4037" s="15">
        <f>IF([1]!Table_1[[#This Row],[연도]]=2017,1,0)</f>
        <v>1</v>
      </c>
      <c r="Q4037" s="15">
        <f>IF([1]!Table_1[[#This Row],[연도]]=2018,1,0)</f>
        <v>0</v>
      </c>
      <c r="R4037" s="15">
        <f>IF([1]!Table_1[[#This Row],[연도]]=2019,1,0)</f>
        <v>0</v>
      </c>
      <c r="S4037" s="15">
        <f>IF([1]!Table_1[[#This Row],[연도]]=2020,1,0)</f>
        <v>0</v>
      </c>
      <c r="T4037" s="15">
        <f>IF([1]!Table_1[[#This Row],[연도]]=2021,1,0)</f>
        <v>0</v>
      </c>
      <c r="U4037" s="15">
        <f>IF([1]!Table_1[[#This Row],[연도]]=2022,1,0)</f>
        <v>0</v>
      </c>
      <c r="V4037" s="15">
        <f>IF([1]!Table_1[[#This Row],[연도]]=2023,1,0)</f>
        <v>0</v>
      </c>
      <c r="W4037" s="12">
        <v>0.75</v>
      </c>
      <c r="X4037" s="10">
        <f>Y4037/1000000000000</f>
        <v>0.31596900090000002</v>
      </c>
      <c r="Y4037" s="15">
        <f>[1]!Table_1[[#This Row],[주가]]*[1]!Table_1[[#This Row],[기말주식수]]</f>
        <v>315969000900</v>
      </c>
      <c r="Z4037" s="14">
        <f>AA4037/10</f>
        <v>3.117543744941961</v>
      </c>
      <c r="AA4037" s="15">
        <f>[1]!Table_1[[#This Row],[시가총액]]/[1]!Table_1[[#This Row],[당기순이익(세후영업이익)]]</f>
        <v>31.175437449419611</v>
      </c>
      <c r="AB4037" s="12">
        <v>955852100</v>
      </c>
    </row>
    <row r="4038" spans="1:28" ht="19.2">
      <c r="A4038" s="10">
        <v>4037</v>
      </c>
      <c r="B4038" s="10">
        <v>44820</v>
      </c>
      <c r="C4038" s="11" t="s">
        <v>637</v>
      </c>
      <c r="D4038" s="11" t="s">
        <v>6</v>
      </c>
      <c r="E4038" s="10">
        <v>2018</v>
      </c>
      <c r="F4038" s="10">
        <v>10.654999999999999</v>
      </c>
      <c r="G4038" s="14">
        <f>([1]!Table_1[[#This Row],[총자산]]-[1]!Table_1[[#This Row],[장부가치 자기자본]]+[1]!Table_1[[#This Row],[시가총액]])/[1]!Table_1[[#This Row],[총자산]]</f>
        <v>0.80439999614504076</v>
      </c>
      <c r="H4038" s="14">
        <f>I4038/100000000000</f>
        <v>0.24136794528</v>
      </c>
      <c r="I4038" s="10">
        <v>24136794528</v>
      </c>
      <c r="J4038" s="10">
        <v>18.760000000000002</v>
      </c>
      <c r="K4038" s="10">
        <f>L4038/1000000000000</f>
        <v>0.43827525118900001</v>
      </c>
      <c r="L4038" s="10">
        <v>438275251189</v>
      </c>
      <c r="M4038" s="10">
        <v>1.7</v>
      </c>
      <c r="N4038" s="10">
        <v>1</v>
      </c>
      <c r="O4038" s="14">
        <f>IF([1]!Table_1[[#This Row],[연도]]=2016,1,0)</f>
        <v>0</v>
      </c>
      <c r="P4038" s="14">
        <f>IF([1]!Table_1[[#This Row],[연도]]=2017,1,0)</f>
        <v>0</v>
      </c>
      <c r="Q4038" s="14">
        <f>IF([1]!Table_1[[#This Row],[연도]]=2018,1,0)</f>
        <v>1</v>
      </c>
      <c r="R4038" s="14">
        <f>IF([1]!Table_1[[#This Row],[연도]]=2019,1,0)</f>
        <v>0</v>
      </c>
      <c r="S4038" s="14">
        <f>IF([1]!Table_1[[#This Row],[연도]]=2020,1,0)</f>
        <v>0</v>
      </c>
      <c r="T4038" s="14">
        <f>IF([1]!Table_1[[#This Row],[연도]]=2021,1,0)</f>
        <v>0</v>
      </c>
      <c r="U4038" s="14">
        <f>IF([1]!Table_1[[#This Row],[연도]]=2022,1,0)</f>
        <v>0</v>
      </c>
      <c r="V4038" s="14">
        <f>IF([1]!Table_1[[#This Row],[연도]]=2023,1,0)</f>
        <v>0</v>
      </c>
      <c r="W4038" s="10">
        <v>1.01</v>
      </c>
      <c r="X4038" s="10">
        <f>Y4038/1000000000000</f>
        <v>0.18775665555000001</v>
      </c>
      <c r="Y4038" s="14">
        <f>[1]!Table_1[[#This Row],[주가]]*[1]!Table_1[[#This Row],[기말주식수]]</f>
        <v>187756655550</v>
      </c>
      <c r="Z4038" s="14">
        <f>AA4038/10</f>
        <v>0.77788562740670486</v>
      </c>
      <c r="AA4038" s="14">
        <f>[1]!Table_1[[#This Row],[시가총액]]/[1]!Table_1[[#This Row],[당기순이익(세후영업이익)]]</f>
        <v>7.7788562740670484</v>
      </c>
      <c r="AB4038" s="10">
        <v>1338192940</v>
      </c>
    </row>
    <row r="4039" spans="1:28" ht="19.2">
      <c r="A4039" s="12">
        <v>4038</v>
      </c>
      <c r="B4039" s="12">
        <v>44820</v>
      </c>
      <c r="C4039" s="13" t="s">
        <v>637</v>
      </c>
      <c r="D4039" s="13" t="s">
        <v>6</v>
      </c>
      <c r="E4039" s="12">
        <v>2019</v>
      </c>
      <c r="F4039" s="12">
        <v>-17.184999999999999</v>
      </c>
      <c r="G4039" s="15">
        <f>([1]!Table_1[[#This Row],[총자산]]-[1]!Table_1[[#This Row],[장부가치 자기자본]]+[1]!Table_1[[#This Row],[시가총액]])/[1]!Table_1[[#This Row],[총자산]]</f>
        <v>0.7459244555619039</v>
      </c>
      <c r="H4039" s="14">
        <f>I4039/100000000000</f>
        <v>-7.3323262900000005E-2</v>
      </c>
      <c r="I4039" s="12">
        <v>-7332326290</v>
      </c>
      <c r="J4039" s="12">
        <v>1.47</v>
      </c>
      <c r="K4039" s="10">
        <f>L4039/1000000000000</f>
        <v>0.46835286836700002</v>
      </c>
      <c r="L4039" s="12">
        <v>468352868367</v>
      </c>
      <c r="M4039" s="12">
        <v>3.5</v>
      </c>
      <c r="N4039" s="12">
        <v>1</v>
      </c>
      <c r="O4039" s="15">
        <f>IF([1]!Table_1[[#This Row],[연도]]=2016,1,0)</f>
        <v>0</v>
      </c>
      <c r="P4039" s="15">
        <f>IF([1]!Table_1[[#This Row],[연도]]=2017,1,0)</f>
        <v>0</v>
      </c>
      <c r="Q4039" s="15">
        <f>IF([1]!Table_1[[#This Row],[연도]]=2018,1,0)</f>
        <v>0</v>
      </c>
      <c r="R4039" s="15">
        <f>IF([1]!Table_1[[#This Row],[연도]]=2019,1,0)</f>
        <v>1</v>
      </c>
      <c r="S4039" s="15">
        <f>IF([1]!Table_1[[#This Row],[연도]]=2020,1,0)</f>
        <v>0</v>
      </c>
      <c r="T4039" s="15">
        <f>IF([1]!Table_1[[#This Row],[연도]]=2021,1,0)</f>
        <v>0</v>
      </c>
      <c r="U4039" s="15">
        <f>IF([1]!Table_1[[#This Row],[연도]]=2022,1,0)</f>
        <v>0</v>
      </c>
      <c r="V4039" s="15">
        <f>IF([1]!Table_1[[#This Row],[연도]]=2023,1,0)</f>
        <v>0</v>
      </c>
      <c r="W4039" s="12">
        <v>1.05</v>
      </c>
      <c r="X4039" s="10">
        <f>Y4039/1000000000000</f>
        <v>0.12917273744999999</v>
      </c>
      <c r="Y4039" s="15">
        <f>[1]!Table_1[[#This Row],[주가]]*[1]!Table_1[[#This Row],[기말주식수]]</f>
        <v>129172737450</v>
      </c>
      <c r="Z4039" s="14">
        <f>AA4039/10</f>
        <v>-1.7616883420227605</v>
      </c>
      <c r="AA4039" s="15">
        <f>[1]!Table_1[[#This Row],[시가총액]]/[1]!Table_1[[#This Row],[당기순이익(세후영업이익)]]</f>
        <v>-17.616883420227605</v>
      </c>
      <c r="AB4039" s="12">
        <v>2389630250</v>
      </c>
    </row>
    <row r="4040" spans="1:28" ht="19.2">
      <c r="A4040" s="10">
        <v>4039</v>
      </c>
      <c r="B4040" s="10">
        <v>44820</v>
      </c>
      <c r="C4040" s="11" t="s">
        <v>637</v>
      </c>
      <c r="D4040" s="11" t="s">
        <v>6</v>
      </c>
      <c r="E4040" s="10">
        <v>2020</v>
      </c>
      <c r="F4040" s="10">
        <v>-11.125999999999999</v>
      </c>
      <c r="G4040" s="14">
        <f>([1]!Table_1[[#This Row],[총자산]]-[1]!Table_1[[#This Row],[장부가치 자기자본]]+[1]!Table_1[[#This Row],[시가총액]])/[1]!Table_1[[#This Row],[총자산]]</f>
        <v>0.81432299404839747</v>
      </c>
      <c r="H4040" s="14">
        <f>I4040/100000000000</f>
        <v>1.205936971E-2</v>
      </c>
      <c r="I4040" s="10">
        <v>1205936971</v>
      </c>
      <c r="J4040" s="10">
        <v>-1.25</v>
      </c>
      <c r="K4040" s="10">
        <f>L4040/1000000000000</f>
        <v>0.52590430647099995</v>
      </c>
      <c r="L4040" s="10">
        <v>525904306471</v>
      </c>
      <c r="M4040" s="10">
        <v>3.73</v>
      </c>
      <c r="N4040" s="10">
        <v>1</v>
      </c>
      <c r="O4040" s="14">
        <f>IF([1]!Table_1[[#This Row],[연도]]=2016,1,0)</f>
        <v>0</v>
      </c>
      <c r="P4040" s="14">
        <f>IF([1]!Table_1[[#This Row],[연도]]=2017,1,0)</f>
        <v>0</v>
      </c>
      <c r="Q4040" s="14">
        <f>IF([1]!Table_1[[#This Row],[연도]]=2018,1,0)</f>
        <v>0</v>
      </c>
      <c r="R4040" s="14">
        <f>IF([1]!Table_1[[#This Row],[연도]]=2019,1,0)</f>
        <v>0</v>
      </c>
      <c r="S4040" s="14">
        <f>IF([1]!Table_1[[#This Row],[연도]]=2020,1,0)</f>
        <v>1</v>
      </c>
      <c r="T4040" s="14">
        <f>IF([1]!Table_1[[#This Row],[연도]]=2021,1,0)</f>
        <v>0</v>
      </c>
      <c r="U4040" s="14">
        <f>IF([1]!Table_1[[#This Row],[연도]]=2022,1,0)</f>
        <v>0</v>
      </c>
      <c r="V4040" s="14">
        <f>IF([1]!Table_1[[#This Row],[연도]]=2023,1,0)</f>
        <v>0</v>
      </c>
      <c r="W4040" s="10">
        <v>1.04</v>
      </c>
      <c r="X4040" s="10">
        <f>Y4040/1000000000000</f>
        <v>0.16854881355000001</v>
      </c>
      <c r="Y4040" s="14">
        <f>[1]!Table_1[[#This Row],[주가]]*[1]!Table_1[[#This Row],[기말주식수]]</f>
        <v>168548813550</v>
      </c>
      <c r="Z4040" s="14">
        <f>AA4040/10</f>
        <v>13.976585642799733</v>
      </c>
      <c r="AA4040" s="14">
        <f>[1]!Table_1[[#This Row],[시가총액]]/[1]!Table_1[[#This Row],[당기순이익(세후영업이익)]]</f>
        <v>139.76585642799733</v>
      </c>
      <c r="AB4040" s="10">
        <v>1910967800</v>
      </c>
    </row>
    <row r="4041" spans="1:28" ht="19.2">
      <c r="A4041" s="12">
        <v>4040</v>
      </c>
      <c r="B4041" s="12">
        <v>44820</v>
      </c>
      <c r="C4041" s="13" t="s">
        <v>637</v>
      </c>
      <c r="D4041" s="13" t="s">
        <v>6</v>
      </c>
      <c r="E4041" s="12">
        <v>2021</v>
      </c>
      <c r="F4041" s="12">
        <v>57.201000000000001</v>
      </c>
      <c r="G4041" s="15">
        <f>([1]!Table_1[[#This Row],[총자산]]-[1]!Table_1[[#This Row],[장부가치 자기자본]]+[1]!Table_1[[#This Row],[시가총액]])/[1]!Table_1[[#This Row],[총자산]]</f>
        <v>0.77868333780682519</v>
      </c>
      <c r="H4041" s="14">
        <f>I4041/100000000000</f>
        <v>0.11921606211999999</v>
      </c>
      <c r="I4041" s="12">
        <v>11921606212</v>
      </c>
      <c r="J4041" s="12">
        <v>8.2899999999999991</v>
      </c>
      <c r="K4041" s="10">
        <f>L4041/1000000000000</f>
        <v>0.57599820164100002</v>
      </c>
      <c r="L4041" s="12">
        <v>575998201641</v>
      </c>
      <c r="M4041" s="12">
        <v>2.74</v>
      </c>
      <c r="N4041" s="12">
        <v>1</v>
      </c>
      <c r="O4041" s="15">
        <f>IF([1]!Table_1[[#This Row],[연도]]=2016,1,0)</f>
        <v>0</v>
      </c>
      <c r="P4041" s="15">
        <f>IF([1]!Table_1[[#This Row],[연도]]=2017,1,0)</f>
        <v>0</v>
      </c>
      <c r="Q4041" s="15">
        <f>IF([1]!Table_1[[#This Row],[연도]]=2018,1,0)</f>
        <v>0</v>
      </c>
      <c r="R4041" s="15">
        <f>IF([1]!Table_1[[#This Row],[연도]]=2019,1,0)</f>
        <v>0</v>
      </c>
      <c r="S4041" s="15">
        <f>IF([1]!Table_1[[#This Row],[연도]]=2020,1,0)</f>
        <v>0</v>
      </c>
      <c r="T4041" s="15">
        <f>IF([1]!Table_1[[#This Row],[연도]]=2021,1,0)</f>
        <v>1</v>
      </c>
      <c r="U4041" s="15">
        <f>IF([1]!Table_1[[#This Row],[연도]]=2022,1,0)</f>
        <v>0</v>
      </c>
      <c r="V4041" s="15">
        <f>IF([1]!Table_1[[#This Row],[연도]]=2023,1,0)</f>
        <v>0</v>
      </c>
      <c r="W4041" s="12">
        <v>1.34</v>
      </c>
      <c r="X4041" s="10">
        <f>Y4041/1000000000000</f>
        <v>0.1306133256</v>
      </c>
      <c r="Y4041" s="15">
        <f>[1]!Table_1[[#This Row],[주가]]*[1]!Table_1[[#This Row],[기말주식수]]</f>
        <v>130613325600</v>
      </c>
      <c r="Z4041" s="14">
        <f>AA4041/10</f>
        <v>1.0956017442391932</v>
      </c>
      <c r="AA4041" s="15">
        <f>[1]!Table_1[[#This Row],[시가총액]]/[1]!Table_1[[#This Row],[당기순이익(세후영업이익)]]</f>
        <v>10.956017442391932</v>
      </c>
      <c r="AB4041" s="12">
        <v>2484258140</v>
      </c>
    </row>
    <row r="4042" spans="1:28" ht="19.2">
      <c r="A4042" s="10">
        <v>4041</v>
      </c>
      <c r="B4042" s="10">
        <v>44820</v>
      </c>
      <c r="C4042" s="11" t="s">
        <v>637</v>
      </c>
      <c r="D4042" s="11" t="s">
        <v>6</v>
      </c>
      <c r="E4042" s="10">
        <v>2023</v>
      </c>
      <c r="F4042" s="10">
        <v>134.46700000000001</v>
      </c>
      <c r="G4042" s="14">
        <f>([1]!Table_1[[#This Row],[총자산]]-[1]!Table_1[[#This Row],[장부가치 자기자본]]+[1]!Table_1[[#This Row],[시가총액]])/[1]!Table_1[[#This Row],[총자산]]</f>
        <v>0.82886125406533284</v>
      </c>
      <c r="H4042" s="14">
        <f>I4042/100000000000</f>
        <v>0.20249350495999999</v>
      </c>
      <c r="I4042" s="10">
        <v>20249350496</v>
      </c>
      <c r="J4042" s="10">
        <v>-6.18</v>
      </c>
      <c r="K4042" s="10">
        <f>L4042/1000000000000</f>
        <v>0.62859701922599998</v>
      </c>
      <c r="L4042" s="10">
        <v>628597019226</v>
      </c>
      <c r="M4042" s="10">
        <v>1.83</v>
      </c>
      <c r="N4042" s="10">
        <v>1</v>
      </c>
      <c r="O4042" s="14">
        <f>IF([1]!Table_1[[#This Row],[연도]]=2016,1,0)</f>
        <v>0</v>
      </c>
      <c r="P4042" s="14">
        <f>IF([1]!Table_1[[#This Row],[연도]]=2017,1,0)</f>
        <v>0</v>
      </c>
      <c r="Q4042" s="14">
        <f>IF([1]!Table_1[[#This Row],[연도]]=2018,1,0)</f>
        <v>0</v>
      </c>
      <c r="R4042" s="14">
        <f>IF([1]!Table_1[[#This Row],[연도]]=2019,1,0)</f>
        <v>0</v>
      </c>
      <c r="S4042" s="14">
        <f>IF([1]!Table_1[[#This Row],[연도]]=2020,1,0)</f>
        <v>0</v>
      </c>
      <c r="T4042" s="14">
        <f>IF([1]!Table_1[[#This Row],[연도]]=2021,1,0)</f>
        <v>0</v>
      </c>
      <c r="U4042" s="14">
        <f>IF([1]!Table_1[[#This Row],[연도]]=2022,1,0)</f>
        <v>0</v>
      </c>
      <c r="V4042" s="14">
        <f>IF([1]!Table_1[[#This Row],[연도]]=2023,1,0)</f>
        <v>1</v>
      </c>
      <c r="W4042" s="10">
        <v>0.34</v>
      </c>
      <c r="X4042" s="10">
        <f>Y4042/1000000000000</f>
        <v>0.10208968022999999</v>
      </c>
      <c r="Y4042" s="14">
        <f>[1]!Table_1[[#This Row],[주가]]*[1]!Table_1[[#This Row],[기말주식수]]</f>
        <v>102089680230</v>
      </c>
      <c r="Z4042" s="14">
        <f>AA4042/10</f>
        <v>0.50416273968968295</v>
      </c>
      <c r="AA4042" s="14">
        <f>[1]!Table_1[[#This Row],[시가총액]]/[1]!Table_1[[#This Row],[당기순이익(세후영업이익)]]</f>
        <v>5.0416273968968293</v>
      </c>
      <c r="AB4042" s="10">
        <v>3344193650</v>
      </c>
    </row>
    <row r="4043" spans="1:28" ht="19.2">
      <c r="A4043" s="12">
        <v>4042</v>
      </c>
      <c r="B4043" s="12">
        <v>44960</v>
      </c>
      <c r="C4043" s="13" t="s">
        <v>638</v>
      </c>
      <c r="D4043" s="13" t="s">
        <v>20</v>
      </c>
      <c r="E4043" s="12">
        <v>2016</v>
      </c>
      <c r="F4043" s="12">
        <v>10.302</v>
      </c>
      <c r="G4043" s="15">
        <f>([1]!Table_1[[#This Row],[총자산]]-[1]!Table_1[[#This Row],[장부가치 자기자본]]+[1]!Table_1[[#This Row],[시가총액]])/[1]!Table_1[[#This Row],[총자산]]</f>
        <v>1.8128535964586738</v>
      </c>
      <c r="H4043" s="14">
        <f>I4043/100000000000</f>
        <v>1.1270523270000001E-2</v>
      </c>
      <c r="I4043" s="12">
        <v>1127052327</v>
      </c>
      <c r="J4043" s="12">
        <v>4.95</v>
      </c>
      <c r="K4043" s="10">
        <f>L4043/1000000000000</f>
        <v>2.8845694019000001E-2</v>
      </c>
      <c r="L4043" s="12">
        <v>28845694019</v>
      </c>
      <c r="M4043" s="12">
        <v>3.02</v>
      </c>
      <c r="N4043" s="12">
        <v>1</v>
      </c>
      <c r="O4043" s="15">
        <f>IF([1]!Table_1[[#This Row],[연도]]=2016,1,0)</f>
        <v>1</v>
      </c>
      <c r="P4043" s="15">
        <f>IF([1]!Table_1[[#This Row],[연도]]=2017,1,0)</f>
        <v>0</v>
      </c>
      <c r="Q4043" s="15">
        <f>IF([1]!Table_1[[#This Row],[연도]]=2018,1,0)</f>
        <v>0</v>
      </c>
      <c r="R4043" s="15">
        <f>IF([1]!Table_1[[#This Row],[연도]]=2019,1,0)</f>
        <v>0</v>
      </c>
      <c r="S4043" s="15">
        <f>IF([1]!Table_1[[#This Row],[연도]]=2020,1,0)</f>
        <v>0</v>
      </c>
      <c r="T4043" s="15">
        <f>IF([1]!Table_1[[#This Row],[연도]]=2021,1,0)</f>
        <v>0</v>
      </c>
      <c r="U4043" s="15">
        <f>IF([1]!Table_1[[#This Row],[연도]]=2022,1,0)</f>
        <v>0</v>
      </c>
      <c r="V4043" s="15">
        <f>IF([1]!Table_1[[#This Row],[연도]]=2023,1,0)</f>
        <v>0</v>
      </c>
      <c r="W4043" s="12">
        <v>0.18</v>
      </c>
      <c r="X4043" s="10">
        <f>Y4043/1000000000000</f>
        <v>6.9193813620000003E-2</v>
      </c>
      <c r="Y4043" s="15">
        <f>[1]!Table_1[[#This Row],[주가]]*[1]!Table_1[[#This Row],[기말주식수]]</f>
        <v>69193813620</v>
      </c>
      <c r="Z4043" s="14">
        <f>AA4043/10</f>
        <v>6.1393612312731598</v>
      </c>
      <c r="AA4043" s="15">
        <f>[1]!Table_1[[#This Row],[시가총액]]/[1]!Table_1[[#This Row],[당기순이익(세후영업이익)]]</f>
        <v>61.393612312731598</v>
      </c>
      <c r="AB4043" s="12">
        <v>230144880</v>
      </c>
    </row>
    <row r="4044" spans="1:28" ht="19.2">
      <c r="A4044" s="10">
        <v>4043</v>
      </c>
      <c r="B4044" s="10">
        <v>44960</v>
      </c>
      <c r="C4044" s="11" t="s">
        <v>638</v>
      </c>
      <c r="D4044" s="11" t="s">
        <v>20</v>
      </c>
      <c r="E4044" s="10">
        <v>2017</v>
      </c>
      <c r="F4044" s="10">
        <v>14.536</v>
      </c>
      <c r="G4044" s="14">
        <f>([1]!Table_1[[#This Row],[총자산]]-[1]!Table_1[[#This Row],[장부가치 자기자본]]+[1]!Table_1[[#This Row],[시가총액]])/[1]!Table_1[[#This Row],[총자산]]</f>
        <v>1.5662187856373018</v>
      </c>
      <c r="H4044" s="14">
        <f>I4044/100000000000</f>
        <v>2.7367153790000001E-2</v>
      </c>
      <c r="I4044" s="10">
        <v>2736715379</v>
      </c>
      <c r="J4044" s="10">
        <v>7.77</v>
      </c>
      <c r="K4044" s="10">
        <f>L4044/1000000000000</f>
        <v>3.4156183763000003E-2</v>
      </c>
      <c r="L4044" s="10">
        <v>34156183763</v>
      </c>
      <c r="M4044" s="10">
        <v>2.42</v>
      </c>
      <c r="N4044" s="10">
        <v>1</v>
      </c>
      <c r="O4044" s="14">
        <f>IF([1]!Table_1[[#This Row],[연도]]=2016,1,0)</f>
        <v>0</v>
      </c>
      <c r="P4044" s="14">
        <f>IF([1]!Table_1[[#This Row],[연도]]=2017,1,0)</f>
        <v>1</v>
      </c>
      <c r="Q4044" s="14">
        <f>IF([1]!Table_1[[#This Row],[연도]]=2018,1,0)</f>
        <v>0</v>
      </c>
      <c r="R4044" s="14">
        <f>IF([1]!Table_1[[#This Row],[연도]]=2019,1,0)</f>
        <v>0</v>
      </c>
      <c r="S4044" s="14">
        <f>IF([1]!Table_1[[#This Row],[연도]]=2020,1,0)</f>
        <v>0</v>
      </c>
      <c r="T4044" s="14">
        <f>IF([1]!Table_1[[#This Row],[연도]]=2021,1,0)</f>
        <v>0</v>
      </c>
      <c r="U4044" s="14">
        <f>IF([1]!Table_1[[#This Row],[연도]]=2022,1,0)</f>
        <v>0</v>
      </c>
      <c r="V4044" s="14">
        <f>IF([1]!Table_1[[#This Row],[연도]]=2023,1,0)</f>
        <v>0</v>
      </c>
      <c r="W4044" s="10">
        <v>0.22</v>
      </c>
      <c r="X4044" s="10">
        <f>Y4044/1000000000000</f>
        <v>6.0092435100000001E-2</v>
      </c>
      <c r="Y4044" s="14">
        <f>[1]!Table_1[[#This Row],[주가]]*[1]!Table_1[[#This Row],[기말주식수]]</f>
        <v>60092435100</v>
      </c>
      <c r="Z4044" s="14">
        <f>AA4044/10</f>
        <v>2.1957868019858853</v>
      </c>
      <c r="AA4044" s="14">
        <f>[1]!Table_1[[#This Row],[시가총액]]/[1]!Table_1[[#This Row],[당기순이익(세후영업이익)]]</f>
        <v>21.957868019858854</v>
      </c>
      <c r="AB4044" s="10">
        <v>226028960</v>
      </c>
    </row>
    <row r="4045" spans="1:28" ht="19.2">
      <c r="A4045" s="12">
        <v>4044</v>
      </c>
      <c r="B4045" s="12">
        <v>44960</v>
      </c>
      <c r="C4045" s="13" t="s">
        <v>638</v>
      </c>
      <c r="D4045" s="13" t="s">
        <v>20</v>
      </c>
      <c r="E4045" s="12">
        <v>2018</v>
      </c>
      <c r="F4045" s="12">
        <v>23.56</v>
      </c>
      <c r="G4045" s="15">
        <f>([1]!Table_1[[#This Row],[총자산]]-[1]!Table_1[[#This Row],[장부가치 자기자본]]+[1]!Table_1[[#This Row],[시가총액]])/[1]!Table_1[[#This Row],[총자산]]</f>
        <v>1.2830237930481549</v>
      </c>
      <c r="H4045" s="14">
        <f>I4045/100000000000</f>
        <v>1.126593425E-2</v>
      </c>
      <c r="I4045" s="12">
        <v>1126593425</v>
      </c>
      <c r="J4045" s="12">
        <v>-7.35</v>
      </c>
      <c r="K4045" s="10">
        <f>L4045/1000000000000</f>
        <v>3.0261731702999999E-2</v>
      </c>
      <c r="L4045" s="12">
        <v>30261731703</v>
      </c>
      <c r="M4045" s="12">
        <v>2.4700000000000002</v>
      </c>
      <c r="N4045" s="12">
        <v>1</v>
      </c>
      <c r="O4045" s="15">
        <f>IF([1]!Table_1[[#This Row],[연도]]=2016,1,0)</f>
        <v>0</v>
      </c>
      <c r="P4045" s="15">
        <f>IF([1]!Table_1[[#This Row],[연도]]=2017,1,0)</f>
        <v>0</v>
      </c>
      <c r="Q4045" s="15">
        <f>IF([1]!Table_1[[#This Row],[연도]]=2018,1,0)</f>
        <v>1</v>
      </c>
      <c r="R4045" s="15">
        <f>IF([1]!Table_1[[#This Row],[연도]]=2019,1,0)</f>
        <v>0</v>
      </c>
      <c r="S4045" s="15">
        <f>IF([1]!Table_1[[#This Row],[연도]]=2020,1,0)</f>
        <v>0</v>
      </c>
      <c r="T4045" s="15">
        <f>IF([1]!Table_1[[#This Row],[연도]]=2021,1,0)</f>
        <v>0</v>
      </c>
      <c r="U4045" s="15">
        <f>IF([1]!Table_1[[#This Row],[연도]]=2022,1,0)</f>
        <v>0</v>
      </c>
      <c r="V4045" s="15">
        <f>IF([1]!Table_1[[#This Row],[연도]]=2023,1,0)</f>
        <v>0</v>
      </c>
      <c r="W4045" s="12">
        <v>0.34</v>
      </c>
      <c r="X4045" s="10">
        <f>Y4045/1000000000000</f>
        <v>4.7596689494999997E-2</v>
      </c>
      <c r="Y4045" s="15">
        <f>[1]!Table_1[[#This Row],[주가]]*[1]!Table_1[[#This Row],[기말주식수]]</f>
        <v>47596689495</v>
      </c>
      <c r="Z4045" s="14">
        <f>AA4045/10</f>
        <v>4.2248328845874452</v>
      </c>
      <c r="AA4045" s="15">
        <f>[1]!Table_1[[#This Row],[시가총액]]/[1]!Table_1[[#This Row],[당기순이익(세후영업이익)]]</f>
        <v>42.248328845874454</v>
      </c>
      <c r="AB4045" s="12">
        <v>245497940</v>
      </c>
    </row>
    <row r="4046" spans="1:28" ht="19.2">
      <c r="A4046" s="10">
        <v>4045</v>
      </c>
      <c r="B4046" s="10">
        <v>44960</v>
      </c>
      <c r="C4046" s="11" t="s">
        <v>638</v>
      </c>
      <c r="D4046" s="11" t="s">
        <v>20</v>
      </c>
      <c r="E4046" s="10">
        <v>2019</v>
      </c>
      <c r="F4046" s="10">
        <v>19.927</v>
      </c>
      <c r="G4046" s="14">
        <f>([1]!Table_1[[#This Row],[총자산]]-[1]!Table_1[[#This Row],[장부가치 자기자본]]+[1]!Table_1[[#This Row],[시가총액]])/[1]!Table_1[[#This Row],[총자산]]</f>
        <v>2.0728974946144718</v>
      </c>
      <c r="H4046" s="14">
        <f>I4046/100000000000</f>
        <v>1.9130595430000001E-2</v>
      </c>
      <c r="I4046" s="10">
        <v>1913059543</v>
      </c>
      <c r="J4046" s="10">
        <v>-0.36</v>
      </c>
      <c r="K4046" s="10">
        <f>L4046/1000000000000</f>
        <v>3.4422682897999997E-2</v>
      </c>
      <c r="L4046" s="10">
        <v>34422682898</v>
      </c>
      <c r="M4046" s="10">
        <v>2.15</v>
      </c>
      <c r="N4046" s="10">
        <v>1</v>
      </c>
      <c r="O4046" s="14">
        <f>IF([1]!Table_1[[#This Row],[연도]]=2016,1,0)</f>
        <v>0</v>
      </c>
      <c r="P4046" s="14">
        <f>IF([1]!Table_1[[#This Row],[연도]]=2017,1,0)</f>
        <v>0</v>
      </c>
      <c r="Q4046" s="14">
        <f>IF([1]!Table_1[[#This Row],[연도]]=2018,1,0)</f>
        <v>0</v>
      </c>
      <c r="R4046" s="14">
        <f>IF([1]!Table_1[[#This Row],[연도]]=2019,1,0)</f>
        <v>1</v>
      </c>
      <c r="S4046" s="14">
        <f>IF([1]!Table_1[[#This Row],[연도]]=2020,1,0)</f>
        <v>0</v>
      </c>
      <c r="T4046" s="14">
        <f>IF([1]!Table_1[[#This Row],[연도]]=2021,1,0)</f>
        <v>0</v>
      </c>
      <c r="U4046" s="14">
        <f>IF([1]!Table_1[[#This Row],[연도]]=2022,1,0)</f>
        <v>0</v>
      </c>
      <c r="V4046" s="14">
        <f>IF([1]!Table_1[[#This Row],[연도]]=2023,1,0)</f>
        <v>0</v>
      </c>
      <c r="W4046" s="10">
        <v>0.38</v>
      </c>
      <c r="X4046" s="10">
        <f>Y4046/1000000000000</f>
        <v>8.4827034930000003E-2</v>
      </c>
      <c r="Y4046" s="14">
        <f>[1]!Table_1[[#This Row],[주가]]*[1]!Table_1[[#This Row],[기말주식수]]</f>
        <v>84827034930</v>
      </c>
      <c r="Z4046" s="14">
        <f>AA4046/10</f>
        <v>4.4341032269689267</v>
      </c>
      <c r="AA4046" s="14">
        <f>[1]!Table_1[[#This Row],[시가총액]]/[1]!Table_1[[#This Row],[당기순이익(세후영업이익)]]</f>
        <v>44.341032269689265</v>
      </c>
      <c r="AB4046" s="10">
        <v>245497940</v>
      </c>
    </row>
    <row r="4047" spans="1:28" ht="19.2">
      <c r="A4047" s="12">
        <v>4046</v>
      </c>
      <c r="B4047" s="12">
        <v>44960</v>
      </c>
      <c r="C4047" s="13" t="s">
        <v>638</v>
      </c>
      <c r="D4047" s="13" t="s">
        <v>20</v>
      </c>
      <c r="E4047" s="12">
        <v>2020</v>
      </c>
      <c r="F4047" s="12">
        <v>19.966999999999999</v>
      </c>
      <c r="G4047" s="15">
        <f>([1]!Table_1[[#This Row],[총자산]]-[1]!Table_1[[#This Row],[장부가치 자기자본]]+[1]!Table_1[[#This Row],[시가총액]])/[1]!Table_1[[#This Row],[총자산]]</f>
        <v>2.8711576353478594</v>
      </c>
      <c r="H4047" s="14">
        <f>I4047/100000000000</f>
        <v>3.5229875309999999E-2</v>
      </c>
      <c r="I4047" s="12">
        <v>3522987531</v>
      </c>
      <c r="J4047" s="12">
        <v>5.36</v>
      </c>
      <c r="K4047" s="10">
        <f>L4047/1000000000000</f>
        <v>4.0356576950999999E-2</v>
      </c>
      <c r="L4047" s="12">
        <v>40356576951</v>
      </c>
      <c r="M4047" s="12">
        <v>2.31</v>
      </c>
      <c r="N4047" s="12">
        <v>1</v>
      </c>
      <c r="O4047" s="15">
        <f>IF([1]!Table_1[[#This Row],[연도]]=2016,1,0)</f>
        <v>0</v>
      </c>
      <c r="P4047" s="15">
        <f>IF([1]!Table_1[[#This Row],[연도]]=2017,1,0)</f>
        <v>0</v>
      </c>
      <c r="Q4047" s="15">
        <f>IF([1]!Table_1[[#This Row],[연도]]=2018,1,0)</f>
        <v>0</v>
      </c>
      <c r="R4047" s="15">
        <f>IF([1]!Table_1[[#This Row],[연도]]=2019,1,0)</f>
        <v>0</v>
      </c>
      <c r="S4047" s="15">
        <f>IF([1]!Table_1[[#This Row],[연도]]=2020,1,0)</f>
        <v>1</v>
      </c>
      <c r="T4047" s="15">
        <f>IF([1]!Table_1[[#This Row],[연도]]=2021,1,0)</f>
        <v>0</v>
      </c>
      <c r="U4047" s="15">
        <f>IF([1]!Table_1[[#This Row],[연도]]=2022,1,0)</f>
        <v>0</v>
      </c>
      <c r="V4047" s="15">
        <f>IF([1]!Table_1[[#This Row],[연도]]=2023,1,0)</f>
        <v>0</v>
      </c>
      <c r="W4047" s="12">
        <v>0.18</v>
      </c>
      <c r="X4047" s="10">
        <f>Y4047/1000000000000</f>
        <v>0.12831511244999999</v>
      </c>
      <c r="Y4047" s="15">
        <f>[1]!Table_1[[#This Row],[주가]]*[1]!Table_1[[#This Row],[기말주식수]]</f>
        <v>128315112450</v>
      </c>
      <c r="Z4047" s="14">
        <f>AA4047/10</f>
        <v>3.6422244280148717</v>
      </c>
      <c r="AA4047" s="15">
        <f>[1]!Table_1[[#This Row],[시가총액]]/[1]!Table_1[[#This Row],[당기순이익(세후영업이익)]]</f>
        <v>36.422244280148718</v>
      </c>
      <c r="AB4047" s="12">
        <v>490995880</v>
      </c>
    </row>
    <row r="4048" spans="1:28" ht="19.2">
      <c r="A4048" s="10">
        <v>4047</v>
      </c>
      <c r="B4048" s="10">
        <v>44960</v>
      </c>
      <c r="C4048" s="11" t="s">
        <v>638</v>
      </c>
      <c r="D4048" s="11" t="s">
        <v>20</v>
      </c>
      <c r="E4048" s="10">
        <v>2021</v>
      </c>
      <c r="F4048" s="10">
        <v>16.87</v>
      </c>
      <c r="G4048" s="14">
        <f>([1]!Table_1[[#This Row],[총자산]]-[1]!Table_1[[#This Row],[장부가치 자기자본]]+[1]!Table_1[[#This Row],[시가총액]])/[1]!Table_1[[#This Row],[총자산]]</f>
        <v>2.1104211468015572</v>
      </c>
      <c r="H4048" s="14">
        <f>I4048/100000000000</f>
        <v>4.1933189090000003E-2</v>
      </c>
      <c r="I4048" s="10">
        <v>4193318909</v>
      </c>
      <c r="J4048" s="10">
        <v>8.66</v>
      </c>
      <c r="K4048" s="10">
        <f>L4048/1000000000000</f>
        <v>4.0436845316000003E-2</v>
      </c>
      <c r="L4048" s="10">
        <v>40436845316</v>
      </c>
      <c r="M4048" s="10">
        <v>2.64</v>
      </c>
      <c r="N4048" s="10">
        <v>1</v>
      </c>
      <c r="O4048" s="14">
        <f>IF([1]!Table_1[[#This Row],[연도]]=2016,1,0)</f>
        <v>0</v>
      </c>
      <c r="P4048" s="14">
        <f>IF([1]!Table_1[[#This Row],[연도]]=2017,1,0)</f>
        <v>0</v>
      </c>
      <c r="Q4048" s="14">
        <f>IF([1]!Table_1[[#This Row],[연도]]=2018,1,0)</f>
        <v>0</v>
      </c>
      <c r="R4048" s="14">
        <f>IF([1]!Table_1[[#This Row],[연도]]=2019,1,0)</f>
        <v>0</v>
      </c>
      <c r="S4048" s="14">
        <f>IF([1]!Table_1[[#This Row],[연도]]=2020,1,0)</f>
        <v>0</v>
      </c>
      <c r="T4048" s="14">
        <f>IF([1]!Table_1[[#This Row],[연도]]=2021,1,0)</f>
        <v>1</v>
      </c>
      <c r="U4048" s="14">
        <f>IF([1]!Table_1[[#This Row],[연도]]=2022,1,0)</f>
        <v>0</v>
      </c>
      <c r="V4048" s="14">
        <f>IF([1]!Table_1[[#This Row],[연도]]=2023,1,0)</f>
        <v>0</v>
      </c>
      <c r="W4048" s="10">
        <v>0.36</v>
      </c>
      <c r="X4048" s="10">
        <f>Y4048/1000000000000</f>
        <v>9.9238781550000002E-2</v>
      </c>
      <c r="Y4048" s="14">
        <f>[1]!Table_1[[#This Row],[주가]]*[1]!Table_1[[#This Row],[기말주식수]]</f>
        <v>99238781550</v>
      </c>
      <c r="Z4048" s="14">
        <f>AA4048/10</f>
        <v>2.3665927563249878</v>
      </c>
      <c r="AA4048" s="14">
        <f>[1]!Table_1[[#This Row],[시가총액]]/[1]!Table_1[[#This Row],[당기순이익(세후영업이익)]]</f>
        <v>23.665927563249877</v>
      </c>
      <c r="AB4048" s="10">
        <v>613744850</v>
      </c>
    </row>
    <row r="4049" spans="1:28" ht="19.2">
      <c r="A4049" s="12">
        <v>4048</v>
      </c>
      <c r="B4049" s="12">
        <v>44960</v>
      </c>
      <c r="C4049" s="13" t="s">
        <v>638</v>
      </c>
      <c r="D4049" s="13" t="s">
        <v>20</v>
      </c>
      <c r="E4049" s="12">
        <v>2022</v>
      </c>
      <c r="F4049" s="12">
        <v>18.577000000000002</v>
      </c>
      <c r="G4049" s="15">
        <f>([1]!Table_1[[#This Row],[총자산]]-[1]!Table_1[[#This Row],[장부가치 자기자본]]+[1]!Table_1[[#This Row],[시가총액]])/[1]!Table_1[[#This Row],[총자산]]</f>
        <v>1.4751611405825691</v>
      </c>
      <c r="H4049" s="14">
        <f>I4049/100000000000</f>
        <v>3.5551568499999998E-2</v>
      </c>
      <c r="I4049" s="12">
        <v>3555156850</v>
      </c>
      <c r="J4049" s="12">
        <v>4.3099999999999996</v>
      </c>
      <c r="K4049" s="10">
        <f>L4049/1000000000000</f>
        <v>4.3539693972999997E-2</v>
      </c>
      <c r="L4049" s="12">
        <v>43539693973</v>
      </c>
      <c r="M4049" s="12">
        <v>2.65</v>
      </c>
      <c r="N4049" s="12">
        <v>1</v>
      </c>
      <c r="O4049" s="15">
        <f>IF([1]!Table_1[[#This Row],[연도]]=2016,1,0)</f>
        <v>0</v>
      </c>
      <c r="P4049" s="15">
        <f>IF([1]!Table_1[[#This Row],[연도]]=2017,1,0)</f>
        <v>0</v>
      </c>
      <c r="Q4049" s="15">
        <f>IF([1]!Table_1[[#This Row],[연도]]=2018,1,0)</f>
        <v>0</v>
      </c>
      <c r="R4049" s="15">
        <f>IF([1]!Table_1[[#This Row],[연도]]=2019,1,0)</f>
        <v>0</v>
      </c>
      <c r="S4049" s="15">
        <f>IF([1]!Table_1[[#This Row],[연도]]=2020,1,0)</f>
        <v>0</v>
      </c>
      <c r="T4049" s="15">
        <f>IF([1]!Table_1[[#This Row],[연도]]=2021,1,0)</f>
        <v>0</v>
      </c>
      <c r="U4049" s="15">
        <f>IF([1]!Table_1[[#This Row],[연도]]=2022,1,0)</f>
        <v>1</v>
      </c>
      <c r="V4049" s="15">
        <f>IF([1]!Table_1[[#This Row],[연도]]=2023,1,0)</f>
        <v>0</v>
      </c>
      <c r="W4049" s="12">
        <v>0.81</v>
      </c>
      <c r="X4049" s="10">
        <f>Y4049/1000000000000</f>
        <v>6.9024681180000005E-2</v>
      </c>
      <c r="Y4049" s="15">
        <f>[1]!Table_1[[#This Row],[주가]]*[1]!Table_1[[#This Row],[기말주식수]]</f>
        <v>69024681180</v>
      </c>
      <c r="Z4049" s="14">
        <f>AA4049/10</f>
        <v>1.941536874245084</v>
      </c>
      <c r="AA4049" s="15">
        <f>[1]!Table_1[[#This Row],[시가총액]]/[1]!Table_1[[#This Row],[당기순이익(세후영업이익)]]</f>
        <v>19.415368742450841</v>
      </c>
      <c r="AB4049" s="12">
        <v>490995880</v>
      </c>
    </row>
    <row r="4050" spans="1:28" ht="19.2">
      <c r="A4050" s="10">
        <v>4049</v>
      </c>
      <c r="B4050" s="10">
        <v>44960</v>
      </c>
      <c r="C4050" s="11" t="s">
        <v>638</v>
      </c>
      <c r="D4050" s="11" t="s">
        <v>20</v>
      </c>
      <c r="E4050" s="10">
        <v>2023</v>
      </c>
      <c r="F4050" s="10">
        <v>16.498999999999999</v>
      </c>
      <c r="G4050" s="14">
        <f>([1]!Table_1[[#This Row],[총자산]]-[1]!Table_1[[#This Row],[장부가치 자기자본]]+[1]!Table_1[[#This Row],[시가총액]])/[1]!Table_1[[#This Row],[총자산]]</f>
        <v>1.4136048837464437</v>
      </c>
      <c r="H4050" s="14">
        <f>I4050/100000000000</f>
        <v>3.3252508489999999E-2</v>
      </c>
      <c r="I4050" s="10">
        <v>3325250849</v>
      </c>
      <c r="J4050" s="10">
        <v>6.58</v>
      </c>
      <c r="K4050" s="10">
        <f>L4050/1000000000000</f>
        <v>4.2793696742000002E-2</v>
      </c>
      <c r="L4050" s="10">
        <v>42793696742</v>
      </c>
      <c r="M4050" s="10">
        <v>1.74</v>
      </c>
      <c r="N4050" s="10">
        <v>1</v>
      </c>
      <c r="O4050" s="14">
        <f>IF([1]!Table_1[[#This Row],[연도]]=2016,1,0)</f>
        <v>0</v>
      </c>
      <c r="P4050" s="14">
        <f>IF([1]!Table_1[[#This Row],[연도]]=2017,1,0)</f>
        <v>0</v>
      </c>
      <c r="Q4050" s="14">
        <f>IF([1]!Table_1[[#This Row],[연도]]=2018,1,0)</f>
        <v>0</v>
      </c>
      <c r="R4050" s="14">
        <f>IF([1]!Table_1[[#This Row],[연도]]=2019,1,0)</f>
        <v>0</v>
      </c>
      <c r="S4050" s="14">
        <f>IF([1]!Table_1[[#This Row],[연도]]=2020,1,0)</f>
        <v>0</v>
      </c>
      <c r="T4050" s="14">
        <f>IF([1]!Table_1[[#This Row],[연도]]=2021,1,0)</f>
        <v>0</v>
      </c>
      <c r="U4050" s="14">
        <f>IF([1]!Table_1[[#This Row],[연도]]=2022,1,0)</f>
        <v>0</v>
      </c>
      <c r="V4050" s="14">
        <f>IF([1]!Table_1[[#This Row],[연도]]=2023,1,0)</f>
        <v>1</v>
      </c>
      <c r="W4050" s="10">
        <v>0.63</v>
      </c>
      <c r="X4050" s="10">
        <f>Y4050/1000000000000</f>
        <v>6.9530356500000001E-2</v>
      </c>
      <c r="Y4050" s="14">
        <f>[1]!Table_1[[#This Row],[주가]]*[1]!Table_1[[#This Row],[기말주식수]]</f>
        <v>69530356500</v>
      </c>
      <c r="Z4050" s="14">
        <f>AA4050/10</f>
        <v>2.0909807908449918</v>
      </c>
      <c r="AA4050" s="14">
        <f>[1]!Table_1[[#This Row],[시가총액]]/[1]!Table_1[[#This Row],[당기순이익(세후영업이익)]]</f>
        <v>20.909807908449917</v>
      </c>
      <c r="AB4050" s="10">
        <v>490995880</v>
      </c>
    </row>
    <row r="4051" spans="1:28" ht="19.2">
      <c r="A4051" s="12">
        <v>4050</v>
      </c>
      <c r="B4051" s="12">
        <v>45060</v>
      </c>
      <c r="C4051" s="13" t="s">
        <v>639</v>
      </c>
      <c r="D4051" s="13" t="s">
        <v>20</v>
      </c>
      <c r="E4051" s="12">
        <v>2016</v>
      </c>
      <c r="F4051" s="12">
        <v>12.215999999999999</v>
      </c>
      <c r="G4051" s="15">
        <f>([1]!Table_1[[#This Row],[총자산]]-[1]!Table_1[[#This Row],[장부가치 자기자본]]+[1]!Table_1[[#This Row],[시가총액]])/[1]!Table_1[[#This Row],[총자산]]</f>
        <v>0.97672884438641627</v>
      </c>
      <c r="H4051" s="14">
        <f>I4051/100000000000</f>
        <v>8.0730373879999998E-2</v>
      </c>
      <c r="I4051" s="12">
        <v>8073037388</v>
      </c>
      <c r="J4051" s="12">
        <v>2.2599999999999998</v>
      </c>
      <c r="K4051" s="10">
        <f>L4051/1000000000000</f>
        <v>0.14311153166599999</v>
      </c>
      <c r="L4051" s="12">
        <v>143111531666</v>
      </c>
      <c r="M4051" s="12">
        <v>1.33</v>
      </c>
      <c r="N4051" s="12">
        <v>1</v>
      </c>
      <c r="O4051" s="15">
        <f>IF([1]!Table_1[[#This Row],[연도]]=2016,1,0)</f>
        <v>1</v>
      </c>
      <c r="P4051" s="15">
        <f>IF([1]!Table_1[[#This Row],[연도]]=2017,1,0)</f>
        <v>0</v>
      </c>
      <c r="Q4051" s="15">
        <f>IF([1]!Table_1[[#This Row],[연도]]=2018,1,0)</f>
        <v>0</v>
      </c>
      <c r="R4051" s="15">
        <f>IF([1]!Table_1[[#This Row],[연도]]=2019,1,0)</f>
        <v>0</v>
      </c>
      <c r="S4051" s="15">
        <f>IF([1]!Table_1[[#This Row],[연도]]=2020,1,0)</f>
        <v>0</v>
      </c>
      <c r="T4051" s="15">
        <f>IF([1]!Table_1[[#This Row],[연도]]=2021,1,0)</f>
        <v>0</v>
      </c>
      <c r="U4051" s="15">
        <f>IF([1]!Table_1[[#This Row],[연도]]=2022,1,0)</f>
        <v>0</v>
      </c>
      <c r="V4051" s="15">
        <f>IF([1]!Table_1[[#This Row],[연도]]=2023,1,0)</f>
        <v>0</v>
      </c>
      <c r="W4051" s="12">
        <v>0.56000000000000005</v>
      </c>
      <c r="X4051" s="10">
        <f>Y4051/1000000000000</f>
        <v>5.3150866062E-2</v>
      </c>
      <c r="Y4051" s="15">
        <f>[1]!Table_1[[#This Row],[주가]]*[1]!Table_1[[#This Row],[기말주식수]]</f>
        <v>53150866062</v>
      </c>
      <c r="Z4051" s="14">
        <f>AA4051/10</f>
        <v>0.65837507628795344</v>
      </c>
      <c r="AA4051" s="15">
        <f>[1]!Table_1[[#This Row],[시가총액]]/[1]!Table_1[[#This Row],[당기순이익(세후영업이익)]]</f>
        <v>6.583750762879534</v>
      </c>
      <c r="AB4051" s="12">
        <v>689818440</v>
      </c>
    </row>
    <row r="4052" spans="1:28" ht="19.2">
      <c r="A4052" s="10">
        <v>4051</v>
      </c>
      <c r="B4052" s="10">
        <v>45060</v>
      </c>
      <c r="C4052" s="11" t="s">
        <v>639</v>
      </c>
      <c r="D4052" s="11" t="s">
        <v>20</v>
      </c>
      <c r="E4052" s="10">
        <v>2017</v>
      </c>
      <c r="F4052" s="10">
        <v>12.568</v>
      </c>
      <c r="G4052" s="14">
        <f>([1]!Table_1[[#This Row],[총자산]]-[1]!Table_1[[#This Row],[장부가치 자기자본]]+[1]!Table_1[[#This Row],[시가총액]])/[1]!Table_1[[#This Row],[총자산]]</f>
        <v>0.92801543027138556</v>
      </c>
      <c r="H4052" s="14">
        <f>I4052/100000000000</f>
        <v>8.8600900450000006E-2</v>
      </c>
      <c r="I4052" s="10">
        <v>8860090045</v>
      </c>
      <c r="J4052" s="10">
        <v>0.53</v>
      </c>
      <c r="K4052" s="10">
        <f>L4052/1000000000000</f>
        <v>0.149593867346</v>
      </c>
      <c r="L4052" s="10">
        <v>149593867346</v>
      </c>
      <c r="M4052" s="10">
        <v>1.17</v>
      </c>
      <c r="N4052" s="10">
        <v>1</v>
      </c>
      <c r="O4052" s="14">
        <f>IF([1]!Table_1[[#This Row],[연도]]=2016,1,0)</f>
        <v>0</v>
      </c>
      <c r="P4052" s="14">
        <f>IF([1]!Table_1[[#This Row],[연도]]=2017,1,0)</f>
        <v>1</v>
      </c>
      <c r="Q4052" s="14">
        <f>IF([1]!Table_1[[#This Row],[연도]]=2018,1,0)</f>
        <v>0</v>
      </c>
      <c r="R4052" s="14">
        <f>IF([1]!Table_1[[#This Row],[연도]]=2019,1,0)</f>
        <v>0</v>
      </c>
      <c r="S4052" s="14">
        <f>IF([1]!Table_1[[#This Row],[연도]]=2020,1,0)</f>
        <v>0</v>
      </c>
      <c r="T4052" s="14">
        <f>IF([1]!Table_1[[#This Row],[연도]]=2021,1,0)</f>
        <v>0</v>
      </c>
      <c r="U4052" s="14">
        <f>IF([1]!Table_1[[#This Row],[연도]]=2022,1,0)</f>
        <v>0</v>
      </c>
      <c r="V4052" s="14">
        <f>IF([1]!Table_1[[#This Row],[연도]]=2023,1,0)</f>
        <v>0</v>
      </c>
      <c r="W4052" s="10">
        <v>0.65</v>
      </c>
      <c r="X4052" s="10">
        <f>Y4052/1000000000000</f>
        <v>5.2125410375999999E-2</v>
      </c>
      <c r="Y4052" s="14">
        <f>[1]!Table_1[[#This Row],[주가]]*[1]!Table_1[[#This Row],[기말주식수]]</f>
        <v>52125410376</v>
      </c>
      <c r="Z4052" s="14">
        <f>AA4052/10</f>
        <v>0.5883169370881941</v>
      </c>
      <c r="AA4052" s="14">
        <f>[1]!Table_1[[#This Row],[시가총액]]/[1]!Table_1[[#This Row],[당기순이익(세후영업이익)]]</f>
        <v>5.8831693708819408</v>
      </c>
      <c r="AB4052" s="10">
        <v>803738180</v>
      </c>
    </row>
    <row r="4053" spans="1:28" ht="19.2">
      <c r="A4053" s="12">
        <v>4052</v>
      </c>
      <c r="B4053" s="12">
        <v>45060</v>
      </c>
      <c r="C4053" s="13" t="s">
        <v>639</v>
      </c>
      <c r="D4053" s="13" t="s">
        <v>20</v>
      </c>
      <c r="E4053" s="12">
        <v>2018</v>
      </c>
      <c r="F4053" s="12">
        <v>12.638</v>
      </c>
      <c r="G4053" s="15">
        <f>([1]!Table_1[[#This Row],[총자산]]-[1]!Table_1[[#This Row],[장부가치 자기자본]]+[1]!Table_1[[#This Row],[시가총액]])/[1]!Table_1[[#This Row],[총자산]]</f>
        <v>0.84061791946172404</v>
      </c>
      <c r="H4053" s="14">
        <f>I4053/100000000000</f>
        <v>7.5118129869999994E-2</v>
      </c>
      <c r="I4053" s="12">
        <v>7511812987</v>
      </c>
      <c r="J4053" s="12">
        <v>6.2</v>
      </c>
      <c r="K4053" s="10">
        <f>L4053/1000000000000</f>
        <v>0.15065789401499999</v>
      </c>
      <c r="L4053" s="12">
        <v>150657894015</v>
      </c>
      <c r="M4053" s="12">
        <v>0.96</v>
      </c>
      <c r="N4053" s="12">
        <v>1</v>
      </c>
      <c r="O4053" s="15">
        <f>IF([1]!Table_1[[#This Row],[연도]]=2016,1,0)</f>
        <v>0</v>
      </c>
      <c r="P4053" s="15">
        <f>IF([1]!Table_1[[#This Row],[연도]]=2017,1,0)</f>
        <v>0</v>
      </c>
      <c r="Q4053" s="15">
        <f>IF([1]!Table_1[[#This Row],[연도]]=2018,1,0)</f>
        <v>1</v>
      </c>
      <c r="R4053" s="15">
        <f>IF([1]!Table_1[[#This Row],[연도]]=2019,1,0)</f>
        <v>0</v>
      </c>
      <c r="S4053" s="15">
        <f>IF([1]!Table_1[[#This Row],[연도]]=2020,1,0)</f>
        <v>0</v>
      </c>
      <c r="T4053" s="15">
        <f>IF([1]!Table_1[[#This Row],[연도]]=2021,1,0)</f>
        <v>0</v>
      </c>
      <c r="U4053" s="15">
        <f>IF([1]!Table_1[[#This Row],[연도]]=2022,1,0)</f>
        <v>0</v>
      </c>
      <c r="V4053" s="15">
        <f>IF([1]!Table_1[[#This Row],[연도]]=2023,1,0)</f>
        <v>0</v>
      </c>
      <c r="W4053" s="12">
        <v>1</v>
      </c>
      <c r="X4053" s="10">
        <f>Y4053/1000000000000</f>
        <v>5.3875477319999997E-2</v>
      </c>
      <c r="Y4053" s="15">
        <f>[1]!Table_1[[#This Row],[주가]]*[1]!Table_1[[#This Row],[기말주식수]]</f>
        <v>53875477320</v>
      </c>
      <c r="Z4053" s="14">
        <f>AA4053/10</f>
        <v>0.71721004520795861</v>
      </c>
      <c r="AA4053" s="15">
        <f>[1]!Table_1[[#This Row],[시가총액]]/[1]!Table_1[[#This Row],[당기순이익(세후영업이익)]]</f>
        <v>7.1721004520795857</v>
      </c>
      <c r="AB4053" s="12">
        <v>843225050</v>
      </c>
    </row>
    <row r="4054" spans="1:28" ht="19.2">
      <c r="A4054" s="10">
        <v>4053</v>
      </c>
      <c r="B4054" s="10">
        <v>45060</v>
      </c>
      <c r="C4054" s="11" t="s">
        <v>639</v>
      </c>
      <c r="D4054" s="11" t="s">
        <v>20</v>
      </c>
      <c r="E4054" s="10">
        <v>2019</v>
      </c>
      <c r="F4054" s="10">
        <v>11.02</v>
      </c>
      <c r="G4054" s="14">
        <f>([1]!Table_1[[#This Row],[총자산]]-[1]!Table_1[[#This Row],[장부가치 자기자본]]+[1]!Table_1[[#This Row],[시가총액]])/[1]!Table_1[[#This Row],[총자산]]</f>
        <v>0.81507223012557617</v>
      </c>
      <c r="H4054" s="14">
        <f>I4054/100000000000</f>
        <v>8.9280516660000003E-2</v>
      </c>
      <c r="I4054" s="10">
        <v>8928051666</v>
      </c>
      <c r="J4054" s="10">
        <v>-1.39</v>
      </c>
      <c r="K4054" s="10">
        <f>L4054/1000000000000</f>
        <v>0.151927490217</v>
      </c>
      <c r="L4054" s="10">
        <v>151927490217</v>
      </c>
      <c r="M4054" s="10">
        <v>0.91</v>
      </c>
      <c r="N4054" s="10">
        <v>1</v>
      </c>
      <c r="O4054" s="14">
        <f>IF([1]!Table_1[[#This Row],[연도]]=2016,1,0)</f>
        <v>0</v>
      </c>
      <c r="P4054" s="14">
        <f>IF([1]!Table_1[[#This Row],[연도]]=2017,1,0)</f>
        <v>0</v>
      </c>
      <c r="Q4054" s="14">
        <f>IF([1]!Table_1[[#This Row],[연도]]=2018,1,0)</f>
        <v>0</v>
      </c>
      <c r="R4054" s="14">
        <f>IF([1]!Table_1[[#This Row],[연도]]=2019,1,0)</f>
        <v>1</v>
      </c>
      <c r="S4054" s="14">
        <f>IF([1]!Table_1[[#This Row],[연도]]=2020,1,0)</f>
        <v>0</v>
      </c>
      <c r="T4054" s="14">
        <f>IF([1]!Table_1[[#This Row],[연도]]=2021,1,0)</f>
        <v>0</v>
      </c>
      <c r="U4054" s="14">
        <f>IF([1]!Table_1[[#This Row],[연도]]=2022,1,0)</f>
        <v>0</v>
      </c>
      <c r="V4054" s="14">
        <f>IF([1]!Table_1[[#This Row],[연도]]=2023,1,0)</f>
        <v>0</v>
      </c>
      <c r="W4054" s="10">
        <v>0.74</v>
      </c>
      <c r="X4054" s="10">
        <f>Y4054/1000000000000</f>
        <v>5.7179162249999999E-2</v>
      </c>
      <c r="Y4054" s="14">
        <f>[1]!Table_1[[#This Row],[주가]]*[1]!Table_1[[#This Row],[기말주식수]]</f>
        <v>57179162250</v>
      </c>
      <c r="Z4054" s="14">
        <f>AA4054/10</f>
        <v>0.64044389962202986</v>
      </c>
      <c r="AA4054" s="14">
        <f>[1]!Table_1[[#This Row],[시가총액]]/[1]!Table_1[[#This Row],[당기순이익(세후영업이익)]]</f>
        <v>6.4044389962202981</v>
      </c>
      <c r="AB4054" s="10">
        <v>842725050</v>
      </c>
    </row>
    <row r="4055" spans="1:28" ht="19.2">
      <c r="A4055" s="12">
        <v>4054</v>
      </c>
      <c r="B4055" s="12">
        <v>45060</v>
      </c>
      <c r="C4055" s="13" t="s">
        <v>639</v>
      </c>
      <c r="D4055" s="13" t="s">
        <v>20</v>
      </c>
      <c r="E4055" s="12">
        <v>2020</v>
      </c>
      <c r="F4055" s="12">
        <v>12.942</v>
      </c>
      <c r="G4055" s="15">
        <f>([1]!Table_1[[#This Row],[총자산]]-[1]!Table_1[[#This Row],[장부가치 자기자본]]+[1]!Table_1[[#This Row],[시가총액]])/[1]!Table_1[[#This Row],[총자산]]</f>
        <v>0.9894466978849924</v>
      </c>
      <c r="H4055" s="14">
        <f>I4055/100000000000</f>
        <v>9.8818029129999999E-2</v>
      </c>
      <c r="I4055" s="12">
        <v>9881802913</v>
      </c>
      <c r="J4055" s="12">
        <v>4.84</v>
      </c>
      <c r="K4055" s="10">
        <f>L4055/1000000000000</f>
        <v>0.150811926545</v>
      </c>
      <c r="L4055" s="12">
        <v>150811926545</v>
      </c>
      <c r="M4055" s="12">
        <v>0.56000000000000005</v>
      </c>
      <c r="N4055" s="12">
        <v>1</v>
      </c>
      <c r="O4055" s="15">
        <f>IF([1]!Table_1[[#This Row],[연도]]=2016,1,0)</f>
        <v>0</v>
      </c>
      <c r="P4055" s="15">
        <f>IF([1]!Table_1[[#This Row],[연도]]=2017,1,0)</f>
        <v>0</v>
      </c>
      <c r="Q4055" s="15">
        <f>IF([1]!Table_1[[#This Row],[연도]]=2018,1,0)</f>
        <v>0</v>
      </c>
      <c r="R4055" s="15">
        <f>IF([1]!Table_1[[#This Row],[연도]]=2019,1,0)</f>
        <v>0</v>
      </c>
      <c r="S4055" s="15">
        <f>IF([1]!Table_1[[#This Row],[연도]]=2020,1,0)</f>
        <v>1</v>
      </c>
      <c r="T4055" s="15">
        <f>IF([1]!Table_1[[#This Row],[연도]]=2021,1,0)</f>
        <v>0</v>
      </c>
      <c r="U4055" s="15">
        <f>IF([1]!Table_1[[#This Row],[연도]]=2022,1,0)</f>
        <v>0</v>
      </c>
      <c r="V4055" s="15">
        <f>IF([1]!Table_1[[#This Row],[연도]]=2023,1,0)</f>
        <v>0</v>
      </c>
      <c r="W4055" s="12">
        <v>0.51</v>
      </c>
      <c r="X4055" s="10">
        <f>Y4055/1000000000000</f>
        <v>8.55569687E-2</v>
      </c>
      <c r="Y4055" s="15">
        <f>[1]!Table_1[[#This Row],[주가]]*[1]!Table_1[[#This Row],[기말주식수]]</f>
        <v>85556968700</v>
      </c>
      <c r="Z4055" s="14">
        <f>AA4055/10</f>
        <v>0.8658032289578006</v>
      </c>
      <c r="AA4055" s="15">
        <f>[1]!Table_1[[#This Row],[시가총액]]/[1]!Table_1[[#This Row],[당기순이익(세후영업이익)]]</f>
        <v>8.6580322895780064</v>
      </c>
      <c r="AB4055" s="12">
        <v>1011270060</v>
      </c>
    </row>
    <row r="4056" spans="1:28" ht="19.2">
      <c r="A4056" s="10">
        <v>4055</v>
      </c>
      <c r="B4056" s="10">
        <v>45060</v>
      </c>
      <c r="C4056" s="11" t="s">
        <v>639</v>
      </c>
      <c r="D4056" s="11" t="s">
        <v>20</v>
      </c>
      <c r="E4056" s="10">
        <v>2021</v>
      </c>
      <c r="F4056" s="10">
        <v>9.0009999999999994</v>
      </c>
      <c r="G4056" s="14">
        <f>([1]!Table_1[[#This Row],[총자산]]-[1]!Table_1[[#This Row],[장부가치 자기자본]]+[1]!Table_1[[#This Row],[시가총액]])/[1]!Table_1[[#This Row],[총자산]]</f>
        <v>0.82503686471626125</v>
      </c>
      <c r="H4056" s="14">
        <f>I4056/100000000000</f>
        <v>9.3766707419999998E-2</v>
      </c>
      <c r="I4056" s="10">
        <v>9376670742</v>
      </c>
      <c r="J4056" s="10">
        <v>1.98</v>
      </c>
      <c r="K4056" s="10">
        <f>L4056/1000000000000</f>
        <v>0.169944294868</v>
      </c>
      <c r="L4056" s="10">
        <v>169944294868</v>
      </c>
      <c r="M4056" s="10">
        <v>0.56999999999999995</v>
      </c>
      <c r="N4056" s="10">
        <v>1</v>
      </c>
      <c r="O4056" s="14">
        <f>IF([1]!Table_1[[#This Row],[연도]]=2016,1,0)</f>
        <v>0</v>
      </c>
      <c r="P4056" s="14">
        <f>IF([1]!Table_1[[#This Row],[연도]]=2017,1,0)</f>
        <v>0</v>
      </c>
      <c r="Q4056" s="14">
        <f>IF([1]!Table_1[[#This Row],[연도]]=2018,1,0)</f>
        <v>0</v>
      </c>
      <c r="R4056" s="14">
        <f>IF([1]!Table_1[[#This Row],[연도]]=2019,1,0)</f>
        <v>0</v>
      </c>
      <c r="S4056" s="14">
        <f>IF([1]!Table_1[[#This Row],[연도]]=2020,1,0)</f>
        <v>0</v>
      </c>
      <c r="T4056" s="14">
        <f>IF([1]!Table_1[[#This Row],[연도]]=2021,1,0)</f>
        <v>1</v>
      </c>
      <c r="U4056" s="14">
        <f>IF([1]!Table_1[[#This Row],[연도]]=2022,1,0)</f>
        <v>0</v>
      </c>
      <c r="V4056" s="14">
        <f>IF([1]!Table_1[[#This Row],[연도]]=2023,1,0)</f>
        <v>0</v>
      </c>
      <c r="W4056" s="10">
        <v>0.41</v>
      </c>
      <c r="X4056" s="10">
        <f>Y4056/1000000000000</f>
        <v>7.2511648720000002E-2</v>
      </c>
      <c r="Y4056" s="14">
        <f>[1]!Table_1[[#This Row],[주가]]*[1]!Table_1[[#This Row],[기말주식수]]</f>
        <v>72511648720</v>
      </c>
      <c r="Z4056" s="14">
        <f>AA4056/10</f>
        <v>0.77331977111242367</v>
      </c>
      <c r="AA4056" s="14">
        <f>[1]!Table_1[[#This Row],[시가총액]]/[1]!Table_1[[#This Row],[당기순이익(세후영업이익)]]</f>
        <v>7.7331977111242365</v>
      </c>
      <c r="AB4056" s="10">
        <v>847098700</v>
      </c>
    </row>
    <row r="4057" spans="1:28" ht="19.2">
      <c r="A4057" s="12">
        <v>4056</v>
      </c>
      <c r="B4057" s="12">
        <v>45060</v>
      </c>
      <c r="C4057" s="13" t="s">
        <v>639</v>
      </c>
      <c r="D4057" s="13" t="s">
        <v>20</v>
      </c>
      <c r="E4057" s="12">
        <v>2022</v>
      </c>
      <c r="F4057" s="12">
        <v>11.228999999999999</v>
      </c>
      <c r="G4057" s="15">
        <f>([1]!Table_1[[#This Row],[총자산]]-[1]!Table_1[[#This Row],[장부가치 자기자본]]+[1]!Table_1[[#This Row],[시가총액]])/[1]!Table_1[[#This Row],[총자산]]</f>
        <v>0.64480673088090046</v>
      </c>
      <c r="H4057" s="14">
        <f>I4057/100000000000</f>
        <v>8.6076850809999994E-2</v>
      </c>
      <c r="I4057" s="12">
        <v>8607685081</v>
      </c>
      <c r="J4057" s="12">
        <v>0.82</v>
      </c>
      <c r="K4057" s="10">
        <f>L4057/1000000000000</f>
        <v>0.17042356956099999</v>
      </c>
      <c r="L4057" s="12">
        <v>170423569561</v>
      </c>
      <c r="M4057" s="12">
        <v>0.64</v>
      </c>
      <c r="N4057" s="12">
        <v>1</v>
      </c>
      <c r="O4057" s="15">
        <f>IF([1]!Table_1[[#This Row],[연도]]=2016,1,0)</f>
        <v>0</v>
      </c>
      <c r="P4057" s="15">
        <f>IF([1]!Table_1[[#This Row],[연도]]=2017,1,0)</f>
        <v>0</v>
      </c>
      <c r="Q4057" s="15">
        <f>IF([1]!Table_1[[#This Row],[연도]]=2018,1,0)</f>
        <v>0</v>
      </c>
      <c r="R4057" s="15">
        <f>IF([1]!Table_1[[#This Row],[연도]]=2019,1,0)</f>
        <v>0</v>
      </c>
      <c r="S4057" s="15">
        <f>IF([1]!Table_1[[#This Row],[연도]]=2020,1,0)</f>
        <v>0</v>
      </c>
      <c r="T4057" s="15">
        <f>IF([1]!Table_1[[#This Row],[연도]]=2021,1,0)</f>
        <v>0</v>
      </c>
      <c r="U4057" s="15">
        <f>IF([1]!Table_1[[#This Row],[연도]]=2022,1,0)</f>
        <v>1</v>
      </c>
      <c r="V4057" s="15">
        <f>IF([1]!Table_1[[#This Row],[연도]]=2023,1,0)</f>
        <v>0</v>
      </c>
      <c r="W4057" s="12">
        <v>0.56000000000000005</v>
      </c>
      <c r="X4057" s="10">
        <f>Y4057/1000000000000</f>
        <v>5.5230835239999998E-2</v>
      </c>
      <c r="Y4057" s="15">
        <f>[1]!Table_1[[#This Row],[주가]]*[1]!Table_1[[#This Row],[기말주식수]]</f>
        <v>55230835240</v>
      </c>
      <c r="Z4057" s="14">
        <f>AA4057/10</f>
        <v>0.64164563085506776</v>
      </c>
      <c r="AA4057" s="15">
        <f>[1]!Table_1[[#This Row],[시가총액]]/[1]!Table_1[[#This Row],[당기순이익(세후영업이익)]]</f>
        <v>6.4164563085506776</v>
      </c>
      <c r="AB4057" s="12">
        <v>847098700</v>
      </c>
    </row>
    <row r="4058" spans="1:28" ht="19.2">
      <c r="A4058" s="10">
        <v>4057</v>
      </c>
      <c r="B4058" s="10">
        <v>45060</v>
      </c>
      <c r="C4058" s="11" t="s">
        <v>639</v>
      </c>
      <c r="D4058" s="11" t="s">
        <v>20</v>
      </c>
      <c r="E4058" s="10">
        <v>2023</v>
      </c>
      <c r="F4058" s="10">
        <v>9.4469999999999992</v>
      </c>
      <c r="G4058" s="14">
        <f>([1]!Table_1[[#This Row],[총자산]]-[1]!Table_1[[#This Row],[장부가치 자기자본]]+[1]!Table_1[[#This Row],[시가총액]])/[1]!Table_1[[#This Row],[총자산]]</f>
        <v>0.58678832412612403</v>
      </c>
      <c r="H4058" s="14">
        <f>I4058/100000000000</f>
        <v>0.10179683278</v>
      </c>
      <c r="I4058" s="10">
        <v>10179683278</v>
      </c>
      <c r="J4058" s="10">
        <v>2.0099999999999998</v>
      </c>
      <c r="K4058" s="10">
        <f>L4058/1000000000000</f>
        <v>0.15842813452900001</v>
      </c>
      <c r="L4058" s="10">
        <v>158428134529</v>
      </c>
      <c r="M4058" s="10">
        <v>0.63</v>
      </c>
      <c r="N4058" s="10">
        <v>1</v>
      </c>
      <c r="O4058" s="14">
        <f>IF([1]!Table_1[[#This Row],[연도]]=2016,1,0)</f>
        <v>0</v>
      </c>
      <c r="P4058" s="14">
        <f>IF([1]!Table_1[[#This Row],[연도]]=2017,1,0)</f>
        <v>0</v>
      </c>
      <c r="Q4058" s="14">
        <f>IF([1]!Table_1[[#This Row],[연도]]=2018,1,0)</f>
        <v>0</v>
      </c>
      <c r="R4058" s="14">
        <f>IF([1]!Table_1[[#This Row],[연도]]=2019,1,0)</f>
        <v>0</v>
      </c>
      <c r="S4058" s="14">
        <f>IF([1]!Table_1[[#This Row],[연도]]=2020,1,0)</f>
        <v>0</v>
      </c>
      <c r="T4058" s="14">
        <f>IF([1]!Table_1[[#This Row],[연도]]=2021,1,0)</f>
        <v>0</v>
      </c>
      <c r="U4058" s="14">
        <f>IF([1]!Table_1[[#This Row],[연도]]=2022,1,0)</f>
        <v>0</v>
      </c>
      <c r="V4058" s="14">
        <f>IF([1]!Table_1[[#This Row],[연도]]=2023,1,0)</f>
        <v>1</v>
      </c>
      <c r="W4058" s="10">
        <v>0.48</v>
      </c>
      <c r="X4058" s="10">
        <f>Y4058/1000000000000</f>
        <v>5.3706057580000001E-2</v>
      </c>
      <c r="Y4058" s="14">
        <f>[1]!Table_1[[#This Row],[주가]]*[1]!Table_1[[#This Row],[기말주식수]]</f>
        <v>53706057580</v>
      </c>
      <c r="Z4058" s="14">
        <f>AA4058/10</f>
        <v>0.52758083049664006</v>
      </c>
      <c r="AA4058" s="14">
        <f>[1]!Table_1[[#This Row],[시가총액]]/[1]!Table_1[[#This Row],[당기순이익(세후영업이익)]]</f>
        <v>5.2758083049664011</v>
      </c>
      <c r="AB4058" s="10">
        <v>847098700</v>
      </c>
    </row>
    <row r="4059" spans="1:28" ht="19.2">
      <c r="A4059" s="12">
        <v>4058</v>
      </c>
      <c r="B4059" s="12">
        <v>45100</v>
      </c>
      <c r="C4059" s="13" t="s">
        <v>640</v>
      </c>
      <c r="D4059" s="13" t="s">
        <v>20</v>
      </c>
      <c r="E4059" s="12">
        <v>2016</v>
      </c>
      <c r="F4059" s="12">
        <v>8.5449999999999999</v>
      </c>
      <c r="G4059" s="15">
        <f>([1]!Table_1[[#This Row],[총자산]]-[1]!Table_1[[#This Row],[장부가치 자기자본]]+[1]!Table_1[[#This Row],[시가총액]])/[1]!Table_1[[#This Row],[총자산]]</f>
        <v>0.97991778644033534</v>
      </c>
      <c r="H4059" s="14">
        <f>I4059/100000000000</f>
        <v>0.15057828817999999</v>
      </c>
      <c r="I4059" s="12">
        <v>15057828818</v>
      </c>
      <c r="J4059" s="12">
        <v>10.91</v>
      </c>
      <c r="K4059" s="10">
        <f>L4059/1000000000000</f>
        <v>0.53686769581899996</v>
      </c>
      <c r="L4059" s="12">
        <v>536867695819</v>
      </c>
      <c r="M4059" s="12">
        <v>1.36</v>
      </c>
      <c r="N4059" s="12">
        <v>1</v>
      </c>
      <c r="O4059" s="15">
        <f>IF([1]!Table_1[[#This Row],[연도]]=2016,1,0)</f>
        <v>1</v>
      </c>
      <c r="P4059" s="15">
        <f>IF([1]!Table_1[[#This Row],[연도]]=2017,1,0)</f>
        <v>0</v>
      </c>
      <c r="Q4059" s="15">
        <f>IF([1]!Table_1[[#This Row],[연도]]=2018,1,0)</f>
        <v>0</v>
      </c>
      <c r="R4059" s="15">
        <f>IF([1]!Table_1[[#This Row],[연도]]=2019,1,0)</f>
        <v>0</v>
      </c>
      <c r="S4059" s="15">
        <f>IF([1]!Table_1[[#This Row],[연도]]=2020,1,0)</f>
        <v>0</v>
      </c>
      <c r="T4059" s="15">
        <f>IF([1]!Table_1[[#This Row],[연도]]=2021,1,0)</f>
        <v>0</v>
      </c>
      <c r="U4059" s="15">
        <f>IF([1]!Table_1[[#This Row],[연도]]=2022,1,0)</f>
        <v>0</v>
      </c>
      <c r="V4059" s="15">
        <f>IF([1]!Table_1[[#This Row],[연도]]=2023,1,0)</f>
        <v>0</v>
      </c>
      <c r="W4059" s="12">
        <v>0.59</v>
      </c>
      <c r="X4059" s="10">
        <f>Y4059/1000000000000</f>
        <v>0.20699999999999999</v>
      </c>
      <c r="Y4059" s="15">
        <f>[1]!Table_1[[#This Row],[주가]]*[1]!Table_1[[#This Row],[기말주식수]]</f>
        <v>207000000000</v>
      </c>
      <c r="Z4059" s="14">
        <f>AA4059/10</f>
        <v>1.3747001808956281</v>
      </c>
      <c r="AA4059" s="15">
        <f>[1]!Table_1[[#This Row],[시가총액]]/[1]!Table_1[[#This Row],[당기순이익(세후영업이익)]]</f>
        <v>13.747001808956281</v>
      </c>
      <c r="AB4059" s="12">
        <v>4500000000</v>
      </c>
    </row>
    <row r="4060" spans="1:28" ht="19.2">
      <c r="A4060" s="10">
        <v>4059</v>
      </c>
      <c r="B4060" s="10">
        <v>45100</v>
      </c>
      <c r="C4060" s="11" t="s">
        <v>640</v>
      </c>
      <c r="D4060" s="11" t="s">
        <v>20</v>
      </c>
      <c r="E4060" s="10">
        <v>2017</v>
      </c>
      <c r="F4060" s="10">
        <v>15.287000000000001</v>
      </c>
      <c r="G4060" s="14">
        <f>([1]!Table_1[[#This Row],[총자산]]-[1]!Table_1[[#This Row],[장부가치 자기자본]]+[1]!Table_1[[#This Row],[시가총액]])/[1]!Table_1[[#This Row],[총자산]]</f>
        <v>1.0117255948060297</v>
      </c>
      <c r="H4060" s="14">
        <f>I4060/100000000000</f>
        <v>0.36217917564000002</v>
      </c>
      <c r="I4060" s="10">
        <v>36217917564</v>
      </c>
      <c r="J4060" s="10">
        <v>0.46</v>
      </c>
      <c r="K4060" s="10">
        <f>L4060/1000000000000</f>
        <v>0.71400456470999996</v>
      </c>
      <c r="L4060" s="10">
        <v>714004564710</v>
      </c>
      <c r="M4060" s="10">
        <v>1.22</v>
      </c>
      <c r="N4060" s="10">
        <v>1</v>
      </c>
      <c r="O4060" s="14">
        <f>IF([1]!Table_1[[#This Row],[연도]]=2016,1,0)</f>
        <v>0</v>
      </c>
      <c r="P4060" s="14">
        <f>IF([1]!Table_1[[#This Row],[연도]]=2017,1,0)</f>
        <v>1</v>
      </c>
      <c r="Q4060" s="14">
        <f>IF([1]!Table_1[[#This Row],[연도]]=2018,1,0)</f>
        <v>0</v>
      </c>
      <c r="R4060" s="14">
        <f>IF([1]!Table_1[[#This Row],[연도]]=2019,1,0)</f>
        <v>0</v>
      </c>
      <c r="S4060" s="14">
        <f>IF([1]!Table_1[[#This Row],[연도]]=2020,1,0)</f>
        <v>0</v>
      </c>
      <c r="T4060" s="14">
        <f>IF([1]!Table_1[[#This Row],[연도]]=2021,1,0)</f>
        <v>0</v>
      </c>
      <c r="U4060" s="14">
        <f>IF([1]!Table_1[[#This Row],[연도]]=2022,1,0)</f>
        <v>0</v>
      </c>
      <c r="V4060" s="14">
        <f>IF([1]!Table_1[[#This Row],[연도]]=2023,1,0)</f>
        <v>0</v>
      </c>
      <c r="W4060" s="10">
        <v>0.43</v>
      </c>
      <c r="X4060" s="10">
        <f>Y4060/1000000000000</f>
        <v>0.24299999999999999</v>
      </c>
      <c r="Y4060" s="14">
        <f>[1]!Table_1[[#This Row],[주가]]*[1]!Table_1[[#This Row],[기말주식수]]</f>
        <v>243000000000</v>
      </c>
      <c r="Z4060" s="14">
        <f>AA4060/10</f>
        <v>0.67093863022521727</v>
      </c>
      <c r="AA4060" s="14">
        <f>[1]!Table_1[[#This Row],[시가총액]]/[1]!Table_1[[#This Row],[당기순이익(세후영업이익)]]</f>
        <v>6.7093863022521729</v>
      </c>
      <c r="AB4060" s="10">
        <v>5271070500</v>
      </c>
    </row>
    <row r="4061" spans="1:28" ht="19.2">
      <c r="A4061" s="12">
        <v>4060</v>
      </c>
      <c r="B4061" s="12">
        <v>45100</v>
      </c>
      <c r="C4061" s="13" t="s">
        <v>640</v>
      </c>
      <c r="D4061" s="13" t="s">
        <v>20</v>
      </c>
      <c r="E4061" s="12">
        <v>2018</v>
      </c>
      <c r="F4061" s="12">
        <v>9.1579999999999995</v>
      </c>
      <c r="G4061" s="15">
        <f>([1]!Table_1[[#This Row],[총자산]]-[1]!Table_1[[#This Row],[장부가치 자기자본]]+[1]!Table_1[[#This Row],[시가총액]])/[1]!Table_1[[#This Row],[총자산]]</f>
        <v>0.8297792583348329</v>
      </c>
      <c r="H4061" s="14">
        <f>I4061/100000000000</f>
        <v>0.97031791961000002</v>
      </c>
      <c r="I4061" s="12">
        <v>97031791961</v>
      </c>
      <c r="J4061" s="12">
        <v>13.02</v>
      </c>
      <c r="K4061" s="10">
        <f>L4061/1000000000000</f>
        <v>0.78879439225799997</v>
      </c>
      <c r="L4061" s="12">
        <v>788794392258</v>
      </c>
      <c r="M4061" s="12">
        <v>4.17</v>
      </c>
      <c r="N4061" s="12">
        <v>1</v>
      </c>
      <c r="O4061" s="15">
        <f>IF([1]!Table_1[[#This Row],[연도]]=2016,1,0)</f>
        <v>0</v>
      </c>
      <c r="P4061" s="15">
        <f>IF([1]!Table_1[[#This Row],[연도]]=2017,1,0)</f>
        <v>0</v>
      </c>
      <c r="Q4061" s="15">
        <f>IF([1]!Table_1[[#This Row],[연도]]=2018,1,0)</f>
        <v>1</v>
      </c>
      <c r="R4061" s="15">
        <f>IF([1]!Table_1[[#This Row],[연도]]=2019,1,0)</f>
        <v>0</v>
      </c>
      <c r="S4061" s="15">
        <f>IF([1]!Table_1[[#This Row],[연도]]=2020,1,0)</f>
        <v>0</v>
      </c>
      <c r="T4061" s="15">
        <f>IF([1]!Table_1[[#This Row],[연도]]=2021,1,0)</f>
        <v>0</v>
      </c>
      <c r="U4061" s="15">
        <f>IF([1]!Table_1[[#This Row],[연도]]=2022,1,0)</f>
        <v>0</v>
      </c>
      <c r="V4061" s="15">
        <f>IF([1]!Table_1[[#This Row],[연도]]=2023,1,0)</f>
        <v>0</v>
      </c>
      <c r="W4061" s="12">
        <v>0.47</v>
      </c>
      <c r="X4061" s="10">
        <f>Y4061/1000000000000</f>
        <v>0.22409999999999999</v>
      </c>
      <c r="Y4061" s="15">
        <f>[1]!Table_1[[#This Row],[주가]]*[1]!Table_1[[#This Row],[기말주식수]]</f>
        <v>224100000000</v>
      </c>
      <c r="Z4061" s="14">
        <f>AA4061/10</f>
        <v>0.23095523175545654</v>
      </c>
      <c r="AA4061" s="15">
        <f>[1]!Table_1[[#This Row],[시가총액]]/[1]!Table_1[[#This Row],[당기순이익(세후영업이익)]]</f>
        <v>2.3095523175545654</v>
      </c>
      <c r="AB4061" s="12">
        <v>6969785200</v>
      </c>
    </row>
    <row r="4062" spans="1:28" ht="19.2">
      <c r="A4062" s="10">
        <v>4061</v>
      </c>
      <c r="B4062" s="10">
        <v>45100</v>
      </c>
      <c r="C4062" s="11" t="s">
        <v>640</v>
      </c>
      <c r="D4062" s="11" t="s">
        <v>20</v>
      </c>
      <c r="E4062" s="10">
        <v>2019</v>
      </c>
      <c r="F4062" s="10">
        <v>26.545000000000002</v>
      </c>
      <c r="G4062" s="14">
        <f>([1]!Table_1[[#This Row],[총자산]]-[1]!Table_1[[#This Row],[장부가치 자기자본]]+[1]!Table_1[[#This Row],[시가총액]])/[1]!Table_1[[#This Row],[총자산]]</f>
        <v>0.79958200060057105</v>
      </c>
      <c r="H4062" s="14">
        <f>I4062/100000000000</f>
        <v>0.33378333241000002</v>
      </c>
      <c r="I4062" s="10">
        <v>33378333241</v>
      </c>
      <c r="J4062" s="10">
        <v>10.75</v>
      </c>
      <c r="K4062" s="10">
        <f>L4062/1000000000000</f>
        <v>0.77209973426800005</v>
      </c>
      <c r="L4062" s="10">
        <v>772099734268</v>
      </c>
      <c r="M4062" s="10">
        <v>3.71</v>
      </c>
      <c r="N4062" s="10">
        <v>1</v>
      </c>
      <c r="O4062" s="14">
        <f>IF([1]!Table_1[[#This Row],[연도]]=2016,1,0)</f>
        <v>0</v>
      </c>
      <c r="P4062" s="14">
        <f>IF([1]!Table_1[[#This Row],[연도]]=2017,1,0)</f>
        <v>0</v>
      </c>
      <c r="Q4062" s="14">
        <f>IF([1]!Table_1[[#This Row],[연도]]=2018,1,0)</f>
        <v>0</v>
      </c>
      <c r="R4062" s="14">
        <f>IF([1]!Table_1[[#This Row],[연도]]=2019,1,0)</f>
        <v>1</v>
      </c>
      <c r="S4062" s="14">
        <f>IF([1]!Table_1[[#This Row],[연도]]=2020,1,0)</f>
        <v>0</v>
      </c>
      <c r="T4062" s="14">
        <f>IF([1]!Table_1[[#This Row],[연도]]=2021,1,0)</f>
        <v>0</v>
      </c>
      <c r="U4062" s="14">
        <f>IF([1]!Table_1[[#This Row],[연도]]=2022,1,0)</f>
        <v>0</v>
      </c>
      <c r="V4062" s="14">
        <f>IF([1]!Table_1[[#This Row],[연도]]=2023,1,0)</f>
        <v>0</v>
      </c>
      <c r="W4062" s="10">
        <v>0.64</v>
      </c>
      <c r="X4062" s="10">
        <f>Y4062/1000000000000</f>
        <v>0.22140000000000001</v>
      </c>
      <c r="Y4062" s="14">
        <f>[1]!Table_1[[#This Row],[주가]]*[1]!Table_1[[#This Row],[기말주식수]]</f>
        <v>221400000000</v>
      </c>
      <c r="Z4062" s="14">
        <f>AA4062/10</f>
        <v>0.66330454070739864</v>
      </c>
      <c r="AA4062" s="14">
        <f>[1]!Table_1[[#This Row],[시가총액]]/[1]!Table_1[[#This Row],[당기순이익(세후영업이익)]]</f>
        <v>6.6330454070739862</v>
      </c>
      <c r="AB4062" s="10">
        <v>7841008350</v>
      </c>
    </row>
    <row r="4063" spans="1:28" ht="19.2">
      <c r="A4063" s="12">
        <v>4062</v>
      </c>
      <c r="B4063" s="12">
        <v>45100</v>
      </c>
      <c r="C4063" s="13" t="s">
        <v>640</v>
      </c>
      <c r="D4063" s="13" t="s">
        <v>20</v>
      </c>
      <c r="E4063" s="12">
        <v>2020</v>
      </c>
      <c r="F4063" s="12">
        <v>18.071999999999999</v>
      </c>
      <c r="G4063" s="15">
        <f>([1]!Table_1[[#This Row],[총자산]]-[1]!Table_1[[#This Row],[장부가치 자기자본]]+[1]!Table_1[[#This Row],[시가총액]])/[1]!Table_1[[#This Row],[총자산]]</f>
        <v>0.88848822612998757</v>
      </c>
      <c r="H4063" s="14">
        <f>I4063/100000000000</f>
        <v>0.53346881717000005</v>
      </c>
      <c r="I4063" s="12">
        <v>53346881717</v>
      </c>
      <c r="J4063" s="12">
        <v>2.86</v>
      </c>
      <c r="K4063" s="10">
        <f>L4063/1000000000000</f>
        <v>0.75846656118300004</v>
      </c>
      <c r="L4063" s="12">
        <v>758466561183</v>
      </c>
      <c r="M4063" s="12">
        <v>3.68</v>
      </c>
      <c r="N4063" s="12">
        <v>1</v>
      </c>
      <c r="O4063" s="15">
        <f>IF([1]!Table_1[[#This Row],[연도]]=2016,1,0)</f>
        <v>0</v>
      </c>
      <c r="P4063" s="15">
        <f>IF([1]!Table_1[[#This Row],[연도]]=2017,1,0)</f>
        <v>0</v>
      </c>
      <c r="Q4063" s="15">
        <f>IF([1]!Table_1[[#This Row],[연도]]=2018,1,0)</f>
        <v>0</v>
      </c>
      <c r="R4063" s="15">
        <f>IF([1]!Table_1[[#This Row],[연도]]=2019,1,0)</f>
        <v>0</v>
      </c>
      <c r="S4063" s="15">
        <f>IF([1]!Table_1[[#This Row],[연도]]=2020,1,0)</f>
        <v>1</v>
      </c>
      <c r="T4063" s="15">
        <f>IF([1]!Table_1[[#This Row],[연도]]=2021,1,0)</f>
        <v>0</v>
      </c>
      <c r="U4063" s="15">
        <f>IF([1]!Table_1[[#This Row],[연도]]=2022,1,0)</f>
        <v>0</v>
      </c>
      <c r="V4063" s="15">
        <f>IF([1]!Table_1[[#This Row],[연도]]=2023,1,0)</f>
        <v>0</v>
      </c>
      <c r="W4063" s="12">
        <v>0.48</v>
      </c>
      <c r="X4063" s="10">
        <f>Y4063/1000000000000</f>
        <v>0.30690000000000001</v>
      </c>
      <c r="Y4063" s="15">
        <f>[1]!Table_1[[#This Row],[주가]]*[1]!Table_1[[#This Row],[기말주식수]]</f>
        <v>306900000000</v>
      </c>
      <c r="Z4063" s="14">
        <f>AA4063/10</f>
        <v>0.5752913574744154</v>
      </c>
      <c r="AA4063" s="15">
        <f>[1]!Table_1[[#This Row],[시가총액]]/[1]!Table_1[[#This Row],[당기순이익(세후영업이익)]]</f>
        <v>5.752913574744154</v>
      </c>
      <c r="AB4063" s="12">
        <v>8698714000</v>
      </c>
    </row>
    <row r="4064" spans="1:28" ht="19.2">
      <c r="A4064" s="10">
        <v>4063</v>
      </c>
      <c r="B4064" s="10">
        <v>45100</v>
      </c>
      <c r="C4064" s="11" t="s">
        <v>640</v>
      </c>
      <c r="D4064" s="11" t="s">
        <v>20</v>
      </c>
      <c r="E4064" s="10">
        <v>2021</v>
      </c>
      <c r="F4064" s="10">
        <v>20.872</v>
      </c>
      <c r="G4064" s="14">
        <f>([1]!Table_1[[#This Row],[총자산]]-[1]!Table_1[[#This Row],[장부가치 자기자본]]+[1]!Table_1[[#This Row],[시가총액]])/[1]!Table_1[[#This Row],[총자산]]</f>
        <v>0.82466410537075918</v>
      </c>
      <c r="H4064" s="14">
        <f>I4064/100000000000</f>
        <v>0.55086701160999996</v>
      </c>
      <c r="I4064" s="10">
        <v>55086701161</v>
      </c>
      <c r="J4064" s="10">
        <v>14.83</v>
      </c>
      <c r="K4064" s="10">
        <f>L4064/1000000000000</f>
        <v>0.891031858796</v>
      </c>
      <c r="L4064" s="10">
        <v>891031858796</v>
      </c>
      <c r="M4064" s="10">
        <v>3.15</v>
      </c>
      <c r="N4064" s="10">
        <v>1</v>
      </c>
      <c r="O4064" s="14">
        <f>IF([1]!Table_1[[#This Row],[연도]]=2016,1,0)</f>
        <v>0</v>
      </c>
      <c r="P4064" s="14">
        <f>IF([1]!Table_1[[#This Row],[연도]]=2017,1,0)</f>
        <v>0</v>
      </c>
      <c r="Q4064" s="14">
        <f>IF([1]!Table_1[[#This Row],[연도]]=2018,1,0)</f>
        <v>0</v>
      </c>
      <c r="R4064" s="14">
        <f>IF([1]!Table_1[[#This Row],[연도]]=2019,1,0)</f>
        <v>0</v>
      </c>
      <c r="S4064" s="14">
        <f>IF([1]!Table_1[[#This Row],[연도]]=2020,1,0)</f>
        <v>0</v>
      </c>
      <c r="T4064" s="14">
        <f>IF([1]!Table_1[[#This Row],[연도]]=2021,1,0)</f>
        <v>1</v>
      </c>
      <c r="U4064" s="14">
        <f>IF([1]!Table_1[[#This Row],[연도]]=2022,1,0)</f>
        <v>0</v>
      </c>
      <c r="V4064" s="14">
        <f>IF([1]!Table_1[[#This Row],[연도]]=2023,1,0)</f>
        <v>0</v>
      </c>
      <c r="W4064" s="10">
        <v>0.5</v>
      </c>
      <c r="X4064" s="10">
        <f>Y4064/1000000000000</f>
        <v>0.30330000000000001</v>
      </c>
      <c r="Y4064" s="14">
        <f>[1]!Table_1[[#This Row],[주가]]*[1]!Table_1[[#This Row],[기말주식수]]</f>
        <v>303300000000</v>
      </c>
      <c r="Z4064" s="14">
        <f>AA4064/10</f>
        <v>0.55058660912287261</v>
      </c>
      <c r="AA4064" s="14">
        <f>[1]!Table_1[[#This Row],[시가총액]]/[1]!Table_1[[#This Row],[당기순이익(세후영업이익)]]</f>
        <v>5.5058660912287261</v>
      </c>
      <c r="AB4064" s="10">
        <v>9568585400</v>
      </c>
    </row>
    <row r="4065" spans="1:28" ht="19.2">
      <c r="A4065" s="12">
        <v>4064</v>
      </c>
      <c r="B4065" s="12">
        <v>45100</v>
      </c>
      <c r="C4065" s="13" t="s">
        <v>640</v>
      </c>
      <c r="D4065" s="13" t="s">
        <v>20</v>
      </c>
      <c r="E4065" s="12">
        <v>2022</v>
      </c>
      <c r="F4065" s="12">
        <v>14.718999999999999</v>
      </c>
      <c r="G4065" s="15">
        <f>([1]!Table_1[[#This Row],[총자산]]-[1]!Table_1[[#This Row],[장부가치 자기자본]]+[1]!Table_1[[#This Row],[시가총액]])/[1]!Table_1[[#This Row],[총자산]]</f>
        <v>0.70986657059066338</v>
      </c>
      <c r="H4065" s="14">
        <f>I4065/100000000000</f>
        <v>0.75253663051999997</v>
      </c>
      <c r="I4065" s="12">
        <v>75253663052</v>
      </c>
      <c r="J4065" s="12">
        <v>17.059999999999999</v>
      </c>
      <c r="K4065" s="10">
        <f>L4065/1000000000000</f>
        <v>1.1628926635829999</v>
      </c>
      <c r="L4065" s="12">
        <v>1162892663583</v>
      </c>
      <c r="M4065" s="12">
        <v>3</v>
      </c>
      <c r="N4065" s="12">
        <v>1</v>
      </c>
      <c r="O4065" s="15">
        <f>IF([1]!Table_1[[#This Row],[연도]]=2016,1,0)</f>
        <v>0</v>
      </c>
      <c r="P4065" s="15">
        <f>IF([1]!Table_1[[#This Row],[연도]]=2017,1,0)</f>
        <v>0</v>
      </c>
      <c r="Q4065" s="15">
        <f>IF([1]!Table_1[[#This Row],[연도]]=2018,1,0)</f>
        <v>0</v>
      </c>
      <c r="R4065" s="15">
        <f>IF([1]!Table_1[[#This Row],[연도]]=2019,1,0)</f>
        <v>0</v>
      </c>
      <c r="S4065" s="15">
        <f>IF([1]!Table_1[[#This Row],[연도]]=2020,1,0)</f>
        <v>0</v>
      </c>
      <c r="T4065" s="15">
        <f>IF([1]!Table_1[[#This Row],[연도]]=2021,1,0)</f>
        <v>0</v>
      </c>
      <c r="U4065" s="15">
        <f>IF([1]!Table_1[[#This Row],[연도]]=2022,1,0)</f>
        <v>1</v>
      </c>
      <c r="V4065" s="15">
        <f>IF([1]!Table_1[[#This Row],[연도]]=2023,1,0)</f>
        <v>0</v>
      </c>
      <c r="W4065" s="12">
        <v>1.01</v>
      </c>
      <c r="X4065" s="10">
        <f>Y4065/1000000000000</f>
        <v>0.2601</v>
      </c>
      <c r="Y4065" s="15">
        <f>[1]!Table_1[[#This Row],[주가]]*[1]!Table_1[[#This Row],[기말주식수]]</f>
        <v>260100000000</v>
      </c>
      <c r="Z4065" s="14">
        <f>AA4065/10</f>
        <v>0.34563101575570065</v>
      </c>
      <c r="AA4065" s="15">
        <f>[1]!Table_1[[#This Row],[시가총액]]/[1]!Table_1[[#This Row],[당기순이익(세후영업이익)]]</f>
        <v>3.4563101575570063</v>
      </c>
      <c r="AB4065" s="12">
        <v>10270212000</v>
      </c>
    </row>
    <row r="4066" spans="1:28" ht="19.2">
      <c r="A4066" s="10">
        <v>4065</v>
      </c>
      <c r="B4066" s="10">
        <v>45100</v>
      </c>
      <c r="C4066" s="11" t="s">
        <v>640</v>
      </c>
      <c r="D4066" s="11" t="s">
        <v>20</v>
      </c>
      <c r="E4066" s="10">
        <v>2023</v>
      </c>
      <c r="F4066" s="10">
        <v>13.131</v>
      </c>
      <c r="G4066" s="14">
        <f>([1]!Table_1[[#This Row],[총자산]]-[1]!Table_1[[#This Row],[장부가치 자기자본]]+[1]!Table_1[[#This Row],[시가총액]])/[1]!Table_1[[#This Row],[총자산]]</f>
        <v>0.69277997298323013</v>
      </c>
      <c r="H4066" s="14">
        <f>I4066/100000000000</f>
        <v>0.85109617536000004</v>
      </c>
      <c r="I4066" s="10">
        <v>85109617536</v>
      </c>
      <c r="J4066" s="10">
        <v>13.14</v>
      </c>
      <c r="K4066" s="10">
        <f>L4066/1000000000000</f>
        <v>1.0261667237400001</v>
      </c>
      <c r="L4066" s="10">
        <v>1026166723740</v>
      </c>
      <c r="M4066" s="10">
        <v>1.44</v>
      </c>
      <c r="N4066" s="10">
        <v>1</v>
      </c>
      <c r="O4066" s="14">
        <f>IF([1]!Table_1[[#This Row],[연도]]=2016,1,0)</f>
        <v>0</v>
      </c>
      <c r="P4066" s="14">
        <f>IF([1]!Table_1[[#This Row],[연도]]=2017,1,0)</f>
        <v>0</v>
      </c>
      <c r="Q4066" s="14">
        <f>IF([1]!Table_1[[#This Row],[연도]]=2018,1,0)</f>
        <v>0</v>
      </c>
      <c r="R4066" s="14">
        <f>IF([1]!Table_1[[#This Row],[연도]]=2019,1,0)</f>
        <v>0</v>
      </c>
      <c r="S4066" s="14">
        <f>IF([1]!Table_1[[#This Row],[연도]]=2020,1,0)</f>
        <v>0</v>
      </c>
      <c r="T4066" s="14">
        <f>IF([1]!Table_1[[#This Row],[연도]]=2021,1,0)</f>
        <v>0</v>
      </c>
      <c r="U4066" s="14">
        <f>IF([1]!Table_1[[#This Row],[연도]]=2022,1,0)</f>
        <v>0</v>
      </c>
      <c r="V4066" s="14">
        <f>IF([1]!Table_1[[#This Row],[연도]]=2023,1,0)</f>
        <v>1</v>
      </c>
      <c r="W4066" s="10">
        <v>0.56000000000000005</v>
      </c>
      <c r="X4066" s="10">
        <f>Y4066/1000000000000</f>
        <v>0.27900000000000003</v>
      </c>
      <c r="Y4066" s="14">
        <f>[1]!Table_1[[#This Row],[주가]]*[1]!Table_1[[#This Row],[기말주식수]]</f>
        <v>279000000000</v>
      </c>
      <c r="Z4066" s="14">
        <f>AA4066/10</f>
        <v>0.32781254114082642</v>
      </c>
      <c r="AA4066" s="14">
        <f>[1]!Table_1[[#This Row],[시가총액]]/[1]!Table_1[[#This Row],[당기순이익(세후영업이익)]]</f>
        <v>3.2781254114082641</v>
      </c>
      <c r="AB4066" s="10">
        <v>10162576800</v>
      </c>
    </row>
    <row r="4067" spans="1:28" ht="19.2">
      <c r="A4067" s="12">
        <v>4066</v>
      </c>
      <c r="B4067" s="12">
        <v>45300</v>
      </c>
      <c r="C4067" s="13" t="s">
        <v>641</v>
      </c>
      <c r="D4067" s="13" t="s">
        <v>20</v>
      </c>
      <c r="E4067" s="12">
        <v>2017</v>
      </c>
      <c r="F4067" s="12">
        <v>7.21</v>
      </c>
      <c r="G4067" s="15">
        <f>([1]!Table_1[[#This Row],[총자산]]-[1]!Table_1[[#This Row],[장부가치 자기자본]]+[1]!Table_1[[#This Row],[시가총액]])/[1]!Table_1[[#This Row],[총자산]]</f>
        <v>0.85462237126549134</v>
      </c>
      <c r="H4067" s="14">
        <f>I4067/100000000000</f>
        <v>5.3706592519999999E-2</v>
      </c>
      <c r="I4067" s="12">
        <v>5370659252</v>
      </c>
      <c r="J4067" s="12">
        <v>15.27</v>
      </c>
      <c r="K4067" s="10">
        <f>L4067/1000000000000</f>
        <v>3.8160323949999998E-2</v>
      </c>
      <c r="L4067" s="12">
        <v>38160323950</v>
      </c>
      <c r="M4067" s="12">
        <v>4.6399999999999997</v>
      </c>
      <c r="N4067" s="12">
        <v>1</v>
      </c>
      <c r="O4067" s="15">
        <f>IF([1]!Table_1[[#This Row],[연도]]=2016,1,0)</f>
        <v>0</v>
      </c>
      <c r="P4067" s="15">
        <f>IF([1]!Table_1[[#This Row],[연도]]=2017,1,0)</f>
        <v>1</v>
      </c>
      <c r="Q4067" s="15">
        <f>IF([1]!Table_1[[#This Row],[연도]]=2018,1,0)</f>
        <v>0</v>
      </c>
      <c r="R4067" s="15">
        <f>IF([1]!Table_1[[#This Row],[연도]]=2019,1,0)</f>
        <v>0</v>
      </c>
      <c r="S4067" s="15">
        <f>IF([1]!Table_1[[#This Row],[연도]]=2020,1,0)</f>
        <v>0</v>
      </c>
      <c r="T4067" s="15">
        <f>IF([1]!Table_1[[#This Row],[연도]]=2021,1,0)</f>
        <v>0</v>
      </c>
      <c r="U4067" s="15">
        <f>IF([1]!Table_1[[#This Row],[연도]]=2022,1,0)</f>
        <v>0</v>
      </c>
      <c r="V4067" s="15">
        <f>IF([1]!Table_1[[#This Row],[연도]]=2023,1,0)</f>
        <v>0</v>
      </c>
      <c r="W4067" s="12">
        <v>0.54</v>
      </c>
      <c r="X4067" s="10">
        <f>Y4067/1000000000000</f>
        <v>3.2139740072000003E-2</v>
      </c>
      <c r="Y4067" s="15">
        <f>[1]!Table_1[[#This Row],[주가]]*[1]!Table_1[[#This Row],[기말주식수]]</f>
        <v>32139740072</v>
      </c>
      <c r="Z4067" s="14">
        <f>AA4067/10</f>
        <v>0.59843193477656142</v>
      </c>
      <c r="AA4067" s="15">
        <f>[1]!Table_1[[#This Row],[시가총액]]/[1]!Table_1[[#This Row],[당기순이익(세후영업이익)]]</f>
        <v>5.9843193477656138</v>
      </c>
      <c r="AB4067" s="12">
        <v>422449350</v>
      </c>
    </row>
    <row r="4068" spans="1:28" ht="19.2">
      <c r="A4068" s="10">
        <v>4067</v>
      </c>
      <c r="B4068" s="10">
        <v>45300</v>
      </c>
      <c r="C4068" s="11" t="s">
        <v>641</v>
      </c>
      <c r="D4068" s="11" t="s">
        <v>20</v>
      </c>
      <c r="E4068" s="10">
        <v>2018</v>
      </c>
      <c r="F4068" s="10">
        <v>12.039</v>
      </c>
      <c r="G4068" s="14">
        <f>([1]!Table_1[[#This Row],[총자산]]-[1]!Table_1[[#This Row],[장부가치 자기자본]]+[1]!Table_1[[#This Row],[시가총액]])/[1]!Table_1[[#This Row],[총자산]]</f>
        <v>0.80270515747843685</v>
      </c>
      <c r="H4068" s="14">
        <f>I4068/100000000000</f>
        <v>7.1921227160000004E-2</v>
      </c>
      <c r="I4068" s="10">
        <v>7192122716</v>
      </c>
      <c r="J4068" s="10">
        <v>-2.4700000000000002</v>
      </c>
      <c r="K4068" s="10">
        <f>L4068/1000000000000</f>
        <v>3.9516945839999998E-2</v>
      </c>
      <c r="L4068" s="10">
        <v>39516945840</v>
      </c>
      <c r="M4068" s="10">
        <v>5.81</v>
      </c>
      <c r="N4068" s="10">
        <v>1</v>
      </c>
      <c r="O4068" s="14">
        <f>IF([1]!Table_1[[#This Row],[연도]]=2016,1,0)</f>
        <v>0</v>
      </c>
      <c r="P4068" s="14">
        <f>IF([1]!Table_1[[#This Row],[연도]]=2017,1,0)</f>
        <v>0</v>
      </c>
      <c r="Q4068" s="14">
        <f>IF([1]!Table_1[[#This Row],[연도]]=2018,1,0)</f>
        <v>1</v>
      </c>
      <c r="R4068" s="14">
        <f>IF([1]!Table_1[[#This Row],[연도]]=2019,1,0)</f>
        <v>0</v>
      </c>
      <c r="S4068" s="14">
        <f>IF([1]!Table_1[[#This Row],[연도]]=2020,1,0)</f>
        <v>0</v>
      </c>
      <c r="T4068" s="14">
        <f>IF([1]!Table_1[[#This Row],[연도]]=2021,1,0)</f>
        <v>0</v>
      </c>
      <c r="U4068" s="14">
        <f>IF([1]!Table_1[[#This Row],[연도]]=2022,1,0)</f>
        <v>0</v>
      </c>
      <c r="V4068" s="14">
        <f>IF([1]!Table_1[[#This Row],[연도]]=2023,1,0)</f>
        <v>0</v>
      </c>
      <c r="W4068" s="10">
        <v>1.2</v>
      </c>
      <c r="X4068" s="10">
        <f>Y4068/1000000000000</f>
        <v>3.2802841265E-2</v>
      </c>
      <c r="Y4068" s="14">
        <f>[1]!Table_1[[#This Row],[주가]]*[1]!Table_1[[#This Row],[기말주식수]]</f>
        <v>32802841265</v>
      </c>
      <c r="Z4068" s="14">
        <f>AA4068/10</f>
        <v>0.45609401508159692</v>
      </c>
      <c r="AA4068" s="14">
        <f>[1]!Table_1[[#This Row],[시가총액]]/[1]!Table_1[[#This Row],[당기순이익(세후영업이익)]]</f>
        <v>4.560940150815969</v>
      </c>
      <c r="AB4068" s="10">
        <v>652647000</v>
      </c>
    </row>
    <row r="4069" spans="1:28" ht="19.2">
      <c r="A4069" s="12">
        <v>4068</v>
      </c>
      <c r="B4069" s="12">
        <v>45300</v>
      </c>
      <c r="C4069" s="13" t="s">
        <v>641</v>
      </c>
      <c r="D4069" s="13" t="s">
        <v>20</v>
      </c>
      <c r="E4069" s="12">
        <v>2019</v>
      </c>
      <c r="F4069" s="12">
        <v>7.8090000000000002</v>
      </c>
      <c r="G4069" s="15">
        <f>([1]!Table_1[[#This Row],[총자산]]-[1]!Table_1[[#This Row],[장부가치 자기자본]]+[1]!Table_1[[#This Row],[시가총액]])/[1]!Table_1[[#This Row],[총자산]]</f>
        <v>0.79750505291501494</v>
      </c>
      <c r="H4069" s="14">
        <f>I4069/100000000000</f>
        <v>2.2019521470000001E-2</v>
      </c>
      <c r="I4069" s="12">
        <v>2201952147</v>
      </c>
      <c r="J4069" s="12">
        <v>7.34</v>
      </c>
      <c r="K4069" s="10">
        <f>L4069/1000000000000</f>
        <v>3.2959022422000002E-2</v>
      </c>
      <c r="L4069" s="12">
        <v>32959022422</v>
      </c>
      <c r="M4069" s="12">
        <v>5.49</v>
      </c>
      <c r="N4069" s="12">
        <v>1</v>
      </c>
      <c r="O4069" s="15">
        <f>IF([1]!Table_1[[#This Row],[연도]]=2016,1,0)</f>
        <v>0</v>
      </c>
      <c r="P4069" s="15">
        <f>IF([1]!Table_1[[#This Row],[연도]]=2017,1,0)</f>
        <v>0</v>
      </c>
      <c r="Q4069" s="15">
        <f>IF([1]!Table_1[[#This Row],[연도]]=2018,1,0)</f>
        <v>0</v>
      </c>
      <c r="R4069" s="15">
        <f>IF([1]!Table_1[[#This Row],[연도]]=2019,1,0)</f>
        <v>1</v>
      </c>
      <c r="S4069" s="15">
        <f>IF([1]!Table_1[[#This Row],[연도]]=2020,1,0)</f>
        <v>0</v>
      </c>
      <c r="T4069" s="15">
        <f>IF([1]!Table_1[[#This Row],[연도]]=2021,1,0)</f>
        <v>0</v>
      </c>
      <c r="U4069" s="15">
        <f>IF([1]!Table_1[[#This Row],[연도]]=2022,1,0)</f>
        <v>0</v>
      </c>
      <c r="V4069" s="15">
        <f>IF([1]!Table_1[[#This Row],[연도]]=2023,1,0)</f>
        <v>0</v>
      </c>
      <c r="W4069" s="12">
        <v>0.85</v>
      </c>
      <c r="X4069" s="10">
        <f>Y4069/1000000000000</f>
        <v>3.5509705712000003E-2</v>
      </c>
      <c r="Y4069" s="15">
        <f>[1]!Table_1[[#This Row],[주가]]*[1]!Table_1[[#This Row],[기말주식수]]</f>
        <v>35509705712</v>
      </c>
      <c r="Z4069" s="14">
        <f>AA4069/10</f>
        <v>1.612646567291637</v>
      </c>
      <c r="AA4069" s="15">
        <f>[1]!Table_1[[#This Row],[시가총액]]/[1]!Table_1[[#This Row],[당기순이익(세후영업이익)]]</f>
        <v>16.126465672916371</v>
      </c>
      <c r="AB4069" s="12">
        <v>355016400</v>
      </c>
    </row>
    <row r="4070" spans="1:28" ht="19.2">
      <c r="A4070" s="10">
        <v>4069</v>
      </c>
      <c r="B4070" s="10">
        <v>45300</v>
      </c>
      <c r="C4070" s="11" t="s">
        <v>641</v>
      </c>
      <c r="D4070" s="11" t="s">
        <v>20</v>
      </c>
      <c r="E4070" s="10">
        <v>2020</v>
      </c>
      <c r="F4070" s="10">
        <v>9.359</v>
      </c>
      <c r="G4070" s="14">
        <f>([1]!Table_1[[#This Row],[총자산]]-[1]!Table_1[[#This Row],[장부가치 자기자본]]+[1]!Table_1[[#This Row],[시가총액]])/[1]!Table_1[[#This Row],[총자산]]</f>
        <v>0.84177895479528753</v>
      </c>
      <c r="H4070" s="14">
        <f>I4070/100000000000</f>
        <v>4.313311039E-2</v>
      </c>
      <c r="I4070" s="10">
        <v>4313311039</v>
      </c>
      <c r="J4070" s="10">
        <v>6.52</v>
      </c>
      <c r="K4070" s="10">
        <f>L4070/1000000000000</f>
        <v>3.7915619790000001E-2</v>
      </c>
      <c r="L4070" s="10">
        <v>37915619790</v>
      </c>
      <c r="M4070" s="10">
        <v>4.43</v>
      </c>
      <c r="N4070" s="10">
        <v>1</v>
      </c>
      <c r="O4070" s="14">
        <f>IF([1]!Table_1[[#This Row],[연도]]=2016,1,0)</f>
        <v>0</v>
      </c>
      <c r="P4070" s="14">
        <f>IF([1]!Table_1[[#This Row],[연도]]=2017,1,0)</f>
        <v>0</v>
      </c>
      <c r="Q4070" s="14">
        <f>IF([1]!Table_1[[#This Row],[연도]]=2018,1,0)</f>
        <v>0</v>
      </c>
      <c r="R4070" s="14">
        <f>IF([1]!Table_1[[#This Row],[연도]]=2019,1,0)</f>
        <v>0</v>
      </c>
      <c r="S4070" s="14">
        <f>IF([1]!Table_1[[#This Row],[연도]]=2020,1,0)</f>
        <v>1</v>
      </c>
      <c r="T4070" s="14">
        <f>IF([1]!Table_1[[#This Row],[연도]]=2021,1,0)</f>
        <v>0</v>
      </c>
      <c r="U4070" s="14">
        <f>IF([1]!Table_1[[#This Row],[연도]]=2022,1,0)</f>
        <v>0</v>
      </c>
      <c r="V4070" s="14">
        <f>IF([1]!Table_1[[#This Row],[연도]]=2023,1,0)</f>
        <v>0</v>
      </c>
      <c r="W4070" s="10">
        <v>0.47</v>
      </c>
      <c r="X4070" s="10">
        <f>Y4070/1000000000000</f>
        <v>4.1394054402000002E-2</v>
      </c>
      <c r="Y4070" s="14">
        <f>[1]!Table_1[[#This Row],[주가]]*[1]!Table_1[[#This Row],[기말주식수]]</f>
        <v>41394054402</v>
      </c>
      <c r="Z4070" s="14">
        <f>AA4070/10</f>
        <v>0.95968164659873023</v>
      </c>
      <c r="AA4070" s="14">
        <f>[1]!Table_1[[#This Row],[시가총액]]/[1]!Table_1[[#This Row],[당기순이익(세후영업이익)]]</f>
        <v>9.5968164659873025</v>
      </c>
      <c r="AB4070" s="10">
        <v>362095200</v>
      </c>
    </row>
    <row r="4071" spans="1:28" ht="19.2">
      <c r="A4071" s="12">
        <v>4070</v>
      </c>
      <c r="B4071" s="12">
        <v>45300</v>
      </c>
      <c r="C4071" s="13" t="s">
        <v>641</v>
      </c>
      <c r="D4071" s="13" t="s">
        <v>20</v>
      </c>
      <c r="E4071" s="12">
        <v>2021</v>
      </c>
      <c r="F4071" s="12">
        <v>6.5579999999999998</v>
      </c>
      <c r="G4071" s="15">
        <f>([1]!Table_1[[#This Row],[총자산]]-[1]!Table_1[[#This Row],[장부가치 자기자본]]+[1]!Table_1[[#This Row],[시가총액]])/[1]!Table_1[[#This Row],[총자산]]</f>
        <v>0.85441678177130731</v>
      </c>
      <c r="H4071" s="14">
        <f>I4071/100000000000</f>
        <v>5.4742225989999997E-2</v>
      </c>
      <c r="I4071" s="12">
        <v>5474222599</v>
      </c>
      <c r="J4071" s="12">
        <v>9.4</v>
      </c>
      <c r="K4071" s="10">
        <f>L4071/1000000000000</f>
        <v>4.3897687211999999E-2</v>
      </c>
      <c r="L4071" s="12">
        <v>43897687212</v>
      </c>
      <c r="M4071" s="12">
        <v>4.1900000000000004</v>
      </c>
      <c r="N4071" s="12">
        <v>1</v>
      </c>
      <c r="O4071" s="15">
        <f>IF([1]!Table_1[[#This Row],[연도]]=2016,1,0)</f>
        <v>0</v>
      </c>
      <c r="P4071" s="15">
        <f>IF([1]!Table_1[[#This Row],[연도]]=2017,1,0)</f>
        <v>0</v>
      </c>
      <c r="Q4071" s="15">
        <f>IF([1]!Table_1[[#This Row],[연도]]=2018,1,0)</f>
        <v>0</v>
      </c>
      <c r="R4071" s="15">
        <f>IF([1]!Table_1[[#This Row],[연도]]=2019,1,0)</f>
        <v>0</v>
      </c>
      <c r="S4071" s="15">
        <f>IF([1]!Table_1[[#This Row],[연도]]=2020,1,0)</f>
        <v>0</v>
      </c>
      <c r="T4071" s="15">
        <f>IF([1]!Table_1[[#This Row],[연도]]=2021,1,0)</f>
        <v>1</v>
      </c>
      <c r="U4071" s="15">
        <f>IF([1]!Table_1[[#This Row],[연도]]=2022,1,0)</f>
        <v>0</v>
      </c>
      <c r="V4071" s="15">
        <f>IF([1]!Table_1[[#This Row],[연도]]=2023,1,0)</f>
        <v>0</v>
      </c>
      <c r="W4071" s="12">
        <v>0.42</v>
      </c>
      <c r="X4071" s="10">
        <f>Y4071/1000000000000</f>
        <v>4.9169922721000001E-2</v>
      </c>
      <c r="Y4071" s="15">
        <f>[1]!Table_1[[#This Row],[주가]]*[1]!Table_1[[#This Row],[기말주식수]]</f>
        <v>49169922721</v>
      </c>
      <c r="Z4071" s="14">
        <f>AA4071/10</f>
        <v>0.89820831783461053</v>
      </c>
      <c r="AA4071" s="15">
        <f>[1]!Table_1[[#This Row],[시가총액]]/[1]!Table_1[[#This Row],[당기순이익(세후영업이익)]]</f>
        <v>8.9820831783461053</v>
      </c>
      <c r="AB4071" s="12">
        <v>369288720</v>
      </c>
    </row>
    <row r="4072" spans="1:28" ht="19.2">
      <c r="A4072" s="10">
        <v>4071</v>
      </c>
      <c r="B4072" s="10">
        <v>45300</v>
      </c>
      <c r="C4072" s="11" t="s">
        <v>641</v>
      </c>
      <c r="D4072" s="11" t="s">
        <v>20</v>
      </c>
      <c r="E4072" s="10">
        <v>2022</v>
      </c>
      <c r="F4072" s="10">
        <v>7.8280000000000003</v>
      </c>
      <c r="G4072" s="14">
        <f>([1]!Table_1[[#This Row],[총자산]]-[1]!Table_1[[#This Row],[장부가치 자기자본]]+[1]!Table_1[[#This Row],[시가총액]])/[1]!Table_1[[#This Row],[총자산]]</f>
        <v>0.64084876163173032</v>
      </c>
      <c r="H4072" s="14">
        <f>I4072/100000000000</f>
        <v>4.8331915410000002E-2</v>
      </c>
      <c r="I4072" s="10">
        <v>4833191541</v>
      </c>
      <c r="J4072" s="10">
        <v>5.63</v>
      </c>
      <c r="K4072" s="10">
        <f>L4072/1000000000000</f>
        <v>4.4409948471000001E-2</v>
      </c>
      <c r="L4072" s="10">
        <v>44409948471</v>
      </c>
      <c r="M4072" s="10">
        <v>4.1399999999999997</v>
      </c>
      <c r="N4072" s="10">
        <v>1</v>
      </c>
      <c r="O4072" s="14">
        <f>IF([1]!Table_1[[#This Row],[연도]]=2016,1,0)</f>
        <v>0</v>
      </c>
      <c r="P4072" s="14">
        <f>IF([1]!Table_1[[#This Row],[연도]]=2017,1,0)</f>
        <v>0</v>
      </c>
      <c r="Q4072" s="14">
        <f>IF([1]!Table_1[[#This Row],[연도]]=2018,1,0)</f>
        <v>0</v>
      </c>
      <c r="R4072" s="14">
        <f>IF([1]!Table_1[[#This Row],[연도]]=2019,1,0)</f>
        <v>0</v>
      </c>
      <c r="S4072" s="14">
        <f>IF([1]!Table_1[[#This Row],[연도]]=2020,1,0)</f>
        <v>0</v>
      </c>
      <c r="T4072" s="14">
        <f>IF([1]!Table_1[[#This Row],[연도]]=2021,1,0)</f>
        <v>0</v>
      </c>
      <c r="U4072" s="14">
        <f>IF([1]!Table_1[[#This Row],[연도]]=2022,1,0)</f>
        <v>1</v>
      </c>
      <c r="V4072" s="14">
        <f>IF([1]!Table_1[[#This Row],[연도]]=2023,1,0)</f>
        <v>0</v>
      </c>
      <c r="W4072" s="10">
        <v>0.96</v>
      </c>
      <c r="X4072" s="10">
        <f>Y4072/1000000000000</f>
        <v>3.6740061679999998E-2</v>
      </c>
      <c r="Y4072" s="14">
        <f>[1]!Table_1[[#This Row],[주가]]*[1]!Table_1[[#This Row],[기말주식수]]</f>
        <v>36740061680</v>
      </c>
      <c r="Z4072" s="14">
        <f>AA4072/10</f>
        <v>0.76016150753252343</v>
      </c>
      <c r="AA4072" s="14">
        <f>[1]!Table_1[[#This Row],[시가총액]]/[1]!Table_1[[#This Row],[당기순이익(세후영업이익)]]</f>
        <v>7.6016150753252338</v>
      </c>
      <c r="AB4072" s="10">
        <v>376583000</v>
      </c>
    </row>
    <row r="4073" spans="1:28" ht="19.2">
      <c r="A4073" s="12">
        <v>4072</v>
      </c>
      <c r="B4073" s="12">
        <v>45390</v>
      </c>
      <c r="C4073" s="13" t="s">
        <v>642</v>
      </c>
      <c r="D4073" s="13" t="s">
        <v>20</v>
      </c>
      <c r="E4073" s="12">
        <v>2017</v>
      </c>
      <c r="F4073" s="12">
        <v>21.292999999999999</v>
      </c>
      <c r="G4073" s="15">
        <f>([1]!Table_1[[#This Row],[총자산]]-[1]!Table_1[[#This Row],[장부가치 자기자본]]+[1]!Table_1[[#This Row],[시가총액]])/[1]!Table_1[[#This Row],[총자산]]</f>
        <v>1.2860111279972226</v>
      </c>
      <c r="H4073" s="14">
        <f>I4073/100000000000</f>
        <v>7.1227065079999999E-2</v>
      </c>
      <c r="I4073" s="12">
        <v>7122706508</v>
      </c>
      <c r="J4073" s="12">
        <v>10.86</v>
      </c>
      <c r="K4073" s="10">
        <f>L4073/1000000000000</f>
        <v>8.5793070821999995E-2</v>
      </c>
      <c r="L4073" s="12">
        <v>85793070822</v>
      </c>
      <c r="M4073" s="12">
        <v>3.9</v>
      </c>
      <c r="N4073" s="12">
        <v>1</v>
      </c>
      <c r="O4073" s="15">
        <f>IF([1]!Table_1[[#This Row],[연도]]=2016,1,0)</f>
        <v>0</v>
      </c>
      <c r="P4073" s="15">
        <f>IF([1]!Table_1[[#This Row],[연도]]=2017,1,0)</f>
        <v>1</v>
      </c>
      <c r="Q4073" s="15">
        <f>IF([1]!Table_1[[#This Row],[연도]]=2018,1,0)</f>
        <v>0</v>
      </c>
      <c r="R4073" s="15">
        <f>IF([1]!Table_1[[#This Row],[연도]]=2019,1,0)</f>
        <v>0</v>
      </c>
      <c r="S4073" s="15">
        <f>IF([1]!Table_1[[#This Row],[연도]]=2020,1,0)</f>
        <v>0</v>
      </c>
      <c r="T4073" s="15">
        <f>IF([1]!Table_1[[#This Row],[연도]]=2021,1,0)</f>
        <v>0</v>
      </c>
      <c r="U4073" s="15">
        <f>IF([1]!Table_1[[#This Row],[연도]]=2022,1,0)</f>
        <v>0</v>
      </c>
      <c r="V4073" s="15">
        <f>IF([1]!Table_1[[#This Row],[연도]]=2023,1,0)</f>
        <v>0</v>
      </c>
      <c r="W4073" s="12">
        <v>0.63</v>
      </c>
      <c r="X4073" s="10">
        <f>Y4073/1000000000000</f>
        <v>0.12629395155000001</v>
      </c>
      <c r="Y4073" s="15">
        <f>[1]!Table_1[[#This Row],[주가]]*[1]!Table_1[[#This Row],[기말주식수]]</f>
        <v>126293951550</v>
      </c>
      <c r="Z4073" s="14">
        <f>AA4073/10</f>
        <v>1.7731174436030828</v>
      </c>
      <c r="AA4073" s="15">
        <f>[1]!Table_1[[#This Row],[시가총액]]/[1]!Table_1[[#This Row],[당기순이익(세후영업이익)]]</f>
        <v>17.731174436030827</v>
      </c>
      <c r="AB4073" s="12">
        <v>1423030440</v>
      </c>
    </row>
    <row r="4074" spans="1:28" ht="19.2">
      <c r="A4074" s="10">
        <v>4073</v>
      </c>
      <c r="B4074" s="10">
        <v>45390</v>
      </c>
      <c r="C4074" s="11" t="s">
        <v>642</v>
      </c>
      <c r="D4074" s="11" t="s">
        <v>20</v>
      </c>
      <c r="E4074" s="10">
        <v>2018</v>
      </c>
      <c r="F4074" s="10">
        <v>22.617000000000001</v>
      </c>
      <c r="G4074" s="14">
        <f>([1]!Table_1[[#This Row],[총자산]]-[1]!Table_1[[#This Row],[장부가치 자기자본]]+[1]!Table_1[[#This Row],[시가총액]])/[1]!Table_1[[#This Row],[총자산]]</f>
        <v>4.9370154772088934</v>
      </c>
      <c r="H4074" s="14">
        <f>I4074/100000000000</f>
        <v>7.8155717469999997E-2</v>
      </c>
      <c r="I4074" s="10">
        <v>7815571747</v>
      </c>
      <c r="J4074" s="10">
        <v>-1.94</v>
      </c>
      <c r="K4074" s="10">
        <f>L4074/1000000000000</f>
        <v>0.10269272345</v>
      </c>
      <c r="L4074" s="10">
        <v>102692723450</v>
      </c>
      <c r="M4074" s="10">
        <v>3.36</v>
      </c>
      <c r="N4074" s="10">
        <v>1</v>
      </c>
      <c r="O4074" s="14">
        <f>IF([1]!Table_1[[#This Row],[연도]]=2016,1,0)</f>
        <v>0</v>
      </c>
      <c r="P4074" s="14">
        <f>IF([1]!Table_1[[#This Row],[연도]]=2017,1,0)</f>
        <v>0</v>
      </c>
      <c r="Q4074" s="14">
        <f>IF([1]!Table_1[[#This Row],[연도]]=2018,1,0)</f>
        <v>1</v>
      </c>
      <c r="R4074" s="14">
        <f>IF([1]!Table_1[[#This Row],[연도]]=2019,1,0)</f>
        <v>0</v>
      </c>
      <c r="S4074" s="14">
        <f>IF([1]!Table_1[[#This Row],[연도]]=2020,1,0)</f>
        <v>0</v>
      </c>
      <c r="T4074" s="14">
        <f>IF([1]!Table_1[[#This Row],[연도]]=2021,1,0)</f>
        <v>0</v>
      </c>
      <c r="U4074" s="14">
        <f>IF([1]!Table_1[[#This Row],[연도]]=2022,1,0)</f>
        <v>0</v>
      </c>
      <c r="V4074" s="14">
        <f>IF([1]!Table_1[[#This Row],[연도]]=2023,1,0)</f>
        <v>0</v>
      </c>
      <c r="W4074" s="10">
        <v>0.77</v>
      </c>
      <c r="X4074" s="10">
        <f>Y4074/1000000000000</f>
        <v>0.58415399562000003</v>
      </c>
      <c r="Y4074" s="14">
        <f>[1]!Table_1[[#This Row],[주가]]*[1]!Table_1[[#This Row],[기말주식수]]</f>
        <v>584153995620</v>
      </c>
      <c r="Z4074" s="14">
        <f>AA4074/10</f>
        <v>7.4742323982148449</v>
      </c>
      <c r="AA4074" s="14">
        <f>[1]!Table_1[[#This Row],[시가총액]]/[1]!Table_1[[#This Row],[당기순이익(세후영업이익)]]</f>
        <v>74.742323982148449</v>
      </c>
      <c r="AB4074" s="10">
        <v>1423030440</v>
      </c>
    </row>
    <row r="4075" spans="1:28" ht="19.2">
      <c r="A4075" s="12">
        <v>4074</v>
      </c>
      <c r="B4075" s="12">
        <v>45390</v>
      </c>
      <c r="C4075" s="13" t="s">
        <v>642</v>
      </c>
      <c r="D4075" s="13" t="s">
        <v>20</v>
      </c>
      <c r="E4075" s="12">
        <v>2019</v>
      </c>
      <c r="F4075" s="12">
        <v>60.97</v>
      </c>
      <c r="G4075" s="15">
        <f>([1]!Table_1[[#This Row],[총자산]]-[1]!Table_1[[#This Row],[장부가치 자기자본]]+[1]!Table_1[[#This Row],[시가총액]])/[1]!Table_1[[#This Row],[총자산]]</f>
        <v>2.8627615140385001</v>
      </c>
      <c r="H4075" s="14">
        <f>I4075/100000000000</f>
        <v>9.0426943489999995E-2</v>
      </c>
      <c r="I4075" s="12">
        <v>9042694349</v>
      </c>
      <c r="J4075" s="12">
        <v>18.98</v>
      </c>
      <c r="K4075" s="10">
        <f>L4075/1000000000000</f>
        <v>0.114212328</v>
      </c>
      <c r="L4075" s="12">
        <v>114212328000</v>
      </c>
      <c r="M4075" s="12">
        <v>2.97</v>
      </c>
      <c r="N4075" s="12">
        <v>1</v>
      </c>
      <c r="O4075" s="15">
        <f>IF([1]!Table_1[[#This Row],[연도]]=2016,1,0)</f>
        <v>0</v>
      </c>
      <c r="P4075" s="15">
        <f>IF([1]!Table_1[[#This Row],[연도]]=2017,1,0)</f>
        <v>0</v>
      </c>
      <c r="Q4075" s="15">
        <f>IF([1]!Table_1[[#This Row],[연도]]=2018,1,0)</f>
        <v>0</v>
      </c>
      <c r="R4075" s="15">
        <f>IF([1]!Table_1[[#This Row],[연도]]=2019,1,0)</f>
        <v>1</v>
      </c>
      <c r="S4075" s="15">
        <f>IF([1]!Table_1[[#This Row],[연도]]=2020,1,0)</f>
        <v>0</v>
      </c>
      <c r="T4075" s="15">
        <f>IF([1]!Table_1[[#This Row],[연도]]=2021,1,0)</f>
        <v>0</v>
      </c>
      <c r="U4075" s="15">
        <f>IF([1]!Table_1[[#This Row],[연도]]=2022,1,0)</f>
        <v>0</v>
      </c>
      <c r="V4075" s="15">
        <f>IF([1]!Table_1[[#This Row],[연도]]=2023,1,0)</f>
        <v>0</v>
      </c>
      <c r="W4075" s="12">
        <v>0.5</v>
      </c>
      <c r="X4075" s="10">
        <f>Y4075/1000000000000</f>
        <v>0.37283397528000001</v>
      </c>
      <c r="Y4075" s="15">
        <f>[1]!Table_1[[#This Row],[주가]]*[1]!Table_1[[#This Row],[기말주식수]]</f>
        <v>372833975280</v>
      </c>
      <c r="Z4075" s="14">
        <f>AA4075/10</f>
        <v>4.1230407762397769</v>
      </c>
      <c r="AA4075" s="15">
        <f>[1]!Table_1[[#This Row],[시가총액]]/[1]!Table_1[[#This Row],[당기순이익(세후영업이익)]]</f>
        <v>41.230407762397768</v>
      </c>
      <c r="AB4075" s="12">
        <v>1423030440</v>
      </c>
    </row>
    <row r="4076" spans="1:28" ht="19.2">
      <c r="A4076" s="10">
        <v>4075</v>
      </c>
      <c r="B4076" s="10">
        <v>45390</v>
      </c>
      <c r="C4076" s="11" t="s">
        <v>642</v>
      </c>
      <c r="D4076" s="11" t="s">
        <v>20</v>
      </c>
      <c r="E4076" s="10">
        <v>2020</v>
      </c>
      <c r="F4076" s="10">
        <v>19.533999999999999</v>
      </c>
      <c r="G4076" s="14">
        <f>([1]!Table_1[[#This Row],[총자산]]-[1]!Table_1[[#This Row],[장부가치 자기자본]]+[1]!Table_1[[#This Row],[시가총액]])/[1]!Table_1[[#This Row],[총자산]]</f>
        <v>2.8246694922206501</v>
      </c>
      <c r="H4076" s="14">
        <f>I4076/100000000000</f>
        <v>8.8255118260000001E-2</v>
      </c>
      <c r="I4076" s="10">
        <v>8825511826</v>
      </c>
      <c r="J4076" s="10">
        <v>13.3</v>
      </c>
      <c r="K4076" s="10">
        <f>L4076/1000000000000</f>
        <v>0.13230795414499999</v>
      </c>
      <c r="L4076" s="10">
        <v>132307954145</v>
      </c>
      <c r="M4076" s="10">
        <v>2.99</v>
      </c>
      <c r="N4076" s="10">
        <v>1</v>
      </c>
      <c r="O4076" s="14">
        <f>IF([1]!Table_1[[#This Row],[연도]]=2016,1,0)</f>
        <v>0</v>
      </c>
      <c r="P4076" s="14">
        <f>IF([1]!Table_1[[#This Row],[연도]]=2017,1,0)</f>
        <v>0</v>
      </c>
      <c r="Q4076" s="14">
        <f>IF([1]!Table_1[[#This Row],[연도]]=2018,1,0)</f>
        <v>0</v>
      </c>
      <c r="R4076" s="14">
        <f>IF([1]!Table_1[[#This Row],[연도]]=2019,1,0)</f>
        <v>0</v>
      </c>
      <c r="S4076" s="14">
        <f>IF([1]!Table_1[[#This Row],[연도]]=2020,1,0)</f>
        <v>1</v>
      </c>
      <c r="T4076" s="14">
        <f>IF([1]!Table_1[[#This Row],[연도]]=2021,1,0)</f>
        <v>0</v>
      </c>
      <c r="U4076" s="14">
        <f>IF([1]!Table_1[[#This Row],[연도]]=2022,1,0)</f>
        <v>0</v>
      </c>
      <c r="V4076" s="14">
        <f>IF([1]!Table_1[[#This Row],[연도]]=2023,1,0)</f>
        <v>0</v>
      </c>
      <c r="W4076" s="10">
        <v>0.36</v>
      </c>
      <c r="X4076" s="10">
        <f>Y4076/1000000000000</f>
        <v>0.41125579715999999</v>
      </c>
      <c r="Y4076" s="14">
        <f>[1]!Table_1[[#This Row],[주가]]*[1]!Table_1[[#This Row],[기말주식수]]</f>
        <v>411255797160</v>
      </c>
      <c r="Z4076" s="14">
        <f>AA4076/10</f>
        <v>4.659852088673639</v>
      </c>
      <c r="AA4076" s="14">
        <f>[1]!Table_1[[#This Row],[시가총액]]/[1]!Table_1[[#This Row],[당기순이익(세후영업이익)]]</f>
        <v>46.598520886736388</v>
      </c>
      <c r="AB4076" s="10">
        <v>1423030440</v>
      </c>
    </row>
    <row r="4077" spans="1:28" ht="19.2">
      <c r="A4077" s="12">
        <v>4076</v>
      </c>
      <c r="B4077" s="12">
        <v>45520</v>
      </c>
      <c r="C4077" s="13" t="s">
        <v>643</v>
      </c>
      <c r="D4077" s="13" t="s">
        <v>20</v>
      </c>
      <c r="E4077" s="12">
        <v>2017</v>
      </c>
      <c r="F4077" s="12">
        <v>19.86</v>
      </c>
      <c r="G4077" s="15">
        <f>([1]!Table_1[[#This Row],[총자산]]-[1]!Table_1[[#This Row],[장부가치 자기자본]]+[1]!Table_1[[#This Row],[시가총액]])/[1]!Table_1[[#This Row],[총자산]]</f>
        <v>1.8125779152529737</v>
      </c>
      <c r="H4077" s="14">
        <f>I4077/100000000000</f>
        <v>6.2936717170000003E-2</v>
      </c>
      <c r="I4077" s="12">
        <v>6293671717</v>
      </c>
      <c r="J4077" s="12">
        <v>29.67</v>
      </c>
      <c r="K4077" s="10">
        <f>L4077/1000000000000</f>
        <v>7.7107946913000006E-2</v>
      </c>
      <c r="L4077" s="12">
        <v>77107946913</v>
      </c>
      <c r="M4077" s="12">
        <v>0.56999999999999995</v>
      </c>
      <c r="N4077" s="12">
        <v>1</v>
      </c>
      <c r="O4077" s="15">
        <f>IF([1]!Table_1[[#This Row],[연도]]=2016,1,0)</f>
        <v>0</v>
      </c>
      <c r="P4077" s="15">
        <f>IF([1]!Table_1[[#This Row],[연도]]=2017,1,0)</f>
        <v>1</v>
      </c>
      <c r="Q4077" s="15">
        <f>IF([1]!Table_1[[#This Row],[연도]]=2018,1,0)</f>
        <v>0</v>
      </c>
      <c r="R4077" s="15">
        <f>IF([1]!Table_1[[#This Row],[연도]]=2019,1,0)</f>
        <v>0</v>
      </c>
      <c r="S4077" s="15">
        <f>IF([1]!Table_1[[#This Row],[연도]]=2020,1,0)</f>
        <v>0</v>
      </c>
      <c r="T4077" s="15">
        <f>IF([1]!Table_1[[#This Row],[연도]]=2021,1,0)</f>
        <v>0</v>
      </c>
      <c r="U4077" s="15">
        <f>IF([1]!Table_1[[#This Row],[연도]]=2022,1,0)</f>
        <v>0</v>
      </c>
      <c r="V4077" s="15">
        <f>IF([1]!Table_1[[#This Row],[연도]]=2023,1,0)</f>
        <v>0</v>
      </c>
      <c r="W4077" s="12">
        <v>0.62</v>
      </c>
      <c r="X4077" s="10">
        <f>Y4077/1000000000000</f>
        <v>8.5150000000000003E-2</v>
      </c>
      <c r="Y4077" s="15">
        <f>[1]!Table_1[[#This Row],[주가]]*[1]!Table_1[[#This Row],[기말주식수]]</f>
        <v>85150000000</v>
      </c>
      <c r="Z4077" s="14">
        <f>AA4077/10</f>
        <v>1.3529463217790521</v>
      </c>
      <c r="AA4077" s="15">
        <f>[1]!Table_1[[#This Row],[시가총액]]/[1]!Table_1[[#This Row],[당기순이익(세후영업이익)]]</f>
        <v>13.52946321779052</v>
      </c>
      <c r="AB4077" s="12">
        <v>936000000</v>
      </c>
    </row>
    <row r="4078" spans="1:28" ht="19.2">
      <c r="A4078" s="10">
        <v>4077</v>
      </c>
      <c r="B4078" s="10">
        <v>45520</v>
      </c>
      <c r="C4078" s="11" t="s">
        <v>643</v>
      </c>
      <c r="D4078" s="11" t="s">
        <v>20</v>
      </c>
      <c r="E4078" s="10">
        <v>2018</v>
      </c>
      <c r="F4078" s="10">
        <v>13.585000000000001</v>
      </c>
      <c r="G4078" s="14">
        <f>([1]!Table_1[[#This Row],[총자산]]-[1]!Table_1[[#This Row],[장부가치 자기자본]]+[1]!Table_1[[#This Row],[시가총액]])/[1]!Table_1[[#This Row],[총자산]]</f>
        <v>1.5714945745301281</v>
      </c>
      <c r="H4078" s="14">
        <f>I4078/100000000000</f>
        <v>8.1166824509999999E-2</v>
      </c>
      <c r="I4078" s="10">
        <v>8116682451</v>
      </c>
      <c r="J4078" s="10">
        <v>23.86</v>
      </c>
      <c r="K4078" s="10">
        <f>L4078/1000000000000</f>
        <v>9.5238575254999999E-2</v>
      </c>
      <c r="L4078" s="10">
        <v>95238575255</v>
      </c>
      <c r="M4078" s="10">
        <v>0.69</v>
      </c>
      <c r="N4078" s="10">
        <v>1</v>
      </c>
      <c r="O4078" s="14">
        <f>IF([1]!Table_1[[#This Row],[연도]]=2016,1,0)</f>
        <v>0</v>
      </c>
      <c r="P4078" s="14">
        <f>IF([1]!Table_1[[#This Row],[연도]]=2017,1,0)</f>
        <v>0</v>
      </c>
      <c r="Q4078" s="14">
        <f>IF([1]!Table_1[[#This Row],[연도]]=2018,1,0)</f>
        <v>1</v>
      </c>
      <c r="R4078" s="14">
        <f>IF([1]!Table_1[[#This Row],[연도]]=2019,1,0)</f>
        <v>0</v>
      </c>
      <c r="S4078" s="14">
        <f>IF([1]!Table_1[[#This Row],[연도]]=2020,1,0)</f>
        <v>0</v>
      </c>
      <c r="T4078" s="14">
        <f>IF([1]!Table_1[[#This Row],[연도]]=2021,1,0)</f>
        <v>0</v>
      </c>
      <c r="U4078" s="14">
        <f>IF([1]!Table_1[[#This Row],[연도]]=2022,1,0)</f>
        <v>0</v>
      </c>
      <c r="V4078" s="14">
        <f>IF([1]!Table_1[[#This Row],[연도]]=2023,1,0)</f>
        <v>0</v>
      </c>
      <c r="W4078" s="10">
        <v>0.81</v>
      </c>
      <c r="X4078" s="10">
        <f>Y4078/1000000000000</f>
        <v>8.3199999999999996E-2</v>
      </c>
      <c r="Y4078" s="14">
        <f>[1]!Table_1[[#This Row],[주가]]*[1]!Table_1[[#This Row],[기말주식수]]</f>
        <v>83200000000</v>
      </c>
      <c r="Z4078" s="14">
        <f>AA4078/10</f>
        <v>1.0250493413075377</v>
      </c>
      <c r="AA4078" s="14">
        <f>[1]!Table_1[[#This Row],[시가총액]]/[1]!Table_1[[#This Row],[당기순이익(세후영업이익)]]</f>
        <v>10.250493413075377</v>
      </c>
      <c r="AB4078" s="10">
        <v>930818100</v>
      </c>
    </row>
    <row r="4079" spans="1:28" ht="19.2">
      <c r="A4079" s="12">
        <v>4078</v>
      </c>
      <c r="B4079" s="12">
        <v>45520</v>
      </c>
      <c r="C4079" s="13" t="s">
        <v>643</v>
      </c>
      <c r="D4079" s="13" t="s">
        <v>20</v>
      </c>
      <c r="E4079" s="12">
        <v>2019</v>
      </c>
      <c r="F4079" s="12">
        <v>22.835000000000001</v>
      </c>
      <c r="G4079" s="15">
        <f>([1]!Table_1[[#This Row],[총자산]]-[1]!Table_1[[#This Row],[장부가치 자기자본]]+[1]!Table_1[[#This Row],[시가총액]])/[1]!Table_1[[#This Row],[총자산]]</f>
        <v>2.183170367687282</v>
      </c>
      <c r="H4079" s="14">
        <f>I4079/100000000000</f>
        <v>0.10881744878999999</v>
      </c>
      <c r="I4079" s="12">
        <v>10881744879</v>
      </c>
      <c r="J4079" s="12">
        <v>42.54</v>
      </c>
      <c r="K4079" s="10">
        <f>L4079/1000000000000</f>
        <v>0.11831880239299999</v>
      </c>
      <c r="L4079" s="12">
        <v>118318802393</v>
      </c>
      <c r="M4079" s="12">
        <v>0.88</v>
      </c>
      <c r="N4079" s="12">
        <v>1</v>
      </c>
      <c r="O4079" s="15">
        <f>IF([1]!Table_1[[#This Row],[연도]]=2016,1,0)</f>
        <v>0</v>
      </c>
      <c r="P4079" s="15">
        <f>IF([1]!Table_1[[#This Row],[연도]]=2017,1,0)</f>
        <v>0</v>
      </c>
      <c r="Q4079" s="15">
        <f>IF([1]!Table_1[[#This Row],[연도]]=2018,1,0)</f>
        <v>0</v>
      </c>
      <c r="R4079" s="15">
        <f>IF([1]!Table_1[[#This Row],[연도]]=2019,1,0)</f>
        <v>1</v>
      </c>
      <c r="S4079" s="15">
        <f>IF([1]!Table_1[[#This Row],[연도]]=2020,1,0)</f>
        <v>0</v>
      </c>
      <c r="T4079" s="15">
        <f>IF([1]!Table_1[[#This Row],[연도]]=2021,1,0)</f>
        <v>0</v>
      </c>
      <c r="U4079" s="15">
        <f>IF([1]!Table_1[[#This Row],[연도]]=2022,1,0)</f>
        <v>0</v>
      </c>
      <c r="V4079" s="15">
        <f>IF([1]!Table_1[[#This Row],[연도]]=2023,1,0)</f>
        <v>0</v>
      </c>
      <c r="W4079" s="12">
        <v>0.86</v>
      </c>
      <c r="X4079" s="10">
        <f>Y4079/1000000000000</f>
        <v>0.1794</v>
      </c>
      <c r="Y4079" s="15">
        <f>[1]!Table_1[[#This Row],[주가]]*[1]!Table_1[[#This Row],[기말주식수]]</f>
        <v>179400000000</v>
      </c>
      <c r="Z4079" s="14">
        <f>AA4079/10</f>
        <v>1.6486326595122889</v>
      </c>
      <c r="AA4079" s="15">
        <f>[1]!Table_1[[#This Row],[시가총액]]/[1]!Table_1[[#This Row],[당기순이익(세후영업이익)]]</f>
        <v>16.48632659512289</v>
      </c>
      <c r="AB4079" s="12">
        <v>1853514300</v>
      </c>
    </row>
    <row r="4080" spans="1:28" ht="19.2">
      <c r="A4080" s="10">
        <v>4079</v>
      </c>
      <c r="B4080" s="10">
        <v>45520</v>
      </c>
      <c r="C4080" s="11" t="s">
        <v>643</v>
      </c>
      <c r="D4080" s="11" t="s">
        <v>20</v>
      </c>
      <c r="E4080" s="10">
        <v>2020</v>
      </c>
      <c r="F4080" s="10">
        <v>22.861999999999998</v>
      </c>
      <c r="G4080" s="14">
        <f>([1]!Table_1[[#This Row],[총자산]]-[1]!Table_1[[#This Row],[장부가치 자기자본]]+[1]!Table_1[[#This Row],[시가총액]])/[1]!Table_1[[#This Row],[총자산]]</f>
        <v>1.99726237761866</v>
      </c>
      <c r="H4080" s="14">
        <f>I4080/100000000000</f>
        <v>0.18908382387</v>
      </c>
      <c r="I4080" s="10">
        <v>18908382387</v>
      </c>
      <c r="J4080" s="10">
        <v>21.71</v>
      </c>
      <c r="K4080" s="10">
        <f>L4080/1000000000000</f>
        <v>0.150489394291</v>
      </c>
      <c r="L4080" s="10">
        <v>150489394291</v>
      </c>
      <c r="M4080" s="10">
        <v>2.04</v>
      </c>
      <c r="N4080" s="10">
        <v>1</v>
      </c>
      <c r="O4080" s="14">
        <f>IF([1]!Table_1[[#This Row],[연도]]=2016,1,0)</f>
        <v>0</v>
      </c>
      <c r="P4080" s="14">
        <f>IF([1]!Table_1[[#This Row],[연도]]=2017,1,0)</f>
        <v>0</v>
      </c>
      <c r="Q4080" s="14">
        <f>IF([1]!Table_1[[#This Row],[연도]]=2018,1,0)</f>
        <v>0</v>
      </c>
      <c r="R4080" s="14">
        <f>IF([1]!Table_1[[#This Row],[연도]]=2019,1,0)</f>
        <v>0</v>
      </c>
      <c r="S4080" s="14">
        <f>IF([1]!Table_1[[#This Row],[연도]]=2020,1,0)</f>
        <v>1</v>
      </c>
      <c r="T4080" s="14">
        <f>IF([1]!Table_1[[#This Row],[연도]]=2021,1,0)</f>
        <v>0</v>
      </c>
      <c r="U4080" s="14">
        <f>IF([1]!Table_1[[#This Row],[연도]]=2022,1,0)</f>
        <v>0</v>
      </c>
      <c r="V4080" s="14">
        <f>IF([1]!Table_1[[#This Row],[연도]]=2023,1,0)</f>
        <v>0</v>
      </c>
      <c r="W4080" s="10">
        <v>0.53</v>
      </c>
      <c r="X4080" s="10">
        <f>Y4080/1000000000000</f>
        <v>0.194025</v>
      </c>
      <c r="Y4080" s="14">
        <f>[1]!Table_1[[#This Row],[주가]]*[1]!Table_1[[#This Row],[기말주식수]]</f>
        <v>194025000000</v>
      </c>
      <c r="Z4080" s="14">
        <f>AA4080/10</f>
        <v>1.0261321990896333</v>
      </c>
      <c r="AA4080" s="14">
        <f>[1]!Table_1[[#This Row],[시가총액]]/[1]!Table_1[[#This Row],[당기순이익(세후영업이익)]]</f>
        <v>10.261321990896333</v>
      </c>
      <c r="AB4080" s="10">
        <v>3059190500</v>
      </c>
    </row>
    <row r="4081" spans="1:28" ht="19.2">
      <c r="A4081" s="12">
        <v>4080</v>
      </c>
      <c r="B4081" s="12">
        <v>45520</v>
      </c>
      <c r="C4081" s="13" t="s">
        <v>643</v>
      </c>
      <c r="D4081" s="13" t="s">
        <v>20</v>
      </c>
      <c r="E4081" s="12">
        <v>2021</v>
      </c>
      <c r="F4081" s="12">
        <v>-12.651</v>
      </c>
      <c r="G4081" s="15">
        <f>([1]!Table_1[[#This Row],[총자산]]-[1]!Table_1[[#This Row],[장부가치 자기자본]]+[1]!Table_1[[#This Row],[시가총액]])/[1]!Table_1[[#This Row],[총자산]]</f>
        <v>1.7206721728791408</v>
      </c>
      <c r="H4081" s="14">
        <f>I4081/100000000000</f>
        <v>-2.6862392209999999E-2</v>
      </c>
      <c r="I4081" s="12">
        <v>-2686239221</v>
      </c>
      <c r="J4081" s="12">
        <v>-16.559999999999999</v>
      </c>
      <c r="K4081" s="10">
        <f>L4081/1000000000000</f>
        <v>0.121656086161</v>
      </c>
      <c r="L4081" s="12">
        <v>121656086161</v>
      </c>
      <c r="M4081" s="12">
        <v>5.57</v>
      </c>
      <c r="N4081" s="12">
        <v>1</v>
      </c>
      <c r="O4081" s="15">
        <f>IF([1]!Table_1[[#This Row],[연도]]=2016,1,0)</f>
        <v>0</v>
      </c>
      <c r="P4081" s="15">
        <f>IF([1]!Table_1[[#This Row],[연도]]=2017,1,0)</f>
        <v>0</v>
      </c>
      <c r="Q4081" s="15">
        <f>IF([1]!Table_1[[#This Row],[연도]]=2018,1,0)</f>
        <v>0</v>
      </c>
      <c r="R4081" s="15">
        <f>IF([1]!Table_1[[#This Row],[연도]]=2019,1,0)</f>
        <v>0</v>
      </c>
      <c r="S4081" s="15">
        <f>IF([1]!Table_1[[#This Row],[연도]]=2020,1,0)</f>
        <v>0</v>
      </c>
      <c r="T4081" s="15">
        <f>IF([1]!Table_1[[#This Row],[연도]]=2021,1,0)</f>
        <v>1</v>
      </c>
      <c r="U4081" s="15">
        <f>IF([1]!Table_1[[#This Row],[연도]]=2022,1,0)</f>
        <v>0</v>
      </c>
      <c r="V4081" s="15">
        <f>IF([1]!Table_1[[#This Row],[연도]]=2023,1,0)</f>
        <v>0</v>
      </c>
      <c r="W4081" s="12">
        <v>0.53</v>
      </c>
      <c r="X4081" s="10">
        <f>Y4081/1000000000000</f>
        <v>0.12805</v>
      </c>
      <c r="Y4081" s="15">
        <f>[1]!Table_1[[#This Row],[주가]]*[1]!Table_1[[#This Row],[기말주식수]]</f>
        <v>128050000000</v>
      </c>
      <c r="Z4081" s="14">
        <f>AA4081/10</f>
        <v>-4.766887438726739</v>
      </c>
      <c r="AA4081" s="15">
        <f>[1]!Table_1[[#This Row],[시가총액]]/[1]!Table_1[[#This Row],[당기순이익(세후영업이익)]]</f>
        <v>-47.668874387267387</v>
      </c>
      <c r="AB4081" s="12">
        <v>917550000</v>
      </c>
    </row>
    <row r="4082" spans="1:28" ht="19.2">
      <c r="A4082" s="10">
        <v>4081</v>
      </c>
      <c r="B4082" s="10">
        <v>45660</v>
      </c>
      <c r="C4082" s="11" t="s">
        <v>644</v>
      </c>
      <c r="D4082" s="11" t="s">
        <v>20</v>
      </c>
      <c r="E4082" s="10">
        <v>2016</v>
      </c>
      <c r="F4082" s="10">
        <v>11.196999999999999</v>
      </c>
      <c r="G4082" s="14">
        <f>([1]!Table_1[[#This Row],[총자산]]-[1]!Table_1[[#This Row],[장부가치 자기자본]]+[1]!Table_1[[#This Row],[시가총액]])/[1]!Table_1[[#This Row],[총자산]]</f>
        <v>1.5695563358805615</v>
      </c>
      <c r="H4082" s="14">
        <f>I4082/100000000000</f>
        <v>5.7512966130000003E-2</v>
      </c>
      <c r="I4082" s="10">
        <v>5751296613</v>
      </c>
      <c r="J4082" s="10">
        <v>16.68</v>
      </c>
      <c r="K4082" s="10">
        <f>L4082/1000000000000</f>
        <v>0.120049858632</v>
      </c>
      <c r="L4082" s="10">
        <v>120049858632</v>
      </c>
      <c r="M4082" s="10">
        <v>0.25</v>
      </c>
      <c r="N4082" s="10">
        <v>1</v>
      </c>
      <c r="O4082" s="14">
        <f>IF([1]!Table_1[[#This Row],[연도]]=2016,1,0)</f>
        <v>1</v>
      </c>
      <c r="P4082" s="14">
        <f>IF([1]!Table_1[[#This Row],[연도]]=2017,1,0)</f>
        <v>0</v>
      </c>
      <c r="Q4082" s="14">
        <f>IF([1]!Table_1[[#This Row],[연도]]=2018,1,0)</f>
        <v>0</v>
      </c>
      <c r="R4082" s="14">
        <f>IF([1]!Table_1[[#This Row],[연도]]=2019,1,0)</f>
        <v>0</v>
      </c>
      <c r="S4082" s="14">
        <f>IF([1]!Table_1[[#This Row],[연도]]=2020,1,0)</f>
        <v>0</v>
      </c>
      <c r="T4082" s="14">
        <f>IF([1]!Table_1[[#This Row],[연도]]=2021,1,0)</f>
        <v>0</v>
      </c>
      <c r="U4082" s="14">
        <f>IF([1]!Table_1[[#This Row],[연도]]=2022,1,0)</f>
        <v>0</v>
      </c>
      <c r="V4082" s="14">
        <f>IF([1]!Table_1[[#This Row],[연도]]=2023,1,0)</f>
        <v>0</v>
      </c>
      <c r="W4082" s="10">
        <v>0.77</v>
      </c>
      <c r="X4082" s="10">
        <f>Y4082/1000000000000</f>
        <v>9.4990000000000005E-2</v>
      </c>
      <c r="Y4082" s="14">
        <f>[1]!Table_1[[#This Row],[주가]]*[1]!Table_1[[#This Row],[기말주식수]]</f>
        <v>94990000000</v>
      </c>
      <c r="Z4082" s="14">
        <f>AA4082/10</f>
        <v>1.6516275614317721</v>
      </c>
      <c r="AA4082" s="14">
        <f>[1]!Table_1[[#This Row],[시가총액]]/[1]!Table_1[[#This Row],[당기순이익(세후영업이익)]]</f>
        <v>16.516275614317721</v>
      </c>
      <c r="AB4082" s="10">
        <v>826000000</v>
      </c>
    </row>
    <row r="4083" spans="1:28" ht="19.2">
      <c r="A4083" s="12">
        <v>4082</v>
      </c>
      <c r="B4083" s="12">
        <v>45660</v>
      </c>
      <c r="C4083" s="13" t="s">
        <v>644</v>
      </c>
      <c r="D4083" s="13" t="s">
        <v>20</v>
      </c>
      <c r="E4083" s="12">
        <v>2017</v>
      </c>
      <c r="F4083" s="12">
        <v>6.3979999999999997</v>
      </c>
      <c r="G4083" s="15">
        <f>([1]!Table_1[[#This Row],[총자산]]-[1]!Table_1[[#This Row],[장부가치 자기자본]]+[1]!Table_1[[#This Row],[시가총액]])/[1]!Table_1[[#This Row],[총자산]]</f>
        <v>1.2833567375648649</v>
      </c>
      <c r="H4083" s="14">
        <f>I4083/100000000000</f>
        <v>4.2134450640000001E-2</v>
      </c>
      <c r="I4083" s="12">
        <v>4213445064</v>
      </c>
      <c r="J4083" s="12">
        <v>18.940000000000001</v>
      </c>
      <c r="K4083" s="10">
        <f>L4083/1000000000000</f>
        <v>0.10632666416600001</v>
      </c>
      <c r="L4083" s="12">
        <v>106326664166</v>
      </c>
      <c r="M4083" s="12">
        <v>0.42</v>
      </c>
      <c r="N4083" s="12">
        <v>1</v>
      </c>
      <c r="O4083" s="15">
        <f>IF([1]!Table_1[[#This Row],[연도]]=2016,1,0)</f>
        <v>0</v>
      </c>
      <c r="P4083" s="15">
        <f>IF([1]!Table_1[[#This Row],[연도]]=2017,1,0)</f>
        <v>1</v>
      </c>
      <c r="Q4083" s="15">
        <f>IF([1]!Table_1[[#This Row],[연도]]=2018,1,0)</f>
        <v>0</v>
      </c>
      <c r="R4083" s="15">
        <f>IF([1]!Table_1[[#This Row],[연도]]=2019,1,0)</f>
        <v>0</v>
      </c>
      <c r="S4083" s="15">
        <f>IF([1]!Table_1[[#This Row],[연도]]=2020,1,0)</f>
        <v>0</v>
      </c>
      <c r="T4083" s="15">
        <f>IF([1]!Table_1[[#This Row],[연도]]=2021,1,0)</f>
        <v>0</v>
      </c>
      <c r="U4083" s="15">
        <f>IF([1]!Table_1[[#This Row],[연도]]=2022,1,0)</f>
        <v>0</v>
      </c>
      <c r="V4083" s="15">
        <f>IF([1]!Table_1[[#This Row],[연도]]=2023,1,0)</f>
        <v>0</v>
      </c>
      <c r="W4083" s="12">
        <v>0.75</v>
      </c>
      <c r="X4083" s="10">
        <f>Y4083/1000000000000</f>
        <v>9.0447E-2</v>
      </c>
      <c r="Y4083" s="15">
        <f>[1]!Table_1[[#This Row],[주가]]*[1]!Table_1[[#This Row],[기말주식수]]</f>
        <v>90447000000</v>
      </c>
      <c r="Z4083" s="14">
        <f>AA4083/10</f>
        <v>2.1466282015348002</v>
      </c>
      <c r="AA4083" s="15">
        <f>[1]!Table_1[[#This Row],[시가총액]]/[1]!Table_1[[#This Row],[당기순이익(세후영업이익)]]</f>
        <v>21.466282015348</v>
      </c>
      <c r="AB4083" s="12">
        <v>826000000</v>
      </c>
    </row>
    <row r="4084" spans="1:28" ht="19.2">
      <c r="A4084" s="10">
        <v>4083</v>
      </c>
      <c r="B4084" s="10">
        <v>45660</v>
      </c>
      <c r="C4084" s="11" t="s">
        <v>644</v>
      </c>
      <c r="D4084" s="11" t="s">
        <v>20</v>
      </c>
      <c r="E4084" s="10">
        <v>2018</v>
      </c>
      <c r="F4084" s="10">
        <v>13.319000000000001</v>
      </c>
      <c r="G4084" s="14">
        <f>([1]!Table_1[[#This Row],[총자산]]-[1]!Table_1[[#This Row],[장부가치 자기자본]]+[1]!Table_1[[#This Row],[시가총액]])/[1]!Table_1[[#This Row],[총자산]]</f>
        <v>0.89849220098136362</v>
      </c>
      <c r="H4084" s="14">
        <f>I4084/100000000000</f>
        <v>3.6482266380000003E-2</v>
      </c>
      <c r="I4084" s="10">
        <v>3648226638</v>
      </c>
      <c r="J4084" s="10">
        <v>-0.37</v>
      </c>
      <c r="K4084" s="10">
        <f>L4084/1000000000000</f>
        <v>9.8223147373000003E-2</v>
      </c>
      <c r="L4084" s="10">
        <v>98223147373</v>
      </c>
      <c r="M4084" s="10">
        <v>0.48</v>
      </c>
      <c r="N4084" s="10">
        <v>1</v>
      </c>
      <c r="O4084" s="14">
        <f>IF([1]!Table_1[[#This Row],[연도]]=2016,1,0)</f>
        <v>0</v>
      </c>
      <c r="P4084" s="14">
        <f>IF([1]!Table_1[[#This Row],[연도]]=2017,1,0)</f>
        <v>0</v>
      </c>
      <c r="Q4084" s="14">
        <f>IF([1]!Table_1[[#This Row],[연도]]=2018,1,0)</f>
        <v>1</v>
      </c>
      <c r="R4084" s="14">
        <f>IF([1]!Table_1[[#This Row],[연도]]=2019,1,0)</f>
        <v>0</v>
      </c>
      <c r="S4084" s="14">
        <f>IF([1]!Table_1[[#This Row],[연도]]=2020,1,0)</f>
        <v>0</v>
      </c>
      <c r="T4084" s="14">
        <f>IF([1]!Table_1[[#This Row],[연도]]=2021,1,0)</f>
        <v>0</v>
      </c>
      <c r="U4084" s="14">
        <f>IF([1]!Table_1[[#This Row],[연도]]=2022,1,0)</f>
        <v>0</v>
      </c>
      <c r="V4084" s="14">
        <f>IF([1]!Table_1[[#This Row],[연도]]=2023,1,0)</f>
        <v>0</v>
      </c>
      <c r="W4084" s="10">
        <v>0.88</v>
      </c>
      <c r="X4084" s="10">
        <f>Y4084/1000000000000</f>
        <v>6.1123999999999998E-2</v>
      </c>
      <c r="Y4084" s="14">
        <f>[1]!Table_1[[#This Row],[주가]]*[1]!Table_1[[#This Row],[기말주식수]]</f>
        <v>61124000000</v>
      </c>
      <c r="Z4084" s="14">
        <f>AA4084/10</f>
        <v>1.6754441558901856</v>
      </c>
      <c r="AA4084" s="14">
        <f>[1]!Table_1[[#This Row],[시가총액]]/[1]!Table_1[[#This Row],[당기순이익(세후영업이익)]]</f>
        <v>16.754441558901856</v>
      </c>
      <c r="AB4084" s="10">
        <v>812977300</v>
      </c>
    </row>
    <row r="4085" spans="1:28" ht="19.2">
      <c r="A4085" s="12">
        <v>4084</v>
      </c>
      <c r="B4085" s="12">
        <v>45660</v>
      </c>
      <c r="C4085" s="13" t="s">
        <v>644</v>
      </c>
      <c r="D4085" s="13" t="s">
        <v>20</v>
      </c>
      <c r="E4085" s="12">
        <v>2019</v>
      </c>
      <c r="F4085" s="12">
        <v>12.659000000000001</v>
      </c>
      <c r="G4085" s="15">
        <f>([1]!Table_1[[#This Row],[총자산]]-[1]!Table_1[[#This Row],[장부가치 자기자본]]+[1]!Table_1[[#This Row],[시가총액]])/[1]!Table_1[[#This Row],[총자산]]</f>
        <v>1.0053233003706263</v>
      </c>
      <c r="H4085" s="14">
        <f>I4085/100000000000</f>
        <v>4.3502027729999997E-2</v>
      </c>
      <c r="I4085" s="12">
        <v>4350202773</v>
      </c>
      <c r="J4085" s="12">
        <v>5.52</v>
      </c>
      <c r="K4085" s="10">
        <f>L4085/1000000000000</f>
        <v>9.9256873959E-2</v>
      </c>
      <c r="L4085" s="12">
        <v>99256873959</v>
      </c>
      <c r="M4085" s="12">
        <v>0.42</v>
      </c>
      <c r="N4085" s="12">
        <v>1</v>
      </c>
      <c r="O4085" s="15">
        <f>IF([1]!Table_1[[#This Row],[연도]]=2016,1,0)</f>
        <v>0</v>
      </c>
      <c r="P4085" s="15">
        <f>IF([1]!Table_1[[#This Row],[연도]]=2017,1,0)</f>
        <v>0</v>
      </c>
      <c r="Q4085" s="15">
        <f>IF([1]!Table_1[[#This Row],[연도]]=2018,1,0)</f>
        <v>0</v>
      </c>
      <c r="R4085" s="15">
        <f>IF([1]!Table_1[[#This Row],[연도]]=2019,1,0)</f>
        <v>1</v>
      </c>
      <c r="S4085" s="15">
        <f>IF([1]!Table_1[[#This Row],[연도]]=2020,1,0)</f>
        <v>0</v>
      </c>
      <c r="T4085" s="15">
        <f>IF([1]!Table_1[[#This Row],[연도]]=2021,1,0)</f>
        <v>0</v>
      </c>
      <c r="U4085" s="15">
        <f>IF([1]!Table_1[[#This Row],[연도]]=2022,1,0)</f>
        <v>0</v>
      </c>
      <c r="V4085" s="15">
        <f>IF([1]!Table_1[[#This Row],[연도]]=2023,1,0)</f>
        <v>0</v>
      </c>
      <c r="W4085" s="12">
        <v>1.1299999999999999</v>
      </c>
      <c r="X4085" s="10">
        <f>Y4085/1000000000000</f>
        <v>7.5992000000000004E-2</v>
      </c>
      <c r="Y4085" s="15">
        <f>[1]!Table_1[[#This Row],[주가]]*[1]!Table_1[[#This Row],[기말주식수]]</f>
        <v>75992000000</v>
      </c>
      <c r="Z4085" s="14">
        <f>AA4085/10</f>
        <v>1.7468610997090182</v>
      </c>
      <c r="AA4085" s="15">
        <f>[1]!Table_1[[#This Row],[시가총액]]/[1]!Table_1[[#This Row],[당기순이익(세후영업이익)]]</f>
        <v>17.468610997090181</v>
      </c>
      <c r="AB4085" s="12">
        <v>812977300</v>
      </c>
    </row>
    <row r="4086" spans="1:28" ht="19.2">
      <c r="A4086" s="10">
        <v>4085</v>
      </c>
      <c r="B4086" s="10">
        <v>45660</v>
      </c>
      <c r="C4086" s="11" t="s">
        <v>644</v>
      </c>
      <c r="D4086" s="11" t="s">
        <v>20</v>
      </c>
      <c r="E4086" s="10">
        <v>2020</v>
      </c>
      <c r="F4086" s="10">
        <v>18.587</v>
      </c>
      <c r="G4086" s="14">
        <f>([1]!Table_1[[#This Row],[총자산]]-[1]!Table_1[[#This Row],[장부가치 자기자본]]+[1]!Table_1[[#This Row],[시가총액]])/[1]!Table_1[[#This Row],[총자산]]</f>
        <v>2.8052762035717631</v>
      </c>
      <c r="H4086" s="14">
        <f>I4086/100000000000</f>
        <v>6.3259787129999995E-2</v>
      </c>
      <c r="I4086" s="10">
        <v>6325978713</v>
      </c>
      <c r="J4086" s="10">
        <v>6.19</v>
      </c>
      <c r="K4086" s="10">
        <f>L4086/1000000000000</f>
        <v>9.8158276165999994E-2</v>
      </c>
      <c r="L4086" s="10">
        <v>98158276166</v>
      </c>
      <c r="M4086" s="10">
        <v>1.08</v>
      </c>
      <c r="N4086" s="10">
        <v>1</v>
      </c>
      <c r="O4086" s="14">
        <f>IF([1]!Table_1[[#This Row],[연도]]=2016,1,0)</f>
        <v>0</v>
      </c>
      <c r="P4086" s="14">
        <f>IF([1]!Table_1[[#This Row],[연도]]=2017,1,0)</f>
        <v>0</v>
      </c>
      <c r="Q4086" s="14">
        <f>IF([1]!Table_1[[#This Row],[연도]]=2018,1,0)</f>
        <v>0</v>
      </c>
      <c r="R4086" s="14">
        <f>IF([1]!Table_1[[#This Row],[연도]]=2019,1,0)</f>
        <v>0</v>
      </c>
      <c r="S4086" s="14">
        <f>IF([1]!Table_1[[#This Row],[연도]]=2020,1,0)</f>
        <v>1</v>
      </c>
      <c r="T4086" s="14">
        <f>IF([1]!Table_1[[#This Row],[연도]]=2021,1,0)</f>
        <v>0</v>
      </c>
      <c r="U4086" s="14">
        <f>IF([1]!Table_1[[#This Row],[연도]]=2022,1,0)</f>
        <v>0</v>
      </c>
      <c r="V4086" s="14">
        <f>IF([1]!Table_1[[#This Row],[연도]]=2023,1,0)</f>
        <v>0</v>
      </c>
      <c r="W4086" s="10">
        <v>0.9</v>
      </c>
      <c r="X4086" s="10">
        <f>Y4086/1000000000000</f>
        <v>0.25812499999999999</v>
      </c>
      <c r="Y4086" s="14">
        <f>[1]!Table_1[[#This Row],[주가]]*[1]!Table_1[[#This Row],[기말주식수]]</f>
        <v>258125000000</v>
      </c>
      <c r="Z4086" s="14">
        <f>AA4086/10</f>
        <v>4.080396278753649</v>
      </c>
      <c r="AA4086" s="14">
        <f>[1]!Table_1[[#This Row],[시가총액]]/[1]!Table_1[[#This Row],[당기순이익(세후영업이익)]]</f>
        <v>40.803962787536491</v>
      </c>
      <c r="AB4086" s="10">
        <v>1620380600</v>
      </c>
    </row>
    <row r="4087" spans="1:28" ht="19.2">
      <c r="A4087" s="12">
        <v>4086</v>
      </c>
      <c r="B4087" s="12">
        <v>45660</v>
      </c>
      <c r="C4087" s="13" t="s">
        <v>644</v>
      </c>
      <c r="D4087" s="13" t="s">
        <v>20</v>
      </c>
      <c r="E4087" s="12">
        <v>2021</v>
      </c>
      <c r="F4087" s="12">
        <v>13.204000000000001</v>
      </c>
      <c r="G4087" s="15">
        <f>([1]!Table_1[[#This Row],[총자산]]-[1]!Table_1[[#This Row],[장부가치 자기자본]]+[1]!Table_1[[#This Row],[시가총액]])/[1]!Table_1[[#This Row],[총자산]]</f>
        <v>2.1550053257749031</v>
      </c>
      <c r="H4087" s="14">
        <f>I4087/100000000000</f>
        <v>3.04945036E-2</v>
      </c>
      <c r="I4087" s="12">
        <v>3049450360</v>
      </c>
      <c r="J4087" s="12">
        <v>1.32</v>
      </c>
      <c r="K4087" s="10">
        <f>L4087/1000000000000</f>
        <v>7.0337745219000006E-2</v>
      </c>
      <c r="L4087" s="12">
        <v>70337745219</v>
      </c>
      <c r="M4087" s="12">
        <v>1.08</v>
      </c>
      <c r="N4087" s="12">
        <v>1</v>
      </c>
      <c r="O4087" s="15">
        <f>IF([1]!Table_1[[#This Row],[연도]]=2016,1,0)</f>
        <v>0</v>
      </c>
      <c r="P4087" s="15">
        <f>IF([1]!Table_1[[#This Row],[연도]]=2017,1,0)</f>
        <v>0</v>
      </c>
      <c r="Q4087" s="15">
        <f>IF([1]!Table_1[[#This Row],[연도]]=2018,1,0)</f>
        <v>0</v>
      </c>
      <c r="R4087" s="15">
        <f>IF([1]!Table_1[[#This Row],[연도]]=2019,1,0)</f>
        <v>0</v>
      </c>
      <c r="S4087" s="15">
        <f>IF([1]!Table_1[[#This Row],[연도]]=2020,1,0)</f>
        <v>0</v>
      </c>
      <c r="T4087" s="15">
        <f>IF([1]!Table_1[[#This Row],[연도]]=2021,1,0)</f>
        <v>1</v>
      </c>
      <c r="U4087" s="15">
        <f>IF([1]!Table_1[[#This Row],[연도]]=2022,1,0)</f>
        <v>0</v>
      </c>
      <c r="V4087" s="15">
        <f>IF([1]!Table_1[[#This Row],[연도]]=2023,1,0)</f>
        <v>0</v>
      </c>
      <c r="W4087" s="12">
        <v>0.73</v>
      </c>
      <c r="X4087" s="10">
        <f>Y4087/1000000000000</f>
        <v>0.201131</v>
      </c>
      <c r="Y4087" s="15">
        <f>[1]!Table_1[[#This Row],[주가]]*[1]!Table_1[[#This Row],[기말주식수]]</f>
        <v>201131000000</v>
      </c>
      <c r="Z4087" s="14">
        <f>AA4087/10</f>
        <v>6.5956476169692433</v>
      </c>
      <c r="AA4087" s="15">
        <f>[1]!Table_1[[#This Row],[시가총액]]/[1]!Table_1[[#This Row],[당기순이익(세후영업이익)]]</f>
        <v>65.956476169692436</v>
      </c>
      <c r="AB4087" s="12">
        <v>810190300</v>
      </c>
    </row>
    <row r="4088" spans="1:28" ht="19.2">
      <c r="A4088" s="10">
        <v>4087</v>
      </c>
      <c r="B4088" s="10">
        <v>45660</v>
      </c>
      <c r="C4088" s="11" t="s">
        <v>644</v>
      </c>
      <c r="D4088" s="11" t="s">
        <v>20</v>
      </c>
      <c r="E4088" s="10">
        <v>2022</v>
      </c>
      <c r="F4088" s="10">
        <v>29.082999999999998</v>
      </c>
      <c r="G4088" s="14">
        <f>([1]!Table_1[[#This Row],[총자산]]-[1]!Table_1[[#This Row],[장부가치 자기자본]]+[1]!Table_1[[#This Row],[시가총액]])/[1]!Table_1[[#This Row],[총자산]]</f>
        <v>0.81889557077872577</v>
      </c>
      <c r="H4088" s="14">
        <f>I4088/100000000000</f>
        <v>8.9649779899999994E-3</v>
      </c>
      <c r="I4088" s="10">
        <v>896497799</v>
      </c>
      <c r="J4088" s="10">
        <v>0.67</v>
      </c>
      <c r="K4088" s="10">
        <f>L4088/1000000000000</f>
        <v>9.1652072954000005E-2</v>
      </c>
      <c r="L4088" s="10">
        <v>91652072954</v>
      </c>
      <c r="M4088" s="10">
        <v>1.96</v>
      </c>
      <c r="N4088" s="10">
        <v>1</v>
      </c>
      <c r="O4088" s="14">
        <f>IF([1]!Table_1[[#This Row],[연도]]=2016,1,0)</f>
        <v>0</v>
      </c>
      <c r="P4088" s="14">
        <f>IF([1]!Table_1[[#This Row],[연도]]=2017,1,0)</f>
        <v>0</v>
      </c>
      <c r="Q4088" s="14">
        <f>IF([1]!Table_1[[#This Row],[연도]]=2018,1,0)</f>
        <v>0</v>
      </c>
      <c r="R4088" s="14">
        <f>IF([1]!Table_1[[#This Row],[연도]]=2019,1,0)</f>
        <v>0</v>
      </c>
      <c r="S4088" s="14">
        <f>IF([1]!Table_1[[#This Row],[연도]]=2020,1,0)</f>
        <v>0</v>
      </c>
      <c r="T4088" s="14">
        <f>IF([1]!Table_1[[#This Row],[연도]]=2021,1,0)</f>
        <v>0</v>
      </c>
      <c r="U4088" s="14">
        <f>IF([1]!Table_1[[#This Row],[연도]]=2022,1,0)</f>
        <v>1</v>
      </c>
      <c r="V4088" s="14">
        <f>IF([1]!Table_1[[#This Row],[연도]]=2023,1,0)</f>
        <v>0</v>
      </c>
      <c r="W4088" s="10">
        <v>1.1399999999999999</v>
      </c>
      <c r="X4088" s="10">
        <f>Y4088/1000000000000</f>
        <v>7.1036000000000002E-2</v>
      </c>
      <c r="Y4088" s="14">
        <f>[1]!Table_1[[#This Row],[주가]]*[1]!Table_1[[#This Row],[기말주식수]]</f>
        <v>71036000000</v>
      </c>
      <c r="Z4088" s="14">
        <f>AA4088/10</f>
        <v>7.9237227441313554</v>
      </c>
      <c r="AA4088" s="14">
        <f>[1]!Table_1[[#This Row],[시가총액]]/[1]!Table_1[[#This Row],[당기순이익(세후영업이익)]]</f>
        <v>79.23722744131355</v>
      </c>
      <c r="AB4088" s="10">
        <v>1558840600</v>
      </c>
    </row>
    <row r="4089" spans="1:28" ht="19.2">
      <c r="A4089" s="12">
        <v>4088</v>
      </c>
      <c r="B4089" s="12">
        <v>45660</v>
      </c>
      <c r="C4089" s="13" t="s">
        <v>644</v>
      </c>
      <c r="D4089" s="13" t="s">
        <v>20</v>
      </c>
      <c r="E4089" s="12">
        <v>2023</v>
      </c>
      <c r="F4089" s="12">
        <v>32.363</v>
      </c>
      <c r="G4089" s="15">
        <f>([1]!Table_1[[#This Row],[총자산]]-[1]!Table_1[[#This Row],[장부가치 자기자본]]+[1]!Table_1[[#This Row],[시가총액]])/[1]!Table_1[[#This Row],[총자산]]</f>
        <v>1.1533293611956428</v>
      </c>
      <c r="H4089" s="14">
        <f>I4089/100000000000</f>
        <v>9.1926064499999998E-3</v>
      </c>
      <c r="I4089" s="12">
        <v>919260645</v>
      </c>
      <c r="J4089" s="12">
        <v>5.35</v>
      </c>
      <c r="K4089" s="10">
        <f>L4089/1000000000000</f>
        <v>7.1934894016999998E-2</v>
      </c>
      <c r="L4089" s="12">
        <v>71934894017</v>
      </c>
      <c r="M4089" s="12">
        <v>2.31</v>
      </c>
      <c r="N4089" s="12">
        <v>1</v>
      </c>
      <c r="O4089" s="15">
        <f>IF([1]!Table_1[[#This Row],[연도]]=2016,1,0)</f>
        <v>0</v>
      </c>
      <c r="P4089" s="15">
        <f>IF([1]!Table_1[[#This Row],[연도]]=2017,1,0)</f>
        <v>0</v>
      </c>
      <c r="Q4089" s="15">
        <f>IF([1]!Table_1[[#This Row],[연도]]=2018,1,0)</f>
        <v>0</v>
      </c>
      <c r="R4089" s="15">
        <f>IF([1]!Table_1[[#This Row],[연도]]=2019,1,0)</f>
        <v>0</v>
      </c>
      <c r="S4089" s="15">
        <f>IF([1]!Table_1[[#This Row],[연도]]=2020,1,0)</f>
        <v>0</v>
      </c>
      <c r="T4089" s="15">
        <f>IF([1]!Table_1[[#This Row],[연도]]=2021,1,0)</f>
        <v>0</v>
      </c>
      <c r="U4089" s="15">
        <f>IF([1]!Table_1[[#This Row],[연도]]=2022,1,0)</f>
        <v>0</v>
      </c>
      <c r="V4089" s="15">
        <f>IF([1]!Table_1[[#This Row],[연도]]=2023,1,0)</f>
        <v>1</v>
      </c>
      <c r="W4089" s="12">
        <v>1.18</v>
      </c>
      <c r="X4089" s="10">
        <f>Y4089/1000000000000</f>
        <v>0.107793</v>
      </c>
      <c r="Y4089" s="15">
        <f>[1]!Table_1[[#This Row],[주가]]*[1]!Table_1[[#This Row],[기말주식수]]</f>
        <v>107793000000</v>
      </c>
      <c r="Z4089" s="14">
        <f>AA4089/10</f>
        <v>11.726054039874622</v>
      </c>
      <c r="AA4089" s="15">
        <f>[1]!Table_1[[#This Row],[시가총액]]/[1]!Table_1[[#This Row],[당기순이익(세후영업이익)]]</f>
        <v>117.26054039874622</v>
      </c>
      <c r="AB4089" s="12">
        <v>1552456200</v>
      </c>
    </row>
    <row r="4090" spans="1:28" ht="19.2">
      <c r="A4090" s="10">
        <v>4089</v>
      </c>
      <c r="B4090" s="10">
        <v>45970</v>
      </c>
      <c r="C4090" s="11" t="s">
        <v>645</v>
      </c>
      <c r="D4090" s="11" t="s">
        <v>20</v>
      </c>
      <c r="E4090" s="10">
        <v>2019</v>
      </c>
      <c r="F4090" s="10">
        <v>10.225</v>
      </c>
      <c r="G4090" s="14">
        <f>([1]!Table_1[[#This Row],[총자산]]-[1]!Table_1[[#This Row],[장부가치 자기자본]]+[1]!Table_1[[#This Row],[시가총액]])/[1]!Table_1[[#This Row],[총자산]]</f>
        <v>1.0521856407660364</v>
      </c>
      <c r="H4090" s="14">
        <f>I4090/100000000000</f>
        <v>0.20494944400000001</v>
      </c>
      <c r="I4090" s="10">
        <v>20494944400</v>
      </c>
      <c r="J4090" s="10">
        <v>-0.36</v>
      </c>
      <c r="K4090" s="10">
        <f>L4090/1000000000000</f>
        <v>0.43886816160499997</v>
      </c>
      <c r="L4090" s="10">
        <v>438868161605</v>
      </c>
      <c r="M4090" s="10">
        <v>1.37</v>
      </c>
      <c r="N4090" s="10">
        <v>1</v>
      </c>
      <c r="O4090" s="14">
        <f>IF([1]!Table_1[[#This Row],[연도]]=2016,1,0)</f>
        <v>0</v>
      </c>
      <c r="P4090" s="14">
        <f>IF([1]!Table_1[[#This Row],[연도]]=2017,1,0)</f>
        <v>0</v>
      </c>
      <c r="Q4090" s="14">
        <f>IF([1]!Table_1[[#This Row],[연도]]=2018,1,0)</f>
        <v>0</v>
      </c>
      <c r="R4090" s="14">
        <f>IF([1]!Table_1[[#This Row],[연도]]=2019,1,0)</f>
        <v>1</v>
      </c>
      <c r="S4090" s="14">
        <f>IF([1]!Table_1[[#This Row],[연도]]=2020,1,0)</f>
        <v>0</v>
      </c>
      <c r="T4090" s="14">
        <f>IF([1]!Table_1[[#This Row],[연도]]=2021,1,0)</f>
        <v>0</v>
      </c>
      <c r="U4090" s="14">
        <f>IF([1]!Table_1[[#This Row],[연도]]=2022,1,0)</f>
        <v>0</v>
      </c>
      <c r="V4090" s="14">
        <f>IF([1]!Table_1[[#This Row],[연도]]=2023,1,0)</f>
        <v>0</v>
      </c>
      <c r="W4090" s="10">
        <v>0.64</v>
      </c>
      <c r="X4090" s="10">
        <f>Y4090/1000000000000</f>
        <v>0.15937589429999999</v>
      </c>
      <c r="Y4090" s="14">
        <f>[1]!Table_1[[#This Row],[주가]]*[1]!Table_1[[#This Row],[기말주식수]]</f>
        <v>159375894300</v>
      </c>
      <c r="Z4090" s="14">
        <f>AA4090/10</f>
        <v>0.77763516304050084</v>
      </c>
      <c r="AA4090" s="14">
        <f>[1]!Table_1[[#This Row],[시가총액]]/[1]!Table_1[[#This Row],[당기순이익(세후영업이익)]]</f>
        <v>7.7763516304050082</v>
      </c>
      <c r="AB4090" s="10">
        <v>1255619520</v>
      </c>
    </row>
    <row r="4091" spans="1:28" ht="19.2">
      <c r="A4091" s="12">
        <v>4090</v>
      </c>
      <c r="B4091" s="12">
        <v>46070</v>
      </c>
      <c r="C4091" s="13" t="s">
        <v>646</v>
      </c>
      <c r="D4091" s="13" t="s">
        <v>20</v>
      </c>
      <c r="E4091" s="12">
        <v>2016</v>
      </c>
      <c r="F4091" s="12">
        <v>16.649999999999999</v>
      </c>
      <c r="G4091" s="15">
        <f>([1]!Table_1[[#This Row],[총자산]]-[1]!Table_1[[#This Row],[장부가치 자기자본]]+[1]!Table_1[[#This Row],[시가총액]])/[1]!Table_1[[#This Row],[총자산]]</f>
        <v>8.321041602722282</v>
      </c>
      <c r="H4091" s="14">
        <f>I4091/100000000000</f>
        <v>0.20495667786999999</v>
      </c>
      <c r="I4091" s="12">
        <v>20495667787</v>
      </c>
      <c r="J4091" s="12">
        <v>20.83</v>
      </c>
      <c r="K4091" s="10">
        <f>L4091/1000000000000</f>
        <v>0.28635437502</v>
      </c>
      <c r="L4091" s="12">
        <v>286354375020</v>
      </c>
      <c r="M4091" s="12">
        <v>0.21</v>
      </c>
      <c r="N4091" s="12">
        <v>1</v>
      </c>
      <c r="O4091" s="15">
        <f>IF([1]!Table_1[[#This Row],[연도]]=2016,1,0)</f>
        <v>1</v>
      </c>
      <c r="P4091" s="15">
        <f>IF([1]!Table_1[[#This Row],[연도]]=2017,1,0)</f>
        <v>0</v>
      </c>
      <c r="Q4091" s="15">
        <f>IF([1]!Table_1[[#This Row],[연도]]=2018,1,0)</f>
        <v>0</v>
      </c>
      <c r="R4091" s="15">
        <f>IF([1]!Table_1[[#This Row],[연도]]=2019,1,0)</f>
        <v>0</v>
      </c>
      <c r="S4091" s="15">
        <f>IF([1]!Table_1[[#This Row],[연도]]=2020,1,0)</f>
        <v>0</v>
      </c>
      <c r="T4091" s="15">
        <f>IF([1]!Table_1[[#This Row],[연도]]=2021,1,0)</f>
        <v>0</v>
      </c>
      <c r="U4091" s="15">
        <f>IF([1]!Table_1[[#This Row],[연도]]=2022,1,0)</f>
        <v>0</v>
      </c>
      <c r="V4091" s="15">
        <f>IF([1]!Table_1[[#This Row],[연도]]=2023,1,0)</f>
        <v>0</v>
      </c>
      <c r="W4091" s="12">
        <v>1</v>
      </c>
      <c r="X4091" s="10">
        <f>Y4091/1000000000000</f>
        <v>2.9190832537600002</v>
      </c>
      <c r="Y4091" s="15">
        <f>[1]!Table_1[[#This Row],[주가]]*[1]!Table_1[[#This Row],[기말주식수]]</f>
        <v>2919083253760</v>
      </c>
      <c r="Z4091" s="14">
        <f>AA4091/10</f>
        <v>14.242440324933042</v>
      </c>
      <c r="AA4091" s="15">
        <f>[1]!Table_1[[#This Row],[시가총액]]/[1]!Table_1[[#This Row],[당기순이익(세후영업이익)]]</f>
        <v>142.42440324933042</v>
      </c>
      <c r="AB4091" s="12">
        <v>1790005900</v>
      </c>
    </row>
    <row r="4092" spans="1:28" ht="19.2">
      <c r="A4092" s="10">
        <v>4091</v>
      </c>
      <c r="B4092" s="10">
        <v>46070</v>
      </c>
      <c r="C4092" s="11" t="s">
        <v>646</v>
      </c>
      <c r="D4092" s="11" t="s">
        <v>20</v>
      </c>
      <c r="E4092" s="10">
        <v>2017</v>
      </c>
      <c r="F4092" s="10">
        <v>-88.683999999999997</v>
      </c>
      <c r="G4092" s="14">
        <f>([1]!Table_1[[#This Row],[총자산]]-[1]!Table_1[[#This Row],[장부가치 자기자본]]+[1]!Table_1[[#This Row],[시가총액]])/[1]!Table_1[[#This Row],[총자산]]</f>
        <v>7.1529918638176699</v>
      </c>
      <c r="H4092" s="14">
        <f>I4092/100000000000</f>
        <v>5.7402601239999997E-2</v>
      </c>
      <c r="I4092" s="10">
        <v>5740260124</v>
      </c>
      <c r="J4092" s="10">
        <v>8.8800000000000008</v>
      </c>
      <c r="K4092" s="10">
        <f>L4092/1000000000000</f>
        <v>0.26784591168400002</v>
      </c>
      <c r="L4092" s="10">
        <v>267845911684</v>
      </c>
      <c r="M4092" s="10">
        <v>2.82</v>
      </c>
      <c r="N4092" s="10">
        <v>1</v>
      </c>
      <c r="O4092" s="14">
        <f>IF([1]!Table_1[[#This Row],[연도]]=2016,1,0)</f>
        <v>0</v>
      </c>
      <c r="P4092" s="14">
        <f>IF([1]!Table_1[[#This Row],[연도]]=2017,1,0)</f>
        <v>1</v>
      </c>
      <c r="Q4092" s="14">
        <f>IF([1]!Table_1[[#This Row],[연도]]=2018,1,0)</f>
        <v>0</v>
      </c>
      <c r="R4092" s="14">
        <f>IF([1]!Table_1[[#This Row],[연도]]=2019,1,0)</f>
        <v>0</v>
      </c>
      <c r="S4092" s="14">
        <f>IF([1]!Table_1[[#This Row],[연도]]=2020,1,0)</f>
        <v>0</v>
      </c>
      <c r="T4092" s="14">
        <f>IF([1]!Table_1[[#This Row],[연도]]=2021,1,0)</f>
        <v>0</v>
      </c>
      <c r="U4092" s="14">
        <f>IF([1]!Table_1[[#This Row],[연도]]=2022,1,0)</f>
        <v>0</v>
      </c>
      <c r="V4092" s="14">
        <f>IF([1]!Table_1[[#This Row],[연도]]=2023,1,0)</f>
        <v>0</v>
      </c>
      <c r="W4092" s="10">
        <v>0.9</v>
      </c>
      <c r="X4092" s="10">
        <f>Y4092/1000000000000</f>
        <v>2.6798079615999999</v>
      </c>
      <c r="Y4092" s="14">
        <f>[1]!Table_1[[#This Row],[주가]]*[1]!Table_1[[#This Row],[기말주식수]]</f>
        <v>2679807961600</v>
      </c>
      <c r="Z4092" s="14">
        <f>AA4092/10</f>
        <v>46.684434219204384</v>
      </c>
      <c r="AA4092" s="14">
        <f>[1]!Table_1[[#This Row],[시가총액]]/[1]!Table_1[[#This Row],[당기순이익(세후영업이익)]]</f>
        <v>466.84434219204383</v>
      </c>
      <c r="AB4092" s="10">
        <v>2118666330</v>
      </c>
    </row>
    <row r="4093" spans="1:28" ht="19.2">
      <c r="A4093" s="12">
        <v>4092</v>
      </c>
      <c r="B4093" s="12">
        <v>46310</v>
      </c>
      <c r="C4093" s="13" t="s">
        <v>647</v>
      </c>
      <c r="D4093" s="13" t="s">
        <v>20</v>
      </c>
      <c r="E4093" s="12">
        <v>2018</v>
      </c>
      <c r="F4093" s="12">
        <v>12.618</v>
      </c>
      <c r="G4093" s="15">
        <f>([1]!Table_1[[#This Row],[총자산]]-[1]!Table_1[[#This Row],[장부가치 자기자본]]+[1]!Table_1[[#This Row],[시가총액]])/[1]!Table_1[[#This Row],[총자산]]</f>
        <v>0.97058562904247736</v>
      </c>
      <c r="H4093" s="14">
        <f>I4093/100000000000</f>
        <v>6.5381272150000003E-2</v>
      </c>
      <c r="I4093" s="12">
        <v>6538127215</v>
      </c>
      <c r="J4093" s="12">
        <v>3.38</v>
      </c>
      <c r="K4093" s="10">
        <f>L4093/1000000000000</f>
        <v>0.112217562905</v>
      </c>
      <c r="L4093" s="12">
        <v>112217562905</v>
      </c>
      <c r="M4093" s="12">
        <v>4.51</v>
      </c>
      <c r="N4093" s="12">
        <v>1</v>
      </c>
      <c r="O4093" s="15">
        <f>IF([1]!Table_1[[#This Row],[연도]]=2016,1,0)</f>
        <v>0</v>
      </c>
      <c r="P4093" s="15">
        <f>IF([1]!Table_1[[#This Row],[연도]]=2017,1,0)</f>
        <v>0</v>
      </c>
      <c r="Q4093" s="15">
        <f>IF([1]!Table_1[[#This Row],[연도]]=2018,1,0)</f>
        <v>1</v>
      </c>
      <c r="R4093" s="15">
        <f>IF([1]!Table_1[[#This Row],[연도]]=2019,1,0)</f>
        <v>0</v>
      </c>
      <c r="S4093" s="15">
        <f>IF([1]!Table_1[[#This Row],[연도]]=2020,1,0)</f>
        <v>0</v>
      </c>
      <c r="T4093" s="15">
        <f>IF([1]!Table_1[[#This Row],[연도]]=2021,1,0)</f>
        <v>0</v>
      </c>
      <c r="U4093" s="15">
        <f>IF([1]!Table_1[[#This Row],[연도]]=2022,1,0)</f>
        <v>0</v>
      </c>
      <c r="V4093" s="15">
        <f>IF([1]!Table_1[[#This Row],[연도]]=2023,1,0)</f>
        <v>0</v>
      </c>
      <c r="W4093" s="12">
        <v>0.43</v>
      </c>
      <c r="X4093" s="10">
        <f>Y4093/1000000000000</f>
        <v>4.2290071679999999E-2</v>
      </c>
      <c r="Y4093" s="15">
        <f>[1]!Table_1[[#This Row],[주가]]*[1]!Table_1[[#This Row],[기말주식수]]</f>
        <v>42290071680</v>
      </c>
      <c r="Z4093" s="14">
        <f>AA4093/10</f>
        <v>0.64682240478552688</v>
      </c>
      <c r="AA4093" s="15">
        <f>[1]!Table_1[[#This Row],[시가총액]]/[1]!Table_1[[#This Row],[당기순이익(세후영업이익)]]</f>
        <v>6.4682240478552693</v>
      </c>
      <c r="AB4093" s="12">
        <v>760612800</v>
      </c>
    </row>
    <row r="4094" spans="1:28" ht="19.2">
      <c r="A4094" s="10">
        <v>4093</v>
      </c>
      <c r="B4094" s="10">
        <v>46310</v>
      </c>
      <c r="C4094" s="11" t="s">
        <v>647</v>
      </c>
      <c r="D4094" s="11" t="s">
        <v>20</v>
      </c>
      <c r="E4094" s="10">
        <v>2019</v>
      </c>
      <c r="F4094" s="10">
        <v>8.7870000000000008</v>
      </c>
      <c r="G4094" s="14">
        <f>([1]!Table_1[[#This Row],[총자산]]-[1]!Table_1[[#This Row],[장부가치 자기자본]]+[1]!Table_1[[#This Row],[시가총액]])/[1]!Table_1[[#This Row],[총자산]]</f>
        <v>0.93142619115003611</v>
      </c>
      <c r="H4094" s="14">
        <f>I4094/100000000000</f>
        <v>0.18452584748</v>
      </c>
      <c r="I4094" s="10">
        <v>18452584748</v>
      </c>
      <c r="J4094" s="10">
        <v>21.15</v>
      </c>
      <c r="K4094" s="10">
        <f>L4094/1000000000000</f>
        <v>0.155629902811</v>
      </c>
      <c r="L4094" s="10">
        <v>155629902811</v>
      </c>
      <c r="M4094" s="10">
        <v>5.81</v>
      </c>
      <c r="N4094" s="10">
        <v>1</v>
      </c>
      <c r="O4094" s="14">
        <f>IF([1]!Table_1[[#This Row],[연도]]=2016,1,0)</f>
        <v>0</v>
      </c>
      <c r="P4094" s="14">
        <f>IF([1]!Table_1[[#This Row],[연도]]=2017,1,0)</f>
        <v>0</v>
      </c>
      <c r="Q4094" s="14">
        <f>IF([1]!Table_1[[#This Row],[연도]]=2018,1,0)</f>
        <v>0</v>
      </c>
      <c r="R4094" s="14">
        <f>IF([1]!Table_1[[#This Row],[연도]]=2019,1,0)</f>
        <v>1</v>
      </c>
      <c r="S4094" s="14">
        <f>IF([1]!Table_1[[#This Row],[연도]]=2020,1,0)</f>
        <v>0</v>
      </c>
      <c r="T4094" s="14">
        <f>IF([1]!Table_1[[#This Row],[연도]]=2021,1,0)</f>
        <v>0</v>
      </c>
      <c r="U4094" s="14">
        <f>IF([1]!Table_1[[#This Row],[연도]]=2022,1,0)</f>
        <v>0</v>
      </c>
      <c r="V4094" s="14">
        <f>IF([1]!Table_1[[#This Row],[연도]]=2023,1,0)</f>
        <v>0</v>
      </c>
      <c r="W4094" s="10">
        <v>0.34</v>
      </c>
      <c r="X4094" s="10">
        <f>Y4094/1000000000000</f>
        <v>4.6229020364999998E-2</v>
      </c>
      <c r="Y4094" s="14">
        <f>[1]!Table_1[[#This Row],[주가]]*[1]!Table_1[[#This Row],[기말주식수]]</f>
        <v>46229020365</v>
      </c>
      <c r="Z4094" s="14">
        <f>AA4094/10</f>
        <v>0.25052869826277629</v>
      </c>
      <c r="AA4094" s="14">
        <f>[1]!Table_1[[#This Row],[시가총액]]/[1]!Table_1[[#This Row],[당기순이익(세후영업이익)]]</f>
        <v>2.5052869826277631</v>
      </c>
      <c r="AB4094" s="10">
        <v>774355450</v>
      </c>
    </row>
    <row r="4095" spans="1:28" ht="19.2">
      <c r="A4095" s="12">
        <v>4094</v>
      </c>
      <c r="B4095" s="12">
        <v>46310</v>
      </c>
      <c r="C4095" s="13" t="s">
        <v>647</v>
      </c>
      <c r="D4095" s="13" t="s">
        <v>20</v>
      </c>
      <c r="E4095" s="12">
        <v>2023</v>
      </c>
      <c r="F4095" s="12">
        <v>7.03</v>
      </c>
      <c r="G4095" s="15">
        <f>([1]!Table_1[[#This Row],[총자산]]-[1]!Table_1[[#This Row],[장부가치 자기자본]]+[1]!Table_1[[#This Row],[시가총액]])/[1]!Table_1[[#This Row],[총자산]]</f>
        <v>0.66162487571995154</v>
      </c>
      <c r="H4095" s="14">
        <f>I4095/100000000000</f>
        <v>0.17094548304000001</v>
      </c>
      <c r="I4095" s="12">
        <v>17094548304</v>
      </c>
      <c r="J4095" s="12">
        <v>17.05</v>
      </c>
      <c r="K4095" s="10">
        <f>L4095/1000000000000</f>
        <v>0.17073361769000001</v>
      </c>
      <c r="L4095" s="12">
        <v>170733617690</v>
      </c>
      <c r="M4095" s="12">
        <v>3.04</v>
      </c>
      <c r="N4095" s="12">
        <v>1</v>
      </c>
      <c r="O4095" s="15">
        <f>IF([1]!Table_1[[#This Row],[연도]]=2016,1,0)</f>
        <v>0</v>
      </c>
      <c r="P4095" s="15">
        <f>IF([1]!Table_1[[#This Row],[연도]]=2017,1,0)</f>
        <v>0</v>
      </c>
      <c r="Q4095" s="15">
        <f>IF([1]!Table_1[[#This Row],[연도]]=2018,1,0)</f>
        <v>0</v>
      </c>
      <c r="R4095" s="15">
        <f>IF([1]!Table_1[[#This Row],[연도]]=2019,1,0)</f>
        <v>0</v>
      </c>
      <c r="S4095" s="15">
        <f>IF([1]!Table_1[[#This Row],[연도]]=2020,1,0)</f>
        <v>0</v>
      </c>
      <c r="T4095" s="15">
        <f>IF([1]!Table_1[[#This Row],[연도]]=2021,1,0)</f>
        <v>0</v>
      </c>
      <c r="U4095" s="15">
        <f>IF([1]!Table_1[[#This Row],[연도]]=2022,1,0)</f>
        <v>0</v>
      </c>
      <c r="V4095" s="15">
        <f>IF([1]!Table_1[[#This Row],[연도]]=2023,1,0)</f>
        <v>1</v>
      </c>
      <c r="W4095" s="12">
        <v>0.53</v>
      </c>
      <c r="X4095" s="10">
        <f>Y4095/1000000000000</f>
        <v>5.0897787100000001E-2</v>
      </c>
      <c r="Y4095" s="15">
        <f>[1]!Table_1[[#This Row],[주가]]*[1]!Table_1[[#This Row],[기말주식수]]</f>
        <v>50897787100</v>
      </c>
      <c r="Z4095" s="14">
        <f>AA4095/10</f>
        <v>0.29774280194399927</v>
      </c>
      <c r="AA4095" s="15">
        <f>[1]!Table_1[[#This Row],[시가총액]]/[1]!Table_1[[#This Row],[당기순이익(세후영업이익)]]</f>
        <v>2.9774280194399925</v>
      </c>
      <c r="AB4095" s="12">
        <v>1313491280</v>
      </c>
    </row>
    <row r="4096" spans="1:28" ht="19.2">
      <c r="A4096" s="10">
        <v>4095</v>
      </c>
      <c r="B4096" s="10">
        <v>46440</v>
      </c>
      <c r="C4096" s="11" t="s">
        <v>648</v>
      </c>
      <c r="D4096" s="11" t="s">
        <v>20</v>
      </c>
      <c r="E4096" s="10">
        <v>2016</v>
      </c>
      <c r="F4096" s="10">
        <v>36.652999999999999</v>
      </c>
      <c r="G4096" s="14">
        <f>([1]!Table_1[[#This Row],[총자산]]-[1]!Table_1[[#This Row],[장부가치 자기자본]]+[1]!Table_1[[#This Row],[시가총액]])/[1]!Table_1[[#This Row],[총자산]]</f>
        <v>1.0747460754942679</v>
      </c>
      <c r="H4096" s="14">
        <f>I4096/100000000000</f>
        <v>0.23028065274000001</v>
      </c>
      <c r="I4096" s="10">
        <v>23028065274</v>
      </c>
      <c r="J4096" s="10">
        <v>-1.97</v>
      </c>
      <c r="K4096" s="10">
        <f>L4096/1000000000000</f>
        <v>0.13668723686500001</v>
      </c>
      <c r="L4096" s="10">
        <v>136687236865</v>
      </c>
      <c r="M4096" s="10">
        <v>1.57</v>
      </c>
      <c r="N4096" s="10">
        <v>1</v>
      </c>
      <c r="O4096" s="14">
        <f>IF([1]!Table_1[[#This Row],[연도]]=2016,1,0)</f>
        <v>1</v>
      </c>
      <c r="P4096" s="14">
        <f>IF([1]!Table_1[[#This Row],[연도]]=2017,1,0)</f>
        <v>0</v>
      </c>
      <c r="Q4096" s="14">
        <f>IF([1]!Table_1[[#This Row],[연도]]=2018,1,0)</f>
        <v>0</v>
      </c>
      <c r="R4096" s="14">
        <f>IF([1]!Table_1[[#This Row],[연도]]=2019,1,0)</f>
        <v>0</v>
      </c>
      <c r="S4096" s="14">
        <f>IF([1]!Table_1[[#This Row],[연도]]=2020,1,0)</f>
        <v>0</v>
      </c>
      <c r="T4096" s="14">
        <f>IF([1]!Table_1[[#This Row],[연도]]=2021,1,0)</f>
        <v>0</v>
      </c>
      <c r="U4096" s="14">
        <f>IF([1]!Table_1[[#This Row],[연도]]=2022,1,0)</f>
        <v>0</v>
      </c>
      <c r="V4096" s="14">
        <f>IF([1]!Table_1[[#This Row],[연도]]=2023,1,0)</f>
        <v>0</v>
      </c>
      <c r="W4096" s="10">
        <v>1.3</v>
      </c>
      <c r="X4096" s="10">
        <f>Y4096/1000000000000</f>
        <v>0.174866527503</v>
      </c>
      <c r="Y4096" s="14">
        <f>[1]!Table_1[[#This Row],[주가]]*[1]!Table_1[[#This Row],[기말주식수]]</f>
        <v>174866527503</v>
      </c>
      <c r="Z4096" s="14">
        <f>AA4096/10</f>
        <v>0.75936265345067566</v>
      </c>
      <c r="AA4096" s="14">
        <f>[1]!Table_1[[#This Row],[시가총액]]/[1]!Table_1[[#This Row],[당기순이익(세후영업이익)]]</f>
        <v>7.5936265345067566</v>
      </c>
      <c r="AB4096" s="10">
        <v>3960728200</v>
      </c>
    </row>
    <row r="4097" spans="1:28" ht="19.2">
      <c r="A4097" s="12">
        <v>4096</v>
      </c>
      <c r="B4097" s="12">
        <v>46440</v>
      </c>
      <c r="C4097" s="13" t="s">
        <v>648</v>
      </c>
      <c r="D4097" s="13" t="s">
        <v>20</v>
      </c>
      <c r="E4097" s="12">
        <v>2017</v>
      </c>
      <c r="F4097" s="12">
        <v>45.521000000000001</v>
      </c>
      <c r="G4097" s="15">
        <f>([1]!Table_1[[#This Row],[총자산]]-[1]!Table_1[[#This Row],[장부가치 자기자본]]+[1]!Table_1[[#This Row],[시가총액]])/[1]!Table_1[[#This Row],[총자산]]</f>
        <v>1.0467573868640587</v>
      </c>
      <c r="H4097" s="14">
        <f>I4097/100000000000</f>
        <v>0.27809021310999998</v>
      </c>
      <c r="I4097" s="12">
        <v>27809021311</v>
      </c>
      <c r="J4097" s="12">
        <v>22.75</v>
      </c>
      <c r="K4097" s="10">
        <f>L4097/1000000000000</f>
        <v>0.17059551363799999</v>
      </c>
      <c r="L4097" s="12">
        <v>170595513638</v>
      </c>
      <c r="M4097" s="12">
        <v>1.1599999999999999</v>
      </c>
      <c r="N4097" s="12">
        <v>1</v>
      </c>
      <c r="O4097" s="15">
        <f>IF([1]!Table_1[[#This Row],[연도]]=2016,1,0)</f>
        <v>0</v>
      </c>
      <c r="P4097" s="15">
        <f>IF([1]!Table_1[[#This Row],[연도]]=2017,1,0)</f>
        <v>1</v>
      </c>
      <c r="Q4097" s="15">
        <f>IF([1]!Table_1[[#This Row],[연도]]=2018,1,0)</f>
        <v>0</v>
      </c>
      <c r="R4097" s="15">
        <f>IF([1]!Table_1[[#This Row],[연도]]=2019,1,0)</f>
        <v>0</v>
      </c>
      <c r="S4097" s="15">
        <f>IF([1]!Table_1[[#This Row],[연도]]=2020,1,0)</f>
        <v>0</v>
      </c>
      <c r="T4097" s="15">
        <f>IF([1]!Table_1[[#This Row],[연도]]=2021,1,0)</f>
        <v>0</v>
      </c>
      <c r="U4097" s="15">
        <f>IF([1]!Table_1[[#This Row],[연도]]=2022,1,0)</f>
        <v>0</v>
      </c>
      <c r="V4097" s="15">
        <f>IF([1]!Table_1[[#This Row],[연도]]=2023,1,0)</f>
        <v>0</v>
      </c>
      <c r="W4097" s="12">
        <v>0.63</v>
      </c>
      <c r="X4097" s="10">
        <f>Y4097/1000000000000</f>
        <v>0.24036539589</v>
      </c>
      <c r="Y4097" s="15">
        <f>[1]!Table_1[[#This Row],[주가]]*[1]!Table_1[[#This Row],[기말주식수]]</f>
        <v>240365395890</v>
      </c>
      <c r="Z4097" s="14">
        <f>AA4097/10</f>
        <v>0.86434324028124743</v>
      </c>
      <c r="AA4097" s="15">
        <f>[1]!Table_1[[#This Row],[시가총액]]/[1]!Table_1[[#This Row],[당기순이익(세후영업이익)]]</f>
        <v>8.6434324028124738</v>
      </c>
      <c r="AB4097" s="12">
        <v>5760728200</v>
      </c>
    </row>
    <row r="4098" spans="1:28" ht="19.2">
      <c r="A4098" s="10">
        <v>4097</v>
      </c>
      <c r="B4098" s="10">
        <v>46440</v>
      </c>
      <c r="C4098" s="11" t="s">
        <v>648</v>
      </c>
      <c r="D4098" s="11" t="s">
        <v>20</v>
      </c>
      <c r="E4098" s="10">
        <v>2018</v>
      </c>
      <c r="F4098" s="10">
        <v>47.856999999999999</v>
      </c>
      <c r="G4098" s="14">
        <f>([1]!Table_1[[#This Row],[총자산]]-[1]!Table_1[[#This Row],[장부가치 자기자본]]+[1]!Table_1[[#This Row],[시가총액]])/[1]!Table_1[[#This Row],[총자산]]</f>
        <v>0.98677846226521915</v>
      </c>
      <c r="H4098" s="14">
        <f>I4098/100000000000</f>
        <v>0.22099959556000001</v>
      </c>
      <c r="I4098" s="10">
        <v>22099959556</v>
      </c>
      <c r="J4098" s="10">
        <v>2.56</v>
      </c>
      <c r="K4098" s="10">
        <f>L4098/1000000000000</f>
        <v>0.20294157743800001</v>
      </c>
      <c r="L4098" s="10">
        <v>202941577438</v>
      </c>
      <c r="M4098" s="10">
        <v>2.69</v>
      </c>
      <c r="N4098" s="10">
        <v>1</v>
      </c>
      <c r="O4098" s="14">
        <f>IF([1]!Table_1[[#This Row],[연도]]=2016,1,0)</f>
        <v>0</v>
      </c>
      <c r="P4098" s="14">
        <f>IF([1]!Table_1[[#This Row],[연도]]=2017,1,0)</f>
        <v>0</v>
      </c>
      <c r="Q4098" s="14">
        <f>IF([1]!Table_1[[#This Row],[연도]]=2018,1,0)</f>
        <v>1</v>
      </c>
      <c r="R4098" s="14">
        <f>IF([1]!Table_1[[#This Row],[연도]]=2019,1,0)</f>
        <v>0</v>
      </c>
      <c r="S4098" s="14">
        <f>IF([1]!Table_1[[#This Row],[연도]]=2020,1,0)</f>
        <v>0</v>
      </c>
      <c r="T4098" s="14">
        <f>IF([1]!Table_1[[#This Row],[연도]]=2021,1,0)</f>
        <v>0</v>
      </c>
      <c r="U4098" s="14">
        <f>IF([1]!Table_1[[#This Row],[연도]]=2022,1,0)</f>
        <v>0</v>
      </c>
      <c r="V4098" s="14">
        <f>IF([1]!Table_1[[#This Row],[연도]]=2023,1,0)</f>
        <v>0</v>
      </c>
      <c r="W4098" s="10">
        <v>0.86</v>
      </c>
      <c r="X4098" s="10">
        <f>Y4098/1000000000000</f>
        <v>0.21981613394999999</v>
      </c>
      <c r="Y4098" s="14">
        <f>[1]!Table_1[[#This Row],[주가]]*[1]!Table_1[[#This Row],[기말주식수]]</f>
        <v>219816133950</v>
      </c>
      <c r="Z4098" s="14">
        <f>AA4098/10</f>
        <v>0.99464496029053273</v>
      </c>
      <c r="AA4098" s="14">
        <f>[1]!Table_1[[#This Row],[시가총액]]/[1]!Table_1[[#This Row],[당기순이익(세후영업이익)]]</f>
        <v>9.9464496029053269</v>
      </c>
      <c r="AB4098" s="10">
        <v>5799835400</v>
      </c>
    </row>
    <row r="4099" spans="1:28" ht="19.2">
      <c r="A4099" s="12">
        <v>4098</v>
      </c>
      <c r="B4099" s="12">
        <v>46440</v>
      </c>
      <c r="C4099" s="13" t="s">
        <v>648</v>
      </c>
      <c r="D4099" s="13" t="s">
        <v>20</v>
      </c>
      <c r="E4099" s="12">
        <v>2019</v>
      </c>
      <c r="F4099" s="12">
        <v>32.942</v>
      </c>
      <c r="G4099" s="15">
        <f>([1]!Table_1[[#This Row],[총자산]]-[1]!Table_1[[#This Row],[장부가치 자기자본]]+[1]!Table_1[[#This Row],[시가총액]])/[1]!Table_1[[#This Row],[총자산]]</f>
        <v>0.8798891054106065</v>
      </c>
      <c r="H4099" s="14">
        <f>I4099/100000000000</f>
        <v>0.34781044255999999</v>
      </c>
      <c r="I4099" s="12">
        <v>34781044256</v>
      </c>
      <c r="J4099" s="12">
        <v>-5.35</v>
      </c>
      <c r="K4099" s="10">
        <f>L4099/1000000000000</f>
        <v>0.19219169080099999</v>
      </c>
      <c r="L4099" s="12">
        <v>192191690801</v>
      </c>
      <c r="M4099" s="12">
        <v>2.79</v>
      </c>
      <c r="N4099" s="12">
        <v>1</v>
      </c>
      <c r="O4099" s="15">
        <f>IF([1]!Table_1[[#This Row],[연도]]=2016,1,0)</f>
        <v>0</v>
      </c>
      <c r="P4099" s="15">
        <f>IF([1]!Table_1[[#This Row],[연도]]=2017,1,0)</f>
        <v>0</v>
      </c>
      <c r="Q4099" s="15">
        <f>IF([1]!Table_1[[#This Row],[연도]]=2018,1,0)</f>
        <v>0</v>
      </c>
      <c r="R4099" s="15">
        <f>IF([1]!Table_1[[#This Row],[연도]]=2019,1,0)</f>
        <v>1</v>
      </c>
      <c r="S4099" s="15">
        <f>IF([1]!Table_1[[#This Row],[연도]]=2020,1,0)</f>
        <v>0</v>
      </c>
      <c r="T4099" s="15">
        <f>IF([1]!Table_1[[#This Row],[연도]]=2021,1,0)</f>
        <v>0</v>
      </c>
      <c r="U4099" s="15">
        <f>IF([1]!Table_1[[#This Row],[연도]]=2022,1,0)</f>
        <v>0</v>
      </c>
      <c r="V4099" s="15">
        <f>IF([1]!Table_1[[#This Row],[연도]]=2023,1,0)</f>
        <v>0</v>
      </c>
      <c r="W4099" s="12">
        <v>0.75</v>
      </c>
      <c r="X4099" s="10">
        <f>Y4099/1000000000000</f>
        <v>0.18332964640999999</v>
      </c>
      <c r="Y4099" s="15">
        <f>[1]!Table_1[[#This Row],[주가]]*[1]!Table_1[[#This Row],[기말주식수]]</f>
        <v>183329646410</v>
      </c>
      <c r="Z4099" s="14">
        <f>AA4099/10</f>
        <v>0.5270964409827178</v>
      </c>
      <c r="AA4099" s="15">
        <f>[1]!Table_1[[#This Row],[시가총액]]/[1]!Table_1[[#This Row],[당기순이익(세후영업이익)]]</f>
        <v>5.2709644098271777</v>
      </c>
      <c r="AB4099" s="12">
        <v>5799835400</v>
      </c>
    </row>
    <row r="4100" spans="1:28" ht="19.2">
      <c r="A4100" s="10">
        <v>4099</v>
      </c>
      <c r="B4100" s="10">
        <v>46440</v>
      </c>
      <c r="C4100" s="11" t="s">
        <v>648</v>
      </c>
      <c r="D4100" s="11" t="s">
        <v>20</v>
      </c>
      <c r="E4100" s="10">
        <v>2020</v>
      </c>
      <c r="F4100" s="10">
        <v>36.322000000000003</v>
      </c>
      <c r="G4100" s="14">
        <f>([1]!Table_1[[#This Row],[총자산]]-[1]!Table_1[[#This Row],[장부가치 자기자본]]+[1]!Table_1[[#This Row],[시가총액]])/[1]!Table_1[[#This Row],[총자산]]</f>
        <v>1.2688650616349135</v>
      </c>
      <c r="H4100" s="14">
        <f>I4100/100000000000</f>
        <v>0.45704826491</v>
      </c>
      <c r="I4100" s="10">
        <v>45704826491</v>
      </c>
      <c r="J4100" s="10">
        <v>4.34</v>
      </c>
      <c r="K4100" s="10">
        <f>L4100/1000000000000</f>
        <v>0.26904301035099998</v>
      </c>
      <c r="L4100" s="10">
        <v>269043010351</v>
      </c>
      <c r="M4100" s="10">
        <v>2.84</v>
      </c>
      <c r="N4100" s="10">
        <v>1</v>
      </c>
      <c r="O4100" s="14">
        <f>IF([1]!Table_1[[#This Row],[연도]]=2016,1,0)</f>
        <v>0</v>
      </c>
      <c r="P4100" s="14">
        <f>IF([1]!Table_1[[#This Row],[연도]]=2017,1,0)</f>
        <v>0</v>
      </c>
      <c r="Q4100" s="14">
        <f>IF([1]!Table_1[[#This Row],[연도]]=2018,1,0)</f>
        <v>0</v>
      </c>
      <c r="R4100" s="14">
        <f>IF([1]!Table_1[[#This Row],[연도]]=2019,1,0)</f>
        <v>0</v>
      </c>
      <c r="S4100" s="14">
        <f>IF([1]!Table_1[[#This Row],[연도]]=2020,1,0)</f>
        <v>1</v>
      </c>
      <c r="T4100" s="14">
        <f>IF([1]!Table_1[[#This Row],[연도]]=2021,1,0)</f>
        <v>0</v>
      </c>
      <c r="U4100" s="14">
        <f>IF([1]!Table_1[[#This Row],[연도]]=2022,1,0)</f>
        <v>0</v>
      </c>
      <c r="V4100" s="14">
        <f>IF([1]!Table_1[[#This Row],[연도]]=2023,1,0)</f>
        <v>0</v>
      </c>
      <c r="W4100" s="10">
        <v>0.56000000000000005</v>
      </c>
      <c r="X4100" s="10">
        <f>Y4100/1000000000000</f>
        <v>0.40184462879999999</v>
      </c>
      <c r="Y4100" s="14">
        <f>[1]!Table_1[[#This Row],[주가]]*[1]!Table_1[[#This Row],[기말주식수]]</f>
        <v>401844628800</v>
      </c>
      <c r="Z4100" s="14">
        <f>AA4100/10</f>
        <v>0.87921705354056967</v>
      </c>
      <c r="AA4100" s="14">
        <f>[1]!Table_1[[#This Row],[시가총액]]/[1]!Table_1[[#This Row],[당기순이익(세후영업이익)]]</f>
        <v>8.7921705354056972</v>
      </c>
      <c r="AB4100" s="10">
        <v>8162664840</v>
      </c>
    </row>
    <row r="4101" spans="1:28" ht="19.2">
      <c r="A4101" s="12">
        <v>4100</v>
      </c>
      <c r="B4101" s="12">
        <v>46440</v>
      </c>
      <c r="C4101" s="13" t="s">
        <v>648</v>
      </c>
      <c r="D4101" s="13" t="s">
        <v>20</v>
      </c>
      <c r="E4101" s="12">
        <v>2021</v>
      </c>
      <c r="F4101" s="12">
        <v>27.783999999999999</v>
      </c>
      <c r="G4101" s="15">
        <f>([1]!Table_1[[#This Row],[총자산]]-[1]!Table_1[[#This Row],[장부가치 자기자본]]+[1]!Table_1[[#This Row],[시가총액]])/[1]!Table_1[[#This Row],[총자산]]</f>
        <v>1.3601209570120192</v>
      </c>
      <c r="H4101" s="14">
        <f>I4101/100000000000</f>
        <v>0.47500748499000001</v>
      </c>
      <c r="I4101" s="12">
        <v>47500748499</v>
      </c>
      <c r="J4101" s="12">
        <v>4.46</v>
      </c>
      <c r="K4101" s="10">
        <f>L4101/1000000000000</f>
        <v>0.30646382924400001</v>
      </c>
      <c r="L4101" s="12">
        <v>306463829244</v>
      </c>
      <c r="M4101" s="12">
        <v>2.78</v>
      </c>
      <c r="N4101" s="12">
        <v>1</v>
      </c>
      <c r="O4101" s="15">
        <f>IF([1]!Table_1[[#This Row],[연도]]=2016,1,0)</f>
        <v>0</v>
      </c>
      <c r="P4101" s="15">
        <f>IF([1]!Table_1[[#This Row],[연도]]=2017,1,0)</f>
        <v>0</v>
      </c>
      <c r="Q4101" s="15">
        <f>IF([1]!Table_1[[#This Row],[연도]]=2018,1,0)</f>
        <v>0</v>
      </c>
      <c r="R4101" s="15">
        <f>IF([1]!Table_1[[#This Row],[연도]]=2019,1,0)</f>
        <v>0</v>
      </c>
      <c r="S4101" s="15">
        <f>IF([1]!Table_1[[#This Row],[연도]]=2020,1,0)</f>
        <v>0</v>
      </c>
      <c r="T4101" s="15">
        <f>IF([1]!Table_1[[#This Row],[연도]]=2021,1,0)</f>
        <v>1</v>
      </c>
      <c r="U4101" s="15">
        <f>IF([1]!Table_1[[#This Row],[연도]]=2022,1,0)</f>
        <v>0</v>
      </c>
      <c r="V4101" s="15">
        <f>IF([1]!Table_1[[#This Row],[연도]]=2023,1,0)</f>
        <v>0</v>
      </c>
      <c r="W4101" s="12">
        <v>0.32</v>
      </c>
      <c r="X4101" s="10">
        <f>Y4101/1000000000000</f>
        <v>0.47367192959999999</v>
      </c>
      <c r="Y4101" s="15">
        <f>[1]!Table_1[[#This Row],[주가]]*[1]!Table_1[[#This Row],[기말주식수]]</f>
        <v>473671929600</v>
      </c>
      <c r="Z4101" s="14">
        <f>AA4101/10</f>
        <v>0.99718834874775053</v>
      </c>
      <c r="AA4101" s="15">
        <f>[1]!Table_1[[#This Row],[시가총액]]/[1]!Table_1[[#This Row],[당기순이익(세후영업이익)]]</f>
        <v>9.9718834874775055</v>
      </c>
      <c r="AB4101" s="12">
        <v>8162664840</v>
      </c>
    </row>
    <row r="4102" spans="1:28" ht="19.2">
      <c r="A4102" s="10">
        <v>4101</v>
      </c>
      <c r="B4102" s="10">
        <v>46440</v>
      </c>
      <c r="C4102" s="11" t="s">
        <v>648</v>
      </c>
      <c r="D4102" s="11" t="s">
        <v>20</v>
      </c>
      <c r="E4102" s="10">
        <v>2022</v>
      </c>
      <c r="F4102" s="10">
        <v>30.366</v>
      </c>
      <c r="G4102" s="14">
        <f>([1]!Table_1[[#This Row],[총자산]]-[1]!Table_1[[#This Row],[장부가치 자기자본]]+[1]!Table_1[[#This Row],[시가총액]])/[1]!Table_1[[#This Row],[총자산]]</f>
        <v>0.79454133116029457</v>
      </c>
      <c r="H4102" s="14">
        <f>I4102/100000000000</f>
        <v>0.40290909338000003</v>
      </c>
      <c r="I4102" s="10">
        <v>40290909338</v>
      </c>
      <c r="J4102" s="10">
        <v>-3.47</v>
      </c>
      <c r="K4102" s="10">
        <f>L4102/1000000000000</f>
        <v>0.27611684216900001</v>
      </c>
      <c r="L4102" s="10">
        <v>276116842169</v>
      </c>
      <c r="M4102" s="10">
        <v>2.77</v>
      </c>
      <c r="N4102" s="10">
        <v>1</v>
      </c>
      <c r="O4102" s="14">
        <f>IF([1]!Table_1[[#This Row],[연도]]=2016,1,0)</f>
        <v>0</v>
      </c>
      <c r="P4102" s="14">
        <f>IF([1]!Table_1[[#This Row],[연도]]=2017,1,0)</f>
        <v>0</v>
      </c>
      <c r="Q4102" s="14">
        <f>IF([1]!Table_1[[#This Row],[연도]]=2018,1,0)</f>
        <v>0</v>
      </c>
      <c r="R4102" s="14">
        <f>IF([1]!Table_1[[#This Row],[연도]]=2019,1,0)</f>
        <v>0</v>
      </c>
      <c r="S4102" s="14">
        <f>IF([1]!Table_1[[#This Row],[연도]]=2020,1,0)</f>
        <v>0</v>
      </c>
      <c r="T4102" s="14">
        <f>IF([1]!Table_1[[#This Row],[연도]]=2021,1,0)</f>
        <v>0</v>
      </c>
      <c r="U4102" s="14">
        <f>IF([1]!Table_1[[#This Row],[연도]]=2022,1,0)</f>
        <v>1</v>
      </c>
      <c r="V4102" s="14">
        <f>IF([1]!Table_1[[#This Row],[연도]]=2023,1,0)</f>
        <v>0</v>
      </c>
      <c r="W4102" s="10">
        <v>0.76</v>
      </c>
      <c r="X4102" s="10">
        <f>Y4102/1000000000000</f>
        <v>0.21897620352</v>
      </c>
      <c r="Y4102" s="14">
        <f>[1]!Table_1[[#This Row],[주가]]*[1]!Table_1[[#This Row],[기말주식수]]</f>
        <v>218976203520</v>
      </c>
      <c r="Z4102" s="14">
        <f>AA4102/10</f>
        <v>0.54348786641425995</v>
      </c>
      <c r="AA4102" s="14">
        <f>[1]!Table_1[[#This Row],[시가총액]]/[1]!Table_1[[#This Row],[당기순이익(세후영업이익)]]</f>
        <v>5.434878664142599</v>
      </c>
      <c r="AB4102" s="10">
        <v>8162664840</v>
      </c>
    </row>
    <row r="4103" spans="1:28" ht="19.2">
      <c r="A4103" s="12">
        <v>4102</v>
      </c>
      <c r="B4103" s="12">
        <v>46440</v>
      </c>
      <c r="C4103" s="13" t="s">
        <v>648</v>
      </c>
      <c r="D4103" s="13" t="s">
        <v>20</v>
      </c>
      <c r="E4103" s="12">
        <v>2023</v>
      </c>
      <c r="F4103" s="12">
        <v>19.747</v>
      </c>
      <c r="G4103" s="15">
        <f>([1]!Table_1[[#This Row],[총자산]]-[1]!Table_1[[#This Row],[장부가치 자기자본]]+[1]!Table_1[[#This Row],[시가총액]])/[1]!Table_1[[#This Row],[총자산]]</f>
        <v>0.73982159430604322</v>
      </c>
      <c r="H4103" s="14">
        <f>I4103/100000000000</f>
        <v>0.32980603114000001</v>
      </c>
      <c r="I4103" s="12">
        <v>32980603114</v>
      </c>
      <c r="J4103" s="12">
        <v>11.64</v>
      </c>
      <c r="K4103" s="10">
        <f>L4103/1000000000000</f>
        <v>0.27957983141999998</v>
      </c>
      <c r="L4103" s="12">
        <v>279579831420</v>
      </c>
      <c r="M4103" s="12">
        <v>2.42</v>
      </c>
      <c r="N4103" s="12">
        <v>1</v>
      </c>
      <c r="O4103" s="15">
        <f>IF([1]!Table_1[[#This Row],[연도]]=2016,1,0)</f>
        <v>0</v>
      </c>
      <c r="P4103" s="15">
        <f>IF([1]!Table_1[[#This Row],[연도]]=2017,1,0)</f>
        <v>0</v>
      </c>
      <c r="Q4103" s="15">
        <f>IF([1]!Table_1[[#This Row],[연도]]=2018,1,0)</f>
        <v>0</v>
      </c>
      <c r="R4103" s="15">
        <f>IF([1]!Table_1[[#This Row],[연도]]=2019,1,0)</f>
        <v>0</v>
      </c>
      <c r="S4103" s="15">
        <f>IF([1]!Table_1[[#This Row],[연도]]=2020,1,0)</f>
        <v>0</v>
      </c>
      <c r="T4103" s="15">
        <f>IF([1]!Table_1[[#This Row],[연도]]=2021,1,0)</f>
        <v>0</v>
      </c>
      <c r="U4103" s="15">
        <f>IF([1]!Table_1[[#This Row],[연도]]=2022,1,0)</f>
        <v>0</v>
      </c>
      <c r="V4103" s="15">
        <f>IF([1]!Table_1[[#This Row],[연도]]=2023,1,0)</f>
        <v>1</v>
      </c>
      <c r="W4103" s="12">
        <v>0.55000000000000004</v>
      </c>
      <c r="X4103" s="10">
        <f>Y4103/1000000000000</f>
        <v>0.21198760127999999</v>
      </c>
      <c r="Y4103" s="15">
        <f>[1]!Table_1[[#This Row],[주가]]*[1]!Table_1[[#This Row],[기말주식수]]</f>
        <v>211987601280</v>
      </c>
      <c r="Z4103" s="14">
        <f>AA4103/10</f>
        <v>0.64276447749378174</v>
      </c>
      <c r="AA4103" s="15">
        <f>[1]!Table_1[[#This Row],[시가총액]]/[1]!Table_1[[#This Row],[당기순이익(세후영업이익)]]</f>
        <v>6.4276447749378169</v>
      </c>
      <c r="AB4103" s="12">
        <v>8162664840</v>
      </c>
    </row>
    <row r="4104" spans="1:28" ht="19.2">
      <c r="A4104" s="10">
        <v>4103</v>
      </c>
      <c r="B4104" s="10">
        <v>46890</v>
      </c>
      <c r="C4104" s="11" t="s">
        <v>649</v>
      </c>
      <c r="D4104" s="11" t="s">
        <v>20</v>
      </c>
      <c r="E4104" s="10">
        <v>2016</v>
      </c>
      <c r="F4104" s="10">
        <v>12.465999999999999</v>
      </c>
      <c r="G4104" s="14">
        <f>([1]!Table_1[[#This Row],[총자산]]-[1]!Table_1[[#This Row],[장부가치 자기자본]]+[1]!Table_1[[#This Row],[시가총액]])/[1]!Table_1[[#This Row],[총자산]]</f>
        <v>1.2335602477096244</v>
      </c>
      <c r="H4104" s="14">
        <f>I4104/100000000000</f>
        <v>0.57535253916999995</v>
      </c>
      <c r="I4104" s="10">
        <v>57535253917</v>
      </c>
      <c r="J4104" s="10">
        <v>-4</v>
      </c>
      <c r="K4104" s="10">
        <f>L4104/1000000000000</f>
        <v>0.95384104564000005</v>
      </c>
      <c r="L4104" s="10">
        <v>953841045640</v>
      </c>
      <c r="M4104" s="10">
        <v>1.07</v>
      </c>
      <c r="N4104" s="10">
        <v>1</v>
      </c>
      <c r="O4104" s="14">
        <f>IF([1]!Table_1[[#This Row],[연도]]=2016,1,0)</f>
        <v>1</v>
      </c>
      <c r="P4104" s="14">
        <f>IF([1]!Table_1[[#This Row],[연도]]=2017,1,0)</f>
        <v>0</v>
      </c>
      <c r="Q4104" s="14">
        <f>IF([1]!Table_1[[#This Row],[연도]]=2018,1,0)</f>
        <v>0</v>
      </c>
      <c r="R4104" s="14">
        <f>IF([1]!Table_1[[#This Row],[연도]]=2019,1,0)</f>
        <v>0</v>
      </c>
      <c r="S4104" s="14">
        <f>IF([1]!Table_1[[#This Row],[연도]]=2020,1,0)</f>
        <v>0</v>
      </c>
      <c r="T4104" s="14">
        <f>IF([1]!Table_1[[#This Row],[연도]]=2021,1,0)</f>
        <v>0</v>
      </c>
      <c r="U4104" s="14">
        <f>IF([1]!Table_1[[#This Row],[연도]]=2022,1,0)</f>
        <v>0</v>
      </c>
      <c r="V4104" s="14">
        <f>IF([1]!Table_1[[#This Row],[연도]]=2023,1,0)</f>
        <v>0</v>
      </c>
      <c r="W4104" s="10">
        <v>0.62</v>
      </c>
      <c r="X4104" s="10">
        <f>Y4104/1000000000000</f>
        <v>0.90664897</v>
      </c>
      <c r="Y4104" s="14">
        <f>[1]!Table_1[[#This Row],[주가]]*[1]!Table_1[[#This Row],[기말주식수]]</f>
        <v>906648970000</v>
      </c>
      <c r="Z4104" s="14">
        <f>AA4104/10</f>
        <v>1.5758146671394311</v>
      </c>
      <c r="AA4104" s="14">
        <f>[1]!Table_1[[#This Row],[시가총액]]/[1]!Table_1[[#This Row],[당기순이익(세후영업이익)]]</f>
        <v>15.758146671394311</v>
      </c>
      <c r="AB4104" s="10">
        <v>4680536400</v>
      </c>
    </row>
    <row r="4105" spans="1:28" ht="19.2">
      <c r="A4105" s="12">
        <v>4104</v>
      </c>
      <c r="B4105" s="12">
        <v>46890</v>
      </c>
      <c r="C4105" s="13" t="s">
        <v>649</v>
      </c>
      <c r="D4105" s="13" t="s">
        <v>20</v>
      </c>
      <c r="E4105" s="12">
        <v>2017</v>
      </c>
      <c r="F4105" s="12">
        <v>22.646000000000001</v>
      </c>
      <c r="G4105" s="15">
        <f>([1]!Table_1[[#This Row],[총자산]]-[1]!Table_1[[#This Row],[장부가치 자기자본]]+[1]!Table_1[[#This Row],[시가총액]])/[1]!Table_1[[#This Row],[총자산]]</f>
        <v>1.7723074991894239</v>
      </c>
      <c r="H4105" s="14">
        <f>I4105/100000000000</f>
        <v>0.98254142097999997</v>
      </c>
      <c r="I4105" s="12">
        <v>98254142098</v>
      </c>
      <c r="J4105" s="12">
        <v>12.54</v>
      </c>
      <c r="K4105" s="10">
        <f>L4105/1000000000000</f>
        <v>1.1104104739530001</v>
      </c>
      <c r="L4105" s="12">
        <v>1110410473953</v>
      </c>
      <c r="M4105" s="12">
        <v>2.2000000000000002</v>
      </c>
      <c r="N4105" s="12">
        <v>1</v>
      </c>
      <c r="O4105" s="15">
        <f>IF([1]!Table_1[[#This Row],[연도]]=2016,1,0)</f>
        <v>0</v>
      </c>
      <c r="P4105" s="15">
        <f>IF([1]!Table_1[[#This Row],[연도]]=2017,1,0)</f>
        <v>1</v>
      </c>
      <c r="Q4105" s="15">
        <f>IF([1]!Table_1[[#This Row],[연도]]=2018,1,0)</f>
        <v>0</v>
      </c>
      <c r="R4105" s="15">
        <f>IF([1]!Table_1[[#This Row],[연도]]=2019,1,0)</f>
        <v>0</v>
      </c>
      <c r="S4105" s="15">
        <f>IF([1]!Table_1[[#This Row],[연도]]=2020,1,0)</f>
        <v>0</v>
      </c>
      <c r="T4105" s="15">
        <f>IF([1]!Table_1[[#This Row],[연도]]=2021,1,0)</f>
        <v>0</v>
      </c>
      <c r="U4105" s="15">
        <f>IF([1]!Table_1[[#This Row],[연도]]=2022,1,0)</f>
        <v>0</v>
      </c>
      <c r="V4105" s="15">
        <f>IF([1]!Table_1[[#This Row],[연도]]=2023,1,0)</f>
        <v>0</v>
      </c>
      <c r="W4105" s="12">
        <v>0.54</v>
      </c>
      <c r="X4105" s="10">
        <f>Y4105/1000000000000</f>
        <v>1.62380539</v>
      </c>
      <c r="Y4105" s="15">
        <f>[1]!Table_1[[#This Row],[주가]]*[1]!Table_1[[#This Row],[기말주식수]]</f>
        <v>1623805390000</v>
      </c>
      <c r="Z4105" s="14">
        <f>AA4105/10</f>
        <v>1.6526584582870765</v>
      </c>
      <c r="AA4105" s="15">
        <f>[1]!Table_1[[#This Row],[시가총액]]/[1]!Table_1[[#This Row],[당기순이익(세후영업이익)]]</f>
        <v>16.526584582870765</v>
      </c>
      <c r="AB4105" s="12">
        <v>10502891184</v>
      </c>
    </row>
    <row r="4106" spans="1:28" ht="19.2">
      <c r="A4106" s="10">
        <v>4105</v>
      </c>
      <c r="B4106" s="10">
        <v>46890</v>
      </c>
      <c r="C4106" s="11" t="s">
        <v>649</v>
      </c>
      <c r="D4106" s="11" t="s">
        <v>20</v>
      </c>
      <c r="E4106" s="10">
        <v>2018</v>
      </c>
      <c r="F4106" s="10">
        <v>26.039000000000001</v>
      </c>
      <c r="G4106" s="14">
        <f>([1]!Table_1[[#This Row],[총자산]]-[1]!Table_1[[#This Row],[장부가치 자기자본]]+[1]!Table_1[[#This Row],[시가총액]])/[1]!Table_1[[#This Row],[총자산]]</f>
        <v>1.3114597277304627</v>
      </c>
      <c r="H4106" s="14">
        <f>I4106/100000000000</f>
        <v>0.94887633316999997</v>
      </c>
      <c r="I4106" s="10">
        <v>94887633317</v>
      </c>
      <c r="J4106" s="10">
        <v>5.41</v>
      </c>
      <c r="K4106" s="10">
        <f>L4106/1000000000000</f>
        <v>1.194179669046</v>
      </c>
      <c r="L4106" s="10">
        <v>1194179669046</v>
      </c>
      <c r="M4106" s="10">
        <v>1.95</v>
      </c>
      <c r="N4106" s="10">
        <v>1</v>
      </c>
      <c r="O4106" s="14">
        <f>IF([1]!Table_1[[#This Row],[연도]]=2016,1,0)</f>
        <v>0</v>
      </c>
      <c r="P4106" s="14">
        <f>IF([1]!Table_1[[#This Row],[연도]]=2017,1,0)</f>
        <v>0</v>
      </c>
      <c r="Q4106" s="14">
        <f>IF([1]!Table_1[[#This Row],[연도]]=2018,1,0)</f>
        <v>1</v>
      </c>
      <c r="R4106" s="14">
        <f>IF([1]!Table_1[[#This Row],[연도]]=2019,1,0)</f>
        <v>0</v>
      </c>
      <c r="S4106" s="14">
        <f>IF([1]!Table_1[[#This Row],[연도]]=2020,1,0)</f>
        <v>0</v>
      </c>
      <c r="T4106" s="14">
        <f>IF([1]!Table_1[[#This Row],[연도]]=2021,1,0)</f>
        <v>0</v>
      </c>
      <c r="U4106" s="14">
        <f>IF([1]!Table_1[[#This Row],[연도]]=2022,1,0)</f>
        <v>0</v>
      </c>
      <c r="V4106" s="14">
        <f>IF([1]!Table_1[[#This Row],[연도]]=2023,1,0)</f>
        <v>0</v>
      </c>
      <c r="W4106" s="10">
        <v>1.2</v>
      </c>
      <c r="X4106" s="10">
        <f>Y4106/1000000000000</f>
        <v>1.1282094899999999</v>
      </c>
      <c r="Y4106" s="14">
        <f>[1]!Table_1[[#This Row],[주가]]*[1]!Table_1[[#This Row],[기말주식수]]</f>
        <v>1128209490000</v>
      </c>
      <c r="Z4106" s="14">
        <f>AA4106/10</f>
        <v>1.1889952890182065</v>
      </c>
      <c r="AA4106" s="14">
        <f>[1]!Table_1[[#This Row],[시가총액]]/[1]!Table_1[[#This Row],[당기순이익(세후영업이익)]]</f>
        <v>11.889952890182064</v>
      </c>
      <c r="AB4106" s="10">
        <v>16300389592</v>
      </c>
    </row>
    <row r="4107" spans="1:28" ht="19.2">
      <c r="A4107" s="12">
        <v>4106</v>
      </c>
      <c r="B4107" s="12">
        <v>46890</v>
      </c>
      <c r="C4107" s="13" t="s">
        <v>649</v>
      </c>
      <c r="D4107" s="13" t="s">
        <v>20</v>
      </c>
      <c r="E4107" s="12">
        <v>2019</v>
      </c>
      <c r="F4107" s="12">
        <v>24.989000000000001</v>
      </c>
      <c r="G4107" s="15">
        <f>([1]!Table_1[[#This Row],[총자산]]-[1]!Table_1[[#This Row],[장부가치 자기자본]]+[1]!Table_1[[#This Row],[시가총액]])/[1]!Table_1[[#This Row],[총자산]]</f>
        <v>1.152606791239152</v>
      </c>
      <c r="H4107" s="14">
        <f>I4107/100000000000</f>
        <v>0.49538699124000002</v>
      </c>
      <c r="I4107" s="12">
        <v>49538699124</v>
      </c>
      <c r="J4107" s="12">
        <v>2.19</v>
      </c>
      <c r="K4107" s="10">
        <f>L4107/1000000000000</f>
        <v>1.1299023819880001</v>
      </c>
      <c r="L4107" s="12">
        <v>1129902381988</v>
      </c>
      <c r="M4107" s="12">
        <v>2.0099999999999998</v>
      </c>
      <c r="N4107" s="12">
        <v>1</v>
      </c>
      <c r="O4107" s="15">
        <f>IF([1]!Table_1[[#This Row],[연도]]=2016,1,0)</f>
        <v>0</v>
      </c>
      <c r="P4107" s="15">
        <f>IF([1]!Table_1[[#This Row],[연도]]=2017,1,0)</f>
        <v>0</v>
      </c>
      <c r="Q4107" s="15">
        <f>IF([1]!Table_1[[#This Row],[연도]]=2018,1,0)</f>
        <v>0</v>
      </c>
      <c r="R4107" s="15">
        <f>IF([1]!Table_1[[#This Row],[연도]]=2019,1,0)</f>
        <v>1</v>
      </c>
      <c r="S4107" s="15">
        <f>IF([1]!Table_1[[#This Row],[연도]]=2020,1,0)</f>
        <v>0</v>
      </c>
      <c r="T4107" s="15">
        <f>IF([1]!Table_1[[#This Row],[연도]]=2021,1,0)</f>
        <v>0</v>
      </c>
      <c r="U4107" s="15">
        <f>IF([1]!Table_1[[#This Row],[연도]]=2022,1,0)</f>
        <v>0</v>
      </c>
      <c r="V4107" s="15">
        <f>IF([1]!Table_1[[#This Row],[연도]]=2023,1,0)</f>
        <v>0</v>
      </c>
      <c r="W4107" s="12">
        <v>0.85</v>
      </c>
      <c r="X4107" s="10">
        <f>Y4107/1000000000000</f>
        <v>0.94746275000000002</v>
      </c>
      <c r="Y4107" s="15">
        <f>[1]!Table_1[[#This Row],[주가]]*[1]!Table_1[[#This Row],[기말주식수]]</f>
        <v>947462750000</v>
      </c>
      <c r="Z4107" s="14">
        <f>AA4107/10</f>
        <v>1.9125709127492674</v>
      </c>
      <c r="AA4107" s="15">
        <f>[1]!Table_1[[#This Row],[시가총액]]/[1]!Table_1[[#This Row],[당기순이익(세후영업이익)]]</f>
        <v>19.125709127492673</v>
      </c>
      <c r="AB4107" s="12">
        <v>8955304490</v>
      </c>
    </row>
    <row r="4108" spans="1:28" ht="19.2">
      <c r="A4108" s="10">
        <v>4107</v>
      </c>
      <c r="B4108" s="10">
        <v>46890</v>
      </c>
      <c r="C4108" s="11" t="s">
        <v>649</v>
      </c>
      <c r="D4108" s="11" t="s">
        <v>20</v>
      </c>
      <c r="E4108" s="10">
        <v>2020</v>
      </c>
      <c r="F4108" s="10">
        <v>30.488</v>
      </c>
      <c r="G4108" s="14">
        <f>([1]!Table_1[[#This Row],[총자산]]-[1]!Table_1[[#This Row],[장부가치 자기자본]]+[1]!Table_1[[#This Row],[시가총액]])/[1]!Table_1[[#This Row],[총자산]]</f>
        <v>1.3062888743530838</v>
      </c>
      <c r="H4108" s="14">
        <f>I4108/100000000000</f>
        <v>0.59655030864000003</v>
      </c>
      <c r="I4108" s="10">
        <v>59655030864</v>
      </c>
      <c r="J4108" s="10">
        <v>0.61</v>
      </c>
      <c r="K4108" s="10">
        <f>L4108/1000000000000</f>
        <v>1.153051365589</v>
      </c>
      <c r="L4108" s="10">
        <v>1153051365589</v>
      </c>
      <c r="M4108" s="10">
        <v>1.88</v>
      </c>
      <c r="N4108" s="10">
        <v>1</v>
      </c>
      <c r="O4108" s="14">
        <f>IF([1]!Table_1[[#This Row],[연도]]=2016,1,0)</f>
        <v>0</v>
      </c>
      <c r="P4108" s="14">
        <f>IF([1]!Table_1[[#This Row],[연도]]=2017,1,0)</f>
        <v>0</v>
      </c>
      <c r="Q4108" s="14">
        <f>IF([1]!Table_1[[#This Row],[연도]]=2018,1,0)</f>
        <v>0</v>
      </c>
      <c r="R4108" s="14">
        <f>IF([1]!Table_1[[#This Row],[연도]]=2019,1,0)</f>
        <v>0</v>
      </c>
      <c r="S4108" s="14">
        <f>IF([1]!Table_1[[#This Row],[연도]]=2020,1,0)</f>
        <v>1</v>
      </c>
      <c r="T4108" s="14">
        <f>IF([1]!Table_1[[#This Row],[연도]]=2021,1,0)</f>
        <v>0</v>
      </c>
      <c r="U4108" s="14">
        <f>IF([1]!Table_1[[#This Row],[연도]]=2022,1,0)</f>
        <v>0</v>
      </c>
      <c r="V4108" s="14">
        <f>IF([1]!Table_1[[#This Row],[연도]]=2023,1,0)</f>
        <v>0</v>
      </c>
      <c r="W4108" s="10">
        <v>0.47</v>
      </c>
      <c r="X4108" s="10">
        <f>Y4108/1000000000000</f>
        <v>1.1981759700000001</v>
      </c>
      <c r="Y4108" s="14">
        <f>[1]!Table_1[[#This Row],[주가]]*[1]!Table_1[[#This Row],[기말주식수]]</f>
        <v>1198175970000</v>
      </c>
      <c r="Z4108" s="14">
        <f>AA4108/10</f>
        <v>2.0085078368856615</v>
      </c>
      <c r="AA4108" s="14">
        <f>[1]!Table_1[[#This Row],[시가총액]]/[1]!Table_1[[#This Row],[당기순이익(세후영업이익)]]</f>
        <v>20.085078368856614</v>
      </c>
      <c r="AB4108" s="10">
        <v>8849746150</v>
      </c>
    </row>
    <row r="4109" spans="1:28" ht="19.2">
      <c r="A4109" s="12">
        <v>4108</v>
      </c>
      <c r="B4109" s="12">
        <v>46890</v>
      </c>
      <c r="C4109" s="13" t="s">
        <v>649</v>
      </c>
      <c r="D4109" s="13" t="s">
        <v>20</v>
      </c>
      <c r="E4109" s="12">
        <v>2021</v>
      </c>
      <c r="F4109" s="12">
        <v>42.17</v>
      </c>
      <c r="G4109" s="15">
        <f>([1]!Table_1[[#This Row],[총자산]]-[1]!Table_1[[#This Row],[장부가치 자기자본]]+[1]!Table_1[[#This Row],[시가총액]])/[1]!Table_1[[#This Row],[총자산]]</f>
        <v>1.0302894657501573</v>
      </c>
      <c r="H4109" s="14">
        <f>I4109/100000000000</f>
        <v>0.63212273963999999</v>
      </c>
      <c r="I4109" s="12">
        <v>63212273964</v>
      </c>
      <c r="J4109" s="12">
        <v>13.75</v>
      </c>
      <c r="K4109" s="10">
        <f>L4109/1000000000000</f>
        <v>1.301040816362</v>
      </c>
      <c r="L4109" s="12">
        <v>1301040816362</v>
      </c>
      <c r="M4109" s="12">
        <v>2.02</v>
      </c>
      <c r="N4109" s="12">
        <v>1</v>
      </c>
      <c r="O4109" s="15">
        <f>IF([1]!Table_1[[#This Row],[연도]]=2016,1,0)</f>
        <v>0</v>
      </c>
      <c r="P4109" s="15">
        <f>IF([1]!Table_1[[#This Row],[연도]]=2017,1,0)</f>
        <v>0</v>
      </c>
      <c r="Q4109" s="15">
        <f>IF([1]!Table_1[[#This Row],[연도]]=2018,1,0)</f>
        <v>0</v>
      </c>
      <c r="R4109" s="15">
        <f>IF([1]!Table_1[[#This Row],[연도]]=2019,1,0)</f>
        <v>0</v>
      </c>
      <c r="S4109" s="15">
        <f>IF([1]!Table_1[[#This Row],[연도]]=2020,1,0)</f>
        <v>0</v>
      </c>
      <c r="T4109" s="15">
        <f>IF([1]!Table_1[[#This Row],[연도]]=2021,1,0)</f>
        <v>1</v>
      </c>
      <c r="U4109" s="15">
        <f>IF([1]!Table_1[[#This Row],[연도]]=2022,1,0)</f>
        <v>0</v>
      </c>
      <c r="V4109" s="15">
        <f>IF([1]!Table_1[[#This Row],[연도]]=2023,1,0)</f>
        <v>0</v>
      </c>
      <c r="W4109" s="12">
        <v>0.42</v>
      </c>
      <c r="X4109" s="10">
        <f>Y4109/1000000000000</f>
        <v>0.89790316000000003</v>
      </c>
      <c r="Y4109" s="15">
        <f>[1]!Table_1[[#This Row],[주가]]*[1]!Table_1[[#This Row],[기말주식수]]</f>
        <v>897903160000</v>
      </c>
      <c r="Z4109" s="14">
        <f>AA4109/10</f>
        <v>1.4204569835778484</v>
      </c>
      <c r="AA4109" s="15">
        <f>[1]!Table_1[[#This Row],[시가총액]]/[1]!Table_1[[#This Row],[당기순이익(세후영업이익)]]</f>
        <v>14.204569835778484</v>
      </c>
      <c r="AB4109" s="12">
        <v>25935416400</v>
      </c>
    </row>
    <row r="4110" spans="1:28" ht="19.2">
      <c r="A4110" s="10">
        <v>4109</v>
      </c>
      <c r="B4110" s="10">
        <v>46890</v>
      </c>
      <c r="C4110" s="11" t="s">
        <v>649</v>
      </c>
      <c r="D4110" s="11" t="s">
        <v>20</v>
      </c>
      <c r="E4110" s="10">
        <v>2022</v>
      </c>
      <c r="F4110" s="10">
        <v>-22.832000000000001</v>
      </c>
      <c r="G4110" s="14">
        <f>([1]!Table_1[[#This Row],[총자산]]-[1]!Table_1[[#This Row],[장부가치 자기자본]]+[1]!Table_1[[#This Row],[시가총액]])/[1]!Table_1[[#This Row],[총자산]]</f>
        <v>0.85526871625688139</v>
      </c>
      <c r="H4110" s="14">
        <f>I4110/100000000000</f>
        <v>-0.3343789499</v>
      </c>
      <c r="I4110" s="10">
        <v>-33437894990</v>
      </c>
      <c r="J4110" s="10">
        <v>-14.75</v>
      </c>
      <c r="K4110" s="10">
        <f>L4110/1000000000000</f>
        <v>1.1094274636050001</v>
      </c>
      <c r="L4110" s="10">
        <v>1109427463605</v>
      </c>
      <c r="M4110" s="10">
        <v>4.09</v>
      </c>
      <c r="N4110" s="10">
        <v>1</v>
      </c>
      <c r="O4110" s="14">
        <f>IF([1]!Table_1[[#This Row],[연도]]=2016,1,0)</f>
        <v>0</v>
      </c>
      <c r="P4110" s="14">
        <f>IF([1]!Table_1[[#This Row],[연도]]=2017,1,0)</f>
        <v>0</v>
      </c>
      <c r="Q4110" s="14">
        <f>IF([1]!Table_1[[#This Row],[연도]]=2018,1,0)</f>
        <v>0</v>
      </c>
      <c r="R4110" s="14">
        <f>IF([1]!Table_1[[#This Row],[연도]]=2019,1,0)</f>
        <v>0</v>
      </c>
      <c r="S4110" s="14">
        <f>IF([1]!Table_1[[#This Row],[연도]]=2020,1,0)</f>
        <v>0</v>
      </c>
      <c r="T4110" s="14">
        <f>IF([1]!Table_1[[#This Row],[연도]]=2021,1,0)</f>
        <v>0</v>
      </c>
      <c r="U4110" s="14">
        <f>IF([1]!Table_1[[#This Row],[연도]]=2022,1,0)</f>
        <v>1</v>
      </c>
      <c r="V4110" s="14">
        <f>IF([1]!Table_1[[#This Row],[연도]]=2023,1,0)</f>
        <v>0</v>
      </c>
      <c r="W4110" s="10">
        <v>0.96</v>
      </c>
      <c r="X4110" s="10">
        <f>Y4110/1000000000000</f>
        <v>0.58888454000000001</v>
      </c>
      <c r="Y4110" s="14">
        <f>[1]!Table_1[[#This Row],[주가]]*[1]!Table_1[[#This Row],[기말주식수]]</f>
        <v>588884540000</v>
      </c>
      <c r="Z4110" s="14">
        <f>AA4110/10</f>
        <v>-1.7611292223272816</v>
      </c>
      <c r="AA4110" s="14">
        <f>[1]!Table_1[[#This Row],[시가총액]]/[1]!Table_1[[#This Row],[당기순이익(세후영업이익)]]</f>
        <v>-17.611292223272816</v>
      </c>
      <c r="AB4110" s="10">
        <v>12403894800</v>
      </c>
    </row>
    <row r="4111" spans="1:28" ht="19.2">
      <c r="A4111" s="12">
        <v>4110</v>
      </c>
      <c r="B4111" s="12">
        <v>46890</v>
      </c>
      <c r="C4111" s="13" t="s">
        <v>649</v>
      </c>
      <c r="D4111" s="13" t="s">
        <v>20</v>
      </c>
      <c r="E4111" s="12">
        <v>2023</v>
      </c>
      <c r="F4111" s="12">
        <v>-10.295999999999999</v>
      </c>
      <c r="G4111" s="15">
        <f>([1]!Table_1[[#This Row],[총자산]]-[1]!Table_1[[#This Row],[장부가치 자기자본]]+[1]!Table_1[[#This Row],[시가총액]])/[1]!Table_1[[#This Row],[총자산]]</f>
        <v>0.92166976165256009</v>
      </c>
      <c r="H4111" s="14">
        <f>I4111/100000000000</f>
        <v>-0.49351836733999999</v>
      </c>
      <c r="I4111" s="12">
        <v>-49351836734</v>
      </c>
      <c r="J4111" s="12">
        <v>-5.49</v>
      </c>
      <c r="K4111" s="10">
        <f>L4111/1000000000000</f>
        <v>1.03238063743</v>
      </c>
      <c r="L4111" s="12">
        <v>1032380637430</v>
      </c>
      <c r="M4111" s="12">
        <v>4.8099999999999996</v>
      </c>
      <c r="N4111" s="12">
        <v>1</v>
      </c>
      <c r="O4111" s="15">
        <f>IF([1]!Table_1[[#This Row],[연도]]=2016,1,0)</f>
        <v>0</v>
      </c>
      <c r="P4111" s="15">
        <f>IF([1]!Table_1[[#This Row],[연도]]=2017,1,0)</f>
        <v>0</v>
      </c>
      <c r="Q4111" s="15">
        <f>IF([1]!Table_1[[#This Row],[연도]]=2018,1,0)</f>
        <v>0</v>
      </c>
      <c r="R4111" s="15">
        <f>IF([1]!Table_1[[#This Row],[연도]]=2019,1,0)</f>
        <v>0</v>
      </c>
      <c r="S4111" s="15">
        <f>IF([1]!Table_1[[#This Row],[연도]]=2020,1,0)</f>
        <v>0</v>
      </c>
      <c r="T4111" s="15">
        <f>IF([1]!Table_1[[#This Row],[연도]]=2021,1,0)</f>
        <v>0</v>
      </c>
      <c r="U4111" s="15">
        <f>IF([1]!Table_1[[#This Row],[연도]]=2022,1,0)</f>
        <v>0</v>
      </c>
      <c r="V4111" s="15">
        <f>IF([1]!Table_1[[#This Row],[연도]]=2023,1,0)</f>
        <v>1</v>
      </c>
      <c r="W4111" s="12">
        <v>0.59</v>
      </c>
      <c r="X4111" s="10">
        <f>Y4111/1000000000000</f>
        <v>0.59238286399999995</v>
      </c>
      <c r="Y4111" s="15">
        <f>[1]!Table_1[[#This Row],[주가]]*[1]!Table_1[[#This Row],[기말주식수]]</f>
        <v>592382864000</v>
      </c>
      <c r="Z4111" s="14">
        <f>AA4111/10</f>
        <v>-1.2003258707327689</v>
      </c>
      <c r="AA4111" s="15">
        <f>[1]!Table_1[[#This Row],[시가총액]]/[1]!Table_1[[#This Row],[당기순이익(세후영업이익)]]</f>
        <v>-12.003258707327689</v>
      </c>
      <c r="AB4111" s="12">
        <v>7667862240</v>
      </c>
    </row>
    <row r="4112" spans="1:28" ht="19.2">
      <c r="A4112" s="10">
        <v>4111</v>
      </c>
      <c r="B4112" s="10">
        <v>46940</v>
      </c>
      <c r="C4112" s="11" t="s">
        <v>650</v>
      </c>
      <c r="D4112" s="11" t="s">
        <v>20</v>
      </c>
      <c r="E4112" s="10">
        <v>2017</v>
      </c>
      <c r="F4112" s="10">
        <v>-382.52199999999999</v>
      </c>
      <c r="G4112" s="14">
        <f>([1]!Table_1[[#This Row],[총자산]]-[1]!Table_1[[#This Row],[장부가치 자기자본]]+[1]!Table_1[[#This Row],[시가총액]])/[1]!Table_1[[#This Row],[총자산]]</f>
        <v>0.97926782348775532</v>
      </c>
      <c r="H4112" s="14">
        <f>I4112/100000000000</f>
        <v>6.317620015E-2</v>
      </c>
      <c r="I4112" s="10">
        <v>6317620015</v>
      </c>
      <c r="J4112" s="10">
        <v>61.39</v>
      </c>
      <c r="K4112" s="10">
        <f>L4112/1000000000000</f>
        <v>0.18364067776599999</v>
      </c>
      <c r="L4112" s="10">
        <v>183640677766</v>
      </c>
      <c r="M4112" s="10">
        <v>2.0499999999999998</v>
      </c>
      <c r="N4112" s="10">
        <v>1</v>
      </c>
      <c r="O4112" s="14">
        <f>IF([1]!Table_1[[#This Row],[연도]]=2016,1,0)</f>
        <v>0</v>
      </c>
      <c r="P4112" s="14">
        <f>IF([1]!Table_1[[#This Row],[연도]]=2017,1,0)</f>
        <v>1</v>
      </c>
      <c r="Q4112" s="14">
        <f>IF([1]!Table_1[[#This Row],[연도]]=2018,1,0)</f>
        <v>0</v>
      </c>
      <c r="R4112" s="14">
        <f>IF([1]!Table_1[[#This Row],[연도]]=2019,1,0)</f>
        <v>0</v>
      </c>
      <c r="S4112" s="14">
        <f>IF([1]!Table_1[[#This Row],[연도]]=2020,1,0)</f>
        <v>0</v>
      </c>
      <c r="T4112" s="14">
        <f>IF([1]!Table_1[[#This Row],[연도]]=2021,1,0)</f>
        <v>0</v>
      </c>
      <c r="U4112" s="14">
        <f>IF([1]!Table_1[[#This Row],[연도]]=2022,1,0)</f>
        <v>0</v>
      </c>
      <c r="V4112" s="14">
        <f>IF([1]!Table_1[[#This Row],[연도]]=2023,1,0)</f>
        <v>0</v>
      </c>
      <c r="W4112" s="10">
        <v>1.25</v>
      </c>
      <c r="X4112" s="10">
        <f>Y4112/1000000000000</f>
        <v>5.5012972960000003E-2</v>
      </c>
      <c r="Y4112" s="14">
        <f>[1]!Table_1[[#This Row],[주가]]*[1]!Table_1[[#This Row],[기말주식수]]</f>
        <v>55012972960</v>
      </c>
      <c r="Z4112" s="14">
        <f>AA4112/10</f>
        <v>0.87078635355374412</v>
      </c>
      <c r="AA4112" s="14">
        <f>[1]!Table_1[[#This Row],[시가총액]]/[1]!Table_1[[#This Row],[당기순이익(세후영업이익)]]</f>
        <v>8.7078635355374416</v>
      </c>
      <c r="AB4112" s="10">
        <v>1465059200</v>
      </c>
    </row>
    <row r="4113" spans="1:28" ht="19.2">
      <c r="A4113" s="12">
        <v>4112</v>
      </c>
      <c r="B4113" s="12">
        <v>47050</v>
      </c>
      <c r="C4113" s="13" t="s">
        <v>651</v>
      </c>
      <c r="D4113" s="13" t="s">
        <v>6</v>
      </c>
      <c r="E4113" s="12">
        <v>2016</v>
      </c>
      <c r="F4113" s="12">
        <v>46.588999999999999</v>
      </c>
      <c r="G4113" s="15">
        <f>([1]!Table_1[[#This Row],[총자산]]-[1]!Table_1[[#This Row],[장부가치 자기자본]]+[1]!Table_1[[#This Row],[시가총액]])/[1]!Table_1[[#This Row],[총자산]]</f>
        <v>1.0688891995518601</v>
      </c>
      <c r="H4113" s="14">
        <f>I4113/100000000000</f>
        <v>3.1813899999999999</v>
      </c>
      <c r="I4113" s="12">
        <v>318139000000</v>
      </c>
      <c r="J4113" s="12">
        <v>3.05</v>
      </c>
      <c r="K4113" s="10">
        <f>L4113/1000000000000</f>
        <v>16.492090197</v>
      </c>
      <c r="L4113" s="12">
        <v>16492090197000</v>
      </c>
      <c r="M4113" s="12">
        <v>0.12</v>
      </c>
      <c r="N4113" s="12">
        <v>1</v>
      </c>
      <c r="O4113" s="15">
        <f>IF([1]!Table_1[[#This Row],[연도]]=2016,1,0)</f>
        <v>1</v>
      </c>
      <c r="P4113" s="15">
        <f>IF([1]!Table_1[[#This Row],[연도]]=2017,1,0)</f>
        <v>0</v>
      </c>
      <c r="Q4113" s="15">
        <f>IF([1]!Table_1[[#This Row],[연도]]=2018,1,0)</f>
        <v>0</v>
      </c>
      <c r="R4113" s="15">
        <f>IF([1]!Table_1[[#This Row],[연도]]=2019,1,0)</f>
        <v>0</v>
      </c>
      <c r="S4113" s="15">
        <f>IF([1]!Table_1[[#This Row],[연도]]=2020,1,0)</f>
        <v>0</v>
      </c>
      <c r="T4113" s="15">
        <f>IF([1]!Table_1[[#This Row],[연도]]=2021,1,0)</f>
        <v>0</v>
      </c>
      <c r="U4113" s="15">
        <f>IF([1]!Table_1[[#This Row],[연도]]=2022,1,0)</f>
        <v>0</v>
      </c>
      <c r="V4113" s="15">
        <f>IF([1]!Table_1[[#This Row],[연도]]=2023,1,0)</f>
        <v>0</v>
      </c>
      <c r="W4113" s="12">
        <v>0.83</v>
      </c>
      <c r="X4113" s="10">
        <f>Y4113/1000000000000</f>
        <v>3.0746598569999999</v>
      </c>
      <c r="Y4113" s="15">
        <f>[1]!Table_1[[#This Row],[주가]]*[1]!Table_1[[#This Row],[기말주식수]]</f>
        <v>3074659857000</v>
      </c>
      <c r="Z4113" s="14">
        <f>AA4113/10</f>
        <v>0.96645172613228814</v>
      </c>
      <c r="AA4113" s="15">
        <f>[1]!Table_1[[#This Row],[시가총액]]/[1]!Table_1[[#This Row],[당기순이익(세후영업이익)]]</f>
        <v>9.6645172613228816</v>
      </c>
      <c r="AB4113" s="12">
        <v>56938145500</v>
      </c>
    </row>
    <row r="4114" spans="1:28" ht="19.2">
      <c r="A4114" s="10">
        <v>4113</v>
      </c>
      <c r="B4114" s="10">
        <v>47050</v>
      </c>
      <c r="C4114" s="11" t="s">
        <v>651</v>
      </c>
      <c r="D4114" s="11" t="s">
        <v>6</v>
      </c>
      <c r="E4114" s="10">
        <v>2017</v>
      </c>
      <c r="F4114" s="10">
        <v>36.978999999999999</v>
      </c>
      <c r="G4114" s="14">
        <f>([1]!Table_1[[#This Row],[총자산]]-[1]!Table_1[[#This Row],[장부가치 자기자본]]+[1]!Table_1[[#This Row],[시가총액]])/[1]!Table_1[[#This Row],[총자산]]</f>
        <v>0.93312780109806548</v>
      </c>
      <c r="H4114" s="14">
        <f>I4114/100000000000</f>
        <v>4.0131399999999999</v>
      </c>
      <c r="I4114" s="10">
        <v>401314000000</v>
      </c>
      <c r="J4114" s="10">
        <v>10.63</v>
      </c>
      <c r="K4114" s="10">
        <f>L4114/1000000000000</f>
        <v>22.571653746999999</v>
      </c>
      <c r="L4114" s="10">
        <v>22571653747000</v>
      </c>
      <c r="M4114" s="10">
        <v>0.16</v>
      </c>
      <c r="N4114" s="10">
        <v>1</v>
      </c>
      <c r="O4114" s="14">
        <f>IF([1]!Table_1[[#This Row],[연도]]=2016,1,0)</f>
        <v>0</v>
      </c>
      <c r="P4114" s="14">
        <f>IF([1]!Table_1[[#This Row],[연도]]=2017,1,0)</f>
        <v>1</v>
      </c>
      <c r="Q4114" s="14">
        <f>IF([1]!Table_1[[#This Row],[연도]]=2018,1,0)</f>
        <v>0</v>
      </c>
      <c r="R4114" s="14">
        <f>IF([1]!Table_1[[#This Row],[연도]]=2019,1,0)</f>
        <v>0</v>
      </c>
      <c r="S4114" s="14">
        <f>IF([1]!Table_1[[#This Row],[연도]]=2020,1,0)</f>
        <v>0</v>
      </c>
      <c r="T4114" s="14">
        <f>IF([1]!Table_1[[#This Row],[연도]]=2021,1,0)</f>
        <v>0</v>
      </c>
      <c r="U4114" s="14">
        <f>IF([1]!Table_1[[#This Row],[연도]]=2022,1,0)</f>
        <v>0</v>
      </c>
      <c r="V4114" s="14">
        <f>IF([1]!Table_1[[#This Row],[연도]]=2023,1,0)</f>
        <v>0</v>
      </c>
      <c r="W4114" s="10">
        <v>0.9</v>
      </c>
      <c r="X4114" s="10">
        <f>Y4114/1000000000000</f>
        <v>2.2392589543499999</v>
      </c>
      <c r="Y4114" s="14">
        <f>[1]!Table_1[[#This Row],[주가]]*[1]!Table_1[[#This Row],[기말주식수]]</f>
        <v>2239258954350</v>
      </c>
      <c r="Z4114" s="14">
        <f>AA4114/10</f>
        <v>0.55798176847804959</v>
      </c>
      <c r="AA4114" s="14">
        <f>[1]!Table_1[[#This Row],[시가총액]]/[1]!Table_1[[#This Row],[당기순이익(세후영업이익)]]</f>
        <v>5.5798176847804957</v>
      </c>
      <c r="AB4114" s="10">
        <v>61687445500</v>
      </c>
    </row>
    <row r="4115" spans="1:28" ht="19.2">
      <c r="A4115" s="12">
        <v>4114</v>
      </c>
      <c r="B4115" s="12">
        <v>47050</v>
      </c>
      <c r="C4115" s="13" t="s">
        <v>651</v>
      </c>
      <c r="D4115" s="13" t="s">
        <v>6</v>
      </c>
      <c r="E4115" s="12">
        <v>2018</v>
      </c>
      <c r="F4115" s="12">
        <v>63.957000000000001</v>
      </c>
      <c r="G4115" s="15">
        <f>([1]!Table_1[[#This Row],[총자산]]-[1]!Table_1[[#This Row],[장부가치 자기자본]]+[1]!Table_1[[#This Row],[시가총액]])/[1]!Table_1[[#This Row],[총자산]]</f>
        <v>0.93481332853360899</v>
      </c>
      <c r="H4115" s="14">
        <f>I4115/100000000000</f>
        <v>4.7262300000000002</v>
      </c>
      <c r="I4115" s="12">
        <v>472623000000</v>
      </c>
      <c r="J4115" s="12">
        <v>7.75</v>
      </c>
      <c r="K4115" s="10">
        <f>L4115/1000000000000</f>
        <v>25.173939721</v>
      </c>
      <c r="L4115" s="12">
        <v>25173939721000</v>
      </c>
      <c r="M4115" s="12">
        <v>0.13</v>
      </c>
      <c r="N4115" s="12">
        <v>1</v>
      </c>
      <c r="O4115" s="15">
        <f>IF([1]!Table_1[[#This Row],[연도]]=2016,1,0)</f>
        <v>0</v>
      </c>
      <c r="P4115" s="15">
        <f>IF([1]!Table_1[[#This Row],[연도]]=2017,1,0)</f>
        <v>0</v>
      </c>
      <c r="Q4115" s="15">
        <f>IF([1]!Table_1[[#This Row],[연도]]=2018,1,0)</f>
        <v>1</v>
      </c>
      <c r="R4115" s="15">
        <f>IF([1]!Table_1[[#This Row],[연도]]=2019,1,0)</f>
        <v>0</v>
      </c>
      <c r="S4115" s="15">
        <f>IF([1]!Table_1[[#This Row],[연도]]=2020,1,0)</f>
        <v>0</v>
      </c>
      <c r="T4115" s="15">
        <f>IF([1]!Table_1[[#This Row],[연도]]=2021,1,0)</f>
        <v>0</v>
      </c>
      <c r="U4115" s="15">
        <f>IF([1]!Table_1[[#This Row],[연도]]=2022,1,0)</f>
        <v>0</v>
      </c>
      <c r="V4115" s="15">
        <f>IF([1]!Table_1[[#This Row],[연도]]=2023,1,0)</f>
        <v>0</v>
      </c>
      <c r="W4115" s="12">
        <v>1.44</v>
      </c>
      <c r="X4115" s="10">
        <f>Y4115/1000000000000</f>
        <v>2.2454277118000001</v>
      </c>
      <c r="Y4115" s="15">
        <f>[1]!Table_1[[#This Row],[주가]]*[1]!Table_1[[#This Row],[기말주식수]]</f>
        <v>2245427711800</v>
      </c>
      <c r="Z4115" s="14">
        <f>AA4115/10</f>
        <v>0.47509911955194734</v>
      </c>
      <c r="AA4115" s="15">
        <f>[1]!Table_1[[#This Row],[시가총액]]/[1]!Table_1[[#This Row],[당기순이익(세후영업이익)]]</f>
        <v>4.7509911955194735</v>
      </c>
      <c r="AB4115" s="12">
        <v>74024934600</v>
      </c>
    </row>
    <row r="4116" spans="1:28" ht="19.2">
      <c r="A4116" s="10">
        <v>4115</v>
      </c>
      <c r="B4116" s="10">
        <v>47050</v>
      </c>
      <c r="C4116" s="11" t="s">
        <v>651</v>
      </c>
      <c r="D4116" s="11" t="s">
        <v>6</v>
      </c>
      <c r="E4116" s="10">
        <v>2019</v>
      </c>
      <c r="F4116" s="10">
        <v>42.67</v>
      </c>
      <c r="G4116" s="14">
        <f>([1]!Table_1[[#This Row],[총자산]]-[1]!Table_1[[#This Row],[장부가치 자기자본]]+[1]!Table_1[[#This Row],[시가총액]])/[1]!Table_1[[#This Row],[총자산]]</f>
        <v>0.91661126314477104</v>
      </c>
      <c r="H4116" s="14">
        <f>I4116/100000000000</f>
        <v>6.0531800000000002</v>
      </c>
      <c r="I4116" s="10">
        <v>605318000000</v>
      </c>
      <c r="J4116" s="10">
        <v>-9.33</v>
      </c>
      <c r="K4116" s="10">
        <f>L4116/1000000000000</f>
        <v>24.422574846</v>
      </c>
      <c r="L4116" s="10">
        <v>24422574846000</v>
      </c>
      <c r="M4116" s="10">
        <v>0.27</v>
      </c>
      <c r="N4116" s="10">
        <v>1</v>
      </c>
      <c r="O4116" s="14">
        <f>IF([1]!Table_1[[#This Row],[연도]]=2016,1,0)</f>
        <v>0</v>
      </c>
      <c r="P4116" s="14">
        <f>IF([1]!Table_1[[#This Row],[연도]]=2017,1,0)</f>
        <v>0</v>
      </c>
      <c r="Q4116" s="14">
        <f>IF([1]!Table_1[[#This Row],[연도]]=2018,1,0)</f>
        <v>0</v>
      </c>
      <c r="R4116" s="14">
        <f>IF([1]!Table_1[[#This Row],[연도]]=2019,1,0)</f>
        <v>1</v>
      </c>
      <c r="S4116" s="14">
        <f>IF([1]!Table_1[[#This Row],[연도]]=2020,1,0)</f>
        <v>0</v>
      </c>
      <c r="T4116" s="14">
        <f>IF([1]!Table_1[[#This Row],[연도]]=2021,1,0)</f>
        <v>0</v>
      </c>
      <c r="U4116" s="14">
        <f>IF([1]!Table_1[[#This Row],[연도]]=2022,1,0)</f>
        <v>0</v>
      </c>
      <c r="V4116" s="14">
        <f>IF([1]!Table_1[[#This Row],[연도]]=2023,1,0)</f>
        <v>0</v>
      </c>
      <c r="W4116" s="10">
        <v>1.67</v>
      </c>
      <c r="X4116" s="10">
        <f>Y4116/1000000000000</f>
        <v>2.30094652885</v>
      </c>
      <c r="Y4116" s="14">
        <f>[1]!Table_1[[#This Row],[주가]]*[1]!Table_1[[#This Row],[기말주식수]]</f>
        <v>2300946528850</v>
      </c>
      <c r="Z4116" s="14">
        <f>AA4116/10</f>
        <v>0.38012194067415805</v>
      </c>
      <c r="AA4116" s="14">
        <f>[1]!Table_1[[#This Row],[시가총액]]/[1]!Table_1[[#This Row],[당기순이익(세후영업이익)]]</f>
        <v>3.8012194067415805</v>
      </c>
      <c r="AB4116" s="10">
        <v>86362423700</v>
      </c>
    </row>
    <row r="4117" spans="1:28" ht="19.2">
      <c r="A4117" s="12">
        <v>4116</v>
      </c>
      <c r="B4117" s="12">
        <v>47050</v>
      </c>
      <c r="C4117" s="13" t="s">
        <v>651</v>
      </c>
      <c r="D4117" s="13" t="s">
        <v>6</v>
      </c>
      <c r="E4117" s="12">
        <v>2020</v>
      </c>
      <c r="F4117" s="12">
        <v>37.627000000000002</v>
      </c>
      <c r="G4117" s="15">
        <f>([1]!Table_1[[#This Row],[총자산]]-[1]!Table_1[[#This Row],[장부가치 자기자본]]+[1]!Table_1[[#This Row],[시가총액]])/[1]!Table_1[[#This Row],[총자산]]</f>
        <v>0.83600396703894486</v>
      </c>
      <c r="H4117" s="14">
        <f>I4117/100000000000</f>
        <v>4.7447800000000004</v>
      </c>
      <c r="I4117" s="12">
        <v>474478000000</v>
      </c>
      <c r="J4117" s="12">
        <v>-7.05</v>
      </c>
      <c r="K4117" s="10">
        <f>L4117/1000000000000</f>
        <v>21.472386358000001</v>
      </c>
      <c r="L4117" s="12">
        <v>21472386358000</v>
      </c>
      <c r="M4117" s="12">
        <v>0.28999999999999998</v>
      </c>
      <c r="N4117" s="12">
        <v>1</v>
      </c>
      <c r="O4117" s="15">
        <f>IF([1]!Table_1[[#This Row],[연도]]=2016,1,0)</f>
        <v>0</v>
      </c>
      <c r="P4117" s="15">
        <f>IF([1]!Table_1[[#This Row],[연도]]=2017,1,0)</f>
        <v>0</v>
      </c>
      <c r="Q4117" s="15">
        <f>IF([1]!Table_1[[#This Row],[연도]]=2018,1,0)</f>
        <v>0</v>
      </c>
      <c r="R4117" s="15">
        <f>IF([1]!Table_1[[#This Row],[연도]]=2019,1,0)</f>
        <v>0</v>
      </c>
      <c r="S4117" s="15">
        <f>IF([1]!Table_1[[#This Row],[연도]]=2020,1,0)</f>
        <v>1</v>
      </c>
      <c r="T4117" s="15">
        <f>IF([1]!Table_1[[#This Row],[연도]]=2021,1,0)</f>
        <v>0</v>
      </c>
      <c r="U4117" s="15">
        <f>IF([1]!Table_1[[#This Row],[연도]]=2022,1,0)</f>
        <v>0</v>
      </c>
      <c r="V4117" s="15">
        <f>IF([1]!Table_1[[#This Row],[연도]]=2023,1,0)</f>
        <v>0</v>
      </c>
      <c r="W4117" s="12">
        <v>1.53</v>
      </c>
      <c r="X4117" s="10">
        <f>Y4117/1000000000000</f>
        <v>1.7951084179500001</v>
      </c>
      <c r="Y4117" s="15">
        <f>[1]!Table_1[[#This Row],[주가]]*[1]!Table_1[[#This Row],[기말주식수]]</f>
        <v>1795108417950</v>
      </c>
      <c r="Z4117" s="14">
        <f>AA4117/10</f>
        <v>0.37833333009117387</v>
      </c>
      <c r="AA4117" s="15">
        <f>[1]!Table_1[[#This Row],[시가총액]]/[1]!Table_1[[#This Row],[당기순이익(세후영업이익)]]</f>
        <v>3.7833333009117389</v>
      </c>
      <c r="AB4117" s="12">
        <v>86362423700</v>
      </c>
    </row>
    <row r="4118" spans="1:28" ht="19.2">
      <c r="A4118" s="10">
        <v>4117</v>
      </c>
      <c r="B4118" s="10">
        <v>47050</v>
      </c>
      <c r="C4118" s="11" t="s">
        <v>651</v>
      </c>
      <c r="D4118" s="11" t="s">
        <v>6</v>
      </c>
      <c r="E4118" s="10">
        <v>2021</v>
      </c>
      <c r="F4118" s="10">
        <v>27.687000000000001</v>
      </c>
      <c r="G4118" s="14">
        <f>([1]!Table_1[[#This Row],[총자산]]-[1]!Table_1[[#This Row],[장부가치 자기자본]]+[1]!Table_1[[#This Row],[시가총액]])/[1]!Table_1[[#This Row],[총자산]]</f>
        <v>0.93107546590435775</v>
      </c>
      <c r="H4118" s="14">
        <f>I4118/100000000000</f>
        <v>5.8538600000000001</v>
      </c>
      <c r="I4118" s="10">
        <v>585386000000</v>
      </c>
      <c r="J4118" s="10">
        <v>29.33</v>
      </c>
      <c r="K4118" s="10">
        <f>L4118/1000000000000</f>
        <v>33.948864784999998</v>
      </c>
      <c r="L4118" s="10">
        <v>33948864785000</v>
      </c>
      <c r="M4118" s="10">
        <v>0.32</v>
      </c>
      <c r="N4118" s="10">
        <v>1</v>
      </c>
      <c r="O4118" s="14">
        <f>IF([1]!Table_1[[#This Row],[연도]]=2016,1,0)</f>
        <v>0</v>
      </c>
      <c r="P4118" s="14">
        <f>IF([1]!Table_1[[#This Row],[연도]]=2017,1,0)</f>
        <v>0</v>
      </c>
      <c r="Q4118" s="14">
        <f>IF([1]!Table_1[[#This Row],[연도]]=2018,1,0)</f>
        <v>0</v>
      </c>
      <c r="R4118" s="14">
        <f>IF([1]!Table_1[[#This Row],[연도]]=2019,1,0)</f>
        <v>0</v>
      </c>
      <c r="S4118" s="14">
        <f>IF([1]!Table_1[[#This Row],[연도]]=2020,1,0)</f>
        <v>0</v>
      </c>
      <c r="T4118" s="14">
        <f>IF([1]!Table_1[[#This Row],[연도]]=2021,1,0)</f>
        <v>1</v>
      </c>
      <c r="U4118" s="14">
        <f>IF([1]!Table_1[[#This Row],[연도]]=2022,1,0)</f>
        <v>0</v>
      </c>
      <c r="V4118" s="14">
        <f>IF([1]!Table_1[[#This Row],[연도]]=2023,1,0)</f>
        <v>0</v>
      </c>
      <c r="W4118" s="10">
        <v>1.59</v>
      </c>
      <c r="X4118" s="10">
        <f>Y4118/1000000000000</f>
        <v>2.76977209505</v>
      </c>
      <c r="Y4118" s="14">
        <f>[1]!Table_1[[#This Row],[주가]]*[1]!Table_1[[#This Row],[기말주식수]]</f>
        <v>2769772095050</v>
      </c>
      <c r="Z4118" s="14">
        <f>AA4118/10</f>
        <v>0.47315311521799297</v>
      </c>
      <c r="AA4118" s="14">
        <f>[1]!Table_1[[#This Row],[시가총액]]/[1]!Table_1[[#This Row],[당기순이익(세후영업이익)]]</f>
        <v>4.7315311521799295</v>
      </c>
      <c r="AB4118" s="10">
        <v>98699912800</v>
      </c>
    </row>
    <row r="4119" spans="1:28" ht="19.2">
      <c r="A4119" s="12">
        <v>4118</v>
      </c>
      <c r="B4119" s="12">
        <v>47050</v>
      </c>
      <c r="C4119" s="13" t="s">
        <v>651</v>
      </c>
      <c r="D4119" s="13" t="s">
        <v>6</v>
      </c>
      <c r="E4119" s="12">
        <v>2022</v>
      </c>
      <c r="F4119" s="12">
        <v>20.391999999999999</v>
      </c>
      <c r="G4119" s="15">
        <f>([1]!Table_1[[#This Row],[총자산]]-[1]!Table_1[[#This Row],[장부가치 자기자본]]+[1]!Table_1[[#This Row],[시가총액]])/[1]!Table_1[[#This Row],[총자산]]</f>
        <v>0.87138020337142041</v>
      </c>
      <c r="H4119" s="14">
        <f>I4119/100000000000</f>
        <v>9.0250699999999995</v>
      </c>
      <c r="I4119" s="12">
        <v>902507000000</v>
      </c>
      <c r="J4119" s="12">
        <v>16.21</v>
      </c>
      <c r="K4119" s="10">
        <f>L4119/1000000000000</f>
        <v>37.989588329999997</v>
      </c>
      <c r="L4119" s="12">
        <v>37989588330000</v>
      </c>
      <c r="M4119" s="12">
        <v>0.32</v>
      </c>
      <c r="N4119" s="12">
        <v>1</v>
      </c>
      <c r="O4119" s="15">
        <f>IF([1]!Table_1[[#This Row],[연도]]=2016,1,0)</f>
        <v>0</v>
      </c>
      <c r="P4119" s="15">
        <f>IF([1]!Table_1[[#This Row],[연도]]=2017,1,0)</f>
        <v>0</v>
      </c>
      <c r="Q4119" s="15">
        <f>IF([1]!Table_1[[#This Row],[연도]]=2018,1,0)</f>
        <v>0</v>
      </c>
      <c r="R4119" s="15">
        <f>IF([1]!Table_1[[#This Row],[연도]]=2019,1,0)</f>
        <v>0</v>
      </c>
      <c r="S4119" s="15">
        <f>IF([1]!Table_1[[#This Row],[연도]]=2020,1,0)</f>
        <v>0</v>
      </c>
      <c r="T4119" s="15">
        <f>IF([1]!Table_1[[#This Row],[연도]]=2021,1,0)</f>
        <v>0</v>
      </c>
      <c r="U4119" s="15">
        <f>IF([1]!Table_1[[#This Row],[연도]]=2022,1,0)</f>
        <v>1</v>
      </c>
      <c r="V4119" s="15">
        <f>IF([1]!Table_1[[#This Row],[연도]]=2023,1,0)</f>
        <v>0</v>
      </c>
      <c r="W4119" s="12">
        <v>2.79</v>
      </c>
      <c r="X4119" s="10">
        <f>Y4119/1000000000000</f>
        <v>2.7882783673999998</v>
      </c>
      <c r="Y4119" s="15">
        <f>[1]!Table_1[[#This Row],[주가]]*[1]!Table_1[[#This Row],[기말주식수]]</f>
        <v>2788278367400</v>
      </c>
      <c r="Z4119" s="14">
        <f>AA4119/10</f>
        <v>0.30894811534979782</v>
      </c>
      <c r="AA4119" s="15">
        <f>[1]!Table_1[[#This Row],[시가총액]]/[1]!Table_1[[#This Row],[당기순이익(세후영업이익)]]</f>
        <v>3.0894811534979785</v>
      </c>
      <c r="AB4119" s="12">
        <v>123354631000</v>
      </c>
    </row>
    <row r="4120" spans="1:28" ht="19.2">
      <c r="A4120" s="10">
        <v>4119</v>
      </c>
      <c r="B4120" s="10">
        <v>47310</v>
      </c>
      <c r="C4120" s="11" t="s">
        <v>652</v>
      </c>
      <c r="D4120" s="11" t="s">
        <v>20</v>
      </c>
      <c r="E4120" s="10">
        <v>2019</v>
      </c>
      <c r="F4120" s="10">
        <v>3.129</v>
      </c>
      <c r="G4120" s="14">
        <f>([1]!Table_1[[#This Row],[총자산]]-[1]!Table_1[[#This Row],[장부가치 자기자본]]+[1]!Table_1[[#This Row],[시가총액]])/[1]!Table_1[[#This Row],[총자산]]</f>
        <v>1.2691387960884195</v>
      </c>
      <c r="H4120" s="14">
        <f>I4120/100000000000</f>
        <v>0.50574512601999999</v>
      </c>
      <c r="I4120" s="10">
        <v>50574512602</v>
      </c>
      <c r="J4120" s="10">
        <v>19.14</v>
      </c>
      <c r="K4120" s="10">
        <f>L4120/1000000000000</f>
        <v>1.1079143226679999</v>
      </c>
      <c r="L4120" s="10">
        <v>1107914322668</v>
      </c>
      <c r="M4120" s="10">
        <v>1.1200000000000001</v>
      </c>
      <c r="N4120" s="10">
        <v>1</v>
      </c>
      <c r="O4120" s="14">
        <f>IF([1]!Table_1[[#This Row],[연도]]=2016,1,0)</f>
        <v>0</v>
      </c>
      <c r="P4120" s="14">
        <f>IF([1]!Table_1[[#This Row],[연도]]=2017,1,0)</f>
        <v>0</v>
      </c>
      <c r="Q4120" s="14">
        <f>IF([1]!Table_1[[#This Row],[연도]]=2018,1,0)</f>
        <v>0</v>
      </c>
      <c r="R4120" s="14">
        <f>IF([1]!Table_1[[#This Row],[연도]]=2019,1,0)</f>
        <v>1</v>
      </c>
      <c r="S4120" s="14">
        <f>IF([1]!Table_1[[#This Row],[연도]]=2020,1,0)</f>
        <v>0</v>
      </c>
      <c r="T4120" s="14">
        <f>IF([1]!Table_1[[#This Row],[연도]]=2021,1,0)</f>
        <v>0</v>
      </c>
      <c r="U4120" s="14">
        <f>IF([1]!Table_1[[#This Row],[연도]]=2022,1,0)</f>
        <v>0</v>
      </c>
      <c r="V4120" s="14">
        <f>IF([1]!Table_1[[#This Row],[연도]]=2023,1,0)</f>
        <v>0</v>
      </c>
      <c r="W4120" s="10">
        <v>0.62</v>
      </c>
      <c r="X4120" s="10">
        <f>Y4120/1000000000000</f>
        <v>0.35109401639999999</v>
      </c>
      <c r="Y4120" s="14">
        <f>[1]!Table_1[[#This Row],[주가]]*[1]!Table_1[[#This Row],[기말주식수]]</f>
        <v>351094016400</v>
      </c>
      <c r="Z4120" s="14">
        <f>AA4120/10</f>
        <v>0.69421136919887139</v>
      </c>
      <c r="AA4120" s="14">
        <f>[1]!Table_1[[#This Row],[시가총액]]/[1]!Table_1[[#This Row],[당기순이익(세후영업이익)]]</f>
        <v>6.9421136919887143</v>
      </c>
      <c r="AB4120" s="10">
        <v>1721049100</v>
      </c>
    </row>
    <row r="4121" spans="1:28" ht="19.2">
      <c r="A4121" s="12">
        <v>4120</v>
      </c>
      <c r="B4121" s="12">
        <v>47400</v>
      </c>
      <c r="C4121" s="13" t="s">
        <v>653</v>
      </c>
      <c r="D4121" s="13" t="s">
        <v>6</v>
      </c>
      <c r="E4121" s="12">
        <v>2016</v>
      </c>
      <c r="F4121" s="12">
        <v>22.082000000000001</v>
      </c>
      <c r="G4121" s="15">
        <f>([1]!Table_1[[#This Row],[총자산]]-[1]!Table_1[[#This Row],[장부가치 자기자본]]+[1]!Table_1[[#This Row],[시가총액]])/[1]!Table_1[[#This Row],[총자산]]</f>
        <v>1.1700459542333972</v>
      </c>
      <c r="H4121" s="14">
        <f>I4121/100000000000</f>
        <v>8.0243825539999994E-2</v>
      </c>
      <c r="I4121" s="12">
        <v>8024382554</v>
      </c>
      <c r="J4121" s="12">
        <v>-0.63</v>
      </c>
      <c r="K4121" s="10">
        <f>L4121/1000000000000</f>
        <v>0.107248040851</v>
      </c>
      <c r="L4121" s="12">
        <v>107248040851</v>
      </c>
      <c r="M4121" s="12">
        <v>1.18</v>
      </c>
      <c r="N4121" s="12">
        <v>1</v>
      </c>
      <c r="O4121" s="15">
        <f>IF([1]!Table_1[[#This Row],[연도]]=2016,1,0)</f>
        <v>1</v>
      </c>
      <c r="P4121" s="15">
        <f>IF([1]!Table_1[[#This Row],[연도]]=2017,1,0)</f>
        <v>0</v>
      </c>
      <c r="Q4121" s="15">
        <f>IF([1]!Table_1[[#This Row],[연도]]=2018,1,0)</f>
        <v>0</v>
      </c>
      <c r="R4121" s="15">
        <f>IF([1]!Table_1[[#This Row],[연도]]=2019,1,0)</f>
        <v>0</v>
      </c>
      <c r="S4121" s="15">
        <f>IF([1]!Table_1[[#This Row],[연도]]=2020,1,0)</f>
        <v>0</v>
      </c>
      <c r="T4121" s="15">
        <f>IF([1]!Table_1[[#This Row],[연도]]=2021,1,0)</f>
        <v>0</v>
      </c>
      <c r="U4121" s="15">
        <f>IF([1]!Table_1[[#This Row],[연도]]=2022,1,0)</f>
        <v>0</v>
      </c>
      <c r="V4121" s="15">
        <f>IF([1]!Table_1[[#This Row],[연도]]=2023,1,0)</f>
        <v>0</v>
      </c>
      <c r="W4121" s="12">
        <v>1.33</v>
      </c>
      <c r="X4121" s="10">
        <f>Y4121/1000000000000</f>
        <v>0.1239</v>
      </c>
      <c r="Y4121" s="15">
        <f>[1]!Table_1[[#This Row],[주가]]*[1]!Table_1[[#This Row],[기말주식수]]</f>
        <v>123900000000</v>
      </c>
      <c r="Z4121" s="14">
        <f>AA4121/10</f>
        <v>1.5440440328737597</v>
      </c>
      <c r="AA4121" s="15">
        <f>[1]!Table_1[[#This Row],[시가총액]]/[1]!Table_1[[#This Row],[당기순이익(세후영업이익)]]</f>
        <v>15.440440328737598</v>
      </c>
      <c r="AB4121" s="12">
        <v>1470000000</v>
      </c>
    </row>
    <row r="4122" spans="1:28" ht="19.2">
      <c r="A4122" s="10">
        <v>4121</v>
      </c>
      <c r="B4122" s="10">
        <v>47400</v>
      </c>
      <c r="C4122" s="11" t="s">
        <v>653</v>
      </c>
      <c r="D4122" s="11" t="s">
        <v>6</v>
      </c>
      <c r="E4122" s="10">
        <v>2017</v>
      </c>
      <c r="F4122" s="10">
        <v>-233.827</v>
      </c>
      <c r="G4122" s="14">
        <f>([1]!Table_1[[#This Row],[총자산]]-[1]!Table_1[[#This Row],[장부가치 자기자본]]+[1]!Table_1[[#This Row],[시가총액]])/[1]!Table_1[[#This Row],[총자산]]</f>
        <v>1.0836717173599446</v>
      </c>
      <c r="H4122" s="14">
        <f>I4122/100000000000</f>
        <v>1.705902149E-2</v>
      </c>
      <c r="I4122" s="10">
        <v>1705902149</v>
      </c>
      <c r="J4122" s="10">
        <v>-2.96</v>
      </c>
      <c r="K4122" s="10">
        <f>L4122/1000000000000</f>
        <v>0.109898285469</v>
      </c>
      <c r="L4122" s="10">
        <v>109898285469</v>
      </c>
      <c r="M4122" s="10">
        <v>3.06</v>
      </c>
      <c r="N4122" s="10">
        <v>1</v>
      </c>
      <c r="O4122" s="14">
        <f>IF([1]!Table_1[[#This Row],[연도]]=2016,1,0)</f>
        <v>0</v>
      </c>
      <c r="P4122" s="14">
        <f>IF([1]!Table_1[[#This Row],[연도]]=2017,1,0)</f>
        <v>1</v>
      </c>
      <c r="Q4122" s="14">
        <f>IF([1]!Table_1[[#This Row],[연도]]=2018,1,0)</f>
        <v>0</v>
      </c>
      <c r="R4122" s="14">
        <f>IF([1]!Table_1[[#This Row],[연도]]=2019,1,0)</f>
        <v>0</v>
      </c>
      <c r="S4122" s="14">
        <f>IF([1]!Table_1[[#This Row],[연도]]=2020,1,0)</f>
        <v>0</v>
      </c>
      <c r="T4122" s="14">
        <f>IF([1]!Table_1[[#This Row],[연도]]=2021,1,0)</f>
        <v>0</v>
      </c>
      <c r="U4122" s="14">
        <f>IF([1]!Table_1[[#This Row],[연도]]=2022,1,0)</f>
        <v>0</v>
      </c>
      <c r="V4122" s="14">
        <f>IF([1]!Table_1[[#This Row],[연도]]=2023,1,0)</f>
        <v>0</v>
      </c>
      <c r="W4122" s="10">
        <v>1.62</v>
      </c>
      <c r="X4122" s="10">
        <f>Y4122/1000000000000</f>
        <v>0.10290000000000001</v>
      </c>
      <c r="Y4122" s="14">
        <f>[1]!Table_1[[#This Row],[주가]]*[1]!Table_1[[#This Row],[기말주식수]]</f>
        <v>102900000000</v>
      </c>
      <c r="Z4122" s="14">
        <f>AA4122/10</f>
        <v>6.0319989666652329</v>
      </c>
      <c r="AA4122" s="14">
        <f>[1]!Table_1[[#This Row],[시가총액]]/[1]!Table_1[[#This Row],[당기순이익(세후영업이익)]]</f>
        <v>60.319989666652326</v>
      </c>
      <c r="AB4122" s="10">
        <v>1973500000</v>
      </c>
    </row>
    <row r="4123" spans="1:28" ht="19.2">
      <c r="A4123" s="12">
        <v>4122</v>
      </c>
      <c r="B4123" s="12">
        <v>47400</v>
      </c>
      <c r="C4123" s="13" t="s">
        <v>653</v>
      </c>
      <c r="D4123" s="13" t="s">
        <v>6</v>
      </c>
      <c r="E4123" s="12">
        <v>2018</v>
      </c>
      <c r="F4123" s="12">
        <v>-15.443</v>
      </c>
      <c r="G4123" s="15">
        <f>([1]!Table_1[[#This Row],[총자산]]-[1]!Table_1[[#This Row],[장부가치 자기자본]]+[1]!Table_1[[#This Row],[시가총액]])/[1]!Table_1[[#This Row],[총자산]]</f>
        <v>0.98407155134353619</v>
      </c>
      <c r="H4123" s="14">
        <f>I4123/100000000000</f>
        <v>4.8174884999999997E-3</v>
      </c>
      <c r="I4123" s="12">
        <v>481748850</v>
      </c>
      <c r="J4123" s="12">
        <v>2.67</v>
      </c>
      <c r="K4123" s="10">
        <f>L4123/1000000000000</f>
        <v>0.11233602135200001</v>
      </c>
      <c r="L4123" s="12">
        <v>112336021352</v>
      </c>
      <c r="M4123" s="12">
        <v>3.37</v>
      </c>
      <c r="N4123" s="12">
        <v>1</v>
      </c>
      <c r="O4123" s="15">
        <f>IF([1]!Table_1[[#This Row],[연도]]=2016,1,0)</f>
        <v>0</v>
      </c>
      <c r="P4123" s="15">
        <f>IF([1]!Table_1[[#This Row],[연도]]=2017,1,0)</f>
        <v>0</v>
      </c>
      <c r="Q4123" s="15">
        <f>IF([1]!Table_1[[#This Row],[연도]]=2018,1,0)</f>
        <v>1</v>
      </c>
      <c r="R4123" s="15">
        <f>IF([1]!Table_1[[#This Row],[연도]]=2019,1,0)</f>
        <v>0</v>
      </c>
      <c r="S4123" s="15">
        <f>IF([1]!Table_1[[#This Row],[연도]]=2020,1,0)</f>
        <v>0</v>
      </c>
      <c r="T4123" s="15">
        <f>IF([1]!Table_1[[#This Row],[연도]]=2021,1,0)</f>
        <v>0</v>
      </c>
      <c r="U4123" s="15">
        <f>IF([1]!Table_1[[#This Row],[연도]]=2022,1,0)</f>
        <v>0</v>
      </c>
      <c r="V4123" s="15">
        <f>IF([1]!Table_1[[#This Row],[연도]]=2023,1,0)</f>
        <v>0</v>
      </c>
      <c r="W4123" s="12">
        <v>2.41</v>
      </c>
      <c r="X4123" s="10">
        <f>Y4123/1000000000000</f>
        <v>7.6230000000000006E-2</v>
      </c>
      <c r="Y4123" s="15">
        <f>[1]!Table_1[[#This Row],[주가]]*[1]!Table_1[[#This Row],[기말주식수]]</f>
        <v>76230000000</v>
      </c>
      <c r="Z4123" s="14">
        <f>AA4123/10</f>
        <v>15.823597710715864</v>
      </c>
      <c r="AA4123" s="15">
        <f>[1]!Table_1[[#This Row],[시가총액]]/[1]!Table_1[[#This Row],[당기순이익(세후영업이익)]]</f>
        <v>158.23597710715865</v>
      </c>
      <c r="AB4123" s="12">
        <v>1371482175</v>
      </c>
    </row>
    <row r="4124" spans="1:28" ht="19.2">
      <c r="A4124" s="10">
        <v>4123</v>
      </c>
      <c r="B4124" s="10">
        <v>47400</v>
      </c>
      <c r="C4124" s="11" t="s">
        <v>653</v>
      </c>
      <c r="D4124" s="11" t="s">
        <v>6</v>
      </c>
      <c r="E4124" s="10">
        <v>2019</v>
      </c>
      <c r="F4124" s="10">
        <v>92.552000000000007</v>
      </c>
      <c r="G4124" s="14">
        <f>([1]!Table_1[[#This Row],[총자산]]-[1]!Table_1[[#This Row],[장부가치 자기자본]]+[1]!Table_1[[#This Row],[시가총액]])/[1]!Table_1[[#This Row],[총자산]]</f>
        <v>1.07430257207575</v>
      </c>
      <c r="H4124" s="14">
        <f>I4124/100000000000</f>
        <v>3.6458930149999999E-2</v>
      </c>
      <c r="I4124" s="10">
        <v>3645893015</v>
      </c>
      <c r="J4124" s="10">
        <v>21.23</v>
      </c>
      <c r="K4124" s="10">
        <f>L4124/1000000000000</f>
        <v>0.10910928501599999</v>
      </c>
      <c r="L4124" s="10">
        <v>109109285016</v>
      </c>
      <c r="M4124" s="10">
        <v>2.92</v>
      </c>
      <c r="N4124" s="10">
        <v>1</v>
      </c>
      <c r="O4124" s="14">
        <f>IF([1]!Table_1[[#This Row],[연도]]=2016,1,0)</f>
        <v>0</v>
      </c>
      <c r="P4124" s="14">
        <f>IF([1]!Table_1[[#This Row],[연도]]=2017,1,0)</f>
        <v>0</v>
      </c>
      <c r="Q4124" s="14">
        <f>IF([1]!Table_1[[#This Row],[연도]]=2018,1,0)</f>
        <v>0</v>
      </c>
      <c r="R4124" s="14">
        <f>IF([1]!Table_1[[#This Row],[연도]]=2019,1,0)</f>
        <v>1</v>
      </c>
      <c r="S4124" s="14">
        <f>IF([1]!Table_1[[#This Row],[연도]]=2020,1,0)</f>
        <v>0</v>
      </c>
      <c r="T4124" s="14">
        <f>IF([1]!Table_1[[#This Row],[연도]]=2021,1,0)</f>
        <v>0</v>
      </c>
      <c r="U4124" s="14">
        <f>IF([1]!Table_1[[#This Row],[연도]]=2022,1,0)</f>
        <v>0</v>
      </c>
      <c r="V4124" s="14">
        <f>IF([1]!Table_1[[#This Row],[연도]]=2023,1,0)</f>
        <v>0</v>
      </c>
      <c r="W4124" s="10">
        <v>3.32</v>
      </c>
      <c r="X4124" s="10">
        <f>Y4124/1000000000000</f>
        <v>9.912E-2</v>
      </c>
      <c r="Y4124" s="14">
        <f>[1]!Table_1[[#This Row],[주가]]*[1]!Table_1[[#This Row],[기말주식수]]</f>
        <v>99120000000</v>
      </c>
      <c r="Z4124" s="14">
        <f>AA4124/10</f>
        <v>2.7186754957481933</v>
      </c>
      <c r="AA4124" s="14">
        <f>[1]!Table_1[[#This Row],[시가총액]]/[1]!Table_1[[#This Row],[당기순이익(세후영업이익)]]</f>
        <v>27.186754957481934</v>
      </c>
      <c r="AB4124" s="10">
        <v>2100000000</v>
      </c>
    </row>
    <row r="4125" spans="1:28" ht="19.2">
      <c r="A4125" s="12">
        <v>4124</v>
      </c>
      <c r="B4125" s="12">
        <v>47400</v>
      </c>
      <c r="C4125" s="13" t="s">
        <v>653</v>
      </c>
      <c r="D4125" s="13" t="s">
        <v>6</v>
      </c>
      <c r="E4125" s="12">
        <v>2021</v>
      </c>
      <c r="F4125" s="12">
        <v>270.221</v>
      </c>
      <c r="G4125" s="15">
        <f>([1]!Table_1[[#This Row],[총자산]]-[1]!Table_1[[#This Row],[장부가치 자기자본]]+[1]!Table_1[[#This Row],[시가총액]])/[1]!Table_1[[#This Row],[총자산]]</f>
        <v>1.2650098687380245</v>
      </c>
      <c r="H4125" s="14">
        <f>I4125/100000000000</f>
        <v>-8.4899271299999999E-3</v>
      </c>
      <c r="I4125" s="12">
        <v>-848992713</v>
      </c>
      <c r="J4125" s="12">
        <v>1.2</v>
      </c>
      <c r="K4125" s="10">
        <f>L4125/1000000000000</f>
        <v>0.118261478442</v>
      </c>
      <c r="L4125" s="12">
        <v>118261478442</v>
      </c>
      <c r="M4125" s="12">
        <v>1.57</v>
      </c>
      <c r="N4125" s="12">
        <v>1</v>
      </c>
      <c r="O4125" s="15">
        <f>IF([1]!Table_1[[#This Row],[연도]]=2016,1,0)</f>
        <v>0</v>
      </c>
      <c r="P4125" s="15">
        <f>IF([1]!Table_1[[#This Row],[연도]]=2017,1,0)</f>
        <v>0</v>
      </c>
      <c r="Q4125" s="15">
        <f>IF([1]!Table_1[[#This Row],[연도]]=2018,1,0)</f>
        <v>0</v>
      </c>
      <c r="R4125" s="15">
        <f>IF([1]!Table_1[[#This Row],[연도]]=2019,1,0)</f>
        <v>0</v>
      </c>
      <c r="S4125" s="15">
        <f>IF([1]!Table_1[[#This Row],[연도]]=2020,1,0)</f>
        <v>0</v>
      </c>
      <c r="T4125" s="15">
        <f>IF([1]!Table_1[[#This Row],[연도]]=2021,1,0)</f>
        <v>1</v>
      </c>
      <c r="U4125" s="15">
        <f>IF([1]!Table_1[[#This Row],[연도]]=2022,1,0)</f>
        <v>0</v>
      </c>
      <c r="V4125" s="15">
        <f>IF([1]!Table_1[[#This Row],[연도]]=2023,1,0)</f>
        <v>0</v>
      </c>
      <c r="W4125" s="12">
        <v>1.8</v>
      </c>
      <c r="X4125" s="10">
        <f>Y4125/1000000000000</f>
        <v>0.13335</v>
      </c>
      <c r="Y4125" s="15">
        <f>[1]!Table_1[[#This Row],[주가]]*[1]!Table_1[[#This Row],[기말주식수]]</f>
        <v>133350000000</v>
      </c>
      <c r="Z4125" s="14">
        <f>AA4125/10</f>
        <v>-15.70684859341072</v>
      </c>
      <c r="AA4125" s="15">
        <f>[1]!Table_1[[#This Row],[시가총액]]/[1]!Table_1[[#This Row],[당기순이익(세후영업이익)]]</f>
        <v>-157.0684859341072</v>
      </c>
      <c r="AB4125" s="12">
        <v>1470000000</v>
      </c>
    </row>
    <row r="4126" spans="1:28" ht="19.2">
      <c r="A4126" s="10">
        <v>4125</v>
      </c>
      <c r="B4126" s="10">
        <v>47400</v>
      </c>
      <c r="C4126" s="11" t="s">
        <v>653</v>
      </c>
      <c r="D4126" s="11" t="s">
        <v>6</v>
      </c>
      <c r="E4126" s="10">
        <v>2022</v>
      </c>
      <c r="F4126" s="10">
        <v>-683.721</v>
      </c>
      <c r="G4126" s="14">
        <f>([1]!Table_1[[#This Row],[총자산]]-[1]!Table_1[[#This Row],[장부가치 자기자본]]+[1]!Table_1[[#This Row],[시가총액]])/[1]!Table_1[[#This Row],[총자산]]</f>
        <v>1.0955055108121377</v>
      </c>
      <c r="H4126" s="14">
        <f>I4126/100000000000</f>
        <v>8.4833969800000002E-3</v>
      </c>
      <c r="I4126" s="10">
        <v>848339698</v>
      </c>
      <c r="J4126" s="10">
        <v>9.3699999999999992</v>
      </c>
      <c r="K4126" s="10">
        <f>L4126/1000000000000</f>
        <v>0.12614683736499999</v>
      </c>
      <c r="L4126" s="10">
        <v>126146837365</v>
      </c>
      <c r="M4126" s="10">
        <v>1.53</v>
      </c>
      <c r="N4126" s="10">
        <v>1</v>
      </c>
      <c r="O4126" s="14">
        <f>IF([1]!Table_1[[#This Row],[연도]]=2016,1,0)</f>
        <v>0</v>
      </c>
      <c r="P4126" s="14">
        <f>IF([1]!Table_1[[#This Row],[연도]]=2017,1,0)</f>
        <v>0</v>
      </c>
      <c r="Q4126" s="14">
        <f>IF([1]!Table_1[[#This Row],[연도]]=2018,1,0)</f>
        <v>0</v>
      </c>
      <c r="R4126" s="14">
        <f>IF([1]!Table_1[[#This Row],[연도]]=2019,1,0)</f>
        <v>0</v>
      </c>
      <c r="S4126" s="14">
        <f>IF([1]!Table_1[[#This Row],[연도]]=2020,1,0)</f>
        <v>0</v>
      </c>
      <c r="T4126" s="14">
        <f>IF([1]!Table_1[[#This Row],[연도]]=2021,1,0)</f>
        <v>0</v>
      </c>
      <c r="U4126" s="14">
        <f>IF([1]!Table_1[[#This Row],[연도]]=2022,1,0)</f>
        <v>1</v>
      </c>
      <c r="V4126" s="14">
        <f>IF([1]!Table_1[[#This Row],[연도]]=2023,1,0)</f>
        <v>0</v>
      </c>
      <c r="W4126" s="10">
        <v>2.0099999999999998</v>
      </c>
      <c r="X4126" s="10">
        <f>Y4126/1000000000000</f>
        <v>0.10332</v>
      </c>
      <c r="Y4126" s="14">
        <f>[1]!Table_1[[#This Row],[주가]]*[1]!Table_1[[#This Row],[기말주식수]]</f>
        <v>103320000000</v>
      </c>
      <c r="Z4126" s="14">
        <f>AA4126/10</f>
        <v>12.179083478420456</v>
      </c>
      <c r="AA4126" s="14">
        <f>[1]!Table_1[[#This Row],[시가총액]]/[1]!Table_1[[#This Row],[당기순이익(세후영업이익)]]</f>
        <v>121.79083478420456</v>
      </c>
      <c r="AB4126" s="10">
        <v>1470000000</v>
      </c>
    </row>
    <row r="4127" spans="1:28" ht="19.2">
      <c r="A4127" s="12">
        <v>4126</v>
      </c>
      <c r="B4127" s="12">
        <v>47810</v>
      </c>
      <c r="C4127" s="13" t="s">
        <v>654</v>
      </c>
      <c r="D4127" s="13" t="s">
        <v>6</v>
      </c>
      <c r="E4127" s="12">
        <v>2016</v>
      </c>
      <c r="F4127" s="12">
        <v>24.722000000000001</v>
      </c>
      <c r="G4127" s="15">
        <f>([1]!Table_1[[#This Row],[총자산]]-[1]!Table_1[[#This Row],[장부가치 자기자본]]+[1]!Table_1[[#This Row],[시가총액]])/[1]!Table_1[[#This Row],[총자산]]</f>
        <v>2.705980921149743</v>
      </c>
      <c r="H4127" s="14">
        <f>I4127/100000000000</f>
        <v>3.20092</v>
      </c>
      <c r="I4127" s="12">
        <v>320092000000</v>
      </c>
      <c r="J4127" s="12">
        <v>6.15</v>
      </c>
      <c r="K4127" s="10">
        <f>L4127/1000000000000</f>
        <v>2.9463309999999998</v>
      </c>
      <c r="L4127" s="12">
        <v>2946331000000</v>
      </c>
      <c r="M4127" s="12">
        <v>1.1499999999999999</v>
      </c>
      <c r="N4127" s="12">
        <v>1</v>
      </c>
      <c r="O4127" s="15">
        <f>IF([1]!Table_1[[#This Row],[연도]]=2016,1,0)</f>
        <v>1</v>
      </c>
      <c r="P4127" s="15">
        <f>IF([1]!Table_1[[#This Row],[연도]]=2017,1,0)</f>
        <v>0</v>
      </c>
      <c r="Q4127" s="15">
        <f>IF([1]!Table_1[[#This Row],[연도]]=2018,1,0)</f>
        <v>0</v>
      </c>
      <c r="R4127" s="15">
        <f>IF([1]!Table_1[[#This Row],[연도]]=2019,1,0)</f>
        <v>0</v>
      </c>
      <c r="S4127" s="15">
        <f>IF([1]!Table_1[[#This Row],[연도]]=2020,1,0)</f>
        <v>0</v>
      </c>
      <c r="T4127" s="15">
        <f>IF([1]!Table_1[[#This Row],[연도]]=2021,1,0)</f>
        <v>0</v>
      </c>
      <c r="U4127" s="15">
        <f>IF([1]!Table_1[[#This Row],[연도]]=2022,1,0)</f>
        <v>0</v>
      </c>
      <c r="V4127" s="15">
        <f>IF([1]!Table_1[[#This Row],[연도]]=2023,1,0)</f>
        <v>0</v>
      </c>
      <c r="W4127" s="12">
        <v>1.62</v>
      </c>
      <c r="X4127" s="10">
        <f>Y4127/1000000000000</f>
        <v>6.530832169</v>
      </c>
      <c r="Y4127" s="15">
        <f>[1]!Table_1[[#This Row],[주가]]*[1]!Table_1[[#This Row],[기말주식수]]</f>
        <v>6530832169000</v>
      </c>
      <c r="Z4127" s="14">
        <f>AA4127/10</f>
        <v>2.0402984670032369</v>
      </c>
      <c r="AA4127" s="15">
        <f>[1]!Table_1[[#This Row],[시가총액]]/[1]!Table_1[[#This Row],[당기순이익(세후영업이익)]]</f>
        <v>20.402984670032367</v>
      </c>
      <c r="AB4127" s="12">
        <v>66283072760</v>
      </c>
    </row>
    <row r="4128" spans="1:28" ht="19.2">
      <c r="A4128" s="10">
        <v>4127</v>
      </c>
      <c r="B4128" s="10">
        <v>47810</v>
      </c>
      <c r="C4128" s="11" t="s">
        <v>654</v>
      </c>
      <c r="D4128" s="11" t="s">
        <v>6</v>
      </c>
      <c r="E4128" s="10">
        <v>2018</v>
      </c>
      <c r="F4128" s="10">
        <v>35.100999999999999</v>
      </c>
      <c r="G4128" s="14">
        <f>([1]!Table_1[[#This Row],[총자산]]-[1]!Table_1[[#This Row],[장부가치 자기자본]]+[1]!Table_1[[#This Row],[시가총액]])/[1]!Table_1[[#This Row],[총자산]]</f>
        <v>1.5475571233810348</v>
      </c>
      <c r="H4128" s="14">
        <f>I4128/100000000000</f>
        <v>1.46383</v>
      </c>
      <c r="I4128" s="10">
        <v>146383000000</v>
      </c>
      <c r="J4128" s="10">
        <v>18.62</v>
      </c>
      <c r="K4128" s="10">
        <f>L4128/1000000000000</f>
        <v>2.7860235113990002</v>
      </c>
      <c r="L4128" s="10">
        <v>2786023511399</v>
      </c>
      <c r="M4128" s="10">
        <v>10.29</v>
      </c>
      <c r="N4128" s="10">
        <v>1</v>
      </c>
      <c r="O4128" s="14">
        <f>IF([1]!Table_1[[#This Row],[연도]]=2016,1,0)</f>
        <v>0</v>
      </c>
      <c r="P4128" s="14">
        <f>IF([1]!Table_1[[#This Row],[연도]]=2017,1,0)</f>
        <v>0</v>
      </c>
      <c r="Q4128" s="14">
        <f>IF([1]!Table_1[[#This Row],[연도]]=2018,1,0)</f>
        <v>1</v>
      </c>
      <c r="R4128" s="14">
        <f>IF([1]!Table_1[[#This Row],[연도]]=2019,1,0)</f>
        <v>0</v>
      </c>
      <c r="S4128" s="14">
        <f>IF([1]!Table_1[[#This Row],[연도]]=2020,1,0)</f>
        <v>0</v>
      </c>
      <c r="T4128" s="14">
        <f>IF([1]!Table_1[[#This Row],[연도]]=2021,1,0)</f>
        <v>0</v>
      </c>
      <c r="U4128" s="14">
        <f>IF([1]!Table_1[[#This Row],[연도]]=2022,1,0)</f>
        <v>0</v>
      </c>
      <c r="V4128" s="14">
        <f>IF([1]!Table_1[[#This Row],[연도]]=2023,1,0)</f>
        <v>0</v>
      </c>
      <c r="W4128" s="10">
        <v>1.73</v>
      </c>
      <c r="X4128" s="10">
        <f>Y4128/1000000000000</f>
        <v>3.1094559133000002</v>
      </c>
      <c r="Y4128" s="14">
        <f>[1]!Table_1[[#This Row],[주가]]*[1]!Table_1[[#This Row],[기말주식수]]</f>
        <v>3109455913300</v>
      </c>
      <c r="Z4128" s="14">
        <f>AA4128/10</f>
        <v>2.1241919576043666</v>
      </c>
      <c r="AA4128" s="14">
        <f>[1]!Table_1[[#This Row],[시가총액]]/[1]!Table_1[[#This Row],[당기순이익(세후영업이익)]]</f>
        <v>21.241919576043667</v>
      </c>
      <c r="AB4128" s="10">
        <v>19495021400</v>
      </c>
    </row>
    <row r="4129" spans="1:28" ht="19.2">
      <c r="A4129" s="12">
        <v>4128</v>
      </c>
      <c r="B4129" s="12">
        <v>47810</v>
      </c>
      <c r="C4129" s="13" t="s">
        <v>654</v>
      </c>
      <c r="D4129" s="13" t="s">
        <v>6</v>
      </c>
      <c r="E4129" s="12">
        <v>2019</v>
      </c>
      <c r="F4129" s="12">
        <v>23.167999999999999</v>
      </c>
      <c r="G4129" s="15">
        <f>([1]!Table_1[[#This Row],[총자산]]-[1]!Table_1[[#This Row],[장부가치 자기자본]]+[1]!Table_1[[#This Row],[시가총액]])/[1]!Table_1[[#This Row],[총자산]]</f>
        <v>1.4890772631240523</v>
      </c>
      <c r="H4129" s="14">
        <f>I4129/100000000000</f>
        <v>2.7556400000000001</v>
      </c>
      <c r="I4129" s="12">
        <v>275564000000</v>
      </c>
      <c r="J4129" s="12">
        <v>16.28</v>
      </c>
      <c r="K4129" s="10">
        <f>L4129/1000000000000</f>
        <v>3.1101575746629999</v>
      </c>
      <c r="L4129" s="12">
        <v>3110157574663</v>
      </c>
      <c r="M4129" s="12">
        <v>9.11</v>
      </c>
      <c r="N4129" s="12">
        <v>1</v>
      </c>
      <c r="O4129" s="15">
        <f>IF([1]!Table_1[[#This Row],[연도]]=2016,1,0)</f>
        <v>0</v>
      </c>
      <c r="P4129" s="15">
        <f>IF([1]!Table_1[[#This Row],[연도]]=2017,1,0)</f>
        <v>0</v>
      </c>
      <c r="Q4129" s="15">
        <f>IF([1]!Table_1[[#This Row],[연도]]=2018,1,0)</f>
        <v>0</v>
      </c>
      <c r="R4129" s="15">
        <f>IF([1]!Table_1[[#This Row],[연도]]=2019,1,0)</f>
        <v>1</v>
      </c>
      <c r="S4129" s="15">
        <f>IF([1]!Table_1[[#This Row],[연도]]=2020,1,0)</f>
        <v>0</v>
      </c>
      <c r="T4129" s="15">
        <f>IF([1]!Table_1[[#This Row],[연도]]=2021,1,0)</f>
        <v>0</v>
      </c>
      <c r="U4129" s="15">
        <f>IF([1]!Table_1[[#This Row],[연도]]=2022,1,0)</f>
        <v>0</v>
      </c>
      <c r="V4129" s="15">
        <f>IF([1]!Table_1[[#This Row],[연도]]=2023,1,0)</f>
        <v>0</v>
      </c>
      <c r="W4129" s="12">
        <v>1.7</v>
      </c>
      <c r="X4129" s="10">
        <f>Y4129/1000000000000</f>
        <v>3.3190273933499999</v>
      </c>
      <c r="Y4129" s="15">
        <f>[1]!Table_1[[#This Row],[주가]]*[1]!Table_1[[#This Row],[기말주식수]]</f>
        <v>3319027393350</v>
      </c>
      <c r="Z4129" s="14">
        <f>AA4129/10</f>
        <v>1.2044488370578159</v>
      </c>
      <c r="AA4129" s="15">
        <f>[1]!Table_1[[#This Row],[시가총액]]/[1]!Table_1[[#This Row],[당기순이익(세후영업이익)]]</f>
        <v>12.04448837057816</v>
      </c>
      <c r="AB4129" s="12">
        <v>38990042800</v>
      </c>
    </row>
    <row r="4130" spans="1:28" ht="19.2">
      <c r="A4130" s="10">
        <v>4129</v>
      </c>
      <c r="B4130" s="10">
        <v>47810</v>
      </c>
      <c r="C4130" s="11" t="s">
        <v>654</v>
      </c>
      <c r="D4130" s="11" t="s">
        <v>6</v>
      </c>
      <c r="E4130" s="10">
        <v>2020</v>
      </c>
      <c r="F4130" s="10">
        <v>26.959</v>
      </c>
      <c r="G4130" s="14">
        <f>([1]!Table_1[[#This Row],[총자산]]-[1]!Table_1[[#This Row],[장부가치 자기자본]]+[1]!Table_1[[#This Row],[시가총액]])/[1]!Table_1[[#This Row],[총자산]]</f>
        <v>1.2482187056541063</v>
      </c>
      <c r="H4130" s="14">
        <f>I4130/100000000000</f>
        <v>1.39524</v>
      </c>
      <c r="I4130" s="10">
        <v>139524000000</v>
      </c>
      <c r="J4130" s="10">
        <v>18.13</v>
      </c>
      <c r="K4130" s="10">
        <f>L4130/1000000000000</f>
        <v>2.8251360128240002</v>
      </c>
      <c r="L4130" s="10">
        <v>2825136012824</v>
      </c>
      <c r="M4130" s="10">
        <v>8.24</v>
      </c>
      <c r="N4130" s="10">
        <v>1</v>
      </c>
      <c r="O4130" s="14">
        <f>IF([1]!Table_1[[#This Row],[연도]]=2016,1,0)</f>
        <v>0</v>
      </c>
      <c r="P4130" s="14">
        <f>IF([1]!Table_1[[#This Row],[연도]]=2017,1,0)</f>
        <v>0</v>
      </c>
      <c r="Q4130" s="14">
        <f>IF([1]!Table_1[[#This Row],[연도]]=2018,1,0)</f>
        <v>0</v>
      </c>
      <c r="R4130" s="14">
        <f>IF([1]!Table_1[[#This Row],[연도]]=2019,1,0)</f>
        <v>0</v>
      </c>
      <c r="S4130" s="14">
        <f>IF([1]!Table_1[[#This Row],[연도]]=2020,1,0)</f>
        <v>1</v>
      </c>
      <c r="T4130" s="14">
        <f>IF([1]!Table_1[[#This Row],[연도]]=2021,1,0)</f>
        <v>0</v>
      </c>
      <c r="U4130" s="14">
        <f>IF([1]!Table_1[[#This Row],[연도]]=2022,1,0)</f>
        <v>0</v>
      </c>
      <c r="V4130" s="14">
        <f>IF([1]!Table_1[[#This Row],[연도]]=2023,1,0)</f>
        <v>0</v>
      </c>
      <c r="W4130" s="10">
        <v>1.46</v>
      </c>
      <c r="X4130" s="10">
        <f>Y4130/1000000000000</f>
        <v>2.5148577606</v>
      </c>
      <c r="Y4130" s="14">
        <f>[1]!Table_1[[#This Row],[주가]]*[1]!Table_1[[#This Row],[기말주식수]]</f>
        <v>2514857760600</v>
      </c>
      <c r="Z4130" s="14">
        <f>AA4130/10</f>
        <v>1.8024553199449556</v>
      </c>
      <c r="AA4130" s="14">
        <f>[1]!Table_1[[#This Row],[시가총액]]/[1]!Table_1[[#This Row],[당기순이익(세후영업이익)]]</f>
        <v>18.024553199449556</v>
      </c>
      <c r="AB4130" s="10">
        <v>19495021400</v>
      </c>
    </row>
    <row r="4131" spans="1:28" ht="19.2">
      <c r="A4131" s="12">
        <v>4130</v>
      </c>
      <c r="B4131" s="12">
        <v>47810</v>
      </c>
      <c r="C4131" s="13" t="s">
        <v>654</v>
      </c>
      <c r="D4131" s="13" t="s">
        <v>6</v>
      </c>
      <c r="E4131" s="12">
        <v>2021</v>
      </c>
      <c r="F4131" s="12">
        <v>36.594999999999999</v>
      </c>
      <c r="G4131" s="15">
        <f>([1]!Table_1[[#This Row],[총자산]]-[1]!Table_1[[#This Row],[장부가치 자기자본]]+[1]!Table_1[[#This Row],[시가총액]])/[1]!Table_1[[#This Row],[총자산]]</f>
        <v>1.3186254218512401</v>
      </c>
      <c r="H4131" s="14">
        <f>I4131/100000000000</f>
        <v>0.58259436460000003</v>
      </c>
      <c r="I4131" s="12">
        <v>58259436460</v>
      </c>
      <c r="J4131" s="12">
        <v>13.49</v>
      </c>
      <c r="K4131" s="10">
        <f>L4131/1000000000000</f>
        <v>2.562283675152</v>
      </c>
      <c r="L4131" s="12">
        <v>2562283675152</v>
      </c>
      <c r="M4131" s="12">
        <v>7.28</v>
      </c>
      <c r="N4131" s="12">
        <v>1</v>
      </c>
      <c r="O4131" s="15">
        <f>IF([1]!Table_1[[#This Row],[연도]]=2016,1,0)</f>
        <v>0</v>
      </c>
      <c r="P4131" s="15">
        <f>IF([1]!Table_1[[#This Row],[연도]]=2017,1,0)</f>
        <v>0</v>
      </c>
      <c r="Q4131" s="15">
        <f>IF([1]!Table_1[[#This Row],[연도]]=2018,1,0)</f>
        <v>0</v>
      </c>
      <c r="R4131" s="15">
        <f>IF([1]!Table_1[[#This Row],[연도]]=2019,1,0)</f>
        <v>0</v>
      </c>
      <c r="S4131" s="15">
        <f>IF([1]!Table_1[[#This Row],[연도]]=2020,1,0)</f>
        <v>0</v>
      </c>
      <c r="T4131" s="15">
        <f>IF([1]!Table_1[[#This Row],[연도]]=2021,1,0)</f>
        <v>1</v>
      </c>
      <c r="U4131" s="15">
        <f>IF([1]!Table_1[[#This Row],[연도]]=2022,1,0)</f>
        <v>0</v>
      </c>
      <c r="V4131" s="15">
        <f>IF([1]!Table_1[[#This Row],[연도]]=2023,1,0)</f>
        <v>0</v>
      </c>
      <c r="W4131" s="12">
        <v>1.02</v>
      </c>
      <c r="X4131" s="10">
        <f>Y4131/1000000000000</f>
        <v>3.16306722215</v>
      </c>
      <c r="Y4131" s="15">
        <f>[1]!Table_1[[#This Row],[주가]]*[1]!Table_1[[#This Row],[기말주식수]]</f>
        <v>3163067222150</v>
      </c>
      <c r="Z4131" s="14">
        <f>AA4131/10</f>
        <v>5.4292787818531538</v>
      </c>
      <c r="AA4131" s="15">
        <f>[1]!Table_1[[#This Row],[시가총액]]/[1]!Table_1[[#This Row],[당기순이익(세후영업이익)]]</f>
        <v>54.292787818531536</v>
      </c>
      <c r="AB4131" s="12">
        <v>19495021400</v>
      </c>
    </row>
    <row r="4132" spans="1:28" ht="19.2">
      <c r="A4132" s="10">
        <v>4131</v>
      </c>
      <c r="B4132" s="10">
        <v>47810</v>
      </c>
      <c r="C4132" s="11" t="s">
        <v>654</v>
      </c>
      <c r="D4132" s="11" t="s">
        <v>6</v>
      </c>
      <c r="E4132" s="10">
        <v>2022</v>
      </c>
      <c r="F4132" s="10">
        <v>21.021999999999998</v>
      </c>
      <c r="G4132" s="14">
        <f>([1]!Table_1[[#This Row],[총자산]]-[1]!Table_1[[#This Row],[장부가치 자기자본]]+[1]!Table_1[[#This Row],[시가총액]])/[1]!Table_1[[#This Row],[총자산]]</f>
        <v>1.451374491687657</v>
      </c>
      <c r="H4132" s="14">
        <f>I4132/100000000000</f>
        <v>1.41618</v>
      </c>
      <c r="I4132" s="10">
        <v>141618000000</v>
      </c>
      <c r="J4132" s="10">
        <v>32.74</v>
      </c>
      <c r="K4132" s="10">
        <f>L4132/1000000000000</f>
        <v>2.7868882827019998</v>
      </c>
      <c r="L4132" s="10">
        <v>2786888282702</v>
      </c>
      <c r="M4132" s="10">
        <v>2.35</v>
      </c>
      <c r="N4132" s="10">
        <v>1</v>
      </c>
      <c r="O4132" s="14">
        <f>IF([1]!Table_1[[#This Row],[연도]]=2016,1,0)</f>
        <v>0</v>
      </c>
      <c r="P4132" s="14">
        <f>IF([1]!Table_1[[#This Row],[연도]]=2017,1,0)</f>
        <v>0</v>
      </c>
      <c r="Q4132" s="14">
        <f>IF([1]!Table_1[[#This Row],[연도]]=2018,1,0)</f>
        <v>0</v>
      </c>
      <c r="R4132" s="14">
        <f>IF([1]!Table_1[[#This Row],[연도]]=2019,1,0)</f>
        <v>0</v>
      </c>
      <c r="S4132" s="14">
        <f>IF([1]!Table_1[[#This Row],[연도]]=2020,1,0)</f>
        <v>0</v>
      </c>
      <c r="T4132" s="14">
        <f>IF([1]!Table_1[[#This Row],[연도]]=2021,1,0)</f>
        <v>0</v>
      </c>
      <c r="U4132" s="14">
        <f>IF([1]!Table_1[[#This Row],[연도]]=2022,1,0)</f>
        <v>1</v>
      </c>
      <c r="V4132" s="14">
        <f>IF([1]!Table_1[[#This Row],[연도]]=2023,1,0)</f>
        <v>0</v>
      </c>
      <c r="W4132" s="10">
        <v>2.2599999999999998</v>
      </c>
      <c r="X4132" s="10">
        <f>Y4132/1000000000000</f>
        <v>4.9614829463000003</v>
      </c>
      <c r="Y4132" s="14">
        <f>[1]!Table_1[[#This Row],[주가]]*[1]!Table_1[[#This Row],[기말주식수]]</f>
        <v>4961482946300</v>
      </c>
      <c r="Z4132" s="14">
        <f>AA4132/10</f>
        <v>3.5034267863548423</v>
      </c>
      <c r="AA4132" s="14">
        <f>[1]!Table_1[[#This Row],[시가총액]]/[1]!Table_1[[#This Row],[당기순이익(세후영업이익)]]</f>
        <v>35.034267863548422</v>
      </c>
      <c r="AB4132" s="10">
        <v>24368776750</v>
      </c>
    </row>
    <row r="4133" spans="1:28" ht="19.2">
      <c r="A4133" s="12">
        <v>4132</v>
      </c>
      <c r="B4133" s="12">
        <v>47810</v>
      </c>
      <c r="C4133" s="13" t="s">
        <v>654</v>
      </c>
      <c r="D4133" s="13" t="s">
        <v>6</v>
      </c>
      <c r="E4133" s="12">
        <v>2023</v>
      </c>
      <c r="F4133" s="12">
        <v>22.013000000000002</v>
      </c>
      <c r="G4133" s="15">
        <f>([1]!Table_1[[#This Row],[총자산]]-[1]!Table_1[[#This Row],[장부가치 자기자본]]+[1]!Table_1[[#This Row],[시가총액]])/[1]!Table_1[[#This Row],[총자산]]</f>
        <v>1.4557433675983789</v>
      </c>
      <c r="H4133" s="14">
        <f>I4133/100000000000</f>
        <v>2.4750999999999999</v>
      </c>
      <c r="I4133" s="12">
        <v>247510000000</v>
      </c>
      <c r="J4133" s="12">
        <v>-8.14</v>
      </c>
      <c r="K4133" s="10">
        <f>L4133/1000000000000</f>
        <v>3.8193443824459998</v>
      </c>
      <c r="L4133" s="12">
        <v>3819344382446</v>
      </c>
      <c r="M4133" s="12">
        <v>2.41</v>
      </c>
      <c r="N4133" s="12">
        <v>1</v>
      </c>
      <c r="O4133" s="15">
        <f>IF([1]!Table_1[[#This Row],[연도]]=2016,1,0)</f>
        <v>0</v>
      </c>
      <c r="P4133" s="15">
        <f>IF([1]!Table_1[[#This Row],[연도]]=2017,1,0)</f>
        <v>0</v>
      </c>
      <c r="Q4133" s="15">
        <f>IF([1]!Table_1[[#This Row],[연도]]=2018,1,0)</f>
        <v>0</v>
      </c>
      <c r="R4133" s="15">
        <f>IF([1]!Table_1[[#This Row],[연도]]=2019,1,0)</f>
        <v>0</v>
      </c>
      <c r="S4133" s="15">
        <f>IF([1]!Table_1[[#This Row],[연도]]=2020,1,0)</f>
        <v>0</v>
      </c>
      <c r="T4133" s="15">
        <f>IF([1]!Table_1[[#This Row],[연도]]=2021,1,0)</f>
        <v>0</v>
      </c>
      <c r="U4133" s="15">
        <f>IF([1]!Table_1[[#This Row],[연도]]=2022,1,0)</f>
        <v>0</v>
      </c>
      <c r="V4133" s="15">
        <f>IF([1]!Table_1[[#This Row],[연도]]=2023,1,0)</f>
        <v>1</v>
      </c>
      <c r="W4133" s="12">
        <v>2.09</v>
      </c>
      <c r="X4133" s="10">
        <f>Y4133/1000000000000</f>
        <v>4.8737553499999997</v>
      </c>
      <c r="Y4133" s="15">
        <f>[1]!Table_1[[#This Row],[주가]]*[1]!Table_1[[#This Row],[기말주식수]]</f>
        <v>4873755350000</v>
      </c>
      <c r="Z4133" s="14">
        <f>AA4133/10</f>
        <v>1.9691145206254295</v>
      </c>
      <c r="AA4133" s="15">
        <f>[1]!Table_1[[#This Row],[시가총액]]/[1]!Table_1[[#This Row],[당기순이익(세후영업이익)]]</f>
        <v>19.691145206254294</v>
      </c>
      <c r="AB4133" s="12">
        <v>48737553500</v>
      </c>
    </row>
    <row r="4134" spans="1:28" ht="19.2">
      <c r="A4134" s="10">
        <v>4133</v>
      </c>
      <c r="B4134" s="10">
        <v>48430</v>
      </c>
      <c r="C4134" s="11" t="s">
        <v>655</v>
      </c>
      <c r="D4134" s="11" t="s">
        <v>20</v>
      </c>
      <c r="E4134" s="10">
        <v>2016</v>
      </c>
      <c r="F4134" s="10">
        <v>15.795</v>
      </c>
      <c r="G4134" s="14">
        <f>([1]!Table_1[[#This Row],[총자산]]-[1]!Table_1[[#This Row],[장부가치 자기자본]]+[1]!Table_1[[#This Row],[시가총액]])/[1]!Table_1[[#This Row],[총자산]]</f>
        <v>1.4903829113370479</v>
      </c>
      <c r="H4134" s="14">
        <f>I4134/100000000000</f>
        <v>9.0021024239999997E-2</v>
      </c>
      <c r="I4134" s="10">
        <v>9002102424</v>
      </c>
      <c r="J4134" s="10">
        <v>-5.23</v>
      </c>
      <c r="K4134" s="10">
        <f>L4134/1000000000000</f>
        <v>0.21119039079400001</v>
      </c>
      <c r="L4134" s="10">
        <v>211190390794</v>
      </c>
      <c r="M4134" s="10">
        <v>0.06</v>
      </c>
      <c r="N4134" s="10">
        <v>1</v>
      </c>
      <c r="O4134" s="14">
        <f>IF([1]!Table_1[[#This Row],[연도]]=2016,1,0)</f>
        <v>1</v>
      </c>
      <c r="P4134" s="14">
        <f>IF([1]!Table_1[[#This Row],[연도]]=2017,1,0)</f>
        <v>0</v>
      </c>
      <c r="Q4134" s="14">
        <f>IF([1]!Table_1[[#This Row],[연도]]=2018,1,0)</f>
        <v>0</v>
      </c>
      <c r="R4134" s="14">
        <f>IF([1]!Table_1[[#This Row],[연도]]=2019,1,0)</f>
        <v>0</v>
      </c>
      <c r="S4134" s="14">
        <f>IF([1]!Table_1[[#This Row],[연도]]=2020,1,0)</f>
        <v>0</v>
      </c>
      <c r="T4134" s="14">
        <f>IF([1]!Table_1[[#This Row],[연도]]=2021,1,0)</f>
        <v>0</v>
      </c>
      <c r="U4134" s="14">
        <f>IF([1]!Table_1[[#This Row],[연도]]=2022,1,0)</f>
        <v>0</v>
      </c>
      <c r="V4134" s="14">
        <f>IF([1]!Table_1[[#This Row],[연도]]=2023,1,0)</f>
        <v>0</v>
      </c>
      <c r="W4134" s="10">
        <v>0.71</v>
      </c>
      <c r="X4134" s="10">
        <f>Y4134/1000000000000</f>
        <v>0.16588800000000001</v>
      </c>
      <c r="Y4134" s="14">
        <f>[1]!Table_1[[#This Row],[주가]]*[1]!Table_1[[#This Row],[기말주식수]]</f>
        <v>165888000000</v>
      </c>
      <c r="Z4134" s="14">
        <f>AA4134/10</f>
        <v>1.8427695241251123</v>
      </c>
      <c r="AA4134" s="14">
        <f>[1]!Table_1[[#This Row],[시가총액]]/[1]!Table_1[[#This Row],[당기순이익(세후영업이익)]]</f>
        <v>18.427695241251122</v>
      </c>
      <c r="AB4134" s="10">
        <v>1546148520</v>
      </c>
    </row>
    <row r="4135" spans="1:28" ht="19.2">
      <c r="A4135" s="12">
        <v>4134</v>
      </c>
      <c r="B4135" s="12">
        <v>48430</v>
      </c>
      <c r="C4135" s="13" t="s">
        <v>655</v>
      </c>
      <c r="D4135" s="13" t="s">
        <v>20</v>
      </c>
      <c r="E4135" s="12">
        <v>2017</v>
      </c>
      <c r="F4135" s="12">
        <v>21.27</v>
      </c>
      <c r="G4135" s="15">
        <f>([1]!Table_1[[#This Row],[총자산]]-[1]!Table_1[[#This Row],[장부가치 자기자본]]+[1]!Table_1[[#This Row],[시가총액]])/[1]!Table_1[[#This Row],[총자산]]</f>
        <v>0.89940468886003655</v>
      </c>
      <c r="H4135" s="14">
        <f>I4135/100000000000</f>
        <v>1.3721639650000001E-2</v>
      </c>
      <c r="I4135" s="12">
        <v>1372163965</v>
      </c>
      <c r="J4135" s="12">
        <v>0.12</v>
      </c>
      <c r="K4135" s="10">
        <f>L4135/1000000000000</f>
        <v>0.19390409928399999</v>
      </c>
      <c r="L4135" s="12">
        <v>193904099284</v>
      </c>
      <c r="M4135" s="12">
        <v>2.0699999999999998</v>
      </c>
      <c r="N4135" s="12">
        <v>1</v>
      </c>
      <c r="O4135" s="15">
        <f>IF([1]!Table_1[[#This Row],[연도]]=2016,1,0)</f>
        <v>0</v>
      </c>
      <c r="P4135" s="15">
        <f>IF([1]!Table_1[[#This Row],[연도]]=2017,1,0)</f>
        <v>1</v>
      </c>
      <c r="Q4135" s="15">
        <f>IF([1]!Table_1[[#This Row],[연도]]=2018,1,0)</f>
        <v>0</v>
      </c>
      <c r="R4135" s="15">
        <f>IF([1]!Table_1[[#This Row],[연도]]=2019,1,0)</f>
        <v>0</v>
      </c>
      <c r="S4135" s="15">
        <f>IF([1]!Table_1[[#This Row],[연도]]=2020,1,0)</f>
        <v>0</v>
      </c>
      <c r="T4135" s="15">
        <f>IF([1]!Table_1[[#This Row],[연도]]=2021,1,0)</f>
        <v>0</v>
      </c>
      <c r="U4135" s="15">
        <f>IF([1]!Table_1[[#This Row],[연도]]=2022,1,0)</f>
        <v>0</v>
      </c>
      <c r="V4135" s="15">
        <f>IF([1]!Table_1[[#This Row],[연도]]=2023,1,0)</f>
        <v>0</v>
      </c>
      <c r="W4135" s="12">
        <v>0.78</v>
      </c>
      <c r="X4135" s="10">
        <f>Y4135/1000000000000</f>
        <v>9.0316800000000003E-2</v>
      </c>
      <c r="Y4135" s="15">
        <f>[1]!Table_1[[#This Row],[주가]]*[1]!Table_1[[#This Row],[기말주식수]]</f>
        <v>90316800000</v>
      </c>
      <c r="Z4135" s="14">
        <f>AA4135/10</f>
        <v>6.5820705326567879</v>
      </c>
      <c r="AA4135" s="15">
        <f>[1]!Table_1[[#This Row],[시가총액]]/[1]!Table_1[[#This Row],[당기순이익(세후영업이익)]]</f>
        <v>65.820705326567875</v>
      </c>
      <c r="AB4135" s="12">
        <v>744441880</v>
      </c>
    </row>
    <row r="4136" spans="1:28" ht="19.2">
      <c r="A4136" s="10">
        <v>4135</v>
      </c>
      <c r="B4136" s="10">
        <v>48430</v>
      </c>
      <c r="C4136" s="11" t="s">
        <v>655</v>
      </c>
      <c r="D4136" s="11" t="s">
        <v>20</v>
      </c>
      <c r="E4136" s="10">
        <v>2018</v>
      </c>
      <c r="F4136" s="10">
        <v>16.617000000000001</v>
      </c>
      <c r="G4136" s="14">
        <f>([1]!Table_1[[#This Row],[총자산]]-[1]!Table_1[[#This Row],[장부가치 자기자본]]+[1]!Table_1[[#This Row],[시가총액]])/[1]!Table_1[[#This Row],[총자산]]</f>
        <v>0.68610783046822954</v>
      </c>
      <c r="H4136" s="14">
        <f>I4136/100000000000</f>
        <v>4.34303856E-3</v>
      </c>
      <c r="I4136" s="10">
        <v>434303856</v>
      </c>
      <c r="J4136" s="10">
        <v>-1.47</v>
      </c>
      <c r="K4136" s="10">
        <f>L4136/1000000000000</f>
        <v>0.19817656182900001</v>
      </c>
      <c r="L4136" s="10">
        <v>198176561829</v>
      </c>
      <c r="M4136" s="10">
        <v>2.2200000000000002</v>
      </c>
      <c r="N4136" s="10">
        <v>1</v>
      </c>
      <c r="O4136" s="14">
        <f>IF([1]!Table_1[[#This Row],[연도]]=2016,1,0)</f>
        <v>0</v>
      </c>
      <c r="P4136" s="14">
        <f>IF([1]!Table_1[[#This Row],[연도]]=2017,1,0)</f>
        <v>0</v>
      </c>
      <c r="Q4136" s="14">
        <f>IF([1]!Table_1[[#This Row],[연도]]=2018,1,0)</f>
        <v>1</v>
      </c>
      <c r="R4136" s="14">
        <f>IF([1]!Table_1[[#This Row],[연도]]=2019,1,0)</f>
        <v>0</v>
      </c>
      <c r="S4136" s="14">
        <f>IF([1]!Table_1[[#This Row],[연도]]=2020,1,0)</f>
        <v>0</v>
      </c>
      <c r="T4136" s="14">
        <f>IF([1]!Table_1[[#This Row],[연도]]=2021,1,0)</f>
        <v>0</v>
      </c>
      <c r="U4136" s="14">
        <f>IF([1]!Table_1[[#This Row],[연도]]=2022,1,0)</f>
        <v>0</v>
      </c>
      <c r="V4136" s="14">
        <f>IF([1]!Table_1[[#This Row],[연도]]=2023,1,0)</f>
        <v>0</v>
      </c>
      <c r="W4136" s="10">
        <v>0.77</v>
      </c>
      <c r="X4136" s="10">
        <f>Y4136/1000000000000</f>
        <v>6.7391999999999994E-2</v>
      </c>
      <c r="Y4136" s="14">
        <f>[1]!Table_1[[#This Row],[주가]]*[1]!Table_1[[#This Row],[기말주식수]]</f>
        <v>67392000000</v>
      </c>
      <c r="Z4136" s="14">
        <f>AA4136/10</f>
        <v>15.517246524285984</v>
      </c>
      <c r="AA4136" s="14">
        <f>[1]!Table_1[[#This Row],[시가총액]]/[1]!Table_1[[#This Row],[당기순이익(세후영업이익)]]</f>
        <v>155.17246524285983</v>
      </c>
      <c r="AB4136" s="10">
        <v>744441880</v>
      </c>
    </row>
    <row r="4137" spans="1:28" ht="19.2">
      <c r="A4137" s="12">
        <v>4136</v>
      </c>
      <c r="B4137" s="12">
        <v>48430</v>
      </c>
      <c r="C4137" s="13" t="s">
        <v>655</v>
      </c>
      <c r="D4137" s="13" t="s">
        <v>20</v>
      </c>
      <c r="E4137" s="12">
        <v>2019</v>
      </c>
      <c r="F4137" s="12">
        <v>49.494</v>
      </c>
      <c r="G4137" s="15">
        <f>([1]!Table_1[[#This Row],[총자산]]-[1]!Table_1[[#This Row],[장부가치 자기자본]]+[1]!Table_1[[#This Row],[시가총액]])/[1]!Table_1[[#This Row],[총자산]]</f>
        <v>0.70537409745833202</v>
      </c>
      <c r="H4137" s="14">
        <f>I4137/100000000000</f>
        <v>2.2327433309999999E-2</v>
      </c>
      <c r="I4137" s="12">
        <v>2232743331</v>
      </c>
      <c r="J4137" s="12">
        <v>2.64</v>
      </c>
      <c r="K4137" s="10">
        <f>L4137/1000000000000</f>
        <v>0.20347502578900001</v>
      </c>
      <c r="L4137" s="12">
        <v>203475025789</v>
      </c>
      <c r="M4137" s="12">
        <v>2.0099999999999998</v>
      </c>
      <c r="N4137" s="12">
        <v>1</v>
      </c>
      <c r="O4137" s="15">
        <f>IF([1]!Table_1[[#This Row],[연도]]=2016,1,0)</f>
        <v>0</v>
      </c>
      <c r="P4137" s="15">
        <f>IF([1]!Table_1[[#This Row],[연도]]=2017,1,0)</f>
        <v>0</v>
      </c>
      <c r="Q4137" s="15">
        <f>IF([1]!Table_1[[#This Row],[연도]]=2018,1,0)</f>
        <v>0</v>
      </c>
      <c r="R4137" s="15">
        <f>IF([1]!Table_1[[#This Row],[연도]]=2019,1,0)</f>
        <v>1</v>
      </c>
      <c r="S4137" s="15">
        <f>IF([1]!Table_1[[#This Row],[연도]]=2020,1,0)</f>
        <v>0</v>
      </c>
      <c r="T4137" s="15">
        <f>IF([1]!Table_1[[#This Row],[연도]]=2021,1,0)</f>
        <v>0</v>
      </c>
      <c r="U4137" s="15">
        <f>IF([1]!Table_1[[#This Row],[연도]]=2022,1,0)</f>
        <v>0</v>
      </c>
      <c r="V4137" s="15">
        <f>IF([1]!Table_1[[#This Row],[연도]]=2023,1,0)</f>
        <v>0</v>
      </c>
      <c r="W4137" s="12">
        <v>0.5</v>
      </c>
      <c r="X4137" s="10">
        <f>Y4137/1000000000000</f>
        <v>6.8543999999999994E-2</v>
      </c>
      <c r="Y4137" s="15">
        <f>[1]!Table_1[[#This Row],[주가]]*[1]!Table_1[[#This Row],[기말주식수]]</f>
        <v>68544000000</v>
      </c>
      <c r="Z4137" s="14">
        <f>AA4137/10</f>
        <v>3.0699453469781743</v>
      </c>
      <c r="AA4137" s="15">
        <f>[1]!Table_1[[#This Row],[시가총액]]/[1]!Table_1[[#This Row],[당기순이익(세후영업이익)]]</f>
        <v>30.699453469781744</v>
      </c>
      <c r="AB4137" s="12">
        <v>1145295200</v>
      </c>
    </row>
    <row r="4138" spans="1:28" ht="19.2">
      <c r="A4138" s="10">
        <v>4137</v>
      </c>
      <c r="B4138" s="10">
        <v>48430</v>
      </c>
      <c r="C4138" s="11" t="s">
        <v>655</v>
      </c>
      <c r="D4138" s="11" t="s">
        <v>20</v>
      </c>
      <c r="E4138" s="10">
        <v>2020</v>
      </c>
      <c r="F4138" s="10">
        <v>12.906000000000001</v>
      </c>
      <c r="G4138" s="14">
        <f>([1]!Table_1[[#This Row],[총자산]]-[1]!Table_1[[#This Row],[장부가치 자기자본]]+[1]!Table_1[[#This Row],[시가총액]])/[1]!Table_1[[#This Row],[총자산]]</f>
        <v>1.2224875708951506</v>
      </c>
      <c r="H4138" s="14">
        <f>I4138/100000000000</f>
        <v>-2.0524503459999999E-2</v>
      </c>
      <c r="I4138" s="10">
        <v>-2052450346</v>
      </c>
      <c r="J4138" s="10">
        <v>2.62</v>
      </c>
      <c r="K4138" s="10">
        <f>L4138/1000000000000</f>
        <v>0.180401638452</v>
      </c>
      <c r="L4138" s="10">
        <v>180401638452</v>
      </c>
      <c r="M4138" s="10">
        <v>1.99</v>
      </c>
      <c r="N4138" s="10">
        <v>1</v>
      </c>
      <c r="O4138" s="14">
        <f>IF([1]!Table_1[[#This Row],[연도]]=2016,1,0)</f>
        <v>0</v>
      </c>
      <c r="P4138" s="14">
        <f>IF([1]!Table_1[[#This Row],[연도]]=2017,1,0)</f>
        <v>0</v>
      </c>
      <c r="Q4138" s="14">
        <f>IF([1]!Table_1[[#This Row],[연도]]=2018,1,0)</f>
        <v>0</v>
      </c>
      <c r="R4138" s="14">
        <f>IF([1]!Table_1[[#This Row],[연도]]=2019,1,0)</f>
        <v>0</v>
      </c>
      <c r="S4138" s="14">
        <f>IF([1]!Table_1[[#This Row],[연도]]=2020,1,0)</f>
        <v>1</v>
      </c>
      <c r="T4138" s="14">
        <f>IF([1]!Table_1[[#This Row],[연도]]=2021,1,0)</f>
        <v>0</v>
      </c>
      <c r="U4138" s="14">
        <f>IF([1]!Table_1[[#This Row],[연도]]=2022,1,0)</f>
        <v>0</v>
      </c>
      <c r="V4138" s="14">
        <f>IF([1]!Table_1[[#This Row],[연도]]=2023,1,0)</f>
        <v>0</v>
      </c>
      <c r="W4138" s="10">
        <v>0.36</v>
      </c>
      <c r="X4138" s="10">
        <f>Y4138/1000000000000</f>
        <v>0.142848</v>
      </c>
      <c r="Y4138" s="14">
        <f>[1]!Table_1[[#This Row],[주가]]*[1]!Table_1[[#This Row],[기말주식수]]</f>
        <v>142848000000</v>
      </c>
      <c r="Z4138" s="14">
        <f>AA4138/10</f>
        <v>-6.9598760466188638</v>
      </c>
      <c r="AA4138" s="14">
        <f>[1]!Table_1[[#This Row],[시가총액]]/[1]!Table_1[[#This Row],[당기순이익(세후영업이익)]]</f>
        <v>-69.598760466188637</v>
      </c>
      <c r="AB4138" s="10">
        <v>572647600</v>
      </c>
    </row>
    <row r="4139" spans="1:28" ht="19.2">
      <c r="A4139" s="12">
        <v>4138</v>
      </c>
      <c r="B4139" s="12">
        <v>48430</v>
      </c>
      <c r="C4139" s="13" t="s">
        <v>655</v>
      </c>
      <c r="D4139" s="13" t="s">
        <v>20</v>
      </c>
      <c r="E4139" s="12">
        <v>2021</v>
      </c>
      <c r="F4139" s="12">
        <v>42.106000000000002</v>
      </c>
      <c r="G4139" s="15">
        <f>([1]!Table_1[[#This Row],[총자산]]-[1]!Table_1[[#This Row],[장부가치 자기자본]]+[1]!Table_1[[#This Row],[시가총액]])/[1]!Table_1[[#This Row],[총자산]]</f>
        <v>1.0325994091497157</v>
      </c>
      <c r="H4139" s="14">
        <f>I4139/100000000000</f>
        <v>1.1429548330000001E-2</v>
      </c>
      <c r="I4139" s="12">
        <v>1142954833</v>
      </c>
      <c r="J4139" s="12">
        <v>5.09</v>
      </c>
      <c r="K4139" s="10">
        <f>L4139/1000000000000</f>
        <v>0.18426881939799999</v>
      </c>
      <c r="L4139" s="12">
        <v>184268819398</v>
      </c>
      <c r="M4139" s="12">
        <v>0.86</v>
      </c>
      <c r="N4139" s="12">
        <v>1</v>
      </c>
      <c r="O4139" s="15">
        <f>IF([1]!Table_1[[#This Row],[연도]]=2016,1,0)</f>
        <v>0</v>
      </c>
      <c r="P4139" s="15">
        <f>IF([1]!Table_1[[#This Row],[연도]]=2017,1,0)</f>
        <v>0</v>
      </c>
      <c r="Q4139" s="15">
        <f>IF([1]!Table_1[[#This Row],[연도]]=2018,1,0)</f>
        <v>0</v>
      </c>
      <c r="R4139" s="15">
        <f>IF([1]!Table_1[[#This Row],[연도]]=2019,1,0)</f>
        <v>0</v>
      </c>
      <c r="S4139" s="15">
        <f>IF([1]!Table_1[[#This Row],[연도]]=2020,1,0)</f>
        <v>0</v>
      </c>
      <c r="T4139" s="15">
        <f>IF([1]!Table_1[[#This Row],[연도]]=2021,1,0)</f>
        <v>1</v>
      </c>
      <c r="U4139" s="15">
        <f>IF([1]!Table_1[[#This Row],[연도]]=2022,1,0)</f>
        <v>0</v>
      </c>
      <c r="V4139" s="15">
        <f>IF([1]!Table_1[[#This Row],[연도]]=2023,1,0)</f>
        <v>0</v>
      </c>
      <c r="W4139" s="12">
        <v>0.23</v>
      </c>
      <c r="X4139" s="10">
        <f>Y4139/1000000000000</f>
        <v>0.123264</v>
      </c>
      <c r="Y4139" s="15">
        <f>[1]!Table_1[[#This Row],[주가]]*[1]!Table_1[[#This Row],[기말주식수]]</f>
        <v>123264000000</v>
      </c>
      <c r="Z4139" s="14">
        <f>AA4139/10</f>
        <v>10.784678137845541</v>
      </c>
      <c r="AA4139" s="15">
        <f>[1]!Table_1[[#This Row],[시가총액]]/[1]!Table_1[[#This Row],[당기순이익(세후영업이익)]]</f>
        <v>107.8467813784554</v>
      </c>
      <c r="AB4139" s="12">
        <v>1145295200</v>
      </c>
    </row>
    <row r="4140" spans="1:28" ht="19.2">
      <c r="A4140" s="10">
        <v>4139</v>
      </c>
      <c r="B4140" s="10">
        <v>48430</v>
      </c>
      <c r="C4140" s="11" t="s">
        <v>655</v>
      </c>
      <c r="D4140" s="11" t="s">
        <v>20</v>
      </c>
      <c r="E4140" s="10">
        <v>2022</v>
      </c>
      <c r="F4140" s="10">
        <v>132.251</v>
      </c>
      <c r="G4140" s="14">
        <f>([1]!Table_1[[#This Row],[총자산]]-[1]!Table_1[[#This Row],[장부가치 자기자본]]+[1]!Table_1[[#This Row],[시가총액]])/[1]!Table_1[[#This Row],[총자산]]</f>
        <v>0.7843900465887117</v>
      </c>
      <c r="H4140" s="14">
        <f>I4140/100000000000</f>
        <v>-4.3892671699999998E-3</v>
      </c>
      <c r="I4140" s="10">
        <v>-438926717</v>
      </c>
      <c r="J4140" s="10">
        <v>0.12</v>
      </c>
      <c r="K4140" s="10">
        <f>L4140/1000000000000</f>
        <v>0.19007202820300001</v>
      </c>
      <c r="L4140" s="10">
        <v>190072028203</v>
      </c>
      <c r="M4140" s="10">
        <v>0.86</v>
      </c>
      <c r="N4140" s="10">
        <v>1</v>
      </c>
      <c r="O4140" s="14">
        <f>IF([1]!Table_1[[#This Row],[연도]]=2016,1,0)</f>
        <v>0</v>
      </c>
      <c r="P4140" s="14">
        <f>IF([1]!Table_1[[#This Row],[연도]]=2017,1,0)</f>
        <v>0</v>
      </c>
      <c r="Q4140" s="14">
        <f>IF([1]!Table_1[[#This Row],[연도]]=2018,1,0)</f>
        <v>0</v>
      </c>
      <c r="R4140" s="14">
        <f>IF([1]!Table_1[[#This Row],[연도]]=2019,1,0)</f>
        <v>0</v>
      </c>
      <c r="S4140" s="14">
        <f>IF([1]!Table_1[[#This Row],[연도]]=2020,1,0)</f>
        <v>0</v>
      </c>
      <c r="T4140" s="14">
        <f>IF([1]!Table_1[[#This Row],[연도]]=2021,1,0)</f>
        <v>0</v>
      </c>
      <c r="U4140" s="14">
        <f>IF([1]!Table_1[[#This Row],[연도]]=2022,1,0)</f>
        <v>1</v>
      </c>
      <c r="V4140" s="14">
        <f>IF([1]!Table_1[[#This Row],[연도]]=2023,1,0)</f>
        <v>0</v>
      </c>
      <c r="W4140" s="10">
        <v>0.38</v>
      </c>
      <c r="X4140" s="10">
        <f>Y4140/1000000000000</f>
        <v>8.7436799999999995E-2</v>
      </c>
      <c r="Y4140" s="14">
        <f>[1]!Table_1[[#This Row],[주가]]*[1]!Table_1[[#This Row],[기말주식수]]</f>
        <v>87436800000</v>
      </c>
      <c r="Z4140" s="14">
        <f>AA4140/10</f>
        <v>-19.920591892336326</v>
      </c>
      <c r="AA4140" s="14">
        <f>[1]!Table_1[[#This Row],[시가총액]]/[1]!Table_1[[#This Row],[당기순이익(세후영업이익)]]</f>
        <v>-199.20591892336324</v>
      </c>
      <c r="AB4140" s="10">
        <v>1145295200</v>
      </c>
    </row>
    <row r="4141" spans="1:28" ht="19.2">
      <c r="A4141" s="12">
        <v>4140</v>
      </c>
      <c r="B4141" s="12">
        <v>48430</v>
      </c>
      <c r="C4141" s="13" t="s">
        <v>655</v>
      </c>
      <c r="D4141" s="13" t="s">
        <v>20</v>
      </c>
      <c r="E4141" s="12">
        <v>2023</v>
      </c>
      <c r="F4141" s="12">
        <v>12.605</v>
      </c>
      <c r="G4141" s="15">
        <f>([1]!Table_1[[#This Row],[총자산]]-[1]!Table_1[[#This Row],[장부가치 자기자본]]+[1]!Table_1[[#This Row],[시가총액]])/[1]!Table_1[[#This Row],[총자산]]</f>
        <v>0.7730839534606605</v>
      </c>
      <c r="H4141" s="14">
        <f>I4141/100000000000</f>
        <v>6.0315511930000003E-2</v>
      </c>
      <c r="I4141" s="12">
        <v>6031551193</v>
      </c>
      <c r="J4141" s="12">
        <v>15.17</v>
      </c>
      <c r="K4141" s="10">
        <f>L4141/1000000000000</f>
        <v>0.20970407080699999</v>
      </c>
      <c r="L4141" s="12">
        <v>209704070807</v>
      </c>
      <c r="M4141" s="12">
        <v>1.51</v>
      </c>
      <c r="N4141" s="12">
        <v>1</v>
      </c>
      <c r="O4141" s="15">
        <f>IF([1]!Table_1[[#This Row],[연도]]=2016,1,0)</f>
        <v>0</v>
      </c>
      <c r="P4141" s="15">
        <f>IF([1]!Table_1[[#This Row],[연도]]=2017,1,0)</f>
        <v>0</v>
      </c>
      <c r="Q4141" s="15">
        <f>IF([1]!Table_1[[#This Row],[연도]]=2018,1,0)</f>
        <v>0</v>
      </c>
      <c r="R4141" s="15">
        <f>IF([1]!Table_1[[#This Row],[연도]]=2019,1,0)</f>
        <v>0</v>
      </c>
      <c r="S4141" s="15">
        <f>IF([1]!Table_1[[#This Row],[연도]]=2020,1,0)</f>
        <v>0</v>
      </c>
      <c r="T4141" s="15">
        <f>IF([1]!Table_1[[#This Row],[연도]]=2021,1,0)</f>
        <v>0</v>
      </c>
      <c r="U4141" s="15">
        <f>IF([1]!Table_1[[#This Row],[연도]]=2022,1,0)</f>
        <v>0</v>
      </c>
      <c r="V4141" s="15">
        <f>IF([1]!Table_1[[#This Row],[연도]]=2023,1,0)</f>
        <v>1</v>
      </c>
      <c r="W4141" s="12">
        <v>0.23</v>
      </c>
      <c r="X4141" s="10">
        <f>Y4141/1000000000000</f>
        <v>9.6422400000000005E-2</v>
      </c>
      <c r="Y4141" s="15">
        <f>[1]!Table_1[[#This Row],[주가]]*[1]!Table_1[[#This Row],[기말주식수]]</f>
        <v>96422400000</v>
      </c>
      <c r="Z4141" s="14">
        <f>AA4141/10</f>
        <v>1.5986335341380231</v>
      </c>
      <c r="AA4141" s="15">
        <f>[1]!Table_1[[#This Row],[시가총액]]/[1]!Table_1[[#This Row],[당기순이익(세후영업이익)]]</f>
        <v>15.986335341380231</v>
      </c>
      <c r="AB4141" s="12">
        <v>2176060880</v>
      </c>
    </row>
    <row r="4142" spans="1:28" ht="19.2">
      <c r="A4142" s="10">
        <v>4141</v>
      </c>
      <c r="B4142" s="10">
        <v>48470</v>
      </c>
      <c r="C4142" s="11" t="s">
        <v>656</v>
      </c>
      <c r="D4142" s="11" t="s">
        <v>20</v>
      </c>
      <c r="E4142" s="10">
        <v>2016</v>
      </c>
      <c r="F4142" s="10">
        <v>11.476000000000001</v>
      </c>
      <c r="G4142" s="14">
        <f>([1]!Table_1[[#This Row],[총자산]]-[1]!Table_1[[#This Row],[장부가치 자기자본]]+[1]!Table_1[[#This Row],[시가총액]])/[1]!Table_1[[#This Row],[총자산]]</f>
        <v>0.71095873535553411</v>
      </c>
      <c r="H4142" s="14">
        <f>I4142/100000000000</f>
        <v>4.3637616470000001E-2</v>
      </c>
      <c r="I4142" s="10">
        <v>4363761647</v>
      </c>
      <c r="J4142" s="10">
        <v>8.0299999999999994</v>
      </c>
      <c r="K4142" s="10">
        <f>L4142/1000000000000</f>
        <v>6.8177745652999999E-2</v>
      </c>
      <c r="L4142" s="10">
        <v>68177745653</v>
      </c>
      <c r="M4142" s="10">
        <v>5.78</v>
      </c>
      <c r="N4142" s="10">
        <v>1</v>
      </c>
      <c r="O4142" s="14">
        <f>IF([1]!Table_1[[#This Row],[연도]]=2016,1,0)</f>
        <v>1</v>
      </c>
      <c r="P4142" s="14">
        <f>IF([1]!Table_1[[#This Row],[연도]]=2017,1,0)</f>
        <v>0</v>
      </c>
      <c r="Q4142" s="14">
        <f>IF([1]!Table_1[[#This Row],[연도]]=2018,1,0)</f>
        <v>0</v>
      </c>
      <c r="R4142" s="14">
        <f>IF([1]!Table_1[[#This Row],[연도]]=2019,1,0)</f>
        <v>0</v>
      </c>
      <c r="S4142" s="14">
        <f>IF([1]!Table_1[[#This Row],[연도]]=2020,1,0)</f>
        <v>0</v>
      </c>
      <c r="T4142" s="14">
        <f>IF([1]!Table_1[[#This Row],[연도]]=2021,1,0)</f>
        <v>0</v>
      </c>
      <c r="U4142" s="14">
        <f>IF([1]!Table_1[[#This Row],[연도]]=2022,1,0)</f>
        <v>0</v>
      </c>
      <c r="V4142" s="14">
        <f>IF([1]!Table_1[[#This Row],[연도]]=2023,1,0)</f>
        <v>0</v>
      </c>
      <c r="W4142" s="10">
        <v>0.97</v>
      </c>
      <c r="X4142" s="10">
        <f>Y4142/1000000000000</f>
        <v>4.0399999999999998E-2</v>
      </c>
      <c r="Y4142" s="14">
        <f>[1]!Table_1[[#This Row],[주가]]*[1]!Table_1[[#This Row],[기말주식수]]</f>
        <v>40400000000</v>
      </c>
      <c r="Z4142" s="14">
        <f>AA4142/10</f>
        <v>0.92580675270782042</v>
      </c>
      <c r="AA4142" s="14">
        <f>[1]!Table_1[[#This Row],[시가총액]]/[1]!Table_1[[#This Row],[당기순이익(세후영업이익)]]</f>
        <v>9.2580675270782038</v>
      </c>
      <c r="AB4142" s="10">
        <v>496094550</v>
      </c>
    </row>
    <row r="4143" spans="1:28" ht="19.2">
      <c r="A4143" s="12">
        <v>4142</v>
      </c>
      <c r="B4143" s="12">
        <v>48470</v>
      </c>
      <c r="C4143" s="13" t="s">
        <v>656</v>
      </c>
      <c r="D4143" s="13" t="s">
        <v>20</v>
      </c>
      <c r="E4143" s="12">
        <v>2017</v>
      </c>
      <c r="F4143" s="12">
        <v>11.292999999999999</v>
      </c>
      <c r="G4143" s="15">
        <f>([1]!Table_1[[#This Row],[총자산]]-[1]!Table_1[[#This Row],[장부가치 자기자본]]+[1]!Table_1[[#This Row],[시가총액]])/[1]!Table_1[[#This Row],[총자산]]</f>
        <v>0.73900721375999467</v>
      </c>
      <c r="H4143" s="14">
        <f>I4143/100000000000</f>
        <v>5.5424296429999999E-2</v>
      </c>
      <c r="I4143" s="12">
        <v>5542429643</v>
      </c>
      <c r="J4143" s="12">
        <v>26.56</v>
      </c>
      <c r="K4143" s="10">
        <f>L4143/1000000000000</f>
        <v>9.0505698364999998E-2</v>
      </c>
      <c r="L4143" s="12">
        <v>90505698365</v>
      </c>
      <c r="M4143" s="12">
        <v>4.6399999999999997</v>
      </c>
      <c r="N4143" s="12">
        <v>1</v>
      </c>
      <c r="O4143" s="15">
        <f>IF([1]!Table_1[[#This Row],[연도]]=2016,1,0)</f>
        <v>0</v>
      </c>
      <c r="P4143" s="15">
        <f>IF([1]!Table_1[[#This Row],[연도]]=2017,1,0)</f>
        <v>1</v>
      </c>
      <c r="Q4143" s="15">
        <f>IF([1]!Table_1[[#This Row],[연도]]=2018,1,0)</f>
        <v>0</v>
      </c>
      <c r="R4143" s="15">
        <f>IF([1]!Table_1[[#This Row],[연도]]=2019,1,0)</f>
        <v>0</v>
      </c>
      <c r="S4143" s="15">
        <f>IF([1]!Table_1[[#This Row],[연도]]=2020,1,0)</f>
        <v>0</v>
      </c>
      <c r="T4143" s="15">
        <f>IF([1]!Table_1[[#This Row],[연도]]=2021,1,0)</f>
        <v>0</v>
      </c>
      <c r="U4143" s="15">
        <f>IF([1]!Table_1[[#This Row],[연도]]=2022,1,0)</f>
        <v>0</v>
      </c>
      <c r="V4143" s="15">
        <f>IF([1]!Table_1[[#This Row],[연도]]=2023,1,0)</f>
        <v>0</v>
      </c>
      <c r="W4143" s="12">
        <v>1.08</v>
      </c>
      <c r="X4143" s="10">
        <f>Y4143/1000000000000</f>
        <v>4.41E-2</v>
      </c>
      <c r="Y4143" s="15">
        <f>[1]!Table_1[[#This Row],[주가]]*[1]!Table_1[[#This Row],[기말주식수]]</f>
        <v>44100000000</v>
      </c>
      <c r="Z4143" s="14">
        <f>AA4143/10</f>
        <v>0.79567992452006309</v>
      </c>
      <c r="AA4143" s="15">
        <f>[1]!Table_1[[#This Row],[시가총액]]/[1]!Table_1[[#This Row],[당기순이익(세후영업이익)]]</f>
        <v>7.9567992452006306</v>
      </c>
      <c r="AB4143" s="12">
        <v>694532370</v>
      </c>
    </row>
    <row r="4144" spans="1:28" ht="19.2">
      <c r="A4144" s="10">
        <v>4143</v>
      </c>
      <c r="B4144" s="10">
        <v>48470</v>
      </c>
      <c r="C4144" s="11" t="s">
        <v>656</v>
      </c>
      <c r="D4144" s="11" t="s">
        <v>20</v>
      </c>
      <c r="E4144" s="10">
        <v>2019</v>
      </c>
      <c r="F4144" s="10">
        <v>95.097999999999999</v>
      </c>
      <c r="G4144" s="14">
        <f>([1]!Table_1[[#This Row],[총자산]]-[1]!Table_1[[#This Row],[장부가치 자기자본]]+[1]!Table_1[[#This Row],[시가총액]])/[1]!Table_1[[#This Row],[총자산]]</f>
        <v>0.90023105597743991</v>
      </c>
      <c r="H4144" s="14">
        <f>I4144/100000000000</f>
        <v>-5.2033248499999997E-3</v>
      </c>
      <c r="I4144" s="10">
        <v>-520332485</v>
      </c>
      <c r="J4144" s="10">
        <v>6.35</v>
      </c>
      <c r="K4144" s="10">
        <f>L4144/1000000000000</f>
        <v>0.113290547142</v>
      </c>
      <c r="L4144" s="10">
        <v>113290547142</v>
      </c>
      <c r="M4144" s="10">
        <v>3.95</v>
      </c>
      <c r="N4144" s="10">
        <v>1</v>
      </c>
      <c r="O4144" s="14">
        <f>IF([1]!Table_1[[#This Row],[연도]]=2016,1,0)</f>
        <v>0</v>
      </c>
      <c r="P4144" s="14">
        <f>IF([1]!Table_1[[#This Row],[연도]]=2017,1,0)</f>
        <v>0</v>
      </c>
      <c r="Q4144" s="14">
        <f>IF([1]!Table_1[[#This Row],[연도]]=2018,1,0)</f>
        <v>0</v>
      </c>
      <c r="R4144" s="14">
        <f>IF([1]!Table_1[[#This Row],[연도]]=2019,1,0)</f>
        <v>1</v>
      </c>
      <c r="S4144" s="14">
        <f>IF([1]!Table_1[[#This Row],[연도]]=2020,1,0)</f>
        <v>0</v>
      </c>
      <c r="T4144" s="14">
        <f>IF([1]!Table_1[[#This Row],[연도]]=2021,1,0)</f>
        <v>0</v>
      </c>
      <c r="U4144" s="14">
        <f>IF([1]!Table_1[[#This Row],[연도]]=2022,1,0)</f>
        <v>0</v>
      </c>
      <c r="V4144" s="14">
        <f>IF([1]!Table_1[[#This Row],[연도]]=2023,1,0)</f>
        <v>0</v>
      </c>
      <c r="W4144" s="10">
        <v>1.3</v>
      </c>
      <c r="X4144" s="10">
        <f>Y4144/1000000000000</f>
        <v>5.33E-2</v>
      </c>
      <c r="Y4144" s="14">
        <f>[1]!Table_1[[#This Row],[주가]]*[1]!Table_1[[#This Row],[기말주식수]]</f>
        <v>53300000000</v>
      </c>
      <c r="Z4144" s="14">
        <f>AA4144/10</f>
        <v>-10.243450396913044</v>
      </c>
      <c r="AA4144" s="14">
        <f>[1]!Table_1[[#This Row],[시가총액]]/[1]!Table_1[[#This Row],[당기순이익(세후영업이익)]]</f>
        <v>-102.43450396913043</v>
      </c>
      <c r="AB4144" s="10">
        <v>297656730</v>
      </c>
    </row>
    <row r="4145" spans="1:28" ht="19.2">
      <c r="A4145" s="12">
        <v>4144</v>
      </c>
      <c r="B4145" s="12">
        <v>48470</v>
      </c>
      <c r="C4145" s="13" t="s">
        <v>656</v>
      </c>
      <c r="D4145" s="13" t="s">
        <v>20</v>
      </c>
      <c r="E4145" s="12">
        <v>2020</v>
      </c>
      <c r="F4145" s="12">
        <v>149.57599999999999</v>
      </c>
      <c r="G4145" s="15">
        <f>([1]!Table_1[[#This Row],[총자산]]-[1]!Table_1[[#This Row],[장부가치 자기자본]]+[1]!Table_1[[#This Row],[시가총액]])/[1]!Table_1[[#This Row],[총자산]]</f>
        <v>0.81788853076441215</v>
      </c>
      <c r="H4145" s="14">
        <f>I4145/100000000000</f>
        <v>1.03773158E-2</v>
      </c>
      <c r="I4145" s="12">
        <v>1037731580</v>
      </c>
      <c r="J4145" s="12">
        <v>2.21</v>
      </c>
      <c r="K4145" s="10">
        <f>L4145/1000000000000</f>
        <v>0.106357816216</v>
      </c>
      <c r="L4145" s="12">
        <v>106357816216</v>
      </c>
      <c r="M4145" s="12">
        <v>3.46</v>
      </c>
      <c r="N4145" s="12">
        <v>1</v>
      </c>
      <c r="O4145" s="15">
        <f>IF([1]!Table_1[[#This Row],[연도]]=2016,1,0)</f>
        <v>0</v>
      </c>
      <c r="P4145" s="15">
        <f>IF([1]!Table_1[[#This Row],[연도]]=2017,1,0)</f>
        <v>0</v>
      </c>
      <c r="Q4145" s="15">
        <f>IF([1]!Table_1[[#This Row],[연도]]=2018,1,0)</f>
        <v>0</v>
      </c>
      <c r="R4145" s="15">
        <f>IF([1]!Table_1[[#This Row],[연도]]=2019,1,0)</f>
        <v>0</v>
      </c>
      <c r="S4145" s="15">
        <f>IF([1]!Table_1[[#This Row],[연도]]=2020,1,0)</f>
        <v>1</v>
      </c>
      <c r="T4145" s="15">
        <f>IF([1]!Table_1[[#This Row],[연도]]=2021,1,0)</f>
        <v>0</v>
      </c>
      <c r="U4145" s="15">
        <f>IF([1]!Table_1[[#This Row],[연도]]=2022,1,0)</f>
        <v>0</v>
      </c>
      <c r="V4145" s="15">
        <f>IF([1]!Table_1[[#This Row],[연도]]=2023,1,0)</f>
        <v>0</v>
      </c>
      <c r="W4145" s="12">
        <v>0.99</v>
      </c>
      <c r="X4145" s="10">
        <f>Y4145/1000000000000</f>
        <v>4.8099999999999997E-2</v>
      </c>
      <c r="Y4145" s="15">
        <f>[1]!Table_1[[#This Row],[주가]]*[1]!Table_1[[#This Row],[기말주식수]]</f>
        <v>48100000000</v>
      </c>
      <c r="Z4145" s="14">
        <f>AA4145/10</f>
        <v>4.6351099770906075</v>
      </c>
      <c r="AA4145" s="15">
        <f>[1]!Table_1[[#This Row],[시가총액]]/[1]!Table_1[[#This Row],[당기순이익(세후영업이익)]]</f>
        <v>46.351099770906075</v>
      </c>
      <c r="AB4145" s="12">
        <v>297656730</v>
      </c>
    </row>
    <row r="4146" spans="1:28" ht="19.2">
      <c r="A4146" s="10">
        <v>4145</v>
      </c>
      <c r="B4146" s="10">
        <v>48470</v>
      </c>
      <c r="C4146" s="11" t="s">
        <v>656</v>
      </c>
      <c r="D4146" s="11" t="s">
        <v>20</v>
      </c>
      <c r="E4146" s="10">
        <v>2021</v>
      </c>
      <c r="F4146" s="10">
        <v>3.4169999999999998</v>
      </c>
      <c r="G4146" s="14">
        <f>([1]!Table_1[[#This Row],[총자산]]-[1]!Table_1[[#This Row],[장부가치 자기자본]]+[1]!Table_1[[#This Row],[시가총액]])/[1]!Table_1[[#This Row],[총자산]]</f>
        <v>0.82976577147140707</v>
      </c>
      <c r="H4146" s="14">
        <f>I4146/100000000000</f>
        <v>0.17583078651</v>
      </c>
      <c r="I4146" s="10">
        <v>17583078651</v>
      </c>
      <c r="J4146" s="10">
        <v>35.46</v>
      </c>
      <c r="K4146" s="10">
        <f>L4146/1000000000000</f>
        <v>0.16541592858500001</v>
      </c>
      <c r="L4146" s="10">
        <v>165415928585</v>
      </c>
      <c r="M4146" s="10">
        <v>4.87</v>
      </c>
      <c r="N4146" s="10">
        <v>1</v>
      </c>
      <c r="O4146" s="14">
        <f>IF([1]!Table_1[[#This Row],[연도]]=2016,1,0)</f>
        <v>0</v>
      </c>
      <c r="P4146" s="14">
        <f>IF([1]!Table_1[[#This Row],[연도]]=2017,1,0)</f>
        <v>0</v>
      </c>
      <c r="Q4146" s="14">
        <f>IF([1]!Table_1[[#This Row],[연도]]=2018,1,0)</f>
        <v>0</v>
      </c>
      <c r="R4146" s="14">
        <f>IF([1]!Table_1[[#This Row],[연도]]=2019,1,0)</f>
        <v>0</v>
      </c>
      <c r="S4146" s="14">
        <f>IF([1]!Table_1[[#This Row],[연도]]=2020,1,0)</f>
        <v>0</v>
      </c>
      <c r="T4146" s="14">
        <f>IF([1]!Table_1[[#This Row],[연도]]=2021,1,0)</f>
        <v>1</v>
      </c>
      <c r="U4146" s="14">
        <f>IF([1]!Table_1[[#This Row],[연도]]=2022,1,0)</f>
        <v>0</v>
      </c>
      <c r="V4146" s="14">
        <f>IF([1]!Table_1[[#This Row],[연도]]=2023,1,0)</f>
        <v>0</v>
      </c>
      <c r="W4146" s="10">
        <v>0.87</v>
      </c>
      <c r="X4146" s="10">
        <f>Y4146/1000000000000</f>
        <v>5.8299999999999998E-2</v>
      </c>
      <c r="Y4146" s="14">
        <f>[1]!Table_1[[#This Row],[주가]]*[1]!Table_1[[#This Row],[기말주식수]]</f>
        <v>58300000000</v>
      </c>
      <c r="Z4146" s="14">
        <f>AA4146/10</f>
        <v>0.33156878358548608</v>
      </c>
      <c r="AA4146" s="14">
        <f>[1]!Table_1[[#This Row],[시가총액]]/[1]!Table_1[[#This Row],[당기순이익(세후영업이익)]]</f>
        <v>3.3156878358548609</v>
      </c>
      <c r="AB4146" s="10">
        <v>496094550</v>
      </c>
    </row>
    <row r="4147" spans="1:28" ht="19.2">
      <c r="A4147" s="12">
        <v>4146</v>
      </c>
      <c r="B4147" s="12">
        <v>48470</v>
      </c>
      <c r="C4147" s="13" t="s">
        <v>656</v>
      </c>
      <c r="D4147" s="13" t="s">
        <v>20</v>
      </c>
      <c r="E4147" s="12">
        <v>2022</v>
      </c>
      <c r="F4147" s="12">
        <v>-6.4820000000000002</v>
      </c>
      <c r="G4147" s="15">
        <f>([1]!Table_1[[#This Row],[총자산]]-[1]!Table_1[[#This Row],[장부가치 자기자본]]+[1]!Table_1[[#This Row],[시가총액]])/[1]!Table_1[[#This Row],[총자산]]</f>
        <v>0.67278089508366878</v>
      </c>
      <c r="H4147" s="14">
        <f>I4147/100000000000</f>
        <v>-6.0813454420000003E-2</v>
      </c>
      <c r="I4147" s="12">
        <v>-6081345442</v>
      </c>
      <c r="J4147" s="12">
        <v>-11.92</v>
      </c>
      <c r="K4147" s="10">
        <f>L4147/1000000000000</f>
        <v>0.182452648537</v>
      </c>
      <c r="L4147" s="12">
        <v>182452648537</v>
      </c>
      <c r="M4147" s="12">
        <v>5.35</v>
      </c>
      <c r="N4147" s="12">
        <v>1</v>
      </c>
      <c r="O4147" s="15">
        <f>IF([1]!Table_1[[#This Row],[연도]]=2016,1,0)</f>
        <v>0</v>
      </c>
      <c r="P4147" s="15">
        <f>IF([1]!Table_1[[#This Row],[연도]]=2017,1,0)</f>
        <v>0</v>
      </c>
      <c r="Q4147" s="15">
        <f>IF([1]!Table_1[[#This Row],[연도]]=2018,1,0)</f>
        <v>0</v>
      </c>
      <c r="R4147" s="15">
        <f>IF([1]!Table_1[[#This Row],[연도]]=2019,1,0)</f>
        <v>0</v>
      </c>
      <c r="S4147" s="15">
        <f>IF([1]!Table_1[[#This Row],[연도]]=2020,1,0)</f>
        <v>0</v>
      </c>
      <c r="T4147" s="15">
        <f>IF([1]!Table_1[[#This Row],[연도]]=2021,1,0)</f>
        <v>0</v>
      </c>
      <c r="U4147" s="15">
        <f>IF([1]!Table_1[[#This Row],[연도]]=2022,1,0)</f>
        <v>1</v>
      </c>
      <c r="V4147" s="15">
        <f>IF([1]!Table_1[[#This Row],[연도]]=2023,1,0)</f>
        <v>0</v>
      </c>
      <c r="W4147" s="12">
        <v>0.91</v>
      </c>
      <c r="X4147" s="10">
        <f>Y4147/1000000000000</f>
        <v>4.0250000000000001E-2</v>
      </c>
      <c r="Y4147" s="15">
        <f>[1]!Table_1[[#This Row],[주가]]*[1]!Table_1[[#This Row],[기말주식수]]</f>
        <v>40250000000</v>
      </c>
      <c r="Z4147" s="14">
        <f>AA4147/10</f>
        <v>-0.66186011605291739</v>
      </c>
      <c r="AA4147" s="15">
        <f>[1]!Table_1[[#This Row],[시가총액]]/[1]!Table_1[[#This Row],[당기순이익(세후영업이익)]]</f>
        <v>-6.6186011605291739</v>
      </c>
      <c r="AB4147" s="12">
        <v>297656730</v>
      </c>
    </row>
    <row r="4148" spans="1:28" ht="19.2">
      <c r="A4148" s="10">
        <v>4147</v>
      </c>
      <c r="B4148" s="10">
        <v>48470</v>
      </c>
      <c r="C4148" s="11" t="s">
        <v>656</v>
      </c>
      <c r="D4148" s="11" t="s">
        <v>20</v>
      </c>
      <c r="E4148" s="10">
        <v>2023</v>
      </c>
      <c r="F4148" s="10">
        <v>-13.348000000000001</v>
      </c>
      <c r="G4148" s="14">
        <f>([1]!Table_1[[#This Row],[총자산]]-[1]!Table_1[[#This Row],[장부가치 자기자본]]+[1]!Table_1[[#This Row],[시가총액]])/[1]!Table_1[[#This Row],[총자산]]</f>
        <v>0.67868756251163653</v>
      </c>
      <c r="H4148" s="14">
        <f>I4148/100000000000</f>
        <v>-2.4238601419999999E-2</v>
      </c>
      <c r="I4148" s="10">
        <v>-2423860142</v>
      </c>
      <c r="J4148" s="10">
        <v>-0.11</v>
      </c>
      <c r="K4148" s="10">
        <f>L4148/1000000000000</f>
        <v>0.13763468015800001</v>
      </c>
      <c r="L4148" s="10">
        <v>137634680158</v>
      </c>
      <c r="M4148" s="10">
        <v>5.5</v>
      </c>
      <c r="N4148" s="10">
        <v>1</v>
      </c>
      <c r="O4148" s="14">
        <f>IF([1]!Table_1[[#This Row],[연도]]=2016,1,0)</f>
        <v>0</v>
      </c>
      <c r="P4148" s="14">
        <f>IF([1]!Table_1[[#This Row],[연도]]=2017,1,0)</f>
        <v>0</v>
      </c>
      <c r="Q4148" s="14">
        <f>IF([1]!Table_1[[#This Row],[연도]]=2018,1,0)</f>
        <v>0</v>
      </c>
      <c r="R4148" s="14">
        <f>IF([1]!Table_1[[#This Row],[연도]]=2019,1,0)</f>
        <v>0</v>
      </c>
      <c r="S4148" s="14">
        <f>IF([1]!Table_1[[#This Row],[연도]]=2020,1,0)</f>
        <v>0</v>
      </c>
      <c r="T4148" s="14">
        <f>IF([1]!Table_1[[#This Row],[연도]]=2021,1,0)</f>
        <v>0</v>
      </c>
      <c r="U4148" s="14">
        <f>IF([1]!Table_1[[#This Row],[연도]]=2022,1,0)</f>
        <v>0</v>
      </c>
      <c r="V4148" s="14">
        <f>IF([1]!Table_1[[#This Row],[연도]]=2023,1,0)</f>
        <v>1</v>
      </c>
      <c r="W4148" s="10">
        <v>0.94</v>
      </c>
      <c r="X4148" s="10">
        <f>Y4148/1000000000000</f>
        <v>4.0899999999999999E-2</v>
      </c>
      <c r="Y4148" s="14">
        <f>[1]!Table_1[[#This Row],[주가]]*[1]!Table_1[[#This Row],[기말주식수]]</f>
        <v>40900000000</v>
      </c>
      <c r="Z4148" s="14">
        <f>AA4148/10</f>
        <v>-1.6873910871050579</v>
      </c>
      <c r="AA4148" s="14">
        <f>[1]!Table_1[[#This Row],[시가총액]]/[1]!Table_1[[#This Row],[당기순이익(세후영업이익)]]</f>
        <v>-16.87391087105058</v>
      </c>
      <c r="AB4148" s="10">
        <v>292183530</v>
      </c>
    </row>
    <row r="4149" spans="1:28" ht="19.2">
      <c r="A4149" s="12">
        <v>4148</v>
      </c>
      <c r="B4149" s="12">
        <v>48530</v>
      </c>
      <c r="C4149" s="13" t="s">
        <v>657</v>
      </c>
      <c r="D4149" s="13" t="s">
        <v>20</v>
      </c>
      <c r="E4149" s="12">
        <v>2023</v>
      </c>
      <c r="F4149" s="12">
        <v>-34.235999999999997</v>
      </c>
      <c r="G4149" s="15">
        <f>([1]!Table_1[[#This Row],[총자산]]-[1]!Table_1[[#This Row],[장부가치 자기자본]]+[1]!Table_1[[#This Row],[시가총액]])/[1]!Table_1[[#This Row],[총자산]]</f>
        <v>3.0596288942205327</v>
      </c>
      <c r="H4149" s="14">
        <f>I4149/100000000000</f>
        <v>-3.2849592449999999E-2</v>
      </c>
      <c r="I4149" s="12">
        <v>-3284959245</v>
      </c>
      <c r="J4149" s="12">
        <v>-30.04</v>
      </c>
      <c r="K4149" s="10">
        <f>L4149/1000000000000</f>
        <v>9.585444181E-3</v>
      </c>
      <c r="L4149" s="12">
        <v>9585444181</v>
      </c>
      <c r="M4149" s="12">
        <v>39.520000000000003</v>
      </c>
      <c r="N4149" s="12">
        <v>1</v>
      </c>
      <c r="O4149" s="15">
        <f>IF([1]!Table_1[[#This Row],[연도]]=2016,1,0)</f>
        <v>0</v>
      </c>
      <c r="P4149" s="15">
        <f>IF([1]!Table_1[[#This Row],[연도]]=2017,1,0)</f>
        <v>0</v>
      </c>
      <c r="Q4149" s="15">
        <f>IF([1]!Table_1[[#This Row],[연도]]=2018,1,0)</f>
        <v>0</v>
      </c>
      <c r="R4149" s="15">
        <f>IF([1]!Table_1[[#This Row],[연도]]=2019,1,0)</f>
        <v>0</v>
      </c>
      <c r="S4149" s="15">
        <f>IF([1]!Table_1[[#This Row],[연도]]=2020,1,0)</f>
        <v>0</v>
      </c>
      <c r="T4149" s="15">
        <f>IF([1]!Table_1[[#This Row],[연도]]=2021,1,0)</f>
        <v>0</v>
      </c>
      <c r="U4149" s="15">
        <f>IF([1]!Table_1[[#This Row],[연도]]=2022,1,0)</f>
        <v>0</v>
      </c>
      <c r="V4149" s="15">
        <f>IF([1]!Table_1[[#This Row],[연도]]=2023,1,0)</f>
        <v>1</v>
      </c>
      <c r="W4149" s="12">
        <v>0.41</v>
      </c>
      <c r="X4149" s="10">
        <f>Y4149/1000000000000</f>
        <v>0.29984369036000003</v>
      </c>
      <c r="Y4149" s="15">
        <f>[1]!Table_1[[#This Row],[주가]]*[1]!Table_1[[#This Row],[기말주식수]]</f>
        <v>299843690360</v>
      </c>
      <c r="Z4149" s="14">
        <f>AA4149/10</f>
        <v>-9.127775049763212</v>
      </c>
      <c r="AA4149" s="15">
        <f>[1]!Table_1[[#This Row],[시가총액]]/[1]!Table_1[[#This Row],[당기순이익(세후영업이익)]]</f>
        <v>-91.277750497632127</v>
      </c>
      <c r="AB4149" s="12">
        <v>3319154700</v>
      </c>
    </row>
    <row r="4150" spans="1:28" ht="19.2">
      <c r="A4150" s="10">
        <v>4149</v>
      </c>
      <c r="B4150" s="10">
        <v>48770</v>
      </c>
      <c r="C4150" s="11" t="s">
        <v>658</v>
      </c>
      <c r="D4150" s="11" t="s">
        <v>20</v>
      </c>
      <c r="E4150" s="10">
        <v>2016</v>
      </c>
      <c r="F4150" s="10">
        <v>-2.383</v>
      </c>
      <c r="G4150" s="14">
        <f>([1]!Table_1[[#This Row],[총자산]]-[1]!Table_1[[#This Row],[장부가치 자기자본]]+[1]!Table_1[[#This Row],[시가총액]])/[1]!Table_1[[#This Row],[총자산]]</f>
        <v>1.8574445172088729</v>
      </c>
      <c r="H4150" s="14">
        <f>I4150/100000000000</f>
        <v>-1.950447734E-2</v>
      </c>
      <c r="I4150" s="10">
        <v>-1950447734</v>
      </c>
      <c r="J4150" s="10">
        <v>-5.43</v>
      </c>
      <c r="K4150" s="10">
        <f>L4150/1000000000000</f>
        <v>9.2337670760999996E-2</v>
      </c>
      <c r="L4150" s="10">
        <v>92337670761</v>
      </c>
      <c r="M4150" s="10">
        <v>2.86</v>
      </c>
      <c r="N4150" s="10">
        <v>1</v>
      </c>
      <c r="O4150" s="14">
        <f>IF([1]!Table_1[[#This Row],[연도]]=2016,1,0)</f>
        <v>1</v>
      </c>
      <c r="P4150" s="14">
        <f>IF([1]!Table_1[[#This Row],[연도]]=2017,1,0)</f>
        <v>0</v>
      </c>
      <c r="Q4150" s="14">
        <f>IF([1]!Table_1[[#This Row],[연도]]=2018,1,0)</f>
        <v>0</v>
      </c>
      <c r="R4150" s="14">
        <f>IF([1]!Table_1[[#This Row],[연도]]=2019,1,0)</f>
        <v>0</v>
      </c>
      <c r="S4150" s="14">
        <f>IF([1]!Table_1[[#This Row],[연도]]=2020,1,0)</f>
        <v>0</v>
      </c>
      <c r="T4150" s="14">
        <f>IF([1]!Table_1[[#This Row],[연도]]=2021,1,0)</f>
        <v>0</v>
      </c>
      <c r="U4150" s="14">
        <f>IF([1]!Table_1[[#This Row],[연도]]=2022,1,0)</f>
        <v>0</v>
      </c>
      <c r="V4150" s="14">
        <f>IF([1]!Table_1[[#This Row],[연도]]=2023,1,0)</f>
        <v>0</v>
      </c>
      <c r="W4150" s="10">
        <v>0.49</v>
      </c>
      <c r="X4150" s="10">
        <f>Y4150/1000000000000</f>
        <v>9.2880000000000004E-2</v>
      </c>
      <c r="Y4150" s="14">
        <f>[1]!Table_1[[#This Row],[주가]]*[1]!Table_1[[#This Row],[기말주식수]]</f>
        <v>92880000000</v>
      </c>
      <c r="Z4150" s="14">
        <f>AA4150/10</f>
        <v>-4.7619835374681205</v>
      </c>
      <c r="AA4150" s="14">
        <f>[1]!Table_1[[#This Row],[시가총액]]/[1]!Table_1[[#This Row],[당기순이익(세후영업이익)]]</f>
        <v>-47.619835374681209</v>
      </c>
      <c r="AB4150" s="10">
        <v>107991575</v>
      </c>
    </row>
    <row r="4151" spans="1:28" ht="19.2">
      <c r="A4151" s="12">
        <v>4150</v>
      </c>
      <c r="B4151" s="12">
        <v>48770</v>
      </c>
      <c r="C4151" s="13" t="s">
        <v>658</v>
      </c>
      <c r="D4151" s="13" t="s">
        <v>20</v>
      </c>
      <c r="E4151" s="12">
        <v>2017</v>
      </c>
      <c r="F4151" s="12">
        <v>7.8810000000000002</v>
      </c>
      <c r="G4151" s="15">
        <f>([1]!Table_1[[#This Row],[총자산]]-[1]!Table_1[[#This Row],[장부가치 자기자본]]+[1]!Table_1[[#This Row],[시가총액]])/[1]!Table_1[[#This Row],[총자산]]</f>
        <v>1.5469606843120218</v>
      </c>
      <c r="H4151" s="14">
        <f>I4151/100000000000</f>
        <v>5.418538178E-2</v>
      </c>
      <c r="I4151" s="12">
        <v>5418538178</v>
      </c>
      <c r="J4151" s="12">
        <v>6.88</v>
      </c>
      <c r="K4151" s="10">
        <f>L4151/1000000000000</f>
        <v>0.10189709675899999</v>
      </c>
      <c r="L4151" s="12">
        <v>101897096759</v>
      </c>
      <c r="M4151" s="12">
        <v>3.72</v>
      </c>
      <c r="N4151" s="12">
        <v>1</v>
      </c>
      <c r="O4151" s="15">
        <f>IF([1]!Table_1[[#This Row],[연도]]=2016,1,0)</f>
        <v>0</v>
      </c>
      <c r="P4151" s="15">
        <f>IF([1]!Table_1[[#This Row],[연도]]=2017,1,0)</f>
        <v>1</v>
      </c>
      <c r="Q4151" s="15">
        <f>IF([1]!Table_1[[#This Row],[연도]]=2018,1,0)</f>
        <v>0</v>
      </c>
      <c r="R4151" s="15">
        <f>IF([1]!Table_1[[#This Row],[연도]]=2019,1,0)</f>
        <v>0</v>
      </c>
      <c r="S4151" s="15">
        <f>IF([1]!Table_1[[#This Row],[연도]]=2020,1,0)</f>
        <v>0</v>
      </c>
      <c r="T4151" s="15">
        <f>IF([1]!Table_1[[#This Row],[연도]]=2021,1,0)</f>
        <v>0</v>
      </c>
      <c r="U4151" s="15">
        <f>IF([1]!Table_1[[#This Row],[연도]]=2022,1,0)</f>
        <v>0</v>
      </c>
      <c r="V4151" s="15">
        <f>IF([1]!Table_1[[#This Row],[연도]]=2023,1,0)</f>
        <v>0</v>
      </c>
      <c r="W4151" s="12">
        <v>0.59</v>
      </c>
      <c r="X4151" s="10">
        <f>Y4151/1000000000000</f>
        <v>7.9722000000000001E-2</v>
      </c>
      <c r="Y4151" s="15">
        <f>[1]!Table_1[[#This Row],[주가]]*[1]!Table_1[[#This Row],[기말주식수]]</f>
        <v>79722000000</v>
      </c>
      <c r="Z4151" s="14">
        <f>AA4151/10</f>
        <v>1.4712824267563922</v>
      </c>
      <c r="AA4151" s="15">
        <f>[1]!Table_1[[#This Row],[시가총액]]/[1]!Table_1[[#This Row],[당기순이익(세후영업이익)]]</f>
        <v>14.712824267563922</v>
      </c>
      <c r="AB4151" s="12">
        <v>322500000</v>
      </c>
    </row>
    <row r="4152" spans="1:28" ht="19.2">
      <c r="A4152" s="10">
        <v>4151</v>
      </c>
      <c r="B4152" s="10">
        <v>48770</v>
      </c>
      <c r="C4152" s="11" t="s">
        <v>658</v>
      </c>
      <c r="D4152" s="11" t="s">
        <v>20</v>
      </c>
      <c r="E4152" s="10">
        <v>2018</v>
      </c>
      <c r="F4152" s="10">
        <v>7.7770000000000001</v>
      </c>
      <c r="G4152" s="14">
        <f>([1]!Table_1[[#This Row],[총자산]]-[1]!Table_1[[#This Row],[장부가치 자기자본]]+[1]!Table_1[[#This Row],[시가총액]])/[1]!Table_1[[#This Row],[총자산]]</f>
        <v>1.1641591493700234</v>
      </c>
      <c r="H4152" s="14">
        <f>I4152/100000000000</f>
        <v>3.1510189719999998E-2</v>
      </c>
      <c r="I4152" s="10">
        <v>3151018972</v>
      </c>
      <c r="J4152" s="10">
        <v>19.239999999999998</v>
      </c>
      <c r="K4152" s="10">
        <f>L4152/1000000000000</f>
        <v>0.104628102381</v>
      </c>
      <c r="L4152" s="10">
        <v>104628102381</v>
      </c>
      <c r="M4152" s="10">
        <v>3.11</v>
      </c>
      <c r="N4152" s="10">
        <v>1</v>
      </c>
      <c r="O4152" s="14">
        <f>IF([1]!Table_1[[#This Row],[연도]]=2016,1,0)</f>
        <v>0</v>
      </c>
      <c r="P4152" s="14">
        <f>IF([1]!Table_1[[#This Row],[연도]]=2017,1,0)</f>
        <v>0</v>
      </c>
      <c r="Q4152" s="14">
        <f>IF([1]!Table_1[[#This Row],[연도]]=2018,1,0)</f>
        <v>1</v>
      </c>
      <c r="R4152" s="14">
        <f>IF([1]!Table_1[[#This Row],[연도]]=2019,1,0)</f>
        <v>0</v>
      </c>
      <c r="S4152" s="14">
        <f>IF([1]!Table_1[[#This Row],[연도]]=2020,1,0)</f>
        <v>0</v>
      </c>
      <c r="T4152" s="14">
        <f>IF([1]!Table_1[[#This Row],[연도]]=2021,1,0)</f>
        <v>0</v>
      </c>
      <c r="U4152" s="14">
        <f>IF([1]!Table_1[[#This Row],[연도]]=2022,1,0)</f>
        <v>0</v>
      </c>
      <c r="V4152" s="14">
        <f>IF([1]!Table_1[[#This Row],[연도]]=2023,1,0)</f>
        <v>0</v>
      </c>
      <c r="W4152" s="10">
        <v>0.91</v>
      </c>
      <c r="X4152" s="10">
        <f>Y4152/1000000000000</f>
        <v>4.8568500000000001E-2</v>
      </c>
      <c r="Y4152" s="14">
        <f>[1]!Table_1[[#This Row],[주가]]*[1]!Table_1[[#This Row],[기말주식수]]</f>
        <v>48568500000</v>
      </c>
      <c r="Z4152" s="14">
        <f>AA4152/10</f>
        <v>1.5413585393036473</v>
      </c>
      <c r="AA4152" s="14">
        <f>[1]!Table_1[[#This Row],[시가총액]]/[1]!Table_1[[#This Row],[당기순이익(세후영업이익)]]</f>
        <v>15.413585393036472</v>
      </c>
      <c r="AB4152" s="10">
        <v>322500000</v>
      </c>
    </row>
    <row r="4153" spans="1:28" ht="19.2">
      <c r="A4153" s="12">
        <v>4152</v>
      </c>
      <c r="B4153" s="12">
        <v>48770</v>
      </c>
      <c r="C4153" s="13" t="s">
        <v>658</v>
      </c>
      <c r="D4153" s="13" t="s">
        <v>20</v>
      </c>
      <c r="E4153" s="12">
        <v>2019</v>
      </c>
      <c r="F4153" s="12">
        <v>-4.9619999999999997</v>
      </c>
      <c r="G4153" s="15">
        <f>([1]!Table_1[[#This Row],[총자산]]-[1]!Table_1[[#This Row],[장부가치 자기자본]]+[1]!Table_1[[#This Row],[시가총액]])/[1]!Table_1[[#This Row],[총자산]]</f>
        <v>1.2469089349350506</v>
      </c>
      <c r="H4153" s="14">
        <f>I4153/100000000000</f>
        <v>1.7401115899999999E-3</v>
      </c>
      <c r="I4153" s="12">
        <v>174011159</v>
      </c>
      <c r="J4153" s="12">
        <v>-4.07</v>
      </c>
      <c r="K4153" s="10">
        <f>L4153/1000000000000</f>
        <v>0.10109228110100001</v>
      </c>
      <c r="L4153" s="12">
        <v>101092281101</v>
      </c>
      <c r="M4153" s="12">
        <v>2.82</v>
      </c>
      <c r="N4153" s="12">
        <v>1</v>
      </c>
      <c r="O4153" s="15">
        <f>IF([1]!Table_1[[#This Row],[연도]]=2016,1,0)</f>
        <v>0</v>
      </c>
      <c r="P4153" s="15">
        <f>IF([1]!Table_1[[#This Row],[연도]]=2017,1,0)</f>
        <v>0</v>
      </c>
      <c r="Q4153" s="15">
        <f>IF([1]!Table_1[[#This Row],[연도]]=2018,1,0)</f>
        <v>0</v>
      </c>
      <c r="R4153" s="15">
        <f>IF([1]!Table_1[[#This Row],[연도]]=2019,1,0)</f>
        <v>1</v>
      </c>
      <c r="S4153" s="15">
        <f>IF([1]!Table_1[[#This Row],[연도]]=2020,1,0)</f>
        <v>0</v>
      </c>
      <c r="T4153" s="15">
        <f>IF([1]!Table_1[[#This Row],[연도]]=2021,1,0)</f>
        <v>0</v>
      </c>
      <c r="U4153" s="15">
        <f>IF([1]!Table_1[[#This Row],[연도]]=2022,1,0)</f>
        <v>0</v>
      </c>
      <c r="V4153" s="15">
        <f>IF([1]!Table_1[[#This Row],[연도]]=2023,1,0)</f>
        <v>0</v>
      </c>
      <c r="W4153" s="12">
        <v>0.86</v>
      </c>
      <c r="X4153" s="10">
        <f>Y4153/1000000000000</f>
        <v>5.445710099E-2</v>
      </c>
      <c r="Y4153" s="15">
        <f>[1]!Table_1[[#This Row],[주가]]*[1]!Table_1[[#This Row],[기말주식수]]</f>
        <v>54457100990</v>
      </c>
      <c r="Z4153" s="14">
        <f>AA4153/10</f>
        <v>31.295177448935902</v>
      </c>
      <c r="AA4153" s="15">
        <f>[1]!Table_1[[#This Row],[시가총액]]/[1]!Table_1[[#This Row],[당기순이익(세후영업이익)]]</f>
        <v>312.95177448935902</v>
      </c>
      <c r="AB4153" s="12">
        <v>201444270</v>
      </c>
    </row>
    <row r="4154" spans="1:28" ht="19.2">
      <c r="A4154" s="10">
        <v>4153</v>
      </c>
      <c r="B4154" s="10">
        <v>48770</v>
      </c>
      <c r="C4154" s="11" t="s">
        <v>658</v>
      </c>
      <c r="D4154" s="11" t="s">
        <v>20</v>
      </c>
      <c r="E4154" s="10">
        <v>2020</v>
      </c>
      <c r="F4154" s="10">
        <v>11.404999999999999</v>
      </c>
      <c r="G4154" s="14">
        <f>([1]!Table_1[[#This Row],[총자산]]-[1]!Table_1[[#This Row],[장부가치 자기자본]]+[1]!Table_1[[#This Row],[시가총액]])/[1]!Table_1[[#This Row],[총자산]]</f>
        <v>1.2156833125472066</v>
      </c>
      <c r="H4154" s="14">
        <f>I4154/100000000000</f>
        <v>1.9499300349999998E-2</v>
      </c>
      <c r="I4154" s="10">
        <v>1949930035</v>
      </c>
      <c r="J4154" s="10">
        <v>-2.69</v>
      </c>
      <c r="K4154" s="10">
        <f>L4154/1000000000000</f>
        <v>8.8558514973000005E-2</v>
      </c>
      <c r="L4154" s="10">
        <v>88558514973</v>
      </c>
      <c r="M4154" s="10">
        <v>2.83</v>
      </c>
      <c r="N4154" s="10">
        <v>1</v>
      </c>
      <c r="O4154" s="14">
        <f>IF([1]!Table_1[[#This Row],[연도]]=2016,1,0)</f>
        <v>0</v>
      </c>
      <c r="P4154" s="14">
        <f>IF([1]!Table_1[[#This Row],[연도]]=2017,1,0)</f>
        <v>0</v>
      </c>
      <c r="Q4154" s="14">
        <f>IF([1]!Table_1[[#This Row],[연도]]=2018,1,0)</f>
        <v>0</v>
      </c>
      <c r="R4154" s="14">
        <f>IF([1]!Table_1[[#This Row],[연도]]=2019,1,0)</f>
        <v>0</v>
      </c>
      <c r="S4154" s="14">
        <f>IF([1]!Table_1[[#This Row],[연도]]=2020,1,0)</f>
        <v>1</v>
      </c>
      <c r="T4154" s="14">
        <f>IF([1]!Table_1[[#This Row],[연도]]=2021,1,0)</f>
        <v>0</v>
      </c>
      <c r="U4154" s="14">
        <f>IF([1]!Table_1[[#This Row],[연도]]=2022,1,0)</f>
        <v>0</v>
      </c>
      <c r="V4154" s="14">
        <f>IF([1]!Table_1[[#This Row],[연도]]=2023,1,0)</f>
        <v>0</v>
      </c>
      <c r="W4154" s="10">
        <v>0.53</v>
      </c>
      <c r="X4154" s="10">
        <f>Y4154/1000000000000</f>
        <v>5.4797321939999998E-2</v>
      </c>
      <c r="Y4154" s="14">
        <f>[1]!Table_1[[#This Row],[주가]]*[1]!Table_1[[#This Row],[기말주식수]]</f>
        <v>54797321940</v>
      </c>
      <c r="Z4154" s="14">
        <f>AA4154/10</f>
        <v>2.8102199030951387</v>
      </c>
      <c r="AA4154" s="14">
        <f>[1]!Table_1[[#This Row],[시가총액]]/[1]!Table_1[[#This Row],[당기순이익(세후영업이익)]]</f>
        <v>28.102199030951386</v>
      </c>
      <c r="AB4154" s="10">
        <v>471809660</v>
      </c>
    </row>
    <row r="4155" spans="1:28" ht="19.2">
      <c r="A4155" s="12">
        <v>4154</v>
      </c>
      <c r="B4155" s="12">
        <v>48770</v>
      </c>
      <c r="C4155" s="13" t="s">
        <v>658</v>
      </c>
      <c r="D4155" s="13" t="s">
        <v>20</v>
      </c>
      <c r="E4155" s="12">
        <v>2021</v>
      </c>
      <c r="F4155" s="12">
        <v>25.271999999999998</v>
      </c>
      <c r="G4155" s="15">
        <f>([1]!Table_1[[#This Row],[총자산]]-[1]!Table_1[[#This Row],[장부가치 자기자본]]+[1]!Table_1[[#This Row],[시가총액]])/[1]!Table_1[[#This Row],[총자산]]</f>
        <v>1.1471032332362798</v>
      </c>
      <c r="H4155" s="14">
        <f>I4155/100000000000</f>
        <v>2.1067564309999998E-2</v>
      </c>
      <c r="I4155" s="12">
        <v>2106756431</v>
      </c>
      <c r="J4155" s="12">
        <v>7.08</v>
      </c>
      <c r="K4155" s="10">
        <f>L4155/1000000000000</f>
        <v>8.6950519367000004E-2</v>
      </c>
      <c r="L4155" s="12">
        <v>86950519367</v>
      </c>
      <c r="M4155" s="12">
        <v>1.85</v>
      </c>
      <c r="N4155" s="12">
        <v>1</v>
      </c>
      <c r="O4155" s="15">
        <f>IF([1]!Table_1[[#This Row],[연도]]=2016,1,0)</f>
        <v>0</v>
      </c>
      <c r="P4155" s="15">
        <f>IF([1]!Table_1[[#This Row],[연도]]=2017,1,0)</f>
        <v>0</v>
      </c>
      <c r="Q4155" s="15">
        <f>IF([1]!Table_1[[#This Row],[연도]]=2018,1,0)</f>
        <v>0</v>
      </c>
      <c r="R4155" s="15">
        <f>IF([1]!Table_1[[#This Row],[연도]]=2019,1,0)</f>
        <v>0</v>
      </c>
      <c r="S4155" s="15">
        <f>IF([1]!Table_1[[#This Row],[연도]]=2020,1,0)</f>
        <v>0</v>
      </c>
      <c r="T4155" s="15">
        <f>IF([1]!Table_1[[#This Row],[연도]]=2021,1,0)</f>
        <v>1</v>
      </c>
      <c r="U4155" s="15">
        <f>IF([1]!Table_1[[#This Row],[연도]]=2022,1,0)</f>
        <v>0</v>
      </c>
      <c r="V4155" s="15">
        <f>IF([1]!Table_1[[#This Row],[연도]]=2023,1,0)</f>
        <v>0</v>
      </c>
      <c r="W4155" s="12">
        <v>0.53</v>
      </c>
      <c r="X4155" s="10">
        <f>Y4155/1000000000000</f>
        <v>5.5474762859999999E-2</v>
      </c>
      <c r="Y4155" s="15">
        <f>[1]!Table_1[[#This Row],[주가]]*[1]!Table_1[[#This Row],[기말주식수]]</f>
        <v>55474762860</v>
      </c>
      <c r="Z4155" s="14">
        <f>AA4155/10</f>
        <v>2.633183506347156</v>
      </c>
      <c r="AA4155" s="15">
        <f>[1]!Table_1[[#This Row],[시가총액]]/[1]!Table_1[[#This Row],[당기순이익(세후영업이익)]]</f>
        <v>26.331835063471559</v>
      </c>
      <c r="AB4155" s="12">
        <v>517075020</v>
      </c>
    </row>
    <row r="4156" spans="1:28" ht="19.2">
      <c r="A4156" s="10">
        <v>4155</v>
      </c>
      <c r="B4156" s="10">
        <v>48770</v>
      </c>
      <c r="C4156" s="11" t="s">
        <v>658</v>
      </c>
      <c r="D4156" s="11" t="s">
        <v>20</v>
      </c>
      <c r="E4156" s="10">
        <v>2022</v>
      </c>
      <c r="F4156" s="10">
        <v>133.03399999999999</v>
      </c>
      <c r="G4156" s="14">
        <f>([1]!Table_1[[#This Row],[총자산]]-[1]!Table_1[[#This Row],[장부가치 자기자본]]+[1]!Table_1[[#This Row],[시가총액]])/[1]!Table_1[[#This Row],[총자산]]</f>
        <v>1.0711128146667617</v>
      </c>
      <c r="H4156" s="14">
        <f>I4156/100000000000</f>
        <v>9.0860257199999999E-3</v>
      </c>
      <c r="I4156" s="10">
        <v>908602572</v>
      </c>
      <c r="J4156" s="10">
        <v>0.34</v>
      </c>
      <c r="K4156" s="10">
        <f>L4156/1000000000000</f>
        <v>9.4279860990999997E-2</v>
      </c>
      <c r="L4156" s="10">
        <v>94279860991</v>
      </c>
      <c r="M4156" s="10">
        <v>1.1599999999999999</v>
      </c>
      <c r="N4156" s="10">
        <v>1</v>
      </c>
      <c r="O4156" s="14">
        <f>IF([1]!Table_1[[#This Row],[연도]]=2016,1,0)</f>
        <v>0</v>
      </c>
      <c r="P4156" s="14">
        <f>IF([1]!Table_1[[#This Row],[연도]]=2017,1,0)</f>
        <v>0</v>
      </c>
      <c r="Q4156" s="14">
        <f>IF([1]!Table_1[[#This Row],[연도]]=2018,1,0)</f>
        <v>0</v>
      </c>
      <c r="R4156" s="14">
        <f>IF([1]!Table_1[[#This Row],[연도]]=2019,1,0)</f>
        <v>0</v>
      </c>
      <c r="S4156" s="14">
        <f>IF([1]!Table_1[[#This Row],[연도]]=2020,1,0)</f>
        <v>0</v>
      </c>
      <c r="T4156" s="14">
        <f>IF([1]!Table_1[[#This Row],[연도]]=2021,1,0)</f>
        <v>0</v>
      </c>
      <c r="U4156" s="14">
        <f>IF([1]!Table_1[[#This Row],[연도]]=2022,1,0)</f>
        <v>1</v>
      </c>
      <c r="V4156" s="14">
        <f>IF([1]!Table_1[[#This Row],[연도]]=2023,1,0)</f>
        <v>0</v>
      </c>
      <c r="W4156" s="10">
        <v>0.77</v>
      </c>
      <c r="X4156" s="10">
        <f>Y4156/1000000000000</f>
        <v>5.0783000884999999E-2</v>
      </c>
      <c r="Y4156" s="14">
        <f>[1]!Table_1[[#This Row],[주가]]*[1]!Table_1[[#This Row],[기말주식수]]</f>
        <v>50783000885</v>
      </c>
      <c r="Z4156" s="14">
        <f>AA4156/10</f>
        <v>5.5891324160812523</v>
      </c>
      <c r="AA4156" s="14">
        <f>[1]!Table_1[[#This Row],[시가총액]]/[1]!Table_1[[#This Row],[당기순이익(세후영업이익)]]</f>
        <v>55.891324160812523</v>
      </c>
      <c r="AB4156" s="10">
        <v>392449775</v>
      </c>
    </row>
    <row r="4157" spans="1:28" ht="19.2">
      <c r="A4157" s="12">
        <v>4156</v>
      </c>
      <c r="B4157" s="12">
        <v>48770</v>
      </c>
      <c r="C4157" s="13" t="s">
        <v>658</v>
      </c>
      <c r="D4157" s="13" t="s">
        <v>20</v>
      </c>
      <c r="E4157" s="12">
        <v>2023</v>
      </c>
      <c r="F4157" s="12">
        <v>-5.5049999999999999</v>
      </c>
      <c r="G4157" s="15">
        <f>([1]!Table_1[[#This Row],[총자산]]-[1]!Table_1[[#This Row],[장부가치 자기자본]]+[1]!Table_1[[#This Row],[시가총액]])/[1]!Table_1[[#This Row],[총자산]]</f>
        <v>1.048852633327501</v>
      </c>
      <c r="H4157" s="14">
        <f>I4157/100000000000</f>
        <v>-5.1576961339999998E-2</v>
      </c>
      <c r="I4157" s="12">
        <v>-5157696134</v>
      </c>
      <c r="J4157" s="12">
        <v>0.92</v>
      </c>
      <c r="K4157" s="10">
        <f>L4157/1000000000000</f>
        <v>8.6177095415000002E-2</v>
      </c>
      <c r="L4157" s="12">
        <v>86177095415</v>
      </c>
      <c r="M4157" s="12">
        <v>3.44</v>
      </c>
      <c r="N4157" s="12">
        <v>1</v>
      </c>
      <c r="O4157" s="15">
        <f>IF([1]!Table_1[[#This Row],[연도]]=2016,1,0)</f>
        <v>0</v>
      </c>
      <c r="P4157" s="15">
        <f>IF([1]!Table_1[[#This Row],[연도]]=2017,1,0)</f>
        <v>0</v>
      </c>
      <c r="Q4157" s="15">
        <f>IF([1]!Table_1[[#This Row],[연도]]=2018,1,0)</f>
        <v>0</v>
      </c>
      <c r="R4157" s="15">
        <f>IF([1]!Table_1[[#This Row],[연도]]=2019,1,0)</f>
        <v>0</v>
      </c>
      <c r="S4157" s="15">
        <f>IF([1]!Table_1[[#This Row],[연도]]=2020,1,0)</f>
        <v>0</v>
      </c>
      <c r="T4157" s="15">
        <f>IF([1]!Table_1[[#This Row],[연도]]=2021,1,0)</f>
        <v>0</v>
      </c>
      <c r="U4157" s="15">
        <f>IF([1]!Table_1[[#This Row],[연도]]=2022,1,0)</f>
        <v>0</v>
      </c>
      <c r="V4157" s="15">
        <f>IF([1]!Table_1[[#This Row],[연도]]=2023,1,0)</f>
        <v>1</v>
      </c>
      <c r="W4157" s="12">
        <v>0.49</v>
      </c>
      <c r="X4157" s="10">
        <f>Y4157/1000000000000</f>
        <v>5.1253940615E-2</v>
      </c>
      <c r="Y4157" s="15">
        <f>[1]!Table_1[[#This Row],[주가]]*[1]!Table_1[[#This Row],[기말주식수]]</f>
        <v>51253940615</v>
      </c>
      <c r="Z4157" s="14">
        <f>AA4157/10</f>
        <v>-0.99373711214061999</v>
      </c>
      <c r="AA4157" s="15">
        <f>[1]!Table_1[[#This Row],[시가총액]]/[1]!Table_1[[#This Row],[당기순이익(세후영업이익)]]</f>
        <v>-9.9373711214061995</v>
      </c>
      <c r="AB4157" s="12">
        <v>392449775</v>
      </c>
    </row>
    <row r="4158" spans="1:28" ht="19.2">
      <c r="A4158" s="10">
        <v>4157</v>
      </c>
      <c r="B4158" s="10">
        <v>48830</v>
      </c>
      <c r="C4158" s="11" t="s">
        <v>659</v>
      </c>
      <c r="D4158" s="11" t="s">
        <v>20</v>
      </c>
      <c r="E4158" s="10">
        <v>2016</v>
      </c>
      <c r="F4158" s="10">
        <v>20.512</v>
      </c>
      <c r="G4158" s="14">
        <f>([1]!Table_1[[#This Row],[총자산]]-[1]!Table_1[[#This Row],[장부가치 자기자본]]+[1]!Table_1[[#This Row],[시가총액]])/[1]!Table_1[[#This Row],[총자산]]</f>
        <v>1.0776791904234058</v>
      </c>
      <c r="H4158" s="14">
        <f>I4158/100000000000</f>
        <v>3.4477574400000001E-3</v>
      </c>
      <c r="I4158" s="10">
        <v>344775744</v>
      </c>
      <c r="J4158" s="10">
        <v>13.66</v>
      </c>
      <c r="K4158" s="10">
        <f>L4158/1000000000000</f>
        <v>6.7437534024999995E-2</v>
      </c>
      <c r="L4158" s="10">
        <v>67437534025</v>
      </c>
      <c r="M4158" s="10">
        <v>2.98</v>
      </c>
      <c r="N4158" s="10">
        <v>1</v>
      </c>
      <c r="O4158" s="14">
        <f>IF([1]!Table_1[[#This Row],[연도]]=2016,1,0)</f>
        <v>1</v>
      </c>
      <c r="P4158" s="14">
        <f>IF([1]!Table_1[[#This Row],[연도]]=2017,1,0)</f>
        <v>0</v>
      </c>
      <c r="Q4158" s="14">
        <f>IF([1]!Table_1[[#This Row],[연도]]=2018,1,0)</f>
        <v>0</v>
      </c>
      <c r="R4158" s="14">
        <f>IF([1]!Table_1[[#This Row],[연도]]=2019,1,0)</f>
        <v>0</v>
      </c>
      <c r="S4158" s="14">
        <f>IF([1]!Table_1[[#This Row],[연도]]=2020,1,0)</f>
        <v>0</v>
      </c>
      <c r="T4158" s="14">
        <f>IF([1]!Table_1[[#This Row],[연도]]=2021,1,0)</f>
        <v>0</v>
      </c>
      <c r="U4158" s="14">
        <f>IF([1]!Table_1[[#This Row],[연도]]=2022,1,0)</f>
        <v>0</v>
      </c>
      <c r="V4158" s="14">
        <f>IF([1]!Table_1[[#This Row],[연도]]=2023,1,0)</f>
        <v>0</v>
      </c>
      <c r="W4158" s="10">
        <v>0.56000000000000005</v>
      </c>
      <c r="X4158" s="10">
        <f>Y4158/1000000000000</f>
        <v>3.6626397781999998E-2</v>
      </c>
      <c r="Y4158" s="14">
        <f>[1]!Table_1[[#This Row],[주가]]*[1]!Table_1[[#This Row],[기말주식수]]</f>
        <v>36626397782</v>
      </c>
      <c r="Z4158" s="14">
        <f>AA4158/10</f>
        <v>10.623252482053958</v>
      </c>
      <c r="AA4158" s="14">
        <f>[1]!Table_1[[#This Row],[시가총액]]/[1]!Table_1[[#This Row],[당기순이익(세후영업이익)]]</f>
        <v>106.23252482053958</v>
      </c>
      <c r="AB4158" s="10">
        <v>386861910</v>
      </c>
    </row>
    <row r="4159" spans="1:28" ht="19.2">
      <c r="A4159" s="12">
        <v>4158</v>
      </c>
      <c r="B4159" s="12">
        <v>48830</v>
      </c>
      <c r="C4159" s="13" t="s">
        <v>659</v>
      </c>
      <c r="D4159" s="13" t="s">
        <v>20</v>
      </c>
      <c r="E4159" s="12">
        <v>2017</v>
      </c>
      <c r="F4159" s="12">
        <v>30.715</v>
      </c>
      <c r="G4159" s="15">
        <f>([1]!Table_1[[#This Row],[총자산]]-[1]!Table_1[[#This Row],[장부가치 자기자본]]+[1]!Table_1[[#This Row],[시가총액]])/[1]!Table_1[[#This Row],[총자산]]</f>
        <v>0.92690538475939543</v>
      </c>
      <c r="H4159" s="14">
        <f>I4159/100000000000</f>
        <v>2.0210386529999999E-2</v>
      </c>
      <c r="I4159" s="12">
        <v>2021038653</v>
      </c>
      <c r="J4159" s="12">
        <v>19.09</v>
      </c>
      <c r="K4159" s="10">
        <f>L4159/1000000000000</f>
        <v>7.3092699797000005E-2</v>
      </c>
      <c r="L4159" s="12">
        <v>73092699797</v>
      </c>
      <c r="M4159" s="12">
        <v>3.28</v>
      </c>
      <c r="N4159" s="12">
        <v>1</v>
      </c>
      <c r="O4159" s="15">
        <f>IF([1]!Table_1[[#This Row],[연도]]=2016,1,0)</f>
        <v>0</v>
      </c>
      <c r="P4159" s="15">
        <f>IF([1]!Table_1[[#This Row],[연도]]=2017,1,0)</f>
        <v>1</v>
      </c>
      <c r="Q4159" s="15">
        <f>IF([1]!Table_1[[#This Row],[연도]]=2018,1,0)</f>
        <v>0</v>
      </c>
      <c r="R4159" s="15">
        <f>IF([1]!Table_1[[#This Row],[연도]]=2019,1,0)</f>
        <v>0</v>
      </c>
      <c r="S4159" s="15">
        <f>IF([1]!Table_1[[#This Row],[연도]]=2020,1,0)</f>
        <v>0</v>
      </c>
      <c r="T4159" s="15">
        <f>IF([1]!Table_1[[#This Row],[연도]]=2021,1,0)</f>
        <v>0</v>
      </c>
      <c r="U4159" s="15">
        <f>IF([1]!Table_1[[#This Row],[연도]]=2022,1,0)</f>
        <v>0</v>
      </c>
      <c r="V4159" s="15">
        <f>IF([1]!Table_1[[#This Row],[연도]]=2023,1,0)</f>
        <v>0</v>
      </c>
      <c r="W4159" s="12">
        <v>0.65</v>
      </c>
      <c r="X4159" s="10">
        <f>Y4159/1000000000000</f>
        <v>3.7635085229999997E-2</v>
      </c>
      <c r="Y4159" s="15">
        <f>[1]!Table_1[[#This Row],[주가]]*[1]!Table_1[[#This Row],[기말주식수]]</f>
        <v>37635085230</v>
      </c>
      <c r="Z4159" s="14">
        <f>AA4159/10</f>
        <v>1.8621655342481962</v>
      </c>
      <c r="AA4159" s="15">
        <f>[1]!Table_1[[#This Row],[시가총액]]/[1]!Table_1[[#This Row],[당기순이익(세후영업이익)]]</f>
        <v>18.621655342481962</v>
      </c>
      <c r="AB4159" s="12">
        <v>560861910</v>
      </c>
    </row>
    <row r="4160" spans="1:28" ht="19.2">
      <c r="A4160" s="10">
        <v>4159</v>
      </c>
      <c r="B4160" s="10">
        <v>48830</v>
      </c>
      <c r="C4160" s="11" t="s">
        <v>659</v>
      </c>
      <c r="D4160" s="11" t="s">
        <v>20</v>
      </c>
      <c r="E4160" s="10">
        <v>2018</v>
      </c>
      <c r="F4160" s="10">
        <v>-209.27699999999999</v>
      </c>
      <c r="G4160" s="14">
        <f>([1]!Table_1[[#This Row],[총자산]]-[1]!Table_1[[#This Row],[장부가치 자기자본]]+[1]!Table_1[[#This Row],[시가총액]])/[1]!Table_1[[#This Row],[총자산]]</f>
        <v>0.91723888033052603</v>
      </c>
      <c r="H4160" s="14">
        <f>I4160/100000000000</f>
        <v>9.3900574999999996E-4</v>
      </c>
      <c r="I4160" s="10">
        <v>93900575</v>
      </c>
      <c r="J4160" s="10">
        <v>0.42</v>
      </c>
      <c r="K4160" s="10">
        <f>L4160/1000000000000</f>
        <v>6.7274847173999994E-2</v>
      </c>
      <c r="L4160" s="10">
        <v>67274847174</v>
      </c>
      <c r="M4160" s="10">
        <v>2.68</v>
      </c>
      <c r="N4160" s="10">
        <v>1</v>
      </c>
      <c r="O4160" s="14">
        <f>IF([1]!Table_1[[#This Row],[연도]]=2016,1,0)</f>
        <v>0</v>
      </c>
      <c r="P4160" s="14">
        <f>IF([1]!Table_1[[#This Row],[연도]]=2017,1,0)</f>
        <v>0</v>
      </c>
      <c r="Q4160" s="14">
        <f>IF([1]!Table_1[[#This Row],[연도]]=2018,1,0)</f>
        <v>1</v>
      </c>
      <c r="R4160" s="14">
        <f>IF([1]!Table_1[[#This Row],[연도]]=2019,1,0)</f>
        <v>0</v>
      </c>
      <c r="S4160" s="14">
        <f>IF([1]!Table_1[[#This Row],[연도]]=2020,1,0)</f>
        <v>0</v>
      </c>
      <c r="T4160" s="14">
        <f>IF([1]!Table_1[[#This Row],[연도]]=2021,1,0)</f>
        <v>0</v>
      </c>
      <c r="U4160" s="14">
        <f>IF([1]!Table_1[[#This Row],[연도]]=2022,1,0)</f>
        <v>0</v>
      </c>
      <c r="V4160" s="14">
        <f>IF([1]!Table_1[[#This Row],[연도]]=2023,1,0)</f>
        <v>0</v>
      </c>
      <c r="W4160" s="10">
        <v>1</v>
      </c>
      <c r="X4160" s="10">
        <f>Y4160/1000000000000</f>
        <v>3.5107355625000003E-2</v>
      </c>
      <c r="Y4160" s="14">
        <f>[1]!Table_1[[#This Row],[주가]]*[1]!Table_1[[#This Row],[기말주식수]]</f>
        <v>35107355625</v>
      </c>
      <c r="Z4160" s="14">
        <f>AA4160/10</f>
        <v>37.387796214240431</v>
      </c>
      <c r="AA4160" s="14">
        <f>[1]!Table_1[[#This Row],[시가총액]]/[1]!Table_1[[#This Row],[당기순이익(세후영업이익)]]</f>
        <v>373.87796214240433</v>
      </c>
      <c r="AB4160" s="10">
        <v>560861910</v>
      </c>
    </row>
    <row r="4161" spans="1:28" ht="19.2">
      <c r="A4161" s="12">
        <v>4160</v>
      </c>
      <c r="B4161" s="12">
        <v>48830</v>
      </c>
      <c r="C4161" s="13" t="s">
        <v>659</v>
      </c>
      <c r="D4161" s="13" t="s">
        <v>20</v>
      </c>
      <c r="E4161" s="12">
        <v>2019</v>
      </c>
      <c r="F4161" s="12">
        <v>-67.411000000000001</v>
      </c>
      <c r="G4161" s="15">
        <f>([1]!Table_1[[#This Row],[총자산]]-[1]!Table_1[[#This Row],[장부가치 자기자본]]+[1]!Table_1[[#This Row],[시가총액]])/[1]!Table_1[[#This Row],[총자산]]</f>
        <v>0.92092770434355076</v>
      </c>
      <c r="H4161" s="14">
        <f>I4161/100000000000</f>
        <v>-3.2146751899999998E-3</v>
      </c>
      <c r="I4161" s="12">
        <v>-321467519</v>
      </c>
      <c r="J4161" s="12">
        <v>-0.55000000000000004</v>
      </c>
      <c r="K4161" s="10">
        <f>L4161/1000000000000</f>
        <v>6.5034696919999996E-2</v>
      </c>
      <c r="L4161" s="12">
        <v>65034696920</v>
      </c>
      <c r="M4161" s="12">
        <v>2.33</v>
      </c>
      <c r="N4161" s="12">
        <v>1</v>
      </c>
      <c r="O4161" s="15">
        <f>IF([1]!Table_1[[#This Row],[연도]]=2016,1,0)</f>
        <v>0</v>
      </c>
      <c r="P4161" s="15">
        <f>IF([1]!Table_1[[#This Row],[연도]]=2017,1,0)</f>
        <v>0</v>
      </c>
      <c r="Q4161" s="15">
        <f>IF([1]!Table_1[[#This Row],[연도]]=2018,1,0)</f>
        <v>0</v>
      </c>
      <c r="R4161" s="15">
        <f>IF([1]!Table_1[[#This Row],[연도]]=2019,1,0)</f>
        <v>1</v>
      </c>
      <c r="S4161" s="15">
        <f>IF([1]!Table_1[[#This Row],[연도]]=2020,1,0)</f>
        <v>0</v>
      </c>
      <c r="T4161" s="15">
        <f>IF([1]!Table_1[[#This Row],[연도]]=2021,1,0)</f>
        <v>0</v>
      </c>
      <c r="U4161" s="15">
        <f>IF([1]!Table_1[[#This Row],[연도]]=2022,1,0)</f>
        <v>0</v>
      </c>
      <c r="V4161" s="15">
        <f>IF([1]!Table_1[[#This Row],[연도]]=2023,1,0)</f>
        <v>0</v>
      </c>
      <c r="W4161" s="12">
        <v>0.74</v>
      </c>
      <c r="X4161" s="10">
        <f>Y4161/1000000000000</f>
        <v>3.4264779090000003E-2</v>
      </c>
      <c r="Y4161" s="15">
        <f>[1]!Table_1[[#This Row],[주가]]*[1]!Table_1[[#This Row],[기말주식수]]</f>
        <v>34264779090</v>
      </c>
      <c r="Z4161" s="14">
        <f>AA4161/10</f>
        <v>-10.65886195799458</v>
      </c>
      <c r="AA4161" s="15">
        <f>[1]!Table_1[[#This Row],[시가총액]]/[1]!Table_1[[#This Row],[당기순이익(세후영업이익)]]</f>
        <v>-106.5886195799458</v>
      </c>
      <c r="AB4161" s="12">
        <v>560861910</v>
      </c>
    </row>
    <row r="4162" spans="1:28" ht="19.2">
      <c r="A4162" s="10">
        <v>4161</v>
      </c>
      <c r="B4162" s="10">
        <v>48830</v>
      </c>
      <c r="C4162" s="11" t="s">
        <v>659</v>
      </c>
      <c r="D4162" s="11" t="s">
        <v>20</v>
      </c>
      <c r="E4162" s="10">
        <v>2020</v>
      </c>
      <c r="F4162" s="10">
        <v>-91.944999999999993</v>
      </c>
      <c r="G4162" s="14">
        <f>([1]!Table_1[[#This Row],[총자산]]-[1]!Table_1[[#This Row],[장부가치 자기자본]]+[1]!Table_1[[#This Row],[시가총액]])/[1]!Table_1[[#This Row],[총자산]]</f>
        <v>0.97364802877892798</v>
      </c>
      <c r="H4162" s="14">
        <f>I4162/100000000000</f>
        <v>5.0919422000000004E-3</v>
      </c>
      <c r="I4162" s="10">
        <v>509194220</v>
      </c>
      <c r="J4162" s="10">
        <v>-4.07</v>
      </c>
      <c r="K4162" s="10">
        <f>L4162/1000000000000</f>
        <v>6.1610800416999997E-2</v>
      </c>
      <c r="L4162" s="10">
        <v>61610800417</v>
      </c>
      <c r="M4162" s="10">
        <v>1.23</v>
      </c>
      <c r="N4162" s="10">
        <v>1</v>
      </c>
      <c r="O4162" s="14">
        <f>IF([1]!Table_1[[#This Row],[연도]]=2016,1,0)</f>
        <v>0</v>
      </c>
      <c r="P4162" s="14">
        <f>IF([1]!Table_1[[#This Row],[연도]]=2017,1,0)</f>
        <v>0</v>
      </c>
      <c r="Q4162" s="14">
        <f>IF([1]!Table_1[[#This Row],[연도]]=2018,1,0)</f>
        <v>0</v>
      </c>
      <c r="R4162" s="14">
        <f>IF([1]!Table_1[[#This Row],[연도]]=2019,1,0)</f>
        <v>0</v>
      </c>
      <c r="S4162" s="14">
        <f>IF([1]!Table_1[[#This Row],[연도]]=2020,1,0)</f>
        <v>1</v>
      </c>
      <c r="T4162" s="14">
        <f>IF([1]!Table_1[[#This Row],[연도]]=2021,1,0)</f>
        <v>0</v>
      </c>
      <c r="U4162" s="14">
        <f>IF([1]!Table_1[[#This Row],[연도]]=2022,1,0)</f>
        <v>0</v>
      </c>
      <c r="V4162" s="14">
        <f>IF([1]!Table_1[[#This Row],[연도]]=2023,1,0)</f>
        <v>0</v>
      </c>
      <c r="W4162" s="10">
        <v>0.51</v>
      </c>
      <c r="X4162" s="10">
        <f>Y4162/1000000000000</f>
        <v>3.6886128310000002E-2</v>
      </c>
      <c r="Y4162" s="14">
        <f>[1]!Table_1[[#This Row],[주가]]*[1]!Table_1[[#This Row],[기말주식수]]</f>
        <v>36886128310</v>
      </c>
      <c r="Z4162" s="14">
        <f>AA4162/10</f>
        <v>7.2440194450753976</v>
      </c>
      <c r="AA4162" s="14">
        <f>[1]!Table_1[[#This Row],[시가총액]]/[1]!Table_1[[#This Row],[당기순이익(세후영업이익)]]</f>
        <v>72.440194450753978</v>
      </c>
      <c r="AB4162" s="10">
        <v>560861910</v>
      </c>
    </row>
    <row r="4163" spans="1:28" ht="19.2">
      <c r="A4163" s="12">
        <v>4162</v>
      </c>
      <c r="B4163" s="12">
        <v>48830</v>
      </c>
      <c r="C4163" s="13" t="s">
        <v>659</v>
      </c>
      <c r="D4163" s="13" t="s">
        <v>20</v>
      </c>
      <c r="E4163" s="12">
        <v>2021</v>
      </c>
      <c r="F4163" s="12">
        <v>28.126999999999999</v>
      </c>
      <c r="G4163" s="15">
        <f>([1]!Table_1[[#This Row],[총자산]]-[1]!Table_1[[#This Row],[장부가치 자기자본]]+[1]!Table_1[[#This Row],[시가총액]])/[1]!Table_1[[#This Row],[총자산]]</f>
        <v>0.97654062667669517</v>
      </c>
      <c r="H4163" s="14">
        <f>I4163/100000000000</f>
        <v>2.3562367319999999E-2</v>
      </c>
      <c r="I4163" s="12">
        <v>2356236732</v>
      </c>
      <c r="J4163" s="12">
        <v>3.09</v>
      </c>
      <c r="K4163" s="10">
        <f>L4163/1000000000000</f>
        <v>6.4566020109000005E-2</v>
      </c>
      <c r="L4163" s="12">
        <v>64566020109</v>
      </c>
      <c r="M4163" s="12">
        <v>1.76</v>
      </c>
      <c r="N4163" s="12">
        <v>1</v>
      </c>
      <c r="O4163" s="15">
        <f>IF([1]!Table_1[[#This Row],[연도]]=2016,1,0)</f>
        <v>0</v>
      </c>
      <c r="P4163" s="15">
        <f>IF([1]!Table_1[[#This Row],[연도]]=2017,1,0)</f>
        <v>0</v>
      </c>
      <c r="Q4163" s="15">
        <f>IF([1]!Table_1[[#This Row],[연도]]=2018,1,0)</f>
        <v>0</v>
      </c>
      <c r="R4163" s="15">
        <f>IF([1]!Table_1[[#This Row],[연도]]=2019,1,0)</f>
        <v>0</v>
      </c>
      <c r="S4163" s="15">
        <f>IF([1]!Table_1[[#This Row],[연도]]=2020,1,0)</f>
        <v>0</v>
      </c>
      <c r="T4163" s="15">
        <f>IF([1]!Table_1[[#This Row],[연도]]=2021,1,0)</f>
        <v>1</v>
      </c>
      <c r="U4163" s="15">
        <f>IF([1]!Table_1[[#This Row],[연도]]=2022,1,0)</f>
        <v>0</v>
      </c>
      <c r="V4163" s="15">
        <f>IF([1]!Table_1[[#This Row],[연도]]=2023,1,0)</f>
        <v>0</v>
      </c>
      <c r="W4163" s="12">
        <v>0.41</v>
      </c>
      <c r="X4163" s="10">
        <f>Y4163/1000000000000</f>
        <v>4.1192630600000002E-2</v>
      </c>
      <c r="Y4163" s="15">
        <f>[1]!Table_1[[#This Row],[주가]]*[1]!Table_1[[#This Row],[기말주식수]]</f>
        <v>41192630600</v>
      </c>
      <c r="Z4163" s="14">
        <f>AA4163/10</f>
        <v>1.7482381986734938</v>
      </c>
      <c r="AA4163" s="15">
        <f>[1]!Table_1[[#This Row],[시가총액]]/[1]!Table_1[[#This Row],[당기순이익(세후영업이익)]]</f>
        <v>17.482381986734939</v>
      </c>
      <c r="AB4163" s="12">
        <v>560861910</v>
      </c>
    </row>
    <row r="4164" spans="1:28" ht="19.2">
      <c r="A4164" s="10">
        <v>4163</v>
      </c>
      <c r="B4164" s="10">
        <v>48830</v>
      </c>
      <c r="C4164" s="11" t="s">
        <v>659</v>
      </c>
      <c r="D4164" s="11" t="s">
        <v>20</v>
      </c>
      <c r="E4164" s="10">
        <v>2022</v>
      </c>
      <c r="F4164" s="10">
        <v>37.921999999999997</v>
      </c>
      <c r="G4164" s="14">
        <f>([1]!Table_1[[#This Row],[총자산]]-[1]!Table_1[[#This Row],[장부가치 자기자본]]+[1]!Table_1[[#This Row],[시가총액]])/[1]!Table_1[[#This Row],[총자산]]</f>
        <v>0.85400710450552209</v>
      </c>
      <c r="H4164" s="14">
        <f>I4164/100000000000</f>
        <v>1.4367486570000001E-2</v>
      </c>
      <c r="I4164" s="10">
        <v>1436748657</v>
      </c>
      <c r="J4164" s="10">
        <v>-4.3600000000000003</v>
      </c>
      <c r="K4164" s="10">
        <f>L4164/1000000000000</f>
        <v>6.5200996343000001E-2</v>
      </c>
      <c r="L4164" s="10">
        <v>65200996343</v>
      </c>
      <c r="M4164" s="10">
        <v>1.67</v>
      </c>
      <c r="N4164" s="10">
        <v>1</v>
      </c>
      <c r="O4164" s="14">
        <f>IF([1]!Table_1[[#This Row],[연도]]=2016,1,0)</f>
        <v>0</v>
      </c>
      <c r="P4164" s="14">
        <f>IF([1]!Table_1[[#This Row],[연도]]=2017,1,0)</f>
        <v>0</v>
      </c>
      <c r="Q4164" s="14">
        <f>IF([1]!Table_1[[#This Row],[연도]]=2018,1,0)</f>
        <v>0</v>
      </c>
      <c r="R4164" s="14">
        <f>IF([1]!Table_1[[#This Row],[연도]]=2019,1,0)</f>
        <v>0</v>
      </c>
      <c r="S4164" s="14">
        <f>IF([1]!Table_1[[#This Row],[연도]]=2020,1,0)</f>
        <v>0</v>
      </c>
      <c r="T4164" s="14">
        <f>IF([1]!Table_1[[#This Row],[연도]]=2021,1,0)</f>
        <v>0</v>
      </c>
      <c r="U4164" s="14">
        <f>IF([1]!Table_1[[#This Row],[연도]]=2022,1,0)</f>
        <v>1</v>
      </c>
      <c r="V4164" s="14">
        <f>IF([1]!Table_1[[#This Row],[연도]]=2023,1,0)</f>
        <v>0</v>
      </c>
      <c r="W4164" s="10">
        <v>0.56000000000000005</v>
      </c>
      <c r="X4164" s="10">
        <f>Y4164/1000000000000</f>
        <v>3.3234963324999998E-2</v>
      </c>
      <c r="Y4164" s="14">
        <f>[1]!Table_1[[#This Row],[주가]]*[1]!Table_1[[#This Row],[기말주식수]]</f>
        <v>33234963325</v>
      </c>
      <c r="Z4164" s="14">
        <f>AA4164/10</f>
        <v>2.3132065001818893</v>
      </c>
      <c r="AA4164" s="14">
        <f>[1]!Table_1[[#This Row],[시가총액]]/[1]!Table_1[[#This Row],[당기순이익(세후영업이익)]]</f>
        <v>23.132065001818894</v>
      </c>
      <c r="AB4164" s="10">
        <v>560861910</v>
      </c>
    </row>
    <row r="4165" spans="1:28" ht="19.2">
      <c r="A4165" s="12">
        <v>4164</v>
      </c>
      <c r="B4165" s="12">
        <v>48830</v>
      </c>
      <c r="C4165" s="13" t="s">
        <v>659</v>
      </c>
      <c r="D4165" s="13" t="s">
        <v>20</v>
      </c>
      <c r="E4165" s="12">
        <v>2023</v>
      </c>
      <c r="F4165" s="12">
        <v>32.761000000000003</v>
      </c>
      <c r="G4165" s="15">
        <f>([1]!Table_1[[#This Row],[총자산]]-[1]!Table_1[[#This Row],[장부가치 자기자본]]+[1]!Table_1[[#This Row],[시가총액]])/[1]!Table_1[[#This Row],[총자산]]</f>
        <v>0.86337672575688496</v>
      </c>
      <c r="H4165" s="14">
        <f>I4165/100000000000</f>
        <v>1.868758249E-2</v>
      </c>
      <c r="I4165" s="12">
        <v>1868758249</v>
      </c>
      <c r="J4165" s="12">
        <v>-5.91</v>
      </c>
      <c r="K4165" s="10">
        <f>L4165/1000000000000</f>
        <v>6.2987939899000006E-2</v>
      </c>
      <c r="L4165" s="12">
        <v>62987939899</v>
      </c>
      <c r="M4165" s="12">
        <v>1.67</v>
      </c>
      <c r="N4165" s="12">
        <v>1</v>
      </c>
      <c r="O4165" s="15">
        <f>IF([1]!Table_1[[#This Row],[연도]]=2016,1,0)</f>
        <v>0</v>
      </c>
      <c r="P4165" s="15">
        <f>IF([1]!Table_1[[#This Row],[연도]]=2017,1,0)</f>
        <v>0</v>
      </c>
      <c r="Q4165" s="15">
        <f>IF([1]!Table_1[[#This Row],[연도]]=2018,1,0)</f>
        <v>0</v>
      </c>
      <c r="R4165" s="15">
        <f>IF([1]!Table_1[[#This Row],[연도]]=2019,1,0)</f>
        <v>0</v>
      </c>
      <c r="S4165" s="15">
        <f>IF([1]!Table_1[[#This Row],[연도]]=2020,1,0)</f>
        <v>0</v>
      </c>
      <c r="T4165" s="15">
        <f>IF([1]!Table_1[[#This Row],[연도]]=2021,1,0)</f>
        <v>0</v>
      </c>
      <c r="U4165" s="15">
        <f>IF([1]!Table_1[[#This Row],[연도]]=2022,1,0)</f>
        <v>0</v>
      </c>
      <c r="V4165" s="15">
        <f>IF([1]!Table_1[[#This Row],[연도]]=2023,1,0)</f>
        <v>1</v>
      </c>
      <c r="W4165" s="12">
        <v>0.48</v>
      </c>
      <c r="X4165" s="10">
        <f>Y4165/1000000000000</f>
        <v>3.5144803470999998E-2</v>
      </c>
      <c r="Y4165" s="15">
        <f>[1]!Table_1[[#This Row],[주가]]*[1]!Table_1[[#This Row],[기말주식수]]</f>
        <v>35144803471</v>
      </c>
      <c r="Z4165" s="14">
        <f>AA4165/10</f>
        <v>1.8806500781899693</v>
      </c>
      <c r="AA4165" s="15">
        <f>[1]!Table_1[[#This Row],[시가총액]]/[1]!Table_1[[#This Row],[당기순이익(세후영업이익)]]</f>
        <v>18.806500781899693</v>
      </c>
      <c r="AB4165" s="12">
        <v>560861910</v>
      </c>
    </row>
    <row r="4166" spans="1:28" ht="19.2">
      <c r="A4166" s="10">
        <v>4165</v>
      </c>
      <c r="B4166" s="10">
        <v>48910</v>
      </c>
      <c r="C4166" s="11" t="s">
        <v>660</v>
      </c>
      <c r="D4166" s="11" t="s">
        <v>20</v>
      </c>
      <c r="E4166" s="10">
        <v>2018</v>
      </c>
      <c r="F4166" s="10">
        <v>24.666</v>
      </c>
      <c r="G4166" s="14">
        <f>([1]!Table_1[[#This Row],[총자산]]-[1]!Table_1[[#This Row],[장부가치 자기자본]]+[1]!Table_1[[#This Row],[시가총액]])/[1]!Table_1[[#This Row],[총자산]]</f>
        <v>1.1920658599449319</v>
      </c>
      <c r="H4166" s="14">
        <f>I4166/100000000000</f>
        <v>6.4129921559999997E-2</v>
      </c>
      <c r="I4166" s="10">
        <v>6412992156</v>
      </c>
      <c r="J4166" s="10">
        <v>20.34</v>
      </c>
      <c r="K4166" s="10">
        <f>L4166/1000000000000</f>
        <v>0.1633746449</v>
      </c>
      <c r="L4166" s="10">
        <v>163374644900</v>
      </c>
      <c r="M4166" s="10">
        <v>1.38</v>
      </c>
      <c r="N4166" s="10">
        <v>1</v>
      </c>
      <c r="O4166" s="14">
        <f>IF([1]!Table_1[[#This Row],[연도]]=2016,1,0)</f>
        <v>0</v>
      </c>
      <c r="P4166" s="14">
        <f>IF([1]!Table_1[[#This Row],[연도]]=2017,1,0)</f>
        <v>0</v>
      </c>
      <c r="Q4166" s="14">
        <f>IF([1]!Table_1[[#This Row],[연도]]=2018,1,0)</f>
        <v>1</v>
      </c>
      <c r="R4166" s="14">
        <f>IF([1]!Table_1[[#This Row],[연도]]=2019,1,0)</f>
        <v>0</v>
      </c>
      <c r="S4166" s="14">
        <f>IF([1]!Table_1[[#This Row],[연도]]=2020,1,0)</f>
        <v>0</v>
      </c>
      <c r="T4166" s="14">
        <f>IF([1]!Table_1[[#This Row],[연도]]=2021,1,0)</f>
        <v>0</v>
      </c>
      <c r="U4166" s="14">
        <f>IF([1]!Table_1[[#This Row],[연도]]=2022,1,0)</f>
        <v>0</v>
      </c>
      <c r="V4166" s="14">
        <f>IF([1]!Table_1[[#This Row],[연도]]=2023,1,0)</f>
        <v>0</v>
      </c>
      <c r="W4166" s="10">
        <v>0.34</v>
      </c>
      <c r="X4166" s="10">
        <f>Y4166/1000000000000</f>
        <v>0.12566367053999999</v>
      </c>
      <c r="Y4166" s="14">
        <f>[1]!Table_1[[#This Row],[주가]]*[1]!Table_1[[#This Row],[기말주식수]]</f>
        <v>125663670540</v>
      </c>
      <c r="Z4166" s="14">
        <f>AA4166/10</f>
        <v>1.9595169849448353</v>
      </c>
      <c r="AA4166" s="14">
        <f>[1]!Table_1[[#This Row],[시가총액]]/[1]!Table_1[[#This Row],[당기순이익(세후영업이익)]]</f>
        <v>19.595169849448354</v>
      </c>
      <c r="AB4166" s="10">
        <v>1024370850</v>
      </c>
    </row>
    <row r="4167" spans="1:28" ht="19.2">
      <c r="A4167" s="12">
        <v>4166</v>
      </c>
      <c r="B4167" s="12">
        <v>48910</v>
      </c>
      <c r="C4167" s="13" t="s">
        <v>660</v>
      </c>
      <c r="D4167" s="13" t="s">
        <v>20</v>
      </c>
      <c r="E4167" s="12">
        <v>2022</v>
      </c>
      <c r="F4167" s="12">
        <v>16.742000000000001</v>
      </c>
      <c r="G4167" s="15">
        <f>([1]!Table_1[[#This Row],[총자산]]-[1]!Table_1[[#This Row],[장부가치 자기자본]]+[1]!Table_1[[#This Row],[시가총액]])/[1]!Table_1[[#This Row],[총자산]]</f>
        <v>1.2459393567315034</v>
      </c>
      <c r="H4167" s="14">
        <f>I4167/100000000000</f>
        <v>0.14269892845000001</v>
      </c>
      <c r="I4167" s="12">
        <v>14269892845</v>
      </c>
      <c r="J4167" s="12">
        <v>17.18</v>
      </c>
      <c r="K4167" s="10">
        <f>L4167/1000000000000</f>
        <v>0.30345385552100002</v>
      </c>
      <c r="L4167" s="12">
        <v>303453855521</v>
      </c>
      <c r="M4167" s="12">
        <v>1.1299999999999999</v>
      </c>
      <c r="N4167" s="12">
        <v>1</v>
      </c>
      <c r="O4167" s="15">
        <f>IF([1]!Table_1[[#This Row],[연도]]=2016,1,0)</f>
        <v>0</v>
      </c>
      <c r="P4167" s="15">
        <f>IF([1]!Table_1[[#This Row],[연도]]=2017,1,0)</f>
        <v>0</v>
      </c>
      <c r="Q4167" s="15">
        <f>IF([1]!Table_1[[#This Row],[연도]]=2018,1,0)</f>
        <v>0</v>
      </c>
      <c r="R4167" s="15">
        <f>IF([1]!Table_1[[#This Row],[연도]]=2019,1,0)</f>
        <v>0</v>
      </c>
      <c r="S4167" s="15">
        <f>IF([1]!Table_1[[#This Row],[연도]]=2020,1,0)</f>
        <v>0</v>
      </c>
      <c r="T4167" s="15">
        <f>IF([1]!Table_1[[#This Row],[연도]]=2021,1,0)</f>
        <v>0</v>
      </c>
      <c r="U4167" s="15">
        <f>IF([1]!Table_1[[#This Row],[연도]]=2022,1,0)</f>
        <v>1</v>
      </c>
      <c r="V4167" s="15">
        <f>IF([1]!Table_1[[#This Row],[연도]]=2023,1,0)</f>
        <v>0</v>
      </c>
      <c r="W4167" s="12">
        <v>0.81</v>
      </c>
      <c r="X4167" s="10">
        <f>Y4167/1000000000000</f>
        <v>0.1742184021</v>
      </c>
      <c r="Y4167" s="15">
        <f>[1]!Table_1[[#This Row],[주가]]*[1]!Table_1[[#This Row],[기말주식수]]</f>
        <v>174218402100</v>
      </c>
      <c r="Z4167" s="14">
        <f>AA4167/10</f>
        <v>1.2208809413803274</v>
      </c>
      <c r="AA4167" s="15">
        <f>[1]!Table_1[[#This Row],[시가총액]]/[1]!Table_1[[#This Row],[당기순이익(세후영업이익)]]</f>
        <v>12.208809413803275</v>
      </c>
      <c r="AB4167" s="12">
        <v>1208441400</v>
      </c>
    </row>
    <row r="4168" spans="1:28" ht="19.2">
      <c r="A4168" s="10">
        <v>4167</v>
      </c>
      <c r="B4168" s="10">
        <v>48910</v>
      </c>
      <c r="C4168" s="11" t="s">
        <v>660</v>
      </c>
      <c r="D4168" s="11" t="s">
        <v>20</v>
      </c>
      <c r="E4168" s="10">
        <v>2023</v>
      </c>
      <c r="F4168" s="10">
        <v>13.589</v>
      </c>
      <c r="G4168" s="14">
        <f>([1]!Table_1[[#This Row],[총자산]]-[1]!Table_1[[#This Row],[장부가치 자기자본]]+[1]!Table_1[[#This Row],[시가총액]])/[1]!Table_1[[#This Row],[총자산]]</f>
        <v>1.0801540933021037</v>
      </c>
      <c r="H4168" s="14">
        <f>I4168/100000000000</f>
        <v>0.13806865689</v>
      </c>
      <c r="I4168" s="10">
        <v>13806865689</v>
      </c>
      <c r="J4168" s="10">
        <v>10.72</v>
      </c>
      <c r="K4168" s="10">
        <f>L4168/1000000000000</f>
        <v>0.31606190977499998</v>
      </c>
      <c r="L4168" s="10">
        <v>316061909775</v>
      </c>
      <c r="M4168" s="10">
        <v>1.19</v>
      </c>
      <c r="N4168" s="10">
        <v>1</v>
      </c>
      <c r="O4168" s="14">
        <f>IF([1]!Table_1[[#This Row],[연도]]=2016,1,0)</f>
        <v>0</v>
      </c>
      <c r="P4168" s="14">
        <f>IF([1]!Table_1[[#This Row],[연도]]=2017,1,0)</f>
        <v>0</v>
      </c>
      <c r="Q4168" s="14">
        <f>IF([1]!Table_1[[#This Row],[연도]]=2018,1,0)</f>
        <v>0</v>
      </c>
      <c r="R4168" s="14">
        <f>IF([1]!Table_1[[#This Row],[연도]]=2019,1,0)</f>
        <v>0</v>
      </c>
      <c r="S4168" s="14">
        <f>IF([1]!Table_1[[#This Row],[연도]]=2020,1,0)</f>
        <v>0</v>
      </c>
      <c r="T4168" s="14">
        <f>IF([1]!Table_1[[#This Row],[연도]]=2021,1,0)</f>
        <v>0</v>
      </c>
      <c r="U4168" s="14">
        <f>IF([1]!Table_1[[#This Row],[연도]]=2022,1,0)</f>
        <v>0</v>
      </c>
      <c r="V4168" s="14">
        <f>IF([1]!Table_1[[#This Row],[연도]]=2023,1,0)</f>
        <v>1</v>
      </c>
      <c r="W4168" s="10">
        <v>0.63</v>
      </c>
      <c r="X4168" s="10">
        <f>Y4168/1000000000000</f>
        <v>0.15132472038</v>
      </c>
      <c r="Y4168" s="14">
        <f>[1]!Table_1[[#This Row],[주가]]*[1]!Table_1[[#This Row],[기말주식수]]</f>
        <v>151324720380</v>
      </c>
      <c r="Z4168" s="14">
        <f>AA4168/10</f>
        <v>1.0960106644664558</v>
      </c>
      <c r="AA4168" s="14">
        <f>[1]!Table_1[[#This Row],[시가총액]]/[1]!Table_1[[#This Row],[당기순이익(세후영업이익)]]</f>
        <v>10.960106644664558</v>
      </c>
      <c r="AB4168" s="10">
        <v>1208441400</v>
      </c>
    </row>
    <row r="4169" spans="1:28" ht="19.2">
      <c r="A4169" s="12">
        <v>4168</v>
      </c>
      <c r="B4169" s="12">
        <v>49070</v>
      </c>
      <c r="C4169" s="13" t="s">
        <v>661</v>
      </c>
      <c r="D4169" s="13" t="s">
        <v>20</v>
      </c>
      <c r="E4169" s="12">
        <v>2016</v>
      </c>
      <c r="F4169" s="12">
        <v>8.81</v>
      </c>
      <c r="G4169" s="15">
        <f>([1]!Table_1[[#This Row],[총자산]]-[1]!Table_1[[#This Row],[장부가치 자기자본]]+[1]!Table_1[[#This Row],[시가총액]])/[1]!Table_1[[#This Row],[총자산]]</f>
        <v>0.60113584367605755</v>
      </c>
      <c r="H4169" s="14">
        <f>I4169/100000000000</f>
        <v>0.35204818700000001</v>
      </c>
      <c r="I4169" s="12">
        <v>35204818700</v>
      </c>
      <c r="J4169" s="12">
        <v>17.940000000000001</v>
      </c>
      <c r="K4169" s="10">
        <f>L4169/1000000000000</f>
        <v>0.61741900096799995</v>
      </c>
      <c r="L4169" s="12">
        <v>617419000968</v>
      </c>
      <c r="M4169" s="12">
        <v>0.63</v>
      </c>
      <c r="N4169" s="12">
        <v>2</v>
      </c>
      <c r="O4169" s="15">
        <f>IF([1]!Table_1[[#This Row],[연도]]=2016,1,0)</f>
        <v>1</v>
      </c>
      <c r="P4169" s="15">
        <f>IF([1]!Table_1[[#This Row],[연도]]=2017,1,0)</f>
        <v>0</v>
      </c>
      <c r="Q4169" s="15">
        <f>IF([1]!Table_1[[#This Row],[연도]]=2018,1,0)</f>
        <v>0</v>
      </c>
      <c r="R4169" s="15">
        <f>IF([1]!Table_1[[#This Row],[연도]]=2019,1,0)</f>
        <v>0</v>
      </c>
      <c r="S4169" s="15">
        <f>IF([1]!Table_1[[#This Row],[연도]]=2020,1,0)</f>
        <v>0</v>
      </c>
      <c r="T4169" s="15">
        <f>IF([1]!Table_1[[#This Row],[연도]]=2021,1,0)</f>
        <v>0</v>
      </c>
      <c r="U4169" s="15">
        <f>IF([1]!Table_1[[#This Row],[연도]]=2022,1,0)</f>
        <v>0</v>
      </c>
      <c r="V4169" s="15">
        <f>IF([1]!Table_1[[#This Row],[연도]]=2023,1,0)</f>
        <v>0</v>
      </c>
      <c r="W4169" s="12">
        <v>0.71</v>
      </c>
      <c r="X4169" s="10">
        <f>Y4169/1000000000000</f>
        <v>0.17458000000000001</v>
      </c>
      <c r="Y4169" s="15">
        <f>[1]!Table_1[[#This Row],[주가]]*[1]!Table_1[[#This Row],[기말주식수]]</f>
        <v>174580000000</v>
      </c>
      <c r="Z4169" s="14">
        <f>AA4169/10</f>
        <v>0.49589802318737697</v>
      </c>
      <c r="AA4169" s="15">
        <f>[1]!Table_1[[#This Row],[시가총액]]/[1]!Table_1[[#This Row],[당기순이익(세후영업이익)]]</f>
        <v>4.9589802318737695</v>
      </c>
      <c r="AB4169" s="12">
        <v>3096000000</v>
      </c>
    </row>
    <row r="4170" spans="1:28" ht="19.2">
      <c r="A4170" s="10">
        <v>4169</v>
      </c>
      <c r="B4170" s="10">
        <v>49070</v>
      </c>
      <c r="C4170" s="11" t="s">
        <v>661</v>
      </c>
      <c r="D4170" s="11" t="s">
        <v>20</v>
      </c>
      <c r="E4170" s="10">
        <v>2017</v>
      </c>
      <c r="F4170" s="10">
        <v>11.664</v>
      </c>
      <c r="G4170" s="14">
        <f>([1]!Table_1[[#This Row],[총자산]]-[1]!Table_1[[#This Row],[장부가치 자기자본]]+[1]!Table_1[[#This Row],[시가총액]])/[1]!Table_1[[#This Row],[총자산]]</f>
        <v>0.59547330184116953</v>
      </c>
      <c r="H4170" s="14">
        <f>I4170/100000000000</f>
        <v>0.28776700019000001</v>
      </c>
      <c r="I4170" s="10">
        <v>28776700019</v>
      </c>
      <c r="J4170" s="10">
        <v>-3.14</v>
      </c>
      <c r="K4170" s="10">
        <f>L4170/1000000000000</f>
        <v>0.68748477365299998</v>
      </c>
      <c r="L4170" s="10">
        <v>687484773653</v>
      </c>
      <c r="M4170" s="10">
        <v>0.76</v>
      </c>
      <c r="N4170" s="10">
        <v>2</v>
      </c>
      <c r="O4170" s="14">
        <f>IF([1]!Table_1[[#This Row],[연도]]=2016,1,0)</f>
        <v>0</v>
      </c>
      <c r="P4170" s="14">
        <f>IF([1]!Table_1[[#This Row],[연도]]=2017,1,0)</f>
        <v>1</v>
      </c>
      <c r="Q4170" s="14">
        <f>IF([1]!Table_1[[#This Row],[연도]]=2018,1,0)</f>
        <v>0</v>
      </c>
      <c r="R4170" s="14">
        <f>IF([1]!Table_1[[#This Row],[연도]]=2019,1,0)</f>
        <v>0</v>
      </c>
      <c r="S4170" s="14">
        <f>IF([1]!Table_1[[#This Row],[연도]]=2020,1,0)</f>
        <v>0</v>
      </c>
      <c r="T4170" s="14">
        <f>IF([1]!Table_1[[#This Row],[연도]]=2021,1,0)</f>
        <v>0</v>
      </c>
      <c r="U4170" s="14">
        <f>IF([1]!Table_1[[#This Row],[연도]]=2022,1,0)</f>
        <v>0</v>
      </c>
      <c r="V4170" s="14">
        <f>IF([1]!Table_1[[#This Row],[연도]]=2023,1,0)</f>
        <v>0</v>
      </c>
      <c r="W4170" s="10">
        <v>0.53</v>
      </c>
      <c r="X4170" s="10">
        <f>Y4170/1000000000000</f>
        <v>0.18404000000000001</v>
      </c>
      <c r="Y4170" s="14">
        <f>[1]!Table_1[[#This Row],[주가]]*[1]!Table_1[[#This Row],[기말주식수]]</f>
        <v>184040000000</v>
      </c>
      <c r="Z4170" s="14">
        <f>AA4170/10</f>
        <v>0.63954518717742626</v>
      </c>
      <c r="AA4170" s="14">
        <f>[1]!Table_1[[#This Row],[시가총액]]/[1]!Table_1[[#This Row],[당기순이익(세후영업이익)]]</f>
        <v>6.3954518717742621</v>
      </c>
      <c r="AB4170" s="10">
        <v>3440000000</v>
      </c>
    </row>
    <row r="4171" spans="1:28" ht="19.2">
      <c r="A4171" s="12">
        <v>4170</v>
      </c>
      <c r="B4171" s="12">
        <v>49070</v>
      </c>
      <c r="C4171" s="13" t="s">
        <v>661</v>
      </c>
      <c r="D4171" s="13" t="s">
        <v>20</v>
      </c>
      <c r="E4171" s="12">
        <v>2018</v>
      </c>
      <c r="F4171" s="12">
        <v>9.14</v>
      </c>
      <c r="G4171" s="15">
        <f>([1]!Table_1[[#This Row],[총자산]]-[1]!Table_1[[#This Row],[장부가치 자기자본]]+[1]!Table_1[[#This Row],[시가총액]])/[1]!Table_1[[#This Row],[총자산]]</f>
        <v>0.58251403163871762</v>
      </c>
      <c r="H4171" s="14">
        <f>I4171/100000000000</f>
        <v>0.3419236108</v>
      </c>
      <c r="I4171" s="12">
        <v>34192361080</v>
      </c>
      <c r="J4171" s="12">
        <v>5.46</v>
      </c>
      <c r="K4171" s="10">
        <f>L4171/1000000000000</f>
        <v>0.71556237704400005</v>
      </c>
      <c r="L4171" s="12">
        <v>715562377044</v>
      </c>
      <c r="M4171" s="12">
        <v>0.62</v>
      </c>
      <c r="N4171" s="12">
        <v>2</v>
      </c>
      <c r="O4171" s="15">
        <f>IF([1]!Table_1[[#This Row],[연도]]=2016,1,0)</f>
        <v>0</v>
      </c>
      <c r="P4171" s="15">
        <f>IF([1]!Table_1[[#This Row],[연도]]=2017,1,0)</f>
        <v>0</v>
      </c>
      <c r="Q4171" s="15">
        <f>IF([1]!Table_1[[#This Row],[연도]]=2018,1,0)</f>
        <v>1</v>
      </c>
      <c r="R4171" s="15">
        <f>IF([1]!Table_1[[#This Row],[연도]]=2019,1,0)</f>
        <v>0</v>
      </c>
      <c r="S4171" s="15">
        <f>IF([1]!Table_1[[#This Row],[연도]]=2020,1,0)</f>
        <v>0</v>
      </c>
      <c r="T4171" s="15">
        <f>IF([1]!Table_1[[#This Row],[연도]]=2021,1,0)</f>
        <v>0</v>
      </c>
      <c r="U4171" s="15">
        <f>IF([1]!Table_1[[#This Row],[연도]]=2022,1,0)</f>
        <v>0</v>
      </c>
      <c r="V4171" s="15">
        <f>IF([1]!Table_1[[#This Row],[연도]]=2023,1,0)</f>
        <v>0</v>
      </c>
      <c r="W4171" s="12">
        <v>0.56000000000000005</v>
      </c>
      <c r="X4171" s="10">
        <f>Y4171/1000000000000</f>
        <v>0.1978</v>
      </c>
      <c r="Y4171" s="15">
        <f>[1]!Table_1[[#This Row],[주가]]*[1]!Table_1[[#This Row],[기말주식수]]</f>
        <v>197800000000</v>
      </c>
      <c r="Z4171" s="14">
        <f>AA4171/10</f>
        <v>0.57849178515986821</v>
      </c>
      <c r="AA4171" s="15">
        <f>[1]!Table_1[[#This Row],[시가총액]]/[1]!Table_1[[#This Row],[당기순이익(세후영업이익)]]</f>
        <v>5.7849178515986823</v>
      </c>
      <c r="AB4171" s="12">
        <v>3440000000</v>
      </c>
    </row>
    <row r="4172" spans="1:28" ht="19.2">
      <c r="A4172" s="10">
        <v>4171</v>
      </c>
      <c r="B4172" s="10">
        <v>49070</v>
      </c>
      <c r="C4172" s="11" t="s">
        <v>661</v>
      </c>
      <c r="D4172" s="11" t="s">
        <v>20</v>
      </c>
      <c r="E4172" s="10">
        <v>2019</v>
      </c>
      <c r="F4172" s="10">
        <v>7.1210000000000004</v>
      </c>
      <c r="G4172" s="14">
        <f>([1]!Table_1[[#This Row],[총자산]]-[1]!Table_1[[#This Row],[장부가치 자기자본]]+[1]!Table_1[[#This Row],[시가총액]])/[1]!Table_1[[#This Row],[총자산]]</f>
        <v>0.56797417155432717</v>
      </c>
      <c r="H4172" s="14">
        <f>I4172/100000000000</f>
        <v>0.70671748649999999</v>
      </c>
      <c r="I4172" s="10">
        <v>70671748650</v>
      </c>
      <c r="J4172" s="10">
        <v>8.68</v>
      </c>
      <c r="K4172" s="10">
        <f>L4172/1000000000000</f>
        <v>0.91047791013199997</v>
      </c>
      <c r="L4172" s="10">
        <v>910477910132</v>
      </c>
      <c r="M4172" s="10">
        <v>1.4</v>
      </c>
      <c r="N4172" s="10">
        <v>2</v>
      </c>
      <c r="O4172" s="14">
        <f>IF([1]!Table_1[[#This Row],[연도]]=2016,1,0)</f>
        <v>0</v>
      </c>
      <c r="P4172" s="14">
        <f>IF([1]!Table_1[[#This Row],[연도]]=2017,1,0)</f>
        <v>0</v>
      </c>
      <c r="Q4172" s="14">
        <f>IF([1]!Table_1[[#This Row],[연도]]=2018,1,0)</f>
        <v>0</v>
      </c>
      <c r="R4172" s="14">
        <f>IF([1]!Table_1[[#This Row],[연도]]=2019,1,0)</f>
        <v>1</v>
      </c>
      <c r="S4172" s="14">
        <f>IF([1]!Table_1[[#This Row],[연도]]=2020,1,0)</f>
        <v>0</v>
      </c>
      <c r="T4172" s="14">
        <f>IF([1]!Table_1[[#This Row],[연도]]=2021,1,0)</f>
        <v>0</v>
      </c>
      <c r="U4172" s="14">
        <f>IF([1]!Table_1[[#This Row],[연도]]=2022,1,0)</f>
        <v>0</v>
      </c>
      <c r="V4172" s="14">
        <f>IF([1]!Table_1[[#This Row],[연도]]=2023,1,0)</f>
        <v>0</v>
      </c>
      <c r="W4172" s="10">
        <v>0.62</v>
      </c>
      <c r="X4172" s="10">
        <f>Y4172/1000000000000</f>
        <v>0.22187999999999999</v>
      </c>
      <c r="Y4172" s="14">
        <f>[1]!Table_1[[#This Row],[주가]]*[1]!Table_1[[#This Row],[기말주식수]]</f>
        <v>221880000000</v>
      </c>
      <c r="Z4172" s="14">
        <f>AA4172/10</f>
        <v>0.31395855379050397</v>
      </c>
      <c r="AA4172" s="14">
        <f>[1]!Table_1[[#This Row],[시가총액]]/[1]!Table_1[[#This Row],[당기순이익(세후영업이익)]]</f>
        <v>3.1395855379050395</v>
      </c>
      <c r="AB4172" s="10">
        <v>4300000000</v>
      </c>
    </row>
    <row r="4173" spans="1:28" ht="19.2">
      <c r="A4173" s="12">
        <v>4172</v>
      </c>
      <c r="B4173" s="12">
        <v>49070</v>
      </c>
      <c r="C4173" s="13" t="s">
        <v>661</v>
      </c>
      <c r="D4173" s="13" t="s">
        <v>20</v>
      </c>
      <c r="E4173" s="12">
        <v>2020</v>
      </c>
      <c r="F4173" s="12">
        <v>7.7720000000000002</v>
      </c>
      <c r="G4173" s="15">
        <f>([1]!Table_1[[#This Row],[총자산]]-[1]!Table_1[[#This Row],[장부가치 자기자본]]+[1]!Table_1[[#This Row],[시가총액]])/[1]!Table_1[[#This Row],[총자산]]</f>
        <v>0.94850007787372792</v>
      </c>
      <c r="H4173" s="14">
        <f>I4173/100000000000</f>
        <v>0.64994600795000002</v>
      </c>
      <c r="I4173" s="12">
        <v>64994600795</v>
      </c>
      <c r="J4173" s="12">
        <v>5.43</v>
      </c>
      <c r="K4173" s="10">
        <f>L4173/1000000000000</f>
        <v>0.77784006516699999</v>
      </c>
      <c r="L4173" s="12">
        <v>777840065167</v>
      </c>
      <c r="M4173" s="12">
        <v>1.83</v>
      </c>
      <c r="N4173" s="12">
        <v>2</v>
      </c>
      <c r="O4173" s="15">
        <f>IF([1]!Table_1[[#This Row],[연도]]=2016,1,0)</f>
        <v>0</v>
      </c>
      <c r="P4173" s="15">
        <f>IF([1]!Table_1[[#This Row],[연도]]=2017,1,0)</f>
        <v>0</v>
      </c>
      <c r="Q4173" s="15">
        <f>IF([1]!Table_1[[#This Row],[연도]]=2018,1,0)</f>
        <v>0</v>
      </c>
      <c r="R4173" s="15">
        <f>IF([1]!Table_1[[#This Row],[연도]]=2019,1,0)</f>
        <v>0</v>
      </c>
      <c r="S4173" s="15">
        <f>IF([1]!Table_1[[#This Row],[연도]]=2020,1,0)</f>
        <v>1</v>
      </c>
      <c r="T4173" s="15">
        <f>IF([1]!Table_1[[#This Row],[연도]]=2021,1,0)</f>
        <v>0</v>
      </c>
      <c r="U4173" s="15">
        <f>IF([1]!Table_1[[#This Row],[연도]]=2022,1,0)</f>
        <v>0</v>
      </c>
      <c r="V4173" s="15">
        <f>IF([1]!Table_1[[#This Row],[연도]]=2023,1,0)</f>
        <v>0</v>
      </c>
      <c r="W4173" s="12">
        <v>0.51</v>
      </c>
      <c r="X4173" s="10">
        <f>Y4173/1000000000000</f>
        <v>0.51858000000000004</v>
      </c>
      <c r="Y4173" s="15">
        <f>[1]!Table_1[[#This Row],[주가]]*[1]!Table_1[[#This Row],[기말주식수]]</f>
        <v>518580000000</v>
      </c>
      <c r="Z4173" s="14">
        <f>AA4173/10</f>
        <v>0.79788166041000452</v>
      </c>
      <c r="AA4173" s="15">
        <f>[1]!Table_1[[#This Row],[시가총액]]/[1]!Table_1[[#This Row],[당기순이익(세후영업이익)]]</f>
        <v>7.9788166041000457</v>
      </c>
      <c r="AB4173" s="12">
        <v>4251776000</v>
      </c>
    </row>
    <row r="4174" spans="1:28" ht="19.2">
      <c r="A4174" s="10">
        <v>4173</v>
      </c>
      <c r="B4174" s="10">
        <v>49070</v>
      </c>
      <c r="C4174" s="11" t="s">
        <v>661</v>
      </c>
      <c r="D4174" s="11" t="s">
        <v>20</v>
      </c>
      <c r="E4174" s="10">
        <v>2021</v>
      </c>
      <c r="F4174" s="10">
        <v>9.6319999999999997</v>
      </c>
      <c r="G4174" s="14">
        <f>([1]!Table_1[[#This Row],[총자산]]-[1]!Table_1[[#This Row],[장부가치 자기자본]]+[1]!Table_1[[#This Row],[시가총액]])/[1]!Table_1[[#This Row],[총자산]]</f>
        <v>0.90287196390859437</v>
      </c>
      <c r="H4174" s="14">
        <f>I4174/100000000000</f>
        <v>0.87568177806000003</v>
      </c>
      <c r="I4174" s="10">
        <v>87568177806</v>
      </c>
      <c r="J4174" s="10">
        <v>12.5</v>
      </c>
      <c r="K4174" s="10">
        <f>L4174/1000000000000</f>
        <v>1.0520381156259999</v>
      </c>
      <c r="L4174" s="10">
        <v>1052038115626</v>
      </c>
      <c r="M4174" s="10">
        <v>2.0299999999999998</v>
      </c>
      <c r="N4174" s="10">
        <v>2</v>
      </c>
      <c r="O4174" s="14">
        <f>IF([1]!Table_1[[#This Row],[연도]]=2016,1,0)</f>
        <v>0</v>
      </c>
      <c r="P4174" s="14">
        <f>IF([1]!Table_1[[#This Row],[연도]]=2017,1,0)</f>
        <v>0</v>
      </c>
      <c r="Q4174" s="14">
        <f>IF([1]!Table_1[[#This Row],[연도]]=2018,1,0)</f>
        <v>0</v>
      </c>
      <c r="R4174" s="14">
        <f>IF([1]!Table_1[[#This Row],[연도]]=2019,1,0)</f>
        <v>0</v>
      </c>
      <c r="S4174" s="14">
        <f>IF([1]!Table_1[[#This Row],[연도]]=2020,1,0)</f>
        <v>0</v>
      </c>
      <c r="T4174" s="14">
        <f>IF([1]!Table_1[[#This Row],[연도]]=2021,1,0)</f>
        <v>1</v>
      </c>
      <c r="U4174" s="14">
        <f>IF([1]!Table_1[[#This Row],[연도]]=2022,1,0)</f>
        <v>0</v>
      </c>
      <c r="V4174" s="14">
        <f>IF([1]!Table_1[[#This Row],[연도]]=2023,1,0)</f>
        <v>0</v>
      </c>
      <c r="W4174" s="10">
        <v>0.36</v>
      </c>
      <c r="X4174" s="10">
        <f>Y4174/1000000000000</f>
        <v>0.55469999999999997</v>
      </c>
      <c r="Y4174" s="14">
        <f>[1]!Table_1[[#This Row],[주가]]*[1]!Table_1[[#This Row],[기말주식수]]</f>
        <v>554700000000</v>
      </c>
      <c r="Z4174" s="14">
        <f>AA4174/10</f>
        <v>0.63344928933989197</v>
      </c>
      <c r="AA4174" s="14">
        <f>[1]!Table_1[[#This Row],[시가총액]]/[1]!Table_1[[#This Row],[당기순이익(세후영업이익)]]</f>
        <v>6.3344928933989193</v>
      </c>
      <c r="AB4174" s="10">
        <v>7781251480</v>
      </c>
    </row>
    <row r="4175" spans="1:28" ht="19.2">
      <c r="A4175" s="12">
        <v>4174</v>
      </c>
      <c r="B4175" s="12">
        <v>49070</v>
      </c>
      <c r="C4175" s="13" t="s">
        <v>661</v>
      </c>
      <c r="D4175" s="13" t="s">
        <v>20</v>
      </c>
      <c r="E4175" s="12">
        <v>2022</v>
      </c>
      <c r="F4175" s="12">
        <v>11.794</v>
      </c>
      <c r="G4175" s="15">
        <f>([1]!Table_1[[#This Row],[총자산]]-[1]!Table_1[[#This Row],[장부가치 자기자본]]+[1]!Table_1[[#This Row],[시가총액]])/[1]!Table_1[[#This Row],[총자산]]</f>
        <v>0.70820720514823032</v>
      </c>
      <c r="H4175" s="14">
        <f>I4175/100000000000</f>
        <v>1.4203699999999999</v>
      </c>
      <c r="I4175" s="12">
        <v>142037000000</v>
      </c>
      <c r="J4175" s="12">
        <v>6.03</v>
      </c>
      <c r="K4175" s="10">
        <f>L4175/1000000000000</f>
        <v>1.1141547828139999</v>
      </c>
      <c r="L4175" s="12">
        <v>1114154782814</v>
      </c>
      <c r="M4175" s="12">
        <v>2.85</v>
      </c>
      <c r="N4175" s="12">
        <v>2</v>
      </c>
      <c r="O4175" s="15">
        <f>IF([1]!Table_1[[#This Row],[연도]]=2016,1,0)</f>
        <v>0</v>
      </c>
      <c r="P4175" s="15">
        <f>IF([1]!Table_1[[#This Row],[연도]]=2017,1,0)</f>
        <v>0</v>
      </c>
      <c r="Q4175" s="15">
        <f>IF([1]!Table_1[[#This Row],[연도]]=2018,1,0)</f>
        <v>0</v>
      </c>
      <c r="R4175" s="15">
        <f>IF([1]!Table_1[[#This Row],[연도]]=2019,1,0)</f>
        <v>0</v>
      </c>
      <c r="S4175" s="15">
        <f>IF([1]!Table_1[[#This Row],[연도]]=2020,1,0)</f>
        <v>0</v>
      </c>
      <c r="T4175" s="15">
        <f>IF([1]!Table_1[[#This Row],[연도]]=2021,1,0)</f>
        <v>0</v>
      </c>
      <c r="U4175" s="15">
        <f>IF([1]!Table_1[[#This Row],[연도]]=2022,1,0)</f>
        <v>1</v>
      </c>
      <c r="V4175" s="15">
        <f>IF([1]!Table_1[[#This Row],[연도]]=2023,1,0)</f>
        <v>0</v>
      </c>
      <c r="W4175" s="12">
        <v>0.57999999999999996</v>
      </c>
      <c r="X4175" s="10">
        <f>Y4175/1000000000000</f>
        <v>0.4773</v>
      </c>
      <c r="Y4175" s="15">
        <f>[1]!Table_1[[#This Row],[주가]]*[1]!Table_1[[#This Row],[기말주식수]]</f>
        <v>477300000000</v>
      </c>
      <c r="Z4175" s="14">
        <f>AA4175/10</f>
        <v>0.33603920105324669</v>
      </c>
      <c r="AA4175" s="15">
        <f>[1]!Table_1[[#This Row],[시가총액]]/[1]!Table_1[[#This Row],[당기순이익(세후영업이익)]]</f>
        <v>3.3603920105324669</v>
      </c>
      <c r="AB4175" s="12">
        <v>13940023060</v>
      </c>
    </row>
    <row r="4176" spans="1:28" ht="19.2">
      <c r="A4176" s="10">
        <v>4175</v>
      </c>
      <c r="B4176" s="10">
        <v>49070</v>
      </c>
      <c r="C4176" s="11" t="s">
        <v>661</v>
      </c>
      <c r="D4176" s="11" t="s">
        <v>20</v>
      </c>
      <c r="E4176" s="10">
        <v>2023</v>
      </c>
      <c r="F4176" s="10">
        <v>9.8409999999999993</v>
      </c>
      <c r="G4176" s="14">
        <f>([1]!Table_1[[#This Row],[총자산]]-[1]!Table_1[[#This Row],[장부가치 자기자본]]+[1]!Table_1[[#This Row],[시가총액]])/[1]!Table_1[[#This Row],[총자산]]</f>
        <v>0.66940981569019553</v>
      </c>
      <c r="H4176" s="14">
        <f>I4176/100000000000</f>
        <v>0.18305655096000001</v>
      </c>
      <c r="I4176" s="10">
        <v>18305655096</v>
      </c>
      <c r="J4176" s="10">
        <v>-1.28</v>
      </c>
      <c r="K4176" s="10">
        <f>L4176/1000000000000</f>
        <v>0.57737555027599996</v>
      </c>
      <c r="L4176" s="10">
        <v>577375550276</v>
      </c>
      <c r="M4176" s="10">
        <v>3.4</v>
      </c>
      <c r="N4176" s="10">
        <v>2</v>
      </c>
      <c r="O4176" s="14">
        <f>IF([1]!Table_1[[#This Row],[연도]]=2016,1,0)</f>
        <v>0</v>
      </c>
      <c r="P4176" s="14">
        <f>IF([1]!Table_1[[#This Row],[연도]]=2017,1,0)</f>
        <v>0</v>
      </c>
      <c r="Q4176" s="14">
        <f>IF([1]!Table_1[[#This Row],[연도]]=2018,1,0)</f>
        <v>0</v>
      </c>
      <c r="R4176" s="14">
        <f>IF([1]!Table_1[[#This Row],[연도]]=2019,1,0)</f>
        <v>0</v>
      </c>
      <c r="S4176" s="14">
        <f>IF([1]!Table_1[[#This Row],[연도]]=2020,1,0)</f>
        <v>0</v>
      </c>
      <c r="T4176" s="14">
        <f>IF([1]!Table_1[[#This Row],[연도]]=2021,1,0)</f>
        <v>0</v>
      </c>
      <c r="U4176" s="14">
        <f>IF([1]!Table_1[[#This Row],[연도]]=2022,1,0)</f>
        <v>0</v>
      </c>
      <c r="V4176" s="14">
        <f>IF([1]!Table_1[[#This Row],[연도]]=2023,1,0)</f>
        <v>1</v>
      </c>
      <c r="W4176" s="10">
        <v>0.66</v>
      </c>
      <c r="X4176" s="10">
        <f>Y4176/1000000000000</f>
        <v>0.46439999999999998</v>
      </c>
      <c r="Y4176" s="14">
        <f>[1]!Table_1[[#This Row],[주가]]*[1]!Table_1[[#This Row],[기말주식수]]</f>
        <v>464400000000</v>
      </c>
      <c r="Z4176" s="14">
        <f>AA4176/10</f>
        <v>2.536920954560522</v>
      </c>
      <c r="AA4176" s="14">
        <f>[1]!Table_1[[#This Row],[시가총액]]/[1]!Table_1[[#This Row],[당기순이익(세후영업이익)]]</f>
        <v>25.369209545605219</v>
      </c>
      <c r="AB4176" s="10">
        <v>3782987350</v>
      </c>
    </row>
    <row r="4177" spans="1:28" ht="19.2">
      <c r="A4177" s="12">
        <v>4176</v>
      </c>
      <c r="B4177" s="12">
        <v>49120</v>
      </c>
      <c r="C4177" s="13" t="s">
        <v>662</v>
      </c>
      <c r="D4177" s="13" t="s">
        <v>20</v>
      </c>
      <c r="E4177" s="12">
        <v>2016</v>
      </c>
      <c r="F4177" s="12">
        <v>-9.1809999999999992</v>
      </c>
      <c r="G4177" s="15">
        <f>([1]!Table_1[[#This Row],[총자산]]-[1]!Table_1[[#This Row],[장부가치 자기자본]]+[1]!Table_1[[#This Row],[시가총액]])/[1]!Table_1[[#This Row],[총자산]]</f>
        <v>1.933978869299507</v>
      </c>
      <c r="H4177" s="14">
        <f>I4177/100000000000</f>
        <v>1.1640236199999999E-2</v>
      </c>
      <c r="I4177" s="12">
        <v>1164023620</v>
      </c>
      <c r="J4177" s="12">
        <v>25.44</v>
      </c>
      <c r="K4177" s="10">
        <f>L4177/1000000000000</f>
        <v>0.17766609927099999</v>
      </c>
      <c r="L4177" s="12">
        <v>177666099271</v>
      </c>
      <c r="M4177" s="12">
        <v>0.22</v>
      </c>
      <c r="N4177" s="12">
        <v>1</v>
      </c>
      <c r="O4177" s="15">
        <f>IF([1]!Table_1[[#This Row],[연도]]=2016,1,0)</f>
        <v>1</v>
      </c>
      <c r="P4177" s="15">
        <f>IF([1]!Table_1[[#This Row],[연도]]=2017,1,0)</f>
        <v>0</v>
      </c>
      <c r="Q4177" s="15">
        <f>IF([1]!Table_1[[#This Row],[연도]]=2018,1,0)</f>
        <v>0</v>
      </c>
      <c r="R4177" s="15">
        <f>IF([1]!Table_1[[#This Row],[연도]]=2019,1,0)</f>
        <v>0</v>
      </c>
      <c r="S4177" s="15">
        <f>IF([1]!Table_1[[#This Row],[연도]]=2020,1,0)</f>
        <v>0</v>
      </c>
      <c r="T4177" s="15">
        <f>IF([1]!Table_1[[#This Row],[연도]]=2021,1,0)</f>
        <v>0</v>
      </c>
      <c r="U4177" s="15">
        <f>IF([1]!Table_1[[#This Row],[연도]]=2022,1,0)</f>
        <v>0</v>
      </c>
      <c r="V4177" s="15">
        <f>IF([1]!Table_1[[#This Row],[연도]]=2023,1,0)</f>
        <v>0</v>
      </c>
      <c r="W4177" s="12">
        <v>0.71</v>
      </c>
      <c r="X4177" s="10">
        <f>Y4177/1000000000000</f>
        <v>0.17382937139999999</v>
      </c>
      <c r="Y4177" s="15">
        <f>[1]!Table_1[[#This Row],[주가]]*[1]!Table_1[[#This Row],[기말주식수]]</f>
        <v>173829371400</v>
      </c>
      <c r="Z4177" s="14">
        <f>AA4177/10</f>
        <v>14.933491761962699</v>
      </c>
      <c r="AA4177" s="15">
        <f>[1]!Table_1[[#This Row],[시가총액]]/[1]!Table_1[[#This Row],[당기순이익(세후영업이익)]]</f>
        <v>149.33491761962699</v>
      </c>
      <c r="AB4177" s="12">
        <v>464476150</v>
      </c>
    </row>
    <row r="4178" spans="1:28" ht="19.2">
      <c r="A4178" s="10">
        <v>4177</v>
      </c>
      <c r="B4178" s="10">
        <v>49120</v>
      </c>
      <c r="C4178" s="11" t="s">
        <v>662</v>
      </c>
      <c r="D4178" s="11" t="s">
        <v>20</v>
      </c>
      <c r="E4178" s="10">
        <v>2017</v>
      </c>
      <c r="F4178" s="10">
        <v>-2.7719999999999998</v>
      </c>
      <c r="G4178" s="14">
        <f>([1]!Table_1[[#This Row],[총자산]]-[1]!Table_1[[#This Row],[장부가치 자기자본]]+[1]!Table_1[[#This Row],[시가총액]])/[1]!Table_1[[#This Row],[총자산]]</f>
        <v>1.3096587414437568</v>
      </c>
      <c r="H4178" s="14">
        <f>I4178/100000000000</f>
        <v>-5.8974785910000001E-2</v>
      </c>
      <c r="I4178" s="10">
        <v>-5897478591</v>
      </c>
      <c r="J4178" s="10">
        <v>-15.47</v>
      </c>
      <c r="K4178" s="10">
        <f>L4178/1000000000000</f>
        <v>0.15935686694000001</v>
      </c>
      <c r="L4178" s="10">
        <v>159356866940</v>
      </c>
      <c r="M4178" s="10">
        <v>2.61</v>
      </c>
      <c r="N4178" s="10">
        <v>1</v>
      </c>
      <c r="O4178" s="14">
        <f>IF([1]!Table_1[[#This Row],[연도]]=2016,1,0)</f>
        <v>0</v>
      </c>
      <c r="P4178" s="14">
        <f>IF([1]!Table_1[[#This Row],[연도]]=2017,1,0)</f>
        <v>1</v>
      </c>
      <c r="Q4178" s="14">
        <f>IF([1]!Table_1[[#This Row],[연도]]=2018,1,0)</f>
        <v>0</v>
      </c>
      <c r="R4178" s="14">
        <f>IF([1]!Table_1[[#This Row],[연도]]=2019,1,0)</f>
        <v>0</v>
      </c>
      <c r="S4178" s="14">
        <f>IF([1]!Table_1[[#This Row],[연도]]=2020,1,0)</f>
        <v>0</v>
      </c>
      <c r="T4178" s="14">
        <f>IF([1]!Table_1[[#This Row],[연도]]=2021,1,0)</f>
        <v>0</v>
      </c>
      <c r="U4178" s="14">
        <f>IF([1]!Table_1[[#This Row],[연도]]=2022,1,0)</f>
        <v>0</v>
      </c>
      <c r="V4178" s="14">
        <f>IF([1]!Table_1[[#This Row],[연도]]=2023,1,0)</f>
        <v>0</v>
      </c>
      <c r="W4178" s="10">
        <v>0.53</v>
      </c>
      <c r="X4178" s="10">
        <f>Y4178/1000000000000</f>
        <v>7.4727985124999993E-2</v>
      </c>
      <c r="Y4178" s="14">
        <f>[1]!Table_1[[#This Row],[주가]]*[1]!Table_1[[#This Row],[기말주식수]]</f>
        <v>74727985125</v>
      </c>
      <c r="Z4178" s="14">
        <f>AA4178/10</f>
        <v>-1.2671175311944425</v>
      </c>
      <c r="AA4178" s="14">
        <f>[1]!Table_1[[#This Row],[시가총액]]/[1]!Table_1[[#This Row],[당기순이익(세후영업이익)]]</f>
        <v>-12.671175311944426</v>
      </c>
      <c r="AB4178" s="10">
        <v>550866275</v>
      </c>
    </row>
    <row r="4179" spans="1:28" ht="19.2">
      <c r="A4179" s="12">
        <v>4178</v>
      </c>
      <c r="B4179" s="12">
        <v>49120</v>
      </c>
      <c r="C4179" s="13" t="s">
        <v>662</v>
      </c>
      <c r="D4179" s="13" t="s">
        <v>20</v>
      </c>
      <c r="E4179" s="12">
        <v>2018</v>
      </c>
      <c r="F4179" s="12">
        <v>37.512999999999998</v>
      </c>
      <c r="G4179" s="15">
        <f>([1]!Table_1[[#This Row],[총자산]]-[1]!Table_1[[#This Row],[장부가치 자기자본]]+[1]!Table_1[[#This Row],[시가총액]])/[1]!Table_1[[#This Row],[총자산]]</f>
        <v>1.0806401362897176</v>
      </c>
      <c r="H4179" s="14">
        <f>I4179/100000000000</f>
        <v>2.0257701669999999E-2</v>
      </c>
      <c r="I4179" s="12">
        <v>2025770167</v>
      </c>
      <c r="J4179" s="12">
        <v>-12.14</v>
      </c>
      <c r="K4179" s="10">
        <f>L4179/1000000000000</f>
        <v>7.7325562619999996E-2</v>
      </c>
      <c r="L4179" s="12">
        <v>77325562620</v>
      </c>
      <c r="M4179" s="12">
        <v>2.7</v>
      </c>
      <c r="N4179" s="12">
        <v>1</v>
      </c>
      <c r="O4179" s="15">
        <f>IF([1]!Table_1[[#This Row],[연도]]=2016,1,0)</f>
        <v>0</v>
      </c>
      <c r="P4179" s="15">
        <f>IF([1]!Table_1[[#This Row],[연도]]=2017,1,0)</f>
        <v>0</v>
      </c>
      <c r="Q4179" s="15">
        <f>IF([1]!Table_1[[#This Row],[연도]]=2018,1,0)</f>
        <v>1</v>
      </c>
      <c r="R4179" s="15">
        <f>IF([1]!Table_1[[#This Row],[연도]]=2019,1,0)</f>
        <v>0</v>
      </c>
      <c r="S4179" s="15">
        <f>IF([1]!Table_1[[#This Row],[연도]]=2020,1,0)</f>
        <v>0</v>
      </c>
      <c r="T4179" s="15">
        <f>IF([1]!Table_1[[#This Row],[연도]]=2021,1,0)</f>
        <v>0</v>
      </c>
      <c r="U4179" s="15">
        <f>IF([1]!Table_1[[#This Row],[연도]]=2022,1,0)</f>
        <v>0</v>
      </c>
      <c r="V4179" s="15">
        <f>IF([1]!Table_1[[#This Row],[연도]]=2023,1,0)</f>
        <v>0</v>
      </c>
      <c r="W4179" s="12">
        <v>0.56000000000000005</v>
      </c>
      <c r="X4179" s="10">
        <f>Y4179/1000000000000</f>
        <v>5.0663428385000001E-2</v>
      </c>
      <c r="Y4179" s="15">
        <f>[1]!Table_1[[#This Row],[주가]]*[1]!Table_1[[#This Row],[기말주식수]]</f>
        <v>50663428385</v>
      </c>
      <c r="Z4179" s="14">
        <f>AA4179/10</f>
        <v>2.5009465145805949</v>
      </c>
      <c r="AA4179" s="15">
        <f>[1]!Table_1[[#This Row],[시가총액]]/[1]!Table_1[[#This Row],[당기순이익(세후영업이익)]]</f>
        <v>25.009465145805951</v>
      </c>
      <c r="AB4179" s="12">
        <v>614090500</v>
      </c>
    </row>
    <row r="4180" spans="1:28" ht="19.2">
      <c r="A4180" s="10">
        <v>4179</v>
      </c>
      <c r="B4180" s="10">
        <v>49120</v>
      </c>
      <c r="C4180" s="11" t="s">
        <v>662</v>
      </c>
      <c r="D4180" s="11" t="s">
        <v>20</v>
      </c>
      <c r="E4180" s="10">
        <v>2019</v>
      </c>
      <c r="F4180" s="10">
        <v>-17.588999999999999</v>
      </c>
      <c r="G4180" s="14">
        <f>([1]!Table_1[[#This Row],[총자산]]-[1]!Table_1[[#This Row],[장부가치 자기자본]]+[1]!Table_1[[#This Row],[시가총액]])/[1]!Table_1[[#This Row],[총자산]]</f>
        <v>1.0998383119655029</v>
      </c>
      <c r="H4180" s="14">
        <f>I4180/100000000000</f>
        <v>-4.2157587599999996E-3</v>
      </c>
      <c r="I4180" s="10">
        <v>-421575876</v>
      </c>
      <c r="J4180" s="10">
        <v>9.6199999999999992</v>
      </c>
      <c r="K4180" s="10">
        <f>L4180/1000000000000</f>
        <v>7.7522236701999994E-2</v>
      </c>
      <c r="L4180" s="10">
        <v>77522236702</v>
      </c>
      <c r="M4180" s="10">
        <v>2.36</v>
      </c>
      <c r="N4180" s="10">
        <v>1</v>
      </c>
      <c r="O4180" s="14">
        <f>IF([1]!Table_1[[#This Row],[연도]]=2016,1,0)</f>
        <v>0</v>
      </c>
      <c r="P4180" s="14">
        <f>IF([1]!Table_1[[#This Row],[연도]]=2017,1,0)</f>
        <v>0</v>
      </c>
      <c r="Q4180" s="14">
        <f>IF([1]!Table_1[[#This Row],[연도]]=2018,1,0)</f>
        <v>0</v>
      </c>
      <c r="R4180" s="14">
        <f>IF([1]!Table_1[[#This Row],[연도]]=2019,1,0)</f>
        <v>1</v>
      </c>
      <c r="S4180" s="14">
        <f>IF([1]!Table_1[[#This Row],[연도]]=2020,1,0)</f>
        <v>0</v>
      </c>
      <c r="T4180" s="14">
        <f>IF([1]!Table_1[[#This Row],[연도]]=2021,1,0)</f>
        <v>0</v>
      </c>
      <c r="U4180" s="14">
        <f>IF([1]!Table_1[[#This Row],[연도]]=2022,1,0)</f>
        <v>0</v>
      </c>
      <c r="V4180" s="14">
        <f>IF([1]!Table_1[[#This Row],[연도]]=2023,1,0)</f>
        <v>0</v>
      </c>
      <c r="W4180" s="10">
        <v>0.62</v>
      </c>
      <c r="X4180" s="10">
        <f>Y4180/1000000000000</f>
        <v>5.5619481839999999E-2</v>
      </c>
      <c r="Y4180" s="14">
        <f>[1]!Table_1[[#This Row],[주가]]*[1]!Table_1[[#This Row],[기말주식수]]</f>
        <v>55619481840</v>
      </c>
      <c r="Z4180" s="14">
        <f>AA4180/10</f>
        <v>-13.193231635483809</v>
      </c>
      <c r="AA4180" s="14">
        <f>[1]!Table_1[[#This Row],[시가총액]]/[1]!Table_1[[#This Row],[당기순이익(세후영업이익)]]</f>
        <v>-131.93231635483809</v>
      </c>
      <c r="AB4180" s="10">
        <v>654679250</v>
      </c>
    </row>
    <row r="4181" spans="1:28" ht="19.2">
      <c r="A4181" s="12">
        <v>4180</v>
      </c>
      <c r="B4181" s="12">
        <v>49430</v>
      </c>
      <c r="C4181" s="13" t="s">
        <v>663</v>
      </c>
      <c r="D4181" s="13" t="s">
        <v>20</v>
      </c>
      <c r="E4181" s="12">
        <v>2016</v>
      </c>
      <c r="F4181" s="12">
        <v>11.166</v>
      </c>
      <c r="G4181" s="15">
        <f>([1]!Table_1[[#This Row],[총자산]]-[1]!Table_1[[#This Row],[장부가치 자기자본]]+[1]!Table_1[[#This Row],[시가총액]])/[1]!Table_1[[#This Row],[총자산]]</f>
        <v>0.93461999780898131</v>
      </c>
      <c r="H4181" s="14">
        <f>I4181/100000000000</f>
        <v>0.14664957309000001</v>
      </c>
      <c r="I4181" s="12">
        <v>14664957309</v>
      </c>
      <c r="J4181" s="12">
        <v>17.350000000000001</v>
      </c>
      <c r="K4181" s="10">
        <f>L4181/1000000000000</f>
        <v>6.8905532990999996E-2</v>
      </c>
      <c r="L4181" s="12">
        <v>68905532991</v>
      </c>
      <c r="M4181" s="12">
        <v>1.1399999999999999</v>
      </c>
      <c r="N4181" s="12">
        <v>1</v>
      </c>
      <c r="O4181" s="15">
        <f>IF([1]!Table_1[[#This Row],[연도]]=2016,1,0)</f>
        <v>1</v>
      </c>
      <c r="P4181" s="15">
        <f>IF([1]!Table_1[[#This Row],[연도]]=2017,1,0)</f>
        <v>0</v>
      </c>
      <c r="Q4181" s="15">
        <f>IF([1]!Table_1[[#This Row],[연도]]=2018,1,0)</f>
        <v>0</v>
      </c>
      <c r="R4181" s="15">
        <f>IF([1]!Table_1[[#This Row],[연도]]=2019,1,0)</f>
        <v>0</v>
      </c>
      <c r="S4181" s="15">
        <f>IF([1]!Table_1[[#This Row],[연도]]=2020,1,0)</f>
        <v>0</v>
      </c>
      <c r="T4181" s="15">
        <f>IF([1]!Table_1[[#This Row],[연도]]=2021,1,0)</f>
        <v>0</v>
      </c>
      <c r="U4181" s="15">
        <f>IF([1]!Table_1[[#This Row],[연도]]=2022,1,0)</f>
        <v>0</v>
      </c>
      <c r="V4181" s="15">
        <f>IF([1]!Table_1[[#This Row],[연도]]=2023,1,0)</f>
        <v>0</v>
      </c>
      <c r="W4181" s="12">
        <v>0.2</v>
      </c>
      <c r="X4181" s="10">
        <f>Y4181/1000000000000</f>
        <v>0.1035996</v>
      </c>
      <c r="Y4181" s="15">
        <f>[1]!Table_1[[#This Row],[주가]]*[1]!Table_1[[#This Row],[기말주식수]]</f>
        <v>103599600000</v>
      </c>
      <c r="Z4181" s="14">
        <f>AA4181/10</f>
        <v>0.70644324301183004</v>
      </c>
      <c r="AA4181" s="15">
        <f>[1]!Table_1[[#This Row],[시가총액]]/[1]!Table_1[[#This Row],[당기순이익(세후영업이익)]]</f>
        <v>7.0644324301183001</v>
      </c>
      <c r="AB4181" s="12">
        <v>1423465120</v>
      </c>
    </row>
    <row r="4182" spans="1:28" ht="19.2">
      <c r="A4182" s="10">
        <v>4181</v>
      </c>
      <c r="B4182" s="10">
        <v>49430</v>
      </c>
      <c r="C4182" s="11" t="s">
        <v>663</v>
      </c>
      <c r="D4182" s="11" t="s">
        <v>20</v>
      </c>
      <c r="E4182" s="10">
        <v>2017</v>
      </c>
      <c r="F4182" s="10">
        <v>12.173999999999999</v>
      </c>
      <c r="G4182" s="14">
        <f>([1]!Table_1[[#This Row],[총자산]]-[1]!Table_1[[#This Row],[장부가치 자기자본]]+[1]!Table_1[[#This Row],[시가총액]])/[1]!Table_1[[#This Row],[총자산]]</f>
        <v>0.77633142248088061</v>
      </c>
      <c r="H4182" s="14">
        <f>I4182/100000000000</f>
        <v>0.14734261167000001</v>
      </c>
      <c r="I4182" s="10">
        <v>14734261167</v>
      </c>
      <c r="J4182" s="10">
        <v>1.75</v>
      </c>
      <c r="K4182" s="10">
        <f>L4182/1000000000000</f>
        <v>6.8450794154000003E-2</v>
      </c>
      <c r="L4182" s="10">
        <v>68450794154</v>
      </c>
      <c r="M4182" s="10">
        <v>1.01</v>
      </c>
      <c r="N4182" s="10">
        <v>1</v>
      </c>
      <c r="O4182" s="14">
        <f>IF([1]!Table_1[[#This Row],[연도]]=2016,1,0)</f>
        <v>0</v>
      </c>
      <c r="P4182" s="14">
        <f>IF([1]!Table_1[[#This Row],[연도]]=2017,1,0)</f>
        <v>1</v>
      </c>
      <c r="Q4182" s="14">
        <f>IF([1]!Table_1[[#This Row],[연도]]=2018,1,0)</f>
        <v>0</v>
      </c>
      <c r="R4182" s="14">
        <f>IF([1]!Table_1[[#This Row],[연도]]=2019,1,0)</f>
        <v>0</v>
      </c>
      <c r="S4182" s="14">
        <f>IF([1]!Table_1[[#This Row],[연도]]=2020,1,0)</f>
        <v>0</v>
      </c>
      <c r="T4182" s="14">
        <f>IF([1]!Table_1[[#This Row],[연도]]=2021,1,0)</f>
        <v>0</v>
      </c>
      <c r="U4182" s="14">
        <f>IF([1]!Table_1[[#This Row],[연도]]=2022,1,0)</f>
        <v>0</v>
      </c>
      <c r="V4182" s="14">
        <f>IF([1]!Table_1[[#This Row],[연도]]=2023,1,0)</f>
        <v>0</v>
      </c>
      <c r="W4182" s="10">
        <v>0.4</v>
      </c>
      <c r="X4182" s="10">
        <f>Y4182/1000000000000</f>
        <v>8.8218000000000005E-2</v>
      </c>
      <c r="Y4182" s="14">
        <f>[1]!Table_1[[#This Row],[주가]]*[1]!Table_1[[#This Row],[기말주식수]]</f>
        <v>88218000000</v>
      </c>
      <c r="Z4182" s="14">
        <f>AA4182/10</f>
        <v>0.59872700096819176</v>
      </c>
      <c r="AA4182" s="14">
        <f>[1]!Table_1[[#This Row],[시가총액]]/[1]!Table_1[[#This Row],[당기순이익(세후영업이익)]]</f>
        <v>5.987270009681918</v>
      </c>
      <c r="AB4182" s="10">
        <v>1156565410</v>
      </c>
    </row>
    <row r="4183" spans="1:28" ht="19.2">
      <c r="A4183" s="12">
        <v>4182</v>
      </c>
      <c r="B4183" s="12">
        <v>49430</v>
      </c>
      <c r="C4183" s="13" t="s">
        <v>663</v>
      </c>
      <c r="D4183" s="13" t="s">
        <v>20</v>
      </c>
      <c r="E4183" s="12">
        <v>2018</v>
      </c>
      <c r="F4183" s="12">
        <v>9.9359999999999999</v>
      </c>
      <c r="G4183" s="15">
        <f>([1]!Table_1[[#This Row],[총자산]]-[1]!Table_1[[#This Row],[장부가치 자기자본]]+[1]!Table_1[[#This Row],[시가총액]])/[1]!Table_1[[#This Row],[총자산]]</f>
        <v>0.58150325138724435</v>
      </c>
      <c r="H4183" s="14">
        <f>I4183/100000000000</f>
        <v>0.12418272472</v>
      </c>
      <c r="I4183" s="12">
        <v>12418272472</v>
      </c>
      <c r="J4183" s="12">
        <v>2.44</v>
      </c>
      <c r="K4183" s="10">
        <f>L4183/1000000000000</f>
        <v>6.8746430563999997E-2</v>
      </c>
      <c r="L4183" s="12">
        <v>68746430564</v>
      </c>
      <c r="M4183" s="12">
        <v>1.61</v>
      </c>
      <c r="N4183" s="12">
        <v>1</v>
      </c>
      <c r="O4183" s="15">
        <f>IF([1]!Table_1[[#This Row],[연도]]=2016,1,0)</f>
        <v>0</v>
      </c>
      <c r="P4183" s="15">
        <f>IF([1]!Table_1[[#This Row],[연도]]=2017,1,0)</f>
        <v>0</v>
      </c>
      <c r="Q4183" s="15">
        <f>IF([1]!Table_1[[#This Row],[연도]]=2018,1,0)</f>
        <v>1</v>
      </c>
      <c r="R4183" s="15">
        <f>IF([1]!Table_1[[#This Row],[연도]]=2019,1,0)</f>
        <v>0</v>
      </c>
      <c r="S4183" s="15">
        <f>IF([1]!Table_1[[#This Row],[연도]]=2020,1,0)</f>
        <v>0</v>
      </c>
      <c r="T4183" s="15">
        <f>IF([1]!Table_1[[#This Row],[연도]]=2021,1,0)</f>
        <v>0</v>
      </c>
      <c r="U4183" s="15">
        <f>IF([1]!Table_1[[#This Row],[연도]]=2022,1,0)</f>
        <v>0</v>
      </c>
      <c r="V4183" s="15">
        <f>IF([1]!Table_1[[#This Row],[연도]]=2023,1,0)</f>
        <v>0</v>
      </c>
      <c r="W4183" s="12">
        <v>0.56000000000000005</v>
      </c>
      <c r="X4183" s="10">
        <f>Y4183/1000000000000</f>
        <v>6.8764800000000001E-2</v>
      </c>
      <c r="Y4183" s="15">
        <f>[1]!Table_1[[#This Row],[주가]]*[1]!Table_1[[#This Row],[기말주식수]]</f>
        <v>68764800000</v>
      </c>
      <c r="Z4183" s="14">
        <f>AA4183/10</f>
        <v>0.55373885663281164</v>
      </c>
      <c r="AA4183" s="15">
        <f>[1]!Table_1[[#This Row],[시가총액]]/[1]!Table_1[[#This Row],[당기순이익(세후영업이익)]]</f>
        <v>5.5373885663281168</v>
      </c>
      <c r="AB4183" s="12">
        <v>1216277300</v>
      </c>
    </row>
    <row r="4184" spans="1:28" ht="19.2">
      <c r="A4184" s="10">
        <v>4183</v>
      </c>
      <c r="B4184" s="10">
        <v>49430</v>
      </c>
      <c r="C4184" s="11" t="s">
        <v>663</v>
      </c>
      <c r="D4184" s="11" t="s">
        <v>20</v>
      </c>
      <c r="E4184" s="10">
        <v>2019</v>
      </c>
      <c r="F4184" s="10">
        <v>11.943</v>
      </c>
      <c r="G4184" s="14">
        <f>([1]!Table_1[[#This Row],[총자산]]-[1]!Table_1[[#This Row],[장부가치 자기자본]]+[1]!Table_1[[#This Row],[시가총액]])/[1]!Table_1[[#This Row],[총자산]]</f>
        <v>0.58956329830753018</v>
      </c>
      <c r="H4184" s="14">
        <f>I4184/100000000000</f>
        <v>0.13906824073999999</v>
      </c>
      <c r="I4184" s="10">
        <v>13906824074</v>
      </c>
      <c r="J4184" s="10">
        <v>7.88</v>
      </c>
      <c r="K4184" s="10">
        <f>L4184/1000000000000</f>
        <v>6.6630534869000002E-2</v>
      </c>
      <c r="L4184" s="10">
        <v>66630534869</v>
      </c>
      <c r="M4184" s="10">
        <v>1.43</v>
      </c>
      <c r="N4184" s="10">
        <v>1</v>
      </c>
      <c r="O4184" s="14">
        <f>IF([1]!Table_1[[#This Row],[연도]]=2016,1,0)</f>
        <v>0</v>
      </c>
      <c r="P4184" s="14">
        <f>IF([1]!Table_1[[#This Row],[연도]]=2017,1,0)</f>
        <v>0</v>
      </c>
      <c r="Q4184" s="14">
        <f>IF([1]!Table_1[[#This Row],[연도]]=2018,1,0)</f>
        <v>0</v>
      </c>
      <c r="R4184" s="14">
        <f>IF([1]!Table_1[[#This Row],[연도]]=2019,1,0)</f>
        <v>1</v>
      </c>
      <c r="S4184" s="14">
        <f>IF([1]!Table_1[[#This Row],[연도]]=2020,1,0)</f>
        <v>0</v>
      </c>
      <c r="T4184" s="14">
        <f>IF([1]!Table_1[[#This Row],[연도]]=2021,1,0)</f>
        <v>0</v>
      </c>
      <c r="U4184" s="14">
        <f>IF([1]!Table_1[[#This Row],[연도]]=2022,1,0)</f>
        <v>0</v>
      </c>
      <c r="V4184" s="14">
        <f>IF([1]!Table_1[[#This Row],[연도]]=2023,1,0)</f>
        <v>0</v>
      </c>
      <c r="W4184" s="10">
        <v>0.5</v>
      </c>
      <c r="X4184" s="10">
        <f>Y4184/1000000000000</f>
        <v>7.7360399999999996E-2</v>
      </c>
      <c r="Y4184" s="14">
        <f>[1]!Table_1[[#This Row],[주가]]*[1]!Table_1[[#This Row],[기말주식수]]</f>
        <v>77360400000</v>
      </c>
      <c r="Z4184" s="14">
        <f>AA4184/10</f>
        <v>0.55627654156229611</v>
      </c>
      <c r="AA4184" s="14">
        <f>[1]!Table_1[[#This Row],[시가총액]]/[1]!Table_1[[#This Row],[당기순이익(세후영업이익)]]</f>
        <v>5.5627654156229607</v>
      </c>
      <c r="AB4184" s="10">
        <v>1708212800</v>
      </c>
    </row>
    <row r="4185" spans="1:28" ht="19.2">
      <c r="A4185" s="12">
        <v>4184</v>
      </c>
      <c r="B4185" s="12">
        <v>49430</v>
      </c>
      <c r="C4185" s="13" t="s">
        <v>663</v>
      </c>
      <c r="D4185" s="13" t="s">
        <v>20</v>
      </c>
      <c r="E4185" s="12">
        <v>2020</v>
      </c>
      <c r="F4185" s="12">
        <v>13.664999999999999</v>
      </c>
      <c r="G4185" s="15">
        <f>([1]!Table_1[[#This Row],[총자산]]-[1]!Table_1[[#This Row],[장부가치 자기자본]]+[1]!Table_1[[#This Row],[시가총액]])/[1]!Table_1[[#This Row],[총자산]]</f>
        <v>0.58107990450747915</v>
      </c>
      <c r="H4185" s="14">
        <f>I4185/100000000000</f>
        <v>0.14084188980000001</v>
      </c>
      <c r="I4185" s="12">
        <v>14084188980</v>
      </c>
      <c r="J4185" s="12">
        <v>6.11</v>
      </c>
      <c r="K4185" s="10">
        <f>L4185/1000000000000</f>
        <v>6.6441620556000003E-2</v>
      </c>
      <c r="L4185" s="12">
        <v>66441620556</v>
      </c>
      <c r="M4185" s="12">
        <v>1.43</v>
      </c>
      <c r="N4185" s="12">
        <v>1</v>
      </c>
      <c r="O4185" s="15">
        <f>IF([1]!Table_1[[#This Row],[연도]]=2016,1,0)</f>
        <v>0</v>
      </c>
      <c r="P4185" s="15">
        <f>IF([1]!Table_1[[#This Row],[연도]]=2017,1,0)</f>
        <v>0</v>
      </c>
      <c r="Q4185" s="15">
        <f>IF([1]!Table_1[[#This Row],[연도]]=2018,1,0)</f>
        <v>0</v>
      </c>
      <c r="R4185" s="15">
        <f>IF([1]!Table_1[[#This Row],[연도]]=2019,1,0)</f>
        <v>0</v>
      </c>
      <c r="S4185" s="15">
        <f>IF([1]!Table_1[[#This Row],[연도]]=2020,1,0)</f>
        <v>1</v>
      </c>
      <c r="T4185" s="15">
        <f>IF([1]!Table_1[[#This Row],[연도]]=2021,1,0)</f>
        <v>0</v>
      </c>
      <c r="U4185" s="15">
        <f>IF([1]!Table_1[[#This Row],[연도]]=2022,1,0)</f>
        <v>0</v>
      </c>
      <c r="V4185" s="15">
        <f>IF([1]!Table_1[[#This Row],[연도]]=2023,1,0)</f>
        <v>0</v>
      </c>
      <c r="W4185" s="12">
        <v>0.36</v>
      </c>
      <c r="X4185" s="10">
        <f>Y4185/1000000000000</f>
        <v>8.0617679999999997E-2</v>
      </c>
      <c r="Y4185" s="15">
        <f>[1]!Table_1[[#This Row],[주가]]*[1]!Table_1[[#This Row],[기말주식수]]</f>
        <v>80617680000</v>
      </c>
      <c r="Z4185" s="14">
        <f>AA4185/10</f>
        <v>0.57239845414229884</v>
      </c>
      <c r="AA4185" s="15">
        <f>[1]!Table_1[[#This Row],[시가총액]]/[1]!Table_1[[#This Row],[당기순이익(세후영업이익)]]</f>
        <v>5.723984541422988</v>
      </c>
      <c r="AB4185" s="12">
        <v>1656874000</v>
      </c>
    </row>
    <row r="4186" spans="1:28" ht="19.2">
      <c r="A4186" s="10">
        <v>4185</v>
      </c>
      <c r="B4186" s="10">
        <v>49430</v>
      </c>
      <c r="C4186" s="11" t="s">
        <v>663</v>
      </c>
      <c r="D4186" s="11" t="s">
        <v>20</v>
      </c>
      <c r="E4186" s="10">
        <v>2021</v>
      </c>
      <c r="F4186" s="10">
        <v>9.01</v>
      </c>
      <c r="G4186" s="14">
        <f>([1]!Table_1[[#This Row],[총자산]]-[1]!Table_1[[#This Row],[장부가치 자기자본]]+[1]!Table_1[[#This Row],[시가총액]])/[1]!Table_1[[#This Row],[총자산]]</f>
        <v>0.59127154378131141</v>
      </c>
      <c r="H4186" s="14">
        <f>I4186/100000000000</f>
        <v>0.16621225798</v>
      </c>
      <c r="I4186" s="10">
        <v>16621225798</v>
      </c>
      <c r="J4186" s="10">
        <v>22.47</v>
      </c>
      <c r="K4186" s="10">
        <f>L4186/1000000000000</f>
        <v>7.7819354643999999E-2</v>
      </c>
      <c r="L4186" s="10">
        <v>77819354644</v>
      </c>
      <c r="M4186" s="10">
        <v>1.44</v>
      </c>
      <c r="N4186" s="10">
        <v>1</v>
      </c>
      <c r="O4186" s="14">
        <f>IF([1]!Table_1[[#This Row],[연도]]=2016,1,0)</f>
        <v>0</v>
      </c>
      <c r="P4186" s="14">
        <f>IF([1]!Table_1[[#This Row],[연도]]=2017,1,0)</f>
        <v>0</v>
      </c>
      <c r="Q4186" s="14">
        <f>IF([1]!Table_1[[#This Row],[연도]]=2018,1,0)</f>
        <v>0</v>
      </c>
      <c r="R4186" s="14">
        <f>IF([1]!Table_1[[#This Row],[연도]]=2019,1,0)</f>
        <v>0</v>
      </c>
      <c r="S4186" s="14">
        <f>IF([1]!Table_1[[#This Row],[연도]]=2020,1,0)</f>
        <v>0</v>
      </c>
      <c r="T4186" s="14">
        <f>IF([1]!Table_1[[#This Row],[연도]]=2021,1,0)</f>
        <v>1</v>
      </c>
      <c r="U4186" s="14">
        <f>IF([1]!Table_1[[#This Row],[연도]]=2022,1,0)</f>
        <v>0</v>
      </c>
      <c r="V4186" s="14">
        <f>IF([1]!Table_1[[#This Row],[연도]]=2023,1,0)</f>
        <v>0</v>
      </c>
      <c r="W4186" s="10">
        <v>0.32</v>
      </c>
      <c r="X4186" s="10">
        <f>Y4186/1000000000000</f>
        <v>0.1004328</v>
      </c>
      <c r="Y4186" s="14">
        <f>[1]!Table_1[[#This Row],[주가]]*[1]!Table_1[[#This Row],[기말주식수]]</f>
        <v>100432800000</v>
      </c>
      <c r="Z4186" s="14">
        <f>AA4186/10</f>
        <v>0.60424424299731783</v>
      </c>
      <c r="AA4186" s="14">
        <f>[1]!Table_1[[#This Row],[시가총액]]/[1]!Table_1[[#This Row],[당기순이익(세후영업이익)]]</f>
        <v>6.0424424299731783</v>
      </c>
      <c r="AB4186" s="10">
        <v>1796874000</v>
      </c>
    </row>
    <row r="4187" spans="1:28" ht="19.2">
      <c r="A4187" s="12">
        <v>4186</v>
      </c>
      <c r="B4187" s="12">
        <v>49430</v>
      </c>
      <c r="C4187" s="13" t="s">
        <v>663</v>
      </c>
      <c r="D4187" s="13" t="s">
        <v>20</v>
      </c>
      <c r="E4187" s="12">
        <v>2022</v>
      </c>
      <c r="F4187" s="12">
        <v>14.202</v>
      </c>
      <c r="G4187" s="15">
        <f>([1]!Table_1[[#This Row],[총자산]]-[1]!Table_1[[#This Row],[장부가치 자기자본]]+[1]!Table_1[[#This Row],[시가총액]])/[1]!Table_1[[#This Row],[총자산]]</f>
        <v>0.49566999042241916</v>
      </c>
      <c r="H4187" s="14">
        <f>I4187/100000000000</f>
        <v>0.15337972136</v>
      </c>
      <c r="I4187" s="12">
        <v>15337972136</v>
      </c>
      <c r="J4187" s="12">
        <v>3.94</v>
      </c>
      <c r="K4187" s="10">
        <f>L4187/1000000000000</f>
        <v>8.2710338751999998E-2</v>
      </c>
      <c r="L4187" s="12">
        <v>82710338752</v>
      </c>
      <c r="M4187" s="12">
        <v>1.58</v>
      </c>
      <c r="N4187" s="12">
        <v>1</v>
      </c>
      <c r="O4187" s="15">
        <f>IF([1]!Table_1[[#This Row],[연도]]=2016,1,0)</f>
        <v>0</v>
      </c>
      <c r="P4187" s="15">
        <f>IF([1]!Table_1[[#This Row],[연도]]=2017,1,0)</f>
        <v>0</v>
      </c>
      <c r="Q4187" s="15">
        <f>IF([1]!Table_1[[#This Row],[연도]]=2018,1,0)</f>
        <v>0</v>
      </c>
      <c r="R4187" s="15">
        <f>IF([1]!Table_1[[#This Row],[연도]]=2019,1,0)</f>
        <v>0</v>
      </c>
      <c r="S4187" s="15">
        <f>IF([1]!Table_1[[#This Row],[연도]]=2020,1,0)</f>
        <v>0</v>
      </c>
      <c r="T4187" s="15">
        <f>IF([1]!Table_1[[#This Row],[연도]]=2021,1,0)</f>
        <v>0</v>
      </c>
      <c r="U4187" s="15">
        <f>IF([1]!Table_1[[#This Row],[연도]]=2022,1,0)</f>
        <v>1</v>
      </c>
      <c r="V4187" s="15">
        <f>IF([1]!Table_1[[#This Row],[연도]]=2023,1,0)</f>
        <v>0</v>
      </c>
      <c r="W4187" s="12">
        <v>0.49</v>
      </c>
      <c r="X4187" s="10">
        <f>Y4187/1000000000000</f>
        <v>8.9756160000000001E-2</v>
      </c>
      <c r="Y4187" s="15">
        <f>[1]!Table_1[[#This Row],[주가]]*[1]!Table_1[[#This Row],[기말주식수]]</f>
        <v>89756160000</v>
      </c>
      <c r="Z4187" s="14">
        <f>AA4187/10</f>
        <v>0.58518922321766298</v>
      </c>
      <c r="AA4187" s="15">
        <f>[1]!Table_1[[#This Row],[시가총액]]/[1]!Table_1[[#This Row],[당기순이익(세후영업이익)]]</f>
        <v>5.8518922321766302</v>
      </c>
      <c r="AB4187" s="12">
        <v>2246092500</v>
      </c>
    </row>
    <row r="4188" spans="1:28" ht="19.2">
      <c r="A4188" s="10">
        <v>4187</v>
      </c>
      <c r="B4188" s="10">
        <v>49430</v>
      </c>
      <c r="C4188" s="11" t="s">
        <v>663</v>
      </c>
      <c r="D4188" s="11" t="s">
        <v>20</v>
      </c>
      <c r="E4188" s="10">
        <v>2023</v>
      </c>
      <c r="F4188" s="10">
        <v>14.662000000000001</v>
      </c>
      <c r="G4188" s="14">
        <f>([1]!Table_1[[#This Row],[총자산]]-[1]!Table_1[[#This Row],[장부가치 자기자본]]+[1]!Table_1[[#This Row],[시가총액]])/[1]!Table_1[[#This Row],[총자산]]</f>
        <v>0.41141465684280282</v>
      </c>
      <c r="H4188" s="14">
        <f>I4188/100000000000</f>
        <v>8.9745253159999996E-2</v>
      </c>
      <c r="I4188" s="10">
        <v>8974525316</v>
      </c>
      <c r="J4188" s="10">
        <v>1.94</v>
      </c>
      <c r="K4188" s="10">
        <f>L4188/1000000000000</f>
        <v>7.0580550197999997E-2</v>
      </c>
      <c r="L4188" s="10">
        <v>70580550198</v>
      </c>
      <c r="M4188" s="10">
        <v>3.66</v>
      </c>
      <c r="N4188" s="10">
        <v>1</v>
      </c>
      <c r="O4188" s="14">
        <f>IF([1]!Table_1[[#This Row],[연도]]=2016,1,0)</f>
        <v>0</v>
      </c>
      <c r="P4188" s="14">
        <f>IF([1]!Table_1[[#This Row],[연도]]=2017,1,0)</f>
        <v>0</v>
      </c>
      <c r="Q4188" s="14">
        <f>IF([1]!Table_1[[#This Row],[연도]]=2018,1,0)</f>
        <v>0</v>
      </c>
      <c r="R4188" s="14">
        <f>IF([1]!Table_1[[#This Row],[연도]]=2019,1,0)</f>
        <v>0</v>
      </c>
      <c r="S4188" s="14">
        <f>IF([1]!Table_1[[#This Row],[연도]]=2020,1,0)</f>
        <v>0</v>
      </c>
      <c r="T4188" s="14">
        <f>IF([1]!Table_1[[#This Row],[연도]]=2021,1,0)</f>
        <v>0</v>
      </c>
      <c r="U4188" s="14">
        <f>IF([1]!Table_1[[#This Row],[연도]]=2022,1,0)</f>
        <v>0</v>
      </c>
      <c r="V4188" s="14">
        <f>IF([1]!Table_1[[#This Row],[연도]]=2023,1,0)</f>
        <v>1</v>
      </c>
      <c r="W4188" s="10">
        <v>0.46</v>
      </c>
      <c r="X4188" s="10">
        <f>Y4188/1000000000000</f>
        <v>8.2608239999999999E-2</v>
      </c>
      <c r="Y4188" s="14">
        <f>[1]!Table_1[[#This Row],[주가]]*[1]!Table_1[[#This Row],[기말주식수]]</f>
        <v>82608240000</v>
      </c>
      <c r="Z4188" s="14">
        <f>AA4188/10</f>
        <v>0.92047475594864103</v>
      </c>
      <c r="AA4188" s="14">
        <f>[1]!Table_1[[#This Row],[시가총액]]/[1]!Table_1[[#This Row],[당기순이익(세후영업이익)]]</f>
        <v>9.2047475594864103</v>
      </c>
      <c r="AB4188" s="10">
        <v>2246092500</v>
      </c>
    </row>
    <row r="4189" spans="1:28" ht="19.2">
      <c r="A4189" s="12">
        <v>4188</v>
      </c>
      <c r="B4189" s="12">
        <v>49480</v>
      </c>
      <c r="C4189" s="13" t="s">
        <v>664</v>
      </c>
      <c r="D4189" s="13" t="s">
        <v>20</v>
      </c>
      <c r="E4189" s="12">
        <v>2016</v>
      </c>
      <c r="F4189" s="12">
        <v>13.978</v>
      </c>
      <c r="G4189" s="15">
        <f>([1]!Table_1[[#This Row],[총자산]]-[1]!Table_1[[#This Row],[장부가치 자기자본]]+[1]!Table_1[[#This Row],[시가총액]])/[1]!Table_1[[#This Row],[총자산]]</f>
        <v>1.5603954621130487</v>
      </c>
      <c r="H4189" s="14">
        <f>I4189/100000000000</f>
        <v>7.034119589E-2</v>
      </c>
      <c r="I4189" s="12">
        <v>7034119589</v>
      </c>
      <c r="J4189" s="12">
        <v>3.44</v>
      </c>
      <c r="K4189" s="10">
        <f>L4189/1000000000000</f>
        <v>0.156599516716</v>
      </c>
      <c r="L4189" s="12">
        <v>156599516716</v>
      </c>
      <c r="M4189" s="12">
        <v>0.17</v>
      </c>
      <c r="N4189" s="12">
        <v>1</v>
      </c>
      <c r="O4189" s="15">
        <f>IF([1]!Table_1[[#This Row],[연도]]=2016,1,0)</f>
        <v>1</v>
      </c>
      <c r="P4189" s="15">
        <f>IF([1]!Table_1[[#This Row],[연도]]=2017,1,0)</f>
        <v>0</v>
      </c>
      <c r="Q4189" s="15">
        <f>IF([1]!Table_1[[#This Row],[연도]]=2018,1,0)</f>
        <v>0</v>
      </c>
      <c r="R4189" s="15">
        <f>IF([1]!Table_1[[#This Row],[연도]]=2019,1,0)</f>
        <v>0</v>
      </c>
      <c r="S4189" s="15">
        <f>IF([1]!Table_1[[#This Row],[연도]]=2020,1,0)</f>
        <v>0</v>
      </c>
      <c r="T4189" s="15">
        <f>IF([1]!Table_1[[#This Row],[연도]]=2021,1,0)</f>
        <v>0</v>
      </c>
      <c r="U4189" s="15">
        <f>IF([1]!Table_1[[#This Row],[연도]]=2022,1,0)</f>
        <v>0</v>
      </c>
      <c r="V4189" s="15">
        <f>IF([1]!Table_1[[#This Row],[연도]]=2023,1,0)</f>
        <v>0</v>
      </c>
      <c r="W4189" s="12">
        <v>0.37</v>
      </c>
      <c r="X4189" s="10">
        <f>Y4189/1000000000000</f>
        <v>0.1194050554</v>
      </c>
      <c r="Y4189" s="15">
        <f>[1]!Table_1[[#This Row],[주가]]*[1]!Table_1[[#This Row],[기말주식수]]</f>
        <v>119405055400</v>
      </c>
      <c r="Z4189" s="14">
        <f>AA4189/10</f>
        <v>1.6975124447233789</v>
      </c>
      <c r="AA4189" s="15">
        <f>[1]!Table_1[[#This Row],[시가총액]]/[1]!Table_1[[#This Row],[당기순이익(세후영업이익)]]</f>
        <v>16.975124447233789</v>
      </c>
      <c r="AB4189" s="12">
        <v>771031875</v>
      </c>
    </row>
    <row r="4190" spans="1:28" ht="19.2">
      <c r="A4190" s="10">
        <v>4189</v>
      </c>
      <c r="B4190" s="10">
        <v>49480</v>
      </c>
      <c r="C4190" s="11" t="s">
        <v>664</v>
      </c>
      <c r="D4190" s="11" t="s">
        <v>20</v>
      </c>
      <c r="E4190" s="10">
        <v>2017</v>
      </c>
      <c r="F4190" s="10">
        <v>27.289000000000001</v>
      </c>
      <c r="G4190" s="14">
        <f>([1]!Table_1[[#This Row],[총자산]]-[1]!Table_1[[#This Row],[장부가치 자기자본]]+[1]!Table_1[[#This Row],[시가총액]])/[1]!Table_1[[#This Row],[총자산]]</f>
        <v>1.2421929558623264</v>
      </c>
      <c r="H4190" s="14">
        <f>I4190/100000000000</f>
        <v>1.8283014199999999E-2</v>
      </c>
      <c r="I4190" s="10">
        <v>1828301420</v>
      </c>
      <c r="J4190" s="10">
        <v>17.989999999999998</v>
      </c>
      <c r="K4190" s="10">
        <f>L4190/1000000000000</f>
        <v>0.13659737690500001</v>
      </c>
      <c r="L4190" s="10">
        <v>136597376905</v>
      </c>
      <c r="M4190" s="10">
        <v>1.75</v>
      </c>
      <c r="N4190" s="10">
        <v>1</v>
      </c>
      <c r="O4190" s="14">
        <f>IF([1]!Table_1[[#This Row],[연도]]=2016,1,0)</f>
        <v>0</v>
      </c>
      <c r="P4190" s="14">
        <f>IF([1]!Table_1[[#This Row],[연도]]=2017,1,0)</f>
        <v>1</v>
      </c>
      <c r="Q4190" s="14">
        <f>IF([1]!Table_1[[#This Row],[연도]]=2018,1,0)</f>
        <v>0</v>
      </c>
      <c r="R4190" s="14">
        <f>IF([1]!Table_1[[#This Row],[연도]]=2019,1,0)</f>
        <v>0</v>
      </c>
      <c r="S4190" s="14">
        <f>IF([1]!Table_1[[#This Row],[연도]]=2020,1,0)</f>
        <v>0</v>
      </c>
      <c r="T4190" s="14">
        <f>IF([1]!Table_1[[#This Row],[연도]]=2021,1,0)</f>
        <v>0</v>
      </c>
      <c r="U4190" s="14">
        <f>IF([1]!Table_1[[#This Row],[연도]]=2022,1,0)</f>
        <v>0</v>
      </c>
      <c r="V4190" s="14">
        <f>IF([1]!Table_1[[#This Row],[연도]]=2023,1,0)</f>
        <v>0</v>
      </c>
      <c r="W4190" s="10">
        <v>0.35</v>
      </c>
      <c r="X4190" s="10">
        <f>Y4190/1000000000000</f>
        <v>0.10557920688</v>
      </c>
      <c r="Y4190" s="14">
        <f>[1]!Table_1[[#This Row],[주가]]*[1]!Table_1[[#This Row],[기말주식수]]</f>
        <v>105579206880</v>
      </c>
      <c r="Z4190" s="14">
        <f>AA4190/10</f>
        <v>5.7747155761657725</v>
      </c>
      <c r="AA4190" s="14">
        <f>[1]!Table_1[[#This Row],[시가총액]]/[1]!Table_1[[#This Row],[당기순이익(세후영업이익)]]</f>
        <v>57.747155761657723</v>
      </c>
      <c r="AB4190" s="10">
        <v>465544125</v>
      </c>
    </row>
    <row r="4191" spans="1:28" ht="19.2">
      <c r="A4191" s="12">
        <v>4190</v>
      </c>
      <c r="B4191" s="12">
        <v>49480</v>
      </c>
      <c r="C4191" s="13" t="s">
        <v>664</v>
      </c>
      <c r="D4191" s="13" t="s">
        <v>20</v>
      </c>
      <c r="E4191" s="12">
        <v>2018</v>
      </c>
      <c r="F4191" s="12">
        <v>-17.707999999999998</v>
      </c>
      <c r="G4191" s="15">
        <f>([1]!Table_1[[#This Row],[총자산]]-[1]!Table_1[[#This Row],[장부가치 자기자본]]+[1]!Table_1[[#This Row],[시가총액]])/[1]!Table_1[[#This Row],[총자산]]</f>
        <v>0.96263603972086986</v>
      </c>
      <c r="H4191" s="14">
        <f>I4191/100000000000</f>
        <v>-1.385741526E-2</v>
      </c>
      <c r="I4191" s="12">
        <v>-1385741526</v>
      </c>
      <c r="J4191" s="12">
        <v>-6.69</v>
      </c>
      <c r="K4191" s="10">
        <f>L4191/1000000000000</f>
        <v>0.14673469625900001</v>
      </c>
      <c r="L4191" s="12">
        <v>146734696259</v>
      </c>
      <c r="M4191" s="12">
        <v>2.58</v>
      </c>
      <c r="N4191" s="12">
        <v>1</v>
      </c>
      <c r="O4191" s="15">
        <f>IF([1]!Table_1[[#This Row],[연도]]=2016,1,0)</f>
        <v>0</v>
      </c>
      <c r="P4191" s="15">
        <f>IF([1]!Table_1[[#This Row],[연도]]=2017,1,0)</f>
        <v>0</v>
      </c>
      <c r="Q4191" s="15">
        <f>IF([1]!Table_1[[#This Row],[연도]]=2018,1,0)</f>
        <v>1</v>
      </c>
      <c r="R4191" s="15">
        <f>IF([1]!Table_1[[#This Row],[연도]]=2019,1,0)</f>
        <v>0</v>
      </c>
      <c r="S4191" s="15">
        <f>IF([1]!Table_1[[#This Row],[연도]]=2020,1,0)</f>
        <v>0</v>
      </c>
      <c r="T4191" s="15">
        <f>IF([1]!Table_1[[#This Row],[연도]]=2021,1,0)</f>
        <v>0</v>
      </c>
      <c r="U4191" s="15">
        <f>IF([1]!Table_1[[#This Row],[연도]]=2022,1,0)</f>
        <v>0</v>
      </c>
      <c r="V4191" s="15">
        <f>IF([1]!Table_1[[#This Row],[연도]]=2023,1,0)</f>
        <v>0</v>
      </c>
      <c r="W4191" s="12">
        <v>0.44</v>
      </c>
      <c r="X4191" s="10">
        <f>Y4191/1000000000000</f>
        <v>6.7086787704999998E-2</v>
      </c>
      <c r="Y4191" s="15">
        <f>[1]!Table_1[[#This Row],[주가]]*[1]!Table_1[[#This Row],[기말주식수]]</f>
        <v>67086787705</v>
      </c>
      <c r="Z4191" s="14">
        <f>AA4191/10</f>
        <v>-4.8412194082578139</v>
      </c>
      <c r="AA4191" s="15">
        <f>[1]!Table_1[[#This Row],[시가총액]]/[1]!Table_1[[#This Row],[당기순이익(세후영업이익)]]</f>
        <v>-48.412194082578139</v>
      </c>
      <c r="AB4191" s="12">
        <v>466594125</v>
      </c>
    </row>
    <row r="4192" spans="1:28" ht="19.2">
      <c r="A4192" s="10">
        <v>4191</v>
      </c>
      <c r="B4192" s="10">
        <v>49480</v>
      </c>
      <c r="C4192" s="11" t="s">
        <v>664</v>
      </c>
      <c r="D4192" s="11" t="s">
        <v>20</v>
      </c>
      <c r="E4192" s="10">
        <v>2019</v>
      </c>
      <c r="F4192" s="10">
        <v>34.319000000000003</v>
      </c>
      <c r="G4192" s="14">
        <f>([1]!Table_1[[#This Row],[총자산]]-[1]!Table_1[[#This Row],[장부가치 자기자본]]+[1]!Table_1[[#This Row],[시가총액]])/[1]!Table_1[[#This Row],[총자산]]</f>
        <v>1.2167839571456409</v>
      </c>
      <c r="H4192" s="14">
        <f>I4192/100000000000</f>
        <v>2.3166855270000002E-2</v>
      </c>
      <c r="I4192" s="10">
        <v>2316685527</v>
      </c>
      <c r="J4192" s="10">
        <v>8.6300000000000008</v>
      </c>
      <c r="K4192" s="10">
        <f>L4192/1000000000000</f>
        <v>0.157437309085</v>
      </c>
      <c r="L4192" s="10">
        <v>157437309085</v>
      </c>
      <c r="M4192" s="10">
        <v>2.27</v>
      </c>
      <c r="N4192" s="10">
        <v>1</v>
      </c>
      <c r="O4192" s="14">
        <f>IF([1]!Table_1[[#This Row],[연도]]=2016,1,0)</f>
        <v>0</v>
      </c>
      <c r="P4192" s="14">
        <f>IF([1]!Table_1[[#This Row],[연도]]=2017,1,0)</f>
        <v>0</v>
      </c>
      <c r="Q4192" s="14">
        <f>IF([1]!Table_1[[#This Row],[연도]]=2018,1,0)</f>
        <v>0</v>
      </c>
      <c r="R4192" s="14">
        <f>IF([1]!Table_1[[#This Row],[연도]]=2019,1,0)</f>
        <v>1</v>
      </c>
      <c r="S4192" s="14">
        <f>IF([1]!Table_1[[#This Row],[연도]]=2020,1,0)</f>
        <v>0</v>
      </c>
      <c r="T4192" s="14">
        <f>IF([1]!Table_1[[#This Row],[연도]]=2021,1,0)</f>
        <v>0</v>
      </c>
      <c r="U4192" s="14">
        <f>IF([1]!Table_1[[#This Row],[연도]]=2022,1,0)</f>
        <v>0</v>
      </c>
      <c r="V4192" s="14">
        <f>IF([1]!Table_1[[#This Row],[연도]]=2023,1,0)</f>
        <v>0</v>
      </c>
      <c r="W4192" s="10">
        <v>0.68</v>
      </c>
      <c r="X4192" s="10">
        <f>Y4192/1000000000000</f>
        <v>0.10180852092000001</v>
      </c>
      <c r="Y4192" s="14">
        <f>[1]!Table_1[[#This Row],[주가]]*[1]!Table_1[[#This Row],[기말주식수]]</f>
        <v>101808520920</v>
      </c>
      <c r="Z4192" s="14">
        <f>AA4192/10</f>
        <v>4.3945766369006201</v>
      </c>
      <c r="AA4192" s="14">
        <f>[1]!Table_1[[#This Row],[시가총액]]/[1]!Table_1[[#This Row],[당기순이익(세후영업이익)]]</f>
        <v>43.945766369006201</v>
      </c>
      <c r="AB4192" s="10">
        <v>466744125</v>
      </c>
    </row>
    <row r="4193" spans="1:28" ht="19.2">
      <c r="A4193" s="12">
        <v>4192</v>
      </c>
      <c r="B4193" s="12">
        <v>49480</v>
      </c>
      <c r="C4193" s="13" t="s">
        <v>664</v>
      </c>
      <c r="D4193" s="13" t="s">
        <v>20</v>
      </c>
      <c r="E4193" s="12">
        <v>2020</v>
      </c>
      <c r="F4193" s="12">
        <v>17.686</v>
      </c>
      <c r="G4193" s="15">
        <f>([1]!Table_1[[#This Row],[총자산]]-[1]!Table_1[[#This Row],[장부가치 자기자본]]+[1]!Table_1[[#This Row],[시가총액]])/[1]!Table_1[[#This Row],[총자산]]</f>
        <v>1.180762208958984</v>
      </c>
      <c r="H4193" s="14">
        <f>I4193/100000000000</f>
        <v>3.662033479E-2</v>
      </c>
      <c r="I4193" s="12">
        <v>3662033479</v>
      </c>
      <c r="J4193" s="12">
        <v>7.5</v>
      </c>
      <c r="K4193" s="10">
        <f>L4193/1000000000000</f>
        <v>0.15562461543100001</v>
      </c>
      <c r="L4193" s="12">
        <v>155624615431</v>
      </c>
      <c r="M4193" s="12">
        <v>1.96</v>
      </c>
      <c r="N4193" s="12">
        <v>1</v>
      </c>
      <c r="O4193" s="15">
        <f>IF([1]!Table_1[[#This Row],[연도]]=2016,1,0)</f>
        <v>0</v>
      </c>
      <c r="P4193" s="15">
        <f>IF([1]!Table_1[[#This Row],[연도]]=2017,1,0)</f>
        <v>0</v>
      </c>
      <c r="Q4193" s="15">
        <f>IF([1]!Table_1[[#This Row],[연도]]=2018,1,0)</f>
        <v>0</v>
      </c>
      <c r="R4193" s="15">
        <f>IF([1]!Table_1[[#This Row],[연도]]=2019,1,0)</f>
        <v>0</v>
      </c>
      <c r="S4193" s="15">
        <f>IF([1]!Table_1[[#This Row],[연도]]=2020,1,0)</f>
        <v>1</v>
      </c>
      <c r="T4193" s="15">
        <f>IF([1]!Table_1[[#This Row],[연도]]=2021,1,0)</f>
        <v>0</v>
      </c>
      <c r="U4193" s="15">
        <f>IF([1]!Table_1[[#This Row],[연도]]=2022,1,0)</f>
        <v>0</v>
      </c>
      <c r="V4193" s="15">
        <f>IF([1]!Table_1[[#This Row],[연도]]=2023,1,0)</f>
        <v>0</v>
      </c>
      <c r="W4193" s="12">
        <v>1.1000000000000001</v>
      </c>
      <c r="X4193" s="10">
        <f>Y4193/1000000000000</f>
        <v>0.10149429709</v>
      </c>
      <c r="Y4193" s="15">
        <f>[1]!Table_1[[#This Row],[주가]]*[1]!Table_1[[#This Row],[기말주식수]]</f>
        <v>101494297090</v>
      </c>
      <c r="Z4193" s="14">
        <f>AA4193/10</f>
        <v>2.7715283782090188</v>
      </c>
      <c r="AA4193" s="15">
        <f>[1]!Table_1[[#This Row],[시가총액]]/[1]!Table_1[[#This Row],[당기순이익(세후영업이익)]]</f>
        <v>27.715283782090186</v>
      </c>
      <c r="AB4193" s="12">
        <v>466744125</v>
      </c>
    </row>
    <row r="4194" spans="1:28" ht="19.2">
      <c r="A4194" s="10">
        <v>4193</v>
      </c>
      <c r="B4194" s="10">
        <v>49480</v>
      </c>
      <c r="C4194" s="11" t="s">
        <v>664</v>
      </c>
      <c r="D4194" s="11" t="s">
        <v>20</v>
      </c>
      <c r="E4194" s="10">
        <v>2021</v>
      </c>
      <c r="F4194" s="10">
        <v>9.3010000000000002</v>
      </c>
      <c r="G4194" s="14">
        <f>([1]!Table_1[[#This Row],[총자산]]-[1]!Table_1[[#This Row],[장부가치 자기자본]]+[1]!Table_1[[#This Row],[시가총액]])/[1]!Table_1[[#This Row],[총자산]]</f>
        <v>1.2538979020184626</v>
      </c>
      <c r="H4194" s="14">
        <f>I4194/100000000000</f>
        <v>5.4023479450000002E-2</v>
      </c>
      <c r="I4194" s="10">
        <v>5402347945</v>
      </c>
      <c r="J4194" s="10">
        <v>11.05</v>
      </c>
      <c r="K4194" s="10">
        <f>L4194/1000000000000</f>
        <v>0.17590004748099999</v>
      </c>
      <c r="L4194" s="10">
        <v>175900047481</v>
      </c>
      <c r="M4194" s="10">
        <v>1.51</v>
      </c>
      <c r="N4194" s="10">
        <v>1</v>
      </c>
      <c r="O4194" s="14">
        <f>IF([1]!Table_1[[#This Row],[연도]]=2016,1,0)</f>
        <v>0</v>
      </c>
      <c r="P4194" s="14">
        <f>IF([1]!Table_1[[#This Row],[연도]]=2017,1,0)</f>
        <v>0</v>
      </c>
      <c r="Q4194" s="14">
        <f>IF([1]!Table_1[[#This Row],[연도]]=2018,1,0)</f>
        <v>0</v>
      </c>
      <c r="R4194" s="14">
        <f>IF([1]!Table_1[[#This Row],[연도]]=2019,1,0)</f>
        <v>0</v>
      </c>
      <c r="S4194" s="14">
        <f>IF([1]!Table_1[[#This Row],[연도]]=2020,1,0)</f>
        <v>0</v>
      </c>
      <c r="T4194" s="14">
        <f>IF([1]!Table_1[[#This Row],[연도]]=2021,1,0)</f>
        <v>1</v>
      </c>
      <c r="U4194" s="14">
        <f>IF([1]!Table_1[[#This Row],[연도]]=2022,1,0)</f>
        <v>0</v>
      </c>
      <c r="V4194" s="14">
        <f>IF([1]!Table_1[[#This Row],[연도]]=2023,1,0)</f>
        <v>0</v>
      </c>
      <c r="W4194" s="10">
        <v>0.55000000000000004</v>
      </c>
      <c r="X4194" s="10">
        <f>Y4194/1000000000000</f>
        <v>0.12207595795499999</v>
      </c>
      <c r="Y4194" s="14">
        <f>[1]!Table_1[[#This Row],[주가]]*[1]!Table_1[[#This Row],[기말주식수]]</f>
        <v>122075957955</v>
      </c>
      <c r="Z4194" s="14">
        <f>AA4194/10</f>
        <v>2.2596833672659713</v>
      </c>
      <c r="AA4194" s="14">
        <f>[1]!Table_1[[#This Row],[시가총액]]/[1]!Table_1[[#This Row],[당기순이익(세후영업이익)]]</f>
        <v>22.596833672659713</v>
      </c>
      <c r="AB4194" s="10">
        <v>469519125</v>
      </c>
    </row>
    <row r="4195" spans="1:28" ht="19.2">
      <c r="A4195" s="12">
        <v>4194</v>
      </c>
      <c r="B4195" s="12">
        <v>49480</v>
      </c>
      <c r="C4195" s="13" t="s">
        <v>664</v>
      </c>
      <c r="D4195" s="13" t="s">
        <v>20</v>
      </c>
      <c r="E4195" s="12">
        <v>2022</v>
      </c>
      <c r="F4195" s="12">
        <v>6.9020000000000001</v>
      </c>
      <c r="G4195" s="15">
        <f>([1]!Table_1[[#This Row],[총자산]]-[1]!Table_1[[#This Row],[장부가치 자기자본]]+[1]!Table_1[[#This Row],[시가총액]])/[1]!Table_1[[#This Row],[총자산]]</f>
        <v>0.97233468362941522</v>
      </c>
      <c r="H4195" s="14">
        <f>I4195/100000000000</f>
        <v>7.9803113920000002E-2</v>
      </c>
      <c r="I4195" s="12">
        <v>7980311392</v>
      </c>
      <c r="J4195" s="12">
        <v>-6.25</v>
      </c>
      <c r="K4195" s="10">
        <f>L4195/1000000000000</f>
        <v>0.19309451046000001</v>
      </c>
      <c r="L4195" s="12">
        <v>193094510460</v>
      </c>
      <c r="M4195" s="12">
        <v>1.92</v>
      </c>
      <c r="N4195" s="12">
        <v>1</v>
      </c>
      <c r="O4195" s="15">
        <f>IF([1]!Table_1[[#This Row],[연도]]=2016,1,0)</f>
        <v>0</v>
      </c>
      <c r="P4195" s="15">
        <f>IF([1]!Table_1[[#This Row],[연도]]=2017,1,0)</f>
        <v>0</v>
      </c>
      <c r="Q4195" s="15">
        <f>IF([1]!Table_1[[#This Row],[연도]]=2018,1,0)</f>
        <v>0</v>
      </c>
      <c r="R4195" s="15">
        <f>IF([1]!Table_1[[#This Row],[연도]]=2019,1,0)</f>
        <v>0</v>
      </c>
      <c r="S4195" s="15">
        <f>IF([1]!Table_1[[#This Row],[연도]]=2020,1,0)</f>
        <v>0</v>
      </c>
      <c r="T4195" s="15">
        <f>IF([1]!Table_1[[#This Row],[연도]]=2021,1,0)</f>
        <v>0</v>
      </c>
      <c r="U4195" s="15">
        <f>IF([1]!Table_1[[#This Row],[연도]]=2022,1,0)</f>
        <v>1</v>
      </c>
      <c r="V4195" s="15">
        <f>IF([1]!Table_1[[#This Row],[연도]]=2023,1,0)</f>
        <v>0</v>
      </c>
      <c r="W4195" s="12">
        <v>0.95</v>
      </c>
      <c r="X4195" s="10">
        <f>Y4195/1000000000000</f>
        <v>8.4526210269999999E-2</v>
      </c>
      <c r="Y4195" s="15">
        <f>[1]!Table_1[[#This Row],[주가]]*[1]!Table_1[[#This Row],[기말주식수]]</f>
        <v>84526210270</v>
      </c>
      <c r="Z4195" s="14">
        <f>AA4195/10</f>
        <v>1.0591843615868768</v>
      </c>
      <c r="AA4195" s="15">
        <f>[1]!Table_1[[#This Row],[시가총액]]/[1]!Table_1[[#This Row],[당기순이익(세후영업이익)]]</f>
        <v>10.591843615868768</v>
      </c>
      <c r="AB4195" s="12">
        <v>471335745</v>
      </c>
    </row>
    <row r="4196" spans="1:28" ht="19.2">
      <c r="A4196" s="10">
        <v>4195</v>
      </c>
      <c r="B4196" s="10">
        <v>49480</v>
      </c>
      <c r="C4196" s="11" t="s">
        <v>664</v>
      </c>
      <c r="D4196" s="11" t="s">
        <v>20</v>
      </c>
      <c r="E4196" s="10">
        <v>2023</v>
      </c>
      <c r="F4196" s="10">
        <v>13.635999999999999</v>
      </c>
      <c r="G4196" s="14">
        <f>([1]!Table_1[[#This Row],[총자산]]-[1]!Table_1[[#This Row],[장부가치 자기자본]]+[1]!Table_1[[#This Row],[시가총액]])/[1]!Table_1[[#This Row],[총자산]]</f>
        <v>0.93178811532589501</v>
      </c>
      <c r="H4196" s="14">
        <f>I4196/100000000000</f>
        <v>6.6054593480000007E-2</v>
      </c>
      <c r="I4196" s="10">
        <v>6605459348</v>
      </c>
      <c r="J4196" s="10">
        <v>13.24</v>
      </c>
      <c r="K4196" s="10">
        <f>L4196/1000000000000</f>
        <v>0.20404657895600001</v>
      </c>
      <c r="L4196" s="10">
        <v>204046578956</v>
      </c>
      <c r="M4196" s="10">
        <v>1</v>
      </c>
      <c r="N4196" s="10">
        <v>1</v>
      </c>
      <c r="O4196" s="14">
        <f>IF([1]!Table_1[[#This Row],[연도]]=2016,1,0)</f>
        <v>0</v>
      </c>
      <c r="P4196" s="14">
        <f>IF([1]!Table_1[[#This Row],[연도]]=2017,1,0)</f>
        <v>0</v>
      </c>
      <c r="Q4196" s="14">
        <f>IF([1]!Table_1[[#This Row],[연도]]=2018,1,0)</f>
        <v>0</v>
      </c>
      <c r="R4196" s="14">
        <f>IF([1]!Table_1[[#This Row],[연도]]=2019,1,0)</f>
        <v>0</v>
      </c>
      <c r="S4196" s="14">
        <f>IF([1]!Table_1[[#This Row],[연도]]=2020,1,0)</f>
        <v>0</v>
      </c>
      <c r="T4196" s="14">
        <f>IF([1]!Table_1[[#This Row],[연도]]=2021,1,0)</f>
        <v>0</v>
      </c>
      <c r="U4196" s="14">
        <f>IF([1]!Table_1[[#This Row],[연도]]=2022,1,0)</f>
        <v>0</v>
      </c>
      <c r="V4196" s="14">
        <f>IF([1]!Table_1[[#This Row],[연도]]=2023,1,0)</f>
        <v>1</v>
      </c>
      <c r="W4196" s="10">
        <v>0.75</v>
      </c>
      <c r="X4196" s="10">
        <f>Y4196/1000000000000</f>
        <v>8.2955091120000005E-2</v>
      </c>
      <c r="Y4196" s="14">
        <f>[1]!Table_1[[#This Row],[주가]]*[1]!Table_1[[#This Row],[기말주식수]]</f>
        <v>82955091120</v>
      </c>
      <c r="Z4196" s="14">
        <f>AA4196/10</f>
        <v>1.2558565082247781</v>
      </c>
      <c r="AA4196" s="14">
        <f>[1]!Table_1[[#This Row],[시가총액]]/[1]!Table_1[[#This Row],[당기순이익(세후영업이익)]]</f>
        <v>12.558565082247782</v>
      </c>
      <c r="AB4196" s="10">
        <v>785559575</v>
      </c>
    </row>
    <row r="4197" spans="1:28" ht="19.2">
      <c r="A4197" s="12">
        <v>4196</v>
      </c>
      <c r="B4197" s="12">
        <v>49520</v>
      </c>
      <c r="C4197" s="13" t="s">
        <v>665</v>
      </c>
      <c r="D4197" s="13" t="s">
        <v>20</v>
      </c>
      <c r="E4197" s="12">
        <v>2016</v>
      </c>
      <c r="F4197" s="12">
        <v>45.935000000000002</v>
      </c>
      <c r="G4197" s="15">
        <f>([1]!Table_1[[#This Row],[총자산]]-[1]!Table_1[[#This Row],[장부가치 자기자본]]+[1]!Table_1[[#This Row],[시가총액]])/[1]!Table_1[[#This Row],[총자산]]</f>
        <v>0.54489584425322479</v>
      </c>
      <c r="H4197" s="14">
        <f>I4197/100000000000</f>
        <v>0.2006649613</v>
      </c>
      <c r="I4197" s="12">
        <v>20066496130</v>
      </c>
      <c r="J4197" s="12">
        <v>5.86</v>
      </c>
      <c r="K4197" s="10">
        <f>L4197/1000000000000</f>
        <v>0.44433019251700001</v>
      </c>
      <c r="L4197" s="12">
        <v>444330192517</v>
      </c>
      <c r="M4197" s="12">
        <v>0.55000000000000004</v>
      </c>
      <c r="N4197" s="12">
        <v>1</v>
      </c>
      <c r="O4197" s="15">
        <f>IF([1]!Table_1[[#This Row],[연도]]=2016,1,0)</f>
        <v>1</v>
      </c>
      <c r="P4197" s="15">
        <f>IF([1]!Table_1[[#This Row],[연도]]=2017,1,0)</f>
        <v>0</v>
      </c>
      <c r="Q4197" s="15">
        <f>IF([1]!Table_1[[#This Row],[연도]]=2018,1,0)</f>
        <v>0</v>
      </c>
      <c r="R4197" s="15">
        <f>IF([1]!Table_1[[#This Row],[연도]]=2019,1,0)</f>
        <v>0</v>
      </c>
      <c r="S4197" s="15">
        <f>IF([1]!Table_1[[#This Row],[연도]]=2020,1,0)</f>
        <v>0</v>
      </c>
      <c r="T4197" s="15">
        <f>IF([1]!Table_1[[#This Row],[연도]]=2021,1,0)</f>
        <v>0</v>
      </c>
      <c r="U4197" s="15">
        <f>IF([1]!Table_1[[#This Row],[연도]]=2022,1,0)</f>
        <v>0</v>
      </c>
      <c r="V4197" s="15">
        <f>IF([1]!Table_1[[#This Row],[연도]]=2023,1,0)</f>
        <v>0</v>
      </c>
      <c r="W4197" s="12">
        <v>0.71</v>
      </c>
      <c r="X4197" s="10">
        <f>Y4197/1000000000000</f>
        <v>5.928641388E-2</v>
      </c>
      <c r="Y4197" s="15">
        <f>[1]!Table_1[[#This Row],[주가]]*[1]!Table_1[[#This Row],[기말주식수]]</f>
        <v>59286413880</v>
      </c>
      <c r="Z4197" s="14">
        <f>AA4197/10</f>
        <v>0.29544975613039426</v>
      </c>
      <c r="AA4197" s="15">
        <f>[1]!Table_1[[#This Row],[시가총액]]/[1]!Table_1[[#This Row],[당기순이익(세후영업이익)]]</f>
        <v>2.9544975613039424</v>
      </c>
      <c r="AB4197" s="12">
        <v>7624727600</v>
      </c>
    </row>
    <row r="4198" spans="1:28" ht="19.2">
      <c r="A4198" s="10">
        <v>4197</v>
      </c>
      <c r="B4198" s="10">
        <v>49520</v>
      </c>
      <c r="C4198" s="11" t="s">
        <v>665</v>
      </c>
      <c r="D4198" s="11" t="s">
        <v>20</v>
      </c>
      <c r="E4198" s="10">
        <v>2018</v>
      </c>
      <c r="F4198" s="10">
        <v>89.287999999999997</v>
      </c>
      <c r="G4198" s="14">
        <f>([1]!Table_1[[#This Row],[총자산]]-[1]!Table_1[[#This Row],[장부가치 자기자본]]+[1]!Table_1[[#This Row],[시가총액]])/[1]!Table_1[[#This Row],[총자산]]</f>
        <v>0.6784813975698023</v>
      </c>
      <c r="H4198" s="14">
        <f>I4198/100000000000</f>
        <v>8.3718173399999998E-2</v>
      </c>
      <c r="I4198" s="10">
        <v>8371817340</v>
      </c>
      <c r="J4198" s="10">
        <v>-9.86</v>
      </c>
      <c r="K4198" s="10">
        <f>L4198/1000000000000</f>
        <v>0.42359439141900002</v>
      </c>
      <c r="L4198" s="10">
        <v>423594391419</v>
      </c>
      <c r="M4198" s="10">
        <v>1.53</v>
      </c>
      <c r="N4198" s="10">
        <v>2</v>
      </c>
      <c r="O4198" s="14">
        <f>IF([1]!Table_1[[#This Row],[연도]]=2016,1,0)</f>
        <v>0</v>
      </c>
      <c r="P4198" s="14">
        <f>IF([1]!Table_1[[#This Row],[연도]]=2017,1,0)</f>
        <v>0</v>
      </c>
      <c r="Q4198" s="14">
        <f>IF([1]!Table_1[[#This Row],[연도]]=2018,1,0)</f>
        <v>1</v>
      </c>
      <c r="R4198" s="14">
        <f>IF([1]!Table_1[[#This Row],[연도]]=2019,1,0)</f>
        <v>0</v>
      </c>
      <c r="S4198" s="14">
        <f>IF([1]!Table_1[[#This Row],[연도]]=2020,1,0)</f>
        <v>0</v>
      </c>
      <c r="T4198" s="14">
        <f>IF([1]!Table_1[[#This Row],[연도]]=2021,1,0)</f>
        <v>0</v>
      </c>
      <c r="U4198" s="14">
        <f>IF([1]!Table_1[[#This Row],[연도]]=2022,1,0)</f>
        <v>0</v>
      </c>
      <c r="V4198" s="14">
        <f>IF([1]!Table_1[[#This Row],[연도]]=2023,1,0)</f>
        <v>0</v>
      </c>
      <c r="W4198" s="10">
        <v>0.56000000000000005</v>
      </c>
      <c r="X4198" s="10">
        <f>Y4198/1000000000000</f>
        <v>9.7160814560000003E-2</v>
      </c>
      <c r="Y4198" s="14">
        <f>[1]!Table_1[[#This Row],[주가]]*[1]!Table_1[[#This Row],[기말주식수]]</f>
        <v>97160814560</v>
      </c>
      <c r="Z4198" s="14">
        <f>AA4198/10</f>
        <v>1.1605701679105196</v>
      </c>
      <c r="AA4198" s="14">
        <f>[1]!Table_1[[#This Row],[시가총액]]/[1]!Table_1[[#This Row],[당기순이익(세후영업이익)]]</f>
        <v>11.605701679105197</v>
      </c>
      <c r="AB4198" s="10">
        <v>8393974400</v>
      </c>
    </row>
    <row r="4199" spans="1:28" ht="19.2">
      <c r="A4199" s="12">
        <v>4198</v>
      </c>
      <c r="B4199" s="12">
        <v>49520</v>
      </c>
      <c r="C4199" s="13" t="s">
        <v>665</v>
      </c>
      <c r="D4199" s="13" t="s">
        <v>20</v>
      </c>
      <c r="E4199" s="12">
        <v>2019</v>
      </c>
      <c r="F4199" s="12">
        <v>101.992</v>
      </c>
      <c r="G4199" s="15">
        <f>([1]!Table_1[[#This Row],[총자산]]-[1]!Table_1[[#This Row],[장부가치 자기자본]]+[1]!Table_1[[#This Row],[시가총액]])/[1]!Table_1[[#This Row],[총자산]]</f>
        <v>0.73261893222791385</v>
      </c>
      <c r="H4199" s="14">
        <f>I4199/100000000000</f>
        <v>8.8641712880000001E-2</v>
      </c>
      <c r="I4199" s="12">
        <v>8864171288</v>
      </c>
      <c r="J4199" s="12">
        <v>-3.92</v>
      </c>
      <c r="K4199" s="10">
        <f>L4199/1000000000000</f>
        <v>0.40848620280100001</v>
      </c>
      <c r="L4199" s="12">
        <v>408486202801</v>
      </c>
      <c r="M4199" s="12">
        <v>1.61</v>
      </c>
      <c r="N4199" s="12">
        <v>2</v>
      </c>
      <c r="O4199" s="15">
        <f>IF([1]!Table_1[[#This Row],[연도]]=2016,1,0)</f>
        <v>0</v>
      </c>
      <c r="P4199" s="15">
        <f>IF([1]!Table_1[[#This Row],[연도]]=2017,1,0)</f>
        <v>0</v>
      </c>
      <c r="Q4199" s="15">
        <f>IF([1]!Table_1[[#This Row],[연도]]=2018,1,0)</f>
        <v>0</v>
      </c>
      <c r="R4199" s="15">
        <f>IF([1]!Table_1[[#This Row],[연도]]=2019,1,0)</f>
        <v>1</v>
      </c>
      <c r="S4199" s="15">
        <f>IF([1]!Table_1[[#This Row],[연도]]=2020,1,0)</f>
        <v>0</v>
      </c>
      <c r="T4199" s="15">
        <f>IF([1]!Table_1[[#This Row],[연도]]=2021,1,0)</f>
        <v>0</v>
      </c>
      <c r="U4199" s="15">
        <f>IF([1]!Table_1[[#This Row],[연도]]=2022,1,0)</f>
        <v>0</v>
      </c>
      <c r="V4199" s="15">
        <f>IF([1]!Table_1[[#This Row],[연도]]=2023,1,0)</f>
        <v>0</v>
      </c>
      <c r="W4199" s="12">
        <v>0.62</v>
      </c>
      <c r="X4199" s="10">
        <f>Y4199/1000000000000</f>
        <v>0.11306381784</v>
      </c>
      <c r="Y4199" s="15">
        <f>[1]!Table_1[[#This Row],[주가]]*[1]!Table_1[[#This Row],[기말주식수]]</f>
        <v>113063817840</v>
      </c>
      <c r="Z4199" s="14">
        <f>AA4199/10</f>
        <v>1.2755148131338774</v>
      </c>
      <c r="AA4199" s="15">
        <f>[1]!Table_1[[#This Row],[시가총액]]/[1]!Table_1[[#This Row],[당기순이익(세후영업이익)]]</f>
        <v>12.755148131338773</v>
      </c>
      <c r="AB4199" s="12">
        <v>8393974400</v>
      </c>
    </row>
    <row r="4200" spans="1:28" ht="19.2">
      <c r="A4200" s="10">
        <v>4199</v>
      </c>
      <c r="B4200" s="10">
        <v>49720</v>
      </c>
      <c r="C4200" s="11" t="s">
        <v>666</v>
      </c>
      <c r="D4200" s="11" t="s">
        <v>20</v>
      </c>
      <c r="E4200" s="10">
        <v>2016</v>
      </c>
      <c r="F4200" s="10">
        <v>65.448999999999998</v>
      </c>
      <c r="G4200" s="14">
        <f>([1]!Table_1[[#This Row],[총자산]]-[1]!Table_1[[#This Row],[장부가치 자기자본]]+[1]!Table_1[[#This Row],[시가총액]])/[1]!Table_1[[#This Row],[총자산]]</f>
        <v>1.799874068532558</v>
      </c>
      <c r="H4200" s="14">
        <f>I4200/100000000000</f>
        <v>5.4159977060000003E-2</v>
      </c>
      <c r="I4200" s="10">
        <v>5415997706</v>
      </c>
      <c r="J4200" s="10">
        <v>8.7799999999999994</v>
      </c>
      <c r="K4200" s="10">
        <f>L4200/1000000000000</f>
        <v>8.4869062017999999E-2</v>
      </c>
      <c r="L4200" s="10">
        <v>84869062018</v>
      </c>
      <c r="M4200" s="10">
        <v>0.12</v>
      </c>
      <c r="N4200" s="10">
        <v>1</v>
      </c>
      <c r="O4200" s="14">
        <f>IF([1]!Table_1[[#This Row],[연도]]=2016,1,0)</f>
        <v>1</v>
      </c>
      <c r="P4200" s="14">
        <f>IF([1]!Table_1[[#This Row],[연도]]=2017,1,0)</f>
        <v>0</v>
      </c>
      <c r="Q4200" s="14">
        <f>IF([1]!Table_1[[#This Row],[연도]]=2018,1,0)</f>
        <v>0</v>
      </c>
      <c r="R4200" s="14">
        <f>IF([1]!Table_1[[#This Row],[연도]]=2019,1,0)</f>
        <v>0</v>
      </c>
      <c r="S4200" s="14">
        <f>IF([1]!Table_1[[#This Row],[연도]]=2020,1,0)</f>
        <v>0</v>
      </c>
      <c r="T4200" s="14">
        <f>IF([1]!Table_1[[#This Row],[연도]]=2021,1,0)</f>
        <v>0</v>
      </c>
      <c r="U4200" s="14">
        <f>IF([1]!Table_1[[#This Row],[연도]]=2022,1,0)</f>
        <v>0</v>
      </c>
      <c r="V4200" s="14">
        <f>IF([1]!Table_1[[#This Row],[연도]]=2023,1,0)</f>
        <v>0</v>
      </c>
      <c r="W4200" s="10">
        <v>0.59</v>
      </c>
      <c r="X4200" s="10">
        <f>Y4200/1000000000000</f>
        <v>3.8753000000000003E-2</v>
      </c>
      <c r="Y4200" s="14">
        <f>[1]!Table_1[[#This Row],[주가]]*[1]!Table_1[[#This Row],[기말주식수]]</f>
        <v>38753000000</v>
      </c>
      <c r="Z4200" s="14">
        <f>AA4200/10</f>
        <v>0.71552836806168318</v>
      </c>
      <c r="AA4200" s="14">
        <f>[1]!Table_1[[#This Row],[시가총액]]/[1]!Table_1[[#This Row],[당기순이익(세후영업이익)]]</f>
        <v>7.1552836806168321</v>
      </c>
      <c r="AB4200" s="10">
        <v>2432721550</v>
      </c>
    </row>
    <row r="4201" spans="1:28" ht="19.2">
      <c r="A4201" s="12">
        <v>4200</v>
      </c>
      <c r="B4201" s="12">
        <v>49720</v>
      </c>
      <c r="C4201" s="13" t="s">
        <v>666</v>
      </c>
      <c r="D4201" s="13" t="s">
        <v>20</v>
      </c>
      <c r="E4201" s="12">
        <v>2017</v>
      </c>
      <c r="F4201" s="12">
        <v>77.596000000000004</v>
      </c>
      <c r="G4201" s="15">
        <f>([1]!Table_1[[#This Row],[총자산]]-[1]!Table_1[[#This Row],[장부가치 자기자본]]+[1]!Table_1[[#This Row],[시가총액]])/[1]!Table_1[[#This Row],[총자산]]</f>
        <v>1.9603524725235451</v>
      </c>
      <c r="H4201" s="14">
        <f>I4201/100000000000</f>
        <v>4.9890490570000001E-2</v>
      </c>
      <c r="I4201" s="12">
        <v>4989049057</v>
      </c>
      <c r="J4201" s="12">
        <v>-0.96</v>
      </c>
      <c r="K4201" s="10">
        <f>L4201/1000000000000</f>
        <v>8.7786992995999999E-2</v>
      </c>
      <c r="L4201" s="12">
        <v>87786992996</v>
      </c>
      <c r="M4201" s="12">
        <v>0.37</v>
      </c>
      <c r="N4201" s="12">
        <v>1</v>
      </c>
      <c r="O4201" s="15">
        <f>IF([1]!Table_1[[#This Row],[연도]]=2016,1,0)</f>
        <v>0</v>
      </c>
      <c r="P4201" s="15">
        <f>IF([1]!Table_1[[#This Row],[연도]]=2017,1,0)</f>
        <v>1</v>
      </c>
      <c r="Q4201" s="15">
        <f>IF([1]!Table_1[[#This Row],[연도]]=2018,1,0)</f>
        <v>0</v>
      </c>
      <c r="R4201" s="15">
        <f>IF([1]!Table_1[[#This Row],[연도]]=2019,1,0)</f>
        <v>0</v>
      </c>
      <c r="S4201" s="15">
        <f>IF([1]!Table_1[[#This Row],[연도]]=2020,1,0)</f>
        <v>0</v>
      </c>
      <c r="T4201" s="15">
        <f>IF([1]!Table_1[[#This Row],[연도]]=2021,1,0)</f>
        <v>0</v>
      </c>
      <c r="U4201" s="15">
        <f>IF([1]!Table_1[[#This Row],[연도]]=2022,1,0)</f>
        <v>0</v>
      </c>
      <c r="V4201" s="15">
        <f>IF([1]!Table_1[[#This Row],[연도]]=2023,1,0)</f>
        <v>0</v>
      </c>
      <c r="W4201" s="12">
        <v>0.43</v>
      </c>
      <c r="X4201" s="10">
        <f>Y4201/1000000000000</f>
        <v>4.3400500000000002E-2</v>
      </c>
      <c r="Y4201" s="15">
        <f>[1]!Table_1[[#This Row],[주가]]*[1]!Table_1[[#This Row],[기말주식수]]</f>
        <v>43400500000</v>
      </c>
      <c r="Z4201" s="14">
        <f>AA4201/10</f>
        <v>0.86991527852599349</v>
      </c>
      <c r="AA4201" s="15">
        <f>[1]!Table_1[[#This Row],[시가총액]]/[1]!Table_1[[#This Row],[당기순이익(세후영업이익)]]</f>
        <v>8.6991527852599351</v>
      </c>
      <c r="AB4201" s="12">
        <v>2780253200</v>
      </c>
    </row>
    <row r="4202" spans="1:28" ht="19.2">
      <c r="A4202" s="10">
        <v>4201</v>
      </c>
      <c r="B4202" s="10">
        <v>49720</v>
      </c>
      <c r="C4202" s="11" t="s">
        <v>666</v>
      </c>
      <c r="D4202" s="11" t="s">
        <v>20</v>
      </c>
      <c r="E4202" s="10">
        <v>2019</v>
      </c>
      <c r="F4202" s="10">
        <v>52.488999999999997</v>
      </c>
      <c r="G4202" s="14">
        <f>([1]!Table_1[[#This Row],[총자산]]-[1]!Table_1[[#This Row],[장부가치 자기자본]]+[1]!Table_1[[#This Row],[시가총액]])/[1]!Table_1[[#This Row],[총자산]]</f>
        <v>1.9869369931470797</v>
      </c>
      <c r="H4202" s="14">
        <f>I4202/100000000000</f>
        <v>8.083788032E-2</v>
      </c>
      <c r="I4202" s="10">
        <v>8083788032</v>
      </c>
      <c r="J4202" s="10" t="e">
        <f>([1]!Table_1[[#This Row],[총자산]]/F4201)/F4201*100</f>
        <v>#REF!</v>
      </c>
      <c r="K4202" s="10">
        <f>L4202/1000000000000</f>
        <v>0.116456557655</v>
      </c>
      <c r="L4202" s="10">
        <v>116456557655</v>
      </c>
      <c r="M4202" s="10">
        <v>0.52</v>
      </c>
      <c r="N4202" s="10">
        <v>1</v>
      </c>
      <c r="O4202" s="14">
        <f>IF([1]!Table_1[[#This Row],[연도]]=2016,1,0)</f>
        <v>0</v>
      </c>
      <c r="P4202" s="14">
        <f>IF([1]!Table_1[[#This Row],[연도]]=2017,1,0)</f>
        <v>0</v>
      </c>
      <c r="Q4202" s="14">
        <f>IF([1]!Table_1[[#This Row],[연도]]=2018,1,0)</f>
        <v>0</v>
      </c>
      <c r="R4202" s="14">
        <f>IF([1]!Table_1[[#This Row],[연도]]=2019,1,0)</f>
        <v>1</v>
      </c>
      <c r="S4202" s="14">
        <f>IF([1]!Table_1[[#This Row],[연도]]=2020,1,0)</f>
        <v>0</v>
      </c>
      <c r="T4202" s="14">
        <f>IF([1]!Table_1[[#This Row],[연도]]=2021,1,0)</f>
        <v>0</v>
      </c>
      <c r="U4202" s="14">
        <f>IF([1]!Table_1[[#This Row],[연도]]=2022,1,0)</f>
        <v>0</v>
      </c>
      <c r="V4202" s="14">
        <f>IF([1]!Table_1[[#This Row],[연도]]=2023,1,0)</f>
        <v>0</v>
      </c>
      <c r="W4202" s="10">
        <v>0.64</v>
      </c>
      <c r="X4202" s="10">
        <f>Y4202/1000000000000</f>
        <v>7.0641999999999996E-2</v>
      </c>
      <c r="Y4202" s="14">
        <f>[1]!Table_1[[#This Row],[주가]]*[1]!Table_1[[#This Row],[기말주식수]]</f>
        <v>70642000000</v>
      </c>
      <c r="Z4202" s="14">
        <f>AA4202/10</f>
        <v>0.87387249294960245</v>
      </c>
      <c r="AA4202" s="14">
        <f>[1]!Table_1[[#This Row],[시가총액]]/[1]!Table_1[[#This Row],[당기순이익(세후영업이익)]]</f>
        <v>8.7387249294960245</v>
      </c>
      <c r="AB4202" s="10">
        <v>3475316500</v>
      </c>
    </row>
    <row r="4203" spans="1:28" ht="19.2">
      <c r="A4203" s="12">
        <v>4202</v>
      </c>
      <c r="B4203" s="12">
        <v>49720</v>
      </c>
      <c r="C4203" s="13" t="s">
        <v>666</v>
      </c>
      <c r="D4203" s="13" t="s">
        <v>20</v>
      </c>
      <c r="E4203" s="12">
        <v>2020</v>
      </c>
      <c r="F4203" s="12">
        <v>37.14</v>
      </c>
      <c r="G4203" s="15">
        <f>([1]!Table_1[[#This Row],[총자산]]-[1]!Table_1[[#This Row],[장부가치 자기자본]]+[1]!Table_1[[#This Row],[시가총액]])/[1]!Table_1[[#This Row],[총자산]]</f>
        <v>1.7986216011467395</v>
      </c>
      <c r="H4203" s="14">
        <f>I4203/100000000000</f>
        <v>9.9932943199999999E-2</v>
      </c>
      <c r="I4203" s="12">
        <v>9993294320</v>
      </c>
      <c r="J4203" s="12">
        <v>44.36</v>
      </c>
      <c r="K4203" s="10">
        <f>L4203/1000000000000</f>
        <v>0.13320908481800001</v>
      </c>
      <c r="L4203" s="12">
        <v>133209084818</v>
      </c>
      <c r="M4203" s="12">
        <v>0.78</v>
      </c>
      <c r="N4203" s="12">
        <v>1</v>
      </c>
      <c r="O4203" s="15">
        <f>IF([1]!Table_1[[#This Row],[연도]]=2016,1,0)</f>
        <v>0</v>
      </c>
      <c r="P4203" s="15">
        <f>IF([1]!Table_1[[#This Row],[연도]]=2017,1,0)</f>
        <v>0</v>
      </c>
      <c r="Q4203" s="15">
        <f>IF([1]!Table_1[[#This Row],[연도]]=2018,1,0)</f>
        <v>0</v>
      </c>
      <c r="R4203" s="15">
        <f>IF([1]!Table_1[[#This Row],[연도]]=2019,1,0)</f>
        <v>0</v>
      </c>
      <c r="S4203" s="15">
        <f>IF([1]!Table_1[[#This Row],[연도]]=2020,1,0)</f>
        <v>1</v>
      </c>
      <c r="T4203" s="15">
        <f>IF([1]!Table_1[[#This Row],[연도]]=2021,1,0)</f>
        <v>0</v>
      </c>
      <c r="U4203" s="15">
        <f>IF([1]!Table_1[[#This Row],[연도]]=2022,1,0)</f>
        <v>0</v>
      </c>
      <c r="V4203" s="15">
        <f>IF([1]!Table_1[[#This Row],[연도]]=2023,1,0)</f>
        <v>0</v>
      </c>
      <c r="W4203" s="12">
        <v>0.48</v>
      </c>
      <c r="X4203" s="10">
        <f>Y4203/1000000000000</f>
        <v>8.5371000000000002E-2</v>
      </c>
      <c r="Y4203" s="15">
        <f>[1]!Table_1[[#This Row],[주가]]*[1]!Table_1[[#This Row],[기말주식수]]</f>
        <v>85371000000</v>
      </c>
      <c r="Z4203" s="14">
        <f>AA4203/10</f>
        <v>0.85428285474534094</v>
      </c>
      <c r="AA4203" s="15">
        <f>[1]!Table_1[[#This Row],[시가총액]]/[1]!Table_1[[#This Row],[당기순이익(세후영업이익)]]</f>
        <v>8.5428285474534089</v>
      </c>
      <c r="AB4203" s="12">
        <v>3822848150</v>
      </c>
    </row>
    <row r="4204" spans="1:28" ht="19.2">
      <c r="A4204" s="10">
        <v>4203</v>
      </c>
      <c r="B4204" s="10">
        <v>49720</v>
      </c>
      <c r="C4204" s="11" t="s">
        <v>666</v>
      </c>
      <c r="D4204" s="11" t="s">
        <v>20</v>
      </c>
      <c r="E4204" s="10">
        <v>2021</v>
      </c>
      <c r="F4204" s="10">
        <v>42.366</v>
      </c>
      <c r="G4204" s="14">
        <f>([1]!Table_1[[#This Row],[총자산]]-[1]!Table_1[[#This Row],[장부가치 자기자본]]+[1]!Table_1[[#This Row],[시가총액]])/[1]!Table_1[[#This Row],[총자산]]</f>
        <v>2.0878291681502894</v>
      </c>
      <c r="H4204" s="14">
        <f>I4204/100000000000</f>
        <v>0.12459467875999999</v>
      </c>
      <c r="I4204" s="10">
        <v>12459467876</v>
      </c>
      <c r="J4204" s="10">
        <v>15.75</v>
      </c>
      <c r="K4204" s="10">
        <f>L4204/1000000000000</f>
        <v>0.145222360868</v>
      </c>
      <c r="L4204" s="10">
        <v>145222360868</v>
      </c>
      <c r="M4204" s="10">
        <v>1.21</v>
      </c>
      <c r="N4204" s="10">
        <v>2</v>
      </c>
      <c r="O4204" s="14">
        <f>IF([1]!Table_1[[#This Row],[연도]]=2016,1,0)</f>
        <v>0</v>
      </c>
      <c r="P4204" s="14">
        <f>IF([1]!Table_1[[#This Row],[연도]]=2017,1,0)</f>
        <v>0</v>
      </c>
      <c r="Q4204" s="14">
        <f>IF([1]!Table_1[[#This Row],[연도]]=2018,1,0)</f>
        <v>0</v>
      </c>
      <c r="R4204" s="14">
        <f>IF([1]!Table_1[[#This Row],[연도]]=2019,1,0)</f>
        <v>0</v>
      </c>
      <c r="S4204" s="14">
        <f>IF([1]!Table_1[[#This Row],[연도]]=2020,1,0)</f>
        <v>0</v>
      </c>
      <c r="T4204" s="14">
        <f>IF([1]!Table_1[[#This Row],[연도]]=2021,1,0)</f>
        <v>1</v>
      </c>
      <c r="U4204" s="14">
        <f>IF([1]!Table_1[[#This Row],[연도]]=2022,1,0)</f>
        <v>0</v>
      </c>
      <c r="V4204" s="14">
        <f>IF([1]!Table_1[[#This Row],[연도]]=2023,1,0)</f>
        <v>0</v>
      </c>
      <c r="W4204" s="10">
        <v>0.5</v>
      </c>
      <c r="X4204" s="10">
        <f>Y4204/1000000000000</f>
        <v>0.121693</v>
      </c>
      <c r="Y4204" s="14">
        <f>[1]!Table_1[[#This Row],[주가]]*[1]!Table_1[[#This Row],[기말주식수]]</f>
        <v>121693000000</v>
      </c>
      <c r="Z4204" s="14">
        <f>AA4204/10</f>
        <v>0.97671105388385526</v>
      </c>
      <c r="AA4204" s="14">
        <f>[1]!Table_1[[#This Row],[시가총액]]/[1]!Table_1[[#This Row],[당기순이익(세후영업이익)]]</f>
        <v>9.7671105388385531</v>
      </c>
      <c r="AB4204" s="10">
        <v>4173484800</v>
      </c>
    </row>
    <row r="4205" spans="1:28" ht="19.2">
      <c r="A4205" s="12">
        <v>4204</v>
      </c>
      <c r="B4205" s="12">
        <v>49720</v>
      </c>
      <c r="C4205" s="13" t="s">
        <v>666</v>
      </c>
      <c r="D4205" s="13" t="s">
        <v>20</v>
      </c>
      <c r="E4205" s="12">
        <v>2022</v>
      </c>
      <c r="F4205" s="12">
        <v>43.341999999999999</v>
      </c>
      <c r="G4205" s="15">
        <f>([1]!Table_1[[#This Row],[총자산]]-[1]!Table_1[[#This Row],[장부가치 자기자본]]+[1]!Table_1[[#This Row],[시가총액]])/[1]!Table_1[[#This Row],[총자산]]</f>
        <v>2.3199662893543622</v>
      </c>
      <c r="H4205" s="14">
        <f>I4205/100000000000</f>
        <v>0.11990816137</v>
      </c>
      <c r="I4205" s="12">
        <v>11990816137</v>
      </c>
      <c r="J4205" s="12">
        <v>7.13</v>
      </c>
      <c r="K4205" s="10">
        <f>L4205/1000000000000</f>
        <v>0.14676681027399999</v>
      </c>
      <c r="L4205" s="12">
        <v>146766810274</v>
      </c>
      <c r="M4205" s="12">
        <v>0.72</v>
      </c>
      <c r="N4205" s="12">
        <v>2</v>
      </c>
      <c r="O4205" s="15">
        <f>IF([1]!Table_1[[#This Row],[연도]]=2016,1,0)</f>
        <v>0</v>
      </c>
      <c r="P4205" s="15">
        <f>IF([1]!Table_1[[#This Row],[연도]]=2017,1,0)</f>
        <v>0</v>
      </c>
      <c r="Q4205" s="15">
        <f>IF([1]!Table_1[[#This Row],[연도]]=2018,1,0)</f>
        <v>0</v>
      </c>
      <c r="R4205" s="15">
        <f>IF([1]!Table_1[[#This Row],[연도]]=2019,1,0)</f>
        <v>0</v>
      </c>
      <c r="S4205" s="15">
        <f>IF([1]!Table_1[[#This Row],[연도]]=2020,1,0)</f>
        <v>0</v>
      </c>
      <c r="T4205" s="15">
        <f>IF([1]!Table_1[[#This Row],[연도]]=2021,1,0)</f>
        <v>0</v>
      </c>
      <c r="U4205" s="15">
        <f>IF([1]!Table_1[[#This Row],[연도]]=2022,1,0)</f>
        <v>1</v>
      </c>
      <c r="V4205" s="15">
        <f>IF([1]!Table_1[[#This Row],[연도]]=2023,1,0)</f>
        <v>0</v>
      </c>
      <c r="W4205" s="12">
        <v>1.01</v>
      </c>
      <c r="X4205" s="10">
        <f>Y4205/1000000000000</f>
        <v>0.15443999999999999</v>
      </c>
      <c r="Y4205" s="15">
        <f>[1]!Table_1[[#This Row],[주가]]*[1]!Table_1[[#This Row],[기말주식수]]</f>
        <v>154440000000</v>
      </c>
      <c r="Z4205" s="14">
        <f>AA4205/10</f>
        <v>1.2879857237027035</v>
      </c>
      <c r="AA4205" s="15">
        <f>[1]!Table_1[[#This Row],[시가총액]]/[1]!Table_1[[#This Row],[당기순이익(세후영업이익)]]</f>
        <v>12.879857237027034</v>
      </c>
      <c r="AB4205" s="12">
        <v>4590833280</v>
      </c>
    </row>
    <row r="4206" spans="1:28" ht="19.2">
      <c r="A4206" s="10">
        <v>4205</v>
      </c>
      <c r="B4206" s="10">
        <v>49720</v>
      </c>
      <c r="C4206" s="11" t="s">
        <v>666</v>
      </c>
      <c r="D4206" s="11" t="s">
        <v>20</v>
      </c>
      <c r="E4206" s="10">
        <v>2023</v>
      </c>
      <c r="F4206" s="10">
        <v>44.927</v>
      </c>
      <c r="G4206" s="14">
        <f>([1]!Table_1[[#This Row],[총자산]]-[1]!Table_1[[#This Row],[장부가치 자기자본]]+[1]!Table_1[[#This Row],[시가총액]])/[1]!Table_1[[#This Row],[총자산]]</f>
        <v>1.9925805349236043</v>
      </c>
      <c r="H4206" s="14">
        <f>I4206/100000000000</f>
        <v>0.13070357375</v>
      </c>
      <c r="I4206" s="10">
        <v>13070357375</v>
      </c>
      <c r="J4206" s="10">
        <v>4.5199999999999996</v>
      </c>
      <c r="K4206" s="10">
        <f>L4206/1000000000000</f>
        <v>0.15821435732</v>
      </c>
      <c r="L4206" s="10">
        <v>158214357320</v>
      </c>
      <c r="M4206" s="10">
        <v>0.66</v>
      </c>
      <c r="N4206" s="10">
        <v>2</v>
      </c>
      <c r="O4206" s="14">
        <f>IF([1]!Table_1[[#This Row],[연도]]=2016,1,0)</f>
        <v>0</v>
      </c>
      <c r="P4206" s="14">
        <f>IF([1]!Table_1[[#This Row],[연도]]=2017,1,0)</f>
        <v>0</v>
      </c>
      <c r="Q4206" s="14">
        <f>IF([1]!Table_1[[#This Row],[연도]]=2018,1,0)</f>
        <v>0</v>
      </c>
      <c r="R4206" s="14">
        <f>IF([1]!Table_1[[#This Row],[연도]]=2019,1,0)</f>
        <v>0</v>
      </c>
      <c r="S4206" s="14">
        <f>IF([1]!Table_1[[#This Row],[연도]]=2020,1,0)</f>
        <v>0</v>
      </c>
      <c r="T4206" s="14">
        <f>IF([1]!Table_1[[#This Row],[연도]]=2021,1,0)</f>
        <v>0</v>
      </c>
      <c r="U4206" s="14">
        <f>IF([1]!Table_1[[#This Row],[연도]]=2022,1,0)</f>
        <v>0</v>
      </c>
      <c r="V4206" s="14">
        <f>IF([1]!Table_1[[#This Row],[연도]]=2023,1,0)</f>
        <v>1</v>
      </c>
      <c r="W4206" s="10">
        <v>0.56000000000000005</v>
      </c>
      <c r="X4206" s="10">
        <f>Y4206/1000000000000</f>
        <v>0.13613600000000001</v>
      </c>
      <c r="Y4206" s="14">
        <f>[1]!Table_1[[#This Row],[주가]]*[1]!Table_1[[#This Row],[기말주식수]]</f>
        <v>136136000000</v>
      </c>
      <c r="Z4206" s="14">
        <f>AA4206/10</f>
        <v>1.0415629511431015</v>
      </c>
      <c r="AA4206" s="14">
        <f>[1]!Table_1[[#This Row],[시가총액]]/[1]!Table_1[[#This Row],[당기순이익(세후영업이익)]]</f>
        <v>10.415629511431014</v>
      </c>
      <c r="AB4206" s="10">
        <v>5287894080</v>
      </c>
    </row>
    <row r="4207" spans="1:28" ht="19.2">
      <c r="A4207" s="12">
        <v>4206</v>
      </c>
      <c r="B4207" s="12">
        <v>49770</v>
      </c>
      <c r="C4207" s="13" t="s">
        <v>667</v>
      </c>
      <c r="D4207" s="13" t="s">
        <v>6</v>
      </c>
      <c r="E4207" s="12">
        <v>2016</v>
      </c>
      <c r="F4207" s="12">
        <v>17.959</v>
      </c>
      <c r="G4207" s="15">
        <f>([1]!Table_1[[#This Row],[총자산]]-[1]!Table_1[[#This Row],[장부가치 자기자본]]+[1]!Table_1[[#This Row],[시가총액]])/[1]!Table_1[[#This Row],[총자산]]</f>
        <v>0.62680672457063447</v>
      </c>
      <c r="H4207" s="14">
        <f>I4207/100000000000</f>
        <v>0.73302773632999996</v>
      </c>
      <c r="I4207" s="12">
        <v>73302773633</v>
      </c>
      <c r="J4207" s="12">
        <v>14.68</v>
      </c>
      <c r="K4207" s="10">
        <f>L4207/1000000000000</f>
        <v>2.2412559302270001</v>
      </c>
      <c r="L4207" s="12">
        <v>2241255930227</v>
      </c>
      <c r="M4207" s="12">
        <v>0.51</v>
      </c>
      <c r="N4207" s="12">
        <v>1</v>
      </c>
      <c r="O4207" s="15">
        <f>IF([1]!Table_1[[#This Row],[연도]]=2016,1,0)</f>
        <v>1</v>
      </c>
      <c r="P4207" s="15">
        <f>IF([1]!Table_1[[#This Row],[연도]]=2017,1,0)</f>
        <v>0</v>
      </c>
      <c r="Q4207" s="15">
        <f>IF([1]!Table_1[[#This Row],[연도]]=2018,1,0)</f>
        <v>0</v>
      </c>
      <c r="R4207" s="15">
        <f>IF([1]!Table_1[[#This Row],[연도]]=2019,1,0)</f>
        <v>0</v>
      </c>
      <c r="S4207" s="15">
        <f>IF([1]!Table_1[[#This Row],[연도]]=2020,1,0)</f>
        <v>0</v>
      </c>
      <c r="T4207" s="15">
        <f>IF([1]!Table_1[[#This Row],[연도]]=2021,1,0)</f>
        <v>0</v>
      </c>
      <c r="U4207" s="15">
        <f>IF([1]!Table_1[[#This Row],[연도]]=2022,1,0)</f>
        <v>0</v>
      </c>
      <c r="V4207" s="15">
        <f>IF([1]!Table_1[[#This Row],[연도]]=2023,1,0)</f>
        <v>0</v>
      </c>
      <c r="W4207" s="12">
        <v>0.94</v>
      </c>
      <c r="X4207" s="10">
        <f>Y4207/1000000000000</f>
        <v>0.15296795711200001</v>
      </c>
      <c r="Y4207" s="15">
        <f>[1]!Table_1[[#This Row],[주가]]*[1]!Table_1[[#This Row],[기말주식수]]</f>
        <v>152967957112</v>
      </c>
      <c r="Z4207" s="14">
        <f>AA4207/10</f>
        <v>0.20867963042961271</v>
      </c>
      <c r="AA4207" s="15">
        <f>[1]!Table_1[[#This Row],[시가총액]]/[1]!Table_1[[#This Row],[당기순이익(세후영업이익)]]</f>
        <v>2.0867963042961271</v>
      </c>
      <c r="AB4207" s="12">
        <v>9647810000</v>
      </c>
    </row>
    <row r="4208" spans="1:28" ht="19.2">
      <c r="A4208" s="10">
        <v>4207</v>
      </c>
      <c r="B4208" s="10">
        <v>49770</v>
      </c>
      <c r="C4208" s="11" t="s">
        <v>667</v>
      </c>
      <c r="D4208" s="11" t="s">
        <v>6</v>
      </c>
      <c r="E4208" s="10">
        <v>2017</v>
      </c>
      <c r="F4208" s="10">
        <v>18.782</v>
      </c>
      <c r="G4208" s="14">
        <f>([1]!Table_1[[#This Row],[총자산]]-[1]!Table_1[[#This Row],[장부가치 자기자본]]+[1]!Table_1[[#This Row],[시가총액]])/[1]!Table_1[[#This Row],[총자산]]</f>
        <v>0.69873805889866203</v>
      </c>
      <c r="H4208" s="14">
        <f>I4208/100000000000</f>
        <v>0.72358841971999999</v>
      </c>
      <c r="I4208" s="10">
        <v>72358841972</v>
      </c>
      <c r="J4208" s="10">
        <v>25.35</v>
      </c>
      <c r="K4208" s="10">
        <f>L4208/1000000000000</f>
        <v>2.5526213314969999</v>
      </c>
      <c r="L4208" s="10">
        <v>2552621331497</v>
      </c>
      <c r="M4208" s="10">
        <v>0.59</v>
      </c>
      <c r="N4208" s="10">
        <v>1</v>
      </c>
      <c r="O4208" s="14">
        <f>IF([1]!Table_1[[#This Row],[연도]]=2016,1,0)</f>
        <v>0</v>
      </c>
      <c r="P4208" s="14">
        <f>IF([1]!Table_1[[#This Row],[연도]]=2017,1,0)</f>
        <v>1</v>
      </c>
      <c r="Q4208" s="14">
        <f>IF([1]!Table_1[[#This Row],[연도]]=2018,1,0)</f>
        <v>0</v>
      </c>
      <c r="R4208" s="14">
        <f>IF([1]!Table_1[[#This Row],[연도]]=2019,1,0)</f>
        <v>0</v>
      </c>
      <c r="S4208" s="14">
        <f>IF([1]!Table_1[[#This Row],[연도]]=2020,1,0)</f>
        <v>0</v>
      </c>
      <c r="T4208" s="14">
        <f>IF([1]!Table_1[[#This Row],[연도]]=2021,1,0)</f>
        <v>0</v>
      </c>
      <c r="U4208" s="14">
        <f>IF([1]!Table_1[[#This Row],[연도]]=2022,1,0)</f>
        <v>0</v>
      </c>
      <c r="V4208" s="14">
        <f>IF([1]!Table_1[[#This Row],[연도]]=2023,1,0)</f>
        <v>0</v>
      </c>
      <c r="W4208" s="10">
        <v>0.89</v>
      </c>
      <c r="X4208" s="10">
        <f>Y4208/1000000000000</f>
        <v>0.18078066377999999</v>
      </c>
      <c r="Y4208" s="14">
        <f>[1]!Table_1[[#This Row],[주가]]*[1]!Table_1[[#This Row],[기말주식수]]</f>
        <v>180780663780</v>
      </c>
      <c r="Z4208" s="14">
        <f>AA4208/10</f>
        <v>0.24983907820132742</v>
      </c>
      <c r="AA4208" s="14">
        <f>[1]!Table_1[[#This Row],[시가총액]]/[1]!Table_1[[#This Row],[당기순이익(세후영업이익)]]</f>
        <v>2.4983907820132742</v>
      </c>
      <c r="AB4208" s="10">
        <v>9647810000</v>
      </c>
    </row>
    <row r="4209" spans="1:28" ht="19.2">
      <c r="A4209" s="12">
        <v>4208</v>
      </c>
      <c r="B4209" s="12">
        <v>49770</v>
      </c>
      <c r="C4209" s="13" t="s">
        <v>667</v>
      </c>
      <c r="D4209" s="13" t="s">
        <v>6</v>
      </c>
      <c r="E4209" s="12">
        <v>2018</v>
      </c>
      <c r="F4209" s="12">
        <v>20.405000000000001</v>
      </c>
      <c r="G4209" s="15">
        <f>([1]!Table_1[[#This Row],[총자산]]-[1]!Table_1[[#This Row],[장부가치 자기자본]]+[1]!Table_1[[#This Row],[시가총액]])/[1]!Table_1[[#This Row],[총자산]]</f>
        <v>0.70762280175583669</v>
      </c>
      <c r="H4209" s="14">
        <f>I4209/100000000000</f>
        <v>0.87209715719000003</v>
      </c>
      <c r="I4209" s="12">
        <v>87209715719</v>
      </c>
      <c r="J4209" s="12">
        <v>2.52</v>
      </c>
      <c r="K4209" s="10">
        <f>L4209/1000000000000</f>
        <v>2.8025262532070001</v>
      </c>
      <c r="L4209" s="12">
        <v>2802526253207</v>
      </c>
      <c r="M4209" s="12">
        <v>0.49</v>
      </c>
      <c r="N4209" s="12">
        <v>1</v>
      </c>
      <c r="O4209" s="15">
        <f>IF([1]!Table_1[[#This Row],[연도]]=2016,1,0)</f>
        <v>0</v>
      </c>
      <c r="P4209" s="15">
        <f>IF([1]!Table_1[[#This Row],[연도]]=2017,1,0)</f>
        <v>0</v>
      </c>
      <c r="Q4209" s="15">
        <f>IF([1]!Table_1[[#This Row],[연도]]=2018,1,0)</f>
        <v>1</v>
      </c>
      <c r="R4209" s="15">
        <f>IF([1]!Table_1[[#This Row],[연도]]=2019,1,0)</f>
        <v>0</v>
      </c>
      <c r="S4209" s="15">
        <f>IF([1]!Table_1[[#This Row],[연도]]=2020,1,0)</f>
        <v>0</v>
      </c>
      <c r="T4209" s="15">
        <f>IF([1]!Table_1[[#This Row],[연도]]=2021,1,0)</f>
        <v>0</v>
      </c>
      <c r="U4209" s="15">
        <f>IF([1]!Table_1[[#This Row],[연도]]=2022,1,0)</f>
        <v>0</v>
      </c>
      <c r="V4209" s="15">
        <f>IF([1]!Table_1[[#This Row],[연도]]=2023,1,0)</f>
        <v>0</v>
      </c>
      <c r="W4209" s="12">
        <v>1.18</v>
      </c>
      <c r="X4209" s="10">
        <f>Y4209/1000000000000</f>
        <v>0.22211188182</v>
      </c>
      <c r="Y4209" s="15">
        <f>[1]!Table_1[[#This Row],[주가]]*[1]!Table_1[[#This Row],[기말주식수]]</f>
        <v>222111881820</v>
      </c>
      <c r="Z4209" s="14">
        <f>AA4209/10</f>
        <v>0.25468708387454297</v>
      </c>
      <c r="AA4209" s="15">
        <f>[1]!Table_1[[#This Row],[시가총액]]/[1]!Table_1[[#This Row],[당기순이익(세후영업이익)]]</f>
        <v>2.5468708387454297</v>
      </c>
      <c r="AB4209" s="12">
        <v>11577372000</v>
      </c>
    </row>
    <row r="4210" spans="1:28" ht="19.2">
      <c r="A4210" s="10">
        <v>4209</v>
      </c>
      <c r="B4210" s="10">
        <v>49770</v>
      </c>
      <c r="C4210" s="11" t="s">
        <v>667</v>
      </c>
      <c r="D4210" s="11" t="s">
        <v>6</v>
      </c>
      <c r="E4210" s="10">
        <v>2019</v>
      </c>
      <c r="F4210" s="10">
        <v>17.631</v>
      </c>
      <c r="G4210" s="14">
        <f>([1]!Table_1[[#This Row],[총자산]]-[1]!Table_1[[#This Row],[장부가치 자기자본]]+[1]!Table_1[[#This Row],[시가총액]])/[1]!Table_1[[#This Row],[총자산]]</f>
        <v>0.67803818653492831</v>
      </c>
      <c r="H4210" s="14">
        <f>I4210/100000000000</f>
        <v>1.0140499999999999</v>
      </c>
      <c r="I4210" s="10">
        <v>101405000000</v>
      </c>
      <c r="J4210" s="10">
        <v>12.11</v>
      </c>
      <c r="K4210" s="10">
        <f>L4210/1000000000000</f>
        <v>3.0302577433689999</v>
      </c>
      <c r="L4210" s="10">
        <v>3030257743369</v>
      </c>
      <c r="M4210" s="10">
        <v>0.43</v>
      </c>
      <c r="N4210" s="10">
        <v>1</v>
      </c>
      <c r="O4210" s="14">
        <f>IF([1]!Table_1[[#This Row],[연도]]=2016,1,0)</f>
        <v>0</v>
      </c>
      <c r="P4210" s="14">
        <f>IF([1]!Table_1[[#This Row],[연도]]=2017,1,0)</f>
        <v>0</v>
      </c>
      <c r="Q4210" s="14">
        <f>IF([1]!Table_1[[#This Row],[연도]]=2018,1,0)</f>
        <v>0</v>
      </c>
      <c r="R4210" s="14">
        <f>IF([1]!Table_1[[#This Row],[연도]]=2019,1,0)</f>
        <v>1</v>
      </c>
      <c r="S4210" s="14">
        <f>IF([1]!Table_1[[#This Row],[연도]]=2020,1,0)</f>
        <v>0</v>
      </c>
      <c r="T4210" s="14">
        <f>IF([1]!Table_1[[#This Row],[연도]]=2021,1,0)</f>
        <v>0</v>
      </c>
      <c r="U4210" s="14">
        <f>IF([1]!Table_1[[#This Row],[연도]]=2022,1,0)</f>
        <v>0</v>
      </c>
      <c r="V4210" s="14">
        <f>IF([1]!Table_1[[#This Row],[연도]]=2023,1,0)</f>
        <v>0</v>
      </c>
      <c r="W4210" s="10">
        <v>1.39</v>
      </c>
      <c r="X4210" s="10">
        <f>Y4210/1000000000000</f>
        <v>0.17459834713200001</v>
      </c>
      <c r="Y4210" s="14">
        <f>[1]!Table_1[[#This Row],[주가]]*[1]!Table_1[[#This Row],[기말주식수]]</f>
        <v>174598347132</v>
      </c>
      <c r="Z4210" s="14">
        <f>AA4210/10</f>
        <v>0.17217922896504118</v>
      </c>
      <c r="AA4210" s="14">
        <f>[1]!Table_1[[#This Row],[시가총액]]/[1]!Table_1[[#This Row],[당기순이익(세후영업이익)]]</f>
        <v>1.7217922896504116</v>
      </c>
      <c r="AB4210" s="10">
        <v>11577372000</v>
      </c>
    </row>
    <row r="4211" spans="1:28" ht="19.2">
      <c r="A4211" s="12">
        <v>4210</v>
      </c>
      <c r="B4211" s="12">
        <v>49770</v>
      </c>
      <c r="C4211" s="13" t="s">
        <v>667</v>
      </c>
      <c r="D4211" s="13" t="s">
        <v>6</v>
      </c>
      <c r="E4211" s="12">
        <v>2020</v>
      </c>
      <c r="F4211" s="12">
        <v>17.332000000000001</v>
      </c>
      <c r="G4211" s="15">
        <f>([1]!Table_1[[#This Row],[총자산]]-[1]!Table_1[[#This Row],[장부가치 자기자본]]+[1]!Table_1[[#This Row],[시가총액]])/[1]!Table_1[[#This Row],[총자산]]</f>
        <v>0.6385503816049104</v>
      </c>
      <c r="H4211" s="14">
        <f>I4211/100000000000</f>
        <v>1.16307</v>
      </c>
      <c r="I4211" s="12">
        <v>116307000000</v>
      </c>
      <c r="J4211" s="12">
        <v>7.02</v>
      </c>
      <c r="K4211" s="10">
        <f>L4211/1000000000000</f>
        <v>3.1702592665229998</v>
      </c>
      <c r="L4211" s="12">
        <v>3170259266523</v>
      </c>
      <c r="M4211" s="12">
        <v>0.31</v>
      </c>
      <c r="N4211" s="12">
        <v>1</v>
      </c>
      <c r="O4211" s="15">
        <f>IF([1]!Table_1[[#This Row],[연도]]=2016,1,0)</f>
        <v>0</v>
      </c>
      <c r="P4211" s="15">
        <f>IF([1]!Table_1[[#This Row],[연도]]=2017,1,0)</f>
        <v>0</v>
      </c>
      <c r="Q4211" s="15">
        <f>IF([1]!Table_1[[#This Row],[연도]]=2018,1,0)</f>
        <v>0</v>
      </c>
      <c r="R4211" s="15">
        <f>IF([1]!Table_1[[#This Row],[연도]]=2019,1,0)</f>
        <v>0</v>
      </c>
      <c r="S4211" s="15">
        <f>IF([1]!Table_1[[#This Row],[연도]]=2020,1,0)</f>
        <v>1</v>
      </c>
      <c r="T4211" s="15">
        <f>IF([1]!Table_1[[#This Row],[연도]]=2021,1,0)</f>
        <v>0</v>
      </c>
      <c r="U4211" s="15">
        <f>IF([1]!Table_1[[#This Row],[연도]]=2022,1,0)</f>
        <v>0</v>
      </c>
      <c r="V4211" s="15">
        <f>IF([1]!Table_1[[#This Row],[연도]]=2023,1,0)</f>
        <v>0</v>
      </c>
      <c r="W4211" s="12">
        <v>1.1599999999999999</v>
      </c>
      <c r="X4211" s="10">
        <f>Y4211/1000000000000</f>
        <v>0.138287849416</v>
      </c>
      <c r="Y4211" s="15">
        <f>[1]!Table_1[[#This Row],[주가]]*[1]!Table_1[[#This Row],[기말주식수]]</f>
        <v>138287849416</v>
      </c>
      <c r="Z4211" s="14">
        <f>AA4211/10</f>
        <v>0.11889899096013137</v>
      </c>
      <c r="AA4211" s="15">
        <f>[1]!Table_1[[#This Row],[시가총액]]/[1]!Table_1[[#This Row],[당기순이익(세후영업이익)]]</f>
        <v>1.1889899096013137</v>
      </c>
      <c r="AB4211" s="12">
        <v>13506934000</v>
      </c>
    </row>
    <row r="4212" spans="1:28" ht="19.2">
      <c r="A4212" s="10">
        <v>4211</v>
      </c>
      <c r="B4212" s="10">
        <v>49770</v>
      </c>
      <c r="C4212" s="11" t="s">
        <v>667</v>
      </c>
      <c r="D4212" s="11" t="s">
        <v>6</v>
      </c>
      <c r="E4212" s="10">
        <v>2021</v>
      </c>
      <c r="F4212" s="10">
        <v>19.434999999999999</v>
      </c>
      <c r="G4212" s="14">
        <f>([1]!Table_1[[#This Row],[총자산]]-[1]!Table_1[[#This Row],[장부가치 자기자본]]+[1]!Table_1[[#This Row],[시가총액]])/[1]!Table_1[[#This Row],[총자산]]</f>
        <v>0.66494621441263624</v>
      </c>
      <c r="H4212" s="14">
        <f>I4212/100000000000</f>
        <v>1.30386</v>
      </c>
      <c r="I4212" s="10">
        <v>130386000000</v>
      </c>
      <c r="J4212" s="10">
        <v>14.95</v>
      </c>
      <c r="K4212" s="10">
        <f>L4212/1000000000000</f>
        <v>3.4906232567959998</v>
      </c>
      <c r="L4212" s="10">
        <v>3490623256796</v>
      </c>
      <c r="M4212" s="10">
        <v>0.38</v>
      </c>
      <c r="N4212" s="10">
        <v>1</v>
      </c>
      <c r="O4212" s="14">
        <f>IF([1]!Table_1[[#This Row],[연도]]=2016,1,0)</f>
        <v>0</v>
      </c>
      <c r="P4212" s="14">
        <f>IF([1]!Table_1[[#This Row],[연도]]=2017,1,0)</f>
        <v>0</v>
      </c>
      <c r="Q4212" s="14">
        <f>IF([1]!Table_1[[#This Row],[연도]]=2018,1,0)</f>
        <v>0</v>
      </c>
      <c r="R4212" s="14">
        <f>IF([1]!Table_1[[#This Row],[연도]]=2019,1,0)</f>
        <v>0</v>
      </c>
      <c r="S4212" s="14">
        <f>IF([1]!Table_1[[#This Row],[연도]]=2020,1,0)</f>
        <v>0</v>
      </c>
      <c r="T4212" s="14">
        <f>IF([1]!Table_1[[#This Row],[연도]]=2021,1,0)</f>
        <v>1</v>
      </c>
      <c r="U4212" s="14">
        <f>IF([1]!Table_1[[#This Row],[연도]]=2022,1,0)</f>
        <v>0</v>
      </c>
      <c r="V4212" s="14">
        <f>IF([1]!Table_1[[#This Row],[연도]]=2023,1,0)</f>
        <v>0</v>
      </c>
      <c r="W4212" s="10">
        <v>1.34</v>
      </c>
      <c r="X4212" s="10">
        <f>Y4212/1000000000000</f>
        <v>0.150262711188</v>
      </c>
      <c r="Y4212" s="14">
        <f>[1]!Table_1[[#This Row],[주가]]*[1]!Table_1[[#This Row],[기말주식수]]</f>
        <v>150262711188</v>
      </c>
      <c r="Z4212" s="14">
        <f>AA4212/10</f>
        <v>0.11524451335879619</v>
      </c>
      <c r="AA4212" s="14">
        <f>[1]!Table_1[[#This Row],[시가총액]]/[1]!Table_1[[#This Row],[당기순이익(세후영업이익)]]</f>
        <v>1.152445133587962</v>
      </c>
      <c r="AB4212" s="10">
        <v>13506934000</v>
      </c>
    </row>
    <row r="4213" spans="1:28" ht="19.2">
      <c r="A4213" s="12">
        <v>4212</v>
      </c>
      <c r="B4213" s="12">
        <v>49770</v>
      </c>
      <c r="C4213" s="13" t="s">
        <v>667</v>
      </c>
      <c r="D4213" s="13" t="s">
        <v>6</v>
      </c>
      <c r="E4213" s="12">
        <v>2022</v>
      </c>
      <c r="F4213" s="12">
        <v>14.872</v>
      </c>
      <c r="G4213" s="15">
        <f>([1]!Table_1[[#This Row],[총자산]]-[1]!Table_1[[#This Row],[장부가치 자기자본]]+[1]!Table_1[[#This Row],[시가총액]])/[1]!Table_1[[#This Row],[총자산]]</f>
        <v>0.63194041398974687</v>
      </c>
      <c r="H4213" s="14">
        <f>I4213/100000000000</f>
        <v>1.2869999999999999</v>
      </c>
      <c r="I4213" s="12">
        <v>128700000000</v>
      </c>
      <c r="J4213" s="12">
        <v>7.03</v>
      </c>
      <c r="K4213" s="10">
        <f>L4213/1000000000000</f>
        <v>4.0235775939760003</v>
      </c>
      <c r="L4213" s="12">
        <v>4023577593976</v>
      </c>
      <c r="M4213" s="12">
        <v>0.28000000000000003</v>
      </c>
      <c r="N4213" s="12">
        <v>1</v>
      </c>
      <c r="O4213" s="15">
        <f>IF([1]!Table_1[[#This Row],[연도]]=2016,1,0)</f>
        <v>0</v>
      </c>
      <c r="P4213" s="15">
        <f>IF([1]!Table_1[[#This Row],[연도]]=2017,1,0)</f>
        <v>0</v>
      </c>
      <c r="Q4213" s="15">
        <f>IF([1]!Table_1[[#This Row],[연도]]=2018,1,0)</f>
        <v>0</v>
      </c>
      <c r="R4213" s="15">
        <f>IF([1]!Table_1[[#This Row],[연도]]=2019,1,0)</f>
        <v>0</v>
      </c>
      <c r="S4213" s="15">
        <f>IF([1]!Table_1[[#This Row],[연도]]=2020,1,0)</f>
        <v>0</v>
      </c>
      <c r="T4213" s="15">
        <f>IF([1]!Table_1[[#This Row],[연도]]=2021,1,0)</f>
        <v>0</v>
      </c>
      <c r="U4213" s="15">
        <f>IF([1]!Table_1[[#This Row],[연도]]=2022,1,0)</f>
        <v>1</v>
      </c>
      <c r="V4213" s="15">
        <f>IF([1]!Table_1[[#This Row],[연도]]=2023,1,0)</f>
        <v>0</v>
      </c>
      <c r="W4213" s="12">
        <v>1.43</v>
      </c>
      <c r="X4213" s="10">
        <f>Y4213/1000000000000</f>
        <v>0.12129226731999999</v>
      </c>
      <c r="Y4213" s="15">
        <f>[1]!Table_1[[#This Row],[주가]]*[1]!Table_1[[#This Row],[기말주식수]]</f>
        <v>121292267320</v>
      </c>
      <c r="Z4213" s="14">
        <f>AA4213/10</f>
        <v>9.4244185951825959E-2</v>
      </c>
      <c r="AA4213" s="15">
        <f>[1]!Table_1[[#This Row],[시가총액]]/[1]!Table_1[[#This Row],[당기순이익(세후영업이익)]]</f>
        <v>0.94244185951825954</v>
      </c>
      <c r="AB4213" s="12">
        <v>13506934000</v>
      </c>
    </row>
    <row r="4214" spans="1:28" ht="19.2">
      <c r="A4214" s="10">
        <v>4213</v>
      </c>
      <c r="B4214" s="10">
        <v>49800</v>
      </c>
      <c r="C4214" s="11" t="s">
        <v>668</v>
      </c>
      <c r="D4214" s="11" t="s">
        <v>6</v>
      </c>
      <c r="E4214" s="10">
        <v>2020</v>
      </c>
      <c r="F4214" s="10">
        <v>12.872</v>
      </c>
      <c r="G4214" s="14">
        <f>([1]!Table_1[[#This Row],[총자산]]-[1]!Table_1[[#This Row],[장부가치 자기자본]]+[1]!Table_1[[#This Row],[시가총액]])/[1]!Table_1[[#This Row],[총자산]]</f>
        <v>0.88612066564292058</v>
      </c>
      <c r="H4214" s="14">
        <f>I4214/100000000000</f>
        <v>9.4343639739999999E-2</v>
      </c>
      <c r="I4214" s="10">
        <v>9434363974</v>
      </c>
      <c r="J4214" s="10">
        <v>-0.06</v>
      </c>
      <c r="K4214" s="10">
        <f>L4214/1000000000000</f>
        <v>0.20499613408600001</v>
      </c>
      <c r="L4214" s="10">
        <v>204996134086</v>
      </c>
      <c r="M4214" s="10">
        <v>6.01</v>
      </c>
      <c r="N4214" s="10">
        <v>1</v>
      </c>
      <c r="O4214" s="14">
        <f>IF([1]!Table_1[[#This Row],[연도]]=2016,1,0)</f>
        <v>0</v>
      </c>
      <c r="P4214" s="14">
        <f>IF([1]!Table_1[[#This Row],[연도]]=2017,1,0)</f>
        <v>0</v>
      </c>
      <c r="Q4214" s="14">
        <f>IF([1]!Table_1[[#This Row],[연도]]=2018,1,0)</f>
        <v>0</v>
      </c>
      <c r="R4214" s="14">
        <f>IF([1]!Table_1[[#This Row],[연도]]=2019,1,0)</f>
        <v>0</v>
      </c>
      <c r="S4214" s="14">
        <f>IF([1]!Table_1[[#This Row],[연도]]=2020,1,0)</f>
        <v>1</v>
      </c>
      <c r="T4214" s="14">
        <f>IF([1]!Table_1[[#This Row],[연도]]=2021,1,0)</f>
        <v>0</v>
      </c>
      <c r="U4214" s="14">
        <f>IF([1]!Table_1[[#This Row],[연도]]=2022,1,0)</f>
        <v>0</v>
      </c>
      <c r="V4214" s="14">
        <f>IF([1]!Table_1[[#This Row],[연도]]=2023,1,0)</f>
        <v>0</v>
      </c>
      <c r="W4214" s="10">
        <v>1.23</v>
      </c>
      <c r="X4214" s="10">
        <f>Y4214/1000000000000</f>
        <v>3.0300000000000001E-2</v>
      </c>
      <c r="Y4214" s="14">
        <f>[1]!Table_1[[#This Row],[주가]]*[1]!Table_1[[#This Row],[기말주식수]]</f>
        <v>30300000000</v>
      </c>
      <c r="Z4214" s="14">
        <f>AA4214/10</f>
        <v>0.32116632433837877</v>
      </c>
      <c r="AA4214" s="14">
        <f>[1]!Table_1[[#This Row],[시가총액]]/[1]!Table_1[[#This Row],[당기순이익(세후영업이익)]]</f>
        <v>3.2116632433837875</v>
      </c>
      <c r="AB4214" s="10">
        <v>1000000000</v>
      </c>
    </row>
    <row r="4215" spans="1:28" ht="19.2">
      <c r="A4215" s="12">
        <v>4214</v>
      </c>
      <c r="B4215" s="12">
        <v>49800</v>
      </c>
      <c r="C4215" s="13" t="s">
        <v>668</v>
      </c>
      <c r="D4215" s="13" t="s">
        <v>6</v>
      </c>
      <c r="E4215" s="12">
        <v>2021</v>
      </c>
      <c r="F4215" s="12">
        <v>4.4420000000000002</v>
      </c>
      <c r="G4215" s="15">
        <f>([1]!Table_1[[#This Row],[총자산]]-[1]!Table_1[[#This Row],[장부가치 자기자본]]+[1]!Table_1[[#This Row],[시가총액]])/[1]!Table_1[[#This Row],[총자산]]</f>
        <v>1.0335802439902615</v>
      </c>
      <c r="H4215" s="14">
        <f>I4215/100000000000</f>
        <v>0.16624863040999999</v>
      </c>
      <c r="I4215" s="12">
        <v>16624863041</v>
      </c>
      <c r="J4215" s="12">
        <v>3.27</v>
      </c>
      <c r="K4215" s="10">
        <f>L4215/1000000000000</f>
        <v>0.233989445051</v>
      </c>
      <c r="L4215" s="12">
        <v>233989445051</v>
      </c>
      <c r="M4215" s="12">
        <v>6.02</v>
      </c>
      <c r="N4215" s="12">
        <v>1</v>
      </c>
      <c r="O4215" s="15">
        <f>IF([1]!Table_1[[#This Row],[연도]]=2016,1,0)</f>
        <v>0</v>
      </c>
      <c r="P4215" s="15">
        <f>IF([1]!Table_1[[#This Row],[연도]]=2017,1,0)</f>
        <v>0</v>
      </c>
      <c r="Q4215" s="15">
        <f>IF([1]!Table_1[[#This Row],[연도]]=2018,1,0)</f>
        <v>0</v>
      </c>
      <c r="R4215" s="15">
        <f>IF([1]!Table_1[[#This Row],[연도]]=2019,1,0)</f>
        <v>0</v>
      </c>
      <c r="S4215" s="15">
        <f>IF([1]!Table_1[[#This Row],[연도]]=2020,1,0)</f>
        <v>0</v>
      </c>
      <c r="T4215" s="15">
        <f>IF([1]!Table_1[[#This Row],[연도]]=2021,1,0)</f>
        <v>1</v>
      </c>
      <c r="U4215" s="15">
        <f>IF([1]!Table_1[[#This Row],[연도]]=2022,1,0)</f>
        <v>0</v>
      </c>
      <c r="V4215" s="15">
        <f>IF([1]!Table_1[[#This Row],[연도]]=2023,1,0)</f>
        <v>0</v>
      </c>
      <c r="W4215" s="12">
        <v>0.76</v>
      </c>
      <c r="X4215" s="10">
        <f>Y4215/1000000000000</f>
        <v>9.1399999999999995E-2</v>
      </c>
      <c r="Y4215" s="15">
        <f>[1]!Table_1[[#This Row],[주가]]*[1]!Table_1[[#This Row],[기말주식수]]</f>
        <v>91400000000</v>
      </c>
      <c r="Z4215" s="14">
        <f>AA4215/10</f>
        <v>0.54977896524374736</v>
      </c>
      <c r="AA4215" s="15">
        <f>[1]!Table_1[[#This Row],[시가총액]]/[1]!Table_1[[#This Row],[당기순이익(세후영업이익)]]</f>
        <v>5.4977896524374739</v>
      </c>
      <c r="AB4215" s="12">
        <v>1000000000</v>
      </c>
    </row>
    <row r="4216" spans="1:28" ht="19.2">
      <c r="A4216" s="10">
        <v>4215</v>
      </c>
      <c r="B4216" s="10">
        <v>49800</v>
      </c>
      <c r="C4216" s="11" t="s">
        <v>668</v>
      </c>
      <c r="D4216" s="11" t="s">
        <v>6</v>
      </c>
      <c r="E4216" s="10">
        <v>2022</v>
      </c>
      <c r="F4216" s="10">
        <v>4.577</v>
      </c>
      <c r="G4216" s="14">
        <f>([1]!Table_1[[#This Row],[총자산]]-[1]!Table_1[[#This Row],[장부가치 자기자본]]+[1]!Table_1[[#This Row],[시가총액]])/[1]!Table_1[[#This Row],[총자산]]</f>
        <v>0.88716815989890851</v>
      </c>
      <c r="H4216" s="14">
        <f>I4216/100000000000</f>
        <v>0.22612660781999999</v>
      </c>
      <c r="I4216" s="10">
        <v>22612660782</v>
      </c>
      <c r="J4216" s="10">
        <v>3.21</v>
      </c>
      <c r="K4216" s="10">
        <f>L4216/1000000000000</f>
        <v>0.25457873601199998</v>
      </c>
      <c r="L4216" s="10">
        <v>254578736012</v>
      </c>
      <c r="M4216" s="10">
        <v>7.1</v>
      </c>
      <c r="N4216" s="10">
        <v>1</v>
      </c>
      <c r="O4216" s="14">
        <f>IF([1]!Table_1[[#This Row],[연도]]=2016,1,0)</f>
        <v>0</v>
      </c>
      <c r="P4216" s="14">
        <f>IF([1]!Table_1[[#This Row],[연도]]=2017,1,0)</f>
        <v>0</v>
      </c>
      <c r="Q4216" s="14">
        <f>IF([1]!Table_1[[#This Row],[연도]]=2018,1,0)</f>
        <v>0</v>
      </c>
      <c r="R4216" s="14">
        <f>IF([1]!Table_1[[#This Row],[연도]]=2019,1,0)</f>
        <v>0</v>
      </c>
      <c r="S4216" s="14">
        <f>IF([1]!Table_1[[#This Row],[연도]]=2020,1,0)</f>
        <v>0</v>
      </c>
      <c r="T4216" s="14">
        <f>IF([1]!Table_1[[#This Row],[연도]]=2021,1,0)</f>
        <v>0</v>
      </c>
      <c r="U4216" s="14">
        <f>IF([1]!Table_1[[#This Row],[연도]]=2022,1,0)</f>
        <v>1</v>
      </c>
      <c r="V4216" s="14">
        <f>IF([1]!Table_1[[#This Row],[연도]]=2023,1,0)</f>
        <v>0</v>
      </c>
      <c r="W4216" s="10">
        <v>1.49</v>
      </c>
      <c r="X4216" s="10">
        <f>Y4216/1000000000000</f>
        <v>7.0599999999999996E-2</v>
      </c>
      <c r="Y4216" s="14">
        <f>[1]!Table_1[[#This Row],[주가]]*[1]!Table_1[[#This Row],[기말주식수]]</f>
        <v>70600000000</v>
      </c>
      <c r="Z4216" s="14">
        <f>AA4216/10</f>
        <v>0.31221447436295779</v>
      </c>
      <c r="AA4216" s="14">
        <f>[1]!Table_1[[#This Row],[시가총액]]/[1]!Table_1[[#This Row],[당기순이익(세후영업이익)]]</f>
        <v>3.1221447436295779</v>
      </c>
      <c r="AB4216" s="10">
        <v>1000000000</v>
      </c>
    </row>
    <row r="4217" spans="1:28" ht="19.2">
      <c r="A4217" s="12">
        <v>4216</v>
      </c>
      <c r="B4217" s="12">
        <v>49830</v>
      </c>
      <c r="C4217" s="13" t="s">
        <v>669</v>
      </c>
      <c r="D4217" s="13" t="s">
        <v>20</v>
      </c>
      <c r="E4217" s="12">
        <v>2016</v>
      </c>
      <c r="F4217" s="12">
        <v>15.8</v>
      </c>
      <c r="G4217" s="15">
        <f>([1]!Table_1[[#This Row],[총자산]]-[1]!Table_1[[#This Row],[장부가치 자기자본]]+[1]!Table_1[[#This Row],[시가총액]])/[1]!Table_1[[#This Row],[총자산]]</f>
        <v>0.78582194773546576</v>
      </c>
      <c r="H4217" s="14">
        <f>I4217/100000000000</f>
        <v>5.7337217650000001E-2</v>
      </c>
      <c r="I4217" s="12">
        <v>5733721765</v>
      </c>
      <c r="J4217" s="12">
        <v>2.54</v>
      </c>
      <c r="K4217" s="10">
        <f>L4217/1000000000000</f>
        <v>0.138451582677</v>
      </c>
      <c r="L4217" s="12">
        <v>138451582677</v>
      </c>
      <c r="M4217" s="12">
        <v>1.3</v>
      </c>
      <c r="N4217" s="12">
        <v>1</v>
      </c>
      <c r="O4217" s="15">
        <f>IF([1]!Table_1[[#This Row],[연도]]=2016,1,0)</f>
        <v>1</v>
      </c>
      <c r="P4217" s="15">
        <f>IF([1]!Table_1[[#This Row],[연도]]=2017,1,0)</f>
        <v>0</v>
      </c>
      <c r="Q4217" s="15">
        <f>IF([1]!Table_1[[#This Row],[연도]]=2018,1,0)</f>
        <v>0</v>
      </c>
      <c r="R4217" s="15">
        <f>IF([1]!Table_1[[#This Row],[연도]]=2019,1,0)</f>
        <v>0</v>
      </c>
      <c r="S4217" s="15">
        <f>IF([1]!Table_1[[#This Row],[연도]]=2020,1,0)</f>
        <v>0</v>
      </c>
      <c r="T4217" s="15">
        <f>IF([1]!Table_1[[#This Row],[연도]]=2021,1,0)</f>
        <v>0</v>
      </c>
      <c r="U4217" s="15">
        <f>IF([1]!Table_1[[#This Row],[연도]]=2022,1,0)</f>
        <v>0</v>
      </c>
      <c r="V4217" s="15">
        <f>IF([1]!Table_1[[#This Row],[연도]]=2023,1,0)</f>
        <v>0</v>
      </c>
      <c r="W4217" s="12">
        <v>0.97</v>
      </c>
      <c r="X4217" s="10">
        <f>Y4217/1000000000000</f>
        <v>9.5660947199999999E-2</v>
      </c>
      <c r="Y4217" s="15">
        <f>[1]!Table_1[[#This Row],[주가]]*[1]!Table_1[[#This Row],[기말주식수]]</f>
        <v>95660947200</v>
      </c>
      <c r="Z4217" s="14">
        <f>AA4217/10</f>
        <v>1.6683918599597412</v>
      </c>
      <c r="AA4217" s="15">
        <f>[1]!Table_1[[#This Row],[시가총액]]/[1]!Table_1[[#This Row],[당기순이익(세후영업이익)]]</f>
        <v>16.683918599597412</v>
      </c>
      <c r="AB4217" s="12">
        <v>502139710</v>
      </c>
    </row>
    <row r="4218" spans="1:28" ht="19.2">
      <c r="A4218" s="10">
        <v>4217</v>
      </c>
      <c r="B4218" s="10">
        <v>49830</v>
      </c>
      <c r="C4218" s="11" t="s">
        <v>669</v>
      </c>
      <c r="D4218" s="11" t="s">
        <v>20</v>
      </c>
      <c r="E4218" s="10">
        <v>2017</v>
      </c>
      <c r="F4218" s="10">
        <v>18.38</v>
      </c>
      <c r="G4218" s="14">
        <f>([1]!Table_1[[#This Row],[총자산]]-[1]!Table_1[[#This Row],[장부가치 자기자본]]+[1]!Table_1[[#This Row],[시가총액]])/[1]!Table_1[[#This Row],[총자산]]</f>
        <v>0.55997038221580042</v>
      </c>
      <c r="H4218" s="14">
        <f>I4218/100000000000</f>
        <v>3.7467910190000002E-2</v>
      </c>
      <c r="I4218" s="10">
        <v>3746791019</v>
      </c>
      <c r="J4218" s="10">
        <v>-1.37</v>
      </c>
      <c r="K4218" s="10">
        <f>L4218/1000000000000</f>
        <v>0.13581697793700001</v>
      </c>
      <c r="L4218" s="10">
        <v>135816977937</v>
      </c>
      <c r="M4218" s="10">
        <v>1.62</v>
      </c>
      <c r="N4218" s="10">
        <v>1</v>
      </c>
      <c r="O4218" s="14">
        <f>IF([1]!Table_1[[#This Row],[연도]]=2016,1,0)</f>
        <v>0</v>
      </c>
      <c r="P4218" s="14">
        <f>IF([1]!Table_1[[#This Row],[연도]]=2017,1,0)</f>
        <v>1</v>
      </c>
      <c r="Q4218" s="14">
        <f>IF([1]!Table_1[[#This Row],[연도]]=2018,1,0)</f>
        <v>0</v>
      </c>
      <c r="R4218" s="14">
        <f>IF([1]!Table_1[[#This Row],[연도]]=2019,1,0)</f>
        <v>0</v>
      </c>
      <c r="S4218" s="14">
        <f>IF([1]!Table_1[[#This Row],[연도]]=2020,1,0)</f>
        <v>0</v>
      </c>
      <c r="T4218" s="14">
        <f>IF([1]!Table_1[[#This Row],[연도]]=2021,1,0)</f>
        <v>0</v>
      </c>
      <c r="U4218" s="14">
        <f>IF([1]!Table_1[[#This Row],[연도]]=2022,1,0)</f>
        <v>0</v>
      </c>
      <c r="V4218" s="14">
        <f>IF([1]!Table_1[[#This Row],[연도]]=2023,1,0)</f>
        <v>0</v>
      </c>
      <c r="W4218" s="10">
        <v>1.08</v>
      </c>
      <c r="X4218" s="10">
        <f>Y4218/1000000000000</f>
        <v>6.0217339840000002E-2</v>
      </c>
      <c r="Y4218" s="14">
        <f>[1]!Table_1[[#This Row],[주가]]*[1]!Table_1[[#This Row],[기말주식수]]</f>
        <v>60217339840</v>
      </c>
      <c r="Z4218" s="14">
        <f>AA4218/10</f>
        <v>1.6071710307470446</v>
      </c>
      <c r="AA4218" s="14">
        <f>[1]!Table_1[[#This Row],[시가총액]]/[1]!Table_1[[#This Row],[당기순이익(세후영업이익)]]</f>
        <v>16.071710307470447</v>
      </c>
      <c r="AB4218" s="10">
        <v>502139710</v>
      </c>
    </row>
    <row r="4219" spans="1:28" ht="19.2">
      <c r="A4219" s="12">
        <v>4218</v>
      </c>
      <c r="B4219" s="12">
        <v>49830</v>
      </c>
      <c r="C4219" s="13" t="s">
        <v>669</v>
      </c>
      <c r="D4219" s="13" t="s">
        <v>20</v>
      </c>
      <c r="E4219" s="12">
        <v>2018</v>
      </c>
      <c r="F4219" s="12">
        <v>12.66</v>
      </c>
      <c r="G4219" s="15">
        <f>([1]!Table_1[[#This Row],[총자산]]-[1]!Table_1[[#This Row],[장부가치 자기자본]]+[1]!Table_1[[#This Row],[시가총액]])/[1]!Table_1[[#This Row],[총자산]]</f>
        <v>0.51350442142503949</v>
      </c>
      <c r="H4219" s="14">
        <f>I4219/100000000000</f>
        <v>2.2227443100000001E-2</v>
      </c>
      <c r="I4219" s="12">
        <v>2222744310</v>
      </c>
      <c r="J4219" s="12">
        <v>5.72</v>
      </c>
      <c r="K4219" s="10">
        <f>L4219/1000000000000</f>
        <v>0.15102658670399999</v>
      </c>
      <c r="L4219" s="12">
        <v>151026586704</v>
      </c>
      <c r="M4219" s="12">
        <v>1.93</v>
      </c>
      <c r="N4219" s="12">
        <v>1</v>
      </c>
      <c r="O4219" s="15">
        <f>IF([1]!Table_1[[#This Row],[연도]]=2016,1,0)</f>
        <v>0</v>
      </c>
      <c r="P4219" s="15">
        <f>IF([1]!Table_1[[#This Row],[연도]]=2017,1,0)</f>
        <v>0</v>
      </c>
      <c r="Q4219" s="15">
        <f>IF([1]!Table_1[[#This Row],[연도]]=2018,1,0)</f>
        <v>1</v>
      </c>
      <c r="R4219" s="15">
        <f>IF([1]!Table_1[[#This Row],[연도]]=2019,1,0)</f>
        <v>0</v>
      </c>
      <c r="S4219" s="15">
        <f>IF([1]!Table_1[[#This Row],[연도]]=2020,1,0)</f>
        <v>0</v>
      </c>
      <c r="T4219" s="15">
        <f>IF([1]!Table_1[[#This Row],[연도]]=2021,1,0)</f>
        <v>0</v>
      </c>
      <c r="U4219" s="15">
        <f>IF([1]!Table_1[[#This Row],[연도]]=2022,1,0)</f>
        <v>0</v>
      </c>
      <c r="V4219" s="15">
        <f>IF([1]!Table_1[[#This Row],[연도]]=2023,1,0)</f>
        <v>0</v>
      </c>
      <c r="W4219" s="12">
        <v>1.26</v>
      </c>
      <c r="X4219" s="10">
        <f>Y4219/1000000000000</f>
        <v>5.5189007999999998E-2</v>
      </c>
      <c r="Y4219" s="15">
        <f>[1]!Table_1[[#This Row],[주가]]*[1]!Table_1[[#This Row],[기말주식수]]</f>
        <v>55189008000</v>
      </c>
      <c r="Z4219" s="14">
        <f>AA4219/10</f>
        <v>2.4829220235412501</v>
      </c>
      <c r="AA4219" s="15">
        <f>[1]!Table_1[[#This Row],[시가총액]]/[1]!Table_1[[#This Row],[당기순이익(세후영업이익)]]</f>
        <v>24.829220235412503</v>
      </c>
      <c r="AB4219" s="12">
        <v>1004279420</v>
      </c>
    </row>
    <row r="4220" spans="1:28" ht="19.2">
      <c r="A4220" s="10">
        <v>4219</v>
      </c>
      <c r="B4220" s="10">
        <v>49830</v>
      </c>
      <c r="C4220" s="11" t="s">
        <v>669</v>
      </c>
      <c r="D4220" s="11" t="s">
        <v>20</v>
      </c>
      <c r="E4220" s="10">
        <v>2020</v>
      </c>
      <c r="F4220" s="10">
        <v>62.454999999999998</v>
      </c>
      <c r="G4220" s="14">
        <f>([1]!Table_1[[#This Row],[총자산]]-[1]!Table_1[[#This Row],[장부가치 자기자본]]+[1]!Table_1[[#This Row],[시가총액]])/[1]!Table_1[[#This Row],[총자산]]</f>
        <v>0.47527285395494756</v>
      </c>
      <c r="H4220" s="14">
        <f>I4220/100000000000</f>
        <v>3.2044380800000001E-3</v>
      </c>
      <c r="I4220" s="10">
        <v>320443808</v>
      </c>
      <c r="J4220" s="10">
        <v>1.72</v>
      </c>
      <c r="K4220" s="10">
        <f>L4220/1000000000000</f>
        <v>0.13279871597000001</v>
      </c>
      <c r="L4220" s="10">
        <v>132798715970</v>
      </c>
      <c r="M4220" s="10">
        <v>2.0299999999999998</v>
      </c>
      <c r="N4220" s="10">
        <v>1</v>
      </c>
      <c r="O4220" s="14">
        <f>IF([1]!Table_1[[#This Row],[연도]]=2016,1,0)</f>
        <v>0</v>
      </c>
      <c r="P4220" s="14">
        <f>IF([1]!Table_1[[#This Row],[연도]]=2017,1,0)</f>
        <v>0</v>
      </c>
      <c r="Q4220" s="14">
        <f>IF([1]!Table_1[[#This Row],[연도]]=2018,1,0)</f>
        <v>0</v>
      </c>
      <c r="R4220" s="14">
        <f>IF([1]!Table_1[[#This Row],[연도]]=2019,1,0)</f>
        <v>0</v>
      </c>
      <c r="S4220" s="14">
        <f>IF([1]!Table_1[[#This Row],[연도]]=2020,1,0)</f>
        <v>1</v>
      </c>
      <c r="T4220" s="14">
        <f>IF([1]!Table_1[[#This Row],[연도]]=2021,1,0)</f>
        <v>0</v>
      </c>
      <c r="U4220" s="14">
        <f>IF([1]!Table_1[[#This Row],[연도]]=2022,1,0)</f>
        <v>0</v>
      </c>
      <c r="V4220" s="14">
        <f>IF([1]!Table_1[[#This Row],[연도]]=2023,1,0)</f>
        <v>0</v>
      </c>
      <c r="W4220" s="10">
        <v>0.99</v>
      </c>
      <c r="X4220" s="10">
        <f>Y4220/1000000000000</f>
        <v>4.9976712800000003E-2</v>
      </c>
      <c r="Y4220" s="14">
        <f>[1]!Table_1[[#This Row],[주가]]*[1]!Table_1[[#This Row],[기말주식수]]</f>
        <v>49976712800</v>
      </c>
      <c r="Z4220" s="14">
        <f>AA4220/10</f>
        <v>15.596092529271155</v>
      </c>
      <c r="AA4220" s="14">
        <f>[1]!Table_1[[#This Row],[시가총액]]/[1]!Table_1[[#This Row],[당기순이익(세후영업이익)]]</f>
        <v>155.96092529271155</v>
      </c>
      <c r="AB4220" s="10">
        <v>502139710</v>
      </c>
    </row>
    <row r="4221" spans="1:28" ht="19.2">
      <c r="A4221" s="12">
        <v>4220</v>
      </c>
      <c r="B4221" s="12">
        <v>49830</v>
      </c>
      <c r="C4221" s="13" t="s">
        <v>669</v>
      </c>
      <c r="D4221" s="13" t="s">
        <v>20</v>
      </c>
      <c r="E4221" s="12">
        <v>2021</v>
      </c>
      <c r="F4221" s="12">
        <v>25.89</v>
      </c>
      <c r="G4221" s="15">
        <f>([1]!Table_1[[#This Row],[총자산]]-[1]!Table_1[[#This Row],[장부가치 자기자본]]+[1]!Table_1[[#This Row],[시가총액]])/[1]!Table_1[[#This Row],[총자산]]</f>
        <v>0.66462174174340671</v>
      </c>
      <c r="H4221" s="14">
        <f>I4221/100000000000</f>
        <v>3.8581056279999998E-2</v>
      </c>
      <c r="I4221" s="12">
        <v>3858105628</v>
      </c>
      <c r="J4221" s="12">
        <v>4.01</v>
      </c>
      <c r="K4221" s="10">
        <f>L4221/1000000000000</f>
        <v>0.14727473653100001</v>
      </c>
      <c r="L4221" s="12">
        <v>147274736531</v>
      </c>
      <c r="M4221" s="12">
        <v>1.61</v>
      </c>
      <c r="N4221" s="12">
        <v>1</v>
      </c>
      <c r="O4221" s="15">
        <f>IF([1]!Table_1[[#This Row],[연도]]=2016,1,0)</f>
        <v>0</v>
      </c>
      <c r="P4221" s="15">
        <f>IF([1]!Table_1[[#This Row],[연도]]=2017,1,0)</f>
        <v>0</v>
      </c>
      <c r="Q4221" s="15">
        <f>IF([1]!Table_1[[#This Row],[연도]]=2018,1,0)</f>
        <v>0</v>
      </c>
      <c r="R4221" s="15">
        <f>IF([1]!Table_1[[#This Row],[연도]]=2019,1,0)</f>
        <v>0</v>
      </c>
      <c r="S4221" s="15">
        <f>IF([1]!Table_1[[#This Row],[연도]]=2020,1,0)</f>
        <v>0</v>
      </c>
      <c r="T4221" s="15">
        <f>IF([1]!Table_1[[#This Row],[연도]]=2021,1,0)</f>
        <v>1</v>
      </c>
      <c r="U4221" s="15">
        <f>IF([1]!Table_1[[#This Row],[연도]]=2022,1,0)</f>
        <v>0</v>
      </c>
      <c r="V4221" s="15">
        <f>IF([1]!Table_1[[#This Row],[연도]]=2023,1,0)</f>
        <v>0</v>
      </c>
      <c r="W4221" s="12">
        <v>0.87</v>
      </c>
      <c r="X4221" s="10">
        <f>Y4221/1000000000000</f>
        <v>8.4316539999999995E-2</v>
      </c>
      <c r="Y4221" s="15">
        <f>[1]!Table_1[[#This Row],[주가]]*[1]!Table_1[[#This Row],[기말주식수]]</f>
        <v>84316540000</v>
      </c>
      <c r="Z4221" s="14">
        <f>AA4221/10</f>
        <v>2.1854388689640096</v>
      </c>
      <c r="AA4221" s="15">
        <f>[1]!Table_1[[#This Row],[시가총액]]/[1]!Table_1[[#This Row],[당기순이익(세후영업이익)]]</f>
        <v>21.854388689640096</v>
      </c>
      <c r="AB4221" s="12">
        <v>1004279420</v>
      </c>
    </row>
    <row r="4222" spans="1:28" ht="19.2">
      <c r="A4222" s="10">
        <v>4221</v>
      </c>
      <c r="B4222" s="10">
        <v>49830</v>
      </c>
      <c r="C4222" s="11" t="s">
        <v>669</v>
      </c>
      <c r="D4222" s="11" t="s">
        <v>20</v>
      </c>
      <c r="E4222" s="10">
        <v>2022</v>
      </c>
      <c r="F4222" s="10">
        <v>38.273000000000003</v>
      </c>
      <c r="G4222" s="14">
        <f>([1]!Table_1[[#This Row],[총자산]]-[1]!Table_1[[#This Row],[장부가치 자기자본]]+[1]!Table_1[[#This Row],[시가총액]])/[1]!Table_1[[#This Row],[총자산]]</f>
        <v>0.58798588067000168</v>
      </c>
      <c r="H4222" s="14">
        <f>I4222/100000000000</f>
        <v>1.286649592E-2</v>
      </c>
      <c r="I4222" s="10">
        <v>1286649592</v>
      </c>
      <c r="J4222" s="10">
        <v>-2.2400000000000002</v>
      </c>
      <c r="K4222" s="10">
        <f>L4222/1000000000000</f>
        <v>0.158939395096</v>
      </c>
      <c r="L4222" s="10">
        <v>158939395096</v>
      </c>
      <c r="M4222" s="10">
        <v>1.36</v>
      </c>
      <c r="N4222" s="10">
        <v>1</v>
      </c>
      <c r="O4222" s="14">
        <f>IF([1]!Table_1[[#This Row],[연도]]=2016,1,0)</f>
        <v>0</v>
      </c>
      <c r="P4222" s="14">
        <f>IF([1]!Table_1[[#This Row],[연도]]=2017,1,0)</f>
        <v>0</v>
      </c>
      <c r="Q4222" s="14">
        <f>IF([1]!Table_1[[#This Row],[연도]]=2018,1,0)</f>
        <v>0</v>
      </c>
      <c r="R4222" s="14">
        <f>IF([1]!Table_1[[#This Row],[연도]]=2019,1,0)</f>
        <v>0</v>
      </c>
      <c r="S4222" s="14">
        <f>IF([1]!Table_1[[#This Row],[연도]]=2020,1,0)</f>
        <v>0</v>
      </c>
      <c r="T4222" s="14">
        <f>IF([1]!Table_1[[#This Row],[연도]]=2021,1,0)</f>
        <v>0</v>
      </c>
      <c r="U4222" s="14">
        <f>IF([1]!Table_1[[#This Row],[연도]]=2022,1,0)</f>
        <v>1</v>
      </c>
      <c r="V4222" s="14">
        <f>IF([1]!Table_1[[#This Row],[연도]]=2023,1,0)</f>
        <v>0</v>
      </c>
      <c r="W4222" s="10">
        <v>0.91</v>
      </c>
      <c r="X4222" s="10">
        <f>Y4222/1000000000000</f>
        <v>7.2665527199999996E-2</v>
      </c>
      <c r="Y4222" s="14">
        <f>[1]!Table_1[[#This Row],[주가]]*[1]!Table_1[[#This Row],[기말주식수]]</f>
        <v>72665527200</v>
      </c>
      <c r="Z4222" s="14">
        <f>AA4222/10</f>
        <v>5.6476547812094591</v>
      </c>
      <c r="AA4222" s="14">
        <f>[1]!Table_1[[#This Row],[시가총액]]/[1]!Table_1[[#This Row],[당기순이익(세후영업이익)]]</f>
        <v>56.476547812094594</v>
      </c>
      <c r="AB4222" s="10">
        <v>502139710</v>
      </c>
    </row>
    <row r="4223" spans="1:28" ht="19.2">
      <c r="A4223" s="12">
        <v>4222</v>
      </c>
      <c r="B4223" s="12">
        <v>49830</v>
      </c>
      <c r="C4223" s="13" t="s">
        <v>669</v>
      </c>
      <c r="D4223" s="13" t="s">
        <v>20</v>
      </c>
      <c r="E4223" s="12">
        <v>2023</v>
      </c>
      <c r="F4223" s="12">
        <v>120.417</v>
      </c>
      <c r="G4223" s="15">
        <f>([1]!Table_1[[#This Row],[총자산]]-[1]!Table_1[[#This Row],[장부가치 자기자본]]+[1]!Table_1[[#This Row],[시가총액]])/[1]!Table_1[[#This Row],[총자산]]</f>
        <v>0.52470570553977836</v>
      </c>
      <c r="H4223" s="14">
        <f>I4223/100000000000</f>
        <v>5.9788426799999997E-3</v>
      </c>
      <c r="I4223" s="12">
        <v>597884268</v>
      </c>
      <c r="J4223" s="12">
        <v>-2.0699999999999998</v>
      </c>
      <c r="K4223" s="10">
        <f>L4223/1000000000000</f>
        <v>0.141948416534</v>
      </c>
      <c r="L4223" s="12">
        <v>141948416534</v>
      </c>
      <c r="M4223" s="12">
        <v>1.31</v>
      </c>
      <c r="N4223" s="12">
        <v>1</v>
      </c>
      <c r="O4223" s="15">
        <f>IF([1]!Table_1[[#This Row],[연도]]=2016,1,0)</f>
        <v>0</v>
      </c>
      <c r="P4223" s="15">
        <f>IF([1]!Table_1[[#This Row],[연도]]=2017,1,0)</f>
        <v>0</v>
      </c>
      <c r="Q4223" s="15">
        <f>IF([1]!Table_1[[#This Row],[연도]]=2018,1,0)</f>
        <v>0</v>
      </c>
      <c r="R4223" s="15">
        <f>IF([1]!Table_1[[#This Row],[연도]]=2019,1,0)</f>
        <v>0</v>
      </c>
      <c r="S4223" s="15">
        <f>IF([1]!Table_1[[#This Row],[연도]]=2020,1,0)</f>
        <v>0</v>
      </c>
      <c r="T4223" s="15">
        <f>IF([1]!Table_1[[#This Row],[연도]]=2021,1,0)</f>
        <v>0</v>
      </c>
      <c r="U4223" s="15">
        <f>IF([1]!Table_1[[#This Row],[연도]]=2022,1,0)</f>
        <v>0</v>
      </c>
      <c r="V4223" s="15">
        <f>IF([1]!Table_1[[#This Row],[연도]]=2023,1,0)</f>
        <v>1</v>
      </c>
      <c r="W4223" s="12">
        <v>0.94</v>
      </c>
      <c r="X4223" s="10">
        <f>Y4223/1000000000000</f>
        <v>6.3160753599999994E-2</v>
      </c>
      <c r="Y4223" s="15">
        <f>[1]!Table_1[[#This Row],[주가]]*[1]!Table_1[[#This Row],[기말주식수]]</f>
        <v>63160753600</v>
      </c>
      <c r="Z4223" s="14">
        <f>AA4223/10</f>
        <v>10.564043407812161</v>
      </c>
      <c r="AA4223" s="15">
        <f>[1]!Table_1[[#This Row],[시가총액]]/[1]!Table_1[[#This Row],[당기순이익(세후영업이익)]]</f>
        <v>105.64043407812161</v>
      </c>
      <c r="AB4223" s="12">
        <v>502139710</v>
      </c>
    </row>
    <row r="4224" spans="1:28" ht="19.2">
      <c r="A4224" s="10">
        <v>4223</v>
      </c>
      <c r="B4224" s="10">
        <v>49950</v>
      </c>
      <c r="C4224" s="11" t="s">
        <v>670</v>
      </c>
      <c r="D4224" s="11" t="s">
        <v>20</v>
      </c>
      <c r="E4224" s="10">
        <v>2016</v>
      </c>
      <c r="F4224" s="10">
        <v>15.744</v>
      </c>
      <c r="G4224" s="14">
        <f>([1]!Table_1[[#This Row],[총자산]]-[1]!Table_1[[#This Row],[장부가치 자기자본]]+[1]!Table_1[[#This Row],[시가총액]])/[1]!Table_1[[#This Row],[총자산]]</f>
        <v>1.5879719482232839</v>
      </c>
      <c r="H4224" s="14">
        <f>I4224/100000000000</f>
        <v>5.7081779999999999E-2</v>
      </c>
      <c r="I4224" s="10">
        <v>5708178000</v>
      </c>
      <c r="J4224" s="10">
        <v>11.36</v>
      </c>
      <c r="K4224" s="10">
        <f>L4224/1000000000000</f>
        <v>8.0414536999999994E-2</v>
      </c>
      <c r="L4224" s="10">
        <v>80414537000</v>
      </c>
      <c r="M4224" s="10">
        <v>1.17</v>
      </c>
      <c r="N4224" s="10">
        <v>1</v>
      </c>
      <c r="O4224" s="14">
        <f>IF([1]!Table_1[[#This Row],[연도]]=2016,1,0)</f>
        <v>1</v>
      </c>
      <c r="P4224" s="14">
        <f>IF([1]!Table_1[[#This Row],[연도]]=2017,1,0)</f>
        <v>0</v>
      </c>
      <c r="Q4224" s="14">
        <f>IF([1]!Table_1[[#This Row],[연도]]=2018,1,0)</f>
        <v>0</v>
      </c>
      <c r="R4224" s="14">
        <f>IF([1]!Table_1[[#This Row],[연도]]=2019,1,0)</f>
        <v>0</v>
      </c>
      <c r="S4224" s="14">
        <f>IF([1]!Table_1[[#This Row],[연도]]=2020,1,0)</f>
        <v>0</v>
      </c>
      <c r="T4224" s="14">
        <f>IF([1]!Table_1[[#This Row],[연도]]=2021,1,0)</f>
        <v>0</v>
      </c>
      <c r="U4224" s="14">
        <f>IF([1]!Table_1[[#This Row],[연도]]=2022,1,0)</f>
        <v>0</v>
      </c>
      <c r="V4224" s="14">
        <f>IF([1]!Table_1[[#This Row],[연도]]=2023,1,0)</f>
        <v>0</v>
      </c>
      <c r="W4224" s="10">
        <v>0.49</v>
      </c>
      <c r="X4224" s="10">
        <f>Y4224/1000000000000</f>
        <v>0.129843373772</v>
      </c>
      <c r="Y4224" s="14">
        <f>[1]!Table_1[[#This Row],[주가]]*[1]!Table_1[[#This Row],[기말주식수]]</f>
        <v>129843373772</v>
      </c>
      <c r="Z4224" s="14">
        <f>AA4224/10</f>
        <v>2.2746903437839534</v>
      </c>
      <c r="AA4224" s="14">
        <f>[1]!Table_1[[#This Row],[시가총액]]/[1]!Table_1[[#This Row],[당기순이익(세후영업이익)]]</f>
        <v>22.746903437839535</v>
      </c>
      <c r="AB4224" s="10">
        <v>1152470120</v>
      </c>
    </row>
    <row r="4225" spans="1:28" ht="19.2">
      <c r="A4225" s="12">
        <v>4224</v>
      </c>
      <c r="B4225" s="12">
        <v>49950</v>
      </c>
      <c r="C4225" s="13" t="s">
        <v>670</v>
      </c>
      <c r="D4225" s="13" t="s">
        <v>20</v>
      </c>
      <c r="E4225" s="12">
        <v>2017</v>
      </c>
      <c r="F4225" s="12">
        <v>9.6430000000000007</v>
      </c>
      <c r="G4225" s="15">
        <f>([1]!Table_1[[#This Row],[총자산]]-[1]!Table_1[[#This Row],[장부가치 자기자본]]+[1]!Table_1[[#This Row],[시가총액]])/[1]!Table_1[[#This Row],[총자산]]</f>
        <v>4.1321109846418551</v>
      </c>
      <c r="H4225" s="14">
        <f>I4225/100000000000</f>
        <v>0.37237848501999998</v>
      </c>
      <c r="I4225" s="12">
        <v>37237848502</v>
      </c>
      <c r="J4225" s="12">
        <v>65.39</v>
      </c>
      <c r="K4225" s="10">
        <f>L4225/1000000000000</f>
        <v>0.18145062228299999</v>
      </c>
      <c r="L4225" s="12">
        <v>181450622283</v>
      </c>
      <c r="M4225" s="12">
        <v>8.27</v>
      </c>
      <c r="N4225" s="12">
        <v>1</v>
      </c>
      <c r="O4225" s="15">
        <f>IF([1]!Table_1[[#This Row],[연도]]=2016,1,0)</f>
        <v>0</v>
      </c>
      <c r="P4225" s="15">
        <f>IF([1]!Table_1[[#This Row],[연도]]=2017,1,0)</f>
        <v>1</v>
      </c>
      <c r="Q4225" s="15">
        <f>IF([1]!Table_1[[#This Row],[연도]]=2018,1,0)</f>
        <v>0</v>
      </c>
      <c r="R4225" s="15">
        <f>IF([1]!Table_1[[#This Row],[연도]]=2019,1,0)</f>
        <v>0</v>
      </c>
      <c r="S4225" s="15">
        <f>IF([1]!Table_1[[#This Row],[연도]]=2020,1,0)</f>
        <v>0</v>
      </c>
      <c r="T4225" s="15">
        <f>IF([1]!Table_1[[#This Row],[연도]]=2021,1,0)</f>
        <v>0</v>
      </c>
      <c r="U4225" s="15">
        <f>IF([1]!Table_1[[#This Row],[연도]]=2022,1,0)</f>
        <v>0</v>
      </c>
      <c r="V4225" s="15">
        <f>IF([1]!Table_1[[#This Row],[연도]]=2023,1,0)</f>
        <v>0</v>
      </c>
      <c r="W4225" s="12">
        <v>0.59</v>
      </c>
      <c r="X4225" s="10">
        <f>Y4225/1000000000000</f>
        <v>0.61454396133199996</v>
      </c>
      <c r="Y4225" s="15">
        <f>[1]!Table_1[[#This Row],[주가]]*[1]!Table_1[[#This Row],[기말주식수]]</f>
        <v>614543961332</v>
      </c>
      <c r="Z4225" s="14">
        <f>AA4225/10</f>
        <v>1.6503208054541432</v>
      </c>
      <c r="AA4225" s="15">
        <f>[1]!Table_1[[#This Row],[시가총액]]/[1]!Table_1[[#This Row],[당기순이익(세후영업이익)]]</f>
        <v>16.503208054541432</v>
      </c>
      <c r="AB4225" s="12">
        <v>2716165200</v>
      </c>
    </row>
    <row r="4226" spans="1:28" ht="19.2">
      <c r="A4226" s="10">
        <v>4225</v>
      </c>
      <c r="B4226" s="10">
        <v>49950</v>
      </c>
      <c r="C4226" s="11" t="s">
        <v>670</v>
      </c>
      <c r="D4226" s="11" t="s">
        <v>20</v>
      </c>
      <c r="E4226" s="10">
        <v>2018</v>
      </c>
      <c r="F4226" s="10">
        <v>10.621</v>
      </c>
      <c r="G4226" s="14">
        <f>([1]!Table_1[[#This Row],[총자산]]-[1]!Table_1[[#This Row],[장부가치 자기자본]]+[1]!Table_1[[#This Row],[시가총액]])/[1]!Table_1[[#This Row],[총자산]]</f>
        <v>2.8163841648756374</v>
      </c>
      <c r="H4226" s="14">
        <f>I4226/100000000000</f>
        <v>0.26268472042000002</v>
      </c>
      <c r="I4226" s="10">
        <v>26268472042</v>
      </c>
      <c r="J4226" s="10">
        <v>-13.84</v>
      </c>
      <c r="K4226" s="10">
        <f>L4226/1000000000000</f>
        <v>0.213396156201</v>
      </c>
      <c r="L4226" s="10">
        <v>213396156201</v>
      </c>
      <c r="M4226" s="10">
        <v>6.78</v>
      </c>
      <c r="N4226" s="10">
        <v>1</v>
      </c>
      <c r="O4226" s="14">
        <f>IF([1]!Table_1[[#This Row],[연도]]=2016,1,0)</f>
        <v>0</v>
      </c>
      <c r="P4226" s="14">
        <f>IF([1]!Table_1[[#This Row],[연도]]=2017,1,0)</f>
        <v>0</v>
      </c>
      <c r="Q4226" s="14">
        <f>IF([1]!Table_1[[#This Row],[연도]]=2018,1,0)</f>
        <v>1</v>
      </c>
      <c r="R4226" s="14">
        <f>IF([1]!Table_1[[#This Row],[연도]]=2019,1,0)</f>
        <v>0</v>
      </c>
      <c r="S4226" s="14">
        <f>IF([1]!Table_1[[#This Row],[연도]]=2020,1,0)</f>
        <v>0</v>
      </c>
      <c r="T4226" s="14">
        <f>IF([1]!Table_1[[#This Row],[연도]]=2021,1,0)</f>
        <v>0</v>
      </c>
      <c r="U4226" s="14">
        <f>IF([1]!Table_1[[#This Row],[연도]]=2022,1,0)</f>
        <v>0</v>
      </c>
      <c r="V4226" s="14">
        <f>IF([1]!Table_1[[#This Row],[연도]]=2023,1,0)</f>
        <v>0</v>
      </c>
      <c r="W4226" s="10">
        <v>0.91</v>
      </c>
      <c r="X4226" s="10">
        <f>Y4226/1000000000000</f>
        <v>0.36103743778000003</v>
      </c>
      <c r="Y4226" s="14">
        <f>[1]!Table_1[[#This Row],[주가]]*[1]!Table_1[[#This Row],[기말주식수]]</f>
        <v>361037437780</v>
      </c>
      <c r="Z4226" s="14">
        <f>AA4226/10</f>
        <v>1.3744135448866088</v>
      </c>
      <c r="AA4226" s="14">
        <f>[1]!Table_1[[#This Row],[시가총액]]/[1]!Table_1[[#This Row],[당기순이익(세후영업이익)]]</f>
        <v>13.744135448866089</v>
      </c>
      <c r="AB4226" s="10">
        <v>2097690300</v>
      </c>
    </row>
    <row r="4227" spans="1:28" ht="19.2">
      <c r="A4227" s="12">
        <v>4226</v>
      </c>
      <c r="B4227" s="12">
        <v>49950</v>
      </c>
      <c r="C4227" s="13" t="s">
        <v>670</v>
      </c>
      <c r="D4227" s="13" t="s">
        <v>20</v>
      </c>
      <c r="E4227" s="12">
        <v>2019</v>
      </c>
      <c r="F4227" s="12">
        <v>13.371</v>
      </c>
      <c r="G4227" s="15">
        <f>([1]!Table_1[[#This Row],[총자산]]-[1]!Table_1[[#This Row],[장부가치 자기자본]]+[1]!Table_1[[#This Row],[시가총액]])/[1]!Table_1[[#This Row],[총자산]]</f>
        <v>2.2114849208251632</v>
      </c>
      <c r="H4227" s="14">
        <f>I4227/100000000000</f>
        <v>3.6570818050000002E-2</v>
      </c>
      <c r="I4227" s="12">
        <v>3657081805</v>
      </c>
      <c r="J4227" s="12">
        <v>-5.7</v>
      </c>
      <c r="K4227" s="10">
        <f>L4227/1000000000000</f>
        <v>9.7432266882000004E-2</v>
      </c>
      <c r="L4227" s="12">
        <v>97432266882</v>
      </c>
      <c r="M4227" s="12">
        <v>6.78</v>
      </c>
      <c r="N4227" s="12">
        <v>1</v>
      </c>
      <c r="O4227" s="15">
        <f>IF([1]!Table_1[[#This Row],[연도]]=2016,1,0)</f>
        <v>0</v>
      </c>
      <c r="P4227" s="15">
        <f>IF([1]!Table_1[[#This Row],[연도]]=2017,1,0)</f>
        <v>0</v>
      </c>
      <c r="Q4227" s="15">
        <f>IF([1]!Table_1[[#This Row],[연도]]=2018,1,0)</f>
        <v>0</v>
      </c>
      <c r="R4227" s="15">
        <f>IF([1]!Table_1[[#This Row],[연도]]=2019,1,0)</f>
        <v>1</v>
      </c>
      <c r="S4227" s="15">
        <f>IF([1]!Table_1[[#This Row],[연도]]=2020,1,0)</f>
        <v>0</v>
      </c>
      <c r="T4227" s="15">
        <f>IF([1]!Table_1[[#This Row],[연도]]=2021,1,0)</f>
        <v>0</v>
      </c>
      <c r="U4227" s="15">
        <f>IF([1]!Table_1[[#This Row],[연도]]=2022,1,0)</f>
        <v>0</v>
      </c>
      <c r="V4227" s="15">
        <f>IF([1]!Table_1[[#This Row],[연도]]=2023,1,0)</f>
        <v>0</v>
      </c>
      <c r="W4227" s="12">
        <v>0.86</v>
      </c>
      <c r="X4227" s="10">
        <f>Y4227/1000000000000</f>
        <v>0.27496556078399997</v>
      </c>
      <c r="Y4227" s="15">
        <f>[1]!Table_1[[#This Row],[주가]]*[1]!Table_1[[#This Row],[기말주식수]]</f>
        <v>274965560784</v>
      </c>
      <c r="Z4227" s="14">
        <f>AA4227/10</f>
        <v>7.5187150697056939</v>
      </c>
      <c r="AA4227" s="15">
        <f>[1]!Table_1[[#This Row],[시가총액]]/[1]!Table_1[[#This Row],[당기순이익(세후영업이익)]]</f>
        <v>75.187150697056936</v>
      </c>
      <c r="AB4227" s="12">
        <v>1599213660</v>
      </c>
    </row>
    <row r="4228" spans="1:28" ht="19.2">
      <c r="A4228" s="10">
        <v>4227</v>
      </c>
      <c r="B4228" s="10">
        <v>49950</v>
      </c>
      <c r="C4228" s="11" t="s">
        <v>670</v>
      </c>
      <c r="D4228" s="11" t="s">
        <v>20</v>
      </c>
      <c r="E4228" s="10">
        <v>2021</v>
      </c>
      <c r="F4228" s="10">
        <v>11.646000000000001</v>
      </c>
      <c r="G4228" s="14">
        <f>([1]!Table_1[[#This Row],[총자산]]-[1]!Table_1[[#This Row],[장부가치 자기자본]]+[1]!Table_1[[#This Row],[시가총액]])/[1]!Table_1[[#This Row],[총자산]]</f>
        <v>2.0106454746160405</v>
      </c>
      <c r="H4228" s="14">
        <f>I4228/100000000000</f>
        <v>4.5957555800000001E-2</v>
      </c>
      <c r="I4228" s="10">
        <v>4595755580</v>
      </c>
      <c r="J4228" s="10">
        <v>31.49</v>
      </c>
      <c r="K4228" s="10">
        <f>L4228/1000000000000</f>
        <v>0.11638064688700001</v>
      </c>
      <c r="L4228" s="10">
        <v>116380646887</v>
      </c>
      <c r="M4228" s="10">
        <v>19.440000000000001</v>
      </c>
      <c r="N4228" s="10">
        <v>1</v>
      </c>
      <c r="O4228" s="14">
        <f>IF([1]!Table_1[[#This Row],[연도]]=2016,1,0)</f>
        <v>0</v>
      </c>
      <c r="P4228" s="14">
        <f>IF([1]!Table_1[[#This Row],[연도]]=2017,1,0)</f>
        <v>0</v>
      </c>
      <c r="Q4228" s="14">
        <f>IF([1]!Table_1[[#This Row],[연도]]=2018,1,0)</f>
        <v>0</v>
      </c>
      <c r="R4228" s="14">
        <f>IF([1]!Table_1[[#This Row],[연도]]=2019,1,0)</f>
        <v>0</v>
      </c>
      <c r="S4228" s="14">
        <f>IF([1]!Table_1[[#This Row],[연도]]=2020,1,0)</f>
        <v>0</v>
      </c>
      <c r="T4228" s="14">
        <f>IF([1]!Table_1[[#This Row],[연도]]=2021,1,0)</f>
        <v>1</v>
      </c>
      <c r="U4228" s="14">
        <f>IF([1]!Table_1[[#This Row],[연도]]=2022,1,0)</f>
        <v>0</v>
      </c>
      <c r="V4228" s="14">
        <f>IF([1]!Table_1[[#This Row],[연도]]=2023,1,0)</f>
        <v>0</v>
      </c>
      <c r="W4228" s="10">
        <v>0.53</v>
      </c>
      <c r="X4228" s="10">
        <f>Y4228/1000000000000</f>
        <v>0.266439793772</v>
      </c>
      <c r="Y4228" s="14">
        <f>[1]!Table_1[[#This Row],[주가]]*[1]!Table_1[[#This Row],[기말주식수]]</f>
        <v>266439793772</v>
      </c>
      <c r="Z4228" s="14">
        <f>AA4228/10</f>
        <v>5.7975188004232372</v>
      </c>
      <c r="AA4228" s="14">
        <f>[1]!Table_1[[#This Row],[시가총액]]/[1]!Table_1[[#This Row],[당기순이익(세후영업이익)]]</f>
        <v>57.975188004232372</v>
      </c>
      <c r="AB4228" s="10">
        <v>748381300</v>
      </c>
    </row>
    <row r="4229" spans="1:28" ht="19.2">
      <c r="A4229" s="12">
        <v>4228</v>
      </c>
      <c r="B4229" s="12">
        <v>49950</v>
      </c>
      <c r="C4229" s="13" t="s">
        <v>670</v>
      </c>
      <c r="D4229" s="13" t="s">
        <v>20</v>
      </c>
      <c r="E4229" s="12">
        <v>2022</v>
      </c>
      <c r="F4229" s="12">
        <v>7.8879999999999999</v>
      </c>
      <c r="G4229" s="15">
        <f>([1]!Table_1[[#This Row],[총자산]]-[1]!Table_1[[#This Row],[장부가치 자기자본]]+[1]!Table_1[[#This Row],[시가총액]])/[1]!Table_1[[#This Row],[총자산]]</f>
        <v>1.1092486966879174</v>
      </c>
      <c r="H4229" s="14">
        <f>I4229/100000000000</f>
        <v>0.25522241546000002</v>
      </c>
      <c r="I4229" s="12">
        <v>25522241546</v>
      </c>
      <c r="J4229" s="12">
        <v>6.39</v>
      </c>
      <c r="K4229" s="10">
        <f>L4229/1000000000000</f>
        <v>0.15485708227100001</v>
      </c>
      <c r="L4229" s="12">
        <v>154857082271</v>
      </c>
      <c r="M4229" s="12">
        <v>18.54</v>
      </c>
      <c r="N4229" s="12">
        <v>1</v>
      </c>
      <c r="O4229" s="15">
        <f>IF([1]!Table_1[[#This Row],[연도]]=2016,1,0)</f>
        <v>0</v>
      </c>
      <c r="P4229" s="15">
        <f>IF([1]!Table_1[[#This Row],[연도]]=2017,1,0)</f>
        <v>0</v>
      </c>
      <c r="Q4229" s="15">
        <f>IF([1]!Table_1[[#This Row],[연도]]=2018,1,0)</f>
        <v>0</v>
      </c>
      <c r="R4229" s="15">
        <f>IF([1]!Table_1[[#This Row],[연도]]=2019,1,0)</f>
        <v>0</v>
      </c>
      <c r="S4229" s="15">
        <f>IF([1]!Table_1[[#This Row],[연도]]=2020,1,0)</f>
        <v>0</v>
      </c>
      <c r="T4229" s="15">
        <f>IF([1]!Table_1[[#This Row],[연도]]=2021,1,0)</f>
        <v>0</v>
      </c>
      <c r="U4229" s="15">
        <f>IF([1]!Table_1[[#This Row],[연도]]=2022,1,0)</f>
        <v>1</v>
      </c>
      <c r="V4229" s="15">
        <f>IF([1]!Table_1[[#This Row],[연도]]=2023,1,0)</f>
        <v>0</v>
      </c>
      <c r="W4229" s="12">
        <v>0.77</v>
      </c>
      <c r="X4229" s="10">
        <f>Y4229/1000000000000</f>
        <v>0.151557373</v>
      </c>
      <c r="Y4229" s="15">
        <f>[1]!Table_1[[#This Row],[주가]]*[1]!Table_1[[#This Row],[기말주식수]]</f>
        <v>151557373000</v>
      </c>
      <c r="Z4229" s="14">
        <f>AA4229/10</f>
        <v>0.59382469493065737</v>
      </c>
      <c r="AA4229" s="15">
        <f>[1]!Table_1[[#This Row],[시가총액]]/[1]!Table_1[[#This Row],[당기순이익(세후영업이익)]]</f>
        <v>5.9382469493065742</v>
      </c>
      <c r="AB4229" s="12">
        <v>2310646500</v>
      </c>
    </row>
    <row r="4230" spans="1:28" ht="19.2">
      <c r="A4230" s="10">
        <v>4229</v>
      </c>
      <c r="B4230" s="10">
        <v>49950</v>
      </c>
      <c r="C4230" s="11" t="s">
        <v>670</v>
      </c>
      <c r="D4230" s="11" t="s">
        <v>20</v>
      </c>
      <c r="E4230" s="10">
        <v>2023</v>
      </c>
      <c r="F4230" s="10">
        <v>22.398</v>
      </c>
      <c r="G4230" s="14">
        <f>([1]!Table_1[[#This Row],[총자산]]-[1]!Table_1[[#This Row],[장부가치 자기자본]]+[1]!Table_1[[#This Row],[시가총액]])/[1]!Table_1[[#This Row],[총자산]]</f>
        <v>2.1321510784935973</v>
      </c>
      <c r="H4230" s="14">
        <f>I4230/100000000000</f>
        <v>-1.7459635849999999E-2</v>
      </c>
      <c r="I4230" s="10">
        <v>-1745963585</v>
      </c>
      <c r="J4230" s="10">
        <v>-9.16</v>
      </c>
      <c r="K4230" s="10">
        <f>L4230/1000000000000</f>
        <v>0.109474293439</v>
      </c>
      <c r="L4230" s="10">
        <v>109474293439</v>
      </c>
      <c r="M4230" s="10">
        <v>17.47</v>
      </c>
      <c r="N4230" s="10">
        <v>1</v>
      </c>
      <c r="O4230" s="14">
        <f>IF([1]!Table_1[[#This Row],[연도]]=2016,1,0)</f>
        <v>0</v>
      </c>
      <c r="P4230" s="14">
        <f>IF([1]!Table_1[[#This Row],[연도]]=2017,1,0)</f>
        <v>0</v>
      </c>
      <c r="Q4230" s="14">
        <f>IF([1]!Table_1[[#This Row],[연도]]=2018,1,0)</f>
        <v>0</v>
      </c>
      <c r="R4230" s="14">
        <f>IF([1]!Table_1[[#This Row],[연도]]=2019,1,0)</f>
        <v>0</v>
      </c>
      <c r="S4230" s="14">
        <f>IF([1]!Table_1[[#This Row],[연도]]=2020,1,0)</f>
        <v>0</v>
      </c>
      <c r="T4230" s="14">
        <f>IF([1]!Table_1[[#This Row],[연도]]=2021,1,0)</f>
        <v>0</v>
      </c>
      <c r="U4230" s="14">
        <f>IF([1]!Table_1[[#This Row],[연도]]=2022,1,0)</f>
        <v>0</v>
      </c>
      <c r="V4230" s="14">
        <f>IF([1]!Table_1[[#This Row],[연도]]=2023,1,0)</f>
        <v>1</v>
      </c>
      <c r="W4230" s="10">
        <v>0.49</v>
      </c>
      <c r="X4230" s="10">
        <f>Y4230/1000000000000</f>
        <v>0.30906683419999997</v>
      </c>
      <c r="Y4230" s="14">
        <f>[1]!Table_1[[#This Row],[주가]]*[1]!Table_1[[#This Row],[기말주식수]]</f>
        <v>309066834200</v>
      </c>
      <c r="Z4230" s="14">
        <f>AA4230/10</f>
        <v>-17.701791541087609</v>
      </c>
      <c r="AA4230" s="14">
        <f>[1]!Table_1[[#This Row],[시가총액]]/[1]!Table_1[[#This Row],[당기순이익(세후영업이익)]]</f>
        <v>-177.0179154108761</v>
      </c>
      <c r="AB4230" s="10">
        <v>792662900</v>
      </c>
    </row>
    <row r="4231" spans="1:28" ht="19.2">
      <c r="A4231" s="12">
        <v>4230</v>
      </c>
      <c r="B4231" s="12">
        <v>49960</v>
      </c>
      <c r="C4231" s="13" t="s">
        <v>671</v>
      </c>
      <c r="D4231" s="13" t="s">
        <v>20</v>
      </c>
      <c r="E4231" s="12">
        <v>2016</v>
      </c>
      <c r="F4231" s="12">
        <v>22.952999999999999</v>
      </c>
      <c r="G4231" s="15">
        <f>([1]!Table_1[[#This Row],[총자산]]-[1]!Table_1[[#This Row],[장부가치 자기자본]]+[1]!Table_1[[#This Row],[시가총액]])/[1]!Table_1[[#This Row],[총자산]]</f>
        <v>5.1219519642036042</v>
      </c>
      <c r="H4231" s="14">
        <f>I4231/100000000000</f>
        <v>0.21561007533000001</v>
      </c>
      <c r="I4231" s="12">
        <v>21561007533</v>
      </c>
      <c r="J4231" s="12">
        <v>20.76</v>
      </c>
      <c r="K4231" s="10">
        <f>L4231/1000000000000</f>
        <v>5.8275830849000003E-2</v>
      </c>
      <c r="L4231" s="12">
        <v>58275830849</v>
      </c>
      <c r="M4231" s="12">
        <v>0.63</v>
      </c>
      <c r="N4231" s="12">
        <v>1</v>
      </c>
      <c r="O4231" s="15">
        <f>IF([1]!Table_1[[#This Row],[연도]]=2016,1,0)</f>
        <v>1</v>
      </c>
      <c r="P4231" s="15">
        <f>IF([1]!Table_1[[#This Row],[연도]]=2017,1,0)</f>
        <v>0</v>
      </c>
      <c r="Q4231" s="15">
        <f>IF([1]!Table_1[[#This Row],[연도]]=2018,1,0)</f>
        <v>0</v>
      </c>
      <c r="R4231" s="15">
        <f>IF([1]!Table_1[[#This Row],[연도]]=2019,1,0)</f>
        <v>0</v>
      </c>
      <c r="S4231" s="15">
        <f>IF([1]!Table_1[[#This Row],[연도]]=2020,1,0)</f>
        <v>0</v>
      </c>
      <c r="T4231" s="15">
        <f>IF([1]!Table_1[[#This Row],[연도]]=2021,1,0)</f>
        <v>0</v>
      </c>
      <c r="U4231" s="15">
        <f>IF([1]!Table_1[[#This Row],[연도]]=2022,1,0)</f>
        <v>0</v>
      </c>
      <c r="V4231" s="15">
        <f>IF([1]!Table_1[[#This Row],[연도]]=2023,1,0)</f>
        <v>0</v>
      </c>
      <c r="W4231" s="12">
        <v>0.18</v>
      </c>
      <c r="X4231" s="10">
        <f>Y4231/1000000000000</f>
        <v>0.45730999999999999</v>
      </c>
      <c r="Y4231" s="15">
        <f>[1]!Table_1[[#This Row],[주가]]*[1]!Table_1[[#This Row],[기말주식수]]</f>
        <v>457310000000</v>
      </c>
      <c r="Z4231" s="14">
        <f>AA4231/10</f>
        <v>2.1210047781861237</v>
      </c>
      <c r="AA4231" s="15">
        <f>[1]!Table_1[[#This Row],[시가총액]]/[1]!Table_1[[#This Row],[당기순이익(세후영업이익)]]</f>
        <v>21.210047781861235</v>
      </c>
      <c r="AB4231" s="12">
        <v>4246000000</v>
      </c>
    </row>
    <row r="4232" spans="1:28" ht="19.2">
      <c r="A4232" s="10">
        <v>4231</v>
      </c>
      <c r="B4232" s="10">
        <v>49960</v>
      </c>
      <c r="C4232" s="11" t="s">
        <v>671</v>
      </c>
      <c r="D4232" s="11" t="s">
        <v>20</v>
      </c>
      <c r="E4232" s="10">
        <v>2017</v>
      </c>
      <c r="F4232" s="10">
        <v>22.68</v>
      </c>
      <c r="G4232" s="14">
        <f>([1]!Table_1[[#This Row],[총자산]]-[1]!Table_1[[#This Row],[장부가치 자기자본]]+[1]!Table_1[[#This Row],[시가총액]])/[1]!Table_1[[#This Row],[총자산]]</f>
        <v>3.9624101056281256</v>
      </c>
      <c r="H4232" s="14">
        <f>I4232/100000000000</f>
        <v>0.22632702570999999</v>
      </c>
      <c r="I4232" s="10">
        <v>22632702571</v>
      </c>
      <c r="J4232" s="10">
        <v>6.57</v>
      </c>
      <c r="K4232" s="10">
        <f>L4232/1000000000000</f>
        <v>6.1056741253000001E-2</v>
      </c>
      <c r="L4232" s="10">
        <v>61056741253</v>
      </c>
      <c r="M4232" s="10">
        <v>0.49</v>
      </c>
      <c r="N4232" s="10">
        <v>1</v>
      </c>
      <c r="O4232" s="14">
        <f>IF([1]!Table_1[[#This Row],[연도]]=2016,1,0)</f>
        <v>0</v>
      </c>
      <c r="P4232" s="14">
        <f>IF([1]!Table_1[[#This Row],[연도]]=2017,1,0)</f>
        <v>1</v>
      </c>
      <c r="Q4232" s="14">
        <f>IF([1]!Table_1[[#This Row],[연도]]=2018,1,0)</f>
        <v>0</v>
      </c>
      <c r="R4232" s="14">
        <f>IF([1]!Table_1[[#This Row],[연도]]=2019,1,0)</f>
        <v>0</v>
      </c>
      <c r="S4232" s="14">
        <f>IF([1]!Table_1[[#This Row],[연도]]=2020,1,0)</f>
        <v>0</v>
      </c>
      <c r="T4232" s="14">
        <f>IF([1]!Table_1[[#This Row],[연도]]=2021,1,0)</f>
        <v>0</v>
      </c>
      <c r="U4232" s="14">
        <f>IF([1]!Table_1[[#This Row],[연도]]=2022,1,0)</f>
        <v>0</v>
      </c>
      <c r="V4232" s="14">
        <f>IF([1]!Table_1[[#This Row],[연도]]=2023,1,0)</f>
        <v>0</v>
      </c>
      <c r="W4232" s="10">
        <v>0.14000000000000001</v>
      </c>
      <c r="X4232" s="10">
        <f>Y4232/1000000000000</f>
        <v>0.376</v>
      </c>
      <c r="Y4232" s="14">
        <f>[1]!Table_1[[#This Row],[주가]]*[1]!Table_1[[#This Row],[기말주식수]]</f>
        <v>376000000000</v>
      </c>
      <c r="Z4232" s="14">
        <f>AA4232/10</f>
        <v>1.6613128671685047</v>
      </c>
      <c r="AA4232" s="14">
        <f>[1]!Table_1[[#This Row],[시가총액]]/[1]!Table_1[[#This Row],[당기순이익(세후영업이익)]]</f>
        <v>16.613128671685047</v>
      </c>
      <c r="AB4232" s="10">
        <v>4127313300</v>
      </c>
    </row>
    <row r="4233" spans="1:28" ht="19.2">
      <c r="A4233" s="12">
        <v>4232</v>
      </c>
      <c r="B4233" s="12">
        <v>49960</v>
      </c>
      <c r="C4233" s="13" t="s">
        <v>671</v>
      </c>
      <c r="D4233" s="13" t="s">
        <v>20</v>
      </c>
      <c r="E4233" s="12">
        <v>2018</v>
      </c>
      <c r="F4233" s="12">
        <v>23.227</v>
      </c>
      <c r="G4233" s="15">
        <f>([1]!Table_1[[#This Row],[총자산]]-[1]!Table_1[[#This Row],[장부가치 자기자본]]+[1]!Table_1[[#This Row],[시가총액]])/[1]!Table_1[[#This Row],[총자산]]</f>
        <v>2.4105200235573996</v>
      </c>
      <c r="H4233" s="14">
        <f>I4233/100000000000</f>
        <v>0.21674843695000001</v>
      </c>
      <c r="I4233" s="12">
        <v>21674843695</v>
      </c>
      <c r="J4233" s="12">
        <v>16.14</v>
      </c>
      <c r="K4233" s="10">
        <f>L4233/1000000000000</f>
        <v>6.2543665262000003E-2</v>
      </c>
      <c r="L4233" s="12">
        <v>62543665262</v>
      </c>
      <c r="M4233" s="12">
        <v>1.39</v>
      </c>
      <c r="N4233" s="12">
        <v>1</v>
      </c>
      <c r="O4233" s="15">
        <f>IF([1]!Table_1[[#This Row],[연도]]=2016,1,0)</f>
        <v>0</v>
      </c>
      <c r="P4233" s="15">
        <f>IF([1]!Table_1[[#This Row],[연도]]=2017,1,0)</f>
        <v>0</v>
      </c>
      <c r="Q4233" s="15">
        <f>IF([1]!Table_1[[#This Row],[연도]]=2018,1,0)</f>
        <v>1</v>
      </c>
      <c r="R4233" s="15">
        <f>IF([1]!Table_1[[#This Row],[연도]]=2019,1,0)</f>
        <v>0</v>
      </c>
      <c r="S4233" s="15">
        <f>IF([1]!Table_1[[#This Row],[연도]]=2020,1,0)</f>
        <v>0</v>
      </c>
      <c r="T4233" s="15">
        <f>IF([1]!Table_1[[#This Row],[연도]]=2021,1,0)</f>
        <v>0</v>
      </c>
      <c r="U4233" s="15">
        <f>IF([1]!Table_1[[#This Row],[연도]]=2022,1,0)</f>
        <v>0</v>
      </c>
      <c r="V4233" s="15">
        <f>IF([1]!Table_1[[#This Row],[연도]]=2023,1,0)</f>
        <v>0</v>
      </c>
      <c r="W4233" s="12">
        <v>0.33</v>
      </c>
      <c r="X4233" s="10">
        <f>Y4233/1000000000000</f>
        <v>0.26367000000000002</v>
      </c>
      <c r="Y4233" s="15">
        <f>[1]!Table_1[[#This Row],[주가]]*[1]!Table_1[[#This Row],[기말주식수]]</f>
        <v>263670000000</v>
      </c>
      <c r="Z4233" s="14">
        <f>AA4233/10</f>
        <v>1.2164793606369764</v>
      </c>
      <c r="AA4233" s="15">
        <f>[1]!Table_1[[#This Row],[시가총액]]/[1]!Table_1[[#This Row],[당기순이익(세후영업이익)]]</f>
        <v>12.164793606369765</v>
      </c>
      <c r="AB4233" s="12">
        <v>4502400000</v>
      </c>
    </row>
    <row r="4234" spans="1:28" ht="19.2">
      <c r="A4234" s="10">
        <v>4233</v>
      </c>
      <c r="B4234" s="10">
        <v>49960</v>
      </c>
      <c r="C4234" s="11" t="s">
        <v>671</v>
      </c>
      <c r="D4234" s="11" t="s">
        <v>20</v>
      </c>
      <c r="E4234" s="10">
        <v>2019</v>
      </c>
      <c r="F4234" s="10">
        <v>60.03</v>
      </c>
      <c r="G4234" s="14">
        <f>([1]!Table_1[[#This Row],[총자산]]-[1]!Table_1[[#This Row],[장부가치 자기자본]]+[1]!Table_1[[#This Row],[시가총액]])/[1]!Table_1[[#This Row],[총자산]]</f>
        <v>1.6881370549651429</v>
      </c>
      <c r="H4234" s="14">
        <f>I4234/100000000000</f>
        <v>5.794686592E-2</v>
      </c>
      <c r="I4234" s="10">
        <v>5794686592</v>
      </c>
      <c r="J4234" s="10">
        <v>-3.34</v>
      </c>
      <c r="K4234" s="10">
        <f>L4234/1000000000000</f>
        <v>4.5959677976E-2</v>
      </c>
      <c r="L4234" s="10">
        <v>45959677976</v>
      </c>
      <c r="M4234" s="10">
        <v>10.82</v>
      </c>
      <c r="N4234" s="10">
        <v>1</v>
      </c>
      <c r="O4234" s="14">
        <f>IF([1]!Table_1[[#This Row],[연도]]=2016,1,0)</f>
        <v>0</v>
      </c>
      <c r="P4234" s="14">
        <f>IF([1]!Table_1[[#This Row],[연도]]=2017,1,0)</f>
        <v>0</v>
      </c>
      <c r="Q4234" s="14">
        <f>IF([1]!Table_1[[#This Row],[연도]]=2018,1,0)</f>
        <v>0</v>
      </c>
      <c r="R4234" s="14">
        <f>IF([1]!Table_1[[#This Row],[연도]]=2019,1,0)</f>
        <v>1</v>
      </c>
      <c r="S4234" s="14">
        <f>IF([1]!Table_1[[#This Row],[연도]]=2020,1,0)</f>
        <v>0</v>
      </c>
      <c r="T4234" s="14">
        <f>IF([1]!Table_1[[#This Row],[연도]]=2021,1,0)</f>
        <v>0</v>
      </c>
      <c r="U4234" s="14">
        <f>IF([1]!Table_1[[#This Row],[연도]]=2022,1,0)</f>
        <v>0</v>
      </c>
      <c r="V4234" s="14">
        <f>IF([1]!Table_1[[#This Row],[연도]]=2023,1,0)</f>
        <v>0</v>
      </c>
      <c r="W4234" s="10">
        <v>0.3</v>
      </c>
      <c r="X4234" s="10">
        <f>Y4234/1000000000000</f>
        <v>0.17813000000000001</v>
      </c>
      <c r="Y4234" s="14">
        <f>[1]!Table_1[[#This Row],[주가]]*[1]!Table_1[[#This Row],[기말주식수]]</f>
        <v>178130000000</v>
      </c>
      <c r="Z4234" s="14">
        <f>AA4234/10</f>
        <v>3.0740230238840156</v>
      </c>
      <c r="AA4234" s="14">
        <f>[1]!Table_1[[#This Row],[시가총액]]/[1]!Table_1[[#This Row],[당기순이익(세후영업이익)]]</f>
        <v>30.740230238840155</v>
      </c>
      <c r="AB4234" s="10">
        <v>4340789400</v>
      </c>
    </row>
    <row r="4235" spans="1:28" ht="19.2">
      <c r="A4235" s="12">
        <v>4234</v>
      </c>
      <c r="B4235" s="12">
        <v>49960</v>
      </c>
      <c r="C4235" s="13" t="s">
        <v>671</v>
      </c>
      <c r="D4235" s="13" t="s">
        <v>20</v>
      </c>
      <c r="E4235" s="12">
        <v>2020</v>
      </c>
      <c r="F4235" s="12">
        <v>99.787999999999997</v>
      </c>
      <c r="G4235" s="15">
        <f>([1]!Table_1[[#This Row],[총자산]]-[1]!Table_1[[#This Row],[장부가치 자기자본]]+[1]!Table_1[[#This Row],[시가총액]])/[1]!Table_1[[#This Row],[총자산]]</f>
        <v>2.1482807353146356</v>
      </c>
      <c r="H4235" s="14">
        <f>I4235/100000000000</f>
        <v>3.6671667009999999E-2</v>
      </c>
      <c r="I4235" s="12">
        <v>3667166701</v>
      </c>
      <c r="J4235" s="12">
        <v>-2.77</v>
      </c>
      <c r="K4235" s="10">
        <f>L4235/1000000000000</f>
        <v>4.5582255758999997E-2</v>
      </c>
      <c r="L4235" s="12">
        <v>45582255759</v>
      </c>
      <c r="M4235" s="12">
        <v>14.32</v>
      </c>
      <c r="N4235" s="12">
        <v>1</v>
      </c>
      <c r="O4235" s="15">
        <f>IF([1]!Table_1[[#This Row],[연도]]=2016,1,0)</f>
        <v>0</v>
      </c>
      <c r="P4235" s="15">
        <f>IF([1]!Table_1[[#This Row],[연도]]=2017,1,0)</f>
        <v>0</v>
      </c>
      <c r="Q4235" s="15">
        <f>IF([1]!Table_1[[#This Row],[연도]]=2018,1,0)</f>
        <v>0</v>
      </c>
      <c r="R4235" s="15">
        <f>IF([1]!Table_1[[#This Row],[연도]]=2019,1,0)</f>
        <v>0</v>
      </c>
      <c r="S4235" s="15">
        <f>IF([1]!Table_1[[#This Row],[연도]]=2020,1,0)</f>
        <v>1</v>
      </c>
      <c r="T4235" s="15">
        <f>IF([1]!Table_1[[#This Row],[연도]]=2021,1,0)</f>
        <v>0</v>
      </c>
      <c r="U4235" s="15">
        <f>IF([1]!Table_1[[#This Row],[연도]]=2022,1,0)</f>
        <v>0</v>
      </c>
      <c r="V4235" s="15">
        <f>IF([1]!Table_1[[#This Row],[연도]]=2023,1,0)</f>
        <v>0</v>
      </c>
      <c r="W4235" s="12">
        <v>0.2</v>
      </c>
      <c r="X4235" s="10">
        <f>Y4235/1000000000000</f>
        <v>0.22090000000000001</v>
      </c>
      <c r="Y4235" s="15">
        <f>[1]!Table_1[[#This Row],[주가]]*[1]!Table_1[[#This Row],[기말주식수]]</f>
        <v>220900000000</v>
      </c>
      <c r="Z4235" s="14">
        <f>AA4235/10</f>
        <v>6.0237239812349612</v>
      </c>
      <c r="AA4235" s="15">
        <f>[1]!Table_1[[#This Row],[시가총액]]/[1]!Table_1[[#This Row],[당기순이익(세후영업이익)]]</f>
        <v>60.237239812349614</v>
      </c>
      <c r="AB4235" s="12">
        <v>3182228550</v>
      </c>
    </row>
    <row r="4236" spans="1:28" ht="19.2">
      <c r="A4236" s="10">
        <v>4235</v>
      </c>
      <c r="B4236" s="10">
        <v>49960</v>
      </c>
      <c r="C4236" s="11" t="s">
        <v>671</v>
      </c>
      <c r="D4236" s="11" t="s">
        <v>20</v>
      </c>
      <c r="E4236" s="10">
        <v>2021</v>
      </c>
      <c r="F4236" s="10">
        <v>30.648</v>
      </c>
      <c r="G4236" s="14">
        <f>([1]!Table_1[[#This Row],[총자산]]-[1]!Table_1[[#This Row],[장부가치 자기자본]]+[1]!Table_1[[#This Row],[시가총액]])/[1]!Table_1[[#This Row],[총자산]]</f>
        <v>1.6245993421996536</v>
      </c>
      <c r="H4236" s="14">
        <f>I4236/100000000000</f>
        <v>7.2565515849999998E-2</v>
      </c>
      <c r="I4236" s="10">
        <v>7256551585</v>
      </c>
      <c r="J4236" s="10">
        <v>7.19</v>
      </c>
      <c r="K4236" s="10">
        <f>L4236/1000000000000</f>
        <v>4.6873312425000001E-2</v>
      </c>
      <c r="L4236" s="10">
        <v>46873312425</v>
      </c>
      <c r="M4236" s="10">
        <v>13.34</v>
      </c>
      <c r="N4236" s="10">
        <v>1</v>
      </c>
      <c r="O4236" s="14">
        <f>IF([1]!Table_1[[#This Row],[연도]]=2016,1,0)</f>
        <v>0</v>
      </c>
      <c r="P4236" s="14">
        <f>IF([1]!Table_1[[#This Row],[연도]]=2017,1,0)</f>
        <v>0</v>
      </c>
      <c r="Q4236" s="14">
        <f>IF([1]!Table_1[[#This Row],[연도]]=2018,1,0)</f>
        <v>0</v>
      </c>
      <c r="R4236" s="14">
        <f>IF([1]!Table_1[[#This Row],[연도]]=2019,1,0)</f>
        <v>0</v>
      </c>
      <c r="S4236" s="14">
        <f>IF([1]!Table_1[[#This Row],[연도]]=2020,1,0)</f>
        <v>0</v>
      </c>
      <c r="T4236" s="14">
        <f>IF([1]!Table_1[[#This Row],[연도]]=2021,1,0)</f>
        <v>1</v>
      </c>
      <c r="U4236" s="14">
        <f>IF([1]!Table_1[[#This Row],[연도]]=2022,1,0)</f>
        <v>0</v>
      </c>
      <c r="V4236" s="14">
        <f>IF([1]!Table_1[[#This Row],[연도]]=2023,1,0)</f>
        <v>0</v>
      </c>
      <c r="W4236" s="10">
        <v>0.3</v>
      </c>
      <c r="X4236" s="10">
        <f>Y4236/1000000000000</f>
        <v>0.17718999999999999</v>
      </c>
      <c r="Y4236" s="14">
        <f>[1]!Table_1[[#This Row],[주가]]*[1]!Table_1[[#This Row],[기말주식수]]</f>
        <v>177190000000</v>
      </c>
      <c r="Z4236" s="14">
        <f>AA4236/10</f>
        <v>2.441793432107187</v>
      </c>
      <c r="AA4236" s="14">
        <f>[1]!Table_1[[#This Row],[시가총액]]/[1]!Table_1[[#This Row],[당기순이익(세후영업이익)]]</f>
        <v>24.417934321071872</v>
      </c>
      <c r="AB4236" s="10">
        <v>3182228550</v>
      </c>
    </row>
    <row r="4237" spans="1:28" ht="19.2">
      <c r="A4237" s="12">
        <v>4236</v>
      </c>
      <c r="B4237" s="12">
        <v>49960</v>
      </c>
      <c r="C4237" s="13" t="s">
        <v>671</v>
      </c>
      <c r="D4237" s="13" t="s">
        <v>20</v>
      </c>
      <c r="E4237" s="12">
        <v>2022</v>
      </c>
      <c r="F4237" s="12">
        <v>37.191000000000003</v>
      </c>
      <c r="G4237" s="15">
        <f>([1]!Table_1[[#This Row],[총자산]]-[1]!Table_1[[#This Row],[장부가치 자기자본]]+[1]!Table_1[[#This Row],[시가총액]])/[1]!Table_1[[#This Row],[총자산]]</f>
        <v>1.0974463281743549</v>
      </c>
      <c r="H4237" s="14">
        <f>I4237/100000000000</f>
        <v>6.0514919309999998E-2</v>
      </c>
      <c r="I4237" s="12">
        <v>6051491931</v>
      </c>
      <c r="J4237" s="12">
        <v>2.62</v>
      </c>
      <c r="K4237" s="10">
        <f>L4237/1000000000000</f>
        <v>5.0525748850000003E-2</v>
      </c>
      <c r="L4237" s="12">
        <v>50525748850</v>
      </c>
      <c r="M4237" s="12">
        <v>10.46</v>
      </c>
      <c r="N4237" s="12">
        <v>1</v>
      </c>
      <c r="O4237" s="15">
        <f>IF([1]!Table_1[[#This Row],[연도]]=2016,1,0)</f>
        <v>0</v>
      </c>
      <c r="P4237" s="15">
        <f>IF([1]!Table_1[[#This Row],[연도]]=2017,1,0)</f>
        <v>0</v>
      </c>
      <c r="Q4237" s="15">
        <f>IF([1]!Table_1[[#This Row],[연도]]=2018,1,0)</f>
        <v>0</v>
      </c>
      <c r="R4237" s="15">
        <f>IF([1]!Table_1[[#This Row],[연도]]=2019,1,0)</f>
        <v>0</v>
      </c>
      <c r="S4237" s="15">
        <f>IF([1]!Table_1[[#This Row],[연도]]=2020,1,0)</f>
        <v>0</v>
      </c>
      <c r="T4237" s="15">
        <f>IF([1]!Table_1[[#This Row],[연도]]=2021,1,0)</f>
        <v>0</v>
      </c>
      <c r="U4237" s="15">
        <f>IF([1]!Table_1[[#This Row],[연도]]=2022,1,0)</f>
        <v>1</v>
      </c>
      <c r="V4237" s="15">
        <f>IF([1]!Table_1[[#This Row],[연도]]=2023,1,0)</f>
        <v>0</v>
      </c>
      <c r="W4237" s="12">
        <v>0.52</v>
      </c>
      <c r="X4237" s="10">
        <f>Y4237/1000000000000</f>
        <v>0.11938</v>
      </c>
      <c r="Y4237" s="15">
        <f>[1]!Table_1[[#This Row],[주가]]*[1]!Table_1[[#This Row],[기말주식수]]</f>
        <v>119380000000</v>
      </c>
      <c r="Z4237" s="14">
        <f>AA4237/10</f>
        <v>1.9727366633086239</v>
      </c>
      <c r="AA4237" s="15">
        <f>[1]!Table_1[[#This Row],[시가총액]]/[1]!Table_1[[#This Row],[당기순이익(세후영업이익)]]</f>
        <v>19.727366633086238</v>
      </c>
      <c r="AB4237" s="12">
        <v>3079755000</v>
      </c>
    </row>
    <row r="4238" spans="1:28" ht="19.2">
      <c r="A4238" s="10">
        <v>4237</v>
      </c>
      <c r="B4238" s="10">
        <v>49960</v>
      </c>
      <c r="C4238" s="11" t="s">
        <v>671</v>
      </c>
      <c r="D4238" s="11" t="s">
        <v>20</v>
      </c>
      <c r="E4238" s="10">
        <v>2023</v>
      </c>
      <c r="F4238" s="10">
        <v>48.853999999999999</v>
      </c>
      <c r="G4238" s="14">
        <f>([1]!Table_1[[#This Row],[총자산]]-[1]!Table_1[[#This Row],[장부가치 자기자본]]+[1]!Table_1[[#This Row],[시가총액]])/[1]!Table_1[[#This Row],[총자산]]</f>
        <v>0.9454506632036076</v>
      </c>
      <c r="H4238" s="14">
        <f>I4238/100000000000</f>
        <v>2.195388266E-2</v>
      </c>
      <c r="I4238" s="10">
        <v>2195388266</v>
      </c>
      <c r="J4238" s="10">
        <v>1.56</v>
      </c>
      <c r="K4238" s="10">
        <f>L4238/1000000000000</f>
        <v>5.3787388529000002E-2</v>
      </c>
      <c r="L4238" s="10">
        <v>53787388529</v>
      </c>
      <c r="M4238" s="10">
        <v>4.43</v>
      </c>
      <c r="N4238" s="10">
        <v>1</v>
      </c>
      <c r="O4238" s="14">
        <f>IF([1]!Table_1[[#This Row],[연도]]=2016,1,0)</f>
        <v>0</v>
      </c>
      <c r="P4238" s="14">
        <f>IF([1]!Table_1[[#This Row],[연도]]=2017,1,0)</f>
        <v>0</v>
      </c>
      <c r="Q4238" s="14">
        <f>IF([1]!Table_1[[#This Row],[연도]]=2018,1,0)</f>
        <v>0</v>
      </c>
      <c r="R4238" s="14">
        <f>IF([1]!Table_1[[#This Row],[연도]]=2019,1,0)</f>
        <v>0</v>
      </c>
      <c r="S4238" s="14">
        <f>IF([1]!Table_1[[#This Row],[연도]]=2020,1,0)</f>
        <v>0</v>
      </c>
      <c r="T4238" s="14">
        <f>IF([1]!Table_1[[#This Row],[연도]]=2021,1,0)</f>
        <v>0</v>
      </c>
      <c r="U4238" s="14">
        <f>IF([1]!Table_1[[#This Row],[연도]]=2022,1,0)</f>
        <v>0</v>
      </c>
      <c r="V4238" s="14">
        <f>IF([1]!Table_1[[#This Row],[연도]]=2023,1,0)</f>
        <v>1</v>
      </c>
      <c r="W4238" s="10">
        <v>0.41</v>
      </c>
      <c r="X4238" s="10">
        <f>Y4238/1000000000000</f>
        <v>0.10546800000000001</v>
      </c>
      <c r="Y4238" s="14">
        <f>[1]!Table_1[[#This Row],[주가]]*[1]!Table_1[[#This Row],[기말주식수]]</f>
        <v>105468000000</v>
      </c>
      <c r="Z4238" s="14">
        <f>AA4238/10</f>
        <v>4.8040704978424076</v>
      </c>
      <c r="AA4238" s="14">
        <f>[1]!Table_1[[#This Row],[시가총액]]/[1]!Table_1[[#This Row],[당기순이익(세후영업이익)]]</f>
        <v>48.040704978424074</v>
      </c>
      <c r="AB4238" s="10">
        <v>3079755000</v>
      </c>
    </row>
    <row r="4239" spans="1:28" ht="19.2">
      <c r="A4239" s="12">
        <v>4238</v>
      </c>
      <c r="B4239" s="12">
        <v>50760</v>
      </c>
      <c r="C4239" s="13" t="s">
        <v>672</v>
      </c>
      <c r="D4239" s="13" t="s">
        <v>20</v>
      </c>
      <c r="E4239" s="12">
        <v>2016</v>
      </c>
      <c r="F4239" s="12">
        <v>9.9629999999999992</v>
      </c>
      <c r="G4239" s="15">
        <f>([1]!Table_1[[#This Row],[총자산]]-[1]!Table_1[[#This Row],[장부가치 자기자본]]+[1]!Table_1[[#This Row],[시가총액]])/[1]!Table_1[[#This Row],[총자산]]</f>
        <v>0.98568368886692215</v>
      </c>
      <c r="H4239" s="14">
        <f>I4239/100000000000</f>
        <v>2.8111696320000001E-2</v>
      </c>
      <c r="I4239" s="12">
        <v>2811169632</v>
      </c>
      <c r="J4239" s="12">
        <v>6.93</v>
      </c>
      <c r="K4239" s="10">
        <f>L4239/1000000000000</f>
        <v>0.117696774852</v>
      </c>
      <c r="L4239" s="12">
        <v>117696774852</v>
      </c>
      <c r="M4239" s="12">
        <v>2.42</v>
      </c>
      <c r="N4239" s="12">
        <v>1</v>
      </c>
      <c r="O4239" s="15">
        <f>IF([1]!Table_1[[#This Row],[연도]]=2016,1,0)</f>
        <v>1</v>
      </c>
      <c r="P4239" s="15">
        <f>IF([1]!Table_1[[#This Row],[연도]]=2017,1,0)</f>
        <v>0</v>
      </c>
      <c r="Q4239" s="15">
        <f>IF([1]!Table_1[[#This Row],[연도]]=2018,1,0)</f>
        <v>0</v>
      </c>
      <c r="R4239" s="15">
        <f>IF([1]!Table_1[[#This Row],[연도]]=2019,1,0)</f>
        <v>0</v>
      </c>
      <c r="S4239" s="15">
        <f>IF([1]!Table_1[[#This Row],[연도]]=2020,1,0)</f>
        <v>0</v>
      </c>
      <c r="T4239" s="15">
        <f>IF([1]!Table_1[[#This Row],[연도]]=2021,1,0)</f>
        <v>0</v>
      </c>
      <c r="U4239" s="15">
        <f>IF([1]!Table_1[[#This Row],[연도]]=2022,1,0)</f>
        <v>0</v>
      </c>
      <c r="V4239" s="15">
        <f>IF([1]!Table_1[[#This Row],[연도]]=2023,1,0)</f>
        <v>0</v>
      </c>
      <c r="W4239" s="12">
        <v>0.56000000000000005</v>
      </c>
      <c r="X4239" s="10">
        <f>Y4239/1000000000000</f>
        <v>4.745223959E-2</v>
      </c>
      <c r="Y4239" s="15">
        <f>[1]!Table_1[[#This Row],[주가]]*[1]!Table_1[[#This Row],[기말주식수]]</f>
        <v>47452239590</v>
      </c>
      <c r="Z4239" s="14">
        <f>AA4239/10</f>
        <v>1.6879891931758035</v>
      </c>
      <c r="AA4239" s="15">
        <f>[1]!Table_1[[#This Row],[시가총액]]/[1]!Table_1[[#This Row],[당기순이익(세후영업이익)]]</f>
        <v>16.879891931758035</v>
      </c>
      <c r="AB4239" s="12">
        <v>392546950</v>
      </c>
    </row>
    <row r="4240" spans="1:28" ht="19.2">
      <c r="A4240" s="10">
        <v>4239</v>
      </c>
      <c r="B4240" s="10">
        <v>50760</v>
      </c>
      <c r="C4240" s="11" t="s">
        <v>672</v>
      </c>
      <c r="D4240" s="11" t="s">
        <v>20</v>
      </c>
      <c r="E4240" s="10">
        <v>2017</v>
      </c>
      <c r="F4240" s="10">
        <v>-12.866</v>
      </c>
      <c r="G4240" s="14">
        <f>([1]!Table_1[[#This Row],[총자산]]-[1]!Table_1[[#This Row],[장부가치 자기자본]]+[1]!Table_1[[#This Row],[시가총액]])/[1]!Table_1[[#This Row],[총자산]]</f>
        <v>0.87002253566733345</v>
      </c>
      <c r="H4240" s="14">
        <f>I4240/100000000000</f>
        <v>1.071161197E-2</v>
      </c>
      <c r="I4240" s="10">
        <v>1071161197</v>
      </c>
      <c r="J4240" s="10">
        <v>2.1800000000000002</v>
      </c>
      <c r="K4240" s="10">
        <f>L4240/1000000000000</f>
        <v>0.122283422445</v>
      </c>
      <c r="L4240" s="10">
        <v>122283422445</v>
      </c>
      <c r="M4240" s="10">
        <v>1.71</v>
      </c>
      <c r="N4240" s="10">
        <v>1</v>
      </c>
      <c r="O4240" s="14">
        <f>IF([1]!Table_1[[#This Row],[연도]]=2016,1,0)</f>
        <v>0</v>
      </c>
      <c r="P4240" s="14">
        <f>IF([1]!Table_1[[#This Row],[연도]]=2017,1,0)</f>
        <v>1</v>
      </c>
      <c r="Q4240" s="14">
        <f>IF([1]!Table_1[[#This Row],[연도]]=2018,1,0)</f>
        <v>0</v>
      </c>
      <c r="R4240" s="14">
        <f>IF([1]!Table_1[[#This Row],[연도]]=2019,1,0)</f>
        <v>0</v>
      </c>
      <c r="S4240" s="14">
        <f>IF([1]!Table_1[[#This Row],[연도]]=2020,1,0)</f>
        <v>0</v>
      </c>
      <c r="T4240" s="14">
        <f>IF([1]!Table_1[[#This Row],[연도]]=2021,1,0)</f>
        <v>0</v>
      </c>
      <c r="U4240" s="14">
        <f>IF([1]!Table_1[[#This Row],[연도]]=2022,1,0)</f>
        <v>0</v>
      </c>
      <c r="V4240" s="14">
        <f>IF([1]!Table_1[[#This Row],[연도]]=2023,1,0)</f>
        <v>0</v>
      </c>
      <c r="W4240" s="10">
        <v>0.65</v>
      </c>
      <c r="X4240" s="10">
        <f>Y4240/1000000000000</f>
        <v>3.1117561589999999E-2</v>
      </c>
      <c r="Y4240" s="14">
        <f>[1]!Table_1[[#This Row],[주가]]*[1]!Table_1[[#This Row],[기말주식수]]</f>
        <v>31117561590</v>
      </c>
      <c r="Z4240" s="14">
        <f>AA4240/10</f>
        <v>2.9050306972611519</v>
      </c>
      <c r="AA4240" s="14">
        <f>[1]!Table_1[[#This Row],[시가총액]]/[1]!Table_1[[#This Row],[당기순이익(세후영업이익)]]</f>
        <v>29.050306972611519</v>
      </c>
      <c r="AB4240" s="10">
        <v>392546950</v>
      </c>
    </row>
    <row r="4241" spans="1:28" ht="19.2">
      <c r="A4241" s="12">
        <v>4240</v>
      </c>
      <c r="B4241" s="12">
        <v>50760</v>
      </c>
      <c r="C4241" s="13" t="s">
        <v>672</v>
      </c>
      <c r="D4241" s="13" t="s">
        <v>20</v>
      </c>
      <c r="E4241" s="12">
        <v>2018</v>
      </c>
      <c r="F4241" s="12">
        <v>26.17</v>
      </c>
      <c r="G4241" s="15">
        <f>([1]!Table_1[[#This Row],[총자산]]-[1]!Table_1[[#This Row],[장부가치 자기자본]]+[1]!Table_1[[#This Row],[시가총액]])/[1]!Table_1[[#This Row],[총자산]]</f>
        <v>0.84331104319974393</v>
      </c>
      <c r="H4241" s="14">
        <f>I4241/100000000000</f>
        <v>3.837853988E-2</v>
      </c>
      <c r="I4241" s="12">
        <v>3837853988</v>
      </c>
      <c r="J4241" s="12">
        <v>-4.29</v>
      </c>
      <c r="K4241" s="10">
        <f>L4241/1000000000000</f>
        <v>0.13688745466400001</v>
      </c>
      <c r="L4241" s="12">
        <v>136887454664</v>
      </c>
      <c r="M4241" s="12">
        <v>1.74</v>
      </c>
      <c r="N4241" s="12">
        <v>1</v>
      </c>
      <c r="O4241" s="15">
        <f>IF([1]!Table_1[[#This Row],[연도]]=2016,1,0)</f>
        <v>0</v>
      </c>
      <c r="P4241" s="15">
        <f>IF([1]!Table_1[[#This Row],[연도]]=2017,1,0)</f>
        <v>0</v>
      </c>
      <c r="Q4241" s="15">
        <f>IF([1]!Table_1[[#This Row],[연도]]=2018,1,0)</f>
        <v>1</v>
      </c>
      <c r="R4241" s="15">
        <f>IF([1]!Table_1[[#This Row],[연도]]=2019,1,0)</f>
        <v>0</v>
      </c>
      <c r="S4241" s="15">
        <f>IF([1]!Table_1[[#This Row],[연도]]=2020,1,0)</f>
        <v>0</v>
      </c>
      <c r="T4241" s="15">
        <f>IF([1]!Table_1[[#This Row],[연도]]=2021,1,0)</f>
        <v>0</v>
      </c>
      <c r="U4241" s="15">
        <f>IF([1]!Table_1[[#This Row],[연도]]=2022,1,0)</f>
        <v>0</v>
      </c>
      <c r="V4241" s="15">
        <f>IF([1]!Table_1[[#This Row],[연도]]=2023,1,0)</f>
        <v>0</v>
      </c>
      <c r="W4241" s="12">
        <v>1</v>
      </c>
      <c r="X4241" s="10">
        <f>Y4241/1000000000000</f>
        <v>3.013748091E-2</v>
      </c>
      <c r="Y4241" s="15">
        <f>[1]!Table_1[[#This Row],[주가]]*[1]!Table_1[[#This Row],[기말주식수]]</f>
        <v>30137480910</v>
      </c>
      <c r="Z4241" s="14">
        <f>AA4241/10</f>
        <v>0.78526908538553808</v>
      </c>
      <c r="AA4241" s="15">
        <f>[1]!Table_1[[#This Row],[시가총액]]/[1]!Table_1[[#This Row],[당기순이익(세후영업이익)]]</f>
        <v>7.852690853855381</v>
      </c>
      <c r="AB4241" s="12">
        <v>392546950</v>
      </c>
    </row>
    <row r="4242" spans="1:28" ht="19.2">
      <c r="A4242" s="10">
        <v>4241</v>
      </c>
      <c r="B4242" s="10">
        <v>50760</v>
      </c>
      <c r="C4242" s="11" t="s">
        <v>672</v>
      </c>
      <c r="D4242" s="11" t="s">
        <v>20</v>
      </c>
      <c r="E4242" s="10">
        <v>2019</v>
      </c>
      <c r="F4242" s="10">
        <v>7.3250000000000002</v>
      </c>
      <c r="G4242" s="14">
        <f>([1]!Table_1[[#This Row],[총자산]]-[1]!Table_1[[#This Row],[장부가치 자기자본]]+[1]!Table_1[[#This Row],[시가총액]])/[1]!Table_1[[#This Row],[총자산]]</f>
        <v>1.3046626214710992</v>
      </c>
      <c r="H4242" s="14">
        <f>I4242/100000000000</f>
        <v>0.14925781091000001</v>
      </c>
      <c r="I4242" s="10">
        <v>14925781091</v>
      </c>
      <c r="J4242" s="10">
        <v>5.87</v>
      </c>
      <c r="K4242" s="10">
        <f>L4242/1000000000000</f>
        <v>0.13503255440799999</v>
      </c>
      <c r="L4242" s="10">
        <v>135032554408</v>
      </c>
      <c r="M4242" s="10">
        <v>4.63</v>
      </c>
      <c r="N4242" s="10">
        <v>1</v>
      </c>
      <c r="O4242" s="14">
        <f>IF([1]!Table_1[[#This Row],[연도]]=2016,1,0)</f>
        <v>0</v>
      </c>
      <c r="P4242" s="14">
        <f>IF([1]!Table_1[[#This Row],[연도]]=2017,1,0)</f>
        <v>0</v>
      </c>
      <c r="Q4242" s="14">
        <f>IF([1]!Table_1[[#This Row],[연도]]=2018,1,0)</f>
        <v>0</v>
      </c>
      <c r="R4242" s="14">
        <f>IF([1]!Table_1[[#This Row],[연도]]=2019,1,0)</f>
        <v>1</v>
      </c>
      <c r="S4242" s="14">
        <f>IF([1]!Table_1[[#This Row],[연도]]=2020,1,0)</f>
        <v>0</v>
      </c>
      <c r="T4242" s="14">
        <f>IF([1]!Table_1[[#This Row],[연도]]=2021,1,0)</f>
        <v>0</v>
      </c>
      <c r="U4242" s="14">
        <f>IF([1]!Table_1[[#This Row],[연도]]=2022,1,0)</f>
        <v>0</v>
      </c>
      <c r="V4242" s="14">
        <f>IF([1]!Table_1[[#This Row],[연도]]=2023,1,0)</f>
        <v>0</v>
      </c>
      <c r="W4242" s="10">
        <v>0.74</v>
      </c>
      <c r="X4242" s="10">
        <f>Y4242/1000000000000</f>
        <v>8.9677382220000004E-2</v>
      </c>
      <c r="Y4242" s="14">
        <f>[1]!Table_1[[#This Row],[주가]]*[1]!Table_1[[#This Row],[기말주식수]]</f>
        <v>89677382220</v>
      </c>
      <c r="Z4242" s="14">
        <f>AA4242/10</f>
        <v>0.60082203854694061</v>
      </c>
      <c r="AA4242" s="14">
        <f>[1]!Table_1[[#This Row],[시가총액]]/[1]!Table_1[[#This Row],[당기순이익(세후영업이익)]]</f>
        <v>6.0082203854694063</v>
      </c>
      <c r="AB4242" s="10">
        <v>786280100</v>
      </c>
    </row>
    <row r="4243" spans="1:28" ht="19.2">
      <c r="A4243" s="12">
        <v>4242</v>
      </c>
      <c r="B4243" s="12">
        <v>50760</v>
      </c>
      <c r="C4243" s="13" t="s">
        <v>672</v>
      </c>
      <c r="D4243" s="13" t="s">
        <v>20</v>
      </c>
      <c r="E4243" s="12">
        <v>2020</v>
      </c>
      <c r="F4243" s="12">
        <v>9.9369999999999994</v>
      </c>
      <c r="G4243" s="15">
        <f>([1]!Table_1[[#This Row],[총자산]]-[1]!Table_1[[#This Row],[장부가치 자기자본]]+[1]!Table_1[[#This Row],[시가총액]])/[1]!Table_1[[#This Row],[총자산]]</f>
        <v>1.2548931452732064</v>
      </c>
      <c r="H4243" s="14">
        <f>I4243/100000000000</f>
        <v>0.14181203762</v>
      </c>
      <c r="I4243" s="12">
        <v>14181203762</v>
      </c>
      <c r="J4243" s="12">
        <v>13.05</v>
      </c>
      <c r="K4243" s="10">
        <f>L4243/1000000000000</f>
        <v>0.135243342973</v>
      </c>
      <c r="L4243" s="12">
        <v>135243342973</v>
      </c>
      <c r="M4243" s="12">
        <v>4.8499999999999996</v>
      </c>
      <c r="N4243" s="12">
        <v>1</v>
      </c>
      <c r="O4243" s="15">
        <f>IF([1]!Table_1[[#This Row],[연도]]=2016,1,0)</f>
        <v>0</v>
      </c>
      <c r="P4243" s="15">
        <f>IF([1]!Table_1[[#This Row],[연도]]=2017,1,0)</f>
        <v>0</v>
      </c>
      <c r="Q4243" s="15">
        <f>IF([1]!Table_1[[#This Row],[연도]]=2018,1,0)</f>
        <v>0</v>
      </c>
      <c r="R4243" s="15">
        <f>IF([1]!Table_1[[#This Row],[연도]]=2019,1,0)</f>
        <v>0</v>
      </c>
      <c r="S4243" s="15">
        <f>IF([1]!Table_1[[#This Row],[연도]]=2020,1,0)</f>
        <v>1</v>
      </c>
      <c r="T4243" s="15">
        <f>IF([1]!Table_1[[#This Row],[연도]]=2021,1,0)</f>
        <v>0</v>
      </c>
      <c r="U4243" s="15">
        <f>IF([1]!Table_1[[#This Row],[연도]]=2022,1,0)</f>
        <v>0</v>
      </c>
      <c r="V4243" s="15">
        <f>IF([1]!Table_1[[#This Row],[연도]]=2023,1,0)</f>
        <v>0</v>
      </c>
      <c r="W4243" s="12">
        <v>0.51</v>
      </c>
      <c r="X4243" s="10">
        <f>Y4243/1000000000000</f>
        <v>9.3924398500000006E-2</v>
      </c>
      <c r="Y4243" s="15">
        <f>[1]!Table_1[[#This Row],[주가]]*[1]!Table_1[[#This Row],[기말주식수]]</f>
        <v>93924398500</v>
      </c>
      <c r="Z4243" s="14">
        <f>AA4243/10</f>
        <v>0.66231611981826344</v>
      </c>
      <c r="AA4243" s="15">
        <f>[1]!Table_1[[#This Row],[시가총액]]/[1]!Table_1[[#This Row],[당기순이익(세후영업이익)]]</f>
        <v>6.6231611981826344</v>
      </c>
      <c r="AB4243" s="12">
        <v>769307750</v>
      </c>
    </row>
    <row r="4244" spans="1:28" ht="19.2">
      <c r="A4244" s="10">
        <v>4243</v>
      </c>
      <c r="B4244" s="10">
        <v>50760</v>
      </c>
      <c r="C4244" s="11" t="s">
        <v>672</v>
      </c>
      <c r="D4244" s="11" t="s">
        <v>20</v>
      </c>
      <c r="E4244" s="10">
        <v>2021</v>
      </c>
      <c r="F4244" s="10">
        <v>15.087</v>
      </c>
      <c r="G4244" s="14">
        <f>([1]!Table_1[[#This Row],[총자산]]-[1]!Table_1[[#This Row],[장부가치 자기자본]]+[1]!Table_1[[#This Row],[시가총액]])/[1]!Table_1[[#This Row],[총자산]]</f>
        <v>0.94466154771977684</v>
      </c>
      <c r="H4244" s="14">
        <f>I4244/100000000000</f>
        <v>4.5812700960000001E-2</v>
      </c>
      <c r="I4244" s="10">
        <v>4581270096</v>
      </c>
      <c r="J4244" s="10">
        <v>-11.65</v>
      </c>
      <c r="K4244" s="10">
        <f>L4244/1000000000000</f>
        <v>0.109764344266</v>
      </c>
      <c r="L4244" s="10">
        <v>109764344266</v>
      </c>
      <c r="M4244" s="10">
        <v>4.62</v>
      </c>
      <c r="N4244" s="10">
        <v>1</v>
      </c>
      <c r="O4244" s="14">
        <f>IF([1]!Table_1[[#This Row],[연도]]=2016,1,0)</f>
        <v>0</v>
      </c>
      <c r="P4244" s="14">
        <f>IF([1]!Table_1[[#This Row],[연도]]=2017,1,0)</f>
        <v>0</v>
      </c>
      <c r="Q4244" s="14">
        <f>IF([1]!Table_1[[#This Row],[연도]]=2018,1,0)</f>
        <v>0</v>
      </c>
      <c r="R4244" s="14">
        <f>IF([1]!Table_1[[#This Row],[연도]]=2019,1,0)</f>
        <v>0</v>
      </c>
      <c r="S4244" s="14">
        <f>IF([1]!Table_1[[#This Row],[연도]]=2020,1,0)</f>
        <v>0</v>
      </c>
      <c r="T4244" s="14">
        <f>IF([1]!Table_1[[#This Row],[연도]]=2021,1,0)</f>
        <v>1</v>
      </c>
      <c r="U4244" s="14">
        <f>IF([1]!Table_1[[#This Row],[연도]]=2022,1,0)</f>
        <v>0</v>
      </c>
      <c r="V4244" s="14">
        <f>IF([1]!Table_1[[#This Row],[연도]]=2023,1,0)</f>
        <v>0</v>
      </c>
      <c r="W4244" s="10">
        <v>0.41</v>
      </c>
      <c r="X4244" s="10">
        <f>Y4244/1000000000000</f>
        <v>6.2235123179999997E-2</v>
      </c>
      <c r="Y4244" s="14">
        <f>[1]!Table_1[[#This Row],[주가]]*[1]!Table_1[[#This Row],[기말주식수]]</f>
        <v>62235123180</v>
      </c>
      <c r="Z4244" s="14">
        <f>AA4244/10</f>
        <v>1.3584687625018825</v>
      </c>
      <c r="AA4244" s="14">
        <f>[1]!Table_1[[#This Row],[시가총액]]/[1]!Table_1[[#This Row],[당기순이익(세후영업이익)]]</f>
        <v>13.584687625018825</v>
      </c>
      <c r="AB4244" s="10">
        <v>772138450</v>
      </c>
    </row>
    <row r="4245" spans="1:28" ht="19.2">
      <c r="A4245" s="12">
        <v>4244</v>
      </c>
      <c r="B4245" s="12">
        <v>50860</v>
      </c>
      <c r="C4245" s="13" t="s">
        <v>673</v>
      </c>
      <c r="D4245" s="13" t="s">
        <v>20</v>
      </c>
      <c r="E4245" s="12">
        <v>2016</v>
      </c>
      <c r="F4245" s="12">
        <v>33.351999999999997</v>
      </c>
      <c r="G4245" s="15">
        <f>([1]!Table_1[[#This Row],[총자산]]-[1]!Table_1[[#This Row],[장부가치 자기자본]]+[1]!Table_1[[#This Row],[시가총액]])/[1]!Table_1[[#This Row],[총자산]]</f>
        <v>0.5747593530129681</v>
      </c>
      <c r="H4245" s="14">
        <f>I4245/100000000000</f>
        <v>4.8754153340000002E-2</v>
      </c>
      <c r="I4245" s="12">
        <v>4875415334</v>
      </c>
      <c r="J4245" s="12">
        <v>9.82</v>
      </c>
      <c r="K4245" s="10">
        <f>L4245/1000000000000</f>
        <v>0.10301326584999999</v>
      </c>
      <c r="L4245" s="12">
        <v>103013265850</v>
      </c>
      <c r="M4245" s="12">
        <v>1.27</v>
      </c>
      <c r="N4245" s="12">
        <v>1</v>
      </c>
      <c r="O4245" s="15">
        <f>IF([1]!Table_1[[#This Row],[연도]]=2016,1,0)</f>
        <v>1</v>
      </c>
      <c r="P4245" s="15">
        <f>IF([1]!Table_1[[#This Row],[연도]]=2017,1,0)</f>
        <v>0</v>
      </c>
      <c r="Q4245" s="15">
        <f>IF([1]!Table_1[[#This Row],[연도]]=2018,1,0)</f>
        <v>0</v>
      </c>
      <c r="R4245" s="15">
        <f>IF([1]!Table_1[[#This Row],[연도]]=2019,1,0)</f>
        <v>0</v>
      </c>
      <c r="S4245" s="15">
        <f>IF([1]!Table_1[[#This Row],[연도]]=2020,1,0)</f>
        <v>0</v>
      </c>
      <c r="T4245" s="15">
        <f>IF([1]!Table_1[[#This Row],[연도]]=2021,1,0)</f>
        <v>0</v>
      </c>
      <c r="U4245" s="15">
        <f>IF([1]!Table_1[[#This Row],[연도]]=2022,1,0)</f>
        <v>0</v>
      </c>
      <c r="V4245" s="15">
        <f>IF([1]!Table_1[[#This Row],[연도]]=2023,1,0)</f>
        <v>0</v>
      </c>
      <c r="W4245" s="12">
        <v>0.63</v>
      </c>
      <c r="X4245" s="10">
        <f>Y4245/1000000000000</f>
        <v>4.7897500000000003E-2</v>
      </c>
      <c r="Y4245" s="15">
        <f>[1]!Table_1[[#This Row],[주가]]*[1]!Table_1[[#This Row],[기말주식수]]</f>
        <v>47897500000</v>
      </c>
      <c r="Z4245" s="14">
        <f>AA4245/10</f>
        <v>0.98242912077611311</v>
      </c>
      <c r="AA4245" s="15">
        <f>[1]!Table_1[[#This Row],[시가총액]]/[1]!Table_1[[#This Row],[당기순이익(세후영업이익)]]</f>
        <v>9.8242912077611315</v>
      </c>
      <c r="AB4245" s="12">
        <v>1268030625</v>
      </c>
    </row>
    <row r="4246" spans="1:28" ht="19.2">
      <c r="A4246" s="10">
        <v>4245</v>
      </c>
      <c r="B4246" s="10">
        <v>50860</v>
      </c>
      <c r="C4246" s="11" t="s">
        <v>673</v>
      </c>
      <c r="D4246" s="11" t="s">
        <v>20</v>
      </c>
      <c r="E4246" s="10">
        <v>2017</v>
      </c>
      <c r="F4246" s="10">
        <v>31.338000000000001</v>
      </c>
      <c r="G4246" s="14">
        <f>([1]!Table_1[[#This Row],[총자산]]-[1]!Table_1[[#This Row],[장부가치 자기자본]]+[1]!Table_1[[#This Row],[시가총액]])/[1]!Table_1[[#This Row],[총자산]]</f>
        <v>0.47197617931432539</v>
      </c>
      <c r="H4246" s="14">
        <f>I4246/100000000000</f>
        <v>5.5588883659999998E-2</v>
      </c>
      <c r="I4246" s="10">
        <v>5558888366</v>
      </c>
      <c r="J4246" s="10">
        <v>1.42</v>
      </c>
      <c r="K4246" s="10">
        <f>L4246/1000000000000</f>
        <v>0.10170847936999999</v>
      </c>
      <c r="L4246" s="10">
        <v>101708479370</v>
      </c>
      <c r="M4246" s="10">
        <v>1.31</v>
      </c>
      <c r="N4246" s="10">
        <v>1</v>
      </c>
      <c r="O4246" s="14">
        <f>IF([1]!Table_1[[#This Row],[연도]]=2016,1,0)</f>
        <v>0</v>
      </c>
      <c r="P4246" s="14">
        <f>IF([1]!Table_1[[#This Row],[연도]]=2017,1,0)</f>
        <v>1</v>
      </c>
      <c r="Q4246" s="14">
        <f>IF([1]!Table_1[[#This Row],[연도]]=2018,1,0)</f>
        <v>0</v>
      </c>
      <c r="R4246" s="14">
        <f>IF([1]!Table_1[[#This Row],[연도]]=2019,1,0)</f>
        <v>0</v>
      </c>
      <c r="S4246" s="14">
        <f>IF([1]!Table_1[[#This Row],[연도]]=2020,1,0)</f>
        <v>0</v>
      </c>
      <c r="T4246" s="14">
        <f>IF([1]!Table_1[[#This Row],[연도]]=2021,1,0)</f>
        <v>0</v>
      </c>
      <c r="U4246" s="14">
        <f>IF([1]!Table_1[[#This Row],[연도]]=2022,1,0)</f>
        <v>0</v>
      </c>
      <c r="V4246" s="14">
        <f>IF([1]!Table_1[[#This Row],[연도]]=2023,1,0)</f>
        <v>0</v>
      </c>
      <c r="W4246" s="10">
        <v>0.57999999999999996</v>
      </c>
      <c r="X4246" s="10">
        <f>Y4246/1000000000000</f>
        <v>4.1579999999999999E-2</v>
      </c>
      <c r="Y4246" s="14">
        <f>[1]!Table_1[[#This Row],[주가]]*[1]!Table_1[[#This Row],[기말주식수]]</f>
        <v>41580000000</v>
      </c>
      <c r="Z4246" s="14">
        <f>AA4246/10</f>
        <v>0.74799127563555756</v>
      </c>
      <c r="AA4246" s="14">
        <f>[1]!Table_1[[#This Row],[시가총액]]/[1]!Table_1[[#This Row],[당기순이익(세후영업이익)]]</f>
        <v>7.4799127563555752</v>
      </c>
      <c r="AB4246" s="10">
        <v>1296449475</v>
      </c>
    </row>
    <row r="4247" spans="1:28" ht="19.2">
      <c r="A4247" s="12">
        <v>4246</v>
      </c>
      <c r="B4247" s="12">
        <v>50860</v>
      </c>
      <c r="C4247" s="13" t="s">
        <v>673</v>
      </c>
      <c r="D4247" s="13" t="s">
        <v>20</v>
      </c>
      <c r="E4247" s="12">
        <v>2018</v>
      </c>
      <c r="F4247" s="12">
        <v>41.701999999999998</v>
      </c>
      <c r="G4247" s="15">
        <f>([1]!Table_1[[#This Row],[총자산]]-[1]!Table_1[[#This Row],[장부가치 자기자본]]+[1]!Table_1[[#This Row],[시가총액]])/[1]!Table_1[[#This Row],[총자산]]</f>
        <v>0.44968131486452606</v>
      </c>
      <c r="H4247" s="14">
        <f>I4247/100000000000</f>
        <v>3.5912732619999999E-2</v>
      </c>
      <c r="I4247" s="12">
        <v>3591273262</v>
      </c>
      <c r="J4247" s="12">
        <v>13.62</v>
      </c>
      <c r="K4247" s="10">
        <f>L4247/1000000000000</f>
        <v>0.100646767782</v>
      </c>
      <c r="L4247" s="12">
        <v>100646767782</v>
      </c>
      <c r="M4247" s="12">
        <v>1.1399999999999999</v>
      </c>
      <c r="N4247" s="12">
        <v>1</v>
      </c>
      <c r="O4247" s="15">
        <f>IF([1]!Table_1[[#This Row],[연도]]=2016,1,0)</f>
        <v>0</v>
      </c>
      <c r="P4247" s="15">
        <f>IF([1]!Table_1[[#This Row],[연도]]=2017,1,0)</f>
        <v>0</v>
      </c>
      <c r="Q4247" s="15">
        <f>IF([1]!Table_1[[#This Row],[연도]]=2018,1,0)</f>
        <v>1</v>
      </c>
      <c r="R4247" s="15">
        <f>IF([1]!Table_1[[#This Row],[연도]]=2019,1,0)</f>
        <v>0</v>
      </c>
      <c r="S4247" s="15">
        <f>IF([1]!Table_1[[#This Row],[연도]]=2020,1,0)</f>
        <v>0</v>
      </c>
      <c r="T4247" s="15">
        <f>IF([1]!Table_1[[#This Row],[연도]]=2021,1,0)</f>
        <v>0</v>
      </c>
      <c r="U4247" s="15">
        <f>IF([1]!Table_1[[#This Row],[연도]]=2022,1,0)</f>
        <v>0</v>
      </c>
      <c r="V4247" s="15">
        <f>IF([1]!Table_1[[#This Row],[연도]]=2023,1,0)</f>
        <v>0</v>
      </c>
      <c r="W4247" s="12">
        <v>0.75</v>
      </c>
      <c r="X4247" s="10">
        <f>Y4247/1000000000000</f>
        <v>3.9462499999999998E-2</v>
      </c>
      <c r="Y4247" s="15">
        <f>[1]!Table_1[[#This Row],[주가]]*[1]!Table_1[[#This Row],[기말주식수]]</f>
        <v>39462500000</v>
      </c>
      <c r="Z4247" s="14">
        <f>AA4247/10</f>
        <v>1.0988442572042851</v>
      </c>
      <c r="AA4247" s="15">
        <f>[1]!Table_1[[#This Row],[시가총액]]/[1]!Table_1[[#This Row],[당기순이익(세후영업이익)]]</f>
        <v>10.988442572042851</v>
      </c>
      <c r="AB4247" s="12">
        <v>1221449475</v>
      </c>
    </row>
    <row r="4248" spans="1:28" ht="19.2">
      <c r="A4248" s="10">
        <v>4247</v>
      </c>
      <c r="B4248" s="10">
        <v>50860</v>
      </c>
      <c r="C4248" s="11" t="s">
        <v>673</v>
      </c>
      <c r="D4248" s="11" t="s">
        <v>20</v>
      </c>
      <c r="E4248" s="10">
        <v>2019</v>
      </c>
      <c r="F4248" s="10">
        <v>164.173</v>
      </c>
      <c r="G4248" s="14">
        <f>([1]!Table_1[[#This Row],[총자산]]-[1]!Table_1[[#This Row],[장부가치 자기자본]]+[1]!Table_1[[#This Row],[시가총액]])/[1]!Table_1[[#This Row],[총자산]]</f>
        <v>0.62871351406357601</v>
      </c>
      <c r="H4248" s="14">
        <f>I4248/100000000000</f>
        <v>2.4729365489999999E-2</v>
      </c>
      <c r="I4248" s="10">
        <v>2472936549</v>
      </c>
      <c r="J4248" s="10">
        <v>11.29</v>
      </c>
      <c r="K4248" s="10">
        <f>L4248/1000000000000</f>
        <v>0.102765787829</v>
      </c>
      <c r="L4248" s="10">
        <v>102765787829</v>
      </c>
      <c r="M4248" s="10">
        <v>1.26</v>
      </c>
      <c r="N4248" s="10">
        <v>1</v>
      </c>
      <c r="O4248" s="14">
        <f>IF([1]!Table_1[[#This Row],[연도]]=2016,1,0)</f>
        <v>0</v>
      </c>
      <c r="P4248" s="14">
        <f>IF([1]!Table_1[[#This Row],[연도]]=2017,1,0)</f>
        <v>0</v>
      </c>
      <c r="Q4248" s="14">
        <f>IF([1]!Table_1[[#This Row],[연도]]=2018,1,0)</f>
        <v>0</v>
      </c>
      <c r="R4248" s="14">
        <f>IF([1]!Table_1[[#This Row],[연도]]=2019,1,0)</f>
        <v>1</v>
      </c>
      <c r="S4248" s="14">
        <f>IF([1]!Table_1[[#This Row],[연도]]=2020,1,0)</f>
        <v>0</v>
      </c>
      <c r="T4248" s="14">
        <f>IF([1]!Table_1[[#This Row],[연도]]=2021,1,0)</f>
        <v>0</v>
      </c>
      <c r="U4248" s="14">
        <f>IF([1]!Table_1[[#This Row],[연도]]=2022,1,0)</f>
        <v>0</v>
      </c>
      <c r="V4248" s="14">
        <f>IF([1]!Table_1[[#This Row],[연도]]=2023,1,0)</f>
        <v>0</v>
      </c>
      <c r="W4248" s="10">
        <v>0.96</v>
      </c>
      <c r="X4248" s="10">
        <f>Y4248/1000000000000</f>
        <v>5.3269999999999998E-2</v>
      </c>
      <c r="Y4248" s="14">
        <f>[1]!Table_1[[#This Row],[주가]]*[1]!Table_1[[#This Row],[기말주식수]]</f>
        <v>53270000000</v>
      </c>
      <c r="Z4248" s="14">
        <f>AA4248/10</f>
        <v>2.1541191593266391</v>
      </c>
      <c r="AA4248" s="14">
        <f>[1]!Table_1[[#This Row],[시가총액]]/[1]!Table_1[[#This Row],[당기순이익(세후영업이익)]]</f>
        <v>21.54119159326639</v>
      </c>
      <c r="AB4248" s="10">
        <v>814299650</v>
      </c>
    </row>
    <row r="4249" spans="1:28" ht="19.2">
      <c r="A4249" s="12">
        <v>4248</v>
      </c>
      <c r="B4249" s="12">
        <v>50860</v>
      </c>
      <c r="C4249" s="13" t="s">
        <v>673</v>
      </c>
      <c r="D4249" s="13" t="s">
        <v>20</v>
      </c>
      <c r="E4249" s="12">
        <v>2020</v>
      </c>
      <c r="F4249" s="12">
        <v>83.007000000000005</v>
      </c>
      <c r="G4249" s="15">
        <f>([1]!Table_1[[#This Row],[총자산]]-[1]!Table_1[[#This Row],[장부가치 자기자본]]+[1]!Table_1[[#This Row],[시가총액]])/[1]!Table_1[[#This Row],[총자산]]</f>
        <v>0.59519490030006672</v>
      </c>
      <c r="H4249" s="14">
        <f>I4249/100000000000</f>
        <v>5.1619631919999999E-2</v>
      </c>
      <c r="I4249" s="12">
        <v>5161963192</v>
      </c>
      <c r="J4249" s="12">
        <v>11.92</v>
      </c>
      <c r="K4249" s="10">
        <f>L4249/1000000000000</f>
        <v>0.112950506588</v>
      </c>
      <c r="L4249" s="12">
        <v>112950506588</v>
      </c>
      <c r="M4249" s="12">
        <v>1.19</v>
      </c>
      <c r="N4249" s="12">
        <v>1</v>
      </c>
      <c r="O4249" s="15">
        <f>IF([1]!Table_1[[#This Row],[연도]]=2016,1,0)</f>
        <v>0</v>
      </c>
      <c r="P4249" s="15">
        <f>IF([1]!Table_1[[#This Row],[연도]]=2017,1,0)</f>
        <v>0</v>
      </c>
      <c r="Q4249" s="15">
        <f>IF([1]!Table_1[[#This Row],[연도]]=2018,1,0)</f>
        <v>0</v>
      </c>
      <c r="R4249" s="15">
        <f>IF([1]!Table_1[[#This Row],[연도]]=2019,1,0)</f>
        <v>0</v>
      </c>
      <c r="S4249" s="15">
        <f>IF([1]!Table_1[[#This Row],[연도]]=2020,1,0)</f>
        <v>1</v>
      </c>
      <c r="T4249" s="15">
        <f>IF([1]!Table_1[[#This Row],[연도]]=2021,1,0)</f>
        <v>0</v>
      </c>
      <c r="U4249" s="15">
        <f>IF([1]!Table_1[[#This Row],[연도]]=2022,1,0)</f>
        <v>0</v>
      </c>
      <c r="V4249" s="15">
        <f>IF([1]!Table_1[[#This Row],[연도]]=2023,1,0)</f>
        <v>0</v>
      </c>
      <c r="W4249" s="12">
        <v>0.78</v>
      </c>
      <c r="X4249" s="10">
        <f>Y4249/1000000000000</f>
        <v>4.3540000000000002E-2</v>
      </c>
      <c r="Y4249" s="15">
        <f>[1]!Table_1[[#This Row],[주가]]*[1]!Table_1[[#This Row],[기말주식수]]</f>
        <v>43540000000</v>
      </c>
      <c r="Z4249" s="14">
        <f>AA4249/10</f>
        <v>0.84347753714087315</v>
      </c>
      <c r="AA4249" s="15">
        <f>[1]!Table_1[[#This Row],[시가총액]]/[1]!Table_1[[#This Row],[당기순이익(세후영업이익)]]</f>
        <v>8.4347753714087315</v>
      </c>
      <c r="AB4249" s="12">
        <v>814299650</v>
      </c>
    </row>
    <row r="4250" spans="1:28" ht="19.2">
      <c r="A4250" s="10">
        <v>4249</v>
      </c>
      <c r="B4250" s="10">
        <v>50860</v>
      </c>
      <c r="C4250" s="11" t="s">
        <v>673</v>
      </c>
      <c r="D4250" s="11" t="s">
        <v>20</v>
      </c>
      <c r="E4250" s="10">
        <v>2021</v>
      </c>
      <c r="F4250" s="10">
        <v>22.309000000000001</v>
      </c>
      <c r="G4250" s="14">
        <f>([1]!Table_1[[#This Row],[총자산]]-[1]!Table_1[[#This Row],[장부가치 자기자본]]+[1]!Table_1[[#This Row],[시가총액]])/[1]!Table_1[[#This Row],[총자산]]</f>
        <v>0.56593322146608438</v>
      </c>
      <c r="H4250" s="14">
        <f>I4250/100000000000</f>
        <v>5.9323172389999998E-2</v>
      </c>
      <c r="I4250" s="10">
        <v>5932317239</v>
      </c>
      <c r="J4250" s="10">
        <v>-8.0500000000000007</v>
      </c>
      <c r="K4250" s="10">
        <f>L4250/1000000000000</f>
        <v>0.10654079626</v>
      </c>
      <c r="L4250" s="10">
        <v>106540796260</v>
      </c>
      <c r="M4250" s="10">
        <v>1.34</v>
      </c>
      <c r="N4250" s="10">
        <v>1</v>
      </c>
      <c r="O4250" s="14">
        <f>IF([1]!Table_1[[#This Row],[연도]]=2016,1,0)</f>
        <v>0</v>
      </c>
      <c r="P4250" s="14">
        <f>IF([1]!Table_1[[#This Row],[연도]]=2017,1,0)</f>
        <v>0</v>
      </c>
      <c r="Q4250" s="14">
        <f>IF([1]!Table_1[[#This Row],[연도]]=2018,1,0)</f>
        <v>0</v>
      </c>
      <c r="R4250" s="14">
        <f>IF([1]!Table_1[[#This Row],[연도]]=2019,1,0)</f>
        <v>0</v>
      </c>
      <c r="S4250" s="14">
        <f>IF([1]!Table_1[[#This Row],[연도]]=2020,1,0)</f>
        <v>0</v>
      </c>
      <c r="T4250" s="14">
        <f>IF([1]!Table_1[[#This Row],[연도]]=2021,1,0)</f>
        <v>1</v>
      </c>
      <c r="U4250" s="14">
        <f>IF([1]!Table_1[[#This Row],[연도]]=2022,1,0)</f>
        <v>0</v>
      </c>
      <c r="V4250" s="14">
        <f>IF([1]!Table_1[[#This Row],[연도]]=2023,1,0)</f>
        <v>0</v>
      </c>
      <c r="W4250" s="10">
        <v>0.53</v>
      </c>
      <c r="X4250" s="10">
        <f>Y4250/1000000000000</f>
        <v>4.8300000000000003E-2</v>
      </c>
      <c r="Y4250" s="14">
        <f>[1]!Table_1[[#This Row],[주가]]*[1]!Table_1[[#This Row],[기말주식수]]</f>
        <v>48300000000</v>
      </c>
      <c r="Z4250" s="14">
        <f>AA4250/10</f>
        <v>0.81418437440378422</v>
      </c>
      <c r="AA4250" s="14">
        <f>[1]!Table_1[[#This Row],[시가총액]]/[1]!Table_1[[#This Row],[당기순이익(세후영업이익)]]</f>
        <v>8.1418437440378426</v>
      </c>
      <c r="AB4250" s="10">
        <v>1064126300</v>
      </c>
    </row>
    <row r="4251" spans="1:28" ht="19.2">
      <c r="A4251" s="12">
        <v>4250</v>
      </c>
      <c r="B4251" s="12">
        <v>50860</v>
      </c>
      <c r="C4251" s="13" t="s">
        <v>673</v>
      </c>
      <c r="D4251" s="13" t="s">
        <v>20</v>
      </c>
      <c r="E4251" s="12">
        <v>2022</v>
      </c>
      <c r="F4251" s="12">
        <v>9.0459999999999994</v>
      </c>
      <c r="G4251" s="15">
        <f>([1]!Table_1[[#This Row],[총자산]]-[1]!Table_1[[#This Row],[장부가치 자기자본]]+[1]!Table_1[[#This Row],[시가총액]])/[1]!Table_1[[#This Row],[총자산]]</f>
        <v>0.55768072748163622</v>
      </c>
      <c r="H4251" s="14">
        <f>I4251/100000000000</f>
        <v>0.13864660992</v>
      </c>
      <c r="I4251" s="12">
        <v>13864660992</v>
      </c>
      <c r="J4251" s="12">
        <v>18.16</v>
      </c>
      <c r="K4251" s="10">
        <f>L4251/1000000000000</f>
        <v>0.13771867915700001</v>
      </c>
      <c r="L4251" s="12">
        <v>137718679157</v>
      </c>
      <c r="M4251" s="12">
        <v>2.94</v>
      </c>
      <c r="N4251" s="12">
        <v>1</v>
      </c>
      <c r="O4251" s="15">
        <f>IF([1]!Table_1[[#This Row],[연도]]=2016,1,0)</f>
        <v>0</v>
      </c>
      <c r="P4251" s="15">
        <f>IF([1]!Table_1[[#This Row],[연도]]=2017,1,0)</f>
        <v>0</v>
      </c>
      <c r="Q4251" s="15">
        <f>IF([1]!Table_1[[#This Row],[연도]]=2018,1,0)</f>
        <v>0</v>
      </c>
      <c r="R4251" s="15">
        <f>IF([1]!Table_1[[#This Row],[연도]]=2019,1,0)</f>
        <v>0</v>
      </c>
      <c r="S4251" s="15">
        <f>IF([1]!Table_1[[#This Row],[연도]]=2020,1,0)</f>
        <v>0</v>
      </c>
      <c r="T4251" s="15">
        <f>IF([1]!Table_1[[#This Row],[연도]]=2021,1,0)</f>
        <v>0</v>
      </c>
      <c r="U4251" s="15">
        <f>IF([1]!Table_1[[#This Row],[연도]]=2022,1,0)</f>
        <v>1</v>
      </c>
      <c r="V4251" s="15">
        <f>IF([1]!Table_1[[#This Row],[연도]]=2023,1,0)</f>
        <v>0</v>
      </c>
      <c r="W4251" s="12">
        <v>0.72</v>
      </c>
      <c r="X4251" s="10">
        <f>Y4251/1000000000000</f>
        <v>5.6362500000000003E-2</v>
      </c>
      <c r="Y4251" s="15">
        <f>[1]!Table_1[[#This Row],[주가]]*[1]!Table_1[[#This Row],[기말주식수]]</f>
        <v>56362500000</v>
      </c>
      <c r="Z4251" s="14">
        <f>AA4251/10</f>
        <v>0.40651913546621532</v>
      </c>
      <c r="AA4251" s="15">
        <f>[1]!Table_1[[#This Row],[시가총액]]/[1]!Table_1[[#This Row],[당기순이익(세후영업이익)]]</f>
        <v>4.0651913546621534</v>
      </c>
      <c r="AB4251" s="12">
        <v>1064126300</v>
      </c>
    </row>
    <row r="4252" spans="1:28" ht="19.2">
      <c r="A4252" s="10">
        <v>4251</v>
      </c>
      <c r="B4252" s="10">
        <v>50860</v>
      </c>
      <c r="C4252" s="11" t="s">
        <v>673</v>
      </c>
      <c r="D4252" s="11" t="s">
        <v>20</v>
      </c>
      <c r="E4252" s="10">
        <v>2023</v>
      </c>
      <c r="F4252" s="10">
        <v>11.096</v>
      </c>
      <c r="G4252" s="14">
        <f>([1]!Table_1[[#This Row],[총자산]]-[1]!Table_1[[#This Row],[장부가치 자기자본]]+[1]!Table_1[[#This Row],[시가총액]])/[1]!Table_1[[#This Row],[총자산]]</f>
        <v>0.57348689517764462</v>
      </c>
      <c r="H4252" s="14">
        <f>I4252/100000000000</f>
        <v>0.11873245292</v>
      </c>
      <c r="I4252" s="10">
        <v>11873245292</v>
      </c>
      <c r="J4252" s="10">
        <v>17.96</v>
      </c>
      <c r="K4252" s="10">
        <f>L4252/1000000000000</f>
        <v>0.123630723741</v>
      </c>
      <c r="L4252" s="10">
        <v>123630723741</v>
      </c>
      <c r="M4252" s="10">
        <v>3.3</v>
      </c>
      <c r="N4252" s="10">
        <v>1</v>
      </c>
      <c r="O4252" s="14">
        <f>IF([1]!Table_1[[#This Row],[연도]]=2016,1,0)</f>
        <v>0</v>
      </c>
      <c r="P4252" s="14">
        <f>IF([1]!Table_1[[#This Row],[연도]]=2017,1,0)</f>
        <v>0</v>
      </c>
      <c r="Q4252" s="14">
        <f>IF([1]!Table_1[[#This Row],[연도]]=2018,1,0)</f>
        <v>0</v>
      </c>
      <c r="R4252" s="14">
        <f>IF([1]!Table_1[[#This Row],[연도]]=2019,1,0)</f>
        <v>0</v>
      </c>
      <c r="S4252" s="14">
        <f>IF([1]!Table_1[[#This Row],[연도]]=2020,1,0)</f>
        <v>0</v>
      </c>
      <c r="T4252" s="14">
        <f>IF([1]!Table_1[[#This Row],[연도]]=2021,1,0)</f>
        <v>0</v>
      </c>
      <c r="U4252" s="14">
        <f>IF([1]!Table_1[[#This Row],[연도]]=2022,1,0)</f>
        <v>0</v>
      </c>
      <c r="V4252" s="14">
        <f>IF([1]!Table_1[[#This Row],[연도]]=2023,1,0)</f>
        <v>1</v>
      </c>
      <c r="W4252" s="10">
        <v>0.48</v>
      </c>
      <c r="X4252" s="10">
        <f>Y4252/1000000000000</f>
        <v>5.61375E-2</v>
      </c>
      <c r="Y4252" s="14">
        <f>[1]!Table_1[[#This Row],[주가]]*[1]!Table_1[[#This Row],[기말주식수]]</f>
        <v>56137500000</v>
      </c>
      <c r="Z4252" s="14">
        <f>AA4252/10</f>
        <v>0.47280670633347849</v>
      </c>
      <c r="AA4252" s="14">
        <f>[1]!Table_1[[#This Row],[시가총액]]/[1]!Table_1[[#This Row],[당기순이익(세후영업이익)]]</f>
        <v>4.7280670633347848</v>
      </c>
      <c r="AB4252" s="10">
        <v>1064126300</v>
      </c>
    </row>
    <row r="4253" spans="1:28" ht="19.2">
      <c r="A4253" s="12">
        <v>4252</v>
      </c>
      <c r="B4253" s="12">
        <v>50890</v>
      </c>
      <c r="C4253" s="13" t="s">
        <v>674</v>
      </c>
      <c r="D4253" s="13" t="s">
        <v>20</v>
      </c>
      <c r="E4253" s="12">
        <v>2022</v>
      </c>
      <c r="F4253" s="12">
        <v>10.196</v>
      </c>
      <c r="G4253" s="15">
        <f>([1]!Table_1[[#This Row],[총자산]]-[1]!Table_1[[#This Row],[장부가치 자기자본]]+[1]!Table_1[[#This Row],[시가총액]])/[1]!Table_1[[#This Row],[총자산]]</f>
        <v>1.2905831850824563</v>
      </c>
      <c r="H4253" s="14">
        <f>I4253/100000000000</f>
        <v>0.28591491789000001</v>
      </c>
      <c r="I4253" s="12">
        <v>28591491789</v>
      </c>
      <c r="J4253" s="12">
        <v>17.53</v>
      </c>
      <c r="K4253" s="10">
        <f>L4253/1000000000000</f>
        <v>0.279785548725</v>
      </c>
      <c r="L4253" s="12">
        <v>279785548725</v>
      </c>
      <c r="M4253" s="12">
        <v>7.25</v>
      </c>
      <c r="N4253" s="12">
        <v>1</v>
      </c>
      <c r="O4253" s="15">
        <f>IF([1]!Table_1[[#This Row],[연도]]=2016,1,0)</f>
        <v>0</v>
      </c>
      <c r="P4253" s="15">
        <f>IF([1]!Table_1[[#This Row],[연도]]=2017,1,0)</f>
        <v>0</v>
      </c>
      <c r="Q4253" s="15">
        <f>IF([1]!Table_1[[#This Row],[연도]]=2018,1,0)</f>
        <v>0</v>
      </c>
      <c r="R4253" s="15">
        <f>IF([1]!Table_1[[#This Row],[연도]]=2019,1,0)</f>
        <v>0</v>
      </c>
      <c r="S4253" s="15">
        <f>IF([1]!Table_1[[#This Row],[연도]]=2020,1,0)</f>
        <v>0</v>
      </c>
      <c r="T4253" s="15">
        <f>IF([1]!Table_1[[#This Row],[연도]]=2021,1,0)</f>
        <v>0</v>
      </c>
      <c r="U4253" s="15">
        <f>IF([1]!Table_1[[#This Row],[연도]]=2022,1,0)</f>
        <v>1</v>
      </c>
      <c r="V4253" s="15">
        <f>IF([1]!Table_1[[#This Row],[연도]]=2023,1,0)</f>
        <v>0</v>
      </c>
      <c r="W4253" s="12">
        <v>0.59</v>
      </c>
      <c r="X4253" s="10">
        <f>Y4253/1000000000000</f>
        <v>0.35508551199999999</v>
      </c>
      <c r="Y4253" s="15">
        <f>[1]!Table_1[[#This Row],[주가]]*[1]!Table_1[[#This Row],[기말주식수]]</f>
        <v>355085512000</v>
      </c>
      <c r="Z4253" s="14">
        <f>AA4253/10</f>
        <v>1.2419271950567197</v>
      </c>
      <c r="AA4253" s="15">
        <f>[1]!Table_1[[#This Row],[시가총액]]/[1]!Table_1[[#This Row],[당기순이익(세후영업이익)]]</f>
        <v>12.419271950567197</v>
      </c>
      <c r="AB4253" s="12">
        <v>3042667800</v>
      </c>
    </row>
    <row r="4254" spans="1:28" ht="19.2">
      <c r="A4254" s="10">
        <v>4253</v>
      </c>
      <c r="B4254" s="10">
        <v>50890</v>
      </c>
      <c r="C4254" s="11" t="s">
        <v>674</v>
      </c>
      <c r="D4254" s="11" t="s">
        <v>20</v>
      </c>
      <c r="E4254" s="10">
        <v>2023</v>
      </c>
      <c r="F4254" s="10">
        <v>7.4429999999999996</v>
      </c>
      <c r="G4254" s="14">
        <f>([1]!Table_1[[#This Row],[총자산]]-[1]!Table_1[[#This Row],[장부가치 자기자본]]+[1]!Table_1[[#This Row],[시가총액]])/[1]!Table_1[[#This Row],[총자산]]</f>
        <v>1.2142732806284486</v>
      </c>
      <c r="H4254" s="14">
        <f>I4254/100000000000</f>
        <v>0.36268131816999999</v>
      </c>
      <c r="I4254" s="10">
        <v>36268131817</v>
      </c>
      <c r="J4254" s="10">
        <v>5.28</v>
      </c>
      <c r="K4254" s="10">
        <f>L4254/1000000000000</f>
        <v>0.32136460237100001</v>
      </c>
      <c r="L4254" s="10">
        <v>321364602371</v>
      </c>
      <c r="M4254" s="10">
        <v>8.7200000000000006</v>
      </c>
      <c r="N4254" s="10">
        <v>1</v>
      </c>
      <c r="O4254" s="14">
        <f>IF([1]!Table_1[[#This Row],[연도]]=2016,1,0)</f>
        <v>0</v>
      </c>
      <c r="P4254" s="14">
        <f>IF([1]!Table_1[[#This Row],[연도]]=2017,1,0)</f>
        <v>0</v>
      </c>
      <c r="Q4254" s="14">
        <f>IF([1]!Table_1[[#This Row],[연도]]=2018,1,0)</f>
        <v>0</v>
      </c>
      <c r="R4254" s="14">
        <f>IF([1]!Table_1[[#This Row],[연도]]=2019,1,0)</f>
        <v>0</v>
      </c>
      <c r="S4254" s="14">
        <f>IF([1]!Table_1[[#This Row],[연도]]=2020,1,0)</f>
        <v>0</v>
      </c>
      <c r="T4254" s="14">
        <f>IF([1]!Table_1[[#This Row],[연도]]=2021,1,0)</f>
        <v>0</v>
      </c>
      <c r="U4254" s="14">
        <f>IF([1]!Table_1[[#This Row],[연도]]=2022,1,0)</f>
        <v>0</v>
      </c>
      <c r="V4254" s="14">
        <f>IF([1]!Table_1[[#This Row],[연도]]=2023,1,0)</f>
        <v>1</v>
      </c>
      <c r="W4254" s="10">
        <v>0.53</v>
      </c>
      <c r="X4254" s="10">
        <f>Y4254/1000000000000</f>
        <v>0.37100313839999999</v>
      </c>
      <c r="Y4254" s="14">
        <f>[1]!Table_1[[#This Row],[주가]]*[1]!Table_1[[#This Row],[기말주식수]]</f>
        <v>371003138400</v>
      </c>
      <c r="Z4254" s="14">
        <f>AA4254/10</f>
        <v>1.0229452685128362</v>
      </c>
      <c r="AA4254" s="14">
        <f>[1]!Table_1[[#This Row],[시가총액]]/[1]!Table_1[[#This Row],[당기순이익(세후영업이익)]]</f>
        <v>10.229452685128361</v>
      </c>
      <c r="AB4254" s="10">
        <v>3042667800</v>
      </c>
    </row>
    <row r="4255" spans="1:28" ht="19.2">
      <c r="A4255" s="12">
        <v>4254</v>
      </c>
      <c r="B4255" s="12">
        <v>50960</v>
      </c>
      <c r="C4255" s="13" t="s">
        <v>675</v>
      </c>
      <c r="D4255" s="13" t="s">
        <v>20</v>
      </c>
      <c r="E4255" s="12">
        <v>2018</v>
      </c>
      <c r="F4255" s="12">
        <v>16.228000000000002</v>
      </c>
      <c r="G4255" s="15">
        <f>([1]!Table_1[[#This Row],[총자산]]-[1]!Table_1[[#This Row],[장부가치 자기자본]]+[1]!Table_1[[#This Row],[시가총액]])/[1]!Table_1[[#This Row],[총자산]]</f>
        <v>0.64201060372793195</v>
      </c>
      <c r="H4255" s="14">
        <f>I4255/100000000000</f>
        <v>2.6501382140000002E-2</v>
      </c>
      <c r="I4255" s="12">
        <v>2650138214</v>
      </c>
      <c r="J4255" s="12">
        <v>5</v>
      </c>
      <c r="K4255" s="10">
        <f>L4255/1000000000000</f>
        <v>1.6268526554999999E-2</v>
      </c>
      <c r="L4255" s="12">
        <v>16268526555</v>
      </c>
      <c r="M4255" s="12">
        <v>1</v>
      </c>
      <c r="N4255" s="12">
        <v>1</v>
      </c>
      <c r="O4255" s="15">
        <f>IF([1]!Table_1[[#This Row],[연도]]=2016,1,0)</f>
        <v>0</v>
      </c>
      <c r="P4255" s="15">
        <f>IF([1]!Table_1[[#This Row],[연도]]=2017,1,0)</f>
        <v>0</v>
      </c>
      <c r="Q4255" s="15">
        <f>IF([1]!Table_1[[#This Row],[연도]]=2018,1,0)</f>
        <v>1</v>
      </c>
      <c r="R4255" s="15">
        <f>IF([1]!Table_1[[#This Row],[연도]]=2019,1,0)</f>
        <v>0</v>
      </c>
      <c r="S4255" s="15">
        <f>IF([1]!Table_1[[#This Row],[연도]]=2020,1,0)</f>
        <v>0</v>
      </c>
      <c r="T4255" s="15">
        <f>IF([1]!Table_1[[#This Row],[연도]]=2021,1,0)</f>
        <v>0</v>
      </c>
      <c r="U4255" s="15">
        <f>IF([1]!Table_1[[#This Row],[연도]]=2022,1,0)</f>
        <v>0</v>
      </c>
      <c r="V4255" s="15">
        <f>IF([1]!Table_1[[#This Row],[연도]]=2023,1,0)</f>
        <v>0</v>
      </c>
      <c r="W4255" s="12">
        <v>0.37</v>
      </c>
      <c r="X4255" s="10">
        <f>Y4255/1000000000000</f>
        <v>4.5906799999999998E-2</v>
      </c>
      <c r="Y4255" s="15">
        <f>[1]!Table_1[[#This Row],[주가]]*[1]!Table_1[[#This Row],[기말주식수]]</f>
        <v>45906800000</v>
      </c>
      <c r="Z4255" s="14">
        <f>AA4255/10</f>
        <v>1.7322417282799123</v>
      </c>
      <c r="AA4255" s="15">
        <f>[1]!Table_1[[#This Row],[시가총액]]/[1]!Table_1[[#This Row],[당기순이익(세후영업이익)]]</f>
        <v>17.322417282799123</v>
      </c>
      <c r="AB4255" s="12">
        <v>506325000</v>
      </c>
    </row>
    <row r="4256" spans="1:28" ht="19.2">
      <c r="A4256" s="10">
        <v>4255</v>
      </c>
      <c r="B4256" s="10">
        <v>50960</v>
      </c>
      <c r="C4256" s="11" t="s">
        <v>675</v>
      </c>
      <c r="D4256" s="11" t="s">
        <v>20</v>
      </c>
      <c r="E4256" s="10">
        <v>2019</v>
      </c>
      <c r="F4256" s="10">
        <v>17.440999999999999</v>
      </c>
      <c r="G4256" s="14">
        <f>([1]!Table_1[[#This Row],[총자산]]-[1]!Table_1[[#This Row],[장부가치 자기자본]]+[1]!Table_1[[#This Row],[시가총액]])/[1]!Table_1[[#This Row],[총자산]]</f>
        <v>0.67512036514586315</v>
      </c>
      <c r="H4256" s="14">
        <f>I4256/100000000000</f>
        <v>2.7897165139999999E-2</v>
      </c>
      <c r="I4256" s="10">
        <v>2789716514</v>
      </c>
      <c r="J4256" s="10">
        <v>6.35</v>
      </c>
      <c r="K4256" s="10">
        <f>L4256/1000000000000</f>
        <v>1.6000355926E-2</v>
      </c>
      <c r="L4256" s="10">
        <v>16000355926</v>
      </c>
      <c r="M4256" s="10">
        <v>0.81</v>
      </c>
      <c r="N4256" s="10">
        <v>1</v>
      </c>
      <c r="O4256" s="14">
        <f>IF([1]!Table_1[[#This Row],[연도]]=2016,1,0)</f>
        <v>0</v>
      </c>
      <c r="P4256" s="14">
        <f>IF([1]!Table_1[[#This Row],[연도]]=2017,1,0)</f>
        <v>0</v>
      </c>
      <c r="Q4256" s="14">
        <f>IF([1]!Table_1[[#This Row],[연도]]=2018,1,0)</f>
        <v>0</v>
      </c>
      <c r="R4256" s="14">
        <f>IF([1]!Table_1[[#This Row],[연도]]=2019,1,0)</f>
        <v>1</v>
      </c>
      <c r="S4256" s="14">
        <f>IF([1]!Table_1[[#This Row],[연도]]=2020,1,0)</f>
        <v>0</v>
      </c>
      <c r="T4256" s="14">
        <f>IF([1]!Table_1[[#This Row],[연도]]=2021,1,0)</f>
        <v>0</v>
      </c>
      <c r="U4256" s="14">
        <f>IF([1]!Table_1[[#This Row],[연도]]=2022,1,0)</f>
        <v>0</v>
      </c>
      <c r="V4256" s="14">
        <f>IF([1]!Table_1[[#This Row],[연도]]=2023,1,0)</f>
        <v>0</v>
      </c>
      <c r="W4256" s="10">
        <v>0.4</v>
      </c>
      <c r="X4256" s="10">
        <f>Y4256/1000000000000</f>
        <v>5.0294949999999998E-2</v>
      </c>
      <c r="Y4256" s="14">
        <f>[1]!Table_1[[#This Row],[주가]]*[1]!Table_1[[#This Row],[기말주식수]]</f>
        <v>50294950000</v>
      </c>
      <c r="Z4256" s="14">
        <f>AA4256/10</f>
        <v>1.8028695656923657</v>
      </c>
      <c r="AA4256" s="14">
        <f>[1]!Table_1[[#This Row],[시가총액]]/[1]!Table_1[[#This Row],[당기순이익(세후영업이익)]]</f>
        <v>18.028695656923656</v>
      </c>
      <c r="AB4256" s="10">
        <v>506325000</v>
      </c>
    </row>
    <row r="4257" spans="1:28" ht="19.2">
      <c r="A4257" s="12">
        <v>4256</v>
      </c>
      <c r="B4257" s="12">
        <v>50960</v>
      </c>
      <c r="C4257" s="13" t="s">
        <v>675</v>
      </c>
      <c r="D4257" s="13" t="s">
        <v>20</v>
      </c>
      <c r="E4257" s="12">
        <v>2020</v>
      </c>
      <c r="F4257" s="12">
        <v>41.713999999999999</v>
      </c>
      <c r="G4257" s="15">
        <f>([1]!Table_1[[#This Row],[총자산]]-[1]!Table_1[[#This Row],[장부가치 자기자본]]+[1]!Table_1[[#This Row],[시가총액]])/[1]!Table_1[[#This Row],[총자산]]</f>
        <v>1.0849465103299816</v>
      </c>
      <c r="H4257" s="14">
        <f>I4257/100000000000</f>
        <v>2.9619380130000001E-2</v>
      </c>
      <c r="I4257" s="12">
        <v>2961938013</v>
      </c>
      <c r="J4257" s="12">
        <v>17.04</v>
      </c>
      <c r="K4257" s="10">
        <f>L4257/1000000000000</f>
        <v>2.2956644520999998E-2</v>
      </c>
      <c r="L4257" s="12">
        <v>22956644521</v>
      </c>
      <c r="M4257" s="12">
        <v>2.36</v>
      </c>
      <c r="N4257" s="12">
        <v>1</v>
      </c>
      <c r="O4257" s="15">
        <f>IF([1]!Table_1[[#This Row],[연도]]=2016,1,0)</f>
        <v>0</v>
      </c>
      <c r="P4257" s="15">
        <f>IF([1]!Table_1[[#This Row],[연도]]=2017,1,0)</f>
        <v>0</v>
      </c>
      <c r="Q4257" s="15">
        <f>IF([1]!Table_1[[#This Row],[연도]]=2018,1,0)</f>
        <v>0</v>
      </c>
      <c r="R4257" s="15">
        <f>IF([1]!Table_1[[#This Row],[연도]]=2019,1,0)</f>
        <v>0</v>
      </c>
      <c r="S4257" s="15">
        <f>IF([1]!Table_1[[#This Row],[연도]]=2020,1,0)</f>
        <v>1</v>
      </c>
      <c r="T4257" s="15">
        <f>IF([1]!Table_1[[#This Row],[연도]]=2021,1,0)</f>
        <v>0</v>
      </c>
      <c r="U4257" s="15">
        <f>IF([1]!Table_1[[#This Row],[연도]]=2022,1,0)</f>
        <v>0</v>
      </c>
      <c r="V4257" s="15">
        <f>IF([1]!Table_1[[#This Row],[연도]]=2023,1,0)</f>
        <v>0</v>
      </c>
      <c r="W4257" s="12">
        <v>0.31</v>
      </c>
      <c r="X4257" s="10">
        <f>Y4257/1000000000000</f>
        <v>8.9113200000000004E-2</v>
      </c>
      <c r="Y4257" s="15">
        <f>[1]!Table_1[[#This Row],[주가]]*[1]!Table_1[[#This Row],[기말주식수]]</f>
        <v>89113200000</v>
      </c>
      <c r="Z4257" s="14">
        <f>AA4257/10</f>
        <v>3.0086112406431376</v>
      </c>
      <c r="AA4257" s="15">
        <f>[1]!Table_1[[#This Row],[시가총액]]/[1]!Table_1[[#This Row],[당기순이익(세후영업이익)]]</f>
        <v>30.086112406431376</v>
      </c>
      <c r="AB4257" s="12">
        <v>843875000</v>
      </c>
    </row>
    <row r="4258" spans="1:28" ht="19.2">
      <c r="A4258" s="10">
        <v>4257</v>
      </c>
      <c r="B4258" s="10">
        <v>50960</v>
      </c>
      <c r="C4258" s="11" t="s">
        <v>675</v>
      </c>
      <c r="D4258" s="11" t="s">
        <v>20</v>
      </c>
      <c r="E4258" s="10">
        <v>2021</v>
      </c>
      <c r="F4258" s="10">
        <v>223.24700000000001</v>
      </c>
      <c r="G4258" s="14">
        <f>([1]!Table_1[[#This Row],[총자산]]-[1]!Table_1[[#This Row],[장부가치 자기자본]]+[1]!Table_1[[#This Row],[시가총액]])/[1]!Table_1[[#This Row],[총자산]]</f>
        <v>1.4368958814716317</v>
      </c>
      <c r="H4258" s="14">
        <f>I4258/100000000000</f>
        <v>2.28839297E-2</v>
      </c>
      <c r="I4258" s="10">
        <v>2288392970</v>
      </c>
      <c r="J4258" s="10">
        <v>3.29</v>
      </c>
      <c r="K4258" s="10">
        <f>L4258/1000000000000</f>
        <v>2.5018478598999999E-2</v>
      </c>
      <c r="L4258" s="10">
        <v>25018478599</v>
      </c>
      <c r="M4258" s="10">
        <v>3.73</v>
      </c>
      <c r="N4258" s="10">
        <v>1</v>
      </c>
      <c r="O4258" s="14">
        <f>IF([1]!Table_1[[#This Row],[연도]]=2016,1,0)</f>
        <v>0</v>
      </c>
      <c r="P4258" s="14">
        <f>IF([1]!Table_1[[#This Row],[연도]]=2017,1,0)</f>
        <v>0</v>
      </c>
      <c r="Q4258" s="14">
        <f>IF([1]!Table_1[[#This Row],[연도]]=2018,1,0)</f>
        <v>0</v>
      </c>
      <c r="R4258" s="14">
        <f>IF([1]!Table_1[[#This Row],[연도]]=2019,1,0)</f>
        <v>0</v>
      </c>
      <c r="S4258" s="14">
        <f>IF([1]!Table_1[[#This Row],[연도]]=2020,1,0)</f>
        <v>0</v>
      </c>
      <c r="T4258" s="14">
        <f>IF([1]!Table_1[[#This Row],[연도]]=2021,1,0)</f>
        <v>1</v>
      </c>
      <c r="U4258" s="14">
        <f>IF([1]!Table_1[[#This Row],[연도]]=2022,1,0)</f>
        <v>0</v>
      </c>
      <c r="V4258" s="14">
        <f>IF([1]!Table_1[[#This Row],[연도]]=2023,1,0)</f>
        <v>0</v>
      </c>
      <c r="W4258" s="10">
        <v>0.32</v>
      </c>
      <c r="X4258" s="10">
        <f>Y4258/1000000000000</f>
        <v>0.12421840000000001</v>
      </c>
      <c r="Y4258" s="14">
        <f>[1]!Table_1[[#This Row],[주가]]*[1]!Table_1[[#This Row],[기말주식수]]</f>
        <v>124218400000</v>
      </c>
      <c r="Z4258" s="14">
        <f>AA4258/10</f>
        <v>5.4281935676458577</v>
      </c>
      <c r="AA4258" s="14">
        <f>[1]!Table_1[[#This Row],[시가총액]]/[1]!Table_1[[#This Row],[당기순이익(세후영업이익)]]</f>
        <v>54.281935676458573</v>
      </c>
      <c r="AB4258" s="10">
        <v>843875000</v>
      </c>
    </row>
    <row r="4259" spans="1:28" ht="19.2">
      <c r="A4259" s="12">
        <v>4258</v>
      </c>
      <c r="B4259" s="12">
        <v>50960</v>
      </c>
      <c r="C4259" s="13" t="s">
        <v>675</v>
      </c>
      <c r="D4259" s="13" t="s">
        <v>20</v>
      </c>
      <c r="E4259" s="12">
        <v>2022</v>
      </c>
      <c r="F4259" s="12">
        <v>71.819000000000003</v>
      </c>
      <c r="G4259" s="15">
        <f>([1]!Table_1[[#This Row],[총자산]]-[1]!Table_1[[#This Row],[장부가치 자기자본]]+[1]!Table_1[[#This Row],[시가총액]])/[1]!Table_1[[#This Row],[총자산]]</f>
        <v>0.89625448269089947</v>
      </c>
      <c r="H4259" s="14">
        <f>I4259/100000000000</f>
        <v>3.4799344320000002E-2</v>
      </c>
      <c r="I4259" s="12">
        <v>3479934432</v>
      </c>
      <c r="J4259" s="12">
        <v>-1.36</v>
      </c>
      <c r="K4259" s="10">
        <f>L4259/1000000000000</f>
        <v>2.5563430977E-2</v>
      </c>
      <c r="L4259" s="12">
        <v>25563430977</v>
      </c>
      <c r="M4259" s="12">
        <v>3.24</v>
      </c>
      <c r="N4259" s="12">
        <v>1</v>
      </c>
      <c r="O4259" s="15">
        <f>IF([1]!Table_1[[#This Row],[연도]]=2016,1,0)</f>
        <v>0</v>
      </c>
      <c r="P4259" s="15">
        <f>IF([1]!Table_1[[#This Row],[연도]]=2017,1,0)</f>
        <v>0</v>
      </c>
      <c r="Q4259" s="15">
        <f>IF([1]!Table_1[[#This Row],[연도]]=2018,1,0)</f>
        <v>0</v>
      </c>
      <c r="R4259" s="15">
        <f>IF([1]!Table_1[[#This Row],[연도]]=2019,1,0)</f>
        <v>0</v>
      </c>
      <c r="S4259" s="15">
        <f>IF([1]!Table_1[[#This Row],[연도]]=2020,1,0)</f>
        <v>0</v>
      </c>
      <c r="T4259" s="15">
        <f>IF([1]!Table_1[[#This Row],[연도]]=2021,1,0)</f>
        <v>0</v>
      </c>
      <c r="U4259" s="15">
        <f>IF([1]!Table_1[[#This Row],[연도]]=2022,1,0)</f>
        <v>1</v>
      </c>
      <c r="V4259" s="15">
        <f>IF([1]!Table_1[[#This Row],[연도]]=2023,1,0)</f>
        <v>0</v>
      </c>
      <c r="W4259" s="12">
        <v>0.4</v>
      </c>
      <c r="X4259" s="10">
        <f>Y4259/1000000000000</f>
        <v>7.22357E-2</v>
      </c>
      <c r="Y4259" s="15">
        <f>[1]!Table_1[[#This Row],[주가]]*[1]!Table_1[[#This Row],[기말주식수]]</f>
        <v>72235700000</v>
      </c>
      <c r="Z4259" s="14">
        <f>AA4259/10</f>
        <v>2.0757776162605586</v>
      </c>
      <c r="AA4259" s="15">
        <f>[1]!Table_1[[#This Row],[시가총액]]/[1]!Table_1[[#This Row],[당기순이익(세후영업이익)]]</f>
        <v>20.757776162605584</v>
      </c>
      <c r="AB4259" s="12">
        <v>843875000</v>
      </c>
    </row>
    <row r="4260" spans="1:28" ht="19.2">
      <c r="A4260" s="10">
        <v>4259</v>
      </c>
      <c r="B4260" s="10">
        <v>51360</v>
      </c>
      <c r="C4260" s="11" t="s">
        <v>676</v>
      </c>
      <c r="D4260" s="11" t="s">
        <v>20</v>
      </c>
      <c r="E4260" s="10">
        <v>2016</v>
      </c>
      <c r="F4260" s="10">
        <v>16.010000000000002</v>
      </c>
      <c r="G4260" s="14">
        <f>([1]!Table_1[[#This Row],[총자산]]-[1]!Table_1[[#This Row],[장부가치 자기자본]]+[1]!Table_1[[#This Row],[시가총액]])/[1]!Table_1[[#This Row],[총자산]]</f>
        <v>0.95348215102328482</v>
      </c>
      <c r="H4260" s="14">
        <f>I4260/100000000000</f>
        <v>0.23461780393000001</v>
      </c>
      <c r="I4260" s="10">
        <v>23461780393</v>
      </c>
      <c r="J4260" s="10">
        <v>26.17</v>
      </c>
      <c r="K4260" s="10">
        <f>L4260/1000000000000</f>
        <v>0.45445401722700002</v>
      </c>
      <c r="L4260" s="10">
        <v>454454017227</v>
      </c>
      <c r="M4260" s="10">
        <v>1.1200000000000001</v>
      </c>
      <c r="N4260" s="10">
        <v>1</v>
      </c>
      <c r="O4260" s="14">
        <f>IF([1]!Table_1[[#This Row],[연도]]=2016,1,0)</f>
        <v>1</v>
      </c>
      <c r="P4260" s="14">
        <f>IF([1]!Table_1[[#This Row],[연도]]=2017,1,0)</f>
        <v>0</v>
      </c>
      <c r="Q4260" s="14">
        <f>IF([1]!Table_1[[#This Row],[연도]]=2018,1,0)</f>
        <v>0</v>
      </c>
      <c r="R4260" s="14">
        <f>IF([1]!Table_1[[#This Row],[연도]]=2019,1,0)</f>
        <v>0</v>
      </c>
      <c r="S4260" s="14">
        <f>IF([1]!Table_1[[#This Row],[연도]]=2020,1,0)</f>
        <v>0</v>
      </c>
      <c r="T4260" s="14">
        <f>IF([1]!Table_1[[#This Row],[연도]]=2021,1,0)</f>
        <v>0</v>
      </c>
      <c r="U4260" s="14">
        <f>IF([1]!Table_1[[#This Row],[연도]]=2022,1,0)</f>
        <v>0</v>
      </c>
      <c r="V4260" s="14">
        <f>IF([1]!Table_1[[#This Row],[연도]]=2023,1,0)</f>
        <v>0</v>
      </c>
      <c r="W4260" s="10">
        <v>0.77</v>
      </c>
      <c r="X4260" s="10">
        <f>Y4260/1000000000000</f>
        <v>0.14159348125999999</v>
      </c>
      <c r="Y4260" s="14">
        <f>[1]!Table_1[[#This Row],[주가]]*[1]!Table_1[[#This Row],[기말주식수]]</f>
        <v>141593481260</v>
      </c>
      <c r="Z4260" s="14">
        <f>AA4260/10</f>
        <v>0.60350697555009725</v>
      </c>
      <c r="AA4260" s="14">
        <f>[1]!Table_1[[#This Row],[시가총액]]/[1]!Table_1[[#This Row],[당기순이익(세후영업이익)]]</f>
        <v>6.035069755500972</v>
      </c>
      <c r="AB4260" s="10">
        <v>2588078560</v>
      </c>
    </row>
    <row r="4261" spans="1:28" ht="19.2">
      <c r="A4261" s="12">
        <v>4260</v>
      </c>
      <c r="B4261" s="12">
        <v>51360</v>
      </c>
      <c r="C4261" s="13" t="s">
        <v>676</v>
      </c>
      <c r="D4261" s="13" t="s">
        <v>20</v>
      </c>
      <c r="E4261" s="12">
        <v>2018</v>
      </c>
      <c r="F4261" s="12">
        <v>15.972</v>
      </c>
      <c r="G4261" s="15">
        <f>([1]!Table_1[[#This Row],[총자산]]-[1]!Table_1[[#This Row],[장부가치 자기자본]]+[1]!Table_1[[#This Row],[시가총액]])/[1]!Table_1[[#This Row],[총자산]]</f>
        <v>0.77651206526222039</v>
      </c>
      <c r="H4261" s="14">
        <f>I4261/100000000000</f>
        <v>0.28506963456000001</v>
      </c>
      <c r="I4261" s="12">
        <v>28506963456</v>
      </c>
      <c r="J4261" s="12">
        <v>10.89</v>
      </c>
      <c r="K4261" s="10">
        <f>L4261/1000000000000</f>
        <v>0.430178783191</v>
      </c>
      <c r="L4261" s="12">
        <v>430178783191</v>
      </c>
      <c r="M4261" s="12">
        <v>1.33</v>
      </c>
      <c r="N4261" s="12">
        <v>1</v>
      </c>
      <c r="O4261" s="15">
        <f>IF([1]!Table_1[[#This Row],[연도]]=2016,1,0)</f>
        <v>0</v>
      </c>
      <c r="P4261" s="15">
        <f>IF([1]!Table_1[[#This Row],[연도]]=2017,1,0)</f>
        <v>0</v>
      </c>
      <c r="Q4261" s="15">
        <f>IF([1]!Table_1[[#This Row],[연도]]=2018,1,0)</f>
        <v>1</v>
      </c>
      <c r="R4261" s="15">
        <f>IF([1]!Table_1[[#This Row],[연도]]=2019,1,0)</f>
        <v>0</v>
      </c>
      <c r="S4261" s="15">
        <f>IF([1]!Table_1[[#This Row],[연도]]=2020,1,0)</f>
        <v>0</v>
      </c>
      <c r="T4261" s="15">
        <f>IF([1]!Table_1[[#This Row],[연도]]=2021,1,0)</f>
        <v>0</v>
      </c>
      <c r="U4261" s="15">
        <f>IF([1]!Table_1[[#This Row],[연도]]=2022,1,0)</f>
        <v>0</v>
      </c>
      <c r="V4261" s="15">
        <f>IF([1]!Table_1[[#This Row],[연도]]=2023,1,0)</f>
        <v>0</v>
      </c>
      <c r="W4261" s="12">
        <v>0.88</v>
      </c>
      <c r="X4261" s="10">
        <f>Y4261/1000000000000</f>
        <v>0.11183711802</v>
      </c>
      <c r="Y4261" s="15">
        <f>[1]!Table_1[[#This Row],[주가]]*[1]!Table_1[[#This Row],[기말주식수]]</f>
        <v>111837118020</v>
      </c>
      <c r="Z4261" s="14">
        <f>AA4261/10</f>
        <v>0.39231508537420562</v>
      </c>
      <c r="AA4261" s="15">
        <f>[1]!Table_1[[#This Row],[시가총액]]/[1]!Table_1[[#This Row],[당기순이익(세후영업이익)]]</f>
        <v>3.9231508537420563</v>
      </c>
      <c r="AB4261" s="12">
        <v>3142819200</v>
      </c>
    </row>
    <row r="4262" spans="1:28" ht="19.2">
      <c r="A4262" s="10">
        <v>4261</v>
      </c>
      <c r="B4262" s="10">
        <v>51360</v>
      </c>
      <c r="C4262" s="11" t="s">
        <v>676</v>
      </c>
      <c r="D4262" s="11" t="s">
        <v>20</v>
      </c>
      <c r="E4262" s="10">
        <v>2019</v>
      </c>
      <c r="F4262" s="10">
        <v>16.597000000000001</v>
      </c>
      <c r="G4262" s="14">
        <f>([1]!Table_1[[#This Row],[총자산]]-[1]!Table_1[[#This Row],[장부가치 자기자본]]+[1]!Table_1[[#This Row],[시가총액]])/[1]!Table_1[[#This Row],[총자산]]</f>
        <v>0.86979875418091601</v>
      </c>
      <c r="H4262" s="14">
        <f>I4262/100000000000</f>
        <v>0.30657766200999997</v>
      </c>
      <c r="I4262" s="10">
        <v>30657766201</v>
      </c>
      <c r="J4262" s="10">
        <v>-4.0199999999999996</v>
      </c>
      <c r="K4262" s="10">
        <f>L4262/1000000000000</f>
        <v>0.41888186992900001</v>
      </c>
      <c r="L4262" s="10">
        <v>418881869929</v>
      </c>
      <c r="M4262" s="10">
        <v>1.38</v>
      </c>
      <c r="N4262" s="10">
        <v>1</v>
      </c>
      <c r="O4262" s="14">
        <f>IF([1]!Table_1[[#This Row],[연도]]=2016,1,0)</f>
        <v>0</v>
      </c>
      <c r="P4262" s="14">
        <f>IF([1]!Table_1[[#This Row],[연도]]=2017,1,0)</f>
        <v>0</v>
      </c>
      <c r="Q4262" s="14">
        <f>IF([1]!Table_1[[#This Row],[연도]]=2018,1,0)</f>
        <v>0</v>
      </c>
      <c r="R4262" s="14">
        <f>IF([1]!Table_1[[#This Row],[연도]]=2019,1,0)</f>
        <v>1</v>
      </c>
      <c r="S4262" s="14">
        <f>IF([1]!Table_1[[#This Row],[연도]]=2020,1,0)</f>
        <v>0</v>
      </c>
      <c r="T4262" s="14">
        <f>IF([1]!Table_1[[#This Row],[연도]]=2021,1,0)</f>
        <v>0</v>
      </c>
      <c r="U4262" s="14">
        <f>IF([1]!Table_1[[#This Row],[연도]]=2022,1,0)</f>
        <v>0</v>
      </c>
      <c r="V4262" s="14">
        <f>IF([1]!Table_1[[#This Row],[연도]]=2023,1,0)</f>
        <v>0</v>
      </c>
      <c r="W4262" s="10">
        <v>1.1299999999999999</v>
      </c>
      <c r="X4262" s="10">
        <f>Y4262/1000000000000</f>
        <v>0.15747468636</v>
      </c>
      <c r="Y4262" s="14">
        <f>[1]!Table_1[[#This Row],[주가]]*[1]!Table_1[[#This Row],[기말주식수]]</f>
        <v>157474686360</v>
      </c>
      <c r="Z4262" s="14">
        <f>AA4262/10</f>
        <v>0.51365349101939284</v>
      </c>
      <c r="AA4262" s="14">
        <f>[1]!Table_1[[#This Row],[시가총액]]/[1]!Table_1[[#This Row],[당기순이익(세후영업이익)]]</f>
        <v>5.1365349101939284</v>
      </c>
      <c r="AB4262" s="10">
        <v>3664874160</v>
      </c>
    </row>
    <row r="4263" spans="1:28" ht="19.2">
      <c r="A4263" s="12">
        <v>4262</v>
      </c>
      <c r="B4263" s="12">
        <v>51360</v>
      </c>
      <c r="C4263" s="13" t="s">
        <v>676</v>
      </c>
      <c r="D4263" s="13" t="s">
        <v>20</v>
      </c>
      <c r="E4263" s="12">
        <v>2021</v>
      </c>
      <c r="F4263" s="12">
        <v>140.44399999999999</v>
      </c>
      <c r="G4263" s="15">
        <f>([1]!Table_1[[#This Row],[총자산]]-[1]!Table_1[[#This Row],[장부가치 자기자본]]+[1]!Table_1[[#This Row],[시가총액]])/[1]!Table_1[[#This Row],[총자산]]</f>
        <v>0.84931917467486817</v>
      </c>
      <c r="H4263" s="14">
        <f>I4263/100000000000</f>
        <v>-8.8085109299999992E-3</v>
      </c>
      <c r="I4263" s="12">
        <v>-880851093</v>
      </c>
      <c r="J4263" s="12">
        <v>31.37</v>
      </c>
      <c r="K4263" s="10">
        <f>L4263/1000000000000</f>
        <v>0.26339292822799998</v>
      </c>
      <c r="L4263" s="12">
        <v>263392928228</v>
      </c>
      <c r="M4263" s="12">
        <v>4.16</v>
      </c>
      <c r="N4263" s="12">
        <v>1</v>
      </c>
      <c r="O4263" s="15">
        <f>IF([1]!Table_1[[#This Row],[연도]]=2016,1,0)</f>
        <v>0</v>
      </c>
      <c r="P4263" s="15">
        <f>IF([1]!Table_1[[#This Row],[연도]]=2017,1,0)</f>
        <v>0</v>
      </c>
      <c r="Q4263" s="15">
        <f>IF([1]!Table_1[[#This Row],[연도]]=2018,1,0)</f>
        <v>0</v>
      </c>
      <c r="R4263" s="15">
        <f>IF([1]!Table_1[[#This Row],[연도]]=2019,1,0)</f>
        <v>0</v>
      </c>
      <c r="S4263" s="15">
        <f>IF([1]!Table_1[[#This Row],[연도]]=2020,1,0)</f>
        <v>0</v>
      </c>
      <c r="T4263" s="15">
        <f>IF([1]!Table_1[[#This Row],[연도]]=2021,1,0)</f>
        <v>1</v>
      </c>
      <c r="U4263" s="15">
        <f>IF([1]!Table_1[[#This Row],[연도]]=2022,1,0)</f>
        <v>0</v>
      </c>
      <c r="V4263" s="15">
        <f>IF([1]!Table_1[[#This Row],[연도]]=2023,1,0)</f>
        <v>0</v>
      </c>
      <c r="W4263" s="12">
        <v>0.73</v>
      </c>
      <c r="X4263" s="10">
        <f>Y4263/1000000000000</f>
        <v>0.14326518705999999</v>
      </c>
      <c r="Y4263" s="15">
        <f>[1]!Table_1[[#This Row],[주가]]*[1]!Table_1[[#This Row],[기말주식수]]</f>
        <v>143265187060</v>
      </c>
      <c r="Z4263" s="14">
        <f>AA4263/10</f>
        <v>-16.264404755640122</v>
      </c>
      <c r="AA4263" s="15">
        <f>[1]!Table_1[[#This Row],[시가총액]]/[1]!Table_1[[#This Row],[당기순이익(세후영업이익)]]</f>
        <v>-162.64404755640123</v>
      </c>
      <c r="AB4263" s="12">
        <v>1546283900</v>
      </c>
    </row>
    <row r="4264" spans="1:28" ht="19.2">
      <c r="A4264" s="10">
        <v>4263</v>
      </c>
      <c r="B4264" s="10">
        <v>51360</v>
      </c>
      <c r="C4264" s="11" t="s">
        <v>676</v>
      </c>
      <c r="D4264" s="11" t="s">
        <v>20</v>
      </c>
      <c r="E4264" s="10">
        <v>2022</v>
      </c>
      <c r="F4264" s="10">
        <v>-30.805</v>
      </c>
      <c r="G4264" s="14">
        <f>([1]!Table_1[[#This Row],[총자산]]-[1]!Table_1[[#This Row],[장부가치 자기자본]]+[1]!Table_1[[#This Row],[시가총액]])/[1]!Table_1[[#This Row],[총자산]]</f>
        <v>0.91316946478693339</v>
      </c>
      <c r="H4264" s="14">
        <f>I4264/100000000000</f>
        <v>7.0397535359999999E-2</v>
      </c>
      <c r="I4264" s="10">
        <v>7039753536</v>
      </c>
      <c r="J4264" s="10">
        <v>8.23</v>
      </c>
      <c r="K4264" s="10">
        <f>L4264/1000000000000</f>
        <v>0.32821911659800002</v>
      </c>
      <c r="L4264" s="10">
        <v>328219116598</v>
      </c>
      <c r="M4264" s="10">
        <v>4.1500000000000004</v>
      </c>
      <c r="N4264" s="10">
        <v>1</v>
      </c>
      <c r="O4264" s="14">
        <f>IF([1]!Table_1[[#This Row],[연도]]=2016,1,0)</f>
        <v>0</v>
      </c>
      <c r="P4264" s="14">
        <f>IF([1]!Table_1[[#This Row],[연도]]=2017,1,0)</f>
        <v>0</v>
      </c>
      <c r="Q4264" s="14">
        <f>IF([1]!Table_1[[#This Row],[연도]]=2018,1,0)</f>
        <v>0</v>
      </c>
      <c r="R4264" s="14">
        <f>IF([1]!Table_1[[#This Row],[연도]]=2019,1,0)</f>
        <v>0</v>
      </c>
      <c r="S4264" s="14">
        <f>IF([1]!Table_1[[#This Row],[연도]]=2020,1,0)</f>
        <v>0</v>
      </c>
      <c r="T4264" s="14">
        <f>IF([1]!Table_1[[#This Row],[연도]]=2021,1,0)</f>
        <v>0</v>
      </c>
      <c r="U4264" s="14">
        <f>IF([1]!Table_1[[#This Row],[연도]]=2022,1,0)</f>
        <v>1</v>
      </c>
      <c r="V4264" s="14">
        <f>IF([1]!Table_1[[#This Row],[연도]]=2023,1,0)</f>
        <v>0</v>
      </c>
      <c r="W4264" s="10">
        <v>1.1399999999999999</v>
      </c>
      <c r="X4264" s="10">
        <f>Y4264/1000000000000</f>
        <v>0.15563370984</v>
      </c>
      <c r="Y4264" s="14">
        <f>[1]!Table_1[[#This Row],[주가]]*[1]!Table_1[[#This Row],[기말주식수]]</f>
        <v>155633709840</v>
      </c>
      <c r="Z4264" s="14">
        <f>AA4264/10</f>
        <v>2.2107835032024621</v>
      </c>
      <c r="AA4264" s="14">
        <f>[1]!Table_1[[#This Row],[시가총액]]/[1]!Table_1[[#This Row],[당기순이익(세후영업이익)]]</f>
        <v>22.107835032024621</v>
      </c>
      <c r="AB4264" s="10">
        <v>1527320600</v>
      </c>
    </row>
    <row r="4265" spans="1:28" ht="19.2">
      <c r="A4265" s="12">
        <v>4264</v>
      </c>
      <c r="B4265" s="12">
        <v>51360</v>
      </c>
      <c r="C4265" s="13" t="s">
        <v>676</v>
      </c>
      <c r="D4265" s="13" t="s">
        <v>20</v>
      </c>
      <c r="E4265" s="12">
        <v>2023</v>
      </c>
      <c r="F4265" s="12">
        <v>19.074999999999999</v>
      </c>
      <c r="G4265" s="15">
        <f>([1]!Table_1[[#This Row],[총자산]]-[1]!Table_1[[#This Row],[장부가치 자기자본]]+[1]!Table_1[[#This Row],[시가총액]])/[1]!Table_1[[#This Row],[총자산]]</f>
        <v>1.11133868204245</v>
      </c>
      <c r="H4265" s="14">
        <f>I4265/100000000000</f>
        <v>0.25655751176000002</v>
      </c>
      <c r="I4265" s="12">
        <v>25655751176</v>
      </c>
      <c r="J4265" s="12">
        <v>22.38</v>
      </c>
      <c r="K4265" s="10">
        <f>L4265/1000000000000</f>
        <v>0.44739225395799997</v>
      </c>
      <c r="L4265" s="12">
        <v>447392253958</v>
      </c>
      <c r="M4265" s="12">
        <v>3.95</v>
      </c>
      <c r="N4265" s="12">
        <v>1</v>
      </c>
      <c r="O4265" s="15">
        <f>IF([1]!Table_1[[#This Row],[연도]]=2016,1,0)</f>
        <v>0</v>
      </c>
      <c r="P4265" s="15">
        <f>IF([1]!Table_1[[#This Row],[연도]]=2017,1,0)</f>
        <v>0</v>
      </c>
      <c r="Q4265" s="15">
        <f>IF([1]!Table_1[[#This Row],[연도]]=2018,1,0)</f>
        <v>0</v>
      </c>
      <c r="R4265" s="15">
        <f>IF([1]!Table_1[[#This Row],[연도]]=2019,1,0)</f>
        <v>0</v>
      </c>
      <c r="S4265" s="15">
        <f>IF([1]!Table_1[[#This Row],[연도]]=2020,1,0)</f>
        <v>0</v>
      </c>
      <c r="T4265" s="15">
        <f>IF([1]!Table_1[[#This Row],[연도]]=2021,1,0)</f>
        <v>0</v>
      </c>
      <c r="U4265" s="15">
        <f>IF([1]!Table_1[[#This Row],[연도]]=2022,1,0)</f>
        <v>0</v>
      </c>
      <c r="V4265" s="15">
        <f>IF([1]!Table_1[[#This Row],[연도]]=2023,1,0)</f>
        <v>1</v>
      </c>
      <c r="W4265" s="12">
        <v>1.18</v>
      </c>
      <c r="X4265" s="10">
        <f>Y4265/1000000000000</f>
        <v>0.26694242177999999</v>
      </c>
      <c r="Y4265" s="15">
        <f>[1]!Table_1[[#This Row],[주가]]*[1]!Table_1[[#This Row],[기말주식수]]</f>
        <v>266942421780</v>
      </c>
      <c r="Z4265" s="14">
        <f>AA4265/10</f>
        <v>1.0404779027858466</v>
      </c>
      <c r="AA4265" s="15">
        <f>[1]!Table_1[[#This Row],[시가총액]]/[1]!Table_1[[#This Row],[당기순이익(세후영업이익)]]</f>
        <v>10.404779027858467</v>
      </c>
      <c r="AB4265" s="12">
        <v>2459712960</v>
      </c>
    </row>
    <row r="4266" spans="1:28" ht="19.2">
      <c r="A4266" s="10">
        <v>4265</v>
      </c>
      <c r="B4266" s="10">
        <v>51380</v>
      </c>
      <c r="C4266" s="11" t="s">
        <v>677</v>
      </c>
      <c r="D4266" s="11" t="s">
        <v>20</v>
      </c>
      <c r="E4266" s="10">
        <v>2016</v>
      </c>
      <c r="F4266" s="10">
        <v>11.912000000000001</v>
      </c>
      <c r="G4266" s="14">
        <f>([1]!Table_1[[#This Row],[총자산]]-[1]!Table_1[[#This Row],[장부가치 자기자본]]+[1]!Table_1[[#This Row],[시가총액]])/[1]!Table_1[[#This Row],[총자산]]</f>
        <v>0.77106910616696989</v>
      </c>
      <c r="H4266" s="14">
        <f>I4266/100000000000</f>
        <v>2.76942565E-2</v>
      </c>
      <c r="I4266" s="10">
        <v>2769425650</v>
      </c>
      <c r="J4266" s="10">
        <v>2.5499999999999998</v>
      </c>
      <c r="K4266" s="10">
        <f>L4266/1000000000000</f>
        <v>0.208137845972</v>
      </c>
      <c r="L4266" s="10">
        <v>208137845972</v>
      </c>
      <c r="M4266" s="10">
        <v>0.42</v>
      </c>
      <c r="N4266" s="10">
        <v>1</v>
      </c>
      <c r="O4266" s="14">
        <f>IF([1]!Table_1[[#This Row],[연도]]=2016,1,0)</f>
        <v>1</v>
      </c>
      <c r="P4266" s="14">
        <f>IF([1]!Table_1[[#This Row],[연도]]=2017,1,0)</f>
        <v>0</v>
      </c>
      <c r="Q4266" s="14">
        <f>IF([1]!Table_1[[#This Row],[연도]]=2018,1,0)</f>
        <v>0</v>
      </c>
      <c r="R4266" s="14">
        <f>IF([1]!Table_1[[#This Row],[연도]]=2019,1,0)</f>
        <v>0</v>
      </c>
      <c r="S4266" s="14">
        <f>IF([1]!Table_1[[#This Row],[연도]]=2020,1,0)</f>
        <v>0</v>
      </c>
      <c r="T4266" s="14">
        <f>IF([1]!Table_1[[#This Row],[연도]]=2021,1,0)</f>
        <v>0</v>
      </c>
      <c r="U4266" s="14">
        <f>IF([1]!Table_1[[#This Row],[연도]]=2022,1,0)</f>
        <v>0</v>
      </c>
      <c r="V4266" s="14">
        <f>IF([1]!Table_1[[#This Row],[연도]]=2023,1,0)</f>
        <v>0</v>
      </c>
      <c r="W4266" s="10">
        <v>0.47</v>
      </c>
      <c r="X4266" s="10">
        <f>Y4266/1000000000000</f>
        <v>1.5695708320000001E-2</v>
      </c>
      <c r="Y4266" s="14">
        <f>[1]!Table_1[[#This Row],[주가]]*[1]!Table_1[[#This Row],[기말주식수]]</f>
        <v>15695708320</v>
      </c>
      <c r="Z4266" s="14">
        <f>AA4266/10</f>
        <v>0.56674958289636701</v>
      </c>
      <c r="AA4266" s="14">
        <f>[1]!Table_1[[#This Row],[시가총액]]/[1]!Table_1[[#This Row],[당기순이익(세후영업이익)]]</f>
        <v>5.6674958289636699</v>
      </c>
      <c r="AB4266" s="10">
        <v>150802720</v>
      </c>
    </row>
    <row r="4267" spans="1:28" ht="19.2">
      <c r="A4267" s="12">
        <v>4266</v>
      </c>
      <c r="B4267" s="12">
        <v>51380</v>
      </c>
      <c r="C4267" s="13" t="s">
        <v>677</v>
      </c>
      <c r="D4267" s="13" t="s">
        <v>20</v>
      </c>
      <c r="E4267" s="12">
        <v>2017</v>
      </c>
      <c r="F4267" s="12">
        <v>12.55</v>
      </c>
      <c r="G4267" s="15">
        <f>([1]!Table_1[[#This Row],[총자산]]-[1]!Table_1[[#This Row],[장부가치 자기자본]]+[1]!Table_1[[#This Row],[시가총액]])/[1]!Table_1[[#This Row],[총자산]]</f>
        <v>0.74321044515828949</v>
      </c>
      <c r="H4267" s="14">
        <f>I4267/100000000000</f>
        <v>2.8632018620000001E-2</v>
      </c>
      <c r="I4267" s="12">
        <v>2863201862</v>
      </c>
      <c r="J4267" s="12">
        <v>7.87</v>
      </c>
      <c r="K4267" s="10">
        <f>L4267/1000000000000</f>
        <v>0.227418000684</v>
      </c>
      <c r="L4267" s="12">
        <v>227418000684</v>
      </c>
      <c r="M4267" s="12">
        <v>0.32</v>
      </c>
      <c r="N4267" s="12">
        <v>1</v>
      </c>
      <c r="O4267" s="15">
        <f>IF([1]!Table_1[[#This Row],[연도]]=2016,1,0)</f>
        <v>0</v>
      </c>
      <c r="P4267" s="15">
        <f>IF([1]!Table_1[[#This Row],[연도]]=2017,1,0)</f>
        <v>1</v>
      </c>
      <c r="Q4267" s="15">
        <f>IF([1]!Table_1[[#This Row],[연도]]=2018,1,0)</f>
        <v>0</v>
      </c>
      <c r="R4267" s="15">
        <f>IF([1]!Table_1[[#This Row],[연도]]=2019,1,0)</f>
        <v>0</v>
      </c>
      <c r="S4267" s="15">
        <f>IF([1]!Table_1[[#This Row],[연도]]=2020,1,0)</f>
        <v>0</v>
      </c>
      <c r="T4267" s="15">
        <f>IF([1]!Table_1[[#This Row],[연도]]=2021,1,0)</f>
        <v>0</v>
      </c>
      <c r="U4267" s="15">
        <f>IF([1]!Table_1[[#This Row],[연도]]=2022,1,0)</f>
        <v>0</v>
      </c>
      <c r="V4267" s="15">
        <f>IF([1]!Table_1[[#This Row],[연도]]=2023,1,0)</f>
        <v>0</v>
      </c>
      <c r="W4267" s="12">
        <v>0.22</v>
      </c>
      <c r="X4267" s="10">
        <f>Y4267/1000000000000</f>
        <v>1.6113270632E-2</v>
      </c>
      <c r="Y4267" s="15">
        <f>[1]!Table_1[[#This Row],[주가]]*[1]!Table_1[[#This Row],[기말주식수]]</f>
        <v>16113270632</v>
      </c>
      <c r="Z4267" s="14">
        <f>AA4267/10</f>
        <v>0.56277103077687229</v>
      </c>
      <c r="AA4267" s="15">
        <f>[1]!Table_1[[#This Row],[시가총액]]/[1]!Table_1[[#This Row],[당기순이익(세후영업이익)]]</f>
        <v>5.6277103077687229</v>
      </c>
      <c r="AB4267" s="12">
        <v>377006800</v>
      </c>
    </row>
    <row r="4268" spans="1:28" ht="19.2">
      <c r="A4268" s="10">
        <v>4267</v>
      </c>
      <c r="B4268" s="10">
        <v>51380</v>
      </c>
      <c r="C4268" s="11" t="s">
        <v>677</v>
      </c>
      <c r="D4268" s="11" t="s">
        <v>20</v>
      </c>
      <c r="E4268" s="10">
        <v>2018</v>
      </c>
      <c r="F4268" s="10">
        <v>24.347000000000001</v>
      </c>
      <c r="G4268" s="14">
        <f>([1]!Table_1[[#This Row],[총자산]]-[1]!Table_1[[#This Row],[장부가치 자기자본]]+[1]!Table_1[[#This Row],[시가총액]])/[1]!Table_1[[#This Row],[총자산]]</f>
        <v>0.68231547844672258</v>
      </c>
      <c r="H4268" s="14">
        <f>I4268/100000000000</f>
        <v>4.7798028469999997E-2</v>
      </c>
      <c r="I4268" s="10">
        <v>4779802847</v>
      </c>
      <c r="J4268" s="10">
        <v>5.5</v>
      </c>
      <c r="K4268" s="10">
        <f>L4268/1000000000000</f>
        <v>0.24005503796200001</v>
      </c>
      <c r="L4268" s="10">
        <v>240055037962</v>
      </c>
      <c r="M4268" s="10">
        <v>0.51</v>
      </c>
      <c r="N4268" s="10">
        <v>1</v>
      </c>
      <c r="O4268" s="14">
        <f>IF([1]!Table_1[[#This Row],[연도]]=2016,1,0)</f>
        <v>0</v>
      </c>
      <c r="P4268" s="14">
        <f>IF([1]!Table_1[[#This Row],[연도]]=2017,1,0)</f>
        <v>0</v>
      </c>
      <c r="Q4268" s="14">
        <f>IF([1]!Table_1[[#This Row],[연도]]=2018,1,0)</f>
        <v>1</v>
      </c>
      <c r="R4268" s="14">
        <f>IF([1]!Table_1[[#This Row],[연도]]=2019,1,0)</f>
        <v>0</v>
      </c>
      <c r="S4268" s="14">
        <f>IF([1]!Table_1[[#This Row],[연도]]=2020,1,0)</f>
        <v>0</v>
      </c>
      <c r="T4268" s="14">
        <f>IF([1]!Table_1[[#This Row],[연도]]=2021,1,0)</f>
        <v>0</v>
      </c>
      <c r="U4268" s="14">
        <f>IF([1]!Table_1[[#This Row],[연도]]=2022,1,0)</f>
        <v>0</v>
      </c>
      <c r="V4268" s="14">
        <f>IF([1]!Table_1[[#This Row],[연도]]=2023,1,0)</f>
        <v>0</v>
      </c>
      <c r="W4268" s="10">
        <v>0.34</v>
      </c>
      <c r="X4268" s="10">
        <f>Y4268/1000000000000</f>
        <v>1.7116108719999999E-2</v>
      </c>
      <c r="Y4268" s="14">
        <f>[1]!Table_1[[#This Row],[주가]]*[1]!Table_1[[#This Row],[기말주식수]]</f>
        <v>17116108720</v>
      </c>
      <c r="Z4268" s="14">
        <f>AA4268/10</f>
        <v>0.35809235794616029</v>
      </c>
      <c r="AA4268" s="14">
        <f>[1]!Table_1[[#This Row],[시가총액]]/[1]!Table_1[[#This Row],[당기순이익(세후영업이익)]]</f>
        <v>3.580923579461603</v>
      </c>
      <c r="AB4268" s="10">
        <v>811484800</v>
      </c>
    </row>
    <row r="4269" spans="1:28" ht="19.2">
      <c r="A4269" s="12">
        <v>4268</v>
      </c>
      <c r="B4269" s="12">
        <v>51380</v>
      </c>
      <c r="C4269" s="13" t="s">
        <v>677</v>
      </c>
      <c r="D4269" s="13" t="s">
        <v>20</v>
      </c>
      <c r="E4269" s="12">
        <v>2019</v>
      </c>
      <c r="F4269" s="12">
        <v>20.335999999999999</v>
      </c>
      <c r="G4269" s="15">
        <f>([1]!Table_1[[#This Row],[총자산]]-[1]!Table_1[[#This Row],[장부가치 자기자본]]+[1]!Table_1[[#This Row],[시가총액]])/[1]!Table_1[[#This Row],[총자산]]</f>
        <v>1.072921497358867</v>
      </c>
      <c r="H4269" s="14">
        <f>I4269/100000000000</f>
        <v>5.7446631730000003E-2</v>
      </c>
      <c r="I4269" s="12">
        <v>5744663173</v>
      </c>
      <c r="J4269" s="12">
        <v>19.46</v>
      </c>
      <c r="K4269" s="10">
        <f>L4269/1000000000000</f>
        <v>0.278615749834</v>
      </c>
      <c r="L4269" s="12">
        <v>278615749834</v>
      </c>
      <c r="M4269" s="12">
        <v>0.55000000000000004</v>
      </c>
      <c r="N4269" s="12">
        <v>1</v>
      </c>
      <c r="O4269" s="15">
        <f>IF([1]!Table_1[[#This Row],[연도]]=2016,1,0)</f>
        <v>0</v>
      </c>
      <c r="P4269" s="15">
        <f>IF([1]!Table_1[[#This Row],[연도]]=2017,1,0)</f>
        <v>0</v>
      </c>
      <c r="Q4269" s="15">
        <f>IF([1]!Table_1[[#This Row],[연도]]=2018,1,0)</f>
        <v>0</v>
      </c>
      <c r="R4269" s="15">
        <f>IF([1]!Table_1[[#This Row],[연도]]=2019,1,0)</f>
        <v>1</v>
      </c>
      <c r="S4269" s="15">
        <f>IF([1]!Table_1[[#This Row],[연도]]=2020,1,0)</f>
        <v>0</v>
      </c>
      <c r="T4269" s="15">
        <f>IF([1]!Table_1[[#This Row],[연도]]=2021,1,0)</f>
        <v>0</v>
      </c>
      <c r="U4269" s="15">
        <f>IF([1]!Table_1[[#This Row],[연도]]=2022,1,0)</f>
        <v>0</v>
      </c>
      <c r="V4269" s="15">
        <f>IF([1]!Table_1[[#This Row],[연도]]=2023,1,0)</f>
        <v>0</v>
      </c>
      <c r="W4269" s="12">
        <v>0.38</v>
      </c>
      <c r="X4269" s="10">
        <f>Y4269/1000000000000</f>
        <v>4.1008756E-2</v>
      </c>
      <c r="Y4269" s="15">
        <f>[1]!Table_1[[#This Row],[주가]]*[1]!Table_1[[#This Row],[기말주식수]]</f>
        <v>41008756000</v>
      </c>
      <c r="Z4269" s="14">
        <f>AA4269/10</f>
        <v>0.71385831971388236</v>
      </c>
      <c r="AA4269" s="15">
        <f>[1]!Table_1[[#This Row],[시가총액]]/[1]!Table_1[[#This Row],[당기순이익(세후영업이익)]]</f>
        <v>7.1385831971388241</v>
      </c>
      <c r="AB4269" s="12">
        <v>766853600</v>
      </c>
    </row>
    <row r="4270" spans="1:28" ht="19.2">
      <c r="A4270" s="10">
        <v>4269</v>
      </c>
      <c r="B4270" s="10">
        <v>51380</v>
      </c>
      <c r="C4270" s="11" t="s">
        <v>677</v>
      </c>
      <c r="D4270" s="11" t="s">
        <v>20</v>
      </c>
      <c r="E4270" s="10">
        <v>2020</v>
      </c>
      <c r="F4270" s="10">
        <v>18.913</v>
      </c>
      <c r="G4270" s="14">
        <f>([1]!Table_1[[#This Row],[총자산]]-[1]!Table_1[[#This Row],[장부가치 자기자본]]+[1]!Table_1[[#This Row],[시가총액]])/[1]!Table_1[[#This Row],[총자산]]</f>
        <v>1.023443438369684</v>
      </c>
      <c r="H4270" s="14">
        <f>I4270/100000000000</f>
        <v>6.8778580630000002E-2</v>
      </c>
      <c r="I4270" s="10">
        <v>6877858063</v>
      </c>
      <c r="J4270" s="10">
        <v>20.45</v>
      </c>
      <c r="K4270" s="10">
        <f>L4270/1000000000000</f>
        <v>0.313462867187</v>
      </c>
      <c r="L4270" s="10">
        <v>313462867187</v>
      </c>
      <c r="M4270" s="10">
        <v>0.44</v>
      </c>
      <c r="N4270" s="10">
        <v>1</v>
      </c>
      <c r="O4270" s="14">
        <f>IF([1]!Table_1[[#This Row],[연도]]=2016,1,0)</f>
        <v>0</v>
      </c>
      <c r="P4270" s="14">
        <f>IF([1]!Table_1[[#This Row],[연도]]=2017,1,0)</f>
        <v>0</v>
      </c>
      <c r="Q4270" s="14">
        <f>IF([1]!Table_1[[#This Row],[연도]]=2018,1,0)</f>
        <v>0</v>
      </c>
      <c r="R4270" s="14">
        <f>IF([1]!Table_1[[#This Row],[연도]]=2019,1,0)</f>
        <v>0</v>
      </c>
      <c r="S4270" s="14">
        <f>IF([1]!Table_1[[#This Row],[연도]]=2020,1,0)</f>
        <v>1</v>
      </c>
      <c r="T4270" s="14">
        <f>IF([1]!Table_1[[#This Row],[연도]]=2021,1,0)</f>
        <v>0</v>
      </c>
      <c r="U4270" s="14">
        <f>IF([1]!Table_1[[#This Row],[연도]]=2022,1,0)</f>
        <v>0</v>
      </c>
      <c r="V4270" s="14">
        <f>IF([1]!Table_1[[#This Row],[연도]]=2023,1,0)</f>
        <v>0</v>
      </c>
      <c r="W4270" s="10">
        <v>0.18</v>
      </c>
      <c r="X4270" s="10">
        <f>Y4270/1000000000000</f>
        <v>4.3327228400000001E-2</v>
      </c>
      <c r="Y4270" s="14">
        <f>[1]!Table_1[[#This Row],[주가]]*[1]!Table_1[[#This Row],[기말주식수]]</f>
        <v>43327228400</v>
      </c>
      <c r="Z4270" s="14">
        <f>AA4270/10</f>
        <v>0.62995234858192795</v>
      </c>
      <c r="AA4270" s="14">
        <f>[1]!Table_1[[#This Row],[시가총액]]/[1]!Table_1[[#This Row],[당기순이익(세후영업이익)]]</f>
        <v>6.2995234858192797</v>
      </c>
      <c r="AB4270" s="10">
        <v>1150280400</v>
      </c>
    </row>
    <row r="4271" spans="1:28" ht="19.2">
      <c r="A4271" s="12">
        <v>4270</v>
      </c>
      <c r="B4271" s="12">
        <v>51380</v>
      </c>
      <c r="C4271" s="13" t="s">
        <v>677</v>
      </c>
      <c r="D4271" s="13" t="s">
        <v>20</v>
      </c>
      <c r="E4271" s="12">
        <v>2021</v>
      </c>
      <c r="F4271" s="12">
        <v>35.395000000000003</v>
      </c>
      <c r="G4271" s="15">
        <f>([1]!Table_1[[#This Row],[총자산]]-[1]!Table_1[[#This Row],[장부가치 자기자본]]+[1]!Table_1[[#This Row],[시가총액]])/[1]!Table_1[[#This Row],[총자산]]</f>
        <v>1.3034163664395286</v>
      </c>
      <c r="H4271" s="14">
        <f>I4271/100000000000</f>
        <v>0.18800146968000001</v>
      </c>
      <c r="I4271" s="12">
        <v>18800146968</v>
      </c>
      <c r="J4271" s="12">
        <v>16.73</v>
      </c>
      <c r="K4271" s="10">
        <f>L4271/1000000000000</f>
        <v>0.36485095868700002</v>
      </c>
      <c r="L4271" s="12">
        <v>364850958687</v>
      </c>
      <c r="M4271" s="12">
        <v>1.51</v>
      </c>
      <c r="N4271" s="12">
        <v>1</v>
      </c>
      <c r="O4271" s="15">
        <f>IF([1]!Table_1[[#This Row],[연도]]=2016,1,0)</f>
        <v>0</v>
      </c>
      <c r="P4271" s="15">
        <f>IF([1]!Table_1[[#This Row],[연도]]=2017,1,0)</f>
        <v>0</v>
      </c>
      <c r="Q4271" s="15">
        <f>IF([1]!Table_1[[#This Row],[연도]]=2018,1,0)</f>
        <v>0</v>
      </c>
      <c r="R4271" s="15">
        <f>IF([1]!Table_1[[#This Row],[연도]]=2019,1,0)</f>
        <v>0</v>
      </c>
      <c r="S4271" s="15">
        <f>IF([1]!Table_1[[#This Row],[연도]]=2020,1,0)</f>
        <v>0</v>
      </c>
      <c r="T4271" s="15">
        <f>IF([1]!Table_1[[#This Row],[연도]]=2021,1,0)</f>
        <v>1</v>
      </c>
      <c r="U4271" s="15">
        <f>IF([1]!Table_1[[#This Row],[연도]]=2022,1,0)</f>
        <v>0</v>
      </c>
      <c r="V4271" s="15">
        <f>IF([1]!Table_1[[#This Row],[연도]]=2023,1,0)</f>
        <v>0</v>
      </c>
      <c r="W4271" s="12">
        <v>0.36</v>
      </c>
      <c r="X4271" s="10">
        <f>Y4271/1000000000000</f>
        <v>8.2053335199999994E-2</v>
      </c>
      <c r="Y4271" s="15">
        <f>[1]!Table_1[[#This Row],[주가]]*[1]!Table_1[[#This Row],[기말주식수]]</f>
        <v>82053335200</v>
      </c>
      <c r="Z4271" s="14">
        <f>AA4271/10</f>
        <v>0.43645049870973968</v>
      </c>
      <c r="AA4271" s="15">
        <f>[1]!Table_1[[#This Row],[시가총액]]/[1]!Table_1[[#This Row],[당기순이익(세후영업이익)]]</f>
        <v>4.3645049870973969</v>
      </c>
      <c r="AB4271" s="12">
        <v>4602021600</v>
      </c>
    </row>
    <row r="4272" spans="1:28" ht="19.2">
      <c r="A4272" s="10">
        <v>4271</v>
      </c>
      <c r="B4272" s="10">
        <v>51380</v>
      </c>
      <c r="C4272" s="11" t="s">
        <v>677</v>
      </c>
      <c r="D4272" s="11" t="s">
        <v>20</v>
      </c>
      <c r="E4272" s="10">
        <v>2022</v>
      </c>
      <c r="F4272" s="10">
        <v>-55.526000000000003</v>
      </c>
      <c r="G4272" s="14">
        <f>([1]!Table_1[[#This Row],[총자산]]-[1]!Table_1[[#This Row],[장부가치 자기자본]]+[1]!Table_1[[#This Row],[시가총액]])/[1]!Table_1[[#This Row],[총자산]]</f>
        <v>0.84215493390017127</v>
      </c>
      <c r="H4272" s="14">
        <f>I4272/100000000000</f>
        <v>8.0588187300000003E-3</v>
      </c>
      <c r="I4272" s="10">
        <v>805881873</v>
      </c>
      <c r="J4272" s="10">
        <v>-4.66</v>
      </c>
      <c r="K4272" s="10">
        <f>L4272/1000000000000</f>
        <v>0.31226258772900001</v>
      </c>
      <c r="L4272" s="10">
        <v>312262587729</v>
      </c>
      <c r="M4272" s="10">
        <v>1.76</v>
      </c>
      <c r="N4272" s="10">
        <v>1</v>
      </c>
      <c r="O4272" s="14">
        <f>IF([1]!Table_1[[#This Row],[연도]]=2016,1,0)</f>
        <v>0</v>
      </c>
      <c r="P4272" s="14">
        <f>IF([1]!Table_1[[#This Row],[연도]]=2017,1,0)</f>
        <v>0</v>
      </c>
      <c r="Q4272" s="14">
        <f>IF([1]!Table_1[[#This Row],[연도]]=2018,1,0)</f>
        <v>0</v>
      </c>
      <c r="R4272" s="14">
        <f>IF([1]!Table_1[[#This Row],[연도]]=2019,1,0)</f>
        <v>0</v>
      </c>
      <c r="S4272" s="14">
        <f>IF([1]!Table_1[[#This Row],[연도]]=2020,1,0)</f>
        <v>0</v>
      </c>
      <c r="T4272" s="14">
        <f>IF([1]!Table_1[[#This Row],[연도]]=2021,1,0)</f>
        <v>0</v>
      </c>
      <c r="U4272" s="14">
        <f>IF([1]!Table_1[[#This Row],[연도]]=2022,1,0)</f>
        <v>1</v>
      </c>
      <c r="V4272" s="14">
        <f>IF([1]!Table_1[[#This Row],[연도]]=2023,1,0)</f>
        <v>0</v>
      </c>
      <c r="W4272" s="10">
        <v>0.81</v>
      </c>
      <c r="X4272" s="10">
        <f>Y4272/1000000000000</f>
        <v>3.0526743280000001E-2</v>
      </c>
      <c r="Y4272" s="14">
        <f>[1]!Table_1[[#This Row],[주가]]*[1]!Table_1[[#This Row],[기말주식수]]</f>
        <v>30526743280</v>
      </c>
      <c r="Z4272" s="14">
        <f>AA4272/10</f>
        <v>3.7879922979729317</v>
      </c>
      <c r="AA4272" s="14">
        <f>[1]!Table_1[[#This Row],[시가총액]]/[1]!Table_1[[#This Row],[당기순이익(세후영업이익)]]</f>
        <v>37.879922979729315</v>
      </c>
      <c r="AB4272" s="10">
        <v>2301010800</v>
      </c>
    </row>
    <row r="4273" spans="1:28" ht="19.2">
      <c r="A4273" s="12">
        <v>4272</v>
      </c>
      <c r="B4273" s="12">
        <v>51380</v>
      </c>
      <c r="C4273" s="13" t="s">
        <v>677</v>
      </c>
      <c r="D4273" s="13" t="s">
        <v>20</v>
      </c>
      <c r="E4273" s="12">
        <v>2023</v>
      </c>
      <c r="F4273" s="12">
        <v>200.13399999999999</v>
      </c>
      <c r="G4273" s="15">
        <f>([1]!Table_1[[#This Row],[총자산]]-[1]!Table_1[[#This Row],[장부가치 자기자본]]+[1]!Table_1[[#This Row],[시가총액]])/[1]!Table_1[[#This Row],[총자산]]</f>
        <v>0.90695526520011693</v>
      </c>
      <c r="H4273" s="14">
        <f>I4273/100000000000</f>
        <v>3.2826124700000001E-2</v>
      </c>
      <c r="I4273" s="12">
        <v>3282612470</v>
      </c>
      <c r="J4273" s="12">
        <v>0.79</v>
      </c>
      <c r="K4273" s="10">
        <f>L4273/1000000000000</f>
        <v>0.304742791071</v>
      </c>
      <c r="L4273" s="12">
        <v>304742791071</v>
      </c>
      <c r="M4273" s="12">
        <v>1.85</v>
      </c>
      <c r="N4273" s="12">
        <v>1</v>
      </c>
      <c r="O4273" s="15">
        <f>IF([1]!Table_1[[#This Row],[연도]]=2016,1,0)</f>
        <v>0</v>
      </c>
      <c r="P4273" s="15">
        <f>IF([1]!Table_1[[#This Row],[연도]]=2017,1,0)</f>
        <v>0</v>
      </c>
      <c r="Q4273" s="15">
        <f>IF([1]!Table_1[[#This Row],[연도]]=2018,1,0)</f>
        <v>0</v>
      </c>
      <c r="R4273" s="15">
        <f>IF([1]!Table_1[[#This Row],[연도]]=2019,1,0)</f>
        <v>0</v>
      </c>
      <c r="S4273" s="15">
        <f>IF([1]!Table_1[[#This Row],[연도]]=2020,1,0)</f>
        <v>0</v>
      </c>
      <c r="T4273" s="15">
        <f>IF([1]!Table_1[[#This Row],[연도]]=2021,1,0)</f>
        <v>0</v>
      </c>
      <c r="U4273" s="15">
        <f>IF([1]!Table_1[[#This Row],[연도]]=2022,1,0)</f>
        <v>0</v>
      </c>
      <c r="V4273" s="15">
        <f>IF([1]!Table_1[[#This Row],[연도]]=2023,1,0)</f>
        <v>1</v>
      </c>
      <c r="W4273" s="12">
        <v>0.63</v>
      </c>
      <c r="X4273" s="10">
        <f>Y4273/1000000000000</f>
        <v>3.4285060919999999E-2</v>
      </c>
      <c r="Y4273" s="15">
        <f>[1]!Table_1[[#This Row],[주가]]*[1]!Table_1[[#This Row],[기말주식수]]</f>
        <v>34285060920</v>
      </c>
      <c r="Z4273" s="14">
        <f>AA4273/10</f>
        <v>1.0444443635468186</v>
      </c>
      <c r="AA4273" s="15">
        <f>[1]!Table_1[[#This Row],[시가총액]]/[1]!Table_1[[#This Row],[당기순이익(세후영업이익)]]</f>
        <v>10.444443635468186</v>
      </c>
      <c r="AB4273" s="12">
        <v>1533023000</v>
      </c>
    </row>
    <row r="4274" spans="1:28" ht="19.2">
      <c r="A4274" s="10">
        <v>4273</v>
      </c>
      <c r="B4274" s="10">
        <v>51390</v>
      </c>
      <c r="C4274" s="11" t="s">
        <v>678</v>
      </c>
      <c r="D4274" s="11" t="s">
        <v>20</v>
      </c>
      <c r="E4274" s="10">
        <v>2016</v>
      </c>
      <c r="F4274" s="10">
        <v>37.566000000000003</v>
      </c>
      <c r="G4274" s="14">
        <f>([1]!Table_1[[#This Row],[총자산]]-[1]!Table_1[[#This Row],[장부가치 자기자본]]+[1]!Table_1[[#This Row],[시가총액]])/[1]!Table_1[[#This Row],[총자산]]</f>
        <v>0.80334105271242962</v>
      </c>
      <c r="H4274" s="14">
        <f>I4274/100000000000</f>
        <v>3.9684619320000003E-2</v>
      </c>
      <c r="I4274" s="10">
        <v>3968461932</v>
      </c>
      <c r="J4274" s="10">
        <v>4.04</v>
      </c>
      <c r="K4274" s="10">
        <f>L4274/1000000000000</f>
        <v>2.9520931459000001E-2</v>
      </c>
      <c r="L4274" s="10">
        <v>29520931459</v>
      </c>
      <c r="M4274" s="10">
        <v>0.37</v>
      </c>
      <c r="N4274" s="10">
        <v>1</v>
      </c>
      <c r="O4274" s="14">
        <f>IF([1]!Table_1[[#This Row],[연도]]=2016,1,0)</f>
        <v>1</v>
      </c>
      <c r="P4274" s="14">
        <f>IF([1]!Table_1[[#This Row],[연도]]=2017,1,0)</f>
        <v>0</v>
      </c>
      <c r="Q4274" s="14">
        <f>IF([1]!Table_1[[#This Row],[연도]]=2018,1,0)</f>
        <v>0</v>
      </c>
      <c r="R4274" s="14">
        <f>IF([1]!Table_1[[#This Row],[연도]]=2019,1,0)</f>
        <v>0</v>
      </c>
      <c r="S4274" s="14">
        <f>IF([1]!Table_1[[#This Row],[연도]]=2020,1,0)</f>
        <v>0</v>
      </c>
      <c r="T4274" s="14">
        <f>IF([1]!Table_1[[#This Row],[연도]]=2021,1,0)</f>
        <v>0</v>
      </c>
      <c r="U4274" s="14">
        <f>IF([1]!Table_1[[#This Row],[연도]]=2022,1,0)</f>
        <v>0</v>
      </c>
      <c r="V4274" s="14">
        <f>IF([1]!Table_1[[#This Row],[연도]]=2023,1,0)</f>
        <v>0</v>
      </c>
      <c r="W4274" s="10">
        <v>0.55000000000000004</v>
      </c>
      <c r="X4274" s="10">
        <f>Y4274/1000000000000</f>
        <v>5.1099156E-2</v>
      </c>
      <c r="Y4274" s="14">
        <f>[1]!Table_1[[#This Row],[주가]]*[1]!Table_1[[#This Row],[기말주식수]]</f>
        <v>51099156000</v>
      </c>
      <c r="Z4274" s="14">
        <f>AA4274/10</f>
        <v>1.2876312504841736</v>
      </c>
      <c r="AA4274" s="14">
        <f>[1]!Table_1[[#This Row],[시가총액]]/[1]!Table_1[[#This Row],[당기순이익(세후영업이익)]]</f>
        <v>12.876312504841737</v>
      </c>
      <c r="AB4274" s="10">
        <v>967336800</v>
      </c>
    </row>
    <row r="4275" spans="1:28" ht="19.2">
      <c r="A4275" s="12">
        <v>4274</v>
      </c>
      <c r="B4275" s="12">
        <v>51390</v>
      </c>
      <c r="C4275" s="13" t="s">
        <v>678</v>
      </c>
      <c r="D4275" s="13" t="s">
        <v>20</v>
      </c>
      <c r="E4275" s="12">
        <v>2017</v>
      </c>
      <c r="F4275" s="12">
        <v>32.438000000000002</v>
      </c>
      <c r="G4275" s="15">
        <f>([1]!Table_1[[#This Row],[총자산]]-[1]!Table_1[[#This Row],[장부가치 자기자본]]+[1]!Table_1[[#This Row],[시가총액]])/[1]!Table_1[[#This Row],[총자산]]</f>
        <v>0.74792021445539503</v>
      </c>
      <c r="H4275" s="14">
        <f>I4275/100000000000</f>
        <v>4.2090727690000003E-2</v>
      </c>
      <c r="I4275" s="12">
        <v>4209072769</v>
      </c>
      <c r="J4275" s="12">
        <v>6.79</v>
      </c>
      <c r="K4275" s="10">
        <f>L4275/1000000000000</f>
        <v>2.64357398E-2</v>
      </c>
      <c r="L4275" s="12">
        <v>26435739800</v>
      </c>
      <c r="M4275" s="12">
        <v>1.31</v>
      </c>
      <c r="N4275" s="12">
        <v>1</v>
      </c>
      <c r="O4275" s="15">
        <f>IF([1]!Table_1[[#This Row],[연도]]=2016,1,0)</f>
        <v>0</v>
      </c>
      <c r="P4275" s="15">
        <f>IF([1]!Table_1[[#This Row],[연도]]=2017,1,0)</f>
        <v>1</v>
      </c>
      <c r="Q4275" s="15">
        <f>IF([1]!Table_1[[#This Row],[연도]]=2018,1,0)</f>
        <v>0</v>
      </c>
      <c r="R4275" s="15">
        <f>IF([1]!Table_1[[#This Row],[연도]]=2019,1,0)</f>
        <v>0</v>
      </c>
      <c r="S4275" s="15">
        <f>IF([1]!Table_1[[#This Row],[연도]]=2020,1,0)</f>
        <v>0</v>
      </c>
      <c r="T4275" s="15">
        <f>IF([1]!Table_1[[#This Row],[연도]]=2021,1,0)</f>
        <v>0</v>
      </c>
      <c r="U4275" s="15">
        <f>IF([1]!Table_1[[#This Row],[연도]]=2022,1,0)</f>
        <v>0</v>
      </c>
      <c r="V4275" s="15">
        <f>IF([1]!Table_1[[#This Row],[연도]]=2023,1,0)</f>
        <v>0</v>
      </c>
      <c r="W4275" s="12">
        <v>0.22</v>
      </c>
      <c r="X4275" s="10">
        <f>Y4275/1000000000000</f>
        <v>4.451304256E-2</v>
      </c>
      <c r="Y4275" s="15">
        <f>[1]!Table_1[[#This Row],[주가]]*[1]!Table_1[[#This Row],[기말주식수]]</f>
        <v>44513042560</v>
      </c>
      <c r="Z4275" s="14">
        <f>AA4275/10</f>
        <v>1.0575498453683303</v>
      </c>
      <c r="AA4275" s="15">
        <f>[1]!Table_1[[#This Row],[시가총액]]/[1]!Table_1[[#This Row],[당기순이익(세후영업이익)]]</f>
        <v>10.575498453683304</v>
      </c>
      <c r="AB4275" s="12">
        <v>926116100</v>
      </c>
    </row>
    <row r="4276" spans="1:28" ht="19.2">
      <c r="A4276" s="10">
        <v>4275</v>
      </c>
      <c r="B4276" s="10">
        <v>51390</v>
      </c>
      <c r="C4276" s="11" t="s">
        <v>678</v>
      </c>
      <c r="D4276" s="11" t="s">
        <v>20</v>
      </c>
      <c r="E4276" s="10">
        <v>2018</v>
      </c>
      <c r="F4276" s="10">
        <v>42.359000000000002</v>
      </c>
      <c r="G4276" s="14">
        <f>([1]!Table_1[[#This Row],[총자산]]-[1]!Table_1[[#This Row],[장부가치 자기자본]]+[1]!Table_1[[#This Row],[시가총액]])/[1]!Table_1[[#This Row],[총자산]]</f>
        <v>0.76252401047947294</v>
      </c>
      <c r="H4276" s="14">
        <f>I4276/100000000000</f>
        <v>3.2756189230000003E-2</v>
      </c>
      <c r="I4276" s="10">
        <v>3275618923</v>
      </c>
      <c r="J4276" s="10">
        <v>7.07</v>
      </c>
      <c r="K4276" s="10">
        <f>L4276/1000000000000</f>
        <v>2.9376114878000001E-2</v>
      </c>
      <c r="L4276" s="10">
        <v>29376114878</v>
      </c>
      <c r="M4276" s="10">
        <v>1.96</v>
      </c>
      <c r="N4276" s="10">
        <v>1</v>
      </c>
      <c r="O4276" s="14">
        <f>IF([1]!Table_1[[#This Row],[연도]]=2016,1,0)</f>
        <v>0</v>
      </c>
      <c r="P4276" s="14">
        <f>IF([1]!Table_1[[#This Row],[연도]]=2017,1,0)</f>
        <v>0</v>
      </c>
      <c r="Q4276" s="14">
        <f>IF([1]!Table_1[[#This Row],[연도]]=2018,1,0)</f>
        <v>1</v>
      </c>
      <c r="R4276" s="14">
        <f>IF([1]!Table_1[[#This Row],[연도]]=2019,1,0)</f>
        <v>0</v>
      </c>
      <c r="S4276" s="14">
        <f>IF([1]!Table_1[[#This Row],[연도]]=2020,1,0)</f>
        <v>0</v>
      </c>
      <c r="T4276" s="14">
        <f>IF([1]!Table_1[[#This Row],[연도]]=2021,1,0)</f>
        <v>0</v>
      </c>
      <c r="U4276" s="14">
        <f>IF([1]!Table_1[[#This Row],[연도]]=2022,1,0)</f>
        <v>0</v>
      </c>
      <c r="V4276" s="14">
        <f>IF([1]!Table_1[[#This Row],[연도]]=2023,1,0)</f>
        <v>0</v>
      </c>
      <c r="W4276" s="10">
        <v>0.34</v>
      </c>
      <c r="X4276" s="10">
        <f>Y4276/1000000000000</f>
        <v>4.4967257279999999E-2</v>
      </c>
      <c r="Y4276" s="14">
        <f>[1]!Table_1[[#This Row],[주가]]*[1]!Table_1[[#This Row],[기말주식수]]</f>
        <v>44967257280</v>
      </c>
      <c r="Z4276" s="14">
        <f>AA4276/10</f>
        <v>1.3727865889483994</v>
      </c>
      <c r="AA4276" s="14">
        <f>[1]!Table_1[[#This Row],[시가총액]]/[1]!Table_1[[#This Row],[당기순이익(세후영업이익)]]</f>
        <v>13.727865889483995</v>
      </c>
      <c r="AB4276" s="10">
        <v>914525800</v>
      </c>
    </row>
    <row r="4277" spans="1:28" ht="19.2">
      <c r="A4277" s="12">
        <v>4276</v>
      </c>
      <c r="B4277" s="12">
        <v>51390</v>
      </c>
      <c r="C4277" s="13" t="s">
        <v>678</v>
      </c>
      <c r="D4277" s="13" t="s">
        <v>20</v>
      </c>
      <c r="E4277" s="12">
        <v>2019</v>
      </c>
      <c r="F4277" s="12">
        <v>22.762</v>
      </c>
      <c r="G4277" s="15">
        <f>([1]!Table_1[[#This Row],[총자산]]-[1]!Table_1[[#This Row],[장부가치 자기자본]]+[1]!Table_1[[#This Row],[시가총액]])/[1]!Table_1[[#This Row],[총자산]]</f>
        <v>0.74731026116876209</v>
      </c>
      <c r="H4277" s="14">
        <f>I4277/100000000000</f>
        <v>2.753403099E-2</v>
      </c>
      <c r="I4277" s="12">
        <v>2753403099</v>
      </c>
      <c r="J4277" s="12">
        <v>3.89</v>
      </c>
      <c r="K4277" s="10">
        <f>L4277/1000000000000</f>
        <v>1.9220153574000001E-2</v>
      </c>
      <c r="L4277" s="12">
        <v>19220153574</v>
      </c>
      <c r="M4277" s="12">
        <v>1.73</v>
      </c>
      <c r="N4277" s="12">
        <v>1</v>
      </c>
      <c r="O4277" s="15">
        <f>IF([1]!Table_1[[#This Row],[연도]]=2016,1,0)</f>
        <v>0</v>
      </c>
      <c r="P4277" s="15">
        <f>IF([1]!Table_1[[#This Row],[연도]]=2017,1,0)</f>
        <v>0</v>
      </c>
      <c r="Q4277" s="15">
        <f>IF([1]!Table_1[[#This Row],[연도]]=2018,1,0)</f>
        <v>0</v>
      </c>
      <c r="R4277" s="15">
        <f>IF([1]!Table_1[[#This Row],[연도]]=2019,1,0)</f>
        <v>1</v>
      </c>
      <c r="S4277" s="15">
        <f>IF([1]!Table_1[[#This Row],[연도]]=2020,1,0)</f>
        <v>0</v>
      </c>
      <c r="T4277" s="15">
        <f>IF([1]!Table_1[[#This Row],[연도]]=2021,1,0)</f>
        <v>0</v>
      </c>
      <c r="U4277" s="15">
        <f>IF([1]!Table_1[[#This Row],[연도]]=2022,1,0)</f>
        <v>0</v>
      </c>
      <c r="V4277" s="15">
        <f>IF([1]!Table_1[[#This Row],[연도]]=2023,1,0)</f>
        <v>0</v>
      </c>
      <c r="W4277" s="12">
        <v>0.38</v>
      </c>
      <c r="X4277" s="10">
        <f>Y4277/1000000000000</f>
        <v>4.2809737360000003E-2</v>
      </c>
      <c r="Y4277" s="15">
        <f>[1]!Table_1[[#This Row],[주가]]*[1]!Table_1[[#This Row],[기말주식수]]</f>
        <v>42809737360</v>
      </c>
      <c r="Z4277" s="14">
        <f>AA4277/10</f>
        <v>1.5547936797030533</v>
      </c>
      <c r="AA4277" s="15">
        <f>[1]!Table_1[[#This Row],[시가총액]]/[1]!Table_1[[#This Row],[당기순이익(세후영업이익)]]</f>
        <v>15.547936797030532</v>
      </c>
      <c r="AB4277" s="12">
        <v>450455250</v>
      </c>
    </row>
    <row r="4278" spans="1:28" ht="19.2">
      <c r="A4278" s="10">
        <v>4277</v>
      </c>
      <c r="B4278" s="10">
        <v>51390</v>
      </c>
      <c r="C4278" s="11" t="s">
        <v>678</v>
      </c>
      <c r="D4278" s="11" t="s">
        <v>20</v>
      </c>
      <c r="E4278" s="10">
        <v>2020</v>
      </c>
      <c r="F4278" s="10">
        <v>26.344999999999999</v>
      </c>
      <c r="G4278" s="14">
        <f>([1]!Table_1[[#This Row],[총자산]]-[1]!Table_1[[#This Row],[장부가치 자기자본]]+[1]!Table_1[[#This Row],[시가총액]])/[1]!Table_1[[#This Row],[총자산]]</f>
        <v>0.76067101024742878</v>
      </c>
      <c r="H4278" s="14">
        <f>I4278/100000000000</f>
        <v>3.6267427310000003E-2</v>
      </c>
      <c r="I4278" s="10">
        <v>3626742731</v>
      </c>
      <c r="J4278" s="10">
        <v>1.98</v>
      </c>
      <c r="K4278" s="10">
        <f>L4278/1000000000000</f>
        <v>1.6652185746000001E-2</v>
      </c>
      <c r="L4278" s="10">
        <v>16652185746</v>
      </c>
      <c r="M4278" s="10">
        <v>4</v>
      </c>
      <c r="N4278" s="10">
        <v>1</v>
      </c>
      <c r="O4278" s="14">
        <f>IF([1]!Table_1[[#This Row],[연도]]=2016,1,0)</f>
        <v>0</v>
      </c>
      <c r="P4278" s="14">
        <f>IF([1]!Table_1[[#This Row],[연도]]=2017,1,0)</f>
        <v>0</v>
      </c>
      <c r="Q4278" s="14">
        <f>IF([1]!Table_1[[#This Row],[연도]]=2018,1,0)</f>
        <v>0</v>
      </c>
      <c r="R4278" s="14">
        <f>IF([1]!Table_1[[#This Row],[연도]]=2019,1,0)</f>
        <v>0</v>
      </c>
      <c r="S4278" s="14">
        <f>IF([1]!Table_1[[#This Row],[연도]]=2020,1,0)</f>
        <v>1</v>
      </c>
      <c r="T4278" s="14">
        <f>IF([1]!Table_1[[#This Row],[연도]]=2021,1,0)</f>
        <v>0</v>
      </c>
      <c r="U4278" s="14">
        <f>IF([1]!Table_1[[#This Row],[연도]]=2022,1,0)</f>
        <v>0</v>
      </c>
      <c r="V4278" s="14">
        <f>IF([1]!Table_1[[#This Row],[연도]]=2023,1,0)</f>
        <v>0</v>
      </c>
      <c r="W4278" s="10">
        <v>0.18</v>
      </c>
      <c r="X4278" s="10">
        <f>Y4278/1000000000000</f>
        <v>4.5194364639999998E-2</v>
      </c>
      <c r="Y4278" s="14">
        <f>[1]!Table_1[[#This Row],[주가]]*[1]!Table_1[[#This Row],[기말주식수]]</f>
        <v>45194364640</v>
      </c>
      <c r="Z4278" s="14">
        <f>AA4278/10</f>
        <v>1.2461420065364983</v>
      </c>
      <c r="AA4278" s="14">
        <f>[1]!Table_1[[#This Row],[시가총액]]/[1]!Table_1[[#This Row],[당기순이익(세후영업이익)]]</f>
        <v>12.461420065364983</v>
      </c>
      <c r="AB4278" s="10">
        <v>861206800</v>
      </c>
    </row>
    <row r="4279" spans="1:28" ht="19.2">
      <c r="A4279" s="12">
        <v>4278</v>
      </c>
      <c r="B4279" s="12">
        <v>51390</v>
      </c>
      <c r="C4279" s="13" t="s">
        <v>678</v>
      </c>
      <c r="D4279" s="13" t="s">
        <v>20</v>
      </c>
      <c r="E4279" s="12">
        <v>2021</v>
      </c>
      <c r="F4279" s="12">
        <v>32.462000000000003</v>
      </c>
      <c r="G4279" s="15">
        <f>([1]!Table_1[[#This Row],[총자산]]-[1]!Table_1[[#This Row],[장부가치 자기자본]]+[1]!Table_1[[#This Row],[시가총액]])/[1]!Table_1[[#This Row],[총자산]]</f>
        <v>0.71828721514452454</v>
      </c>
      <c r="H4279" s="14">
        <f>I4279/100000000000</f>
        <v>3.133403052E-2</v>
      </c>
      <c r="I4279" s="12">
        <v>3133403052</v>
      </c>
      <c r="J4279" s="12">
        <v>-17.7</v>
      </c>
      <c r="K4279" s="10">
        <f>L4279/1000000000000</f>
        <v>1.5047725519999999E-2</v>
      </c>
      <c r="L4279" s="12">
        <v>15047725520</v>
      </c>
      <c r="M4279" s="12">
        <v>4.47</v>
      </c>
      <c r="N4279" s="12">
        <v>1</v>
      </c>
      <c r="O4279" s="15">
        <f>IF([1]!Table_1[[#This Row],[연도]]=2016,1,0)</f>
        <v>0</v>
      </c>
      <c r="P4279" s="15">
        <f>IF([1]!Table_1[[#This Row],[연도]]=2017,1,0)</f>
        <v>0</v>
      </c>
      <c r="Q4279" s="15">
        <f>IF([1]!Table_1[[#This Row],[연도]]=2018,1,0)</f>
        <v>0</v>
      </c>
      <c r="R4279" s="15">
        <f>IF([1]!Table_1[[#This Row],[연도]]=2019,1,0)</f>
        <v>0</v>
      </c>
      <c r="S4279" s="15">
        <f>IF([1]!Table_1[[#This Row],[연도]]=2020,1,0)</f>
        <v>0</v>
      </c>
      <c r="T4279" s="15">
        <f>IF([1]!Table_1[[#This Row],[연도]]=2021,1,0)</f>
        <v>1</v>
      </c>
      <c r="U4279" s="15">
        <f>IF([1]!Table_1[[#This Row],[연도]]=2022,1,0)</f>
        <v>0</v>
      </c>
      <c r="V4279" s="15">
        <f>IF([1]!Table_1[[#This Row],[연도]]=2023,1,0)</f>
        <v>0</v>
      </c>
      <c r="W4279" s="12">
        <v>0.36</v>
      </c>
      <c r="X4279" s="10">
        <f>Y4279/1000000000000</f>
        <v>4.780609928E-2</v>
      </c>
      <c r="Y4279" s="15">
        <f>[1]!Table_1[[#This Row],[주가]]*[1]!Table_1[[#This Row],[기말주식수]]</f>
        <v>47806099280</v>
      </c>
      <c r="Z4279" s="14">
        <f>AA4279/10</f>
        <v>1.525692625131202</v>
      </c>
      <c r="AA4279" s="15">
        <f>[1]!Table_1[[#This Row],[시가총액]]/[1]!Table_1[[#This Row],[당기순이익(세후영업이익)]]</f>
        <v>15.25692625131202</v>
      </c>
      <c r="AB4279" s="12">
        <v>861206800</v>
      </c>
    </row>
    <row r="4280" spans="1:28" ht="19.2">
      <c r="A4280" s="10">
        <v>4279</v>
      </c>
      <c r="B4280" s="10">
        <v>51390</v>
      </c>
      <c r="C4280" s="11" t="s">
        <v>678</v>
      </c>
      <c r="D4280" s="11" t="s">
        <v>20</v>
      </c>
      <c r="E4280" s="10">
        <v>2022</v>
      </c>
      <c r="F4280" s="10">
        <v>42.661999999999999</v>
      </c>
      <c r="G4280" s="14">
        <f>([1]!Table_1[[#This Row],[총자산]]-[1]!Table_1[[#This Row],[장부가치 자기자본]]+[1]!Table_1[[#This Row],[시가총액]])/[1]!Table_1[[#This Row],[총자산]]</f>
        <v>0.60003487453530935</v>
      </c>
      <c r="H4280" s="14">
        <f>I4280/100000000000</f>
        <v>3.0564020059999999E-2</v>
      </c>
      <c r="I4280" s="10">
        <v>3056402006</v>
      </c>
      <c r="J4280" s="10">
        <v>3.67</v>
      </c>
      <c r="K4280" s="10">
        <f>L4280/1000000000000</f>
        <v>2.0283592154E-2</v>
      </c>
      <c r="L4280" s="10">
        <v>20283592154</v>
      </c>
      <c r="M4280" s="10">
        <v>4.5199999999999996</v>
      </c>
      <c r="N4280" s="10">
        <v>1</v>
      </c>
      <c r="O4280" s="14">
        <f>IF([1]!Table_1[[#This Row],[연도]]=2016,1,0)</f>
        <v>0</v>
      </c>
      <c r="P4280" s="14">
        <f>IF([1]!Table_1[[#This Row],[연도]]=2017,1,0)</f>
        <v>0</v>
      </c>
      <c r="Q4280" s="14">
        <f>IF([1]!Table_1[[#This Row],[연도]]=2018,1,0)</f>
        <v>0</v>
      </c>
      <c r="R4280" s="14">
        <f>IF([1]!Table_1[[#This Row],[연도]]=2019,1,0)</f>
        <v>0</v>
      </c>
      <c r="S4280" s="14">
        <f>IF([1]!Table_1[[#This Row],[연도]]=2020,1,0)</f>
        <v>0</v>
      </c>
      <c r="T4280" s="14">
        <f>IF([1]!Table_1[[#This Row],[연도]]=2021,1,0)</f>
        <v>0</v>
      </c>
      <c r="U4280" s="14">
        <f>IF([1]!Table_1[[#This Row],[연도]]=2022,1,0)</f>
        <v>1</v>
      </c>
      <c r="V4280" s="14">
        <f>IF([1]!Table_1[[#This Row],[연도]]=2023,1,0)</f>
        <v>0</v>
      </c>
      <c r="W4280" s="10">
        <v>0.81</v>
      </c>
      <c r="X4280" s="10">
        <f>Y4280/1000000000000</f>
        <v>3.7472714400000003E-2</v>
      </c>
      <c r="Y4280" s="14">
        <f>[1]!Table_1[[#This Row],[주가]]*[1]!Table_1[[#This Row],[기말주식수]]</f>
        <v>37472714400</v>
      </c>
      <c r="Z4280" s="14">
        <f>AA4280/10</f>
        <v>1.2260401061914497</v>
      </c>
      <c r="AA4280" s="14">
        <f>[1]!Table_1[[#This Row],[시가총액]]/[1]!Table_1[[#This Row],[당기순이익(세후영업이익)]]</f>
        <v>12.260401061914497</v>
      </c>
      <c r="AB4280" s="10">
        <v>1291810200</v>
      </c>
    </row>
    <row r="4281" spans="1:28" ht="19.2">
      <c r="A4281" s="12">
        <v>4280</v>
      </c>
      <c r="B4281" s="12">
        <v>51390</v>
      </c>
      <c r="C4281" s="13" t="s">
        <v>678</v>
      </c>
      <c r="D4281" s="13" t="s">
        <v>20</v>
      </c>
      <c r="E4281" s="12">
        <v>2023</v>
      </c>
      <c r="F4281" s="12">
        <v>31.684999999999999</v>
      </c>
      <c r="G4281" s="15">
        <f>([1]!Table_1[[#This Row],[총자산]]-[1]!Table_1[[#This Row],[장부가치 자기자본]]+[1]!Table_1[[#This Row],[시가총액]])/[1]!Table_1[[#This Row],[총자산]]</f>
        <v>0.62590669506673302</v>
      </c>
      <c r="H4281" s="14">
        <f>I4281/100000000000</f>
        <v>6.4750589090000005E-2</v>
      </c>
      <c r="I4281" s="12">
        <v>6475058909</v>
      </c>
      <c r="J4281" s="12">
        <v>-0.26</v>
      </c>
      <c r="K4281" s="10">
        <f>L4281/1000000000000</f>
        <v>3.6985666180000001E-2</v>
      </c>
      <c r="L4281" s="12">
        <v>36985666180</v>
      </c>
      <c r="M4281" s="12">
        <v>3.33</v>
      </c>
      <c r="N4281" s="12">
        <v>1</v>
      </c>
      <c r="O4281" s="15">
        <f>IF([1]!Table_1[[#This Row],[연도]]=2016,1,0)</f>
        <v>0</v>
      </c>
      <c r="P4281" s="15">
        <f>IF([1]!Table_1[[#This Row],[연도]]=2017,1,0)</f>
        <v>0</v>
      </c>
      <c r="Q4281" s="15">
        <f>IF([1]!Table_1[[#This Row],[연도]]=2018,1,0)</f>
        <v>0</v>
      </c>
      <c r="R4281" s="15">
        <f>IF([1]!Table_1[[#This Row],[연도]]=2019,1,0)</f>
        <v>0</v>
      </c>
      <c r="S4281" s="15">
        <f>IF([1]!Table_1[[#This Row],[연도]]=2020,1,0)</f>
        <v>0</v>
      </c>
      <c r="T4281" s="15">
        <f>IF([1]!Table_1[[#This Row],[연도]]=2021,1,0)</f>
        <v>0</v>
      </c>
      <c r="U4281" s="15">
        <f>IF([1]!Table_1[[#This Row],[연도]]=2022,1,0)</f>
        <v>0</v>
      </c>
      <c r="V4281" s="15">
        <f>IF([1]!Table_1[[#This Row],[연도]]=2023,1,0)</f>
        <v>1</v>
      </c>
      <c r="W4281" s="12">
        <v>0.63</v>
      </c>
      <c r="X4281" s="10">
        <f>Y4281/1000000000000</f>
        <v>4.3377505759999997E-2</v>
      </c>
      <c r="Y4281" s="15">
        <f>[1]!Table_1[[#This Row],[주가]]*[1]!Table_1[[#This Row],[기말주식수]]</f>
        <v>43377505760</v>
      </c>
      <c r="Z4281" s="14">
        <f>AA4281/10</f>
        <v>0.66991677403440286</v>
      </c>
      <c r="AA4281" s="15">
        <f>[1]!Table_1[[#This Row],[시가총액]]/[1]!Table_1[[#This Row],[당기순이익(세후영업이익)]]</f>
        <v>6.6991677403440288</v>
      </c>
      <c r="AB4281" s="12">
        <v>1691660800</v>
      </c>
    </row>
    <row r="4282" spans="1:28" ht="19.2">
      <c r="A4282" s="10">
        <v>4281</v>
      </c>
      <c r="B4282" s="10">
        <v>51490</v>
      </c>
      <c r="C4282" s="11" t="s">
        <v>679</v>
      </c>
      <c r="D4282" s="11" t="s">
        <v>20</v>
      </c>
      <c r="E4282" s="10">
        <v>2016</v>
      </c>
      <c r="F4282" s="10">
        <v>65.313999999999993</v>
      </c>
      <c r="G4282" s="14">
        <f>([1]!Table_1[[#This Row],[총자산]]-[1]!Table_1[[#This Row],[장부가치 자기자본]]+[1]!Table_1[[#This Row],[시가총액]])/[1]!Table_1[[#This Row],[총자산]]</f>
        <v>0.87799259206800639</v>
      </c>
      <c r="H4282" s="14">
        <f>I4282/100000000000</f>
        <v>2.3495663579999999E-2</v>
      </c>
      <c r="I4282" s="10">
        <v>2349566358</v>
      </c>
      <c r="J4282" s="10">
        <v>6.45</v>
      </c>
      <c r="K4282" s="10">
        <f>L4282/1000000000000</f>
        <v>0.13101632348</v>
      </c>
      <c r="L4282" s="10">
        <v>131016323480</v>
      </c>
      <c r="M4282" s="10">
        <v>1.34</v>
      </c>
      <c r="N4282" s="10">
        <v>1</v>
      </c>
      <c r="O4282" s="14">
        <f>IF([1]!Table_1[[#This Row],[연도]]=2016,1,0)</f>
        <v>1</v>
      </c>
      <c r="P4282" s="14">
        <f>IF([1]!Table_1[[#This Row],[연도]]=2017,1,0)</f>
        <v>0</v>
      </c>
      <c r="Q4282" s="14">
        <f>IF([1]!Table_1[[#This Row],[연도]]=2018,1,0)</f>
        <v>0</v>
      </c>
      <c r="R4282" s="14">
        <f>IF([1]!Table_1[[#This Row],[연도]]=2019,1,0)</f>
        <v>0</v>
      </c>
      <c r="S4282" s="14">
        <f>IF([1]!Table_1[[#This Row],[연도]]=2020,1,0)</f>
        <v>0</v>
      </c>
      <c r="T4282" s="14">
        <f>IF([1]!Table_1[[#This Row],[연도]]=2021,1,0)</f>
        <v>0</v>
      </c>
      <c r="U4282" s="14">
        <f>IF([1]!Table_1[[#This Row],[연도]]=2022,1,0)</f>
        <v>0</v>
      </c>
      <c r="V4282" s="14">
        <f>IF([1]!Table_1[[#This Row],[연도]]=2023,1,0)</f>
        <v>0</v>
      </c>
      <c r="W4282" s="10">
        <v>0.49</v>
      </c>
      <c r="X4282" s="10">
        <f>Y4282/1000000000000</f>
        <v>5.7013000000000001E-2</v>
      </c>
      <c r="Y4282" s="14">
        <f>[1]!Table_1[[#This Row],[주가]]*[1]!Table_1[[#This Row],[기말주식수]]</f>
        <v>57013000000</v>
      </c>
      <c r="Z4282" s="14">
        <f>AA4282/10</f>
        <v>2.4265328708796572</v>
      </c>
      <c r="AA4282" s="14">
        <f>[1]!Table_1[[#This Row],[시가총액]]/[1]!Table_1[[#This Row],[당기순이익(세후영업이익)]]</f>
        <v>24.26532870879657</v>
      </c>
      <c r="AB4282" s="10">
        <v>1380735500</v>
      </c>
    </row>
    <row r="4283" spans="1:28" ht="19.2">
      <c r="A4283" s="12">
        <v>4282</v>
      </c>
      <c r="B4283" s="12">
        <v>51490</v>
      </c>
      <c r="C4283" s="13" t="s">
        <v>679</v>
      </c>
      <c r="D4283" s="13" t="s">
        <v>20</v>
      </c>
      <c r="E4283" s="12">
        <v>2017</v>
      </c>
      <c r="F4283" s="12">
        <v>58.661000000000001</v>
      </c>
      <c r="G4283" s="15">
        <f>([1]!Table_1[[#This Row],[총자산]]-[1]!Table_1[[#This Row],[장부가치 자기자본]]+[1]!Table_1[[#This Row],[시가총액]])/[1]!Table_1[[#This Row],[총자산]]</f>
        <v>0.92244667295951954</v>
      </c>
      <c r="H4283" s="14">
        <f>I4283/100000000000</f>
        <v>6.7166266759999996E-2</v>
      </c>
      <c r="I4283" s="12">
        <v>6716626676</v>
      </c>
      <c r="J4283" s="12">
        <v>8.7100000000000009</v>
      </c>
      <c r="K4283" s="10">
        <f>L4283/1000000000000</f>
        <v>0.14086603401700001</v>
      </c>
      <c r="L4283" s="12">
        <v>140866034017</v>
      </c>
      <c r="M4283" s="12">
        <v>1.51</v>
      </c>
      <c r="N4283" s="12">
        <v>1</v>
      </c>
      <c r="O4283" s="15">
        <f>IF([1]!Table_1[[#This Row],[연도]]=2016,1,0)</f>
        <v>0</v>
      </c>
      <c r="P4283" s="15">
        <f>IF([1]!Table_1[[#This Row],[연도]]=2017,1,0)</f>
        <v>1</v>
      </c>
      <c r="Q4283" s="15">
        <f>IF([1]!Table_1[[#This Row],[연도]]=2018,1,0)</f>
        <v>0</v>
      </c>
      <c r="R4283" s="15">
        <f>IF([1]!Table_1[[#This Row],[연도]]=2019,1,0)</f>
        <v>0</v>
      </c>
      <c r="S4283" s="15">
        <f>IF([1]!Table_1[[#This Row],[연도]]=2020,1,0)</f>
        <v>0</v>
      </c>
      <c r="T4283" s="15">
        <f>IF([1]!Table_1[[#This Row],[연도]]=2021,1,0)</f>
        <v>0</v>
      </c>
      <c r="U4283" s="15">
        <f>IF([1]!Table_1[[#This Row],[연도]]=2022,1,0)</f>
        <v>0</v>
      </c>
      <c r="V4283" s="15">
        <f>IF([1]!Table_1[[#This Row],[연도]]=2023,1,0)</f>
        <v>0</v>
      </c>
      <c r="W4283" s="12">
        <v>0.59</v>
      </c>
      <c r="X4283" s="10">
        <f>Y4283/1000000000000</f>
        <v>6.4042000000000002E-2</v>
      </c>
      <c r="Y4283" s="15">
        <f>[1]!Table_1[[#This Row],[주가]]*[1]!Table_1[[#This Row],[기말주식수]]</f>
        <v>64042000000</v>
      </c>
      <c r="Z4283" s="14">
        <f>AA4283/10</f>
        <v>0.95348458518375456</v>
      </c>
      <c r="AA4283" s="15">
        <f>[1]!Table_1[[#This Row],[시가총액]]/[1]!Table_1[[#This Row],[당기순이익(세후영업이익)]]</f>
        <v>9.5348458518375452</v>
      </c>
      <c r="AB4283" s="12">
        <v>1104588400</v>
      </c>
    </row>
    <row r="4284" spans="1:28" ht="19.2">
      <c r="A4284" s="10">
        <v>4283</v>
      </c>
      <c r="B4284" s="10">
        <v>51490</v>
      </c>
      <c r="C4284" s="11" t="s">
        <v>679</v>
      </c>
      <c r="D4284" s="11" t="s">
        <v>20</v>
      </c>
      <c r="E4284" s="10">
        <v>2018</v>
      </c>
      <c r="F4284" s="10">
        <v>25.815000000000001</v>
      </c>
      <c r="G4284" s="14">
        <f>([1]!Table_1[[#This Row],[총자산]]-[1]!Table_1[[#This Row],[장부가치 자기자본]]+[1]!Table_1[[#This Row],[시가총액]])/[1]!Table_1[[#This Row],[총자산]]</f>
        <v>0.96838905564441136</v>
      </c>
      <c r="H4284" s="14">
        <f>I4284/100000000000</f>
        <v>4.7281640299999997E-2</v>
      </c>
      <c r="I4284" s="10">
        <v>4728164030</v>
      </c>
      <c r="J4284" s="10">
        <v>3.36</v>
      </c>
      <c r="K4284" s="10">
        <f>L4284/1000000000000</f>
        <v>0.14180515317299999</v>
      </c>
      <c r="L4284" s="10">
        <v>141805153173</v>
      </c>
      <c r="M4284" s="10">
        <v>1.23</v>
      </c>
      <c r="N4284" s="10">
        <v>1</v>
      </c>
      <c r="O4284" s="14">
        <f>IF([1]!Table_1[[#This Row],[연도]]=2016,1,0)</f>
        <v>0</v>
      </c>
      <c r="P4284" s="14">
        <f>IF([1]!Table_1[[#This Row],[연도]]=2017,1,0)</f>
        <v>0</v>
      </c>
      <c r="Q4284" s="14">
        <f>IF([1]!Table_1[[#This Row],[연도]]=2018,1,0)</f>
        <v>1</v>
      </c>
      <c r="R4284" s="14">
        <f>IF([1]!Table_1[[#This Row],[연도]]=2019,1,0)</f>
        <v>0</v>
      </c>
      <c r="S4284" s="14">
        <f>IF([1]!Table_1[[#This Row],[연도]]=2020,1,0)</f>
        <v>0</v>
      </c>
      <c r="T4284" s="14">
        <f>IF([1]!Table_1[[#This Row],[연도]]=2021,1,0)</f>
        <v>0</v>
      </c>
      <c r="U4284" s="14">
        <f>IF([1]!Table_1[[#This Row],[연도]]=2022,1,0)</f>
        <v>0</v>
      </c>
      <c r="V4284" s="14">
        <f>IF([1]!Table_1[[#This Row],[연도]]=2023,1,0)</f>
        <v>0</v>
      </c>
      <c r="W4284" s="10">
        <v>0.91</v>
      </c>
      <c r="X4284" s="10">
        <f>Y4284/1000000000000</f>
        <v>7.3840000000000003E-2</v>
      </c>
      <c r="Y4284" s="14">
        <f>[1]!Table_1[[#This Row],[주가]]*[1]!Table_1[[#This Row],[기말주식수]]</f>
        <v>73840000000</v>
      </c>
      <c r="Z4284" s="14">
        <f>AA4284/10</f>
        <v>1.5617055485276807</v>
      </c>
      <c r="AA4284" s="14">
        <f>[1]!Table_1[[#This Row],[시가총액]]/[1]!Table_1[[#This Row],[당기순이익(세후영업이익)]]</f>
        <v>15.617055485276808</v>
      </c>
      <c r="AB4284" s="10">
        <v>966514850</v>
      </c>
    </row>
    <row r="4285" spans="1:28" ht="19.2">
      <c r="A4285" s="12">
        <v>4284</v>
      </c>
      <c r="B4285" s="12">
        <v>51490</v>
      </c>
      <c r="C4285" s="13" t="s">
        <v>679</v>
      </c>
      <c r="D4285" s="13" t="s">
        <v>20</v>
      </c>
      <c r="E4285" s="12">
        <v>2019</v>
      </c>
      <c r="F4285" s="12">
        <v>74.034000000000006</v>
      </c>
      <c r="G4285" s="15">
        <f>([1]!Table_1[[#This Row],[총자산]]-[1]!Table_1[[#This Row],[장부가치 자기자본]]+[1]!Table_1[[#This Row],[시가총액]])/[1]!Table_1[[#This Row],[총자산]]</f>
        <v>0.91723341334673658</v>
      </c>
      <c r="H4285" s="14">
        <f>I4285/100000000000</f>
        <v>2.1164723890000001E-2</v>
      </c>
      <c r="I4285" s="12">
        <v>2116472389</v>
      </c>
      <c r="J4285" s="12">
        <v>13.42</v>
      </c>
      <c r="K4285" s="10">
        <f>L4285/1000000000000</f>
        <v>0.15603623502799999</v>
      </c>
      <c r="L4285" s="12">
        <v>156036235028</v>
      </c>
      <c r="M4285" s="12">
        <v>1.4</v>
      </c>
      <c r="N4285" s="12">
        <v>1</v>
      </c>
      <c r="O4285" s="15">
        <f>IF([1]!Table_1[[#This Row],[연도]]=2016,1,0)</f>
        <v>0</v>
      </c>
      <c r="P4285" s="15">
        <f>IF([1]!Table_1[[#This Row],[연도]]=2017,1,0)</f>
        <v>0</v>
      </c>
      <c r="Q4285" s="15">
        <f>IF([1]!Table_1[[#This Row],[연도]]=2018,1,0)</f>
        <v>0</v>
      </c>
      <c r="R4285" s="15">
        <f>IF([1]!Table_1[[#This Row],[연도]]=2019,1,0)</f>
        <v>1</v>
      </c>
      <c r="S4285" s="15">
        <f>IF([1]!Table_1[[#This Row],[연도]]=2020,1,0)</f>
        <v>0</v>
      </c>
      <c r="T4285" s="15">
        <f>IF([1]!Table_1[[#This Row],[연도]]=2021,1,0)</f>
        <v>0</v>
      </c>
      <c r="U4285" s="15">
        <f>IF([1]!Table_1[[#This Row],[연도]]=2022,1,0)</f>
        <v>0</v>
      </c>
      <c r="V4285" s="15">
        <f>IF([1]!Table_1[[#This Row],[연도]]=2023,1,0)</f>
        <v>0</v>
      </c>
      <c r="W4285" s="12">
        <v>0.86</v>
      </c>
      <c r="X4285" s="10">
        <f>Y4285/1000000000000</f>
        <v>6.2764E-2</v>
      </c>
      <c r="Y4285" s="15">
        <f>[1]!Table_1[[#This Row],[주가]]*[1]!Table_1[[#This Row],[기말주식수]]</f>
        <v>62764000000</v>
      </c>
      <c r="Z4285" s="14">
        <f>AA4285/10</f>
        <v>2.9655005341059519</v>
      </c>
      <c r="AA4285" s="15">
        <f>[1]!Table_1[[#This Row],[시가총액]]/[1]!Table_1[[#This Row],[당기순이익(세후영업이익)]]</f>
        <v>29.655005341059518</v>
      </c>
      <c r="AB4285" s="12">
        <v>828441300</v>
      </c>
    </row>
    <row r="4286" spans="1:28" ht="19.2">
      <c r="A4286" s="10">
        <v>4285</v>
      </c>
      <c r="B4286" s="10">
        <v>51490</v>
      </c>
      <c r="C4286" s="11" t="s">
        <v>679</v>
      </c>
      <c r="D4286" s="11" t="s">
        <v>20</v>
      </c>
      <c r="E4286" s="10">
        <v>2020</v>
      </c>
      <c r="F4286" s="10">
        <v>46.177999999999997</v>
      </c>
      <c r="G4286" s="14">
        <f>([1]!Table_1[[#This Row],[총자산]]-[1]!Table_1[[#This Row],[장부가치 자기자본]]+[1]!Table_1[[#This Row],[시가총액]])/[1]!Table_1[[#This Row],[총자산]]</f>
        <v>1.464794928289876</v>
      </c>
      <c r="H4286" s="14">
        <f>I4286/100000000000</f>
        <v>1.6606789949999999E-2</v>
      </c>
      <c r="I4286" s="10">
        <v>1660678995</v>
      </c>
      <c r="J4286" s="10">
        <v>0.32</v>
      </c>
      <c r="K4286" s="10">
        <f>L4286/1000000000000</f>
        <v>0.17780623675900001</v>
      </c>
      <c r="L4286" s="10">
        <v>177806236759</v>
      </c>
      <c r="M4286" s="10">
        <v>1.59</v>
      </c>
      <c r="N4286" s="10">
        <v>1</v>
      </c>
      <c r="O4286" s="14">
        <f>IF([1]!Table_1[[#This Row],[연도]]=2016,1,0)</f>
        <v>0</v>
      </c>
      <c r="P4286" s="14">
        <f>IF([1]!Table_1[[#This Row],[연도]]=2017,1,0)</f>
        <v>0</v>
      </c>
      <c r="Q4286" s="14">
        <f>IF([1]!Table_1[[#This Row],[연도]]=2018,1,0)</f>
        <v>0</v>
      </c>
      <c r="R4286" s="14">
        <f>IF([1]!Table_1[[#This Row],[연도]]=2019,1,0)</f>
        <v>0</v>
      </c>
      <c r="S4286" s="14">
        <f>IF([1]!Table_1[[#This Row],[연도]]=2020,1,0)</f>
        <v>1</v>
      </c>
      <c r="T4286" s="14">
        <f>IF([1]!Table_1[[#This Row],[연도]]=2021,1,0)</f>
        <v>0</v>
      </c>
      <c r="U4286" s="14">
        <f>IF([1]!Table_1[[#This Row],[연도]]=2022,1,0)</f>
        <v>0</v>
      </c>
      <c r="V4286" s="14">
        <f>IF([1]!Table_1[[#This Row],[연도]]=2023,1,0)</f>
        <v>0</v>
      </c>
      <c r="W4286" s="10">
        <v>0.53</v>
      </c>
      <c r="X4286" s="10">
        <f>Y4286/1000000000000</f>
        <v>0.18246999999999999</v>
      </c>
      <c r="Y4286" s="14">
        <f>[1]!Table_1[[#This Row],[주가]]*[1]!Table_1[[#This Row],[기말주식수]]</f>
        <v>182470000000</v>
      </c>
      <c r="Z4286" s="14">
        <f>AA4286/10</f>
        <v>10.987674351839441</v>
      </c>
      <c r="AA4286" s="14">
        <f>[1]!Table_1[[#This Row],[시가총액]]/[1]!Table_1[[#This Row],[당기순이익(세후영업이익)]]</f>
        <v>109.87674351839442</v>
      </c>
      <c r="AB4286" s="10">
        <v>690367750</v>
      </c>
    </row>
    <row r="4287" spans="1:28" ht="19.2">
      <c r="A4287" s="12">
        <v>4286</v>
      </c>
      <c r="B4287" s="12">
        <v>51490</v>
      </c>
      <c r="C4287" s="13" t="s">
        <v>679</v>
      </c>
      <c r="D4287" s="13" t="s">
        <v>20</v>
      </c>
      <c r="E4287" s="12">
        <v>2021</v>
      </c>
      <c r="F4287" s="12">
        <v>18.628</v>
      </c>
      <c r="G4287" s="15">
        <f>([1]!Table_1[[#This Row],[총자산]]-[1]!Table_1[[#This Row],[장부가치 자기자본]]+[1]!Table_1[[#This Row],[시가총액]])/[1]!Table_1[[#This Row],[총자산]]</f>
        <v>1.2337666648996601</v>
      </c>
      <c r="H4287" s="14">
        <f>I4287/100000000000</f>
        <v>5.8529912660000002E-2</v>
      </c>
      <c r="I4287" s="12">
        <v>5852991266</v>
      </c>
      <c r="J4287" s="12">
        <v>5.12</v>
      </c>
      <c r="K4287" s="10">
        <f>L4287/1000000000000</f>
        <v>0.194746862228</v>
      </c>
      <c r="L4287" s="12">
        <v>194746862228</v>
      </c>
      <c r="M4287" s="12">
        <v>1.56</v>
      </c>
      <c r="N4287" s="12">
        <v>1</v>
      </c>
      <c r="O4287" s="15">
        <f>IF([1]!Table_1[[#This Row],[연도]]=2016,1,0)</f>
        <v>0</v>
      </c>
      <c r="P4287" s="15">
        <f>IF([1]!Table_1[[#This Row],[연도]]=2017,1,0)</f>
        <v>0</v>
      </c>
      <c r="Q4287" s="15">
        <f>IF([1]!Table_1[[#This Row],[연도]]=2018,1,0)</f>
        <v>0</v>
      </c>
      <c r="R4287" s="15">
        <f>IF([1]!Table_1[[#This Row],[연도]]=2019,1,0)</f>
        <v>0</v>
      </c>
      <c r="S4287" s="15">
        <f>IF([1]!Table_1[[#This Row],[연도]]=2020,1,0)</f>
        <v>0</v>
      </c>
      <c r="T4287" s="15">
        <f>IF([1]!Table_1[[#This Row],[연도]]=2021,1,0)</f>
        <v>1</v>
      </c>
      <c r="U4287" s="15">
        <f>IF([1]!Table_1[[#This Row],[연도]]=2022,1,0)</f>
        <v>0</v>
      </c>
      <c r="V4287" s="15">
        <f>IF([1]!Table_1[[#This Row],[연도]]=2023,1,0)</f>
        <v>0</v>
      </c>
      <c r="W4287" s="12">
        <v>0.53</v>
      </c>
      <c r="X4287" s="10">
        <f>Y4287/1000000000000</f>
        <v>0.14185800000000001</v>
      </c>
      <c r="Y4287" s="15">
        <f>[1]!Table_1[[#This Row],[주가]]*[1]!Table_1[[#This Row],[기말주식수]]</f>
        <v>141858000000</v>
      </c>
      <c r="Z4287" s="14">
        <f>AA4287/10</f>
        <v>2.4236837807029117</v>
      </c>
      <c r="AA4287" s="15">
        <f>[1]!Table_1[[#This Row],[시가총액]]/[1]!Table_1[[#This Row],[당기순이익(세후영업이익)]]</f>
        <v>24.236837807029115</v>
      </c>
      <c r="AB4287" s="12">
        <v>690367750</v>
      </c>
    </row>
    <row r="4288" spans="1:28" ht="19.2">
      <c r="A4288" s="10">
        <v>4287</v>
      </c>
      <c r="B4288" s="10">
        <v>51490</v>
      </c>
      <c r="C4288" s="11" t="s">
        <v>679</v>
      </c>
      <c r="D4288" s="11" t="s">
        <v>20</v>
      </c>
      <c r="E4288" s="10">
        <v>2022</v>
      </c>
      <c r="F4288" s="10">
        <v>10.144</v>
      </c>
      <c r="G4288" s="14">
        <f>([1]!Table_1[[#This Row],[총자산]]-[1]!Table_1[[#This Row],[장부가치 자기자본]]+[1]!Table_1[[#This Row],[시가총액]])/[1]!Table_1[[#This Row],[총자산]]</f>
        <v>0.95065887854334352</v>
      </c>
      <c r="H4288" s="14">
        <f>I4288/100000000000</f>
        <v>0.10540207687</v>
      </c>
      <c r="I4288" s="10">
        <v>10540207687</v>
      </c>
      <c r="J4288" s="10">
        <v>2.99</v>
      </c>
      <c r="K4288" s="10">
        <f>L4288/1000000000000</f>
        <v>0.21822244401300001</v>
      </c>
      <c r="L4288" s="10">
        <v>218222444013</v>
      </c>
      <c r="M4288" s="10">
        <v>1.58</v>
      </c>
      <c r="N4288" s="10">
        <v>1</v>
      </c>
      <c r="O4288" s="14">
        <f>IF([1]!Table_1[[#This Row],[연도]]=2016,1,0)</f>
        <v>0</v>
      </c>
      <c r="P4288" s="14">
        <f>IF([1]!Table_1[[#This Row],[연도]]=2017,1,0)</f>
        <v>0</v>
      </c>
      <c r="Q4288" s="14">
        <f>IF([1]!Table_1[[#This Row],[연도]]=2018,1,0)</f>
        <v>0</v>
      </c>
      <c r="R4288" s="14">
        <f>IF([1]!Table_1[[#This Row],[연도]]=2019,1,0)</f>
        <v>0</v>
      </c>
      <c r="S4288" s="14">
        <f>IF([1]!Table_1[[#This Row],[연도]]=2020,1,0)</f>
        <v>0</v>
      </c>
      <c r="T4288" s="14">
        <f>IF([1]!Table_1[[#This Row],[연도]]=2021,1,0)</f>
        <v>0</v>
      </c>
      <c r="U4288" s="14">
        <f>IF([1]!Table_1[[#This Row],[연도]]=2022,1,0)</f>
        <v>1</v>
      </c>
      <c r="V4288" s="14">
        <f>IF([1]!Table_1[[#This Row],[연도]]=2023,1,0)</f>
        <v>0</v>
      </c>
      <c r="W4288" s="10">
        <v>0.77</v>
      </c>
      <c r="X4288" s="10">
        <f>Y4288/1000000000000</f>
        <v>8.4916000000000005E-2</v>
      </c>
      <c r="Y4288" s="14">
        <f>[1]!Table_1[[#This Row],[주가]]*[1]!Table_1[[#This Row],[기말주식수]]</f>
        <v>84916000000</v>
      </c>
      <c r="Z4288" s="14">
        <f>AA4288/10</f>
        <v>0.80563877412712692</v>
      </c>
      <c r="AA4288" s="14">
        <f>[1]!Table_1[[#This Row],[시가총액]]/[1]!Table_1[[#This Row],[당기순이익(세후영업이익)]]</f>
        <v>8.0563877412712692</v>
      </c>
      <c r="AB4288" s="10">
        <v>966514850</v>
      </c>
    </row>
    <row r="4289" spans="1:28" ht="19.2">
      <c r="A4289" s="12">
        <v>4288</v>
      </c>
      <c r="B4289" s="12">
        <v>51490</v>
      </c>
      <c r="C4289" s="13" t="s">
        <v>679</v>
      </c>
      <c r="D4289" s="13" t="s">
        <v>20</v>
      </c>
      <c r="E4289" s="12">
        <v>2023</v>
      </c>
      <c r="F4289" s="12">
        <v>10.837999999999999</v>
      </c>
      <c r="G4289" s="15">
        <f>([1]!Table_1[[#This Row],[총자산]]-[1]!Table_1[[#This Row],[장부가치 자기자본]]+[1]!Table_1[[#This Row],[시가총액]])/[1]!Table_1[[#This Row],[총자산]]</f>
        <v>0.94055406448130785</v>
      </c>
      <c r="H4289" s="14">
        <f>I4289/100000000000</f>
        <v>0.10711609456</v>
      </c>
      <c r="I4289" s="12">
        <v>10711609456</v>
      </c>
      <c r="J4289" s="12">
        <v>5.63</v>
      </c>
      <c r="K4289" s="10">
        <f>L4289/1000000000000</f>
        <v>0.23100054872799999</v>
      </c>
      <c r="L4289" s="12">
        <v>231000548728</v>
      </c>
      <c r="M4289" s="12">
        <v>1.8</v>
      </c>
      <c r="N4289" s="12">
        <v>1</v>
      </c>
      <c r="O4289" s="15">
        <f>IF([1]!Table_1[[#This Row],[연도]]=2016,1,0)</f>
        <v>0</v>
      </c>
      <c r="P4289" s="15">
        <f>IF([1]!Table_1[[#This Row],[연도]]=2017,1,0)</f>
        <v>0</v>
      </c>
      <c r="Q4289" s="15">
        <f>IF([1]!Table_1[[#This Row],[연도]]=2018,1,0)</f>
        <v>0</v>
      </c>
      <c r="R4289" s="15">
        <f>IF([1]!Table_1[[#This Row],[연도]]=2019,1,0)</f>
        <v>0</v>
      </c>
      <c r="S4289" s="15">
        <f>IF([1]!Table_1[[#This Row],[연도]]=2020,1,0)</f>
        <v>0</v>
      </c>
      <c r="T4289" s="15">
        <f>IF([1]!Table_1[[#This Row],[연도]]=2021,1,0)</f>
        <v>0</v>
      </c>
      <c r="U4289" s="15">
        <f>IF([1]!Table_1[[#This Row],[연도]]=2022,1,0)</f>
        <v>0</v>
      </c>
      <c r="V4289" s="15">
        <f>IF([1]!Table_1[[#This Row],[연도]]=2023,1,0)</f>
        <v>1</v>
      </c>
      <c r="W4289" s="12">
        <v>0.49</v>
      </c>
      <c r="X4289" s="10">
        <f>Y4289/1000000000000</f>
        <v>9.0312000000000003E-2</v>
      </c>
      <c r="Y4289" s="15">
        <f>[1]!Table_1[[#This Row],[주가]]*[1]!Table_1[[#This Row],[기말주식수]]</f>
        <v>90312000000</v>
      </c>
      <c r="Z4289" s="14">
        <f>AA4289/10</f>
        <v>0.84312259862510808</v>
      </c>
      <c r="AA4289" s="15">
        <f>[1]!Table_1[[#This Row],[시가총액]]/[1]!Table_1[[#This Row],[당기순이익(세후영업이익)]]</f>
        <v>8.4312259862510803</v>
      </c>
      <c r="AB4289" s="12">
        <v>966514850</v>
      </c>
    </row>
    <row r="4290" spans="1:28" ht="19.2">
      <c r="A4290" s="10">
        <v>4289</v>
      </c>
      <c r="B4290" s="10">
        <v>51500</v>
      </c>
      <c r="C4290" s="11" t="s">
        <v>680</v>
      </c>
      <c r="D4290" s="11" t="s">
        <v>20</v>
      </c>
      <c r="E4290" s="10">
        <v>2016</v>
      </c>
      <c r="F4290" s="10">
        <v>-40.594000000000001</v>
      </c>
      <c r="G4290" s="14">
        <f>([1]!Table_1[[#This Row],[총자산]]-[1]!Table_1[[#This Row],[장부가치 자기자본]]+[1]!Table_1[[#This Row],[시가총액]])/[1]!Table_1[[#This Row],[총자산]]</f>
        <v>1.2597731355438619</v>
      </c>
      <c r="H4290" s="14">
        <f>I4290/100000000000</f>
        <v>0.21029157000000001</v>
      </c>
      <c r="I4290" s="10">
        <v>21029157000</v>
      </c>
      <c r="J4290" s="10">
        <v>12.09</v>
      </c>
      <c r="K4290" s="10">
        <f>L4290/1000000000000</f>
        <v>2.3279236022109999</v>
      </c>
      <c r="L4290" s="10">
        <v>2327923602211</v>
      </c>
      <c r="M4290" s="10">
        <v>0.44</v>
      </c>
      <c r="N4290" s="10">
        <v>1</v>
      </c>
      <c r="O4290" s="14">
        <f>IF([1]!Table_1[[#This Row],[연도]]=2016,1,0)</f>
        <v>1</v>
      </c>
      <c r="P4290" s="14">
        <f>IF([1]!Table_1[[#This Row],[연도]]=2017,1,0)</f>
        <v>0</v>
      </c>
      <c r="Q4290" s="14">
        <f>IF([1]!Table_1[[#This Row],[연도]]=2018,1,0)</f>
        <v>0</v>
      </c>
      <c r="R4290" s="14">
        <f>IF([1]!Table_1[[#This Row],[연도]]=2019,1,0)</f>
        <v>0</v>
      </c>
      <c r="S4290" s="14">
        <f>IF([1]!Table_1[[#This Row],[연도]]=2020,1,0)</f>
        <v>0</v>
      </c>
      <c r="T4290" s="14">
        <f>IF([1]!Table_1[[#This Row],[연도]]=2021,1,0)</f>
        <v>0</v>
      </c>
      <c r="U4290" s="14">
        <f>IF([1]!Table_1[[#This Row],[연도]]=2022,1,0)</f>
        <v>0</v>
      </c>
      <c r="V4290" s="14">
        <f>IF([1]!Table_1[[#This Row],[연도]]=2023,1,0)</f>
        <v>0</v>
      </c>
      <c r="W4290" s="10">
        <v>0.47</v>
      </c>
      <c r="X4290" s="10">
        <f>Y4290/1000000000000</f>
        <v>0.46299185399999998</v>
      </c>
      <c r="Y4290" s="14">
        <f>[1]!Table_1[[#This Row],[주가]]*[1]!Table_1[[#This Row],[기말주식수]]</f>
        <v>462991854000</v>
      </c>
      <c r="Z4290" s="14">
        <f>AA4290/10</f>
        <v>2.2016662579484283</v>
      </c>
      <c r="AA4290" s="14">
        <f>[1]!Table_1[[#This Row],[시가총액]]/[1]!Table_1[[#This Row],[당기순이익(세후영업이익)]]</f>
        <v>22.016662579484283</v>
      </c>
      <c r="AB4290" s="10">
        <v>2374317200</v>
      </c>
    </row>
    <row r="4291" spans="1:28" ht="19.2">
      <c r="A4291" s="12">
        <v>4290</v>
      </c>
      <c r="B4291" s="12">
        <v>51500</v>
      </c>
      <c r="C4291" s="13" t="s">
        <v>680</v>
      </c>
      <c r="D4291" s="13" t="s">
        <v>20</v>
      </c>
      <c r="E4291" s="12">
        <v>2017</v>
      </c>
      <c r="F4291" s="12">
        <v>196.22499999999999</v>
      </c>
      <c r="G4291" s="15">
        <f>([1]!Table_1[[#This Row],[총자산]]-[1]!Table_1[[#This Row],[장부가치 자기자본]]+[1]!Table_1[[#This Row],[시가총액]])/[1]!Table_1[[#This Row],[총자산]]</f>
        <v>1.2625762535949996</v>
      </c>
      <c r="H4291" s="14">
        <f>I4291/100000000000</f>
        <v>0.43879878107999998</v>
      </c>
      <c r="I4291" s="12">
        <v>43879878108</v>
      </c>
      <c r="J4291" s="12">
        <v>6.13</v>
      </c>
      <c r="K4291" s="10">
        <f>L4291/1000000000000</f>
        <v>2.5044098462959998</v>
      </c>
      <c r="L4291" s="12">
        <v>2504409846296</v>
      </c>
      <c r="M4291" s="12">
        <v>0.44</v>
      </c>
      <c r="N4291" s="12">
        <v>1</v>
      </c>
      <c r="O4291" s="15">
        <f>IF([1]!Table_1[[#This Row],[연도]]=2016,1,0)</f>
        <v>0</v>
      </c>
      <c r="P4291" s="15">
        <f>IF([1]!Table_1[[#This Row],[연도]]=2017,1,0)</f>
        <v>1</v>
      </c>
      <c r="Q4291" s="15">
        <f>IF([1]!Table_1[[#This Row],[연도]]=2018,1,0)</f>
        <v>0</v>
      </c>
      <c r="R4291" s="15">
        <f>IF([1]!Table_1[[#This Row],[연도]]=2019,1,0)</f>
        <v>0</v>
      </c>
      <c r="S4291" s="15">
        <f>IF([1]!Table_1[[#This Row],[연도]]=2020,1,0)</f>
        <v>0</v>
      </c>
      <c r="T4291" s="15">
        <f>IF([1]!Table_1[[#This Row],[연도]]=2021,1,0)</f>
        <v>0</v>
      </c>
      <c r="U4291" s="15">
        <f>IF([1]!Table_1[[#This Row],[연도]]=2022,1,0)</f>
        <v>0</v>
      </c>
      <c r="V4291" s="15">
        <f>IF([1]!Table_1[[#This Row],[연도]]=2023,1,0)</f>
        <v>0</v>
      </c>
      <c r="W4291" s="12">
        <v>0.22</v>
      </c>
      <c r="X4291" s="10">
        <f>Y4291/1000000000000</f>
        <v>0.47248912279999999</v>
      </c>
      <c r="Y4291" s="15">
        <f>[1]!Table_1[[#This Row],[주가]]*[1]!Table_1[[#This Row],[기말주식수]]</f>
        <v>472489122800</v>
      </c>
      <c r="Z4291" s="14">
        <f>AA4291/10</f>
        <v>1.0767785672446015</v>
      </c>
      <c r="AA4291" s="15">
        <f>[1]!Table_1[[#This Row],[시가총액]]/[1]!Table_1[[#This Row],[당기순이익(세후영업이익)]]</f>
        <v>10.767785672446015</v>
      </c>
      <c r="AB4291" s="12">
        <v>2374317200</v>
      </c>
    </row>
    <row r="4292" spans="1:28" ht="19.2">
      <c r="A4292" s="10">
        <v>4291</v>
      </c>
      <c r="B4292" s="10">
        <v>51500</v>
      </c>
      <c r="C4292" s="11" t="s">
        <v>680</v>
      </c>
      <c r="D4292" s="11" t="s">
        <v>20</v>
      </c>
      <c r="E4292" s="10">
        <v>2018</v>
      </c>
      <c r="F4292" s="10">
        <v>14.214</v>
      </c>
      <c r="G4292" s="14">
        <f>([1]!Table_1[[#This Row],[총자산]]-[1]!Table_1[[#This Row],[장부가치 자기자본]]+[1]!Table_1[[#This Row],[시가총액]])/[1]!Table_1[[#This Row],[총자산]]</f>
        <v>1.0672906973421614</v>
      </c>
      <c r="H4292" s="14">
        <f>I4292/100000000000</f>
        <v>0.50659237257</v>
      </c>
      <c r="I4292" s="10">
        <v>50659237257</v>
      </c>
      <c r="J4292" s="10">
        <v>1.63</v>
      </c>
      <c r="K4292" s="10">
        <f>L4292/1000000000000</f>
        <v>2.8280723067440001</v>
      </c>
      <c r="L4292" s="10">
        <v>2828072306744</v>
      </c>
      <c r="M4292" s="10">
        <v>0.41</v>
      </c>
      <c r="N4292" s="10">
        <v>1</v>
      </c>
      <c r="O4292" s="14">
        <f>IF([1]!Table_1[[#This Row],[연도]]=2016,1,0)</f>
        <v>0</v>
      </c>
      <c r="P4292" s="14">
        <f>IF([1]!Table_1[[#This Row],[연도]]=2017,1,0)</f>
        <v>0</v>
      </c>
      <c r="Q4292" s="14">
        <f>IF([1]!Table_1[[#This Row],[연도]]=2018,1,0)</f>
        <v>1</v>
      </c>
      <c r="R4292" s="14">
        <f>IF([1]!Table_1[[#This Row],[연도]]=2019,1,0)</f>
        <v>0</v>
      </c>
      <c r="S4292" s="14">
        <f>IF([1]!Table_1[[#This Row],[연도]]=2020,1,0)</f>
        <v>0</v>
      </c>
      <c r="T4292" s="14">
        <f>IF([1]!Table_1[[#This Row],[연도]]=2021,1,0)</f>
        <v>0</v>
      </c>
      <c r="U4292" s="14">
        <f>IF([1]!Table_1[[#This Row],[연도]]=2022,1,0)</f>
        <v>0</v>
      </c>
      <c r="V4292" s="14">
        <f>IF([1]!Table_1[[#This Row],[연도]]=2023,1,0)</f>
        <v>0</v>
      </c>
      <c r="W4292" s="10">
        <v>0.34</v>
      </c>
      <c r="X4292" s="10">
        <f>Y4292/1000000000000</f>
        <v>0.31459702899999997</v>
      </c>
      <c r="Y4292" s="14">
        <f>[1]!Table_1[[#This Row],[주가]]*[1]!Table_1[[#This Row],[기말주식수]]</f>
        <v>314597029000</v>
      </c>
      <c r="Z4292" s="14">
        <f>AA4292/10</f>
        <v>0.62100624887819367</v>
      </c>
      <c r="AA4292" s="14">
        <f>[1]!Table_1[[#This Row],[시가총액]]/[1]!Table_1[[#This Row],[당기순이익(세후영업이익)]]</f>
        <v>6.2100624887819365</v>
      </c>
      <c r="AB4292" s="10">
        <v>2374317200</v>
      </c>
    </row>
    <row r="4293" spans="1:28" ht="19.2">
      <c r="A4293" s="12">
        <v>4292</v>
      </c>
      <c r="B4293" s="12">
        <v>51500</v>
      </c>
      <c r="C4293" s="13" t="s">
        <v>680</v>
      </c>
      <c r="D4293" s="13" t="s">
        <v>20</v>
      </c>
      <c r="E4293" s="12">
        <v>2019</v>
      </c>
      <c r="F4293" s="12">
        <v>30.957999999999998</v>
      </c>
      <c r="G4293" s="15">
        <f>([1]!Table_1[[#This Row],[총자산]]-[1]!Table_1[[#This Row],[장부가치 자기자본]]+[1]!Table_1[[#This Row],[시가총액]])/[1]!Table_1[[#This Row],[총자산]]</f>
        <v>1.0431489506873026</v>
      </c>
      <c r="H4293" s="14">
        <f>I4293/100000000000</f>
        <v>0.58075352318999995</v>
      </c>
      <c r="I4293" s="12">
        <v>58075352319</v>
      </c>
      <c r="J4293" s="12">
        <v>28.81</v>
      </c>
      <c r="K4293" s="10">
        <f>L4293/1000000000000</f>
        <v>3.0550809735110001</v>
      </c>
      <c r="L4293" s="12">
        <v>3055080973511</v>
      </c>
      <c r="M4293" s="12">
        <v>0.4</v>
      </c>
      <c r="N4293" s="12">
        <v>1</v>
      </c>
      <c r="O4293" s="15">
        <f>IF([1]!Table_1[[#This Row],[연도]]=2016,1,0)</f>
        <v>0</v>
      </c>
      <c r="P4293" s="15">
        <f>IF([1]!Table_1[[#This Row],[연도]]=2017,1,0)</f>
        <v>0</v>
      </c>
      <c r="Q4293" s="15">
        <f>IF([1]!Table_1[[#This Row],[연도]]=2018,1,0)</f>
        <v>0</v>
      </c>
      <c r="R4293" s="15">
        <f>IF([1]!Table_1[[#This Row],[연도]]=2019,1,0)</f>
        <v>1</v>
      </c>
      <c r="S4293" s="15">
        <f>IF([1]!Table_1[[#This Row],[연도]]=2020,1,0)</f>
        <v>0</v>
      </c>
      <c r="T4293" s="15">
        <f>IF([1]!Table_1[[#This Row],[연도]]=2021,1,0)</f>
        <v>0</v>
      </c>
      <c r="U4293" s="15">
        <f>IF([1]!Table_1[[#This Row],[연도]]=2022,1,0)</f>
        <v>0</v>
      </c>
      <c r="V4293" s="15">
        <f>IF([1]!Table_1[[#This Row],[연도]]=2023,1,0)</f>
        <v>0</v>
      </c>
      <c r="W4293" s="12">
        <v>0.38</v>
      </c>
      <c r="X4293" s="10">
        <f>Y4293/1000000000000</f>
        <v>0.3401209389</v>
      </c>
      <c r="Y4293" s="15">
        <f>[1]!Table_1[[#This Row],[주가]]*[1]!Table_1[[#This Row],[기말주식수]]</f>
        <v>340120938900</v>
      </c>
      <c r="Z4293" s="14">
        <f>AA4293/10</f>
        <v>0.58565454244988824</v>
      </c>
      <c r="AA4293" s="15">
        <f>[1]!Table_1[[#This Row],[시가총액]]/[1]!Table_1[[#This Row],[당기순이익(세후영업이익)]]</f>
        <v>5.8565454244988819</v>
      </c>
      <c r="AB4293" s="12">
        <v>2967896500</v>
      </c>
    </row>
    <row r="4294" spans="1:28" ht="19.2">
      <c r="A4294" s="10">
        <v>4293</v>
      </c>
      <c r="B4294" s="10">
        <v>51500</v>
      </c>
      <c r="C4294" s="11" t="s">
        <v>680</v>
      </c>
      <c r="D4294" s="11" t="s">
        <v>20</v>
      </c>
      <c r="E4294" s="10">
        <v>2021</v>
      </c>
      <c r="F4294" s="10">
        <v>11.45</v>
      </c>
      <c r="G4294" s="14">
        <f>([1]!Table_1[[#This Row],[총자산]]-[1]!Table_1[[#This Row],[장부가치 자기자본]]+[1]!Table_1[[#This Row],[시가총액]])/[1]!Table_1[[#This Row],[총자산]]</f>
        <v>0.99890956142741971</v>
      </c>
      <c r="H4294" s="14">
        <f>I4294/100000000000</f>
        <v>0.55629220993999995</v>
      </c>
      <c r="I4294" s="10">
        <v>55629220994</v>
      </c>
      <c r="J4294" s="10">
        <v>8.35</v>
      </c>
      <c r="K4294" s="10">
        <f>L4294/1000000000000</f>
        <v>2.2914339793549998</v>
      </c>
      <c r="L4294" s="10">
        <v>2291433979355</v>
      </c>
      <c r="M4294" s="10">
        <v>0.98</v>
      </c>
      <c r="N4294" s="10">
        <v>1</v>
      </c>
      <c r="O4294" s="14">
        <f>IF([1]!Table_1[[#This Row],[연도]]=2016,1,0)</f>
        <v>0</v>
      </c>
      <c r="P4294" s="14">
        <f>IF([1]!Table_1[[#This Row],[연도]]=2017,1,0)</f>
        <v>0</v>
      </c>
      <c r="Q4294" s="14">
        <f>IF([1]!Table_1[[#This Row],[연도]]=2018,1,0)</f>
        <v>0</v>
      </c>
      <c r="R4294" s="14">
        <f>IF([1]!Table_1[[#This Row],[연도]]=2019,1,0)</f>
        <v>0</v>
      </c>
      <c r="S4294" s="14">
        <f>IF([1]!Table_1[[#This Row],[연도]]=2020,1,0)</f>
        <v>0</v>
      </c>
      <c r="T4294" s="14">
        <f>IF([1]!Table_1[[#This Row],[연도]]=2021,1,0)</f>
        <v>1</v>
      </c>
      <c r="U4294" s="14">
        <f>IF([1]!Table_1[[#This Row],[연도]]=2022,1,0)</f>
        <v>0</v>
      </c>
      <c r="V4294" s="14">
        <f>IF([1]!Table_1[[#This Row],[연도]]=2023,1,0)</f>
        <v>0</v>
      </c>
      <c r="W4294" s="10">
        <v>0.36</v>
      </c>
      <c r="X4294" s="10">
        <f>Y4294/1000000000000</f>
        <v>0.34130809750000002</v>
      </c>
      <c r="Y4294" s="14">
        <f>[1]!Table_1[[#This Row],[주가]]*[1]!Table_1[[#This Row],[기말주식수]]</f>
        <v>341308097500</v>
      </c>
      <c r="Z4294" s="14">
        <f>AA4294/10</f>
        <v>0.61354103365354062</v>
      </c>
      <c r="AA4294" s="14">
        <f>[1]!Table_1[[#This Row],[시가총액]]/[1]!Table_1[[#This Row],[당기순이익(세후영업이익)]]</f>
        <v>6.135410336535406</v>
      </c>
      <c r="AB4294" s="10">
        <v>3561475800</v>
      </c>
    </row>
    <row r="4295" spans="1:28" ht="19.2">
      <c r="A4295" s="12">
        <v>4294</v>
      </c>
      <c r="B4295" s="12">
        <v>51500</v>
      </c>
      <c r="C4295" s="13" t="s">
        <v>680</v>
      </c>
      <c r="D4295" s="13" t="s">
        <v>20</v>
      </c>
      <c r="E4295" s="12">
        <v>2022</v>
      </c>
      <c r="F4295" s="12">
        <v>7.9530000000000003</v>
      </c>
      <c r="G4295" s="15">
        <f>([1]!Table_1[[#This Row],[총자산]]-[1]!Table_1[[#This Row],[장부가치 자기자본]]+[1]!Table_1[[#This Row],[시가총액]])/[1]!Table_1[[#This Row],[총자산]]</f>
        <v>0.98372431559812967</v>
      </c>
      <c r="H4295" s="14">
        <f>I4295/100000000000</f>
        <v>0.97840086516000002</v>
      </c>
      <c r="I4295" s="12">
        <v>97840086516</v>
      </c>
      <c r="J4295" s="12">
        <v>22.05</v>
      </c>
      <c r="K4295" s="10">
        <f>L4295/1000000000000</f>
        <v>2.747691651727</v>
      </c>
      <c r="L4295" s="12">
        <v>2747691651727</v>
      </c>
      <c r="M4295" s="12">
        <v>1.34</v>
      </c>
      <c r="N4295" s="12">
        <v>1</v>
      </c>
      <c r="O4295" s="15">
        <f>IF([1]!Table_1[[#This Row],[연도]]=2016,1,0)</f>
        <v>0</v>
      </c>
      <c r="P4295" s="15">
        <f>IF([1]!Table_1[[#This Row],[연도]]=2017,1,0)</f>
        <v>0</v>
      </c>
      <c r="Q4295" s="15">
        <f>IF([1]!Table_1[[#This Row],[연도]]=2018,1,0)</f>
        <v>0</v>
      </c>
      <c r="R4295" s="15">
        <f>IF([1]!Table_1[[#This Row],[연도]]=2019,1,0)</f>
        <v>0</v>
      </c>
      <c r="S4295" s="15">
        <f>IF([1]!Table_1[[#This Row],[연도]]=2020,1,0)</f>
        <v>0</v>
      </c>
      <c r="T4295" s="15">
        <f>IF([1]!Table_1[[#This Row],[연도]]=2021,1,0)</f>
        <v>0</v>
      </c>
      <c r="U4295" s="15">
        <f>IF([1]!Table_1[[#This Row],[연도]]=2022,1,0)</f>
        <v>1</v>
      </c>
      <c r="V4295" s="15">
        <f>IF([1]!Table_1[[#This Row],[연도]]=2023,1,0)</f>
        <v>0</v>
      </c>
      <c r="W4295" s="12">
        <v>0.81</v>
      </c>
      <c r="X4295" s="10">
        <f>Y4295/1000000000000</f>
        <v>0.379890752</v>
      </c>
      <c r="Y4295" s="15">
        <f>[1]!Table_1[[#This Row],[주가]]*[1]!Table_1[[#This Row],[기말주식수]]</f>
        <v>379890752000</v>
      </c>
      <c r="Z4295" s="14">
        <f>AA4295/10</f>
        <v>0.3882772036775291</v>
      </c>
      <c r="AA4295" s="15">
        <f>[1]!Table_1[[#This Row],[시가총액]]/[1]!Table_1[[#This Row],[당기순이익(세후영업이익)]]</f>
        <v>3.8827720367752909</v>
      </c>
      <c r="AB4295" s="12">
        <v>4155055100</v>
      </c>
    </row>
    <row r="4296" spans="1:28" ht="19.2">
      <c r="A4296" s="10">
        <v>4295</v>
      </c>
      <c r="B4296" s="10">
        <v>51600</v>
      </c>
      <c r="C4296" s="11" t="s">
        <v>681</v>
      </c>
      <c r="D4296" s="11" t="s">
        <v>6</v>
      </c>
      <c r="E4296" s="10">
        <v>2017</v>
      </c>
      <c r="F4296" s="10">
        <v>48.654000000000003</v>
      </c>
      <c r="G4296" s="14">
        <f>([1]!Table_1[[#This Row],[총자산]]-[1]!Table_1[[#This Row],[장부가치 자기자본]]+[1]!Table_1[[#This Row],[시가총액]])/[1]!Table_1[[#This Row],[총자산]]</f>
        <v>1.7682728127452756</v>
      </c>
      <c r="H4296" s="14">
        <f>I4296/100000000000</f>
        <v>1.64053</v>
      </c>
      <c r="I4296" s="10">
        <v>164053000000</v>
      </c>
      <c r="J4296" s="10">
        <v>9.84</v>
      </c>
      <c r="K4296" s="10">
        <f>L4296/1000000000000</f>
        <v>1.236779010362</v>
      </c>
      <c r="L4296" s="10">
        <v>1236779010362</v>
      </c>
      <c r="M4296" s="10">
        <v>3.22</v>
      </c>
      <c r="N4296" s="10">
        <v>1</v>
      </c>
      <c r="O4296" s="14">
        <f>IF([1]!Table_1[[#This Row],[연도]]=2016,1,0)</f>
        <v>0</v>
      </c>
      <c r="P4296" s="14">
        <f>IF([1]!Table_1[[#This Row],[연도]]=2017,1,0)</f>
        <v>1</v>
      </c>
      <c r="Q4296" s="14">
        <f>IF([1]!Table_1[[#This Row],[연도]]=2018,1,0)</f>
        <v>0</v>
      </c>
      <c r="R4296" s="14">
        <f>IF([1]!Table_1[[#This Row],[연도]]=2019,1,0)</f>
        <v>0</v>
      </c>
      <c r="S4296" s="14">
        <f>IF([1]!Table_1[[#This Row],[연도]]=2020,1,0)</f>
        <v>0</v>
      </c>
      <c r="T4296" s="14">
        <f>IF([1]!Table_1[[#This Row],[연도]]=2021,1,0)</f>
        <v>0</v>
      </c>
      <c r="U4296" s="14">
        <f>IF([1]!Table_1[[#This Row],[연도]]=2022,1,0)</f>
        <v>0</v>
      </c>
      <c r="V4296" s="14">
        <f>IF([1]!Table_1[[#This Row],[연도]]=2023,1,0)</f>
        <v>0</v>
      </c>
      <c r="W4296" s="10">
        <v>0.89</v>
      </c>
      <c r="X4296" s="10">
        <f>Y4296/1000000000000</f>
        <v>1.827</v>
      </c>
      <c r="Y4296" s="14">
        <f>[1]!Table_1[[#This Row],[주가]]*[1]!Table_1[[#This Row],[기말주식수]]</f>
        <v>1827000000000</v>
      </c>
      <c r="Z4296" s="14">
        <f>AA4296/10</f>
        <v>1.1136644864769312</v>
      </c>
      <c r="AA4296" s="14">
        <f>[1]!Table_1[[#This Row],[시가총액]]/[1]!Table_1[[#This Row],[당기순이익(세후영업이익)]]</f>
        <v>11.136644864769313</v>
      </c>
      <c r="AB4296" s="10">
        <v>66150000000</v>
      </c>
    </row>
    <row r="4297" spans="1:28" ht="19.2">
      <c r="A4297" s="12">
        <v>4296</v>
      </c>
      <c r="B4297" s="12">
        <v>51600</v>
      </c>
      <c r="C4297" s="13" t="s">
        <v>681</v>
      </c>
      <c r="D4297" s="13" t="s">
        <v>6</v>
      </c>
      <c r="E4297" s="12">
        <v>2018</v>
      </c>
      <c r="F4297" s="12">
        <v>49.927999999999997</v>
      </c>
      <c r="G4297" s="15">
        <f>([1]!Table_1[[#This Row],[총자산]]-[1]!Table_1[[#This Row],[장부가치 자기자본]]+[1]!Table_1[[#This Row],[시가총액]])/[1]!Table_1[[#This Row],[총자산]]</f>
        <v>1.3980448729820911</v>
      </c>
      <c r="H4297" s="14">
        <f>I4297/100000000000</f>
        <v>1.9151899999999999</v>
      </c>
      <c r="I4297" s="12">
        <v>191519000000</v>
      </c>
      <c r="J4297" s="12">
        <v>6.74</v>
      </c>
      <c r="K4297" s="10">
        <f>L4297/1000000000000</f>
        <v>1.242452044205</v>
      </c>
      <c r="L4297" s="12">
        <v>1242452044205</v>
      </c>
      <c r="M4297" s="12">
        <v>3.07</v>
      </c>
      <c r="N4297" s="12">
        <v>1</v>
      </c>
      <c r="O4297" s="15">
        <f>IF([1]!Table_1[[#This Row],[연도]]=2016,1,0)</f>
        <v>0</v>
      </c>
      <c r="P4297" s="15">
        <f>IF([1]!Table_1[[#This Row],[연도]]=2017,1,0)</f>
        <v>0</v>
      </c>
      <c r="Q4297" s="15">
        <f>IF([1]!Table_1[[#This Row],[연도]]=2018,1,0)</f>
        <v>1</v>
      </c>
      <c r="R4297" s="15">
        <f>IF([1]!Table_1[[#This Row],[연도]]=2019,1,0)</f>
        <v>0</v>
      </c>
      <c r="S4297" s="15">
        <f>IF([1]!Table_1[[#This Row],[연도]]=2020,1,0)</f>
        <v>0</v>
      </c>
      <c r="T4297" s="15">
        <f>IF([1]!Table_1[[#This Row],[연도]]=2021,1,0)</f>
        <v>0</v>
      </c>
      <c r="U4297" s="15">
        <f>IF([1]!Table_1[[#This Row],[연도]]=2022,1,0)</f>
        <v>0</v>
      </c>
      <c r="V4297" s="15">
        <f>IF([1]!Table_1[[#This Row],[연도]]=2023,1,0)</f>
        <v>0</v>
      </c>
      <c r="W4297" s="12">
        <v>1.03</v>
      </c>
      <c r="X4297" s="10">
        <f>Y4297/1000000000000</f>
        <v>1.494</v>
      </c>
      <c r="Y4297" s="15">
        <f>[1]!Table_1[[#This Row],[주가]]*[1]!Table_1[[#This Row],[기말주식수]]</f>
        <v>1494000000000</v>
      </c>
      <c r="Z4297" s="14">
        <f>AA4297/10</f>
        <v>0.78007926106548175</v>
      </c>
      <c r="AA4297" s="15">
        <f>[1]!Table_1[[#This Row],[시가총액]]/[1]!Table_1[[#This Row],[당기순이익(세후영업이익)]]</f>
        <v>7.8007926106548178</v>
      </c>
      <c r="AB4297" s="12">
        <v>80550000000</v>
      </c>
    </row>
    <row r="4298" spans="1:28" ht="19.2">
      <c r="A4298" s="10">
        <v>4297</v>
      </c>
      <c r="B4298" s="10">
        <v>51600</v>
      </c>
      <c r="C4298" s="11" t="s">
        <v>681</v>
      </c>
      <c r="D4298" s="11" t="s">
        <v>6</v>
      </c>
      <c r="E4298" s="10">
        <v>2019</v>
      </c>
      <c r="F4298" s="10">
        <v>56.348999999999997</v>
      </c>
      <c r="G4298" s="14">
        <f>([1]!Table_1[[#This Row],[총자산]]-[1]!Table_1[[#This Row],[장부가치 자기자본]]+[1]!Table_1[[#This Row],[시가총액]])/[1]!Table_1[[#This Row],[총자산]]</f>
        <v>1.5136933963317949</v>
      </c>
      <c r="H4298" s="14">
        <f>I4298/100000000000</f>
        <v>1.9393899999999999</v>
      </c>
      <c r="I4298" s="10">
        <v>193939000000</v>
      </c>
      <c r="J4298" s="10">
        <v>6.13</v>
      </c>
      <c r="K4298" s="10">
        <f>L4298/1000000000000</f>
        <v>1.24694970248</v>
      </c>
      <c r="L4298" s="10">
        <v>1246949702480</v>
      </c>
      <c r="M4298" s="10">
        <v>2.88</v>
      </c>
      <c r="N4298" s="10">
        <v>1</v>
      </c>
      <c r="O4298" s="14">
        <f>IF([1]!Table_1[[#This Row],[연도]]=2016,1,0)</f>
        <v>0</v>
      </c>
      <c r="P4298" s="14">
        <f>IF([1]!Table_1[[#This Row],[연도]]=2017,1,0)</f>
        <v>0</v>
      </c>
      <c r="Q4298" s="14">
        <f>IF([1]!Table_1[[#This Row],[연도]]=2018,1,0)</f>
        <v>0</v>
      </c>
      <c r="R4298" s="14">
        <f>IF([1]!Table_1[[#This Row],[연도]]=2019,1,0)</f>
        <v>1</v>
      </c>
      <c r="S4298" s="14">
        <f>IF([1]!Table_1[[#This Row],[연도]]=2020,1,0)</f>
        <v>0</v>
      </c>
      <c r="T4298" s="14">
        <f>IF([1]!Table_1[[#This Row],[연도]]=2021,1,0)</f>
        <v>0</v>
      </c>
      <c r="U4298" s="14">
        <f>IF([1]!Table_1[[#This Row],[연도]]=2022,1,0)</f>
        <v>0</v>
      </c>
      <c r="V4298" s="14">
        <f>IF([1]!Table_1[[#This Row],[연도]]=2023,1,0)</f>
        <v>0</v>
      </c>
      <c r="W4298" s="10">
        <v>1.87</v>
      </c>
      <c r="X4298" s="10">
        <f>Y4298/1000000000000</f>
        <v>1.7617499999999999</v>
      </c>
      <c r="Y4298" s="14">
        <f>[1]!Table_1[[#This Row],[주가]]*[1]!Table_1[[#This Row],[기말주식수]]</f>
        <v>1761750000000</v>
      </c>
      <c r="Z4298" s="14">
        <f>AA4298/10</f>
        <v>0.90840418894600883</v>
      </c>
      <c r="AA4298" s="14">
        <f>[1]!Table_1[[#This Row],[시가총액]]/[1]!Table_1[[#This Row],[당기순이익(세후영업이익)]]</f>
        <v>9.0840418894600887</v>
      </c>
      <c r="AB4298" s="10">
        <v>86400000000</v>
      </c>
    </row>
    <row r="4299" spans="1:28" ht="19.2">
      <c r="A4299" s="12">
        <v>4298</v>
      </c>
      <c r="B4299" s="12">
        <v>51600</v>
      </c>
      <c r="C4299" s="13" t="s">
        <v>681</v>
      </c>
      <c r="D4299" s="13" t="s">
        <v>6</v>
      </c>
      <c r="E4299" s="12">
        <v>2020</v>
      </c>
      <c r="F4299" s="12">
        <v>59.235999999999997</v>
      </c>
      <c r="G4299" s="15">
        <f>([1]!Table_1[[#This Row],[총자산]]-[1]!Table_1[[#This Row],[장부가치 자기자본]]+[1]!Table_1[[#This Row],[시가총액]])/[1]!Table_1[[#This Row],[총자산]]</f>
        <v>1.210996944285208</v>
      </c>
      <c r="H4299" s="14">
        <f>I4299/100000000000</f>
        <v>1.35402</v>
      </c>
      <c r="I4299" s="12">
        <v>135402000000</v>
      </c>
      <c r="J4299" s="12">
        <v>-0.7</v>
      </c>
      <c r="K4299" s="10">
        <f>L4299/1000000000000</f>
        <v>1.3032017661140001</v>
      </c>
      <c r="L4299" s="12">
        <v>1303201766114</v>
      </c>
      <c r="M4299" s="12">
        <v>3.06</v>
      </c>
      <c r="N4299" s="12">
        <v>1</v>
      </c>
      <c r="O4299" s="15">
        <f>IF([1]!Table_1[[#This Row],[연도]]=2016,1,0)</f>
        <v>0</v>
      </c>
      <c r="P4299" s="15">
        <f>IF([1]!Table_1[[#This Row],[연도]]=2017,1,0)</f>
        <v>0</v>
      </c>
      <c r="Q4299" s="15">
        <f>IF([1]!Table_1[[#This Row],[연도]]=2018,1,0)</f>
        <v>0</v>
      </c>
      <c r="R4299" s="15">
        <f>IF([1]!Table_1[[#This Row],[연도]]=2019,1,0)</f>
        <v>0</v>
      </c>
      <c r="S4299" s="15">
        <f>IF([1]!Table_1[[#This Row],[연도]]=2020,1,0)</f>
        <v>1</v>
      </c>
      <c r="T4299" s="15">
        <f>IF([1]!Table_1[[#This Row],[연도]]=2021,1,0)</f>
        <v>0</v>
      </c>
      <c r="U4299" s="15">
        <f>IF([1]!Table_1[[#This Row],[연도]]=2022,1,0)</f>
        <v>0</v>
      </c>
      <c r="V4299" s="15">
        <f>IF([1]!Table_1[[#This Row],[연도]]=2023,1,0)</f>
        <v>0</v>
      </c>
      <c r="W4299" s="12">
        <v>1.86</v>
      </c>
      <c r="X4299" s="10">
        <f>Y4299/1000000000000</f>
        <v>1.3365</v>
      </c>
      <c r="Y4299" s="15">
        <f>[1]!Table_1[[#This Row],[주가]]*[1]!Table_1[[#This Row],[기말주식수]]</f>
        <v>1336500000000</v>
      </c>
      <c r="Z4299" s="14">
        <f>AA4299/10</f>
        <v>0.98706075242610891</v>
      </c>
      <c r="AA4299" s="15">
        <f>[1]!Table_1[[#This Row],[시가총액]]/[1]!Table_1[[#This Row],[당기순이익(세후영업이익)]]</f>
        <v>9.8706075242610893</v>
      </c>
      <c r="AB4299" s="12">
        <v>51570000000</v>
      </c>
    </row>
    <row r="4300" spans="1:28" ht="19.2">
      <c r="A4300" s="10">
        <v>4299</v>
      </c>
      <c r="B4300" s="10">
        <v>51600</v>
      </c>
      <c r="C4300" s="11" t="s">
        <v>681</v>
      </c>
      <c r="D4300" s="11" t="s">
        <v>6</v>
      </c>
      <c r="E4300" s="10">
        <v>2021</v>
      </c>
      <c r="F4300" s="10">
        <v>54.677</v>
      </c>
      <c r="G4300" s="14">
        <f>([1]!Table_1[[#This Row],[총자산]]-[1]!Table_1[[#This Row],[장부가치 자기자본]]+[1]!Table_1[[#This Row],[시가총액]])/[1]!Table_1[[#This Row],[총자산]]</f>
        <v>1.4364329508806855</v>
      </c>
      <c r="H4300" s="14">
        <f>I4300/100000000000</f>
        <v>1.2398899999999999</v>
      </c>
      <c r="I4300" s="10">
        <v>123989000000</v>
      </c>
      <c r="J4300" s="10">
        <v>5.71</v>
      </c>
      <c r="K4300" s="10">
        <f>L4300/1000000000000</f>
        <v>1.3805534289929999</v>
      </c>
      <c r="L4300" s="10">
        <v>1380553428993</v>
      </c>
      <c r="M4300" s="10">
        <v>2.96</v>
      </c>
      <c r="N4300" s="10">
        <v>1</v>
      </c>
      <c r="O4300" s="14">
        <f>IF([1]!Table_1[[#This Row],[연도]]=2016,1,0)</f>
        <v>0</v>
      </c>
      <c r="P4300" s="14">
        <f>IF([1]!Table_1[[#This Row],[연도]]=2017,1,0)</f>
        <v>0</v>
      </c>
      <c r="Q4300" s="14">
        <f>IF([1]!Table_1[[#This Row],[연도]]=2018,1,0)</f>
        <v>0</v>
      </c>
      <c r="R4300" s="14">
        <f>IF([1]!Table_1[[#This Row],[연도]]=2019,1,0)</f>
        <v>0</v>
      </c>
      <c r="S4300" s="14">
        <f>IF([1]!Table_1[[#This Row],[연도]]=2020,1,0)</f>
        <v>0</v>
      </c>
      <c r="T4300" s="14">
        <f>IF([1]!Table_1[[#This Row],[연도]]=2021,1,0)</f>
        <v>1</v>
      </c>
      <c r="U4300" s="14">
        <f>IF([1]!Table_1[[#This Row],[연도]]=2022,1,0)</f>
        <v>0</v>
      </c>
      <c r="V4300" s="14">
        <f>IF([1]!Table_1[[#This Row],[연도]]=2023,1,0)</f>
        <v>0</v>
      </c>
      <c r="W4300" s="10">
        <v>1.63</v>
      </c>
      <c r="X4300" s="10">
        <f>Y4300/1000000000000</f>
        <v>1.73475</v>
      </c>
      <c r="Y4300" s="14">
        <f>[1]!Table_1[[#This Row],[주가]]*[1]!Table_1[[#This Row],[기말주식수]]</f>
        <v>1734750000000</v>
      </c>
      <c r="Z4300" s="14">
        <f>AA4300/10</f>
        <v>1.3991160506173936</v>
      </c>
      <c r="AA4300" s="14">
        <f>[1]!Table_1[[#This Row],[시가총액]]/[1]!Table_1[[#This Row],[당기순이익(세후영업이익)]]</f>
        <v>13.991160506173935</v>
      </c>
      <c r="AB4300" s="10">
        <v>53955000000</v>
      </c>
    </row>
    <row r="4301" spans="1:28" ht="19.2">
      <c r="A4301" s="12">
        <v>4300</v>
      </c>
      <c r="B4301" s="12">
        <v>51600</v>
      </c>
      <c r="C4301" s="13" t="s">
        <v>681</v>
      </c>
      <c r="D4301" s="13" t="s">
        <v>6</v>
      </c>
      <c r="E4301" s="12">
        <v>2022</v>
      </c>
      <c r="F4301" s="12">
        <v>58.618000000000002</v>
      </c>
      <c r="G4301" s="15">
        <f>([1]!Table_1[[#This Row],[총자산]]-[1]!Table_1[[#This Row],[장부가치 자기자본]]+[1]!Table_1[[#This Row],[시가총액]])/[1]!Table_1[[#This Row],[총자산]]</f>
        <v>1.1781452150131195</v>
      </c>
      <c r="H4301" s="14">
        <f>I4301/100000000000</f>
        <v>1.3055300000000001</v>
      </c>
      <c r="I4301" s="12">
        <v>130553000000</v>
      </c>
      <c r="J4301" s="12">
        <v>9.4700000000000006</v>
      </c>
      <c r="K4301" s="10">
        <f>L4301/1000000000000</f>
        <v>1.429074836456</v>
      </c>
      <c r="L4301" s="12">
        <v>1429074836456</v>
      </c>
      <c r="M4301" s="12">
        <v>3.32</v>
      </c>
      <c r="N4301" s="12">
        <v>1</v>
      </c>
      <c r="O4301" s="15">
        <f>IF([1]!Table_1[[#This Row],[연도]]=2016,1,0)</f>
        <v>0</v>
      </c>
      <c r="P4301" s="15">
        <f>IF([1]!Table_1[[#This Row],[연도]]=2017,1,0)</f>
        <v>0</v>
      </c>
      <c r="Q4301" s="15">
        <f>IF([1]!Table_1[[#This Row],[연도]]=2018,1,0)</f>
        <v>0</v>
      </c>
      <c r="R4301" s="15">
        <f>IF([1]!Table_1[[#This Row],[연도]]=2019,1,0)</f>
        <v>0</v>
      </c>
      <c r="S4301" s="15">
        <f>IF([1]!Table_1[[#This Row],[연도]]=2020,1,0)</f>
        <v>0</v>
      </c>
      <c r="T4301" s="15">
        <f>IF([1]!Table_1[[#This Row],[연도]]=2021,1,0)</f>
        <v>0</v>
      </c>
      <c r="U4301" s="15">
        <f>IF([1]!Table_1[[#This Row],[연도]]=2022,1,0)</f>
        <v>1</v>
      </c>
      <c r="V4301" s="15">
        <f>IF([1]!Table_1[[#This Row],[연도]]=2023,1,0)</f>
        <v>0</v>
      </c>
      <c r="W4301" s="12">
        <v>3.18</v>
      </c>
      <c r="X4301" s="10">
        <f>Y4301/1000000000000</f>
        <v>1.494</v>
      </c>
      <c r="Y4301" s="15">
        <f>[1]!Table_1[[#This Row],[주가]]*[1]!Table_1[[#This Row],[기말주식수]]</f>
        <v>1494000000000</v>
      </c>
      <c r="Z4301" s="14">
        <f>AA4301/10</f>
        <v>1.1443628258255267</v>
      </c>
      <c r="AA4301" s="15">
        <f>[1]!Table_1[[#This Row],[시가총액]]/[1]!Table_1[[#This Row],[당기순이익(세후영업이익)]]</f>
        <v>11.443628258255268</v>
      </c>
      <c r="AB4301" s="12">
        <v>58725000000</v>
      </c>
    </row>
    <row r="4302" spans="1:28" ht="19.2">
      <c r="A4302" s="10">
        <v>4301</v>
      </c>
      <c r="B4302" s="10">
        <v>51600</v>
      </c>
      <c r="C4302" s="11" t="s">
        <v>681</v>
      </c>
      <c r="D4302" s="11" t="s">
        <v>6</v>
      </c>
      <c r="E4302" s="10">
        <v>2023</v>
      </c>
      <c r="F4302" s="10">
        <v>59.695</v>
      </c>
      <c r="G4302" s="14">
        <f>([1]!Table_1[[#This Row],[총자산]]-[1]!Table_1[[#This Row],[장부가치 자기자본]]+[1]!Table_1[[#This Row],[시가총액]])/[1]!Table_1[[#This Row],[총자산]]</f>
        <v>1.1625543969350858</v>
      </c>
      <c r="H4302" s="14">
        <f>I4302/100000000000</f>
        <v>1.99376</v>
      </c>
      <c r="I4302" s="10">
        <v>199376000000</v>
      </c>
      <c r="J4302" s="10">
        <v>2.2599999999999998</v>
      </c>
      <c r="K4302" s="10">
        <f>L4302/1000000000000</f>
        <v>1.5338507914940001</v>
      </c>
      <c r="L4302" s="10">
        <v>1533850791494</v>
      </c>
      <c r="M4302" s="10">
        <v>2.82</v>
      </c>
      <c r="N4302" s="10">
        <v>1</v>
      </c>
      <c r="O4302" s="14">
        <f>IF([1]!Table_1[[#This Row],[연도]]=2016,1,0)</f>
        <v>0</v>
      </c>
      <c r="P4302" s="14">
        <f>IF([1]!Table_1[[#This Row],[연도]]=2017,1,0)</f>
        <v>0</v>
      </c>
      <c r="Q4302" s="14">
        <f>IF([1]!Table_1[[#This Row],[연도]]=2018,1,0)</f>
        <v>0</v>
      </c>
      <c r="R4302" s="14">
        <f>IF([1]!Table_1[[#This Row],[연도]]=2019,1,0)</f>
        <v>0</v>
      </c>
      <c r="S4302" s="14">
        <f>IF([1]!Table_1[[#This Row],[연도]]=2020,1,0)</f>
        <v>0</v>
      </c>
      <c r="T4302" s="14">
        <f>IF([1]!Table_1[[#This Row],[연도]]=2021,1,0)</f>
        <v>0</v>
      </c>
      <c r="U4302" s="14">
        <f>IF([1]!Table_1[[#This Row],[연도]]=2022,1,0)</f>
        <v>0</v>
      </c>
      <c r="V4302" s="14">
        <f>IF([1]!Table_1[[#This Row],[연도]]=2023,1,0)</f>
        <v>1</v>
      </c>
      <c r="W4302" s="10">
        <v>2.89</v>
      </c>
      <c r="X4302" s="10">
        <f>Y4302/1000000000000</f>
        <v>1.5322499999999999</v>
      </c>
      <c r="Y4302" s="14">
        <f>[1]!Table_1[[#This Row],[주가]]*[1]!Table_1[[#This Row],[기말주식수]]</f>
        <v>1532250000000</v>
      </c>
      <c r="Z4302" s="14">
        <f>AA4302/10</f>
        <v>0.76852279110825772</v>
      </c>
      <c r="AA4302" s="14">
        <f>[1]!Table_1[[#This Row],[시가총액]]/[1]!Table_1[[#This Row],[당기순이익(세후영업이익)]]</f>
        <v>7.6852279110825776</v>
      </c>
      <c r="AB4302" s="10">
        <v>97110000000</v>
      </c>
    </row>
    <row r="4303" spans="1:28" ht="19.2">
      <c r="A4303" s="12">
        <v>4302</v>
      </c>
      <c r="B4303" s="12">
        <v>51630</v>
      </c>
      <c r="C4303" s="13" t="s">
        <v>682</v>
      </c>
      <c r="D4303" s="13" t="s">
        <v>6</v>
      </c>
      <c r="E4303" s="12">
        <v>2016</v>
      </c>
      <c r="F4303" s="12">
        <v>68.597999999999999</v>
      </c>
      <c r="G4303" s="15">
        <f>([1]!Table_1[[#This Row],[총자산]]-[1]!Table_1[[#This Row],[장부가치 자기자본]]+[1]!Table_1[[#This Row],[시가총액]])/[1]!Table_1[[#This Row],[총자산]]</f>
        <v>1.166117155799109</v>
      </c>
      <c r="H4303" s="14">
        <f>I4303/100000000000</f>
        <v>1.2862820759999999E-2</v>
      </c>
      <c r="I4303" s="12">
        <v>1286282076</v>
      </c>
      <c r="J4303" s="12">
        <v>1.72</v>
      </c>
      <c r="K4303" s="10">
        <f>L4303/1000000000000</f>
        <v>5.7610216167000003E-2</v>
      </c>
      <c r="L4303" s="12">
        <v>57610216167</v>
      </c>
      <c r="M4303" s="12">
        <v>1.28</v>
      </c>
      <c r="N4303" s="12">
        <v>1</v>
      </c>
      <c r="O4303" s="15">
        <f>IF([1]!Table_1[[#This Row],[연도]]=2016,1,0)</f>
        <v>1</v>
      </c>
      <c r="P4303" s="15">
        <f>IF([1]!Table_1[[#This Row],[연도]]=2017,1,0)</f>
        <v>0</v>
      </c>
      <c r="Q4303" s="15">
        <f>IF([1]!Table_1[[#This Row],[연도]]=2018,1,0)</f>
        <v>0</v>
      </c>
      <c r="R4303" s="15">
        <f>IF([1]!Table_1[[#This Row],[연도]]=2019,1,0)</f>
        <v>0</v>
      </c>
      <c r="S4303" s="15">
        <f>IF([1]!Table_1[[#This Row],[연도]]=2020,1,0)</f>
        <v>0</v>
      </c>
      <c r="T4303" s="15">
        <f>IF([1]!Table_1[[#This Row],[연도]]=2021,1,0)</f>
        <v>0</v>
      </c>
      <c r="U4303" s="15">
        <f>IF([1]!Table_1[[#This Row],[연도]]=2022,1,0)</f>
        <v>0</v>
      </c>
      <c r="V4303" s="15">
        <f>IF([1]!Table_1[[#This Row],[연도]]=2023,1,0)</f>
        <v>0</v>
      </c>
      <c r="W4303" s="12">
        <v>1.1399999999999999</v>
      </c>
      <c r="X4303" s="10">
        <f>Y4303/1000000000000</f>
        <v>3.7775999999999997E-2</v>
      </c>
      <c r="Y4303" s="15">
        <f>[1]!Table_1[[#This Row],[주가]]*[1]!Table_1[[#This Row],[기말주식수]]</f>
        <v>37776000000</v>
      </c>
      <c r="Z4303" s="14">
        <f>AA4303/10</f>
        <v>2.9368363833128623</v>
      </c>
      <c r="AA4303" s="15">
        <f>[1]!Table_1[[#This Row],[시가총액]]/[1]!Table_1[[#This Row],[당기순이익(세후영업이익)]]</f>
        <v>29.368363833128623</v>
      </c>
      <c r="AB4303" s="12">
        <v>900000000</v>
      </c>
    </row>
    <row r="4304" spans="1:28" ht="19.2">
      <c r="A4304" s="10">
        <v>4303</v>
      </c>
      <c r="B4304" s="10">
        <v>51900</v>
      </c>
      <c r="C4304" s="11" t="s">
        <v>683</v>
      </c>
      <c r="D4304" s="11" t="s">
        <v>6</v>
      </c>
      <c r="E4304" s="10">
        <v>2016</v>
      </c>
      <c r="F4304" s="10">
        <v>21.713999999999999</v>
      </c>
      <c r="G4304" s="14">
        <f>([1]!Table_1[[#This Row],[총자산]]-[1]!Table_1[[#This Row],[장부가치 자기자본]]+[1]!Table_1[[#This Row],[시가총액]])/[1]!Table_1[[#This Row],[총자산]]</f>
        <v>3.3908411048895992</v>
      </c>
      <c r="H4304" s="14">
        <f>I4304/100000000000</f>
        <v>8.8093699999999995</v>
      </c>
      <c r="I4304" s="10">
        <v>880937000000</v>
      </c>
      <c r="J4304" s="10">
        <v>6.82</v>
      </c>
      <c r="K4304" s="10">
        <f>L4304/1000000000000</f>
        <v>6.0940594061339999</v>
      </c>
      <c r="L4304" s="10">
        <v>6094059406134</v>
      </c>
      <c r="M4304" s="10">
        <v>1.1499999999999999</v>
      </c>
      <c r="N4304" s="10">
        <v>1</v>
      </c>
      <c r="O4304" s="14">
        <f>IF([1]!Table_1[[#This Row],[연도]]=2016,1,0)</f>
        <v>1</v>
      </c>
      <c r="P4304" s="14">
        <f>IF([1]!Table_1[[#This Row],[연도]]=2017,1,0)</f>
        <v>0</v>
      </c>
      <c r="Q4304" s="14">
        <f>IF([1]!Table_1[[#This Row],[연도]]=2018,1,0)</f>
        <v>0</v>
      </c>
      <c r="R4304" s="14">
        <f>IF([1]!Table_1[[#This Row],[연도]]=2019,1,0)</f>
        <v>0</v>
      </c>
      <c r="S4304" s="14">
        <f>IF([1]!Table_1[[#This Row],[연도]]=2020,1,0)</f>
        <v>0</v>
      </c>
      <c r="T4304" s="14">
        <f>IF([1]!Table_1[[#This Row],[연도]]=2021,1,0)</f>
        <v>0</v>
      </c>
      <c r="U4304" s="14">
        <f>IF([1]!Table_1[[#This Row],[연도]]=2022,1,0)</f>
        <v>0</v>
      </c>
      <c r="V4304" s="14">
        <f>IF([1]!Table_1[[#This Row],[연도]]=2023,1,0)</f>
        <v>0</v>
      </c>
      <c r="W4304" s="10">
        <v>1.1399999999999999</v>
      </c>
      <c r="X4304" s="10">
        <f>Y4304/1000000000000</f>
        <v>13.384794829000001</v>
      </c>
      <c r="Y4304" s="14">
        <f>[1]!Table_1[[#This Row],[주가]]*[1]!Table_1[[#This Row],[기말주식수]]</f>
        <v>13384794829000</v>
      </c>
      <c r="Z4304" s="14">
        <f>AA4304/10</f>
        <v>1.5193816162790301</v>
      </c>
      <c r="AA4304" s="14">
        <f>[1]!Table_1[[#This Row],[시가총액]]/[1]!Table_1[[#This Row],[당기순이익(세후영업이익)]]</f>
        <v>15.193816162790302</v>
      </c>
      <c r="AB4304" s="10">
        <v>125775150450</v>
      </c>
    </row>
    <row r="4305" spans="1:28" ht="19.2">
      <c r="A4305" s="12">
        <v>4304</v>
      </c>
      <c r="B4305" s="12">
        <v>51900</v>
      </c>
      <c r="C4305" s="13" t="s">
        <v>683</v>
      </c>
      <c r="D4305" s="13" t="s">
        <v>6</v>
      </c>
      <c r="E4305" s="12">
        <v>2017</v>
      </c>
      <c r="F4305" s="12">
        <v>24.396999999999998</v>
      </c>
      <c r="G4305" s="15">
        <f>([1]!Table_1[[#This Row],[총자산]]-[1]!Table_1[[#This Row],[장부가치 자기자본]]+[1]!Table_1[[#This Row],[시가총액]])/[1]!Table_1[[#This Row],[총자산]]</f>
        <v>4.241422901245536</v>
      </c>
      <c r="H4305" s="14">
        <f>I4305/100000000000</f>
        <v>9.30349</v>
      </c>
      <c r="I4305" s="12">
        <v>930349000000</v>
      </c>
      <c r="J4305" s="12">
        <v>6.13</v>
      </c>
      <c r="K4305" s="10">
        <f>L4305/1000000000000</f>
        <v>6.2704635097799999</v>
      </c>
      <c r="L4305" s="12">
        <v>6270463509780</v>
      </c>
      <c r="M4305" s="12">
        <v>1.06</v>
      </c>
      <c r="N4305" s="12">
        <v>1</v>
      </c>
      <c r="O4305" s="15">
        <f>IF([1]!Table_1[[#This Row],[연도]]=2016,1,0)</f>
        <v>0</v>
      </c>
      <c r="P4305" s="15">
        <f>IF([1]!Table_1[[#This Row],[연도]]=2017,1,0)</f>
        <v>1</v>
      </c>
      <c r="Q4305" s="15">
        <f>IF([1]!Table_1[[#This Row],[연도]]=2018,1,0)</f>
        <v>0</v>
      </c>
      <c r="R4305" s="15">
        <f>IF([1]!Table_1[[#This Row],[연도]]=2019,1,0)</f>
        <v>0</v>
      </c>
      <c r="S4305" s="15">
        <f>IF([1]!Table_1[[#This Row],[연도]]=2020,1,0)</f>
        <v>0</v>
      </c>
      <c r="T4305" s="15">
        <f>IF([1]!Table_1[[#This Row],[연도]]=2021,1,0)</f>
        <v>0</v>
      </c>
      <c r="U4305" s="15">
        <f>IF([1]!Table_1[[#This Row],[연도]]=2022,1,0)</f>
        <v>0</v>
      </c>
      <c r="V4305" s="15">
        <f>IF([1]!Table_1[[#This Row],[연도]]=2023,1,0)</f>
        <v>0</v>
      </c>
      <c r="W4305" s="12">
        <v>1.4</v>
      </c>
      <c r="X4305" s="10">
        <f>Y4305/1000000000000</f>
        <v>18.570036233</v>
      </c>
      <c r="Y4305" s="15">
        <f>[1]!Table_1[[#This Row],[주가]]*[1]!Table_1[[#This Row],[기말주식수]]</f>
        <v>18570036233000</v>
      </c>
      <c r="Z4305" s="14">
        <f>AA4305/10</f>
        <v>1.9960290421121534</v>
      </c>
      <c r="AA4305" s="15">
        <f>[1]!Table_1[[#This Row],[시가총액]]/[1]!Table_1[[#This Row],[당기순이익(세후영업이익)]]</f>
        <v>19.960290421121535</v>
      </c>
      <c r="AB4305" s="12">
        <v>150909217950</v>
      </c>
    </row>
    <row r="4306" spans="1:28" ht="19.2">
      <c r="A4306" s="10">
        <v>4305</v>
      </c>
      <c r="B4306" s="10">
        <v>51900</v>
      </c>
      <c r="C4306" s="11" t="s">
        <v>683</v>
      </c>
      <c r="D4306" s="11" t="s">
        <v>6</v>
      </c>
      <c r="E4306" s="10">
        <v>2018</v>
      </c>
      <c r="F4306" s="10">
        <v>22.404</v>
      </c>
      <c r="G4306" s="14">
        <f>([1]!Table_1[[#This Row],[총자산]]-[1]!Table_1[[#This Row],[장부가치 자기자본]]+[1]!Table_1[[#This Row],[시가총액]])/[1]!Table_1[[#This Row],[총자산]]</f>
        <v>3.5780778760828063</v>
      </c>
      <c r="H4306" s="14">
        <f>I4306/100000000000</f>
        <v>10.3925</v>
      </c>
      <c r="I4306" s="10">
        <v>1039250000000</v>
      </c>
      <c r="J4306" s="10">
        <v>10.42</v>
      </c>
      <c r="K4306" s="10">
        <f>L4306/1000000000000</f>
        <v>6.7475368016079997</v>
      </c>
      <c r="L4306" s="10">
        <v>6747536801608</v>
      </c>
      <c r="M4306" s="10">
        <v>1.1000000000000001</v>
      </c>
      <c r="N4306" s="10">
        <v>1</v>
      </c>
      <c r="O4306" s="14">
        <f>IF([1]!Table_1[[#This Row],[연도]]=2016,1,0)</f>
        <v>0</v>
      </c>
      <c r="P4306" s="14">
        <f>IF([1]!Table_1[[#This Row],[연도]]=2017,1,0)</f>
        <v>0</v>
      </c>
      <c r="Q4306" s="14">
        <f>IF([1]!Table_1[[#This Row],[연도]]=2018,1,0)</f>
        <v>1</v>
      </c>
      <c r="R4306" s="14">
        <f>IF([1]!Table_1[[#This Row],[연도]]=2019,1,0)</f>
        <v>0</v>
      </c>
      <c r="S4306" s="14">
        <f>IF([1]!Table_1[[#This Row],[연도]]=2020,1,0)</f>
        <v>0</v>
      </c>
      <c r="T4306" s="14">
        <f>IF([1]!Table_1[[#This Row],[연도]]=2021,1,0)</f>
        <v>0</v>
      </c>
      <c r="U4306" s="14">
        <f>IF([1]!Table_1[[#This Row],[연도]]=2022,1,0)</f>
        <v>0</v>
      </c>
      <c r="V4306" s="14">
        <f>IF([1]!Table_1[[#This Row],[연도]]=2023,1,0)</f>
        <v>0</v>
      </c>
      <c r="W4306" s="10">
        <v>2.0299999999999998</v>
      </c>
      <c r="X4306" s="10">
        <f>Y4306/1000000000000</f>
        <v>17.195634897000001</v>
      </c>
      <c r="Y4306" s="14">
        <f>[1]!Table_1[[#This Row],[주가]]*[1]!Table_1[[#This Row],[기말주식수]]</f>
        <v>17195634897000</v>
      </c>
      <c r="Z4306" s="14">
        <f>AA4306/10</f>
        <v>1.6546196677411593</v>
      </c>
      <c r="AA4306" s="14">
        <f>[1]!Table_1[[#This Row],[시가총액]]/[1]!Table_1[[#This Row],[당기순이익(세후영업이익)]]</f>
        <v>16.546196677411594</v>
      </c>
      <c r="AB4306" s="10">
        <v>155098229200</v>
      </c>
    </row>
    <row r="4307" spans="1:28" ht="19.2">
      <c r="A4307" s="12">
        <v>4306</v>
      </c>
      <c r="B4307" s="12">
        <v>51900</v>
      </c>
      <c r="C4307" s="13" t="s">
        <v>683</v>
      </c>
      <c r="D4307" s="13" t="s">
        <v>6</v>
      </c>
      <c r="E4307" s="12">
        <v>2019</v>
      </c>
      <c r="F4307" s="12">
        <v>23.399000000000001</v>
      </c>
      <c r="G4307" s="15">
        <f>([1]!Table_1[[#This Row],[총자산]]-[1]!Table_1[[#This Row],[장부가치 자기자본]]+[1]!Table_1[[#This Row],[시가총액]])/[1]!Table_1[[#This Row],[총자산]]</f>
        <v>3.3803888331442877</v>
      </c>
      <c r="H4307" s="14">
        <f>I4307/100000000000</f>
        <v>11.764099999999999</v>
      </c>
      <c r="I4307" s="12">
        <v>1176410000000</v>
      </c>
      <c r="J4307" s="12">
        <v>23.08</v>
      </c>
      <c r="K4307" s="10">
        <f>L4307/1000000000000</f>
        <v>7.6854242302970004</v>
      </c>
      <c r="L4307" s="12">
        <v>7685424230297</v>
      </c>
      <c r="M4307" s="12">
        <v>1.04</v>
      </c>
      <c r="N4307" s="12">
        <v>1</v>
      </c>
      <c r="O4307" s="15">
        <f>IF([1]!Table_1[[#This Row],[연도]]=2016,1,0)</f>
        <v>0</v>
      </c>
      <c r="P4307" s="15">
        <f>IF([1]!Table_1[[#This Row],[연도]]=2017,1,0)</f>
        <v>0</v>
      </c>
      <c r="Q4307" s="15">
        <f>IF([1]!Table_1[[#This Row],[연도]]=2018,1,0)</f>
        <v>0</v>
      </c>
      <c r="R4307" s="15">
        <f>IF([1]!Table_1[[#This Row],[연도]]=2019,1,0)</f>
        <v>1</v>
      </c>
      <c r="S4307" s="15">
        <f>IF([1]!Table_1[[#This Row],[연도]]=2020,1,0)</f>
        <v>0</v>
      </c>
      <c r="T4307" s="15">
        <f>IF([1]!Table_1[[#This Row],[연도]]=2021,1,0)</f>
        <v>0</v>
      </c>
      <c r="U4307" s="15">
        <f>IF([1]!Table_1[[#This Row],[연도]]=2022,1,0)</f>
        <v>0</v>
      </c>
      <c r="V4307" s="15">
        <f>IF([1]!Table_1[[#This Row],[연도]]=2023,1,0)</f>
        <v>0</v>
      </c>
      <c r="W4307" s="12">
        <v>1.96</v>
      </c>
      <c r="X4307" s="10">
        <f>Y4307/1000000000000</f>
        <v>19.694546417000002</v>
      </c>
      <c r="Y4307" s="15">
        <f>[1]!Table_1[[#This Row],[주가]]*[1]!Table_1[[#This Row],[기말주식수]]</f>
        <v>19694546417000</v>
      </c>
      <c r="Z4307" s="14">
        <f>AA4307/10</f>
        <v>1.6741226627621324</v>
      </c>
      <c r="AA4307" s="15">
        <f>[1]!Table_1[[#This Row],[시가총액]]/[1]!Table_1[[#This Row],[당기순이익(세후영업이익)]]</f>
        <v>16.741226627621323</v>
      </c>
      <c r="AB4307" s="12">
        <v>184421296950</v>
      </c>
    </row>
    <row r="4308" spans="1:28" ht="19.2">
      <c r="A4308" s="10">
        <v>4307</v>
      </c>
      <c r="B4308" s="10">
        <v>51900</v>
      </c>
      <c r="C4308" s="11" t="s">
        <v>683</v>
      </c>
      <c r="D4308" s="11" t="s">
        <v>6</v>
      </c>
      <c r="E4308" s="10">
        <v>2020</v>
      </c>
      <c r="F4308" s="10">
        <v>22.681000000000001</v>
      </c>
      <c r="G4308" s="14">
        <f>([1]!Table_1[[#This Row],[총자산]]-[1]!Table_1[[#This Row],[장부가치 자기자본]]+[1]!Table_1[[#This Row],[시가총액]])/[1]!Table_1[[#This Row],[총자산]]</f>
        <v>4.0070626604125641</v>
      </c>
      <c r="H4308" s="14">
        <f>I4308/100000000000</f>
        <v>12.208600000000001</v>
      </c>
      <c r="I4308" s="10">
        <v>1220860000000</v>
      </c>
      <c r="J4308" s="10">
        <v>4.74</v>
      </c>
      <c r="K4308" s="10">
        <f>L4308/1000000000000</f>
        <v>7.8445060571310004</v>
      </c>
      <c r="L4308" s="10">
        <v>7844506057131</v>
      </c>
      <c r="M4308" s="10">
        <v>0.45</v>
      </c>
      <c r="N4308" s="10">
        <v>1</v>
      </c>
      <c r="O4308" s="14">
        <f>IF([1]!Table_1[[#This Row],[연도]]=2016,1,0)</f>
        <v>0</v>
      </c>
      <c r="P4308" s="14">
        <f>IF([1]!Table_1[[#This Row],[연도]]=2017,1,0)</f>
        <v>0</v>
      </c>
      <c r="Q4308" s="14">
        <f>IF([1]!Table_1[[#This Row],[연도]]=2018,1,0)</f>
        <v>0</v>
      </c>
      <c r="R4308" s="14">
        <f>IF([1]!Table_1[[#This Row],[연도]]=2019,1,0)</f>
        <v>0</v>
      </c>
      <c r="S4308" s="14">
        <f>IF([1]!Table_1[[#This Row],[연도]]=2020,1,0)</f>
        <v>1</v>
      </c>
      <c r="T4308" s="14">
        <f>IF([1]!Table_1[[#This Row],[연도]]=2021,1,0)</f>
        <v>0</v>
      </c>
      <c r="U4308" s="14">
        <f>IF([1]!Table_1[[#This Row],[연도]]=2022,1,0)</f>
        <v>0</v>
      </c>
      <c r="V4308" s="14">
        <f>IF([1]!Table_1[[#This Row],[연도]]=2023,1,0)</f>
        <v>0</v>
      </c>
      <c r="W4308" s="10">
        <v>0.94</v>
      </c>
      <c r="X4308" s="10">
        <f>Y4308/1000000000000</f>
        <v>25.301479140000001</v>
      </c>
      <c r="Y4308" s="14">
        <f>[1]!Table_1[[#This Row],[주가]]*[1]!Table_1[[#This Row],[기말주식수]]</f>
        <v>25301479140000</v>
      </c>
      <c r="Z4308" s="14">
        <f>AA4308/10</f>
        <v>2.0724308389168291</v>
      </c>
      <c r="AA4308" s="14">
        <f>[1]!Table_1[[#This Row],[시가총액]]/[1]!Table_1[[#This Row],[당기순이익(세후영업이익)]]</f>
        <v>20.724308389168293</v>
      </c>
      <c r="AB4308" s="10">
        <v>184421296950</v>
      </c>
    </row>
    <row r="4309" spans="1:28" ht="19.2">
      <c r="A4309" s="12">
        <v>4308</v>
      </c>
      <c r="B4309" s="12">
        <v>51900</v>
      </c>
      <c r="C4309" s="13" t="s">
        <v>683</v>
      </c>
      <c r="D4309" s="13" t="s">
        <v>6</v>
      </c>
      <c r="E4309" s="12">
        <v>2021</v>
      </c>
      <c r="F4309" s="12">
        <v>23.361999999999998</v>
      </c>
      <c r="G4309" s="15">
        <f>([1]!Table_1[[#This Row],[총자산]]-[1]!Table_1[[#This Row],[장부가치 자기자본]]+[1]!Table_1[[#This Row],[시가총액]])/[1]!Table_1[[#This Row],[총자산]]</f>
        <v>2.5400344918731772</v>
      </c>
      <c r="H4309" s="14">
        <f>I4309/100000000000</f>
        <v>12.8963</v>
      </c>
      <c r="I4309" s="12">
        <v>1289630000000</v>
      </c>
      <c r="J4309" s="12">
        <v>11.08</v>
      </c>
      <c r="K4309" s="10">
        <f>L4309/1000000000000</f>
        <v>8.0915112979610004</v>
      </c>
      <c r="L4309" s="12">
        <v>8091511297961</v>
      </c>
      <c r="M4309" s="12">
        <v>0.4</v>
      </c>
      <c r="N4309" s="12">
        <v>1</v>
      </c>
      <c r="O4309" s="15">
        <f>IF([1]!Table_1[[#This Row],[연도]]=2016,1,0)</f>
        <v>0</v>
      </c>
      <c r="P4309" s="15">
        <f>IF([1]!Table_1[[#This Row],[연도]]=2017,1,0)</f>
        <v>0</v>
      </c>
      <c r="Q4309" s="15">
        <f>IF([1]!Table_1[[#This Row],[연도]]=2018,1,0)</f>
        <v>0</v>
      </c>
      <c r="R4309" s="15">
        <f>IF([1]!Table_1[[#This Row],[연도]]=2019,1,0)</f>
        <v>0</v>
      </c>
      <c r="S4309" s="15">
        <f>IF([1]!Table_1[[#This Row],[연도]]=2020,1,0)</f>
        <v>0</v>
      </c>
      <c r="T4309" s="15">
        <f>IF([1]!Table_1[[#This Row],[연도]]=2021,1,0)</f>
        <v>1</v>
      </c>
      <c r="U4309" s="15">
        <f>IF([1]!Table_1[[#This Row],[연도]]=2022,1,0)</f>
        <v>0</v>
      </c>
      <c r="V4309" s="15">
        <f>IF([1]!Table_1[[#This Row],[연도]]=2023,1,0)</f>
        <v>0</v>
      </c>
      <c r="W4309" s="12">
        <v>1.1000000000000001</v>
      </c>
      <c r="X4309" s="10">
        <f>Y4309/1000000000000</f>
        <v>17.133162109000001</v>
      </c>
      <c r="Y4309" s="15">
        <f>[1]!Table_1[[#This Row],[주가]]*[1]!Table_1[[#This Row],[기말주식수]]</f>
        <v>17133162109000</v>
      </c>
      <c r="Z4309" s="14">
        <f>AA4309/10</f>
        <v>1.3285331536177043</v>
      </c>
      <c r="AA4309" s="15">
        <f>[1]!Table_1[[#This Row],[시가총액]]/[1]!Table_1[[#This Row],[당기순이익(세후영업이익)]]</f>
        <v>13.285331536177043</v>
      </c>
      <c r="AB4309" s="12">
        <v>201177340950</v>
      </c>
    </row>
    <row r="4310" spans="1:28" ht="19.2">
      <c r="A4310" s="10">
        <v>4309</v>
      </c>
      <c r="B4310" s="10">
        <v>51900</v>
      </c>
      <c r="C4310" s="11" t="s">
        <v>683</v>
      </c>
      <c r="D4310" s="11" t="s">
        <v>6</v>
      </c>
      <c r="E4310" s="10">
        <v>2022</v>
      </c>
      <c r="F4310" s="10">
        <v>25.984999999999999</v>
      </c>
      <c r="G4310" s="14">
        <f>([1]!Table_1[[#This Row],[총자산]]-[1]!Table_1[[#This Row],[장부가치 자기자본]]+[1]!Table_1[[#This Row],[시가총액]])/[1]!Table_1[[#This Row],[총자산]]</f>
        <v>1.7952291097312036</v>
      </c>
      <c r="H4310" s="14">
        <f>I4310/100000000000</f>
        <v>7.1112299999999999</v>
      </c>
      <c r="I4310" s="10">
        <v>711123000000</v>
      </c>
      <c r="J4310" s="10">
        <v>-3.34</v>
      </c>
      <c r="K4310" s="10">
        <f>L4310/1000000000000</f>
        <v>7.1857591843349997</v>
      </c>
      <c r="L4310" s="10">
        <v>7185759184335</v>
      </c>
      <c r="M4310" s="10">
        <v>2.54</v>
      </c>
      <c r="N4310" s="10">
        <v>1</v>
      </c>
      <c r="O4310" s="14">
        <f>IF([1]!Table_1[[#This Row],[연도]]=2016,1,0)</f>
        <v>0</v>
      </c>
      <c r="P4310" s="14">
        <f>IF([1]!Table_1[[#This Row],[연도]]=2017,1,0)</f>
        <v>0</v>
      </c>
      <c r="Q4310" s="14">
        <f>IF([1]!Table_1[[#This Row],[연도]]=2018,1,0)</f>
        <v>0</v>
      </c>
      <c r="R4310" s="14">
        <f>IF([1]!Table_1[[#This Row],[연도]]=2019,1,0)</f>
        <v>0</v>
      </c>
      <c r="S4310" s="14">
        <f>IF([1]!Table_1[[#This Row],[연도]]=2020,1,0)</f>
        <v>0</v>
      </c>
      <c r="T4310" s="14">
        <f>IF([1]!Table_1[[#This Row],[연도]]=2021,1,0)</f>
        <v>0</v>
      </c>
      <c r="U4310" s="14">
        <f>IF([1]!Table_1[[#This Row],[연도]]=2022,1,0)</f>
        <v>1</v>
      </c>
      <c r="V4310" s="14">
        <f>IF([1]!Table_1[[#This Row],[연도]]=2023,1,0)</f>
        <v>0</v>
      </c>
      <c r="W4310" s="10">
        <v>2.41</v>
      </c>
      <c r="X4310" s="10">
        <f>Y4310/1000000000000</f>
        <v>11.276338234000001</v>
      </c>
      <c r="Y4310" s="14">
        <f>[1]!Table_1[[#This Row],[주가]]*[1]!Table_1[[#This Row],[기말주식수]]</f>
        <v>11276338234000</v>
      </c>
      <c r="Z4310" s="14">
        <f>AA4310/10</f>
        <v>1.5857085530913779</v>
      </c>
      <c r="AA4310" s="14">
        <f>[1]!Table_1[[#This Row],[시가총액]]/[1]!Table_1[[#This Row],[당기순이익(세후영업이익)]]</f>
        <v>15.85708553091378</v>
      </c>
      <c r="AB4310" s="10">
        <v>67128988950</v>
      </c>
    </row>
    <row r="4311" spans="1:28" ht="19.2">
      <c r="A4311" s="12">
        <v>4310</v>
      </c>
      <c r="B4311" s="12">
        <v>51900</v>
      </c>
      <c r="C4311" s="13" t="s">
        <v>683</v>
      </c>
      <c r="D4311" s="13" t="s">
        <v>6</v>
      </c>
      <c r="E4311" s="12">
        <v>2023</v>
      </c>
      <c r="F4311" s="12">
        <v>35.927999999999997</v>
      </c>
      <c r="G4311" s="15">
        <f>([1]!Table_1[[#This Row],[총자산]]-[1]!Table_1[[#This Row],[장부가치 자기자본]]+[1]!Table_1[[#This Row],[시가총액]])/[1]!Table_1[[#This Row],[총자산]]</f>
        <v>0.99938139141351623</v>
      </c>
      <c r="H4311" s="14">
        <f>I4311/100000000000</f>
        <v>4.8698100000000002</v>
      </c>
      <c r="I4311" s="12">
        <v>486981000000</v>
      </c>
      <c r="J4311" s="12">
        <v>-1.1299999999999999</v>
      </c>
      <c r="K4311" s="10">
        <f>L4311/1000000000000</f>
        <v>6.8048393701289998</v>
      </c>
      <c r="L4311" s="12">
        <v>6804839370129</v>
      </c>
      <c r="M4311" s="12">
        <v>4</v>
      </c>
      <c r="N4311" s="12">
        <v>1</v>
      </c>
      <c r="O4311" s="15">
        <f>IF([1]!Table_1[[#This Row],[연도]]=2016,1,0)</f>
        <v>0</v>
      </c>
      <c r="P4311" s="15">
        <f>IF([1]!Table_1[[#This Row],[연도]]=2017,1,0)</f>
        <v>0</v>
      </c>
      <c r="Q4311" s="15">
        <f>IF([1]!Table_1[[#This Row],[연도]]=2018,1,0)</f>
        <v>0</v>
      </c>
      <c r="R4311" s="15">
        <f>IF([1]!Table_1[[#This Row],[연도]]=2019,1,0)</f>
        <v>0</v>
      </c>
      <c r="S4311" s="15">
        <f>IF([1]!Table_1[[#This Row],[연도]]=2020,1,0)</f>
        <v>0</v>
      </c>
      <c r="T4311" s="15">
        <f>IF([1]!Table_1[[#This Row],[연도]]=2021,1,0)</f>
        <v>0</v>
      </c>
      <c r="U4311" s="15">
        <f>IF([1]!Table_1[[#This Row],[연도]]=2022,1,0)</f>
        <v>0</v>
      </c>
      <c r="V4311" s="15">
        <f>IF([1]!Table_1[[#This Row],[연도]]=2023,1,0)</f>
        <v>1</v>
      </c>
      <c r="W4311" s="12">
        <v>2.11</v>
      </c>
      <c r="X4311" s="10">
        <f>Y4311/1000000000000</f>
        <v>5.5444599349999999</v>
      </c>
      <c r="Y4311" s="15">
        <f>[1]!Table_1[[#This Row],[주가]]*[1]!Table_1[[#This Row],[기말주식수]]</f>
        <v>5544459935000</v>
      </c>
      <c r="Z4311" s="14">
        <f>AA4311/10</f>
        <v>1.138537219111218</v>
      </c>
      <c r="AA4311" s="15">
        <f>[1]!Table_1[[#This Row],[시가총액]]/[1]!Table_1[[#This Row],[당기순이익(세후영업이익)]]</f>
        <v>11.385372191112179</v>
      </c>
      <c r="AB4311" s="12">
        <v>58750966950</v>
      </c>
    </row>
    <row r="4312" spans="1:28" ht="19.2">
      <c r="A4312" s="10">
        <v>4311</v>
      </c>
      <c r="B4312" s="10">
        <v>51910</v>
      </c>
      <c r="C4312" s="11" t="s">
        <v>684</v>
      </c>
      <c r="D4312" s="11" t="s">
        <v>6</v>
      </c>
      <c r="E4312" s="10">
        <v>2016</v>
      </c>
      <c r="F4312" s="10">
        <v>28.731999999999999</v>
      </c>
      <c r="G4312" s="14">
        <f>([1]!Table_1[[#This Row],[총자산]]-[1]!Table_1[[#This Row],[장부가치 자기자본]]+[1]!Table_1[[#This Row],[시가총액]])/[1]!Table_1[[#This Row],[총자산]]</f>
        <v>1.1584312292735024</v>
      </c>
      <c r="H4312" s="14">
        <f>I4312/100000000000</f>
        <v>19.9192</v>
      </c>
      <c r="I4312" s="10">
        <v>1991920000000</v>
      </c>
      <c r="J4312" s="10">
        <v>10.27</v>
      </c>
      <c r="K4312" s="10">
        <f>L4312/1000000000000</f>
        <v>20.659296000000001</v>
      </c>
      <c r="L4312" s="10">
        <v>20659296000000</v>
      </c>
      <c r="M4312" s="10">
        <v>0.44</v>
      </c>
      <c r="N4312" s="10">
        <v>1</v>
      </c>
      <c r="O4312" s="14">
        <f>IF([1]!Table_1[[#This Row],[연도]]=2016,1,0)</f>
        <v>1</v>
      </c>
      <c r="P4312" s="14">
        <f>IF([1]!Table_1[[#This Row],[연도]]=2017,1,0)</f>
        <v>0</v>
      </c>
      <c r="Q4312" s="14">
        <f>IF([1]!Table_1[[#This Row],[연도]]=2018,1,0)</f>
        <v>0</v>
      </c>
      <c r="R4312" s="14">
        <f>IF([1]!Table_1[[#This Row],[연도]]=2019,1,0)</f>
        <v>0</v>
      </c>
      <c r="S4312" s="14">
        <f>IF([1]!Table_1[[#This Row],[연도]]=2020,1,0)</f>
        <v>0</v>
      </c>
      <c r="T4312" s="14">
        <f>IF([1]!Table_1[[#This Row],[연도]]=2021,1,0)</f>
        <v>0</v>
      </c>
      <c r="U4312" s="14">
        <f>IF([1]!Table_1[[#This Row],[연도]]=2022,1,0)</f>
        <v>0</v>
      </c>
      <c r="V4312" s="14">
        <f>IF([1]!Table_1[[#This Row],[연도]]=2023,1,0)</f>
        <v>0</v>
      </c>
      <c r="W4312" s="10">
        <v>1.1399999999999999</v>
      </c>
      <c r="X4312" s="10">
        <f>Y4312/1000000000000</f>
        <v>17.296757100000001</v>
      </c>
      <c r="Y4312" s="14">
        <f>[1]!Table_1[[#This Row],[주가]]*[1]!Table_1[[#This Row],[기말주식수]]</f>
        <v>17296757100000</v>
      </c>
      <c r="Z4312" s="14">
        <f>AA4312/10</f>
        <v>0.8683459727298285</v>
      </c>
      <c r="AA4312" s="14">
        <f>[1]!Table_1[[#This Row],[시가총액]]/[1]!Table_1[[#This Row],[당기순이익(세후영업이익)]]</f>
        <v>8.6834597272982847</v>
      </c>
      <c r="AB4312" s="10">
        <v>368054705100</v>
      </c>
    </row>
    <row r="4313" spans="1:28" ht="19.2">
      <c r="A4313" s="12">
        <v>4312</v>
      </c>
      <c r="B4313" s="12">
        <v>51910</v>
      </c>
      <c r="C4313" s="13" t="s">
        <v>684</v>
      </c>
      <c r="D4313" s="13" t="s">
        <v>6</v>
      </c>
      <c r="E4313" s="12">
        <v>2017</v>
      </c>
      <c r="F4313" s="12">
        <v>22.753</v>
      </c>
      <c r="G4313" s="15">
        <f>([1]!Table_1[[#This Row],[총자산]]-[1]!Table_1[[#This Row],[장부가치 자기자본]]+[1]!Table_1[[#This Row],[시가총액]])/[1]!Table_1[[#This Row],[총자산]]</f>
        <v>1.4892461879155174</v>
      </c>
      <c r="H4313" s="14">
        <f>I4313/100000000000</f>
        <v>29.284600000000001</v>
      </c>
      <c r="I4313" s="12">
        <v>2928460000000</v>
      </c>
      <c r="J4313" s="12">
        <v>22.23</v>
      </c>
      <c r="K4313" s="10">
        <f>L4313/1000000000000</f>
        <v>25.698014000000001</v>
      </c>
      <c r="L4313" s="12">
        <v>25698014000000</v>
      </c>
      <c r="M4313" s="12">
        <v>1.23</v>
      </c>
      <c r="N4313" s="12">
        <v>1</v>
      </c>
      <c r="O4313" s="15">
        <f>IF([1]!Table_1[[#This Row],[연도]]=2016,1,0)</f>
        <v>0</v>
      </c>
      <c r="P4313" s="15">
        <f>IF([1]!Table_1[[#This Row],[연도]]=2017,1,0)</f>
        <v>1</v>
      </c>
      <c r="Q4313" s="15">
        <f>IF([1]!Table_1[[#This Row],[연도]]=2018,1,0)</f>
        <v>0</v>
      </c>
      <c r="R4313" s="15">
        <f>IF([1]!Table_1[[#This Row],[연도]]=2019,1,0)</f>
        <v>0</v>
      </c>
      <c r="S4313" s="15">
        <f>IF([1]!Table_1[[#This Row],[연도]]=2020,1,0)</f>
        <v>0</v>
      </c>
      <c r="T4313" s="15">
        <f>IF([1]!Table_1[[#This Row],[연도]]=2021,1,0)</f>
        <v>0</v>
      </c>
      <c r="U4313" s="15">
        <f>IF([1]!Table_1[[#This Row],[연도]]=2022,1,0)</f>
        <v>0</v>
      </c>
      <c r="V4313" s="15">
        <f>IF([1]!Table_1[[#This Row],[연도]]=2023,1,0)</f>
        <v>0</v>
      </c>
      <c r="W4313" s="12">
        <v>1.4</v>
      </c>
      <c r="X4313" s="10">
        <f>Y4313/1000000000000</f>
        <v>28.589898914999999</v>
      </c>
      <c r="Y4313" s="15">
        <f>[1]!Table_1[[#This Row],[주가]]*[1]!Table_1[[#This Row],[기말주식수]]</f>
        <v>28589898915000</v>
      </c>
      <c r="Z4313" s="14">
        <f>AA4313/10</f>
        <v>0.97627759692807836</v>
      </c>
      <c r="AA4313" s="15">
        <f>[1]!Table_1[[#This Row],[시가총액]]/[1]!Table_1[[#This Row],[당기순이익(세후영업이익)]]</f>
        <v>9.7627759692807832</v>
      </c>
      <c r="AB4313" s="12">
        <v>460057781650</v>
      </c>
    </row>
    <row r="4314" spans="1:28" ht="19.2">
      <c r="A4314" s="10">
        <v>4313</v>
      </c>
      <c r="B4314" s="10">
        <v>51910</v>
      </c>
      <c r="C4314" s="11" t="s">
        <v>684</v>
      </c>
      <c r="D4314" s="11" t="s">
        <v>6</v>
      </c>
      <c r="E4314" s="10">
        <v>2018</v>
      </c>
      <c r="F4314" s="10">
        <v>30.280999999999999</v>
      </c>
      <c r="G4314" s="14">
        <f>([1]!Table_1[[#This Row],[총자산]]-[1]!Table_1[[#This Row],[장부가치 자기자본]]+[1]!Table_1[[#This Row],[시가총액]])/[1]!Table_1[[#This Row],[총자산]]</f>
        <v>1.2478365487628806</v>
      </c>
      <c r="H4314" s="14">
        <f>I4314/100000000000</f>
        <v>22.460699999999999</v>
      </c>
      <c r="I4314" s="10">
        <v>2246070000000</v>
      </c>
      <c r="J4314" s="10">
        <v>15.59</v>
      </c>
      <c r="K4314" s="10">
        <f>L4314/1000000000000</f>
        <v>28.183012999999999</v>
      </c>
      <c r="L4314" s="10">
        <v>28183013000000</v>
      </c>
      <c r="M4314" s="10">
        <v>1.44</v>
      </c>
      <c r="N4314" s="10">
        <v>1</v>
      </c>
      <c r="O4314" s="14">
        <f>IF([1]!Table_1[[#This Row],[연도]]=2016,1,0)</f>
        <v>0</v>
      </c>
      <c r="P4314" s="14">
        <f>IF([1]!Table_1[[#This Row],[연도]]=2017,1,0)</f>
        <v>0</v>
      </c>
      <c r="Q4314" s="14">
        <f>IF([1]!Table_1[[#This Row],[연도]]=2018,1,0)</f>
        <v>1</v>
      </c>
      <c r="R4314" s="14">
        <f>IF([1]!Table_1[[#This Row],[연도]]=2019,1,0)</f>
        <v>0</v>
      </c>
      <c r="S4314" s="14">
        <f>IF([1]!Table_1[[#This Row],[연도]]=2020,1,0)</f>
        <v>0</v>
      </c>
      <c r="T4314" s="14">
        <f>IF([1]!Table_1[[#This Row],[연도]]=2021,1,0)</f>
        <v>0</v>
      </c>
      <c r="U4314" s="14">
        <f>IF([1]!Table_1[[#This Row],[연도]]=2022,1,0)</f>
        <v>0</v>
      </c>
      <c r="V4314" s="14">
        <f>IF([1]!Table_1[[#This Row],[연도]]=2023,1,0)</f>
        <v>0</v>
      </c>
      <c r="W4314" s="10">
        <v>2.0299999999999998</v>
      </c>
      <c r="X4314" s="10">
        <f>Y4314/1000000000000</f>
        <v>24.495543021</v>
      </c>
      <c r="Y4314" s="14">
        <f>[1]!Table_1[[#This Row],[주가]]*[1]!Table_1[[#This Row],[기말주식수]]</f>
        <v>24495543021000</v>
      </c>
      <c r="Z4314" s="14">
        <f>AA4314/10</f>
        <v>1.0905957081034874</v>
      </c>
      <c r="AA4314" s="14">
        <f>[1]!Table_1[[#This Row],[시가총액]]/[1]!Table_1[[#This Row],[당기순이익(세후영업이익)]]</f>
        <v>10.905957081034874</v>
      </c>
      <c r="AB4314" s="10">
        <v>460057775650</v>
      </c>
    </row>
    <row r="4315" spans="1:28" ht="19.2">
      <c r="A4315" s="12">
        <v>4314</v>
      </c>
      <c r="B4315" s="12">
        <v>51910</v>
      </c>
      <c r="C4315" s="13" t="s">
        <v>684</v>
      </c>
      <c r="D4315" s="13" t="s">
        <v>6</v>
      </c>
      <c r="E4315" s="12">
        <v>2019</v>
      </c>
      <c r="F4315" s="12">
        <v>40.841999999999999</v>
      </c>
      <c r="G4315" s="15">
        <f>([1]!Table_1[[#This Row],[총자산]]-[1]!Table_1[[#This Row],[장부가치 자기자본]]+[1]!Table_1[[#This Row],[시가총액]])/[1]!Table_1[[#This Row],[총자산]]</f>
        <v>1.1478138059551688</v>
      </c>
      <c r="H4315" s="14">
        <f>I4315/100000000000</f>
        <v>8.9564800000000009</v>
      </c>
      <c r="I4315" s="12">
        <v>895648000000</v>
      </c>
      <c r="J4315" s="12">
        <v>17.55</v>
      </c>
      <c r="K4315" s="10">
        <f>L4315/1000000000000</f>
        <v>28.625042000000001</v>
      </c>
      <c r="L4315" s="12">
        <v>28625042000000</v>
      </c>
      <c r="M4315" s="12">
        <v>3.11</v>
      </c>
      <c r="N4315" s="12">
        <v>1</v>
      </c>
      <c r="O4315" s="15">
        <f>IF([1]!Table_1[[#This Row],[연도]]=2016,1,0)</f>
        <v>0</v>
      </c>
      <c r="P4315" s="15">
        <f>IF([1]!Table_1[[#This Row],[연도]]=2017,1,0)</f>
        <v>0</v>
      </c>
      <c r="Q4315" s="15">
        <f>IF([1]!Table_1[[#This Row],[연도]]=2018,1,0)</f>
        <v>0</v>
      </c>
      <c r="R4315" s="15">
        <f>IF([1]!Table_1[[#This Row],[연도]]=2019,1,0)</f>
        <v>1</v>
      </c>
      <c r="S4315" s="15">
        <f>IF([1]!Table_1[[#This Row],[연도]]=2020,1,0)</f>
        <v>0</v>
      </c>
      <c r="T4315" s="15">
        <f>IF([1]!Table_1[[#This Row],[연도]]=2021,1,0)</f>
        <v>0</v>
      </c>
      <c r="U4315" s="15">
        <f>IF([1]!Table_1[[#This Row],[연도]]=2022,1,0)</f>
        <v>0</v>
      </c>
      <c r="V4315" s="15">
        <f>IF([1]!Table_1[[#This Row],[연도]]=2023,1,0)</f>
        <v>0</v>
      </c>
      <c r="W4315" s="12">
        <v>1.96</v>
      </c>
      <c r="X4315" s="10">
        <f>Y4315/1000000000000</f>
        <v>22.413068902500001</v>
      </c>
      <c r="Y4315" s="15">
        <f>[1]!Table_1[[#This Row],[주가]]*[1]!Table_1[[#This Row],[기말주식수]]</f>
        <v>22413068902500</v>
      </c>
      <c r="Z4315" s="14">
        <f>AA4315/10</f>
        <v>2.5024416849588231</v>
      </c>
      <c r="AA4315" s="15">
        <f>[1]!Table_1[[#This Row],[시가총액]]/[1]!Table_1[[#This Row],[당기순이익(세후영업이익)]]</f>
        <v>25.024416849588231</v>
      </c>
      <c r="AB4315" s="12">
        <v>153608339650</v>
      </c>
    </row>
    <row r="4316" spans="1:28" ht="19.2">
      <c r="A4316" s="10">
        <v>4315</v>
      </c>
      <c r="B4316" s="10">
        <v>51910</v>
      </c>
      <c r="C4316" s="11" t="s">
        <v>684</v>
      </c>
      <c r="D4316" s="11" t="s">
        <v>6</v>
      </c>
      <c r="E4316" s="10">
        <v>2020</v>
      </c>
      <c r="F4316" s="10">
        <v>114.06399999999999</v>
      </c>
      <c r="G4316" s="14">
        <f>([1]!Table_1[[#This Row],[총자산]]-[1]!Table_1[[#This Row],[장부가치 자기자본]]+[1]!Table_1[[#This Row],[시가총액]])/[1]!Table_1[[#This Row],[총자산]]</f>
        <v>1.9514062065055422</v>
      </c>
      <c r="H4316" s="14">
        <f>I4316/100000000000</f>
        <v>17.9816</v>
      </c>
      <c r="I4316" s="10">
        <v>1798160000000</v>
      </c>
      <c r="J4316" s="10">
        <v>21.64</v>
      </c>
      <c r="K4316" s="10">
        <f>L4316/1000000000000</f>
        <v>30.076509999999999</v>
      </c>
      <c r="L4316" s="10">
        <v>30076510000000</v>
      </c>
      <c r="M4316" s="10">
        <v>3.21</v>
      </c>
      <c r="N4316" s="10">
        <v>1</v>
      </c>
      <c r="O4316" s="14">
        <f>IF([1]!Table_1[[#This Row],[연도]]=2016,1,0)</f>
        <v>0</v>
      </c>
      <c r="P4316" s="14">
        <f>IF([1]!Table_1[[#This Row],[연도]]=2017,1,0)</f>
        <v>0</v>
      </c>
      <c r="Q4316" s="14">
        <f>IF([1]!Table_1[[#This Row],[연도]]=2018,1,0)</f>
        <v>0</v>
      </c>
      <c r="R4316" s="14">
        <f>IF([1]!Table_1[[#This Row],[연도]]=2019,1,0)</f>
        <v>0</v>
      </c>
      <c r="S4316" s="14">
        <f>IF([1]!Table_1[[#This Row],[연도]]=2020,1,0)</f>
        <v>1</v>
      </c>
      <c r="T4316" s="14">
        <f>IF([1]!Table_1[[#This Row],[연도]]=2021,1,0)</f>
        <v>0</v>
      </c>
      <c r="U4316" s="14">
        <f>IF([1]!Table_1[[#This Row],[연도]]=2022,1,0)</f>
        <v>0</v>
      </c>
      <c r="V4316" s="14">
        <f>IF([1]!Table_1[[#This Row],[연도]]=2023,1,0)</f>
        <v>0</v>
      </c>
      <c r="W4316" s="10">
        <v>0.94</v>
      </c>
      <c r="X4316" s="10">
        <f>Y4316/1000000000000</f>
        <v>58.168090632000002</v>
      </c>
      <c r="Y4316" s="14">
        <f>[1]!Table_1[[#This Row],[주가]]*[1]!Table_1[[#This Row],[기말주식수]]</f>
        <v>58168090632000</v>
      </c>
      <c r="Z4316" s="14">
        <f>AA4316/10</f>
        <v>3.2348673439515947</v>
      </c>
      <c r="AA4316" s="14">
        <f>[1]!Table_1[[#This Row],[시가총액]]/[1]!Table_1[[#This Row],[당기순이익(세후영업이익)]]</f>
        <v>32.348673439515949</v>
      </c>
      <c r="AB4316" s="10">
        <v>778382951600</v>
      </c>
    </row>
    <row r="4317" spans="1:28" ht="19.2">
      <c r="A4317" s="12">
        <v>4316</v>
      </c>
      <c r="B4317" s="12">
        <v>51910</v>
      </c>
      <c r="C4317" s="13" t="s">
        <v>684</v>
      </c>
      <c r="D4317" s="13" t="s">
        <v>6</v>
      </c>
      <c r="E4317" s="12">
        <v>2021</v>
      </c>
      <c r="F4317" s="12">
        <v>23.654</v>
      </c>
      <c r="G4317" s="15">
        <f>([1]!Table_1[[#This Row],[총자산]]-[1]!Table_1[[#This Row],[장부가치 자기자본]]+[1]!Table_1[[#This Row],[시가총액]])/[1]!Table_1[[#This Row],[총자산]]</f>
        <v>1.3951145716319422</v>
      </c>
      <c r="H4317" s="14">
        <f>I4317/100000000000</f>
        <v>50.2547</v>
      </c>
      <c r="I4317" s="12">
        <v>5025470000000</v>
      </c>
      <c r="J4317" s="12">
        <v>23.55</v>
      </c>
      <c r="K4317" s="10">
        <f>L4317/1000000000000</f>
        <v>42.654722</v>
      </c>
      <c r="L4317" s="12">
        <v>42654722000000</v>
      </c>
      <c r="M4317" s="12">
        <v>3.66</v>
      </c>
      <c r="N4317" s="12">
        <v>1</v>
      </c>
      <c r="O4317" s="15">
        <f>IF([1]!Table_1[[#This Row],[연도]]=2016,1,0)</f>
        <v>0</v>
      </c>
      <c r="P4317" s="15">
        <f>IF([1]!Table_1[[#This Row],[연도]]=2017,1,0)</f>
        <v>0</v>
      </c>
      <c r="Q4317" s="15">
        <f>IF([1]!Table_1[[#This Row],[연도]]=2018,1,0)</f>
        <v>0</v>
      </c>
      <c r="R4317" s="15">
        <f>IF([1]!Table_1[[#This Row],[연도]]=2019,1,0)</f>
        <v>0</v>
      </c>
      <c r="S4317" s="15">
        <f>IF([1]!Table_1[[#This Row],[연도]]=2020,1,0)</f>
        <v>0</v>
      </c>
      <c r="T4317" s="15">
        <f>IF([1]!Table_1[[#This Row],[연도]]=2021,1,0)</f>
        <v>1</v>
      </c>
      <c r="U4317" s="15">
        <f>IF([1]!Table_1[[#This Row],[연도]]=2022,1,0)</f>
        <v>0</v>
      </c>
      <c r="V4317" s="15">
        <f>IF([1]!Table_1[[#This Row],[연도]]=2023,1,0)</f>
        <v>0</v>
      </c>
      <c r="W4317" s="12">
        <v>1.1000000000000001</v>
      </c>
      <c r="X4317" s="10">
        <f>Y4317/1000000000000</f>
        <v>43.414290944999998</v>
      </c>
      <c r="Y4317" s="15">
        <f>[1]!Table_1[[#This Row],[주가]]*[1]!Table_1[[#This Row],[기말주식수]]</f>
        <v>43414290945000</v>
      </c>
      <c r="Z4317" s="14">
        <f>AA4317/10</f>
        <v>0.86388518775358336</v>
      </c>
      <c r="AA4317" s="15">
        <f>[1]!Table_1[[#This Row],[시가총액]]/[1]!Table_1[[#This Row],[당기순이익(세후영업이익)]]</f>
        <v>8.6388518775358332</v>
      </c>
      <c r="AB4317" s="12">
        <v>935275013950</v>
      </c>
    </row>
    <row r="4318" spans="1:28" ht="19.2">
      <c r="A4318" s="10">
        <v>4317</v>
      </c>
      <c r="B4318" s="10">
        <v>51910</v>
      </c>
      <c r="C4318" s="11" t="s">
        <v>684</v>
      </c>
      <c r="D4318" s="11" t="s">
        <v>6</v>
      </c>
      <c r="E4318" s="10">
        <v>2022</v>
      </c>
      <c r="F4318" s="10">
        <v>35.67</v>
      </c>
      <c r="G4318" s="14">
        <f>([1]!Table_1[[#This Row],[총자산]]-[1]!Table_1[[#This Row],[장부가치 자기자본]]+[1]!Table_1[[#This Row],[시가총액]])/[1]!Table_1[[#This Row],[총자산]]</f>
        <v>1.0717081750720421</v>
      </c>
      <c r="H4318" s="14">
        <f>I4318/100000000000</f>
        <v>29.957000000000001</v>
      </c>
      <c r="I4318" s="10">
        <v>2995700000000</v>
      </c>
      <c r="J4318" s="10">
        <v>32.93</v>
      </c>
      <c r="K4318" s="10">
        <f>L4318/1000000000000</f>
        <v>51.864888000000001</v>
      </c>
      <c r="L4318" s="10">
        <v>51864888000000</v>
      </c>
      <c r="M4318" s="10">
        <v>3.21</v>
      </c>
      <c r="N4318" s="10">
        <v>1</v>
      </c>
      <c r="O4318" s="14">
        <f>IF([1]!Table_1[[#This Row],[연도]]=2016,1,0)</f>
        <v>0</v>
      </c>
      <c r="P4318" s="14">
        <f>IF([1]!Table_1[[#This Row],[연도]]=2017,1,0)</f>
        <v>0</v>
      </c>
      <c r="Q4318" s="14">
        <f>IF([1]!Table_1[[#This Row],[연도]]=2018,1,0)</f>
        <v>0</v>
      </c>
      <c r="R4318" s="14">
        <f>IF([1]!Table_1[[#This Row],[연도]]=2019,1,0)</f>
        <v>0</v>
      </c>
      <c r="S4318" s="14">
        <f>IF([1]!Table_1[[#This Row],[연도]]=2020,1,0)</f>
        <v>0</v>
      </c>
      <c r="T4318" s="14">
        <f>IF([1]!Table_1[[#This Row],[연도]]=2021,1,0)</f>
        <v>0</v>
      </c>
      <c r="U4318" s="14">
        <f>IF([1]!Table_1[[#This Row],[연도]]=2022,1,0)</f>
        <v>1</v>
      </c>
      <c r="V4318" s="14">
        <f>IF([1]!Table_1[[#This Row],[연도]]=2023,1,0)</f>
        <v>0</v>
      </c>
      <c r="W4318" s="10">
        <v>2.41</v>
      </c>
      <c r="X4318" s="10">
        <f>Y4318/1000000000000</f>
        <v>42.3554058</v>
      </c>
      <c r="Y4318" s="14">
        <f>[1]!Table_1[[#This Row],[주가]]*[1]!Table_1[[#This Row],[기말주식수]]</f>
        <v>42355405800000</v>
      </c>
      <c r="Z4318" s="14">
        <f>AA4318/10</f>
        <v>1.4138734118903762</v>
      </c>
      <c r="AA4318" s="14">
        <f>[1]!Table_1[[#This Row],[시가총액]]/[1]!Table_1[[#This Row],[당기순이익(세후영업이익)]]</f>
        <v>14.138734118903763</v>
      </c>
      <c r="AB4318" s="10">
        <v>783135157950</v>
      </c>
    </row>
    <row r="4319" spans="1:28" ht="19.2">
      <c r="A4319" s="12">
        <v>4318</v>
      </c>
      <c r="B4319" s="12">
        <v>51910</v>
      </c>
      <c r="C4319" s="13" t="s">
        <v>684</v>
      </c>
      <c r="D4319" s="13" t="s">
        <v>6</v>
      </c>
      <c r="E4319" s="12">
        <v>2023</v>
      </c>
      <c r="F4319" s="12">
        <v>13.36</v>
      </c>
      <c r="G4319" s="15">
        <f>([1]!Table_1[[#This Row],[총자산]]-[1]!Table_1[[#This Row],[장부가치 자기자본]]+[1]!Table_1[[#This Row],[시가총액]])/[1]!Table_1[[#This Row],[총자산]]</f>
        <v>0.92625726556757415</v>
      </c>
      <c r="H4319" s="14">
        <f>I4319/100000000000</f>
        <v>25.292000000000002</v>
      </c>
      <c r="I4319" s="12">
        <v>2529200000000</v>
      </c>
      <c r="J4319" s="12">
        <v>13.97</v>
      </c>
      <c r="K4319" s="10">
        <f>L4319/1000000000000</f>
        <v>55.249785000000003</v>
      </c>
      <c r="L4319" s="12">
        <v>55249785000000</v>
      </c>
      <c r="M4319" s="12">
        <v>3.29</v>
      </c>
      <c r="N4319" s="12">
        <v>1</v>
      </c>
      <c r="O4319" s="15">
        <f>IF([1]!Table_1[[#This Row],[연도]]=2016,1,0)</f>
        <v>0</v>
      </c>
      <c r="P4319" s="15">
        <f>IF([1]!Table_1[[#This Row],[연도]]=2017,1,0)</f>
        <v>0</v>
      </c>
      <c r="Q4319" s="15">
        <f>IF([1]!Table_1[[#This Row],[연도]]=2018,1,0)</f>
        <v>0</v>
      </c>
      <c r="R4319" s="15">
        <f>IF([1]!Table_1[[#This Row],[연도]]=2019,1,0)</f>
        <v>0</v>
      </c>
      <c r="S4319" s="15">
        <f>IF([1]!Table_1[[#This Row],[연도]]=2020,1,0)</f>
        <v>0</v>
      </c>
      <c r="T4319" s="15">
        <f>IF([1]!Table_1[[#This Row],[연도]]=2021,1,0)</f>
        <v>0</v>
      </c>
      <c r="U4319" s="15">
        <f>IF([1]!Table_1[[#This Row],[연도]]=2022,1,0)</f>
        <v>0</v>
      </c>
      <c r="V4319" s="15">
        <f>IF([1]!Table_1[[#This Row],[연도]]=2023,1,0)</f>
        <v>1</v>
      </c>
      <c r="W4319" s="12">
        <v>2.11</v>
      </c>
      <c r="X4319" s="10">
        <f>Y4319/1000000000000</f>
        <v>35.225579156999999</v>
      </c>
      <c r="Y4319" s="15">
        <f>[1]!Table_1[[#This Row],[주가]]*[1]!Table_1[[#This Row],[기말주식수]]</f>
        <v>35225579157000</v>
      </c>
      <c r="Z4319" s="14">
        <f>AA4319/10</f>
        <v>1.3927557787838052</v>
      </c>
      <c r="AA4319" s="15">
        <f>[1]!Table_1[[#This Row],[시가총액]]/[1]!Table_1[[#This Row],[당기순이익(세후영업이익)]]</f>
        <v>13.927557787838051</v>
      </c>
      <c r="AB4319" s="12">
        <v>274346994950</v>
      </c>
    </row>
    <row r="4320" spans="1:28" ht="19.2">
      <c r="A4320" s="10">
        <v>4319</v>
      </c>
      <c r="B4320" s="10">
        <v>52220</v>
      </c>
      <c r="C4320" s="11" t="s">
        <v>685</v>
      </c>
      <c r="D4320" s="11" t="s">
        <v>20</v>
      </c>
      <c r="E4320" s="10">
        <v>2016</v>
      </c>
      <c r="F4320" s="10">
        <v>58.343000000000004</v>
      </c>
      <c r="G4320" s="14">
        <f>([1]!Table_1[[#This Row],[총자산]]-[1]!Table_1[[#This Row],[장부가치 자기자본]]+[1]!Table_1[[#This Row],[시가총액]])/[1]!Table_1[[#This Row],[총자산]]</f>
        <v>1.4856057726976282</v>
      </c>
      <c r="H4320" s="14">
        <f>I4320/100000000000</f>
        <v>1.9098342420000001E-2</v>
      </c>
      <c r="I4320" s="10">
        <v>1909834242</v>
      </c>
      <c r="J4320" s="10">
        <v>3.61</v>
      </c>
      <c r="K4320" s="10">
        <f>L4320/1000000000000</f>
        <v>6.7239151156000002E-2</v>
      </c>
      <c r="L4320" s="10">
        <v>67239151156</v>
      </c>
      <c r="M4320" s="10">
        <v>1.42</v>
      </c>
      <c r="N4320" s="10">
        <v>1</v>
      </c>
      <c r="O4320" s="14">
        <f>IF([1]!Table_1[[#This Row],[연도]]=2016,1,0)</f>
        <v>1</v>
      </c>
      <c r="P4320" s="14">
        <f>IF([1]!Table_1[[#This Row],[연도]]=2017,1,0)</f>
        <v>0</v>
      </c>
      <c r="Q4320" s="14">
        <f>IF([1]!Table_1[[#This Row],[연도]]=2018,1,0)</f>
        <v>0</v>
      </c>
      <c r="R4320" s="14">
        <f>IF([1]!Table_1[[#This Row],[연도]]=2019,1,0)</f>
        <v>0</v>
      </c>
      <c r="S4320" s="14">
        <f>IF([1]!Table_1[[#This Row],[연도]]=2020,1,0)</f>
        <v>0</v>
      </c>
      <c r="T4320" s="14">
        <f>IF([1]!Table_1[[#This Row],[연도]]=2021,1,0)</f>
        <v>0</v>
      </c>
      <c r="U4320" s="14">
        <f>IF([1]!Table_1[[#This Row],[연도]]=2022,1,0)</f>
        <v>0</v>
      </c>
      <c r="V4320" s="14">
        <f>IF([1]!Table_1[[#This Row],[연도]]=2023,1,0)</f>
        <v>0</v>
      </c>
      <c r="W4320" s="10">
        <v>0.05</v>
      </c>
      <c r="X4320" s="10">
        <f>Y4320/1000000000000</f>
        <v>8.7859999999999994E-2</v>
      </c>
      <c r="Y4320" s="14">
        <f>[1]!Table_1[[#This Row],[주가]]*[1]!Table_1[[#This Row],[기말주식수]]</f>
        <v>87860000000</v>
      </c>
      <c r="Z4320" s="14">
        <f>AA4320/10</f>
        <v>4.6003992423966604</v>
      </c>
      <c r="AA4320" s="14">
        <f>[1]!Table_1[[#This Row],[시가총액]]/[1]!Table_1[[#This Row],[당기순이익(세후영업이익)]]</f>
        <v>46.003992423966601</v>
      </c>
      <c r="AB4320" s="10">
        <v>1035000000</v>
      </c>
    </row>
    <row r="4321" spans="1:28" ht="19.2">
      <c r="A4321" s="12">
        <v>4320</v>
      </c>
      <c r="B4321" s="12">
        <v>52260</v>
      </c>
      <c r="C4321" s="13" t="s">
        <v>686</v>
      </c>
      <c r="D4321" s="13" t="s">
        <v>20</v>
      </c>
      <c r="E4321" s="12">
        <v>2016</v>
      </c>
      <c r="F4321" s="12">
        <v>30.178999999999998</v>
      </c>
      <c r="G4321" s="15">
        <f>([1]!Table_1[[#This Row],[총자산]]-[1]!Table_1[[#This Row],[장부가치 자기자본]]+[1]!Table_1[[#This Row],[시가총액]])/[1]!Table_1[[#This Row],[총자산]]</f>
        <v>1.0244108295854442</v>
      </c>
      <c r="H4321" s="14">
        <f>I4321/100000000000</f>
        <v>0.16074331684000001</v>
      </c>
      <c r="I4321" s="12">
        <v>16074331684</v>
      </c>
      <c r="J4321" s="12">
        <v>9.33</v>
      </c>
      <c r="K4321" s="10">
        <f>L4321/1000000000000</f>
        <v>9.7808341686E-2</v>
      </c>
      <c r="L4321" s="12">
        <v>97808341686</v>
      </c>
      <c r="M4321" s="12">
        <v>0.79</v>
      </c>
      <c r="N4321" s="12">
        <v>1</v>
      </c>
      <c r="O4321" s="15">
        <f>IF([1]!Table_1[[#This Row],[연도]]=2016,1,0)</f>
        <v>1</v>
      </c>
      <c r="P4321" s="15">
        <f>IF([1]!Table_1[[#This Row],[연도]]=2017,1,0)</f>
        <v>0</v>
      </c>
      <c r="Q4321" s="15">
        <f>IF([1]!Table_1[[#This Row],[연도]]=2018,1,0)</f>
        <v>0</v>
      </c>
      <c r="R4321" s="15">
        <f>IF([1]!Table_1[[#This Row],[연도]]=2019,1,0)</f>
        <v>0</v>
      </c>
      <c r="S4321" s="15">
        <f>IF([1]!Table_1[[#This Row],[연도]]=2020,1,0)</f>
        <v>0</v>
      </c>
      <c r="T4321" s="15">
        <f>IF([1]!Table_1[[#This Row],[연도]]=2021,1,0)</f>
        <v>0</v>
      </c>
      <c r="U4321" s="15">
        <f>IF([1]!Table_1[[#This Row],[연도]]=2022,1,0)</f>
        <v>0</v>
      </c>
      <c r="V4321" s="15">
        <f>IF([1]!Table_1[[#This Row],[연도]]=2023,1,0)</f>
        <v>0</v>
      </c>
      <c r="W4321" s="12">
        <v>0.56000000000000005</v>
      </c>
      <c r="X4321" s="10">
        <f>Y4321/1000000000000</f>
        <v>0.13462499999999999</v>
      </c>
      <c r="Y4321" s="15">
        <f>[1]!Table_1[[#This Row],[주가]]*[1]!Table_1[[#This Row],[기말주식수]]</f>
        <v>134625000000</v>
      </c>
      <c r="Z4321" s="14">
        <f>AA4321/10</f>
        <v>0.83751537946677101</v>
      </c>
      <c r="AA4321" s="15">
        <f>[1]!Table_1[[#This Row],[시가총액]]/[1]!Table_1[[#This Row],[당기순이익(세후영업이익)]]</f>
        <v>8.3751537946677104</v>
      </c>
      <c r="AB4321" s="12">
        <v>3750000000</v>
      </c>
    </row>
    <row r="4322" spans="1:28" ht="19.2">
      <c r="A4322" s="10">
        <v>4321</v>
      </c>
      <c r="B4322" s="10">
        <v>52260</v>
      </c>
      <c r="C4322" s="11" t="s">
        <v>686</v>
      </c>
      <c r="D4322" s="11" t="s">
        <v>20</v>
      </c>
      <c r="E4322" s="10">
        <v>2017</v>
      </c>
      <c r="F4322" s="10">
        <v>31.305</v>
      </c>
      <c r="G4322" s="14">
        <f>([1]!Table_1[[#This Row],[총자산]]-[1]!Table_1[[#This Row],[장부가치 자기자본]]+[1]!Table_1[[#This Row],[시가총액]])/[1]!Table_1[[#This Row],[총자산]]</f>
        <v>1.0733337006257226</v>
      </c>
      <c r="H4322" s="14">
        <f>I4322/100000000000</f>
        <v>0.1601888957</v>
      </c>
      <c r="I4322" s="10">
        <v>16018889570</v>
      </c>
      <c r="J4322" s="10">
        <v>5.19</v>
      </c>
      <c r="K4322" s="10">
        <f>L4322/1000000000000</f>
        <v>0.102557179838</v>
      </c>
      <c r="L4322" s="10">
        <v>102557179838</v>
      </c>
      <c r="M4322" s="10">
        <v>0.97</v>
      </c>
      <c r="N4322" s="10">
        <v>1</v>
      </c>
      <c r="O4322" s="14">
        <f>IF([1]!Table_1[[#This Row],[연도]]=2016,1,0)</f>
        <v>0</v>
      </c>
      <c r="P4322" s="14">
        <f>IF([1]!Table_1[[#This Row],[연도]]=2017,1,0)</f>
        <v>1</v>
      </c>
      <c r="Q4322" s="14">
        <f>IF([1]!Table_1[[#This Row],[연도]]=2018,1,0)</f>
        <v>0</v>
      </c>
      <c r="R4322" s="14">
        <f>IF([1]!Table_1[[#This Row],[연도]]=2019,1,0)</f>
        <v>0</v>
      </c>
      <c r="S4322" s="14">
        <f>IF([1]!Table_1[[#This Row],[연도]]=2020,1,0)</f>
        <v>0</v>
      </c>
      <c r="T4322" s="14">
        <f>IF([1]!Table_1[[#This Row],[연도]]=2021,1,0)</f>
        <v>0</v>
      </c>
      <c r="U4322" s="14">
        <f>IF([1]!Table_1[[#This Row],[연도]]=2022,1,0)</f>
        <v>0</v>
      </c>
      <c r="V4322" s="14">
        <f>IF([1]!Table_1[[#This Row],[연도]]=2023,1,0)</f>
        <v>0</v>
      </c>
      <c r="W4322" s="10">
        <v>0.65</v>
      </c>
      <c r="X4322" s="10">
        <f>Y4322/1000000000000</f>
        <v>0.15075</v>
      </c>
      <c r="Y4322" s="14">
        <f>[1]!Table_1[[#This Row],[주가]]*[1]!Table_1[[#This Row],[기말주식수]]</f>
        <v>150750000000</v>
      </c>
      <c r="Z4322" s="14">
        <f>AA4322/10</f>
        <v>0.94107646688771074</v>
      </c>
      <c r="AA4322" s="14">
        <f>[1]!Table_1[[#This Row],[시가총액]]/[1]!Table_1[[#This Row],[당기순이익(세후영업이익)]]</f>
        <v>9.4107646688771069</v>
      </c>
      <c r="AB4322" s="10">
        <v>3750000000</v>
      </c>
    </row>
    <row r="4323" spans="1:28" ht="19.2">
      <c r="A4323" s="12">
        <v>4322</v>
      </c>
      <c r="B4323" s="12">
        <v>52260</v>
      </c>
      <c r="C4323" s="13" t="s">
        <v>686</v>
      </c>
      <c r="D4323" s="13" t="s">
        <v>20</v>
      </c>
      <c r="E4323" s="12">
        <v>2018</v>
      </c>
      <c r="F4323" s="12">
        <v>29.905999999999999</v>
      </c>
      <c r="G4323" s="15">
        <f>([1]!Table_1[[#This Row],[총자산]]-[1]!Table_1[[#This Row],[장부가치 자기자본]]+[1]!Table_1[[#This Row],[시가총액]])/[1]!Table_1[[#This Row],[총자산]]</f>
        <v>0.84453064760961238</v>
      </c>
      <c r="H4323" s="14">
        <f>I4323/100000000000</f>
        <v>0.17055572466999999</v>
      </c>
      <c r="I4323" s="12">
        <v>17055572467</v>
      </c>
      <c r="J4323" s="12">
        <v>9.52</v>
      </c>
      <c r="K4323" s="10">
        <f>L4323/1000000000000</f>
        <v>0.100589346129</v>
      </c>
      <c r="L4323" s="12">
        <v>100589346129</v>
      </c>
      <c r="M4323" s="12">
        <v>0.82</v>
      </c>
      <c r="N4323" s="12">
        <v>1</v>
      </c>
      <c r="O4323" s="15">
        <f>IF([1]!Table_1[[#This Row],[연도]]=2016,1,0)</f>
        <v>0</v>
      </c>
      <c r="P4323" s="15">
        <f>IF([1]!Table_1[[#This Row],[연도]]=2017,1,0)</f>
        <v>0</v>
      </c>
      <c r="Q4323" s="15">
        <f>IF([1]!Table_1[[#This Row],[연도]]=2018,1,0)</f>
        <v>1</v>
      </c>
      <c r="R4323" s="15">
        <f>IF([1]!Table_1[[#This Row],[연도]]=2019,1,0)</f>
        <v>0</v>
      </c>
      <c r="S4323" s="15">
        <f>IF([1]!Table_1[[#This Row],[연도]]=2020,1,0)</f>
        <v>0</v>
      </c>
      <c r="T4323" s="15">
        <f>IF([1]!Table_1[[#This Row],[연도]]=2021,1,0)</f>
        <v>0</v>
      </c>
      <c r="U4323" s="15">
        <f>IF([1]!Table_1[[#This Row],[연도]]=2022,1,0)</f>
        <v>0</v>
      </c>
      <c r="V4323" s="15">
        <f>IF([1]!Table_1[[#This Row],[연도]]=2023,1,0)</f>
        <v>0</v>
      </c>
      <c r="W4323" s="12">
        <v>1</v>
      </c>
      <c r="X4323" s="10">
        <f>Y4323/1000000000000</f>
        <v>0.11887499999999999</v>
      </c>
      <c r="Y4323" s="15">
        <f>[1]!Table_1[[#This Row],[주가]]*[1]!Table_1[[#This Row],[기말주식수]]</f>
        <v>118875000000</v>
      </c>
      <c r="Z4323" s="14">
        <f>AA4323/10</f>
        <v>0.69698627958695303</v>
      </c>
      <c r="AA4323" s="15">
        <f>[1]!Table_1[[#This Row],[시가총액]]/[1]!Table_1[[#This Row],[당기순이익(세후영업이익)]]</f>
        <v>6.9698627958695303</v>
      </c>
      <c r="AB4323" s="12">
        <v>4500000000</v>
      </c>
    </row>
    <row r="4324" spans="1:28" ht="19.2">
      <c r="A4324" s="10">
        <v>4323</v>
      </c>
      <c r="B4324" s="10">
        <v>52260</v>
      </c>
      <c r="C4324" s="11" t="s">
        <v>686</v>
      </c>
      <c r="D4324" s="11" t="s">
        <v>20</v>
      </c>
      <c r="E4324" s="10">
        <v>2019</v>
      </c>
      <c r="F4324" s="10">
        <v>48.392000000000003</v>
      </c>
      <c r="G4324" s="14">
        <f>([1]!Table_1[[#This Row],[총자산]]-[1]!Table_1[[#This Row],[장부가치 자기자본]]+[1]!Table_1[[#This Row],[시가총액]])/[1]!Table_1[[#This Row],[총자산]]</f>
        <v>1.0102914626241402</v>
      </c>
      <c r="H4324" s="14">
        <f>I4324/100000000000</f>
        <v>0.14460451717</v>
      </c>
      <c r="I4324" s="10">
        <v>14460451717</v>
      </c>
      <c r="J4324" s="10">
        <v>8.23</v>
      </c>
      <c r="K4324" s="10">
        <f>L4324/1000000000000</f>
        <v>0.106310862177</v>
      </c>
      <c r="L4324" s="10">
        <v>106310862177</v>
      </c>
      <c r="M4324" s="10">
        <v>1.53</v>
      </c>
      <c r="N4324" s="10">
        <v>1</v>
      </c>
      <c r="O4324" s="14">
        <f>IF([1]!Table_1[[#This Row],[연도]]=2016,1,0)</f>
        <v>0</v>
      </c>
      <c r="P4324" s="14">
        <f>IF([1]!Table_1[[#This Row],[연도]]=2017,1,0)</f>
        <v>0</v>
      </c>
      <c r="Q4324" s="14">
        <f>IF([1]!Table_1[[#This Row],[연도]]=2018,1,0)</f>
        <v>0</v>
      </c>
      <c r="R4324" s="14">
        <f>IF([1]!Table_1[[#This Row],[연도]]=2019,1,0)</f>
        <v>1</v>
      </c>
      <c r="S4324" s="14">
        <f>IF([1]!Table_1[[#This Row],[연도]]=2020,1,0)</f>
        <v>0</v>
      </c>
      <c r="T4324" s="14">
        <f>IF([1]!Table_1[[#This Row],[연도]]=2021,1,0)</f>
        <v>0</v>
      </c>
      <c r="U4324" s="14">
        <f>IF([1]!Table_1[[#This Row],[연도]]=2022,1,0)</f>
        <v>0</v>
      </c>
      <c r="V4324" s="14">
        <f>IF([1]!Table_1[[#This Row],[연도]]=2023,1,0)</f>
        <v>0</v>
      </c>
      <c r="W4324" s="10">
        <v>0.74</v>
      </c>
      <c r="X4324" s="10">
        <f>Y4324/1000000000000</f>
        <v>0.15787499999999999</v>
      </c>
      <c r="Y4324" s="14">
        <f>[1]!Table_1[[#This Row],[주가]]*[1]!Table_1[[#This Row],[기말주식수]]</f>
        <v>157875000000</v>
      </c>
      <c r="Z4324" s="14">
        <f>AA4324/10</f>
        <v>1.0917708733427667</v>
      </c>
      <c r="AA4324" s="14">
        <f>[1]!Table_1[[#This Row],[시가총액]]/[1]!Table_1[[#This Row],[당기순이익(세후영업이익)]]</f>
        <v>10.917708733427666</v>
      </c>
      <c r="AB4324" s="10">
        <v>5250000000</v>
      </c>
    </row>
    <row r="4325" spans="1:28" ht="19.2">
      <c r="A4325" s="12">
        <v>4324</v>
      </c>
      <c r="B4325" s="12">
        <v>52260</v>
      </c>
      <c r="C4325" s="13" t="s">
        <v>686</v>
      </c>
      <c r="D4325" s="13" t="s">
        <v>20</v>
      </c>
      <c r="E4325" s="12">
        <v>2020</v>
      </c>
      <c r="F4325" s="12">
        <v>-11.074</v>
      </c>
      <c r="G4325" s="15">
        <f>([1]!Table_1[[#This Row],[총자산]]-[1]!Table_1[[#This Row],[장부가치 자기자본]]+[1]!Table_1[[#This Row],[시가총액]])/[1]!Table_1[[#This Row],[총자산]]</f>
        <v>1.2459077156723697</v>
      </c>
      <c r="H4325" s="14">
        <f>I4325/100000000000</f>
        <v>-8.8614088209999997E-2</v>
      </c>
      <c r="I4325" s="12">
        <v>-8861408821</v>
      </c>
      <c r="J4325" s="12">
        <v>-10.23</v>
      </c>
      <c r="K4325" s="10">
        <f>L4325/1000000000000</f>
        <v>8.8898821261999994E-2</v>
      </c>
      <c r="L4325" s="12">
        <v>88898821262</v>
      </c>
      <c r="M4325" s="12">
        <v>11.53</v>
      </c>
      <c r="N4325" s="12">
        <v>1</v>
      </c>
      <c r="O4325" s="15">
        <f>IF([1]!Table_1[[#This Row],[연도]]=2016,1,0)</f>
        <v>0</v>
      </c>
      <c r="P4325" s="15">
        <f>IF([1]!Table_1[[#This Row],[연도]]=2017,1,0)</f>
        <v>0</v>
      </c>
      <c r="Q4325" s="15">
        <f>IF([1]!Table_1[[#This Row],[연도]]=2018,1,0)</f>
        <v>0</v>
      </c>
      <c r="R4325" s="15">
        <f>IF([1]!Table_1[[#This Row],[연도]]=2019,1,0)</f>
        <v>0</v>
      </c>
      <c r="S4325" s="15">
        <f>IF([1]!Table_1[[#This Row],[연도]]=2020,1,0)</f>
        <v>1</v>
      </c>
      <c r="T4325" s="15">
        <f>IF([1]!Table_1[[#This Row],[연도]]=2021,1,0)</f>
        <v>0</v>
      </c>
      <c r="U4325" s="15">
        <f>IF([1]!Table_1[[#This Row],[연도]]=2022,1,0)</f>
        <v>0</v>
      </c>
      <c r="V4325" s="15">
        <f>IF([1]!Table_1[[#This Row],[연도]]=2023,1,0)</f>
        <v>0</v>
      </c>
      <c r="W4325" s="12">
        <v>0.51</v>
      </c>
      <c r="X4325" s="10">
        <f>Y4325/1000000000000</f>
        <v>0.18337500000000001</v>
      </c>
      <c r="Y4325" s="15">
        <f>[1]!Table_1[[#This Row],[주가]]*[1]!Table_1[[#This Row],[기말주식수]]</f>
        <v>183375000000</v>
      </c>
      <c r="Z4325" s="14">
        <f>AA4325/10</f>
        <v>-2.0693662114474742</v>
      </c>
      <c r="AA4325" s="15">
        <f>[1]!Table_1[[#This Row],[시가총액]]/[1]!Table_1[[#This Row],[당기순이익(세후영업이익)]]</f>
        <v>-20.693662114474744</v>
      </c>
      <c r="AB4325" s="12">
        <v>1500000000</v>
      </c>
    </row>
    <row r="4326" spans="1:28" ht="19.2">
      <c r="A4326" s="10">
        <v>4325</v>
      </c>
      <c r="B4326" s="10">
        <v>52260</v>
      </c>
      <c r="C4326" s="11" t="s">
        <v>686</v>
      </c>
      <c r="D4326" s="11" t="s">
        <v>20</v>
      </c>
      <c r="E4326" s="10">
        <v>2021</v>
      </c>
      <c r="F4326" s="10">
        <v>-8.9849999999999994</v>
      </c>
      <c r="G4326" s="14">
        <f>([1]!Table_1[[#This Row],[총자산]]-[1]!Table_1[[#This Row],[장부가치 자기자본]]+[1]!Table_1[[#This Row],[시가총액]])/[1]!Table_1[[#This Row],[총자산]]</f>
        <v>1.0211306395571762</v>
      </c>
      <c r="H4326" s="14">
        <f>I4326/100000000000</f>
        <v>0.10656917749</v>
      </c>
      <c r="I4326" s="10">
        <v>10656917749</v>
      </c>
      <c r="J4326" s="10">
        <v>-7.95</v>
      </c>
      <c r="K4326" s="10">
        <f>L4326/1000000000000</f>
        <v>0.10280183223</v>
      </c>
      <c r="L4326" s="10">
        <v>102801832230</v>
      </c>
      <c r="M4326" s="10">
        <v>11.06</v>
      </c>
      <c r="N4326" s="10">
        <v>1</v>
      </c>
      <c r="O4326" s="14">
        <f>IF([1]!Table_1[[#This Row],[연도]]=2016,1,0)</f>
        <v>0</v>
      </c>
      <c r="P4326" s="14">
        <f>IF([1]!Table_1[[#This Row],[연도]]=2017,1,0)</f>
        <v>0</v>
      </c>
      <c r="Q4326" s="14">
        <f>IF([1]!Table_1[[#This Row],[연도]]=2018,1,0)</f>
        <v>0</v>
      </c>
      <c r="R4326" s="14">
        <f>IF([1]!Table_1[[#This Row],[연도]]=2019,1,0)</f>
        <v>0</v>
      </c>
      <c r="S4326" s="14">
        <f>IF([1]!Table_1[[#This Row],[연도]]=2020,1,0)</f>
        <v>0</v>
      </c>
      <c r="T4326" s="14">
        <f>IF([1]!Table_1[[#This Row],[연도]]=2021,1,0)</f>
        <v>1</v>
      </c>
      <c r="U4326" s="14">
        <f>IF([1]!Table_1[[#This Row],[연도]]=2022,1,0)</f>
        <v>0</v>
      </c>
      <c r="V4326" s="14">
        <f>IF([1]!Table_1[[#This Row],[연도]]=2023,1,0)</f>
        <v>0</v>
      </c>
      <c r="W4326" s="10">
        <v>0.41</v>
      </c>
      <c r="X4326" s="10">
        <f>Y4326/1000000000000</f>
        <v>0.129</v>
      </c>
      <c r="Y4326" s="14">
        <f>[1]!Table_1[[#This Row],[주가]]*[1]!Table_1[[#This Row],[기말주식수]]</f>
        <v>129000000000</v>
      </c>
      <c r="Z4326" s="14">
        <f>AA4326/10</f>
        <v>1.2104813327672048</v>
      </c>
      <c r="AA4326" s="14">
        <f>[1]!Table_1[[#This Row],[시가총액]]/[1]!Table_1[[#This Row],[당기순이익(세후영업이익)]]</f>
        <v>12.104813327672048</v>
      </c>
      <c r="AB4326" s="10">
        <v>1050000000</v>
      </c>
    </row>
    <row r="4327" spans="1:28" ht="19.2">
      <c r="A4327" s="12">
        <v>4326</v>
      </c>
      <c r="B4327" s="12">
        <v>52260</v>
      </c>
      <c r="C4327" s="13" t="s">
        <v>686</v>
      </c>
      <c r="D4327" s="13" t="s">
        <v>20</v>
      </c>
      <c r="E4327" s="12">
        <v>2022</v>
      </c>
      <c r="F4327" s="12">
        <v>22.04</v>
      </c>
      <c r="G4327" s="15">
        <f>([1]!Table_1[[#This Row],[총자산]]-[1]!Table_1[[#This Row],[장부가치 자기자본]]+[1]!Table_1[[#This Row],[시가총액]])/[1]!Table_1[[#This Row],[총자산]]</f>
        <v>0.83865955689360494</v>
      </c>
      <c r="H4327" s="14">
        <f>I4327/100000000000</f>
        <v>9.054708903E-2</v>
      </c>
      <c r="I4327" s="12">
        <v>9054708903</v>
      </c>
      <c r="J4327" s="12">
        <v>1.94</v>
      </c>
      <c r="K4327" s="10">
        <f>L4327/1000000000000</f>
        <v>9.9153525127E-2</v>
      </c>
      <c r="L4327" s="12">
        <v>99153525127</v>
      </c>
      <c r="M4327" s="12">
        <v>10.51</v>
      </c>
      <c r="N4327" s="12">
        <v>1</v>
      </c>
      <c r="O4327" s="15">
        <f>IF([1]!Table_1[[#This Row],[연도]]=2016,1,0)</f>
        <v>0</v>
      </c>
      <c r="P4327" s="15">
        <f>IF([1]!Table_1[[#This Row],[연도]]=2017,1,0)</f>
        <v>0</v>
      </c>
      <c r="Q4327" s="15">
        <f>IF([1]!Table_1[[#This Row],[연도]]=2018,1,0)</f>
        <v>0</v>
      </c>
      <c r="R4327" s="15">
        <f>IF([1]!Table_1[[#This Row],[연도]]=2019,1,0)</f>
        <v>0</v>
      </c>
      <c r="S4327" s="15">
        <f>IF([1]!Table_1[[#This Row],[연도]]=2020,1,0)</f>
        <v>0</v>
      </c>
      <c r="T4327" s="15">
        <f>IF([1]!Table_1[[#This Row],[연도]]=2021,1,0)</f>
        <v>0</v>
      </c>
      <c r="U4327" s="15">
        <f>IF([1]!Table_1[[#This Row],[연도]]=2022,1,0)</f>
        <v>1</v>
      </c>
      <c r="V4327" s="15">
        <f>IF([1]!Table_1[[#This Row],[연도]]=2023,1,0)</f>
        <v>0</v>
      </c>
      <c r="W4327" s="12">
        <v>0.56000000000000005</v>
      </c>
      <c r="X4327" s="10">
        <f>Y4327/1000000000000</f>
        <v>0.10087500000000001</v>
      </c>
      <c r="Y4327" s="15">
        <f>[1]!Table_1[[#This Row],[주가]]*[1]!Table_1[[#This Row],[기말주식수]]</f>
        <v>100875000000</v>
      </c>
      <c r="Z4327" s="14">
        <f>AA4327/10</f>
        <v>1.1140612147849187</v>
      </c>
      <c r="AA4327" s="15">
        <f>[1]!Table_1[[#This Row],[시가총액]]/[1]!Table_1[[#This Row],[당기순이익(세후영업이익)]]</f>
        <v>11.140612147849188</v>
      </c>
      <c r="AB4327" s="12">
        <v>1050000000</v>
      </c>
    </row>
    <row r="4328" spans="1:28" ht="19.2">
      <c r="A4328" s="10">
        <v>4327</v>
      </c>
      <c r="B4328" s="10">
        <v>52260</v>
      </c>
      <c r="C4328" s="11" t="s">
        <v>686</v>
      </c>
      <c r="D4328" s="11" t="s">
        <v>20</v>
      </c>
      <c r="E4328" s="10">
        <v>2023</v>
      </c>
      <c r="F4328" s="10">
        <v>13.034000000000001</v>
      </c>
      <c r="G4328" s="14">
        <f>([1]!Table_1[[#This Row],[총자산]]-[1]!Table_1[[#This Row],[장부가치 자기자본]]+[1]!Table_1[[#This Row],[시가총액]])/[1]!Table_1[[#This Row],[총자산]]</f>
        <v>0.66787444194887002</v>
      </c>
      <c r="H4328" s="14">
        <f>I4328/100000000000</f>
        <v>7.0848564870000005E-2</v>
      </c>
      <c r="I4328" s="10">
        <v>7084856487</v>
      </c>
      <c r="J4328" s="10">
        <v>4.53</v>
      </c>
      <c r="K4328" s="10">
        <f>L4328/1000000000000</f>
        <v>0.101690823732</v>
      </c>
      <c r="L4328" s="10">
        <v>101690823732</v>
      </c>
      <c r="M4328" s="10">
        <v>9.26</v>
      </c>
      <c r="N4328" s="10">
        <v>1</v>
      </c>
      <c r="O4328" s="14">
        <f>IF([1]!Table_1[[#This Row],[연도]]=2016,1,0)</f>
        <v>0</v>
      </c>
      <c r="P4328" s="14">
        <f>IF([1]!Table_1[[#This Row],[연도]]=2017,1,0)</f>
        <v>0</v>
      </c>
      <c r="Q4328" s="14">
        <f>IF([1]!Table_1[[#This Row],[연도]]=2018,1,0)</f>
        <v>0</v>
      </c>
      <c r="R4328" s="14">
        <f>IF([1]!Table_1[[#This Row],[연도]]=2019,1,0)</f>
        <v>0</v>
      </c>
      <c r="S4328" s="14">
        <f>IF([1]!Table_1[[#This Row],[연도]]=2020,1,0)</f>
        <v>0</v>
      </c>
      <c r="T4328" s="14">
        <f>IF([1]!Table_1[[#This Row],[연도]]=2021,1,0)</f>
        <v>0</v>
      </c>
      <c r="U4328" s="14">
        <f>IF([1]!Table_1[[#This Row],[연도]]=2022,1,0)</f>
        <v>0</v>
      </c>
      <c r="V4328" s="14">
        <f>IF([1]!Table_1[[#This Row],[연도]]=2023,1,0)</f>
        <v>1</v>
      </c>
      <c r="W4328" s="10">
        <v>0.48</v>
      </c>
      <c r="X4328" s="10">
        <f>Y4328/1000000000000</f>
        <v>7.485E-2</v>
      </c>
      <c r="Y4328" s="14">
        <f>[1]!Table_1[[#This Row],[주가]]*[1]!Table_1[[#This Row],[기말주식수]]</f>
        <v>74850000000</v>
      </c>
      <c r="Z4328" s="14">
        <f>AA4328/10</f>
        <v>1.0564787040830288</v>
      </c>
      <c r="AA4328" s="14">
        <f>[1]!Table_1[[#This Row],[시가총액]]/[1]!Table_1[[#This Row],[당기순이익(세후영업이익)]]</f>
        <v>10.564787040830288</v>
      </c>
      <c r="AB4328" s="10">
        <v>1050000000</v>
      </c>
    </row>
    <row r="4329" spans="1:28" ht="19.2">
      <c r="A4329" s="12">
        <v>4328</v>
      </c>
      <c r="B4329" s="12">
        <v>52330</v>
      </c>
      <c r="C4329" s="13" t="s">
        <v>687</v>
      </c>
      <c r="D4329" s="13" t="s">
        <v>20</v>
      </c>
      <c r="E4329" s="12">
        <v>2016</v>
      </c>
      <c r="F4329" s="12">
        <v>11.818</v>
      </c>
      <c r="G4329" s="15">
        <f>([1]!Table_1[[#This Row],[총자산]]-[1]!Table_1[[#This Row],[장부가치 자기자본]]+[1]!Table_1[[#This Row],[시가총액]])/[1]!Table_1[[#This Row],[총자산]]</f>
        <v>0.90670541689349948</v>
      </c>
      <c r="H4329" s="14">
        <f>I4329/100000000000</f>
        <v>0.29276825921999999</v>
      </c>
      <c r="I4329" s="12">
        <v>29276825922</v>
      </c>
      <c r="J4329" s="12">
        <v>17.149999999999999</v>
      </c>
      <c r="K4329" s="10">
        <f>L4329/1000000000000</f>
        <v>0.29795488336999998</v>
      </c>
      <c r="L4329" s="12">
        <v>297954883370</v>
      </c>
      <c r="M4329" s="12">
        <v>0.73</v>
      </c>
      <c r="N4329" s="12">
        <v>1</v>
      </c>
      <c r="O4329" s="15">
        <f>IF([1]!Table_1[[#This Row],[연도]]=2016,1,0)</f>
        <v>1</v>
      </c>
      <c r="P4329" s="15">
        <f>IF([1]!Table_1[[#This Row],[연도]]=2017,1,0)</f>
        <v>0</v>
      </c>
      <c r="Q4329" s="15">
        <f>IF([1]!Table_1[[#This Row],[연도]]=2018,1,0)</f>
        <v>0</v>
      </c>
      <c r="R4329" s="15">
        <f>IF([1]!Table_1[[#This Row],[연도]]=2019,1,0)</f>
        <v>0</v>
      </c>
      <c r="S4329" s="15">
        <f>IF([1]!Table_1[[#This Row],[연도]]=2020,1,0)</f>
        <v>0</v>
      </c>
      <c r="T4329" s="15">
        <f>IF([1]!Table_1[[#This Row],[연도]]=2021,1,0)</f>
        <v>0</v>
      </c>
      <c r="U4329" s="15">
        <f>IF([1]!Table_1[[#This Row],[연도]]=2022,1,0)</f>
        <v>0</v>
      </c>
      <c r="V4329" s="15">
        <f>IF([1]!Table_1[[#This Row],[연도]]=2023,1,0)</f>
        <v>0</v>
      </c>
      <c r="W4329" s="12">
        <v>0.77</v>
      </c>
      <c r="X4329" s="10">
        <f>Y4329/1000000000000</f>
        <v>0.21726500039999999</v>
      </c>
      <c r="Y4329" s="15">
        <f>[1]!Table_1[[#This Row],[주가]]*[1]!Table_1[[#This Row],[기말주식수]]</f>
        <v>217265000400</v>
      </c>
      <c r="Z4329" s="14">
        <f>AA4329/10</f>
        <v>0.74210572204392122</v>
      </c>
      <c r="AA4329" s="15">
        <f>[1]!Table_1[[#This Row],[시가총액]]/[1]!Table_1[[#This Row],[당기순이익(세후영업이익)]]</f>
        <v>7.421057220439212</v>
      </c>
      <c r="AB4329" s="12">
        <v>4460947800</v>
      </c>
    </row>
    <row r="4330" spans="1:28" ht="19.2">
      <c r="A4330" s="10">
        <v>4329</v>
      </c>
      <c r="B4330" s="10">
        <v>52330</v>
      </c>
      <c r="C4330" s="11" t="s">
        <v>687</v>
      </c>
      <c r="D4330" s="11" t="s">
        <v>20</v>
      </c>
      <c r="E4330" s="10">
        <v>2017</v>
      </c>
      <c r="F4330" s="10">
        <v>20.547999999999998</v>
      </c>
      <c r="G4330" s="14">
        <f>([1]!Table_1[[#This Row],[총자산]]-[1]!Table_1[[#This Row],[장부가치 자기자본]]+[1]!Table_1[[#This Row],[시가총액]])/[1]!Table_1[[#This Row],[총자산]]</f>
        <v>0.97767356133356031</v>
      </c>
      <c r="H4330" s="14">
        <f>I4330/100000000000</f>
        <v>0.33444127318</v>
      </c>
      <c r="I4330" s="10">
        <v>33444127318</v>
      </c>
      <c r="J4330" s="10">
        <v>9.48</v>
      </c>
      <c r="K4330" s="10">
        <f>L4330/1000000000000</f>
        <v>0.32748231583800003</v>
      </c>
      <c r="L4330" s="10">
        <v>327482315838</v>
      </c>
      <c r="M4330" s="10">
        <v>0.52</v>
      </c>
      <c r="N4330" s="10">
        <v>1</v>
      </c>
      <c r="O4330" s="14">
        <f>IF([1]!Table_1[[#This Row],[연도]]=2016,1,0)</f>
        <v>0</v>
      </c>
      <c r="P4330" s="14">
        <f>IF([1]!Table_1[[#This Row],[연도]]=2017,1,0)</f>
        <v>1</v>
      </c>
      <c r="Q4330" s="14">
        <f>IF([1]!Table_1[[#This Row],[연도]]=2018,1,0)</f>
        <v>0</v>
      </c>
      <c r="R4330" s="14">
        <f>IF([1]!Table_1[[#This Row],[연도]]=2019,1,0)</f>
        <v>0</v>
      </c>
      <c r="S4330" s="14">
        <f>IF([1]!Table_1[[#This Row],[연도]]=2020,1,0)</f>
        <v>0</v>
      </c>
      <c r="T4330" s="14">
        <f>IF([1]!Table_1[[#This Row],[연도]]=2021,1,0)</f>
        <v>0</v>
      </c>
      <c r="U4330" s="14">
        <f>IF([1]!Table_1[[#This Row],[연도]]=2022,1,0)</f>
        <v>0</v>
      </c>
      <c r="V4330" s="14">
        <f>IF([1]!Table_1[[#This Row],[연도]]=2023,1,0)</f>
        <v>0</v>
      </c>
      <c r="W4330" s="10">
        <v>0.75</v>
      </c>
      <c r="X4330" s="10">
        <f>Y4330/1000000000000</f>
        <v>0.25464392520000001</v>
      </c>
      <c r="Y4330" s="14">
        <f>[1]!Table_1[[#This Row],[주가]]*[1]!Table_1[[#This Row],[기말주식수]]</f>
        <v>254643925200</v>
      </c>
      <c r="Z4330" s="14">
        <f>AA4330/10</f>
        <v>0.76140101602515975</v>
      </c>
      <c r="AA4330" s="14">
        <f>[1]!Table_1[[#This Row],[시가총액]]/[1]!Table_1[[#This Row],[당기순이익(세후영업이익)]]</f>
        <v>7.6140101602515973</v>
      </c>
      <c r="AB4330" s="10">
        <v>4460947800</v>
      </c>
    </row>
    <row r="4331" spans="1:28" ht="19.2">
      <c r="A4331" s="12">
        <v>4330</v>
      </c>
      <c r="B4331" s="12">
        <v>52330</v>
      </c>
      <c r="C4331" s="13" t="s">
        <v>687</v>
      </c>
      <c r="D4331" s="13" t="s">
        <v>20</v>
      </c>
      <c r="E4331" s="12">
        <v>2018</v>
      </c>
      <c r="F4331" s="12">
        <v>16.972000000000001</v>
      </c>
      <c r="G4331" s="15">
        <f>([1]!Table_1[[#This Row],[총자산]]-[1]!Table_1[[#This Row],[장부가치 자기자본]]+[1]!Table_1[[#This Row],[시가총액]])/[1]!Table_1[[#This Row],[총자산]]</f>
        <v>0.7746384106016988</v>
      </c>
      <c r="H4331" s="14">
        <f>I4331/100000000000</f>
        <v>0.42424698185999998</v>
      </c>
      <c r="I4331" s="12">
        <v>42424698186</v>
      </c>
      <c r="J4331" s="12">
        <v>7.74</v>
      </c>
      <c r="K4331" s="10">
        <f>L4331/1000000000000</f>
        <v>0.34659958419699999</v>
      </c>
      <c r="L4331" s="12">
        <v>346599584197</v>
      </c>
      <c r="M4331" s="12">
        <v>1.06</v>
      </c>
      <c r="N4331" s="12">
        <v>1</v>
      </c>
      <c r="O4331" s="15">
        <f>IF([1]!Table_1[[#This Row],[연도]]=2016,1,0)</f>
        <v>0</v>
      </c>
      <c r="P4331" s="15">
        <f>IF([1]!Table_1[[#This Row],[연도]]=2017,1,0)</f>
        <v>0</v>
      </c>
      <c r="Q4331" s="15">
        <f>IF([1]!Table_1[[#This Row],[연도]]=2018,1,0)</f>
        <v>1</v>
      </c>
      <c r="R4331" s="15">
        <f>IF([1]!Table_1[[#This Row],[연도]]=2019,1,0)</f>
        <v>0</v>
      </c>
      <c r="S4331" s="15">
        <f>IF([1]!Table_1[[#This Row],[연도]]=2020,1,0)</f>
        <v>0</v>
      </c>
      <c r="T4331" s="15">
        <f>IF([1]!Table_1[[#This Row],[연도]]=2021,1,0)</f>
        <v>0</v>
      </c>
      <c r="U4331" s="15">
        <f>IF([1]!Table_1[[#This Row],[연도]]=2022,1,0)</f>
        <v>0</v>
      </c>
      <c r="V4331" s="15">
        <f>IF([1]!Table_1[[#This Row],[연도]]=2023,1,0)</f>
        <v>0</v>
      </c>
      <c r="W4331" s="12">
        <v>0.88</v>
      </c>
      <c r="X4331" s="10">
        <f>Y4331/1000000000000</f>
        <v>0.21648627279999999</v>
      </c>
      <c r="Y4331" s="15">
        <f>[1]!Table_1[[#This Row],[주가]]*[1]!Table_1[[#This Row],[기말주식수]]</f>
        <v>216486272800</v>
      </c>
      <c r="Z4331" s="14">
        <f>AA4331/10</f>
        <v>0.51028358964599474</v>
      </c>
      <c r="AA4331" s="15">
        <f>[1]!Table_1[[#This Row],[시가총액]]/[1]!Table_1[[#This Row],[당기순이익(세후영업이익)]]</f>
        <v>5.102835896459947</v>
      </c>
      <c r="AB4331" s="12">
        <v>5947930400</v>
      </c>
    </row>
    <row r="4332" spans="1:28" ht="19.2">
      <c r="A4332" s="10">
        <v>4331</v>
      </c>
      <c r="B4332" s="10">
        <v>52330</v>
      </c>
      <c r="C4332" s="11" t="s">
        <v>687</v>
      </c>
      <c r="D4332" s="11" t="s">
        <v>20</v>
      </c>
      <c r="E4332" s="10">
        <v>2019</v>
      </c>
      <c r="F4332" s="10">
        <v>19.337</v>
      </c>
      <c r="G4332" s="14">
        <f>([1]!Table_1[[#This Row],[총자산]]-[1]!Table_1[[#This Row],[장부가치 자기자본]]+[1]!Table_1[[#This Row],[시가총액]])/[1]!Table_1[[#This Row],[총자산]]</f>
        <v>0.66635434910943792</v>
      </c>
      <c r="H4332" s="14">
        <f>I4332/100000000000</f>
        <v>0.33129376599999999</v>
      </c>
      <c r="I4332" s="10">
        <v>33129376600</v>
      </c>
      <c r="J4332" s="10">
        <v>8.5500000000000007</v>
      </c>
      <c r="K4332" s="10">
        <f>L4332/1000000000000</f>
        <v>0.28525869558900002</v>
      </c>
      <c r="L4332" s="10">
        <v>285258695589</v>
      </c>
      <c r="M4332" s="10">
        <v>0.99</v>
      </c>
      <c r="N4332" s="10">
        <v>1</v>
      </c>
      <c r="O4332" s="14">
        <f>IF([1]!Table_1[[#This Row],[연도]]=2016,1,0)</f>
        <v>0</v>
      </c>
      <c r="P4332" s="14">
        <f>IF([1]!Table_1[[#This Row],[연도]]=2017,1,0)</f>
        <v>0</v>
      </c>
      <c r="Q4332" s="14">
        <f>IF([1]!Table_1[[#This Row],[연도]]=2018,1,0)</f>
        <v>0</v>
      </c>
      <c r="R4332" s="14">
        <f>IF([1]!Table_1[[#This Row],[연도]]=2019,1,0)</f>
        <v>1</v>
      </c>
      <c r="S4332" s="14">
        <f>IF([1]!Table_1[[#This Row],[연도]]=2020,1,0)</f>
        <v>0</v>
      </c>
      <c r="T4332" s="14">
        <f>IF([1]!Table_1[[#This Row],[연도]]=2021,1,0)</f>
        <v>0</v>
      </c>
      <c r="U4332" s="14">
        <f>IF([1]!Table_1[[#This Row],[연도]]=2022,1,0)</f>
        <v>0</v>
      </c>
      <c r="V4332" s="14">
        <f>IF([1]!Table_1[[#This Row],[연도]]=2023,1,0)</f>
        <v>0</v>
      </c>
      <c r="W4332" s="10">
        <v>1.1299999999999999</v>
      </c>
      <c r="X4332" s="10">
        <f>Y4332/1000000000000</f>
        <v>0.2001329932</v>
      </c>
      <c r="Y4332" s="14">
        <f>[1]!Table_1[[#This Row],[주가]]*[1]!Table_1[[#This Row],[기말주식수]]</f>
        <v>200132993200</v>
      </c>
      <c r="Z4332" s="14">
        <f>AA4332/10</f>
        <v>0.60409525846616741</v>
      </c>
      <c r="AA4332" s="14">
        <f>[1]!Table_1[[#This Row],[시가총액]]/[1]!Table_1[[#This Row],[당기순이익(세후영업이익)]]</f>
        <v>6.0409525846616745</v>
      </c>
      <c r="AB4332" s="10">
        <v>5947930400</v>
      </c>
    </row>
    <row r="4333" spans="1:28" ht="19.2">
      <c r="A4333" s="12">
        <v>4332</v>
      </c>
      <c r="B4333" s="12">
        <v>52330</v>
      </c>
      <c r="C4333" s="13" t="s">
        <v>687</v>
      </c>
      <c r="D4333" s="13" t="s">
        <v>20</v>
      </c>
      <c r="E4333" s="12">
        <v>2020</v>
      </c>
      <c r="F4333" s="12">
        <v>-41.831000000000003</v>
      </c>
      <c r="G4333" s="15">
        <f>([1]!Table_1[[#This Row],[총자산]]-[1]!Table_1[[#This Row],[장부가치 자기자본]]+[1]!Table_1[[#This Row],[시가총액]])/[1]!Table_1[[#This Row],[총자산]]</f>
        <v>0.50608678621906178</v>
      </c>
      <c r="H4333" s="14">
        <f>I4333/100000000000</f>
        <v>-9.5369897300000006E-3</v>
      </c>
      <c r="I4333" s="12">
        <v>-953698973</v>
      </c>
      <c r="J4333" s="12">
        <v>-8.34</v>
      </c>
      <c r="K4333" s="10">
        <f>L4333/1000000000000</f>
        <v>0.186530363073</v>
      </c>
      <c r="L4333" s="12">
        <v>186530363073</v>
      </c>
      <c r="M4333" s="12">
        <v>5.23</v>
      </c>
      <c r="N4333" s="12">
        <v>1</v>
      </c>
      <c r="O4333" s="15">
        <f>IF([1]!Table_1[[#This Row],[연도]]=2016,1,0)</f>
        <v>0</v>
      </c>
      <c r="P4333" s="15">
        <f>IF([1]!Table_1[[#This Row],[연도]]=2017,1,0)</f>
        <v>0</v>
      </c>
      <c r="Q4333" s="15">
        <f>IF([1]!Table_1[[#This Row],[연도]]=2018,1,0)</f>
        <v>0</v>
      </c>
      <c r="R4333" s="15">
        <f>IF([1]!Table_1[[#This Row],[연도]]=2019,1,0)</f>
        <v>0</v>
      </c>
      <c r="S4333" s="15">
        <f>IF([1]!Table_1[[#This Row],[연도]]=2020,1,0)</f>
        <v>1</v>
      </c>
      <c r="T4333" s="15">
        <f>IF([1]!Table_1[[#This Row],[연도]]=2021,1,0)</f>
        <v>0</v>
      </c>
      <c r="U4333" s="15">
        <f>IF([1]!Table_1[[#This Row],[연도]]=2022,1,0)</f>
        <v>0</v>
      </c>
      <c r="V4333" s="15">
        <f>IF([1]!Table_1[[#This Row],[연도]]=2023,1,0)</f>
        <v>0</v>
      </c>
      <c r="W4333" s="12">
        <v>0.9</v>
      </c>
      <c r="X4333" s="10">
        <f>Y4333/1000000000000</f>
        <v>0.14001522248000001</v>
      </c>
      <c r="Y4333" s="15">
        <f>[1]!Table_1[[#This Row],[주가]]*[1]!Table_1[[#This Row],[기말주식수]]</f>
        <v>140015222480</v>
      </c>
      <c r="Z4333" s="14">
        <f>AA4333/10</f>
        <v>-14.681280618302605</v>
      </c>
      <c r="AA4333" s="15">
        <f>[1]!Table_1[[#This Row],[시가총액]]/[1]!Table_1[[#This Row],[당기순이익(세후영업이익)]]</f>
        <v>-146.81280618302605</v>
      </c>
      <c r="AB4333" s="12">
        <v>3570289250</v>
      </c>
    </row>
    <row r="4334" spans="1:28" ht="19.2">
      <c r="A4334" s="10">
        <v>4333</v>
      </c>
      <c r="B4334" s="10">
        <v>52330</v>
      </c>
      <c r="C4334" s="11" t="s">
        <v>687</v>
      </c>
      <c r="D4334" s="11" t="s">
        <v>20</v>
      </c>
      <c r="E4334" s="10">
        <v>2022</v>
      </c>
      <c r="F4334" s="10">
        <v>12.295</v>
      </c>
      <c r="G4334" s="14">
        <f>([1]!Table_1[[#This Row],[총자산]]-[1]!Table_1[[#This Row],[장부가치 자기자본]]+[1]!Table_1[[#This Row],[시가총액]])/[1]!Table_1[[#This Row],[총자산]]</f>
        <v>0.57611074885120539</v>
      </c>
      <c r="H4334" s="14">
        <f>I4334/100000000000</f>
        <v>0.27331888868999998</v>
      </c>
      <c r="I4334" s="10">
        <v>27331888869</v>
      </c>
      <c r="J4334" s="10">
        <v>34.630000000000003</v>
      </c>
      <c r="K4334" s="10">
        <f>L4334/1000000000000</f>
        <v>0.42855303678200002</v>
      </c>
      <c r="L4334" s="10">
        <v>428553036782</v>
      </c>
      <c r="M4334" s="10">
        <v>8.1999999999999993</v>
      </c>
      <c r="N4334" s="10">
        <v>1</v>
      </c>
      <c r="O4334" s="14">
        <f>IF([1]!Table_1[[#This Row],[연도]]=2016,1,0)</f>
        <v>0</v>
      </c>
      <c r="P4334" s="14">
        <f>IF([1]!Table_1[[#This Row],[연도]]=2017,1,0)</f>
        <v>0</v>
      </c>
      <c r="Q4334" s="14">
        <f>IF([1]!Table_1[[#This Row],[연도]]=2018,1,0)</f>
        <v>0</v>
      </c>
      <c r="R4334" s="14">
        <f>IF([1]!Table_1[[#This Row],[연도]]=2019,1,0)</f>
        <v>0</v>
      </c>
      <c r="S4334" s="14">
        <f>IF([1]!Table_1[[#This Row],[연도]]=2020,1,0)</f>
        <v>0</v>
      </c>
      <c r="T4334" s="14">
        <f>IF([1]!Table_1[[#This Row],[연도]]=2021,1,0)</f>
        <v>0</v>
      </c>
      <c r="U4334" s="14">
        <f>IF([1]!Table_1[[#This Row],[연도]]=2022,1,0)</f>
        <v>1</v>
      </c>
      <c r="V4334" s="14">
        <f>IF([1]!Table_1[[#This Row],[연도]]=2023,1,0)</f>
        <v>0</v>
      </c>
      <c r="W4334" s="10">
        <v>1.1399999999999999</v>
      </c>
      <c r="X4334" s="10">
        <f>Y4334/1000000000000</f>
        <v>0.14172842320000001</v>
      </c>
      <c r="Y4334" s="14">
        <f>[1]!Table_1[[#This Row],[주가]]*[1]!Table_1[[#This Row],[기말주식수]]</f>
        <v>141728423200</v>
      </c>
      <c r="Z4334" s="14">
        <f>AA4334/10</f>
        <v>0.51854602467943323</v>
      </c>
      <c r="AA4334" s="14">
        <f>[1]!Table_1[[#This Row],[시가총액]]/[1]!Table_1[[#This Row],[당기순이익(세후영업이익)]]</f>
        <v>5.1854602467943325</v>
      </c>
      <c r="AB4334" s="10">
        <v>3570289250</v>
      </c>
    </row>
    <row r="4335" spans="1:28" ht="19.2">
      <c r="A4335" s="12">
        <v>4334</v>
      </c>
      <c r="B4335" s="12">
        <v>52330</v>
      </c>
      <c r="C4335" s="13" t="s">
        <v>687</v>
      </c>
      <c r="D4335" s="13" t="s">
        <v>20</v>
      </c>
      <c r="E4335" s="12">
        <v>2023</v>
      </c>
      <c r="F4335" s="12">
        <v>35.692999999999998</v>
      </c>
      <c r="G4335" s="15">
        <f>([1]!Table_1[[#This Row],[총자산]]-[1]!Table_1[[#This Row],[장부가치 자기자본]]+[1]!Table_1[[#This Row],[시가총액]])/[1]!Table_1[[#This Row],[총자산]]</f>
        <v>0.48805647997581919</v>
      </c>
      <c r="H4335" s="14">
        <f>I4335/100000000000</f>
        <v>4.7955317009999998E-2</v>
      </c>
      <c r="I4335" s="12">
        <v>4795531701</v>
      </c>
      <c r="J4335" s="12">
        <v>-2.0099999999999998</v>
      </c>
      <c r="K4335" s="10">
        <f>L4335/1000000000000</f>
        <v>0.32710749076000001</v>
      </c>
      <c r="L4335" s="12">
        <v>327107490760</v>
      </c>
      <c r="M4335" s="12">
        <v>7.01</v>
      </c>
      <c r="N4335" s="12">
        <v>1</v>
      </c>
      <c r="O4335" s="15">
        <f>IF([1]!Table_1[[#This Row],[연도]]=2016,1,0)</f>
        <v>0</v>
      </c>
      <c r="P4335" s="15">
        <f>IF([1]!Table_1[[#This Row],[연도]]=2017,1,0)</f>
        <v>0</v>
      </c>
      <c r="Q4335" s="15">
        <f>IF([1]!Table_1[[#This Row],[연도]]=2018,1,0)</f>
        <v>0</v>
      </c>
      <c r="R4335" s="15">
        <f>IF([1]!Table_1[[#This Row],[연도]]=2019,1,0)</f>
        <v>0</v>
      </c>
      <c r="S4335" s="15">
        <f>IF([1]!Table_1[[#This Row],[연도]]=2020,1,0)</f>
        <v>0</v>
      </c>
      <c r="T4335" s="15">
        <f>IF([1]!Table_1[[#This Row],[연도]]=2021,1,0)</f>
        <v>0</v>
      </c>
      <c r="U4335" s="15">
        <f>IF([1]!Table_1[[#This Row],[연도]]=2022,1,0)</f>
        <v>0</v>
      </c>
      <c r="V4335" s="15">
        <f>IF([1]!Table_1[[#This Row],[연도]]=2023,1,0)</f>
        <v>1</v>
      </c>
      <c r="W4335" s="12">
        <v>1.18</v>
      </c>
      <c r="X4335" s="10">
        <f>Y4335/1000000000000</f>
        <v>0.1020133156</v>
      </c>
      <c r="Y4335" s="15">
        <f>[1]!Table_1[[#This Row],[주가]]*[1]!Table_1[[#This Row],[기말주식수]]</f>
        <v>102013315600</v>
      </c>
      <c r="Z4335" s="14">
        <f>AA4335/10</f>
        <v>2.1272576631852402</v>
      </c>
      <c r="AA4335" s="15">
        <f>[1]!Table_1[[#This Row],[시가총액]]/[1]!Table_1[[#This Row],[당기순이익(세후영업이익)]]</f>
        <v>21.272576631852402</v>
      </c>
      <c r="AB4335" s="12">
        <v>2743371200</v>
      </c>
    </row>
    <row r="4336" spans="1:28" ht="19.2">
      <c r="A4336" s="10">
        <v>4335</v>
      </c>
      <c r="B4336" s="10">
        <v>52400</v>
      </c>
      <c r="C4336" s="11" t="s">
        <v>688</v>
      </c>
      <c r="D4336" s="11" t="s">
        <v>20</v>
      </c>
      <c r="E4336" s="10">
        <v>2023</v>
      </c>
      <c r="F4336" s="10">
        <v>23.213000000000001</v>
      </c>
      <c r="G4336" s="14">
        <f>([1]!Table_1[[#This Row],[총자산]]-[1]!Table_1[[#This Row],[장부가치 자기자본]]+[1]!Table_1[[#This Row],[시가총액]])/[1]!Table_1[[#This Row],[총자산]]</f>
        <v>1.2066878519895061</v>
      </c>
      <c r="H4336" s="14">
        <f>I4336/100000000000</f>
        <v>0.33683780234999999</v>
      </c>
      <c r="I4336" s="10">
        <v>33683780235</v>
      </c>
      <c r="J4336" s="10">
        <v>15.36</v>
      </c>
      <c r="K4336" s="10">
        <f>L4336/1000000000000</f>
        <v>0.28022209149799998</v>
      </c>
      <c r="L4336" s="10">
        <v>280222091498</v>
      </c>
      <c r="M4336" s="10">
        <v>10.220000000000001</v>
      </c>
      <c r="N4336" s="10">
        <v>1</v>
      </c>
      <c r="O4336" s="14">
        <f>IF([1]!Table_1[[#This Row],[연도]]=2016,1,0)</f>
        <v>0</v>
      </c>
      <c r="P4336" s="14">
        <f>IF([1]!Table_1[[#This Row],[연도]]=2017,1,0)</f>
        <v>0</v>
      </c>
      <c r="Q4336" s="14">
        <f>IF([1]!Table_1[[#This Row],[연도]]=2018,1,0)</f>
        <v>0</v>
      </c>
      <c r="R4336" s="14">
        <f>IF([1]!Table_1[[#This Row],[연도]]=2019,1,0)</f>
        <v>0</v>
      </c>
      <c r="S4336" s="14">
        <f>IF([1]!Table_1[[#This Row],[연도]]=2020,1,0)</f>
        <v>0</v>
      </c>
      <c r="T4336" s="14">
        <f>IF([1]!Table_1[[#This Row],[연도]]=2021,1,0)</f>
        <v>0</v>
      </c>
      <c r="U4336" s="14">
        <f>IF([1]!Table_1[[#This Row],[연도]]=2022,1,0)</f>
        <v>0</v>
      </c>
      <c r="V4336" s="14">
        <f>IF([1]!Table_1[[#This Row],[연도]]=2023,1,0)</f>
        <v>1</v>
      </c>
      <c r="W4336" s="10">
        <v>0.55000000000000004</v>
      </c>
      <c r="X4336" s="10">
        <f>Y4336/1000000000000</f>
        <v>0.26849998209999998</v>
      </c>
      <c r="Y4336" s="14">
        <f>[1]!Table_1[[#This Row],[주가]]*[1]!Table_1[[#This Row],[기말주식수]]</f>
        <v>268499982100</v>
      </c>
      <c r="Z4336" s="14">
        <f>AA4336/10</f>
        <v>0.79711950448188762</v>
      </c>
      <c r="AA4336" s="14">
        <f>[1]!Table_1[[#This Row],[시가총액]]/[1]!Table_1[[#This Row],[당기순이익(세후영업이익)]]</f>
        <v>7.9711950448188764</v>
      </c>
      <c r="AB4336" s="10">
        <v>6703526500</v>
      </c>
    </row>
    <row r="4337" spans="1:28" ht="19.2">
      <c r="A4337" s="12">
        <v>4336</v>
      </c>
      <c r="B4337" s="12">
        <v>52460</v>
      </c>
      <c r="C4337" s="13" t="s">
        <v>689</v>
      </c>
      <c r="D4337" s="13" t="s">
        <v>20</v>
      </c>
      <c r="E4337" s="12">
        <v>2016</v>
      </c>
      <c r="F4337" s="12">
        <v>32.432000000000002</v>
      </c>
      <c r="G4337" s="15">
        <f>([1]!Table_1[[#This Row],[총자산]]-[1]!Table_1[[#This Row],[장부가치 자기자본]]+[1]!Table_1[[#This Row],[시가총액]])/[1]!Table_1[[#This Row],[총자산]]</f>
        <v>0.87983553858755992</v>
      </c>
      <c r="H4337" s="14">
        <f>I4337/100000000000</f>
        <v>4.5153990120000001E-2</v>
      </c>
      <c r="I4337" s="12">
        <v>4515399012</v>
      </c>
      <c r="J4337" s="12">
        <v>1.81</v>
      </c>
      <c r="K4337" s="10">
        <f>L4337/1000000000000</f>
        <v>7.9856300643000006E-2</v>
      </c>
      <c r="L4337" s="12">
        <v>79856300643</v>
      </c>
      <c r="M4337" s="12">
        <v>0.37</v>
      </c>
      <c r="N4337" s="12">
        <v>1</v>
      </c>
      <c r="O4337" s="15">
        <f>IF([1]!Table_1[[#This Row],[연도]]=2016,1,0)</f>
        <v>1</v>
      </c>
      <c r="P4337" s="15">
        <f>IF([1]!Table_1[[#This Row],[연도]]=2017,1,0)</f>
        <v>0</v>
      </c>
      <c r="Q4337" s="15">
        <f>IF([1]!Table_1[[#This Row],[연도]]=2018,1,0)</f>
        <v>0</v>
      </c>
      <c r="R4337" s="15">
        <f>IF([1]!Table_1[[#This Row],[연도]]=2019,1,0)</f>
        <v>0</v>
      </c>
      <c r="S4337" s="15">
        <f>IF([1]!Table_1[[#This Row],[연도]]=2020,1,0)</f>
        <v>0</v>
      </c>
      <c r="T4337" s="15">
        <f>IF([1]!Table_1[[#This Row],[연도]]=2021,1,0)</f>
        <v>0</v>
      </c>
      <c r="U4337" s="15">
        <f>IF([1]!Table_1[[#This Row],[연도]]=2022,1,0)</f>
        <v>0</v>
      </c>
      <c r="V4337" s="15">
        <f>IF([1]!Table_1[[#This Row],[연도]]=2023,1,0)</f>
        <v>0</v>
      </c>
      <c r="W4337" s="12">
        <v>0.37</v>
      </c>
      <c r="X4337" s="10">
        <f>Y4337/1000000000000</f>
        <v>2.9453360976000001E-2</v>
      </c>
      <c r="Y4337" s="15">
        <f>[1]!Table_1[[#This Row],[주가]]*[1]!Table_1[[#This Row],[기말주식수]]</f>
        <v>29453360976</v>
      </c>
      <c r="Z4337" s="14">
        <f>AA4337/10</f>
        <v>0.65228700492969849</v>
      </c>
      <c r="AA4337" s="15">
        <f>[1]!Table_1[[#This Row],[시가총액]]/[1]!Table_1[[#This Row],[당기순이익(세후영업이익)]]</f>
        <v>6.5228700492969853</v>
      </c>
      <c r="AB4337" s="12">
        <v>705396800</v>
      </c>
    </row>
    <row r="4338" spans="1:28" ht="19.2">
      <c r="A4338" s="10">
        <v>4337</v>
      </c>
      <c r="B4338" s="10">
        <v>52460</v>
      </c>
      <c r="C4338" s="11" t="s">
        <v>689</v>
      </c>
      <c r="D4338" s="11" t="s">
        <v>20</v>
      </c>
      <c r="E4338" s="10">
        <v>2017</v>
      </c>
      <c r="F4338" s="10">
        <v>29.986999999999998</v>
      </c>
      <c r="G4338" s="14">
        <f>([1]!Table_1[[#This Row],[총자산]]-[1]!Table_1[[#This Row],[장부가치 자기자본]]+[1]!Table_1[[#This Row],[시가총액]])/[1]!Table_1[[#This Row],[총자산]]</f>
        <v>0.88055357375452969</v>
      </c>
      <c r="H4338" s="14">
        <f>I4338/100000000000</f>
        <v>2.1200935569999999E-2</v>
      </c>
      <c r="I4338" s="10">
        <v>2120093557</v>
      </c>
      <c r="J4338" s="10">
        <v>12.71</v>
      </c>
      <c r="K4338" s="10">
        <f>L4338/1000000000000</f>
        <v>9.2532326296E-2</v>
      </c>
      <c r="L4338" s="10">
        <v>92532326296</v>
      </c>
      <c r="M4338" s="10">
        <v>1.81</v>
      </c>
      <c r="N4338" s="10">
        <v>1</v>
      </c>
      <c r="O4338" s="14">
        <f>IF([1]!Table_1[[#This Row],[연도]]=2016,1,0)</f>
        <v>0</v>
      </c>
      <c r="P4338" s="14">
        <f>IF([1]!Table_1[[#This Row],[연도]]=2017,1,0)</f>
        <v>1</v>
      </c>
      <c r="Q4338" s="14">
        <f>IF([1]!Table_1[[#This Row],[연도]]=2018,1,0)</f>
        <v>0</v>
      </c>
      <c r="R4338" s="14">
        <f>IF([1]!Table_1[[#This Row],[연도]]=2019,1,0)</f>
        <v>0</v>
      </c>
      <c r="S4338" s="14">
        <f>IF([1]!Table_1[[#This Row],[연도]]=2020,1,0)</f>
        <v>0</v>
      </c>
      <c r="T4338" s="14">
        <f>IF([1]!Table_1[[#This Row],[연도]]=2021,1,0)</f>
        <v>0</v>
      </c>
      <c r="U4338" s="14">
        <f>IF([1]!Table_1[[#This Row],[연도]]=2022,1,0)</f>
        <v>0</v>
      </c>
      <c r="V4338" s="14">
        <f>IF([1]!Table_1[[#This Row],[연도]]=2023,1,0)</f>
        <v>0</v>
      </c>
      <c r="W4338" s="10">
        <v>0.35</v>
      </c>
      <c r="X4338" s="10">
        <f>Y4338/1000000000000</f>
        <v>2.7455976912E-2</v>
      </c>
      <c r="Y4338" s="14">
        <f>[1]!Table_1[[#This Row],[주가]]*[1]!Table_1[[#This Row],[기말주식수]]</f>
        <v>27455976912</v>
      </c>
      <c r="Z4338" s="14">
        <f>AA4338/10</f>
        <v>1.2950360997677426</v>
      </c>
      <c r="AA4338" s="14">
        <f>[1]!Table_1[[#This Row],[시가총액]]/[1]!Table_1[[#This Row],[당기순이익(세후영업이익)]]</f>
        <v>12.950360997677425</v>
      </c>
      <c r="AB4338" s="10">
        <v>657615200</v>
      </c>
    </row>
    <row r="4339" spans="1:28" ht="19.2">
      <c r="A4339" s="12">
        <v>4338</v>
      </c>
      <c r="B4339" s="12">
        <v>52460</v>
      </c>
      <c r="C4339" s="13" t="s">
        <v>689</v>
      </c>
      <c r="D4339" s="13" t="s">
        <v>20</v>
      </c>
      <c r="E4339" s="12">
        <v>2021</v>
      </c>
      <c r="F4339" s="12">
        <v>25.442</v>
      </c>
      <c r="G4339" s="15">
        <f>([1]!Table_1[[#This Row],[총자산]]-[1]!Table_1[[#This Row],[장부가치 자기자본]]+[1]!Table_1[[#This Row],[시가총액]])/[1]!Table_1[[#This Row],[총자산]]</f>
        <v>1.3790476811308519</v>
      </c>
      <c r="H4339" s="14">
        <f>I4339/100000000000</f>
        <v>2.0995459729999999E-2</v>
      </c>
      <c r="I4339" s="12">
        <v>2099545973</v>
      </c>
      <c r="J4339" s="12">
        <v>15.02</v>
      </c>
      <c r="K4339" s="10">
        <f>L4339/1000000000000</f>
        <v>0.105292847244</v>
      </c>
      <c r="L4339" s="12">
        <v>105292847244</v>
      </c>
      <c r="M4339" s="12">
        <v>1.1000000000000001</v>
      </c>
      <c r="N4339" s="12">
        <v>1</v>
      </c>
      <c r="O4339" s="15">
        <f>IF([1]!Table_1[[#This Row],[연도]]=2016,1,0)</f>
        <v>0</v>
      </c>
      <c r="P4339" s="15">
        <f>IF([1]!Table_1[[#This Row],[연도]]=2017,1,0)</f>
        <v>0</v>
      </c>
      <c r="Q4339" s="15">
        <f>IF([1]!Table_1[[#This Row],[연도]]=2018,1,0)</f>
        <v>0</v>
      </c>
      <c r="R4339" s="15">
        <f>IF([1]!Table_1[[#This Row],[연도]]=2019,1,0)</f>
        <v>0</v>
      </c>
      <c r="S4339" s="15">
        <f>IF([1]!Table_1[[#This Row],[연도]]=2020,1,0)</f>
        <v>0</v>
      </c>
      <c r="T4339" s="15">
        <f>IF([1]!Table_1[[#This Row],[연도]]=2021,1,0)</f>
        <v>1</v>
      </c>
      <c r="U4339" s="15">
        <f>IF([1]!Table_1[[#This Row],[연도]]=2022,1,0)</f>
        <v>0</v>
      </c>
      <c r="V4339" s="15">
        <f>IF([1]!Table_1[[#This Row],[연도]]=2023,1,0)</f>
        <v>0</v>
      </c>
      <c r="W4339" s="12">
        <v>0.55000000000000004</v>
      </c>
      <c r="X4339" s="10">
        <f>Y4339/1000000000000</f>
        <v>6.4640116799999994E-2</v>
      </c>
      <c r="Y4339" s="15">
        <f>[1]!Table_1[[#This Row],[주가]]*[1]!Table_1[[#This Row],[기말주식수]]</f>
        <v>64640116800</v>
      </c>
      <c r="Z4339" s="14">
        <f>AA4339/10</f>
        <v>3.0787664395667891</v>
      </c>
      <c r="AA4339" s="15">
        <f>[1]!Table_1[[#This Row],[시가총액]]/[1]!Table_1[[#This Row],[당기순이익(세후영업이익)]]</f>
        <v>30.787664395667893</v>
      </c>
      <c r="AB4339" s="12">
        <v>597896800</v>
      </c>
    </row>
    <row r="4340" spans="1:28" ht="19.2">
      <c r="A4340" s="10">
        <v>4339</v>
      </c>
      <c r="B4340" s="10">
        <v>52600</v>
      </c>
      <c r="C4340" s="11" t="s">
        <v>690</v>
      </c>
      <c r="D4340" s="11" t="s">
        <v>20</v>
      </c>
      <c r="E4340" s="10">
        <v>2016</v>
      </c>
      <c r="F4340" s="10">
        <v>58.158000000000001</v>
      </c>
      <c r="G4340" s="14">
        <f>([1]!Table_1[[#This Row],[총자산]]-[1]!Table_1[[#This Row],[장부가치 자기자본]]+[1]!Table_1[[#This Row],[시가총액]])/[1]!Table_1[[#This Row],[총자산]]</f>
        <v>1.2733805336135531</v>
      </c>
      <c r="H4340" s="14">
        <f>I4340/100000000000</f>
        <v>3.7035982340000002E-2</v>
      </c>
      <c r="I4340" s="10">
        <v>3703598234</v>
      </c>
      <c r="J4340" s="10">
        <v>-1.94</v>
      </c>
      <c r="K4340" s="10">
        <f>L4340/1000000000000</f>
        <v>2.8849126611999999E-2</v>
      </c>
      <c r="L4340" s="10">
        <v>28849126612</v>
      </c>
      <c r="M4340" s="10">
        <v>0.74</v>
      </c>
      <c r="N4340" s="10">
        <v>1</v>
      </c>
      <c r="O4340" s="14">
        <f>IF([1]!Table_1[[#This Row],[연도]]=2016,1,0)</f>
        <v>1</v>
      </c>
      <c r="P4340" s="14">
        <f>IF([1]!Table_1[[#This Row],[연도]]=2017,1,0)</f>
        <v>0</v>
      </c>
      <c r="Q4340" s="14">
        <f>IF([1]!Table_1[[#This Row],[연도]]=2018,1,0)</f>
        <v>0</v>
      </c>
      <c r="R4340" s="14">
        <f>IF([1]!Table_1[[#This Row],[연도]]=2019,1,0)</f>
        <v>0</v>
      </c>
      <c r="S4340" s="14">
        <f>IF([1]!Table_1[[#This Row],[연도]]=2020,1,0)</f>
        <v>0</v>
      </c>
      <c r="T4340" s="14">
        <f>IF([1]!Table_1[[#This Row],[연도]]=2021,1,0)</f>
        <v>0</v>
      </c>
      <c r="U4340" s="14">
        <f>IF([1]!Table_1[[#This Row],[연도]]=2022,1,0)</f>
        <v>0</v>
      </c>
      <c r="V4340" s="14">
        <f>IF([1]!Table_1[[#This Row],[연도]]=2023,1,0)</f>
        <v>0</v>
      </c>
      <c r="W4340" s="10">
        <v>0.84</v>
      </c>
      <c r="X4340" s="10">
        <f>Y4340/1000000000000</f>
        <v>5.6083945000000003E-2</v>
      </c>
      <c r="Y4340" s="14">
        <f>[1]!Table_1[[#This Row],[주가]]*[1]!Table_1[[#This Row],[기말주식수]]</f>
        <v>56083945000</v>
      </c>
      <c r="Z4340" s="14">
        <f>AA4340/10</f>
        <v>1.5143096377229777</v>
      </c>
      <c r="AA4340" s="14">
        <f>[1]!Table_1[[#This Row],[시가총액]]/[1]!Table_1[[#This Row],[당기순이익(세후영업이익)]]</f>
        <v>15.143096377229776</v>
      </c>
      <c r="AB4340" s="10">
        <v>1387644000</v>
      </c>
    </row>
    <row r="4341" spans="1:28" ht="19.2">
      <c r="A4341" s="12">
        <v>4340</v>
      </c>
      <c r="B4341" s="12">
        <v>52600</v>
      </c>
      <c r="C4341" s="13" t="s">
        <v>690</v>
      </c>
      <c r="D4341" s="13" t="s">
        <v>20</v>
      </c>
      <c r="E4341" s="12">
        <v>2017</v>
      </c>
      <c r="F4341" s="12">
        <v>82.953000000000003</v>
      </c>
      <c r="G4341" s="15">
        <f>([1]!Table_1[[#This Row],[총자산]]-[1]!Table_1[[#This Row],[장부가치 자기자본]]+[1]!Table_1[[#This Row],[시가총액]])/[1]!Table_1[[#This Row],[총자산]]</f>
        <v>1.0385644749626206</v>
      </c>
      <c r="H4341" s="14">
        <f>I4341/100000000000</f>
        <v>2.456655433E-2</v>
      </c>
      <c r="I4341" s="12">
        <v>2456655433</v>
      </c>
      <c r="J4341" s="12">
        <v>11.08</v>
      </c>
      <c r="K4341" s="10">
        <f>L4341/1000000000000</f>
        <v>2.7605284914000001E-2</v>
      </c>
      <c r="L4341" s="12">
        <v>27605284914</v>
      </c>
      <c r="M4341" s="12">
        <v>2.04</v>
      </c>
      <c r="N4341" s="12">
        <v>1</v>
      </c>
      <c r="O4341" s="15">
        <f>IF([1]!Table_1[[#This Row],[연도]]=2016,1,0)</f>
        <v>0</v>
      </c>
      <c r="P4341" s="15">
        <f>IF([1]!Table_1[[#This Row],[연도]]=2017,1,0)</f>
        <v>1</v>
      </c>
      <c r="Q4341" s="15">
        <f>IF([1]!Table_1[[#This Row],[연도]]=2018,1,0)</f>
        <v>0</v>
      </c>
      <c r="R4341" s="15">
        <f>IF([1]!Table_1[[#This Row],[연도]]=2019,1,0)</f>
        <v>0</v>
      </c>
      <c r="S4341" s="15">
        <f>IF([1]!Table_1[[#This Row],[연도]]=2020,1,0)</f>
        <v>0</v>
      </c>
      <c r="T4341" s="15">
        <f>IF([1]!Table_1[[#This Row],[연도]]=2021,1,0)</f>
        <v>0</v>
      </c>
      <c r="U4341" s="15">
        <f>IF([1]!Table_1[[#This Row],[연도]]=2022,1,0)</f>
        <v>0</v>
      </c>
      <c r="V4341" s="15">
        <f>IF([1]!Table_1[[#This Row],[연도]]=2023,1,0)</f>
        <v>0</v>
      </c>
      <c r="W4341" s="12">
        <v>0.7</v>
      </c>
      <c r="X4341" s="10">
        <f>Y4341/1000000000000</f>
        <v>4.0010402E-2</v>
      </c>
      <c r="Y4341" s="15">
        <f>[1]!Table_1[[#This Row],[주가]]*[1]!Table_1[[#This Row],[기말주식수]]</f>
        <v>40010402000</v>
      </c>
      <c r="Z4341" s="14">
        <f>AA4341/10</f>
        <v>1.6286533903999878</v>
      </c>
      <c r="AA4341" s="15">
        <f>[1]!Table_1[[#This Row],[시가총액]]/[1]!Table_1[[#This Row],[당기순이익(세후영업이익)]]</f>
        <v>16.286533903999878</v>
      </c>
      <c r="AB4341" s="12">
        <v>1156370000</v>
      </c>
    </row>
    <row r="4342" spans="1:28" ht="19.2">
      <c r="A4342" s="10">
        <v>4341</v>
      </c>
      <c r="B4342" s="10">
        <v>52600</v>
      </c>
      <c r="C4342" s="11" t="s">
        <v>690</v>
      </c>
      <c r="D4342" s="11" t="s">
        <v>20</v>
      </c>
      <c r="E4342" s="10">
        <v>2018</v>
      </c>
      <c r="F4342" s="10">
        <v>105.125</v>
      </c>
      <c r="G4342" s="14">
        <f>([1]!Table_1[[#This Row],[총자산]]-[1]!Table_1[[#This Row],[장부가치 자기자본]]+[1]!Table_1[[#This Row],[시가총액]])/[1]!Table_1[[#This Row],[총자산]]</f>
        <v>0.90756780419179917</v>
      </c>
      <c r="H4342" s="14">
        <f>I4342/100000000000</f>
        <v>2.0438930210000001E-2</v>
      </c>
      <c r="I4342" s="10">
        <v>2043893021</v>
      </c>
      <c r="J4342" s="10">
        <v>-13.14</v>
      </c>
      <c r="K4342" s="10">
        <f>L4342/1000000000000</f>
        <v>2.7170017330000001E-2</v>
      </c>
      <c r="L4342" s="10">
        <v>27170017330</v>
      </c>
      <c r="M4342" s="10">
        <v>2.48</v>
      </c>
      <c r="N4342" s="10">
        <v>1</v>
      </c>
      <c r="O4342" s="14">
        <f>IF([1]!Table_1[[#This Row],[연도]]=2016,1,0)</f>
        <v>0</v>
      </c>
      <c r="P4342" s="14">
        <f>IF([1]!Table_1[[#This Row],[연도]]=2017,1,0)</f>
        <v>0</v>
      </c>
      <c r="Q4342" s="14">
        <f>IF([1]!Table_1[[#This Row],[연도]]=2018,1,0)</f>
        <v>1</v>
      </c>
      <c r="R4342" s="14">
        <f>IF([1]!Table_1[[#This Row],[연도]]=2019,1,0)</f>
        <v>0</v>
      </c>
      <c r="S4342" s="14">
        <f>IF([1]!Table_1[[#This Row],[연도]]=2020,1,0)</f>
        <v>0</v>
      </c>
      <c r="T4342" s="14">
        <f>IF([1]!Table_1[[#This Row],[연도]]=2021,1,0)</f>
        <v>0</v>
      </c>
      <c r="U4342" s="14">
        <f>IF([1]!Table_1[[#This Row],[연도]]=2022,1,0)</f>
        <v>0</v>
      </c>
      <c r="V4342" s="14">
        <f>IF([1]!Table_1[[#This Row],[연도]]=2023,1,0)</f>
        <v>0</v>
      </c>
      <c r="W4342" s="10">
        <v>0.87</v>
      </c>
      <c r="X4342" s="10">
        <f>Y4342/1000000000000</f>
        <v>2.9603072000000001E-2</v>
      </c>
      <c r="Y4342" s="14">
        <f>[1]!Table_1[[#This Row],[주가]]*[1]!Table_1[[#This Row],[기말주식수]]</f>
        <v>29603072000</v>
      </c>
      <c r="Z4342" s="14">
        <f>AA4342/10</f>
        <v>1.4483669984604346</v>
      </c>
      <c r="AA4342" s="14">
        <f>[1]!Table_1[[#This Row],[시가총액]]/[1]!Table_1[[#This Row],[당기순이익(세후영업이익)]]</f>
        <v>14.483669984604346</v>
      </c>
      <c r="AB4342" s="10">
        <v>1156370000</v>
      </c>
    </row>
    <row r="4343" spans="1:28" ht="19.2">
      <c r="A4343" s="12">
        <v>4342</v>
      </c>
      <c r="B4343" s="12">
        <v>52600</v>
      </c>
      <c r="C4343" s="13" t="s">
        <v>690</v>
      </c>
      <c r="D4343" s="13" t="s">
        <v>20</v>
      </c>
      <c r="E4343" s="12">
        <v>2019</v>
      </c>
      <c r="F4343" s="12">
        <v>102.15300000000001</v>
      </c>
      <c r="G4343" s="15">
        <f>([1]!Table_1[[#This Row],[총자산]]-[1]!Table_1[[#This Row],[장부가치 자기자본]]+[1]!Table_1[[#This Row],[시가총액]])/[1]!Table_1[[#This Row],[총자산]]</f>
        <v>1.0111807212569777</v>
      </c>
      <c r="H4343" s="14">
        <f>I4343/100000000000</f>
        <v>1.8731211349999999E-2</v>
      </c>
      <c r="I4343" s="12">
        <v>1873121135</v>
      </c>
      <c r="J4343" s="12">
        <v>-5.18</v>
      </c>
      <c r="K4343" s="10">
        <f>L4343/1000000000000</f>
        <v>2.5948122327000001E-2</v>
      </c>
      <c r="L4343" s="12">
        <v>25948122327</v>
      </c>
      <c r="M4343" s="12">
        <v>2.54</v>
      </c>
      <c r="N4343" s="12">
        <v>1</v>
      </c>
      <c r="O4343" s="15">
        <f>IF([1]!Table_1[[#This Row],[연도]]=2016,1,0)</f>
        <v>0</v>
      </c>
      <c r="P4343" s="15">
        <f>IF([1]!Table_1[[#This Row],[연도]]=2017,1,0)</f>
        <v>0</v>
      </c>
      <c r="Q4343" s="15">
        <f>IF([1]!Table_1[[#This Row],[연도]]=2018,1,0)</f>
        <v>0</v>
      </c>
      <c r="R4343" s="15">
        <f>IF([1]!Table_1[[#This Row],[연도]]=2019,1,0)</f>
        <v>1</v>
      </c>
      <c r="S4343" s="15">
        <f>IF([1]!Table_1[[#This Row],[연도]]=2020,1,0)</f>
        <v>0</v>
      </c>
      <c r="T4343" s="15">
        <f>IF([1]!Table_1[[#This Row],[연도]]=2021,1,0)</f>
        <v>0</v>
      </c>
      <c r="U4343" s="15">
        <f>IF([1]!Table_1[[#This Row],[연도]]=2022,1,0)</f>
        <v>0</v>
      </c>
      <c r="V4343" s="15">
        <f>IF([1]!Table_1[[#This Row],[연도]]=2023,1,0)</f>
        <v>0</v>
      </c>
      <c r="W4343" s="12">
        <v>0.97</v>
      </c>
      <c r="X4343" s="10">
        <f>Y4343/1000000000000</f>
        <v>3.5789651499999998E-2</v>
      </c>
      <c r="Y4343" s="15">
        <f>[1]!Table_1[[#This Row],[주가]]*[1]!Table_1[[#This Row],[기말주식수]]</f>
        <v>35789651500</v>
      </c>
      <c r="Z4343" s="14">
        <f>AA4343/10</f>
        <v>1.9106960479627495</v>
      </c>
      <c r="AA4343" s="15">
        <f>[1]!Table_1[[#This Row],[시가총액]]/[1]!Table_1[[#This Row],[당기순이익(세후영업이익)]]</f>
        <v>19.106960479627496</v>
      </c>
      <c r="AB4343" s="12">
        <v>1156370000</v>
      </c>
    </row>
    <row r="4344" spans="1:28" ht="19.2">
      <c r="A4344" s="10">
        <v>4343</v>
      </c>
      <c r="B4344" s="10">
        <v>52600</v>
      </c>
      <c r="C4344" s="11" t="s">
        <v>690</v>
      </c>
      <c r="D4344" s="11" t="s">
        <v>20</v>
      </c>
      <c r="E4344" s="10">
        <v>2020</v>
      </c>
      <c r="F4344" s="10">
        <v>92.881</v>
      </c>
      <c r="G4344" s="14">
        <f>([1]!Table_1[[#This Row],[총자산]]-[1]!Table_1[[#This Row],[장부가치 자기자본]]+[1]!Table_1[[#This Row],[시가총액]])/[1]!Table_1[[#This Row],[총자산]]</f>
        <v>1.7412536542785122</v>
      </c>
      <c r="H4344" s="14">
        <f>I4344/100000000000</f>
        <v>1.405301418E-2</v>
      </c>
      <c r="I4344" s="10">
        <v>1405301418</v>
      </c>
      <c r="J4344" s="10">
        <v>-14.69</v>
      </c>
      <c r="K4344" s="10">
        <f>L4344/1000000000000</f>
        <v>2.4447155822000001E-2</v>
      </c>
      <c r="L4344" s="10">
        <v>24447155822</v>
      </c>
      <c r="M4344" s="10">
        <v>2.7</v>
      </c>
      <c r="N4344" s="10">
        <v>1</v>
      </c>
      <c r="O4344" s="14">
        <f>IF([1]!Table_1[[#This Row],[연도]]=2016,1,0)</f>
        <v>0</v>
      </c>
      <c r="P4344" s="14">
        <f>IF([1]!Table_1[[#This Row],[연도]]=2017,1,0)</f>
        <v>0</v>
      </c>
      <c r="Q4344" s="14">
        <f>IF([1]!Table_1[[#This Row],[연도]]=2018,1,0)</f>
        <v>0</v>
      </c>
      <c r="R4344" s="14">
        <f>IF([1]!Table_1[[#This Row],[연도]]=2019,1,0)</f>
        <v>0</v>
      </c>
      <c r="S4344" s="14">
        <f>IF([1]!Table_1[[#This Row],[연도]]=2020,1,0)</f>
        <v>1</v>
      </c>
      <c r="T4344" s="14">
        <f>IF([1]!Table_1[[#This Row],[연도]]=2021,1,0)</f>
        <v>0</v>
      </c>
      <c r="U4344" s="14">
        <f>IF([1]!Table_1[[#This Row],[연도]]=2022,1,0)</f>
        <v>0</v>
      </c>
      <c r="V4344" s="14">
        <f>IF([1]!Table_1[[#This Row],[연도]]=2023,1,0)</f>
        <v>0</v>
      </c>
      <c r="W4344" s="10">
        <v>0.76</v>
      </c>
      <c r="X4344" s="10">
        <f>Y4344/1000000000000</f>
        <v>7.5510961000000001E-2</v>
      </c>
      <c r="Y4344" s="14">
        <f>[1]!Table_1[[#This Row],[주가]]*[1]!Table_1[[#This Row],[기말주식수]]</f>
        <v>75510961000</v>
      </c>
      <c r="Z4344" s="14">
        <f>AA4344/10</f>
        <v>5.3732928774430366</v>
      </c>
      <c r="AA4344" s="14">
        <f>[1]!Table_1[[#This Row],[시가총액]]/[1]!Table_1[[#This Row],[당기순이익(세후영업이익)]]</f>
        <v>53.73292877443037</v>
      </c>
      <c r="AB4344" s="10">
        <v>1156370000</v>
      </c>
    </row>
    <row r="4345" spans="1:28" ht="19.2">
      <c r="A4345" s="12">
        <v>4344</v>
      </c>
      <c r="B4345" s="12">
        <v>52600</v>
      </c>
      <c r="C4345" s="13" t="s">
        <v>690</v>
      </c>
      <c r="D4345" s="13" t="s">
        <v>20</v>
      </c>
      <c r="E4345" s="12">
        <v>2021</v>
      </c>
      <c r="F4345" s="12">
        <v>81.091999999999999</v>
      </c>
      <c r="G4345" s="15">
        <f>([1]!Table_1[[#This Row],[총자산]]-[1]!Table_1[[#This Row],[장부가치 자기자본]]+[1]!Table_1[[#This Row],[시가총액]])/[1]!Table_1[[#This Row],[총자산]]</f>
        <v>1.9114856226754338</v>
      </c>
      <c r="H4345" s="14">
        <f>I4345/100000000000</f>
        <v>1.465278352E-2</v>
      </c>
      <c r="I4345" s="12">
        <v>1465278352</v>
      </c>
      <c r="J4345" s="12">
        <v>-10.18</v>
      </c>
      <c r="K4345" s="10">
        <f>L4345/1000000000000</f>
        <v>2.3084315958999999E-2</v>
      </c>
      <c r="L4345" s="12">
        <v>23084315959</v>
      </c>
      <c r="M4345" s="12">
        <v>1.2</v>
      </c>
      <c r="N4345" s="12">
        <v>1</v>
      </c>
      <c r="O4345" s="15">
        <f>IF([1]!Table_1[[#This Row],[연도]]=2016,1,0)</f>
        <v>0</v>
      </c>
      <c r="P4345" s="15">
        <f>IF([1]!Table_1[[#This Row],[연도]]=2017,1,0)</f>
        <v>0</v>
      </c>
      <c r="Q4345" s="15">
        <f>IF([1]!Table_1[[#This Row],[연도]]=2018,1,0)</f>
        <v>0</v>
      </c>
      <c r="R4345" s="15">
        <f>IF([1]!Table_1[[#This Row],[연도]]=2019,1,0)</f>
        <v>0</v>
      </c>
      <c r="S4345" s="15">
        <f>IF([1]!Table_1[[#This Row],[연도]]=2020,1,0)</f>
        <v>0</v>
      </c>
      <c r="T4345" s="15">
        <f>IF([1]!Table_1[[#This Row],[연도]]=2021,1,0)</f>
        <v>1</v>
      </c>
      <c r="U4345" s="15">
        <f>IF([1]!Table_1[[#This Row],[연도]]=2022,1,0)</f>
        <v>0</v>
      </c>
      <c r="V4345" s="15">
        <f>IF([1]!Table_1[[#This Row],[연도]]=2023,1,0)</f>
        <v>0</v>
      </c>
      <c r="W4345" s="12">
        <v>0.68</v>
      </c>
      <c r="X4345" s="10">
        <f>Y4345/1000000000000</f>
        <v>7.9558255999999994E-2</v>
      </c>
      <c r="Y4345" s="15">
        <f>[1]!Table_1[[#This Row],[주가]]*[1]!Table_1[[#This Row],[기말주식수]]</f>
        <v>79558256000</v>
      </c>
      <c r="Z4345" s="14">
        <f>AA4345/10</f>
        <v>5.4295660542182089</v>
      </c>
      <c r="AA4345" s="15">
        <f>[1]!Table_1[[#This Row],[시가총액]]/[1]!Table_1[[#This Row],[당기순이익(세후영업이익)]]</f>
        <v>54.295660542182091</v>
      </c>
      <c r="AB4345" s="12">
        <v>1156370000</v>
      </c>
    </row>
    <row r="4346" spans="1:28" ht="19.2">
      <c r="A4346" s="10">
        <v>4345</v>
      </c>
      <c r="B4346" s="10">
        <v>52600</v>
      </c>
      <c r="C4346" s="11" t="s">
        <v>690</v>
      </c>
      <c r="D4346" s="11" t="s">
        <v>20</v>
      </c>
      <c r="E4346" s="10">
        <v>2022</v>
      </c>
      <c r="F4346" s="10">
        <v>88.406999999999996</v>
      </c>
      <c r="G4346" s="14">
        <f>([1]!Table_1[[#This Row],[총자산]]-[1]!Table_1[[#This Row],[장부가치 자기자본]]+[1]!Table_1[[#This Row],[시가총액]])/[1]!Table_1[[#This Row],[총자산]]</f>
        <v>1.46875175395766</v>
      </c>
      <c r="H4346" s="14">
        <f>I4346/100000000000</f>
        <v>2.490505606E-2</v>
      </c>
      <c r="I4346" s="10">
        <v>2490505606</v>
      </c>
      <c r="J4346" s="10">
        <v>-1.32</v>
      </c>
      <c r="K4346" s="10">
        <f>L4346/1000000000000</f>
        <v>2.1962274511999998E-2</v>
      </c>
      <c r="L4346" s="10">
        <v>21962274512</v>
      </c>
      <c r="M4346" s="10">
        <v>2.19</v>
      </c>
      <c r="N4346" s="10">
        <v>1</v>
      </c>
      <c r="O4346" s="14">
        <f>IF([1]!Table_1[[#This Row],[연도]]=2016,1,0)</f>
        <v>0</v>
      </c>
      <c r="P4346" s="14">
        <f>IF([1]!Table_1[[#This Row],[연도]]=2017,1,0)</f>
        <v>0</v>
      </c>
      <c r="Q4346" s="14">
        <f>IF([1]!Table_1[[#This Row],[연도]]=2018,1,0)</f>
        <v>0</v>
      </c>
      <c r="R4346" s="14">
        <f>IF([1]!Table_1[[#This Row],[연도]]=2019,1,0)</f>
        <v>0</v>
      </c>
      <c r="S4346" s="14">
        <f>IF([1]!Table_1[[#This Row],[연도]]=2020,1,0)</f>
        <v>0</v>
      </c>
      <c r="T4346" s="14">
        <f>IF([1]!Table_1[[#This Row],[연도]]=2021,1,0)</f>
        <v>0</v>
      </c>
      <c r="U4346" s="14">
        <f>IF([1]!Table_1[[#This Row],[연도]]=2022,1,0)</f>
        <v>1</v>
      </c>
      <c r="V4346" s="14">
        <f>IF([1]!Table_1[[#This Row],[연도]]=2023,1,0)</f>
        <v>0</v>
      </c>
      <c r="W4346" s="10">
        <v>1.1100000000000001</v>
      </c>
      <c r="X4346" s="10">
        <f>Y4346/1000000000000</f>
        <v>5.8396684999999997E-2</v>
      </c>
      <c r="Y4346" s="14">
        <f>[1]!Table_1[[#This Row],[주가]]*[1]!Table_1[[#This Row],[기말주식수]]</f>
        <v>58396685000</v>
      </c>
      <c r="Z4346" s="14">
        <f>AA4346/10</f>
        <v>2.3447722767342367</v>
      </c>
      <c r="AA4346" s="14">
        <f>[1]!Table_1[[#This Row],[시가총액]]/[1]!Table_1[[#This Row],[당기순이익(세후영업이익)]]</f>
        <v>23.447722767342366</v>
      </c>
      <c r="AB4346" s="10">
        <v>1734555000</v>
      </c>
    </row>
    <row r="4347" spans="1:28" ht="19.2">
      <c r="A4347" s="12">
        <v>4346</v>
      </c>
      <c r="B4347" s="12">
        <v>52600</v>
      </c>
      <c r="C4347" s="13" t="s">
        <v>690</v>
      </c>
      <c r="D4347" s="13" t="s">
        <v>20</v>
      </c>
      <c r="E4347" s="12">
        <v>2023</v>
      </c>
      <c r="F4347" s="12">
        <v>70.396000000000001</v>
      </c>
      <c r="G4347" s="15">
        <f>([1]!Table_1[[#This Row],[총자산]]-[1]!Table_1[[#This Row],[장부가치 자기자본]]+[1]!Table_1[[#This Row],[시가총액]])/[1]!Table_1[[#This Row],[총자산]]</f>
        <v>1.4201248166535136</v>
      </c>
      <c r="H4347" s="14">
        <f>I4347/100000000000</f>
        <v>3.3321166739999998E-2</v>
      </c>
      <c r="I4347" s="12">
        <v>3332116674</v>
      </c>
      <c r="J4347" s="12">
        <v>4.08</v>
      </c>
      <c r="K4347" s="10">
        <f>L4347/1000000000000</f>
        <v>2.4893455015E-2</v>
      </c>
      <c r="L4347" s="12">
        <v>24893455015</v>
      </c>
      <c r="M4347" s="12">
        <v>3.37</v>
      </c>
      <c r="N4347" s="12">
        <v>1</v>
      </c>
      <c r="O4347" s="15">
        <f>IF([1]!Table_1[[#This Row],[연도]]=2016,1,0)</f>
        <v>0</v>
      </c>
      <c r="P4347" s="15">
        <f>IF([1]!Table_1[[#This Row],[연도]]=2017,1,0)</f>
        <v>0</v>
      </c>
      <c r="Q4347" s="15">
        <f>IF([1]!Table_1[[#This Row],[연도]]=2018,1,0)</f>
        <v>0</v>
      </c>
      <c r="R4347" s="15">
        <f>IF([1]!Table_1[[#This Row],[연도]]=2019,1,0)</f>
        <v>0</v>
      </c>
      <c r="S4347" s="15">
        <f>IF([1]!Table_1[[#This Row],[연도]]=2020,1,0)</f>
        <v>0</v>
      </c>
      <c r="T4347" s="15">
        <f>IF([1]!Table_1[[#This Row],[연도]]=2021,1,0)</f>
        <v>0</v>
      </c>
      <c r="U4347" s="15">
        <f>IF([1]!Table_1[[#This Row],[연도]]=2022,1,0)</f>
        <v>0</v>
      </c>
      <c r="V4347" s="15">
        <f>IF([1]!Table_1[[#This Row],[연도]]=2023,1,0)</f>
        <v>1</v>
      </c>
      <c r="W4347" s="12">
        <v>1.04</v>
      </c>
      <c r="X4347" s="10">
        <f>Y4347/1000000000000</f>
        <v>5.7702863E-2</v>
      </c>
      <c r="Y4347" s="15">
        <f>[1]!Table_1[[#This Row],[주가]]*[1]!Table_1[[#This Row],[기말주식수]]</f>
        <v>57702863000</v>
      </c>
      <c r="Z4347" s="14">
        <f>AA4347/10</f>
        <v>1.7317179632468054</v>
      </c>
      <c r="AA4347" s="15">
        <f>[1]!Table_1[[#This Row],[시가총액]]/[1]!Table_1[[#This Row],[당기순이익(세후영업이익)]]</f>
        <v>17.317179632468054</v>
      </c>
      <c r="AB4347" s="12">
        <v>1734555000</v>
      </c>
    </row>
    <row r="4348" spans="1:28" ht="19.2">
      <c r="A4348" s="10">
        <v>4347</v>
      </c>
      <c r="B4348" s="10">
        <v>52690</v>
      </c>
      <c r="C4348" s="11" t="s">
        <v>691</v>
      </c>
      <c r="D4348" s="11" t="s">
        <v>6</v>
      </c>
      <c r="E4348" s="10">
        <v>2016</v>
      </c>
      <c r="F4348" s="10">
        <v>23.515000000000001</v>
      </c>
      <c r="G4348" s="14">
        <f>([1]!Table_1[[#This Row],[총자산]]-[1]!Table_1[[#This Row],[장부가치 자기자본]]+[1]!Table_1[[#This Row],[시가총액]])/[1]!Table_1[[#This Row],[총자산]]</f>
        <v>1.6360175632829652</v>
      </c>
      <c r="H4348" s="14">
        <f>I4348/100000000000</f>
        <v>0.12282439193</v>
      </c>
      <c r="I4348" s="10">
        <v>12282439193</v>
      </c>
      <c r="J4348" s="10">
        <v>-7.58</v>
      </c>
      <c r="K4348" s="10">
        <f>L4348/1000000000000</f>
        <v>0.506012235393</v>
      </c>
      <c r="L4348" s="10">
        <v>506012235393</v>
      </c>
      <c r="M4348" s="10">
        <v>0.18</v>
      </c>
      <c r="N4348" s="10">
        <v>1</v>
      </c>
      <c r="O4348" s="14">
        <f>IF([1]!Table_1[[#This Row],[연도]]=2016,1,0)</f>
        <v>1</v>
      </c>
      <c r="P4348" s="14">
        <f>IF([1]!Table_1[[#This Row],[연도]]=2017,1,0)</f>
        <v>0</v>
      </c>
      <c r="Q4348" s="14">
        <f>IF([1]!Table_1[[#This Row],[연도]]=2018,1,0)</f>
        <v>0</v>
      </c>
      <c r="R4348" s="14">
        <f>IF([1]!Table_1[[#This Row],[연도]]=2019,1,0)</f>
        <v>0</v>
      </c>
      <c r="S4348" s="14">
        <f>IF([1]!Table_1[[#This Row],[연도]]=2020,1,0)</f>
        <v>0</v>
      </c>
      <c r="T4348" s="14">
        <f>IF([1]!Table_1[[#This Row],[연도]]=2021,1,0)</f>
        <v>0</v>
      </c>
      <c r="U4348" s="14">
        <f>IF([1]!Table_1[[#This Row],[연도]]=2022,1,0)</f>
        <v>0</v>
      </c>
      <c r="V4348" s="14">
        <f>IF([1]!Table_1[[#This Row],[연도]]=2023,1,0)</f>
        <v>0</v>
      </c>
      <c r="W4348" s="10">
        <v>1.3</v>
      </c>
      <c r="X4348" s="10">
        <f>Y4348/1000000000000</f>
        <v>0.90390300000000001</v>
      </c>
      <c r="Y4348" s="14">
        <f>[1]!Table_1[[#This Row],[주가]]*[1]!Table_1[[#This Row],[기말주식수]]</f>
        <v>903903000000</v>
      </c>
      <c r="Z4348" s="14">
        <f>AA4348/10</f>
        <v>7.3593118255790086</v>
      </c>
      <c r="AA4348" s="14">
        <f>[1]!Table_1[[#This Row],[시가총액]]/[1]!Table_1[[#This Row],[당기순이익(세후영업이익)]]</f>
        <v>73.593118255790088</v>
      </c>
      <c r="AB4348" s="10">
        <v>4184785550</v>
      </c>
    </row>
    <row r="4349" spans="1:28" ht="19.2">
      <c r="A4349" s="12">
        <v>4348</v>
      </c>
      <c r="B4349" s="12">
        <v>52690</v>
      </c>
      <c r="C4349" s="13" t="s">
        <v>691</v>
      </c>
      <c r="D4349" s="13" t="s">
        <v>6</v>
      </c>
      <c r="E4349" s="12">
        <v>2017</v>
      </c>
      <c r="F4349" s="12">
        <v>39.438000000000002</v>
      </c>
      <c r="G4349" s="15">
        <f>([1]!Table_1[[#This Row],[총자산]]-[1]!Table_1[[#This Row],[장부가치 자기자본]]+[1]!Table_1[[#This Row],[시가총액]])/[1]!Table_1[[#This Row],[총자산]]</f>
        <v>1.593839951578321</v>
      </c>
      <c r="H4349" s="14">
        <f>I4349/100000000000</f>
        <v>0.32871957584</v>
      </c>
      <c r="I4349" s="12">
        <v>32871957584</v>
      </c>
      <c r="J4349" s="12">
        <v>-1.72</v>
      </c>
      <c r="K4349" s="10">
        <f>L4349/1000000000000</f>
        <v>0.49019281367400003</v>
      </c>
      <c r="L4349" s="12">
        <v>490192813674</v>
      </c>
      <c r="M4349" s="12">
        <v>2.5499999999999998</v>
      </c>
      <c r="N4349" s="12">
        <v>1</v>
      </c>
      <c r="O4349" s="15">
        <f>IF([1]!Table_1[[#This Row],[연도]]=2016,1,0)</f>
        <v>0</v>
      </c>
      <c r="P4349" s="15">
        <f>IF([1]!Table_1[[#This Row],[연도]]=2017,1,0)</f>
        <v>1</v>
      </c>
      <c r="Q4349" s="15">
        <f>IF([1]!Table_1[[#This Row],[연도]]=2018,1,0)</f>
        <v>0</v>
      </c>
      <c r="R4349" s="15">
        <f>IF([1]!Table_1[[#This Row],[연도]]=2019,1,0)</f>
        <v>0</v>
      </c>
      <c r="S4349" s="15">
        <f>IF([1]!Table_1[[#This Row],[연도]]=2020,1,0)</f>
        <v>0</v>
      </c>
      <c r="T4349" s="15">
        <f>IF([1]!Table_1[[#This Row],[연도]]=2021,1,0)</f>
        <v>0</v>
      </c>
      <c r="U4349" s="15">
        <f>IF([1]!Table_1[[#This Row],[연도]]=2022,1,0)</f>
        <v>0</v>
      </c>
      <c r="V4349" s="15">
        <f>IF([1]!Table_1[[#This Row],[연도]]=2023,1,0)</f>
        <v>0</v>
      </c>
      <c r="W4349" s="12">
        <v>0.81</v>
      </c>
      <c r="X4349" s="10">
        <f>Y4349/1000000000000</f>
        <v>0.909636</v>
      </c>
      <c r="Y4349" s="15">
        <f>[1]!Table_1[[#This Row],[주가]]*[1]!Table_1[[#This Row],[기말주식수]]</f>
        <v>909636000000</v>
      </c>
      <c r="Z4349" s="14">
        <f>AA4349/10</f>
        <v>2.7672097035156602</v>
      </c>
      <c r="AA4349" s="15">
        <f>[1]!Table_1[[#This Row],[시가총액]]/[1]!Table_1[[#This Row],[당기순이익(세후영업이익)]]</f>
        <v>27.672097035156604</v>
      </c>
      <c r="AB4349" s="12">
        <v>8369571100</v>
      </c>
    </row>
    <row r="4350" spans="1:28" ht="19.2">
      <c r="A4350" s="10">
        <v>4349</v>
      </c>
      <c r="B4350" s="10">
        <v>52690</v>
      </c>
      <c r="C4350" s="11" t="s">
        <v>691</v>
      </c>
      <c r="D4350" s="11" t="s">
        <v>6</v>
      </c>
      <c r="E4350" s="10">
        <v>2018</v>
      </c>
      <c r="F4350" s="10">
        <v>41.168999999999997</v>
      </c>
      <c r="G4350" s="14">
        <f>([1]!Table_1[[#This Row],[총자산]]-[1]!Table_1[[#This Row],[장부가치 자기자본]]+[1]!Table_1[[#This Row],[시가총액]])/[1]!Table_1[[#This Row],[총자산]]</f>
        <v>1.4373644135582571</v>
      </c>
      <c r="H4350" s="14">
        <f>I4350/100000000000</f>
        <v>0.21499315764999999</v>
      </c>
      <c r="I4350" s="10">
        <v>21499315765</v>
      </c>
      <c r="J4350" s="10">
        <v>1.22</v>
      </c>
      <c r="K4350" s="10">
        <f>L4350/1000000000000</f>
        <v>0.43370059814400003</v>
      </c>
      <c r="L4350" s="10">
        <v>433700598144</v>
      </c>
      <c r="M4350" s="10">
        <v>2.16</v>
      </c>
      <c r="N4350" s="10">
        <v>1</v>
      </c>
      <c r="O4350" s="14">
        <f>IF([1]!Table_1[[#This Row],[연도]]=2016,1,0)</f>
        <v>0</v>
      </c>
      <c r="P4350" s="14">
        <f>IF([1]!Table_1[[#This Row],[연도]]=2017,1,0)</f>
        <v>0</v>
      </c>
      <c r="Q4350" s="14">
        <f>IF([1]!Table_1[[#This Row],[연도]]=2018,1,0)</f>
        <v>1</v>
      </c>
      <c r="R4350" s="14">
        <f>IF([1]!Table_1[[#This Row],[연도]]=2019,1,0)</f>
        <v>0</v>
      </c>
      <c r="S4350" s="14">
        <f>IF([1]!Table_1[[#This Row],[연도]]=2020,1,0)</f>
        <v>0</v>
      </c>
      <c r="T4350" s="14">
        <f>IF([1]!Table_1[[#This Row],[연도]]=2021,1,0)</f>
        <v>0</v>
      </c>
      <c r="U4350" s="14">
        <f>IF([1]!Table_1[[#This Row],[연도]]=2022,1,0)</f>
        <v>0</v>
      </c>
      <c r="V4350" s="14">
        <f>IF([1]!Table_1[[#This Row],[연도]]=2023,1,0)</f>
        <v>0</v>
      </c>
      <c r="W4350" s="10">
        <v>1.23</v>
      </c>
      <c r="X4350" s="10">
        <f>Y4350/1000000000000</f>
        <v>0.79879800000000001</v>
      </c>
      <c r="Y4350" s="14">
        <f>[1]!Table_1[[#This Row],[주가]]*[1]!Table_1[[#This Row],[기말주식수]]</f>
        <v>798798000000</v>
      </c>
      <c r="Z4350" s="14">
        <f>AA4350/10</f>
        <v>3.7154577788955043</v>
      </c>
      <c r="AA4350" s="14">
        <f>[1]!Table_1[[#This Row],[시가총액]]/[1]!Table_1[[#This Row],[당기순이익(세후영업이익)]]</f>
        <v>37.154577788955045</v>
      </c>
      <c r="AB4350" s="10">
        <v>5326090700</v>
      </c>
    </row>
    <row r="4351" spans="1:28" ht="19.2">
      <c r="A4351" s="12">
        <v>4350</v>
      </c>
      <c r="B4351" s="12">
        <v>52690</v>
      </c>
      <c r="C4351" s="13" t="s">
        <v>691</v>
      </c>
      <c r="D4351" s="13" t="s">
        <v>6</v>
      </c>
      <c r="E4351" s="12">
        <v>2019</v>
      </c>
      <c r="F4351" s="12">
        <v>44.676000000000002</v>
      </c>
      <c r="G4351" s="15">
        <f>([1]!Table_1[[#This Row],[총자산]]-[1]!Table_1[[#This Row],[장부가치 자기자본]]+[1]!Table_1[[#This Row],[시가총액]])/[1]!Table_1[[#This Row],[총자산]]</f>
        <v>1.3728178442304992</v>
      </c>
      <c r="H4351" s="14">
        <f>I4351/100000000000</f>
        <v>0.44068928795000001</v>
      </c>
      <c r="I4351" s="12">
        <v>44068928795</v>
      </c>
      <c r="J4351" s="12">
        <v>-4.7</v>
      </c>
      <c r="K4351" s="10">
        <f>L4351/1000000000000</f>
        <v>0.44863470942099998</v>
      </c>
      <c r="L4351" s="12">
        <v>448634709421</v>
      </c>
      <c r="M4351" s="12">
        <v>3.18</v>
      </c>
      <c r="N4351" s="12">
        <v>1</v>
      </c>
      <c r="O4351" s="15">
        <f>IF([1]!Table_1[[#This Row],[연도]]=2016,1,0)</f>
        <v>0</v>
      </c>
      <c r="P4351" s="15">
        <f>IF([1]!Table_1[[#This Row],[연도]]=2017,1,0)</f>
        <v>0</v>
      </c>
      <c r="Q4351" s="15">
        <f>IF([1]!Table_1[[#This Row],[연도]]=2018,1,0)</f>
        <v>0</v>
      </c>
      <c r="R4351" s="15">
        <f>IF([1]!Table_1[[#This Row],[연도]]=2019,1,0)</f>
        <v>1</v>
      </c>
      <c r="S4351" s="15">
        <f>IF([1]!Table_1[[#This Row],[연도]]=2020,1,0)</f>
        <v>0</v>
      </c>
      <c r="T4351" s="15">
        <f>IF([1]!Table_1[[#This Row],[연도]]=2021,1,0)</f>
        <v>0</v>
      </c>
      <c r="U4351" s="15">
        <f>IF([1]!Table_1[[#This Row],[연도]]=2022,1,0)</f>
        <v>0</v>
      </c>
      <c r="V4351" s="15">
        <f>IF([1]!Table_1[[#This Row],[연도]]=2023,1,0)</f>
        <v>0</v>
      </c>
      <c r="W4351" s="12">
        <v>1.04</v>
      </c>
      <c r="X4351" s="10">
        <f>Y4351/1000000000000</f>
        <v>0.76631099999999996</v>
      </c>
      <c r="Y4351" s="15">
        <f>[1]!Table_1[[#This Row],[주가]]*[1]!Table_1[[#This Row],[기말주식수]]</f>
        <v>766311000000</v>
      </c>
      <c r="Z4351" s="14">
        <f>AA4351/10</f>
        <v>1.7388918245885399</v>
      </c>
      <c r="AA4351" s="15">
        <f>[1]!Table_1[[#This Row],[시가총액]]/[1]!Table_1[[#This Row],[당기순이익(세후영업이익)]]</f>
        <v>17.388918245885399</v>
      </c>
      <c r="AB4351" s="12">
        <v>11793486550</v>
      </c>
    </row>
    <row r="4352" spans="1:28" ht="19.2">
      <c r="A4352" s="10">
        <v>4351</v>
      </c>
      <c r="B4352" s="10">
        <v>52690</v>
      </c>
      <c r="C4352" s="11" t="s">
        <v>691</v>
      </c>
      <c r="D4352" s="11" t="s">
        <v>6</v>
      </c>
      <c r="E4352" s="10">
        <v>2020</v>
      </c>
      <c r="F4352" s="10">
        <v>53.216000000000001</v>
      </c>
      <c r="G4352" s="14">
        <f>([1]!Table_1[[#This Row],[총자산]]-[1]!Table_1[[#This Row],[장부가치 자기자본]]+[1]!Table_1[[#This Row],[시가총액]])/[1]!Table_1[[#This Row],[총자산]]</f>
        <v>1.2615375354100424</v>
      </c>
      <c r="H4352" s="14">
        <f>I4352/100000000000</f>
        <v>0.29571387151</v>
      </c>
      <c r="I4352" s="10">
        <v>29571387151</v>
      </c>
      <c r="J4352" s="10">
        <v>-4.75</v>
      </c>
      <c r="K4352" s="10">
        <f>L4352/1000000000000</f>
        <v>0.43172262574100001</v>
      </c>
      <c r="L4352" s="10">
        <v>431722625741</v>
      </c>
      <c r="M4352" s="10">
        <v>2.72</v>
      </c>
      <c r="N4352" s="10">
        <v>1</v>
      </c>
      <c r="O4352" s="14">
        <f>IF([1]!Table_1[[#This Row],[연도]]=2016,1,0)</f>
        <v>0</v>
      </c>
      <c r="P4352" s="14">
        <f>IF([1]!Table_1[[#This Row],[연도]]=2017,1,0)</f>
        <v>0</v>
      </c>
      <c r="Q4352" s="14">
        <f>IF([1]!Table_1[[#This Row],[연도]]=2018,1,0)</f>
        <v>0</v>
      </c>
      <c r="R4352" s="14">
        <f>IF([1]!Table_1[[#This Row],[연도]]=2019,1,0)</f>
        <v>0</v>
      </c>
      <c r="S4352" s="14">
        <f>IF([1]!Table_1[[#This Row],[연도]]=2020,1,0)</f>
        <v>1</v>
      </c>
      <c r="T4352" s="14">
        <f>IF([1]!Table_1[[#This Row],[연도]]=2021,1,0)</f>
        <v>0</v>
      </c>
      <c r="U4352" s="14">
        <f>IF([1]!Table_1[[#This Row],[연도]]=2022,1,0)</f>
        <v>0</v>
      </c>
      <c r="V4352" s="14">
        <f>IF([1]!Table_1[[#This Row],[연도]]=2023,1,0)</f>
        <v>0</v>
      </c>
      <c r="W4352" s="10">
        <v>0.68</v>
      </c>
      <c r="X4352" s="10">
        <f>Y4352/1000000000000</f>
        <v>0.68222700000000003</v>
      </c>
      <c r="Y4352" s="14">
        <f>[1]!Table_1[[#This Row],[주가]]*[1]!Table_1[[#This Row],[기말주식수]]</f>
        <v>682227000000</v>
      </c>
      <c r="Z4352" s="14">
        <f>AA4352/10</f>
        <v>2.3070510575521967</v>
      </c>
      <c r="AA4352" s="14">
        <f>[1]!Table_1[[#This Row],[시가총액]]/[1]!Table_1[[#This Row],[당기순이익(세후영업이익)]]</f>
        <v>23.070510575521968</v>
      </c>
      <c r="AB4352" s="10">
        <v>10728268410</v>
      </c>
    </row>
    <row r="4353" spans="1:28" ht="19.2">
      <c r="A4353" s="12">
        <v>4352</v>
      </c>
      <c r="B4353" s="12">
        <v>52690</v>
      </c>
      <c r="C4353" s="13" t="s">
        <v>691</v>
      </c>
      <c r="D4353" s="13" t="s">
        <v>6</v>
      </c>
      <c r="E4353" s="12">
        <v>2021</v>
      </c>
      <c r="F4353" s="12">
        <v>55.034999999999997</v>
      </c>
      <c r="G4353" s="15">
        <f>([1]!Table_1[[#This Row],[총자산]]-[1]!Table_1[[#This Row],[장부가치 자기자본]]+[1]!Table_1[[#This Row],[시가총액]])/[1]!Table_1[[#This Row],[총자산]]</f>
        <v>4.876985190792162</v>
      </c>
      <c r="H4353" s="14">
        <f>I4353/100000000000</f>
        <v>0.10127722672</v>
      </c>
      <c r="I4353" s="12">
        <v>10127722672</v>
      </c>
      <c r="J4353" s="12">
        <v>0.75</v>
      </c>
      <c r="K4353" s="10">
        <f>L4353/1000000000000</f>
        <v>0.43312663942099999</v>
      </c>
      <c r="L4353" s="12">
        <v>433126639421</v>
      </c>
      <c r="M4353" s="12">
        <v>2.75</v>
      </c>
      <c r="N4353" s="12">
        <v>1</v>
      </c>
      <c r="O4353" s="15">
        <f>IF([1]!Table_1[[#This Row],[연도]]=2016,1,0)</f>
        <v>0</v>
      </c>
      <c r="P4353" s="15">
        <f>IF([1]!Table_1[[#This Row],[연도]]=2017,1,0)</f>
        <v>0</v>
      </c>
      <c r="Q4353" s="15">
        <f>IF([1]!Table_1[[#This Row],[연도]]=2018,1,0)</f>
        <v>0</v>
      </c>
      <c r="R4353" s="15">
        <f>IF([1]!Table_1[[#This Row],[연도]]=2019,1,0)</f>
        <v>0</v>
      </c>
      <c r="S4353" s="15">
        <f>IF([1]!Table_1[[#This Row],[연도]]=2020,1,0)</f>
        <v>0</v>
      </c>
      <c r="T4353" s="15">
        <f>IF([1]!Table_1[[#This Row],[연도]]=2021,1,0)</f>
        <v>1</v>
      </c>
      <c r="U4353" s="15">
        <f>IF([1]!Table_1[[#This Row],[연도]]=2022,1,0)</f>
        <v>0</v>
      </c>
      <c r="V4353" s="15">
        <f>IF([1]!Table_1[[#This Row],[연도]]=2023,1,0)</f>
        <v>0</v>
      </c>
      <c r="W4353" s="12">
        <v>0.43</v>
      </c>
      <c r="X4353" s="10">
        <f>Y4353/1000000000000</f>
        <v>3.2486999999999999</v>
      </c>
      <c r="Y4353" s="15">
        <f>[1]!Table_1[[#This Row],[주가]]*[1]!Table_1[[#This Row],[기말주식수]]</f>
        <v>3248700000000</v>
      </c>
      <c r="Z4353" s="14">
        <f>AA4353/10</f>
        <v>32.077300151411571</v>
      </c>
      <c r="AA4353" s="15">
        <f>[1]!Table_1[[#This Row],[시가총액]]/[1]!Table_1[[#This Row],[당기순이익(세후영업이익)]]</f>
        <v>320.77300151411572</v>
      </c>
      <c r="AB4353" s="12">
        <v>9054354190</v>
      </c>
    </row>
    <row r="4354" spans="1:28" ht="19.2">
      <c r="A4354" s="10">
        <v>4353</v>
      </c>
      <c r="B4354" s="10">
        <v>52690</v>
      </c>
      <c r="C4354" s="11" t="s">
        <v>691</v>
      </c>
      <c r="D4354" s="11" t="s">
        <v>6</v>
      </c>
      <c r="E4354" s="10">
        <v>2022</v>
      </c>
      <c r="F4354" s="10">
        <v>59.966000000000001</v>
      </c>
      <c r="G4354" s="14">
        <f>([1]!Table_1[[#This Row],[총자산]]-[1]!Table_1[[#This Row],[장부가치 자기자본]]+[1]!Table_1[[#This Row],[시가총액]])/[1]!Table_1[[#This Row],[총자산]]</f>
        <v>2.8902534546132941</v>
      </c>
      <c r="H4354" s="14">
        <f>I4354/100000000000</f>
        <v>0.13940025562</v>
      </c>
      <c r="I4354" s="10">
        <v>13940025562</v>
      </c>
      <c r="J4354" s="10">
        <v>15.73</v>
      </c>
      <c r="K4354" s="10">
        <f>L4354/1000000000000</f>
        <v>0.50529077306199999</v>
      </c>
      <c r="L4354" s="10">
        <v>505290773062</v>
      </c>
      <c r="M4354" s="10">
        <v>3.09</v>
      </c>
      <c r="N4354" s="10">
        <v>1</v>
      </c>
      <c r="O4354" s="14">
        <f>IF([1]!Table_1[[#This Row],[연도]]=2016,1,0)</f>
        <v>0</v>
      </c>
      <c r="P4354" s="14">
        <f>IF([1]!Table_1[[#This Row],[연도]]=2017,1,0)</f>
        <v>0</v>
      </c>
      <c r="Q4354" s="14">
        <f>IF([1]!Table_1[[#This Row],[연도]]=2018,1,0)</f>
        <v>0</v>
      </c>
      <c r="R4354" s="14">
        <f>IF([1]!Table_1[[#This Row],[연도]]=2019,1,0)</f>
        <v>0</v>
      </c>
      <c r="S4354" s="14">
        <f>IF([1]!Table_1[[#This Row],[연도]]=2020,1,0)</f>
        <v>0</v>
      </c>
      <c r="T4354" s="14">
        <f>IF([1]!Table_1[[#This Row],[연도]]=2021,1,0)</f>
        <v>0</v>
      </c>
      <c r="U4354" s="14">
        <f>IF([1]!Table_1[[#This Row],[연도]]=2022,1,0)</f>
        <v>1</v>
      </c>
      <c r="V4354" s="14">
        <f>IF([1]!Table_1[[#This Row],[연도]]=2023,1,0)</f>
        <v>0</v>
      </c>
      <c r="W4354" s="10">
        <v>0.78</v>
      </c>
      <c r="X4354" s="10">
        <f>Y4354/1000000000000</f>
        <v>2.0868120000000001</v>
      </c>
      <c r="Y4354" s="14">
        <f>[1]!Table_1[[#This Row],[주가]]*[1]!Table_1[[#This Row],[기말주식수]]</f>
        <v>2086812000000</v>
      </c>
      <c r="Z4354" s="14">
        <f>AA4354/10</f>
        <v>14.969929507794973</v>
      </c>
      <c r="AA4354" s="14">
        <f>[1]!Table_1[[#This Row],[시가총액]]/[1]!Table_1[[#This Row],[당기순이익(세후영업이익)]]</f>
        <v>149.69929507794973</v>
      </c>
      <c r="AB4354" s="10">
        <v>10766311915</v>
      </c>
    </row>
    <row r="4355" spans="1:28" ht="19.2">
      <c r="A4355" s="12">
        <v>4354</v>
      </c>
      <c r="B4355" s="12">
        <v>52690</v>
      </c>
      <c r="C4355" s="13" t="s">
        <v>691</v>
      </c>
      <c r="D4355" s="13" t="s">
        <v>6</v>
      </c>
      <c r="E4355" s="12">
        <v>2023</v>
      </c>
      <c r="F4355" s="12">
        <v>60</v>
      </c>
      <c r="G4355" s="15">
        <f>([1]!Table_1[[#This Row],[총자산]]-[1]!Table_1[[#This Row],[장부가치 자기자본]]+[1]!Table_1[[#This Row],[시가총액]])/[1]!Table_1[[#This Row],[총자산]]</f>
        <v>3.1358302351393048</v>
      </c>
      <c r="H4355" s="14">
        <f>I4355/100000000000</f>
        <v>0.28562398334</v>
      </c>
      <c r="I4355" s="12">
        <v>28562398334</v>
      </c>
      <c r="J4355" s="12">
        <v>4.72</v>
      </c>
      <c r="K4355" s="10">
        <f>L4355/1000000000000</f>
        <v>0.54509177261599995</v>
      </c>
      <c r="L4355" s="12">
        <v>545091772616</v>
      </c>
      <c r="M4355" s="12">
        <v>3.08</v>
      </c>
      <c r="N4355" s="12">
        <v>1</v>
      </c>
      <c r="O4355" s="15">
        <f>IF([1]!Table_1[[#This Row],[연도]]=2016,1,0)</f>
        <v>0</v>
      </c>
      <c r="P4355" s="15">
        <f>IF([1]!Table_1[[#This Row],[연도]]=2017,1,0)</f>
        <v>0</v>
      </c>
      <c r="Q4355" s="15">
        <f>IF([1]!Table_1[[#This Row],[연도]]=2018,1,0)</f>
        <v>0</v>
      </c>
      <c r="R4355" s="15">
        <f>IF([1]!Table_1[[#This Row],[연도]]=2019,1,0)</f>
        <v>0</v>
      </c>
      <c r="S4355" s="15">
        <f>IF([1]!Table_1[[#This Row],[연도]]=2020,1,0)</f>
        <v>0</v>
      </c>
      <c r="T4355" s="15">
        <f>IF([1]!Table_1[[#This Row],[연도]]=2021,1,0)</f>
        <v>0</v>
      </c>
      <c r="U4355" s="15">
        <f>IF([1]!Table_1[[#This Row],[연도]]=2022,1,0)</f>
        <v>0</v>
      </c>
      <c r="V4355" s="15">
        <f>IF([1]!Table_1[[#This Row],[연도]]=2023,1,0)</f>
        <v>1</v>
      </c>
      <c r="W4355" s="12">
        <v>0.87</v>
      </c>
      <c r="X4355" s="10">
        <f>Y4355/1000000000000</f>
        <v>2.373462</v>
      </c>
      <c r="Y4355" s="15">
        <f>[1]!Table_1[[#This Row],[주가]]*[1]!Table_1[[#This Row],[기말주식수]]</f>
        <v>2373462000000</v>
      </c>
      <c r="Z4355" s="14">
        <f>AA4355/10</f>
        <v>8.3097433634439835</v>
      </c>
      <c r="AA4355" s="15">
        <f>[1]!Table_1[[#This Row],[시가총액]]/[1]!Table_1[[#This Row],[당기순이익(세후영업이익)]]</f>
        <v>83.097433634439838</v>
      </c>
      <c r="AB4355" s="12">
        <v>19592405075</v>
      </c>
    </row>
    <row r="4356" spans="1:28" ht="19.2">
      <c r="A4356" s="10">
        <v>4355</v>
      </c>
      <c r="B4356" s="10">
        <v>53050</v>
      </c>
      <c r="C4356" s="11" t="s">
        <v>692</v>
      </c>
      <c r="D4356" s="11" t="s">
        <v>20</v>
      </c>
      <c r="E4356" s="10">
        <v>2016</v>
      </c>
      <c r="F4356" s="10">
        <v>27.146999999999998</v>
      </c>
      <c r="G4356" s="14">
        <f>([1]!Table_1[[#This Row],[총자산]]-[1]!Table_1[[#This Row],[장부가치 자기자본]]+[1]!Table_1[[#This Row],[시가총액]])/[1]!Table_1[[#This Row],[총자산]]</f>
        <v>1.0380450463363469</v>
      </c>
      <c r="H4356" s="14">
        <f>I4356/100000000000</f>
        <v>7.2519042170000006E-2</v>
      </c>
      <c r="I4356" s="10">
        <v>7251904217</v>
      </c>
      <c r="J4356" s="10">
        <v>3.18</v>
      </c>
      <c r="K4356" s="10">
        <f>L4356/1000000000000</f>
        <v>0.10415146301</v>
      </c>
      <c r="L4356" s="10">
        <v>104151463010</v>
      </c>
      <c r="M4356" s="10">
        <v>0.95</v>
      </c>
      <c r="N4356" s="10">
        <v>2</v>
      </c>
      <c r="O4356" s="14">
        <f>IF([1]!Table_1[[#This Row],[연도]]=2016,1,0)</f>
        <v>1</v>
      </c>
      <c r="P4356" s="14">
        <f>IF([1]!Table_1[[#This Row],[연도]]=2017,1,0)</f>
        <v>0</v>
      </c>
      <c r="Q4356" s="14">
        <f>IF([1]!Table_1[[#This Row],[연도]]=2018,1,0)</f>
        <v>0</v>
      </c>
      <c r="R4356" s="14">
        <f>IF([1]!Table_1[[#This Row],[연도]]=2019,1,0)</f>
        <v>0</v>
      </c>
      <c r="S4356" s="14">
        <f>IF([1]!Table_1[[#This Row],[연도]]=2020,1,0)</f>
        <v>0</v>
      </c>
      <c r="T4356" s="14">
        <f>IF([1]!Table_1[[#This Row],[연도]]=2021,1,0)</f>
        <v>0</v>
      </c>
      <c r="U4356" s="14">
        <f>IF([1]!Table_1[[#This Row],[연도]]=2022,1,0)</f>
        <v>0</v>
      </c>
      <c r="V4356" s="14">
        <f>IF([1]!Table_1[[#This Row],[연도]]=2023,1,0)</f>
        <v>0</v>
      </c>
      <c r="W4356" s="10">
        <v>5.88</v>
      </c>
      <c r="X4356" s="10">
        <f>Y4356/1000000000000</f>
        <v>6.0189808965000001E-2</v>
      </c>
      <c r="Y4356" s="14">
        <f>[1]!Table_1[[#This Row],[주가]]*[1]!Table_1[[#This Row],[기말주식수]]</f>
        <v>60189808965</v>
      </c>
      <c r="Z4356" s="14">
        <f>AA4356/10</f>
        <v>0.82998626517849383</v>
      </c>
      <c r="AA4356" s="14">
        <f>[1]!Table_1[[#This Row],[시가총액]]/[1]!Table_1[[#This Row],[당기순이익(세후영업이익)]]</f>
        <v>8.2998626517849381</v>
      </c>
      <c r="AB4356" s="10">
        <v>1535967500</v>
      </c>
    </row>
    <row r="4357" spans="1:28" ht="19.2">
      <c r="A4357" s="12">
        <v>4356</v>
      </c>
      <c r="B4357" s="12">
        <v>53050</v>
      </c>
      <c r="C4357" s="13" t="s">
        <v>692</v>
      </c>
      <c r="D4357" s="13" t="s">
        <v>20</v>
      </c>
      <c r="E4357" s="12">
        <v>2017</v>
      </c>
      <c r="F4357" s="12">
        <v>22.414999999999999</v>
      </c>
      <c r="G4357" s="15">
        <f>([1]!Table_1[[#This Row],[총자산]]-[1]!Table_1[[#This Row],[장부가치 자기자본]]+[1]!Table_1[[#This Row],[시가총액]])/[1]!Table_1[[#This Row],[총자산]]</f>
        <v>0.91125040673288826</v>
      </c>
      <c r="H4357" s="14">
        <f>I4357/100000000000</f>
        <v>6.3857783579999994E-2</v>
      </c>
      <c r="I4357" s="12">
        <v>6385778358</v>
      </c>
      <c r="J4357" s="12">
        <v>7.54</v>
      </c>
      <c r="K4357" s="10">
        <f>L4357/1000000000000</f>
        <v>0.108460692572</v>
      </c>
      <c r="L4357" s="12">
        <v>108460692572</v>
      </c>
      <c r="M4357" s="12">
        <v>0.71</v>
      </c>
      <c r="N4357" s="12">
        <v>2</v>
      </c>
      <c r="O4357" s="15">
        <f>IF([1]!Table_1[[#This Row],[연도]]=2016,1,0)</f>
        <v>0</v>
      </c>
      <c r="P4357" s="15">
        <f>IF([1]!Table_1[[#This Row],[연도]]=2017,1,0)</f>
        <v>1</v>
      </c>
      <c r="Q4357" s="15">
        <f>IF([1]!Table_1[[#This Row],[연도]]=2018,1,0)</f>
        <v>0</v>
      </c>
      <c r="R4357" s="15">
        <f>IF([1]!Table_1[[#This Row],[연도]]=2019,1,0)</f>
        <v>0</v>
      </c>
      <c r="S4357" s="15">
        <f>IF([1]!Table_1[[#This Row],[연도]]=2020,1,0)</f>
        <v>0</v>
      </c>
      <c r="T4357" s="15">
        <f>IF([1]!Table_1[[#This Row],[연도]]=2021,1,0)</f>
        <v>0</v>
      </c>
      <c r="U4357" s="15">
        <f>IF([1]!Table_1[[#This Row],[연도]]=2022,1,0)</f>
        <v>0</v>
      </c>
      <c r="V4357" s="15">
        <f>IF([1]!Table_1[[#This Row],[연도]]=2023,1,0)</f>
        <v>0</v>
      </c>
      <c r="W4357" s="12">
        <v>1.08</v>
      </c>
      <c r="X4357" s="10">
        <f>Y4357/1000000000000</f>
        <v>4.9779411019999997E-2</v>
      </c>
      <c r="Y4357" s="15">
        <f>[1]!Table_1[[#This Row],[주가]]*[1]!Table_1[[#This Row],[기말주식수]]</f>
        <v>49779411020</v>
      </c>
      <c r="Z4357" s="14">
        <f>AA4357/10</f>
        <v>0.77953552768766488</v>
      </c>
      <c r="AA4357" s="15">
        <f>[1]!Table_1[[#This Row],[시가총액]]/[1]!Table_1[[#This Row],[당기순이익(세후영업이익)]]</f>
        <v>7.7953552768766485</v>
      </c>
      <c r="AB4357" s="12">
        <v>1107995740</v>
      </c>
    </row>
    <row r="4358" spans="1:28" ht="19.2">
      <c r="A4358" s="10">
        <v>4357</v>
      </c>
      <c r="B4358" s="10">
        <v>53050</v>
      </c>
      <c r="C4358" s="11" t="s">
        <v>692</v>
      </c>
      <c r="D4358" s="11" t="s">
        <v>20</v>
      </c>
      <c r="E4358" s="10">
        <v>2018</v>
      </c>
      <c r="F4358" s="10">
        <v>28.651</v>
      </c>
      <c r="G4358" s="14">
        <f>([1]!Table_1[[#This Row],[총자산]]-[1]!Table_1[[#This Row],[장부가치 자기자본]]+[1]!Table_1[[#This Row],[시가총액]])/[1]!Table_1[[#This Row],[총자산]]</f>
        <v>0.86650851885367819</v>
      </c>
      <c r="H4358" s="14">
        <f>I4358/100000000000</f>
        <v>7.3499367039999999E-2</v>
      </c>
      <c r="I4358" s="10">
        <v>7349936704</v>
      </c>
      <c r="J4358" s="10">
        <v>5.5</v>
      </c>
      <c r="K4358" s="10">
        <f>L4358/1000000000000</f>
        <v>0.13354931591200001</v>
      </c>
      <c r="L4358" s="10">
        <v>133549315912</v>
      </c>
      <c r="M4358" s="10">
        <v>0.67</v>
      </c>
      <c r="N4358" s="10">
        <v>2</v>
      </c>
      <c r="O4358" s="14">
        <f>IF([1]!Table_1[[#This Row],[연도]]=2016,1,0)</f>
        <v>0</v>
      </c>
      <c r="P4358" s="14">
        <f>IF([1]!Table_1[[#This Row],[연도]]=2017,1,0)</f>
        <v>0</v>
      </c>
      <c r="Q4358" s="14">
        <f>IF([1]!Table_1[[#This Row],[연도]]=2018,1,0)</f>
        <v>1</v>
      </c>
      <c r="R4358" s="14">
        <f>IF([1]!Table_1[[#This Row],[연도]]=2019,1,0)</f>
        <v>0</v>
      </c>
      <c r="S4358" s="14">
        <f>IF([1]!Table_1[[#This Row],[연도]]=2020,1,0)</f>
        <v>0</v>
      </c>
      <c r="T4358" s="14">
        <f>IF([1]!Table_1[[#This Row],[연도]]=2021,1,0)</f>
        <v>0</v>
      </c>
      <c r="U4358" s="14">
        <f>IF([1]!Table_1[[#This Row],[연도]]=2022,1,0)</f>
        <v>0</v>
      </c>
      <c r="V4358" s="14">
        <f>IF([1]!Table_1[[#This Row],[연도]]=2023,1,0)</f>
        <v>0</v>
      </c>
      <c r="W4358" s="10">
        <v>5.88</v>
      </c>
      <c r="X4358" s="10">
        <f>Y4358/1000000000000</f>
        <v>4.5881023409999999E-2</v>
      </c>
      <c r="Y4358" s="14">
        <f>[1]!Table_1[[#This Row],[주가]]*[1]!Table_1[[#This Row],[기말주식수]]</f>
        <v>45881023410</v>
      </c>
      <c r="Z4358" s="14">
        <f>AA4358/10</f>
        <v>0.62423698676249173</v>
      </c>
      <c r="AA4358" s="14">
        <f>[1]!Table_1[[#This Row],[시가총액]]/[1]!Table_1[[#This Row],[당기순이익(세후영업이익)]]</f>
        <v>6.2423698676249169</v>
      </c>
      <c r="AB4358" s="10">
        <v>1662315300</v>
      </c>
    </row>
    <row r="4359" spans="1:28" ht="19.2">
      <c r="A4359" s="12">
        <v>4358</v>
      </c>
      <c r="B4359" s="12">
        <v>53050</v>
      </c>
      <c r="C4359" s="13" t="s">
        <v>692</v>
      </c>
      <c r="D4359" s="13" t="s">
        <v>20</v>
      </c>
      <c r="E4359" s="12">
        <v>2019</v>
      </c>
      <c r="F4359" s="12">
        <v>25.814</v>
      </c>
      <c r="G4359" s="15">
        <f>([1]!Table_1[[#This Row],[총자산]]-[1]!Table_1[[#This Row],[장부가치 자기자본]]+[1]!Table_1[[#This Row],[시가총액]])/[1]!Table_1[[#This Row],[총자산]]</f>
        <v>0.8398848376944531</v>
      </c>
      <c r="H4359" s="14">
        <f>I4359/100000000000</f>
        <v>5.5935774610000003E-2</v>
      </c>
      <c r="I4359" s="12">
        <v>5593577461</v>
      </c>
      <c r="J4359" s="12">
        <v>3.78</v>
      </c>
      <c r="K4359" s="10">
        <f>L4359/1000000000000</f>
        <v>0.136363227797</v>
      </c>
      <c r="L4359" s="12">
        <v>136363227797</v>
      </c>
      <c r="M4359" s="12">
        <v>1.02</v>
      </c>
      <c r="N4359" s="12">
        <v>2</v>
      </c>
      <c r="O4359" s="15">
        <f>IF([1]!Table_1[[#This Row],[연도]]=2016,1,0)</f>
        <v>0</v>
      </c>
      <c r="P4359" s="15">
        <f>IF([1]!Table_1[[#This Row],[연도]]=2017,1,0)</f>
        <v>0</v>
      </c>
      <c r="Q4359" s="15">
        <f>IF([1]!Table_1[[#This Row],[연도]]=2018,1,0)</f>
        <v>0</v>
      </c>
      <c r="R4359" s="15">
        <f>IF([1]!Table_1[[#This Row],[연도]]=2019,1,0)</f>
        <v>1</v>
      </c>
      <c r="S4359" s="15">
        <f>IF([1]!Table_1[[#This Row],[연도]]=2020,1,0)</f>
        <v>0</v>
      </c>
      <c r="T4359" s="15">
        <f>IF([1]!Table_1[[#This Row],[연도]]=2021,1,0)</f>
        <v>0</v>
      </c>
      <c r="U4359" s="15">
        <f>IF([1]!Table_1[[#This Row],[연도]]=2022,1,0)</f>
        <v>0</v>
      </c>
      <c r="V4359" s="15">
        <f>IF([1]!Table_1[[#This Row],[연도]]=2023,1,0)</f>
        <v>0</v>
      </c>
      <c r="W4359" s="12">
        <v>4.33</v>
      </c>
      <c r="X4359" s="10">
        <f>Y4359/1000000000000</f>
        <v>4.3631953634999998E-2</v>
      </c>
      <c r="Y4359" s="15">
        <f>[1]!Table_1[[#This Row],[주가]]*[1]!Table_1[[#This Row],[기말주식수]]</f>
        <v>43631953635</v>
      </c>
      <c r="Z4359" s="14">
        <f>AA4359/10</f>
        <v>0.78003663914935095</v>
      </c>
      <c r="AA4359" s="15">
        <f>[1]!Table_1[[#This Row],[시가총액]]/[1]!Table_1[[#This Row],[당기순이익(세후영업이익)]]</f>
        <v>7.80036639149351</v>
      </c>
      <c r="AB4359" s="12">
        <v>1108210200</v>
      </c>
    </row>
    <row r="4360" spans="1:28" ht="19.2">
      <c r="A4360" s="10">
        <v>4359</v>
      </c>
      <c r="B4360" s="10">
        <v>53050</v>
      </c>
      <c r="C4360" s="11" t="s">
        <v>692</v>
      </c>
      <c r="D4360" s="11" t="s">
        <v>20</v>
      </c>
      <c r="E4360" s="10">
        <v>2020</v>
      </c>
      <c r="F4360" s="10">
        <v>25.535</v>
      </c>
      <c r="G4360" s="14">
        <f>([1]!Table_1[[#This Row],[총자산]]-[1]!Table_1[[#This Row],[장부가치 자기자본]]+[1]!Table_1[[#This Row],[시가총액]])/[1]!Table_1[[#This Row],[총자산]]</f>
        <v>0.85898878413613688</v>
      </c>
      <c r="H4360" s="14">
        <f>I4360/100000000000</f>
        <v>5.17857137E-2</v>
      </c>
      <c r="I4360" s="10">
        <v>5178571370</v>
      </c>
      <c r="J4360" s="10">
        <v>4.03</v>
      </c>
      <c r="K4360" s="10">
        <f>L4360/1000000000000</f>
        <v>0.12080142445</v>
      </c>
      <c r="L4360" s="10">
        <v>120801424450</v>
      </c>
      <c r="M4360" s="10">
        <v>1.18</v>
      </c>
      <c r="N4360" s="10">
        <v>2</v>
      </c>
      <c r="O4360" s="14">
        <f>IF([1]!Table_1[[#This Row],[연도]]=2016,1,0)</f>
        <v>0</v>
      </c>
      <c r="P4360" s="14">
        <f>IF([1]!Table_1[[#This Row],[연도]]=2017,1,0)</f>
        <v>0</v>
      </c>
      <c r="Q4360" s="14">
        <f>IF([1]!Table_1[[#This Row],[연도]]=2018,1,0)</f>
        <v>0</v>
      </c>
      <c r="R4360" s="14">
        <f>IF([1]!Table_1[[#This Row],[연도]]=2019,1,0)</f>
        <v>0</v>
      </c>
      <c r="S4360" s="14">
        <f>IF([1]!Table_1[[#This Row],[연도]]=2020,1,0)</f>
        <v>1</v>
      </c>
      <c r="T4360" s="14">
        <f>IF([1]!Table_1[[#This Row],[연도]]=2021,1,0)</f>
        <v>0</v>
      </c>
      <c r="U4360" s="14">
        <f>IF([1]!Table_1[[#This Row],[연도]]=2022,1,0)</f>
        <v>0</v>
      </c>
      <c r="V4360" s="14">
        <f>IF([1]!Table_1[[#This Row],[연도]]=2023,1,0)</f>
        <v>0</v>
      </c>
      <c r="W4360" s="10">
        <v>2.06</v>
      </c>
      <c r="X4360" s="10">
        <f>Y4360/1000000000000</f>
        <v>4.8879783109999998E-2</v>
      </c>
      <c r="Y4360" s="14">
        <f>[1]!Table_1[[#This Row],[주가]]*[1]!Table_1[[#This Row],[기말주식수]]</f>
        <v>48879783110</v>
      </c>
      <c r="Z4360" s="14">
        <f>AA4360/10</f>
        <v>0.94388547762739439</v>
      </c>
      <c r="AA4360" s="14">
        <f>[1]!Table_1[[#This Row],[시가총액]]/[1]!Table_1[[#This Row],[당기순이익(세후영업이익)]]</f>
        <v>9.4388547762739439</v>
      </c>
      <c r="AB4360" s="10">
        <v>1108210200</v>
      </c>
    </row>
    <row r="4361" spans="1:28" ht="19.2">
      <c r="A4361" s="12">
        <v>4360</v>
      </c>
      <c r="B4361" s="12">
        <v>53050</v>
      </c>
      <c r="C4361" s="13" t="s">
        <v>692</v>
      </c>
      <c r="D4361" s="13" t="s">
        <v>20</v>
      </c>
      <c r="E4361" s="12">
        <v>2021</v>
      </c>
      <c r="F4361" s="12">
        <v>28.315999999999999</v>
      </c>
      <c r="G4361" s="15">
        <f>([1]!Table_1[[#This Row],[총자산]]-[1]!Table_1[[#This Row],[장부가치 자기자본]]+[1]!Table_1[[#This Row],[시가총액]])/[1]!Table_1[[#This Row],[총자산]]</f>
        <v>1.0466245107100693</v>
      </c>
      <c r="H4361" s="14">
        <f>I4361/100000000000</f>
        <v>4.6294090289999999E-2</v>
      </c>
      <c r="I4361" s="12">
        <v>4629409029</v>
      </c>
      <c r="J4361" s="12">
        <v>8.4600000000000009</v>
      </c>
      <c r="K4361" s="10">
        <f>L4361/1000000000000</f>
        <v>0.128702990834</v>
      </c>
      <c r="L4361" s="12">
        <v>128702990834</v>
      </c>
      <c r="M4361" s="12">
        <v>0.97</v>
      </c>
      <c r="N4361" s="12">
        <v>2</v>
      </c>
      <c r="O4361" s="15">
        <f>IF([1]!Table_1[[#This Row],[연도]]=2016,1,0)</f>
        <v>0</v>
      </c>
      <c r="P4361" s="15">
        <f>IF([1]!Table_1[[#This Row],[연도]]=2017,1,0)</f>
        <v>0</v>
      </c>
      <c r="Q4361" s="15">
        <f>IF([1]!Table_1[[#This Row],[연도]]=2018,1,0)</f>
        <v>0</v>
      </c>
      <c r="R4361" s="15">
        <f>IF([1]!Table_1[[#This Row],[연도]]=2019,1,0)</f>
        <v>0</v>
      </c>
      <c r="S4361" s="15">
        <f>IF([1]!Table_1[[#This Row],[연도]]=2020,1,0)</f>
        <v>0</v>
      </c>
      <c r="T4361" s="15">
        <f>IF([1]!Table_1[[#This Row],[연도]]=2021,1,0)</f>
        <v>1</v>
      </c>
      <c r="U4361" s="15">
        <f>IF([1]!Table_1[[#This Row],[연도]]=2022,1,0)</f>
        <v>0</v>
      </c>
      <c r="V4361" s="15">
        <f>IF([1]!Table_1[[#This Row],[연도]]=2023,1,0)</f>
        <v>0</v>
      </c>
      <c r="W4361" s="12">
        <v>0.67</v>
      </c>
      <c r="X4361" s="10">
        <f>Y4361/1000000000000</f>
        <v>9.1612108834999997E-2</v>
      </c>
      <c r="Y4361" s="15">
        <f>[1]!Table_1[[#This Row],[주가]]*[1]!Table_1[[#This Row],[기말주식수]]</f>
        <v>91612108835</v>
      </c>
      <c r="Z4361" s="14">
        <f>AA4361/10</f>
        <v>1.9789158456536118</v>
      </c>
      <c r="AA4361" s="15">
        <f>[1]!Table_1[[#This Row],[시가총액]]/[1]!Table_1[[#This Row],[당기순이익(세후영업이익)]]</f>
        <v>19.789158456536118</v>
      </c>
      <c r="AB4361" s="12">
        <v>1153857040</v>
      </c>
    </row>
    <row r="4362" spans="1:28" ht="19.2">
      <c r="A4362" s="10">
        <v>4361</v>
      </c>
      <c r="B4362" s="10">
        <v>53050</v>
      </c>
      <c r="C4362" s="11" t="s">
        <v>692</v>
      </c>
      <c r="D4362" s="11" t="s">
        <v>20</v>
      </c>
      <c r="E4362" s="10">
        <v>2022</v>
      </c>
      <c r="F4362" s="10">
        <v>20.324000000000002</v>
      </c>
      <c r="G4362" s="14">
        <f>([1]!Table_1[[#This Row],[총자산]]-[1]!Table_1[[#This Row],[장부가치 자기자본]]+[1]!Table_1[[#This Row],[시가총액]])/[1]!Table_1[[#This Row],[총자산]]</f>
        <v>1.1259736494720076</v>
      </c>
      <c r="H4362" s="14">
        <f>I4362/100000000000</f>
        <v>4.6254083449999997E-2</v>
      </c>
      <c r="I4362" s="10">
        <v>4625408345</v>
      </c>
      <c r="J4362" s="10">
        <v>13.89</v>
      </c>
      <c r="K4362" s="10">
        <f>L4362/1000000000000</f>
        <v>0.172618318203</v>
      </c>
      <c r="L4362" s="10">
        <v>172618318203</v>
      </c>
      <c r="M4362" s="10">
        <v>1.03</v>
      </c>
      <c r="N4362" s="10">
        <v>2</v>
      </c>
      <c r="O4362" s="14">
        <f>IF([1]!Table_1[[#This Row],[연도]]=2016,1,0)</f>
        <v>0</v>
      </c>
      <c r="P4362" s="14">
        <f>IF([1]!Table_1[[#This Row],[연도]]=2017,1,0)</f>
        <v>0</v>
      </c>
      <c r="Q4362" s="14">
        <f>IF([1]!Table_1[[#This Row],[연도]]=2018,1,0)</f>
        <v>0</v>
      </c>
      <c r="R4362" s="14">
        <f>IF([1]!Table_1[[#This Row],[연도]]=2019,1,0)</f>
        <v>0</v>
      </c>
      <c r="S4362" s="14">
        <f>IF([1]!Table_1[[#This Row],[연도]]=2020,1,0)</f>
        <v>0</v>
      </c>
      <c r="T4362" s="14">
        <f>IF([1]!Table_1[[#This Row],[연도]]=2021,1,0)</f>
        <v>0</v>
      </c>
      <c r="U4362" s="14">
        <f>IF([1]!Table_1[[#This Row],[연도]]=2022,1,0)</f>
        <v>1</v>
      </c>
      <c r="V4362" s="14">
        <f>IF([1]!Table_1[[#This Row],[연도]]=2023,1,0)</f>
        <v>0</v>
      </c>
      <c r="W4362" s="10">
        <v>0.35</v>
      </c>
      <c r="X4362" s="10">
        <f>Y4362/1000000000000</f>
        <v>0.114402682555</v>
      </c>
      <c r="Y4362" s="14">
        <f>[1]!Table_1[[#This Row],[주가]]*[1]!Table_1[[#This Row],[기말주식수]]</f>
        <v>114402682555</v>
      </c>
      <c r="Z4362" s="14">
        <f>AA4362/10</f>
        <v>2.4733531403485198</v>
      </c>
      <c r="AA4362" s="14">
        <f>[1]!Table_1[[#This Row],[시가총액]]/[1]!Table_1[[#This Row],[당기순이익(세후영업이익)]]</f>
        <v>24.733531403485198</v>
      </c>
      <c r="AB4362" s="10">
        <v>1199503880</v>
      </c>
    </row>
    <row r="4363" spans="1:28" ht="19.2">
      <c r="A4363" s="12">
        <v>4362</v>
      </c>
      <c r="B4363" s="12">
        <v>53050</v>
      </c>
      <c r="C4363" s="13" t="s">
        <v>692</v>
      </c>
      <c r="D4363" s="13" t="s">
        <v>20</v>
      </c>
      <c r="E4363" s="12">
        <v>2023</v>
      </c>
      <c r="F4363" s="12">
        <v>21.466000000000001</v>
      </c>
      <c r="G4363" s="15">
        <f>([1]!Table_1[[#This Row],[총자산]]-[1]!Table_1[[#This Row],[장부가치 자기자본]]+[1]!Table_1[[#This Row],[시가총액]])/[1]!Table_1[[#This Row],[총자산]]</f>
        <v>1.034623413300124</v>
      </c>
      <c r="H4363" s="14">
        <f>I4363/100000000000</f>
        <v>4.3813680229999999E-2</v>
      </c>
      <c r="I4363" s="12">
        <v>4381368023</v>
      </c>
      <c r="J4363" s="12">
        <v>2.31</v>
      </c>
      <c r="K4363" s="10">
        <f>L4363/1000000000000</f>
        <v>0.16875967544600001</v>
      </c>
      <c r="L4363" s="12">
        <v>168759675446</v>
      </c>
      <c r="M4363" s="12">
        <v>0.79</v>
      </c>
      <c r="N4363" s="12">
        <v>2</v>
      </c>
      <c r="O4363" s="15">
        <f>IF([1]!Table_1[[#This Row],[연도]]=2016,1,0)</f>
        <v>0</v>
      </c>
      <c r="P4363" s="15">
        <f>IF([1]!Table_1[[#This Row],[연도]]=2017,1,0)</f>
        <v>0</v>
      </c>
      <c r="Q4363" s="15">
        <f>IF([1]!Table_1[[#This Row],[연도]]=2018,1,0)</f>
        <v>0</v>
      </c>
      <c r="R4363" s="15">
        <f>IF([1]!Table_1[[#This Row],[연도]]=2019,1,0)</f>
        <v>0</v>
      </c>
      <c r="S4363" s="15">
        <f>IF([1]!Table_1[[#This Row],[연도]]=2020,1,0)</f>
        <v>0</v>
      </c>
      <c r="T4363" s="15">
        <f>IF([1]!Table_1[[#This Row],[연도]]=2021,1,0)</f>
        <v>0</v>
      </c>
      <c r="U4363" s="15">
        <f>IF([1]!Table_1[[#This Row],[연도]]=2022,1,0)</f>
        <v>0</v>
      </c>
      <c r="V4363" s="15">
        <f>IF([1]!Table_1[[#This Row],[연도]]=2023,1,0)</f>
        <v>1</v>
      </c>
      <c r="W4363" s="12">
        <v>4.22</v>
      </c>
      <c r="X4363" s="10">
        <f>Y4363/1000000000000</f>
        <v>9.9858698009999997E-2</v>
      </c>
      <c r="Y4363" s="15">
        <f>[1]!Table_1[[#This Row],[주가]]*[1]!Table_1[[#This Row],[기말주식수]]</f>
        <v>99858698010</v>
      </c>
      <c r="Z4363" s="14">
        <f>AA4363/10</f>
        <v>2.2791670885849253</v>
      </c>
      <c r="AA4363" s="15">
        <f>[1]!Table_1[[#This Row],[시가총액]]/[1]!Table_1[[#This Row],[당기순이익(세후영업이익)]]</f>
        <v>22.791670885849253</v>
      </c>
      <c r="AB4363" s="12">
        <v>1199503880</v>
      </c>
    </row>
    <row r="4364" spans="1:28" ht="19.2">
      <c r="A4364" s="10">
        <v>4363</v>
      </c>
      <c r="B4364" s="10">
        <v>53080</v>
      </c>
      <c r="C4364" s="11" t="s">
        <v>693</v>
      </c>
      <c r="D4364" s="11" t="s">
        <v>20</v>
      </c>
      <c r="E4364" s="10">
        <v>2020</v>
      </c>
      <c r="F4364" s="10">
        <v>28.96</v>
      </c>
      <c r="G4364" s="14">
        <f>([1]!Table_1[[#This Row],[총자산]]-[1]!Table_1[[#This Row],[장부가치 자기자본]]+[1]!Table_1[[#This Row],[시가총액]])/[1]!Table_1[[#This Row],[총자산]]</f>
        <v>0.72710707501017524</v>
      </c>
      <c r="H4364" s="14">
        <f>I4364/100000000000</f>
        <v>0.21666488652999999</v>
      </c>
      <c r="I4364" s="10">
        <v>21666488653</v>
      </c>
      <c r="J4364" s="10">
        <v>15</v>
      </c>
      <c r="K4364" s="10">
        <f>L4364/1000000000000</f>
        <v>0.32689526065899999</v>
      </c>
      <c r="L4364" s="10">
        <v>326895260659</v>
      </c>
      <c r="M4364" s="10">
        <v>1.6</v>
      </c>
      <c r="N4364" s="10">
        <v>1</v>
      </c>
      <c r="O4364" s="14">
        <f>IF([1]!Table_1[[#This Row],[연도]]=2016,1,0)</f>
        <v>0</v>
      </c>
      <c r="P4364" s="14">
        <f>IF([1]!Table_1[[#This Row],[연도]]=2017,1,0)</f>
        <v>0</v>
      </c>
      <c r="Q4364" s="14">
        <f>IF([1]!Table_1[[#This Row],[연도]]=2018,1,0)</f>
        <v>0</v>
      </c>
      <c r="R4364" s="14">
        <f>IF([1]!Table_1[[#This Row],[연도]]=2019,1,0)</f>
        <v>0</v>
      </c>
      <c r="S4364" s="14">
        <f>IF([1]!Table_1[[#This Row],[연도]]=2020,1,0)</f>
        <v>1</v>
      </c>
      <c r="T4364" s="14">
        <f>IF([1]!Table_1[[#This Row],[연도]]=2021,1,0)</f>
        <v>0</v>
      </c>
      <c r="U4364" s="14">
        <f>IF([1]!Table_1[[#This Row],[연도]]=2022,1,0)</f>
        <v>0</v>
      </c>
      <c r="V4364" s="14">
        <f>IF([1]!Table_1[[#This Row],[연도]]=2023,1,0)</f>
        <v>0</v>
      </c>
      <c r="W4364" s="10">
        <v>1.34</v>
      </c>
      <c r="X4364" s="10">
        <f>Y4364/1000000000000</f>
        <v>7.0806123927000003E-2</v>
      </c>
      <c r="Y4364" s="14">
        <f>[1]!Table_1[[#This Row],[주가]]*[1]!Table_1[[#This Row],[기말주식수]]</f>
        <v>70806123927</v>
      </c>
      <c r="Z4364" s="14">
        <f>AA4364/10</f>
        <v>0.32680018004299927</v>
      </c>
      <c r="AA4364" s="14">
        <f>[1]!Table_1[[#This Row],[시가총액]]/[1]!Table_1[[#This Row],[당기순이익(세후영업이익)]]</f>
        <v>3.2680018004299924</v>
      </c>
      <c r="AB4364" s="10">
        <v>3955133760</v>
      </c>
    </row>
    <row r="4365" spans="1:28" ht="19.2">
      <c r="A4365" s="12">
        <v>4364</v>
      </c>
      <c r="B4365" s="12">
        <v>53080</v>
      </c>
      <c r="C4365" s="13" t="s">
        <v>693</v>
      </c>
      <c r="D4365" s="13" t="s">
        <v>20</v>
      </c>
      <c r="E4365" s="12">
        <v>2021</v>
      </c>
      <c r="F4365" s="12">
        <v>44.277000000000001</v>
      </c>
      <c r="G4365" s="15">
        <f>([1]!Table_1[[#This Row],[총자산]]-[1]!Table_1[[#This Row],[장부가치 자기자본]]+[1]!Table_1[[#This Row],[시가총액]])/[1]!Table_1[[#This Row],[총자산]]</f>
        <v>1.1616077522356321</v>
      </c>
      <c r="H4365" s="14">
        <f>I4365/100000000000</f>
        <v>0.13714126358000001</v>
      </c>
      <c r="I4365" s="12">
        <v>13714126358</v>
      </c>
      <c r="J4365" s="12">
        <v>18.149999999999999</v>
      </c>
      <c r="K4365" s="10">
        <f>L4365/1000000000000</f>
        <v>0.311097344645</v>
      </c>
      <c r="L4365" s="12">
        <v>311097344645</v>
      </c>
      <c r="M4365" s="12">
        <v>1.57</v>
      </c>
      <c r="N4365" s="12">
        <v>1</v>
      </c>
      <c r="O4365" s="15">
        <f>IF([1]!Table_1[[#This Row],[연도]]=2016,1,0)</f>
        <v>0</v>
      </c>
      <c r="P4365" s="15">
        <f>IF([1]!Table_1[[#This Row],[연도]]=2017,1,0)</f>
        <v>0</v>
      </c>
      <c r="Q4365" s="15">
        <f>IF([1]!Table_1[[#This Row],[연도]]=2018,1,0)</f>
        <v>0</v>
      </c>
      <c r="R4365" s="15">
        <f>IF([1]!Table_1[[#This Row],[연도]]=2019,1,0)</f>
        <v>0</v>
      </c>
      <c r="S4365" s="15">
        <f>IF([1]!Table_1[[#This Row],[연도]]=2020,1,0)</f>
        <v>0</v>
      </c>
      <c r="T4365" s="15">
        <f>IF([1]!Table_1[[#This Row],[연도]]=2021,1,0)</f>
        <v>1</v>
      </c>
      <c r="U4365" s="15">
        <f>IF([1]!Table_1[[#This Row],[연도]]=2022,1,0)</f>
        <v>0</v>
      </c>
      <c r="V4365" s="15">
        <f>IF([1]!Table_1[[#This Row],[연도]]=2023,1,0)</f>
        <v>0</v>
      </c>
      <c r="W4365" s="12">
        <v>0.38</v>
      </c>
      <c r="X4365" s="10">
        <f>Y4365/1000000000000</f>
        <v>0.19109716290000001</v>
      </c>
      <c r="Y4365" s="15">
        <f>[1]!Table_1[[#This Row],[주가]]*[1]!Table_1[[#This Row],[기말주식수]]</f>
        <v>191097162900</v>
      </c>
      <c r="Z4365" s="14">
        <f>AA4365/10</f>
        <v>1.3934330041266199</v>
      </c>
      <c r="AA4365" s="15">
        <f>[1]!Table_1[[#This Row],[시가총액]]/[1]!Table_1[[#This Row],[당기순이익(세후영업이익)]]</f>
        <v>13.934330041266199</v>
      </c>
      <c r="AB4365" s="12">
        <v>3887548800</v>
      </c>
    </row>
    <row r="4366" spans="1:28" ht="19.2">
      <c r="A4366" s="10">
        <v>4365</v>
      </c>
      <c r="B4366" s="10">
        <v>53080</v>
      </c>
      <c r="C4366" s="11" t="s">
        <v>693</v>
      </c>
      <c r="D4366" s="11" t="s">
        <v>20</v>
      </c>
      <c r="E4366" s="10">
        <v>2022</v>
      </c>
      <c r="F4366" s="10">
        <v>24.305</v>
      </c>
      <c r="G4366" s="14">
        <f>([1]!Table_1[[#This Row],[총자산]]-[1]!Table_1[[#This Row],[장부가치 자기자본]]+[1]!Table_1[[#This Row],[시가총액]])/[1]!Table_1[[#This Row],[총자산]]</f>
        <v>0.85129153499273869</v>
      </c>
      <c r="H4366" s="14">
        <f>I4366/100000000000</f>
        <v>0.21958984857</v>
      </c>
      <c r="I4366" s="10">
        <v>21958984857</v>
      </c>
      <c r="J4366" s="10">
        <v>14.31</v>
      </c>
      <c r="K4366" s="10">
        <f>L4366/1000000000000</f>
        <v>0.38880923431199998</v>
      </c>
      <c r="L4366" s="10">
        <v>388809234312</v>
      </c>
      <c r="M4366" s="10">
        <v>1.1100000000000001</v>
      </c>
      <c r="N4366" s="10">
        <v>1</v>
      </c>
      <c r="O4366" s="14">
        <f>IF([1]!Table_1[[#This Row],[연도]]=2016,1,0)</f>
        <v>0</v>
      </c>
      <c r="P4366" s="14">
        <f>IF([1]!Table_1[[#This Row],[연도]]=2017,1,0)</f>
        <v>0</v>
      </c>
      <c r="Q4366" s="14">
        <f>IF([1]!Table_1[[#This Row],[연도]]=2018,1,0)</f>
        <v>0</v>
      </c>
      <c r="R4366" s="14">
        <f>IF([1]!Table_1[[#This Row],[연도]]=2019,1,0)</f>
        <v>0</v>
      </c>
      <c r="S4366" s="14">
        <f>IF([1]!Table_1[[#This Row],[연도]]=2020,1,0)</f>
        <v>0</v>
      </c>
      <c r="T4366" s="14">
        <f>IF([1]!Table_1[[#This Row],[연도]]=2021,1,0)</f>
        <v>0</v>
      </c>
      <c r="U4366" s="14">
        <f>IF([1]!Table_1[[#This Row],[연도]]=2022,1,0)</f>
        <v>1</v>
      </c>
      <c r="V4366" s="14">
        <f>IF([1]!Table_1[[#This Row],[연도]]=2023,1,0)</f>
        <v>0</v>
      </c>
      <c r="W4366" s="10">
        <v>0.77</v>
      </c>
      <c r="X4366" s="10">
        <f>Y4366/1000000000000</f>
        <v>0.11153834406</v>
      </c>
      <c r="Y4366" s="14">
        <f>[1]!Table_1[[#This Row],[주가]]*[1]!Table_1[[#This Row],[기말주식수]]</f>
        <v>111538344060</v>
      </c>
      <c r="Z4366" s="14">
        <f>AA4366/10</f>
        <v>0.50793943702932265</v>
      </c>
      <c r="AA4366" s="14">
        <f>[1]!Table_1[[#This Row],[시가총액]]/[1]!Table_1[[#This Row],[당기순이익(세후영업이익)]]</f>
        <v>5.079394370293226</v>
      </c>
      <c r="AB4366" s="10">
        <v>3887548800</v>
      </c>
    </row>
    <row r="4367" spans="1:28" ht="19.2">
      <c r="A4367" s="12">
        <v>4366</v>
      </c>
      <c r="B4367" s="12">
        <v>53080</v>
      </c>
      <c r="C4367" s="13" t="s">
        <v>693</v>
      </c>
      <c r="D4367" s="13" t="s">
        <v>20</v>
      </c>
      <c r="E4367" s="12">
        <v>2023</v>
      </c>
      <c r="F4367" s="12">
        <v>34.506999999999998</v>
      </c>
      <c r="G4367" s="15">
        <f>([1]!Table_1[[#This Row],[총자산]]-[1]!Table_1[[#This Row],[장부가치 자기자본]]+[1]!Table_1[[#This Row],[시가총액]])/[1]!Table_1[[#This Row],[총자산]]</f>
        <v>1.1476023431601643</v>
      </c>
      <c r="H4367" s="14">
        <f>I4367/100000000000</f>
        <v>0.18467923097</v>
      </c>
      <c r="I4367" s="12">
        <v>18467923097</v>
      </c>
      <c r="J4367" s="12">
        <v>23.61</v>
      </c>
      <c r="K4367" s="10">
        <f>L4367/1000000000000</f>
        <v>0.41744155858499998</v>
      </c>
      <c r="L4367" s="12">
        <v>417441558585</v>
      </c>
      <c r="M4367" s="12">
        <v>1.07</v>
      </c>
      <c r="N4367" s="12">
        <v>1</v>
      </c>
      <c r="O4367" s="15">
        <f>IF([1]!Table_1[[#This Row],[연도]]=2016,1,0)</f>
        <v>0</v>
      </c>
      <c r="P4367" s="15">
        <f>IF([1]!Table_1[[#This Row],[연도]]=2017,1,0)</f>
        <v>0</v>
      </c>
      <c r="Q4367" s="15">
        <f>IF([1]!Table_1[[#This Row],[연도]]=2018,1,0)</f>
        <v>0</v>
      </c>
      <c r="R4367" s="15">
        <f>IF([1]!Table_1[[#This Row],[연도]]=2019,1,0)</f>
        <v>0</v>
      </c>
      <c r="S4367" s="15">
        <f>IF([1]!Table_1[[#This Row],[연도]]=2020,1,0)</f>
        <v>0</v>
      </c>
      <c r="T4367" s="15">
        <f>IF([1]!Table_1[[#This Row],[연도]]=2021,1,0)</f>
        <v>0</v>
      </c>
      <c r="U4367" s="15">
        <f>IF([1]!Table_1[[#This Row],[연도]]=2022,1,0)</f>
        <v>0</v>
      </c>
      <c r="V4367" s="15">
        <f>IF([1]!Table_1[[#This Row],[연도]]=2023,1,0)</f>
        <v>1</v>
      </c>
      <c r="W4367" s="12">
        <v>0.49</v>
      </c>
      <c r="X4367" s="10">
        <f>Y4367/1000000000000</f>
        <v>0.22801661477999999</v>
      </c>
      <c r="Y4367" s="15">
        <f>[1]!Table_1[[#This Row],[주가]]*[1]!Table_1[[#This Row],[기말주식수]]</f>
        <v>228016614780</v>
      </c>
      <c r="Z4367" s="14">
        <f>AA4367/10</f>
        <v>1.2346630077587872</v>
      </c>
      <c r="AA4367" s="15">
        <f>[1]!Table_1[[#This Row],[시가총액]]/[1]!Table_1[[#This Row],[당기순이익(세후영업이익)]]</f>
        <v>12.346630077587873</v>
      </c>
      <c r="AB4367" s="12">
        <v>3887548800</v>
      </c>
    </row>
    <row r="4368" spans="1:28" ht="19.2">
      <c r="A4368" s="10">
        <v>4367</v>
      </c>
      <c r="B4368" s="10">
        <v>53160</v>
      </c>
      <c r="C4368" s="11" t="s">
        <v>694</v>
      </c>
      <c r="D4368" s="11" t="s">
        <v>20</v>
      </c>
      <c r="E4368" s="10">
        <v>2016</v>
      </c>
      <c r="F4368" s="10">
        <v>16.120999999999999</v>
      </c>
      <c r="G4368" s="14">
        <f>([1]!Table_1[[#This Row],[총자산]]-[1]!Table_1[[#This Row],[장부가치 자기자본]]+[1]!Table_1[[#This Row],[시가총액]])/[1]!Table_1[[#This Row],[총자산]]</f>
        <v>1.5265700856338758</v>
      </c>
      <c r="H4368" s="14">
        <f>I4368/100000000000</f>
        <v>7.0400867199999998E-3</v>
      </c>
      <c r="I4368" s="10">
        <v>704008672</v>
      </c>
      <c r="J4368" s="10">
        <v>23.01</v>
      </c>
      <c r="K4368" s="10">
        <f>L4368/1000000000000</f>
        <v>2.0251366202E-2</v>
      </c>
      <c r="L4368" s="10">
        <v>20251366202</v>
      </c>
      <c r="M4368" s="10">
        <v>1.63</v>
      </c>
      <c r="N4368" s="10">
        <v>1</v>
      </c>
      <c r="O4368" s="14">
        <f>IF([1]!Table_1[[#This Row],[연도]]=2016,1,0)</f>
        <v>1</v>
      </c>
      <c r="P4368" s="14">
        <f>IF([1]!Table_1[[#This Row],[연도]]=2017,1,0)</f>
        <v>0</v>
      </c>
      <c r="Q4368" s="14">
        <f>IF([1]!Table_1[[#This Row],[연도]]=2018,1,0)</f>
        <v>0</v>
      </c>
      <c r="R4368" s="14">
        <f>IF([1]!Table_1[[#This Row],[연도]]=2019,1,0)</f>
        <v>0</v>
      </c>
      <c r="S4368" s="14">
        <f>IF([1]!Table_1[[#This Row],[연도]]=2020,1,0)</f>
        <v>0</v>
      </c>
      <c r="T4368" s="14">
        <f>IF([1]!Table_1[[#This Row],[연도]]=2021,1,0)</f>
        <v>0</v>
      </c>
      <c r="U4368" s="14">
        <f>IF([1]!Table_1[[#This Row],[연도]]=2022,1,0)</f>
        <v>0</v>
      </c>
      <c r="V4368" s="14">
        <f>IF([1]!Table_1[[#This Row],[연도]]=2023,1,0)</f>
        <v>0</v>
      </c>
      <c r="W4368" s="10">
        <v>0.71</v>
      </c>
      <c r="X4368" s="10">
        <f>Y4368/1000000000000</f>
        <v>6.6900000000000001E-2</v>
      </c>
      <c r="Y4368" s="14">
        <f>[1]!Table_1[[#This Row],[주가]]*[1]!Table_1[[#This Row],[기말주식수]]</f>
        <v>66900000000</v>
      </c>
      <c r="Z4368" s="14">
        <f>AA4368/10</f>
        <v>9.5027238528107212</v>
      </c>
      <c r="AA4368" s="14">
        <f>[1]!Table_1[[#This Row],[시가총액]]/[1]!Table_1[[#This Row],[당기순이익(세후영업이익)]]</f>
        <v>95.027238528107219</v>
      </c>
      <c r="AB4368" s="10">
        <v>264704800</v>
      </c>
    </row>
    <row r="4369" spans="1:28" ht="19.2">
      <c r="A4369" s="12">
        <v>4368</v>
      </c>
      <c r="B4369" s="12">
        <v>53160</v>
      </c>
      <c r="C4369" s="13" t="s">
        <v>694</v>
      </c>
      <c r="D4369" s="13" t="s">
        <v>20</v>
      </c>
      <c r="E4369" s="12">
        <v>2017</v>
      </c>
      <c r="F4369" s="12">
        <v>23.260999999999999</v>
      </c>
      <c r="G4369" s="15">
        <f>([1]!Table_1[[#This Row],[총자산]]-[1]!Table_1[[#This Row],[장부가치 자기자본]]+[1]!Table_1[[#This Row],[시가총액]])/[1]!Table_1[[#This Row],[총자산]]</f>
        <v>1.1744017165032807</v>
      </c>
      <c r="H4369" s="14">
        <f>I4369/100000000000</f>
        <v>1.3289815720000001E-2</v>
      </c>
      <c r="I4369" s="12">
        <v>1328981572</v>
      </c>
      <c r="J4369" s="12">
        <v>1.1100000000000001</v>
      </c>
      <c r="K4369" s="10">
        <f>L4369/1000000000000</f>
        <v>2.8663902128000001E-2</v>
      </c>
      <c r="L4369" s="12">
        <v>28663902128</v>
      </c>
      <c r="M4369" s="12">
        <v>1.1599999999999999</v>
      </c>
      <c r="N4369" s="12">
        <v>1</v>
      </c>
      <c r="O4369" s="15">
        <f>IF([1]!Table_1[[#This Row],[연도]]=2016,1,0)</f>
        <v>0</v>
      </c>
      <c r="P4369" s="15">
        <f>IF([1]!Table_1[[#This Row],[연도]]=2017,1,0)</f>
        <v>1</v>
      </c>
      <c r="Q4369" s="15">
        <f>IF([1]!Table_1[[#This Row],[연도]]=2018,1,0)</f>
        <v>0</v>
      </c>
      <c r="R4369" s="15">
        <f>IF([1]!Table_1[[#This Row],[연도]]=2019,1,0)</f>
        <v>0</v>
      </c>
      <c r="S4369" s="15">
        <f>IF([1]!Table_1[[#This Row],[연도]]=2020,1,0)</f>
        <v>0</v>
      </c>
      <c r="T4369" s="15">
        <f>IF([1]!Table_1[[#This Row],[연도]]=2021,1,0)</f>
        <v>0</v>
      </c>
      <c r="U4369" s="15">
        <f>IF([1]!Table_1[[#This Row],[연도]]=2022,1,0)</f>
        <v>0</v>
      </c>
      <c r="V4369" s="15">
        <f>IF([1]!Table_1[[#This Row],[연도]]=2023,1,0)</f>
        <v>0</v>
      </c>
      <c r="W4369" s="12">
        <v>0.78</v>
      </c>
      <c r="X4369" s="10">
        <f>Y4369/1000000000000</f>
        <v>5.16E-2</v>
      </c>
      <c r="Y4369" s="15">
        <f>[1]!Table_1[[#This Row],[주가]]*[1]!Table_1[[#This Row],[기말주식수]]</f>
        <v>51600000000</v>
      </c>
      <c r="Z4369" s="14">
        <f>AA4369/10</f>
        <v>3.882672347544033</v>
      </c>
      <c r="AA4369" s="15">
        <f>[1]!Table_1[[#This Row],[시가총액]]/[1]!Table_1[[#This Row],[당기순이익(세후영업이익)]]</f>
        <v>38.826723475440332</v>
      </c>
      <c r="AB4369" s="12">
        <v>264704800</v>
      </c>
    </row>
    <row r="4370" spans="1:28" ht="19.2">
      <c r="A4370" s="10">
        <v>4369</v>
      </c>
      <c r="B4370" s="10">
        <v>53160</v>
      </c>
      <c r="C4370" s="11" t="s">
        <v>694</v>
      </c>
      <c r="D4370" s="11" t="s">
        <v>20</v>
      </c>
      <c r="E4370" s="10">
        <v>2018</v>
      </c>
      <c r="F4370" s="10">
        <v>11.478999999999999</v>
      </c>
      <c r="G4370" s="14">
        <f>([1]!Table_1[[#This Row],[총자산]]-[1]!Table_1[[#This Row],[장부가치 자기자본]]+[1]!Table_1[[#This Row],[시가총액]])/[1]!Table_1[[#This Row],[총자산]]</f>
        <v>0.84044812449235906</v>
      </c>
      <c r="H4370" s="14">
        <f>I4370/100000000000</f>
        <v>1.476818769E-2</v>
      </c>
      <c r="I4370" s="10">
        <v>1476818769</v>
      </c>
      <c r="J4370" s="10">
        <v>2.15</v>
      </c>
      <c r="K4370" s="10">
        <f>L4370/1000000000000</f>
        <v>2.7277495854000001E-2</v>
      </c>
      <c r="L4370" s="10">
        <v>27277495854</v>
      </c>
      <c r="M4370" s="10">
        <v>1.02</v>
      </c>
      <c r="N4370" s="10">
        <v>1</v>
      </c>
      <c r="O4370" s="14">
        <f>IF([1]!Table_1[[#This Row],[연도]]=2016,1,0)</f>
        <v>0</v>
      </c>
      <c r="P4370" s="14">
        <f>IF([1]!Table_1[[#This Row],[연도]]=2017,1,0)</f>
        <v>0</v>
      </c>
      <c r="Q4370" s="14">
        <f>IF([1]!Table_1[[#This Row],[연도]]=2018,1,0)</f>
        <v>1</v>
      </c>
      <c r="R4370" s="14">
        <f>IF([1]!Table_1[[#This Row],[연도]]=2019,1,0)</f>
        <v>0</v>
      </c>
      <c r="S4370" s="14">
        <f>IF([1]!Table_1[[#This Row],[연도]]=2020,1,0)</f>
        <v>0</v>
      </c>
      <c r="T4370" s="14">
        <f>IF([1]!Table_1[[#This Row],[연도]]=2021,1,0)</f>
        <v>0</v>
      </c>
      <c r="U4370" s="14">
        <f>IF([1]!Table_1[[#This Row],[연도]]=2022,1,0)</f>
        <v>0</v>
      </c>
      <c r="V4370" s="14">
        <f>IF([1]!Table_1[[#This Row],[연도]]=2023,1,0)</f>
        <v>0</v>
      </c>
      <c r="W4370" s="10">
        <v>0.77</v>
      </c>
      <c r="X4370" s="10">
        <f>Y4370/1000000000000</f>
        <v>3.7620000000000001E-2</v>
      </c>
      <c r="Y4370" s="14">
        <f>[1]!Table_1[[#This Row],[주가]]*[1]!Table_1[[#This Row],[기말주식수]]</f>
        <v>37620000000</v>
      </c>
      <c r="Z4370" s="14">
        <f>AA4370/10</f>
        <v>2.5473674082212319</v>
      </c>
      <c r="AA4370" s="14">
        <f>[1]!Table_1[[#This Row],[시가총액]]/[1]!Table_1[[#This Row],[당기순이익(세후영업이익)]]</f>
        <v>25.47367408221232</v>
      </c>
      <c r="AB4370" s="10">
        <v>264704800</v>
      </c>
    </row>
    <row r="4371" spans="1:28" ht="19.2">
      <c r="A4371" s="12">
        <v>4370</v>
      </c>
      <c r="B4371" s="12">
        <v>53160</v>
      </c>
      <c r="C4371" s="13" t="s">
        <v>694</v>
      </c>
      <c r="D4371" s="13" t="s">
        <v>20</v>
      </c>
      <c r="E4371" s="12">
        <v>2019</v>
      </c>
      <c r="F4371" s="12">
        <v>48.929000000000002</v>
      </c>
      <c r="G4371" s="15">
        <f>([1]!Table_1[[#This Row],[총자산]]-[1]!Table_1[[#This Row],[장부가치 자기자본]]+[1]!Table_1[[#This Row],[시가총액]])/[1]!Table_1[[#This Row],[총자산]]</f>
        <v>0.77379513136552092</v>
      </c>
      <c r="H4371" s="14">
        <f>I4371/100000000000</f>
        <v>-4.3217562800000001E-3</v>
      </c>
      <c r="I4371" s="12">
        <v>-432175628</v>
      </c>
      <c r="J4371" s="12">
        <v>-0.47</v>
      </c>
      <c r="K4371" s="10">
        <f>L4371/1000000000000</f>
        <v>1.8444454225999999E-2</v>
      </c>
      <c r="L4371" s="12">
        <v>18444454226</v>
      </c>
      <c r="M4371" s="12">
        <v>3.33</v>
      </c>
      <c r="N4371" s="12">
        <v>1</v>
      </c>
      <c r="O4371" s="15">
        <f>IF([1]!Table_1[[#This Row],[연도]]=2016,1,0)</f>
        <v>0</v>
      </c>
      <c r="P4371" s="15">
        <f>IF([1]!Table_1[[#This Row],[연도]]=2017,1,0)</f>
        <v>0</v>
      </c>
      <c r="Q4371" s="15">
        <f>IF([1]!Table_1[[#This Row],[연도]]=2018,1,0)</f>
        <v>0</v>
      </c>
      <c r="R4371" s="15">
        <f>IF([1]!Table_1[[#This Row],[연도]]=2019,1,0)</f>
        <v>1</v>
      </c>
      <c r="S4371" s="15">
        <f>IF([1]!Table_1[[#This Row],[연도]]=2020,1,0)</f>
        <v>0</v>
      </c>
      <c r="T4371" s="15">
        <f>IF([1]!Table_1[[#This Row],[연도]]=2021,1,0)</f>
        <v>0</v>
      </c>
      <c r="U4371" s="15">
        <f>IF([1]!Table_1[[#This Row],[연도]]=2022,1,0)</f>
        <v>0</v>
      </c>
      <c r="V4371" s="15">
        <f>IF([1]!Table_1[[#This Row],[연도]]=2023,1,0)</f>
        <v>0</v>
      </c>
      <c r="W4371" s="12">
        <v>0.5</v>
      </c>
      <c r="X4371" s="10">
        <f>Y4371/1000000000000</f>
        <v>3.456E-2</v>
      </c>
      <c r="Y4371" s="15">
        <f>[1]!Table_1[[#This Row],[주가]]*[1]!Table_1[[#This Row],[기말주식수]]</f>
        <v>34560000000</v>
      </c>
      <c r="Z4371" s="14">
        <f>AA4371/10</f>
        <v>-7.9967489513314245</v>
      </c>
      <c r="AA4371" s="15">
        <f>[1]!Table_1[[#This Row],[시가총액]]/[1]!Table_1[[#This Row],[당기순이익(세후영업이익)]]</f>
        <v>-79.967489513314248</v>
      </c>
      <c r="AB4371" s="12">
        <v>264704800</v>
      </c>
    </row>
    <row r="4372" spans="1:28" ht="19.2">
      <c r="A4372" s="10">
        <v>4371</v>
      </c>
      <c r="B4372" s="10">
        <v>53160</v>
      </c>
      <c r="C4372" s="11" t="s">
        <v>694</v>
      </c>
      <c r="D4372" s="11" t="s">
        <v>20</v>
      </c>
      <c r="E4372" s="10">
        <v>2020</v>
      </c>
      <c r="F4372" s="10">
        <v>211.036</v>
      </c>
      <c r="G4372" s="14">
        <f>([1]!Table_1[[#This Row],[총자산]]-[1]!Table_1[[#This Row],[장부가치 자기자본]]+[1]!Table_1[[#This Row],[시가총액]])/[1]!Table_1[[#This Row],[총자산]]</f>
        <v>1.9261838800041946</v>
      </c>
      <c r="H4372" s="14">
        <f>I4372/100000000000</f>
        <v>-4.3668658700000001E-3</v>
      </c>
      <c r="I4372" s="10">
        <v>-436686587</v>
      </c>
      <c r="J4372" s="10">
        <v>9.68</v>
      </c>
      <c r="K4372" s="10">
        <f>L4372/1000000000000</f>
        <v>1.8391439076999999E-2</v>
      </c>
      <c r="L4372" s="10">
        <v>18391439077</v>
      </c>
      <c r="M4372" s="10">
        <v>3.82</v>
      </c>
      <c r="N4372" s="10">
        <v>1</v>
      </c>
      <c r="O4372" s="14">
        <f>IF([1]!Table_1[[#This Row],[연도]]=2016,1,0)</f>
        <v>0</v>
      </c>
      <c r="P4372" s="14">
        <f>IF([1]!Table_1[[#This Row],[연도]]=2017,1,0)</f>
        <v>0</v>
      </c>
      <c r="Q4372" s="14">
        <f>IF([1]!Table_1[[#This Row],[연도]]=2018,1,0)</f>
        <v>0</v>
      </c>
      <c r="R4372" s="14">
        <f>IF([1]!Table_1[[#This Row],[연도]]=2019,1,0)</f>
        <v>0</v>
      </c>
      <c r="S4372" s="14">
        <f>IF([1]!Table_1[[#This Row],[연도]]=2020,1,0)</f>
        <v>1</v>
      </c>
      <c r="T4372" s="14">
        <f>IF([1]!Table_1[[#This Row],[연도]]=2021,1,0)</f>
        <v>0</v>
      </c>
      <c r="U4372" s="14">
        <f>IF([1]!Table_1[[#This Row],[연도]]=2022,1,0)</f>
        <v>0</v>
      </c>
      <c r="V4372" s="14">
        <f>IF([1]!Table_1[[#This Row],[연도]]=2023,1,0)</f>
        <v>0</v>
      </c>
      <c r="W4372" s="10">
        <v>0.36</v>
      </c>
      <c r="X4372" s="10">
        <f>Y4372/1000000000000</f>
        <v>9.7799999999999998E-2</v>
      </c>
      <c r="Y4372" s="14">
        <f>[1]!Table_1[[#This Row],[주가]]*[1]!Table_1[[#This Row],[기말주식수]]</f>
        <v>97800000000</v>
      </c>
      <c r="Z4372" s="14">
        <f>AA4372/10</f>
        <v>-22.395924883307671</v>
      </c>
      <c r="AA4372" s="14">
        <f>[1]!Table_1[[#This Row],[시가총액]]/[1]!Table_1[[#This Row],[당기순이익(세후영업이익)]]</f>
        <v>-223.95924883307671</v>
      </c>
      <c r="AB4372" s="10">
        <v>244801700</v>
      </c>
    </row>
    <row r="4373" spans="1:28" ht="19.2">
      <c r="A4373" s="12">
        <v>4372</v>
      </c>
      <c r="B4373" s="12">
        <v>53160</v>
      </c>
      <c r="C4373" s="13" t="s">
        <v>694</v>
      </c>
      <c r="D4373" s="13" t="s">
        <v>20</v>
      </c>
      <c r="E4373" s="12">
        <v>2021</v>
      </c>
      <c r="F4373" s="12">
        <v>22.187999999999999</v>
      </c>
      <c r="G4373" s="15">
        <f>([1]!Table_1[[#This Row],[총자산]]-[1]!Table_1[[#This Row],[장부가치 자기자본]]+[1]!Table_1[[#This Row],[시가총액]])/[1]!Table_1[[#This Row],[총자산]]</f>
        <v>1.9317596497272216</v>
      </c>
      <c r="H4373" s="14">
        <f>I4373/100000000000</f>
        <v>8.0536072199999999E-3</v>
      </c>
      <c r="I4373" s="12">
        <v>805360722</v>
      </c>
      <c r="J4373" s="12">
        <v>20.86</v>
      </c>
      <c r="K4373" s="10">
        <f>L4373/1000000000000</f>
        <v>2.5196719425999999E-2</v>
      </c>
      <c r="L4373" s="12">
        <v>25196719426</v>
      </c>
      <c r="M4373" s="12">
        <v>3.79</v>
      </c>
      <c r="N4373" s="12">
        <v>1</v>
      </c>
      <c r="O4373" s="15">
        <f>IF([1]!Table_1[[#This Row],[연도]]=2016,1,0)</f>
        <v>0</v>
      </c>
      <c r="P4373" s="15">
        <f>IF([1]!Table_1[[#This Row],[연도]]=2017,1,0)</f>
        <v>0</v>
      </c>
      <c r="Q4373" s="15">
        <f>IF([1]!Table_1[[#This Row],[연도]]=2018,1,0)</f>
        <v>0</v>
      </c>
      <c r="R4373" s="15">
        <f>IF([1]!Table_1[[#This Row],[연도]]=2019,1,0)</f>
        <v>0</v>
      </c>
      <c r="S4373" s="15">
        <f>IF([1]!Table_1[[#This Row],[연도]]=2020,1,0)</f>
        <v>0</v>
      </c>
      <c r="T4373" s="15">
        <f>IF([1]!Table_1[[#This Row],[연도]]=2021,1,0)</f>
        <v>1</v>
      </c>
      <c r="U4373" s="15">
        <f>IF([1]!Table_1[[#This Row],[연도]]=2022,1,0)</f>
        <v>0</v>
      </c>
      <c r="V4373" s="15">
        <f>IF([1]!Table_1[[#This Row],[연도]]=2023,1,0)</f>
        <v>0</v>
      </c>
      <c r="W4373" s="12">
        <v>0.23</v>
      </c>
      <c r="X4373" s="10">
        <f>Y4373/1000000000000</f>
        <v>0.1167</v>
      </c>
      <c r="Y4373" s="15">
        <f>[1]!Table_1[[#This Row],[주가]]*[1]!Table_1[[#This Row],[기말주식수]]</f>
        <v>116700000000</v>
      </c>
      <c r="Z4373" s="14">
        <f>AA4373/10</f>
        <v>14.490401234144121</v>
      </c>
      <c r="AA4373" s="15">
        <f>[1]!Table_1[[#This Row],[시가총액]]/[1]!Table_1[[#This Row],[당기순이익(세후영업이익)]]</f>
        <v>144.90401234144122</v>
      </c>
      <c r="AB4373" s="12">
        <v>269801700</v>
      </c>
    </row>
    <row r="4374" spans="1:28" ht="19.2">
      <c r="A4374" s="10">
        <v>4373</v>
      </c>
      <c r="B4374" s="10">
        <v>53160</v>
      </c>
      <c r="C4374" s="11" t="s">
        <v>694</v>
      </c>
      <c r="D4374" s="11" t="s">
        <v>20</v>
      </c>
      <c r="E4374" s="10">
        <v>2022</v>
      </c>
      <c r="F4374" s="10">
        <v>20.164999999999999</v>
      </c>
      <c r="G4374" s="14">
        <f>([1]!Table_1[[#This Row],[총자산]]-[1]!Table_1[[#This Row],[장부가치 자기자본]]+[1]!Table_1[[#This Row],[시가총액]])/[1]!Table_1[[#This Row],[총자산]]</f>
        <v>0.73227353647877091</v>
      </c>
      <c r="H4374" s="14">
        <f>I4374/100000000000</f>
        <v>6.5912766000000003E-3</v>
      </c>
      <c r="I4374" s="10">
        <v>659127660</v>
      </c>
      <c r="J4374" s="10">
        <v>-0.79</v>
      </c>
      <c r="K4374" s="10">
        <f>L4374/1000000000000</f>
        <v>2.9631566509999999E-2</v>
      </c>
      <c r="L4374" s="10">
        <v>29631566510</v>
      </c>
      <c r="M4374" s="10">
        <v>3.47</v>
      </c>
      <c r="N4374" s="10">
        <v>1</v>
      </c>
      <c r="O4374" s="14">
        <f>IF([1]!Table_1[[#This Row],[연도]]=2016,1,0)</f>
        <v>0</v>
      </c>
      <c r="P4374" s="14">
        <f>IF([1]!Table_1[[#This Row],[연도]]=2017,1,0)</f>
        <v>0</v>
      </c>
      <c r="Q4374" s="14">
        <f>IF([1]!Table_1[[#This Row],[연도]]=2018,1,0)</f>
        <v>0</v>
      </c>
      <c r="R4374" s="14">
        <f>IF([1]!Table_1[[#This Row],[연도]]=2019,1,0)</f>
        <v>0</v>
      </c>
      <c r="S4374" s="14">
        <f>IF([1]!Table_1[[#This Row],[연도]]=2020,1,0)</f>
        <v>0</v>
      </c>
      <c r="T4374" s="14">
        <f>IF([1]!Table_1[[#This Row],[연도]]=2021,1,0)</f>
        <v>0</v>
      </c>
      <c r="U4374" s="14">
        <f>IF([1]!Table_1[[#This Row],[연도]]=2022,1,0)</f>
        <v>1</v>
      </c>
      <c r="V4374" s="14">
        <f>IF([1]!Table_1[[#This Row],[연도]]=2023,1,0)</f>
        <v>0</v>
      </c>
      <c r="W4374" s="10">
        <v>0.38</v>
      </c>
      <c r="X4374" s="10">
        <f>Y4374/1000000000000</f>
        <v>4.0680000000000001E-2</v>
      </c>
      <c r="Y4374" s="14">
        <f>[1]!Table_1[[#This Row],[주가]]*[1]!Table_1[[#This Row],[기말주식수]]</f>
        <v>40680000000</v>
      </c>
      <c r="Z4374" s="14">
        <f>AA4374/10</f>
        <v>6.171793791812652</v>
      </c>
      <c r="AA4374" s="14">
        <f>[1]!Table_1[[#This Row],[시가총액]]/[1]!Table_1[[#This Row],[당기순이익(세후영업이익)]]</f>
        <v>61.717937918126516</v>
      </c>
      <c r="AB4374" s="10">
        <v>269801700</v>
      </c>
    </row>
    <row r="4375" spans="1:28" ht="19.2">
      <c r="A4375" s="12">
        <v>4374</v>
      </c>
      <c r="B4375" s="12">
        <v>53210</v>
      </c>
      <c r="C4375" s="13" t="s">
        <v>695</v>
      </c>
      <c r="D4375" s="13" t="s">
        <v>6</v>
      </c>
      <c r="E4375" s="12">
        <v>2016</v>
      </c>
      <c r="F4375" s="12">
        <v>28.664000000000001</v>
      </c>
      <c r="G4375" s="15">
        <f>([1]!Table_1[[#This Row],[총자산]]-[1]!Table_1[[#This Row],[장부가치 자기자본]]+[1]!Table_1[[#This Row],[시가총액]])/[1]!Table_1[[#This Row],[총자산]]</f>
        <v>1.360980415037027</v>
      </c>
      <c r="H4375" s="14">
        <f>I4375/100000000000</f>
        <v>0.80637464285000005</v>
      </c>
      <c r="I4375" s="12">
        <v>80637464285</v>
      </c>
      <c r="J4375" s="12">
        <v>9.3699999999999992</v>
      </c>
      <c r="K4375" s="10">
        <f>L4375/1000000000000</f>
        <v>0.66505300744899998</v>
      </c>
      <c r="L4375" s="12">
        <v>665053007449</v>
      </c>
      <c r="M4375" s="12">
        <v>2.09</v>
      </c>
      <c r="N4375" s="12">
        <v>1</v>
      </c>
      <c r="O4375" s="15">
        <f>IF([1]!Table_1[[#This Row],[연도]]=2016,1,0)</f>
        <v>1</v>
      </c>
      <c r="P4375" s="15">
        <f>IF([1]!Table_1[[#This Row],[연도]]=2017,1,0)</f>
        <v>0</v>
      </c>
      <c r="Q4375" s="15">
        <f>IF([1]!Table_1[[#This Row],[연도]]=2018,1,0)</f>
        <v>0</v>
      </c>
      <c r="R4375" s="15">
        <f>IF([1]!Table_1[[#This Row],[연도]]=2019,1,0)</f>
        <v>0</v>
      </c>
      <c r="S4375" s="15">
        <f>IF([1]!Table_1[[#This Row],[연도]]=2020,1,0)</f>
        <v>0</v>
      </c>
      <c r="T4375" s="15">
        <f>IF([1]!Table_1[[#This Row],[연도]]=2021,1,0)</f>
        <v>0</v>
      </c>
      <c r="U4375" s="15">
        <f>IF([1]!Table_1[[#This Row],[연도]]=2022,1,0)</f>
        <v>0</v>
      </c>
      <c r="V4375" s="15">
        <f>IF([1]!Table_1[[#This Row],[연도]]=2023,1,0)</f>
        <v>0</v>
      </c>
      <c r="W4375" s="12">
        <v>1.3</v>
      </c>
      <c r="X4375" s="10">
        <f>Y4375/1000000000000</f>
        <v>0.82732001180000003</v>
      </c>
      <c r="Y4375" s="15">
        <f>[1]!Table_1[[#This Row],[주가]]*[1]!Table_1[[#This Row],[기말주식수]]</f>
        <v>827320011800</v>
      </c>
      <c r="Z4375" s="14">
        <f>AA4375/10</f>
        <v>1.0259747366013048</v>
      </c>
      <c r="AA4375" s="15">
        <f>[1]!Table_1[[#This Row],[시가총액]]/[1]!Table_1[[#This Row],[당기순이익(세후영업이익)]]</f>
        <v>10.259747366013048</v>
      </c>
      <c r="AB4375" s="12">
        <v>19738791495</v>
      </c>
    </row>
    <row r="4376" spans="1:28" ht="19.2">
      <c r="A4376" s="10">
        <v>4375</v>
      </c>
      <c r="B4376" s="10">
        <v>53260</v>
      </c>
      <c r="C4376" s="11" t="s">
        <v>696</v>
      </c>
      <c r="D4376" s="11" t="s">
        <v>20</v>
      </c>
      <c r="E4376" s="10">
        <v>2016</v>
      </c>
      <c r="F4376" s="10">
        <v>31.163</v>
      </c>
      <c r="G4376" s="14">
        <f>([1]!Table_1[[#This Row],[총자산]]-[1]!Table_1[[#This Row],[장부가치 자기자본]]+[1]!Table_1[[#This Row],[시가총액]])/[1]!Table_1[[#This Row],[총자산]]</f>
        <v>0.93500044995794829</v>
      </c>
      <c r="H4376" s="14">
        <f>I4376/100000000000</f>
        <v>4.0930494169999998E-2</v>
      </c>
      <c r="I4376" s="10">
        <v>4093049417</v>
      </c>
      <c r="J4376" s="10">
        <v>2.2400000000000002</v>
      </c>
      <c r="K4376" s="10">
        <f>L4376/1000000000000</f>
        <v>0.16271039168400001</v>
      </c>
      <c r="L4376" s="10">
        <v>162710391684</v>
      </c>
      <c r="M4376" s="10">
        <v>0.11</v>
      </c>
      <c r="N4376" s="10">
        <v>1</v>
      </c>
      <c r="O4376" s="14">
        <f>IF([1]!Table_1[[#This Row],[연도]]=2016,1,0)</f>
        <v>1</v>
      </c>
      <c r="P4376" s="14">
        <f>IF([1]!Table_1[[#This Row],[연도]]=2017,1,0)</f>
        <v>0</v>
      </c>
      <c r="Q4376" s="14">
        <f>IF([1]!Table_1[[#This Row],[연도]]=2018,1,0)</f>
        <v>0</v>
      </c>
      <c r="R4376" s="14">
        <f>IF([1]!Table_1[[#This Row],[연도]]=2019,1,0)</f>
        <v>0</v>
      </c>
      <c r="S4376" s="14">
        <f>IF([1]!Table_1[[#This Row],[연도]]=2020,1,0)</f>
        <v>0</v>
      </c>
      <c r="T4376" s="14">
        <f>IF([1]!Table_1[[#This Row],[연도]]=2021,1,0)</f>
        <v>0</v>
      </c>
      <c r="U4376" s="14">
        <f>IF([1]!Table_1[[#This Row],[연도]]=2022,1,0)</f>
        <v>0</v>
      </c>
      <c r="V4376" s="14">
        <f>IF([1]!Table_1[[#This Row],[연도]]=2023,1,0)</f>
        <v>0</v>
      </c>
      <c r="W4376" s="10">
        <v>0.97</v>
      </c>
      <c r="X4376" s="10">
        <f>Y4376/1000000000000</f>
        <v>0.100152</v>
      </c>
      <c r="Y4376" s="14">
        <f>[1]!Table_1[[#This Row],[주가]]*[1]!Table_1[[#This Row],[기말주식수]]</f>
        <v>100152000000</v>
      </c>
      <c r="Z4376" s="14">
        <f>AA4376/10</f>
        <v>2.446879814937744</v>
      </c>
      <c r="AA4376" s="14">
        <f>[1]!Table_1[[#This Row],[시가총액]]/[1]!Table_1[[#This Row],[당기순이익(세후영업이익)]]</f>
        <v>24.468798149377438</v>
      </c>
      <c r="AB4376" s="10">
        <v>1760067700</v>
      </c>
    </row>
    <row r="4377" spans="1:28" ht="19.2">
      <c r="A4377" s="12">
        <v>4376</v>
      </c>
      <c r="B4377" s="12">
        <v>53260</v>
      </c>
      <c r="C4377" s="13" t="s">
        <v>696</v>
      </c>
      <c r="D4377" s="13" t="s">
        <v>20</v>
      </c>
      <c r="E4377" s="12">
        <v>2017</v>
      </c>
      <c r="F4377" s="12">
        <v>57.796999999999997</v>
      </c>
      <c r="G4377" s="15">
        <f>([1]!Table_1[[#This Row],[총자산]]-[1]!Table_1[[#This Row],[장부가치 자기자본]]+[1]!Table_1[[#This Row],[시가총액]])/[1]!Table_1[[#This Row],[총자산]]</f>
        <v>0.70248826411391874</v>
      </c>
      <c r="H4377" s="14">
        <f>I4377/100000000000</f>
        <v>3.6253352990000001E-2</v>
      </c>
      <c r="I4377" s="12">
        <v>3625335299</v>
      </c>
      <c r="J4377" s="12">
        <v>-3.63</v>
      </c>
      <c r="K4377" s="10">
        <f>L4377/1000000000000</f>
        <v>0.19720928851200001</v>
      </c>
      <c r="L4377" s="12">
        <v>197209288512</v>
      </c>
      <c r="M4377" s="12">
        <v>0.44</v>
      </c>
      <c r="N4377" s="12">
        <v>1</v>
      </c>
      <c r="O4377" s="15">
        <f>IF([1]!Table_1[[#This Row],[연도]]=2016,1,0)</f>
        <v>0</v>
      </c>
      <c r="P4377" s="15">
        <f>IF([1]!Table_1[[#This Row],[연도]]=2017,1,0)</f>
        <v>1</v>
      </c>
      <c r="Q4377" s="15">
        <f>IF([1]!Table_1[[#This Row],[연도]]=2018,1,0)</f>
        <v>0</v>
      </c>
      <c r="R4377" s="15">
        <f>IF([1]!Table_1[[#This Row],[연도]]=2019,1,0)</f>
        <v>0</v>
      </c>
      <c r="S4377" s="15">
        <f>IF([1]!Table_1[[#This Row],[연도]]=2020,1,0)</f>
        <v>0</v>
      </c>
      <c r="T4377" s="15">
        <f>IF([1]!Table_1[[#This Row],[연도]]=2021,1,0)</f>
        <v>0</v>
      </c>
      <c r="U4377" s="15">
        <f>IF([1]!Table_1[[#This Row],[연도]]=2022,1,0)</f>
        <v>0</v>
      </c>
      <c r="V4377" s="15">
        <f>IF([1]!Table_1[[#This Row],[연도]]=2023,1,0)</f>
        <v>0</v>
      </c>
      <c r="W4377" s="12">
        <v>1.08</v>
      </c>
      <c r="X4377" s="10">
        <f>Y4377/1000000000000</f>
        <v>6.8795999999999996E-2</v>
      </c>
      <c r="Y4377" s="15">
        <f>[1]!Table_1[[#This Row],[주가]]*[1]!Table_1[[#This Row],[기말주식수]]</f>
        <v>68796000000</v>
      </c>
      <c r="Z4377" s="14">
        <f>AA4377/10</f>
        <v>1.8976451645445445</v>
      </c>
      <c r="AA4377" s="15">
        <f>[1]!Table_1[[#This Row],[시가총액]]/[1]!Table_1[[#This Row],[당기순이익(세후영업이익)]]</f>
        <v>18.976451645445444</v>
      </c>
      <c r="AB4377" s="12">
        <v>1720051000</v>
      </c>
    </row>
    <row r="4378" spans="1:28" ht="19.2">
      <c r="A4378" s="10">
        <v>4377</v>
      </c>
      <c r="B4378" s="10">
        <v>53260</v>
      </c>
      <c r="C4378" s="11" t="s">
        <v>696</v>
      </c>
      <c r="D4378" s="11" t="s">
        <v>20</v>
      </c>
      <c r="E4378" s="10">
        <v>2018</v>
      </c>
      <c r="F4378" s="10">
        <v>31.795000000000002</v>
      </c>
      <c r="G4378" s="14">
        <f>([1]!Table_1[[#This Row],[총자산]]-[1]!Table_1[[#This Row],[장부가치 자기자본]]+[1]!Table_1[[#This Row],[시가총액]])/[1]!Table_1[[#This Row],[총자산]]</f>
        <v>0.71721234511768039</v>
      </c>
      <c r="H4378" s="14">
        <f>I4378/100000000000</f>
        <v>1.497923673E-2</v>
      </c>
      <c r="I4378" s="10">
        <v>1497923673</v>
      </c>
      <c r="J4378" s="10">
        <v>2.63</v>
      </c>
      <c r="K4378" s="10">
        <f>L4378/1000000000000</f>
        <v>0.19504826742</v>
      </c>
      <c r="L4378" s="10">
        <v>195048267420</v>
      </c>
      <c r="M4378" s="10">
        <v>0.87</v>
      </c>
      <c r="N4378" s="10">
        <v>1</v>
      </c>
      <c r="O4378" s="14">
        <f>IF([1]!Table_1[[#This Row],[연도]]=2016,1,0)</f>
        <v>0</v>
      </c>
      <c r="P4378" s="14">
        <f>IF([1]!Table_1[[#This Row],[연도]]=2017,1,0)</f>
        <v>0</v>
      </c>
      <c r="Q4378" s="14">
        <f>IF([1]!Table_1[[#This Row],[연도]]=2018,1,0)</f>
        <v>1</v>
      </c>
      <c r="R4378" s="14">
        <f>IF([1]!Table_1[[#This Row],[연도]]=2019,1,0)</f>
        <v>0</v>
      </c>
      <c r="S4378" s="14">
        <f>IF([1]!Table_1[[#This Row],[연도]]=2020,1,0)</f>
        <v>0</v>
      </c>
      <c r="T4378" s="14">
        <f>IF([1]!Table_1[[#This Row],[연도]]=2021,1,0)</f>
        <v>0</v>
      </c>
      <c r="U4378" s="14">
        <f>IF([1]!Table_1[[#This Row],[연도]]=2022,1,0)</f>
        <v>0</v>
      </c>
      <c r="V4378" s="14">
        <f>IF([1]!Table_1[[#This Row],[연도]]=2023,1,0)</f>
        <v>0</v>
      </c>
      <c r="W4378" s="10">
        <v>1.26</v>
      </c>
      <c r="X4378" s="10">
        <f>Y4378/1000000000000</f>
        <v>7.1323200000000003E-2</v>
      </c>
      <c r="Y4378" s="14">
        <f>[1]!Table_1[[#This Row],[주가]]*[1]!Table_1[[#This Row],[기말주식수]]</f>
        <v>71323200000</v>
      </c>
      <c r="Z4378" s="14">
        <f>AA4378/10</f>
        <v>4.7614709137452831</v>
      </c>
      <c r="AA4378" s="14">
        <f>[1]!Table_1[[#This Row],[시가총액]]/[1]!Table_1[[#This Row],[당기순이익(세후영업이익)]]</f>
        <v>47.614709137452827</v>
      </c>
      <c r="AB4378" s="10">
        <v>1671129500</v>
      </c>
    </row>
    <row r="4379" spans="1:28" ht="19.2">
      <c r="A4379" s="12">
        <v>4378</v>
      </c>
      <c r="B4379" s="12">
        <v>53260</v>
      </c>
      <c r="C4379" s="13" t="s">
        <v>696</v>
      </c>
      <c r="D4379" s="13" t="s">
        <v>20</v>
      </c>
      <c r="E4379" s="12">
        <v>2019</v>
      </c>
      <c r="F4379" s="12">
        <v>37.750999999999998</v>
      </c>
      <c r="G4379" s="15">
        <f>([1]!Table_1[[#This Row],[총자산]]-[1]!Table_1[[#This Row],[장부가치 자기자본]]+[1]!Table_1[[#This Row],[시가총액]])/[1]!Table_1[[#This Row],[총자산]]</f>
        <v>0.68139389605431289</v>
      </c>
      <c r="H4379" s="14">
        <f>I4379/100000000000</f>
        <v>2.1583691410000001E-2</v>
      </c>
      <c r="I4379" s="12">
        <v>2158369141</v>
      </c>
      <c r="J4379" s="12">
        <v>2.4</v>
      </c>
      <c r="K4379" s="10">
        <f>L4379/1000000000000</f>
        <v>0.17133815558599999</v>
      </c>
      <c r="L4379" s="12">
        <v>171338155586</v>
      </c>
      <c r="M4379" s="12">
        <v>0.81</v>
      </c>
      <c r="N4379" s="12">
        <v>1</v>
      </c>
      <c r="O4379" s="15">
        <f>IF([1]!Table_1[[#This Row],[연도]]=2016,1,0)</f>
        <v>0</v>
      </c>
      <c r="P4379" s="15">
        <f>IF([1]!Table_1[[#This Row],[연도]]=2017,1,0)</f>
        <v>0</v>
      </c>
      <c r="Q4379" s="15">
        <f>IF([1]!Table_1[[#This Row],[연도]]=2018,1,0)</f>
        <v>0</v>
      </c>
      <c r="R4379" s="15">
        <f>IF([1]!Table_1[[#This Row],[연도]]=2019,1,0)</f>
        <v>1</v>
      </c>
      <c r="S4379" s="15">
        <f>IF([1]!Table_1[[#This Row],[연도]]=2020,1,0)</f>
        <v>0</v>
      </c>
      <c r="T4379" s="15">
        <f>IF([1]!Table_1[[#This Row],[연도]]=2021,1,0)</f>
        <v>0</v>
      </c>
      <c r="U4379" s="15">
        <f>IF([1]!Table_1[[#This Row],[연도]]=2022,1,0)</f>
        <v>0</v>
      </c>
      <c r="V4379" s="15">
        <f>IF([1]!Table_1[[#This Row],[연도]]=2023,1,0)</f>
        <v>0</v>
      </c>
      <c r="W4379" s="12">
        <v>1.3</v>
      </c>
      <c r="X4379" s="10">
        <f>Y4379/1000000000000</f>
        <v>6.65496E-2</v>
      </c>
      <c r="Y4379" s="15">
        <f>[1]!Table_1[[#This Row],[주가]]*[1]!Table_1[[#This Row],[기말주식수]]</f>
        <v>66549600000</v>
      </c>
      <c r="Z4379" s="14">
        <f>AA4379/10</f>
        <v>3.0833279968581611</v>
      </c>
      <c r="AA4379" s="15">
        <f>[1]!Table_1[[#This Row],[시가총액]]/[1]!Table_1[[#This Row],[당기순이익(세후영업이익)]]</f>
        <v>30.833279968581611</v>
      </c>
      <c r="AB4379" s="12">
        <v>1656884000</v>
      </c>
    </row>
    <row r="4380" spans="1:28" ht="19.2">
      <c r="A4380" s="10">
        <v>4379</v>
      </c>
      <c r="B4380" s="10">
        <v>53260</v>
      </c>
      <c r="C4380" s="11" t="s">
        <v>696</v>
      </c>
      <c r="D4380" s="11" t="s">
        <v>20</v>
      </c>
      <c r="E4380" s="10">
        <v>2020</v>
      </c>
      <c r="F4380" s="10">
        <v>56.933</v>
      </c>
      <c r="G4380" s="14">
        <f>([1]!Table_1[[#This Row],[총자산]]-[1]!Table_1[[#This Row],[장부가치 자기자본]]+[1]!Table_1[[#This Row],[시가총액]])/[1]!Table_1[[#This Row],[총자산]]</f>
        <v>0.67273936824798453</v>
      </c>
      <c r="H4380" s="14">
        <f>I4380/100000000000</f>
        <v>3.1508044139999997E-2</v>
      </c>
      <c r="I4380" s="10">
        <v>3150804414</v>
      </c>
      <c r="J4380" s="10">
        <v>1.56</v>
      </c>
      <c r="K4380" s="10">
        <f>L4380/1000000000000</f>
        <v>0.175181447834</v>
      </c>
      <c r="L4380" s="10">
        <v>175181447834</v>
      </c>
      <c r="M4380" s="10">
        <v>0.66</v>
      </c>
      <c r="N4380" s="10">
        <v>1</v>
      </c>
      <c r="O4380" s="14">
        <f>IF([1]!Table_1[[#This Row],[연도]]=2016,1,0)</f>
        <v>0</v>
      </c>
      <c r="P4380" s="14">
        <f>IF([1]!Table_1[[#This Row],[연도]]=2017,1,0)</f>
        <v>0</v>
      </c>
      <c r="Q4380" s="14">
        <f>IF([1]!Table_1[[#This Row],[연도]]=2018,1,0)</f>
        <v>0</v>
      </c>
      <c r="R4380" s="14">
        <f>IF([1]!Table_1[[#This Row],[연도]]=2019,1,0)</f>
        <v>0</v>
      </c>
      <c r="S4380" s="14">
        <f>IF([1]!Table_1[[#This Row],[연도]]=2020,1,0)</f>
        <v>1</v>
      </c>
      <c r="T4380" s="14">
        <f>IF([1]!Table_1[[#This Row],[연도]]=2021,1,0)</f>
        <v>0</v>
      </c>
      <c r="U4380" s="14">
        <f>IF([1]!Table_1[[#This Row],[연도]]=2022,1,0)</f>
        <v>0</v>
      </c>
      <c r="V4380" s="14">
        <f>IF([1]!Table_1[[#This Row],[연도]]=2023,1,0)</f>
        <v>0</v>
      </c>
      <c r="W4380" s="10">
        <v>0.99</v>
      </c>
      <c r="X4380" s="10">
        <f>Y4380/1000000000000</f>
        <v>6.5426399999999996E-2</v>
      </c>
      <c r="Y4380" s="14">
        <f>[1]!Table_1[[#This Row],[주가]]*[1]!Table_1[[#This Row],[기말주식수]]</f>
        <v>65426400000</v>
      </c>
      <c r="Z4380" s="14">
        <f>AA4380/10</f>
        <v>2.0764982970472632</v>
      </c>
      <c r="AA4380" s="14">
        <f>[1]!Table_1[[#This Row],[시가총액]]/[1]!Table_1[[#This Row],[당기순이익(세후영업이익)]]</f>
        <v>20.76498297047263</v>
      </c>
      <c r="AB4380" s="10">
        <v>1620299600</v>
      </c>
    </row>
    <row r="4381" spans="1:28" ht="19.2">
      <c r="A4381" s="12">
        <v>4380</v>
      </c>
      <c r="B4381" s="12">
        <v>53260</v>
      </c>
      <c r="C4381" s="13" t="s">
        <v>696</v>
      </c>
      <c r="D4381" s="13" t="s">
        <v>20</v>
      </c>
      <c r="E4381" s="12">
        <v>2021</v>
      </c>
      <c r="F4381" s="12">
        <v>19.071999999999999</v>
      </c>
      <c r="G4381" s="15">
        <f>([1]!Table_1[[#This Row],[총자산]]-[1]!Table_1[[#This Row],[장부가치 자기자본]]+[1]!Table_1[[#This Row],[시가총액]])/[1]!Table_1[[#This Row],[총자산]]</f>
        <v>0.84012138695782879</v>
      </c>
      <c r="H4381" s="14">
        <f>I4381/100000000000</f>
        <v>9.0691436269999995E-2</v>
      </c>
      <c r="I4381" s="12">
        <v>9069143627</v>
      </c>
      <c r="J4381" s="12">
        <v>8.7799999999999994</v>
      </c>
      <c r="K4381" s="10">
        <f>L4381/1000000000000</f>
        <v>0.23621988956000001</v>
      </c>
      <c r="L4381" s="12">
        <v>236219889560</v>
      </c>
      <c r="M4381" s="12">
        <v>1.17</v>
      </c>
      <c r="N4381" s="12">
        <v>1</v>
      </c>
      <c r="O4381" s="15">
        <f>IF([1]!Table_1[[#This Row],[연도]]=2016,1,0)</f>
        <v>0</v>
      </c>
      <c r="P4381" s="15">
        <f>IF([1]!Table_1[[#This Row],[연도]]=2017,1,0)</f>
        <v>0</v>
      </c>
      <c r="Q4381" s="15">
        <f>IF([1]!Table_1[[#This Row],[연도]]=2018,1,0)</f>
        <v>0</v>
      </c>
      <c r="R4381" s="15">
        <f>IF([1]!Table_1[[#This Row],[연도]]=2019,1,0)</f>
        <v>0</v>
      </c>
      <c r="S4381" s="15">
        <f>IF([1]!Table_1[[#This Row],[연도]]=2020,1,0)</f>
        <v>0</v>
      </c>
      <c r="T4381" s="15">
        <f>IF([1]!Table_1[[#This Row],[연도]]=2021,1,0)</f>
        <v>1</v>
      </c>
      <c r="U4381" s="15">
        <f>IF([1]!Table_1[[#This Row],[연도]]=2022,1,0)</f>
        <v>0</v>
      </c>
      <c r="V4381" s="15">
        <f>IF([1]!Table_1[[#This Row],[연도]]=2023,1,0)</f>
        <v>0</v>
      </c>
      <c r="W4381" s="12">
        <v>0.87</v>
      </c>
      <c r="X4381" s="10">
        <f>Y4381/1000000000000</f>
        <v>9.5472000000000001E-2</v>
      </c>
      <c r="Y4381" s="15">
        <f>[1]!Table_1[[#This Row],[주가]]*[1]!Table_1[[#This Row],[기말주식수]]</f>
        <v>95472000000</v>
      </c>
      <c r="Z4381" s="14">
        <f>AA4381/10</f>
        <v>1.0527124051246433</v>
      </c>
      <c r="AA4381" s="15">
        <f>[1]!Table_1[[#This Row],[시가총액]]/[1]!Table_1[[#This Row],[당기순이익(세후영업이익)]]</f>
        <v>10.527124051246432</v>
      </c>
      <c r="AB4381" s="12">
        <v>1944359520</v>
      </c>
    </row>
    <row r="4382" spans="1:28" ht="19.2">
      <c r="A4382" s="10">
        <v>4381</v>
      </c>
      <c r="B4382" s="10">
        <v>53260</v>
      </c>
      <c r="C4382" s="11" t="s">
        <v>696</v>
      </c>
      <c r="D4382" s="11" t="s">
        <v>20</v>
      </c>
      <c r="E4382" s="10">
        <v>2022</v>
      </c>
      <c r="F4382" s="10">
        <v>36.027000000000001</v>
      </c>
      <c r="G4382" s="14">
        <f>([1]!Table_1[[#This Row],[총자산]]-[1]!Table_1[[#This Row],[장부가치 자기자본]]+[1]!Table_1[[#This Row],[시가총액]])/[1]!Table_1[[#This Row],[총자산]]</f>
        <v>0.95754485428026814</v>
      </c>
      <c r="H4382" s="14">
        <f>I4382/100000000000</f>
        <v>4.8914519570000002E-2</v>
      </c>
      <c r="I4382" s="10">
        <v>4891451957</v>
      </c>
      <c r="J4382" s="10">
        <v>5.97</v>
      </c>
      <c r="K4382" s="10">
        <f>L4382/1000000000000</f>
        <v>0.24422099073</v>
      </c>
      <c r="L4382" s="10">
        <v>244220990730</v>
      </c>
      <c r="M4382" s="10">
        <v>1.17</v>
      </c>
      <c r="N4382" s="10">
        <v>1</v>
      </c>
      <c r="O4382" s="14">
        <f>IF([1]!Table_1[[#This Row],[연도]]=2016,1,0)</f>
        <v>0</v>
      </c>
      <c r="P4382" s="14">
        <f>IF([1]!Table_1[[#This Row],[연도]]=2017,1,0)</f>
        <v>0</v>
      </c>
      <c r="Q4382" s="14">
        <f>IF([1]!Table_1[[#This Row],[연도]]=2018,1,0)</f>
        <v>0</v>
      </c>
      <c r="R4382" s="14">
        <f>IF([1]!Table_1[[#This Row],[연도]]=2019,1,0)</f>
        <v>0</v>
      </c>
      <c r="S4382" s="14">
        <f>IF([1]!Table_1[[#This Row],[연도]]=2020,1,0)</f>
        <v>0</v>
      </c>
      <c r="T4382" s="14">
        <f>IF([1]!Table_1[[#This Row],[연도]]=2021,1,0)</f>
        <v>0</v>
      </c>
      <c r="U4382" s="14">
        <f>IF([1]!Table_1[[#This Row],[연도]]=2022,1,0)</f>
        <v>1</v>
      </c>
      <c r="V4382" s="14">
        <f>IF([1]!Table_1[[#This Row],[연도]]=2023,1,0)</f>
        <v>0</v>
      </c>
      <c r="W4382" s="10">
        <v>0.91</v>
      </c>
      <c r="X4382" s="10">
        <f>Y4382/1000000000000</f>
        <v>0.117936</v>
      </c>
      <c r="Y4382" s="14">
        <f>[1]!Table_1[[#This Row],[주가]]*[1]!Table_1[[#This Row],[기말주식수]]</f>
        <v>117936000000</v>
      </c>
      <c r="Z4382" s="14">
        <f>AA4382/10</f>
        <v>2.4110632392336098</v>
      </c>
      <c r="AA4382" s="14">
        <f>[1]!Table_1[[#This Row],[시가총액]]/[1]!Table_1[[#This Row],[당기순이익(세후영업이익)]]</f>
        <v>24.110632392336097</v>
      </c>
      <c r="AB4382" s="10">
        <v>1944359520</v>
      </c>
    </row>
    <row r="4383" spans="1:28" ht="19.2">
      <c r="A4383" s="12">
        <v>4382</v>
      </c>
      <c r="B4383" s="12">
        <v>53260</v>
      </c>
      <c r="C4383" s="13" t="s">
        <v>696</v>
      </c>
      <c r="D4383" s="13" t="s">
        <v>20</v>
      </c>
      <c r="E4383" s="12">
        <v>2023</v>
      </c>
      <c r="F4383" s="12">
        <v>46.631999999999998</v>
      </c>
      <c r="G4383" s="15">
        <f>([1]!Table_1[[#This Row],[총자산]]-[1]!Table_1[[#This Row],[장부가치 자기자본]]+[1]!Table_1[[#This Row],[시가총액]])/[1]!Table_1[[#This Row],[총자산]]</f>
        <v>0.8261261797637075</v>
      </c>
      <c r="H4383" s="14">
        <f>I4383/100000000000</f>
        <v>5.2902750220000003E-2</v>
      </c>
      <c r="I4383" s="12">
        <v>5290275022</v>
      </c>
      <c r="J4383" s="12">
        <v>-5.1100000000000003</v>
      </c>
      <c r="K4383" s="10">
        <f>L4383/1000000000000</f>
        <v>0.225362561244</v>
      </c>
      <c r="L4383" s="12">
        <v>225362561244</v>
      </c>
      <c r="M4383" s="12">
        <v>0.97</v>
      </c>
      <c r="N4383" s="12">
        <v>1</v>
      </c>
      <c r="O4383" s="15">
        <f>IF([1]!Table_1[[#This Row],[연도]]=2016,1,0)</f>
        <v>0</v>
      </c>
      <c r="P4383" s="15">
        <f>IF([1]!Table_1[[#This Row],[연도]]=2017,1,0)</f>
        <v>0</v>
      </c>
      <c r="Q4383" s="15">
        <f>IF([1]!Table_1[[#This Row],[연도]]=2018,1,0)</f>
        <v>0</v>
      </c>
      <c r="R4383" s="15">
        <f>IF([1]!Table_1[[#This Row],[연도]]=2019,1,0)</f>
        <v>0</v>
      </c>
      <c r="S4383" s="15">
        <f>IF([1]!Table_1[[#This Row],[연도]]=2020,1,0)</f>
        <v>0</v>
      </c>
      <c r="T4383" s="15">
        <f>IF([1]!Table_1[[#This Row],[연도]]=2021,1,0)</f>
        <v>0</v>
      </c>
      <c r="U4383" s="15">
        <f>IF([1]!Table_1[[#This Row],[연도]]=2022,1,0)</f>
        <v>0</v>
      </c>
      <c r="V4383" s="15">
        <f>IF([1]!Table_1[[#This Row],[연도]]=2023,1,0)</f>
        <v>1</v>
      </c>
      <c r="W4383" s="12">
        <v>0.94</v>
      </c>
      <c r="X4383" s="10">
        <f>Y4383/1000000000000</f>
        <v>9.9777599999999994E-2</v>
      </c>
      <c r="Y4383" s="15">
        <f>[1]!Table_1[[#This Row],[주가]]*[1]!Table_1[[#This Row],[기말주식수]]</f>
        <v>99777600000</v>
      </c>
      <c r="Z4383" s="14">
        <f>AA4383/10</f>
        <v>1.8860569551690123</v>
      </c>
      <c r="AA4383" s="15">
        <f>[1]!Table_1[[#This Row],[시가총액]]/[1]!Table_1[[#This Row],[당기순이익(세후영업이익)]]</f>
        <v>18.860569551690123</v>
      </c>
      <c r="AB4383" s="12">
        <v>2106389480</v>
      </c>
    </row>
    <row r="4384" spans="1:28" ht="19.2">
      <c r="A4384" s="10">
        <v>4383</v>
      </c>
      <c r="B4384" s="10">
        <v>53270</v>
      </c>
      <c r="C4384" s="11" t="s">
        <v>697</v>
      </c>
      <c r="D4384" s="11" t="s">
        <v>20</v>
      </c>
      <c r="E4384" s="10">
        <v>2017</v>
      </c>
      <c r="F4384" s="10">
        <v>66.61</v>
      </c>
      <c r="G4384" s="14">
        <f>([1]!Table_1[[#This Row],[총자산]]-[1]!Table_1[[#This Row],[장부가치 자기자본]]+[1]!Table_1[[#This Row],[시가총액]])/[1]!Table_1[[#This Row],[총자산]]</f>
        <v>0.91018259568000237</v>
      </c>
      <c r="H4384" s="14">
        <f>I4384/100000000000</f>
        <v>5.691336047E-2</v>
      </c>
      <c r="I4384" s="10">
        <v>5691336047</v>
      </c>
      <c r="J4384" s="10">
        <v>12.15</v>
      </c>
      <c r="K4384" s="10">
        <f>L4384/1000000000000</f>
        <v>0.14983335726399999</v>
      </c>
      <c r="L4384" s="10">
        <v>149833357264</v>
      </c>
      <c r="M4384" s="10">
        <v>0.46</v>
      </c>
      <c r="N4384" s="10">
        <v>1</v>
      </c>
      <c r="O4384" s="14">
        <f>IF([1]!Table_1[[#This Row],[연도]]=2016,1,0)</f>
        <v>0</v>
      </c>
      <c r="P4384" s="14">
        <f>IF([1]!Table_1[[#This Row],[연도]]=2017,1,0)</f>
        <v>1</v>
      </c>
      <c r="Q4384" s="14">
        <f>IF([1]!Table_1[[#This Row],[연도]]=2018,1,0)</f>
        <v>0</v>
      </c>
      <c r="R4384" s="14">
        <f>IF([1]!Table_1[[#This Row],[연도]]=2019,1,0)</f>
        <v>0</v>
      </c>
      <c r="S4384" s="14">
        <f>IF([1]!Table_1[[#This Row],[연도]]=2020,1,0)</f>
        <v>0</v>
      </c>
      <c r="T4384" s="14">
        <f>IF([1]!Table_1[[#This Row],[연도]]=2021,1,0)</f>
        <v>0</v>
      </c>
      <c r="U4384" s="14">
        <f>IF([1]!Table_1[[#This Row],[연도]]=2022,1,0)</f>
        <v>0</v>
      </c>
      <c r="V4384" s="14">
        <f>IF([1]!Table_1[[#This Row],[연도]]=2023,1,0)</f>
        <v>0</v>
      </c>
      <c r="W4384" s="10">
        <v>0.9</v>
      </c>
      <c r="X4384" s="10">
        <f>Y4384/1000000000000</f>
        <v>3.9014316953999997E-2</v>
      </c>
      <c r="Y4384" s="14">
        <f>[1]!Table_1[[#This Row],[주가]]*[1]!Table_1[[#This Row],[기말주식수]]</f>
        <v>39014316954</v>
      </c>
      <c r="Z4384" s="14">
        <f>AA4384/10</f>
        <v>0.68550366085947623</v>
      </c>
      <c r="AA4384" s="14">
        <f>[1]!Table_1[[#This Row],[시가총액]]/[1]!Table_1[[#This Row],[당기순이익(세후영업이익)]]</f>
        <v>6.8550366085947623</v>
      </c>
      <c r="AB4384" s="10">
        <v>903893900</v>
      </c>
    </row>
    <row r="4385" spans="1:28" ht="19.2">
      <c r="A4385" s="12">
        <v>4384</v>
      </c>
      <c r="B4385" s="12">
        <v>53270</v>
      </c>
      <c r="C4385" s="13" t="s">
        <v>697</v>
      </c>
      <c r="D4385" s="13" t="s">
        <v>20</v>
      </c>
      <c r="E4385" s="12">
        <v>2018</v>
      </c>
      <c r="F4385" s="12">
        <v>12.506</v>
      </c>
      <c r="G4385" s="15">
        <f>([1]!Table_1[[#This Row],[총자산]]-[1]!Table_1[[#This Row],[장부가치 자기자본]]+[1]!Table_1[[#This Row],[시가총액]])/[1]!Table_1[[#This Row],[총자산]]</f>
        <v>0.86088534653149895</v>
      </c>
      <c r="H4385" s="14">
        <f>I4385/100000000000</f>
        <v>5.3788691370000002E-2</v>
      </c>
      <c r="I4385" s="12">
        <v>5378869137</v>
      </c>
      <c r="J4385" s="12">
        <v>8.32</v>
      </c>
      <c r="K4385" s="10">
        <f>L4385/1000000000000</f>
        <v>0.19523833850700001</v>
      </c>
      <c r="L4385" s="12">
        <v>195238338507</v>
      </c>
      <c r="M4385" s="12">
        <v>0.5</v>
      </c>
      <c r="N4385" s="12">
        <v>1</v>
      </c>
      <c r="O4385" s="15">
        <f>IF([1]!Table_1[[#This Row],[연도]]=2016,1,0)</f>
        <v>0</v>
      </c>
      <c r="P4385" s="15">
        <f>IF([1]!Table_1[[#This Row],[연도]]=2017,1,0)</f>
        <v>0</v>
      </c>
      <c r="Q4385" s="15">
        <f>IF([1]!Table_1[[#This Row],[연도]]=2018,1,0)</f>
        <v>1</v>
      </c>
      <c r="R4385" s="15">
        <f>IF([1]!Table_1[[#This Row],[연도]]=2019,1,0)</f>
        <v>0</v>
      </c>
      <c r="S4385" s="15">
        <f>IF([1]!Table_1[[#This Row],[연도]]=2020,1,0)</f>
        <v>0</v>
      </c>
      <c r="T4385" s="15">
        <f>IF([1]!Table_1[[#This Row],[연도]]=2021,1,0)</f>
        <v>0</v>
      </c>
      <c r="U4385" s="15">
        <f>IF([1]!Table_1[[#This Row],[연도]]=2022,1,0)</f>
        <v>0</v>
      </c>
      <c r="V4385" s="15">
        <f>IF([1]!Table_1[[#This Row],[연도]]=2023,1,0)</f>
        <v>0</v>
      </c>
      <c r="W4385" s="12">
        <v>0.65</v>
      </c>
      <c r="X4385" s="10">
        <f>Y4385/1000000000000</f>
        <v>4.0647027959999998E-2</v>
      </c>
      <c r="Y4385" s="15">
        <f>[1]!Table_1[[#This Row],[주가]]*[1]!Table_1[[#This Row],[기말주식수]]</f>
        <v>40647027960</v>
      </c>
      <c r="Z4385" s="14">
        <f>AA4385/10</f>
        <v>0.75567980786887845</v>
      </c>
      <c r="AA4385" s="15">
        <f>[1]!Table_1[[#This Row],[시가총액]]/[1]!Table_1[[#This Row],[당기순이익(세후영업이익)]]</f>
        <v>7.5567980786887841</v>
      </c>
      <c r="AB4385" s="12">
        <v>740336340</v>
      </c>
    </row>
    <row r="4386" spans="1:28" ht="19.2">
      <c r="A4386" s="10">
        <v>4385</v>
      </c>
      <c r="B4386" s="10">
        <v>53270</v>
      </c>
      <c r="C4386" s="11" t="s">
        <v>697</v>
      </c>
      <c r="D4386" s="11" t="s">
        <v>20</v>
      </c>
      <c r="E4386" s="10">
        <v>2019</v>
      </c>
      <c r="F4386" s="10">
        <v>21.858000000000001</v>
      </c>
      <c r="G4386" s="14">
        <f>([1]!Table_1[[#This Row],[총자산]]-[1]!Table_1[[#This Row],[장부가치 자기자본]]+[1]!Table_1[[#This Row],[시가총액]])/[1]!Table_1[[#This Row],[총자산]]</f>
        <v>0.88542927558362206</v>
      </c>
      <c r="H4386" s="14">
        <f>I4386/100000000000</f>
        <v>5.2391751139999998E-2</v>
      </c>
      <c r="I4386" s="10">
        <v>5239175114</v>
      </c>
      <c r="J4386" s="10">
        <v>1.97</v>
      </c>
      <c r="K4386" s="10">
        <f>L4386/1000000000000</f>
        <v>0.230853335884</v>
      </c>
      <c r="L4386" s="10">
        <v>230853335884</v>
      </c>
      <c r="M4386" s="10">
        <v>0.62</v>
      </c>
      <c r="N4386" s="10">
        <v>1</v>
      </c>
      <c r="O4386" s="14">
        <f>IF([1]!Table_1[[#This Row],[연도]]=2016,1,0)</f>
        <v>0</v>
      </c>
      <c r="P4386" s="14">
        <f>IF([1]!Table_1[[#This Row],[연도]]=2017,1,0)</f>
        <v>0</v>
      </c>
      <c r="Q4386" s="14">
        <f>IF([1]!Table_1[[#This Row],[연도]]=2018,1,0)</f>
        <v>0</v>
      </c>
      <c r="R4386" s="14">
        <f>IF([1]!Table_1[[#This Row],[연도]]=2019,1,0)</f>
        <v>1</v>
      </c>
      <c r="S4386" s="14">
        <f>IF([1]!Table_1[[#This Row],[연도]]=2020,1,0)</f>
        <v>0</v>
      </c>
      <c r="T4386" s="14">
        <f>IF([1]!Table_1[[#This Row],[연도]]=2021,1,0)</f>
        <v>0</v>
      </c>
      <c r="U4386" s="14">
        <f>IF([1]!Table_1[[#This Row],[연도]]=2022,1,0)</f>
        <v>0</v>
      </c>
      <c r="V4386" s="14">
        <f>IF([1]!Table_1[[#This Row],[연도]]=2023,1,0)</f>
        <v>0</v>
      </c>
      <c r="W4386" s="10">
        <v>0.41</v>
      </c>
      <c r="X4386" s="10">
        <f>Y4386/1000000000000</f>
        <v>4.8037396679999997E-2</v>
      </c>
      <c r="Y4386" s="14">
        <f>[1]!Table_1[[#This Row],[주가]]*[1]!Table_1[[#This Row],[기말주식수]]</f>
        <v>48037396680</v>
      </c>
      <c r="Z4386" s="14">
        <f>AA4386/10</f>
        <v>0.91688854895564764</v>
      </c>
      <c r="AA4386" s="14">
        <f>[1]!Table_1[[#This Row],[시가총액]]/[1]!Table_1[[#This Row],[당기순이익(세후영업이익)]]</f>
        <v>9.1688854895564766</v>
      </c>
      <c r="AB4386" s="10">
        <v>740336340</v>
      </c>
    </row>
    <row r="4387" spans="1:28" ht="19.2">
      <c r="A4387" s="12">
        <v>4386</v>
      </c>
      <c r="B4387" s="12">
        <v>53270</v>
      </c>
      <c r="C4387" s="13" t="s">
        <v>697</v>
      </c>
      <c r="D4387" s="13" t="s">
        <v>20</v>
      </c>
      <c r="E4387" s="12">
        <v>2020</v>
      </c>
      <c r="F4387" s="12">
        <v>101.834</v>
      </c>
      <c r="G4387" s="15">
        <f>([1]!Table_1[[#This Row],[총자산]]-[1]!Table_1[[#This Row],[장부가치 자기자본]]+[1]!Table_1[[#This Row],[시가총액]])/[1]!Table_1[[#This Row],[총자산]]</f>
        <v>0.87742596288558927</v>
      </c>
      <c r="H4387" s="14">
        <f>I4387/100000000000</f>
        <v>2.9386424590000002E-2</v>
      </c>
      <c r="I4387" s="12">
        <v>2938642459</v>
      </c>
      <c r="J4387" s="12">
        <v>2.52</v>
      </c>
      <c r="K4387" s="10">
        <f>L4387/1000000000000</f>
        <v>0.19666050802000001</v>
      </c>
      <c r="L4387" s="12">
        <v>196660508020</v>
      </c>
      <c r="M4387" s="12">
        <v>0.85</v>
      </c>
      <c r="N4387" s="12">
        <v>1</v>
      </c>
      <c r="O4387" s="15">
        <f>IF([1]!Table_1[[#This Row],[연도]]=2016,1,0)</f>
        <v>0</v>
      </c>
      <c r="P4387" s="15">
        <f>IF([1]!Table_1[[#This Row],[연도]]=2017,1,0)</f>
        <v>0</v>
      </c>
      <c r="Q4387" s="15">
        <f>IF([1]!Table_1[[#This Row],[연도]]=2018,1,0)</f>
        <v>0</v>
      </c>
      <c r="R4387" s="15">
        <f>IF([1]!Table_1[[#This Row],[연도]]=2019,1,0)</f>
        <v>0</v>
      </c>
      <c r="S4387" s="15">
        <f>IF([1]!Table_1[[#This Row],[연도]]=2020,1,0)</f>
        <v>1</v>
      </c>
      <c r="T4387" s="15">
        <f>IF([1]!Table_1[[#This Row],[연도]]=2021,1,0)</f>
        <v>0</v>
      </c>
      <c r="U4387" s="15">
        <f>IF([1]!Table_1[[#This Row],[연도]]=2022,1,0)</f>
        <v>0</v>
      </c>
      <c r="V4387" s="15">
        <f>IF([1]!Table_1[[#This Row],[연도]]=2023,1,0)</f>
        <v>0</v>
      </c>
      <c r="W4387" s="12">
        <v>0.36</v>
      </c>
      <c r="X4387" s="10">
        <f>Y4387/1000000000000</f>
        <v>4.3550387099999997E-2</v>
      </c>
      <c r="Y4387" s="15">
        <f>[1]!Table_1[[#This Row],[주가]]*[1]!Table_1[[#This Row],[기말주식수]]</f>
        <v>43550387100</v>
      </c>
      <c r="Z4387" s="14">
        <f>AA4387/10</f>
        <v>1.481989990535286</v>
      </c>
      <c r="AA4387" s="15">
        <f>[1]!Table_1[[#This Row],[시가총액]]/[1]!Table_1[[#This Row],[당기순이익(세후영업이익)]]</f>
        <v>14.819899905352861</v>
      </c>
      <c r="AB4387" s="12">
        <v>740336340</v>
      </c>
    </row>
    <row r="4388" spans="1:28" ht="19.2">
      <c r="A4388" s="10">
        <v>4387</v>
      </c>
      <c r="B4388" s="10">
        <v>53270</v>
      </c>
      <c r="C4388" s="11" t="s">
        <v>697</v>
      </c>
      <c r="D4388" s="11" t="s">
        <v>20</v>
      </c>
      <c r="E4388" s="10">
        <v>2021</v>
      </c>
      <c r="F4388" s="10">
        <v>23.66</v>
      </c>
      <c r="G4388" s="14">
        <f>([1]!Table_1[[#This Row],[총자산]]-[1]!Table_1[[#This Row],[장부가치 자기자본]]+[1]!Table_1[[#This Row],[시가총액]])/[1]!Table_1[[#This Row],[총자산]]</f>
        <v>1.0533198668547927</v>
      </c>
      <c r="H4388" s="14">
        <f>I4388/100000000000</f>
        <v>3.9947659339999997E-2</v>
      </c>
      <c r="I4388" s="10">
        <v>3994765934</v>
      </c>
      <c r="J4388" s="10">
        <v>5.25</v>
      </c>
      <c r="K4388" s="10">
        <f>L4388/1000000000000</f>
        <v>0.203398451836</v>
      </c>
      <c r="L4388" s="10">
        <v>203398451836</v>
      </c>
      <c r="M4388" s="10">
        <v>0.88</v>
      </c>
      <c r="N4388" s="10">
        <v>1</v>
      </c>
      <c r="O4388" s="14">
        <f>IF([1]!Table_1[[#This Row],[연도]]=2016,1,0)</f>
        <v>0</v>
      </c>
      <c r="P4388" s="14">
        <f>IF([1]!Table_1[[#This Row],[연도]]=2017,1,0)</f>
        <v>0</v>
      </c>
      <c r="Q4388" s="14">
        <f>IF([1]!Table_1[[#This Row],[연도]]=2018,1,0)</f>
        <v>0</v>
      </c>
      <c r="R4388" s="14">
        <f>IF([1]!Table_1[[#This Row],[연도]]=2019,1,0)</f>
        <v>0</v>
      </c>
      <c r="S4388" s="14">
        <f>IF([1]!Table_1[[#This Row],[연도]]=2020,1,0)</f>
        <v>0</v>
      </c>
      <c r="T4388" s="14">
        <f>IF([1]!Table_1[[#This Row],[연도]]=2021,1,0)</f>
        <v>1</v>
      </c>
      <c r="U4388" s="14">
        <f>IF([1]!Table_1[[#This Row],[연도]]=2022,1,0)</f>
        <v>0</v>
      </c>
      <c r="V4388" s="14">
        <f>IF([1]!Table_1[[#This Row],[연도]]=2023,1,0)</f>
        <v>0</v>
      </c>
      <c r="W4388" s="10">
        <v>0.36</v>
      </c>
      <c r="X4388" s="10">
        <f>Y4388/1000000000000</f>
        <v>8.8156541160000004E-2</v>
      </c>
      <c r="Y4388" s="14">
        <f>[1]!Table_1[[#This Row],[주가]]*[1]!Table_1[[#This Row],[기말주식수]]</f>
        <v>88156541160</v>
      </c>
      <c r="Z4388" s="14">
        <f>AA4388/10</f>
        <v>2.2068011647362766</v>
      </c>
      <c r="AA4388" s="14">
        <f>[1]!Table_1[[#This Row],[시가총액]]/[1]!Table_1[[#This Row],[당기순이익(세후영업이익)]]</f>
        <v>22.068011647362766</v>
      </c>
      <c r="AB4388" s="10">
        <v>740336340</v>
      </c>
    </row>
    <row r="4389" spans="1:28" ht="19.2">
      <c r="A4389" s="12">
        <v>4388</v>
      </c>
      <c r="B4389" s="12">
        <v>53270</v>
      </c>
      <c r="C4389" s="13" t="s">
        <v>697</v>
      </c>
      <c r="D4389" s="13" t="s">
        <v>20</v>
      </c>
      <c r="E4389" s="12">
        <v>2022</v>
      </c>
      <c r="F4389" s="12">
        <v>18.914000000000001</v>
      </c>
      <c r="G4389" s="15">
        <f>([1]!Table_1[[#This Row],[총자산]]-[1]!Table_1[[#This Row],[장부가치 자기자본]]+[1]!Table_1[[#This Row],[시가총액]])/[1]!Table_1[[#This Row],[총자산]]</f>
        <v>0.89769030594935229</v>
      </c>
      <c r="H4389" s="14">
        <f>I4389/100000000000</f>
        <v>7.6957751599999999E-2</v>
      </c>
      <c r="I4389" s="12">
        <v>7695775160</v>
      </c>
      <c r="J4389" s="12">
        <v>7.73</v>
      </c>
      <c r="K4389" s="10">
        <f>L4389/1000000000000</f>
        <v>0.27420775475499998</v>
      </c>
      <c r="L4389" s="12">
        <v>274207754755</v>
      </c>
      <c r="M4389" s="12">
        <v>0.56000000000000005</v>
      </c>
      <c r="N4389" s="12">
        <v>1</v>
      </c>
      <c r="O4389" s="15">
        <f>IF([1]!Table_1[[#This Row],[연도]]=2016,1,0)</f>
        <v>0</v>
      </c>
      <c r="P4389" s="15">
        <f>IF([1]!Table_1[[#This Row],[연도]]=2017,1,0)</f>
        <v>0</v>
      </c>
      <c r="Q4389" s="15">
        <f>IF([1]!Table_1[[#This Row],[연도]]=2018,1,0)</f>
        <v>0</v>
      </c>
      <c r="R4389" s="15">
        <f>IF([1]!Table_1[[#This Row],[연도]]=2019,1,0)</f>
        <v>0</v>
      </c>
      <c r="S4389" s="15">
        <f>IF([1]!Table_1[[#This Row],[연도]]=2020,1,0)</f>
        <v>0</v>
      </c>
      <c r="T4389" s="15">
        <f>IF([1]!Table_1[[#This Row],[연도]]=2021,1,0)</f>
        <v>0</v>
      </c>
      <c r="U4389" s="15">
        <f>IF([1]!Table_1[[#This Row],[연도]]=2022,1,0)</f>
        <v>1</v>
      </c>
      <c r="V4389" s="15">
        <f>IF([1]!Table_1[[#This Row],[연도]]=2023,1,0)</f>
        <v>0</v>
      </c>
      <c r="W4389" s="12">
        <v>0.85</v>
      </c>
      <c r="X4389" s="10">
        <f>Y4389/1000000000000</f>
        <v>5.8859008019999999E-2</v>
      </c>
      <c r="Y4389" s="15">
        <f>[1]!Table_1[[#This Row],[주가]]*[1]!Table_1[[#This Row],[기말주식수]]</f>
        <v>58859008020</v>
      </c>
      <c r="Z4389" s="14">
        <f>AA4389/10</f>
        <v>0.76482234467983079</v>
      </c>
      <c r="AA4389" s="15">
        <f>[1]!Table_1[[#This Row],[시가총액]]/[1]!Table_1[[#This Row],[당기순이익(세후영업이익)]]</f>
        <v>7.6482234467983083</v>
      </c>
      <c r="AB4389" s="12">
        <v>752021550</v>
      </c>
    </row>
    <row r="4390" spans="1:28" ht="19.2">
      <c r="A4390" s="10">
        <v>4389</v>
      </c>
      <c r="B4390" s="10">
        <v>53270</v>
      </c>
      <c r="C4390" s="11" t="s">
        <v>697</v>
      </c>
      <c r="D4390" s="11" t="s">
        <v>20</v>
      </c>
      <c r="E4390" s="10">
        <v>2023</v>
      </c>
      <c r="F4390" s="10">
        <v>6.9950000000000001</v>
      </c>
      <c r="G4390" s="14">
        <f>([1]!Table_1[[#This Row],[총자산]]-[1]!Table_1[[#This Row],[장부가치 자기자본]]+[1]!Table_1[[#This Row],[시가총액]])/[1]!Table_1[[#This Row],[총자산]]</f>
        <v>0.91283997670626849</v>
      </c>
      <c r="H4390" s="14">
        <f>I4390/100000000000</f>
        <v>0.28953283158999998</v>
      </c>
      <c r="I4390" s="10">
        <v>28953283159</v>
      </c>
      <c r="J4390" s="10">
        <v>32.049999999999997</v>
      </c>
      <c r="K4390" s="10">
        <f>L4390/1000000000000</f>
        <v>0.35743843543100001</v>
      </c>
      <c r="L4390" s="10">
        <v>357438435431</v>
      </c>
      <c r="M4390" s="10">
        <v>2.71</v>
      </c>
      <c r="N4390" s="10">
        <v>1</v>
      </c>
      <c r="O4390" s="14">
        <f>IF([1]!Table_1[[#This Row],[연도]]=2016,1,0)</f>
        <v>0</v>
      </c>
      <c r="P4390" s="14">
        <f>IF([1]!Table_1[[#This Row],[연도]]=2017,1,0)</f>
        <v>0</v>
      </c>
      <c r="Q4390" s="14">
        <f>IF([1]!Table_1[[#This Row],[연도]]=2018,1,0)</f>
        <v>0</v>
      </c>
      <c r="R4390" s="14">
        <f>IF([1]!Table_1[[#This Row],[연도]]=2019,1,0)</f>
        <v>0</v>
      </c>
      <c r="S4390" s="14">
        <f>IF([1]!Table_1[[#This Row],[연도]]=2020,1,0)</f>
        <v>0</v>
      </c>
      <c r="T4390" s="14">
        <f>IF([1]!Table_1[[#This Row],[연도]]=2021,1,0)</f>
        <v>0</v>
      </c>
      <c r="U4390" s="14">
        <f>IF([1]!Table_1[[#This Row],[연도]]=2022,1,0)</f>
        <v>0</v>
      </c>
      <c r="V4390" s="14">
        <f>IF([1]!Table_1[[#This Row],[연도]]=2023,1,0)</f>
        <v>1</v>
      </c>
      <c r="W4390" s="10">
        <v>0.89</v>
      </c>
      <c r="X4390" s="10">
        <f>Y4390/1000000000000</f>
        <v>7.8937067599999994E-2</v>
      </c>
      <c r="Y4390" s="14">
        <f>[1]!Table_1[[#This Row],[주가]]*[1]!Table_1[[#This Row],[기말주식수]]</f>
        <v>78937067600</v>
      </c>
      <c r="Z4390" s="14">
        <f>AA4390/10</f>
        <v>0.27263598109585285</v>
      </c>
      <c r="AA4390" s="14">
        <f>[1]!Table_1[[#This Row],[시가총액]]/[1]!Table_1[[#This Row],[당기순이익(세후영업이익)]]</f>
        <v>2.7263598109585288</v>
      </c>
      <c r="AB4390" s="10">
        <v>1304180800</v>
      </c>
    </row>
    <row r="4391" spans="1:28" ht="19.2">
      <c r="A4391" s="12">
        <v>4390</v>
      </c>
      <c r="B4391" s="12">
        <v>53280</v>
      </c>
      <c r="C4391" s="13" t="s">
        <v>698</v>
      </c>
      <c r="D4391" s="13" t="s">
        <v>20</v>
      </c>
      <c r="E4391" s="12">
        <v>2016</v>
      </c>
      <c r="F4391" s="12">
        <v>302.19600000000003</v>
      </c>
      <c r="G4391" s="15">
        <f>([1]!Table_1[[#This Row],[총자산]]-[1]!Table_1[[#This Row],[장부가치 자기자본]]+[1]!Table_1[[#This Row],[시가총액]])/[1]!Table_1[[#This Row],[총자산]]</f>
        <v>0.97376578108843814</v>
      </c>
      <c r="H4391" s="14">
        <f>I4391/100000000000</f>
        <v>1.183534199E-2</v>
      </c>
      <c r="I4391" s="12">
        <v>1183534199</v>
      </c>
      <c r="J4391" s="12">
        <v>9.34</v>
      </c>
      <c r="K4391" s="10">
        <f>L4391/1000000000000</f>
        <v>0.420980025599</v>
      </c>
      <c r="L4391" s="12">
        <v>420980025599</v>
      </c>
      <c r="M4391" s="12">
        <v>2.29</v>
      </c>
      <c r="N4391" s="12">
        <v>1</v>
      </c>
      <c r="O4391" s="15">
        <f>IF([1]!Table_1[[#This Row],[연도]]=2016,1,0)</f>
        <v>1</v>
      </c>
      <c r="P4391" s="15">
        <f>IF([1]!Table_1[[#This Row],[연도]]=2017,1,0)</f>
        <v>0</v>
      </c>
      <c r="Q4391" s="15">
        <f>IF([1]!Table_1[[#This Row],[연도]]=2018,1,0)</f>
        <v>0</v>
      </c>
      <c r="R4391" s="15">
        <f>IF([1]!Table_1[[#This Row],[연도]]=2019,1,0)</f>
        <v>0</v>
      </c>
      <c r="S4391" s="15">
        <f>IF([1]!Table_1[[#This Row],[연도]]=2020,1,0)</f>
        <v>0</v>
      </c>
      <c r="T4391" s="15">
        <f>IF([1]!Table_1[[#This Row],[연도]]=2021,1,0)</f>
        <v>0</v>
      </c>
      <c r="U4391" s="15">
        <f>IF([1]!Table_1[[#This Row],[연도]]=2022,1,0)</f>
        <v>0</v>
      </c>
      <c r="V4391" s="15">
        <f>IF([1]!Table_1[[#This Row],[연도]]=2023,1,0)</f>
        <v>0</v>
      </c>
      <c r="W4391" s="12">
        <v>0.25</v>
      </c>
      <c r="X4391" s="10">
        <f>Y4391/1000000000000</f>
        <v>7.0158799999999993E-2</v>
      </c>
      <c r="Y4391" s="15">
        <f>[1]!Table_1[[#This Row],[주가]]*[1]!Table_1[[#This Row],[기말주식수]]</f>
        <v>70158800000</v>
      </c>
      <c r="Z4391" s="14">
        <f>AA4391/10</f>
        <v>5.9279064398205872</v>
      </c>
      <c r="AA4391" s="15">
        <f>[1]!Table_1[[#This Row],[시가총액]]/[1]!Table_1[[#This Row],[당기순이익(세후영업이익)]]</f>
        <v>59.279064398205868</v>
      </c>
      <c r="AB4391" s="12">
        <v>2064000000</v>
      </c>
    </row>
    <row r="4392" spans="1:28" ht="19.2">
      <c r="A4392" s="10">
        <v>4391</v>
      </c>
      <c r="B4392" s="10">
        <v>53280</v>
      </c>
      <c r="C4392" s="11" t="s">
        <v>698</v>
      </c>
      <c r="D4392" s="11" t="s">
        <v>20</v>
      </c>
      <c r="E4392" s="10">
        <v>2017</v>
      </c>
      <c r="F4392" s="10">
        <v>-739.78499999999997</v>
      </c>
      <c r="G4392" s="14">
        <f>([1]!Table_1[[#This Row],[총자산]]-[1]!Table_1[[#This Row],[장부가치 자기자본]]+[1]!Table_1[[#This Row],[시가총액]])/[1]!Table_1[[#This Row],[총자산]]</f>
        <v>0.94499970041000325</v>
      </c>
      <c r="H4392" s="14">
        <f>I4392/100000000000</f>
        <v>-9.1713740799999992E-3</v>
      </c>
      <c r="I4392" s="10">
        <v>-917137408</v>
      </c>
      <c r="J4392" s="10">
        <v>8.0500000000000007</v>
      </c>
      <c r="K4392" s="10">
        <f>L4392/1000000000000</f>
        <v>0.45680069260700001</v>
      </c>
      <c r="L4392" s="10">
        <v>456800692607</v>
      </c>
      <c r="M4392" s="10">
        <v>2.02</v>
      </c>
      <c r="N4392" s="10">
        <v>1</v>
      </c>
      <c r="O4392" s="14">
        <f>IF([1]!Table_1[[#This Row],[연도]]=2016,1,0)</f>
        <v>0</v>
      </c>
      <c r="P4392" s="14">
        <f>IF([1]!Table_1[[#This Row],[연도]]=2017,1,0)</f>
        <v>1</v>
      </c>
      <c r="Q4392" s="14">
        <f>IF([1]!Table_1[[#This Row],[연도]]=2018,1,0)</f>
        <v>0</v>
      </c>
      <c r="R4392" s="14">
        <f>IF([1]!Table_1[[#This Row],[연도]]=2019,1,0)</f>
        <v>0</v>
      </c>
      <c r="S4392" s="14">
        <f>IF([1]!Table_1[[#This Row],[연도]]=2020,1,0)</f>
        <v>0</v>
      </c>
      <c r="T4392" s="14">
        <f>IF([1]!Table_1[[#This Row],[연도]]=2021,1,0)</f>
        <v>0</v>
      </c>
      <c r="U4392" s="14">
        <f>IF([1]!Table_1[[#This Row],[연도]]=2022,1,0)</f>
        <v>0</v>
      </c>
      <c r="V4392" s="14">
        <f>IF([1]!Table_1[[#This Row],[연도]]=2023,1,0)</f>
        <v>0</v>
      </c>
      <c r="W4392" s="10">
        <v>0.63</v>
      </c>
      <c r="X4392" s="10">
        <f>Y4392/1000000000000</f>
        <v>6.5050399999999994E-2</v>
      </c>
      <c r="Y4392" s="14">
        <f>[1]!Table_1[[#This Row],[주가]]*[1]!Table_1[[#This Row],[기말주식수]]</f>
        <v>65050400000</v>
      </c>
      <c r="Z4392" s="14">
        <f>AA4392/10</f>
        <v>-7.0927648826205116</v>
      </c>
      <c r="AA4392" s="14">
        <f>[1]!Table_1[[#This Row],[시가총액]]/[1]!Table_1[[#This Row],[당기순이익(세후영업이익)]]</f>
        <v>-70.927648826205115</v>
      </c>
      <c r="AB4392" s="10">
        <v>2064000000</v>
      </c>
    </row>
    <row r="4393" spans="1:28" ht="19.2">
      <c r="A4393" s="12">
        <v>4392</v>
      </c>
      <c r="B4393" s="12">
        <v>53280</v>
      </c>
      <c r="C4393" s="13" t="s">
        <v>698</v>
      </c>
      <c r="D4393" s="13" t="s">
        <v>20</v>
      </c>
      <c r="E4393" s="12">
        <v>2018</v>
      </c>
      <c r="F4393" s="12">
        <v>-38.003999999999998</v>
      </c>
      <c r="G4393" s="15">
        <f>([1]!Table_1[[#This Row],[총자산]]-[1]!Table_1[[#This Row],[장부가치 자기자본]]+[1]!Table_1[[#This Row],[시가총액]])/[1]!Table_1[[#This Row],[총자산]]</f>
        <v>0.94705379470437479</v>
      </c>
      <c r="H4393" s="14">
        <f>I4393/100000000000</f>
        <v>-1.842681136E-2</v>
      </c>
      <c r="I4393" s="12">
        <v>-1842681136</v>
      </c>
      <c r="J4393" s="12">
        <v>1.02</v>
      </c>
      <c r="K4393" s="10">
        <f>L4393/1000000000000</f>
        <v>0.50644329048500003</v>
      </c>
      <c r="L4393" s="12">
        <v>506443290485</v>
      </c>
      <c r="M4393" s="12">
        <v>1.83</v>
      </c>
      <c r="N4393" s="12">
        <v>1</v>
      </c>
      <c r="O4393" s="15">
        <f>IF([1]!Table_1[[#This Row],[연도]]=2016,1,0)</f>
        <v>0</v>
      </c>
      <c r="P4393" s="15">
        <f>IF([1]!Table_1[[#This Row],[연도]]=2017,1,0)</f>
        <v>0</v>
      </c>
      <c r="Q4393" s="15">
        <f>IF([1]!Table_1[[#This Row],[연도]]=2018,1,0)</f>
        <v>1</v>
      </c>
      <c r="R4393" s="15">
        <f>IF([1]!Table_1[[#This Row],[연도]]=2019,1,0)</f>
        <v>0</v>
      </c>
      <c r="S4393" s="15">
        <f>IF([1]!Table_1[[#This Row],[연도]]=2020,1,0)</f>
        <v>0</v>
      </c>
      <c r="T4393" s="15">
        <f>IF([1]!Table_1[[#This Row],[연도]]=2021,1,0)</f>
        <v>0</v>
      </c>
      <c r="U4393" s="15">
        <f>IF([1]!Table_1[[#This Row],[연도]]=2022,1,0)</f>
        <v>0</v>
      </c>
      <c r="V4393" s="15">
        <f>IF([1]!Table_1[[#This Row],[연도]]=2023,1,0)</f>
        <v>0</v>
      </c>
      <c r="W4393" s="12">
        <v>0.42</v>
      </c>
      <c r="X4393" s="10">
        <f>Y4393/1000000000000</f>
        <v>5.6983600000000002E-2</v>
      </c>
      <c r="Y4393" s="15">
        <f>[1]!Table_1[[#This Row],[주가]]*[1]!Table_1[[#This Row],[기말주식수]]</f>
        <v>56983600000</v>
      </c>
      <c r="Z4393" s="14">
        <f>AA4393/10</f>
        <v>-3.092428683765502</v>
      </c>
      <c r="AA4393" s="15">
        <f>[1]!Table_1[[#This Row],[시가총액]]/[1]!Table_1[[#This Row],[당기순이익(세후영업이익)]]</f>
        <v>-30.924286837655021</v>
      </c>
      <c r="AB4393" s="12">
        <v>2064000000</v>
      </c>
    </row>
    <row r="4394" spans="1:28" ht="19.2">
      <c r="A4394" s="10">
        <v>4393</v>
      </c>
      <c r="B4394" s="10">
        <v>53280</v>
      </c>
      <c r="C4394" s="11" t="s">
        <v>698</v>
      </c>
      <c r="D4394" s="11" t="s">
        <v>20</v>
      </c>
      <c r="E4394" s="10">
        <v>2021</v>
      </c>
      <c r="F4394" s="10">
        <v>27.358000000000001</v>
      </c>
      <c r="G4394" s="14">
        <f>([1]!Table_1[[#This Row],[총자산]]-[1]!Table_1[[#This Row],[장부가치 자기자본]]+[1]!Table_1[[#This Row],[시가총액]])/[1]!Table_1[[#This Row],[총자산]]</f>
        <v>0.80291511572852226</v>
      </c>
      <c r="H4394" s="14">
        <f>I4394/100000000000</f>
        <v>0.12596251838</v>
      </c>
      <c r="I4394" s="10">
        <v>12596251838</v>
      </c>
      <c r="J4394" s="10">
        <v>62.99</v>
      </c>
      <c r="K4394" s="10">
        <f>L4394/1000000000000</f>
        <v>0.65369599650999999</v>
      </c>
      <c r="L4394" s="10">
        <v>653695996510</v>
      </c>
      <c r="M4394" s="10">
        <v>1.02</v>
      </c>
      <c r="N4394" s="10">
        <v>1</v>
      </c>
      <c r="O4394" s="14">
        <f>IF([1]!Table_1[[#This Row],[연도]]=2016,1,0)</f>
        <v>0</v>
      </c>
      <c r="P4394" s="14">
        <f>IF([1]!Table_1[[#This Row],[연도]]=2017,1,0)</f>
        <v>0</v>
      </c>
      <c r="Q4394" s="14">
        <f>IF([1]!Table_1[[#This Row],[연도]]=2018,1,0)</f>
        <v>0</v>
      </c>
      <c r="R4394" s="14">
        <f>IF([1]!Table_1[[#This Row],[연도]]=2019,1,0)</f>
        <v>0</v>
      </c>
      <c r="S4394" s="14">
        <f>IF([1]!Table_1[[#This Row],[연도]]=2020,1,0)</f>
        <v>0</v>
      </c>
      <c r="T4394" s="14">
        <f>IF([1]!Table_1[[#This Row],[연도]]=2021,1,0)</f>
        <v>1</v>
      </c>
      <c r="U4394" s="14">
        <f>IF([1]!Table_1[[#This Row],[연도]]=2022,1,0)</f>
        <v>0</v>
      </c>
      <c r="V4394" s="14">
        <f>IF([1]!Table_1[[#This Row],[연도]]=2023,1,0)</f>
        <v>0</v>
      </c>
      <c r="W4394" s="10">
        <v>0.89</v>
      </c>
      <c r="X4394" s="10">
        <f>Y4394/1000000000000</f>
        <v>0.2175</v>
      </c>
      <c r="Y4394" s="14">
        <f>[1]!Table_1[[#This Row],[주가]]*[1]!Table_1[[#This Row],[기말주식수]]</f>
        <v>217500000000</v>
      </c>
      <c r="Z4394" s="14">
        <f>AA4394/10</f>
        <v>1.7267041243479464</v>
      </c>
      <c r="AA4394" s="14">
        <f>[1]!Table_1[[#This Row],[시가총액]]/[1]!Table_1[[#This Row],[당기순이익(세후영업이익)]]</f>
        <v>17.267041243479465</v>
      </c>
      <c r="AB4394" s="10">
        <v>4997130400</v>
      </c>
    </row>
    <row r="4395" spans="1:28" ht="19.2">
      <c r="A4395" s="12">
        <v>4394</v>
      </c>
      <c r="B4395" s="12">
        <v>53280</v>
      </c>
      <c r="C4395" s="13" t="s">
        <v>698</v>
      </c>
      <c r="D4395" s="13" t="s">
        <v>20</v>
      </c>
      <c r="E4395" s="12">
        <v>2022</v>
      </c>
      <c r="F4395" s="12">
        <v>567.85599999999999</v>
      </c>
      <c r="G4395" s="15">
        <f>([1]!Table_1[[#This Row],[총자산]]-[1]!Table_1[[#This Row],[장부가치 자기자본]]+[1]!Table_1[[#This Row],[시가총액]])/[1]!Table_1[[#This Row],[총자산]]</f>
        <v>0.84487643565792492</v>
      </c>
      <c r="H4395" s="14">
        <f>I4395/100000000000</f>
        <v>0.15710131971999999</v>
      </c>
      <c r="I4395" s="12">
        <v>15710131972</v>
      </c>
      <c r="J4395" s="12">
        <v>-34.090000000000003</v>
      </c>
      <c r="K4395" s="10">
        <f>L4395/1000000000000</f>
        <v>0.66377131649499999</v>
      </c>
      <c r="L4395" s="12">
        <v>663771316495</v>
      </c>
      <c r="M4395" s="12">
        <v>1.04</v>
      </c>
      <c r="N4395" s="12">
        <v>1</v>
      </c>
      <c r="O4395" s="15">
        <f>IF([1]!Table_1[[#This Row],[연도]]=2016,1,0)</f>
        <v>0</v>
      </c>
      <c r="P4395" s="15">
        <f>IF([1]!Table_1[[#This Row],[연도]]=2017,1,0)</f>
        <v>0</v>
      </c>
      <c r="Q4395" s="15">
        <f>IF([1]!Table_1[[#This Row],[연도]]=2018,1,0)</f>
        <v>0</v>
      </c>
      <c r="R4395" s="15">
        <f>IF([1]!Table_1[[#This Row],[연도]]=2019,1,0)</f>
        <v>0</v>
      </c>
      <c r="S4395" s="15">
        <f>IF([1]!Table_1[[#This Row],[연도]]=2020,1,0)</f>
        <v>0</v>
      </c>
      <c r="T4395" s="15">
        <f>IF([1]!Table_1[[#This Row],[연도]]=2021,1,0)</f>
        <v>0</v>
      </c>
      <c r="U4395" s="15">
        <f>IF([1]!Table_1[[#This Row],[연도]]=2022,1,0)</f>
        <v>1</v>
      </c>
      <c r="V4395" s="15">
        <f>IF([1]!Table_1[[#This Row],[연도]]=2023,1,0)</f>
        <v>0</v>
      </c>
      <c r="W4395" s="12">
        <v>0.88</v>
      </c>
      <c r="X4395" s="10">
        <f>Y4395/1000000000000</f>
        <v>0.1235</v>
      </c>
      <c r="Y4395" s="15">
        <f>[1]!Table_1[[#This Row],[주가]]*[1]!Table_1[[#This Row],[기말주식수]]</f>
        <v>123500000000</v>
      </c>
      <c r="Z4395" s="14">
        <f>AA4395/10</f>
        <v>0.78611688444191763</v>
      </c>
      <c r="AA4395" s="15">
        <f>[1]!Table_1[[#This Row],[시가총액]]/[1]!Table_1[[#This Row],[당기순이익(세후영업이익)]]</f>
        <v>7.8611688444191765</v>
      </c>
      <c r="AB4395" s="12">
        <v>4997130400</v>
      </c>
    </row>
    <row r="4396" spans="1:28" ht="19.2">
      <c r="A4396" s="10">
        <v>4395</v>
      </c>
      <c r="B4396" s="10">
        <v>53280</v>
      </c>
      <c r="C4396" s="11" t="s">
        <v>698</v>
      </c>
      <c r="D4396" s="11" t="s">
        <v>20</v>
      </c>
      <c r="E4396" s="10">
        <v>2023</v>
      </c>
      <c r="F4396" s="10">
        <v>-118.753</v>
      </c>
      <c r="G4396" s="14">
        <f>([1]!Table_1[[#This Row],[총자산]]-[1]!Table_1[[#This Row],[장부가치 자기자본]]+[1]!Table_1[[#This Row],[시가총액]])/[1]!Table_1[[#This Row],[총자산]]</f>
        <v>0.77864246899597933</v>
      </c>
      <c r="H4396" s="14">
        <f>I4396/100000000000</f>
        <v>5.8473559500000001E-2</v>
      </c>
      <c r="I4396" s="10">
        <v>5847355950</v>
      </c>
      <c r="J4396" s="10">
        <v>15.91</v>
      </c>
      <c r="K4396" s="10">
        <f>L4396/1000000000000</f>
        <v>0.65784398938800004</v>
      </c>
      <c r="L4396" s="10">
        <v>657843989388</v>
      </c>
      <c r="M4396" s="10">
        <v>0.59</v>
      </c>
      <c r="N4396" s="10">
        <v>1</v>
      </c>
      <c r="O4396" s="14">
        <f>IF([1]!Table_1[[#This Row],[연도]]=2016,1,0)</f>
        <v>0</v>
      </c>
      <c r="P4396" s="14">
        <f>IF([1]!Table_1[[#This Row],[연도]]=2017,1,0)</f>
        <v>0</v>
      </c>
      <c r="Q4396" s="14">
        <f>IF([1]!Table_1[[#This Row],[연도]]=2018,1,0)</f>
        <v>0</v>
      </c>
      <c r="R4396" s="14">
        <f>IF([1]!Table_1[[#This Row],[연도]]=2019,1,0)</f>
        <v>0</v>
      </c>
      <c r="S4396" s="14">
        <f>IF([1]!Table_1[[#This Row],[연도]]=2020,1,0)</f>
        <v>0</v>
      </c>
      <c r="T4396" s="14">
        <f>IF([1]!Table_1[[#This Row],[연도]]=2021,1,0)</f>
        <v>0</v>
      </c>
      <c r="U4396" s="14">
        <f>IF([1]!Table_1[[#This Row],[연도]]=2022,1,0)</f>
        <v>0</v>
      </c>
      <c r="V4396" s="14">
        <f>IF([1]!Table_1[[#This Row],[연도]]=2023,1,0)</f>
        <v>1</v>
      </c>
      <c r="W4396" s="10">
        <v>0.77</v>
      </c>
      <c r="X4396" s="10">
        <f>Y4396/1000000000000</f>
        <v>0.1205</v>
      </c>
      <c r="Y4396" s="14">
        <f>[1]!Table_1[[#This Row],[주가]]*[1]!Table_1[[#This Row],[기말주식수]]</f>
        <v>120500000000</v>
      </c>
      <c r="Z4396" s="14">
        <f>AA4396/10</f>
        <v>2.0607604707218141</v>
      </c>
      <c r="AA4396" s="14">
        <f>[1]!Table_1[[#This Row],[시가총액]]/[1]!Table_1[[#This Row],[당기순이익(세후영업이익)]]</f>
        <v>20.60760470721814</v>
      </c>
      <c r="AB4396" s="10">
        <v>4997130400</v>
      </c>
    </row>
    <row r="4397" spans="1:28" ht="19.2">
      <c r="A4397" s="12">
        <v>4396</v>
      </c>
      <c r="B4397" s="12">
        <v>53290</v>
      </c>
      <c r="C4397" s="13" t="s">
        <v>699</v>
      </c>
      <c r="D4397" s="13" t="s">
        <v>20</v>
      </c>
      <c r="E4397" s="12">
        <v>2016</v>
      </c>
      <c r="F4397" s="12">
        <v>14.013</v>
      </c>
      <c r="G4397" s="15">
        <f>([1]!Table_1[[#This Row],[총자산]]-[1]!Table_1[[#This Row],[장부가치 자기자본]]+[1]!Table_1[[#This Row],[시가총액]])/[1]!Table_1[[#This Row],[총자산]]</f>
        <v>1.2399768164118969</v>
      </c>
      <c r="H4397" s="14">
        <f>I4397/100000000000</f>
        <v>7.6730499120000004E-2</v>
      </c>
      <c r="I4397" s="12">
        <v>7673049912</v>
      </c>
      <c r="J4397" s="12">
        <v>12.24</v>
      </c>
      <c r="K4397" s="10">
        <f>L4397/1000000000000</f>
        <v>5.3488426721000001E-2</v>
      </c>
      <c r="L4397" s="12">
        <v>53488426721</v>
      </c>
      <c r="M4397" s="12">
        <v>2.14</v>
      </c>
      <c r="N4397" s="12">
        <v>1</v>
      </c>
      <c r="O4397" s="15">
        <f>IF([1]!Table_1[[#This Row],[연도]]=2016,1,0)</f>
        <v>1</v>
      </c>
      <c r="P4397" s="15">
        <f>IF([1]!Table_1[[#This Row],[연도]]=2017,1,0)</f>
        <v>0</v>
      </c>
      <c r="Q4397" s="15">
        <f>IF([1]!Table_1[[#This Row],[연도]]=2018,1,0)</f>
        <v>0</v>
      </c>
      <c r="R4397" s="15">
        <f>IF([1]!Table_1[[#This Row],[연도]]=2019,1,0)</f>
        <v>0</v>
      </c>
      <c r="S4397" s="15">
        <f>IF([1]!Table_1[[#This Row],[연도]]=2020,1,0)</f>
        <v>0</v>
      </c>
      <c r="T4397" s="15">
        <f>IF([1]!Table_1[[#This Row],[연도]]=2021,1,0)</f>
        <v>0</v>
      </c>
      <c r="U4397" s="15">
        <f>IF([1]!Table_1[[#This Row],[연도]]=2022,1,0)</f>
        <v>0</v>
      </c>
      <c r="V4397" s="15">
        <f>IF([1]!Table_1[[#This Row],[연도]]=2023,1,0)</f>
        <v>0</v>
      </c>
      <c r="W4397" s="12">
        <v>0.05</v>
      </c>
      <c r="X4397" s="10">
        <f>Y4397/1000000000000</f>
        <v>7.4263284999999998E-2</v>
      </c>
      <c r="Y4397" s="15">
        <f>[1]!Table_1[[#This Row],[주가]]*[1]!Table_1[[#This Row],[기말주식수]]</f>
        <v>74263285000</v>
      </c>
      <c r="Z4397" s="14">
        <f>AA4397/10</f>
        <v>0.96784571782673423</v>
      </c>
      <c r="AA4397" s="15">
        <f>[1]!Table_1[[#This Row],[시가총액]]/[1]!Table_1[[#This Row],[당기순이익(세후영업이익)]]</f>
        <v>9.6784571782673421</v>
      </c>
      <c r="AB4397" s="12">
        <v>737213820</v>
      </c>
    </row>
    <row r="4398" spans="1:28" ht="19.2">
      <c r="A4398" s="10">
        <v>4397</v>
      </c>
      <c r="B4398" s="10">
        <v>53290</v>
      </c>
      <c r="C4398" s="11" t="s">
        <v>699</v>
      </c>
      <c r="D4398" s="11" t="s">
        <v>20</v>
      </c>
      <c r="E4398" s="10">
        <v>2017</v>
      </c>
      <c r="F4398" s="10">
        <v>83.153000000000006</v>
      </c>
      <c r="G4398" s="14">
        <f>([1]!Table_1[[#This Row],[총자산]]-[1]!Table_1[[#This Row],[장부가치 자기자본]]+[1]!Table_1[[#This Row],[시가총액]])/[1]!Table_1[[#This Row],[총자산]]</f>
        <v>1.0187715482761046</v>
      </c>
      <c r="H4398" s="14">
        <f>I4398/100000000000</f>
        <v>2.6936623069999999E-2</v>
      </c>
      <c r="I4398" s="10">
        <v>2693662307</v>
      </c>
      <c r="J4398" s="10">
        <v>22.25</v>
      </c>
      <c r="K4398" s="10">
        <f>L4398/1000000000000</f>
        <v>5.7481262831000003E-2</v>
      </c>
      <c r="L4398" s="10">
        <v>57481262831</v>
      </c>
      <c r="M4398" s="10">
        <v>6.63</v>
      </c>
      <c r="N4398" s="10">
        <v>1</v>
      </c>
      <c r="O4398" s="14">
        <f>IF([1]!Table_1[[#This Row],[연도]]=2016,1,0)</f>
        <v>0</v>
      </c>
      <c r="P4398" s="14">
        <f>IF([1]!Table_1[[#This Row],[연도]]=2017,1,0)</f>
        <v>1</v>
      </c>
      <c r="Q4398" s="14">
        <f>IF([1]!Table_1[[#This Row],[연도]]=2018,1,0)</f>
        <v>0</v>
      </c>
      <c r="R4398" s="14">
        <f>IF([1]!Table_1[[#This Row],[연도]]=2019,1,0)</f>
        <v>0</v>
      </c>
      <c r="S4398" s="14">
        <f>IF([1]!Table_1[[#This Row],[연도]]=2020,1,0)</f>
        <v>0</v>
      </c>
      <c r="T4398" s="14">
        <f>IF([1]!Table_1[[#This Row],[연도]]=2021,1,0)</f>
        <v>0</v>
      </c>
      <c r="U4398" s="14">
        <f>IF([1]!Table_1[[#This Row],[연도]]=2022,1,0)</f>
        <v>0</v>
      </c>
      <c r="V4398" s="14">
        <f>IF([1]!Table_1[[#This Row],[연도]]=2023,1,0)</f>
        <v>0</v>
      </c>
      <c r="W4398" s="10">
        <v>0.7</v>
      </c>
      <c r="X4398" s="10">
        <f>Y4398/1000000000000</f>
        <v>5.7230850079999999E-2</v>
      </c>
      <c r="Y4398" s="14">
        <f>[1]!Table_1[[#This Row],[주가]]*[1]!Table_1[[#This Row],[기말주식수]]</f>
        <v>57230850080</v>
      </c>
      <c r="Z4398" s="14">
        <f>AA4398/10</f>
        <v>2.1246482876221942</v>
      </c>
      <c r="AA4398" s="14">
        <f>[1]!Table_1[[#This Row],[시가총액]]/[1]!Table_1[[#This Row],[당기순이익(세후영업이익)]]</f>
        <v>21.246482876221943</v>
      </c>
      <c r="AB4398" s="10">
        <v>604525400</v>
      </c>
    </row>
    <row r="4399" spans="1:28" ht="19.2">
      <c r="A4399" s="12">
        <v>4398</v>
      </c>
      <c r="B4399" s="12">
        <v>53290</v>
      </c>
      <c r="C4399" s="13" t="s">
        <v>699</v>
      </c>
      <c r="D4399" s="13" t="s">
        <v>20</v>
      </c>
      <c r="E4399" s="12">
        <v>2020</v>
      </c>
      <c r="F4399" s="12">
        <v>62.218000000000004</v>
      </c>
      <c r="G4399" s="15">
        <f>([1]!Table_1[[#This Row],[총자산]]-[1]!Table_1[[#This Row],[장부가치 자기자본]]+[1]!Table_1[[#This Row],[시가총액]])/[1]!Table_1[[#This Row],[총자산]]</f>
        <v>0.81808077696371539</v>
      </c>
      <c r="H4399" s="14">
        <f>I4399/100000000000</f>
        <v>2.537196941E-2</v>
      </c>
      <c r="I4399" s="12">
        <v>2537196941</v>
      </c>
      <c r="J4399" s="12">
        <v>-3.45</v>
      </c>
      <c r="K4399" s="10">
        <f>L4399/1000000000000</f>
        <v>7.5363857066000003E-2</v>
      </c>
      <c r="L4399" s="12">
        <v>75363857066</v>
      </c>
      <c r="M4399" s="12">
        <v>6.11</v>
      </c>
      <c r="N4399" s="12">
        <v>1</v>
      </c>
      <c r="O4399" s="15">
        <f>IF([1]!Table_1[[#This Row],[연도]]=2016,1,0)</f>
        <v>0</v>
      </c>
      <c r="P4399" s="15">
        <f>IF([1]!Table_1[[#This Row],[연도]]=2017,1,0)</f>
        <v>0</v>
      </c>
      <c r="Q4399" s="15">
        <f>IF([1]!Table_1[[#This Row],[연도]]=2018,1,0)</f>
        <v>0</v>
      </c>
      <c r="R4399" s="15">
        <f>IF([1]!Table_1[[#This Row],[연도]]=2019,1,0)</f>
        <v>0</v>
      </c>
      <c r="S4399" s="15">
        <f>IF([1]!Table_1[[#This Row],[연도]]=2020,1,0)</f>
        <v>1</v>
      </c>
      <c r="T4399" s="15">
        <f>IF([1]!Table_1[[#This Row],[연도]]=2021,1,0)</f>
        <v>0</v>
      </c>
      <c r="U4399" s="15">
        <f>IF([1]!Table_1[[#This Row],[연도]]=2022,1,0)</f>
        <v>0</v>
      </c>
      <c r="V4399" s="15">
        <f>IF([1]!Table_1[[#This Row],[연도]]=2023,1,0)</f>
        <v>0</v>
      </c>
      <c r="W4399" s="12">
        <v>0.31</v>
      </c>
      <c r="X4399" s="10">
        <f>Y4399/1000000000000</f>
        <v>4.7017343415000003E-2</v>
      </c>
      <c r="Y4399" s="15">
        <f>[1]!Table_1[[#This Row],[주가]]*[1]!Table_1[[#This Row],[기말주식수]]</f>
        <v>47017343415</v>
      </c>
      <c r="Z4399" s="14">
        <f>AA4399/10</f>
        <v>1.8531215553361335</v>
      </c>
      <c r="AA4399" s="15">
        <f>[1]!Table_1[[#This Row],[시가총액]]/[1]!Table_1[[#This Row],[당기순이익(세후영업이익)]]</f>
        <v>18.531215553361335</v>
      </c>
      <c r="AB4399" s="12">
        <v>604758920</v>
      </c>
    </row>
    <row r="4400" spans="1:28" ht="19.2">
      <c r="A4400" s="10">
        <v>4399</v>
      </c>
      <c r="B4400" s="10">
        <v>53290</v>
      </c>
      <c r="C4400" s="11" t="s">
        <v>699</v>
      </c>
      <c r="D4400" s="11" t="s">
        <v>20</v>
      </c>
      <c r="E4400" s="10">
        <v>2021</v>
      </c>
      <c r="F4400" s="10">
        <v>23.492000000000001</v>
      </c>
      <c r="G4400" s="14">
        <f>([1]!Table_1[[#This Row],[총자산]]-[1]!Table_1[[#This Row],[장부가치 자기자본]]+[1]!Table_1[[#This Row],[시가총액]])/[1]!Table_1[[#This Row],[총자산]]</f>
        <v>1.939883838679898</v>
      </c>
      <c r="H4400" s="14">
        <f>I4400/100000000000</f>
        <v>5.1336953630000001E-2</v>
      </c>
      <c r="I4400" s="10">
        <v>5133695363</v>
      </c>
      <c r="J4400" s="10">
        <v>27.81</v>
      </c>
      <c r="K4400" s="10">
        <f>L4400/1000000000000</f>
        <v>7.7824167015000001E-2</v>
      </c>
      <c r="L4400" s="10">
        <v>77824167015</v>
      </c>
      <c r="M4400" s="10">
        <v>3.44</v>
      </c>
      <c r="N4400" s="10">
        <v>1</v>
      </c>
      <c r="O4400" s="14">
        <f>IF([1]!Table_1[[#This Row],[연도]]=2016,1,0)</f>
        <v>0</v>
      </c>
      <c r="P4400" s="14">
        <f>IF([1]!Table_1[[#This Row],[연도]]=2017,1,0)</f>
        <v>0</v>
      </c>
      <c r="Q4400" s="14">
        <f>IF([1]!Table_1[[#This Row],[연도]]=2018,1,0)</f>
        <v>0</v>
      </c>
      <c r="R4400" s="14">
        <f>IF([1]!Table_1[[#This Row],[연도]]=2019,1,0)</f>
        <v>0</v>
      </c>
      <c r="S4400" s="14">
        <f>IF([1]!Table_1[[#This Row],[연도]]=2020,1,0)</f>
        <v>0</v>
      </c>
      <c r="T4400" s="14">
        <f>IF([1]!Table_1[[#This Row],[연도]]=2021,1,0)</f>
        <v>1</v>
      </c>
      <c r="U4400" s="14">
        <f>IF([1]!Table_1[[#This Row],[연도]]=2022,1,0)</f>
        <v>0</v>
      </c>
      <c r="V4400" s="14">
        <f>IF([1]!Table_1[[#This Row],[연도]]=2023,1,0)</f>
        <v>0</v>
      </c>
      <c r="W4400" s="10">
        <v>0.32</v>
      </c>
      <c r="X4400" s="10">
        <f>Y4400/1000000000000</f>
        <v>0.18839989979999999</v>
      </c>
      <c r="Y4400" s="14">
        <f>[1]!Table_1[[#This Row],[주가]]*[1]!Table_1[[#This Row],[기말주식수]]</f>
        <v>188399899800</v>
      </c>
      <c r="Z4400" s="14">
        <f>AA4400/10</f>
        <v>3.6698690997103482</v>
      </c>
      <c r="AA4400" s="14">
        <f>[1]!Table_1[[#This Row],[시가총액]]/[1]!Table_1[[#This Row],[당기순이익(세후영업이익)]]</f>
        <v>36.698690997103483</v>
      </c>
      <c r="AB4400" s="10">
        <v>991578420</v>
      </c>
    </row>
    <row r="4401" spans="1:28" ht="19.2">
      <c r="A4401" s="12">
        <v>4400</v>
      </c>
      <c r="B4401" s="12">
        <v>53290</v>
      </c>
      <c r="C4401" s="13" t="s">
        <v>699</v>
      </c>
      <c r="D4401" s="13" t="s">
        <v>20</v>
      </c>
      <c r="E4401" s="12">
        <v>2022</v>
      </c>
      <c r="F4401" s="12">
        <v>21.831</v>
      </c>
      <c r="G4401" s="15">
        <f>([1]!Table_1[[#This Row],[총자산]]-[1]!Table_1[[#This Row],[장부가치 자기자본]]+[1]!Table_1[[#This Row],[시가총액]])/[1]!Table_1[[#This Row],[총자산]]</f>
        <v>0.79419840266512176</v>
      </c>
      <c r="H4401" s="14">
        <f>I4401/100000000000</f>
        <v>6.7698029310000005E-2</v>
      </c>
      <c r="I4401" s="12">
        <v>6769802931</v>
      </c>
      <c r="J4401" s="12">
        <v>-1.26</v>
      </c>
      <c r="K4401" s="10">
        <f>L4401/1000000000000</f>
        <v>8.0229930791999998E-2</v>
      </c>
      <c r="L4401" s="12">
        <v>80229930792</v>
      </c>
      <c r="M4401" s="12">
        <v>4.1900000000000004</v>
      </c>
      <c r="N4401" s="12">
        <v>1</v>
      </c>
      <c r="O4401" s="15">
        <f>IF([1]!Table_1[[#This Row],[연도]]=2016,1,0)</f>
        <v>0</v>
      </c>
      <c r="P4401" s="15">
        <f>IF([1]!Table_1[[#This Row],[연도]]=2017,1,0)</f>
        <v>0</v>
      </c>
      <c r="Q4401" s="15">
        <f>IF([1]!Table_1[[#This Row],[연도]]=2018,1,0)</f>
        <v>0</v>
      </c>
      <c r="R4401" s="15">
        <f>IF([1]!Table_1[[#This Row],[연도]]=2019,1,0)</f>
        <v>0</v>
      </c>
      <c r="S4401" s="15">
        <f>IF([1]!Table_1[[#This Row],[연도]]=2020,1,0)</f>
        <v>0</v>
      </c>
      <c r="T4401" s="15">
        <f>IF([1]!Table_1[[#This Row],[연도]]=2021,1,0)</f>
        <v>0</v>
      </c>
      <c r="U4401" s="15">
        <f>IF([1]!Table_1[[#This Row],[연도]]=2022,1,0)</f>
        <v>1</v>
      </c>
      <c r="V4401" s="15">
        <f>IF([1]!Table_1[[#This Row],[연도]]=2023,1,0)</f>
        <v>0</v>
      </c>
      <c r="W4401" s="12">
        <v>0.4</v>
      </c>
      <c r="X4401" s="10">
        <f>Y4401/1000000000000</f>
        <v>6.230417739E-2</v>
      </c>
      <c r="Y4401" s="15">
        <f>[1]!Table_1[[#This Row],[주가]]*[1]!Table_1[[#This Row],[기말주식수]]</f>
        <v>62304177390</v>
      </c>
      <c r="Z4401" s="14">
        <f>AA4401/10</f>
        <v>0.92032483109219176</v>
      </c>
      <c r="AA4401" s="15">
        <f>[1]!Table_1[[#This Row],[시가총액]]/[1]!Table_1[[#This Row],[당기순이익(세후영업이익)]]</f>
        <v>9.2032483109219179</v>
      </c>
      <c r="AB4401" s="12">
        <v>991578420</v>
      </c>
    </row>
    <row r="4402" spans="1:28" ht="19.2">
      <c r="A4402" s="10">
        <v>4401</v>
      </c>
      <c r="B4402" s="10">
        <v>53300</v>
      </c>
      <c r="C4402" s="11" t="s">
        <v>700</v>
      </c>
      <c r="D4402" s="11" t="s">
        <v>20</v>
      </c>
      <c r="E4402" s="10">
        <v>2016</v>
      </c>
      <c r="F4402" s="10">
        <v>26.587</v>
      </c>
      <c r="G4402" s="14">
        <f>([1]!Table_1[[#This Row],[총자산]]-[1]!Table_1[[#This Row],[장부가치 자기자본]]+[1]!Table_1[[#This Row],[시가총액]])/[1]!Table_1[[#This Row],[총자산]]</f>
        <v>1.9427511084827582</v>
      </c>
      <c r="H4402" s="14">
        <f>I4402/100000000000</f>
        <v>6.9621170430000004E-2</v>
      </c>
      <c r="I4402" s="10">
        <v>6962117043</v>
      </c>
      <c r="J4402" s="10">
        <v>33.82</v>
      </c>
      <c r="K4402" s="10">
        <f>L4402/1000000000000</f>
        <v>3.4922137984999997E-2</v>
      </c>
      <c r="L4402" s="10">
        <v>34922137985</v>
      </c>
      <c r="M4402" s="10">
        <v>2.02</v>
      </c>
      <c r="N4402" s="10">
        <v>1</v>
      </c>
      <c r="O4402" s="14">
        <f>IF([1]!Table_1[[#This Row],[연도]]=2016,1,0)</f>
        <v>1</v>
      </c>
      <c r="P4402" s="14">
        <f>IF([1]!Table_1[[#This Row],[연도]]=2017,1,0)</f>
        <v>0</v>
      </c>
      <c r="Q4402" s="14">
        <f>IF([1]!Table_1[[#This Row],[연도]]=2018,1,0)</f>
        <v>0</v>
      </c>
      <c r="R4402" s="14">
        <f>IF([1]!Table_1[[#This Row],[연도]]=2019,1,0)</f>
        <v>0</v>
      </c>
      <c r="S4402" s="14">
        <f>IF([1]!Table_1[[#This Row],[연도]]=2020,1,0)</f>
        <v>0</v>
      </c>
      <c r="T4402" s="14">
        <f>IF([1]!Table_1[[#This Row],[연도]]=2021,1,0)</f>
        <v>0</v>
      </c>
      <c r="U4402" s="14">
        <f>IF([1]!Table_1[[#This Row],[연도]]=2022,1,0)</f>
        <v>0</v>
      </c>
      <c r="V4402" s="14">
        <f>IF([1]!Table_1[[#This Row],[연도]]=2023,1,0)</f>
        <v>0</v>
      </c>
      <c r="W4402" s="10">
        <v>1.3</v>
      </c>
      <c r="X4402" s="10">
        <f>Y4402/1000000000000</f>
        <v>0.1526219</v>
      </c>
      <c r="Y4402" s="14">
        <f>[1]!Table_1[[#This Row],[주가]]*[1]!Table_1[[#This Row],[기말주식수]]</f>
        <v>152621900000</v>
      </c>
      <c r="Z4402" s="14">
        <f>AA4402/10</f>
        <v>2.1921765902147876</v>
      </c>
      <c r="AA4402" s="14">
        <f>[1]!Table_1[[#This Row],[시가총액]]/[1]!Table_1[[#This Row],[당기순이익(세후영업이익)]]</f>
        <v>21.921765902147875</v>
      </c>
      <c r="AB4402" s="10">
        <v>1558250000</v>
      </c>
    </row>
    <row r="4403" spans="1:28" ht="19.2">
      <c r="A4403" s="12">
        <v>4402</v>
      </c>
      <c r="B4403" s="12">
        <v>53300</v>
      </c>
      <c r="C4403" s="13" t="s">
        <v>700</v>
      </c>
      <c r="D4403" s="13" t="s">
        <v>20</v>
      </c>
      <c r="E4403" s="12">
        <v>2017</v>
      </c>
      <c r="F4403" s="12">
        <v>28.274999999999999</v>
      </c>
      <c r="G4403" s="15">
        <f>([1]!Table_1[[#This Row],[총자산]]-[1]!Table_1[[#This Row],[장부가치 자기자본]]+[1]!Table_1[[#This Row],[시가총액]])/[1]!Table_1[[#This Row],[총자산]]</f>
        <v>2.0990987947356818</v>
      </c>
      <c r="H4403" s="14">
        <f>I4403/100000000000</f>
        <v>7.9368587209999994E-2</v>
      </c>
      <c r="I4403" s="12">
        <v>7936858721</v>
      </c>
      <c r="J4403" s="12">
        <v>6.07</v>
      </c>
      <c r="K4403" s="10">
        <f>L4403/1000000000000</f>
        <v>3.6125041561999999E-2</v>
      </c>
      <c r="L4403" s="12">
        <v>36125041562</v>
      </c>
      <c r="M4403" s="12">
        <v>2.46</v>
      </c>
      <c r="N4403" s="12">
        <v>1</v>
      </c>
      <c r="O4403" s="15">
        <f>IF([1]!Table_1[[#This Row],[연도]]=2016,1,0)</f>
        <v>0</v>
      </c>
      <c r="P4403" s="15">
        <f>IF([1]!Table_1[[#This Row],[연도]]=2017,1,0)</f>
        <v>1</v>
      </c>
      <c r="Q4403" s="15">
        <f>IF([1]!Table_1[[#This Row],[연도]]=2018,1,0)</f>
        <v>0</v>
      </c>
      <c r="R4403" s="15">
        <f>IF([1]!Table_1[[#This Row],[연도]]=2019,1,0)</f>
        <v>0</v>
      </c>
      <c r="S4403" s="15">
        <f>IF([1]!Table_1[[#This Row],[연도]]=2020,1,0)</f>
        <v>0</v>
      </c>
      <c r="T4403" s="15">
        <f>IF([1]!Table_1[[#This Row],[연도]]=2021,1,0)</f>
        <v>0</v>
      </c>
      <c r="U4403" s="15">
        <f>IF([1]!Table_1[[#This Row],[연도]]=2022,1,0)</f>
        <v>0</v>
      </c>
      <c r="V4403" s="15">
        <f>IF([1]!Table_1[[#This Row],[연도]]=2023,1,0)</f>
        <v>0</v>
      </c>
      <c r="W4403" s="12">
        <v>0.63</v>
      </c>
      <c r="X4403" s="10">
        <f>Y4403/1000000000000</f>
        <v>0.17670554999999999</v>
      </c>
      <c r="Y4403" s="15">
        <f>[1]!Table_1[[#This Row],[주가]]*[1]!Table_1[[#This Row],[기말주식수]]</f>
        <v>176705550000</v>
      </c>
      <c r="Z4403" s="14">
        <f>AA4403/10</f>
        <v>2.2263915260638036</v>
      </c>
      <c r="AA4403" s="15">
        <f>[1]!Table_1[[#This Row],[시가총액]]/[1]!Table_1[[#This Row],[당기순이익(세후영업이익)]]</f>
        <v>22.263915260638036</v>
      </c>
      <c r="AB4403" s="12">
        <v>1558250000</v>
      </c>
    </row>
    <row r="4404" spans="1:28" ht="19.2">
      <c r="A4404" s="10">
        <v>4403</v>
      </c>
      <c r="B4404" s="10">
        <v>53300</v>
      </c>
      <c r="C4404" s="11" t="s">
        <v>700</v>
      </c>
      <c r="D4404" s="11" t="s">
        <v>20</v>
      </c>
      <c r="E4404" s="10">
        <v>2020</v>
      </c>
      <c r="F4404" s="10">
        <v>31.954000000000001</v>
      </c>
      <c r="G4404" s="14">
        <f>([1]!Table_1[[#This Row],[총자산]]-[1]!Table_1[[#This Row],[장부가치 자기자본]]+[1]!Table_1[[#This Row],[시가총액]])/[1]!Table_1[[#This Row],[총자산]]</f>
        <v>2.3092544340213572</v>
      </c>
      <c r="H4404" s="14">
        <f>I4404/100000000000</f>
        <v>0.10421377814</v>
      </c>
      <c r="I4404" s="10">
        <v>10421377814</v>
      </c>
      <c r="J4404" s="10" t="e">
        <f>(([1]!Table_1[[#This Row],[총자산]]-F4403)/F4403)*100</f>
        <v>#REF!</v>
      </c>
      <c r="K4404" s="10">
        <f>L4404/1000000000000</f>
        <v>4.5712275943000001E-2</v>
      </c>
      <c r="L4404" s="10">
        <v>45712275943</v>
      </c>
      <c r="M4404" s="10">
        <v>1.47</v>
      </c>
      <c r="N4404" s="10">
        <v>1</v>
      </c>
      <c r="O4404" s="14">
        <f>IF([1]!Table_1[[#This Row],[연도]]=2016,1,0)</f>
        <v>0</v>
      </c>
      <c r="P4404" s="14">
        <f>IF([1]!Table_1[[#This Row],[연도]]=2017,1,0)</f>
        <v>0</v>
      </c>
      <c r="Q4404" s="14">
        <f>IF([1]!Table_1[[#This Row],[연도]]=2018,1,0)</f>
        <v>0</v>
      </c>
      <c r="R4404" s="14">
        <f>IF([1]!Table_1[[#This Row],[연도]]=2019,1,0)</f>
        <v>0</v>
      </c>
      <c r="S4404" s="14">
        <f>IF([1]!Table_1[[#This Row],[연도]]=2020,1,0)</f>
        <v>1</v>
      </c>
      <c r="T4404" s="14">
        <f>IF([1]!Table_1[[#This Row],[연도]]=2021,1,0)</f>
        <v>0</v>
      </c>
      <c r="U4404" s="14">
        <f>IF([1]!Table_1[[#This Row],[연도]]=2022,1,0)</f>
        <v>0</v>
      </c>
      <c r="V4404" s="14">
        <f>IF([1]!Table_1[[#This Row],[연도]]=2023,1,0)</f>
        <v>0</v>
      </c>
      <c r="W4404" s="10">
        <v>0.56000000000000005</v>
      </c>
      <c r="X4404" s="10">
        <f>Y4404/1000000000000</f>
        <v>0.24620349999999999</v>
      </c>
      <c r="Y4404" s="14">
        <f>[1]!Table_1[[#This Row],[주가]]*[1]!Table_1[[#This Row],[기말주식수]]</f>
        <v>246203500000</v>
      </c>
      <c r="Z4404" s="14">
        <f>AA4404/10</f>
        <v>2.3624851185152513</v>
      </c>
      <c r="AA4404" s="14">
        <f>[1]!Table_1[[#This Row],[시가총액]]/[1]!Table_1[[#This Row],[당기순이익(세후영업이익)]]</f>
        <v>23.624851185152512</v>
      </c>
      <c r="AB4404" s="10">
        <v>3116500000</v>
      </c>
    </row>
    <row r="4405" spans="1:28" ht="19.2">
      <c r="A4405" s="12">
        <v>4404</v>
      </c>
      <c r="B4405" s="12">
        <v>53300</v>
      </c>
      <c r="C4405" s="13" t="s">
        <v>700</v>
      </c>
      <c r="D4405" s="13" t="s">
        <v>20</v>
      </c>
      <c r="E4405" s="12">
        <v>2021</v>
      </c>
      <c r="F4405" s="12">
        <v>38.634999999999998</v>
      </c>
      <c r="G4405" s="15">
        <f>([1]!Table_1[[#This Row],[총자산]]-[1]!Table_1[[#This Row],[장부가치 자기자본]]+[1]!Table_1[[#This Row],[시가총액]])/[1]!Table_1[[#This Row],[총자산]]</f>
        <v>1.2821799529240836</v>
      </c>
      <c r="H4405" s="14">
        <f>I4405/100000000000</f>
        <v>0.11671314207</v>
      </c>
      <c r="I4405" s="12">
        <v>11671314207</v>
      </c>
      <c r="J4405" s="12">
        <v>123.42</v>
      </c>
      <c r="K4405" s="10">
        <f>L4405/1000000000000</f>
        <v>5.8870575735E-2</v>
      </c>
      <c r="L4405" s="12">
        <v>58870575735</v>
      </c>
      <c r="M4405" s="12">
        <v>1.53</v>
      </c>
      <c r="N4405" s="12">
        <v>1</v>
      </c>
      <c r="O4405" s="15">
        <f>IF([1]!Table_1[[#This Row],[연도]]=2016,1,0)</f>
        <v>0</v>
      </c>
      <c r="P4405" s="15">
        <f>IF([1]!Table_1[[#This Row],[연도]]=2017,1,0)</f>
        <v>0</v>
      </c>
      <c r="Q4405" s="15">
        <f>IF([1]!Table_1[[#This Row],[연도]]=2018,1,0)</f>
        <v>0</v>
      </c>
      <c r="R4405" s="15">
        <f>IF([1]!Table_1[[#This Row],[연도]]=2019,1,0)</f>
        <v>0</v>
      </c>
      <c r="S4405" s="15">
        <f>IF([1]!Table_1[[#This Row],[연도]]=2020,1,0)</f>
        <v>0</v>
      </c>
      <c r="T4405" s="15">
        <f>IF([1]!Table_1[[#This Row],[연도]]=2021,1,0)</f>
        <v>1</v>
      </c>
      <c r="U4405" s="15">
        <f>IF([1]!Table_1[[#This Row],[연도]]=2022,1,0)</f>
        <v>0</v>
      </c>
      <c r="V4405" s="15">
        <f>IF([1]!Table_1[[#This Row],[연도]]=2023,1,0)</f>
        <v>0</v>
      </c>
      <c r="W4405" s="12">
        <v>0.32</v>
      </c>
      <c r="X4405" s="10">
        <f>Y4405/1000000000000</f>
        <v>0.28240799756000001</v>
      </c>
      <c r="Y4405" s="15">
        <f>[1]!Table_1[[#This Row],[주가]]*[1]!Table_1[[#This Row],[기말주식수]]</f>
        <v>282407997560</v>
      </c>
      <c r="Z4405" s="14">
        <f>AA4405/10</f>
        <v>2.4196760754724833</v>
      </c>
      <c r="AA4405" s="15">
        <f>[1]!Table_1[[#This Row],[시가총액]]/[1]!Table_1[[#This Row],[당기순이익(세후영업이익)]]</f>
        <v>24.196760754724835</v>
      </c>
      <c r="AB4405" s="12">
        <v>4849036320</v>
      </c>
    </row>
    <row r="4406" spans="1:28" ht="19.2">
      <c r="A4406" s="10">
        <v>4405</v>
      </c>
      <c r="B4406" s="10">
        <v>53300</v>
      </c>
      <c r="C4406" s="11" t="s">
        <v>700</v>
      </c>
      <c r="D4406" s="11" t="s">
        <v>20</v>
      </c>
      <c r="E4406" s="10">
        <v>2022</v>
      </c>
      <c r="F4406" s="10">
        <v>72.543999999999997</v>
      </c>
      <c r="G4406" s="14">
        <f>([1]!Table_1[[#This Row],[총자산]]-[1]!Table_1[[#This Row],[장부가치 자기자본]]+[1]!Table_1[[#This Row],[시가총액]])/[1]!Table_1[[#This Row],[총자산]]</f>
        <v>0.96404808908178208</v>
      </c>
      <c r="H4406" s="14">
        <f>I4406/100000000000</f>
        <v>0.15710866017</v>
      </c>
      <c r="I4406" s="10">
        <v>15710866017</v>
      </c>
      <c r="J4406" s="10">
        <v>5.83</v>
      </c>
      <c r="K4406" s="10">
        <f>L4406/1000000000000</f>
        <v>8.7825669753000005E-2</v>
      </c>
      <c r="L4406" s="10">
        <v>87825669753</v>
      </c>
      <c r="M4406" s="10">
        <v>2.4700000000000002</v>
      </c>
      <c r="N4406" s="10">
        <v>1</v>
      </c>
      <c r="O4406" s="14">
        <f>IF([1]!Table_1[[#This Row],[연도]]=2016,1,0)</f>
        <v>0</v>
      </c>
      <c r="P4406" s="14">
        <f>IF([1]!Table_1[[#This Row],[연도]]=2017,1,0)</f>
        <v>0</v>
      </c>
      <c r="Q4406" s="14">
        <f>IF([1]!Table_1[[#This Row],[연도]]=2018,1,0)</f>
        <v>0</v>
      </c>
      <c r="R4406" s="14">
        <f>IF([1]!Table_1[[#This Row],[연도]]=2019,1,0)</f>
        <v>0</v>
      </c>
      <c r="S4406" s="14">
        <f>IF([1]!Table_1[[#This Row],[연도]]=2020,1,0)</f>
        <v>0</v>
      </c>
      <c r="T4406" s="14">
        <f>IF([1]!Table_1[[#This Row],[연도]]=2021,1,0)</f>
        <v>0</v>
      </c>
      <c r="U4406" s="14">
        <f>IF([1]!Table_1[[#This Row],[연도]]=2022,1,0)</f>
        <v>1</v>
      </c>
      <c r="V4406" s="14">
        <f>IF([1]!Table_1[[#This Row],[연도]]=2023,1,0)</f>
        <v>0</v>
      </c>
      <c r="W4406" s="10">
        <v>0.76</v>
      </c>
      <c r="X4406" s="10">
        <f>Y4406/1000000000000</f>
        <v>0.20365961362500001</v>
      </c>
      <c r="Y4406" s="14">
        <f>[1]!Table_1[[#This Row],[주가]]*[1]!Table_1[[#This Row],[기말주식수]]</f>
        <v>203659613625</v>
      </c>
      <c r="Z4406" s="14">
        <f>AA4406/10</f>
        <v>1.2962978196404282</v>
      </c>
      <c r="AA4406" s="14">
        <f>[1]!Table_1[[#This Row],[시가총액]]/[1]!Table_1[[#This Row],[당기순이익(세후영업이익)]]</f>
        <v>12.962978196404283</v>
      </c>
      <c r="AB4406" s="10">
        <v>4848871200</v>
      </c>
    </row>
    <row r="4407" spans="1:28" ht="19.2">
      <c r="A4407" s="12">
        <v>4406</v>
      </c>
      <c r="B4407" s="12">
        <v>53300</v>
      </c>
      <c r="C4407" s="13" t="s">
        <v>700</v>
      </c>
      <c r="D4407" s="13" t="s">
        <v>20</v>
      </c>
      <c r="E4407" s="12">
        <v>2023</v>
      </c>
      <c r="F4407" s="12">
        <v>28.068999999999999</v>
      </c>
      <c r="G4407" s="15">
        <f>([1]!Table_1[[#This Row],[총자산]]-[1]!Table_1[[#This Row],[장부가치 자기자본]]+[1]!Table_1[[#This Row],[시가총액]])/[1]!Table_1[[#This Row],[총자산]]</f>
        <v>0.99626025197178669</v>
      </c>
      <c r="H4407" s="14">
        <f>I4407/100000000000</f>
        <v>0.13967404090999999</v>
      </c>
      <c r="I4407" s="12">
        <v>13967404091</v>
      </c>
      <c r="J4407" s="12">
        <v>16.38</v>
      </c>
      <c r="K4407" s="10">
        <f>L4407/1000000000000</f>
        <v>9.2218769214000004E-2</v>
      </c>
      <c r="L4407" s="12">
        <v>92218769214</v>
      </c>
      <c r="M4407" s="12">
        <v>3.22</v>
      </c>
      <c r="N4407" s="12">
        <v>1</v>
      </c>
      <c r="O4407" s="15">
        <f>IF([1]!Table_1[[#This Row],[연도]]=2016,1,0)</f>
        <v>0</v>
      </c>
      <c r="P4407" s="15">
        <f>IF([1]!Table_1[[#This Row],[연도]]=2017,1,0)</f>
        <v>0</v>
      </c>
      <c r="Q4407" s="15">
        <f>IF([1]!Table_1[[#This Row],[연도]]=2018,1,0)</f>
        <v>0</v>
      </c>
      <c r="R4407" s="15">
        <f>IF([1]!Table_1[[#This Row],[연도]]=2019,1,0)</f>
        <v>0</v>
      </c>
      <c r="S4407" s="15">
        <f>IF([1]!Table_1[[#This Row],[연도]]=2020,1,0)</f>
        <v>0</v>
      </c>
      <c r="T4407" s="15">
        <f>IF([1]!Table_1[[#This Row],[연도]]=2021,1,0)</f>
        <v>0</v>
      </c>
      <c r="U4407" s="15">
        <f>IF([1]!Table_1[[#This Row],[연도]]=2022,1,0)</f>
        <v>0</v>
      </c>
      <c r="V4407" s="15">
        <f>IF([1]!Table_1[[#This Row],[연도]]=2023,1,0)</f>
        <v>1</v>
      </c>
      <c r="W4407" s="12">
        <v>0.55000000000000004</v>
      </c>
      <c r="X4407" s="10">
        <f>Y4407/1000000000000</f>
        <v>0.22057902768000001</v>
      </c>
      <c r="Y4407" s="15">
        <f>[1]!Table_1[[#This Row],[주가]]*[1]!Table_1[[#This Row],[기말주식수]]</f>
        <v>220579027680</v>
      </c>
      <c r="Z4407" s="14">
        <f>AA4407/10</f>
        <v>1.5792413983506908</v>
      </c>
      <c r="AA4407" s="15">
        <f>[1]!Table_1[[#This Row],[시가총액]]/[1]!Table_1[[#This Row],[당기순이익(세후영업이익)]]</f>
        <v>15.792413983506908</v>
      </c>
      <c r="AB4407" s="12">
        <v>2828508200</v>
      </c>
    </row>
    <row r="4408" spans="1:28" ht="19.2">
      <c r="A4408" s="10">
        <v>4407</v>
      </c>
      <c r="B4408" s="10">
        <v>53350</v>
      </c>
      <c r="C4408" s="11" t="s">
        <v>701</v>
      </c>
      <c r="D4408" s="11" t="s">
        <v>20</v>
      </c>
      <c r="E4408" s="10">
        <v>2018</v>
      </c>
      <c r="F4408" s="10">
        <v>-5.5540000000000003</v>
      </c>
      <c r="G4408" s="14">
        <f>([1]!Table_1[[#This Row],[총자산]]-[1]!Table_1[[#This Row],[장부가치 자기자본]]+[1]!Table_1[[#This Row],[시가총액]])/[1]!Table_1[[#This Row],[총자산]]</f>
        <v>0.71162174998574101</v>
      </c>
      <c r="H4408" s="14">
        <f>I4408/100000000000</f>
        <v>8.8680491550000004E-2</v>
      </c>
      <c r="I4408" s="10">
        <v>8868049155</v>
      </c>
      <c r="J4408" s="10">
        <v>-4.72</v>
      </c>
      <c r="K4408" s="10">
        <f>L4408/1000000000000</f>
        <v>0.26246578980899998</v>
      </c>
      <c r="L4408" s="10">
        <v>262465789809</v>
      </c>
      <c r="M4408" s="10">
        <v>4.38</v>
      </c>
      <c r="N4408" s="10">
        <v>1</v>
      </c>
      <c r="O4408" s="14">
        <f>IF([1]!Table_1[[#This Row],[연도]]=2016,1,0)</f>
        <v>0</v>
      </c>
      <c r="P4408" s="14">
        <f>IF([1]!Table_1[[#This Row],[연도]]=2017,1,0)</f>
        <v>0</v>
      </c>
      <c r="Q4408" s="14">
        <f>IF([1]!Table_1[[#This Row],[연도]]=2018,1,0)</f>
        <v>1</v>
      </c>
      <c r="R4408" s="14">
        <f>IF([1]!Table_1[[#This Row],[연도]]=2019,1,0)</f>
        <v>0</v>
      </c>
      <c r="S4408" s="14">
        <f>IF([1]!Table_1[[#This Row],[연도]]=2020,1,0)</f>
        <v>0</v>
      </c>
      <c r="T4408" s="14">
        <f>IF([1]!Table_1[[#This Row],[연도]]=2021,1,0)</f>
        <v>0</v>
      </c>
      <c r="U4408" s="14">
        <f>IF([1]!Table_1[[#This Row],[연도]]=2022,1,0)</f>
        <v>0</v>
      </c>
      <c r="V4408" s="14">
        <f>IF([1]!Table_1[[#This Row],[연도]]=2023,1,0)</f>
        <v>0</v>
      </c>
      <c r="W4408" s="10">
        <v>0.86</v>
      </c>
      <c r="X4408" s="10">
        <f>Y4408/1000000000000</f>
        <v>0.10964167464000001</v>
      </c>
      <c r="Y4408" s="14">
        <f>[1]!Table_1[[#This Row],[주가]]*[1]!Table_1[[#This Row],[기말주식수]]</f>
        <v>109641674640</v>
      </c>
      <c r="Z4408" s="14">
        <f>AA4408/10</f>
        <v>1.2363674662107802</v>
      </c>
      <c r="AA4408" s="14">
        <f>[1]!Table_1[[#This Row],[시가총액]]/[1]!Table_1[[#This Row],[당기순이익(세후영업이익)]]</f>
        <v>12.363674662107801</v>
      </c>
      <c r="AB4408" s="10">
        <v>387832720</v>
      </c>
    </row>
    <row r="4409" spans="1:28" ht="19.2">
      <c r="A4409" s="12">
        <v>4408</v>
      </c>
      <c r="B4409" s="12">
        <v>53350</v>
      </c>
      <c r="C4409" s="13" t="s">
        <v>701</v>
      </c>
      <c r="D4409" s="13" t="s">
        <v>20</v>
      </c>
      <c r="E4409" s="12">
        <v>2019</v>
      </c>
      <c r="F4409" s="12">
        <v>-5.1219999999999999</v>
      </c>
      <c r="G4409" s="15">
        <f>([1]!Table_1[[#This Row],[총자산]]-[1]!Table_1[[#This Row],[장부가치 자기자본]]+[1]!Table_1[[#This Row],[시가총액]])/[1]!Table_1[[#This Row],[총자산]]</f>
        <v>0.61090014812162774</v>
      </c>
      <c r="H4409" s="14">
        <f>I4409/100000000000</f>
        <v>5.832263989E-2</v>
      </c>
      <c r="I4409" s="12">
        <v>5832263989</v>
      </c>
      <c r="J4409" s="12">
        <v>12.62</v>
      </c>
      <c r="K4409" s="10">
        <f>L4409/1000000000000</f>
        <v>0.28803421979499999</v>
      </c>
      <c r="L4409" s="12">
        <v>288034219795</v>
      </c>
      <c r="M4409" s="12">
        <v>4.9400000000000004</v>
      </c>
      <c r="N4409" s="12">
        <v>1</v>
      </c>
      <c r="O4409" s="15">
        <f>IF([1]!Table_1[[#This Row],[연도]]=2016,1,0)</f>
        <v>0</v>
      </c>
      <c r="P4409" s="15">
        <f>IF([1]!Table_1[[#This Row],[연도]]=2017,1,0)</f>
        <v>0</v>
      </c>
      <c r="Q4409" s="15">
        <f>IF([1]!Table_1[[#This Row],[연도]]=2018,1,0)</f>
        <v>0</v>
      </c>
      <c r="R4409" s="15">
        <f>IF([1]!Table_1[[#This Row],[연도]]=2019,1,0)</f>
        <v>1</v>
      </c>
      <c r="S4409" s="15">
        <f>IF([1]!Table_1[[#This Row],[연도]]=2020,1,0)</f>
        <v>0</v>
      </c>
      <c r="T4409" s="15">
        <f>IF([1]!Table_1[[#This Row],[연도]]=2021,1,0)</f>
        <v>0</v>
      </c>
      <c r="U4409" s="15">
        <f>IF([1]!Table_1[[#This Row],[연도]]=2022,1,0)</f>
        <v>0</v>
      </c>
      <c r="V4409" s="15">
        <f>IF([1]!Table_1[[#This Row],[연도]]=2023,1,0)</f>
        <v>0</v>
      </c>
      <c r="W4409" s="12">
        <v>0.75</v>
      </c>
      <c r="X4409" s="10">
        <f>Y4409/1000000000000</f>
        <v>9.9746216639999996E-2</v>
      </c>
      <c r="Y4409" s="15">
        <f>[1]!Table_1[[#This Row],[주가]]*[1]!Table_1[[#This Row],[기말주식수]]</f>
        <v>99746216640</v>
      </c>
      <c r="Z4409" s="14">
        <f>AA4409/10</f>
        <v>1.7102486586362922</v>
      </c>
      <c r="AA4409" s="15">
        <f>[1]!Table_1[[#This Row],[시가총액]]/[1]!Table_1[[#This Row],[당기순이익(세후영업이익)]]</f>
        <v>17.102486586362922</v>
      </c>
      <c r="AB4409" s="12">
        <v>387832720</v>
      </c>
    </row>
    <row r="4410" spans="1:28" ht="19.2">
      <c r="A4410" s="10">
        <v>4409</v>
      </c>
      <c r="B4410" s="10">
        <v>53350</v>
      </c>
      <c r="C4410" s="11" t="s">
        <v>701</v>
      </c>
      <c r="D4410" s="11" t="s">
        <v>20</v>
      </c>
      <c r="E4410" s="10">
        <v>2020</v>
      </c>
      <c r="F4410" s="10">
        <v>21.123999999999999</v>
      </c>
      <c r="G4410" s="14">
        <f>([1]!Table_1[[#This Row],[총자산]]-[1]!Table_1[[#This Row],[장부가치 자기자본]]+[1]!Table_1[[#This Row],[시가총액]])/[1]!Table_1[[#This Row],[총자산]]</f>
        <v>0.569154511682188</v>
      </c>
      <c r="H4410" s="14">
        <f>I4410/100000000000</f>
        <v>3.0111825670000002E-2</v>
      </c>
      <c r="I4410" s="10">
        <v>3011182567</v>
      </c>
      <c r="J4410" s="10">
        <v>-1.2</v>
      </c>
      <c r="K4410" s="10">
        <f>L4410/1000000000000</f>
        <v>0.29195488039900003</v>
      </c>
      <c r="L4410" s="10">
        <v>291954880399</v>
      </c>
      <c r="M4410" s="10">
        <v>4.16</v>
      </c>
      <c r="N4410" s="10">
        <v>1</v>
      </c>
      <c r="O4410" s="14">
        <f>IF([1]!Table_1[[#This Row],[연도]]=2016,1,0)</f>
        <v>0</v>
      </c>
      <c r="P4410" s="14">
        <f>IF([1]!Table_1[[#This Row],[연도]]=2017,1,0)</f>
        <v>0</v>
      </c>
      <c r="Q4410" s="14">
        <f>IF([1]!Table_1[[#This Row],[연도]]=2018,1,0)</f>
        <v>0</v>
      </c>
      <c r="R4410" s="14">
        <f>IF([1]!Table_1[[#This Row],[연도]]=2019,1,0)</f>
        <v>0</v>
      </c>
      <c r="S4410" s="14">
        <f>IF([1]!Table_1[[#This Row],[연도]]=2020,1,0)</f>
        <v>1</v>
      </c>
      <c r="T4410" s="14">
        <f>IF([1]!Table_1[[#This Row],[연도]]=2021,1,0)</f>
        <v>0</v>
      </c>
      <c r="U4410" s="14">
        <f>IF([1]!Table_1[[#This Row],[연도]]=2022,1,0)</f>
        <v>0</v>
      </c>
      <c r="V4410" s="14">
        <f>IF([1]!Table_1[[#This Row],[연도]]=2023,1,0)</f>
        <v>0</v>
      </c>
      <c r="W4410" s="10">
        <v>0.56000000000000005</v>
      </c>
      <c r="X4410" s="10">
        <f>Y4410/1000000000000</f>
        <v>9.1434031920000006E-2</v>
      </c>
      <c r="Y4410" s="14">
        <f>[1]!Table_1[[#This Row],[주가]]*[1]!Table_1[[#This Row],[기말주식수]]</f>
        <v>91434031920</v>
      </c>
      <c r="Z4410" s="14">
        <f>AA4410/10</f>
        <v>3.0364825076380031</v>
      </c>
      <c r="AA4410" s="14">
        <f>[1]!Table_1[[#This Row],[시가총액]]/[1]!Table_1[[#This Row],[당기순이익(세후영업이익)]]</f>
        <v>30.364825076380033</v>
      </c>
      <c r="AB4410" s="10">
        <v>387832720</v>
      </c>
    </row>
    <row r="4411" spans="1:28" ht="19.2">
      <c r="A4411" s="12">
        <v>4410</v>
      </c>
      <c r="B4411" s="12">
        <v>53350</v>
      </c>
      <c r="C4411" s="13" t="s">
        <v>701</v>
      </c>
      <c r="D4411" s="13" t="s">
        <v>20</v>
      </c>
      <c r="E4411" s="12">
        <v>2021</v>
      </c>
      <c r="F4411" s="12">
        <v>7.3120000000000003</v>
      </c>
      <c r="G4411" s="15">
        <f>([1]!Table_1[[#This Row],[총자산]]-[1]!Table_1[[#This Row],[장부가치 자기자본]]+[1]!Table_1[[#This Row],[시가총액]])/[1]!Table_1[[#This Row],[총자산]]</f>
        <v>0.89686142096709875</v>
      </c>
      <c r="H4411" s="14">
        <f>I4411/100000000000</f>
        <v>-2.712445E-3</v>
      </c>
      <c r="I4411" s="12">
        <v>-271244500</v>
      </c>
      <c r="J4411" s="12">
        <v>-45.93</v>
      </c>
      <c r="K4411" s="10">
        <f>L4411/1000000000000</f>
        <v>5.0255619332999997E-2</v>
      </c>
      <c r="L4411" s="12">
        <v>50255619333</v>
      </c>
      <c r="M4411" s="12">
        <v>3.59</v>
      </c>
      <c r="N4411" s="12">
        <v>1</v>
      </c>
      <c r="O4411" s="15">
        <f>IF([1]!Table_1[[#This Row],[연도]]=2016,1,0)</f>
        <v>0</v>
      </c>
      <c r="P4411" s="15">
        <f>IF([1]!Table_1[[#This Row],[연도]]=2017,1,0)</f>
        <v>0</v>
      </c>
      <c r="Q4411" s="15">
        <f>IF([1]!Table_1[[#This Row],[연도]]=2018,1,0)</f>
        <v>0</v>
      </c>
      <c r="R4411" s="15">
        <f>IF([1]!Table_1[[#This Row],[연도]]=2019,1,0)</f>
        <v>0</v>
      </c>
      <c r="S4411" s="15">
        <f>IF([1]!Table_1[[#This Row],[연도]]=2020,1,0)</f>
        <v>0</v>
      </c>
      <c r="T4411" s="15">
        <f>IF([1]!Table_1[[#This Row],[연도]]=2021,1,0)</f>
        <v>1</v>
      </c>
      <c r="U4411" s="15">
        <f>IF([1]!Table_1[[#This Row],[연도]]=2022,1,0)</f>
        <v>0</v>
      </c>
      <c r="V4411" s="15">
        <f>IF([1]!Table_1[[#This Row],[연도]]=2023,1,0)</f>
        <v>0</v>
      </c>
      <c r="W4411" s="12">
        <v>0.32</v>
      </c>
      <c r="X4411" s="10">
        <f>Y4411/1000000000000</f>
        <v>0.10607930976</v>
      </c>
      <c r="Y4411" s="15">
        <f>[1]!Table_1[[#This Row],[주가]]*[1]!Table_1[[#This Row],[기말주식수]]</f>
        <v>106079309760</v>
      </c>
      <c r="Z4411" s="14">
        <f>AA4411/10</f>
        <v>-39.108372615850278</v>
      </c>
      <c r="AA4411" s="15">
        <f>[1]!Table_1[[#This Row],[시가총액]]/[1]!Table_1[[#This Row],[당기순이익(세후영업이익)]]</f>
        <v>-391.08372615850277</v>
      </c>
      <c r="AB4411" s="12">
        <v>387832720</v>
      </c>
    </row>
    <row r="4412" spans="1:28" ht="19.2">
      <c r="A4412" s="10">
        <v>4411</v>
      </c>
      <c r="B4412" s="10">
        <v>53350</v>
      </c>
      <c r="C4412" s="11" t="s">
        <v>701</v>
      </c>
      <c r="D4412" s="11" t="s">
        <v>20</v>
      </c>
      <c r="E4412" s="10">
        <v>2022</v>
      </c>
      <c r="F4412" s="10">
        <v>183.19499999999999</v>
      </c>
      <c r="G4412" s="14">
        <f>([1]!Table_1[[#This Row],[총자산]]-[1]!Table_1[[#This Row],[장부가치 자기자본]]+[1]!Table_1[[#This Row],[시가총액]])/[1]!Table_1[[#This Row],[총자산]]</f>
        <v>0.61900015805966802</v>
      </c>
      <c r="H4412" s="14">
        <f>I4412/100000000000</f>
        <v>-2.5041370090000001E-2</v>
      </c>
      <c r="I4412" s="10">
        <v>-2504137009</v>
      </c>
      <c r="J4412" s="10">
        <v>-11.46</v>
      </c>
      <c r="K4412" s="10">
        <f>L4412/1000000000000</f>
        <v>5.3834114789999998E-2</v>
      </c>
      <c r="L4412" s="10">
        <v>53834114790</v>
      </c>
      <c r="M4412" s="10">
        <v>3.09</v>
      </c>
      <c r="N4412" s="10">
        <v>1</v>
      </c>
      <c r="O4412" s="14">
        <f>IF([1]!Table_1[[#This Row],[연도]]=2016,1,0)</f>
        <v>0</v>
      </c>
      <c r="P4412" s="14">
        <f>IF([1]!Table_1[[#This Row],[연도]]=2017,1,0)</f>
        <v>0</v>
      </c>
      <c r="Q4412" s="14">
        <f>IF([1]!Table_1[[#This Row],[연도]]=2018,1,0)</f>
        <v>0</v>
      </c>
      <c r="R4412" s="14">
        <f>IF([1]!Table_1[[#This Row],[연도]]=2019,1,0)</f>
        <v>0</v>
      </c>
      <c r="S4412" s="14">
        <f>IF([1]!Table_1[[#This Row],[연도]]=2020,1,0)</f>
        <v>0</v>
      </c>
      <c r="T4412" s="14">
        <f>IF([1]!Table_1[[#This Row],[연도]]=2021,1,0)</f>
        <v>0</v>
      </c>
      <c r="U4412" s="14">
        <f>IF([1]!Table_1[[#This Row],[연도]]=2022,1,0)</f>
        <v>1</v>
      </c>
      <c r="V4412" s="14">
        <f>IF([1]!Table_1[[#This Row],[연도]]=2023,1,0)</f>
        <v>0</v>
      </c>
      <c r="W4412" s="10">
        <v>0.76</v>
      </c>
      <c r="X4412" s="10">
        <f>Y4412/1000000000000</f>
        <v>6.9861933479999999E-2</v>
      </c>
      <c r="Y4412" s="14">
        <f>[1]!Table_1[[#This Row],[주가]]*[1]!Table_1[[#This Row],[기말주식수]]</f>
        <v>69861933480</v>
      </c>
      <c r="Z4412" s="14">
        <f>AA4412/10</f>
        <v>-2.7898606677235529</v>
      </c>
      <c r="AA4412" s="14">
        <f>[1]!Table_1[[#This Row],[시가총액]]/[1]!Table_1[[#This Row],[당기순이익(세후영업이익)]]</f>
        <v>-27.898606677235527</v>
      </c>
      <c r="AB4412" s="10">
        <v>368222020</v>
      </c>
    </row>
    <row r="4413" spans="1:28" ht="19.2">
      <c r="A4413" s="12">
        <v>4412</v>
      </c>
      <c r="B4413" s="12">
        <v>53350</v>
      </c>
      <c r="C4413" s="13" t="s">
        <v>701</v>
      </c>
      <c r="D4413" s="13" t="s">
        <v>20</v>
      </c>
      <c r="E4413" s="12">
        <v>2023</v>
      </c>
      <c r="F4413" s="12">
        <v>-116.88200000000001</v>
      </c>
      <c r="G4413" s="15">
        <f>([1]!Table_1[[#This Row],[총자산]]-[1]!Table_1[[#This Row],[장부가치 자기자본]]+[1]!Table_1[[#This Row],[시가총액]])/[1]!Table_1[[#This Row],[총자산]]</f>
        <v>0.59713249134968238</v>
      </c>
      <c r="H4413" s="14">
        <f>I4413/100000000000</f>
        <v>-3.5438791079999997E-2</v>
      </c>
      <c r="I4413" s="12">
        <v>-3543879108</v>
      </c>
      <c r="J4413" s="12">
        <v>-2.79</v>
      </c>
      <c r="K4413" s="10">
        <f>L4413/1000000000000</f>
        <v>4.5650974077000001E-2</v>
      </c>
      <c r="L4413" s="12">
        <v>45650974077</v>
      </c>
      <c r="M4413" s="12">
        <v>4.1100000000000003</v>
      </c>
      <c r="N4413" s="12">
        <v>1</v>
      </c>
      <c r="O4413" s="15">
        <f>IF([1]!Table_1[[#This Row],[연도]]=2016,1,0)</f>
        <v>0</v>
      </c>
      <c r="P4413" s="15">
        <f>IF([1]!Table_1[[#This Row],[연도]]=2017,1,0)</f>
        <v>0</v>
      </c>
      <c r="Q4413" s="15">
        <f>IF([1]!Table_1[[#This Row],[연도]]=2018,1,0)</f>
        <v>0</v>
      </c>
      <c r="R4413" s="15">
        <f>IF([1]!Table_1[[#This Row],[연도]]=2019,1,0)</f>
        <v>0</v>
      </c>
      <c r="S4413" s="15">
        <f>IF([1]!Table_1[[#This Row],[연도]]=2020,1,0)</f>
        <v>0</v>
      </c>
      <c r="T4413" s="15">
        <f>IF([1]!Table_1[[#This Row],[연도]]=2021,1,0)</f>
        <v>0</v>
      </c>
      <c r="U4413" s="15">
        <f>IF([1]!Table_1[[#This Row],[연도]]=2022,1,0)</f>
        <v>0</v>
      </c>
      <c r="V4413" s="15">
        <f>IF([1]!Table_1[[#This Row],[연도]]=2023,1,0)</f>
        <v>1</v>
      </c>
      <c r="W4413" s="12">
        <v>0.55000000000000004</v>
      </c>
      <c r="X4413" s="10">
        <f>Y4413/1000000000000</f>
        <v>6.4122567840000005E-2</v>
      </c>
      <c r="Y4413" s="15">
        <f>[1]!Table_1[[#This Row],[주가]]*[1]!Table_1[[#This Row],[기말주식수]]</f>
        <v>64122567840</v>
      </c>
      <c r="Z4413" s="14">
        <f>AA4413/10</f>
        <v>-1.809389256401237</v>
      </c>
      <c r="AA4413" s="15">
        <f>[1]!Table_1[[#This Row],[시가총액]]/[1]!Table_1[[#This Row],[당기순이익(세후영업이익)]]</f>
        <v>-18.093892564012371</v>
      </c>
      <c r="AB4413" s="12">
        <v>352982580</v>
      </c>
    </row>
    <row r="4414" spans="1:28" ht="19.2">
      <c r="A4414" s="10">
        <v>4413</v>
      </c>
      <c r="B4414" s="10">
        <v>53450</v>
      </c>
      <c r="C4414" s="11" t="s">
        <v>702</v>
      </c>
      <c r="D4414" s="11" t="s">
        <v>20</v>
      </c>
      <c r="E4414" s="10">
        <v>2016</v>
      </c>
      <c r="F4414" s="10">
        <v>23.87</v>
      </c>
      <c r="G4414" s="14">
        <f>([1]!Table_1[[#This Row],[총자산]]-[1]!Table_1[[#This Row],[장부가치 자기자본]]+[1]!Table_1[[#This Row],[시가총액]])/[1]!Table_1[[#This Row],[총자산]]</f>
        <v>1.2395423787394981</v>
      </c>
      <c r="H4414" s="14">
        <f>I4414/100000000000</f>
        <v>0.13966524473</v>
      </c>
      <c r="I4414" s="10">
        <v>13966524473</v>
      </c>
      <c r="J4414" s="10">
        <v>22.86</v>
      </c>
      <c r="K4414" s="10">
        <f>L4414/1000000000000</f>
        <v>0.312527836452</v>
      </c>
      <c r="L4414" s="10">
        <v>312527836452</v>
      </c>
      <c r="M4414" s="10">
        <v>0.53</v>
      </c>
      <c r="N4414" s="10">
        <v>1</v>
      </c>
      <c r="O4414" s="14">
        <f>IF([1]!Table_1[[#This Row],[연도]]=2016,1,0)</f>
        <v>1</v>
      </c>
      <c r="P4414" s="14">
        <f>IF([1]!Table_1[[#This Row],[연도]]=2017,1,0)</f>
        <v>0</v>
      </c>
      <c r="Q4414" s="14">
        <f>IF([1]!Table_1[[#This Row],[연도]]=2018,1,0)</f>
        <v>0</v>
      </c>
      <c r="R4414" s="14">
        <f>IF([1]!Table_1[[#This Row],[연도]]=2019,1,0)</f>
        <v>0</v>
      </c>
      <c r="S4414" s="14">
        <f>IF([1]!Table_1[[#This Row],[연도]]=2020,1,0)</f>
        <v>0</v>
      </c>
      <c r="T4414" s="14">
        <f>IF([1]!Table_1[[#This Row],[연도]]=2021,1,0)</f>
        <v>0</v>
      </c>
      <c r="U4414" s="14">
        <f>IF([1]!Table_1[[#This Row],[연도]]=2022,1,0)</f>
        <v>0</v>
      </c>
      <c r="V4414" s="14">
        <f>IF([1]!Table_1[[#This Row],[연도]]=2023,1,0)</f>
        <v>0</v>
      </c>
      <c r="W4414" s="10">
        <v>0.2</v>
      </c>
      <c r="X4414" s="10">
        <f>Y4414/1000000000000</f>
        <v>0.20777818260600001</v>
      </c>
      <c r="Y4414" s="14">
        <f>[1]!Table_1[[#This Row],[주가]]*[1]!Table_1[[#This Row],[기말주식수]]</f>
        <v>207778182606</v>
      </c>
      <c r="Z4414" s="14">
        <f>AA4414/10</f>
        <v>1.4876870978723127</v>
      </c>
      <c r="AA4414" s="14">
        <f>[1]!Table_1[[#This Row],[시가총액]]/[1]!Table_1[[#This Row],[당기순이익(세후영업이익)]]</f>
        <v>14.876870978723126</v>
      </c>
      <c r="AB4414" s="10">
        <v>2153291200</v>
      </c>
    </row>
    <row r="4415" spans="1:28" ht="19.2">
      <c r="A4415" s="12">
        <v>4414</v>
      </c>
      <c r="B4415" s="12">
        <v>53450</v>
      </c>
      <c r="C4415" s="13" t="s">
        <v>702</v>
      </c>
      <c r="D4415" s="13" t="s">
        <v>20</v>
      </c>
      <c r="E4415" s="12">
        <v>2019</v>
      </c>
      <c r="F4415" s="12">
        <v>-3.327</v>
      </c>
      <c r="G4415" s="15">
        <f>([1]!Table_1[[#This Row],[총자산]]-[1]!Table_1[[#This Row],[장부가치 자기자본]]+[1]!Table_1[[#This Row],[시가총액]])/[1]!Table_1[[#This Row],[총자산]]</f>
        <v>0.98620364722058595</v>
      </c>
      <c r="H4415" s="14">
        <f>I4415/100000000000</f>
        <v>1.077835701E-2</v>
      </c>
      <c r="I4415" s="12">
        <v>1077835701</v>
      </c>
      <c r="J4415" s="12">
        <v>-10.24</v>
      </c>
      <c r="K4415" s="10">
        <f>L4415/1000000000000</f>
        <v>0.46224478505599997</v>
      </c>
      <c r="L4415" s="12">
        <v>462244785056</v>
      </c>
      <c r="M4415" s="12">
        <v>2.27</v>
      </c>
      <c r="N4415" s="12">
        <v>1</v>
      </c>
      <c r="O4415" s="15">
        <f>IF([1]!Table_1[[#This Row],[연도]]=2016,1,0)</f>
        <v>0</v>
      </c>
      <c r="P4415" s="15">
        <f>IF([1]!Table_1[[#This Row],[연도]]=2017,1,0)</f>
        <v>0</v>
      </c>
      <c r="Q4415" s="15">
        <f>IF([1]!Table_1[[#This Row],[연도]]=2018,1,0)</f>
        <v>0</v>
      </c>
      <c r="R4415" s="15">
        <f>IF([1]!Table_1[[#This Row],[연도]]=2019,1,0)</f>
        <v>1</v>
      </c>
      <c r="S4415" s="15">
        <f>IF([1]!Table_1[[#This Row],[연도]]=2020,1,0)</f>
        <v>0</v>
      </c>
      <c r="T4415" s="15">
        <f>IF([1]!Table_1[[#This Row],[연도]]=2021,1,0)</f>
        <v>0</v>
      </c>
      <c r="U4415" s="15">
        <f>IF([1]!Table_1[[#This Row],[연도]]=2022,1,0)</f>
        <v>0</v>
      </c>
      <c r="V4415" s="15">
        <f>IF([1]!Table_1[[#This Row],[연도]]=2023,1,0)</f>
        <v>0</v>
      </c>
      <c r="W4415" s="12">
        <v>0.5</v>
      </c>
      <c r="X4415" s="10">
        <f>Y4415/1000000000000</f>
        <v>0.10440002044500001</v>
      </c>
      <c r="Y4415" s="15">
        <f>[1]!Table_1[[#This Row],[주가]]*[1]!Table_1[[#This Row],[기말주식수]]</f>
        <v>104400020445</v>
      </c>
      <c r="Z4415" s="14">
        <f>AA4415/10</f>
        <v>9.6860792742473834</v>
      </c>
      <c r="AA4415" s="15">
        <f>[1]!Table_1[[#This Row],[시가총액]]/[1]!Table_1[[#This Row],[당기순이익(세후영업이익)]]</f>
        <v>96.860792742473834</v>
      </c>
      <c r="AB4415" s="12">
        <v>581938750</v>
      </c>
    </row>
    <row r="4416" spans="1:28" ht="19.2">
      <c r="A4416" s="10">
        <v>4415</v>
      </c>
      <c r="B4416" s="10">
        <v>53450</v>
      </c>
      <c r="C4416" s="11" t="s">
        <v>702</v>
      </c>
      <c r="D4416" s="11" t="s">
        <v>20</v>
      </c>
      <c r="E4416" s="10">
        <v>2023</v>
      </c>
      <c r="F4416" s="10">
        <v>12.856</v>
      </c>
      <c r="G4416" s="14">
        <f>([1]!Table_1[[#This Row],[총자산]]-[1]!Table_1[[#This Row],[장부가치 자기자본]]+[1]!Table_1[[#This Row],[시가총액]])/[1]!Table_1[[#This Row],[총자산]]</f>
        <v>0.93197463342141418</v>
      </c>
      <c r="H4416" s="14">
        <f>I4416/100000000000</f>
        <v>0.16166026744000001</v>
      </c>
      <c r="I4416" s="10">
        <v>16166026744</v>
      </c>
      <c r="J4416" s="10">
        <v>-5.58</v>
      </c>
      <c r="K4416" s="10">
        <f>L4416/1000000000000</f>
        <v>0.50236113735300003</v>
      </c>
      <c r="L4416" s="10">
        <v>502361137353</v>
      </c>
      <c r="M4416" s="10">
        <v>3.14</v>
      </c>
      <c r="N4416" s="10">
        <v>1</v>
      </c>
      <c r="O4416" s="14">
        <f>IF([1]!Table_1[[#This Row],[연도]]=2016,1,0)</f>
        <v>0</v>
      </c>
      <c r="P4416" s="14">
        <f>IF([1]!Table_1[[#This Row],[연도]]=2017,1,0)</f>
        <v>0</v>
      </c>
      <c r="Q4416" s="14">
        <f>IF([1]!Table_1[[#This Row],[연도]]=2018,1,0)</f>
        <v>0</v>
      </c>
      <c r="R4416" s="14">
        <f>IF([1]!Table_1[[#This Row],[연도]]=2019,1,0)</f>
        <v>0</v>
      </c>
      <c r="S4416" s="14">
        <f>IF([1]!Table_1[[#This Row],[연도]]=2020,1,0)</f>
        <v>0</v>
      </c>
      <c r="T4416" s="14">
        <f>IF([1]!Table_1[[#This Row],[연도]]=2021,1,0)</f>
        <v>0</v>
      </c>
      <c r="U4416" s="14">
        <f>IF([1]!Table_1[[#This Row],[연도]]=2022,1,0)</f>
        <v>0</v>
      </c>
      <c r="V4416" s="14">
        <f>IF([1]!Table_1[[#This Row],[연도]]=2023,1,0)</f>
        <v>1</v>
      </c>
      <c r="W4416" s="10">
        <v>0.46</v>
      </c>
      <c r="X4416" s="10">
        <f>Y4416/1000000000000</f>
        <v>0.10384547706</v>
      </c>
      <c r="Y4416" s="14">
        <f>[1]!Table_1[[#This Row],[주가]]*[1]!Table_1[[#This Row],[기말주식수]]</f>
        <v>103845477060</v>
      </c>
      <c r="Z4416" s="14">
        <f>AA4416/10</f>
        <v>0.64236858384848405</v>
      </c>
      <c r="AA4416" s="14">
        <f>[1]!Table_1[[#This Row],[시가총액]]/[1]!Table_1[[#This Row],[당기순이익(세후영업이익)]]</f>
        <v>6.4236858384848405</v>
      </c>
      <c r="AB4416" s="10">
        <v>1462829700</v>
      </c>
    </row>
    <row r="4417" spans="1:28" ht="19.2">
      <c r="A4417" s="12">
        <v>4416</v>
      </c>
      <c r="B4417" s="12">
        <v>53580</v>
      </c>
      <c r="C4417" s="13" t="s">
        <v>703</v>
      </c>
      <c r="D4417" s="13" t="s">
        <v>20</v>
      </c>
      <c r="E4417" s="12">
        <v>2019</v>
      </c>
      <c r="F4417" s="12">
        <v>14.292999999999999</v>
      </c>
      <c r="G4417" s="15">
        <f>([1]!Table_1[[#This Row],[총자산]]-[1]!Table_1[[#This Row],[장부가치 자기자본]]+[1]!Table_1[[#This Row],[시가총액]])/[1]!Table_1[[#This Row],[총자산]]</f>
        <v>2.4615037737050254</v>
      </c>
      <c r="H4417" s="14">
        <f>I4417/100000000000</f>
        <v>9.274524411E-2</v>
      </c>
      <c r="I4417" s="12">
        <v>9274524411</v>
      </c>
      <c r="J4417" s="12">
        <v>70.39</v>
      </c>
      <c r="K4417" s="10">
        <f>L4417/1000000000000</f>
        <v>6.1201347186000003E-2</v>
      </c>
      <c r="L4417" s="12">
        <v>61201347186</v>
      </c>
      <c r="M4417" s="12">
        <v>5.4</v>
      </c>
      <c r="N4417" s="12">
        <v>1</v>
      </c>
      <c r="O4417" s="15">
        <f>IF([1]!Table_1[[#This Row],[연도]]=2016,1,0)</f>
        <v>0</v>
      </c>
      <c r="P4417" s="15">
        <f>IF([1]!Table_1[[#This Row],[연도]]=2017,1,0)</f>
        <v>0</v>
      </c>
      <c r="Q4417" s="15">
        <f>IF([1]!Table_1[[#This Row],[연도]]=2018,1,0)</f>
        <v>0</v>
      </c>
      <c r="R4417" s="15">
        <f>IF([1]!Table_1[[#This Row],[연도]]=2019,1,0)</f>
        <v>1</v>
      </c>
      <c r="S4417" s="15">
        <f>IF([1]!Table_1[[#This Row],[연도]]=2020,1,0)</f>
        <v>0</v>
      </c>
      <c r="T4417" s="15">
        <f>IF([1]!Table_1[[#This Row],[연도]]=2021,1,0)</f>
        <v>0</v>
      </c>
      <c r="U4417" s="15">
        <f>IF([1]!Table_1[[#This Row],[연도]]=2022,1,0)</f>
        <v>0</v>
      </c>
      <c r="V4417" s="15">
        <f>IF([1]!Table_1[[#This Row],[연도]]=2023,1,0)</f>
        <v>0</v>
      </c>
      <c r="W4417" s="12">
        <v>1.05</v>
      </c>
      <c r="X4417" s="10">
        <f>Y4417/1000000000000</f>
        <v>0.14669691329500001</v>
      </c>
      <c r="Y4417" s="15">
        <f>[1]!Table_1[[#This Row],[주가]]*[1]!Table_1[[#This Row],[기말주식수]]</f>
        <v>146696913295</v>
      </c>
      <c r="Z4417" s="14">
        <f>AA4417/10</f>
        <v>1.5817189841132007</v>
      </c>
      <c r="AA4417" s="15">
        <f>[1]!Table_1[[#This Row],[시가총액]]/[1]!Table_1[[#This Row],[당기순이익(세후영업이익)]]</f>
        <v>15.817189841132006</v>
      </c>
      <c r="AB4417" s="12">
        <v>1326231600</v>
      </c>
    </row>
    <row r="4418" spans="1:28" ht="19.2">
      <c r="A4418" s="10">
        <v>4417</v>
      </c>
      <c r="B4418" s="10">
        <v>53580</v>
      </c>
      <c r="C4418" s="11" t="s">
        <v>703</v>
      </c>
      <c r="D4418" s="11" t="s">
        <v>20</v>
      </c>
      <c r="E4418" s="10">
        <v>2020</v>
      </c>
      <c r="F4418" s="10">
        <v>9.4529999999999994</v>
      </c>
      <c r="G4418" s="14">
        <f>([1]!Table_1[[#This Row],[총자산]]-[1]!Table_1[[#This Row],[장부가치 자기자본]]+[1]!Table_1[[#This Row],[시가총액]])/[1]!Table_1[[#This Row],[총자산]]</f>
        <v>2.7939658335473263</v>
      </c>
      <c r="H4418" s="14">
        <f>I4418/100000000000</f>
        <v>0.14287165326000001</v>
      </c>
      <c r="I4418" s="10">
        <v>14287165326</v>
      </c>
      <c r="J4418" s="10">
        <v>56.82</v>
      </c>
      <c r="K4418" s="10">
        <f>L4418/1000000000000</f>
        <v>7.2830845860000007E-2</v>
      </c>
      <c r="L4418" s="10">
        <v>72830845860</v>
      </c>
      <c r="M4418" s="10">
        <v>6.12</v>
      </c>
      <c r="N4418" s="10">
        <v>1</v>
      </c>
      <c r="O4418" s="14">
        <f>IF([1]!Table_1[[#This Row],[연도]]=2016,1,0)</f>
        <v>0</v>
      </c>
      <c r="P4418" s="14">
        <f>IF([1]!Table_1[[#This Row],[연도]]=2017,1,0)</f>
        <v>0</v>
      </c>
      <c r="Q4418" s="14">
        <f>IF([1]!Table_1[[#This Row],[연도]]=2018,1,0)</f>
        <v>0</v>
      </c>
      <c r="R4418" s="14">
        <f>IF([1]!Table_1[[#This Row],[연도]]=2019,1,0)</f>
        <v>0</v>
      </c>
      <c r="S4418" s="14">
        <f>IF([1]!Table_1[[#This Row],[연도]]=2020,1,0)</f>
        <v>1</v>
      </c>
      <c r="T4418" s="14">
        <f>IF([1]!Table_1[[#This Row],[연도]]=2021,1,0)</f>
        <v>0</v>
      </c>
      <c r="U4418" s="14">
        <f>IF([1]!Table_1[[#This Row],[연도]]=2022,1,0)</f>
        <v>0</v>
      </c>
      <c r="V4418" s="14">
        <f>IF([1]!Table_1[[#This Row],[연도]]=2023,1,0)</f>
        <v>0</v>
      </c>
      <c r="W4418" s="10">
        <v>1.04</v>
      </c>
      <c r="X4418" s="10">
        <f>Y4418/1000000000000</f>
        <v>0.245121620855</v>
      </c>
      <c r="Y4418" s="14">
        <f>[1]!Table_1[[#This Row],[주가]]*[1]!Table_1[[#This Row],[기말주식수]]</f>
        <v>245121620855</v>
      </c>
      <c r="Z4418" s="14">
        <f>AA4418/10</f>
        <v>1.7156770798257928</v>
      </c>
      <c r="AA4418" s="14">
        <f>[1]!Table_1[[#This Row],[시가총액]]/[1]!Table_1[[#This Row],[당기순이익(세후영업이익)]]</f>
        <v>17.156770798257927</v>
      </c>
      <c r="AB4418" s="10">
        <v>1643459500</v>
      </c>
    </row>
    <row r="4419" spans="1:28" ht="19.2">
      <c r="A4419" s="12">
        <v>4418</v>
      </c>
      <c r="B4419" s="12">
        <v>53580</v>
      </c>
      <c r="C4419" s="13" t="s">
        <v>703</v>
      </c>
      <c r="D4419" s="13" t="s">
        <v>20</v>
      </c>
      <c r="E4419" s="12">
        <v>2021</v>
      </c>
      <c r="F4419" s="12">
        <v>9.1080000000000005</v>
      </c>
      <c r="G4419" s="15">
        <f>([1]!Table_1[[#This Row],[총자산]]-[1]!Table_1[[#This Row],[장부가치 자기자본]]+[1]!Table_1[[#This Row],[시가총액]])/[1]!Table_1[[#This Row],[총자산]]</f>
        <v>2.9806231735782904</v>
      </c>
      <c r="H4419" s="14">
        <f>I4419/100000000000</f>
        <v>0.18675448229</v>
      </c>
      <c r="I4419" s="12">
        <v>18675448229</v>
      </c>
      <c r="J4419" s="12">
        <v>37.159999999999997</v>
      </c>
      <c r="K4419" s="10">
        <f>L4419/1000000000000</f>
        <v>8.1898870314000005E-2</v>
      </c>
      <c r="L4419" s="12">
        <v>81898870314</v>
      </c>
      <c r="M4419" s="12">
        <v>6.63</v>
      </c>
      <c r="N4419" s="12">
        <v>1</v>
      </c>
      <c r="O4419" s="15">
        <f>IF([1]!Table_1[[#This Row],[연도]]=2016,1,0)</f>
        <v>0</v>
      </c>
      <c r="P4419" s="15">
        <f>IF([1]!Table_1[[#This Row],[연도]]=2017,1,0)</f>
        <v>0</v>
      </c>
      <c r="Q4419" s="15">
        <f>IF([1]!Table_1[[#This Row],[연도]]=2018,1,0)</f>
        <v>0</v>
      </c>
      <c r="R4419" s="15">
        <f>IF([1]!Table_1[[#This Row],[연도]]=2019,1,0)</f>
        <v>0</v>
      </c>
      <c r="S4419" s="15">
        <f>IF([1]!Table_1[[#This Row],[연도]]=2020,1,0)</f>
        <v>0</v>
      </c>
      <c r="T4419" s="15">
        <f>IF([1]!Table_1[[#This Row],[연도]]=2021,1,0)</f>
        <v>1</v>
      </c>
      <c r="U4419" s="15">
        <f>IF([1]!Table_1[[#This Row],[연도]]=2022,1,0)</f>
        <v>0</v>
      </c>
      <c r="V4419" s="15">
        <f>IF([1]!Table_1[[#This Row],[연도]]=2023,1,0)</f>
        <v>0</v>
      </c>
      <c r="W4419" s="12">
        <v>1.34</v>
      </c>
      <c r="X4419" s="10">
        <f>Y4419/1000000000000</f>
        <v>0.36878213399999998</v>
      </c>
      <c r="Y4419" s="15">
        <f>[1]!Table_1[[#This Row],[주가]]*[1]!Table_1[[#This Row],[기말주식수]]</f>
        <v>368782134000</v>
      </c>
      <c r="Z4419" s="14">
        <f>AA4419/10</f>
        <v>1.9746896003670744</v>
      </c>
      <c r="AA4419" s="15">
        <f>[1]!Table_1[[#This Row],[시가총액]]/[1]!Table_1[[#This Row],[당기순이익(세후영업이익)]]</f>
        <v>19.746896003670745</v>
      </c>
      <c r="AB4419" s="12">
        <v>1353839900</v>
      </c>
    </row>
    <row r="4420" spans="1:28" ht="19.2">
      <c r="A4420" s="10">
        <v>4419</v>
      </c>
      <c r="B4420" s="10">
        <v>53580</v>
      </c>
      <c r="C4420" s="11" t="s">
        <v>703</v>
      </c>
      <c r="D4420" s="11" t="s">
        <v>20</v>
      </c>
      <c r="E4420" s="10">
        <v>2023</v>
      </c>
      <c r="F4420" s="10">
        <v>23.869</v>
      </c>
      <c r="G4420" s="14">
        <f>([1]!Table_1[[#This Row],[총자산]]-[1]!Table_1[[#This Row],[장부가치 자기자본]]+[1]!Table_1[[#This Row],[시가총액]])/[1]!Table_1[[#This Row],[총자산]]</f>
        <v>1.2019531518727078</v>
      </c>
      <c r="H4420" s="14">
        <f>I4420/100000000000</f>
        <v>0.13716962105</v>
      </c>
      <c r="I4420" s="10">
        <v>13716962105</v>
      </c>
      <c r="J4420" s="10">
        <v>-5.56</v>
      </c>
      <c r="K4420" s="10">
        <f>L4420/1000000000000</f>
        <v>7.3580456490999993E-2</v>
      </c>
      <c r="L4420" s="10">
        <v>73580456491</v>
      </c>
      <c r="M4420" s="10">
        <v>3.36</v>
      </c>
      <c r="N4420" s="10">
        <v>1</v>
      </c>
      <c r="O4420" s="14">
        <f>IF([1]!Table_1[[#This Row],[연도]]=2016,1,0)</f>
        <v>0</v>
      </c>
      <c r="P4420" s="14">
        <f>IF([1]!Table_1[[#This Row],[연도]]=2017,1,0)</f>
        <v>0</v>
      </c>
      <c r="Q4420" s="14">
        <f>IF([1]!Table_1[[#This Row],[연도]]=2018,1,0)</f>
        <v>0</v>
      </c>
      <c r="R4420" s="14">
        <f>IF([1]!Table_1[[#This Row],[연도]]=2019,1,0)</f>
        <v>0</v>
      </c>
      <c r="S4420" s="14">
        <f>IF([1]!Table_1[[#This Row],[연도]]=2020,1,0)</f>
        <v>0</v>
      </c>
      <c r="T4420" s="14">
        <f>IF([1]!Table_1[[#This Row],[연도]]=2021,1,0)</f>
        <v>0</v>
      </c>
      <c r="U4420" s="14">
        <f>IF([1]!Table_1[[#This Row],[연도]]=2022,1,0)</f>
        <v>0</v>
      </c>
      <c r="V4420" s="14">
        <f>IF([1]!Table_1[[#This Row],[연도]]=2023,1,0)</f>
        <v>1</v>
      </c>
      <c r="W4420" s="10">
        <v>0.34</v>
      </c>
      <c r="X4420" s="10">
        <f>Y4420/1000000000000</f>
        <v>0.12790800624000001</v>
      </c>
      <c r="Y4420" s="14">
        <f>[1]!Table_1[[#This Row],[주가]]*[1]!Table_1[[#This Row],[기말주식수]]</f>
        <v>127908006240</v>
      </c>
      <c r="Z4420" s="14">
        <f>AA4420/10</f>
        <v>0.93248056866305673</v>
      </c>
      <c r="AA4420" s="14">
        <f>[1]!Table_1[[#This Row],[시가총액]]/[1]!Table_1[[#This Row],[당기순이익(세후영업이익)]]</f>
        <v>9.3248056866305671</v>
      </c>
      <c r="AB4420" s="10">
        <v>1338343700</v>
      </c>
    </row>
    <row r="4421" spans="1:28" ht="19.2">
      <c r="A4421" s="12">
        <v>4420</v>
      </c>
      <c r="B4421" s="12">
        <v>53610</v>
      </c>
      <c r="C4421" s="13" t="s">
        <v>704</v>
      </c>
      <c r="D4421" s="13" t="s">
        <v>20</v>
      </c>
      <c r="E4421" s="12">
        <v>2016</v>
      </c>
      <c r="F4421" s="12">
        <v>10.869</v>
      </c>
      <c r="G4421" s="15">
        <f>([1]!Table_1[[#This Row],[총자산]]-[1]!Table_1[[#This Row],[장부가치 자기자본]]+[1]!Table_1[[#This Row],[시가총액]])/[1]!Table_1[[#This Row],[총자산]]</f>
        <v>0.86160814438114208</v>
      </c>
      <c r="H4421" s="14">
        <f>I4421/100000000000</f>
        <v>0.14996930097</v>
      </c>
      <c r="I4421" s="12">
        <v>14996930097</v>
      </c>
      <c r="J4421" s="12">
        <v>9.51</v>
      </c>
      <c r="K4421" s="10">
        <f>L4421/1000000000000</f>
        <v>9.4840057507000003E-2</v>
      </c>
      <c r="L4421" s="12">
        <v>94840057507</v>
      </c>
      <c r="M4421" s="12">
        <v>0.42</v>
      </c>
      <c r="N4421" s="12">
        <v>1</v>
      </c>
      <c r="O4421" s="15">
        <f>IF([1]!Table_1[[#This Row],[연도]]=2016,1,0)</f>
        <v>1</v>
      </c>
      <c r="P4421" s="15">
        <f>IF([1]!Table_1[[#This Row],[연도]]=2017,1,0)</f>
        <v>0</v>
      </c>
      <c r="Q4421" s="15">
        <f>IF([1]!Table_1[[#This Row],[연도]]=2018,1,0)</f>
        <v>0</v>
      </c>
      <c r="R4421" s="15">
        <f>IF([1]!Table_1[[#This Row],[연도]]=2019,1,0)</f>
        <v>0</v>
      </c>
      <c r="S4421" s="15">
        <f>IF([1]!Table_1[[#This Row],[연도]]=2020,1,0)</f>
        <v>0</v>
      </c>
      <c r="T4421" s="15">
        <f>IF([1]!Table_1[[#This Row],[연도]]=2021,1,0)</f>
        <v>0</v>
      </c>
      <c r="U4421" s="15">
        <f>IF([1]!Table_1[[#This Row],[연도]]=2022,1,0)</f>
        <v>0</v>
      </c>
      <c r="V4421" s="15">
        <f>IF([1]!Table_1[[#This Row],[연도]]=2023,1,0)</f>
        <v>0</v>
      </c>
      <c r="W4421" s="12">
        <v>0.62</v>
      </c>
      <c r="X4421" s="10">
        <f>Y4421/1000000000000</f>
        <v>0.10065288435399999</v>
      </c>
      <c r="Y4421" s="15">
        <f>[1]!Table_1[[#This Row],[주가]]*[1]!Table_1[[#This Row],[기말주식수]]</f>
        <v>100652884354</v>
      </c>
      <c r="Z4421" s="14">
        <f>AA4421/10</f>
        <v>0.67115658806821199</v>
      </c>
      <c r="AA4421" s="15">
        <f>[1]!Table_1[[#This Row],[시가총액]]/[1]!Table_1[[#This Row],[당기순이익(세후영업이익)]]</f>
        <v>6.7115658806821203</v>
      </c>
      <c r="AB4421" s="12">
        <v>1337685900</v>
      </c>
    </row>
    <row r="4422" spans="1:28" ht="19.2">
      <c r="A4422" s="10">
        <v>4421</v>
      </c>
      <c r="B4422" s="10">
        <v>53610</v>
      </c>
      <c r="C4422" s="11" t="s">
        <v>704</v>
      </c>
      <c r="D4422" s="11" t="s">
        <v>20</v>
      </c>
      <c r="E4422" s="10">
        <v>2017</v>
      </c>
      <c r="F4422" s="10">
        <v>7.0730000000000004</v>
      </c>
      <c r="G4422" s="14">
        <f>([1]!Table_1[[#This Row],[총자산]]-[1]!Table_1[[#This Row],[장부가치 자기자본]]+[1]!Table_1[[#This Row],[시가총액]])/[1]!Table_1[[#This Row],[총자산]]</f>
        <v>1.1977220931654993</v>
      </c>
      <c r="H4422" s="14">
        <f>I4422/100000000000</f>
        <v>0.30086112515000002</v>
      </c>
      <c r="I4422" s="10">
        <v>30086112515</v>
      </c>
      <c r="J4422" s="10">
        <v>18.02</v>
      </c>
      <c r="K4422" s="10">
        <f>L4422/1000000000000</f>
        <v>0.14980223116899999</v>
      </c>
      <c r="L4422" s="10">
        <v>149802231169</v>
      </c>
      <c r="M4422" s="10">
        <v>2.31</v>
      </c>
      <c r="N4422" s="10">
        <v>1</v>
      </c>
      <c r="O4422" s="14">
        <f>IF([1]!Table_1[[#This Row],[연도]]=2016,1,0)</f>
        <v>0</v>
      </c>
      <c r="P4422" s="14">
        <f>IF([1]!Table_1[[#This Row],[연도]]=2017,1,0)</f>
        <v>1</v>
      </c>
      <c r="Q4422" s="14">
        <f>IF([1]!Table_1[[#This Row],[연도]]=2018,1,0)</f>
        <v>0</v>
      </c>
      <c r="R4422" s="14">
        <f>IF([1]!Table_1[[#This Row],[연도]]=2019,1,0)</f>
        <v>0</v>
      </c>
      <c r="S4422" s="14">
        <f>IF([1]!Table_1[[#This Row],[연도]]=2020,1,0)</f>
        <v>0</v>
      </c>
      <c r="T4422" s="14">
        <f>IF([1]!Table_1[[#This Row],[연도]]=2021,1,0)</f>
        <v>0</v>
      </c>
      <c r="U4422" s="14">
        <f>IF([1]!Table_1[[#This Row],[연도]]=2022,1,0)</f>
        <v>0</v>
      </c>
      <c r="V4422" s="14">
        <f>IF([1]!Table_1[[#This Row],[연도]]=2023,1,0)</f>
        <v>0</v>
      </c>
      <c r="W4422" s="10">
        <v>0.54</v>
      </c>
      <c r="X4422" s="10">
        <f>Y4422/1000000000000</f>
        <v>0.18040607120999999</v>
      </c>
      <c r="Y4422" s="14">
        <f>[1]!Table_1[[#This Row],[주가]]*[1]!Table_1[[#This Row],[기말주식수]]</f>
        <v>180406071210</v>
      </c>
      <c r="Z4422" s="14">
        <f>AA4422/10</f>
        <v>0.59963237563528737</v>
      </c>
      <c r="AA4422" s="14">
        <f>[1]!Table_1[[#This Row],[시가총액]]/[1]!Table_1[[#This Row],[당기순이익(세후영업이익)]]</f>
        <v>5.996323756352874</v>
      </c>
      <c r="AB4422" s="10">
        <v>1795840600</v>
      </c>
    </row>
    <row r="4423" spans="1:28" ht="19.2">
      <c r="A4423" s="12">
        <v>4422</v>
      </c>
      <c r="B4423" s="12">
        <v>53610</v>
      </c>
      <c r="C4423" s="13" t="s">
        <v>704</v>
      </c>
      <c r="D4423" s="13" t="s">
        <v>20</v>
      </c>
      <c r="E4423" s="12">
        <v>2018</v>
      </c>
      <c r="F4423" s="12">
        <v>10.404</v>
      </c>
      <c r="G4423" s="15">
        <f>([1]!Table_1[[#This Row],[총자산]]-[1]!Table_1[[#This Row],[장부가치 자기자본]]+[1]!Table_1[[#This Row],[시가총액]])/[1]!Table_1[[#This Row],[총자산]]</f>
        <v>0.7367395836720162</v>
      </c>
      <c r="H4423" s="14">
        <f>I4423/100000000000</f>
        <v>0.32129193695000002</v>
      </c>
      <c r="I4423" s="12">
        <v>32129193695</v>
      </c>
      <c r="J4423" s="12">
        <v>12.94</v>
      </c>
      <c r="K4423" s="10">
        <f>L4423/1000000000000</f>
        <v>0.153993869645</v>
      </c>
      <c r="L4423" s="12">
        <v>153993869645</v>
      </c>
      <c r="M4423" s="12">
        <v>2.5499999999999998</v>
      </c>
      <c r="N4423" s="12">
        <v>1</v>
      </c>
      <c r="O4423" s="15">
        <f>IF([1]!Table_1[[#This Row],[연도]]=2016,1,0)</f>
        <v>0</v>
      </c>
      <c r="P4423" s="15">
        <f>IF([1]!Table_1[[#This Row],[연도]]=2017,1,0)</f>
        <v>0</v>
      </c>
      <c r="Q4423" s="15">
        <f>IF([1]!Table_1[[#This Row],[연도]]=2018,1,0)</f>
        <v>1</v>
      </c>
      <c r="R4423" s="15">
        <f>IF([1]!Table_1[[#This Row],[연도]]=2019,1,0)</f>
        <v>0</v>
      </c>
      <c r="S4423" s="15">
        <f>IF([1]!Table_1[[#This Row],[연도]]=2020,1,0)</f>
        <v>0</v>
      </c>
      <c r="T4423" s="15">
        <f>IF([1]!Table_1[[#This Row],[연도]]=2021,1,0)</f>
        <v>0</v>
      </c>
      <c r="U4423" s="15">
        <f>IF([1]!Table_1[[#This Row],[연도]]=2022,1,0)</f>
        <v>0</v>
      </c>
      <c r="V4423" s="15">
        <f>IF([1]!Table_1[[#This Row],[연도]]=2023,1,0)</f>
        <v>0</v>
      </c>
      <c r="W4423" s="12">
        <v>1.2</v>
      </c>
      <c r="X4423" s="10">
        <f>Y4423/1000000000000</f>
        <v>0.113749480872</v>
      </c>
      <c r="Y4423" s="15">
        <f>[1]!Table_1[[#This Row],[주가]]*[1]!Table_1[[#This Row],[기말주식수]]</f>
        <v>113749480872</v>
      </c>
      <c r="Z4423" s="14">
        <f>AA4423/10</f>
        <v>0.35403776998518921</v>
      </c>
      <c r="AA4423" s="15">
        <f>[1]!Table_1[[#This Row],[시가총액]]/[1]!Table_1[[#This Row],[당기순이익(세후영업이익)]]</f>
        <v>3.5403776998518919</v>
      </c>
      <c r="AB4423" s="12">
        <v>2644566900</v>
      </c>
    </row>
    <row r="4424" spans="1:28" ht="19.2">
      <c r="A4424" s="10">
        <v>4423</v>
      </c>
      <c r="B4424" s="10">
        <v>53610</v>
      </c>
      <c r="C4424" s="11" t="s">
        <v>704</v>
      </c>
      <c r="D4424" s="11" t="s">
        <v>20</v>
      </c>
      <c r="E4424" s="10">
        <v>2019</v>
      </c>
      <c r="F4424" s="10">
        <v>11.073</v>
      </c>
      <c r="G4424" s="14">
        <f>([1]!Table_1[[#This Row],[총자산]]-[1]!Table_1[[#This Row],[장부가치 자기자본]]+[1]!Table_1[[#This Row],[시가총액]])/[1]!Table_1[[#This Row],[총자산]]</f>
        <v>0.86886818474680749</v>
      </c>
      <c r="H4424" s="14">
        <f>I4424/100000000000</f>
        <v>0.46006680375999998</v>
      </c>
      <c r="I4424" s="10">
        <v>46006680376</v>
      </c>
      <c r="J4424" s="10">
        <v>16.989999999999998</v>
      </c>
      <c r="K4424" s="10">
        <f>L4424/1000000000000</f>
        <v>0.179775053145</v>
      </c>
      <c r="L4424" s="10">
        <v>179775053145</v>
      </c>
      <c r="M4424" s="10">
        <v>3.94</v>
      </c>
      <c r="N4424" s="10">
        <v>1</v>
      </c>
      <c r="O4424" s="14">
        <f>IF([1]!Table_1[[#This Row],[연도]]=2016,1,0)</f>
        <v>0</v>
      </c>
      <c r="P4424" s="14">
        <f>IF([1]!Table_1[[#This Row],[연도]]=2017,1,0)</f>
        <v>0</v>
      </c>
      <c r="Q4424" s="14">
        <f>IF([1]!Table_1[[#This Row],[연도]]=2018,1,0)</f>
        <v>0</v>
      </c>
      <c r="R4424" s="14">
        <f>IF([1]!Table_1[[#This Row],[연도]]=2019,1,0)</f>
        <v>1</v>
      </c>
      <c r="S4424" s="14">
        <f>IF([1]!Table_1[[#This Row],[연도]]=2020,1,0)</f>
        <v>0</v>
      </c>
      <c r="T4424" s="14">
        <f>IF([1]!Table_1[[#This Row],[연도]]=2021,1,0)</f>
        <v>0</v>
      </c>
      <c r="U4424" s="14">
        <f>IF([1]!Table_1[[#This Row],[연도]]=2022,1,0)</f>
        <v>0</v>
      </c>
      <c r="V4424" s="14">
        <f>IF([1]!Table_1[[#This Row],[연도]]=2023,1,0)</f>
        <v>0</v>
      </c>
      <c r="W4424" s="10">
        <v>0.85</v>
      </c>
      <c r="X4424" s="10">
        <f>Y4424/1000000000000</f>
        <v>0.17710000000000001</v>
      </c>
      <c r="Y4424" s="14">
        <f>[1]!Table_1[[#This Row],[주가]]*[1]!Table_1[[#This Row],[기말주식수]]</f>
        <v>177100000000</v>
      </c>
      <c r="Z4424" s="14">
        <f>AA4424/10</f>
        <v>0.3849440962760412</v>
      </c>
      <c r="AA4424" s="14">
        <f>[1]!Table_1[[#This Row],[시가총액]]/[1]!Table_1[[#This Row],[당기순이익(세후영업이익)]]</f>
        <v>3.8494409627604123</v>
      </c>
      <c r="AB4424" s="10">
        <v>4141454800</v>
      </c>
    </row>
    <row r="4425" spans="1:28" ht="19.2">
      <c r="A4425" s="12">
        <v>4424</v>
      </c>
      <c r="B4425" s="12">
        <v>53610</v>
      </c>
      <c r="C4425" s="13" t="s">
        <v>704</v>
      </c>
      <c r="D4425" s="13" t="s">
        <v>20</v>
      </c>
      <c r="E4425" s="12">
        <v>2020</v>
      </c>
      <c r="F4425" s="12">
        <v>26.334</v>
      </c>
      <c r="G4425" s="15">
        <f>([1]!Table_1[[#This Row],[총자산]]-[1]!Table_1[[#This Row],[장부가치 자기자본]]+[1]!Table_1[[#This Row],[시가총액]])/[1]!Table_1[[#This Row],[총자산]]</f>
        <v>1.4162483382542852</v>
      </c>
      <c r="H4425" s="14">
        <f>I4425/100000000000</f>
        <v>0.15395009805000001</v>
      </c>
      <c r="I4425" s="12">
        <v>15395009805</v>
      </c>
      <c r="J4425" s="12">
        <v>-2.1800000000000002</v>
      </c>
      <c r="K4425" s="10">
        <f>L4425/1000000000000</f>
        <v>8.6503551329999998E-2</v>
      </c>
      <c r="L4425" s="12">
        <v>86503551330</v>
      </c>
      <c r="M4425" s="12">
        <v>3.69</v>
      </c>
      <c r="N4425" s="12">
        <v>1</v>
      </c>
      <c r="O4425" s="15">
        <f>IF([1]!Table_1[[#This Row],[연도]]=2016,1,0)</f>
        <v>0</v>
      </c>
      <c r="P4425" s="15">
        <f>IF([1]!Table_1[[#This Row],[연도]]=2017,1,0)</f>
        <v>0</v>
      </c>
      <c r="Q4425" s="15">
        <f>IF([1]!Table_1[[#This Row],[연도]]=2018,1,0)</f>
        <v>0</v>
      </c>
      <c r="R4425" s="15">
        <f>IF([1]!Table_1[[#This Row],[연도]]=2019,1,0)</f>
        <v>0</v>
      </c>
      <c r="S4425" s="15">
        <f>IF([1]!Table_1[[#This Row],[연도]]=2020,1,0)</f>
        <v>1</v>
      </c>
      <c r="T4425" s="15">
        <f>IF([1]!Table_1[[#This Row],[연도]]=2021,1,0)</f>
        <v>0</v>
      </c>
      <c r="U4425" s="15">
        <f>IF([1]!Table_1[[#This Row],[연도]]=2022,1,0)</f>
        <v>0</v>
      </c>
      <c r="V4425" s="15">
        <f>IF([1]!Table_1[[#This Row],[연도]]=2023,1,0)</f>
        <v>0</v>
      </c>
      <c r="W4425" s="12">
        <v>0.47</v>
      </c>
      <c r="X4425" s="10">
        <f>Y4425/1000000000000</f>
        <v>0.3014</v>
      </c>
      <c r="Y4425" s="15">
        <f>[1]!Table_1[[#This Row],[주가]]*[1]!Table_1[[#This Row],[기말주식수]]</f>
        <v>301400000000</v>
      </c>
      <c r="Z4425" s="14">
        <f>AA4425/10</f>
        <v>1.957777252614098</v>
      </c>
      <c r="AA4425" s="15">
        <f>[1]!Table_1[[#This Row],[시가총액]]/[1]!Table_1[[#This Row],[당기순이익(세후영업이익)]]</f>
        <v>19.577772526140979</v>
      </c>
      <c r="AB4425" s="12">
        <v>2930400000</v>
      </c>
    </row>
    <row r="4426" spans="1:28" ht="19.2">
      <c r="A4426" s="10">
        <v>4425</v>
      </c>
      <c r="B4426" s="10">
        <v>53610</v>
      </c>
      <c r="C4426" s="11" t="s">
        <v>704</v>
      </c>
      <c r="D4426" s="11" t="s">
        <v>20</v>
      </c>
      <c r="E4426" s="10">
        <v>2021</v>
      </c>
      <c r="F4426" s="10">
        <v>8.3000000000000007</v>
      </c>
      <c r="G4426" s="14">
        <f>([1]!Table_1[[#This Row],[총자산]]-[1]!Table_1[[#This Row],[장부가치 자기자본]]+[1]!Table_1[[#This Row],[시가총액]])/[1]!Table_1[[#This Row],[총자산]]</f>
        <v>1.1550436831056003</v>
      </c>
      <c r="H4426" s="14">
        <f>I4426/100000000000</f>
        <v>0.50332600006999995</v>
      </c>
      <c r="I4426" s="10">
        <v>50332600007</v>
      </c>
      <c r="J4426" s="10">
        <v>25.58</v>
      </c>
      <c r="K4426" s="10">
        <f>L4426/1000000000000</f>
        <v>0.173996810089</v>
      </c>
      <c r="L4426" s="10">
        <v>173996810089</v>
      </c>
      <c r="M4426" s="10">
        <v>4.51</v>
      </c>
      <c r="N4426" s="10">
        <v>1</v>
      </c>
      <c r="O4426" s="14">
        <f>IF([1]!Table_1[[#This Row],[연도]]=2016,1,0)</f>
        <v>0</v>
      </c>
      <c r="P4426" s="14">
        <f>IF([1]!Table_1[[#This Row],[연도]]=2017,1,0)</f>
        <v>0</v>
      </c>
      <c r="Q4426" s="14">
        <f>IF([1]!Table_1[[#This Row],[연도]]=2018,1,0)</f>
        <v>0</v>
      </c>
      <c r="R4426" s="14">
        <f>IF([1]!Table_1[[#This Row],[연도]]=2019,1,0)</f>
        <v>0</v>
      </c>
      <c r="S4426" s="14">
        <f>IF([1]!Table_1[[#This Row],[연도]]=2020,1,0)</f>
        <v>0</v>
      </c>
      <c r="T4426" s="14">
        <f>IF([1]!Table_1[[#This Row],[연도]]=2021,1,0)</f>
        <v>1</v>
      </c>
      <c r="U4426" s="14">
        <f>IF([1]!Table_1[[#This Row],[연도]]=2022,1,0)</f>
        <v>0</v>
      </c>
      <c r="V4426" s="14">
        <f>IF([1]!Table_1[[#This Row],[연도]]=2023,1,0)</f>
        <v>0</v>
      </c>
      <c r="W4426" s="10">
        <v>0.42</v>
      </c>
      <c r="X4426" s="10">
        <f>Y4426/1000000000000</f>
        <v>0.29535</v>
      </c>
      <c r="Y4426" s="14">
        <f>[1]!Table_1[[#This Row],[주가]]*[1]!Table_1[[#This Row],[기말주식수]]</f>
        <v>295350000000</v>
      </c>
      <c r="Z4426" s="14">
        <f>AA4426/10</f>
        <v>0.58679662874344707</v>
      </c>
      <c r="AA4426" s="14">
        <f>[1]!Table_1[[#This Row],[시가총액]]/[1]!Table_1[[#This Row],[당기순이익(세후영업이익)]]</f>
        <v>5.8679662874344709</v>
      </c>
      <c r="AB4426" s="10">
        <v>3907200000</v>
      </c>
    </row>
    <row r="4427" spans="1:28" ht="19.2">
      <c r="A4427" s="12">
        <v>4426</v>
      </c>
      <c r="B4427" s="12">
        <v>53610</v>
      </c>
      <c r="C4427" s="13" t="s">
        <v>704</v>
      </c>
      <c r="D4427" s="13" t="s">
        <v>20</v>
      </c>
      <c r="E4427" s="12">
        <v>2022</v>
      </c>
      <c r="F4427" s="12">
        <v>8.43</v>
      </c>
      <c r="G4427" s="15">
        <f>([1]!Table_1[[#This Row],[총자산]]-[1]!Table_1[[#This Row],[장부가치 자기자본]]+[1]!Table_1[[#This Row],[시가총액]])/[1]!Table_1[[#This Row],[총자산]]</f>
        <v>0.79470115399355012</v>
      </c>
      <c r="H4427" s="14">
        <f>I4427/100000000000</f>
        <v>0.60067389685000006</v>
      </c>
      <c r="I4427" s="12">
        <v>60067389685</v>
      </c>
      <c r="J4427" s="12">
        <v>21.66</v>
      </c>
      <c r="K4427" s="10">
        <f>L4427/1000000000000</f>
        <v>0.19877241510499999</v>
      </c>
      <c r="L4427" s="12">
        <v>198772415105</v>
      </c>
      <c r="M4427" s="12">
        <v>5.28</v>
      </c>
      <c r="N4427" s="12">
        <v>1</v>
      </c>
      <c r="O4427" s="15">
        <f>IF([1]!Table_1[[#This Row],[연도]]=2016,1,0)</f>
        <v>0</v>
      </c>
      <c r="P4427" s="15">
        <f>IF([1]!Table_1[[#This Row],[연도]]=2017,1,0)</f>
        <v>0</v>
      </c>
      <c r="Q4427" s="15">
        <f>IF([1]!Table_1[[#This Row],[연도]]=2018,1,0)</f>
        <v>0</v>
      </c>
      <c r="R4427" s="15">
        <f>IF([1]!Table_1[[#This Row],[연도]]=2019,1,0)</f>
        <v>0</v>
      </c>
      <c r="S4427" s="15">
        <f>IF([1]!Table_1[[#This Row],[연도]]=2020,1,0)</f>
        <v>0</v>
      </c>
      <c r="T4427" s="15">
        <f>IF([1]!Table_1[[#This Row],[연도]]=2021,1,0)</f>
        <v>0</v>
      </c>
      <c r="U4427" s="15">
        <f>IF([1]!Table_1[[#This Row],[연도]]=2022,1,0)</f>
        <v>1</v>
      </c>
      <c r="V4427" s="15">
        <f>IF([1]!Table_1[[#This Row],[연도]]=2023,1,0)</f>
        <v>0</v>
      </c>
      <c r="W4427" s="12">
        <v>0.96</v>
      </c>
      <c r="X4427" s="10">
        <f>Y4427/1000000000000</f>
        <v>0.23319999999999999</v>
      </c>
      <c r="Y4427" s="15">
        <f>[1]!Table_1[[#This Row],[주가]]*[1]!Table_1[[#This Row],[기말주식수]]</f>
        <v>233200000000</v>
      </c>
      <c r="Z4427" s="14">
        <f>AA4427/10</f>
        <v>0.38823062101237704</v>
      </c>
      <c r="AA4427" s="15">
        <f>[1]!Table_1[[#This Row],[시가총액]]/[1]!Table_1[[#This Row],[당기순이익(세후영업이익)]]</f>
        <v>3.8823062101237702</v>
      </c>
      <c r="AB4427" s="12">
        <v>3677750000</v>
      </c>
    </row>
    <row r="4428" spans="1:28" ht="19.2">
      <c r="A4428" s="10">
        <v>4427</v>
      </c>
      <c r="B4428" s="10">
        <v>53610</v>
      </c>
      <c r="C4428" s="11" t="s">
        <v>704</v>
      </c>
      <c r="D4428" s="11" t="s">
        <v>20</v>
      </c>
      <c r="E4428" s="10">
        <v>2023</v>
      </c>
      <c r="F4428" s="10">
        <v>21.064</v>
      </c>
      <c r="G4428" s="14">
        <f>([1]!Table_1[[#This Row],[총자산]]-[1]!Table_1[[#This Row],[장부가치 자기자본]]+[1]!Table_1[[#This Row],[시가총액]])/[1]!Table_1[[#This Row],[총자산]]</f>
        <v>1.5181755513572945</v>
      </c>
      <c r="H4428" s="14">
        <f>I4428/100000000000</f>
        <v>0.17432961863999999</v>
      </c>
      <c r="I4428" s="10">
        <v>17432961864</v>
      </c>
      <c r="J4428" s="10">
        <v>4.2699999999999996</v>
      </c>
      <c r="K4428" s="10">
        <f>L4428/1000000000000</f>
        <v>0.15607119915600001</v>
      </c>
      <c r="L4428" s="10">
        <v>156071199156</v>
      </c>
      <c r="M4428" s="10">
        <v>8.07</v>
      </c>
      <c r="N4428" s="10">
        <v>1</v>
      </c>
      <c r="O4428" s="14">
        <f>IF([1]!Table_1[[#This Row],[연도]]=2016,1,0)</f>
        <v>0</v>
      </c>
      <c r="P4428" s="14">
        <f>IF([1]!Table_1[[#This Row],[연도]]=2017,1,0)</f>
        <v>0</v>
      </c>
      <c r="Q4428" s="14">
        <f>IF([1]!Table_1[[#This Row],[연도]]=2018,1,0)</f>
        <v>0</v>
      </c>
      <c r="R4428" s="14">
        <f>IF([1]!Table_1[[#This Row],[연도]]=2019,1,0)</f>
        <v>0</v>
      </c>
      <c r="S4428" s="14">
        <f>IF([1]!Table_1[[#This Row],[연도]]=2020,1,0)</f>
        <v>0</v>
      </c>
      <c r="T4428" s="14">
        <f>IF([1]!Table_1[[#This Row],[연도]]=2021,1,0)</f>
        <v>0</v>
      </c>
      <c r="U4428" s="14">
        <f>IF([1]!Table_1[[#This Row],[연도]]=2022,1,0)</f>
        <v>0</v>
      </c>
      <c r="V4428" s="14">
        <f>IF([1]!Table_1[[#This Row],[연도]]=2023,1,0)</f>
        <v>1</v>
      </c>
      <c r="W4428" s="10">
        <v>0.59</v>
      </c>
      <c r="X4428" s="10">
        <f>Y4428/1000000000000</f>
        <v>0.50214999999999999</v>
      </c>
      <c r="Y4428" s="14">
        <f>[1]!Table_1[[#This Row],[주가]]*[1]!Table_1[[#This Row],[기말주식수]]</f>
        <v>502150000000</v>
      </c>
      <c r="Z4428" s="14">
        <f>AA4428/10</f>
        <v>2.880462906518293</v>
      </c>
      <c r="AA4428" s="14">
        <f>[1]!Table_1[[#This Row],[시가총액]]/[1]!Table_1[[#This Row],[당기순이익(세후영업이익)]]</f>
        <v>28.80462906518293</v>
      </c>
      <c r="AB4428" s="10">
        <v>3600000000</v>
      </c>
    </row>
    <row r="4429" spans="1:28" ht="19.2">
      <c r="A4429" s="12">
        <v>4428</v>
      </c>
      <c r="B4429" s="12">
        <v>53620</v>
      </c>
      <c r="C4429" s="13" t="s">
        <v>705</v>
      </c>
      <c r="D4429" s="13" t="s">
        <v>20</v>
      </c>
      <c r="E4429" s="12">
        <v>2016</v>
      </c>
      <c r="F4429" s="12">
        <v>11.773</v>
      </c>
      <c r="G4429" s="15">
        <f>([1]!Table_1[[#This Row],[총자산]]-[1]!Table_1[[#This Row],[장부가치 자기자본]]+[1]!Table_1[[#This Row],[시가총액]])/[1]!Table_1[[#This Row],[총자산]]</f>
        <v>0.78269049571555738</v>
      </c>
      <c r="H4429" s="14">
        <f>I4429/100000000000</f>
        <v>0.1856818402</v>
      </c>
      <c r="I4429" s="12">
        <v>18568184020</v>
      </c>
      <c r="J4429" s="12">
        <v>0.41</v>
      </c>
      <c r="K4429" s="10">
        <f>L4429/1000000000000</f>
        <v>0.148160526874</v>
      </c>
      <c r="L4429" s="12">
        <v>148160526874</v>
      </c>
      <c r="M4429" s="12">
        <v>8.08</v>
      </c>
      <c r="N4429" s="12">
        <v>1</v>
      </c>
      <c r="O4429" s="15">
        <f>IF([1]!Table_1[[#This Row],[연도]]=2016,1,0)</f>
        <v>1</v>
      </c>
      <c r="P4429" s="15">
        <f>IF([1]!Table_1[[#This Row],[연도]]=2017,1,0)</f>
        <v>0</v>
      </c>
      <c r="Q4429" s="15">
        <f>IF([1]!Table_1[[#This Row],[연도]]=2018,1,0)</f>
        <v>0</v>
      </c>
      <c r="R4429" s="15">
        <f>IF([1]!Table_1[[#This Row],[연도]]=2019,1,0)</f>
        <v>0</v>
      </c>
      <c r="S4429" s="15">
        <f>IF([1]!Table_1[[#This Row],[연도]]=2020,1,0)</f>
        <v>0</v>
      </c>
      <c r="T4429" s="15">
        <f>IF([1]!Table_1[[#This Row],[연도]]=2021,1,0)</f>
        <v>0</v>
      </c>
      <c r="U4429" s="15">
        <f>IF([1]!Table_1[[#This Row],[연도]]=2022,1,0)</f>
        <v>0</v>
      </c>
      <c r="V4429" s="15">
        <f>IF([1]!Table_1[[#This Row],[연도]]=2023,1,0)</f>
        <v>0</v>
      </c>
      <c r="W4429" s="12">
        <v>0.97</v>
      </c>
      <c r="X4429" s="10">
        <f>Y4429/1000000000000</f>
        <v>0.10363</v>
      </c>
      <c r="Y4429" s="15">
        <f>[1]!Table_1[[#This Row],[주가]]*[1]!Table_1[[#This Row],[기말주식수]]</f>
        <v>103630000000</v>
      </c>
      <c r="Z4429" s="14">
        <f>AA4429/10</f>
        <v>0.5581051969776849</v>
      </c>
      <c r="AA4429" s="15">
        <f>[1]!Table_1[[#This Row],[시가총액]]/[1]!Table_1[[#This Row],[당기순이익(세후영업이익)]]</f>
        <v>5.5810519697768486</v>
      </c>
      <c r="AB4429" s="12">
        <v>1512595890</v>
      </c>
    </row>
    <row r="4430" spans="1:28" ht="19.2">
      <c r="A4430" s="10">
        <v>4429</v>
      </c>
      <c r="B4430" s="10">
        <v>53620</v>
      </c>
      <c r="C4430" s="11" t="s">
        <v>705</v>
      </c>
      <c r="D4430" s="11" t="s">
        <v>20</v>
      </c>
      <c r="E4430" s="10">
        <v>2017</v>
      </c>
      <c r="F4430" s="10">
        <v>11.465</v>
      </c>
      <c r="G4430" s="14">
        <f>([1]!Table_1[[#This Row],[총자산]]-[1]!Table_1[[#This Row],[장부가치 자기자본]]+[1]!Table_1[[#This Row],[시가총액]])/[1]!Table_1[[#This Row],[총자산]]</f>
        <v>0.74051113817888803</v>
      </c>
      <c r="H4430" s="14">
        <f>I4430/100000000000</f>
        <v>0.14069330754000001</v>
      </c>
      <c r="I4430" s="10">
        <v>14069330754</v>
      </c>
      <c r="J4430" s="10">
        <v>-2.46</v>
      </c>
      <c r="K4430" s="10">
        <f>L4430/1000000000000</f>
        <v>0.15756982260999999</v>
      </c>
      <c r="L4430" s="10">
        <v>157569822610</v>
      </c>
      <c r="M4430" s="10">
        <v>5.84</v>
      </c>
      <c r="N4430" s="10">
        <v>1</v>
      </c>
      <c r="O4430" s="14">
        <f>IF([1]!Table_1[[#This Row],[연도]]=2016,1,0)</f>
        <v>0</v>
      </c>
      <c r="P4430" s="14">
        <f>IF([1]!Table_1[[#This Row],[연도]]=2017,1,0)</f>
        <v>1</v>
      </c>
      <c r="Q4430" s="14">
        <f>IF([1]!Table_1[[#This Row],[연도]]=2018,1,0)</f>
        <v>0</v>
      </c>
      <c r="R4430" s="14">
        <f>IF([1]!Table_1[[#This Row],[연도]]=2019,1,0)</f>
        <v>0</v>
      </c>
      <c r="S4430" s="14">
        <f>IF([1]!Table_1[[#This Row],[연도]]=2020,1,0)</f>
        <v>0</v>
      </c>
      <c r="T4430" s="14">
        <f>IF([1]!Table_1[[#This Row],[연도]]=2021,1,0)</f>
        <v>0</v>
      </c>
      <c r="U4430" s="14">
        <f>IF([1]!Table_1[[#This Row],[연도]]=2022,1,0)</f>
        <v>0</v>
      </c>
      <c r="V4430" s="14">
        <f>IF([1]!Table_1[[#This Row],[연도]]=2023,1,0)</f>
        <v>0</v>
      </c>
      <c r="W4430" s="10">
        <v>1.08</v>
      </c>
      <c r="X4430" s="10">
        <f>Y4430/1000000000000</f>
        <v>0.10191</v>
      </c>
      <c r="Y4430" s="14">
        <f>[1]!Table_1[[#This Row],[주가]]*[1]!Table_1[[#This Row],[기말주식수]]</f>
        <v>101910000000</v>
      </c>
      <c r="Z4430" s="14">
        <f>AA4430/10</f>
        <v>0.72434148988235525</v>
      </c>
      <c r="AA4430" s="14">
        <f>[1]!Table_1[[#This Row],[시가총액]]/[1]!Table_1[[#This Row],[당기순이익(세후영업이익)]]</f>
        <v>7.2434148988235521</v>
      </c>
      <c r="AB4430" s="10">
        <v>796103100</v>
      </c>
    </row>
    <row r="4431" spans="1:28" ht="19.2">
      <c r="A4431" s="12">
        <v>4430</v>
      </c>
      <c r="B4431" s="12">
        <v>53620</v>
      </c>
      <c r="C4431" s="13" t="s">
        <v>705</v>
      </c>
      <c r="D4431" s="13" t="s">
        <v>20</v>
      </c>
      <c r="E4431" s="12">
        <v>2018</v>
      </c>
      <c r="F4431" s="12">
        <v>43.219000000000001</v>
      </c>
      <c r="G4431" s="15">
        <f>([1]!Table_1[[#This Row],[총자산]]-[1]!Table_1[[#This Row],[장부가치 자기자본]]+[1]!Table_1[[#This Row],[시가총액]])/[1]!Table_1[[#This Row],[총자산]]</f>
        <v>0.64759465735727573</v>
      </c>
      <c r="H4431" s="14">
        <f>I4431/100000000000</f>
        <v>-1.431608214E-2</v>
      </c>
      <c r="I4431" s="12">
        <v>-1431608214</v>
      </c>
      <c r="J4431" s="12">
        <v>-2.11</v>
      </c>
      <c r="K4431" s="10">
        <f>L4431/1000000000000</f>
        <v>0.13671554031399999</v>
      </c>
      <c r="L4431" s="12">
        <v>136715540314</v>
      </c>
      <c r="M4431" s="12">
        <v>6.41</v>
      </c>
      <c r="N4431" s="12">
        <v>1</v>
      </c>
      <c r="O4431" s="15">
        <f>IF([1]!Table_1[[#This Row],[연도]]=2016,1,0)</f>
        <v>0</v>
      </c>
      <c r="P4431" s="15">
        <f>IF([1]!Table_1[[#This Row],[연도]]=2017,1,0)</f>
        <v>0</v>
      </c>
      <c r="Q4431" s="15">
        <f>IF([1]!Table_1[[#This Row],[연도]]=2018,1,0)</f>
        <v>1</v>
      </c>
      <c r="R4431" s="15">
        <f>IF([1]!Table_1[[#This Row],[연도]]=2019,1,0)</f>
        <v>0</v>
      </c>
      <c r="S4431" s="15">
        <f>IF([1]!Table_1[[#This Row],[연도]]=2020,1,0)</f>
        <v>0</v>
      </c>
      <c r="T4431" s="15">
        <f>IF([1]!Table_1[[#This Row],[연도]]=2021,1,0)</f>
        <v>0</v>
      </c>
      <c r="U4431" s="15">
        <f>IF([1]!Table_1[[#This Row],[연도]]=2022,1,0)</f>
        <v>0</v>
      </c>
      <c r="V4431" s="15">
        <f>IF([1]!Table_1[[#This Row],[연도]]=2023,1,0)</f>
        <v>0</v>
      </c>
      <c r="W4431" s="12">
        <v>1.26</v>
      </c>
      <c r="X4431" s="10">
        <f>Y4431/1000000000000</f>
        <v>8.6860000000000007E-2</v>
      </c>
      <c r="Y4431" s="15">
        <f>[1]!Table_1[[#This Row],[주가]]*[1]!Table_1[[#This Row],[기말주식수]]</f>
        <v>86860000000</v>
      </c>
      <c r="Z4431" s="14">
        <f>AA4431/10</f>
        <v>-6.0673024330663692</v>
      </c>
      <c r="AA4431" s="15">
        <f>[1]!Table_1[[#This Row],[시가총액]]/[1]!Table_1[[#This Row],[당기순이익(세후영업이익)]]</f>
        <v>-60.673024330663694</v>
      </c>
      <c r="AB4431" s="12">
        <v>796103100</v>
      </c>
    </row>
    <row r="4432" spans="1:28" ht="19.2">
      <c r="A4432" s="10">
        <v>4431</v>
      </c>
      <c r="B4432" s="10">
        <v>53620</v>
      </c>
      <c r="C4432" s="11" t="s">
        <v>705</v>
      </c>
      <c r="D4432" s="11" t="s">
        <v>20</v>
      </c>
      <c r="E4432" s="10">
        <v>2019</v>
      </c>
      <c r="F4432" s="10">
        <v>16.21</v>
      </c>
      <c r="G4432" s="14">
        <f>([1]!Table_1[[#This Row],[총자산]]-[1]!Table_1[[#This Row],[장부가치 자기자본]]+[1]!Table_1[[#This Row],[시가총액]])/[1]!Table_1[[#This Row],[총자산]]</f>
        <v>0.51725275386187053</v>
      </c>
      <c r="H4432" s="14">
        <f>I4432/100000000000</f>
        <v>7.0481993079999999E-2</v>
      </c>
      <c r="I4432" s="10">
        <v>7048199308</v>
      </c>
      <c r="J4432" s="10">
        <v>1.87</v>
      </c>
      <c r="K4432" s="10">
        <f>L4432/1000000000000</f>
        <v>0.141821713928</v>
      </c>
      <c r="L4432" s="10">
        <v>141821713928</v>
      </c>
      <c r="M4432" s="10">
        <v>5.56</v>
      </c>
      <c r="N4432" s="10">
        <v>1</v>
      </c>
      <c r="O4432" s="14">
        <f>IF([1]!Table_1[[#This Row],[연도]]=2016,1,0)</f>
        <v>0</v>
      </c>
      <c r="P4432" s="14">
        <f>IF([1]!Table_1[[#This Row],[연도]]=2017,1,0)</f>
        <v>0</v>
      </c>
      <c r="Q4432" s="14">
        <f>IF([1]!Table_1[[#This Row],[연도]]=2018,1,0)</f>
        <v>0</v>
      </c>
      <c r="R4432" s="14">
        <f>IF([1]!Table_1[[#This Row],[연도]]=2019,1,0)</f>
        <v>1</v>
      </c>
      <c r="S4432" s="14">
        <f>IF([1]!Table_1[[#This Row],[연도]]=2020,1,0)</f>
        <v>0</v>
      </c>
      <c r="T4432" s="14">
        <f>IF([1]!Table_1[[#This Row],[연도]]=2021,1,0)</f>
        <v>0</v>
      </c>
      <c r="U4432" s="14">
        <f>IF([1]!Table_1[[#This Row],[연도]]=2022,1,0)</f>
        <v>0</v>
      </c>
      <c r="V4432" s="14">
        <f>IF([1]!Table_1[[#This Row],[연도]]=2023,1,0)</f>
        <v>0</v>
      </c>
      <c r="W4432" s="10">
        <v>1.3</v>
      </c>
      <c r="X4432" s="10">
        <f>Y4432/1000000000000</f>
        <v>6.794E-2</v>
      </c>
      <c r="Y4432" s="14">
        <f>[1]!Table_1[[#This Row],[주가]]*[1]!Table_1[[#This Row],[기말주식수]]</f>
        <v>67940000000</v>
      </c>
      <c r="Z4432" s="14">
        <f>AA4432/10</f>
        <v>0.96393414872484195</v>
      </c>
      <c r="AA4432" s="14">
        <f>[1]!Table_1[[#This Row],[시가총액]]/[1]!Table_1[[#This Row],[당기순이익(세후영업이익)]]</f>
        <v>9.6393414872484193</v>
      </c>
      <c r="AB4432" s="10">
        <v>1194154650</v>
      </c>
    </row>
    <row r="4433" spans="1:28" ht="19.2">
      <c r="A4433" s="12">
        <v>4432</v>
      </c>
      <c r="B4433" s="12">
        <v>53620</v>
      </c>
      <c r="C4433" s="13" t="s">
        <v>705</v>
      </c>
      <c r="D4433" s="13" t="s">
        <v>20</v>
      </c>
      <c r="E4433" s="12">
        <v>2020</v>
      </c>
      <c r="F4433" s="12">
        <v>17.035</v>
      </c>
      <c r="G4433" s="15">
        <f>([1]!Table_1[[#This Row],[총자산]]-[1]!Table_1[[#This Row],[장부가치 자기자본]]+[1]!Table_1[[#This Row],[시가총액]])/[1]!Table_1[[#This Row],[총자산]]</f>
        <v>0.54806816617183762</v>
      </c>
      <c r="H4433" s="14">
        <f>I4433/100000000000</f>
        <v>9.2638683649999998E-2</v>
      </c>
      <c r="I4433" s="12">
        <v>9263868365</v>
      </c>
      <c r="J4433" s="12">
        <v>7.59</v>
      </c>
      <c r="K4433" s="10">
        <f>L4433/1000000000000</f>
        <v>0.14150684621000001</v>
      </c>
      <c r="L4433" s="12">
        <v>141506846210</v>
      </c>
      <c r="M4433" s="12">
        <v>5.04</v>
      </c>
      <c r="N4433" s="12">
        <v>1</v>
      </c>
      <c r="O4433" s="15">
        <f>IF([1]!Table_1[[#This Row],[연도]]=2016,1,0)</f>
        <v>0</v>
      </c>
      <c r="P4433" s="15">
        <f>IF([1]!Table_1[[#This Row],[연도]]=2017,1,0)</f>
        <v>0</v>
      </c>
      <c r="Q4433" s="15">
        <f>IF([1]!Table_1[[#This Row],[연도]]=2018,1,0)</f>
        <v>0</v>
      </c>
      <c r="R4433" s="15">
        <f>IF([1]!Table_1[[#This Row],[연도]]=2019,1,0)</f>
        <v>0</v>
      </c>
      <c r="S4433" s="15">
        <f>IF([1]!Table_1[[#This Row],[연도]]=2020,1,0)</f>
        <v>1</v>
      </c>
      <c r="T4433" s="15">
        <f>IF([1]!Table_1[[#This Row],[연도]]=2021,1,0)</f>
        <v>0</v>
      </c>
      <c r="U4433" s="15">
        <f>IF([1]!Table_1[[#This Row],[연도]]=2022,1,0)</f>
        <v>0</v>
      </c>
      <c r="V4433" s="15">
        <f>IF([1]!Table_1[[#This Row],[연도]]=2023,1,0)</f>
        <v>0</v>
      </c>
      <c r="W4433" s="12">
        <v>0.99</v>
      </c>
      <c r="X4433" s="10">
        <f>Y4433/1000000000000</f>
        <v>7.2842000000000004E-2</v>
      </c>
      <c r="Y4433" s="15">
        <f>[1]!Table_1[[#This Row],[주가]]*[1]!Table_1[[#This Row],[기말주식수]]</f>
        <v>72842000000</v>
      </c>
      <c r="Z4433" s="14">
        <f>AA4433/10</f>
        <v>0.7863021918058094</v>
      </c>
      <c r="AA4433" s="15">
        <f>[1]!Table_1[[#This Row],[시가총액]]/[1]!Table_1[[#This Row],[당기순이익(세후영업이익)]]</f>
        <v>7.8630219180580943</v>
      </c>
      <c r="AB4433" s="12">
        <v>1194154650</v>
      </c>
    </row>
    <row r="4434" spans="1:28" ht="19.2">
      <c r="A4434" s="10">
        <v>4433</v>
      </c>
      <c r="B4434" s="10">
        <v>53620</v>
      </c>
      <c r="C4434" s="11" t="s">
        <v>705</v>
      </c>
      <c r="D4434" s="11" t="s">
        <v>20</v>
      </c>
      <c r="E4434" s="10">
        <v>2021</v>
      </c>
      <c r="F4434" s="10">
        <v>24.847000000000001</v>
      </c>
      <c r="G4434" s="14">
        <f>([1]!Table_1[[#This Row],[총자산]]-[1]!Table_1[[#This Row],[장부가치 자기자본]]+[1]!Table_1[[#This Row],[시가총액]])/[1]!Table_1[[#This Row],[총자산]]</f>
        <v>0.568651415918626</v>
      </c>
      <c r="H4434" s="14">
        <f>I4434/100000000000</f>
        <v>2.5246367280000001E-2</v>
      </c>
      <c r="I4434" s="10">
        <v>2524636728</v>
      </c>
      <c r="J4434" s="10">
        <v>4.7300000000000004</v>
      </c>
      <c r="K4434" s="10">
        <f>L4434/1000000000000</f>
        <v>0.15003479892400001</v>
      </c>
      <c r="L4434" s="10">
        <v>150034798924</v>
      </c>
      <c r="M4434" s="10">
        <v>3.95</v>
      </c>
      <c r="N4434" s="10">
        <v>1</v>
      </c>
      <c r="O4434" s="14">
        <f>IF([1]!Table_1[[#This Row],[연도]]=2016,1,0)</f>
        <v>0</v>
      </c>
      <c r="P4434" s="14">
        <f>IF([1]!Table_1[[#This Row],[연도]]=2017,1,0)</f>
        <v>0</v>
      </c>
      <c r="Q4434" s="14">
        <f>IF([1]!Table_1[[#This Row],[연도]]=2018,1,0)</f>
        <v>0</v>
      </c>
      <c r="R4434" s="14">
        <f>IF([1]!Table_1[[#This Row],[연도]]=2019,1,0)</f>
        <v>0</v>
      </c>
      <c r="S4434" s="14">
        <f>IF([1]!Table_1[[#This Row],[연도]]=2020,1,0)</f>
        <v>0</v>
      </c>
      <c r="T4434" s="14">
        <f>IF([1]!Table_1[[#This Row],[연도]]=2021,1,0)</f>
        <v>1</v>
      </c>
      <c r="U4434" s="14">
        <f>IF([1]!Table_1[[#This Row],[연도]]=2022,1,0)</f>
        <v>0</v>
      </c>
      <c r="V4434" s="14">
        <f>IF([1]!Table_1[[#This Row],[연도]]=2023,1,0)</f>
        <v>0</v>
      </c>
      <c r="W4434" s="10">
        <v>0.87</v>
      </c>
      <c r="X4434" s="10">
        <f>Y4434/1000000000000</f>
        <v>7.7228000000000005E-2</v>
      </c>
      <c r="Y4434" s="14">
        <f>[1]!Table_1[[#This Row],[주가]]*[1]!Table_1[[#This Row],[기말주식수]]</f>
        <v>77228000000</v>
      </c>
      <c r="Z4434" s="14">
        <f>AA4434/10</f>
        <v>3.0589747484652769</v>
      </c>
      <c r="AA4434" s="14">
        <f>[1]!Table_1[[#This Row],[시가총액]]/[1]!Table_1[[#This Row],[당기순이익(세후영업이익)]]</f>
        <v>30.589747484652769</v>
      </c>
      <c r="AB4434" s="10">
        <v>1194154650</v>
      </c>
    </row>
    <row r="4435" spans="1:28" ht="19.2">
      <c r="A4435" s="12">
        <v>4434</v>
      </c>
      <c r="B4435" s="12">
        <v>53620</v>
      </c>
      <c r="C4435" s="13" t="s">
        <v>705</v>
      </c>
      <c r="D4435" s="13" t="s">
        <v>20</v>
      </c>
      <c r="E4435" s="12">
        <v>2022</v>
      </c>
      <c r="F4435" s="12">
        <v>36.274000000000001</v>
      </c>
      <c r="G4435" s="15">
        <f>([1]!Table_1[[#This Row],[총자산]]-[1]!Table_1[[#This Row],[장부가치 자기자본]]+[1]!Table_1[[#This Row],[시가총액]])/[1]!Table_1[[#This Row],[총자산]]</f>
        <v>0.50151728413015395</v>
      </c>
      <c r="H4435" s="14">
        <f>I4435/100000000000</f>
        <v>7.4335215969999993E-2</v>
      </c>
      <c r="I4435" s="12">
        <v>7433521597</v>
      </c>
      <c r="J4435" s="12">
        <v>-0.13</v>
      </c>
      <c r="K4435" s="10">
        <f>L4435/1000000000000</f>
        <v>0.174237674427</v>
      </c>
      <c r="L4435" s="12">
        <v>174237674427</v>
      </c>
      <c r="M4435" s="12">
        <v>2.99</v>
      </c>
      <c r="N4435" s="12">
        <v>1</v>
      </c>
      <c r="O4435" s="15">
        <f>IF([1]!Table_1[[#This Row],[연도]]=2016,1,0)</f>
        <v>0</v>
      </c>
      <c r="P4435" s="15">
        <f>IF([1]!Table_1[[#This Row],[연도]]=2017,1,0)</f>
        <v>0</v>
      </c>
      <c r="Q4435" s="15">
        <f>IF([1]!Table_1[[#This Row],[연도]]=2018,1,0)</f>
        <v>0</v>
      </c>
      <c r="R4435" s="15">
        <f>IF([1]!Table_1[[#This Row],[연도]]=2019,1,0)</f>
        <v>0</v>
      </c>
      <c r="S4435" s="15">
        <f>IF([1]!Table_1[[#This Row],[연도]]=2020,1,0)</f>
        <v>0</v>
      </c>
      <c r="T4435" s="15">
        <f>IF([1]!Table_1[[#This Row],[연도]]=2021,1,0)</f>
        <v>0</v>
      </c>
      <c r="U4435" s="15">
        <f>IF([1]!Table_1[[#This Row],[연도]]=2022,1,0)</f>
        <v>1</v>
      </c>
      <c r="V4435" s="15">
        <f>IF([1]!Table_1[[#This Row],[연도]]=2023,1,0)</f>
        <v>0</v>
      </c>
      <c r="W4435" s="12">
        <v>0.91</v>
      </c>
      <c r="X4435" s="10">
        <f>Y4435/1000000000000</f>
        <v>6.837E-2</v>
      </c>
      <c r="Y4435" s="15">
        <f>[1]!Table_1[[#This Row],[주가]]*[1]!Table_1[[#This Row],[기말주식수]]</f>
        <v>68370000000</v>
      </c>
      <c r="Z4435" s="14">
        <f>AA4435/10</f>
        <v>0.91975249022741212</v>
      </c>
      <c r="AA4435" s="15">
        <f>[1]!Table_1[[#This Row],[시가총액]]/[1]!Table_1[[#This Row],[당기순이익(세후영업이익)]]</f>
        <v>9.1975249022741217</v>
      </c>
      <c r="AB4435" s="12">
        <v>2388309300</v>
      </c>
    </row>
    <row r="4436" spans="1:28" ht="19.2">
      <c r="A4436" s="10">
        <v>4435</v>
      </c>
      <c r="B4436" s="10">
        <v>53620</v>
      </c>
      <c r="C4436" s="11" t="s">
        <v>705</v>
      </c>
      <c r="D4436" s="11" t="s">
        <v>20</v>
      </c>
      <c r="E4436" s="10">
        <v>2023</v>
      </c>
      <c r="F4436" s="10">
        <v>41.378999999999998</v>
      </c>
      <c r="G4436" s="14">
        <f>([1]!Table_1[[#This Row],[총자산]]-[1]!Table_1[[#This Row],[장부가치 자기자본]]+[1]!Table_1[[#This Row],[시가총액]])/[1]!Table_1[[#This Row],[총자산]]</f>
        <v>0.47018245412904536</v>
      </c>
      <c r="H4436" s="14">
        <f>I4436/100000000000</f>
        <v>6.5392902279999998E-2</v>
      </c>
      <c r="I4436" s="10">
        <v>6539290228</v>
      </c>
      <c r="J4436" s="10">
        <v>1.0900000000000001</v>
      </c>
      <c r="K4436" s="10">
        <f>L4436/1000000000000</f>
        <v>0.157015527356</v>
      </c>
      <c r="L4436" s="10">
        <v>157015527356</v>
      </c>
      <c r="M4436" s="10">
        <v>1.76</v>
      </c>
      <c r="N4436" s="10">
        <v>1</v>
      </c>
      <c r="O4436" s="14">
        <f>IF([1]!Table_1[[#This Row],[연도]]=2016,1,0)</f>
        <v>0</v>
      </c>
      <c r="P4436" s="14">
        <f>IF([1]!Table_1[[#This Row],[연도]]=2017,1,0)</f>
        <v>0</v>
      </c>
      <c r="Q4436" s="14">
        <f>IF([1]!Table_1[[#This Row],[연도]]=2018,1,0)</f>
        <v>0</v>
      </c>
      <c r="R4436" s="14">
        <f>IF([1]!Table_1[[#This Row],[연도]]=2019,1,0)</f>
        <v>0</v>
      </c>
      <c r="S4436" s="14">
        <f>IF([1]!Table_1[[#This Row],[연도]]=2020,1,0)</f>
        <v>0</v>
      </c>
      <c r="T4436" s="14">
        <f>IF([1]!Table_1[[#This Row],[연도]]=2021,1,0)</f>
        <v>0</v>
      </c>
      <c r="U4436" s="14">
        <f>IF([1]!Table_1[[#This Row],[연도]]=2022,1,0)</f>
        <v>0</v>
      </c>
      <c r="V4436" s="14">
        <f>IF([1]!Table_1[[#This Row],[연도]]=2023,1,0)</f>
        <v>1</v>
      </c>
      <c r="W4436" s="10">
        <v>0.94</v>
      </c>
      <c r="X4436" s="10">
        <f>Y4436/1000000000000</f>
        <v>6.5532000000000007E-2</v>
      </c>
      <c r="Y4436" s="14">
        <f>[1]!Table_1[[#This Row],[주가]]*[1]!Table_1[[#This Row],[기말주식수]]</f>
        <v>65532000000</v>
      </c>
      <c r="Z4436" s="14">
        <f>AA4436/10</f>
        <v>1.0021271073029365</v>
      </c>
      <c r="AA4436" s="14">
        <f>[1]!Table_1[[#This Row],[시가총액]]/[1]!Table_1[[#This Row],[당기순이익(세후영업이익)]]</f>
        <v>10.021271073029364</v>
      </c>
      <c r="AB4436" s="10">
        <v>3025191780</v>
      </c>
    </row>
    <row r="4437" spans="1:28" ht="19.2">
      <c r="A4437" s="12">
        <v>4436</v>
      </c>
      <c r="B4437" s="12">
        <v>53690</v>
      </c>
      <c r="C4437" s="13" t="s">
        <v>706</v>
      </c>
      <c r="D4437" s="13" t="s">
        <v>6</v>
      </c>
      <c r="E4437" s="12">
        <v>2016</v>
      </c>
      <c r="F4437" s="12">
        <v>33.252000000000002</v>
      </c>
      <c r="G4437" s="15">
        <f>([1]!Table_1[[#This Row],[총자산]]-[1]!Table_1[[#This Row],[장부가치 자기자본]]+[1]!Table_1[[#This Row],[시가총액]])/[1]!Table_1[[#This Row],[총자산]]</f>
        <v>0.98507898233283375</v>
      </c>
      <c r="H4437" s="14">
        <f>I4437/100000000000</f>
        <v>9.4347921390000006E-2</v>
      </c>
      <c r="I4437" s="12">
        <v>9434792139</v>
      </c>
      <c r="J4437" s="12">
        <v>19.73</v>
      </c>
      <c r="K4437" s="10">
        <f>L4437/1000000000000</f>
        <v>0.169053494345</v>
      </c>
      <c r="L4437" s="12">
        <v>169053494345</v>
      </c>
      <c r="M4437" s="12">
        <v>1.29</v>
      </c>
      <c r="N4437" s="12">
        <v>1</v>
      </c>
      <c r="O4437" s="15">
        <f>IF([1]!Table_1[[#This Row],[연도]]=2016,1,0)</f>
        <v>1</v>
      </c>
      <c r="P4437" s="15">
        <f>IF([1]!Table_1[[#This Row],[연도]]=2017,1,0)</f>
        <v>0</v>
      </c>
      <c r="Q4437" s="15">
        <f>IF([1]!Table_1[[#This Row],[연도]]=2018,1,0)</f>
        <v>0</v>
      </c>
      <c r="R4437" s="15">
        <f>IF([1]!Table_1[[#This Row],[연도]]=2019,1,0)</f>
        <v>0</v>
      </c>
      <c r="S4437" s="15">
        <f>IF([1]!Table_1[[#This Row],[연도]]=2020,1,0)</f>
        <v>0</v>
      </c>
      <c r="T4437" s="15">
        <f>IF([1]!Table_1[[#This Row],[연도]]=2021,1,0)</f>
        <v>0</v>
      </c>
      <c r="U4437" s="15">
        <f>IF([1]!Table_1[[#This Row],[연도]]=2022,1,0)</f>
        <v>0</v>
      </c>
      <c r="V4437" s="15">
        <f>IF([1]!Table_1[[#This Row],[연도]]=2023,1,0)</f>
        <v>0</v>
      </c>
      <c r="W4437" s="12">
        <v>1.3</v>
      </c>
      <c r="X4437" s="10">
        <f>Y4437/1000000000000</f>
        <v>9.6289065559999998E-2</v>
      </c>
      <c r="Y4437" s="15">
        <f>[1]!Table_1[[#This Row],[주가]]*[1]!Table_1[[#This Row],[기말주식수]]</f>
        <v>96289065560</v>
      </c>
      <c r="Z4437" s="14">
        <f>AA4437/10</f>
        <v>1.0205743183464109</v>
      </c>
      <c r="AA4437" s="15">
        <f>[1]!Table_1[[#This Row],[시가총액]]/[1]!Table_1[[#This Row],[당기순이익(세후영업이익)]]</f>
        <v>10.205743183464108</v>
      </c>
      <c r="AB4437" s="12">
        <v>2983676400</v>
      </c>
    </row>
    <row r="4438" spans="1:28" ht="19.2">
      <c r="A4438" s="10">
        <v>4437</v>
      </c>
      <c r="B4438" s="10">
        <v>53690</v>
      </c>
      <c r="C4438" s="11" t="s">
        <v>706</v>
      </c>
      <c r="D4438" s="11" t="s">
        <v>6</v>
      </c>
      <c r="E4438" s="10">
        <v>2017</v>
      </c>
      <c r="F4438" s="10">
        <v>25.582999999999998</v>
      </c>
      <c r="G4438" s="14">
        <f>([1]!Table_1[[#This Row],[총자산]]-[1]!Table_1[[#This Row],[장부가치 자기자본]]+[1]!Table_1[[#This Row],[시가총액]])/[1]!Table_1[[#This Row],[총자산]]</f>
        <v>0.95946260858691035</v>
      </c>
      <c r="H4438" s="14">
        <f>I4438/100000000000</f>
        <v>0.10821056984000001</v>
      </c>
      <c r="I4438" s="10">
        <v>10821056984</v>
      </c>
      <c r="J4438" s="10">
        <v>12.62</v>
      </c>
      <c r="K4438" s="10">
        <f>L4438/1000000000000</f>
        <v>0.20083586198600001</v>
      </c>
      <c r="L4438" s="10">
        <v>200835861986</v>
      </c>
      <c r="M4438" s="10">
        <v>1.1100000000000001</v>
      </c>
      <c r="N4438" s="10">
        <v>1</v>
      </c>
      <c r="O4438" s="14">
        <f>IF([1]!Table_1[[#This Row],[연도]]=2016,1,0)</f>
        <v>0</v>
      </c>
      <c r="P4438" s="14">
        <f>IF([1]!Table_1[[#This Row],[연도]]=2017,1,0)</f>
        <v>1</v>
      </c>
      <c r="Q4438" s="14">
        <f>IF([1]!Table_1[[#This Row],[연도]]=2018,1,0)</f>
        <v>0</v>
      </c>
      <c r="R4438" s="14">
        <f>IF([1]!Table_1[[#This Row],[연도]]=2019,1,0)</f>
        <v>0</v>
      </c>
      <c r="S4438" s="14">
        <f>IF([1]!Table_1[[#This Row],[연도]]=2020,1,0)</f>
        <v>0</v>
      </c>
      <c r="T4438" s="14">
        <f>IF([1]!Table_1[[#This Row],[연도]]=2021,1,0)</f>
        <v>0</v>
      </c>
      <c r="U4438" s="14">
        <f>IF([1]!Table_1[[#This Row],[연도]]=2022,1,0)</f>
        <v>0</v>
      </c>
      <c r="V4438" s="14">
        <f>IF([1]!Table_1[[#This Row],[연도]]=2023,1,0)</f>
        <v>0</v>
      </c>
      <c r="W4438" s="10">
        <v>0.81</v>
      </c>
      <c r="X4438" s="10">
        <f>Y4438/1000000000000</f>
        <v>9.7482219509999996E-2</v>
      </c>
      <c r="Y4438" s="14">
        <f>[1]!Table_1[[#This Row],[주가]]*[1]!Table_1[[#This Row],[기말주식수]]</f>
        <v>97482219510</v>
      </c>
      <c r="Z4438" s="14">
        <f>AA4438/10</f>
        <v>0.9008567245707797</v>
      </c>
      <c r="AA4438" s="14">
        <f>[1]!Table_1[[#This Row],[시가총액]]/[1]!Table_1[[#This Row],[당기순이익(세후영업이익)]]</f>
        <v>9.0085672457077965</v>
      </c>
      <c r="AB4438" s="10">
        <v>2483295750</v>
      </c>
    </row>
    <row r="4439" spans="1:28" ht="19.2">
      <c r="A4439" s="12">
        <v>4438</v>
      </c>
      <c r="B4439" s="12">
        <v>53690</v>
      </c>
      <c r="C4439" s="13" t="s">
        <v>706</v>
      </c>
      <c r="D4439" s="13" t="s">
        <v>6</v>
      </c>
      <c r="E4439" s="12">
        <v>2018</v>
      </c>
      <c r="F4439" s="12">
        <v>28.149000000000001</v>
      </c>
      <c r="G4439" s="15">
        <f>([1]!Table_1[[#This Row],[총자산]]-[1]!Table_1[[#This Row],[장부가치 자기자본]]+[1]!Table_1[[#This Row],[시가총액]])/[1]!Table_1[[#This Row],[총자산]]</f>
        <v>1.0046711648456488</v>
      </c>
      <c r="H4439" s="14">
        <f>I4439/100000000000</f>
        <v>0.10995734321</v>
      </c>
      <c r="I4439" s="12">
        <v>10995734321</v>
      </c>
      <c r="J4439" s="12">
        <v>24.75</v>
      </c>
      <c r="K4439" s="10">
        <f>L4439/1000000000000</f>
        <v>0.20772161233100001</v>
      </c>
      <c r="L4439" s="12">
        <v>207721612331</v>
      </c>
      <c r="M4439" s="12">
        <v>1</v>
      </c>
      <c r="N4439" s="12">
        <v>1</v>
      </c>
      <c r="O4439" s="15">
        <f>IF([1]!Table_1[[#This Row],[연도]]=2016,1,0)</f>
        <v>0</v>
      </c>
      <c r="P4439" s="15">
        <f>IF([1]!Table_1[[#This Row],[연도]]=2017,1,0)</f>
        <v>0</v>
      </c>
      <c r="Q4439" s="15">
        <f>IF([1]!Table_1[[#This Row],[연도]]=2018,1,0)</f>
        <v>1</v>
      </c>
      <c r="R4439" s="15">
        <f>IF([1]!Table_1[[#This Row],[연도]]=2019,1,0)</f>
        <v>0</v>
      </c>
      <c r="S4439" s="15">
        <f>IF([1]!Table_1[[#This Row],[연도]]=2020,1,0)</f>
        <v>0</v>
      </c>
      <c r="T4439" s="15">
        <f>IF([1]!Table_1[[#This Row],[연도]]=2021,1,0)</f>
        <v>0</v>
      </c>
      <c r="U4439" s="15">
        <f>IF([1]!Table_1[[#This Row],[연도]]=2022,1,0)</f>
        <v>0</v>
      </c>
      <c r="V4439" s="15">
        <f>IF([1]!Table_1[[#This Row],[연도]]=2023,1,0)</f>
        <v>0</v>
      </c>
      <c r="W4439" s="12">
        <v>1.23</v>
      </c>
      <c r="X4439" s="10">
        <f>Y4439/1000000000000</f>
        <v>0.104315876</v>
      </c>
      <c r="Y4439" s="15">
        <f>[1]!Table_1[[#This Row],[주가]]*[1]!Table_1[[#This Row],[기말주식수]]</f>
        <v>104315876000</v>
      </c>
      <c r="Z4439" s="14">
        <f>AA4439/10</f>
        <v>0.94869403856706724</v>
      </c>
      <c r="AA4439" s="15">
        <f>[1]!Table_1[[#This Row],[시가총액]]/[1]!Table_1[[#This Row],[당기순이익(세후영업이익)]]</f>
        <v>9.4869403856706729</v>
      </c>
      <c r="AB4439" s="12">
        <v>2011510000</v>
      </c>
    </row>
    <row r="4440" spans="1:28" ht="19.2">
      <c r="A4440" s="10">
        <v>4439</v>
      </c>
      <c r="B4440" s="10">
        <v>53690</v>
      </c>
      <c r="C4440" s="11" t="s">
        <v>706</v>
      </c>
      <c r="D4440" s="11" t="s">
        <v>6</v>
      </c>
      <c r="E4440" s="10">
        <v>2019</v>
      </c>
      <c r="F4440" s="10">
        <v>85.417000000000002</v>
      </c>
      <c r="G4440" s="14">
        <f>([1]!Table_1[[#This Row],[총자산]]-[1]!Table_1[[#This Row],[장부가치 자기자본]]+[1]!Table_1[[#This Row],[시가총액]])/[1]!Table_1[[#This Row],[총자산]]</f>
        <v>0.90700597813185801</v>
      </c>
      <c r="H4440" s="14">
        <f>I4440/100000000000</f>
        <v>0.24407031088</v>
      </c>
      <c r="I4440" s="10">
        <v>24407031088</v>
      </c>
      <c r="J4440" s="10">
        <v>-2.92</v>
      </c>
      <c r="K4440" s="10">
        <f>L4440/1000000000000</f>
        <v>0.29465792160299997</v>
      </c>
      <c r="L4440" s="10">
        <v>294657921603</v>
      </c>
      <c r="M4440" s="10">
        <v>1.37</v>
      </c>
      <c r="N4440" s="10">
        <v>1</v>
      </c>
      <c r="O4440" s="14">
        <f>IF([1]!Table_1[[#This Row],[연도]]=2016,1,0)</f>
        <v>0</v>
      </c>
      <c r="P4440" s="14">
        <f>IF([1]!Table_1[[#This Row],[연도]]=2017,1,0)</f>
        <v>0</v>
      </c>
      <c r="Q4440" s="14">
        <f>IF([1]!Table_1[[#This Row],[연도]]=2018,1,0)</f>
        <v>0</v>
      </c>
      <c r="R4440" s="14">
        <f>IF([1]!Table_1[[#This Row],[연도]]=2019,1,0)</f>
        <v>1</v>
      </c>
      <c r="S4440" s="14">
        <f>IF([1]!Table_1[[#This Row],[연도]]=2020,1,0)</f>
        <v>0</v>
      </c>
      <c r="T4440" s="14">
        <f>IF([1]!Table_1[[#This Row],[연도]]=2021,1,0)</f>
        <v>0</v>
      </c>
      <c r="U4440" s="14">
        <f>IF([1]!Table_1[[#This Row],[연도]]=2022,1,0)</f>
        <v>0</v>
      </c>
      <c r="V4440" s="14">
        <f>IF([1]!Table_1[[#This Row],[연도]]=2023,1,0)</f>
        <v>0</v>
      </c>
      <c r="W4440" s="10">
        <v>1.04</v>
      </c>
      <c r="X4440" s="10">
        <f>Y4440/1000000000000</f>
        <v>0.10519248</v>
      </c>
      <c r="Y4440" s="14">
        <f>[1]!Table_1[[#This Row],[주가]]*[1]!Table_1[[#This Row],[기말주식수]]</f>
        <v>105192480000</v>
      </c>
      <c r="Z4440" s="14">
        <f>AA4440/10</f>
        <v>0.43099252678757438</v>
      </c>
      <c r="AA4440" s="14">
        <f>[1]!Table_1[[#This Row],[시가총액]]/[1]!Table_1[[#This Row],[당기순이익(세후영업이익)]]</f>
        <v>4.3099252678757436</v>
      </c>
      <c r="AB4440" s="10">
        <v>19995381000</v>
      </c>
    </row>
    <row r="4441" spans="1:28" ht="19.2">
      <c r="A4441" s="12">
        <v>4440</v>
      </c>
      <c r="B4441" s="12">
        <v>53690</v>
      </c>
      <c r="C4441" s="13" t="s">
        <v>706</v>
      </c>
      <c r="D4441" s="13" t="s">
        <v>6</v>
      </c>
      <c r="E4441" s="12">
        <v>2020</v>
      </c>
      <c r="F4441" s="12">
        <v>27.271999999999998</v>
      </c>
      <c r="G4441" s="15">
        <f>([1]!Table_1[[#This Row],[총자산]]-[1]!Table_1[[#This Row],[장부가치 자기자본]]+[1]!Table_1[[#This Row],[시가총액]])/[1]!Table_1[[#This Row],[총자산]]</f>
        <v>0.93464072956052113</v>
      </c>
      <c r="H4441" s="14">
        <f>I4441/100000000000</f>
        <v>0.16500753182</v>
      </c>
      <c r="I4441" s="12">
        <v>16500753182</v>
      </c>
      <c r="J4441" s="12">
        <v>7.41</v>
      </c>
      <c r="K4441" s="10">
        <f>L4441/1000000000000</f>
        <v>0.232573115281</v>
      </c>
      <c r="L4441" s="12">
        <v>232573115281</v>
      </c>
      <c r="M4441" s="12">
        <v>1.31</v>
      </c>
      <c r="N4441" s="12">
        <v>1</v>
      </c>
      <c r="O4441" s="15">
        <f>IF([1]!Table_1[[#This Row],[연도]]=2016,1,0)</f>
        <v>0</v>
      </c>
      <c r="P4441" s="15">
        <f>IF([1]!Table_1[[#This Row],[연도]]=2017,1,0)</f>
        <v>0</v>
      </c>
      <c r="Q4441" s="15">
        <f>IF([1]!Table_1[[#This Row],[연도]]=2018,1,0)</f>
        <v>0</v>
      </c>
      <c r="R4441" s="15">
        <f>IF([1]!Table_1[[#This Row],[연도]]=2019,1,0)</f>
        <v>0</v>
      </c>
      <c r="S4441" s="15">
        <f>IF([1]!Table_1[[#This Row],[연도]]=2020,1,0)</f>
        <v>1</v>
      </c>
      <c r="T4441" s="15">
        <f>IF([1]!Table_1[[#This Row],[연도]]=2021,1,0)</f>
        <v>0</v>
      </c>
      <c r="U4441" s="15">
        <f>IF([1]!Table_1[[#This Row],[연도]]=2022,1,0)</f>
        <v>0</v>
      </c>
      <c r="V4441" s="15">
        <f>IF([1]!Table_1[[#This Row],[연도]]=2023,1,0)</f>
        <v>0</v>
      </c>
      <c r="W4441" s="12">
        <v>0.68</v>
      </c>
      <c r="X4441" s="10">
        <f>Y4441/1000000000000</f>
        <v>0.1145063975</v>
      </c>
      <c r="Y4441" s="15">
        <f>[1]!Table_1[[#This Row],[주가]]*[1]!Table_1[[#This Row],[기말주식수]]</f>
        <v>114506397500</v>
      </c>
      <c r="Z4441" s="14">
        <f>AA4441/10</f>
        <v>0.6939464898178731</v>
      </c>
      <c r="AA4441" s="15">
        <f>[1]!Table_1[[#This Row],[시가총액]]/[1]!Table_1[[#This Row],[당기순이익(세후영업이익)]]</f>
        <v>6.9394648981787306</v>
      </c>
      <c r="AB4441" s="12">
        <v>2826465000</v>
      </c>
    </row>
    <row r="4442" spans="1:28" ht="19.2">
      <c r="A4442" s="10">
        <v>4441</v>
      </c>
      <c r="B4442" s="10">
        <v>53690</v>
      </c>
      <c r="C4442" s="11" t="s">
        <v>706</v>
      </c>
      <c r="D4442" s="11" t="s">
        <v>6</v>
      </c>
      <c r="E4442" s="10">
        <v>2021</v>
      </c>
      <c r="F4442" s="10">
        <v>26.62</v>
      </c>
      <c r="G4442" s="14">
        <f>([1]!Table_1[[#This Row],[총자산]]-[1]!Table_1[[#This Row],[장부가치 자기자본]]+[1]!Table_1[[#This Row],[시가총액]])/[1]!Table_1[[#This Row],[총자산]]</f>
        <v>0.96147459395481727</v>
      </c>
      <c r="H4442" s="14">
        <f>I4442/100000000000</f>
        <v>0.19637903344999999</v>
      </c>
      <c r="I4442" s="10">
        <v>19637903345</v>
      </c>
      <c r="J4442" s="10">
        <v>30.44</v>
      </c>
      <c r="K4442" s="10">
        <f>L4442/1000000000000</f>
        <v>0.27009169479700001</v>
      </c>
      <c r="L4442" s="10">
        <v>270091694797</v>
      </c>
      <c r="M4442" s="10">
        <v>1.29</v>
      </c>
      <c r="N4442" s="10">
        <v>1</v>
      </c>
      <c r="O4442" s="14">
        <f>IF([1]!Table_1[[#This Row],[연도]]=2016,1,0)</f>
        <v>0</v>
      </c>
      <c r="P4442" s="14">
        <f>IF([1]!Table_1[[#This Row],[연도]]=2017,1,0)</f>
        <v>0</v>
      </c>
      <c r="Q4442" s="14">
        <f>IF([1]!Table_1[[#This Row],[연도]]=2018,1,0)</f>
        <v>0</v>
      </c>
      <c r="R4442" s="14">
        <f>IF([1]!Table_1[[#This Row],[연도]]=2019,1,0)</f>
        <v>0</v>
      </c>
      <c r="S4442" s="14">
        <f>IF([1]!Table_1[[#This Row],[연도]]=2020,1,0)</f>
        <v>0</v>
      </c>
      <c r="T4442" s="14">
        <f>IF([1]!Table_1[[#This Row],[연도]]=2021,1,0)</f>
        <v>1</v>
      </c>
      <c r="U4442" s="14">
        <f>IF([1]!Table_1[[#This Row],[연도]]=2022,1,0)</f>
        <v>0</v>
      </c>
      <c r="V4442" s="14">
        <f>IF([1]!Table_1[[#This Row],[연도]]=2023,1,0)</f>
        <v>0</v>
      </c>
      <c r="W4442" s="10">
        <v>0.43</v>
      </c>
      <c r="X4442" s="10">
        <f>Y4442/1000000000000</f>
        <v>0.1331342325</v>
      </c>
      <c r="Y4442" s="14">
        <f>[1]!Table_1[[#This Row],[주가]]*[1]!Table_1[[#This Row],[기말주식수]]</f>
        <v>133134232500</v>
      </c>
      <c r="Z4442" s="14">
        <f>AA4442/10</f>
        <v>0.67794524782553867</v>
      </c>
      <c r="AA4442" s="14">
        <f>[1]!Table_1[[#This Row],[시가총액]]/[1]!Table_1[[#This Row],[당기순이익(세후영업이익)]]</f>
        <v>6.7794524782553864</v>
      </c>
      <c r="AB4442" s="10">
        <v>4262197500</v>
      </c>
    </row>
    <row r="4443" spans="1:28" ht="19.2">
      <c r="A4443" s="12">
        <v>4442</v>
      </c>
      <c r="B4443" s="12">
        <v>53690</v>
      </c>
      <c r="C4443" s="13" t="s">
        <v>706</v>
      </c>
      <c r="D4443" s="13" t="s">
        <v>6</v>
      </c>
      <c r="E4443" s="12">
        <v>2022</v>
      </c>
      <c r="F4443" s="12">
        <v>20.779</v>
      </c>
      <c r="G4443" s="15">
        <f>([1]!Table_1[[#This Row],[총자산]]-[1]!Table_1[[#This Row],[장부가치 자기자본]]+[1]!Table_1[[#This Row],[시가총액]])/[1]!Table_1[[#This Row],[총자산]]</f>
        <v>1.2683503187922807</v>
      </c>
      <c r="H4443" s="14">
        <f>I4443/100000000000</f>
        <v>0.30651133401000002</v>
      </c>
      <c r="I4443" s="12">
        <v>30651133401</v>
      </c>
      <c r="J4443" s="12">
        <v>30.78</v>
      </c>
      <c r="K4443" s="10">
        <f>L4443/1000000000000</f>
        <v>0.37441432384899997</v>
      </c>
      <c r="L4443" s="12">
        <v>374414323849</v>
      </c>
      <c r="M4443" s="12">
        <v>1.21</v>
      </c>
      <c r="N4443" s="12">
        <v>1</v>
      </c>
      <c r="O4443" s="15">
        <f>IF([1]!Table_1[[#This Row],[연도]]=2016,1,0)</f>
        <v>0</v>
      </c>
      <c r="P4443" s="15">
        <f>IF([1]!Table_1[[#This Row],[연도]]=2017,1,0)</f>
        <v>0</v>
      </c>
      <c r="Q4443" s="15">
        <f>IF([1]!Table_1[[#This Row],[연도]]=2018,1,0)</f>
        <v>0</v>
      </c>
      <c r="R4443" s="15">
        <f>IF([1]!Table_1[[#This Row],[연도]]=2019,1,0)</f>
        <v>0</v>
      </c>
      <c r="S4443" s="15">
        <f>IF([1]!Table_1[[#This Row],[연도]]=2020,1,0)</f>
        <v>0</v>
      </c>
      <c r="T4443" s="15">
        <f>IF([1]!Table_1[[#This Row],[연도]]=2021,1,0)</f>
        <v>0</v>
      </c>
      <c r="U4443" s="15">
        <f>IF([1]!Table_1[[#This Row],[연도]]=2022,1,0)</f>
        <v>1</v>
      </c>
      <c r="V4443" s="15">
        <f>IF([1]!Table_1[[#This Row],[연도]]=2023,1,0)</f>
        <v>0</v>
      </c>
      <c r="W4443" s="12">
        <v>0.78</v>
      </c>
      <c r="X4443" s="10">
        <f>Y4443/1000000000000</f>
        <v>0.294758095</v>
      </c>
      <c r="Y4443" s="15">
        <f>[1]!Table_1[[#This Row],[주가]]*[1]!Table_1[[#This Row],[기말주식수]]</f>
        <v>294758095000</v>
      </c>
      <c r="Z4443" s="14">
        <f>AA4443/10</f>
        <v>0.96165479802578346</v>
      </c>
      <c r="AA4443" s="15">
        <f>[1]!Table_1[[#This Row],[시가총액]]/[1]!Table_1[[#This Row],[당기순이익(세후영업이익)]]</f>
        <v>9.6165479802578346</v>
      </c>
      <c r="AB4443" s="12">
        <v>5594352500</v>
      </c>
    </row>
    <row r="4444" spans="1:28" ht="19.2">
      <c r="A4444" s="10">
        <v>4443</v>
      </c>
      <c r="B4444" s="10">
        <v>53690</v>
      </c>
      <c r="C4444" s="11" t="s">
        <v>706</v>
      </c>
      <c r="D4444" s="11" t="s">
        <v>6</v>
      </c>
      <c r="E4444" s="10">
        <v>2023</v>
      </c>
      <c r="F4444" s="10">
        <v>24.407</v>
      </c>
      <c r="G4444" s="14">
        <f>([1]!Table_1[[#This Row],[총자산]]-[1]!Table_1[[#This Row],[장부가치 자기자본]]+[1]!Table_1[[#This Row],[시가총액]])/[1]!Table_1[[#This Row],[총자산]]</f>
        <v>1.0560508492088718</v>
      </c>
      <c r="H4444" s="14">
        <f>I4444/100000000000</f>
        <v>0.29630959030999998</v>
      </c>
      <c r="I4444" s="10">
        <v>29630959031</v>
      </c>
      <c r="J4444" s="10">
        <v>6.92</v>
      </c>
      <c r="K4444" s="10">
        <f>L4444/1000000000000</f>
        <v>0.412914975164</v>
      </c>
      <c r="L4444" s="10">
        <v>412914975164</v>
      </c>
      <c r="M4444" s="10">
        <v>0.57999999999999996</v>
      </c>
      <c r="N4444" s="10">
        <v>1</v>
      </c>
      <c r="O4444" s="14">
        <f>IF([1]!Table_1[[#This Row],[연도]]=2016,1,0)</f>
        <v>0</v>
      </c>
      <c r="P4444" s="14">
        <f>IF([1]!Table_1[[#This Row],[연도]]=2017,1,0)</f>
        <v>0</v>
      </c>
      <c r="Q4444" s="14">
        <f>IF([1]!Table_1[[#This Row],[연도]]=2018,1,0)</f>
        <v>0</v>
      </c>
      <c r="R4444" s="14">
        <f>IF([1]!Table_1[[#This Row],[연도]]=2019,1,0)</f>
        <v>0</v>
      </c>
      <c r="S4444" s="14">
        <f>IF([1]!Table_1[[#This Row],[연도]]=2020,1,0)</f>
        <v>0</v>
      </c>
      <c r="T4444" s="14">
        <f>IF([1]!Table_1[[#This Row],[연도]]=2021,1,0)</f>
        <v>0</v>
      </c>
      <c r="U4444" s="14">
        <f>IF([1]!Table_1[[#This Row],[연도]]=2022,1,0)</f>
        <v>0</v>
      </c>
      <c r="V4444" s="14">
        <f>IF([1]!Table_1[[#This Row],[연도]]=2023,1,0)</f>
        <v>1</v>
      </c>
      <c r="W4444" s="10">
        <v>0.87</v>
      </c>
      <c r="X4444" s="10">
        <f>Y4444/1000000000000</f>
        <v>0.22517765249999999</v>
      </c>
      <c r="Y4444" s="14">
        <f>[1]!Table_1[[#This Row],[주가]]*[1]!Table_1[[#This Row],[기말주식수]]</f>
        <v>225177652500</v>
      </c>
      <c r="Z4444" s="14">
        <f>AA4444/10</f>
        <v>0.7599404807128195</v>
      </c>
      <c r="AA4444" s="14">
        <f>[1]!Table_1[[#This Row],[시가총액]]/[1]!Table_1[[#This Row],[당기순이익(세후영업이익)]]</f>
        <v>7.5994048071281952</v>
      </c>
      <c r="AB4444" s="10">
        <v>4068620000</v>
      </c>
    </row>
    <row r="4445" spans="1:28" ht="19.2">
      <c r="A4445" s="12">
        <v>4444</v>
      </c>
      <c r="B4445" s="12">
        <v>53700</v>
      </c>
      <c r="C4445" s="13" t="s">
        <v>707</v>
      </c>
      <c r="D4445" s="13" t="s">
        <v>20</v>
      </c>
      <c r="E4445" s="12">
        <v>2016</v>
      </c>
      <c r="F4445" s="12">
        <v>3.7879999999999998</v>
      </c>
      <c r="G4445" s="15">
        <f>([1]!Table_1[[#This Row],[총자산]]-[1]!Table_1[[#This Row],[장부가치 자기자본]]+[1]!Table_1[[#This Row],[시가총액]])/[1]!Table_1[[#This Row],[총자산]]</f>
        <v>0.85228253340759819</v>
      </c>
      <c r="H4445" s="14">
        <f>I4445/100000000000</f>
        <v>0.24333973043000001</v>
      </c>
      <c r="I4445" s="12">
        <v>24333973043</v>
      </c>
      <c r="J4445" s="12">
        <v>7.22</v>
      </c>
      <c r="K4445" s="10">
        <f>L4445/1000000000000</f>
        <v>0.85392026961199996</v>
      </c>
      <c r="L4445" s="12">
        <v>853920269612</v>
      </c>
      <c r="M4445" s="12">
        <v>0.59</v>
      </c>
      <c r="N4445" s="12">
        <v>1</v>
      </c>
      <c r="O4445" s="15">
        <f>IF([1]!Table_1[[#This Row],[연도]]=2016,1,0)</f>
        <v>1</v>
      </c>
      <c r="P4445" s="15">
        <f>IF([1]!Table_1[[#This Row],[연도]]=2017,1,0)</f>
        <v>0</v>
      </c>
      <c r="Q4445" s="15">
        <f>IF([1]!Table_1[[#This Row],[연도]]=2018,1,0)</f>
        <v>0</v>
      </c>
      <c r="R4445" s="15">
        <f>IF([1]!Table_1[[#This Row],[연도]]=2019,1,0)</f>
        <v>0</v>
      </c>
      <c r="S4445" s="15">
        <f>IF([1]!Table_1[[#This Row],[연도]]=2020,1,0)</f>
        <v>0</v>
      </c>
      <c r="T4445" s="15">
        <f>IF([1]!Table_1[[#This Row],[연도]]=2021,1,0)</f>
        <v>0</v>
      </c>
      <c r="U4445" s="15">
        <f>IF([1]!Table_1[[#This Row],[연도]]=2022,1,0)</f>
        <v>0</v>
      </c>
      <c r="V4445" s="15">
        <f>IF([1]!Table_1[[#This Row],[연도]]=2023,1,0)</f>
        <v>0</v>
      </c>
      <c r="W4445" s="12">
        <v>1</v>
      </c>
      <c r="X4445" s="10">
        <f>Y4445/1000000000000</f>
        <v>8.3510957294999993E-2</v>
      </c>
      <c r="Y4445" s="15">
        <f>[1]!Table_1[[#This Row],[주가]]*[1]!Table_1[[#This Row],[기말주식수]]</f>
        <v>83510957295</v>
      </c>
      <c r="Z4445" s="14">
        <f>AA4445/10</f>
        <v>0.34318669272555585</v>
      </c>
      <c r="AA4445" s="15">
        <f>[1]!Table_1[[#This Row],[시가총액]]/[1]!Table_1[[#This Row],[당기순이익(세후영업이익)]]</f>
        <v>3.4318669272555584</v>
      </c>
      <c r="AB4445" s="12">
        <v>807149070</v>
      </c>
    </row>
    <row r="4446" spans="1:28" ht="19.2">
      <c r="A4446" s="10">
        <v>4445</v>
      </c>
      <c r="B4446" s="10">
        <v>53700</v>
      </c>
      <c r="C4446" s="11" t="s">
        <v>707</v>
      </c>
      <c r="D4446" s="11" t="s">
        <v>20</v>
      </c>
      <c r="E4446" s="10">
        <v>2017</v>
      </c>
      <c r="F4446" s="10">
        <v>14.321</v>
      </c>
      <c r="G4446" s="14">
        <f>([1]!Table_1[[#This Row],[총자산]]-[1]!Table_1[[#This Row],[장부가치 자기자본]]+[1]!Table_1[[#This Row],[시가총액]])/[1]!Table_1[[#This Row],[총자산]]</f>
        <v>0.83876577464094071</v>
      </c>
      <c r="H4446" s="14">
        <f>I4446/100000000000</f>
        <v>0.23619995752</v>
      </c>
      <c r="I4446" s="10">
        <v>23619995752</v>
      </c>
      <c r="J4446" s="10">
        <v>5.0599999999999996</v>
      </c>
      <c r="K4446" s="10">
        <f>L4446/1000000000000</f>
        <v>0.93869312569399999</v>
      </c>
      <c r="L4446" s="10">
        <v>938693125694</v>
      </c>
      <c r="M4446" s="10">
        <v>0.6</v>
      </c>
      <c r="N4446" s="10">
        <v>1</v>
      </c>
      <c r="O4446" s="14">
        <f>IF([1]!Table_1[[#This Row],[연도]]=2016,1,0)</f>
        <v>0</v>
      </c>
      <c r="P4446" s="14">
        <f>IF([1]!Table_1[[#This Row],[연도]]=2017,1,0)</f>
        <v>1</v>
      </c>
      <c r="Q4446" s="14">
        <f>IF([1]!Table_1[[#This Row],[연도]]=2018,1,0)</f>
        <v>0</v>
      </c>
      <c r="R4446" s="14">
        <f>IF([1]!Table_1[[#This Row],[연도]]=2019,1,0)</f>
        <v>0</v>
      </c>
      <c r="S4446" s="14">
        <f>IF([1]!Table_1[[#This Row],[연도]]=2020,1,0)</f>
        <v>0</v>
      </c>
      <c r="T4446" s="14">
        <f>IF([1]!Table_1[[#This Row],[연도]]=2021,1,0)</f>
        <v>0</v>
      </c>
      <c r="U4446" s="14">
        <f>IF([1]!Table_1[[#This Row],[연도]]=2022,1,0)</f>
        <v>0</v>
      </c>
      <c r="V4446" s="14">
        <f>IF([1]!Table_1[[#This Row],[연도]]=2023,1,0)</f>
        <v>0</v>
      </c>
      <c r="W4446" s="10">
        <v>0.9</v>
      </c>
      <c r="X4446" s="10">
        <f>Y4446/1000000000000</f>
        <v>8.6208476749999999E-2</v>
      </c>
      <c r="Y4446" s="14">
        <f>[1]!Table_1[[#This Row],[주가]]*[1]!Table_1[[#This Row],[기말주식수]]</f>
        <v>86208476750</v>
      </c>
      <c r="Z4446" s="14">
        <f>AA4446/10</f>
        <v>0.36498091555626289</v>
      </c>
      <c r="AA4446" s="14">
        <f>[1]!Table_1[[#This Row],[시가총액]]/[1]!Table_1[[#This Row],[당기순이익(세후영업이익)]]</f>
        <v>3.6498091555626289</v>
      </c>
      <c r="AB4446" s="10">
        <v>952077070</v>
      </c>
    </row>
    <row r="4447" spans="1:28" ht="19.2">
      <c r="A4447" s="12">
        <v>4446</v>
      </c>
      <c r="B4447" s="12">
        <v>53700</v>
      </c>
      <c r="C4447" s="13" t="s">
        <v>707</v>
      </c>
      <c r="D4447" s="13" t="s">
        <v>20</v>
      </c>
      <c r="E4447" s="12">
        <v>2018</v>
      </c>
      <c r="F4447" s="12">
        <v>23.347999999999999</v>
      </c>
      <c r="G4447" s="15">
        <f>([1]!Table_1[[#This Row],[총자산]]-[1]!Table_1[[#This Row],[장부가치 자기자본]]+[1]!Table_1[[#This Row],[시가총액]])/[1]!Table_1[[#This Row],[총자산]]</f>
        <v>0.85928487742455029</v>
      </c>
      <c r="H4447" s="14">
        <f>I4447/100000000000</f>
        <v>0.12997393473999999</v>
      </c>
      <c r="I4447" s="12">
        <v>12997393474</v>
      </c>
      <c r="J4447" s="12">
        <v>2.2799999999999998</v>
      </c>
      <c r="K4447" s="10">
        <f>L4447/1000000000000</f>
        <v>0.94587422717900005</v>
      </c>
      <c r="L4447" s="12">
        <v>945874227179</v>
      </c>
      <c r="M4447" s="12">
        <v>0.96</v>
      </c>
      <c r="N4447" s="12">
        <v>1</v>
      </c>
      <c r="O4447" s="15">
        <f>IF([1]!Table_1[[#This Row],[연도]]=2016,1,0)</f>
        <v>0</v>
      </c>
      <c r="P4447" s="15">
        <f>IF([1]!Table_1[[#This Row],[연도]]=2017,1,0)</f>
        <v>0</v>
      </c>
      <c r="Q4447" s="15">
        <f>IF([1]!Table_1[[#This Row],[연도]]=2018,1,0)</f>
        <v>1</v>
      </c>
      <c r="R4447" s="15">
        <f>IF([1]!Table_1[[#This Row],[연도]]=2019,1,0)</f>
        <v>0</v>
      </c>
      <c r="S4447" s="15">
        <f>IF([1]!Table_1[[#This Row],[연도]]=2020,1,0)</f>
        <v>0</v>
      </c>
      <c r="T4447" s="15">
        <f>IF([1]!Table_1[[#This Row],[연도]]=2021,1,0)</f>
        <v>0</v>
      </c>
      <c r="U4447" s="15">
        <f>IF([1]!Table_1[[#This Row],[연도]]=2022,1,0)</f>
        <v>0</v>
      </c>
      <c r="V4447" s="15">
        <f>IF([1]!Table_1[[#This Row],[연도]]=2023,1,0)</f>
        <v>0</v>
      </c>
      <c r="W4447" s="12">
        <v>0.65</v>
      </c>
      <c r="X4447" s="10">
        <f>Y4447/1000000000000</f>
        <v>0.10458513630000001</v>
      </c>
      <c r="Y4447" s="15">
        <f>[1]!Table_1[[#This Row],[주가]]*[1]!Table_1[[#This Row],[기말주식수]]</f>
        <v>104585136300</v>
      </c>
      <c r="Z4447" s="14">
        <f>AA4447/10</f>
        <v>0.80466238487903152</v>
      </c>
      <c r="AA4447" s="15">
        <f>[1]!Table_1[[#This Row],[시가총액]]/[1]!Table_1[[#This Row],[당기순이익(세후영업이익)]]</f>
        <v>8.0466238487903148</v>
      </c>
      <c r="AB4447" s="12">
        <v>998127830</v>
      </c>
    </row>
    <row r="4448" spans="1:28" ht="19.2">
      <c r="A4448" s="10">
        <v>4447</v>
      </c>
      <c r="B4448" s="10">
        <v>53700</v>
      </c>
      <c r="C4448" s="11" t="s">
        <v>707</v>
      </c>
      <c r="D4448" s="11" t="s">
        <v>20</v>
      </c>
      <c r="E4448" s="10">
        <v>2021</v>
      </c>
      <c r="F4448" s="10">
        <v>7.4790000000000001</v>
      </c>
      <c r="G4448" s="14">
        <f>([1]!Table_1[[#This Row],[총자산]]-[1]!Table_1[[#This Row],[장부가치 자기자본]]+[1]!Table_1[[#This Row],[시가총액]])/[1]!Table_1[[#This Row],[총자산]]</f>
        <v>0.83987357292091291</v>
      </c>
      <c r="H4448" s="14">
        <f>I4448/100000000000</f>
        <v>0.16607755088000001</v>
      </c>
      <c r="I4448" s="10">
        <v>16607755088</v>
      </c>
      <c r="J4448" s="10">
        <v>-0.4</v>
      </c>
      <c r="K4448" s="10">
        <f>L4448/1000000000000</f>
        <v>1.029815041427</v>
      </c>
      <c r="L4448" s="10">
        <v>1029815041427</v>
      </c>
      <c r="M4448" s="10">
        <v>1.39</v>
      </c>
      <c r="N4448" s="10">
        <v>1</v>
      </c>
      <c r="O4448" s="14">
        <f>IF([1]!Table_1[[#This Row],[연도]]=2016,1,0)</f>
        <v>0</v>
      </c>
      <c r="P4448" s="14">
        <f>IF([1]!Table_1[[#This Row],[연도]]=2017,1,0)</f>
        <v>0</v>
      </c>
      <c r="Q4448" s="14">
        <f>IF([1]!Table_1[[#This Row],[연도]]=2018,1,0)</f>
        <v>0</v>
      </c>
      <c r="R4448" s="14">
        <f>IF([1]!Table_1[[#This Row],[연도]]=2019,1,0)</f>
        <v>0</v>
      </c>
      <c r="S4448" s="14">
        <f>IF([1]!Table_1[[#This Row],[연도]]=2020,1,0)</f>
        <v>0</v>
      </c>
      <c r="T4448" s="14">
        <f>IF([1]!Table_1[[#This Row],[연도]]=2021,1,0)</f>
        <v>1</v>
      </c>
      <c r="U4448" s="14">
        <f>IF([1]!Table_1[[#This Row],[연도]]=2022,1,0)</f>
        <v>0</v>
      </c>
      <c r="V4448" s="14">
        <f>IF([1]!Table_1[[#This Row],[연도]]=2023,1,0)</f>
        <v>0</v>
      </c>
      <c r="W4448" s="10">
        <v>0.36</v>
      </c>
      <c r="X4448" s="10">
        <f>Y4448/1000000000000</f>
        <v>0.10861387992</v>
      </c>
      <c r="Y4448" s="14">
        <f>[1]!Table_1[[#This Row],[주가]]*[1]!Table_1[[#This Row],[기말주식수]]</f>
        <v>108613879920</v>
      </c>
      <c r="Z4448" s="14">
        <f>AA4448/10</f>
        <v>0.65399495202382529</v>
      </c>
      <c r="AA4448" s="14">
        <f>[1]!Table_1[[#This Row],[시가총액]]/[1]!Table_1[[#This Row],[당기순이익(세후영업이익)]]</f>
        <v>6.5399495202382525</v>
      </c>
      <c r="AB4448" s="10">
        <v>908783100</v>
      </c>
    </row>
    <row r="4449" spans="1:28" ht="19.2">
      <c r="A4449" s="12">
        <v>4448</v>
      </c>
      <c r="B4449" s="12">
        <v>53700</v>
      </c>
      <c r="C4449" s="13" t="s">
        <v>707</v>
      </c>
      <c r="D4449" s="13" t="s">
        <v>20</v>
      </c>
      <c r="E4449" s="12">
        <v>2022</v>
      </c>
      <c r="F4449" s="12">
        <v>4.375</v>
      </c>
      <c r="G4449" s="15">
        <f>([1]!Table_1[[#This Row],[총자산]]-[1]!Table_1[[#This Row],[장부가치 자기자본]]+[1]!Table_1[[#This Row],[시가총액]])/[1]!Table_1[[#This Row],[총자산]]</f>
        <v>0.80667393160434198</v>
      </c>
      <c r="H4449" s="14">
        <f>I4449/100000000000</f>
        <v>0.22914068909999999</v>
      </c>
      <c r="I4449" s="12">
        <v>22914068910</v>
      </c>
      <c r="J4449" s="12">
        <v>9.4700000000000006</v>
      </c>
      <c r="K4449" s="10">
        <f>L4449/1000000000000</f>
        <v>1.1998529854740001</v>
      </c>
      <c r="L4449" s="12">
        <v>1199852985474</v>
      </c>
      <c r="M4449" s="12">
        <v>1.26</v>
      </c>
      <c r="N4449" s="12">
        <v>1</v>
      </c>
      <c r="O4449" s="15">
        <f>IF([1]!Table_1[[#This Row],[연도]]=2016,1,0)</f>
        <v>0</v>
      </c>
      <c r="P4449" s="15">
        <f>IF([1]!Table_1[[#This Row],[연도]]=2017,1,0)</f>
        <v>0</v>
      </c>
      <c r="Q4449" s="15">
        <f>IF([1]!Table_1[[#This Row],[연도]]=2018,1,0)</f>
        <v>0</v>
      </c>
      <c r="R4449" s="15">
        <f>IF([1]!Table_1[[#This Row],[연도]]=2019,1,0)</f>
        <v>0</v>
      </c>
      <c r="S4449" s="15">
        <f>IF([1]!Table_1[[#This Row],[연도]]=2020,1,0)</f>
        <v>0</v>
      </c>
      <c r="T4449" s="15">
        <f>IF([1]!Table_1[[#This Row],[연도]]=2021,1,0)</f>
        <v>0</v>
      </c>
      <c r="U4449" s="15">
        <f>IF([1]!Table_1[[#This Row],[연도]]=2022,1,0)</f>
        <v>1</v>
      </c>
      <c r="V4449" s="15">
        <f>IF([1]!Table_1[[#This Row],[연도]]=2023,1,0)</f>
        <v>0</v>
      </c>
      <c r="W4449" s="12">
        <v>0.85</v>
      </c>
      <c r="X4449" s="10">
        <f>Y4449/1000000000000</f>
        <v>9.6660015000000002E-2</v>
      </c>
      <c r="Y4449" s="15">
        <f>[1]!Table_1[[#This Row],[주가]]*[1]!Table_1[[#This Row],[기말주식수]]</f>
        <v>96660015000</v>
      </c>
      <c r="Z4449" s="14">
        <f>AA4449/10</f>
        <v>0.421836974391817</v>
      </c>
      <c r="AA4449" s="15">
        <f>[1]!Table_1[[#This Row],[시가총액]]/[1]!Table_1[[#This Row],[당기순이익(세후영업이익)]]</f>
        <v>4.2183697439181698</v>
      </c>
      <c r="AB4449" s="12">
        <v>934188450</v>
      </c>
    </row>
    <row r="4450" spans="1:28" ht="19.2">
      <c r="A4450" s="10">
        <v>4449</v>
      </c>
      <c r="B4450" s="10">
        <v>53700</v>
      </c>
      <c r="C4450" s="11" t="s">
        <v>707</v>
      </c>
      <c r="D4450" s="11" t="s">
        <v>20</v>
      </c>
      <c r="E4450" s="10">
        <v>2023</v>
      </c>
      <c r="F4450" s="10">
        <v>3.7069999999999999</v>
      </c>
      <c r="G4450" s="14">
        <f>([1]!Table_1[[#This Row],[총자산]]-[1]!Table_1[[#This Row],[장부가치 자기자본]]+[1]!Table_1[[#This Row],[시가총액]])/[1]!Table_1[[#This Row],[총자산]]</f>
        <v>0.82244150582122155</v>
      </c>
      <c r="H4450" s="14">
        <f>I4450/100000000000</f>
        <v>0.51648116489999996</v>
      </c>
      <c r="I4450" s="10">
        <v>51648116490</v>
      </c>
      <c r="J4450" s="10">
        <v>20</v>
      </c>
      <c r="K4450" s="10">
        <f>L4450/1000000000000</f>
        <v>1.44055726508</v>
      </c>
      <c r="L4450" s="10">
        <v>1440557265080</v>
      </c>
      <c r="M4450" s="10">
        <v>1.7</v>
      </c>
      <c r="N4450" s="10">
        <v>1</v>
      </c>
      <c r="O4450" s="14">
        <f>IF([1]!Table_1[[#This Row],[연도]]=2016,1,0)</f>
        <v>0</v>
      </c>
      <c r="P4450" s="14">
        <f>IF([1]!Table_1[[#This Row],[연도]]=2017,1,0)</f>
        <v>0</v>
      </c>
      <c r="Q4450" s="14">
        <f>IF([1]!Table_1[[#This Row],[연도]]=2018,1,0)</f>
        <v>0</v>
      </c>
      <c r="R4450" s="14">
        <f>IF([1]!Table_1[[#This Row],[연도]]=2019,1,0)</f>
        <v>0</v>
      </c>
      <c r="S4450" s="14">
        <f>IF([1]!Table_1[[#This Row],[연도]]=2020,1,0)</f>
        <v>0</v>
      </c>
      <c r="T4450" s="14">
        <f>IF([1]!Table_1[[#This Row],[연도]]=2021,1,0)</f>
        <v>0</v>
      </c>
      <c r="U4450" s="14">
        <f>IF([1]!Table_1[[#This Row],[연도]]=2022,1,0)</f>
        <v>0</v>
      </c>
      <c r="V4450" s="14">
        <f>IF([1]!Table_1[[#This Row],[연도]]=2023,1,0)</f>
        <v>1</v>
      </c>
      <c r="W4450" s="10">
        <v>0.89</v>
      </c>
      <c r="X4450" s="10">
        <f>Y4450/1000000000000</f>
        <v>0.13463380032</v>
      </c>
      <c r="Y4450" s="14">
        <f>[1]!Table_1[[#This Row],[주가]]*[1]!Table_1[[#This Row],[기말주식수]]</f>
        <v>134633800320</v>
      </c>
      <c r="Z4450" s="14">
        <f>AA4450/10</f>
        <v>0.26067514068217285</v>
      </c>
      <c r="AA4450" s="14">
        <f>[1]!Table_1[[#This Row],[시가총액]]/[1]!Table_1[[#This Row],[당기순이익(세후영업이익)]]</f>
        <v>2.6067514068217283</v>
      </c>
      <c r="AB4450" s="10">
        <v>1104698100</v>
      </c>
    </row>
    <row r="4451" spans="1:28" ht="19.2">
      <c r="A4451" s="12">
        <v>4450</v>
      </c>
      <c r="B4451" s="12">
        <v>53800</v>
      </c>
      <c r="C4451" s="13" t="s">
        <v>708</v>
      </c>
      <c r="D4451" s="13" t="s">
        <v>20</v>
      </c>
      <c r="E4451" s="12">
        <v>2016</v>
      </c>
      <c r="F4451" s="12">
        <v>41.595999999999997</v>
      </c>
      <c r="G4451" s="15">
        <f>([1]!Table_1[[#This Row],[총자산]]-[1]!Table_1[[#This Row],[장부가치 자기자본]]+[1]!Table_1[[#This Row],[시가총액]])/[1]!Table_1[[#This Row],[총자산]]</f>
        <v>2.8955392633594697</v>
      </c>
      <c r="H4451" s="14">
        <f>I4451/100000000000</f>
        <v>0.15243902345999999</v>
      </c>
      <c r="I4451" s="12">
        <v>15243902346</v>
      </c>
      <c r="J4451" s="12">
        <v>10.27</v>
      </c>
      <c r="K4451" s="10">
        <f>L4451/1000000000000</f>
        <v>0.14287962184700001</v>
      </c>
      <c r="L4451" s="12">
        <v>142879621847</v>
      </c>
      <c r="M4451" s="12">
        <v>1.25</v>
      </c>
      <c r="N4451" s="12">
        <v>1</v>
      </c>
      <c r="O4451" s="15">
        <f>IF([1]!Table_1[[#This Row],[연도]]=2016,1,0)</f>
        <v>1</v>
      </c>
      <c r="P4451" s="15">
        <f>IF([1]!Table_1[[#This Row],[연도]]=2017,1,0)</f>
        <v>0</v>
      </c>
      <c r="Q4451" s="15">
        <f>IF([1]!Table_1[[#This Row],[연도]]=2018,1,0)</f>
        <v>0</v>
      </c>
      <c r="R4451" s="15">
        <f>IF([1]!Table_1[[#This Row],[연도]]=2019,1,0)</f>
        <v>0</v>
      </c>
      <c r="S4451" s="15">
        <f>IF([1]!Table_1[[#This Row],[연도]]=2020,1,0)</f>
        <v>0</v>
      </c>
      <c r="T4451" s="15">
        <f>IF([1]!Table_1[[#This Row],[연도]]=2021,1,0)</f>
        <v>0</v>
      </c>
      <c r="U4451" s="15">
        <f>IF([1]!Table_1[[#This Row],[연도]]=2022,1,0)</f>
        <v>0</v>
      </c>
      <c r="V4451" s="15">
        <f>IF([1]!Table_1[[#This Row],[연도]]=2023,1,0)</f>
        <v>0</v>
      </c>
      <c r="W4451" s="12">
        <v>1.3</v>
      </c>
      <c r="X4451" s="10">
        <f>Y4451/1000000000000</f>
        <v>0.57880081900000002</v>
      </c>
      <c r="Y4451" s="15">
        <f>[1]!Table_1[[#This Row],[주가]]*[1]!Table_1[[#This Row],[기말주식수]]</f>
        <v>578800819000</v>
      </c>
      <c r="Z4451" s="14">
        <f>AA4451/10</f>
        <v>3.7969333958104068</v>
      </c>
      <c r="AA4451" s="15">
        <f>[1]!Table_1[[#This Row],[시가총액]]/[1]!Table_1[[#This Row],[당기순이익(세후영업이익)]]</f>
        <v>37.969333958104066</v>
      </c>
      <c r="AB4451" s="12">
        <v>6080048100</v>
      </c>
    </row>
    <row r="4452" spans="1:28" ht="19.2">
      <c r="A4452" s="10">
        <v>4451</v>
      </c>
      <c r="B4452" s="10">
        <v>53800</v>
      </c>
      <c r="C4452" s="11" t="s">
        <v>708</v>
      </c>
      <c r="D4452" s="11" t="s">
        <v>20</v>
      </c>
      <c r="E4452" s="10">
        <v>2017</v>
      </c>
      <c r="F4452" s="10">
        <v>42.685000000000002</v>
      </c>
      <c r="G4452" s="14">
        <f>([1]!Table_1[[#This Row],[총자산]]-[1]!Table_1[[#This Row],[장부가치 자기자본]]+[1]!Table_1[[#This Row],[시가총액]])/[1]!Table_1[[#This Row],[총자산]]</f>
        <v>2.5823884900504179</v>
      </c>
      <c r="H4452" s="14">
        <f>I4452/100000000000</f>
        <v>0.16742127458</v>
      </c>
      <c r="I4452" s="10">
        <v>16742127458</v>
      </c>
      <c r="J4452" s="10">
        <v>4.2</v>
      </c>
      <c r="K4452" s="10">
        <f>L4452/1000000000000</f>
        <v>0.150259297165</v>
      </c>
      <c r="L4452" s="10">
        <v>150259297165</v>
      </c>
      <c r="M4452" s="10">
        <v>1.18</v>
      </c>
      <c r="N4452" s="10">
        <v>1</v>
      </c>
      <c r="O4452" s="14">
        <f>IF([1]!Table_1[[#This Row],[연도]]=2016,1,0)</f>
        <v>0</v>
      </c>
      <c r="P4452" s="14">
        <f>IF([1]!Table_1[[#This Row],[연도]]=2017,1,0)</f>
        <v>1</v>
      </c>
      <c r="Q4452" s="14">
        <f>IF([1]!Table_1[[#This Row],[연도]]=2018,1,0)</f>
        <v>0</v>
      </c>
      <c r="R4452" s="14">
        <f>IF([1]!Table_1[[#This Row],[연도]]=2019,1,0)</f>
        <v>0</v>
      </c>
      <c r="S4452" s="14">
        <f>IF([1]!Table_1[[#This Row],[연도]]=2020,1,0)</f>
        <v>0</v>
      </c>
      <c r="T4452" s="14">
        <f>IF([1]!Table_1[[#This Row],[연도]]=2021,1,0)</f>
        <v>0</v>
      </c>
      <c r="U4452" s="14">
        <f>IF([1]!Table_1[[#This Row],[연도]]=2022,1,0)</f>
        <v>0</v>
      </c>
      <c r="V4452" s="14">
        <f>IF([1]!Table_1[[#This Row],[연도]]=2023,1,0)</f>
        <v>0</v>
      </c>
      <c r="W4452" s="10">
        <v>0.63</v>
      </c>
      <c r="X4452" s="10">
        <f>Y4452/1000000000000</f>
        <v>0.53774401350000001</v>
      </c>
      <c r="Y4452" s="14">
        <f>[1]!Table_1[[#This Row],[주가]]*[1]!Table_1[[#This Row],[기말주식수]]</f>
        <v>537744013500</v>
      </c>
      <c r="Z4452" s="14">
        <f>AA4452/10</f>
        <v>3.2119216321163906</v>
      </c>
      <c r="AA4452" s="14">
        <f>[1]!Table_1[[#This Row],[시가총액]]/[1]!Table_1[[#This Row],[당기순이익(세후영업이익)]]</f>
        <v>32.119216321163904</v>
      </c>
      <c r="AB4452" s="10">
        <v>6948626400</v>
      </c>
    </row>
    <row r="4453" spans="1:28" ht="19.2">
      <c r="A4453" s="12">
        <v>4452</v>
      </c>
      <c r="B4453" s="12">
        <v>53800</v>
      </c>
      <c r="C4453" s="13" t="s">
        <v>708</v>
      </c>
      <c r="D4453" s="13" t="s">
        <v>20</v>
      </c>
      <c r="E4453" s="12">
        <v>2018</v>
      </c>
      <c r="F4453" s="12">
        <v>34.216999999999999</v>
      </c>
      <c r="G4453" s="15">
        <f>([1]!Table_1[[#This Row],[총자산]]-[1]!Table_1[[#This Row],[장부가치 자기자본]]+[1]!Table_1[[#This Row],[시가총액]])/[1]!Table_1[[#This Row],[총자산]]</f>
        <v>2.1040540155515632</v>
      </c>
      <c r="H4453" s="14">
        <f>I4453/100000000000</f>
        <v>0.17701122683000001</v>
      </c>
      <c r="I4453" s="12">
        <v>17701122683</v>
      </c>
      <c r="J4453" s="12">
        <v>9.4600000000000009</v>
      </c>
      <c r="K4453" s="10">
        <f>L4453/1000000000000</f>
        <v>0.159815064984</v>
      </c>
      <c r="L4453" s="12">
        <v>159815064984</v>
      </c>
      <c r="M4453" s="12">
        <v>1.05</v>
      </c>
      <c r="N4453" s="12">
        <v>1</v>
      </c>
      <c r="O4453" s="15">
        <f>IF([1]!Table_1[[#This Row],[연도]]=2016,1,0)</f>
        <v>0</v>
      </c>
      <c r="P4453" s="15">
        <f>IF([1]!Table_1[[#This Row],[연도]]=2017,1,0)</f>
        <v>0</v>
      </c>
      <c r="Q4453" s="15">
        <f>IF([1]!Table_1[[#This Row],[연도]]=2018,1,0)</f>
        <v>1</v>
      </c>
      <c r="R4453" s="15">
        <f>IF([1]!Table_1[[#This Row],[연도]]=2019,1,0)</f>
        <v>0</v>
      </c>
      <c r="S4453" s="15">
        <f>IF([1]!Table_1[[#This Row],[연도]]=2020,1,0)</f>
        <v>0</v>
      </c>
      <c r="T4453" s="15">
        <f>IF([1]!Table_1[[#This Row],[연도]]=2021,1,0)</f>
        <v>0</v>
      </c>
      <c r="U4453" s="15">
        <f>IF([1]!Table_1[[#This Row],[연도]]=2022,1,0)</f>
        <v>0</v>
      </c>
      <c r="V4453" s="15">
        <f>IF([1]!Table_1[[#This Row],[연도]]=2023,1,0)</f>
        <v>0</v>
      </c>
      <c r="W4453" s="12">
        <v>0.86</v>
      </c>
      <c r="X4453" s="10">
        <f>Y4453/1000000000000</f>
        <v>0.46464287199999998</v>
      </c>
      <c r="Y4453" s="15">
        <f>[1]!Table_1[[#This Row],[주가]]*[1]!Table_1[[#This Row],[기말주식수]]</f>
        <v>464642872000</v>
      </c>
      <c r="Z4453" s="14">
        <f>AA4453/10</f>
        <v>2.6249344763100186</v>
      </c>
      <c r="AA4453" s="15">
        <f>[1]!Table_1[[#This Row],[시가총액]]/[1]!Table_1[[#This Row],[당기순이익(세후영업이익)]]</f>
        <v>26.249344763100186</v>
      </c>
      <c r="AB4453" s="12">
        <v>7817204700</v>
      </c>
    </row>
    <row r="4454" spans="1:28" ht="19.2">
      <c r="A4454" s="10">
        <v>4453</v>
      </c>
      <c r="B4454" s="10">
        <v>53800</v>
      </c>
      <c r="C4454" s="11" t="s">
        <v>708</v>
      </c>
      <c r="D4454" s="11" t="s">
        <v>20</v>
      </c>
      <c r="E4454" s="10">
        <v>2019</v>
      </c>
      <c r="F4454" s="10">
        <v>40.838000000000001</v>
      </c>
      <c r="G4454" s="14">
        <f>([1]!Table_1[[#This Row],[총자산]]-[1]!Table_1[[#This Row],[장부가치 자기자본]]+[1]!Table_1[[#This Row],[시가총액]])/[1]!Table_1[[#This Row],[총자산]]</f>
        <v>2.7302322384476163</v>
      </c>
      <c r="H4454" s="14">
        <f>I4454/100000000000</f>
        <v>0.18423512895999999</v>
      </c>
      <c r="I4454" s="10">
        <v>18423512896</v>
      </c>
      <c r="J4454" s="10">
        <v>6.31</v>
      </c>
      <c r="K4454" s="10">
        <f>L4454/1000000000000</f>
        <v>0.16699221431799999</v>
      </c>
      <c r="L4454" s="10">
        <v>166992214318</v>
      </c>
      <c r="M4454" s="10">
        <v>0.95</v>
      </c>
      <c r="N4454" s="10">
        <v>1</v>
      </c>
      <c r="O4454" s="14">
        <f>IF([1]!Table_1[[#This Row],[연도]]=2016,1,0)</f>
        <v>0</v>
      </c>
      <c r="P4454" s="14">
        <f>IF([1]!Table_1[[#This Row],[연도]]=2017,1,0)</f>
        <v>0</v>
      </c>
      <c r="Q4454" s="14">
        <f>IF([1]!Table_1[[#This Row],[연도]]=2018,1,0)</f>
        <v>0</v>
      </c>
      <c r="R4454" s="14">
        <f>IF([1]!Table_1[[#This Row],[연도]]=2019,1,0)</f>
        <v>1</v>
      </c>
      <c r="S4454" s="14">
        <f>IF([1]!Table_1[[#This Row],[연도]]=2020,1,0)</f>
        <v>0</v>
      </c>
      <c r="T4454" s="14">
        <f>IF([1]!Table_1[[#This Row],[연도]]=2021,1,0)</f>
        <v>0</v>
      </c>
      <c r="U4454" s="14">
        <f>IF([1]!Table_1[[#This Row],[연도]]=2022,1,0)</f>
        <v>0</v>
      </c>
      <c r="V4454" s="14">
        <f>IF([1]!Table_1[[#This Row],[연도]]=2023,1,0)</f>
        <v>0</v>
      </c>
      <c r="W4454" s="10">
        <v>0.75</v>
      </c>
      <c r="X4454" s="10">
        <f>Y4454/1000000000000</f>
        <v>0.65590750249999996</v>
      </c>
      <c r="Y4454" s="14">
        <f>[1]!Table_1[[#This Row],[주가]]*[1]!Table_1[[#This Row],[기말주식수]]</f>
        <v>655907502500</v>
      </c>
      <c r="Z4454" s="14">
        <f>AA4454/10</f>
        <v>3.5601652421151813</v>
      </c>
      <c r="AA4454" s="14">
        <f>[1]!Table_1[[#This Row],[시가총액]]/[1]!Table_1[[#This Row],[당기순이익(세후영업이익)]]</f>
        <v>35.601652421151812</v>
      </c>
      <c r="AB4454" s="10">
        <v>7817204700</v>
      </c>
    </row>
    <row r="4455" spans="1:28" ht="19.2">
      <c r="A4455" s="12">
        <v>4454</v>
      </c>
      <c r="B4455" s="12">
        <v>53800</v>
      </c>
      <c r="C4455" s="13" t="s">
        <v>708</v>
      </c>
      <c r="D4455" s="13" t="s">
        <v>20</v>
      </c>
      <c r="E4455" s="12">
        <v>2020</v>
      </c>
      <c r="F4455" s="12">
        <v>42.305</v>
      </c>
      <c r="G4455" s="15">
        <f>([1]!Table_1[[#This Row],[총자산]]-[1]!Table_1[[#This Row],[장부가치 자기자본]]+[1]!Table_1[[#This Row],[시가총액]])/[1]!Table_1[[#This Row],[총자산]]</f>
        <v>2.9433177036225233</v>
      </c>
      <c r="H4455" s="14">
        <f>I4455/100000000000</f>
        <v>0.19977448621999999</v>
      </c>
      <c r="I4455" s="12">
        <v>19977448622</v>
      </c>
      <c r="J4455" s="12">
        <v>7.92</v>
      </c>
      <c r="K4455" s="10">
        <f>L4455/1000000000000</f>
        <v>0.17818732724899999</v>
      </c>
      <c r="L4455" s="12">
        <v>178187327249</v>
      </c>
      <c r="M4455" s="12">
        <v>0.21</v>
      </c>
      <c r="N4455" s="12">
        <v>1</v>
      </c>
      <c r="O4455" s="15">
        <f>IF([1]!Table_1[[#This Row],[연도]]=2016,1,0)</f>
        <v>0</v>
      </c>
      <c r="P4455" s="15">
        <f>IF([1]!Table_1[[#This Row],[연도]]=2017,1,0)</f>
        <v>0</v>
      </c>
      <c r="Q4455" s="15">
        <f>IF([1]!Table_1[[#This Row],[연도]]=2018,1,0)</f>
        <v>0</v>
      </c>
      <c r="R4455" s="15">
        <f>IF([1]!Table_1[[#This Row],[연도]]=2019,1,0)</f>
        <v>0</v>
      </c>
      <c r="S4455" s="15">
        <f>IF([1]!Table_1[[#This Row],[연도]]=2020,1,0)</f>
        <v>1</v>
      </c>
      <c r="T4455" s="15">
        <f>IF([1]!Table_1[[#This Row],[연도]]=2021,1,0)</f>
        <v>0</v>
      </c>
      <c r="U4455" s="15">
        <f>IF([1]!Table_1[[#This Row],[연도]]=2022,1,0)</f>
        <v>0</v>
      </c>
      <c r="V4455" s="15">
        <f>IF([1]!Table_1[[#This Row],[연도]]=2023,1,0)</f>
        <v>0</v>
      </c>
      <c r="W4455" s="12">
        <v>0.56000000000000005</v>
      </c>
      <c r="X4455" s="10">
        <f>Y4455/1000000000000</f>
        <v>0.763055751</v>
      </c>
      <c r="Y4455" s="15">
        <f>[1]!Table_1[[#This Row],[주가]]*[1]!Table_1[[#This Row],[기말주식수]]</f>
        <v>763055751000</v>
      </c>
      <c r="Z4455" s="14">
        <f>AA4455/10</f>
        <v>3.8195856009345013</v>
      </c>
      <c r="AA4455" s="15">
        <f>[1]!Table_1[[#This Row],[시가총액]]/[1]!Table_1[[#This Row],[당기순이익(세후영업이익)]]</f>
        <v>38.195856009345015</v>
      </c>
      <c r="AB4455" s="12">
        <v>7817204700</v>
      </c>
    </row>
    <row r="4456" spans="1:28" ht="19.2">
      <c r="A4456" s="10">
        <v>4455</v>
      </c>
      <c r="B4456" s="10">
        <v>53800</v>
      </c>
      <c r="C4456" s="11" t="s">
        <v>708</v>
      </c>
      <c r="D4456" s="11" t="s">
        <v>20</v>
      </c>
      <c r="E4456" s="10">
        <v>2021</v>
      </c>
      <c r="F4456" s="10">
        <v>22.728000000000002</v>
      </c>
      <c r="G4456" s="14">
        <f>([1]!Table_1[[#This Row],[총자산]]-[1]!Table_1[[#This Row],[장부가치 자기자본]]+[1]!Table_1[[#This Row],[시가총액]])/[1]!Table_1[[#This Row],[총자산]]</f>
        <v>3.1752297059627632</v>
      </c>
      <c r="H4456" s="14">
        <f>I4456/100000000000</f>
        <v>0.22930036753999999</v>
      </c>
      <c r="I4456" s="10">
        <v>22930036754</v>
      </c>
      <c r="J4456" s="10">
        <v>20.43</v>
      </c>
      <c r="K4456" s="10">
        <f>L4456/1000000000000</f>
        <v>0.207272160249</v>
      </c>
      <c r="L4456" s="10">
        <v>207272160249</v>
      </c>
      <c r="M4456" s="10">
        <v>7.0000000000000007E-2</v>
      </c>
      <c r="N4456" s="10">
        <v>1</v>
      </c>
      <c r="O4456" s="14">
        <f>IF([1]!Table_1[[#This Row],[연도]]=2016,1,0)</f>
        <v>0</v>
      </c>
      <c r="P4456" s="14">
        <f>IF([1]!Table_1[[#This Row],[연도]]=2017,1,0)</f>
        <v>0</v>
      </c>
      <c r="Q4456" s="14">
        <f>IF([1]!Table_1[[#This Row],[연도]]=2018,1,0)</f>
        <v>0</v>
      </c>
      <c r="R4456" s="14">
        <f>IF([1]!Table_1[[#This Row],[연도]]=2019,1,0)</f>
        <v>0</v>
      </c>
      <c r="S4456" s="14">
        <f>IF([1]!Table_1[[#This Row],[연도]]=2020,1,0)</f>
        <v>0</v>
      </c>
      <c r="T4456" s="14">
        <f>IF([1]!Table_1[[#This Row],[연도]]=2021,1,0)</f>
        <v>1</v>
      </c>
      <c r="U4456" s="14">
        <f>IF([1]!Table_1[[#This Row],[연도]]=2022,1,0)</f>
        <v>0</v>
      </c>
      <c r="V4456" s="14">
        <f>IF([1]!Table_1[[#This Row],[연도]]=2023,1,0)</f>
        <v>0</v>
      </c>
      <c r="W4456" s="10">
        <v>0.32</v>
      </c>
      <c r="X4456" s="10">
        <f>Y4456/1000000000000</f>
        <v>0.99037025950000002</v>
      </c>
      <c r="Y4456" s="14">
        <f>[1]!Table_1[[#This Row],[주가]]*[1]!Table_1[[#This Row],[기말주식수]]</f>
        <v>990370259500</v>
      </c>
      <c r="Z4456" s="14">
        <f>AA4456/10</f>
        <v>4.3190958223267399</v>
      </c>
      <c r="AA4456" s="14">
        <f>[1]!Table_1[[#This Row],[시가총액]]/[1]!Table_1[[#This Row],[당기순이익(세후영업이익)]]</f>
        <v>43.190958223267401</v>
      </c>
      <c r="AB4456" s="10">
        <v>9554361300</v>
      </c>
    </row>
    <row r="4457" spans="1:28" ht="19.2">
      <c r="A4457" s="12">
        <v>4456</v>
      </c>
      <c r="B4457" s="12">
        <v>53800</v>
      </c>
      <c r="C4457" s="13" t="s">
        <v>708</v>
      </c>
      <c r="D4457" s="13" t="s">
        <v>20</v>
      </c>
      <c r="E4457" s="12">
        <v>2022</v>
      </c>
      <c r="F4457" s="12">
        <v>67.403000000000006</v>
      </c>
      <c r="G4457" s="15">
        <f>([1]!Table_1[[#This Row],[총자산]]-[1]!Table_1[[#This Row],[장부가치 자기자본]]+[1]!Table_1[[#This Row],[시가총액]])/[1]!Table_1[[#This Row],[총자산]]</f>
        <v>2.1842439797407507</v>
      </c>
      <c r="H4457" s="14">
        <f>I4457/100000000000</f>
        <v>0.26987237453000001</v>
      </c>
      <c r="I4457" s="12">
        <v>26987237453</v>
      </c>
      <c r="J4457" s="12">
        <v>2.0099999999999998</v>
      </c>
      <c r="K4457" s="10">
        <f>L4457/1000000000000</f>
        <v>0.22797528049999999</v>
      </c>
      <c r="L4457" s="12">
        <v>227975280500</v>
      </c>
      <c r="M4457" s="12">
        <v>0.34</v>
      </c>
      <c r="N4457" s="12">
        <v>1</v>
      </c>
      <c r="O4457" s="15">
        <f>IF([1]!Table_1[[#This Row],[연도]]=2016,1,0)</f>
        <v>0</v>
      </c>
      <c r="P4457" s="15">
        <f>IF([1]!Table_1[[#This Row],[연도]]=2017,1,0)</f>
        <v>0</v>
      </c>
      <c r="Q4457" s="15">
        <f>IF([1]!Table_1[[#This Row],[연도]]=2018,1,0)</f>
        <v>0</v>
      </c>
      <c r="R4457" s="15">
        <f>IF([1]!Table_1[[#This Row],[연도]]=2019,1,0)</f>
        <v>0</v>
      </c>
      <c r="S4457" s="15">
        <f>IF([1]!Table_1[[#This Row],[연도]]=2020,1,0)</f>
        <v>0</v>
      </c>
      <c r="T4457" s="15">
        <f>IF([1]!Table_1[[#This Row],[연도]]=2021,1,0)</f>
        <v>0</v>
      </c>
      <c r="U4457" s="15">
        <f>IF([1]!Table_1[[#This Row],[연도]]=2022,1,0)</f>
        <v>1</v>
      </c>
      <c r="V4457" s="15">
        <f>IF([1]!Table_1[[#This Row],[연도]]=2023,1,0)</f>
        <v>0</v>
      </c>
      <c r="W4457" s="12">
        <v>0.76</v>
      </c>
      <c r="X4457" s="10">
        <f>Y4457/1000000000000</f>
        <v>0.66792412850000005</v>
      </c>
      <c r="Y4457" s="15">
        <f>[1]!Table_1[[#This Row],[주가]]*[1]!Table_1[[#This Row],[기말주식수]]</f>
        <v>667924128500</v>
      </c>
      <c r="Z4457" s="14">
        <f>AA4457/10</f>
        <v>2.4749629511476767</v>
      </c>
      <c r="AA4457" s="15">
        <f>[1]!Table_1[[#This Row],[시가총액]]/[1]!Table_1[[#This Row],[당기순이익(세후영업이익)]]</f>
        <v>24.749629511476769</v>
      </c>
      <c r="AB4457" s="12">
        <v>9554361300</v>
      </c>
    </row>
    <row r="4458" spans="1:28" ht="19.2">
      <c r="A4458" s="10">
        <v>4457</v>
      </c>
      <c r="B4458" s="10">
        <v>53800</v>
      </c>
      <c r="C4458" s="11" t="s">
        <v>708</v>
      </c>
      <c r="D4458" s="11" t="s">
        <v>20</v>
      </c>
      <c r="E4458" s="10">
        <v>2023</v>
      </c>
      <c r="F4458" s="10">
        <v>32.537999999999997</v>
      </c>
      <c r="G4458" s="14">
        <f>([1]!Table_1[[#This Row],[총자산]]-[1]!Table_1[[#This Row],[장부가치 자기자본]]+[1]!Table_1[[#This Row],[시가총액]])/[1]!Table_1[[#This Row],[총자산]]</f>
        <v>2.0795297702014124</v>
      </c>
      <c r="H4458" s="14">
        <f>I4458/100000000000</f>
        <v>0.26422531584999998</v>
      </c>
      <c r="I4458" s="10">
        <v>26422531585</v>
      </c>
      <c r="J4458" s="10">
        <v>8.8000000000000007</v>
      </c>
      <c r="K4458" s="10">
        <f>L4458/1000000000000</f>
        <v>0.23920105707600001</v>
      </c>
      <c r="L4458" s="10">
        <v>239201057076</v>
      </c>
      <c r="M4458" s="10">
        <v>0.34</v>
      </c>
      <c r="N4458" s="10">
        <v>1</v>
      </c>
      <c r="O4458" s="14">
        <f>IF([1]!Table_1[[#This Row],[연도]]=2016,1,0)</f>
        <v>0</v>
      </c>
      <c r="P4458" s="14">
        <f>IF([1]!Table_1[[#This Row],[연도]]=2017,1,0)</f>
        <v>0</v>
      </c>
      <c r="Q4458" s="14">
        <f>IF([1]!Table_1[[#This Row],[연도]]=2018,1,0)</f>
        <v>0</v>
      </c>
      <c r="R4458" s="14">
        <f>IF([1]!Table_1[[#This Row],[연도]]=2019,1,0)</f>
        <v>0</v>
      </c>
      <c r="S4458" s="14">
        <f>IF([1]!Table_1[[#This Row],[연도]]=2020,1,0)</f>
        <v>0</v>
      </c>
      <c r="T4458" s="14">
        <f>IF([1]!Table_1[[#This Row],[연도]]=2021,1,0)</f>
        <v>0</v>
      </c>
      <c r="U4458" s="14">
        <f>IF([1]!Table_1[[#This Row],[연도]]=2022,1,0)</f>
        <v>0</v>
      </c>
      <c r="V4458" s="14">
        <f>IF([1]!Table_1[[#This Row],[연도]]=2023,1,0)</f>
        <v>1</v>
      </c>
      <c r="W4458" s="10">
        <v>0.55000000000000004</v>
      </c>
      <c r="X4458" s="10">
        <f>Y4458/1000000000000</f>
        <v>0.68995460949999998</v>
      </c>
      <c r="Y4458" s="14">
        <f>[1]!Table_1[[#This Row],[주가]]*[1]!Table_1[[#This Row],[기말주식수]]</f>
        <v>689954609500</v>
      </c>
      <c r="Z4458" s="14">
        <f>AA4458/10</f>
        <v>2.6112358207632358</v>
      </c>
      <c r="AA4458" s="14">
        <f>[1]!Table_1[[#This Row],[시가총액]]/[1]!Table_1[[#This Row],[당기순이익(세후영업이익)]]</f>
        <v>26.112358207632358</v>
      </c>
      <c r="AB4458" s="10">
        <v>11291517900</v>
      </c>
    </row>
    <row r="4459" spans="1:28" ht="19.2">
      <c r="A4459" s="12">
        <v>4458</v>
      </c>
      <c r="B4459" s="12">
        <v>54040</v>
      </c>
      <c r="C4459" s="13" t="s">
        <v>709</v>
      </c>
      <c r="D4459" s="13" t="s">
        <v>20</v>
      </c>
      <c r="E4459" s="12">
        <v>2016</v>
      </c>
      <c r="F4459" s="12">
        <v>28.847999999999999</v>
      </c>
      <c r="G4459" s="15">
        <f>([1]!Table_1[[#This Row],[총자산]]-[1]!Table_1[[#This Row],[장부가치 자기자본]]+[1]!Table_1[[#This Row],[시가총액]])/[1]!Table_1[[#This Row],[총자산]]</f>
        <v>1.0438517761325123</v>
      </c>
      <c r="H4459" s="14">
        <f>I4459/100000000000</f>
        <v>7.4493431149999997E-2</v>
      </c>
      <c r="I4459" s="12">
        <v>7449343115</v>
      </c>
      <c r="J4459" s="12">
        <v>9.56</v>
      </c>
      <c r="K4459" s="10">
        <f>L4459/1000000000000</f>
        <v>0.23560415640900001</v>
      </c>
      <c r="L4459" s="12">
        <v>235604156409</v>
      </c>
      <c r="M4459" s="12">
        <v>0.09</v>
      </c>
      <c r="N4459" s="12">
        <v>1</v>
      </c>
      <c r="O4459" s="15">
        <f>IF([1]!Table_1[[#This Row],[연도]]=2016,1,0)</f>
        <v>1</v>
      </c>
      <c r="P4459" s="15">
        <f>IF([1]!Table_1[[#This Row],[연도]]=2017,1,0)</f>
        <v>0</v>
      </c>
      <c r="Q4459" s="15">
        <f>IF([1]!Table_1[[#This Row],[연도]]=2018,1,0)</f>
        <v>0</v>
      </c>
      <c r="R4459" s="15">
        <f>IF([1]!Table_1[[#This Row],[연도]]=2019,1,0)</f>
        <v>0</v>
      </c>
      <c r="S4459" s="15">
        <f>IF([1]!Table_1[[#This Row],[연도]]=2020,1,0)</f>
        <v>0</v>
      </c>
      <c r="T4459" s="15">
        <f>IF([1]!Table_1[[#This Row],[연도]]=2021,1,0)</f>
        <v>0</v>
      </c>
      <c r="U4459" s="15">
        <f>IF([1]!Table_1[[#This Row],[연도]]=2022,1,0)</f>
        <v>0</v>
      </c>
      <c r="V4459" s="15">
        <f>IF([1]!Table_1[[#This Row],[연도]]=2023,1,0)</f>
        <v>0</v>
      </c>
      <c r="W4459" s="12">
        <v>0.71</v>
      </c>
      <c r="X4459" s="10">
        <f>Y4459/1000000000000</f>
        <v>0.1022134044</v>
      </c>
      <c r="Y4459" s="15">
        <f>[1]!Table_1[[#This Row],[주가]]*[1]!Table_1[[#This Row],[기말주식수]]</f>
        <v>102213404400</v>
      </c>
      <c r="Z4459" s="14">
        <f>AA4459/10</f>
        <v>1.3721129879785381</v>
      </c>
      <c r="AA4459" s="15">
        <f>[1]!Table_1[[#This Row],[시가총액]]/[1]!Table_1[[#This Row],[당기순이익(세후영업이익)]]</f>
        <v>13.72112987978538</v>
      </c>
      <c r="AB4459" s="12">
        <v>1986482420</v>
      </c>
    </row>
    <row r="4460" spans="1:28" ht="19.2">
      <c r="A4460" s="10">
        <v>4459</v>
      </c>
      <c r="B4460" s="10">
        <v>54040</v>
      </c>
      <c r="C4460" s="11" t="s">
        <v>709</v>
      </c>
      <c r="D4460" s="11" t="s">
        <v>20</v>
      </c>
      <c r="E4460" s="10">
        <v>2018</v>
      </c>
      <c r="F4460" s="10">
        <v>-25.295000000000002</v>
      </c>
      <c r="G4460" s="14">
        <f>([1]!Table_1[[#This Row],[총자산]]-[1]!Table_1[[#This Row],[장부가치 자기자본]]+[1]!Table_1[[#This Row],[시가총액]])/[1]!Table_1[[#This Row],[총자산]]</f>
        <v>0.64408770455759079</v>
      </c>
      <c r="H4460" s="14">
        <f>I4460/100000000000</f>
        <v>-5.3052985699999999E-2</v>
      </c>
      <c r="I4460" s="10">
        <v>-5305298570</v>
      </c>
      <c r="J4460" s="10">
        <v>-7.36</v>
      </c>
      <c r="K4460" s="10">
        <f>L4460/1000000000000</f>
        <v>0.114184161896</v>
      </c>
      <c r="L4460" s="10">
        <v>114184161896</v>
      </c>
      <c r="M4460" s="10">
        <v>3.69</v>
      </c>
      <c r="N4460" s="10">
        <v>1</v>
      </c>
      <c r="O4460" s="14">
        <f>IF([1]!Table_1[[#This Row],[연도]]=2016,1,0)</f>
        <v>0</v>
      </c>
      <c r="P4460" s="14">
        <f>IF([1]!Table_1[[#This Row],[연도]]=2017,1,0)</f>
        <v>0</v>
      </c>
      <c r="Q4460" s="14">
        <f>IF([1]!Table_1[[#This Row],[연도]]=2018,1,0)</f>
        <v>1</v>
      </c>
      <c r="R4460" s="14">
        <f>IF([1]!Table_1[[#This Row],[연도]]=2019,1,0)</f>
        <v>0</v>
      </c>
      <c r="S4460" s="14">
        <f>IF([1]!Table_1[[#This Row],[연도]]=2020,1,0)</f>
        <v>0</v>
      </c>
      <c r="T4460" s="14">
        <f>IF([1]!Table_1[[#This Row],[연도]]=2021,1,0)</f>
        <v>0</v>
      </c>
      <c r="U4460" s="14">
        <f>IF([1]!Table_1[[#This Row],[연도]]=2022,1,0)</f>
        <v>0</v>
      </c>
      <c r="V4460" s="14">
        <f>IF([1]!Table_1[[#This Row],[연도]]=2023,1,0)</f>
        <v>0</v>
      </c>
      <c r="W4460" s="10">
        <v>0.56000000000000005</v>
      </c>
      <c r="X4460" s="10">
        <f>Y4460/1000000000000</f>
        <v>3.8330026650000001E-2</v>
      </c>
      <c r="Y4460" s="14">
        <f>[1]!Table_1[[#This Row],[주가]]*[1]!Table_1[[#This Row],[기말주식수]]</f>
        <v>38330026650</v>
      </c>
      <c r="Z4460" s="14">
        <f>AA4460/10</f>
        <v>-0.72248575917566127</v>
      </c>
      <c r="AA4460" s="14">
        <f>[1]!Table_1[[#This Row],[시가총액]]/[1]!Table_1[[#This Row],[당기순이익(세후영업이익)]]</f>
        <v>-7.2248575917566127</v>
      </c>
      <c r="AB4460" s="10">
        <v>1528063400</v>
      </c>
    </row>
    <row r="4461" spans="1:28" ht="19.2">
      <c r="A4461" s="12">
        <v>4460</v>
      </c>
      <c r="B4461" s="12">
        <v>54040</v>
      </c>
      <c r="C4461" s="13" t="s">
        <v>709</v>
      </c>
      <c r="D4461" s="13" t="s">
        <v>20</v>
      </c>
      <c r="E4461" s="12">
        <v>2019</v>
      </c>
      <c r="F4461" s="12">
        <v>26.2</v>
      </c>
      <c r="G4461" s="15">
        <f>([1]!Table_1[[#This Row],[총자산]]-[1]!Table_1[[#This Row],[장부가치 자기자본]]+[1]!Table_1[[#This Row],[시가총액]])/[1]!Table_1[[#This Row],[총자산]]</f>
        <v>0.65147919079135863</v>
      </c>
      <c r="H4461" s="14">
        <f>I4461/100000000000</f>
        <v>7.1908600380000007E-2</v>
      </c>
      <c r="I4461" s="12">
        <v>7190860038</v>
      </c>
      <c r="J4461" s="12">
        <v>-4.97</v>
      </c>
      <c r="K4461" s="10">
        <f>L4461/1000000000000</f>
        <v>0.11039087902</v>
      </c>
      <c r="L4461" s="12">
        <v>110390879020</v>
      </c>
      <c r="M4461" s="12">
        <v>4.0999999999999996</v>
      </c>
      <c r="N4461" s="12">
        <v>1</v>
      </c>
      <c r="O4461" s="15">
        <f>IF([1]!Table_1[[#This Row],[연도]]=2016,1,0)</f>
        <v>0</v>
      </c>
      <c r="P4461" s="15">
        <f>IF([1]!Table_1[[#This Row],[연도]]=2017,1,0)</f>
        <v>0</v>
      </c>
      <c r="Q4461" s="15">
        <f>IF([1]!Table_1[[#This Row],[연도]]=2018,1,0)</f>
        <v>0</v>
      </c>
      <c r="R4461" s="15">
        <f>IF([1]!Table_1[[#This Row],[연도]]=2019,1,0)</f>
        <v>1</v>
      </c>
      <c r="S4461" s="15">
        <f>IF([1]!Table_1[[#This Row],[연도]]=2020,1,0)</f>
        <v>0</v>
      </c>
      <c r="T4461" s="15">
        <f>IF([1]!Table_1[[#This Row],[연도]]=2021,1,0)</f>
        <v>0</v>
      </c>
      <c r="U4461" s="15">
        <f>IF([1]!Table_1[[#This Row],[연도]]=2022,1,0)</f>
        <v>0</v>
      </c>
      <c r="V4461" s="15">
        <f>IF([1]!Table_1[[#This Row],[연도]]=2023,1,0)</f>
        <v>0</v>
      </c>
      <c r="W4461" s="12">
        <v>0.62</v>
      </c>
      <c r="X4461" s="10">
        <f>Y4461/1000000000000</f>
        <v>4.9178147399999997E-2</v>
      </c>
      <c r="Y4461" s="15">
        <f>[1]!Table_1[[#This Row],[주가]]*[1]!Table_1[[#This Row],[기말주식수]]</f>
        <v>49178147400</v>
      </c>
      <c r="Z4461" s="14">
        <f>AA4461/10</f>
        <v>0.68389799189691858</v>
      </c>
      <c r="AA4461" s="15">
        <f>[1]!Table_1[[#This Row],[시가총액]]/[1]!Table_1[[#This Row],[당기순이익(세후영업이익)]]</f>
        <v>6.8389799189691862</v>
      </c>
      <c r="AB4461" s="12">
        <v>1986482420</v>
      </c>
    </row>
    <row r="4462" spans="1:28" ht="19.2">
      <c r="A4462" s="10">
        <v>4461</v>
      </c>
      <c r="B4462" s="10">
        <v>54040</v>
      </c>
      <c r="C4462" s="11" t="s">
        <v>709</v>
      </c>
      <c r="D4462" s="11" t="s">
        <v>20</v>
      </c>
      <c r="E4462" s="10">
        <v>2020</v>
      </c>
      <c r="F4462" s="10">
        <v>26.21</v>
      </c>
      <c r="G4462" s="14">
        <f>([1]!Table_1[[#This Row],[총자산]]-[1]!Table_1[[#This Row],[장부가치 자기자본]]+[1]!Table_1[[#This Row],[시가총액]])/[1]!Table_1[[#This Row],[총자산]]</f>
        <v>0.61416006346239049</v>
      </c>
      <c r="H4462" s="14">
        <f>I4462/100000000000</f>
        <v>0.10096640622</v>
      </c>
      <c r="I4462" s="10">
        <v>10096640622</v>
      </c>
      <c r="J4462" s="10">
        <v>11.31</v>
      </c>
      <c r="K4462" s="10">
        <f>L4462/1000000000000</f>
        <v>0.13368685323000001</v>
      </c>
      <c r="L4462" s="10">
        <v>133686853230</v>
      </c>
      <c r="M4462" s="10">
        <v>4.84</v>
      </c>
      <c r="N4462" s="10">
        <v>1</v>
      </c>
      <c r="O4462" s="14">
        <f>IF([1]!Table_1[[#This Row],[연도]]=2016,1,0)</f>
        <v>0</v>
      </c>
      <c r="P4462" s="14">
        <f>IF([1]!Table_1[[#This Row],[연도]]=2017,1,0)</f>
        <v>0</v>
      </c>
      <c r="Q4462" s="14">
        <f>IF([1]!Table_1[[#This Row],[연도]]=2018,1,0)</f>
        <v>0</v>
      </c>
      <c r="R4462" s="14">
        <f>IF([1]!Table_1[[#This Row],[연도]]=2019,1,0)</f>
        <v>0</v>
      </c>
      <c r="S4462" s="14">
        <f>IF([1]!Table_1[[#This Row],[연도]]=2020,1,0)</f>
        <v>1</v>
      </c>
      <c r="T4462" s="14">
        <f>IF([1]!Table_1[[#This Row],[연도]]=2021,1,0)</f>
        <v>0</v>
      </c>
      <c r="U4462" s="14">
        <f>IF([1]!Table_1[[#This Row],[연도]]=2022,1,0)</f>
        <v>0</v>
      </c>
      <c r="V4462" s="14">
        <f>IF([1]!Table_1[[#This Row],[연도]]=2023,1,0)</f>
        <v>0</v>
      </c>
      <c r="W4462" s="10">
        <v>0.51</v>
      </c>
      <c r="X4462" s="10">
        <f>Y4462/1000000000000</f>
        <v>4.6606741E-2</v>
      </c>
      <c r="Y4462" s="14">
        <f>[1]!Table_1[[#This Row],[주가]]*[1]!Table_1[[#This Row],[기말주식수]]</f>
        <v>46606741000</v>
      </c>
      <c r="Z4462" s="14">
        <f>AA4462/10</f>
        <v>0.46160641687539705</v>
      </c>
      <c r="AA4462" s="14">
        <f>[1]!Table_1[[#This Row],[시가총액]]/[1]!Table_1[[#This Row],[당기순이익(세후영업이익)]]</f>
        <v>4.6160641687539705</v>
      </c>
      <c r="AB4462" s="10">
        <v>2292095100</v>
      </c>
    </row>
    <row r="4463" spans="1:28" ht="19.2">
      <c r="A4463" s="12">
        <v>4462</v>
      </c>
      <c r="B4463" s="12">
        <v>54040</v>
      </c>
      <c r="C4463" s="13" t="s">
        <v>709</v>
      </c>
      <c r="D4463" s="13" t="s">
        <v>20</v>
      </c>
      <c r="E4463" s="12">
        <v>2021</v>
      </c>
      <c r="F4463" s="12">
        <v>18.131</v>
      </c>
      <c r="G4463" s="15">
        <f>([1]!Table_1[[#This Row],[총자산]]-[1]!Table_1[[#This Row],[장부가치 자기자본]]+[1]!Table_1[[#This Row],[시가총액]])/[1]!Table_1[[#This Row],[총자산]]</f>
        <v>0.77232204793824488</v>
      </c>
      <c r="H4463" s="14">
        <f>I4463/100000000000</f>
        <v>0.13767292472000001</v>
      </c>
      <c r="I4463" s="12">
        <v>13767292472</v>
      </c>
      <c r="J4463" s="12">
        <v>0.52</v>
      </c>
      <c r="K4463" s="10">
        <f>L4463/1000000000000</f>
        <v>0.19452886990599999</v>
      </c>
      <c r="L4463" s="12">
        <v>194528869906</v>
      </c>
      <c r="M4463" s="12">
        <v>5.21</v>
      </c>
      <c r="N4463" s="12">
        <v>1</v>
      </c>
      <c r="O4463" s="15">
        <f>IF([1]!Table_1[[#This Row],[연도]]=2016,1,0)</f>
        <v>0</v>
      </c>
      <c r="P4463" s="15">
        <f>IF([1]!Table_1[[#This Row],[연도]]=2017,1,0)</f>
        <v>0</v>
      </c>
      <c r="Q4463" s="15">
        <f>IF([1]!Table_1[[#This Row],[연도]]=2018,1,0)</f>
        <v>0</v>
      </c>
      <c r="R4463" s="15">
        <f>IF([1]!Table_1[[#This Row],[연도]]=2019,1,0)</f>
        <v>0</v>
      </c>
      <c r="S4463" s="15">
        <f>IF([1]!Table_1[[#This Row],[연도]]=2020,1,0)</f>
        <v>0</v>
      </c>
      <c r="T4463" s="15">
        <f>IF([1]!Table_1[[#This Row],[연도]]=2021,1,0)</f>
        <v>1</v>
      </c>
      <c r="U4463" s="15">
        <f>IF([1]!Table_1[[#This Row],[연도]]=2022,1,0)</f>
        <v>0</v>
      </c>
      <c r="V4463" s="15">
        <f>IF([1]!Table_1[[#This Row],[연도]]=2023,1,0)</f>
        <v>0</v>
      </c>
      <c r="W4463" s="12">
        <v>0.36</v>
      </c>
      <c r="X4463" s="10">
        <f>Y4463/1000000000000</f>
        <v>8.2445717700000004E-2</v>
      </c>
      <c r="Y4463" s="15">
        <f>[1]!Table_1[[#This Row],[주가]]*[1]!Table_1[[#This Row],[기말주식수]]</f>
        <v>82445717700</v>
      </c>
      <c r="Z4463" s="14">
        <f>AA4463/10</f>
        <v>0.59885208270020107</v>
      </c>
      <c r="AA4463" s="15">
        <f>[1]!Table_1[[#This Row],[시가총액]]/[1]!Table_1[[#This Row],[당기순이익(세후영업이익)]]</f>
        <v>5.9885208270020112</v>
      </c>
      <c r="AB4463" s="12">
        <v>2753214120</v>
      </c>
    </row>
    <row r="4464" spans="1:28" ht="19.2">
      <c r="A4464" s="10">
        <v>4463</v>
      </c>
      <c r="B4464" s="10">
        <v>54040</v>
      </c>
      <c r="C4464" s="11" t="s">
        <v>709</v>
      </c>
      <c r="D4464" s="11" t="s">
        <v>20</v>
      </c>
      <c r="E4464" s="10">
        <v>2022</v>
      </c>
      <c r="F4464" s="10">
        <v>22.242999999999999</v>
      </c>
      <c r="G4464" s="14">
        <f>([1]!Table_1[[#This Row],[총자산]]-[1]!Table_1[[#This Row],[장부가치 자기자본]]+[1]!Table_1[[#This Row],[시가총액]])/[1]!Table_1[[#This Row],[총자산]]</f>
        <v>0.61015326924718527</v>
      </c>
      <c r="H4464" s="14">
        <f>I4464/100000000000</f>
        <v>0.18824801735999999</v>
      </c>
      <c r="I4464" s="10">
        <v>18824801736</v>
      </c>
      <c r="J4464" s="10">
        <v>8.7200000000000006</v>
      </c>
      <c r="K4464" s="10">
        <f>L4464/1000000000000</f>
        <v>0.42366037024300002</v>
      </c>
      <c r="L4464" s="10">
        <v>423660370243</v>
      </c>
      <c r="M4464" s="10">
        <v>5.08</v>
      </c>
      <c r="N4464" s="10">
        <v>1</v>
      </c>
      <c r="O4464" s="14">
        <f>IF([1]!Table_1[[#This Row],[연도]]=2016,1,0)</f>
        <v>0</v>
      </c>
      <c r="P4464" s="14">
        <f>IF([1]!Table_1[[#This Row],[연도]]=2017,1,0)</f>
        <v>0</v>
      </c>
      <c r="Q4464" s="14">
        <f>IF([1]!Table_1[[#This Row],[연도]]=2018,1,0)</f>
        <v>0</v>
      </c>
      <c r="R4464" s="14">
        <f>IF([1]!Table_1[[#This Row],[연도]]=2019,1,0)</f>
        <v>0</v>
      </c>
      <c r="S4464" s="14">
        <f>IF([1]!Table_1[[#This Row],[연도]]=2020,1,0)</f>
        <v>0</v>
      </c>
      <c r="T4464" s="14">
        <f>IF([1]!Table_1[[#This Row],[연도]]=2021,1,0)</f>
        <v>0</v>
      </c>
      <c r="U4464" s="14">
        <f>IF([1]!Table_1[[#This Row],[연도]]=2022,1,0)</f>
        <v>1</v>
      </c>
      <c r="V4464" s="14">
        <f>IF([1]!Table_1[[#This Row],[연도]]=2023,1,0)</f>
        <v>0</v>
      </c>
      <c r="W4464" s="10">
        <v>0.57999999999999996</v>
      </c>
      <c r="X4464" s="10">
        <f>Y4464/1000000000000</f>
        <v>6.5892289000000007E-2</v>
      </c>
      <c r="Y4464" s="14">
        <f>[1]!Table_1[[#This Row],[주가]]*[1]!Table_1[[#This Row],[기말주식수]]</f>
        <v>65892289000</v>
      </c>
      <c r="Z4464" s="14">
        <f>AA4464/10</f>
        <v>0.35002912606505443</v>
      </c>
      <c r="AA4464" s="14">
        <f>[1]!Table_1[[#This Row],[시가총액]]/[1]!Table_1[[#This Row],[당기순이익(세후영업이익)]]</f>
        <v>3.5002912606505445</v>
      </c>
      <c r="AB4464" s="10">
        <v>3729644250</v>
      </c>
    </row>
    <row r="4465" spans="1:28" ht="19.2">
      <c r="A4465" s="12">
        <v>4464</v>
      </c>
      <c r="B4465" s="12">
        <v>54040</v>
      </c>
      <c r="C4465" s="13" t="s">
        <v>709</v>
      </c>
      <c r="D4465" s="13" t="s">
        <v>20</v>
      </c>
      <c r="E4465" s="12">
        <v>2023</v>
      </c>
      <c r="F4465" s="12">
        <v>19.547000000000001</v>
      </c>
      <c r="G4465" s="15">
        <f>([1]!Table_1[[#This Row],[총자산]]-[1]!Table_1[[#This Row],[장부가치 자기자본]]+[1]!Table_1[[#This Row],[시가총액]])/[1]!Table_1[[#This Row],[총자산]]</f>
        <v>0.66954445692171793</v>
      </c>
      <c r="H4465" s="14">
        <f>I4465/100000000000</f>
        <v>0.23801779318999999</v>
      </c>
      <c r="I4465" s="12">
        <v>23801779319</v>
      </c>
      <c r="J4465" s="12">
        <v>11.03</v>
      </c>
      <c r="K4465" s="10">
        <f>L4465/1000000000000</f>
        <v>0.371742901465</v>
      </c>
      <c r="L4465" s="12">
        <v>371742901465</v>
      </c>
      <c r="M4465" s="12">
        <v>1.19</v>
      </c>
      <c r="N4465" s="12">
        <v>1</v>
      </c>
      <c r="O4465" s="15">
        <f>IF([1]!Table_1[[#This Row],[연도]]=2016,1,0)</f>
        <v>0</v>
      </c>
      <c r="P4465" s="15">
        <f>IF([1]!Table_1[[#This Row],[연도]]=2017,1,0)</f>
        <v>0</v>
      </c>
      <c r="Q4465" s="15">
        <f>IF([1]!Table_1[[#This Row],[연도]]=2018,1,0)</f>
        <v>0</v>
      </c>
      <c r="R4465" s="15">
        <f>IF([1]!Table_1[[#This Row],[연도]]=2019,1,0)</f>
        <v>0</v>
      </c>
      <c r="S4465" s="15">
        <f>IF([1]!Table_1[[#This Row],[연도]]=2020,1,0)</f>
        <v>0</v>
      </c>
      <c r="T4465" s="15">
        <f>IF([1]!Table_1[[#This Row],[연도]]=2021,1,0)</f>
        <v>0</v>
      </c>
      <c r="U4465" s="15">
        <f>IF([1]!Table_1[[#This Row],[연도]]=2022,1,0)</f>
        <v>0</v>
      </c>
      <c r="V4465" s="15">
        <f>IF([1]!Table_1[[#This Row],[연도]]=2023,1,0)</f>
        <v>1</v>
      </c>
      <c r="W4465" s="12">
        <v>0.66</v>
      </c>
      <c r="X4465" s="10">
        <f>Y4465/1000000000000</f>
        <v>8.4856411199999995E-2</v>
      </c>
      <c r="Y4465" s="15">
        <f>[1]!Table_1[[#This Row],[주가]]*[1]!Table_1[[#This Row],[기말주식수]]</f>
        <v>84856411200</v>
      </c>
      <c r="Z4465" s="14">
        <f>AA4465/10</f>
        <v>0.3565128894891591</v>
      </c>
      <c r="AA4465" s="15">
        <f>[1]!Table_1[[#This Row],[시가총액]]/[1]!Table_1[[#This Row],[당기순이익(세후영업이익)]]</f>
        <v>3.5651288948915911</v>
      </c>
      <c r="AB4465" s="12">
        <v>4240777500</v>
      </c>
    </row>
    <row r="4466" spans="1:28" ht="19.2">
      <c r="A4466" s="10">
        <v>4465</v>
      </c>
      <c r="B4466" s="10">
        <v>54050</v>
      </c>
      <c r="C4466" s="11" t="s">
        <v>710</v>
      </c>
      <c r="D4466" s="11" t="s">
        <v>20</v>
      </c>
      <c r="E4466" s="10">
        <v>2017</v>
      </c>
      <c r="F4466" s="10">
        <v>30.989000000000001</v>
      </c>
      <c r="G4466" s="14">
        <f>([1]!Table_1[[#This Row],[총자산]]-[1]!Table_1[[#This Row],[장부가치 자기자본]]+[1]!Table_1[[#This Row],[시가총액]])/[1]!Table_1[[#This Row],[총자산]]</f>
        <v>1.2584171262249448</v>
      </c>
      <c r="H4466" s="14">
        <f>I4466/100000000000</f>
        <v>9.9523784439999999E-2</v>
      </c>
      <c r="I4466" s="10">
        <v>9952378444</v>
      </c>
      <c r="J4466" s="10">
        <v>8.44</v>
      </c>
      <c r="K4466" s="10">
        <f>L4466/1000000000000</f>
        <v>0.104456088718</v>
      </c>
      <c r="L4466" s="10">
        <v>104456088718</v>
      </c>
      <c r="M4466" s="10">
        <v>4.57</v>
      </c>
      <c r="N4466" s="10">
        <v>1</v>
      </c>
      <c r="O4466" s="14">
        <f>IF([1]!Table_1[[#This Row],[연도]]=2016,1,0)</f>
        <v>0</v>
      </c>
      <c r="P4466" s="14">
        <f>IF([1]!Table_1[[#This Row],[연도]]=2017,1,0)</f>
        <v>1</v>
      </c>
      <c r="Q4466" s="14">
        <f>IF([1]!Table_1[[#This Row],[연도]]=2018,1,0)</f>
        <v>0</v>
      </c>
      <c r="R4466" s="14">
        <f>IF([1]!Table_1[[#This Row],[연도]]=2019,1,0)</f>
        <v>0</v>
      </c>
      <c r="S4466" s="14">
        <f>IF([1]!Table_1[[#This Row],[연도]]=2020,1,0)</f>
        <v>0</v>
      </c>
      <c r="T4466" s="14">
        <f>IF([1]!Table_1[[#This Row],[연도]]=2021,1,0)</f>
        <v>0</v>
      </c>
      <c r="U4466" s="14">
        <f>IF([1]!Table_1[[#This Row],[연도]]=2022,1,0)</f>
        <v>0</v>
      </c>
      <c r="V4466" s="14">
        <f>IF([1]!Table_1[[#This Row],[연도]]=2023,1,0)</f>
        <v>0</v>
      </c>
      <c r="W4466" s="10">
        <v>1</v>
      </c>
      <c r="X4466" s="10">
        <f>Y4466/1000000000000</f>
        <v>0.23666499999999999</v>
      </c>
      <c r="Y4466" s="14">
        <f>[1]!Table_1[[#This Row],[주가]]*[1]!Table_1[[#This Row],[기말주식수]]</f>
        <v>236665000000</v>
      </c>
      <c r="Z4466" s="14">
        <f>AA4466/10</f>
        <v>2.3779742835510689</v>
      </c>
      <c r="AA4466" s="14">
        <f>[1]!Table_1[[#This Row],[시가총액]]/[1]!Table_1[[#This Row],[당기순이익(세후영업이익)]]</f>
        <v>23.779742835510689</v>
      </c>
      <c r="AB4466" s="10">
        <v>2860000000</v>
      </c>
    </row>
    <row r="4467" spans="1:28" ht="19.2">
      <c r="A4467" s="12">
        <v>4466</v>
      </c>
      <c r="B4467" s="12">
        <v>54050</v>
      </c>
      <c r="C4467" s="13" t="s">
        <v>710</v>
      </c>
      <c r="D4467" s="13" t="s">
        <v>20</v>
      </c>
      <c r="E4467" s="12">
        <v>2018</v>
      </c>
      <c r="F4467" s="12">
        <v>17.963999999999999</v>
      </c>
      <c r="G4467" s="15">
        <f>([1]!Table_1[[#This Row],[총자산]]-[1]!Table_1[[#This Row],[장부가치 자기자본]]+[1]!Table_1[[#This Row],[시가총액]])/[1]!Table_1[[#This Row],[총자산]]</f>
        <v>0.80808090125433496</v>
      </c>
      <c r="H4467" s="14">
        <f>I4467/100000000000</f>
        <v>5.1874489060000001E-2</v>
      </c>
      <c r="I4467" s="12">
        <v>5187448906</v>
      </c>
      <c r="J4467" s="12">
        <v>10.15</v>
      </c>
      <c r="K4467" s="10">
        <f>L4467/1000000000000</f>
        <v>0.104027074661</v>
      </c>
      <c r="L4467" s="12">
        <v>104027074661</v>
      </c>
      <c r="M4467" s="12">
        <v>4.21</v>
      </c>
      <c r="N4467" s="12">
        <v>1</v>
      </c>
      <c r="O4467" s="15">
        <f>IF([1]!Table_1[[#This Row],[연도]]=2016,1,0)</f>
        <v>0</v>
      </c>
      <c r="P4467" s="15">
        <f>IF([1]!Table_1[[#This Row],[연도]]=2017,1,0)</f>
        <v>0</v>
      </c>
      <c r="Q4467" s="15">
        <f>IF([1]!Table_1[[#This Row],[연도]]=2018,1,0)</f>
        <v>1</v>
      </c>
      <c r="R4467" s="15">
        <f>IF([1]!Table_1[[#This Row],[연도]]=2019,1,0)</f>
        <v>0</v>
      </c>
      <c r="S4467" s="15">
        <f>IF([1]!Table_1[[#This Row],[연도]]=2020,1,0)</f>
        <v>0</v>
      </c>
      <c r="T4467" s="15">
        <f>IF([1]!Table_1[[#This Row],[연도]]=2021,1,0)</f>
        <v>0</v>
      </c>
      <c r="U4467" s="15">
        <f>IF([1]!Table_1[[#This Row],[연도]]=2022,1,0)</f>
        <v>0</v>
      </c>
      <c r="V4467" s="15">
        <f>IF([1]!Table_1[[#This Row],[연도]]=2023,1,0)</f>
        <v>0</v>
      </c>
      <c r="W4467" s="12">
        <v>1</v>
      </c>
      <c r="X4467" s="10">
        <f>Y4467/1000000000000</f>
        <v>0.17793922710000001</v>
      </c>
      <c r="Y4467" s="15">
        <f>[1]!Table_1[[#This Row],[주가]]*[1]!Table_1[[#This Row],[기말주식수]]</f>
        <v>177939227100</v>
      </c>
      <c r="Z4467" s="14">
        <f>AA4467/10</f>
        <v>3.4301875608680938</v>
      </c>
      <c r="AA4467" s="15">
        <f>[1]!Table_1[[#This Row],[시가총액]]/[1]!Table_1[[#This Row],[당기순이익(세후영업이익)]]</f>
        <v>34.301875608680938</v>
      </c>
      <c r="AB4467" s="12">
        <v>5146500350</v>
      </c>
    </row>
    <row r="4468" spans="1:28" ht="19.2">
      <c r="A4468" s="10">
        <v>4467</v>
      </c>
      <c r="B4468" s="10">
        <v>54050</v>
      </c>
      <c r="C4468" s="11" t="s">
        <v>710</v>
      </c>
      <c r="D4468" s="11" t="s">
        <v>20</v>
      </c>
      <c r="E4468" s="10">
        <v>2019</v>
      </c>
      <c r="F4468" s="10">
        <v>45.893000000000001</v>
      </c>
      <c r="G4468" s="14">
        <f>([1]!Table_1[[#This Row],[총자산]]-[1]!Table_1[[#This Row],[장부가치 자기자본]]+[1]!Table_1[[#This Row],[시가총액]])/[1]!Table_1[[#This Row],[총자산]]</f>
        <v>0.8558199814908497</v>
      </c>
      <c r="H4468" s="14">
        <f>I4468/100000000000</f>
        <v>3.9311634310000003E-2</v>
      </c>
      <c r="I4468" s="10">
        <v>3931163431</v>
      </c>
      <c r="J4468" s="10">
        <v>9.69</v>
      </c>
      <c r="K4468" s="10">
        <f>L4468/1000000000000</f>
        <v>0.121267017996</v>
      </c>
      <c r="L4468" s="10">
        <v>121267017996</v>
      </c>
      <c r="M4468" s="10">
        <v>4.2</v>
      </c>
      <c r="N4468" s="10">
        <v>1</v>
      </c>
      <c r="O4468" s="14">
        <f>IF([1]!Table_1[[#This Row],[연도]]=2016,1,0)</f>
        <v>0</v>
      </c>
      <c r="P4468" s="14">
        <f>IF([1]!Table_1[[#This Row],[연도]]=2017,1,0)</f>
        <v>0</v>
      </c>
      <c r="Q4468" s="14">
        <f>IF([1]!Table_1[[#This Row],[연도]]=2018,1,0)</f>
        <v>0</v>
      </c>
      <c r="R4468" s="14">
        <f>IF([1]!Table_1[[#This Row],[연도]]=2019,1,0)</f>
        <v>1</v>
      </c>
      <c r="S4468" s="14">
        <f>IF([1]!Table_1[[#This Row],[연도]]=2020,1,0)</f>
        <v>0</v>
      </c>
      <c r="T4468" s="14">
        <f>IF([1]!Table_1[[#This Row],[연도]]=2021,1,0)</f>
        <v>0</v>
      </c>
      <c r="U4468" s="14">
        <f>IF([1]!Table_1[[#This Row],[연도]]=2022,1,0)</f>
        <v>0</v>
      </c>
      <c r="V4468" s="14">
        <f>IF([1]!Table_1[[#This Row],[연도]]=2023,1,0)</f>
        <v>0</v>
      </c>
      <c r="W4468" s="10">
        <v>1</v>
      </c>
      <c r="X4468" s="10">
        <f>Y4468/1000000000000</f>
        <v>0.18996214785000001</v>
      </c>
      <c r="Y4468" s="14">
        <f>[1]!Table_1[[#This Row],[주가]]*[1]!Table_1[[#This Row],[기말주식수]]</f>
        <v>189962147850</v>
      </c>
      <c r="Z4468" s="14">
        <f>AA4468/10</f>
        <v>4.8322119185382704</v>
      </c>
      <c r="AA4468" s="14">
        <f>[1]!Table_1[[#This Row],[시가총액]]/[1]!Table_1[[#This Row],[당기순이익(세후영업이익)]]</f>
        <v>48.322119185382704</v>
      </c>
      <c r="AB4468" s="10">
        <v>3206112200</v>
      </c>
    </row>
    <row r="4469" spans="1:28" ht="19.2">
      <c r="A4469" s="12">
        <v>4468</v>
      </c>
      <c r="B4469" s="12">
        <v>54050</v>
      </c>
      <c r="C4469" s="13" t="s">
        <v>710</v>
      </c>
      <c r="D4469" s="13" t="s">
        <v>20</v>
      </c>
      <c r="E4469" s="12">
        <v>2020</v>
      </c>
      <c r="F4469" s="12">
        <v>33.905999999999999</v>
      </c>
      <c r="G4469" s="15">
        <f>([1]!Table_1[[#This Row],[총자산]]-[1]!Table_1[[#This Row],[장부가치 자기자본]]+[1]!Table_1[[#This Row],[시가총액]])/[1]!Table_1[[#This Row],[총자산]]</f>
        <v>0.77234254191394924</v>
      </c>
      <c r="H4469" s="14">
        <f>I4469/100000000000</f>
        <v>4.1950741999999999E-2</v>
      </c>
      <c r="I4469" s="12">
        <v>4195074200</v>
      </c>
      <c r="J4469" s="12">
        <v>4.08</v>
      </c>
      <c r="K4469" s="10">
        <f>L4469/1000000000000</f>
        <v>0.13003034678399999</v>
      </c>
      <c r="L4469" s="12">
        <v>130030346784</v>
      </c>
      <c r="M4469" s="12">
        <v>4.34</v>
      </c>
      <c r="N4469" s="12">
        <v>1</v>
      </c>
      <c r="O4469" s="15">
        <f>IF([1]!Table_1[[#This Row],[연도]]=2016,1,0)</f>
        <v>0</v>
      </c>
      <c r="P4469" s="15">
        <f>IF([1]!Table_1[[#This Row],[연도]]=2017,1,0)</f>
        <v>0</v>
      </c>
      <c r="Q4469" s="15">
        <f>IF([1]!Table_1[[#This Row],[연도]]=2018,1,0)</f>
        <v>0</v>
      </c>
      <c r="R4469" s="15">
        <f>IF([1]!Table_1[[#This Row],[연도]]=2019,1,0)</f>
        <v>0</v>
      </c>
      <c r="S4469" s="15">
        <f>IF([1]!Table_1[[#This Row],[연도]]=2020,1,0)</f>
        <v>1</v>
      </c>
      <c r="T4469" s="15">
        <f>IF([1]!Table_1[[#This Row],[연도]]=2021,1,0)</f>
        <v>0</v>
      </c>
      <c r="U4469" s="15">
        <f>IF([1]!Table_1[[#This Row],[연도]]=2022,1,0)</f>
        <v>0</v>
      </c>
      <c r="V4469" s="15">
        <f>IF([1]!Table_1[[#This Row],[연도]]=2023,1,0)</f>
        <v>0</v>
      </c>
      <c r="W4469" s="12">
        <v>1</v>
      </c>
      <c r="X4469" s="10">
        <f>Y4469/1000000000000</f>
        <v>0.16751936244999999</v>
      </c>
      <c r="Y4469" s="15">
        <f>[1]!Table_1[[#This Row],[주가]]*[1]!Table_1[[#This Row],[기말주식수]]</f>
        <v>167519362450</v>
      </c>
      <c r="Z4469" s="14">
        <f>AA4469/10</f>
        <v>3.9932395581942268</v>
      </c>
      <c r="AA4469" s="15">
        <f>[1]!Table_1[[#This Row],[시가총액]]/[1]!Table_1[[#This Row],[당기순이익(세후영업이익)]]</f>
        <v>39.932395581942266</v>
      </c>
      <c r="AB4469" s="12">
        <v>3206112200</v>
      </c>
    </row>
    <row r="4470" spans="1:28" ht="19.2">
      <c r="A4470" s="10">
        <v>4469</v>
      </c>
      <c r="B4470" s="10">
        <v>54050</v>
      </c>
      <c r="C4470" s="11" t="s">
        <v>710</v>
      </c>
      <c r="D4470" s="11" t="s">
        <v>20</v>
      </c>
      <c r="E4470" s="10">
        <v>2021</v>
      </c>
      <c r="F4470" s="10">
        <v>39.435000000000002</v>
      </c>
      <c r="G4470" s="14">
        <f>([1]!Table_1[[#This Row],[총자산]]-[1]!Table_1[[#This Row],[장부가치 자기자본]]+[1]!Table_1[[#This Row],[시가총액]])/[1]!Table_1[[#This Row],[총자산]]</f>
        <v>0.78079915070521433</v>
      </c>
      <c r="H4470" s="14">
        <f>I4470/100000000000</f>
        <v>6.8235728960000006E-2</v>
      </c>
      <c r="I4470" s="10">
        <v>6823572896</v>
      </c>
      <c r="J4470" s="10">
        <v>3.1</v>
      </c>
      <c r="K4470" s="10">
        <f>L4470/1000000000000</f>
        <v>0.13284271711199999</v>
      </c>
      <c r="L4470" s="10">
        <v>132842717112</v>
      </c>
      <c r="M4470" s="10">
        <v>2.57</v>
      </c>
      <c r="N4470" s="10">
        <v>1</v>
      </c>
      <c r="O4470" s="14">
        <f>IF([1]!Table_1[[#This Row],[연도]]=2016,1,0)</f>
        <v>0</v>
      </c>
      <c r="P4470" s="14">
        <f>IF([1]!Table_1[[#This Row],[연도]]=2017,1,0)</f>
        <v>0</v>
      </c>
      <c r="Q4470" s="14">
        <f>IF([1]!Table_1[[#This Row],[연도]]=2018,1,0)</f>
        <v>0</v>
      </c>
      <c r="R4470" s="14">
        <f>IF([1]!Table_1[[#This Row],[연도]]=2019,1,0)</f>
        <v>0</v>
      </c>
      <c r="S4470" s="14">
        <f>IF([1]!Table_1[[#This Row],[연도]]=2020,1,0)</f>
        <v>0</v>
      </c>
      <c r="T4470" s="14">
        <f>IF([1]!Table_1[[#This Row],[연도]]=2021,1,0)</f>
        <v>1</v>
      </c>
      <c r="U4470" s="14">
        <f>IF([1]!Table_1[[#This Row],[연도]]=2022,1,0)</f>
        <v>0</v>
      </c>
      <c r="V4470" s="14">
        <f>IF([1]!Table_1[[#This Row],[연도]]=2023,1,0)</f>
        <v>0</v>
      </c>
      <c r="W4470" s="10">
        <v>1</v>
      </c>
      <c r="X4470" s="10">
        <f>Y4470/1000000000000</f>
        <v>0.17553464295000001</v>
      </c>
      <c r="Y4470" s="14">
        <f>[1]!Table_1[[#This Row],[주가]]*[1]!Table_1[[#This Row],[기말주식수]]</f>
        <v>175534642950</v>
      </c>
      <c r="Z4470" s="14">
        <f>AA4470/10</f>
        <v>2.57247406344701</v>
      </c>
      <c r="AA4470" s="14">
        <f>[1]!Table_1[[#This Row],[시가총액]]/[1]!Table_1[[#This Row],[당기순이익(세후영업이익)]]</f>
        <v>25.724740634470098</v>
      </c>
      <c r="AB4470" s="10">
        <v>2741916200</v>
      </c>
    </row>
    <row r="4471" spans="1:28" ht="19.2">
      <c r="A4471" s="12">
        <v>4470</v>
      </c>
      <c r="B4471" s="12">
        <v>54090</v>
      </c>
      <c r="C4471" s="13" t="s">
        <v>711</v>
      </c>
      <c r="D4471" s="13" t="s">
        <v>20</v>
      </c>
      <c r="E4471" s="12">
        <v>2018</v>
      </c>
      <c r="F4471" s="12">
        <v>104.84099999999999</v>
      </c>
      <c r="G4471" s="15">
        <f>([1]!Table_1[[#This Row],[총자산]]-[1]!Table_1[[#This Row],[장부가치 자기자본]]+[1]!Table_1[[#This Row],[시가총액]])/[1]!Table_1[[#This Row],[총자산]]</f>
        <v>0.76479677716314109</v>
      </c>
      <c r="H4471" s="14">
        <f>I4471/100000000000</f>
        <v>7.5680777939999999E-2</v>
      </c>
      <c r="I4471" s="12">
        <v>7568077794</v>
      </c>
      <c r="J4471" s="12">
        <v>5.48</v>
      </c>
      <c r="K4471" s="10">
        <f>L4471/1000000000000</f>
        <v>0.215217526238</v>
      </c>
      <c r="L4471" s="12">
        <v>215217526238</v>
      </c>
      <c r="M4471" s="12">
        <v>2.9</v>
      </c>
      <c r="N4471" s="12">
        <v>1</v>
      </c>
      <c r="O4471" s="15">
        <f>IF([1]!Table_1[[#This Row],[연도]]=2016,1,0)</f>
        <v>0</v>
      </c>
      <c r="P4471" s="15">
        <f>IF([1]!Table_1[[#This Row],[연도]]=2017,1,0)</f>
        <v>0</v>
      </c>
      <c r="Q4471" s="15">
        <f>IF([1]!Table_1[[#This Row],[연도]]=2018,1,0)</f>
        <v>1</v>
      </c>
      <c r="R4471" s="15">
        <f>IF([1]!Table_1[[#This Row],[연도]]=2019,1,0)</f>
        <v>0</v>
      </c>
      <c r="S4471" s="15">
        <f>IF([1]!Table_1[[#This Row],[연도]]=2020,1,0)</f>
        <v>0</v>
      </c>
      <c r="T4471" s="15">
        <f>IF([1]!Table_1[[#This Row],[연도]]=2021,1,0)</f>
        <v>0</v>
      </c>
      <c r="U4471" s="15">
        <f>IF([1]!Table_1[[#This Row],[연도]]=2022,1,0)</f>
        <v>0</v>
      </c>
      <c r="V4471" s="15">
        <f>IF([1]!Table_1[[#This Row],[연도]]=2023,1,0)</f>
        <v>0</v>
      </c>
      <c r="W4471" s="12">
        <v>0.56000000000000005</v>
      </c>
      <c r="X4471" s="10">
        <f>Y4471/1000000000000</f>
        <v>5.1915202559999998E-2</v>
      </c>
      <c r="Y4471" s="15">
        <f>[1]!Table_1[[#This Row],[주가]]*[1]!Table_1[[#This Row],[기말주식수]]</f>
        <v>51915202560</v>
      </c>
      <c r="Z4471" s="14">
        <f>AA4471/10</f>
        <v>0.68597606913024289</v>
      </c>
      <c r="AA4471" s="15">
        <f>[1]!Table_1[[#This Row],[시가총액]]/[1]!Table_1[[#This Row],[당기순이익(세후영업이익)]]</f>
        <v>6.8597606913024292</v>
      </c>
      <c r="AB4471" s="12">
        <v>1823192400</v>
      </c>
    </row>
    <row r="4472" spans="1:28" ht="19.2">
      <c r="A4472" s="10">
        <v>4471</v>
      </c>
      <c r="B4472" s="10">
        <v>54090</v>
      </c>
      <c r="C4472" s="11" t="s">
        <v>711</v>
      </c>
      <c r="D4472" s="11" t="s">
        <v>20</v>
      </c>
      <c r="E4472" s="10">
        <v>2019</v>
      </c>
      <c r="F4472" s="10">
        <v>396.346</v>
      </c>
      <c r="G4472" s="14">
        <f>([1]!Table_1[[#This Row],[총자산]]-[1]!Table_1[[#This Row],[장부가치 자기자본]]+[1]!Table_1[[#This Row],[시가총액]])/[1]!Table_1[[#This Row],[총자산]]</f>
        <v>0.7795093999652688</v>
      </c>
      <c r="H4472" s="14">
        <f>I4472/100000000000</f>
        <v>3.8496529809999999E-2</v>
      </c>
      <c r="I4472" s="10">
        <v>3849652981</v>
      </c>
      <c r="J4472" s="10">
        <v>-0.38</v>
      </c>
      <c r="K4472" s="10">
        <f>L4472/1000000000000</f>
        <v>0.23079059034900001</v>
      </c>
      <c r="L4472" s="10">
        <v>230790590349</v>
      </c>
      <c r="M4472" s="10">
        <v>2.5099999999999998</v>
      </c>
      <c r="N4472" s="10">
        <v>1</v>
      </c>
      <c r="O4472" s="14">
        <f>IF([1]!Table_1[[#This Row],[연도]]=2016,1,0)</f>
        <v>0</v>
      </c>
      <c r="P4472" s="14">
        <f>IF([1]!Table_1[[#This Row],[연도]]=2017,1,0)</f>
        <v>0</v>
      </c>
      <c r="Q4472" s="14">
        <f>IF([1]!Table_1[[#This Row],[연도]]=2018,1,0)</f>
        <v>0</v>
      </c>
      <c r="R4472" s="14">
        <f>IF([1]!Table_1[[#This Row],[연도]]=2019,1,0)</f>
        <v>1</v>
      </c>
      <c r="S4472" s="14">
        <f>IF([1]!Table_1[[#This Row],[연도]]=2020,1,0)</f>
        <v>0</v>
      </c>
      <c r="T4472" s="14">
        <f>IF([1]!Table_1[[#This Row],[연도]]=2021,1,0)</f>
        <v>0</v>
      </c>
      <c r="U4472" s="14">
        <f>IF([1]!Table_1[[#This Row],[연도]]=2022,1,0)</f>
        <v>0</v>
      </c>
      <c r="V4472" s="14">
        <f>IF([1]!Table_1[[#This Row],[연도]]=2023,1,0)</f>
        <v>0</v>
      </c>
      <c r="W4472" s="10">
        <v>0.62</v>
      </c>
      <c r="X4472" s="10">
        <f>Y4472/1000000000000</f>
        <v>5.5035106559999998E-2</v>
      </c>
      <c r="Y4472" s="14">
        <f>[1]!Table_1[[#This Row],[주가]]*[1]!Table_1[[#This Row],[기말주식수]]</f>
        <v>55035106560</v>
      </c>
      <c r="Z4472" s="14">
        <f>AA4472/10</f>
        <v>1.4296121450849286</v>
      </c>
      <c r="AA4472" s="14">
        <f>[1]!Table_1[[#This Row],[시가총액]]/[1]!Table_1[[#This Row],[당기순이익(세후영업이익)]]</f>
        <v>14.296121450849286</v>
      </c>
      <c r="AB4472" s="10">
        <v>1823192400</v>
      </c>
    </row>
    <row r="4473" spans="1:28" ht="19.2">
      <c r="A4473" s="12">
        <v>4472</v>
      </c>
      <c r="B4473" s="12">
        <v>54090</v>
      </c>
      <c r="C4473" s="13" t="s">
        <v>711</v>
      </c>
      <c r="D4473" s="13" t="s">
        <v>20</v>
      </c>
      <c r="E4473" s="12">
        <v>2020</v>
      </c>
      <c r="F4473" s="12">
        <v>-119.054</v>
      </c>
      <c r="G4473" s="15">
        <f>([1]!Table_1[[#This Row],[총자산]]-[1]!Table_1[[#This Row],[장부가치 자기자본]]+[1]!Table_1[[#This Row],[시가총액]])/[1]!Table_1[[#This Row],[총자산]]</f>
        <v>1.028863462037797</v>
      </c>
      <c r="H4473" s="14">
        <f>I4473/100000000000</f>
        <v>2.1584165870000002E-2</v>
      </c>
      <c r="I4473" s="12">
        <v>2158416587</v>
      </c>
      <c r="J4473" s="12">
        <v>-6.71</v>
      </c>
      <c r="K4473" s="10">
        <f>L4473/1000000000000</f>
        <v>0.180806491643</v>
      </c>
      <c r="L4473" s="12">
        <v>180806491643</v>
      </c>
      <c r="M4473" s="12">
        <v>1.93</v>
      </c>
      <c r="N4473" s="12">
        <v>1</v>
      </c>
      <c r="O4473" s="15">
        <f>IF([1]!Table_1[[#This Row],[연도]]=2016,1,0)</f>
        <v>0</v>
      </c>
      <c r="P4473" s="15">
        <f>IF([1]!Table_1[[#This Row],[연도]]=2017,1,0)</f>
        <v>0</v>
      </c>
      <c r="Q4473" s="15">
        <f>IF([1]!Table_1[[#This Row],[연도]]=2018,1,0)</f>
        <v>0</v>
      </c>
      <c r="R4473" s="15">
        <f>IF([1]!Table_1[[#This Row],[연도]]=2019,1,0)</f>
        <v>0</v>
      </c>
      <c r="S4473" s="15">
        <f>IF([1]!Table_1[[#This Row],[연도]]=2020,1,0)</f>
        <v>1</v>
      </c>
      <c r="T4473" s="15">
        <f>IF([1]!Table_1[[#This Row],[연도]]=2021,1,0)</f>
        <v>0</v>
      </c>
      <c r="U4473" s="15">
        <f>IF([1]!Table_1[[#This Row],[연도]]=2022,1,0)</f>
        <v>0</v>
      </c>
      <c r="V4473" s="15">
        <f>IF([1]!Table_1[[#This Row],[연도]]=2023,1,0)</f>
        <v>0</v>
      </c>
      <c r="W4473" s="12">
        <v>0.51</v>
      </c>
      <c r="X4473" s="10">
        <f>Y4473/1000000000000</f>
        <v>9.0726808320000005E-2</v>
      </c>
      <c r="Y4473" s="15">
        <f>[1]!Table_1[[#This Row],[주가]]*[1]!Table_1[[#This Row],[기말주식수]]</f>
        <v>90726808320</v>
      </c>
      <c r="Z4473" s="14">
        <f>AA4473/10</f>
        <v>4.2033965484902938</v>
      </c>
      <c r="AA4473" s="15">
        <f>[1]!Table_1[[#This Row],[시가총액]]/[1]!Table_1[[#This Row],[당기순이익(세후영업이익)]]</f>
        <v>42.033965484902936</v>
      </c>
      <c r="AB4473" s="12">
        <v>1746522975</v>
      </c>
    </row>
    <row r="4474" spans="1:28" ht="19.2">
      <c r="A4474" s="10">
        <v>4473</v>
      </c>
      <c r="B4474" s="10">
        <v>54090</v>
      </c>
      <c r="C4474" s="11" t="s">
        <v>711</v>
      </c>
      <c r="D4474" s="11" t="s">
        <v>20</v>
      </c>
      <c r="E4474" s="10">
        <v>2021</v>
      </c>
      <c r="F4474" s="10">
        <v>125.44</v>
      </c>
      <c r="G4474" s="14">
        <f>([1]!Table_1[[#This Row],[총자산]]-[1]!Table_1[[#This Row],[장부가치 자기자본]]+[1]!Table_1[[#This Row],[시가총액]])/[1]!Table_1[[#This Row],[총자산]]</f>
        <v>0.96198354694339971</v>
      </c>
      <c r="H4474" s="14">
        <f>I4474/100000000000</f>
        <v>-7.9107567000000004E-3</v>
      </c>
      <c r="I4474" s="10">
        <v>-791075670</v>
      </c>
      <c r="J4474" s="10">
        <v>24.03</v>
      </c>
      <c r="K4474" s="10">
        <f>L4474/1000000000000</f>
        <v>0.22195100968100001</v>
      </c>
      <c r="L4474" s="10">
        <v>221951009681</v>
      </c>
      <c r="M4474" s="10">
        <v>2</v>
      </c>
      <c r="N4474" s="10">
        <v>1</v>
      </c>
      <c r="O4474" s="14">
        <f>IF([1]!Table_1[[#This Row],[연도]]=2016,1,0)</f>
        <v>0</v>
      </c>
      <c r="P4474" s="14">
        <f>IF([1]!Table_1[[#This Row],[연도]]=2017,1,0)</f>
        <v>0</v>
      </c>
      <c r="Q4474" s="14">
        <f>IF([1]!Table_1[[#This Row],[연도]]=2018,1,0)</f>
        <v>0</v>
      </c>
      <c r="R4474" s="14">
        <f>IF([1]!Table_1[[#This Row],[연도]]=2019,1,0)</f>
        <v>0</v>
      </c>
      <c r="S4474" s="14">
        <f>IF([1]!Table_1[[#This Row],[연도]]=2020,1,0)</f>
        <v>0</v>
      </c>
      <c r="T4474" s="14">
        <f>IF([1]!Table_1[[#This Row],[연도]]=2021,1,0)</f>
        <v>1</v>
      </c>
      <c r="U4474" s="14">
        <f>IF([1]!Table_1[[#This Row],[연도]]=2022,1,0)</f>
        <v>0</v>
      </c>
      <c r="V4474" s="14">
        <f>IF([1]!Table_1[[#This Row],[연도]]=2023,1,0)</f>
        <v>0</v>
      </c>
      <c r="W4474" s="10">
        <v>0.36</v>
      </c>
      <c r="X4474" s="10">
        <f>Y4474/1000000000000</f>
        <v>8.7731700479999994E-2</v>
      </c>
      <c r="Y4474" s="14">
        <f>[1]!Table_1[[#This Row],[주가]]*[1]!Table_1[[#This Row],[기말주식수]]</f>
        <v>87731700480</v>
      </c>
      <c r="Z4474" s="14">
        <f>AA4474/10</f>
        <v>-11.090178071081366</v>
      </c>
      <c r="AA4474" s="14">
        <f>[1]!Table_1[[#This Row],[시가총액]]/[1]!Table_1[[#This Row],[당기순이익(세후영업이익)]]</f>
        <v>-110.90178071081367</v>
      </c>
      <c r="AB4474" s="10">
        <v>1239348650</v>
      </c>
    </row>
    <row r="4475" spans="1:28" ht="19.2">
      <c r="A4475" s="12">
        <v>4474</v>
      </c>
      <c r="B4475" s="12">
        <v>54210</v>
      </c>
      <c r="C4475" s="13" t="s">
        <v>712</v>
      </c>
      <c r="D4475" s="13" t="s">
        <v>20</v>
      </c>
      <c r="E4475" s="12">
        <v>2016</v>
      </c>
      <c r="F4475" s="12">
        <v>12.061999999999999</v>
      </c>
      <c r="G4475" s="15">
        <f>([1]!Table_1[[#This Row],[총자산]]-[1]!Table_1[[#This Row],[장부가치 자기자본]]+[1]!Table_1[[#This Row],[시가총액]])/[1]!Table_1[[#This Row],[총자산]]</f>
        <v>0.90056513726491205</v>
      </c>
      <c r="H4475" s="14">
        <f>I4475/100000000000</f>
        <v>0.19236232759999999</v>
      </c>
      <c r="I4475" s="12">
        <v>19236232760</v>
      </c>
      <c r="J4475" s="12">
        <v>3.91</v>
      </c>
      <c r="K4475" s="10">
        <f>L4475/1000000000000</f>
        <v>0.60220216394000003</v>
      </c>
      <c r="L4475" s="12">
        <v>602202163940</v>
      </c>
      <c r="M4475" s="12">
        <v>0.3</v>
      </c>
      <c r="N4475" s="12">
        <v>1</v>
      </c>
      <c r="O4475" s="15">
        <f>IF([1]!Table_1[[#This Row],[연도]]=2016,1,0)</f>
        <v>1</v>
      </c>
      <c r="P4475" s="15">
        <f>IF([1]!Table_1[[#This Row],[연도]]=2017,1,0)</f>
        <v>0</v>
      </c>
      <c r="Q4475" s="15">
        <f>IF([1]!Table_1[[#This Row],[연도]]=2018,1,0)</f>
        <v>0</v>
      </c>
      <c r="R4475" s="15">
        <f>IF([1]!Table_1[[#This Row],[연도]]=2019,1,0)</f>
        <v>0</v>
      </c>
      <c r="S4475" s="15">
        <f>IF([1]!Table_1[[#This Row],[연도]]=2020,1,0)</f>
        <v>0</v>
      </c>
      <c r="T4475" s="15">
        <f>IF([1]!Table_1[[#This Row],[연도]]=2021,1,0)</f>
        <v>0</v>
      </c>
      <c r="U4475" s="15">
        <f>IF([1]!Table_1[[#This Row],[연도]]=2022,1,0)</f>
        <v>0</v>
      </c>
      <c r="V4475" s="15">
        <f>IF([1]!Table_1[[#This Row],[연도]]=2023,1,0)</f>
        <v>0</v>
      </c>
      <c r="W4475" s="12">
        <v>0.71</v>
      </c>
      <c r="X4475" s="10">
        <f>Y4475/1000000000000</f>
        <v>0.11979750510000001</v>
      </c>
      <c r="Y4475" s="15">
        <f>[1]!Table_1[[#This Row],[주가]]*[1]!Table_1[[#This Row],[기말주식수]]</f>
        <v>119797505100</v>
      </c>
      <c r="Z4475" s="14">
        <f>AA4475/10</f>
        <v>0.62277009534376204</v>
      </c>
      <c r="AA4475" s="15">
        <f>[1]!Table_1[[#This Row],[시가총액]]/[1]!Table_1[[#This Row],[당기순이익(세후영업이익)]]</f>
        <v>6.2277009534376209</v>
      </c>
      <c r="AB4475" s="12">
        <v>1638256480</v>
      </c>
    </row>
    <row r="4476" spans="1:28" ht="19.2">
      <c r="A4476" s="10">
        <v>4475</v>
      </c>
      <c r="B4476" s="10">
        <v>54210</v>
      </c>
      <c r="C4476" s="11" t="s">
        <v>712</v>
      </c>
      <c r="D4476" s="11" t="s">
        <v>20</v>
      </c>
      <c r="E4476" s="10">
        <v>2019</v>
      </c>
      <c r="F4476" s="10">
        <v>18.164999999999999</v>
      </c>
      <c r="G4476" s="14">
        <f>([1]!Table_1[[#This Row],[총자산]]-[1]!Table_1[[#This Row],[장부가치 자기자본]]+[1]!Table_1[[#This Row],[시가총액]])/[1]!Table_1[[#This Row],[총자산]]</f>
        <v>0.89836787025766762</v>
      </c>
      <c r="H4476" s="14">
        <f>I4476/100000000000</f>
        <v>0.36277848101999999</v>
      </c>
      <c r="I4476" s="10">
        <v>36277848102</v>
      </c>
      <c r="J4476" s="10">
        <v>0.37</v>
      </c>
      <c r="K4476" s="10">
        <f>L4476/1000000000000</f>
        <v>0.72902472847199995</v>
      </c>
      <c r="L4476" s="10">
        <v>729024728472</v>
      </c>
      <c r="M4476" s="10">
        <v>2.0299999999999998</v>
      </c>
      <c r="N4476" s="10">
        <v>1</v>
      </c>
      <c r="O4476" s="14">
        <f>IF([1]!Table_1[[#This Row],[연도]]=2016,1,0)</f>
        <v>0</v>
      </c>
      <c r="P4476" s="14">
        <f>IF([1]!Table_1[[#This Row],[연도]]=2017,1,0)</f>
        <v>0</v>
      </c>
      <c r="Q4476" s="14">
        <f>IF([1]!Table_1[[#This Row],[연도]]=2018,1,0)</f>
        <v>0</v>
      </c>
      <c r="R4476" s="14">
        <f>IF([1]!Table_1[[#This Row],[연도]]=2019,1,0)</f>
        <v>1</v>
      </c>
      <c r="S4476" s="14">
        <f>IF([1]!Table_1[[#This Row],[연도]]=2020,1,0)</f>
        <v>0</v>
      </c>
      <c r="T4476" s="14">
        <f>IF([1]!Table_1[[#This Row],[연도]]=2021,1,0)</f>
        <v>0</v>
      </c>
      <c r="U4476" s="14">
        <f>IF([1]!Table_1[[#This Row],[연도]]=2022,1,0)</f>
        <v>0</v>
      </c>
      <c r="V4476" s="14">
        <f>IF([1]!Table_1[[#This Row],[연도]]=2023,1,0)</f>
        <v>0</v>
      </c>
      <c r="W4476" s="10">
        <v>0.62</v>
      </c>
      <c r="X4476" s="10">
        <f>Y4476/1000000000000</f>
        <v>0.12179929328</v>
      </c>
      <c r="Y4476" s="14">
        <f>[1]!Table_1[[#This Row],[주가]]*[1]!Table_1[[#This Row],[기말주식수]]</f>
        <v>121799293280</v>
      </c>
      <c r="Z4476" s="14">
        <f>AA4476/10</f>
        <v>0.33574012697099642</v>
      </c>
      <c r="AA4476" s="14">
        <f>[1]!Table_1[[#This Row],[시가총액]]/[1]!Table_1[[#This Row],[당기순이익(세후영업이익)]]</f>
        <v>3.357401269709964</v>
      </c>
      <c r="AB4476" s="10">
        <v>2198543200</v>
      </c>
    </row>
    <row r="4477" spans="1:28" ht="19.2">
      <c r="A4477" s="12">
        <v>4476</v>
      </c>
      <c r="B4477" s="12">
        <v>54210</v>
      </c>
      <c r="C4477" s="13" t="s">
        <v>712</v>
      </c>
      <c r="D4477" s="13" t="s">
        <v>20</v>
      </c>
      <c r="E4477" s="12">
        <v>2020</v>
      </c>
      <c r="F4477" s="12">
        <v>-7.3529999999999998</v>
      </c>
      <c r="G4477" s="15">
        <f>([1]!Table_1[[#This Row],[총자산]]-[1]!Table_1[[#This Row],[장부가치 자기자본]]+[1]!Table_1[[#This Row],[시가총액]])/[1]!Table_1[[#This Row],[총자산]]</f>
        <v>1.1777417427593482</v>
      </c>
      <c r="H4477" s="14">
        <f>I4477/100000000000</f>
        <v>0.14957829342000001</v>
      </c>
      <c r="I4477" s="12">
        <v>14957829342</v>
      </c>
      <c r="J4477" s="12">
        <v>-5.98</v>
      </c>
      <c r="K4477" s="10">
        <f>L4477/1000000000000</f>
        <v>0.62565863365399998</v>
      </c>
      <c r="L4477" s="12">
        <v>625658633654</v>
      </c>
      <c r="M4477" s="12">
        <v>1.94</v>
      </c>
      <c r="N4477" s="12">
        <v>1</v>
      </c>
      <c r="O4477" s="15">
        <f>IF([1]!Table_1[[#This Row],[연도]]=2016,1,0)</f>
        <v>0</v>
      </c>
      <c r="P4477" s="15">
        <f>IF([1]!Table_1[[#This Row],[연도]]=2017,1,0)</f>
        <v>0</v>
      </c>
      <c r="Q4477" s="15">
        <f>IF([1]!Table_1[[#This Row],[연도]]=2018,1,0)</f>
        <v>0</v>
      </c>
      <c r="R4477" s="15">
        <f>IF([1]!Table_1[[#This Row],[연도]]=2019,1,0)</f>
        <v>0</v>
      </c>
      <c r="S4477" s="15">
        <f>IF([1]!Table_1[[#This Row],[연도]]=2020,1,0)</f>
        <v>1</v>
      </c>
      <c r="T4477" s="15">
        <f>IF([1]!Table_1[[#This Row],[연도]]=2021,1,0)</f>
        <v>0</v>
      </c>
      <c r="U4477" s="15">
        <f>IF([1]!Table_1[[#This Row],[연도]]=2022,1,0)</f>
        <v>0</v>
      </c>
      <c r="V4477" s="15">
        <f>IF([1]!Table_1[[#This Row],[연도]]=2023,1,0)</f>
        <v>0</v>
      </c>
      <c r="W4477" s="12">
        <v>0.51</v>
      </c>
      <c r="X4477" s="10">
        <f>Y4477/1000000000000</f>
        <v>0.21633992099999999</v>
      </c>
      <c r="Y4477" s="15">
        <f>[1]!Table_1[[#This Row],[주가]]*[1]!Table_1[[#This Row],[기말주식수]]</f>
        <v>216339921000</v>
      </c>
      <c r="Z4477" s="14">
        <f>AA4477/10</f>
        <v>1.4463323257241638</v>
      </c>
      <c r="AA4477" s="15">
        <f>[1]!Table_1[[#This Row],[시가총액]]/[1]!Table_1[[#This Row],[당기순이익(세후영업이익)]]</f>
        <v>14.463323257241639</v>
      </c>
      <c r="AB4477" s="12">
        <v>1176438100</v>
      </c>
    </row>
    <row r="4478" spans="1:28" ht="19.2">
      <c r="A4478" s="10">
        <v>4477</v>
      </c>
      <c r="B4478" s="10">
        <v>54210</v>
      </c>
      <c r="C4478" s="11" t="s">
        <v>712</v>
      </c>
      <c r="D4478" s="11" t="s">
        <v>20</v>
      </c>
      <c r="E4478" s="10">
        <v>2021</v>
      </c>
      <c r="F4478" s="10">
        <v>8.4489999999999998</v>
      </c>
      <c r="G4478" s="14">
        <f>([1]!Table_1[[#This Row],[총자산]]-[1]!Table_1[[#This Row],[장부가치 자기자본]]+[1]!Table_1[[#This Row],[시가총액]])/[1]!Table_1[[#This Row],[총자산]]</f>
        <v>1.1851927627456047</v>
      </c>
      <c r="H4478" s="14">
        <f>I4478/100000000000</f>
        <v>0.34203167302999998</v>
      </c>
      <c r="I4478" s="10">
        <v>34203167303</v>
      </c>
      <c r="J4478" s="10">
        <v>33.89</v>
      </c>
      <c r="K4478" s="10">
        <f>L4478/1000000000000</f>
        <v>0.76354947531299999</v>
      </c>
      <c r="L4478" s="10">
        <v>763549475313</v>
      </c>
      <c r="M4478" s="10">
        <v>2.16</v>
      </c>
      <c r="N4478" s="10">
        <v>1</v>
      </c>
      <c r="O4478" s="14">
        <f>IF([1]!Table_1[[#This Row],[연도]]=2016,1,0)</f>
        <v>0</v>
      </c>
      <c r="P4478" s="14">
        <f>IF([1]!Table_1[[#This Row],[연도]]=2017,1,0)</f>
        <v>0</v>
      </c>
      <c r="Q4478" s="14">
        <f>IF([1]!Table_1[[#This Row],[연도]]=2018,1,0)</f>
        <v>0</v>
      </c>
      <c r="R4478" s="14">
        <f>IF([1]!Table_1[[#This Row],[연도]]=2019,1,0)</f>
        <v>0</v>
      </c>
      <c r="S4478" s="14">
        <f>IF([1]!Table_1[[#This Row],[연도]]=2020,1,0)</f>
        <v>0</v>
      </c>
      <c r="T4478" s="14">
        <f>IF([1]!Table_1[[#This Row],[연도]]=2021,1,0)</f>
        <v>1</v>
      </c>
      <c r="U4478" s="14">
        <f>IF([1]!Table_1[[#This Row],[연도]]=2022,1,0)</f>
        <v>0</v>
      </c>
      <c r="V4478" s="14">
        <f>IF([1]!Table_1[[#This Row],[연도]]=2023,1,0)</f>
        <v>0</v>
      </c>
      <c r="W4478" s="10">
        <v>0.36</v>
      </c>
      <c r="X4478" s="10">
        <f>Y4478/1000000000000</f>
        <v>0.31361100400000003</v>
      </c>
      <c r="Y4478" s="14">
        <f>[1]!Table_1[[#This Row],[주가]]*[1]!Table_1[[#This Row],[기말주식수]]</f>
        <v>313611004000</v>
      </c>
      <c r="Z4478" s="14">
        <f>AA4478/10</f>
        <v>0.91690632397220351</v>
      </c>
      <c r="AA4478" s="14">
        <f>[1]!Table_1[[#This Row],[시가총액]]/[1]!Table_1[[#This Row],[당기순이익(세후영업이익)]]</f>
        <v>9.1690632397220355</v>
      </c>
      <c r="AB4478" s="10">
        <v>2866579300</v>
      </c>
    </row>
    <row r="4479" spans="1:28" ht="19.2">
      <c r="A4479" s="12">
        <v>4478</v>
      </c>
      <c r="B4479" s="12">
        <v>54210</v>
      </c>
      <c r="C4479" s="13" t="s">
        <v>712</v>
      </c>
      <c r="D4479" s="13" t="s">
        <v>20</v>
      </c>
      <c r="E4479" s="12">
        <v>2022</v>
      </c>
      <c r="F4479" s="12">
        <v>7.87</v>
      </c>
      <c r="G4479" s="15">
        <f>([1]!Table_1[[#This Row],[총자산]]-[1]!Table_1[[#This Row],[장부가치 자기자본]]+[1]!Table_1[[#This Row],[시가총액]])/[1]!Table_1[[#This Row],[총자산]]</f>
        <v>1.0423990421867018</v>
      </c>
      <c r="H4479" s="14">
        <f>I4479/100000000000</f>
        <v>0.79787499608000001</v>
      </c>
      <c r="I4479" s="12">
        <v>79787499608</v>
      </c>
      <c r="J4479" s="12">
        <v>14.69</v>
      </c>
      <c r="K4479" s="10">
        <f>L4479/1000000000000</f>
        <v>0.99793695021200002</v>
      </c>
      <c r="L4479" s="12">
        <v>997936950212</v>
      </c>
      <c r="M4479" s="12">
        <v>2.9</v>
      </c>
      <c r="N4479" s="12">
        <v>1</v>
      </c>
      <c r="O4479" s="15">
        <f>IF([1]!Table_1[[#This Row],[연도]]=2016,1,0)</f>
        <v>0</v>
      </c>
      <c r="P4479" s="15">
        <f>IF([1]!Table_1[[#This Row],[연도]]=2017,1,0)</f>
        <v>0</v>
      </c>
      <c r="Q4479" s="15">
        <f>IF([1]!Table_1[[#This Row],[연도]]=2018,1,0)</f>
        <v>0</v>
      </c>
      <c r="R4479" s="15">
        <f>IF([1]!Table_1[[#This Row],[연도]]=2019,1,0)</f>
        <v>0</v>
      </c>
      <c r="S4479" s="15">
        <f>IF([1]!Table_1[[#This Row],[연도]]=2020,1,0)</f>
        <v>0</v>
      </c>
      <c r="T4479" s="15">
        <f>IF([1]!Table_1[[#This Row],[연도]]=2021,1,0)</f>
        <v>0</v>
      </c>
      <c r="U4479" s="15">
        <f>IF([1]!Table_1[[#This Row],[연도]]=2022,1,0)</f>
        <v>1</v>
      </c>
      <c r="V4479" s="15">
        <f>IF([1]!Table_1[[#This Row],[연도]]=2023,1,0)</f>
        <v>0</v>
      </c>
      <c r="W4479" s="12">
        <v>0.57999999999999996</v>
      </c>
      <c r="X4479" s="10">
        <f>Y4479/1000000000000</f>
        <v>0.285790673</v>
      </c>
      <c r="Y4479" s="15">
        <f>[1]!Table_1[[#This Row],[주가]]*[1]!Table_1[[#This Row],[기말주식수]]</f>
        <v>285790673000</v>
      </c>
      <c r="Z4479" s="14">
        <f>AA4479/10</f>
        <v>0.35818978462052825</v>
      </c>
      <c r="AA4479" s="15">
        <f>[1]!Table_1[[#This Row],[시가총액]]/[1]!Table_1[[#This Row],[당기순이익(세후영업이익)]]</f>
        <v>3.5818978462052824</v>
      </c>
      <c r="AB4479" s="12">
        <v>4305769800</v>
      </c>
    </row>
    <row r="4480" spans="1:28" ht="19.2">
      <c r="A4480" s="10">
        <v>4479</v>
      </c>
      <c r="B4480" s="10">
        <v>54210</v>
      </c>
      <c r="C4480" s="11" t="s">
        <v>712</v>
      </c>
      <c r="D4480" s="11" t="s">
        <v>20</v>
      </c>
      <c r="E4480" s="10">
        <v>2023</v>
      </c>
      <c r="F4480" s="10">
        <v>13.754</v>
      </c>
      <c r="G4480" s="14">
        <f>([1]!Table_1[[#This Row],[총자산]]-[1]!Table_1[[#This Row],[장부가치 자기자본]]+[1]!Table_1[[#This Row],[시가총액]])/[1]!Table_1[[#This Row],[총자산]]</f>
        <v>0.96100595032516922</v>
      </c>
      <c r="H4480" s="14">
        <f>I4480/100000000000</f>
        <v>0.30443364027999997</v>
      </c>
      <c r="I4480" s="10">
        <v>30443364028</v>
      </c>
      <c r="J4480" s="10">
        <v>-7.57</v>
      </c>
      <c r="K4480" s="10">
        <f>L4480/1000000000000</f>
        <v>0.75116517901900004</v>
      </c>
      <c r="L4480" s="10">
        <v>751165179019</v>
      </c>
      <c r="M4480" s="10">
        <v>2.0499999999999998</v>
      </c>
      <c r="N4480" s="10">
        <v>1</v>
      </c>
      <c r="O4480" s="14">
        <f>IF([1]!Table_1[[#This Row],[연도]]=2016,1,0)</f>
        <v>0</v>
      </c>
      <c r="P4480" s="14">
        <f>IF([1]!Table_1[[#This Row],[연도]]=2017,1,0)</f>
        <v>0</v>
      </c>
      <c r="Q4480" s="14">
        <f>IF([1]!Table_1[[#This Row],[연도]]=2018,1,0)</f>
        <v>0</v>
      </c>
      <c r="R4480" s="14">
        <f>IF([1]!Table_1[[#This Row],[연도]]=2019,1,0)</f>
        <v>0</v>
      </c>
      <c r="S4480" s="14">
        <f>IF([1]!Table_1[[#This Row],[연도]]=2020,1,0)</f>
        <v>0</v>
      </c>
      <c r="T4480" s="14">
        <f>IF([1]!Table_1[[#This Row],[연도]]=2021,1,0)</f>
        <v>0</v>
      </c>
      <c r="U4480" s="14">
        <f>IF([1]!Table_1[[#This Row],[연도]]=2022,1,0)</f>
        <v>0</v>
      </c>
      <c r="V4480" s="14">
        <f>IF([1]!Table_1[[#This Row],[연도]]=2023,1,0)</f>
        <v>1</v>
      </c>
      <c r="W4480" s="10">
        <v>0.66</v>
      </c>
      <c r="X4480" s="10">
        <f>Y4480/1000000000000</f>
        <v>0.25190045160000002</v>
      </c>
      <c r="Y4480" s="14">
        <f>[1]!Table_1[[#This Row],[주가]]*[1]!Table_1[[#This Row],[기말주식수]]</f>
        <v>251900451600</v>
      </c>
      <c r="Z4480" s="14">
        <f>AA4480/10</f>
        <v>0.82743960676723149</v>
      </c>
      <c r="AA4480" s="14">
        <f>[1]!Table_1[[#This Row],[시가총액]]/[1]!Table_1[[#This Row],[당기순이익(세후영업이익)]]</f>
        <v>8.2743960676723152</v>
      </c>
      <c r="AB4480" s="10">
        <v>2296410560</v>
      </c>
    </row>
    <row r="4481" spans="1:28" ht="19.2">
      <c r="A4481" s="12">
        <v>4480</v>
      </c>
      <c r="B4481" s="12">
        <v>54410</v>
      </c>
      <c r="C4481" s="13" t="s">
        <v>713</v>
      </c>
      <c r="D4481" s="13" t="s">
        <v>20</v>
      </c>
      <c r="E4481" s="12">
        <v>2016</v>
      </c>
      <c r="F4481" s="12">
        <v>6.843</v>
      </c>
      <c r="G4481" s="15">
        <f>([1]!Table_1[[#This Row],[총자산]]-[1]!Table_1[[#This Row],[장부가치 자기자본]]+[1]!Table_1[[#This Row],[시가총액]])/[1]!Table_1[[#This Row],[총자산]]</f>
        <v>1.3037925807054178</v>
      </c>
      <c r="H4481" s="14">
        <f>I4481/100000000000</f>
        <v>7.2261920799999999E-3</v>
      </c>
      <c r="I4481" s="12">
        <v>722619208</v>
      </c>
      <c r="J4481" s="12">
        <v>4.4800000000000004</v>
      </c>
      <c r="K4481" s="10">
        <f>L4481/1000000000000</f>
        <v>2.1301367030000001E-2</v>
      </c>
      <c r="L4481" s="12">
        <v>21301367030</v>
      </c>
      <c r="M4481" s="12">
        <v>3.17</v>
      </c>
      <c r="N4481" s="12">
        <v>1</v>
      </c>
      <c r="O4481" s="15">
        <f>IF([1]!Table_1[[#This Row],[연도]]=2016,1,0)</f>
        <v>1</v>
      </c>
      <c r="P4481" s="15">
        <f>IF([1]!Table_1[[#This Row],[연도]]=2017,1,0)</f>
        <v>0</v>
      </c>
      <c r="Q4481" s="15">
        <f>IF([1]!Table_1[[#This Row],[연도]]=2018,1,0)</f>
        <v>0</v>
      </c>
      <c r="R4481" s="15">
        <f>IF([1]!Table_1[[#This Row],[연도]]=2019,1,0)</f>
        <v>0</v>
      </c>
      <c r="S4481" s="15">
        <f>IF([1]!Table_1[[#This Row],[연도]]=2020,1,0)</f>
        <v>0</v>
      </c>
      <c r="T4481" s="15">
        <f>IF([1]!Table_1[[#This Row],[연도]]=2021,1,0)</f>
        <v>0</v>
      </c>
      <c r="U4481" s="15">
        <f>IF([1]!Table_1[[#This Row],[연도]]=2022,1,0)</f>
        <v>0</v>
      </c>
      <c r="V4481" s="15">
        <f>IF([1]!Table_1[[#This Row],[연도]]=2023,1,0)</f>
        <v>0</v>
      </c>
      <c r="W4481" s="12">
        <v>0.97</v>
      </c>
      <c r="X4481" s="10">
        <f>Y4481/1000000000000</f>
        <v>4.6501399999999998E-2</v>
      </c>
      <c r="Y4481" s="15">
        <f>[1]!Table_1[[#This Row],[주가]]*[1]!Table_1[[#This Row],[기말주식수]]</f>
        <v>46501400000</v>
      </c>
      <c r="Z4481" s="14">
        <f>AA4481/10</f>
        <v>6.4351181763770668</v>
      </c>
      <c r="AA4481" s="15">
        <f>[1]!Table_1[[#This Row],[시가총액]]/[1]!Table_1[[#This Row],[당기순이익(세후영업이익)]]</f>
        <v>64.351181763770668</v>
      </c>
      <c r="AB4481" s="12">
        <v>253000000</v>
      </c>
    </row>
    <row r="4482" spans="1:28" ht="19.2">
      <c r="A4482" s="10">
        <v>4481</v>
      </c>
      <c r="B4482" s="10">
        <v>54410</v>
      </c>
      <c r="C4482" s="11" t="s">
        <v>713</v>
      </c>
      <c r="D4482" s="11" t="s">
        <v>20</v>
      </c>
      <c r="E4482" s="10">
        <v>2017</v>
      </c>
      <c r="F4482" s="10">
        <v>5.9710000000000001</v>
      </c>
      <c r="G4482" s="14">
        <f>([1]!Table_1[[#This Row],[총자산]]-[1]!Table_1[[#This Row],[장부가치 자기자본]]+[1]!Table_1[[#This Row],[시가총액]])/[1]!Table_1[[#This Row],[총자산]]</f>
        <v>0.99182290784091776</v>
      </c>
      <c r="H4482" s="14">
        <f>I4482/100000000000</f>
        <v>2.1284767060000001E-2</v>
      </c>
      <c r="I4482" s="10">
        <v>2128476706</v>
      </c>
      <c r="J4482" s="10">
        <v>14.69</v>
      </c>
      <c r="K4482" s="10">
        <f>L4482/1000000000000</f>
        <v>2.6423859162000001E-2</v>
      </c>
      <c r="L4482" s="10">
        <v>26423859162</v>
      </c>
      <c r="M4482" s="10">
        <v>2.64</v>
      </c>
      <c r="N4482" s="10">
        <v>1</v>
      </c>
      <c r="O4482" s="14">
        <f>IF([1]!Table_1[[#This Row],[연도]]=2016,1,0)</f>
        <v>0</v>
      </c>
      <c r="P4482" s="14">
        <f>IF([1]!Table_1[[#This Row],[연도]]=2017,1,0)</f>
        <v>1</v>
      </c>
      <c r="Q4482" s="14">
        <f>IF([1]!Table_1[[#This Row],[연도]]=2018,1,0)</f>
        <v>0</v>
      </c>
      <c r="R4482" s="14">
        <f>IF([1]!Table_1[[#This Row],[연도]]=2019,1,0)</f>
        <v>0</v>
      </c>
      <c r="S4482" s="14">
        <f>IF([1]!Table_1[[#This Row],[연도]]=2020,1,0)</f>
        <v>0</v>
      </c>
      <c r="T4482" s="14">
        <f>IF([1]!Table_1[[#This Row],[연도]]=2021,1,0)</f>
        <v>0</v>
      </c>
      <c r="U4482" s="14">
        <f>IF([1]!Table_1[[#This Row],[연도]]=2022,1,0)</f>
        <v>0</v>
      </c>
      <c r="V4482" s="14">
        <f>IF([1]!Table_1[[#This Row],[연도]]=2023,1,0)</f>
        <v>0</v>
      </c>
      <c r="W4482" s="10">
        <v>1.08</v>
      </c>
      <c r="X4482" s="10">
        <f>Y4482/1000000000000</f>
        <v>3.14732E-2</v>
      </c>
      <c r="Y4482" s="14">
        <f>[1]!Table_1[[#This Row],[주가]]*[1]!Table_1[[#This Row],[기말주식수]]</f>
        <v>31473200000</v>
      </c>
      <c r="Z4482" s="14">
        <f>AA4482/10</f>
        <v>1.4786725131301484</v>
      </c>
      <c r="AA4482" s="14">
        <f>[1]!Table_1[[#This Row],[시가총액]]/[1]!Table_1[[#This Row],[당기순이익(세후영업이익)]]</f>
        <v>14.786725131301484</v>
      </c>
      <c r="AB4482" s="10">
        <v>253000000</v>
      </c>
    </row>
    <row r="4483" spans="1:28" ht="19.2">
      <c r="A4483" s="12">
        <v>4482</v>
      </c>
      <c r="B4483" s="12">
        <v>54410</v>
      </c>
      <c r="C4483" s="13" t="s">
        <v>713</v>
      </c>
      <c r="D4483" s="13" t="s">
        <v>20</v>
      </c>
      <c r="E4483" s="12">
        <v>2018</v>
      </c>
      <c r="F4483" s="12">
        <v>11.2</v>
      </c>
      <c r="G4483" s="15">
        <f>([1]!Table_1[[#This Row],[총자산]]-[1]!Table_1[[#This Row],[장부가치 자기자본]]+[1]!Table_1[[#This Row],[시가총액]])/[1]!Table_1[[#This Row],[총자산]]</f>
        <v>0.86244255399281189</v>
      </c>
      <c r="H4483" s="14">
        <f>I4483/100000000000</f>
        <v>1.5827672300000001E-2</v>
      </c>
      <c r="I4483" s="12">
        <v>1582767230</v>
      </c>
      <c r="J4483" s="12">
        <v>-3.94</v>
      </c>
      <c r="K4483" s="10">
        <f>L4483/1000000000000</f>
        <v>2.5144664875E-2</v>
      </c>
      <c r="L4483" s="12">
        <v>25144664875</v>
      </c>
      <c r="M4483" s="12">
        <v>2.16</v>
      </c>
      <c r="N4483" s="12">
        <v>1</v>
      </c>
      <c r="O4483" s="15">
        <f>IF([1]!Table_1[[#This Row],[연도]]=2016,1,0)</f>
        <v>0</v>
      </c>
      <c r="P4483" s="15">
        <f>IF([1]!Table_1[[#This Row],[연도]]=2017,1,0)</f>
        <v>0</v>
      </c>
      <c r="Q4483" s="15">
        <f>IF([1]!Table_1[[#This Row],[연도]]=2018,1,0)</f>
        <v>1</v>
      </c>
      <c r="R4483" s="15">
        <f>IF([1]!Table_1[[#This Row],[연도]]=2019,1,0)</f>
        <v>0</v>
      </c>
      <c r="S4483" s="15">
        <f>IF([1]!Table_1[[#This Row],[연도]]=2020,1,0)</f>
        <v>0</v>
      </c>
      <c r="T4483" s="15">
        <f>IF([1]!Table_1[[#This Row],[연도]]=2021,1,0)</f>
        <v>0</v>
      </c>
      <c r="U4483" s="15">
        <f>IF([1]!Table_1[[#This Row],[연도]]=2022,1,0)</f>
        <v>0</v>
      </c>
      <c r="V4483" s="15">
        <f>IF([1]!Table_1[[#This Row],[연도]]=2023,1,0)</f>
        <v>0</v>
      </c>
      <c r="W4483" s="12">
        <v>1.26</v>
      </c>
      <c r="X4483" s="10">
        <f>Y4483/1000000000000</f>
        <v>2.31495E-2</v>
      </c>
      <c r="Y4483" s="15">
        <f>[1]!Table_1[[#This Row],[주가]]*[1]!Table_1[[#This Row],[기말주식수]]</f>
        <v>23149500000</v>
      </c>
      <c r="Z4483" s="14">
        <f>AA4483/10</f>
        <v>1.4625966194662747</v>
      </c>
      <c r="AA4483" s="15">
        <f>[1]!Table_1[[#This Row],[시가총액]]/[1]!Table_1[[#This Row],[당기순이익(세후영업이익)]]</f>
        <v>14.625966194662748</v>
      </c>
      <c r="AB4483" s="12">
        <v>253000000</v>
      </c>
    </row>
    <row r="4484" spans="1:28" ht="19.2">
      <c r="A4484" s="10">
        <v>4483</v>
      </c>
      <c r="B4484" s="10">
        <v>54450</v>
      </c>
      <c r="C4484" s="11" t="s">
        <v>714</v>
      </c>
      <c r="D4484" s="11" t="s">
        <v>20</v>
      </c>
      <c r="E4484" s="10">
        <v>2016</v>
      </c>
      <c r="F4484" s="10">
        <v>11.015000000000001</v>
      </c>
      <c r="G4484" s="14">
        <f>([1]!Table_1[[#This Row],[총자산]]-[1]!Table_1[[#This Row],[장부가치 자기자본]]+[1]!Table_1[[#This Row],[시가총액]])/[1]!Table_1[[#This Row],[총자산]]</f>
        <v>1.0878325579459682</v>
      </c>
      <c r="H4484" s="14">
        <f>I4484/100000000000</f>
        <v>6.640431309E-2</v>
      </c>
      <c r="I4484" s="10">
        <v>6640431309</v>
      </c>
      <c r="J4484" s="10">
        <v>14.33</v>
      </c>
      <c r="K4484" s="10">
        <f>L4484/1000000000000</f>
        <v>0.100969671219</v>
      </c>
      <c r="L4484" s="10">
        <v>100969671219</v>
      </c>
      <c r="M4484" s="10">
        <v>0.72</v>
      </c>
      <c r="N4484" s="10">
        <v>1</v>
      </c>
      <c r="O4484" s="14">
        <f>IF([1]!Table_1[[#This Row],[연도]]=2016,1,0)</f>
        <v>1</v>
      </c>
      <c r="P4484" s="14">
        <f>IF([1]!Table_1[[#This Row],[연도]]=2017,1,0)</f>
        <v>0</v>
      </c>
      <c r="Q4484" s="14">
        <f>IF([1]!Table_1[[#This Row],[연도]]=2018,1,0)</f>
        <v>0</v>
      </c>
      <c r="R4484" s="14">
        <f>IF([1]!Table_1[[#This Row],[연도]]=2019,1,0)</f>
        <v>0</v>
      </c>
      <c r="S4484" s="14">
        <f>IF([1]!Table_1[[#This Row],[연도]]=2020,1,0)</f>
        <v>0</v>
      </c>
      <c r="T4484" s="14">
        <f>IF([1]!Table_1[[#This Row],[연도]]=2021,1,0)</f>
        <v>0</v>
      </c>
      <c r="U4484" s="14">
        <f>IF([1]!Table_1[[#This Row],[연도]]=2022,1,0)</f>
        <v>0</v>
      </c>
      <c r="V4484" s="14">
        <f>IF([1]!Table_1[[#This Row],[연도]]=2023,1,0)</f>
        <v>0</v>
      </c>
      <c r="W4484" s="10">
        <v>0.62</v>
      </c>
      <c r="X4484" s="10">
        <f>Y4484/1000000000000</f>
        <v>9.0501515714000003E-2</v>
      </c>
      <c r="Y4484" s="14">
        <f>[1]!Table_1[[#This Row],[주가]]*[1]!Table_1[[#This Row],[기말주식수]]</f>
        <v>90501515714</v>
      </c>
      <c r="Z4484" s="14">
        <f>AA4484/10</f>
        <v>1.3628861063789675</v>
      </c>
      <c r="AA4484" s="14">
        <f>[1]!Table_1[[#This Row],[시가총액]]/[1]!Table_1[[#This Row],[당기순이익(세후영업이익)]]</f>
        <v>13.628861063789675</v>
      </c>
      <c r="AB4484" s="10">
        <v>1158464840</v>
      </c>
    </row>
    <row r="4485" spans="1:28" ht="19.2">
      <c r="A4485" s="12">
        <v>4484</v>
      </c>
      <c r="B4485" s="12">
        <v>54450</v>
      </c>
      <c r="C4485" s="13" t="s">
        <v>714</v>
      </c>
      <c r="D4485" s="13" t="s">
        <v>20</v>
      </c>
      <c r="E4485" s="12">
        <v>2017</v>
      </c>
      <c r="F4485" s="12">
        <v>58.128999999999998</v>
      </c>
      <c r="G4485" s="15">
        <f>([1]!Table_1[[#This Row],[총자산]]-[1]!Table_1[[#This Row],[장부가치 자기자본]]+[1]!Table_1[[#This Row],[시가총액]])/[1]!Table_1[[#This Row],[총자산]]</f>
        <v>1.1339304565158359</v>
      </c>
      <c r="H4485" s="14">
        <f>I4485/100000000000</f>
        <v>6.3340563720000007E-2</v>
      </c>
      <c r="I4485" s="12">
        <v>6334056372</v>
      </c>
      <c r="J4485" s="12">
        <v>7.91</v>
      </c>
      <c r="K4485" s="10">
        <f>L4485/1000000000000</f>
        <v>0.122666738416</v>
      </c>
      <c r="L4485" s="12">
        <v>122666738416</v>
      </c>
      <c r="M4485" s="12">
        <v>0.73</v>
      </c>
      <c r="N4485" s="12">
        <v>1</v>
      </c>
      <c r="O4485" s="15">
        <f>IF([1]!Table_1[[#This Row],[연도]]=2016,1,0)</f>
        <v>0</v>
      </c>
      <c r="P4485" s="15">
        <f>IF([1]!Table_1[[#This Row],[연도]]=2017,1,0)</f>
        <v>1</v>
      </c>
      <c r="Q4485" s="15">
        <f>IF([1]!Table_1[[#This Row],[연도]]=2018,1,0)</f>
        <v>0</v>
      </c>
      <c r="R4485" s="15">
        <f>IF([1]!Table_1[[#This Row],[연도]]=2019,1,0)</f>
        <v>0</v>
      </c>
      <c r="S4485" s="15">
        <f>IF([1]!Table_1[[#This Row],[연도]]=2020,1,0)</f>
        <v>0</v>
      </c>
      <c r="T4485" s="15">
        <f>IF([1]!Table_1[[#This Row],[연도]]=2021,1,0)</f>
        <v>0</v>
      </c>
      <c r="U4485" s="15">
        <f>IF([1]!Table_1[[#This Row],[연도]]=2022,1,0)</f>
        <v>0</v>
      </c>
      <c r="V4485" s="15">
        <f>IF([1]!Table_1[[#This Row],[연도]]=2023,1,0)</f>
        <v>0</v>
      </c>
      <c r="W4485" s="12">
        <v>0.54</v>
      </c>
      <c r="X4485" s="10">
        <f>Y4485/1000000000000</f>
        <v>9.8453487258000003E-2</v>
      </c>
      <c r="Y4485" s="15">
        <f>[1]!Table_1[[#This Row],[주가]]*[1]!Table_1[[#This Row],[기말주식수]]</f>
        <v>98453487258</v>
      </c>
      <c r="Z4485" s="14">
        <f>AA4485/10</f>
        <v>1.5543512952176801</v>
      </c>
      <c r="AA4485" s="15">
        <f>[1]!Table_1[[#This Row],[시가총액]]/[1]!Table_1[[#This Row],[당기순이익(세후영업이익)]]</f>
        <v>15.543512952176801</v>
      </c>
      <c r="AB4485" s="12">
        <v>895763700</v>
      </c>
    </row>
    <row r="4486" spans="1:28" ht="19.2">
      <c r="A4486" s="10">
        <v>4485</v>
      </c>
      <c r="B4486" s="10">
        <v>54450</v>
      </c>
      <c r="C4486" s="11" t="s">
        <v>714</v>
      </c>
      <c r="D4486" s="11" t="s">
        <v>20</v>
      </c>
      <c r="E4486" s="10">
        <v>2018</v>
      </c>
      <c r="F4486" s="10">
        <v>16.265999999999998</v>
      </c>
      <c r="G4486" s="14">
        <f>([1]!Table_1[[#This Row],[총자산]]-[1]!Table_1[[#This Row],[장부가치 자기자본]]+[1]!Table_1[[#This Row],[시가총액]])/[1]!Table_1[[#This Row],[총자산]]</f>
        <v>1.138877657353107</v>
      </c>
      <c r="H4486" s="14">
        <f>I4486/100000000000</f>
        <v>8.1548924849999996E-2</v>
      </c>
      <c r="I4486" s="10">
        <v>8154892485</v>
      </c>
      <c r="J4486" s="10">
        <v>11.99</v>
      </c>
      <c r="K4486" s="10">
        <f>L4486/1000000000000</f>
        <v>0.12609877571399999</v>
      </c>
      <c r="L4486" s="10">
        <v>126098775714</v>
      </c>
      <c r="M4486" s="10">
        <v>0.69</v>
      </c>
      <c r="N4486" s="10">
        <v>1</v>
      </c>
      <c r="O4486" s="14">
        <f>IF([1]!Table_1[[#This Row],[연도]]=2016,1,0)</f>
        <v>0</v>
      </c>
      <c r="P4486" s="14">
        <f>IF([1]!Table_1[[#This Row],[연도]]=2017,1,0)</f>
        <v>0</v>
      </c>
      <c r="Q4486" s="14">
        <f>IF([1]!Table_1[[#This Row],[연도]]=2018,1,0)</f>
        <v>1</v>
      </c>
      <c r="R4486" s="14">
        <f>IF([1]!Table_1[[#This Row],[연도]]=2019,1,0)</f>
        <v>0</v>
      </c>
      <c r="S4486" s="14">
        <f>IF([1]!Table_1[[#This Row],[연도]]=2020,1,0)</f>
        <v>0</v>
      </c>
      <c r="T4486" s="14">
        <f>IF([1]!Table_1[[#This Row],[연도]]=2021,1,0)</f>
        <v>0</v>
      </c>
      <c r="U4486" s="14">
        <f>IF([1]!Table_1[[#This Row],[연도]]=2022,1,0)</f>
        <v>0</v>
      </c>
      <c r="V4486" s="14">
        <f>IF([1]!Table_1[[#This Row],[연도]]=2023,1,0)</f>
        <v>0</v>
      </c>
      <c r="W4486" s="10">
        <v>1.2</v>
      </c>
      <c r="X4486" s="10">
        <f>Y4486/1000000000000</f>
        <v>0.1161508346</v>
      </c>
      <c r="Y4486" s="14">
        <f>[1]!Table_1[[#This Row],[주가]]*[1]!Table_1[[#This Row],[기말주식수]]</f>
        <v>116150834600</v>
      </c>
      <c r="Z4486" s="14">
        <f>AA4486/10</f>
        <v>1.424308595283706</v>
      </c>
      <c r="AA4486" s="14">
        <f>[1]!Table_1[[#This Row],[시가총액]]/[1]!Table_1[[#This Row],[당기순이익(세후영업이익)]]</f>
        <v>14.24308595283706</v>
      </c>
      <c r="AB4486" s="10">
        <v>1499402280</v>
      </c>
    </row>
    <row r="4487" spans="1:28" ht="19.2">
      <c r="A4487" s="12">
        <v>4486</v>
      </c>
      <c r="B4487" s="12">
        <v>54450</v>
      </c>
      <c r="C4487" s="13" t="s">
        <v>714</v>
      </c>
      <c r="D4487" s="13" t="s">
        <v>20</v>
      </c>
      <c r="E4487" s="12">
        <v>2019</v>
      </c>
      <c r="F4487" s="12">
        <v>18.097999999999999</v>
      </c>
      <c r="G4487" s="15">
        <f>([1]!Table_1[[#This Row],[총자산]]-[1]!Table_1[[#This Row],[장부가치 자기자본]]+[1]!Table_1[[#This Row],[시가총액]])/[1]!Table_1[[#This Row],[총자산]]</f>
        <v>1.2537131569495246</v>
      </c>
      <c r="H4487" s="14">
        <f>I4487/100000000000</f>
        <v>7.6463619639999994E-2</v>
      </c>
      <c r="I4487" s="12">
        <v>7646361964</v>
      </c>
      <c r="J4487" s="12">
        <v>12.91</v>
      </c>
      <c r="K4487" s="10">
        <f>L4487/1000000000000</f>
        <v>0.13219556534499999</v>
      </c>
      <c r="L4487" s="12">
        <v>132195565345</v>
      </c>
      <c r="M4487" s="12">
        <v>0.61</v>
      </c>
      <c r="N4487" s="12">
        <v>1</v>
      </c>
      <c r="O4487" s="15">
        <f>IF([1]!Table_1[[#This Row],[연도]]=2016,1,0)</f>
        <v>0</v>
      </c>
      <c r="P4487" s="15">
        <f>IF([1]!Table_1[[#This Row],[연도]]=2017,1,0)</f>
        <v>0</v>
      </c>
      <c r="Q4487" s="15">
        <f>IF([1]!Table_1[[#This Row],[연도]]=2018,1,0)</f>
        <v>0</v>
      </c>
      <c r="R4487" s="15">
        <f>IF([1]!Table_1[[#This Row],[연도]]=2019,1,0)</f>
        <v>1</v>
      </c>
      <c r="S4487" s="15">
        <f>IF([1]!Table_1[[#This Row],[연도]]=2020,1,0)</f>
        <v>0</v>
      </c>
      <c r="T4487" s="15">
        <f>IF([1]!Table_1[[#This Row],[연도]]=2021,1,0)</f>
        <v>0</v>
      </c>
      <c r="U4487" s="15">
        <f>IF([1]!Table_1[[#This Row],[연도]]=2022,1,0)</f>
        <v>0</v>
      </c>
      <c r="V4487" s="15">
        <f>IF([1]!Table_1[[#This Row],[연도]]=2023,1,0)</f>
        <v>0</v>
      </c>
      <c r="W4487" s="12">
        <v>0.85</v>
      </c>
      <c r="X4487" s="10">
        <f>Y4487/1000000000000</f>
        <v>0.14248736105000001</v>
      </c>
      <c r="Y4487" s="15">
        <f>[1]!Table_1[[#This Row],[주가]]*[1]!Table_1[[#This Row],[기말주식수]]</f>
        <v>142487361050</v>
      </c>
      <c r="Z4487" s="14">
        <f>AA4487/10</f>
        <v>1.8634660734195923</v>
      </c>
      <c r="AA4487" s="15">
        <f>[1]!Table_1[[#This Row],[시가총액]]/[1]!Table_1[[#This Row],[당기순이익(세후영업이익)]]</f>
        <v>18.634660734195922</v>
      </c>
      <c r="AB4487" s="12">
        <v>1505052600</v>
      </c>
    </row>
    <row r="4488" spans="1:28" ht="19.2">
      <c r="A4488" s="10">
        <v>4487</v>
      </c>
      <c r="B4488" s="10">
        <v>54450</v>
      </c>
      <c r="C4488" s="11" t="s">
        <v>714</v>
      </c>
      <c r="D4488" s="11" t="s">
        <v>20</v>
      </c>
      <c r="E4488" s="10">
        <v>2021</v>
      </c>
      <c r="F4488" s="10">
        <v>21.459</v>
      </c>
      <c r="G4488" s="14">
        <f>([1]!Table_1[[#This Row],[총자산]]-[1]!Table_1[[#This Row],[장부가치 자기자본]]+[1]!Table_1[[#This Row],[시가총액]])/[1]!Table_1[[#This Row],[총자산]]</f>
        <v>1.6210891010875343</v>
      </c>
      <c r="H4488" s="14">
        <f>I4488/100000000000</f>
        <v>8.077364494E-2</v>
      </c>
      <c r="I4488" s="10">
        <v>8077364494</v>
      </c>
      <c r="J4488" s="10">
        <v>24.83</v>
      </c>
      <c r="K4488" s="10">
        <f>L4488/1000000000000</f>
        <v>0.13641249851199999</v>
      </c>
      <c r="L4488" s="10">
        <v>136412498512</v>
      </c>
      <c r="M4488" s="10">
        <v>6.39</v>
      </c>
      <c r="N4488" s="10">
        <v>1</v>
      </c>
      <c r="O4488" s="14">
        <f>IF([1]!Table_1[[#This Row],[연도]]=2016,1,0)</f>
        <v>0</v>
      </c>
      <c r="P4488" s="14">
        <f>IF([1]!Table_1[[#This Row],[연도]]=2017,1,0)</f>
        <v>0</v>
      </c>
      <c r="Q4488" s="14">
        <f>IF([1]!Table_1[[#This Row],[연도]]=2018,1,0)</f>
        <v>0</v>
      </c>
      <c r="R4488" s="14">
        <f>IF([1]!Table_1[[#This Row],[연도]]=2019,1,0)</f>
        <v>0</v>
      </c>
      <c r="S4488" s="14">
        <f>IF([1]!Table_1[[#This Row],[연도]]=2020,1,0)</f>
        <v>0</v>
      </c>
      <c r="T4488" s="14">
        <f>IF([1]!Table_1[[#This Row],[연도]]=2021,1,0)</f>
        <v>1</v>
      </c>
      <c r="U4488" s="14">
        <f>IF([1]!Table_1[[#This Row],[연도]]=2022,1,0)</f>
        <v>0</v>
      </c>
      <c r="V4488" s="14">
        <f>IF([1]!Table_1[[#This Row],[연도]]=2023,1,0)</f>
        <v>0</v>
      </c>
      <c r="W4488" s="10">
        <v>0.42</v>
      </c>
      <c r="X4488" s="10">
        <f>Y4488/1000000000000</f>
        <v>0.23500285139999999</v>
      </c>
      <c r="Y4488" s="14">
        <f>[1]!Table_1[[#This Row],[주가]]*[1]!Table_1[[#This Row],[기말주식수]]</f>
        <v>235002851400</v>
      </c>
      <c r="Z4488" s="14">
        <f>AA4488/10</f>
        <v>2.9094001090895922</v>
      </c>
      <c r="AA4488" s="14">
        <f>[1]!Table_1[[#This Row],[시가총액]]/[1]!Table_1[[#This Row],[당기순이익(세후영업이익)]]</f>
        <v>29.094001090895922</v>
      </c>
      <c r="AB4488" s="10">
        <v>1508756880</v>
      </c>
    </row>
    <row r="4489" spans="1:28" ht="19.2">
      <c r="A4489" s="12">
        <v>4488</v>
      </c>
      <c r="B4489" s="12">
        <v>54450</v>
      </c>
      <c r="C4489" s="13" t="s">
        <v>714</v>
      </c>
      <c r="D4489" s="13" t="s">
        <v>20</v>
      </c>
      <c r="E4489" s="12">
        <v>2022</v>
      </c>
      <c r="F4489" s="12">
        <v>3.87</v>
      </c>
      <c r="G4489" s="15">
        <f>([1]!Table_1[[#This Row],[총자산]]-[1]!Table_1[[#This Row],[장부가치 자기자본]]+[1]!Table_1[[#This Row],[시가총액]])/[1]!Table_1[[#This Row],[총자산]]</f>
        <v>0.94660351332122894</v>
      </c>
      <c r="H4489" s="14">
        <f>I4489/100000000000</f>
        <v>9.1802536389999995E-2</v>
      </c>
      <c r="I4489" s="12">
        <v>9180253639</v>
      </c>
      <c r="J4489" s="12">
        <v>49.65</v>
      </c>
      <c r="K4489" s="10">
        <f>L4489/1000000000000</f>
        <v>0.15040431178200001</v>
      </c>
      <c r="L4489" s="12">
        <v>150404311782</v>
      </c>
      <c r="M4489" s="12">
        <v>6.48</v>
      </c>
      <c r="N4489" s="12">
        <v>1</v>
      </c>
      <c r="O4489" s="15">
        <f>IF([1]!Table_1[[#This Row],[연도]]=2016,1,0)</f>
        <v>0</v>
      </c>
      <c r="P4489" s="15">
        <f>IF([1]!Table_1[[#This Row],[연도]]=2017,1,0)</f>
        <v>0</v>
      </c>
      <c r="Q4489" s="15">
        <f>IF([1]!Table_1[[#This Row],[연도]]=2018,1,0)</f>
        <v>0</v>
      </c>
      <c r="R4489" s="15">
        <f>IF([1]!Table_1[[#This Row],[연도]]=2019,1,0)</f>
        <v>0</v>
      </c>
      <c r="S4489" s="15">
        <f>IF([1]!Table_1[[#This Row],[연도]]=2020,1,0)</f>
        <v>0</v>
      </c>
      <c r="T4489" s="15">
        <f>IF([1]!Table_1[[#This Row],[연도]]=2021,1,0)</f>
        <v>0</v>
      </c>
      <c r="U4489" s="15">
        <f>IF([1]!Table_1[[#This Row],[연도]]=2022,1,0)</f>
        <v>1</v>
      </c>
      <c r="V4489" s="15">
        <f>IF([1]!Table_1[[#This Row],[연도]]=2023,1,0)</f>
        <v>0</v>
      </c>
      <c r="W4489" s="12">
        <v>0.96</v>
      </c>
      <c r="X4489" s="10">
        <f>Y4489/1000000000000</f>
        <v>0.15310781655</v>
      </c>
      <c r="Y4489" s="15">
        <f>[1]!Table_1[[#This Row],[주가]]*[1]!Table_1[[#This Row],[기말주식수]]</f>
        <v>153107816550</v>
      </c>
      <c r="Z4489" s="14">
        <f>AA4489/10</f>
        <v>1.667795058510801</v>
      </c>
      <c r="AA4489" s="15">
        <f>[1]!Table_1[[#This Row],[시가총액]]/[1]!Table_1[[#This Row],[당기순이익(세후영업이익)]]</f>
        <v>16.677950585108011</v>
      </c>
      <c r="AB4489" s="12">
        <v>1776186620</v>
      </c>
    </row>
    <row r="4490" spans="1:28" ht="19.2">
      <c r="A4490" s="10">
        <v>4489</v>
      </c>
      <c r="B4490" s="10">
        <v>54450</v>
      </c>
      <c r="C4490" s="11" t="s">
        <v>714</v>
      </c>
      <c r="D4490" s="11" t="s">
        <v>20</v>
      </c>
      <c r="E4490" s="10">
        <v>2023</v>
      </c>
      <c r="F4490" s="10">
        <v>4.7130000000000001</v>
      </c>
      <c r="G4490" s="14">
        <f>([1]!Table_1[[#This Row],[총자산]]-[1]!Table_1[[#This Row],[장부가치 자기자본]]+[1]!Table_1[[#This Row],[시가총액]])/[1]!Table_1[[#This Row],[총자산]]</f>
        <v>1.6886662262506069</v>
      </c>
      <c r="H4490" s="14">
        <f>I4490/100000000000</f>
        <v>0.16777001456000001</v>
      </c>
      <c r="I4490" s="10">
        <v>16777001456</v>
      </c>
      <c r="J4490" s="10">
        <v>20.83</v>
      </c>
      <c r="K4490" s="10">
        <f>L4490/1000000000000</f>
        <v>0.19109471818500001</v>
      </c>
      <c r="L4490" s="10">
        <v>191094718185</v>
      </c>
      <c r="M4490" s="10">
        <v>6.85</v>
      </c>
      <c r="N4490" s="10">
        <v>1</v>
      </c>
      <c r="O4490" s="14">
        <f>IF([1]!Table_1[[#This Row],[연도]]=2016,1,0)</f>
        <v>0</v>
      </c>
      <c r="P4490" s="14">
        <f>IF([1]!Table_1[[#This Row],[연도]]=2017,1,0)</f>
        <v>0</v>
      </c>
      <c r="Q4490" s="14">
        <f>IF([1]!Table_1[[#This Row],[연도]]=2018,1,0)</f>
        <v>0</v>
      </c>
      <c r="R4490" s="14">
        <f>IF([1]!Table_1[[#This Row],[연도]]=2019,1,0)</f>
        <v>0</v>
      </c>
      <c r="S4490" s="14">
        <f>IF([1]!Table_1[[#This Row],[연도]]=2020,1,0)</f>
        <v>0</v>
      </c>
      <c r="T4490" s="14">
        <f>IF([1]!Table_1[[#This Row],[연도]]=2021,1,0)</f>
        <v>0</v>
      </c>
      <c r="U4490" s="14">
        <f>IF([1]!Table_1[[#This Row],[연도]]=2022,1,0)</f>
        <v>0</v>
      </c>
      <c r="V4490" s="14">
        <f>IF([1]!Table_1[[#This Row],[연도]]=2023,1,0)</f>
        <v>1</v>
      </c>
      <c r="W4490" s="10">
        <v>0.59</v>
      </c>
      <c r="X4490" s="10">
        <f>Y4490/1000000000000</f>
        <v>0.50430295889999999</v>
      </c>
      <c r="Y4490" s="14">
        <f>[1]!Table_1[[#This Row],[주가]]*[1]!Table_1[[#This Row],[기말주식수]]</f>
        <v>504302958900</v>
      </c>
      <c r="Z4490" s="14">
        <f>AA4490/10</f>
        <v>3.0059183115803148</v>
      </c>
      <c r="AA4490" s="14">
        <f>[1]!Table_1[[#This Row],[시가총액]]/[1]!Table_1[[#This Row],[당기순이익(세후영업이익)]]</f>
        <v>30.059183115803148</v>
      </c>
      <c r="AB4490" s="10">
        <v>2952259200</v>
      </c>
    </row>
    <row r="4491" spans="1:28" ht="19.2">
      <c r="A4491" s="12">
        <v>4490</v>
      </c>
      <c r="B4491" s="12">
        <v>54540</v>
      </c>
      <c r="C4491" s="13" t="s">
        <v>715</v>
      </c>
      <c r="D4491" s="13" t="s">
        <v>20</v>
      </c>
      <c r="E4491" s="12">
        <v>2016</v>
      </c>
      <c r="F4491" s="12">
        <v>44.066000000000003</v>
      </c>
      <c r="G4491" s="15">
        <f>([1]!Table_1[[#This Row],[총자산]]-[1]!Table_1[[#This Row],[장부가치 자기자본]]+[1]!Table_1[[#This Row],[시가총액]])/[1]!Table_1[[#This Row],[총자산]]</f>
        <v>1.1371059007722883</v>
      </c>
      <c r="H4491" s="14">
        <f>I4491/100000000000</f>
        <v>3.2438889130000002E-2</v>
      </c>
      <c r="I4491" s="12">
        <v>3243888913</v>
      </c>
      <c r="J4491" s="12">
        <v>-11.49</v>
      </c>
      <c r="K4491" s="10">
        <f>L4491/1000000000000</f>
        <v>7.1808498693000003E-2</v>
      </c>
      <c r="L4491" s="12">
        <v>71808498693</v>
      </c>
      <c r="M4491" s="12">
        <v>0.5</v>
      </c>
      <c r="N4491" s="12">
        <v>1</v>
      </c>
      <c r="O4491" s="15">
        <f>IF([1]!Table_1[[#This Row],[연도]]=2016,1,0)</f>
        <v>1</v>
      </c>
      <c r="P4491" s="15">
        <f>IF([1]!Table_1[[#This Row],[연도]]=2017,1,0)</f>
        <v>0</v>
      </c>
      <c r="Q4491" s="15">
        <f>IF([1]!Table_1[[#This Row],[연도]]=2018,1,0)</f>
        <v>0</v>
      </c>
      <c r="R4491" s="15">
        <f>IF([1]!Table_1[[#This Row],[연도]]=2019,1,0)</f>
        <v>0</v>
      </c>
      <c r="S4491" s="15">
        <f>IF([1]!Table_1[[#This Row],[연도]]=2020,1,0)</f>
        <v>0</v>
      </c>
      <c r="T4491" s="15">
        <f>IF([1]!Table_1[[#This Row],[연도]]=2021,1,0)</f>
        <v>0</v>
      </c>
      <c r="U4491" s="15">
        <f>IF([1]!Table_1[[#This Row],[연도]]=2022,1,0)</f>
        <v>0</v>
      </c>
      <c r="V4491" s="15">
        <f>IF([1]!Table_1[[#This Row],[연도]]=2023,1,0)</f>
        <v>0</v>
      </c>
      <c r="W4491" s="12">
        <v>0.97</v>
      </c>
      <c r="X4491" s="10">
        <f>Y4491/1000000000000</f>
        <v>9.2950000000000005E-2</v>
      </c>
      <c r="Y4491" s="15">
        <f>[1]!Table_1[[#This Row],[주가]]*[1]!Table_1[[#This Row],[기말주식수]]</f>
        <v>92950000000</v>
      </c>
      <c r="Z4491" s="14">
        <f>AA4491/10</f>
        <v>2.8653878875907117</v>
      </c>
      <c r="AA4491" s="15">
        <f>[1]!Table_1[[#This Row],[시가총액]]/[1]!Table_1[[#This Row],[당기순이익(세후영업이익)]]</f>
        <v>28.653878875907118</v>
      </c>
      <c r="AB4491" s="12">
        <v>1125000000</v>
      </c>
    </row>
    <row r="4492" spans="1:28" ht="19.2">
      <c r="A4492" s="10">
        <v>4491</v>
      </c>
      <c r="B4492" s="10">
        <v>54540</v>
      </c>
      <c r="C4492" s="11" t="s">
        <v>715</v>
      </c>
      <c r="D4492" s="11" t="s">
        <v>20</v>
      </c>
      <c r="E4492" s="10">
        <v>2017</v>
      </c>
      <c r="F4492" s="10">
        <v>37.838999999999999</v>
      </c>
      <c r="G4492" s="14">
        <f>([1]!Table_1[[#This Row],[총자산]]-[1]!Table_1[[#This Row],[장부가치 자기자본]]+[1]!Table_1[[#This Row],[시가총액]])/[1]!Table_1[[#This Row],[총자산]]</f>
        <v>0.77627060408110315</v>
      </c>
      <c r="H4492" s="14">
        <f>I4492/100000000000</f>
        <v>4.91482419E-3</v>
      </c>
      <c r="I4492" s="10">
        <v>491482419</v>
      </c>
      <c r="J4492" s="10">
        <v>-8.99</v>
      </c>
      <c r="K4492" s="10">
        <f>L4492/1000000000000</f>
        <v>6.3471873127999998E-2</v>
      </c>
      <c r="L4492" s="10">
        <v>63471873128</v>
      </c>
      <c r="M4492" s="10">
        <v>2.4</v>
      </c>
      <c r="N4492" s="10">
        <v>1</v>
      </c>
      <c r="O4492" s="14">
        <f>IF([1]!Table_1[[#This Row],[연도]]=2016,1,0)</f>
        <v>0</v>
      </c>
      <c r="P4492" s="14">
        <f>IF([1]!Table_1[[#This Row],[연도]]=2017,1,0)</f>
        <v>1</v>
      </c>
      <c r="Q4492" s="14">
        <f>IF([1]!Table_1[[#This Row],[연도]]=2018,1,0)</f>
        <v>0</v>
      </c>
      <c r="R4492" s="14">
        <f>IF([1]!Table_1[[#This Row],[연도]]=2019,1,0)</f>
        <v>0</v>
      </c>
      <c r="S4492" s="14">
        <f>IF([1]!Table_1[[#This Row],[연도]]=2020,1,0)</f>
        <v>0</v>
      </c>
      <c r="T4492" s="14">
        <f>IF([1]!Table_1[[#This Row],[연도]]=2021,1,0)</f>
        <v>0</v>
      </c>
      <c r="U4492" s="14">
        <f>IF([1]!Table_1[[#This Row],[연도]]=2022,1,0)</f>
        <v>0</v>
      </c>
      <c r="V4492" s="14">
        <f>IF([1]!Table_1[[#This Row],[연도]]=2023,1,0)</f>
        <v>0</v>
      </c>
      <c r="W4492" s="10">
        <v>1.08</v>
      </c>
      <c r="X4492" s="10">
        <f>Y4492/1000000000000</f>
        <v>5.1479999999999998E-2</v>
      </c>
      <c r="Y4492" s="14">
        <f>[1]!Table_1[[#This Row],[주가]]*[1]!Table_1[[#This Row],[기말주식수]]</f>
        <v>51480000000</v>
      </c>
      <c r="Z4492" s="14">
        <f>AA4492/10</f>
        <v>10.47443367450342</v>
      </c>
      <c r="AA4492" s="14">
        <f>[1]!Table_1[[#This Row],[시가총액]]/[1]!Table_1[[#This Row],[당기순이익(세후영업이익)]]</f>
        <v>104.7443367450342</v>
      </c>
      <c r="AB4492" s="10">
        <v>642500000</v>
      </c>
    </row>
    <row r="4493" spans="1:28" ht="19.2">
      <c r="A4493" s="12">
        <v>4492</v>
      </c>
      <c r="B4493" s="12">
        <v>54540</v>
      </c>
      <c r="C4493" s="13" t="s">
        <v>715</v>
      </c>
      <c r="D4493" s="13" t="s">
        <v>20</v>
      </c>
      <c r="E4493" s="12">
        <v>2018</v>
      </c>
      <c r="F4493" s="12">
        <v>60.518000000000001</v>
      </c>
      <c r="G4493" s="15">
        <f>([1]!Table_1[[#This Row],[총자산]]-[1]!Table_1[[#This Row],[장부가치 자기자본]]+[1]!Table_1[[#This Row],[시가총액]])/[1]!Table_1[[#This Row],[총자산]]</f>
        <v>0.69799974201533288</v>
      </c>
      <c r="H4493" s="14">
        <f>I4493/100000000000</f>
        <v>8.4728090799999992E-3</v>
      </c>
      <c r="I4493" s="12">
        <v>847280908</v>
      </c>
      <c r="J4493" s="12">
        <v>-3.18</v>
      </c>
      <c r="K4493" s="10">
        <f>L4493/1000000000000</f>
        <v>6.9070991839999998E-2</v>
      </c>
      <c r="L4493" s="12">
        <v>69070991840</v>
      </c>
      <c r="M4493" s="12">
        <v>2.2599999999999998</v>
      </c>
      <c r="N4493" s="12">
        <v>1</v>
      </c>
      <c r="O4493" s="15">
        <f>IF([1]!Table_1[[#This Row],[연도]]=2016,1,0)</f>
        <v>0</v>
      </c>
      <c r="P4493" s="15">
        <f>IF([1]!Table_1[[#This Row],[연도]]=2017,1,0)</f>
        <v>0</v>
      </c>
      <c r="Q4493" s="15">
        <f>IF([1]!Table_1[[#This Row],[연도]]=2018,1,0)</f>
        <v>1</v>
      </c>
      <c r="R4493" s="15">
        <f>IF([1]!Table_1[[#This Row],[연도]]=2019,1,0)</f>
        <v>0</v>
      </c>
      <c r="S4493" s="15">
        <f>IF([1]!Table_1[[#This Row],[연도]]=2020,1,0)</f>
        <v>0</v>
      </c>
      <c r="T4493" s="15">
        <f>IF([1]!Table_1[[#This Row],[연도]]=2021,1,0)</f>
        <v>0</v>
      </c>
      <c r="U4493" s="15">
        <f>IF([1]!Table_1[[#This Row],[연도]]=2022,1,0)</f>
        <v>0</v>
      </c>
      <c r="V4493" s="15">
        <f>IF([1]!Table_1[[#This Row],[연도]]=2023,1,0)</f>
        <v>0</v>
      </c>
      <c r="W4493" s="12">
        <v>1.26</v>
      </c>
      <c r="X4493" s="10">
        <f>Y4493/1000000000000</f>
        <v>4.4005000000000002E-2</v>
      </c>
      <c r="Y4493" s="15">
        <f>[1]!Table_1[[#This Row],[주가]]*[1]!Table_1[[#This Row],[기말주식수]]</f>
        <v>44005000000</v>
      </c>
      <c r="Z4493" s="14">
        <f>AA4493/10</f>
        <v>5.193673029157881</v>
      </c>
      <c r="AA4493" s="15">
        <f>[1]!Table_1[[#This Row],[시가총액]]/[1]!Table_1[[#This Row],[당기순이익(세후영업이익)]]</f>
        <v>51.936730291578812</v>
      </c>
      <c r="AB4493" s="12">
        <v>771000000</v>
      </c>
    </row>
    <row r="4494" spans="1:28" ht="19.2">
      <c r="A4494" s="10">
        <v>4493</v>
      </c>
      <c r="B4494" s="10">
        <v>54540</v>
      </c>
      <c r="C4494" s="11" t="s">
        <v>715</v>
      </c>
      <c r="D4494" s="11" t="s">
        <v>20</v>
      </c>
      <c r="E4494" s="10">
        <v>2019</v>
      </c>
      <c r="F4494" s="10">
        <v>33.587000000000003</v>
      </c>
      <c r="G4494" s="14">
        <f>([1]!Table_1[[#This Row],[총자산]]-[1]!Table_1[[#This Row],[장부가치 자기자본]]+[1]!Table_1[[#This Row],[시가총액]])/[1]!Table_1[[#This Row],[총자산]]</f>
        <v>0.73404354211802858</v>
      </c>
      <c r="H4494" s="14">
        <f>I4494/100000000000</f>
        <v>3.1370528260000002E-2</v>
      </c>
      <c r="I4494" s="10">
        <v>3137052826</v>
      </c>
      <c r="J4494" s="10">
        <v>7.5</v>
      </c>
      <c r="K4494" s="10">
        <f>L4494/1000000000000</f>
        <v>6.9805770389000002E-2</v>
      </c>
      <c r="L4494" s="10">
        <v>69805770389</v>
      </c>
      <c r="M4494" s="10">
        <v>2.08</v>
      </c>
      <c r="N4494" s="10">
        <v>1</v>
      </c>
      <c r="O4494" s="14">
        <f>IF([1]!Table_1[[#This Row],[연도]]=2016,1,0)</f>
        <v>0</v>
      </c>
      <c r="P4494" s="14">
        <f>IF([1]!Table_1[[#This Row],[연도]]=2017,1,0)</f>
        <v>0</v>
      </c>
      <c r="Q4494" s="14">
        <f>IF([1]!Table_1[[#This Row],[연도]]=2018,1,0)</f>
        <v>0</v>
      </c>
      <c r="R4494" s="14">
        <f>IF([1]!Table_1[[#This Row],[연도]]=2019,1,0)</f>
        <v>1</v>
      </c>
      <c r="S4494" s="14">
        <f>IF([1]!Table_1[[#This Row],[연도]]=2020,1,0)</f>
        <v>0</v>
      </c>
      <c r="T4494" s="14">
        <f>IF([1]!Table_1[[#This Row],[연도]]=2021,1,0)</f>
        <v>0</v>
      </c>
      <c r="U4494" s="14">
        <f>IF([1]!Table_1[[#This Row],[연도]]=2022,1,0)</f>
        <v>0</v>
      </c>
      <c r="V4494" s="14">
        <f>IF([1]!Table_1[[#This Row],[연도]]=2023,1,0)</f>
        <v>0</v>
      </c>
      <c r="W4494" s="10">
        <v>1.3</v>
      </c>
      <c r="X4494" s="10">
        <f>Y4494/1000000000000</f>
        <v>4.7969999999999999E-2</v>
      </c>
      <c r="Y4494" s="14">
        <f>[1]!Table_1[[#This Row],[주가]]*[1]!Table_1[[#This Row],[기말주식수]]</f>
        <v>47970000000</v>
      </c>
      <c r="Z4494" s="14">
        <f>AA4494/10</f>
        <v>1.5291422446706353</v>
      </c>
      <c r="AA4494" s="14">
        <f>[1]!Table_1[[#This Row],[시가총액]]/[1]!Table_1[[#This Row],[당기순이익(세후영업이익)]]</f>
        <v>15.291422446706353</v>
      </c>
      <c r="AB4494" s="10">
        <v>1178575000</v>
      </c>
    </row>
    <row r="4495" spans="1:28" ht="19.2">
      <c r="A4495" s="12">
        <v>4494</v>
      </c>
      <c r="B4495" s="12">
        <v>54540</v>
      </c>
      <c r="C4495" s="13" t="s">
        <v>715</v>
      </c>
      <c r="D4495" s="13" t="s">
        <v>20</v>
      </c>
      <c r="E4495" s="12">
        <v>2020</v>
      </c>
      <c r="F4495" s="12">
        <v>24.082999999999998</v>
      </c>
      <c r="G4495" s="15">
        <f>([1]!Table_1[[#This Row],[총자산]]-[1]!Table_1[[#This Row],[장부가치 자기자본]]+[1]!Table_1[[#This Row],[시가총액]])/[1]!Table_1[[#This Row],[총자산]]</f>
        <v>0.93814826655993233</v>
      </c>
      <c r="H4495" s="14">
        <f>I4495/100000000000</f>
        <v>9.0329941099999995E-3</v>
      </c>
      <c r="I4495" s="12">
        <v>903299411</v>
      </c>
      <c r="J4495" s="12">
        <v>-6.98</v>
      </c>
      <c r="K4495" s="10">
        <f>L4495/1000000000000</f>
        <v>6.8020419205000002E-2</v>
      </c>
      <c r="L4495" s="12">
        <v>68020419205</v>
      </c>
      <c r="M4495" s="12">
        <v>1.87</v>
      </c>
      <c r="N4495" s="12">
        <v>1</v>
      </c>
      <c r="O4495" s="15">
        <f>IF([1]!Table_1[[#This Row],[연도]]=2016,1,0)</f>
        <v>0</v>
      </c>
      <c r="P4495" s="15">
        <f>IF([1]!Table_1[[#This Row],[연도]]=2017,1,0)</f>
        <v>0</v>
      </c>
      <c r="Q4495" s="15">
        <f>IF([1]!Table_1[[#This Row],[연도]]=2018,1,0)</f>
        <v>0</v>
      </c>
      <c r="R4495" s="15">
        <f>IF([1]!Table_1[[#This Row],[연도]]=2019,1,0)</f>
        <v>0</v>
      </c>
      <c r="S4495" s="15">
        <f>IF([1]!Table_1[[#This Row],[연도]]=2020,1,0)</f>
        <v>1</v>
      </c>
      <c r="T4495" s="15">
        <f>IF([1]!Table_1[[#This Row],[연도]]=2021,1,0)</f>
        <v>0</v>
      </c>
      <c r="U4495" s="15">
        <f>IF([1]!Table_1[[#This Row],[연도]]=2022,1,0)</f>
        <v>0</v>
      </c>
      <c r="V4495" s="15">
        <f>IF([1]!Table_1[[#This Row],[연도]]=2023,1,0)</f>
        <v>0</v>
      </c>
      <c r="W4495" s="12">
        <v>0.99</v>
      </c>
      <c r="X4495" s="10">
        <f>Y4495/1000000000000</f>
        <v>7.1499999999999994E-2</v>
      </c>
      <c r="Y4495" s="15">
        <f>[1]!Table_1[[#This Row],[주가]]*[1]!Table_1[[#This Row],[기말주식수]]</f>
        <v>71500000000</v>
      </c>
      <c r="Z4495" s="14">
        <f>AA4495/10</f>
        <v>7.9154263945379686</v>
      </c>
      <c r="AA4495" s="15">
        <f>[1]!Table_1[[#This Row],[시가총액]]/[1]!Table_1[[#This Row],[당기순이익(세후영업이익)]]</f>
        <v>79.154263945379682</v>
      </c>
      <c r="AB4495" s="12">
        <v>1680000000</v>
      </c>
    </row>
    <row r="4496" spans="1:28" ht="19.2">
      <c r="A4496" s="10">
        <v>4495</v>
      </c>
      <c r="B4496" s="10">
        <v>54540</v>
      </c>
      <c r="C4496" s="11" t="s">
        <v>715</v>
      </c>
      <c r="D4496" s="11" t="s">
        <v>20</v>
      </c>
      <c r="E4496" s="10">
        <v>2021</v>
      </c>
      <c r="F4496" s="10">
        <v>-10.978999999999999</v>
      </c>
      <c r="G4496" s="14">
        <f>([1]!Table_1[[#This Row],[총자산]]-[1]!Table_1[[#This Row],[장부가치 자기자본]]+[1]!Table_1[[#This Row],[시가총액]])/[1]!Table_1[[#This Row],[총자산]]</f>
        <v>0.8659793698939996</v>
      </c>
      <c r="H4496" s="14">
        <f>I4496/100000000000</f>
        <v>8.2143839600000001E-3</v>
      </c>
      <c r="I4496" s="10">
        <v>821438396</v>
      </c>
      <c r="J4496" s="10">
        <v>-1.1000000000000001</v>
      </c>
      <c r="K4496" s="10">
        <f>L4496/1000000000000</f>
        <v>6.9812139403999995E-2</v>
      </c>
      <c r="L4496" s="10">
        <v>69812139404</v>
      </c>
      <c r="M4496" s="10">
        <v>1.52</v>
      </c>
      <c r="N4496" s="10">
        <v>1</v>
      </c>
      <c r="O4496" s="14">
        <f>IF([1]!Table_1[[#This Row],[연도]]=2016,1,0)</f>
        <v>0</v>
      </c>
      <c r="P4496" s="14">
        <f>IF([1]!Table_1[[#This Row],[연도]]=2017,1,0)</f>
        <v>0</v>
      </c>
      <c r="Q4496" s="14">
        <f>IF([1]!Table_1[[#This Row],[연도]]=2018,1,0)</f>
        <v>0</v>
      </c>
      <c r="R4496" s="14">
        <f>IF([1]!Table_1[[#This Row],[연도]]=2019,1,0)</f>
        <v>0</v>
      </c>
      <c r="S4496" s="14">
        <f>IF([1]!Table_1[[#This Row],[연도]]=2020,1,0)</f>
        <v>0</v>
      </c>
      <c r="T4496" s="14">
        <f>IF([1]!Table_1[[#This Row],[연도]]=2021,1,0)</f>
        <v>1</v>
      </c>
      <c r="U4496" s="14">
        <f>IF([1]!Table_1[[#This Row],[연도]]=2022,1,0)</f>
        <v>0</v>
      </c>
      <c r="V4496" s="14">
        <f>IF([1]!Table_1[[#This Row],[연도]]=2023,1,0)</f>
        <v>0</v>
      </c>
      <c r="W4496" s="10">
        <v>0.87</v>
      </c>
      <c r="X4496" s="10">
        <f>Y4496/1000000000000</f>
        <v>5.824E-2</v>
      </c>
      <c r="Y4496" s="14">
        <f>[1]!Table_1[[#This Row],[주가]]*[1]!Table_1[[#This Row],[기말주식수]]</f>
        <v>58240000000</v>
      </c>
      <c r="Z4496" s="14">
        <f>AA4496/10</f>
        <v>7.0900021576298453</v>
      </c>
      <c r="AA4496" s="14">
        <f>[1]!Table_1[[#This Row],[시가총액]]/[1]!Table_1[[#This Row],[당기순이익(세후영업이익)]]</f>
        <v>70.900021576298457</v>
      </c>
      <c r="AB4496" s="10">
        <v>849100000</v>
      </c>
    </row>
    <row r="4497" spans="1:28" ht="19.2">
      <c r="A4497" s="12">
        <v>4496</v>
      </c>
      <c r="B4497" s="12">
        <v>54540</v>
      </c>
      <c r="C4497" s="13" t="s">
        <v>715</v>
      </c>
      <c r="D4497" s="13" t="s">
        <v>20</v>
      </c>
      <c r="E4497" s="12">
        <v>2022</v>
      </c>
      <c r="F4497" s="12">
        <v>-6.9530000000000003</v>
      </c>
      <c r="G4497" s="15">
        <f>([1]!Table_1[[#This Row],[총자산]]-[1]!Table_1[[#This Row],[장부가치 자기자본]]+[1]!Table_1[[#This Row],[시가총액]])/[1]!Table_1[[#This Row],[총자산]]</f>
        <v>0.84226871534895198</v>
      </c>
      <c r="H4497" s="14">
        <f>I4497/100000000000</f>
        <v>-3.1810867139999997E-2</v>
      </c>
      <c r="I4497" s="12">
        <v>-3181086714</v>
      </c>
      <c r="J4497" s="12">
        <v>-8.23</v>
      </c>
      <c r="K4497" s="10">
        <f>L4497/1000000000000</f>
        <v>9.0676947921999998E-2</v>
      </c>
      <c r="L4497" s="12">
        <v>90676947922</v>
      </c>
      <c r="M4497" s="12">
        <v>2.86</v>
      </c>
      <c r="N4497" s="12">
        <v>1</v>
      </c>
      <c r="O4497" s="15">
        <f>IF([1]!Table_1[[#This Row],[연도]]=2016,1,0)</f>
        <v>0</v>
      </c>
      <c r="P4497" s="15">
        <f>IF([1]!Table_1[[#This Row],[연도]]=2017,1,0)</f>
        <v>0</v>
      </c>
      <c r="Q4497" s="15">
        <f>IF([1]!Table_1[[#This Row],[연도]]=2018,1,0)</f>
        <v>0</v>
      </c>
      <c r="R4497" s="15">
        <f>IF([1]!Table_1[[#This Row],[연도]]=2019,1,0)</f>
        <v>0</v>
      </c>
      <c r="S4497" s="15">
        <f>IF([1]!Table_1[[#This Row],[연도]]=2020,1,0)</f>
        <v>0</v>
      </c>
      <c r="T4497" s="15">
        <f>IF([1]!Table_1[[#This Row],[연도]]=2021,1,0)</f>
        <v>0</v>
      </c>
      <c r="U4497" s="15">
        <f>IF([1]!Table_1[[#This Row],[연도]]=2022,1,0)</f>
        <v>1</v>
      </c>
      <c r="V4497" s="15">
        <f>IF([1]!Table_1[[#This Row],[연도]]=2023,1,0)</f>
        <v>0</v>
      </c>
      <c r="W4497" s="12">
        <v>0.91</v>
      </c>
      <c r="X4497" s="10">
        <f>Y4497/1000000000000</f>
        <v>4.7449999999999999E-2</v>
      </c>
      <c r="Y4497" s="15">
        <f>[1]!Table_1[[#This Row],[주가]]*[1]!Table_1[[#This Row],[기말주식수]]</f>
        <v>47450000000</v>
      </c>
      <c r="Z4497" s="14">
        <f>AA4497/10</f>
        <v>-1.4916286246197563</v>
      </c>
      <c r="AA4497" s="15">
        <f>[1]!Table_1[[#This Row],[시가총액]]/[1]!Table_1[[#This Row],[당기순이익(세후영업이익)]]</f>
        <v>-14.916286246197563</v>
      </c>
      <c r="AB4497" s="12">
        <v>606500000</v>
      </c>
    </row>
    <row r="4498" spans="1:28" ht="19.2">
      <c r="A4498" s="10">
        <v>4497</v>
      </c>
      <c r="B4498" s="10">
        <v>54540</v>
      </c>
      <c r="C4498" s="11" t="s">
        <v>715</v>
      </c>
      <c r="D4498" s="11" t="s">
        <v>20</v>
      </c>
      <c r="E4498" s="10">
        <v>2023</v>
      </c>
      <c r="F4498" s="10">
        <v>19.527000000000001</v>
      </c>
      <c r="G4498" s="14">
        <f>([1]!Table_1[[#This Row],[총자산]]-[1]!Table_1[[#This Row],[장부가치 자기자본]]+[1]!Table_1[[#This Row],[시가총액]])/[1]!Table_1[[#This Row],[총자산]]</f>
        <v>0.87839225190639647</v>
      </c>
      <c r="H4498" s="14">
        <f>I4498/100000000000</f>
        <v>5.9936404630000002E-2</v>
      </c>
      <c r="I4498" s="10">
        <v>5993640463</v>
      </c>
      <c r="J4498" s="10">
        <v>10.15</v>
      </c>
      <c r="K4498" s="10">
        <f>L4498/1000000000000</f>
        <v>9.5749467251999995E-2</v>
      </c>
      <c r="L4498" s="10">
        <v>95749467252</v>
      </c>
      <c r="M4498" s="10">
        <v>3.74</v>
      </c>
      <c r="N4498" s="10">
        <v>1</v>
      </c>
      <c r="O4498" s="14">
        <f>IF([1]!Table_1[[#This Row],[연도]]=2016,1,0)</f>
        <v>0</v>
      </c>
      <c r="P4498" s="14">
        <f>IF([1]!Table_1[[#This Row],[연도]]=2017,1,0)</f>
        <v>0</v>
      </c>
      <c r="Q4498" s="14">
        <f>IF([1]!Table_1[[#This Row],[연도]]=2018,1,0)</f>
        <v>0</v>
      </c>
      <c r="R4498" s="14">
        <f>IF([1]!Table_1[[#This Row],[연도]]=2019,1,0)</f>
        <v>0</v>
      </c>
      <c r="S4498" s="14">
        <f>IF([1]!Table_1[[#This Row],[연도]]=2020,1,0)</f>
        <v>0</v>
      </c>
      <c r="T4498" s="14">
        <f>IF([1]!Table_1[[#This Row],[연도]]=2021,1,0)</f>
        <v>0</v>
      </c>
      <c r="U4498" s="14">
        <f>IF([1]!Table_1[[#This Row],[연도]]=2022,1,0)</f>
        <v>0</v>
      </c>
      <c r="V4498" s="14">
        <f>IF([1]!Table_1[[#This Row],[연도]]=2023,1,0)</f>
        <v>1</v>
      </c>
      <c r="W4498" s="10">
        <v>0.94</v>
      </c>
      <c r="X4498" s="10">
        <f>Y4498/1000000000000</f>
        <v>5.4795000000000003E-2</v>
      </c>
      <c r="Y4498" s="14">
        <f>[1]!Table_1[[#This Row],[주가]]*[1]!Table_1[[#This Row],[기말주식수]]</f>
        <v>54795000000</v>
      </c>
      <c r="Z4498" s="14">
        <f>AA4498/10</f>
        <v>0.91421900159445713</v>
      </c>
      <c r="AA4498" s="14">
        <f>[1]!Table_1[[#This Row],[시가총액]]/[1]!Table_1[[#This Row],[당기순이익(세후영업이익)]]</f>
        <v>9.1421900159445713</v>
      </c>
      <c r="AB4498" s="10">
        <v>1213000000</v>
      </c>
    </row>
    <row r="4499" spans="1:28" ht="19.2">
      <c r="A4499" s="12">
        <v>4498</v>
      </c>
      <c r="B4499" s="12">
        <v>54620</v>
      </c>
      <c r="C4499" s="13" t="s">
        <v>716</v>
      </c>
      <c r="D4499" s="13" t="s">
        <v>20</v>
      </c>
      <c r="E4499" s="12">
        <v>2021</v>
      </c>
      <c r="F4499" s="12">
        <v>7.7990000000000004</v>
      </c>
      <c r="G4499" s="15">
        <f>([1]!Table_1[[#This Row],[총자산]]-[1]!Table_1[[#This Row],[장부가치 자기자본]]+[1]!Table_1[[#This Row],[시가총액]])/[1]!Table_1[[#This Row],[총자산]]</f>
        <v>1.3428877265587513</v>
      </c>
      <c r="H4499" s="14">
        <f>I4499/100000000000</f>
        <v>-3.9635716949999997E-2</v>
      </c>
      <c r="I4499" s="12">
        <v>-3963571695</v>
      </c>
      <c r="J4499" s="12">
        <v>22.48</v>
      </c>
      <c r="K4499" s="10">
        <f>L4499/1000000000000</f>
        <v>3.9415521257E-2</v>
      </c>
      <c r="L4499" s="12">
        <v>39415521257</v>
      </c>
      <c r="M4499" s="12">
        <v>20.76</v>
      </c>
      <c r="N4499" s="12">
        <v>1</v>
      </c>
      <c r="O4499" s="15">
        <f>IF([1]!Table_1[[#This Row],[연도]]=2016,1,0)</f>
        <v>0</v>
      </c>
      <c r="P4499" s="15">
        <f>IF([1]!Table_1[[#This Row],[연도]]=2017,1,0)</f>
        <v>0</v>
      </c>
      <c r="Q4499" s="15">
        <f>IF([1]!Table_1[[#This Row],[연도]]=2018,1,0)</f>
        <v>0</v>
      </c>
      <c r="R4499" s="15">
        <f>IF([1]!Table_1[[#This Row],[연도]]=2019,1,0)</f>
        <v>0</v>
      </c>
      <c r="S4499" s="15">
        <f>IF([1]!Table_1[[#This Row],[연도]]=2020,1,0)</f>
        <v>0</v>
      </c>
      <c r="T4499" s="15">
        <f>IF([1]!Table_1[[#This Row],[연도]]=2021,1,0)</f>
        <v>1</v>
      </c>
      <c r="U4499" s="15">
        <f>IF([1]!Table_1[[#This Row],[연도]]=2022,1,0)</f>
        <v>0</v>
      </c>
      <c r="V4499" s="15">
        <f>IF([1]!Table_1[[#This Row],[연도]]=2023,1,0)</f>
        <v>0</v>
      </c>
      <c r="W4499" s="12">
        <v>1.34</v>
      </c>
      <c r="X4499" s="10">
        <f>Y4499/1000000000000</f>
        <v>0.30285418185000001</v>
      </c>
      <c r="Y4499" s="15">
        <f>[1]!Table_1[[#This Row],[주가]]*[1]!Table_1[[#This Row],[기말주식수]]</f>
        <v>302854181850</v>
      </c>
      <c r="Z4499" s="14">
        <f>AA4499/10</f>
        <v>-7.6409411801998441</v>
      </c>
      <c r="AA4499" s="15">
        <f>[1]!Table_1[[#This Row],[시가총액]]/[1]!Table_1[[#This Row],[당기순이익(세후영업이익)]]</f>
        <v>-76.409411801998445</v>
      </c>
      <c r="AB4499" s="12">
        <v>1839385200</v>
      </c>
    </row>
    <row r="4500" spans="1:28" ht="19.2">
      <c r="A4500" s="10">
        <v>4499</v>
      </c>
      <c r="B4500" s="10">
        <v>54670</v>
      </c>
      <c r="C4500" s="11" t="s">
        <v>717</v>
      </c>
      <c r="D4500" s="11" t="s">
        <v>20</v>
      </c>
      <c r="E4500" s="10">
        <v>2016</v>
      </c>
      <c r="F4500" s="10">
        <v>-12.375</v>
      </c>
      <c r="G4500" s="14">
        <f>([1]!Table_1[[#This Row],[총자산]]-[1]!Table_1[[#This Row],[장부가치 자기자본]]+[1]!Table_1[[#This Row],[시가총액]])/[1]!Table_1[[#This Row],[총자산]]</f>
        <v>2.5801978688422156</v>
      </c>
      <c r="H4500" s="14">
        <f>I4500/100000000000</f>
        <v>0.11540130612000001</v>
      </c>
      <c r="I4500" s="10">
        <v>11540130612</v>
      </c>
      <c r="J4500" s="10">
        <v>-1.44</v>
      </c>
      <c r="K4500" s="10">
        <f>L4500/1000000000000</f>
        <v>0.10940312886799999</v>
      </c>
      <c r="L4500" s="10">
        <v>109403128868</v>
      </c>
      <c r="M4500" s="10">
        <v>0.4</v>
      </c>
      <c r="N4500" s="10">
        <v>1</v>
      </c>
      <c r="O4500" s="14">
        <f>IF([1]!Table_1[[#This Row],[연도]]=2016,1,0)</f>
        <v>1</v>
      </c>
      <c r="P4500" s="14">
        <f>IF([1]!Table_1[[#This Row],[연도]]=2017,1,0)</f>
        <v>0</v>
      </c>
      <c r="Q4500" s="14">
        <f>IF([1]!Table_1[[#This Row],[연도]]=2018,1,0)</f>
        <v>0</v>
      </c>
      <c r="R4500" s="14">
        <f>IF([1]!Table_1[[#This Row],[연도]]=2019,1,0)</f>
        <v>0</v>
      </c>
      <c r="S4500" s="14">
        <f>IF([1]!Table_1[[#This Row],[연도]]=2020,1,0)</f>
        <v>0</v>
      </c>
      <c r="T4500" s="14">
        <f>IF([1]!Table_1[[#This Row],[연도]]=2021,1,0)</f>
        <v>0</v>
      </c>
      <c r="U4500" s="14">
        <f>IF([1]!Table_1[[#This Row],[연도]]=2022,1,0)</f>
        <v>0</v>
      </c>
      <c r="V4500" s="14">
        <f>IF([1]!Table_1[[#This Row],[연도]]=2023,1,0)</f>
        <v>0</v>
      </c>
      <c r="W4500" s="10">
        <v>0.18</v>
      </c>
      <c r="X4500" s="10">
        <f>Y4500/1000000000000</f>
        <v>0.27776770200000001</v>
      </c>
      <c r="Y4500" s="14">
        <f>[1]!Table_1[[#This Row],[주가]]*[1]!Table_1[[#This Row],[기말주식수]]</f>
        <v>277767702000</v>
      </c>
      <c r="Z4500" s="14">
        <f>AA4500/10</f>
        <v>2.4069719081962848</v>
      </c>
      <c r="AA4500" s="14">
        <f>[1]!Table_1[[#This Row],[시가총액]]/[1]!Table_1[[#This Row],[당기순이익(세후영업이익)]]</f>
        <v>24.069719081962848</v>
      </c>
      <c r="AB4500" s="10">
        <v>701764450</v>
      </c>
    </row>
    <row r="4501" spans="1:28" ht="19.2">
      <c r="A4501" s="12">
        <v>4500</v>
      </c>
      <c r="B4501" s="12">
        <v>54670</v>
      </c>
      <c r="C4501" s="13" t="s">
        <v>717</v>
      </c>
      <c r="D4501" s="13" t="s">
        <v>20</v>
      </c>
      <c r="E4501" s="12">
        <v>2021</v>
      </c>
      <c r="F4501" s="12">
        <v>7.1550000000000002</v>
      </c>
      <c r="G4501" s="15">
        <f>([1]!Table_1[[#This Row],[총자산]]-[1]!Table_1[[#This Row],[장부가치 자기자본]]+[1]!Table_1[[#This Row],[시가총액]])/[1]!Table_1[[#This Row],[총자산]]</f>
        <v>1.4694354436682986</v>
      </c>
      <c r="H4501" s="14">
        <f>I4501/100000000000</f>
        <v>0.26707242974000001</v>
      </c>
      <c r="I4501" s="12">
        <v>26707242974</v>
      </c>
      <c r="J4501" s="12">
        <v>18.46</v>
      </c>
      <c r="K4501" s="10">
        <f>L4501/1000000000000</f>
        <v>0.16658640863599999</v>
      </c>
      <c r="L4501" s="12">
        <v>166586408636</v>
      </c>
      <c r="M4501" s="12">
        <v>2.82</v>
      </c>
      <c r="N4501" s="12">
        <v>1</v>
      </c>
      <c r="O4501" s="15">
        <f>IF([1]!Table_1[[#This Row],[연도]]=2016,1,0)</f>
        <v>0</v>
      </c>
      <c r="P4501" s="15">
        <f>IF([1]!Table_1[[#This Row],[연도]]=2017,1,0)</f>
        <v>0</v>
      </c>
      <c r="Q4501" s="15">
        <f>IF([1]!Table_1[[#This Row],[연도]]=2018,1,0)</f>
        <v>0</v>
      </c>
      <c r="R4501" s="15">
        <f>IF([1]!Table_1[[#This Row],[연도]]=2019,1,0)</f>
        <v>0</v>
      </c>
      <c r="S4501" s="15">
        <f>IF([1]!Table_1[[#This Row],[연도]]=2020,1,0)</f>
        <v>0</v>
      </c>
      <c r="T4501" s="15">
        <f>IF([1]!Table_1[[#This Row],[연도]]=2021,1,0)</f>
        <v>1</v>
      </c>
      <c r="U4501" s="15">
        <f>IF([1]!Table_1[[#This Row],[연도]]=2022,1,0)</f>
        <v>0</v>
      </c>
      <c r="V4501" s="15">
        <f>IF([1]!Table_1[[#This Row],[연도]]=2023,1,0)</f>
        <v>0</v>
      </c>
      <c r="W4501" s="12">
        <v>0.3</v>
      </c>
      <c r="X4501" s="10">
        <f>Y4501/1000000000000</f>
        <v>0.156468628</v>
      </c>
      <c r="Y4501" s="15">
        <f>[1]!Table_1[[#This Row],[주가]]*[1]!Table_1[[#This Row],[기말주식수]]</f>
        <v>156468628000</v>
      </c>
      <c r="Z4501" s="14">
        <f>AA4501/10</f>
        <v>0.58586589470251627</v>
      </c>
      <c r="AA4501" s="15">
        <f>[1]!Table_1[[#This Row],[시가총액]]/[1]!Table_1[[#This Row],[당기순이익(세후영업이익)]]</f>
        <v>5.8586589470251624</v>
      </c>
      <c r="AB4501" s="12">
        <v>1122823120</v>
      </c>
    </row>
    <row r="4502" spans="1:28" ht="19.2">
      <c r="A4502" s="10">
        <v>4501</v>
      </c>
      <c r="B4502" s="10">
        <v>54670</v>
      </c>
      <c r="C4502" s="11" t="s">
        <v>717</v>
      </c>
      <c r="D4502" s="11" t="s">
        <v>20</v>
      </c>
      <c r="E4502" s="10">
        <v>2022</v>
      </c>
      <c r="F4502" s="10">
        <v>5.7720000000000002</v>
      </c>
      <c r="G4502" s="14">
        <f>([1]!Table_1[[#This Row],[총자산]]-[1]!Table_1[[#This Row],[장부가치 자기자본]]+[1]!Table_1[[#This Row],[시가총액]])/[1]!Table_1[[#This Row],[총자산]]</f>
        <v>1.1159203354251228</v>
      </c>
      <c r="H4502" s="14">
        <f>I4502/100000000000</f>
        <v>0.27577625403</v>
      </c>
      <c r="I4502" s="10">
        <v>27577625403</v>
      </c>
      <c r="J4502" s="10">
        <v>7.43</v>
      </c>
      <c r="K4502" s="10">
        <f>L4502/1000000000000</f>
        <v>0.197957348852</v>
      </c>
      <c r="L4502" s="10">
        <v>197957348852</v>
      </c>
      <c r="M4502" s="10">
        <v>1.1399999999999999</v>
      </c>
      <c r="N4502" s="10">
        <v>1</v>
      </c>
      <c r="O4502" s="14">
        <f>IF([1]!Table_1[[#This Row],[연도]]=2016,1,0)</f>
        <v>0</v>
      </c>
      <c r="P4502" s="14">
        <f>IF([1]!Table_1[[#This Row],[연도]]=2017,1,0)</f>
        <v>0</v>
      </c>
      <c r="Q4502" s="14">
        <f>IF([1]!Table_1[[#This Row],[연도]]=2018,1,0)</f>
        <v>0</v>
      </c>
      <c r="R4502" s="14">
        <f>IF([1]!Table_1[[#This Row],[연도]]=2019,1,0)</f>
        <v>0</v>
      </c>
      <c r="S4502" s="14">
        <f>IF([1]!Table_1[[#This Row],[연도]]=2020,1,0)</f>
        <v>0</v>
      </c>
      <c r="T4502" s="14">
        <f>IF([1]!Table_1[[#This Row],[연도]]=2021,1,0)</f>
        <v>0</v>
      </c>
      <c r="U4502" s="14">
        <f>IF([1]!Table_1[[#This Row],[연도]]=2022,1,0)</f>
        <v>1</v>
      </c>
      <c r="V4502" s="14">
        <f>IF([1]!Table_1[[#This Row],[연도]]=2023,1,0)</f>
        <v>0</v>
      </c>
      <c r="W4502" s="10">
        <v>0.52</v>
      </c>
      <c r="X4502" s="10">
        <f>Y4502/1000000000000</f>
        <v>0.12259101679999999</v>
      </c>
      <c r="Y4502" s="14">
        <f>[1]!Table_1[[#This Row],[주가]]*[1]!Table_1[[#This Row],[기말주식수]]</f>
        <v>122591016800</v>
      </c>
      <c r="Z4502" s="14">
        <f>AA4502/10</f>
        <v>0.44453072013467876</v>
      </c>
      <c r="AA4502" s="14">
        <f>[1]!Table_1[[#This Row],[시가총액]]/[1]!Table_1[[#This Row],[당기순이익(세후영업이익)]]</f>
        <v>4.4453072013467878</v>
      </c>
      <c r="AB4502" s="10">
        <v>1403528900</v>
      </c>
    </row>
    <row r="4503" spans="1:28" ht="19.2">
      <c r="A4503" s="12">
        <v>4502</v>
      </c>
      <c r="B4503" s="12">
        <v>54670</v>
      </c>
      <c r="C4503" s="13" t="s">
        <v>717</v>
      </c>
      <c r="D4503" s="13" t="s">
        <v>20</v>
      </c>
      <c r="E4503" s="12">
        <v>2023</v>
      </c>
      <c r="F4503" s="12">
        <v>11.191000000000001</v>
      </c>
      <c r="G4503" s="15">
        <f>([1]!Table_1[[#This Row],[총자산]]-[1]!Table_1[[#This Row],[장부가치 자기자본]]+[1]!Table_1[[#This Row],[시가총액]])/[1]!Table_1[[#This Row],[총자산]]</f>
        <v>1.1161841138372317</v>
      </c>
      <c r="H4503" s="14">
        <f>I4503/100000000000</f>
        <v>0.18809277041</v>
      </c>
      <c r="I4503" s="12">
        <v>18809277041</v>
      </c>
      <c r="J4503" s="12">
        <v>4.47</v>
      </c>
      <c r="K4503" s="10">
        <f>L4503/1000000000000</f>
        <v>0.20422261093399999</v>
      </c>
      <c r="L4503" s="12">
        <v>204222610934</v>
      </c>
      <c r="M4503" s="12">
        <v>2.99</v>
      </c>
      <c r="N4503" s="12">
        <v>1</v>
      </c>
      <c r="O4503" s="15">
        <f>IF([1]!Table_1[[#This Row],[연도]]=2016,1,0)</f>
        <v>0</v>
      </c>
      <c r="P4503" s="15">
        <f>IF([1]!Table_1[[#This Row],[연도]]=2017,1,0)</f>
        <v>0</v>
      </c>
      <c r="Q4503" s="15">
        <f>IF([1]!Table_1[[#This Row],[연도]]=2018,1,0)</f>
        <v>0</v>
      </c>
      <c r="R4503" s="15">
        <f>IF([1]!Table_1[[#This Row],[연도]]=2019,1,0)</f>
        <v>0</v>
      </c>
      <c r="S4503" s="15">
        <f>IF([1]!Table_1[[#This Row],[연도]]=2020,1,0)</f>
        <v>0</v>
      </c>
      <c r="T4503" s="15">
        <f>IF([1]!Table_1[[#This Row],[연도]]=2021,1,0)</f>
        <v>0</v>
      </c>
      <c r="U4503" s="15">
        <f>IF([1]!Table_1[[#This Row],[연도]]=2022,1,0)</f>
        <v>0</v>
      </c>
      <c r="V4503" s="15">
        <f>IF([1]!Table_1[[#This Row],[연도]]=2023,1,0)</f>
        <v>1</v>
      </c>
      <c r="W4503" s="12">
        <v>0.41</v>
      </c>
      <c r="X4503" s="10">
        <f>Y4503/1000000000000</f>
        <v>0.12991202600000001</v>
      </c>
      <c r="Y4503" s="15">
        <f>[1]!Table_1[[#This Row],[주가]]*[1]!Table_1[[#This Row],[기말주식수]]</f>
        <v>129912026000</v>
      </c>
      <c r="Z4503" s="14">
        <f>AA4503/10</f>
        <v>0.69068059190590347</v>
      </c>
      <c r="AA4503" s="15">
        <f>[1]!Table_1[[#This Row],[시가총액]]/[1]!Table_1[[#This Row],[당기순이익(세후영업이익)]]</f>
        <v>6.9068059190590345</v>
      </c>
      <c r="AB4503" s="12">
        <v>1403528900</v>
      </c>
    </row>
    <row r="4504" spans="1:28" ht="19.2">
      <c r="A4504" s="10">
        <v>4503</v>
      </c>
      <c r="B4504" s="10">
        <v>54800</v>
      </c>
      <c r="C4504" s="11" t="s">
        <v>718</v>
      </c>
      <c r="D4504" s="11" t="s">
        <v>20</v>
      </c>
      <c r="E4504" s="10">
        <v>2016</v>
      </c>
      <c r="F4504" s="10">
        <v>6.6630000000000003</v>
      </c>
      <c r="G4504" s="14">
        <f>([1]!Table_1[[#This Row],[총자산]]-[1]!Table_1[[#This Row],[장부가치 자기자본]]+[1]!Table_1[[#This Row],[시가총액]])/[1]!Table_1[[#This Row],[총자산]]</f>
        <v>0.42246341905609386</v>
      </c>
      <c r="H4504" s="14">
        <f>I4504/100000000000</f>
        <v>0.31285204856999999</v>
      </c>
      <c r="I4504" s="10">
        <v>31285204857</v>
      </c>
      <c r="J4504" s="10">
        <v>1.88</v>
      </c>
      <c r="K4504" s="10">
        <f>L4504/1000000000000</f>
        <v>0.44139846341599998</v>
      </c>
      <c r="L4504" s="10">
        <v>441398463416</v>
      </c>
      <c r="M4504" s="10">
        <v>2.12</v>
      </c>
      <c r="N4504" s="10">
        <v>1</v>
      </c>
      <c r="O4504" s="14">
        <f>IF([1]!Table_1[[#This Row],[연도]]=2016,1,0)</f>
        <v>1</v>
      </c>
      <c r="P4504" s="14">
        <f>IF([1]!Table_1[[#This Row],[연도]]=2017,1,0)</f>
        <v>0</v>
      </c>
      <c r="Q4504" s="14">
        <f>IF([1]!Table_1[[#This Row],[연도]]=2018,1,0)</f>
        <v>0</v>
      </c>
      <c r="R4504" s="14">
        <f>IF([1]!Table_1[[#This Row],[연도]]=2019,1,0)</f>
        <v>0</v>
      </c>
      <c r="S4504" s="14">
        <f>IF([1]!Table_1[[#This Row],[연도]]=2020,1,0)</f>
        <v>0</v>
      </c>
      <c r="T4504" s="14">
        <f>IF([1]!Table_1[[#This Row],[연도]]=2021,1,0)</f>
        <v>0</v>
      </c>
      <c r="U4504" s="14">
        <f>IF([1]!Table_1[[#This Row],[연도]]=2022,1,0)</f>
        <v>0</v>
      </c>
      <c r="V4504" s="14">
        <f>IF([1]!Table_1[[#This Row],[연도]]=2023,1,0)</f>
        <v>0</v>
      </c>
      <c r="W4504" s="10">
        <v>0.59</v>
      </c>
      <c r="X4504" s="10">
        <f>Y4504/1000000000000</f>
        <v>0.15625111559999999</v>
      </c>
      <c r="Y4504" s="14">
        <f>[1]!Table_1[[#This Row],[주가]]*[1]!Table_1[[#This Row],[기말주식수]]</f>
        <v>156251115600</v>
      </c>
      <c r="Z4504" s="14">
        <f>AA4504/10</f>
        <v>0.49944092204030788</v>
      </c>
      <c r="AA4504" s="14">
        <f>[1]!Table_1[[#This Row],[시가총액]]/[1]!Table_1[[#This Row],[당기순이익(세후영업이익)]]</f>
        <v>4.994409220403079</v>
      </c>
      <c r="AB4504" s="10">
        <v>1390138800</v>
      </c>
    </row>
    <row r="4505" spans="1:28" ht="19.2">
      <c r="A4505" s="12">
        <v>4504</v>
      </c>
      <c r="B4505" s="12">
        <v>54800</v>
      </c>
      <c r="C4505" s="13" t="s">
        <v>718</v>
      </c>
      <c r="D4505" s="13" t="s">
        <v>20</v>
      </c>
      <c r="E4505" s="12">
        <v>2017</v>
      </c>
      <c r="F4505" s="12">
        <v>4.5039999999999996</v>
      </c>
      <c r="G4505" s="15">
        <f>([1]!Table_1[[#This Row],[총자산]]-[1]!Table_1[[#This Row],[장부가치 자기자본]]+[1]!Table_1[[#This Row],[시가총액]])/[1]!Table_1[[#This Row],[총자산]]</f>
        <v>0.4656589991861666</v>
      </c>
      <c r="H4505" s="14">
        <f>I4505/100000000000</f>
        <v>0.32238044149</v>
      </c>
      <c r="I4505" s="12">
        <v>32238044149</v>
      </c>
      <c r="J4505" s="12">
        <v>39.79</v>
      </c>
      <c r="K4505" s="10">
        <f>L4505/1000000000000</f>
        <v>0.43821971395100001</v>
      </c>
      <c r="L4505" s="12">
        <v>438219713951</v>
      </c>
      <c r="M4505" s="12">
        <v>1.66</v>
      </c>
      <c r="N4505" s="12">
        <v>1</v>
      </c>
      <c r="O4505" s="15">
        <f>IF([1]!Table_1[[#This Row],[연도]]=2016,1,0)</f>
        <v>0</v>
      </c>
      <c r="P4505" s="15">
        <f>IF([1]!Table_1[[#This Row],[연도]]=2017,1,0)</f>
        <v>1</v>
      </c>
      <c r="Q4505" s="15">
        <f>IF([1]!Table_1[[#This Row],[연도]]=2018,1,0)</f>
        <v>0</v>
      </c>
      <c r="R4505" s="15">
        <f>IF([1]!Table_1[[#This Row],[연도]]=2019,1,0)</f>
        <v>0</v>
      </c>
      <c r="S4505" s="15">
        <f>IF([1]!Table_1[[#This Row],[연도]]=2020,1,0)</f>
        <v>0</v>
      </c>
      <c r="T4505" s="15">
        <f>IF([1]!Table_1[[#This Row],[연도]]=2021,1,0)</f>
        <v>0</v>
      </c>
      <c r="U4505" s="15">
        <f>IF([1]!Table_1[[#This Row],[연도]]=2022,1,0)</f>
        <v>0</v>
      </c>
      <c r="V4505" s="15">
        <f>IF([1]!Table_1[[#This Row],[연도]]=2023,1,0)</f>
        <v>0</v>
      </c>
      <c r="W4505" s="12">
        <v>0.75</v>
      </c>
      <c r="X4505" s="10">
        <f>Y4505/1000000000000</f>
        <v>0.15935544239999999</v>
      </c>
      <c r="Y4505" s="15">
        <f>[1]!Table_1[[#This Row],[주가]]*[1]!Table_1[[#This Row],[기말주식수]]</f>
        <v>159355442400</v>
      </c>
      <c r="Z4505" s="14">
        <f>AA4505/10</f>
        <v>0.4943086549031328</v>
      </c>
      <c r="AA4505" s="15">
        <f>[1]!Table_1[[#This Row],[시가총액]]/[1]!Table_1[[#This Row],[당기순이익(세후영업이익)]]</f>
        <v>4.943086549031328</v>
      </c>
      <c r="AB4505" s="12">
        <v>1390138800</v>
      </c>
    </row>
    <row r="4506" spans="1:28" ht="19.2">
      <c r="A4506" s="10">
        <v>4505</v>
      </c>
      <c r="B4506" s="10">
        <v>54800</v>
      </c>
      <c r="C4506" s="11" t="s">
        <v>718</v>
      </c>
      <c r="D4506" s="11" t="s">
        <v>20</v>
      </c>
      <c r="E4506" s="10">
        <v>2018</v>
      </c>
      <c r="F4506" s="10">
        <v>3.4460000000000002</v>
      </c>
      <c r="G4506" s="14">
        <f>([1]!Table_1[[#This Row],[총자산]]-[1]!Table_1[[#This Row],[장부가치 자기자본]]+[1]!Table_1[[#This Row],[시가총액]])/[1]!Table_1[[#This Row],[총자산]]</f>
        <v>0.41196461657504585</v>
      </c>
      <c r="H4506" s="14">
        <f>I4506/100000000000</f>
        <v>0.54750294904999997</v>
      </c>
      <c r="I4506" s="10">
        <v>54750294905</v>
      </c>
      <c r="J4506" s="10">
        <v>3.26</v>
      </c>
      <c r="K4506" s="10">
        <f>L4506/1000000000000</f>
        <v>0.55626719533199998</v>
      </c>
      <c r="L4506" s="10">
        <v>556267195332</v>
      </c>
      <c r="M4506" s="10">
        <v>1.59</v>
      </c>
      <c r="N4506" s="10">
        <v>1</v>
      </c>
      <c r="O4506" s="14">
        <f>IF([1]!Table_1[[#This Row],[연도]]=2016,1,0)</f>
        <v>0</v>
      </c>
      <c r="P4506" s="14">
        <f>IF([1]!Table_1[[#This Row],[연도]]=2017,1,0)</f>
        <v>0</v>
      </c>
      <c r="Q4506" s="14">
        <f>IF([1]!Table_1[[#This Row],[연도]]=2018,1,0)</f>
        <v>1</v>
      </c>
      <c r="R4506" s="14">
        <f>IF([1]!Table_1[[#This Row],[연도]]=2019,1,0)</f>
        <v>0</v>
      </c>
      <c r="S4506" s="14">
        <f>IF([1]!Table_1[[#This Row],[연도]]=2020,1,0)</f>
        <v>0</v>
      </c>
      <c r="T4506" s="14">
        <f>IF([1]!Table_1[[#This Row],[연도]]=2021,1,0)</f>
        <v>0</v>
      </c>
      <c r="U4506" s="14">
        <f>IF([1]!Table_1[[#This Row],[연도]]=2022,1,0)</f>
        <v>0</v>
      </c>
      <c r="V4506" s="14">
        <f>IF([1]!Table_1[[#This Row],[연도]]=2023,1,0)</f>
        <v>0</v>
      </c>
      <c r="W4506" s="10">
        <v>0.47</v>
      </c>
      <c r="X4506" s="10">
        <f>Y4506/1000000000000</f>
        <v>0.14072948160000001</v>
      </c>
      <c r="Y4506" s="14">
        <f>[1]!Table_1[[#This Row],[주가]]*[1]!Table_1[[#This Row],[기말주식수]]</f>
        <v>140729481600</v>
      </c>
      <c r="Z4506" s="14">
        <f>AA4506/10</f>
        <v>0.25703876452937252</v>
      </c>
      <c r="AA4506" s="14">
        <f>[1]!Table_1[[#This Row],[시가총액]]/[1]!Table_1[[#This Row],[당기순이익(세후영업이익)]]</f>
        <v>2.5703876452937253</v>
      </c>
      <c r="AB4506" s="10">
        <v>1853518400</v>
      </c>
    </row>
    <row r="4507" spans="1:28" ht="19.2">
      <c r="A4507" s="12">
        <v>4506</v>
      </c>
      <c r="B4507" s="12">
        <v>54800</v>
      </c>
      <c r="C4507" s="13" t="s">
        <v>718</v>
      </c>
      <c r="D4507" s="13" t="s">
        <v>20</v>
      </c>
      <c r="E4507" s="12">
        <v>2019</v>
      </c>
      <c r="F4507" s="12">
        <v>13.753</v>
      </c>
      <c r="G4507" s="15">
        <f>([1]!Table_1[[#This Row],[총자산]]-[1]!Table_1[[#This Row],[장부가치 자기자본]]+[1]!Table_1[[#This Row],[시가총액]])/[1]!Table_1[[#This Row],[총자산]]</f>
        <v>0.38445137557134701</v>
      </c>
      <c r="H4507" s="14">
        <f>I4507/100000000000</f>
        <v>0.46674476052000002</v>
      </c>
      <c r="I4507" s="12">
        <v>46674476052</v>
      </c>
      <c r="J4507" s="12">
        <v>-0.06</v>
      </c>
      <c r="K4507" s="10">
        <f>L4507/1000000000000</f>
        <v>0.50777636842499996</v>
      </c>
      <c r="L4507" s="12">
        <v>507776368425</v>
      </c>
      <c r="M4507" s="12">
        <v>1.4</v>
      </c>
      <c r="N4507" s="12">
        <v>1</v>
      </c>
      <c r="O4507" s="15">
        <f>IF([1]!Table_1[[#This Row],[연도]]=2016,1,0)</f>
        <v>0</v>
      </c>
      <c r="P4507" s="15">
        <f>IF([1]!Table_1[[#This Row],[연도]]=2017,1,0)</f>
        <v>0</v>
      </c>
      <c r="Q4507" s="15">
        <f>IF([1]!Table_1[[#This Row],[연도]]=2018,1,0)</f>
        <v>0</v>
      </c>
      <c r="R4507" s="15">
        <f>IF([1]!Table_1[[#This Row],[연도]]=2019,1,0)</f>
        <v>1</v>
      </c>
      <c r="S4507" s="15">
        <f>IF([1]!Table_1[[#This Row],[연도]]=2020,1,0)</f>
        <v>0</v>
      </c>
      <c r="T4507" s="15">
        <f>IF([1]!Table_1[[#This Row],[연도]]=2021,1,0)</f>
        <v>0</v>
      </c>
      <c r="U4507" s="15">
        <f>IF([1]!Table_1[[#This Row],[연도]]=2022,1,0)</f>
        <v>0</v>
      </c>
      <c r="V4507" s="15">
        <f>IF([1]!Table_1[[#This Row],[연도]]=2023,1,0)</f>
        <v>0</v>
      </c>
      <c r="W4507" s="12">
        <v>0.64</v>
      </c>
      <c r="X4507" s="10">
        <f>Y4507/1000000000000</f>
        <v>0.124173072</v>
      </c>
      <c r="Y4507" s="15">
        <f>[1]!Table_1[[#This Row],[주가]]*[1]!Table_1[[#This Row],[기말주식수]]</f>
        <v>124173072000</v>
      </c>
      <c r="Z4507" s="14">
        <f>AA4507/10</f>
        <v>0.26604063398946109</v>
      </c>
      <c r="AA4507" s="15">
        <f>[1]!Table_1[[#This Row],[시가총액]]/[1]!Table_1[[#This Row],[당기순이익(세후영업이익)]]</f>
        <v>2.6604063398946112</v>
      </c>
      <c r="AB4507" s="12">
        <v>1853518400</v>
      </c>
    </row>
    <row r="4508" spans="1:28" ht="19.2">
      <c r="A4508" s="10">
        <v>4507</v>
      </c>
      <c r="B4508" s="10">
        <v>54800</v>
      </c>
      <c r="C4508" s="11" t="s">
        <v>718</v>
      </c>
      <c r="D4508" s="11" t="s">
        <v>20</v>
      </c>
      <c r="E4508" s="10">
        <v>2020</v>
      </c>
      <c r="F4508" s="10">
        <v>38.89</v>
      </c>
      <c r="G4508" s="14">
        <f>([1]!Table_1[[#This Row],[총자산]]-[1]!Table_1[[#This Row],[장부가치 자기자본]]+[1]!Table_1[[#This Row],[시가총액]])/[1]!Table_1[[#This Row],[총자산]]</f>
        <v>0.38925346344376482</v>
      </c>
      <c r="H4508" s="14">
        <f>I4508/100000000000</f>
        <v>0.15435418893</v>
      </c>
      <c r="I4508" s="10">
        <v>15435418893</v>
      </c>
      <c r="J4508" s="10">
        <v>-1.57</v>
      </c>
      <c r="K4508" s="10">
        <f>L4508/1000000000000</f>
        <v>0.43217600983499999</v>
      </c>
      <c r="L4508" s="10">
        <v>432176009835</v>
      </c>
      <c r="M4508" s="10">
        <v>2.4500000000000002</v>
      </c>
      <c r="N4508" s="10">
        <v>1</v>
      </c>
      <c r="O4508" s="14">
        <f>IF([1]!Table_1[[#This Row],[연도]]=2016,1,0)</f>
        <v>0</v>
      </c>
      <c r="P4508" s="14">
        <f>IF([1]!Table_1[[#This Row],[연도]]=2017,1,0)</f>
        <v>0</v>
      </c>
      <c r="Q4508" s="14">
        <f>IF([1]!Table_1[[#This Row],[연도]]=2018,1,0)</f>
        <v>0</v>
      </c>
      <c r="R4508" s="14">
        <f>IF([1]!Table_1[[#This Row],[연도]]=2019,1,0)</f>
        <v>0</v>
      </c>
      <c r="S4508" s="14">
        <f>IF([1]!Table_1[[#This Row],[연도]]=2020,1,0)</f>
        <v>1</v>
      </c>
      <c r="T4508" s="14">
        <f>IF([1]!Table_1[[#This Row],[연도]]=2021,1,0)</f>
        <v>0</v>
      </c>
      <c r="U4508" s="14">
        <f>IF([1]!Table_1[[#This Row],[연도]]=2022,1,0)</f>
        <v>0</v>
      </c>
      <c r="V4508" s="14">
        <f>IF([1]!Table_1[[#This Row],[연도]]=2023,1,0)</f>
        <v>0</v>
      </c>
      <c r="W4508" s="10">
        <v>0.48</v>
      </c>
      <c r="X4508" s="10">
        <f>Y4508/1000000000000</f>
        <v>0.13296866460000001</v>
      </c>
      <c r="Y4508" s="14">
        <f>[1]!Table_1[[#This Row],[주가]]*[1]!Table_1[[#This Row],[기말주식수]]</f>
        <v>132968664600</v>
      </c>
      <c r="Z4508" s="14">
        <f>AA4508/10</f>
        <v>0.86145161023327732</v>
      </c>
      <c r="AA4508" s="14">
        <f>[1]!Table_1[[#This Row],[시가총액]]/[1]!Table_1[[#This Row],[당기순이익(세후영업이익)]]</f>
        <v>8.6145161023327734</v>
      </c>
      <c r="AB4508" s="10">
        <v>1853518400</v>
      </c>
    </row>
    <row r="4509" spans="1:28" ht="19.2">
      <c r="A4509" s="12">
        <v>4508</v>
      </c>
      <c r="B4509" s="12">
        <v>54800</v>
      </c>
      <c r="C4509" s="13" t="s">
        <v>718</v>
      </c>
      <c r="D4509" s="13" t="s">
        <v>20</v>
      </c>
      <c r="E4509" s="12">
        <v>2021</v>
      </c>
      <c r="F4509" s="12">
        <v>53.787999999999997</v>
      </c>
      <c r="G4509" s="15">
        <f>([1]!Table_1[[#This Row],[총자산]]-[1]!Table_1[[#This Row],[장부가치 자기자본]]+[1]!Table_1[[#This Row],[시가총액]])/[1]!Table_1[[#This Row],[총자산]]</f>
        <v>0.41476854231154392</v>
      </c>
      <c r="H4509" s="14">
        <f>I4509/100000000000</f>
        <v>0.19337282761999999</v>
      </c>
      <c r="I4509" s="12">
        <v>19337282762</v>
      </c>
      <c r="J4509" s="12">
        <v>19.12</v>
      </c>
      <c r="K4509" s="10">
        <f>L4509/1000000000000</f>
        <v>0.54438677582200001</v>
      </c>
      <c r="L4509" s="12">
        <v>544386775822</v>
      </c>
      <c r="M4509" s="12">
        <v>3.01</v>
      </c>
      <c r="N4509" s="12">
        <v>1</v>
      </c>
      <c r="O4509" s="15">
        <f>IF([1]!Table_1[[#This Row],[연도]]=2016,1,0)</f>
        <v>0</v>
      </c>
      <c r="P4509" s="15">
        <f>IF([1]!Table_1[[#This Row],[연도]]=2017,1,0)</f>
        <v>0</v>
      </c>
      <c r="Q4509" s="15">
        <f>IF([1]!Table_1[[#This Row],[연도]]=2018,1,0)</f>
        <v>0</v>
      </c>
      <c r="R4509" s="15">
        <f>IF([1]!Table_1[[#This Row],[연도]]=2019,1,0)</f>
        <v>0</v>
      </c>
      <c r="S4509" s="15">
        <f>IF([1]!Table_1[[#This Row],[연도]]=2020,1,0)</f>
        <v>0</v>
      </c>
      <c r="T4509" s="15">
        <f>IF([1]!Table_1[[#This Row],[연도]]=2021,1,0)</f>
        <v>1</v>
      </c>
      <c r="U4509" s="15">
        <f>IF([1]!Table_1[[#This Row],[연도]]=2022,1,0)</f>
        <v>0</v>
      </c>
      <c r="V4509" s="15">
        <f>IF([1]!Table_1[[#This Row],[연도]]=2023,1,0)</f>
        <v>0</v>
      </c>
      <c r="W4509" s="12">
        <v>0.5</v>
      </c>
      <c r="X4509" s="10">
        <f>Y4509/1000000000000</f>
        <v>0.1350382158</v>
      </c>
      <c r="Y4509" s="15">
        <f>[1]!Table_1[[#This Row],[주가]]*[1]!Table_1[[#This Row],[기말주식수]]</f>
        <v>135038215800</v>
      </c>
      <c r="Z4509" s="14">
        <f>AA4509/10</f>
        <v>0.69833087441512587</v>
      </c>
      <c r="AA4509" s="15">
        <f>[1]!Table_1[[#This Row],[시가총액]]/[1]!Table_1[[#This Row],[당기순이익(세후영업이익)]]</f>
        <v>6.9833087441512589</v>
      </c>
      <c r="AB4509" s="12">
        <v>1853518400</v>
      </c>
    </row>
    <row r="4510" spans="1:28" ht="19.2">
      <c r="A4510" s="10">
        <v>4509</v>
      </c>
      <c r="B4510" s="10">
        <v>54800</v>
      </c>
      <c r="C4510" s="11" t="s">
        <v>718</v>
      </c>
      <c r="D4510" s="11" t="s">
        <v>20</v>
      </c>
      <c r="E4510" s="10">
        <v>2022</v>
      </c>
      <c r="F4510" s="10">
        <v>2.5249999999999999</v>
      </c>
      <c r="G4510" s="14">
        <f>([1]!Table_1[[#This Row],[총자산]]-[1]!Table_1[[#This Row],[장부가치 자기자본]]+[1]!Table_1[[#This Row],[시가총액]])/[1]!Table_1[[#This Row],[총자산]]</f>
        <v>0.43308457095557307</v>
      </c>
      <c r="H4510" s="14">
        <f>I4510/100000000000</f>
        <v>0.94274859182000004</v>
      </c>
      <c r="I4510" s="10">
        <v>94274859182</v>
      </c>
      <c r="J4510" s="10">
        <v>16.27</v>
      </c>
      <c r="K4510" s="10">
        <f>L4510/1000000000000</f>
        <v>0.87405127058200005</v>
      </c>
      <c r="L4510" s="10">
        <v>874051270582</v>
      </c>
      <c r="M4510" s="10">
        <v>3.54</v>
      </c>
      <c r="N4510" s="10">
        <v>1</v>
      </c>
      <c r="O4510" s="14">
        <f>IF([1]!Table_1[[#This Row],[연도]]=2016,1,0)</f>
        <v>0</v>
      </c>
      <c r="P4510" s="14">
        <f>IF([1]!Table_1[[#This Row],[연도]]=2017,1,0)</f>
        <v>0</v>
      </c>
      <c r="Q4510" s="14">
        <f>IF([1]!Table_1[[#This Row],[연도]]=2018,1,0)</f>
        <v>0</v>
      </c>
      <c r="R4510" s="14">
        <f>IF([1]!Table_1[[#This Row],[연도]]=2019,1,0)</f>
        <v>0</v>
      </c>
      <c r="S4510" s="14">
        <f>IF([1]!Table_1[[#This Row],[연도]]=2020,1,0)</f>
        <v>0</v>
      </c>
      <c r="T4510" s="14">
        <f>IF([1]!Table_1[[#This Row],[연도]]=2021,1,0)</f>
        <v>0</v>
      </c>
      <c r="U4510" s="14">
        <f>IF([1]!Table_1[[#This Row],[연도]]=2022,1,0)</f>
        <v>1</v>
      </c>
      <c r="V4510" s="14">
        <f>IF([1]!Table_1[[#This Row],[연도]]=2023,1,0)</f>
        <v>0</v>
      </c>
      <c r="W4510" s="10">
        <v>1.01</v>
      </c>
      <c r="X4510" s="10">
        <f>Y4510/1000000000000</f>
        <v>0.1303817256</v>
      </c>
      <c r="Y4510" s="14">
        <f>[1]!Table_1[[#This Row],[주가]]*[1]!Table_1[[#This Row],[기말주식수]]</f>
        <v>130381725600</v>
      </c>
      <c r="Z4510" s="14">
        <f>AA4510/10</f>
        <v>0.13829957077771368</v>
      </c>
      <c r="AA4510" s="14">
        <f>[1]!Table_1[[#This Row],[시가총액]]/[1]!Table_1[[#This Row],[당기순이익(세후영업이익)]]</f>
        <v>1.3829957077771369</v>
      </c>
      <c r="AB4510" s="10">
        <v>2257743000</v>
      </c>
    </row>
    <row r="4511" spans="1:28" ht="19.2">
      <c r="A4511" s="12">
        <v>4510</v>
      </c>
      <c r="B4511" s="12">
        <v>54800</v>
      </c>
      <c r="C4511" s="13" t="s">
        <v>718</v>
      </c>
      <c r="D4511" s="13" t="s">
        <v>20</v>
      </c>
      <c r="E4511" s="12">
        <v>2023</v>
      </c>
      <c r="F4511" s="12">
        <v>4.423</v>
      </c>
      <c r="G4511" s="15">
        <f>([1]!Table_1[[#This Row],[총자산]]-[1]!Table_1[[#This Row],[장부가치 자기자본]]+[1]!Table_1[[#This Row],[시가총액]])/[1]!Table_1[[#This Row],[총자산]]</f>
        <v>0.39596392889003368</v>
      </c>
      <c r="H4511" s="14">
        <f>I4511/100000000000</f>
        <v>0.44718268390999999</v>
      </c>
      <c r="I4511" s="12">
        <v>44718268391</v>
      </c>
      <c r="J4511" s="12">
        <v>8.67</v>
      </c>
      <c r="K4511" s="10">
        <f>L4511/1000000000000</f>
        <v>0.74855597715099997</v>
      </c>
      <c r="L4511" s="12">
        <v>748555977151</v>
      </c>
      <c r="M4511" s="12">
        <v>3.28</v>
      </c>
      <c r="N4511" s="12">
        <v>1</v>
      </c>
      <c r="O4511" s="15">
        <f>IF([1]!Table_1[[#This Row],[연도]]=2016,1,0)</f>
        <v>0</v>
      </c>
      <c r="P4511" s="15">
        <f>IF([1]!Table_1[[#This Row],[연도]]=2017,1,0)</f>
        <v>0</v>
      </c>
      <c r="Q4511" s="15">
        <f>IF([1]!Table_1[[#This Row],[연도]]=2018,1,0)</f>
        <v>0</v>
      </c>
      <c r="R4511" s="15">
        <f>IF([1]!Table_1[[#This Row],[연도]]=2019,1,0)</f>
        <v>0</v>
      </c>
      <c r="S4511" s="15">
        <f>IF([1]!Table_1[[#This Row],[연도]]=2020,1,0)</f>
        <v>0</v>
      </c>
      <c r="T4511" s="15">
        <f>IF([1]!Table_1[[#This Row],[연도]]=2021,1,0)</f>
        <v>0</v>
      </c>
      <c r="U4511" s="15">
        <f>IF([1]!Table_1[[#This Row],[연도]]=2022,1,0)</f>
        <v>0</v>
      </c>
      <c r="V4511" s="15">
        <f>IF([1]!Table_1[[#This Row],[연도]]=2023,1,0)</f>
        <v>1</v>
      </c>
      <c r="W4511" s="12">
        <v>0.56000000000000005</v>
      </c>
      <c r="X4511" s="10">
        <f>Y4511/1000000000000</f>
        <v>0.1169296428</v>
      </c>
      <c r="Y4511" s="15">
        <f>[1]!Table_1[[#This Row],[주가]]*[1]!Table_1[[#This Row],[기말주식수]]</f>
        <v>116929642800</v>
      </c>
      <c r="Z4511" s="14">
        <f>AA4511/10</f>
        <v>0.2614807035406882</v>
      </c>
      <c r="AA4511" s="15">
        <f>[1]!Table_1[[#This Row],[시가총액]]/[1]!Table_1[[#This Row],[당기순이익(세후영업이익)]]</f>
        <v>2.6148070354068822</v>
      </c>
      <c r="AB4511" s="12">
        <v>2257743000</v>
      </c>
    </row>
    <row r="4512" spans="1:28" ht="19.2">
      <c r="A4512" s="10">
        <v>4511</v>
      </c>
      <c r="B4512" s="10">
        <v>54930</v>
      </c>
      <c r="C4512" s="11" t="s">
        <v>719</v>
      </c>
      <c r="D4512" s="11" t="s">
        <v>20</v>
      </c>
      <c r="E4512" s="10">
        <v>2016</v>
      </c>
      <c r="F4512" s="10">
        <v>35.481999999999999</v>
      </c>
      <c r="G4512" s="14">
        <f>([1]!Table_1[[#This Row],[총자산]]-[1]!Table_1[[#This Row],[장부가치 자기자본]]+[1]!Table_1[[#This Row],[시가총액]])/[1]!Table_1[[#This Row],[총자산]]</f>
        <v>0.66329901122667145</v>
      </c>
      <c r="H4512" s="14">
        <f>I4512/100000000000</f>
        <v>1.353091929E-2</v>
      </c>
      <c r="I4512" s="10">
        <v>1353091929</v>
      </c>
      <c r="J4512" s="10">
        <v>-3.11</v>
      </c>
      <c r="K4512" s="10">
        <f>L4512/1000000000000</f>
        <v>0.15163615754699999</v>
      </c>
      <c r="L4512" s="10">
        <v>151636157547</v>
      </c>
      <c r="M4512" s="10">
        <v>0.43</v>
      </c>
      <c r="N4512" s="10">
        <v>1</v>
      </c>
      <c r="O4512" s="14">
        <f>IF([1]!Table_1[[#This Row],[연도]]=2016,1,0)</f>
        <v>1</v>
      </c>
      <c r="P4512" s="14">
        <f>IF([1]!Table_1[[#This Row],[연도]]=2017,1,0)</f>
        <v>0</v>
      </c>
      <c r="Q4512" s="14">
        <f>IF([1]!Table_1[[#This Row],[연도]]=2018,1,0)</f>
        <v>0</v>
      </c>
      <c r="R4512" s="14">
        <f>IF([1]!Table_1[[#This Row],[연도]]=2019,1,0)</f>
        <v>0</v>
      </c>
      <c r="S4512" s="14">
        <f>IF([1]!Table_1[[#This Row],[연도]]=2020,1,0)</f>
        <v>0</v>
      </c>
      <c r="T4512" s="14">
        <f>IF([1]!Table_1[[#This Row],[연도]]=2021,1,0)</f>
        <v>0</v>
      </c>
      <c r="U4512" s="14">
        <f>IF([1]!Table_1[[#This Row],[연도]]=2022,1,0)</f>
        <v>0</v>
      </c>
      <c r="V4512" s="14">
        <f>IF([1]!Table_1[[#This Row],[연도]]=2023,1,0)</f>
        <v>0</v>
      </c>
      <c r="W4512" s="10">
        <v>0.59</v>
      </c>
      <c r="X4512" s="10">
        <f>Y4512/1000000000000</f>
        <v>3.8550000000000001E-2</v>
      </c>
      <c r="Y4512" s="14">
        <f>[1]!Table_1[[#This Row],[주가]]*[1]!Table_1[[#This Row],[기말주식수]]</f>
        <v>38550000000</v>
      </c>
      <c r="Z4512" s="14">
        <f>AA4512/10</f>
        <v>2.8490303706482312</v>
      </c>
      <c r="AA4512" s="14">
        <f>[1]!Table_1[[#This Row],[시가총액]]/[1]!Table_1[[#This Row],[당기순이익(세후영업이익)]]</f>
        <v>28.490303706482312</v>
      </c>
      <c r="AB4512" s="10">
        <v>600000000</v>
      </c>
    </row>
    <row r="4513" spans="1:28" ht="19.2">
      <c r="A4513" s="12">
        <v>4512</v>
      </c>
      <c r="B4513" s="12">
        <v>54930</v>
      </c>
      <c r="C4513" s="13" t="s">
        <v>719</v>
      </c>
      <c r="D4513" s="13" t="s">
        <v>20</v>
      </c>
      <c r="E4513" s="12">
        <v>2017</v>
      </c>
      <c r="F4513" s="12">
        <v>39.241</v>
      </c>
      <c r="G4513" s="15">
        <f>([1]!Table_1[[#This Row],[총자산]]-[1]!Table_1[[#This Row],[장부가치 자기자본]]+[1]!Table_1[[#This Row],[시가총액]])/[1]!Table_1[[#This Row],[총자산]]</f>
        <v>0.63295988381344326</v>
      </c>
      <c r="H4513" s="14">
        <f>I4513/100000000000</f>
        <v>1.0282680529999999E-2</v>
      </c>
      <c r="I4513" s="12">
        <v>1028268053</v>
      </c>
      <c r="J4513" s="12">
        <v>4.93</v>
      </c>
      <c r="K4513" s="10">
        <f>L4513/1000000000000</f>
        <v>0.148484811272</v>
      </c>
      <c r="L4513" s="12">
        <v>148484811272</v>
      </c>
      <c r="M4513" s="12">
        <v>0.31</v>
      </c>
      <c r="N4513" s="12">
        <v>1</v>
      </c>
      <c r="O4513" s="15">
        <f>IF([1]!Table_1[[#This Row],[연도]]=2016,1,0)</f>
        <v>0</v>
      </c>
      <c r="P4513" s="15">
        <f>IF([1]!Table_1[[#This Row],[연도]]=2017,1,0)</f>
        <v>1</v>
      </c>
      <c r="Q4513" s="15">
        <f>IF([1]!Table_1[[#This Row],[연도]]=2018,1,0)</f>
        <v>0</v>
      </c>
      <c r="R4513" s="15">
        <f>IF([1]!Table_1[[#This Row],[연도]]=2019,1,0)</f>
        <v>0</v>
      </c>
      <c r="S4513" s="15">
        <f>IF([1]!Table_1[[#This Row],[연도]]=2020,1,0)</f>
        <v>0</v>
      </c>
      <c r="T4513" s="15">
        <f>IF([1]!Table_1[[#This Row],[연도]]=2021,1,0)</f>
        <v>0</v>
      </c>
      <c r="U4513" s="15">
        <f>IF([1]!Table_1[[#This Row],[연도]]=2022,1,0)</f>
        <v>0</v>
      </c>
      <c r="V4513" s="15">
        <f>IF([1]!Table_1[[#This Row],[연도]]=2023,1,0)</f>
        <v>0</v>
      </c>
      <c r="W4513" s="12">
        <v>0.43</v>
      </c>
      <c r="X4513" s="10">
        <f>Y4513/1000000000000</f>
        <v>3.585E-2</v>
      </c>
      <c r="Y4513" s="15">
        <f>[1]!Table_1[[#This Row],[주가]]*[1]!Table_1[[#This Row],[기말주식수]]</f>
        <v>35850000000</v>
      </c>
      <c r="Z4513" s="14">
        <f>AA4513/10</f>
        <v>3.4864449882894499</v>
      </c>
      <c r="AA4513" s="15">
        <f>[1]!Table_1[[#This Row],[시가총액]]/[1]!Table_1[[#This Row],[당기순이익(세후영업이익)]]</f>
        <v>34.864449882894498</v>
      </c>
      <c r="AB4513" s="12">
        <v>600000000</v>
      </c>
    </row>
    <row r="4514" spans="1:28" ht="19.2">
      <c r="A4514" s="10">
        <v>4513</v>
      </c>
      <c r="B4514" s="10">
        <v>54930</v>
      </c>
      <c r="C4514" s="11" t="s">
        <v>719</v>
      </c>
      <c r="D4514" s="11" t="s">
        <v>20</v>
      </c>
      <c r="E4514" s="10">
        <v>2020</v>
      </c>
      <c r="F4514" s="10">
        <v>49.554000000000002</v>
      </c>
      <c r="G4514" s="14">
        <f>([1]!Table_1[[#This Row],[총자산]]-[1]!Table_1[[#This Row],[장부가치 자기자본]]+[1]!Table_1[[#This Row],[시가총액]])/[1]!Table_1[[#This Row],[총자산]]</f>
        <v>0.78118231068573429</v>
      </c>
      <c r="H4514" s="14">
        <f>I4514/100000000000</f>
        <v>2.5886445349999999E-2</v>
      </c>
      <c r="I4514" s="10">
        <v>2588644535</v>
      </c>
      <c r="J4514" s="10">
        <v>12.25</v>
      </c>
      <c r="K4514" s="10">
        <f>L4514/1000000000000</f>
        <v>0.21225892491699999</v>
      </c>
      <c r="L4514" s="10">
        <v>212258924917</v>
      </c>
      <c r="M4514" s="10">
        <v>3.51</v>
      </c>
      <c r="N4514" s="10">
        <v>1</v>
      </c>
      <c r="O4514" s="14">
        <f>IF([1]!Table_1[[#This Row],[연도]]=2016,1,0)</f>
        <v>0</v>
      </c>
      <c r="P4514" s="14">
        <f>IF([1]!Table_1[[#This Row],[연도]]=2017,1,0)</f>
        <v>0</v>
      </c>
      <c r="Q4514" s="14">
        <f>IF([1]!Table_1[[#This Row],[연도]]=2018,1,0)</f>
        <v>0</v>
      </c>
      <c r="R4514" s="14">
        <f>IF([1]!Table_1[[#This Row],[연도]]=2019,1,0)</f>
        <v>0</v>
      </c>
      <c r="S4514" s="14">
        <f>IF([1]!Table_1[[#This Row],[연도]]=2020,1,0)</f>
        <v>1</v>
      </c>
      <c r="T4514" s="14">
        <f>IF([1]!Table_1[[#This Row],[연도]]=2021,1,0)</f>
        <v>0</v>
      </c>
      <c r="U4514" s="14">
        <f>IF([1]!Table_1[[#This Row],[연도]]=2022,1,0)</f>
        <v>0</v>
      </c>
      <c r="V4514" s="14">
        <f>IF([1]!Table_1[[#This Row],[연도]]=2023,1,0)</f>
        <v>0</v>
      </c>
      <c r="W4514" s="10">
        <v>0.48</v>
      </c>
      <c r="X4514" s="10">
        <f>Y4514/1000000000000</f>
        <v>4.4400000000000002E-2</v>
      </c>
      <c r="Y4514" s="14">
        <f>[1]!Table_1[[#This Row],[주가]]*[1]!Table_1[[#This Row],[기말주식수]]</f>
        <v>44400000000</v>
      </c>
      <c r="Z4514" s="14">
        <f>AA4514/10</f>
        <v>1.7151833478751457</v>
      </c>
      <c r="AA4514" s="14">
        <f>[1]!Table_1[[#This Row],[시가총액]]/[1]!Table_1[[#This Row],[당기순이익(세후영업이익)]]</f>
        <v>17.151833478751456</v>
      </c>
      <c r="AB4514" s="10">
        <v>1500000000</v>
      </c>
    </row>
    <row r="4515" spans="1:28" ht="19.2">
      <c r="A4515" s="12">
        <v>4514</v>
      </c>
      <c r="B4515" s="12">
        <v>54930</v>
      </c>
      <c r="C4515" s="13" t="s">
        <v>719</v>
      </c>
      <c r="D4515" s="13" t="s">
        <v>20</v>
      </c>
      <c r="E4515" s="12">
        <v>2021</v>
      </c>
      <c r="F4515" s="12">
        <v>18.585999999999999</v>
      </c>
      <c r="G4515" s="15">
        <f>([1]!Table_1[[#This Row],[총자산]]-[1]!Table_1[[#This Row],[장부가치 자기자본]]+[1]!Table_1[[#This Row],[시가총액]])/[1]!Table_1[[#This Row],[총자산]]</f>
        <v>0.81720196099405351</v>
      </c>
      <c r="H4515" s="14">
        <f>I4515/100000000000</f>
        <v>7.9914873910000003E-2</v>
      </c>
      <c r="I4515" s="12">
        <v>7991487391</v>
      </c>
      <c r="J4515" s="12">
        <v>25.55</v>
      </c>
      <c r="K4515" s="10">
        <f>L4515/1000000000000</f>
        <v>0.262235681971</v>
      </c>
      <c r="L4515" s="12">
        <v>262235681971</v>
      </c>
      <c r="M4515" s="12">
        <v>4</v>
      </c>
      <c r="N4515" s="12">
        <v>1</v>
      </c>
      <c r="O4515" s="15">
        <f>IF([1]!Table_1[[#This Row],[연도]]=2016,1,0)</f>
        <v>0</v>
      </c>
      <c r="P4515" s="15">
        <f>IF([1]!Table_1[[#This Row],[연도]]=2017,1,0)</f>
        <v>0</v>
      </c>
      <c r="Q4515" s="15">
        <f>IF([1]!Table_1[[#This Row],[연도]]=2018,1,0)</f>
        <v>0</v>
      </c>
      <c r="R4515" s="15">
        <f>IF([1]!Table_1[[#This Row],[연도]]=2019,1,0)</f>
        <v>0</v>
      </c>
      <c r="S4515" s="15">
        <f>IF([1]!Table_1[[#This Row],[연도]]=2020,1,0)</f>
        <v>0</v>
      </c>
      <c r="T4515" s="15">
        <f>IF([1]!Table_1[[#This Row],[연도]]=2021,1,0)</f>
        <v>1</v>
      </c>
      <c r="U4515" s="15">
        <f>IF([1]!Table_1[[#This Row],[연도]]=2022,1,0)</f>
        <v>0</v>
      </c>
      <c r="V4515" s="15">
        <f>IF([1]!Table_1[[#This Row],[연도]]=2023,1,0)</f>
        <v>0</v>
      </c>
      <c r="W4515" s="12">
        <v>0.5</v>
      </c>
      <c r="X4515" s="10">
        <f>Y4515/1000000000000</f>
        <v>5.3999999999999999E-2</v>
      </c>
      <c r="Y4515" s="15">
        <f>[1]!Table_1[[#This Row],[주가]]*[1]!Table_1[[#This Row],[기말주식수]]</f>
        <v>54000000000</v>
      </c>
      <c r="Z4515" s="14">
        <f>AA4515/10</f>
        <v>0.67571901647263699</v>
      </c>
      <c r="AA4515" s="15">
        <f>[1]!Table_1[[#This Row],[시가총액]]/[1]!Table_1[[#This Row],[당기순이익(세후영업이익)]]</f>
        <v>6.7571901647263699</v>
      </c>
      <c r="AB4515" s="12">
        <v>2250000000</v>
      </c>
    </row>
    <row r="4516" spans="1:28" ht="19.2">
      <c r="A4516" s="10">
        <v>4515</v>
      </c>
      <c r="B4516" s="10">
        <v>54930</v>
      </c>
      <c r="C4516" s="11" t="s">
        <v>719</v>
      </c>
      <c r="D4516" s="11" t="s">
        <v>20</v>
      </c>
      <c r="E4516" s="10">
        <v>2022</v>
      </c>
      <c r="F4516" s="10">
        <v>12.279</v>
      </c>
      <c r="G4516" s="14">
        <f>([1]!Table_1[[#This Row],[총자산]]-[1]!Table_1[[#This Row],[장부가치 자기자본]]+[1]!Table_1[[#This Row],[시가총액]])/[1]!Table_1[[#This Row],[총자산]]</f>
        <v>0.93981727832657169</v>
      </c>
      <c r="H4516" s="14">
        <f>I4516/100000000000</f>
        <v>0.20901452577999999</v>
      </c>
      <c r="I4516" s="10">
        <v>20901452578</v>
      </c>
      <c r="J4516" s="10">
        <v>-0.98</v>
      </c>
      <c r="K4516" s="10">
        <f>L4516/1000000000000</f>
        <v>0.30396130143599998</v>
      </c>
      <c r="L4516" s="10">
        <v>303961301436</v>
      </c>
      <c r="M4516" s="10">
        <v>5.43</v>
      </c>
      <c r="N4516" s="10">
        <v>1</v>
      </c>
      <c r="O4516" s="14">
        <f>IF([1]!Table_1[[#This Row],[연도]]=2016,1,0)</f>
        <v>0</v>
      </c>
      <c r="P4516" s="14">
        <f>IF([1]!Table_1[[#This Row],[연도]]=2017,1,0)</f>
        <v>0</v>
      </c>
      <c r="Q4516" s="14">
        <f>IF([1]!Table_1[[#This Row],[연도]]=2018,1,0)</f>
        <v>0</v>
      </c>
      <c r="R4516" s="14">
        <f>IF([1]!Table_1[[#This Row],[연도]]=2019,1,0)</f>
        <v>0</v>
      </c>
      <c r="S4516" s="14">
        <f>IF([1]!Table_1[[#This Row],[연도]]=2020,1,0)</f>
        <v>0</v>
      </c>
      <c r="T4516" s="14">
        <f>IF([1]!Table_1[[#This Row],[연도]]=2021,1,0)</f>
        <v>0</v>
      </c>
      <c r="U4516" s="14">
        <f>IF([1]!Table_1[[#This Row],[연도]]=2022,1,0)</f>
        <v>1</v>
      </c>
      <c r="V4516" s="14">
        <f>IF([1]!Table_1[[#This Row],[연도]]=2023,1,0)</f>
        <v>0</v>
      </c>
      <c r="W4516" s="10">
        <v>1.01</v>
      </c>
      <c r="X4516" s="10">
        <f>Y4516/1000000000000</f>
        <v>9.6600000000000005E-2</v>
      </c>
      <c r="Y4516" s="14">
        <f>[1]!Table_1[[#This Row],[주가]]*[1]!Table_1[[#This Row],[기말주식수]]</f>
        <v>96600000000</v>
      </c>
      <c r="Z4516" s="14">
        <f>AA4516/10</f>
        <v>0.46216883558455235</v>
      </c>
      <c r="AA4516" s="14">
        <f>[1]!Table_1[[#This Row],[시가총액]]/[1]!Table_1[[#This Row],[당기순이익(세후영업이익)]]</f>
        <v>4.6216883558455235</v>
      </c>
      <c r="AB4516" s="10">
        <v>2250000000</v>
      </c>
    </row>
    <row r="4517" spans="1:28" ht="19.2">
      <c r="A4517" s="12">
        <v>4516</v>
      </c>
      <c r="B4517" s="12">
        <v>54930</v>
      </c>
      <c r="C4517" s="13" t="s">
        <v>719</v>
      </c>
      <c r="D4517" s="13" t="s">
        <v>20</v>
      </c>
      <c r="E4517" s="12">
        <v>2023</v>
      </c>
      <c r="F4517" s="12">
        <v>11.196999999999999</v>
      </c>
      <c r="G4517" s="15">
        <f>([1]!Table_1[[#This Row],[총자산]]-[1]!Table_1[[#This Row],[장부가치 자기자본]]+[1]!Table_1[[#This Row],[시가총액]])/[1]!Table_1[[#This Row],[총자산]]</f>
        <v>0.88201123297722195</v>
      </c>
      <c r="H4517" s="14">
        <f>I4517/100000000000</f>
        <v>0.18309702869</v>
      </c>
      <c r="I4517" s="12">
        <v>18309702869</v>
      </c>
      <c r="J4517" s="12">
        <v>8.5399999999999991</v>
      </c>
      <c r="K4517" s="10">
        <f>L4517/1000000000000</f>
        <v>0.34105530884700003</v>
      </c>
      <c r="L4517" s="12">
        <v>341055308847</v>
      </c>
      <c r="M4517" s="12">
        <v>4.93</v>
      </c>
      <c r="N4517" s="12">
        <v>1</v>
      </c>
      <c r="O4517" s="15">
        <f>IF([1]!Table_1[[#This Row],[연도]]=2016,1,0)</f>
        <v>0</v>
      </c>
      <c r="P4517" s="15">
        <f>IF([1]!Table_1[[#This Row],[연도]]=2017,1,0)</f>
        <v>0</v>
      </c>
      <c r="Q4517" s="15">
        <f>IF([1]!Table_1[[#This Row],[연도]]=2018,1,0)</f>
        <v>0</v>
      </c>
      <c r="R4517" s="15">
        <f>IF([1]!Table_1[[#This Row],[연도]]=2019,1,0)</f>
        <v>0</v>
      </c>
      <c r="S4517" s="15">
        <f>IF([1]!Table_1[[#This Row],[연도]]=2020,1,0)</f>
        <v>0</v>
      </c>
      <c r="T4517" s="15">
        <f>IF([1]!Table_1[[#This Row],[연도]]=2021,1,0)</f>
        <v>0</v>
      </c>
      <c r="U4517" s="15">
        <f>IF([1]!Table_1[[#This Row],[연도]]=2022,1,0)</f>
        <v>0</v>
      </c>
      <c r="V4517" s="15">
        <f>IF([1]!Table_1[[#This Row],[연도]]=2023,1,0)</f>
        <v>1</v>
      </c>
      <c r="W4517" s="12">
        <v>0.56000000000000005</v>
      </c>
      <c r="X4517" s="10">
        <f>Y4517/1000000000000</f>
        <v>9.9000000000000005E-2</v>
      </c>
      <c r="Y4517" s="15">
        <f>[1]!Table_1[[#This Row],[주가]]*[1]!Table_1[[#This Row],[기말주식수]]</f>
        <v>99000000000</v>
      </c>
      <c r="Z4517" s="14">
        <f>AA4517/10</f>
        <v>0.54069692287369686</v>
      </c>
      <c r="AA4517" s="15">
        <f>[1]!Table_1[[#This Row],[시가총액]]/[1]!Table_1[[#This Row],[당기순이익(세후영업이익)]]</f>
        <v>5.4069692287369691</v>
      </c>
      <c r="AB4517" s="12">
        <v>2250000000</v>
      </c>
    </row>
    <row r="4518" spans="1:28" ht="19.2">
      <c r="A4518" s="10">
        <v>4517</v>
      </c>
      <c r="B4518" s="10">
        <v>54950</v>
      </c>
      <c r="C4518" s="11" t="s">
        <v>720</v>
      </c>
      <c r="D4518" s="11" t="s">
        <v>20</v>
      </c>
      <c r="E4518" s="10">
        <v>2016</v>
      </c>
      <c r="F4518" s="10">
        <v>16.716999999999999</v>
      </c>
      <c r="G4518" s="14">
        <f>([1]!Table_1[[#This Row],[총자산]]-[1]!Table_1[[#This Row],[장부가치 자기자본]]+[1]!Table_1[[#This Row],[시가총액]])/[1]!Table_1[[#This Row],[총자산]]</f>
        <v>1.1714329755693396</v>
      </c>
      <c r="H4518" s="14">
        <f>I4518/100000000000</f>
        <v>0.14788280863</v>
      </c>
      <c r="I4518" s="10">
        <v>14788280863</v>
      </c>
      <c r="J4518" s="10">
        <v>8.81</v>
      </c>
      <c r="K4518" s="10">
        <f>L4518/1000000000000</f>
        <v>9.8148858096999997E-2</v>
      </c>
      <c r="L4518" s="10">
        <v>98148858097</v>
      </c>
      <c r="M4518" s="10">
        <v>5.49</v>
      </c>
      <c r="N4518" s="10">
        <v>2</v>
      </c>
      <c r="O4518" s="14">
        <f>IF([1]!Table_1[[#This Row],[연도]]=2016,1,0)</f>
        <v>1</v>
      </c>
      <c r="P4518" s="14">
        <f>IF([1]!Table_1[[#This Row],[연도]]=2017,1,0)</f>
        <v>0</v>
      </c>
      <c r="Q4518" s="14">
        <f>IF([1]!Table_1[[#This Row],[연도]]=2018,1,0)</f>
        <v>0</v>
      </c>
      <c r="R4518" s="14">
        <f>IF([1]!Table_1[[#This Row],[연도]]=2019,1,0)</f>
        <v>0</v>
      </c>
      <c r="S4518" s="14">
        <f>IF([1]!Table_1[[#This Row],[연도]]=2020,1,0)</f>
        <v>0</v>
      </c>
      <c r="T4518" s="14">
        <f>IF([1]!Table_1[[#This Row],[연도]]=2021,1,0)</f>
        <v>0</v>
      </c>
      <c r="U4518" s="14">
        <f>IF([1]!Table_1[[#This Row],[연도]]=2022,1,0)</f>
        <v>0</v>
      </c>
      <c r="V4518" s="14">
        <f>IF([1]!Table_1[[#This Row],[연도]]=2023,1,0)</f>
        <v>0</v>
      </c>
      <c r="W4518" s="10">
        <v>0.49</v>
      </c>
      <c r="X4518" s="10">
        <f>Y4518/1000000000000</f>
        <v>0.14244543000000001</v>
      </c>
      <c r="Y4518" s="14">
        <f>[1]!Table_1[[#This Row],[주가]]*[1]!Table_1[[#This Row],[기말주식수]]</f>
        <v>142445430000</v>
      </c>
      <c r="Z4518" s="14">
        <f>AA4518/10</f>
        <v>0.9632318409396442</v>
      </c>
      <c r="AA4518" s="14">
        <f>[1]!Table_1[[#This Row],[시가총액]]/[1]!Table_1[[#This Row],[당기순이익(세후영업이익)]]</f>
        <v>9.6323184093964418</v>
      </c>
      <c r="AB4518" s="10">
        <v>1855271500</v>
      </c>
    </row>
    <row r="4519" spans="1:28" ht="19.2">
      <c r="A4519" s="12">
        <v>4518</v>
      </c>
      <c r="B4519" s="12">
        <v>54950</v>
      </c>
      <c r="C4519" s="13" t="s">
        <v>720</v>
      </c>
      <c r="D4519" s="13" t="s">
        <v>20</v>
      </c>
      <c r="E4519" s="12">
        <v>2017</v>
      </c>
      <c r="F4519" s="12">
        <v>15.831</v>
      </c>
      <c r="G4519" s="15">
        <f>([1]!Table_1[[#This Row],[총자산]]-[1]!Table_1[[#This Row],[장부가치 자기자본]]+[1]!Table_1[[#This Row],[시가총액]])/[1]!Table_1[[#This Row],[총자산]]</f>
        <v>1.4014971657793436</v>
      </c>
      <c r="H4519" s="14">
        <f>I4519/100000000000</f>
        <v>0.18741991112</v>
      </c>
      <c r="I4519" s="12">
        <v>18741991112</v>
      </c>
      <c r="J4519" s="12">
        <v>-2.38</v>
      </c>
      <c r="K4519" s="10">
        <f>L4519/1000000000000</f>
        <v>0.10617585100800001</v>
      </c>
      <c r="L4519" s="12">
        <v>106175851008</v>
      </c>
      <c r="M4519" s="12">
        <v>5.38</v>
      </c>
      <c r="N4519" s="12">
        <v>1</v>
      </c>
      <c r="O4519" s="15">
        <f>IF([1]!Table_1[[#This Row],[연도]]=2016,1,0)</f>
        <v>0</v>
      </c>
      <c r="P4519" s="15">
        <f>IF([1]!Table_1[[#This Row],[연도]]=2017,1,0)</f>
        <v>1</v>
      </c>
      <c r="Q4519" s="15">
        <f>IF([1]!Table_1[[#This Row],[연도]]=2018,1,0)</f>
        <v>0</v>
      </c>
      <c r="R4519" s="15">
        <f>IF([1]!Table_1[[#This Row],[연도]]=2019,1,0)</f>
        <v>0</v>
      </c>
      <c r="S4519" s="15">
        <f>IF([1]!Table_1[[#This Row],[연도]]=2020,1,0)</f>
        <v>0</v>
      </c>
      <c r="T4519" s="15">
        <f>IF([1]!Table_1[[#This Row],[연도]]=2021,1,0)</f>
        <v>0</v>
      </c>
      <c r="U4519" s="15">
        <f>IF([1]!Table_1[[#This Row],[연도]]=2022,1,0)</f>
        <v>0</v>
      </c>
      <c r="V4519" s="15">
        <f>IF([1]!Table_1[[#This Row],[연도]]=2023,1,0)</f>
        <v>0</v>
      </c>
      <c r="W4519" s="12">
        <v>0.59</v>
      </c>
      <c r="X4519" s="10">
        <f>Y4519/1000000000000</f>
        <v>0.19037040356000001</v>
      </c>
      <c r="Y4519" s="15">
        <f>[1]!Table_1[[#This Row],[주가]]*[1]!Table_1[[#This Row],[기말주식수]]</f>
        <v>190370403560</v>
      </c>
      <c r="Z4519" s="14">
        <f>AA4519/10</f>
        <v>1.0157426840209678</v>
      </c>
      <c r="AA4519" s="15">
        <f>[1]!Table_1[[#This Row],[시가총액]]/[1]!Table_1[[#This Row],[당기순이익(세후영업이익)]]</f>
        <v>10.157426840209677</v>
      </c>
      <c r="AB4519" s="12">
        <v>1814196300</v>
      </c>
    </row>
    <row r="4520" spans="1:28" ht="19.2">
      <c r="A4520" s="10">
        <v>4519</v>
      </c>
      <c r="B4520" s="10">
        <v>54950</v>
      </c>
      <c r="C4520" s="11" t="s">
        <v>720</v>
      </c>
      <c r="D4520" s="11" t="s">
        <v>20</v>
      </c>
      <c r="E4520" s="10">
        <v>2018</v>
      </c>
      <c r="F4520" s="10">
        <v>25.481999999999999</v>
      </c>
      <c r="G4520" s="14">
        <f>([1]!Table_1[[#This Row],[총자산]]-[1]!Table_1[[#This Row],[장부가치 자기자본]]+[1]!Table_1[[#This Row],[시가총액]])/[1]!Table_1[[#This Row],[총자산]]</f>
        <v>0.9336270837871623</v>
      </c>
      <c r="H4520" s="14">
        <f>I4520/100000000000</f>
        <v>0.13297486579000001</v>
      </c>
      <c r="I4520" s="10">
        <v>13297486579</v>
      </c>
      <c r="J4520" s="10">
        <v>2.5</v>
      </c>
      <c r="K4520" s="10">
        <f>L4520/1000000000000</f>
        <v>0.10363536953999999</v>
      </c>
      <c r="L4520" s="10">
        <v>103635369540</v>
      </c>
      <c r="M4520" s="10">
        <v>4.4000000000000004</v>
      </c>
      <c r="N4520" s="10">
        <v>1</v>
      </c>
      <c r="O4520" s="14">
        <f>IF([1]!Table_1[[#This Row],[연도]]=2016,1,0)</f>
        <v>0</v>
      </c>
      <c r="P4520" s="14">
        <f>IF([1]!Table_1[[#This Row],[연도]]=2017,1,0)</f>
        <v>0</v>
      </c>
      <c r="Q4520" s="14">
        <f>IF([1]!Table_1[[#This Row],[연도]]=2018,1,0)</f>
        <v>1</v>
      </c>
      <c r="R4520" s="14">
        <f>IF([1]!Table_1[[#This Row],[연도]]=2019,1,0)</f>
        <v>0</v>
      </c>
      <c r="S4520" s="14">
        <f>IF([1]!Table_1[[#This Row],[연도]]=2020,1,0)</f>
        <v>0</v>
      </c>
      <c r="T4520" s="14">
        <f>IF([1]!Table_1[[#This Row],[연도]]=2021,1,0)</f>
        <v>0</v>
      </c>
      <c r="U4520" s="14">
        <f>IF([1]!Table_1[[#This Row],[연도]]=2022,1,0)</f>
        <v>0</v>
      </c>
      <c r="V4520" s="14">
        <f>IF([1]!Table_1[[#This Row],[연도]]=2023,1,0)</f>
        <v>0</v>
      </c>
      <c r="W4520" s="10">
        <v>0.91</v>
      </c>
      <c r="X4520" s="10">
        <f>Y4520/1000000000000</f>
        <v>0.111436642616</v>
      </c>
      <c r="Y4520" s="14">
        <f>[1]!Table_1[[#This Row],[주가]]*[1]!Table_1[[#This Row],[기말주식수]]</f>
        <v>111436642616</v>
      </c>
      <c r="Z4520" s="14">
        <f>AA4520/10</f>
        <v>0.83802786303981569</v>
      </c>
      <c r="AA4520" s="14">
        <f>[1]!Table_1[[#This Row],[시가총액]]/[1]!Table_1[[#This Row],[당기순이익(세후영업이익)]]</f>
        <v>8.3802786303981573</v>
      </c>
      <c r="AB4520" s="10">
        <v>2079043050</v>
      </c>
    </row>
    <row r="4521" spans="1:28" ht="19.2">
      <c r="A4521" s="12">
        <v>4520</v>
      </c>
      <c r="B4521" s="12">
        <v>54950</v>
      </c>
      <c r="C4521" s="13" t="s">
        <v>720</v>
      </c>
      <c r="D4521" s="13" t="s">
        <v>20</v>
      </c>
      <c r="E4521" s="12">
        <v>2019</v>
      </c>
      <c r="F4521" s="12">
        <v>40.262999999999998</v>
      </c>
      <c r="G4521" s="15">
        <f>([1]!Table_1[[#This Row],[총자산]]-[1]!Table_1[[#This Row],[장부가치 자기자본]]+[1]!Table_1[[#This Row],[시가총액]])/[1]!Table_1[[#This Row],[총자산]]</f>
        <v>0.85877682889365192</v>
      </c>
      <c r="H4521" s="14">
        <f>I4521/100000000000</f>
        <v>0.10461824796999999</v>
      </c>
      <c r="I4521" s="12">
        <v>10461824797</v>
      </c>
      <c r="J4521" s="12">
        <v>1.91</v>
      </c>
      <c r="K4521" s="10">
        <f>L4521/1000000000000</f>
        <v>0.110144570299</v>
      </c>
      <c r="L4521" s="12">
        <v>110144570299</v>
      </c>
      <c r="M4521" s="12">
        <v>4.16</v>
      </c>
      <c r="N4521" s="12">
        <v>1</v>
      </c>
      <c r="O4521" s="15">
        <f>IF([1]!Table_1[[#This Row],[연도]]=2016,1,0)</f>
        <v>0</v>
      </c>
      <c r="P4521" s="15">
        <f>IF([1]!Table_1[[#This Row],[연도]]=2017,1,0)</f>
        <v>0</v>
      </c>
      <c r="Q4521" s="15">
        <f>IF([1]!Table_1[[#This Row],[연도]]=2018,1,0)</f>
        <v>0</v>
      </c>
      <c r="R4521" s="15">
        <f>IF([1]!Table_1[[#This Row],[연도]]=2019,1,0)</f>
        <v>1</v>
      </c>
      <c r="S4521" s="15">
        <f>IF([1]!Table_1[[#This Row],[연도]]=2020,1,0)</f>
        <v>0</v>
      </c>
      <c r="T4521" s="15">
        <f>IF([1]!Table_1[[#This Row],[연도]]=2021,1,0)</f>
        <v>0</v>
      </c>
      <c r="U4521" s="15">
        <f>IF([1]!Table_1[[#This Row],[연도]]=2022,1,0)</f>
        <v>0</v>
      </c>
      <c r="V4521" s="15">
        <f>IF([1]!Table_1[[#This Row],[연도]]=2023,1,0)</f>
        <v>0</v>
      </c>
      <c r="W4521" s="12">
        <v>0.86</v>
      </c>
      <c r="X4521" s="10">
        <f>Y4521/1000000000000</f>
        <v>9.8173390356000007E-2</v>
      </c>
      <c r="Y4521" s="15">
        <f>[1]!Table_1[[#This Row],[주가]]*[1]!Table_1[[#This Row],[기말주식수]]</f>
        <v>98173390356</v>
      </c>
      <c r="Z4521" s="14">
        <f>AA4521/10</f>
        <v>0.93839642950388436</v>
      </c>
      <c r="AA4521" s="15">
        <f>[1]!Table_1[[#This Row],[시가총액]]/[1]!Table_1[[#This Row],[당기순이익(세후영업이익)]]</f>
        <v>9.3839642950388438</v>
      </c>
      <c r="AB4521" s="12">
        <v>2335274800</v>
      </c>
    </row>
    <row r="4522" spans="1:28" ht="19.2">
      <c r="A4522" s="10">
        <v>4521</v>
      </c>
      <c r="B4522" s="10">
        <v>54950</v>
      </c>
      <c r="C4522" s="11" t="s">
        <v>720</v>
      </c>
      <c r="D4522" s="11" t="s">
        <v>20</v>
      </c>
      <c r="E4522" s="10">
        <v>2020</v>
      </c>
      <c r="F4522" s="10">
        <v>22.061</v>
      </c>
      <c r="G4522" s="14">
        <f>([1]!Table_1[[#This Row],[총자산]]-[1]!Table_1[[#This Row],[장부가치 자기자본]]+[1]!Table_1[[#This Row],[시가총액]])/[1]!Table_1[[#This Row],[총자산]]</f>
        <v>0.90934343441742815</v>
      </c>
      <c r="H4522" s="14">
        <f>I4522/100000000000</f>
        <v>0.15704538402000001</v>
      </c>
      <c r="I4522" s="10">
        <v>15704538402</v>
      </c>
      <c r="J4522" s="10">
        <v>11</v>
      </c>
      <c r="K4522" s="10">
        <f>L4522/1000000000000</f>
        <v>0.115411407363</v>
      </c>
      <c r="L4522" s="10">
        <v>115411407363</v>
      </c>
      <c r="M4522" s="10">
        <v>2.99</v>
      </c>
      <c r="N4522" s="10">
        <v>1</v>
      </c>
      <c r="O4522" s="14">
        <f>IF([1]!Table_1[[#This Row],[연도]]=2016,1,0)</f>
        <v>0</v>
      </c>
      <c r="P4522" s="14">
        <f>IF([1]!Table_1[[#This Row],[연도]]=2017,1,0)</f>
        <v>0</v>
      </c>
      <c r="Q4522" s="14">
        <f>IF([1]!Table_1[[#This Row],[연도]]=2018,1,0)</f>
        <v>0</v>
      </c>
      <c r="R4522" s="14">
        <f>IF([1]!Table_1[[#This Row],[연도]]=2019,1,0)</f>
        <v>0</v>
      </c>
      <c r="S4522" s="14">
        <f>IF([1]!Table_1[[#This Row],[연도]]=2020,1,0)</f>
        <v>1</v>
      </c>
      <c r="T4522" s="14">
        <f>IF([1]!Table_1[[#This Row],[연도]]=2021,1,0)</f>
        <v>0</v>
      </c>
      <c r="U4522" s="14">
        <f>IF([1]!Table_1[[#This Row],[연도]]=2022,1,0)</f>
        <v>0</v>
      </c>
      <c r="V4522" s="14">
        <f>IF([1]!Table_1[[#This Row],[연도]]=2023,1,0)</f>
        <v>0</v>
      </c>
      <c r="W4522" s="10">
        <v>0.53</v>
      </c>
      <c r="X4522" s="10">
        <f>Y4522/1000000000000</f>
        <v>0.119229990364</v>
      </c>
      <c r="Y4522" s="14">
        <f>[1]!Table_1[[#This Row],[주가]]*[1]!Table_1[[#This Row],[기말주식수]]</f>
        <v>119229990364</v>
      </c>
      <c r="Z4522" s="14">
        <f>AA4522/10</f>
        <v>0.75920722603865809</v>
      </c>
      <c r="AA4522" s="14">
        <f>[1]!Table_1[[#This Row],[시가총액]]/[1]!Table_1[[#This Row],[당기순이익(세후영업이익)]]</f>
        <v>7.5920722603865807</v>
      </c>
      <c r="AB4522" s="10">
        <v>2303593600</v>
      </c>
    </row>
    <row r="4523" spans="1:28" ht="19.2">
      <c r="A4523" s="12">
        <v>4522</v>
      </c>
      <c r="B4523" s="12">
        <v>54950</v>
      </c>
      <c r="C4523" s="13" t="s">
        <v>720</v>
      </c>
      <c r="D4523" s="13" t="s">
        <v>20</v>
      </c>
      <c r="E4523" s="12">
        <v>2021</v>
      </c>
      <c r="F4523" s="12">
        <v>25.736000000000001</v>
      </c>
      <c r="G4523" s="15">
        <f>([1]!Table_1[[#This Row],[총자산]]-[1]!Table_1[[#This Row],[장부가치 자기자본]]+[1]!Table_1[[#This Row],[시가총액]])/[1]!Table_1[[#This Row],[총자산]]</f>
        <v>1.1192378678829098</v>
      </c>
      <c r="H4523" s="14">
        <f>I4523/100000000000</f>
        <v>0.12494617124</v>
      </c>
      <c r="I4523" s="12">
        <v>12494617124</v>
      </c>
      <c r="J4523" s="12">
        <v>5.56</v>
      </c>
      <c r="K4523" s="10">
        <f>L4523/1000000000000</f>
        <v>0.115826299716</v>
      </c>
      <c r="L4523" s="12">
        <v>115826299716</v>
      </c>
      <c r="M4523" s="12">
        <v>3.13</v>
      </c>
      <c r="N4523" s="12">
        <v>1</v>
      </c>
      <c r="O4523" s="15">
        <f>IF([1]!Table_1[[#This Row],[연도]]=2016,1,0)</f>
        <v>0</v>
      </c>
      <c r="P4523" s="15">
        <f>IF([1]!Table_1[[#This Row],[연도]]=2017,1,0)</f>
        <v>0</v>
      </c>
      <c r="Q4523" s="15">
        <f>IF([1]!Table_1[[#This Row],[연도]]=2018,1,0)</f>
        <v>0</v>
      </c>
      <c r="R4523" s="15">
        <f>IF([1]!Table_1[[#This Row],[연도]]=2019,1,0)</f>
        <v>0</v>
      </c>
      <c r="S4523" s="15">
        <f>IF([1]!Table_1[[#This Row],[연도]]=2020,1,0)</f>
        <v>0</v>
      </c>
      <c r="T4523" s="15">
        <f>IF([1]!Table_1[[#This Row],[연도]]=2021,1,0)</f>
        <v>1</v>
      </c>
      <c r="U4523" s="15">
        <f>IF([1]!Table_1[[#This Row],[연도]]=2022,1,0)</f>
        <v>0</v>
      </c>
      <c r="V4523" s="15">
        <f>IF([1]!Table_1[[#This Row],[연도]]=2023,1,0)</f>
        <v>0</v>
      </c>
      <c r="W4523" s="12">
        <v>0.53</v>
      </c>
      <c r="X4523" s="10">
        <f>Y4523/1000000000000</f>
        <v>0.16865399340000001</v>
      </c>
      <c r="Y4523" s="15">
        <f>[1]!Table_1[[#This Row],[주가]]*[1]!Table_1[[#This Row],[기말주식수]]</f>
        <v>168653993400</v>
      </c>
      <c r="Z4523" s="14">
        <f>AA4523/10</f>
        <v>1.3498132173737827</v>
      </c>
      <c r="AA4523" s="15">
        <f>[1]!Table_1[[#This Row],[시가총액]]/[1]!Table_1[[#This Row],[당기순이익(세후영업이익)]]</f>
        <v>13.498132173737828</v>
      </c>
      <c r="AB4523" s="12">
        <v>2303593600</v>
      </c>
    </row>
    <row r="4524" spans="1:28" ht="19.2">
      <c r="A4524" s="10">
        <v>4523</v>
      </c>
      <c r="B4524" s="10">
        <v>54950</v>
      </c>
      <c r="C4524" s="11" t="s">
        <v>720</v>
      </c>
      <c r="D4524" s="11" t="s">
        <v>20</v>
      </c>
      <c r="E4524" s="10">
        <v>2022</v>
      </c>
      <c r="F4524" s="10">
        <v>21.931000000000001</v>
      </c>
      <c r="G4524" s="14">
        <f>([1]!Table_1[[#This Row],[총자산]]-[1]!Table_1[[#This Row],[장부가치 자기자본]]+[1]!Table_1[[#This Row],[시가총액]])/[1]!Table_1[[#This Row],[총자산]]</f>
        <v>1.3845993027551389</v>
      </c>
      <c r="H4524" s="14">
        <f>I4524/100000000000</f>
        <v>0.21991342719000001</v>
      </c>
      <c r="I4524" s="10">
        <v>21991342719</v>
      </c>
      <c r="J4524" s="10">
        <v>9.8000000000000007</v>
      </c>
      <c r="K4524" s="10">
        <f>L4524/1000000000000</f>
        <v>0.14197763009200001</v>
      </c>
      <c r="L4524" s="10">
        <v>141977630092</v>
      </c>
      <c r="M4524" s="10">
        <v>2.36</v>
      </c>
      <c r="N4524" s="10">
        <v>1</v>
      </c>
      <c r="O4524" s="14">
        <f>IF([1]!Table_1[[#This Row],[연도]]=2016,1,0)</f>
        <v>0</v>
      </c>
      <c r="P4524" s="14">
        <f>IF([1]!Table_1[[#This Row],[연도]]=2017,1,0)</f>
        <v>0</v>
      </c>
      <c r="Q4524" s="14">
        <f>IF([1]!Table_1[[#This Row],[연도]]=2018,1,0)</f>
        <v>0</v>
      </c>
      <c r="R4524" s="14">
        <f>IF([1]!Table_1[[#This Row],[연도]]=2019,1,0)</f>
        <v>0</v>
      </c>
      <c r="S4524" s="14">
        <f>IF([1]!Table_1[[#This Row],[연도]]=2020,1,0)</f>
        <v>0</v>
      </c>
      <c r="T4524" s="14">
        <f>IF([1]!Table_1[[#This Row],[연도]]=2021,1,0)</f>
        <v>0</v>
      </c>
      <c r="U4524" s="14">
        <f>IF([1]!Table_1[[#This Row],[연도]]=2022,1,0)</f>
        <v>1</v>
      </c>
      <c r="V4524" s="14">
        <f>IF([1]!Table_1[[#This Row],[연도]]=2023,1,0)</f>
        <v>0</v>
      </c>
      <c r="W4524" s="10">
        <v>0.77</v>
      </c>
      <c r="X4524" s="10">
        <f>Y4524/1000000000000</f>
        <v>0.2472382914</v>
      </c>
      <c r="Y4524" s="14">
        <f>[1]!Table_1[[#This Row],[주가]]*[1]!Table_1[[#This Row],[기말주식수]]</f>
        <v>247238291400</v>
      </c>
      <c r="Z4524" s="14">
        <f>AA4524/10</f>
        <v>1.1242528233002889</v>
      </c>
      <c r="AA4524" s="14">
        <f>[1]!Table_1[[#This Row],[시가총액]]/[1]!Table_1[[#This Row],[당기순이익(세후영업이익)]]</f>
        <v>11.242528233002888</v>
      </c>
      <c r="AB4524" s="10">
        <v>3455390400</v>
      </c>
    </row>
    <row r="4525" spans="1:28" ht="19.2">
      <c r="A4525" s="12">
        <v>4524</v>
      </c>
      <c r="B4525" s="12">
        <v>54950</v>
      </c>
      <c r="C4525" s="13" t="s">
        <v>720</v>
      </c>
      <c r="D4525" s="13" t="s">
        <v>20</v>
      </c>
      <c r="E4525" s="12">
        <v>2023</v>
      </c>
      <c r="F4525" s="12">
        <v>17.555</v>
      </c>
      <c r="G4525" s="15">
        <f>([1]!Table_1[[#This Row],[총자산]]-[1]!Table_1[[#This Row],[장부가치 자기자본]]+[1]!Table_1[[#This Row],[시가총액]])/[1]!Table_1[[#This Row],[총자산]]</f>
        <v>1.547097362477013</v>
      </c>
      <c r="H4525" s="14">
        <f>I4525/100000000000</f>
        <v>0.29770728060000001</v>
      </c>
      <c r="I4525" s="12">
        <v>29770728060</v>
      </c>
      <c r="J4525" s="12">
        <v>11.14</v>
      </c>
      <c r="K4525" s="10">
        <f>L4525/1000000000000</f>
        <v>0.15708534296900001</v>
      </c>
      <c r="L4525" s="12">
        <v>157085342969</v>
      </c>
      <c r="M4525" s="12">
        <v>3.77</v>
      </c>
      <c r="N4525" s="12">
        <v>1</v>
      </c>
      <c r="O4525" s="15">
        <f>IF([1]!Table_1[[#This Row],[연도]]=2016,1,0)</f>
        <v>0</v>
      </c>
      <c r="P4525" s="15">
        <f>IF([1]!Table_1[[#This Row],[연도]]=2017,1,0)</f>
        <v>0</v>
      </c>
      <c r="Q4525" s="15">
        <f>IF([1]!Table_1[[#This Row],[연도]]=2018,1,0)</f>
        <v>0</v>
      </c>
      <c r="R4525" s="15">
        <f>IF([1]!Table_1[[#This Row],[연도]]=2019,1,0)</f>
        <v>0</v>
      </c>
      <c r="S4525" s="15">
        <f>IF([1]!Table_1[[#This Row],[연도]]=2020,1,0)</f>
        <v>0</v>
      </c>
      <c r="T4525" s="15">
        <f>IF([1]!Table_1[[#This Row],[연도]]=2021,1,0)</f>
        <v>0</v>
      </c>
      <c r="U4525" s="15">
        <f>IF([1]!Table_1[[#This Row],[연도]]=2022,1,0)</f>
        <v>0</v>
      </c>
      <c r="V4525" s="15">
        <f>IF([1]!Table_1[[#This Row],[연도]]=2023,1,0)</f>
        <v>1</v>
      </c>
      <c r="W4525" s="12">
        <v>0.49</v>
      </c>
      <c r="X4525" s="10">
        <f>Y4525/1000000000000</f>
        <v>0.32038213799999998</v>
      </c>
      <c r="Y4525" s="15">
        <f>[1]!Table_1[[#This Row],[주가]]*[1]!Table_1[[#This Row],[기말주식수]]</f>
        <v>320382138000</v>
      </c>
      <c r="Z4525" s="14">
        <f>AA4525/10</f>
        <v>1.0761649407911726</v>
      </c>
      <c r="AA4525" s="15">
        <f>[1]!Table_1[[#This Row],[시가총액]]/[1]!Table_1[[#This Row],[당기순이익(세후영업이익)]]</f>
        <v>10.761649407911726</v>
      </c>
      <c r="AB4525" s="12">
        <v>4607187200</v>
      </c>
    </row>
    <row r="4526" spans="1:28" ht="19.2">
      <c r="A4526" s="10">
        <v>4525</v>
      </c>
      <c r="B4526" s="10">
        <v>55490</v>
      </c>
      <c r="C4526" s="11" t="s">
        <v>721</v>
      </c>
      <c r="D4526" s="11" t="s">
        <v>6</v>
      </c>
      <c r="E4526" s="10">
        <v>2020</v>
      </c>
      <c r="F4526" s="10">
        <v>17.058</v>
      </c>
      <c r="G4526" s="14">
        <f>([1]!Table_1[[#This Row],[총자산]]-[1]!Table_1[[#This Row],[장부가치 자기자본]]+[1]!Table_1[[#This Row],[시가총액]])/[1]!Table_1[[#This Row],[총자산]]</f>
        <v>1.3901424110972649</v>
      </c>
      <c r="H4526" s="14">
        <f>I4526/100000000000</f>
        <v>0.13842082511000001</v>
      </c>
      <c r="I4526" s="10">
        <v>13842082511</v>
      </c>
      <c r="J4526" s="10">
        <v>12.12</v>
      </c>
      <c r="K4526" s="10">
        <f>L4526/1000000000000</f>
        <v>0.11877257455</v>
      </c>
      <c r="L4526" s="10">
        <v>118772574550</v>
      </c>
      <c r="M4526" s="10">
        <v>2.5099999999999998</v>
      </c>
      <c r="N4526" s="10">
        <v>1</v>
      </c>
      <c r="O4526" s="14">
        <f>IF([1]!Table_1[[#This Row],[연도]]=2016,1,0)</f>
        <v>0</v>
      </c>
      <c r="P4526" s="14">
        <f>IF([1]!Table_1[[#This Row],[연도]]=2017,1,0)</f>
        <v>0</v>
      </c>
      <c r="Q4526" s="14">
        <f>IF([1]!Table_1[[#This Row],[연도]]=2018,1,0)</f>
        <v>0</v>
      </c>
      <c r="R4526" s="14">
        <f>IF([1]!Table_1[[#This Row],[연도]]=2019,1,0)</f>
        <v>0</v>
      </c>
      <c r="S4526" s="14">
        <f>IF([1]!Table_1[[#This Row],[연도]]=2020,1,0)</f>
        <v>1</v>
      </c>
      <c r="T4526" s="14">
        <f>IF([1]!Table_1[[#This Row],[연도]]=2021,1,0)</f>
        <v>0</v>
      </c>
      <c r="U4526" s="14">
        <f>IF([1]!Table_1[[#This Row],[연도]]=2022,1,0)</f>
        <v>0</v>
      </c>
      <c r="V4526" s="14">
        <f>IF([1]!Table_1[[#This Row],[연도]]=2023,1,0)</f>
        <v>0</v>
      </c>
      <c r="W4526" s="10">
        <v>0.94</v>
      </c>
      <c r="X4526" s="10">
        <f>Y4526/1000000000000</f>
        <v>0.17785540499999999</v>
      </c>
      <c r="Y4526" s="14">
        <f>[1]!Table_1[[#This Row],[주가]]*[1]!Table_1[[#This Row],[기말주식수]]</f>
        <v>177855405000</v>
      </c>
      <c r="Z4526" s="14">
        <f>AA4526/10</f>
        <v>1.2848890682356662</v>
      </c>
      <c r="AA4526" s="14">
        <f>[1]!Table_1[[#This Row],[시가총액]]/[1]!Table_1[[#This Row],[당기순이익(세후영업이익)]]</f>
        <v>12.848890682356661</v>
      </c>
      <c r="AB4526" s="10">
        <v>2358825000</v>
      </c>
    </row>
    <row r="4527" spans="1:28" ht="19.2">
      <c r="A4527" s="12">
        <v>4526</v>
      </c>
      <c r="B4527" s="12">
        <v>55490</v>
      </c>
      <c r="C4527" s="13" t="s">
        <v>721</v>
      </c>
      <c r="D4527" s="13" t="s">
        <v>6</v>
      </c>
      <c r="E4527" s="12">
        <v>2021</v>
      </c>
      <c r="F4527" s="12">
        <v>17.463000000000001</v>
      </c>
      <c r="G4527" s="15">
        <f>([1]!Table_1[[#This Row],[총자산]]-[1]!Table_1[[#This Row],[장부가치 자기자본]]+[1]!Table_1[[#This Row],[시가총액]])/[1]!Table_1[[#This Row],[총자산]]</f>
        <v>2.3976119550663331</v>
      </c>
      <c r="H4527" s="14">
        <f>I4527/100000000000</f>
        <v>0.21254329685000001</v>
      </c>
      <c r="I4527" s="12">
        <v>21254329685</v>
      </c>
      <c r="J4527" s="12">
        <v>11.2</v>
      </c>
      <c r="K4527" s="10">
        <f>L4527/1000000000000</f>
        <v>0.15492298034599999</v>
      </c>
      <c r="L4527" s="12">
        <v>154922980346</v>
      </c>
      <c r="M4527" s="12">
        <v>2.77</v>
      </c>
      <c r="N4527" s="12">
        <v>1</v>
      </c>
      <c r="O4527" s="15">
        <f>IF([1]!Table_1[[#This Row],[연도]]=2016,1,0)</f>
        <v>0</v>
      </c>
      <c r="P4527" s="15">
        <f>IF([1]!Table_1[[#This Row],[연도]]=2017,1,0)</f>
        <v>0</v>
      </c>
      <c r="Q4527" s="15">
        <f>IF([1]!Table_1[[#This Row],[연도]]=2018,1,0)</f>
        <v>0</v>
      </c>
      <c r="R4527" s="15">
        <f>IF([1]!Table_1[[#This Row],[연도]]=2019,1,0)</f>
        <v>0</v>
      </c>
      <c r="S4527" s="15">
        <f>IF([1]!Table_1[[#This Row],[연도]]=2020,1,0)</f>
        <v>0</v>
      </c>
      <c r="T4527" s="15">
        <f>IF([1]!Table_1[[#This Row],[연도]]=2021,1,0)</f>
        <v>1</v>
      </c>
      <c r="U4527" s="15">
        <f>IF([1]!Table_1[[#This Row],[연도]]=2022,1,0)</f>
        <v>0</v>
      </c>
      <c r="V4527" s="15">
        <f>IF([1]!Table_1[[#This Row],[연도]]=2023,1,0)</f>
        <v>0</v>
      </c>
      <c r="W4527" s="12">
        <v>1.1000000000000001</v>
      </c>
      <c r="X4527" s="10">
        <f>Y4527/1000000000000</f>
        <v>0.38401670999999998</v>
      </c>
      <c r="Y4527" s="15">
        <f>[1]!Table_1[[#This Row],[주가]]*[1]!Table_1[[#This Row],[기말주식수]]</f>
        <v>384016710000</v>
      </c>
      <c r="Z4527" s="14">
        <f>AA4527/10</f>
        <v>1.8067693297851466</v>
      </c>
      <c r="AA4527" s="15">
        <f>[1]!Table_1[[#This Row],[시가총액]]/[1]!Table_1[[#This Row],[당기순이익(세후영업이익)]]</f>
        <v>18.067693297851466</v>
      </c>
      <c r="AB4527" s="12">
        <v>3302355000</v>
      </c>
    </row>
    <row r="4528" spans="1:28" ht="19.2">
      <c r="A4528" s="10">
        <v>4527</v>
      </c>
      <c r="B4528" s="10">
        <v>55490</v>
      </c>
      <c r="C4528" s="11" t="s">
        <v>721</v>
      </c>
      <c r="D4528" s="11" t="s">
        <v>6</v>
      </c>
      <c r="E4528" s="10">
        <v>2022</v>
      </c>
      <c r="F4528" s="10">
        <v>22.425999999999998</v>
      </c>
      <c r="G4528" s="14">
        <f>([1]!Table_1[[#This Row],[총자산]]-[1]!Table_1[[#This Row],[장부가치 자기자본]]+[1]!Table_1[[#This Row],[시가총액]])/[1]!Table_1[[#This Row],[총자산]]</f>
        <v>1.5022546685367262</v>
      </c>
      <c r="H4528" s="14">
        <f>I4528/100000000000</f>
        <v>0.25451378469000002</v>
      </c>
      <c r="I4528" s="10">
        <v>25451378469</v>
      </c>
      <c r="J4528" s="10">
        <v>9.2799999999999994</v>
      </c>
      <c r="K4528" s="10">
        <f>L4528/1000000000000</f>
        <v>0.182261020089</v>
      </c>
      <c r="L4528" s="10">
        <v>182261020089</v>
      </c>
      <c r="M4528" s="10">
        <v>3.08</v>
      </c>
      <c r="N4528" s="10">
        <v>1</v>
      </c>
      <c r="O4528" s="14">
        <f>IF([1]!Table_1[[#This Row],[연도]]=2016,1,0)</f>
        <v>0</v>
      </c>
      <c r="P4528" s="14">
        <f>IF([1]!Table_1[[#This Row],[연도]]=2017,1,0)</f>
        <v>0</v>
      </c>
      <c r="Q4528" s="14">
        <f>IF([1]!Table_1[[#This Row],[연도]]=2018,1,0)</f>
        <v>0</v>
      </c>
      <c r="R4528" s="14">
        <f>IF([1]!Table_1[[#This Row],[연도]]=2019,1,0)</f>
        <v>0</v>
      </c>
      <c r="S4528" s="14">
        <f>IF([1]!Table_1[[#This Row],[연도]]=2020,1,0)</f>
        <v>0</v>
      </c>
      <c r="T4528" s="14">
        <f>IF([1]!Table_1[[#This Row],[연도]]=2021,1,0)</f>
        <v>0</v>
      </c>
      <c r="U4528" s="14">
        <f>IF([1]!Table_1[[#This Row],[연도]]=2022,1,0)</f>
        <v>1</v>
      </c>
      <c r="V4528" s="14">
        <f>IF([1]!Table_1[[#This Row],[연도]]=2023,1,0)</f>
        <v>0</v>
      </c>
      <c r="W4528" s="10">
        <v>2.41</v>
      </c>
      <c r="X4528" s="10">
        <f>Y4528/1000000000000</f>
        <v>0.24720486</v>
      </c>
      <c r="Y4528" s="14">
        <f>[1]!Table_1[[#This Row],[주가]]*[1]!Table_1[[#This Row],[기말주식수]]</f>
        <v>247204860000</v>
      </c>
      <c r="Z4528" s="14">
        <f>AA4528/10</f>
        <v>0.97128279437240561</v>
      </c>
      <c r="AA4528" s="14">
        <f>[1]!Table_1[[#This Row],[시가총액]]/[1]!Table_1[[#This Row],[당기순이익(세후영업이익)]]</f>
        <v>9.7128279437240561</v>
      </c>
      <c r="AB4528" s="10">
        <v>4245885000</v>
      </c>
    </row>
    <row r="4529" spans="1:28" ht="19.2">
      <c r="A4529" s="12">
        <v>4528</v>
      </c>
      <c r="B4529" s="12">
        <v>55490</v>
      </c>
      <c r="C4529" s="13" t="s">
        <v>721</v>
      </c>
      <c r="D4529" s="13" t="s">
        <v>6</v>
      </c>
      <c r="E4529" s="12">
        <v>2023</v>
      </c>
      <c r="F4529" s="12">
        <v>17.638000000000002</v>
      </c>
      <c r="G4529" s="15">
        <f>([1]!Table_1[[#This Row],[총자산]]-[1]!Table_1[[#This Row],[장부가치 자기자본]]+[1]!Table_1[[#This Row],[시가총액]])/[1]!Table_1[[#This Row],[총자산]]</f>
        <v>0.92380213783977205</v>
      </c>
      <c r="H4529" s="14">
        <f>I4529/100000000000</f>
        <v>6.6205364459999999E-2</v>
      </c>
      <c r="I4529" s="12">
        <v>6620536446</v>
      </c>
      <c r="J4529" s="12">
        <v>1.1599999999999999</v>
      </c>
      <c r="K4529" s="10">
        <f>L4529/1000000000000</f>
        <v>0.14584012398499999</v>
      </c>
      <c r="L4529" s="12">
        <v>145840123985</v>
      </c>
      <c r="M4529" s="12">
        <v>4.1500000000000004</v>
      </c>
      <c r="N4529" s="12">
        <v>1</v>
      </c>
      <c r="O4529" s="15">
        <f>IF([1]!Table_1[[#This Row],[연도]]=2016,1,0)</f>
        <v>0</v>
      </c>
      <c r="P4529" s="15">
        <f>IF([1]!Table_1[[#This Row],[연도]]=2017,1,0)</f>
        <v>0</v>
      </c>
      <c r="Q4529" s="15">
        <f>IF([1]!Table_1[[#This Row],[연도]]=2018,1,0)</f>
        <v>0</v>
      </c>
      <c r="R4529" s="15">
        <f>IF([1]!Table_1[[#This Row],[연도]]=2019,1,0)</f>
        <v>0</v>
      </c>
      <c r="S4529" s="15">
        <f>IF([1]!Table_1[[#This Row],[연도]]=2020,1,0)</f>
        <v>0</v>
      </c>
      <c r="T4529" s="15">
        <f>IF([1]!Table_1[[#This Row],[연도]]=2021,1,0)</f>
        <v>0</v>
      </c>
      <c r="U4529" s="15">
        <f>IF([1]!Table_1[[#This Row],[연도]]=2022,1,0)</f>
        <v>0</v>
      </c>
      <c r="V4529" s="15">
        <f>IF([1]!Table_1[[#This Row],[연도]]=2023,1,0)</f>
        <v>1</v>
      </c>
      <c r="W4529" s="12">
        <v>2.11</v>
      </c>
      <c r="X4529" s="10">
        <f>Y4529/1000000000000</f>
        <v>0.13746015249999999</v>
      </c>
      <c r="Y4529" s="15">
        <f>[1]!Table_1[[#This Row],[주가]]*[1]!Table_1[[#This Row],[기말주식수]]</f>
        <v>137460152500</v>
      </c>
      <c r="Z4529" s="14">
        <f>AA4529/10</f>
        <v>2.0762691002637825</v>
      </c>
      <c r="AA4529" s="15">
        <f>[1]!Table_1[[#This Row],[시가총액]]/[1]!Table_1[[#This Row],[당기순이익(세후영업이익)]]</f>
        <v>20.762691002637826</v>
      </c>
      <c r="AB4529" s="12">
        <v>1429395000</v>
      </c>
    </row>
    <row r="4530" spans="1:28" ht="19.2">
      <c r="A4530" s="10">
        <v>4529</v>
      </c>
      <c r="B4530" s="10">
        <v>56190</v>
      </c>
      <c r="C4530" s="11" t="s">
        <v>722</v>
      </c>
      <c r="D4530" s="11" t="s">
        <v>20</v>
      </c>
      <c r="E4530" s="10">
        <v>2016</v>
      </c>
      <c r="F4530" s="10">
        <v>24.562999999999999</v>
      </c>
      <c r="G4530" s="14">
        <f>([1]!Table_1[[#This Row],[총자산]]-[1]!Table_1[[#This Row],[장부가치 자기자본]]+[1]!Table_1[[#This Row],[시가총액]])/[1]!Table_1[[#This Row],[총자산]]</f>
        <v>0.86939317719606624</v>
      </c>
      <c r="H4530" s="14">
        <f>I4530/100000000000</f>
        <v>1.2080900000000001</v>
      </c>
      <c r="I4530" s="10">
        <v>120809000000</v>
      </c>
      <c r="J4530" s="10">
        <v>26.56</v>
      </c>
      <c r="K4530" s="10">
        <f>L4530/1000000000000</f>
        <v>1.319748300548</v>
      </c>
      <c r="L4530" s="10">
        <v>1319748300548</v>
      </c>
      <c r="M4530" s="10">
        <v>1.33</v>
      </c>
      <c r="N4530" s="10">
        <v>1</v>
      </c>
      <c r="O4530" s="14">
        <f>IF([1]!Table_1[[#This Row],[연도]]=2016,1,0)</f>
        <v>1</v>
      </c>
      <c r="P4530" s="14">
        <f>IF([1]!Table_1[[#This Row],[연도]]=2017,1,0)</f>
        <v>0</v>
      </c>
      <c r="Q4530" s="14">
        <f>IF([1]!Table_1[[#This Row],[연도]]=2018,1,0)</f>
        <v>0</v>
      </c>
      <c r="R4530" s="14">
        <f>IF([1]!Table_1[[#This Row],[연도]]=2019,1,0)</f>
        <v>0</v>
      </c>
      <c r="S4530" s="14">
        <f>IF([1]!Table_1[[#This Row],[연도]]=2020,1,0)</f>
        <v>0</v>
      </c>
      <c r="T4530" s="14">
        <f>IF([1]!Table_1[[#This Row],[연도]]=2021,1,0)</f>
        <v>0</v>
      </c>
      <c r="U4530" s="14">
        <f>IF([1]!Table_1[[#This Row],[연도]]=2022,1,0)</f>
        <v>0</v>
      </c>
      <c r="V4530" s="14">
        <f>IF([1]!Table_1[[#This Row],[연도]]=2023,1,0)</f>
        <v>0</v>
      </c>
      <c r="W4530" s="10">
        <v>0.49</v>
      </c>
      <c r="X4530" s="10">
        <f>Y4530/1000000000000</f>
        <v>0.57902875499999995</v>
      </c>
      <c r="Y4530" s="14">
        <f>[1]!Table_1[[#This Row],[주가]]*[1]!Table_1[[#This Row],[기말주식수]]</f>
        <v>579028755000</v>
      </c>
      <c r="Z4530" s="14">
        <f>AA4530/10</f>
        <v>0.47929273067403921</v>
      </c>
      <c r="AA4530" s="14">
        <f>[1]!Table_1[[#This Row],[시가총액]]/[1]!Table_1[[#This Row],[당기순이익(세후영업이익)]]</f>
        <v>4.7929273067403919</v>
      </c>
      <c r="AB4530" s="10">
        <v>19543577760</v>
      </c>
    </row>
    <row r="4531" spans="1:28" ht="19.2">
      <c r="A4531" s="12">
        <v>4530</v>
      </c>
      <c r="B4531" s="12">
        <v>56190</v>
      </c>
      <c r="C4531" s="13" t="s">
        <v>722</v>
      </c>
      <c r="D4531" s="13" t="s">
        <v>20</v>
      </c>
      <c r="E4531" s="12">
        <v>2017</v>
      </c>
      <c r="F4531" s="12">
        <v>21.986000000000001</v>
      </c>
      <c r="G4531" s="15">
        <f>([1]!Table_1[[#This Row],[총자산]]-[1]!Table_1[[#This Row],[장부가치 자기자본]]+[1]!Table_1[[#This Row],[시가총액]])/[1]!Table_1[[#This Row],[총자산]]</f>
        <v>1.2245459300262453</v>
      </c>
      <c r="H4531" s="14">
        <f>I4531/100000000000</f>
        <v>2.3608799999999999</v>
      </c>
      <c r="I4531" s="12">
        <v>236088000000</v>
      </c>
      <c r="J4531" s="12">
        <v>20.3</v>
      </c>
      <c r="K4531" s="10">
        <f>L4531/1000000000000</f>
        <v>1.9203849167410001</v>
      </c>
      <c r="L4531" s="12">
        <v>1920384916741</v>
      </c>
      <c r="M4531" s="12">
        <v>1.58</v>
      </c>
      <c r="N4531" s="12">
        <v>1</v>
      </c>
      <c r="O4531" s="15">
        <f>IF([1]!Table_1[[#This Row],[연도]]=2016,1,0)</f>
        <v>0</v>
      </c>
      <c r="P4531" s="15">
        <f>IF([1]!Table_1[[#This Row],[연도]]=2017,1,0)</f>
        <v>1</v>
      </c>
      <c r="Q4531" s="15">
        <f>IF([1]!Table_1[[#This Row],[연도]]=2018,1,0)</f>
        <v>0</v>
      </c>
      <c r="R4531" s="15">
        <f>IF([1]!Table_1[[#This Row],[연도]]=2019,1,0)</f>
        <v>0</v>
      </c>
      <c r="S4531" s="15">
        <f>IF([1]!Table_1[[#This Row],[연도]]=2020,1,0)</f>
        <v>0</v>
      </c>
      <c r="T4531" s="15">
        <f>IF([1]!Table_1[[#This Row],[연도]]=2021,1,0)</f>
        <v>0</v>
      </c>
      <c r="U4531" s="15">
        <f>IF([1]!Table_1[[#This Row],[연도]]=2022,1,0)</f>
        <v>0</v>
      </c>
      <c r="V4531" s="15">
        <f>IF([1]!Table_1[[#This Row],[연도]]=2023,1,0)</f>
        <v>0</v>
      </c>
      <c r="W4531" s="12">
        <v>0.59</v>
      </c>
      <c r="X4531" s="10">
        <f>Y4531/1000000000000</f>
        <v>1.39146445</v>
      </c>
      <c r="Y4531" s="15">
        <f>[1]!Table_1[[#This Row],[주가]]*[1]!Table_1[[#This Row],[기말주식수]]</f>
        <v>1391464450000</v>
      </c>
      <c r="Z4531" s="14">
        <f>AA4531/10</f>
        <v>0.58938381027413511</v>
      </c>
      <c r="AA4531" s="15">
        <f>[1]!Table_1[[#This Row],[시가총액]]/[1]!Table_1[[#This Row],[당기순이익(세후영업이익)]]</f>
        <v>5.8938381027413511</v>
      </c>
      <c r="AB4531" s="12">
        <v>44706406200</v>
      </c>
    </row>
    <row r="4532" spans="1:28" ht="19.2">
      <c r="A4532" s="10">
        <v>4531</v>
      </c>
      <c r="B4532" s="10">
        <v>56190</v>
      </c>
      <c r="C4532" s="11" t="s">
        <v>722</v>
      </c>
      <c r="D4532" s="11" t="s">
        <v>20</v>
      </c>
      <c r="E4532" s="10">
        <v>2018</v>
      </c>
      <c r="F4532" s="10">
        <v>25.216000000000001</v>
      </c>
      <c r="G4532" s="14">
        <f>([1]!Table_1[[#This Row],[총자산]]-[1]!Table_1[[#This Row],[장부가치 자기자본]]+[1]!Table_1[[#This Row],[시가총액]])/[1]!Table_1[[#This Row],[총자산]]</f>
        <v>1.1442041864814387</v>
      </c>
      <c r="H4532" s="14">
        <f>I4532/100000000000</f>
        <v>2.3435700000000002</v>
      </c>
      <c r="I4532" s="10">
        <v>234357000000</v>
      </c>
      <c r="J4532" s="10">
        <v>-8.3000000000000007</v>
      </c>
      <c r="K4532" s="10">
        <f>L4532/1000000000000</f>
        <v>1.560055022847</v>
      </c>
      <c r="L4532" s="10">
        <v>1560055022847</v>
      </c>
      <c r="M4532" s="10">
        <v>2.46</v>
      </c>
      <c r="N4532" s="10">
        <v>1</v>
      </c>
      <c r="O4532" s="14">
        <f>IF([1]!Table_1[[#This Row],[연도]]=2016,1,0)</f>
        <v>0</v>
      </c>
      <c r="P4532" s="14">
        <f>IF([1]!Table_1[[#This Row],[연도]]=2017,1,0)</f>
        <v>0</v>
      </c>
      <c r="Q4532" s="14">
        <f>IF([1]!Table_1[[#This Row],[연도]]=2018,1,0)</f>
        <v>1</v>
      </c>
      <c r="R4532" s="14">
        <f>IF([1]!Table_1[[#This Row],[연도]]=2019,1,0)</f>
        <v>0</v>
      </c>
      <c r="S4532" s="14">
        <f>IF([1]!Table_1[[#This Row],[연도]]=2020,1,0)</f>
        <v>0</v>
      </c>
      <c r="T4532" s="14">
        <f>IF([1]!Table_1[[#This Row],[연도]]=2021,1,0)</f>
        <v>0</v>
      </c>
      <c r="U4532" s="14">
        <f>IF([1]!Table_1[[#This Row],[연도]]=2022,1,0)</f>
        <v>0</v>
      </c>
      <c r="V4532" s="14">
        <f>IF([1]!Table_1[[#This Row],[연도]]=2023,1,0)</f>
        <v>0</v>
      </c>
      <c r="W4532" s="10">
        <v>0.91</v>
      </c>
      <c r="X4532" s="10">
        <f>Y4532/1000000000000</f>
        <v>1.2424430959999999</v>
      </c>
      <c r="Y4532" s="14">
        <f>[1]!Table_1[[#This Row],[주가]]*[1]!Table_1[[#This Row],[기말주식수]]</f>
        <v>1242443096000</v>
      </c>
      <c r="Z4532" s="14">
        <f>AA4532/10</f>
        <v>0.53014976979565365</v>
      </c>
      <c r="AA4532" s="14">
        <f>[1]!Table_1[[#This Row],[시가총액]]/[1]!Table_1[[#This Row],[당기순이익(세후영업이익)]]</f>
        <v>5.3014976979565365</v>
      </c>
      <c r="AB4532" s="10">
        <v>42784471206</v>
      </c>
    </row>
    <row r="4533" spans="1:28" ht="19.2">
      <c r="A4533" s="12">
        <v>4532</v>
      </c>
      <c r="B4533" s="12">
        <v>56190</v>
      </c>
      <c r="C4533" s="13" t="s">
        <v>722</v>
      </c>
      <c r="D4533" s="13" t="s">
        <v>20</v>
      </c>
      <c r="E4533" s="12">
        <v>2019</v>
      </c>
      <c r="F4533" s="12">
        <v>24.077000000000002</v>
      </c>
      <c r="G4533" s="15">
        <f>([1]!Table_1[[#This Row],[총자산]]-[1]!Table_1[[#This Row],[장부가치 자기자본]]+[1]!Table_1[[#This Row],[시가총액]])/[1]!Table_1[[#This Row],[총자산]]</f>
        <v>1.3038444055947653</v>
      </c>
      <c r="H4533" s="14">
        <f>I4533/100000000000</f>
        <v>2.1420499999999998</v>
      </c>
      <c r="I4533" s="12">
        <v>214205000000</v>
      </c>
      <c r="J4533" s="12">
        <v>8.75</v>
      </c>
      <c r="K4533" s="10">
        <f>L4533/1000000000000</f>
        <v>1.5777463504960001</v>
      </c>
      <c r="L4533" s="12">
        <v>1577746350496</v>
      </c>
      <c r="M4533" s="12">
        <v>2.27</v>
      </c>
      <c r="N4533" s="12">
        <v>1</v>
      </c>
      <c r="O4533" s="15">
        <f>IF([1]!Table_1[[#This Row],[연도]]=2016,1,0)</f>
        <v>0</v>
      </c>
      <c r="P4533" s="15">
        <f>IF([1]!Table_1[[#This Row],[연도]]=2017,1,0)</f>
        <v>0</v>
      </c>
      <c r="Q4533" s="15">
        <f>IF([1]!Table_1[[#This Row],[연도]]=2018,1,0)</f>
        <v>0</v>
      </c>
      <c r="R4533" s="15">
        <f>IF([1]!Table_1[[#This Row],[연도]]=2019,1,0)</f>
        <v>1</v>
      </c>
      <c r="S4533" s="15">
        <f>IF([1]!Table_1[[#This Row],[연도]]=2020,1,0)</f>
        <v>0</v>
      </c>
      <c r="T4533" s="15">
        <f>IF([1]!Table_1[[#This Row],[연도]]=2021,1,0)</f>
        <v>0</v>
      </c>
      <c r="U4533" s="15">
        <f>IF([1]!Table_1[[#This Row],[연도]]=2022,1,0)</f>
        <v>0</v>
      </c>
      <c r="V4533" s="15">
        <f>IF([1]!Table_1[[#This Row],[연도]]=2023,1,0)</f>
        <v>0</v>
      </c>
      <c r="W4533" s="12">
        <v>0.86</v>
      </c>
      <c r="X4533" s="10">
        <f>Y4533/1000000000000</f>
        <v>1.6607801499999999</v>
      </c>
      <c r="Y4533" s="15">
        <f>[1]!Table_1[[#This Row],[주가]]*[1]!Table_1[[#This Row],[기말주식수]]</f>
        <v>1660780150000</v>
      </c>
      <c r="Z4533" s="14">
        <f>AA4533/10</f>
        <v>0.77532277491188339</v>
      </c>
      <c r="AA4533" s="15">
        <f>[1]!Table_1[[#This Row],[시가총액]]/[1]!Table_1[[#This Row],[당기순이익(세후영업이익)]]</f>
        <v>7.7532277491188344</v>
      </c>
      <c r="AB4533" s="12">
        <v>35385900000</v>
      </c>
    </row>
    <row r="4534" spans="1:28" ht="19.2">
      <c r="A4534" s="10">
        <v>4533</v>
      </c>
      <c r="B4534" s="10">
        <v>56190</v>
      </c>
      <c r="C4534" s="11" t="s">
        <v>722</v>
      </c>
      <c r="D4534" s="11" t="s">
        <v>20</v>
      </c>
      <c r="E4534" s="10">
        <v>2020</v>
      </c>
      <c r="F4534" s="10">
        <v>28.751999999999999</v>
      </c>
      <c r="G4534" s="14">
        <f>([1]!Table_1[[#This Row],[총자산]]-[1]!Table_1[[#This Row],[장부가치 자기자본]]+[1]!Table_1[[#This Row],[시가총액]])/[1]!Table_1[[#This Row],[총자산]]</f>
        <v>1.0592267677090401</v>
      </c>
      <c r="H4534" s="14">
        <f>I4534/100000000000</f>
        <v>1.67333</v>
      </c>
      <c r="I4534" s="10">
        <v>167333000000</v>
      </c>
      <c r="J4534" s="10">
        <v>-0.36</v>
      </c>
      <c r="K4534" s="10">
        <f>L4534/1000000000000</f>
        <v>1.5511709336499999</v>
      </c>
      <c r="L4534" s="10">
        <v>1551170933650</v>
      </c>
      <c r="M4534" s="10">
        <v>2.2999999999999998</v>
      </c>
      <c r="N4534" s="10">
        <v>1</v>
      </c>
      <c r="O4534" s="14">
        <f>IF([1]!Table_1[[#This Row],[연도]]=2016,1,0)</f>
        <v>0</v>
      </c>
      <c r="P4534" s="14">
        <f>IF([1]!Table_1[[#This Row],[연도]]=2017,1,0)</f>
        <v>0</v>
      </c>
      <c r="Q4534" s="14">
        <f>IF([1]!Table_1[[#This Row],[연도]]=2018,1,0)</f>
        <v>0</v>
      </c>
      <c r="R4534" s="14">
        <f>IF([1]!Table_1[[#This Row],[연도]]=2019,1,0)</f>
        <v>0</v>
      </c>
      <c r="S4534" s="14">
        <f>IF([1]!Table_1[[#This Row],[연도]]=2020,1,0)</f>
        <v>1</v>
      </c>
      <c r="T4534" s="14">
        <f>IF([1]!Table_1[[#This Row],[연도]]=2021,1,0)</f>
        <v>0</v>
      </c>
      <c r="U4534" s="14">
        <f>IF([1]!Table_1[[#This Row],[연도]]=2022,1,0)</f>
        <v>0</v>
      </c>
      <c r="V4534" s="14">
        <f>IF([1]!Table_1[[#This Row],[연도]]=2023,1,0)</f>
        <v>0</v>
      </c>
      <c r="W4534" s="10">
        <v>0.53</v>
      </c>
      <c r="X4534" s="10">
        <f>Y4534/1000000000000</f>
        <v>1.3860781360000001</v>
      </c>
      <c r="Y4534" s="14">
        <f>[1]!Table_1[[#This Row],[주가]]*[1]!Table_1[[#This Row],[기말주식수]]</f>
        <v>1386078136000</v>
      </c>
      <c r="Z4534" s="14">
        <f>AA4534/10</f>
        <v>0.82833519748047313</v>
      </c>
      <c r="AA4534" s="14">
        <f>[1]!Table_1[[#This Row],[시가총액]]/[1]!Table_1[[#This Row],[당기순이익(세후영업이익)]]</f>
        <v>8.2833519748047308</v>
      </c>
      <c r="AB4534" s="10">
        <v>34113322000</v>
      </c>
    </row>
    <row r="4535" spans="1:28" ht="19.2">
      <c r="A4535" s="12">
        <v>4534</v>
      </c>
      <c r="B4535" s="12">
        <v>56190</v>
      </c>
      <c r="C4535" s="13" t="s">
        <v>722</v>
      </c>
      <c r="D4535" s="13" t="s">
        <v>20</v>
      </c>
      <c r="E4535" s="12">
        <v>2021</v>
      </c>
      <c r="F4535" s="12">
        <v>28.091999999999999</v>
      </c>
      <c r="G4535" s="15">
        <f>([1]!Table_1[[#This Row],[총자산]]-[1]!Table_1[[#This Row],[장부가치 자기자본]]+[1]!Table_1[[#This Row],[시가총액]])/[1]!Table_1[[#This Row],[총자산]]</f>
        <v>0.94442260833404001</v>
      </c>
      <c r="H4535" s="14">
        <f>I4535/100000000000</f>
        <v>1.8893800000000001</v>
      </c>
      <c r="I4535" s="12">
        <v>188938000000</v>
      </c>
      <c r="J4535" s="12">
        <v>5.84</v>
      </c>
      <c r="K4535" s="10">
        <f>L4535/1000000000000</f>
        <v>1.564937169822</v>
      </c>
      <c r="L4535" s="12">
        <v>1564937169822</v>
      </c>
      <c r="M4535" s="12">
        <v>1.61</v>
      </c>
      <c r="N4535" s="12">
        <v>1</v>
      </c>
      <c r="O4535" s="15">
        <f>IF([1]!Table_1[[#This Row],[연도]]=2016,1,0)</f>
        <v>0</v>
      </c>
      <c r="P4535" s="15">
        <f>IF([1]!Table_1[[#This Row],[연도]]=2017,1,0)</f>
        <v>0</v>
      </c>
      <c r="Q4535" s="15">
        <f>IF([1]!Table_1[[#This Row],[연도]]=2018,1,0)</f>
        <v>0</v>
      </c>
      <c r="R4535" s="15">
        <f>IF([1]!Table_1[[#This Row],[연도]]=2019,1,0)</f>
        <v>0</v>
      </c>
      <c r="S4535" s="15">
        <f>IF([1]!Table_1[[#This Row],[연도]]=2020,1,0)</f>
        <v>0</v>
      </c>
      <c r="T4535" s="15">
        <f>IF([1]!Table_1[[#This Row],[연도]]=2021,1,0)</f>
        <v>1</v>
      </c>
      <c r="U4535" s="15">
        <f>IF([1]!Table_1[[#This Row],[연도]]=2022,1,0)</f>
        <v>0</v>
      </c>
      <c r="V4535" s="15">
        <f>IF([1]!Table_1[[#This Row],[연도]]=2023,1,0)</f>
        <v>0</v>
      </c>
      <c r="W4535" s="12">
        <v>0.53</v>
      </c>
      <c r="X4535" s="10">
        <f>Y4535/1000000000000</f>
        <v>1.2945107979999999</v>
      </c>
      <c r="Y4535" s="15">
        <f>[1]!Table_1[[#This Row],[주가]]*[1]!Table_1[[#This Row],[기말주식수]]</f>
        <v>1294510798000</v>
      </c>
      <c r="Z4535" s="14">
        <f>AA4535/10</f>
        <v>0.68515110671225476</v>
      </c>
      <c r="AA4535" s="15">
        <f>[1]!Table_1[[#This Row],[시가총액]]/[1]!Table_1[[#This Row],[당기순이익(세후영업이익)]]</f>
        <v>6.8515110671225479</v>
      </c>
      <c r="AB4535" s="12">
        <v>41666994720</v>
      </c>
    </row>
    <row r="4536" spans="1:28" ht="19.2">
      <c r="A4536" s="10">
        <v>4535</v>
      </c>
      <c r="B4536" s="10">
        <v>56190</v>
      </c>
      <c r="C4536" s="11" t="s">
        <v>722</v>
      </c>
      <c r="D4536" s="11" t="s">
        <v>20</v>
      </c>
      <c r="E4536" s="10">
        <v>2022</v>
      </c>
      <c r="F4536" s="10">
        <v>28.181999999999999</v>
      </c>
      <c r="G4536" s="14">
        <f>([1]!Table_1[[#This Row],[총자산]]-[1]!Table_1[[#This Row],[장부가치 자기자본]]+[1]!Table_1[[#This Row],[시가총액]])/[1]!Table_1[[#This Row],[총자산]]</f>
        <v>0.94508405893244085</v>
      </c>
      <c r="H4536" s="14">
        <f>I4536/100000000000</f>
        <v>1.6092</v>
      </c>
      <c r="I4536" s="10">
        <v>160920000000</v>
      </c>
      <c r="J4536" s="10">
        <v>1.1000000000000001</v>
      </c>
      <c r="K4536" s="10">
        <f>L4536/1000000000000</f>
        <v>1.6843663856019999</v>
      </c>
      <c r="L4536" s="10">
        <v>1684366385602</v>
      </c>
      <c r="M4536" s="10">
        <v>2.17</v>
      </c>
      <c r="N4536" s="10">
        <v>2</v>
      </c>
      <c r="O4536" s="14">
        <f>IF([1]!Table_1[[#This Row],[연도]]=2016,1,0)</f>
        <v>0</v>
      </c>
      <c r="P4536" s="14">
        <f>IF([1]!Table_1[[#This Row],[연도]]=2017,1,0)</f>
        <v>0</v>
      </c>
      <c r="Q4536" s="14">
        <f>IF([1]!Table_1[[#This Row],[연도]]=2018,1,0)</f>
        <v>0</v>
      </c>
      <c r="R4536" s="14">
        <f>IF([1]!Table_1[[#This Row],[연도]]=2019,1,0)</f>
        <v>0</v>
      </c>
      <c r="S4536" s="14">
        <f>IF([1]!Table_1[[#This Row],[연도]]=2020,1,0)</f>
        <v>0</v>
      </c>
      <c r="T4536" s="14">
        <f>IF([1]!Table_1[[#This Row],[연도]]=2021,1,0)</f>
        <v>0</v>
      </c>
      <c r="U4536" s="14">
        <f>IF([1]!Table_1[[#This Row],[연도]]=2022,1,0)</f>
        <v>1</v>
      </c>
      <c r="V4536" s="14">
        <f>IF([1]!Table_1[[#This Row],[연도]]=2023,1,0)</f>
        <v>0</v>
      </c>
      <c r="W4536" s="10">
        <v>0.77</v>
      </c>
      <c r="X4536" s="10">
        <f>Y4536/1000000000000</f>
        <v>1.307078864</v>
      </c>
      <c r="Y4536" s="14">
        <f>[1]!Table_1[[#This Row],[주가]]*[1]!Table_1[[#This Row],[기말주식수]]</f>
        <v>1307078864000</v>
      </c>
      <c r="Z4536" s="14">
        <f>AA4536/10</f>
        <v>0.81225383047477018</v>
      </c>
      <c r="AA4536" s="14">
        <f>[1]!Table_1[[#This Row],[시가총액]]/[1]!Table_1[[#This Row],[당기순이익(세후영업이익)]]</f>
        <v>8.1225383047477013</v>
      </c>
      <c r="AB4536" s="10">
        <v>29859371050</v>
      </c>
    </row>
    <row r="4537" spans="1:28" ht="19.2">
      <c r="A4537" s="12">
        <v>4536</v>
      </c>
      <c r="B4537" s="12">
        <v>56190</v>
      </c>
      <c r="C4537" s="13" t="s">
        <v>722</v>
      </c>
      <c r="D4537" s="13" t="s">
        <v>20</v>
      </c>
      <c r="E4537" s="12">
        <v>2023</v>
      </c>
      <c r="F4537" s="12">
        <v>19.704000000000001</v>
      </c>
      <c r="G4537" s="15">
        <f>([1]!Table_1[[#This Row],[총자산]]-[1]!Table_1[[#This Row],[장부가치 자기자본]]+[1]!Table_1[[#This Row],[시가총액]])/[1]!Table_1[[#This Row],[총자산]]</f>
        <v>0.81377231880944045</v>
      </c>
      <c r="H4537" s="14">
        <f>I4537/100000000000</f>
        <v>0.85475264987999999</v>
      </c>
      <c r="I4537" s="12">
        <v>85475264988</v>
      </c>
      <c r="J4537" s="12">
        <v>46.74</v>
      </c>
      <c r="K4537" s="10">
        <f>L4537/1000000000000</f>
        <v>1.8811986256769999</v>
      </c>
      <c r="L4537" s="12">
        <v>1881198625677</v>
      </c>
      <c r="M4537" s="12">
        <v>3.45</v>
      </c>
      <c r="N4537" s="12">
        <v>2</v>
      </c>
      <c r="O4537" s="15">
        <f>IF([1]!Table_1[[#This Row],[연도]]=2016,1,0)</f>
        <v>0</v>
      </c>
      <c r="P4537" s="15">
        <f>IF([1]!Table_1[[#This Row],[연도]]=2017,1,0)</f>
        <v>0</v>
      </c>
      <c r="Q4537" s="15">
        <f>IF([1]!Table_1[[#This Row],[연도]]=2018,1,0)</f>
        <v>0</v>
      </c>
      <c r="R4537" s="15">
        <f>IF([1]!Table_1[[#This Row],[연도]]=2019,1,0)</f>
        <v>0</v>
      </c>
      <c r="S4537" s="15">
        <f>IF([1]!Table_1[[#This Row],[연도]]=2020,1,0)</f>
        <v>0</v>
      </c>
      <c r="T4537" s="15">
        <f>IF([1]!Table_1[[#This Row],[연도]]=2021,1,0)</f>
        <v>0</v>
      </c>
      <c r="U4537" s="15">
        <f>IF([1]!Table_1[[#This Row],[연도]]=2022,1,0)</f>
        <v>0</v>
      </c>
      <c r="V4537" s="15">
        <f>IF([1]!Table_1[[#This Row],[연도]]=2023,1,0)</f>
        <v>1</v>
      </c>
      <c r="W4537" s="12">
        <v>0.49</v>
      </c>
      <c r="X4537" s="10">
        <f>Y4537/1000000000000</f>
        <v>1.091626304</v>
      </c>
      <c r="Y4537" s="15">
        <f>[1]!Table_1[[#This Row],[주가]]*[1]!Table_1[[#This Row],[기말주식수]]</f>
        <v>1091626304000</v>
      </c>
      <c r="Z4537" s="14">
        <f>AA4537/10</f>
        <v>1.2771253814226315</v>
      </c>
      <c r="AA4537" s="15">
        <f>[1]!Table_1[[#This Row],[시가총액]]/[1]!Table_1[[#This Row],[당기순이익(세후영업이익)]]</f>
        <v>12.771253814226315</v>
      </c>
      <c r="AB4537" s="12">
        <v>9382878520</v>
      </c>
    </row>
    <row r="4538" spans="1:28" ht="19.2">
      <c r="A4538" s="10">
        <v>4537</v>
      </c>
      <c r="B4538" s="10">
        <v>56360</v>
      </c>
      <c r="C4538" s="11" t="s">
        <v>723</v>
      </c>
      <c r="D4538" s="11" t="s">
        <v>20</v>
      </c>
      <c r="E4538" s="10">
        <v>2016</v>
      </c>
      <c r="F4538" s="10">
        <v>9.8829999999999991</v>
      </c>
      <c r="G4538" s="14">
        <f>([1]!Table_1[[#This Row],[총자산]]-[1]!Table_1[[#This Row],[장부가치 자기자본]]+[1]!Table_1[[#This Row],[시가총액]])/[1]!Table_1[[#This Row],[총자산]]</f>
        <v>0.72441216548848042</v>
      </c>
      <c r="H4538" s="14">
        <f>I4538/100000000000</f>
        <v>5.1879127419999997E-2</v>
      </c>
      <c r="I4538" s="10">
        <v>5187912742</v>
      </c>
      <c r="J4538" s="10">
        <v>12.43</v>
      </c>
      <c r="K4538" s="10">
        <f>L4538/1000000000000</f>
        <v>5.8702717894000001E-2</v>
      </c>
      <c r="L4538" s="10">
        <v>58702717894</v>
      </c>
      <c r="M4538" s="10">
        <v>1.07</v>
      </c>
      <c r="N4538" s="10">
        <v>1</v>
      </c>
      <c r="O4538" s="14">
        <f>IF([1]!Table_1[[#This Row],[연도]]=2016,1,0)</f>
        <v>1</v>
      </c>
      <c r="P4538" s="14">
        <f>IF([1]!Table_1[[#This Row],[연도]]=2017,1,0)</f>
        <v>0</v>
      </c>
      <c r="Q4538" s="14">
        <f>IF([1]!Table_1[[#This Row],[연도]]=2018,1,0)</f>
        <v>0</v>
      </c>
      <c r="R4538" s="14">
        <f>IF([1]!Table_1[[#This Row],[연도]]=2019,1,0)</f>
        <v>0</v>
      </c>
      <c r="S4538" s="14">
        <f>IF([1]!Table_1[[#This Row],[연도]]=2020,1,0)</f>
        <v>0</v>
      </c>
      <c r="T4538" s="14">
        <f>IF([1]!Table_1[[#This Row],[연도]]=2021,1,0)</f>
        <v>0</v>
      </c>
      <c r="U4538" s="14">
        <f>IF([1]!Table_1[[#This Row],[연도]]=2022,1,0)</f>
        <v>0</v>
      </c>
      <c r="V4538" s="14">
        <f>IF([1]!Table_1[[#This Row],[연도]]=2023,1,0)</f>
        <v>0</v>
      </c>
      <c r="W4538" s="10">
        <v>0.55000000000000004</v>
      </c>
      <c r="X4538" s="10">
        <f>Y4538/1000000000000</f>
        <v>5.6821440000000001E-2</v>
      </c>
      <c r="Y4538" s="14">
        <f>[1]!Table_1[[#This Row],[주가]]*[1]!Table_1[[#This Row],[기말주식수]]</f>
        <v>56821440000</v>
      </c>
      <c r="Z4538" s="14">
        <f>AA4538/10</f>
        <v>1.0952659157118876</v>
      </c>
      <c r="AA4538" s="14">
        <f>[1]!Table_1[[#This Row],[시가총액]]/[1]!Table_1[[#This Row],[당기순이익(세후영업이익)]]</f>
        <v>10.952659157118877</v>
      </c>
      <c r="AB4538" s="10">
        <v>654251850</v>
      </c>
    </row>
    <row r="4539" spans="1:28" ht="19.2">
      <c r="A4539" s="12">
        <v>4538</v>
      </c>
      <c r="B4539" s="12">
        <v>56360</v>
      </c>
      <c r="C4539" s="13" t="s">
        <v>723</v>
      </c>
      <c r="D4539" s="13" t="s">
        <v>20</v>
      </c>
      <c r="E4539" s="12">
        <v>2017</v>
      </c>
      <c r="F4539" s="12">
        <v>14.355</v>
      </c>
      <c r="G4539" s="15">
        <f>([1]!Table_1[[#This Row],[총자산]]-[1]!Table_1[[#This Row],[장부가치 자기자본]]+[1]!Table_1[[#This Row],[시가총액]])/[1]!Table_1[[#This Row],[총자산]]</f>
        <v>0.87750429196010749</v>
      </c>
      <c r="H4539" s="14">
        <f>I4539/100000000000</f>
        <v>6.0283944780000001E-2</v>
      </c>
      <c r="I4539" s="12">
        <v>6028394478</v>
      </c>
      <c r="J4539" s="12">
        <v>3.24</v>
      </c>
      <c r="K4539" s="10">
        <f>L4539/1000000000000</f>
        <v>5.4336132081000001E-2</v>
      </c>
      <c r="L4539" s="12">
        <v>54336132081</v>
      </c>
      <c r="M4539" s="12">
        <v>1.1499999999999999</v>
      </c>
      <c r="N4539" s="12">
        <v>1</v>
      </c>
      <c r="O4539" s="15">
        <f>IF([1]!Table_1[[#This Row],[연도]]=2016,1,0)</f>
        <v>0</v>
      </c>
      <c r="P4539" s="15">
        <f>IF([1]!Table_1[[#This Row],[연도]]=2017,1,0)</f>
        <v>1</v>
      </c>
      <c r="Q4539" s="15">
        <f>IF([1]!Table_1[[#This Row],[연도]]=2018,1,0)</f>
        <v>0</v>
      </c>
      <c r="R4539" s="15">
        <f>IF([1]!Table_1[[#This Row],[연도]]=2019,1,0)</f>
        <v>0</v>
      </c>
      <c r="S4539" s="15">
        <f>IF([1]!Table_1[[#This Row],[연도]]=2020,1,0)</f>
        <v>0</v>
      </c>
      <c r="T4539" s="15">
        <f>IF([1]!Table_1[[#This Row],[연도]]=2021,1,0)</f>
        <v>0</v>
      </c>
      <c r="U4539" s="15">
        <f>IF([1]!Table_1[[#This Row],[연도]]=2022,1,0)</f>
        <v>0</v>
      </c>
      <c r="V4539" s="15">
        <f>IF([1]!Table_1[[#This Row],[연도]]=2023,1,0)</f>
        <v>0</v>
      </c>
      <c r="W4539" s="12">
        <v>0.26</v>
      </c>
      <c r="X4539" s="10">
        <f>Y4539/1000000000000</f>
        <v>7.9843919999999999E-2</v>
      </c>
      <c r="Y4539" s="15">
        <f>[1]!Table_1[[#This Row],[주가]]*[1]!Table_1[[#This Row],[기말주식수]]</f>
        <v>79843920000</v>
      </c>
      <c r="Z4539" s="14">
        <f>AA4539/10</f>
        <v>1.3244640889275261</v>
      </c>
      <c r="AA4539" s="15">
        <f>[1]!Table_1[[#This Row],[시가총액]]/[1]!Table_1[[#This Row],[당기순이익(세후영업이익)]]</f>
        <v>13.244640889275262</v>
      </c>
      <c r="AB4539" s="12">
        <v>934645500</v>
      </c>
    </row>
    <row r="4540" spans="1:28" ht="19.2">
      <c r="A4540" s="10">
        <v>4539</v>
      </c>
      <c r="B4540" s="10">
        <v>56360</v>
      </c>
      <c r="C4540" s="11" t="s">
        <v>723</v>
      </c>
      <c r="D4540" s="11" t="s">
        <v>20</v>
      </c>
      <c r="E4540" s="10">
        <v>2018</v>
      </c>
      <c r="F4540" s="10">
        <v>22.62</v>
      </c>
      <c r="G4540" s="14">
        <f>([1]!Table_1[[#This Row],[총자산]]-[1]!Table_1[[#This Row],[장부가치 자기자본]]+[1]!Table_1[[#This Row],[시가총액]])/[1]!Table_1[[#This Row],[총자산]]</f>
        <v>0.77657002399168329</v>
      </c>
      <c r="H4540" s="14">
        <f>I4540/100000000000</f>
        <v>-8.4282291700000008E-3</v>
      </c>
      <c r="I4540" s="10">
        <v>-842822917</v>
      </c>
      <c r="J4540" s="10">
        <v>9.32</v>
      </c>
      <c r="K4540" s="10">
        <f>L4540/1000000000000</f>
        <v>5.5093571687999998E-2</v>
      </c>
      <c r="L4540" s="10">
        <v>55093571688</v>
      </c>
      <c r="M4540" s="10">
        <v>5.89</v>
      </c>
      <c r="N4540" s="10">
        <v>1</v>
      </c>
      <c r="O4540" s="14">
        <f>IF([1]!Table_1[[#This Row],[연도]]=2016,1,0)</f>
        <v>0</v>
      </c>
      <c r="P4540" s="14">
        <f>IF([1]!Table_1[[#This Row],[연도]]=2017,1,0)</f>
        <v>0</v>
      </c>
      <c r="Q4540" s="14">
        <f>IF([1]!Table_1[[#This Row],[연도]]=2018,1,0)</f>
        <v>1</v>
      </c>
      <c r="R4540" s="14">
        <f>IF([1]!Table_1[[#This Row],[연도]]=2019,1,0)</f>
        <v>0</v>
      </c>
      <c r="S4540" s="14">
        <f>IF([1]!Table_1[[#This Row],[연도]]=2020,1,0)</f>
        <v>0</v>
      </c>
      <c r="T4540" s="14">
        <f>IF([1]!Table_1[[#This Row],[연도]]=2021,1,0)</f>
        <v>0</v>
      </c>
      <c r="U4540" s="14">
        <f>IF([1]!Table_1[[#This Row],[연도]]=2022,1,0)</f>
        <v>0</v>
      </c>
      <c r="V4540" s="14">
        <f>IF([1]!Table_1[[#This Row],[연도]]=2023,1,0)</f>
        <v>0</v>
      </c>
      <c r="W4540" s="10">
        <v>0.43</v>
      </c>
      <c r="X4540" s="10">
        <f>Y4540/1000000000000</f>
        <v>7.0732896000000003E-2</v>
      </c>
      <c r="Y4540" s="14">
        <f>[1]!Table_1[[#This Row],[주가]]*[1]!Table_1[[#This Row],[기말주식수]]</f>
        <v>70732896000</v>
      </c>
      <c r="Z4540" s="14">
        <f>AA4540/10</f>
        <v>-8.3923792973939744</v>
      </c>
      <c r="AA4540" s="14">
        <f>[1]!Table_1[[#This Row],[시가총액]]/[1]!Table_1[[#This Row],[당기순이익(세후영업이익)]]</f>
        <v>-83.92379297393974</v>
      </c>
      <c r="AB4540" s="10">
        <v>1401968250</v>
      </c>
    </row>
    <row r="4541" spans="1:28" ht="19.2">
      <c r="A4541" s="12">
        <v>4540</v>
      </c>
      <c r="B4541" s="12">
        <v>56360</v>
      </c>
      <c r="C4541" s="13" t="s">
        <v>723</v>
      </c>
      <c r="D4541" s="13" t="s">
        <v>20</v>
      </c>
      <c r="E4541" s="12">
        <v>2019</v>
      </c>
      <c r="F4541" s="12">
        <v>9.0579999999999998</v>
      </c>
      <c r="G4541" s="15">
        <f>([1]!Table_1[[#This Row],[총자산]]-[1]!Table_1[[#This Row],[장부가치 자기자본]]+[1]!Table_1[[#This Row],[시가총액]])/[1]!Table_1[[#This Row],[총자산]]</f>
        <v>0.80566001146035626</v>
      </c>
      <c r="H4541" s="14">
        <f>I4541/100000000000</f>
        <v>0.11715871694</v>
      </c>
      <c r="I4541" s="12">
        <v>11715871694</v>
      </c>
      <c r="J4541" s="12">
        <v>27.43</v>
      </c>
      <c r="K4541" s="10">
        <f>L4541/1000000000000</f>
        <v>0.11313121482500001</v>
      </c>
      <c r="L4541" s="12">
        <v>113131214825</v>
      </c>
      <c r="M4541" s="12">
        <v>5.29</v>
      </c>
      <c r="N4541" s="12">
        <v>1</v>
      </c>
      <c r="O4541" s="15">
        <f>IF([1]!Table_1[[#This Row],[연도]]=2016,1,0)</f>
        <v>0</v>
      </c>
      <c r="P4541" s="15">
        <f>IF([1]!Table_1[[#This Row],[연도]]=2017,1,0)</f>
        <v>0</v>
      </c>
      <c r="Q4541" s="15">
        <f>IF([1]!Table_1[[#This Row],[연도]]=2018,1,0)</f>
        <v>0</v>
      </c>
      <c r="R4541" s="15">
        <f>IF([1]!Table_1[[#This Row],[연도]]=2019,1,0)</f>
        <v>1</v>
      </c>
      <c r="S4541" s="15">
        <f>IF([1]!Table_1[[#This Row],[연도]]=2020,1,0)</f>
        <v>0</v>
      </c>
      <c r="T4541" s="15">
        <f>IF([1]!Table_1[[#This Row],[연도]]=2021,1,0)</f>
        <v>0</v>
      </c>
      <c r="U4541" s="15">
        <f>IF([1]!Table_1[[#This Row],[연도]]=2022,1,0)</f>
        <v>0</v>
      </c>
      <c r="V4541" s="15">
        <f>IF([1]!Table_1[[#This Row],[연도]]=2023,1,0)</f>
        <v>0</v>
      </c>
      <c r="W4541" s="12">
        <v>0.34</v>
      </c>
      <c r="X4541" s="10">
        <f>Y4541/1000000000000</f>
        <v>8.6603711999999999E-2</v>
      </c>
      <c r="Y4541" s="15">
        <f>[1]!Table_1[[#This Row],[주가]]*[1]!Table_1[[#This Row],[기말주식수]]</f>
        <v>86603712000</v>
      </c>
      <c r="Z4541" s="14">
        <f>AA4541/10</f>
        <v>0.73919990131295132</v>
      </c>
      <c r="AA4541" s="15">
        <f>[1]!Table_1[[#This Row],[시가총액]]/[1]!Table_1[[#This Row],[당기순이익(세후영업이익)]]</f>
        <v>7.3919990131295137</v>
      </c>
      <c r="AB4541" s="12">
        <v>1869291000</v>
      </c>
    </row>
    <row r="4542" spans="1:28" ht="19.2">
      <c r="A4542" s="10">
        <v>4541</v>
      </c>
      <c r="B4542" s="10">
        <v>56360</v>
      </c>
      <c r="C4542" s="11" t="s">
        <v>723</v>
      </c>
      <c r="D4542" s="11" t="s">
        <v>20</v>
      </c>
      <c r="E4542" s="10">
        <v>2020</v>
      </c>
      <c r="F4542" s="10">
        <v>13.353999999999999</v>
      </c>
      <c r="G4542" s="14">
        <f>([1]!Table_1[[#This Row],[총자산]]-[1]!Table_1[[#This Row],[장부가치 자기자본]]+[1]!Table_1[[#This Row],[시가총액]])/[1]!Table_1[[#This Row],[총자산]]</f>
        <v>0.84525440378417382</v>
      </c>
      <c r="H4542" s="14">
        <f>I4542/100000000000</f>
        <v>3.2068428480000001E-2</v>
      </c>
      <c r="I4542" s="10">
        <v>3206842848</v>
      </c>
      <c r="J4542" s="10">
        <v>-8.15</v>
      </c>
      <c r="K4542" s="10">
        <f>L4542/1000000000000</f>
        <v>8.0925043220999998E-2</v>
      </c>
      <c r="L4542" s="10">
        <v>80925043221</v>
      </c>
      <c r="M4542" s="10">
        <v>5.3</v>
      </c>
      <c r="N4542" s="10">
        <v>1</v>
      </c>
      <c r="O4542" s="14">
        <f>IF([1]!Table_1[[#This Row],[연도]]=2016,1,0)</f>
        <v>0</v>
      </c>
      <c r="P4542" s="14">
        <f>IF([1]!Table_1[[#This Row],[연도]]=2017,1,0)</f>
        <v>0</v>
      </c>
      <c r="Q4542" s="14">
        <f>IF([1]!Table_1[[#This Row],[연도]]=2018,1,0)</f>
        <v>0</v>
      </c>
      <c r="R4542" s="14">
        <f>IF([1]!Table_1[[#This Row],[연도]]=2019,1,0)</f>
        <v>0</v>
      </c>
      <c r="S4542" s="14">
        <f>IF([1]!Table_1[[#This Row],[연도]]=2020,1,0)</f>
        <v>1</v>
      </c>
      <c r="T4542" s="14">
        <f>IF([1]!Table_1[[#This Row],[연도]]=2021,1,0)</f>
        <v>0</v>
      </c>
      <c r="U4542" s="14">
        <f>IF([1]!Table_1[[#This Row],[연도]]=2022,1,0)</f>
        <v>0</v>
      </c>
      <c r="V4542" s="14">
        <f>IF([1]!Table_1[[#This Row],[연도]]=2023,1,0)</f>
        <v>0</v>
      </c>
      <c r="W4542" s="10">
        <v>0.28000000000000003</v>
      </c>
      <c r="X4542" s="10">
        <f>Y4542/1000000000000</f>
        <v>9.8457840000000005E-2</v>
      </c>
      <c r="Y4542" s="14">
        <f>[1]!Table_1[[#This Row],[주가]]*[1]!Table_1[[#This Row],[기말주식수]]</f>
        <v>98457840000</v>
      </c>
      <c r="Z4542" s="14">
        <f>AA4542/10</f>
        <v>3.0702421249424443</v>
      </c>
      <c r="AA4542" s="14">
        <f>[1]!Table_1[[#This Row],[시가총액]]/[1]!Table_1[[#This Row],[당기순이익(세후영업이익)]]</f>
        <v>30.702421249424443</v>
      </c>
      <c r="AB4542" s="10">
        <v>747716400</v>
      </c>
    </row>
    <row r="4543" spans="1:28" ht="19.2">
      <c r="A4543" s="12">
        <v>4542</v>
      </c>
      <c r="B4543" s="12">
        <v>56360</v>
      </c>
      <c r="C4543" s="13" t="s">
        <v>723</v>
      </c>
      <c r="D4543" s="13" t="s">
        <v>20</v>
      </c>
      <c r="E4543" s="12">
        <v>2021</v>
      </c>
      <c r="F4543" s="12">
        <v>9.33</v>
      </c>
      <c r="G4543" s="15">
        <f>([1]!Table_1[[#This Row],[총자산]]-[1]!Table_1[[#This Row],[장부가치 자기자본]]+[1]!Table_1[[#This Row],[시가총액]])/[1]!Table_1[[#This Row],[총자산]]</f>
        <v>0.65631913749548965</v>
      </c>
      <c r="H4543" s="14">
        <f>I4543/100000000000</f>
        <v>5.6827276599999997E-2</v>
      </c>
      <c r="I4543" s="12">
        <v>5682727660</v>
      </c>
      <c r="J4543" s="12">
        <v>5.27</v>
      </c>
      <c r="K4543" s="10">
        <f>L4543/1000000000000</f>
        <v>8.5732205955000002E-2</v>
      </c>
      <c r="L4543" s="12">
        <v>85732205955</v>
      </c>
      <c r="M4543" s="12">
        <v>5.15</v>
      </c>
      <c r="N4543" s="12">
        <v>1</v>
      </c>
      <c r="O4543" s="15">
        <f>IF([1]!Table_1[[#This Row],[연도]]=2016,1,0)</f>
        <v>0</v>
      </c>
      <c r="P4543" s="15">
        <f>IF([1]!Table_1[[#This Row],[연도]]=2017,1,0)</f>
        <v>0</v>
      </c>
      <c r="Q4543" s="15">
        <f>IF([1]!Table_1[[#This Row],[연도]]=2018,1,0)</f>
        <v>0</v>
      </c>
      <c r="R4543" s="15">
        <f>IF([1]!Table_1[[#This Row],[연도]]=2019,1,0)</f>
        <v>0</v>
      </c>
      <c r="S4543" s="15">
        <f>IF([1]!Table_1[[#This Row],[연도]]=2020,1,0)</f>
        <v>0</v>
      </c>
      <c r="T4543" s="15">
        <f>IF([1]!Table_1[[#This Row],[연도]]=2021,1,0)</f>
        <v>1</v>
      </c>
      <c r="U4543" s="15">
        <f>IF([1]!Table_1[[#This Row],[연도]]=2022,1,0)</f>
        <v>0</v>
      </c>
      <c r="V4543" s="15">
        <f>IF([1]!Table_1[[#This Row],[연도]]=2023,1,0)</f>
        <v>0</v>
      </c>
      <c r="W4543" s="12">
        <v>0.28000000000000003</v>
      </c>
      <c r="X4543" s="10">
        <f>Y4543/1000000000000</f>
        <v>7.3182096000000002E-2</v>
      </c>
      <c r="Y4543" s="15">
        <f>[1]!Table_1[[#This Row],[주가]]*[1]!Table_1[[#This Row],[기말주식수]]</f>
        <v>73182096000</v>
      </c>
      <c r="Z4543" s="14">
        <f>AA4543/10</f>
        <v>1.2877987540229934</v>
      </c>
      <c r="AA4543" s="15">
        <f>[1]!Table_1[[#This Row],[시가총액]]/[1]!Table_1[[#This Row],[당기순이익(세후영업이익)]]</f>
        <v>12.877987540229933</v>
      </c>
      <c r="AB4543" s="12">
        <v>654251850</v>
      </c>
    </row>
    <row r="4544" spans="1:28" ht="19.2">
      <c r="A4544" s="10">
        <v>4543</v>
      </c>
      <c r="B4544" s="10">
        <v>56360</v>
      </c>
      <c r="C4544" s="11" t="s">
        <v>723</v>
      </c>
      <c r="D4544" s="11" t="s">
        <v>20</v>
      </c>
      <c r="E4544" s="10">
        <v>2022</v>
      </c>
      <c r="F4544" s="10">
        <v>10.401</v>
      </c>
      <c r="G4544" s="14">
        <f>([1]!Table_1[[#This Row],[총자산]]-[1]!Table_1[[#This Row],[장부가치 자기자본]]+[1]!Table_1[[#This Row],[시가총액]])/[1]!Table_1[[#This Row],[총자산]]</f>
        <v>0.62509537333832565</v>
      </c>
      <c r="H4544" s="14">
        <f>I4544/100000000000</f>
        <v>2.96798885E-3</v>
      </c>
      <c r="I4544" s="10">
        <v>296798885</v>
      </c>
      <c r="J4544" s="10">
        <v>5.94</v>
      </c>
      <c r="K4544" s="10">
        <f>L4544/1000000000000</f>
        <v>8.9638154238000006E-2</v>
      </c>
      <c r="L4544" s="10">
        <v>89638154238</v>
      </c>
      <c r="M4544" s="10">
        <v>4.78</v>
      </c>
      <c r="N4544" s="10">
        <v>1</v>
      </c>
      <c r="O4544" s="14">
        <f>IF([1]!Table_1[[#This Row],[연도]]=2016,1,0)</f>
        <v>0</v>
      </c>
      <c r="P4544" s="14">
        <f>IF([1]!Table_1[[#This Row],[연도]]=2017,1,0)</f>
        <v>0</v>
      </c>
      <c r="Q4544" s="14">
        <f>IF([1]!Table_1[[#This Row],[연도]]=2018,1,0)</f>
        <v>0</v>
      </c>
      <c r="R4544" s="14">
        <f>IF([1]!Table_1[[#This Row],[연도]]=2019,1,0)</f>
        <v>0</v>
      </c>
      <c r="S4544" s="14">
        <f>IF([1]!Table_1[[#This Row],[연도]]=2020,1,0)</f>
        <v>0</v>
      </c>
      <c r="T4544" s="14">
        <f>IF([1]!Table_1[[#This Row],[연도]]=2021,1,0)</f>
        <v>0</v>
      </c>
      <c r="U4544" s="14">
        <f>IF([1]!Table_1[[#This Row],[연도]]=2022,1,0)</f>
        <v>1</v>
      </c>
      <c r="V4544" s="14">
        <f>IF([1]!Table_1[[#This Row],[연도]]=2023,1,0)</f>
        <v>0</v>
      </c>
      <c r="W4544" s="10">
        <v>0.59</v>
      </c>
      <c r="X4544" s="10">
        <f>Y4544/1000000000000</f>
        <v>6.8381663999999995E-2</v>
      </c>
      <c r="Y4544" s="14">
        <f>[1]!Table_1[[#This Row],[주가]]*[1]!Table_1[[#This Row],[기말주식수]]</f>
        <v>68381664000</v>
      </c>
      <c r="Z4544" s="14">
        <f>AA4544/10</f>
        <v>23.039730759096351</v>
      </c>
      <c r="AA4544" s="14">
        <f>[1]!Table_1[[#This Row],[시가총액]]/[1]!Table_1[[#This Row],[당기순이익(세후영업이익)]]</f>
        <v>230.39730759096349</v>
      </c>
      <c r="AB4544" s="10">
        <v>467322750</v>
      </c>
    </row>
    <row r="4545" spans="1:28" ht="19.2">
      <c r="A4545" s="12">
        <v>4544</v>
      </c>
      <c r="B4545" s="12">
        <v>56360</v>
      </c>
      <c r="C4545" s="13" t="s">
        <v>723</v>
      </c>
      <c r="D4545" s="13" t="s">
        <v>20</v>
      </c>
      <c r="E4545" s="12">
        <v>2023</v>
      </c>
      <c r="F4545" s="12">
        <v>35.137</v>
      </c>
      <c r="G4545" s="15">
        <f>([1]!Table_1[[#This Row],[총자산]]-[1]!Table_1[[#This Row],[장부가치 자기자본]]+[1]!Table_1[[#This Row],[시가총액]])/[1]!Table_1[[#This Row],[총자산]]</f>
        <v>0.55802973345541651</v>
      </c>
      <c r="H4545" s="14">
        <f>I4545/100000000000</f>
        <v>-2.603185111E-2</v>
      </c>
      <c r="I4545" s="12">
        <v>-2603185111</v>
      </c>
      <c r="J4545" s="12">
        <v>-1.73</v>
      </c>
      <c r="K4545" s="10">
        <f>L4545/1000000000000</f>
        <v>8.3354203788E-2</v>
      </c>
      <c r="L4545" s="12">
        <v>83354203788</v>
      </c>
      <c r="M4545" s="12">
        <v>5.26</v>
      </c>
      <c r="N4545" s="12">
        <v>1</v>
      </c>
      <c r="O4545" s="15">
        <f>IF([1]!Table_1[[#This Row],[연도]]=2016,1,0)</f>
        <v>0</v>
      </c>
      <c r="P4545" s="15">
        <f>IF([1]!Table_1[[#This Row],[연도]]=2017,1,0)</f>
        <v>0</v>
      </c>
      <c r="Q4545" s="15">
        <f>IF([1]!Table_1[[#This Row],[연도]]=2018,1,0)</f>
        <v>0</v>
      </c>
      <c r="R4545" s="15">
        <f>IF([1]!Table_1[[#This Row],[연도]]=2019,1,0)</f>
        <v>0</v>
      </c>
      <c r="S4545" s="15">
        <f>IF([1]!Table_1[[#This Row],[연도]]=2020,1,0)</f>
        <v>0</v>
      </c>
      <c r="T4545" s="15">
        <f>IF([1]!Table_1[[#This Row],[연도]]=2021,1,0)</f>
        <v>0</v>
      </c>
      <c r="U4545" s="15">
        <f>IF([1]!Table_1[[#This Row],[연도]]=2022,1,0)</f>
        <v>0</v>
      </c>
      <c r="V4545" s="15">
        <f>IF([1]!Table_1[[#This Row],[연도]]=2023,1,0)</f>
        <v>1</v>
      </c>
      <c r="W4545" s="12">
        <v>0.53</v>
      </c>
      <c r="X4545" s="10">
        <f>Y4545/1000000000000</f>
        <v>5.8584864E-2</v>
      </c>
      <c r="Y4545" s="15">
        <f>[1]!Table_1[[#This Row],[주가]]*[1]!Table_1[[#This Row],[기말주식수]]</f>
        <v>58584864000</v>
      </c>
      <c r="Z4545" s="14">
        <f>AA4545/10</f>
        <v>-2.2505070328054746</v>
      </c>
      <c r="AA4545" s="15">
        <f>[1]!Table_1[[#This Row],[시가총액]]/[1]!Table_1[[#This Row],[당기순이익(세후영업이익)]]</f>
        <v>-22.505070328054746</v>
      </c>
      <c r="AB4545" s="12">
        <v>280393650</v>
      </c>
    </row>
    <row r="4546" spans="1:28" ht="19.2">
      <c r="A4546" s="10">
        <v>4545</v>
      </c>
      <c r="B4546" s="10">
        <v>56700</v>
      </c>
      <c r="C4546" s="11" t="s">
        <v>724</v>
      </c>
      <c r="D4546" s="11" t="s">
        <v>20</v>
      </c>
      <c r="E4546" s="10">
        <v>2016</v>
      </c>
      <c r="F4546" s="10">
        <v>37.222000000000001</v>
      </c>
      <c r="G4546" s="14">
        <f>([1]!Table_1[[#This Row],[총자산]]-[1]!Table_1[[#This Row],[장부가치 자기자본]]+[1]!Table_1[[#This Row],[시가총액]])/[1]!Table_1[[#This Row],[총자산]]</f>
        <v>1.0457784288779619</v>
      </c>
      <c r="H4546" s="14">
        <f>I4546/100000000000</f>
        <v>7.1498319569999996E-2</v>
      </c>
      <c r="I4546" s="10">
        <v>7149831957</v>
      </c>
      <c r="J4546" s="10">
        <v>1.23</v>
      </c>
      <c r="K4546" s="10">
        <f>L4546/1000000000000</f>
        <v>0.215490468533</v>
      </c>
      <c r="L4546" s="10">
        <v>215490468533</v>
      </c>
      <c r="M4546" s="10">
        <v>0.39</v>
      </c>
      <c r="N4546" s="10">
        <v>1</v>
      </c>
      <c r="O4546" s="14">
        <f>IF([1]!Table_1[[#This Row],[연도]]=2016,1,0)</f>
        <v>1</v>
      </c>
      <c r="P4546" s="14">
        <f>IF([1]!Table_1[[#This Row],[연도]]=2017,1,0)</f>
        <v>0</v>
      </c>
      <c r="Q4546" s="14">
        <f>IF([1]!Table_1[[#This Row],[연도]]=2018,1,0)</f>
        <v>0</v>
      </c>
      <c r="R4546" s="14">
        <f>IF([1]!Table_1[[#This Row],[연도]]=2019,1,0)</f>
        <v>0</v>
      </c>
      <c r="S4546" s="14">
        <f>IF([1]!Table_1[[#This Row],[연도]]=2020,1,0)</f>
        <v>0</v>
      </c>
      <c r="T4546" s="14">
        <f>IF([1]!Table_1[[#This Row],[연도]]=2021,1,0)</f>
        <v>0</v>
      </c>
      <c r="U4546" s="14">
        <f>IF([1]!Table_1[[#This Row],[연도]]=2022,1,0)</f>
        <v>0</v>
      </c>
      <c r="V4546" s="14">
        <f>IF([1]!Table_1[[#This Row],[연도]]=2023,1,0)</f>
        <v>0</v>
      </c>
      <c r="W4546" s="10">
        <v>0.56000000000000005</v>
      </c>
      <c r="X4546" s="10">
        <f>Y4546/1000000000000</f>
        <v>0.107071459425</v>
      </c>
      <c r="Y4546" s="14">
        <f>[1]!Table_1[[#This Row],[주가]]*[1]!Table_1[[#This Row],[기말주식수]]</f>
        <v>107071459425</v>
      </c>
      <c r="Z4546" s="14">
        <f>AA4546/10</f>
        <v>1.4975381249369411</v>
      </c>
      <c r="AA4546" s="14">
        <f>[1]!Table_1[[#This Row],[시가총액]]/[1]!Table_1[[#This Row],[당기순이익(세후영업이익)]]</f>
        <v>14.975381249369411</v>
      </c>
      <c r="AB4546" s="10">
        <v>1450554550</v>
      </c>
    </row>
    <row r="4547" spans="1:28" ht="19.2">
      <c r="A4547" s="12">
        <v>4546</v>
      </c>
      <c r="B4547" s="12">
        <v>56700</v>
      </c>
      <c r="C4547" s="13" t="s">
        <v>724</v>
      </c>
      <c r="D4547" s="13" t="s">
        <v>20</v>
      </c>
      <c r="E4547" s="12">
        <v>2019</v>
      </c>
      <c r="F4547" s="12">
        <v>15.313000000000001</v>
      </c>
      <c r="G4547" s="15">
        <f>([1]!Table_1[[#This Row],[총자산]]-[1]!Table_1[[#This Row],[장부가치 자기자본]]+[1]!Table_1[[#This Row],[시가총액]])/[1]!Table_1[[#This Row],[총자산]]</f>
        <v>1.0893759117083721</v>
      </c>
      <c r="H4547" s="14">
        <f>I4547/100000000000</f>
        <v>0.16338863729</v>
      </c>
      <c r="I4547" s="12">
        <v>16338863729</v>
      </c>
      <c r="J4547" s="12">
        <v>-8.14</v>
      </c>
      <c r="K4547" s="10">
        <f>L4547/1000000000000</f>
        <v>0.25442911327899997</v>
      </c>
      <c r="L4547" s="12">
        <v>254429113279</v>
      </c>
      <c r="M4547" s="12">
        <v>2.86</v>
      </c>
      <c r="N4547" s="12">
        <v>1</v>
      </c>
      <c r="O4547" s="15">
        <f>IF([1]!Table_1[[#This Row],[연도]]=2016,1,0)</f>
        <v>0</v>
      </c>
      <c r="P4547" s="15">
        <f>IF([1]!Table_1[[#This Row],[연도]]=2017,1,0)</f>
        <v>0</v>
      </c>
      <c r="Q4547" s="15">
        <f>IF([1]!Table_1[[#This Row],[연도]]=2018,1,0)</f>
        <v>0</v>
      </c>
      <c r="R4547" s="15">
        <f>IF([1]!Table_1[[#This Row],[연도]]=2019,1,0)</f>
        <v>1</v>
      </c>
      <c r="S4547" s="15">
        <f>IF([1]!Table_1[[#This Row],[연도]]=2020,1,0)</f>
        <v>0</v>
      </c>
      <c r="T4547" s="15">
        <f>IF([1]!Table_1[[#This Row],[연도]]=2021,1,0)</f>
        <v>0</v>
      </c>
      <c r="U4547" s="15">
        <f>IF([1]!Table_1[[#This Row],[연도]]=2022,1,0)</f>
        <v>0</v>
      </c>
      <c r="V4547" s="15">
        <f>IF([1]!Table_1[[#This Row],[연도]]=2023,1,0)</f>
        <v>0</v>
      </c>
      <c r="W4547" s="12">
        <v>0.62</v>
      </c>
      <c r="X4547" s="10">
        <f>Y4547/1000000000000</f>
        <v>0.11304415308</v>
      </c>
      <c r="Y4547" s="15">
        <f>[1]!Table_1[[#This Row],[주가]]*[1]!Table_1[[#This Row],[기말주식수]]</f>
        <v>113044153080</v>
      </c>
      <c r="Z4547" s="14">
        <f>AA4547/10</f>
        <v>0.69187279455276252</v>
      </c>
      <c r="AA4547" s="15">
        <f>[1]!Table_1[[#This Row],[시가총액]]/[1]!Table_1[[#This Row],[당기순이익(세후영업이익)]]</f>
        <v>6.9187279455276247</v>
      </c>
      <c r="AB4547" s="12">
        <v>1450554550</v>
      </c>
    </row>
    <row r="4548" spans="1:28" ht="19.2">
      <c r="A4548" s="10">
        <v>4547</v>
      </c>
      <c r="B4548" s="10">
        <v>56700</v>
      </c>
      <c r="C4548" s="11" t="s">
        <v>724</v>
      </c>
      <c r="D4548" s="11" t="s">
        <v>20</v>
      </c>
      <c r="E4548" s="10">
        <v>2020</v>
      </c>
      <c r="F4548" s="10">
        <v>43.494999999999997</v>
      </c>
      <c r="G4548" s="14">
        <f>([1]!Table_1[[#This Row],[총자산]]-[1]!Table_1[[#This Row],[장부가치 자기자본]]+[1]!Table_1[[#This Row],[시가총액]])/[1]!Table_1[[#This Row],[총자산]]</f>
        <v>0.98385879484566274</v>
      </c>
      <c r="H4548" s="14">
        <f>I4548/100000000000</f>
        <v>8.1147052430000005E-2</v>
      </c>
      <c r="I4548" s="10">
        <v>8114705243</v>
      </c>
      <c r="J4548" s="10">
        <v>-4.28</v>
      </c>
      <c r="K4548" s="10">
        <f>L4548/1000000000000</f>
        <v>0.25533630027100002</v>
      </c>
      <c r="L4548" s="10">
        <v>255336300271</v>
      </c>
      <c r="M4548" s="10">
        <v>2.88</v>
      </c>
      <c r="N4548" s="10">
        <v>1</v>
      </c>
      <c r="O4548" s="14">
        <f>IF([1]!Table_1[[#This Row],[연도]]=2016,1,0)</f>
        <v>0</v>
      </c>
      <c r="P4548" s="14">
        <f>IF([1]!Table_1[[#This Row],[연도]]=2017,1,0)</f>
        <v>0</v>
      </c>
      <c r="Q4548" s="14">
        <f>IF([1]!Table_1[[#This Row],[연도]]=2018,1,0)</f>
        <v>0</v>
      </c>
      <c r="R4548" s="14">
        <f>IF([1]!Table_1[[#This Row],[연도]]=2019,1,0)</f>
        <v>0</v>
      </c>
      <c r="S4548" s="14">
        <f>IF([1]!Table_1[[#This Row],[연도]]=2020,1,0)</f>
        <v>1</v>
      </c>
      <c r="T4548" s="14">
        <f>IF([1]!Table_1[[#This Row],[연도]]=2021,1,0)</f>
        <v>0</v>
      </c>
      <c r="U4548" s="14">
        <f>IF([1]!Table_1[[#This Row],[연도]]=2022,1,0)</f>
        <v>0</v>
      </c>
      <c r="V4548" s="14">
        <f>IF([1]!Table_1[[#This Row],[연도]]=2023,1,0)</f>
        <v>0</v>
      </c>
      <c r="W4548" s="10">
        <v>0.51</v>
      </c>
      <c r="X4548" s="10">
        <f>Y4548/1000000000000</f>
        <v>9.5708773935000005E-2</v>
      </c>
      <c r="Y4548" s="14">
        <f>[1]!Table_1[[#This Row],[주가]]*[1]!Table_1[[#This Row],[기말주식수]]</f>
        <v>95708773935</v>
      </c>
      <c r="Z4548" s="14">
        <f>AA4548/10</f>
        <v>1.1794485575130582</v>
      </c>
      <c r="AA4548" s="14">
        <f>[1]!Table_1[[#This Row],[시가총액]]/[1]!Table_1[[#This Row],[당기순이익(세후영업이익)]]</f>
        <v>11.794485575130581</v>
      </c>
      <c r="AB4548" s="10">
        <v>1450554550</v>
      </c>
    </row>
    <row r="4549" spans="1:28" ht="19.2">
      <c r="A4549" s="12">
        <v>4548</v>
      </c>
      <c r="B4549" s="12">
        <v>57030</v>
      </c>
      <c r="C4549" s="13" t="s">
        <v>725</v>
      </c>
      <c r="D4549" s="13" t="s">
        <v>20</v>
      </c>
      <c r="E4549" s="12">
        <v>2016</v>
      </c>
      <c r="F4549" s="12">
        <v>-12.569000000000001</v>
      </c>
      <c r="G4549" s="15">
        <f>([1]!Table_1[[#This Row],[총자산]]-[1]!Table_1[[#This Row],[장부가치 자기자본]]+[1]!Table_1[[#This Row],[시가총액]])/[1]!Table_1[[#This Row],[총자산]]</f>
        <v>1.9805681960616481</v>
      </c>
      <c r="H4549" s="14">
        <f>I4549/100000000000</f>
        <v>-3.4664074619999999E-2</v>
      </c>
      <c r="I4549" s="12">
        <v>-3466407462</v>
      </c>
      <c r="J4549" s="12">
        <v>-9.43</v>
      </c>
      <c r="K4549" s="10">
        <f>L4549/1000000000000</f>
        <v>6.8386271045999994E-2</v>
      </c>
      <c r="L4549" s="12">
        <v>68386271046</v>
      </c>
      <c r="M4549" s="12">
        <v>3.99</v>
      </c>
      <c r="N4549" s="12">
        <v>1</v>
      </c>
      <c r="O4549" s="15">
        <f>IF([1]!Table_1[[#This Row],[연도]]=2016,1,0)</f>
        <v>1</v>
      </c>
      <c r="P4549" s="15">
        <f>IF([1]!Table_1[[#This Row],[연도]]=2017,1,0)</f>
        <v>0</v>
      </c>
      <c r="Q4549" s="15">
        <f>IF([1]!Table_1[[#This Row],[연도]]=2018,1,0)</f>
        <v>0</v>
      </c>
      <c r="R4549" s="15">
        <f>IF([1]!Table_1[[#This Row],[연도]]=2019,1,0)</f>
        <v>0</v>
      </c>
      <c r="S4549" s="15">
        <f>IF([1]!Table_1[[#This Row],[연도]]=2020,1,0)</f>
        <v>0</v>
      </c>
      <c r="T4549" s="15">
        <f>IF([1]!Table_1[[#This Row],[연도]]=2021,1,0)</f>
        <v>0</v>
      </c>
      <c r="U4549" s="15">
        <f>IF([1]!Table_1[[#This Row],[연도]]=2022,1,0)</f>
        <v>0</v>
      </c>
      <c r="V4549" s="15">
        <f>IF([1]!Table_1[[#This Row],[연도]]=2023,1,0)</f>
        <v>0</v>
      </c>
      <c r="W4549" s="12">
        <v>0.59</v>
      </c>
      <c r="X4549" s="10">
        <f>Y4549/1000000000000</f>
        <v>0.13604789298</v>
      </c>
      <c r="Y4549" s="15">
        <f>[1]!Table_1[[#This Row],[주가]]*[1]!Table_1[[#This Row],[기말주식수]]</f>
        <v>136047892980</v>
      </c>
      <c r="Z4549" s="14">
        <f>AA4549/10</f>
        <v>-3.9247519073105437</v>
      </c>
      <c r="AA4549" s="15">
        <f>[1]!Table_1[[#This Row],[시가총액]]/[1]!Table_1[[#This Row],[당기순이익(세후영업이익)]]</f>
        <v>-39.247519073105437</v>
      </c>
      <c r="AB4549" s="12">
        <v>1025743950</v>
      </c>
    </row>
    <row r="4550" spans="1:28" ht="19.2">
      <c r="A4550" s="10">
        <v>4549</v>
      </c>
      <c r="B4550" s="10">
        <v>57030</v>
      </c>
      <c r="C4550" s="11" t="s">
        <v>725</v>
      </c>
      <c r="D4550" s="11" t="s">
        <v>20</v>
      </c>
      <c r="E4550" s="10">
        <v>2017</v>
      </c>
      <c r="F4550" s="10">
        <v>-25.298999999999999</v>
      </c>
      <c r="G4550" s="14">
        <f>([1]!Table_1[[#This Row],[총자산]]-[1]!Table_1[[#This Row],[장부가치 자기자본]]+[1]!Table_1[[#This Row],[시가총액]])/[1]!Table_1[[#This Row],[총자산]]</f>
        <v>1.0471258033818118</v>
      </c>
      <c r="H4550" s="14">
        <f>I4550/100000000000</f>
        <v>1.105831738E-2</v>
      </c>
      <c r="I4550" s="10">
        <v>1105831738</v>
      </c>
      <c r="J4550" s="10">
        <v>-12.61</v>
      </c>
      <c r="K4550" s="10">
        <f>L4550/1000000000000</f>
        <v>6.0928090038000003E-2</v>
      </c>
      <c r="L4550" s="10">
        <v>60928090038</v>
      </c>
      <c r="M4550" s="10">
        <v>3.67</v>
      </c>
      <c r="N4550" s="10">
        <v>1</v>
      </c>
      <c r="O4550" s="14">
        <f>IF([1]!Table_1[[#This Row],[연도]]=2016,1,0)</f>
        <v>0</v>
      </c>
      <c r="P4550" s="14">
        <f>IF([1]!Table_1[[#This Row],[연도]]=2017,1,0)</f>
        <v>1</v>
      </c>
      <c r="Q4550" s="14">
        <f>IF([1]!Table_1[[#This Row],[연도]]=2018,1,0)</f>
        <v>0</v>
      </c>
      <c r="R4550" s="14">
        <f>IF([1]!Table_1[[#This Row],[연도]]=2019,1,0)</f>
        <v>0</v>
      </c>
      <c r="S4550" s="14">
        <f>IF([1]!Table_1[[#This Row],[연도]]=2020,1,0)</f>
        <v>0</v>
      </c>
      <c r="T4550" s="14">
        <f>IF([1]!Table_1[[#This Row],[연도]]=2021,1,0)</f>
        <v>0</v>
      </c>
      <c r="U4550" s="14">
        <f>IF([1]!Table_1[[#This Row],[연도]]=2022,1,0)</f>
        <v>0</v>
      </c>
      <c r="V4550" s="14">
        <f>IF([1]!Table_1[[#This Row],[연도]]=2023,1,0)</f>
        <v>0</v>
      </c>
      <c r="W4550" s="10">
        <v>0.43</v>
      </c>
      <c r="X4550" s="10">
        <f>Y4550/1000000000000</f>
        <v>4.6817440389999999E-2</v>
      </c>
      <c r="Y4550" s="14">
        <f>[1]!Table_1[[#This Row],[주가]]*[1]!Table_1[[#This Row],[기말주식수]]</f>
        <v>46817440390</v>
      </c>
      <c r="Z4550" s="14">
        <f>AA4550/10</f>
        <v>4.2336857210007119</v>
      </c>
      <c r="AA4550" s="14">
        <f>[1]!Table_1[[#This Row],[시가총액]]/[1]!Table_1[[#This Row],[당기순이익(세후영업이익)]]</f>
        <v>42.336857210007118</v>
      </c>
      <c r="AB4550" s="10">
        <v>683829300</v>
      </c>
    </row>
    <row r="4551" spans="1:28" ht="19.2">
      <c r="A4551" s="12">
        <v>4550</v>
      </c>
      <c r="B4551" s="12">
        <v>57030</v>
      </c>
      <c r="C4551" s="13" t="s">
        <v>725</v>
      </c>
      <c r="D4551" s="13" t="s">
        <v>20</v>
      </c>
      <c r="E4551" s="12">
        <v>2018</v>
      </c>
      <c r="F4551" s="12">
        <v>437.41500000000002</v>
      </c>
      <c r="G4551" s="15">
        <f>([1]!Table_1[[#This Row],[총자산]]-[1]!Table_1[[#This Row],[장부가치 자기자본]]+[1]!Table_1[[#This Row],[시가총액]])/[1]!Table_1[[#This Row],[총자산]]</f>
        <v>1.0983109594687657</v>
      </c>
      <c r="H4551" s="14">
        <f>I4551/100000000000</f>
        <v>1.007624668E-2</v>
      </c>
      <c r="I4551" s="12">
        <v>1007624668</v>
      </c>
      <c r="J4551" s="12">
        <v>-2.34</v>
      </c>
      <c r="K4551" s="10">
        <f>L4551/1000000000000</f>
        <v>6.2611447070999998E-2</v>
      </c>
      <c r="L4551" s="12">
        <v>62611447071</v>
      </c>
      <c r="M4551" s="12">
        <v>3.25</v>
      </c>
      <c r="N4551" s="12">
        <v>1</v>
      </c>
      <c r="O4551" s="15">
        <f>IF([1]!Table_1[[#This Row],[연도]]=2016,1,0)</f>
        <v>0</v>
      </c>
      <c r="P4551" s="15">
        <f>IF([1]!Table_1[[#This Row],[연도]]=2017,1,0)</f>
        <v>0</v>
      </c>
      <c r="Q4551" s="15">
        <f>IF([1]!Table_1[[#This Row],[연도]]=2018,1,0)</f>
        <v>1</v>
      </c>
      <c r="R4551" s="15">
        <f>IF([1]!Table_1[[#This Row],[연도]]=2019,1,0)</f>
        <v>0</v>
      </c>
      <c r="S4551" s="15">
        <f>IF([1]!Table_1[[#This Row],[연도]]=2020,1,0)</f>
        <v>0</v>
      </c>
      <c r="T4551" s="15">
        <f>IF([1]!Table_1[[#This Row],[연도]]=2021,1,0)</f>
        <v>0</v>
      </c>
      <c r="U4551" s="15">
        <f>IF([1]!Table_1[[#This Row],[연도]]=2022,1,0)</f>
        <v>0</v>
      </c>
      <c r="V4551" s="15">
        <f>IF([1]!Table_1[[#This Row],[연도]]=2023,1,0)</f>
        <v>0</v>
      </c>
      <c r="W4551" s="12">
        <v>0.47</v>
      </c>
      <c r="X4551" s="10">
        <f>Y4551/1000000000000</f>
        <v>4.9672162365000001E-2</v>
      </c>
      <c r="Y4551" s="15">
        <f>[1]!Table_1[[#This Row],[주가]]*[1]!Table_1[[#This Row],[기말주식수]]</f>
        <v>49672162365</v>
      </c>
      <c r="Z4551" s="14">
        <f>AA4551/10</f>
        <v>4.9296294485914673</v>
      </c>
      <c r="AA4551" s="15">
        <f>[1]!Table_1[[#This Row],[시가총액]]/[1]!Table_1[[#This Row],[당기순이익(세후영업이익)]]</f>
        <v>49.296294485914672</v>
      </c>
      <c r="AB4551" s="12">
        <v>1618434700</v>
      </c>
    </row>
    <row r="4552" spans="1:28" ht="19.2">
      <c r="A4552" s="10">
        <v>4551</v>
      </c>
      <c r="B4552" s="10">
        <v>57030</v>
      </c>
      <c r="C4552" s="11" t="s">
        <v>725</v>
      </c>
      <c r="D4552" s="11" t="s">
        <v>20</v>
      </c>
      <c r="E4552" s="10">
        <v>2021</v>
      </c>
      <c r="F4552" s="10">
        <v>63.493000000000002</v>
      </c>
      <c r="G4552" s="14">
        <f>([1]!Table_1[[#This Row],[총자산]]-[1]!Table_1[[#This Row],[장부가치 자기자본]]+[1]!Table_1[[#This Row],[시가총액]])/[1]!Table_1[[#This Row],[총자산]]</f>
        <v>1.8533451462749175</v>
      </c>
      <c r="H4552" s="14">
        <f>I4552/100000000000</f>
        <v>3.6341715150000002E-2</v>
      </c>
      <c r="I4552" s="10">
        <v>3634171515</v>
      </c>
      <c r="J4552" s="10">
        <v>8.7899999999999991</v>
      </c>
      <c r="K4552" s="10">
        <f>L4552/1000000000000</f>
        <v>5.8331472718000002E-2</v>
      </c>
      <c r="L4552" s="10">
        <v>58331472718</v>
      </c>
      <c r="M4552" s="10">
        <v>3.22</v>
      </c>
      <c r="N4552" s="10">
        <v>1</v>
      </c>
      <c r="O4552" s="14">
        <f>IF([1]!Table_1[[#This Row],[연도]]=2016,1,0)</f>
        <v>0</v>
      </c>
      <c r="P4552" s="14">
        <f>IF([1]!Table_1[[#This Row],[연도]]=2017,1,0)</f>
        <v>0</v>
      </c>
      <c r="Q4552" s="14">
        <f>IF([1]!Table_1[[#This Row],[연도]]=2018,1,0)</f>
        <v>0</v>
      </c>
      <c r="R4552" s="14">
        <f>IF([1]!Table_1[[#This Row],[연도]]=2019,1,0)</f>
        <v>0</v>
      </c>
      <c r="S4552" s="14">
        <f>IF([1]!Table_1[[#This Row],[연도]]=2020,1,0)</f>
        <v>0</v>
      </c>
      <c r="T4552" s="14">
        <f>IF([1]!Table_1[[#This Row],[연도]]=2021,1,0)</f>
        <v>1</v>
      </c>
      <c r="U4552" s="14">
        <f>IF([1]!Table_1[[#This Row],[연도]]=2022,1,0)</f>
        <v>0</v>
      </c>
      <c r="V4552" s="14">
        <f>IF([1]!Table_1[[#This Row],[연도]]=2023,1,0)</f>
        <v>0</v>
      </c>
      <c r="W4552" s="10">
        <v>0.5</v>
      </c>
      <c r="X4552" s="10">
        <f>Y4552/1000000000000</f>
        <v>0.11386262506</v>
      </c>
      <c r="Y4552" s="14">
        <f>[1]!Table_1[[#This Row],[주가]]*[1]!Table_1[[#This Row],[기말주식수]]</f>
        <v>113862625060</v>
      </c>
      <c r="Z4552" s="14">
        <f>AA4552/10</f>
        <v>3.1331109329879827</v>
      </c>
      <c r="AA4552" s="14">
        <f>[1]!Table_1[[#This Row],[시가총액]]/[1]!Table_1[[#This Row],[당기순이익(세후영업이익)]]</f>
        <v>31.331109329879826</v>
      </c>
      <c r="AB4552" s="10">
        <v>1618434700</v>
      </c>
    </row>
    <row r="4553" spans="1:28" ht="19.2">
      <c r="A4553" s="12">
        <v>4552</v>
      </c>
      <c r="B4553" s="12">
        <v>57030</v>
      </c>
      <c r="C4553" s="13" t="s">
        <v>725</v>
      </c>
      <c r="D4553" s="13" t="s">
        <v>20</v>
      </c>
      <c r="E4553" s="12">
        <v>2022</v>
      </c>
      <c r="F4553" s="12">
        <v>31.805</v>
      </c>
      <c r="G4553" s="15">
        <f>([1]!Table_1[[#This Row],[총자산]]-[1]!Table_1[[#This Row],[장부가치 자기자본]]+[1]!Table_1[[#This Row],[시가총액]])/[1]!Table_1[[#This Row],[총자산]]</f>
        <v>1.0638097159374933</v>
      </c>
      <c r="H4553" s="14">
        <f>I4553/100000000000</f>
        <v>4.7812982949999999E-2</v>
      </c>
      <c r="I4553" s="12">
        <v>4781298295</v>
      </c>
      <c r="J4553" s="12">
        <v>5.9</v>
      </c>
      <c r="K4553" s="10">
        <f>L4553/1000000000000</f>
        <v>6.2562529887000007E-2</v>
      </c>
      <c r="L4553" s="12">
        <v>62562529887</v>
      </c>
      <c r="M4553" s="12">
        <v>3.95</v>
      </c>
      <c r="N4553" s="12">
        <v>1</v>
      </c>
      <c r="O4553" s="15">
        <f>IF([1]!Table_1[[#This Row],[연도]]=2016,1,0)</f>
        <v>0</v>
      </c>
      <c r="P4553" s="15">
        <f>IF([1]!Table_1[[#This Row],[연도]]=2017,1,0)</f>
        <v>0</v>
      </c>
      <c r="Q4553" s="15">
        <f>IF([1]!Table_1[[#This Row],[연도]]=2018,1,0)</f>
        <v>0</v>
      </c>
      <c r="R4553" s="15">
        <f>IF([1]!Table_1[[#This Row],[연도]]=2019,1,0)</f>
        <v>0</v>
      </c>
      <c r="S4553" s="15">
        <f>IF([1]!Table_1[[#This Row],[연도]]=2020,1,0)</f>
        <v>0</v>
      </c>
      <c r="T4553" s="15">
        <f>IF([1]!Table_1[[#This Row],[연도]]=2021,1,0)</f>
        <v>0</v>
      </c>
      <c r="U4553" s="15">
        <f>IF([1]!Table_1[[#This Row],[연도]]=2022,1,0)</f>
        <v>1</v>
      </c>
      <c r="V4553" s="15">
        <f>IF([1]!Table_1[[#This Row],[연도]]=2023,1,0)</f>
        <v>0</v>
      </c>
      <c r="W4553" s="12">
        <v>1.01</v>
      </c>
      <c r="X4553" s="10">
        <f>Y4553/1000000000000</f>
        <v>5.4810661920000003E-2</v>
      </c>
      <c r="Y4553" s="15">
        <f>[1]!Table_1[[#This Row],[주가]]*[1]!Table_1[[#This Row],[기말주식수]]</f>
        <v>54810661920</v>
      </c>
      <c r="Z4553" s="14">
        <f>AA4553/10</f>
        <v>1.1463552060183688</v>
      </c>
      <c r="AA4553" s="15">
        <f>[1]!Table_1[[#This Row],[시가총액]]/[1]!Table_1[[#This Row],[당기순이익(세후영업이익)]]</f>
        <v>11.463552060183687</v>
      </c>
      <c r="AB4553" s="12">
        <v>2427652050</v>
      </c>
    </row>
    <row r="4554" spans="1:28" ht="19.2">
      <c r="A4554" s="10">
        <v>4553</v>
      </c>
      <c r="B4554" s="10">
        <v>57030</v>
      </c>
      <c r="C4554" s="11" t="s">
        <v>725</v>
      </c>
      <c r="D4554" s="11" t="s">
        <v>20</v>
      </c>
      <c r="E4554" s="10">
        <v>2023</v>
      </c>
      <c r="F4554" s="10">
        <v>47.911000000000001</v>
      </c>
      <c r="G4554" s="14">
        <f>([1]!Table_1[[#This Row],[총자산]]-[1]!Table_1[[#This Row],[장부가치 자기자본]]+[1]!Table_1[[#This Row],[시가총액]])/[1]!Table_1[[#This Row],[총자산]]</f>
        <v>1.3281498095611401</v>
      </c>
      <c r="H4554" s="14">
        <f>I4554/100000000000</f>
        <v>5.1218627570000001E-2</v>
      </c>
      <c r="I4554" s="10">
        <v>5121862757</v>
      </c>
      <c r="J4554" s="10">
        <v>-6.93</v>
      </c>
      <c r="K4554" s="10">
        <f>L4554/1000000000000</f>
        <v>6.0480863496999999E-2</v>
      </c>
      <c r="L4554" s="10">
        <v>60480863497</v>
      </c>
      <c r="M4554" s="10">
        <v>4.3</v>
      </c>
      <c r="N4554" s="10">
        <v>1</v>
      </c>
      <c r="O4554" s="14">
        <f>IF([1]!Table_1[[#This Row],[연도]]=2016,1,0)</f>
        <v>0</v>
      </c>
      <c r="P4554" s="14">
        <f>IF([1]!Table_1[[#This Row],[연도]]=2017,1,0)</f>
        <v>0</v>
      </c>
      <c r="Q4554" s="14">
        <f>IF([1]!Table_1[[#This Row],[연도]]=2018,1,0)</f>
        <v>0</v>
      </c>
      <c r="R4554" s="14">
        <f>IF([1]!Table_1[[#This Row],[연도]]=2019,1,0)</f>
        <v>0</v>
      </c>
      <c r="S4554" s="14">
        <f>IF([1]!Table_1[[#This Row],[연도]]=2020,1,0)</f>
        <v>0</v>
      </c>
      <c r="T4554" s="14">
        <f>IF([1]!Table_1[[#This Row],[연도]]=2021,1,0)</f>
        <v>0</v>
      </c>
      <c r="U4554" s="14">
        <f>IF([1]!Table_1[[#This Row],[연도]]=2022,1,0)</f>
        <v>0</v>
      </c>
      <c r="V4554" s="14">
        <f>IF([1]!Table_1[[#This Row],[연도]]=2023,1,0)</f>
        <v>1</v>
      </c>
      <c r="W4554" s="10">
        <v>0.56000000000000005</v>
      </c>
      <c r="X4554" s="10">
        <f>Y4554/1000000000000</f>
        <v>7.8627199539999998E-2</v>
      </c>
      <c r="Y4554" s="14">
        <f>[1]!Table_1[[#This Row],[주가]]*[1]!Table_1[[#This Row],[기말주식수]]</f>
        <v>78627199540</v>
      </c>
      <c r="Z4554" s="14">
        <f>AA4554/10</f>
        <v>1.5351289808095887</v>
      </c>
      <c r="AA4554" s="14">
        <f>[1]!Table_1[[#This Row],[시가총액]]/[1]!Table_1[[#This Row],[당기순이익(세후영업이익)]]</f>
        <v>15.351289808095887</v>
      </c>
      <c r="AB4554" s="10">
        <v>2427652050</v>
      </c>
    </row>
    <row r="4555" spans="1:28" ht="19.2">
      <c r="A4555" s="12">
        <v>4554</v>
      </c>
      <c r="B4555" s="12">
        <v>57050</v>
      </c>
      <c r="C4555" s="13" t="s">
        <v>726</v>
      </c>
      <c r="D4555" s="13" t="s">
        <v>6</v>
      </c>
      <c r="E4555" s="12">
        <v>2016</v>
      </c>
      <c r="F4555" s="12">
        <v>13.666</v>
      </c>
      <c r="G4555" s="15">
        <f>([1]!Table_1[[#This Row],[총자산]]-[1]!Table_1[[#This Row],[장부가치 자기자본]]+[1]!Table_1[[#This Row],[시가총액]])/[1]!Table_1[[#This Row],[총자산]]</f>
        <v>0.93835564915502723</v>
      </c>
      <c r="H4555" s="14">
        <f>I4555/100000000000</f>
        <v>1.1128800000000001</v>
      </c>
      <c r="I4555" s="12">
        <v>111288000000</v>
      </c>
      <c r="J4555" s="12">
        <v>14.2</v>
      </c>
      <c r="K4555" s="10">
        <f>L4555/1000000000000</f>
        <v>0.96943428802800002</v>
      </c>
      <c r="L4555" s="12">
        <v>969434288028</v>
      </c>
      <c r="M4555" s="12">
        <v>0.13</v>
      </c>
      <c r="N4555" s="12">
        <v>1</v>
      </c>
      <c r="O4555" s="15">
        <f>IF([1]!Table_1[[#This Row],[연도]]=2016,1,0)</f>
        <v>1</v>
      </c>
      <c r="P4555" s="15">
        <f>IF([1]!Table_1[[#This Row],[연도]]=2017,1,0)</f>
        <v>0</v>
      </c>
      <c r="Q4555" s="15">
        <f>IF([1]!Table_1[[#This Row],[연도]]=2018,1,0)</f>
        <v>0</v>
      </c>
      <c r="R4555" s="15">
        <f>IF([1]!Table_1[[#This Row],[연도]]=2019,1,0)</f>
        <v>0</v>
      </c>
      <c r="S4555" s="15">
        <f>IF([1]!Table_1[[#This Row],[연도]]=2020,1,0)</f>
        <v>0</v>
      </c>
      <c r="T4555" s="15">
        <f>IF([1]!Table_1[[#This Row],[연도]]=2021,1,0)</f>
        <v>0</v>
      </c>
      <c r="U4555" s="15">
        <f>IF([1]!Table_1[[#This Row],[연도]]=2022,1,0)</f>
        <v>0</v>
      </c>
      <c r="V4555" s="15">
        <f>IF([1]!Table_1[[#This Row],[연도]]=2023,1,0)</f>
        <v>0</v>
      </c>
      <c r="W4555" s="12">
        <v>0.83</v>
      </c>
      <c r="X4555" s="10">
        <f>Y4555/1000000000000</f>
        <v>1.3380000000000001</v>
      </c>
      <c r="Y4555" s="15">
        <f>[1]!Table_1[[#This Row],[주가]]*[1]!Table_1[[#This Row],[기말주식수]]</f>
        <v>1338000000000</v>
      </c>
      <c r="Z4555" s="14">
        <f>AA4555/10</f>
        <v>1.2022859607504852</v>
      </c>
      <c r="AA4555" s="15">
        <f>[1]!Table_1[[#This Row],[시가총액]]/[1]!Table_1[[#This Row],[당기순이익(세후영업이익)]]</f>
        <v>12.022859607504852</v>
      </c>
      <c r="AB4555" s="12">
        <v>17692125000</v>
      </c>
    </row>
    <row r="4556" spans="1:28" ht="19.2">
      <c r="A4556" s="10">
        <v>4555</v>
      </c>
      <c r="B4556" s="10">
        <v>57050</v>
      </c>
      <c r="C4556" s="11" t="s">
        <v>726</v>
      </c>
      <c r="D4556" s="11" t="s">
        <v>6</v>
      </c>
      <c r="E4556" s="10">
        <v>2017</v>
      </c>
      <c r="F4556" s="10">
        <v>16.225000000000001</v>
      </c>
      <c r="G4556" s="14">
        <f>([1]!Table_1[[#This Row],[총자산]]-[1]!Table_1[[#This Row],[장부가치 자기자본]]+[1]!Table_1[[#This Row],[시가총액]])/[1]!Table_1[[#This Row],[총자산]]</f>
        <v>0.94751007307918711</v>
      </c>
      <c r="H4556" s="14">
        <f>I4556/100000000000</f>
        <v>1.2532799999999999</v>
      </c>
      <c r="I4556" s="10">
        <v>125328000000</v>
      </c>
      <c r="J4556" s="10">
        <v>-1.45</v>
      </c>
      <c r="K4556" s="10">
        <f>L4556/1000000000000</f>
        <v>1.043130142648</v>
      </c>
      <c r="L4556" s="10">
        <v>1043130142648</v>
      </c>
      <c r="M4556" s="10">
        <v>0.27</v>
      </c>
      <c r="N4556" s="10">
        <v>1</v>
      </c>
      <c r="O4556" s="14">
        <f>IF([1]!Table_1[[#This Row],[연도]]=2016,1,0)</f>
        <v>0</v>
      </c>
      <c r="P4556" s="14">
        <f>IF([1]!Table_1[[#This Row],[연도]]=2017,1,0)</f>
        <v>1</v>
      </c>
      <c r="Q4556" s="14">
        <f>IF([1]!Table_1[[#This Row],[연도]]=2018,1,0)</f>
        <v>0</v>
      </c>
      <c r="R4556" s="14">
        <f>IF([1]!Table_1[[#This Row],[연도]]=2019,1,0)</f>
        <v>0</v>
      </c>
      <c r="S4556" s="14">
        <f>IF([1]!Table_1[[#This Row],[연도]]=2020,1,0)</f>
        <v>0</v>
      </c>
      <c r="T4556" s="14">
        <f>IF([1]!Table_1[[#This Row],[연도]]=2021,1,0)</f>
        <v>0</v>
      </c>
      <c r="U4556" s="14">
        <f>IF([1]!Table_1[[#This Row],[연도]]=2022,1,0)</f>
        <v>0</v>
      </c>
      <c r="V4556" s="14">
        <f>IF([1]!Table_1[[#This Row],[연도]]=2023,1,0)</f>
        <v>0</v>
      </c>
      <c r="W4556" s="10">
        <v>0.9</v>
      </c>
      <c r="X4556" s="10">
        <f>Y4556/1000000000000</f>
        <v>1.446</v>
      </c>
      <c r="Y4556" s="14">
        <f>[1]!Table_1[[#This Row],[주가]]*[1]!Table_1[[#This Row],[기말주식수]]</f>
        <v>1446000000000</v>
      </c>
      <c r="Z4556" s="14">
        <f>AA4556/10</f>
        <v>1.1537725009574875</v>
      </c>
      <c r="AA4556" s="14">
        <f>[1]!Table_1[[#This Row],[시가총액]]/[1]!Table_1[[#This Row],[당기순이익(세후영업이익)]]</f>
        <v>11.537725009574876</v>
      </c>
      <c r="AB4556" s="10">
        <v>19869175000</v>
      </c>
    </row>
    <row r="4557" spans="1:28" ht="19.2">
      <c r="A4557" s="12">
        <v>4556</v>
      </c>
      <c r="B4557" s="12">
        <v>57050</v>
      </c>
      <c r="C4557" s="13" t="s">
        <v>726</v>
      </c>
      <c r="D4557" s="13" t="s">
        <v>6</v>
      </c>
      <c r="E4557" s="12">
        <v>2018</v>
      </c>
      <c r="F4557" s="12">
        <v>13.331</v>
      </c>
      <c r="G4557" s="15">
        <f>([1]!Table_1[[#This Row],[총자산]]-[1]!Table_1[[#This Row],[장부가치 자기자본]]+[1]!Table_1[[#This Row],[시가총액]])/[1]!Table_1[[#This Row],[총자산]]</f>
        <v>0.80511822061618588</v>
      </c>
      <c r="H4557" s="14">
        <f>I4557/100000000000</f>
        <v>1.1231899999999999</v>
      </c>
      <c r="I4557" s="12">
        <v>112319000000</v>
      </c>
      <c r="J4557" s="12">
        <v>35.85</v>
      </c>
      <c r="K4557" s="10">
        <f>L4557/1000000000000</f>
        <v>1.017719940186</v>
      </c>
      <c r="L4557" s="12">
        <v>1017719940186</v>
      </c>
      <c r="M4557" s="12">
        <v>0.4</v>
      </c>
      <c r="N4557" s="12">
        <v>1</v>
      </c>
      <c r="O4557" s="15">
        <f>IF([1]!Table_1[[#This Row],[연도]]=2016,1,0)</f>
        <v>0</v>
      </c>
      <c r="P4557" s="15">
        <f>IF([1]!Table_1[[#This Row],[연도]]=2017,1,0)</f>
        <v>0</v>
      </c>
      <c r="Q4557" s="15">
        <f>IF([1]!Table_1[[#This Row],[연도]]=2018,1,0)</f>
        <v>1</v>
      </c>
      <c r="R4557" s="15">
        <f>IF([1]!Table_1[[#This Row],[연도]]=2019,1,0)</f>
        <v>0</v>
      </c>
      <c r="S4557" s="15">
        <f>IF([1]!Table_1[[#This Row],[연도]]=2020,1,0)</f>
        <v>0</v>
      </c>
      <c r="T4557" s="15">
        <f>IF([1]!Table_1[[#This Row],[연도]]=2021,1,0)</f>
        <v>0</v>
      </c>
      <c r="U4557" s="15">
        <f>IF([1]!Table_1[[#This Row],[연도]]=2022,1,0)</f>
        <v>0</v>
      </c>
      <c r="V4557" s="15">
        <f>IF([1]!Table_1[[#This Row],[연도]]=2023,1,0)</f>
        <v>0</v>
      </c>
      <c r="W4557" s="12">
        <v>1.44</v>
      </c>
      <c r="X4557" s="10">
        <f>Y4557/1000000000000</f>
        <v>1.1879999999999999</v>
      </c>
      <c r="Y4557" s="15">
        <f>[1]!Table_1[[#This Row],[주가]]*[1]!Table_1[[#This Row],[기말주식수]]</f>
        <v>1188000000000</v>
      </c>
      <c r="Z4557" s="14">
        <f>AA4557/10</f>
        <v>1.057701724552391</v>
      </c>
      <c r="AA4557" s="15">
        <f>[1]!Table_1[[#This Row],[시가총액]]/[1]!Table_1[[#This Row],[당기순이익(세후영업이익)]]</f>
        <v>10.57701724552391</v>
      </c>
      <c r="AB4557" s="12">
        <v>22206725000</v>
      </c>
    </row>
    <row r="4558" spans="1:28" ht="19.2">
      <c r="A4558" s="10">
        <v>4557</v>
      </c>
      <c r="B4558" s="10">
        <v>57050</v>
      </c>
      <c r="C4558" s="11" t="s">
        <v>726</v>
      </c>
      <c r="D4558" s="11" t="s">
        <v>6</v>
      </c>
      <c r="E4558" s="10">
        <v>2019</v>
      </c>
      <c r="F4558" s="10">
        <v>27.196999999999999</v>
      </c>
      <c r="G4558" s="14">
        <f>([1]!Table_1[[#This Row],[총자산]]-[1]!Table_1[[#This Row],[장부가치 자기자본]]+[1]!Table_1[[#This Row],[시가총액]])/[1]!Table_1[[#This Row],[총자산]]</f>
        <v>0.69526671827951458</v>
      </c>
      <c r="H4558" s="14">
        <f>I4558/100000000000</f>
        <v>1.3034399999999999</v>
      </c>
      <c r="I4558" s="10">
        <v>130344000000</v>
      </c>
      <c r="J4558" s="10">
        <v>-1.72</v>
      </c>
      <c r="K4558" s="10">
        <f>L4558/1000000000000</f>
        <v>2.0603669269710001</v>
      </c>
      <c r="L4558" s="10">
        <v>2060366926971</v>
      </c>
      <c r="M4558" s="10">
        <v>2.36</v>
      </c>
      <c r="N4558" s="10">
        <v>1</v>
      </c>
      <c r="O4558" s="14">
        <f>IF([1]!Table_1[[#This Row],[연도]]=2016,1,0)</f>
        <v>0</v>
      </c>
      <c r="P4558" s="14">
        <f>IF([1]!Table_1[[#This Row],[연도]]=2017,1,0)</f>
        <v>0</v>
      </c>
      <c r="Q4558" s="14">
        <f>IF([1]!Table_1[[#This Row],[연도]]=2018,1,0)</f>
        <v>0</v>
      </c>
      <c r="R4558" s="14">
        <f>IF([1]!Table_1[[#This Row],[연도]]=2019,1,0)</f>
        <v>1</v>
      </c>
      <c r="S4558" s="14">
        <f>IF([1]!Table_1[[#This Row],[연도]]=2020,1,0)</f>
        <v>0</v>
      </c>
      <c r="T4558" s="14">
        <f>IF([1]!Table_1[[#This Row],[연도]]=2021,1,0)</f>
        <v>0</v>
      </c>
      <c r="U4558" s="14">
        <f>IF([1]!Table_1[[#This Row],[연도]]=2022,1,0)</f>
        <v>0</v>
      </c>
      <c r="V4558" s="14">
        <f>IF([1]!Table_1[[#This Row],[연도]]=2023,1,0)</f>
        <v>0</v>
      </c>
      <c r="W4558" s="10">
        <v>1.67</v>
      </c>
      <c r="X4558" s="10">
        <f>Y4558/1000000000000</f>
        <v>0.96599999999999997</v>
      </c>
      <c r="Y4558" s="14">
        <f>[1]!Table_1[[#This Row],[주가]]*[1]!Table_1[[#This Row],[기말주식수]]</f>
        <v>966000000000</v>
      </c>
      <c r="Z4558" s="14">
        <f>AA4558/10</f>
        <v>0.74111581660835946</v>
      </c>
      <c r="AA4558" s="14">
        <f>[1]!Table_1[[#This Row],[시가총액]]/[1]!Table_1[[#This Row],[당기순이익(세후영업이익)]]</f>
        <v>7.4111581660835943</v>
      </c>
      <c r="AB4558" s="10">
        <v>23375500000</v>
      </c>
    </row>
    <row r="4559" spans="1:28" ht="19.2">
      <c r="A4559" s="12">
        <v>4558</v>
      </c>
      <c r="B4559" s="12">
        <v>57050</v>
      </c>
      <c r="C4559" s="13" t="s">
        <v>726</v>
      </c>
      <c r="D4559" s="13" t="s">
        <v>6</v>
      </c>
      <c r="E4559" s="12">
        <v>2020</v>
      </c>
      <c r="F4559" s="12">
        <v>22.344000000000001</v>
      </c>
      <c r="G4559" s="15">
        <f>([1]!Table_1[[#This Row],[총자산]]-[1]!Table_1[[#This Row],[장부가치 자기자본]]+[1]!Table_1[[#This Row],[시가총액]])/[1]!Table_1[[#This Row],[총자산]]</f>
        <v>0.6967064854140006</v>
      </c>
      <c r="H4559" s="14">
        <f>I4559/100000000000</f>
        <v>1.54884</v>
      </c>
      <c r="I4559" s="12">
        <v>154884000000</v>
      </c>
      <c r="J4559" s="12">
        <v>7.56</v>
      </c>
      <c r="K4559" s="10">
        <f>L4559/1000000000000</f>
        <v>2.1400524861979999</v>
      </c>
      <c r="L4559" s="12">
        <v>2140052486198</v>
      </c>
      <c r="M4559" s="12">
        <v>2.63</v>
      </c>
      <c r="N4559" s="12">
        <v>1</v>
      </c>
      <c r="O4559" s="15">
        <f>IF([1]!Table_1[[#This Row],[연도]]=2016,1,0)</f>
        <v>0</v>
      </c>
      <c r="P4559" s="15">
        <f>IF([1]!Table_1[[#This Row],[연도]]=2017,1,0)</f>
        <v>0</v>
      </c>
      <c r="Q4559" s="15">
        <f>IF([1]!Table_1[[#This Row],[연도]]=2018,1,0)</f>
        <v>0</v>
      </c>
      <c r="R4559" s="15">
        <f>IF([1]!Table_1[[#This Row],[연도]]=2019,1,0)</f>
        <v>0</v>
      </c>
      <c r="S4559" s="15">
        <f>IF([1]!Table_1[[#This Row],[연도]]=2020,1,0)</f>
        <v>1</v>
      </c>
      <c r="T4559" s="15">
        <f>IF([1]!Table_1[[#This Row],[연도]]=2021,1,0)</f>
        <v>0</v>
      </c>
      <c r="U4559" s="15">
        <f>IF([1]!Table_1[[#This Row],[연도]]=2022,1,0)</f>
        <v>0</v>
      </c>
      <c r="V4559" s="15">
        <f>IF([1]!Table_1[[#This Row],[연도]]=2023,1,0)</f>
        <v>0</v>
      </c>
      <c r="W4559" s="12">
        <v>1.53</v>
      </c>
      <c r="X4559" s="10">
        <f>Y4559/1000000000000</f>
        <v>0.97799999999999998</v>
      </c>
      <c r="Y4559" s="15">
        <f>[1]!Table_1[[#This Row],[주가]]*[1]!Table_1[[#This Row],[기말주식수]]</f>
        <v>978000000000</v>
      </c>
      <c r="Z4559" s="14">
        <f>AA4559/10</f>
        <v>0.63144030371116444</v>
      </c>
      <c r="AA4559" s="15">
        <f>[1]!Table_1[[#This Row],[시가총액]]/[1]!Table_1[[#This Row],[당기순이익(세후영업이익)]]</f>
        <v>6.3144030371116449</v>
      </c>
      <c r="AB4559" s="12">
        <v>25185050000</v>
      </c>
    </row>
    <row r="4560" spans="1:28" ht="19.2">
      <c r="A4560" s="10">
        <v>4559</v>
      </c>
      <c r="B4560" s="10">
        <v>57050</v>
      </c>
      <c r="C4560" s="11" t="s">
        <v>726</v>
      </c>
      <c r="D4560" s="11" t="s">
        <v>6</v>
      </c>
      <c r="E4560" s="10">
        <v>2021</v>
      </c>
      <c r="F4560" s="10">
        <v>27.024999999999999</v>
      </c>
      <c r="G4560" s="14">
        <f>([1]!Table_1[[#This Row],[총자산]]-[1]!Table_1[[#This Row],[장부가치 자기자본]]+[1]!Table_1[[#This Row],[시가총액]])/[1]!Table_1[[#This Row],[총자산]]</f>
        <v>0.56868208466897308</v>
      </c>
      <c r="H4560" s="14">
        <f>I4560/100000000000</f>
        <v>1.28487</v>
      </c>
      <c r="I4560" s="10">
        <v>128487000000</v>
      </c>
      <c r="J4560" s="10">
        <v>-3.44</v>
      </c>
      <c r="K4560" s="10">
        <f>L4560/1000000000000</f>
        <v>2.209872707722</v>
      </c>
      <c r="L4560" s="10">
        <v>2209872707722</v>
      </c>
      <c r="M4560" s="10">
        <v>2.84</v>
      </c>
      <c r="N4560" s="10">
        <v>1</v>
      </c>
      <c r="O4560" s="14">
        <f>IF([1]!Table_1[[#This Row],[연도]]=2016,1,0)</f>
        <v>0</v>
      </c>
      <c r="P4560" s="14">
        <f>IF([1]!Table_1[[#This Row],[연도]]=2017,1,0)</f>
        <v>0</v>
      </c>
      <c r="Q4560" s="14">
        <f>IF([1]!Table_1[[#This Row],[연도]]=2018,1,0)</f>
        <v>0</v>
      </c>
      <c r="R4560" s="14">
        <f>IF([1]!Table_1[[#This Row],[연도]]=2019,1,0)</f>
        <v>0</v>
      </c>
      <c r="S4560" s="14">
        <f>IF([1]!Table_1[[#This Row],[연도]]=2020,1,0)</f>
        <v>0</v>
      </c>
      <c r="T4560" s="14">
        <f>IF([1]!Table_1[[#This Row],[연도]]=2021,1,0)</f>
        <v>1</v>
      </c>
      <c r="U4560" s="14">
        <f>IF([1]!Table_1[[#This Row],[연도]]=2022,1,0)</f>
        <v>0</v>
      </c>
      <c r="V4560" s="14">
        <f>IF([1]!Table_1[[#This Row],[연도]]=2023,1,0)</f>
        <v>0</v>
      </c>
      <c r="W4560" s="10">
        <v>1.59</v>
      </c>
      <c r="X4560" s="10">
        <f>Y4560/1000000000000</f>
        <v>0.76080000000000003</v>
      </c>
      <c r="Y4560" s="14">
        <f>[1]!Table_1[[#This Row],[주가]]*[1]!Table_1[[#This Row],[기말주식수]]</f>
        <v>760800000000</v>
      </c>
      <c r="Z4560" s="14">
        <f>AA4560/10</f>
        <v>0.59212216021854347</v>
      </c>
      <c r="AA4560" s="14">
        <f>[1]!Table_1[[#This Row],[시가총액]]/[1]!Table_1[[#This Row],[당기순이익(세후영업이익)]]</f>
        <v>5.9212216021854349</v>
      </c>
      <c r="AB4560" s="10">
        <v>27474600000</v>
      </c>
    </row>
    <row r="4561" spans="1:28" ht="19.2">
      <c r="A4561" s="12">
        <v>4560</v>
      </c>
      <c r="B4561" s="12">
        <v>57050</v>
      </c>
      <c r="C4561" s="13" t="s">
        <v>726</v>
      </c>
      <c r="D4561" s="13" t="s">
        <v>6</v>
      </c>
      <c r="E4561" s="12">
        <v>2022</v>
      </c>
      <c r="F4561" s="12">
        <v>34.479999999999997</v>
      </c>
      <c r="G4561" s="15">
        <f>([1]!Table_1[[#This Row],[총자산]]-[1]!Table_1[[#This Row],[장부가치 자기자본]]+[1]!Table_1[[#This Row],[시가총액]])/[1]!Table_1[[#This Row],[총자산]]</f>
        <v>0.52842339336111244</v>
      </c>
      <c r="H4561" s="14">
        <f>I4561/100000000000</f>
        <v>1.1064099999999999</v>
      </c>
      <c r="I4561" s="12">
        <v>110641000000</v>
      </c>
      <c r="J4561" s="12">
        <v>6.99</v>
      </c>
      <c r="K4561" s="10">
        <f>L4561/1000000000000</f>
        <v>2.1016675690620001</v>
      </c>
      <c r="L4561" s="12">
        <v>2101667569062</v>
      </c>
      <c r="M4561" s="12">
        <v>2.2999999999999998</v>
      </c>
      <c r="N4561" s="12">
        <v>1</v>
      </c>
      <c r="O4561" s="15">
        <f>IF([1]!Table_1[[#This Row],[연도]]=2016,1,0)</f>
        <v>0</v>
      </c>
      <c r="P4561" s="15">
        <f>IF([1]!Table_1[[#This Row],[연도]]=2017,1,0)</f>
        <v>0</v>
      </c>
      <c r="Q4561" s="15">
        <f>IF([1]!Table_1[[#This Row],[연도]]=2018,1,0)</f>
        <v>0</v>
      </c>
      <c r="R4561" s="15">
        <f>IF([1]!Table_1[[#This Row],[연도]]=2019,1,0)</f>
        <v>0</v>
      </c>
      <c r="S4561" s="15">
        <f>IF([1]!Table_1[[#This Row],[연도]]=2020,1,0)</f>
        <v>0</v>
      </c>
      <c r="T4561" s="15">
        <f>IF([1]!Table_1[[#This Row],[연도]]=2021,1,0)</f>
        <v>0</v>
      </c>
      <c r="U4561" s="15">
        <f>IF([1]!Table_1[[#This Row],[연도]]=2022,1,0)</f>
        <v>1</v>
      </c>
      <c r="V4561" s="15">
        <f>IF([1]!Table_1[[#This Row],[연도]]=2023,1,0)</f>
        <v>0</v>
      </c>
      <c r="W4561" s="12">
        <v>2.79</v>
      </c>
      <c r="X4561" s="10">
        <f>Y4561/1000000000000</f>
        <v>0.64680000000000004</v>
      </c>
      <c r="Y4561" s="15">
        <f>[1]!Table_1[[#This Row],[주가]]*[1]!Table_1[[#This Row],[기말주식수]]</f>
        <v>646800000000</v>
      </c>
      <c r="Z4561" s="14">
        <f>AA4561/10</f>
        <v>0.58459341473775539</v>
      </c>
      <c r="AA4561" s="15">
        <f>[1]!Table_1[[#This Row],[시가총액]]/[1]!Table_1[[#This Row],[당기순이익(세후영업이익)]]</f>
        <v>5.8459341473775543</v>
      </c>
      <c r="AB4561" s="12">
        <v>29764150000</v>
      </c>
    </row>
    <row r="4562" spans="1:28" ht="19.2">
      <c r="A4562" s="10">
        <v>4561</v>
      </c>
      <c r="B4562" s="10">
        <v>57050</v>
      </c>
      <c r="C4562" s="11" t="s">
        <v>726</v>
      </c>
      <c r="D4562" s="11" t="s">
        <v>6</v>
      </c>
      <c r="E4562" s="10">
        <v>2023</v>
      </c>
      <c r="F4562" s="10">
        <v>23.533000000000001</v>
      </c>
      <c r="G4562" s="14">
        <f>([1]!Table_1[[#This Row],[총자산]]-[1]!Table_1[[#This Row],[장부가치 자기자본]]+[1]!Table_1[[#This Row],[시가총액]])/[1]!Table_1[[#This Row],[총자산]]</f>
        <v>0.39828276306264604</v>
      </c>
      <c r="H4562" s="14">
        <f>I4562/100000000000</f>
        <v>0.59952400170999998</v>
      </c>
      <c r="I4562" s="10">
        <v>59952400171</v>
      </c>
      <c r="J4562" s="10">
        <v>23.38</v>
      </c>
      <c r="K4562" s="10">
        <f>L4562/1000000000000</f>
        <v>2.0644572667140002</v>
      </c>
      <c r="L4562" s="10">
        <v>2064457266714</v>
      </c>
      <c r="M4562" s="10">
        <v>1.63</v>
      </c>
      <c r="N4562" s="10">
        <v>1</v>
      </c>
      <c r="O4562" s="14">
        <f>IF([1]!Table_1[[#This Row],[연도]]=2016,1,0)</f>
        <v>0</v>
      </c>
      <c r="P4562" s="14">
        <f>IF([1]!Table_1[[#This Row],[연도]]=2017,1,0)</f>
        <v>0</v>
      </c>
      <c r="Q4562" s="14">
        <f>IF([1]!Table_1[[#This Row],[연도]]=2018,1,0)</f>
        <v>0</v>
      </c>
      <c r="R4562" s="14">
        <f>IF([1]!Table_1[[#This Row],[연도]]=2019,1,0)</f>
        <v>0</v>
      </c>
      <c r="S4562" s="14">
        <f>IF([1]!Table_1[[#This Row],[연도]]=2020,1,0)</f>
        <v>0</v>
      </c>
      <c r="T4562" s="14">
        <f>IF([1]!Table_1[[#This Row],[연도]]=2021,1,0)</f>
        <v>0</v>
      </c>
      <c r="U4562" s="14">
        <f>IF([1]!Table_1[[#This Row],[연도]]=2022,1,0)</f>
        <v>0</v>
      </c>
      <c r="V4562" s="14">
        <f>IF([1]!Table_1[[#This Row],[연도]]=2023,1,0)</f>
        <v>1</v>
      </c>
      <c r="W4562" s="10">
        <v>2.13</v>
      </c>
      <c r="X4562" s="10">
        <f>Y4562/1000000000000</f>
        <v>0.51659999999999995</v>
      </c>
      <c r="Y4562" s="14">
        <f>[1]!Table_1[[#This Row],[주가]]*[1]!Table_1[[#This Row],[기말주식수]]</f>
        <v>516600000000</v>
      </c>
      <c r="Z4562" s="14">
        <f>AA4562/10</f>
        <v>0.86168359986676268</v>
      </c>
      <c r="AA4562" s="14">
        <f>[1]!Table_1[[#This Row],[시가총액]]/[1]!Table_1[[#This Row],[당기순이익(세후영업이익)]]</f>
        <v>8.6168359986676268</v>
      </c>
      <c r="AB4562" s="10">
        <v>32053700000</v>
      </c>
    </row>
    <row r="4563" spans="1:28" ht="19.2">
      <c r="A4563" s="12">
        <v>4562</v>
      </c>
      <c r="B4563" s="12">
        <v>58110</v>
      </c>
      <c r="C4563" s="13" t="s">
        <v>727</v>
      </c>
      <c r="D4563" s="13" t="s">
        <v>20</v>
      </c>
      <c r="E4563" s="12">
        <v>2020</v>
      </c>
      <c r="F4563" s="12">
        <v>4.1689999999999996</v>
      </c>
      <c r="G4563" s="15">
        <f>([1]!Table_1[[#This Row],[총자산]]-[1]!Table_1[[#This Row],[장부가치 자기자본]]+[1]!Table_1[[#This Row],[시가총액]])/[1]!Table_1[[#This Row],[총자산]]</f>
        <v>2.2612777075635444</v>
      </c>
      <c r="H4563" s="14">
        <f>I4563/100000000000</f>
        <v>0.30346118057999999</v>
      </c>
      <c r="I4563" s="12">
        <v>30346118058</v>
      </c>
      <c r="J4563" s="12">
        <v>184.05</v>
      </c>
      <c r="K4563" s="10">
        <f>L4563/1000000000000</f>
        <v>6.8054458397000001E-2</v>
      </c>
      <c r="L4563" s="12">
        <v>68054458397</v>
      </c>
      <c r="M4563" s="12">
        <v>26.95</v>
      </c>
      <c r="N4563" s="12">
        <v>1</v>
      </c>
      <c r="O4563" s="15">
        <f>IF([1]!Table_1[[#This Row],[연도]]=2016,1,0)</f>
        <v>0</v>
      </c>
      <c r="P4563" s="15">
        <f>IF([1]!Table_1[[#This Row],[연도]]=2017,1,0)</f>
        <v>0</v>
      </c>
      <c r="Q4563" s="15">
        <f>IF([1]!Table_1[[#This Row],[연도]]=2018,1,0)</f>
        <v>0</v>
      </c>
      <c r="R4563" s="15">
        <f>IF([1]!Table_1[[#This Row],[연도]]=2019,1,0)</f>
        <v>0</v>
      </c>
      <c r="S4563" s="15">
        <f>IF([1]!Table_1[[#This Row],[연도]]=2020,1,0)</f>
        <v>1</v>
      </c>
      <c r="T4563" s="15">
        <f>IF([1]!Table_1[[#This Row],[연도]]=2021,1,0)</f>
        <v>0</v>
      </c>
      <c r="U4563" s="15">
        <f>IF([1]!Table_1[[#This Row],[연도]]=2022,1,0)</f>
        <v>0</v>
      </c>
      <c r="V4563" s="15">
        <f>IF([1]!Table_1[[#This Row],[연도]]=2023,1,0)</f>
        <v>0</v>
      </c>
      <c r="W4563" s="12">
        <v>0.36</v>
      </c>
      <c r="X4563" s="10">
        <f>Y4563/1000000000000</f>
        <v>0.12865140085499999</v>
      </c>
      <c r="Y4563" s="15">
        <f>[1]!Table_1[[#This Row],[주가]]*[1]!Table_1[[#This Row],[기말주식수]]</f>
        <v>128651400855</v>
      </c>
      <c r="Z4563" s="14">
        <f>AA4563/10</f>
        <v>0.42394681457809807</v>
      </c>
      <c r="AA4563" s="15">
        <f>[1]!Table_1[[#This Row],[시가총액]]/[1]!Table_1[[#This Row],[당기순이익(세후영업이익)]]</f>
        <v>4.2394681457809806</v>
      </c>
      <c r="AB4563" s="12">
        <v>1006454160</v>
      </c>
    </row>
    <row r="4564" spans="1:28" ht="19.2">
      <c r="A4564" s="10">
        <v>4563</v>
      </c>
      <c r="B4564" s="10">
        <v>58110</v>
      </c>
      <c r="C4564" s="11" t="s">
        <v>727</v>
      </c>
      <c r="D4564" s="11" t="s">
        <v>20</v>
      </c>
      <c r="E4564" s="10">
        <v>2021</v>
      </c>
      <c r="F4564" s="10">
        <v>14.333</v>
      </c>
      <c r="G4564" s="14">
        <f>([1]!Table_1[[#This Row],[총자산]]-[1]!Table_1[[#This Row],[장부가치 자기자본]]+[1]!Table_1[[#This Row],[시가총액]])/[1]!Table_1[[#This Row],[총자산]]</f>
        <v>2.0186646624925477</v>
      </c>
      <c r="H4564" s="14">
        <f>I4564/100000000000</f>
        <v>0.106425136</v>
      </c>
      <c r="I4564" s="10">
        <v>10642513600</v>
      </c>
      <c r="J4564" s="10">
        <v>37.049999999999997</v>
      </c>
      <c r="K4564" s="10">
        <f>L4564/1000000000000</f>
        <v>4.9296023356000002E-2</v>
      </c>
      <c r="L4564" s="10">
        <v>49296023356</v>
      </c>
      <c r="M4564" s="10">
        <v>26.62</v>
      </c>
      <c r="N4564" s="10">
        <v>1</v>
      </c>
      <c r="O4564" s="14">
        <f>IF([1]!Table_1[[#This Row],[연도]]=2016,1,0)</f>
        <v>0</v>
      </c>
      <c r="P4564" s="14">
        <f>IF([1]!Table_1[[#This Row],[연도]]=2017,1,0)</f>
        <v>0</v>
      </c>
      <c r="Q4564" s="14">
        <f>IF([1]!Table_1[[#This Row],[연도]]=2018,1,0)</f>
        <v>0</v>
      </c>
      <c r="R4564" s="14">
        <f>IF([1]!Table_1[[#This Row],[연도]]=2019,1,0)</f>
        <v>0</v>
      </c>
      <c r="S4564" s="14">
        <f>IF([1]!Table_1[[#This Row],[연도]]=2020,1,0)</f>
        <v>0</v>
      </c>
      <c r="T4564" s="14">
        <f>IF([1]!Table_1[[#This Row],[연도]]=2021,1,0)</f>
        <v>1</v>
      </c>
      <c r="U4564" s="14">
        <f>IF([1]!Table_1[[#This Row],[연도]]=2022,1,0)</f>
        <v>0</v>
      </c>
      <c r="V4564" s="14">
        <f>IF([1]!Table_1[[#This Row],[연도]]=2023,1,0)</f>
        <v>0</v>
      </c>
      <c r="W4564" s="10">
        <v>0.32</v>
      </c>
      <c r="X4564" s="10">
        <f>Y4564/1000000000000</f>
        <v>0.17013561799999999</v>
      </c>
      <c r="Y4564" s="14">
        <f>[1]!Table_1[[#This Row],[주가]]*[1]!Table_1[[#This Row],[기말주식수]]</f>
        <v>170135618000</v>
      </c>
      <c r="Z4564" s="14">
        <f>AA4564/10</f>
        <v>1.5986413021825971</v>
      </c>
      <c r="AA4564" s="14">
        <f>[1]!Table_1[[#This Row],[시가총액]]/[1]!Table_1[[#This Row],[당기순이익(세후영업이익)]]</f>
        <v>15.986413021825971</v>
      </c>
      <c r="AB4564" s="10">
        <v>1301400990</v>
      </c>
    </row>
    <row r="4565" spans="1:28" ht="19.2">
      <c r="A4565" s="12">
        <v>4564</v>
      </c>
      <c r="B4565" s="12">
        <v>58110</v>
      </c>
      <c r="C4565" s="13" t="s">
        <v>727</v>
      </c>
      <c r="D4565" s="13" t="s">
        <v>20</v>
      </c>
      <c r="E4565" s="12">
        <v>2022</v>
      </c>
      <c r="F4565" s="12">
        <v>-16.597999999999999</v>
      </c>
      <c r="G4565" s="15">
        <f>([1]!Table_1[[#This Row],[총자산]]-[1]!Table_1[[#This Row],[장부가치 자기자본]]+[1]!Table_1[[#This Row],[시가총액]])/[1]!Table_1[[#This Row],[총자산]]</f>
        <v>1.3016643001978028</v>
      </c>
      <c r="H4565" s="14">
        <f>I4565/100000000000</f>
        <v>-1.7685627759999999E-2</v>
      </c>
      <c r="I4565" s="12">
        <v>-1768562776</v>
      </c>
      <c r="J4565" s="12">
        <v>-10.32</v>
      </c>
      <c r="K4565" s="10">
        <f>L4565/1000000000000</f>
        <v>2.8753861806000001E-2</v>
      </c>
      <c r="L4565" s="12">
        <v>28753861806</v>
      </c>
      <c r="M4565" s="12">
        <v>25.75</v>
      </c>
      <c r="N4565" s="12">
        <v>1</v>
      </c>
      <c r="O4565" s="15">
        <f>IF([1]!Table_1[[#This Row],[연도]]=2016,1,0)</f>
        <v>0</v>
      </c>
      <c r="P4565" s="15">
        <f>IF([1]!Table_1[[#This Row],[연도]]=2017,1,0)</f>
        <v>0</v>
      </c>
      <c r="Q4565" s="15">
        <f>IF([1]!Table_1[[#This Row],[연도]]=2018,1,0)</f>
        <v>0</v>
      </c>
      <c r="R4565" s="15">
        <f>IF([1]!Table_1[[#This Row],[연도]]=2019,1,0)</f>
        <v>0</v>
      </c>
      <c r="S4565" s="15">
        <f>IF([1]!Table_1[[#This Row],[연도]]=2020,1,0)</f>
        <v>0</v>
      </c>
      <c r="T4565" s="15">
        <f>IF([1]!Table_1[[#This Row],[연도]]=2021,1,0)</f>
        <v>0</v>
      </c>
      <c r="U4565" s="15">
        <f>IF([1]!Table_1[[#This Row],[연도]]=2022,1,0)</f>
        <v>1</v>
      </c>
      <c r="V4565" s="15">
        <f>IF([1]!Table_1[[#This Row],[연도]]=2023,1,0)</f>
        <v>0</v>
      </c>
      <c r="W4565" s="12">
        <v>0.49</v>
      </c>
      <c r="X4565" s="10">
        <f>Y4565/1000000000000</f>
        <v>9.4056105799999998E-2</v>
      </c>
      <c r="Y4565" s="15">
        <f>[1]!Table_1[[#This Row],[주가]]*[1]!Table_1[[#This Row],[기말주식수]]</f>
        <v>94056105800</v>
      </c>
      <c r="Z4565" s="14">
        <f>AA4565/10</f>
        <v>-5.318222631188072</v>
      </c>
      <c r="AA4565" s="15">
        <f>[1]!Table_1[[#This Row],[시가총액]]/[1]!Table_1[[#This Row],[당기순이익(세후영업이익)]]</f>
        <v>-53.182226311880719</v>
      </c>
      <c r="AB4565" s="12">
        <v>470385900</v>
      </c>
    </row>
    <row r="4566" spans="1:28" ht="19.2">
      <c r="A4566" s="10">
        <v>4565</v>
      </c>
      <c r="B4566" s="10">
        <v>58400</v>
      </c>
      <c r="C4566" s="11" t="s">
        <v>728</v>
      </c>
      <c r="D4566" s="11" t="s">
        <v>20</v>
      </c>
      <c r="E4566" s="10">
        <v>2016</v>
      </c>
      <c r="F4566" s="10">
        <v>30.553999999999998</v>
      </c>
      <c r="G4566" s="14">
        <f>([1]!Table_1[[#This Row],[총자산]]-[1]!Table_1[[#This Row],[장부가치 자기자본]]+[1]!Table_1[[#This Row],[시가총액]])/[1]!Table_1[[#This Row],[총자산]]</f>
        <v>0.86300109953144899</v>
      </c>
      <c r="H4566" s="14">
        <f>I4566/100000000000</f>
        <v>5.9354562440000001E-2</v>
      </c>
      <c r="I4566" s="10">
        <v>5935456244</v>
      </c>
      <c r="J4566" s="10">
        <v>4.51</v>
      </c>
      <c r="K4566" s="10">
        <f>L4566/1000000000000</f>
        <v>6.1824765964000002E-2</v>
      </c>
      <c r="L4566" s="10">
        <v>61824765964</v>
      </c>
      <c r="M4566" s="10">
        <v>2.5099999999999998</v>
      </c>
      <c r="N4566" s="10">
        <v>1</v>
      </c>
      <c r="O4566" s="14">
        <f>IF([1]!Table_1[[#This Row],[연도]]=2016,1,0)</f>
        <v>1</v>
      </c>
      <c r="P4566" s="14">
        <f>IF([1]!Table_1[[#This Row],[연도]]=2017,1,0)</f>
        <v>0</v>
      </c>
      <c r="Q4566" s="14">
        <f>IF([1]!Table_1[[#This Row],[연도]]=2018,1,0)</f>
        <v>0</v>
      </c>
      <c r="R4566" s="14">
        <f>IF([1]!Table_1[[#This Row],[연도]]=2019,1,0)</f>
        <v>0</v>
      </c>
      <c r="S4566" s="14">
        <f>IF([1]!Table_1[[#This Row],[연도]]=2020,1,0)</f>
        <v>0</v>
      </c>
      <c r="T4566" s="14">
        <f>IF([1]!Table_1[[#This Row],[연도]]=2021,1,0)</f>
        <v>0</v>
      </c>
      <c r="U4566" s="14">
        <f>IF([1]!Table_1[[#This Row],[연도]]=2022,1,0)</f>
        <v>0</v>
      </c>
      <c r="V4566" s="14">
        <f>IF([1]!Table_1[[#This Row],[연도]]=2023,1,0)</f>
        <v>0</v>
      </c>
      <c r="W4566" s="10">
        <v>1.08</v>
      </c>
      <c r="X4566" s="10">
        <f>Y4566/1000000000000</f>
        <v>0.15096988080000001</v>
      </c>
      <c r="Y4566" s="14">
        <f>[1]!Table_1[[#This Row],[주가]]*[1]!Table_1[[#This Row],[기말주식수]]</f>
        <v>150969880800</v>
      </c>
      <c r="Z4566" s="14">
        <f>AA4566/10</f>
        <v>2.5435261350399401</v>
      </c>
      <c r="AA4566" s="14">
        <f>[1]!Table_1[[#This Row],[시가총액]]/[1]!Table_1[[#This Row],[당기순이익(세후영업이익)]]</f>
        <v>25.435261350399401</v>
      </c>
      <c r="AB4566" s="10">
        <v>2105450865</v>
      </c>
    </row>
    <row r="4567" spans="1:28" ht="19.2">
      <c r="A4567" s="12">
        <v>4566</v>
      </c>
      <c r="B4567" s="12">
        <v>58400</v>
      </c>
      <c r="C4567" s="13" t="s">
        <v>728</v>
      </c>
      <c r="D4567" s="13" t="s">
        <v>20</v>
      </c>
      <c r="E4567" s="12">
        <v>2017</v>
      </c>
      <c r="F4567" s="12">
        <v>34.482999999999997</v>
      </c>
      <c r="G4567" s="15">
        <f>([1]!Table_1[[#This Row],[총자산]]-[1]!Table_1[[#This Row],[장부가치 자기자본]]+[1]!Table_1[[#This Row],[시가총액]])/[1]!Table_1[[#This Row],[총자산]]</f>
        <v>0.75196193552380464</v>
      </c>
      <c r="H4567" s="14">
        <f>I4567/100000000000</f>
        <v>8.5877979189999995E-2</v>
      </c>
      <c r="I4567" s="12">
        <v>8587797919</v>
      </c>
      <c r="J4567" s="12">
        <v>2.11</v>
      </c>
      <c r="K4567" s="10">
        <f>L4567/1000000000000</f>
        <v>6.5355374649E-2</v>
      </c>
      <c r="L4567" s="12">
        <v>65355374649</v>
      </c>
      <c r="M4567" s="12">
        <v>2.0499999999999998</v>
      </c>
      <c r="N4567" s="12">
        <v>1</v>
      </c>
      <c r="O4567" s="15">
        <f>IF([1]!Table_1[[#This Row],[연도]]=2016,1,0)</f>
        <v>0</v>
      </c>
      <c r="P4567" s="15">
        <f>IF([1]!Table_1[[#This Row],[연도]]=2017,1,0)</f>
        <v>1</v>
      </c>
      <c r="Q4567" s="15">
        <f>IF([1]!Table_1[[#This Row],[연도]]=2018,1,0)</f>
        <v>0</v>
      </c>
      <c r="R4567" s="15">
        <f>IF([1]!Table_1[[#This Row],[연도]]=2019,1,0)</f>
        <v>0</v>
      </c>
      <c r="S4567" s="15">
        <f>IF([1]!Table_1[[#This Row],[연도]]=2020,1,0)</f>
        <v>0</v>
      </c>
      <c r="T4567" s="15">
        <f>IF([1]!Table_1[[#This Row],[연도]]=2021,1,0)</f>
        <v>0</v>
      </c>
      <c r="U4567" s="15">
        <f>IF([1]!Table_1[[#This Row],[연도]]=2022,1,0)</f>
        <v>0</v>
      </c>
      <c r="V4567" s="15">
        <f>IF([1]!Table_1[[#This Row],[연도]]=2023,1,0)</f>
        <v>0</v>
      </c>
      <c r="W4567" s="12">
        <v>0.98</v>
      </c>
      <c r="X4567" s="10">
        <f>Y4567/1000000000000</f>
        <v>0.13507831440000001</v>
      </c>
      <c r="Y4567" s="15">
        <f>[1]!Table_1[[#This Row],[주가]]*[1]!Table_1[[#This Row],[기말주식수]]</f>
        <v>135078314400</v>
      </c>
      <c r="Z4567" s="14">
        <f>AA4567/10</f>
        <v>1.5729097921732316</v>
      </c>
      <c r="AA4567" s="15">
        <f>[1]!Table_1[[#This Row],[시가총액]]/[1]!Table_1[[#This Row],[당기순이익(세후영업이익)]]</f>
        <v>15.729097921732315</v>
      </c>
      <c r="AB4567" s="12">
        <v>3310743000</v>
      </c>
    </row>
    <row r="4568" spans="1:28" ht="19.2">
      <c r="A4568" s="10">
        <v>4567</v>
      </c>
      <c r="B4568" s="10">
        <v>58400</v>
      </c>
      <c r="C4568" s="11" t="s">
        <v>728</v>
      </c>
      <c r="D4568" s="11" t="s">
        <v>20</v>
      </c>
      <c r="E4568" s="10">
        <v>2018</v>
      </c>
      <c r="F4568" s="10">
        <v>4.2000000000000003E-2</v>
      </c>
      <c r="G4568" s="14">
        <f>([1]!Table_1[[#This Row],[총자산]]-[1]!Table_1[[#This Row],[장부가치 자기자본]]+[1]!Table_1[[#This Row],[시가총액]])/[1]!Table_1[[#This Row],[총자산]]</f>
        <v>0.61004445464509427</v>
      </c>
      <c r="H4568" s="14">
        <f>I4568/100000000000</f>
        <v>7.803631103E-2</v>
      </c>
      <c r="I4568" s="10">
        <v>7803631103</v>
      </c>
      <c r="J4568" s="10">
        <v>2.08</v>
      </c>
      <c r="K4568" s="10">
        <f>L4568/1000000000000</f>
        <v>6.4113045625999995E-2</v>
      </c>
      <c r="L4568" s="10">
        <v>64113045626</v>
      </c>
      <c r="M4568" s="10">
        <v>1.67</v>
      </c>
      <c r="N4568" s="10">
        <v>1</v>
      </c>
      <c r="O4568" s="14">
        <f>IF([1]!Table_1[[#This Row],[연도]]=2016,1,0)</f>
        <v>0</v>
      </c>
      <c r="P4568" s="14">
        <f>IF([1]!Table_1[[#This Row],[연도]]=2017,1,0)</f>
        <v>0</v>
      </c>
      <c r="Q4568" s="14">
        <f>IF([1]!Table_1[[#This Row],[연도]]=2018,1,0)</f>
        <v>1</v>
      </c>
      <c r="R4568" s="14">
        <f>IF([1]!Table_1[[#This Row],[연도]]=2019,1,0)</f>
        <v>0</v>
      </c>
      <c r="S4568" s="14">
        <f>IF([1]!Table_1[[#This Row],[연도]]=2020,1,0)</f>
        <v>0</v>
      </c>
      <c r="T4568" s="14">
        <f>IF([1]!Table_1[[#This Row],[연도]]=2021,1,0)</f>
        <v>0</v>
      </c>
      <c r="U4568" s="14">
        <f>IF([1]!Table_1[[#This Row],[연도]]=2022,1,0)</f>
        <v>0</v>
      </c>
      <c r="V4568" s="14">
        <f>IF([1]!Table_1[[#This Row],[연도]]=2023,1,0)</f>
        <v>0</v>
      </c>
      <c r="W4568" s="10">
        <v>1.07</v>
      </c>
      <c r="X4568" s="10">
        <f>Y4568/1000000000000</f>
        <v>0.11031395676</v>
      </c>
      <c r="Y4568" s="14">
        <f>[1]!Table_1[[#This Row],[주가]]*[1]!Table_1[[#This Row],[기말주식수]]</f>
        <v>110313956760</v>
      </c>
      <c r="Z4568" s="14">
        <f>AA4568/10</f>
        <v>1.4136234184313414</v>
      </c>
      <c r="AA4568" s="14">
        <f>[1]!Table_1[[#This Row],[시가총액]]/[1]!Table_1[[#This Row],[당기순이익(세후영업이익)]]</f>
        <v>14.136234184313414</v>
      </c>
      <c r="AB4568" s="10">
        <v>3310743000</v>
      </c>
    </row>
    <row r="4569" spans="1:28" ht="19.2">
      <c r="A4569" s="12">
        <v>4568</v>
      </c>
      <c r="B4569" s="12">
        <v>58400</v>
      </c>
      <c r="C4569" s="13" t="s">
        <v>728</v>
      </c>
      <c r="D4569" s="13" t="s">
        <v>20</v>
      </c>
      <c r="E4569" s="12">
        <v>2019</v>
      </c>
      <c r="F4569" s="12">
        <v>32.594000000000001</v>
      </c>
      <c r="G4569" s="15">
        <f>([1]!Table_1[[#This Row],[총자산]]-[1]!Table_1[[#This Row],[장부가치 자기자본]]+[1]!Table_1[[#This Row],[시가총액]])/[1]!Table_1[[#This Row],[총자산]]</f>
        <v>0.83149982478877194</v>
      </c>
      <c r="H4569" s="14">
        <f>I4569/100000000000</f>
        <v>7.4436440440000001E-2</v>
      </c>
      <c r="I4569" s="12">
        <v>7443644044</v>
      </c>
      <c r="J4569" s="12">
        <v>1.58</v>
      </c>
      <c r="K4569" s="10">
        <f>L4569/1000000000000</f>
        <v>7.1120187421E-2</v>
      </c>
      <c r="L4569" s="12">
        <v>71120187421</v>
      </c>
      <c r="M4569" s="12">
        <v>1.61</v>
      </c>
      <c r="N4569" s="12">
        <v>1</v>
      </c>
      <c r="O4569" s="15">
        <f>IF([1]!Table_1[[#This Row],[연도]]=2016,1,0)</f>
        <v>0</v>
      </c>
      <c r="P4569" s="15">
        <f>IF([1]!Table_1[[#This Row],[연도]]=2017,1,0)</f>
        <v>0</v>
      </c>
      <c r="Q4569" s="15">
        <f>IF([1]!Table_1[[#This Row],[연도]]=2018,1,0)</f>
        <v>0</v>
      </c>
      <c r="R4569" s="15">
        <f>IF([1]!Table_1[[#This Row],[연도]]=2019,1,0)</f>
        <v>1</v>
      </c>
      <c r="S4569" s="15">
        <f>IF([1]!Table_1[[#This Row],[연도]]=2020,1,0)</f>
        <v>0</v>
      </c>
      <c r="T4569" s="15">
        <f>IF([1]!Table_1[[#This Row],[연도]]=2021,1,0)</f>
        <v>0</v>
      </c>
      <c r="U4569" s="15">
        <f>IF([1]!Table_1[[#This Row],[연도]]=2022,1,0)</f>
        <v>0</v>
      </c>
      <c r="V4569" s="15">
        <f>IF([1]!Table_1[[#This Row],[연도]]=2023,1,0)</f>
        <v>0</v>
      </c>
      <c r="W4569" s="12">
        <v>1.43</v>
      </c>
      <c r="X4569" s="10">
        <f>Y4569/1000000000000</f>
        <v>0.1609021098</v>
      </c>
      <c r="Y4569" s="15">
        <f>[1]!Table_1[[#This Row],[주가]]*[1]!Table_1[[#This Row],[기말주식수]]</f>
        <v>160902109800</v>
      </c>
      <c r="Z4569" s="14">
        <f>AA4569/10</f>
        <v>2.1616040322306418</v>
      </c>
      <c r="AA4569" s="15">
        <f>[1]!Table_1[[#This Row],[시가총액]]/[1]!Table_1[[#This Row],[당기순이익(세후영업이익)]]</f>
        <v>21.616040322306418</v>
      </c>
      <c r="AB4569" s="12">
        <v>2648594400</v>
      </c>
    </row>
    <row r="4570" spans="1:28" ht="19.2">
      <c r="A4570" s="10">
        <v>4569</v>
      </c>
      <c r="B4570" s="10">
        <v>58400</v>
      </c>
      <c r="C4570" s="11" t="s">
        <v>728</v>
      </c>
      <c r="D4570" s="11" t="s">
        <v>20</v>
      </c>
      <c r="E4570" s="10">
        <v>2020</v>
      </c>
      <c r="F4570" s="10">
        <v>32.064999999999998</v>
      </c>
      <c r="G4570" s="14">
        <f>([1]!Table_1[[#This Row],[총자산]]-[1]!Table_1[[#This Row],[장부가치 자기자본]]+[1]!Table_1[[#This Row],[시가총액]])/[1]!Table_1[[#This Row],[총자산]]</f>
        <v>1.6041644409260267</v>
      </c>
      <c r="H4570" s="14">
        <f>I4570/100000000000</f>
        <v>6.206545602E-2</v>
      </c>
      <c r="I4570" s="10">
        <v>6206545602</v>
      </c>
      <c r="J4570" s="10">
        <v>1.74</v>
      </c>
      <c r="K4570" s="10">
        <f>L4570/1000000000000</f>
        <v>5.7331562092E-2</v>
      </c>
      <c r="L4570" s="10">
        <v>57331562092</v>
      </c>
      <c r="M4570" s="10">
        <v>1.41</v>
      </c>
      <c r="N4570" s="10">
        <v>1</v>
      </c>
      <c r="O4570" s="14">
        <f>IF([1]!Table_1[[#This Row],[연도]]=2016,1,0)</f>
        <v>0</v>
      </c>
      <c r="P4570" s="14">
        <f>IF([1]!Table_1[[#This Row],[연도]]=2017,1,0)</f>
        <v>0</v>
      </c>
      <c r="Q4570" s="14">
        <f>IF([1]!Table_1[[#This Row],[연도]]=2018,1,0)</f>
        <v>0</v>
      </c>
      <c r="R4570" s="14">
        <f>IF([1]!Table_1[[#This Row],[연도]]=2019,1,0)</f>
        <v>0</v>
      </c>
      <c r="S4570" s="14">
        <f>IF([1]!Table_1[[#This Row],[연도]]=2020,1,0)</f>
        <v>1</v>
      </c>
      <c r="T4570" s="14">
        <f>IF([1]!Table_1[[#This Row],[연도]]=2021,1,0)</f>
        <v>0</v>
      </c>
      <c r="U4570" s="14">
        <f>IF([1]!Table_1[[#This Row],[연도]]=2022,1,0)</f>
        <v>0</v>
      </c>
      <c r="V4570" s="14">
        <f>IF([1]!Table_1[[#This Row],[연도]]=2023,1,0)</f>
        <v>0</v>
      </c>
      <c r="W4570" s="10">
        <v>1.4</v>
      </c>
      <c r="X4570" s="10">
        <f>Y4570/1000000000000</f>
        <v>0.32908785419999997</v>
      </c>
      <c r="Y4570" s="14">
        <f>[1]!Table_1[[#This Row],[주가]]*[1]!Table_1[[#This Row],[기말주식수]]</f>
        <v>329087854200</v>
      </c>
      <c r="Z4570" s="14">
        <f>AA4570/10</f>
        <v>5.3022707847978205</v>
      </c>
      <c r="AA4570" s="14">
        <f>[1]!Table_1[[#This Row],[시가총액]]/[1]!Table_1[[#This Row],[당기순이익(세후영업이익)]]</f>
        <v>53.022707847978204</v>
      </c>
      <c r="AB4570" s="10">
        <v>1986445800</v>
      </c>
    </row>
    <row r="4571" spans="1:28" ht="19.2">
      <c r="A4571" s="12">
        <v>4570</v>
      </c>
      <c r="B4571" s="12">
        <v>58400</v>
      </c>
      <c r="C4571" s="13" t="s">
        <v>728</v>
      </c>
      <c r="D4571" s="13" t="s">
        <v>20</v>
      </c>
      <c r="E4571" s="12">
        <v>2021</v>
      </c>
      <c r="F4571" s="12">
        <v>28.808</v>
      </c>
      <c r="G4571" s="15">
        <f>([1]!Table_1[[#This Row],[총자산]]-[1]!Table_1[[#This Row],[장부가치 자기자본]]+[1]!Table_1[[#This Row],[시가총액]])/[1]!Table_1[[#This Row],[총자산]]</f>
        <v>0.89753178602590789</v>
      </c>
      <c r="H4571" s="14">
        <f>I4571/100000000000</f>
        <v>9.8798274480000003E-2</v>
      </c>
      <c r="I4571" s="12">
        <v>9879827448</v>
      </c>
      <c r="J4571" s="12">
        <v>3.8</v>
      </c>
      <c r="K4571" s="10">
        <f>L4571/1000000000000</f>
        <v>6.4977971322000005E-2</v>
      </c>
      <c r="L4571" s="12">
        <v>64977971322</v>
      </c>
      <c r="M4571" s="12">
        <v>1.91</v>
      </c>
      <c r="N4571" s="12">
        <v>1</v>
      </c>
      <c r="O4571" s="15">
        <f>IF([1]!Table_1[[#This Row],[연도]]=2016,1,0)</f>
        <v>0</v>
      </c>
      <c r="P4571" s="15">
        <f>IF([1]!Table_1[[#This Row],[연도]]=2017,1,0)</f>
        <v>0</v>
      </c>
      <c r="Q4571" s="15">
        <f>IF([1]!Table_1[[#This Row],[연도]]=2018,1,0)</f>
        <v>0</v>
      </c>
      <c r="R4571" s="15">
        <f>IF([1]!Table_1[[#This Row],[연도]]=2019,1,0)</f>
        <v>0</v>
      </c>
      <c r="S4571" s="15">
        <f>IF([1]!Table_1[[#This Row],[연도]]=2020,1,0)</f>
        <v>0</v>
      </c>
      <c r="T4571" s="15">
        <f>IF([1]!Table_1[[#This Row],[연도]]=2021,1,0)</f>
        <v>1</v>
      </c>
      <c r="U4571" s="15">
        <f>IF([1]!Table_1[[#This Row],[연도]]=2022,1,0)</f>
        <v>0</v>
      </c>
      <c r="V4571" s="15">
        <f>IF([1]!Table_1[[#This Row],[연도]]=2023,1,0)</f>
        <v>0</v>
      </c>
      <c r="W4571" s="12">
        <v>0.89</v>
      </c>
      <c r="X4571" s="10">
        <f>Y4571/1000000000000</f>
        <v>0.18341516220000001</v>
      </c>
      <c r="Y4571" s="15">
        <f>[1]!Table_1[[#This Row],[주가]]*[1]!Table_1[[#This Row],[기말주식수]]</f>
        <v>183415162200</v>
      </c>
      <c r="Z4571" s="14">
        <f>AA4571/10</f>
        <v>1.8564611898877772</v>
      </c>
      <c r="AA4571" s="15">
        <f>[1]!Table_1[[#This Row],[시가총액]]/[1]!Table_1[[#This Row],[당기순이익(세후영업이익)]]</f>
        <v>18.564611898877772</v>
      </c>
      <c r="AB4571" s="12">
        <v>2648594400</v>
      </c>
    </row>
    <row r="4572" spans="1:28" ht="19.2">
      <c r="A4572" s="10">
        <v>4571</v>
      </c>
      <c r="B4572" s="10">
        <v>58400</v>
      </c>
      <c r="C4572" s="11" t="s">
        <v>728</v>
      </c>
      <c r="D4572" s="11" t="s">
        <v>20</v>
      </c>
      <c r="E4572" s="10">
        <v>2022</v>
      </c>
      <c r="F4572" s="10">
        <v>35.884</v>
      </c>
      <c r="G4572" s="14">
        <f>([1]!Table_1[[#This Row],[총자산]]-[1]!Table_1[[#This Row],[장부가치 자기자본]]+[1]!Table_1[[#This Row],[시가총액]])/[1]!Table_1[[#This Row],[총자산]]</f>
        <v>0.59746825588338404</v>
      </c>
      <c r="H4572" s="14">
        <f>I4572/100000000000</f>
        <v>6.7379006359999993E-2</v>
      </c>
      <c r="I4572" s="10">
        <v>6737900636</v>
      </c>
      <c r="J4572" s="10">
        <v>0.46</v>
      </c>
      <c r="K4572" s="10">
        <f>L4572/1000000000000</f>
        <v>6.5959982382000001E-2</v>
      </c>
      <c r="L4572" s="10">
        <v>65959982382</v>
      </c>
      <c r="M4572" s="10">
        <v>2.06</v>
      </c>
      <c r="N4572" s="10">
        <v>1</v>
      </c>
      <c r="O4572" s="14">
        <f>IF([1]!Table_1[[#This Row],[연도]]=2016,1,0)</f>
        <v>0</v>
      </c>
      <c r="P4572" s="14">
        <f>IF([1]!Table_1[[#This Row],[연도]]=2017,1,0)</f>
        <v>0</v>
      </c>
      <c r="Q4572" s="14">
        <f>IF([1]!Table_1[[#This Row],[연도]]=2018,1,0)</f>
        <v>0</v>
      </c>
      <c r="R4572" s="14">
        <f>IF([1]!Table_1[[#This Row],[연도]]=2019,1,0)</f>
        <v>0</v>
      </c>
      <c r="S4572" s="14">
        <f>IF([1]!Table_1[[#This Row],[연도]]=2020,1,0)</f>
        <v>0</v>
      </c>
      <c r="T4572" s="14">
        <f>IF([1]!Table_1[[#This Row],[연도]]=2021,1,0)</f>
        <v>0</v>
      </c>
      <c r="U4572" s="14">
        <f>IF([1]!Table_1[[#This Row],[연도]]=2022,1,0)</f>
        <v>1</v>
      </c>
      <c r="V4572" s="14">
        <f>IF([1]!Table_1[[#This Row],[연도]]=2023,1,0)</f>
        <v>0</v>
      </c>
      <c r="W4572" s="10">
        <v>1.57</v>
      </c>
      <c r="X4572" s="10">
        <f>Y4572/1000000000000</f>
        <v>0.11773002108</v>
      </c>
      <c r="Y4572" s="14">
        <f>[1]!Table_1[[#This Row],[주가]]*[1]!Table_1[[#This Row],[기말주식수]]</f>
        <v>117730021080</v>
      </c>
      <c r="Z4572" s="14">
        <f>AA4572/10</f>
        <v>1.7472804578176624</v>
      </c>
      <c r="AA4572" s="14">
        <f>[1]!Table_1[[#This Row],[시가총액]]/[1]!Table_1[[#This Row],[당기순이익(세후영업이익)]]</f>
        <v>17.472804578176625</v>
      </c>
      <c r="AB4572" s="10">
        <v>2648594400</v>
      </c>
    </row>
    <row r="4573" spans="1:28" ht="19.2">
      <c r="A4573" s="12">
        <v>4572</v>
      </c>
      <c r="B4573" s="12">
        <v>58400</v>
      </c>
      <c r="C4573" s="13" t="s">
        <v>728</v>
      </c>
      <c r="D4573" s="13" t="s">
        <v>20</v>
      </c>
      <c r="E4573" s="12">
        <v>2023</v>
      </c>
      <c r="F4573" s="12">
        <v>31.347999999999999</v>
      </c>
      <c r="G4573" s="15">
        <f>([1]!Table_1[[#This Row],[총자산]]-[1]!Table_1[[#This Row],[장부가치 자기자본]]+[1]!Table_1[[#This Row],[시가총액]])/[1]!Table_1[[#This Row],[총자산]]</f>
        <v>0.75362034769889108</v>
      </c>
      <c r="H4573" s="14">
        <f>I4573/100000000000</f>
        <v>6.0916669409999999E-2</v>
      </c>
      <c r="I4573" s="12">
        <v>6091666941</v>
      </c>
      <c r="J4573" s="12">
        <v>3.2</v>
      </c>
      <c r="K4573" s="10">
        <f>L4573/1000000000000</f>
        <v>6.6077800046999993E-2</v>
      </c>
      <c r="L4573" s="12">
        <v>66077800047</v>
      </c>
      <c r="M4573" s="12">
        <v>2.3199999999999998</v>
      </c>
      <c r="N4573" s="12">
        <v>1</v>
      </c>
      <c r="O4573" s="15">
        <f>IF([1]!Table_1[[#This Row],[연도]]=2016,1,0)</f>
        <v>0</v>
      </c>
      <c r="P4573" s="15">
        <f>IF([1]!Table_1[[#This Row],[연도]]=2017,1,0)</f>
        <v>0</v>
      </c>
      <c r="Q4573" s="15">
        <f>IF([1]!Table_1[[#This Row],[연도]]=2018,1,0)</f>
        <v>0</v>
      </c>
      <c r="R4573" s="15">
        <f>IF([1]!Table_1[[#This Row],[연도]]=2019,1,0)</f>
        <v>0</v>
      </c>
      <c r="S4573" s="15">
        <f>IF([1]!Table_1[[#This Row],[연도]]=2020,1,0)</f>
        <v>0</v>
      </c>
      <c r="T4573" s="15">
        <f>IF([1]!Table_1[[#This Row],[연도]]=2021,1,0)</f>
        <v>0</v>
      </c>
      <c r="U4573" s="15">
        <f>IF([1]!Table_1[[#This Row],[연도]]=2022,1,0)</f>
        <v>0</v>
      </c>
      <c r="V4573" s="15">
        <f>IF([1]!Table_1[[#This Row],[연도]]=2023,1,0)</f>
        <v>1</v>
      </c>
      <c r="W4573" s="12">
        <v>0.56999999999999995</v>
      </c>
      <c r="X4573" s="10">
        <f>Y4573/1000000000000</f>
        <v>0.15878323427999999</v>
      </c>
      <c r="Y4573" s="15">
        <f>[1]!Table_1[[#This Row],[주가]]*[1]!Table_1[[#This Row],[기말주식수]]</f>
        <v>158783234280</v>
      </c>
      <c r="Z4573" s="14">
        <f>AA4573/10</f>
        <v>2.6065646040381578</v>
      </c>
      <c r="AA4573" s="15">
        <f>[1]!Table_1[[#This Row],[시가총액]]/[1]!Table_1[[#This Row],[당기순이익(세후영업이익)]]</f>
        <v>26.065646040381576</v>
      </c>
      <c r="AB4573" s="12">
        <v>2648594400</v>
      </c>
    </row>
    <row r="4574" spans="1:28" ht="19.2">
      <c r="A4574" s="10">
        <v>4573</v>
      </c>
      <c r="B4574" s="10">
        <v>58430</v>
      </c>
      <c r="C4574" s="11" t="s">
        <v>729</v>
      </c>
      <c r="D4574" s="11" t="s">
        <v>6</v>
      </c>
      <c r="E4574" s="10">
        <v>2016</v>
      </c>
      <c r="F4574" s="10">
        <v>19.102</v>
      </c>
      <c r="G4574" s="14">
        <f>([1]!Table_1[[#This Row],[총자산]]-[1]!Table_1[[#This Row],[장부가치 자기자본]]+[1]!Table_1[[#This Row],[시가총액]])/[1]!Table_1[[#This Row],[총자산]]</f>
        <v>0.93405441652873644</v>
      </c>
      <c r="H4574" s="14">
        <f>I4574/100000000000</f>
        <v>0.41064088822</v>
      </c>
      <c r="I4574" s="10">
        <v>41064088822</v>
      </c>
      <c r="J4574" s="10">
        <v>-6.05</v>
      </c>
      <c r="K4574" s="10">
        <f>L4574/1000000000000</f>
        <v>0.79800744212399999</v>
      </c>
      <c r="L4574" s="10">
        <v>798007442124</v>
      </c>
      <c r="M4574" s="10">
        <v>1.6</v>
      </c>
      <c r="N4574" s="10">
        <v>1</v>
      </c>
      <c r="O4574" s="14">
        <f>IF([1]!Table_1[[#This Row],[연도]]=2016,1,0)</f>
        <v>1</v>
      </c>
      <c r="P4574" s="14">
        <f>IF([1]!Table_1[[#This Row],[연도]]=2017,1,0)</f>
        <v>0</v>
      </c>
      <c r="Q4574" s="14">
        <f>IF([1]!Table_1[[#This Row],[연도]]=2018,1,0)</f>
        <v>0</v>
      </c>
      <c r="R4574" s="14">
        <f>IF([1]!Table_1[[#This Row],[연도]]=2019,1,0)</f>
        <v>0</v>
      </c>
      <c r="S4574" s="14">
        <f>IF([1]!Table_1[[#This Row],[연도]]=2020,1,0)</f>
        <v>0</v>
      </c>
      <c r="T4574" s="14">
        <f>IF([1]!Table_1[[#This Row],[연도]]=2021,1,0)</f>
        <v>0</v>
      </c>
      <c r="U4574" s="14">
        <f>IF([1]!Table_1[[#This Row],[연도]]=2022,1,0)</f>
        <v>0</v>
      </c>
      <c r="V4574" s="14">
        <f>IF([1]!Table_1[[#This Row],[연도]]=2023,1,0)</f>
        <v>0</v>
      </c>
      <c r="W4574" s="10">
        <v>2.06</v>
      </c>
      <c r="X4574" s="10">
        <f>Y4574/1000000000000</f>
        <v>0.1782</v>
      </c>
      <c r="Y4574" s="14">
        <f>[1]!Table_1[[#This Row],[주가]]*[1]!Table_1[[#This Row],[기말주식수]]</f>
        <v>178200000000</v>
      </c>
      <c r="Z4574" s="14">
        <f>AA4574/10</f>
        <v>0.43395581178591669</v>
      </c>
      <c r="AA4574" s="14">
        <f>[1]!Table_1[[#This Row],[시가총액]]/[1]!Table_1[[#This Row],[당기순이익(세후영업이익)]]</f>
        <v>4.3395581178591671</v>
      </c>
      <c r="AB4574" s="10">
        <v>6000000000</v>
      </c>
    </row>
    <row r="4575" spans="1:28" ht="19.2">
      <c r="A4575" s="12">
        <v>4574</v>
      </c>
      <c r="B4575" s="12">
        <v>58430</v>
      </c>
      <c r="C4575" s="13" t="s">
        <v>729</v>
      </c>
      <c r="D4575" s="13" t="s">
        <v>6</v>
      </c>
      <c r="E4575" s="12">
        <v>2017</v>
      </c>
      <c r="F4575" s="12">
        <v>25.672999999999998</v>
      </c>
      <c r="G4575" s="15">
        <f>([1]!Table_1[[#This Row],[총자산]]-[1]!Table_1[[#This Row],[장부가치 자기자본]]+[1]!Table_1[[#This Row],[시가총액]])/[1]!Table_1[[#This Row],[총자산]]</f>
        <v>0.89323524405698584</v>
      </c>
      <c r="H4575" s="14">
        <f>I4575/100000000000</f>
        <v>0.24391810965999999</v>
      </c>
      <c r="I4575" s="12">
        <v>24391810966</v>
      </c>
      <c r="J4575" s="12">
        <v>5.17</v>
      </c>
      <c r="K4575" s="10">
        <f>L4575/1000000000000</f>
        <v>0.91205976798099997</v>
      </c>
      <c r="L4575" s="12">
        <v>912059767981</v>
      </c>
      <c r="M4575" s="12">
        <v>1.37</v>
      </c>
      <c r="N4575" s="12">
        <v>1</v>
      </c>
      <c r="O4575" s="15">
        <f>IF([1]!Table_1[[#This Row],[연도]]=2016,1,0)</f>
        <v>0</v>
      </c>
      <c r="P4575" s="15">
        <f>IF([1]!Table_1[[#This Row],[연도]]=2017,1,0)</f>
        <v>1</v>
      </c>
      <c r="Q4575" s="15">
        <f>IF([1]!Table_1[[#This Row],[연도]]=2018,1,0)</f>
        <v>0</v>
      </c>
      <c r="R4575" s="15">
        <f>IF([1]!Table_1[[#This Row],[연도]]=2019,1,0)</f>
        <v>0</v>
      </c>
      <c r="S4575" s="15">
        <f>IF([1]!Table_1[[#This Row],[연도]]=2020,1,0)</f>
        <v>0</v>
      </c>
      <c r="T4575" s="15">
        <f>IF([1]!Table_1[[#This Row],[연도]]=2021,1,0)</f>
        <v>0</v>
      </c>
      <c r="U4575" s="15">
        <f>IF([1]!Table_1[[#This Row],[연도]]=2022,1,0)</f>
        <v>0</v>
      </c>
      <c r="V4575" s="15">
        <f>IF([1]!Table_1[[#This Row],[연도]]=2023,1,0)</f>
        <v>0</v>
      </c>
      <c r="W4575" s="12">
        <v>1.85</v>
      </c>
      <c r="X4575" s="10">
        <f>Y4575/1000000000000</f>
        <v>0.17100000000000001</v>
      </c>
      <c r="Y4575" s="15">
        <f>[1]!Table_1[[#This Row],[주가]]*[1]!Table_1[[#This Row],[기말주식수]]</f>
        <v>171000000000</v>
      </c>
      <c r="Z4575" s="14">
        <f>AA4575/10</f>
        <v>0.70105495749519664</v>
      </c>
      <c r="AA4575" s="15">
        <f>[1]!Table_1[[#This Row],[시가총액]]/[1]!Table_1[[#This Row],[당기순이익(세후영업이익)]]</f>
        <v>7.0105495749519662</v>
      </c>
      <c r="AB4575" s="12">
        <v>4500000000</v>
      </c>
    </row>
    <row r="4576" spans="1:28" ht="19.2">
      <c r="A4576" s="10">
        <v>4575</v>
      </c>
      <c r="B4576" s="10">
        <v>58430</v>
      </c>
      <c r="C4576" s="11" t="s">
        <v>729</v>
      </c>
      <c r="D4576" s="11" t="s">
        <v>6</v>
      </c>
      <c r="E4576" s="10">
        <v>2018</v>
      </c>
      <c r="F4576" s="10">
        <v>27.766999999999999</v>
      </c>
      <c r="G4576" s="14">
        <f>([1]!Table_1[[#This Row],[총자산]]-[1]!Table_1[[#This Row],[장부가치 자기자본]]+[1]!Table_1[[#This Row],[시가총액]])/[1]!Table_1[[#This Row],[총자산]]</f>
        <v>0.79196923424353494</v>
      </c>
      <c r="H4576" s="14">
        <f>I4576/100000000000</f>
        <v>0.17751240570999999</v>
      </c>
      <c r="I4576" s="10">
        <v>17751240571</v>
      </c>
      <c r="J4576" s="10">
        <v>6.43</v>
      </c>
      <c r="K4576" s="10">
        <f>L4576/1000000000000</f>
        <v>0.94030502048300002</v>
      </c>
      <c r="L4576" s="10">
        <v>940305020483</v>
      </c>
      <c r="M4576" s="10">
        <v>1.4</v>
      </c>
      <c r="N4576" s="10">
        <v>1</v>
      </c>
      <c r="O4576" s="14">
        <f>IF([1]!Table_1[[#This Row],[연도]]=2016,1,0)</f>
        <v>0</v>
      </c>
      <c r="P4576" s="14">
        <f>IF([1]!Table_1[[#This Row],[연도]]=2017,1,0)</f>
        <v>0</v>
      </c>
      <c r="Q4576" s="14">
        <f>IF([1]!Table_1[[#This Row],[연도]]=2018,1,0)</f>
        <v>1</v>
      </c>
      <c r="R4576" s="14">
        <f>IF([1]!Table_1[[#This Row],[연도]]=2019,1,0)</f>
        <v>0</v>
      </c>
      <c r="S4576" s="14">
        <f>IF([1]!Table_1[[#This Row],[연도]]=2020,1,0)</f>
        <v>0</v>
      </c>
      <c r="T4576" s="14">
        <f>IF([1]!Table_1[[#This Row],[연도]]=2021,1,0)</f>
        <v>0</v>
      </c>
      <c r="U4576" s="14">
        <f>IF([1]!Table_1[[#This Row],[연도]]=2022,1,0)</f>
        <v>0</v>
      </c>
      <c r="V4576" s="14">
        <f>IF([1]!Table_1[[#This Row],[연도]]=2023,1,0)</f>
        <v>0</v>
      </c>
      <c r="W4576" s="10">
        <v>2.4700000000000002</v>
      </c>
      <c r="X4576" s="10">
        <f>Y4576/1000000000000</f>
        <v>0.1242</v>
      </c>
      <c r="Y4576" s="14">
        <f>[1]!Table_1[[#This Row],[주가]]*[1]!Table_1[[#This Row],[기말주식수]]</f>
        <v>124200000000</v>
      </c>
      <c r="Z4576" s="14">
        <f>AA4576/10</f>
        <v>0.69966940903783437</v>
      </c>
      <c r="AA4576" s="14">
        <f>[1]!Table_1[[#This Row],[시가총액]]/[1]!Table_1[[#This Row],[당기순이익(세후영업이익)]]</f>
        <v>6.9966940903783437</v>
      </c>
      <c r="AB4576" s="10">
        <v>3000000000</v>
      </c>
    </row>
    <row r="4577" spans="1:28" ht="19.2">
      <c r="A4577" s="12">
        <v>4576</v>
      </c>
      <c r="B4577" s="12">
        <v>58430</v>
      </c>
      <c r="C4577" s="13" t="s">
        <v>729</v>
      </c>
      <c r="D4577" s="13" t="s">
        <v>6</v>
      </c>
      <c r="E4577" s="12">
        <v>2019</v>
      </c>
      <c r="F4577" s="12">
        <v>93.094999999999999</v>
      </c>
      <c r="G4577" s="15">
        <f>([1]!Table_1[[#This Row],[총자산]]-[1]!Table_1[[#This Row],[장부가치 자기자본]]+[1]!Table_1[[#This Row],[시가총액]])/[1]!Table_1[[#This Row],[총자산]]</f>
        <v>0.76464801595807119</v>
      </c>
      <c r="H4577" s="14">
        <f>I4577/100000000000</f>
        <v>9.9773531890000003E-2</v>
      </c>
      <c r="I4577" s="12">
        <v>9977353189</v>
      </c>
      <c r="J4577" s="12">
        <v>10.84</v>
      </c>
      <c r="K4577" s="10">
        <f>L4577/1000000000000</f>
        <v>0.91674484838199999</v>
      </c>
      <c r="L4577" s="12">
        <v>916744848382</v>
      </c>
      <c r="M4577" s="12">
        <v>1.52</v>
      </c>
      <c r="N4577" s="12">
        <v>1</v>
      </c>
      <c r="O4577" s="15">
        <f>IF([1]!Table_1[[#This Row],[연도]]=2016,1,0)</f>
        <v>0</v>
      </c>
      <c r="P4577" s="15">
        <f>IF([1]!Table_1[[#This Row],[연도]]=2017,1,0)</f>
        <v>0</v>
      </c>
      <c r="Q4577" s="15">
        <f>IF([1]!Table_1[[#This Row],[연도]]=2018,1,0)</f>
        <v>0</v>
      </c>
      <c r="R4577" s="15">
        <f>IF([1]!Table_1[[#This Row],[연도]]=2019,1,0)</f>
        <v>1</v>
      </c>
      <c r="S4577" s="15">
        <f>IF([1]!Table_1[[#This Row],[연도]]=2020,1,0)</f>
        <v>0</v>
      </c>
      <c r="T4577" s="15">
        <f>IF([1]!Table_1[[#This Row],[연도]]=2021,1,0)</f>
        <v>0</v>
      </c>
      <c r="U4577" s="15">
        <f>IF([1]!Table_1[[#This Row],[연도]]=2022,1,0)</f>
        <v>0</v>
      </c>
      <c r="V4577" s="15">
        <f>IF([1]!Table_1[[#This Row],[연도]]=2023,1,0)</f>
        <v>0</v>
      </c>
      <c r="W4577" s="12">
        <v>3.04</v>
      </c>
      <c r="X4577" s="10">
        <f>Y4577/1000000000000</f>
        <v>0.1026</v>
      </c>
      <c r="Y4577" s="15">
        <f>[1]!Table_1[[#This Row],[주가]]*[1]!Table_1[[#This Row],[기말주식수]]</f>
        <v>102600000000</v>
      </c>
      <c r="Z4577" s="14">
        <f>AA4577/10</f>
        <v>1.0283288368814705</v>
      </c>
      <c r="AA4577" s="15">
        <f>[1]!Table_1[[#This Row],[시가총액]]/[1]!Table_1[[#This Row],[당기순이익(세후영업이익)]]</f>
        <v>10.283288368814704</v>
      </c>
      <c r="AB4577" s="12">
        <v>2400000000</v>
      </c>
    </row>
    <row r="4578" spans="1:28" ht="19.2">
      <c r="A4578" s="10">
        <v>4577</v>
      </c>
      <c r="B4578" s="10">
        <v>58430</v>
      </c>
      <c r="C4578" s="11" t="s">
        <v>729</v>
      </c>
      <c r="D4578" s="11" t="s">
        <v>6</v>
      </c>
      <c r="E4578" s="10">
        <v>2020</v>
      </c>
      <c r="F4578" s="10">
        <v>42.110999999999997</v>
      </c>
      <c r="G4578" s="14">
        <f>([1]!Table_1[[#This Row],[총자산]]-[1]!Table_1[[#This Row],[장부가치 자기자본]]+[1]!Table_1[[#This Row],[시가총액]])/[1]!Table_1[[#This Row],[총자산]]</f>
        <v>0.74681791054951863</v>
      </c>
      <c r="H4578" s="14">
        <f>I4578/100000000000</f>
        <v>0.16923040435</v>
      </c>
      <c r="I4578" s="10">
        <v>16923040435</v>
      </c>
      <c r="J4578" s="10">
        <v>-3.58</v>
      </c>
      <c r="K4578" s="10">
        <f>L4578/1000000000000</f>
        <v>0.90731945760400001</v>
      </c>
      <c r="L4578" s="10">
        <v>907319457604</v>
      </c>
      <c r="M4578" s="10">
        <v>1.57</v>
      </c>
      <c r="N4578" s="10">
        <v>1</v>
      </c>
      <c r="O4578" s="14">
        <f>IF([1]!Table_1[[#This Row],[연도]]=2016,1,0)</f>
        <v>0</v>
      </c>
      <c r="P4578" s="14">
        <f>IF([1]!Table_1[[#This Row],[연도]]=2017,1,0)</f>
        <v>0</v>
      </c>
      <c r="Q4578" s="14">
        <f>IF([1]!Table_1[[#This Row],[연도]]=2018,1,0)</f>
        <v>0</v>
      </c>
      <c r="R4578" s="14">
        <f>IF([1]!Table_1[[#This Row],[연도]]=2019,1,0)</f>
        <v>0</v>
      </c>
      <c r="S4578" s="14">
        <f>IF([1]!Table_1[[#This Row],[연도]]=2020,1,0)</f>
        <v>1</v>
      </c>
      <c r="T4578" s="14">
        <f>IF([1]!Table_1[[#This Row],[연도]]=2021,1,0)</f>
        <v>0</v>
      </c>
      <c r="U4578" s="14">
        <f>IF([1]!Table_1[[#This Row],[연도]]=2022,1,0)</f>
        <v>0</v>
      </c>
      <c r="V4578" s="14">
        <f>IF([1]!Table_1[[#This Row],[연도]]=2023,1,0)</f>
        <v>0</v>
      </c>
      <c r="W4578" s="10">
        <v>2.73</v>
      </c>
      <c r="X4578" s="10">
        <f>Y4578/1000000000000</f>
        <v>0.10440000000000001</v>
      </c>
      <c r="Y4578" s="14">
        <f>[1]!Table_1[[#This Row],[주가]]*[1]!Table_1[[#This Row],[기말주식수]]</f>
        <v>104400000000</v>
      </c>
      <c r="Z4578" s="14">
        <f>AA4578/10</f>
        <v>0.61691042103806215</v>
      </c>
      <c r="AA4578" s="14">
        <f>[1]!Table_1[[#This Row],[시가총액]]/[1]!Table_1[[#This Row],[당기순이익(세후영업이익)]]</f>
        <v>6.1691042103806213</v>
      </c>
      <c r="AB4578" s="10">
        <v>3000000000</v>
      </c>
    </row>
    <row r="4579" spans="1:28" ht="19.2">
      <c r="A4579" s="12">
        <v>4578</v>
      </c>
      <c r="B4579" s="12">
        <v>58430</v>
      </c>
      <c r="C4579" s="13" t="s">
        <v>729</v>
      </c>
      <c r="D4579" s="13" t="s">
        <v>6</v>
      </c>
      <c r="E4579" s="12">
        <v>2021</v>
      </c>
      <c r="F4579" s="12">
        <v>6.0810000000000004</v>
      </c>
      <c r="G4579" s="15">
        <f>([1]!Table_1[[#This Row],[총자산]]-[1]!Table_1[[#This Row],[장부가치 자기자본]]+[1]!Table_1[[#This Row],[시가총액]])/[1]!Table_1[[#This Row],[총자산]]</f>
        <v>1.0129221667037622</v>
      </c>
      <c r="H4579" s="14">
        <f>I4579/100000000000</f>
        <v>1.43279</v>
      </c>
      <c r="I4579" s="12">
        <v>143279000000</v>
      </c>
      <c r="J4579" s="12">
        <v>20.81</v>
      </c>
      <c r="K4579" s="10">
        <f>L4579/1000000000000</f>
        <v>1.3472735387250001</v>
      </c>
      <c r="L4579" s="12">
        <v>1347273538725</v>
      </c>
      <c r="M4579" s="12">
        <v>3.95</v>
      </c>
      <c r="N4579" s="12">
        <v>1</v>
      </c>
      <c r="O4579" s="15">
        <f>IF([1]!Table_1[[#This Row],[연도]]=2016,1,0)</f>
        <v>0</v>
      </c>
      <c r="P4579" s="15">
        <f>IF([1]!Table_1[[#This Row],[연도]]=2017,1,0)</f>
        <v>0</v>
      </c>
      <c r="Q4579" s="15">
        <f>IF([1]!Table_1[[#This Row],[연도]]=2018,1,0)</f>
        <v>0</v>
      </c>
      <c r="R4579" s="15">
        <f>IF([1]!Table_1[[#This Row],[연도]]=2019,1,0)</f>
        <v>0</v>
      </c>
      <c r="S4579" s="15">
        <f>IF([1]!Table_1[[#This Row],[연도]]=2020,1,0)</f>
        <v>0</v>
      </c>
      <c r="T4579" s="15">
        <f>IF([1]!Table_1[[#This Row],[연도]]=2021,1,0)</f>
        <v>1</v>
      </c>
      <c r="U4579" s="15">
        <f>IF([1]!Table_1[[#This Row],[연도]]=2022,1,0)</f>
        <v>0</v>
      </c>
      <c r="V4579" s="15">
        <f>IF([1]!Table_1[[#This Row],[연도]]=2023,1,0)</f>
        <v>0</v>
      </c>
      <c r="W4579" s="12">
        <v>2.09</v>
      </c>
      <c r="X4579" s="10">
        <f>Y4579/1000000000000</f>
        <v>0.33</v>
      </c>
      <c r="Y4579" s="15">
        <f>[1]!Table_1[[#This Row],[주가]]*[1]!Table_1[[#This Row],[기말주식수]]</f>
        <v>330000000000</v>
      </c>
      <c r="Z4579" s="14">
        <f>AA4579/10</f>
        <v>0.23031986543736344</v>
      </c>
      <c r="AA4579" s="15">
        <f>[1]!Table_1[[#This Row],[시가총액]]/[1]!Table_1[[#This Row],[당기순이익(세후영업이익)]]</f>
        <v>2.3031986543736345</v>
      </c>
      <c r="AB4579" s="12">
        <v>6000000000</v>
      </c>
    </row>
    <row r="4580" spans="1:28" ht="19.2">
      <c r="A4580" s="10">
        <v>4579</v>
      </c>
      <c r="B4580" s="10">
        <v>58430</v>
      </c>
      <c r="C4580" s="11" t="s">
        <v>729</v>
      </c>
      <c r="D4580" s="11" t="s">
        <v>6</v>
      </c>
      <c r="E4580" s="10">
        <v>2022</v>
      </c>
      <c r="F4580" s="10">
        <v>22.896000000000001</v>
      </c>
      <c r="G4580" s="14">
        <f>([1]!Table_1[[#This Row],[총자산]]-[1]!Table_1[[#This Row],[장부가치 자기자본]]+[1]!Table_1[[#This Row],[시가총액]])/[1]!Table_1[[#This Row],[총자산]]</f>
        <v>0.72954071418678867</v>
      </c>
      <c r="H4580" s="14">
        <f>I4580/100000000000</f>
        <v>0.38220208853999998</v>
      </c>
      <c r="I4580" s="10">
        <v>38220208854</v>
      </c>
      <c r="J4580" s="10">
        <v>-5.44</v>
      </c>
      <c r="K4580" s="10">
        <f>L4580/1000000000000</f>
        <v>1.2021207387549999</v>
      </c>
      <c r="L4580" s="10">
        <v>1202120738755</v>
      </c>
      <c r="M4580" s="10">
        <v>3.93</v>
      </c>
      <c r="N4580" s="10">
        <v>1</v>
      </c>
      <c r="O4580" s="14">
        <f>IF([1]!Table_1[[#This Row],[연도]]=2016,1,0)</f>
        <v>0</v>
      </c>
      <c r="P4580" s="14">
        <f>IF([1]!Table_1[[#This Row],[연도]]=2017,1,0)</f>
        <v>0</v>
      </c>
      <c r="Q4580" s="14">
        <f>IF([1]!Table_1[[#This Row],[연도]]=2018,1,0)</f>
        <v>0</v>
      </c>
      <c r="R4580" s="14">
        <f>IF([1]!Table_1[[#This Row],[연도]]=2019,1,0)</f>
        <v>0</v>
      </c>
      <c r="S4580" s="14">
        <f>IF([1]!Table_1[[#This Row],[연도]]=2020,1,0)</f>
        <v>0</v>
      </c>
      <c r="T4580" s="14">
        <f>IF([1]!Table_1[[#This Row],[연도]]=2021,1,0)</f>
        <v>0</v>
      </c>
      <c r="U4580" s="14">
        <f>IF([1]!Table_1[[#This Row],[연도]]=2022,1,0)</f>
        <v>1</v>
      </c>
      <c r="V4580" s="14">
        <f>IF([1]!Table_1[[#This Row],[연도]]=2023,1,0)</f>
        <v>0</v>
      </c>
      <c r="W4580" s="10">
        <v>4.05</v>
      </c>
      <c r="X4580" s="10">
        <f>Y4580/1000000000000</f>
        <v>0.19320000000000001</v>
      </c>
      <c r="Y4580" s="14">
        <f>[1]!Table_1[[#This Row],[주가]]*[1]!Table_1[[#This Row],[기말주식수]]</f>
        <v>193200000000</v>
      </c>
      <c r="Z4580" s="14">
        <f>AA4580/10</f>
        <v>0.50549174322416168</v>
      </c>
      <c r="AA4580" s="14">
        <f>[1]!Table_1[[#This Row],[시가총액]]/[1]!Table_1[[#This Row],[당기순이익(세후영업이익)]]</f>
        <v>5.0549174322416173</v>
      </c>
      <c r="AB4580" s="10">
        <v>5250000000</v>
      </c>
    </row>
    <row r="4581" spans="1:28" ht="19.2">
      <c r="A4581" s="12">
        <v>4580</v>
      </c>
      <c r="B4581" s="12">
        <v>58470</v>
      </c>
      <c r="C4581" s="13" t="s">
        <v>730</v>
      </c>
      <c r="D4581" s="13" t="s">
        <v>20</v>
      </c>
      <c r="E4581" s="12">
        <v>2016</v>
      </c>
      <c r="F4581" s="12">
        <v>38.414000000000001</v>
      </c>
      <c r="G4581" s="15">
        <f>([1]!Table_1[[#This Row],[총자산]]-[1]!Table_1[[#This Row],[장부가치 자기자본]]+[1]!Table_1[[#This Row],[시가총액]])/[1]!Table_1[[#This Row],[총자산]]</f>
        <v>3.1218082612249614</v>
      </c>
      <c r="H4581" s="14">
        <f>I4581/100000000000</f>
        <v>0.39316220138000002</v>
      </c>
      <c r="I4581" s="12">
        <v>39316220138</v>
      </c>
      <c r="J4581" s="12">
        <v>15.07</v>
      </c>
      <c r="K4581" s="10">
        <f>L4581/1000000000000</f>
        <v>0.112788733643</v>
      </c>
      <c r="L4581" s="12">
        <v>112788733643</v>
      </c>
      <c r="M4581" s="12">
        <v>0.95</v>
      </c>
      <c r="N4581" s="12">
        <v>1</v>
      </c>
      <c r="O4581" s="15">
        <f>IF([1]!Table_1[[#This Row],[연도]]=2016,1,0)</f>
        <v>1</v>
      </c>
      <c r="P4581" s="15">
        <f>IF([1]!Table_1[[#This Row],[연도]]=2017,1,0)</f>
        <v>0</v>
      </c>
      <c r="Q4581" s="15">
        <f>IF([1]!Table_1[[#This Row],[연도]]=2018,1,0)</f>
        <v>0</v>
      </c>
      <c r="R4581" s="15">
        <f>IF([1]!Table_1[[#This Row],[연도]]=2019,1,0)</f>
        <v>0</v>
      </c>
      <c r="S4581" s="15">
        <f>IF([1]!Table_1[[#This Row],[연도]]=2020,1,0)</f>
        <v>0</v>
      </c>
      <c r="T4581" s="15">
        <f>IF([1]!Table_1[[#This Row],[연도]]=2021,1,0)</f>
        <v>0</v>
      </c>
      <c r="U4581" s="15">
        <f>IF([1]!Table_1[[#This Row],[연도]]=2022,1,0)</f>
        <v>0</v>
      </c>
      <c r="V4581" s="15">
        <f>IF([1]!Table_1[[#This Row],[연도]]=2023,1,0)</f>
        <v>0</v>
      </c>
      <c r="W4581" s="12">
        <v>0.62</v>
      </c>
      <c r="X4581" s="10">
        <f>Y4581/1000000000000</f>
        <v>0.66075673950000002</v>
      </c>
      <c r="Y4581" s="15">
        <f>[1]!Table_1[[#This Row],[주가]]*[1]!Table_1[[#This Row],[기말주식수]]</f>
        <v>660756739500</v>
      </c>
      <c r="Z4581" s="14">
        <f>AA4581/10</f>
        <v>1.6806212224388375</v>
      </c>
      <c r="AA4581" s="15">
        <f>[1]!Table_1[[#This Row],[시가총액]]/[1]!Table_1[[#This Row],[당기순이익(세후영업이익)]]</f>
        <v>16.806212224388375</v>
      </c>
      <c r="AB4581" s="12">
        <v>13597128000</v>
      </c>
    </row>
    <row r="4582" spans="1:28" ht="19.2">
      <c r="A4582" s="10">
        <v>4581</v>
      </c>
      <c r="B4582" s="10">
        <v>58470</v>
      </c>
      <c r="C4582" s="11" t="s">
        <v>730</v>
      </c>
      <c r="D4582" s="11" t="s">
        <v>20</v>
      </c>
      <c r="E4582" s="10">
        <v>2017</v>
      </c>
      <c r="F4582" s="10">
        <v>37.430999999999997</v>
      </c>
      <c r="G4582" s="14">
        <f>([1]!Table_1[[#This Row],[총자산]]-[1]!Table_1[[#This Row],[장부가치 자기자본]]+[1]!Table_1[[#This Row],[시가총액]])/[1]!Table_1[[#This Row],[총자산]]</f>
        <v>3.6309660339044885</v>
      </c>
      <c r="H4582" s="14">
        <f>I4582/100000000000</f>
        <v>0.49156999398000001</v>
      </c>
      <c r="I4582" s="10">
        <v>49156999398</v>
      </c>
      <c r="J4582" s="10">
        <v>13.73</v>
      </c>
      <c r="K4582" s="10">
        <f>L4582/1000000000000</f>
        <v>0.14151091286799999</v>
      </c>
      <c r="L4582" s="10">
        <v>141510912868</v>
      </c>
      <c r="M4582" s="10">
        <v>0.81</v>
      </c>
      <c r="N4582" s="10">
        <v>1</v>
      </c>
      <c r="O4582" s="14">
        <f>IF([1]!Table_1[[#This Row],[연도]]=2016,1,0)</f>
        <v>0</v>
      </c>
      <c r="P4582" s="14">
        <f>IF([1]!Table_1[[#This Row],[연도]]=2017,1,0)</f>
        <v>1</v>
      </c>
      <c r="Q4582" s="14">
        <f>IF([1]!Table_1[[#This Row],[연도]]=2018,1,0)</f>
        <v>0</v>
      </c>
      <c r="R4582" s="14">
        <f>IF([1]!Table_1[[#This Row],[연도]]=2019,1,0)</f>
        <v>0</v>
      </c>
      <c r="S4582" s="14">
        <f>IF([1]!Table_1[[#This Row],[연도]]=2020,1,0)</f>
        <v>0</v>
      </c>
      <c r="T4582" s="14">
        <f>IF([1]!Table_1[[#This Row],[연도]]=2021,1,0)</f>
        <v>0</v>
      </c>
      <c r="U4582" s="14">
        <f>IF([1]!Table_1[[#This Row],[연도]]=2022,1,0)</f>
        <v>0</v>
      </c>
      <c r="V4582" s="14">
        <f>IF([1]!Table_1[[#This Row],[연도]]=2023,1,0)</f>
        <v>0</v>
      </c>
      <c r="W4582" s="10">
        <v>0.54</v>
      </c>
      <c r="X4582" s="10">
        <f>Y4582/1000000000000</f>
        <v>0.87643627499999999</v>
      </c>
      <c r="Y4582" s="14">
        <f>[1]!Table_1[[#This Row],[주가]]*[1]!Table_1[[#This Row],[기말주식수]]</f>
        <v>876436275000</v>
      </c>
      <c r="Z4582" s="14">
        <f>AA4582/10</f>
        <v>1.7829328187913329</v>
      </c>
      <c r="AA4582" s="14">
        <f>[1]!Table_1[[#This Row],[시가총액]]/[1]!Table_1[[#This Row],[당기순이익(세후영업이익)]]</f>
        <v>17.82932818791333</v>
      </c>
      <c r="AB4582" s="10">
        <v>15107920000</v>
      </c>
    </row>
    <row r="4583" spans="1:28" ht="19.2">
      <c r="A4583" s="12">
        <v>4582</v>
      </c>
      <c r="B4583" s="12">
        <v>58470</v>
      </c>
      <c r="C4583" s="13" t="s">
        <v>730</v>
      </c>
      <c r="D4583" s="13" t="s">
        <v>20</v>
      </c>
      <c r="E4583" s="12">
        <v>2018</v>
      </c>
      <c r="F4583" s="12">
        <v>34.244999999999997</v>
      </c>
      <c r="G4583" s="15">
        <f>([1]!Table_1[[#This Row],[총자산]]-[1]!Table_1[[#This Row],[장부가치 자기자본]]+[1]!Table_1[[#This Row],[시가총액]])/[1]!Table_1[[#This Row],[총자산]]</f>
        <v>2.6074823119611383</v>
      </c>
      <c r="H4583" s="14">
        <f>I4583/100000000000</f>
        <v>0.51196135415999999</v>
      </c>
      <c r="I4583" s="12">
        <v>51196135416</v>
      </c>
      <c r="J4583" s="12">
        <v>14.66</v>
      </c>
      <c r="K4583" s="10">
        <f>L4583/1000000000000</f>
        <v>0.15035437304999999</v>
      </c>
      <c r="L4583" s="12">
        <v>150354373050</v>
      </c>
      <c r="M4583" s="12">
        <v>0.9</v>
      </c>
      <c r="N4583" s="12">
        <v>1</v>
      </c>
      <c r="O4583" s="15">
        <f>IF([1]!Table_1[[#This Row],[연도]]=2016,1,0)</f>
        <v>0</v>
      </c>
      <c r="P4583" s="15">
        <f>IF([1]!Table_1[[#This Row],[연도]]=2017,1,0)</f>
        <v>0</v>
      </c>
      <c r="Q4583" s="15">
        <f>IF([1]!Table_1[[#This Row],[연도]]=2018,1,0)</f>
        <v>1</v>
      </c>
      <c r="R4583" s="15">
        <f>IF([1]!Table_1[[#This Row],[연도]]=2019,1,0)</f>
        <v>0</v>
      </c>
      <c r="S4583" s="15">
        <f>IF([1]!Table_1[[#This Row],[연도]]=2020,1,0)</f>
        <v>0</v>
      </c>
      <c r="T4583" s="15">
        <f>IF([1]!Table_1[[#This Row],[연도]]=2021,1,0)</f>
        <v>0</v>
      </c>
      <c r="U4583" s="15">
        <f>IF([1]!Table_1[[#This Row],[연도]]=2022,1,0)</f>
        <v>0</v>
      </c>
      <c r="V4583" s="15">
        <f>IF([1]!Table_1[[#This Row],[연도]]=2023,1,0)</f>
        <v>0</v>
      </c>
      <c r="W4583" s="12">
        <v>1.2</v>
      </c>
      <c r="X4583" s="10">
        <f>Y4583/1000000000000</f>
        <v>0.71715350850000004</v>
      </c>
      <c r="Y4583" s="15">
        <f>[1]!Table_1[[#This Row],[주가]]*[1]!Table_1[[#This Row],[기말주식수]]</f>
        <v>717153508500</v>
      </c>
      <c r="Z4583" s="14">
        <f>AA4583/10</f>
        <v>1.4007961786034979</v>
      </c>
      <c r="AA4583" s="15">
        <f>[1]!Table_1[[#This Row],[시가총액]]/[1]!Table_1[[#This Row],[당기순이익(세후영업이익)]]</f>
        <v>14.007961786034979</v>
      </c>
      <c r="AB4583" s="12">
        <v>16657542000</v>
      </c>
    </row>
    <row r="4584" spans="1:28" ht="19.2">
      <c r="A4584" s="10">
        <v>4583</v>
      </c>
      <c r="B4584" s="10">
        <v>58470</v>
      </c>
      <c r="C4584" s="11" t="s">
        <v>730</v>
      </c>
      <c r="D4584" s="11" t="s">
        <v>20</v>
      </c>
      <c r="E4584" s="10">
        <v>2019</v>
      </c>
      <c r="F4584" s="10">
        <v>34.505000000000003</v>
      </c>
      <c r="G4584" s="14">
        <f>([1]!Table_1[[#This Row],[총자산]]-[1]!Table_1[[#This Row],[장부가치 자기자본]]+[1]!Table_1[[#This Row],[시가총액]])/[1]!Table_1[[#This Row],[총자산]]</f>
        <v>3.087421018730923</v>
      </c>
      <c r="H4584" s="14">
        <f>I4584/100000000000</f>
        <v>0.64141629661999999</v>
      </c>
      <c r="I4584" s="10">
        <v>64141629662</v>
      </c>
      <c r="J4584" s="10">
        <v>15.25</v>
      </c>
      <c r="K4584" s="10">
        <f>L4584/1000000000000</f>
        <v>0.170307404665</v>
      </c>
      <c r="L4584" s="10">
        <v>170307404665</v>
      </c>
      <c r="M4584" s="10">
        <v>1.44</v>
      </c>
      <c r="N4584" s="10">
        <v>1</v>
      </c>
      <c r="O4584" s="14">
        <f>IF([1]!Table_1[[#This Row],[연도]]=2016,1,0)</f>
        <v>0</v>
      </c>
      <c r="P4584" s="14">
        <f>IF([1]!Table_1[[#This Row],[연도]]=2017,1,0)</f>
        <v>0</v>
      </c>
      <c r="Q4584" s="14">
        <f>IF([1]!Table_1[[#This Row],[연도]]=2018,1,0)</f>
        <v>0</v>
      </c>
      <c r="R4584" s="14">
        <f>IF([1]!Table_1[[#This Row],[연도]]=2019,1,0)</f>
        <v>1</v>
      </c>
      <c r="S4584" s="14">
        <f>IF([1]!Table_1[[#This Row],[연도]]=2020,1,0)</f>
        <v>0</v>
      </c>
      <c r="T4584" s="14">
        <f>IF([1]!Table_1[[#This Row],[연도]]=2021,1,0)</f>
        <v>0</v>
      </c>
      <c r="U4584" s="14">
        <f>IF([1]!Table_1[[#This Row],[연도]]=2022,1,0)</f>
        <v>0</v>
      </c>
      <c r="V4584" s="14">
        <f>IF([1]!Table_1[[#This Row],[연도]]=2023,1,0)</f>
        <v>0</v>
      </c>
      <c r="W4584" s="10">
        <v>0.85</v>
      </c>
      <c r="X4584" s="10">
        <f>Y4584/1000000000000</f>
        <v>0.980084391</v>
      </c>
      <c r="Y4584" s="14">
        <f>[1]!Table_1[[#This Row],[주가]]*[1]!Table_1[[#This Row],[기말주식수]]</f>
        <v>980084391000</v>
      </c>
      <c r="Z4584" s="14">
        <f>AA4584/10</f>
        <v>1.5280004517575272</v>
      </c>
      <c r="AA4584" s="14">
        <f>[1]!Table_1[[#This Row],[시가총액]]/[1]!Table_1[[#This Row],[당기순이익(세후영업이익)]]</f>
        <v>15.280004517575271</v>
      </c>
      <c r="AB4584" s="10">
        <v>18214944000</v>
      </c>
    </row>
    <row r="4585" spans="1:28" ht="19.2">
      <c r="A4585" s="12">
        <v>4584</v>
      </c>
      <c r="B4585" s="12">
        <v>58470</v>
      </c>
      <c r="C4585" s="13" t="s">
        <v>730</v>
      </c>
      <c r="D4585" s="13" t="s">
        <v>20</v>
      </c>
      <c r="E4585" s="12">
        <v>2020</v>
      </c>
      <c r="F4585" s="12">
        <v>41.113999999999997</v>
      </c>
      <c r="G4585" s="15">
        <f>([1]!Table_1[[#This Row],[총자산]]-[1]!Table_1[[#This Row],[장부가치 자기자본]]+[1]!Table_1[[#This Row],[시가총액]])/[1]!Table_1[[#This Row],[총자산]]</f>
        <v>5.7585622079584526</v>
      </c>
      <c r="H4585" s="14">
        <f>I4585/100000000000</f>
        <v>0.7788175369</v>
      </c>
      <c r="I4585" s="12">
        <v>77881753690</v>
      </c>
      <c r="J4585" s="12">
        <v>11</v>
      </c>
      <c r="K4585" s="10">
        <f>L4585/1000000000000</f>
        <v>0.20133545935</v>
      </c>
      <c r="L4585" s="12">
        <v>201335459350</v>
      </c>
      <c r="M4585" s="12">
        <v>2.04</v>
      </c>
      <c r="N4585" s="12">
        <v>1</v>
      </c>
      <c r="O4585" s="15">
        <f>IF([1]!Table_1[[#This Row],[연도]]=2016,1,0)</f>
        <v>0</v>
      </c>
      <c r="P4585" s="15">
        <f>IF([1]!Table_1[[#This Row],[연도]]=2017,1,0)</f>
        <v>0</v>
      </c>
      <c r="Q4585" s="15">
        <f>IF([1]!Table_1[[#This Row],[연도]]=2018,1,0)</f>
        <v>0</v>
      </c>
      <c r="R4585" s="15">
        <f>IF([1]!Table_1[[#This Row],[연도]]=2019,1,0)</f>
        <v>0</v>
      </c>
      <c r="S4585" s="15">
        <f>IF([1]!Table_1[[#This Row],[연도]]=2020,1,0)</f>
        <v>1</v>
      </c>
      <c r="T4585" s="15">
        <f>IF([1]!Table_1[[#This Row],[연도]]=2021,1,0)</f>
        <v>0</v>
      </c>
      <c r="U4585" s="15">
        <f>IF([1]!Table_1[[#This Row],[연도]]=2022,1,0)</f>
        <v>0</v>
      </c>
      <c r="V4585" s="15">
        <f>IF([1]!Table_1[[#This Row],[연도]]=2023,1,0)</f>
        <v>0</v>
      </c>
      <c r="W4585" s="12">
        <v>0.47</v>
      </c>
      <c r="X4585" s="10">
        <f>Y4585/1000000000000</f>
        <v>2.0577199500000001</v>
      </c>
      <c r="Y4585" s="15">
        <f>[1]!Table_1[[#This Row],[주가]]*[1]!Table_1[[#This Row],[기말주식수]]</f>
        <v>2057719950000</v>
      </c>
      <c r="Z4585" s="14">
        <f>AA4585/10</f>
        <v>2.6421078782978289</v>
      </c>
      <c r="AA4585" s="15">
        <f>[1]!Table_1[[#This Row],[시가총액]]/[1]!Table_1[[#This Row],[당기순이익(세후영업이익)]]</f>
        <v>26.421078782978288</v>
      </c>
      <c r="AB4585" s="12">
        <v>22768680000</v>
      </c>
    </row>
    <row r="4586" spans="1:28" ht="19.2">
      <c r="A4586" s="10">
        <v>4585</v>
      </c>
      <c r="B4586" s="10">
        <v>58470</v>
      </c>
      <c r="C4586" s="11" t="s">
        <v>730</v>
      </c>
      <c r="D4586" s="11" t="s">
        <v>20</v>
      </c>
      <c r="E4586" s="10">
        <v>2021</v>
      </c>
      <c r="F4586" s="10">
        <v>36.555999999999997</v>
      </c>
      <c r="G4586" s="14">
        <f>([1]!Table_1[[#This Row],[총자산]]-[1]!Table_1[[#This Row],[장부가치 자기자본]]+[1]!Table_1[[#This Row],[시가총액]])/[1]!Table_1[[#This Row],[총자산]]</f>
        <v>6.5853785777331328</v>
      </c>
      <c r="H4586" s="14">
        <f>I4586/100000000000</f>
        <v>1.1710400000000001</v>
      </c>
      <c r="I4586" s="10">
        <v>117104000000</v>
      </c>
      <c r="J4586" s="10">
        <v>29</v>
      </c>
      <c r="K4586" s="10">
        <f>L4586/1000000000000</f>
        <v>0.28016683306700002</v>
      </c>
      <c r="L4586" s="10">
        <v>280166833067</v>
      </c>
      <c r="M4586" s="10">
        <v>3.14</v>
      </c>
      <c r="N4586" s="10">
        <v>1</v>
      </c>
      <c r="O4586" s="14">
        <f>IF([1]!Table_1[[#This Row],[연도]]=2016,1,0)</f>
        <v>0</v>
      </c>
      <c r="P4586" s="14">
        <f>IF([1]!Table_1[[#This Row],[연도]]=2017,1,0)</f>
        <v>0</v>
      </c>
      <c r="Q4586" s="14">
        <f>IF([1]!Table_1[[#This Row],[연도]]=2018,1,0)</f>
        <v>0</v>
      </c>
      <c r="R4586" s="14">
        <f>IF([1]!Table_1[[#This Row],[연도]]=2019,1,0)</f>
        <v>0</v>
      </c>
      <c r="S4586" s="14">
        <f>IF([1]!Table_1[[#This Row],[연도]]=2020,1,0)</f>
        <v>0</v>
      </c>
      <c r="T4586" s="14">
        <f>IF([1]!Table_1[[#This Row],[연도]]=2021,1,0)</f>
        <v>1</v>
      </c>
      <c r="U4586" s="14">
        <f>IF([1]!Table_1[[#This Row],[연도]]=2022,1,0)</f>
        <v>0</v>
      </c>
      <c r="V4586" s="14">
        <f>IF([1]!Table_1[[#This Row],[연도]]=2023,1,0)</f>
        <v>0</v>
      </c>
      <c r="W4586" s="10">
        <v>0.42</v>
      </c>
      <c r="X4586" s="10">
        <f>Y4586/1000000000000</f>
        <v>3.022561971</v>
      </c>
      <c r="Y4586" s="14">
        <f>[1]!Table_1[[#This Row],[주가]]*[1]!Table_1[[#This Row],[기말주식수]]</f>
        <v>3022561971000</v>
      </c>
      <c r="Z4586" s="14">
        <f>AA4586/10</f>
        <v>2.5810919960035523</v>
      </c>
      <c r="AA4586" s="14">
        <f>[1]!Table_1[[#This Row],[시가총액]]/[1]!Table_1[[#This Row],[당기순이익(세후영업이익)]]</f>
        <v>25.810919960035523</v>
      </c>
      <c r="AB4586" s="10">
        <v>37947800000</v>
      </c>
    </row>
    <row r="4587" spans="1:28" ht="19.2">
      <c r="A4587" s="12">
        <v>4586</v>
      </c>
      <c r="B4587" s="12">
        <v>58470</v>
      </c>
      <c r="C4587" s="13" t="s">
        <v>730</v>
      </c>
      <c r="D4587" s="13" t="s">
        <v>20</v>
      </c>
      <c r="E4587" s="12">
        <v>2022</v>
      </c>
      <c r="F4587" s="12">
        <v>39.817999999999998</v>
      </c>
      <c r="G4587" s="15">
        <f>([1]!Table_1[[#This Row],[총자산]]-[1]!Table_1[[#This Row],[장부가치 자기자본]]+[1]!Table_1[[#This Row],[시가총액]])/[1]!Table_1[[#This Row],[총자산]]</f>
        <v>4.5316027738567755</v>
      </c>
      <c r="H4587" s="14">
        <f>I4587/100000000000</f>
        <v>1.36635</v>
      </c>
      <c r="I4587" s="12">
        <v>136635000000</v>
      </c>
      <c r="J4587" s="12">
        <v>13.96</v>
      </c>
      <c r="K4587" s="10">
        <f>L4587/1000000000000</f>
        <v>0.32242280308900001</v>
      </c>
      <c r="L4587" s="12">
        <v>322422803089</v>
      </c>
      <c r="M4587" s="12">
        <v>3.38</v>
      </c>
      <c r="N4587" s="12">
        <v>1</v>
      </c>
      <c r="O4587" s="15">
        <f>IF([1]!Table_1[[#This Row],[연도]]=2016,1,0)</f>
        <v>0</v>
      </c>
      <c r="P4587" s="15">
        <f>IF([1]!Table_1[[#This Row],[연도]]=2017,1,0)</f>
        <v>0</v>
      </c>
      <c r="Q4587" s="15">
        <f>IF([1]!Table_1[[#This Row],[연도]]=2018,1,0)</f>
        <v>0</v>
      </c>
      <c r="R4587" s="15">
        <f>IF([1]!Table_1[[#This Row],[연도]]=2019,1,0)</f>
        <v>0</v>
      </c>
      <c r="S4587" s="15">
        <f>IF([1]!Table_1[[#This Row],[연도]]=2020,1,0)</f>
        <v>0</v>
      </c>
      <c r="T4587" s="15">
        <f>IF([1]!Table_1[[#This Row],[연도]]=2021,1,0)</f>
        <v>0</v>
      </c>
      <c r="U4587" s="15">
        <f>IF([1]!Table_1[[#This Row],[연도]]=2022,1,0)</f>
        <v>1</v>
      </c>
      <c r="V4587" s="15">
        <f>IF([1]!Table_1[[#This Row],[연도]]=2023,1,0)</f>
        <v>0</v>
      </c>
      <c r="W4587" s="12">
        <v>0.96</v>
      </c>
      <c r="X4587" s="10">
        <f>Y4587/1000000000000</f>
        <v>2.370188535</v>
      </c>
      <c r="Y4587" s="15">
        <f>[1]!Table_1[[#This Row],[주가]]*[1]!Table_1[[#This Row],[기말주식수]]</f>
        <v>2370188535000</v>
      </c>
      <c r="Z4587" s="14">
        <f>AA4587/10</f>
        <v>1.7346862333955428</v>
      </c>
      <c r="AA4587" s="15">
        <f>[1]!Table_1[[#This Row],[시가총액]]/[1]!Table_1[[#This Row],[당기순이익(세후영업이익)]]</f>
        <v>17.346862333955428</v>
      </c>
      <c r="AB4587" s="12">
        <v>45537360000</v>
      </c>
    </row>
    <row r="4588" spans="1:28" ht="19.2">
      <c r="A4588" s="10">
        <v>4587</v>
      </c>
      <c r="B4588" s="10">
        <v>58470</v>
      </c>
      <c r="C4588" s="11" t="s">
        <v>730</v>
      </c>
      <c r="D4588" s="11" t="s">
        <v>20</v>
      </c>
      <c r="E4588" s="10">
        <v>2023</v>
      </c>
      <c r="F4588" s="10">
        <v>41.052999999999997</v>
      </c>
      <c r="G4588" s="14">
        <f>([1]!Table_1[[#This Row],[총자산]]-[1]!Table_1[[#This Row],[장부가치 자기자본]]+[1]!Table_1[[#This Row],[시가총액]])/[1]!Table_1[[#This Row],[총자산]]</f>
        <v>5.3397465085224773</v>
      </c>
      <c r="H4588" s="14">
        <f>I4588/100000000000</f>
        <v>1.14378</v>
      </c>
      <c r="I4588" s="10">
        <v>114378000000</v>
      </c>
      <c r="J4588" s="10">
        <v>9.67</v>
      </c>
      <c r="K4588" s="10">
        <f>L4588/1000000000000</f>
        <v>0.25557303465600001</v>
      </c>
      <c r="L4588" s="10">
        <v>255573034656</v>
      </c>
      <c r="M4588" s="10">
        <v>2.88</v>
      </c>
      <c r="N4588" s="10">
        <v>1</v>
      </c>
      <c r="O4588" s="14">
        <f>IF([1]!Table_1[[#This Row],[연도]]=2016,1,0)</f>
        <v>0</v>
      </c>
      <c r="P4588" s="14">
        <f>IF([1]!Table_1[[#This Row],[연도]]=2017,1,0)</f>
        <v>0</v>
      </c>
      <c r="Q4588" s="14">
        <f>IF([1]!Table_1[[#This Row],[연도]]=2018,1,0)</f>
        <v>0</v>
      </c>
      <c r="R4588" s="14">
        <f>IF([1]!Table_1[[#This Row],[연도]]=2019,1,0)</f>
        <v>0</v>
      </c>
      <c r="S4588" s="14">
        <f>IF([1]!Table_1[[#This Row],[연도]]=2020,1,0)</f>
        <v>0</v>
      </c>
      <c r="T4588" s="14">
        <f>IF([1]!Table_1[[#This Row],[연도]]=2021,1,0)</f>
        <v>0</v>
      </c>
      <c r="U4588" s="14">
        <f>IF([1]!Table_1[[#This Row],[연도]]=2022,1,0)</f>
        <v>0</v>
      </c>
      <c r="V4588" s="14">
        <f>IF([1]!Table_1[[#This Row],[연도]]=2023,1,0)</f>
        <v>1</v>
      </c>
      <c r="W4588" s="10">
        <v>0.59</v>
      </c>
      <c r="X4588" s="10">
        <f>Y4588/1000000000000</f>
        <v>3.0865799250000001</v>
      </c>
      <c r="Y4588" s="14">
        <f>[1]!Table_1[[#This Row],[주가]]*[1]!Table_1[[#This Row],[기말주식수]]</f>
        <v>3086579925000</v>
      </c>
      <c r="Z4588" s="14">
        <f>AA4588/10</f>
        <v>2.6985783323716097</v>
      </c>
      <c r="AA4588" s="14">
        <f>[1]!Table_1[[#This Row],[시가총액]]/[1]!Table_1[[#This Row],[당기순이익(세후영업이익)]]</f>
        <v>26.985783323716099</v>
      </c>
      <c r="AB4588" s="10">
        <v>45537360000</v>
      </c>
    </row>
    <row r="4589" spans="1:28" ht="19.2">
      <c r="A4589" s="12">
        <v>4588</v>
      </c>
      <c r="B4589" s="12">
        <v>58610</v>
      </c>
      <c r="C4589" s="13" t="s">
        <v>731</v>
      </c>
      <c r="D4589" s="13" t="s">
        <v>20</v>
      </c>
      <c r="E4589" s="12">
        <v>2016</v>
      </c>
      <c r="F4589" s="12">
        <v>11.957000000000001</v>
      </c>
      <c r="G4589" s="15">
        <f>([1]!Table_1[[#This Row],[총자산]]-[1]!Table_1[[#This Row],[장부가치 자기자본]]+[1]!Table_1[[#This Row],[시가총액]])/[1]!Table_1[[#This Row],[총자산]]</f>
        <v>1.0650496634766138</v>
      </c>
      <c r="H4589" s="14">
        <f>I4589/100000000000</f>
        <v>6.1368017929999998E-2</v>
      </c>
      <c r="I4589" s="12">
        <v>6136801793</v>
      </c>
      <c r="J4589" s="12">
        <v>56.53</v>
      </c>
      <c r="K4589" s="10">
        <f>L4589/1000000000000</f>
        <v>0.15227242151199999</v>
      </c>
      <c r="L4589" s="12">
        <v>152272421512</v>
      </c>
      <c r="M4589" s="12">
        <v>1.2</v>
      </c>
      <c r="N4589" s="12">
        <v>1</v>
      </c>
      <c r="O4589" s="15">
        <f>IF([1]!Table_1[[#This Row],[연도]]=2016,1,0)</f>
        <v>1</v>
      </c>
      <c r="P4589" s="15">
        <f>IF([1]!Table_1[[#This Row],[연도]]=2017,1,0)</f>
        <v>0</v>
      </c>
      <c r="Q4589" s="15">
        <f>IF([1]!Table_1[[#This Row],[연도]]=2018,1,0)</f>
        <v>0</v>
      </c>
      <c r="R4589" s="15">
        <f>IF([1]!Table_1[[#This Row],[연도]]=2019,1,0)</f>
        <v>0</v>
      </c>
      <c r="S4589" s="15">
        <f>IF([1]!Table_1[[#This Row],[연도]]=2020,1,0)</f>
        <v>0</v>
      </c>
      <c r="T4589" s="15">
        <f>IF([1]!Table_1[[#This Row],[연도]]=2021,1,0)</f>
        <v>0</v>
      </c>
      <c r="U4589" s="15">
        <f>IF([1]!Table_1[[#This Row],[연도]]=2022,1,0)</f>
        <v>0</v>
      </c>
      <c r="V4589" s="15">
        <f>IF([1]!Table_1[[#This Row],[연도]]=2023,1,0)</f>
        <v>0</v>
      </c>
      <c r="W4589" s="12">
        <v>0.71</v>
      </c>
      <c r="X4589" s="10">
        <f>Y4589/1000000000000</f>
        <v>0.11691106</v>
      </c>
      <c r="Y4589" s="15">
        <f>[1]!Table_1[[#This Row],[주가]]*[1]!Table_1[[#This Row],[기말주식수]]</f>
        <v>116911060000</v>
      </c>
      <c r="Z4589" s="14">
        <f>AA4589/10</f>
        <v>1.9050812449793586</v>
      </c>
      <c r="AA4589" s="15">
        <f>[1]!Table_1[[#This Row],[시가총액]]/[1]!Table_1[[#This Row],[당기순이익(세후영업이익)]]</f>
        <v>19.050812449793586</v>
      </c>
      <c r="AB4589" s="12">
        <v>1857709300</v>
      </c>
    </row>
    <row r="4590" spans="1:28" ht="19.2">
      <c r="A4590" s="10">
        <v>4589</v>
      </c>
      <c r="B4590" s="10">
        <v>58610</v>
      </c>
      <c r="C4590" s="11" t="s">
        <v>731</v>
      </c>
      <c r="D4590" s="11" t="s">
        <v>20</v>
      </c>
      <c r="E4590" s="10">
        <v>2017</v>
      </c>
      <c r="F4590" s="10">
        <v>-23.366</v>
      </c>
      <c r="G4590" s="14">
        <f>([1]!Table_1[[#This Row],[총자산]]-[1]!Table_1[[#This Row],[장부가치 자기자본]]+[1]!Table_1[[#This Row],[시가총액]])/[1]!Table_1[[#This Row],[총자산]]</f>
        <v>1.1921139223752319</v>
      </c>
      <c r="H4590" s="14">
        <f>I4590/100000000000</f>
        <v>6.3733280470000001E-2</v>
      </c>
      <c r="I4590" s="10">
        <v>6373328047</v>
      </c>
      <c r="J4590" s="10">
        <v>0.22</v>
      </c>
      <c r="K4590" s="10">
        <f>L4590/1000000000000</f>
        <v>0.29575109325299997</v>
      </c>
      <c r="L4590" s="10">
        <v>295751093253</v>
      </c>
      <c r="M4590" s="10">
        <v>1.79</v>
      </c>
      <c r="N4590" s="10">
        <v>1</v>
      </c>
      <c r="O4590" s="14">
        <f>IF([1]!Table_1[[#This Row],[연도]]=2016,1,0)</f>
        <v>0</v>
      </c>
      <c r="P4590" s="14">
        <f>IF([1]!Table_1[[#This Row],[연도]]=2017,1,0)</f>
        <v>1</v>
      </c>
      <c r="Q4590" s="14">
        <f>IF([1]!Table_1[[#This Row],[연도]]=2018,1,0)</f>
        <v>0</v>
      </c>
      <c r="R4590" s="14">
        <f>IF([1]!Table_1[[#This Row],[연도]]=2019,1,0)</f>
        <v>0</v>
      </c>
      <c r="S4590" s="14">
        <f>IF([1]!Table_1[[#This Row],[연도]]=2020,1,0)</f>
        <v>0</v>
      </c>
      <c r="T4590" s="14">
        <f>IF([1]!Table_1[[#This Row],[연도]]=2021,1,0)</f>
        <v>0</v>
      </c>
      <c r="U4590" s="14">
        <f>IF([1]!Table_1[[#This Row],[연도]]=2022,1,0)</f>
        <v>0</v>
      </c>
      <c r="V4590" s="14">
        <f>IF([1]!Table_1[[#This Row],[연도]]=2023,1,0)</f>
        <v>0</v>
      </c>
      <c r="W4590" s="10">
        <v>0.53</v>
      </c>
      <c r="X4590" s="10">
        <f>Y4590/1000000000000</f>
        <v>0.14405112749999999</v>
      </c>
      <c r="Y4590" s="14">
        <f>[1]!Table_1[[#This Row],[주가]]*[1]!Table_1[[#This Row],[기말주식수]]</f>
        <v>144051127500</v>
      </c>
      <c r="Z4590" s="14">
        <f>AA4590/10</f>
        <v>2.2602183103976037</v>
      </c>
      <c r="AA4590" s="14">
        <f>[1]!Table_1[[#This Row],[시가총액]]/[1]!Table_1[[#This Row],[당기순이익(세후영업이익)]]</f>
        <v>22.602183103976039</v>
      </c>
      <c r="AB4590" s="10">
        <v>963854650</v>
      </c>
    </row>
    <row r="4591" spans="1:28" ht="19.2">
      <c r="A4591" s="12">
        <v>4590</v>
      </c>
      <c r="B4591" s="12">
        <v>58610</v>
      </c>
      <c r="C4591" s="13" t="s">
        <v>731</v>
      </c>
      <c r="D4591" s="13" t="s">
        <v>20</v>
      </c>
      <c r="E4591" s="12">
        <v>2018</v>
      </c>
      <c r="F4591" s="12">
        <v>25.015000000000001</v>
      </c>
      <c r="G4591" s="15">
        <f>([1]!Table_1[[#This Row],[총자산]]-[1]!Table_1[[#This Row],[장부가치 자기자본]]+[1]!Table_1[[#This Row],[시가총액]])/[1]!Table_1[[#This Row],[총자산]]</f>
        <v>1.0375796109983344</v>
      </c>
      <c r="H4591" s="14">
        <f>I4591/100000000000</f>
        <v>0.12100531461</v>
      </c>
      <c r="I4591" s="12">
        <v>12100531461</v>
      </c>
      <c r="J4591" s="12">
        <v>11.58</v>
      </c>
      <c r="K4591" s="10">
        <f>L4591/1000000000000</f>
        <v>0.30541329386499999</v>
      </c>
      <c r="L4591" s="12">
        <v>305413293865</v>
      </c>
      <c r="M4591" s="12">
        <v>1.46</v>
      </c>
      <c r="N4591" s="12">
        <v>1</v>
      </c>
      <c r="O4591" s="15">
        <f>IF([1]!Table_1[[#This Row],[연도]]=2016,1,0)</f>
        <v>0</v>
      </c>
      <c r="P4591" s="15">
        <f>IF([1]!Table_1[[#This Row],[연도]]=2017,1,0)</f>
        <v>0</v>
      </c>
      <c r="Q4591" s="15">
        <f>IF([1]!Table_1[[#This Row],[연도]]=2018,1,0)</f>
        <v>1</v>
      </c>
      <c r="R4591" s="15">
        <f>IF([1]!Table_1[[#This Row],[연도]]=2019,1,0)</f>
        <v>0</v>
      </c>
      <c r="S4591" s="15">
        <f>IF([1]!Table_1[[#This Row],[연도]]=2020,1,0)</f>
        <v>0</v>
      </c>
      <c r="T4591" s="15">
        <f>IF([1]!Table_1[[#This Row],[연도]]=2021,1,0)</f>
        <v>0</v>
      </c>
      <c r="U4591" s="15">
        <f>IF([1]!Table_1[[#This Row],[연도]]=2022,1,0)</f>
        <v>0</v>
      </c>
      <c r="V4591" s="15">
        <f>IF([1]!Table_1[[#This Row],[연도]]=2023,1,0)</f>
        <v>0</v>
      </c>
      <c r="W4591" s="12">
        <v>0.56000000000000005</v>
      </c>
      <c r="X4591" s="10">
        <f>Y4591/1000000000000</f>
        <v>0.13570033749999999</v>
      </c>
      <c r="Y4591" s="15">
        <f>[1]!Table_1[[#This Row],[주가]]*[1]!Table_1[[#This Row],[기말주식수]]</f>
        <v>135700337500</v>
      </c>
      <c r="Z4591" s="14">
        <f>AA4591/10</f>
        <v>1.1214411361795311</v>
      </c>
      <c r="AA4591" s="15">
        <f>[1]!Table_1[[#This Row],[시가총액]]/[1]!Table_1[[#This Row],[당기순이익(세후영업이익)]]</f>
        <v>11.21441136179531</v>
      </c>
      <c r="AB4591" s="12">
        <v>2007709300</v>
      </c>
    </row>
    <row r="4592" spans="1:28" ht="19.2">
      <c r="A4592" s="10">
        <v>4591</v>
      </c>
      <c r="B4592" s="10">
        <v>58610</v>
      </c>
      <c r="C4592" s="11" t="s">
        <v>731</v>
      </c>
      <c r="D4592" s="11" t="s">
        <v>20</v>
      </c>
      <c r="E4592" s="10">
        <v>2019</v>
      </c>
      <c r="F4592" s="10">
        <v>29.515999999999998</v>
      </c>
      <c r="G4592" s="14">
        <f>([1]!Table_1[[#This Row],[총자산]]-[1]!Table_1[[#This Row],[장부가치 자기자본]]+[1]!Table_1[[#This Row],[시가총액]])/[1]!Table_1[[#This Row],[총자산]]</f>
        <v>1.0601295197102036</v>
      </c>
      <c r="H4592" s="14">
        <f>I4592/100000000000</f>
        <v>0.10295030321</v>
      </c>
      <c r="I4592" s="10">
        <v>10295030321</v>
      </c>
      <c r="J4592" s="10">
        <v>0.19</v>
      </c>
      <c r="K4592" s="10">
        <f>L4592/1000000000000</f>
        <v>0.315161067249</v>
      </c>
      <c r="L4592" s="10">
        <v>315161067249</v>
      </c>
      <c r="M4592" s="10">
        <v>1.3</v>
      </c>
      <c r="N4592" s="10">
        <v>1</v>
      </c>
      <c r="O4592" s="14">
        <f>IF([1]!Table_1[[#This Row],[연도]]=2016,1,0)</f>
        <v>0</v>
      </c>
      <c r="P4592" s="14">
        <f>IF([1]!Table_1[[#This Row],[연도]]=2017,1,0)</f>
        <v>0</v>
      </c>
      <c r="Q4592" s="14">
        <f>IF([1]!Table_1[[#This Row],[연도]]=2018,1,0)</f>
        <v>0</v>
      </c>
      <c r="R4592" s="14">
        <f>IF([1]!Table_1[[#This Row],[연도]]=2019,1,0)</f>
        <v>1</v>
      </c>
      <c r="S4592" s="14">
        <f>IF([1]!Table_1[[#This Row],[연도]]=2020,1,0)</f>
        <v>0</v>
      </c>
      <c r="T4592" s="14">
        <f>IF([1]!Table_1[[#This Row],[연도]]=2021,1,0)</f>
        <v>0</v>
      </c>
      <c r="U4592" s="14">
        <f>IF([1]!Table_1[[#This Row],[연도]]=2022,1,0)</f>
        <v>0</v>
      </c>
      <c r="V4592" s="14">
        <f>IF([1]!Table_1[[#This Row],[연도]]=2023,1,0)</f>
        <v>0</v>
      </c>
      <c r="W4592" s="10">
        <v>0.62</v>
      </c>
      <c r="X4592" s="10">
        <f>Y4592/1000000000000</f>
        <v>0.147808983</v>
      </c>
      <c r="Y4592" s="14">
        <f>[1]!Table_1[[#This Row],[주가]]*[1]!Table_1[[#This Row],[기말주식수]]</f>
        <v>147808983000</v>
      </c>
      <c r="Z4592" s="14">
        <f>AA4592/10</f>
        <v>1.4357314004068198</v>
      </c>
      <c r="AA4592" s="14">
        <f>[1]!Table_1[[#This Row],[시가총액]]/[1]!Table_1[[#This Row],[당기순이익(세후영업이익)]]</f>
        <v>14.357314004068197</v>
      </c>
      <c r="AB4592" s="10">
        <v>2007709300</v>
      </c>
    </row>
    <row r="4593" spans="1:28" ht="19.2">
      <c r="A4593" s="12">
        <v>4592</v>
      </c>
      <c r="B4593" s="12">
        <v>58610</v>
      </c>
      <c r="C4593" s="13" t="s">
        <v>731</v>
      </c>
      <c r="D4593" s="13" t="s">
        <v>20</v>
      </c>
      <c r="E4593" s="12">
        <v>2020</v>
      </c>
      <c r="F4593" s="12">
        <v>21.387</v>
      </c>
      <c r="G4593" s="15">
        <f>([1]!Table_1[[#This Row],[총자산]]-[1]!Table_1[[#This Row],[장부가치 자기자본]]+[1]!Table_1[[#This Row],[시가총액]])/[1]!Table_1[[#This Row],[총자산]]</f>
        <v>1.0995139758460042</v>
      </c>
      <c r="H4593" s="14">
        <f>I4593/100000000000</f>
        <v>0.18080435171000001</v>
      </c>
      <c r="I4593" s="12">
        <v>18080435171</v>
      </c>
      <c r="J4593" s="12">
        <v>4.59</v>
      </c>
      <c r="K4593" s="10">
        <f>L4593/1000000000000</f>
        <v>0.35483250575899999</v>
      </c>
      <c r="L4593" s="12">
        <v>354832505759</v>
      </c>
      <c r="M4593" s="12">
        <v>1.0900000000000001</v>
      </c>
      <c r="N4593" s="12">
        <v>1</v>
      </c>
      <c r="O4593" s="15">
        <f>IF([1]!Table_1[[#This Row],[연도]]=2016,1,0)</f>
        <v>0</v>
      </c>
      <c r="P4593" s="15">
        <f>IF([1]!Table_1[[#This Row],[연도]]=2017,1,0)</f>
        <v>0</v>
      </c>
      <c r="Q4593" s="15">
        <f>IF([1]!Table_1[[#This Row],[연도]]=2018,1,0)</f>
        <v>0</v>
      </c>
      <c r="R4593" s="15">
        <f>IF([1]!Table_1[[#This Row],[연도]]=2019,1,0)</f>
        <v>0</v>
      </c>
      <c r="S4593" s="15">
        <f>IF([1]!Table_1[[#This Row],[연도]]=2020,1,0)</f>
        <v>1</v>
      </c>
      <c r="T4593" s="15">
        <f>IF([1]!Table_1[[#This Row],[연도]]=2021,1,0)</f>
        <v>0</v>
      </c>
      <c r="U4593" s="15">
        <f>IF([1]!Table_1[[#This Row],[연도]]=2022,1,0)</f>
        <v>0</v>
      </c>
      <c r="V4593" s="15">
        <f>IF([1]!Table_1[[#This Row],[연도]]=2023,1,0)</f>
        <v>0</v>
      </c>
      <c r="W4593" s="12">
        <v>0.51</v>
      </c>
      <c r="X4593" s="10">
        <f>Y4593/1000000000000</f>
        <v>0.17348766225000001</v>
      </c>
      <c r="Y4593" s="15">
        <f>[1]!Table_1[[#This Row],[주가]]*[1]!Table_1[[#This Row],[기말주식수]]</f>
        <v>173487662250</v>
      </c>
      <c r="Z4593" s="14">
        <f>AA4593/10</f>
        <v>0.95953255886376243</v>
      </c>
      <c r="AA4593" s="15">
        <f>[1]!Table_1[[#This Row],[시가총액]]/[1]!Table_1[[#This Row],[당기순이익(세후영업이익)]]</f>
        <v>9.5953255886376247</v>
      </c>
      <c r="AB4593" s="12">
        <v>3011563950</v>
      </c>
    </row>
    <row r="4594" spans="1:28" ht="19.2">
      <c r="A4594" s="10">
        <v>4593</v>
      </c>
      <c r="B4594" s="10">
        <v>58610</v>
      </c>
      <c r="C4594" s="11" t="s">
        <v>731</v>
      </c>
      <c r="D4594" s="11" t="s">
        <v>20</v>
      </c>
      <c r="E4594" s="10">
        <v>2021</v>
      </c>
      <c r="F4594" s="10">
        <v>23.704000000000001</v>
      </c>
      <c r="G4594" s="14">
        <f>([1]!Table_1[[#This Row],[총자산]]-[1]!Table_1[[#This Row],[장부가치 자기자본]]+[1]!Table_1[[#This Row],[시가총액]])/[1]!Table_1[[#This Row],[총자산]]</f>
        <v>1.1909399396991223</v>
      </c>
      <c r="H4594" s="14">
        <f>I4594/100000000000</f>
        <v>0.23536436082000001</v>
      </c>
      <c r="I4594" s="10">
        <v>23536436082</v>
      </c>
      <c r="J4594" s="10">
        <v>26.6</v>
      </c>
      <c r="K4594" s="10">
        <f>L4594/1000000000000</f>
        <v>0.41633420645699998</v>
      </c>
      <c r="L4594" s="10">
        <v>416334206457</v>
      </c>
      <c r="M4594" s="10">
        <v>1.4</v>
      </c>
      <c r="N4594" s="10">
        <v>1</v>
      </c>
      <c r="O4594" s="14">
        <f>IF([1]!Table_1[[#This Row],[연도]]=2016,1,0)</f>
        <v>0</v>
      </c>
      <c r="P4594" s="14">
        <f>IF([1]!Table_1[[#This Row],[연도]]=2017,1,0)</f>
        <v>0</v>
      </c>
      <c r="Q4594" s="14">
        <f>IF([1]!Table_1[[#This Row],[연도]]=2018,1,0)</f>
        <v>0</v>
      </c>
      <c r="R4594" s="14">
        <f>IF([1]!Table_1[[#This Row],[연도]]=2019,1,0)</f>
        <v>0</v>
      </c>
      <c r="S4594" s="14">
        <f>IF([1]!Table_1[[#This Row],[연도]]=2020,1,0)</f>
        <v>0</v>
      </c>
      <c r="T4594" s="14">
        <f>IF([1]!Table_1[[#This Row],[연도]]=2021,1,0)</f>
        <v>1</v>
      </c>
      <c r="U4594" s="14">
        <f>IF([1]!Table_1[[#This Row],[연도]]=2022,1,0)</f>
        <v>0</v>
      </c>
      <c r="V4594" s="14">
        <f>IF([1]!Table_1[[#This Row],[연도]]=2023,1,0)</f>
        <v>0</v>
      </c>
      <c r="W4594" s="10">
        <v>0.36</v>
      </c>
      <c r="X4594" s="10">
        <f>Y4594/1000000000000</f>
        <v>0.26280171600000002</v>
      </c>
      <c r="Y4594" s="14">
        <f>[1]!Table_1[[#This Row],[주가]]*[1]!Table_1[[#This Row],[기말주식수]]</f>
        <v>262801716000</v>
      </c>
      <c r="Z4594" s="14">
        <f>AA4594/10</f>
        <v>1.116573958284973</v>
      </c>
      <c r="AA4594" s="14">
        <f>[1]!Table_1[[#This Row],[시가총액]]/[1]!Table_1[[#This Row],[당기순이익(세후영업이익)]]</f>
        <v>11.16573958284973</v>
      </c>
      <c r="AB4594" s="10">
        <v>5432477750</v>
      </c>
    </row>
    <row r="4595" spans="1:28" ht="19.2">
      <c r="A4595" s="12">
        <v>4594</v>
      </c>
      <c r="B4595" s="12">
        <v>58610</v>
      </c>
      <c r="C4595" s="13" t="s">
        <v>731</v>
      </c>
      <c r="D4595" s="13" t="s">
        <v>20</v>
      </c>
      <c r="E4595" s="12">
        <v>2022</v>
      </c>
      <c r="F4595" s="12">
        <v>22.535</v>
      </c>
      <c r="G4595" s="15">
        <f>([1]!Table_1[[#This Row],[총자산]]-[1]!Table_1[[#This Row],[장부가치 자기자본]]+[1]!Table_1[[#This Row],[시가총액]])/[1]!Table_1[[#This Row],[총자산]]</f>
        <v>1.4739967899733051</v>
      </c>
      <c r="H4595" s="14">
        <f>I4595/100000000000</f>
        <v>0.25478930709999997</v>
      </c>
      <c r="I4595" s="12">
        <v>25478930710</v>
      </c>
      <c r="J4595" s="12">
        <v>-2.94</v>
      </c>
      <c r="K4595" s="10">
        <f>L4595/1000000000000</f>
        <v>0.44047641665300002</v>
      </c>
      <c r="L4595" s="12">
        <v>440476416653</v>
      </c>
      <c r="M4595" s="12">
        <v>1.1000000000000001</v>
      </c>
      <c r="N4595" s="12">
        <v>1</v>
      </c>
      <c r="O4595" s="15">
        <f>IF([1]!Table_1[[#This Row],[연도]]=2016,1,0)</f>
        <v>0</v>
      </c>
      <c r="P4595" s="15">
        <f>IF([1]!Table_1[[#This Row],[연도]]=2017,1,0)</f>
        <v>0</v>
      </c>
      <c r="Q4595" s="15">
        <f>IF([1]!Table_1[[#This Row],[연도]]=2018,1,0)</f>
        <v>0</v>
      </c>
      <c r="R4595" s="15">
        <f>IF([1]!Table_1[[#This Row],[연도]]=2019,1,0)</f>
        <v>0</v>
      </c>
      <c r="S4595" s="15">
        <f>IF([1]!Table_1[[#This Row],[연도]]=2020,1,0)</f>
        <v>0</v>
      </c>
      <c r="T4595" s="15">
        <f>IF([1]!Table_1[[#This Row],[연도]]=2021,1,0)</f>
        <v>0</v>
      </c>
      <c r="U4595" s="15">
        <f>IF([1]!Table_1[[#This Row],[연도]]=2022,1,0)</f>
        <v>1</v>
      </c>
      <c r="V4595" s="15">
        <f>IF([1]!Table_1[[#This Row],[연도]]=2023,1,0)</f>
        <v>0</v>
      </c>
      <c r="W4595" s="12">
        <v>0.57999999999999996</v>
      </c>
      <c r="X4595" s="10">
        <f>Y4595/1000000000000</f>
        <v>0.38145059199999998</v>
      </c>
      <c r="Y4595" s="15">
        <f>[1]!Table_1[[#This Row],[주가]]*[1]!Table_1[[#This Row],[기말주식수]]</f>
        <v>381450592000</v>
      </c>
      <c r="Z4595" s="14">
        <f>AA4595/10</f>
        <v>1.4971216662961757</v>
      </c>
      <c r="AA4595" s="15">
        <f>[1]!Table_1[[#This Row],[시가총액]]/[1]!Table_1[[#This Row],[당기순이익(세후영업이익)]]</f>
        <v>14.971216662961757</v>
      </c>
      <c r="AB4595" s="12">
        <v>4435472000</v>
      </c>
    </row>
    <row r="4596" spans="1:28" ht="19.2">
      <c r="A4596" s="10">
        <v>4595</v>
      </c>
      <c r="B4596" s="10">
        <v>58610</v>
      </c>
      <c r="C4596" s="11" t="s">
        <v>731</v>
      </c>
      <c r="D4596" s="11" t="s">
        <v>20</v>
      </c>
      <c r="E4596" s="10">
        <v>2023</v>
      </c>
      <c r="F4596" s="10">
        <v>40.341000000000001</v>
      </c>
      <c r="G4596" s="14">
        <f>([1]!Table_1[[#This Row],[총자산]]-[1]!Table_1[[#This Row],[장부가치 자기자본]]+[1]!Table_1[[#This Row],[시가총액]])/[1]!Table_1[[#This Row],[총자산]]</f>
        <v>2.6700441774615347</v>
      </c>
      <c r="H4596" s="14">
        <f>I4596/100000000000</f>
        <v>0.15969877847</v>
      </c>
      <c r="I4596" s="10">
        <v>15969877847</v>
      </c>
      <c r="J4596" s="10">
        <v>-2.08</v>
      </c>
      <c r="K4596" s="10">
        <f>L4596/1000000000000</f>
        <v>0.393785730793</v>
      </c>
      <c r="L4596" s="10">
        <v>393785730793</v>
      </c>
      <c r="M4596" s="10">
        <v>1.08</v>
      </c>
      <c r="N4596" s="10">
        <v>1</v>
      </c>
      <c r="O4596" s="14">
        <f>IF([1]!Table_1[[#This Row],[연도]]=2016,1,0)</f>
        <v>0</v>
      </c>
      <c r="P4596" s="14">
        <f>IF([1]!Table_1[[#This Row],[연도]]=2017,1,0)</f>
        <v>0</v>
      </c>
      <c r="Q4596" s="14">
        <f>IF([1]!Table_1[[#This Row],[연도]]=2018,1,0)</f>
        <v>0</v>
      </c>
      <c r="R4596" s="14">
        <f>IF([1]!Table_1[[#This Row],[연도]]=2019,1,0)</f>
        <v>0</v>
      </c>
      <c r="S4596" s="14">
        <f>IF([1]!Table_1[[#This Row],[연도]]=2020,1,0)</f>
        <v>0</v>
      </c>
      <c r="T4596" s="14">
        <f>IF([1]!Table_1[[#This Row],[연도]]=2021,1,0)</f>
        <v>0</v>
      </c>
      <c r="U4596" s="14">
        <f>IF([1]!Table_1[[#This Row],[연도]]=2022,1,0)</f>
        <v>0</v>
      </c>
      <c r="V4596" s="14">
        <f>IF([1]!Table_1[[#This Row],[연도]]=2023,1,0)</f>
        <v>1</v>
      </c>
      <c r="W4596" s="10">
        <v>0.66</v>
      </c>
      <c r="X4596" s="10">
        <f>Y4596/1000000000000</f>
        <v>0.79838496000000003</v>
      </c>
      <c r="Y4596" s="14">
        <f>[1]!Table_1[[#This Row],[주가]]*[1]!Table_1[[#This Row],[기말주식수]]</f>
        <v>798384960000</v>
      </c>
      <c r="Z4596" s="14">
        <f>AA4596/10</f>
        <v>4.9993178886460896</v>
      </c>
      <c r="AA4596" s="14">
        <f>[1]!Table_1[[#This Row],[시가총액]]/[1]!Table_1[[#This Row],[당기순이익(세후영업이익)]]</f>
        <v>49.993178886460896</v>
      </c>
      <c r="AB4596" s="10">
        <v>4435472000</v>
      </c>
    </row>
    <row r="4597" spans="1:28" ht="19.2">
      <c r="A4597" s="12">
        <v>4596</v>
      </c>
      <c r="B4597" s="12">
        <v>58630</v>
      </c>
      <c r="C4597" s="13" t="s">
        <v>732</v>
      </c>
      <c r="D4597" s="13" t="s">
        <v>20</v>
      </c>
      <c r="E4597" s="12">
        <v>2023</v>
      </c>
      <c r="F4597" s="12">
        <v>13.17</v>
      </c>
      <c r="G4597" s="15">
        <f>([1]!Table_1[[#This Row],[총자산]]-[1]!Table_1[[#This Row],[장부가치 자기자본]]+[1]!Table_1[[#This Row],[시가총액]])/[1]!Table_1[[#This Row],[총자산]]</f>
        <v>1.0490302658297037</v>
      </c>
      <c r="H4597" s="14">
        <f>I4597/100000000000</f>
        <v>0.21314431594</v>
      </c>
      <c r="I4597" s="12">
        <v>21314431594</v>
      </c>
      <c r="J4597" s="12">
        <v>27.3</v>
      </c>
      <c r="K4597" s="10">
        <f>L4597/1000000000000</f>
        <v>8.1633381472E-2</v>
      </c>
      <c r="L4597" s="12">
        <v>81633381472</v>
      </c>
      <c r="M4597" s="12">
        <v>8.33</v>
      </c>
      <c r="N4597" s="12">
        <v>1</v>
      </c>
      <c r="O4597" s="15">
        <f>IF([1]!Table_1[[#This Row],[연도]]=2016,1,0)</f>
        <v>0</v>
      </c>
      <c r="P4597" s="15">
        <f>IF([1]!Table_1[[#This Row],[연도]]=2017,1,0)</f>
        <v>0</v>
      </c>
      <c r="Q4597" s="15">
        <f>IF([1]!Table_1[[#This Row],[연도]]=2018,1,0)</f>
        <v>0</v>
      </c>
      <c r="R4597" s="15">
        <f>IF([1]!Table_1[[#This Row],[연도]]=2019,1,0)</f>
        <v>0</v>
      </c>
      <c r="S4597" s="15">
        <f>IF([1]!Table_1[[#This Row],[연도]]=2020,1,0)</f>
        <v>0</v>
      </c>
      <c r="T4597" s="15">
        <f>IF([1]!Table_1[[#This Row],[연도]]=2021,1,0)</f>
        <v>0</v>
      </c>
      <c r="U4597" s="15">
        <f>IF([1]!Table_1[[#This Row],[연도]]=2022,1,0)</f>
        <v>0</v>
      </c>
      <c r="V4597" s="15">
        <f>IF([1]!Table_1[[#This Row],[연도]]=2023,1,0)</f>
        <v>1</v>
      </c>
      <c r="W4597" s="12">
        <v>0.42</v>
      </c>
      <c r="X4597" s="10">
        <f>Y4597/1000000000000</f>
        <v>0.1211720374</v>
      </c>
      <c r="Y4597" s="15">
        <f>[1]!Table_1[[#This Row],[주가]]*[1]!Table_1[[#This Row],[기말주식수]]</f>
        <v>121172037400</v>
      </c>
      <c r="Z4597" s="14">
        <f>AA4597/10</f>
        <v>0.56849762502749479</v>
      </c>
      <c r="AA4597" s="15">
        <f>[1]!Table_1[[#This Row],[시가총액]]/[1]!Table_1[[#This Row],[당기순이익(세후영업이익)]]</f>
        <v>5.6849762502749481</v>
      </c>
      <c r="AB4597" s="12">
        <v>2866969350</v>
      </c>
    </row>
    <row r="4598" spans="1:28" ht="19.2">
      <c r="A4598" s="10">
        <v>4597</v>
      </c>
      <c r="B4598" s="10">
        <v>58650</v>
      </c>
      <c r="C4598" s="11" t="s">
        <v>733</v>
      </c>
      <c r="D4598" s="11" t="s">
        <v>6</v>
      </c>
      <c r="E4598" s="10">
        <v>2016</v>
      </c>
      <c r="F4598" s="10">
        <v>4.3230000000000004</v>
      </c>
      <c r="G4598" s="14">
        <f>([1]!Table_1[[#This Row],[총자산]]-[1]!Table_1[[#This Row],[장부가치 자기자본]]+[1]!Table_1[[#This Row],[시가총액]])/[1]!Table_1[[#This Row],[총자산]]</f>
        <v>0.53491479699479405</v>
      </c>
      <c r="H4598" s="14">
        <f>I4598/100000000000</f>
        <v>2.3478599999999998</v>
      </c>
      <c r="I4598" s="10">
        <v>234786000000</v>
      </c>
      <c r="J4598" s="10">
        <v>-0.26</v>
      </c>
      <c r="K4598" s="10">
        <f>L4598/1000000000000</f>
        <v>4.0343333622289999</v>
      </c>
      <c r="L4598" s="10">
        <v>4034333362229</v>
      </c>
      <c r="M4598" s="10">
        <v>0.91</v>
      </c>
      <c r="N4598" s="10">
        <v>1</v>
      </c>
      <c r="O4598" s="14">
        <f>IF([1]!Table_1[[#This Row],[연도]]=2016,1,0)</f>
        <v>1</v>
      </c>
      <c r="P4598" s="14">
        <f>IF([1]!Table_1[[#This Row],[연도]]=2017,1,0)</f>
        <v>0</v>
      </c>
      <c r="Q4598" s="14">
        <f>IF([1]!Table_1[[#This Row],[연도]]=2018,1,0)</f>
        <v>0</v>
      </c>
      <c r="R4598" s="14">
        <f>IF([1]!Table_1[[#This Row],[연도]]=2019,1,0)</f>
        <v>0</v>
      </c>
      <c r="S4598" s="14">
        <f>IF([1]!Table_1[[#This Row],[연도]]=2020,1,0)</f>
        <v>0</v>
      </c>
      <c r="T4598" s="14">
        <f>IF([1]!Table_1[[#This Row],[연도]]=2021,1,0)</f>
        <v>0</v>
      </c>
      <c r="U4598" s="14">
        <f>IF([1]!Table_1[[#This Row],[연도]]=2022,1,0)</f>
        <v>0</v>
      </c>
      <c r="V4598" s="14">
        <f>IF([1]!Table_1[[#This Row],[연도]]=2023,1,0)</f>
        <v>0</v>
      </c>
      <c r="W4598" s="10">
        <v>1.3</v>
      </c>
      <c r="X4598" s="10">
        <f>Y4598/1000000000000</f>
        <v>0.51600000000000001</v>
      </c>
      <c r="Y4598" s="14">
        <f>[1]!Table_1[[#This Row],[주가]]*[1]!Table_1[[#This Row],[기말주식수]]</f>
        <v>516000000000</v>
      </c>
      <c r="Z4598" s="14">
        <f>AA4598/10</f>
        <v>0.21977460325573075</v>
      </c>
      <c r="AA4598" s="14">
        <f>[1]!Table_1[[#This Row],[시가총액]]/[1]!Table_1[[#This Row],[당기순이익(세후영업이익)]]</f>
        <v>2.1977460325573075</v>
      </c>
      <c r="AB4598" s="10">
        <v>6998425000</v>
      </c>
    </row>
    <row r="4599" spans="1:28" ht="19.2">
      <c r="A4599" s="12">
        <v>4598</v>
      </c>
      <c r="B4599" s="12">
        <v>58650</v>
      </c>
      <c r="C4599" s="13" t="s">
        <v>733</v>
      </c>
      <c r="D4599" s="13" t="s">
        <v>6</v>
      </c>
      <c r="E4599" s="12">
        <v>2017</v>
      </c>
      <c r="F4599" s="12">
        <v>3.7879999999999998</v>
      </c>
      <c r="G4599" s="15">
        <f>([1]!Table_1[[#This Row],[총자산]]-[1]!Table_1[[#This Row],[장부가치 자기자본]]+[1]!Table_1[[#This Row],[시가총액]])/[1]!Table_1[[#This Row],[총자산]]</f>
        <v>0.53604460447891589</v>
      </c>
      <c r="H4599" s="14">
        <f>I4599/100000000000</f>
        <v>2.7457600000000002</v>
      </c>
      <c r="I4599" s="12">
        <v>274576000000</v>
      </c>
      <c r="J4599" s="12">
        <v>1.49</v>
      </c>
      <c r="K4599" s="10">
        <f>L4599/1000000000000</f>
        <v>4.7944184819810003</v>
      </c>
      <c r="L4599" s="12">
        <v>4794418481981</v>
      </c>
      <c r="M4599" s="12">
        <v>0.77</v>
      </c>
      <c r="N4599" s="12">
        <v>1</v>
      </c>
      <c r="O4599" s="15">
        <f>IF([1]!Table_1[[#This Row],[연도]]=2016,1,0)</f>
        <v>0</v>
      </c>
      <c r="P4599" s="15">
        <f>IF([1]!Table_1[[#This Row],[연도]]=2017,1,0)</f>
        <v>1</v>
      </c>
      <c r="Q4599" s="15">
        <f>IF([1]!Table_1[[#This Row],[연도]]=2018,1,0)</f>
        <v>0</v>
      </c>
      <c r="R4599" s="15">
        <f>IF([1]!Table_1[[#This Row],[연도]]=2019,1,0)</f>
        <v>0</v>
      </c>
      <c r="S4599" s="15">
        <f>IF([1]!Table_1[[#This Row],[연도]]=2020,1,0)</f>
        <v>0</v>
      </c>
      <c r="T4599" s="15">
        <f>IF([1]!Table_1[[#This Row],[연도]]=2021,1,0)</f>
        <v>0</v>
      </c>
      <c r="U4599" s="15">
        <f>IF([1]!Table_1[[#This Row],[연도]]=2022,1,0)</f>
        <v>0</v>
      </c>
      <c r="V4599" s="15">
        <f>IF([1]!Table_1[[#This Row],[연도]]=2023,1,0)</f>
        <v>0</v>
      </c>
      <c r="W4599" s="12">
        <v>0.75</v>
      </c>
      <c r="X4599" s="10">
        <f>Y4599/1000000000000</f>
        <v>0.60799999999999998</v>
      </c>
      <c r="Y4599" s="15">
        <f>[1]!Table_1[[#This Row],[주가]]*[1]!Table_1[[#This Row],[기말주식수]]</f>
        <v>608000000000</v>
      </c>
      <c r="Z4599" s="14">
        <f>AA4599/10</f>
        <v>0.22143231746401723</v>
      </c>
      <c r="AA4599" s="15">
        <f>[1]!Table_1[[#This Row],[시가총액]]/[1]!Table_1[[#This Row],[당기순이익(세후영업이익)]]</f>
        <v>2.2143231746401724</v>
      </c>
      <c r="AB4599" s="12">
        <v>7998200000</v>
      </c>
    </row>
    <row r="4600" spans="1:28" ht="19.2">
      <c r="A4600" s="10">
        <v>4599</v>
      </c>
      <c r="B4600" s="10">
        <v>58650</v>
      </c>
      <c r="C4600" s="11" t="s">
        <v>733</v>
      </c>
      <c r="D4600" s="11" t="s">
        <v>6</v>
      </c>
      <c r="E4600" s="10">
        <v>2018</v>
      </c>
      <c r="F4600" s="10">
        <v>15.497999999999999</v>
      </c>
      <c r="G4600" s="14">
        <f>([1]!Table_1[[#This Row],[총자산]]-[1]!Table_1[[#This Row],[장부가치 자기자본]]+[1]!Table_1[[#This Row],[시가총액]])/[1]!Table_1[[#This Row],[총자산]]</f>
        <v>0.51995646287738306</v>
      </c>
      <c r="H4600" s="14">
        <f>I4600/100000000000</f>
        <v>1.1751199999999999</v>
      </c>
      <c r="I4600" s="10">
        <v>117512000000</v>
      </c>
      <c r="J4600" s="10">
        <v>3.79</v>
      </c>
      <c r="K4600" s="10">
        <f>L4600/1000000000000</f>
        <v>5.1768894565380004</v>
      </c>
      <c r="L4600" s="10">
        <v>5176889456538</v>
      </c>
      <c r="M4600" s="10">
        <v>2.0699999999999998</v>
      </c>
      <c r="N4600" s="10">
        <v>1</v>
      </c>
      <c r="O4600" s="14">
        <f>IF([1]!Table_1[[#This Row],[연도]]=2016,1,0)</f>
        <v>0</v>
      </c>
      <c r="P4600" s="14">
        <f>IF([1]!Table_1[[#This Row],[연도]]=2017,1,0)</f>
        <v>0</v>
      </c>
      <c r="Q4600" s="14">
        <f>IF([1]!Table_1[[#This Row],[연도]]=2018,1,0)</f>
        <v>1</v>
      </c>
      <c r="R4600" s="14">
        <f>IF([1]!Table_1[[#This Row],[연도]]=2019,1,0)</f>
        <v>0</v>
      </c>
      <c r="S4600" s="14">
        <f>IF([1]!Table_1[[#This Row],[연도]]=2020,1,0)</f>
        <v>0</v>
      </c>
      <c r="T4600" s="14">
        <f>IF([1]!Table_1[[#This Row],[연도]]=2021,1,0)</f>
        <v>0</v>
      </c>
      <c r="U4600" s="14">
        <f>IF([1]!Table_1[[#This Row],[연도]]=2022,1,0)</f>
        <v>0</v>
      </c>
      <c r="V4600" s="14">
        <f>IF([1]!Table_1[[#This Row],[연도]]=2023,1,0)</f>
        <v>0</v>
      </c>
      <c r="W4600" s="10">
        <v>1.01</v>
      </c>
      <c r="X4600" s="10">
        <f>Y4600/1000000000000</f>
        <v>0.38919999999999999</v>
      </c>
      <c r="Y4600" s="14">
        <f>[1]!Table_1[[#This Row],[주가]]*[1]!Table_1[[#This Row],[기말주식수]]</f>
        <v>389200000000</v>
      </c>
      <c r="Z4600" s="14">
        <f>AA4600/10</f>
        <v>0.3312002178500919</v>
      </c>
      <c r="AA4600" s="14">
        <f>[1]!Table_1[[#This Row],[시가총액]]/[1]!Table_1[[#This Row],[당기순이익(세후영업이익)]]</f>
        <v>3.312002178500919</v>
      </c>
      <c r="AB4600" s="10">
        <v>9997750000</v>
      </c>
    </row>
    <row r="4601" spans="1:28" ht="19.2">
      <c r="A4601" s="12">
        <v>4600</v>
      </c>
      <c r="B4601" s="12">
        <v>58650</v>
      </c>
      <c r="C4601" s="13" t="s">
        <v>733</v>
      </c>
      <c r="D4601" s="13" t="s">
        <v>6</v>
      </c>
      <c r="E4601" s="12">
        <v>2019</v>
      </c>
      <c r="F4601" s="12">
        <v>18.565999999999999</v>
      </c>
      <c r="G4601" s="15">
        <f>([1]!Table_1[[#This Row],[총자산]]-[1]!Table_1[[#This Row],[장부가치 자기자본]]+[1]!Table_1[[#This Row],[시가총액]])/[1]!Table_1[[#This Row],[총자산]]</f>
        <v>0.50189681553700227</v>
      </c>
      <c r="H4601" s="14">
        <f>I4601/100000000000</f>
        <v>0.89528018488000005</v>
      </c>
      <c r="I4601" s="12">
        <v>89528018488</v>
      </c>
      <c r="J4601" s="12">
        <v>0.05</v>
      </c>
      <c r="K4601" s="10">
        <f>L4601/1000000000000</f>
        <v>4.9306625960319996</v>
      </c>
      <c r="L4601" s="12">
        <v>4930662596032</v>
      </c>
      <c r="M4601" s="12">
        <v>2.35</v>
      </c>
      <c r="N4601" s="12">
        <v>1</v>
      </c>
      <c r="O4601" s="15">
        <f>IF([1]!Table_1[[#This Row],[연도]]=2016,1,0)</f>
        <v>0</v>
      </c>
      <c r="P4601" s="15">
        <f>IF([1]!Table_1[[#This Row],[연도]]=2017,1,0)</f>
        <v>0</v>
      </c>
      <c r="Q4601" s="15">
        <f>IF([1]!Table_1[[#This Row],[연도]]=2018,1,0)</f>
        <v>0</v>
      </c>
      <c r="R4601" s="15">
        <f>IF([1]!Table_1[[#This Row],[연도]]=2019,1,0)</f>
        <v>1</v>
      </c>
      <c r="S4601" s="15">
        <f>IF([1]!Table_1[[#This Row],[연도]]=2020,1,0)</f>
        <v>0</v>
      </c>
      <c r="T4601" s="15">
        <f>IF([1]!Table_1[[#This Row],[연도]]=2021,1,0)</f>
        <v>0</v>
      </c>
      <c r="U4601" s="15">
        <f>IF([1]!Table_1[[#This Row],[연도]]=2022,1,0)</f>
        <v>0</v>
      </c>
      <c r="V4601" s="15">
        <f>IF([1]!Table_1[[#This Row],[연도]]=2023,1,0)</f>
        <v>0</v>
      </c>
      <c r="W4601" s="12">
        <v>3.04</v>
      </c>
      <c r="X4601" s="10">
        <f>Y4601/1000000000000</f>
        <v>0.31440000000000001</v>
      </c>
      <c r="Y4601" s="15">
        <f>[1]!Table_1[[#This Row],[주가]]*[1]!Table_1[[#This Row],[기말주식수]]</f>
        <v>314400000000</v>
      </c>
      <c r="Z4601" s="14">
        <f>AA4601/10</f>
        <v>0.35117497886110483</v>
      </c>
      <c r="AA4601" s="15">
        <f>[1]!Table_1[[#This Row],[시가총액]]/[1]!Table_1[[#This Row],[당기순이익(세후영업이익)]]</f>
        <v>3.511749788611048</v>
      </c>
      <c r="AB4601" s="12">
        <v>8997975000</v>
      </c>
    </row>
    <row r="4602" spans="1:28" ht="19.2">
      <c r="A4602" s="10">
        <v>4601</v>
      </c>
      <c r="B4602" s="10">
        <v>58650</v>
      </c>
      <c r="C4602" s="11" t="s">
        <v>733</v>
      </c>
      <c r="D4602" s="11" t="s">
        <v>6</v>
      </c>
      <c r="E4602" s="10">
        <v>2020</v>
      </c>
      <c r="F4602" s="10">
        <v>-3.423</v>
      </c>
      <c r="G4602" s="14">
        <f>([1]!Table_1[[#This Row],[총자산]]-[1]!Table_1[[#This Row],[장부가치 자기자본]]+[1]!Table_1[[#This Row],[시가총액]])/[1]!Table_1[[#This Row],[총자산]]</f>
        <v>0.52388385223908551</v>
      </c>
      <c r="H4602" s="14">
        <f>I4602/100000000000</f>
        <v>0.13075575149999999</v>
      </c>
      <c r="I4602" s="10">
        <v>13075575150</v>
      </c>
      <c r="J4602" s="10">
        <v>-6.81</v>
      </c>
      <c r="K4602" s="10">
        <f>L4602/1000000000000</f>
        <v>4.2573547419439999</v>
      </c>
      <c r="L4602" s="10">
        <v>4257354741944</v>
      </c>
      <c r="M4602" s="10">
        <v>2.4700000000000002</v>
      </c>
      <c r="N4602" s="10">
        <v>1</v>
      </c>
      <c r="O4602" s="14">
        <f>IF([1]!Table_1[[#This Row],[연도]]=2016,1,0)</f>
        <v>0</v>
      </c>
      <c r="P4602" s="14">
        <f>IF([1]!Table_1[[#This Row],[연도]]=2017,1,0)</f>
        <v>0</v>
      </c>
      <c r="Q4602" s="14">
        <f>IF([1]!Table_1[[#This Row],[연도]]=2018,1,0)</f>
        <v>0</v>
      </c>
      <c r="R4602" s="14">
        <f>IF([1]!Table_1[[#This Row],[연도]]=2019,1,0)</f>
        <v>0</v>
      </c>
      <c r="S4602" s="14">
        <f>IF([1]!Table_1[[#This Row],[연도]]=2020,1,0)</f>
        <v>1</v>
      </c>
      <c r="T4602" s="14">
        <f>IF([1]!Table_1[[#This Row],[연도]]=2021,1,0)</f>
        <v>0</v>
      </c>
      <c r="U4602" s="14">
        <f>IF([1]!Table_1[[#This Row],[연도]]=2022,1,0)</f>
        <v>0</v>
      </c>
      <c r="V4602" s="14">
        <f>IF([1]!Table_1[[#This Row],[연도]]=2023,1,0)</f>
        <v>0</v>
      </c>
      <c r="W4602" s="10">
        <v>2.73</v>
      </c>
      <c r="X4602" s="10">
        <f>Y4602/1000000000000</f>
        <v>0.30599999999999999</v>
      </c>
      <c r="Y4602" s="14">
        <f>[1]!Table_1[[#This Row],[주가]]*[1]!Table_1[[#This Row],[기말주식수]]</f>
        <v>306000000000</v>
      </c>
      <c r="Z4602" s="14">
        <f>AA4602/10</f>
        <v>2.340241224494052</v>
      </c>
      <c r="AA4602" s="14">
        <f>[1]!Table_1[[#This Row],[시가총액]]/[1]!Table_1[[#This Row],[당기순이익(세후영업이익)]]</f>
        <v>23.402412244940521</v>
      </c>
      <c r="AB4602" s="10">
        <v>8953335000</v>
      </c>
    </row>
    <row r="4603" spans="1:28" ht="19.2">
      <c r="A4603" s="12">
        <v>4602</v>
      </c>
      <c r="B4603" s="12">
        <v>58650</v>
      </c>
      <c r="C4603" s="13" t="s">
        <v>733</v>
      </c>
      <c r="D4603" s="13" t="s">
        <v>6</v>
      </c>
      <c r="E4603" s="12">
        <v>2021</v>
      </c>
      <c r="F4603" s="12">
        <v>7.3780000000000001</v>
      </c>
      <c r="G4603" s="15">
        <f>([1]!Table_1[[#This Row],[총자산]]-[1]!Table_1[[#This Row],[장부가치 자기자본]]+[1]!Table_1[[#This Row],[시가총액]])/[1]!Table_1[[#This Row],[총자산]]</f>
        <v>0.55852411856697226</v>
      </c>
      <c r="H4603" s="14">
        <f>I4603/100000000000</f>
        <v>3.0820400000000001</v>
      </c>
      <c r="I4603" s="12">
        <v>308204000000</v>
      </c>
      <c r="J4603" s="12">
        <v>8.91</v>
      </c>
      <c r="K4603" s="10">
        <f>L4603/1000000000000</f>
        <v>6.0055221838890001</v>
      </c>
      <c r="L4603" s="12">
        <v>6005522183889</v>
      </c>
      <c r="M4603" s="12">
        <v>2.2999999999999998</v>
      </c>
      <c r="N4603" s="12">
        <v>1</v>
      </c>
      <c r="O4603" s="15">
        <f>IF([1]!Table_1[[#This Row],[연도]]=2016,1,0)</f>
        <v>0</v>
      </c>
      <c r="P4603" s="15">
        <f>IF([1]!Table_1[[#This Row],[연도]]=2017,1,0)</f>
        <v>0</v>
      </c>
      <c r="Q4603" s="15">
        <f>IF([1]!Table_1[[#This Row],[연도]]=2018,1,0)</f>
        <v>0</v>
      </c>
      <c r="R4603" s="15">
        <f>IF([1]!Table_1[[#This Row],[연도]]=2019,1,0)</f>
        <v>0</v>
      </c>
      <c r="S4603" s="15">
        <f>IF([1]!Table_1[[#This Row],[연도]]=2020,1,0)</f>
        <v>0</v>
      </c>
      <c r="T4603" s="15">
        <f>IF([1]!Table_1[[#This Row],[연도]]=2021,1,0)</f>
        <v>1</v>
      </c>
      <c r="U4603" s="15">
        <f>IF([1]!Table_1[[#This Row],[연도]]=2022,1,0)</f>
        <v>0</v>
      </c>
      <c r="V4603" s="15">
        <f>IF([1]!Table_1[[#This Row],[연도]]=2023,1,0)</f>
        <v>0</v>
      </c>
      <c r="W4603" s="12">
        <v>2.09</v>
      </c>
      <c r="X4603" s="10">
        <f>Y4603/1000000000000</f>
        <v>0.41799999999999998</v>
      </c>
      <c r="Y4603" s="15">
        <f>[1]!Table_1[[#This Row],[주가]]*[1]!Table_1[[#This Row],[기말주식수]]</f>
        <v>418000000000</v>
      </c>
      <c r="Z4603" s="14">
        <f>AA4603/10</f>
        <v>0.13562445652879263</v>
      </c>
      <c r="AA4603" s="15">
        <f>[1]!Table_1[[#This Row],[시가총액]]/[1]!Table_1[[#This Row],[당기순이익(세후영업이익)]]</f>
        <v>1.3562445652879263</v>
      </c>
      <c r="AB4603" s="12">
        <v>9858104000</v>
      </c>
    </row>
    <row r="4604" spans="1:28" ht="19.2">
      <c r="A4604" s="10">
        <v>4603</v>
      </c>
      <c r="B4604" s="10">
        <v>58650</v>
      </c>
      <c r="C4604" s="11" t="s">
        <v>733</v>
      </c>
      <c r="D4604" s="11" t="s">
        <v>6</v>
      </c>
      <c r="E4604" s="10">
        <v>2022</v>
      </c>
      <c r="F4604" s="10">
        <v>8.8369999999999997</v>
      </c>
      <c r="G4604" s="14">
        <f>([1]!Table_1[[#This Row],[총자산]]-[1]!Table_1[[#This Row],[장부가치 자기자본]]+[1]!Table_1[[#This Row],[시가총액]])/[1]!Table_1[[#This Row],[총자산]]</f>
        <v>0.56543744123009498</v>
      </c>
      <c r="H4604" s="14">
        <f>I4604/100000000000</f>
        <v>1.96126</v>
      </c>
      <c r="I4604" s="10">
        <v>196126000000</v>
      </c>
      <c r="J4604" s="10">
        <v>6.9</v>
      </c>
      <c r="K4604" s="10">
        <f>L4604/1000000000000</f>
        <v>6.7458014948980001</v>
      </c>
      <c r="L4604" s="10">
        <v>6745801494898</v>
      </c>
      <c r="M4604" s="10">
        <v>1.76</v>
      </c>
      <c r="N4604" s="10">
        <v>1</v>
      </c>
      <c r="O4604" s="14">
        <f>IF([1]!Table_1[[#This Row],[연도]]=2016,1,0)</f>
        <v>0</v>
      </c>
      <c r="P4604" s="14">
        <f>IF([1]!Table_1[[#This Row],[연도]]=2017,1,0)</f>
        <v>0</v>
      </c>
      <c r="Q4604" s="14">
        <f>IF([1]!Table_1[[#This Row],[연도]]=2018,1,0)</f>
        <v>0</v>
      </c>
      <c r="R4604" s="14">
        <f>IF([1]!Table_1[[#This Row],[연도]]=2019,1,0)</f>
        <v>0</v>
      </c>
      <c r="S4604" s="14">
        <f>IF([1]!Table_1[[#This Row],[연도]]=2020,1,0)</f>
        <v>0</v>
      </c>
      <c r="T4604" s="14">
        <f>IF([1]!Table_1[[#This Row],[연도]]=2021,1,0)</f>
        <v>0</v>
      </c>
      <c r="U4604" s="14">
        <f>IF([1]!Table_1[[#This Row],[연도]]=2022,1,0)</f>
        <v>1</v>
      </c>
      <c r="V4604" s="14">
        <f>IF([1]!Table_1[[#This Row],[연도]]=2023,1,0)</f>
        <v>0</v>
      </c>
      <c r="W4604" s="10">
        <v>4.05</v>
      </c>
      <c r="X4604" s="10">
        <f>Y4604/1000000000000</f>
        <v>0.432</v>
      </c>
      <c r="Y4604" s="14">
        <f>[1]!Table_1[[#This Row],[주가]]*[1]!Table_1[[#This Row],[기말주식수]]</f>
        <v>432000000000</v>
      </c>
      <c r="Z4604" s="14">
        <f>AA4604/10</f>
        <v>0.22026656333173572</v>
      </c>
      <c r="AA4604" s="14">
        <f>[1]!Table_1[[#This Row],[시가총액]]/[1]!Table_1[[#This Row],[당기순이익(세후영업이익)]]</f>
        <v>2.2026656333173573</v>
      </c>
      <c r="AB4604" s="10">
        <v>13792720000</v>
      </c>
    </row>
    <row r="4605" spans="1:28" ht="19.2">
      <c r="A4605" s="12">
        <v>4604</v>
      </c>
      <c r="B4605" s="12">
        <v>58650</v>
      </c>
      <c r="C4605" s="13" t="s">
        <v>733</v>
      </c>
      <c r="D4605" s="13" t="s">
        <v>6</v>
      </c>
      <c r="E4605" s="12">
        <v>2023</v>
      </c>
      <c r="F4605" s="12">
        <v>10.456</v>
      </c>
      <c r="G4605" s="15">
        <f>([1]!Table_1[[#This Row],[총자산]]-[1]!Table_1[[#This Row],[장부가치 자기자본]]+[1]!Table_1[[#This Row],[시가총액]])/[1]!Table_1[[#This Row],[총자산]]</f>
        <v>0.53782064896372217</v>
      </c>
      <c r="H4605" s="14">
        <f>I4605/100000000000</f>
        <v>2.0077199999999999</v>
      </c>
      <c r="I4605" s="12">
        <v>200772000000</v>
      </c>
      <c r="J4605" s="12">
        <v>-2.21</v>
      </c>
      <c r="K4605" s="10">
        <f>L4605/1000000000000</f>
        <v>6.4192036030209998</v>
      </c>
      <c r="L4605" s="12">
        <v>6419203603021</v>
      </c>
      <c r="M4605" s="12">
        <v>1.78</v>
      </c>
      <c r="N4605" s="12">
        <v>1</v>
      </c>
      <c r="O4605" s="15">
        <f>IF([1]!Table_1[[#This Row],[연도]]=2016,1,0)</f>
        <v>0</v>
      </c>
      <c r="P4605" s="15">
        <f>IF([1]!Table_1[[#This Row],[연도]]=2017,1,0)</f>
        <v>0</v>
      </c>
      <c r="Q4605" s="15">
        <f>IF([1]!Table_1[[#This Row],[연도]]=2018,1,0)</f>
        <v>0</v>
      </c>
      <c r="R4605" s="15">
        <f>IF([1]!Table_1[[#This Row],[연도]]=2019,1,0)</f>
        <v>0</v>
      </c>
      <c r="S4605" s="15">
        <f>IF([1]!Table_1[[#This Row],[연도]]=2020,1,0)</f>
        <v>0</v>
      </c>
      <c r="T4605" s="15">
        <f>IF([1]!Table_1[[#This Row],[연도]]=2021,1,0)</f>
        <v>0</v>
      </c>
      <c r="U4605" s="15">
        <f>IF([1]!Table_1[[#This Row],[연도]]=2022,1,0)</f>
        <v>0</v>
      </c>
      <c r="V4605" s="15">
        <f>IF([1]!Table_1[[#This Row],[연도]]=2023,1,0)</f>
        <v>1</v>
      </c>
      <c r="W4605" s="12">
        <v>2.37</v>
      </c>
      <c r="X4605" s="10">
        <f>Y4605/1000000000000</f>
        <v>0.432</v>
      </c>
      <c r="Y4605" s="15">
        <f>[1]!Table_1[[#This Row],[주가]]*[1]!Table_1[[#This Row],[기말주식수]]</f>
        <v>432000000000</v>
      </c>
      <c r="Z4605" s="14">
        <f>AA4605/10</f>
        <v>0.21516944593867673</v>
      </c>
      <c r="AA4605" s="15">
        <f>[1]!Table_1[[#This Row],[시가총액]]/[1]!Table_1[[#This Row],[당기순이익(세후영업이익)]]</f>
        <v>2.1516944593867673</v>
      </c>
      <c r="AB4605" s="12">
        <v>13785416000</v>
      </c>
    </row>
    <row r="4606" spans="1:28" ht="19.2">
      <c r="A4606" s="10">
        <v>4605</v>
      </c>
      <c r="B4606" s="10">
        <v>58730</v>
      </c>
      <c r="C4606" s="11" t="s">
        <v>734</v>
      </c>
      <c r="D4606" s="11" t="s">
        <v>6</v>
      </c>
      <c r="E4606" s="10">
        <v>2016</v>
      </c>
      <c r="F4606" s="10">
        <v>24.577999999999999</v>
      </c>
      <c r="G4606" s="14">
        <f>([1]!Table_1[[#This Row],[총자산]]-[1]!Table_1[[#This Row],[장부가치 자기자본]]+[1]!Table_1[[#This Row],[시가총액]])/[1]!Table_1[[#This Row],[총자산]]</f>
        <v>0.94256122853266333</v>
      </c>
      <c r="H4606" s="14">
        <f>I4606/100000000000</f>
        <v>0.15833486633999999</v>
      </c>
      <c r="I4606" s="10">
        <v>15833486634</v>
      </c>
      <c r="J4606" s="10">
        <v>21.99</v>
      </c>
      <c r="K4606" s="10">
        <f>L4606/1000000000000</f>
        <v>0.157137163957</v>
      </c>
      <c r="L4606" s="10">
        <v>157137163957</v>
      </c>
      <c r="M4606" s="10">
        <v>1.71</v>
      </c>
      <c r="N4606" s="10">
        <v>1</v>
      </c>
      <c r="O4606" s="14">
        <f>IF([1]!Table_1[[#This Row],[연도]]=2016,1,0)</f>
        <v>1</v>
      </c>
      <c r="P4606" s="14">
        <f>IF([1]!Table_1[[#This Row],[연도]]=2017,1,0)</f>
        <v>0</v>
      </c>
      <c r="Q4606" s="14">
        <f>IF([1]!Table_1[[#This Row],[연도]]=2018,1,0)</f>
        <v>0</v>
      </c>
      <c r="R4606" s="14">
        <f>IF([1]!Table_1[[#This Row],[연도]]=2019,1,0)</f>
        <v>0</v>
      </c>
      <c r="S4606" s="14">
        <f>IF([1]!Table_1[[#This Row],[연도]]=2020,1,0)</f>
        <v>0</v>
      </c>
      <c r="T4606" s="14">
        <f>IF([1]!Table_1[[#This Row],[연도]]=2021,1,0)</f>
        <v>0</v>
      </c>
      <c r="U4606" s="14">
        <f>IF([1]!Table_1[[#This Row],[연도]]=2022,1,0)</f>
        <v>0</v>
      </c>
      <c r="V4606" s="14">
        <f>IF([1]!Table_1[[#This Row],[연도]]=2023,1,0)</f>
        <v>0</v>
      </c>
      <c r="W4606" s="10">
        <v>1.46</v>
      </c>
      <c r="X4606" s="10">
        <f>Y4606/1000000000000</f>
        <v>9.4986600000000004E-2</v>
      </c>
      <c r="Y4606" s="14">
        <f>[1]!Table_1[[#This Row],[주가]]*[1]!Table_1[[#This Row],[기말주식수]]</f>
        <v>94986600000</v>
      </c>
      <c r="Z4606" s="14">
        <f>AA4606/10</f>
        <v>0.59990956000828488</v>
      </c>
      <c r="AA4606" s="14">
        <f>[1]!Table_1[[#This Row],[시가총액]]/[1]!Table_1[[#This Row],[당기순이익(세후영업이익)]]</f>
        <v>5.9990956000828488</v>
      </c>
      <c r="AB4606" s="10">
        <v>3026000000</v>
      </c>
    </row>
    <row r="4607" spans="1:28" ht="19.2">
      <c r="A4607" s="12">
        <v>4606</v>
      </c>
      <c r="B4607" s="12">
        <v>58730</v>
      </c>
      <c r="C4607" s="13" t="s">
        <v>734</v>
      </c>
      <c r="D4607" s="13" t="s">
        <v>6</v>
      </c>
      <c r="E4607" s="12">
        <v>2017</v>
      </c>
      <c r="F4607" s="12">
        <v>20.645</v>
      </c>
      <c r="G4607" s="15">
        <f>([1]!Table_1[[#This Row],[총자산]]-[1]!Table_1[[#This Row],[장부가치 자기자본]]+[1]!Table_1[[#This Row],[시가총액]])/[1]!Table_1[[#This Row],[총자산]]</f>
        <v>0.91302954401085579</v>
      </c>
      <c r="H4607" s="14">
        <f>I4607/100000000000</f>
        <v>0.21053049953</v>
      </c>
      <c r="I4607" s="12">
        <v>21053049953</v>
      </c>
      <c r="J4607" s="12">
        <v>43.8</v>
      </c>
      <c r="K4607" s="10">
        <f>L4607/1000000000000</f>
        <v>0.22318501416100001</v>
      </c>
      <c r="L4607" s="12">
        <v>223185014161</v>
      </c>
      <c r="M4607" s="12">
        <v>1.25</v>
      </c>
      <c r="N4607" s="12">
        <v>1</v>
      </c>
      <c r="O4607" s="15">
        <f>IF([1]!Table_1[[#This Row],[연도]]=2016,1,0)</f>
        <v>0</v>
      </c>
      <c r="P4607" s="15">
        <f>IF([1]!Table_1[[#This Row],[연도]]=2017,1,0)</f>
        <v>1</v>
      </c>
      <c r="Q4607" s="15">
        <f>IF([1]!Table_1[[#This Row],[연도]]=2018,1,0)</f>
        <v>0</v>
      </c>
      <c r="R4607" s="15">
        <f>IF([1]!Table_1[[#This Row],[연도]]=2019,1,0)</f>
        <v>0</v>
      </c>
      <c r="S4607" s="15">
        <f>IF([1]!Table_1[[#This Row],[연도]]=2020,1,0)</f>
        <v>0</v>
      </c>
      <c r="T4607" s="15">
        <f>IF([1]!Table_1[[#This Row],[연도]]=2021,1,0)</f>
        <v>0</v>
      </c>
      <c r="U4607" s="15">
        <f>IF([1]!Table_1[[#This Row],[연도]]=2022,1,0)</f>
        <v>0</v>
      </c>
      <c r="V4607" s="15">
        <f>IF([1]!Table_1[[#This Row],[연도]]=2023,1,0)</f>
        <v>0</v>
      </c>
      <c r="W4607" s="12">
        <v>1.26</v>
      </c>
      <c r="X4607" s="10">
        <f>Y4607/1000000000000</f>
        <v>0.101178</v>
      </c>
      <c r="Y4607" s="15">
        <f>[1]!Table_1[[#This Row],[주가]]*[1]!Table_1[[#This Row],[기말주식수]]</f>
        <v>101178000000</v>
      </c>
      <c r="Z4607" s="14">
        <f>AA4607/10</f>
        <v>0.48058594942716326</v>
      </c>
      <c r="AA4607" s="15">
        <f>[1]!Table_1[[#This Row],[시가총액]]/[1]!Table_1[[#This Row],[당기순이익(세후영업이익)]]</f>
        <v>4.8058594942716324</v>
      </c>
      <c r="AB4607" s="12">
        <v>3850000000</v>
      </c>
    </row>
    <row r="4608" spans="1:28" ht="19.2">
      <c r="A4608" s="10">
        <v>4607</v>
      </c>
      <c r="B4608" s="10">
        <v>58730</v>
      </c>
      <c r="C4608" s="11" t="s">
        <v>734</v>
      </c>
      <c r="D4608" s="11" t="s">
        <v>6</v>
      </c>
      <c r="E4608" s="10">
        <v>2018</v>
      </c>
      <c r="F4608" s="10">
        <v>16.817</v>
      </c>
      <c r="G4608" s="14">
        <f>([1]!Table_1[[#This Row],[총자산]]-[1]!Table_1[[#This Row],[장부가치 자기자본]]+[1]!Table_1[[#This Row],[시가총액]])/[1]!Table_1[[#This Row],[총자산]]</f>
        <v>0.99726988751910284</v>
      </c>
      <c r="H4608" s="14">
        <f>I4608/100000000000</f>
        <v>0.19431919459999999</v>
      </c>
      <c r="I4608" s="10">
        <v>19431919460</v>
      </c>
      <c r="J4608" s="10">
        <v>-5.97</v>
      </c>
      <c r="K4608" s="10">
        <f>L4608/1000000000000</f>
        <v>0.24080457103</v>
      </c>
      <c r="L4608" s="10">
        <v>240804571030</v>
      </c>
      <c r="M4608" s="10">
        <v>1.1399999999999999</v>
      </c>
      <c r="N4608" s="10">
        <v>1</v>
      </c>
      <c r="O4608" s="14">
        <f>IF([1]!Table_1[[#This Row],[연도]]=2016,1,0)</f>
        <v>0</v>
      </c>
      <c r="P4608" s="14">
        <f>IF([1]!Table_1[[#This Row],[연도]]=2017,1,0)</f>
        <v>0</v>
      </c>
      <c r="Q4608" s="14">
        <f>IF([1]!Table_1[[#This Row],[연도]]=2018,1,0)</f>
        <v>1</v>
      </c>
      <c r="R4608" s="14">
        <f>IF([1]!Table_1[[#This Row],[연도]]=2019,1,0)</f>
        <v>0</v>
      </c>
      <c r="S4608" s="14">
        <f>IF([1]!Table_1[[#This Row],[연도]]=2020,1,0)</f>
        <v>0</v>
      </c>
      <c r="T4608" s="14">
        <f>IF([1]!Table_1[[#This Row],[연도]]=2021,1,0)</f>
        <v>0</v>
      </c>
      <c r="U4608" s="14">
        <f>IF([1]!Table_1[[#This Row],[연도]]=2022,1,0)</f>
        <v>0</v>
      </c>
      <c r="V4608" s="14">
        <f>IF([1]!Table_1[[#This Row],[연도]]=2023,1,0)</f>
        <v>0</v>
      </c>
      <c r="W4608" s="10">
        <v>1.38</v>
      </c>
      <c r="X4608" s="10">
        <f>Y4608/1000000000000</f>
        <v>0.12612599999999999</v>
      </c>
      <c r="Y4608" s="14">
        <f>[1]!Table_1[[#This Row],[주가]]*[1]!Table_1[[#This Row],[기말주식수]]</f>
        <v>126126000000</v>
      </c>
      <c r="Z4608" s="14">
        <f>AA4608/10</f>
        <v>0.64906609076692834</v>
      </c>
      <c r="AA4608" s="14">
        <f>[1]!Table_1[[#This Row],[시가총액]]/[1]!Table_1[[#This Row],[당기순이익(세후영업이익)]]</f>
        <v>6.4906609076692829</v>
      </c>
      <c r="AB4608" s="10">
        <v>3053907600</v>
      </c>
    </row>
    <row r="4609" spans="1:28" ht="19.2">
      <c r="A4609" s="12">
        <v>4608</v>
      </c>
      <c r="B4609" s="12">
        <v>58730</v>
      </c>
      <c r="C4609" s="13" t="s">
        <v>734</v>
      </c>
      <c r="D4609" s="13" t="s">
        <v>6</v>
      </c>
      <c r="E4609" s="12">
        <v>2023</v>
      </c>
      <c r="F4609" s="12">
        <v>12.643000000000001</v>
      </c>
      <c r="G4609" s="15">
        <f>([1]!Table_1[[#This Row],[총자산]]-[1]!Table_1[[#This Row],[장부가치 자기자본]]+[1]!Table_1[[#This Row],[시가총액]])/[1]!Table_1[[#This Row],[총자산]]</f>
        <v>0.77606034231928755</v>
      </c>
      <c r="H4609" s="14">
        <f>I4609/100000000000</f>
        <v>0.22478733426</v>
      </c>
      <c r="I4609" s="12">
        <v>22478733426</v>
      </c>
      <c r="J4609" s="12">
        <v>-7.54</v>
      </c>
      <c r="K4609" s="10">
        <f>L4609/1000000000000</f>
        <v>0.378093139375</v>
      </c>
      <c r="L4609" s="12">
        <v>378093139375</v>
      </c>
      <c r="M4609" s="12">
        <v>3.33</v>
      </c>
      <c r="N4609" s="12">
        <v>1</v>
      </c>
      <c r="O4609" s="15">
        <f>IF([1]!Table_1[[#This Row],[연도]]=2016,1,0)</f>
        <v>0</v>
      </c>
      <c r="P4609" s="15">
        <f>IF([1]!Table_1[[#This Row],[연도]]=2017,1,0)</f>
        <v>0</v>
      </c>
      <c r="Q4609" s="15">
        <f>IF([1]!Table_1[[#This Row],[연도]]=2018,1,0)</f>
        <v>0</v>
      </c>
      <c r="R4609" s="15">
        <f>IF([1]!Table_1[[#This Row],[연도]]=2019,1,0)</f>
        <v>0</v>
      </c>
      <c r="S4609" s="15">
        <f>IF([1]!Table_1[[#This Row],[연도]]=2020,1,0)</f>
        <v>0</v>
      </c>
      <c r="T4609" s="15">
        <f>IF([1]!Table_1[[#This Row],[연도]]=2021,1,0)</f>
        <v>0</v>
      </c>
      <c r="U4609" s="15">
        <f>IF([1]!Table_1[[#This Row],[연도]]=2022,1,0)</f>
        <v>0</v>
      </c>
      <c r="V4609" s="15">
        <f>IF([1]!Table_1[[#This Row],[연도]]=2023,1,0)</f>
        <v>1</v>
      </c>
      <c r="W4609" s="12">
        <v>1.1299999999999999</v>
      </c>
      <c r="X4609" s="10">
        <f>Y4609/1000000000000</f>
        <v>8.2436999250000004E-2</v>
      </c>
      <c r="Y4609" s="15">
        <f>[1]!Table_1[[#This Row],[주가]]*[1]!Table_1[[#This Row],[기말주식수]]</f>
        <v>82436999250</v>
      </c>
      <c r="Z4609" s="14">
        <f>AA4609/10</f>
        <v>0.36673329269810789</v>
      </c>
      <c r="AA4609" s="15">
        <f>[1]!Table_1[[#This Row],[시가총액]]/[1]!Table_1[[#This Row],[당기순이익(세후영업이익)]]</f>
        <v>3.667332926981079</v>
      </c>
      <c r="AB4609" s="12">
        <v>1818124000</v>
      </c>
    </row>
    <row r="4610" spans="1:28" ht="19.2">
      <c r="A4610" s="10">
        <v>4609</v>
      </c>
      <c r="B4610" s="10">
        <v>58850</v>
      </c>
      <c r="C4610" s="11" t="s">
        <v>735</v>
      </c>
      <c r="D4610" s="11" t="s">
        <v>6</v>
      </c>
      <c r="E4610" s="10">
        <v>2016</v>
      </c>
      <c r="F4610" s="10">
        <v>42.59</v>
      </c>
      <c r="G4610" s="14">
        <f>([1]!Table_1[[#This Row],[총자산]]-[1]!Table_1[[#This Row],[장부가치 자기자본]]+[1]!Table_1[[#This Row],[시가총액]])/[1]!Table_1[[#This Row],[총자산]]</f>
        <v>0.84425698955795547</v>
      </c>
      <c r="H4610" s="14">
        <f>I4610/100000000000</f>
        <v>8.7971444930000003E-2</v>
      </c>
      <c r="I4610" s="10">
        <v>8797144493</v>
      </c>
      <c r="J4610" s="10">
        <v>-6.98</v>
      </c>
      <c r="K4610" s="10">
        <f>L4610/1000000000000</f>
        <v>0.95367407019100003</v>
      </c>
      <c r="L4610" s="10">
        <v>953674070191</v>
      </c>
      <c r="M4610" s="10">
        <v>0.43</v>
      </c>
      <c r="N4610" s="10">
        <v>1</v>
      </c>
      <c r="O4610" s="14">
        <f>IF([1]!Table_1[[#This Row],[연도]]=2016,1,0)</f>
        <v>1</v>
      </c>
      <c r="P4610" s="14">
        <f>IF([1]!Table_1[[#This Row],[연도]]=2017,1,0)</f>
        <v>0</v>
      </c>
      <c r="Q4610" s="14">
        <f>IF([1]!Table_1[[#This Row],[연도]]=2018,1,0)</f>
        <v>0</v>
      </c>
      <c r="R4610" s="14">
        <f>IF([1]!Table_1[[#This Row],[연도]]=2019,1,0)</f>
        <v>0</v>
      </c>
      <c r="S4610" s="14">
        <f>IF([1]!Table_1[[#This Row],[연도]]=2020,1,0)</f>
        <v>0</v>
      </c>
      <c r="T4610" s="14">
        <f>IF([1]!Table_1[[#This Row],[연도]]=2021,1,0)</f>
        <v>0</v>
      </c>
      <c r="U4610" s="14">
        <f>IF([1]!Table_1[[#This Row],[연도]]=2022,1,0)</f>
        <v>0</v>
      </c>
      <c r="V4610" s="14">
        <f>IF([1]!Table_1[[#This Row],[연도]]=2023,1,0)</f>
        <v>0</v>
      </c>
      <c r="W4610" s="10">
        <v>1.3</v>
      </c>
      <c r="X4610" s="10">
        <f>Y4610/1000000000000</f>
        <v>0.1058588</v>
      </c>
      <c r="Y4610" s="14">
        <f>[1]!Table_1[[#This Row],[주가]]*[1]!Table_1[[#This Row],[기말주식수]]</f>
        <v>105858800000</v>
      </c>
      <c r="Z4610" s="14">
        <f>AA4610/10</f>
        <v>1.2033313774058525</v>
      </c>
      <c r="AA4610" s="14">
        <f>[1]!Table_1[[#This Row],[시가총액]]/[1]!Table_1[[#This Row],[당기순이익(세후영업이익)]]</f>
        <v>12.033313774058525</v>
      </c>
      <c r="AB4610" s="10">
        <v>3345040000</v>
      </c>
    </row>
    <row r="4611" spans="1:28" ht="19.2">
      <c r="A4611" s="12">
        <v>4610</v>
      </c>
      <c r="B4611" s="12">
        <v>58850</v>
      </c>
      <c r="C4611" s="13" t="s">
        <v>735</v>
      </c>
      <c r="D4611" s="13" t="s">
        <v>6</v>
      </c>
      <c r="E4611" s="12">
        <v>2017</v>
      </c>
      <c r="F4611" s="12">
        <v>45.295000000000002</v>
      </c>
      <c r="G4611" s="15">
        <f>([1]!Table_1[[#This Row],[총자산]]-[1]!Table_1[[#This Row],[장부가치 자기자본]]+[1]!Table_1[[#This Row],[시가총액]])/[1]!Table_1[[#This Row],[총자산]]</f>
        <v>0.82007234364834902</v>
      </c>
      <c r="H4611" s="14">
        <f>I4611/100000000000</f>
        <v>0.10145929569000001</v>
      </c>
      <c r="I4611" s="12">
        <v>10145929569</v>
      </c>
      <c r="J4611" s="12">
        <v>7.92</v>
      </c>
      <c r="K4611" s="10">
        <f>L4611/1000000000000</f>
        <v>0.96775984788699998</v>
      </c>
      <c r="L4611" s="12">
        <v>967759847887</v>
      </c>
      <c r="M4611" s="12">
        <v>0.32</v>
      </c>
      <c r="N4611" s="12">
        <v>1</v>
      </c>
      <c r="O4611" s="15">
        <f>IF([1]!Table_1[[#This Row],[연도]]=2016,1,0)</f>
        <v>0</v>
      </c>
      <c r="P4611" s="15">
        <f>IF([1]!Table_1[[#This Row],[연도]]=2017,1,0)</f>
        <v>1</v>
      </c>
      <c r="Q4611" s="15">
        <f>IF([1]!Table_1[[#This Row],[연도]]=2018,1,0)</f>
        <v>0</v>
      </c>
      <c r="R4611" s="15">
        <f>IF([1]!Table_1[[#This Row],[연도]]=2019,1,0)</f>
        <v>0</v>
      </c>
      <c r="S4611" s="15">
        <f>IF([1]!Table_1[[#This Row],[연도]]=2020,1,0)</f>
        <v>0</v>
      </c>
      <c r="T4611" s="15">
        <f>IF([1]!Table_1[[#This Row],[연도]]=2021,1,0)</f>
        <v>0</v>
      </c>
      <c r="U4611" s="15">
        <f>IF([1]!Table_1[[#This Row],[연도]]=2022,1,0)</f>
        <v>0</v>
      </c>
      <c r="V4611" s="15">
        <f>IF([1]!Table_1[[#This Row],[연도]]=2023,1,0)</f>
        <v>0</v>
      </c>
      <c r="W4611" s="12">
        <v>0.81</v>
      </c>
      <c r="X4611" s="10">
        <f>Y4611/1000000000000</f>
        <v>9.6894949999999994E-2</v>
      </c>
      <c r="Y4611" s="15">
        <f>[1]!Table_1[[#This Row],[주가]]*[1]!Table_1[[#This Row],[기말주식수]]</f>
        <v>96894950000</v>
      </c>
      <c r="Z4611" s="14">
        <f>AA4611/10</f>
        <v>0.95501303592776787</v>
      </c>
      <c r="AA4611" s="15">
        <f>[1]!Table_1[[#This Row],[시가총액]]/[1]!Table_1[[#This Row],[당기순이익(세후영업이익)]]</f>
        <v>9.5501303592776789</v>
      </c>
      <c r="AB4611" s="12">
        <v>3345040000</v>
      </c>
    </row>
    <row r="4612" spans="1:28" ht="19.2">
      <c r="A4612" s="10">
        <v>4611</v>
      </c>
      <c r="B4612" s="10">
        <v>58850</v>
      </c>
      <c r="C4612" s="11" t="s">
        <v>735</v>
      </c>
      <c r="D4612" s="11" t="s">
        <v>6</v>
      </c>
      <c r="E4612" s="10">
        <v>2018</v>
      </c>
      <c r="F4612" s="10">
        <v>33.006999999999998</v>
      </c>
      <c r="G4612" s="14">
        <f>([1]!Table_1[[#This Row],[총자산]]-[1]!Table_1[[#This Row],[장부가치 자기자본]]+[1]!Table_1[[#This Row],[시가총액]])/[1]!Table_1[[#This Row],[총자산]]</f>
        <v>0.84113722670106261</v>
      </c>
      <c r="H4612" s="14">
        <f>I4612/100000000000</f>
        <v>0.12462635828</v>
      </c>
      <c r="I4612" s="10">
        <v>12462635828</v>
      </c>
      <c r="J4612" s="10">
        <v>0.56000000000000005</v>
      </c>
      <c r="K4612" s="10">
        <f>L4612/1000000000000</f>
        <v>1.0160851672469999</v>
      </c>
      <c r="L4612" s="10">
        <v>1016085167247</v>
      </c>
      <c r="M4612" s="10">
        <v>0.26</v>
      </c>
      <c r="N4612" s="10">
        <v>1</v>
      </c>
      <c r="O4612" s="14">
        <f>IF([1]!Table_1[[#This Row],[연도]]=2016,1,0)</f>
        <v>0</v>
      </c>
      <c r="P4612" s="14">
        <f>IF([1]!Table_1[[#This Row],[연도]]=2017,1,0)</f>
        <v>0</v>
      </c>
      <c r="Q4612" s="14">
        <f>IF([1]!Table_1[[#This Row],[연도]]=2018,1,0)</f>
        <v>1</v>
      </c>
      <c r="R4612" s="14">
        <f>IF([1]!Table_1[[#This Row],[연도]]=2019,1,0)</f>
        <v>0</v>
      </c>
      <c r="S4612" s="14">
        <f>IF([1]!Table_1[[#This Row],[연도]]=2020,1,0)</f>
        <v>0</v>
      </c>
      <c r="T4612" s="14">
        <f>IF([1]!Table_1[[#This Row],[연도]]=2021,1,0)</f>
        <v>0</v>
      </c>
      <c r="U4612" s="14">
        <f>IF([1]!Table_1[[#This Row],[연도]]=2022,1,0)</f>
        <v>0</v>
      </c>
      <c r="V4612" s="14">
        <f>IF([1]!Table_1[[#This Row],[연도]]=2023,1,0)</f>
        <v>0</v>
      </c>
      <c r="W4612" s="10">
        <v>1.23</v>
      </c>
      <c r="X4612" s="10">
        <f>Y4612/1000000000000</f>
        <v>0.10607222500000001</v>
      </c>
      <c r="Y4612" s="14">
        <f>[1]!Table_1[[#This Row],[주가]]*[1]!Table_1[[#This Row],[기말주식수]]</f>
        <v>106072225000</v>
      </c>
      <c r="Z4612" s="14">
        <f>AA4612/10</f>
        <v>0.85112191725674813</v>
      </c>
      <c r="AA4612" s="14">
        <f>[1]!Table_1[[#This Row],[시가총액]]/[1]!Table_1[[#This Row],[당기순이익(세후영업이익)]]</f>
        <v>8.5112191725674808</v>
      </c>
      <c r="AB4612" s="10">
        <v>3763170000</v>
      </c>
    </row>
    <row r="4613" spans="1:28" ht="19.2">
      <c r="A4613" s="12">
        <v>4612</v>
      </c>
      <c r="B4613" s="12">
        <v>58850</v>
      </c>
      <c r="C4613" s="13" t="s">
        <v>735</v>
      </c>
      <c r="D4613" s="13" t="s">
        <v>6</v>
      </c>
      <c r="E4613" s="12">
        <v>2019</v>
      </c>
      <c r="F4613" s="12">
        <v>44.423000000000002</v>
      </c>
      <c r="G4613" s="15">
        <f>([1]!Table_1[[#This Row],[총자산]]-[1]!Table_1[[#This Row],[장부가치 자기자본]]+[1]!Table_1[[#This Row],[시가총액]])/[1]!Table_1[[#This Row],[총자산]]</f>
        <v>0.82107363299789038</v>
      </c>
      <c r="H4613" s="14">
        <f>I4613/100000000000</f>
        <v>0.11346695682999999</v>
      </c>
      <c r="I4613" s="12">
        <v>11346695683</v>
      </c>
      <c r="J4613" s="12">
        <v>7.94</v>
      </c>
      <c r="K4613" s="10">
        <f>L4613/1000000000000</f>
        <v>0.94486171291999999</v>
      </c>
      <c r="L4613" s="12">
        <v>944861712920</v>
      </c>
      <c r="M4613" s="12">
        <v>0.23</v>
      </c>
      <c r="N4613" s="12">
        <v>1</v>
      </c>
      <c r="O4613" s="15">
        <f>IF([1]!Table_1[[#This Row],[연도]]=2016,1,0)</f>
        <v>0</v>
      </c>
      <c r="P4613" s="15">
        <f>IF([1]!Table_1[[#This Row],[연도]]=2017,1,0)</f>
        <v>0</v>
      </c>
      <c r="Q4613" s="15">
        <f>IF([1]!Table_1[[#This Row],[연도]]=2018,1,0)</f>
        <v>0</v>
      </c>
      <c r="R4613" s="15">
        <f>IF([1]!Table_1[[#This Row],[연도]]=2019,1,0)</f>
        <v>1</v>
      </c>
      <c r="S4613" s="15">
        <f>IF([1]!Table_1[[#This Row],[연도]]=2020,1,0)</f>
        <v>0</v>
      </c>
      <c r="T4613" s="15">
        <f>IF([1]!Table_1[[#This Row],[연도]]=2021,1,0)</f>
        <v>0</v>
      </c>
      <c r="U4613" s="15">
        <f>IF([1]!Table_1[[#This Row],[연도]]=2022,1,0)</f>
        <v>0</v>
      </c>
      <c r="V4613" s="15">
        <f>IF([1]!Table_1[[#This Row],[연도]]=2023,1,0)</f>
        <v>0</v>
      </c>
      <c r="W4613" s="12">
        <v>1.04</v>
      </c>
      <c r="X4613" s="10">
        <f>Y4613/1000000000000</f>
        <v>9.6468100000000001E-2</v>
      </c>
      <c r="Y4613" s="15">
        <f>[1]!Table_1[[#This Row],[주가]]*[1]!Table_1[[#This Row],[기말주식수]]</f>
        <v>96468100000</v>
      </c>
      <c r="Z4613" s="14">
        <f>AA4613/10</f>
        <v>0.8501867212719183</v>
      </c>
      <c r="AA4613" s="15">
        <f>[1]!Table_1[[#This Row],[시가총액]]/[1]!Table_1[[#This Row],[당기순이익(세후영업이익)]]</f>
        <v>8.5018672127191834</v>
      </c>
      <c r="AB4613" s="12">
        <v>3345040000</v>
      </c>
    </row>
    <row r="4614" spans="1:28" ht="19.2">
      <c r="A4614" s="10">
        <v>4613</v>
      </c>
      <c r="B4614" s="10">
        <v>58850</v>
      </c>
      <c r="C4614" s="11" t="s">
        <v>735</v>
      </c>
      <c r="D4614" s="11" t="s">
        <v>6</v>
      </c>
      <c r="E4614" s="10">
        <v>2020</v>
      </c>
      <c r="F4614" s="10">
        <v>28.663</v>
      </c>
      <c r="G4614" s="14">
        <f>([1]!Table_1[[#This Row],[총자산]]-[1]!Table_1[[#This Row],[장부가치 자기자본]]+[1]!Table_1[[#This Row],[시가총액]])/[1]!Table_1[[#This Row],[총자산]]</f>
        <v>0.80464259738407895</v>
      </c>
      <c r="H4614" s="14">
        <f>I4614/100000000000</f>
        <v>0.17868419669999999</v>
      </c>
      <c r="I4614" s="10">
        <v>17868419670</v>
      </c>
      <c r="J4614" s="10">
        <v>1.8</v>
      </c>
      <c r="K4614" s="10">
        <f>L4614/1000000000000</f>
        <v>0.93170367426300005</v>
      </c>
      <c r="L4614" s="10">
        <v>931703674263</v>
      </c>
      <c r="M4614" s="10">
        <v>0.39</v>
      </c>
      <c r="N4614" s="10">
        <v>1</v>
      </c>
      <c r="O4614" s="14">
        <f>IF([1]!Table_1[[#This Row],[연도]]=2016,1,0)</f>
        <v>0</v>
      </c>
      <c r="P4614" s="14">
        <f>IF([1]!Table_1[[#This Row],[연도]]=2017,1,0)</f>
        <v>0</v>
      </c>
      <c r="Q4614" s="14">
        <f>IF([1]!Table_1[[#This Row],[연도]]=2018,1,0)</f>
        <v>0</v>
      </c>
      <c r="R4614" s="14">
        <f>IF([1]!Table_1[[#This Row],[연도]]=2019,1,0)</f>
        <v>0</v>
      </c>
      <c r="S4614" s="14">
        <f>IF([1]!Table_1[[#This Row],[연도]]=2020,1,0)</f>
        <v>1</v>
      </c>
      <c r="T4614" s="14">
        <f>IF([1]!Table_1[[#This Row],[연도]]=2021,1,0)</f>
        <v>0</v>
      </c>
      <c r="U4614" s="14">
        <f>IF([1]!Table_1[[#This Row],[연도]]=2022,1,0)</f>
        <v>0</v>
      </c>
      <c r="V4614" s="14">
        <f>IF([1]!Table_1[[#This Row],[연도]]=2023,1,0)</f>
        <v>0</v>
      </c>
      <c r="W4614" s="10">
        <v>0.68</v>
      </c>
      <c r="X4614" s="10">
        <f>Y4614/1000000000000</f>
        <v>9.4547275E-2</v>
      </c>
      <c r="Y4614" s="14">
        <f>[1]!Table_1[[#This Row],[주가]]*[1]!Table_1[[#This Row],[기말주식수]]</f>
        <v>94547275000</v>
      </c>
      <c r="Z4614" s="14">
        <f>AA4614/10</f>
        <v>0.52913059322609923</v>
      </c>
      <c r="AA4614" s="14">
        <f>[1]!Table_1[[#This Row],[시가총액]]/[1]!Table_1[[#This Row],[당기순이익(세후영업이익)]]</f>
        <v>5.2913059322609923</v>
      </c>
      <c r="AB4614" s="10">
        <v>3245530560</v>
      </c>
    </row>
    <row r="4615" spans="1:28" ht="19.2">
      <c r="A4615" s="12">
        <v>4614</v>
      </c>
      <c r="B4615" s="12">
        <v>58850</v>
      </c>
      <c r="C4615" s="13" t="s">
        <v>735</v>
      </c>
      <c r="D4615" s="13" t="s">
        <v>6</v>
      </c>
      <c r="E4615" s="12">
        <v>2021</v>
      </c>
      <c r="F4615" s="12">
        <v>21.088999999999999</v>
      </c>
      <c r="G4615" s="15">
        <f>([1]!Table_1[[#This Row],[총자산]]-[1]!Table_1[[#This Row],[장부가치 자기자본]]+[1]!Table_1[[#This Row],[시가총액]])/[1]!Table_1[[#This Row],[총자산]]</f>
        <v>0.82666440896758409</v>
      </c>
      <c r="H4615" s="14">
        <f>I4615/100000000000</f>
        <v>0.21037346744999999</v>
      </c>
      <c r="I4615" s="12">
        <v>21037346745</v>
      </c>
      <c r="J4615" s="12">
        <v>8.27</v>
      </c>
      <c r="K4615" s="10">
        <f>L4615/1000000000000</f>
        <v>0.96572121519800003</v>
      </c>
      <c r="L4615" s="12">
        <v>965721215198</v>
      </c>
      <c r="M4615" s="12">
        <v>0.5</v>
      </c>
      <c r="N4615" s="12">
        <v>1</v>
      </c>
      <c r="O4615" s="15">
        <f>IF([1]!Table_1[[#This Row],[연도]]=2016,1,0)</f>
        <v>0</v>
      </c>
      <c r="P4615" s="15">
        <f>IF([1]!Table_1[[#This Row],[연도]]=2017,1,0)</f>
        <v>0</v>
      </c>
      <c r="Q4615" s="15">
        <f>IF([1]!Table_1[[#This Row],[연도]]=2018,1,0)</f>
        <v>0</v>
      </c>
      <c r="R4615" s="15">
        <f>IF([1]!Table_1[[#This Row],[연도]]=2019,1,0)</f>
        <v>0</v>
      </c>
      <c r="S4615" s="15">
        <f>IF([1]!Table_1[[#This Row],[연도]]=2020,1,0)</f>
        <v>0</v>
      </c>
      <c r="T4615" s="15">
        <f>IF([1]!Table_1[[#This Row],[연도]]=2021,1,0)</f>
        <v>1</v>
      </c>
      <c r="U4615" s="15">
        <f>IF([1]!Table_1[[#This Row],[연도]]=2022,1,0)</f>
        <v>0</v>
      </c>
      <c r="V4615" s="15">
        <f>IF([1]!Table_1[[#This Row],[연도]]=2023,1,0)</f>
        <v>0</v>
      </c>
      <c r="W4615" s="12">
        <v>0.43</v>
      </c>
      <c r="X4615" s="10">
        <f>Y4615/1000000000000</f>
        <v>0.110340725</v>
      </c>
      <c r="Y4615" s="15">
        <f>[1]!Table_1[[#This Row],[주가]]*[1]!Table_1[[#This Row],[기말주식수]]</f>
        <v>110340725000</v>
      </c>
      <c r="Z4615" s="14">
        <f>AA4615/10</f>
        <v>0.52449924573413687</v>
      </c>
      <c r="AA4615" s="15">
        <f>[1]!Table_1[[#This Row],[시가총액]]/[1]!Table_1[[#This Row],[당기순이익(세후영업이익)]]</f>
        <v>5.2449924573413691</v>
      </c>
      <c r="AB4615" s="12">
        <v>4014094400</v>
      </c>
    </row>
    <row r="4616" spans="1:28" ht="19.2">
      <c r="A4616" s="10">
        <v>4615</v>
      </c>
      <c r="B4616" s="10">
        <v>58850</v>
      </c>
      <c r="C4616" s="11" t="s">
        <v>735</v>
      </c>
      <c r="D4616" s="11" t="s">
        <v>6</v>
      </c>
      <c r="E4616" s="10">
        <v>2022</v>
      </c>
      <c r="F4616" s="10">
        <v>25.149000000000001</v>
      </c>
      <c r="G4616" s="14">
        <f>([1]!Table_1[[#This Row],[총자산]]-[1]!Table_1[[#This Row],[장부가치 자기자본]]+[1]!Table_1[[#This Row],[시가총액]])/[1]!Table_1[[#This Row],[총자산]]</f>
        <v>0.76376068698399302</v>
      </c>
      <c r="H4616" s="14">
        <f>I4616/100000000000</f>
        <v>0.24326774606000001</v>
      </c>
      <c r="I4616" s="10">
        <v>24326774606</v>
      </c>
      <c r="J4616" s="10">
        <v>-0.15</v>
      </c>
      <c r="K4616" s="10">
        <f>L4616/1000000000000</f>
        <v>1.0294669700450001</v>
      </c>
      <c r="L4616" s="10">
        <v>1029466970045</v>
      </c>
      <c r="M4616" s="10">
        <v>0.54</v>
      </c>
      <c r="N4616" s="10">
        <v>1</v>
      </c>
      <c r="O4616" s="14">
        <f>IF([1]!Table_1[[#This Row],[연도]]=2016,1,0)</f>
        <v>0</v>
      </c>
      <c r="P4616" s="14">
        <f>IF([1]!Table_1[[#This Row],[연도]]=2017,1,0)</f>
        <v>0</v>
      </c>
      <c r="Q4616" s="14">
        <f>IF([1]!Table_1[[#This Row],[연도]]=2018,1,0)</f>
        <v>0</v>
      </c>
      <c r="R4616" s="14">
        <f>IF([1]!Table_1[[#This Row],[연도]]=2019,1,0)</f>
        <v>0</v>
      </c>
      <c r="S4616" s="14">
        <f>IF([1]!Table_1[[#This Row],[연도]]=2020,1,0)</f>
        <v>0</v>
      </c>
      <c r="T4616" s="14">
        <f>IF([1]!Table_1[[#This Row],[연도]]=2021,1,0)</f>
        <v>0</v>
      </c>
      <c r="U4616" s="14">
        <f>IF([1]!Table_1[[#This Row],[연도]]=2022,1,0)</f>
        <v>1</v>
      </c>
      <c r="V4616" s="14">
        <f>IF([1]!Table_1[[#This Row],[연도]]=2023,1,0)</f>
        <v>0</v>
      </c>
      <c r="W4616" s="10">
        <v>0.78</v>
      </c>
      <c r="X4616" s="10">
        <f>Y4616/1000000000000</f>
        <v>9.3266724999999995E-2</v>
      </c>
      <c r="Y4616" s="14">
        <f>[1]!Table_1[[#This Row],[주가]]*[1]!Table_1[[#This Row],[기말주식수]]</f>
        <v>93266725000</v>
      </c>
      <c r="Z4616" s="14">
        <f>AA4616/10</f>
        <v>0.38339124898619537</v>
      </c>
      <c r="AA4616" s="14">
        <f>[1]!Table_1[[#This Row],[시가총액]]/[1]!Table_1[[#This Row],[당기순이익(세후영업이익)]]</f>
        <v>3.8339124898619534</v>
      </c>
      <c r="AB4616" s="10">
        <v>4552647480</v>
      </c>
    </row>
    <row r="4617" spans="1:28" ht="19.2">
      <c r="A4617" s="12">
        <v>4616</v>
      </c>
      <c r="B4617" s="12">
        <v>58860</v>
      </c>
      <c r="C4617" s="13" t="s">
        <v>736</v>
      </c>
      <c r="D4617" s="13" t="s">
        <v>6</v>
      </c>
      <c r="E4617" s="12">
        <v>2016</v>
      </c>
      <c r="F4617" s="12">
        <v>27.085999999999999</v>
      </c>
      <c r="G4617" s="15">
        <f>([1]!Table_1[[#This Row],[총자산]]-[1]!Table_1[[#This Row],[장부가치 자기자본]]+[1]!Table_1[[#This Row],[시가총액]])/[1]!Table_1[[#This Row],[총자산]]</f>
        <v>0.87110694893699447</v>
      </c>
      <c r="H4617" s="14">
        <f>I4617/100000000000</f>
        <v>0.13182223857</v>
      </c>
      <c r="I4617" s="12">
        <v>13182223857</v>
      </c>
      <c r="J4617" s="12">
        <v>4.79</v>
      </c>
      <c r="K4617" s="10">
        <f>L4617/1000000000000</f>
        <v>0.436729583787</v>
      </c>
      <c r="L4617" s="12">
        <v>436729583787</v>
      </c>
      <c r="M4617" s="12">
        <v>1.18</v>
      </c>
      <c r="N4617" s="12">
        <v>1</v>
      </c>
      <c r="O4617" s="15">
        <f>IF([1]!Table_1[[#This Row],[연도]]=2016,1,0)</f>
        <v>1</v>
      </c>
      <c r="P4617" s="15">
        <f>IF([1]!Table_1[[#This Row],[연도]]=2017,1,0)</f>
        <v>0</v>
      </c>
      <c r="Q4617" s="15">
        <f>IF([1]!Table_1[[#This Row],[연도]]=2018,1,0)</f>
        <v>0</v>
      </c>
      <c r="R4617" s="15">
        <f>IF([1]!Table_1[[#This Row],[연도]]=2019,1,0)</f>
        <v>0</v>
      </c>
      <c r="S4617" s="15">
        <f>IF([1]!Table_1[[#This Row],[연도]]=2020,1,0)</f>
        <v>0</v>
      </c>
      <c r="T4617" s="15">
        <f>IF([1]!Table_1[[#This Row],[연도]]=2021,1,0)</f>
        <v>0</v>
      </c>
      <c r="U4617" s="15">
        <f>IF([1]!Table_1[[#This Row],[연도]]=2022,1,0)</f>
        <v>0</v>
      </c>
      <c r="V4617" s="15">
        <f>IF([1]!Table_1[[#This Row],[연도]]=2023,1,0)</f>
        <v>0</v>
      </c>
      <c r="W4617" s="12">
        <v>1.3</v>
      </c>
      <c r="X4617" s="10">
        <f>Y4617/1000000000000</f>
        <v>0.1287674</v>
      </c>
      <c r="Y4617" s="15">
        <f>[1]!Table_1[[#This Row],[주가]]*[1]!Table_1[[#This Row],[기말주식수]]</f>
        <v>128767400000</v>
      </c>
      <c r="Z4617" s="14">
        <f>AA4617/10</f>
        <v>0.97682607575824298</v>
      </c>
      <c r="AA4617" s="15">
        <f>[1]!Table_1[[#This Row],[시가총액]]/[1]!Table_1[[#This Row],[당기순이익(세후영업이익)]]</f>
        <v>9.7682607575824303</v>
      </c>
      <c r="AB4617" s="12">
        <v>2706123200</v>
      </c>
    </row>
    <row r="4618" spans="1:28" ht="19.2">
      <c r="A4618" s="10">
        <v>4617</v>
      </c>
      <c r="B4618" s="10">
        <v>58860</v>
      </c>
      <c r="C4618" s="11" t="s">
        <v>736</v>
      </c>
      <c r="D4618" s="11" t="s">
        <v>6</v>
      </c>
      <c r="E4618" s="10">
        <v>2017</v>
      </c>
      <c r="F4618" s="10">
        <v>32.463000000000001</v>
      </c>
      <c r="G4618" s="14">
        <f>([1]!Table_1[[#This Row],[총자산]]-[1]!Table_1[[#This Row],[장부가치 자기자본]]+[1]!Table_1[[#This Row],[시가총액]])/[1]!Table_1[[#This Row],[총자산]]</f>
        <v>0.74914219116007397</v>
      </c>
      <c r="H4618" s="14">
        <f>I4618/100000000000</f>
        <v>0.11079484029</v>
      </c>
      <c r="I4618" s="10">
        <v>11079484029</v>
      </c>
      <c r="J4618" s="10">
        <v>1.0900000000000001</v>
      </c>
      <c r="K4618" s="10">
        <f>L4618/1000000000000</f>
        <v>0.43813071102500001</v>
      </c>
      <c r="L4618" s="10">
        <v>438130711025</v>
      </c>
      <c r="M4618" s="10">
        <v>0.86</v>
      </c>
      <c r="N4618" s="10">
        <v>1</v>
      </c>
      <c r="O4618" s="14">
        <f>IF([1]!Table_1[[#This Row],[연도]]=2016,1,0)</f>
        <v>0</v>
      </c>
      <c r="P4618" s="14">
        <f>IF([1]!Table_1[[#This Row],[연도]]=2017,1,0)</f>
        <v>1</v>
      </c>
      <c r="Q4618" s="14">
        <f>IF([1]!Table_1[[#This Row],[연도]]=2018,1,0)</f>
        <v>0</v>
      </c>
      <c r="R4618" s="14">
        <f>IF([1]!Table_1[[#This Row],[연도]]=2019,1,0)</f>
        <v>0</v>
      </c>
      <c r="S4618" s="14">
        <f>IF([1]!Table_1[[#This Row],[연도]]=2020,1,0)</f>
        <v>0</v>
      </c>
      <c r="T4618" s="14">
        <f>IF([1]!Table_1[[#This Row],[연도]]=2021,1,0)</f>
        <v>0</v>
      </c>
      <c r="U4618" s="14">
        <f>IF([1]!Table_1[[#This Row],[연도]]=2022,1,0)</f>
        <v>0</v>
      </c>
      <c r="V4618" s="14">
        <f>IF([1]!Table_1[[#This Row],[연도]]=2023,1,0)</f>
        <v>0</v>
      </c>
      <c r="W4618" s="10">
        <v>0.81</v>
      </c>
      <c r="X4618" s="10">
        <f>Y4618/1000000000000</f>
        <v>0.10510203999999999</v>
      </c>
      <c r="Y4618" s="14">
        <f>[1]!Table_1[[#This Row],[주가]]*[1]!Table_1[[#This Row],[기말주식수]]</f>
        <v>105102040000</v>
      </c>
      <c r="Z4618" s="14">
        <f>AA4618/10</f>
        <v>0.94861854329046924</v>
      </c>
      <c r="AA4618" s="14">
        <f>[1]!Table_1[[#This Row],[시가총액]]/[1]!Table_1[[#This Row],[당기순이익(세후영업이익)]]</f>
        <v>9.4861854329046924</v>
      </c>
      <c r="AB4618" s="10">
        <v>2706123200</v>
      </c>
    </row>
    <row r="4619" spans="1:28" ht="19.2">
      <c r="A4619" s="12">
        <v>4618</v>
      </c>
      <c r="B4619" s="12">
        <v>58860</v>
      </c>
      <c r="C4619" s="13" t="s">
        <v>736</v>
      </c>
      <c r="D4619" s="13" t="s">
        <v>6</v>
      </c>
      <c r="E4619" s="12">
        <v>2018</v>
      </c>
      <c r="F4619" s="12">
        <v>34.25</v>
      </c>
      <c r="G4619" s="15">
        <f>([1]!Table_1[[#This Row],[총자산]]-[1]!Table_1[[#This Row],[장부가치 자기자본]]+[1]!Table_1[[#This Row],[시가총액]])/[1]!Table_1[[#This Row],[총자산]]</f>
        <v>0.67214770847297267</v>
      </c>
      <c r="H4619" s="14">
        <f>I4619/100000000000</f>
        <v>8.9954630290000004E-2</v>
      </c>
      <c r="I4619" s="12">
        <v>8995463029</v>
      </c>
      <c r="J4619" s="12">
        <v>2.4300000000000002</v>
      </c>
      <c r="K4619" s="10">
        <f>L4619/1000000000000</f>
        <v>0.45082603069100002</v>
      </c>
      <c r="L4619" s="12">
        <v>450826030691</v>
      </c>
      <c r="M4619" s="12">
        <v>0.72</v>
      </c>
      <c r="N4619" s="12">
        <v>1</v>
      </c>
      <c r="O4619" s="15">
        <f>IF([1]!Table_1[[#This Row],[연도]]=2016,1,0)</f>
        <v>0</v>
      </c>
      <c r="P4619" s="15">
        <f>IF([1]!Table_1[[#This Row],[연도]]=2017,1,0)</f>
        <v>0</v>
      </c>
      <c r="Q4619" s="15">
        <f>IF([1]!Table_1[[#This Row],[연도]]=2018,1,0)</f>
        <v>1</v>
      </c>
      <c r="R4619" s="15">
        <f>IF([1]!Table_1[[#This Row],[연도]]=2019,1,0)</f>
        <v>0</v>
      </c>
      <c r="S4619" s="15">
        <f>IF([1]!Table_1[[#This Row],[연도]]=2020,1,0)</f>
        <v>0</v>
      </c>
      <c r="T4619" s="15">
        <f>IF([1]!Table_1[[#This Row],[연도]]=2021,1,0)</f>
        <v>0</v>
      </c>
      <c r="U4619" s="15">
        <f>IF([1]!Table_1[[#This Row],[연도]]=2022,1,0)</f>
        <v>0</v>
      </c>
      <c r="V4619" s="15">
        <f>IF([1]!Table_1[[#This Row],[연도]]=2023,1,0)</f>
        <v>0</v>
      </c>
      <c r="W4619" s="12">
        <v>1.23</v>
      </c>
      <c r="X4619" s="10">
        <f>Y4619/1000000000000</f>
        <v>8.5090890000000002E-2</v>
      </c>
      <c r="Y4619" s="15">
        <f>[1]!Table_1[[#This Row],[주가]]*[1]!Table_1[[#This Row],[기말주식수]]</f>
        <v>85090890000</v>
      </c>
      <c r="Z4619" s="14">
        <f>AA4619/10</f>
        <v>0.94593118470588955</v>
      </c>
      <c r="AA4619" s="15">
        <f>[1]!Table_1[[#This Row],[시가총액]]/[1]!Table_1[[#This Row],[당기순이익(세후영업이익)]]</f>
        <v>9.4593118470588955</v>
      </c>
      <c r="AB4619" s="12">
        <v>2706123200</v>
      </c>
    </row>
    <row r="4620" spans="1:28" ht="19.2">
      <c r="A4620" s="10">
        <v>4619</v>
      </c>
      <c r="B4620" s="10">
        <v>58860</v>
      </c>
      <c r="C4620" s="11" t="s">
        <v>736</v>
      </c>
      <c r="D4620" s="11" t="s">
        <v>6</v>
      </c>
      <c r="E4620" s="10">
        <v>2019</v>
      </c>
      <c r="F4620" s="10">
        <v>33.08</v>
      </c>
      <c r="G4620" s="14">
        <f>([1]!Table_1[[#This Row],[총자산]]-[1]!Table_1[[#This Row],[장부가치 자기자본]]+[1]!Table_1[[#This Row],[시가총액]])/[1]!Table_1[[#This Row],[총자산]]</f>
        <v>0.71705845152658898</v>
      </c>
      <c r="H4620" s="14">
        <f>I4620/100000000000</f>
        <v>0.13757325441000001</v>
      </c>
      <c r="I4620" s="10">
        <v>13757325441</v>
      </c>
      <c r="J4620" s="10">
        <v>36.020000000000003</v>
      </c>
      <c r="K4620" s="10">
        <f>L4620/1000000000000</f>
        <v>0.45102661273200001</v>
      </c>
      <c r="L4620" s="10">
        <v>451026612732</v>
      </c>
      <c r="M4620" s="10">
        <v>0.72</v>
      </c>
      <c r="N4620" s="10">
        <v>1</v>
      </c>
      <c r="O4620" s="14">
        <f>IF([1]!Table_1[[#This Row],[연도]]=2016,1,0)</f>
        <v>0</v>
      </c>
      <c r="P4620" s="14">
        <f>IF([1]!Table_1[[#This Row],[연도]]=2017,1,0)</f>
        <v>0</v>
      </c>
      <c r="Q4620" s="14">
        <f>IF([1]!Table_1[[#This Row],[연도]]=2018,1,0)</f>
        <v>0</v>
      </c>
      <c r="R4620" s="14">
        <f>IF([1]!Table_1[[#This Row],[연도]]=2019,1,0)</f>
        <v>1</v>
      </c>
      <c r="S4620" s="14">
        <f>IF([1]!Table_1[[#This Row],[연도]]=2020,1,0)</f>
        <v>0</v>
      </c>
      <c r="T4620" s="14">
        <f>IF([1]!Table_1[[#This Row],[연도]]=2021,1,0)</f>
        <v>0</v>
      </c>
      <c r="U4620" s="14">
        <f>IF([1]!Table_1[[#This Row],[연도]]=2022,1,0)</f>
        <v>0</v>
      </c>
      <c r="V4620" s="14">
        <f>IF([1]!Table_1[[#This Row],[연도]]=2023,1,0)</f>
        <v>0</v>
      </c>
      <c r="W4620" s="10">
        <v>1.04</v>
      </c>
      <c r="X4620" s="10">
        <f>Y4620/1000000000000</f>
        <v>8.0044599999999994E-2</v>
      </c>
      <c r="Y4620" s="14">
        <f>[1]!Table_1[[#This Row],[주가]]*[1]!Table_1[[#This Row],[기말주식수]]</f>
        <v>80044600000</v>
      </c>
      <c r="Z4620" s="14">
        <f>AA4620/10</f>
        <v>0.58183256871607214</v>
      </c>
      <c r="AA4620" s="14">
        <f>[1]!Table_1[[#This Row],[시가총액]]/[1]!Table_1[[#This Row],[당기순이익(세후영업이익)]]</f>
        <v>5.8183256871607218</v>
      </c>
      <c r="AB4620" s="10">
        <v>3044388600</v>
      </c>
    </row>
    <row r="4621" spans="1:28" ht="19.2">
      <c r="A4621" s="12">
        <v>4620</v>
      </c>
      <c r="B4621" s="12">
        <v>58860</v>
      </c>
      <c r="C4621" s="13" t="s">
        <v>736</v>
      </c>
      <c r="D4621" s="13" t="s">
        <v>6</v>
      </c>
      <c r="E4621" s="12">
        <v>2020</v>
      </c>
      <c r="F4621" s="12">
        <v>35.914000000000001</v>
      </c>
      <c r="G4621" s="15">
        <f>([1]!Table_1[[#This Row],[총자산]]-[1]!Table_1[[#This Row],[장부가치 자기자본]]+[1]!Table_1[[#This Row],[시가총액]])/[1]!Table_1[[#This Row],[총자산]]</f>
        <v>0.73570154723912007</v>
      </c>
      <c r="H4621" s="14">
        <f>I4621/100000000000</f>
        <v>9.0028620200000006E-2</v>
      </c>
      <c r="I4621" s="12">
        <v>9002862020</v>
      </c>
      <c r="J4621" s="12">
        <v>-5.62</v>
      </c>
      <c r="K4621" s="10">
        <f>L4621/1000000000000</f>
        <v>0.45363914463100002</v>
      </c>
      <c r="L4621" s="12">
        <v>453639144631</v>
      </c>
      <c r="M4621" s="12">
        <v>0.52</v>
      </c>
      <c r="N4621" s="12">
        <v>1</v>
      </c>
      <c r="O4621" s="15">
        <f>IF([1]!Table_1[[#This Row],[연도]]=2016,1,0)</f>
        <v>0</v>
      </c>
      <c r="P4621" s="15">
        <f>IF([1]!Table_1[[#This Row],[연도]]=2017,1,0)</f>
        <v>0</v>
      </c>
      <c r="Q4621" s="15">
        <f>IF([1]!Table_1[[#This Row],[연도]]=2018,1,0)</f>
        <v>0</v>
      </c>
      <c r="R4621" s="15">
        <f>IF([1]!Table_1[[#This Row],[연도]]=2019,1,0)</f>
        <v>0</v>
      </c>
      <c r="S4621" s="15">
        <f>IF([1]!Table_1[[#This Row],[연도]]=2020,1,0)</f>
        <v>1</v>
      </c>
      <c r="T4621" s="15">
        <f>IF([1]!Table_1[[#This Row],[연도]]=2021,1,0)</f>
        <v>0</v>
      </c>
      <c r="U4621" s="15">
        <f>IF([1]!Table_1[[#This Row],[연도]]=2022,1,0)</f>
        <v>0</v>
      </c>
      <c r="V4621" s="15">
        <f>IF([1]!Table_1[[#This Row],[연도]]=2023,1,0)</f>
        <v>0</v>
      </c>
      <c r="W4621" s="12">
        <v>0.68</v>
      </c>
      <c r="X4621" s="10">
        <f>Y4621/1000000000000</f>
        <v>8.9615150000000005E-2</v>
      </c>
      <c r="Y4621" s="15">
        <f>[1]!Table_1[[#This Row],[주가]]*[1]!Table_1[[#This Row],[기말주식수]]</f>
        <v>89615150000</v>
      </c>
      <c r="Z4621" s="14">
        <f>AA4621/10</f>
        <v>0.99540734714048185</v>
      </c>
      <c r="AA4621" s="15">
        <f>[1]!Table_1[[#This Row],[시가총액]]/[1]!Table_1[[#This Row],[당기순이익(세후영업이익)]]</f>
        <v>9.9540734714048185</v>
      </c>
      <c r="AB4621" s="12">
        <v>2652962320</v>
      </c>
    </row>
    <row r="4622" spans="1:28" ht="19.2">
      <c r="A4622" s="10">
        <v>4621</v>
      </c>
      <c r="B4622" s="10">
        <v>58860</v>
      </c>
      <c r="C4622" s="11" t="s">
        <v>736</v>
      </c>
      <c r="D4622" s="11" t="s">
        <v>6</v>
      </c>
      <c r="E4622" s="10">
        <v>2021</v>
      </c>
      <c r="F4622" s="10">
        <v>13.01</v>
      </c>
      <c r="G4622" s="14">
        <f>([1]!Table_1[[#This Row],[총자산]]-[1]!Table_1[[#This Row],[장부가치 자기자본]]+[1]!Table_1[[#This Row],[시가총액]])/[1]!Table_1[[#This Row],[총자산]]</f>
        <v>0.72020525181031891</v>
      </c>
      <c r="H4622" s="14">
        <f>I4622/100000000000</f>
        <v>0.14405202066</v>
      </c>
      <c r="I4622" s="10">
        <v>14405202066</v>
      </c>
      <c r="J4622" s="10">
        <v>25.51</v>
      </c>
      <c r="K4622" s="10">
        <f>L4622/1000000000000</f>
        <v>0.46800426398599998</v>
      </c>
      <c r="L4622" s="10">
        <v>468004263986</v>
      </c>
      <c r="M4622" s="10">
        <v>0.54</v>
      </c>
      <c r="N4622" s="10">
        <v>1</v>
      </c>
      <c r="O4622" s="14">
        <f>IF([1]!Table_1[[#This Row],[연도]]=2016,1,0)</f>
        <v>0</v>
      </c>
      <c r="P4622" s="14">
        <f>IF([1]!Table_1[[#This Row],[연도]]=2017,1,0)</f>
        <v>0</v>
      </c>
      <c r="Q4622" s="14">
        <f>IF([1]!Table_1[[#This Row],[연도]]=2018,1,0)</f>
        <v>0</v>
      </c>
      <c r="R4622" s="14">
        <f>IF([1]!Table_1[[#This Row],[연도]]=2019,1,0)</f>
        <v>0</v>
      </c>
      <c r="S4622" s="14">
        <f>IF([1]!Table_1[[#This Row],[연도]]=2020,1,0)</f>
        <v>0</v>
      </c>
      <c r="T4622" s="14">
        <f>IF([1]!Table_1[[#This Row],[연도]]=2021,1,0)</f>
        <v>1</v>
      </c>
      <c r="U4622" s="14">
        <f>IF([1]!Table_1[[#This Row],[연도]]=2022,1,0)</f>
        <v>0</v>
      </c>
      <c r="V4622" s="14">
        <f>IF([1]!Table_1[[#This Row],[연도]]=2023,1,0)</f>
        <v>0</v>
      </c>
      <c r="W4622" s="10">
        <v>0.43</v>
      </c>
      <c r="X4622" s="10">
        <f>Y4622/1000000000000</f>
        <v>8.8397080000000003E-2</v>
      </c>
      <c r="Y4622" s="14">
        <f>[1]!Table_1[[#This Row],[주가]]*[1]!Table_1[[#This Row],[기말주식수]]</f>
        <v>88397080000</v>
      </c>
      <c r="Z4622" s="14">
        <f>AA4622/10</f>
        <v>0.61364692834569778</v>
      </c>
      <c r="AA4622" s="14">
        <f>[1]!Table_1[[#This Row],[시가총액]]/[1]!Table_1[[#This Row],[당기순이익(세후영업이익)]]</f>
        <v>6.1364692834569778</v>
      </c>
      <c r="AB4622" s="10">
        <v>3245191900</v>
      </c>
    </row>
    <row r="4623" spans="1:28" ht="19.2">
      <c r="A4623" s="12">
        <v>4622</v>
      </c>
      <c r="B4623" s="12">
        <v>58860</v>
      </c>
      <c r="C4623" s="13" t="s">
        <v>736</v>
      </c>
      <c r="D4623" s="13" t="s">
        <v>6</v>
      </c>
      <c r="E4623" s="12">
        <v>2022</v>
      </c>
      <c r="F4623" s="12">
        <v>23.085000000000001</v>
      </c>
      <c r="G4623" s="15">
        <f>([1]!Table_1[[#This Row],[총자산]]-[1]!Table_1[[#This Row],[장부가치 자기자본]]+[1]!Table_1[[#This Row],[시가총액]])/[1]!Table_1[[#This Row],[총자산]]</f>
        <v>0.71490350256768243</v>
      </c>
      <c r="H4623" s="14">
        <f>I4623/100000000000</f>
        <v>0.19544619038</v>
      </c>
      <c r="I4623" s="12">
        <v>19544619038</v>
      </c>
      <c r="J4623" s="12">
        <v>7.27</v>
      </c>
      <c r="K4623" s="10">
        <f>L4623/1000000000000</f>
        <v>0.53578330593300005</v>
      </c>
      <c r="L4623" s="12">
        <v>535783305933</v>
      </c>
      <c r="M4623" s="12">
        <v>0.74</v>
      </c>
      <c r="N4623" s="12">
        <v>1</v>
      </c>
      <c r="O4623" s="15">
        <f>IF([1]!Table_1[[#This Row],[연도]]=2016,1,0)</f>
        <v>0</v>
      </c>
      <c r="P4623" s="15">
        <f>IF([1]!Table_1[[#This Row],[연도]]=2017,1,0)</f>
        <v>0</v>
      </c>
      <c r="Q4623" s="15">
        <f>IF([1]!Table_1[[#This Row],[연도]]=2018,1,0)</f>
        <v>0</v>
      </c>
      <c r="R4623" s="15">
        <f>IF([1]!Table_1[[#This Row],[연도]]=2019,1,0)</f>
        <v>0</v>
      </c>
      <c r="S4623" s="15">
        <f>IF([1]!Table_1[[#This Row],[연도]]=2020,1,0)</f>
        <v>0</v>
      </c>
      <c r="T4623" s="15">
        <f>IF([1]!Table_1[[#This Row],[연도]]=2021,1,0)</f>
        <v>0</v>
      </c>
      <c r="U4623" s="15">
        <f>IF([1]!Table_1[[#This Row],[연도]]=2022,1,0)</f>
        <v>1</v>
      </c>
      <c r="V4623" s="15">
        <f>IF([1]!Table_1[[#This Row],[연도]]=2023,1,0)</f>
        <v>0</v>
      </c>
      <c r="W4623" s="12">
        <v>0.78</v>
      </c>
      <c r="X4623" s="10">
        <f>Y4623/1000000000000</f>
        <v>8.4046830000000003E-2</v>
      </c>
      <c r="Y4623" s="15">
        <f>[1]!Table_1[[#This Row],[주가]]*[1]!Table_1[[#This Row],[기말주식수]]</f>
        <v>84046830000</v>
      </c>
      <c r="Z4623" s="14">
        <f>AA4623/10</f>
        <v>0.43002541945990524</v>
      </c>
      <c r="AA4623" s="15">
        <f>[1]!Table_1[[#This Row],[시가총액]]/[1]!Table_1[[#This Row],[당기순이익(세후영업이익)]]</f>
        <v>4.3002541945990522</v>
      </c>
      <c r="AB4623" s="12">
        <v>3674373840</v>
      </c>
    </row>
    <row r="4624" spans="1:28" ht="19.2">
      <c r="A4624" s="10">
        <v>4623</v>
      </c>
      <c r="B4624" s="10">
        <v>58860</v>
      </c>
      <c r="C4624" s="11" t="s">
        <v>736</v>
      </c>
      <c r="D4624" s="11" t="s">
        <v>6</v>
      </c>
      <c r="E4624" s="10">
        <v>2023</v>
      </c>
      <c r="F4624" s="10">
        <v>26.393000000000001</v>
      </c>
      <c r="G4624" s="14">
        <f>([1]!Table_1[[#This Row],[총자산]]-[1]!Table_1[[#This Row],[장부가치 자기자본]]+[1]!Table_1[[#This Row],[시가총액]])/[1]!Table_1[[#This Row],[총자산]]</f>
        <v>0.7784626785028127</v>
      </c>
      <c r="H4624" s="14">
        <f>I4624/100000000000</f>
        <v>0.20525095481</v>
      </c>
      <c r="I4624" s="10">
        <v>20525095481</v>
      </c>
      <c r="J4624" s="10">
        <v>12.97</v>
      </c>
      <c r="K4624" s="10">
        <f>L4624/1000000000000</f>
        <v>0.59295967072699995</v>
      </c>
      <c r="L4624" s="10">
        <v>592959670727</v>
      </c>
      <c r="M4624" s="10">
        <v>0.65</v>
      </c>
      <c r="N4624" s="10">
        <v>1</v>
      </c>
      <c r="O4624" s="14">
        <f>IF([1]!Table_1[[#This Row],[연도]]=2016,1,0)</f>
        <v>0</v>
      </c>
      <c r="P4624" s="14">
        <f>IF([1]!Table_1[[#This Row],[연도]]=2017,1,0)</f>
        <v>0</v>
      </c>
      <c r="Q4624" s="14">
        <f>IF([1]!Table_1[[#This Row],[연도]]=2018,1,0)</f>
        <v>0</v>
      </c>
      <c r="R4624" s="14">
        <f>IF([1]!Table_1[[#This Row],[연도]]=2019,1,0)</f>
        <v>0</v>
      </c>
      <c r="S4624" s="14">
        <f>IF([1]!Table_1[[#This Row],[연도]]=2020,1,0)</f>
        <v>0</v>
      </c>
      <c r="T4624" s="14">
        <f>IF([1]!Table_1[[#This Row],[연도]]=2021,1,0)</f>
        <v>0</v>
      </c>
      <c r="U4624" s="14">
        <f>IF([1]!Table_1[[#This Row],[연도]]=2022,1,0)</f>
        <v>0</v>
      </c>
      <c r="V4624" s="14">
        <f>IF([1]!Table_1[[#This Row],[연도]]=2023,1,0)</f>
        <v>1</v>
      </c>
      <c r="W4624" s="10">
        <v>0.87</v>
      </c>
      <c r="X4624" s="10">
        <f>Y4624/1000000000000</f>
        <v>0.10492803000000001</v>
      </c>
      <c r="Y4624" s="14">
        <f>[1]!Table_1[[#This Row],[주가]]*[1]!Table_1[[#This Row],[기말주식수]]</f>
        <v>104928030000</v>
      </c>
      <c r="Z4624" s="14">
        <f>AA4624/10</f>
        <v>0.51121823085856755</v>
      </c>
      <c r="AA4624" s="14">
        <f>[1]!Table_1[[#This Row],[시가총액]]/[1]!Table_1[[#This Row],[당기순이익(세후영업이익)]]</f>
        <v>5.1121823085856759</v>
      </c>
      <c r="AB4624" s="10">
        <v>3674373840</v>
      </c>
    </row>
    <row r="4625" spans="1:28" ht="19.2">
      <c r="A4625" s="12">
        <v>4624</v>
      </c>
      <c r="B4625" s="12">
        <v>59090</v>
      </c>
      <c r="C4625" s="13" t="s">
        <v>737</v>
      </c>
      <c r="D4625" s="13" t="s">
        <v>20</v>
      </c>
      <c r="E4625" s="12">
        <v>2018</v>
      </c>
      <c r="F4625" s="12">
        <v>3.8109999999999999</v>
      </c>
      <c r="G4625" s="15">
        <f>([1]!Table_1[[#This Row],[총자산]]-[1]!Table_1[[#This Row],[장부가치 자기자본]]+[1]!Table_1[[#This Row],[시가총액]])/[1]!Table_1[[#This Row],[총자산]]</f>
        <v>0.99452220054931673</v>
      </c>
      <c r="H4625" s="14">
        <f>I4625/100000000000</f>
        <v>0.45362716009999998</v>
      </c>
      <c r="I4625" s="12">
        <v>45362716010</v>
      </c>
      <c r="J4625" s="12">
        <v>64.319999999999993</v>
      </c>
      <c r="K4625" s="10">
        <f>L4625/1000000000000</f>
        <v>0.227421583485</v>
      </c>
      <c r="L4625" s="12">
        <v>227421583485</v>
      </c>
      <c r="M4625" s="12">
        <v>4.4000000000000004</v>
      </c>
      <c r="N4625" s="12">
        <v>1</v>
      </c>
      <c r="O4625" s="15">
        <f>IF([1]!Table_1[[#This Row],[연도]]=2016,1,0)</f>
        <v>0</v>
      </c>
      <c r="P4625" s="15">
        <f>IF([1]!Table_1[[#This Row],[연도]]=2017,1,0)</f>
        <v>0</v>
      </c>
      <c r="Q4625" s="15">
        <f>IF([1]!Table_1[[#This Row],[연도]]=2018,1,0)</f>
        <v>1</v>
      </c>
      <c r="R4625" s="15">
        <f>IF([1]!Table_1[[#This Row],[연도]]=2019,1,0)</f>
        <v>0</v>
      </c>
      <c r="S4625" s="15">
        <f>IF([1]!Table_1[[#This Row],[연도]]=2020,1,0)</f>
        <v>0</v>
      </c>
      <c r="T4625" s="15">
        <f>IF([1]!Table_1[[#This Row],[연도]]=2021,1,0)</f>
        <v>0</v>
      </c>
      <c r="U4625" s="15">
        <f>IF([1]!Table_1[[#This Row],[연도]]=2022,1,0)</f>
        <v>0</v>
      </c>
      <c r="V4625" s="15">
        <f>IF([1]!Table_1[[#This Row],[연도]]=2023,1,0)</f>
        <v>0</v>
      </c>
      <c r="W4625" s="12">
        <v>1.2</v>
      </c>
      <c r="X4625" s="10">
        <f>Y4625/1000000000000</f>
        <v>0.14656170203999999</v>
      </c>
      <c r="Y4625" s="15">
        <f>[1]!Table_1[[#This Row],[주가]]*[1]!Table_1[[#This Row],[기말주식수]]</f>
        <v>146561702040</v>
      </c>
      <c r="Z4625" s="14">
        <f>AA4625/10</f>
        <v>0.32308846323860141</v>
      </c>
      <c r="AA4625" s="15">
        <f>[1]!Table_1[[#This Row],[시가총액]]/[1]!Table_1[[#This Row],[당기순이익(세후영업이익)]]</f>
        <v>3.2308846323860139</v>
      </c>
      <c r="AB4625" s="12">
        <v>1231637680</v>
      </c>
    </row>
    <row r="4626" spans="1:28" ht="19.2">
      <c r="A4626" s="10">
        <v>4625</v>
      </c>
      <c r="B4626" s="10">
        <v>59090</v>
      </c>
      <c r="C4626" s="11" t="s">
        <v>737</v>
      </c>
      <c r="D4626" s="11" t="s">
        <v>20</v>
      </c>
      <c r="E4626" s="10">
        <v>2019</v>
      </c>
      <c r="F4626" s="10">
        <v>5.6040000000000001</v>
      </c>
      <c r="G4626" s="14">
        <f>([1]!Table_1[[#This Row],[총자산]]-[1]!Table_1[[#This Row],[장부가치 자기자본]]+[1]!Table_1[[#This Row],[시가총액]])/[1]!Table_1[[#This Row],[총자산]]</f>
        <v>1.0294075206439426</v>
      </c>
      <c r="H4626" s="14">
        <f>I4626/100000000000</f>
        <v>0.38238425476999999</v>
      </c>
      <c r="I4626" s="10">
        <v>38238425477</v>
      </c>
      <c r="J4626" s="10">
        <v>21.96</v>
      </c>
      <c r="K4626" s="10">
        <f>L4626/1000000000000</f>
        <v>0.236170141901</v>
      </c>
      <c r="L4626" s="10">
        <v>236170141901</v>
      </c>
      <c r="M4626" s="10">
        <v>3.88</v>
      </c>
      <c r="N4626" s="10">
        <v>1</v>
      </c>
      <c r="O4626" s="14">
        <f>IF([1]!Table_1[[#This Row],[연도]]=2016,1,0)</f>
        <v>0</v>
      </c>
      <c r="P4626" s="14">
        <f>IF([1]!Table_1[[#This Row],[연도]]=2017,1,0)</f>
        <v>0</v>
      </c>
      <c r="Q4626" s="14">
        <f>IF([1]!Table_1[[#This Row],[연도]]=2018,1,0)</f>
        <v>0</v>
      </c>
      <c r="R4626" s="14">
        <f>IF([1]!Table_1[[#This Row],[연도]]=2019,1,0)</f>
        <v>1</v>
      </c>
      <c r="S4626" s="14">
        <f>IF([1]!Table_1[[#This Row],[연도]]=2020,1,0)</f>
        <v>0</v>
      </c>
      <c r="T4626" s="14">
        <f>IF([1]!Table_1[[#This Row],[연도]]=2021,1,0)</f>
        <v>0</v>
      </c>
      <c r="U4626" s="14">
        <f>IF([1]!Table_1[[#This Row],[연도]]=2022,1,0)</f>
        <v>0</v>
      </c>
      <c r="V4626" s="14">
        <f>IF([1]!Table_1[[#This Row],[연도]]=2023,1,0)</f>
        <v>0</v>
      </c>
      <c r="W4626" s="10">
        <v>0.85</v>
      </c>
      <c r="X4626" s="10">
        <f>Y4626/1000000000000</f>
        <v>0.18069679930999999</v>
      </c>
      <c r="Y4626" s="14">
        <f>[1]!Table_1[[#This Row],[주가]]*[1]!Table_1[[#This Row],[기말주식수]]</f>
        <v>180696799310</v>
      </c>
      <c r="Z4626" s="14">
        <f>AA4626/10</f>
        <v>0.4725529282545568</v>
      </c>
      <c r="AA4626" s="14">
        <f>[1]!Table_1[[#This Row],[시가총액]]/[1]!Table_1[[#This Row],[당기순이익(세후영업이익)]]</f>
        <v>4.7255292825455681</v>
      </c>
      <c r="AB4626" s="10">
        <v>1231637680</v>
      </c>
    </row>
    <row r="4627" spans="1:28" ht="19.2">
      <c r="A4627" s="12">
        <v>4626</v>
      </c>
      <c r="B4627" s="12">
        <v>59090</v>
      </c>
      <c r="C4627" s="13" t="s">
        <v>737</v>
      </c>
      <c r="D4627" s="13" t="s">
        <v>20</v>
      </c>
      <c r="E4627" s="12">
        <v>2021</v>
      </c>
      <c r="F4627" s="12">
        <v>10.241</v>
      </c>
      <c r="G4627" s="15">
        <f>([1]!Table_1[[#This Row],[총자산]]-[1]!Table_1[[#This Row],[장부가치 자기자본]]+[1]!Table_1[[#This Row],[시가총액]])/[1]!Table_1[[#This Row],[총자산]]</f>
        <v>1.1433065516429457</v>
      </c>
      <c r="H4627" s="14">
        <f>I4627/100000000000</f>
        <v>0.69667993297999997</v>
      </c>
      <c r="I4627" s="12">
        <v>69667993298</v>
      </c>
      <c r="J4627" s="12">
        <v>39.020000000000003</v>
      </c>
      <c r="K4627" s="10">
        <f>L4627/1000000000000</f>
        <v>0.36549068061000001</v>
      </c>
      <c r="L4627" s="12">
        <v>365490680610</v>
      </c>
      <c r="M4627" s="12">
        <v>2.06</v>
      </c>
      <c r="N4627" s="12">
        <v>1</v>
      </c>
      <c r="O4627" s="15">
        <f>IF([1]!Table_1[[#This Row],[연도]]=2016,1,0)</f>
        <v>0</v>
      </c>
      <c r="P4627" s="15">
        <f>IF([1]!Table_1[[#This Row],[연도]]=2017,1,0)</f>
        <v>0</v>
      </c>
      <c r="Q4627" s="15">
        <f>IF([1]!Table_1[[#This Row],[연도]]=2018,1,0)</f>
        <v>0</v>
      </c>
      <c r="R4627" s="15">
        <f>IF([1]!Table_1[[#This Row],[연도]]=2019,1,0)</f>
        <v>0</v>
      </c>
      <c r="S4627" s="15">
        <f>IF([1]!Table_1[[#This Row],[연도]]=2020,1,0)</f>
        <v>0</v>
      </c>
      <c r="T4627" s="15">
        <f>IF([1]!Table_1[[#This Row],[연도]]=2021,1,0)</f>
        <v>1</v>
      </c>
      <c r="U4627" s="15">
        <f>IF([1]!Table_1[[#This Row],[연도]]=2022,1,0)</f>
        <v>0</v>
      </c>
      <c r="V4627" s="15">
        <f>IF([1]!Table_1[[#This Row],[연도]]=2023,1,0)</f>
        <v>0</v>
      </c>
      <c r="W4627" s="12">
        <v>0.42</v>
      </c>
      <c r="X4627" s="10">
        <f>Y4627/1000000000000</f>
        <v>0.48287244210000002</v>
      </c>
      <c r="Y4627" s="15">
        <f>[1]!Table_1[[#This Row],[주가]]*[1]!Table_1[[#This Row],[기말주식수]]</f>
        <v>482872442100</v>
      </c>
      <c r="Z4627" s="14">
        <f>AA4627/10</f>
        <v>0.69310513944982843</v>
      </c>
      <c r="AA4627" s="15">
        <f>[1]!Table_1[[#This Row],[시가총액]]/[1]!Table_1[[#This Row],[당기순이익(세후영업이익)]]</f>
        <v>6.9310513944982839</v>
      </c>
      <c r="AB4627" s="12">
        <v>2233828660</v>
      </c>
    </row>
    <row r="4628" spans="1:28" ht="19.2">
      <c r="A4628" s="10">
        <v>4627</v>
      </c>
      <c r="B4628" s="10">
        <v>59100</v>
      </c>
      <c r="C4628" s="11" t="s">
        <v>738</v>
      </c>
      <c r="D4628" s="11" t="s">
        <v>20</v>
      </c>
      <c r="E4628" s="10">
        <v>2016</v>
      </c>
      <c r="F4628" s="10">
        <v>12.419</v>
      </c>
      <c r="G4628" s="14">
        <f>([1]!Table_1[[#This Row],[총자산]]-[1]!Table_1[[#This Row],[장부가치 자기자본]]+[1]!Table_1[[#This Row],[시가총액]])/[1]!Table_1[[#This Row],[총자산]]</f>
        <v>1.8184674866997728</v>
      </c>
      <c r="H4628" s="14">
        <f>I4628/100000000000</f>
        <v>5.4655226110000003E-2</v>
      </c>
      <c r="I4628" s="10">
        <v>5465522611</v>
      </c>
      <c r="J4628" s="10">
        <v>14.93</v>
      </c>
      <c r="K4628" s="10">
        <f>L4628/1000000000000</f>
        <v>5.3616519622000001E-2</v>
      </c>
      <c r="L4628" s="10">
        <v>53616519622</v>
      </c>
      <c r="M4628" s="10">
        <v>1.79</v>
      </c>
      <c r="N4628" s="10">
        <v>1</v>
      </c>
      <c r="O4628" s="14">
        <f>IF([1]!Table_1[[#This Row],[연도]]=2016,1,0)</f>
        <v>1</v>
      </c>
      <c r="P4628" s="14">
        <f>IF([1]!Table_1[[#This Row],[연도]]=2017,1,0)</f>
        <v>0</v>
      </c>
      <c r="Q4628" s="14">
        <f>IF([1]!Table_1[[#This Row],[연도]]=2018,1,0)</f>
        <v>0</v>
      </c>
      <c r="R4628" s="14">
        <f>IF([1]!Table_1[[#This Row],[연도]]=2019,1,0)</f>
        <v>0</v>
      </c>
      <c r="S4628" s="14">
        <f>IF([1]!Table_1[[#This Row],[연도]]=2020,1,0)</f>
        <v>0</v>
      </c>
      <c r="T4628" s="14">
        <f>IF([1]!Table_1[[#This Row],[연도]]=2021,1,0)</f>
        <v>0</v>
      </c>
      <c r="U4628" s="14">
        <f>IF([1]!Table_1[[#This Row],[연도]]=2022,1,0)</f>
        <v>0</v>
      </c>
      <c r="V4628" s="14">
        <f>IF([1]!Table_1[[#This Row],[연도]]=2023,1,0)</f>
        <v>0</v>
      </c>
      <c r="W4628" s="10">
        <v>0.71</v>
      </c>
      <c r="X4628" s="10">
        <f>Y4628/1000000000000</f>
        <v>9.7931410999999996E-2</v>
      </c>
      <c r="Y4628" s="14">
        <f>[1]!Table_1[[#This Row],[주가]]*[1]!Table_1[[#This Row],[기말주식수]]</f>
        <v>97931411000</v>
      </c>
      <c r="Z4628" s="14">
        <f>AA4628/10</f>
        <v>1.7918032358497915</v>
      </c>
      <c r="AA4628" s="14">
        <f>[1]!Table_1[[#This Row],[시가총액]]/[1]!Table_1[[#This Row],[당기순이익(세후영업이익)]]</f>
        <v>17.918032358497914</v>
      </c>
      <c r="AB4628" s="10">
        <v>702166000</v>
      </c>
    </row>
    <row r="4629" spans="1:28" ht="19.2">
      <c r="A4629" s="12">
        <v>4628</v>
      </c>
      <c r="B4629" s="12">
        <v>59120</v>
      </c>
      <c r="C4629" s="13" t="s">
        <v>739</v>
      </c>
      <c r="D4629" s="13" t="s">
        <v>20</v>
      </c>
      <c r="E4629" s="12">
        <v>2016</v>
      </c>
      <c r="F4629" s="12">
        <v>95.001000000000005</v>
      </c>
      <c r="G4629" s="15">
        <f>([1]!Table_1[[#This Row],[총자산]]-[1]!Table_1[[#This Row],[장부가치 자기자본]]+[1]!Table_1[[#This Row],[시가총액]])/[1]!Table_1[[#This Row],[총자산]]</f>
        <v>1.0427033427985815</v>
      </c>
      <c r="H4629" s="14">
        <f>I4629/100000000000</f>
        <v>1.028174372E-2</v>
      </c>
      <c r="I4629" s="12">
        <v>1028174372</v>
      </c>
      <c r="J4629" s="12">
        <v>46.77</v>
      </c>
      <c r="K4629" s="10">
        <f>L4629/1000000000000</f>
        <v>1.7565365587999999E-2</v>
      </c>
      <c r="L4629" s="12">
        <v>17565365588</v>
      </c>
      <c r="M4629" s="12">
        <v>0.8</v>
      </c>
      <c r="N4629" s="12">
        <v>1</v>
      </c>
      <c r="O4629" s="15">
        <f>IF([1]!Table_1[[#This Row],[연도]]=2016,1,0)</f>
        <v>1</v>
      </c>
      <c r="P4629" s="15">
        <f>IF([1]!Table_1[[#This Row],[연도]]=2017,1,0)</f>
        <v>0</v>
      </c>
      <c r="Q4629" s="15">
        <f>IF([1]!Table_1[[#This Row],[연도]]=2018,1,0)</f>
        <v>0</v>
      </c>
      <c r="R4629" s="15">
        <f>IF([1]!Table_1[[#This Row],[연도]]=2019,1,0)</f>
        <v>0</v>
      </c>
      <c r="S4629" s="15">
        <f>IF([1]!Table_1[[#This Row],[연도]]=2020,1,0)</f>
        <v>0</v>
      </c>
      <c r="T4629" s="15">
        <f>IF([1]!Table_1[[#This Row],[연도]]=2021,1,0)</f>
        <v>0</v>
      </c>
      <c r="U4629" s="15">
        <f>IF([1]!Table_1[[#This Row],[연도]]=2022,1,0)</f>
        <v>0</v>
      </c>
      <c r="V4629" s="15">
        <f>IF([1]!Table_1[[#This Row],[연도]]=2023,1,0)</f>
        <v>0</v>
      </c>
      <c r="W4629" s="12">
        <v>0.62</v>
      </c>
      <c r="X4629" s="10">
        <f>Y4629/1000000000000</f>
        <v>2.8971980000000001E-2</v>
      </c>
      <c r="Y4629" s="15">
        <f>[1]!Table_1[[#This Row],[주가]]*[1]!Table_1[[#This Row],[기말주식수]]</f>
        <v>28971980000</v>
      </c>
      <c r="Z4629" s="14">
        <f>AA4629/10</f>
        <v>2.8178080283837303</v>
      </c>
      <c r="AA4629" s="15">
        <f>[1]!Table_1[[#This Row],[시가총액]]/[1]!Table_1[[#This Row],[당기순이익(세후영업이익)]]</f>
        <v>28.178080283837303</v>
      </c>
      <c r="AB4629" s="12">
        <v>1091560000</v>
      </c>
    </row>
    <row r="4630" spans="1:28" ht="19.2">
      <c r="A4630" s="10">
        <v>4629</v>
      </c>
      <c r="B4630" s="10">
        <v>59120</v>
      </c>
      <c r="C4630" s="11" t="s">
        <v>739</v>
      </c>
      <c r="D4630" s="11" t="s">
        <v>20</v>
      </c>
      <c r="E4630" s="10">
        <v>2017</v>
      </c>
      <c r="F4630" s="10">
        <v>26.143000000000001</v>
      </c>
      <c r="G4630" s="14">
        <f>([1]!Table_1[[#This Row],[총자산]]-[1]!Table_1[[#This Row],[장부가치 자기자본]]+[1]!Table_1[[#This Row],[시가총액]])/[1]!Table_1[[#This Row],[총자산]]</f>
        <v>1.439957546233505</v>
      </c>
      <c r="H4630" s="14">
        <f>I4630/100000000000</f>
        <v>7.7769160310000002E-2</v>
      </c>
      <c r="I4630" s="10">
        <v>7776916031</v>
      </c>
      <c r="J4630" s="10">
        <v>12.28</v>
      </c>
      <c r="K4630" s="10">
        <f>L4630/1000000000000</f>
        <v>3.0704497369000001E-2</v>
      </c>
      <c r="L4630" s="10">
        <v>30704497369</v>
      </c>
      <c r="M4630" s="10">
        <v>10.94</v>
      </c>
      <c r="N4630" s="10">
        <v>1</v>
      </c>
      <c r="O4630" s="14">
        <f>IF([1]!Table_1[[#This Row],[연도]]=2016,1,0)</f>
        <v>0</v>
      </c>
      <c r="P4630" s="14">
        <f>IF([1]!Table_1[[#This Row],[연도]]=2017,1,0)</f>
        <v>1</v>
      </c>
      <c r="Q4630" s="14">
        <f>IF([1]!Table_1[[#This Row],[연도]]=2018,1,0)</f>
        <v>0</v>
      </c>
      <c r="R4630" s="14">
        <f>IF([1]!Table_1[[#This Row],[연도]]=2019,1,0)</f>
        <v>0</v>
      </c>
      <c r="S4630" s="14">
        <f>IF([1]!Table_1[[#This Row],[연도]]=2020,1,0)</f>
        <v>0</v>
      </c>
      <c r="T4630" s="14">
        <f>IF([1]!Table_1[[#This Row],[연도]]=2021,1,0)</f>
        <v>0</v>
      </c>
      <c r="U4630" s="14">
        <f>IF([1]!Table_1[[#This Row],[연도]]=2022,1,0)</f>
        <v>0</v>
      </c>
      <c r="V4630" s="14">
        <f>IF([1]!Table_1[[#This Row],[연도]]=2023,1,0)</f>
        <v>0</v>
      </c>
      <c r="W4630" s="10">
        <v>0.54</v>
      </c>
      <c r="X4630" s="10">
        <f>Y4630/1000000000000</f>
        <v>5.9682452850999997E-2</v>
      </c>
      <c r="Y4630" s="14">
        <f>[1]!Table_1[[#This Row],[주가]]*[1]!Table_1[[#This Row],[기말주식수]]</f>
        <v>59682452851</v>
      </c>
      <c r="Z4630" s="14">
        <f>AA4630/10</f>
        <v>0.7674308506494919</v>
      </c>
      <c r="AA4630" s="14">
        <f>[1]!Table_1[[#This Row],[시가총액]]/[1]!Table_1[[#This Row],[당기순이익(세후영업이익)]]</f>
        <v>7.6743085064949188</v>
      </c>
      <c r="AB4630" s="10">
        <v>1609336500</v>
      </c>
    </row>
    <row r="4631" spans="1:28" ht="19.2">
      <c r="A4631" s="12">
        <v>4630</v>
      </c>
      <c r="B4631" s="12">
        <v>59120</v>
      </c>
      <c r="C4631" s="13" t="s">
        <v>739</v>
      </c>
      <c r="D4631" s="13" t="s">
        <v>20</v>
      </c>
      <c r="E4631" s="12">
        <v>2018</v>
      </c>
      <c r="F4631" s="12">
        <v>29.585999999999999</v>
      </c>
      <c r="G4631" s="15">
        <f>([1]!Table_1[[#This Row],[총자산]]-[1]!Table_1[[#This Row],[장부가치 자기자본]]+[1]!Table_1[[#This Row],[시가총액]])/[1]!Table_1[[#This Row],[총자산]]</f>
        <v>0.84047742258077207</v>
      </c>
      <c r="H4631" s="14">
        <f>I4631/100000000000</f>
        <v>4.9851615279999997E-2</v>
      </c>
      <c r="I4631" s="12">
        <v>4985161528</v>
      </c>
      <c r="J4631" s="12">
        <v>1.23</v>
      </c>
      <c r="K4631" s="10">
        <f>L4631/1000000000000</f>
        <v>2.6576020854000001E-2</v>
      </c>
      <c r="L4631" s="12">
        <v>26576020854</v>
      </c>
      <c r="M4631" s="12">
        <v>9.43</v>
      </c>
      <c r="N4631" s="12">
        <v>1</v>
      </c>
      <c r="O4631" s="15">
        <f>IF([1]!Table_1[[#This Row],[연도]]=2016,1,0)</f>
        <v>0</v>
      </c>
      <c r="P4631" s="15">
        <f>IF([1]!Table_1[[#This Row],[연도]]=2017,1,0)</f>
        <v>0</v>
      </c>
      <c r="Q4631" s="15">
        <f>IF([1]!Table_1[[#This Row],[연도]]=2018,1,0)</f>
        <v>1</v>
      </c>
      <c r="R4631" s="15">
        <f>IF([1]!Table_1[[#This Row],[연도]]=2019,1,0)</f>
        <v>0</v>
      </c>
      <c r="S4631" s="15">
        <f>IF([1]!Table_1[[#This Row],[연도]]=2020,1,0)</f>
        <v>0</v>
      </c>
      <c r="T4631" s="15">
        <f>IF([1]!Table_1[[#This Row],[연도]]=2021,1,0)</f>
        <v>0</v>
      </c>
      <c r="U4631" s="15">
        <f>IF([1]!Table_1[[#This Row],[연도]]=2022,1,0)</f>
        <v>0</v>
      </c>
      <c r="V4631" s="15">
        <f>IF([1]!Table_1[[#This Row],[연도]]=2023,1,0)</f>
        <v>0</v>
      </c>
      <c r="W4631" s="12">
        <v>1.2</v>
      </c>
      <c r="X4631" s="10">
        <f>Y4631/1000000000000</f>
        <v>3.5931218294999998E-2</v>
      </c>
      <c r="Y4631" s="15">
        <f>[1]!Table_1[[#This Row],[주가]]*[1]!Table_1[[#This Row],[기말주식수]]</f>
        <v>35931218295</v>
      </c>
      <c r="Z4631" s="14">
        <f>AA4631/10</f>
        <v>0.72076337132079382</v>
      </c>
      <c r="AA4631" s="15">
        <f>[1]!Table_1[[#This Row],[시가총액]]/[1]!Table_1[[#This Row],[당기순이익(세후영업이익)]]</f>
        <v>7.2076337132079384</v>
      </c>
      <c r="AB4631" s="12">
        <v>1331390200</v>
      </c>
    </row>
    <row r="4632" spans="1:28" ht="19.2">
      <c r="A4632" s="10">
        <v>4631</v>
      </c>
      <c r="B4632" s="10">
        <v>59120</v>
      </c>
      <c r="C4632" s="11" t="s">
        <v>739</v>
      </c>
      <c r="D4632" s="11" t="s">
        <v>20</v>
      </c>
      <c r="E4632" s="10">
        <v>2019</v>
      </c>
      <c r="F4632" s="10">
        <v>26.471</v>
      </c>
      <c r="G4632" s="14">
        <f>([1]!Table_1[[#This Row],[총자산]]-[1]!Table_1[[#This Row],[장부가치 자기자본]]+[1]!Table_1[[#This Row],[시가총액]])/[1]!Table_1[[#This Row],[총자산]]</f>
        <v>0.84207740550128141</v>
      </c>
      <c r="H4632" s="14">
        <f>I4632/100000000000</f>
        <v>1.9810205939999999E-2</v>
      </c>
      <c r="I4632" s="10">
        <v>1981020594</v>
      </c>
      <c r="J4632" s="10">
        <v>3.12</v>
      </c>
      <c r="K4632" s="10">
        <f>L4632/1000000000000</f>
        <v>2.0619941227000001E-2</v>
      </c>
      <c r="L4632" s="10">
        <v>20619941227</v>
      </c>
      <c r="M4632" s="10">
        <v>8.42</v>
      </c>
      <c r="N4632" s="10">
        <v>1</v>
      </c>
      <c r="O4632" s="14">
        <f>IF([1]!Table_1[[#This Row],[연도]]=2016,1,0)</f>
        <v>0</v>
      </c>
      <c r="P4632" s="14">
        <f>IF([1]!Table_1[[#This Row],[연도]]=2017,1,0)</f>
        <v>0</v>
      </c>
      <c r="Q4632" s="14">
        <f>IF([1]!Table_1[[#This Row],[연도]]=2018,1,0)</f>
        <v>0</v>
      </c>
      <c r="R4632" s="14">
        <f>IF([1]!Table_1[[#This Row],[연도]]=2019,1,0)</f>
        <v>1</v>
      </c>
      <c r="S4632" s="14">
        <f>IF([1]!Table_1[[#This Row],[연도]]=2020,1,0)</f>
        <v>0</v>
      </c>
      <c r="T4632" s="14">
        <f>IF([1]!Table_1[[#This Row],[연도]]=2021,1,0)</f>
        <v>0</v>
      </c>
      <c r="U4632" s="14">
        <f>IF([1]!Table_1[[#This Row],[연도]]=2022,1,0)</f>
        <v>0</v>
      </c>
      <c r="V4632" s="14">
        <f>IF([1]!Table_1[[#This Row],[연도]]=2023,1,0)</f>
        <v>0</v>
      </c>
      <c r="W4632" s="10">
        <v>0.85</v>
      </c>
      <c r="X4632" s="10">
        <f>Y4632/1000000000000</f>
        <v>3.5743678590000001E-2</v>
      </c>
      <c r="Y4632" s="14">
        <f>[1]!Table_1[[#This Row],[주가]]*[1]!Table_1[[#This Row],[기말주식수]]</f>
        <v>35743678590</v>
      </c>
      <c r="Z4632" s="14">
        <f>AA4632/10</f>
        <v>1.8043062600287132</v>
      </c>
      <c r="AA4632" s="14">
        <f>[1]!Table_1[[#This Row],[시가총액]]/[1]!Table_1[[#This Row],[당기순이익(세후영업이익)]]</f>
        <v>18.043062600287133</v>
      </c>
      <c r="AB4632" s="10">
        <v>655165400</v>
      </c>
    </row>
    <row r="4633" spans="1:28" ht="19.2">
      <c r="A4633" s="12">
        <v>4632</v>
      </c>
      <c r="B4633" s="12">
        <v>59120</v>
      </c>
      <c r="C4633" s="13" t="s">
        <v>739</v>
      </c>
      <c r="D4633" s="13" t="s">
        <v>20</v>
      </c>
      <c r="E4633" s="12">
        <v>2020</v>
      </c>
      <c r="F4633" s="12">
        <v>74.516000000000005</v>
      </c>
      <c r="G4633" s="15">
        <f>([1]!Table_1[[#This Row],[총자산]]-[1]!Table_1[[#This Row],[장부가치 자기자본]]+[1]!Table_1[[#This Row],[시가총액]])/[1]!Table_1[[#This Row],[총자산]]</f>
        <v>1.328919719184612</v>
      </c>
      <c r="H4633" s="14">
        <f>I4633/100000000000</f>
        <v>6.5815735699999997E-3</v>
      </c>
      <c r="I4633" s="12">
        <v>658157357</v>
      </c>
      <c r="J4633" s="12">
        <v>0.37</v>
      </c>
      <c r="K4633" s="10">
        <f>L4633/1000000000000</f>
        <v>2.2649907372000001E-2</v>
      </c>
      <c r="L4633" s="12">
        <v>22649907372</v>
      </c>
      <c r="M4633" s="12">
        <v>9.33</v>
      </c>
      <c r="N4633" s="12">
        <v>1</v>
      </c>
      <c r="O4633" s="15">
        <f>IF([1]!Table_1[[#This Row],[연도]]=2016,1,0)</f>
        <v>0</v>
      </c>
      <c r="P4633" s="15">
        <f>IF([1]!Table_1[[#This Row],[연도]]=2017,1,0)</f>
        <v>0</v>
      </c>
      <c r="Q4633" s="15">
        <f>IF([1]!Table_1[[#This Row],[연도]]=2018,1,0)</f>
        <v>0</v>
      </c>
      <c r="R4633" s="15">
        <f>IF([1]!Table_1[[#This Row],[연도]]=2019,1,0)</f>
        <v>0</v>
      </c>
      <c r="S4633" s="15">
        <f>IF([1]!Table_1[[#This Row],[연도]]=2020,1,0)</f>
        <v>1</v>
      </c>
      <c r="T4633" s="15">
        <f>IF([1]!Table_1[[#This Row],[연도]]=2021,1,0)</f>
        <v>0</v>
      </c>
      <c r="U4633" s="15">
        <f>IF([1]!Table_1[[#This Row],[연도]]=2022,1,0)</f>
        <v>0</v>
      </c>
      <c r="V4633" s="15">
        <f>IF([1]!Table_1[[#This Row],[연도]]=2023,1,0)</f>
        <v>0</v>
      </c>
      <c r="W4633" s="12">
        <v>0.47</v>
      </c>
      <c r="X4633" s="10">
        <f>Y4633/1000000000000</f>
        <v>5.9076491760000002E-2</v>
      </c>
      <c r="Y4633" s="15">
        <f>[1]!Table_1[[#This Row],[주가]]*[1]!Table_1[[#This Row],[기말주식수]]</f>
        <v>59076491760</v>
      </c>
      <c r="Z4633" s="14">
        <f>AA4633/10</f>
        <v>8.9760436667123678</v>
      </c>
      <c r="AA4633" s="15">
        <f>[1]!Table_1[[#This Row],[시가총액]]/[1]!Table_1[[#This Row],[당기순이익(세후영업이익)]]</f>
        <v>89.76043666712367</v>
      </c>
      <c r="AB4633" s="12">
        <v>959025200</v>
      </c>
    </row>
    <row r="4634" spans="1:28" ht="19.2">
      <c r="A4634" s="10">
        <v>4633</v>
      </c>
      <c r="B4634" s="10">
        <v>59120</v>
      </c>
      <c r="C4634" s="11" t="s">
        <v>739</v>
      </c>
      <c r="D4634" s="11" t="s">
        <v>20</v>
      </c>
      <c r="E4634" s="10">
        <v>2021</v>
      </c>
      <c r="F4634" s="10">
        <v>32.588999999999999</v>
      </c>
      <c r="G4634" s="14">
        <f>([1]!Table_1[[#This Row],[총자산]]-[1]!Table_1[[#This Row],[장부가치 자기자본]]+[1]!Table_1[[#This Row],[시가총액]])/[1]!Table_1[[#This Row],[총자산]]</f>
        <v>2.4016228556346739</v>
      </c>
      <c r="H4634" s="14">
        <f>I4634/100000000000</f>
        <v>5.1592675609999999E-2</v>
      </c>
      <c r="I4634" s="10">
        <v>5159267561</v>
      </c>
      <c r="J4634" s="10">
        <v>6.13</v>
      </c>
      <c r="K4634" s="10">
        <f>L4634/1000000000000</f>
        <v>4.1649797848999998E-2</v>
      </c>
      <c r="L4634" s="10">
        <v>41649797849</v>
      </c>
      <c r="M4634" s="10">
        <v>8.6</v>
      </c>
      <c r="N4634" s="10">
        <v>1</v>
      </c>
      <c r="O4634" s="14">
        <f>IF([1]!Table_1[[#This Row],[연도]]=2016,1,0)</f>
        <v>0</v>
      </c>
      <c r="P4634" s="14">
        <f>IF([1]!Table_1[[#This Row],[연도]]=2017,1,0)</f>
        <v>0</v>
      </c>
      <c r="Q4634" s="14">
        <f>IF([1]!Table_1[[#This Row],[연도]]=2018,1,0)</f>
        <v>0</v>
      </c>
      <c r="R4634" s="14">
        <f>IF([1]!Table_1[[#This Row],[연도]]=2019,1,0)</f>
        <v>0</v>
      </c>
      <c r="S4634" s="14">
        <f>IF([1]!Table_1[[#This Row],[연도]]=2020,1,0)</f>
        <v>0</v>
      </c>
      <c r="T4634" s="14">
        <f>IF([1]!Table_1[[#This Row],[연도]]=2021,1,0)</f>
        <v>1</v>
      </c>
      <c r="U4634" s="14">
        <f>IF([1]!Table_1[[#This Row],[연도]]=2022,1,0)</f>
        <v>0</v>
      </c>
      <c r="V4634" s="14">
        <f>IF([1]!Table_1[[#This Row],[연도]]=2023,1,0)</f>
        <v>0</v>
      </c>
      <c r="W4634" s="10">
        <v>0.42</v>
      </c>
      <c r="X4634" s="10">
        <f>Y4634/1000000000000</f>
        <v>0.1164957222</v>
      </c>
      <c r="Y4634" s="14">
        <f>[1]!Table_1[[#This Row],[주가]]*[1]!Table_1[[#This Row],[기말주식수]]</f>
        <v>116495722200</v>
      </c>
      <c r="Z4634" s="14">
        <f>AA4634/10</f>
        <v>2.2579895464351551</v>
      </c>
      <c r="AA4634" s="14">
        <f>[1]!Table_1[[#This Row],[시가총액]]/[1]!Table_1[[#This Row],[당기순이익(세후영업이익)]]</f>
        <v>22.579895464351551</v>
      </c>
      <c r="AB4634" s="10">
        <v>1398735000</v>
      </c>
    </row>
    <row r="4635" spans="1:28" ht="19.2">
      <c r="A4635" s="12">
        <v>4634</v>
      </c>
      <c r="B4635" s="12">
        <v>59120</v>
      </c>
      <c r="C4635" s="13" t="s">
        <v>739</v>
      </c>
      <c r="D4635" s="13" t="s">
        <v>20</v>
      </c>
      <c r="E4635" s="12">
        <v>2022</v>
      </c>
      <c r="F4635" s="12">
        <v>42.334000000000003</v>
      </c>
      <c r="G4635" s="15">
        <f>([1]!Table_1[[#This Row],[총자산]]-[1]!Table_1[[#This Row],[장부가치 자기자본]]+[1]!Table_1[[#This Row],[시가총액]])/[1]!Table_1[[#This Row],[총자산]]</f>
        <v>1.6408334673260185</v>
      </c>
      <c r="H4635" s="14">
        <f>I4635/100000000000</f>
        <v>2.059438358E-2</v>
      </c>
      <c r="I4635" s="12">
        <v>2059438358</v>
      </c>
      <c r="J4635" s="12">
        <v>-1.76</v>
      </c>
      <c r="K4635" s="10">
        <f>L4635/1000000000000</f>
        <v>3.5691515631000002E-2</v>
      </c>
      <c r="L4635" s="12">
        <v>35691515631</v>
      </c>
      <c r="M4635" s="12">
        <v>6.14</v>
      </c>
      <c r="N4635" s="12">
        <v>1</v>
      </c>
      <c r="O4635" s="15">
        <f>IF([1]!Table_1[[#This Row],[연도]]=2016,1,0)</f>
        <v>0</v>
      </c>
      <c r="P4635" s="15">
        <f>IF([1]!Table_1[[#This Row],[연도]]=2017,1,0)</f>
        <v>0</v>
      </c>
      <c r="Q4635" s="15">
        <f>IF([1]!Table_1[[#This Row],[연도]]=2018,1,0)</f>
        <v>0</v>
      </c>
      <c r="R4635" s="15">
        <f>IF([1]!Table_1[[#This Row],[연도]]=2019,1,0)</f>
        <v>0</v>
      </c>
      <c r="S4635" s="15">
        <f>IF([1]!Table_1[[#This Row],[연도]]=2020,1,0)</f>
        <v>0</v>
      </c>
      <c r="T4635" s="15">
        <f>IF([1]!Table_1[[#This Row],[연도]]=2021,1,0)</f>
        <v>0</v>
      </c>
      <c r="U4635" s="15">
        <f>IF([1]!Table_1[[#This Row],[연도]]=2022,1,0)</f>
        <v>1</v>
      </c>
      <c r="V4635" s="15">
        <f>IF([1]!Table_1[[#This Row],[연도]]=2023,1,0)</f>
        <v>0</v>
      </c>
      <c r="W4635" s="12">
        <v>0.96</v>
      </c>
      <c r="X4635" s="10">
        <f>Y4635/1000000000000</f>
        <v>7.5941562840000004E-2</v>
      </c>
      <c r="Y4635" s="15">
        <f>[1]!Table_1[[#This Row],[주가]]*[1]!Table_1[[#This Row],[기말주식수]]</f>
        <v>75941562840</v>
      </c>
      <c r="Z4635" s="14">
        <f>AA4635/10</f>
        <v>3.6874889964538573</v>
      </c>
      <c r="AA4635" s="15">
        <f>[1]!Table_1[[#This Row],[시가총액]]/[1]!Table_1[[#This Row],[당기순이익(세후영업이익)]]</f>
        <v>36.874889964538575</v>
      </c>
      <c r="AB4635" s="12">
        <v>690046800</v>
      </c>
    </row>
    <row r="4636" spans="1:28" ht="19.2">
      <c r="A4636" s="10">
        <v>4635</v>
      </c>
      <c r="B4636" s="10">
        <v>59210</v>
      </c>
      <c r="C4636" s="11" t="s">
        <v>740</v>
      </c>
      <c r="D4636" s="11" t="s">
        <v>20</v>
      </c>
      <c r="E4636" s="10">
        <v>2016</v>
      </c>
      <c r="F4636" s="10">
        <v>28.798999999999999</v>
      </c>
      <c r="G4636" s="14">
        <f>([1]!Table_1[[#This Row],[총자산]]-[1]!Table_1[[#This Row],[장부가치 자기자본]]+[1]!Table_1[[#This Row],[시가총액]])/[1]!Table_1[[#This Row],[총자산]]</f>
        <v>1.4390268073784425</v>
      </c>
      <c r="H4636" s="14">
        <f>I4636/100000000000</f>
        <v>4.0210362389999997E-2</v>
      </c>
      <c r="I4636" s="10">
        <v>4021036239</v>
      </c>
      <c r="J4636" s="10">
        <v>5.53</v>
      </c>
      <c r="K4636" s="10">
        <f>L4636/1000000000000</f>
        <v>6.5783882991999998E-2</v>
      </c>
      <c r="L4636" s="10">
        <v>65783882992</v>
      </c>
      <c r="M4636" s="10">
        <v>3.05</v>
      </c>
      <c r="N4636" s="10">
        <v>1</v>
      </c>
      <c r="O4636" s="14">
        <f>IF([1]!Table_1[[#This Row],[연도]]=2016,1,0)</f>
        <v>1</v>
      </c>
      <c r="P4636" s="14">
        <f>IF([1]!Table_1[[#This Row],[연도]]=2017,1,0)</f>
        <v>0</v>
      </c>
      <c r="Q4636" s="14">
        <f>IF([1]!Table_1[[#This Row],[연도]]=2018,1,0)</f>
        <v>0</v>
      </c>
      <c r="R4636" s="14">
        <f>IF([1]!Table_1[[#This Row],[연도]]=2019,1,0)</f>
        <v>0</v>
      </c>
      <c r="S4636" s="14">
        <f>IF([1]!Table_1[[#This Row],[연도]]=2020,1,0)</f>
        <v>0</v>
      </c>
      <c r="T4636" s="14">
        <f>IF([1]!Table_1[[#This Row],[연도]]=2021,1,0)</f>
        <v>0</v>
      </c>
      <c r="U4636" s="14">
        <f>IF([1]!Table_1[[#This Row],[연도]]=2022,1,0)</f>
        <v>0</v>
      </c>
      <c r="V4636" s="14">
        <f>IF([1]!Table_1[[#This Row],[연도]]=2023,1,0)</f>
        <v>0</v>
      </c>
      <c r="W4636" s="10">
        <v>0.18</v>
      </c>
      <c r="X4636" s="10">
        <f>Y4636/1000000000000</f>
        <v>0.105544090975</v>
      </c>
      <c r="Y4636" s="14">
        <f>[1]!Table_1[[#This Row],[주가]]*[1]!Table_1[[#This Row],[기말주식수]]</f>
        <v>105544090975</v>
      </c>
      <c r="Z4636" s="14">
        <f>AA4636/10</f>
        <v>2.6247983032664233</v>
      </c>
      <c r="AA4636" s="14">
        <f>[1]!Table_1[[#This Row],[시가총액]]/[1]!Table_1[[#This Row],[당기순이익(세후영업이익)]]</f>
        <v>26.247983032664234</v>
      </c>
      <c r="AB4636" s="10">
        <v>215413960</v>
      </c>
    </row>
    <row r="4637" spans="1:28" ht="19.2">
      <c r="A4637" s="12">
        <v>4636</v>
      </c>
      <c r="B4637" s="12">
        <v>59210</v>
      </c>
      <c r="C4637" s="13" t="s">
        <v>740</v>
      </c>
      <c r="D4637" s="13" t="s">
        <v>20</v>
      </c>
      <c r="E4637" s="12">
        <v>2017</v>
      </c>
      <c r="F4637" s="12">
        <v>-5.4139999999999997</v>
      </c>
      <c r="G4637" s="15">
        <f>([1]!Table_1[[#This Row],[총자산]]-[1]!Table_1[[#This Row],[장부가치 자기자본]]+[1]!Table_1[[#This Row],[시가총액]])/[1]!Table_1[[#This Row],[총자산]]</f>
        <v>1.2447151476680669</v>
      </c>
      <c r="H4637" s="14">
        <f>I4637/100000000000</f>
        <v>2.3333818490000002E-2</v>
      </c>
      <c r="I4637" s="12">
        <v>2333381849</v>
      </c>
      <c r="J4637" s="12">
        <v>-0.34</v>
      </c>
      <c r="K4637" s="10">
        <f>L4637/1000000000000</f>
        <v>6.5341013870000006E-2</v>
      </c>
      <c r="L4637" s="12">
        <v>65341013870</v>
      </c>
      <c r="M4637" s="12">
        <v>3.46</v>
      </c>
      <c r="N4637" s="12">
        <v>1</v>
      </c>
      <c r="O4637" s="15">
        <f>IF([1]!Table_1[[#This Row],[연도]]=2016,1,0)</f>
        <v>0</v>
      </c>
      <c r="P4637" s="15">
        <f>IF([1]!Table_1[[#This Row],[연도]]=2017,1,0)</f>
        <v>1</v>
      </c>
      <c r="Q4637" s="15">
        <f>IF([1]!Table_1[[#This Row],[연도]]=2018,1,0)</f>
        <v>0</v>
      </c>
      <c r="R4637" s="15">
        <f>IF([1]!Table_1[[#This Row],[연도]]=2019,1,0)</f>
        <v>0</v>
      </c>
      <c r="S4637" s="15">
        <f>IF([1]!Table_1[[#This Row],[연도]]=2020,1,0)</f>
        <v>0</v>
      </c>
      <c r="T4637" s="15">
        <f>IF([1]!Table_1[[#This Row],[연도]]=2021,1,0)</f>
        <v>0</v>
      </c>
      <c r="U4637" s="15">
        <f>IF([1]!Table_1[[#This Row],[연도]]=2022,1,0)</f>
        <v>0</v>
      </c>
      <c r="V4637" s="15">
        <f>IF([1]!Table_1[[#This Row],[연도]]=2023,1,0)</f>
        <v>0</v>
      </c>
      <c r="W4637" s="12">
        <v>0.14000000000000001</v>
      </c>
      <c r="X4637" s="10">
        <f>Y4637/1000000000000</f>
        <v>7.65604805E-2</v>
      </c>
      <c r="Y4637" s="15">
        <f>[1]!Table_1[[#This Row],[주가]]*[1]!Table_1[[#This Row],[기말주식수]]</f>
        <v>76560480500</v>
      </c>
      <c r="Z4637" s="14">
        <f>AA4637/10</f>
        <v>3.2810952280618344</v>
      </c>
      <c r="AA4637" s="15">
        <f>[1]!Table_1[[#This Row],[시가총액]]/[1]!Table_1[[#This Row],[당기순이익(세후영업이익)]]</f>
        <v>32.810952280618345</v>
      </c>
      <c r="AB4637" s="12">
        <v>215044230</v>
      </c>
    </row>
    <row r="4638" spans="1:28" ht="19.2">
      <c r="A4638" s="10">
        <v>4637</v>
      </c>
      <c r="B4638" s="10">
        <v>59210</v>
      </c>
      <c r="C4638" s="11" t="s">
        <v>740</v>
      </c>
      <c r="D4638" s="11" t="s">
        <v>20</v>
      </c>
      <c r="E4638" s="10">
        <v>2018</v>
      </c>
      <c r="F4638" s="10">
        <v>-20.998000000000001</v>
      </c>
      <c r="G4638" s="14">
        <f>([1]!Table_1[[#This Row],[총자산]]-[1]!Table_1[[#This Row],[장부가치 자기자본]]+[1]!Table_1[[#This Row],[시가총액]])/[1]!Table_1[[#This Row],[총자산]]</f>
        <v>1.1917057148114201</v>
      </c>
      <c r="H4638" s="14">
        <f>I4638/100000000000</f>
        <v>-2.300293166E-2</v>
      </c>
      <c r="I4638" s="10">
        <v>-2300293166</v>
      </c>
      <c r="J4638" s="10">
        <v>-18.36</v>
      </c>
      <c r="K4638" s="10">
        <f>L4638/1000000000000</f>
        <v>6.3813054258999996E-2</v>
      </c>
      <c r="L4638" s="10">
        <v>63813054259</v>
      </c>
      <c r="M4638" s="10">
        <v>5.88</v>
      </c>
      <c r="N4638" s="10">
        <v>1</v>
      </c>
      <c r="O4638" s="14">
        <f>IF([1]!Table_1[[#This Row],[연도]]=2016,1,0)</f>
        <v>0</v>
      </c>
      <c r="P4638" s="14">
        <f>IF([1]!Table_1[[#This Row],[연도]]=2017,1,0)</f>
        <v>0</v>
      </c>
      <c r="Q4638" s="14">
        <f>IF([1]!Table_1[[#This Row],[연도]]=2018,1,0)</f>
        <v>1</v>
      </c>
      <c r="R4638" s="14">
        <f>IF([1]!Table_1[[#This Row],[연도]]=2019,1,0)</f>
        <v>0</v>
      </c>
      <c r="S4638" s="14">
        <f>IF([1]!Table_1[[#This Row],[연도]]=2020,1,0)</f>
        <v>0</v>
      </c>
      <c r="T4638" s="14">
        <f>IF([1]!Table_1[[#This Row],[연도]]=2021,1,0)</f>
        <v>0</v>
      </c>
      <c r="U4638" s="14">
        <f>IF([1]!Table_1[[#This Row],[연도]]=2022,1,0)</f>
        <v>0</v>
      </c>
      <c r="V4638" s="14">
        <f>IF([1]!Table_1[[#This Row],[연도]]=2023,1,0)</f>
        <v>0</v>
      </c>
      <c r="W4638" s="10">
        <v>0.33</v>
      </c>
      <c r="X4638" s="10">
        <f>Y4638/1000000000000</f>
        <v>7.0036000185000002E-2</v>
      </c>
      <c r="Y4638" s="14">
        <f>[1]!Table_1[[#This Row],[주가]]*[1]!Table_1[[#This Row],[기말주식수]]</f>
        <v>70036000185</v>
      </c>
      <c r="Z4638" s="14">
        <f>AA4638/10</f>
        <v>-3.0446554039364564</v>
      </c>
      <c r="AA4638" s="14">
        <f>[1]!Table_1[[#This Row],[시가총액]]/[1]!Table_1[[#This Row],[당기순이익(세후영업이익)]]</f>
        <v>-30.446554039364564</v>
      </c>
      <c r="AB4638" s="10">
        <v>233283510</v>
      </c>
    </row>
    <row r="4639" spans="1:28" ht="19.2">
      <c r="A4639" s="12">
        <v>4638</v>
      </c>
      <c r="B4639" s="12">
        <v>59210</v>
      </c>
      <c r="C4639" s="13" t="s">
        <v>740</v>
      </c>
      <c r="D4639" s="13" t="s">
        <v>20</v>
      </c>
      <c r="E4639" s="12">
        <v>2019</v>
      </c>
      <c r="F4639" s="12">
        <v>6.5140000000000002</v>
      </c>
      <c r="G4639" s="15">
        <f>([1]!Table_1[[#This Row],[총자산]]-[1]!Table_1[[#This Row],[장부가치 자기자본]]+[1]!Table_1[[#This Row],[시가총액]])/[1]!Table_1[[#This Row],[총자산]]</f>
        <v>1.1122501999718803</v>
      </c>
      <c r="H4639" s="14">
        <f>I4639/100000000000</f>
        <v>5.7527929169999999E-2</v>
      </c>
      <c r="I4639" s="12">
        <v>5752792917</v>
      </c>
      <c r="J4639" s="12">
        <v>5.73</v>
      </c>
      <c r="K4639" s="10">
        <f>L4639/1000000000000</f>
        <v>5.9391345412000002E-2</v>
      </c>
      <c r="L4639" s="12">
        <v>59391345412</v>
      </c>
      <c r="M4639" s="12">
        <v>5.66</v>
      </c>
      <c r="N4639" s="12">
        <v>1</v>
      </c>
      <c r="O4639" s="15">
        <f>IF([1]!Table_1[[#This Row],[연도]]=2016,1,0)</f>
        <v>0</v>
      </c>
      <c r="P4639" s="15">
        <f>IF([1]!Table_1[[#This Row],[연도]]=2017,1,0)</f>
        <v>0</v>
      </c>
      <c r="Q4639" s="15">
        <f>IF([1]!Table_1[[#This Row],[연도]]=2018,1,0)</f>
        <v>0</v>
      </c>
      <c r="R4639" s="15">
        <f>IF([1]!Table_1[[#This Row],[연도]]=2019,1,0)</f>
        <v>1</v>
      </c>
      <c r="S4639" s="15">
        <f>IF([1]!Table_1[[#This Row],[연도]]=2020,1,0)</f>
        <v>0</v>
      </c>
      <c r="T4639" s="15">
        <f>IF([1]!Table_1[[#This Row],[연도]]=2021,1,0)</f>
        <v>0</v>
      </c>
      <c r="U4639" s="15">
        <f>IF([1]!Table_1[[#This Row],[연도]]=2022,1,0)</f>
        <v>0</v>
      </c>
      <c r="V4639" s="15">
        <f>IF([1]!Table_1[[#This Row],[연도]]=2023,1,0)</f>
        <v>0</v>
      </c>
      <c r="W4639" s="12">
        <v>0.3</v>
      </c>
      <c r="X4639" s="10">
        <f>Y4639/1000000000000</f>
        <v>6.6456647534999996E-2</v>
      </c>
      <c r="Y4639" s="15">
        <f>[1]!Table_1[[#This Row],[주가]]*[1]!Table_1[[#This Row],[기말주식수]]</f>
        <v>66456647535</v>
      </c>
      <c r="Z4639" s="14">
        <f>AA4639/10</f>
        <v>1.1552066708087974</v>
      </c>
      <c r="AA4639" s="15">
        <f>[1]!Table_1[[#This Row],[시가총액]]/[1]!Table_1[[#This Row],[당기순이익(세후영업이익)]]</f>
        <v>11.552066708087974</v>
      </c>
      <c r="AB4639" s="12">
        <v>232673080</v>
      </c>
    </row>
    <row r="4640" spans="1:28" ht="19.2">
      <c r="A4640" s="10">
        <v>4639</v>
      </c>
      <c r="B4640" s="10">
        <v>59210</v>
      </c>
      <c r="C4640" s="11" t="s">
        <v>740</v>
      </c>
      <c r="D4640" s="11" t="s">
        <v>20</v>
      </c>
      <c r="E4640" s="10">
        <v>2020</v>
      </c>
      <c r="F4640" s="10">
        <v>-5.601</v>
      </c>
      <c r="G4640" s="14">
        <f>([1]!Table_1[[#This Row],[총자산]]-[1]!Table_1[[#This Row],[장부가치 자기자본]]+[1]!Table_1[[#This Row],[시가총액]])/[1]!Table_1[[#This Row],[총자산]]</f>
        <v>1.1625113194957575</v>
      </c>
      <c r="H4640" s="14">
        <f>I4640/100000000000</f>
        <v>1.9981508410000001E-2</v>
      </c>
      <c r="I4640" s="10">
        <v>1998150841</v>
      </c>
      <c r="J4640" s="10">
        <v>4.42</v>
      </c>
      <c r="K4640" s="10">
        <f>L4640/1000000000000</f>
        <v>4.7208701275000001E-2</v>
      </c>
      <c r="L4640" s="10">
        <v>47208701275</v>
      </c>
      <c r="M4640" s="10">
        <v>4.87</v>
      </c>
      <c r="N4640" s="10">
        <v>1</v>
      </c>
      <c r="O4640" s="14">
        <f>IF([1]!Table_1[[#This Row],[연도]]=2016,1,0)</f>
        <v>0</v>
      </c>
      <c r="P4640" s="14">
        <f>IF([1]!Table_1[[#This Row],[연도]]=2017,1,0)</f>
        <v>0</v>
      </c>
      <c r="Q4640" s="14">
        <f>IF([1]!Table_1[[#This Row],[연도]]=2018,1,0)</f>
        <v>0</v>
      </c>
      <c r="R4640" s="14">
        <f>IF([1]!Table_1[[#This Row],[연도]]=2019,1,0)</f>
        <v>0</v>
      </c>
      <c r="S4640" s="14">
        <f>IF([1]!Table_1[[#This Row],[연도]]=2020,1,0)</f>
        <v>1</v>
      </c>
      <c r="T4640" s="14">
        <f>IF([1]!Table_1[[#This Row],[연도]]=2021,1,0)</f>
        <v>0</v>
      </c>
      <c r="U4640" s="14">
        <f>IF([1]!Table_1[[#This Row],[연도]]=2022,1,0)</f>
        <v>0</v>
      </c>
      <c r="V4640" s="14">
        <f>IF([1]!Table_1[[#This Row],[연도]]=2023,1,0)</f>
        <v>0</v>
      </c>
      <c r="W4640" s="10">
        <v>0.2</v>
      </c>
      <c r="X4640" s="10">
        <f>Y4640/1000000000000</f>
        <v>6.7053206310000002E-2</v>
      </c>
      <c r="Y4640" s="14">
        <f>[1]!Table_1[[#This Row],[주가]]*[1]!Table_1[[#This Row],[기말주식수]]</f>
        <v>67053206310</v>
      </c>
      <c r="Z4640" s="14">
        <f>AA4640/10</f>
        <v>3.3557629851629409</v>
      </c>
      <c r="AA4640" s="14">
        <f>[1]!Table_1[[#This Row],[시가총액]]/[1]!Table_1[[#This Row],[당기순이익(세후영업이익)]]</f>
        <v>33.557629851629407</v>
      </c>
      <c r="AB4640" s="10">
        <v>229011080</v>
      </c>
    </row>
    <row r="4641" spans="1:28" ht="19.2">
      <c r="A4641" s="12">
        <v>4640</v>
      </c>
      <c r="B4641" s="12">
        <v>59210</v>
      </c>
      <c r="C4641" s="13" t="s">
        <v>740</v>
      </c>
      <c r="D4641" s="13" t="s">
        <v>20</v>
      </c>
      <c r="E4641" s="12">
        <v>2021</v>
      </c>
      <c r="F4641" s="12">
        <v>4.74</v>
      </c>
      <c r="G4641" s="15">
        <f>([1]!Table_1[[#This Row],[총자산]]-[1]!Table_1[[#This Row],[장부가치 자기자본]]+[1]!Table_1[[#This Row],[시가총액]])/[1]!Table_1[[#This Row],[총자산]]</f>
        <v>1.0859472788163338</v>
      </c>
      <c r="H4641" s="14">
        <f>I4641/100000000000</f>
        <v>4.9421710139999998E-2</v>
      </c>
      <c r="I4641" s="12">
        <v>4942171014</v>
      </c>
      <c r="J4641" s="12">
        <v>-4.38</v>
      </c>
      <c r="K4641" s="10">
        <f>L4641/1000000000000</f>
        <v>5.8780469815E-2</v>
      </c>
      <c r="L4641" s="12">
        <v>58780469815</v>
      </c>
      <c r="M4641" s="12">
        <v>5.21</v>
      </c>
      <c r="N4641" s="12">
        <v>1</v>
      </c>
      <c r="O4641" s="15">
        <f>IF([1]!Table_1[[#This Row],[연도]]=2016,1,0)</f>
        <v>0</v>
      </c>
      <c r="P4641" s="15">
        <f>IF([1]!Table_1[[#This Row],[연도]]=2017,1,0)</f>
        <v>0</v>
      </c>
      <c r="Q4641" s="15">
        <f>IF([1]!Table_1[[#This Row],[연도]]=2018,1,0)</f>
        <v>0</v>
      </c>
      <c r="R4641" s="15">
        <f>IF([1]!Table_1[[#This Row],[연도]]=2019,1,0)</f>
        <v>0</v>
      </c>
      <c r="S4641" s="15">
        <f>IF([1]!Table_1[[#This Row],[연도]]=2020,1,0)</f>
        <v>0</v>
      </c>
      <c r="T4641" s="15">
        <f>IF([1]!Table_1[[#This Row],[연도]]=2021,1,0)</f>
        <v>1</v>
      </c>
      <c r="U4641" s="15">
        <f>IF([1]!Table_1[[#This Row],[연도]]=2022,1,0)</f>
        <v>0</v>
      </c>
      <c r="V4641" s="15">
        <f>IF([1]!Table_1[[#This Row],[연도]]=2023,1,0)</f>
        <v>0</v>
      </c>
      <c r="W4641" s="12">
        <v>0.3</v>
      </c>
      <c r="X4641" s="10">
        <f>Y4641/1000000000000</f>
        <v>6.8962194389999995E-2</v>
      </c>
      <c r="Y4641" s="15">
        <f>[1]!Table_1[[#This Row],[주가]]*[1]!Table_1[[#This Row],[기말주식수]]</f>
        <v>68962194390</v>
      </c>
      <c r="Z4641" s="14">
        <f>AA4641/10</f>
        <v>1.3953825999676344</v>
      </c>
      <c r="AA4641" s="15">
        <f>[1]!Table_1[[#This Row],[시가총액]]/[1]!Table_1[[#This Row],[당기순이익(세후영업이익)]]</f>
        <v>13.953825999676344</v>
      </c>
      <c r="AB4641" s="12">
        <v>458022160</v>
      </c>
    </row>
    <row r="4642" spans="1:28" ht="19.2">
      <c r="A4642" s="10">
        <v>4641</v>
      </c>
      <c r="B4642" s="10">
        <v>59210</v>
      </c>
      <c r="C4642" s="11" t="s">
        <v>740</v>
      </c>
      <c r="D4642" s="11" t="s">
        <v>20</v>
      </c>
      <c r="E4642" s="10">
        <v>2022</v>
      </c>
      <c r="F4642" s="10">
        <v>12.706</v>
      </c>
      <c r="G4642" s="14">
        <f>([1]!Table_1[[#This Row],[총자산]]-[1]!Table_1[[#This Row],[장부가치 자기자본]]+[1]!Table_1[[#This Row],[시가총액]])/[1]!Table_1[[#This Row],[총자산]]</f>
        <v>0.93130359232291615</v>
      </c>
      <c r="H4642" s="14">
        <f>I4642/100000000000</f>
        <v>5.3359517699999998E-2</v>
      </c>
      <c r="I4642" s="10">
        <v>5335951770</v>
      </c>
      <c r="J4642" s="10">
        <v>17.399999999999999</v>
      </c>
      <c r="K4642" s="10">
        <f>L4642/1000000000000</f>
        <v>6.8941504013999996E-2</v>
      </c>
      <c r="L4642" s="10">
        <v>68941504014</v>
      </c>
      <c r="M4642" s="10">
        <v>5.37</v>
      </c>
      <c r="N4642" s="10">
        <v>1</v>
      </c>
      <c r="O4642" s="14">
        <f>IF([1]!Table_1[[#This Row],[연도]]=2016,1,0)</f>
        <v>0</v>
      </c>
      <c r="P4642" s="14">
        <f>IF([1]!Table_1[[#This Row],[연도]]=2017,1,0)</f>
        <v>0</v>
      </c>
      <c r="Q4642" s="14">
        <f>IF([1]!Table_1[[#This Row],[연도]]=2018,1,0)</f>
        <v>0</v>
      </c>
      <c r="R4642" s="14">
        <f>IF([1]!Table_1[[#This Row],[연도]]=2019,1,0)</f>
        <v>0</v>
      </c>
      <c r="S4642" s="14">
        <f>IF([1]!Table_1[[#This Row],[연도]]=2020,1,0)</f>
        <v>0</v>
      </c>
      <c r="T4642" s="14">
        <f>IF([1]!Table_1[[#This Row],[연도]]=2021,1,0)</f>
        <v>0</v>
      </c>
      <c r="U4642" s="14">
        <f>IF([1]!Table_1[[#This Row],[연도]]=2022,1,0)</f>
        <v>1</v>
      </c>
      <c r="V4642" s="14">
        <f>IF([1]!Table_1[[#This Row],[연도]]=2023,1,0)</f>
        <v>0</v>
      </c>
      <c r="W4642" s="10">
        <v>0.52</v>
      </c>
      <c r="X4642" s="10">
        <f>Y4642/1000000000000</f>
        <v>5.512203081E-2</v>
      </c>
      <c r="Y4642" s="14">
        <f>[1]!Table_1[[#This Row],[주가]]*[1]!Table_1[[#This Row],[기말주식수]]</f>
        <v>55122030810</v>
      </c>
      <c r="Z4642" s="14">
        <f>AA4642/10</f>
        <v>1.0330309040630627</v>
      </c>
      <c r="AA4642" s="14">
        <f>[1]!Table_1[[#This Row],[시가총액]]/[1]!Table_1[[#This Row],[당기순이익(세후영업이익)]]</f>
        <v>10.330309040630627</v>
      </c>
      <c r="AB4642" s="10">
        <v>457422160</v>
      </c>
    </row>
    <row r="4643" spans="1:28" ht="19.2">
      <c r="A4643" s="12">
        <v>4642</v>
      </c>
      <c r="B4643" s="12">
        <v>59210</v>
      </c>
      <c r="C4643" s="13" t="s">
        <v>740</v>
      </c>
      <c r="D4643" s="13" t="s">
        <v>20</v>
      </c>
      <c r="E4643" s="12">
        <v>2023</v>
      </c>
      <c r="F4643" s="12">
        <v>4.66</v>
      </c>
      <c r="G4643" s="15">
        <f>([1]!Table_1[[#This Row],[총자산]]-[1]!Table_1[[#This Row],[장부가치 자기자본]]+[1]!Table_1[[#This Row],[시가총액]])/[1]!Table_1[[#This Row],[총자산]]</f>
        <v>1.2411385009178828</v>
      </c>
      <c r="H4643" s="14">
        <f>I4643/100000000000</f>
        <v>0.10747626419</v>
      </c>
      <c r="I4643" s="12">
        <v>10747626419</v>
      </c>
      <c r="J4643" s="12">
        <v>7.48</v>
      </c>
      <c r="K4643" s="10">
        <f>L4643/1000000000000</f>
        <v>8.3100721820000001E-2</v>
      </c>
      <c r="L4643" s="12">
        <v>83100721820</v>
      </c>
      <c r="M4643" s="12">
        <v>3.15</v>
      </c>
      <c r="N4643" s="12">
        <v>1</v>
      </c>
      <c r="O4643" s="15">
        <f>IF([1]!Table_1[[#This Row],[연도]]=2016,1,0)</f>
        <v>0</v>
      </c>
      <c r="P4643" s="15">
        <f>IF([1]!Table_1[[#This Row],[연도]]=2017,1,0)</f>
        <v>0</v>
      </c>
      <c r="Q4643" s="15">
        <f>IF([1]!Table_1[[#This Row],[연도]]=2018,1,0)</f>
        <v>0</v>
      </c>
      <c r="R4643" s="15">
        <f>IF([1]!Table_1[[#This Row],[연도]]=2019,1,0)</f>
        <v>0</v>
      </c>
      <c r="S4643" s="15">
        <f>IF([1]!Table_1[[#This Row],[연도]]=2020,1,0)</f>
        <v>0</v>
      </c>
      <c r="T4643" s="15">
        <f>IF([1]!Table_1[[#This Row],[연도]]=2021,1,0)</f>
        <v>0</v>
      </c>
      <c r="U4643" s="15">
        <f>IF([1]!Table_1[[#This Row],[연도]]=2022,1,0)</f>
        <v>0</v>
      </c>
      <c r="V4643" s="15">
        <f>IF([1]!Table_1[[#This Row],[연도]]=2023,1,0)</f>
        <v>1</v>
      </c>
      <c r="W4643" s="12">
        <v>0.41</v>
      </c>
      <c r="X4643" s="10">
        <f>Y4643/1000000000000</f>
        <v>0.10403985036000001</v>
      </c>
      <c r="Y4643" s="15">
        <f>[1]!Table_1[[#This Row],[주가]]*[1]!Table_1[[#This Row],[기말주식수]]</f>
        <v>104039850360</v>
      </c>
      <c r="Z4643" s="14">
        <f>AA4643/10</f>
        <v>0.96802629998447842</v>
      </c>
      <c r="AA4643" s="15">
        <f>[1]!Table_1[[#This Row],[시가총액]]/[1]!Table_1[[#This Row],[당기순이익(세후영업이익)]]</f>
        <v>9.6802629998447838</v>
      </c>
      <c r="AB4643" s="12">
        <v>457422160</v>
      </c>
    </row>
    <row r="4644" spans="1:28" ht="19.2">
      <c r="A4644" s="10">
        <v>4643</v>
      </c>
      <c r="B4644" s="10">
        <v>60250</v>
      </c>
      <c r="C4644" s="11" t="s">
        <v>741</v>
      </c>
      <c r="D4644" s="11" t="s">
        <v>20</v>
      </c>
      <c r="E4644" s="10">
        <v>2018</v>
      </c>
      <c r="F4644" s="10">
        <v>18.841999999999999</v>
      </c>
      <c r="G4644" s="14">
        <f>([1]!Table_1[[#This Row],[총자산]]-[1]!Table_1[[#This Row],[장부가치 자기자본]]+[1]!Table_1[[#This Row],[시가총액]])/[1]!Table_1[[#This Row],[총자산]]</f>
        <v>1.1091410932501733</v>
      </c>
      <c r="H4644" s="14">
        <f>I4644/100000000000</f>
        <v>0.21771513819999999</v>
      </c>
      <c r="I4644" s="10">
        <v>21771513820</v>
      </c>
      <c r="J4644" s="10">
        <v>26.37</v>
      </c>
      <c r="K4644" s="10">
        <f>L4644/1000000000000</f>
        <v>0.43265830899699997</v>
      </c>
      <c r="L4644" s="10">
        <v>432658308997</v>
      </c>
      <c r="M4644" s="10">
        <v>0.56000000000000005</v>
      </c>
      <c r="N4644" s="10">
        <v>1</v>
      </c>
      <c r="O4644" s="14">
        <f>IF([1]!Table_1[[#This Row],[연도]]=2016,1,0)</f>
        <v>0</v>
      </c>
      <c r="P4644" s="14">
        <f>IF([1]!Table_1[[#This Row],[연도]]=2017,1,0)</f>
        <v>0</v>
      </c>
      <c r="Q4644" s="14">
        <f>IF([1]!Table_1[[#This Row],[연도]]=2018,1,0)</f>
        <v>1</v>
      </c>
      <c r="R4644" s="14">
        <f>IF([1]!Table_1[[#This Row],[연도]]=2019,1,0)</f>
        <v>0</v>
      </c>
      <c r="S4644" s="14">
        <f>IF([1]!Table_1[[#This Row],[연도]]=2020,1,0)</f>
        <v>0</v>
      </c>
      <c r="T4644" s="14">
        <f>IF([1]!Table_1[[#This Row],[연도]]=2021,1,0)</f>
        <v>0</v>
      </c>
      <c r="U4644" s="14">
        <f>IF([1]!Table_1[[#This Row],[연도]]=2022,1,0)</f>
        <v>0</v>
      </c>
      <c r="V4644" s="14">
        <f>IF([1]!Table_1[[#This Row],[연도]]=2023,1,0)</f>
        <v>0</v>
      </c>
      <c r="W4644" s="10">
        <v>0.86</v>
      </c>
      <c r="X4644" s="10">
        <f>Y4644/1000000000000</f>
        <v>0.14643077073300001</v>
      </c>
      <c r="Y4644" s="14">
        <f>[1]!Table_1[[#This Row],[주가]]*[1]!Table_1[[#This Row],[기말주식수]]</f>
        <v>146430770733</v>
      </c>
      <c r="Z4644" s="14">
        <f>AA4644/10</f>
        <v>0.6725796467055225</v>
      </c>
      <c r="AA4644" s="14">
        <f>[1]!Table_1[[#This Row],[시가총액]]/[1]!Table_1[[#This Row],[당기순이익(세후영업이익)]]</f>
        <v>6.7257964670552246</v>
      </c>
      <c r="AB4644" s="10">
        <v>3161702250</v>
      </c>
    </row>
    <row r="4645" spans="1:28" ht="19.2">
      <c r="A4645" s="12">
        <v>4644</v>
      </c>
      <c r="B4645" s="12">
        <v>60250</v>
      </c>
      <c r="C4645" s="13" t="s">
        <v>741</v>
      </c>
      <c r="D4645" s="13" t="s">
        <v>20</v>
      </c>
      <c r="E4645" s="12">
        <v>2019</v>
      </c>
      <c r="F4645" s="12">
        <v>20.373999999999999</v>
      </c>
      <c r="G4645" s="15">
        <f>([1]!Table_1[[#This Row],[총자산]]-[1]!Table_1[[#This Row],[장부가치 자기자본]]+[1]!Table_1[[#This Row],[시가총액]])/[1]!Table_1[[#This Row],[총자산]]</f>
        <v>1.5292853457865934</v>
      </c>
      <c r="H4645" s="14">
        <f>I4645/100000000000</f>
        <v>0.32092925574999998</v>
      </c>
      <c r="I4645" s="12">
        <v>32092925575</v>
      </c>
      <c r="J4645" s="12">
        <v>11.51</v>
      </c>
      <c r="K4645" s="10">
        <f>L4645/1000000000000</f>
        <v>0.46989762151800002</v>
      </c>
      <c r="L4645" s="12">
        <v>469897621518</v>
      </c>
      <c r="M4645" s="12">
        <v>0.96</v>
      </c>
      <c r="N4645" s="12">
        <v>1</v>
      </c>
      <c r="O4645" s="15">
        <f>IF([1]!Table_1[[#This Row],[연도]]=2016,1,0)</f>
        <v>0</v>
      </c>
      <c r="P4645" s="15">
        <f>IF([1]!Table_1[[#This Row],[연도]]=2017,1,0)</f>
        <v>0</v>
      </c>
      <c r="Q4645" s="15">
        <f>IF([1]!Table_1[[#This Row],[연도]]=2018,1,0)</f>
        <v>0</v>
      </c>
      <c r="R4645" s="15">
        <f>IF([1]!Table_1[[#This Row],[연도]]=2019,1,0)</f>
        <v>1</v>
      </c>
      <c r="S4645" s="15">
        <f>IF([1]!Table_1[[#This Row],[연도]]=2020,1,0)</f>
        <v>0</v>
      </c>
      <c r="T4645" s="15">
        <f>IF([1]!Table_1[[#This Row],[연도]]=2021,1,0)</f>
        <v>0</v>
      </c>
      <c r="U4645" s="15">
        <f>IF([1]!Table_1[[#This Row],[연도]]=2022,1,0)</f>
        <v>0</v>
      </c>
      <c r="V4645" s="15">
        <f>IF([1]!Table_1[[#This Row],[연도]]=2023,1,0)</f>
        <v>0</v>
      </c>
      <c r="W4645" s="12">
        <v>0.75</v>
      </c>
      <c r="X4645" s="10">
        <f>Y4645/1000000000000</f>
        <v>0.29244880428300002</v>
      </c>
      <c r="Y4645" s="15">
        <f>[1]!Table_1[[#This Row],[주가]]*[1]!Table_1[[#This Row],[기말주식수]]</f>
        <v>292448804283</v>
      </c>
      <c r="Z4645" s="14">
        <f>AA4645/10</f>
        <v>0.91125629416226883</v>
      </c>
      <c r="AA4645" s="15">
        <f>[1]!Table_1[[#This Row],[시가총액]]/[1]!Table_1[[#This Row],[당기순이익(세후영업이익)]]</f>
        <v>9.1125629416226879</v>
      </c>
      <c r="AB4645" s="12">
        <v>4986816990</v>
      </c>
    </row>
    <row r="4646" spans="1:28" ht="19.2">
      <c r="A4646" s="10">
        <v>4645</v>
      </c>
      <c r="B4646" s="10">
        <v>60250</v>
      </c>
      <c r="C4646" s="11" t="s">
        <v>741</v>
      </c>
      <c r="D4646" s="11" t="s">
        <v>20</v>
      </c>
      <c r="E4646" s="10">
        <v>2022</v>
      </c>
      <c r="F4646" s="10">
        <v>22.187000000000001</v>
      </c>
      <c r="G4646" s="14">
        <f>([1]!Table_1[[#This Row],[총자산]]-[1]!Table_1[[#This Row],[장부가치 자기자본]]+[1]!Table_1[[#This Row],[시가총액]])/[1]!Table_1[[#This Row],[총자산]]</f>
        <v>1.7253502931236693</v>
      </c>
      <c r="H4646" s="14">
        <f>I4646/100000000000</f>
        <v>0.44208183594</v>
      </c>
      <c r="I4646" s="10">
        <v>44208183594</v>
      </c>
      <c r="J4646" s="10">
        <v>13.96</v>
      </c>
      <c r="K4646" s="10">
        <f>L4646/1000000000000</f>
        <v>0.82276311283199999</v>
      </c>
      <c r="L4646" s="10">
        <v>822763112832</v>
      </c>
      <c r="M4646" s="10">
        <v>0.73</v>
      </c>
      <c r="N4646" s="10">
        <v>1</v>
      </c>
      <c r="O4646" s="14">
        <f>IF([1]!Table_1[[#This Row],[연도]]=2016,1,0)</f>
        <v>0</v>
      </c>
      <c r="P4646" s="14">
        <f>IF([1]!Table_1[[#This Row],[연도]]=2017,1,0)</f>
        <v>0</v>
      </c>
      <c r="Q4646" s="14">
        <f>IF([1]!Table_1[[#This Row],[연도]]=2018,1,0)</f>
        <v>0</v>
      </c>
      <c r="R4646" s="14">
        <f>IF([1]!Table_1[[#This Row],[연도]]=2019,1,0)</f>
        <v>0</v>
      </c>
      <c r="S4646" s="14">
        <f>IF([1]!Table_1[[#This Row],[연도]]=2020,1,0)</f>
        <v>0</v>
      </c>
      <c r="T4646" s="14">
        <f>IF([1]!Table_1[[#This Row],[연도]]=2021,1,0)</f>
        <v>0</v>
      </c>
      <c r="U4646" s="14">
        <f>IF([1]!Table_1[[#This Row],[연도]]=2022,1,0)</f>
        <v>1</v>
      </c>
      <c r="V4646" s="14">
        <f>IF([1]!Table_1[[#This Row],[연도]]=2023,1,0)</f>
        <v>0</v>
      </c>
      <c r="W4646" s="10">
        <v>0.76</v>
      </c>
      <c r="X4646" s="10">
        <f>Y4646/1000000000000</f>
        <v>0.53815218740000004</v>
      </c>
      <c r="Y4646" s="14">
        <f>[1]!Table_1[[#This Row],[주가]]*[1]!Table_1[[#This Row],[기말주식수]]</f>
        <v>538152187400</v>
      </c>
      <c r="Z4646" s="14">
        <f>AA4646/10</f>
        <v>1.2173135009171443</v>
      </c>
      <c r="AA4646" s="14">
        <f>[1]!Table_1[[#This Row],[시가총액]]/[1]!Table_1[[#This Row],[당기순이익(세후영업이익)]]</f>
        <v>12.173135009171443</v>
      </c>
      <c r="AB4646" s="10">
        <v>7733263400</v>
      </c>
    </row>
    <row r="4647" spans="1:28" ht="19.2">
      <c r="A4647" s="12">
        <v>4646</v>
      </c>
      <c r="B4647" s="12">
        <v>60250</v>
      </c>
      <c r="C4647" s="13" t="s">
        <v>741</v>
      </c>
      <c r="D4647" s="13" t="s">
        <v>20</v>
      </c>
      <c r="E4647" s="12">
        <v>2023</v>
      </c>
      <c r="F4647" s="12">
        <v>21.96</v>
      </c>
      <c r="G4647" s="15">
        <f>([1]!Table_1[[#This Row],[총자산]]-[1]!Table_1[[#This Row],[장부가치 자기자본]]+[1]!Table_1[[#This Row],[시가총액]])/[1]!Table_1[[#This Row],[총자산]]</f>
        <v>1.3624965963606281</v>
      </c>
      <c r="H4647" s="14">
        <f>I4647/100000000000</f>
        <v>0.41958924936999997</v>
      </c>
      <c r="I4647" s="12">
        <v>41958924937</v>
      </c>
      <c r="J4647" s="12">
        <v>11.5</v>
      </c>
      <c r="K4647" s="10">
        <f>L4647/1000000000000</f>
        <v>0.97201622246499997</v>
      </c>
      <c r="L4647" s="12">
        <v>972016222465</v>
      </c>
      <c r="M4647" s="12">
        <v>0.97</v>
      </c>
      <c r="N4647" s="12">
        <v>1</v>
      </c>
      <c r="O4647" s="15">
        <f>IF([1]!Table_1[[#This Row],[연도]]=2016,1,0)</f>
        <v>0</v>
      </c>
      <c r="P4647" s="15">
        <f>IF([1]!Table_1[[#This Row],[연도]]=2017,1,0)</f>
        <v>0</v>
      </c>
      <c r="Q4647" s="15">
        <f>IF([1]!Table_1[[#This Row],[연도]]=2018,1,0)</f>
        <v>0</v>
      </c>
      <c r="R4647" s="15">
        <f>IF([1]!Table_1[[#This Row],[연도]]=2019,1,0)</f>
        <v>0</v>
      </c>
      <c r="S4647" s="15">
        <f>IF([1]!Table_1[[#This Row],[연도]]=2020,1,0)</f>
        <v>0</v>
      </c>
      <c r="T4647" s="15">
        <f>IF([1]!Table_1[[#This Row],[연도]]=2021,1,0)</f>
        <v>0</v>
      </c>
      <c r="U4647" s="15">
        <f>IF([1]!Table_1[[#This Row],[연도]]=2022,1,0)</f>
        <v>0</v>
      </c>
      <c r="V4647" s="15">
        <f>IF([1]!Table_1[[#This Row],[연도]]=2023,1,0)</f>
        <v>1</v>
      </c>
      <c r="W4647" s="12">
        <v>0.55000000000000004</v>
      </c>
      <c r="X4647" s="10">
        <f>Y4647/1000000000000</f>
        <v>0.41285108108000002</v>
      </c>
      <c r="Y4647" s="15">
        <f>[1]!Table_1[[#This Row],[주가]]*[1]!Table_1[[#This Row],[기말주식수]]</f>
        <v>412851081080</v>
      </c>
      <c r="Z4647" s="14">
        <f>AA4647/10</f>
        <v>0.9839410368589826</v>
      </c>
      <c r="AA4647" s="15">
        <f>[1]!Table_1[[#This Row],[시가총액]]/[1]!Table_1[[#This Row],[당기순이익(세후영업이익)]]</f>
        <v>9.8394103685898262</v>
      </c>
      <c r="AB4647" s="12">
        <v>7733263400</v>
      </c>
    </row>
    <row r="4648" spans="1:28" ht="19.2">
      <c r="A4648" s="10">
        <v>4647</v>
      </c>
      <c r="B4648" s="10">
        <v>60370</v>
      </c>
      <c r="C4648" s="11" t="s">
        <v>742</v>
      </c>
      <c r="D4648" s="11" t="s">
        <v>20</v>
      </c>
      <c r="E4648" s="10">
        <v>2017</v>
      </c>
      <c r="F4648" s="10">
        <v>12.468</v>
      </c>
      <c r="G4648" s="14">
        <f>([1]!Table_1[[#This Row],[총자산]]-[1]!Table_1[[#This Row],[장부가치 자기자본]]+[1]!Table_1[[#This Row],[시가총액]])/[1]!Table_1[[#This Row],[총자산]]</f>
        <v>0.91253284418914826</v>
      </c>
      <c r="H4648" s="14">
        <f>I4648/100000000000</f>
        <v>9.4682918529999993E-2</v>
      </c>
      <c r="I4648" s="10">
        <v>9468291853</v>
      </c>
      <c r="J4648" s="10">
        <v>-9.0399999999999991</v>
      </c>
      <c r="K4648" s="10">
        <f>L4648/1000000000000</f>
        <v>7.3738393176000006E-2</v>
      </c>
      <c r="L4648" s="10">
        <v>73738393176</v>
      </c>
      <c r="M4648" s="10">
        <v>2.2799999999999998</v>
      </c>
      <c r="N4648" s="10">
        <v>1</v>
      </c>
      <c r="O4648" s="14">
        <f>IF([1]!Table_1[[#This Row],[연도]]=2016,1,0)</f>
        <v>0</v>
      </c>
      <c r="P4648" s="14">
        <f>IF([1]!Table_1[[#This Row],[연도]]=2017,1,0)</f>
        <v>1</v>
      </c>
      <c r="Q4648" s="14">
        <f>IF([1]!Table_1[[#This Row],[연도]]=2018,1,0)</f>
        <v>0</v>
      </c>
      <c r="R4648" s="14">
        <f>IF([1]!Table_1[[#This Row],[연도]]=2019,1,0)</f>
        <v>0</v>
      </c>
      <c r="S4648" s="14">
        <f>IF([1]!Table_1[[#This Row],[연도]]=2020,1,0)</f>
        <v>0</v>
      </c>
      <c r="T4648" s="14">
        <f>IF([1]!Table_1[[#This Row],[연도]]=2021,1,0)</f>
        <v>0</v>
      </c>
      <c r="U4648" s="14">
        <f>IF([1]!Table_1[[#This Row],[연도]]=2022,1,0)</f>
        <v>0</v>
      </c>
      <c r="V4648" s="14">
        <f>IF([1]!Table_1[[#This Row],[연도]]=2023,1,0)</f>
        <v>0</v>
      </c>
      <c r="W4648" s="10">
        <v>1.25</v>
      </c>
      <c r="X4648" s="10">
        <f>Y4648/1000000000000</f>
        <v>9.6250500000000003E-2</v>
      </c>
      <c r="Y4648" s="14">
        <f>[1]!Table_1[[#This Row],[주가]]*[1]!Table_1[[#This Row],[기말주식수]]</f>
        <v>96250500000</v>
      </c>
      <c r="Z4648" s="14">
        <f>AA4648/10</f>
        <v>1.0165561169251802</v>
      </c>
      <c r="AA4648" s="14">
        <f>[1]!Table_1[[#This Row],[시가총액]]/[1]!Table_1[[#This Row],[당기순이익(세후영업이익)]]</f>
        <v>10.165561169251802</v>
      </c>
      <c r="AB4648" s="10">
        <v>1027706250</v>
      </c>
    </row>
    <row r="4649" spans="1:28" ht="19.2">
      <c r="A4649" s="12">
        <v>4648</v>
      </c>
      <c r="B4649" s="12">
        <v>60370</v>
      </c>
      <c r="C4649" s="13" t="s">
        <v>742</v>
      </c>
      <c r="D4649" s="13" t="s">
        <v>20</v>
      </c>
      <c r="E4649" s="12">
        <v>2018</v>
      </c>
      <c r="F4649" s="12">
        <v>-14.387</v>
      </c>
      <c r="G4649" s="15">
        <f>([1]!Table_1[[#This Row],[총자산]]-[1]!Table_1[[#This Row],[장부가치 자기자본]]+[1]!Table_1[[#This Row],[시가총액]])/[1]!Table_1[[#This Row],[총자산]]</f>
        <v>0.746744662583818</v>
      </c>
      <c r="H4649" s="14">
        <f>I4649/100000000000</f>
        <v>-5.2243665369999998E-2</v>
      </c>
      <c r="I4649" s="12">
        <v>-5224366537</v>
      </c>
      <c r="J4649" s="12">
        <v>-8.4600000000000009</v>
      </c>
      <c r="K4649" s="10">
        <f>L4649/1000000000000</f>
        <v>6.1278284017000001E-2</v>
      </c>
      <c r="L4649" s="12">
        <v>61278284017</v>
      </c>
      <c r="M4649" s="12">
        <v>11.52</v>
      </c>
      <c r="N4649" s="12">
        <v>1</v>
      </c>
      <c r="O4649" s="15">
        <f>IF([1]!Table_1[[#This Row],[연도]]=2016,1,0)</f>
        <v>0</v>
      </c>
      <c r="P4649" s="15">
        <f>IF([1]!Table_1[[#This Row],[연도]]=2017,1,0)</f>
        <v>0</v>
      </c>
      <c r="Q4649" s="15">
        <f>IF([1]!Table_1[[#This Row],[연도]]=2018,1,0)</f>
        <v>1</v>
      </c>
      <c r="R4649" s="15">
        <f>IF([1]!Table_1[[#This Row],[연도]]=2019,1,0)</f>
        <v>0</v>
      </c>
      <c r="S4649" s="15">
        <f>IF([1]!Table_1[[#This Row],[연도]]=2020,1,0)</f>
        <v>0</v>
      </c>
      <c r="T4649" s="15">
        <f>IF([1]!Table_1[[#This Row],[연도]]=2021,1,0)</f>
        <v>0</v>
      </c>
      <c r="U4649" s="15">
        <f>IF([1]!Table_1[[#This Row],[연도]]=2022,1,0)</f>
        <v>0</v>
      </c>
      <c r="V4649" s="15">
        <f>IF([1]!Table_1[[#This Row],[연도]]=2023,1,0)</f>
        <v>0</v>
      </c>
      <c r="W4649" s="12">
        <v>1.77</v>
      </c>
      <c r="X4649" s="10">
        <f>Y4649/1000000000000</f>
        <v>7.0080000000000003E-2</v>
      </c>
      <c r="Y4649" s="15">
        <f>[1]!Table_1[[#This Row],[주가]]*[1]!Table_1[[#This Row],[기말주식수]]</f>
        <v>70080000000</v>
      </c>
      <c r="Z4649" s="14">
        <f>AA4649/10</f>
        <v>-1.3414066471730026</v>
      </c>
      <c r="AA4649" s="15">
        <f>[1]!Table_1[[#This Row],[시가총액]]/[1]!Table_1[[#This Row],[당기순이익(세후영업이익)]]</f>
        <v>-13.414066471730026</v>
      </c>
      <c r="AB4649" s="12">
        <v>616623750</v>
      </c>
    </row>
    <row r="4650" spans="1:28" ht="19.2">
      <c r="A4650" s="10">
        <v>4649</v>
      </c>
      <c r="B4650" s="10">
        <v>60370</v>
      </c>
      <c r="C4650" s="11" t="s">
        <v>742</v>
      </c>
      <c r="D4650" s="11" t="s">
        <v>20</v>
      </c>
      <c r="E4650" s="10">
        <v>2019</v>
      </c>
      <c r="F4650" s="10">
        <v>126.877</v>
      </c>
      <c r="G4650" s="14">
        <f>([1]!Table_1[[#This Row],[총자산]]-[1]!Table_1[[#This Row],[장부가치 자기자본]]+[1]!Table_1[[#This Row],[시가총액]])/[1]!Table_1[[#This Row],[총자산]]</f>
        <v>1.0090251137885236</v>
      </c>
      <c r="H4650" s="14">
        <f>I4650/100000000000</f>
        <v>9.8972428699999997E-3</v>
      </c>
      <c r="I4650" s="10">
        <v>989724287</v>
      </c>
      <c r="J4650" s="10">
        <v>-7.47</v>
      </c>
      <c r="K4650" s="10">
        <f>L4650/1000000000000</f>
        <v>5.5167640961999997E-2</v>
      </c>
      <c r="L4650" s="10">
        <v>55167640962</v>
      </c>
      <c r="M4650" s="10">
        <v>9.51</v>
      </c>
      <c r="N4650" s="10">
        <v>1</v>
      </c>
      <c r="O4650" s="14">
        <f>IF([1]!Table_1[[#This Row],[연도]]=2016,1,0)</f>
        <v>0</v>
      </c>
      <c r="P4650" s="14">
        <f>IF([1]!Table_1[[#This Row],[연도]]=2017,1,0)</f>
        <v>0</v>
      </c>
      <c r="Q4650" s="14">
        <f>IF([1]!Table_1[[#This Row],[연도]]=2018,1,0)</f>
        <v>0</v>
      </c>
      <c r="R4650" s="14">
        <f>IF([1]!Table_1[[#This Row],[연도]]=2019,1,0)</f>
        <v>1</v>
      </c>
      <c r="S4650" s="14">
        <f>IF([1]!Table_1[[#This Row],[연도]]=2020,1,0)</f>
        <v>0</v>
      </c>
      <c r="T4650" s="14">
        <f>IF([1]!Table_1[[#This Row],[연도]]=2021,1,0)</f>
        <v>0</v>
      </c>
      <c r="U4650" s="14">
        <f>IF([1]!Table_1[[#This Row],[연도]]=2022,1,0)</f>
        <v>0</v>
      </c>
      <c r="V4650" s="14">
        <f>IF([1]!Table_1[[#This Row],[연도]]=2023,1,0)</f>
        <v>0</v>
      </c>
      <c r="W4650" s="10">
        <v>1.97</v>
      </c>
      <c r="X4650" s="10">
        <f>Y4650/1000000000000</f>
        <v>0.103587</v>
      </c>
      <c r="Y4650" s="14">
        <f>[1]!Table_1[[#This Row],[주가]]*[1]!Table_1[[#This Row],[기말주식수]]</f>
        <v>103587000000</v>
      </c>
      <c r="Z4650" s="14">
        <f>AA4650/10</f>
        <v>10.466248162302598</v>
      </c>
      <c r="AA4650" s="14">
        <f>[1]!Table_1[[#This Row],[시가총액]]/[1]!Table_1[[#This Row],[당기순이익(세후영업이익)]]</f>
        <v>104.66248162302598</v>
      </c>
      <c r="AB4650" s="10">
        <v>616623750</v>
      </c>
    </row>
    <row r="4651" spans="1:28" ht="19.2">
      <c r="A4651" s="12">
        <v>4650</v>
      </c>
      <c r="B4651" s="12">
        <v>60370</v>
      </c>
      <c r="C4651" s="13" t="s">
        <v>742</v>
      </c>
      <c r="D4651" s="13" t="s">
        <v>20</v>
      </c>
      <c r="E4651" s="12">
        <v>2020</v>
      </c>
      <c r="F4651" s="12">
        <v>51.514000000000003</v>
      </c>
      <c r="G4651" s="15">
        <f>([1]!Table_1[[#This Row],[총자산]]-[1]!Table_1[[#This Row],[장부가치 자기자본]]+[1]!Table_1[[#This Row],[시가총액]])/[1]!Table_1[[#This Row],[총자산]]</f>
        <v>1.1156436476514247</v>
      </c>
      <c r="H4651" s="14">
        <f>I4651/100000000000</f>
        <v>-4.1416034589999998E-2</v>
      </c>
      <c r="I4651" s="12">
        <v>-4141603459</v>
      </c>
      <c r="J4651" s="12">
        <v>-3.42</v>
      </c>
      <c r="K4651" s="10">
        <f>L4651/1000000000000</f>
        <v>5.2225722453000001E-2</v>
      </c>
      <c r="L4651" s="12">
        <v>52225722453</v>
      </c>
      <c r="M4651" s="12">
        <v>9.8000000000000007</v>
      </c>
      <c r="N4651" s="12">
        <v>1</v>
      </c>
      <c r="O4651" s="15">
        <f>IF([1]!Table_1[[#This Row],[연도]]=2016,1,0)</f>
        <v>0</v>
      </c>
      <c r="P4651" s="15">
        <f>IF([1]!Table_1[[#This Row],[연도]]=2017,1,0)</f>
        <v>0</v>
      </c>
      <c r="Q4651" s="15">
        <f>IF([1]!Table_1[[#This Row],[연도]]=2018,1,0)</f>
        <v>0</v>
      </c>
      <c r="R4651" s="15">
        <f>IF([1]!Table_1[[#This Row],[연도]]=2019,1,0)</f>
        <v>0</v>
      </c>
      <c r="S4651" s="15">
        <f>IF([1]!Table_1[[#This Row],[연도]]=2020,1,0)</f>
        <v>1</v>
      </c>
      <c r="T4651" s="15">
        <f>IF([1]!Table_1[[#This Row],[연도]]=2021,1,0)</f>
        <v>0</v>
      </c>
      <c r="U4651" s="15">
        <f>IF([1]!Table_1[[#This Row],[연도]]=2022,1,0)</f>
        <v>0</v>
      </c>
      <c r="V4651" s="15">
        <f>IF([1]!Table_1[[#This Row],[연도]]=2023,1,0)</f>
        <v>0</v>
      </c>
      <c r="W4651" s="12">
        <v>1.65</v>
      </c>
      <c r="X4651" s="10">
        <f>Y4651/1000000000000</f>
        <v>0.116289</v>
      </c>
      <c r="Y4651" s="15">
        <f>[1]!Table_1[[#This Row],[주가]]*[1]!Table_1[[#This Row],[기말주식수]]</f>
        <v>116289000000</v>
      </c>
      <c r="Z4651" s="14">
        <f>AA4651/10</f>
        <v>-2.8078255475496019</v>
      </c>
      <c r="AA4651" s="15">
        <f>[1]!Table_1[[#This Row],[시가총액]]/[1]!Table_1[[#This Row],[당기순이익(세후영업이익)]]</f>
        <v>-28.078255475496018</v>
      </c>
      <c r="AB4651" s="12">
        <v>616623750</v>
      </c>
    </row>
    <row r="4652" spans="1:28" ht="19.2">
      <c r="A4652" s="10">
        <v>4651</v>
      </c>
      <c r="B4652" s="10">
        <v>60370</v>
      </c>
      <c r="C4652" s="11" t="s">
        <v>742</v>
      </c>
      <c r="D4652" s="11" t="s">
        <v>20</v>
      </c>
      <c r="E4652" s="10">
        <v>2021</v>
      </c>
      <c r="F4652" s="10">
        <v>-19.372</v>
      </c>
      <c r="G4652" s="14">
        <f>([1]!Table_1[[#This Row],[총자산]]-[1]!Table_1[[#This Row],[장부가치 자기자본]]+[1]!Table_1[[#This Row],[시가총액]])/[1]!Table_1[[#This Row],[총자산]]</f>
        <v>1.1685534913893991</v>
      </c>
      <c r="H4652" s="14">
        <f>I4652/100000000000</f>
        <v>-5.1321577989999999E-2</v>
      </c>
      <c r="I4652" s="10">
        <v>-5132157799</v>
      </c>
      <c r="J4652" s="10">
        <v>-5.5</v>
      </c>
      <c r="K4652" s="10">
        <f>L4652/1000000000000</f>
        <v>2.9876633529E-2</v>
      </c>
      <c r="L4652" s="10">
        <v>29876633529</v>
      </c>
      <c r="M4652" s="10">
        <v>11.47</v>
      </c>
      <c r="N4652" s="10">
        <v>1</v>
      </c>
      <c r="O4652" s="14">
        <f>IF([1]!Table_1[[#This Row],[연도]]=2016,1,0)</f>
        <v>0</v>
      </c>
      <c r="P4652" s="14">
        <f>IF([1]!Table_1[[#This Row],[연도]]=2017,1,0)</f>
        <v>0</v>
      </c>
      <c r="Q4652" s="14">
        <f>IF([1]!Table_1[[#This Row],[연도]]=2018,1,0)</f>
        <v>0</v>
      </c>
      <c r="R4652" s="14">
        <f>IF([1]!Table_1[[#This Row],[연도]]=2019,1,0)</f>
        <v>0</v>
      </c>
      <c r="S4652" s="14">
        <f>IF([1]!Table_1[[#This Row],[연도]]=2020,1,0)</f>
        <v>0</v>
      </c>
      <c r="T4652" s="14">
        <f>IF([1]!Table_1[[#This Row],[연도]]=2021,1,0)</f>
        <v>1</v>
      </c>
      <c r="U4652" s="14">
        <f>IF([1]!Table_1[[#This Row],[연도]]=2022,1,0)</f>
        <v>0</v>
      </c>
      <c r="V4652" s="14">
        <f>IF([1]!Table_1[[#This Row],[연도]]=2023,1,0)</f>
        <v>0</v>
      </c>
      <c r="W4652" s="10">
        <v>1.48</v>
      </c>
      <c r="X4652" s="10">
        <f>Y4652/1000000000000</f>
        <v>0.11826</v>
      </c>
      <c r="Y4652" s="14">
        <f>[1]!Table_1[[#This Row],[주가]]*[1]!Table_1[[#This Row],[기말주식수]]</f>
        <v>118260000000</v>
      </c>
      <c r="Z4652" s="14">
        <f>AA4652/10</f>
        <v>-2.3042939175222346</v>
      </c>
      <c r="AA4652" s="14">
        <f>[1]!Table_1[[#This Row],[시가총액]]/[1]!Table_1[[#This Row],[당기순이익(세후영업이익)]]</f>
        <v>-23.042939175222347</v>
      </c>
      <c r="AB4652" s="10">
        <v>616623750</v>
      </c>
    </row>
    <row r="4653" spans="1:28" ht="19.2">
      <c r="A4653" s="12">
        <v>4652</v>
      </c>
      <c r="B4653" s="12">
        <v>60370</v>
      </c>
      <c r="C4653" s="13" t="s">
        <v>742</v>
      </c>
      <c r="D4653" s="13" t="s">
        <v>20</v>
      </c>
      <c r="E4653" s="12">
        <v>2022</v>
      </c>
      <c r="F4653" s="12">
        <v>-6.0839999999999996</v>
      </c>
      <c r="G4653" s="15">
        <f>([1]!Table_1[[#This Row],[총자산]]-[1]!Table_1[[#This Row],[장부가치 자기자본]]+[1]!Table_1[[#This Row],[시가총액]])/[1]!Table_1[[#This Row],[총자산]]</f>
        <v>1.1310941136994173</v>
      </c>
      <c r="H4653" s="14">
        <f>I4653/100000000000</f>
        <v>-6.6062624129999997E-2</v>
      </c>
      <c r="I4653" s="12">
        <v>-6606262413</v>
      </c>
      <c r="J4653" s="12">
        <v>8.94</v>
      </c>
      <c r="K4653" s="10">
        <f>L4653/1000000000000</f>
        <v>4.2787326606999999E-2</v>
      </c>
      <c r="L4653" s="12">
        <v>42787326607</v>
      </c>
      <c r="M4653" s="12">
        <v>7.5</v>
      </c>
      <c r="N4653" s="12">
        <v>1</v>
      </c>
      <c r="O4653" s="15">
        <f>IF([1]!Table_1[[#This Row],[연도]]=2016,1,0)</f>
        <v>0</v>
      </c>
      <c r="P4653" s="15">
        <f>IF([1]!Table_1[[#This Row],[연도]]=2017,1,0)</f>
        <v>0</v>
      </c>
      <c r="Q4653" s="15">
        <f>IF([1]!Table_1[[#This Row],[연도]]=2018,1,0)</f>
        <v>0</v>
      </c>
      <c r="R4653" s="15">
        <f>IF([1]!Table_1[[#This Row],[연도]]=2019,1,0)</f>
        <v>0</v>
      </c>
      <c r="S4653" s="15">
        <f>IF([1]!Table_1[[#This Row],[연도]]=2020,1,0)</f>
        <v>0</v>
      </c>
      <c r="T4653" s="15">
        <f>IF([1]!Table_1[[#This Row],[연도]]=2021,1,0)</f>
        <v>0</v>
      </c>
      <c r="U4653" s="15">
        <f>IF([1]!Table_1[[#This Row],[연도]]=2022,1,0)</f>
        <v>1</v>
      </c>
      <c r="V4653" s="15">
        <f>IF([1]!Table_1[[#This Row],[연도]]=2023,1,0)</f>
        <v>0</v>
      </c>
      <c r="W4653" s="12">
        <v>1.91</v>
      </c>
      <c r="X4653" s="10">
        <f>Y4653/1000000000000</f>
        <v>0.12813486607999999</v>
      </c>
      <c r="Y4653" s="15">
        <f>[1]!Table_1[[#This Row],[주가]]*[1]!Table_1[[#This Row],[기말주식수]]</f>
        <v>128134866080</v>
      </c>
      <c r="Z4653" s="14">
        <f>AA4653/10</f>
        <v>-1.9395969773748678</v>
      </c>
      <c r="AA4653" s="15">
        <f>[1]!Table_1[[#This Row],[시가총액]]/[1]!Table_1[[#This Row],[당기순이익(세후영업이익)]]</f>
        <v>-19.395969773748678</v>
      </c>
      <c r="AB4653" s="12">
        <v>737770710</v>
      </c>
    </row>
    <row r="4654" spans="1:28" ht="19.2">
      <c r="A4654" s="10">
        <v>4653</v>
      </c>
      <c r="B4654" s="10">
        <v>60370</v>
      </c>
      <c r="C4654" s="11" t="s">
        <v>742</v>
      </c>
      <c r="D4654" s="11" t="s">
        <v>20</v>
      </c>
      <c r="E4654" s="10">
        <v>2023</v>
      </c>
      <c r="F4654" s="10">
        <v>33.868000000000002</v>
      </c>
      <c r="G4654" s="14">
        <f>([1]!Table_1[[#This Row],[총자산]]-[1]!Table_1[[#This Row],[장부가치 자기자본]]+[1]!Table_1[[#This Row],[시가총액]])/[1]!Table_1[[#This Row],[총자산]]</f>
        <v>2.096415925445561</v>
      </c>
      <c r="H4654" s="14">
        <f>I4654/100000000000</f>
        <v>0.13086945967999999</v>
      </c>
      <c r="I4654" s="10">
        <v>13086945968</v>
      </c>
      <c r="J4654" s="10">
        <v>22.01</v>
      </c>
      <c r="K4654" s="10">
        <f>L4654/1000000000000</f>
        <v>7.0779250390000006E-2</v>
      </c>
      <c r="L4654" s="10">
        <v>70779250390</v>
      </c>
      <c r="M4654" s="10">
        <v>14.66</v>
      </c>
      <c r="N4654" s="10">
        <v>1</v>
      </c>
      <c r="O4654" s="14">
        <f>IF([1]!Table_1[[#This Row],[연도]]=2016,1,0)</f>
        <v>0</v>
      </c>
      <c r="P4654" s="14">
        <f>IF([1]!Table_1[[#This Row],[연도]]=2017,1,0)</f>
        <v>0</v>
      </c>
      <c r="Q4654" s="14">
        <f>IF([1]!Table_1[[#This Row],[연도]]=2018,1,0)</f>
        <v>0</v>
      </c>
      <c r="R4654" s="14">
        <f>IF([1]!Table_1[[#This Row],[연도]]=2019,1,0)</f>
        <v>0</v>
      </c>
      <c r="S4654" s="14">
        <f>IF([1]!Table_1[[#This Row],[연도]]=2020,1,0)</f>
        <v>0</v>
      </c>
      <c r="T4654" s="14">
        <f>IF([1]!Table_1[[#This Row],[연도]]=2021,1,0)</f>
        <v>0</v>
      </c>
      <c r="U4654" s="14">
        <f>IF([1]!Table_1[[#This Row],[연도]]=2022,1,0)</f>
        <v>0</v>
      </c>
      <c r="V4654" s="14">
        <f>IF([1]!Table_1[[#This Row],[연도]]=2023,1,0)</f>
        <v>1</v>
      </c>
      <c r="W4654" s="10">
        <v>2.14</v>
      </c>
      <c r="X4654" s="10">
        <f>Y4654/1000000000000</f>
        <v>0.28350487576</v>
      </c>
      <c r="Y4654" s="14">
        <f>[1]!Table_1[[#This Row],[주가]]*[1]!Table_1[[#This Row],[기말주식수]]</f>
        <v>283504875760</v>
      </c>
      <c r="Z4654" s="14">
        <f>AA4654/10</f>
        <v>2.1663180733933016</v>
      </c>
      <c r="AA4654" s="14">
        <f>[1]!Table_1[[#This Row],[시가총액]]/[1]!Table_1[[#This Row],[당기순이익(세후영업이익)]]</f>
        <v>21.663180733933018</v>
      </c>
      <c r="AB4654" s="10">
        <v>3934777120</v>
      </c>
    </row>
    <row r="4655" spans="1:28" ht="19.2">
      <c r="A4655" s="12">
        <v>4654</v>
      </c>
      <c r="B4655" s="12">
        <v>60380</v>
      </c>
      <c r="C4655" s="13" t="s">
        <v>743</v>
      </c>
      <c r="D4655" s="13" t="s">
        <v>20</v>
      </c>
      <c r="E4655" s="12">
        <v>2016</v>
      </c>
      <c r="F4655" s="12">
        <v>23.832000000000001</v>
      </c>
      <c r="G4655" s="15">
        <f>([1]!Table_1[[#This Row],[총자산]]-[1]!Table_1[[#This Row],[장부가치 자기자본]]+[1]!Table_1[[#This Row],[시가총액]])/[1]!Table_1[[#This Row],[총자산]]</f>
        <v>0.72221191489128356</v>
      </c>
      <c r="H4655" s="14">
        <f>I4655/100000000000</f>
        <v>3.8967939569999999E-2</v>
      </c>
      <c r="I4655" s="12">
        <v>3896793957</v>
      </c>
      <c r="J4655" s="12">
        <v>29.75</v>
      </c>
      <c r="K4655" s="10">
        <f>L4655/1000000000000</f>
        <v>0.15197050917499999</v>
      </c>
      <c r="L4655" s="12">
        <v>151970509175</v>
      </c>
      <c r="M4655" s="12">
        <v>0.88</v>
      </c>
      <c r="N4655" s="12">
        <v>1</v>
      </c>
      <c r="O4655" s="15">
        <f>IF([1]!Table_1[[#This Row],[연도]]=2016,1,0)</f>
        <v>1</v>
      </c>
      <c r="P4655" s="15">
        <f>IF([1]!Table_1[[#This Row],[연도]]=2017,1,0)</f>
        <v>0</v>
      </c>
      <c r="Q4655" s="15">
        <f>IF([1]!Table_1[[#This Row],[연도]]=2018,1,0)</f>
        <v>0</v>
      </c>
      <c r="R4655" s="15">
        <f>IF([1]!Table_1[[#This Row],[연도]]=2019,1,0)</f>
        <v>0</v>
      </c>
      <c r="S4655" s="15">
        <f>IF([1]!Table_1[[#This Row],[연도]]=2020,1,0)</f>
        <v>0</v>
      </c>
      <c r="T4655" s="15">
        <f>IF([1]!Table_1[[#This Row],[연도]]=2021,1,0)</f>
        <v>0</v>
      </c>
      <c r="U4655" s="15">
        <f>IF([1]!Table_1[[#This Row],[연도]]=2022,1,0)</f>
        <v>0</v>
      </c>
      <c r="V4655" s="15">
        <f>IF([1]!Table_1[[#This Row],[연도]]=2023,1,0)</f>
        <v>0</v>
      </c>
      <c r="W4655" s="12">
        <v>0.97</v>
      </c>
      <c r="X4655" s="10">
        <f>Y4655/1000000000000</f>
        <v>1.8720000000000001E-2</v>
      </c>
      <c r="Y4655" s="15">
        <f>[1]!Table_1[[#This Row],[주가]]*[1]!Table_1[[#This Row],[기말주식수]]</f>
        <v>18720000000</v>
      </c>
      <c r="Z4655" s="14">
        <f>AA4655/10</f>
        <v>0.48039491455206029</v>
      </c>
      <c r="AA4655" s="15">
        <f>[1]!Table_1[[#This Row],[시가총액]]/[1]!Table_1[[#This Row],[당기순이익(세후영업이익)]]</f>
        <v>4.8039491455206029</v>
      </c>
      <c r="AB4655" s="12">
        <v>990000000</v>
      </c>
    </row>
    <row r="4656" spans="1:28" ht="19.2">
      <c r="A4656" s="10">
        <v>4655</v>
      </c>
      <c r="B4656" s="10">
        <v>60380</v>
      </c>
      <c r="C4656" s="11" t="s">
        <v>743</v>
      </c>
      <c r="D4656" s="11" t="s">
        <v>20</v>
      </c>
      <c r="E4656" s="10">
        <v>2017</v>
      </c>
      <c r="F4656" s="10">
        <v>45.009</v>
      </c>
      <c r="G4656" s="14">
        <f>([1]!Table_1[[#This Row],[총자산]]-[1]!Table_1[[#This Row],[장부가치 자기자본]]+[1]!Table_1[[#This Row],[시가총액]])/[1]!Table_1[[#This Row],[총자산]]</f>
        <v>0.69113108524461209</v>
      </c>
      <c r="H4656" s="14">
        <f>I4656/100000000000</f>
        <v>2.8653974780000001E-2</v>
      </c>
      <c r="I4656" s="10">
        <v>2865397478</v>
      </c>
      <c r="J4656" s="10">
        <v>3.93</v>
      </c>
      <c r="K4656" s="10">
        <f>L4656/1000000000000</f>
        <v>0.18623610820100001</v>
      </c>
      <c r="L4656" s="10">
        <v>186236108201</v>
      </c>
      <c r="M4656" s="10">
        <v>0.67</v>
      </c>
      <c r="N4656" s="10">
        <v>1</v>
      </c>
      <c r="O4656" s="14">
        <f>IF([1]!Table_1[[#This Row],[연도]]=2016,1,0)</f>
        <v>0</v>
      </c>
      <c r="P4656" s="14">
        <f>IF([1]!Table_1[[#This Row],[연도]]=2017,1,0)</f>
        <v>1</v>
      </c>
      <c r="Q4656" s="14">
        <f>IF([1]!Table_1[[#This Row],[연도]]=2018,1,0)</f>
        <v>0</v>
      </c>
      <c r="R4656" s="14">
        <f>IF([1]!Table_1[[#This Row],[연도]]=2019,1,0)</f>
        <v>0</v>
      </c>
      <c r="S4656" s="14">
        <f>IF([1]!Table_1[[#This Row],[연도]]=2020,1,0)</f>
        <v>0</v>
      </c>
      <c r="T4656" s="14">
        <f>IF([1]!Table_1[[#This Row],[연도]]=2021,1,0)</f>
        <v>0</v>
      </c>
      <c r="U4656" s="14">
        <f>IF([1]!Table_1[[#This Row],[연도]]=2022,1,0)</f>
        <v>0</v>
      </c>
      <c r="V4656" s="14">
        <f>IF([1]!Table_1[[#This Row],[연도]]=2023,1,0)</f>
        <v>0</v>
      </c>
      <c r="W4656" s="10">
        <v>1.08</v>
      </c>
      <c r="X4656" s="10">
        <f>Y4656/1000000000000</f>
        <v>1.5769999999999999E-2</v>
      </c>
      <c r="Y4656" s="14">
        <f>[1]!Table_1[[#This Row],[주가]]*[1]!Table_1[[#This Row],[기말주식수]]</f>
        <v>15770000000</v>
      </c>
      <c r="Z4656" s="14">
        <f>AA4656/10</f>
        <v>0.55035994556005541</v>
      </c>
      <c r="AA4656" s="14">
        <f>[1]!Table_1[[#This Row],[시가총액]]/[1]!Table_1[[#This Row],[당기순이익(세후영업이익)]]</f>
        <v>5.5035994556005541</v>
      </c>
      <c r="AB4656" s="10">
        <v>1470000000</v>
      </c>
    </row>
    <row r="4657" spans="1:28" ht="19.2">
      <c r="A4657" s="12">
        <v>4656</v>
      </c>
      <c r="B4657" s="12">
        <v>60380</v>
      </c>
      <c r="C4657" s="13" t="s">
        <v>743</v>
      </c>
      <c r="D4657" s="13" t="s">
        <v>20</v>
      </c>
      <c r="E4657" s="12">
        <v>2018</v>
      </c>
      <c r="F4657" s="12">
        <v>-164.983</v>
      </c>
      <c r="G4657" s="15">
        <f>([1]!Table_1[[#This Row],[총자산]]-[1]!Table_1[[#This Row],[장부가치 자기자본]]+[1]!Table_1[[#This Row],[시가총액]])/[1]!Table_1[[#This Row],[총자산]]</f>
        <v>0.71324241321400172</v>
      </c>
      <c r="H4657" s="14">
        <f>I4657/100000000000</f>
        <v>1.741607647E-2</v>
      </c>
      <c r="I4657" s="12">
        <v>1741607647</v>
      </c>
      <c r="J4657" s="12">
        <v>9.01</v>
      </c>
      <c r="K4657" s="10">
        <f>L4657/1000000000000</f>
        <v>0.18907519851900001</v>
      </c>
      <c r="L4657" s="12">
        <v>189075198519</v>
      </c>
      <c r="M4657" s="12">
        <v>0.7</v>
      </c>
      <c r="N4657" s="12">
        <v>1</v>
      </c>
      <c r="O4657" s="15">
        <f>IF([1]!Table_1[[#This Row],[연도]]=2016,1,0)</f>
        <v>0</v>
      </c>
      <c r="P4657" s="15">
        <f>IF([1]!Table_1[[#This Row],[연도]]=2017,1,0)</f>
        <v>0</v>
      </c>
      <c r="Q4657" s="15">
        <f>IF([1]!Table_1[[#This Row],[연도]]=2018,1,0)</f>
        <v>1</v>
      </c>
      <c r="R4657" s="15">
        <f>IF([1]!Table_1[[#This Row],[연도]]=2019,1,0)</f>
        <v>0</v>
      </c>
      <c r="S4657" s="15">
        <f>IF([1]!Table_1[[#This Row],[연도]]=2020,1,0)</f>
        <v>0</v>
      </c>
      <c r="T4657" s="15">
        <f>IF([1]!Table_1[[#This Row],[연도]]=2021,1,0)</f>
        <v>0</v>
      </c>
      <c r="U4657" s="15">
        <f>IF([1]!Table_1[[#This Row],[연도]]=2022,1,0)</f>
        <v>0</v>
      </c>
      <c r="V4657" s="15">
        <f>IF([1]!Table_1[[#This Row],[연도]]=2023,1,0)</f>
        <v>0</v>
      </c>
      <c r="W4657" s="12">
        <v>1.26</v>
      </c>
      <c r="X4657" s="10">
        <f>Y4657/1000000000000</f>
        <v>1.5140000000000001E-2</v>
      </c>
      <c r="Y4657" s="15">
        <f>[1]!Table_1[[#This Row],[주가]]*[1]!Table_1[[#This Row],[기말주식수]]</f>
        <v>15140000000</v>
      </c>
      <c r="Z4657" s="14">
        <f>AA4657/10</f>
        <v>0.8693117549224908</v>
      </c>
      <c r="AA4657" s="15">
        <f>[1]!Table_1[[#This Row],[시가총액]]/[1]!Table_1[[#This Row],[당기순이익(세후영업이익)]]</f>
        <v>8.6931175492249082</v>
      </c>
      <c r="AB4657" s="12">
        <v>980000000</v>
      </c>
    </row>
    <row r="4658" spans="1:28" ht="19.2">
      <c r="A4658" s="10">
        <v>4657</v>
      </c>
      <c r="B4658" s="10">
        <v>60380</v>
      </c>
      <c r="C4658" s="11" t="s">
        <v>743</v>
      </c>
      <c r="D4658" s="11" t="s">
        <v>20</v>
      </c>
      <c r="E4658" s="10">
        <v>2019</v>
      </c>
      <c r="F4658" s="10">
        <v>45.036999999999999</v>
      </c>
      <c r="G4658" s="14">
        <f>([1]!Table_1[[#This Row],[총자산]]-[1]!Table_1[[#This Row],[장부가치 자기자본]]+[1]!Table_1[[#This Row],[시가총액]])/[1]!Table_1[[#This Row],[총자산]]</f>
        <v>0.72835546371677073</v>
      </c>
      <c r="H4658" s="14">
        <f>I4658/100000000000</f>
        <v>2.767921186E-2</v>
      </c>
      <c r="I4658" s="10">
        <v>2767921186</v>
      </c>
      <c r="J4658" s="10">
        <v>6.41</v>
      </c>
      <c r="K4658" s="10">
        <f>L4658/1000000000000</f>
        <v>0.21212929694999999</v>
      </c>
      <c r="L4658" s="10">
        <v>212129296950</v>
      </c>
      <c r="M4658" s="10">
        <v>0.62</v>
      </c>
      <c r="N4658" s="10">
        <v>1</v>
      </c>
      <c r="O4658" s="14">
        <f>IF([1]!Table_1[[#This Row],[연도]]=2016,1,0)</f>
        <v>0</v>
      </c>
      <c r="P4658" s="14">
        <f>IF([1]!Table_1[[#This Row],[연도]]=2017,1,0)</f>
        <v>0</v>
      </c>
      <c r="Q4658" s="14">
        <f>IF([1]!Table_1[[#This Row],[연도]]=2018,1,0)</f>
        <v>0</v>
      </c>
      <c r="R4658" s="14">
        <f>IF([1]!Table_1[[#This Row],[연도]]=2019,1,0)</f>
        <v>1</v>
      </c>
      <c r="S4658" s="14">
        <f>IF([1]!Table_1[[#This Row],[연도]]=2020,1,0)</f>
        <v>0</v>
      </c>
      <c r="T4658" s="14">
        <f>IF([1]!Table_1[[#This Row],[연도]]=2021,1,0)</f>
        <v>0</v>
      </c>
      <c r="U4658" s="14">
        <f>IF([1]!Table_1[[#This Row],[연도]]=2022,1,0)</f>
        <v>0</v>
      </c>
      <c r="V4658" s="14">
        <f>IF([1]!Table_1[[#This Row],[연도]]=2023,1,0)</f>
        <v>0</v>
      </c>
      <c r="W4658" s="10">
        <v>1.3</v>
      </c>
      <c r="X4658" s="10">
        <f>Y4658/1000000000000</f>
        <v>1.499E-2</v>
      </c>
      <c r="Y4658" s="14">
        <f>[1]!Table_1[[#This Row],[주가]]*[1]!Table_1[[#This Row],[기말주식수]]</f>
        <v>14990000000</v>
      </c>
      <c r="Z4658" s="14">
        <f>AA4658/10</f>
        <v>0.54156166280379048</v>
      </c>
      <c r="AA4658" s="14">
        <f>[1]!Table_1[[#This Row],[시가총액]]/[1]!Table_1[[#This Row],[당기순이익(세후영업이익)]]</f>
        <v>5.4156166280379052</v>
      </c>
      <c r="AB4658" s="10">
        <v>980000000</v>
      </c>
    </row>
    <row r="4659" spans="1:28" ht="19.2">
      <c r="A4659" s="12">
        <v>4658</v>
      </c>
      <c r="B4659" s="12">
        <v>60380</v>
      </c>
      <c r="C4659" s="13" t="s">
        <v>743</v>
      </c>
      <c r="D4659" s="13" t="s">
        <v>20</v>
      </c>
      <c r="E4659" s="12">
        <v>2020</v>
      </c>
      <c r="F4659" s="12">
        <v>16.914000000000001</v>
      </c>
      <c r="G4659" s="15">
        <f>([1]!Table_1[[#This Row],[총자산]]-[1]!Table_1[[#This Row],[장부가치 자기자본]]+[1]!Table_1[[#This Row],[시가총액]])/[1]!Table_1[[#This Row],[총자산]]</f>
        <v>0.6499064854649389</v>
      </c>
      <c r="H4659" s="14">
        <f>I4659/100000000000</f>
        <v>4.6017841949999999E-2</v>
      </c>
      <c r="I4659" s="12">
        <v>4601784195</v>
      </c>
      <c r="J4659" s="12">
        <v>-16.510000000000002</v>
      </c>
      <c r="K4659" s="10">
        <f>L4659/1000000000000</f>
        <v>0.18680966085299999</v>
      </c>
      <c r="L4659" s="12">
        <v>186809660853</v>
      </c>
      <c r="M4659" s="12">
        <v>0.72</v>
      </c>
      <c r="N4659" s="12">
        <v>1</v>
      </c>
      <c r="O4659" s="15">
        <f>IF([1]!Table_1[[#This Row],[연도]]=2016,1,0)</f>
        <v>0</v>
      </c>
      <c r="P4659" s="15">
        <f>IF([1]!Table_1[[#This Row],[연도]]=2017,1,0)</f>
        <v>0</v>
      </c>
      <c r="Q4659" s="15">
        <f>IF([1]!Table_1[[#This Row],[연도]]=2018,1,0)</f>
        <v>0</v>
      </c>
      <c r="R4659" s="15">
        <f>IF([1]!Table_1[[#This Row],[연도]]=2019,1,0)</f>
        <v>0</v>
      </c>
      <c r="S4659" s="15">
        <f>IF([1]!Table_1[[#This Row],[연도]]=2020,1,0)</f>
        <v>1</v>
      </c>
      <c r="T4659" s="15">
        <f>IF([1]!Table_1[[#This Row],[연도]]=2021,1,0)</f>
        <v>0</v>
      </c>
      <c r="U4659" s="15">
        <f>IF([1]!Table_1[[#This Row],[연도]]=2022,1,0)</f>
        <v>0</v>
      </c>
      <c r="V4659" s="15">
        <f>IF([1]!Table_1[[#This Row],[연도]]=2023,1,0)</f>
        <v>0</v>
      </c>
      <c r="W4659" s="12">
        <v>0.99</v>
      </c>
      <c r="X4659" s="10">
        <f>Y4659/1000000000000</f>
        <v>1.5599999999999999E-2</v>
      </c>
      <c r="Y4659" s="15">
        <f>[1]!Table_1[[#This Row],[주가]]*[1]!Table_1[[#This Row],[기말주식수]]</f>
        <v>15600000000</v>
      </c>
      <c r="Z4659" s="14">
        <f>AA4659/10</f>
        <v>0.33899894777660255</v>
      </c>
      <c r="AA4659" s="15">
        <f>[1]!Table_1[[#This Row],[시가총액]]/[1]!Table_1[[#This Row],[당기순이익(세후영업이익)]]</f>
        <v>3.3899894777660253</v>
      </c>
      <c r="AB4659" s="12">
        <v>970000000</v>
      </c>
    </row>
    <row r="4660" spans="1:28" ht="19.2">
      <c r="A4660" s="10">
        <v>4659</v>
      </c>
      <c r="B4660" s="10">
        <v>60380</v>
      </c>
      <c r="C4660" s="11" t="s">
        <v>743</v>
      </c>
      <c r="D4660" s="11" t="s">
        <v>20</v>
      </c>
      <c r="E4660" s="10">
        <v>2021</v>
      </c>
      <c r="F4660" s="10">
        <v>5.0179999999999998</v>
      </c>
      <c r="G4660" s="14">
        <f>([1]!Table_1[[#This Row],[총자산]]-[1]!Table_1[[#This Row],[장부가치 자기자본]]+[1]!Table_1[[#This Row],[시가총액]])/[1]!Table_1[[#This Row],[총자산]]</f>
        <v>0.95511441682083154</v>
      </c>
      <c r="H4660" s="14">
        <f>I4660/100000000000</f>
        <v>0.22798454576999999</v>
      </c>
      <c r="I4660" s="10">
        <v>22798454577</v>
      </c>
      <c r="J4660" s="10">
        <v>30.73</v>
      </c>
      <c r="K4660" s="10">
        <f>L4660/1000000000000</f>
        <v>0.24244836217400001</v>
      </c>
      <c r="L4660" s="10">
        <v>242448362174</v>
      </c>
      <c r="M4660" s="10">
        <v>3.55</v>
      </c>
      <c r="N4660" s="10">
        <v>1</v>
      </c>
      <c r="O4660" s="14">
        <f>IF([1]!Table_1[[#This Row],[연도]]=2016,1,0)</f>
        <v>0</v>
      </c>
      <c r="P4660" s="14">
        <f>IF([1]!Table_1[[#This Row],[연도]]=2017,1,0)</f>
        <v>0</v>
      </c>
      <c r="Q4660" s="14">
        <f>IF([1]!Table_1[[#This Row],[연도]]=2018,1,0)</f>
        <v>0</v>
      </c>
      <c r="R4660" s="14">
        <f>IF([1]!Table_1[[#This Row],[연도]]=2019,1,0)</f>
        <v>0</v>
      </c>
      <c r="S4660" s="14">
        <f>IF([1]!Table_1[[#This Row],[연도]]=2020,1,0)</f>
        <v>0</v>
      </c>
      <c r="T4660" s="14">
        <f>IF([1]!Table_1[[#This Row],[연도]]=2021,1,0)</f>
        <v>1</v>
      </c>
      <c r="U4660" s="14">
        <f>IF([1]!Table_1[[#This Row],[연도]]=2022,1,0)</f>
        <v>0</v>
      </c>
      <c r="V4660" s="14">
        <f>IF([1]!Table_1[[#This Row],[연도]]=2023,1,0)</f>
        <v>0</v>
      </c>
      <c r="W4660" s="10">
        <v>0.87</v>
      </c>
      <c r="X4660" s="10">
        <f>Y4660/1000000000000</f>
        <v>6.8752999999999995E-2</v>
      </c>
      <c r="Y4660" s="14">
        <f>[1]!Table_1[[#This Row],[주가]]*[1]!Table_1[[#This Row],[기말주식수]]</f>
        <v>68753000000</v>
      </c>
      <c r="Z4660" s="14">
        <f>AA4660/10</f>
        <v>0.30156868645544421</v>
      </c>
      <c r="AA4660" s="14">
        <f>[1]!Table_1[[#This Row],[시가총액]]/[1]!Table_1[[#This Row],[당기순이익(세후영업이익)]]</f>
        <v>3.0156868645544419</v>
      </c>
      <c r="AB4660" s="10">
        <v>965000000</v>
      </c>
    </row>
    <row r="4661" spans="1:28" ht="19.2">
      <c r="A4661" s="12">
        <v>4660</v>
      </c>
      <c r="B4661" s="12">
        <v>60380</v>
      </c>
      <c r="C4661" s="13" t="s">
        <v>743</v>
      </c>
      <c r="D4661" s="13" t="s">
        <v>20</v>
      </c>
      <c r="E4661" s="12">
        <v>2022</v>
      </c>
      <c r="F4661" s="12">
        <v>16.581</v>
      </c>
      <c r="G4661" s="15">
        <f>([1]!Table_1[[#This Row],[총자산]]-[1]!Table_1[[#This Row],[장부가치 자기자본]]+[1]!Table_1[[#This Row],[시가총액]])/[1]!Table_1[[#This Row],[총자산]]</f>
        <v>0.70972054031883525</v>
      </c>
      <c r="H4661" s="14">
        <f>I4661/100000000000</f>
        <v>6.7615134100000002E-2</v>
      </c>
      <c r="I4661" s="12">
        <v>6761513410</v>
      </c>
      <c r="J4661" s="12">
        <v>-9.31</v>
      </c>
      <c r="K4661" s="10">
        <f>L4661/1000000000000</f>
        <v>0.232458876752</v>
      </c>
      <c r="L4661" s="12">
        <v>232458876752</v>
      </c>
      <c r="M4661" s="12">
        <v>3.45</v>
      </c>
      <c r="N4661" s="12">
        <v>1</v>
      </c>
      <c r="O4661" s="15">
        <f>IF([1]!Table_1[[#This Row],[연도]]=2016,1,0)</f>
        <v>0</v>
      </c>
      <c r="P4661" s="15">
        <f>IF([1]!Table_1[[#This Row],[연도]]=2017,1,0)</f>
        <v>0</v>
      </c>
      <c r="Q4661" s="15">
        <f>IF([1]!Table_1[[#This Row],[연도]]=2018,1,0)</f>
        <v>0</v>
      </c>
      <c r="R4661" s="15">
        <f>IF([1]!Table_1[[#This Row],[연도]]=2019,1,0)</f>
        <v>0</v>
      </c>
      <c r="S4661" s="15">
        <f>IF([1]!Table_1[[#This Row],[연도]]=2020,1,0)</f>
        <v>0</v>
      </c>
      <c r="T4661" s="15">
        <f>IF([1]!Table_1[[#This Row],[연도]]=2021,1,0)</f>
        <v>0</v>
      </c>
      <c r="U4661" s="15">
        <f>IF([1]!Table_1[[#This Row],[연도]]=2022,1,0)</f>
        <v>1</v>
      </c>
      <c r="V4661" s="15">
        <f>IF([1]!Table_1[[#This Row],[연도]]=2023,1,0)</f>
        <v>0</v>
      </c>
      <c r="W4661" s="12">
        <v>0.91</v>
      </c>
      <c r="X4661" s="10">
        <f>Y4661/1000000000000</f>
        <v>3.8612E-2</v>
      </c>
      <c r="Y4661" s="15">
        <f>[1]!Table_1[[#This Row],[주가]]*[1]!Table_1[[#This Row],[기말주식수]]</f>
        <v>38612000000</v>
      </c>
      <c r="Z4661" s="14">
        <f>AA4661/10</f>
        <v>0.57105558561629777</v>
      </c>
      <c r="AA4661" s="15">
        <f>[1]!Table_1[[#This Row],[시가총액]]/[1]!Table_1[[#This Row],[당기순이익(세후영업이익)]]</f>
        <v>5.7105558561629772</v>
      </c>
      <c r="AB4661" s="12">
        <v>965000000</v>
      </c>
    </row>
    <row r="4662" spans="1:28" ht="19.2">
      <c r="A4662" s="10">
        <v>4661</v>
      </c>
      <c r="B4662" s="10">
        <v>60380</v>
      </c>
      <c r="C4662" s="11" t="s">
        <v>743</v>
      </c>
      <c r="D4662" s="11" t="s">
        <v>20</v>
      </c>
      <c r="E4662" s="10">
        <v>2023</v>
      </c>
      <c r="F4662" s="10">
        <v>17.626000000000001</v>
      </c>
      <c r="G4662" s="14">
        <f>([1]!Table_1[[#This Row],[총자산]]-[1]!Table_1[[#This Row],[장부가치 자기자본]]+[1]!Table_1[[#This Row],[시가총액]])/[1]!Table_1[[#This Row],[총자산]]</f>
        <v>0.70264113060684497</v>
      </c>
      <c r="H4662" s="14">
        <f>I4662/100000000000</f>
        <v>5.986309318E-2</v>
      </c>
      <c r="I4662" s="10">
        <v>5986309318</v>
      </c>
      <c r="J4662" s="10">
        <v>4.29</v>
      </c>
      <c r="K4662" s="10">
        <f>L4662/1000000000000</f>
        <v>0.210467132054</v>
      </c>
      <c r="L4662" s="10">
        <v>210467132054</v>
      </c>
      <c r="M4662" s="10">
        <v>3.21</v>
      </c>
      <c r="N4662" s="10">
        <v>1</v>
      </c>
      <c r="O4662" s="14">
        <f>IF([1]!Table_1[[#This Row],[연도]]=2016,1,0)</f>
        <v>0</v>
      </c>
      <c r="P4662" s="14">
        <f>IF([1]!Table_1[[#This Row],[연도]]=2017,1,0)</f>
        <v>0</v>
      </c>
      <c r="Q4662" s="14">
        <f>IF([1]!Table_1[[#This Row],[연도]]=2018,1,0)</f>
        <v>0</v>
      </c>
      <c r="R4662" s="14">
        <f>IF([1]!Table_1[[#This Row],[연도]]=2019,1,0)</f>
        <v>0</v>
      </c>
      <c r="S4662" s="14">
        <f>IF([1]!Table_1[[#This Row],[연도]]=2020,1,0)</f>
        <v>0</v>
      </c>
      <c r="T4662" s="14">
        <f>IF([1]!Table_1[[#This Row],[연도]]=2021,1,0)</f>
        <v>0</v>
      </c>
      <c r="U4662" s="14">
        <f>IF([1]!Table_1[[#This Row],[연도]]=2022,1,0)</f>
        <v>0</v>
      </c>
      <c r="V4662" s="14">
        <f>IF([1]!Table_1[[#This Row],[연도]]=2023,1,0)</f>
        <v>1</v>
      </c>
      <c r="W4662" s="10">
        <v>0.94</v>
      </c>
      <c r="X4662" s="10">
        <f>Y4662/1000000000000</f>
        <v>4.0975999999999999E-2</v>
      </c>
      <c r="Y4662" s="14">
        <f>[1]!Table_1[[#This Row],[주가]]*[1]!Table_1[[#This Row],[기말주식수]]</f>
        <v>40976000000</v>
      </c>
      <c r="Z4662" s="14">
        <f>AA4662/10</f>
        <v>0.6844952010212848</v>
      </c>
      <c r="AA4662" s="14">
        <f>[1]!Table_1[[#This Row],[시가총액]]/[1]!Table_1[[#This Row],[당기순이익(세후영업이익)]]</f>
        <v>6.8449520102128476</v>
      </c>
      <c r="AB4662" s="10">
        <v>965000000</v>
      </c>
    </row>
    <row r="4663" spans="1:28" ht="19.2">
      <c r="A4663" s="12">
        <v>4662</v>
      </c>
      <c r="B4663" s="12">
        <v>60480</v>
      </c>
      <c r="C4663" s="13" t="s">
        <v>744</v>
      </c>
      <c r="D4663" s="13" t="s">
        <v>20</v>
      </c>
      <c r="E4663" s="12">
        <v>2016</v>
      </c>
      <c r="F4663" s="12">
        <v>132.59200000000001</v>
      </c>
      <c r="G4663" s="15">
        <f>([1]!Table_1[[#This Row],[총자산]]-[1]!Table_1[[#This Row],[장부가치 자기자본]]+[1]!Table_1[[#This Row],[시가총액]])/[1]!Table_1[[#This Row],[총자산]]</f>
        <v>1.1744089764760479</v>
      </c>
      <c r="H4663" s="14">
        <f>I4663/100000000000</f>
        <v>7.1098532200000002E-3</v>
      </c>
      <c r="I4663" s="12">
        <v>710985322</v>
      </c>
      <c r="J4663" s="12">
        <v>-5.71</v>
      </c>
      <c r="K4663" s="10">
        <f>L4663/1000000000000</f>
        <v>2.7699446137999999E-2</v>
      </c>
      <c r="L4663" s="12">
        <v>27699446138</v>
      </c>
      <c r="M4663" s="12">
        <v>0.26</v>
      </c>
      <c r="N4663" s="12">
        <v>1</v>
      </c>
      <c r="O4663" s="15">
        <f>IF([1]!Table_1[[#This Row],[연도]]=2016,1,0)</f>
        <v>1</v>
      </c>
      <c r="P4663" s="15">
        <f>IF([1]!Table_1[[#This Row],[연도]]=2017,1,0)</f>
        <v>0</v>
      </c>
      <c r="Q4663" s="15">
        <f>IF([1]!Table_1[[#This Row],[연도]]=2018,1,0)</f>
        <v>0</v>
      </c>
      <c r="R4663" s="15">
        <f>IF([1]!Table_1[[#This Row],[연도]]=2019,1,0)</f>
        <v>0</v>
      </c>
      <c r="S4663" s="15">
        <f>IF([1]!Table_1[[#This Row],[연도]]=2020,1,0)</f>
        <v>0</v>
      </c>
      <c r="T4663" s="15">
        <f>IF([1]!Table_1[[#This Row],[연도]]=2021,1,0)</f>
        <v>0</v>
      </c>
      <c r="U4663" s="15">
        <f>IF([1]!Table_1[[#This Row],[연도]]=2022,1,0)</f>
        <v>0</v>
      </c>
      <c r="V4663" s="15">
        <f>IF([1]!Table_1[[#This Row],[연도]]=2023,1,0)</f>
        <v>0</v>
      </c>
      <c r="W4663" s="12">
        <v>0.97</v>
      </c>
      <c r="X4663" s="10">
        <f>Y4663/1000000000000</f>
        <v>4.6300750000000002E-2</v>
      </c>
      <c r="Y4663" s="15">
        <f>[1]!Table_1[[#This Row],[주가]]*[1]!Table_1[[#This Row],[기말주식수]]</f>
        <v>46300750000</v>
      </c>
      <c r="Z4663" s="14">
        <f>AA4663/10</f>
        <v>6.5121949170140541</v>
      </c>
      <c r="AA4663" s="15">
        <f>[1]!Table_1[[#This Row],[시가총액]]/[1]!Table_1[[#This Row],[당기순이익(세후영업이익)]]</f>
        <v>65.121949170140539</v>
      </c>
      <c r="AB4663" s="12">
        <v>506500000</v>
      </c>
    </row>
    <row r="4664" spans="1:28" ht="19.2">
      <c r="A4664" s="10">
        <v>4663</v>
      </c>
      <c r="B4664" s="10">
        <v>60480</v>
      </c>
      <c r="C4664" s="11" t="s">
        <v>744</v>
      </c>
      <c r="D4664" s="11" t="s">
        <v>20</v>
      </c>
      <c r="E4664" s="10">
        <v>2017</v>
      </c>
      <c r="F4664" s="10">
        <v>25.512</v>
      </c>
      <c r="G4664" s="14">
        <f>([1]!Table_1[[#This Row],[총자산]]-[1]!Table_1[[#This Row],[장부가치 자기자본]]+[1]!Table_1[[#This Row],[시가총액]])/[1]!Table_1[[#This Row],[총자산]]</f>
        <v>0.83107947334528542</v>
      </c>
      <c r="H4664" s="14">
        <f>I4664/100000000000</f>
        <v>3.8994106350000002E-2</v>
      </c>
      <c r="I4664" s="10">
        <v>3899410635</v>
      </c>
      <c r="J4664" s="10">
        <v>5.45</v>
      </c>
      <c r="K4664" s="10">
        <f>L4664/1000000000000</f>
        <v>3.3305117666999999E-2</v>
      </c>
      <c r="L4664" s="10">
        <v>33305117667</v>
      </c>
      <c r="M4664" s="10">
        <v>5.17</v>
      </c>
      <c r="N4664" s="10">
        <v>1</v>
      </c>
      <c r="O4664" s="14">
        <f>IF([1]!Table_1[[#This Row],[연도]]=2016,1,0)</f>
        <v>0</v>
      </c>
      <c r="P4664" s="14">
        <f>IF([1]!Table_1[[#This Row],[연도]]=2017,1,0)</f>
        <v>1</v>
      </c>
      <c r="Q4664" s="14">
        <f>IF([1]!Table_1[[#This Row],[연도]]=2018,1,0)</f>
        <v>0</v>
      </c>
      <c r="R4664" s="14">
        <f>IF([1]!Table_1[[#This Row],[연도]]=2019,1,0)</f>
        <v>0</v>
      </c>
      <c r="S4664" s="14">
        <f>IF([1]!Table_1[[#This Row],[연도]]=2020,1,0)</f>
        <v>0</v>
      </c>
      <c r="T4664" s="14">
        <f>IF([1]!Table_1[[#This Row],[연도]]=2021,1,0)</f>
        <v>0</v>
      </c>
      <c r="U4664" s="14">
        <f>IF([1]!Table_1[[#This Row],[연도]]=2022,1,0)</f>
        <v>0</v>
      </c>
      <c r="V4664" s="14">
        <f>IF([1]!Table_1[[#This Row],[연도]]=2023,1,0)</f>
        <v>0</v>
      </c>
      <c r="W4664" s="10">
        <v>1.08</v>
      </c>
      <c r="X4664" s="10">
        <f>Y4664/1000000000000</f>
        <v>3.30482E-2</v>
      </c>
      <c r="Y4664" s="14">
        <f>[1]!Table_1[[#This Row],[주가]]*[1]!Table_1[[#This Row],[기말주식수]]</f>
        <v>33048200000</v>
      </c>
      <c r="Z4664" s="14">
        <f>AA4664/10</f>
        <v>0.8475178198307397</v>
      </c>
      <c r="AA4664" s="14">
        <f>[1]!Table_1[[#This Row],[시가총액]]/[1]!Table_1[[#This Row],[당기순이익(세후영업이익)]]</f>
        <v>8.4751781983073968</v>
      </c>
      <c r="AB4664" s="10">
        <v>759750000</v>
      </c>
    </row>
    <row r="4665" spans="1:28" ht="19.2">
      <c r="A4665" s="12">
        <v>4664</v>
      </c>
      <c r="B4665" s="12">
        <v>60480</v>
      </c>
      <c r="C4665" s="13" t="s">
        <v>744</v>
      </c>
      <c r="D4665" s="13" t="s">
        <v>20</v>
      </c>
      <c r="E4665" s="12">
        <v>2018</v>
      </c>
      <c r="F4665" s="12">
        <v>50.048999999999999</v>
      </c>
      <c r="G4665" s="15">
        <f>([1]!Table_1[[#This Row],[총자산]]-[1]!Table_1[[#This Row],[장부가치 자기자본]]+[1]!Table_1[[#This Row],[시가총액]])/[1]!Table_1[[#This Row],[총자산]]</f>
        <v>1.1698453104610955</v>
      </c>
      <c r="H4665" s="14">
        <f>I4665/100000000000</f>
        <v>1.187468954E-2</v>
      </c>
      <c r="I4665" s="12">
        <v>1187468954</v>
      </c>
      <c r="J4665" s="12">
        <v>-0.62</v>
      </c>
      <c r="K4665" s="10">
        <f>L4665/1000000000000</f>
        <v>2.9257233168E-2</v>
      </c>
      <c r="L4665" s="12">
        <v>29257233168</v>
      </c>
      <c r="M4665" s="12">
        <v>4.3099999999999996</v>
      </c>
      <c r="N4665" s="12">
        <v>1</v>
      </c>
      <c r="O4665" s="15">
        <f>IF([1]!Table_1[[#This Row],[연도]]=2016,1,0)</f>
        <v>0</v>
      </c>
      <c r="P4665" s="15">
        <f>IF([1]!Table_1[[#This Row],[연도]]=2017,1,0)</f>
        <v>0</v>
      </c>
      <c r="Q4665" s="15">
        <f>IF([1]!Table_1[[#This Row],[연도]]=2018,1,0)</f>
        <v>1</v>
      </c>
      <c r="R4665" s="15">
        <f>IF([1]!Table_1[[#This Row],[연도]]=2019,1,0)</f>
        <v>0</v>
      </c>
      <c r="S4665" s="15">
        <f>IF([1]!Table_1[[#This Row],[연도]]=2020,1,0)</f>
        <v>0</v>
      </c>
      <c r="T4665" s="15">
        <f>IF([1]!Table_1[[#This Row],[연도]]=2021,1,0)</f>
        <v>0</v>
      </c>
      <c r="U4665" s="15">
        <f>IF([1]!Table_1[[#This Row],[연도]]=2022,1,0)</f>
        <v>0</v>
      </c>
      <c r="V4665" s="15">
        <f>IF([1]!Table_1[[#This Row],[연도]]=2023,1,0)</f>
        <v>0</v>
      </c>
      <c r="W4665" s="12">
        <v>1.26</v>
      </c>
      <c r="X4665" s="10">
        <f>Y4665/1000000000000</f>
        <v>4.9239600000000001E-2</v>
      </c>
      <c r="Y4665" s="15">
        <f>[1]!Table_1[[#This Row],[주가]]*[1]!Table_1[[#This Row],[기말주식수]]</f>
        <v>49239600000</v>
      </c>
      <c r="Z4665" s="14">
        <f>AA4665/10</f>
        <v>4.1466010403165452</v>
      </c>
      <c r="AA4665" s="15">
        <f>[1]!Table_1[[#This Row],[시가총액]]/[1]!Table_1[[#This Row],[당기순이익(세후영업이익)]]</f>
        <v>41.466010403165456</v>
      </c>
      <c r="AB4665" s="12">
        <v>506500000</v>
      </c>
    </row>
    <row r="4666" spans="1:28" ht="19.2">
      <c r="A4666" s="10">
        <v>4665</v>
      </c>
      <c r="B4666" s="10">
        <v>60480</v>
      </c>
      <c r="C4666" s="11" t="s">
        <v>744</v>
      </c>
      <c r="D4666" s="11" t="s">
        <v>20</v>
      </c>
      <c r="E4666" s="10">
        <v>2019</v>
      </c>
      <c r="F4666" s="10">
        <v>-538.35</v>
      </c>
      <c r="G4666" s="14">
        <f>([1]!Table_1[[#This Row],[총자산]]-[1]!Table_1[[#This Row],[장부가치 자기자본]]+[1]!Table_1[[#This Row],[시가총액]])/[1]!Table_1[[#This Row],[총자산]]</f>
        <v>1.3431647105775417</v>
      </c>
      <c r="H4666" s="14">
        <f>I4666/100000000000</f>
        <v>-1.5796628099999999E-3</v>
      </c>
      <c r="I4666" s="10">
        <v>-157966281</v>
      </c>
      <c r="J4666" s="10">
        <v>12.8</v>
      </c>
      <c r="K4666" s="10">
        <f>L4666/1000000000000</f>
        <v>2.8614669283999999E-2</v>
      </c>
      <c r="L4666" s="10">
        <v>28614669284</v>
      </c>
      <c r="M4666" s="10">
        <v>4.5599999999999996</v>
      </c>
      <c r="N4666" s="10">
        <v>1</v>
      </c>
      <c r="O4666" s="14">
        <f>IF([1]!Table_1[[#This Row],[연도]]=2016,1,0)</f>
        <v>0</v>
      </c>
      <c r="P4666" s="14">
        <f>IF([1]!Table_1[[#This Row],[연도]]=2017,1,0)</f>
        <v>0</v>
      </c>
      <c r="Q4666" s="14">
        <f>IF([1]!Table_1[[#This Row],[연도]]=2018,1,0)</f>
        <v>0</v>
      </c>
      <c r="R4666" s="14">
        <f>IF([1]!Table_1[[#This Row],[연도]]=2019,1,0)</f>
        <v>1</v>
      </c>
      <c r="S4666" s="14">
        <f>IF([1]!Table_1[[#This Row],[연도]]=2020,1,0)</f>
        <v>0</v>
      </c>
      <c r="T4666" s="14">
        <f>IF([1]!Table_1[[#This Row],[연도]]=2021,1,0)</f>
        <v>0</v>
      </c>
      <c r="U4666" s="14">
        <f>IF([1]!Table_1[[#This Row],[연도]]=2022,1,0)</f>
        <v>0</v>
      </c>
      <c r="V4666" s="14">
        <f>IF([1]!Table_1[[#This Row],[연도]]=2023,1,0)</f>
        <v>0</v>
      </c>
      <c r="W4666" s="10">
        <v>1.3</v>
      </c>
      <c r="X4666" s="10">
        <f>Y4666/1000000000000</f>
        <v>6.5652799999999997E-2</v>
      </c>
      <c r="Y4666" s="14">
        <f>[1]!Table_1[[#This Row],[주가]]*[1]!Table_1[[#This Row],[기말주식수]]</f>
        <v>65652800000</v>
      </c>
      <c r="Z4666" s="14">
        <f>AA4666/10</f>
        <v>-41.561274712797726</v>
      </c>
      <c r="AA4666" s="14">
        <f>[1]!Table_1[[#This Row],[시가총액]]/[1]!Table_1[[#This Row],[당기순이익(세후영업이익)]]</f>
        <v>-415.61274712797729</v>
      </c>
      <c r="AB4666" s="10">
        <v>554500000</v>
      </c>
    </row>
    <row r="4667" spans="1:28" ht="19.2">
      <c r="A4667" s="12">
        <v>4666</v>
      </c>
      <c r="B4667" s="12">
        <v>60480</v>
      </c>
      <c r="C4667" s="13" t="s">
        <v>744</v>
      </c>
      <c r="D4667" s="13" t="s">
        <v>20</v>
      </c>
      <c r="E4667" s="12">
        <v>2020</v>
      </c>
      <c r="F4667" s="12">
        <v>353.93599999999998</v>
      </c>
      <c r="G4667" s="15">
        <f>([1]!Table_1[[#This Row],[총자산]]-[1]!Table_1[[#This Row],[장부가치 자기자본]]+[1]!Table_1[[#This Row],[시가총액]])/[1]!Table_1[[#This Row],[총자산]]</f>
        <v>0.9333370858424217</v>
      </c>
      <c r="H4667" s="14">
        <f>I4667/100000000000</f>
        <v>-1.4109789399999999E-3</v>
      </c>
      <c r="I4667" s="12">
        <v>-141097894</v>
      </c>
      <c r="J4667" s="12">
        <v>-2</v>
      </c>
      <c r="K4667" s="10">
        <f>L4667/1000000000000</f>
        <v>2.5189340421E-2</v>
      </c>
      <c r="L4667" s="12">
        <v>25189340421</v>
      </c>
      <c r="M4667" s="12">
        <v>5.04</v>
      </c>
      <c r="N4667" s="12">
        <v>1</v>
      </c>
      <c r="O4667" s="15">
        <f>IF([1]!Table_1[[#This Row],[연도]]=2016,1,0)</f>
        <v>0</v>
      </c>
      <c r="P4667" s="15">
        <f>IF([1]!Table_1[[#This Row],[연도]]=2017,1,0)</f>
        <v>0</v>
      </c>
      <c r="Q4667" s="15">
        <f>IF([1]!Table_1[[#This Row],[연도]]=2018,1,0)</f>
        <v>0</v>
      </c>
      <c r="R4667" s="15">
        <f>IF([1]!Table_1[[#This Row],[연도]]=2019,1,0)</f>
        <v>0</v>
      </c>
      <c r="S4667" s="15">
        <f>IF([1]!Table_1[[#This Row],[연도]]=2020,1,0)</f>
        <v>1</v>
      </c>
      <c r="T4667" s="15">
        <f>IF([1]!Table_1[[#This Row],[연도]]=2021,1,0)</f>
        <v>0</v>
      </c>
      <c r="U4667" s="15">
        <f>IF([1]!Table_1[[#This Row],[연도]]=2022,1,0)</f>
        <v>0</v>
      </c>
      <c r="V4667" s="15">
        <f>IF([1]!Table_1[[#This Row],[연도]]=2023,1,0)</f>
        <v>0</v>
      </c>
      <c r="W4667" s="12">
        <v>0.99</v>
      </c>
      <c r="X4667" s="10">
        <f>Y4667/1000000000000</f>
        <v>4.3583700000000003E-2</v>
      </c>
      <c r="Y4667" s="15">
        <f>[1]!Table_1[[#This Row],[주가]]*[1]!Table_1[[#This Row],[기말주식수]]</f>
        <v>43583700000</v>
      </c>
      <c r="Z4667" s="14">
        <f>AA4667/10</f>
        <v>-30.888979817090679</v>
      </c>
      <c r="AA4667" s="15">
        <f>[1]!Table_1[[#This Row],[시가총액]]/[1]!Table_1[[#This Row],[당기순이익(세후영업이익)]]</f>
        <v>-308.88979817090677</v>
      </c>
      <c r="AB4667" s="12">
        <v>332700000</v>
      </c>
    </row>
    <row r="4668" spans="1:28" ht="19.2">
      <c r="A4668" s="10">
        <v>4667</v>
      </c>
      <c r="B4668" s="10">
        <v>60480</v>
      </c>
      <c r="C4668" s="11" t="s">
        <v>744</v>
      </c>
      <c r="D4668" s="11" t="s">
        <v>20</v>
      </c>
      <c r="E4668" s="10">
        <v>2021</v>
      </c>
      <c r="F4668" s="10">
        <v>63.881999999999998</v>
      </c>
      <c r="G4668" s="14">
        <f>([1]!Table_1[[#This Row],[총자산]]-[1]!Table_1[[#This Row],[장부가치 자기자본]]+[1]!Table_1[[#This Row],[시가총액]])/[1]!Table_1[[#This Row],[총자산]]</f>
        <v>0.88703286725212482</v>
      </c>
      <c r="H4668" s="14">
        <f>I4668/100000000000</f>
        <v>9.5058682199999998E-3</v>
      </c>
      <c r="I4668" s="10">
        <v>950586822</v>
      </c>
      <c r="J4668" s="10">
        <v>1.38</v>
      </c>
      <c r="K4668" s="10">
        <f>L4668/1000000000000</f>
        <v>2.8137778586999999E-2</v>
      </c>
      <c r="L4668" s="10">
        <v>28137778587</v>
      </c>
      <c r="M4668" s="10">
        <v>5.01</v>
      </c>
      <c r="N4668" s="10">
        <v>1</v>
      </c>
      <c r="O4668" s="14">
        <f>IF([1]!Table_1[[#This Row],[연도]]=2016,1,0)</f>
        <v>0</v>
      </c>
      <c r="P4668" s="14">
        <f>IF([1]!Table_1[[#This Row],[연도]]=2017,1,0)</f>
        <v>0</v>
      </c>
      <c r="Q4668" s="14">
        <f>IF([1]!Table_1[[#This Row],[연도]]=2018,1,0)</f>
        <v>0</v>
      </c>
      <c r="R4668" s="14">
        <f>IF([1]!Table_1[[#This Row],[연도]]=2019,1,0)</f>
        <v>0</v>
      </c>
      <c r="S4668" s="14">
        <f>IF([1]!Table_1[[#This Row],[연도]]=2020,1,0)</f>
        <v>0</v>
      </c>
      <c r="T4668" s="14">
        <f>IF([1]!Table_1[[#This Row],[연도]]=2021,1,0)</f>
        <v>1</v>
      </c>
      <c r="U4668" s="14">
        <f>IF([1]!Table_1[[#This Row],[연도]]=2022,1,0)</f>
        <v>0</v>
      </c>
      <c r="V4668" s="14">
        <f>IF([1]!Table_1[[#This Row],[연도]]=2023,1,0)</f>
        <v>0</v>
      </c>
      <c r="W4668" s="10">
        <v>0.87</v>
      </c>
      <c r="X4668" s="10">
        <f>Y4668/1000000000000</f>
        <v>4.1532050000000001E-2</v>
      </c>
      <c r="Y4668" s="14">
        <f>[1]!Table_1[[#This Row],[주가]]*[1]!Table_1[[#This Row],[기말주식수]]</f>
        <v>41532050000</v>
      </c>
      <c r="Z4668" s="14">
        <f>AA4668/10</f>
        <v>4.3690959141026253</v>
      </c>
      <c r="AA4668" s="14">
        <f>[1]!Table_1[[#This Row],[시가총액]]/[1]!Table_1[[#This Row],[당기순이익(세후영업이익)]]</f>
        <v>43.690959141026255</v>
      </c>
      <c r="AB4668" s="10">
        <v>554500000</v>
      </c>
    </row>
    <row r="4669" spans="1:28" ht="19.2">
      <c r="A4669" s="12">
        <v>4668</v>
      </c>
      <c r="B4669" s="12">
        <v>60480</v>
      </c>
      <c r="C4669" s="13" t="s">
        <v>744</v>
      </c>
      <c r="D4669" s="13" t="s">
        <v>20</v>
      </c>
      <c r="E4669" s="12">
        <v>2022</v>
      </c>
      <c r="F4669" s="12">
        <v>55.119</v>
      </c>
      <c r="G4669" s="15">
        <f>([1]!Table_1[[#This Row],[총자산]]-[1]!Table_1[[#This Row],[장부가치 자기자본]]+[1]!Table_1[[#This Row],[시가총액]])/[1]!Table_1[[#This Row],[총자산]]</f>
        <v>0.61792204411288443</v>
      </c>
      <c r="H4669" s="14">
        <f>I4669/100000000000</f>
        <v>3.8539295E-3</v>
      </c>
      <c r="I4669" s="12">
        <v>385392950</v>
      </c>
      <c r="J4669" s="12">
        <v>-1.54</v>
      </c>
      <c r="K4669" s="10">
        <f>L4669/1000000000000</f>
        <v>2.6883136546999999E-2</v>
      </c>
      <c r="L4669" s="12">
        <v>26883136547</v>
      </c>
      <c r="M4669" s="12">
        <v>2.15</v>
      </c>
      <c r="N4669" s="12">
        <v>1</v>
      </c>
      <c r="O4669" s="15">
        <f>IF([1]!Table_1[[#This Row],[연도]]=2016,1,0)</f>
        <v>0</v>
      </c>
      <c r="P4669" s="15">
        <f>IF([1]!Table_1[[#This Row],[연도]]=2017,1,0)</f>
        <v>0</v>
      </c>
      <c r="Q4669" s="15">
        <f>IF([1]!Table_1[[#This Row],[연도]]=2018,1,0)</f>
        <v>0</v>
      </c>
      <c r="R4669" s="15">
        <f>IF([1]!Table_1[[#This Row],[연도]]=2019,1,0)</f>
        <v>0</v>
      </c>
      <c r="S4669" s="15">
        <f>IF([1]!Table_1[[#This Row],[연도]]=2020,1,0)</f>
        <v>0</v>
      </c>
      <c r="T4669" s="15">
        <f>IF([1]!Table_1[[#This Row],[연도]]=2021,1,0)</f>
        <v>0</v>
      </c>
      <c r="U4669" s="15">
        <f>IF([1]!Table_1[[#This Row],[연도]]=2022,1,0)</f>
        <v>1</v>
      </c>
      <c r="V4669" s="15">
        <f>IF([1]!Table_1[[#This Row],[연도]]=2023,1,0)</f>
        <v>0</v>
      </c>
      <c r="W4669" s="12">
        <v>0.91</v>
      </c>
      <c r="X4669" s="10">
        <f>Y4669/1000000000000</f>
        <v>2.8002249999999999E-2</v>
      </c>
      <c r="Y4669" s="15">
        <f>[1]!Table_1[[#This Row],[주가]]*[1]!Table_1[[#This Row],[기말주식수]]</f>
        <v>28002250000</v>
      </c>
      <c r="Z4669" s="14">
        <f>AA4669/10</f>
        <v>7.2658957565259046</v>
      </c>
      <c r="AA4669" s="15">
        <f>[1]!Table_1[[#This Row],[시가총액]]/[1]!Table_1[[#This Row],[당기순이익(세후영업이익)]]</f>
        <v>72.658957565259044</v>
      </c>
      <c r="AB4669" s="12">
        <v>554500000</v>
      </c>
    </row>
    <row r="4670" spans="1:28" ht="19.2">
      <c r="A4670" s="10">
        <v>4669</v>
      </c>
      <c r="B4670" s="10">
        <v>60480</v>
      </c>
      <c r="C4670" s="11" t="s">
        <v>744</v>
      </c>
      <c r="D4670" s="11" t="s">
        <v>20</v>
      </c>
      <c r="E4670" s="10">
        <v>2023</v>
      </c>
      <c r="F4670" s="10">
        <v>-45.414000000000001</v>
      </c>
      <c r="G4670" s="14">
        <f>([1]!Table_1[[#This Row],[총자산]]-[1]!Table_1[[#This Row],[장부가치 자기자본]]+[1]!Table_1[[#This Row],[시가총액]])/[1]!Table_1[[#This Row],[총자산]]</f>
        <v>0.64083641535797375</v>
      </c>
      <c r="H4670" s="14">
        <f>I4670/100000000000</f>
        <v>-2.191984516E-2</v>
      </c>
      <c r="I4670" s="10">
        <v>-2191984516</v>
      </c>
      <c r="J4670" s="10">
        <v>-4.58</v>
      </c>
      <c r="K4670" s="10">
        <f>L4670/1000000000000</f>
        <v>1.9639701107000002E-2</v>
      </c>
      <c r="L4670" s="10">
        <v>19639701107</v>
      </c>
      <c r="M4670" s="10">
        <v>5.65</v>
      </c>
      <c r="N4670" s="10">
        <v>1</v>
      </c>
      <c r="O4670" s="14">
        <f>IF([1]!Table_1[[#This Row],[연도]]=2016,1,0)</f>
        <v>0</v>
      </c>
      <c r="P4670" s="14">
        <f>IF([1]!Table_1[[#This Row],[연도]]=2017,1,0)</f>
        <v>0</v>
      </c>
      <c r="Q4670" s="14">
        <f>IF([1]!Table_1[[#This Row],[연도]]=2018,1,0)</f>
        <v>0</v>
      </c>
      <c r="R4670" s="14">
        <f>IF([1]!Table_1[[#This Row],[연도]]=2019,1,0)</f>
        <v>0</v>
      </c>
      <c r="S4670" s="14">
        <f>IF([1]!Table_1[[#This Row],[연도]]=2020,1,0)</f>
        <v>0</v>
      </c>
      <c r="T4670" s="14">
        <f>IF([1]!Table_1[[#This Row],[연도]]=2021,1,0)</f>
        <v>0</v>
      </c>
      <c r="U4670" s="14">
        <f>IF([1]!Table_1[[#This Row],[연도]]=2022,1,0)</f>
        <v>0</v>
      </c>
      <c r="V4670" s="14">
        <f>IF([1]!Table_1[[#This Row],[연도]]=2023,1,0)</f>
        <v>1</v>
      </c>
      <c r="W4670" s="10">
        <v>0.94</v>
      </c>
      <c r="X4670" s="10">
        <f>Y4670/1000000000000</f>
        <v>2.8279499999999999E-2</v>
      </c>
      <c r="Y4670" s="14">
        <f>[1]!Table_1[[#This Row],[주가]]*[1]!Table_1[[#This Row],[기말주식수]]</f>
        <v>28279500000</v>
      </c>
      <c r="Z4670" s="14">
        <f>AA4670/10</f>
        <v>-1.2901322885074613</v>
      </c>
      <c r="AA4670" s="14">
        <f>[1]!Table_1[[#This Row],[시가총액]]/[1]!Table_1[[#This Row],[당기순이익(세후영업이익)]]</f>
        <v>-12.901322885074613</v>
      </c>
      <c r="AB4670" s="10">
        <v>554500000</v>
      </c>
    </row>
    <row r="4671" spans="1:28" ht="19.2">
      <c r="A4671" s="12">
        <v>4670</v>
      </c>
      <c r="B4671" s="12">
        <v>60540</v>
      </c>
      <c r="C4671" s="13" t="s">
        <v>745</v>
      </c>
      <c r="D4671" s="13" t="s">
        <v>20</v>
      </c>
      <c r="E4671" s="12">
        <v>2017</v>
      </c>
      <c r="F4671" s="12">
        <v>18.117000000000001</v>
      </c>
      <c r="G4671" s="15">
        <f>([1]!Table_1[[#This Row],[총자산]]-[1]!Table_1[[#This Row],[장부가치 자기자본]]+[1]!Table_1[[#This Row],[시가총액]])/[1]!Table_1[[#This Row],[총자산]]</f>
        <v>0.77936226092388239</v>
      </c>
      <c r="H4671" s="14">
        <f>I4671/100000000000</f>
        <v>8.0470915049999994E-2</v>
      </c>
      <c r="I4671" s="12">
        <v>8047091505</v>
      </c>
      <c r="J4671" s="12">
        <v>32.75</v>
      </c>
      <c r="K4671" s="10">
        <f>L4671/1000000000000</f>
        <v>9.7309966447000004E-2</v>
      </c>
      <c r="L4671" s="12">
        <v>97309966447</v>
      </c>
      <c r="M4671" s="12">
        <v>2.2200000000000002</v>
      </c>
      <c r="N4671" s="12">
        <v>1</v>
      </c>
      <c r="O4671" s="15">
        <f>IF([1]!Table_1[[#This Row],[연도]]=2016,1,0)</f>
        <v>0</v>
      </c>
      <c r="P4671" s="15">
        <f>IF([1]!Table_1[[#This Row],[연도]]=2017,1,0)</f>
        <v>1</v>
      </c>
      <c r="Q4671" s="15">
        <f>IF([1]!Table_1[[#This Row],[연도]]=2018,1,0)</f>
        <v>0</v>
      </c>
      <c r="R4671" s="15">
        <f>IF([1]!Table_1[[#This Row],[연도]]=2019,1,0)</f>
        <v>0</v>
      </c>
      <c r="S4671" s="15">
        <f>IF([1]!Table_1[[#This Row],[연도]]=2020,1,0)</f>
        <v>0</v>
      </c>
      <c r="T4671" s="15">
        <f>IF([1]!Table_1[[#This Row],[연도]]=2021,1,0)</f>
        <v>0</v>
      </c>
      <c r="U4671" s="15">
        <f>IF([1]!Table_1[[#This Row],[연도]]=2022,1,0)</f>
        <v>0</v>
      </c>
      <c r="V4671" s="15">
        <f>IF([1]!Table_1[[#This Row],[연도]]=2023,1,0)</f>
        <v>0</v>
      </c>
      <c r="W4671" s="12">
        <v>0.26</v>
      </c>
      <c r="X4671" s="10">
        <f>Y4671/1000000000000</f>
        <v>4.7747224769999999E-2</v>
      </c>
      <c r="Y4671" s="15">
        <f>[1]!Table_1[[#This Row],[주가]]*[1]!Table_1[[#This Row],[기말주식수]]</f>
        <v>47747224770</v>
      </c>
      <c r="Z4671" s="14">
        <f>AA4671/10</f>
        <v>0.59334760565767919</v>
      </c>
      <c r="AA4671" s="15">
        <f>[1]!Table_1[[#This Row],[시가총액]]/[1]!Table_1[[#This Row],[당기순이익(세후영업이익)]]</f>
        <v>5.9334760565767919</v>
      </c>
      <c r="AB4671" s="12">
        <v>1249908750</v>
      </c>
    </row>
    <row r="4672" spans="1:28" ht="19.2">
      <c r="A4672" s="10">
        <v>4671</v>
      </c>
      <c r="B4672" s="10">
        <v>60540</v>
      </c>
      <c r="C4672" s="11" t="s">
        <v>745</v>
      </c>
      <c r="D4672" s="11" t="s">
        <v>20</v>
      </c>
      <c r="E4672" s="10">
        <v>2018</v>
      </c>
      <c r="F4672" s="10">
        <v>19.218</v>
      </c>
      <c r="G4672" s="14">
        <f>([1]!Table_1[[#This Row],[총자산]]-[1]!Table_1[[#This Row],[장부가치 자기자본]]+[1]!Table_1[[#This Row],[시가총액]])/[1]!Table_1[[#This Row],[총자산]]</f>
        <v>0.71068236744229285</v>
      </c>
      <c r="H4672" s="14">
        <f>I4672/100000000000</f>
        <v>7.3342525470000003E-2</v>
      </c>
      <c r="I4672" s="10">
        <v>7334252547</v>
      </c>
      <c r="J4672" s="10">
        <v>-0.65</v>
      </c>
      <c r="K4672" s="10">
        <f>L4672/1000000000000</f>
        <v>0.13394122515000001</v>
      </c>
      <c r="L4672" s="10">
        <v>133941225150</v>
      </c>
      <c r="M4672" s="10">
        <v>2.2999999999999998</v>
      </c>
      <c r="N4672" s="10">
        <v>1</v>
      </c>
      <c r="O4672" s="14">
        <f>IF([1]!Table_1[[#This Row],[연도]]=2016,1,0)</f>
        <v>0</v>
      </c>
      <c r="P4672" s="14">
        <f>IF([1]!Table_1[[#This Row],[연도]]=2017,1,0)</f>
        <v>0</v>
      </c>
      <c r="Q4672" s="14">
        <f>IF([1]!Table_1[[#This Row],[연도]]=2018,1,0)</f>
        <v>1</v>
      </c>
      <c r="R4672" s="14">
        <f>IF([1]!Table_1[[#This Row],[연도]]=2019,1,0)</f>
        <v>0</v>
      </c>
      <c r="S4672" s="14">
        <f>IF([1]!Table_1[[#This Row],[연도]]=2020,1,0)</f>
        <v>0</v>
      </c>
      <c r="T4672" s="14">
        <f>IF([1]!Table_1[[#This Row],[연도]]=2021,1,0)</f>
        <v>0</v>
      </c>
      <c r="U4672" s="14">
        <f>IF([1]!Table_1[[#This Row],[연도]]=2022,1,0)</f>
        <v>0</v>
      </c>
      <c r="V4672" s="14">
        <f>IF([1]!Table_1[[#This Row],[연도]]=2023,1,0)</f>
        <v>0</v>
      </c>
      <c r="W4672" s="10">
        <v>0.43</v>
      </c>
      <c r="X4672" s="10">
        <f>Y4672/1000000000000</f>
        <v>4.5863952030000002E-2</v>
      </c>
      <c r="Y4672" s="14">
        <f>[1]!Table_1[[#This Row],[주가]]*[1]!Table_1[[#This Row],[기말주식수]]</f>
        <v>45863952030</v>
      </c>
      <c r="Z4672" s="14">
        <f>AA4672/10</f>
        <v>0.62533914309727678</v>
      </c>
      <c r="AA4672" s="14">
        <f>[1]!Table_1[[#This Row],[시가총액]]/[1]!Table_1[[#This Row],[당기순이익(세후영업이익)]]</f>
        <v>6.2533914309727683</v>
      </c>
      <c r="AB4672" s="10">
        <v>1306646700</v>
      </c>
    </row>
    <row r="4673" spans="1:28" ht="19.2">
      <c r="A4673" s="12">
        <v>4672</v>
      </c>
      <c r="B4673" s="12">
        <v>60540</v>
      </c>
      <c r="C4673" s="13" t="s">
        <v>745</v>
      </c>
      <c r="D4673" s="13" t="s">
        <v>20</v>
      </c>
      <c r="E4673" s="12">
        <v>2019</v>
      </c>
      <c r="F4673" s="12">
        <v>13.704000000000001</v>
      </c>
      <c r="G4673" s="15">
        <f>([1]!Table_1[[#This Row],[총자산]]-[1]!Table_1[[#This Row],[장부가치 자기자본]]+[1]!Table_1[[#This Row],[시가총액]])/[1]!Table_1[[#This Row],[총자산]]</f>
        <v>0.7731455059229787</v>
      </c>
      <c r="H4673" s="14">
        <f>I4673/100000000000</f>
        <v>0.10000951059</v>
      </c>
      <c r="I4673" s="12">
        <v>10000951059</v>
      </c>
      <c r="J4673" s="12">
        <v>9.86</v>
      </c>
      <c r="K4673" s="10">
        <f>L4673/1000000000000</f>
        <v>0.140167603892</v>
      </c>
      <c r="L4673" s="12">
        <v>140167603892</v>
      </c>
      <c r="M4673" s="12">
        <v>2.0099999999999998</v>
      </c>
      <c r="N4673" s="12">
        <v>1</v>
      </c>
      <c r="O4673" s="15">
        <f>IF([1]!Table_1[[#This Row],[연도]]=2016,1,0)</f>
        <v>0</v>
      </c>
      <c r="P4673" s="15">
        <f>IF([1]!Table_1[[#This Row],[연도]]=2017,1,0)</f>
        <v>0</v>
      </c>
      <c r="Q4673" s="15">
        <f>IF([1]!Table_1[[#This Row],[연도]]=2018,1,0)</f>
        <v>0</v>
      </c>
      <c r="R4673" s="15">
        <f>IF([1]!Table_1[[#This Row],[연도]]=2019,1,0)</f>
        <v>1</v>
      </c>
      <c r="S4673" s="15">
        <f>IF([1]!Table_1[[#This Row],[연도]]=2020,1,0)</f>
        <v>0</v>
      </c>
      <c r="T4673" s="15">
        <f>IF([1]!Table_1[[#This Row],[연도]]=2021,1,0)</f>
        <v>0</v>
      </c>
      <c r="U4673" s="15">
        <f>IF([1]!Table_1[[#This Row],[연도]]=2022,1,0)</f>
        <v>0</v>
      </c>
      <c r="V4673" s="15">
        <f>IF([1]!Table_1[[#This Row],[연도]]=2023,1,0)</f>
        <v>0</v>
      </c>
      <c r="W4673" s="12">
        <v>0.34</v>
      </c>
      <c r="X4673" s="10">
        <f>Y4673/1000000000000</f>
        <v>5.8146605849999998E-2</v>
      </c>
      <c r="Y4673" s="15">
        <f>[1]!Table_1[[#This Row],[주가]]*[1]!Table_1[[#This Row],[기말주식수]]</f>
        <v>58146605850</v>
      </c>
      <c r="Z4673" s="14">
        <f>AA4673/10</f>
        <v>0.58141076290612415</v>
      </c>
      <c r="AA4673" s="15">
        <f>[1]!Table_1[[#This Row],[시가총액]]/[1]!Table_1[[#This Row],[당기순이익(세후영업이익)]]</f>
        <v>5.8141076290612412</v>
      </c>
      <c r="AB4673" s="12">
        <v>1306646700</v>
      </c>
    </row>
    <row r="4674" spans="1:28" ht="19.2">
      <c r="A4674" s="10">
        <v>4673</v>
      </c>
      <c r="B4674" s="10">
        <v>60540</v>
      </c>
      <c r="C4674" s="11" t="s">
        <v>745</v>
      </c>
      <c r="D4674" s="11" t="s">
        <v>20</v>
      </c>
      <c r="E4674" s="10">
        <v>2020</v>
      </c>
      <c r="F4674" s="10">
        <v>33.070999999999998</v>
      </c>
      <c r="G4674" s="14">
        <f>([1]!Table_1[[#This Row],[총자산]]-[1]!Table_1[[#This Row],[장부가치 자기자본]]+[1]!Table_1[[#This Row],[시가총액]])/[1]!Table_1[[#This Row],[총자산]]</f>
        <v>0.82061607717680307</v>
      </c>
      <c r="H4674" s="14">
        <f>I4674/100000000000</f>
        <v>6.2095429479999999E-2</v>
      </c>
      <c r="I4674" s="10">
        <v>6209542948</v>
      </c>
      <c r="J4674" s="10">
        <v>-6.28</v>
      </c>
      <c r="K4674" s="10">
        <f>L4674/1000000000000</f>
        <v>0.125212180714</v>
      </c>
      <c r="L4674" s="10">
        <v>125212180714</v>
      </c>
      <c r="M4674" s="10">
        <v>1.32</v>
      </c>
      <c r="N4674" s="10">
        <v>1</v>
      </c>
      <c r="O4674" s="14">
        <f>IF([1]!Table_1[[#This Row],[연도]]=2016,1,0)</f>
        <v>0</v>
      </c>
      <c r="P4674" s="14">
        <f>IF([1]!Table_1[[#This Row],[연도]]=2017,1,0)</f>
        <v>0</v>
      </c>
      <c r="Q4674" s="14">
        <f>IF([1]!Table_1[[#This Row],[연도]]=2018,1,0)</f>
        <v>0</v>
      </c>
      <c r="R4674" s="14">
        <f>IF([1]!Table_1[[#This Row],[연도]]=2019,1,0)</f>
        <v>0</v>
      </c>
      <c r="S4674" s="14">
        <f>IF([1]!Table_1[[#This Row],[연도]]=2020,1,0)</f>
        <v>1</v>
      </c>
      <c r="T4674" s="14">
        <f>IF([1]!Table_1[[#This Row],[연도]]=2021,1,0)</f>
        <v>0</v>
      </c>
      <c r="U4674" s="14">
        <f>IF([1]!Table_1[[#This Row],[연도]]=2022,1,0)</f>
        <v>0</v>
      </c>
      <c r="V4674" s="14">
        <f>IF([1]!Table_1[[#This Row],[연도]]=2023,1,0)</f>
        <v>0</v>
      </c>
      <c r="W4674" s="10">
        <v>0.28000000000000003</v>
      </c>
      <c r="X4674" s="10">
        <f>Y4674/1000000000000</f>
        <v>6.6639930299999997E-2</v>
      </c>
      <c r="Y4674" s="14">
        <f>[1]!Table_1[[#This Row],[주가]]*[1]!Table_1[[#This Row],[기말주식수]]</f>
        <v>66639930300</v>
      </c>
      <c r="Z4674" s="14">
        <f>AA4674/10</f>
        <v>1.073185753896166</v>
      </c>
      <c r="AA4674" s="14">
        <f>[1]!Table_1[[#This Row],[시가총액]]/[1]!Table_1[[#This Row],[당기순이익(세후영업이익)]]</f>
        <v>10.731857538961659</v>
      </c>
      <c r="AB4674" s="10">
        <v>1306646700</v>
      </c>
    </row>
    <row r="4675" spans="1:28" ht="19.2">
      <c r="A4675" s="12">
        <v>4674</v>
      </c>
      <c r="B4675" s="12">
        <v>60540</v>
      </c>
      <c r="C4675" s="13" t="s">
        <v>745</v>
      </c>
      <c r="D4675" s="13" t="s">
        <v>20</v>
      </c>
      <c r="E4675" s="12">
        <v>2021</v>
      </c>
      <c r="F4675" s="12">
        <v>20.460999999999999</v>
      </c>
      <c r="G4675" s="15">
        <f>([1]!Table_1[[#This Row],[총자산]]-[1]!Table_1[[#This Row],[장부가치 자기자본]]+[1]!Table_1[[#This Row],[시가총액]])/[1]!Table_1[[#This Row],[총자산]]</f>
        <v>0.91926109576518023</v>
      </c>
      <c r="H4675" s="14">
        <f>I4675/100000000000</f>
        <v>7.0661811769999999E-2</v>
      </c>
      <c r="I4675" s="12">
        <v>7066181177</v>
      </c>
      <c r="J4675" s="12">
        <v>19.61</v>
      </c>
      <c r="K4675" s="10">
        <f>L4675/1000000000000</f>
        <v>0.163095355331</v>
      </c>
      <c r="L4675" s="12">
        <v>163095355331</v>
      </c>
      <c r="M4675" s="12">
        <v>1.63</v>
      </c>
      <c r="N4675" s="12">
        <v>1</v>
      </c>
      <c r="O4675" s="15">
        <f>IF([1]!Table_1[[#This Row],[연도]]=2016,1,0)</f>
        <v>0</v>
      </c>
      <c r="P4675" s="15">
        <f>IF([1]!Table_1[[#This Row],[연도]]=2017,1,0)</f>
        <v>0</v>
      </c>
      <c r="Q4675" s="15">
        <f>IF([1]!Table_1[[#This Row],[연도]]=2018,1,0)</f>
        <v>0</v>
      </c>
      <c r="R4675" s="15">
        <f>IF([1]!Table_1[[#This Row],[연도]]=2019,1,0)</f>
        <v>0</v>
      </c>
      <c r="S4675" s="15">
        <f>IF([1]!Table_1[[#This Row],[연도]]=2020,1,0)</f>
        <v>0</v>
      </c>
      <c r="T4675" s="15">
        <f>IF([1]!Table_1[[#This Row],[연도]]=2021,1,0)</f>
        <v>1</v>
      </c>
      <c r="U4675" s="15">
        <f>IF([1]!Table_1[[#This Row],[연도]]=2022,1,0)</f>
        <v>0</v>
      </c>
      <c r="V4675" s="15">
        <f>IF([1]!Table_1[[#This Row],[연도]]=2023,1,0)</f>
        <v>0</v>
      </c>
      <c r="W4675" s="12">
        <v>0.28000000000000003</v>
      </c>
      <c r="X4675" s="10">
        <f>Y4675/1000000000000</f>
        <v>8.2450580430000003E-2</v>
      </c>
      <c r="Y4675" s="15">
        <f>[1]!Table_1[[#This Row],[주가]]*[1]!Table_1[[#This Row],[기말주식수]]</f>
        <v>82450580430</v>
      </c>
      <c r="Z4675" s="14">
        <f>AA4675/10</f>
        <v>1.1668336597195066</v>
      </c>
      <c r="AA4675" s="15">
        <f>[1]!Table_1[[#This Row],[시가총액]]/[1]!Table_1[[#This Row],[당기순이익(세후영업이익)]]</f>
        <v>11.668336597195065</v>
      </c>
      <c r="AB4675" s="12">
        <v>1306646700</v>
      </c>
    </row>
    <row r="4676" spans="1:28" ht="19.2">
      <c r="A4676" s="10">
        <v>4675</v>
      </c>
      <c r="B4676" s="10">
        <v>60540</v>
      </c>
      <c r="C4676" s="11" t="s">
        <v>745</v>
      </c>
      <c r="D4676" s="11" t="s">
        <v>20</v>
      </c>
      <c r="E4676" s="10">
        <v>2022</v>
      </c>
      <c r="F4676" s="10">
        <v>14.493</v>
      </c>
      <c r="G4676" s="14">
        <f>([1]!Table_1[[#This Row],[총자산]]-[1]!Table_1[[#This Row],[장부가치 자기자본]]+[1]!Table_1[[#This Row],[시가총액]])/[1]!Table_1[[#This Row],[총자산]]</f>
        <v>0.70847480445920463</v>
      </c>
      <c r="H4676" s="14">
        <f>I4676/100000000000</f>
        <v>0.11094289089999999</v>
      </c>
      <c r="I4676" s="10">
        <v>11094289090</v>
      </c>
      <c r="J4676" s="10">
        <v>11.28</v>
      </c>
      <c r="K4676" s="10">
        <f>L4676/1000000000000</f>
        <v>0.17436592292399999</v>
      </c>
      <c r="L4676" s="10">
        <v>174365922924</v>
      </c>
      <c r="M4676" s="10">
        <v>1.1100000000000001</v>
      </c>
      <c r="N4676" s="10">
        <v>1</v>
      </c>
      <c r="O4676" s="14">
        <f>IF([1]!Table_1[[#This Row],[연도]]=2016,1,0)</f>
        <v>0</v>
      </c>
      <c r="P4676" s="14">
        <f>IF([1]!Table_1[[#This Row],[연도]]=2017,1,0)</f>
        <v>0</v>
      </c>
      <c r="Q4676" s="14">
        <f>IF([1]!Table_1[[#This Row],[연도]]=2018,1,0)</f>
        <v>0</v>
      </c>
      <c r="R4676" s="14">
        <f>IF([1]!Table_1[[#This Row],[연도]]=2019,1,0)</f>
        <v>0</v>
      </c>
      <c r="S4676" s="14">
        <f>IF([1]!Table_1[[#This Row],[연도]]=2020,1,0)</f>
        <v>0</v>
      </c>
      <c r="T4676" s="14">
        <f>IF([1]!Table_1[[#This Row],[연도]]=2021,1,0)</f>
        <v>0</v>
      </c>
      <c r="U4676" s="14">
        <f>IF([1]!Table_1[[#This Row],[연도]]=2022,1,0)</f>
        <v>1</v>
      </c>
      <c r="V4676" s="14">
        <f>IF([1]!Table_1[[#This Row],[연도]]=2023,1,0)</f>
        <v>0</v>
      </c>
      <c r="W4676" s="10">
        <v>0.59</v>
      </c>
      <c r="X4676" s="10">
        <f>Y4676/1000000000000</f>
        <v>5.383461036E-2</v>
      </c>
      <c r="Y4676" s="14">
        <f>[1]!Table_1[[#This Row],[주가]]*[1]!Table_1[[#This Row],[기말주식수]]</f>
        <v>53834610360</v>
      </c>
      <c r="Z4676" s="14">
        <f>AA4676/10</f>
        <v>0.48524614712379022</v>
      </c>
      <c r="AA4676" s="14">
        <f>[1]!Table_1[[#This Row],[시가총액]]/[1]!Table_1[[#This Row],[당기순이익(세후영업이익)]]</f>
        <v>4.8524614712379019</v>
      </c>
      <c r="AB4676" s="10">
        <v>1306646700</v>
      </c>
    </row>
    <row r="4677" spans="1:28" ht="19.2">
      <c r="A4677" s="12">
        <v>4676</v>
      </c>
      <c r="B4677" s="12">
        <v>60540</v>
      </c>
      <c r="C4677" s="13" t="s">
        <v>745</v>
      </c>
      <c r="D4677" s="13" t="s">
        <v>20</v>
      </c>
      <c r="E4677" s="12">
        <v>2023</v>
      </c>
      <c r="F4677" s="12">
        <v>94.616</v>
      </c>
      <c r="G4677" s="15">
        <f>([1]!Table_1[[#This Row],[총자산]]-[1]!Table_1[[#This Row],[장부가치 자기자본]]+[1]!Table_1[[#This Row],[시가총액]])/[1]!Table_1[[#This Row],[총자산]]</f>
        <v>0.80419802510219618</v>
      </c>
      <c r="H4677" s="14">
        <f>I4677/100000000000</f>
        <v>4.7107629300000002E-2</v>
      </c>
      <c r="I4677" s="12">
        <v>4710762930</v>
      </c>
      <c r="J4677" s="12">
        <v>-1.47</v>
      </c>
      <c r="K4677" s="10">
        <f>L4677/1000000000000</f>
        <v>0.152150451912</v>
      </c>
      <c r="L4677" s="12">
        <v>152150451912</v>
      </c>
      <c r="M4677" s="12">
        <v>1.6</v>
      </c>
      <c r="N4677" s="12">
        <v>1</v>
      </c>
      <c r="O4677" s="15">
        <f>IF([1]!Table_1[[#This Row],[연도]]=2016,1,0)</f>
        <v>0</v>
      </c>
      <c r="P4677" s="15">
        <f>IF([1]!Table_1[[#This Row],[연도]]=2017,1,0)</f>
        <v>0</v>
      </c>
      <c r="Q4677" s="15">
        <f>IF([1]!Table_1[[#This Row],[연도]]=2018,1,0)</f>
        <v>0</v>
      </c>
      <c r="R4677" s="15">
        <f>IF([1]!Table_1[[#This Row],[연도]]=2019,1,0)</f>
        <v>0</v>
      </c>
      <c r="S4677" s="15">
        <f>IF([1]!Table_1[[#This Row],[연도]]=2020,1,0)</f>
        <v>0</v>
      </c>
      <c r="T4677" s="15">
        <f>IF([1]!Table_1[[#This Row],[연도]]=2021,1,0)</f>
        <v>0</v>
      </c>
      <c r="U4677" s="15">
        <f>IF([1]!Table_1[[#This Row],[연도]]=2022,1,0)</f>
        <v>0</v>
      </c>
      <c r="V4677" s="15">
        <f>IF([1]!Table_1[[#This Row],[연도]]=2023,1,0)</f>
        <v>1</v>
      </c>
      <c r="W4677" s="12">
        <v>0.53</v>
      </c>
      <c r="X4677" s="10">
        <f>Y4677/1000000000000</f>
        <v>7.016792661E-2</v>
      </c>
      <c r="Y4677" s="15">
        <f>[1]!Table_1[[#This Row],[주가]]*[1]!Table_1[[#This Row],[기말주식수]]</f>
        <v>70167926610</v>
      </c>
      <c r="Z4677" s="14">
        <f>AA4677/10</f>
        <v>1.4895236218138448</v>
      </c>
      <c r="AA4677" s="15">
        <f>[1]!Table_1[[#This Row],[시가총액]]/[1]!Table_1[[#This Row],[당기순이익(세후영업이익)]]</f>
        <v>14.895236218138448</v>
      </c>
      <c r="AB4677" s="12">
        <v>1306646700</v>
      </c>
    </row>
    <row r="4678" spans="1:28" ht="19.2">
      <c r="A4678" s="10">
        <v>4677</v>
      </c>
      <c r="B4678" s="10">
        <v>60560</v>
      </c>
      <c r="C4678" s="11" t="s">
        <v>746</v>
      </c>
      <c r="D4678" s="11" t="s">
        <v>20</v>
      </c>
      <c r="E4678" s="10">
        <v>2017</v>
      </c>
      <c r="F4678" s="10">
        <v>-1.736</v>
      </c>
      <c r="G4678" s="14">
        <f>([1]!Table_1[[#This Row],[총자산]]-[1]!Table_1[[#This Row],[장부가치 자기자본]]+[1]!Table_1[[#This Row],[시가총액]])/[1]!Table_1[[#This Row],[총자산]]</f>
        <v>0.92626427095448838</v>
      </c>
      <c r="H4678" s="14">
        <f>I4678/100000000000</f>
        <v>1.531876915E-2</v>
      </c>
      <c r="I4678" s="10">
        <v>1531876915</v>
      </c>
      <c r="J4678" s="10">
        <v>-7.52</v>
      </c>
      <c r="K4678" s="10">
        <f>L4678/1000000000000</f>
        <v>0.23436578744799999</v>
      </c>
      <c r="L4678" s="10">
        <v>234365787448</v>
      </c>
      <c r="M4678" s="10">
        <v>0.89</v>
      </c>
      <c r="N4678" s="10">
        <v>1</v>
      </c>
      <c r="O4678" s="14">
        <f>IF([1]!Table_1[[#This Row],[연도]]=2016,1,0)</f>
        <v>0</v>
      </c>
      <c r="P4678" s="14">
        <f>IF([1]!Table_1[[#This Row],[연도]]=2017,1,0)</f>
        <v>1</v>
      </c>
      <c r="Q4678" s="14">
        <f>IF([1]!Table_1[[#This Row],[연도]]=2018,1,0)</f>
        <v>0</v>
      </c>
      <c r="R4678" s="14">
        <f>IF([1]!Table_1[[#This Row],[연도]]=2019,1,0)</f>
        <v>0</v>
      </c>
      <c r="S4678" s="14">
        <f>IF([1]!Table_1[[#This Row],[연도]]=2020,1,0)</f>
        <v>0</v>
      </c>
      <c r="T4678" s="14">
        <f>IF([1]!Table_1[[#This Row],[연도]]=2021,1,0)</f>
        <v>0</v>
      </c>
      <c r="U4678" s="14">
        <f>IF([1]!Table_1[[#This Row],[연도]]=2022,1,0)</f>
        <v>0</v>
      </c>
      <c r="V4678" s="14">
        <f>IF([1]!Table_1[[#This Row],[연도]]=2023,1,0)</f>
        <v>0</v>
      </c>
      <c r="W4678" s="10">
        <v>0.75</v>
      </c>
      <c r="X4678" s="10">
        <f>Y4678/1000000000000</f>
        <v>0.13918526728700001</v>
      </c>
      <c r="Y4678" s="14">
        <f>[1]!Table_1[[#This Row],[주가]]*[1]!Table_1[[#This Row],[기말주식수]]</f>
        <v>139185267287</v>
      </c>
      <c r="Z4678" s="14">
        <f>AA4678/10</f>
        <v>9.0859302026233628</v>
      </c>
      <c r="AA4678" s="14">
        <f>[1]!Table_1[[#This Row],[시가총액]]/[1]!Table_1[[#This Row],[당기순이익(세후영업이익)]]</f>
        <v>90.859302026233621</v>
      </c>
      <c r="AB4678" s="10">
        <v>998638500</v>
      </c>
    </row>
    <row r="4679" spans="1:28" ht="19.2">
      <c r="A4679" s="12">
        <v>4678</v>
      </c>
      <c r="B4679" s="12">
        <v>60560</v>
      </c>
      <c r="C4679" s="13" t="s">
        <v>746</v>
      </c>
      <c r="D4679" s="13" t="s">
        <v>20</v>
      </c>
      <c r="E4679" s="12">
        <v>2022</v>
      </c>
      <c r="F4679" s="12">
        <v>6.7569999999999997</v>
      </c>
      <c r="G4679" s="15">
        <f>([1]!Table_1[[#This Row],[총자산]]-[1]!Table_1[[#This Row],[장부가치 자기자본]]+[1]!Table_1[[#This Row],[시가총액]])/[1]!Table_1[[#This Row],[총자산]]</f>
        <v>0.84349271308656404</v>
      </c>
      <c r="H4679" s="14">
        <f>I4679/100000000000</f>
        <v>0.23653111731000001</v>
      </c>
      <c r="I4679" s="12">
        <v>23653111731</v>
      </c>
      <c r="J4679" s="12">
        <v>2.27</v>
      </c>
      <c r="K4679" s="10">
        <f>L4679/1000000000000</f>
        <v>0.43205665480400002</v>
      </c>
      <c r="L4679" s="12">
        <v>432056654804</v>
      </c>
      <c r="M4679" s="12">
        <v>3.11</v>
      </c>
      <c r="N4679" s="12">
        <v>1</v>
      </c>
      <c r="O4679" s="15">
        <f>IF([1]!Table_1[[#This Row],[연도]]=2016,1,0)</f>
        <v>0</v>
      </c>
      <c r="P4679" s="15">
        <f>IF([1]!Table_1[[#This Row],[연도]]=2017,1,0)</f>
        <v>0</v>
      </c>
      <c r="Q4679" s="15">
        <f>IF([1]!Table_1[[#This Row],[연도]]=2018,1,0)</f>
        <v>0</v>
      </c>
      <c r="R4679" s="15">
        <f>IF([1]!Table_1[[#This Row],[연도]]=2019,1,0)</f>
        <v>0</v>
      </c>
      <c r="S4679" s="15">
        <f>IF([1]!Table_1[[#This Row],[연도]]=2020,1,0)</f>
        <v>0</v>
      </c>
      <c r="T4679" s="15">
        <f>IF([1]!Table_1[[#This Row],[연도]]=2021,1,0)</f>
        <v>0</v>
      </c>
      <c r="U4679" s="15">
        <f>IF([1]!Table_1[[#This Row],[연도]]=2022,1,0)</f>
        <v>1</v>
      </c>
      <c r="V4679" s="15">
        <f>IF([1]!Table_1[[#This Row],[연도]]=2023,1,0)</f>
        <v>0</v>
      </c>
      <c r="W4679" s="12">
        <v>0.81</v>
      </c>
      <c r="X4679" s="10">
        <f>Y4679/1000000000000</f>
        <v>0.14490491087499999</v>
      </c>
      <c r="Y4679" s="15">
        <f>[1]!Table_1[[#This Row],[주가]]*[1]!Table_1[[#This Row],[기말주식수]]</f>
        <v>144904910875</v>
      </c>
      <c r="Z4679" s="14">
        <f>AA4679/10</f>
        <v>0.61262514853420413</v>
      </c>
      <c r="AA4679" s="15">
        <f>[1]!Table_1[[#This Row],[시가총액]]/[1]!Table_1[[#This Row],[당기순이익(세후영업이익)]]</f>
        <v>6.1262514853420411</v>
      </c>
      <c r="AB4679" s="12">
        <v>1269400080</v>
      </c>
    </row>
    <row r="4680" spans="1:28" ht="19.2">
      <c r="A4680" s="10">
        <v>4679</v>
      </c>
      <c r="B4680" s="10">
        <v>60720</v>
      </c>
      <c r="C4680" s="11" t="s">
        <v>747</v>
      </c>
      <c r="D4680" s="11" t="s">
        <v>20</v>
      </c>
      <c r="E4680" s="10">
        <v>2016</v>
      </c>
      <c r="F4680" s="10">
        <v>-5.202</v>
      </c>
      <c r="G4680" s="14">
        <f>([1]!Table_1[[#This Row],[총자산]]-[1]!Table_1[[#This Row],[장부가치 자기자본]]+[1]!Table_1[[#This Row],[시가총액]])/[1]!Table_1[[#This Row],[총자산]]</f>
        <v>1.0486139585013494</v>
      </c>
      <c r="H4680" s="14">
        <f>I4680/100000000000</f>
        <v>-0.15341966443999999</v>
      </c>
      <c r="I4680" s="10">
        <v>-15341966444</v>
      </c>
      <c r="J4680" s="10">
        <v>-8.9600000000000009</v>
      </c>
      <c r="K4680" s="10">
        <f>L4680/1000000000000</f>
        <v>0.378235180906</v>
      </c>
      <c r="L4680" s="10">
        <v>378235180906</v>
      </c>
      <c r="M4680" s="10">
        <v>5.85</v>
      </c>
      <c r="N4680" s="10">
        <v>1</v>
      </c>
      <c r="O4680" s="14">
        <f>IF([1]!Table_1[[#This Row],[연도]]=2016,1,0)</f>
        <v>1</v>
      </c>
      <c r="P4680" s="14">
        <f>IF([1]!Table_1[[#This Row],[연도]]=2017,1,0)</f>
        <v>0</v>
      </c>
      <c r="Q4680" s="14">
        <f>IF([1]!Table_1[[#This Row],[연도]]=2018,1,0)</f>
        <v>0</v>
      </c>
      <c r="R4680" s="14">
        <f>IF([1]!Table_1[[#This Row],[연도]]=2019,1,0)</f>
        <v>0</v>
      </c>
      <c r="S4680" s="14">
        <f>IF([1]!Table_1[[#This Row],[연도]]=2020,1,0)</f>
        <v>0</v>
      </c>
      <c r="T4680" s="14">
        <f>IF([1]!Table_1[[#This Row],[연도]]=2021,1,0)</f>
        <v>0</v>
      </c>
      <c r="U4680" s="14">
        <f>IF([1]!Table_1[[#This Row],[연도]]=2022,1,0)</f>
        <v>0</v>
      </c>
      <c r="V4680" s="14">
        <f>IF([1]!Table_1[[#This Row],[연도]]=2023,1,0)</f>
        <v>0</v>
      </c>
      <c r="W4680" s="10">
        <v>0.71</v>
      </c>
      <c r="X4680" s="10">
        <f>Y4680/1000000000000</f>
        <v>0.27100000000000002</v>
      </c>
      <c r="Y4680" s="14">
        <f>[1]!Table_1[[#This Row],[주가]]*[1]!Table_1[[#This Row],[기말주식수]]</f>
        <v>271000000000</v>
      </c>
      <c r="Z4680" s="14">
        <f>AA4680/10</f>
        <v>-1.7663967718165867</v>
      </c>
      <c r="AA4680" s="14">
        <f>[1]!Table_1[[#This Row],[시가총액]]/[1]!Table_1[[#This Row],[당기순이익(세후영업이익)]]</f>
        <v>-17.663967718165868</v>
      </c>
      <c r="AB4680" s="10">
        <v>962500000</v>
      </c>
    </row>
    <row r="4681" spans="1:28" ht="19.2">
      <c r="A4681" s="12">
        <v>4680</v>
      </c>
      <c r="B4681" s="12">
        <v>60720</v>
      </c>
      <c r="C4681" s="13" t="s">
        <v>747</v>
      </c>
      <c r="D4681" s="13" t="s">
        <v>20</v>
      </c>
      <c r="E4681" s="12">
        <v>2021</v>
      </c>
      <c r="F4681" s="12">
        <v>20.548999999999999</v>
      </c>
      <c r="G4681" s="15">
        <f>([1]!Table_1[[#This Row],[총자산]]-[1]!Table_1[[#This Row],[장부가치 자기자본]]+[1]!Table_1[[#This Row],[시가총액]])/[1]!Table_1[[#This Row],[총자산]]</f>
        <v>2.0883758576851292</v>
      </c>
      <c r="H4681" s="14">
        <f>I4681/100000000000</f>
        <v>0.26919687490999999</v>
      </c>
      <c r="I4681" s="12">
        <v>26919687491</v>
      </c>
      <c r="J4681" s="12">
        <v>29.49</v>
      </c>
      <c r="K4681" s="10">
        <f>L4681/1000000000000</f>
        <v>0.33984278810899998</v>
      </c>
      <c r="L4681" s="12">
        <v>339842788109</v>
      </c>
      <c r="M4681" s="12">
        <v>7.66</v>
      </c>
      <c r="N4681" s="12">
        <v>1</v>
      </c>
      <c r="O4681" s="15">
        <f>IF([1]!Table_1[[#This Row],[연도]]=2016,1,0)</f>
        <v>0</v>
      </c>
      <c r="P4681" s="15">
        <f>IF([1]!Table_1[[#This Row],[연도]]=2017,1,0)</f>
        <v>0</v>
      </c>
      <c r="Q4681" s="15">
        <f>IF([1]!Table_1[[#This Row],[연도]]=2018,1,0)</f>
        <v>0</v>
      </c>
      <c r="R4681" s="15">
        <f>IF([1]!Table_1[[#This Row],[연도]]=2019,1,0)</f>
        <v>0</v>
      </c>
      <c r="S4681" s="15">
        <f>IF([1]!Table_1[[#This Row],[연도]]=2020,1,0)</f>
        <v>0</v>
      </c>
      <c r="T4681" s="15">
        <f>IF([1]!Table_1[[#This Row],[연도]]=2021,1,0)</f>
        <v>1</v>
      </c>
      <c r="U4681" s="15">
        <f>IF([1]!Table_1[[#This Row],[연도]]=2022,1,0)</f>
        <v>0</v>
      </c>
      <c r="V4681" s="15">
        <f>IF([1]!Table_1[[#This Row],[연도]]=2023,1,0)</f>
        <v>0</v>
      </c>
      <c r="W4681" s="12">
        <v>0.36</v>
      </c>
      <c r="X4681" s="10">
        <f>Y4681/1000000000000</f>
        <v>0.63218770140000002</v>
      </c>
      <c r="Y4681" s="15">
        <f>[1]!Table_1[[#This Row],[주가]]*[1]!Table_1[[#This Row],[기말주식수]]</f>
        <v>632187701400</v>
      </c>
      <c r="Z4681" s="14">
        <f>AA4681/10</f>
        <v>2.3484213983217965</v>
      </c>
      <c r="AA4681" s="15">
        <f>[1]!Table_1[[#This Row],[시가총액]]/[1]!Table_1[[#This Row],[당기순이익(세후영업이익)]]</f>
        <v>23.484213983217966</v>
      </c>
      <c r="AB4681" s="12">
        <v>6803232600</v>
      </c>
    </row>
    <row r="4682" spans="1:28" ht="19.2">
      <c r="A4682" s="10">
        <v>4681</v>
      </c>
      <c r="B4682" s="10">
        <v>60720</v>
      </c>
      <c r="C4682" s="11" t="s">
        <v>747</v>
      </c>
      <c r="D4682" s="11" t="s">
        <v>20</v>
      </c>
      <c r="E4682" s="10">
        <v>2022</v>
      </c>
      <c r="F4682" s="10">
        <v>27.201000000000001</v>
      </c>
      <c r="G4682" s="14">
        <f>([1]!Table_1[[#This Row],[총자산]]-[1]!Table_1[[#This Row],[장부가치 자기자본]]+[1]!Table_1[[#This Row],[시가총액]])/[1]!Table_1[[#This Row],[총자산]]</f>
        <v>1.2893751447013875</v>
      </c>
      <c r="H4682" s="14">
        <f>I4682/100000000000</f>
        <v>0.32517326322000001</v>
      </c>
      <c r="I4682" s="10">
        <v>32517326322</v>
      </c>
      <c r="J4682" s="10">
        <v>-9.7100000000000009</v>
      </c>
      <c r="K4682" s="10">
        <f>L4682/1000000000000</f>
        <v>0.36391518919100002</v>
      </c>
      <c r="L4682" s="10">
        <v>363915189191</v>
      </c>
      <c r="M4682" s="10">
        <v>7.15</v>
      </c>
      <c r="N4682" s="10">
        <v>1</v>
      </c>
      <c r="O4682" s="14">
        <f>IF([1]!Table_1[[#This Row],[연도]]=2016,1,0)</f>
        <v>0</v>
      </c>
      <c r="P4682" s="14">
        <f>IF([1]!Table_1[[#This Row],[연도]]=2017,1,0)</f>
        <v>0</v>
      </c>
      <c r="Q4682" s="14">
        <f>IF([1]!Table_1[[#This Row],[연도]]=2018,1,0)</f>
        <v>0</v>
      </c>
      <c r="R4682" s="14">
        <f>IF([1]!Table_1[[#This Row],[연도]]=2019,1,0)</f>
        <v>0</v>
      </c>
      <c r="S4682" s="14">
        <f>IF([1]!Table_1[[#This Row],[연도]]=2020,1,0)</f>
        <v>0</v>
      </c>
      <c r="T4682" s="14">
        <f>IF([1]!Table_1[[#This Row],[연도]]=2021,1,0)</f>
        <v>0</v>
      </c>
      <c r="U4682" s="14">
        <f>IF([1]!Table_1[[#This Row],[연도]]=2022,1,0)</f>
        <v>1</v>
      </c>
      <c r="V4682" s="14">
        <f>IF([1]!Table_1[[#This Row],[연도]]=2023,1,0)</f>
        <v>0</v>
      </c>
      <c r="W4682" s="10">
        <v>0.57999999999999996</v>
      </c>
      <c r="X4682" s="10">
        <f>Y4682/1000000000000</f>
        <v>0.32911644379999999</v>
      </c>
      <c r="Y4682" s="14">
        <f>[1]!Table_1[[#This Row],[주가]]*[1]!Table_1[[#This Row],[기말주식수]]</f>
        <v>329116443800</v>
      </c>
      <c r="Z4682" s="14">
        <f>AA4682/10</f>
        <v>1.0121263985265978</v>
      </c>
      <c r="AA4682" s="14">
        <f>[1]!Table_1[[#This Row],[시가총액]]/[1]!Table_1[[#This Row],[당기순이익(세후영업이익)]]</f>
        <v>10.121263985265978</v>
      </c>
      <c r="AB4682" s="10">
        <v>6803232600</v>
      </c>
    </row>
    <row r="4683" spans="1:28" ht="19.2">
      <c r="A4683" s="12">
        <v>4682</v>
      </c>
      <c r="B4683" s="12">
        <v>60720</v>
      </c>
      <c r="C4683" s="13" t="s">
        <v>747</v>
      </c>
      <c r="D4683" s="13" t="s">
        <v>20</v>
      </c>
      <c r="E4683" s="12">
        <v>2023</v>
      </c>
      <c r="F4683" s="12">
        <v>28.805</v>
      </c>
      <c r="G4683" s="15">
        <f>([1]!Table_1[[#This Row],[총자산]]-[1]!Table_1[[#This Row],[장부가치 자기자본]]+[1]!Table_1[[#This Row],[시가총액]])/[1]!Table_1[[#This Row],[총자산]]</f>
        <v>1.2942330163950866</v>
      </c>
      <c r="H4683" s="14">
        <f>I4683/100000000000</f>
        <v>0.33607563323</v>
      </c>
      <c r="I4683" s="12">
        <v>33607563323</v>
      </c>
      <c r="J4683" s="12">
        <v>-0.65</v>
      </c>
      <c r="K4683" s="10">
        <f>L4683/1000000000000</f>
        <v>0.36357209917299999</v>
      </c>
      <c r="L4683" s="12">
        <v>363572099173</v>
      </c>
      <c r="M4683" s="12">
        <v>3.38</v>
      </c>
      <c r="N4683" s="12">
        <v>1</v>
      </c>
      <c r="O4683" s="15">
        <f>IF([1]!Table_1[[#This Row],[연도]]=2016,1,0)</f>
        <v>0</v>
      </c>
      <c r="P4683" s="15">
        <f>IF([1]!Table_1[[#This Row],[연도]]=2017,1,0)</f>
        <v>0</v>
      </c>
      <c r="Q4683" s="15">
        <f>IF([1]!Table_1[[#This Row],[연도]]=2018,1,0)</f>
        <v>0</v>
      </c>
      <c r="R4683" s="15">
        <f>IF([1]!Table_1[[#This Row],[연도]]=2019,1,0)</f>
        <v>0</v>
      </c>
      <c r="S4683" s="15">
        <f>IF([1]!Table_1[[#This Row],[연도]]=2020,1,0)</f>
        <v>0</v>
      </c>
      <c r="T4683" s="15">
        <f>IF([1]!Table_1[[#This Row],[연도]]=2021,1,0)</f>
        <v>0</v>
      </c>
      <c r="U4683" s="15">
        <f>IF([1]!Table_1[[#This Row],[연도]]=2022,1,0)</f>
        <v>0</v>
      </c>
      <c r="V4683" s="15">
        <f>IF([1]!Table_1[[#This Row],[연도]]=2023,1,0)</f>
        <v>1</v>
      </c>
      <c r="W4683" s="12">
        <v>0.66</v>
      </c>
      <c r="X4683" s="10">
        <f>Y4683/1000000000000</f>
        <v>0.34782162298000002</v>
      </c>
      <c r="Y4683" s="15">
        <f>[1]!Table_1[[#This Row],[주가]]*[1]!Table_1[[#This Row],[기말주식수]]</f>
        <v>347821622980</v>
      </c>
      <c r="Z4683" s="14">
        <f>AA4683/10</f>
        <v>1.0349504355228318</v>
      </c>
      <c r="AA4683" s="15">
        <f>[1]!Table_1[[#This Row],[시가총액]]/[1]!Table_1[[#This Row],[당기순이익(세후영업이익)]]</f>
        <v>10.349504355228319</v>
      </c>
      <c r="AB4683" s="12">
        <v>8910976800</v>
      </c>
    </row>
    <row r="4684" spans="1:28" ht="19.2">
      <c r="A4684" s="10">
        <v>4683</v>
      </c>
      <c r="B4684" s="10">
        <v>60850</v>
      </c>
      <c r="C4684" s="11" t="s">
        <v>748</v>
      </c>
      <c r="D4684" s="11" t="s">
        <v>20</v>
      </c>
      <c r="E4684" s="10">
        <v>2021</v>
      </c>
      <c r="F4684" s="10">
        <v>17.986999999999998</v>
      </c>
      <c r="G4684" s="14">
        <f>([1]!Table_1[[#This Row],[총자산]]-[1]!Table_1[[#This Row],[장부가치 자기자본]]+[1]!Table_1[[#This Row],[시가총액]])/[1]!Table_1[[#This Row],[총자산]]</f>
        <v>1.9574403233026896</v>
      </c>
      <c r="H4684" s="14">
        <f>I4684/100000000000</f>
        <v>4.3383134839999997E-2</v>
      </c>
      <c r="I4684" s="10">
        <v>4338313484</v>
      </c>
      <c r="J4684" s="10">
        <v>6.83</v>
      </c>
      <c r="K4684" s="10">
        <f>L4684/1000000000000</f>
        <v>4.7705702482999997E-2</v>
      </c>
      <c r="L4684" s="10">
        <v>47705702483</v>
      </c>
      <c r="M4684" s="10">
        <v>0.44</v>
      </c>
      <c r="N4684" s="10">
        <v>1</v>
      </c>
      <c r="O4684" s="14">
        <f>IF([1]!Table_1[[#This Row],[연도]]=2016,1,0)</f>
        <v>0</v>
      </c>
      <c r="P4684" s="14">
        <f>IF([1]!Table_1[[#This Row],[연도]]=2017,1,0)</f>
        <v>0</v>
      </c>
      <c r="Q4684" s="14">
        <f>IF([1]!Table_1[[#This Row],[연도]]=2018,1,0)</f>
        <v>0</v>
      </c>
      <c r="R4684" s="14">
        <f>IF([1]!Table_1[[#This Row],[연도]]=2019,1,0)</f>
        <v>0</v>
      </c>
      <c r="S4684" s="14">
        <f>IF([1]!Table_1[[#This Row],[연도]]=2020,1,0)</f>
        <v>0</v>
      </c>
      <c r="T4684" s="14">
        <f>IF([1]!Table_1[[#This Row],[연도]]=2021,1,0)</f>
        <v>1</v>
      </c>
      <c r="U4684" s="14">
        <f>IF([1]!Table_1[[#This Row],[연도]]=2022,1,0)</f>
        <v>0</v>
      </c>
      <c r="V4684" s="14">
        <f>IF([1]!Table_1[[#This Row],[연도]]=2023,1,0)</f>
        <v>0</v>
      </c>
      <c r="W4684" s="10">
        <v>0.32</v>
      </c>
      <c r="X4684" s="10">
        <f>Y4684/1000000000000</f>
        <v>9.1067200000000001E-2</v>
      </c>
      <c r="Y4684" s="14">
        <f>[1]!Table_1[[#This Row],[주가]]*[1]!Table_1[[#This Row],[기말주식수]]</f>
        <v>91067200000</v>
      </c>
      <c r="Z4684" s="14">
        <f>AA4684/10</f>
        <v>2.0991383019199081</v>
      </c>
      <c r="AA4684" s="14">
        <f>[1]!Table_1[[#This Row],[시가총액]]/[1]!Table_1[[#This Row],[당기순이익(세후영업이익)]]</f>
        <v>20.99138301919908</v>
      </c>
      <c r="AB4684" s="10">
        <v>888016580</v>
      </c>
    </row>
    <row r="4685" spans="1:28" ht="19.2">
      <c r="A4685" s="12">
        <v>4684</v>
      </c>
      <c r="B4685" s="12">
        <v>60850</v>
      </c>
      <c r="C4685" s="13" t="s">
        <v>748</v>
      </c>
      <c r="D4685" s="13" t="s">
        <v>20</v>
      </c>
      <c r="E4685" s="12">
        <v>2022</v>
      </c>
      <c r="F4685" s="12">
        <v>15.727</v>
      </c>
      <c r="G4685" s="15">
        <f>([1]!Table_1[[#This Row],[총자산]]-[1]!Table_1[[#This Row],[장부가치 자기자본]]+[1]!Table_1[[#This Row],[시가총액]])/[1]!Table_1[[#This Row],[총자산]]</f>
        <v>1.4850827289261497</v>
      </c>
      <c r="H4685" s="14">
        <f>I4685/100000000000</f>
        <v>6.4127573699999996E-2</v>
      </c>
      <c r="I4685" s="12">
        <v>6412757370</v>
      </c>
      <c r="J4685" s="12">
        <v>9.4600000000000009</v>
      </c>
      <c r="K4685" s="10">
        <f>L4685/1000000000000</f>
        <v>5.7528932353000002E-2</v>
      </c>
      <c r="L4685" s="12">
        <v>57528932353</v>
      </c>
      <c r="M4685" s="12">
        <v>1.06</v>
      </c>
      <c r="N4685" s="12">
        <v>1</v>
      </c>
      <c r="O4685" s="15">
        <f>IF([1]!Table_1[[#This Row],[연도]]=2016,1,0)</f>
        <v>0</v>
      </c>
      <c r="P4685" s="15">
        <f>IF([1]!Table_1[[#This Row],[연도]]=2017,1,0)</f>
        <v>0</v>
      </c>
      <c r="Q4685" s="15">
        <f>IF([1]!Table_1[[#This Row],[연도]]=2018,1,0)</f>
        <v>0</v>
      </c>
      <c r="R4685" s="15">
        <f>IF([1]!Table_1[[#This Row],[연도]]=2019,1,0)</f>
        <v>0</v>
      </c>
      <c r="S4685" s="15">
        <f>IF([1]!Table_1[[#This Row],[연도]]=2020,1,0)</f>
        <v>0</v>
      </c>
      <c r="T4685" s="15">
        <f>IF([1]!Table_1[[#This Row],[연도]]=2021,1,0)</f>
        <v>0</v>
      </c>
      <c r="U4685" s="15">
        <f>IF([1]!Table_1[[#This Row],[연도]]=2022,1,0)</f>
        <v>1</v>
      </c>
      <c r="V4685" s="15">
        <f>IF([1]!Table_1[[#This Row],[연도]]=2023,1,0)</f>
        <v>0</v>
      </c>
      <c r="W4685" s="12">
        <v>0.76</v>
      </c>
      <c r="X4685" s="10">
        <f>Y4685/1000000000000</f>
        <v>7.3504239999999998E-2</v>
      </c>
      <c r="Y4685" s="15">
        <f>[1]!Table_1[[#This Row],[주가]]*[1]!Table_1[[#This Row],[기말주식수]]</f>
        <v>73504240000</v>
      </c>
      <c r="Z4685" s="14">
        <f>AA4685/10</f>
        <v>1.1462189469987698</v>
      </c>
      <c r="AA4685" s="15">
        <f>[1]!Table_1[[#This Row],[시가총액]]/[1]!Table_1[[#This Row],[당기순이익(세후영업이익)]]</f>
        <v>11.462189469987697</v>
      </c>
      <c r="AB4685" s="12">
        <v>1124340000</v>
      </c>
    </row>
    <row r="4686" spans="1:28" ht="19.2">
      <c r="A4686" s="10">
        <v>4685</v>
      </c>
      <c r="B4686" s="10">
        <v>60850</v>
      </c>
      <c r="C4686" s="11" t="s">
        <v>748</v>
      </c>
      <c r="D4686" s="11" t="s">
        <v>20</v>
      </c>
      <c r="E4686" s="10">
        <v>2023</v>
      </c>
      <c r="F4686" s="10">
        <v>16.922000000000001</v>
      </c>
      <c r="G4686" s="14">
        <f>([1]!Table_1[[#This Row],[총자산]]-[1]!Table_1[[#This Row],[장부가치 자기자본]]+[1]!Table_1[[#This Row],[시가총액]])/[1]!Table_1[[#This Row],[총자산]]</f>
        <v>1.504883533150533</v>
      </c>
      <c r="H4686" s="14">
        <f>I4686/100000000000</f>
        <v>2.890955672E-2</v>
      </c>
      <c r="I4686" s="10">
        <v>2890955672</v>
      </c>
      <c r="J4686" s="10">
        <v>-3.89</v>
      </c>
      <c r="K4686" s="10">
        <f>L4686/1000000000000</f>
        <v>5.5510670316000002E-2</v>
      </c>
      <c r="L4686" s="10">
        <v>55510670316</v>
      </c>
      <c r="M4686" s="10">
        <v>2.54</v>
      </c>
      <c r="N4686" s="10">
        <v>1</v>
      </c>
      <c r="O4686" s="14">
        <f>IF([1]!Table_1[[#This Row],[연도]]=2016,1,0)</f>
        <v>0</v>
      </c>
      <c r="P4686" s="14">
        <f>IF([1]!Table_1[[#This Row],[연도]]=2017,1,0)</f>
        <v>0</v>
      </c>
      <c r="Q4686" s="14">
        <f>IF([1]!Table_1[[#This Row],[연도]]=2018,1,0)</f>
        <v>0</v>
      </c>
      <c r="R4686" s="14">
        <f>IF([1]!Table_1[[#This Row],[연도]]=2019,1,0)</f>
        <v>0</v>
      </c>
      <c r="S4686" s="14">
        <f>IF([1]!Table_1[[#This Row],[연도]]=2020,1,0)</f>
        <v>0</v>
      </c>
      <c r="T4686" s="14">
        <f>IF([1]!Table_1[[#This Row],[연도]]=2021,1,0)</f>
        <v>0</v>
      </c>
      <c r="U4686" s="14">
        <f>IF([1]!Table_1[[#This Row],[연도]]=2022,1,0)</f>
        <v>0</v>
      </c>
      <c r="V4686" s="14">
        <f>IF([1]!Table_1[[#This Row],[연도]]=2023,1,0)</f>
        <v>1</v>
      </c>
      <c r="W4686" s="10">
        <v>0.55000000000000004</v>
      </c>
      <c r="X4686" s="10">
        <f>Y4686/1000000000000</f>
        <v>7.4236029999999995E-2</v>
      </c>
      <c r="Y4686" s="14">
        <f>[1]!Table_1[[#This Row],[주가]]*[1]!Table_1[[#This Row],[기말주식수]]</f>
        <v>74236030000</v>
      </c>
      <c r="Z4686" s="14">
        <f>AA4686/10</f>
        <v>2.56787161141916</v>
      </c>
      <c r="AA4686" s="14">
        <f>[1]!Table_1[[#This Row],[시가총액]]/[1]!Table_1[[#This Row],[당기순이익(세후영업이익)]]</f>
        <v>25.678716114191598</v>
      </c>
      <c r="AB4686" s="10">
        <v>637781440</v>
      </c>
    </row>
    <row r="4687" spans="1:28" ht="19.2">
      <c r="A4687" s="12">
        <v>4686</v>
      </c>
      <c r="B4687" s="12">
        <v>60980</v>
      </c>
      <c r="C4687" s="13" t="s">
        <v>749</v>
      </c>
      <c r="D4687" s="13" t="s">
        <v>6</v>
      </c>
      <c r="E4687" s="12">
        <v>2016</v>
      </c>
      <c r="F4687" s="12">
        <v>16.585999999999999</v>
      </c>
      <c r="G4687" s="15">
        <f>([1]!Table_1[[#This Row],[총자산]]-[1]!Table_1[[#This Row],[장부가치 자기자본]]+[1]!Table_1[[#This Row],[시가총액]])/[1]!Table_1[[#This Row],[총자산]]</f>
        <v>0.84229515904616681</v>
      </c>
      <c r="H4687" s="14">
        <f>I4687/100000000000</f>
        <v>1.15899</v>
      </c>
      <c r="I4687" s="12">
        <v>115899000000</v>
      </c>
      <c r="J4687" s="12">
        <v>19.18</v>
      </c>
      <c r="K4687" s="10">
        <f>L4687/1000000000000</f>
        <v>1.001167188848</v>
      </c>
      <c r="L4687" s="12">
        <v>1001167188848</v>
      </c>
      <c r="M4687" s="12">
        <v>0.57999999999999996</v>
      </c>
      <c r="N4687" s="12">
        <v>1</v>
      </c>
      <c r="O4687" s="15">
        <f>IF([1]!Table_1[[#This Row],[연도]]=2016,1,0)</f>
        <v>1</v>
      </c>
      <c r="P4687" s="15">
        <f>IF([1]!Table_1[[#This Row],[연도]]=2017,1,0)</f>
        <v>0</v>
      </c>
      <c r="Q4687" s="15">
        <f>IF([1]!Table_1[[#This Row],[연도]]=2018,1,0)</f>
        <v>0</v>
      </c>
      <c r="R4687" s="15">
        <f>IF([1]!Table_1[[#This Row],[연도]]=2019,1,0)</f>
        <v>0</v>
      </c>
      <c r="S4687" s="15">
        <f>IF([1]!Table_1[[#This Row],[연도]]=2020,1,0)</f>
        <v>0</v>
      </c>
      <c r="T4687" s="15">
        <f>IF([1]!Table_1[[#This Row],[연도]]=2021,1,0)</f>
        <v>0</v>
      </c>
      <c r="U4687" s="15">
        <f>IF([1]!Table_1[[#This Row],[연도]]=2022,1,0)</f>
        <v>0</v>
      </c>
      <c r="V4687" s="15">
        <f>IF([1]!Table_1[[#This Row],[연도]]=2023,1,0)</f>
        <v>0</v>
      </c>
      <c r="W4687" s="12">
        <v>1.3</v>
      </c>
      <c r="X4687" s="10">
        <f>Y4687/1000000000000</f>
        <v>0.65464307460000004</v>
      </c>
      <c r="Y4687" s="15">
        <f>[1]!Table_1[[#This Row],[주가]]*[1]!Table_1[[#This Row],[기말주식수]]</f>
        <v>654643074600</v>
      </c>
      <c r="Z4687" s="14">
        <f>AA4687/10</f>
        <v>0.56483927781948073</v>
      </c>
      <c r="AA4687" s="15">
        <f>[1]!Table_1[[#This Row],[시가총액]]/[1]!Table_1[[#This Row],[당기순이익(세후영업이익)]]</f>
        <v>5.6483927781948076</v>
      </c>
      <c r="AB4687" s="12">
        <v>13336360000</v>
      </c>
    </row>
    <row r="4688" spans="1:28" ht="19.2">
      <c r="A4688" s="10">
        <v>4687</v>
      </c>
      <c r="B4688" s="10">
        <v>60980</v>
      </c>
      <c r="C4688" s="11" t="s">
        <v>749</v>
      </c>
      <c r="D4688" s="11" t="s">
        <v>6</v>
      </c>
      <c r="E4688" s="10">
        <v>2017</v>
      </c>
      <c r="F4688" s="10">
        <v>33.095999999999997</v>
      </c>
      <c r="G4688" s="14">
        <f>([1]!Table_1[[#This Row],[총자산]]-[1]!Table_1[[#This Row],[장부가치 자기자본]]+[1]!Table_1[[#This Row],[시가총액]])/[1]!Table_1[[#This Row],[총자산]]</f>
        <v>0.86157419319961881</v>
      </c>
      <c r="H4688" s="14">
        <f>I4688/100000000000</f>
        <v>0.62688201701000001</v>
      </c>
      <c r="I4688" s="10">
        <v>62688201701</v>
      </c>
      <c r="J4688" s="10">
        <v>-3.22</v>
      </c>
      <c r="K4688" s="10">
        <f>L4688/1000000000000</f>
        <v>0.92219594038800001</v>
      </c>
      <c r="L4688" s="10">
        <v>922195940388</v>
      </c>
      <c r="M4688" s="10">
        <v>2.56</v>
      </c>
      <c r="N4688" s="10">
        <v>1</v>
      </c>
      <c r="O4688" s="14">
        <f>IF([1]!Table_1[[#This Row],[연도]]=2016,1,0)</f>
        <v>0</v>
      </c>
      <c r="P4688" s="14">
        <f>IF([1]!Table_1[[#This Row],[연도]]=2017,1,0)</f>
        <v>1</v>
      </c>
      <c r="Q4688" s="14">
        <f>IF([1]!Table_1[[#This Row],[연도]]=2018,1,0)</f>
        <v>0</v>
      </c>
      <c r="R4688" s="14">
        <f>IF([1]!Table_1[[#This Row],[연도]]=2019,1,0)</f>
        <v>0</v>
      </c>
      <c r="S4688" s="14">
        <f>IF([1]!Table_1[[#This Row],[연도]]=2020,1,0)</f>
        <v>0</v>
      </c>
      <c r="T4688" s="14">
        <f>IF([1]!Table_1[[#This Row],[연도]]=2021,1,0)</f>
        <v>0</v>
      </c>
      <c r="U4688" s="14">
        <f>IF([1]!Table_1[[#This Row],[연도]]=2022,1,0)</f>
        <v>0</v>
      </c>
      <c r="V4688" s="14">
        <f>IF([1]!Table_1[[#This Row],[연도]]=2023,1,0)</f>
        <v>0</v>
      </c>
      <c r="W4688" s="10">
        <v>0.75</v>
      </c>
      <c r="X4688" s="10">
        <f>Y4688/1000000000000</f>
        <v>0.67732872570000002</v>
      </c>
      <c r="Y4688" s="14">
        <f>[1]!Table_1[[#This Row],[주가]]*[1]!Table_1[[#This Row],[기말주식수]]</f>
        <v>677328725700</v>
      </c>
      <c r="Z4688" s="14">
        <f>AA4688/10</f>
        <v>1.0804724131832852</v>
      </c>
      <c r="AA4688" s="14">
        <f>[1]!Table_1[[#This Row],[시가총액]]/[1]!Table_1[[#This Row],[당기순이익(세후영업이익)]]</f>
        <v>10.804724131832852</v>
      </c>
      <c r="AB4688" s="10">
        <v>14403268800</v>
      </c>
    </row>
    <row r="4689" spans="1:28" ht="19.2">
      <c r="A4689" s="12">
        <v>4688</v>
      </c>
      <c r="B4689" s="12">
        <v>60980</v>
      </c>
      <c r="C4689" s="13" t="s">
        <v>749</v>
      </c>
      <c r="D4689" s="13" t="s">
        <v>6</v>
      </c>
      <c r="E4689" s="12">
        <v>2018</v>
      </c>
      <c r="F4689" s="12">
        <v>160.48599999999999</v>
      </c>
      <c r="G4689" s="15">
        <f>([1]!Table_1[[#This Row],[총자산]]-[1]!Table_1[[#This Row],[장부가치 자기자본]]+[1]!Table_1[[#This Row],[시가총액]])/[1]!Table_1[[#This Row],[총자산]]</f>
        <v>0.7722760150298873</v>
      </c>
      <c r="H4689" s="14">
        <f>I4689/100000000000</f>
        <v>0.57512057636000002</v>
      </c>
      <c r="I4689" s="12">
        <v>57512057636</v>
      </c>
      <c r="J4689" s="12">
        <v>-6.92</v>
      </c>
      <c r="K4689" s="10">
        <f>L4689/1000000000000</f>
        <v>0.88654828285800003</v>
      </c>
      <c r="L4689" s="12">
        <v>886548282858</v>
      </c>
      <c r="M4689" s="12">
        <v>2.64</v>
      </c>
      <c r="N4689" s="12">
        <v>1</v>
      </c>
      <c r="O4689" s="15">
        <f>IF([1]!Table_1[[#This Row],[연도]]=2016,1,0)</f>
        <v>0</v>
      </c>
      <c r="P4689" s="15">
        <f>IF([1]!Table_1[[#This Row],[연도]]=2017,1,0)</f>
        <v>0</v>
      </c>
      <c r="Q4689" s="15">
        <f>IF([1]!Table_1[[#This Row],[연도]]=2018,1,0)</f>
        <v>1</v>
      </c>
      <c r="R4689" s="15">
        <f>IF([1]!Table_1[[#This Row],[연도]]=2019,1,0)</f>
        <v>0</v>
      </c>
      <c r="S4689" s="15">
        <f>IF([1]!Table_1[[#This Row],[연도]]=2020,1,0)</f>
        <v>0</v>
      </c>
      <c r="T4689" s="15">
        <f>IF([1]!Table_1[[#This Row],[연도]]=2021,1,0)</f>
        <v>0</v>
      </c>
      <c r="U4689" s="15">
        <f>IF([1]!Table_1[[#This Row],[연도]]=2022,1,0)</f>
        <v>0</v>
      </c>
      <c r="V4689" s="15">
        <f>IF([1]!Table_1[[#This Row],[연도]]=2023,1,0)</f>
        <v>0</v>
      </c>
      <c r="W4689" s="12">
        <v>1.01</v>
      </c>
      <c r="X4689" s="10">
        <f>Y4689/1000000000000</f>
        <v>0.47261773125000001</v>
      </c>
      <c r="Y4689" s="15">
        <f>[1]!Table_1[[#This Row],[주가]]*[1]!Table_1[[#This Row],[기말주식수]]</f>
        <v>472617731250</v>
      </c>
      <c r="Z4689" s="14">
        <f>AA4689/10</f>
        <v>0.82177155656862166</v>
      </c>
      <c r="AA4689" s="15">
        <f>[1]!Table_1[[#This Row],[시가총액]]/[1]!Table_1[[#This Row],[당기순이익(세후영업이익)]]</f>
        <v>8.2177155656862162</v>
      </c>
      <c r="AB4689" s="12">
        <v>21030124000</v>
      </c>
    </row>
    <row r="4690" spans="1:28" ht="19.2">
      <c r="A4690" s="10">
        <v>4689</v>
      </c>
      <c r="B4690" s="10">
        <v>60980</v>
      </c>
      <c r="C4690" s="11" t="s">
        <v>749</v>
      </c>
      <c r="D4690" s="11" t="s">
        <v>6</v>
      </c>
      <c r="E4690" s="10">
        <v>2019</v>
      </c>
      <c r="F4690" s="10">
        <v>51.005000000000003</v>
      </c>
      <c r="G4690" s="14">
        <f>([1]!Table_1[[#This Row],[총자산]]-[1]!Table_1[[#This Row],[장부가치 자기자본]]+[1]!Table_1[[#This Row],[시가총액]])/[1]!Table_1[[#This Row],[총자산]]</f>
        <v>0.76969636352115955</v>
      </c>
      <c r="H4690" s="14">
        <f>I4690/100000000000</f>
        <v>0.75417771989000004</v>
      </c>
      <c r="I4690" s="10">
        <v>75417771989</v>
      </c>
      <c r="J4690" s="10">
        <v>2.1</v>
      </c>
      <c r="K4690" s="10">
        <f>L4690/1000000000000</f>
        <v>0.79836515887199999</v>
      </c>
      <c r="L4690" s="10">
        <v>798365158872</v>
      </c>
      <c r="M4690" s="10">
        <v>2.2999999999999998</v>
      </c>
      <c r="N4690" s="10">
        <v>1</v>
      </c>
      <c r="O4690" s="14">
        <f>IF([1]!Table_1[[#This Row],[연도]]=2016,1,0)</f>
        <v>0</v>
      </c>
      <c r="P4690" s="14">
        <f>IF([1]!Table_1[[#This Row],[연도]]=2017,1,0)</f>
        <v>0</v>
      </c>
      <c r="Q4690" s="14">
        <f>IF([1]!Table_1[[#This Row],[연도]]=2018,1,0)</f>
        <v>0</v>
      </c>
      <c r="R4690" s="14">
        <f>IF([1]!Table_1[[#This Row],[연도]]=2019,1,0)</f>
        <v>1</v>
      </c>
      <c r="S4690" s="14">
        <f>IF([1]!Table_1[[#This Row],[연도]]=2020,1,0)</f>
        <v>0</v>
      </c>
      <c r="T4690" s="14">
        <f>IF([1]!Table_1[[#This Row],[연도]]=2021,1,0)</f>
        <v>0</v>
      </c>
      <c r="U4690" s="14">
        <f>IF([1]!Table_1[[#This Row],[연도]]=2022,1,0)</f>
        <v>0</v>
      </c>
      <c r="V4690" s="14">
        <f>IF([1]!Table_1[[#This Row],[연도]]=2023,1,0)</f>
        <v>0</v>
      </c>
      <c r="W4690" s="10">
        <v>1.05</v>
      </c>
      <c r="X4690" s="10">
        <f>Y4690/1000000000000</f>
        <v>0.48066801300000001</v>
      </c>
      <c r="Y4690" s="14">
        <f>[1]!Table_1[[#This Row],[주가]]*[1]!Table_1[[#This Row],[기말주식수]]</f>
        <v>480668013000</v>
      </c>
      <c r="Z4690" s="14">
        <f>AA4690/10</f>
        <v>0.63734051049679308</v>
      </c>
      <c r="AA4690" s="14">
        <f>[1]!Table_1[[#This Row],[시가총액]]/[1]!Table_1[[#This Row],[당기순이익(세후영업이익)]]</f>
        <v>6.3734051049679303</v>
      </c>
      <c r="AB4690" s="10">
        <v>20944140000</v>
      </c>
    </row>
    <row r="4691" spans="1:28" ht="19.2">
      <c r="A4691" s="12">
        <v>4690</v>
      </c>
      <c r="B4691" s="12">
        <v>60980</v>
      </c>
      <c r="C4691" s="13" t="s">
        <v>749</v>
      </c>
      <c r="D4691" s="13" t="s">
        <v>6</v>
      </c>
      <c r="E4691" s="12">
        <v>2020</v>
      </c>
      <c r="F4691" s="12">
        <v>45.901000000000003</v>
      </c>
      <c r="G4691" s="15">
        <f>([1]!Table_1[[#This Row],[총자산]]-[1]!Table_1[[#This Row],[장부가치 자기자본]]+[1]!Table_1[[#This Row],[시가총액]])/[1]!Table_1[[#This Row],[총자산]]</f>
        <v>0.7475183149809721</v>
      </c>
      <c r="H4691" s="14">
        <f>I4691/100000000000</f>
        <v>0.9074619558</v>
      </c>
      <c r="I4691" s="12">
        <v>90746195580</v>
      </c>
      <c r="J4691" s="12">
        <v>11.42</v>
      </c>
      <c r="K4691" s="10">
        <f>L4691/1000000000000</f>
        <v>0.73579763932700004</v>
      </c>
      <c r="L4691" s="12">
        <v>735797639327</v>
      </c>
      <c r="M4691" s="12">
        <v>2.67</v>
      </c>
      <c r="N4691" s="12">
        <v>1</v>
      </c>
      <c r="O4691" s="15">
        <f>IF([1]!Table_1[[#This Row],[연도]]=2016,1,0)</f>
        <v>0</v>
      </c>
      <c r="P4691" s="15">
        <f>IF([1]!Table_1[[#This Row],[연도]]=2017,1,0)</f>
        <v>0</v>
      </c>
      <c r="Q4691" s="15">
        <f>IF([1]!Table_1[[#This Row],[연도]]=2018,1,0)</f>
        <v>0</v>
      </c>
      <c r="R4691" s="15">
        <f>IF([1]!Table_1[[#This Row],[연도]]=2019,1,0)</f>
        <v>0</v>
      </c>
      <c r="S4691" s="15">
        <f>IF([1]!Table_1[[#This Row],[연도]]=2020,1,0)</f>
        <v>1</v>
      </c>
      <c r="T4691" s="15">
        <f>IF([1]!Table_1[[#This Row],[연도]]=2021,1,0)</f>
        <v>0</v>
      </c>
      <c r="U4691" s="15">
        <f>IF([1]!Table_1[[#This Row],[연도]]=2022,1,0)</f>
        <v>0</v>
      </c>
      <c r="V4691" s="15">
        <f>IF([1]!Table_1[[#This Row],[연도]]=2023,1,0)</f>
        <v>0</v>
      </c>
      <c r="W4691" s="12">
        <v>1.04</v>
      </c>
      <c r="X4691" s="10">
        <f>Y4691/1000000000000</f>
        <v>0.39165541799999998</v>
      </c>
      <c r="Y4691" s="15">
        <f>[1]!Table_1[[#This Row],[주가]]*[1]!Table_1[[#This Row],[기말주식수]]</f>
        <v>391655418000</v>
      </c>
      <c r="Z4691" s="14">
        <f>AA4691/10</f>
        <v>0.43159431147140986</v>
      </c>
      <c r="AA4691" s="15">
        <f>[1]!Table_1[[#This Row],[시가총액]]/[1]!Table_1[[#This Row],[당기순이익(세후영업이익)]]</f>
        <v>4.3159431147140985</v>
      </c>
      <c r="AB4691" s="12">
        <v>20240310000</v>
      </c>
    </row>
    <row r="4692" spans="1:28" ht="19.2">
      <c r="A4692" s="10">
        <v>4691</v>
      </c>
      <c r="B4692" s="10">
        <v>60980</v>
      </c>
      <c r="C4692" s="11" t="s">
        <v>749</v>
      </c>
      <c r="D4692" s="11" t="s">
        <v>6</v>
      </c>
      <c r="E4692" s="10">
        <v>2021</v>
      </c>
      <c r="F4692" s="10">
        <v>18.669</v>
      </c>
      <c r="G4692" s="14">
        <f>([1]!Table_1[[#This Row],[총자산]]-[1]!Table_1[[#This Row],[장부가치 자기자본]]+[1]!Table_1[[#This Row],[시가총액]])/[1]!Table_1[[#This Row],[총자산]]</f>
        <v>0.76717220822615995</v>
      </c>
      <c r="H4692" s="14">
        <f>I4692/100000000000</f>
        <v>1.39896</v>
      </c>
      <c r="I4692" s="10">
        <v>139896000000</v>
      </c>
      <c r="J4692" s="10">
        <v>17</v>
      </c>
      <c r="K4692" s="10">
        <f>L4692/1000000000000</f>
        <v>1.041158412406</v>
      </c>
      <c r="L4692" s="10">
        <v>1041158412406</v>
      </c>
      <c r="M4692" s="10">
        <v>3.15</v>
      </c>
      <c r="N4692" s="10">
        <v>1</v>
      </c>
      <c r="O4692" s="14">
        <f>IF([1]!Table_1[[#This Row],[연도]]=2016,1,0)</f>
        <v>0</v>
      </c>
      <c r="P4692" s="14">
        <f>IF([1]!Table_1[[#This Row],[연도]]=2017,1,0)</f>
        <v>0</v>
      </c>
      <c r="Q4692" s="14">
        <f>IF([1]!Table_1[[#This Row],[연도]]=2018,1,0)</f>
        <v>0</v>
      </c>
      <c r="R4692" s="14">
        <f>IF([1]!Table_1[[#This Row],[연도]]=2019,1,0)</f>
        <v>0</v>
      </c>
      <c r="S4692" s="14">
        <f>IF([1]!Table_1[[#This Row],[연도]]=2020,1,0)</f>
        <v>0</v>
      </c>
      <c r="T4692" s="14">
        <f>IF([1]!Table_1[[#This Row],[연도]]=2021,1,0)</f>
        <v>1</v>
      </c>
      <c r="U4692" s="14">
        <f>IF([1]!Table_1[[#This Row],[연도]]=2022,1,0)</f>
        <v>0</v>
      </c>
      <c r="V4692" s="14">
        <f>IF([1]!Table_1[[#This Row],[연도]]=2023,1,0)</f>
        <v>0</v>
      </c>
      <c r="W4692" s="10">
        <v>1.34</v>
      </c>
      <c r="X4692" s="10">
        <f>Y4692/1000000000000</f>
        <v>0.48014440949999998</v>
      </c>
      <c r="Y4692" s="14">
        <f>[1]!Table_1[[#This Row],[주가]]*[1]!Table_1[[#This Row],[기말주식수]]</f>
        <v>480144409500</v>
      </c>
      <c r="Z4692" s="14">
        <f>AA4692/10</f>
        <v>0.34321525240178419</v>
      </c>
      <c r="AA4692" s="14">
        <f>[1]!Table_1[[#This Row],[시가총액]]/[1]!Table_1[[#This Row],[당기순이익(세후영업이익)]]</f>
        <v>3.4321525240178419</v>
      </c>
      <c r="AB4692" s="10">
        <v>19822700000</v>
      </c>
    </row>
    <row r="4693" spans="1:28" ht="19.2">
      <c r="A4693" s="12">
        <v>4692</v>
      </c>
      <c r="B4693" s="12">
        <v>60980</v>
      </c>
      <c r="C4693" s="13" t="s">
        <v>749</v>
      </c>
      <c r="D4693" s="13" t="s">
        <v>6</v>
      </c>
      <c r="E4693" s="12">
        <v>2022</v>
      </c>
      <c r="F4693" s="12">
        <v>788.88499999999999</v>
      </c>
      <c r="G4693" s="15">
        <f>([1]!Table_1[[#This Row],[총자산]]-[1]!Table_1[[#This Row],[장부가치 자기자본]]+[1]!Table_1[[#This Row],[시가총액]])/[1]!Table_1[[#This Row],[총자산]]</f>
        <v>0.70034146273595788</v>
      </c>
      <c r="H4693" s="14">
        <f>I4693/100000000000</f>
        <v>0.85846922824000005</v>
      </c>
      <c r="I4693" s="12">
        <v>85846922824</v>
      </c>
      <c r="J4693" s="12">
        <v>-0.66</v>
      </c>
      <c r="K4693" s="10">
        <f>L4693/1000000000000</f>
        <v>1.277106070054</v>
      </c>
      <c r="L4693" s="12">
        <v>1277106070054</v>
      </c>
      <c r="M4693" s="12">
        <v>3.17</v>
      </c>
      <c r="N4693" s="12">
        <v>1</v>
      </c>
      <c r="O4693" s="15">
        <f>IF([1]!Table_1[[#This Row],[연도]]=2016,1,0)</f>
        <v>0</v>
      </c>
      <c r="P4693" s="15">
        <f>IF([1]!Table_1[[#This Row],[연도]]=2017,1,0)</f>
        <v>0</v>
      </c>
      <c r="Q4693" s="15">
        <f>IF([1]!Table_1[[#This Row],[연도]]=2018,1,0)</f>
        <v>0</v>
      </c>
      <c r="R4693" s="15">
        <f>IF([1]!Table_1[[#This Row],[연도]]=2019,1,0)</f>
        <v>0</v>
      </c>
      <c r="S4693" s="15">
        <f>IF([1]!Table_1[[#This Row],[연도]]=2020,1,0)</f>
        <v>0</v>
      </c>
      <c r="T4693" s="15">
        <f>IF([1]!Table_1[[#This Row],[연도]]=2021,1,0)</f>
        <v>0</v>
      </c>
      <c r="U4693" s="15">
        <f>IF([1]!Table_1[[#This Row],[연도]]=2022,1,0)</f>
        <v>1</v>
      </c>
      <c r="V4693" s="15">
        <f>IF([1]!Table_1[[#This Row],[연도]]=2023,1,0)</f>
        <v>0</v>
      </c>
      <c r="W4693" s="12">
        <v>1.62</v>
      </c>
      <c r="X4693" s="10">
        <f>Y4693/1000000000000</f>
        <v>0.32201615249999999</v>
      </c>
      <c r="Y4693" s="15">
        <f>[1]!Table_1[[#This Row],[주가]]*[1]!Table_1[[#This Row],[기말주식수]]</f>
        <v>322016152500</v>
      </c>
      <c r="Z4693" s="14">
        <f>AA4693/10</f>
        <v>0.37510506131965254</v>
      </c>
      <c r="AA4693" s="15">
        <f>[1]!Table_1[[#This Row],[시가총액]]/[1]!Table_1[[#This Row],[당기순이익(세후영업이익)]]</f>
        <v>3.7510506131965253</v>
      </c>
      <c r="AB4693" s="12">
        <v>19564352000</v>
      </c>
    </row>
    <row r="4694" spans="1:28" ht="19.2">
      <c r="A4694" s="10">
        <v>4693</v>
      </c>
      <c r="B4694" s="10">
        <v>61040</v>
      </c>
      <c r="C4694" s="11" t="s">
        <v>750</v>
      </c>
      <c r="D4694" s="11" t="s">
        <v>20</v>
      </c>
      <c r="E4694" s="10">
        <v>2017</v>
      </c>
      <c r="F4694" s="10">
        <v>25.507000000000001</v>
      </c>
      <c r="G4694" s="14">
        <f>([1]!Table_1[[#This Row],[총자산]]-[1]!Table_1[[#This Row],[장부가치 자기자본]]+[1]!Table_1[[#This Row],[시가총액]])/[1]!Table_1[[#This Row],[총자산]]</f>
        <v>0.86022213602807018</v>
      </c>
      <c r="H4694" s="14">
        <f>I4694/100000000000</f>
        <v>0.10368896952999999</v>
      </c>
      <c r="I4694" s="10">
        <v>10368896953</v>
      </c>
      <c r="J4694" s="10">
        <v>6.05</v>
      </c>
      <c r="K4694" s="10">
        <f>L4694/1000000000000</f>
        <v>0.28714315355100001</v>
      </c>
      <c r="L4694" s="10">
        <v>287143153551</v>
      </c>
      <c r="M4694" s="10">
        <v>0.69</v>
      </c>
      <c r="N4694" s="10">
        <v>1</v>
      </c>
      <c r="O4694" s="14">
        <f>IF([1]!Table_1[[#This Row],[연도]]=2016,1,0)</f>
        <v>0</v>
      </c>
      <c r="P4694" s="14">
        <f>IF([1]!Table_1[[#This Row],[연도]]=2017,1,0)</f>
        <v>1</v>
      </c>
      <c r="Q4694" s="14">
        <f>IF([1]!Table_1[[#This Row],[연도]]=2018,1,0)</f>
        <v>0</v>
      </c>
      <c r="R4694" s="14">
        <f>IF([1]!Table_1[[#This Row],[연도]]=2019,1,0)</f>
        <v>0</v>
      </c>
      <c r="S4694" s="14">
        <f>IF([1]!Table_1[[#This Row],[연도]]=2020,1,0)</f>
        <v>0</v>
      </c>
      <c r="T4694" s="14">
        <f>IF([1]!Table_1[[#This Row],[연도]]=2021,1,0)</f>
        <v>0</v>
      </c>
      <c r="U4694" s="14">
        <f>IF([1]!Table_1[[#This Row],[연도]]=2022,1,0)</f>
        <v>0</v>
      </c>
      <c r="V4694" s="14">
        <f>IF([1]!Table_1[[#This Row],[연도]]=2023,1,0)</f>
        <v>0</v>
      </c>
      <c r="W4694" s="10">
        <v>0.26</v>
      </c>
      <c r="X4694" s="10">
        <f>Y4694/1000000000000</f>
        <v>9.2392500000000002E-2</v>
      </c>
      <c r="Y4694" s="14">
        <f>[1]!Table_1[[#This Row],[주가]]*[1]!Table_1[[#This Row],[기말주식수]]</f>
        <v>92392500000</v>
      </c>
      <c r="Z4694" s="14">
        <f>AA4694/10</f>
        <v>0.89105427914652358</v>
      </c>
      <c r="AA4694" s="14">
        <f>[1]!Table_1[[#This Row],[시가총액]]/[1]!Table_1[[#This Row],[당기순이익(세후영업이익)]]</f>
        <v>8.910542791465236</v>
      </c>
      <c r="AB4694" s="10">
        <v>952443450</v>
      </c>
    </row>
    <row r="4695" spans="1:28" ht="19.2">
      <c r="A4695" s="12">
        <v>4694</v>
      </c>
      <c r="B4695" s="12">
        <v>61250</v>
      </c>
      <c r="C4695" s="13" t="s">
        <v>751</v>
      </c>
      <c r="D4695" s="13" t="s">
        <v>20</v>
      </c>
      <c r="E4695" s="12">
        <v>2016</v>
      </c>
      <c r="F4695" s="12">
        <v>31.783999999999999</v>
      </c>
      <c r="G4695" s="15">
        <f>([1]!Table_1[[#This Row],[총자산]]-[1]!Table_1[[#This Row],[장부가치 자기자본]]+[1]!Table_1[[#This Row],[시가총액]])/[1]!Table_1[[#This Row],[총자산]]</f>
        <v>0.52643630888603743</v>
      </c>
      <c r="H4695" s="14">
        <f>I4695/100000000000</f>
        <v>2.5180799770000001E-2</v>
      </c>
      <c r="I4695" s="12">
        <v>2518079977</v>
      </c>
      <c r="J4695" s="12">
        <v>-8.31</v>
      </c>
      <c r="K4695" s="10">
        <f>L4695/1000000000000</f>
        <v>0.111518583804</v>
      </c>
      <c r="L4695" s="12">
        <v>111518583804</v>
      </c>
      <c r="M4695" s="12">
        <v>0.49</v>
      </c>
      <c r="N4695" s="12">
        <v>1</v>
      </c>
      <c r="O4695" s="15">
        <f>IF([1]!Table_1[[#This Row],[연도]]=2016,1,0)</f>
        <v>1</v>
      </c>
      <c r="P4695" s="15">
        <f>IF([1]!Table_1[[#This Row],[연도]]=2017,1,0)</f>
        <v>0</v>
      </c>
      <c r="Q4695" s="15">
        <f>IF([1]!Table_1[[#This Row],[연도]]=2018,1,0)</f>
        <v>0</v>
      </c>
      <c r="R4695" s="15">
        <f>IF([1]!Table_1[[#This Row],[연도]]=2019,1,0)</f>
        <v>0</v>
      </c>
      <c r="S4695" s="15">
        <f>IF([1]!Table_1[[#This Row],[연도]]=2020,1,0)</f>
        <v>0</v>
      </c>
      <c r="T4695" s="15">
        <f>IF([1]!Table_1[[#This Row],[연도]]=2021,1,0)</f>
        <v>0</v>
      </c>
      <c r="U4695" s="15">
        <f>IF([1]!Table_1[[#This Row],[연도]]=2022,1,0)</f>
        <v>0</v>
      </c>
      <c r="V4695" s="15">
        <f>IF([1]!Table_1[[#This Row],[연도]]=2023,1,0)</f>
        <v>0</v>
      </c>
      <c r="W4695" s="12">
        <v>0.18</v>
      </c>
      <c r="X4695" s="10">
        <f>Y4695/1000000000000</f>
        <v>3.8952819473999999E-2</v>
      </c>
      <c r="Y4695" s="15">
        <f>[1]!Table_1[[#This Row],[주가]]*[1]!Table_1[[#This Row],[기말주식수]]</f>
        <v>38952819474</v>
      </c>
      <c r="Z4695" s="14">
        <f>AA4695/10</f>
        <v>1.5469254284928537</v>
      </c>
      <c r="AA4695" s="15">
        <f>[1]!Table_1[[#This Row],[시가총액]]/[1]!Table_1[[#This Row],[당기순이익(세후영업이익)]]</f>
        <v>15.469254284928537</v>
      </c>
      <c r="AB4695" s="12">
        <v>2028435150</v>
      </c>
    </row>
    <row r="4696" spans="1:28" ht="19.2">
      <c r="A4696" s="10">
        <v>4695</v>
      </c>
      <c r="B4696" s="10">
        <v>61250</v>
      </c>
      <c r="C4696" s="11" t="s">
        <v>751</v>
      </c>
      <c r="D4696" s="11" t="s">
        <v>20</v>
      </c>
      <c r="E4696" s="10">
        <v>2017</v>
      </c>
      <c r="F4696" s="10">
        <v>76.114000000000004</v>
      </c>
      <c r="G4696" s="14">
        <f>([1]!Table_1[[#This Row],[총자산]]-[1]!Table_1[[#This Row],[장부가치 자기자본]]+[1]!Table_1[[#This Row],[시가총액]])/[1]!Table_1[[#This Row],[총자산]]</f>
        <v>0.4716384798638632</v>
      </c>
      <c r="H4696" s="14">
        <f>I4696/100000000000</f>
        <v>5.3587368220000001E-2</v>
      </c>
      <c r="I4696" s="10">
        <v>5358736822</v>
      </c>
      <c r="J4696" s="10">
        <v>-3.66</v>
      </c>
      <c r="K4696" s="10">
        <f>L4696/1000000000000</f>
        <v>0.102463308791</v>
      </c>
      <c r="L4696" s="10">
        <v>102463308791</v>
      </c>
      <c r="M4696" s="10">
        <v>1.95</v>
      </c>
      <c r="N4696" s="10">
        <v>1</v>
      </c>
      <c r="O4696" s="14">
        <f>IF([1]!Table_1[[#This Row],[연도]]=2016,1,0)</f>
        <v>0</v>
      </c>
      <c r="P4696" s="14">
        <f>IF([1]!Table_1[[#This Row],[연도]]=2017,1,0)</f>
        <v>1</v>
      </c>
      <c r="Q4696" s="14">
        <f>IF([1]!Table_1[[#This Row],[연도]]=2018,1,0)</f>
        <v>0</v>
      </c>
      <c r="R4696" s="14">
        <f>IF([1]!Table_1[[#This Row],[연도]]=2019,1,0)</f>
        <v>0</v>
      </c>
      <c r="S4696" s="14">
        <f>IF([1]!Table_1[[#This Row],[연도]]=2020,1,0)</f>
        <v>0</v>
      </c>
      <c r="T4696" s="14">
        <f>IF([1]!Table_1[[#This Row],[연도]]=2021,1,0)</f>
        <v>0</v>
      </c>
      <c r="U4696" s="14">
        <f>IF([1]!Table_1[[#This Row],[연도]]=2022,1,0)</f>
        <v>0</v>
      </c>
      <c r="V4696" s="14">
        <f>IF([1]!Table_1[[#This Row],[연도]]=2023,1,0)</f>
        <v>0</v>
      </c>
      <c r="W4696" s="10">
        <v>0.14000000000000001</v>
      </c>
      <c r="X4696" s="10">
        <f>Y4696/1000000000000</f>
        <v>3.2712874660000002E-2</v>
      </c>
      <c r="Y4696" s="14">
        <f>[1]!Table_1[[#This Row],[주가]]*[1]!Table_1[[#This Row],[기말주식수]]</f>
        <v>32712874660</v>
      </c>
      <c r="Z4696" s="14">
        <f>AA4696/10</f>
        <v>0.6104586910426183</v>
      </c>
      <c r="AA4696" s="14">
        <f>[1]!Table_1[[#This Row],[시가총액]]/[1]!Table_1[[#This Row],[당기순이익(세후영업이익)]]</f>
        <v>6.1045869104261827</v>
      </c>
      <c r="AB4696" s="10">
        <v>2028435150</v>
      </c>
    </row>
    <row r="4697" spans="1:28" ht="19.2">
      <c r="A4697" s="12">
        <v>4696</v>
      </c>
      <c r="B4697" s="12">
        <v>61250</v>
      </c>
      <c r="C4697" s="13" t="s">
        <v>751</v>
      </c>
      <c r="D4697" s="13" t="s">
        <v>20</v>
      </c>
      <c r="E4697" s="12">
        <v>2018</v>
      </c>
      <c r="F4697" s="12">
        <v>39.960999999999999</v>
      </c>
      <c r="G4697" s="15">
        <f>([1]!Table_1[[#This Row],[총자산]]-[1]!Table_1[[#This Row],[장부가치 자기자본]]+[1]!Table_1[[#This Row],[시가총액]])/[1]!Table_1[[#This Row],[총자산]]</f>
        <v>0.43262881141123799</v>
      </c>
      <c r="H4697" s="14">
        <f>I4697/100000000000</f>
        <v>6.8842194549999999E-2</v>
      </c>
      <c r="I4697" s="12">
        <v>6884219455</v>
      </c>
      <c r="J4697" s="12">
        <v>-0.4</v>
      </c>
      <c r="K4697" s="10">
        <f>L4697/1000000000000</f>
        <v>0.102072614161</v>
      </c>
      <c r="L4697" s="12">
        <v>102072614161</v>
      </c>
      <c r="M4697" s="12">
        <v>2.4500000000000002</v>
      </c>
      <c r="N4697" s="12">
        <v>1</v>
      </c>
      <c r="O4697" s="15">
        <f>IF([1]!Table_1[[#This Row],[연도]]=2016,1,0)</f>
        <v>0</v>
      </c>
      <c r="P4697" s="15">
        <f>IF([1]!Table_1[[#This Row],[연도]]=2017,1,0)</f>
        <v>0</v>
      </c>
      <c r="Q4697" s="15">
        <f>IF([1]!Table_1[[#This Row],[연도]]=2018,1,0)</f>
        <v>1</v>
      </c>
      <c r="R4697" s="15">
        <f>IF([1]!Table_1[[#This Row],[연도]]=2019,1,0)</f>
        <v>0</v>
      </c>
      <c r="S4697" s="15">
        <f>IF([1]!Table_1[[#This Row],[연도]]=2020,1,0)</f>
        <v>0</v>
      </c>
      <c r="T4697" s="15">
        <f>IF([1]!Table_1[[#This Row],[연도]]=2021,1,0)</f>
        <v>0</v>
      </c>
      <c r="U4697" s="15">
        <f>IF([1]!Table_1[[#This Row],[연도]]=2022,1,0)</f>
        <v>0</v>
      </c>
      <c r="V4697" s="15">
        <f>IF([1]!Table_1[[#This Row],[연도]]=2023,1,0)</f>
        <v>0</v>
      </c>
      <c r="W4697" s="12">
        <v>0.33</v>
      </c>
      <c r="X4697" s="10">
        <f>Y4697/1000000000000</f>
        <v>3.1228545986E-2</v>
      </c>
      <c r="Y4697" s="15">
        <f>[1]!Table_1[[#This Row],[주가]]*[1]!Table_1[[#This Row],[기말주식수]]</f>
        <v>31228545986</v>
      </c>
      <c r="Z4697" s="14">
        <f>AA4697/10</f>
        <v>0.45362507964964338</v>
      </c>
      <c r="AA4697" s="15">
        <f>[1]!Table_1[[#This Row],[시가총액]]/[1]!Table_1[[#This Row],[당기순이익(세후영업이익)]]</f>
        <v>4.536250796496434</v>
      </c>
      <c r="AB4697" s="12">
        <v>2028435150</v>
      </c>
    </row>
    <row r="4698" spans="1:28" ht="19.2">
      <c r="A4698" s="10">
        <v>4697</v>
      </c>
      <c r="B4698" s="10">
        <v>61250</v>
      </c>
      <c r="C4698" s="11" t="s">
        <v>751</v>
      </c>
      <c r="D4698" s="11" t="s">
        <v>20</v>
      </c>
      <c r="E4698" s="10">
        <v>2019</v>
      </c>
      <c r="F4698" s="10">
        <v>64.203000000000003</v>
      </c>
      <c r="G4698" s="14">
        <f>([1]!Table_1[[#This Row],[총자산]]-[1]!Table_1[[#This Row],[장부가치 자기자본]]+[1]!Table_1[[#This Row],[시가총액]])/[1]!Table_1[[#This Row],[총자산]]</f>
        <v>0.3686202026827694</v>
      </c>
      <c r="H4698" s="14">
        <f>I4698/100000000000</f>
        <v>4.1015140380000002E-2</v>
      </c>
      <c r="I4698" s="10">
        <v>4101514038</v>
      </c>
      <c r="J4698" s="10">
        <v>12.96</v>
      </c>
      <c r="K4698" s="10">
        <f>L4698/1000000000000</f>
        <v>0.108744877689</v>
      </c>
      <c r="L4698" s="10">
        <v>108744877689</v>
      </c>
      <c r="M4698" s="10">
        <v>2.12</v>
      </c>
      <c r="N4698" s="10">
        <v>1</v>
      </c>
      <c r="O4698" s="14">
        <f>IF([1]!Table_1[[#This Row],[연도]]=2016,1,0)</f>
        <v>0</v>
      </c>
      <c r="P4698" s="14">
        <f>IF([1]!Table_1[[#This Row],[연도]]=2017,1,0)</f>
        <v>0</v>
      </c>
      <c r="Q4698" s="14">
        <f>IF([1]!Table_1[[#This Row],[연도]]=2018,1,0)</f>
        <v>0</v>
      </c>
      <c r="R4698" s="14">
        <f>IF([1]!Table_1[[#This Row],[연도]]=2019,1,0)</f>
        <v>1</v>
      </c>
      <c r="S4698" s="14">
        <f>IF([1]!Table_1[[#This Row],[연도]]=2020,1,0)</f>
        <v>0</v>
      </c>
      <c r="T4698" s="14">
        <f>IF([1]!Table_1[[#This Row],[연도]]=2021,1,0)</f>
        <v>0</v>
      </c>
      <c r="U4698" s="14">
        <f>IF([1]!Table_1[[#This Row],[연도]]=2022,1,0)</f>
        <v>0</v>
      </c>
      <c r="V4698" s="14">
        <f>IF([1]!Table_1[[#This Row],[연도]]=2023,1,0)</f>
        <v>0</v>
      </c>
      <c r="W4698" s="10">
        <v>0.3</v>
      </c>
      <c r="X4698" s="10">
        <f>Y4698/1000000000000</f>
        <v>3.1415888439999998E-2</v>
      </c>
      <c r="Y4698" s="14">
        <f>[1]!Table_1[[#This Row],[주가]]*[1]!Table_1[[#This Row],[기말주식수]]</f>
        <v>31415888440</v>
      </c>
      <c r="Z4698" s="14">
        <f>AA4698/10</f>
        <v>0.76595833023941484</v>
      </c>
      <c r="AA4698" s="14">
        <f>[1]!Table_1[[#This Row],[시가총액]]/[1]!Table_1[[#This Row],[당기순이익(세후영업이익)]]</f>
        <v>7.6595833023941484</v>
      </c>
      <c r="AB4698" s="10">
        <v>2050636500</v>
      </c>
    </row>
    <row r="4699" spans="1:28" ht="19.2">
      <c r="A4699" s="12">
        <v>4698</v>
      </c>
      <c r="B4699" s="12">
        <v>61970</v>
      </c>
      <c r="C4699" s="13" t="s">
        <v>752</v>
      </c>
      <c r="D4699" s="13" t="s">
        <v>20</v>
      </c>
      <c r="E4699" s="12">
        <v>2019</v>
      </c>
      <c r="F4699" s="12">
        <v>5.99</v>
      </c>
      <c r="G4699" s="15">
        <f>([1]!Table_1[[#This Row],[총자산]]-[1]!Table_1[[#This Row],[장부가치 자기자본]]+[1]!Table_1[[#This Row],[시가총액]])/[1]!Table_1[[#This Row],[총자산]]</f>
        <v>1.3180638623739338</v>
      </c>
      <c r="H4699" s="14">
        <f>I4699/100000000000</f>
        <v>0.50434098957999995</v>
      </c>
      <c r="I4699" s="12">
        <v>50434098958</v>
      </c>
      <c r="J4699" s="12">
        <v>26.14</v>
      </c>
      <c r="K4699" s="10">
        <f>L4699/1000000000000</f>
        <v>0.39043569513300003</v>
      </c>
      <c r="L4699" s="12">
        <v>390435695133</v>
      </c>
      <c r="M4699" s="12">
        <v>1.98</v>
      </c>
      <c r="N4699" s="12">
        <v>1</v>
      </c>
      <c r="O4699" s="15">
        <f>IF([1]!Table_1[[#This Row],[연도]]=2016,1,0)</f>
        <v>0</v>
      </c>
      <c r="P4699" s="15">
        <f>IF([1]!Table_1[[#This Row],[연도]]=2017,1,0)</f>
        <v>0</v>
      </c>
      <c r="Q4699" s="15">
        <f>IF([1]!Table_1[[#This Row],[연도]]=2018,1,0)</f>
        <v>0</v>
      </c>
      <c r="R4699" s="15">
        <f>IF([1]!Table_1[[#This Row],[연도]]=2019,1,0)</f>
        <v>1</v>
      </c>
      <c r="S4699" s="15">
        <f>IF([1]!Table_1[[#This Row],[연도]]=2020,1,0)</f>
        <v>0</v>
      </c>
      <c r="T4699" s="15">
        <f>IF([1]!Table_1[[#This Row],[연도]]=2021,1,0)</f>
        <v>0</v>
      </c>
      <c r="U4699" s="15">
        <f>IF([1]!Table_1[[#This Row],[연도]]=2022,1,0)</f>
        <v>0</v>
      </c>
      <c r="V4699" s="15">
        <f>IF([1]!Table_1[[#This Row],[연도]]=2023,1,0)</f>
        <v>0</v>
      </c>
      <c r="W4699" s="12">
        <v>0.85</v>
      </c>
      <c r="X4699" s="10">
        <f>Y4699/1000000000000</f>
        <v>0.3415198176</v>
      </c>
      <c r="Y4699" s="15">
        <f>[1]!Table_1[[#This Row],[주가]]*[1]!Table_1[[#This Row],[기말주식수]]</f>
        <v>341519817600</v>
      </c>
      <c r="Z4699" s="14">
        <f>AA4699/10</f>
        <v>0.67716054149080251</v>
      </c>
      <c r="AA4699" s="15">
        <f>[1]!Table_1[[#This Row],[시가총액]]/[1]!Table_1[[#This Row],[당기순이익(세후영업이익)]]</f>
        <v>6.7716054149080254</v>
      </c>
      <c r="AB4699" s="12">
        <v>2189229600</v>
      </c>
    </row>
    <row r="4700" spans="1:28" ht="19.2">
      <c r="A4700" s="10">
        <v>4699</v>
      </c>
      <c r="B4700" s="10">
        <v>61970</v>
      </c>
      <c r="C4700" s="11" t="s">
        <v>752</v>
      </c>
      <c r="D4700" s="11" t="s">
        <v>20</v>
      </c>
      <c r="E4700" s="10">
        <v>2020</v>
      </c>
      <c r="F4700" s="10">
        <v>6.923</v>
      </c>
      <c r="G4700" s="14">
        <f>([1]!Table_1[[#This Row],[총자산]]-[1]!Table_1[[#This Row],[장부가치 자기자본]]+[1]!Table_1[[#This Row],[시가총액]])/[1]!Table_1[[#This Row],[총자산]]</f>
        <v>1.8105670366761875</v>
      </c>
      <c r="H4700" s="14">
        <f>I4700/100000000000</f>
        <v>0.42764789334999997</v>
      </c>
      <c r="I4700" s="10">
        <v>42764789335</v>
      </c>
      <c r="J4700" s="10">
        <v>10.210000000000001</v>
      </c>
      <c r="K4700" s="10">
        <f>L4700/1000000000000</f>
        <v>0.44279006264100002</v>
      </c>
      <c r="L4700" s="10">
        <v>442790062641</v>
      </c>
      <c r="M4700" s="10">
        <v>1.96</v>
      </c>
      <c r="N4700" s="10">
        <v>1</v>
      </c>
      <c r="O4700" s="14">
        <f>IF([1]!Table_1[[#This Row],[연도]]=2016,1,0)</f>
        <v>0</v>
      </c>
      <c r="P4700" s="14">
        <f>IF([1]!Table_1[[#This Row],[연도]]=2017,1,0)</f>
        <v>0</v>
      </c>
      <c r="Q4700" s="14">
        <f>IF([1]!Table_1[[#This Row],[연도]]=2018,1,0)</f>
        <v>0</v>
      </c>
      <c r="R4700" s="14">
        <f>IF([1]!Table_1[[#This Row],[연도]]=2019,1,0)</f>
        <v>0</v>
      </c>
      <c r="S4700" s="14">
        <f>IF([1]!Table_1[[#This Row],[연도]]=2020,1,0)</f>
        <v>1</v>
      </c>
      <c r="T4700" s="14">
        <f>IF([1]!Table_1[[#This Row],[연도]]=2021,1,0)</f>
        <v>0</v>
      </c>
      <c r="U4700" s="14">
        <f>IF([1]!Table_1[[#This Row],[연도]]=2022,1,0)</f>
        <v>0</v>
      </c>
      <c r="V4700" s="14">
        <f>IF([1]!Table_1[[#This Row],[연도]]=2023,1,0)</f>
        <v>0</v>
      </c>
      <c r="W4700" s="10">
        <v>0.47</v>
      </c>
      <c r="X4700" s="10">
        <f>Y4700/1000000000000</f>
        <v>0.64582273199999995</v>
      </c>
      <c r="Y4700" s="14">
        <f>[1]!Table_1[[#This Row],[주가]]*[1]!Table_1[[#This Row],[기말주식수]]</f>
        <v>645822732000</v>
      </c>
      <c r="Z4700" s="14">
        <f>AA4700/10</f>
        <v>1.5101740053970969</v>
      </c>
      <c r="AA4700" s="14">
        <f>[1]!Table_1[[#This Row],[시가총액]]/[1]!Table_1[[#This Row],[당기순이익(세후영업이익)]]</f>
        <v>15.101740053970969</v>
      </c>
      <c r="AB4700" s="10">
        <v>2189229600</v>
      </c>
    </row>
    <row r="4701" spans="1:28" ht="19.2">
      <c r="A4701" s="12">
        <v>4700</v>
      </c>
      <c r="B4701" s="12">
        <v>61970</v>
      </c>
      <c r="C4701" s="13" t="s">
        <v>752</v>
      </c>
      <c r="D4701" s="13" t="s">
        <v>20</v>
      </c>
      <c r="E4701" s="12">
        <v>2021</v>
      </c>
      <c r="F4701" s="12">
        <v>5.7140000000000004</v>
      </c>
      <c r="G4701" s="15">
        <f>([1]!Table_1[[#This Row],[총자산]]-[1]!Table_1[[#This Row],[장부가치 자기자본]]+[1]!Table_1[[#This Row],[시가총액]])/[1]!Table_1[[#This Row],[총자산]]</f>
        <v>1.355664358293126</v>
      </c>
      <c r="H4701" s="14">
        <f>I4701/100000000000</f>
        <v>0.44225236880000002</v>
      </c>
      <c r="I4701" s="12">
        <v>44225236880</v>
      </c>
      <c r="J4701" s="12">
        <v>32.770000000000003</v>
      </c>
      <c r="K4701" s="10">
        <f>L4701/1000000000000</f>
        <v>0.49623697344899997</v>
      </c>
      <c r="L4701" s="12">
        <v>496236973449</v>
      </c>
      <c r="M4701" s="12">
        <v>1.91</v>
      </c>
      <c r="N4701" s="12">
        <v>1</v>
      </c>
      <c r="O4701" s="15">
        <f>IF([1]!Table_1[[#This Row],[연도]]=2016,1,0)</f>
        <v>0</v>
      </c>
      <c r="P4701" s="15">
        <f>IF([1]!Table_1[[#This Row],[연도]]=2017,1,0)</f>
        <v>0</v>
      </c>
      <c r="Q4701" s="15">
        <f>IF([1]!Table_1[[#This Row],[연도]]=2018,1,0)</f>
        <v>0</v>
      </c>
      <c r="R4701" s="15">
        <f>IF([1]!Table_1[[#This Row],[연도]]=2019,1,0)</f>
        <v>0</v>
      </c>
      <c r="S4701" s="15">
        <f>IF([1]!Table_1[[#This Row],[연도]]=2020,1,0)</f>
        <v>0</v>
      </c>
      <c r="T4701" s="15">
        <f>IF([1]!Table_1[[#This Row],[연도]]=2021,1,0)</f>
        <v>1</v>
      </c>
      <c r="U4701" s="15">
        <f>IF([1]!Table_1[[#This Row],[연도]]=2022,1,0)</f>
        <v>0</v>
      </c>
      <c r="V4701" s="15">
        <f>IF([1]!Table_1[[#This Row],[연도]]=2023,1,0)</f>
        <v>0</v>
      </c>
      <c r="W4701" s="12">
        <v>0.42</v>
      </c>
      <c r="X4701" s="10">
        <f>Y4701/1000000000000</f>
        <v>0.58452430320000004</v>
      </c>
      <c r="Y4701" s="15">
        <f>[1]!Table_1[[#This Row],[주가]]*[1]!Table_1[[#This Row],[기말주식수]]</f>
        <v>584524303200</v>
      </c>
      <c r="Z4701" s="14">
        <f>AA4701/10</f>
        <v>1.321698524274812</v>
      </c>
      <c r="AA4701" s="15">
        <f>[1]!Table_1[[#This Row],[시가총액]]/[1]!Table_1[[#This Row],[당기순이익(세후영업이익)]]</f>
        <v>13.216985242748121</v>
      </c>
      <c r="AB4701" s="12">
        <v>2189229600</v>
      </c>
    </row>
    <row r="4702" spans="1:28" ht="19.2">
      <c r="A4702" s="10">
        <v>4701</v>
      </c>
      <c r="B4702" s="10">
        <v>63160</v>
      </c>
      <c r="C4702" s="11" t="s">
        <v>753</v>
      </c>
      <c r="D4702" s="11" t="s">
        <v>6</v>
      </c>
      <c r="E4702" s="10">
        <v>2016</v>
      </c>
      <c r="F4702" s="10">
        <v>21.747</v>
      </c>
      <c r="G4702" s="14">
        <f>([1]!Table_1[[#This Row],[총자산]]-[1]!Table_1[[#This Row],[장부가치 자기자본]]+[1]!Table_1[[#This Row],[시가총액]])/[1]!Table_1[[#This Row],[총자산]]</f>
        <v>0.90190473111957015</v>
      </c>
      <c r="H4702" s="14">
        <f>I4702/100000000000</f>
        <v>0.11615923559000001</v>
      </c>
      <c r="I4702" s="10">
        <v>11615923559</v>
      </c>
      <c r="J4702" s="10">
        <v>6.02</v>
      </c>
      <c r="K4702" s="10">
        <f>L4702/1000000000000</f>
        <v>0.11301340214199999</v>
      </c>
      <c r="L4702" s="10">
        <v>113013402142</v>
      </c>
      <c r="M4702" s="10">
        <v>1.94</v>
      </c>
      <c r="N4702" s="10">
        <v>1</v>
      </c>
      <c r="O4702" s="14">
        <f>IF([1]!Table_1[[#This Row],[연도]]=2016,1,0)</f>
        <v>1</v>
      </c>
      <c r="P4702" s="14">
        <f>IF([1]!Table_1[[#This Row],[연도]]=2017,1,0)</f>
        <v>0</v>
      </c>
      <c r="Q4702" s="14">
        <f>IF([1]!Table_1[[#This Row],[연도]]=2018,1,0)</f>
        <v>0</v>
      </c>
      <c r="R4702" s="14">
        <f>IF([1]!Table_1[[#This Row],[연도]]=2019,1,0)</f>
        <v>0</v>
      </c>
      <c r="S4702" s="14">
        <f>IF([1]!Table_1[[#This Row],[연도]]=2020,1,0)</f>
        <v>0</v>
      </c>
      <c r="T4702" s="14">
        <f>IF([1]!Table_1[[#This Row],[연도]]=2021,1,0)</f>
        <v>0</v>
      </c>
      <c r="U4702" s="14">
        <f>IF([1]!Table_1[[#This Row],[연도]]=2022,1,0)</f>
        <v>0</v>
      </c>
      <c r="V4702" s="14">
        <f>IF([1]!Table_1[[#This Row],[연도]]=2023,1,0)</f>
        <v>0</v>
      </c>
      <c r="W4702" s="10">
        <v>0.49</v>
      </c>
      <c r="X4702" s="10">
        <f>Y4702/1000000000000</f>
        <v>0.117417716517</v>
      </c>
      <c r="Y4702" s="14">
        <f>[1]!Table_1[[#This Row],[주가]]*[1]!Table_1[[#This Row],[기말주식수]]</f>
        <v>117417716517</v>
      </c>
      <c r="Z4702" s="14">
        <f>AA4702/10</f>
        <v>1.0108341013145263</v>
      </c>
      <c r="AA4702" s="14">
        <f>[1]!Table_1[[#This Row],[시가총액]]/[1]!Table_1[[#This Row],[당기순이익(세후영업이익)]]</f>
        <v>10.108341013145264</v>
      </c>
      <c r="AB4702" s="10">
        <v>2051787200</v>
      </c>
    </row>
    <row r="4703" spans="1:28" ht="19.2">
      <c r="A4703" s="12">
        <v>4702</v>
      </c>
      <c r="B4703" s="12">
        <v>63160</v>
      </c>
      <c r="C4703" s="13" t="s">
        <v>753</v>
      </c>
      <c r="D4703" s="13" t="s">
        <v>6</v>
      </c>
      <c r="E4703" s="12">
        <v>2017</v>
      </c>
      <c r="F4703" s="12">
        <v>25.596</v>
      </c>
      <c r="G4703" s="15">
        <f>([1]!Table_1[[#This Row],[총자산]]-[1]!Table_1[[#This Row],[장부가치 자기자본]]+[1]!Table_1[[#This Row],[시가총액]])/[1]!Table_1[[#This Row],[총자산]]</f>
        <v>0.80165472343640654</v>
      </c>
      <c r="H4703" s="14">
        <f>I4703/100000000000</f>
        <v>9.0327026429999999E-2</v>
      </c>
      <c r="I4703" s="12">
        <v>9032702643</v>
      </c>
      <c r="J4703" s="12">
        <v>-0.79</v>
      </c>
      <c r="K4703" s="10">
        <f>L4703/1000000000000</f>
        <v>0.118187072164</v>
      </c>
      <c r="L4703" s="12">
        <v>118187072164</v>
      </c>
      <c r="M4703" s="12">
        <v>1.55</v>
      </c>
      <c r="N4703" s="12">
        <v>1</v>
      </c>
      <c r="O4703" s="15">
        <f>IF([1]!Table_1[[#This Row],[연도]]=2016,1,0)</f>
        <v>0</v>
      </c>
      <c r="P4703" s="15">
        <f>IF([1]!Table_1[[#This Row],[연도]]=2017,1,0)</f>
        <v>1</v>
      </c>
      <c r="Q4703" s="15">
        <f>IF([1]!Table_1[[#This Row],[연도]]=2018,1,0)</f>
        <v>0</v>
      </c>
      <c r="R4703" s="15">
        <f>IF([1]!Table_1[[#This Row],[연도]]=2019,1,0)</f>
        <v>0</v>
      </c>
      <c r="S4703" s="15">
        <f>IF([1]!Table_1[[#This Row],[연도]]=2020,1,0)</f>
        <v>0</v>
      </c>
      <c r="T4703" s="15">
        <f>IF([1]!Table_1[[#This Row],[연도]]=2021,1,0)</f>
        <v>0</v>
      </c>
      <c r="U4703" s="15">
        <f>IF([1]!Table_1[[#This Row],[연도]]=2022,1,0)</f>
        <v>0</v>
      </c>
      <c r="V4703" s="15">
        <f>IF([1]!Table_1[[#This Row],[연도]]=2023,1,0)</f>
        <v>0</v>
      </c>
      <c r="W4703" s="12">
        <v>0.25</v>
      </c>
      <c r="X4703" s="10">
        <f>Y4703/1000000000000</f>
        <v>0.106446248595</v>
      </c>
      <c r="Y4703" s="15">
        <f>[1]!Table_1[[#This Row],[주가]]*[1]!Table_1[[#This Row],[기말주식수]]</f>
        <v>106446248595</v>
      </c>
      <c r="Z4703" s="14">
        <f>AA4703/10</f>
        <v>1.1784540331070432</v>
      </c>
      <c r="AA4703" s="15">
        <f>[1]!Table_1[[#This Row],[시가총액]]/[1]!Table_1[[#This Row],[당기순이익(세후영업이익)]]</f>
        <v>11.784540331070433</v>
      </c>
      <c r="AB4703" s="12">
        <v>2051786800</v>
      </c>
    </row>
    <row r="4704" spans="1:28" ht="19.2">
      <c r="A4704" s="10">
        <v>4703</v>
      </c>
      <c r="B4704" s="10">
        <v>63160</v>
      </c>
      <c r="C4704" s="11" t="s">
        <v>753</v>
      </c>
      <c r="D4704" s="11" t="s">
        <v>6</v>
      </c>
      <c r="E4704" s="10">
        <v>2018</v>
      </c>
      <c r="F4704" s="10">
        <v>12.895</v>
      </c>
      <c r="G4704" s="14">
        <f>([1]!Table_1[[#This Row],[총자산]]-[1]!Table_1[[#This Row],[장부가치 자기자본]]+[1]!Table_1[[#This Row],[시가총액]])/[1]!Table_1[[#This Row],[총자산]]</f>
        <v>0.76042276221151617</v>
      </c>
      <c r="H4704" s="14">
        <f>I4704/100000000000</f>
        <v>7.0089842220000004E-2</v>
      </c>
      <c r="I4704" s="10">
        <v>7008984222</v>
      </c>
      <c r="J4704" s="10">
        <v>2.81</v>
      </c>
      <c r="K4704" s="10">
        <f>L4704/1000000000000</f>
        <v>0.12451001900399999</v>
      </c>
      <c r="L4704" s="10">
        <v>124510019004</v>
      </c>
      <c r="M4704" s="10">
        <v>1.91</v>
      </c>
      <c r="N4704" s="10">
        <v>1</v>
      </c>
      <c r="O4704" s="14">
        <f>IF([1]!Table_1[[#This Row],[연도]]=2016,1,0)</f>
        <v>0</v>
      </c>
      <c r="P4704" s="14">
        <f>IF([1]!Table_1[[#This Row],[연도]]=2017,1,0)</f>
        <v>0</v>
      </c>
      <c r="Q4704" s="14">
        <f>IF([1]!Table_1[[#This Row],[연도]]=2018,1,0)</f>
        <v>1</v>
      </c>
      <c r="R4704" s="14">
        <f>IF([1]!Table_1[[#This Row],[연도]]=2019,1,0)</f>
        <v>0</v>
      </c>
      <c r="S4704" s="14">
        <f>IF([1]!Table_1[[#This Row],[연도]]=2020,1,0)</f>
        <v>0</v>
      </c>
      <c r="T4704" s="14">
        <f>IF([1]!Table_1[[#This Row],[연도]]=2021,1,0)</f>
        <v>0</v>
      </c>
      <c r="U4704" s="14">
        <f>IF([1]!Table_1[[#This Row],[연도]]=2022,1,0)</f>
        <v>0</v>
      </c>
      <c r="V4704" s="14">
        <f>IF([1]!Table_1[[#This Row],[연도]]=2023,1,0)</f>
        <v>0</v>
      </c>
      <c r="W4704" s="10">
        <v>0.19</v>
      </c>
      <c r="X4704" s="10">
        <f>Y4704/1000000000000</f>
        <v>0.103454980887</v>
      </c>
      <c r="Y4704" s="14">
        <f>[1]!Table_1[[#This Row],[주가]]*[1]!Table_1[[#This Row],[기말주식수]]</f>
        <v>103454980887</v>
      </c>
      <c r="Z4704" s="14">
        <f>AA4704/10</f>
        <v>1.4760338675363622</v>
      </c>
      <c r="AA4704" s="14">
        <f>[1]!Table_1[[#This Row],[시가총액]]/[1]!Table_1[[#This Row],[당기순이익(세후영업이익)]]</f>
        <v>14.760338675363622</v>
      </c>
      <c r="AB4704" s="10">
        <v>1025893000</v>
      </c>
    </row>
    <row r="4705" spans="1:28" ht="19.2">
      <c r="A4705" s="12">
        <v>4704</v>
      </c>
      <c r="B4705" s="12">
        <v>63160</v>
      </c>
      <c r="C4705" s="13" t="s">
        <v>753</v>
      </c>
      <c r="D4705" s="13" t="s">
        <v>6</v>
      </c>
      <c r="E4705" s="12">
        <v>2019</v>
      </c>
      <c r="F4705" s="12">
        <v>8.3640000000000008</v>
      </c>
      <c r="G4705" s="15">
        <f>([1]!Table_1[[#This Row],[총자산]]-[1]!Table_1[[#This Row],[장부가치 자기자본]]+[1]!Table_1[[#This Row],[시가총액]])/[1]!Table_1[[#This Row],[총자산]]</f>
        <v>0.98203243339425339</v>
      </c>
      <c r="H4705" s="14">
        <f>I4705/100000000000</f>
        <v>0.15412573679</v>
      </c>
      <c r="I4705" s="12">
        <v>15412573679</v>
      </c>
      <c r="J4705" s="12">
        <v>26.46</v>
      </c>
      <c r="K4705" s="10">
        <f>L4705/1000000000000</f>
        <v>0.13718418855200001</v>
      </c>
      <c r="L4705" s="12">
        <v>137184188552</v>
      </c>
      <c r="M4705" s="12">
        <v>2.2599999999999998</v>
      </c>
      <c r="N4705" s="12">
        <v>1</v>
      </c>
      <c r="O4705" s="15">
        <f>IF([1]!Table_1[[#This Row],[연도]]=2016,1,0)</f>
        <v>0</v>
      </c>
      <c r="P4705" s="15">
        <f>IF([1]!Table_1[[#This Row],[연도]]=2017,1,0)</f>
        <v>0</v>
      </c>
      <c r="Q4705" s="15">
        <f>IF([1]!Table_1[[#This Row],[연도]]=2018,1,0)</f>
        <v>0</v>
      </c>
      <c r="R4705" s="15">
        <f>IF([1]!Table_1[[#This Row],[연도]]=2019,1,0)</f>
        <v>1</v>
      </c>
      <c r="S4705" s="15">
        <f>IF([1]!Table_1[[#This Row],[연도]]=2020,1,0)</f>
        <v>0</v>
      </c>
      <c r="T4705" s="15">
        <f>IF([1]!Table_1[[#This Row],[연도]]=2021,1,0)</f>
        <v>0</v>
      </c>
      <c r="U4705" s="15">
        <f>IF([1]!Table_1[[#This Row],[연도]]=2022,1,0)</f>
        <v>0</v>
      </c>
      <c r="V4705" s="15">
        <f>IF([1]!Table_1[[#This Row],[연도]]=2023,1,0)</f>
        <v>0</v>
      </c>
      <c r="W4705" s="12">
        <v>0.21</v>
      </c>
      <c r="X4705" s="10">
        <f>Y4705/1000000000000</f>
        <v>0.15426992549999999</v>
      </c>
      <c r="Y4705" s="15">
        <f>[1]!Table_1[[#This Row],[주가]]*[1]!Table_1[[#This Row],[기말주식수]]</f>
        <v>154269925500</v>
      </c>
      <c r="Z4705" s="14">
        <f>AA4705/10</f>
        <v>1.000935526492869</v>
      </c>
      <c r="AA4705" s="15">
        <f>[1]!Table_1[[#This Row],[시가총액]]/[1]!Table_1[[#This Row],[당기순이익(세후영업이익)]]</f>
        <v>10.00935526492869</v>
      </c>
      <c r="AB4705" s="12">
        <v>1025892600</v>
      </c>
    </row>
    <row r="4706" spans="1:28" ht="19.2">
      <c r="A4706" s="10">
        <v>4705</v>
      </c>
      <c r="B4706" s="10">
        <v>63160</v>
      </c>
      <c r="C4706" s="11" t="s">
        <v>753</v>
      </c>
      <c r="D4706" s="11" t="s">
        <v>6</v>
      </c>
      <c r="E4706" s="10">
        <v>2020</v>
      </c>
      <c r="F4706" s="10">
        <v>17.677</v>
      </c>
      <c r="G4706" s="14">
        <f>([1]!Table_1[[#This Row],[총자산]]-[1]!Table_1[[#This Row],[장부가치 자기자본]]+[1]!Table_1[[#This Row],[시가총액]])/[1]!Table_1[[#This Row],[총자산]]</f>
        <v>1.9510250306039774</v>
      </c>
      <c r="H4706" s="14">
        <f>I4706/100000000000</f>
        <v>7.6070215019999998E-2</v>
      </c>
      <c r="I4706" s="10">
        <v>7607021502</v>
      </c>
      <c r="J4706" s="10">
        <v>21.48</v>
      </c>
      <c r="K4706" s="10">
        <f>L4706/1000000000000</f>
        <v>0.124599959414</v>
      </c>
      <c r="L4706" s="10">
        <v>124599959414</v>
      </c>
      <c r="M4706" s="10">
        <v>2.4900000000000002</v>
      </c>
      <c r="N4706" s="10">
        <v>1</v>
      </c>
      <c r="O4706" s="14">
        <f>IF([1]!Table_1[[#This Row],[연도]]=2016,1,0)</f>
        <v>0</v>
      </c>
      <c r="P4706" s="14">
        <f>IF([1]!Table_1[[#This Row],[연도]]=2017,1,0)</f>
        <v>0</v>
      </c>
      <c r="Q4706" s="14">
        <f>IF([1]!Table_1[[#This Row],[연도]]=2018,1,0)</f>
        <v>0</v>
      </c>
      <c r="R4706" s="14">
        <f>IF([1]!Table_1[[#This Row],[연도]]=2019,1,0)</f>
        <v>0</v>
      </c>
      <c r="S4706" s="14">
        <f>IF([1]!Table_1[[#This Row],[연도]]=2020,1,0)</f>
        <v>1</v>
      </c>
      <c r="T4706" s="14">
        <f>IF([1]!Table_1[[#This Row],[연도]]=2021,1,0)</f>
        <v>0</v>
      </c>
      <c r="U4706" s="14">
        <f>IF([1]!Table_1[[#This Row],[연도]]=2022,1,0)</f>
        <v>0</v>
      </c>
      <c r="V4706" s="14">
        <f>IF([1]!Table_1[[#This Row],[연도]]=2023,1,0)</f>
        <v>0</v>
      </c>
      <c r="W4706" s="10">
        <v>0.11</v>
      </c>
      <c r="X4706" s="10">
        <f>Y4706/1000000000000</f>
        <v>0.43832836380000001</v>
      </c>
      <c r="Y4706" s="14">
        <f>[1]!Table_1[[#This Row],[주가]]*[1]!Table_1[[#This Row],[기말주식수]]</f>
        <v>438328363800</v>
      </c>
      <c r="Z4706" s="14">
        <f>AA4706/10</f>
        <v>5.7621549207499534</v>
      </c>
      <c r="AA4706" s="14">
        <f>[1]!Table_1[[#This Row],[시가총액]]/[1]!Table_1[[#This Row],[당기순이익(세후영업이익)]]</f>
        <v>57.621549207499534</v>
      </c>
      <c r="AB4706" s="10">
        <v>1097192400</v>
      </c>
    </row>
    <row r="4707" spans="1:28" ht="19.2">
      <c r="A4707" s="12">
        <v>4706</v>
      </c>
      <c r="B4707" s="12">
        <v>63160</v>
      </c>
      <c r="C4707" s="13" t="s">
        <v>753</v>
      </c>
      <c r="D4707" s="13" t="s">
        <v>6</v>
      </c>
      <c r="E4707" s="12">
        <v>2021</v>
      </c>
      <c r="F4707" s="12">
        <v>-8.3409999999999993</v>
      </c>
      <c r="G4707" s="15">
        <f>([1]!Table_1[[#This Row],[총자산]]-[1]!Table_1[[#This Row],[장부가치 자기자본]]+[1]!Table_1[[#This Row],[시가총액]])/[1]!Table_1[[#This Row],[총자산]]</f>
        <v>1.2271782805114779</v>
      </c>
      <c r="H4707" s="14">
        <f>I4707/100000000000</f>
        <v>-0.11432270295999999</v>
      </c>
      <c r="I4707" s="12">
        <v>-11432270296</v>
      </c>
      <c r="J4707" s="12">
        <v>5.32</v>
      </c>
      <c r="K4707" s="10">
        <f>L4707/1000000000000</f>
        <v>0.14223841840400001</v>
      </c>
      <c r="L4707" s="12">
        <v>142238418404</v>
      </c>
      <c r="M4707" s="12">
        <v>7.35</v>
      </c>
      <c r="N4707" s="12">
        <v>1</v>
      </c>
      <c r="O4707" s="15">
        <f>IF([1]!Table_1[[#This Row],[연도]]=2016,1,0)</f>
        <v>0</v>
      </c>
      <c r="P4707" s="15">
        <f>IF([1]!Table_1[[#This Row],[연도]]=2017,1,0)</f>
        <v>0</v>
      </c>
      <c r="Q4707" s="15">
        <f>IF([1]!Table_1[[#This Row],[연도]]=2018,1,0)</f>
        <v>0</v>
      </c>
      <c r="R4707" s="15">
        <f>IF([1]!Table_1[[#This Row],[연도]]=2019,1,0)</f>
        <v>0</v>
      </c>
      <c r="S4707" s="15">
        <f>IF([1]!Table_1[[#This Row],[연도]]=2020,1,0)</f>
        <v>0</v>
      </c>
      <c r="T4707" s="15">
        <f>IF([1]!Table_1[[#This Row],[연도]]=2021,1,0)</f>
        <v>1</v>
      </c>
      <c r="U4707" s="15">
        <f>IF([1]!Table_1[[#This Row],[연도]]=2022,1,0)</f>
        <v>0</v>
      </c>
      <c r="V4707" s="15">
        <f>IF([1]!Table_1[[#This Row],[연도]]=2023,1,0)</f>
        <v>0</v>
      </c>
      <c r="W4707" s="12">
        <v>0.12</v>
      </c>
      <c r="X4707" s="10">
        <f>Y4707/1000000000000</f>
        <v>0.22931321160000001</v>
      </c>
      <c r="Y4707" s="15">
        <f>[1]!Table_1[[#This Row],[주가]]*[1]!Table_1[[#This Row],[기말주식수]]</f>
        <v>229313211600</v>
      </c>
      <c r="Z4707" s="14">
        <f>AA4707/10</f>
        <v>-2.0058414091226799</v>
      </c>
      <c r="AA4707" s="15">
        <f>[1]!Table_1[[#This Row],[시가총액]]/[1]!Table_1[[#This Row],[당기순이익(세후영업이익)]]</f>
        <v>-20.058414091226801</v>
      </c>
      <c r="AB4707" s="12">
        <v>548596100</v>
      </c>
    </row>
    <row r="4708" spans="1:28" ht="19.2">
      <c r="A4708" s="10">
        <v>4707</v>
      </c>
      <c r="B4708" s="10">
        <v>63170</v>
      </c>
      <c r="C4708" s="11" t="s">
        <v>754</v>
      </c>
      <c r="D4708" s="11" t="s">
        <v>20</v>
      </c>
      <c r="E4708" s="10">
        <v>2016</v>
      </c>
      <c r="F4708" s="10">
        <v>24.1</v>
      </c>
      <c r="G4708" s="14">
        <f>([1]!Table_1[[#This Row],[총자산]]-[1]!Table_1[[#This Row],[장부가치 자기자본]]+[1]!Table_1[[#This Row],[시가총액]])/[1]!Table_1[[#This Row],[총자산]]</f>
        <v>1.7018932970401244</v>
      </c>
      <c r="H4708" s="14">
        <f>I4708/100000000000</f>
        <v>9.6497860130000002E-2</v>
      </c>
      <c r="I4708" s="10">
        <v>9649786013</v>
      </c>
      <c r="J4708" s="10">
        <v>4.71</v>
      </c>
      <c r="K4708" s="10">
        <f>L4708/1000000000000</f>
        <v>5.0852668597000002E-2</v>
      </c>
      <c r="L4708" s="10">
        <v>50852668597</v>
      </c>
      <c r="M4708" s="10">
        <v>6.06</v>
      </c>
      <c r="N4708" s="10">
        <v>1</v>
      </c>
      <c r="O4708" s="14">
        <f>IF([1]!Table_1[[#This Row],[연도]]=2016,1,0)</f>
        <v>1</v>
      </c>
      <c r="P4708" s="14">
        <f>IF([1]!Table_1[[#This Row],[연도]]=2017,1,0)</f>
        <v>0</v>
      </c>
      <c r="Q4708" s="14">
        <f>IF([1]!Table_1[[#This Row],[연도]]=2018,1,0)</f>
        <v>0</v>
      </c>
      <c r="R4708" s="14">
        <f>IF([1]!Table_1[[#This Row],[연도]]=2019,1,0)</f>
        <v>0</v>
      </c>
      <c r="S4708" s="14">
        <f>IF([1]!Table_1[[#This Row],[연도]]=2020,1,0)</f>
        <v>0</v>
      </c>
      <c r="T4708" s="14">
        <f>IF([1]!Table_1[[#This Row],[연도]]=2021,1,0)</f>
        <v>0</v>
      </c>
      <c r="U4708" s="14">
        <f>IF([1]!Table_1[[#This Row],[연도]]=2022,1,0)</f>
        <v>0</v>
      </c>
      <c r="V4708" s="14">
        <f>IF([1]!Table_1[[#This Row],[연도]]=2023,1,0)</f>
        <v>0</v>
      </c>
      <c r="W4708" s="10">
        <v>0.47</v>
      </c>
      <c r="X4708" s="10">
        <f>Y4708/1000000000000</f>
        <v>0.16494562500000001</v>
      </c>
      <c r="Y4708" s="14">
        <f>[1]!Table_1[[#This Row],[주가]]*[1]!Table_1[[#This Row],[기말주식수]]</f>
        <v>164945625000</v>
      </c>
      <c r="Z4708" s="14">
        <f>AA4708/10</f>
        <v>1.7093189919215672</v>
      </c>
      <c r="AA4708" s="14">
        <f>[1]!Table_1[[#This Row],[시가총액]]/[1]!Table_1[[#This Row],[당기순이익(세후영업이익)]]</f>
        <v>17.093189919215671</v>
      </c>
      <c r="AB4708" s="10">
        <v>1596641600</v>
      </c>
    </row>
    <row r="4709" spans="1:28" ht="19.2">
      <c r="A4709" s="12">
        <v>4708</v>
      </c>
      <c r="B4709" s="12">
        <v>63170</v>
      </c>
      <c r="C4709" s="13" t="s">
        <v>754</v>
      </c>
      <c r="D4709" s="13" t="s">
        <v>20</v>
      </c>
      <c r="E4709" s="12">
        <v>2017</v>
      </c>
      <c r="F4709" s="12">
        <v>41.31</v>
      </c>
      <c r="G4709" s="15">
        <f>([1]!Table_1[[#This Row],[총자산]]-[1]!Table_1[[#This Row],[장부가치 자기자본]]+[1]!Table_1[[#This Row],[시가총액]])/[1]!Table_1[[#This Row],[총자산]]</f>
        <v>1.5038896098624126</v>
      </c>
      <c r="H4709" s="14">
        <f>I4709/100000000000</f>
        <v>6.3791259279999998E-2</v>
      </c>
      <c r="I4709" s="12">
        <v>6379125928</v>
      </c>
      <c r="J4709" s="12">
        <v>17.309999999999999</v>
      </c>
      <c r="K4709" s="10">
        <f>L4709/1000000000000</f>
        <v>5.4167584152999999E-2</v>
      </c>
      <c r="L4709" s="12">
        <v>54167584153</v>
      </c>
      <c r="M4709" s="12">
        <v>7.89</v>
      </c>
      <c r="N4709" s="12">
        <v>1</v>
      </c>
      <c r="O4709" s="15">
        <f>IF([1]!Table_1[[#This Row],[연도]]=2016,1,0)</f>
        <v>0</v>
      </c>
      <c r="P4709" s="15">
        <f>IF([1]!Table_1[[#This Row],[연도]]=2017,1,0)</f>
        <v>1</v>
      </c>
      <c r="Q4709" s="15">
        <f>IF([1]!Table_1[[#This Row],[연도]]=2018,1,0)</f>
        <v>0</v>
      </c>
      <c r="R4709" s="15">
        <f>IF([1]!Table_1[[#This Row],[연도]]=2019,1,0)</f>
        <v>0</v>
      </c>
      <c r="S4709" s="15">
        <f>IF([1]!Table_1[[#This Row],[연도]]=2020,1,0)</f>
        <v>0</v>
      </c>
      <c r="T4709" s="15">
        <f>IF([1]!Table_1[[#This Row],[연도]]=2021,1,0)</f>
        <v>0</v>
      </c>
      <c r="U4709" s="15">
        <f>IF([1]!Table_1[[#This Row],[연도]]=2022,1,0)</f>
        <v>0</v>
      </c>
      <c r="V4709" s="15">
        <f>IF([1]!Table_1[[#This Row],[연도]]=2023,1,0)</f>
        <v>0</v>
      </c>
      <c r="W4709" s="12">
        <v>0.22</v>
      </c>
      <c r="X4709" s="10">
        <f>Y4709/1000000000000</f>
        <v>0.15005822499999999</v>
      </c>
      <c r="Y4709" s="15">
        <f>[1]!Table_1[[#This Row],[주가]]*[1]!Table_1[[#This Row],[기말주식수]]</f>
        <v>150058225000</v>
      </c>
      <c r="Z4709" s="14">
        <f>AA4709/10</f>
        <v>2.3523320701563053</v>
      </c>
      <c r="AA4709" s="15">
        <f>[1]!Table_1[[#This Row],[시가총액]]/[1]!Table_1[[#This Row],[당기순이익(세후영업이익)]]</f>
        <v>23.523320701563051</v>
      </c>
      <c r="AB4709" s="12">
        <v>1262420080</v>
      </c>
    </row>
    <row r="4710" spans="1:28" ht="19.2">
      <c r="A4710" s="10">
        <v>4709</v>
      </c>
      <c r="B4710" s="10">
        <v>63170</v>
      </c>
      <c r="C4710" s="11" t="s">
        <v>754</v>
      </c>
      <c r="D4710" s="11" t="s">
        <v>20</v>
      </c>
      <c r="E4710" s="10">
        <v>2018</v>
      </c>
      <c r="F4710" s="10">
        <v>22.273</v>
      </c>
      <c r="G4710" s="14">
        <f>([1]!Table_1[[#This Row],[총자산]]-[1]!Table_1[[#This Row],[장부가치 자기자본]]+[1]!Table_1[[#This Row],[시가총액]])/[1]!Table_1[[#This Row],[총자산]]</f>
        <v>1.3446408836757271</v>
      </c>
      <c r="H4710" s="14">
        <f>I4710/100000000000</f>
        <v>8.7576390300000001E-2</v>
      </c>
      <c r="I4710" s="10">
        <v>8757639030</v>
      </c>
      <c r="J4710" s="10">
        <v>33.020000000000003</v>
      </c>
      <c r="K4710" s="10">
        <f>L4710/1000000000000</f>
        <v>6.2044837709000003E-2</v>
      </c>
      <c r="L4710" s="10">
        <v>62044837709</v>
      </c>
      <c r="M4710" s="10">
        <v>6.97</v>
      </c>
      <c r="N4710" s="10">
        <v>1</v>
      </c>
      <c r="O4710" s="14">
        <f>IF([1]!Table_1[[#This Row],[연도]]=2016,1,0)</f>
        <v>0</v>
      </c>
      <c r="P4710" s="14">
        <f>IF([1]!Table_1[[#This Row],[연도]]=2017,1,0)</f>
        <v>0</v>
      </c>
      <c r="Q4710" s="14">
        <f>IF([1]!Table_1[[#This Row],[연도]]=2018,1,0)</f>
        <v>1</v>
      </c>
      <c r="R4710" s="14">
        <f>IF([1]!Table_1[[#This Row],[연도]]=2019,1,0)</f>
        <v>0</v>
      </c>
      <c r="S4710" s="14">
        <f>IF([1]!Table_1[[#This Row],[연도]]=2020,1,0)</f>
        <v>0</v>
      </c>
      <c r="T4710" s="14">
        <f>IF([1]!Table_1[[#This Row],[연도]]=2021,1,0)</f>
        <v>0</v>
      </c>
      <c r="U4710" s="14">
        <f>IF([1]!Table_1[[#This Row],[연도]]=2022,1,0)</f>
        <v>0</v>
      </c>
      <c r="V4710" s="14">
        <f>IF([1]!Table_1[[#This Row],[연도]]=2023,1,0)</f>
        <v>0</v>
      </c>
      <c r="W4710" s="10">
        <v>0.34</v>
      </c>
      <c r="X4710" s="10">
        <f>Y4710/1000000000000</f>
        <v>0.14887400000000001</v>
      </c>
      <c r="Y4710" s="14">
        <f>[1]!Table_1[[#This Row],[주가]]*[1]!Table_1[[#This Row],[기말주식수]]</f>
        <v>148874000000</v>
      </c>
      <c r="Z4710" s="14">
        <f>AA4710/10</f>
        <v>1.6999330469093334</v>
      </c>
      <c r="AA4710" s="14">
        <f>[1]!Table_1[[#This Row],[시가총액]]/[1]!Table_1[[#This Row],[당기순이익(세후영업이익)]]</f>
        <v>16.999330469093334</v>
      </c>
      <c r="AB4710" s="10">
        <v>1578025100</v>
      </c>
    </row>
    <row r="4711" spans="1:28" ht="19.2">
      <c r="A4711" s="12">
        <v>4710</v>
      </c>
      <c r="B4711" s="12">
        <v>63170</v>
      </c>
      <c r="C4711" s="13" t="s">
        <v>754</v>
      </c>
      <c r="D4711" s="13" t="s">
        <v>20</v>
      </c>
      <c r="E4711" s="12">
        <v>2021</v>
      </c>
      <c r="F4711" s="12">
        <v>19.920999999999999</v>
      </c>
      <c r="G4711" s="15">
        <f>([1]!Table_1[[#This Row],[총자산]]-[1]!Table_1[[#This Row],[장부가치 자기자본]]+[1]!Table_1[[#This Row],[시가총액]])/[1]!Table_1[[#This Row],[총자산]]</f>
        <v>3.8325577493716918</v>
      </c>
      <c r="H4711" s="14">
        <f>I4711/100000000000</f>
        <v>0.19728868607</v>
      </c>
      <c r="I4711" s="12">
        <v>19728868607</v>
      </c>
      <c r="J4711" s="12">
        <v>17.22</v>
      </c>
      <c r="K4711" s="10">
        <f>L4711/1000000000000</f>
        <v>7.9020050511000001E-2</v>
      </c>
      <c r="L4711" s="12">
        <v>79020050511</v>
      </c>
      <c r="M4711" s="12">
        <v>13.8</v>
      </c>
      <c r="N4711" s="12">
        <v>1</v>
      </c>
      <c r="O4711" s="15">
        <f>IF([1]!Table_1[[#This Row],[연도]]=2016,1,0)</f>
        <v>0</v>
      </c>
      <c r="P4711" s="15">
        <f>IF([1]!Table_1[[#This Row],[연도]]=2017,1,0)</f>
        <v>0</v>
      </c>
      <c r="Q4711" s="15">
        <f>IF([1]!Table_1[[#This Row],[연도]]=2018,1,0)</f>
        <v>0</v>
      </c>
      <c r="R4711" s="15">
        <f>IF([1]!Table_1[[#This Row],[연도]]=2019,1,0)</f>
        <v>0</v>
      </c>
      <c r="S4711" s="15">
        <f>IF([1]!Table_1[[#This Row],[연도]]=2020,1,0)</f>
        <v>0</v>
      </c>
      <c r="T4711" s="15">
        <f>IF([1]!Table_1[[#This Row],[연도]]=2021,1,0)</f>
        <v>1</v>
      </c>
      <c r="U4711" s="15">
        <f>IF([1]!Table_1[[#This Row],[연도]]=2022,1,0)</f>
        <v>0</v>
      </c>
      <c r="V4711" s="15">
        <f>IF([1]!Table_1[[#This Row],[연도]]=2023,1,0)</f>
        <v>0</v>
      </c>
      <c r="W4711" s="12">
        <v>0.36</v>
      </c>
      <c r="X4711" s="10">
        <f>Y4711/1000000000000</f>
        <v>0.5785785</v>
      </c>
      <c r="Y4711" s="15">
        <f>[1]!Table_1[[#This Row],[주가]]*[1]!Table_1[[#This Row],[기말주식수]]</f>
        <v>578578500000</v>
      </c>
      <c r="Z4711" s="14">
        <f>AA4711/10</f>
        <v>2.932649162632238</v>
      </c>
      <c r="AA4711" s="15">
        <f>[1]!Table_1[[#This Row],[시가총액]]/[1]!Table_1[[#This Row],[당기순이익(세후영업이익)]]</f>
        <v>29.32649162632238</v>
      </c>
      <c r="AB4711" s="12">
        <v>3196050200</v>
      </c>
    </row>
    <row r="4712" spans="1:28" ht="19.2">
      <c r="A4712" s="10">
        <v>4711</v>
      </c>
      <c r="B4712" s="10">
        <v>63170</v>
      </c>
      <c r="C4712" s="11" t="s">
        <v>754</v>
      </c>
      <c r="D4712" s="11" t="s">
        <v>20</v>
      </c>
      <c r="E4712" s="10">
        <v>2022</v>
      </c>
      <c r="F4712" s="10">
        <v>37.07</v>
      </c>
      <c r="G4712" s="14">
        <f>([1]!Table_1[[#This Row],[총자산]]-[1]!Table_1[[#This Row],[장부가치 자기자본]]+[1]!Table_1[[#This Row],[시가총액]])/[1]!Table_1[[#This Row],[총자산]]</f>
        <v>1.975342065684627</v>
      </c>
      <c r="H4712" s="14">
        <f>I4712/100000000000</f>
        <v>7.7084658220000005E-2</v>
      </c>
      <c r="I4712" s="10">
        <v>7708465822</v>
      </c>
      <c r="J4712" s="10">
        <v>12.03</v>
      </c>
      <c r="K4712" s="10">
        <f>L4712/1000000000000</f>
        <v>5.5137015987E-2</v>
      </c>
      <c r="L4712" s="10">
        <v>55137015987</v>
      </c>
      <c r="M4712" s="10">
        <v>13.99</v>
      </c>
      <c r="N4712" s="10">
        <v>1</v>
      </c>
      <c r="O4712" s="14">
        <f>IF([1]!Table_1[[#This Row],[연도]]=2016,1,0)</f>
        <v>0</v>
      </c>
      <c r="P4712" s="14">
        <f>IF([1]!Table_1[[#This Row],[연도]]=2017,1,0)</f>
        <v>0</v>
      </c>
      <c r="Q4712" s="14">
        <f>IF([1]!Table_1[[#This Row],[연도]]=2018,1,0)</f>
        <v>0</v>
      </c>
      <c r="R4712" s="14">
        <f>IF([1]!Table_1[[#This Row],[연도]]=2019,1,0)</f>
        <v>0</v>
      </c>
      <c r="S4712" s="14">
        <f>IF([1]!Table_1[[#This Row],[연도]]=2020,1,0)</f>
        <v>0</v>
      </c>
      <c r="T4712" s="14">
        <f>IF([1]!Table_1[[#This Row],[연도]]=2021,1,0)</f>
        <v>0</v>
      </c>
      <c r="U4712" s="14">
        <f>IF([1]!Table_1[[#This Row],[연도]]=2022,1,0)</f>
        <v>1</v>
      </c>
      <c r="V4712" s="14">
        <f>IF([1]!Table_1[[#This Row],[연도]]=2023,1,0)</f>
        <v>0</v>
      </c>
      <c r="W4712" s="10">
        <v>0.81</v>
      </c>
      <c r="X4712" s="10">
        <f>Y4712/1000000000000</f>
        <v>0.31371581254999997</v>
      </c>
      <c r="Y4712" s="14">
        <f>[1]!Table_1[[#This Row],[주가]]*[1]!Table_1[[#This Row],[기말주식수]]</f>
        <v>313715812550</v>
      </c>
      <c r="Z4712" s="14">
        <f>AA4712/10</f>
        <v>4.0697568075693287</v>
      </c>
      <c r="AA4712" s="14">
        <f>[1]!Table_1[[#This Row],[시가총액]]/[1]!Table_1[[#This Row],[당기순이익(세후영업이익)]]</f>
        <v>40.697568075693283</v>
      </c>
      <c r="AB4712" s="10">
        <v>1683701800</v>
      </c>
    </row>
    <row r="4713" spans="1:28" ht="19.2">
      <c r="A4713" s="12">
        <v>4712</v>
      </c>
      <c r="B4713" s="12">
        <v>63570</v>
      </c>
      <c r="C4713" s="13" t="s">
        <v>755</v>
      </c>
      <c r="D4713" s="13" t="s">
        <v>20</v>
      </c>
      <c r="E4713" s="12">
        <v>2016</v>
      </c>
      <c r="F4713" s="12">
        <v>15.750999999999999</v>
      </c>
      <c r="G4713" s="15">
        <f>([1]!Table_1[[#This Row],[총자산]]-[1]!Table_1[[#This Row],[장부가치 자기자본]]+[1]!Table_1[[#This Row],[시가총액]])/[1]!Table_1[[#This Row],[총자산]]</f>
        <v>1.1950486939640836</v>
      </c>
      <c r="H4713" s="14">
        <f>I4713/100000000000</f>
        <v>0.15475582105999999</v>
      </c>
      <c r="I4713" s="12">
        <v>15475582106</v>
      </c>
      <c r="J4713" s="12">
        <v>18.690000000000001</v>
      </c>
      <c r="K4713" s="10">
        <f>L4713/1000000000000</f>
        <v>0.21550152520900001</v>
      </c>
      <c r="L4713" s="12">
        <v>215501525209</v>
      </c>
      <c r="M4713" s="12">
        <v>0.62</v>
      </c>
      <c r="N4713" s="12">
        <v>1</v>
      </c>
      <c r="O4713" s="15">
        <f>IF([1]!Table_1[[#This Row],[연도]]=2016,1,0)</f>
        <v>1</v>
      </c>
      <c r="P4713" s="15">
        <f>IF([1]!Table_1[[#This Row],[연도]]=2017,1,0)</f>
        <v>0</v>
      </c>
      <c r="Q4713" s="15">
        <f>IF([1]!Table_1[[#This Row],[연도]]=2018,1,0)</f>
        <v>0</v>
      </c>
      <c r="R4713" s="15">
        <f>IF([1]!Table_1[[#This Row],[연도]]=2019,1,0)</f>
        <v>0</v>
      </c>
      <c r="S4713" s="15">
        <f>IF([1]!Table_1[[#This Row],[연도]]=2020,1,0)</f>
        <v>0</v>
      </c>
      <c r="T4713" s="15">
        <f>IF([1]!Table_1[[#This Row],[연도]]=2021,1,0)</f>
        <v>0</v>
      </c>
      <c r="U4713" s="15">
        <f>IF([1]!Table_1[[#This Row],[연도]]=2022,1,0)</f>
        <v>0</v>
      </c>
      <c r="V4713" s="15">
        <f>IF([1]!Table_1[[#This Row],[연도]]=2023,1,0)</f>
        <v>0</v>
      </c>
      <c r="W4713" s="12">
        <v>0.84</v>
      </c>
      <c r="X4713" s="10">
        <f>Y4713/1000000000000</f>
        <v>0.15973215526000001</v>
      </c>
      <c r="Y4713" s="15">
        <f>[1]!Table_1[[#This Row],[주가]]*[1]!Table_1[[#This Row],[기말주식수]]</f>
        <v>159732155260</v>
      </c>
      <c r="Z4713" s="14">
        <f>AA4713/10</f>
        <v>1.0321560388870323</v>
      </c>
      <c r="AA4713" s="15">
        <f>[1]!Table_1[[#This Row],[시가총액]]/[1]!Table_1[[#This Row],[당기순이익(세후영업이익)]]</f>
        <v>10.321560388870324</v>
      </c>
      <c r="AB4713" s="12">
        <v>2081200720</v>
      </c>
    </row>
    <row r="4714" spans="1:28" ht="19.2">
      <c r="A4714" s="10">
        <v>4713</v>
      </c>
      <c r="B4714" s="10">
        <v>63570</v>
      </c>
      <c r="C4714" s="11" t="s">
        <v>755</v>
      </c>
      <c r="D4714" s="11" t="s">
        <v>20</v>
      </c>
      <c r="E4714" s="10">
        <v>2017</v>
      </c>
      <c r="F4714" s="10">
        <v>17.416</v>
      </c>
      <c r="G4714" s="14">
        <f>([1]!Table_1[[#This Row],[총자산]]-[1]!Table_1[[#This Row],[장부가치 자기자본]]+[1]!Table_1[[#This Row],[시가총액]])/[1]!Table_1[[#This Row],[총자산]]</f>
        <v>1.4340046799891024</v>
      </c>
      <c r="H4714" s="14">
        <f>I4714/100000000000</f>
        <v>0.21056132554000001</v>
      </c>
      <c r="I4714" s="10">
        <v>21056132554</v>
      </c>
      <c r="J4714" s="10">
        <v>71.91</v>
      </c>
      <c r="K4714" s="10">
        <f>L4714/1000000000000</f>
        <v>0.24104373570199999</v>
      </c>
      <c r="L4714" s="10">
        <v>241043735702</v>
      </c>
      <c r="M4714" s="10">
        <v>0.78</v>
      </c>
      <c r="N4714" s="10">
        <v>1</v>
      </c>
      <c r="O4714" s="14">
        <f>IF([1]!Table_1[[#This Row],[연도]]=2016,1,0)</f>
        <v>0</v>
      </c>
      <c r="P4714" s="14">
        <f>IF([1]!Table_1[[#This Row],[연도]]=2017,1,0)</f>
        <v>1</v>
      </c>
      <c r="Q4714" s="14">
        <f>IF([1]!Table_1[[#This Row],[연도]]=2018,1,0)</f>
        <v>0</v>
      </c>
      <c r="R4714" s="14">
        <f>IF([1]!Table_1[[#This Row],[연도]]=2019,1,0)</f>
        <v>0</v>
      </c>
      <c r="S4714" s="14">
        <f>IF([1]!Table_1[[#This Row],[연도]]=2020,1,0)</f>
        <v>0</v>
      </c>
      <c r="T4714" s="14">
        <f>IF([1]!Table_1[[#This Row],[연도]]=2021,1,0)</f>
        <v>0</v>
      </c>
      <c r="U4714" s="14">
        <f>IF([1]!Table_1[[#This Row],[연도]]=2022,1,0)</f>
        <v>0</v>
      </c>
      <c r="V4714" s="14">
        <f>IF([1]!Table_1[[#This Row],[연도]]=2023,1,0)</f>
        <v>0</v>
      </c>
      <c r="W4714" s="10">
        <v>0.7</v>
      </c>
      <c r="X4714" s="10">
        <f>Y4714/1000000000000</f>
        <v>0.3225861116</v>
      </c>
      <c r="Y4714" s="14">
        <f>[1]!Table_1[[#This Row],[주가]]*[1]!Table_1[[#This Row],[기말주식수]]</f>
        <v>322586111600</v>
      </c>
      <c r="Z4714" s="14">
        <f>AA4714/10</f>
        <v>1.5320292592797096</v>
      </c>
      <c r="AA4714" s="14">
        <f>[1]!Table_1[[#This Row],[시가총액]]/[1]!Table_1[[#This Row],[당기순이익(세후영업이익)]]</f>
        <v>15.320292592797095</v>
      </c>
      <c r="AB4714" s="10">
        <v>2861650990</v>
      </c>
    </row>
    <row r="4715" spans="1:28" ht="19.2">
      <c r="A4715" s="12">
        <v>4714</v>
      </c>
      <c r="B4715" s="12">
        <v>63570</v>
      </c>
      <c r="C4715" s="13" t="s">
        <v>755</v>
      </c>
      <c r="D4715" s="13" t="s">
        <v>20</v>
      </c>
      <c r="E4715" s="12">
        <v>2018</v>
      </c>
      <c r="F4715" s="12">
        <v>27.16</v>
      </c>
      <c r="G4715" s="15">
        <f>([1]!Table_1[[#This Row],[총자산]]-[1]!Table_1[[#This Row],[장부가치 자기자본]]+[1]!Table_1[[#This Row],[시가총액]])/[1]!Table_1[[#This Row],[총자산]]</f>
        <v>1.3565338469207888</v>
      </c>
      <c r="H4715" s="14">
        <f>I4715/100000000000</f>
        <v>0.24912676616000001</v>
      </c>
      <c r="I4715" s="12">
        <v>24912676616</v>
      </c>
      <c r="J4715" s="12">
        <v>7.75</v>
      </c>
      <c r="K4715" s="10">
        <f>L4715/1000000000000</f>
        <v>0.29442348222800002</v>
      </c>
      <c r="L4715" s="12">
        <v>294423482228</v>
      </c>
      <c r="M4715" s="12">
        <v>0.68</v>
      </c>
      <c r="N4715" s="12">
        <v>1</v>
      </c>
      <c r="O4715" s="15">
        <f>IF([1]!Table_1[[#This Row],[연도]]=2016,1,0)</f>
        <v>0</v>
      </c>
      <c r="P4715" s="15">
        <f>IF([1]!Table_1[[#This Row],[연도]]=2017,1,0)</f>
        <v>0</v>
      </c>
      <c r="Q4715" s="15">
        <f>IF([1]!Table_1[[#This Row],[연도]]=2018,1,0)</f>
        <v>1</v>
      </c>
      <c r="R4715" s="15">
        <f>IF([1]!Table_1[[#This Row],[연도]]=2019,1,0)</f>
        <v>0</v>
      </c>
      <c r="S4715" s="15">
        <f>IF([1]!Table_1[[#This Row],[연도]]=2020,1,0)</f>
        <v>0</v>
      </c>
      <c r="T4715" s="15">
        <f>IF([1]!Table_1[[#This Row],[연도]]=2021,1,0)</f>
        <v>0</v>
      </c>
      <c r="U4715" s="15">
        <f>IF([1]!Table_1[[#This Row],[연도]]=2022,1,0)</f>
        <v>0</v>
      </c>
      <c r="V4715" s="15">
        <f>IF([1]!Table_1[[#This Row],[연도]]=2023,1,0)</f>
        <v>0</v>
      </c>
      <c r="W4715" s="12">
        <v>0.87</v>
      </c>
      <c r="X4715" s="10">
        <f>Y4715/1000000000000</f>
        <v>0.31146509472</v>
      </c>
      <c r="Y4715" s="15">
        <f>[1]!Table_1[[#This Row],[주가]]*[1]!Table_1[[#This Row],[기말주식수]]</f>
        <v>311465094720</v>
      </c>
      <c r="Z4715" s="14">
        <f>AA4715/10</f>
        <v>1.2502273421715098</v>
      </c>
      <c r="AA4715" s="15">
        <f>[1]!Table_1[[#This Row],[시가총액]]/[1]!Table_1[[#This Row],[당기순이익(세후영업이익)]]</f>
        <v>12.502273421715097</v>
      </c>
      <c r="AB4715" s="12">
        <v>3336340480</v>
      </c>
    </row>
    <row r="4716" spans="1:28" ht="19.2">
      <c r="A4716" s="10">
        <v>4715</v>
      </c>
      <c r="B4716" s="10">
        <v>63570</v>
      </c>
      <c r="C4716" s="11" t="s">
        <v>755</v>
      </c>
      <c r="D4716" s="11" t="s">
        <v>20</v>
      </c>
      <c r="E4716" s="10">
        <v>2019</v>
      </c>
      <c r="F4716" s="10">
        <v>117.85</v>
      </c>
      <c r="G4716" s="14">
        <f>([1]!Table_1[[#This Row],[총자산]]-[1]!Table_1[[#This Row],[장부가치 자기자본]]+[1]!Table_1[[#This Row],[시가총액]])/[1]!Table_1[[#This Row],[총자산]]</f>
        <v>1.2284572704672032</v>
      </c>
      <c r="H4716" s="14">
        <f>I4716/100000000000</f>
        <v>0.16029887191</v>
      </c>
      <c r="I4716" s="10">
        <v>16029887191</v>
      </c>
      <c r="J4716" s="10">
        <v>10.94</v>
      </c>
      <c r="K4716" s="10">
        <f>L4716/1000000000000</f>
        <v>0.28287617814100002</v>
      </c>
      <c r="L4716" s="10">
        <v>282876178141</v>
      </c>
      <c r="M4716" s="10">
        <v>1.24</v>
      </c>
      <c r="N4716" s="10">
        <v>1</v>
      </c>
      <c r="O4716" s="14">
        <f>IF([1]!Table_1[[#This Row],[연도]]=2016,1,0)</f>
        <v>0</v>
      </c>
      <c r="P4716" s="14">
        <f>IF([1]!Table_1[[#This Row],[연도]]=2017,1,0)</f>
        <v>0</v>
      </c>
      <c r="Q4716" s="14">
        <f>IF([1]!Table_1[[#This Row],[연도]]=2018,1,0)</f>
        <v>0</v>
      </c>
      <c r="R4716" s="14">
        <f>IF([1]!Table_1[[#This Row],[연도]]=2019,1,0)</f>
        <v>1</v>
      </c>
      <c r="S4716" s="14">
        <f>IF([1]!Table_1[[#This Row],[연도]]=2020,1,0)</f>
        <v>0</v>
      </c>
      <c r="T4716" s="14">
        <f>IF([1]!Table_1[[#This Row],[연도]]=2021,1,0)</f>
        <v>0</v>
      </c>
      <c r="U4716" s="14">
        <f>IF([1]!Table_1[[#This Row],[연도]]=2022,1,0)</f>
        <v>0</v>
      </c>
      <c r="V4716" s="14">
        <f>IF([1]!Table_1[[#This Row],[연도]]=2023,1,0)</f>
        <v>0</v>
      </c>
      <c r="W4716" s="10">
        <v>0.97</v>
      </c>
      <c r="X4716" s="10">
        <f>Y4716/1000000000000</f>
        <v>0.26635227839999998</v>
      </c>
      <c r="Y4716" s="14">
        <f>[1]!Table_1[[#This Row],[주가]]*[1]!Table_1[[#This Row],[기말주식수]]</f>
        <v>266352278400</v>
      </c>
      <c r="Z4716" s="14">
        <f>AA4716/10</f>
        <v>1.6615979590270844</v>
      </c>
      <c r="AA4716" s="14">
        <f>[1]!Table_1[[#This Row],[시가총액]]/[1]!Table_1[[#This Row],[당기순이익(세후영업이익)]]</f>
        <v>16.615979590270843</v>
      </c>
      <c r="AB4716" s="10">
        <v>3336340480</v>
      </c>
    </row>
    <row r="4717" spans="1:28" ht="19.2">
      <c r="A4717" s="12">
        <v>4716</v>
      </c>
      <c r="B4717" s="12">
        <v>63570</v>
      </c>
      <c r="C4717" s="13" t="s">
        <v>755</v>
      </c>
      <c r="D4717" s="13" t="s">
        <v>20</v>
      </c>
      <c r="E4717" s="12">
        <v>2020</v>
      </c>
      <c r="F4717" s="12">
        <v>164.595</v>
      </c>
      <c r="G4717" s="15">
        <f>([1]!Table_1[[#This Row],[총자산]]-[1]!Table_1[[#This Row],[장부가치 자기자본]]+[1]!Table_1[[#This Row],[시가총액]])/[1]!Table_1[[#This Row],[총자산]]</f>
        <v>1.0789973137570665</v>
      </c>
      <c r="H4717" s="14">
        <f>I4717/100000000000</f>
        <v>0.11801860929999999</v>
      </c>
      <c r="I4717" s="12">
        <v>11801860930</v>
      </c>
      <c r="J4717" s="12">
        <v>4.8499999999999996</v>
      </c>
      <c r="K4717" s="10">
        <f>L4717/1000000000000</f>
        <v>0.272225156759</v>
      </c>
      <c r="L4717" s="12">
        <v>272225156759</v>
      </c>
      <c r="M4717" s="12">
        <v>1.87</v>
      </c>
      <c r="N4717" s="12">
        <v>1</v>
      </c>
      <c r="O4717" s="15">
        <f>IF([1]!Table_1[[#This Row],[연도]]=2016,1,0)</f>
        <v>0</v>
      </c>
      <c r="P4717" s="15">
        <f>IF([1]!Table_1[[#This Row],[연도]]=2017,1,0)</f>
        <v>0</v>
      </c>
      <c r="Q4717" s="15">
        <f>IF([1]!Table_1[[#This Row],[연도]]=2018,1,0)</f>
        <v>0</v>
      </c>
      <c r="R4717" s="15">
        <f>IF([1]!Table_1[[#This Row],[연도]]=2019,1,0)</f>
        <v>0</v>
      </c>
      <c r="S4717" s="15">
        <f>IF([1]!Table_1[[#This Row],[연도]]=2020,1,0)</f>
        <v>1</v>
      </c>
      <c r="T4717" s="15">
        <f>IF([1]!Table_1[[#This Row],[연도]]=2021,1,0)</f>
        <v>0</v>
      </c>
      <c r="U4717" s="15">
        <f>IF([1]!Table_1[[#This Row],[연도]]=2022,1,0)</f>
        <v>0</v>
      </c>
      <c r="V4717" s="15">
        <f>IF([1]!Table_1[[#This Row],[연도]]=2023,1,0)</f>
        <v>0</v>
      </c>
      <c r="W4717" s="12">
        <v>1.04</v>
      </c>
      <c r="X4717" s="10">
        <f>Y4717/1000000000000</f>
        <v>0.19532500416000001</v>
      </c>
      <c r="Y4717" s="15">
        <f>[1]!Table_1[[#This Row],[주가]]*[1]!Table_1[[#This Row],[기말주식수]]</f>
        <v>195325004160</v>
      </c>
      <c r="Z4717" s="14">
        <f>AA4717/10</f>
        <v>1.655035636485847</v>
      </c>
      <c r="AA4717" s="15">
        <f>[1]!Table_1[[#This Row],[시가총액]]/[1]!Table_1[[#This Row],[당기순이익(세후영업이익)]]</f>
        <v>16.55035636485847</v>
      </c>
      <c r="AB4717" s="12">
        <v>3336340480</v>
      </c>
    </row>
    <row r="4718" spans="1:28" ht="19.2">
      <c r="A4718" s="10">
        <v>4717</v>
      </c>
      <c r="B4718" s="10">
        <v>63570</v>
      </c>
      <c r="C4718" s="11" t="s">
        <v>755</v>
      </c>
      <c r="D4718" s="11" t="s">
        <v>20</v>
      </c>
      <c r="E4718" s="10">
        <v>2021</v>
      </c>
      <c r="F4718" s="10">
        <v>36.902000000000001</v>
      </c>
      <c r="G4718" s="14">
        <f>([1]!Table_1[[#This Row],[총자산]]-[1]!Table_1[[#This Row],[장부가치 자기자본]]+[1]!Table_1[[#This Row],[시가총액]])/[1]!Table_1[[#This Row],[총자산]]</f>
        <v>1.0421998085730229</v>
      </c>
      <c r="H4718" s="14">
        <f>I4718/100000000000</f>
        <v>0.14287632790999999</v>
      </c>
      <c r="I4718" s="10">
        <v>14287632791</v>
      </c>
      <c r="J4718" s="10">
        <v>2.2599999999999998</v>
      </c>
      <c r="K4718" s="10">
        <f>L4718/1000000000000</f>
        <v>0.23836436364999999</v>
      </c>
      <c r="L4718" s="10">
        <v>238364363650</v>
      </c>
      <c r="M4718" s="10">
        <v>1.9</v>
      </c>
      <c r="N4718" s="10">
        <v>1</v>
      </c>
      <c r="O4718" s="14">
        <f>IF([1]!Table_1[[#This Row],[연도]]=2016,1,0)</f>
        <v>0</v>
      </c>
      <c r="P4718" s="14">
        <f>IF([1]!Table_1[[#This Row],[연도]]=2017,1,0)</f>
        <v>0</v>
      </c>
      <c r="Q4718" s="14">
        <f>IF([1]!Table_1[[#This Row],[연도]]=2018,1,0)</f>
        <v>0</v>
      </c>
      <c r="R4718" s="14">
        <f>IF([1]!Table_1[[#This Row],[연도]]=2019,1,0)</f>
        <v>0</v>
      </c>
      <c r="S4718" s="14">
        <f>IF([1]!Table_1[[#This Row],[연도]]=2020,1,0)</f>
        <v>0</v>
      </c>
      <c r="T4718" s="14">
        <f>IF([1]!Table_1[[#This Row],[연도]]=2021,1,0)</f>
        <v>1</v>
      </c>
      <c r="U4718" s="14">
        <f>IF([1]!Table_1[[#This Row],[연도]]=2022,1,0)</f>
        <v>0</v>
      </c>
      <c r="V4718" s="14">
        <f>IF([1]!Table_1[[#This Row],[연도]]=2023,1,0)</f>
        <v>0</v>
      </c>
      <c r="W4718" s="10">
        <v>0.5</v>
      </c>
      <c r="X4718" s="10">
        <f>Y4718/1000000000000</f>
        <v>0.18712954943999999</v>
      </c>
      <c r="Y4718" s="14">
        <f>[1]!Table_1[[#This Row],[주가]]*[1]!Table_1[[#This Row],[기말주식수]]</f>
        <v>187129549440</v>
      </c>
      <c r="Z4718" s="14">
        <f>AA4718/10</f>
        <v>1.3097309552767606</v>
      </c>
      <c r="AA4718" s="14">
        <f>[1]!Table_1[[#This Row],[시가총액]]/[1]!Table_1[[#This Row],[당기순이익(세후영업이익)]]</f>
        <v>13.097309552767607</v>
      </c>
      <c r="AB4718" s="10">
        <v>3336340480</v>
      </c>
    </row>
    <row r="4719" spans="1:28" ht="19.2">
      <c r="A4719" s="12">
        <v>4718</v>
      </c>
      <c r="B4719" s="12">
        <v>63570</v>
      </c>
      <c r="C4719" s="13" t="s">
        <v>755</v>
      </c>
      <c r="D4719" s="13" t="s">
        <v>20</v>
      </c>
      <c r="E4719" s="12">
        <v>2022</v>
      </c>
      <c r="F4719" s="12">
        <v>38.503999999999998</v>
      </c>
      <c r="G4719" s="15">
        <f>([1]!Table_1[[#This Row],[총자산]]-[1]!Table_1[[#This Row],[장부가치 자기자본]]+[1]!Table_1[[#This Row],[시가총액]])/[1]!Table_1[[#This Row],[총자산]]</f>
        <v>0.96175853982239223</v>
      </c>
      <c r="H4719" s="14">
        <f>I4719/100000000000</f>
        <v>0.18891094654000001</v>
      </c>
      <c r="I4719" s="12">
        <v>18891094654</v>
      </c>
      <c r="J4719" s="12">
        <v>1.87</v>
      </c>
      <c r="K4719" s="10">
        <f>L4719/1000000000000</f>
        <v>0.28891324550399999</v>
      </c>
      <c r="L4719" s="12">
        <v>288913245504</v>
      </c>
      <c r="M4719" s="12">
        <v>1.5</v>
      </c>
      <c r="N4719" s="12">
        <v>1</v>
      </c>
      <c r="O4719" s="15">
        <f>IF([1]!Table_1[[#This Row],[연도]]=2016,1,0)</f>
        <v>0</v>
      </c>
      <c r="P4719" s="15">
        <f>IF([1]!Table_1[[#This Row],[연도]]=2017,1,0)</f>
        <v>0</v>
      </c>
      <c r="Q4719" s="15">
        <f>IF([1]!Table_1[[#This Row],[연도]]=2018,1,0)</f>
        <v>0</v>
      </c>
      <c r="R4719" s="15">
        <f>IF([1]!Table_1[[#This Row],[연도]]=2019,1,0)</f>
        <v>0</v>
      </c>
      <c r="S4719" s="15">
        <f>IF([1]!Table_1[[#This Row],[연도]]=2020,1,0)</f>
        <v>0</v>
      </c>
      <c r="T4719" s="15">
        <f>IF([1]!Table_1[[#This Row],[연도]]=2021,1,0)</f>
        <v>0</v>
      </c>
      <c r="U4719" s="15">
        <f>IF([1]!Table_1[[#This Row],[연도]]=2022,1,0)</f>
        <v>1</v>
      </c>
      <c r="V4719" s="15">
        <f>IF([1]!Table_1[[#This Row],[연도]]=2023,1,0)</f>
        <v>0</v>
      </c>
      <c r="W4719" s="12">
        <v>1.01</v>
      </c>
      <c r="X4719" s="10">
        <f>Y4719/1000000000000</f>
        <v>0.15673807151999999</v>
      </c>
      <c r="Y4719" s="15">
        <f>[1]!Table_1[[#This Row],[주가]]*[1]!Table_1[[#This Row],[기말주식수]]</f>
        <v>156738071520</v>
      </c>
      <c r="Z4719" s="14">
        <f>AA4719/10</f>
        <v>0.82969290234757409</v>
      </c>
      <c r="AA4719" s="15">
        <f>[1]!Table_1[[#This Row],[시가총액]]/[1]!Table_1[[#This Row],[당기순이익(세후영업이익)]]</f>
        <v>8.2969290234757409</v>
      </c>
      <c r="AB4719" s="12">
        <v>3336340480</v>
      </c>
    </row>
    <row r="4720" spans="1:28" ht="19.2">
      <c r="A4720" s="10">
        <v>4719</v>
      </c>
      <c r="B4720" s="10">
        <v>63570</v>
      </c>
      <c r="C4720" s="11" t="s">
        <v>755</v>
      </c>
      <c r="D4720" s="11" t="s">
        <v>20</v>
      </c>
      <c r="E4720" s="10">
        <v>2023</v>
      </c>
      <c r="F4720" s="10">
        <v>26.248000000000001</v>
      </c>
      <c r="G4720" s="14">
        <f>([1]!Table_1[[#This Row],[총자산]]-[1]!Table_1[[#This Row],[장부가치 자기자본]]+[1]!Table_1[[#This Row],[시가총액]])/[1]!Table_1[[#This Row],[총자산]]</f>
        <v>1.0508167101476462</v>
      </c>
      <c r="H4720" s="14">
        <f>I4720/100000000000</f>
        <v>0.27993203084000001</v>
      </c>
      <c r="I4720" s="10">
        <v>27993203084</v>
      </c>
      <c r="J4720" s="10">
        <v>4.45</v>
      </c>
      <c r="K4720" s="10">
        <f>L4720/1000000000000</f>
        <v>0.365516532866</v>
      </c>
      <c r="L4720" s="10">
        <v>365516532866</v>
      </c>
      <c r="M4720" s="10">
        <v>1.21</v>
      </c>
      <c r="N4720" s="10">
        <v>1</v>
      </c>
      <c r="O4720" s="14">
        <f>IF([1]!Table_1[[#This Row],[연도]]=2016,1,0)</f>
        <v>0</v>
      </c>
      <c r="P4720" s="14">
        <f>IF([1]!Table_1[[#This Row],[연도]]=2017,1,0)</f>
        <v>0</v>
      </c>
      <c r="Q4720" s="14">
        <f>IF([1]!Table_1[[#This Row],[연도]]=2018,1,0)</f>
        <v>0</v>
      </c>
      <c r="R4720" s="14">
        <f>IF([1]!Table_1[[#This Row],[연도]]=2019,1,0)</f>
        <v>0</v>
      </c>
      <c r="S4720" s="14">
        <f>IF([1]!Table_1[[#This Row],[연도]]=2020,1,0)</f>
        <v>0</v>
      </c>
      <c r="T4720" s="14">
        <f>IF([1]!Table_1[[#This Row],[연도]]=2021,1,0)</f>
        <v>0</v>
      </c>
      <c r="U4720" s="14">
        <f>IF([1]!Table_1[[#This Row],[연도]]=2022,1,0)</f>
        <v>0</v>
      </c>
      <c r="V4720" s="14">
        <f>IF([1]!Table_1[[#This Row],[연도]]=2023,1,0)</f>
        <v>1</v>
      </c>
      <c r="W4720" s="10">
        <v>0.56000000000000005</v>
      </c>
      <c r="X4720" s="10">
        <f>Y4720/1000000000000</f>
        <v>0.21035000447999999</v>
      </c>
      <c r="Y4720" s="14">
        <f>[1]!Table_1[[#This Row],[주가]]*[1]!Table_1[[#This Row],[기말주식수]]</f>
        <v>210350004480</v>
      </c>
      <c r="Z4720" s="14">
        <f>AA4720/10</f>
        <v>0.75143242396662058</v>
      </c>
      <c r="AA4720" s="14">
        <f>[1]!Table_1[[#This Row],[시가총액]]/[1]!Table_1[[#This Row],[당기순이익(세후영업이익)]]</f>
        <v>7.5143242396662062</v>
      </c>
      <c r="AB4720" s="10">
        <v>3791296000</v>
      </c>
    </row>
    <row r="4721" spans="1:28" ht="19.2">
      <c r="A4721" s="12">
        <v>4720</v>
      </c>
      <c r="B4721" s="12">
        <v>63760</v>
      </c>
      <c r="C4721" s="13" t="s">
        <v>756</v>
      </c>
      <c r="D4721" s="13" t="s">
        <v>20</v>
      </c>
      <c r="E4721" s="12">
        <v>2018</v>
      </c>
      <c r="F4721" s="12">
        <v>4.7919999999999998</v>
      </c>
      <c r="G4721" s="15">
        <f>([1]!Table_1[[#This Row],[총자산]]-[1]!Table_1[[#This Row],[장부가치 자기자본]]+[1]!Table_1[[#This Row],[시가총액]])/[1]!Table_1[[#This Row],[총자산]]</f>
        <v>0.56499483017299135</v>
      </c>
      <c r="H4721" s="14">
        <f>I4721/100000000000</f>
        <v>0.15156012946</v>
      </c>
      <c r="I4721" s="12">
        <v>15156012946</v>
      </c>
      <c r="J4721" s="12">
        <v>28.05</v>
      </c>
      <c r="K4721" s="10">
        <f>L4721/1000000000000</f>
        <v>5.0838818296000003E-2</v>
      </c>
      <c r="L4721" s="12">
        <v>50838818296</v>
      </c>
      <c r="M4721" s="12">
        <v>7.07</v>
      </c>
      <c r="N4721" s="12">
        <v>1</v>
      </c>
      <c r="O4721" s="15">
        <f>IF([1]!Table_1[[#This Row],[연도]]=2016,1,0)</f>
        <v>0</v>
      </c>
      <c r="P4721" s="15">
        <f>IF([1]!Table_1[[#This Row],[연도]]=2017,1,0)</f>
        <v>0</v>
      </c>
      <c r="Q4721" s="15">
        <f>IF([1]!Table_1[[#This Row],[연도]]=2018,1,0)</f>
        <v>1</v>
      </c>
      <c r="R4721" s="15">
        <f>IF([1]!Table_1[[#This Row],[연도]]=2019,1,0)</f>
        <v>0</v>
      </c>
      <c r="S4721" s="15">
        <f>IF([1]!Table_1[[#This Row],[연도]]=2020,1,0)</f>
        <v>0</v>
      </c>
      <c r="T4721" s="15">
        <f>IF([1]!Table_1[[#This Row],[연도]]=2021,1,0)</f>
        <v>0</v>
      </c>
      <c r="U4721" s="15">
        <f>IF([1]!Table_1[[#This Row],[연도]]=2022,1,0)</f>
        <v>0</v>
      </c>
      <c r="V4721" s="15">
        <f>IF([1]!Table_1[[#This Row],[연도]]=2023,1,0)</f>
        <v>0</v>
      </c>
      <c r="W4721" s="12">
        <v>1.2</v>
      </c>
      <c r="X4721" s="10">
        <f>Y4721/1000000000000</f>
        <v>3.2950243499999997E-2</v>
      </c>
      <c r="Y4721" s="15">
        <f>[1]!Table_1[[#This Row],[주가]]*[1]!Table_1[[#This Row],[기말주식수]]</f>
        <v>32950243500</v>
      </c>
      <c r="Z4721" s="14">
        <f>AA4721/10</f>
        <v>0.21740706884719496</v>
      </c>
      <c r="AA4721" s="15">
        <f>[1]!Table_1[[#This Row],[시가총액]]/[1]!Table_1[[#This Row],[당기순이익(세후영업이익)]]</f>
        <v>2.1740706884719496</v>
      </c>
      <c r="AB4721" s="12">
        <v>710504250</v>
      </c>
    </row>
    <row r="4722" spans="1:28" ht="19.2">
      <c r="A4722" s="10">
        <v>4721</v>
      </c>
      <c r="B4722" s="10">
        <v>63760</v>
      </c>
      <c r="C4722" s="11" t="s">
        <v>756</v>
      </c>
      <c r="D4722" s="11" t="s">
        <v>20</v>
      </c>
      <c r="E4722" s="10">
        <v>2019</v>
      </c>
      <c r="F4722" s="10">
        <v>13.967000000000001</v>
      </c>
      <c r="G4722" s="14">
        <f>([1]!Table_1[[#This Row],[총자산]]-[1]!Table_1[[#This Row],[장부가치 자기자본]]+[1]!Table_1[[#This Row],[시가총액]])/[1]!Table_1[[#This Row],[총자산]]</f>
        <v>0.48911598165400477</v>
      </c>
      <c r="H4722" s="14">
        <f>I4722/100000000000</f>
        <v>3.1091871900000002E-2</v>
      </c>
      <c r="I4722" s="10">
        <v>3109187190</v>
      </c>
      <c r="J4722" s="10">
        <v>-1.08</v>
      </c>
      <c r="K4722" s="10">
        <f>L4722/1000000000000</f>
        <v>3.7348781129000003E-2</v>
      </c>
      <c r="L4722" s="10">
        <v>37348781129</v>
      </c>
      <c r="M4722" s="10">
        <v>16.09</v>
      </c>
      <c r="N4722" s="10">
        <v>1</v>
      </c>
      <c r="O4722" s="14">
        <f>IF([1]!Table_1[[#This Row],[연도]]=2016,1,0)</f>
        <v>0</v>
      </c>
      <c r="P4722" s="14">
        <f>IF([1]!Table_1[[#This Row],[연도]]=2017,1,0)</f>
        <v>0</v>
      </c>
      <c r="Q4722" s="14">
        <f>IF([1]!Table_1[[#This Row],[연도]]=2018,1,0)</f>
        <v>0</v>
      </c>
      <c r="R4722" s="14">
        <f>IF([1]!Table_1[[#This Row],[연도]]=2019,1,0)</f>
        <v>1</v>
      </c>
      <c r="S4722" s="14">
        <f>IF([1]!Table_1[[#This Row],[연도]]=2020,1,0)</f>
        <v>0</v>
      </c>
      <c r="T4722" s="14">
        <f>IF([1]!Table_1[[#This Row],[연도]]=2021,1,0)</f>
        <v>0</v>
      </c>
      <c r="U4722" s="14">
        <f>IF([1]!Table_1[[#This Row],[연도]]=2022,1,0)</f>
        <v>0</v>
      </c>
      <c r="V4722" s="14">
        <f>IF([1]!Table_1[[#This Row],[연도]]=2023,1,0)</f>
        <v>0</v>
      </c>
      <c r="W4722" s="10">
        <v>0.85</v>
      </c>
      <c r="X4722" s="10">
        <f>Y4722/1000000000000</f>
        <v>3.0916507999999999E-2</v>
      </c>
      <c r="Y4722" s="14">
        <f>[1]!Table_1[[#This Row],[주가]]*[1]!Table_1[[#This Row],[기말주식수]]</f>
        <v>30916508000</v>
      </c>
      <c r="Z4722" s="14">
        <f>AA4722/10</f>
        <v>0.99435981530594175</v>
      </c>
      <c r="AA4722" s="14">
        <f>[1]!Table_1[[#This Row],[시가총액]]/[1]!Table_1[[#This Row],[당기순이익(세후영업이익)]]</f>
        <v>9.9435981530594173</v>
      </c>
      <c r="AB4722" s="10">
        <v>569003400</v>
      </c>
    </row>
    <row r="4723" spans="1:28" ht="19.2">
      <c r="A4723" s="12">
        <v>4722</v>
      </c>
      <c r="B4723" s="12">
        <v>63760</v>
      </c>
      <c r="C4723" s="13" t="s">
        <v>756</v>
      </c>
      <c r="D4723" s="13" t="s">
        <v>20</v>
      </c>
      <c r="E4723" s="12">
        <v>2020</v>
      </c>
      <c r="F4723" s="12">
        <v>21.292000000000002</v>
      </c>
      <c r="G4723" s="15">
        <f>([1]!Table_1[[#This Row],[총자산]]-[1]!Table_1[[#This Row],[장부가치 자기자본]]+[1]!Table_1[[#This Row],[시가총액]])/[1]!Table_1[[#This Row],[총자산]]</f>
        <v>0.46118309321561207</v>
      </c>
      <c r="H4723" s="14">
        <f>I4723/100000000000</f>
        <v>2.7270362690000001E-2</v>
      </c>
      <c r="I4723" s="12">
        <v>2727036269</v>
      </c>
      <c r="J4723" s="12">
        <v>0.98</v>
      </c>
      <c r="K4723" s="10">
        <f>L4723/1000000000000</f>
        <v>2.8862656478000001E-2</v>
      </c>
      <c r="L4723" s="12">
        <v>28862656478</v>
      </c>
      <c r="M4723" s="12">
        <v>15.52</v>
      </c>
      <c r="N4723" s="12">
        <v>1</v>
      </c>
      <c r="O4723" s="15">
        <f>IF([1]!Table_1[[#This Row],[연도]]=2016,1,0)</f>
        <v>0</v>
      </c>
      <c r="P4723" s="15">
        <f>IF([1]!Table_1[[#This Row],[연도]]=2017,1,0)</f>
        <v>0</v>
      </c>
      <c r="Q4723" s="15">
        <f>IF([1]!Table_1[[#This Row],[연도]]=2018,1,0)</f>
        <v>0</v>
      </c>
      <c r="R4723" s="15">
        <f>IF([1]!Table_1[[#This Row],[연도]]=2019,1,0)</f>
        <v>0</v>
      </c>
      <c r="S4723" s="15">
        <f>IF([1]!Table_1[[#This Row],[연도]]=2020,1,0)</f>
        <v>1</v>
      </c>
      <c r="T4723" s="15">
        <f>IF([1]!Table_1[[#This Row],[연도]]=2021,1,0)</f>
        <v>0</v>
      </c>
      <c r="U4723" s="15">
        <f>IF([1]!Table_1[[#This Row],[연도]]=2022,1,0)</f>
        <v>0</v>
      </c>
      <c r="V4723" s="15">
        <f>IF([1]!Table_1[[#This Row],[연도]]=2023,1,0)</f>
        <v>0</v>
      </c>
      <c r="W4723" s="12">
        <v>0.47</v>
      </c>
      <c r="X4723" s="10">
        <f>Y4723/1000000000000</f>
        <v>2.7164885999999999E-2</v>
      </c>
      <c r="Y4723" s="15">
        <f>[1]!Table_1[[#This Row],[주가]]*[1]!Table_1[[#This Row],[기말주식수]]</f>
        <v>27164886000</v>
      </c>
      <c r="Z4723" s="14">
        <f>AA4723/10</f>
        <v>0.99613218602190867</v>
      </c>
      <c r="AA4723" s="15">
        <f>[1]!Table_1[[#This Row],[시가총액]]/[1]!Table_1[[#This Row],[당기순이익(세후영업이익)]]</f>
        <v>9.9613218602190869</v>
      </c>
      <c r="AB4723" s="12">
        <v>529755600</v>
      </c>
    </row>
    <row r="4724" spans="1:28" ht="19.2">
      <c r="A4724" s="10">
        <v>4723</v>
      </c>
      <c r="B4724" s="10">
        <v>63760</v>
      </c>
      <c r="C4724" s="11" t="s">
        <v>756</v>
      </c>
      <c r="D4724" s="11" t="s">
        <v>20</v>
      </c>
      <c r="E4724" s="10">
        <v>2021</v>
      </c>
      <c r="F4724" s="10">
        <v>-74.509</v>
      </c>
      <c r="G4724" s="14">
        <f>([1]!Table_1[[#This Row],[총자산]]-[1]!Table_1[[#This Row],[장부가치 자기자본]]+[1]!Table_1[[#This Row],[시가총액]])/[1]!Table_1[[#This Row],[총자산]]</f>
        <v>1.0399285702233021</v>
      </c>
      <c r="H4724" s="14">
        <f>I4724/100000000000</f>
        <v>-3.0319682800000001E-2</v>
      </c>
      <c r="I4724" s="10">
        <v>-3031968280</v>
      </c>
      <c r="J4724" s="10">
        <v>8.14</v>
      </c>
      <c r="K4724" s="10">
        <f>L4724/1000000000000</f>
        <v>2.6181340766E-2</v>
      </c>
      <c r="L4724" s="10">
        <v>26181340766</v>
      </c>
      <c r="M4724" s="10">
        <v>20.100000000000001</v>
      </c>
      <c r="N4724" s="10">
        <v>1</v>
      </c>
      <c r="O4724" s="14">
        <f>IF([1]!Table_1[[#This Row],[연도]]=2016,1,0)</f>
        <v>0</v>
      </c>
      <c r="P4724" s="14">
        <f>IF([1]!Table_1[[#This Row],[연도]]=2017,1,0)</f>
        <v>0</v>
      </c>
      <c r="Q4724" s="14">
        <f>IF([1]!Table_1[[#This Row],[연도]]=2018,1,0)</f>
        <v>0</v>
      </c>
      <c r="R4724" s="14">
        <f>IF([1]!Table_1[[#This Row],[연도]]=2019,1,0)</f>
        <v>0</v>
      </c>
      <c r="S4724" s="14">
        <f>IF([1]!Table_1[[#This Row],[연도]]=2020,1,0)</f>
        <v>0</v>
      </c>
      <c r="T4724" s="14">
        <f>IF([1]!Table_1[[#This Row],[연도]]=2021,1,0)</f>
        <v>1</v>
      </c>
      <c r="U4724" s="14">
        <f>IF([1]!Table_1[[#This Row],[연도]]=2022,1,0)</f>
        <v>0</v>
      </c>
      <c r="V4724" s="14">
        <f>IF([1]!Table_1[[#This Row],[연도]]=2023,1,0)</f>
        <v>0</v>
      </c>
      <c r="W4724" s="10">
        <v>0.42</v>
      </c>
      <c r="X4724" s="10">
        <f>Y4724/1000000000000</f>
        <v>7.0591234099999997E-2</v>
      </c>
      <c r="Y4724" s="14">
        <f>[1]!Table_1[[#This Row],[주가]]*[1]!Table_1[[#This Row],[기말주식수]]</f>
        <v>70591234100</v>
      </c>
      <c r="Z4724" s="14">
        <f>AA4724/10</f>
        <v>-2.3282312867732244</v>
      </c>
      <c r="AA4724" s="14">
        <f>[1]!Table_1[[#This Row],[시가총액]]/[1]!Table_1[[#This Row],[당기순이익(세후영업이익)]]</f>
        <v>-23.282312867732244</v>
      </c>
      <c r="AB4724" s="10">
        <v>529755600</v>
      </c>
    </row>
    <row r="4725" spans="1:28" ht="19.2">
      <c r="A4725" s="12">
        <v>4724</v>
      </c>
      <c r="B4725" s="12">
        <v>63760</v>
      </c>
      <c r="C4725" s="13" t="s">
        <v>756</v>
      </c>
      <c r="D4725" s="13" t="s">
        <v>20</v>
      </c>
      <c r="E4725" s="12">
        <v>2022</v>
      </c>
      <c r="F4725" s="12">
        <v>-32.985999999999997</v>
      </c>
      <c r="G4725" s="15">
        <f>([1]!Table_1[[#This Row],[총자산]]-[1]!Table_1[[#This Row],[장부가치 자기자본]]+[1]!Table_1[[#This Row],[시가총액]])/[1]!Table_1[[#This Row],[총자산]]</f>
        <v>0.61767852181678462</v>
      </c>
      <c r="H4725" s="14">
        <f>I4725/100000000000</f>
        <v>-3.220697057E-2</v>
      </c>
      <c r="I4725" s="12">
        <v>-3220697057</v>
      </c>
      <c r="J4725" s="12">
        <v>1.81</v>
      </c>
      <c r="K4725" s="10">
        <f>L4725/1000000000000</f>
        <v>2.3611630790000001E-2</v>
      </c>
      <c r="L4725" s="12">
        <v>23611630790</v>
      </c>
      <c r="M4725" s="12">
        <v>17.8</v>
      </c>
      <c r="N4725" s="12">
        <v>1</v>
      </c>
      <c r="O4725" s="15">
        <f>IF([1]!Table_1[[#This Row],[연도]]=2016,1,0)</f>
        <v>0</v>
      </c>
      <c r="P4725" s="15">
        <f>IF([1]!Table_1[[#This Row],[연도]]=2017,1,0)</f>
        <v>0</v>
      </c>
      <c r="Q4725" s="15">
        <f>IF([1]!Table_1[[#This Row],[연도]]=2018,1,0)</f>
        <v>0</v>
      </c>
      <c r="R4725" s="15">
        <f>IF([1]!Table_1[[#This Row],[연도]]=2019,1,0)</f>
        <v>0</v>
      </c>
      <c r="S4725" s="15">
        <f>IF([1]!Table_1[[#This Row],[연도]]=2020,1,0)</f>
        <v>0</v>
      </c>
      <c r="T4725" s="15">
        <f>IF([1]!Table_1[[#This Row],[연도]]=2021,1,0)</f>
        <v>0</v>
      </c>
      <c r="U4725" s="15">
        <f>IF([1]!Table_1[[#This Row],[연도]]=2022,1,0)</f>
        <v>1</v>
      </c>
      <c r="V4725" s="15">
        <f>IF([1]!Table_1[[#This Row],[연도]]=2023,1,0)</f>
        <v>0</v>
      </c>
      <c r="W4725" s="12">
        <v>0.96</v>
      </c>
      <c r="X4725" s="10">
        <f>Y4725/1000000000000</f>
        <v>3.18919446E-2</v>
      </c>
      <c r="Y4725" s="15">
        <f>[1]!Table_1[[#This Row],[주가]]*[1]!Table_1[[#This Row],[기말주식수]]</f>
        <v>31891944600</v>
      </c>
      <c r="Z4725" s="14">
        <f>AA4725/10</f>
        <v>-0.99021870221182995</v>
      </c>
      <c r="AA4725" s="15">
        <f>[1]!Table_1[[#This Row],[시가총액]]/[1]!Table_1[[#This Row],[당기순이익(세후영업이익)]]</f>
        <v>-9.9021870221182997</v>
      </c>
      <c r="AB4725" s="12">
        <v>529755600</v>
      </c>
    </row>
    <row r="4726" spans="1:28" ht="19.2">
      <c r="A4726" s="10">
        <v>4725</v>
      </c>
      <c r="B4726" s="10">
        <v>63760</v>
      </c>
      <c r="C4726" s="11" t="s">
        <v>756</v>
      </c>
      <c r="D4726" s="11" t="s">
        <v>20</v>
      </c>
      <c r="E4726" s="10">
        <v>2023</v>
      </c>
      <c r="F4726" s="10">
        <v>77.721999999999994</v>
      </c>
      <c r="G4726" s="14">
        <f>([1]!Table_1[[#This Row],[총자산]]-[1]!Table_1[[#This Row],[장부가치 자기자본]]+[1]!Table_1[[#This Row],[시가총액]])/[1]!Table_1[[#This Row],[총자산]]</f>
        <v>0.55722360639042912</v>
      </c>
      <c r="H4726" s="14">
        <f>I4726/100000000000</f>
        <v>-5.6336829550000002E-2</v>
      </c>
      <c r="I4726" s="10">
        <v>-5633682955</v>
      </c>
      <c r="J4726" s="10">
        <v>-15.11</v>
      </c>
      <c r="K4726" s="10">
        <f>L4726/1000000000000</f>
        <v>2.1412070653E-2</v>
      </c>
      <c r="L4726" s="10">
        <v>21412070653</v>
      </c>
      <c r="M4726" s="10">
        <v>15.35</v>
      </c>
      <c r="N4726" s="10">
        <v>1</v>
      </c>
      <c r="O4726" s="14">
        <f>IF([1]!Table_1[[#This Row],[연도]]=2016,1,0)</f>
        <v>0</v>
      </c>
      <c r="P4726" s="14">
        <f>IF([1]!Table_1[[#This Row],[연도]]=2017,1,0)</f>
        <v>0</v>
      </c>
      <c r="Q4726" s="14">
        <f>IF([1]!Table_1[[#This Row],[연도]]=2018,1,0)</f>
        <v>0</v>
      </c>
      <c r="R4726" s="14">
        <f>IF([1]!Table_1[[#This Row],[연도]]=2019,1,0)</f>
        <v>0</v>
      </c>
      <c r="S4726" s="14">
        <f>IF([1]!Table_1[[#This Row],[연도]]=2020,1,0)</f>
        <v>0</v>
      </c>
      <c r="T4726" s="14">
        <f>IF([1]!Table_1[[#This Row],[연도]]=2021,1,0)</f>
        <v>0</v>
      </c>
      <c r="U4726" s="14">
        <f>IF([1]!Table_1[[#This Row],[연도]]=2022,1,0)</f>
        <v>0</v>
      </c>
      <c r="V4726" s="14">
        <f>IF([1]!Table_1[[#This Row],[연도]]=2023,1,0)</f>
        <v>1</v>
      </c>
      <c r="W4726" s="10">
        <v>0.59</v>
      </c>
      <c r="X4726" s="10">
        <f>Y4726/1000000000000</f>
        <v>3.2871083250000002E-2</v>
      </c>
      <c r="Y4726" s="14">
        <f>[1]!Table_1[[#This Row],[주가]]*[1]!Table_1[[#This Row],[기말주식수]]</f>
        <v>32871083250</v>
      </c>
      <c r="Z4726" s="14">
        <f>AA4726/10</f>
        <v>-0.58347414138430165</v>
      </c>
      <c r="AA4726" s="14">
        <f>[1]!Table_1[[#This Row],[시가총액]]/[1]!Table_1[[#This Row],[당기순이익(세후영업이익)]]</f>
        <v>-5.834741413843016</v>
      </c>
      <c r="AB4726" s="10">
        <v>441463000</v>
      </c>
    </row>
    <row r="4727" spans="1:28" ht="19.2">
      <c r="A4727" s="12">
        <v>4726</v>
      </c>
      <c r="B4727" s="12">
        <v>64290</v>
      </c>
      <c r="C4727" s="13" t="s">
        <v>757</v>
      </c>
      <c r="D4727" s="13" t="s">
        <v>20</v>
      </c>
      <c r="E4727" s="12">
        <v>2020</v>
      </c>
      <c r="F4727" s="12">
        <v>13.247999999999999</v>
      </c>
      <c r="G4727" s="15">
        <f>([1]!Table_1[[#This Row],[총자산]]-[1]!Table_1[[#This Row],[장부가치 자기자본]]+[1]!Table_1[[#This Row],[시가총액]])/[1]!Table_1[[#This Row],[총자산]]</f>
        <v>4.1800751505734679</v>
      </c>
      <c r="H4727" s="14">
        <f>I4727/100000000000</f>
        <v>7.0184519149999999E-2</v>
      </c>
      <c r="I4727" s="12">
        <v>7018451915</v>
      </c>
      <c r="J4727" s="12">
        <v>24.91</v>
      </c>
      <c r="K4727" s="10">
        <f>L4727/1000000000000</f>
        <v>5.6259572310999997E-2</v>
      </c>
      <c r="L4727" s="12">
        <v>56259572311</v>
      </c>
      <c r="M4727" s="12">
        <v>27.09</v>
      </c>
      <c r="N4727" s="12">
        <v>1</v>
      </c>
      <c r="O4727" s="15">
        <f>IF([1]!Table_1[[#This Row],[연도]]=2016,1,0)</f>
        <v>0</v>
      </c>
      <c r="P4727" s="15">
        <f>IF([1]!Table_1[[#This Row],[연도]]=2017,1,0)</f>
        <v>0</v>
      </c>
      <c r="Q4727" s="15">
        <f>IF([1]!Table_1[[#This Row],[연도]]=2018,1,0)</f>
        <v>0</v>
      </c>
      <c r="R4727" s="15">
        <f>IF([1]!Table_1[[#This Row],[연도]]=2019,1,0)</f>
        <v>0</v>
      </c>
      <c r="S4727" s="15">
        <f>IF([1]!Table_1[[#This Row],[연도]]=2020,1,0)</f>
        <v>1</v>
      </c>
      <c r="T4727" s="15">
        <f>IF([1]!Table_1[[#This Row],[연도]]=2021,1,0)</f>
        <v>0</v>
      </c>
      <c r="U4727" s="15">
        <f>IF([1]!Table_1[[#This Row],[연도]]=2022,1,0)</f>
        <v>0</v>
      </c>
      <c r="V4727" s="15">
        <f>IF([1]!Table_1[[#This Row],[연도]]=2023,1,0)</f>
        <v>0</v>
      </c>
      <c r="W4727" s="12">
        <v>0.47</v>
      </c>
      <c r="X4727" s="10">
        <f>Y4727/1000000000000</f>
        <v>0.19801565339999999</v>
      </c>
      <c r="Y4727" s="15">
        <f>[1]!Table_1[[#This Row],[주가]]*[1]!Table_1[[#This Row],[기말주식수]]</f>
        <v>198015653400</v>
      </c>
      <c r="Z4727" s="14">
        <f>AA4727/10</f>
        <v>2.8213579831870943</v>
      </c>
      <c r="AA4727" s="15">
        <f>[1]!Table_1[[#This Row],[시가총액]]/[1]!Table_1[[#This Row],[당기순이익(세후영업이익)]]</f>
        <v>28.213579831870945</v>
      </c>
      <c r="AB4727" s="12">
        <v>1221982000</v>
      </c>
    </row>
    <row r="4728" spans="1:28" ht="19.2">
      <c r="A4728" s="10">
        <v>4727</v>
      </c>
      <c r="B4728" s="10">
        <v>64290</v>
      </c>
      <c r="C4728" s="11" t="s">
        <v>757</v>
      </c>
      <c r="D4728" s="11" t="s">
        <v>20</v>
      </c>
      <c r="E4728" s="10">
        <v>2021</v>
      </c>
      <c r="F4728" s="10">
        <v>10.8</v>
      </c>
      <c r="G4728" s="14">
        <f>([1]!Table_1[[#This Row],[총자산]]-[1]!Table_1[[#This Row],[장부가치 자기자본]]+[1]!Table_1[[#This Row],[시가총액]])/[1]!Table_1[[#This Row],[총자산]]</f>
        <v>4.3646114593656673</v>
      </c>
      <c r="H4728" s="14">
        <f>I4728/100000000000</f>
        <v>0.27531343673000003</v>
      </c>
      <c r="I4728" s="10">
        <v>27531343673</v>
      </c>
      <c r="J4728" s="10">
        <v>104.03</v>
      </c>
      <c r="K4728" s="10">
        <f>L4728/1000000000000</f>
        <v>0.119661105867</v>
      </c>
      <c r="L4728" s="10">
        <v>119661105867</v>
      </c>
      <c r="M4728" s="10">
        <v>29.51</v>
      </c>
      <c r="N4728" s="10">
        <v>1</v>
      </c>
      <c r="O4728" s="14">
        <f>IF([1]!Table_1[[#This Row],[연도]]=2016,1,0)</f>
        <v>0</v>
      </c>
      <c r="P4728" s="14">
        <f>IF([1]!Table_1[[#This Row],[연도]]=2017,1,0)</f>
        <v>0</v>
      </c>
      <c r="Q4728" s="14">
        <f>IF([1]!Table_1[[#This Row],[연도]]=2018,1,0)</f>
        <v>0</v>
      </c>
      <c r="R4728" s="14">
        <f>IF([1]!Table_1[[#This Row],[연도]]=2019,1,0)</f>
        <v>0</v>
      </c>
      <c r="S4728" s="14">
        <f>IF([1]!Table_1[[#This Row],[연도]]=2020,1,0)</f>
        <v>0</v>
      </c>
      <c r="T4728" s="14">
        <f>IF([1]!Table_1[[#This Row],[연도]]=2021,1,0)</f>
        <v>1</v>
      </c>
      <c r="U4728" s="14">
        <f>IF([1]!Table_1[[#This Row],[연도]]=2022,1,0)</f>
        <v>0</v>
      </c>
      <c r="V4728" s="14">
        <f>IF([1]!Table_1[[#This Row],[연도]]=2023,1,0)</f>
        <v>0</v>
      </c>
      <c r="W4728" s="10">
        <v>0.42</v>
      </c>
      <c r="X4728" s="10">
        <f>Y4728/1000000000000</f>
        <v>0.41204886689999998</v>
      </c>
      <c r="Y4728" s="14">
        <f>[1]!Table_1[[#This Row],[주가]]*[1]!Table_1[[#This Row],[기말주식수]]</f>
        <v>412048866900</v>
      </c>
      <c r="Z4728" s="14">
        <f>AA4728/10</f>
        <v>1.4966536751495223</v>
      </c>
      <c r="AA4728" s="14">
        <f>[1]!Table_1[[#This Row],[시가총액]]/[1]!Table_1[[#This Row],[당기순이익(세후영업이익)]]</f>
        <v>14.966536751495223</v>
      </c>
      <c r="AB4728" s="10">
        <v>2445344800</v>
      </c>
    </row>
    <row r="4729" spans="1:28" ht="19.2">
      <c r="A4729" s="12">
        <v>4728</v>
      </c>
      <c r="B4729" s="12">
        <v>64290</v>
      </c>
      <c r="C4729" s="13" t="s">
        <v>757</v>
      </c>
      <c r="D4729" s="13" t="s">
        <v>20</v>
      </c>
      <c r="E4729" s="12">
        <v>2022</v>
      </c>
      <c r="F4729" s="12">
        <v>15.042</v>
      </c>
      <c r="G4729" s="15">
        <f>([1]!Table_1[[#This Row],[총자산]]-[1]!Table_1[[#This Row],[장부가치 자기자본]]+[1]!Table_1[[#This Row],[시가총액]])/[1]!Table_1[[#This Row],[총자산]]</f>
        <v>1.9311115225146773</v>
      </c>
      <c r="H4729" s="14">
        <f>I4729/100000000000</f>
        <v>0.19363287600000001</v>
      </c>
      <c r="I4729" s="12">
        <v>19363287600</v>
      </c>
      <c r="J4729" s="12">
        <v>8.24</v>
      </c>
      <c r="K4729" s="10">
        <f>L4729/1000000000000</f>
        <v>0.118836726448</v>
      </c>
      <c r="L4729" s="12">
        <v>118836726448</v>
      </c>
      <c r="M4729" s="12">
        <v>30.51</v>
      </c>
      <c r="N4729" s="12">
        <v>1</v>
      </c>
      <c r="O4729" s="15">
        <f>IF([1]!Table_1[[#This Row],[연도]]=2016,1,0)</f>
        <v>0</v>
      </c>
      <c r="P4729" s="15">
        <f>IF([1]!Table_1[[#This Row],[연도]]=2017,1,0)</f>
        <v>0</v>
      </c>
      <c r="Q4729" s="15">
        <f>IF([1]!Table_1[[#This Row],[연도]]=2018,1,0)</f>
        <v>0</v>
      </c>
      <c r="R4729" s="15">
        <f>IF([1]!Table_1[[#This Row],[연도]]=2019,1,0)</f>
        <v>0</v>
      </c>
      <c r="S4729" s="15">
        <f>IF([1]!Table_1[[#This Row],[연도]]=2020,1,0)</f>
        <v>0</v>
      </c>
      <c r="T4729" s="15">
        <f>IF([1]!Table_1[[#This Row],[연도]]=2021,1,0)</f>
        <v>0</v>
      </c>
      <c r="U4729" s="15">
        <f>IF([1]!Table_1[[#This Row],[연도]]=2022,1,0)</f>
        <v>1</v>
      </c>
      <c r="V4729" s="15">
        <f>IF([1]!Table_1[[#This Row],[연도]]=2023,1,0)</f>
        <v>0</v>
      </c>
      <c r="W4729" s="12">
        <v>0.96</v>
      </c>
      <c r="X4729" s="10">
        <f>Y4729/1000000000000</f>
        <v>0.17539447750000001</v>
      </c>
      <c r="Y4729" s="15">
        <f>[1]!Table_1[[#This Row],[주가]]*[1]!Table_1[[#This Row],[기말주식수]]</f>
        <v>175394477500</v>
      </c>
      <c r="Z4729" s="14">
        <f>AA4729/10</f>
        <v>0.90580939106642211</v>
      </c>
      <c r="AA4729" s="15">
        <f>[1]!Table_1[[#This Row],[시가총액]]/[1]!Table_1[[#This Row],[당기순이익(세후영업이익)]]</f>
        <v>9.0580939106642209</v>
      </c>
      <c r="AB4729" s="12">
        <v>2457044800</v>
      </c>
    </row>
    <row r="4730" spans="1:28" ht="19.2">
      <c r="A4730" s="10">
        <v>4729</v>
      </c>
      <c r="B4730" s="10">
        <v>64350</v>
      </c>
      <c r="C4730" s="11" t="s">
        <v>758</v>
      </c>
      <c r="D4730" s="11" t="s">
        <v>6</v>
      </c>
      <c r="E4730" s="10">
        <v>2023</v>
      </c>
      <c r="F4730" s="10">
        <v>6.9619999999999997</v>
      </c>
      <c r="G4730" s="14">
        <f>([1]!Table_1[[#This Row],[총자산]]-[1]!Table_1[[#This Row],[장부가치 자기자본]]+[1]!Table_1[[#This Row],[시가총액]])/[1]!Table_1[[#This Row],[총자산]]</f>
        <v>1.2396666005387758</v>
      </c>
      <c r="H4730" s="14">
        <f>I4730/100000000000</f>
        <v>2.1004700000000001</v>
      </c>
      <c r="I4730" s="10">
        <v>210047000000</v>
      </c>
      <c r="J4730" s="10">
        <v>8.66</v>
      </c>
      <c r="K4730" s="10">
        <f>L4730/1000000000000</f>
        <v>3.587382453</v>
      </c>
      <c r="L4730" s="10">
        <v>3587382453000</v>
      </c>
      <c r="M4730" s="10">
        <v>7.02</v>
      </c>
      <c r="N4730" s="10">
        <v>1</v>
      </c>
      <c r="O4730" s="14">
        <f>IF([1]!Table_1[[#This Row],[연도]]=2016,1,0)</f>
        <v>0</v>
      </c>
      <c r="P4730" s="14">
        <f>IF([1]!Table_1[[#This Row],[연도]]=2017,1,0)</f>
        <v>0</v>
      </c>
      <c r="Q4730" s="14">
        <f>IF([1]!Table_1[[#This Row],[연도]]=2018,1,0)</f>
        <v>0</v>
      </c>
      <c r="R4730" s="14">
        <f>IF([1]!Table_1[[#This Row],[연도]]=2019,1,0)</f>
        <v>0</v>
      </c>
      <c r="S4730" s="14">
        <f>IF([1]!Table_1[[#This Row],[연도]]=2020,1,0)</f>
        <v>0</v>
      </c>
      <c r="T4730" s="14">
        <f>IF([1]!Table_1[[#This Row],[연도]]=2021,1,0)</f>
        <v>0</v>
      </c>
      <c r="U4730" s="14">
        <f>IF([1]!Table_1[[#This Row],[연도]]=2022,1,0)</f>
        <v>0</v>
      </c>
      <c r="V4730" s="14">
        <f>IF([1]!Table_1[[#This Row],[연도]]=2023,1,0)</f>
        <v>1</v>
      </c>
      <c r="W4730" s="10">
        <v>2.09</v>
      </c>
      <c r="X4730" s="10">
        <f>Y4730/1000000000000</f>
        <v>2.9031849938000001</v>
      </c>
      <c r="Y4730" s="14">
        <f>[1]!Table_1[[#This Row],[주가]]*[1]!Table_1[[#This Row],[기말주식수]]</f>
        <v>2903184993800</v>
      </c>
      <c r="Z4730" s="14">
        <f>AA4730/10</f>
        <v>1.3821597041614495</v>
      </c>
      <c r="AA4730" s="14">
        <f>[1]!Table_1[[#This Row],[시가총액]]/[1]!Table_1[[#This Row],[당기순이익(세후영업이익)]]</f>
        <v>13.821597041614496</v>
      </c>
      <c r="AB4730" s="10">
        <v>10914229300</v>
      </c>
    </row>
    <row r="4731" spans="1:28" ht="19.2">
      <c r="A4731" s="12">
        <v>4730</v>
      </c>
      <c r="B4731" s="12">
        <v>64480</v>
      </c>
      <c r="C4731" s="13" t="s">
        <v>759</v>
      </c>
      <c r="D4731" s="13" t="s">
        <v>20</v>
      </c>
      <c r="E4731" s="12">
        <v>2016</v>
      </c>
      <c r="F4731" s="12">
        <v>30.135999999999999</v>
      </c>
      <c r="G4731" s="15">
        <f>([1]!Table_1[[#This Row],[총자산]]-[1]!Table_1[[#This Row],[장부가치 자기자본]]+[1]!Table_1[[#This Row],[시가총액]])/[1]!Table_1[[#This Row],[총자산]]</f>
        <v>1.5387421284961813</v>
      </c>
      <c r="H4731" s="14">
        <f>I4731/100000000000</f>
        <v>8.1551686669999998E-2</v>
      </c>
      <c r="I4731" s="12">
        <v>8155168667</v>
      </c>
      <c r="J4731" s="12">
        <v>1.1200000000000001</v>
      </c>
      <c r="K4731" s="10">
        <f>L4731/1000000000000</f>
        <v>5.5214248367E-2</v>
      </c>
      <c r="L4731" s="12">
        <v>55214248367</v>
      </c>
      <c r="M4731" s="12">
        <v>2.04</v>
      </c>
      <c r="N4731" s="12">
        <v>1</v>
      </c>
      <c r="O4731" s="15">
        <f>IF([1]!Table_1[[#This Row],[연도]]=2016,1,0)</f>
        <v>1</v>
      </c>
      <c r="P4731" s="15">
        <f>IF([1]!Table_1[[#This Row],[연도]]=2017,1,0)</f>
        <v>0</v>
      </c>
      <c r="Q4731" s="15">
        <f>IF([1]!Table_1[[#This Row],[연도]]=2018,1,0)</f>
        <v>0</v>
      </c>
      <c r="R4731" s="15">
        <f>IF([1]!Table_1[[#This Row],[연도]]=2019,1,0)</f>
        <v>0</v>
      </c>
      <c r="S4731" s="15">
        <f>IF([1]!Table_1[[#This Row],[연도]]=2020,1,0)</f>
        <v>0</v>
      </c>
      <c r="T4731" s="15">
        <f>IF([1]!Table_1[[#This Row],[연도]]=2021,1,0)</f>
        <v>0</v>
      </c>
      <c r="U4731" s="15">
        <f>IF([1]!Table_1[[#This Row],[연도]]=2022,1,0)</f>
        <v>0</v>
      </c>
      <c r="V4731" s="15">
        <f>IF([1]!Table_1[[#This Row],[연도]]=2023,1,0)</f>
        <v>0</v>
      </c>
      <c r="W4731" s="12">
        <v>0.37</v>
      </c>
      <c r="X4731" s="10">
        <f>Y4731/1000000000000</f>
        <v>8.2830824999999997E-2</v>
      </c>
      <c r="Y4731" s="15">
        <f>[1]!Table_1[[#This Row],[주가]]*[1]!Table_1[[#This Row],[기말주식수]]</f>
        <v>82830825000</v>
      </c>
      <c r="Z4731" s="14">
        <f>AA4731/10</f>
        <v>1.0156850015276331</v>
      </c>
      <c r="AA4731" s="15">
        <f>[1]!Table_1[[#This Row],[시가총액]]/[1]!Table_1[[#This Row],[당기순이익(세후영업이익)]]</f>
        <v>10.15685001527633</v>
      </c>
      <c r="AB4731" s="12">
        <v>2390409200</v>
      </c>
    </row>
    <row r="4732" spans="1:28" ht="19.2">
      <c r="A4732" s="10">
        <v>4731</v>
      </c>
      <c r="B4732" s="10">
        <v>64480</v>
      </c>
      <c r="C4732" s="11" t="s">
        <v>759</v>
      </c>
      <c r="D4732" s="11" t="s">
        <v>20</v>
      </c>
      <c r="E4732" s="10">
        <v>2017</v>
      </c>
      <c r="F4732" s="10">
        <v>-21.622</v>
      </c>
      <c r="G4732" s="14">
        <f>([1]!Table_1[[#This Row],[총자산]]-[1]!Table_1[[#This Row],[장부가치 자기자본]]+[1]!Table_1[[#This Row],[시가총액]])/[1]!Table_1[[#This Row],[총자산]]</f>
        <v>1.5586385912378036</v>
      </c>
      <c r="H4732" s="14">
        <f>I4732/100000000000</f>
        <v>-4.7465073640000001E-2</v>
      </c>
      <c r="I4732" s="10">
        <v>-4746507364</v>
      </c>
      <c r="J4732" s="10">
        <v>-17.09</v>
      </c>
      <c r="K4732" s="10">
        <f>L4732/1000000000000</f>
        <v>3.0211608032000001E-2</v>
      </c>
      <c r="L4732" s="10">
        <v>30211608032</v>
      </c>
      <c r="M4732" s="10">
        <v>16.829999999999998</v>
      </c>
      <c r="N4732" s="10">
        <v>1</v>
      </c>
      <c r="O4732" s="14">
        <f>IF([1]!Table_1[[#This Row],[연도]]=2016,1,0)</f>
        <v>0</v>
      </c>
      <c r="P4732" s="14">
        <f>IF([1]!Table_1[[#This Row],[연도]]=2017,1,0)</f>
        <v>1</v>
      </c>
      <c r="Q4732" s="14">
        <f>IF([1]!Table_1[[#This Row],[연도]]=2018,1,0)</f>
        <v>0</v>
      </c>
      <c r="R4732" s="14">
        <f>IF([1]!Table_1[[#This Row],[연도]]=2019,1,0)</f>
        <v>0</v>
      </c>
      <c r="S4732" s="14">
        <f>IF([1]!Table_1[[#This Row],[연도]]=2020,1,0)</f>
        <v>0</v>
      </c>
      <c r="T4732" s="14">
        <f>IF([1]!Table_1[[#This Row],[연도]]=2021,1,0)</f>
        <v>0</v>
      </c>
      <c r="U4732" s="14">
        <f>IF([1]!Table_1[[#This Row],[연도]]=2022,1,0)</f>
        <v>0</v>
      </c>
      <c r="V4732" s="14">
        <f>IF([1]!Table_1[[#This Row],[연도]]=2023,1,0)</f>
        <v>0</v>
      </c>
      <c r="W4732" s="10">
        <v>0.35</v>
      </c>
      <c r="X4732" s="10">
        <f>Y4732/1000000000000</f>
        <v>7.2073575000000001E-2</v>
      </c>
      <c r="Y4732" s="14">
        <f>[1]!Table_1[[#This Row],[주가]]*[1]!Table_1[[#This Row],[기말주식수]]</f>
        <v>72073575000</v>
      </c>
      <c r="Z4732" s="14">
        <f>AA4732/10</f>
        <v>-1.5184549284942392</v>
      </c>
      <c r="AA4732" s="14">
        <f>[1]!Table_1[[#This Row],[시가총액]]/[1]!Table_1[[#This Row],[당기순이익(세후영업이익)]]</f>
        <v>-15.184549284942392</v>
      </c>
      <c r="AB4732" s="10">
        <v>786404600</v>
      </c>
    </row>
    <row r="4733" spans="1:28" ht="19.2">
      <c r="A4733" s="12">
        <v>4732</v>
      </c>
      <c r="B4733" s="12">
        <v>64480</v>
      </c>
      <c r="C4733" s="13" t="s">
        <v>759</v>
      </c>
      <c r="D4733" s="13" t="s">
        <v>20</v>
      </c>
      <c r="E4733" s="12">
        <v>2018</v>
      </c>
      <c r="F4733" s="12">
        <v>57.878999999999998</v>
      </c>
      <c r="G4733" s="15">
        <f>([1]!Table_1[[#This Row],[총자산]]-[1]!Table_1[[#This Row],[장부가치 자기자본]]+[1]!Table_1[[#This Row],[시가총액]])/[1]!Table_1[[#This Row],[총자산]]</f>
        <v>0.92864130137001444</v>
      </c>
      <c r="H4733" s="14">
        <f>I4733/100000000000</f>
        <v>7.3022955999999997E-3</v>
      </c>
      <c r="I4733" s="12">
        <v>730229560</v>
      </c>
      <c r="J4733" s="12">
        <v>8.15</v>
      </c>
      <c r="K4733" s="10">
        <f>L4733/1000000000000</f>
        <v>4.6502490652000003E-2</v>
      </c>
      <c r="L4733" s="12">
        <v>46502490652</v>
      </c>
      <c r="M4733" s="12">
        <v>13.78</v>
      </c>
      <c r="N4733" s="12">
        <v>1</v>
      </c>
      <c r="O4733" s="15">
        <f>IF([1]!Table_1[[#This Row],[연도]]=2016,1,0)</f>
        <v>0</v>
      </c>
      <c r="P4733" s="15">
        <f>IF([1]!Table_1[[#This Row],[연도]]=2017,1,0)</f>
        <v>0</v>
      </c>
      <c r="Q4733" s="15">
        <f>IF([1]!Table_1[[#This Row],[연도]]=2018,1,0)</f>
        <v>1</v>
      </c>
      <c r="R4733" s="15">
        <f>IF([1]!Table_1[[#This Row],[연도]]=2019,1,0)</f>
        <v>0</v>
      </c>
      <c r="S4733" s="15">
        <f>IF([1]!Table_1[[#This Row],[연도]]=2020,1,0)</f>
        <v>0</v>
      </c>
      <c r="T4733" s="15">
        <f>IF([1]!Table_1[[#This Row],[연도]]=2021,1,0)</f>
        <v>0</v>
      </c>
      <c r="U4733" s="15">
        <f>IF([1]!Table_1[[#This Row],[연도]]=2022,1,0)</f>
        <v>0</v>
      </c>
      <c r="V4733" s="15">
        <f>IF([1]!Table_1[[#This Row],[연도]]=2023,1,0)</f>
        <v>0</v>
      </c>
      <c r="W4733" s="12">
        <v>0.44</v>
      </c>
      <c r="X4733" s="10">
        <f>Y4733/1000000000000</f>
        <v>3.5439162500000003E-2</v>
      </c>
      <c r="Y4733" s="15">
        <f>[1]!Table_1[[#This Row],[주가]]*[1]!Table_1[[#This Row],[기말주식수]]</f>
        <v>35439162500</v>
      </c>
      <c r="Z4733" s="14">
        <f>AA4733/10</f>
        <v>4.8531536439034317</v>
      </c>
      <c r="AA4733" s="15">
        <f>[1]!Table_1[[#This Row],[시가총액]]/[1]!Table_1[[#This Row],[당기순이익(세후영업이익)]]</f>
        <v>48.531536439034319</v>
      </c>
      <c r="AB4733" s="12">
        <v>1195204600</v>
      </c>
    </row>
    <row r="4734" spans="1:28" ht="19.2">
      <c r="A4734" s="10">
        <v>4733</v>
      </c>
      <c r="B4734" s="10">
        <v>64480</v>
      </c>
      <c r="C4734" s="11" t="s">
        <v>759</v>
      </c>
      <c r="D4734" s="11" t="s">
        <v>20</v>
      </c>
      <c r="E4734" s="10">
        <v>2019</v>
      </c>
      <c r="F4734" s="10">
        <v>-24.776</v>
      </c>
      <c r="G4734" s="14">
        <f>([1]!Table_1[[#This Row],[총자산]]-[1]!Table_1[[#This Row],[장부가치 자기자본]]+[1]!Table_1[[#This Row],[시가총액]])/[1]!Table_1[[#This Row],[총자산]]</f>
        <v>1.0820370068166059</v>
      </c>
      <c r="H4734" s="14">
        <f>I4734/100000000000</f>
        <v>-3.9323939400000001E-2</v>
      </c>
      <c r="I4734" s="10">
        <v>-3932393940</v>
      </c>
      <c r="J4734" s="10">
        <v>-24.63</v>
      </c>
      <c r="K4734" s="10">
        <f>L4734/1000000000000</f>
        <v>3.5589606693999999E-2</v>
      </c>
      <c r="L4734" s="10">
        <v>35589606694</v>
      </c>
      <c r="M4734" s="10">
        <v>13.51</v>
      </c>
      <c r="N4734" s="10">
        <v>1</v>
      </c>
      <c r="O4734" s="14">
        <f>IF([1]!Table_1[[#This Row],[연도]]=2016,1,0)</f>
        <v>0</v>
      </c>
      <c r="P4734" s="14">
        <f>IF([1]!Table_1[[#This Row],[연도]]=2017,1,0)</f>
        <v>0</v>
      </c>
      <c r="Q4734" s="14">
        <f>IF([1]!Table_1[[#This Row],[연도]]=2018,1,0)</f>
        <v>0</v>
      </c>
      <c r="R4734" s="14">
        <f>IF([1]!Table_1[[#This Row],[연도]]=2019,1,0)</f>
        <v>1</v>
      </c>
      <c r="S4734" s="14">
        <f>IF([1]!Table_1[[#This Row],[연도]]=2020,1,0)</f>
        <v>0</v>
      </c>
      <c r="T4734" s="14">
        <f>IF([1]!Table_1[[#This Row],[연도]]=2021,1,0)</f>
        <v>0</v>
      </c>
      <c r="U4734" s="14">
        <f>IF([1]!Table_1[[#This Row],[연도]]=2022,1,0)</f>
        <v>0</v>
      </c>
      <c r="V4734" s="14">
        <f>IF([1]!Table_1[[#This Row],[연도]]=2023,1,0)</f>
        <v>0</v>
      </c>
      <c r="W4734" s="10">
        <v>0.68</v>
      </c>
      <c r="X4734" s="10">
        <f>Y4734/1000000000000</f>
        <v>3.63953625E-2</v>
      </c>
      <c r="Y4734" s="14">
        <f>[1]!Table_1[[#This Row],[주가]]*[1]!Table_1[[#This Row],[기말주식수]]</f>
        <v>36395362500</v>
      </c>
      <c r="Z4734" s="14">
        <f>AA4734/10</f>
        <v>-0.92552686875516854</v>
      </c>
      <c r="AA4734" s="14">
        <f>[1]!Table_1[[#This Row],[시가총액]]/[1]!Table_1[[#This Row],[당기순이익(세후영업이익)]]</f>
        <v>-9.2552686875516859</v>
      </c>
      <c r="AB4734" s="10">
        <v>786404600</v>
      </c>
    </row>
    <row r="4735" spans="1:28" ht="19.2">
      <c r="A4735" s="12">
        <v>4734</v>
      </c>
      <c r="B4735" s="12">
        <v>64480</v>
      </c>
      <c r="C4735" s="13" t="s">
        <v>759</v>
      </c>
      <c r="D4735" s="13" t="s">
        <v>20</v>
      </c>
      <c r="E4735" s="12">
        <v>2020</v>
      </c>
      <c r="F4735" s="12">
        <v>132.857</v>
      </c>
      <c r="G4735" s="15">
        <f>([1]!Table_1[[#This Row],[총자산]]-[1]!Table_1[[#This Row],[장부가치 자기자본]]+[1]!Table_1[[#This Row],[시가총액]])/[1]!Table_1[[#This Row],[총자산]]</f>
        <v>1.2646952147746215</v>
      </c>
      <c r="H4735" s="14">
        <f>I4735/100000000000</f>
        <v>1.7172411509999999E-2</v>
      </c>
      <c r="I4735" s="12">
        <v>1717241151</v>
      </c>
      <c r="J4735" s="12">
        <v>0.6</v>
      </c>
      <c r="K4735" s="10">
        <f>L4735/1000000000000</f>
        <v>4.4325949631999997E-2</v>
      </c>
      <c r="L4735" s="12">
        <v>44325949632</v>
      </c>
      <c r="M4735" s="12">
        <v>12.21</v>
      </c>
      <c r="N4735" s="12">
        <v>1</v>
      </c>
      <c r="O4735" s="15">
        <f>IF([1]!Table_1[[#This Row],[연도]]=2016,1,0)</f>
        <v>0</v>
      </c>
      <c r="P4735" s="15">
        <f>IF([1]!Table_1[[#This Row],[연도]]=2017,1,0)</f>
        <v>0</v>
      </c>
      <c r="Q4735" s="15">
        <f>IF([1]!Table_1[[#This Row],[연도]]=2018,1,0)</f>
        <v>0</v>
      </c>
      <c r="R4735" s="15">
        <f>IF([1]!Table_1[[#This Row],[연도]]=2019,1,0)</f>
        <v>0</v>
      </c>
      <c r="S4735" s="15">
        <f>IF([1]!Table_1[[#This Row],[연도]]=2020,1,0)</f>
        <v>1</v>
      </c>
      <c r="T4735" s="15">
        <f>IF([1]!Table_1[[#This Row],[연도]]=2021,1,0)</f>
        <v>0</v>
      </c>
      <c r="U4735" s="15">
        <f>IF([1]!Table_1[[#This Row],[연도]]=2022,1,0)</f>
        <v>0</v>
      </c>
      <c r="V4735" s="15">
        <f>IF([1]!Table_1[[#This Row],[연도]]=2023,1,0)</f>
        <v>0</v>
      </c>
      <c r="W4735" s="12">
        <v>1.1000000000000001</v>
      </c>
      <c r="X4735" s="10">
        <f>Y4735/1000000000000</f>
        <v>4.4881637500000002E-2</v>
      </c>
      <c r="Y4735" s="15">
        <f>[1]!Table_1[[#This Row],[주가]]*[1]!Table_1[[#This Row],[기말주식수]]</f>
        <v>44881637500</v>
      </c>
      <c r="Z4735" s="14">
        <f>AA4735/10</f>
        <v>2.6135896798107887</v>
      </c>
      <c r="AA4735" s="15">
        <f>[1]!Table_1[[#This Row],[시가총액]]/[1]!Table_1[[#This Row],[당기순이익(세후영업이익)]]</f>
        <v>26.135896798107886</v>
      </c>
      <c r="AB4735" s="12">
        <v>1150545400</v>
      </c>
    </row>
    <row r="4736" spans="1:28" ht="19.2">
      <c r="A4736" s="10">
        <v>4735</v>
      </c>
      <c r="B4736" s="10">
        <v>64480</v>
      </c>
      <c r="C4736" s="11" t="s">
        <v>759</v>
      </c>
      <c r="D4736" s="11" t="s">
        <v>20</v>
      </c>
      <c r="E4736" s="10">
        <v>2021</v>
      </c>
      <c r="F4736" s="10">
        <v>48.976999999999997</v>
      </c>
      <c r="G4736" s="14">
        <f>([1]!Table_1[[#This Row],[총자산]]-[1]!Table_1[[#This Row],[장부가치 자기자본]]+[1]!Table_1[[#This Row],[시가총액]])/[1]!Table_1[[#This Row],[총자산]]</f>
        <v>1.4692860091650204</v>
      </c>
      <c r="H4736" s="14">
        <f>I4736/100000000000</f>
        <v>3.1356205509999999E-2</v>
      </c>
      <c r="I4736" s="10">
        <v>3135620551</v>
      </c>
      <c r="J4736" s="10">
        <v>38.96</v>
      </c>
      <c r="K4736" s="10">
        <f>L4736/1000000000000</f>
        <v>5.4363053719999999E-2</v>
      </c>
      <c r="L4736" s="10">
        <v>54363053720</v>
      </c>
      <c r="M4736" s="10">
        <v>9.6300000000000008</v>
      </c>
      <c r="N4736" s="10">
        <v>1</v>
      </c>
      <c r="O4736" s="14">
        <f>IF([1]!Table_1[[#This Row],[연도]]=2016,1,0)</f>
        <v>0</v>
      </c>
      <c r="P4736" s="14">
        <f>IF([1]!Table_1[[#This Row],[연도]]=2017,1,0)</f>
        <v>0</v>
      </c>
      <c r="Q4736" s="14">
        <f>IF([1]!Table_1[[#This Row],[연도]]=2018,1,0)</f>
        <v>0</v>
      </c>
      <c r="R4736" s="14">
        <f>IF([1]!Table_1[[#This Row],[연도]]=2019,1,0)</f>
        <v>0</v>
      </c>
      <c r="S4736" s="14">
        <f>IF([1]!Table_1[[#This Row],[연도]]=2020,1,0)</f>
        <v>0</v>
      </c>
      <c r="T4736" s="14">
        <f>IF([1]!Table_1[[#This Row],[연도]]=2021,1,0)</f>
        <v>1</v>
      </c>
      <c r="U4736" s="14">
        <f>IF([1]!Table_1[[#This Row],[연도]]=2022,1,0)</f>
        <v>0</v>
      </c>
      <c r="V4736" s="14">
        <f>IF([1]!Table_1[[#This Row],[연도]]=2023,1,0)</f>
        <v>0</v>
      </c>
      <c r="W4736" s="10">
        <v>0.55000000000000004</v>
      </c>
      <c r="X4736" s="10">
        <f>Y4736/1000000000000</f>
        <v>6.7531624999999998E-2</v>
      </c>
      <c r="Y4736" s="14">
        <f>[1]!Table_1[[#This Row],[주가]]*[1]!Table_1[[#This Row],[기말주식수]]</f>
        <v>67531625000</v>
      </c>
      <c r="Z4736" s="14">
        <f>AA4736/10</f>
        <v>2.1536925116294148</v>
      </c>
      <c r="AA4736" s="14">
        <f>[1]!Table_1[[#This Row],[시가총액]]/[1]!Table_1[[#This Row],[당기순이익(세후영업이익)]]</f>
        <v>21.53692511629415</v>
      </c>
      <c r="AB4736" s="10">
        <v>1380654480</v>
      </c>
    </row>
    <row r="4737" spans="1:28" ht="19.2">
      <c r="A4737" s="12">
        <v>4736</v>
      </c>
      <c r="B4737" s="12">
        <v>64480</v>
      </c>
      <c r="C4737" s="13" t="s">
        <v>759</v>
      </c>
      <c r="D4737" s="13" t="s">
        <v>20</v>
      </c>
      <c r="E4737" s="12">
        <v>2022</v>
      </c>
      <c r="F4737" s="12">
        <v>51.421999999999997</v>
      </c>
      <c r="G4737" s="15">
        <f>([1]!Table_1[[#This Row],[총자산]]-[1]!Table_1[[#This Row],[장부가치 자기자본]]+[1]!Table_1[[#This Row],[시가총액]])/[1]!Table_1[[#This Row],[총자산]]</f>
        <v>0.9470662250985562</v>
      </c>
      <c r="H4737" s="14">
        <f>I4737/100000000000</f>
        <v>3.9203878980000002E-2</v>
      </c>
      <c r="I4737" s="12">
        <v>3920387898</v>
      </c>
      <c r="J4737" s="12">
        <v>18.239999999999998</v>
      </c>
      <c r="K4737" s="10">
        <f>L4737/1000000000000</f>
        <v>5.8935626487999999E-2</v>
      </c>
      <c r="L4737" s="12">
        <v>58935626488</v>
      </c>
      <c r="M4737" s="12">
        <v>7.21</v>
      </c>
      <c r="N4737" s="12">
        <v>1</v>
      </c>
      <c r="O4737" s="15">
        <f>IF([1]!Table_1[[#This Row],[연도]]=2016,1,0)</f>
        <v>0</v>
      </c>
      <c r="P4737" s="15">
        <f>IF([1]!Table_1[[#This Row],[연도]]=2017,1,0)</f>
        <v>0</v>
      </c>
      <c r="Q4737" s="15">
        <f>IF([1]!Table_1[[#This Row],[연도]]=2018,1,0)</f>
        <v>0</v>
      </c>
      <c r="R4737" s="15">
        <f>IF([1]!Table_1[[#This Row],[연도]]=2019,1,0)</f>
        <v>0</v>
      </c>
      <c r="S4737" s="15">
        <f>IF([1]!Table_1[[#This Row],[연도]]=2020,1,0)</f>
        <v>0</v>
      </c>
      <c r="T4737" s="15">
        <f>IF([1]!Table_1[[#This Row],[연도]]=2021,1,0)</f>
        <v>0</v>
      </c>
      <c r="U4737" s="15">
        <f>IF([1]!Table_1[[#This Row],[연도]]=2022,1,0)</f>
        <v>1</v>
      </c>
      <c r="V4737" s="15">
        <f>IF([1]!Table_1[[#This Row],[연도]]=2023,1,0)</f>
        <v>0</v>
      </c>
      <c r="W4737" s="12">
        <v>0.95</v>
      </c>
      <c r="X4737" s="10">
        <f>Y4737/1000000000000</f>
        <v>4.8049050000000003E-2</v>
      </c>
      <c r="Y4737" s="15">
        <f>[1]!Table_1[[#This Row],[주가]]*[1]!Table_1[[#This Row],[기말주식수]]</f>
        <v>48049050000</v>
      </c>
      <c r="Z4737" s="14">
        <f>AA4737/10</f>
        <v>1.2256197919729421</v>
      </c>
      <c r="AA4737" s="15">
        <f>[1]!Table_1[[#This Row],[시가총액]]/[1]!Table_1[[#This Row],[당기순이익(세후영업이익)]]</f>
        <v>12.256197919729422</v>
      </c>
      <c r="AB4737" s="12">
        <v>1738568100</v>
      </c>
    </row>
    <row r="4738" spans="1:28" ht="19.2">
      <c r="A4738" s="10">
        <v>4737</v>
      </c>
      <c r="B4738" s="10">
        <v>64480</v>
      </c>
      <c r="C4738" s="11" t="s">
        <v>759</v>
      </c>
      <c r="D4738" s="11" t="s">
        <v>20</v>
      </c>
      <c r="E4738" s="10">
        <v>2023</v>
      </c>
      <c r="F4738" s="10">
        <v>48.645000000000003</v>
      </c>
      <c r="G4738" s="14">
        <f>([1]!Table_1[[#This Row],[총자산]]-[1]!Table_1[[#This Row],[장부가치 자기자본]]+[1]!Table_1[[#This Row],[시가총액]])/[1]!Table_1[[#This Row],[총자산]]</f>
        <v>1.415677839975882</v>
      </c>
      <c r="H4738" s="14">
        <f>I4738/100000000000</f>
        <v>4.1629310349999997E-2</v>
      </c>
      <c r="I4738" s="10">
        <v>4162931035</v>
      </c>
      <c r="J4738" s="10">
        <v>5.71</v>
      </c>
      <c r="K4738" s="10">
        <f>L4738/1000000000000</f>
        <v>5.3543737974999998E-2</v>
      </c>
      <c r="L4738" s="10">
        <v>53543737975</v>
      </c>
      <c r="M4738" s="10">
        <v>7.76</v>
      </c>
      <c r="N4738" s="10">
        <v>1</v>
      </c>
      <c r="O4738" s="14">
        <f>IF([1]!Table_1[[#This Row],[연도]]=2016,1,0)</f>
        <v>0</v>
      </c>
      <c r="P4738" s="14">
        <f>IF([1]!Table_1[[#This Row],[연도]]=2017,1,0)</f>
        <v>0</v>
      </c>
      <c r="Q4738" s="14">
        <f>IF([1]!Table_1[[#This Row],[연도]]=2018,1,0)</f>
        <v>0</v>
      </c>
      <c r="R4738" s="14">
        <f>IF([1]!Table_1[[#This Row],[연도]]=2019,1,0)</f>
        <v>0</v>
      </c>
      <c r="S4738" s="14">
        <f>IF([1]!Table_1[[#This Row],[연도]]=2020,1,0)</f>
        <v>0</v>
      </c>
      <c r="T4738" s="14">
        <f>IF([1]!Table_1[[#This Row],[연도]]=2021,1,0)</f>
        <v>0</v>
      </c>
      <c r="U4738" s="14">
        <f>IF([1]!Table_1[[#This Row],[연도]]=2022,1,0)</f>
        <v>0</v>
      </c>
      <c r="V4738" s="14">
        <f>IF([1]!Table_1[[#This Row],[연도]]=2023,1,0)</f>
        <v>1</v>
      </c>
      <c r="W4738" s="10">
        <v>0.75</v>
      </c>
      <c r="X4738" s="10">
        <f>Y4738/1000000000000</f>
        <v>8.1277000000000002E-2</v>
      </c>
      <c r="Y4738" s="14">
        <f>[1]!Table_1[[#This Row],[주가]]*[1]!Table_1[[#This Row],[기말주식수]]</f>
        <v>81277000000</v>
      </c>
      <c r="Z4738" s="14">
        <f>AA4738/10</f>
        <v>1.9523984259326075</v>
      </c>
      <c r="AA4738" s="14">
        <f>[1]!Table_1[[#This Row],[시가총액]]/[1]!Table_1[[#This Row],[당기순이익(세후영업이익)]]</f>
        <v>19.523984259326074</v>
      </c>
      <c r="AB4738" s="10">
        <v>1738568100</v>
      </c>
    </row>
    <row r="4739" spans="1:28" ht="19.2">
      <c r="A4739" s="12">
        <v>4738</v>
      </c>
      <c r="B4739" s="12">
        <v>64760</v>
      </c>
      <c r="C4739" s="13" t="s">
        <v>760</v>
      </c>
      <c r="D4739" s="13" t="s">
        <v>20</v>
      </c>
      <c r="E4739" s="12">
        <v>2016</v>
      </c>
      <c r="F4739" s="12">
        <v>25.669</v>
      </c>
      <c r="G4739" s="15">
        <f>([1]!Table_1[[#This Row],[총자산]]-[1]!Table_1[[#This Row],[장부가치 자기자본]]+[1]!Table_1[[#This Row],[시가총액]])/[1]!Table_1[[#This Row],[총자산]]</f>
        <v>3.0048238978412587</v>
      </c>
      <c r="H4739" s="14">
        <f>I4739/100000000000</f>
        <v>0.27429967214000001</v>
      </c>
      <c r="I4739" s="12">
        <v>27429967214</v>
      </c>
      <c r="J4739" s="12">
        <v>27.2</v>
      </c>
      <c r="K4739" s="10">
        <f>L4739/1000000000000</f>
        <v>8.9446645382999998E-2</v>
      </c>
      <c r="L4739" s="12">
        <v>89446645383</v>
      </c>
      <c r="M4739" s="12">
        <v>3.32</v>
      </c>
      <c r="N4739" s="12">
        <v>1</v>
      </c>
      <c r="O4739" s="15">
        <f>IF([1]!Table_1[[#This Row],[연도]]=2016,1,0)</f>
        <v>1</v>
      </c>
      <c r="P4739" s="15">
        <f>IF([1]!Table_1[[#This Row],[연도]]=2017,1,0)</f>
        <v>0</v>
      </c>
      <c r="Q4739" s="15">
        <f>IF([1]!Table_1[[#This Row],[연도]]=2018,1,0)</f>
        <v>0</v>
      </c>
      <c r="R4739" s="15">
        <f>IF([1]!Table_1[[#This Row],[연도]]=2019,1,0)</f>
        <v>0</v>
      </c>
      <c r="S4739" s="15">
        <f>IF([1]!Table_1[[#This Row],[연도]]=2020,1,0)</f>
        <v>0</v>
      </c>
      <c r="T4739" s="15">
        <f>IF([1]!Table_1[[#This Row],[연도]]=2021,1,0)</f>
        <v>0</v>
      </c>
      <c r="U4739" s="15">
        <f>IF([1]!Table_1[[#This Row],[연도]]=2022,1,0)</f>
        <v>0</v>
      </c>
      <c r="V4739" s="15">
        <f>IF([1]!Table_1[[#This Row],[연도]]=2023,1,0)</f>
        <v>0</v>
      </c>
      <c r="W4739" s="12">
        <v>0.62</v>
      </c>
      <c r="X4739" s="10">
        <f>Y4739/1000000000000</f>
        <v>0.37768625</v>
      </c>
      <c r="Y4739" s="15">
        <f>[1]!Table_1[[#This Row],[주가]]*[1]!Table_1[[#This Row],[기말주식수]]</f>
        <v>377686250000</v>
      </c>
      <c r="Z4739" s="14">
        <f>AA4739/10</f>
        <v>1.3769110515277336</v>
      </c>
      <c r="AA4739" s="15">
        <f>[1]!Table_1[[#This Row],[시가총액]]/[1]!Table_1[[#This Row],[당기순이익(세후영업이익)]]</f>
        <v>13.769110515277337</v>
      </c>
      <c r="AB4739" s="12">
        <v>5837500000</v>
      </c>
    </row>
    <row r="4740" spans="1:28" ht="19.2">
      <c r="A4740" s="10">
        <v>4739</v>
      </c>
      <c r="B4740" s="10">
        <v>64760</v>
      </c>
      <c r="C4740" s="11" t="s">
        <v>760</v>
      </c>
      <c r="D4740" s="11" t="s">
        <v>20</v>
      </c>
      <c r="E4740" s="10">
        <v>2017</v>
      </c>
      <c r="F4740" s="10">
        <v>21.91</v>
      </c>
      <c r="G4740" s="14">
        <f>([1]!Table_1[[#This Row],[총자산]]-[1]!Table_1[[#This Row],[장부가치 자기자본]]+[1]!Table_1[[#This Row],[시가총액]])/[1]!Table_1[[#This Row],[총자산]]</f>
        <v>5.4642268236119111</v>
      </c>
      <c r="H4740" s="14">
        <f>I4740/100000000000</f>
        <v>0.47730492347999998</v>
      </c>
      <c r="I4740" s="10">
        <v>47730492348</v>
      </c>
      <c r="J4740" s="10">
        <v>28.33</v>
      </c>
      <c r="K4740" s="10">
        <f>L4740/1000000000000</f>
        <v>0.13031005992200001</v>
      </c>
      <c r="L4740" s="10">
        <v>130310059922</v>
      </c>
      <c r="M4740" s="10">
        <v>5.34</v>
      </c>
      <c r="N4740" s="10">
        <v>1</v>
      </c>
      <c r="O4740" s="14">
        <f>IF([1]!Table_1[[#This Row],[연도]]=2016,1,0)</f>
        <v>0</v>
      </c>
      <c r="P4740" s="14">
        <f>IF([1]!Table_1[[#This Row],[연도]]=2017,1,0)</f>
        <v>1</v>
      </c>
      <c r="Q4740" s="14">
        <f>IF([1]!Table_1[[#This Row],[연도]]=2018,1,0)</f>
        <v>0</v>
      </c>
      <c r="R4740" s="14">
        <f>IF([1]!Table_1[[#This Row],[연도]]=2019,1,0)</f>
        <v>0</v>
      </c>
      <c r="S4740" s="14">
        <f>IF([1]!Table_1[[#This Row],[연도]]=2020,1,0)</f>
        <v>0</v>
      </c>
      <c r="T4740" s="14">
        <f>IF([1]!Table_1[[#This Row],[연도]]=2021,1,0)</f>
        <v>0</v>
      </c>
      <c r="U4740" s="14">
        <f>IF([1]!Table_1[[#This Row],[연도]]=2022,1,0)</f>
        <v>0</v>
      </c>
      <c r="V4740" s="14">
        <f>IF([1]!Table_1[[#This Row],[연도]]=2023,1,0)</f>
        <v>0</v>
      </c>
      <c r="W4740" s="10">
        <v>0.54</v>
      </c>
      <c r="X4740" s="10">
        <f>Y4740/1000000000000</f>
        <v>0.89897499999999997</v>
      </c>
      <c r="Y4740" s="14">
        <f>[1]!Table_1[[#This Row],[주가]]*[1]!Table_1[[#This Row],[기말주식수]]</f>
        <v>898975000000</v>
      </c>
      <c r="Z4740" s="14">
        <f>AA4740/10</f>
        <v>1.8834396122412276</v>
      </c>
      <c r="AA4740" s="14">
        <f>[1]!Table_1[[#This Row],[시가총액]]/[1]!Table_1[[#This Row],[당기순이익(세후영업이익)]]</f>
        <v>18.834396122412276</v>
      </c>
      <c r="AB4740" s="10">
        <v>8172500000</v>
      </c>
    </row>
    <row r="4741" spans="1:28" ht="19.2">
      <c r="A4741" s="12">
        <v>4740</v>
      </c>
      <c r="B4741" s="12">
        <v>64760</v>
      </c>
      <c r="C4741" s="13" t="s">
        <v>760</v>
      </c>
      <c r="D4741" s="13" t="s">
        <v>20</v>
      </c>
      <c r="E4741" s="12">
        <v>2018</v>
      </c>
      <c r="F4741" s="12">
        <v>22.425000000000001</v>
      </c>
      <c r="G4741" s="15">
        <f>([1]!Table_1[[#This Row],[총자산]]-[1]!Table_1[[#This Row],[장부가치 자기자본]]+[1]!Table_1[[#This Row],[시가총액]])/[1]!Table_1[[#This Row],[총자산]]</f>
        <v>2.3427611743538383</v>
      </c>
      <c r="H4741" s="14">
        <f>I4741/100000000000</f>
        <v>0.59075767926</v>
      </c>
      <c r="I4741" s="12">
        <v>59075767926</v>
      </c>
      <c r="J4741" s="12">
        <v>26.86</v>
      </c>
      <c r="K4741" s="10">
        <f>L4741/1000000000000</f>
        <v>0.170518829644</v>
      </c>
      <c r="L4741" s="12">
        <v>170518829644</v>
      </c>
      <c r="M4741" s="12">
        <v>4.71</v>
      </c>
      <c r="N4741" s="12">
        <v>1</v>
      </c>
      <c r="O4741" s="15">
        <f>IF([1]!Table_1[[#This Row],[연도]]=2016,1,0)</f>
        <v>0</v>
      </c>
      <c r="P4741" s="15">
        <f>IF([1]!Table_1[[#This Row],[연도]]=2017,1,0)</f>
        <v>0</v>
      </c>
      <c r="Q4741" s="15">
        <f>IF([1]!Table_1[[#This Row],[연도]]=2018,1,0)</f>
        <v>1</v>
      </c>
      <c r="R4741" s="15">
        <f>IF([1]!Table_1[[#This Row],[연도]]=2019,1,0)</f>
        <v>0</v>
      </c>
      <c r="S4741" s="15">
        <f>IF([1]!Table_1[[#This Row],[연도]]=2020,1,0)</f>
        <v>0</v>
      </c>
      <c r="T4741" s="15">
        <f>IF([1]!Table_1[[#This Row],[연도]]=2021,1,0)</f>
        <v>0</v>
      </c>
      <c r="U4741" s="15">
        <f>IF([1]!Table_1[[#This Row],[연도]]=2022,1,0)</f>
        <v>0</v>
      </c>
      <c r="V4741" s="15">
        <f>IF([1]!Table_1[[#This Row],[연도]]=2023,1,0)</f>
        <v>0</v>
      </c>
      <c r="W4741" s="12">
        <v>1.2</v>
      </c>
      <c r="X4741" s="10">
        <f>Y4741/1000000000000</f>
        <v>0.47166999999999998</v>
      </c>
      <c r="Y4741" s="15">
        <f>[1]!Table_1[[#This Row],[주가]]*[1]!Table_1[[#This Row],[기말주식수]]</f>
        <v>471670000000</v>
      </c>
      <c r="Z4741" s="14">
        <f>AA4741/10</f>
        <v>0.79841535126691432</v>
      </c>
      <c r="AA4741" s="15">
        <f>[1]!Table_1[[#This Row],[시가총액]]/[1]!Table_1[[#This Row],[당기순이익(세후영업이익)]]</f>
        <v>7.9841535126691427</v>
      </c>
      <c r="AB4741" s="12">
        <v>10507500000</v>
      </c>
    </row>
    <row r="4742" spans="1:28" ht="19.2">
      <c r="A4742" s="10">
        <v>4741</v>
      </c>
      <c r="B4742" s="10">
        <v>64760</v>
      </c>
      <c r="C4742" s="11" t="s">
        <v>760</v>
      </c>
      <c r="D4742" s="11" t="s">
        <v>20</v>
      </c>
      <c r="E4742" s="10">
        <v>2019</v>
      </c>
      <c r="F4742" s="10">
        <v>22.437999999999999</v>
      </c>
      <c r="G4742" s="14">
        <f>([1]!Table_1[[#This Row],[총자산]]-[1]!Table_1[[#This Row],[장부가치 자기자본]]+[1]!Table_1[[#This Row],[시가총액]])/[1]!Table_1[[#This Row],[총자산]]</f>
        <v>3.1880877896452415</v>
      </c>
      <c r="H4742" s="14">
        <f>I4742/100000000000</f>
        <v>0.59171215397999999</v>
      </c>
      <c r="I4742" s="10">
        <v>59171215398</v>
      </c>
      <c r="J4742" s="10">
        <v>17.149999999999999</v>
      </c>
      <c r="K4742" s="10">
        <f>L4742/1000000000000</f>
        <v>0.17137881388699999</v>
      </c>
      <c r="L4742" s="10">
        <v>171378813887</v>
      </c>
      <c r="M4742" s="10">
        <v>4.2300000000000004</v>
      </c>
      <c r="N4742" s="10">
        <v>1</v>
      </c>
      <c r="O4742" s="14">
        <f>IF([1]!Table_1[[#This Row],[연도]]=2016,1,0)</f>
        <v>0</v>
      </c>
      <c r="P4742" s="14">
        <f>IF([1]!Table_1[[#This Row],[연도]]=2017,1,0)</f>
        <v>0</v>
      </c>
      <c r="Q4742" s="14">
        <f>IF([1]!Table_1[[#This Row],[연도]]=2018,1,0)</f>
        <v>0</v>
      </c>
      <c r="R4742" s="14">
        <f>IF([1]!Table_1[[#This Row],[연도]]=2019,1,0)</f>
        <v>1</v>
      </c>
      <c r="S4742" s="14">
        <f>IF([1]!Table_1[[#This Row],[연도]]=2020,1,0)</f>
        <v>0</v>
      </c>
      <c r="T4742" s="14">
        <f>IF([1]!Table_1[[#This Row],[연도]]=2021,1,0)</f>
        <v>0</v>
      </c>
      <c r="U4742" s="14">
        <f>IF([1]!Table_1[[#This Row],[연도]]=2022,1,0)</f>
        <v>0</v>
      </c>
      <c r="V4742" s="14">
        <f>IF([1]!Table_1[[#This Row],[연도]]=2023,1,0)</f>
        <v>0</v>
      </c>
      <c r="W4742" s="10">
        <v>0.85</v>
      </c>
      <c r="X4742" s="10">
        <f>Y4742/1000000000000</f>
        <v>0.76938249999999997</v>
      </c>
      <c r="Y4742" s="14">
        <f>[1]!Table_1[[#This Row],[주가]]*[1]!Table_1[[#This Row],[기말주식수]]</f>
        <v>769382500000</v>
      </c>
      <c r="Z4742" s="14">
        <f>AA4742/10</f>
        <v>1.3002648244166459</v>
      </c>
      <c r="AA4742" s="14">
        <f>[1]!Table_1[[#This Row],[시가총액]]/[1]!Table_1[[#This Row],[당기순이익(세후영업이익)]]</f>
        <v>13.002648244166458</v>
      </c>
      <c r="AB4742" s="10">
        <v>10507500000</v>
      </c>
    </row>
    <row r="4743" spans="1:28" ht="19.2">
      <c r="A4743" s="12">
        <v>4742</v>
      </c>
      <c r="B4743" s="12">
        <v>64760</v>
      </c>
      <c r="C4743" s="13" t="s">
        <v>760</v>
      </c>
      <c r="D4743" s="13" t="s">
        <v>20</v>
      </c>
      <c r="E4743" s="12">
        <v>2020</v>
      </c>
      <c r="F4743" s="12">
        <v>21.222000000000001</v>
      </c>
      <c r="G4743" s="15">
        <f>([1]!Table_1[[#This Row],[총자산]]-[1]!Table_1[[#This Row],[장부가치 자기자본]]+[1]!Table_1[[#This Row],[시가총액]])/[1]!Table_1[[#This Row],[총자산]]</f>
        <v>4.8642133842877042</v>
      </c>
      <c r="H4743" s="14">
        <f>I4743/100000000000</f>
        <v>0.80266434395999997</v>
      </c>
      <c r="I4743" s="12">
        <v>80266434396</v>
      </c>
      <c r="J4743" s="12">
        <v>23</v>
      </c>
      <c r="K4743" s="10">
        <f>L4743/1000000000000</f>
        <v>0.22820974499499999</v>
      </c>
      <c r="L4743" s="12">
        <v>228209744995</v>
      </c>
      <c r="M4743" s="12">
        <v>2.21</v>
      </c>
      <c r="N4743" s="12">
        <v>1</v>
      </c>
      <c r="O4743" s="15">
        <f>IF([1]!Table_1[[#This Row],[연도]]=2016,1,0)</f>
        <v>0</v>
      </c>
      <c r="P4743" s="15">
        <f>IF([1]!Table_1[[#This Row],[연도]]=2017,1,0)</f>
        <v>0</v>
      </c>
      <c r="Q4743" s="15">
        <f>IF([1]!Table_1[[#This Row],[연도]]=2018,1,0)</f>
        <v>0</v>
      </c>
      <c r="R4743" s="15">
        <f>IF([1]!Table_1[[#This Row],[연도]]=2019,1,0)</f>
        <v>0</v>
      </c>
      <c r="S4743" s="15">
        <f>IF([1]!Table_1[[#This Row],[연도]]=2020,1,0)</f>
        <v>1</v>
      </c>
      <c r="T4743" s="15">
        <f>IF([1]!Table_1[[#This Row],[연도]]=2021,1,0)</f>
        <v>0</v>
      </c>
      <c r="U4743" s="15">
        <f>IF([1]!Table_1[[#This Row],[연도]]=2022,1,0)</f>
        <v>0</v>
      </c>
      <c r="V4743" s="15">
        <f>IF([1]!Table_1[[#This Row],[연도]]=2023,1,0)</f>
        <v>0</v>
      </c>
      <c r="W4743" s="12">
        <v>0.47</v>
      </c>
      <c r="X4743" s="10">
        <f>Y4743/1000000000000</f>
        <v>1.4628775000000001</v>
      </c>
      <c r="Y4743" s="15">
        <f>[1]!Table_1[[#This Row],[주가]]*[1]!Table_1[[#This Row],[기말주식수]]</f>
        <v>1462877500000</v>
      </c>
      <c r="Z4743" s="14">
        <f>AA4743/10</f>
        <v>1.8225270762406023</v>
      </c>
      <c r="AA4743" s="15">
        <f>[1]!Table_1[[#This Row],[시가총액]]/[1]!Table_1[[#This Row],[당기순이익(세후영업이익)]]</f>
        <v>18.225270762406023</v>
      </c>
      <c r="AB4743" s="12">
        <v>12842500000</v>
      </c>
    </row>
    <row r="4744" spans="1:28" ht="19.2">
      <c r="A4744" s="10">
        <v>4743</v>
      </c>
      <c r="B4744" s="10">
        <v>64760</v>
      </c>
      <c r="C4744" s="11" t="s">
        <v>760</v>
      </c>
      <c r="D4744" s="11" t="s">
        <v>20</v>
      </c>
      <c r="E4744" s="10">
        <v>2021</v>
      </c>
      <c r="F4744" s="10">
        <v>20.387</v>
      </c>
      <c r="G4744" s="14">
        <f>([1]!Table_1[[#This Row],[총자산]]-[1]!Table_1[[#This Row],[장부가치 자기자본]]+[1]!Table_1[[#This Row],[시가총액]])/[1]!Table_1[[#This Row],[총자산]]</f>
        <v>4.577633287573315</v>
      </c>
      <c r="H4744" s="14">
        <f>I4744/100000000000</f>
        <v>1.034</v>
      </c>
      <c r="I4744" s="10">
        <v>103400000000</v>
      </c>
      <c r="J4744" s="10">
        <v>26.29</v>
      </c>
      <c r="K4744" s="10">
        <f>L4744/1000000000000</f>
        <v>0.27076656769599999</v>
      </c>
      <c r="L4744" s="10">
        <v>270766567696</v>
      </c>
      <c r="M4744" s="10">
        <v>1.56</v>
      </c>
      <c r="N4744" s="10">
        <v>1</v>
      </c>
      <c r="O4744" s="14">
        <f>IF([1]!Table_1[[#This Row],[연도]]=2016,1,0)</f>
        <v>0</v>
      </c>
      <c r="P4744" s="14">
        <f>IF([1]!Table_1[[#This Row],[연도]]=2017,1,0)</f>
        <v>0</v>
      </c>
      <c r="Q4744" s="14">
        <f>IF([1]!Table_1[[#This Row],[연도]]=2018,1,0)</f>
        <v>0</v>
      </c>
      <c r="R4744" s="14">
        <f>IF([1]!Table_1[[#This Row],[연도]]=2019,1,0)</f>
        <v>0</v>
      </c>
      <c r="S4744" s="14">
        <f>IF([1]!Table_1[[#This Row],[연도]]=2020,1,0)</f>
        <v>0</v>
      </c>
      <c r="T4744" s="14">
        <f>IF([1]!Table_1[[#This Row],[연도]]=2021,1,0)</f>
        <v>1</v>
      </c>
      <c r="U4744" s="14">
        <f>IF([1]!Table_1[[#This Row],[연도]]=2022,1,0)</f>
        <v>0</v>
      </c>
      <c r="V4744" s="14">
        <f>IF([1]!Table_1[[#This Row],[연도]]=2023,1,0)</f>
        <v>0</v>
      </c>
      <c r="W4744" s="10">
        <v>0.42</v>
      </c>
      <c r="X4744" s="10">
        <f>Y4744/1000000000000</f>
        <v>1.7337374999999999</v>
      </c>
      <c r="Y4744" s="14">
        <f>[1]!Table_1[[#This Row],[주가]]*[1]!Table_1[[#This Row],[기말주식수]]</f>
        <v>1733737500000</v>
      </c>
      <c r="Z4744" s="14">
        <f>AA4744/10</f>
        <v>1.6767287234042552</v>
      </c>
      <c r="AA4744" s="14">
        <f>[1]!Table_1[[#This Row],[시가총액]]/[1]!Table_1[[#This Row],[당기순이익(세후영업이익)]]</f>
        <v>16.767287234042552</v>
      </c>
      <c r="AB4744" s="10">
        <v>16695250000</v>
      </c>
    </row>
    <row r="4745" spans="1:28" ht="19.2">
      <c r="A4745" s="12">
        <v>4744</v>
      </c>
      <c r="B4745" s="12">
        <v>64760</v>
      </c>
      <c r="C4745" s="13" t="s">
        <v>760</v>
      </c>
      <c r="D4745" s="13" t="s">
        <v>20</v>
      </c>
      <c r="E4745" s="12">
        <v>2022</v>
      </c>
      <c r="F4745" s="12">
        <v>21.102</v>
      </c>
      <c r="G4745" s="15">
        <f>([1]!Table_1[[#This Row],[총자산]]-[1]!Table_1[[#This Row],[장부가치 자기자본]]+[1]!Table_1[[#This Row],[시가총액]])/[1]!Table_1[[#This Row],[총자산]]</f>
        <v>2.4308423390268725</v>
      </c>
      <c r="H4745" s="14">
        <f>I4745/100000000000</f>
        <v>1.27027</v>
      </c>
      <c r="I4745" s="12">
        <v>127027000000</v>
      </c>
      <c r="J4745" s="12">
        <v>23.31</v>
      </c>
      <c r="K4745" s="10">
        <f>L4745/1000000000000</f>
        <v>0.31956283619600001</v>
      </c>
      <c r="L4745" s="12">
        <v>319562836196</v>
      </c>
      <c r="M4745" s="12">
        <v>2.37</v>
      </c>
      <c r="N4745" s="12">
        <v>1</v>
      </c>
      <c r="O4745" s="15">
        <f>IF([1]!Table_1[[#This Row],[연도]]=2016,1,0)</f>
        <v>0</v>
      </c>
      <c r="P4745" s="15">
        <f>IF([1]!Table_1[[#This Row],[연도]]=2017,1,0)</f>
        <v>0</v>
      </c>
      <c r="Q4745" s="15">
        <f>IF([1]!Table_1[[#This Row],[연도]]=2018,1,0)</f>
        <v>0</v>
      </c>
      <c r="R4745" s="15">
        <f>IF([1]!Table_1[[#This Row],[연도]]=2019,1,0)</f>
        <v>0</v>
      </c>
      <c r="S4745" s="15">
        <f>IF([1]!Table_1[[#This Row],[연도]]=2020,1,0)</f>
        <v>0</v>
      </c>
      <c r="T4745" s="15">
        <f>IF([1]!Table_1[[#This Row],[연도]]=2021,1,0)</f>
        <v>0</v>
      </c>
      <c r="U4745" s="15">
        <f>IF([1]!Table_1[[#This Row],[연도]]=2022,1,0)</f>
        <v>1</v>
      </c>
      <c r="V4745" s="15">
        <f>IF([1]!Table_1[[#This Row],[연도]]=2023,1,0)</f>
        <v>0</v>
      </c>
      <c r="W4745" s="12">
        <v>0.96</v>
      </c>
      <c r="X4745" s="10">
        <f>Y4745/1000000000000</f>
        <v>1.104455</v>
      </c>
      <c r="Y4745" s="15">
        <f>[1]!Table_1[[#This Row],[주가]]*[1]!Table_1[[#This Row],[기말주식수]]</f>
        <v>1104455000000</v>
      </c>
      <c r="Z4745" s="14">
        <f>AA4745/10</f>
        <v>0.86946475946058721</v>
      </c>
      <c r="AA4745" s="15">
        <f>[1]!Table_1[[#This Row],[시가총액]]/[1]!Table_1[[#This Row],[당기순이익(세후영업이익)]]</f>
        <v>8.6946475946058719</v>
      </c>
      <c r="AB4745" s="12">
        <v>19847500000</v>
      </c>
    </row>
    <row r="4746" spans="1:28" ht="19.2">
      <c r="A4746" s="10">
        <v>4745</v>
      </c>
      <c r="B4746" s="10">
        <v>64760</v>
      </c>
      <c r="C4746" s="11" t="s">
        <v>760</v>
      </c>
      <c r="D4746" s="11" t="s">
        <v>20</v>
      </c>
      <c r="E4746" s="10">
        <v>2023</v>
      </c>
      <c r="F4746" s="10">
        <v>22.875</v>
      </c>
      <c r="G4746" s="14">
        <f>([1]!Table_1[[#This Row],[총자산]]-[1]!Table_1[[#This Row],[장부가치 자기자본]]+[1]!Table_1[[#This Row],[시가총액]])/[1]!Table_1[[#This Row],[총자산]]</f>
        <v>2.6975790528309078</v>
      </c>
      <c r="H4746" s="14">
        <f>I4746/100000000000</f>
        <v>0.66702958305000004</v>
      </c>
      <c r="I4746" s="10">
        <v>66702958305</v>
      </c>
      <c r="J4746" s="10">
        <v>3.11</v>
      </c>
      <c r="K4746" s="10">
        <f>L4746/1000000000000</f>
        <v>0.22665288153099999</v>
      </c>
      <c r="L4746" s="10">
        <v>226652881531</v>
      </c>
      <c r="M4746" s="10">
        <v>3.97</v>
      </c>
      <c r="N4746" s="10">
        <v>1</v>
      </c>
      <c r="O4746" s="14">
        <f>IF([1]!Table_1[[#This Row],[연도]]=2016,1,0)</f>
        <v>0</v>
      </c>
      <c r="P4746" s="14">
        <f>IF([1]!Table_1[[#This Row],[연도]]=2017,1,0)</f>
        <v>0</v>
      </c>
      <c r="Q4746" s="14">
        <f>IF([1]!Table_1[[#This Row],[연도]]=2018,1,0)</f>
        <v>0</v>
      </c>
      <c r="R4746" s="14">
        <f>IF([1]!Table_1[[#This Row],[연도]]=2019,1,0)</f>
        <v>0</v>
      </c>
      <c r="S4746" s="14">
        <f>IF([1]!Table_1[[#This Row],[연도]]=2020,1,0)</f>
        <v>0</v>
      </c>
      <c r="T4746" s="14">
        <f>IF([1]!Table_1[[#This Row],[연도]]=2021,1,0)</f>
        <v>0</v>
      </c>
      <c r="U4746" s="14">
        <f>IF([1]!Table_1[[#This Row],[연도]]=2022,1,0)</f>
        <v>0</v>
      </c>
      <c r="V4746" s="14">
        <f>IF([1]!Table_1[[#This Row],[연도]]=2023,1,0)</f>
        <v>1</v>
      </c>
      <c r="W4746" s="10">
        <v>0.59</v>
      </c>
      <c r="X4746" s="10">
        <f>Y4746/1000000000000</f>
        <v>1.2994275</v>
      </c>
      <c r="Y4746" s="14">
        <f>[1]!Table_1[[#This Row],[주가]]*[1]!Table_1[[#This Row],[기말주식수]]</f>
        <v>1299427500000</v>
      </c>
      <c r="Z4746" s="14">
        <f>AA4746/10</f>
        <v>1.9480807643618347</v>
      </c>
      <c r="AA4746" s="14">
        <f>[1]!Table_1[[#This Row],[시가총액]]/[1]!Table_1[[#This Row],[당기순이익(세후영업이익)]]</f>
        <v>19.480807643618348</v>
      </c>
      <c r="AB4746" s="10">
        <v>14010000000</v>
      </c>
    </row>
    <row r="4747" spans="1:28" ht="19.2">
      <c r="A4747" s="12">
        <v>4746</v>
      </c>
      <c r="B4747" s="12">
        <v>64800</v>
      </c>
      <c r="C4747" s="13" t="s">
        <v>761</v>
      </c>
      <c r="D4747" s="13" t="s">
        <v>20</v>
      </c>
      <c r="E4747" s="12">
        <v>2019</v>
      </c>
      <c r="F4747" s="12">
        <v>21.423999999999999</v>
      </c>
      <c r="G4747" s="15">
        <f>([1]!Table_1[[#This Row],[총자산]]-[1]!Table_1[[#This Row],[장부가치 자기자본]]+[1]!Table_1[[#This Row],[시가총액]])/[1]!Table_1[[#This Row],[총자산]]</f>
        <v>0.87086255914006327</v>
      </c>
      <c r="H4747" s="14">
        <f>I4747/100000000000</f>
        <v>5.8718451120000001E-2</v>
      </c>
      <c r="I4747" s="12">
        <v>5871845112</v>
      </c>
      <c r="J4747" s="12">
        <v>-0.67</v>
      </c>
      <c r="K4747" s="10">
        <f>L4747/1000000000000</f>
        <v>9.5068907435000002E-2</v>
      </c>
      <c r="L4747" s="12">
        <v>95068907435</v>
      </c>
      <c r="M4747" s="12">
        <v>6.95</v>
      </c>
      <c r="N4747" s="12">
        <v>1</v>
      </c>
      <c r="O4747" s="15">
        <f>IF([1]!Table_1[[#This Row],[연도]]=2016,1,0)</f>
        <v>0</v>
      </c>
      <c r="P4747" s="15">
        <f>IF([1]!Table_1[[#This Row],[연도]]=2017,1,0)</f>
        <v>0</v>
      </c>
      <c r="Q4747" s="15">
        <f>IF([1]!Table_1[[#This Row],[연도]]=2018,1,0)</f>
        <v>0</v>
      </c>
      <c r="R4747" s="15">
        <f>IF([1]!Table_1[[#This Row],[연도]]=2019,1,0)</f>
        <v>1</v>
      </c>
      <c r="S4747" s="15">
        <f>IF([1]!Table_1[[#This Row],[연도]]=2020,1,0)</f>
        <v>0</v>
      </c>
      <c r="T4747" s="15">
        <f>IF([1]!Table_1[[#This Row],[연도]]=2021,1,0)</f>
        <v>0</v>
      </c>
      <c r="U4747" s="15">
        <f>IF([1]!Table_1[[#This Row],[연도]]=2022,1,0)</f>
        <v>0</v>
      </c>
      <c r="V4747" s="15">
        <f>IF([1]!Table_1[[#This Row],[연도]]=2023,1,0)</f>
        <v>0</v>
      </c>
      <c r="W4747" s="12">
        <v>0.38</v>
      </c>
      <c r="X4747" s="10">
        <f>Y4747/1000000000000</f>
        <v>0.1083920132</v>
      </c>
      <c r="Y4747" s="15">
        <f>[1]!Table_1[[#This Row],[주가]]*[1]!Table_1[[#This Row],[기말주식수]]</f>
        <v>108392013200</v>
      </c>
      <c r="Z4747" s="14">
        <f>AA4747/10</f>
        <v>1.8459617229767282</v>
      </c>
      <c r="AA4747" s="15">
        <f>[1]!Table_1[[#This Row],[시가총액]]/[1]!Table_1[[#This Row],[당기순이익(세후영업이익)]]</f>
        <v>18.459617229767282</v>
      </c>
      <c r="AB4747" s="12">
        <v>721119590</v>
      </c>
    </row>
    <row r="4748" spans="1:28" ht="19.2">
      <c r="A4748" s="10">
        <v>4747</v>
      </c>
      <c r="B4748" s="10">
        <v>64800</v>
      </c>
      <c r="C4748" s="11" t="s">
        <v>761</v>
      </c>
      <c r="D4748" s="11" t="s">
        <v>20</v>
      </c>
      <c r="E4748" s="10">
        <v>2021</v>
      </c>
      <c r="F4748" s="10">
        <v>4.8150000000000004</v>
      </c>
      <c r="G4748" s="14">
        <f>([1]!Table_1[[#This Row],[총자산]]-[1]!Table_1[[#This Row],[장부가치 자기자본]]+[1]!Table_1[[#This Row],[시가총액]])/[1]!Table_1[[#This Row],[총자산]]</f>
        <v>0.80222962708748458</v>
      </c>
      <c r="H4748" s="14">
        <f>I4748/100000000000</f>
        <v>1.732019303E-2</v>
      </c>
      <c r="I4748" s="10">
        <v>1732019303</v>
      </c>
      <c r="J4748" s="10">
        <v>18.559999999999999</v>
      </c>
      <c r="K4748" s="10">
        <f>L4748/1000000000000</f>
        <v>0.10957928317100001</v>
      </c>
      <c r="L4748" s="10">
        <v>109579283171</v>
      </c>
      <c r="M4748" s="10">
        <v>4.83</v>
      </c>
      <c r="N4748" s="10">
        <v>1</v>
      </c>
      <c r="O4748" s="14">
        <f>IF([1]!Table_1[[#This Row],[연도]]=2016,1,0)</f>
        <v>0</v>
      </c>
      <c r="P4748" s="14">
        <f>IF([1]!Table_1[[#This Row],[연도]]=2017,1,0)</f>
        <v>0</v>
      </c>
      <c r="Q4748" s="14">
        <f>IF([1]!Table_1[[#This Row],[연도]]=2018,1,0)</f>
        <v>0</v>
      </c>
      <c r="R4748" s="14">
        <f>IF([1]!Table_1[[#This Row],[연도]]=2019,1,0)</f>
        <v>0</v>
      </c>
      <c r="S4748" s="14">
        <f>IF([1]!Table_1[[#This Row],[연도]]=2020,1,0)</f>
        <v>0</v>
      </c>
      <c r="T4748" s="14">
        <f>IF([1]!Table_1[[#This Row],[연도]]=2021,1,0)</f>
        <v>1</v>
      </c>
      <c r="U4748" s="14">
        <f>IF([1]!Table_1[[#This Row],[연도]]=2022,1,0)</f>
        <v>0</v>
      </c>
      <c r="V4748" s="14">
        <f>IF([1]!Table_1[[#This Row],[연도]]=2023,1,0)</f>
        <v>0</v>
      </c>
      <c r="W4748" s="10">
        <v>0.36</v>
      </c>
      <c r="X4748" s="10">
        <f>Y4748/1000000000000</f>
        <v>0.14223459717</v>
      </c>
      <c r="Y4748" s="14">
        <f>[1]!Table_1[[#This Row],[주가]]*[1]!Table_1[[#This Row],[기말주식수]]</f>
        <v>142234597170</v>
      </c>
      <c r="Z4748" s="14">
        <f>AA4748/10</f>
        <v>8.2120676671234527</v>
      </c>
      <c r="AA4748" s="14">
        <f>[1]!Table_1[[#This Row],[시가총액]]/[1]!Table_1[[#This Row],[당기순이익(세후영업이익)]]</f>
        <v>82.120676671234534</v>
      </c>
      <c r="AB4748" s="10">
        <v>1663562540</v>
      </c>
    </row>
    <row r="4749" spans="1:28" ht="19.2">
      <c r="A4749" s="12">
        <v>4748</v>
      </c>
      <c r="B4749" s="12">
        <v>64800</v>
      </c>
      <c r="C4749" s="13" t="s">
        <v>761</v>
      </c>
      <c r="D4749" s="13" t="s">
        <v>20</v>
      </c>
      <c r="E4749" s="12">
        <v>2022</v>
      </c>
      <c r="F4749" s="12">
        <v>-4.3280000000000003</v>
      </c>
      <c r="G4749" s="15">
        <f>([1]!Table_1[[#This Row],[총자산]]-[1]!Table_1[[#This Row],[장부가치 자기자본]]+[1]!Table_1[[#This Row],[시가총액]])/[1]!Table_1[[#This Row],[총자산]]</f>
        <v>0.71581039488578979</v>
      </c>
      <c r="H4749" s="14">
        <f>I4749/100000000000</f>
        <v>-1.1978818889999999E-2</v>
      </c>
      <c r="I4749" s="12">
        <v>-1197881889</v>
      </c>
      <c r="J4749" s="12">
        <v>-13.56</v>
      </c>
      <c r="K4749" s="10">
        <f>L4749/1000000000000</f>
        <v>9.5536623104999996E-2</v>
      </c>
      <c r="L4749" s="12">
        <v>95536623105</v>
      </c>
      <c r="M4749" s="12">
        <v>3.1</v>
      </c>
      <c r="N4749" s="12">
        <v>1</v>
      </c>
      <c r="O4749" s="15">
        <f>IF([1]!Table_1[[#This Row],[연도]]=2016,1,0)</f>
        <v>0</v>
      </c>
      <c r="P4749" s="15">
        <f>IF([1]!Table_1[[#This Row],[연도]]=2017,1,0)</f>
        <v>0</v>
      </c>
      <c r="Q4749" s="15">
        <f>IF([1]!Table_1[[#This Row],[연도]]=2018,1,0)</f>
        <v>0</v>
      </c>
      <c r="R4749" s="15">
        <f>IF([1]!Table_1[[#This Row],[연도]]=2019,1,0)</f>
        <v>0</v>
      </c>
      <c r="S4749" s="15">
        <f>IF([1]!Table_1[[#This Row],[연도]]=2020,1,0)</f>
        <v>0</v>
      </c>
      <c r="T4749" s="15">
        <f>IF([1]!Table_1[[#This Row],[연도]]=2021,1,0)</f>
        <v>0</v>
      </c>
      <c r="U4749" s="15">
        <f>IF([1]!Table_1[[#This Row],[연도]]=2022,1,0)</f>
        <v>1</v>
      </c>
      <c r="V4749" s="15">
        <f>IF([1]!Table_1[[#This Row],[연도]]=2023,1,0)</f>
        <v>0</v>
      </c>
      <c r="W4749" s="12">
        <v>0.81</v>
      </c>
      <c r="X4749" s="10">
        <f>Y4749/1000000000000</f>
        <v>0.11096493002500001</v>
      </c>
      <c r="Y4749" s="15">
        <f>[1]!Table_1[[#This Row],[주가]]*[1]!Table_1[[#This Row],[기말주식수]]</f>
        <v>110964930025</v>
      </c>
      <c r="Z4749" s="14">
        <f>AA4749/10</f>
        <v>-9.2634283099174564</v>
      </c>
      <c r="AA4749" s="15">
        <f>[1]!Table_1[[#This Row],[시가총액]]/[1]!Table_1[[#This Row],[당기순이익(세후영업이익)]]</f>
        <v>-92.634283099174567</v>
      </c>
      <c r="AB4749" s="12">
        <v>837471170</v>
      </c>
    </row>
    <row r="4750" spans="1:28" ht="19.2">
      <c r="A4750" s="10">
        <v>4749</v>
      </c>
      <c r="B4750" s="10">
        <v>64820</v>
      </c>
      <c r="C4750" s="11" t="s">
        <v>762</v>
      </c>
      <c r="D4750" s="11" t="s">
        <v>20</v>
      </c>
      <c r="E4750" s="10">
        <v>2020</v>
      </c>
      <c r="F4750" s="10">
        <v>25.576000000000001</v>
      </c>
      <c r="G4750" s="14">
        <f>([1]!Table_1[[#This Row],[총자산]]-[1]!Table_1[[#This Row],[장부가치 자기자본]]+[1]!Table_1[[#This Row],[시가총액]])/[1]!Table_1[[#This Row],[총자산]]</f>
        <v>0.97338075495638898</v>
      </c>
      <c r="H4750" s="14">
        <f>I4750/100000000000</f>
        <v>0.25410512372999999</v>
      </c>
      <c r="I4750" s="10">
        <v>25410512373</v>
      </c>
      <c r="J4750" s="10">
        <v>6.72</v>
      </c>
      <c r="K4750" s="10">
        <f>L4750/1000000000000</f>
        <v>0.42020292497299999</v>
      </c>
      <c r="L4750" s="10">
        <v>420202924973</v>
      </c>
      <c r="M4750" s="10">
        <v>1.1499999999999999</v>
      </c>
      <c r="N4750" s="10">
        <v>1</v>
      </c>
      <c r="O4750" s="14">
        <f>IF([1]!Table_1[[#This Row],[연도]]=2016,1,0)</f>
        <v>0</v>
      </c>
      <c r="P4750" s="14">
        <f>IF([1]!Table_1[[#This Row],[연도]]=2017,1,0)</f>
        <v>0</v>
      </c>
      <c r="Q4750" s="14">
        <f>IF([1]!Table_1[[#This Row],[연도]]=2018,1,0)</f>
        <v>0</v>
      </c>
      <c r="R4750" s="14">
        <f>IF([1]!Table_1[[#This Row],[연도]]=2019,1,0)</f>
        <v>0</v>
      </c>
      <c r="S4750" s="14">
        <f>IF([1]!Table_1[[#This Row],[연도]]=2020,1,0)</f>
        <v>1</v>
      </c>
      <c r="T4750" s="14">
        <f>IF([1]!Table_1[[#This Row],[연도]]=2021,1,0)</f>
        <v>0</v>
      </c>
      <c r="U4750" s="14">
        <f>IF([1]!Table_1[[#This Row],[연도]]=2022,1,0)</f>
        <v>0</v>
      </c>
      <c r="V4750" s="14">
        <f>IF([1]!Table_1[[#This Row],[연도]]=2023,1,0)</f>
        <v>0</v>
      </c>
      <c r="W4750" s="10">
        <v>0.36</v>
      </c>
      <c r="X4750" s="10">
        <f>Y4750/1000000000000</f>
        <v>0.15790722728000001</v>
      </c>
      <c r="Y4750" s="14">
        <f>[1]!Table_1[[#This Row],[주가]]*[1]!Table_1[[#This Row],[기말주식수]]</f>
        <v>157907227280</v>
      </c>
      <c r="Z4750" s="14">
        <f>AA4750/10</f>
        <v>0.62142480624587759</v>
      </c>
      <c r="AA4750" s="14">
        <f>[1]!Table_1[[#This Row],[시가총액]]/[1]!Table_1[[#This Row],[당기순이익(세후영업이익)]]</f>
        <v>6.2142480624587755</v>
      </c>
      <c r="AB4750" s="10">
        <v>3054298400</v>
      </c>
    </row>
    <row r="4751" spans="1:28" ht="19.2">
      <c r="A4751" s="12">
        <v>4750</v>
      </c>
      <c r="B4751" s="12">
        <v>64820</v>
      </c>
      <c r="C4751" s="13" t="s">
        <v>762</v>
      </c>
      <c r="D4751" s="13" t="s">
        <v>20</v>
      </c>
      <c r="E4751" s="12">
        <v>2021</v>
      </c>
      <c r="F4751" s="12">
        <v>8.6270000000000007</v>
      </c>
      <c r="G4751" s="15">
        <f>([1]!Table_1[[#This Row],[총자산]]-[1]!Table_1[[#This Row],[장부가치 자기자본]]+[1]!Table_1[[#This Row],[시가총액]])/[1]!Table_1[[#This Row],[총자산]]</f>
        <v>0.95424156360157897</v>
      </c>
      <c r="H4751" s="14">
        <f>I4751/100000000000</f>
        <v>0.47381129304000003</v>
      </c>
      <c r="I4751" s="12">
        <v>47381129304</v>
      </c>
      <c r="J4751" s="12">
        <v>6.36</v>
      </c>
      <c r="K4751" s="10">
        <f>L4751/1000000000000</f>
        <v>0.42766628364100001</v>
      </c>
      <c r="L4751" s="12">
        <v>427666283641</v>
      </c>
      <c r="M4751" s="12">
        <v>2.5</v>
      </c>
      <c r="N4751" s="12">
        <v>1</v>
      </c>
      <c r="O4751" s="15">
        <f>IF([1]!Table_1[[#This Row],[연도]]=2016,1,0)</f>
        <v>0</v>
      </c>
      <c r="P4751" s="15">
        <f>IF([1]!Table_1[[#This Row],[연도]]=2017,1,0)</f>
        <v>0</v>
      </c>
      <c r="Q4751" s="15">
        <f>IF([1]!Table_1[[#This Row],[연도]]=2018,1,0)</f>
        <v>0</v>
      </c>
      <c r="R4751" s="15">
        <f>IF([1]!Table_1[[#This Row],[연도]]=2019,1,0)</f>
        <v>0</v>
      </c>
      <c r="S4751" s="15">
        <f>IF([1]!Table_1[[#This Row],[연도]]=2020,1,0)</f>
        <v>0</v>
      </c>
      <c r="T4751" s="15">
        <f>IF([1]!Table_1[[#This Row],[연도]]=2021,1,0)</f>
        <v>1</v>
      </c>
      <c r="U4751" s="15">
        <f>IF([1]!Table_1[[#This Row],[연도]]=2022,1,0)</f>
        <v>0</v>
      </c>
      <c r="V4751" s="15">
        <f>IF([1]!Table_1[[#This Row],[연도]]=2023,1,0)</f>
        <v>0</v>
      </c>
      <c r="W4751" s="12">
        <v>0.36</v>
      </c>
      <c r="X4751" s="10">
        <f>Y4751/1000000000000</f>
        <v>0.14554713888000001</v>
      </c>
      <c r="Y4751" s="15">
        <f>[1]!Table_1[[#This Row],[주가]]*[1]!Table_1[[#This Row],[기말주식수]]</f>
        <v>145547138880</v>
      </c>
      <c r="Z4751" s="14">
        <f>AA4751/10</f>
        <v>0.30718376918828028</v>
      </c>
      <c r="AA4751" s="15">
        <f>[1]!Table_1[[#This Row],[시가총액]]/[1]!Table_1[[#This Row],[당기순이익(세후영업이익)]]</f>
        <v>3.071837691882803</v>
      </c>
      <c r="AB4751" s="12">
        <v>3090172800</v>
      </c>
    </row>
    <row r="4752" spans="1:28" ht="19.2">
      <c r="A4752" s="10">
        <v>4751</v>
      </c>
      <c r="B4752" s="10">
        <v>64820</v>
      </c>
      <c r="C4752" s="11" t="s">
        <v>762</v>
      </c>
      <c r="D4752" s="11" t="s">
        <v>20</v>
      </c>
      <c r="E4752" s="10">
        <v>2022</v>
      </c>
      <c r="F4752" s="10">
        <v>-551.05200000000002</v>
      </c>
      <c r="G4752" s="14">
        <f>([1]!Table_1[[#This Row],[총자산]]-[1]!Table_1[[#This Row],[장부가치 자기자본]]+[1]!Table_1[[#This Row],[시가총액]])/[1]!Table_1[[#This Row],[총자산]]</f>
        <v>0.95721202183523757</v>
      </c>
      <c r="H4752" s="14">
        <f>I4752/100000000000</f>
        <v>2.3582809579999999E-2</v>
      </c>
      <c r="I4752" s="10">
        <v>2358280958</v>
      </c>
      <c r="J4752" s="10">
        <v>5.23</v>
      </c>
      <c r="K4752" s="10">
        <f>L4752/1000000000000</f>
        <v>0.60970036245899994</v>
      </c>
      <c r="L4752" s="10">
        <v>609700362459</v>
      </c>
      <c r="M4752" s="10">
        <v>3.81</v>
      </c>
      <c r="N4752" s="10">
        <v>1</v>
      </c>
      <c r="O4752" s="14">
        <f>IF([1]!Table_1[[#This Row],[연도]]=2016,1,0)</f>
        <v>0</v>
      </c>
      <c r="P4752" s="14">
        <f>IF([1]!Table_1[[#This Row],[연도]]=2017,1,0)</f>
        <v>0</v>
      </c>
      <c r="Q4752" s="14">
        <f>IF([1]!Table_1[[#This Row],[연도]]=2018,1,0)</f>
        <v>0</v>
      </c>
      <c r="R4752" s="14">
        <f>IF([1]!Table_1[[#This Row],[연도]]=2019,1,0)</f>
        <v>0</v>
      </c>
      <c r="S4752" s="14">
        <f>IF([1]!Table_1[[#This Row],[연도]]=2020,1,0)</f>
        <v>0</v>
      </c>
      <c r="T4752" s="14">
        <f>IF([1]!Table_1[[#This Row],[연도]]=2021,1,0)</f>
        <v>0</v>
      </c>
      <c r="U4752" s="14">
        <f>IF([1]!Table_1[[#This Row],[연도]]=2022,1,0)</f>
        <v>1</v>
      </c>
      <c r="V4752" s="14">
        <f>IF([1]!Table_1[[#This Row],[연도]]=2023,1,0)</f>
        <v>0</v>
      </c>
      <c r="W4752" s="10">
        <v>0.85</v>
      </c>
      <c r="X4752" s="10">
        <f>Y4752/1000000000000</f>
        <v>0.13689465504000001</v>
      </c>
      <c r="Y4752" s="14">
        <f>[1]!Table_1[[#This Row],[주가]]*[1]!Table_1[[#This Row],[기말주식수]]</f>
        <v>136894655040</v>
      </c>
      <c r="Z4752" s="14">
        <f>AA4752/10</f>
        <v>5.8048492727557361</v>
      </c>
      <c r="AA4752" s="14">
        <f>[1]!Table_1[[#This Row],[시가총액]]/[1]!Table_1[[#This Row],[당기순이익(세후영업이익)]]</f>
        <v>58.04849272755736</v>
      </c>
      <c r="AB4752" s="10">
        <v>2970172800</v>
      </c>
    </row>
    <row r="4753" spans="1:28" ht="19.2">
      <c r="A4753" s="12">
        <v>4752</v>
      </c>
      <c r="B4753" s="12">
        <v>64820</v>
      </c>
      <c r="C4753" s="13" t="s">
        <v>762</v>
      </c>
      <c r="D4753" s="13" t="s">
        <v>20</v>
      </c>
      <c r="E4753" s="12">
        <v>2023</v>
      </c>
      <c r="F4753" s="12">
        <v>31.187999999999999</v>
      </c>
      <c r="G4753" s="15">
        <f>([1]!Table_1[[#This Row],[총자산]]-[1]!Table_1[[#This Row],[장부가치 자기자본]]+[1]!Table_1[[#This Row],[시가총액]])/[1]!Table_1[[#This Row],[총자산]]</f>
        <v>0.94595850164555406</v>
      </c>
      <c r="H4753" s="14">
        <f>I4753/100000000000</f>
        <v>0.40953906753000002</v>
      </c>
      <c r="I4753" s="12">
        <v>40953906753</v>
      </c>
      <c r="J4753" s="12">
        <v>-3.77</v>
      </c>
      <c r="K4753" s="10">
        <f>L4753/1000000000000</f>
        <v>0.59065969324099998</v>
      </c>
      <c r="L4753" s="12">
        <v>590659693241</v>
      </c>
      <c r="M4753" s="12">
        <v>3.86</v>
      </c>
      <c r="N4753" s="12">
        <v>1</v>
      </c>
      <c r="O4753" s="15">
        <f>IF([1]!Table_1[[#This Row],[연도]]=2016,1,0)</f>
        <v>0</v>
      </c>
      <c r="P4753" s="15">
        <f>IF([1]!Table_1[[#This Row],[연도]]=2017,1,0)</f>
        <v>0</v>
      </c>
      <c r="Q4753" s="15">
        <f>IF([1]!Table_1[[#This Row],[연도]]=2018,1,0)</f>
        <v>0</v>
      </c>
      <c r="R4753" s="15">
        <f>IF([1]!Table_1[[#This Row],[연도]]=2019,1,0)</f>
        <v>0</v>
      </c>
      <c r="S4753" s="15">
        <f>IF([1]!Table_1[[#This Row],[연도]]=2020,1,0)</f>
        <v>0</v>
      </c>
      <c r="T4753" s="15">
        <f>IF([1]!Table_1[[#This Row],[연도]]=2021,1,0)</f>
        <v>0</v>
      </c>
      <c r="U4753" s="15">
        <f>IF([1]!Table_1[[#This Row],[연도]]=2022,1,0)</f>
        <v>0</v>
      </c>
      <c r="V4753" s="15">
        <f>IF([1]!Table_1[[#This Row],[연도]]=2023,1,0)</f>
        <v>1</v>
      </c>
      <c r="W4753" s="12">
        <v>0.89</v>
      </c>
      <c r="X4753" s="10">
        <f>Y4753/1000000000000</f>
        <v>0.1328774304</v>
      </c>
      <c r="Y4753" s="15">
        <f>[1]!Table_1[[#This Row],[주가]]*[1]!Table_1[[#This Row],[기말주식수]]</f>
        <v>132877430400</v>
      </c>
      <c r="Z4753" s="14">
        <f>AA4753/10</f>
        <v>0.32445605544156375</v>
      </c>
      <c r="AA4753" s="15">
        <f>[1]!Table_1[[#This Row],[시가총액]]/[1]!Table_1[[#This Row],[당기순이익(세후영업이익)]]</f>
        <v>3.2445605544156373</v>
      </c>
      <c r="AB4753" s="12">
        <v>8452387800</v>
      </c>
    </row>
    <row r="4754" spans="1:28" ht="19.2">
      <c r="A4754" s="10">
        <v>4753</v>
      </c>
      <c r="B4754" s="10">
        <v>64850</v>
      </c>
      <c r="C4754" s="11" t="s">
        <v>763</v>
      </c>
      <c r="D4754" s="11" t="s">
        <v>20</v>
      </c>
      <c r="E4754" s="10">
        <v>2018</v>
      </c>
      <c r="F4754" s="10">
        <v>30.843</v>
      </c>
      <c r="G4754" s="14">
        <f>([1]!Table_1[[#This Row],[총자산]]-[1]!Table_1[[#This Row],[장부가치 자기자본]]+[1]!Table_1[[#This Row],[시가총액]])/[1]!Table_1[[#This Row],[총자산]]</f>
        <v>1.1202268170201999</v>
      </c>
      <c r="H4754" s="14">
        <f>I4754/100000000000</f>
        <v>1.793225083E-2</v>
      </c>
      <c r="I4754" s="10">
        <v>1793225083</v>
      </c>
      <c r="J4754" s="10">
        <v>157.41999999999999</v>
      </c>
      <c r="K4754" s="10">
        <f>L4754/1000000000000</f>
        <v>1.1426061576999999E-2</v>
      </c>
      <c r="L4754" s="10">
        <v>11426061577</v>
      </c>
      <c r="M4754" s="10">
        <v>2.9</v>
      </c>
      <c r="N4754" s="10">
        <v>1</v>
      </c>
      <c r="O4754" s="14">
        <f>IF([1]!Table_1[[#This Row],[연도]]=2016,1,0)</f>
        <v>0</v>
      </c>
      <c r="P4754" s="14">
        <f>IF([1]!Table_1[[#This Row],[연도]]=2017,1,0)</f>
        <v>0</v>
      </c>
      <c r="Q4754" s="14">
        <f>IF([1]!Table_1[[#This Row],[연도]]=2018,1,0)</f>
        <v>1</v>
      </c>
      <c r="R4754" s="14">
        <f>IF([1]!Table_1[[#This Row],[연도]]=2019,1,0)</f>
        <v>0</v>
      </c>
      <c r="S4754" s="14">
        <f>IF([1]!Table_1[[#This Row],[연도]]=2020,1,0)</f>
        <v>0</v>
      </c>
      <c r="T4754" s="14">
        <f>IF([1]!Table_1[[#This Row],[연도]]=2021,1,0)</f>
        <v>0</v>
      </c>
      <c r="U4754" s="14">
        <f>IF([1]!Table_1[[#This Row],[연도]]=2022,1,0)</f>
        <v>0</v>
      </c>
      <c r="V4754" s="14">
        <f>IF([1]!Table_1[[#This Row],[연도]]=2023,1,0)</f>
        <v>0</v>
      </c>
      <c r="W4754" s="10">
        <v>1</v>
      </c>
      <c r="X4754" s="10">
        <f>Y4754/1000000000000</f>
        <v>3.7232119600000002E-2</v>
      </c>
      <c r="Y4754" s="14">
        <f>[1]!Table_1[[#This Row],[주가]]*[1]!Table_1[[#This Row],[기말주식수]]</f>
        <v>37232119600</v>
      </c>
      <c r="Z4754" s="14">
        <f>AA4754/10</f>
        <v>2.07626582702669</v>
      </c>
      <c r="AA4754" s="14">
        <f>[1]!Table_1[[#This Row],[시가총액]]/[1]!Table_1[[#This Row],[당기순이익(세후영업이익)]]</f>
        <v>20.7626582702669</v>
      </c>
      <c r="AB4754" s="10">
        <v>498112950</v>
      </c>
    </row>
    <row r="4755" spans="1:28" ht="19.2">
      <c r="A4755" s="12">
        <v>4754</v>
      </c>
      <c r="B4755" s="12">
        <v>64850</v>
      </c>
      <c r="C4755" s="13" t="s">
        <v>763</v>
      </c>
      <c r="D4755" s="13" t="s">
        <v>20</v>
      </c>
      <c r="E4755" s="12">
        <v>2019</v>
      </c>
      <c r="F4755" s="12">
        <v>30.11</v>
      </c>
      <c r="G4755" s="15">
        <f>([1]!Table_1[[#This Row],[총자산]]-[1]!Table_1[[#This Row],[장부가치 자기자본]]+[1]!Table_1[[#This Row],[시가총액]])/[1]!Table_1[[#This Row],[총자산]]</f>
        <v>1.0786532289666029</v>
      </c>
      <c r="H4755" s="14">
        <f>I4755/100000000000</f>
        <v>2.758260551E-2</v>
      </c>
      <c r="I4755" s="12">
        <v>2758260551</v>
      </c>
      <c r="J4755" s="12">
        <v>9.65</v>
      </c>
      <c r="K4755" s="10">
        <f>L4755/1000000000000</f>
        <v>2.1104946449E-2</v>
      </c>
      <c r="L4755" s="12">
        <v>21104946449</v>
      </c>
      <c r="M4755" s="12">
        <v>2.08</v>
      </c>
      <c r="N4755" s="12">
        <v>1</v>
      </c>
      <c r="O4755" s="15">
        <f>IF([1]!Table_1[[#This Row],[연도]]=2016,1,0)</f>
        <v>0</v>
      </c>
      <c r="P4755" s="15">
        <f>IF([1]!Table_1[[#This Row],[연도]]=2017,1,0)</f>
        <v>0</v>
      </c>
      <c r="Q4755" s="15">
        <f>IF([1]!Table_1[[#This Row],[연도]]=2018,1,0)</f>
        <v>0</v>
      </c>
      <c r="R4755" s="15">
        <f>IF([1]!Table_1[[#This Row],[연도]]=2019,1,0)</f>
        <v>1</v>
      </c>
      <c r="S4755" s="15">
        <f>IF([1]!Table_1[[#This Row],[연도]]=2020,1,0)</f>
        <v>0</v>
      </c>
      <c r="T4755" s="15">
        <f>IF([1]!Table_1[[#This Row],[연도]]=2021,1,0)</f>
        <v>0</v>
      </c>
      <c r="U4755" s="15">
        <f>IF([1]!Table_1[[#This Row],[연도]]=2022,1,0)</f>
        <v>0</v>
      </c>
      <c r="V4755" s="15">
        <f>IF([1]!Table_1[[#This Row],[연도]]=2023,1,0)</f>
        <v>0</v>
      </c>
      <c r="W4755" s="12">
        <v>1</v>
      </c>
      <c r="X4755" s="10">
        <f>Y4755/1000000000000</f>
        <v>3.8445E-2</v>
      </c>
      <c r="Y4755" s="15">
        <f>[1]!Table_1[[#This Row],[주가]]*[1]!Table_1[[#This Row],[기말주식수]]</f>
        <v>38445000000</v>
      </c>
      <c r="Z4755" s="14">
        <f>AA4755/10</f>
        <v>1.3938132126807914</v>
      </c>
      <c r="AA4755" s="15">
        <f>[1]!Table_1[[#This Row],[시가총액]]/[1]!Table_1[[#This Row],[당기순이익(세후영업이익)]]</f>
        <v>13.938132126807915</v>
      </c>
      <c r="AB4755" s="12">
        <v>725358130</v>
      </c>
    </row>
    <row r="4756" spans="1:28" ht="19.2">
      <c r="A4756" s="10">
        <v>4755</v>
      </c>
      <c r="B4756" s="10">
        <v>64850</v>
      </c>
      <c r="C4756" s="11" t="s">
        <v>763</v>
      </c>
      <c r="D4756" s="11" t="s">
        <v>20</v>
      </c>
      <c r="E4756" s="10">
        <v>2020</v>
      </c>
      <c r="F4756" s="10">
        <v>25.834</v>
      </c>
      <c r="G4756" s="14">
        <f>([1]!Table_1[[#This Row],[총자산]]-[1]!Table_1[[#This Row],[장부가치 자기자본]]+[1]!Table_1[[#This Row],[시가총액]])/[1]!Table_1[[#This Row],[총자산]]</f>
        <v>1.9468471272110979</v>
      </c>
      <c r="H4756" s="14">
        <f>I4756/100000000000</f>
        <v>4.3967509930000002E-2</v>
      </c>
      <c r="I4756" s="10">
        <v>4396750993</v>
      </c>
      <c r="J4756" s="10">
        <v>13.9</v>
      </c>
      <c r="K4756" s="10">
        <f>L4756/1000000000000</f>
        <v>2.1071977416999999E-2</v>
      </c>
      <c r="L4756" s="10">
        <v>21071977417</v>
      </c>
      <c r="M4756" s="10">
        <v>4.08</v>
      </c>
      <c r="N4756" s="10">
        <v>1</v>
      </c>
      <c r="O4756" s="14">
        <f>IF([1]!Table_1[[#This Row],[연도]]=2016,1,0)</f>
        <v>0</v>
      </c>
      <c r="P4756" s="14">
        <f>IF([1]!Table_1[[#This Row],[연도]]=2017,1,0)</f>
        <v>0</v>
      </c>
      <c r="Q4756" s="14">
        <f>IF([1]!Table_1[[#This Row],[연도]]=2018,1,0)</f>
        <v>0</v>
      </c>
      <c r="R4756" s="14">
        <f>IF([1]!Table_1[[#This Row],[연도]]=2019,1,0)</f>
        <v>0</v>
      </c>
      <c r="S4756" s="14">
        <f>IF([1]!Table_1[[#This Row],[연도]]=2020,1,0)</f>
        <v>1</v>
      </c>
      <c r="T4756" s="14">
        <f>IF([1]!Table_1[[#This Row],[연도]]=2021,1,0)</f>
        <v>0</v>
      </c>
      <c r="U4756" s="14">
        <f>IF([1]!Table_1[[#This Row],[연도]]=2022,1,0)</f>
        <v>0</v>
      </c>
      <c r="V4756" s="14">
        <f>IF([1]!Table_1[[#This Row],[연도]]=2023,1,0)</f>
        <v>0</v>
      </c>
      <c r="W4756" s="10">
        <v>0.48</v>
      </c>
      <c r="X4756" s="10">
        <f>Y4756/1000000000000</f>
        <v>0.1078536256</v>
      </c>
      <c r="Y4756" s="14">
        <f>[1]!Table_1[[#This Row],[주가]]*[1]!Table_1[[#This Row],[기말주식수]]</f>
        <v>107853625600</v>
      </c>
      <c r="Z4756" s="14">
        <f>AA4756/10</f>
        <v>2.4530301072703939</v>
      </c>
      <c r="AA4756" s="14">
        <f>[1]!Table_1[[#This Row],[시가총액]]/[1]!Table_1[[#This Row],[당기순이익(세후영업이익)]]</f>
        <v>24.530301072703939</v>
      </c>
      <c r="AB4756" s="10">
        <v>1208000000</v>
      </c>
    </row>
    <row r="4757" spans="1:28" ht="19.2">
      <c r="A4757" s="12">
        <v>4756</v>
      </c>
      <c r="B4757" s="12">
        <v>64850</v>
      </c>
      <c r="C4757" s="13" t="s">
        <v>763</v>
      </c>
      <c r="D4757" s="13" t="s">
        <v>20</v>
      </c>
      <c r="E4757" s="12">
        <v>2021</v>
      </c>
      <c r="F4757" s="12">
        <v>27.966000000000001</v>
      </c>
      <c r="G4757" s="15">
        <f>([1]!Table_1[[#This Row],[총자산]]-[1]!Table_1[[#This Row],[장부가치 자기자본]]+[1]!Table_1[[#This Row],[시가총액]])/[1]!Table_1[[#This Row],[총자산]]</f>
        <v>1.7697496053347423</v>
      </c>
      <c r="H4757" s="14">
        <f>I4757/100000000000</f>
        <v>5.1101213550000003E-2</v>
      </c>
      <c r="I4757" s="12">
        <v>5110121355</v>
      </c>
      <c r="J4757" s="12">
        <v>53.96</v>
      </c>
      <c r="K4757" s="10">
        <f>L4757/1000000000000</f>
        <v>2.5524250434000001E-2</v>
      </c>
      <c r="L4757" s="12">
        <v>25524250434</v>
      </c>
      <c r="M4757" s="12">
        <v>4.1100000000000003</v>
      </c>
      <c r="N4757" s="12">
        <v>1</v>
      </c>
      <c r="O4757" s="15">
        <f>IF([1]!Table_1[[#This Row],[연도]]=2016,1,0)</f>
        <v>0</v>
      </c>
      <c r="P4757" s="15">
        <f>IF([1]!Table_1[[#This Row],[연도]]=2017,1,0)</f>
        <v>0</v>
      </c>
      <c r="Q4757" s="15">
        <f>IF([1]!Table_1[[#This Row],[연도]]=2018,1,0)</f>
        <v>0</v>
      </c>
      <c r="R4757" s="15">
        <f>IF([1]!Table_1[[#This Row],[연도]]=2019,1,0)</f>
        <v>0</v>
      </c>
      <c r="S4757" s="15">
        <f>IF([1]!Table_1[[#This Row],[연도]]=2020,1,0)</f>
        <v>0</v>
      </c>
      <c r="T4757" s="15">
        <f>IF([1]!Table_1[[#This Row],[연도]]=2021,1,0)</f>
        <v>1</v>
      </c>
      <c r="U4757" s="15">
        <f>IF([1]!Table_1[[#This Row],[연도]]=2022,1,0)</f>
        <v>0</v>
      </c>
      <c r="V4757" s="15">
        <f>IF([1]!Table_1[[#This Row],[연도]]=2023,1,0)</f>
        <v>0</v>
      </c>
      <c r="W4757" s="12">
        <v>0.5</v>
      </c>
      <c r="X4757" s="10">
        <f>Y4757/1000000000000</f>
        <v>0.12382</v>
      </c>
      <c r="Y4757" s="15">
        <f>[1]!Table_1[[#This Row],[주가]]*[1]!Table_1[[#This Row],[기말주식수]]</f>
        <v>123820000000</v>
      </c>
      <c r="Z4757" s="14">
        <f>AA4757/10</f>
        <v>2.4230344330051627</v>
      </c>
      <c r="AA4757" s="15">
        <f>[1]!Table_1[[#This Row],[시가총액]]/[1]!Table_1[[#This Row],[당기순이익(세후영업이익)]]</f>
        <v>24.230344330051629</v>
      </c>
      <c r="AB4757" s="12">
        <v>1529450000</v>
      </c>
    </row>
    <row r="4758" spans="1:28" ht="19.2">
      <c r="A4758" s="10">
        <v>4757</v>
      </c>
      <c r="B4758" s="10">
        <v>64850</v>
      </c>
      <c r="C4758" s="11" t="s">
        <v>763</v>
      </c>
      <c r="D4758" s="11" t="s">
        <v>20</v>
      </c>
      <c r="E4758" s="10">
        <v>2022</v>
      </c>
      <c r="F4758" s="10">
        <v>26.356999999999999</v>
      </c>
      <c r="G4758" s="14">
        <f>([1]!Table_1[[#This Row],[총자산]]-[1]!Table_1[[#This Row],[장부가치 자기자본]]+[1]!Table_1[[#This Row],[시가총액]])/[1]!Table_1[[#This Row],[총자산]]</f>
        <v>1.2152010753529083</v>
      </c>
      <c r="H4758" s="14">
        <f>I4758/100000000000</f>
        <v>6.0723079159999999E-2</v>
      </c>
      <c r="I4758" s="10">
        <v>6072307916</v>
      </c>
      <c r="J4758" s="10">
        <v>3.62</v>
      </c>
      <c r="K4758" s="10">
        <f>L4758/1000000000000</f>
        <v>2.8422917679000001E-2</v>
      </c>
      <c r="L4758" s="10">
        <v>28422917679</v>
      </c>
      <c r="M4758" s="10">
        <v>3.64</v>
      </c>
      <c r="N4758" s="10">
        <v>1</v>
      </c>
      <c r="O4758" s="14">
        <f>IF([1]!Table_1[[#This Row],[연도]]=2016,1,0)</f>
        <v>0</v>
      </c>
      <c r="P4758" s="14">
        <f>IF([1]!Table_1[[#This Row],[연도]]=2017,1,0)</f>
        <v>0</v>
      </c>
      <c r="Q4758" s="14">
        <f>IF([1]!Table_1[[#This Row],[연도]]=2018,1,0)</f>
        <v>0</v>
      </c>
      <c r="R4758" s="14">
        <f>IF([1]!Table_1[[#This Row],[연도]]=2019,1,0)</f>
        <v>0</v>
      </c>
      <c r="S4758" s="14">
        <f>IF([1]!Table_1[[#This Row],[연도]]=2020,1,0)</f>
        <v>0</v>
      </c>
      <c r="T4758" s="14">
        <f>IF([1]!Table_1[[#This Row],[연도]]=2021,1,0)</f>
        <v>0</v>
      </c>
      <c r="U4758" s="14">
        <f>IF([1]!Table_1[[#This Row],[연도]]=2022,1,0)</f>
        <v>1</v>
      </c>
      <c r="V4758" s="14">
        <f>IF([1]!Table_1[[#This Row],[연도]]=2023,1,0)</f>
        <v>0</v>
      </c>
      <c r="W4758" s="10">
        <v>1.01</v>
      </c>
      <c r="X4758" s="10">
        <f>Y4758/1000000000000</f>
        <v>7.7312000000000006E-2</v>
      </c>
      <c r="Y4758" s="14">
        <f>[1]!Table_1[[#This Row],[주가]]*[1]!Table_1[[#This Row],[기말주식수]]</f>
        <v>77312000000</v>
      </c>
      <c r="Z4758" s="14">
        <f>AA4758/10</f>
        <v>1.2731897174761122</v>
      </c>
      <c r="AA4758" s="14">
        <f>[1]!Table_1[[#This Row],[시가총액]]/[1]!Table_1[[#This Row],[당기순이익(세후영업이익)]]</f>
        <v>12.731897174761123</v>
      </c>
      <c r="AB4758" s="10">
        <v>2093810220</v>
      </c>
    </row>
    <row r="4759" spans="1:28" ht="19.2">
      <c r="A4759" s="12">
        <v>4758</v>
      </c>
      <c r="B4759" s="12">
        <v>64850</v>
      </c>
      <c r="C4759" s="13" t="s">
        <v>763</v>
      </c>
      <c r="D4759" s="13" t="s">
        <v>20</v>
      </c>
      <c r="E4759" s="12">
        <v>2023</v>
      </c>
      <c r="F4759" s="12">
        <v>26.498000000000001</v>
      </c>
      <c r="G4759" s="15">
        <f>([1]!Table_1[[#This Row],[총자산]]-[1]!Table_1[[#This Row],[장부가치 자기자본]]+[1]!Table_1[[#This Row],[시가총액]])/[1]!Table_1[[#This Row],[총자산]]</f>
        <v>1.22050989286608</v>
      </c>
      <c r="H4759" s="14">
        <f>I4759/100000000000</f>
        <v>6.0691598700000002E-2</v>
      </c>
      <c r="I4759" s="12">
        <v>6069159870</v>
      </c>
      <c r="J4759" s="12">
        <v>-4.6500000000000004</v>
      </c>
      <c r="K4759" s="10">
        <f>L4759/1000000000000</f>
        <v>2.9582881176000001E-2</v>
      </c>
      <c r="L4759" s="12">
        <v>29582881176</v>
      </c>
      <c r="M4759" s="12">
        <v>3.44</v>
      </c>
      <c r="N4759" s="12">
        <v>1</v>
      </c>
      <c r="O4759" s="15">
        <f>IF([1]!Table_1[[#This Row],[연도]]=2016,1,0)</f>
        <v>0</v>
      </c>
      <c r="P4759" s="15">
        <f>IF([1]!Table_1[[#This Row],[연도]]=2017,1,0)</f>
        <v>0</v>
      </c>
      <c r="Q4759" s="15">
        <f>IF([1]!Table_1[[#This Row],[연도]]=2018,1,0)</f>
        <v>0</v>
      </c>
      <c r="R4759" s="15">
        <f>IF([1]!Table_1[[#This Row],[연도]]=2019,1,0)</f>
        <v>0</v>
      </c>
      <c r="S4759" s="15">
        <f>IF([1]!Table_1[[#This Row],[연도]]=2020,1,0)</f>
        <v>0</v>
      </c>
      <c r="T4759" s="15">
        <f>IF([1]!Table_1[[#This Row],[연도]]=2021,1,0)</f>
        <v>0</v>
      </c>
      <c r="U4759" s="15">
        <f>IF([1]!Table_1[[#This Row],[연도]]=2022,1,0)</f>
        <v>0</v>
      </c>
      <c r="V4759" s="15">
        <f>IF([1]!Table_1[[#This Row],[연도]]=2023,1,0)</f>
        <v>1</v>
      </c>
      <c r="W4759" s="12">
        <v>0.56000000000000005</v>
      </c>
      <c r="X4759" s="10">
        <f>Y4759/1000000000000</f>
        <v>7.9727999999999993E-2</v>
      </c>
      <c r="Y4759" s="15">
        <f>[1]!Table_1[[#This Row],[주가]]*[1]!Table_1[[#This Row],[기말주식수]]</f>
        <v>79728000000</v>
      </c>
      <c r="Z4759" s="14">
        <f>AA4759/10</f>
        <v>1.3136579313736219</v>
      </c>
      <c r="AA4759" s="15">
        <f>[1]!Table_1[[#This Row],[시가총액]]/[1]!Table_1[[#This Row],[당기순이익(세후영업이익)]]</f>
        <v>13.136579313736219</v>
      </c>
      <c r="AB4759" s="12">
        <v>2043000000</v>
      </c>
    </row>
    <row r="4760" spans="1:28" ht="19.2">
      <c r="A4760" s="10">
        <v>4759</v>
      </c>
      <c r="B4760" s="10">
        <v>64960</v>
      </c>
      <c r="C4760" s="11" t="s">
        <v>764</v>
      </c>
      <c r="D4760" s="11" t="s">
        <v>6</v>
      </c>
      <c r="E4760" s="10">
        <v>2016</v>
      </c>
      <c r="F4760" s="10">
        <v>42.578000000000003</v>
      </c>
      <c r="G4760" s="14">
        <f>([1]!Table_1[[#This Row],[총자산]]-[1]!Table_1[[#This Row],[장부가치 자기자본]]+[1]!Table_1[[#This Row],[시가총액]])/[1]!Table_1[[#This Row],[총자산]]</f>
        <v>0.68337586133687567</v>
      </c>
      <c r="H4760" s="14">
        <f>I4760/100000000000</f>
        <v>0.71647791195999999</v>
      </c>
      <c r="I4760" s="10">
        <v>71647791196</v>
      </c>
      <c r="J4760" s="10">
        <v>6.43</v>
      </c>
      <c r="K4760" s="10">
        <f>L4760/1000000000000</f>
        <v>1.1538108282999999</v>
      </c>
      <c r="L4760" s="10">
        <v>1153810828300</v>
      </c>
      <c r="M4760" s="10">
        <v>2.8</v>
      </c>
      <c r="N4760" s="10">
        <v>1</v>
      </c>
      <c r="O4760" s="14">
        <f>IF([1]!Table_1[[#This Row],[연도]]=2016,1,0)</f>
        <v>1</v>
      </c>
      <c r="P4760" s="14">
        <f>IF([1]!Table_1[[#This Row],[연도]]=2017,1,0)</f>
        <v>0</v>
      </c>
      <c r="Q4760" s="14">
        <f>IF([1]!Table_1[[#This Row],[연도]]=2018,1,0)</f>
        <v>0</v>
      </c>
      <c r="R4760" s="14">
        <f>IF([1]!Table_1[[#This Row],[연도]]=2019,1,0)</f>
        <v>0</v>
      </c>
      <c r="S4760" s="14">
        <f>IF([1]!Table_1[[#This Row],[연도]]=2020,1,0)</f>
        <v>0</v>
      </c>
      <c r="T4760" s="14">
        <f>IF([1]!Table_1[[#This Row],[연도]]=2021,1,0)</f>
        <v>0</v>
      </c>
      <c r="U4760" s="14">
        <f>IF([1]!Table_1[[#This Row],[연도]]=2022,1,0)</f>
        <v>0</v>
      </c>
      <c r="V4760" s="14">
        <f>IF([1]!Table_1[[#This Row],[연도]]=2023,1,0)</f>
        <v>0</v>
      </c>
      <c r="W4760" s="10">
        <v>1.62</v>
      </c>
      <c r="X4760" s="10">
        <f>Y4760/1000000000000</f>
        <v>0.39358170543999998</v>
      </c>
      <c r="Y4760" s="14">
        <f>[1]!Table_1[[#This Row],[주가]]*[1]!Table_1[[#This Row],[기말주식수]]</f>
        <v>393581705440</v>
      </c>
      <c r="Z4760" s="14">
        <f>AA4760/10</f>
        <v>0.54932845642556694</v>
      </c>
      <c r="AA4760" s="14">
        <f>[1]!Table_1[[#This Row],[시가총액]]/[1]!Table_1[[#This Row],[당기순이익(세후영업이익)]]</f>
        <v>5.4932845642556689</v>
      </c>
      <c r="AB4760" s="10">
        <v>14623136000</v>
      </c>
    </row>
    <row r="4761" spans="1:28" ht="19.2">
      <c r="A4761" s="12">
        <v>4760</v>
      </c>
      <c r="B4761" s="12">
        <v>64960</v>
      </c>
      <c r="C4761" s="13" t="s">
        <v>764</v>
      </c>
      <c r="D4761" s="13" t="s">
        <v>6</v>
      </c>
      <c r="E4761" s="12">
        <v>2017</v>
      </c>
      <c r="F4761" s="12">
        <v>24.760999999999999</v>
      </c>
      <c r="G4761" s="15">
        <f>([1]!Table_1[[#This Row],[총자산]]-[1]!Table_1[[#This Row],[장부가치 자기자본]]+[1]!Table_1[[#This Row],[시가총액]])/[1]!Table_1[[#This Row],[총자산]]</f>
        <v>0.63198038517640753</v>
      </c>
      <c r="H4761" s="14">
        <f>I4761/100000000000</f>
        <v>0.96737246325000004</v>
      </c>
      <c r="I4761" s="12">
        <v>96737246325</v>
      </c>
      <c r="J4761" s="12">
        <v>-1.75</v>
      </c>
      <c r="K4761" s="10">
        <f>L4761/1000000000000</f>
        <v>1.1374709384370001</v>
      </c>
      <c r="L4761" s="12">
        <v>1137470938437</v>
      </c>
      <c r="M4761" s="12">
        <v>1.99</v>
      </c>
      <c r="N4761" s="12">
        <v>1</v>
      </c>
      <c r="O4761" s="15">
        <f>IF([1]!Table_1[[#This Row],[연도]]=2016,1,0)</f>
        <v>0</v>
      </c>
      <c r="P4761" s="15">
        <f>IF([1]!Table_1[[#This Row],[연도]]=2017,1,0)</f>
        <v>1</v>
      </c>
      <c r="Q4761" s="15">
        <f>IF([1]!Table_1[[#This Row],[연도]]=2018,1,0)</f>
        <v>0</v>
      </c>
      <c r="R4761" s="15">
        <f>IF([1]!Table_1[[#This Row],[연도]]=2019,1,0)</f>
        <v>0</v>
      </c>
      <c r="S4761" s="15">
        <f>IF([1]!Table_1[[#This Row],[연도]]=2020,1,0)</f>
        <v>0</v>
      </c>
      <c r="T4761" s="15">
        <f>IF([1]!Table_1[[#This Row],[연도]]=2021,1,0)</f>
        <v>0</v>
      </c>
      <c r="U4761" s="15">
        <f>IF([1]!Table_1[[#This Row],[연도]]=2022,1,0)</f>
        <v>0</v>
      </c>
      <c r="V4761" s="15">
        <f>IF([1]!Table_1[[#This Row],[연도]]=2023,1,0)</f>
        <v>0</v>
      </c>
      <c r="W4761" s="12">
        <v>1.78</v>
      </c>
      <c r="X4761" s="10">
        <f>Y4761/1000000000000</f>
        <v>0.377467009568</v>
      </c>
      <c r="Y4761" s="15">
        <f>[1]!Table_1[[#This Row],[주가]]*[1]!Table_1[[#This Row],[기말주식수]]</f>
        <v>377467009568</v>
      </c>
      <c r="Z4761" s="14">
        <f>AA4761/10</f>
        <v>0.39019821620708101</v>
      </c>
      <c r="AA4761" s="15">
        <f>[1]!Table_1[[#This Row],[시가총액]]/[1]!Table_1[[#This Row],[당기순이익(세후영업이익)]]</f>
        <v>3.9019821620708099</v>
      </c>
      <c r="AB4761" s="12">
        <v>14623136000</v>
      </c>
    </row>
    <row r="4762" spans="1:28" ht="19.2">
      <c r="A4762" s="10">
        <v>4761</v>
      </c>
      <c r="B4762" s="10">
        <v>64960</v>
      </c>
      <c r="C4762" s="11" t="s">
        <v>764</v>
      </c>
      <c r="D4762" s="11" t="s">
        <v>6</v>
      </c>
      <c r="E4762" s="10">
        <v>2018</v>
      </c>
      <c r="F4762" s="10">
        <v>27.922999999999998</v>
      </c>
      <c r="G4762" s="14">
        <f>([1]!Table_1[[#This Row],[총자산]]-[1]!Table_1[[#This Row],[장부가치 자기자본]]+[1]!Table_1[[#This Row],[시가총액]])/[1]!Table_1[[#This Row],[총자산]]</f>
        <v>0.49280778925284041</v>
      </c>
      <c r="H4762" s="14">
        <f>I4762/100000000000</f>
        <v>0.56281776683999996</v>
      </c>
      <c r="I4762" s="10">
        <v>56281776684</v>
      </c>
      <c r="J4762" s="10">
        <v>-2.4300000000000002</v>
      </c>
      <c r="K4762" s="10">
        <f>L4762/1000000000000</f>
        <v>1.058426413776</v>
      </c>
      <c r="L4762" s="10">
        <v>1058426413776</v>
      </c>
      <c r="M4762" s="10">
        <v>2.2000000000000002</v>
      </c>
      <c r="N4762" s="10">
        <v>1</v>
      </c>
      <c r="O4762" s="14">
        <f>IF([1]!Table_1[[#This Row],[연도]]=2016,1,0)</f>
        <v>0</v>
      </c>
      <c r="P4762" s="14">
        <f>IF([1]!Table_1[[#This Row],[연도]]=2017,1,0)</f>
        <v>0</v>
      </c>
      <c r="Q4762" s="14">
        <f>IF([1]!Table_1[[#This Row],[연도]]=2018,1,0)</f>
        <v>1</v>
      </c>
      <c r="R4762" s="14">
        <f>IF([1]!Table_1[[#This Row],[연도]]=2019,1,0)</f>
        <v>0</v>
      </c>
      <c r="S4762" s="14">
        <f>IF([1]!Table_1[[#This Row],[연도]]=2020,1,0)</f>
        <v>0</v>
      </c>
      <c r="T4762" s="14">
        <f>IF([1]!Table_1[[#This Row],[연도]]=2021,1,0)</f>
        <v>0</v>
      </c>
      <c r="U4762" s="14">
        <f>IF([1]!Table_1[[#This Row],[연도]]=2022,1,0)</f>
        <v>0</v>
      </c>
      <c r="V4762" s="14">
        <f>IF([1]!Table_1[[#This Row],[연도]]=2023,1,0)</f>
        <v>0</v>
      </c>
      <c r="W4762" s="10">
        <v>1.73</v>
      </c>
      <c r="X4762" s="10">
        <f>Y4762/1000000000000</f>
        <v>0.21794321894400001</v>
      </c>
      <c r="Y4762" s="14">
        <f>[1]!Table_1[[#This Row],[주가]]*[1]!Table_1[[#This Row],[기말주식수]]</f>
        <v>217943218944</v>
      </c>
      <c r="Z4762" s="14">
        <f>AA4762/10</f>
        <v>0.3872358546313584</v>
      </c>
      <c r="AA4762" s="14">
        <f>[1]!Table_1[[#This Row],[시가총액]]/[1]!Table_1[[#This Row],[당기순이익(세후영업이익)]]</f>
        <v>3.8723585463135839</v>
      </c>
      <c r="AB4762" s="10">
        <v>15979065600</v>
      </c>
    </row>
    <row r="4763" spans="1:28" ht="19.2">
      <c r="A4763" s="12">
        <v>4762</v>
      </c>
      <c r="B4763" s="12">
        <v>64960</v>
      </c>
      <c r="C4763" s="13" t="s">
        <v>764</v>
      </c>
      <c r="D4763" s="13" t="s">
        <v>6</v>
      </c>
      <c r="E4763" s="12">
        <v>2019</v>
      </c>
      <c r="F4763" s="12">
        <v>523.11</v>
      </c>
      <c r="G4763" s="15">
        <f>([1]!Table_1[[#This Row],[총자산]]-[1]!Table_1[[#This Row],[장부가치 자기자본]]+[1]!Table_1[[#This Row],[시가총액]])/[1]!Table_1[[#This Row],[총자산]]</f>
        <v>0.62312699799540938</v>
      </c>
      <c r="H4763" s="14">
        <f>I4763/100000000000</f>
        <v>0.89214778793000005</v>
      </c>
      <c r="I4763" s="12">
        <v>89214778793</v>
      </c>
      <c r="J4763" s="12">
        <v>-13.17</v>
      </c>
      <c r="K4763" s="10">
        <f>L4763/1000000000000</f>
        <v>0.97627391523399998</v>
      </c>
      <c r="L4763" s="12">
        <v>976273915234</v>
      </c>
      <c r="M4763" s="12">
        <v>2.0299999999999998</v>
      </c>
      <c r="N4763" s="12">
        <v>1</v>
      </c>
      <c r="O4763" s="15">
        <f>IF([1]!Table_1[[#This Row],[연도]]=2016,1,0)</f>
        <v>0</v>
      </c>
      <c r="P4763" s="15">
        <f>IF([1]!Table_1[[#This Row],[연도]]=2017,1,0)</f>
        <v>0</v>
      </c>
      <c r="Q4763" s="15">
        <f>IF([1]!Table_1[[#This Row],[연도]]=2018,1,0)</f>
        <v>0</v>
      </c>
      <c r="R4763" s="15">
        <f>IF([1]!Table_1[[#This Row],[연도]]=2019,1,0)</f>
        <v>1</v>
      </c>
      <c r="S4763" s="15">
        <f>IF([1]!Table_1[[#This Row],[연도]]=2020,1,0)</f>
        <v>0</v>
      </c>
      <c r="T4763" s="15">
        <f>IF([1]!Table_1[[#This Row],[연도]]=2021,1,0)</f>
        <v>0</v>
      </c>
      <c r="U4763" s="15">
        <f>IF([1]!Table_1[[#This Row],[연도]]=2022,1,0)</f>
        <v>0</v>
      </c>
      <c r="V4763" s="15">
        <f>IF([1]!Table_1[[#This Row],[연도]]=2023,1,0)</f>
        <v>0</v>
      </c>
      <c r="W4763" s="12">
        <v>1.7</v>
      </c>
      <c r="X4763" s="10">
        <f>Y4763/1000000000000</f>
        <v>0.344433345344</v>
      </c>
      <c r="Y4763" s="15">
        <f>[1]!Table_1[[#This Row],[주가]]*[1]!Table_1[[#This Row],[기말주식수]]</f>
        <v>344433345344</v>
      </c>
      <c r="Z4763" s="14">
        <f>AA4763/10</f>
        <v>0.38607207236725788</v>
      </c>
      <c r="AA4763" s="15">
        <f>[1]!Table_1[[#This Row],[시가총액]]/[1]!Table_1[[#This Row],[당기순이익(세후영업이익)]]</f>
        <v>3.8607207236725789</v>
      </c>
      <c r="AB4763" s="12">
        <v>19349841000</v>
      </c>
    </row>
    <row r="4764" spans="1:28" ht="19.2">
      <c r="A4764" s="10">
        <v>4763</v>
      </c>
      <c r="B4764" s="10">
        <v>64960</v>
      </c>
      <c r="C4764" s="11" t="s">
        <v>764</v>
      </c>
      <c r="D4764" s="11" t="s">
        <v>6</v>
      </c>
      <c r="E4764" s="10">
        <v>2020</v>
      </c>
      <c r="F4764" s="10">
        <v>40.421999999999997</v>
      </c>
      <c r="G4764" s="14">
        <f>([1]!Table_1[[#This Row],[총자산]]-[1]!Table_1[[#This Row],[장부가치 자기자본]]+[1]!Table_1[[#This Row],[시가총액]])/[1]!Table_1[[#This Row],[총자산]]</f>
        <v>0.66812825263163289</v>
      </c>
      <c r="H4764" s="14">
        <f>I4764/100000000000</f>
        <v>0.89382362690999995</v>
      </c>
      <c r="I4764" s="10">
        <v>89382362691</v>
      </c>
      <c r="J4764" s="10">
        <v>5.2</v>
      </c>
      <c r="K4764" s="10">
        <f>L4764/1000000000000</f>
        <v>0.94074552336899997</v>
      </c>
      <c r="L4764" s="10">
        <v>940745523369</v>
      </c>
      <c r="M4764" s="10">
        <v>1.86</v>
      </c>
      <c r="N4764" s="10">
        <v>2</v>
      </c>
      <c r="O4764" s="14">
        <f>IF([1]!Table_1[[#This Row],[연도]]=2016,1,0)</f>
        <v>0</v>
      </c>
      <c r="P4764" s="14">
        <f>IF([1]!Table_1[[#This Row],[연도]]=2017,1,0)</f>
        <v>0</v>
      </c>
      <c r="Q4764" s="14">
        <f>IF([1]!Table_1[[#This Row],[연도]]=2018,1,0)</f>
        <v>0</v>
      </c>
      <c r="R4764" s="14">
        <f>IF([1]!Table_1[[#This Row],[연도]]=2019,1,0)</f>
        <v>0</v>
      </c>
      <c r="S4764" s="14">
        <f>IF([1]!Table_1[[#This Row],[연도]]=2020,1,0)</f>
        <v>1</v>
      </c>
      <c r="T4764" s="14">
        <f>IF([1]!Table_1[[#This Row],[연도]]=2021,1,0)</f>
        <v>0</v>
      </c>
      <c r="U4764" s="14">
        <f>IF([1]!Table_1[[#This Row],[연도]]=2022,1,0)</f>
        <v>0</v>
      </c>
      <c r="V4764" s="14">
        <f>IF([1]!Table_1[[#This Row],[연도]]=2023,1,0)</f>
        <v>0</v>
      </c>
      <c r="W4764" s="10">
        <v>1.46</v>
      </c>
      <c r="X4764" s="10">
        <f>Y4764/1000000000000</f>
        <v>0.398012515648</v>
      </c>
      <c r="Y4764" s="14">
        <f>[1]!Table_1[[#This Row],[주가]]*[1]!Table_1[[#This Row],[기말주식수]]</f>
        <v>398012515648</v>
      </c>
      <c r="Z4764" s="14">
        <f>AA4764/10</f>
        <v>0.44529200578860539</v>
      </c>
      <c r="AA4764" s="14">
        <f>[1]!Table_1[[#This Row],[시가총액]]/[1]!Table_1[[#This Row],[당기순이익(세후영업이익)]]</f>
        <v>4.4529200578860539</v>
      </c>
      <c r="AB4764" s="10">
        <v>22006139200</v>
      </c>
    </row>
    <row r="4765" spans="1:28" ht="19.2">
      <c r="A4765" s="12">
        <v>4764</v>
      </c>
      <c r="B4765" s="12">
        <v>64960</v>
      </c>
      <c r="C4765" s="13" t="s">
        <v>764</v>
      </c>
      <c r="D4765" s="13" t="s">
        <v>6</v>
      </c>
      <c r="E4765" s="12">
        <v>2021</v>
      </c>
      <c r="F4765" s="12">
        <v>27.777000000000001</v>
      </c>
      <c r="G4765" s="15">
        <f>([1]!Table_1[[#This Row],[총자산]]-[1]!Table_1[[#This Row],[장부가치 자기자본]]+[1]!Table_1[[#This Row],[시가총액]])/[1]!Table_1[[#This Row],[총자산]]</f>
        <v>0.58383799382282053</v>
      </c>
      <c r="H4765" s="14">
        <f>I4765/100000000000</f>
        <v>0.91595252246000003</v>
      </c>
      <c r="I4765" s="12">
        <v>91595252246</v>
      </c>
      <c r="J4765" s="12">
        <v>5.2</v>
      </c>
      <c r="K4765" s="10">
        <f>L4765/1000000000000</f>
        <v>0.94174468389300003</v>
      </c>
      <c r="L4765" s="12">
        <v>941744683893</v>
      </c>
      <c r="M4765" s="12">
        <v>1.8</v>
      </c>
      <c r="N4765" s="12">
        <v>2</v>
      </c>
      <c r="O4765" s="15">
        <f>IF([1]!Table_1[[#This Row],[연도]]=2016,1,0)</f>
        <v>0</v>
      </c>
      <c r="P4765" s="15">
        <f>IF([1]!Table_1[[#This Row],[연도]]=2017,1,0)</f>
        <v>0</v>
      </c>
      <c r="Q4765" s="15">
        <f>IF([1]!Table_1[[#This Row],[연도]]=2018,1,0)</f>
        <v>0</v>
      </c>
      <c r="R4765" s="15">
        <f>IF([1]!Table_1[[#This Row],[연도]]=2019,1,0)</f>
        <v>0</v>
      </c>
      <c r="S4765" s="15">
        <f>IF([1]!Table_1[[#This Row],[연도]]=2020,1,0)</f>
        <v>0</v>
      </c>
      <c r="T4765" s="15">
        <f>IF([1]!Table_1[[#This Row],[연도]]=2021,1,0)</f>
        <v>1</v>
      </c>
      <c r="U4765" s="15">
        <f>IF([1]!Table_1[[#This Row],[연도]]=2022,1,0)</f>
        <v>0</v>
      </c>
      <c r="V4765" s="15">
        <f>IF([1]!Table_1[[#This Row],[연도]]=2023,1,0)</f>
        <v>0</v>
      </c>
      <c r="W4765" s="12">
        <v>1.02</v>
      </c>
      <c r="X4765" s="10">
        <f>Y4765/1000000000000</f>
        <v>0.37907555452800001</v>
      </c>
      <c r="Y4765" s="15">
        <f>[1]!Table_1[[#This Row],[주가]]*[1]!Table_1[[#This Row],[기말주식수]]</f>
        <v>379075554528</v>
      </c>
      <c r="Z4765" s="14">
        <f>AA4765/10</f>
        <v>0.41385939252605136</v>
      </c>
      <c r="AA4765" s="15">
        <f>[1]!Table_1[[#This Row],[시가총액]]/[1]!Table_1[[#This Row],[당기순이익(세후영업이익)]]</f>
        <v>4.1385939252605137</v>
      </c>
      <c r="AB4765" s="12">
        <v>22254972800</v>
      </c>
    </row>
    <row r="4766" spans="1:28" ht="19.2">
      <c r="A4766" s="10">
        <v>4765</v>
      </c>
      <c r="B4766" s="10">
        <v>64960</v>
      </c>
      <c r="C4766" s="11" t="s">
        <v>764</v>
      </c>
      <c r="D4766" s="11" t="s">
        <v>6</v>
      </c>
      <c r="E4766" s="10">
        <v>2022</v>
      </c>
      <c r="F4766" s="10">
        <v>24.398</v>
      </c>
      <c r="G4766" s="14">
        <f>([1]!Table_1[[#This Row],[총자산]]-[1]!Table_1[[#This Row],[장부가치 자기자본]]+[1]!Table_1[[#This Row],[시가총액]])/[1]!Table_1[[#This Row],[총자산]]</f>
        <v>0.55884246634240187</v>
      </c>
      <c r="H4766" s="14">
        <f>I4766/100000000000</f>
        <v>1.1192500000000001</v>
      </c>
      <c r="I4766" s="10">
        <v>111925000000</v>
      </c>
      <c r="J4766" s="10">
        <v>6.58</v>
      </c>
      <c r="K4766" s="10">
        <f>L4766/1000000000000</f>
        <v>1.0448606112479999</v>
      </c>
      <c r="L4766" s="10">
        <v>1044860611248</v>
      </c>
      <c r="M4766" s="10">
        <v>2.0699999999999998</v>
      </c>
      <c r="N4766" s="10">
        <v>2</v>
      </c>
      <c r="O4766" s="14">
        <f>IF([1]!Table_1[[#This Row],[연도]]=2016,1,0)</f>
        <v>0</v>
      </c>
      <c r="P4766" s="14">
        <f>IF([1]!Table_1[[#This Row],[연도]]=2017,1,0)</f>
        <v>0</v>
      </c>
      <c r="Q4766" s="14">
        <f>IF([1]!Table_1[[#This Row],[연도]]=2018,1,0)</f>
        <v>0</v>
      </c>
      <c r="R4766" s="14">
        <f>IF([1]!Table_1[[#This Row],[연도]]=2019,1,0)</f>
        <v>0</v>
      </c>
      <c r="S4766" s="14">
        <f>IF([1]!Table_1[[#This Row],[연도]]=2020,1,0)</f>
        <v>0</v>
      </c>
      <c r="T4766" s="14">
        <f>IF([1]!Table_1[[#This Row],[연도]]=2021,1,0)</f>
        <v>0</v>
      </c>
      <c r="U4766" s="14">
        <f>IF([1]!Table_1[[#This Row],[연도]]=2022,1,0)</f>
        <v>1</v>
      </c>
      <c r="V4766" s="14">
        <f>IF([1]!Table_1[[#This Row],[연도]]=2023,1,0)</f>
        <v>0</v>
      </c>
      <c r="W4766" s="10">
        <v>2.2599999999999998</v>
      </c>
      <c r="X4766" s="10">
        <f>Y4766/1000000000000</f>
        <v>0.33839399017600003</v>
      </c>
      <c r="Y4766" s="14">
        <f>[1]!Table_1[[#This Row],[주가]]*[1]!Table_1[[#This Row],[기말주식수]]</f>
        <v>338393990176</v>
      </c>
      <c r="Z4766" s="14">
        <f>AA4766/10</f>
        <v>0.30233995101719902</v>
      </c>
      <c r="AA4766" s="14">
        <f>[1]!Table_1[[#This Row],[시가총액]]/[1]!Table_1[[#This Row],[당기순이익(세후영업이익)]]</f>
        <v>3.0233995101719904</v>
      </c>
      <c r="AB4766" s="10">
        <v>21350493600</v>
      </c>
    </row>
    <row r="4767" spans="1:28" ht="19.2">
      <c r="A4767" s="12">
        <v>4766</v>
      </c>
      <c r="B4767" s="12">
        <v>64960</v>
      </c>
      <c r="C4767" s="13" t="s">
        <v>764</v>
      </c>
      <c r="D4767" s="13" t="s">
        <v>6</v>
      </c>
      <c r="E4767" s="12">
        <v>2023</v>
      </c>
      <c r="F4767" s="12">
        <v>24.187999999999999</v>
      </c>
      <c r="G4767" s="15">
        <f>([1]!Table_1[[#This Row],[총자산]]-[1]!Table_1[[#This Row],[장부가치 자기자본]]+[1]!Table_1[[#This Row],[시가총액]])/[1]!Table_1[[#This Row],[총자산]]</f>
        <v>0.50852297677425706</v>
      </c>
      <c r="H4767" s="14">
        <f>I4767/100000000000</f>
        <v>1.16629</v>
      </c>
      <c r="I4767" s="12">
        <v>116629000000</v>
      </c>
      <c r="J4767" s="12">
        <v>-1.17</v>
      </c>
      <c r="K4767" s="10">
        <f>L4767/1000000000000</f>
        <v>1.1362801722010001</v>
      </c>
      <c r="L4767" s="12">
        <v>1136280172201</v>
      </c>
      <c r="M4767" s="12">
        <v>0.62</v>
      </c>
      <c r="N4767" s="12">
        <v>2</v>
      </c>
      <c r="O4767" s="15">
        <f>IF([1]!Table_1[[#This Row],[연도]]=2016,1,0)</f>
        <v>0</v>
      </c>
      <c r="P4767" s="15">
        <f>IF([1]!Table_1[[#This Row],[연도]]=2017,1,0)</f>
        <v>0</v>
      </c>
      <c r="Q4767" s="15">
        <f>IF([1]!Table_1[[#This Row],[연도]]=2018,1,0)</f>
        <v>0</v>
      </c>
      <c r="R4767" s="15">
        <f>IF([1]!Table_1[[#This Row],[연도]]=2019,1,0)</f>
        <v>0</v>
      </c>
      <c r="S4767" s="15">
        <f>IF([1]!Table_1[[#This Row],[연도]]=2020,1,0)</f>
        <v>0</v>
      </c>
      <c r="T4767" s="15">
        <f>IF([1]!Table_1[[#This Row],[연도]]=2021,1,0)</f>
        <v>0</v>
      </c>
      <c r="U4767" s="15">
        <f>IF([1]!Table_1[[#This Row],[연도]]=2022,1,0)</f>
        <v>0</v>
      </c>
      <c r="V4767" s="15">
        <f>IF([1]!Table_1[[#This Row],[연도]]=2023,1,0)</f>
        <v>1</v>
      </c>
      <c r="W4767" s="12">
        <v>2.09</v>
      </c>
      <c r="X4767" s="10">
        <f>Y4767/1000000000000</f>
        <v>0.34805988307199998</v>
      </c>
      <c r="Y4767" s="15">
        <f>[1]!Table_1[[#This Row],[주가]]*[1]!Table_1[[#This Row],[기말주식수]]</f>
        <v>348059883072</v>
      </c>
      <c r="Z4767" s="14">
        <f>AA4767/10</f>
        <v>0.29843339398605834</v>
      </c>
      <c r="AA4767" s="15">
        <f>[1]!Table_1[[#This Row],[시가총액]]/[1]!Table_1[[#This Row],[당기순이익(세후영업이익)]]</f>
        <v>2.9843339398605835</v>
      </c>
      <c r="AB4767" s="12">
        <v>21038618000</v>
      </c>
    </row>
    <row r="4768" spans="1:28" ht="19.2">
      <c r="A4768" s="10">
        <v>4767</v>
      </c>
      <c r="B4768" s="10">
        <v>65130</v>
      </c>
      <c r="C4768" s="11" t="s">
        <v>765</v>
      </c>
      <c r="D4768" s="11" t="s">
        <v>20</v>
      </c>
      <c r="E4768" s="10">
        <v>2016</v>
      </c>
      <c r="F4768" s="10">
        <v>15.057</v>
      </c>
      <c r="G4768" s="14">
        <f>([1]!Table_1[[#This Row],[총자산]]-[1]!Table_1[[#This Row],[장부가치 자기자본]]+[1]!Table_1[[#This Row],[시가총액]])/[1]!Table_1[[#This Row],[총자산]]</f>
        <v>0.79956216907360911</v>
      </c>
      <c r="H4768" s="14">
        <f>I4768/100000000000</f>
        <v>0.17995012531999999</v>
      </c>
      <c r="I4768" s="10">
        <v>17995012532</v>
      </c>
      <c r="J4768" s="10">
        <v>-0.63</v>
      </c>
      <c r="K4768" s="10">
        <f>L4768/1000000000000</f>
        <v>0.16103082333400001</v>
      </c>
      <c r="L4768" s="10">
        <v>161030823334</v>
      </c>
      <c r="M4768" s="10">
        <v>0.61</v>
      </c>
      <c r="N4768" s="10">
        <v>1</v>
      </c>
      <c r="O4768" s="14">
        <f>IF([1]!Table_1[[#This Row],[연도]]=2016,1,0)</f>
        <v>1</v>
      </c>
      <c r="P4768" s="14">
        <f>IF([1]!Table_1[[#This Row],[연도]]=2017,1,0)</f>
        <v>0</v>
      </c>
      <c r="Q4768" s="14">
        <f>IF([1]!Table_1[[#This Row],[연도]]=2018,1,0)</f>
        <v>0</v>
      </c>
      <c r="R4768" s="14">
        <f>IF([1]!Table_1[[#This Row],[연도]]=2019,1,0)</f>
        <v>0</v>
      </c>
      <c r="S4768" s="14">
        <f>IF([1]!Table_1[[#This Row],[연도]]=2020,1,0)</f>
        <v>0</v>
      </c>
      <c r="T4768" s="14">
        <f>IF([1]!Table_1[[#This Row],[연도]]=2021,1,0)</f>
        <v>0</v>
      </c>
      <c r="U4768" s="14">
        <f>IF([1]!Table_1[[#This Row],[연도]]=2022,1,0)</f>
        <v>0</v>
      </c>
      <c r="V4768" s="14">
        <f>IF([1]!Table_1[[#This Row],[연도]]=2023,1,0)</f>
        <v>0</v>
      </c>
      <c r="W4768" s="10">
        <v>0.49</v>
      </c>
      <c r="X4768" s="10">
        <f>Y4768/1000000000000</f>
        <v>0.11055569844</v>
      </c>
      <c r="Y4768" s="14">
        <f>[1]!Table_1[[#This Row],[주가]]*[1]!Table_1[[#This Row],[기말주식수]]</f>
        <v>110555698440</v>
      </c>
      <c r="Z4768" s="14">
        <f>AA4768/10</f>
        <v>0.61436855486153208</v>
      </c>
      <c r="AA4768" s="14">
        <f>[1]!Table_1[[#This Row],[시가총액]]/[1]!Table_1[[#This Row],[당기순이익(세후영업이익)]]</f>
        <v>6.1436855486153208</v>
      </c>
      <c r="AB4768" s="10">
        <v>1564607100</v>
      </c>
    </row>
    <row r="4769" spans="1:28" ht="19.2">
      <c r="A4769" s="12">
        <v>4768</v>
      </c>
      <c r="B4769" s="12">
        <v>65130</v>
      </c>
      <c r="C4769" s="13" t="s">
        <v>765</v>
      </c>
      <c r="D4769" s="13" t="s">
        <v>20</v>
      </c>
      <c r="E4769" s="12">
        <v>2017</v>
      </c>
      <c r="F4769" s="12">
        <v>5.681</v>
      </c>
      <c r="G4769" s="15">
        <f>([1]!Table_1[[#This Row],[총자산]]-[1]!Table_1[[#This Row],[장부가치 자기자본]]+[1]!Table_1[[#This Row],[시가총액]])/[1]!Table_1[[#This Row],[총자산]]</f>
        <v>0.64185876705026346</v>
      </c>
      <c r="H4769" s="14">
        <f>I4769/100000000000</f>
        <v>0.1512779906</v>
      </c>
      <c r="I4769" s="12">
        <v>15127799060</v>
      </c>
      <c r="J4769" s="12">
        <v>108.2</v>
      </c>
      <c r="K4769" s="10">
        <f>L4769/1000000000000</f>
        <v>0.17605599499800001</v>
      </c>
      <c r="L4769" s="12">
        <v>176055994998</v>
      </c>
      <c r="M4769" s="12">
        <v>1.79</v>
      </c>
      <c r="N4769" s="12">
        <v>1</v>
      </c>
      <c r="O4769" s="15">
        <f>IF([1]!Table_1[[#This Row],[연도]]=2016,1,0)</f>
        <v>0</v>
      </c>
      <c r="P4769" s="15">
        <f>IF([1]!Table_1[[#This Row],[연도]]=2017,1,0)</f>
        <v>1</v>
      </c>
      <c r="Q4769" s="15">
        <f>IF([1]!Table_1[[#This Row],[연도]]=2018,1,0)</f>
        <v>0</v>
      </c>
      <c r="R4769" s="15">
        <f>IF([1]!Table_1[[#This Row],[연도]]=2019,1,0)</f>
        <v>0</v>
      </c>
      <c r="S4769" s="15">
        <f>IF([1]!Table_1[[#This Row],[연도]]=2020,1,0)</f>
        <v>0</v>
      </c>
      <c r="T4769" s="15">
        <f>IF([1]!Table_1[[#This Row],[연도]]=2021,1,0)</f>
        <v>0</v>
      </c>
      <c r="U4769" s="15">
        <f>IF([1]!Table_1[[#This Row],[연도]]=2022,1,0)</f>
        <v>0</v>
      </c>
      <c r="V4769" s="15">
        <f>IF([1]!Table_1[[#This Row],[연도]]=2023,1,0)</f>
        <v>0</v>
      </c>
      <c r="W4769" s="12">
        <v>0.59</v>
      </c>
      <c r="X4769" s="10">
        <f>Y4769/1000000000000</f>
        <v>0.10879831017</v>
      </c>
      <c r="Y4769" s="15">
        <f>[1]!Table_1[[#This Row],[주가]]*[1]!Table_1[[#This Row],[기말주식수]]</f>
        <v>108798310170</v>
      </c>
      <c r="Z4769" s="14">
        <f>AA4769/10</f>
        <v>0.71919457508976192</v>
      </c>
      <c r="AA4769" s="15">
        <f>[1]!Table_1[[#This Row],[시가총액]]/[1]!Table_1[[#This Row],[당기순이익(세후영업이익)]]</f>
        <v>7.1919457508976192</v>
      </c>
      <c r="AB4769" s="12">
        <v>775258050</v>
      </c>
    </row>
    <row r="4770" spans="1:28" ht="19.2">
      <c r="A4770" s="10">
        <v>4769</v>
      </c>
      <c r="B4770" s="10">
        <v>65130</v>
      </c>
      <c r="C4770" s="11" t="s">
        <v>765</v>
      </c>
      <c r="D4770" s="11" t="s">
        <v>20</v>
      </c>
      <c r="E4770" s="10">
        <v>2018</v>
      </c>
      <c r="F4770" s="10">
        <v>4.7779999999999996</v>
      </c>
      <c r="G4770" s="14">
        <f>([1]!Table_1[[#This Row],[총자산]]-[1]!Table_1[[#This Row],[장부가치 자기자본]]+[1]!Table_1[[#This Row],[시가총액]])/[1]!Table_1[[#This Row],[총자산]]</f>
        <v>0.65716691530263072</v>
      </c>
      <c r="H4770" s="14">
        <f>I4770/100000000000</f>
        <v>0.33917657863</v>
      </c>
      <c r="I4770" s="10">
        <v>33917657863</v>
      </c>
      <c r="J4770" s="10">
        <v>20.420000000000002</v>
      </c>
      <c r="K4770" s="10">
        <f>L4770/1000000000000</f>
        <v>0.91758313849499995</v>
      </c>
      <c r="L4770" s="10">
        <v>917583138495</v>
      </c>
      <c r="M4770" s="10">
        <v>3.75</v>
      </c>
      <c r="N4770" s="10">
        <v>1</v>
      </c>
      <c r="O4770" s="14">
        <f>IF([1]!Table_1[[#This Row],[연도]]=2016,1,0)</f>
        <v>0</v>
      </c>
      <c r="P4770" s="14">
        <f>IF([1]!Table_1[[#This Row],[연도]]=2017,1,0)</f>
        <v>0</v>
      </c>
      <c r="Q4770" s="14">
        <f>IF([1]!Table_1[[#This Row],[연도]]=2018,1,0)</f>
        <v>1</v>
      </c>
      <c r="R4770" s="14">
        <f>IF([1]!Table_1[[#This Row],[연도]]=2019,1,0)</f>
        <v>0</v>
      </c>
      <c r="S4770" s="14">
        <f>IF([1]!Table_1[[#This Row],[연도]]=2020,1,0)</f>
        <v>0</v>
      </c>
      <c r="T4770" s="14">
        <f>IF([1]!Table_1[[#This Row],[연도]]=2021,1,0)</f>
        <v>0</v>
      </c>
      <c r="U4770" s="14">
        <f>IF([1]!Table_1[[#This Row],[연도]]=2022,1,0)</f>
        <v>0</v>
      </c>
      <c r="V4770" s="14">
        <f>IF([1]!Table_1[[#This Row],[연도]]=2023,1,0)</f>
        <v>0</v>
      </c>
      <c r="W4770" s="10">
        <v>0.91</v>
      </c>
      <c r="X4770" s="10">
        <f>Y4770/1000000000000</f>
        <v>0.11295213698999999</v>
      </c>
      <c r="Y4770" s="14">
        <f>[1]!Table_1[[#This Row],[주가]]*[1]!Table_1[[#This Row],[기말주식수]]</f>
        <v>112952136990</v>
      </c>
      <c r="Z4770" s="14">
        <f>AA4770/10</f>
        <v>0.3330186814379566</v>
      </c>
      <c r="AA4770" s="14">
        <f>[1]!Table_1[[#This Row],[시가총액]]/[1]!Table_1[[#This Row],[당기순이익(세후영업이익)]]</f>
        <v>3.3301868143795659</v>
      </c>
      <c r="AB4770" s="10">
        <v>1550516100</v>
      </c>
    </row>
    <row r="4771" spans="1:28" ht="19.2">
      <c r="A4771" s="12">
        <v>4770</v>
      </c>
      <c r="B4771" s="12">
        <v>65130</v>
      </c>
      <c r="C4771" s="13" t="s">
        <v>765</v>
      </c>
      <c r="D4771" s="13" t="s">
        <v>20</v>
      </c>
      <c r="E4771" s="12">
        <v>2019</v>
      </c>
      <c r="F4771" s="12">
        <v>2.4220000000000002</v>
      </c>
      <c r="G4771" s="15">
        <f>([1]!Table_1[[#This Row],[총자산]]-[1]!Table_1[[#This Row],[장부가치 자기자본]]+[1]!Table_1[[#This Row],[시가총액]])/[1]!Table_1[[#This Row],[총자산]]</f>
        <v>0.64278529336548718</v>
      </c>
      <c r="H4771" s="14">
        <f>I4771/100000000000</f>
        <v>0.70635749756999999</v>
      </c>
      <c r="I4771" s="12">
        <v>70635749757</v>
      </c>
      <c r="J4771" s="12">
        <v>7.02</v>
      </c>
      <c r="K4771" s="10">
        <f>L4771/1000000000000</f>
        <v>1.305900598482</v>
      </c>
      <c r="L4771" s="12">
        <v>1305900598482</v>
      </c>
      <c r="M4771" s="12">
        <v>3.59</v>
      </c>
      <c r="N4771" s="12">
        <v>1</v>
      </c>
      <c r="O4771" s="15">
        <f>IF([1]!Table_1[[#This Row],[연도]]=2016,1,0)</f>
        <v>0</v>
      </c>
      <c r="P4771" s="15">
        <f>IF([1]!Table_1[[#This Row],[연도]]=2017,1,0)</f>
        <v>0</v>
      </c>
      <c r="Q4771" s="15">
        <f>IF([1]!Table_1[[#This Row],[연도]]=2018,1,0)</f>
        <v>0</v>
      </c>
      <c r="R4771" s="15">
        <f>IF([1]!Table_1[[#This Row],[연도]]=2019,1,0)</f>
        <v>1</v>
      </c>
      <c r="S4771" s="15">
        <f>IF([1]!Table_1[[#This Row],[연도]]=2020,1,0)</f>
        <v>0</v>
      </c>
      <c r="T4771" s="15">
        <f>IF([1]!Table_1[[#This Row],[연도]]=2021,1,0)</f>
        <v>0</v>
      </c>
      <c r="U4771" s="15">
        <f>IF([1]!Table_1[[#This Row],[연도]]=2022,1,0)</f>
        <v>0</v>
      </c>
      <c r="V4771" s="15">
        <f>IF([1]!Table_1[[#This Row],[연도]]=2023,1,0)</f>
        <v>0</v>
      </c>
      <c r="W4771" s="12">
        <v>0.86</v>
      </c>
      <c r="X4771" s="10">
        <f>Y4771/1000000000000</f>
        <v>0.16056138284999999</v>
      </c>
      <c r="Y4771" s="15">
        <f>[1]!Table_1[[#This Row],[주가]]*[1]!Table_1[[#This Row],[기말주식수]]</f>
        <v>160561382850</v>
      </c>
      <c r="Z4771" s="14">
        <f>AA4771/10</f>
        <v>0.22730895248137206</v>
      </c>
      <c r="AA4771" s="15">
        <f>[1]!Table_1[[#This Row],[시가총액]]/[1]!Table_1[[#This Row],[당기순이익(세후영업이익)]]</f>
        <v>2.2730895248137206</v>
      </c>
      <c r="AB4771" s="12">
        <v>1592625700</v>
      </c>
    </row>
    <row r="4772" spans="1:28" ht="19.2">
      <c r="A4772" s="10">
        <v>4771</v>
      </c>
      <c r="B4772" s="10">
        <v>65350</v>
      </c>
      <c r="C4772" s="11" t="s">
        <v>766</v>
      </c>
      <c r="D4772" s="11" t="s">
        <v>20</v>
      </c>
      <c r="E4772" s="10">
        <v>2016</v>
      </c>
      <c r="F4772" s="10">
        <v>98.539000000000001</v>
      </c>
      <c r="G4772" s="14">
        <f>([1]!Table_1[[#This Row],[총자산]]-[1]!Table_1[[#This Row],[장부가치 자기자본]]+[1]!Table_1[[#This Row],[시가총액]])/[1]!Table_1[[#This Row],[총자산]]</f>
        <v>0.89297120370861904</v>
      </c>
      <c r="H4772" s="14">
        <f>I4772/100000000000</f>
        <v>0.12124975674000001</v>
      </c>
      <c r="I4772" s="10">
        <v>12124975674</v>
      </c>
      <c r="J4772" s="10">
        <v>5.18</v>
      </c>
      <c r="K4772" s="10">
        <f>L4772/1000000000000</f>
        <v>0.394613663369</v>
      </c>
      <c r="L4772" s="10">
        <v>394613663369</v>
      </c>
      <c r="M4772" s="10">
        <v>0.37</v>
      </c>
      <c r="N4772" s="10">
        <v>1</v>
      </c>
      <c r="O4772" s="14">
        <f>IF([1]!Table_1[[#This Row],[연도]]=2016,1,0)</f>
        <v>1</v>
      </c>
      <c r="P4772" s="14">
        <f>IF([1]!Table_1[[#This Row],[연도]]=2017,1,0)</f>
        <v>0</v>
      </c>
      <c r="Q4772" s="14">
        <f>IF([1]!Table_1[[#This Row],[연도]]=2018,1,0)</f>
        <v>0</v>
      </c>
      <c r="R4772" s="14">
        <f>IF([1]!Table_1[[#This Row],[연도]]=2019,1,0)</f>
        <v>0</v>
      </c>
      <c r="S4772" s="14">
        <f>IF([1]!Table_1[[#This Row],[연도]]=2020,1,0)</f>
        <v>0</v>
      </c>
      <c r="T4772" s="14">
        <f>IF([1]!Table_1[[#This Row],[연도]]=2021,1,0)</f>
        <v>0</v>
      </c>
      <c r="U4772" s="14">
        <f>IF([1]!Table_1[[#This Row],[연도]]=2022,1,0)</f>
        <v>0</v>
      </c>
      <c r="V4772" s="14">
        <f>IF([1]!Table_1[[#This Row],[연도]]=2023,1,0)</f>
        <v>0</v>
      </c>
      <c r="W4772" s="10">
        <v>0.71</v>
      </c>
      <c r="X4772" s="10">
        <f>Y4772/1000000000000</f>
        <v>6.4338880890000005E-2</v>
      </c>
      <c r="Y4772" s="14">
        <f>[1]!Table_1[[#This Row],[주가]]*[1]!Table_1[[#This Row],[기말주식수]]</f>
        <v>64338880890</v>
      </c>
      <c r="Z4772" s="14">
        <f>AA4772/10</f>
        <v>0.53063101007257329</v>
      </c>
      <c r="AA4772" s="14">
        <f>[1]!Table_1[[#This Row],[시가총액]]/[1]!Table_1[[#This Row],[당기순이익(세후영업이익)]]</f>
        <v>5.3063101007257325</v>
      </c>
      <c r="AB4772" s="10">
        <v>986380100</v>
      </c>
    </row>
    <row r="4773" spans="1:28" ht="19.2">
      <c r="A4773" s="12">
        <v>4772</v>
      </c>
      <c r="B4773" s="12">
        <v>65350</v>
      </c>
      <c r="C4773" s="13" t="s">
        <v>766</v>
      </c>
      <c r="D4773" s="13" t="s">
        <v>20</v>
      </c>
      <c r="E4773" s="12">
        <v>2017</v>
      </c>
      <c r="F4773" s="12">
        <v>12.452</v>
      </c>
      <c r="G4773" s="15">
        <f>([1]!Table_1[[#This Row],[총자산]]-[1]!Table_1[[#This Row],[장부가치 자기자본]]+[1]!Table_1[[#This Row],[시가총액]])/[1]!Table_1[[#This Row],[총자산]]</f>
        <v>1.0207054782969811</v>
      </c>
      <c r="H4773" s="14">
        <f>I4773/100000000000</f>
        <v>0.17893869472999999</v>
      </c>
      <c r="I4773" s="12">
        <v>17893869473</v>
      </c>
      <c r="J4773" s="12">
        <v>-1.28</v>
      </c>
      <c r="K4773" s="10">
        <f>L4773/1000000000000</f>
        <v>0.46477098165300001</v>
      </c>
      <c r="L4773" s="12">
        <v>464770981653</v>
      </c>
      <c r="M4773" s="12">
        <v>0.65</v>
      </c>
      <c r="N4773" s="12">
        <v>1</v>
      </c>
      <c r="O4773" s="15">
        <f>IF([1]!Table_1[[#This Row],[연도]]=2016,1,0)</f>
        <v>0</v>
      </c>
      <c r="P4773" s="15">
        <f>IF([1]!Table_1[[#This Row],[연도]]=2017,1,0)</f>
        <v>1</v>
      </c>
      <c r="Q4773" s="15">
        <f>IF([1]!Table_1[[#This Row],[연도]]=2018,1,0)</f>
        <v>0</v>
      </c>
      <c r="R4773" s="15">
        <f>IF([1]!Table_1[[#This Row],[연도]]=2019,1,0)</f>
        <v>0</v>
      </c>
      <c r="S4773" s="15">
        <f>IF([1]!Table_1[[#This Row],[연도]]=2020,1,0)</f>
        <v>0</v>
      </c>
      <c r="T4773" s="15">
        <f>IF([1]!Table_1[[#This Row],[연도]]=2021,1,0)</f>
        <v>0</v>
      </c>
      <c r="U4773" s="15">
        <f>IF([1]!Table_1[[#This Row],[연도]]=2022,1,0)</f>
        <v>0</v>
      </c>
      <c r="V4773" s="15">
        <f>IF([1]!Table_1[[#This Row],[연도]]=2023,1,0)</f>
        <v>0</v>
      </c>
      <c r="W4773" s="12">
        <v>0.78</v>
      </c>
      <c r="X4773" s="10">
        <f>Y4773/1000000000000</f>
        <v>0.12502117602000001</v>
      </c>
      <c r="Y4773" s="15">
        <f>[1]!Table_1[[#This Row],[주가]]*[1]!Table_1[[#This Row],[기말주식수]]</f>
        <v>125021176020</v>
      </c>
      <c r="Z4773" s="14">
        <f>AA4773/10</f>
        <v>0.6986816138825872</v>
      </c>
      <c r="AA4773" s="15">
        <f>[1]!Table_1[[#This Row],[시가총액]]/[1]!Table_1[[#This Row],[당기순이익(세후영업이익)]]</f>
        <v>6.9868161388258718</v>
      </c>
      <c r="AB4773" s="12">
        <v>1541580040</v>
      </c>
    </row>
    <row r="4774" spans="1:28" ht="19.2">
      <c r="A4774" s="10">
        <v>4773</v>
      </c>
      <c r="B4774" s="10">
        <v>65350</v>
      </c>
      <c r="C4774" s="11" t="s">
        <v>766</v>
      </c>
      <c r="D4774" s="11" t="s">
        <v>20</v>
      </c>
      <c r="E4774" s="10">
        <v>2018</v>
      </c>
      <c r="F4774" s="10">
        <v>26.765000000000001</v>
      </c>
      <c r="G4774" s="14">
        <f>([1]!Table_1[[#This Row],[총자산]]-[1]!Table_1[[#This Row],[장부가치 자기자본]]+[1]!Table_1[[#This Row],[시가총액]])/[1]!Table_1[[#This Row],[총자산]]</f>
        <v>0.8612150541689636</v>
      </c>
      <c r="H4774" s="14">
        <f>I4774/100000000000</f>
        <v>0.12658852684999999</v>
      </c>
      <c r="I4774" s="10">
        <v>12658852685</v>
      </c>
      <c r="J4774" s="10">
        <v>-1.21</v>
      </c>
      <c r="K4774" s="10">
        <f>L4774/1000000000000</f>
        <v>0.43705244279799998</v>
      </c>
      <c r="L4774" s="10">
        <v>437052442798</v>
      </c>
      <c r="M4774" s="10">
        <v>0.55000000000000004</v>
      </c>
      <c r="N4774" s="10">
        <v>1</v>
      </c>
      <c r="O4774" s="14">
        <f>IF([1]!Table_1[[#This Row],[연도]]=2016,1,0)</f>
        <v>0</v>
      </c>
      <c r="P4774" s="14">
        <f>IF([1]!Table_1[[#This Row],[연도]]=2017,1,0)</f>
        <v>0</v>
      </c>
      <c r="Q4774" s="14">
        <f>IF([1]!Table_1[[#This Row],[연도]]=2018,1,0)</f>
        <v>1</v>
      </c>
      <c r="R4774" s="14">
        <f>IF([1]!Table_1[[#This Row],[연도]]=2019,1,0)</f>
        <v>0</v>
      </c>
      <c r="S4774" s="14">
        <f>IF([1]!Table_1[[#This Row],[연도]]=2020,1,0)</f>
        <v>0</v>
      </c>
      <c r="T4774" s="14">
        <f>IF([1]!Table_1[[#This Row],[연도]]=2021,1,0)</f>
        <v>0</v>
      </c>
      <c r="U4774" s="14">
        <f>IF([1]!Table_1[[#This Row],[연도]]=2022,1,0)</f>
        <v>0</v>
      </c>
      <c r="V4774" s="14">
        <f>IF([1]!Table_1[[#This Row],[연도]]=2023,1,0)</f>
        <v>0</v>
      </c>
      <c r="W4774" s="10">
        <v>0.77</v>
      </c>
      <c r="X4774" s="10">
        <f>Y4774/1000000000000</f>
        <v>7.4990617065000001E-2</v>
      </c>
      <c r="Y4774" s="14">
        <f>[1]!Table_1[[#This Row],[주가]]*[1]!Table_1[[#This Row],[기말주식수]]</f>
        <v>74990617065</v>
      </c>
      <c r="Z4774" s="14">
        <f>AA4774/10</f>
        <v>0.59239663286278299</v>
      </c>
      <c r="AA4774" s="14">
        <f>[1]!Table_1[[#This Row],[시가총액]]/[1]!Table_1[[#This Row],[당기순이익(세후영업이익)]]</f>
        <v>5.9239663286278299</v>
      </c>
      <c r="AB4774" s="10">
        <v>1078908650</v>
      </c>
    </row>
    <row r="4775" spans="1:28" ht="19.2">
      <c r="A4775" s="12">
        <v>4774</v>
      </c>
      <c r="B4775" s="12">
        <v>65350</v>
      </c>
      <c r="C4775" s="13" t="s">
        <v>766</v>
      </c>
      <c r="D4775" s="13" t="s">
        <v>20</v>
      </c>
      <c r="E4775" s="12">
        <v>2019</v>
      </c>
      <c r="F4775" s="12">
        <v>35.662999999999997</v>
      </c>
      <c r="G4775" s="15">
        <f>([1]!Table_1[[#This Row],[총자산]]-[1]!Table_1[[#This Row],[장부가치 자기자본]]+[1]!Table_1[[#This Row],[시가총액]])/[1]!Table_1[[#This Row],[총자산]]</f>
        <v>0.8589420193295827</v>
      </c>
      <c r="H4775" s="14">
        <f>I4775/100000000000</f>
        <v>0.10347058064</v>
      </c>
      <c r="I4775" s="12">
        <v>10347058064</v>
      </c>
      <c r="J4775" s="12">
        <v>5.53</v>
      </c>
      <c r="K4775" s="10">
        <f>L4775/1000000000000</f>
        <v>0.453654135633</v>
      </c>
      <c r="L4775" s="12">
        <v>453654135633</v>
      </c>
      <c r="M4775" s="12">
        <v>0.6</v>
      </c>
      <c r="N4775" s="12">
        <v>1</v>
      </c>
      <c r="O4775" s="15">
        <f>IF([1]!Table_1[[#This Row],[연도]]=2016,1,0)</f>
        <v>0</v>
      </c>
      <c r="P4775" s="15">
        <f>IF([1]!Table_1[[#This Row],[연도]]=2017,1,0)</f>
        <v>0</v>
      </c>
      <c r="Q4775" s="15">
        <f>IF([1]!Table_1[[#This Row],[연도]]=2018,1,0)</f>
        <v>0</v>
      </c>
      <c r="R4775" s="15">
        <f>IF([1]!Table_1[[#This Row],[연도]]=2019,1,0)</f>
        <v>1</v>
      </c>
      <c r="S4775" s="15">
        <f>IF([1]!Table_1[[#This Row],[연도]]=2020,1,0)</f>
        <v>0</v>
      </c>
      <c r="T4775" s="15">
        <f>IF([1]!Table_1[[#This Row],[연도]]=2021,1,0)</f>
        <v>0</v>
      </c>
      <c r="U4775" s="15">
        <f>IF([1]!Table_1[[#This Row],[연도]]=2022,1,0)</f>
        <v>0</v>
      </c>
      <c r="V4775" s="15">
        <f>IF([1]!Table_1[[#This Row],[연도]]=2023,1,0)</f>
        <v>0</v>
      </c>
      <c r="W4775" s="12">
        <v>0.5</v>
      </c>
      <c r="X4775" s="10">
        <f>Y4775/1000000000000</f>
        <v>8.4619853499999995E-2</v>
      </c>
      <c r="Y4775" s="15">
        <f>[1]!Table_1[[#This Row],[주가]]*[1]!Table_1[[#This Row],[기말주식수]]</f>
        <v>84619853500</v>
      </c>
      <c r="Z4775" s="14">
        <f>AA4775/10</f>
        <v>0.81781558561475176</v>
      </c>
      <c r="AA4775" s="15">
        <f>[1]!Table_1[[#This Row],[시가총액]]/[1]!Table_1[[#This Row],[당기순이익(세후영업이익)]]</f>
        <v>8.1781558561475176</v>
      </c>
      <c r="AB4775" s="12">
        <v>1883738160</v>
      </c>
    </row>
    <row r="4776" spans="1:28" ht="19.2">
      <c r="A4776" s="10">
        <v>4775</v>
      </c>
      <c r="B4776" s="10">
        <v>65350</v>
      </c>
      <c r="C4776" s="11" t="s">
        <v>766</v>
      </c>
      <c r="D4776" s="11" t="s">
        <v>20</v>
      </c>
      <c r="E4776" s="10">
        <v>2020</v>
      </c>
      <c r="F4776" s="10">
        <v>30.401</v>
      </c>
      <c r="G4776" s="14">
        <f>([1]!Table_1[[#This Row],[총자산]]-[1]!Table_1[[#This Row],[장부가치 자기자본]]+[1]!Table_1[[#This Row],[시가총액]])/[1]!Table_1[[#This Row],[총자산]]</f>
        <v>1.3140169697168418</v>
      </c>
      <c r="H4776" s="14">
        <f>I4776/100000000000</f>
        <v>0.14824184421</v>
      </c>
      <c r="I4776" s="10">
        <v>14824184421</v>
      </c>
      <c r="J4776" s="10">
        <v>18.010000000000002</v>
      </c>
      <c r="K4776" s="10">
        <f>L4776/1000000000000</f>
        <v>0.49306948325400002</v>
      </c>
      <c r="L4776" s="10">
        <v>493069483254</v>
      </c>
      <c r="M4776" s="10">
        <v>0.56000000000000005</v>
      </c>
      <c r="N4776" s="10">
        <v>1</v>
      </c>
      <c r="O4776" s="14">
        <f>IF([1]!Table_1[[#This Row],[연도]]=2016,1,0)</f>
        <v>0</v>
      </c>
      <c r="P4776" s="14">
        <f>IF([1]!Table_1[[#This Row],[연도]]=2017,1,0)</f>
        <v>0</v>
      </c>
      <c r="Q4776" s="14">
        <f>IF([1]!Table_1[[#This Row],[연도]]=2018,1,0)</f>
        <v>0</v>
      </c>
      <c r="R4776" s="14">
        <f>IF([1]!Table_1[[#This Row],[연도]]=2019,1,0)</f>
        <v>0</v>
      </c>
      <c r="S4776" s="14">
        <f>IF([1]!Table_1[[#This Row],[연도]]=2020,1,0)</f>
        <v>1</v>
      </c>
      <c r="T4776" s="14">
        <f>IF([1]!Table_1[[#This Row],[연도]]=2021,1,0)</f>
        <v>0</v>
      </c>
      <c r="U4776" s="14">
        <f>IF([1]!Table_1[[#This Row],[연도]]=2022,1,0)</f>
        <v>0</v>
      </c>
      <c r="V4776" s="14">
        <f>IF([1]!Table_1[[#This Row],[연도]]=2023,1,0)</f>
        <v>0</v>
      </c>
      <c r="W4776" s="10">
        <v>0.36</v>
      </c>
      <c r="X4776" s="10">
        <f>Y4776/1000000000000</f>
        <v>0.29132984880000001</v>
      </c>
      <c r="Y4776" s="14">
        <f>[1]!Table_1[[#This Row],[주가]]*[1]!Table_1[[#This Row],[기말주식수]]</f>
        <v>291329848800</v>
      </c>
      <c r="Z4776" s="14">
        <f>AA4776/10</f>
        <v>1.9652335705382953</v>
      </c>
      <c r="AA4776" s="14">
        <f>[1]!Table_1[[#This Row],[시가총액]]/[1]!Table_1[[#This Row],[당기순이익(세후영업이익)]]</f>
        <v>19.652335705382953</v>
      </c>
      <c r="AB4776" s="10">
        <v>2698394800</v>
      </c>
    </row>
    <row r="4777" spans="1:28" ht="19.2">
      <c r="A4777" s="12">
        <v>4776</v>
      </c>
      <c r="B4777" s="12">
        <v>65350</v>
      </c>
      <c r="C4777" s="13" t="s">
        <v>766</v>
      </c>
      <c r="D4777" s="13" t="s">
        <v>20</v>
      </c>
      <c r="E4777" s="12">
        <v>2021</v>
      </c>
      <c r="F4777" s="12">
        <v>9.9060000000000006</v>
      </c>
      <c r="G4777" s="15">
        <f>([1]!Table_1[[#This Row],[총자산]]-[1]!Table_1[[#This Row],[장부가치 자기자본]]+[1]!Table_1[[#This Row],[시가총액]])/[1]!Table_1[[#This Row],[총자산]]</f>
        <v>1.5040546226807343</v>
      </c>
      <c r="H4777" s="14">
        <f>I4777/100000000000</f>
        <v>0.43947732044999999</v>
      </c>
      <c r="I4777" s="12">
        <v>43947732045</v>
      </c>
      <c r="J4777" s="12">
        <v>25.69</v>
      </c>
      <c r="K4777" s="10">
        <f>L4777/1000000000000</f>
        <v>0.73748810251399999</v>
      </c>
      <c r="L4777" s="12">
        <v>737488102514</v>
      </c>
      <c r="M4777" s="12">
        <v>1.43</v>
      </c>
      <c r="N4777" s="12">
        <v>1</v>
      </c>
      <c r="O4777" s="15">
        <f>IF([1]!Table_1[[#This Row],[연도]]=2016,1,0)</f>
        <v>0</v>
      </c>
      <c r="P4777" s="15">
        <f>IF([1]!Table_1[[#This Row],[연도]]=2017,1,0)</f>
        <v>0</v>
      </c>
      <c r="Q4777" s="15">
        <f>IF([1]!Table_1[[#This Row],[연도]]=2018,1,0)</f>
        <v>0</v>
      </c>
      <c r="R4777" s="15">
        <f>IF([1]!Table_1[[#This Row],[연도]]=2019,1,0)</f>
        <v>0</v>
      </c>
      <c r="S4777" s="15">
        <f>IF([1]!Table_1[[#This Row],[연도]]=2020,1,0)</f>
        <v>0</v>
      </c>
      <c r="T4777" s="15">
        <f>IF([1]!Table_1[[#This Row],[연도]]=2021,1,0)</f>
        <v>1</v>
      </c>
      <c r="U4777" s="15">
        <f>IF([1]!Table_1[[#This Row],[연도]]=2022,1,0)</f>
        <v>0</v>
      </c>
      <c r="V4777" s="15">
        <f>IF([1]!Table_1[[#This Row],[연도]]=2023,1,0)</f>
        <v>0</v>
      </c>
      <c r="W4777" s="12">
        <v>0.23</v>
      </c>
      <c r="X4777" s="10">
        <f>Y4777/1000000000000</f>
        <v>0.45623353680000001</v>
      </c>
      <c r="Y4777" s="15">
        <f>[1]!Table_1[[#This Row],[주가]]*[1]!Table_1[[#This Row],[기말주식수]]</f>
        <v>456233536800</v>
      </c>
      <c r="Z4777" s="14">
        <f>AA4777/10</f>
        <v>1.0381276019723669</v>
      </c>
      <c r="AA4777" s="15">
        <f>[1]!Table_1[[#This Row],[시가총액]]/[1]!Table_1[[#This Row],[당기순이익(세후영업이익)]]</f>
        <v>10.38127601972367</v>
      </c>
      <c r="AB4777" s="12">
        <v>3238073760</v>
      </c>
    </row>
    <row r="4778" spans="1:28" ht="19.2">
      <c r="A4778" s="10">
        <v>4777</v>
      </c>
      <c r="B4778" s="10">
        <v>65350</v>
      </c>
      <c r="C4778" s="11" t="s">
        <v>766</v>
      </c>
      <c r="D4778" s="11" t="s">
        <v>20</v>
      </c>
      <c r="E4778" s="10">
        <v>2022</v>
      </c>
      <c r="F4778" s="10">
        <v>13.537000000000001</v>
      </c>
      <c r="G4778" s="14">
        <f>([1]!Table_1[[#This Row],[총자산]]-[1]!Table_1[[#This Row],[장부가치 자기자본]]+[1]!Table_1[[#This Row],[시가총액]])/[1]!Table_1[[#This Row],[총자산]]</f>
        <v>0.99981641779836283</v>
      </c>
      <c r="H4778" s="14">
        <f>I4778/100000000000</f>
        <v>0.32055395246000001</v>
      </c>
      <c r="I4778" s="10">
        <v>32055395246</v>
      </c>
      <c r="J4778" s="10">
        <v>21.39</v>
      </c>
      <c r="K4778" s="10">
        <f>L4778/1000000000000</f>
        <v>0.79342401984599997</v>
      </c>
      <c r="L4778" s="10">
        <v>793424019846</v>
      </c>
      <c r="M4778" s="10">
        <v>1.44</v>
      </c>
      <c r="N4778" s="10">
        <v>1</v>
      </c>
      <c r="O4778" s="14">
        <f>IF([1]!Table_1[[#This Row],[연도]]=2016,1,0)</f>
        <v>0</v>
      </c>
      <c r="P4778" s="14">
        <f>IF([1]!Table_1[[#This Row],[연도]]=2017,1,0)</f>
        <v>0</v>
      </c>
      <c r="Q4778" s="14">
        <f>IF([1]!Table_1[[#This Row],[연도]]=2018,1,0)</f>
        <v>0</v>
      </c>
      <c r="R4778" s="14">
        <f>IF([1]!Table_1[[#This Row],[연도]]=2019,1,0)</f>
        <v>0</v>
      </c>
      <c r="S4778" s="14">
        <f>IF([1]!Table_1[[#This Row],[연도]]=2020,1,0)</f>
        <v>0</v>
      </c>
      <c r="T4778" s="14">
        <f>IF([1]!Table_1[[#This Row],[연도]]=2021,1,0)</f>
        <v>0</v>
      </c>
      <c r="U4778" s="14">
        <f>IF([1]!Table_1[[#This Row],[연도]]=2022,1,0)</f>
        <v>1</v>
      </c>
      <c r="V4778" s="14">
        <f>IF([1]!Table_1[[#This Row],[연도]]=2023,1,0)</f>
        <v>0</v>
      </c>
      <c r="W4778" s="10">
        <v>0.38</v>
      </c>
      <c r="X4778" s="10">
        <f>Y4778/1000000000000</f>
        <v>0.21437479440000001</v>
      </c>
      <c r="Y4778" s="14">
        <f>[1]!Table_1[[#This Row],[주가]]*[1]!Table_1[[#This Row],[기말주식수]]</f>
        <v>214374794400</v>
      </c>
      <c r="Z4778" s="14">
        <f>AA4778/10</f>
        <v>0.66876353498324292</v>
      </c>
      <c r="AA4778" s="14">
        <f>[1]!Table_1[[#This Row],[시가총액]]/[1]!Table_1[[#This Row],[당기순이익(세후영업이익)]]</f>
        <v>6.687635349832429</v>
      </c>
      <c r="AB4778" s="10">
        <v>3238073760</v>
      </c>
    </row>
    <row r="4779" spans="1:28" ht="19.2">
      <c r="A4779" s="12">
        <v>4778</v>
      </c>
      <c r="B4779" s="12">
        <v>65350</v>
      </c>
      <c r="C4779" s="13" t="s">
        <v>766</v>
      </c>
      <c r="D4779" s="13" t="s">
        <v>20</v>
      </c>
      <c r="E4779" s="12">
        <v>2023</v>
      </c>
      <c r="F4779" s="12">
        <v>16.260999999999999</v>
      </c>
      <c r="G4779" s="15">
        <f>([1]!Table_1[[#This Row],[총자산]]-[1]!Table_1[[#This Row],[장부가치 자기자본]]+[1]!Table_1[[#This Row],[시가총액]])/[1]!Table_1[[#This Row],[총자산]]</f>
        <v>2.1892788203556091</v>
      </c>
      <c r="H4779" s="14">
        <f>I4779/100000000000</f>
        <v>0.29867445100000001</v>
      </c>
      <c r="I4779" s="12">
        <v>29867445100</v>
      </c>
      <c r="J4779" s="12">
        <v>10.27</v>
      </c>
      <c r="K4779" s="10">
        <f>L4779/1000000000000</f>
        <v>0.83370409877899998</v>
      </c>
      <c r="L4779" s="12">
        <v>833704098779</v>
      </c>
      <c r="M4779" s="12">
        <v>1.39</v>
      </c>
      <c r="N4779" s="12">
        <v>1</v>
      </c>
      <c r="O4779" s="15">
        <f>IF([1]!Table_1[[#This Row],[연도]]=2016,1,0)</f>
        <v>0</v>
      </c>
      <c r="P4779" s="15">
        <f>IF([1]!Table_1[[#This Row],[연도]]=2017,1,0)</f>
        <v>0</v>
      </c>
      <c r="Q4779" s="15">
        <f>IF([1]!Table_1[[#This Row],[연도]]=2018,1,0)</f>
        <v>0</v>
      </c>
      <c r="R4779" s="15">
        <f>IF([1]!Table_1[[#This Row],[연도]]=2019,1,0)</f>
        <v>0</v>
      </c>
      <c r="S4779" s="15">
        <f>IF([1]!Table_1[[#This Row],[연도]]=2020,1,0)</f>
        <v>0</v>
      </c>
      <c r="T4779" s="15">
        <f>IF([1]!Table_1[[#This Row],[연도]]=2021,1,0)</f>
        <v>0</v>
      </c>
      <c r="U4779" s="15">
        <f>IF([1]!Table_1[[#This Row],[연도]]=2022,1,0)</f>
        <v>0</v>
      </c>
      <c r="V4779" s="15">
        <f>IF([1]!Table_1[[#This Row],[연도]]=2023,1,0)</f>
        <v>1</v>
      </c>
      <c r="W4779" s="12">
        <v>0.23</v>
      </c>
      <c r="X4779" s="10">
        <f>Y4779/1000000000000</f>
        <v>1.1309644602</v>
      </c>
      <c r="Y4779" s="15">
        <f>[1]!Table_1[[#This Row],[주가]]*[1]!Table_1[[#This Row],[기말주식수]]</f>
        <v>1130964460200</v>
      </c>
      <c r="Z4779" s="14">
        <f>AA4779/10</f>
        <v>3.7866126694579578</v>
      </c>
      <c r="AA4779" s="15">
        <f>[1]!Table_1[[#This Row],[시가총액]]/[1]!Table_1[[#This Row],[당기순이익(세후영업이익)]]</f>
        <v>37.866126694579577</v>
      </c>
      <c r="AB4779" s="12">
        <v>3262073760</v>
      </c>
    </row>
    <row r="4780" spans="1:28" ht="19.2">
      <c r="A4780" s="10">
        <v>4779</v>
      </c>
      <c r="B4780" s="10">
        <v>65370</v>
      </c>
      <c r="C4780" s="11" t="s">
        <v>767</v>
      </c>
      <c r="D4780" s="11" t="s">
        <v>20</v>
      </c>
      <c r="E4780" s="10">
        <v>2020</v>
      </c>
      <c r="F4780" s="10">
        <v>18.864999999999998</v>
      </c>
      <c r="G4780" s="14">
        <f>([1]!Table_1[[#This Row],[총자산]]-[1]!Table_1[[#This Row],[장부가치 자기자본]]+[1]!Table_1[[#This Row],[시가총액]])/[1]!Table_1[[#This Row],[총자산]]</f>
        <v>1.679763550888612</v>
      </c>
      <c r="H4780" s="14">
        <f>I4780/100000000000</f>
        <v>3.6831532909999999E-2</v>
      </c>
      <c r="I4780" s="10">
        <v>3683153291</v>
      </c>
      <c r="J4780" s="10">
        <v>132.18</v>
      </c>
      <c r="K4780" s="10">
        <f>L4780/1000000000000</f>
        <v>2.4862449001E-2</v>
      </c>
      <c r="L4780" s="10">
        <v>24862449001</v>
      </c>
      <c r="M4780" s="10">
        <v>0.03</v>
      </c>
      <c r="N4780" s="10">
        <v>1</v>
      </c>
      <c r="O4780" s="14">
        <f>IF([1]!Table_1[[#This Row],[연도]]=2016,1,0)</f>
        <v>0</v>
      </c>
      <c r="P4780" s="14">
        <f>IF([1]!Table_1[[#This Row],[연도]]=2017,1,0)</f>
        <v>0</v>
      </c>
      <c r="Q4780" s="14">
        <f>IF([1]!Table_1[[#This Row],[연도]]=2018,1,0)</f>
        <v>0</v>
      </c>
      <c r="R4780" s="14">
        <f>IF([1]!Table_1[[#This Row],[연도]]=2019,1,0)</f>
        <v>0</v>
      </c>
      <c r="S4780" s="14">
        <f>IF([1]!Table_1[[#This Row],[연도]]=2020,1,0)</f>
        <v>1</v>
      </c>
      <c r="T4780" s="14">
        <f>IF([1]!Table_1[[#This Row],[연도]]=2021,1,0)</f>
        <v>0</v>
      </c>
      <c r="U4780" s="14">
        <f>IF([1]!Table_1[[#This Row],[연도]]=2022,1,0)</f>
        <v>0</v>
      </c>
      <c r="V4780" s="14">
        <f>IF([1]!Table_1[[#This Row],[연도]]=2023,1,0)</f>
        <v>0</v>
      </c>
      <c r="W4780" s="10">
        <v>0.31</v>
      </c>
      <c r="X4780" s="10">
        <f>Y4780/1000000000000</f>
        <v>5.3082589509000001E-2</v>
      </c>
      <c r="Y4780" s="14">
        <f>[1]!Table_1[[#This Row],[주가]]*[1]!Table_1[[#This Row],[기말주식수]]</f>
        <v>53082589509</v>
      </c>
      <c r="Z4780" s="14">
        <f>AA4780/10</f>
        <v>1.4412267238159868</v>
      </c>
      <c r="AA4780" s="14">
        <f>[1]!Table_1[[#This Row],[시가총액]]/[1]!Table_1[[#This Row],[당기순이익(세후영업이익)]]</f>
        <v>14.412267238159869</v>
      </c>
      <c r="AB4780" s="10">
        <v>636679050</v>
      </c>
    </row>
    <row r="4781" spans="1:28" ht="19.2">
      <c r="A4781" s="12">
        <v>4780</v>
      </c>
      <c r="B4781" s="12">
        <v>65370</v>
      </c>
      <c r="C4781" s="13" t="s">
        <v>767</v>
      </c>
      <c r="D4781" s="13" t="s">
        <v>20</v>
      </c>
      <c r="E4781" s="12">
        <v>2021</v>
      </c>
      <c r="F4781" s="12">
        <v>22.888999999999999</v>
      </c>
      <c r="G4781" s="15">
        <f>([1]!Table_1[[#This Row],[총자산]]-[1]!Table_1[[#This Row],[장부가치 자기자본]]+[1]!Table_1[[#This Row],[시가총액]])/[1]!Table_1[[#This Row],[총자산]]</f>
        <v>3.3948153955358227</v>
      </c>
      <c r="H4781" s="14">
        <f>I4781/100000000000</f>
        <v>5.812757273E-2</v>
      </c>
      <c r="I4781" s="12">
        <v>5812757273</v>
      </c>
      <c r="J4781" s="12">
        <v>14.07</v>
      </c>
      <c r="K4781" s="10">
        <f>L4781/1000000000000</f>
        <v>3.4064031789999998E-2</v>
      </c>
      <c r="L4781" s="12">
        <v>34064031790</v>
      </c>
      <c r="M4781" s="12">
        <v>1.31</v>
      </c>
      <c r="N4781" s="12">
        <v>1</v>
      </c>
      <c r="O4781" s="15">
        <f>IF([1]!Table_1[[#This Row],[연도]]=2016,1,0)</f>
        <v>0</v>
      </c>
      <c r="P4781" s="15">
        <f>IF([1]!Table_1[[#This Row],[연도]]=2017,1,0)</f>
        <v>0</v>
      </c>
      <c r="Q4781" s="15">
        <f>IF([1]!Table_1[[#This Row],[연도]]=2018,1,0)</f>
        <v>0</v>
      </c>
      <c r="R4781" s="15">
        <f>IF([1]!Table_1[[#This Row],[연도]]=2019,1,0)</f>
        <v>0</v>
      </c>
      <c r="S4781" s="15">
        <f>IF([1]!Table_1[[#This Row],[연도]]=2020,1,0)</f>
        <v>0</v>
      </c>
      <c r="T4781" s="15">
        <f>IF([1]!Table_1[[#This Row],[연도]]=2021,1,0)</f>
        <v>1</v>
      </c>
      <c r="U4781" s="15">
        <f>IF([1]!Table_1[[#This Row],[연도]]=2022,1,0)</f>
        <v>0</v>
      </c>
      <c r="V4781" s="15">
        <f>IF([1]!Table_1[[#This Row],[연도]]=2023,1,0)</f>
        <v>0</v>
      </c>
      <c r="W4781" s="12">
        <v>0.32</v>
      </c>
      <c r="X4781" s="10">
        <f>Y4781/1000000000000</f>
        <v>0.13940852879999999</v>
      </c>
      <c r="Y4781" s="15">
        <f>[1]!Table_1[[#This Row],[주가]]*[1]!Table_1[[#This Row],[기말주식수]]</f>
        <v>139408528800</v>
      </c>
      <c r="Z4781" s="14">
        <f>AA4781/10</f>
        <v>2.3983201474375413</v>
      </c>
      <c r="AA4781" s="15">
        <f>[1]!Table_1[[#This Row],[시가총액]]/[1]!Table_1[[#This Row],[당기순이익(세후영업이익)]]</f>
        <v>23.983201474375413</v>
      </c>
      <c r="AB4781" s="12">
        <v>925413150</v>
      </c>
    </row>
    <row r="4782" spans="1:28" ht="19.2">
      <c r="A4782" s="10">
        <v>4781</v>
      </c>
      <c r="B4782" s="10">
        <v>65370</v>
      </c>
      <c r="C4782" s="11" t="s">
        <v>767</v>
      </c>
      <c r="D4782" s="11" t="s">
        <v>20</v>
      </c>
      <c r="E4782" s="10">
        <v>2022</v>
      </c>
      <c r="F4782" s="10">
        <v>23.847999999999999</v>
      </c>
      <c r="G4782" s="14">
        <f>([1]!Table_1[[#This Row],[총자산]]-[1]!Table_1[[#This Row],[장부가치 자기자본]]+[1]!Table_1[[#This Row],[시가총액]])/[1]!Table_1[[#This Row],[총자산]]</f>
        <v>1.9045766679944702</v>
      </c>
      <c r="H4782" s="14">
        <f>I4782/100000000000</f>
        <v>1.3046733810000001E-2</v>
      </c>
      <c r="I4782" s="10">
        <v>1304673381</v>
      </c>
      <c r="J4782" s="10">
        <v>3.28</v>
      </c>
      <c r="K4782" s="10">
        <f>L4782/1000000000000</f>
        <v>3.7892065422E-2</v>
      </c>
      <c r="L4782" s="10">
        <v>37892065422</v>
      </c>
      <c r="M4782" s="10">
        <v>6.15</v>
      </c>
      <c r="N4782" s="10">
        <v>1</v>
      </c>
      <c r="O4782" s="14">
        <f>IF([1]!Table_1[[#This Row],[연도]]=2016,1,0)</f>
        <v>0</v>
      </c>
      <c r="P4782" s="14">
        <f>IF([1]!Table_1[[#This Row],[연도]]=2017,1,0)</f>
        <v>0</v>
      </c>
      <c r="Q4782" s="14">
        <f>IF([1]!Table_1[[#This Row],[연도]]=2018,1,0)</f>
        <v>0</v>
      </c>
      <c r="R4782" s="14">
        <f>IF([1]!Table_1[[#This Row],[연도]]=2019,1,0)</f>
        <v>0</v>
      </c>
      <c r="S4782" s="14">
        <f>IF([1]!Table_1[[#This Row],[연도]]=2020,1,0)</f>
        <v>0</v>
      </c>
      <c r="T4782" s="14">
        <f>IF([1]!Table_1[[#This Row],[연도]]=2021,1,0)</f>
        <v>0</v>
      </c>
      <c r="U4782" s="14">
        <f>IF([1]!Table_1[[#This Row],[연도]]=2022,1,0)</f>
        <v>1</v>
      </c>
      <c r="V4782" s="14">
        <f>IF([1]!Table_1[[#This Row],[연도]]=2023,1,0)</f>
        <v>0</v>
      </c>
      <c r="W4782" s="10">
        <v>0.4</v>
      </c>
      <c r="X4782" s="10">
        <f>Y4782/1000000000000</f>
        <v>7.2334614000000005E-2</v>
      </c>
      <c r="Y4782" s="14">
        <f>[1]!Table_1[[#This Row],[주가]]*[1]!Table_1[[#This Row],[기말주식수]]</f>
        <v>72334614000</v>
      </c>
      <c r="Z4782" s="14">
        <f>AA4782/10</f>
        <v>5.5442699340242001</v>
      </c>
      <c r="AA4782" s="14">
        <f>[1]!Table_1[[#This Row],[시가총액]]/[1]!Table_1[[#This Row],[당기순이익(세후영업이익)]]</f>
        <v>55.442699340242001</v>
      </c>
      <c r="AB4782" s="10">
        <v>922917150</v>
      </c>
    </row>
    <row r="4783" spans="1:28" ht="19.2">
      <c r="A4783" s="12">
        <v>4782</v>
      </c>
      <c r="B4783" s="12">
        <v>65370</v>
      </c>
      <c r="C4783" s="13" t="s">
        <v>767</v>
      </c>
      <c r="D4783" s="13" t="s">
        <v>20</v>
      </c>
      <c r="E4783" s="12">
        <v>2023</v>
      </c>
      <c r="F4783" s="12">
        <v>-31.626000000000001</v>
      </c>
      <c r="G4783" s="15">
        <f>([1]!Table_1[[#This Row],[총자산]]-[1]!Table_1[[#This Row],[장부가치 자기자본]]+[1]!Table_1[[#This Row],[시가총액]])/[1]!Table_1[[#This Row],[총자산]]</f>
        <v>1.5385338239493729</v>
      </c>
      <c r="H4783" s="14">
        <f>I4783/100000000000</f>
        <v>-2.868674786E-2</v>
      </c>
      <c r="I4783" s="12">
        <v>-2868674786</v>
      </c>
      <c r="J4783" s="12">
        <v>2.94</v>
      </c>
      <c r="K4783" s="10">
        <f>L4783/1000000000000</f>
        <v>2.7625153459999999E-2</v>
      </c>
      <c r="L4783" s="12">
        <v>27625153460</v>
      </c>
      <c r="M4783" s="12">
        <v>11.54</v>
      </c>
      <c r="N4783" s="12">
        <v>1</v>
      </c>
      <c r="O4783" s="15">
        <f>IF([1]!Table_1[[#This Row],[연도]]=2016,1,0)</f>
        <v>0</v>
      </c>
      <c r="P4783" s="15">
        <f>IF([1]!Table_1[[#This Row],[연도]]=2017,1,0)</f>
        <v>0</v>
      </c>
      <c r="Q4783" s="15">
        <f>IF([1]!Table_1[[#This Row],[연도]]=2018,1,0)</f>
        <v>0</v>
      </c>
      <c r="R4783" s="15">
        <f>IF([1]!Table_1[[#This Row],[연도]]=2019,1,0)</f>
        <v>0</v>
      </c>
      <c r="S4783" s="15">
        <f>IF([1]!Table_1[[#This Row],[연도]]=2020,1,0)</f>
        <v>0</v>
      </c>
      <c r="T4783" s="15">
        <f>IF([1]!Table_1[[#This Row],[연도]]=2021,1,0)</f>
        <v>0</v>
      </c>
      <c r="U4783" s="15">
        <f>IF([1]!Table_1[[#This Row],[연도]]=2022,1,0)</f>
        <v>0</v>
      </c>
      <c r="V4783" s="15">
        <f>IF([1]!Table_1[[#This Row],[연도]]=2023,1,0)</f>
        <v>1</v>
      </c>
      <c r="W4783" s="12">
        <v>0.74</v>
      </c>
      <c r="X4783" s="10">
        <f>Y4783/1000000000000</f>
        <v>5.98100274E-2</v>
      </c>
      <c r="Y4783" s="15">
        <f>[1]!Table_1[[#This Row],[주가]]*[1]!Table_1[[#This Row],[기말주식수]]</f>
        <v>59810027400</v>
      </c>
      <c r="Z4783" s="14">
        <f>AA4783/10</f>
        <v>-2.0849357930669248</v>
      </c>
      <c r="AA4783" s="15">
        <f>[1]!Table_1[[#This Row],[시가총액]]/[1]!Table_1[[#This Row],[당기순이익(세후영업이익)]]</f>
        <v>-20.849357930669246</v>
      </c>
      <c r="AB4783" s="12">
        <v>1041764100</v>
      </c>
    </row>
    <row r="4784" spans="1:28" ht="19.2">
      <c r="A4784" s="10">
        <v>4783</v>
      </c>
      <c r="B4784" s="10">
        <v>65450</v>
      </c>
      <c r="C4784" s="11" t="s">
        <v>768</v>
      </c>
      <c r="D4784" s="11" t="s">
        <v>20</v>
      </c>
      <c r="E4784" s="10">
        <v>2018</v>
      </c>
      <c r="F4784" s="10">
        <v>84.805999999999997</v>
      </c>
      <c r="G4784" s="14">
        <f>([1]!Table_1[[#This Row],[총자산]]-[1]!Table_1[[#This Row],[장부가치 자기자본]]+[1]!Table_1[[#This Row],[시가총액]])/[1]!Table_1[[#This Row],[총자산]]</f>
        <v>1.301657536445511</v>
      </c>
      <c r="H4784" s="14">
        <f>I4784/100000000000</f>
        <v>1.4967748160000001E-2</v>
      </c>
      <c r="I4784" s="10">
        <v>1496774816</v>
      </c>
      <c r="J4784" s="10">
        <v>7.18</v>
      </c>
      <c r="K4784" s="10">
        <f>L4784/1000000000000</f>
        <v>4.8767202840000003E-2</v>
      </c>
      <c r="L4784" s="10">
        <v>48767202840</v>
      </c>
      <c r="M4784" s="10">
        <v>3.83</v>
      </c>
      <c r="N4784" s="10">
        <v>1</v>
      </c>
      <c r="O4784" s="14">
        <f>IF([1]!Table_1[[#This Row],[연도]]=2016,1,0)</f>
        <v>0</v>
      </c>
      <c r="P4784" s="14">
        <f>IF([1]!Table_1[[#This Row],[연도]]=2017,1,0)</f>
        <v>0</v>
      </c>
      <c r="Q4784" s="14">
        <f>IF([1]!Table_1[[#This Row],[연도]]=2018,1,0)</f>
        <v>1</v>
      </c>
      <c r="R4784" s="14">
        <f>IF([1]!Table_1[[#This Row],[연도]]=2019,1,0)</f>
        <v>0</v>
      </c>
      <c r="S4784" s="14">
        <f>IF([1]!Table_1[[#This Row],[연도]]=2020,1,0)</f>
        <v>0</v>
      </c>
      <c r="T4784" s="14">
        <f>IF([1]!Table_1[[#This Row],[연도]]=2021,1,0)</f>
        <v>0</v>
      </c>
      <c r="U4784" s="14">
        <f>IF([1]!Table_1[[#This Row],[연도]]=2022,1,0)</f>
        <v>0</v>
      </c>
      <c r="V4784" s="14">
        <f>IF([1]!Table_1[[#This Row],[연도]]=2023,1,0)</f>
        <v>0</v>
      </c>
      <c r="W4784" s="10">
        <v>0.56000000000000005</v>
      </c>
      <c r="X4784" s="10">
        <f>Y4784/1000000000000</f>
        <v>5.5737500000000002E-2</v>
      </c>
      <c r="Y4784" s="14">
        <f>[1]!Table_1[[#This Row],[주가]]*[1]!Table_1[[#This Row],[기말주식수]]</f>
        <v>55737500000</v>
      </c>
      <c r="Z4784" s="14">
        <f>AA4784/10</f>
        <v>3.72384004622376</v>
      </c>
      <c r="AA4784" s="14">
        <f>[1]!Table_1[[#This Row],[시가총액]]/[1]!Table_1[[#This Row],[당기순이익(세후영업이익)]]</f>
        <v>37.2384004622376</v>
      </c>
      <c r="AB4784" s="10">
        <v>720000000</v>
      </c>
    </row>
    <row r="4785" spans="1:28" ht="19.2">
      <c r="A4785" s="12">
        <v>4784</v>
      </c>
      <c r="B4785" s="12">
        <v>65450</v>
      </c>
      <c r="C4785" s="13" t="s">
        <v>768</v>
      </c>
      <c r="D4785" s="13" t="s">
        <v>20</v>
      </c>
      <c r="E4785" s="12">
        <v>2021</v>
      </c>
      <c r="F4785" s="12">
        <v>16.329000000000001</v>
      </c>
      <c r="G4785" s="15">
        <f>([1]!Table_1[[#This Row],[총자산]]-[1]!Table_1[[#This Row],[장부가치 자기자본]]+[1]!Table_1[[#This Row],[시가총액]])/[1]!Table_1[[#This Row],[총자산]]</f>
        <v>2.0877516345591984</v>
      </c>
      <c r="H4785" s="14">
        <f>I4785/100000000000</f>
        <v>7.1329309770000002E-2</v>
      </c>
      <c r="I4785" s="12">
        <v>7132930977</v>
      </c>
      <c r="J4785" s="12">
        <v>-17.62</v>
      </c>
      <c r="K4785" s="10">
        <f>L4785/1000000000000</f>
        <v>0.102466113395</v>
      </c>
      <c r="L4785" s="12">
        <v>102466113395</v>
      </c>
      <c r="M4785" s="12">
        <v>4.21</v>
      </c>
      <c r="N4785" s="12">
        <v>1</v>
      </c>
      <c r="O4785" s="15">
        <f>IF([1]!Table_1[[#This Row],[연도]]=2016,1,0)</f>
        <v>0</v>
      </c>
      <c r="P4785" s="15">
        <f>IF([1]!Table_1[[#This Row],[연도]]=2017,1,0)</f>
        <v>0</v>
      </c>
      <c r="Q4785" s="15">
        <f>IF([1]!Table_1[[#This Row],[연도]]=2018,1,0)</f>
        <v>0</v>
      </c>
      <c r="R4785" s="15">
        <f>IF([1]!Table_1[[#This Row],[연도]]=2019,1,0)</f>
        <v>0</v>
      </c>
      <c r="S4785" s="15">
        <f>IF([1]!Table_1[[#This Row],[연도]]=2020,1,0)</f>
        <v>0</v>
      </c>
      <c r="T4785" s="15">
        <f>IF([1]!Table_1[[#This Row],[연도]]=2021,1,0)</f>
        <v>1</v>
      </c>
      <c r="U4785" s="15">
        <f>IF([1]!Table_1[[#This Row],[연도]]=2022,1,0)</f>
        <v>0</v>
      </c>
      <c r="V4785" s="15">
        <f>IF([1]!Table_1[[#This Row],[연도]]=2023,1,0)</f>
        <v>0</v>
      </c>
      <c r="W4785" s="12">
        <v>0.32</v>
      </c>
      <c r="X4785" s="10">
        <f>Y4785/1000000000000</f>
        <v>0.15930956800000001</v>
      </c>
      <c r="Y4785" s="15">
        <f>[1]!Table_1[[#This Row],[주가]]*[1]!Table_1[[#This Row],[기말주식수]]</f>
        <v>159309568000</v>
      </c>
      <c r="Z4785" s="14">
        <f>AA4785/10</f>
        <v>2.2334376781955507</v>
      </c>
      <c r="AA4785" s="15">
        <f>[1]!Table_1[[#This Row],[시가총액]]/[1]!Table_1[[#This Row],[당기순이익(세후영업이익)]]</f>
        <v>22.334376781955505</v>
      </c>
      <c r="AB4785" s="12">
        <v>859584000</v>
      </c>
    </row>
    <row r="4786" spans="1:28" ht="19.2">
      <c r="A4786" s="10">
        <v>4785</v>
      </c>
      <c r="B4786" s="10">
        <v>65510</v>
      </c>
      <c r="C4786" s="11" t="s">
        <v>769</v>
      </c>
      <c r="D4786" s="11" t="s">
        <v>20</v>
      </c>
      <c r="E4786" s="10">
        <v>2016</v>
      </c>
      <c r="F4786" s="10">
        <v>10.195</v>
      </c>
      <c r="G4786" s="14">
        <f>([1]!Table_1[[#This Row],[총자산]]-[1]!Table_1[[#This Row],[장부가치 자기자본]]+[1]!Table_1[[#This Row],[시가총액]])/[1]!Table_1[[#This Row],[총자산]]</f>
        <v>1.5697034879449618</v>
      </c>
      <c r="H4786" s="14">
        <f>I4786/100000000000</f>
        <v>0.12434063959</v>
      </c>
      <c r="I4786" s="10">
        <v>12434063959</v>
      </c>
      <c r="J4786" s="10">
        <v>21.8</v>
      </c>
      <c r="K4786" s="10">
        <f>L4786/1000000000000</f>
        <v>6.6923363777000006E-2</v>
      </c>
      <c r="L4786" s="10">
        <v>66923363777</v>
      </c>
      <c r="M4786" s="10">
        <v>2.91</v>
      </c>
      <c r="N4786" s="10">
        <v>1</v>
      </c>
      <c r="O4786" s="14">
        <f>IF([1]!Table_1[[#This Row],[연도]]=2016,1,0)</f>
        <v>1</v>
      </c>
      <c r="P4786" s="14">
        <f>IF([1]!Table_1[[#This Row],[연도]]=2017,1,0)</f>
        <v>0</v>
      </c>
      <c r="Q4786" s="14">
        <f>IF([1]!Table_1[[#This Row],[연도]]=2018,1,0)</f>
        <v>0</v>
      </c>
      <c r="R4786" s="14">
        <f>IF([1]!Table_1[[#This Row],[연도]]=2019,1,0)</f>
        <v>0</v>
      </c>
      <c r="S4786" s="14">
        <f>IF([1]!Table_1[[#This Row],[연도]]=2020,1,0)</f>
        <v>0</v>
      </c>
      <c r="T4786" s="14">
        <f>IF([1]!Table_1[[#This Row],[연도]]=2021,1,0)</f>
        <v>0</v>
      </c>
      <c r="U4786" s="14">
        <f>IF([1]!Table_1[[#This Row],[연도]]=2022,1,0)</f>
        <v>0</v>
      </c>
      <c r="V4786" s="14">
        <f>IF([1]!Table_1[[#This Row],[연도]]=2023,1,0)</f>
        <v>0</v>
      </c>
      <c r="W4786" s="10">
        <v>0.2</v>
      </c>
      <c r="X4786" s="10">
        <f>Y4786/1000000000000</f>
        <v>0.16216706415000001</v>
      </c>
      <c r="Y4786" s="14">
        <f>[1]!Table_1[[#This Row],[주가]]*[1]!Table_1[[#This Row],[기말주식수]]</f>
        <v>162167064150</v>
      </c>
      <c r="Z4786" s="14">
        <f>AA4786/10</f>
        <v>1.3042161009041662</v>
      </c>
      <c r="AA4786" s="14">
        <f>[1]!Table_1[[#This Row],[시가총액]]/[1]!Table_1[[#This Row],[당기순이익(세후영업이익)]]</f>
        <v>13.042161009041662</v>
      </c>
      <c r="AB4786" s="10">
        <v>1159120100</v>
      </c>
    </row>
    <row r="4787" spans="1:28" ht="19.2">
      <c r="A4787" s="12">
        <v>4786</v>
      </c>
      <c r="B4787" s="12">
        <v>65510</v>
      </c>
      <c r="C4787" s="13" t="s">
        <v>769</v>
      </c>
      <c r="D4787" s="13" t="s">
        <v>20</v>
      </c>
      <c r="E4787" s="12">
        <v>2017</v>
      </c>
      <c r="F4787" s="12">
        <v>50.243000000000002</v>
      </c>
      <c r="G4787" s="15">
        <f>([1]!Table_1[[#This Row],[총자산]]-[1]!Table_1[[#This Row],[장부가치 자기자본]]+[1]!Table_1[[#This Row],[시가총액]])/[1]!Table_1[[#This Row],[총자산]]</f>
        <v>1.5285478162156025</v>
      </c>
      <c r="H4787" s="14">
        <f>I4787/100000000000</f>
        <v>9.1097957470000004E-2</v>
      </c>
      <c r="I4787" s="12">
        <v>9109795747</v>
      </c>
      <c r="J4787" s="12">
        <v>0.98</v>
      </c>
      <c r="K4787" s="10">
        <f>L4787/1000000000000</f>
        <v>7.0387882939999993E-2</v>
      </c>
      <c r="L4787" s="12">
        <v>70387882940</v>
      </c>
      <c r="M4787" s="12">
        <v>2.92</v>
      </c>
      <c r="N4787" s="12">
        <v>1</v>
      </c>
      <c r="O4787" s="15">
        <f>IF([1]!Table_1[[#This Row],[연도]]=2016,1,0)</f>
        <v>0</v>
      </c>
      <c r="P4787" s="15">
        <f>IF([1]!Table_1[[#This Row],[연도]]=2017,1,0)</f>
        <v>1</v>
      </c>
      <c r="Q4787" s="15">
        <f>IF([1]!Table_1[[#This Row],[연도]]=2018,1,0)</f>
        <v>0</v>
      </c>
      <c r="R4787" s="15">
        <f>IF([1]!Table_1[[#This Row],[연도]]=2019,1,0)</f>
        <v>0</v>
      </c>
      <c r="S4787" s="15">
        <f>IF([1]!Table_1[[#This Row],[연도]]=2020,1,0)</f>
        <v>0</v>
      </c>
      <c r="T4787" s="15">
        <f>IF([1]!Table_1[[#This Row],[연도]]=2021,1,0)</f>
        <v>0</v>
      </c>
      <c r="U4787" s="15">
        <f>IF([1]!Table_1[[#This Row],[연도]]=2022,1,0)</f>
        <v>0</v>
      </c>
      <c r="V4787" s="15">
        <f>IF([1]!Table_1[[#This Row],[연도]]=2023,1,0)</f>
        <v>0</v>
      </c>
      <c r="W4787" s="12">
        <v>0.4</v>
      </c>
      <c r="X4787" s="10">
        <f>Y4787/1000000000000</f>
        <v>0.15862297785000001</v>
      </c>
      <c r="Y4787" s="15">
        <f>[1]!Table_1[[#This Row],[주가]]*[1]!Table_1[[#This Row],[기말주식수]]</f>
        <v>158622977850</v>
      </c>
      <c r="Z4787" s="14">
        <f>AA4787/10</f>
        <v>1.7412352840318845</v>
      </c>
      <c r="AA4787" s="15">
        <f>[1]!Table_1[[#This Row],[시가총액]]/[1]!Table_1[[#This Row],[당기순이익(세후영업이익)]]</f>
        <v>17.412352840318846</v>
      </c>
      <c r="AB4787" s="12">
        <v>1738905150</v>
      </c>
    </row>
    <row r="4788" spans="1:28" ht="19.2">
      <c r="A4788" s="10">
        <v>4787</v>
      </c>
      <c r="B4788" s="10">
        <v>65510</v>
      </c>
      <c r="C4788" s="11" t="s">
        <v>769</v>
      </c>
      <c r="D4788" s="11" t="s">
        <v>20</v>
      </c>
      <c r="E4788" s="10">
        <v>2018</v>
      </c>
      <c r="F4788" s="10">
        <v>23.033999999999999</v>
      </c>
      <c r="G4788" s="14">
        <f>([1]!Table_1[[#This Row],[총자산]]-[1]!Table_1[[#This Row],[장부가치 자기자본]]+[1]!Table_1[[#This Row],[시가총액]])/[1]!Table_1[[#This Row],[총자산]]</f>
        <v>1.0413271113995661</v>
      </c>
      <c r="H4788" s="14">
        <f>I4788/100000000000</f>
        <v>8.3277579269999999E-2</v>
      </c>
      <c r="I4788" s="10">
        <v>8327757927</v>
      </c>
      <c r="J4788" s="10">
        <v>0.55000000000000004</v>
      </c>
      <c r="K4788" s="10">
        <f>L4788/1000000000000</f>
        <v>7.8861274994999994E-2</v>
      </c>
      <c r="L4788" s="10">
        <v>78861274995</v>
      </c>
      <c r="M4788" s="10">
        <v>3.37</v>
      </c>
      <c r="N4788" s="10">
        <v>1</v>
      </c>
      <c r="O4788" s="14">
        <f>IF([1]!Table_1[[#This Row],[연도]]=2016,1,0)</f>
        <v>0</v>
      </c>
      <c r="P4788" s="14">
        <f>IF([1]!Table_1[[#This Row],[연도]]=2017,1,0)</f>
        <v>0</v>
      </c>
      <c r="Q4788" s="14">
        <f>IF([1]!Table_1[[#This Row],[연도]]=2018,1,0)</f>
        <v>1</v>
      </c>
      <c r="R4788" s="14">
        <f>IF([1]!Table_1[[#This Row],[연도]]=2019,1,0)</f>
        <v>0</v>
      </c>
      <c r="S4788" s="14">
        <f>IF([1]!Table_1[[#This Row],[연도]]=2020,1,0)</f>
        <v>0</v>
      </c>
      <c r="T4788" s="14">
        <f>IF([1]!Table_1[[#This Row],[연도]]=2021,1,0)</f>
        <v>0</v>
      </c>
      <c r="U4788" s="14">
        <f>IF([1]!Table_1[[#This Row],[연도]]=2022,1,0)</f>
        <v>0</v>
      </c>
      <c r="V4788" s="14">
        <f>IF([1]!Table_1[[#This Row],[연도]]=2023,1,0)</f>
        <v>0</v>
      </c>
      <c r="W4788" s="10">
        <v>0.56000000000000005</v>
      </c>
      <c r="X4788" s="10">
        <f>Y4788/1000000000000</f>
        <v>9.5657111550000007E-2</v>
      </c>
      <c r="Y4788" s="14">
        <f>[1]!Table_1[[#This Row],[주가]]*[1]!Table_1[[#This Row],[기말주식수]]</f>
        <v>95657111550</v>
      </c>
      <c r="Z4788" s="14">
        <f>AA4788/10</f>
        <v>1.1486538440300174</v>
      </c>
      <c r="AA4788" s="14">
        <f>[1]!Table_1[[#This Row],[시가총액]]/[1]!Table_1[[#This Row],[당기순이익(세후영업이익)]]</f>
        <v>11.486538440300174</v>
      </c>
      <c r="AB4788" s="10">
        <v>1739055150</v>
      </c>
    </row>
    <row r="4789" spans="1:28" ht="19.2">
      <c r="A4789" s="12">
        <v>4788</v>
      </c>
      <c r="B4789" s="12">
        <v>65510</v>
      </c>
      <c r="C4789" s="13" t="s">
        <v>769</v>
      </c>
      <c r="D4789" s="13" t="s">
        <v>20</v>
      </c>
      <c r="E4789" s="12">
        <v>2019</v>
      </c>
      <c r="F4789" s="12">
        <v>20.501000000000001</v>
      </c>
      <c r="G4789" s="15">
        <f>([1]!Table_1[[#This Row],[총자산]]-[1]!Table_1[[#This Row],[장부가치 자기자본]]+[1]!Table_1[[#This Row],[시가총액]])/[1]!Table_1[[#This Row],[총자산]]</f>
        <v>1.0299659315114165</v>
      </c>
      <c r="H4789" s="14">
        <f>I4789/100000000000</f>
        <v>0.11721880676</v>
      </c>
      <c r="I4789" s="12">
        <v>11721880676</v>
      </c>
      <c r="J4789" s="12">
        <v>7.22</v>
      </c>
      <c r="K4789" s="10">
        <f>L4789/1000000000000</f>
        <v>8.7987307040000004E-2</v>
      </c>
      <c r="L4789" s="12">
        <v>87987307040</v>
      </c>
      <c r="M4789" s="12">
        <v>2.94</v>
      </c>
      <c r="N4789" s="12">
        <v>1</v>
      </c>
      <c r="O4789" s="15">
        <f>IF([1]!Table_1[[#This Row],[연도]]=2016,1,0)</f>
        <v>0</v>
      </c>
      <c r="P4789" s="15">
        <f>IF([1]!Table_1[[#This Row],[연도]]=2017,1,0)</f>
        <v>0</v>
      </c>
      <c r="Q4789" s="15">
        <f>IF([1]!Table_1[[#This Row],[연도]]=2018,1,0)</f>
        <v>0</v>
      </c>
      <c r="R4789" s="15">
        <f>IF([1]!Table_1[[#This Row],[연도]]=2019,1,0)</f>
        <v>1</v>
      </c>
      <c r="S4789" s="15">
        <f>IF([1]!Table_1[[#This Row],[연도]]=2020,1,0)</f>
        <v>0</v>
      </c>
      <c r="T4789" s="15">
        <f>IF([1]!Table_1[[#This Row],[연도]]=2021,1,0)</f>
        <v>0</v>
      </c>
      <c r="U4789" s="15">
        <f>IF([1]!Table_1[[#This Row],[연도]]=2022,1,0)</f>
        <v>0</v>
      </c>
      <c r="V4789" s="15">
        <f>IF([1]!Table_1[[#This Row],[연도]]=2023,1,0)</f>
        <v>0</v>
      </c>
      <c r="W4789" s="12">
        <v>0.5</v>
      </c>
      <c r="X4789" s="10">
        <f>Y4789/1000000000000</f>
        <v>9.8984315429999997E-2</v>
      </c>
      <c r="Y4789" s="15">
        <f>[1]!Table_1[[#This Row],[주가]]*[1]!Table_1[[#This Row],[기말주식수]]</f>
        <v>98984315430</v>
      </c>
      <c r="Z4789" s="14">
        <f>AA4789/10</f>
        <v>0.84444056517880894</v>
      </c>
      <c r="AA4789" s="15">
        <f>[1]!Table_1[[#This Row],[시가총액]]/[1]!Table_1[[#This Row],[당기순이익(세후영업이익)]]</f>
        <v>8.4444056517880899</v>
      </c>
      <c r="AB4789" s="12">
        <v>1708589700</v>
      </c>
    </row>
    <row r="4790" spans="1:28" ht="19.2">
      <c r="A4790" s="10">
        <v>4789</v>
      </c>
      <c r="B4790" s="10">
        <v>65510</v>
      </c>
      <c r="C4790" s="11" t="s">
        <v>769</v>
      </c>
      <c r="D4790" s="11" t="s">
        <v>20</v>
      </c>
      <c r="E4790" s="10">
        <v>2020</v>
      </c>
      <c r="F4790" s="10">
        <v>-35.023000000000003</v>
      </c>
      <c r="G4790" s="14">
        <f>([1]!Table_1[[#This Row],[총자산]]-[1]!Table_1[[#This Row],[장부가치 자기자본]]+[1]!Table_1[[#This Row],[시가총액]])/[1]!Table_1[[#This Row],[총자산]]</f>
        <v>1.0246773280781944</v>
      </c>
      <c r="H4790" s="14">
        <f>I4790/100000000000</f>
        <v>6.8601861799999997E-2</v>
      </c>
      <c r="I4790" s="10">
        <v>6860186180</v>
      </c>
      <c r="J4790" s="10">
        <v>2.35</v>
      </c>
      <c r="K4790" s="10">
        <f>L4790/1000000000000</f>
        <v>7.0087743982000003E-2</v>
      </c>
      <c r="L4790" s="10">
        <v>70087743982</v>
      </c>
      <c r="M4790" s="10">
        <v>3.45</v>
      </c>
      <c r="N4790" s="10">
        <v>1</v>
      </c>
      <c r="O4790" s="14">
        <f>IF([1]!Table_1[[#This Row],[연도]]=2016,1,0)</f>
        <v>0</v>
      </c>
      <c r="P4790" s="14">
        <f>IF([1]!Table_1[[#This Row],[연도]]=2017,1,0)</f>
        <v>0</v>
      </c>
      <c r="Q4790" s="14">
        <f>IF([1]!Table_1[[#This Row],[연도]]=2018,1,0)</f>
        <v>0</v>
      </c>
      <c r="R4790" s="14">
        <f>IF([1]!Table_1[[#This Row],[연도]]=2019,1,0)</f>
        <v>0</v>
      </c>
      <c r="S4790" s="14">
        <f>IF([1]!Table_1[[#This Row],[연도]]=2020,1,0)</f>
        <v>1</v>
      </c>
      <c r="T4790" s="14">
        <f>IF([1]!Table_1[[#This Row],[연도]]=2021,1,0)</f>
        <v>0</v>
      </c>
      <c r="U4790" s="14">
        <f>IF([1]!Table_1[[#This Row],[연도]]=2022,1,0)</f>
        <v>0</v>
      </c>
      <c r="V4790" s="14">
        <f>IF([1]!Table_1[[#This Row],[연도]]=2023,1,0)</f>
        <v>0</v>
      </c>
      <c r="W4790" s="10">
        <v>0.36</v>
      </c>
      <c r="X4790" s="10">
        <f>Y4790/1000000000000</f>
        <v>8.8527388949999994E-2</v>
      </c>
      <c r="Y4790" s="14">
        <f>[1]!Table_1[[#This Row],[주가]]*[1]!Table_1[[#This Row],[기말주식수]]</f>
        <v>88527388950</v>
      </c>
      <c r="Z4790" s="14">
        <f>AA4790/10</f>
        <v>1.2904516966039543</v>
      </c>
      <c r="AA4790" s="14">
        <f>[1]!Table_1[[#This Row],[시가총액]]/[1]!Table_1[[#This Row],[당기순이익(세후영업이익)]]</f>
        <v>12.904516966039543</v>
      </c>
      <c r="AB4790" s="10">
        <v>1060139500</v>
      </c>
    </row>
    <row r="4791" spans="1:28" ht="19.2">
      <c r="A4791" s="12">
        <v>4790</v>
      </c>
      <c r="B4791" s="12">
        <v>65510</v>
      </c>
      <c r="C4791" s="13" t="s">
        <v>769</v>
      </c>
      <c r="D4791" s="13" t="s">
        <v>20</v>
      </c>
      <c r="E4791" s="12">
        <v>2021</v>
      </c>
      <c r="F4791" s="12">
        <v>23.295000000000002</v>
      </c>
      <c r="G4791" s="15">
        <f>([1]!Table_1[[#This Row],[총자산]]-[1]!Table_1[[#This Row],[장부가치 자기자본]]+[1]!Table_1[[#This Row],[시가총액]])/[1]!Table_1[[#This Row],[총자산]]</f>
        <v>1.0732267019276225</v>
      </c>
      <c r="H4791" s="14">
        <f>I4791/100000000000</f>
        <v>9.6726321660000003E-2</v>
      </c>
      <c r="I4791" s="12">
        <v>9672632166</v>
      </c>
      <c r="J4791" s="12">
        <v>-1.34</v>
      </c>
      <c r="K4791" s="10">
        <f>L4791/1000000000000</f>
        <v>9.5018598450000005E-2</v>
      </c>
      <c r="L4791" s="12">
        <v>95018598450</v>
      </c>
      <c r="M4791" s="12">
        <v>1.65</v>
      </c>
      <c r="N4791" s="12">
        <v>1</v>
      </c>
      <c r="O4791" s="15">
        <f>IF([1]!Table_1[[#This Row],[연도]]=2016,1,0)</f>
        <v>0</v>
      </c>
      <c r="P4791" s="15">
        <f>IF([1]!Table_1[[#This Row],[연도]]=2017,1,0)</f>
        <v>0</v>
      </c>
      <c r="Q4791" s="15">
        <f>IF([1]!Table_1[[#This Row],[연도]]=2018,1,0)</f>
        <v>0</v>
      </c>
      <c r="R4791" s="15">
        <f>IF([1]!Table_1[[#This Row],[연도]]=2019,1,0)</f>
        <v>0</v>
      </c>
      <c r="S4791" s="15">
        <f>IF([1]!Table_1[[#This Row],[연도]]=2020,1,0)</f>
        <v>0</v>
      </c>
      <c r="T4791" s="15">
        <f>IF([1]!Table_1[[#This Row],[연도]]=2021,1,0)</f>
        <v>1</v>
      </c>
      <c r="U4791" s="15">
        <f>IF([1]!Table_1[[#This Row],[연도]]=2022,1,0)</f>
        <v>0</v>
      </c>
      <c r="V4791" s="15">
        <f>IF([1]!Table_1[[#This Row],[연도]]=2023,1,0)</f>
        <v>0</v>
      </c>
      <c r="W4791" s="12">
        <v>0.32</v>
      </c>
      <c r="X4791" s="10">
        <f>Y4791/1000000000000</f>
        <v>0.10623286674</v>
      </c>
      <c r="Y4791" s="15">
        <f>[1]!Table_1[[#This Row],[주가]]*[1]!Table_1[[#This Row],[기말주식수]]</f>
        <v>106232866740</v>
      </c>
      <c r="Z4791" s="14">
        <f>AA4791/10</f>
        <v>1.0982829173781279</v>
      </c>
      <c r="AA4791" s="15">
        <f>[1]!Table_1[[#This Row],[시가총액]]/[1]!Table_1[[#This Row],[당기순이익(세후영업이익)]]</f>
        <v>10.982829173781278</v>
      </c>
      <c r="AB4791" s="12">
        <v>2120279000</v>
      </c>
    </row>
    <row r="4792" spans="1:28" ht="19.2">
      <c r="A4792" s="10">
        <v>4791</v>
      </c>
      <c r="B4792" s="10">
        <v>65510</v>
      </c>
      <c r="C4792" s="11" t="s">
        <v>769</v>
      </c>
      <c r="D4792" s="11" t="s">
        <v>20</v>
      </c>
      <c r="E4792" s="10">
        <v>2022</v>
      </c>
      <c r="F4792" s="10">
        <v>12.76</v>
      </c>
      <c r="G4792" s="14">
        <f>([1]!Table_1[[#This Row],[총자산]]-[1]!Table_1[[#This Row],[장부가치 자기자본]]+[1]!Table_1[[#This Row],[시가총액]])/[1]!Table_1[[#This Row],[총자산]]</f>
        <v>1.0701550799199218</v>
      </c>
      <c r="H4792" s="14">
        <f>I4792/100000000000</f>
        <v>0.18986113008</v>
      </c>
      <c r="I4792" s="10">
        <v>18986113008</v>
      </c>
      <c r="J4792" s="10">
        <v>15.53</v>
      </c>
      <c r="K4792" s="10">
        <f>L4792/1000000000000</f>
        <v>0.10942241957399999</v>
      </c>
      <c r="L4792" s="10">
        <v>109422419574</v>
      </c>
      <c r="M4792" s="10">
        <v>3.18</v>
      </c>
      <c r="N4792" s="10">
        <v>1</v>
      </c>
      <c r="O4792" s="14">
        <f>IF([1]!Table_1[[#This Row],[연도]]=2016,1,0)</f>
        <v>0</v>
      </c>
      <c r="P4792" s="14">
        <f>IF([1]!Table_1[[#This Row],[연도]]=2017,1,0)</f>
        <v>0</v>
      </c>
      <c r="Q4792" s="14">
        <f>IF([1]!Table_1[[#This Row],[연도]]=2018,1,0)</f>
        <v>0</v>
      </c>
      <c r="R4792" s="14">
        <f>IF([1]!Table_1[[#This Row],[연도]]=2019,1,0)</f>
        <v>0</v>
      </c>
      <c r="S4792" s="14">
        <f>IF([1]!Table_1[[#This Row],[연도]]=2020,1,0)</f>
        <v>0</v>
      </c>
      <c r="T4792" s="14">
        <f>IF([1]!Table_1[[#This Row],[연도]]=2021,1,0)</f>
        <v>0</v>
      </c>
      <c r="U4792" s="14">
        <f>IF([1]!Table_1[[#This Row],[연도]]=2022,1,0)</f>
        <v>1</v>
      </c>
      <c r="V4792" s="14">
        <f>IF([1]!Table_1[[#This Row],[연도]]=2023,1,0)</f>
        <v>0</v>
      </c>
      <c r="W4792" s="10">
        <v>0.49</v>
      </c>
      <c r="X4792" s="10">
        <f>Y4792/1000000000000</f>
        <v>0.12187630275</v>
      </c>
      <c r="Y4792" s="14">
        <f>[1]!Table_1[[#This Row],[주가]]*[1]!Table_1[[#This Row],[기말주식수]]</f>
        <v>121876302750</v>
      </c>
      <c r="Z4792" s="14">
        <f>AA4792/10</f>
        <v>0.64192340316654672</v>
      </c>
      <c r="AA4792" s="14">
        <f>[1]!Table_1[[#This Row],[시가총액]]/[1]!Table_1[[#This Row],[당기순이익(세후영업이익)]]</f>
        <v>6.419234031665467</v>
      </c>
      <c r="AB4792" s="10">
        <v>2121779000</v>
      </c>
    </row>
    <row r="4793" spans="1:28" ht="19.2">
      <c r="A4793" s="12">
        <v>4792</v>
      </c>
      <c r="B4793" s="12">
        <v>65510</v>
      </c>
      <c r="C4793" s="13" t="s">
        <v>769</v>
      </c>
      <c r="D4793" s="13" t="s">
        <v>20</v>
      </c>
      <c r="E4793" s="12">
        <v>2023</v>
      </c>
      <c r="F4793" s="12">
        <v>22.658999999999999</v>
      </c>
      <c r="G4793" s="15">
        <f>([1]!Table_1[[#This Row],[총자산]]-[1]!Table_1[[#This Row],[장부가치 자기자본]]+[1]!Table_1[[#This Row],[시가총액]])/[1]!Table_1[[#This Row],[총자산]]</f>
        <v>1.569736747477477</v>
      </c>
      <c r="H4793" s="14">
        <f>I4793/100000000000</f>
        <v>0.16380287595000001</v>
      </c>
      <c r="I4793" s="12">
        <v>16380287595</v>
      </c>
      <c r="J4793" s="12">
        <v>13.51</v>
      </c>
      <c r="K4793" s="10">
        <f>L4793/1000000000000</f>
        <v>0.117736981654</v>
      </c>
      <c r="L4793" s="12">
        <v>117736981654</v>
      </c>
      <c r="M4793" s="12">
        <v>3.09</v>
      </c>
      <c r="N4793" s="12">
        <v>1</v>
      </c>
      <c r="O4793" s="15">
        <f>IF([1]!Table_1[[#This Row],[연도]]=2016,1,0)</f>
        <v>0</v>
      </c>
      <c r="P4793" s="15">
        <f>IF([1]!Table_1[[#This Row],[연도]]=2017,1,0)</f>
        <v>0</v>
      </c>
      <c r="Q4793" s="15">
        <f>IF([1]!Table_1[[#This Row],[연도]]=2018,1,0)</f>
        <v>0</v>
      </c>
      <c r="R4793" s="15">
        <f>IF([1]!Table_1[[#This Row],[연도]]=2019,1,0)</f>
        <v>0</v>
      </c>
      <c r="S4793" s="15">
        <f>IF([1]!Table_1[[#This Row],[연도]]=2020,1,0)</f>
        <v>0</v>
      </c>
      <c r="T4793" s="15">
        <f>IF([1]!Table_1[[#This Row],[연도]]=2021,1,0)</f>
        <v>0</v>
      </c>
      <c r="U4793" s="15">
        <f>IF([1]!Table_1[[#This Row],[연도]]=2022,1,0)</f>
        <v>0</v>
      </c>
      <c r="V4793" s="15">
        <f>IF([1]!Table_1[[#This Row],[연도]]=2023,1,0)</f>
        <v>1</v>
      </c>
      <c r="W4793" s="12">
        <v>0.46</v>
      </c>
      <c r="X4793" s="10">
        <f>Y4793/1000000000000</f>
        <v>0.23119786754999999</v>
      </c>
      <c r="Y4793" s="15">
        <f>[1]!Table_1[[#This Row],[주가]]*[1]!Table_1[[#This Row],[기말주식수]]</f>
        <v>231197867550</v>
      </c>
      <c r="Z4793" s="14">
        <f>AA4793/10</f>
        <v>1.4114396112347378</v>
      </c>
      <c r="AA4793" s="15">
        <f>[1]!Table_1[[#This Row],[시가총액]]/[1]!Table_1[[#This Row],[당기순이익(세후영업이익)]]</f>
        <v>14.114396112347379</v>
      </c>
      <c r="AB4793" s="12">
        <v>2170979000</v>
      </c>
    </row>
    <row r="4794" spans="1:28" ht="19.2">
      <c r="A4794" s="10">
        <v>4793</v>
      </c>
      <c r="B4794" s="10">
        <v>65530</v>
      </c>
      <c r="C4794" s="11" t="s">
        <v>770</v>
      </c>
      <c r="D4794" s="11" t="s">
        <v>20</v>
      </c>
      <c r="E4794" s="10">
        <v>2016</v>
      </c>
      <c r="F4794" s="10">
        <v>37.302</v>
      </c>
      <c r="G4794" s="14">
        <f>([1]!Table_1[[#This Row],[총자산]]-[1]!Table_1[[#This Row],[장부가치 자기자본]]+[1]!Table_1[[#This Row],[시가총액]])/[1]!Table_1[[#This Row],[총자산]]</f>
        <v>0.53553914734070884</v>
      </c>
      <c r="H4794" s="14">
        <f>I4794/100000000000</f>
        <v>9.9859676150000007E-2</v>
      </c>
      <c r="I4794" s="10">
        <v>9985967615</v>
      </c>
      <c r="J4794" s="10">
        <v>-23.3</v>
      </c>
      <c r="K4794" s="10">
        <f>L4794/1000000000000</f>
        <v>9.3855995280999999E-2</v>
      </c>
      <c r="L4794" s="10">
        <v>93855995281</v>
      </c>
      <c r="M4794" s="10">
        <v>0.62</v>
      </c>
      <c r="N4794" s="10">
        <v>1</v>
      </c>
      <c r="O4794" s="14">
        <f>IF([1]!Table_1[[#This Row],[연도]]=2016,1,0)</f>
        <v>1</v>
      </c>
      <c r="P4794" s="14">
        <f>IF([1]!Table_1[[#This Row],[연도]]=2017,1,0)</f>
        <v>0</v>
      </c>
      <c r="Q4794" s="14">
        <f>IF([1]!Table_1[[#This Row],[연도]]=2018,1,0)</f>
        <v>0</v>
      </c>
      <c r="R4794" s="14">
        <f>IF([1]!Table_1[[#This Row],[연도]]=2019,1,0)</f>
        <v>0</v>
      </c>
      <c r="S4794" s="14">
        <f>IF([1]!Table_1[[#This Row],[연도]]=2020,1,0)</f>
        <v>0</v>
      </c>
      <c r="T4794" s="14">
        <f>IF([1]!Table_1[[#This Row],[연도]]=2021,1,0)</f>
        <v>0</v>
      </c>
      <c r="U4794" s="14">
        <f>IF([1]!Table_1[[#This Row],[연도]]=2022,1,0)</f>
        <v>0</v>
      </c>
      <c r="V4794" s="14">
        <f>IF([1]!Table_1[[#This Row],[연도]]=2023,1,0)</f>
        <v>0</v>
      </c>
      <c r="W4794" s="10">
        <v>0.84</v>
      </c>
      <c r="X4794" s="10">
        <f>Y4794/1000000000000</f>
        <v>8.1933000000000006E-3</v>
      </c>
      <c r="Y4794" s="14">
        <f>[1]!Table_1[[#This Row],[주가]]*[1]!Table_1[[#This Row],[기말주식수]]</f>
        <v>8193300000</v>
      </c>
      <c r="Z4794" s="14">
        <f>AA4794/10</f>
        <v>8.2048133099217949E-2</v>
      </c>
      <c r="AA4794" s="14">
        <f>[1]!Table_1[[#This Row],[시가총액]]/[1]!Table_1[[#This Row],[당기순이익(세후영업이익)]]</f>
        <v>0.82048133099217946</v>
      </c>
      <c r="AB4794" s="10">
        <v>2556698000</v>
      </c>
    </row>
    <row r="4795" spans="1:28" ht="19.2">
      <c r="A4795" s="12">
        <v>4794</v>
      </c>
      <c r="B4795" s="12">
        <v>65530</v>
      </c>
      <c r="C4795" s="13" t="s">
        <v>770</v>
      </c>
      <c r="D4795" s="13" t="s">
        <v>20</v>
      </c>
      <c r="E4795" s="12">
        <v>2017</v>
      </c>
      <c r="F4795" s="12">
        <v>58.220999999999997</v>
      </c>
      <c r="G4795" s="15">
        <f>([1]!Table_1[[#This Row],[총자산]]-[1]!Table_1[[#This Row],[장부가치 자기자본]]+[1]!Table_1[[#This Row],[시가총액]])/[1]!Table_1[[#This Row],[총자산]]</f>
        <v>0.49616398136917789</v>
      </c>
      <c r="H4795" s="14">
        <f>I4795/100000000000</f>
        <v>5.5564217550000003E-2</v>
      </c>
      <c r="I4795" s="12">
        <v>5556421755</v>
      </c>
      <c r="J4795" s="12">
        <v>-11.84</v>
      </c>
      <c r="K4795" s="10">
        <f>L4795/1000000000000</f>
        <v>8.3104150212000003E-2</v>
      </c>
      <c r="L4795" s="12">
        <v>83104150212</v>
      </c>
      <c r="M4795" s="12">
        <v>2.08</v>
      </c>
      <c r="N4795" s="12">
        <v>1</v>
      </c>
      <c r="O4795" s="15">
        <f>IF([1]!Table_1[[#This Row],[연도]]=2016,1,0)</f>
        <v>0</v>
      </c>
      <c r="P4795" s="15">
        <f>IF([1]!Table_1[[#This Row],[연도]]=2017,1,0)</f>
        <v>1</v>
      </c>
      <c r="Q4795" s="15">
        <f>IF([1]!Table_1[[#This Row],[연도]]=2018,1,0)</f>
        <v>0</v>
      </c>
      <c r="R4795" s="15">
        <f>IF([1]!Table_1[[#This Row],[연도]]=2019,1,0)</f>
        <v>0</v>
      </c>
      <c r="S4795" s="15">
        <f>IF([1]!Table_1[[#This Row],[연도]]=2020,1,0)</f>
        <v>0</v>
      </c>
      <c r="T4795" s="15">
        <f>IF([1]!Table_1[[#This Row],[연도]]=2021,1,0)</f>
        <v>0</v>
      </c>
      <c r="U4795" s="15">
        <f>IF([1]!Table_1[[#This Row],[연도]]=2022,1,0)</f>
        <v>0</v>
      </c>
      <c r="V4795" s="15">
        <f>IF([1]!Table_1[[#This Row],[연도]]=2023,1,0)</f>
        <v>0</v>
      </c>
      <c r="W4795" s="12">
        <v>0.7</v>
      </c>
      <c r="X4795" s="10">
        <f>Y4795/1000000000000</f>
        <v>7.9290000000000003E-3</v>
      </c>
      <c r="Y4795" s="15">
        <f>[1]!Table_1[[#This Row],[주가]]*[1]!Table_1[[#This Row],[기말주식수]]</f>
        <v>7929000000</v>
      </c>
      <c r="Z4795" s="14">
        <f>AA4795/10</f>
        <v>0.14269975083991801</v>
      </c>
      <c r="AA4795" s="15">
        <f>[1]!Table_1[[#This Row],[시가총액]]/[1]!Table_1[[#This Row],[당기순이익(세후영업이익)]]</f>
        <v>1.4269975083991802</v>
      </c>
      <c r="AB4795" s="12">
        <v>2398695500</v>
      </c>
    </row>
    <row r="4796" spans="1:28" ht="19.2">
      <c r="A4796" s="10">
        <v>4795</v>
      </c>
      <c r="B4796" s="10">
        <v>65530</v>
      </c>
      <c r="C4796" s="11" t="s">
        <v>770</v>
      </c>
      <c r="D4796" s="11" t="s">
        <v>20</v>
      </c>
      <c r="E4796" s="10">
        <v>2018</v>
      </c>
      <c r="F4796" s="10">
        <v>229.00899999999999</v>
      </c>
      <c r="G4796" s="14">
        <f>([1]!Table_1[[#This Row],[총자산]]-[1]!Table_1[[#This Row],[장부가치 자기자본]]+[1]!Table_1[[#This Row],[시가총액]])/[1]!Table_1[[#This Row],[총자산]]</f>
        <v>1.4843849349750089</v>
      </c>
      <c r="H4796" s="14">
        <f>I4796/100000000000</f>
        <v>2.064785991E-2</v>
      </c>
      <c r="I4796" s="10">
        <v>2064785991</v>
      </c>
      <c r="J4796" s="10">
        <v>-3.53</v>
      </c>
      <c r="K4796" s="10">
        <f>L4796/1000000000000</f>
        <v>6.5938407344E-2</v>
      </c>
      <c r="L4796" s="10">
        <v>65938407344</v>
      </c>
      <c r="M4796" s="10">
        <v>3.4</v>
      </c>
      <c r="N4796" s="10">
        <v>1</v>
      </c>
      <c r="O4796" s="14">
        <f>IF([1]!Table_1[[#This Row],[연도]]=2016,1,0)</f>
        <v>0</v>
      </c>
      <c r="P4796" s="14">
        <f>IF([1]!Table_1[[#This Row],[연도]]=2017,1,0)</f>
        <v>0</v>
      </c>
      <c r="Q4796" s="14">
        <f>IF([1]!Table_1[[#This Row],[연도]]=2018,1,0)</f>
        <v>1</v>
      </c>
      <c r="R4796" s="14">
        <f>IF([1]!Table_1[[#This Row],[연도]]=2019,1,0)</f>
        <v>0</v>
      </c>
      <c r="S4796" s="14">
        <f>IF([1]!Table_1[[#This Row],[연도]]=2020,1,0)</f>
        <v>0</v>
      </c>
      <c r="T4796" s="14">
        <f>IF([1]!Table_1[[#This Row],[연도]]=2021,1,0)</f>
        <v>0</v>
      </c>
      <c r="U4796" s="14">
        <f>IF([1]!Table_1[[#This Row],[연도]]=2022,1,0)</f>
        <v>0</v>
      </c>
      <c r="V4796" s="14">
        <f>IF([1]!Table_1[[#This Row],[연도]]=2023,1,0)</f>
        <v>0</v>
      </c>
      <c r="W4796" s="10">
        <v>0.87</v>
      </c>
      <c r="X4796" s="10">
        <f>Y4796/1000000000000</f>
        <v>0.1332072</v>
      </c>
      <c r="Y4796" s="14">
        <f>[1]!Table_1[[#This Row],[주가]]*[1]!Table_1[[#This Row],[기말주식수]]</f>
        <v>133207200000</v>
      </c>
      <c r="Z4796" s="14">
        <f>AA4796/10</f>
        <v>6.4513804617342547</v>
      </c>
      <c r="AA4796" s="14">
        <f>[1]!Table_1[[#This Row],[시가총액]]/[1]!Table_1[[#This Row],[당기순이익(세후영업이익)]]</f>
        <v>64.513804617342544</v>
      </c>
      <c r="AB4796" s="10">
        <v>2301537950</v>
      </c>
    </row>
    <row r="4797" spans="1:28" ht="19.2">
      <c r="A4797" s="12">
        <v>4796</v>
      </c>
      <c r="B4797" s="12">
        <v>65530</v>
      </c>
      <c r="C4797" s="13" t="s">
        <v>770</v>
      </c>
      <c r="D4797" s="13" t="s">
        <v>20</v>
      </c>
      <c r="E4797" s="12">
        <v>2019</v>
      </c>
      <c r="F4797" s="12">
        <v>111.185</v>
      </c>
      <c r="G4797" s="15">
        <f>([1]!Table_1[[#This Row],[총자산]]-[1]!Table_1[[#This Row],[장부가치 자기자본]]+[1]!Table_1[[#This Row],[시가총액]])/[1]!Table_1[[#This Row],[총자산]]</f>
        <v>1.6913644029298049</v>
      </c>
      <c r="H4797" s="14">
        <f>I4797/100000000000</f>
        <v>3.4646740189999997E-2</v>
      </c>
      <c r="I4797" s="12">
        <v>3464674019</v>
      </c>
      <c r="J4797" s="12">
        <v>14.42</v>
      </c>
      <c r="K4797" s="10">
        <f>L4797/1000000000000</f>
        <v>8.6274637380999997E-2</v>
      </c>
      <c r="L4797" s="12">
        <v>86274637381</v>
      </c>
      <c r="M4797" s="12">
        <v>3.35</v>
      </c>
      <c r="N4797" s="12">
        <v>1</v>
      </c>
      <c r="O4797" s="15">
        <f>IF([1]!Table_1[[#This Row],[연도]]=2016,1,0)</f>
        <v>0</v>
      </c>
      <c r="P4797" s="15">
        <f>IF([1]!Table_1[[#This Row],[연도]]=2017,1,0)</f>
        <v>0</v>
      </c>
      <c r="Q4797" s="15">
        <f>IF([1]!Table_1[[#This Row],[연도]]=2018,1,0)</f>
        <v>0</v>
      </c>
      <c r="R4797" s="15">
        <f>IF([1]!Table_1[[#This Row],[연도]]=2019,1,0)</f>
        <v>1</v>
      </c>
      <c r="S4797" s="15">
        <f>IF([1]!Table_1[[#This Row],[연도]]=2020,1,0)</f>
        <v>0</v>
      </c>
      <c r="T4797" s="15">
        <f>IF([1]!Table_1[[#This Row],[연도]]=2021,1,0)</f>
        <v>0</v>
      </c>
      <c r="U4797" s="15">
        <f>IF([1]!Table_1[[#This Row],[연도]]=2022,1,0)</f>
        <v>0</v>
      </c>
      <c r="V4797" s="15">
        <f>IF([1]!Table_1[[#This Row],[연도]]=2023,1,0)</f>
        <v>0</v>
      </c>
      <c r="W4797" s="12">
        <v>0.97</v>
      </c>
      <c r="X4797" s="10">
        <f>Y4797/1000000000000</f>
        <v>0.1733808</v>
      </c>
      <c r="Y4797" s="15">
        <f>[1]!Table_1[[#This Row],[주가]]*[1]!Table_1[[#This Row],[기말주식수]]</f>
        <v>173380800000</v>
      </c>
      <c r="Z4797" s="14">
        <f>AA4797/10</f>
        <v>5.0042456822544725</v>
      </c>
      <c r="AA4797" s="15">
        <f>[1]!Table_1[[#This Row],[시가총액]]/[1]!Table_1[[#This Row],[당기순이익(세후영업이익)]]</f>
        <v>50.042456822544722</v>
      </c>
      <c r="AB4797" s="12">
        <v>2301537950</v>
      </c>
    </row>
    <row r="4798" spans="1:28" ht="19.2">
      <c r="A4798" s="10">
        <v>4797</v>
      </c>
      <c r="B4798" s="10">
        <v>65530</v>
      </c>
      <c r="C4798" s="11" t="s">
        <v>770</v>
      </c>
      <c r="D4798" s="11" t="s">
        <v>20</v>
      </c>
      <c r="E4798" s="10">
        <v>2020</v>
      </c>
      <c r="F4798" s="10">
        <v>76.438000000000002</v>
      </c>
      <c r="G4798" s="14">
        <f>([1]!Table_1[[#This Row],[총자산]]-[1]!Table_1[[#This Row],[장부가치 자기자본]]+[1]!Table_1[[#This Row],[시가총액]])/[1]!Table_1[[#This Row],[총자산]]</f>
        <v>2.1451089140389428</v>
      </c>
      <c r="H4798" s="14">
        <f>I4798/100000000000</f>
        <v>4.4266037549999998E-2</v>
      </c>
      <c r="I4798" s="10">
        <v>4426603755</v>
      </c>
      <c r="J4798" s="10">
        <v>-2.92</v>
      </c>
      <c r="K4798" s="10">
        <f>L4798/1000000000000</f>
        <v>8.8960417121000002E-2</v>
      </c>
      <c r="L4798" s="10">
        <v>88960417121</v>
      </c>
      <c r="M4798" s="10">
        <v>2.96</v>
      </c>
      <c r="N4798" s="10">
        <v>1</v>
      </c>
      <c r="O4798" s="14">
        <f>IF([1]!Table_1[[#This Row],[연도]]=2016,1,0)</f>
        <v>0</v>
      </c>
      <c r="P4798" s="14">
        <f>IF([1]!Table_1[[#This Row],[연도]]=2017,1,0)</f>
        <v>0</v>
      </c>
      <c r="Q4798" s="14">
        <f>IF([1]!Table_1[[#This Row],[연도]]=2018,1,0)</f>
        <v>0</v>
      </c>
      <c r="R4798" s="14">
        <f>IF([1]!Table_1[[#This Row],[연도]]=2019,1,0)</f>
        <v>0</v>
      </c>
      <c r="S4798" s="14">
        <f>IF([1]!Table_1[[#This Row],[연도]]=2020,1,0)</f>
        <v>1</v>
      </c>
      <c r="T4798" s="14">
        <f>IF([1]!Table_1[[#This Row],[연도]]=2021,1,0)</f>
        <v>0</v>
      </c>
      <c r="U4798" s="14">
        <f>IF([1]!Table_1[[#This Row],[연도]]=2022,1,0)</f>
        <v>0</v>
      </c>
      <c r="V4798" s="14">
        <f>IF([1]!Table_1[[#This Row],[연도]]=2023,1,0)</f>
        <v>0</v>
      </c>
      <c r="W4798" s="10">
        <v>0.76</v>
      </c>
      <c r="X4798" s="10">
        <f>Y4798/1000000000000</f>
        <v>0.23734140000000001</v>
      </c>
      <c r="Y4798" s="14">
        <f>[1]!Table_1[[#This Row],[주가]]*[1]!Table_1[[#This Row],[기말주식수]]</f>
        <v>237341400000</v>
      </c>
      <c r="Z4798" s="14">
        <f>AA4798/10</f>
        <v>5.3617042124431125</v>
      </c>
      <c r="AA4798" s="14">
        <f>[1]!Table_1[[#This Row],[시가총액]]/[1]!Table_1[[#This Row],[당기순이익(세후영업이익)]]</f>
        <v>53.617042124431123</v>
      </c>
      <c r="AB4798" s="10">
        <v>2301537950</v>
      </c>
    </row>
    <row r="4799" spans="1:28" ht="19.2">
      <c r="A4799" s="12">
        <v>4798</v>
      </c>
      <c r="B4799" s="12">
        <v>65530</v>
      </c>
      <c r="C4799" s="13" t="s">
        <v>770</v>
      </c>
      <c r="D4799" s="13" t="s">
        <v>20</v>
      </c>
      <c r="E4799" s="12">
        <v>2021</v>
      </c>
      <c r="F4799" s="12">
        <v>95.100999999999999</v>
      </c>
      <c r="G4799" s="15">
        <f>([1]!Table_1[[#This Row],[총자산]]-[1]!Table_1[[#This Row],[장부가치 자기자본]]+[1]!Table_1[[#This Row],[시가총액]])/[1]!Table_1[[#This Row],[총자산]]</f>
        <v>1.6705296102045837</v>
      </c>
      <c r="H4799" s="14">
        <f>I4799/100000000000</f>
        <v>3.6846253779999998E-2</v>
      </c>
      <c r="I4799" s="12">
        <v>3684625378</v>
      </c>
      <c r="J4799" s="12">
        <v>-3.36</v>
      </c>
      <c r="K4799" s="10">
        <f>L4799/1000000000000</f>
        <v>7.8495698552999996E-2</v>
      </c>
      <c r="L4799" s="12">
        <v>78495698553</v>
      </c>
      <c r="M4799" s="12">
        <v>1.32</v>
      </c>
      <c r="N4799" s="12">
        <v>1</v>
      </c>
      <c r="O4799" s="15">
        <f>IF([1]!Table_1[[#This Row],[연도]]=2016,1,0)</f>
        <v>0</v>
      </c>
      <c r="P4799" s="15">
        <f>IF([1]!Table_1[[#This Row],[연도]]=2017,1,0)</f>
        <v>0</v>
      </c>
      <c r="Q4799" s="15">
        <f>IF([1]!Table_1[[#This Row],[연도]]=2018,1,0)</f>
        <v>0</v>
      </c>
      <c r="R4799" s="15">
        <f>IF([1]!Table_1[[#This Row],[연도]]=2019,1,0)</f>
        <v>0</v>
      </c>
      <c r="S4799" s="15">
        <f>IF([1]!Table_1[[#This Row],[연도]]=2020,1,0)</f>
        <v>0</v>
      </c>
      <c r="T4799" s="15">
        <f>IF([1]!Table_1[[#This Row],[연도]]=2021,1,0)</f>
        <v>1</v>
      </c>
      <c r="U4799" s="15">
        <f>IF([1]!Table_1[[#This Row],[연도]]=2022,1,0)</f>
        <v>0</v>
      </c>
      <c r="V4799" s="15">
        <f>IF([1]!Table_1[[#This Row],[연도]]=2023,1,0)</f>
        <v>0</v>
      </c>
      <c r="W4799" s="12">
        <v>0.68</v>
      </c>
      <c r="X4799" s="10">
        <f>Y4799/1000000000000</f>
        <v>0.16968059999999999</v>
      </c>
      <c r="Y4799" s="15">
        <f>[1]!Table_1[[#This Row],[주가]]*[1]!Table_1[[#This Row],[기말주식수]]</f>
        <v>169680600000</v>
      </c>
      <c r="Z4799" s="14">
        <f>AA4799/10</f>
        <v>4.6050977397355375</v>
      </c>
      <c r="AA4799" s="15">
        <f>[1]!Table_1[[#This Row],[시가총액]]/[1]!Table_1[[#This Row],[당기순이익(세후영업이익)]]</f>
        <v>46.050977397355375</v>
      </c>
      <c r="AB4799" s="12">
        <v>2390837950</v>
      </c>
    </row>
    <row r="4800" spans="1:28" ht="19.2">
      <c r="A4800" s="10">
        <v>4799</v>
      </c>
      <c r="B4800" s="10">
        <v>65530</v>
      </c>
      <c r="C4800" s="11" t="s">
        <v>770</v>
      </c>
      <c r="D4800" s="11" t="s">
        <v>20</v>
      </c>
      <c r="E4800" s="10">
        <v>2022</v>
      </c>
      <c r="F4800" s="10">
        <v>98.231999999999999</v>
      </c>
      <c r="G4800" s="14">
        <f>([1]!Table_1[[#This Row],[총자산]]-[1]!Table_1[[#This Row],[장부가치 자기자본]]+[1]!Table_1[[#This Row],[시가총액]])/[1]!Table_1[[#This Row],[총자산]]</f>
        <v>1.3072781170190204</v>
      </c>
      <c r="H4800" s="14">
        <f>I4800/100000000000</f>
        <v>3.4049936609999998E-2</v>
      </c>
      <c r="I4800" s="10">
        <v>3404993661</v>
      </c>
      <c r="J4800" s="10">
        <v>-10.63</v>
      </c>
      <c r="K4800" s="10">
        <f>L4800/1000000000000</f>
        <v>6.4283541127999999E-2</v>
      </c>
      <c r="L4800" s="10">
        <v>64283541128</v>
      </c>
      <c r="M4800" s="10">
        <v>0.86</v>
      </c>
      <c r="N4800" s="10">
        <v>1</v>
      </c>
      <c r="O4800" s="14">
        <f>IF([1]!Table_1[[#This Row],[연도]]=2016,1,0)</f>
        <v>0</v>
      </c>
      <c r="P4800" s="14">
        <f>IF([1]!Table_1[[#This Row],[연도]]=2017,1,0)</f>
        <v>0</v>
      </c>
      <c r="Q4800" s="14">
        <f>IF([1]!Table_1[[#This Row],[연도]]=2018,1,0)</f>
        <v>0</v>
      </c>
      <c r="R4800" s="14">
        <f>IF([1]!Table_1[[#This Row],[연도]]=2019,1,0)</f>
        <v>0</v>
      </c>
      <c r="S4800" s="14">
        <f>IF([1]!Table_1[[#This Row],[연도]]=2020,1,0)</f>
        <v>0</v>
      </c>
      <c r="T4800" s="14">
        <f>IF([1]!Table_1[[#This Row],[연도]]=2021,1,0)</f>
        <v>0</v>
      </c>
      <c r="U4800" s="14">
        <f>IF([1]!Table_1[[#This Row],[연도]]=2022,1,0)</f>
        <v>1</v>
      </c>
      <c r="V4800" s="14">
        <f>IF([1]!Table_1[[#This Row],[연도]]=2023,1,0)</f>
        <v>0</v>
      </c>
      <c r="W4800" s="10">
        <v>1.1100000000000001</v>
      </c>
      <c r="X4800" s="10">
        <f>Y4800/1000000000000</f>
        <v>0.1141776</v>
      </c>
      <c r="Y4800" s="14">
        <f>[1]!Table_1[[#This Row],[주가]]*[1]!Table_1[[#This Row],[기말주식수]]</f>
        <v>114177600000</v>
      </c>
      <c r="Z4800" s="14">
        <f>AA4800/10</f>
        <v>3.3532397228154487</v>
      </c>
      <c r="AA4800" s="14">
        <f>[1]!Table_1[[#This Row],[시가총액]]/[1]!Table_1[[#This Row],[당기순이익(세후영업이익)]]</f>
        <v>33.532397228154487</v>
      </c>
      <c r="AB4800" s="10">
        <v>2391937950</v>
      </c>
    </row>
    <row r="4801" spans="1:28" ht="19.2">
      <c r="A4801" s="12">
        <v>4800</v>
      </c>
      <c r="B4801" s="12">
        <v>65530</v>
      </c>
      <c r="C4801" s="13" t="s">
        <v>770</v>
      </c>
      <c r="D4801" s="13" t="s">
        <v>20</v>
      </c>
      <c r="E4801" s="12">
        <v>2023</v>
      </c>
      <c r="F4801" s="12">
        <v>102.22</v>
      </c>
      <c r="G4801" s="15">
        <f>([1]!Table_1[[#This Row],[총자산]]-[1]!Table_1[[#This Row],[장부가치 자기자본]]+[1]!Table_1[[#This Row],[시가총액]])/[1]!Table_1[[#This Row],[총자산]]</f>
        <v>1.1629107848707829</v>
      </c>
      <c r="H4801" s="14">
        <f>I4801/100000000000</f>
        <v>2.884007077E-2</v>
      </c>
      <c r="I4801" s="12">
        <v>2884007077</v>
      </c>
      <c r="J4801" s="12">
        <v>13.42</v>
      </c>
      <c r="K4801" s="10">
        <f>L4801/1000000000000</f>
        <v>7.2569201277000006E-2</v>
      </c>
      <c r="L4801" s="12">
        <v>72569201277</v>
      </c>
      <c r="M4801" s="12">
        <v>0.59</v>
      </c>
      <c r="N4801" s="12">
        <v>1</v>
      </c>
      <c r="O4801" s="15">
        <f>IF([1]!Table_1[[#This Row],[연도]]=2016,1,0)</f>
        <v>0</v>
      </c>
      <c r="P4801" s="15">
        <f>IF([1]!Table_1[[#This Row],[연도]]=2017,1,0)</f>
        <v>0</v>
      </c>
      <c r="Q4801" s="15">
        <f>IF([1]!Table_1[[#This Row],[연도]]=2018,1,0)</f>
        <v>0</v>
      </c>
      <c r="R4801" s="15">
        <f>IF([1]!Table_1[[#This Row],[연도]]=2019,1,0)</f>
        <v>0</v>
      </c>
      <c r="S4801" s="15">
        <f>IF([1]!Table_1[[#This Row],[연도]]=2020,1,0)</f>
        <v>0</v>
      </c>
      <c r="T4801" s="15">
        <f>IF([1]!Table_1[[#This Row],[연도]]=2021,1,0)</f>
        <v>0</v>
      </c>
      <c r="U4801" s="15">
        <f>IF([1]!Table_1[[#This Row],[연도]]=2022,1,0)</f>
        <v>0</v>
      </c>
      <c r="V4801" s="15">
        <f>IF([1]!Table_1[[#This Row],[연도]]=2023,1,0)</f>
        <v>1</v>
      </c>
      <c r="W4801" s="12">
        <v>1.04</v>
      </c>
      <c r="X4801" s="10">
        <f>Y4801/1000000000000</f>
        <v>9.8478179999999998E-2</v>
      </c>
      <c r="Y4801" s="15">
        <f>[1]!Table_1[[#This Row],[주가]]*[1]!Table_1[[#This Row],[기말주식수]]</f>
        <v>98478180000</v>
      </c>
      <c r="Z4801" s="14">
        <f>AA4801/10</f>
        <v>3.4146303171502241</v>
      </c>
      <c r="AA4801" s="15">
        <f>[1]!Table_1[[#This Row],[시가총액]]/[1]!Table_1[[#This Row],[당기순이익(세후영업이익)]]</f>
        <v>34.14630317150224</v>
      </c>
      <c r="AB4801" s="12">
        <v>2391937950</v>
      </c>
    </row>
    <row r="4802" spans="1:28" ht="19.2">
      <c r="A4802" s="10">
        <v>4801</v>
      </c>
      <c r="B4802" s="10">
        <v>65570</v>
      </c>
      <c r="C4802" s="11" t="s">
        <v>771</v>
      </c>
      <c r="D4802" s="11" t="s">
        <v>20</v>
      </c>
      <c r="E4802" s="10">
        <v>2016</v>
      </c>
      <c r="F4802" s="10">
        <v>32.817</v>
      </c>
      <c r="G4802" s="14">
        <f>([1]!Table_1[[#This Row],[총자산]]-[1]!Table_1[[#This Row],[장부가치 자기자본]]+[1]!Table_1[[#This Row],[시가총액]])/[1]!Table_1[[#This Row],[총자산]]</f>
        <v>0.93546762019848961</v>
      </c>
      <c r="H4802" s="14">
        <f>I4802/100000000000</f>
        <v>7.9924925509999994E-2</v>
      </c>
      <c r="I4802" s="10">
        <v>7992492551</v>
      </c>
      <c r="J4802" s="10">
        <v>5.2</v>
      </c>
      <c r="K4802" s="10">
        <f>L4802/1000000000000</f>
        <v>3.584021297E-2</v>
      </c>
      <c r="L4802" s="10">
        <v>35840212970</v>
      </c>
      <c r="M4802" s="10">
        <v>5.73</v>
      </c>
      <c r="N4802" s="10">
        <v>1</v>
      </c>
      <c r="O4802" s="14">
        <f>IF([1]!Table_1[[#This Row],[연도]]=2016,1,0)</f>
        <v>1</v>
      </c>
      <c r="P4802" s="14">
        <f>IF([1]!Table_1[[#This Row],[연도]]=2017,1,0)</f>
        <v>0</v>
      </c>
      <c r="Q4802" s="14">
        <f>IF([1]!Table_1[[#This Row],[연도]]=2018,1,0)</f>
        <v>0</v>
      </c>
      <c r="R4802" s="14">
        <f>IF([1]!Table_1[[#This Row],[연도]]=2019,1,0)</f>
        <v>0</v>
      </c>
      <c r="S4802" s="14">
        <f>IF([1]!Table_1[[#This Row],[연도]]=2020,1,0)</f>
        <v>0</v>
      </c>
      <c r="T4802" s="14">
        <f>IF([1]!Table_1[[#This Row],[연도]]=2021,1,0)</f>
        <v>0</v>
      </c>
      <c r="U4802" s="14">
        <f>IF([1]!Table_1[[#This Row],[연도]]=2022,1,0)</f>
        <v>0</v>
      </c>
      <c r="V4802" s="14">
        <f>IF([1]!Table_1[[#This Row],[연도]]=2023,1,0)</f>
        <v>0</v>
      </c>
      <c r="W4802" s="10">
        <v>0.55000000000000004</v>
      </c>
      <c r="X4802" s="10">
        <f>Y4802/1000000000000</f>
        <v>7.8144000000000005E-2</v>
      </c>
      <c r="Y4802" s="14">
        <f>[1]!Table_1[[#This Row],[주가]]*[1]!Table_1[[#This Row],[기말주식수]]</f>
        <v>78144000000</v>
      </c>
      <c r="Z4802" s="14">
        <f>AA4802/10</f>
        <v>0.97771752055274452</v>
      </c>
      <c r="AA4802" s="14">
        <f>[1]!Table_1[[#This Row],[시가총액]]/[1]!Table_1[[#This Row],[당기순이익(세후영업이익)]]</f>
        <v>9.7771752055274455</v>
      </c>
      <c r="AB4802" s="10">
        <v>2244000000</v>
      </c>
    </row>
    <row r="4803" spans="1:28" ht="19.2">
      <c r="A4803" s="12">
        <v>4802</v>
      </c>
      <c r="B4803" s="12">
        <v>65570</v>
      </c>
      <c r="C4803" s="13" t="s">
        <v>771</v>
      </c>
      <c r="D4803" s="13" t="s">
        <v>20</v>
      </c>
      <c r="E4803" s="12">
        <v>2017</v>
      </c>
      <c r="F4803" s="12">
        <v>81.826999999999998</v>
      </c>
      <c r="G4803" s="15">
        <f>([1]!Table_1[[#This Row],[총자산]]-[1]!Table_1[[#This Row],[장부가치 자기자본]]+[1]!Table_1[[#This Row],[시가총액]])/[1]!Table_1[[#This Row],[총자산]]</f>
        <v>0.92335371561788882</v>
      </c>
      <c r="H4803" s="14">
        <f>I4803/100000000000</f>
        <v>5.2101704899999997E-2</v>
      </c>
      <c r="I4803" s="12">
        <v>5210170490</v>
      </c>
      <c r="J4803" s="12">
        <v>-0.7</v>
      </c>
      <c r="K4803" s="10">
        <f>L4803/1000000000000</f>
        <v>3.8016186484E-2</v>
      </c>
      <c r="L4803" s="12">
        <v>38016186484</v>
      </c>
      <c r="M4803" s="12">
        <v>4.83</v>
      </c>
      <c r="N4803" s="12">
        <v>1</v>
      </c>
      <c r="O4803" s="15">
        <f>IF([1]!Table_1[[#This Row],[연도]]=2016,1,0)</f>
        <v>0</v>
      </c>
      <c r="P4803" s="15">
        <f>IF([1]!Table_1[[#This Row],[연도]]=2017,1,0)</f>
        <v>1</v>
      </c>
      <c r="Q4803" s="15">
        <f>IF([1]!Table_1[[#This Row],[연도]]=2018,1,0)</f>
        <v>0</v>
      </c>
      <c r="R4803" s="15">
        <f>IF([1]!Table_1[[#This Row],[연도]]=2019,1,0)</f>
        <v>0</v>
      </c>
      <c r="S4803" s="15">
        <f>IF([1]!Table_1[[#This Row],[연도]]=2020,1,0)</f>
        <v>0</v>
      </c>
      <c r="T4803" s="15">
        <f>IF([1]!Table_1[[#This Row],[연도]]=2021,1,0)</f>
        <v>0</v>
      </c>
      <c r="U4803" s="15">
        <f>IF([1]!Table_1[[#This Row],[연도]]=2022,1,0)</f>
        <v>0</v>
      </c>
      <c r="V4803" s="15">
        <f>IF([1]!Table_1[[#This Row],[연도]]=2023,1,0)</f>
        <v>0</v>
      </c>
      <c r="W4803" s="12">
        <v>0.26</v>
      </c>
      <c r="X4803" s="10">
        <f>Y4803/1000000000000</f>
        <v>7.7967999999999996E-2</v>
      </c>
      <c r="Y4803" s="15">
        <f>[1]!Table_1[[#This Row],[주가]]*[1]!Table_1[[#This Row],[기말주식수]]</f>
        <v>77968000000</v>
      </c>
      <c r="Z4803" s="14">
        <f>AA4803/10</f>
        <v>1.4964577483528758</v>
      </c>
      <c r="AA4803" s="15">
        <f>[1]!Table_1[[#This Row],[시가총액]]/[1]!Table_1[[#This Row],[당기순이익(세후영업이익)]]</f>
        <v>14.964577483528759</v>
      </c>
      <c r="AB4803" s="12">
        <v>2472800000</v>
      </c>
    </row>
    <row r="4804" spans="1:28" ht="19.2">
      <c r="A4804" s="10">
        <v>4803</v>
      </c>
      <c r="B4804" s="10">
        <v>65570</v>
      </c>
      <c r="C4804" s="11" t="s">
        <v>771</v>
      </c>
      <c r="D4804" s="11" t="s">
        <v>20</v>
      </c>
      <c r="E4804" s="10">
        <v>2020</v>
      </c>
      <c r="F4804" s="10">
        <v>-25.370999999999999</v>
      </c>
      <c r="G4804" s="14">
        <f>([1]!Table_1[[#This Row],[총자산]]-[1]!Table_1[[#This Row],[장부가치 자기자본]]+[1]!Table_1[[#This Row],[시가총액]])/[1]!Table_1[[#This Row],[총자산]]</f>
        <v>0.91798158718444922</v>
      </c>
      <c r="H4804" s="14">
        <f>I4804/100000000000</f>
        <v>-2.6274848239999999E-2</v>
      </c>
      <c r="I4804" s="10">
        <v>-2627484824</v>
      </c>
      <c r="J4804" s="10">
        <v>16.05</v>
      </c>
      <c r="K4804" s="10">
        <f>L4804/1000000000000</f>
        <v>3.5290263726999997E-2</v>
      </c>
      <c r="L4804" s="10">
        <v>35290263727</v>
      </c>
      <c r="M4804" s="10">
        <v>12.96</v>
      </c>
      <c r="N4804" s="10">
        <v>1</v>
      </c>
      <c r="O4804" s="14">
        <f>IF([1]!Table_1[[#This Row],[연도]]=2016,1,0)</f>
        <v>0</v>
      </c>
      <c r="P4804" s="14">
        <f>IF([1]!Table_1[[#This Row],[연도]]=2017,1,0)</f>
        <v>0</v>
      </c>
      <c r="Q4804" s="14">
        <f>IF([1]!Table_1[[#This Row],[연도]]=2018,1,0)</f>
        <v>0</v>
      </c>
      <c r="R4804" s="14">
        <f>IF([1]!Table_1[[#This Row],[연도]]=2019,1,0)</f>
        <v>0</v>
      </c>
      <c r="S4804" s="14">
        <f>IF([1]!Table_1[[#This Row],[연도]]=2020,1,0)</f>
        <v>1</v>
      </c>
      <c r="T4804" s="14">
        <f>IF([1]!Table_1[[#This Row],[연도]]=2021,1,0)</f>
        <v>0</v>
      </c>
      <c r="U4804" s="14">
        <f>IF([1]!Table_1[[#This Row],[연도]]=2022,1,0)</f>
        <v>0</v>
      </c>
      <c r="V4804" s="14">
        <f>IF([1]!Table_1[[#This Row],[연도]]=2023,1,0)</f>
        <v>0</v>
      </c>
      <c r="W4804" s="10">
        <v>0.28000000000000003</v>
      </c>
      <c r="X4804" s="10">
        <f>Y4804/1000000000000</f>
        <v>6.6264000000000003E-2</v>
      </c>
      <c r="Y4804" s="14">
        <f>[1]!Table_1[[#This Row],[주가]]*[1]!Table_1[[#This Row],[기말주식수]]</f>
        <v>66264000000</v>
      </c>
      <c r="Z4804" s="14">
        <f>AA4804/10</f>
        <v>-2.5219555749563485</v>
      </c>
      <c r="AA4804" s="14">
        <f>[1]!Table_1[[#This Row],[시가총액]]/[1]!Table_1[[#This Row],[당기순이익(세후영업이익)]]</f>
        <v>-25.219555749563483</v>
      </c>
      <c r="AB4804" s="10">
        <v>616000000</v>
      </c>
    </row>
    <row r="4805" spans="1:28" ht="19.2">
      <c r="A4805" s="12">
        <v>4804</v>
      </c>
      <c r="B4805" s="12">
        <v>65680</v>
      </c>
      <c r="C4805" s="13" t="s">
        <v>772</v>
      </c>
      <c r="D4805" s="13" t="s">
        <v>20</v>
      </c>
      <c r="E4805" s="12">
        <v>2016</v>
      </c>
      <c r="F4805" s="12">
        <v>18.376999999999999</v>
      </c>
      <c r="G4805" s="15">
        <f>([1]!Table_1[[#This Row],[총자산]]-[1]!Table_1[[#This Row],[장부가치 자기자본]]+[1]!Table_1[[#This Row],[시가총액]])/[1]!Table_1[[#This Row],[총자산]]</f>
        <v>0.96327113616751403</v>
      </c>
      <c r="H4805" s="14">
        <f>I4805/100000000000</f>
        <v>0.19024190795000001</v>
      </c>
      <c r="I4805" s="12">
        <v>19024190795</v>
      </c>
      <c r="J4805" s="12">
        <v>3.2</v>
      </c>
      <c r="K4805" s="10">
        <f>L4805/1000000000000</f>
        <v>0.21802071989800001</v>
      </c>
      <c r="L4805" s="12">
        <v>218020719898</v>
      </c>
      <c r="M4805" s="12">
        <v>0.73</v>
      </c>
      <c r="N4805" s="12">
        <v>1</v>
      </c>
      <c r="O4805" s="15">
        <f>IF([1]!Table_1[[#This Row],[연도]]=2016,1,0)</f>
        <v>1</v>
      </c>
      <c r="P4805" s="15">
        <f>IF([1]!Table_1[[#This Row],[연도]]=2017,1,0)</f>
        <v>0</v>
      </c>
      <c r="Q4805" s="15">
        <f>IF([1]!Table_1[[#This Row],[연도]]=2018,1,0)</f>
        <v>0</v>
      </c>
      <c r="R4805" s="15">
        <f>IF([1]!Table_1[[#This Row],[연도]]=2019,1,0)</f>
        <v>0</v>
      </c>
      <c r="S4805" s="15">
        <f>IF([1]!Table_1[[#This Row],[연도]]=2020,1,0)</f>
        <v>0</v>
      </c>
      <c r="T4805" s="15">
        <f>IF([1]!Table_1[[#This Row],[연도]]=2021,1,0)</f>
        <v>0</v>
      </c>
      <c r="U4805" s="15">
        <f>IF([1]!Table_1[[#This Row],[연도]]=2022,1,0)</f>
        <v>0</v>
      </c>
      <c r="V4805" s="15">
        <f>IF([1]!Table_1[[#This Row],[연도]]=2023,1,0)</f>
        <v>0</v>
      </c>
      <c r="W4805" s="12">
        <v>0.71</v>
      </c>
      <c r="X4805" s="10">
        <f>Y4805/1000000000000</f>
        <v>0.167391607</v>
      </c>
      <c r="Y4805" s="15">
        <f>[1]!Table_1[[#This Row],[주가]]*[1]!Table_1[[#This Row],[기말주식수]]</f>
        <v>167391607000</v>
      </c>
      <c r="Z4805" s="14">
        <f>AA4805/10</f>
        <v>0.879888184489794</v>
      </c>
      <c r="AA4805" s="15">
        <f>[1]!Table_1[[#This Row],[시가총액]]/[1]!Table_1[[#This Row],[당기순이익(세후영업이익)]]</f>
        <v>8.7988818448979398</v>
      </c>
      <c r="AB4805" s="12">
        <v>2570728500</v>
      </c>
    </row>
    <row r="4806" spans="1:28" ht="19.2">
      <c r="A4806" s="10">
        <v>4805</v>
      </c>
      <c r="B4806" s="10">
        <v>65680</v>
      </c>
      <c r="C4806" s="11" t="s">
        <v>772</v>
      </c>
      <c r="D4806" s="11" t="s">
        <v>20</v>
      </c>
      <c r="E4806" s="10">
        <v>2017</v>
      </c>
      <c r="F4806" s="10">
        <v>20.315999999999999</v>
      </c>
      <c r="G4806" s="14">
        <f>([1]!Table_1[[#This Row],[총자산]]-[1]!Table_1[[#This Row],[장부가치 자기자본]]+[1]!Table_1[[#This Row],[시가총액]])/[1]!Table_1[[#This Row],[총자산]]</f>
        <v>0.77954504470597163</v>
      </c>
      <c r="H4806" s="14">
        <f>I4806/100000000000</f>
        <v>9.3683584890000005E-2</v>
      </c>
      <c r="I4806" s="10">
        <v>9368358489</v>
      </c>
      <c r="J4806" s="10">
        <v>-0.4</v>
      </c>
      <c r="K4806" s="10">
        <f>L4806/1000000000000</f>
        <v>0.20760448449800001</v>
      </c>
      <c r="L4806" s="10">
        <v>207604484498</v>
      </c>
      <c r="M4806" s="10">
        <v>2.2000000000000002</v>
      </c>
      <c r="N4806" s="10">
        <v>1</v>
      </c>
      <c r="O4806" s="14">
        <f>IF([1]!Table_1[[#This Row],[연도]]=2016,1,0)</f>
        <v>0</v>
      </c>
      <c r="P4806" s="14">
        <f>IF([1]!Table_1[[#This Row],[연도]]=2017,1,0)</f>
        <v>1</v>
      </c>
      <c r="Q4806" s="14">
        <f>IF([1]!Table_1[[#This Row],[연도]]=2018,1,0)</f>
        <v>0</v>
      </c>
      <c r="R4806" s="14">
        <f>IF([1]!Table_1[[#This Row],[연도]]=2019,1,0)</f>
        <v>0</v>
      </c>
      <c r="S4806" s="14">
        <f>IF([1]!Table_1[[#This Row],[연도]]=2020,1,0)</f>
        <v>0</v>
      </c>
      <c r="T4806" s="14">
        <f>IF([1]!Table_1[[#This Row],[연도]]=2021,1,0)</f>
        <v>0</v>
      </c>
      <c r="U4806" s="14">
        <f>IF([1]!Table_1[[#This Row],[연도]]=2022,1,0)</f>
        <v>0</v>
      </c>
      <c r="V4806" s="14">
        <f>IF([1]!Table_1[[#This Row],[연도]]=2023,1,0)</f>
        <v>0</v>
      </c>
      <c r="W4806" s="10">
        <v>0.53</v>
      </c>
      <c r="X4806" s="10">
        <f>Y4806/1000000000000</f>
        <v>0.12964157100000001</v>
      </c>
      <c r="Y4806" s="14">
        <f>[1]!Table_1[[#This Row],[주가]]*[1]!Table_1[[#This Row],[기말주식수]]</f>
        <v>129641571000</v>
      </c>
      <c r="Z4806" s="14">
        <f>AA4806/10</f>
        <v>1.3838237632795607</v>
      </c>
      <c r="AA4806" s="14">
        <f>[1]!Table_1[[#This Row],[시가총액]]/[1]!Table_1[[#This Row],[당기순이익(세후영업이익)]]</f>
        <v>13.838237632795607</v>
      </c>
      <c r="AB4806" s="10">
        <v>2142273750</v>
      </c>
    </row>
    <row r="4807" spans="1:28" ht="19.2">
      <c r="A4807" s="12">
        <v>4806</v>
      </c>
      <c r="B4807" s="12">
        <v>65680</v>
      </c>
      <c r="C4807" s="13" t="s">
        <v>772</v>
      </c>
      <c r="D4807" s="13" t="s">
        <v>20</v>
      </c>
      <c r="E4807" s="12">
        <v>2018</v>
      </c>
      <c r="F4807" s="12">
        <v>271.74700000000001</v>
      </c>
      <c r="G4807" s="15">
        <f>([1]!Table_1[[#This Row],[총자산]]-[1]!Table_1[[#This Row],[장부가치 자기자본]]+[1]!Table_1[[#This Row],[시가총액]])/[1]!Table_1[[#This Row],[총자산]]</f>
        <v>0.56491354708559038</v>
      </c>
      <c r="H4807" s="14">
        <f>I4807/100000000000</f>
        <v>7.2920994199999999E-3</v>
      </c>
      <c r="I4807" s="12">
        <v>729209942</v>
      </c>
      <c r="J4807" s="12">
        <v>-1.1200000000000001</v>
      </c>
      <c r="K4807" s="10">
        <f>L4807/1000000000000</f>
        <v>0.18660823057500001</v>
      </c>
      <c r="L4807" s="12">
        <v>186608230575</v>
      </c>
      <c r="M4807" s="12">
        <v>3.75</v>
      </c>
      <c r="N4807" s="12">
        <v>1</v>
      </c>
      <c r="O4807" s="15">
        <f>IF([1]!Table_1[[#This Row],[연도]]=2016,1,0)</f>
        <v>0</v>
      </c>
      <c r="P4807" s="15">
        <f>IF([1]!Table_1[[#This Row],[연도]]=2017,1,0)</f>
        <v>0</v>
      </c>
      <c r="Q4807" s="15">
        <f>IF([1]!Table_1[[#This Row],[연도]]=2018,1,0)</f>
        <v>1</v>
      </c>
      <c r="R4807" s="15">
        <f>IF([1]!Table_1[[#This Row],[연도]]=2019,1,0)</f>
        <v>0</v>
      </c>
      <c r="S4807" s="15">
        <f>IF([1]!Table_1[[#This Row],[연도]]=2020,1,0)</f>
        <v>0</v>
      </c>
      <c r="T4807" s="15">
        <f>IF([1]!Table_1[[#This Row],[연도]]=2021,1,0)</f>
        <v>0</v>
      </c>
      <c r="U4807" s="15">
        <f>IF([1]!Table_1[[#This Row],[연도]]=2022,1,0)</f>
        <v>0</v>
      </c>
      <c r="V4807" s="15">
        <f>IF([1]!Table_1[[#This Row],[연도]]=2023,1,0)</f>
        <v>0</v>
      </c>
      <c r="W4807" s="12">
        <v>0.56000000000000005</v>
      </c>
      <c r="X4807" s="10">
        <f>Y4807/1000000000000</f>
        <v>7.9175733400000003E-2</v>
      </c>
      <c r="Y4807" s="15">
        <f>[1]!Table_1[[#This Row],[주가]]*[1]!Table_1[[#This Row],[기말주식수]]</f>
        <v>79175733400</v>
      </c>
      <c r="Z4807" s="14">
        <f>AA4807/10</f>
        <v>10.857741898422992</v>
      </c>
      <c r="AA4807" s="15">
        <f>[1]!Table_1[[#This Row],[시가총액]]/[1]!Table_1[[#This Row],[당기순이익(세후영업이익)]]</f>
        <v>108.57741898422992</v>
      </c>
      <c r="AB4807" s="12">
        <v>1285364250</v>
      </c>
    </row>
    <row r="4808" spans="1:28" ht="19.2">
      <c r="A4808" s="10">
        <v>4807</v>
      </c>
      <c r="B4808" s="10">
        <v>65680</v>
      </c>
      <c r="C4808" s="11" t="s">
        <v>772</v>
      </c>
      <c r="D4808" s="11" t="s">
        <v>20</v>
      </c>
      <c r="E4808" s="10">
        <v>2019</v>
      </c>
      <c r="F4808" s="10">
        <v>21.193999999999999</v>
      </c>
      <c r="G4808" s="14">
        <f>([1]!Table_1[[#This Row],[총자산]]-[1]!Table_1[[#This Row],[장부가치 자기자본]]+[1]!Table_1[[#This Row],[시가총액]])/[1]!Table_1[[#This Row],[총자산]]</f>
        <v>0.57797500361060661</v>
      </c>
      <c r="H4808" s="14">
        <f>I4808/100000000000</f>
        <v>0.15876659307999999</v>
      </c>
      <c r="I4808" s="10">
        <v>15876659308</v>
      </c>
      <c r="J4808" s="10">
        <v>8.19</v>
      </c>
      <c r="K4808" s="10">
        <f>L4808/1000000000000</f>
        <v>0.191008493636</v>
      </c>
      <c r="L4808" s="10">
        <v>191008493636</v>
      </c>
      <c r="M4808" s="10">
        <v>3.51</v>
      </c>
      <c r="N4808" s="10">
        <v>1</v>
      </c>
      <c r="O4808" s="14">
        <f>IF([1]!Table_1[[#This Row],[연도]]=2016,1,0)</f>
        <v>0</v>
      </c>
      <c r="P4808" s="14">
        <f>IF([1]!Table_1[[#This Row],[연도]]=2017,1,0)</f>
        <v>0</v>
      </c>
      <c r="Q4808" s="14">
        <f>IF([1]!Table_1[[#This Row],[연도]]=2018,1,0)</f>
        <v>0</v>
      </c>
      <c r="R4808" s="14">
        <f>IF([1]!Table_1[[#This Row],[연도]]=2019,1,0)</f>
        <v>1</v>
      </c>
      <c r="S4808" s="14">
        <f>IF([1]!Table_1[[#This Row],[연도]]=2020,1,0)</f>
        <v>0</v>
      </c>
      <c r="T4808" s="14">
        <f>IF([1]!Table_1[[#This Row],[연도]]=2021,1,0)</f>
        <v>0</v>
      </c>
      <c r="U4808" s="14">
        <f>IF([1]!Table_1[[#This Row],[연도]]=2022,1,0)</f>
        <v>0</v>
      </c>
      <c r="V4808" s="14">
        <f>IF([1]!Table_1[[#This Row],[연도]]=2023,1,0)</f>
        <v>0</v>
      </c>
      <c r="W4808" s="10">
        <v>0.62</v>
      </c>
      <c r="X4808" s="10">
        <f>Y4808/1000000000000</f>
        <v>8.3447447999999994E-2</v>
      </c>
      <c r="Y4808" s="14">
        <f>[1]!Table_1[[#This Row],[주가]]*[1]!Table_1[[#This Row],[기말주식수]]</f>
        <v>83447448000</v>
      </c>
      <c r="Z4808" s="14">
        <f>AA4808/10</f>
        <v>0.52559827846121343</v>
      </c>
      <c r="AA4808" s="14">
        <f>[1]!Table_1[[#This Row],[시가총액]]/[1]!Table_1[[#This Row],[당기순이익(세후영업이익)]]</f>
        <v>5.2559827846121339</v>
      </c>
      <c r="AB4808" s="10">
        <v>2498128500</v>
      </c>
    </row>
    <row r="4809" spans="1:28" ht="19.2">
      <c r="A4809" s="12">
        <v>4808</v>
      </c>
      <c r="B4809" s="12">
        <v>65680</v>
      </c>
      <c r="C4809" s="13" t="s">
        <v>772</v>
      </c>
      <c r="D4809" s="13" t="s">
        <v>20</v>
      </c>
      <c r="E4809" s="12">
        <v>2020</v>
      </c>
      <c r="F4809" s="12">
        <v>22.588999999999999</v>
      </c>
      <c r="G4809" s="15">
        <f>([1]!Table_1[[#This Row],[총자산]]-[1]!Table_1[[#This Row],[장부가치 자기자본]]+[1]!Table_1[[#This Row],[시가총액]])/[1]!Table_1[[#This Row],[총자산]]</f>
        <v>1.740441917606516</v>
      </c>
      <c r="H4809" s="14">
        <f>I4809/100000000000</f>
        <v>0.17358713475000001</v>
      </c>
      <c r="I4809" s="12">
        <v>17358713475</v>
      </c>
      <c r="J4809" s="12">
        <v>4.2699999999999996</v>
      </c>
      <c r="K4809" s="10">
        <f>L4809/1000000000000</f>
        <v>0.19615892281700001</v>
      </c>
      <c r="L4809" s="12">
        <v>196158922817</v>
      </c>
      <c r="M4809" s="12">
        <v>3.69</v>
      </c>
      <c r="N4809" s="12">
        <v>1</v>
      </c>
      <c r="O4809" s="15">
        <f>IF([1]!Table_1[[#This Row],[연도]]=2016,1,0)</f>
        <v>0</v>
      </c>
      <c r="P4809" s="15">
        <f>IF([1]!Table_1[[#This Row],[연도]]=2017,1,0)</f>
        <v>0</v>
      </c>
      <c r="Q4809" s="15">
        <f>IF([1]!Table_1[[#This Row],[연도]]=2018,1,0)</f>
        <v>0</v>
      </c>
      <c r="R4809" s="15">
        <f>IF([1]!Table_1[[#This Row],[연도]]=2019,1,0)</f>
        <v>0</v>
      </c>
      <c r="S4809" s="15">
        <f>IF([1]!Table_1[[#This Row],[연도]]=2020,1,0)</f>
        <v>1</v>
      </c>
      <c r="T4809" s="15">
        <f>IF([1]!Table_1[[#This Row],[연도]]=2021,1,0)</f>
        <v>0</v>
      </c>
      <c r="U4809" s="15">
        <f>IF([1]!Table_1[[#This Row],[연도]]=2022,1,0)</f>
        <v>0</v>
      </c>
      <c r="V4809" s="15">
        <f>IF([1]!Table_1[[#This Row],[연도]]=2023,1,0)</f>
        <v>0</v>
      </c>
      <c r="W4809" s="12">
        <v>0.51</v>
      </c>
      <c r="X4809" s="10">
        <f>Y4809/1000000000000</f>
        <v>0.39190497899999999</v>
      </c>
      <c r="Y4809" s="15">
        <f>[1]!Table_1[[#This Row],[주가]]*[1]!Table_1[[#This Row],[기말주식수]]</f>
        <v>391904979000</v>
      </c>
      <c r="Z4809" s="14">
        <f>AA4809/10</f>
        <v>2.2576844739353588</v>
      </c>
      <c r="AA4809" s="15">
        <f>[1]!Table_1[[#This Row],[시가총액]]/[1]!Table_1[[#This Row],[당기순이익(세후영업이익)]]</f>
        <v>22.576844739353589</v>
      </c>
      <c r="AB4809" s="12">
        <v>2914483250</v>
      </c>
    </row>
    <row r="4810" spans="1:28" ht="19.2">
      <c r="A4810" s="10">
        <v>4809</v>
      </c>
      <c r="B4810" s="10">
        <v>65680</v>
      </c>
      <c r="C4810" s="11" t="s">
        <v>772</v>
      </c>
      <c r="D4810" s="11" t="s">
        <v>20</v>
      </c>
      <c r="E4810" s="10">
        <v>2021</v>
      </c>
      <c r="F4810" s="10">
        <v>19.946000000000002</v>
      </c>
      <c r="G4810" s="14">
        <f>([1]!Table_1[[#This Row],[총자산]]-[1]!Table_1[[#This Row],[장부가치 자기자본]]+[1]!Table_1[[#This Row],[시가총액]])/[1]!Table_1[[#This Row],[총자산]]</f>
        <v>1.4154829636471091</v>
      </c>
      <c r="H4810" s="14">
        <f>I4810/100000000000</f>
        <v>0.24357814887000001</v>
      </c>
      <c r="I4810" s="10">
        <v>24357814887</v>
      </c>
      <c r="J4810" s="10">
        <v>5.82</v>
      </c>
      <c r="K4810" s="10">
        <f>L4810/1000000000000</f>
        <v>0.205678843818</v>
      </c>
      <c r="L4810" s="10">
        <v>205678843818</v>
      </c>
      <c r="M4810" s="10">
        <v>4.42</v>
      </c>
      <c r="N4810" s="10">
        <v>1</v>
      </c>
      <c r="O4810" s="14">
        <f>IF([1]!Table_1[[#This Row],[연도]]=2016,1,0)</f>
        <v>0</v>
      </c>
      <c r="P4810" s="14">
        <f>IF([1]!Table_1[[#This Row],[연도]]=2017,1,0)</f>
        <v>0</v>
      </c>
      <c r="Q4810" s="14">
        <f>IF([1]!Table_1[[#This Row],[연도]]=2018,1,0)</f>
        <v>0</v>
      </c>
      <c r="R4810" s="14">
        <f>IF([1]!Table_1[[#This Row],[연도]]=2019,1,0)</f>
        <v>0</v>
      </c>
      <c r="S4810" s="14">
        <f>IF([1]!Table_1[[#This Row],[연도]]=2020,1,0)</f>
        <v>0</v>
      </c>
      <c r="T4810" s="14">
        <f>IF([1]!Table_1[[#This Row],[연도]]=2021,1,0)</f>
        <v>1</v>
      </c>
      <c r="U4810" s="14">
        <f>IF([1]!Table_1[[#This Row],[연도]]=2022,1,0)</f>
        <v>0</v>
      </c>
      <c r="V4810" s="14">
        <f>IF([1]!Table_1[[#This Row],[연도]]=2023,1,0)</f>
        <v>0</v>
      </c>
      <c r="W4810" s="10">
        <v>0.36</v>
      </c>
      <c r="X4810" s="10">
        <f>Y4810/1000000000000</f>
        <v>0.33080952600000002</v>
      </c>
      <c r="Y4810" s="14">
        <f>[1]!Table_1[[#This Row],[주가]]*[1]!Table_1[[#This Row],[기말주식수]]</f>
        <v>330809526000</v>
      </c>
      <c r="Z4810" s="14">
        <f>AA4810/10</f>
        <v>1.3581248052613957</v>
      </c>
      <c r="AA4810" s="14">
        <f>[1]!Table_1[[#This Row],[시가총액]]/[1]!Table_1[[#This Row],[당기순이익(세후영업이익)]]</f>
        <v>13.581248052613956</v>
      </c>
      <c r="AB4810" s="10">
        <v>3330838000</v>
      </c>
    </row>
    <row r="4811" spans="1:28" ht="19.2">
      <c r="A4811" s="12">
        <v>4810</v>
      </c>
      <c r="B4811" s="12">
        <v>65680</v>
      </c>
      <c r="C4811" s="13" t="s">
        <v>772</v>
      </c>
      <c r="D4811" s="13" t="s">
        <v>20</v>
      </c>
      <c r="E4811" s="12">
        <v>2022</v>
      </c>
      <c r="F4811" s="12">
        <v>20.445</v>
      </c>
      <c r="G4811" s="15">
        <f>([1]!Table_1[[#This Row],[총자산]]-[1]!Table_1[[#This Row],[장부가치 자기자본]]+[1]!Table_1[[#This Row],[시가총액]])/[1]!Table_1[[#This Row],[총자산]]</f>
        <v>0.68956881542586734</v>
      </c>
      <c r="H4811" s="14">
        <f>I4811/100000000000</f>
        <v>0.17811725429</v>
      </c>
      <c r="I4811" s="12">
        <v>17811725429</v>
      </c>
      <c r="J4811" s="12">
        <v>5.54</v>
      </c>
      <c r="K4811" s="10">
        <f>L4811/1000000000000</f>
        <v>0.18720549931700001</v>
      </c>
      <c r="L4811" s="12">
        <v>187205499317</v>
      </c>
      <c r="M4811" s="12">
        <v>4.34</v>
      </c>
      <c r="N4811" s="12">
        <v>1</v>
      </c>
      <c r="O4811" s="15">
        <f>IF([1]!Table_1[[#This Row],[연도]]=2016,1,0)</f>
        <v>0</v>
      </c>
      <c r="P4811" s="15">
        <f>IF([1]!Table_1[[#This Row],[연도]]=2017,1,0)</f>
        <v>0</v>
      </c>
      <c r="Q4811" s="15">
        <f>IF([1]!Table_1[[#This Row],[연도]]=2018,1,0)</f>
        <v>0</v>
      </c>
      <c r="R4811" s="15">
        <f>IF([1]!Table_1[[#This Row],[연도]]=2019,1,0)</f>
        <v>0</v>
      </c>
      <c r="S4811" s="15">
        <f>IF([1]!Table_1[[#This Row],[연도]]=2020,1,0)</f>
        <v>0</v>
      </c>
      <c r="T4811" s="15">
        <f>IF([1]!Table_1[[#This Row],[연도]]=2021,1,0)</f>
        <v>0</v>
      </c>
      <c r="U4811" s="15">
        <f>IF([1]!Table_1[[#This Row],[연도]]=2022,1,0)</f>
        <v>1</v>
      </c>
      <c r="V4811" s="15">
        <f>IF([1]!Table_1[[#This Row],[연도]]=2023,1,0)</f>
        <v>0</v>
      </c>
      <c r="W4811" s="12">
        <v>0.57999999999999996</v>
      </c>
      <c r="X4811" s="10">
        <f>Y4811/1000000000000</f>
        <v>0.13460868100000001</v>
      </c>
      <c r="Y4811" s="15">
        <f>[1]!Table_1[[#This Row],[주가]]*[1]!Table_1[[#This Row],[기말주식수]]</f>
        <v>134608681000</v>
      </c>
      <c r="Z4811" s="14">
        <f>AA4811/10</f>
        <v>0.75573072096001481</v>
      </c>
      <c r="AA4811" s="15">
        <f>[1]!Table_1[[#This Row],[시가총액]]/[1]!Table_1[[#This Row],[당기순이익(세후영업이익)]]</f>
        <v>7.5573072096001486</v>
      </c>
      <c r="AB4811" s="12">
        <v>2498128500</v>
      </c>
    </row>
    <row r="4812" spans="1:28" ht="19.2">
      <c r="A4812" s="10">
        <v>4811</v>
      </c>
      <c r="B4812" s="10">
        <v>65680</v>
      </c>
      <c r="C4812" s="11" t="s">
        <v>772</v>
      </c>
      <c r="D4812" s="11" t="s">
        <v>20</v>
      </c>
      <c r="E4812" s="10">
        <v>2023</v>
      </c>
      <c r="F4812" s="10">
        <v>21.47</v>
      </c>
      <c r="G4812" s="14">
        <f>([1]!Table_1[[#This Row],[총자산]]-[1]!Table_1[[#This Row],[장부가치 자기자본]]+[1]!Table_1[[#This Row],[시가총액]])/[1]!Table_1[[#This Row],[총자산]]</f>
        <v>0.74273894451844436</v>
      </c>
      <c r="H4812" s="14">
        <f>I4812/100000000000</f>
        <v>8.014187683E-2</v>
      </c>
      <c r="I4812" s="10">
        <v>8014187683</v>
      </c>
      <c r="J4812" s="10">
        <v>1.9</v>
      </c>
      <c r="K4812" s="10">
        <f>L4812/1000000000000</f>
        <v>0.15989762302499999</v>
      </c>
      <c r="L4812" s="10">
        <v>159897623025</v>
      </c>
      <c r="M4812" s="10">
        <v>2.4700000000000002</v>
      </c>
      <c r="N4812" s="10">
        <v>1</v>
      </c>
      <c r="O4812" s="14">
        <f>IF([1]!Table_1[[#This Row],[연도]]=2016,1,0)</f>
        <v>0</v>
      </c>
      <c r="P4812" s="14">
        <f>IF([1]!Table_1[[#This Row],[연도]]=2017,1,0)</f>
        <v>0</v>
      </c>
      <c r="Q4812" s="14">
        <f>IF([1]!Table_1[[#This Row],[연도]]=2018,1,0)</f>
        <v>0</v>
      </c>
      <c r="R4812" s="14">
        <f>IF([1]!Table_1[[#This Row],[연도]]=2019,1,0)</f>
        <v>0</v>
      </c>
      <c r="S4812" s="14">
        <f>IF([1]!Table_1[[#This Row],[연도]]=2020,1,0)</f>
        <v>0</v>
      </c>
      <c r="T4812" s="14">
        <f>IF([1]!Table_1[[#This Row],[연도]]=2021,1,0)</f>
        <v>0</v>
      </c>
      <c r="U4812" s="14">
        <f>IF([1]!Table_1[[#This Row],[연도]]=2022,1,0)</f>
        <v>0</v>
      </c>
      <c r="V4812" s="14">
        <f>IF([1]!Table_1[[#This Row],[연도]]=2023,1,0)</f>
        <v>1</v>
      </c>
      <c r="W4812" s="10">
        <v>0.66</v>
      </c>
      <c r="X4812" s="10">
        <f>Y4812/1000000000000</f>
        <v>0.1471432</v>
      </c>
      <c r="Y4812" s="14">
        <f>[1]!Table_1[[#This Row],[주가]]*[1]!Table_1[[#This Row],[기말주식수]]</f>
        <v>147143200000</v>
      </c>
      <c r="Z4812" s="14">
        <f>AA4812/10</f>
        <v>1.8360338666902667</v>
      </c>
      <c r="AA4812" s="14">
        <f>[1]!Table_1[[#This Row],[시가총액]]/[1]!Table_1[[#This Row],[당기순이익(세후영업이익)]]</f>
        <v>18.360338666902667</v>
      </c>
      <c r="AB4812" s="10">
        <v>1205770650</v>
      </c>
    </row>
    <row r="4813" spans="1:28" ht="19.2">
      <c r="A4813" s="12">
        <v>4812</v>
      </c>
      <c r="B4813" s="12">
        <v>65690</v>
      </c>
      <c r="C4813" s="13" t="s">
        <v>773</v>
      </c>
      <c r="D4813" s="13" t="s">
        <v>20</v>
      </c>
      <c r="E4813" s="12">
        <v>2018</v>
      </c>
      <c r="F4813" s="12">
        <v>87.85</v>
      </c>
      <c r="G4813" s="15">
        <f>([1]!Table_1[[#This Row],[총자산]]-[1]!Table_1[[#This Row],[장부가치 자기자본]]+[1]!Table_1[[#This Row],[시가총액]])/[1]!Table_1[[#This Row],[총자산]]</f>
        <v>0.59218760787363423</v>
      </c>
      <c r="H4813" s="14">
        <f>I4813/100000000000</f>
        <v>2.2062963719999999E-2</v>
      </c>
      <c r="I4813" s="12">
        <v>2206296372</v>
      </c>
      <c r="J4813" s="12">
        <v>1.04</v>
      </c>
      <c r="K4813" s="10">
        <f>L4813/1000000000000</f>
        <v>0.100153884194</v>
      </c>
      <c r="L4813" s="12">
        <v>100153884194</v>
      </c>
      <c r="M4813" s="12">
        <v>3.29</v>
      </c>
      <c r="N4813" s="12">
        <v>1</v>
      </c>
      <c r="O4813" s="15">
        <f>IF([1]!Table_1[[#This Row],[연도]]=2016,1,0)</f>
        <v>0</v>
      </c>
      <c r="P4813" s="15">
        <f>IF([1]!Table_1[[#This Row],[연도]]=2017,1,0)</f>
        <v>0</v>
      </c>
      <c r="Q4813" s="15">
        <f>IF([1]!Table_1[[#This Row],[연도]]=2018,1,0)</f>
        <v>1</v>
      </c>
      <c r="R4813" s="15">
        <f>IF([1]!Table_1[[#This Row],[연도]]=2019,1,0)</f>
        <v>0</v>
      </c>
      <c r="S4813" s="15">
        <f>IF([1]!Table_1[[#This Row],[연도]]=2020,1,0)</f>
        <v>0</v>
      </c>
      <c r="T4813" s="15">
        <f>IF([1]!Table_1[[#This Row],[연도]]=2021,1,0)</f>
        <v>0</v>
      </c>
      <c r="U4813" s="15">
        <f>IF([1]!Table_1[[#This Row],[연도]]=2022,1,0)</f>
        <v>0</v>
      </c>
      <c r="V4813" s="15">
        <f>IF([1]!Table_1[[#This Row],[연도]]=2023,1,0)</f>
        <v>0</v>
      </c>
      <c r="W4813" s="12">
        <v>1</v>
      </c>
      <c r="X4813" s="10">
        <f>Y4813/1000000000000</f>
        <v>4.4613411254999999E-2</v>
      </c>
      <c r="Y4813" s="15">
        <f>[1]!Table_1[[#This Row],[주가]]*[1]!Table_1[[#This Row],[기말주식수]]</f>
        <v>44613411255</v>
      </c>
      <c r="Z4813" s="14">
        <f>AA4813/10</f>
        <v>2.0220951192771119</v>
      </c>
      <c r="AA4813" s="15">
        <f>[1]!Table_1[[#This Row],[시가총액]]/[1]!Table_1[[#This Row],[당기순이익(세후영업이익)]]</f>
        <v>20.220951192771121</v>
      </c>
      <c r="AB4813" s="12">
        <v>3973462500</v>
      </c>
    </row>
    <row r="4814" spans="1:28" ht="19.2">
      <c r="A4814" s="10">
        <v>4813</v>
      </c>
      <c r="B4814" s="10">
        <v>65690</v>
      </c>
      <c r="C4814" s="11" t="s">
        <v>773</v>
      </c>
      <c r="D4814" s="11" t="s">
        <v>20</v>
      </c>
      <c r="E4814" s="10">
        <v>2019</v>
      </c>
      <c r="F4814" s="10">
        <v>-52.49</v>
      </c>
      <c r="G4814" s="14">
        <f>([1]!Table_1[[#This Row],[총자산]]-[1]!Table_1[[#This Row],[장부가치 자기자본]]+[1]!Table_1[[#This Row],[시가총액]])/[1]!Table_1[[#This Row],[총자산]]</f>
        <v>0.63504135642377235</v>
      </c>
      <c r="H4814" s="14">
        <f>I4814/100000000000</f>
        <v>-4.1293386719999998E-2</v>
      </c>
      <c r="I4814" s="10">
        <v>-4129338672</v>
      </c>
      <c r="J4814" s="10">
        <v>-1.81</v>
      </c>
      <c r="K4814" s="10">
        <f>L4814/1000000000000</f>
        <v>0.100770338207</v>
      </c>
      <c r="L4814" s="10">
        <v>100770338207</v>
      </c>
      <c r="M4814" s="10">
        <v>4.22</v>
      </c>
      <c r="N4814" s="10">
        <v>1</v>
      </c>
      <c r="O4814" s="14">
        <f>IF([1]!Table_1[[#This Row],[연도]]=2016,1,0)</f>
        <v>0</v>
      </c>
      <c r="P4814" s="14">
        <f>IF([1]!Table_1[[#This Row],[연도]]=2017,1,0)</f>
        <v>0</v>
      </c>
      <c r="Q4814" s="14">
        <f>IF([1]!Table_1[[#This Row],[연도]]=2018,1,0)</f>
        <v>0</v>
      </c>
      <c r="R4814" s="14">
        <f>IF([1]!Table_1[[#This Row],[연도]]=2019,1,0)</f>
        <v>1</v>
      </c>
      <c r="S4814" s="14">
        <f>IF([1]!Table_1[[#This Row],[연도]]=2020,1,0)</f>
        <v>0</v>
      </c>
      <c r="T4814" s="14">
        <f>IF([1]!Table_1[[#This Row],[연도]]=2021,1,0)</f>
        <v>0</v>
      </c>
      <c r="U4814" s="14">
        <f>IF([1]!Table_1[[#This Row],[연도]]=2022,1,0)</f>
        <v>0</v>
      </c>
      <c r="V4814" s="14">
        <f>IF([1]!Table_1[[#This Row],[연도]]=2023,1,0)</f>
        <v>0</v>
      </c>
      <c r="W4814" s="10">
        <v>0.62</v>
      </c>
      <c r="X4814" s="10">
        <f>Y4814/1000000000000</f>
        <v>3.9656365559999997E-2</v>
      </c>
      <c r="Y4814" s="14">
        <f>[1]!Table_1[[#This Row],[주가]]*[1]!Table_1[[#This Row],[기말주식수]]</f>
        <v>39656365560</v>
      </c>
      <c r="Z4814" s="14">
        <f>AA4814/10</f>
        <v>-0.96035633572270973</v>
      </c>
      <c r="AA4814" s="14">
        <f>[1]!Table_1[[#This Row],[시가총액]]/[1]!Table_1[[#This Row],[당기순이익(세후영업이익)]]</f>
        <v>-9.6035633572270971</v>
      </c>
      <c r="AB4814" s="10">
        <v>1986731250</v>
      </c>
    </row>
    <row r="4815" spans="1:28" ht="19.2">
      <c r="A4815" s="12">
        <v>4814</v>
      </c>
      <c r="B4815" s="12">
        <v>65690</v>
      </c>
      <c r="C4815" s="13" t="s">
        <v>773</v>
      </c>
      <c r="D4815" s="13" t="s">
        <v>20</v>
      </c>
      <c r="E4815" s="12">
        <v>2020</v>
      </c>
      <c r="F4815" s="12">
        <v>-22.698</v>
      </c>
      <c r="G4815" s="15">
        <f>([1]!Table_1[[#This Row],[총자산]]-[1]!Table_1[[#This Row],[장부가치 자기자본]]+[1]!Table_1[[#This Row],[시가총액]])/[1]!Table_1[[#This Row],[총자산]]</f>
        <v>0.69037553528480844</v>
      </c>
      <c r="H4815" s="14">
        <f>I4815/100000000000</f>
        <v>-2.2492641920000001E-2</v>
      </c>
      <c r="I4815" s="12">
        <v>-2249264192</v>
      </c>
      <c r="J4815" s="12">
        <v>-8.85</v>
      </c>
      <c r="K4815" s="10">
        <f>L4815/1000000000000</f>
        <v>7.8306082045999995E-2</v>
      </c>
      <c r="L4815" s="12">
        <v>78306082046</v>
      </c>
      <c r="M4815" s="12">
        <v>4.32</v>
      </c>
      <c r="N4815" s="12">
        <v>1</v>
      </c>
      <c r="O4815" s="15">
        <f>IF([1]!Table_1[[#This Row],[연도]]=2016,1,0)</f>
        <v>0</v>
      </c>
      <c r="P4815" s="15">
        <f>IF([1]!Table_1[[#This Row],[연도]]=2017,1,0)</f>
        <v>0</v>
      </c>
      <c r="Q4815" s="15">
        <f>IF([1]!Table_1[[#This Row],[연도]]=2018,1,0)</f>
        <v>0</v>
      </c>
      <c r="R4815" s="15">
        <f>IF([1]!Table_1[[#This Row],[연도]]=2019,1,0)</f>
        <v>0</v>
      </c>
      <c r="S4815" s="15">
        <f>IF([1]!Table_1[[#This Row],[연도]]=2020,1,0)</f>
        <v>1</v>
      </c>
      <c r="T4815" s="15">
        <f>IF([1]!Table_1[[#This Row],[연도]]=2021,1,0)</f>
        <v>0</v>
      </c>
      <c r="U4815" s="15">
        <f>IF([1]!Table_1[[#This Row],[연도]]=2022,1,0)</f>
        <v>0</v>
      </c>
      <c r="V4815" s="15">
        <f>IF([1]!Table_1[[#This Row],[연도]]=2023,1,0)</f>
        <v>0</v>
      </c>
      <c r="W4815" s="12">
        <v>0.51</v>
      </c>
      <c r="X4815" s="10">
        <f>Y4815/1000000000000</f>
        <v>4.0284723464999998E-2</v>
      </c>
      <c r="Y4815" s="15">
        <f>[1]!Table_1[[#This Row],[주가]]*[1]!Table_1[[#This Row],[기말주식수]]</f>
        <v>40284723465</v>
      </c>
      <c r="Z4815" s="14">
        <f>AA4815/10</f>
        <v>-1.7910178630096645</v>
      </c>
      <c r="AA4815" s="15">
        <f>[1]!Table_1[[#This Row],[시가총액]]/[1]!Table_1[[#This Row],[당기순이익(세후영업이익)]]</f>
        <v>-17.910178630096645</v>
      </c>
      <c r="AB4815" s="12">
        <v>1986731250</v>
      </c>
    </row>
    <row r="4816" spans="1:28" ht="19.2">
      <c r="A4816" s="10">
        <v>4815</v>
      </c>
      <c r="B4816" s="10">
        <v>65690</v>
      </c>
      <c r="C4816" s="11" t="s">
        <v>773</v>
      </c>
      <c r="D4816" s="11" t="s">
        <v>20</v>
      </c>
      <c r="E4816" s="10">
        <v>2021</v>
      </c>
      <c r="F4816" s="10">
        <v>20.94</v>
      </c>
      <c r="G4816" s="14">
        <f>([1]!Table_1[[#This Row],[총자산]]-[1]!Table_1[[#This Row],[장부가치 자기자본]]+[1]!Table_1[[#This Row],[시가총액]])/[1]!Table_1[[#This Row],[총자산]]</f>
        <v>0.74260034002131947</v>
      </c>
      <c r="H4816" s="14">
        <f>I4816/100000000000</f>
        <v>1.199616977E-2</v>
      </c>
      <c r="I4816" s="10">
        <v>1199616977</v>
      </c>
      <c r="J4816" s="10">
        <v>36.4</v>
      </c>
      <c r="K4816" s="10">
        <f>L4816/1000000000000</f>
        <v>9.3681678892000006E-2</v>
      </c>
      <c r="L4816" s="10">
        <v>93681678892</v>
      </c>
      <c r="M4816" s="10">
        <v>2.67</v>
      </c>
      <c r="N4816" s="10">
        <v>1</v>
      </c>
      <c r="O4816" s="14">
        <f>IF([1]!Table_1[[#This Row],[연도]]=2016,1,0)</f>
        <v>0</v>
      </c>
      <c r="P4816" s="14">
        <f>IF([1]!Table_1[[#This Row],[연도]]=2017,1,0)</f>
        <v>0</v>
      </c>
      <c r="Q4816" s="14">
        <f>IF([1]!Table_1[[#This Row],[연도]]=2018,1,0)</f>
        <v>0</v>
      </c>
      <c r="R4816" s="14">
        <f>IF([1]!Table_1[[#This Row],[연도]]=2019,1,0)</f>
        <v>0</v>
      </c>
      <c r="S4816" s="14">
        <f>IF([1]!Table_1[[#This Row],[연도]]=2020,1,0)</f>
        <v>0</v>
      </c>
      <c r="T4816" s="14">
        <f>IF([1]!Table_1[[#This Row],[연도]]=2021,1,0)</f>
        <v>1</v>
      </c>
      <c r="U4816" s="14">
        <f>IF([1]!Table_1[[#This Row],[연도]]=2022,1,0)</f>
        <v>0</v>
      </c>
      <c r="V4816" s="14">
        <f>IF([1]!Table_1[[#This Row],[연도]]=2023,1,0)</f>
        <v>0</v>
      </c>
      <c r="W4816" s="10">
        <v>0.36</v>
      </c>
      <c r="X4816" s="10">
        <f>Y4816/1000000000000</f>
        <v>4.3342186135000002E-2</v>
      </c>
      <c r="Y4816" s="14">
        <f>[1]!Table_1[[#This Row],[주가]]*[1]!Table_1[[#This Row],[기말주식수]]</f>
        <v>43342186135</v>
      </c>
      <c r="Z4816" s="14">
        <f>AA4816/10</f>
        <v>3.613002063657857</v>
      </c>
      <c r="AA4816" s="14">
        <f>[1]!Table_1[[#This Row],[시가총액]]/[1]!Table_1[[#This Row],[당기순이익(세후영업이익)]]</f>
        <v>36.130020636578571</v>
      </c>
      <c r="AB4816" s="10">
        <v>1999604550</v>
      </c>
    </row>
    <row r="4817" spans="1:28" ht="19.2">
      <c r="A4817" s="12">
        <v>4816</v>
      </c>
      <c r="B4817" s="12">
        <v>65710</v>
      </c>
      <c r="C4817" s="13" t="s">
        <v>774</v>
      </c>
      <c r="D4817" s="13" t="s">
        <v>20</v>
      </c>
      <c r="E4817" s="12">
        <v>2016</v>
      </c>
      <c r="F4817" s="12">
        <v>29.079000000000001</v>
      </c>
      <c r="G4817" s="15">
        <f>([1]!Table_1[[#This Row],[총자산]]-[1]!Table_1[[#This Row],[장부가치 자기자본]]+[1]!Table_1[[#This Row],[시가총액]])/[1]!Table_1[[#This Row],[총자산]]</f>
        <v>1.0253471152379803</v>
      </c>
      <c r="H4817" s="14">
        <f>I4817/100000000000</f>
        <v>7.8659442410000002E-2</v>
      </c>
      <c r="I4817" s="12">
        <v>7865944241</v>
      </c>
      <c r="J4817" s="12">
        <v>22.18</v>
      </c>
      <c r="K4817" s="10">
        <f>L4817/1000000000000</f>
        <v>5.9369554366999998E-2</v>
      </c>
      <c r="L4817" s="12">
        <v>59369554367</v>
      </c>
      <c r="M4817" s="12">
        <v>4.8899999999999997</v>
      </c>
      <c r="N4817" s="12">
        <v>2</v>
      </c>
      <c r="O4817" s="15">
        <f>IF([1]!Table_1[[#This Row],[연도]]=2016,1,0)</f>
        <v>1</v>
      </c>
      <c r="P4817" s="15">
        <f>IF([1]!Table_1[[#This Row],[연도]]=2017,1,0)</f>
        <v>0</v>
      </c>
      <c r="Q4817" s="15">
        <f>IF([1]!Table_1[[#This Row],[연도]]=2018,1,0)</f>
        <v>0</v>
      </c>
      <c r="R4817" s="15">
        <f>IF([1]!Table_1[[#This Row],[연도]]=2019,1,0)</f>
        <v>0</v>
      </c>
      <c r="S4817" s="15">
        <f>IF([1]!Table_1[[#This Row],[연도]]=2020,1,0)</f>
        <v>0</v>
      </c>
      <c r="T4817" s="15">
        <f>IF([1]!Table_1[[#This Row],[연도]]=2021,1,0)</f>
        <v>0</v>
      </c>
      <c r="U4817" s="15">
        <f>IF([1]!Table_1[[#This Row],[연도]]=2022,1,0)</f>
        <v>0</v>
      </c>
      <c r="V4817" s="15">
        <f>IF([1]!Table_1[[#This Row],[연도]]=2023,1,0)</f>
        <v>0</v>
      </c>
      <c r="W4817" s="12">
        <v>0.71</v>
      </c>
      <c r="X4817" s="10">
        <f>Y4817/1000000000000</f>
        <v>5.9482500000000001E-2</v>
      </c>
      <c r="Y4817" s="15">
        <f>[1]!Table_1[[#This Row],[주가]]*[1]!Table_1[[#This Row],[기말주식수]]</f>
        <v>59482500000</v>
      </c>
      <c r="Z4817" s="14">
        <f>AA4817/10</f>
        <v>0.75620291954215491</v>
      </c>
      <c r="AA4817" s="15">
        <f>[1]!Table_1[[#This Row],[시가총액]]/[1]!Table_1[[#This Row],[당기순이익(세후영업이익)]]</f>
        <v>7.5620291954215491</v>
      </c>
      <c r="AB4817" s="12">
        <v>2546461000</v>
      </c>
    </row>
    <row r="4818" spans="1:28" ht="19.2">
      <c r="A4818" s="10">
        <v>4817</v>
      </c>
      <c r="B4818" s="10">
        <v>65710</v>
      </c>
      <c r="C4818" s="11" t="s">
        <v>774</v>
      </c>
      <c r="D4818" s="11" t="s">
        <v>20</v>
      </c>
      <c r="E4818" s="10">
        <v>2017</v>
      </c>
      <c r="F4818" s="10">
        <v>58.183</v>
      </c>
      <c r="G4818" s="14">
        <f>([1]!Table_1[[#This Row],[총자산]]-[1]!Table_1[[#This Row],[장부가치 자기자본]]+[1]!Table_1[[#This Row],[시가총액]])/[1]!Table_1[[#This Row],[총자산]]</f>
        <v>1.1735336592544243</v>
      </c>
      <c r="H4818" s="14">
        <f>I4818/100000000000</f>
        <v>0.12988134926</v>
      </c>
      <c r="I4818" s="10">
        <v>12988134926</v>
      </c>
      <c r="J4818" s="10">
        <v>-2.34</v>
      </c>
      <c r="K4818" s="10">
        <f>L4818/1000000000000</f>
        <v>4.4670865662000001E-2</v>
      </c>
      <c r="L4818" s="10">
        <v>44670865662</v>
      </c>
      <c r="M4818" s="10">
        <v>11.66</v>
      </c>
      <c r="N4818" s="10">
        <v>2</v>
      </c>
      <c r="O4818" s="14">
        <f>IF([1]!Table_1[[#This Row],[연도]]=2016,1,0)</f>
        <v>0</v>
      </c>
      <c r="P4818" s="14">
        <f>IF([1]!Table_1[[#This Row],[연도]]=2017,1,0)</f>
        <v>1</v>
      </c>
      <c r="Q4818" s="14">
        <f>IF([1]!Table_1[[#This Row],[연도]]=2018,1,0)</f>
        <v>0</v>
      </c>
      <c r="R4818" s="14">
        <f>IF([1]!Table_1[[#This Row],[연도]]=2019,1,0)</f>
        <v>0</v>
      </c>
      <c r="S4818" s="14">
        <f>IF([1]!Table_1[[#This Row],[연도]]=2020,1,0)</f>
        <v>0</v>
      </c>
      <c r="T4818" s="14">
        <f>IF([1]!Table_1[[#This Row],[연도]]=2021,1,0)</f>
        <v>0</v>
      </c>
      <c r="U4818" s="14">
        <f>IF([1]!Table_1[[#This Row],[연도]]=2022,1,0)</f>
        <v>0</v>
      </c>
      <c r="V4818" s="14">
        <f>IF([1]!Table_1[[#This Row],[연도]]=2023,1,0)</f>
        <v>0</v>
      </c>
      <c r="W4818" s="10">
        <v>0.78</v>
      </c>
      <c r="X4818" s="10">
        <f>Y4818/1000000000000</f>
        <v>7.3387499999999994E-2</v>
      </c>
      <c r="Y4818" s="14">
        <f>[1]!Table_1[[#This Row],[주가]]*[1]!Table_1[[#This Row],[기말주식수]]</f>
        <v>73387500000</v>
      </c>
      <c r="Z4818" s="14">
        <f>AA4818/10</f>
        <v>0.56503493702618468</v>
      </c>
      <c r="AA4818" s="14">
        <f>[1]!Table_1[[#This Row],[시가총액]]/[1]!Table_1[[#This Row],[당기순이익(세후영업이익)]]</f>
        <v>5.6503493702618472</v>
      </c>
      <c r="AB4818" s="10">
        <v>3598645400</v>
      </c>
    </row>
    <row r="4819" spans="1:28" ht="19.2">
      <c r="A4819" s="12">
        <v>4818</v>
      </c>
      <c r="B4819" s="12">
        <v>65710</v>
      </c>
      <c r="C4819" s="13" t="s">
        <v>774</v>
      </c>
      <c r="D4819" s="13" t="s">
        <v>20</v>
      </c>
      <c r="E4819" s="12">
        <v>2018</v>
      </c>
      <c r="F4819" s="12">
        <v>47.451999999999998</v>
      </c>
      <c r="G4819" s="15">
        <f>([1]!Table_1[[#This Row],[총자산]]-[1]!Table_1[[#This Row],[장부가치 자기자본]]+[1]!Table_1[[#This Row],[시가총액]])/[1]!Table_1[[#This Row],[총자산]]</f>
        <v>0.97526698424509328</v>
      </c>
      <c r="H4819" s="14">
        <f>I4819/100000000000</f>
        <v>6.5401948060000006E-2</v>
      </c>
      <c r="I4819" s="12">
        <v>6540194806</v>
      </c>
      <c r="J4819" s="12">
        <v>3.05</v>
      </c>
      <c r="K4819" s="10">
        <f>L4819/1000000000000</f>
        <v>3.1190679629E-2</v>
      </c>
      <c r="L4819" s="12">
        <v>31190679629</v>
      </c>
      <c r="M4819" s="12">
        <v>9.81</v>
      </c>
      <c r="N4819" s="12">
        <v>1</v>
      </c>
      <c r="O4819" s="15">
        <f>IF([1]!Table_1[[#This Row],[연도]]=2016,1,0)</f>
        <v>0</v>
      </c>
      <c r="P4819" s="15">
        <f>IF([1]!Table_1[[#This Row],[연도]]=2017,1,0)</f>
        <v>0</v>
      </c>
      <c r="Q4819" s="15">
        <f>IF([1]!Table_1[[#This Row],[연도]]=2018,1,0)</f>
        <v>1</v>
      </c>
      <c r="R4819" s="15">
        <f>IF([1]!Table_1[[#This Row],[연도]]=2019,1,0)</f>
        <v>0</v>
      </c>
      <c r="S4819" s="15">
        <f>IF([1]!Table_1[[#This Row],[연도]]=2020,1,0)</f>
        <v>0</v>
      </c>
      <c r="T4819" s="15">
        <f>IF([1]!Table_1[[#This Row],[연도]]=2021,1,0)</f>
        <v>0</v>
      </c>
      <c r="U4819" s="15">
        <f>IF([1]!Table_1[[#This Row],[연도]]=2022,1,0)</f>
        <v>0</v>
      </c>
      <c r="V4819" s="15">
        <f>IF([1]!Table_1[[#This Row],[연도]]=2023,1,0)</f>
        <v>0</v>
      </c>
      <c r="W4819" s="12">
        <v>0.77</v>
      </c>
      <c r="X4819" s="10">
        <f>Y4819/1000000000000</f>
        <v>6.0512499999999997E-2</v>
      </c>
      <c r="Y4819" s="15">
        <f>[1]!Table_1[[#This Row],[주가]]*[1]!Table_1[[#This Row],[기말주식수]]</f>
        <v>60512500000</v>
      </c>
      <c r="Z4819" s="14">
        <f>AA4819/10</f>
        <v>0.92524002411190565</v>
      </c>
      <c r="AA4819" s="15">
        <f>[1]!Table_1[[#This Row],[시가총액]]/[1]!Table_1[[#This Row],[당기순이익(세후영업이익)]]</f>
        <v>9.2524002411190569</v>
      </c>
      <c r="AB4819" s="12">
        <v>2570461000</v>
      </c>
    </row>
    <row r="4820" spans="1:28" ht="19.2">
      <c r="A4820" s="10">
        <v>4819</v>
      </c>
      <c r="B4820" s="10">
        <v>65710</v>
      </c>
      <c r="C4820" s="11" t="s">
        <v>774</v>
      </c>
      <c r="D4820" s="11" t="s">
        <v>20</v>
      </c>
      <c r="E4820" s="10">
        <v>2019</v>
      </c>
      <c r="F4820" s="10">
        <v>40.286999999999999</v>
      </c>
      <c r="G4820" s="14">
        <f>([1]!Table_1[[#This Row],[총자산]]-[1]!Table_1[[#This Row],[장부가치 자기자본]]+[1]!Table_1[[#This Row],[시가총액]])/[1]!Table_1[[#This Row],[총자산]]</f>
        <v>1.4887888922840458</v>
      </c>
      <c r="H4820" s="14">
        <f>I4820/100000000000</f>
        <v>0.12245032509000001</v>
      </c>
      <c r="I4820" s="10">
        <v>12245032509</v>
      </c>
      <c r="J4820" s="10">
        <v>17.82</v>
      </c>
      <c r="K4820" s="10">
        <f>L4820/1000000000000</f>
        <v>6.4884055745999994E-2</v>
      </c>
      <c r="L4820" s="10">
        <v>64884055746</v>
      </c>
      <c r="M4820" s="10">
        <v>8.52</v>
      </c>
      <c r="N4820" s="10">
        <v>1</v>
      </c>
      <c r="O4820" s="14">
        <f>IF([1]!Table_1[[#This Row],[연도]]=2016,1,0)</f>
        <v>0</v>
      </c>
      <c r="P4820" s="14">
        <f>IF([1]!Table_1[[#This Row],[연도]]=2017,1,0)</f>
        <v>0</v>
      </c>
      <c r="Q4820" s="14">
        <f>IF([1]!Table_1[[#This Row],[연도]]=2018,1,0)</f>
        <v>0</v>
      </c>
      <c r="R4820" s="14">
        <f>IF([1]!Table_1[[#This Row],[연도]]=2019,1,0)</f>
        <v>1</v>
      </c>
      <c r="S4820" s="14">
        <f>IF([1]!Table_1[[#This Row],[연도]]=2020,1,0)</f>
        <v>0</v>
      </c>
      <c r="T4820" s="14">
        <f>IF([1]!Table_1[[#This Row],[연도]]=2021,1,0)</f>
        <v>0</v>
      </c>
      <c r="U4820" s="14">
        <f>IF([1]!Table_1[[#This Row],[연도]]=2022,1,0)</f>
        <v>0</v>
      </c>
      <c r="V4820" s="14">
        <f>IF([1]!Table_1[[#This Row],[연도]]=2023,1,0)</f>
        <v>0</v>
      </c>
      <c r="W4820" s="10">
        <v>0.5</v>
      </c>
      <c r="X4820" s="10">
        <f>Y4820/1000000000000</f>
        <v>0.12051000000000001</v>
      </c>
      <c r="Y4820" s="14">
        <f>[1]!Table_1[[#This Row],[주가]]*[1]!Table_1[[#This Row],[기말주식수]]</f>
        <v>120510000000</v>
      </c>
      <c r="Z4820" s="14">
        <f>AA4820/10</f>
        <v>0.98415418588252934</v>
      </c>
      <c r="AA4820" s="14">
        <f>[1]!Table_1[[#This Row],[시가총액]]/[1]!Table_1[[#This Row],[당기순이익(세후영업이익)]]</f>
        <v>9.841541858825293</v>
      </c>
      <c r="AB4820" s="10">
        <v>6169106400</v>
      </c>
    </row>
    <row r="4821" spans="1:28" ht="19.2">
      <c r="A4821" s="12">
        <v>4820</v>
      </c>
      <c r="B4821" s="12">
        <v>65710</v>
      </c>
      <c r="C4821" s="13" t="s">
        <v>774</v>
      </c>
      <c r="D4821" s="13" t="s">
        <v>20</v>
      </c>
      <c r="E4821" s="12">
        <v>2020</v>
      </c>
      <c r="F4821" s="12">
        <v>75.947999999999993</v>
      </c>
      <c r="G4821" s="15">
        <f>([1]!Table_1[[#This Row],[총자산]]-[1]!Table_1[[#This Row],[장부가치 자기자본]]+[1]!Table_1[[#This Row],[시가총액]])/[1]!Table_1[[#This Row],[총자산]]</f>
        <v>1.4242270191615649</v>
      </c>
      <c r="H4821" s="14">
        <f>I4821/100000000000</f>
        <v>0.11306245644</v>
      </c>
      <c r="I4821" s="12">
        <v>11306245644</v>
      </c>
      <c r="J4821" s="12">
        <v>-3.19</v>
      </c>
      <c r="K4821" s="10">
        <f>L4821/1000000000000</f>
        <v>6.5653420251999994E-2</v>
      </c>
      <c r="L4821" s="12">
        <v>65653420252</v>
      </c>
      <c r="M4821" s="12">
        <v>5.87</v>
      </c>
      <c r="N4821" s="12">
        <v>1</v>
      </c>
      <c r="O4821" s="15">
        <f>IF([1]!Table_1[[#This Row],[연도]]=2016,1,0)</f>
        <v>0</v>
      </c>
      <c r="P4821" s="15">
        <f>IF([1]!Table_1[[#This Row],[연도]]=2017,1,0)</f>
        <v>0</v>
      </c>
      <c r="Q4821" s="15">
        <f>IF([1]!Table_1[[#This Row],[연도]]=2018,1,0)</f>
        <v>0</v>
      </c>
      <c r="R4821" s="15">
        <f>IF([1]!Table_1[[#This Row],[연도]]=2019,1,0)</f>
        <v>0</v>
      </c>
      <c r="S4821" s="15">
        <f>IF([1]!Table_1[[#This Row],[연도]]=2020,1,0)</f>
        <v>1</v>
      </c>
      <c r="T4821" s="15">
        <f>IF([1]!Table_1[[#This Row],[연도]]=2021,1,0)</f>
        <v>0</v>
      </c>
      <c r="U4821" s="15">
        <f>IF([1]!Table_1[[#This Row],[연도]]=2022,1,0)</f>
        <v>0</v>
      </c>
      <c r="V4821" s="15">
        <f>IF([1]!Table_1[[#This Row],[연도]]=2023,1,0)</f>
        <v>0</v>
      </c>
      <c r="W4821" s="12">
        <v>0.36</v>
      </c>
      <c r="X4821" s="10">
        <f>Y4821/1000000000000</f>
        <v>0.11175499999999999</v>
      </c>
      <c r="Y4821" s="15">
        <f>[1]!Table_1[[#This Row],[주가]]*[1]!Table_1[[#This Row],[기말주식수]]</f>
        <v>111755000000</v>
      </c>
      <c r="Z4821" s="14">
        <f>AA4821/10</f>
        <v>0.98843598059720339</v>
      </c>
      <c r="AA4821" s="15">
        <f>[1]!Table_1[[#This Row],[시가총액]]/[1]!Table_1[[#This Row],[당기순이익(세후영업이익)]]</f>
        <v>9.8843598059720339</v>
      </c>
      <c r="AB4821" s="12">
        <v>5140922000</v>
      </c>
    </row>
    <row r="4822" spans="1:28" ht="19.2">
      <c r="A4822" s="10">
        <v>4821</v>
      </c>
      <c r="B4822" s="10">
        <v>65710</v>
      </c>
      <c r="C4822" s="11" t="s">
        <v>774</v>
      </c>
      <c r="D4822" s="11" t="s">
        <v>20</v>
      </c>
      <c r="E4822" s="10">
        <v>2021</v>
      </c>
      <c r="F4822" s="10">
        <v>29.225000000000001</v>
      </c>
      <c r="G4822" s="14">
        <f>([1]!Table_1[[#This Row],[총자산]]-[1]!Table_1[[#This Row],[장부가치 자기자본]]+[1]!Table_1[[#This Row],[시가총액]])/[1]!Table_1[[#This Row],[총자산]]</f>
        <v>1.2133068048945541</v>
      </c>
      <c r="H4822" s="14">
        <f>I4822/100000000000</f>
        <v>0.14828937436</v>
      </c>
      <c r="I4822" s="10">
        <v>14828937436</v>
      </c>
      <c r="J4822" s="10">
        <v>12.79</v>
      </c>
      <c r="K4822" s="10">
        <f>L4822/1000000000000</f>
        <v>7.4305951810000007E-2</v>
      </c>
      <c r="L4822" s="10">
        <v>74305951810</v>
      </c>
      <c r="M4822" s="10">
        <v>4.6100000000000003</v>
      </c>
      <c r="N4822" s="10">
        <v>1</v>
      </c>
      <c r="O4822" s="14">
        <f>IF([1]!Table_1[[#This Row],[연도]]=2016,1,0)</f>
        <v>0</v>
      </c>
      <c r="P4822" s="14">
        <f>IF([1]!Table_1[[#This Row],[연도]]=2017,1,0)</f>
        <v>0</v>
      </c>
      <c r="Q4822" s="14">
        <f>IF([1]!Table_1[[#This Row],[연도]]=2018,1,0)</f>
        <v>0</v>
      </c>
      <c r="R4822" s="14">
        <f>IF([1]!Table_1[[#This Row],[연도]]=2019,1,0)</f>
        <v>0</v>
      </c>
      <c r="S4822" s="14">
        <f>IF([1]!Table_1[[#This Row],[연도]]=2020,1,0)</f>
        <v>0</v>
      </c>
      <c r="T4822" s="14">
        <f>IF([1]!Table_1[[#This Row],[연도]]=2021,1,0)</f>
        <v>1</v>
      </c>
      <c r="U4822" s="14">
        <f>IF([1]!Table_1[[#This Row],[연도]]=2022,1,0)</f>
        <v>0</v>
      </c>
      <c r="V4822" s="14">
        <f>IF([1]!Table_1[[#This Row],[연도]]=2023,1,0)</f>
        <v>0</v>
      </c>
      <c r="W4822" s="10">
        <v>0.23</v>
      </c>
      <c r="X4822" s="10">
        <f>Y4822/1000000000000</f>
        <v>0.10763499999999999</v>
      </c>
      <c r="Y4822" s="14">
        <f>[1]!Table_1[[#This Row],[주가]]*[1]!Table_1[[#This Row],[기말주식수]]</f>
        <v>107635000000</v>
      </c>
      <c r="Z4822" s="14">
        <f>AA4822/10</f>
        <v>0.7258443193555868</v>
      </c>
      <c r="AA4822" s="14">
        <f>[1]!Table_1[[#This Row],[시가총액]]/[1]!Table_1[[#This Row],[당기순이익(세후영업이익)]]</f>
        <v>7.258443193555868</v>
      </c>
      <c r="AB4822" s="10">
        <v>5087122000</v>
      </c>
    </row>
    <row r="4823" spans="1:28" ht="19.2">
      <c r="A4823" s="12">
        <v>4822</v>
      </c>
      <c r="B4823" s="12">
        <v>65710</v>
      </c>
      <c r="C4823" s="13" t="s">
        <v>774</v>
      </c>
      <c r="D4823" s="13" t="s">
        <v>20</v>
      </c>
      <c r="E4823" s="12">
        <v>2022</v>
      </c>
      <c r="F4823" s="12">
        <v>66.096000000000004</v>
      </c>
      <c r="G4823" s="15">
        <f>([1]!Table_1[[#This Row],[총자산]]-[1]!Table_1[[#This Row],[장부가치 자기자본]]+[1]!Table_1[[#This Row],[시가총액]])/[1]!Table_1[[#This Row],[총자산]]</f>
        <v>1.0150456560420769</v>
      </c>
      <c r="H4823" s="14">
        <f>I4823/100000000000</f>
        <v>0.12465917948999999</v>
      </c>
      <c r="I4823" s="12">
        <v>12465917949</v>
      </c>
      <c r="J4823" s="12">
        <v>0.11</v>
      </c>
      <c r="K4823" s="10">
        <f>L4823/1000000000000</f>
        <v>6.0170515020000002E-2</v>
      </c>
      <c r="L4823" s="12">
        <v>60170515020</v>
      </c>
      <c r="M4823" s="12">
        <v>1.54</v>
      </c>
      <c r="N4823" s="12">
        <v>1</v>
      </c>
      <c r="O4823" s="15">
        <f>IF([1]!Table_1[[#This Row],[연도]]=2016,1,0)</f>
        <v>0</v>
      </c>
      <c r="P4823" s="15">
        <f>IF([1]!Table_1[[#This Row],[연도]]=2017,1,0)</f>
        <v>0</v>
      </c>
      <c r="Q4823" s="15">
        <f>IF([1]!Table_1[[#This Row],[연도]]=2018,1,0)</f>
        <v>0</v>
      </c>
      <c r="R4823" s="15">
        <f>IF([1]!Table_1[[#This Row],[연도]]=2019,1,0)</f>
        <v>0</v>
      </c>
      <c r="S4823" s="15">
        <f>IF([1]!Table_1[[#This Row],[연도]]=2020,1,0)</f>
        <v>0</v>
      </c>
      <c r="T4823" s="15">
        <f>IF([1]!Table_1[[#This Row],[연도]]=2021,1,0)</f>
        <v>0</v>
      </c>
      <c r="U4823" s="15">
        <f>IF([1]!Table_1[[#This Row],[연도]]=2022,1,0)</f>
        <v>1</v>
      </c>
      <c r="V4823" s="15">
        <f>IF([1]!Table_1[[#This Row],[연도]]=2023,1,0)</f>
        <v>0</v>
      </c>
      <c r="W4823" s="12">
        <v>0.38</v>
      </c>
      <c r="X4823" s="10">
        <f>Y4823/1000000000000</f>
        <v>9.1670000000000001E-2</v>
      </c>
      <c r="Y4823" s="15">
        <f>[1]!Table_1[[#This Row],[주가]]*[1]!Table_1[[#This Row],[기말주식수]]</f>
        <v>91670000000</v>
      </c>
      <c r="Z4823" s="14">
        <f>AA4823/10</f>
        <v>0.73536501984880831</v>
      </c>
      <c r="AA4823" s="15">
        <f>[1]!Table_1[[#This Row],[시가총액]]/[1]!Table_1[[#This Row],[당기순이익(세후영업이익)]]</f>
        <v>7.3536501984880829</v>
      </c>
      <c r="AB4823" s="12">
        <v>7470873000</v>
      </c>
    </row>
    <row r="4824" spans="1:28" ht="19.2">
      <c r="A4824" s="10">
        <v>4823</v>
      </c>
      <c r="B4824" s="10">
        <v>65710</v>
      </c>
      <c r="C4824" s="11" t="s">
        <v>774</v>
      </c>
      <c r="D4824" s="11" t="s">
        <v>20</v>
      </c>
      <c r="E4824" s="10">
        <v>2023</v>
      </c>
      <c r="F4824" s="10">
        <v>48.012999999999998</v>
      </c>
      <c r="G4824" s="14">
        <f>([1]!Table_1[[#This Row],[총자산]]-[1]!Table_1[[#This Row],[장부가치 자기자본]]+[1]!Table_1[[#This Row],[시가총액]])/[1]!Table_1[[#This Row],[총자산]]</f>
        <v>1.0379644689490273</v>
      </c>
      <c r="H4824" s="14">
        <f>I4824/100000000000</f>
        <v>0.12980216204</v>
      </c>
      <c r="I4824" s="10">
        <v>12980216204</v>
      </c>
      <c r="J4824" s="10">
        <v>2.04</v>
      </c>
      <c r="K4824" s="10">
        <f>L4824/1000000000000</f>
        <v>6.6169002062999999E-2</v>
      </c>
      <c r="L4824" s="10">
        <v>66169002063</v>
      </c>
      <c r="M4824" s="10">
        <v>1.33</v>
      </c>
      <c r="N4824" s="10">
        <v>2</v>
      </c>
      <c r="O4824" s="14">
        <f>IF([1]!Table_1[[#This Row],[연도]]=2016,1,0)</f>
        <v>0</v>
      </c>
      <c r="P4824" s="14">
        <f>IF([1]!Table_1[[#This Row],[연도]]=2017,1,0)</f>
        <v>0</v>
      </c>
      <c r="Q4824" s="14">
        <f>IF([1]!Table_1[[#This Row],[연도]]=2018,1,0)</f>
        <v>0</v>
      </c>
      <c r="R4824" s="14">
        <f>IF([1]!Table_1[[#This Row],[연도]]=2019,1,0)</f>
        <v>0</v>
      </c>
      <c r="S4824" s="14">
        <f>IF([1]!Table_1[[#This Row],[연도]]=2020,1,0)</f>
        <v>0</v>
      </c>
      <c r="T4824" s="14">
        <f>IF([1]!Table_1[[#This Row],[연도]]=2021,1,0)</f>
        <v>0</v>
      </c>
      <c r="U4824" s="14">
        <f>IF([1]!Table_1[[#This Row],[연도]]=2022,1,0)</f>
        <v>0</v>
      </c>
      <c r="V4824" s="14">
        <f>IF([1]!Table_1[[#This Row],[연도]]=2023,1,0)</f>
        <v>1</v>
      </c>
      <c r="W4824" s="10">
        <v>0.23</v>
      </c>
      <c r="X4824" s="10">
        <f>Y4824/1000000000000</f>
        <v>9.8004499999999994E-2</v>
      </c>
      <c r="Y4824" s="14">
        <f>[1]!Table_1[[#This Row],[주가]]*[1]!Table_1[[#This Row],[기말주식수]]</f>
        <v>98004500000</v>
      </c>
      <c r="Z4824" s="14">
        <f>AA4824/10</f>
        <v>0.75502979657456559</v>
      </c>
      <c r="AA4824" s="14">
        <f>[1]!Table_1[[#This Row],[시가총액]]/[1]!Table_1[[#This Row],[당기순이익(세후영업이익)]]</f>
        <v>7.5502979657456564</v>
      </c>
      <c r="AB4824" s="10">
        <v>7420873000</v>
      </c>
    </row>
    <row r="4825" spans="1:28" ht="19.2">
      <c r="A4825" s="12">
        <v>4824</v>
      </c>
      <c r="B4825" s="12">
        <v>65950</v>
      </c>
      <c r="C4825" s="13" t="s">
        <v>775</v>
      </c>
      <c r="D4825" s="13" t="s">
        <v>20</v>
      </c>
      <c r="E4825" s="12">
        <v>2021</v>
      </c>
      <c r="F4825" s="12">
        <v>17.672000000000001</v>
      </c>
      <c r="G4825" s="15">
        <f>([1]!Table_1[[#This Row],[총자산]]-[1]!Table_1[[#This Row],[장부가치 자기자본]]+[1]!Table_1[[#This Row],[시가총액]])/[1]!Table_1[[#This Row],[총자산]]</f>
        <v>1.0110289109557169</v>
      </c>
      <c r="H4825" s="14">
        <f>I4825/100000000000</f>
        <v>0.13219047115999999</v>
      </c>
      <c r="I4825" s="12">
        <v>13219047116</v>
      </c>
      <c r="J4825" s="12">
        <v>-3.7</v>
      </c>
      <c r="K4825" s="10">
        <f>L4825/1000000000000</f>
        <v>0.38860588233900001</v>
      </c>
      <c r="L4825" s="12">
        <v>388605882339</v>
      </c>
      <c r="M4825" s="12">
        <v>2.13</v>
      </c>
      <c r="N4825" s="12">
        <v>1</v>
      </c>
      <c r="O4825" s="15">
        <f>IF([1]!Table_1[[#This Row],[연도]]=2016,1,0)</f>
        <v>0</v>
      </c>
      <c r="P4825" s="15">
        <f>IF([1]!Table_1[[#This Row],[연도]]=2017,1,0)</f>
        <v>0</v>
      </c>
      <c r="Q4825" s="15">
        <f>IF([1]!Table_1[[#This Row],[연도]]=2018,1,0)</f>
        <v>0</v>
      </c>
      <c r="R4825" s="15">
        <f>IF([1]!Table_1[[#This Row],[연도]]=2019,1,0)</f>
        <v>0</v>
      </c>
      <c r="S4825" s="15">
        <f>IF([1]!Table_1[[#This Row],[연도]]=2020,1,0)</f>
        <v>0</v>
      </c>
      <c r="T4825" s="15">
        <f>IF([1]!Table_1[[#This Row],[연도]]=2021,1,0)</f>
        <v>1</v>
      </c>
      <c r="U4825" s="15">
        <f>IF([1]!Table_1[[#This Row],[연도]]=2022,1,0)</f>
        <v>0</v>
      </c>
      <c r="V4825" s="15">
        <f>IF([1]!Table_1[[#This Row],[연도]]=2023,1,0)</f>
        <v>0</v>
      </c>
      <c r="W4825" s="12">
        <v>0.7</v>
      </c>
      <c r="X4825" s="10">
        <f>Y4825/1000000000000</f>
        <v>0.12887589362999999</v>
      </c>
      <c r="Y4825" s="15">
        <f>[1]!Table_1[[#This Row],[주가]]*[1]!Table_1[[#This Row],[기말주식수]]</f>
        <v>128875893630</v>
      </c>
      <c r="Z4825" s="14">
        <f>AA4825/10</f>
        <v>0.97492574539666987</v>
      </c>
      <c r="AA4825" s="15">
        <f>[1]!Table_1[[#This Row],[시가총액]]/[1]!Table_1[[#This Row],[당기순이익(세후영업이익)]]</f>
        <v>9.749257453966699</v>
      </c>
      <c r="AB4825" s="12">
        <v>1370998250</v>
      </c>
    </row>
    <row r="4826" spans="1:28" ht="19.2">
      <c r="A4826" s="10">
        <v>4825</v>
      </c>
      <c r="B4826" s="10">
        <v>66130</v>
      </c>
      <c r="C4826" s="11" t="s">
        <v>776</v>
      </c>
      <c r="D4826" s="11" t="s">
        <v>20</v>
      </c>
      <c r="E4826" s="10">
        <v>2016</v>
      </c>
      <c r="F4826" s="10">
        <v>15.409000000000001</v>
      </c>
      <c r="G4826" s="14">
        <f>([1]!Table_1[[#This Row],[총자산]]-[1]!Table_1[[#This Row],[장부가치 자기자본]]+[1]!Table_1[[#This Row],[시가총액]])/[1]!Table_1[[#This Row],[총자산]]</f>
        <v>0.9610385988118102</v>
      </c>
      <c r="H4826" s="14">
        <f>I4826/100000000000</f>
        <v>4.3915993170000001E-2</v>
      </c>
      <c r="I4826" s="10">
        <v>4391599317</v>
      </c>
      <c r="J4826" s="10">
        <v>6.46</v>
      </c>
      <c r="K4826" s="10">
        <f>L4826/1000000000000</f>
        <v>8.8233675652999999E-2</v>
      </c>
      <c r="L4826" s="10">
        <v>88233675653</v>
      </c>
      <c r="M4826" s="10">
        <v>0.35</v>
      </c>
      <c r="N4826" s="10">
        <v>1</v>
      </c>
      <c r="O4826" s="14">
        <f>IF([1]!Table_1[[#This Row],[연도]]=2016,1,0)</f>
        <v>1</v>
      </c>
      <c r="P4826" s="14">
        <f>IF([1]!Table_1[[#This Row],[연도]]=2017,1,0)</f>
        <v>0</v>
      </c>
      <c r="Q4826" s="14">
        <f>IF([1]!Table_1[[#This Row],[연도]]=2018,1,0)</f>
        <v>0</v>
      </c>
      <c r="R4826" s="14">
        <f>IF([1]!Table_1[[#This Row],[연도]]=2019,1,0)</f>
        <v>0</v>
      </c>
      <c r="S4826" s="14">
        <f>IF([1]!Table_1[[#This Row],[연도]]=2020,1,0)</f>
        <v>0</v>
      </c>
      <c r="T4826" s="14">
        <f>IF([1]!Table_1[[#This Row],[연도]]=2021,1,0)</f>
        <v>0</v>
      </c>
      <c r="U4826" s="14">
        <f>IF([1]!Table_1[[#This Row],[연도]]=2022,1,0)</f>
        <v>0</v>
      </c>
      <c r="V4826" s="14">
        <f>IF([1]!Table_1[[#This Row],[연도]]=2023,1,0)</f>
        <v>0</v>
      </c>
      <c r="W4826" s="10">
        <v>0.71</v>
      </c>
      <c r="X4826" s="10">
        <f>Y4826/1000000000000</f>
        <v>7.3856000000000005E-2</v>
      </c>
      <c r="Y4826" s="14">
        <f>[1]!Table_1[[#This Row],[주가]]*[1]!Table_1[[#This Row],[기말주식수]]</f>
        <v>73856000000</v>
      </c>
      <c r="Z4826" s="14">
        <f>AA4826/10</f>
        <v>1.6817563413424677</v>
      </c>
      <c r="AA4826" s="14">
        <f>[1]!Table_1[[#This Row],[시가총액]]/[1]!Table_1[[#This Row],[당기순이익(세후영업이익)]]</f>
        <v>16.817563413424676</v>
      </c>
      <c r="AB4826" s="10">
        <v>630860500</v>
      </c>
    </row>
    <row r="4827" spans="1:28" ht="19.2">
      <c r="A4827" s="12">
        <v>4826</v>
      </c>
      <c r="B4827" s="12">
        <v>66130</v>
      </c>
      <c r="C4827" s="13" t="s">
        <v>776</v>
      </c>
      <c r="D4827" s="13" t="s">
        <v>20</v>
      </c>
      <c r="E4827" s="12">
        <v>2017</v>
      </c>
      <c r="F4827" s="12">
        <v>13.945</v>
      </c>
      <c r="G4827" s="15">
        <f>([1]!Table_1[[#This Row],[총자산]]-[1]!Table_1[[#This Row],[장부가치 자기자본]]+[1]!Table_1[[#This Row],[시가총액]])/[1]!Table_1[[#This Row],[총자산]]</f>
        <v>0.78088377435430645</v>
      </c>
      <c r="H4827" s="14">
        <f>I4827/100000000000</f>
        <v>5.2477236759999997E-2</v>
      </c>
      <c r="I4827" s="12">
        <v>5247723676</v>
      </c>
      <c r="J4827" s="12">
        <v>3.43</v>
      </c>
      <c r="K4827" s="10">
        <f>L4827/1000000000000</f>
        <v>0.101913074686</v>
      </c>
      <c r="L4827" s="12">
        <v>101913074686</v>
      </c>
      <c r="M4827" s="12">
        <v>0.25</v>
      </c>
      <c r="N4827" s="12">
        <v>1</v>
      </c>
      <c r="O4827" s="15">
        <f>IF([1]!Table_1[[#This Row],[연도]]=2016,1,0)</f>
        <v>0</v>
      </c>
      <c r="P4827" s="15">
        <f>IF([1]!Table_1[[#This Row],[연도]]=2017,1,0)</f>
        <v>1</v>
      </c>
      <c r="Q4827" s="15">
        <f>IF([1]!Table_1[[#This Row],[연도]]=2018,1,0)</f>
        <v>0</v>
      </c>
      <c r="R4827" s="15">
        <f>IF([1]!Table_1[[#This Row],[연도]]=2019,1,0)</f>
        <v>0</v>
      </c>
      <c r="S4827" s="15">
        <f>IF([1]!Table_1[[#This Row],[연도]]=2020,1,0)</f>
        <v>0</v>
      </c>
      <c r="T4827" s="15">
        <f>IF([1]!Table_1[[#This Row],[연도]]=2021,1,0)</f>
        <v>0</v>
      </c>
      <c r="U4827" s="15">
        <f>IF([1]!Table_1[[#This Row],[연도]]=2022,1,0)</f>
        <v>0</v>
      </c>
      <c r="V4827" s="15">
        <f>IF([1]!Table_1[[#This Row],[연도]]=2023,1,0)</f>
        <v>0</v>
      </c>
      <c r="W4827" s="12">
        <v>0.78</v>
      </c>
      <c r="X4827" s="10">
        <f>Y4827/1000000000000</f>
        <v>6.0735999999999998E-2</v>
      </c>
      <c r="Y4827" s="15">
        <f>[1]!Table_1[[#This Row],[주가]]*[1]!Table_1[[#This Row],[기말주식수]]</f>
        <v>60736000000</v>
      </c>
      <c r="Z4827" s="14">
        <f>AA4827/10</f>
        <v>1.1573780128281281</v>
      </c>
      <c r="AA4827" s="15">
        <f>[1]!Table_1[[#This Row],[시가총액]]/[1]!Table_1[[#This Row],[당기순이익(세후영업이익)]]</f>
        <v>11.573780128281282</v>
      </c>
      <c r="AB4827" s="12">
        <v>631410500</v>
      </c>
    </row>
    <row r="4828" spans="1:28" ht="19.2">
      <c r="A4828" s="10">
        <v>4827</v>
      </c>
      <c r="B4828" s="10">
        <v>66130</v>
      </c>
      <c r="C4828" s="11" t="s">
        <v>776</v>
      </c>
      <c r="D4828" s="11" t="s">
        <v>20</v>
      </c>
      <c r="E4828" s="10">
        <v>2018</v>
      </c>
      <c r="F4828" s="10">
        <v>24.236000000000001</v>
      </c>
      <c r="G4828" s="14">
        <f>([1]!Table_1[[#This Row],[총자산]]-[1]!Table_1[[#This Row],[장부가치 자기자본]]+[1]!Table_1[[#This Row],[시가총액]])/[1]!Table_1[[#This Row],[총자산]]</f>
        <v>0.65463644627308271</v>
      </c>
      <c r="H4828" s="14">
        <f>I4828/100000000000</f>
        <v>1.250558979E-2</v>
      </c>
      <c r="I4828" s="10">
        <v>1250558979</v>
      </c>
      <c r="J4828" s="10">
        <v>-1.72</v>
      </c>
      <c r="K4828" s="10">
        <f>L4828/1000000000000</f>
        <v>0.10353137894</v>
      </c>
      <c r="L4828" s="10">
        <v>103531378940</v>
      </c>
      <c r="M4828" s="10">
        <v>2.0099999999999998</v>
      </c>
      <c r="N4828" s="10">
        <v>1</v>
      </c>
      <c r="O4828" s="14">
        <f>IF([1]!Table_1[[#This Row],[연도]]=2016,1,0)</f>
        <v>0</v>
      </c>
      <c r="P4828" s="14">
        <f>IF([1]!Table_1[[#This Row],[연도]]=2017,1,0)</f>
        <v>0</v>
      </c>
      <c r="Q4828" s="14">
        <f>IF([1]!Table_1[[#This Row],[연도]]=2018,1,0)</f>
        <v>1</v>
      </c>
      <c r="R4828" s="14">
        <f>IF([1]!Table_1[[#This Row],[연도]]=2019,1,0)</f>
        <v>0</v>
      </c>
      <c r="S4828" s="14">
        <f>IF([1]!Table_1[[#This Row],[연도]]=2020,1,0)</f>
        <v>0</v>
      </c>
      <c r="T4828" s="14">
        <f>IF([1]!Table_1[[#This Row],[연도]]=2021,1,0)</f>
        <v>0</v>
      </c>
      <c r="U4828" s="14">
        <f>IF([1]!Table_1[[#This Row],[연도]]=2022,1,0)</f>
        <v>0</v>
      </c>
      <c r="V4828" s="14">
        <f>IF([1]!Table_1[[#This Row],[연도]]=2023,1,0)</f>
        <v>0</v>
      </c>
      <c r="W4828" s="10">
        <v>0.77</v>
      </c>
      <c r="X4828" s="10">
        <f>Y4828/1000000000000</f>
        <v>4.8064000000000003E-2</v>
      </c>
      <c r="Y4828" s="14">
        <f>[1]!Table_1[[#This Row],[주가]]*[1]!Table_1[[#This Row],[기말주식수]]</f>
        <v>48064000000</v>
      </c>
      <c r="Z4828" s="14">
        <f>AA4828/10</f>
        <v>3.84340129550979</v>
      </c>
      <c r="AA4828" s="14">
        <f>[1]!Table_1[[#This Row],[시가총액]]/[1]!Table_1[[#This Row],[당기순이익(세후영업이익)]]</f>
        <v>38.434012955097899</v>
      </c>
      <c r="AB4828" s="10">
        <v>366444690</v>
      </c>
    </row>
    <row r="4829" spans="1:28" ht="19.2">
      <c r="A4829" s="12">
        <v>4828</v>
      </c>
      <c r="B4829" s="12">
        <v>66130</v>
      </c>
      <c r="C4829" s="13" t="s">
        <v>776</v>
      </c>
      <c r="D4829" s="13" t="s">
        <v>20</v>
      </c>
      <c r="E4829" s="12">
        <v>2019</v>
      </c>
      <c r="F4829" s="12">
        <v>15.45</v>
      </c>
      <c r="G4829" s="15">
        <f>([1]!Table_1[[#This Row],[총자산]]-[1]!Table_1[[#This Row],[장부가치 자기자본]]+[1]!Table_1[[#This Row],[시가총액]])/[1]!Table_1[[#This Row],[총자산]]</f>
        <v>1.1351360560917751</v>
      </c>
      <c r="H4829" s="14">
        <f>I4829/100000000000</f>
        <v>2.4979626000000001E-2</v>
      </c>
      <c r="I4829" s="12">
        <v>2497962600</v>
      </c>
      <c r="J4829" s="12">
        <v>3.16</v>
      </c>
      <c r="K4829" s="10">
        <f>L4829/1000000000000</f>
        <v>0.112304948042</v>
      </c>
      <c r="L4829" s="12">
        <v>112304948042</v>
      </c>
      <c r="M4829" s="12">
        <v>1.95</v>
      </c>
      <c r="N4829" s="12">
        <v>1</v>
      </c>
      <c r="O4829" s="15">
        <f>IF([1]!Table_1[[#This Row],[연도]]=2016,1,0)</f>
        <v>0</v>
      </c>
      <c r="P4829" s="15">
        <f>IF([1]!Table_1[[#This Row],[연도]]=2017,1,0)</f>
        <v>0</v>
      </c>
      <c r="Q4829" s="15">
        <f>IF([1]!Table_1[[#This Row],[연도]]=2018,1,0)</f>
        <v>0</v>
      </c>
      <c r="R4829" s="15">
        <f>IF([1]!Table_1[[#This Row],[연도]]=2019,1,0)</f>
        <v>1</v>
      </c>
      <c r="S4829" s="15">
        <f>IF([1]!Table_1[[#This Row],[연도]]=2020,1,0)</f>
        <v>0</v>
      </c>
      <c r="T4829" s="15">
        <f>IF([1]!Table_1[[#This Row],[연도]]=2021,1,0)</f>
        <v>0</v>
      </c>
      <c r="U4829" s="15">
        <f>IF([1]!Table_1[[#This Row],[연도]]=2022,1,0)</f>
        <v>0</v>
      </c>
      <c r="V4829" s="15">
        <f>IF([1]!Table_1[[#This Row],[연도]]=2023,1,0)</f>
        <v>0</v>
      </c>
      <c r="W4829" s="12">
        <v>0.5</v>
      </c>
      <c r="X4829" s="10">
        <f>Y4829/1000000000000</f>
        <v>9.6000000000000002E-2</v>
      </c>
      <c r="Y4829" s="15">
        <f>[1]!Table_1[[#This Row],[주가]]*[1]!Table_1[[#This Row],[기말주식수]]</f>
        <v>96000000000</v>
      </c>
      <c r="Z4829" s="14">
        <f>AA4829/10</f>
        <v>3.843131998853786</v>
      </c>
      <c r="AA4829" s="15">
        <f>[1]!Table_1[[#This Row],[시가총액]]/[1]!Table_1[[#This Row],[당기순이익(세후영업이익)]]</f>
        <v>38.431319988537858</v>
      </c>
      <c r="AB4829" s="12">
        <v>366618690</v>
      </c>
    </row>
    <row r="4830" spans="1:28" ht="19.2">
      <c r="A4830" s="10">
        <v>4829</v>
      </c>
      <c r="B4830" s="10">
        <v>66130</v>
      </c>
      <c r="C4830" s="11" t="s">
        <v>776</v>
      </c>
      <c r="D4830" s="11" t="s">
        <v>20</v>
      </c>
      <c r="E4830" s="10">
        <v>2020</v>
      </c>
      <c r="F4830" s="10">
        <v>16.207000000000001</v>
      </c>
      <c r="G4830" s="14">
        <f>([1]!Table_1[[#This Row],[총자산]]-[1]!Table_1[[#This Row],[장부가치 자기자본]]+[1]!Table_1[[#This Row],[시가총액]])/[1]!Table_1[[#This Row],[총자산]]</f>
        <v>1.1812406960865034</v>
      </c>
      <c r="H4830" s="14">
        <f>I4830/100000000000</f>
        <v>7.9385671690000006E-2</v>
      </c>
      <c r="I4830" s="10">
        <v>7938567169</v>
      </c>
      <c r="J4830" s="10">
        <v>6.82</v>
      </c>
      <c r="K4830" s="10">
        <f>L4830/1000000000000</f>
        <v>0.12507838340899999</v>
      </c>
      <c r="L4830" s="10">
        <v>125078383409</v>
      </c>
      <c r="M4830" s="10">
        <v>2.17</v>
      </c>
      <c r="N4830" s="10">
        <v>1</v>
      </c>
      <c r="O4830" s="14">
        <f>IF([1]!Table_1[[#This Row],[연도]]=2016,1,0)</f>
        <v>0</v>
      </c>
      <c r="P4830" s="14">
        <f>IF([1]!Table_1[[#This Row],[연도]]=2017,1,0)</f>
        <v>0</v>
      </c>
      <c r="Q4830" s="14">
        <f>IF([1]!Table_1[[#This Row],[연도]]=2018,1,0)</f>
        <v>0</v>
      </c>
      <c r="R4830" s="14">
        <f>IF([1]!Table_1[[#This Row],[연도]]=2019,1,0)</f>
        <v>0</v>
      </c>
      <c r="S4830" s="14">
        <f>IF([1]!Table_1[[#This Row],[연도]]=2020,1,0)</f>
        <v>1</v>
      </c>
      <c r="T4830" s="14">
        <f>IF([1]!Table_1[[#This Row],[연도]]=2021,1,0)</f>
        <v>0</v>
      </c>
      <c r="U4830" s="14">
        <f>IF([1]!Table_1[[#This Row],[연도]]=2022,1,0)</f>
        <v>0</v>
      </c>
      <c r="V4830" s="14">
        <f>IF([1]!Table_1[[#This Row],[연도]]=2023,1,0)</f>
        <v>0</v>
      </c>
      <c r="W4830" s="10">
        <v>0.36</v>
      </c>
      <c r="X4830" s="10">
        <f>Y4830/1000000000000</f>
        <v>0.10649599999999999</v>
      </c>
      <c r="Y4830" s="14">
        <f>[1]!Table_1[[#This Row],[주가]]*[1]!Table_1[[#This Row],[기말주식수]]</f>
        <v>106496000000</v>
      </c>
      <c r="Z4830" s="14">
        <f>AA4830/10</f>
        <v>1.3415015295942254</v>
      </c>
      <c r="AA4830" s="14">
        <f>[1]!Table_1[[#This Row],[시가총액]]/[1]!Table_1[[#This Row],[당기순이익(세후영업이익)]]</f>
        <v>13.415015295942254</v>
      </c>
      <c r="AB4830" s="10">
        <v>971125760</v>
      </c>
    </row>
    <row r="4831" spans="1:28" ht="19.2">
      <c r="A4831" s="12">
        <v>4830</v>
      </c>
      <c r="B4831" s="12">
        <v>66130</v>
      </c>
      <c r="C4831" s="13" t="s">
        <v>776</v>
      </c>
      <c r="D4831" s="13" t="s">
        <v>20</v>
      </c>
      <c r="E4831" s="12">
        <v>2021</v>
      </c>
      <c r="F4831" s="12">
        <v>15.009</v>
      </c>
      <c r="G4831" s="15">
        <f>([1]!Table_1[[#This Row],[총자산]]-[1]!Table_1[[#This Row],[장부가치 자기자본]]+[1]!Table_1[[#This Row],[시가총액]])/[1]!Table_1[[#This Row],[총자산]]</f>
        <v>1.230039773727589</v>
      </c>
      <c r="H4831" s="14">
        <f>I4831/100000000000</f>
        <v>0.10002548784</v>
      </c>
      <c r="I4831" s="12">
        <v>10002548784</v>
      </c>
      <c r="J4831" s="12">
        <v>13.17</v>
      </c>
      <c r="K4831" s="10">
        <f>L4831/1000000000000</f>
        <v>0.13718508579700001</v>
      </c>
      <c r="L4831" s="12">
        <v>137185085797</v>
      </c>
      <c r="M4831" s="12">
        <v>2.63</v>
      </c>
      <c r="N4831" s="12">
        <v>1</v>
      </c>
      <c r="O4831" s="15">
        <f>IF([1]!Table_1[[#This Row],[연도]]=2016,1,0)</f>
        <v>0</v>
      </c>
      <c r="P4831" s="15">
        <f>IF([1]!Table_1[[#This Row],[연도]]=2017,1,0)</f>
        <v>0</v>
      </c>
      <c r="Q4831" s="15">
        <f>IF([1]!Table_1[[#This Row],[연도]]=2018,1,0)</f>
        <v>0</v>
      </c>
      <c r="R4831" s="15">
        <f>IF([1]!Table_1[[#This Row],[연도]]=2019,1,0)</f>
        <v>0</v>
      </c>
      <c r="S4831" s="15">
        <f>IF([1]!Table_1[[#This Row],[연도]]=2020,1,0)</f>
        <v>0</v>
      </c>
      <c r="T4831" s="15">
        <f>IF([1]!Table_1[[#This Row],[연도]]=2021,1,0)</f>
        <v>1</v>
      </c>
      <c r="U4831" s="15">
        <f>IF([1]!Table_1[[#This Row],[연도]]=2022,1,0)</f>
        <v>0</v>
      </c>
      <c r="V4831" s="15">
        <f>IF([1]!Table_1[[#This Row],[연도]]=2023,1,0)</f>
        <v>0</v>
      </c>
      <c r="W4831" s="12">
        <v>0.23</v>
      </c>
      <c r="X4831" s="10">
        <f>Y4831/1000000000000</f>
        <v>0.121728</v>
      </c>
      <c r="Y4831" s="15">
        <f>[1]!Table_1[[#This Row],[주가]]*[1]!Table_1[[#This Row],[기말주식수]]</f>
        <v>121728000000</v>
      </c>
      <c r="Z4831" s="14">
        <f>AA4831/10</f>
        <v>1.216969820679257</v>
      </c>
      <c r="AA4831" s="15">
        <f>[1]!Table_1[[#This Row],[시가총액]]/[1]!Table_1[[#This Row],[당기순이익(세후영업이익)]]</f>
        <v>12.169698206792569</v>
      </c>
      <c r="AB4831" s="12">
        <v>1213208000</v>
      </c>
    </row>
    <row r="4832" spans="1:28" ht="19.2">
      <c r="A4832" s="10">
        <v>4831</v>
      </c>
      <c r="B4832" s="10">
        <v>66130</v>
      </c>
      <c r="C4832" s="11" t="s">
        <v>776</v>
      </c>
      <c r="D4832" s="11" t="s">
        <v>20</v>
      </c>
      <c r="E4832" s="10">
        <v>2022</v>
      </c>
      <c r="F4832" s="10">
        <v>18.266999999999999</v>
      </c>
      <c r="G4832" s="14">
        <f>([1]!Table_1[[#This Row],[총자산]]-[1]!Table_1[[#This Row],[장부가치 자기자본]]+[1]!Table_1[[#This Row],[시가총액]])/[1]!Table_1[[#This Row],[총자산]]</f>
        <v>0.77025495318331616</v>
      </c>
      <c r="H4832" s="14">
        <f>I4832/100000000000</f>
        <v>7.183438566E-2</v>
      </c>
      <c r="I4832" s="10">
        <v>7183438566</v>
      </c>
      <c r="J4832" s="10">
        <v>14.27</v>
      </c>
      <c r="K4832" s="10">
        <f>L4832/1000000000000</f>
        <v>0.14313013213699999</v>
      </c>
      <c r="L4832" s="10">
        <v>143130132137</v>
      </c>
      <c r="M4832" s="10">
        <v>2.62</v>
      </c>
      <c r="N4832" s="10">
        <v>1</v>
      </c>
      <c r="O4832" s="14">
        <f>IF([1]!Table_1[[#This Row],[연도]]=2016,1,0)</f>
        <v>0</v>
      </c>
      <c r="P4832" s="14">
        <f>IF([1]!Table_1[[#This Row],[연도]]=2017,1,0)</f>
        <v>0</v>
      </c>
      <c r="Q4832" s="14">
        <f>IF([1]!Table_1[[#This Row],[연도]]=2018,1,0)</f>
        <v>0</v>
      </c>
      <c r="R4832" s="14">
        <f>IF([1]!Table_1[[#This Row],[연도]]=2019,1,0)</f>
        <v>0</v>
      </c>
      <c r="S4832" s="14">
        <f>IF([1]!Table_1[[#This Row],[연도]]=2020,1,0)</f>
        <v>0</v>
      </c>
      <c r="T4832" s="14">
        <f>IF([1]!Table_1[[#This Row],[연도]]=2021,1,0)</f>
        <v>0</v>
      </c>
      <c r="U4832" s="14">
        <f>IF([1]!Table_1[[#This Row],[연도]]=2022,1,0)</f>
        <v>1</v>
      </c>
      <c r="V4832" s="14">
        <f>IF([1]!Table_1[[#This Row],[연도]]=2023,1,0)</f>
        <v>0</v>
      </c>
      <c r="W4832" s="10">
        <v>0.38</v>
      </c>
      <c r="X4832" s="10">
        <f>Y4832/1000000000000</f>
        <v>6.6175999999999999E-2</v>
      </c>
      <c r="Y4832" s="14">
        <f>[1]!Table_1[[#This Row],[주가]]*[1]!Table_1[[#This Row],[기말주식수]]</f>
        <v>66176000000</v>
      </c>
      <c r="Z4832" s="14">
        <f>AA4832/10</f>
        <v>0.9212301238743551</v>
      </c>
      <c r="AA4832" s="14">
        <f>[1]!Table_1[[#This Row],[시가총액]]/[1]!Table_1[[#This Row],[당기순이익(세후영업이익)]]</f>
        <v>9.2123012387435512</v>
      </c>
      <c r="AB4832" s="10">
        <v>839163500</v>
      </c>
    </row>
    <row r="4833" spans="1:28" ht="19.2">
      <c r="A4833" s="12">
        <v>4832</v>
      </c>
      <c r="B4833" s="12">
        <v>66130</v>
      </c>
      <c r="C4833" s="13" t="s">
        <v>776</v>
      </c>
      <c r="D4833" s="13" t="s">
        <v>20</v>
      </c>
      <c r="E4833" s="12">
        <v>2023</v>
      </c>
      <c r="F4833" s="12">
        <v>17.995000000000001</v>
      </c>
      <c r="G4833" s="15">
        <f>([1]!Table_1[[#This Row],[총자산]]-[1]!Table_1[[#This Row],[장부가치 자기자본]]+[1]!Table_1[[#This Row],[시가총액]])/[1]!Table_1[[#This Row],[총자산]]</f>
        <v>0.79911779984462428</v>
      </c>
      <c r="H4833" s="14">
        <f>I4833/100000000000</f>
        <v>6.2822893330000004E-2</v>
      </c>
      <c r="I4833" s="12">
        <v>6282289333</v>
      </c>
      <c r="J4833" s="12">
        <v>6.99</v>
      </c>
      <c r="K4833" s="10">
        <f>L4833/1000000000000</f>
        <v>0.15462278716200001</v>
      </c>
      <c r="L4833" s="12">
        <v>154622787162</v>
      </c>
      <c r="M4833" s="12">
        <v>1.98</v>
      </c>
      <c r="N4833" s="12">
        <v>1</v>
      </c>
      <c r="O4833" s="15">
        <f>IF([1]!Table_1[[#This Row],[연도]]=2016,1,0)</f>
        <v>0</v>
      </c>
      <c r="P4833" s="15">
        <f>IF([1]!Table_1[[#This Row],[연도]]=2017,1,0)</f>
        <v>0</v>
      </c>
      <c r="Q4833" s="15">
        <f>IF([1]!Table_1[[#This Row],[연도]]=2018,1,0)</f>
        <v>0</v>
      </c>
      <c r="R4833" s="15">
        <f>IF([1]!Table_1[[#This Row],[연도]]=2019,1,0)</f>
        <v>0</v>
      </c>
      <c r="S4833" s="15">
        <f>IF([1]!Table_1[[#This Row],[연도]]=2020,1,0)</f>
        <v>0</v>
      </c>
      <c r="T4833" s="15">
        <f>IF([1]!Table_1[[#This Row],[연도]]=2021,1,0)</f>
        <v>0</v>
      </c>
      <c r="U4833" s="15">
        <f>IF([1]!Table_1[[#This Row],[연도]]=2022,1,0)</f>
        <v>0</v>
      </c>
      <c r="V4833" s="15">
        <f>IF([1]!Table_1[[#This Row],[연도]]=2023,1,0)</f>
        <v>1</v>
      </c>
      <c r="W4833" s="12">
        <v>0.23</v>
      </c>
      <c r="X4833" s="10">
        <f>Y4833/1000000000000</f>
        <v>7.2831999999999994E-2</v>
      </c>
      <c r="Y4833" s="15">
        <f>[1]!Table_1[[#This Row],[주가]]*[1]!Table_1[[#This Row],[기말주식수]]</f>
        <v>72832000000</v>
      </c>
      <c r="Z4833" s="14">
        <f>AA4833/10</f>
        <v>1.1593225994451344</v>
      </c>
      <c r="AA4833" s="15">
        <f>[1]!Table_1[[#This Row],[시가총액]]/[1]!Table_1[[#This Row],[당기순이익(세후영업이익)]]</f>
        <v>11.593225994451345</v>
      </c>
      <c r="AB4833" s="12">
        <v>1080432990</v>
      </c>
    </row>
    <row r="4834" spans="1:28" ht="19.2">
      <c r="A4834" s="10">
        <v>4833</v>
      </c>
      <c r="B4834" s="10">
        <v>66310</v>
      </c>
      <c r="C4834" s="11" t="s">
        <v>777</v>
      </c>
      <c r="D4834" s="11" t="s">
        <v>20</v>
      </c>
      <c r="E4834" s="10">
        <v>2017</v>
      </c>
      <c r="F4834" s="10">
        <v>54.311999999999998</v>
      </c>
      <c r="G4834" s="14">
        <f>([1]!Table_1[[#This Row],[총자산]]-[1]!Table_1[[#This Row],[장부가치 자기자본]]+[1]!Table_1[[#This Row],[시가총액]])/[1]!Table_1[[#This Row],[총자산]]</f>
        <v>0.98799568073357724</v>
      </c>
      <c r="H4834" s="14">
        <f>I4834/100000000000</f>
        <v>1.0670048349999999E-2</v>
      </c>
      <c r="I4834" s="10">
        <v>1067004835</v>
      </c>
      <c r="J4834" s="10">
        <v>-0.9</v>
      </c>
      <c r="K4834" s="10">
        <f>L4834/1000000000000</f>
        <v>2.2628424401000002E-2</v>
      </c>
      <c r="L4834" s="10">
        <v>22628424401</v>
      </c>
      <c r="M4834" s="10">
        <v>0.72</v>
      </c>
      <c r="N4834" s="10">
        <v>1</v>
      </c>
      <c r="O4834" s="14">
        <f>IF([1]!Table_1[[#This Row],[연도]]=2016,1,0)</f>
        <v>0</v>
      </c>
      <c r="P4834" s="14">
        <f>IF([1]!Table_1[[#This Row],[연도]]=2017,1,0)</f>
        <v>1</v>
      </c>
      <c r="Q4834" s="14">
        <f>IF([1]!Table_1[[#This Row],[연도]]=2018,1,0)</f>
        <v>0</v>
      </c>
      <c r="R4834" s="14">
        <f>IF([1]!Table_1[[#This Row],[연도]]=2019,1,0)</f>
        <v>0</v>
      </c>
      <c r="S4834" s="14">
        <f>IF([1]!Table_1[[#This Row],[연도]]=2020,1,0)</f>
        <v>0</v>
      </c>
      <c r="T4834" s="14">
        <f>IF([1]!Table_1[[#This Row],[연도]]=2021,1,0)</f>
        <v>0</v>
      </c>
      <c r="U4834" s="14">
        <f>IF([1]!Table_1[[#This Row],[연도]]=2022,1,0)</f>
        <v>0</v>
      </c>
      <c r="V4834" s="14">
        <f>IF([1]!Table_1[[#This Row],[연도]]=2023,1,0)</f>
        <v>0</v>
      </c>
      <c r="W4834" s="10">
        <v>0.54</v>
      </c>
      <c r="X4834" s="10">
        <f>Y4834/1000000000000</f>
        <v>5.19045021E-2</v>
      </c>
      <c r="Y4834" s="14">
        <f>[1]!Table_1[[#This Row],[주가]]*[1]!Table_1[[#This Row],[기말주식수]]</f>
        <v>51904502100</v>
      </c>
      <c r="Z4834" s="14">
        <f>AA4834/10</f>
        <v>4.8645048642164772</v>
      </c>
      <c r="AA4834" s="14">
        <f>[1]!Table_1[[#This Row],[시가총액]]/[1]!Table_1[[#This Row],[당기순이익(세후영업이익)]]</f>
        <v>48.645048642164774</v>
      </c>
      <c r="AB4834" s="10">
        <v>407880100</v>
      </c>
    </row>
    <row r="4835" spans="1:28" ht="19.2">
      <c r="A4835" s="12">
        <v>4834</v>
      </c>
      <c r="B4835" s="12">
        <v>66310</v>
      </c>
      <c r="C4835" s="13" t="s">
        <v>777</v>
      </c>
      <c r="D4835" s="13" t="s">
        <v>20</v>
      </c>
      <c r="E4835" s="12">
        <v>2018</v>
      </c>
      <c r="F4835" s="12">
        <v>-43.107999999999997</v>
      </c>
      <c r="G4835" s="15">
        <f>([1]!Table_1[[#This Row],[총자산]]-[1]!Table_1[[#This Row],[장부가치 자기자본]]+[1]!Table_1[[#This Row],[시가총액]])/[1]!Table_1[[#This Row],[총자산]]</f>
        <v>0.73658312635478806</v>
      </c>
      <c r="H4835" s="14">
        <f>I4835/100000000000</f>
        <v>-1.0533203390000001E-2</v>
      </c>
      <c r="I4835" s="12">
        <v>-1053320339</v>
      </c>
      <c r="J4835" s="12">
        <v>-1.83</v>
      </c>
      <c r="K4835" s="10">
        <f>L4835/1000000000000</f>
        <v>1.8823761259E-2</v>
      </c>
      <c r="L4835" s="12">
        <v>18823761259</v>
      </c>
      <c r="M4835" s="12">
        <v>5.21</v>
      </c>
      <c r="N4835" s="12">
        <v>1</v>
      </c>
      <c r="O4835" s="15">
        <f>IF([1]!Table_1[[#This Row],[연도]]=2016,1,0)</f>
        <v>0</v>
      </c>
      <c r="P4835" s="15">
        <f>IF([1]!Table_1[[#This Row],[연도]]=2017,1,0)</f>
        <v>0</v>
      </c>
      <c r="Q4835" s="15">
        <f>IF([1]!Table_1[[#This Row],[연도]]=2018,1,0)</f>
        <v>1</v>
      </c>
      <c r="R4835" s="15">
        <f>IF([1]!Table_1[[#This Row],[연도]]=2019,1,0)</f>
        <v>0</v>
      </c>
      <c r="S4835" s="15">
        <f>IF([1]!Table_1[[#This Row],[연도]]=2020,1,0)</f>
        <v>0</v>
      </c>
      <c r="T4835" s="15">
        <f>IF([1]!Table_1[[#This Row],[연도]]=2021,1,0)</f>
        <v>0</v>
      </c>
      <c r="U4835" s="15">
        <f>IF([1]!Table_1[[#This Row],[연도]]=2022,1,0)</f>
        <v>0</v>
      </c>
      <c r="V4835" s="15">
        <f>IF([1]!Table_1[[#This Row],[연도]]=2023,1,0)</f>
        <v>0</v>
      </c>
      <c r="W4835" s="12">
        <v>1.2</v>
      </c>
      <c r="X4835" s="10">
        <f>Y4835/1000000000000</f>
        <v>3.7252035000000003E-2</v>
      </c>
      <c r="Y4835" s="15">
        <f>[1]!Table_1[[#This Row],[주가]]*[1]!Table_1[[#This Row],[기말주식수]]</f>
        <v>37252035000</v>
      </c>
      <c r="Z4835" s="14">
        <f>AA4835/10</f>
        <v>-3.5366292305118017</v>
      </c>
      <c r="AA4835" s="15">
        <f>[1]!Table_1[[#This Row],[시가총액]]/[1]!Table_1[[#This Row],[당기순이익(세후영업이익)]]</f>
        <v>-35.366292305118016</v>
      </c>
      <c r="AB4835" s="12">
        <v>152169560</v>
      </c>
    </row>
    <row r="4836" spans="1:28" ht="19.2">
      <c r="A4836" s="10">
        <v>4835</v>
      </c>
      <c r="B4836" s="10">
        <v>66310</v>
      </c>
      <c r="C4836" s="11" t="s">
        <v>777</v>
      </c>
      <c r="D4836" s="11" t="s">
        <v>20</v>
      </c>
      <c r="E4836" s="10">
        <v>2019</v>
      </c>
      <c r="F4836" s="10">
        <v>36.731000000000002</v>
      </c>
      <c r="G4836" s="14">
        <f>([1]!Table_1[[#This Row],[총자산]]-[1]!Table_1[[#This Row],[장부가치 자기자본]]+[1]!Table_1[[#This Row],[시가총액]])/[1]!Table_1[[#This Row],[총자산]]</f>
        <v>1.9795071641184505</v>
      </c>
      <c r="H4836" s="14">
        <f>I4836/100000000000</f>
        <v>4.1654115400000004E-3</v>
      </c>
      <c r="I4836" s="10">
        <v>416541154</v>
      </c>
      <c r="J4836" s="10">
        <v>8.23</v>
      </c>
      <c r="K4836" s="10">
        <f>L4836/1000000000000</f>
        <v>2.2679508894E-2</v>
      </c>
      <c r="L4836" s="10">
        <v>22679508894</v>
      </c>
      <c r="M4836" s="10">
        <v>4.5199999999999996</v>
      </c>
      <c r="N4836" s="10">
        <v>1</v>
      </c>
      <c r="O4836" s="14">
        <f>IF([1]!Table_1[[#This Row],[연도]]=2016,1,0)</f>
        <v>0</v>
      </c>
      <c r="P4836" s="14">
        <f>IF([1]!Table_1[[#This Row],[연도]]=2017,1,0)</f>
        <v>0</v>
      </c>
      <c r="Q4836" s="14">
        <f>IF([1]!Table_1[[#This Row],[연도]]=2018,1,0)</f>
        <v>0</v>
      </c>
      <c r="R4836" s="14">
        <f>IF([1]!Table_1[[#This Row],[연도]]=2019,1,0)</f>
        <v>1</v>
      </c>
      <c r="S4836" s="14">
        <f>IF([1]!Table_1[[#This Row],[연도]]=2020,1,0)</f>
        <v>0</v>
      </c>
      <c r="T4836" s="14">
        <f>IF([1]!Table_1[[#This Row],[연도]]=2021,1,0)</f>
        <v>0</v>
      </c>
      <c r="U4836" s="14">
        <f>IF([1]!Table_1[[#This Row],[연도]]=2022,1,0)</f>
        <v>0</v>
      </c>
      <c r="V4836" s="14">
        <f>IF([1]!Table_1[[#This Row],[연도]]=2023,1,0)</f>
        <v>0</v>
      </c>
      <c r="W4836" s="10">
        <v>0.85</v>
      </c>
      <c r="X4836" s="10">
        <f>Y4836/1000000000000</f>
        <v>0.11175610499999999</v>
      </c>
      <c r="Y4836" s="14">
        <f>[1]!Table_1[[#This Row],[주가]]*[1]!Table_1[[#This Row],[기말주식수]]</f>
        <v>111756105000</v>
      </c>
      <c r="Z4836" s="14">
        <f>AA4836/10</f>
        <v>26.829547075197279</v>
      </c>
      <c r="AA4836" s="14">
        <f>[1]!Table_1[[#This Row],[시가총액]]/[1]!Table_1[[#This Row],[당기순이익(세후영업이익)]]</f>
        <v>268.2954707519728</v>
      </c>
      <c r="AB4836" s="10">
        <v>405515450</v>
      </c>
    </row>
    <row r="4837" spans="1:28" ht="19.2">
      <c r="A4837" s="12">
        <v>4836</v>
      </c>
      <c r="B4837" s="12">
        <v>66310</v>
      </c>
      <c r="C4837" s="13" t="s">
        <v>777</v>
      </c>
      <c r="D4837" s="13" t="s">
        <v>20</v>
      </c>
      <c r="E4837" s="12">
        <v>2020</v>
      </c>
      <c r="F4837" s="12">
        <v>353.363</v>
      </c>
      <c r="G4837" s="15">
        <f>([1]!Table_1[[#This Row],[총자산]]-[1]!Table_1[[#This Row],[장부가치 자기자본]]+[1]!Table_1[[#This Row],[시가총액]])/[1]!Table_1[[#This Row],[총자산]]</f>
        <v>2.1112822112115626</v>
      </c>
      <c r="H4837" s="14">
        <f>I4837/100000000000</f>
        <v>4.3091183200000003E-3</v>
      </c>
      <c r="I4837" s="12">
        <v>430911832</v>
      </c>
      <c r="J4837" s="12">
        <v>27.43</v>
      </c>
      <c r="K4837" s="10">
        <f>L4837/1000000000000</f>
        <v>2.3003429959999998E-2</v>
      </c>
      <c r="L4837" s="12">
        <v>23003429960</v>
      </c>
      <c r="M4837" s="12">
        <v>4.1100000000000003</v>
      </c>
      <c r="N4837" s="12">
        <v>1</v>
      </c>
      <c r="O4837" s="15">
        <f>IF([1]!Table_1[[#This Row],[연도]]=2016,1,0)</f>
        <v>0</v>
      </c>
      <c r="P4837" s="15">
        <f>IF([1]!Table_1[[#This Row],[연도]]=2017,1,0)</f>
        <v>0</v>
      </c>
      <c r="Q4837" s="15">
        <f>IF([1]!Table_1[[#This Row],[연도]]=2018,1,0)</f>
        <v>0</v>
      </c>
      <c r="R4837" s="15">
        <f>IF([1]!Table_1[[#This Row],[연도]]=2019,1,0)</f>
        <v>0</v>
      </c>
      <c r="S4837" s="15">
        <f>IF([1]!Table_1[[#This Row],[연도]]=2020,1,0)</f>
        <v>1</v>
      </c>
      <c r="T4837" s="15">
        <f>IF([1]!Table_1[[#This Row],[연도]]=2021,1,0)</f>
        <v>0</v>
      </c>
      <c r="U4837" s="15">
        <f>IF([1]!Table_1[[#This Row],[연도]]=2022,1,0)</f>
        <v>0</v>
      </c>
      <c r="V4837" s="15">
        <f>IF([1]!Table_1[[#This Row],[연도]]=2023,1,0)</f>
        <v>0</v>
      </c>
      <c r="W4837" s="12">
        <v>0.47</v>
      </c>
      <c r="X4837" s="10">
        <f>Y4837/1000000000000</f>
        <v>0.13741861799999999</v>
      </c>
      <c r="Y4837" s="15">
        <f>[1]!Table_1[[#This Row],[주가]]*[1]!Table_1[[#This Row],[기말주식수]]</f>
        <v>137418618000</v>
      </c>
      <c r="Z4837" s="14">
        <f>AA4837/10</f>
        <v>31.890193722970224</v>
      </c>
      <c r="AA4837" s="15">
        <f>[1]!Table_1[[#This Row],[시가총액]]/[1]!Table_1[[#This Row],[당기순이익(세후영업이익)]]</f>
        <v>318.90193722970224</v>
      </c>
      <c r="AB4837" s="12">
        <v>480573725</v>
      </c>
    </row>
    <row r="4838" spans="1:28" ht="19.2">
      <c r="A4838" s="10">
        <v>4837</v>
      </c>
      <c r="B4838" s="10">
        <v>66310</v>
      </c>
      <c r="C4838" s="11" t="s">
        <v>777</v>
      </c>
      <c r="D4838" s="11" t="s">
        <v>20</v>
      </c>
      <c r="E4838" s="10">
        <v>2021</v>
      </c>
      <c r="F4838" s="10">
        <v>59.499000000000002</v>
      </c>
      <c r="G4838" s="14">
        <f>([1]!Table_1[[#This Row],[총자산]]-[1]!Table_1[[#This Row],[장부가치 자기자본]]+[1]!Table_1[[#This Row],[시가총액]])/[1]!Table_1[[#This Row],[총자산]]</f>
        <v>2.9477810585111892</v>
      </c>
      <c r="H4838" s="14">
        <f>I4838/100000000000</f>
        <v>2.705150295E-2</v>
      </c>
      <c r="I4838" s="10">
        <v>2705150295</v>
      </c>
      <c r="J4838" s="10">
        <v>8.52</v>
      </c>
      <c r="K4838" s="10">
        <f>L4838/1000000000000</f>
        <v>2.9379599348E-2</v>
      </c>
      <c r="L4838" s="10">
        <v>29379599348</v>
      </c>
      <c r="M4838" s="10">
        <v>5.39</v>
      </c>
      <c r="N4838" s="10">
        <v>1</v>
      </c>
      <c r="O4838" s="14">
        <f>IF([1]!Table_1[[#This Row],[연도]]=2016,1,0)</f>
        <v>0</v>
      </c>
      <c r="P4838" s="14">
        <f>IF([1]!Table_1[[#This Row],[연도]]=2017,1,0)</f>
        <v>0</v>
      </c>
      <c r="Q4838" s="14">
        <f>IF([1]!Table_1[[#This Row],[연도]]=2018,1,0)</f>
        <v>0</v>
      </c>
      <c r="R4838" s="14">
        <f>IF([1]!Table_1[[#This Row],[연도]]=2019,1,0)</f>
        <v>0</v>
      </c>
      <c r="S4838" s="14">
        <f>IF([1]!Table_1[[#This Row],[연도]]=2020,1,0)</f>
        <v>0</v>
      </c>
      <c r="T4838" s="14">
        <f>IF([1]!Table_1[[#This Row],[연도]]=2021,1,0)</f>
        <v>1</v>
      </c>
      <c r="U4838" s="14">
        <f>IF([1]!Table_1[[#This Row],[연도]]=2022,1,0)</f>
        <v>0</v>
      </c>
      <c r="V4838" s="14">
        <f>IF([1]!Table_1[[#This Row],[연도]]=2023,1,0)</f>
        <v>0</v>
      </c>
      <c r="W4838" s="10">
        <v>0.42</v>
      </c>
      <c r="X4838" s="10">
        <f>Y4838/1000000000000</f>
        <v>0.23135948009999999</v>
      </c>
      <c r="Y4838" s="14">
        <f>[1]!Table_1[[#This Row],[주가]]*[1]!Table_1[[#This Row],[기말주식수]]</f>
        <v>231359480100</v>
      </c>
      <c r="Z4838" s="14">
        <f>AA4838/10</f>
        <v>8.5525554911912955</v>
      </c>
      <c r="AA4838" s="14">
        <f>[1]!Table_1[[#This Row],[시가총액]]/[1]!Table_1[[#This Row],[당기순이익(세후영업이익)]]</f>
        <v>85.525554911912948</v>
      </c>
      <c r="AB4838" s="10">
        <v>927595150</v>
      </c>
    </row>
    <row r="4839" spans="1:28" ht="19.2">
      <c r="A4839" s="12">
        <v>4838</v>
      </c>
      <c r="B4839" s="12">
        <v>66310</v>
      </c>
      <c r="C4839" s="13" t="s">
        <v>777</v>
      </c>
      <c r="D4839" s="13" t="s">
        <v>20</v>
      </c>
      <c r="E4839" s="12">
        <v>2022</v>
      </c>
      <c r="F4839" s="12">
        <v>12.999000000000001</v>
      </c>
      <c r="G4839" s="15">
        <f>([1]!Table_1[[#This Row],[총자산]]-[1]!Table_1[[#This Row],[장부가치 자기자본]]+[1]!Table_1[[#This Row],[시가총액]])/[1]!Table_1[[#This Row],[총자산]]</f>
        <v>1.0717123285275758</v>
      </c>
      <c r="H4839" s="14">
        <f>I4839/100000000000</f>
        <v>1.8451505440000002E-2</v>
      </c>
      <c r="I4839" s="12">
        <v>1845150544</v>
      </c>
      <c r="J4839" s="12">
        <v>6.37</v>
      </c>
      <c r="K4839" s="10">
        <f>L4839/1000000000000</f>
        <v>2.2699451677E-2</v>
      </c>
      <c r="L4839" s="12">
        <v>22699451677</v>
      </c>
      <c r="M4839" s="12">
        <v>5.95</v>
      </c>
      <c r="N4839" s="12">
        <v>1</v>
      </c>
      <c r="O4839" s="15">
        <f>IF([1]!Table_1[[#This Row],[연도]]=2016,1,0)</f>
        <v>0</v>
      </c>
      <c r="P4839" s="15">
        <f>IF([1]!Table_1[[#This Row],[연도]]=2017,1,0)</f>
        <v>0</v>
      </c>
      <c r="Q4839" s="15">
        <f>IF([1]!Table_1[[#This Row],[연도]]=2018,1,0)</f>
        <v>0</v>
      </c>
      <c r="R4839" s="15">
        <f>IF([1]!Table_1[[#This Row],[연도]]=2019,1,0)</f>
        <v>0</v>
      </c>
      <c r="S4839" s="15">
        <f>IF([1]!Table_1[[#This Row],[연도]]=2020,1,0)</f>
        <v>0</v>
      </c>
      <c r="T4839" s="15">
        <f>IF([1]!Table_1[[#This Row],[연도]]=2021,1,0)</f>
        <v>0</v>
      </c>
      <c r="U4839" s="15">
        <f>IF([1]!Table_1[[#This Row],[연도]]=2022,1,0)</f>
        <v>1</v>
      </c>
      <c r="V4839" s="15">
        <f>IF([1]!Table_1[[#This Row],[연도]]=2023,1,0)</f>
        <v>0</v>
      </c>
      <c r="W4839" s="12">
        <v>0.96</v>
      </c>
      <c r="X4839" s="10">
        <f>Y4839/1000000000000</f>
        <v>8.7431386030000002E-2</v>
      </c>
      <c r="Y4839" s="15">
        <f>[1]!Table_1[[#This Row],[주가]]*[1]!Table_1[[#This Row],[기말주식수]]</f>
        <v>87431386030</v>
      </c>
      <c r="Z4839" s="14">
        <f>AA4839/10</f>
        <v>4.7384418748002171</v>
      </c>
      <c r="AA4839" s="15">
        <f>[1]!Table_1[[#This Row],[시가총액]]/[1]!Table_1[[#This Row],[당기순이익(세후영업이익)]]</f>
        <v>47.384418748002169</v>
      </c>
      <c r="AB4839" s="12">
        <v>911000400</v>
      </c>
    </row>
    <row r="4840" spans="1:28" ht="19.2">
      <c r="A4840" s="10">
        <v>4839</v>
      </c>
      <c r="B4840" s="10">
        <v>66310</v>
      </c>
      <c r="C4840" s="11" t="s">
        <v>777</v>
      </c>
      <c r="D4840" s="11" t="s">
        <v>20</v>
      </c>
      <c r="E4840" s="10">
        <v>2023</v>
      </c>
      <c r="F4840" s="10">
        <v>33.642000000000003</v>
      </c>
      <c r="G4840" s="14">
        <f>([1]!Table_1[[#This Row],[총자산]]-[1]!Table_1[[#This Row],[장부가치 자기자본]]+[1]!Table_1[[#This Row],[시가총액]])/[1]!Table_1[[#This Row],[총자산]]</f>
        <v>1.1082811966327097</v>
      </c>
      <c r="H4840" s="14">
        <f>I4840/100000000000</f>
        <v>-4.2430126970000002E-2</v>
      </c>
      <c r="I4840" s="10">
        <v>-4243012697</v>
      </c>
      <c r="J4840" s="10">
        <v>2.0299999999999998</v>
      </c>
      <c r="K4840" s="10">
        <f>L4840/1000000000000</f>
        <v>1.8687093091000001E-2</v>
      </c>
      <c r="L4840" s="10">
        <v>18687093091</v>
      </c>
      <c r="M4840" s="10">
        <v>12.97</v>
      </c>
      <c r="N4840" s="10">
        <v>1</v>
      </c>
      <c r="O4840" s="14">
        <f>IF([1]!Table_1[[#This Row],[연도]]=2016,1,0)</f>
        <v>0</v>
      </c>
      <c r="P4840" s="14">
        <f>IF([1]!Table_1[[#This Row],[연도]]=2017,1,0)</f>
        <v>0</v>
      </c>
      <c r="Q4840" s="14">
        <f>IF([1]!Table_1[[#This Row],[연도]]=2018,1,0)</f>
        <v>0</v>
      </c>
      <c r="R4840" s="14">
        <f>IF([1]!Table_1[[#This Row],[연도]]=2019,1,0)</f>
        <v>0</v>
      </c>
      <c r="S4840" s="14">
        <f>IF([1]!Table_1[[#This Row],[연도]]=2020,1,0)</f>
        <v>0</v>
      </c>
      <c r="T4840" s="14">
        <f>IF([1]!Table_1[[#This Row],[연도]]=2021,1,0)</f>
        <v>0</v>
      </c>
      <c r="U4840" s="14">
        <f>IF([1]!Table_1[[#This Row],[연도]]=2022,1,0)</f>
        <v>0</v>
      </c>
      <c r="V4840" s="14">
        <f>IF([1]!Table_1[[#This Row],[연도]]=2023,1,0)</f>
        <v>1</v>
      </c>
      <c r="W4840" s="10">
        <v>0.59</v>
      </c>
      <c r="X4840" s="10">
        <f>Y4840/1000000000000</f>
        <v>9.1974480319999996E-2</v>
      </c>
      <c r="Y4840" s="14">
        <f>[1]!Table_1[[#This Row],[주가]]*[1]!Table_1[[#This Row],[기말주식수]]</f>
        <v>91974480320</v>
      </c>
      <c r="Z4840" s="14">
        <f>AA4840/10</f>
        <v>-2.1676692220372114</v>
      </c>
      <c r="AA4840" s="14">
        <f>[1]!Table_1[[#This Row],[시가총액]]/[1]!Table_1[[#This Row],[당기순이익(세후영업이익)]]</f>
        <v>-21.676692220372114</v>
      </c>
      <c r="AB4840" s="10">
        <v>912375300</v>
      </c>
    </row>
    <row r="4841" spans="1:28" ht="19.2">
      <c r="A4841" s="12">
        <v>4840</v>
      </c>
      <c r="B4841" s="12">
        <v>66360</v>
      </c>
      <c r="C4841" s="13" t="s">
        <v>778</v>
      </c>
      <c r="D4841" s="13" t="s">
        <v>20</v>
      </c>
      <c r="E4841" s="12">
        <v>2018</v>
      </c>
      <c r="F4841" s="12">
        <v>-4.5990000000000002</v>
      </c>
      <c r="G4841" s="15">
        <f>([1]!Table_1[[#This Row],[총자산]]-[1]!Table_1[[#This Row],[장부가치 자기자본]]+[1]!Table_1[[#This Row],[시가총액]])/[1]!Table_1[[#This Row],[총자산]]</f>
        <v>0.83451651192468823</v>
      </c>
      <c r="H4841" s="14">
        <f>I4841/100000000000</f>
        <v>-4.9255099600000003E-3</v>
      </c>
      <c r="I4841" s="12">
        <v>-492550996</v>
      </c>
      <c r="J4841" s="12">
        <v>5.2</v>
      </c>
      <c r="K4841" s="10">
        <f>L4841/1000000000000</f>
        <v>0.29382528539699998</v>
      </c>
      <c r="L4841" s="12">
        <v>293825285397</v>
      </c>
      <c r="M4841" s="12">
        <v>4.93</v>
      </c>
      <c r="N4841" s="12">
        <v>1</v>
      </c>
      <c r="O4841" s="15">
        <f>IF([1]!Table_1[[#This Row],[연도]]=2016,1,0)</f>
        <v>0</v>
      </c>
      <c r="P4841" s="15">
        <f>IF([1]!Table_1[[#This Row],[연도]]=2017,1,0)</f>
        <v>0</v>
      </c>
      <c r="Q4841" s="15">
        <f>IF([1]!Table_1[[#This Row],[연도]]=2018,1,0)</f>
        <v>1</v>
      </c>
      <c r="R4841" s="15">
        <f>IF([1]!Table_1[[#This Row],[연도]]=2019,1,0)</f>
        <v>0</v>
      </c>
      <c r="S4841" s="15">
        <f>IF([1]!Table_1[[#This Row],[연도]]=2020,1,0)</f>
        <v>0</v>
      </c>
      <c r="T4841" s="15">
        <f>IF([1]!Table_1[[#This Row],[연도]]=2021,1,0)</f>
        <v>0</v>
      </c>
      <c r="U4841" s="15">
        <f>IF([1]!Table_1[[#This Row],[연도]]=2022,1,0)</f>
        <v>0</v>
      </c>
      <c r="V4841" s="15">
        <f>IF([1]!Table_1[[#This Row],[연도]]=2023,1,0)</f>
        <v>0</v>
      </c>
      <c r="W4841" s="12">
        <v>0.7</v>
      </c>
      <c r="X4841" s="10">
        <f>Y4841/1000000000000</f>
        <v>5.6636653808000002E-2</v>
      </c>
      <c r="Y4841" s="15">
        <f>[1]!Table_1[[#This Row],[주가]]*[1]!Table_1[[#This Row],[기말주식수]]</f>
        <v>56636653808</v>
      </c>
      <c r="Z4841" s="14">
        <f>AA4841/10</f>
        <v>-11.498637555896853</v>
      </c>
      <c r="AA4841" s="15">
        <f>[1]!Table_1[[#This Row],[시가총액]]/[1]!Table_1[[#This Row],[당기순이익(세후영업이익)]]</f>
        <v>-114.98637555896852</v>
      </c>
      <c r="AB4841" s="12">
        <v>448180600</v>
      </c>
    </row>
    <row r="4842" spans="1:28" ht="19.2">
      <c r="A4842" s="10">
        <v>4841</v>
      </c>
      <c r="B4842" s="10">
        <v>66570</v>
      </c>
      <c r="C4842" s="11" t="s">
        <v>779</v>
      </c>
      <c r="D4842" s="11" t="s">
        <v>6</v>
      </c>
      <c r="E4842" s="10">
        <v>2016</v>
      </c>
      <c r="F4842" s="10">
        <v>57.701000000000001</v>
      </c>
      <c r="G4842" s="14">
        <f>([1]!Table_1[[#This Row],[총자산]]-[1]!Table_1[[#This Row],[장부가치 자기자본]]+[1]!Table_1[[#This Row],[시가총액]])/[1]!Table_1[[#This Row],[총자산]]</f>
        <v>0.87022903475867519</v>
      </c>
      <c r="H4842" s="14">
        <f>I4842/100000000000</f>
        <v>13.377599999999999</v>
      </c>
      <c r="I4842" s="10">
        <v>1337760000000</v>
      </c>
      <c r="J4842" s="10">
        <v>4.24</v>
      </c>
      <c r="K4842" s="10">
        <f>L4842/1000000000000</f>
        <v>55.367032999999999</v>
      </c>
      <c r="L4842" s="10">
        <v>55367033000000</v>
      </c>
      <c r="M4842" s="10">
        <v>0.22</v>
      </c>
      <c r="N4842" s="10">
        <v>1</v>
      </c>
      <c r="O4842" s="14">
        <f>IF([1]!Table_1[[#This Row],[연도]]=2016,1,0)</f>
        <v>1</v>
      </c>
      <c r="P4842" s="14">
        <f>IF([1]!Table_1[[#This Row],[연도]]=2017,1,0)</f>
        <v>0</v>
      </c>
      <c r="Q4842" s="14">
        <f>IF([1]!Table_1[[#This Row],[연도]]=2018,1,0)</f>
        <v>0</v>
      </c>
      <c r="R4842" s="14">
        <f>IF([1]!Table_1[[#This Row],[연도]]=2019,1,0)</f>
        <v>0</v>
      </c>
      <c r="S4842" s="14">
        <f>IF([1]!Table_1[[#This Row],[연도]]=2020,1,0)</f>
        <v>0</v>
      </c>
      <c r="T4842" s="14">
        <f>IF([1]!Table_1[[#This Row],[연도]]=2021,1,0)</f>
        <v>0</v>
      </c>
      <c r="U4842" s="14">
        <f>IF([1]!Table_1[[#This Row],[연도]]=2022,1,0)</f>
        <v>0</v>
      </c>
      <c r="V4842" s="14">
        <f>IF([1]!Table_1[[#This Row],[연도]]=2023,1,0)</f>
        <v>0</v>
      </c>
      <c r="W4842" s="10">
        <v>1.06</v>
      </c>
      <c r="X4842" s="10">
        <f>Y4842/1000000000000</f>
        <v>8.4442272024000005</v>
      </c>
      <c r="Y4842" s="14">
        <f>[1]!Table_1[[#This Row],[주가]]*[1]!Table_1[[#This Row],[기말주식수]]</f>
        <v>8444227202400</v>
      </c>
      <c r="Z4842" s="14">
        <f>AA4842/10</f>
        <v>0.63122138518119841</v>
      </c>
      <c r="AA4842" s="14">
        <f>[1]!Table_1[[#This Row],[시가총액]]/[1]!Table_1[[#This Row],[당기순이익(세후영업이익)]]</f>
        <v>6.3122138518119844</v>
      </c>
      <c r="AB4842" s="10">
        <v>72885443100</v>
      </c>
    </row>
    <row r="4843" spans="1:28" ht="19.2">
      <c r="A4843" s="12">
        <v>4842</v>
      </c>
      <c r="B4843" s="12">
        <v>66570</v>
      </c>
      <c r="C4843" s="13" t="s">
        <v>779</v>
      </c>
      <c r="D4843" s="13" t="s">
        <v>6</v>
      </c>
      <c r="E4843" s="12">
        <v>2017</v>
      </c>
      <c r="F4843" s="12">
        <v>3.899</v>
      </c>
      <c r="G4843" s="15">
        <f>([1]!Table_1[[#This Row],[총자산]]-[1]!Table_1[[#This Row],[장부가치 자기자본]]+[1]!Table_1[[#This Row],[시가총액]])/[1]!Table_1[[#This Row],[총자산]]</f>
        <v>1.0648452716493082</v>
      </c>
      <c r="H4843" s="14">
        <f>I4843/100000000000</f>
        <v>24.685500000000001</v>
      </c>
      <c r="I4843" s="12">
        <v>2468550000000</v>
      </c>
      <c r="J4843" s="12">
        <v>8.89</v>
      </c>
      <c r="K4843" s="10">
        <f>L4843/1000000000000</f>
        <v>61.396284000000001</v>
      </c>
      <c r="L4843" s="12">
        <v>61396284000000</v>
      </c>
      <c r="M4843" s="12">
        <v>1.03</v>
      </c>
      <c r="N4843" s="12">
        <v>1</v>
      </c>
      <c r="O4843" s="15">
        <f>IF([1]!Table_1[[#This Row],[연도]]=2016,1,0)</f>
        <v>0</v>
      </c>
      <c r="P4843" s="15">
        <f>IF([1]!Table_1[[#This Row],[연도]]=2017,1,0)</f>
        <v>1</v>
      </c>
      <c r="Q4843" s="15">
        <f>IF([1]!Table_1[[#This Row],[연도]]=2018,1,0)</f>
        <v>0</v>
      </c>
      <c r="R4843" s="15">
        <f>IF([1]!Table_1[[#This Row],[연도]]=2019,1,0)</f>
        <v>0</v>
      </c>
      <c r="S4843" s="15">
        <f>IF([1]!Table_1[[#This Row],[연도]]=2020,1,0)</f>
        <v>0</v>
      </c>
      <c r="T4843" s="15">
        <f>IF([1]!Table_1[[#This Row],[연도]]=2021,1,0)</f>
        <v>0</v>
      </c>
      <c r="U4843" s="15">
        <f>IF([1]!Table_1[[#This Row],[연도]]=2022,1,0)</f>
        <v>0</v>
      </c>
      <c r="V4843" s="15">
        <f>IF([1]!Table_1[[#This Row],[연도]]=2023,1,0)</f>
        <v>0</v>
      </c>
      <c r="W4843" s="12">
        <v>0.97</v>
      </c>
      <c r="X4843" s="10">
        <f>Y4843/1000000000000</f>
        <v>17.346668284</v>
      </c>
      <c r="Y4843" s="15">
        <f>[1]!Table_1[[#This Row],[주가]]*[1]!Table_1[[#This Row],[기말주식수]]</f>
        <v>17346668284000</v>
      </c>
      <c r="Z4843" s="14">
        <f>AA4843/10</f>
        <v>0.70270678268619224</v>
      </c>
      <c r="AA4843" s="15">
        <f>[1]!Table_1[[#This Row],[시가총액]]/[1]!Table_1[[#This Row],[당기순이익(세후영업이익)]]</f>
        <v>7.0270678268619227</v>
      </c>
      <c r="AB4843" s="12">
        <v>72885442700</v>
      </c>
    </row>
    <row r="4844" spans="1:28" ht="19.2">
      <c r="A4844" s="10">
        <v>4843</v>
      </c>
      <c r="B4844" s="10">
        <v>66570</v>
      </c>
      <c r="C4844" s="11" t="s">
        <v>779</v>
      </c>
      <c r="D4844" s="11" t="s">
        <v>6</v>
      </c>
      <c r="E4844" s="10">
        <v>2018</v>
      </c>
      <c r="F4844" s="10">
        <v>9.2279999999999998</v>
      </c>
      <c r="G4844" s="14">
        <f>([1]!Table_1[[#This Row],[총자산]]-[1]!Table_1[[#This Row],[장부가치 자기자본]]+[1]!Table_1[[#This Row],[시가총액]])/[1]!Table_1[[#This Row],[총자산]]</f>
        <v>0.86212806554473387</v>
      </c>
      <c r="H4844" s="14">
        <f>I4844/100000000000</f>
        <v>27.032900000000001</v>
      </c>
      <c r="I4844" s="10">
        <v>2703290000000</v>
      </c>
      <c r="J4844" s="10">
        <v>7.54</v>
      </c>
      <c r="K4844" s="10">
        <f>L4844/1000000000000</f>
        <v>61.341664000000002</v>
      </c>
      <c r="L4844" s="10">
        <v>61341664000000</v>
      </c>
      <c r="M4844" s="10">
        <v>1.1399999999999999</v>
      </c>
      <c r="N4844" s="10">
        <v>1</v>
      </c>
      <c r="O4844" s="14">
        <f>IF([1]!Table_1[[#This Row],[연도]]=2016,1,0)</f>
        <v>0</v>
      </c>
      <c r="P4844" s="14">
        <f>IF([1]!Table_1[[#This Row],[연도]]=2017,1,0)</f>
        <v>0</v>
      </c>
      <c r="Q4844" s="14">
        <f>IF([1]!Table_1[[#This Row],[연도]]=2018,1,0)</f>
        <v>1</v>
      </c>
      <c r="R4844" s="14">
        <f>IF([1]!Table_1[[#This Row],[연도]]=2019,1,0)</f>
        <v>0</v>
      </c>
      <c r="S4844" s="14">
        <f>IF([1]!Table_1[[#This Row],[연도]]=2020,1,0)</f>
        <v>0</v>
      </c>
      <c r="T4844" s="14">
        <f>IF([1]!Table_1[[#This Row],[연도]]=2021,1,0)</f>
        <v>0</v>
      </c>
      <c r="U4844" s="14">
        <f>IF([1]!Table_1[[#This Row],[연도]]=2022,1,0)</f>
        <v>0</v>
      </c>
      <c r="V4844" s="14">
        <f>IF([1]!Table_1[[#This Row],[연도]]=2023,1,0)</f>
        <v>0</v>
      </c>
      <c r="W4844" s="10">
        <v>1.92</v>
      </c>
      <c r="X4844" s="10">
        <f>Y4844/1000000000000</f>
        <v>10.195258812200001</v>
      </c>
      <c r="Y4844" s="14">
        <f>[1]!Table_1[[#This Row],[주가]]*[1]!Table_1[[#This Row],[기말주식수]]</f>
        <v>10195258812200</v>
      </c>
      <c r="Z4844" s="14">
        <f>AA4844/10</f>
        <v>0.37714262295943091</v>
      </c>
      <c r="AA4844" s="14">
        <f>[1]!Table_1[[#This Row],[시가총액]]/[1]!Table_1[[#This Row],[당기순이익(세후영업이익)]]</f>
        <v>3.7714262295943093</v>
      </c>
      <c r="AB4844" s="10">
        <v>135908521500</v>
      </c>
    </row>
    <row r="4845" spans="1:28" ht="19.2">
      <c r="A4845" s="12">
        <v>4844</v>
      </c>
      <c r="B4845" s="12">
        <v>66570</v>
      </c>
      <c r="C4845" s="13" t="s">
        <v>779</v>
      </c>
      <c r="D4845" s="13" t="s">
        <v>6</v>
      </c>
      <c r="E4845" s="12">
        <v>2019</v>
      </c>
      <c r="F4845" s="12">
        <v>75.527000000000001</v>
      </c>
      <c r="G4845" s="15">
        <f>([1]!Table_1[[#This Row],[총자산]]-[1]!Table_1[[#This Row],[장부가치 자기자본]]+[1]!Table_1[[#This Row],[시가총액]])/[1]!Table_1[[#This Row],[총자산]]</f>
        <v>0.89687598080467235</v>
      </c>
      <c r="H4845" s="14">
        <f>I4845/100000000000</f>
        <v>24.3614</v>
      </c>
      <c r="I4845" s="12">
        <v>2436140000000</v>
      </c>
      <c r="J4845" s="12">
        <v>1.2</v>
      </c>
      <c r="K4845" s="10">
        <f>L4845/1000000000000</f>
        <v>62.306175000000003</v>
      </c>
      <c r="L4845" s="12">
        <v>62306175000000</v>
      </c>
      <c r="M4845" s="12">
        <v>1.04</v>
      </c>
      <c r="N4845" s="12">
        <v>1</v>
      </c>
      <c r="O4845" s="15">
        <f>IF([1]!Table_1[[#This Row],[연도]]=2016,1,0)</f>
        <v>0</v>
      </c>
      <c r="P4845" s="15">
        <f>IF([1]!Table_1[[#This Row],[연도]]=2017,1,0)</f>
        <v>0</v>
      </c>
      <c r="Q4845" s="15">
        <f>IF([1]!Table_1[[#This Row],[연도]]=2018,1,0)</f>
        <v>0</v>
      </c>
      <c r="R4845" s="15">
        <f>IF([1]!Table_1[[#This Row],[연도]]=2019,1,0)</f>
        <v>1</v>
      </c>
      <c r="S4845" s="15">
        <f>IF([1]!Table_1[[#This Row],[연도]]=2020,1,0)</f>
        <v>0</v>
      </c>
      <c r="T4845" s="15">
        <f>IF([1]!Table_1[[#This Row],[연도]]=2021,1,0)</f>
        <v>0</v>
      </c>
      <c r="U4845" s="15">
        <f>IF([1]!Table_1[[#This Row],[연도]]=2022,1,0)</f>
        <v>0</v>
      </c>
      <c r="V4845" s="15">
        <f>IF([1]!Table_1[[#This Row],[연도]]=2023,1,0)</f>
        <v>0</v>
      </c>
      <c r="W4845" s="12">
        <v>2.14</v>
      </c>
      <c r="X4845" s="10">
        <f>Y4845/1000000000000</f>
        <v>11.7990073894</v>
      </c>
      <c r="Y4845" s="15">
        <f>[1]!Table_1[[#This Row],[주가]]*[1]!Table_1[[#This Row],[기말주식수]]</f>
        <v>11799007389400</v>
      </c>
      <c r="Z4845" s="14">
        <f>AA4845/10</f>
        <v>0.48433207407620255</v>
      </c>
      <c r="AA4845" s="15">
        <f>[1]!Table_1[[#This Row],[시가총액]]/[1]!Table_1[[#This Row],[당기순이익(세후영업이익)]]</f>
        <v>4.8433207407620253</v>
      </c>
      <c r="AB4845" s="12">
        <v>135908520750</v>
      </c>
    </row>
    <row r="4846" spans="1:28" ht="19.2">
      <c r="A4846" s="10">
        <v>4845</v>
      </c>
      <c r="B4846" s="10">
        <v>66570</v>
      </c>
      <c r="C4846" s="11" t="s">
        <v>779</v>
      </c>
      <c r="D4846" s="11" t="s">
        <v>6</v>
      </c>
      <c r="E4846" s="10">
        <v>2020</v>
      </c>
      <c r="F4846" s="10">
        <v>10.512</v>
      </c>
      <c r="G4846" s="14">
        <f>([1]!Table_1[[#This Row],[총자산]]-[1]!Table_1[[#This Row],[장부가치 자기자본]]+[1]!Table_1[[#This Row],[시가총액]])/[1]!Table_1[[#This Row],[총자산]]</f>
        <v>1.0943969061053505</v>
      </c>
      <c r="H4846" s="14">
        <f>I4846/100000000000</f>
        <v>31.9499</v>
      </c>
      <c r="I4846" s="10">
        <v>3194990000000</v>
      </c>
      <c r="J4846" s="10">
        <v>7.46</v>
      </c>
      <c r="K4846" s="10">
        <f>L4846/1000000000000</f>
        <v>63.262045999999998</v>
      </c>
      <c r="L4846" s="10">
        <v>63262046000000</v>
      </c>
      <c r="M4846" s="10">
        <v>0.97</v>
      </c>
      <c r="N4846" s="10">
        <v>1</v>
      </c>
      <c r="O4846" s="14">
        <f>IF([1]!Table_1[[#This Row],[연도]]=2016,1,0)</f>
        <v>0</v>
      </c>
      <c r="P4846" s="14">
        <f>IF([1]!Table_1[[#This Row],[연도]]=2017,1,0)</f>
        <v>0</v>
      </c>
      <c r="Q4846" s="14">
        <f>IF([1]!Table_1[[#This Row],[연도]]=2018,1,0)</f>
        <v>0</v>
      </c>
      <c r="R4846" s="14">
        <f>IF([1]!Table_1[[#This Row],[연도]]=2019,1,0)</f>
        <v>0</v>
      </c>
      <c r="S4846" s="14">
        <f>IF([1]!Table_1[[#This Row],[연도]]=2020,1,0)</f>
        <v>1</v>
      </c>
      <c r="T4846" s="14">
        <f>IF([1]!Table_1[[#This Row],[연도]]=2021,1,0)</f>
        <v>0</v>
      </c>
      <c r="U4846" s="14">
        <f>IF([1]!Table_1[[#This Row],[연도]]=2022,1,0)</f>
        <v>0</v>
      </c>
      <c r="V4846" s="14">
        <f>IF([1]!Table_1[[#This Row],[연도]]=2023,1,0)</f>
        <v>0</v>
      </c>
      <c r="W4846" s="10">
        <v>1.4</v>
      </c>
      <c r="X4846" s="10">
        <f>Y4846/1000000000000</f>
        <v>22.092454889999999</v>
      </c>
      <c r="Y4846" s="14">
        <f>[1]!Table_1[[#This Row],[주가]]*[1]!Table_1[[#This Row],[기말주식수]]</f>
        <v>22092454890000</v>
      </c>
      <c r="Z4846" s="14">
        <f>AA4846/10</f>
        <v>0.69147180085070681</v>
      </c>
      <c r="AA4846" s="14">
        <f>[1]!Table_1[[#This Row],[시가총액]]/[1]!Table_1[[#This Row],[당기순이익(세후영업이익)]]</f>
        <v>6.9147180085070685</v>
      </c>
      <c r="AB4846" s="10">
        <v>216938190600</v>
      </c>
    </row>
    <row r="4847" spans="1:28" ht="19.2">
      <c r="A4847" s="12">
        <v>4846</v>
      </c>
      <c r="B4847" s="12">
        <v>66570</v>
      </c>
      <c r="C4847" s="13" t="s">
        <v>779</v>
      </c>
      <c r="D4847" s="13" t="s">
        <v>6</v>
      </c>
      <c r="E4847" s="12">
        <v>2021</v>
      </c>
      <c r="F4847" s="12">
        <v>10.878</v>
      </c>
      <c r="G4847" s="15">
        <f>([1]!Table_1[[#This Row],[총자산]]-[1]!Table_1[[#This Row],[장부가치 자기자본]]+[1]!Table_1[[#This Row],[시가총액]])/[1]!Table_1[[#This Row],[총자산]]</f>
        <v>1.0464715154655972</v>
      </c>
      <c r="H4847" s="14">
        <f>I4847/100000000000</f>
        <v>38.637700000000002</v>
      </c>
      <c r="I4847" s="12">
        <v>3863770000000</v>
      </c>
      <c r="J4847" s="12">
        <v>10.95</v>
      </c>
      <c r="K4847" s="10">
        <f>L4847/1000000000000</f>
        <v>74.721628999999993</v>
      </c>
      <c r="L4847" s="12">
        <v>74721629000000</v>
      </c>
      <c r="M4847" s="12">
        <v>0.57999999999999996</v>
      </c>
      <c r="N4847" s="12">
        <v>1</v>
      </c>
      <c r="O4847" s="15">
        <f>IF([1]!Table_1[[#This Row],[연도]]=2016,1,0)</f>
        <v>0</v>
      </c>
      <c r="P4847" s="15">
        <f>IF([1]!Table_1[[#This Row],[연도]]=2017,1,0)</f>
        <v>0</v>
      </c>
      <c r="Q4847" s="15">
        <f>IF([1]!Table_1[[#This Row],[연도]]=2018,1,0)</f>
        <v>0</v>
      </c>
      <c r="R4847" s="15">
        <f>IF([1]!Table_1[[#This Row],[연도]]=2019,1,0)</f>
        <v>0</v>
      </c>
      <c r="S4847" s="15">
        <f>IF([1]!Table_1[[#This Row],[연도]]=2020,1,0)</f>
        <v>0</v>
      </c>
      <c r="T4847" s="15">
        <f>IF([1]!Table_1[[#This Row],[연도]]=2021,1,0)</f>
        <v>1</v>
      </c>
      <c r="U4847" s="15">
        <f>IF([1]!Table_1[[#This Row],[연도]]=2022,1,0)</f>
        <v>0</v>
      </c>
      <c r="V4847" s="15">
        <f>IF([1]!Table_1[[#This Row],[연도]]=2023,1,0)</f>
        <v>0</v>
      </c>
      <c r="W4847" s="12">
        <v>2.7</v>
      </c>
      <c r="X4847" s="10">
        <f>Y4847/1000000000000</f>
        <v>22.583398332000002</v>
      </c>
      <c r="Y4847" s="15">
        <f>[1]!Table_1[[#This Row],[주가]]*[1]!Table_1[[#This Row],[기말주식수]]</f>
        <v>22583398332000</v>
      </c>
      <c r="Z4847" s="14">
        <f>AA4847/10</f>
        <v>0.58449126971843568</v>
      </c>
      <c r="AA4847" s="15">
        <f>[1]!Table_1[[#This Row],[시가총액]]/[1]!Table_1[[#This Row],[당기순이익(세후영업이익)]]</f>
        <v>5.8449126971843564</v>
      </c>
      <c r="AB4847" s="12">
        <v>153915111400</v>
      </c>
    </row>
    <row r="4848" spans="1:28" ht="19.2">
      <c r="A4848" s="10">
        <v>4847</v>
      </c>
      <c r="B4848" s="10">
        <v>66570</v>
      </c>
      <c r="C4848" s="11" t="s">
        <v>779</v>
      </c>
      <c r="D4848" s="11" t="s">
        <v>6</v>
      </c>
      <c r="E4848" s="10">
        <v>2022</v>
      </c>
      <c r="F4848" s="10">
        <v>6.8109999999999999</v>
      </c>
      <c r="G4848" s="14">
        <f>([1]!Table_1[[#This Row],[총자산]]-[1]!Table_1[[#This Row],[장부가치 자기자본]]+[1]!Table_1[[#This Row],[시가총액]])/[1]!Table_1[[#This Row],[총자산]]</f>
        <v>0.8488570640030817</v>
      </c>
      <c r="H4848" s="14">
        <f>I4848/100000000000</f>
        <v>35.509700000000002</v>
      </c>
      <c r="I4848" s="10">
        <v>3550970000000</v>
      </c>
      <c r="J4848" s="10">
        <v>3.13</v>
      </c>
      <c r="K4848" s="10">
        <f>L4848/1000000000000</f>
        <v>83.467318000000006</v>
      </c>
      <c r="L4848" s="10">
        <v>83467318000000</v>
      </c>
      <c r="M4848" s="10">
        <v>0.54</v>
      </c>
      <c r="N4848" s="10">
        <v>1</v>
      </c>
      <c r="O4848" s="14">
        <f>IF([1]!Table_1[[#This Row],[연도]]=2016,1,0)</f>
        <v>0</v>
      </c>
      <c r="P4848" s="14">
        <f>IF([1]!Table_1[[#This Row],[연도]]=2017,1,0)</f>
        <v>0</v>
      </c>
      <c r="Q4848" s="14">
        <f>IF([1]!Table_1[[#This Row],[연도]]=2018,1,0)</f>
        <v>0</v>
      </c>
      <c r="R4848" s="14">
        <f>IF([1]!Table_1[[#This Row],[연도]]=2019,1,0)</f>
        <v>0</v>
      </c>
      <c r="S4848" s="14">
        <f>IF([1]!Table_1[[#This Row],[연도]]=2020,1,0)</f>
        <v>0</v>
      </c>
      <c r="T4848" s="14">
        <f>IF([1]!Table_1[[#This Row],[연도]]=2021,1,0)</f>
        <v>0</v>
      </c>
      <c r="U4848" s="14">
        <f>IF([1]!Table_1[[#This Row],[연도]]=2022,1,0)</f>
        <v>1</v>
      </c>
      <c r="V4848" s="14">
        <f>IF([1]!Table_1[[#This Row],[연도]]=2023,1,0)</f>
        <v>0</v>
      </c>
      <c r="W4848" s="10">
        <v>1.8</v>
      </c>
      <c r="X4848" s="10">
        <f>Y4848/1000000000000</f>
        <v>14.155535910999999</v>
      </c>
      <c r="Y4848" s="14">
        <f>[1]!Table_1[[#This Row],[주가]]*[1]!Table_1[[#This Row],[기말주식수]]</f>
        <v>14155535911000</v>
      </c>
      <c r="Z4848" s="14">
        <f>AA4848/10</f>
        <v>0.39863856667333153</v>
      </c>
      <c r="AA4848" s="14">
        <f>[1]!Table_1[[#This Row],[시가총액]]/[1]!Table_1[[#This Row],[당기순이익(세후영업이익)]]</f>
        <v>3.9863856667333151</v>
      </c>
      <c r="AB4848" s="10">
        <v>126905220850</v>
      </c>
    </row>
    <row r="4849" spans="1:28" ht="19.2">
      <c r="A4849" s="12">
        <v>4848</v>
      </c>
      <c r="B4849" s="12">
        <v>66570</v>
      </c>
      <c r="C4849" s="13" t="s">
        <v>779</v>
      </c>
      <c r="D4849" s="13" t="s">
        <v>6</v>
      </c>
      <c r="E4849" s="12">
        <v>2023</v>
      </c>
      <c r="F4849" s="12">
        <v>12.593999999999999</v>
      </c>
      <c r="G4849" s="15">
        <f>([1]!Table_1[[#This Row],[총자산]]-[1]!Table_1[[#This Row],[장부가치 자기자본]]+[1]!Table_1[[#This Row],[시가총액]])/[1]!Table_1[[#This Row],[총자산]]</f>
        <v>0.88646914832611845</v>
      </c>
      <c r="H4849" s="14">
        <f>I4849/100000000000</f>
        <v>35.490699999999997</v>
      </c>
      <c r="I4849" s="12">
        <v>3549070000000</v>
      </c>
      <c r="J4849" s="12">
        <v>9.2200000000000006</v>
      </c>
      <c r="K4849" s="10">
        <f>L4849/1000000000000</f>
        <v>84.227765000000005</v>
      </c>
      <c r="L4849" s="12">
        <v>84227765000000</v>
      </c>
      <c r="M4849" s="12">
        <v>0.56000000000000005</v>
      </c>
      <c r="N4849" s="12">
        <v>1</v>
      </c>
      <c r="O4849" s="15">
        <f>IF([1]!Table_1[[#This Row],[연도]]=2016,1,0)</f>
        <v>0</v>
      </c>
      <c r="P4849" s="15">
        <f>IF([1]!Table_1[[#This Row],[연도]]=2017,1,0)</f>
        <v>0</v>
      </c>
      <c r="Q4849" s="15">
        <f>IF([1]!Table_1[[#This Row],[연도]]=2018,1,0)</f>
        <v>0</v>
      </c>
      <c r="R4849" s="15">
        <f>IF([1]!Table_1[[#This Row],[연도]]=2019,1,0)</f>
        <v>0</v>
      </c>
      <c r="S4849" s="15">
        <f>IF([1]!Table_1[[#This Row],[연도]]=2020,1,0)</f>
        <v>0</v>
      </c>
      <c r="T4849" s="15">
        <f>IF([1]!Table_1[[#This Row],[연도]]=2021,1,0)</f>
        <v>0</v>
      </c>
      <c r="U4849" s="15">
        <f>IF([1]!Table_1[[#This Row],[연도]]=2022,1,0)</f>
        <v>0</v>
      </c>
      <c r="V4849" s="15">
        <f>IF([1]!Table_1[[#This Row],[연도]]=2023,1,0)</f>
        <v>1</v>
      </c>
      <c r="W4849" s="12">
        <v>1.25</v>
      </c>
      <c r="X4849" s="10">
        <f>Y4849/1000000000000</f>
        <v>16.6593474652</v>
      </c>
      <c r="Y4849" s="15">
        <f>[1]!Table_1[[#This Row],[주가]]*[1]!Table_1[[#This Row],[기말주식수]]</f>
        <v>16659347465200</v>
      </c>
      <c r="Z4849" s="14">
        <f>AA4849/10</f>
        <v>0.46940036305849137</v>
      </c>
      <c r="AA4849" s="15">
        <f>[1]!Table_1[[#This Row],[시가총액]]/[1]!Table_1[[#This Row],[당기순이익(세후영업이익)]]</f>
        <v>4.6940036305849135</v>
      </c>
      <c r="AB4849" s="12">
        <v>144911814550</v>
      </c>
    </row>
    <row r="4850" spans="1:28" ht="19.2">
      <c r="A4850" s="10">
        <v>4849</v>
      </c>
      <c r="B4850" s="10">
        <v>66590</v>
      </c>
      <c r="C4850" s="11" t="s">
        <v>780</v>
      </c>
      <c r="D4850" s="11" t="s">
        <v>20</v>
      </c>
      <c r="E4850" s="10">
        <v>2016</v>
      </c>
      <c r="F4850" s="10">
        <v>13.445</v>
      </c>
      <c r="G4850" s="14">
        <f>([1]!Table_1[[#This Row],[총자산]]-[1]!Table_1[[#This Row],[장부가치 자기자본]]+[1]!Table_1[[#This Row],[시가총액]])/[1]!Table_1[[#This Row],[총자산]]</f>
        <v>1.2314437431113012</v>
      </c>
      <c r="H4850" s="14">
        <f>I4850/100000000000</f>
        <v>4.542728067E-2</v>
      </c>
      <c r="I4850" s="10">
        <v>4542728067</v>
      </c>
      <c r="J4850" s="10">
        <v>3.86</v>
      </c>
      <c r="K4850" s="10">
        <f>L4850/1000000000000</f>
        <v>0.24183549147799999</v>
      </c>
      <c r="L4850" s="10">
        <v>241835491478</v>
      </c>
      <c r="M4850" s="10">
        <v>0.09</v>
      </c>
      <c r="N4850" s="10">
        <v>1</v>
      </c>
      <c r="O4850" s="14">
        <f>IF([1]!Table_1[[#This Row],[연도]]=2016,1,0)</f>
        <v>1</v>
      </c>
      <c r="P4850" s="14">
        <f>IF([1]!Table_1[[#This Row],[연도]]=2017,1,0)</f>
        <v>0</v>
      </c>
      <c r="Q4850" s="14">
        <f>IF([1]!Table_1[[#This Row],[연도]]=2018,1,0)</f>
        <v>0</v>
      </c>
      <c r="R4850" s="14">
        <f>IF([1]!Table_1[[#This Row],[연도]]=2019,1,0)</f>
        <v>0</v>
      </c>
      <c r="S4850" s="14">
        <f>IF([1]!Table_1[[#This Row],[연도]]=2020,1,0)</f>
        <v>0</v>
      </c>
      <c r="T4850" s="14">
        <f>IF([1]!Table_1[[#This Row],[연도]]=2021,1,0)</f>
        <v>0</v>
      </c>
      <c r="U4850" s="14">
        <f>IF([1]!Table_1[[#This Row],[연도]]=2022,1,0)</f>
        <v>0</v>
      </c>
      <c r="V4850" s="14">
        <f>IF([1]!Table_1[[#This Row],[연도]]=2023,1,0)</f>
        <v>0</v>
      </c>
      <c r="W4850" s="10">
        <v>1</v>
      </c>
      <c r="X4850" s="10">
        <f>Y4850/1000000000000</f>
        <v>8.8951638230000005E-2</v>
      </c>
      <c r="Y4850" s="14">
        <f>[1]!Table_1[[#This Row],[주가]]*[1]!Table_1[[#This Row],[기말주식수]]</f>
        <v>88951638230</v>
      </c>
      <c r="Z4850" s="14">
        <f>AA4850/10</f>
        <v>1.958110565238903</v>
      </c>
      <c r="AA4850" s="14">
        <f>[1]!Table_1[[#This Row],[시가총액]]/[1]!Table_1[[#This Row],[당기순이익(세후영업이익)]]</f>
        <v>19.581105652389031</v>
      </c>
      <c r="AB4850" s="10">
        <v>707082960</v>
      </c>
    </row>
    <row r="4851" spans="1:28" ht="19.2">
      <c r="A4851" s="12">
        <v>4850</v>
      </c>
      <c r="B4851" s="12">
        <v>66590</v>
      </c>
      <c r="C4851" s="13" t="s">
        <v>780</v>
      </c>
      <c r="D4851" s="13" t="s">
        <v>20</v>
      </c>
      <c r="E4851" s="12">
        <v>2017</v>
      </c>
      <c r="F4851" s="12">
        <v>14.903</v>
      </c>
      <c r="G4851" s="15">
        <f>([1]!Table_1[[#This Row],[총자산]]-[1]!Table_1[[#This Row],[장부가치 자기자본]]+[1]!Table_1[[#This Row],[시가총액]])/[1]!Table_1[[#This Row],[총자산]]</f>
        <v>1.0059790168578133</v>
      </c>
      <c r="H4851" s="14">
        <f>I4851/100000000000</f>
        <v>2.7685313730000001E-2</v>
      </c>
      <c r="I4851" s="12">
        <v>2768531373</v>
      </c>
      <c r="J4851" s="12">
        <v>3.96</v>
      </c>
      <c r="K4851" s="10">
        <f>L4851/1000000000000</f>
        <v>0.22805990591700001</v>
      </c>
      <c r="L4851" s="12">
        <v>228059905917</v>
      </c>
      <c r="M4851" s="12">
        <v>0.36</v>
      </c>
      <c r="N4851" s="12">
        <v>1</v>
      </c>
      <c r="O4851" s="15">
        <f>IF([1]!Table_1[[#This Row],[연도]]=2016,1,0)</f>
        <v>0</v>
      </c>
      <c r="P4851" s="15">
        <f>IF([1]!Table_1[[#This Row],[연도]]=2017,1,0)</f>
        <v>1</v>
      </c>
      <c r="Q4851" s="15">
        <f>IF([1]!Table_1[[#This Row],[연도]]=2018,1,0)</f>
        <v>0</v>
      </c>
      <c r="R4851" s="15">
        <f>IF([1]!Table_1[[#This Row],[연도]]=2019,1,0)</f>
        <v>0</v>
      </c>
      <c r="S4851" s="15">
        <f>IF([1]!Table_1[[#This Row],[연도]]=2020,1,0)</f>
        <v>0</v>
      </c>
      <c r="T4851" s="15">
        <f>IF([1]!Table_1[[#This Row],[연도]]=2021,1,0)</f>
        <v>0</v>
      </c>
      <c r="U4851" s="15">
        <f>IF([1]!Table_1[[#This Row],[연도]]=2022,1,0)</f>
        <v>0</v>
      </c>
      <c r="V4851" s="15">
        <f>IF([1]!Table_1[[#This Row],[연도]]=2023,1,0)</f>
        <v>0</v>
      </c>
      <c r="W4851" s="12">
        <v>0.9</v>
      </c>
      <c r="X4851" s="10">
        <f>Y4851/1000000000000</f>
        <v>6.0130627805000003E-2</v>
      </c>
      <c r="Y4851" s="15">
        <f>[1]!Table_1[[#This Row],[주가]]*[1]!Table_1[[#This Row],[기말주식수]]</f>
        <v>60130627805</v>
      </c>
      <c r="Z4851" s="14">
        <f>AA4851/10</f>
        <v>2.1719323245321229</v>
      </c>
      <c r="AA4851" s="15">
        <f>[1]!Table_1[[#This Row],[시가총액]]/[1]!Table_1[[#This Row],[당기순이익(세후영업이익)]]</f>
        <v>21.719323245321231</v>
      </c>
      <c r="AB4851" s="12">
        <v>740074080</v>
      </c>
    </row>
    <row r="4852" spans="1:28" ht="19.2">
      <c r="A4852" s="10">
        <v>4851</v>
      </c>
      <c r="B4852" s="10">
        <v>66620</v>
      </c>
      <c r="C4852" s="11" t="s">
        <v>781</v>
      </c>
      <c r="D4852" s="11" t="s">
        <v>20</v>
      </c>
      <c r="E4852" s="10">
        <v>2016</v>
      </c>
      <c r="F4852" s="10">
        <v>17.004999999999999</v>
      </c>
      <c r="G4852" s="14">
        <f>([1]!Table_1[[#This Row],[총자산]]-[1]!Table_1[[#This Row],[장부가치 자기자본]]+[1]!Table_1[[#This Row],[시가총액]])/[1]!Table_1[[#This Row],[총자산]]</f>
        <v>1.2655127475885011</v>
      </c>
      <c r="H4852" s="14">
        <f>I4852/100000000000</f>
        <v>0.10516456183</v>
      </c>
      <c r="I4852" s="10">
        <v>10516456183</v>
      </c>
      <c r="J4852" s="10">
        <v>12.31</v>
      </c>
      <c r="K4852" s="10">
        <f>L4852/1000000000000</f>
        <v>0.201410031445</v>
      </c>
      <c r="L4852" s="10">
        <v>201410031445</v>
      </c>
      <c r="M4852" s="10">
        <v>1</v>
      </c>
      <c r="N4852" s="10">
        <v>1</v>
      </c>
      <c r="O4852" s="14">
        <f>IF([1]!Table_1[[#This Row],[연도]]=2016,1,0)</f>
        <v>1</v>
      </c>
      <c r="P4852" s="14">
        <f>IF([1]!Table_1[[#This Row],[연도]]=2017,1,0)</f>
        <v>0</v>
      </c>
      <c r="Q4852" s="14">
        <f>IF([1]!Table_1[[#This Row],[연도]]=2018,1,0)</f>
        <v>0</v>
      </c>
      <c r="R4852" s="14">
        <f>IF([1]!Table_1[[#This Row],[연도]]=2019,1,0)</f>
        <v>0</v>
      </c>
      <c r="S4852" s="14">
        <f>IF([1]!Table_1[[#This Row],[연도]]=2020,1,0)</f>
        <v>0</v>
      </c>
      <c r="T4852" s="14">
        <f>IF([1]!Table_1[[#This Row],[연도]]=2021,1,0)</f>
        <v>0</v>
      </c>
      <c r="U4852" s="14">
        <f>IF([1]!Table_1[[#This Row],[연도]]=2022,1,0)</f>
        <v>0</v>
      </c>
      <c r="V4852" s="14">
        <f>IF([1]!Table_1[[#This Row],[연도]]=2023,1,0)</f>
        <v>0</v>
      </c>
      <c r="W4852" s="10">
        <v>0.95</v>
      </c>
      <c r="X4852" s="10">
        <f>Y4852/1000000000000</f>
        <v>0.129</v>
      </c>
      <c r="Y4852" s="14">
        <f>[1]!Table_1[[#This Row],[주가]]*[1]!Table_1[[#This Row],[기말주식수]]</f>
        <v>129000000000</v>
      </c>
      <c r="Z4852" s="14">
        <f>AA4852/10</f>
        <v>1.226648956219019</v>
      </c>
      <c r="AA4852" s="14">
        <f>[1]!Table_1[[#This Row],[시가총액]]/[1]!Table_1[[#This Row],[당기순이익(세후영업이익)]]</f>
        <v>12.266489562190191</v>
      </c>
      <c r="AB4852" s="10">
        <v>1825983250</v>
      </c>
    </row>
    <row r="4853" spans="1:28" ht="19.2">
      <c r="A4853" s="12">
        <v>4852</v>
      </c>
      <c r="B4853" s="12">
        <v>66620</v>
      </c>
      <c r="C4853" s="13" t="s">
        <v>781</v>
      </c>
      <c r="D4853" s="13" t="s">
        <v>20</v>
      </c>
      <c r="E4853" s="12">
        <v>2017</v>
      </c>
      <c r="F4853" s="12">
        <v>15.742000000000001</v>
      </c>
      <c r="G4853" s="15">
        <f>([1]!Table_1[[#This Row],[총자산]]-[1]!Table_1[[#This Row],[장부가치 자기자본]]+[1]!Table_1[[#This Row],[시가총액]])/[1]!Table_1[[#This Row],[총자산]]</f>
        <v>1.2309634872889106</v>
      </c>
      <c r="H4853" s="14">
        <f>I4853/100000000000</f>
        <v>0.23215726614000001</v>
      </c>
      <c r="I4853" s="12">
        <v>23215726614</v>
      </c>
      <c r="J4853" s="12">
        <v>3.74</v>
      </c>
      <c r="K4853" s="10">
        <f>L4853/1000000000000</f>
        <v>0.27065840548100001</v>
      </c>
      <c r="L4853" s="12">
        <v>270658405481</v>
      </c>
      <c r="M4853" s="12">
        <v>1.69</v>
      </c>
      <c r="N4853" s="12">
        <v>1</v>
      </c>
      <c r="O4853" s="15">
        <f>IF([1]!Table_1[[#This Row],[연도]]=2016,1,0)</f>
        <v>0</v>
      </c>
      <c r="P4853" s="15">
        <f>IF([1]!Table_1[[#This Row],[연도]]=2017,1,0)</f>
        <v>1</v>
      </c>
      <c r="Q4853" s="15">
        <f>IF([1]!Table_1[[#This Row],[연도]]=2018,1,0)</f>
        <v>0</v>
      </c>
      <c r="R4853" s="15">
        <f>IF([1]!Table_1[[#This Row],[연도]]=2019,1,0)</f>
        <v>0</v>
      </c>
      <c r="S4853" s="15">
        <f>IF([1]!Table_1[[#This Row],[연도]]=2020,1,0)</f>
        <v>0</v>
      </c>
      <c r="T4853" s="15">
        <f>IF([1]!Table_1[[#This Row],[연도]]=2021,1,0)</f>
        <v>0</v>
      </c>
      <c r="U4853" s="15">
        <f>IF([1]!Table_1[[#This Row],[연도]]=2022,1,0)</f>
        <v>0</v>
      </c>
      <c r="V4853" s="15">
        <f>IF([1]!Table_1[[#This Row],[연도]]=2023,1,0)</f>
        <v>0</v>
      </c>
      <c r="W4853" s="12">
        <v>1.25</v>
      </c>
      <c r="X4853" s="10">
        <f>Y4853/1000000000000</f>
        <v>0.13725000000000001</v>
      </c>
      <c r="Y4853" s="15">
        <f>[1]!Table_1[[#This Row],[주가]]*[1]!Table_1[[#This Row],[기말주식수]]</f>
        <v>137250000000</v>
      </c>
      <c r="Z4853" s="14">
        <f>AA4853/10</f>
        <v>0.59119407409472524</v>
      </c>
      <c r="AA4853" s="15">
        <f>[1]!Table_1[[#This Row],[시가총액]]/[1]!Table_1[[#This Row],[당기순이익(세후영업이익)]]</f>
        <v>5.9119407409472524</v>
      </c>
      <c r="AB4853" s="12">
        <v>2100000000</v>
      </c>
    </row>
    <row r="4854" spans="1:28" ht="19.2">
      <c r="A4854" s="10">
        <v>4853</v>
      </c>
      <c r="B4854" s="10">
        <v>66620</v>
      </c>
      <c r="C4854" s="11" t="s">
        <v>781</v>
      </c>
      <c r="D4854" s="11" t="s">
        <v>20</v>
      </c>
      <c r="E4854" s="10">
        <v>2018</v>
      </c>
      <c r="F4854" s="10">
        <v>15.138</v>
      </c>
      <c r="G4854" s="14">
        <f>([1]!Table_1[[#This Row],[총자산]]-[1]!Table_1[[#This Row],[장부가치 자기자본]]+[1]!Table_1[[#This Row],[시가총액]])/[1]!Table_1[[#This Row],[총자산]]</f>
        <v>0.95372151021979878</v>
      </c>
      <c r="H4854" s="14">
        <f>I4854/100000000000</f>
        <v>0.16463396784000001</v>
      </c>
      <c r="I4854" s="10">
        <v>16463396784</v>
      </c>
      <c r="J4854" s="10">
        <v>6.48</v>
      </c>
      <c r="K4854" s="10">
        <f>L4854/1000000000000</f>
        <v>0.254259835258</v>
      </c>
      <c r="L4854" s="10">
        <v>254259835258</v>
      </c>
      <c r="M4854" s="10">
        <v>1.39</v>
      </c>
      <c r="N4854" s="10">
        <v>1</v>
      </c>
      <c r="O4854" s="14">
        <f>IF([1]!Table_1[[#This Row],[연도]]=2016,1,0)</f>
        <v>0</v>
      </c>
      <c r="P4854" s="14">
        <f>IF([1]!Table_1[[#This Row],[연도]]=2017,1,0)</f>
        <v>0</v>
      </c>
      <c r="Q4854" s="14">
        <f>IF([1]!Table_1[[#This Row],[연도]]=2018,1,0)</f>
        <v>1</v>
      </c>
      <c r="R4854" s="14">
        <f>IF([1]!Table_1[[#This Row],[연도]]=2019,1,0)</f>
        <v>0</v>
      </c>
      <c r="S4854" s="14">
        <f>IF([1]!Table_1[[#This Row],[연도]]=2020,1,0)</f>
        <v>0</v>
      </c>
      <c r="T4854" s="14">
        <f>IF([1]!Table_1[[#This Row],[연도]]=2021,1,0)</f>
        <v>0</v>
      </c>
      <c r="U4854" s="14">
        <f>IF([1]!Table_1[[#This Row],[연도]]=2022,1,0)</f>
        <v>0</v>
      </c>
      <c r="V4854" s="14">
        <f>IF([1]!Table_1[[#This Row],[연도]]=2023,1,0)</f>
        <v>0</v>
      </c>
      <c r="W4854" s="10">
        <v>1.77</v>
      </c>
      <c r="X4854" s="10">
        <f>Y4854/1000000000000</f>
        <v>0.10050000000000001</v>
      </c>
      <c r="Y4854" s="14">
        <f>[1]!Table_1[[#This Row],[주가]]*[1]!Table_1[[#This Row],[기말주식수]]</f>
        <v>100500000000</v>
      </c>
      <c r="Z4854" s="14">
        <f>AA4854/10</f>
        <v>0.61044510630802029</v>
      </c>
      <c r="AA4854" s="14">
        <f>[1]!Table_1[[#This Row],[시가총액]]/[1]!Table_1[[#This Row],[당기순이익(세후영업이익)]]</f>
        <v>6.1044510630802034</v>
      </c>
      <c r="AB4854" s="10">
        <v>2100000000</v>
      </c>
    </row>
    <row r="4855" spans="1:28" ht="19.2">
      <c r="A4855" s="12">
        <v>4854</v>
      </c>
      <c r="B4855" s="12">
        <v>66620</v>
      </c>
      <c r="C4855" s="13" t="s">
        <v>781</v>
      </c>
      <c r="D4855" s="13" t="s">
        <v>20</v>
      </c>
      <c r="E4855" s="12">
        <v>2019</v>
      </c>
      <c r="F4855" s="12">
        <v>12.842000000000001</v>
      </c>
      <c r="G4855" s="15">
        <f>([1]!Table_1[[#This Row],[총자산]]-[1]!Table_1[[#This Row],[장부가치 자기자본]]+[1]!Table_1[[#This Row],[시가총액]])/[1]!Table_1[[#This Row],[총자산]]</f>
        <v>1.0202733121561498</v>
      </c>
      <c r="H4855" s="14">
        <f>I4855/100000000000</f>
        <v>0.11557297792</v>
      </c>
      <c r="I4855" s="12">
        <v>11557297792</v>
      </c>
      <c r="J4855" s="12">
        <v>27.12</v>
      </c>
      <c r="K4855" s="10">
        <f>L4855/1000000000000</f>
        <v>0.26900597603300003</v>
      </c>
      <c r="L4855" s="12">
        <v>269005976033</v>
      </c>
      <c r="M4855" s="12">
        <v>1.62</v>
      </c>
      <c r="N4855" s="12">
        <v>1</v>
      </c>
      <c r="O4855" s="15">
        <f>IF([1]!Table_1[[#This Row],[연도]]=2016,1,0)</f>
        <v>0</v>
      </c>
      <c r="P4855" s="15">
        <f>IF([1]!Table_1[[#This Row],[연도]]=2017,1,0)</f>
        <v>0</v>
      </c>
      <c r="Q4855" s="15">
        <f>IF([1]!Table_1[[#This Row],[연도]]=2018,1,0)</f>
        <v>0</v>
      </c>
      <c r="R4855" s="15">
        <f>IF([1]!Table_1[[#This Row],[연도]]=2019,1,0)</f>
        <v>1</v>
      </c>
      <c r="S4855" s="15">
        <f>IF([1]!Table_1[[#This Row],[연도]]=2020,1,0)</f>
        <v>0</v>
      </c>
      <c r="T4855" s="15">
        <f>IF([1]!Table_1[[#This Row],[연도]]=2021,1,0)</f>
        <v>0</v>
      </c>
      <c r="U4855" s="15">
        <f>IF([1]!Table_1[[#This Row],[연도]]=2022,1,0)</f>
        <v>0</v>
      </c>
      <c r="V4855" s="15">
        <f>IF([1]!Table_1[[#This Row],[연도]]=2023,1,0)</f>
        <v>0</v>
      </c>
      <c r="W4855" s="12">
        <v>1.97</v>
      </c>
      <c r="X4855" s="10">
        <f>Y4855/1000000000000</f>
        <v>0.12787499999999999</v>
      </c>
      <c r="Y4855" s="15">
        <f>[1]!Table_1[[#This Row],[주가]]*[1]!Table_1[[#This Row],[기말주식수]]</f>
        <v>127875000000</v>
      </c>
      <c r="Z4855" s="14">
        <f>AA4855/10</f>
        <v>1.1064437578870341</v>
      </c>
      <c r="AA4855" s="15">
        <f>[1]!Table_1[[#This Row],[시가총액]]/[1]!Table_1[[#This Row],[당기순이익(세후영업이익)]]</f>
        <v>11.06443757887034</v>
      </c>
      <c r="AB4855" s="12">
        <v>2047226600</v>
      </c>
    </row>
    <row r="4856" spans="1:28" ht="19.2">
      <c r="A4856" s="10">
        <v>4855</v>
      </c>
      <c r="B4856" s="10">
        <v>66620</v>
      </c>
      <c r="C4856" s="11" t="s">
        <v>781</v>
      </c>
      <c r="D4856" s="11" t="s">
        <v>20</v>
      </c>
      <c r="E4856" s="10">
        <v>2020</v>
      </c>
      <c r="F4856" s="10">
        <v>11.961</v>
      </c>
      <c r="G4856" s="14">
        <f>([1]!Table_1[[#This Row],[총자산]]-[1]!Table_1[[#This Row],[장부가치 자기자본]]+[1]!Table_1[[#This Row],[시가총액]])/[1]!Table_1[[#This Row],[총자산]]</f>
        <v>0.87362319054050019</v>
      </c>
      <c r="H4856" s="14">
        <f>I4856/100000000000</f>
        <v>0.25743067446000001</v>
      </c>
      <c r="I4856" s="10">
        <v>25743067446</v>
      </c>
      <c r="J4856" s="10">
        <v>20.99</v>
      </c>
      <c r="K4856" s="10">
        <f>L4856/1000000000000</f>
        <v>0.288138989209</v>
      </c>
      <c r="L4856" s="10">
        <v>288138989209</v>
      </c>
      <c r="M4856" s="10">
        <v>2.0299999999999998</v>
      </c>
      <c r="N4856" s="10">
        <v>1</v>
      </c>
      <c r="O4856" s="14">
        <f>IF([1]!Table_1[[#This Row],[연도]]=2016,1,0)</f>
        <v>0</v>
      </c>
      <c r="P4856" s="14">
        <f>IF([1]!Table_1[[#This Row],[연도]]=2017,1,0)</f>
        <v>0</v>
      </c>
      <c r="Q4856" s="14">
        <f>IF([1]!Table_1[[#This Row],[연도]]=2018,1,0)</f>
        <v>0</v>
      </c>
      <c r="R4856" s="14">
        <f>IF([1]!Table_1[[#This Row],[연도]]=2019,1,0)</f>
        <v>0</v>
      </c>
      <c r="S4856" s="14">
        <f>IF([1]!Table_1[[#This Row],[연도]]=2020,1,0)</f>
        <v>1</v>
      </c>
      <c r="T4856" s="14">
        <f>IF([1]!Table_1[[#This Row],[연도]]=2021,1,0)</f>
        <v>0</v>
      </c>
      <c r="U4856" s="14">
        <f>IF([1]!Table_1[[#This Row],[연도]]=2022,1,0)</f>
        <v>0</v>
      </c>
      <c r="V4856" s="14">
        <f>IF([1]!Table_1[[#This Row],[연도]]=2023,1,0)</f>
        <v>0</v>
      </c>
      <c r="W4856" s="10">
        <v>1.65</v>
      </c>
      <c r="X4856" s="10">
        <f>Y4856/1000000000000</f>
        <v>0.13200000000000001</v>
      </c>
      <c r="Y4856" s="14">
        <f>[1]!Table_1[[#This Row],[주가]]*[1]!Table_1[[#This Row],[기말주식수]]</f>
        <v>132000000000</v>
      </c>
      <c r="Z4856" s="14">
        <f>AA4856/10</f>
        <v>0.51275940707877987</v>
      </c>
      <c r="AA4856" s="14">
        <f>[1]!Table_1[[#This Row],[시가총액]]/[1]!Table_1[[#This Row],[당기순이익(세후영업이익)]]</f>
        <v>5.1275940707877989</v>
      </c>
      <c r="AB4856" s="10">
        <v>2199259520</v>
      </c>
    </row>
    <row r="4857" spans="1:28" ht="19.2">
      <c r="A4857" s="12">
        <v>4856</v>
      </c>
      <c r="B4857" s="12">
        <v>66620</v>
      </c>
      <c r="C4857" s="13" t="s">
        <v>781</v>
      </c>
      <c r="D4857" s="13" t="s">
        <v>20</v>
      </c>
      <c r="E4857" s="12">
        <v>2021</v>
      </c>
      <c r="F4857" s="12">
        <v>11.958</v>
      </c>
      <c r="G4857" s="15">
        <f>([1]!Table_1[[#This Row],[총자산]]-[1]!Table_1[[#This Row],[장부가치 자기자본]]+[1]!Table_1[[#This Row],[시가총액]])/[1]!Table_1[[#This Row],[총자산]]</f>
        <v>0.79743500194010353</v>
      </c>
      <c r="H4857" s="14">
        <f>I4857/100000000000</f>
        <v>0.25746456454</v>
      </c>
      <c r="I4857" s="12">
        <v>25746456454</v>
      </c>
      <c r="J4857" s="12">
        <v>28.26</v>
      </c>
      <c r="K4857" s="10">
        <f>L4857/1000000000000</f>
        <v>0.32302843219999999</v>
      </c>
      <c r="L4857" s="12">
        <v>323028432200</v>
      </c>
      <c r="M4857" s="12">
        <v>1.9</v>
      </c>
      <c r="N4857" s="12">
        <v>1</v>
      </c>
      <c r="O4857" s="15">
        <f>IF([1]!Table_1[[#This Row],[연도]]=2016,1,0)</f>
        <v>0</v>
      </c>
      <c r="P4857" s="15">
        <f>IF([1]!Table_1[[#This Row],[연도]]=2017,1,0)</f>
        <v>0</v>
      </c>
      <c r="Q4857" s="15">
        <f>IF([1]!Table_1[[#This Row],[연도]]=2018,1,0)</f>
        <v>0</v>
      </c>
      <c r="R4857" s="15">
        <f>IF([1]!Table_1[[#This Row],[연도]]=2019,1,0)</f>
        <v>0</v>
      </c>
      <c r="S4857" s="15">
        <f>IF([1]!Table_1[[#This Row],[연도]]=2020,1,0)</f>
        <v>0</v>
      </c>
      <c r="T4857" s="15">
        <f>IF([1]!Table_1[[#This Row],[연도]]=2021,1,0)</f>
        <v>1</v>
      </c>
      <c r="U4857" s="15">
        <f>IF([1]!Table_1[[#This Row],[연도]]=2022,1,0)</f>
        <v>0</v>
      </c>
      <c r="V4857" s="15">
        <f>IF([1]!Table_1[[#This Row],[연도]]=2023,1,0)</f>
        <v>0</v>
      </c>
      <c r="W4857" s="12">
        <v>1.48</v>
      </c>
      <c r="X4857" s="10">
        <f>Y4857/1000000000000</f>
        <v>0.1575</v>
      </c>
      <c r="Y4857" s="15">
        <f>[1]!Table_1[[#This Row],[주가]]*[1]!Table_1[[#This Row],[기말주식수]]</f>
        <v>157500000000</v>
      </c>
      <c r="Z4857" s="14">
        <f>AA4857/10</f>
        <v>0.61173466834707113</v>
      </c>
      <c r="AA4857" s="15">
        <f>[1]!Table_1[[#This Row],[시가총액]]/[1]!Table_1[[#This Row],[당기순이익(세후영업이익)]]</f>
        <v>6.1173466834707115</v>
      </c>
      <c r="AB4857" s="12">
        <v>2336713240</v>
      </c>
    </row>
    <row r="4858" spans="1:28" ht="19.2">
      <c r="A4858" s="10">
        <v>4857</v>
      </c>
      <c r="B4858" s="10">
        <v>66620</v>
      </c>
      <c r="C4858" s="11" t="s">
        <v>781</v>
      </c>
      <c r="D4858" s="11" t="s">
        <v>20</v>
      </c>
      <c r="E4858" s="10">
        <v>2022</v>
      </c>
      <c r="F4858" s="10">
        <v>13.173999999999999</v>
      </c>
      <c r="G4858" s="14">
        <f>([1]!Table_1[[#This Row],[총자산]]-[1]!Table_1[[#This Row],[장부가치 자기자본]]+[1]!Table_1[[#This Row],[시가총액]])/[1]!Table_1[[#This Row],[총자산]]</f>
        <v>0.91415579477455577</v>
      </c>
      <c r="H4858" s="14">
        <f>I4858/100000000000</f>
        <v>0.28764824075000001</v>
      </c>
      <c r="I4858" s="10">
        <v>28764824075</v>
      </c>
      <c r="J4858" s="10">
        <v>-20.8</v>
      </c>
      <c r="K4858" s="10">
        <f>L4858/1000000000000</f>
        <v>0.37838784396500003</v>
      </c>
      <c r="L4858" s="10">
        <v>378387843965</v>
      </c>
      <c r="M4858" s="10">
        <v>1.77</v>
      </c>
      <c r="N4858" s="10">
        <v>1</v>
      </c>
      <c r="O4858" s="14">
        <f>IF([1]!Table_1[[#This Row],[연도]]=2016,1,0)</f>
        <v>0</v>
      </c>
      <c r="P4858" s="14">
        <f>IF([1]!Table_1[[#This Row],[연도]]=2017,1,0)</f>
        <v>0</v>
      </c>
      <c r="Q4858" s="14">
        <f>IF([1]!Table_1[[#This Row],[연도]]=2018,1,0)</f>
        <v>0</v>
      </c>
      <c r="R4858" s="14">
        <f>IF([1]!Table_1[[#This Row],[연도]]=2019,1,0)</f>
        <v>0</v>
      </c>
      <c r="S4858" s="14">
        <f>IF([1]!Table_1[[#This Row],[연도]]=2020,1,0)</f>
        <v>0</v>
      </c>
      <c r="T4858" s="14">
        <f>IF([1]!Table_1[[#This Row],[연도]]=2021,1,0)</f>
        <v>0</v>
      </c>
      <c r="U4858" s="14">
        <f>IF([1]!Table_1[[#This Row],[연도]]=2022,1,0)</f>
        <v>1</v>
      </c>
      <c r="V4858" s="14">
        <f>IF([1]!Table_1[[#This Row],[연도]]=2023,1,0)</f>
        <v>0</v>
      </c>
      <c r="W4858" s="10">
        <v>1.91</v>
      </c>
      <c r="X4858" s="10">
        <f>Y4858/1000000000000</f>
        <v>0.12225</v>
      </c>
      <c r="Y4858" s="14">
        <f>[1]!Table_1[[#This Row],[주가]]*[1]!Table_1[[#This Row],[기말주식수]]</f>
        <v>122250000000</v>
      </c>
      <c r="Z4858" s="14">
        <f>AA4858/10</f>
        <v>0.42499825370477257</v>
      </c>
      <c r="AA4858" s="14">
        <f>[1]!Table_1[[#This Row],[시가총액]]/[1]!Table_1[[#This Row],[당기순이익(세후영업이익)]]</f>
        <v>4.2499825370477256</v>
      </c>
      <c r="AB4858" s="10">
        <v>2749074400</v>
      </c>
    </row>
    <row r="4859" spans="1:28" ht="19.2">
      <c r="A4859" s="12">
        <v>4858</v>
      </c>
      <c r="B4859" s="12">
        <v>66620</v>
      </c>
      <c r="C4859" s="13" t="s">
        <v>781</v>
      </c>
      <c r="D4859" s="13" t="s">
        <v>20</v>
      </c>
      <c r="E4859" s="12">
        <v>2023</v>
      </c>
      <c r="F4859" s="12">
        <v>9.5660000000000007</v>
      </c>
      <c r="G4859" s="15">
        <f>([1]!Table_1[[#This Row],[총자산]]-[1]!Table_1[[#This Row],[장부가치 자기자본]]+[1]!Table_1[[#This Row],[시가총액]])/[1]!Table_1[[#This Row],[총자산]]</f>
        <v>0.69324766927862491</v>
      </c>
      <c r="H4859" s="14">
        <f>I4859/100000000000</f>
        <v>0.32409587504999998</v>
      </c>
      <c r="I4859" s="12">
        <v>32409587505</v>
      </c>
      <c r="J4859" s="12">
        <v>23.4</v>
      </c>
      <c r="K4859" s="10">
        <f>L4859/1000000000000</f>
        <v>0.40126815469600002</v>
      </c>
      <c r="L4859" s="12">
        <v>401268154696</v>
      </c>
      <c r="M4859" s="12">
        <v>1.79</v>
      </c>
      <c r="N4859" s="12">
        <v>1</v>
      </c>
      <c r="O4859" s="15">
        <f>IF([1]!Table_1[[#This Row],[연도]]=2016,1,0)</f>
        <v>0</v>
      </c>
      <c r="P4859" s="15">
        <f>IF([1]!Table_1[[#This Row],[연도]]=2017,1,0)</f>
        <v>0</v>
      </c>
      <c r="Q4859" s="15">
        <f>IF([1]!Table_1[[#This Row],[연도]]=2018,1,0)</f>
        <v>0</v>
      </c>
      <c r="R4859" s="15">
        <f>IF([1]!Table_1[[#This Row],[연도]]=2019,1,0)</f>
        <v>0</v>
      </c>
      <c r="S4859" s="15">
        <f>IF([1]!Table_1[[#This Row],[연도]]=2020,1,0)</f>
        <v>0</v>
      </c>
      <c r="T4859" s="15">
        <f>IF([1]!Table_1[[#This Row],[연도]]=2021,1,0)</f>
        <v>0</v>
      </c>
      <c r="U4859" s="15">
        <f>IF([1]!Table_1[[#This Row],[연도]]=2022,1,0)</f>
        <v>0</v>
      </c>
      <c r="V4859" s="15">
        <f>IF([1]!Table_1[[#This Row],[연도]]=2023,1,0)</f>
        <v>1</v>
      </c>
      <c r="W4859" s="12">
        <v>2.14</v>
      </c>
      <c r="X4859" s="10">
        <f>Y4859/1000000000000</f>
        <v>0.107025</v>
      </c>
      <c r="Y4859" s="15">
        <f>[1]!Table_1[[#This Row],[주가]]*[1]!Table_1[[#This Row],[기말주식수]]</f>
        <v>107025000000</v>
      </c>
      <c r="Z4859" s="14">
        <f>AA4859/10</f>
        <v>0.33022635657886323</v>
      </c>
      <c r="AA4859" s="15">
        <f>[1]!Table_1[[#This Row],[시가총액]]/[1]!Table_1[[#This Row],[당기순이익(세후영업이익)]]</f>
        <v>3.3022635657886323</v>
      </c>
      <c r="AB4859" s="12">
        <v>2643825600</v>
      </c>
    </row>
    <row r="4860" spans="1:28" ht="19.2">
      <c r="A4860" s="10">
        <v>4859</v>
      </c>
      <c r="B4860" s="10">
        <v>66670</v>
      </c>
      <c r="C4860" s="11" t="s">
        <v>782</v>
      </c>
      <c r="D4860" s="11" t="s">
        <v>20</v>
      </c>
      <c r="E4860" s="10">
        <v>2016</v>
      </c>
      <c r="F4860" s="10">
        <v>22.145</v>
      </c>
      <c r="G4860" s="14">
        <f>([1]!Table_1[[#This Row],[총자산]]-[1]!Table_1[[#This Row],[장부가치 자기자본]]+[1]!Table_1[[#This Row],[시가총액]])/[1]!Table_1[[#This Row],[총자산]]</f>
        <v>0.63672546229804794</v>
      </c>
      <c r="H4860" s="14">
        <f>I4860/100000000000</f>
        <v>4.5057962450000003E-2</v>
      </c>
      <c r="I4860" s="10">
        <v>4505796245</v>
      </c>
      <c r="J4860" s="10">
        <v>-9.0500000000000007</v>
      </c>
      <c r="K4860" s="10">
        <f>L4860/1000000000000</f>
        <v>8.9178900404000006E-2</v>
      </c>
      <c r="L4860" s="10">
        <v>89178900404</v>
      </c>
      <c r="M4860" s="10">
        <v>0.32</v>
      </c>
      <c r="N4860" s="10">
        <v>1</v>
      </c>
      <c r="O4860" s="14">
        <f>IF([1]!Table_1[[#This Row],[연도]]=2016,1,0)</f>
        <v>1</v>
      </c>
      <c r="P4860" s="14">
        <f>IF([1]!Table_1[[#This Row],[연도]]=2017,1,0)</f>
        <v>0</v>
      </c>
      <c r="Q4860" s="14">
        <f>IF([1]!Table_1[[#This Row],[연도]]=2018,1,0)</f>
        <v>0</v>
      </c>
      <c r="R4860" s="14">
        <f>IF([1]!Table_1[[#This Row],[연도]]=2019,1,0)</f>
        <v>0</v>
      </c>
      <c r="S4860" s="14">
        <f>IF([1]!Table_1[[#This Row],[연도]]=2020,1,0)</f>
        <v>0</v>
      </c>
      <c r="T4860" s="14">
        <f>IF([1]!Table_1[[#This Row],[연도]]=2021,1,0)</f>
        <v>0</v>
      </c>
      <c r="U4860" s="14">
        <f>IF([1]!Table_1[[#This Row],[연도]]=2022,1,0)</f>
        <v>0</v>
      </c>
      <c r="V4860" s="14">
        <f>IF([1]!Table_1[[#This Row],[연도]]=2023,1,0)</f>
        <v>0</v>
      </c>
      <c r="W4860" s="10">
        <v>0.71</v>
      </c>
      <c r="X4860" s="10">
        <f>Y4860/1000000000000</f>
        <v>7.897335355E-2</v>
      </c>
      <c r="Y4860" s="14">
        <f>[1]!Table_1[[#This Row],[주가]]*[1]!Table_1[[#This Row],[기말주식수]]</f>
        <v>78973353550</v>
      </c>
      <c r="Z4860" s="14">
        <f>AA4860/10</f>
        <v>1.7527058316859154</v>
      </c>
      <c r="AA4860" s="14">
        <f>[1]!Table_1[[#This Row],[시가총액]]/[1]!Table_1[[#This Row],[당기순이익(세후영업이익)]]</f>
        <v>17.527058316859154</v>
      </c>
      <c r="AB4860" s="10">
        <v>879595900</v>
      </c>
    </row>
    <row r="4861" spans="1:28" ht="19.2">
      <c r="A4861" s="12">
        <v>4860</v>
      </c>
      <c r="B4861" s="12">
        <v>66670</v>
      </c>
      <c r="C4861" s="13" t="s">
        <v>782</v>
      </c>
      <c r="D4861" s="13" t="s">
        <v>20</v>
      </c>
      <c r="E4861" s="12">
        <v>2017</v>
      </c>
      <c r="F4861" s="12">
        <v>37.341999999999999</v>
      </c>
      <c r="G4861" s="15">
        <f>([1]!Table_1[[#This Row],[총자산]]-[1]!Table_1[[#This Row],[장부가치 자기자본]]+[1]!Table_1[[#This Row],[시가총액]])/[1]!Table_1[[#This Row],[총자산]]</f>
        <v>0.53648176081082477</v>
      </c>
      <c r="H4861" s="14">
        <f>I4861/100000000000</f>
        <v>8.1269805580000007E-2</v>
      </c>
      <c r="I4861" s="12">
        <v>8126980558</v>
      </c>
      <c r="J4861" s="12">
        <v>-7.45</v>
      </c>
      <c r="K4861" s="10">
        <f>L4861/1000000000000</f>
        <v>8.2707089070999995E-2</v>
      </c>
      <c r="L4861" s="12">
        <v>82707089071</v>
      </c>
      <c r="M4861" s="12">
        <v>2.9</v>
      </c>
      <c r="N4861" s="12">
        <v>1</v>
      </c>
      <c r="O4861" s="15">
        <f>IF([1]!Table_1[[#This Row],[연도]]=2016,1,0)</f>
        <v>0</v>
      </c>
      <c r="P4861" s="15">
        <f>IF([1]!Table_1[[#This Row],[연도]]=2017,1,0)</f>
        <v>1</v>
      </c>
      <c r="Q4861" s="15">
        <f>IF([1]!Table_1[[#This Row],[연도]]=2018,1,0)</f>
        <v>0</v>
      </c>
      <c r="R4861" s="15">
        <f>IF([1]!Table_1[[#This Row],[연도]]=2019,1,0)</f>
        <v>0</v>
      </c>
      <c r="S4861" s="15">
        <f>IF([1]!Table_1[[#This Row],[연도]]=2020,1,0)</f>
        <v>0</v>
      </c>
      <c r="T4861" s="15">
        <f>IF([1]!Table_1[[#This Row],[연도]]=2021,1,0)</f>
        <v>0</v>
      </c>
      <c r="U4861" s="15">
        <f>IF([1]!Table_1[[#This Row],[연도]]=2022,1,0)</f>
        <v>0</v>
      </c>
      <c r="V4861" s="15">
        <f>IF([1]!Table_1[[#This Row],[연도]]=2023,1,0)</f>
        <v>0</v>
      </c>
      <c r="W4861" s="12">
        <v>0.53</v>
      </c>
      <c r="X4861" s="10">
        <f>Y4861/1000000000000</f>
        <v>7.1029288400000001E-2</v>
      </c>
      <c r="Y4861" s="15">
        <f>[1]!Table_1[[#This Row],[주가]]*[1]!Table_1[[#This Row],[기말주식수]]</f>
        <v>71029288400</v>
      </c>
      <c r="Z4861" s="14">
        <f>AA4861/10</f>
        <v>0.87399358092570445</v>
      </c>
      <c r="AA4861" s="15">
        <f>[1]!Table_1[[#This Row],[시가총액]]/[1]!Table_1[[#This Row],[당기순이익(세후영업이익)]]</f>
        <v>8.7399358092570445</v>
      </c>
      <c r="AB4861" s="12">
        <v>1759191800</v>
      </c>
    </row>
    <row r="4862" spans="1:28" ht="19.2">
      <c r="A4862" s="10">
        <v>4861</v>
      </c>
      <c r="B4862" s="10">
        <v>66670</v>
      </c>
      <c r="C4862" s="11" t="s">
        <v>782</v>
      </c>
      <c r="D4862" s="11" t="s">
        <v>20</v>
      </c>
      <c r="E4862" s="10">
        <v>2018</v>
      </c>
      <c r="F4862" s="10">
        <v>58.718000000000004</v>
      </c>
      <c r="G4862" s="14">
        <f>([1]!Table_1[[#This Row],[총자산]]-[1]!Table_1[[#This Row],[장부가치 자기자본]]+[1]!Table_1[[#This Row],[시가총액]])/[1]!Table_1[[#This Row],[총자산]]</f>
        <v>0.55685215171397628</v>
      </c>
      <c r="H4862" s="14">
        <f>I4862/100000000000</f>
        <v>3.576407711E-2</v>
      </c>
      <c r="I4862" s="10">
        <v>3576407711</v>
      </c>
      <c r="J4862" s="10">
        <v>3.25</v>
      </c>
      <c r="K4862" s="10">
        <f>L4862/1000000000000</f>
        <v>5.7286596595000003E-2</v>
      </c>
      <c r="L4862" s="10">
        <v>57286596595</v>
      </c>
      <c r="M4862" s="10">
        <v>2.37</v>
      </c>
      <c r="N4862" s="10">
        <v>1</v>
      </c>
      <c r="O4862" s="14">
        <f>IF([1]!Table_1[[#This Row],[연도]]=2016,1,0)</f>
        <v>0</v>
      </c>
      <c r="P4862" s="14">
        <f>IF([1]!Table_1[[#This Row],[연도]]=2017,1,0)</f>
        <v>0</v>
      </c>
      <c r="Q4862" s="14">
        <f>IF([1]!Table_1[[#This Row],[연도]]=2018,1,0)</f>
        <v>1</v>
      </c>
      <c r="R4862" s="14">
        <f>IF([1]!Table_1[[#This Row],[연도]]=2019,1,0)</f>
        <v>0</v>
      </c>
      <c r="S4862" s="14">
        <f>IF([1]!Table_1[[#This Row],[연도]]=2020,1,0)</f>
        <v>0</v>
      </c>
      <c r="T4862" s="14">
        <f>IF([1]!Table_1[[#This Row],[연도]]=2021,1,0)</f>
        <v>0</v>
      </c>
      <c r="U4862" s="14">
        <f>IF([1]!Table_1[[#This Row],[연도]]=2022,1,0)</f>
        <v>0</v>
      </c>
      <c r="V4862" s="14">
        <f>IF([1]!Table_1[[#This Row],[연도]]=2023,1,0)</f>
        <v>0</v>
      </c>
      <c r="W4862" s="10">
        <v>0.56000000000000005</v>
      </c>
      <c r="X4862" s="10">
        <f>Y4862/1000000000000</f>
        <v>7.2711561019999996E-2</v>
      </c>
      <c r="Y4862" s="14">
        <f>[1]!Table_1[[#This Row],[주가]]*[1]!Table_1[[#This Row],[기말주식수]]</f>
        <v>72711561020</v>
      </c>
      <c r="Z4862" s="14">
        <f>AA4862/10</f>
        <v>2.0330892587095195</v>
      </c>
      <c r="AA4862" s="14">
        <f>[1]!Table_1[[#This Row],[시가총액]]/[1]!Table_1[[#This Row],[당기순이익(세후영업이익)]]</f>
        <v>20.330892587095196</v>
      </c>
      <c r="AB4862" s="10">
        <v>1759191800</v>
      </c>
    </row>
    <row r="4863" spans="1:28" ht="19.2">
      <c r="A4863" s="12">
        <v>4862</v>
      </c>
      <c r="B4863" s="12">
        <v>66670</v>
      </c>
      <c r="C4863" s="13" t="s">
        <v>782</v>
      </c>
      <c r="D4863" s="13" t="s">
        <v>20</v>
      </c>
      <c r="E4863" s="12">
        <v>2019</v>
      </c>
      <c r="F4863" s="12">
        <v>31.244</v>
      </c>
      <c r="G4863" s="15">
        <f>([1]!Table_1[[#This Row],[총자산]]-[1]!Table_1[[#This Row],[장부가치 자기자본]]+[1]!Table_1[[#This Row],[시가총액]])/[1]!Table_1[[#This Row],[총자산]]</f>
        <v>0.52528471174707358</v>
      </c>
      <c r="H4863" s="14">
        <f>I4863/100000000000</f>
        <v>6.566005707E-2</v>
      </c>
      <c r="I4863" s="12">
        <v>6566005707</v>
      </c>
      <c r="J4863" s="12">
        <v>-2.4900000000000002</v>
      </c>
      <c r="K4863" s="10">
        <f>L4863/1000000000000</f>
        <v>4.3569777194999999E-2</v>
      </c>
      <c r="L4863" s="12">
        <v>43569777195</v>
      </c>
      <c r="M4863" s="12">
        <v>4.38</v>
      </c>
      <c r="N4863" s="12">
        <v>1</v>
      </c>
      <c r="O4863" s="15">
        <f>IF([1]!Table_1[[#This Row],[연도]]=2016,1,0)</f>
        <v>0</v>
      </c>
      <c r="P4863" s="15">
        <f>IF([1]!Table_1[[#This Row],[연도]]=2017,1,0)</f>
        <v>0</v>
      </c>
      <c r="Q4863" s="15">
        <f>IF([1]!Table_1[[#This Row],[연도]]=2018,1,0)</f>
        <v>0</v>
      </c>
      <c r="R4863" s="15">
        <f>IF([1]!Table_1[[#This Row],[연도]]=2019,1,0)</f>
        <v>1</v>
      </c>
      <c r="S4863" s="15">
        <f>IF([1]!Table_1[[#This Row],[연도]]=2020,1,0)</f>
        <v>0</v>
      </c>
      <c r="T4863" s="15">
        <f>IF([1]!Table_1[[#This Row],[연도]]=2021,1,0)</f>
        <v>0</v>
      </c>
      <c r="U4863" s="15">
        <f>IF([1]!Table_1[[#This Row],[연도]]=2022,1,0)</f>
        <v>0</v>
      </c>
      <c r="V4863" s="15">
        <f>IF([1]!Table_1[[#This Row],[연도]]=2023,1,0)</f>
        <v>0</v>
      </c>
      <c r="W4863" s="12">
        <v>0.62</v>
      </c>
      <c r="X4863" s="10">
        <f>Y4863/1000000000000</f>
        <v>6.9907773320000005E-2</v>
      </c>
      <c r="Y4863" s="15">
        <f>[1]!Table_1[[#This Row],[주가]]*[1]!Table_1[[#This Row],[기말주식수]]</f>
        <v>69907773320</v>
      </c>
      <c r="Z4863" s="14">
        <f>AA4863/10</f>
        <v>1.0646925458117029</v>
      </c>
      <c r="AA4863" s="15">
        <f>[1]!Table_1[[#This Row],[시가총액]]/[1]!Table_1[[#This Row],[당기순이익(세후영업이익)]]</f>
        <v>10.646925458117028</v>
      </c>
      <c r="AB4863" s="12">
        <v>1684991800</v>
      </c>
    </row>
    <row r="4864" spans="1:28" ht="19.2">
      <c r="A4864" s="10">
        <v>4863</v>
      </c>
      <c r="B4864" s="10">
        <v>66670</v>
      </c>
      <c r="C4864" s="11" t="s">
        <v>782</v>
      </c>
      <c r="D4864" s="11" t="s">
        <v>20</v>
      </c>
      <c r="E4864" s="10">
        <v>2020</v>
      </c>
      <c r="F4864" s="10">
        <v>34.874000000000002</v>
      </c>
      <c r="G4864" s="14">
        <f>([1]!Table_1[[#This Row],[총자산]]-[1]!Table_1[[#This Row],[장부가치 자기자본]]+[1]!Table_1[[#This Row],[시가총액]])/[1]!Table_1[[#This Row],[총자산]]</f>
        <v>0.5224546361445086</v>
      </c>
      <c r="H4864" s="14">
        <f>I4864/100000000000</f>
        <v>3.8826635870000001E-2</v>
      </c>
      <c r="I4864" s="10">
        <v>3882663587</v>
      </c>
      <c r="J4864" s="10">
        <v>1.33</v>
      </c>
      <c r="K4864" s="10">
        <f>L4864/1000000000000</f>
        <v>4.1735459109999998E-2</v>
      </c>
      <c r="L4864" s="10">
        <v>41735459110</v>
      </c>
      <c r="M4864" s="10">
        <v>3.9</v>
      </c>
      <c r="N4864" s="10">
        <v>1</v>
      </c>
      <c r="O4864" s="14">
        <f>IF([1]!Table_1[[#This Row],[연도]]=2016,1,0)</f>
        <v>0</v>
      </c>
      <c r="P4864" s="14">
        <f>IF([1]!Table_1[[#This Row],[연도]]=2017,1,0)</f>
        <v>0</v>
      </c>
      <c r="Q4864" s="14">
        <f>IF([1]!Table_1[[#This Row],[연도]]=2018,1,0)</f>
        <v>0</v>
      </c>
      <c r="R4864" s="14">
        <f>IF([1]!Table_1[[#This Row],[연도]]=2019,1,0)</f>
        <v>0</v>
      </c>
      <c r="S4864" s="14">
        <f>IF([1]!Table_1[[#This Row],[연도]]=2020,1,0)</f>
        <v>1</v>
      </c>
      <c r="T4864" s="14">
        <f>IF([1]!Table_1[[#This Row],[연도]]=2021,1,0)</f>
        <v>0</v>
      </c>
      <c r="U4864" s="14">
        <f>IF([1]!Table_1[[#This Row],[연도]]=2022,1,0)</f>
        <v>0</v>
      </c>
      <c r="V4864" s="14">
        <f>IF([1]!Table_1[[#This Row],[연도]]=2023,1,0)</f>
        <v>0</v>
      </c>
      <c r="W4864" s="10">
        <v>0.51</v>
      </c>
      <c r="X4864" s="10">
        <f>Y4864/1000000000000</f>
        <v>7.0188152089999997E-2</v>
      </c>
      <c r="Y4864" s="14">
        <f>[1]!Table_1[[#This Row],[주가]]*[1]!Table_1[[#This Row],[기말주식수]]</f>
        <v>70188152090</v>
      </c>
      <c r="Z4864" s="14">
        <f>AA4864/10</f>
        <v>1.8077319993677836</v>
      </c>
      <c r="AA4864" s="14">
        <f>[1]!Table_1[[#This Row],[시가총액]]/[1]!Table_1[[#This Row],[당기순이익(세후영업이익)]]</f>
        <v>18.077319993677836</v>
      </c>
      <c r="AB4864" s="10">
        <v>1338478400</v>
      </c>
    </row>
    <row r="4865" spans="1:28" ht="19.2">
      <c r="A4865" s="12">
        <v>4864</v>
      </c>
      <c r="B4865" s="12">
        <v>66670</v>
      </c>
      <c r="C4865" s="13" t="s">
        <v>782</v>
      </c>
      <c r="D4865" s="13" t="s">
        <v>20</v>
      </c>
      <c r="E4865" s="12">
        <v>2021</v>
      </c>
      <c r="F4865" s="12">
        <v>23.059000000000001</v>
      </c>
      <c r="G4865" s="15">
        <f>([1]!Table_1[[#This Row],[총자산]]-[1]!Table_1[[#This Row],[장부가치 자기자본]]+[1]!Table_1[[#This Row],[시가총액]])/[1]!Table_1[[#This Row],[총자산]]</f>
        <v>1.068556832972789</v>
      </c>
      <c r="H4865" s="14">
        <f>I4865/100000000000</f>
        <v>3.5941440040000001E-2</v>
      </c>
      <c r="I4865" s="12">
        <v>3594144004</v>
      </c>
      <c r="J4865" s="12">
        <v>16.649999999999999</v>
      </c>
      <c r="K4865" s="10">
        <f>L4865/1000000000000</f>
        <v>0.13597407751400001</v>
      </c>
      <c r="L4865" s="12">
        <v>135974077514</v>
      </c>
      <c r="M4865" s="12">
        <v>4.6100000000000003</v>
      </c>
      <c r="N4865" s="12">
        <v>1</v>
      </c>
      <c r="O4865" s="15">
        <f>IF([1]!Table_1[[#This Row],[연도]]=2016,1,0)</f>
        <v>0</v>
      </c>
      <c r="P4865" s="15">
        <f>IF([1]!Table_1[[#This Row],[연도]]=2017,1,0)</f>
        <v>0</v>
      </c>
      <c r="Q4865" s="15">
        <f>IF([1]!Table_1[[#This Row],[연도]]=2018,1,0)</f>
        <v>0</v>
      </c>
      <c r="R4865" s="15">
        <f>IF([1]!Table_1[[#This Row],[연도]]=2019,1,0)</f>
        <v>0</v>
      </c>
      <c r="S4865" s="15">
        <f>IF([1]!Table_1[[#This Row],[연도]]=2020,1,0)</f>
        <v>0</v>
      </c>
      <c r="T4865" s="15">
        <f>IF([1]!Table_1[[#This Row],[연도]]=2021,1,0)</f>
        <v>1</v>
      </c>
      <c r="U4865" s="15">
        <f>IF([1]!Table_1[[#This Row],[연도]]=2022,1,0)</f>
        <v>0</v>
      </c>
      <c r="V4865" s="15">
        <f>IF([1]!Table_1[[#This Row],[연도]]=2023,1,0)</f>
        <v>0</v>
      </c>
      <c r="W4865" s="12">
        <v>0.36</v>
      </c>
      <c r="X4865" s="10">
        <f>Y4865/1000000000000</f>
        <v>0.16635807020000001</v>
      </c>
      <c r="Y4865" s="15">
        <f>[1]!Table_1[[#This Row],[주가]]*[1]!Table_1[[#This Row],[기말주식수]]</f>
        <v>166358070200</v>
      </c>
      <c r="Z4865" s="14">
        <f>AA4865/10</f>
        <v>4.6285866680593912</v>
      </c>
      <c r="AA4865" s="15">
        <f>[1]!Table_1[[#This Row],[시가총액]]/[1]!Table_1[[#This Row],[당기순이익(세후영업이익)]]</f>
        <v>46.285866680593912</v>
      </c>
      <c r="AB4865" s="12">
        <v>1255810720</v>
      </c>
    </row>
    <row r="4866" spans="1:28" ht="19.2">
      <c r="A4866" s="10">
        <v>4865</v>
      </c>
      <c r="B4866" s="10">
        <v>66670</v>
      </c>
      <c r="C4866" s="11" t="s">
        <v>782</v>
      </c>
      <c r="D4866" s="11" t="s">
        <v>20</v>
      </c>
      <c r="E4866" s="10">
        <v>2022</v>
      </c>
      <c r="F4866" s="10">
        <v>11.487</v>
      </c>
      <c r="G4866" s="14">
        <f>([1]!Table_1[[#This Row],[총자산]]-[1]!Table_1[[#This Row],[장부가치 자기자본]]+[1]!Table_1[[#This Row],[시가총액]])/[1]!Table_1[[#This Row],[총자산]]</f>
        <v>0.56929850580236119</v>
      </c>
      <c r="H4866" s="14">
        <f>I4866/100000000000</f>
        <v>3.0819845469999999E-2</v>
      </c>
      <c r="I4866" s="10">
        <v>3081984547</v>
      </c>
      <c r="J4866" s="10">
        <v>-12.45</v>
      </c>
      <c r="K4866" s="10">
        <f>L4866/1000000000000</f>
        <v>6.9066166779000002E-2</v>
      </c>
      <c r="L4866" s="10">
        <v>69066166779</v>
      </c>
      <c r="M4866" s="10">
        <v>4.87</v>
      </c>
      <c r="N4866" s="10">
        <v>1</v>
      </c>
      <c r="O4866" s="14">
        <f>IF([1]!Table_1[[#This Row],[연도]]=2016,1,0)</f>
        <v>0</v>
      </c>
      <c r="P4866" s="14">
        <f>IF([1]!Table_1[[#This Row],[연도]]=2017,1,0)</f>
        <v>0</v>
      </c>
      <c r="Q4866" s="14">
        <f>IF([1]!Table_1[[#This Row],[연도]]=2018,1,0)</f>
        <v>0</v>
      </c>
      <c r="R4866" s="14">
        <f>IF([1]!Table_1[[#This Row],[연도]]=2019,1,0)</f>
        <v>0</v>
      </c>
      <c r="S4866" s="14">
        <f>IF([1]!Table_1[[#This Row],[연도]]=2020,1,0)</f>
        <v>0</v>
      </c>
      <c r="T4866" s="14">
        <f>IF([1]!Table_1[[#This Row],[연도]]=2021,1,0)</f>
        <v>0</v>
      </c>
      <c r="U4866" s="14">
        <f>IF([1]!Table_1[[#This Row],[연도]]=2022,1,0)</f>
        <v>1</v>
      </c>
      <c r="V4866" s="14">
        <f>IF([1]!Table_1[[#This Row],[연도]]=2023,1,0)</f>
        <v>0</v>
      </c>
      <c r="W4866" s="10">
        <v>0.57999999999999996</v>
      </c>
      <c r="X4866" s="10">
        <f>Y4866/1000000000000</f>
        <v>8.3459413869999999E-2</v>
      </c>
      <c r="Y4866" s="14">
        <f>[1]!Table_1[[#This Row],[주가]]*[1]!Table_1[[#This Row],[기말주식수]]</f>
        <v>83459413870</v>
      </c>
      <c r="Z4866" s="14">
        <f>AA4866/10</f>
        <v>2.7079763897985565</v>
      </c>
      <c r="AA4866" s="14">
        <f>[1]!Table_1[[#This Row],[시가총액]]/[1]!Table_1[[#This Row],[당기순이익(세후영업이익)]]</f>
        <v>27.079763897985565</v>
      </c>
      <c r="AB4866" s="10">
        <v>784881700</v>
      </c>
    </row>
    <row r="4867" spans="1:28" ht="19.2">
      <c r="A4867" s="12">
        <v>4866</v>
      </c>
      <c r="B4867" s="12">
        <v>66670</v>
      </c>
      <c r="C4867" s="13" t="s">
        <v>782</v>
      </c>
      <c r="D4867" s="13" t="s">
        <v>20</v>
      </c>
      <c r="E4867" s="12">
        <v>2023</v>
      </c>
      <c r="F4867" s="12">
        <v>21.492000000000001</v>
      </c>
      <c r="G4867" s="15">
        <f>([1]!Table_1[[#This Row],[총자산]]-[1]!Table_1[[#This Row],[장부가치 자기자본]]+[1]!Table_1[[#This Row],[시가총액]])/[1]!Table_1[[#This Row],[총자산]]</f>
        <v>0.69693489968424926</v>
      </c>
      <c r="H4867" s="14">
        <f>I4867/100000000000</f>
        <v>1.995972667E-2</v>
      </c>
      <c r="I4867" s="12">
        <v>1995972667</v>
      </c>
      <c r="J4867" s="12">
        <v>-4.51</v>
      </c>
      <c r="K4867" s="10">
        <f>L4867/1000000000000</f>
        <v>3.4642468434999997E-2</v>
      </c>
      <c r="L4867" s="12">
        <v>34642468435</v>
      </c>
      <c r="M4867" s="12">
        <v>4.91</v>
      </c>
      <c r="N4867" s="12">
        <v>1</v>
      </c>
      <c r="O4867" s="15">
        <f>IF([1]!Table_1[[#This Row],[연도]]=2016,1,0)</f>
        <v>0</v>
      </c>
      <c r="P4867" s="15">
        <f>IF([1]!Table_1[[#This Row],[연도]]=2017,1,0)</f>
        <v>0</v>
      </c>
      <c r="Q4867" s="15">
        <f>IF([1]!Table_1[[#This Row],[연도]]=2018,1,0)</f>
        <v>0</v>
      </c>
      <c r="R4867" s="15">
        <f>IF([1]!Table_1[[#This Row],[연도]]=2019,1,0)</f>
        <v>0</v>
      </c>
      <c r="S4867" s="15">
        <f>IF([1]!Table_1[[#This Row],[연도]]=2020,1,0)</f>
        <v>0</v>
      </c>
      <c r="T4867" s="15">
        <f>IF([1]!Table_1[[#This Row],[연도]]=2021,1,0)</f>
        <v>0</v>
      </c>
      <c r="U4867" s="15">
        <f>IF([1]!Table_1[[#This Row],[연도]]=2022,1,0)</f>
        <v>0</v>
      </c>
      <c r="V4867" s="15">
        <f>IF([1]!Table_1[[#This Row],[연도]]=2023,1,0)</f>
        <v>1</v>
      </c>
      <c r="W4867" s="12">
        <v>0.66</v>
      </c>
      <c r="X4867" s="10">
        <f>Y4867/1000000000000</f>
        <v>0.11046923538</v>
      </c>
      <c r="Y4867" s="15">
        <f>[1]!Table_1[[#This Row],[주가]]*[1]!Table_1[[#This Row],[기말주식수]]</f>
        <v>110469235380</v>
      </c>
      <c r="Z4867" s="14">
        <f>AA4867/10</f>
        <v>5.5346066209432712</v>
      </c>
      <c r="AA4867" s="15">
        <f>[1]!Table_1[[#This Row],[시가총액]]/[1]!Table_1[[#This Row],[당기순이익(세후영업이익)]]</f>
        <v>55.346066209432713</v>
      </c>
      <c r="AB4867" s="12">
        <v>784881700</v>
      </c>
    </row>
    <row r="4868" spans="1:28" ht="19.2">
      <c r="A4868" s="10">
        <v>4867</v>
      </c>
      <c r="B4868" s="10">
        <v>66970</v>
      </c>
      <c r="C4868" s="11" t="s">
        <v>783</v>
      </c>
      <c r="D4868" s="11" t="s">
        <v>6</v>
      </c>
      <c r="E4868" s="10">
        <v>2016</v>
      </c>
      <c r="F4868" s="10">
        <v>18.608000000000001</v>
      </c>
      <c r="G4868" s="14">
        <f>([1]!Table_1[[#This Row],[총자산]]-[1]!Table_1[[#This Row],[장부가치 자기자본]]+[1]!Table_1[[#This Row],[시가총액]])/[1]!Table_1[[#This Row],[총자산]]</f>
        <v>2.1546329423323858</v>
      </c>
      <c r="H4868" s="14">
        <f>I4868/100000000000</f>
        <v>0.13862699606000001</v>
      </c>
      <c r="I4868" s="10">
        <v>13862699606</v>
      </c>
      <c r="J4868" s="10">
        <v>20.36</v>
      </c>
      <c r="K4868" s="10">
        <f>L4868/1000000000000</f>
        <v>0.24973203913100001</v>
      </c>
      <c r="L4868" s="10">
        <v>249732039131</v>
      </c>
      <c r="M4868" s="10">
        <v>4.51</v>
      </c>
      <c r="N4868" s="10">
        <v>1</v>
      </c>
      <c r="O4868" s="14">
        <f>IF([1]!Table_1[[#This Row],[연도]]=2016,1,0)</f>
        <v>1</v>
      </c>
      <c r="P4868" s="14">
        <f>IF([1]!Table_1[[#This Row],[연도]]=2017,1,0)</f>
        <v>0</v>
      </c>
      <c r="Q4868" s="14">
        <f>IF([1]!Table_1[[#This Row],[연도]]=2018,1,0)</f>
        <v>0</v>
      </c>
      <c r="R4868" s="14">
        <f>IF([1]!Table_1[[#This Row],[연도]]=2019,1,0)</f>
        <v>0</v>
      </c>
      <c r="S4868" s="14">
        <f>IF([1]!Table_1[[#This Row],[연도]]=2020,1,0)</f>
        <v>0</v>
      </c>
      <c r="T4868" s="14">
        <f>IF([1]!Table_1[[#This Row],[연도]]=2021,1,0)</f>
        <v>0</v>
      </c>
      <c r="U4868" s="14">
        <f>IF([1]!Table_1[[#This Row],[연도]]=2022,1,0)</f>
        <v>0</v>
      </c>
      <c r="V4868" s="14">
        <f>IF([1]!Table_1[[#This Row],[연도]]=2023,1,0)</f>
        <v>0</v>
      </c>
      <c r="W4868" s="10">
        <v>0.71</v>
      </c>
      <c r="X4868" s="10">
        <f>Y4868/1000000000000</f>
        <v>0.32135938422999999</v>
      </c>
      <c r="Y4868" s="14">
        <f>[1]!Table_1[[#This Row],[주가]]*[1]!Table_1[[#This Row],[기말주식수]]</f>
        <v>321359384230</v>
      </c>
      <c r="Z4868" s="14">
        <f>AA4868/10</f>
        <v>2.3181587523609792</v>
      </c>
      <c r="AA4868" s="14">
        <f>[1]!Table_1[[#This Row],[시가총액]]/[1]!Table_1[[#This Row],[당기순이익(세후영업이익)]]</f>
        <v>23.181587523609792</v>
      </c>
      <c r="AB4868" s="10">
        <v>972286250</v>
      </c>
    </row>
    <row r="4869" spans="1:28" ht="19.2">
      <c r="A4869" s="12">
        <v>4868</v>
      </c>
      <c r="B4869" s="12">
        <v>66970</v>
      </c>
      <c r="C4869" s="13" t="s">
        <v>783</v>
      </c>
      <c r="D4869" s="13" t="s">
        <v>6</v>
      </c>
      <c r="E4869" s="12">
        <v>2017</v>
      </c>
      <c r="F4869" s="12">
        <v>10.097</v>
      </c>
      <c r="G4869" s="15">
        <f>([1]!Table_1[[#This Row],[총자산]]-[1]!Table_1[[#This Row],[장부가치 자기자본]]+[1]!Table_1[[#This Row],[시가총액]])/[1]!Table_1[[#This Row],[총자산]]</f>
        <v>4.2093117469666081</v>
      </c>
      <c r="H4869" s="14">
        <f>I4869/100000000000</f>
        <v>0.29371157719000002</v>
      </c>
      <c r="I4869" s="12">
        <v>29371157719</v>
      </c>
      <c r="J4869" s="12">
        <v>30.99</v>
      </c>
      <c r="K4869" s="10">
        <f>L4869/1000000000000</f>
        <v>0.40301991578899998</v>
      </c>
      <c r="L4869" s="12">
        <v>403019915789</v>
      </c>
      <c r="M4869" s="12">
        <v>4.28</v>
      </c>
      <c r="N4869" s="12">
        <v>1</v>
      </c>
      <c r="O4869" s="15">
        <f>IF([1]!Table_1[[#This Row],[연도]]=2016,1,0)</f>
        <v>0</v>
      </c>
      <c r="P4869" s="15">
        <f>IF([1]!Table_1[[#This Row],[연도]]=2017,1,0)</f>
        <v>1</v>
      </c>
      <c r="Q4869" s="15">
        <f>IF([1]!Table_1[[#This Row],[연도]]=2018,1,0)</f>
        <v>0</v>
      </c>
      <c r="R4869" s="15">
        <f>IF([1]!Table_1[[#This Row],[연도]]=2019,1,0)</f>
        <v>0</v>
      </c>
      <c r="S4869" s="15">
        <f>IF([1]!Table_1[[#This Row],[연도]]=2020,1,0)</f>
        <v>0</v>
      </c>
      <c r="T4869" s="15">
        <f>IF([1]!Table_1[[#This Row],[연도]]=2021,1,0)</f>
        <v>0</v>
      </c>
      <c r="U4869" s="15">
        <f>IF([1]!Table_1[[#This Row],[연도]]=2022,1,0)</f>
        <v>0</v>
      </c>
      <c r="V4869" s="15">
        <f>IF([1]!Table_1[[#This Row],[연도]]=2023,1,0)</f>
        <v>0</v>
      </c>
      <c r="W4869" s="12">
        <v>0.53</v>
      </c>
      <c r="X4869" s="10">
        <f>Y4869/1000000000000</f>
        <v>0.97530098175799995</v>
      </c>
      <c r="Y4869" s="15">
        <f>[1]!Table_1[[#This Row],[주가]]*[1]!Table_1[[#This Row],[기말주식수]]</f>
        <v>975300981758</v>
      </c>
      <c r="Z4869" s="14">
        <f>AA4869/10</f>
        <v>3.3206078939376793</v>
      </c>
      <c r="AA4869" s="15">
        <f>[1]!Table_1[[#This Row],[시가총액]]/[1]!Table_1[[#This Row],[당기순이익(세후영업이익)]]</f>
        <v>33.206078939376795</v>
      </c>
      <c r="AB4869" s="12">
        <v>2083921400</v>
      </c>
    </row>
    <row r="4870" spans="1:28" ht="19.2">
      <c r="A4870" s="10">
        <v>4869</v>
      </c>
      <c r="B4870" s="10">
        <v>66970</v>
      </c>
      <c r="C4870" s="11" t="s">
        <v>783</v>
      </c>
      <c r="D4870" s="11" t="s">
        <v>6</v>
      </c>
      <c r="E4870" s="10">
        <v>2018</v>
      </c>
      <c r="F4870" s="10">
        <v>10.571</v>
      </c>
      <c r="G4870" s="14">
        <f>([1]!Table_1[[#This Row],[총자산]]-[1]!Table_1[[#This Row],[장부가치 자기자본]]+[1]!Table_1[[#This Row],[시가총액]])/[1]!Table_1[[#This Row],[총자산]]</f>
        <v>3.0923595085799054</v>
      </c>
      <c r="H4870" s="14">
        <f>I4870/100000000000</f>
        <v>0.27020669070999997</v>
      </c>
      <c r="I4870" s="10">
        <v>27020669071</v>
      </c>
      <c r="J4870" s="10">
        <v>24.67</v>
      </c>
      <c r="K4870" s="10">
        <f>L4870/1000000000000</f>
        <v>0.50566430545300001</v>
      </c>
      <c r="L4870" s="10">
        <v>505664305453</v>
      </c>
      <c r="M4870" s="10">
        <v>3.55</v>
      </c>
      <c r="N4870" s="10">
        <v>1</v>
      </c>
      <c r="O4870" s="14">
        <f>IF([1]!Table_1[[#This Row],[연도]]=2016,1,0)</f>
        <v>0</v>
      </c>
      <c r="P4870" s="14">
        <f>IF([1]!Table_1[[#This Row],[연도]]=2017,1,0)</f>
        <v>0</v>
      </c>
      <c r="Q4870" s="14">
        <f>IF([1]!Table_1[[#This Row],[연도]]=2018,1,0)</f>
        <v>1</v>
      </c>
      <c r="R4870" s="14">
        <f>IF([1]!Table_1[[#This Row],[연도]]=2019,1,0)</f>
        <v>0</v>
      </c>
      <c r="S4870" s="14">
        <f>IF([1]!Table_1[[#This Row],[연도]]=2020,1,0)</f>
        <v>0</v>
      </c>
      <c r="T4870" s="14">
        <f>IF([1]!Table_1[[#This Row],[연도]]=2021,1,0)</f>
        <v>0</v>
      </c>
      <c r="U4870" s="14">
        <f>IF([1]!Table_1[[#This Row],[연도]]=2022,1,0)</f>
        <v>0</v>
      </c>
      <c r="V4870" s="14">
        <f>IF([1]!Table_1[[#This Row],[연도]]=2023,1,0)</f>
        <v>0</v>
      </c>
      <c r="W4870" s="10">
        <v>0.56000000000000005</v>
      </c>
      <c r="X4870" s="10">
        <f>Y4870/1000000000000</f>
        <v>0.83552201589999997</v>
      </c>
      <c r="Y4870" s="14">
        <f>[1]!Table_1[[#This Row],[주가]]*[1]!Table_1[[#This Row],[기말주식수]]</f>
        <v>835522015900</v>
      </c>
      <c r="Z4870" s="14">
        <f>AA4870/10</f>
        <v>3.0921588718050144</v>
      </c>
      <c r="AA4870" s="14">
        <f>[1]!Table_1[[#This Row],[시가총액]]/[1]!Table_1[[#This Row],[당기순이익(세후영업이익)]]</f>
        <v>30.921588718050142</v>
      </c>
      <c r="AB4870" s="10">
        <v>2101897000</v>
      </c>
    </row>
    <row r="4871" spans="1:28" ht="19.2">
      <c r="A4871" s="12">
        <v>4870</v>
      </c>
      <c r="B4871" s="12">
        <v>66970</v>
      </c>
      <c r="C4871" s="13" t="s">
        <v>783</v>
      </c>
      <c r="D4871" s="13" t="s">
        <v>6</v>
      </c>
      <c r="E4871" s="12">
        <v>2019</v>
      </c>
      <c r="F4871" s="12">
        <v>-11.930999999999999</v>
      </c>
      <c r="G4871" s="15">
        <f>([1]!Table_1[[#This Row],[총자산]]-[1]!Table_1[[#This Row],[장부가치 자기자본]]+[1]!Table_1[[#This Row],[시가총액]])/[1]!Table_1[[#This Row],[총자산]]</f>
        <v>1.8939048973074342</v>
      </c>
      <c r="H4871" s="14">
        <f>I4871/100000000000</f>
        <v>-7.6625768019999999E-2</v>
      </c>
      <c r="I4871" s="12">
        <v>-7662576802</v>
      </c>
      <c r="J4871" s="12">
        <v>25.75</v>
      </c>
      <c r="K4871" s="10">
        <f>L4871/1000000000000</f>
        <v>0.31326423467199999</v>
      </c>
      <c r="L4871" s="12">
        <v>313264234672</v>
      </c>
      <c r="M4871" s="12">
        <v>4.32</v>
      </c>
      <c r="N4871" s="12">
        <v>1</v>
      </c>
      <c r="O4871" s="15">
        <f>IF([1]!Table_1[[#This Row],[연도]]=2016,1,0)</f>
        <v>0</v>
      </c>
      <c r="P4871" s="15">
        <f>IF([1]!Table_1[[#This Row],[연도]]=2017,1,0)</f>
        <v>0</v>
      </c>
      <c r="Q4871" s="15">
        <f>IF([1]!Table_1[[#This Row],[연도]]=2018,1,0)</f>
        <v>0</v>
      </c>
      <c r="R4871" s="15">
        <f>IF([1]!Table_1[[#This Row],[연도]]=2019,1,0)</f>
        <v>1</v>
      </c>
      <c r="S4871" s="15">
        <f>IF([1]!Table_1[[#This Row],[연도]]=2020,1,0)</f>
        <v>0</v>
      </c>
      <c r="T4871" s="15">
        <f>IF([1]!Table_1[[#This Row],[연도]]=2021,1,0)</f>
        <v>0</v>
      </c>
      <c r="U4871" s="15">
        <f>IF([1]!Table_1[[#This Row],[연도]]=2022,1,0)</f>
        <v>0</v>
      </c>
      <c r="V4871" s="15">
        <f>IF([1]!Table_1[[#This Row],[연도]]=2023,1,0)</f>
        <v>0</v>
      </c>
      <c r="W4871" s="12">
        <v>0.62</v>
      </c>
      <c r="X4871" s="10">
        <f>Y4871/1000000000000</f>
        <v>0.50386489387900002</v>
      </c>
      <c r="Y4871" s="15">
        <f>[1]!Table_1[[#This Row],[주가]]*[1]!Table_1[[#This Row],[기말주식수]]</f>
        <v>503864893879</v>
      </c>
      <c r="Z4871" s="14">
        <f>AA4871/10</f>
        <v>-6.575658644589204</v>
      </c>
      <c r="AA4871" s="15">
        <f>[1]!Table_1[[#This Row],[시가총액]]/[1]!Table_1[[#This Row],[당기순이익(세후영업이익)]]</f>
        <v>-65.75658644589204</v>
      </c>
      <c r="AB4871" s="12">
        <v>1051001200</v>
      </c>
    </row>
    <row r="4872" spans="1:28" ht="19.2">
      <c r="A4872" s="10">
        <v>4871</v>
      </c>
      <c r="B4872" s="10">
        <v>66970</v>
      </c>
      <c r="C4872" s="11" t="s">
        <v>783</v>
      </c>
      <c r="D4872" s="11" t="s">
        <v>6</v>
      </c>
      <c r="E4872" s="10">
        <v>2022</v>
      </c>
      <c r="F4872" s="10">
        <v>6.14</v>
      </c>
      <c r="G4872" s="14">
        <f>([1]!Table_1[[#This Row],[총자산]]-[1]!Table_1[[#This Row],[장부가치 자기자본]]+[1]!Table_1[[#This Row],[시가총액]])/[1]!Table_1[[#This Row],[총자산]]</f>
        <v>2.6415203269875382</v>
      </c>
      <c r="H4872" s="14">
        <f>I4872/100000000000</f>
        <v>2.6632099999999999</v>
      </c>
      <c r="I4872" s="10">
        <v>266321000000</v>
      </c>
      <c r="J4872" s="10">
        <v>97.36</v>
      </c>
      <c r="K4872" s="10">
        <f>L4872/1000000000000</f>
        <v>3.8872937133529999</v>
      </c>
      <c r="L4872" s="10">
        <v>3887293713353</v>
      </c>
      <c r="M4872" s="10">
        <v>3.84</v>
      </c>
      <c r="N4872" s="10">
        <v>1</v>
      </c>
      <c r="O4872" s="14">
        <f>IF([1]!Table_1[[#This Row],[연도]]=2016,1,0)</f>
        <v>0</v>
      </c>
      <c r="P4872" s="14">
        <f>IF([1]!Table_1[[#This Row],[연도]]=2017,1,0)</f>
        <v>0</v>
      </c>
      <c r="Q4872" s="14">
        <f>IF([1]!Table_1[[#This Row],[연도]]=2018,1,0)</f>
        <v>0</v>
      </c>
      <c r="R4872" s="14">
        <f>IF([1]!Table_1[[#This Row],[연도]]=2019,1,0)</f>
        <v>0</v>
      </c>
      <c r="S4872" s="14">
        <f>IF([1]!Table_1[[#This Row],[연도]]=2020,1,0)</f>
        <v>0</v>
      </c>
      <c r="T4872" s="14">
        <f>IF([1]!Table_1[[#This Row],[연도]]=2021,1,0)</f>
        <v>0</v>
      </c>
      <c r="U4872" s="14">
        <f>IF([1]!Table_1[[#This Row],[연도]]=2022,1,0)</f>
        <v>1</v>
      </c>
      <c r="V4872" s="14">
        <f>IF([1]!Table_1[[#This Row],[연도]]=2023,1,0)</f>
        <v>0</v>
      </c>
      <c r="W4872" s="10">
        <v>0.57999999999999996</v>
      </c>
      <c r="X4872" s="10">
        <f>Y4872/1000000000000</f>
        <v>6.2491778260000004</v>
      </c>
      <c r="Y4872" s="14">
        <f>[1]!Table_1[[#This Row],[주가]]*[1]!Table_1[[#This Row],[기말주식수]]</f>
        <v>6249177826000</v>
      </c>
      <c r="Z4872" s="14">
        <f>AA4872/10</f>
        <v>2.3464833137454426</v>
      </c>
      <c r="AA4872" s="14">
        <f>[1]!Table_1[[#This Row],[시가총액]]/[1]!Table_1[[#This Row],[당기순이익(세후영업이익)]]</f>
        <v>23.464833137454427</v>
      </c>
      <c r="AB4872" s="10">
        <v>16639852500</v>
      </c>
    </row>
    <row r="4873" spans="1:28" ht="19.2">
      <c r="A4873" s="12">
        <v>4872</v>
      </c>
      <c r="B4873" s="12">
        <v>67010</v>
      </c>
      <c r="C4873" s="13" t="s">
        <v>784</v>
      </c>
      <c r="D4873" s="13" t="s">
        <v>20</v>
      </c>
      <c r="E4873" s="12">
        <v>2016</v>
      </c>
      <c r="F4873" s="12">
        <v>32.948999999999998</v>
      </c>
      <c r="G4873" s="15">
        <f>([1]!Table_1[[#This Row],[총자산]]-[1]!Table_1[[#This Row],[장부가치 자기자본]]+[1]!Table_1[[#This Row],[시가총액]])/[1]!Table_1[[#This Row],[총자산]]</f>
        <v>0.72442665496539715</v>
      </c>
      <c r="H4873" s="14">
        <f>I4873/100000000000</f>
        <v>5.1412320839999998E-2</v>
      </c>
      <c r="I4873" s="12">
        <v>5141232084</v>
      </c>
      <c r="J4873" s="12">
        <v>24.31</v>
      </c>
      <c r="K4873" s="10">
        <f>L4873/1000000000000</f>
        <v>7.5672412714000006E-2</v>
      </c>
      <c r="L4873" s="12">
        <v>75672412714</v>
      </c>
      <c r="M4873" s="12">
        <v>0.59</v>
      </c>
      <c r="N4873" s="12">
        <v>1</v>
      </c>
      <c r="O4873" s="15">
        <f>IF([1]!Table_1[[#This Row],[연도]]=2016,1,0)</f>
        <v>1</v>
      </c>
      <c r="P4873" s="15">
        <f>IF([1]!Table_1[[#This Row],[연도]]=2017,1,0)</f>
        <v>0</v>
      </c>
      <c r="Q4873" s="15">
        <f>IF([1]!Table_1[[#This Row],[연도]]=2018,1,0)</f>
        <v>0</v>
      </c>
      <c r="R4873" s="15">
        <f>IF([1]!Table_1[[#This Row],[연도]]=2019,1,0)</f>
        <v>0</v>
      </c>
      <c r="S4873" s="15">
        <f>IF([1]!Table_1[[#This Row],[연도]]=2020,1,0)</f>
        <v>0</v>
      </c>
      <c r="T4873" s="15">
        <f>IF([1]!Table_1[[#This Row],[연도]]=2021,1,0)</f>
        <v>0</v>
      </c>
      <c r="U4873" s="15">
        <f>IF([1]!Table_1[[#This Row],[연도]]=2022,1,0)</f>
        <v>0</v>
      </c>
      <c r="V4873" s="15">
        <f>IF([1]!Table_1[[#This Row],[연도]]=2023,1,0)</f>
        <v>0</v>
      </c>
      <c r="W4873" s="12">
        <v>0.57999999999999996</v>
      </c>
      <c r="X4873" s="10">
        <f>Y4873/1000000000000</f>
        <v>2.2800000000000001E-2</v>
      </c>
      <c r="Y4873" s="15">
        <f>[1]!Table_1[[#This Row],[주가]]*[1]!Table_1[[#This Row],[기말주식수]]</f>
        <v>22800000000</v>
      </c>
      <c r="Z4873" s="14">
        <f>AA4873/10</f>
        <v>0.44347346370446405</v>
      </c>
      <c r="AA4873" s="15">
        <f>[1]!Table_1[[#This Row],[시가총액]]/[1]!Table_1[[#This Row],[당기순이익(세후영업이익)]]</f>
        <v>4.4347346370446408</v>
      </c>
      <c r="AB4873" s="12">
        <v>1647797500</v>
      </c>
    </row>
    <row r="4874" spans="1:28" ht="19.2">
      <c r="A4874" s="10">
        <v>4873</v>
      </c>
      <c r="B4874" s="10">
        <v>67010</v>
      </c>
      <c r="C4874" s="11" t="s">
        <v>784</v>
      </c>
      <c r="D4874" s="11" t="s">
        <v>20</v>
      </c>
      <c r="E4874" s="10">
        <v>2019</v>
      </c>
      <c r="F4874" s="10">
        <v>42.027000000000001</v>
      </c>
      <c r="G4874" s="14">
        <f>([1]!Table_1[[#This Row],[총자산]]-[1]!Table_1[[#This Row],[장부가치 자기자본]]+[1]!Table_1[[#This Row],[시가총액]])/[1]!Table_1[[#This Row],[총자산]]</f>
        <v>0.5553515189504391</v>
      </c>
      <c r="H4874" s="14">
        <f>I4874/100000000000</f>
        <v>1.4140546949999999E-2</v>
      </c>
      <c r="I4874" s="10">
        <v>1414054695</v>
      </c>
      <c r="J4874" s="10">
        <v>2.2799999999999998</v>
      </c>
      <c r="K4874" s="10">
        <f>L4874/1000000000000</f>
        <v>6.3406007663000002E-2</v>
      </c>
      <c r="L4874" s="10">
        <v>63406007663</v>
      </c>
      <c r="M4874" s="10">
        <v>2.48</v>
      </c>
      <c r="N4874" s="10">
        <v>1</v>
      </c>
      <c r="O4874" s="14">
        <f>IF([1]!Table_1[[#This Row],[연도]]=2016,1,0)</f>
        <v>0</v>
      </c>
      <c r="P4874" s="14">
        <f>IF([1]!Table_1[[#This Row],[연도]]=2017,1,0)</f>
        <v>0</v>
      </c>
      <c r="Q4874" s="14">
        <f>IF([1]!Table_1[[#This Row],[연도]]=2018,1,0)</f>
        <v>0</v>
      </c>
      <c r="R4874" s="14">
        <f>IF([1]!Table_1[[#This Row],[연도]]=2019,1,0)</f>
        <v>1</v>
      </c>
      <c r="S4874" s="14">
        <f>IF([1]!Table_1[[#This Row],[연도]]=2020,1,0)</f>
        <v>0</v>
      </c>
      <c r="T4874" s="14">
        <f>IF([1]!Table_1[[#This Row],[연도]]=2021,1,0)</f>
        <v>0</v>
      </c>
      <c r="U4874" s="14">
        <f>IF([1]!Table_1[[#This Row],[연도]]=2022,1,0)</f>
        <v>0</v>
      </c>
      <c r="V4874" s="14">
        <f>IF([1]!Table_1[[#This Row],[연도]]=2023,1,0)</f>
        <v>0</v>
      </c>
      <c r="W4874" s="10">
        <v>0.74</v>
      </c>
      <c r="X4874" s="10">
        <f>Y4874/1000000000000</f>
        <v>1.7287500000000001E-2</v>
      </c>
      <c r="Y4874" s="14">
        <f>[1]!Table_1[[#This Row],[주가]]*[1]!Table_1[[#This Row],[기말주식수]]</f>
        <v>17287500000</v>
      </c>
      <c r="Z4874" s="14">
        <f>AA4874/10</f>
        <v>1.2225481843897135</v>
      </c>
      <c r="AA4874" s="14">
        <f>[1]!Table_1[[#This Row],[시가총액]]/[1]!Table_1[[#This Row],[당기순이익(세후영업이익)]]</f>
        <v>12.225481843897134</v>
      </c>
      <c r="AB4874" s="10">
        <v>790942800</v>
      </c>
    </row>
    <row r="4875" spans="1:28" ht="19.2">
      <c r="A4875" s="12">
        <v>4874</v>
      </c>
      <c r="B4875" s="12">
        <v>67010</v>
      </c>
      <c r="C4875" s="13" t="s">
        <v>784</v>
      </c>
      <c r="D4875" s="13" t="s">
        <v>20</v>
      </c>
      <c r="E4875" s="12">
        <v>2020</v>
      </c>
      <c r="F4875" s="12">
        <v>31.832999999999998</v>
      </c>
      <c r="G4875" s="15">
        <f>([1]!Table_1[[#This Row],[총자산]]-[1]!Table_1[[#This Row],[장부가치 자기자본]]+[1]!Table_1[[#This Row],[시가총액]])/[1]!Table_1[[#This Row],[총자산]]</f>
        <v>1.8433939858149528</v>
      </c>
      <c r="H4875" s="14">
        <f>I4875/100000000000</f>
        <v>3.5036575200000003E-2</v>
      </c>
      <c r="I4875" s="12">
        <v>3503657520</v>
      </c>
      <c r="J4875" s="12">
        <v>6.3</v>
      </c>
      <c r="K4875" s="10">
        <f>L4875/1000000000000</f>
        <v>7.0398030286000002E-2</v>
      </c>
      <c r="L4875" s="12">
        <v>70398030286</v>
      </c>
      <c r="M4875" s="12">
        <v>1.89</v>
      </c>
      <c r="N4875" s="12">
        <v>1</v>
      </c>
      <c r="O4875" s="15">
        <f>IF([1]!Table_1[[#This Row],[연도]]=2016,1,0)</f>
        <v>0</v>
      </c>
      <c r="P4875" s="15">
        <f>IF([1]!Table_1[[#This Row],[연도]]=2017,1,0)</f>
        <v>0</v>
      </c>
      <c r="Q4875" s="15">
        <f>IF([1]!Table_1[[#This Row],[연도]]=2018,1,0)</f>
        <v>0</v>
      </c>
      <c r="R4875" s="15">
        <f>IF([1]!Table_1[[#This Row],[연도]]=2019,1,0)</f>
        <v>0</v>
      </c>
      <c r="S4875" s="15">
        <f>IF([1]!Table_1[[#This Row],[연도]]=2020,1,0)</f>
        <v>1</v>
      </c>
      <c r="T4875" s="15">
        <f>IF([1]!Table_1[[#This Row],[연도]]=2021,1,0)</f>
        <v>0</v>
      </c>
      <c r="U4875" s="15">
        <f>IF([1]!Table_1[[#This Row],[연도]]=2022,1,0)</f>
        <v>0</v>
      </c>
      <c r="V4875" s="15">
        <f>IF([1]!Table_1[[#This Row],[연도]]=2023,1,0)</f>
        <v>0</v>
      </c>
      <c r="W4875" s="12">
        <v>1.66</v>
      </c>
      <c r="X4875" s="10">
        <f>Y4875/1000000000000</f>
        <v>9.8229060000000007E-2</v>
      </c>
      <c r="Y4875" s="15">
        <f>[1]!Table_1[[#This Row],[주가]]*[1]!Table_1[[#This Row],[기말주식수]]</f>
        <v>98229060000</v>
      </c>
      <c r="Z4875" s="14">
        <f>AA4875/10</f>
        <v>2.8036147779649423</v>
      </c>
      <c r="AA4875" s="15">
        <f>[1]!Table_1[[#This Row],[시가총액]]/[1]!Table_1[[#This Row],[당기순이익(세후영업이익)]]</f>
        <v>28.036147779649422</v>
      </c>
      <c r="AB4875" s="12">
        <v>1229400000</v>
      </c>
    </row>
    <row r="4876" spans="1:28" ht="19.2">
      <c r="A4876" s="10">
        <v>4875</v>
      </c>
      <c r="B4876" s="10">
        <v>67010</v>
      </c>
      <c r="C4876" s="11" t="s">
        <v>784</v>
      </c>
      <c r="D4876" s="11" t="s">
        <v>20</v>
      </c>
      <c r="E4876" s="10">
        <v>2021</v>
      </c>
      <c r="F4876" s="10">
        <v>32.549999999999997</v>
      </c>
      <c r="G4876" s="14">
        <f>([1]!Table_1[[#This Row],[총자산]]-[1]!Table_1[[#This Row],[장부가치 자기자본]]+[1]!Table_1[[#This Row],[시가총액]])/[1]!Table_1[[#This Row],[총자산]]</f>
        <v>1.3372716080677192</v>
      </c>
      <c r="H4876" s="14">
        <f>I4876/100000000000</f>
        <v>4.7513091819999999E-2</v>
      </c>
      <c r="I4876" s="10">
        <v>4751309182</v>
      </c>
      <c r="J4876" s="10">
        <v>6.27</v>
      </c>
      <c r="K4876" s="10">
        <f>L4876/1000000000000</f>
        <v>7.4770792737999997E-2</v>
      </c>
      <c r="L4876" s="10">
        <v>74770792738</v>
      </c>
      <c r="M4876" s="10">
        <v>1.72</v>
      </c>
      <c r="N4876" s="10">
        <v>1</v>
      </c>
      <c r="O4876" s="14">
        <f>IF([1]!Table_1[[#This Row],[연도]]=2016,1,0)</f>
        <v>0</v>
      </c>
      <c r="P4876" s="14">
        <f>IF([1]!Table_1[[#This Row],[연도]]=2017,1,0)</f>
        <v>0</v>
      </c>
      <c r="Q4876" s="14">
        <f>IF([1]!Table_1[[#This Row],[연도]]=2018,1,0)</f>
        <v>0</v>
      </c>
      <c r="R4876" s="14">
        <f>IF([1]!Table_1[[#This Row],[연도]]=2019,1,0)</f>
        <v>0</v>
      </c>
      <c r="S4876" s="14">
        <f>IF([1]!Table_1[[#This Row],[연도]]=2020,1,0)</f>
        <v>0</v>
      </c>
      <c r="T4876" s="14">
        <f>IF([1]!Table_1[[#This Row],[연도]]=2021,1,0)</f>
        <v>1</v>
      </c>
      <c r="U4876" s="14">
        <f>IF([1]!Table_1[[#This Row],[연도]]=2022,1,0)</f>
        <v>0</v>
      </c>
      <c r="V4876" s="14">
        <f>IF([1]!Table_1[[#This Row],[연도]]=2023,1,0)</f>
        <v>0</v>
      </c>
      <c r="W4876" s="10">
        <v>0.77</v>
      </c>
      <c r="X4876" s="10">
        <f>Y4876/1000000000000</f>
        <v>7.1182259999999997E-2</v>
      </c>
      <c r="Y4876" s="14">
        <f>[1]!Table_1[[#This Row],[주가]]*[1]!Table_1[[#This Row],[기말주식수]]</f>
        <v>71182260000</v>
      </c>
      <c r="Z4876" s="14">
        <f>AA4876/10</f>
        <v>1.4981609757089474</v>
      </c>
      <c r="AA4876" s="14">
        <f>[1]!Table_1[[#This Row],[시가총액]]/[1]!Table_1[[#This Row],[당기순이익(세후영업이익)]]</f>
        <v>14.981609757089473</v>
      </c>
      <c r="AB4876" s="10">
        <v>1598220000</v>
      </c>
    </row>
    <row r="4877" spans="1:28" ht="19.2">
      <c r="A4877" s="12">
        <v>4876</v>
      </c>
      <c r="B4877" s="12">
        <v>67010</v>
      </c>
      <c r="C4877" s="13" t="s">
        <v>784</v>
      </c>
      <c r="D4877" s="13" t="s">
        <v>20</v>
      </c>
      <c r="E4877" s="12">
        <v>2022</v>
      </c>
      <c r="F4877" s="12">
        <v>35.139000000000003</v>
      </c>
      <c r="G4877" s="15">
        <f>([1]!Table_1[[#This Row],[총자산]]-[1]!Table_1[[#This Row],[장부가치 자기자본]]+[1]!Table_1[[#This Row],[시가총액]])/[1]!Table_1[[#This Row],[총자산]]</f>
        <v>0.8667304683976802</v>
      </c>
      <c r="H4877" s="14">
        <f>I4877/100000000000</f>
        <v>4.9965115710000001E-2</v>
      </c>
      <c r="I4877" s="12">
        <v>4996511571</v>
      </c>
      <c r="J4877" s="12">
        <v>10.75</v>
      </c>
      <c r="K4877" s="10">
        <f>L4877/1000000000000</f>
        <v>8.0205503053999996E-2</v>
      </c>
      <c r="L4877" s="12">
        <v>80205503054</v>
      </c>
      <c r="M4877" s="12">
        <v>1.7</v>
      </c>
      <c r="N4877" s="12">
        <v>1</v>
      </c>
      <c r="O4877" s="15">
        <f>IF([1]!Table_1[[#This Row],[연도]]=2016,1,0)</f>
        <v>0</v>
      </c>
      <c r="P4877" s="15">
        <f>IF([1]!Table_1[[#This Row],[연도]]=2017,1,0)</f>
        <v>0</v>
      </c>
      <c r="Q4877" s="15">
        <f>IF([1]!Table_1[[#This Row],[연도]]=2018,1,0)</f>
        <v>0</v>
      </c>
      <c r="R4877" s="15">
        <f>IF([1]!Table_1[[#This Row],[연도]]=2019,1,0)</f>
        <v>0</v>
      </c>
      <c r="S4877" s="15">
        <f>IF([1]!Table_1[[#This Row],[연도]]=2020,1,0)</f>
        <v>0</v>
      </c>
      <c r="T4877" s="15">
        <f>IF([1]!Table_1[[#This Row],[연도]]=2021,1,0)</f>
        <v>0</v>
      </c>
      <c r="U4877" s="15">
        <f>IF([1]!Table_1[[#This Row],[연도]]=2022,1,0)</f>
        <v>1</v>
      </c>
      <c r="V4877" s="15">
        <f>IF([1]!Table_1[[#This Row],[연도]]=2023,1,0)</f>
        <v>0</v>
      </c>
      <c r="W4877" s="12">
        <v>0.83</v>
      </c>
      <c r="X4877" s="10">
        <f>Y4877/1000000000000</f>
        <v>4.2229889999999999E-2</v>
      </c>
      <c r="Y4877" s="15">
        <f>[1]!Table_1[[#This Row],[주가]]*[1]!Table_1[[#This Row],[기말주식수]]</f>
        <v>42229890000</v>
      </c>
      <c r="Z4877" s="14">
        <f>AA4877/10</f>
        <v>0.8451874752998545</v>
      </c>
      <c r="AA4877" s="15">
        <f>[1]!Table_1[[#This Row],[시가총액]]/[1]!Table_1[[#This Row],[당기순이익(세후영업이익)]]</f>
        <v>8.4518747529985454</v>
      </c>
      <c r="AB4877" s="12">
        <v>1844100000</v>
      </c>
    </row>
    <row r="4878" spans="1:28" ht="19.2">
      <c r="A4878" s="10">
        <v>4877</v>
      </c>
      <c r="B4878" s="10">
        <v>67010</v>
      </c>
      <c r="C4878" s="11" t="s">
        <v>784</v>
      </c>
      <c r="D4878" s="11" t="s">
        <v>20</v>
      </c>
      <c r="E4878" s="10">
        <v>2023</v>
      </c>
      <c r="F4878" s="10">
        <v>31.780999999999999</v>
      </c>
      <c r="G4878" s="14">
        <f>([1]!Table_1[[#This Row],[총자산]]-[1]!Table_1[[#This Row],[장부가치 자기자본]]+[1]!Table_1[[#This Row],[시가총액]])/[1]!Table_1[[#This Row],[총자산]]</f>
        <v>0.85132230181351554</v>
      </c>
      <c r="H4878" s="14">
        <f>I4878/100000000000</f>
        <v>4.2339374069999998E-2</v>
      </c>
      <c r="I4878" s="10">
        <v>4233937407</v>
      </c>
      <c r="J4878" s="10">
        <v>13.5</v>
      </c>
      <c r="K4878" s="10">
        <f>L4878/1000000000000</f>
        <v>0.100614785931</v>
      </c>
      <c r="L4878" s="10">
        <v>100614785931</v>
      </c>
      <c r="M4878" s="10">
        <v>1.69</v>
      </c>
      <c r="N4878" s="10">
        <v>1</v>
      </c>
      <c r="O4878" s="14">
        <f>IF([1]!Table_1[[#This Row],[연도]]=2016,1,0)</f>
        <v>0</v>
      </c>
      <c r="P4878" s="14">
        <f>IF([1]!Table_1[[#This Row],[연도]]=2017,1,0)</f>
        <v>0</v>
      </c>
      <c r="Q4878" s="14">
        <f>IF([1]!Table_1[[#This Row],[연도]]=2018,1,0)</f>
        <v>0</v>
      </c>
      <c r="R4878" s="14">
        <f>IF([1]!Table_1[[#This Row],[연도]]=2019,1,0)</f>
        <v>0</v>
      </c>
      <c r="S4878" s="14">
        <f>IF([1]!Table_1[[#This Row],[연도]]=2020,1,0)</f>
        <v>0</v>
      </c>
      <c r="T4878" s="14">
        <f>IF([1]!Table_1[[#This Row],[연도]]=2021,1,0)</f>
        <v>0</v>
      </c>
      <c r="U4878" s="14">
        <f>IF([1]!Table_1[[#This Row],[연도]]=2022,1,0)</f>
        <v>0</v>
      </c>
      <c r="V4878" s="14">
        <f>IF([1]!Table_1[[#This Row],[연도]]=2023,1,0)</f>
        <v>1</v>
      </c>
      <c r="W4878" s="10">
        <v>1.04</v>
      </c>
      <c r="X4878" s="10">
        <f>Y4878/1000000000000</f>
        <v>4.3213410000000001E-2</v>
      </c>
      <c r="Y4878" s="14">
        <f>[1]!Table_1[[#This Row],[주가]]*[1]!Table_1[[#This Row],[기말주식수]]</f>
        <v>43213410000</v>
      </c>
      <c r="Z4878" s="14">
        <f>AA4878/10</f>
        <v>1.020643572305886</v>
      </c>
      <c r="AA4878" s="14">
        <f>[1]!Table_1[[#This Row],[시가총액]]/[1]!Table_1[[#This Row],[당기순이익(세후영업이익)]]</f>
        <v>10.20643572305886</v>
      </c>
      <c r="AB4878" s="10">
        <v>1475280000</v>
      </c>
    </row>
    <row r="4879" spans="1:28" ht="19.2">
      <c r="A4879" s="12">
        <v>4878</v>
      </c>
      <c r="B4879" s="12">
        <v>67080</v>
      </c>
      <c r="C4879" s="13" t="s">
        <v>785</v>
      </c>
      <c r="D4879" s="13" t="s">
        <v>20</v>
      </c>
      <c r="E4879" s="12">
        <v>2016</v>
      </c>
      <c r="F4879" s="12">
        <v>47.023000000000003</v>
      </c>
      <c r="G4879" s="15">
        <f>([1]!Table_1[[#This Row],[총자산]]-[1]!Table_1[[#This Row],[장부가치 자기자본]]+[1]!Table_1[[#This Row],[시가총액]])/[1]!Table_1[[#This Row],[총자산]]</f>
        <v>3.2896916650947761</v>
      </c>
      <c r="H4879" s="14">
        <f>I4879/100000000000</f>
        <v>5.323568989E-2</v>
      </c>
      <c r="I4879" s="12">
        <v>5323568989</v>
      </c>
      <c r="J4879" s="12">
        <v>23.43</v>
      </c>
      <c r="K4879" s="10">
        <f>L4879/1000000000000</f>
        <v>0.14228824652700001</v>
      </c>
      <c r="L4879" s="12">
        <v>142288246527</v>
      </c>
      <c r="M4879" s="12">
        <v>0.2</v>
      </c>
      <c r="N4879" s="12">
        <v>2</v>
      </c>
      <c r="O4879" s="15">
        <f>IF([1]!Table_1[[#This Row],[연도]]=2016,1,0)</f>
        <v>1</v>
      </c>
      <c r="P4879" s="15">
        <f>IF([1]!Table_1[[#This Row],[연도]]=2017,1,0)</f>
        <v>0</v>
      </c>
      <c r="Q4879" s="15">
        <f>IF([1]!Table_1[[#This Row],[연도]]=2018,1,0)</f>
        <v>0</v>
      </c>
      <c r="R4879" s="15">
        <f>IF([1]!Table_1[[#This Row],[연도]]=2019,1,0)</f>
        <v>0</v>
      </c>
      <c r="S4879" s="15">
        <f>IF([1]!Table_1[[#This Row],[연도]]=2020,1,0)</f>
        <v>0</v>
      </c>
      <c r="T4879" s="15">
        <f>IF([1]!Table_1[[#This Row],[연도]]=2021,1,0)</f>
        <v>0</v>
      </c>
      <c r="U4879" s="15">
        <f>IF([1]!Table_1[[#This Row],[연도]]=2022,1,0)</f>
        <v>0</v>
      </c>
      <c r="V4879" s="15">
        <f>IF([1]!Table_1[[#This Row],[연도]]=2023,1,0)</f>
        <v>0</v>
      </c>
      <c r="W4879" s="12">
        <v>0.18</v>
      </c>
      <c r="X4879" s="10">
        <f>Y4879/1000000000000</f>
        <v>0.42555314290000001</v>
      </c>
      <c r="Y4879" s="15">
        <f>[1]!Table_1[[#This Row],[주가]]*[1]!Table_1[[#This Row],[기말주식수]]</f>
        <v>425553142900</v>
      </c>
      <c r="Z4879" s="14">
        <f>AA4879/10</f>
        <v>7.9937565152121293</v>
      </c>
      <c r="AA4879" s="15">
        <f>[1]!Table_1[[#This Row],[시가총액]]/[1]!Table_1[[#This Row],[당기순이익(세후영업이익)]]</f>
        <v>79.937565152121294</v>
      </c>
      <c r="AB4879" s="12">
        <v>1765714700</v>
      </c>
    </row>
    <row r="4880" spans="1:28" ht="19.2">
      <c r="A4880" s="10">
        <v>4879</v>
      </c>
      <c r="B4880" s="10">
        <v>67080</v>
      </c>
      <c r="C4880" s="11" t="s">
        <v>785</v>
      </c>
      <c r="D4880" s="11" t="s">
        <v>20</v>
      </c>
      <c r="E4880" s="10">
        <v>2017</v>
      </c>
      <c r="F4880" s="10">
        <v>21.888000000000002</v>
      </c>
      <c r="G4880" s="14">
        <f>([1]!Table_1[[#This Row],[총자산]]-[1]!Table_1[[#This Row],[장부가치 자기자본]]+[1]!Table_1[[#This Row],[시가총액]])/[1]!Table_1[[#This Row],[총자산]]</f>
        <v>3.221369584110787</v>
      </c>
      <c r="H4880" s="14">
        <f>I4880/100000000000</f>
        <v>8.3558858230000005E-2</v>
      </c>
      <c r="I4880" s="10">
        <v>8355885823</v>
      </c>
      <c r="J4880" s="10">
        <v>7.59</v>
      </c>
      <c r="K4880" s="10">
        <f>L4880/1000000000000</f>
        <v>0.122199862407</v>
      </c>
      <c r="L4880" s="10">
        <v>122199862407</v>
      </c>
      <c r="M4880" s="10">
        <v>1.71</v>
      </c>
      <c r="N4880" s="10">
        <v>2</v>
      </c>
      <c r="O4880" s="14">
        <f>IF([1]!Table_1[[#This Row],[연도]]=2016,1,0)</f>
        <v>0</v>
      </c>
      <c r="P4880" s="14">
        <f>IF([1]!Table_1[[#This Row],[연도]]=2017,1,0)</f>
        <v>1</v>
      </c>
      <c r="Q4880" s="14">
        <f>IF([1]!Table_1[[#This Row],[연도]]=2018,1,0)</f>
        <v>0</v>
      </c>
      <c r="R4880" s="14">
        <f>IF([1]!Table_1[[#This Row],[연도]]=2019,1,0)</f>
        <v>0</v>
      </c>
      <c r="S4880" s="14">
        <f>IF([1]!Table_1[[#This Row],[연도]]=2020,1,0)</f>
        <v>0</v>
      </c>
      <c r="T4880" s="14">
        <f>IF([1]!Table_1[[#This Row],[연도]]=2021,1,0)</f>
        <v>0</v>
      </c>
      <c r="U4880" s="14">
        <f>IF([1]!Table_1[[#This Row],[연도]]=2022,1,0)</f>
        <v>0</v>
      </c>
      <c r="V4880" s="14">
        <f>IF([1]!Table_1[[#This Row],[연도]]=2023,1,0)</f>
        <v>0</v>
      </c>
      <c r="W4880" s="10">
        <v>0.14000000000000001</v>
      </c>
      <c r="X4880" s="10">
        <f>Y4880/1000000000000</f>
        <v>0.45106810650000001</v>
      </c>
      <c r="Y4880" s="14">
        <f>[1]!Table_1[[#This Row],[주가]]*[1]!Table_1[[#This Row],[기말주식수]]</f>
        <v>451068106500</v>
      </c>
      <c r="Z4880" s="14">
        <f>AA4880/10</f>
        <v>5.3982081140746576</v>
      </c>
      <c r="AA4880" s="14">
        <f>[1]!Table_1[[#This Row],[시가총액]]/[1]!Table_1[[#This Row],[당기순이익(세후영업이익)]]</f>
        <v>53.98208114074658</v>
      </c>
      <c r="AB4880" s="10">
        <v>2651292050</v>
      </c>
    </row>
    <row r="4881" spans="1:28" ht="19.2">
      <c r="A4881" s="12">
        <v>4880</v>
      </c>
      <c r="B4881" s="12">
        <v>67080</v>
      </c>
      <c r="C4881" s="13" t="s">
        <v>785</v>
      </c>
      <c r="D4881" s="13" t="s">
        <v>20</v>
      </c>
      <c r="E4881" s="12">
        <v>2018</v>
      </c>
      <c r="F4881" s="12">
        <v>41.753999999999998</v>
      </c>
      <c r="G4881" s="15">
        <f>([1]!Table_1[[#This Row],[총자산]]-[1]!Table_1[[#This Row],[장부가치 자기자본]]+[1]!Table_1[[#This Row],[시가총액]])/[1]!Table_1[[#This Row],[총자산]]</f>
        <v>2.7133341422911759</v>
      </c>
      <c r="H4881" s="14">
        <f>I4881/100000000000</f>
        <v>5.2023354530000003E-2</v>
      </c>
      <c r="I4881" s="12">
        <v>5202335453</v>
      </c>
      <c r="J4881" s="12">
        <v>-2.0699999999999998</v>
      </c>
      <c r="K4881" s="10">
        <f>L4881/1000000000000</f>
        <v>0.110142606436</v>
      </c>
      <c r="L4881" s="12">
        <v>110142606436</v>
      </c>
      <c r="M4881" s="12">
        <v>1.4</v>
      </c>
      <c r="N4881" s="12">
        <v>2</v>
      </c>
      <c r="O4881" s="15">
        <f>IF([1]!Table_1[[#This Row],[연도]]=2016,1,0)</f>
        <v>0</v>
      </c>
      <c r="P4881" s="15">
        <f>IF([1]!Table_1[[#This Row],[연도]]=2017,1,0)</f>
        <v>0</v>
      </c>
      <c r="Q4881" s="15">
        <f>IF([1]!Table_1[[#This Row],[연도]]=2018,1,0)</f>
        <v>1</v>
      </c>
      <c r="R4881" s="15">
        <f>IF([1]!Table_1[[#This Row],[연도]]=2019,1,0)</f>
        <v>0</v>
      </c>
      <c r="S4881" s="15">
        <f>IF([1]!Table_1[[#This Row],[연도]]=2020,1,0)</f>
        <v>0</v>
      </c>
      <c r="T4881" s="15">
        <f>IF([1]!Table_1[[#This Row],[연도]]=2021,1,0)</f>
        <v>0</v>
      </c>
      <c r="U4881" s="15">
        <f>IF([1]!Table_1[[#This Row],[연도]]=2022,1,0)</f>
        <v>0</v>
      </c>
      <c r="V4881" s="15">
        <f>IF([1]!Table_1[[#This Row],[연도]]=2023,1,0)</f>
        <v>0</v>
      </c>
      <c r="W4881" s="12">
        <v>0.33</v>
      </c>
      <c r="X4881" s="10">
        <f>Y4881/1000000000000</f>
        <v>0.36085448520000002</v>
      </c>
      <c r="Y4881" s="15">
        <f>[1]!Table_1[[#This Row],[주가]]*[1]!Table_1[[#This Row],[기말주식수]]</f>
        <v>360854485200</v>
      </c>
      <c r="Z4881" s="14">
        <f>AA4881/10</f>
        <v>6.93639401880377</v>
      </c>
      <c r="AA4881" s="15">
        <f>[1]!Table_1[[#This Row],[시가총액]]/[1]!Table_1[[#This Row],[당기순이익(세후영업이익)]]</f>
        <v>69.363940188037702</v>
      </c>
      <c r="AB4881" s="12">
        <v>2652652050</v>
      </c>
    </row>
    <row r="4882" spans="1:28" ht="19.2">
      <c r="A4882" s="10">
        <v>4881</v>
      </c>
      <c r="B4882" s="10">
        <v>67080</v>
      </c>
      <c r="C4882" s="11" t="s">
        <v>785</v>
      </c>
      <c r="D4882" s="11" t="s">
        <v>20</v>
      </c>
      <c r="E4882" s="10">
        <v>2019</v>
      </c>
      <c r="F4882" s="10">
        <v>28.667000000000002</v>
      </c>
      <c r="G4882" s="14">
        <f>([1]!Table_1[[#This Row],[총자산]]-[1]!Table_1[[#This Row],[장부가치 자기자본]]+[1]!Table_1[[#This Row],[시가총액]])/[1]!Table_1[[#This Row],[총자산]]</f>
        <v>1.898183089341551</v>
      </c>
      <c r="H4882" s="14">
        <f>I4882/100000000000</f>
        <v>6.2277572449999999E-2</v>
      </c>
      <c r="I4882" s="10">
        <v>6227757245</v>
      </c>
      <c r="J4882" s="10">
        <v>2.52</v>
      </c>
      <c r="K4882" s="10">
        <f>L4882/1000000000000</f>
        <v>0.114609565676</v>
      </c>
      <c r="L4882" s="10">
        <v>114609565676</v>
      </c>
      <c r="M4882" s="10">
        <v>1.24</v>
      </c>
      <c r="N4882" s="10">
        <v>2</v>
      </c>
      <c r="O4882" s="14">
        <f>IF([1]!Table_1[[#This Row],[연도]]=2016,1,0)</f>
        <v>0</v>
      </c>
      <c r="P4882" s="14">
        <f>IF([1]!Table_1[[#This Row],[연도]]=2017,1,0)</f>
        <v>0</v>
      </c>
      <c r="Q4882" s="14">
        <f>IF([1]!Table_1[[#This Row],[연도]]=2018,1,0)</f>
        <v>0</v>
      </c>
      <c r="R4882" s="14">
        <f>IF([1]!Table_1[[#This Row],[연도]]=2019,1,0)</f>
        <v>1</v>
      </c>
      <c r="S4882" s="14">
        <f>IF([1]!Table_1[[#This Row],[연도]]=2020,1,0)</f>
        <v>0</v>
      </c>
      <c r="T4882" s="14">
        <f>IF([1]!Table_1[[#This Row],[연도]]=2021,1,0)</f>
        <v>0</v>
      </c>
      <c r="U4882" s="14">
        <f>IF([1]!Table_1[[#This Row],[연도]]=2022,1,0)</f>
        <v>0</v>
      </c>
      <c r="V4882" s="14">
        <f>IF([1]!Table_1[[#This Row],[연도]]=2023,1,0)</f>
        <v>0</v>
      </c>
      <c r="W4882" s="10">
        <v>0.3</v>
      </c>
      <c r="X4882" s="10">
        <f>Y4882/1000000000000</f>
        <v>0.23327966720000001</v>
      </c>
      <c r="Y4882" s="14">
        <f>[1]!Table_1[[#This Row],[주가]]*[1]!Table_1[[#This Row],[기말주식수]]</f>
        <v>233279667200</v>
      </c>
      <c r="Z4882" s="14">
        <f>AA4882/10</f>
        <v>3.7458054002874031</v>
      </c>
      <c r="AA4882" s="14">
        <f>[1]!Table_1[[#This Row],[시가총액]]/[1]!Table_1[[#This Row],[당기순이익(세후영업이익)]]</f>
        <v>37.458054002874029</v>
      </c>
      <c r="AB4882" s="10">
        <v>2600684550</v>
      </c>
    </row>
    <row r="4883" spans="1:28" ht="19.2">
      <c r="A4883" s="12">
        <v>4882</v>
      </c>
      <c r="B4883" s="12">
        <v>67080</v>
      </c>
      <c r="C4883" s="13" t="s">
        <v>785</v>
      </c>
      <c r="D4883" s="13" t="s">
        <v>20</v>
      </c>
      <c r="E4883" s="12">
        <v>2020</v>
      </c>
      <c r="F4883" s="12">
        <v>-104.84</v>
      </c>
      <c r="G4883" s="15">
        <f>([1]!Table_1[[#This Row],[총자산]]-[1]!Table_1[[#This Row],[장부가치 자기자본]]+[1]!Table_1[[#This Row],[시가총액]])/[1]!Table_1[[#This Row],[총자산]]</f>
        <v>2.1468045817025074</v>
      </c>
      <c r="H4883" s="14">
        <f>I4883/100000000000</f>
        <v>3.9423153709999999E-2</v>
      </c>
      <c r="I4883" s="12">
        <v>3942315371</v>
      </c>
      <c r="J4883" s="12">
        <v>5.36</v>
      </c>
      <c r="K4883" s="10">
        <f>L4883/1000000000000</f>
        <v>0.109345861658</v>
      </c>
      <c r="L4883" s="12">
        <v>109345861658</v>
      </c>
      <c r="M4883" s="12">
        <v>1.33</v>
      </c>
      <c r="N4883" s="12">
        <v>2</v>
      </c>
      <c r="O4883" s="15">
        <f>IF([1]!Table_1[[#This Row],[연도]]=2016,1,0)</f>
        <v>0</v>
      </c>
      <c r="P4883" s="15">
        <f>IF([1]!Table_1[[#This Row],[연도]]=2017,1,0)</f>
        <v>0</v>
      </c>
      <c r="Q4883" s="15">
        <f>IF([1]!Table_1[[#This Row],[연도]]=2018,1,0)</f>
        <v>0</v>
      </c>
      <c r="R4883" s="15">
        <f>IF([1]!Table_1[[#This Row],[연도]]=2019,1,0)</f>
        <v>0</v>
      </c>
      <c r="S4883" s="15">
        <f>IF([1]!Table_1[[#This Row],[연도]]=2020,1,0)</f>
        <v>1</v>
      </c>
      <c r="T4883" s="15">
        <f>IF([1]!Table_1[[#This Row],[연도]]=2021,1,0)</f>
        <v>0</v>
      </c>
      <c r="U4883" s="15">
        <f>IF([1]!Table_1[[#This Row],[연도]]=2022,1,0)</f>
        <v>0</v>
      </c>
      <c r="V4883" s="15">
        <f>IF([1]!Table_1[[#This Row],[연도]]=2023,1,0)</f>
        <v>0</v>
      </c>
      <c r="W4883" s="12">
        <v>0.2</v>
      </c>
      <c r="X4883" s="10">
        <f>Y4883/1000000000000</f>
        <v>0.28689690555000003</v>
      </c>
      <c r="Y4883" s="15">
        <f>[1]!Table_1[[#This Row],[주가]]*[1]!Table_1[[#This Row],[기말주식수]]</f>
        <v>286896905550</v>
      </c>
      <c r="Z4883" s="14">
        <f>AA4883/10</f>
        <v>7.2773707466540483</v>
      </c>
      <c r="AA4883" s="15">
        <f>[1]!Table_1[[#This Row],[시가총액]]/[1]!Table_1[[#This Row],[당기순이익(세후영업이익)]]</f>
        <v>72.773707466540486</v>
      </c>
      <c r="AB4883" s="12">
        <v>2603186600</v>
      </c>
    </row>
    <row r="4884" spans="1:28" ht="19.2">
      <c r="A4884" s="10">
        <v>4883</v>
      </c>
      <c r="B4884" s="10">
        <v>67080</v>
      </c>
      <c r="C4884" s="11" t="s">
        <v>785</v>
      </c>
      <c r="D4884" s="11" t="s">
        <v>20</v>
      </c>
      <c r="E4884" s="10">
        <v>2021</v>
      </c>
      <c r="F4884" s="10">
        <v>133.91900000000001</v>
      </c>
      <c r="G4884" s="14">
        <f>([1]!Table_1[[#This Row],[총자산]]-[1]!Table_1[[#This Row],[장부가치 자기자본]]+[1]!Table_1[[#This Row],[시가총액]])/[1]!Table_1[[#This Row],[총자산]]</f>
        <v>1.5079128237230184</v>
      </c>
      <c r="H4884" s="14">
        <f>I4884/100000000000</f>
        <v>3.2839836650000002E-2</v>
      </c>
      <c r="I4884" s="10">
        <v>3283983665</v>
      </c>
      <c r="J4884" s="10">
        <v>1.33</v>
      </c>
      <c r="K4884" s="10">
        <f>L4884/1000000000000</f>
        <v>0.117158831459</v>
      </c>
      <c r="L4884" s="10">
        <v>117158831459</v>
      </c>
      <c r="M4884" s="10">
        <v>1.57</v>
      </c>
      <c r="N4884" s="10">
        <v>2</v>
      </c>
      <c r="O4884" s="14">
        <f>IF([1]!Table_1[[#This Row],[연도]]=2016,1,0)</f>
        <v>0</v>
      </c>
      <c r="P4884" s="14">
        <f>IF([1]!Table_1[[#This Row],[연도]]=2017,1,0)</f>
        <v>0</v>
      </c>
      <c r="Q4884" s="14">
        <f>IF([1]!Table_1[[#This Row],[연도]]=2018,1,0)</f>
        <v>0</v>
      </c>
      <c r="R4884" s="14">
        <f>IF([1]!Table_1[[#This Row],[연도]]=2019,1,0)</f>
        <v>0</v>
      </c>
      <c r="S4884" s="14">
        <f>IF([1]!Table_1[[#This Row],[연도]]=2020,1,0)</f>
        <v>0</v>
      </c>
      <c r="T4884" s="14">
        <f>IF([1]!Table_1[[#This Row],[연도]]=2021,1,0)</f>
        <v>1</v>
      </c>
      <c r="U4884" s="14">
        <f>IF([1]!Table_1[[#This Row],[연도]]=2022,1,0)</f>
        <v>0</v>
      </c>
      <c r="V4884" s="14">
        <f>IF([1]!Table_1[[#This Row],[연도]]=2023,1,0)</f>
        <v>0</v>
      </c>
      <c r="W4884" s="10">
        <v>0.3</v>
      </c>
      <c r="X4884" s="10">
        <f>Y4884/1000000000000</f>
        <v>0.17350717800000001</v>
      </c>
      <c r="Y4884" s="14">
        <f>[1]!Table_1[[#This Row],[주가]]*[1]!Table_1[[#This Row],[기말주식수]]</f>
        <v>173507178000</v>
      </c>
      <c r="Z4884" s="14">
        <f>AA4884/10</f>
        <v>5.2834360855445972</v>
      </c>
      <c r="AA4884" s="14">
        <f>[1]!Table_1[[#This Row],[시가총액]]/[1]!Table_1[[#This Row],[당기순이익(세후영업이익)]]</f>
        <v>52.834360855445972</v>
      </c>
      <c r="AB4884" s="10">
        <v>2627497500</v>
      </c>
    </row>
    <row r="4885" spans="1:28" ht="19.2">
      <c r="A4885" s="12">
        <v>4884</v>
      </c>
      <c r="B4885" s="12">
        <v>67080</v>
      </c>
      <c r="C4885" s="13" t="s">
        <v>785</v>
      </c>
      <c r="D4885" s="13" t="s">
        <v>20</v>
      </c>
      <c r="E4885" s="12">
        <v>2022</v>
      </c>
      <c r="F4885" s="12">
        <v>215.19200000000001</v>
      </c>
      <c r="G4885" s="15">
        <f>([1]!Table_1[[#This Row],[총자산]]-[1]!Table_1[[#This Row],[장부가치 자기자본]]+[1]!Table_1[[#This Row],[시가총액]])/[1]!Table_1[[#This Row],[총자산]]</f>
        <v>1.4687374591686551</v>
      </c>
      <c r="H4885" s="14">
        <f>I4885/100000000000</f>
        <v>5.8480935400000003E-2</v>
      </c>
      <c r="I4885" s="12">
        <v>5848093540</v>
      </c>
      <c r="J4885" s="12">
        <v>12.22</v>
      </c>
      <c r="K4885" s="10">
        <f>L4885/1000000000000</f>
        <v>0.13191169283599999</v>
      </c>
      <c r="L4885" s="12">
        <v>131911692836</v>
      </c>
      <c r="M4885" s="12">
        <v>1.02</v>
      </c>
      <c r="N4885" s="12">
        <v>2</v>
      </c>
      <c r="O4885" s="15">
        <f>IF([1]!Table_1[[#This Row],[연도]]=2016,1,0)</f>
        <v>0</v>
      </c>
      <c r="P4885" s="15">
        <f>IF([1]!Table_1[[#This Row],[연도]]=2017,1,0)</f>
        <v>0</v>
      </c>
      <c r="Q4885" s="15">
        <f>IF([1]!Table_1[[#This Row],[연도]]=2018,1,0)</f>
        <v>0</v>
      </c>
      <c r="R4885" s="15">
        <f>IF([1]!Table_1[[#This Row],[연도]]=2019,1,0)</f>
        <v>0</v>
      </c>
      <c r="S4885" s="15">
        <f>IF([1]!Table_1[[#This Row],[연도]]=2020,1,0)</f>
        <v>0</v>
      </c>
      <c r="T4885" s="15">
        <f>IF([1]!Table_1[[#This Row],[연도]]=2021,1,0)</f>
        <v>0</v>
      </c>
      <c r="U4885" s="15">
        <f>IF([1]!Table_1[[#This Row],[연도]]=2022,1,0)</f>
        <v>1</v>
      </c>
      <c r="V4885" s="15">
        <f>IF([1]!Table_1[[#This Row],[연도]]=2023,1,0)</f>
        <v>0</v>
      </c>
      <c r="W4885" s="12">
        <v>0.52</v>
      </c>
      <c r="X4885" s="10">
        <f>Y4885/1000000000000</f>
        <v>0.17499650999999999</v>
      </c>
      <c r="Y4885" s="15">
        <f>[1]!Table_1[[#This Row],[주가]]*[1]!Table_1[[#This Row],[기말주식수]]</f>
        <v>174996510000</v>
      </c>
      <c r="Z4885" s="14">
        <f>AA4885/10</f>
        <v>2.9923685181000028</v>
      </c>
      <c r="AA4885" s="15">
        <f>[1]!Table_1[[#This Row],[시가총액]]/[1]!Table_1[[#This Row],[당기순이익(세후영업이익)]]</f>
        <v>29.923685181000028</v>
      </c>
      <c r="AB4885" s="12">
        <v>2627497500</v>
      </c>
    </row>
    <row r="4886" spans="1:28" ht="19.2">
      <c r="A4886" s="10">
        <v>4885</v>
      </c>
      <c r="B4886" s="10">
        <v>67080</v>
      </c>
      <c r="C4886" s="11" t="s">
        <v>785</v>
      </c>
      <c r="D4886" s="11" t="s">
        <v>20</v>
      </c>
      <c r="E4886" s="10">
        <v>2023</v>
      </c>
      <c r="F4886" s="10">
        <v>-511.18599999999998</v>
      </c>
      <c r="G4886" s="14">
        <f>([1]!Table_1[[#This Row],[총자산]]-[1]!Table_1[[#This Row],[장부가치 자기자본]]+[1]!Table_1[[#This Row],[시가총액]])/[1]!Table_1[[#This Row],[총자산]]</f>
        <v>1.4438303803252279</v>
      </c>
      <c r="H4886" s="14">
        <f>I4886/100000000000</f>
        <v>1.963837396E-2</v>
      </c>
      <c r="I4886" s="10">
        <v>1963837396</v>
      </c>
      <c r="J4886" s="10">
        <v>10.1</v>
      </c>
      <c r="K4886" s="10">
        <f>L4886/1000000000000</f>
        <v>0.141359215372</v>
      </c>
      <c r="L4886" s="10">
        <v>141359215372</v>
      </c>
      <c r="M4886" s="10">
        <v>1.54</v>
      </c>
      <c r="N4886" s="10">
        <v>2</v>
      </c>
      <c r="O4886" s="14">
        <f>IF([1]!Table_1[[#This Row],[연도]]=2016,1,0)</f>
        <v>0</v>
      </c>
      <c r="P4886" s="14">
        <f>IF([1]!Table_1[[#This Row],[연도]]=2017,1,0)</f>
        <v>0</v>
      </c>
      <c r="Q4886" s="14">
        <f>IF([1]!Table_1[[#This Row],[연도]]=2018,1,0)</f>
        <v>0</v>
      </c>
      <c r="R4886" s="14">
        <f>IF([1]!Table_1[[#This Row],[연도]]=2019,1,0)</f>
        <v>0</v>
      </c>
      <c r="S4886" s="14">
        <f>IF([1]!Table_1[[#This Row],[연도]]=2020,1,0)</f>
        <v>0</v>
      </c>
      <c r="T4886" s="14">
        <f>IF([1]!Table_1[[#This Row],[연도]]=2021,1,0)</f>
        <v>0</v>
      </c>
      <c r="U4886" s="14">
        <f>IF([1]!Table_1[[#This Row],[연도]]=2022,1,0)</f>
        <v>0</v>
      </c>
      <c r="V4886" s="14">
        <f>IF([1]!Table_1[[#This Row],[연도]]=2023,1,0)</f>
        <v>1</v>
      </c>
      <c r="W4886" s="10">
        <v>0.41</v>
      </c>
      <c r="X4886" s="10">
        <f>Y4886/1000000000000</f>
        <v>0.17462417699999999</v>
      </c>
      <c r="Y4886" s="14">
        <f>[1]!Table_1[[#This Row],[주가]]*[1]!Table_1[[#This Row],[기말주식수]]</f>
        <v>174624177000</v>
      </c>
      <c r="Z4886" s="14">
        <f>AA4886/10</f>
        <v>8.891987562497766</v>
      </c>
      <c r="AA4886" s="14">
        <f>[1]!Table_1[[#This Row],[시가총액]]/[1]!Table_1[[#This Row],[당기순이익(세후영업이익)]]</f>
        <v>88.919875624977664</v>
      </c>
      <c r="AB4886" s="10">
        <v>2627497500</v>
      </c>
    </row>
    <row r="4887" spans="1:28" ht="19.2">
      <c r="A4887" s="12">
        <v>4886</v>
      </c>
      <c r="B4887" s="12">
        <v>67160</v>
      </c>
      <c r="C4887" s="13" t="s">
        <v>786</v>
      </c>
      <c r="D4887" s="13" t="s">
        <v>20</v>
      </c>
      <c r="E4887" s="12">
        <v>2016</v>
      </c>
      <c r="F4887" s="12">
        <v>30.053000000000001</v>
      </c>
      <c r="G4887" s="15">
        <f>([1]!Table_1[[#This Row],[총자산]]-[1]!Table_1[[#This Row],[장부가치 자기자본]]+[1]!Table_1[[#This Row],[시가총액]])/[1]!Table_1[[#This Row],[총자산]]</f>
        <v>3.5253759738618435</v>
      </c>
      <c r="H4887" s="14">
        <f>I4887/100000000000</f>
        <v>0.16020097110000001</v>
      </c>
      <c r="I4887" s="12">
        <v>16020097110</v>
      </c>
      <c r="J4887" s="12">
        <v>22.61</v>
      </c>
      <c r="K4887" s="10">
        <f>L4887/1000000000000</f>
        <v>7.9830291785999999E-2</v>
      </c>
      <c r="L4887" s="12">
        <v>79830291786</v>
      </c>
      <c r="M4887" s="12">
        <v>5.61</v>
      </c>
      <c r="N4887" s="12">
        <v>1</v>
      </c>
      <c r="O4887" s="15">
        <f>IF([1]!Table_1[[#This Row],[연도]]=2016,1,0)</f>
        <v>1</v>
      </c>
      <c r="P4887" s="15">
        <f>IF([1]!Table_1[[#This Row],[연도]]=2017,1,0)</f>
        <v>0</v>
      </c>
      <c r="Q4887" s="15">
        <f>IF([1]!Table_1[[#This Row],[연도]]=2018,1,0)</f>
        <v>0</v>
      </c>
      <c r="R4887" s="15">
        <f>IF([1]!Table_1[[#This Row],[연도]]=2019,1,0)</f>
        <v>0</v>
      </c>
      <c r="S4887" s="15">
        <f>IF([1]!Table_1[[#This Row],[연도]]=2020,1,0)</f>
        <v>0</v>
      </c>
      <c r="T4887" s="15">
        <f>IF([1]!Table_1[[#This Row],[연도]]=2021,1,0)</f>
        <v>0</v>
      </c>
      <c r="U4887" s="15">
        <f>IF([1]!Table_1[[#This Row],[연도]]=2022,1,0)</f>
        <v>0</v>
      </c>
      <c r="V4887" s="15">
        <f>IF([1]!Table_1[[#This Row],[연도]]=2023,1,0)</f>
        <v>0</v>
      </c>
      <c r="W4887" s="12">
        <v>1.3</v>
      </c>
      <c r="X4887" s="10">
        <f>Y4887/1000000000000</f>
        <v>0.26798782404999999</v>
      </c>
      <c r="Y4887" s="15">
        <f>[1]!Table_1[[#This Row],[주가]]*[1]!Table_1[[#This Row],[기말주식수]]</f>
        <v>267987824050</v>
      </c>
      <c r="Z4887" s="14">
        <f>AA4887/10</f>
        <v>1.6728227189254536</v>
      </c>
      <c r="AA4887" s="15">
        <f>[1]!Table_1[[#This Row],[시가총액]]/[1]!Table_1[[#This Row],[당기순이익(세후영업이익)]]</f>
        <v>16.728227189254536</v>
      </c>
      <c r="AB4887" s="12">
        <v>3019728240</v>
      </c>
    </row>
    <row r="4888" spans="1:28" ht="19.2">
      <c r="A4888" s="10">
        <v>4887</v>
      </c>
      <c r="B4888" s="10">
        <v>67160</v>
      </c>
      <c r="C4888" s="11" t="s">
        <v>786</v>
      </c>
      <c r="D4888" s="11" t="s">
        <v>20</v>
      </c>
      <c r="E4888" s="10">
        <v>2017</v>
      </c>
      <c r="F4888" s="10">
        <v>27.632000000000001</v>
      </c>
      <c r="G4888" s="14">
        <f>([1]!Table_1[[#This Row],[총자산]]-[1]!Table_1[[#This Row],[장부가치 자기자본]]+[1]!Table_1[[#This Row],[시가총액]])/[1]!Table_1[[#This Row],[총자산]]</f>
        <v>2.4205927175105693</v>
      </c>
      <c r="H4888" s="14">
        <f>I4888/100000000000</f>
        <v>0.18322966652</v>
      </c>
      <c r="I4888" s="10">
        <v>18322966652</v>
      </c>
      <c r="J4888" s="10">
        <v>23.99</v>
      </c>
      <c r="K4888" s="10">
        <f>L4888/1000000000000</f>
        <v>9.4552464737999997E-2</v>
      </c>
      <c r="L4888" s="10">
        <v>94552464738</v>
      </c>
      <c r="M4888" s="10">
        <v>4.3899999999999997</v>
      </c>
      <c r="N4888" s="10">
        <v>1</v>
      </c>
      <c r="O4888" s="14">
        <f>IF([1]!Table_1[[#This Row],[연도]]=2016,1,0)</f>
        <v>0</v>
      </c>
      <c r="P4888" s="14">
        <f>IF([1]!Table_1[[#This Row],[연도]]=2017,1,0)</f>
        <v>1</v>
      </c>
      <c r="Q4888" s="14">
        <f>IF([1]!Table_1[[#This Row],[연도]]=2018,1,0)</f>
        <v>0</v>
      </c>
      <c r="R4888" s="14">
        <f>IF([1]!Table_1[[#This Row],[연도]]=2019,1,0)</f>
        <v>0</v>
      </c>
      <c r="S4888" s="14">
        <f>IF([1]!Table_1[[#This Row],[연도]]=2020,1,0)</f>
        <v>0</v>
      </c>
      <c r="T4888" s="14">
        <f>IF([1]!Table_1[[#This Row],[연도]]=2021,1,0)</f>
        <v>0</v>
      </c>
      <c r="U4888" s="14">
        <f>IF([1]!Table_1[[#This Row],[연도]]=2022,1,0)</f>
        <v>0</v>
      </c>
      <c r="V4888" s="14">
        <f>IF([1]!Table_1[[#This Row],[연도]]=2023,1,0)</f>
        <v>0</v>
      </c>
      <c r="W4888" s="10">
        <v>0.63</v>
      </c>
      <c r="X4888" s="10">
        <f>Y4888/1000000000000</f>
        <v>0.21705728639999999</v>
      </c>
      <c r="Y4888" s="14">
        <f>[1]!Table_1[[#This Row],[주가]]*[1]!Table_1[[#This Row],[기말주식수]]</f>
        <v>217057286400</v>
      </c>
      <c r="Z4888" s="14">
        <f>AA4888/10</f>
        <v>1.1846186838762141</v>
      </c>
      <c r="AA4888" s="14">
        <f>[1]!Table_1[[#This Row],[시가총액]]/[1]!Table_1[[#This Row],[당기순이익(세후영업이익)]]</f>
        <v>11.84618683876214</v>
      </c>
      <c r="AB4888" s="10">
        <v>4050510820</v>
      </c>
    </row>
    <row r="4889" spans="1:28" ht="19.2">
      <c r="A4889" s="12">
        <v>4888</v>
      </c>
      <c r="B4889" s="12">
        <v>67160</v>
      </c>
      <c r="C4889" s="13" t="s">
        <v>786</v>
      </c>
      <c r="D4889" s="13" t="s">
        <v>20</v>
      </c>
      <c r="E4889" s="12">
        <v>2018</v>
      </c>
      <c r="F4889" s="12">
        <v>23.824000000000002</v>
      </c>
      <c r="G4889" s="15">
        <f>([1]!Table_1[[#This Row],[총자산]]-[1]!Table_1[[#This Row],[장부가치 자기자본]]+[1]!Table_1[[#This Row],[시가총액]])/[1]!Table_1[[#This Row],[총자산]]</f>
        <v>3.2850806810101187</v>
      </c>
      <c r="H4889" s="14">
        <f>I4889/100000000000</f>
        <v>0.27123250392999998</v>
      </c>
      <c r="I4889" s="12">
        <v>27123250393</v>
      </c>
      <c r="J4889" s="12">
        <v>52.3</v>
      </c>
      <c r="K4889" s="10">
        <f>L4889/1000000000000</f>
        <v>0.12662778592099999</v>
      </c>
      <c r="L4889" s="12">
        <v>126627785921</v>
      </c>
      <c r="M4889" s="12">
        <v>4.16</v>
      </c>
      <c r="N4889" s="12">
        <v>1</v>
      </c>
      <c r="O4889" s="15">
        <f>IF([1]!Table_1[[#This Row],[연도]]=2016,1,0)</f>
        <v>0</v>
      </c>
      <c r="P4889" s="15">
        <f>IF([1]!Table_1[[#This Row],[연도]]=2017,1,0)</f>
        <v>0</v>
      </c>
      <c r="Q4889" s="15">
        <f>IF([1]!Table_1[[#This Row],[연도]]=2018,1,0)</f>
        <v>1</v>
      </c>
      <c r="R4889" s="15">
        <f>IF([1]!Table_1[[#This Row],[연도]]=2019,1,0)</f>
        <v>0</v>
      </c>
      <c r="S4889" s="15">
        <f>IF([1]!Table_1[[#This Row],[연도]]=2020,1,0)</f>
        <v>0</v>
      </c>
      <c r="T4889" s="15">
        <f>IF([1]!Table_1[[#This Row],[연도]]=2021,1,0)</f>
        <v>0</v>
      </c>
      <c r="U4889" s="15">
        <f>IF([1]!Table_1[[#This Row],[연도]]=2022,1,0)</f>
        <v>0</v>
      </c>
      <c r="V4889" s="15">
        <f>IF([1]!Table_1[[#This Row],[연도]]=2023,1,0)</f>
        <v>0</v>
      </c>
      <c r="W4889" s="12">
        <v>0.86</v>
      </c>
      <c r="X4889" s="10">
        <f>Y4889/1000000000000</f>
        <v>0.45289381979999999</v>
      </c>
      <c r="Y4889" s="15">
        <f>[1]!Table_1[[#This Row],[주가]]*[1]!Table_1[[#This Row],[기말주식수]]</f>
        <v>452893819800</v>
      </c>
      <c r="Z4889" s="14">
        <f>AA4889/10</f>
        <v>1.6697623376174833</v>
      </c>
      <c r="AA4889" s="15">
        <f>[1]!Table_1[[#This Row],[시가총액]]/[1]!Table_1[[#This Row],[당기순이익(세후영업이익)]]</f>
        <v>16.697623376174832</v>
      </c>
      <c r="AB4889" s="12">
        <v>5082786330</v>
      </c>
    </row>
    <row r="4890" spans="1:28" ht="19.2">
      <c r="A4890" s="10">
        <v>4889</v>
      </c>
      <c r="B4890" s="10">
        <v>67160</v>
      </c>
      <c r="C4890" s="11" t="s">
        <v>786</v>
      </c>
      <c r="D4890" s="11" t="s">
        <v>20</v>
      </c>
      <c r="E4890" s="10">
        <v>2019</v>
      </c>
      <c r="F4890" s="10">
        <v>17.600999999999999</v>
      </c>
      <c r="G4890" s="14">
        <f>([1]!Table_1[[#This Row],[총자산]]-[1]!Table_1[[#This Row],[장부가치 자기자본]]+[1]!Table_1[[#This Row],[시가총액]])/[1]!Table_1[[#This Row],[총자산]]</f>
        <v>3.932408211376905</v>
      </c>
      <c r="H4890" s="14">
        <f>I4890/100000000000</f>
        <v>0.36725813162999998</v>
      </c>
      <c r="I4890" s="10">
        <v>36725813163</v>
      </c>
      <c r="J4890" s="10">
        <v>45.07</v>
      </c>
      <c r="K4890" s="10">
        <f>L4890/1000000000000</f>
        <v>0.167868521676</v>
      </c>
      <c r="L4890" s="10">
        <v>167868521676</v>
      </c>
      <c r="M4890" s="10">
        <v>3.95</v>
      </c>
      <c r="N4890" s="10">
        <v>1</v>
      </c>
      <c r="O4890" s="14">
        <f>IF([1]!Table_1[[#This Row],[연도]]=2016,1,0)</f>
        <v>0</v>
      </c>
      <c r="P4890" s="14">
        <f>IF([1]!Table_1[[#This Row],[연도]]=2017,1,0)</f>
        <v>0</v>
      </c>
      <c r="Q4890" s="14">
        <f>IF([1]!Table_1[[#This Row],[연도]]=2018,1,0)</f>
        <v>0</v>
      </c>
      <c r="R4890" s="14">
        <f>IF([1]!Table_1[[#This Row],[연도]]=2019,1,0)</f>
        <v>1</v>
      </c>
      <c r="S4890" s="14">
        <f>IF([1]!Table_1[[#This Row],[연도]]=2020,1,0)</f>
        <v>0</v>
      </c>
      <c r="T4890" s="14">
        <f>IF([1]!Table_1[[#This Row],[연도]]=2021,1,0)</f>
        <v>0</v>
      </c>
      <c r="U4890" s="14">
        <f>IF([1]!Table_1[[#This Row],[연도]]=2022,1,0)</f>
        <v>0</v>
      </c>
      <c r="V4890" s="14">
        <f>IF([1]!Table_1[[#This Row],[연도]]=2023,1,0)</f>
        <v>0</v>
      </c>
      <c r="W4890" s="10">
        <v>0.75</v>
      </c>
      <c r="X4890" s="10">
        <f>Y4890/1000000000000</f>
        <v>0.79198944630000001</v>
      </c>
      <c r="Y4890" s="14">
        <f>[1]!Table_1[[#This Row],[주가]]*[1]!Table_1[[#This Row],[기말주식수]]</f>
        <v>791989446300</v>
      </c>
      <c r="Z4890" s="14">
        <f>AA4890/10</f>
        <v>2.1564926085772891</v>
      </c>
      <c r="AA4890" s="14">
        <f>[1]!Table_1[[#This Row],[시가총액]]/[1]!Table_1[[#This Row],[당기순이익(세후영업이익)]]</f>
        <v>21.564926085772889</v>
      </c>
      <c r="AB4890" s="10">
        <v>6012490000</v>
      </c>
    </row>
    <row r="4891" spans="1:28" ht="19.2">
      <c r="A4891" s="12">
        <v>4890</v>
      </c>
      <c r="B4891" s="12">
        <v>67160</v>
      </c>
      <c r="C4891" s="13" t="s">
        <v>786</v>
      </c>
      <c r="D4891" s="13" t="s">
        <v>20</v>
      </c>
      <c r="E4891" s="12">
        <v>2020</v>
      </c>
      <c r="F4891" s="12">
        <v>19.492000000000001</v>
      </c>
      <c r="G4891" s="15">
        <f>([1]!Table_1[[#This Row],[총자산]]-[1]!Table_1[[#This Row],[장부가치 자기자본]]+[1]!Table_1[[#This Row],[시가총액]])/[1]!Table_1[[#This Row],[총자산]]</f>
        <v>2.8760394512015752</v>
      </c>
      <c r="H4891" s="14">
        <f>I4891/100000000000</f>
        <v>0.50413528348000003</v>
      </c>
      <c r="I4891" s="12">
        <v>50413528348</v>
      </c>
      <c r="J4891" s="12">
        <v>27.78</v>
      </c>
      <c r="K4891" s="10">
        <f>L4891/1000000000000</f>
        <v>0.19656647787600001</v>
      </c>
      <c r="L4891" s="12">
        <v>196566477876</v>
      </c>
      <c r="M4891" s="12">
        <v>2.44</v>
      </c>
      <c r="N4891" s="12">
        <v>1</v>
      </c>
      <c r="O4891" s="15">
        <f>IF([1]!Table_1[[#This Row],[연도]]=2016,1,0)</f>
        <v>0</v>
      </c>
      <c r="P4891" s="15">
        <f>IF([1]!Table_1[[#This Row],[연도]]=2017,1,0)</f>
        <v>0</v>
      </c>
      <c r="Q4891" s="15">
        <f>IF([1]!Table_1[[#This Row],[연도]]=2018,1,0)</f>
        <v>0</v>
      </c>
      <c r="R4891" s="15">
        <f>IF([1]!Table_1[[#This Row],[연도]]=2019,1,0)</f>
        <v>0</v>
      </c>
      <c r="S4891" s="15">
        <f>IF([1]!Table_1[[#This Row],[연도]]=2020,1,0)</f>
        <v>1</v>
      </c>
      <c r="T4891" s="15">
        <f>IF([1]!Table_1[[#This Row],[연도]]=2021,1,0)</f>
        <v>0</v>
      </c>
      <c r="U4891" s="15">
        <f>IF([1]!Table_1[[#This Row],[연도]]=2022,1,0)</f>
        <v>0</v>
      </c>
      <c r="V4891" s="15">
        <f>IF([1]!Table_1[[#This Row],[연도]]=2023,1,0)</f>
        <v>0</v>
      </c>
      <c r="W4891" s="12">
        <v>0.56000000000000005</v>
      </c>
      <c r="X4891" s="10">
        <f>Y4891/1000000000000</f>
        <v>0.69543340350000005</v>
      </c>
      <c r="Y4891" s="15">
        <f>[1]!Table_1[[#This Row],[주가]]*[1]!Table_1[[#This Row],[기말주식수]]</f>
        <v>695433403500</v>
      </c>
      <c r="Z4891" s="14">
        <f>AA4891/10</f>
        <v>1.3794579080033569</v>
      </c>
      <c r="AA4891" s="15">
        <f>[1]!Table_1[[#This Row],[시가총액]]/[1]!Table_1[[#This Row],[당기순이익(세후영업이익)]]</f>
        <v>13.794579080033568</v>
      </c>
      <c r="AB4891" s="12">
        <v>7067884200</v>
      </c>
    </row>
    <row r="4892" spans="1:28" ht="19.2">
      <c r="A4892" s="10">
        <v>4891</v>
      </c>
      <c r="B4892" s="10">
        <v>67160</v>
      </c>
      <c r="C4892" s="11" t="s">
        <v>786</v>
      </c>
      <c r="D4892" s="11" t="s">
        <v>20</v>
      </c>
      <c r="E4892" s="10">
        <v>2021</v>
      </c>
      <c r="F4892" s="10">
        <v>11.355</v>
      </c>
      <c r="G4892" s="14">
        <f>([1]!Table_1[[#This Row],[총자산]]-[1]!Table_1[[#This Row],[장부가치 자기자본]]+[1]!Table_1[[#This Row],[시가총액]])/[1]!Table_1[[#This Row],[총자산]]</f>
        <v>6.1955500769631202</v>
      </c>
      <c r="H4892" s="14">
        <f>I4892/100000000000</f>
        <v>0.88822009754999998</v>
      </c>
      <c r="I4892" s="10">
        <v>88822009755</v>
      </c>
      <c r="J4892" s="10">
        <v>39.76</v>
      </c>
      <c r="K4892" s="10">
        <f>L4892/1000000000000</f>
        <v>0.27229477100499999</v>
      </c>
      <c r="L4892" s="10">
        <v>272294771005</v>
      </c>
      <c r="M4892" s="10">
        <v>5.23</v>
      </c>
      <c r="N4892" s="10">
        <v>1</v>
      </c>
      <c r="O4892" s="14">
        <f>IF([1]!Table_1[[#This Row],[연도]]=2016,1,0)</f>
        <v>0</v>
      </c>
      <c r="P4892" s="14">
        <f>IF([1]!Table_1[[#This Row],[연도]]=2017,1,0)</f>
        <v>0</v>
      </c>
      <c r="Q4892" s="14">
        <f>IF([1]!Table_1[[#This Row],[연도]]=2018,1,0)</f>
        <v>0</v>
      </c>
      <c r="R4892" s="14">
        <f>IF([1]!Table_1[[#This Row],[연도]]=2019,1,0)</f>
        <v>0</v>
      </c>
      <c r="S4892" s="14">
        <f>IF([1]!Table_1[[#This Row],[연도]]=2020,1,0)</f>
        <v>0</v>
      </c>
      <c r="T4892" s="14">
        <f>IF([1]!Table_1[[#This Row],[연도]]=2021,1,0)</f>
        <v>1</v>
      </c>
      <c r="U4892" s="14">
        <f>IF([1]!Table_1[[#This Row],[연도]]=2022,1,0)</f>
        <v>0</v>
      </c>
      <c r="V4892" s="14">
        <f>IF([1]!Table_1[[#This Row],[연도]]=2023,1,0)</f>
        <v>0</v>
      </c>
      <c r="W4892" s="10">
        <v>0.32</v>
      </c>
      <c r="X4892" s="10">
        <f>Y4892/1000000000000</f>
        <v>2.3299892709000001</v>
      </c>
      <c r="Y4892" s="14">
        <f>[1]!Table_1[[#This Row],[주가]]*[1]!Table_1[[#This Row],[기말주식수]]</f>
        <v>2329989270900</v>
      </c>
      <c r="Z4892" s="14">
        <f>AA4892/10</f>
        <v>2.6232116086169053</v>
      </c>
      <c r="AA4892" s="14">
        <f>[1]!Table_1[[#This Row],[시가총액]]/[1]!Table_1[[#This Row],[당기순이익(세후영업이익)]]</f>
        <v>26.232116086169054</v>
      </c>
      <c r="AB4892" s="10">
        <v>8046902420</v>
      </c>
    </row>
    <row r="4893" spans="1:28" ht="19.2">
      <c r="A4893" s="12">
        <v>4892</v>
      </c>
      <c r="B4893" s="12">
        <v>67160</v>
      </c>
      <c r="C4893" s="13" t="s">
        <v>786</v>
      </c>
      <c r="D4893" s="13" t="s">
        <v>20</v>
      </c>
      <c r="E4893" s="12">
        <v>2022</v>
      </c>
      <c r="F4893" s="12">
        <v>13.381</v>
      </c>
      <c r="G4893" s="15">
        <f>([1]!Table_1[[#This Row],[총자산]]-[1]!Table_1[[#This Row],[장부가치 자기자본]]+[1]!Table_1[[#This Row],[시가총액]])/[1]!Table_1[[#This Row],[총자산]]</f>
        <v>2.2385976244285732</v>
      </c>
      <c r="H4893" s="14">
        <f>I4893/100000000000</f>
        <v>0.82418820782000002</v>
      </c>
      <c r="I4893" s="12">
        <v>82418820782</v>
      </c>
      <c r="J4893" s="12">
        <v>13.96</v>
      </c>
      <c r="K4893" s="10">
        <f>L4893/1000000000000</f>
        <v>0.314976991328</v>
      </c>
      <c r="L4893" s="12">
        <v>314976991328</v>
      </c>
      <c r="M4893" s="12">
        <v>4.5</v>
      </c>
      <c r="N4893" s="12">
        <v>1</v>
      </c>
      <c r="O4893" s="15">
        <f>IF([1]!Table_1[[#This Row],[연도]]=2016,1,0)</f>
        <v>0</v>
      </c>
      <c r="P4893" s="15">
        <f>IF([1]!Table_1[[#This Row],[연도]]=2017,1,0)</f>
        <v>0</v>
      </c>
      <c r="Q4893" s="15">
        <f>IF([1]!Table_1[[#This Row],[연도]]=2018,1,0)</f>
        <v>0</v>
      </c>
      <c r="R4893" s="15">
        <f>IF([1]!Table_1[[#This Row],[연도]]=2019,1,0)</f>
        <v>0</v>
      </c>
      <c r="S4893" s="15">
        <f>IF([1]!Table_1[[#This Row],[연도]]=2020,1,0)</f>
        <v>0</v>
      </c>
      <c r="T4893" s="15">
        <f>IF([1]!Table_1[[#This Row],[연도]]=2021,1,0)</f>
        <v>0</v>
      </c>
      <c r="U4893" s="15">
        <f>IF([1]!Table_1[[#This Row],[연도]]=2022,1,0)</f>
        <v>1</v>
      </c>
      <c r="V4893" s="15">
        <f>IF([1]!Table_1[[#This Row],[연도]]=2023,1,0)</f>
        <v>0</v>
      </c>
      <c r="W4893" s="12">
        <v>0.76</v>
      </c>
      <c r="X4893" s="10">
        <f>Y4893/1000000000000</f>
        <v>0.81727793370000001</v>
      </c>
      <c r="Y4893" s="15">
        <f>[1]!Table_1[[#This Row],[주가]]*[1]!Table_1[[#This Row],[기말주식수]]</f>
        <v>817277933700</v>
      </c>
      <c r="Z4893" s="14">
        <f>AA4893/10</f>
        <v>0.9916156600465349</v>
      </c>
      <c r="AA4893" s="15">
        <f>[1]!Table_1[[#This Row],[시가총액]]/[1]!Table_1[[#This Row],[당기순이익(세후영업이익)]]</f>
        <v>9.9161566004653494</v>
      </c>
      <c r="AB4893" s="12">
        <v>7963271430</v>
      </c>
    </row>
    <row r="4894" spans="1:28" ht="19.2">
      <c r="A4894" s="10">
        <v>4893</v>
      </c>
      <c r="B4894" s="10">
        <v>67160</v>
      </c>
      <c r="C4894" s="11" t="s">
        <v>786</v>
      </c>
      <c r="D4894" s="11" t="s">
        <v>20</v>
      </c>
      <c r="E4894" s="10">
        <v>2023</v>
      </c>
      <c r="F4894" s="10">
        <v>12.214</v>
      </c>
      <c r="G4894" s="14">
        <f>([1]!Table_1[[#This Row],[총자산]]-[1]!Table_1[[#This Row],[장부가치 자기자본]]+[1]!Table_1[[#This Row],[시가총액]])/[1]!Table_1[[#This Row],[총자산]]</f>
        <v>2.1946788727526885</v>
      </c>
      <c r="H4894" s="14">
        <f>I4894/100000000000</f>
        <v>0.90309374650999996</v>
      </c>
      <c r="I4894" s="10">
        <v>90309374651</v>
      </c>
      <c r="J4894" s="10">
        <v>24.28</v>
      </c>
      <c r="K4894" s="10">
        <f>L4894/1000000000000</f>
        <v>0.34761826290600001</v>
      </c>
      <c r="L4894" s="10">
        <v>347618262906</v>
      </c>
      <c r="M4894" s="10">
        <v>3.87</v>
      </c>
      <c r="N4894" s="10">
        <v>1</v>
      </c>
      <c r="O4894" s="14">
        <f>IF([1]!Table_1[[#This Row],[연도]]=2016,1,0)</f>
        <v>0</v>
      </c>
      <c r="P4894" s="14">
        <f>IF([1]!Table_1[[#This Row],[연도]]=2017,1,0)</f>
        <v>0</v>
      </c>
      <c r="Q4894" s="14">
        <f>IF([1]!Table_1[[#This Row],[연도]]=2018,1,0)</f>
        <v>0</v>
      </c>
      <c r="R4894" s="14">
        <f>IF([1]!Table_1[[#This Row],[연도]]=2019,1,0)</f>
        <v>0</v>
      </c>
      <c r="S4894" s="14">
        <f>IF([1]!Table_1[[#This Row],[연도]]=2020,1,0)</f>
        <v>0</v>
      </c>
      <c r="T4894" s="14">
        <f>IF([1]!Table_1[[#This Row],[연도]]=2021,1,0)</f>
        <v>0</v>
      </c>
      <c r="U4894" s="14">
        <f>IF([1]!Table_1[[#This Row],[연도]]=2022,1,0)</f>
        <v>0</v>
      </c>
      <c r="V4894" s="14">
        <f>IF([1]!Table_1[[#This Row],[연도]]=2023,1,0)</f>
        <v>1</v>
      </c>
      <c r="W4894" s="10">
        <v>0.55000000000000004</v>
      </c>
      <c r="X4894" s="10">
        <f>Y4894/1000000000000</f>
        <v>0.98395205519999995</v>
      </c>
      <c r="Y4894" s="14">
        <f>[1]!Table_1[[#This Row],[주가]]*[1]!Table_1[[#This Row],[기말주식수]]</f>
        <v>983952055200</v>
      </c>
      <c r="Z4894" s="14">
        <f>AA4894/10</f>
        <v>1.0895347897186494</v>
      </c>
      <c r="AA4894" s="14">
        <f>[1]!Table_1[[#This Row],[시가총액]]/[1]!Table_1[[#This Row],[당기순이익(세후영업이익)]]</f>
        <v>10.895347897186493</v>
      </c>
      <c r="AB4894" s="10">
        <v>9114903600</v>
      </c>
    </row>
    <row r="4895" spans="1:28" ht="19.2">
      <c r="A4895" s="12">
        <v>4894</v>
      </c>
      <c r="B4895" s="12">
        <v>67170</v>
      </c>
      <c r="C4895" s="13" t="s">
        <v>787</v>
      </c>
      <c r="D4895" s="13" t="s">
        <v>20</v>
      </c>
      <c r="E4895" s="12">
        <v>2016</v>
      </c>
      <c r="F4895" s="12">
        <v>6.5460000000000003</v>
      </c>
      <c r="G4895" s="15">
        <f>([1]!Table_1[[#This Row],[총자산]]-[1]!Table_1[[#This Row],[장부가치 자기자본]]+[1]!Table_1[[#This Row],[시가총액]])/[1]!Table_1[[#This Row],[총자산]]</f>
        <v>0.976833157038139</v>
      </c>
      <c r="H4895" s="14">
        <f>I4895/100000000000</f>
        <v>0.28007448619000003</v>
      </c>
      <c r="I4895" s="12">
        <v>28007448619</v>
      </c>
      <c r="J4895" s="12">
        <v>30.11</v>
      </c>
      <c r="K4895" s="10">
        <f>L4895/1000000000000</f>
        <v>0.70969071261600003</v>
      </c>
      <c r="L4895" s="12">
        <v>709690712616</v>
      </c>
      <c r="M4895" s="12">
        <v>1.36</v>
      </c>
      <c r="N4895" s="12">
        <v>1</v>
      </c>
      <c r="O4895" s="15">
        <f>IF([1]!Table_1[[#This Row],[연도]]=2016,1,0)</f>
        <v>1</v>
      </c>
      <c r="P4895" s="15">
        <f>IF([1]!Table_1[[#This Row],[연도]]=2017,1,0)</f>
        <v>0</v>
      </c>
      <c r="Q4895" s="15">
        <f>IF([1]!Table_1[[#This Row],[연도]]=2018,1,0)</f>
        <v>0</v>
      </c>
      <c r="R4895" s="15">
        <f>IF([1]!Table_1[[#This Row],[연도]]=2019,1,0)</f>
        <v>0</v>
      </c>
      <c r="S4895" s="15">
        <f>IF([1]!Table_1[[#This Row],[연도]]=2020,1,0)</f>
        <v>0</v>
      </c>
      <c r="T4895" s="15">
        <f>IF([1]!Table_1[[#This Row],[연도]]=2021,1,0)</f>
        <v>0</v>
      </c>
      <c r="U4895" s="15">
        <f>IF([1]!Table_1[[#This Row],[연도]]=2022,1,0)</f>
        <v>0</v>
      </c>
      <c r="V4895" s="15">
        <f>IF([1]!Table_1[[#This Row],[연도]]=2023,1,0)</f>
        <v>0</v>
      </c>
      <c r="W4895" s="12">
        <v>1</v>
      </c>
      <c r="X4895" s="10">
        <f>Y4895/1000000000000</f>
        <v>0.12539566592000001</v>
      </c>
      <c r="Y4895" s="15">
        <f>[1]!Table_1[[#This Row],[주가]]*[1]!Table_1[[#This Row],[기말주식수]]</f>
        <v>125395665920</v>
      </c>
      <c r="Z4895" s="14">
        <f>AA4895/10</f>
        <v>0.44772255990119969</v>
      </c>
      <c r="AA4895" s="15">
        <f>[1]!Table_1[[#This Row],[시가총액]]/[1]!Table_1[[#This Row],[당기순이익(세후영업이익)]]</f>
        <v>4.4772255990119971</v>
      </c>
      <c r="AB4895" s="12">
        <v>933534840</v>
      </c>
    </row>
    <row r="4896" spans="1:28" ht="19.2">
      <c r="A4896" s="10">
        <v>4895</v>
      </c>
      <c r="B4896" s="10">
        <v>67170</v>
      </c>
      <c r="C4896" s="11" t="s">
        <v>787</v>
      </c>
      <c r="D4896" s="11" t="s">
        <v>20</v>
      </c>
      <c r="E4896" s="10">
        <v>2017</v>
      </c>
      <c r="F4896" s="10">
        <v>5.6150000000000002</v>
      </c>
      <c r="G4896" s="14">
        <f>([1]!Table_1[[#This Row],[총자산]]-[1]!Table_1[[#This Row],[장부가치 자기자본]]+[1]!Table_1[[#This Row],[시가총액]])/[1]!Table_1[[#This Row],[총자산]]</f>
        <v>1.0004080289083614</v>
      </c>
      <c r="H4896" s="14">
        <f>I4896/100000000000</f>
        <v>0.36353986976000002</v>
      </c>
      <c r="I4896" s="10">
        <v>36353986976</v>
      </c>
      <c r="J4896" s="10">
        <v>7.77</v>
      </c>
      <c r="K4896" s="10">
        <f>L4896/1000000000000</f>
        <v>0.82411738805300006</v>
      </c>
      <c r="L4896" s="10">
        <v>824117388053</v>
      </c>
      <c r="M4896" s="10">
        <v>1.27</v>
      </c>
      <c r="N4896" s="10">
        <v>1</v>
      </c>
      <c r="O4896" s="14">
        <f>IF([1]!Table_1[[#This Row],[연도]]=2016,1,0)</f>
        <v>0</v>
      </c>
      <c r="P4896" s="14">
        <f>IF([1]!Table_1[[#This Row],[연도]]=2017,1,0)</f>
        <v>1</v>
      </c>
      <c r="Q4896" s="14">
        <f>IF([1]!Table_1[[#This Row],[연도]]=2018,1,0)</f>
        <v>0</v>
      </c>
      <c r="R4896" s="14">
        <f>IF([1]!Table_1[[#This Row],[연도]]=2019,1,0)</f>
        <v>0</v>
      </c>
      <c r="S4896" s="14">
        <f>IF([1]!Table_1[[#This Row],[연도]]=2020,1,0)</f>
        <v>0</v>
      </c>
      <c r="T4896" s="14">
        <f>IF([1]!Table_1[[#This Row],[연도]]=2021,1,0)</f>
        <v>0</v>
      </c>
      <c r="U4896" s="14">
        <f>IF([1]!Table_1[[#This Row],[연도]]=2022,1,0)</f>
        <v>0</v>
      </c>
      <c r="V4896" s="14">
        <f>IF([1]!Table_1[[#This Row],[연도]]=2023,1,0)</f>
        <v>0</v>
      </c>
      <c r="W4896" s="10">
        <v>0.75</v>
      </c>
      <c r="X4896" s="10">
        <f>Y4896/1000000000000</f>
        <v>0.16486155850000001</v>
      </c>
      <c r="Y4896" s="14">
        <f>[1]!Table_1[[#This Row],[주가]]*[1]!Table_1[[#This Row],[기말주식수]]</f>
        <v>164861558500</v>
      </c>
      <c r="Z4896" s="14">
        <f>AA4896/10</f>
        <v>0.45348962304695084</v>
      </c>
      <c r="AA4896" s="14">
        <f>[1]!Table_1[[#This Row],[시가총액]]/[1]!Table_1[[#This Row],[당기순이익(세후영업이익)]]</f>
        <v>4.5348962304695082</v>
      </c>
      <c r="AB4896" s="10">
        <v>1431793700</v>
      </c>
    </row>
    <row r="4897" spans="1:28" ht="19.2">
      <c r="A4897" s="12">
        <v>4896</v>
      </c>
      <c r="B4897" s="12">
        <v>67170</v>
      </c>
      <c r="C4897" s="13" t="s">
        <v>787</v>
      </c>
      <c r="D4897" s="13" t="s">
        <v>20</v>
      </c>
      <c r="E4897" s="12">
        <v>2018</v>
      </c>
      <c r="F4897" s="12">
        <v>7.9660000000000002</v>
      </c>
      <c r="G4897" s="15">
        <f>([1]!Table_1[[#This Row],[총자산]]-[1]!Table_1[[#This Row],[장부가치 자기자본]]+[1]!Table_1[[#This Row],[시가총액]])/[1]!Table_1[[#This Row],[총자산]]</f>
        <v>0.95962724773339236</v>
      </c>
      <c r="H4897" s="14">
        <f>I4897/100000000000</f>
        <v>0.29823060436999999</v>
      </c>
      <c r="I4897" s="12">
        <v>29823060437</v>
      </c>
      <c r="J4897" s="12">
        <v>11.28</v>
      </c>
      <c r="K4897" s="10">
        <f>L4897/1000000000000</f>
        <v>0.918665962058</v>
      </c>
      <c r="L4897" s="12">
        <v>918665962058</v>
      </c>
      <c r="M4897" s="12">
        <v>1.04</v>
      </c>
      <c r="N4897" s="12">
        <v>1</v>
      </c>
      <c r="O4897" s="15">
        <f>IF([1]!Table_1[[#This Row],[연도]]=2016,1,0)</f>
        <v>0</v>
      </c>
      <c r="P4897" s="15">
        <f>IF([1]!Table_1[[#This Row],[연도]]=2017,1,0)</f>
        <v>0</v>
      </c>
      <c r="Q4897" s="15">
        <f>IF([1]!Table_1[[#This Row],[연도]]=2018,1,0)</f>
        <v>1</v>
      </c>
      <c r="R4897" s="15">
        <f>IF([1]!Table_1[[#This Row],[연도]]=2019,1,0)</f>
        <v>0</v>
      </c>
      <c r="S4897" s="15">
        <f>IF([1]!Table_1[[#This Row],[연도]]=2020,1,0)</f>
        <v>0</v>
      </c>
      <c r="T4897" s="15">
        <f>IF([1]!Table_1[[#This Row],[연도]]=2021,1,0)</f>
        <v>0</v>
      </c>
      <c r="U4897" s="15">
        <f>IF([1]!Table_1[[#This Row],[연도]]=2022,1,0)</f>
        <v>0</v>
      </c>
      <c r="V4897" s="15">
        <f>IF([1]!Table_1[[#This Row],[연도]]=2023,1,0)</f>
        <v>0</v>
      </c>
      <c r="W4897" s="12">
        <v>0.65</v>
      </c>
      <c r="X4897" s="10">
        <f>Y4897/1000000000000</f>
        <v>0.16161185249999999</v>
      </c>
      <c r="Y4897" s="15">
        <f>[1]!Table_1[[#This Row],[주가]]*[1]!Table_1[[#This Row],[기말주식수]]</f>
        <v>161611852500</v>
      </c>
      <c r="Z4897" s="14">
        <f>AA4897/10</f>
        <v>0.54190230691245944</v>
      </c>
      <c r="AA4897" s="15">
        <f>[1]!Table_1[[#This Row],[시가총액]]/[1]!Table_1[[#This Row],[당기순이익(세후영업이익)]]</f>
        <v>5.4190230691245942</v>
      </c>
      <c r="AB4897" s="12">
        <v>1492375200</v>
      </c>
    </row>
    <row r="4898" spans="1:28" ht="19.2">
      <c r="A4898" s="10">
        <v>4897</v>
      </c>
      <c r="B4898" s="10">
        <v>67170</v>
      </c>
      <c r="C4898" s="11" t="s">
        <v>787</v>
      </c>
      <c r="D4898" s="11" t="s">
        <v>20</v>
      </c>
      <c r="E4898" s="10">
        <v>2019</v>
      </c>
      <c r="F4898" s="10">
        <v>13.273</v>
      </c>
      <c r="G4898" s="14">
        <f>([1]!Table_1[[#This Row],[총자산]]-[1]!Table_1[[#This Row],[장부가치 자기자본]]+[1]!Table_1[[#This Row],[시가총액]])/[1]!Table_1[[#This Row],[총자산]]</f>
        <v>0.98125743693793888</v>
      </c>
      <c r="H4898" s="14">
        <f>I4898/100000000000</f>
        <v>0.30540632367999998</v>
      </c>
      <c r="I4898" s="10">
        <v>30540632368</v>
      </c>
      <c r="J4898" s="10">
        <v>3.58</v>
      </c>
      <c r="K4898" s="10">
        <f>L4898/1000000000000</f>
        <v>0.95225743308300004</v>
      </c>
      <c r="L4898" s="10">
        <v>952257433083</v>
      </c>
      <c r="M4898" s="10">
        <v>0.91</v>
      </c>
      <c r="N4898" s="10">
        <v>1</v>
      </c>
      <c r="O4898" s="14">
        <f>IF([1]!Table_1[[#This Row],[연도]]=2016,1,0)</f>
        <v>0</v>
      </c>
      <c r="P4898" s="14">
        <f>IF([1]!Table_1[[#This Row],[연도]]=2017,1,0)</f>
        <v>0</v>
      </c>
      <c r="Q4898" s="14">
        <f>IF([1]!Table_1[[#This Row],[연도]]=2018,1,0)</f>
        <v>0</v>
      </c>
      <c r="R4898" s="14">
        <f>IF([1]!Table_1[[#This Row],[연도]]=2019,1,0)</f>
        <v>1</v>
      </c>
      <c r="S4898" s="14">
        <f>IF([1]!Table_1[[#This Row],[연도]]=2020,1,0)</f>
        <v>0</v>
      </c>
      <c r="T4898" s="14">
        <f>IF([1]!Table_1[[#This Row],[연도]]=2021,1,0)</f>
        <v>0</v>
      </c>
      <c r="U4898" s="14">
        <f>IF([1]!Table_1[[#This Row],[연도]]=2022,1,0)</f>
        <v>0</v>
      </c>
      <c r="V4898" s="14">
        <f>IF([1]!Table_1[[#This Row],[연도]]=2023,1,0)</f>
        <v>0</v>
      </c>
      <c r="W4898" s="10">
        <v>0.41</v>
      </c>
      <c r="X4898" s="10">
        <f>Y4898/1000000000000</f>
        <v>0.18008177850000001</v>
      </c>
      <c r="Y4898" s="14">
        <f>[1]!Table_1[[#This Row],[주가]]*[1]!Table_1[[#This Row],[기말주식수]]</f>
        <v>180081778500</v>
      </c>
      <c r="Z4898" s="14">
        <f>AA4898/10</f>
        <v>0.5896465283694875</v>
      </c>
      <c r="AA4898" s="14">
        <f>[1]!Table_1[[#This Row],[시가총액]]/[1]!Table_1[[#This Row],[당기순이익(세후영업이익)]]</f>
        <v>5.8964652836948748</v>
      </c>
      <c r="AB4898" s="10">
        <v>1883532560</v>
      </c>
    </row>
    <row r="4899" spans="1:28" ht="19.2">
      <c r="A4899" s="12">
        <v>4898</v>
      </c>
      <c r="B4899" s="12">
        <v>67170</v>
      </c>
      <c r="C4899" s="13" t="s">
        <v>787</v>
      </c>
      <c r="D4899" s="13" t="s">
        <v>20</v>
      </c>
      <c r="E4899" s="12">
        <v>2020</v>
      </c>
      <c r="F4899" s="12">
        <v>30.402999999999999</v>
      </c>
      <c r="G4899" s="15">
        <f>([1]!Table_1[[#This Row],[총자산]]-[1]!Table_1[[#This Row],[장부가치 자기자본]]+[1]!Table_1[[#This Row],[시가총액]])/[1]!Table_1[[#This Row],[총자산]]</f>
        <v>1.0864895349834549</v>
      </c>
      <c r="H4899" s="14">
        <f>I4899/100000000000</f>
        <v>9.3079376160000005E-2</v>
      </c>
      <c r="I4899" s="12">
        <v>9307937616</v>
      </c>
      <c r="J4899" s="12">
        <v>9.44</v>
      </c>
      <c r="K4899" s="10">
        <f>L4899/1000000000000</f>
        <v>0.92569799896000005</v>
      </c>
      <c r="L4899" s="12">
        <v>925697998960</v>
      </c>
      <c r="M4899" s="12">
        <v>1.31</v>
      </c>
      <c r="N4899" s="12">
        <v>1</v>
      </c>
      <c r="O4899" s="15">
        <f>IF([1]!Table_1[[#This Row],[연도]]=2016,1,0)</f>
        <v>0</v>
      </c>
      <c r="P4899" s="15">
        <f>IF([1]!Table_1[[#This Row],[연도]]=2017,1,0)</f>
        <v>0</v>
      </c>
      <c r="Q4899" s="15">
        <f>IF([1]!Table_1[[#This Row],[연도]]=2018,1,0)</f>
        <v>0</v>
      </c>
      <c r="R4899" s="15">
        <f>IF([1]!Table_1[[#This Row],[연도]]=2019,1,0)</f>
        <v>0</v>
      </c>
      <c r="S4899" s="15">
        <f>IF([1]!Table_1[[#This Row],[연도]]=2020,1,0)</f>
        <v>1</v>
      </c>
      <c r="T4899" s="15">
        <f>IF([1]!Table_1[[#This Row],[연도]]=2021,1,0)</f>
        <v>0</v>
      </c>
      <c r="U4899" s="15">
        <f>IF([1]!Table_1[[#This Row],[연도]]=2022,1,0)</f>
        <v>0</v>
      </c>
      <c r="V4899" s="15">
        <f>IF([1]!Table_1[[#This Row],[연도]]=2023,1,0)</f>
        <v>0</v>
      </c>
      <c r="W4899" s="12">
        <v>0.36</v>
      </c>
      <c r="X4899" s="10">
        <f>Y4899/1000000000000</f>
        <v>0.24626567999999999</v>
      </c>
      <c r="Y4899" s="15">
        <f>[1]!Table_1[[#This Row],[주가]]*[1]!Table_1[[#This Row],[기말주식수]]</f>
        <v>246265680000</v>
      </c>
      <c r="Z4899" s="14">
        <f>AA4899/10</f>
        <v>2.6457598896739318</v>
      </c>
      <c r="AA4899" s="15">
        <f>[1]!Table_1[[#This Row],[시가총액]]/[1]!Table_1[[#This Row],[당기순이익(세후영업이익)]]</f>
        <v>26.457598896739317</v>
      </c>
      <c r="AB4899" s="12">
        <v>1881972560</v>
      </c>
    </row>
    <row r="4900" spans="1:28" ht="19.2">
      <c r="A4900" s="10">
        <v>4899</v>
      </c>
      <c r="B4900" s="10">
        <v>67170</v>
      </c>
      <c r="C4900" s="11" t="s">
        <v>787</v>
      </c>
      <c r="D4900" s="11" t="s">
        <v>20</v>
      </c>
      <c r="E4900" s="10">
        <v>2022</v>
      </c>
      <c r="F4900" s="10">
        <v>-4.7629999999999999</v>
      </c>
      <c r="G4900" s="14">
        <f>([1]!Table_1[[#This Row],[총자산]]-[1]!Table_1[[#This Row],[장부가치 자기자본]]+[1]!Table_1[[#This Row],[시가총액]])/[1]!Table_1[[#This Row],[총자산]]</f>
        <v>0.9092520786123961</v>
      </c>
      <c r="H4900" s="14">
        <f>I4900/100000000000</f>
        <v>-0.19061314377999999</v>
      </c>
      <c r="I4900" s="10">
        <v>-19061314378</v>
      </c>
      <c r="J4900" s="10">
        <v>-5.27</v>
      </c>
      <c r="K4900" s="10">
        <f>L4900/1000000000000</f>
        <v>1.019469837238</v>
      </c>
      <c r="L4900" s="10">
        <v>1019469837238</v>
      </c>
      <c r="M4900" s="10">
        <v>2.12</v>
      </c>
      <c r="N4900" s="10">
        <v>1</v>
      </c>
      <c r="O4900" s="14">
        <f>IF([1]!Table_1[[#This Row],[연도]]=2016,1,0)</f>
        <v>0</v>
      </c>
      <c r="P4900" s="14">
        <f>IF([1]!Table_1[[#This Row],[연도]]=2017,1,0)</f>
        <v>0</v>
      </c>
      <c r="Q4900" s="14">
        <f>IF([1]!Table_1[[#This Row],[연도]]=2018,1,0)</f>
        <v>0</v>
      </c>
      <c r="R4900" s="14">
        <f>IF([1]!Table_1[[#This Row],[연도]]=2019,1,0)</f>
        <v>0</v>
      </c>
      <c r="S4900" s="14">
        <f>IF([1]!Table_1[[#This Row],[연도]]=2020,1,0)</f>
        <v>0</v>
      </c>
      <c r="T4900" s="14">
        <f>IF([1]!Table_1[[#This Row],[연도]]=2021,1,0)</f>
        <v>0</v>
      </c>
      <c r="U4900" s="14">
        <f>IF([1]!Table_1[[#This Row],[연도]]=2022,1,0)</f>
        <v>1</v>
      </c>
      <c r="V4900" s="14">
        <f>IF([1]!Table_1[[#This Row],[연도]]=2023,1,0)</f>
        <v>0</v>
      </c>
      <c r="W4900" s="10">
        <v>0.85</v>
      </c>
      <c r="X4900" s="10">
        <f>Y4900/1000000000000</f>
        <v>8.6654736149999995E-2</v>
      </c>
      <c r="Y4900" s="14">
        <f>[1]!Table_1[[#This Row],[주가]]*[1]!Table_1[[#This Row],[기말주식수]]</f>
        <v>86654736150</v>
      </c>
      <c r="Z4900" s="14">
        <f>AA4900/10</f>
        <v>-0.45461049763711109</v>
      </c>
      <c r="AA4900" s="14">
        <f>[1]!Table_1[[#This Row],[시가총액]]/[1]!Table_1[[#This Row],[당기순이익(세후영업이익)]]</f>
        <v>-4.5461049763711108</v>
      </c>
      <c r="AB4900" s="10">
        <v>1846739570</v>
      </c>
    </row>
    <row r="4901" spans="1:28" ht="19.2">
      <c r="A4901" s="12">
        <v>4900</v>
      </c>
      <c r="B4901" s="12">
        <v>67170</v>
      </c>
      <c r="C4901" s="13" t="s">
        <v>787</v>
      </c>
      <c r="D4901" s="13" t="s">
        <v>20</v>
      </c>
      <c r="E4901" s="12">
        <v>2023</v>
      </c>
      <c r="F4901" s="12">
        <v>-6.8639999999999999</v>
      </c>
      <c r="G4901" s="15">
        <f>([1]!Table_1[[#This Row],[총자산]]-[1]!Table_1[[#This Row],[장부가치 자기자본]]+[1]!Table_1[[#This Row],[시가총액]])/[1]!Table_1[[#This Row],[총자산]]</f>
        <v>0.84598455673948658</v>
      </c>
      <c r="H4901" s="14">
        <f>I4901/100000000000</f>
        <v>-9.7650276650000006E-2</v>
      </c>
      <c r="I4901" s="12">
        <v>-9765027665</v>
      </c>
      <c r="J4901" s="12">
        <v>-0.51</v>
      </c>
      <c r="K4901" s="10">
        <f>L4901/1000000000000</f>
        <v>0.95974678577000005</v>
      </c>
      <c r="L4901" s="12">
        <v>959746785770</v>
      </c>
      <c r="M4901" s="12">
        <v>1.97</v>
      </c>
      <c r="N4901" s="12">
        <v>1</v>
      </c>
      <c r="O4901" s="15">
        <f>IF([1]!Table_1[[#This Row],[연도]]=2016,1,0)</f>
        <v>0</v>
      </c>
      <c r="P4901" s="15">
        <f>IF([1]!Table_1[[#This Row],[연도]]=2017,1,0)</f>
        <v>0</v>
      </c>
      <c r="Q4901" s="15">
        <f>IF([1]!Table_1[[#This Row],[연도]]=2018,1,0)</f>
        <v>0</v>
      </c>
      <c r="R4901" s="15">
        <f>IF([1]!Table_1[[#This Row],[연도]]=2019,1,0)</f>
        <v>0</v>
      </c>
      <c r="S4901" s="15">
        <f>IF([1]!Table_1[[#This Row],[연도]]=2020,1,0)</f>
        <v>0</v>
      </c>
      <c r="T4901" s="15">
        <f>IF([1]!Table_1[[#This Row],[연도]]=2021,1,0)</f>
        <v>0</v>
      </c>
      <c r="U4901" s="15">
        <f>IF([1]!Table_1[[#This Row],[연도]]=2022,1,0)</f>
        <v>0</v>
      </c>
      <c r="V4901" s="15">
        <f>IF([1]!Table_1[[#This Row],[연도]]=2023,1,0)</f>
        <v>1</v>
      </c>
      <c r="W4901" s="12">
        <v>0.89</v>
      </c>
      <c r="X4901" s="10">
        <f>Y4901/1000000000000</f>
        <v>6.9031348425E-2</v>
      </c>
      <c r="Y4901" s="15">
        <f>[1]!Table_1[[#This Row],[주가]]*[1]!Table_1[[#This Row],[기말주식수]]</f>
        <v>69031348425</v>
      </c>
      <c r="Z4901" s="14">
        <f>AA4901/10</f>
        <v>-0.70692424838102086</v>
      </c>
      <c r="AA4901" s="15">
        <f>[1]!Table_1[[#This Row],[시가총액]]/[1]!Table_1[[#This Row],[당기순이익(세후영업이익)]]</f>
        <v>-7.0692424838102088</v>
      </c>
      <c r="AB4901" s="12">
        <v>1420568900</v>
      </c>
    </row>
    <row r="4902" spans="1:28" ht="19.2">
      <c r="A4902" s="10">
        <v>4901</v>
      </c>
      <c r="B4902" s="10">
        <v>67280</v>
      </c>
      <c r="C4902" s="11" t="s">
        <v>788</v>
      </c>
      <c r="D4902" s="11" t="s">
        <v>20</v>
      </c>
      <c r="E4902" s="10">
        <v>2016</v>
      </c>
      <c r="F4902" s="10">
        <v>11.413</v>
      </c>
      <c r="G4902" s="14">
        <f>([1]!Table_1[[#This Row],[총자산]]-[1]!Table_1[[#This Row],[장부가치 자기자본]]+[1]!Table_1[[#This Row],[시가총액]])/[1]!Table_1[[#This Row],[총자산]]</f>
        <v>2.0272044476035584</v>
      </c>
      <c r="H4902" s="14">
        <f>I4902/100000000000</f>
        <v>0.17830238599000001</v>
      </c>
      <c r="I4902" s="10">
        <v>17830238599</v>
      </c>
      <c r="J4902" s="10">
        <v>19.25</v>
      </c>
      <c r="K4902" s="10">
        <f>L4902/1000000000000</f>
        <v>0.18647843305299999</v>
      </c>
      <c r="L4902" s="10">
        <v>186478433053</v>
      </c>
      <c r="M4902" s="10">
        <v>0.53</v>
      </c>
      <c r="N4902" s="10">
        <v>1</v>
      </c>
      <c r="O4902" s="14">
        <f>IF([1]!Table_1[[#This Row],[연도]]=2016,1,0)</f>
        <v>1</v>
      </c>
      <c r="P4902" s="14">
        <f>IF([1]!Table_1[[#This Row],[연도]]=2017,1,0)</f>
        <v>0</v>
      </c>
      <c r="Q4902" s="14">
        <f>IF([1]!Table_1[[#This Row],[연도]]=2018,1,0)</f>
        <v>0</v>
      </c>
      <c r="R4902" s="14">
        <f>IF([1]!Table_1[[#This Row],[연도]]=2019,1,0)</f>
        <v>0</v>
      </c>
      <c r="S4902" s="14">
        <f>IF([1]!Table_1[[#This Row],[연도]]=2020,1,0)</f>
        <v>0</v>
      </c>
      <c r="T4902" s="14">
        <f>IF([1]!Table_1[[#This Row],[연도]]=2021,1,0)</f>
        <v>0</v>
      </c>
      <c r="U4902" s="14">
        <f>IF([1]!Table_1[[#This Row],[연도]]=2022,1,0)</f>
        <v>0</v>
      </c>
      <c r="V4902" s="14">
        <f>IF([1]!Table_1[[#This Row],[연도]]=2023,1,0)</f>
        <v>0</v>
      </c>
      <c r="W4902" s="10">
        <v>0.05</v>
      </c>
      <c r="X4902" s="10">
        <f>Y4902/1000000000000</f>
        <v>0.18936058905</v>
      </c>
      <c r="Y4902" s="14">
        <f>[1]!Table_1[[#This Row],[주가]]*[1]!Table_1[[#This Row],[기말주식수]]</f>
        <v>189360589050</v>
      </c>
      <c r="Z4902" s="14">
        <f>AA4902/10</f>
        <v>1.0620193779157852</v>
      </c>
      <c r="AA4902" s="14">
        <f>[1]!Table_1[[#This Row],[시가총액]]/[1]!Table_1[[#This Row],[당기순이익(세후영업이익)]]</f>
        <v>10.620193779157852</v>
      </c>
      <c r="AB4902" s="10">
        <v>1472516250</v>
      </c>
    </row>
    <row r="4903" spans="1:28" ht="19.2">
      <c r="A4903" s="12">
        <v>4902</v>
      </c>
      <c r="B4903" s="12">
        <v>67290</v>
      </c>
      <c r="C4903" s="13" t="s">
        <v>789</v>
      </c>
      <c r="D4903" s="13" t="s">
        <v>20</v>
      </c>
      <c r="E4903" s="12">
        <v>2016</v>
      </c>
      <c r="F4903" s="12">
        <v>-466.60599999999999</v>
      </c>
      <c r="G4903" s="15">
        <f>([1]!Table_1[[#This Row],[총자산]]-[1]!Table_1[[#This Row],[장부가치 자기자본]]+[1]!Table_1[[#This Row],[시가총액]])/[1]!Table_1[[#This Row],[총자산]]</f>
        <v>2.4705773366199737</v>
      </c>
      <c r="H4903" s="14">
        <f>I4903/100000000000</f>
        <v>6.6821200319999996E-2</v>
      </c>
      <c r="I4903" s="12">
        <v>6682120032</v>
      </c>
      <c r="J4903" s="12">
        <v>12.47</v>
      </c>
      <c r="K4903" s="10">
        <f>L4903/1000000000000</f>
        <v>8.3384684293E-2</v>
      </c>
      <c r="L4903" s="12">
        <v>83384684293</v>
      </c>
      <c r="M4903" s="12">
        <v>0.16</v>
      </c>
      <c r="N4903" s="12">
        <v>1</v>
      </c>
      <c r="O4903" s="15">
        <f>IF([1]!Table_1[[#This Row],[연도]]=2016,1,0)</f>
        <v>1</v>
      </c>
      <c r="P4903" s="15">
        <f>IF([1]!Table_1[[#This Row],[연도]]=2017,1,0)</f>
        <v>0</v>
      </c>
      <c r="Q4903" s="15">
        <f>IF([1]!Table_1[[#This Row],[연도]]=2018,1,0)</f>
        <v>0</v>
      </c>
      <c r="R4903" s="15">
        <f>IF([1]!Table_1[[#This Row],[연도]]=2019,1,0)</f>
        <v>0</v>
      </c>
      <c r="S4903" s="15">
        <f>IF([1]!Table_1[[#This Row],[연도]]=2020,1,0)</f>
        <v>0</v>
      </c>
      <c r="T4903" s="15">
        <f>IF([1]!Table_1[[#This Row],[연도]]=2021,1,0)</f>
        <v>0</v>
      </c>
      <c r="U4903" s="15">
        <f>IF([1]!Table_1[[#This Row],[연도]]=2022,1,0)</f>
        <v>0</v>
      </c>
      <c r="V4903" s="15">
        <f>IF([1]!Table_1[[#This Row],[연도]]=2023,1,0)</f>
        <v>0</v>
      </c>
      <c r="W4903" s="12">
        <v>0.18</v>
      </c>
      <c r="X4903" s="10">
        <f>Y4903/1000000000000</f>
        <v>0.24961441649400001</v>
      </c>
      <c r="Y4903" s="15">
        <f>[1]!Table_1[[#This Row],[주가]]*[1]!Table_1[[#This Row],[기말주식수]]</f>
        <v>249614416494</v>
      </c>
      <c r="Z4903" s="14">
        <f>AA4903/10</f>
        <v>3.7355572078714792</v>
      </c>
      <c r="AA4903" s="15">
        <f>[1]!Table_1[[#This Row],[시가총액]]/[1]!Table_1[[#This Row],[당기순이익(세후영업이익)]]</f>
        <v>37.355572078714793</v>
      </c>
      <c r="AB4903" s="12">
        <v>2328362340</v>
      </c>
    </row>
    <row r="4904" spans="1:28" ht="19.2">
      <c r="A4904" s="10">
        <v>4903</v>
      </c>
      <c r="B4904" s="10">
        <v>67290</v>
      </c>
      <c r="C4904" s="11" t="s">
        <v>789</v>
      </c>
      <c r="D4904" s="11" t="s">
        <v>20</v>
      </c>
      <c r="E4904" s="10">
        <v>2017</v>
      </c>
      <c r="F4904" s="10">
        <v>-39.869999999999997</v>
      </c>
      <c r="G4904" s="14">
        <f>([1]!Table_1[[#This Row],[총자산]]-[1]!Table_1[[#This Row],[장부가치 자기자본]]+[1]!Table_1[[#This Row],[시가총액]])/[1]!Table_1[[#This Row],[총자산]]</f>
        <v>2.9129026635772104</v>
      </c>
      <c r="H4904" s="14">
        <f>I4904/100000000000</f>
        <v>-3.1674599310000003E-2</v>
      </c>
      <c r="I4904" s="10">
        <v>-3167459931</v>
      </c>
      <c r="J4904" s="10">
        <v>-14.1</v>
      </c>
      <c r="K4904" s="10">
        <f>L4904/1000000000000</f>
        <v>7.6842747508999998E-2</v>
      </c>
      <c r="L4904" s="10">
        <v>76842747509</v>
      </c>
      <c r="M4904" s="10">
        <v>6.94</v>
      </c>
      <c r="N4904" s="10">
        <v>1</v>
      </c>
      <c r="O4904" s="14">
        <f>IF([1]!Table_1[[#This Row],[연도]]=2016,1,0)</f>
        <v>0</v>
      </c>
      <c r="P4904" s="14">
        <f>IF([1]!Table_1[[#This Row],[연도]]=2017,1,0)</f>
        <v>1</v>
      </c>
      <c r="Q4904" s="14">
        <f>IF([1]!Table_1[[#This Row],[연도]]=2018,1,0)</f>
        <v>0</v>
      </c>
      <c r="R4904" s="14">
        <f>IF([1]!Table_1[[#This Row],[연도]]=2019,1,0)</f>
        <v>0</v>
      </c>
      <c r="S4904" s="14">
        <f>IF([1]!Table_1[[#This Row],[연도]]=2020,1,0)</f>
        <v>0</v>
      </c>
      <c r="T4904" s="14">
        <f>IF([1]!Table_1[[#This Row],[연도]]=2021,1,0)</f>
        <v>0</v>
      </c>
      <c r="U4904" s="14">
        <f>IF([1]!Table_1[[#This Row],[연도]]=2022,1,0)</f>
        <v>0</v>
      </c>
      <c r="V4904" s="14">
        <f>IF([1]!Table_1[[#This Row],[연도]]=2023,1,0)</f>
        <v>0</v>
      </c>
      <c r="W4904" s="10">
        <v>0.14000000000000001</v>
      </c>
      <c r="X4904" s="10">
        <f>Y4904/1000000000000</f>
        <v>0.27260292663000002</v>
      </c>
      <c r="Y4904" s="14">
        <f>[1]!Table_1[[#This Row],[주가]]*[1]!Table_1[[#This Row],[기말주식수]]</f>
        <v>272602926630</v>
      </c>
      <c r="Z4904" s="14">
        <f>AA4904/10</f>
        <v>-8.6063575410072026</v>
      </c>
      <c r="AA4904" s="14">
        <f>[1]!Table_1[[#This Row],[시가총액]]/[1]!Table_1[[#This Row],[당기순이익(세후영업이익)]]</f>
        <v>-86.063575410072019</v>
      </c>
      <c r="AB4904" s="10">
        <v>2425701060</v>
      </c>
    </row>
    <row r="4905" spans="1:28" ht="19.2">
      <c r="A4905" s="12">
        <v>4904</v>
      </c>
      <c r="B4905" s="12">
        <v>67290</v>
      </c>
      <c r="C4905" s="13" t="s">
        <v>789</v>
      </c>
      <c r="D4905" s="13" t="s">
        <v>20</v>
      </c>
      <c r="E4905" s="12">
        <v>2018</v>
      </c>
      <c r="F4905" s="12">
        <v>-33.137</v>
      </c>
      <c r="G4905" s="15">
        <f>([1]!Table_1[[#This Row],[총자산]]-[1]!Table_1[[#This Row],[장부가치 자기자본]]+[1]!Table_1[[#This Row],[시가총액]])/[1]!Table_1[[#This Row],[총자산]]</f>
        <v>2.7060265990483461</v>
      </c>
      <c r="H4905" s="14">
        <f>I4905/100000000000</f>
        <v>5.77336607E-3</v>
      </c>
      <c r="I4905" s="12">
        <v>577336607</v>
      </c>
      <c r="J4905" s="12">
        <v>-11.47</v>
      </c>
      <c r="K4905" s="10">
        <f>L4905/1000000000000</f>
        <v>9.1776092096000003E-2</v>
      </c>
      <c r="L4905" s="12">
        <v>91776092096</v>
      </c>
      <c r="M4905" s="12">
        <v>5.89</v>
      </c>
      <c r="N4905" s="12">
        <v>1</v>
      </c>
      <c r="O4905" s="15">
        <f>IF([1]!Table_1[[#This Row],[연도]]=2016,1,0)</f>
        <v>0</v>
      </c>
      <c r="P4905" s="15">
        <f>IF([1]!Table_1[[#This Row],[연도]]=2017,1,0)</f>
        <v>0</v>
      </c>
      <c r="Q4905" s="15">
        <f>IF([1]!Table_1[[#This Row],[연도]]=2018,1,0)</f>
        <v>1</v>
      </c>
      <c r="R4905" s="15">
        <f>IF([1]!Table_1[[#This Row],[연도]]=2019,1,0)</f>
        <v>0</v>
      </c>
      <c r="S4905" s="15">
        <f>IF([1]!Table_1[[#This Row],[연도]]=2020,1,0)</f>
        <v>0</v>
      </c>
      <c r="T4905" s="15">
        <f>IF([1]!Table_1[[#This Row],[연도]]=2021,1,0)</f>
        <v>0</v>
      </c>
      <c r="U4905" s="15">
        <f>IF([1]!Table_1[[#This Row],[연도]]=2022,1,0)</f>
        <v>0</v>
      </c>
      <c r="V4905" s="15">
        <f>IF([1]!Table_1[[#This Row],[연도]]=2023,1,0)</f>
        <v>0</v>
      </c>
      <c r="W4905" s="12">
        <v>0.33</v>
      </c>
      <c r="X4905" s="10">
        <f>Y4905/1000000000000</f>
        <v>0.21958596482000001</v>
      </c>
      <c r="Y4905" s="15">
        <f>[1]!Table_1[[#This Row],[주가]]*[1]!Table_1[[#This Row],[기말주식수]]</f>
        <v>219585964820</v>
      </c>
      <c r="Z4905" s="14">
        <f>AA4905/10</f>
        <v>38.034304798552299</v>
      </c>
      <c r="AA4905" s="15">
        <f>[1]!Table_1[[#This Row],[시가총액]]/[1]!Table_1[[#This Row],[당기순이익(세후영업이익)]]</f>
        <v>380.34304798552296</v>
      </c>
      <c r="AB4905" s="12">
        <v>2492862420</v>
      </c>
    </row>
    <row r="4906" spans="1:28" ht="19.2">
      <c r="A4906" s="10">
        <v>4905</v>
      </c>
      <c r="B4906" s="10">
        <v>67290</v>
      </c>
      <c r="C4906" s="11" t="s">
        <v>789</v>
      </c>
      <c r="D4906" s="11" t="s">
        <v>20</v>
      </c>
      <c r="E4906" s="10">
        <v>2019</v>
      </c>
      <c r="F4906" s="10">
        <v>172.636</v>
      </c>
      <c r="G4906" s="14">
        <f>([1]!Table_1[[#This Row],[총자산]]-[1]!Table_1[[#This Row],[장부가치 자기자본]]+[1]!Table_1[[#This Row],[시가총액]])/[1]!Table_1[[#This Row],[총자산]]</f>
        <v>1.6788199051169408</v>
      </c>
      <c r="H4906" s="14">
        <f>I4906/100000000000</f>
        <v>1.145720471E-2</v>
      </c>
      <c r="I4906" s="10">
        <v>1145720471</v>
      </c>
      <c r="J4906" s="10">
        <v>25.32</v>
      </c>
      <c r="K4906" s="10">
        <f>L4906/1000000000000</f>
        <v>0.102531447449</v>
      </c>
      <c r="L4906" s="10">
        <v>102531447449</v>
      </c>
      <c r="M4906" s="10">
        <v>5.18</v>
      </c>
      <c r="N4906" s="10">
        <v>1</v>
      </c>
      <c r="O4906" s="14">
        <f>IF([1]!Table_1[[#This Row],[연도]]=2016,1,0)</f>
        <v>0</v>
      </c>
      <c r="P4906" s="14">
        <f>IF([1]!Table_1[[#This Row],[연도]]=2017,1,0)</f>
        <v>0</v>
      </c>
      <c r="Q4906" s="14">
        <f>IF([1]!Table_1[[#This Row],[연도]]=2018,1,0)</f>
        <v>0</v>
      </c>
      <c r="R4906" s="14">
        <f>IF([1]!Table_1[[#This Row],[연도]]=2019,1,0)</f>
        <v>1</v>
      </c>
      <c r="S4906" s="14">
        <f>IF([1]!Table_1[[#This Row],[연도]]=2020,1,0)</f>
        <v>0</v>
      </c>
      <c r="T4906" s="14">
        <f>IF([1]!Table_1[[#This Row],[연도]]=2021,1,0)</f>
        <v>0</v>
      </c>
      <c r="U4906" s="14">
        <f>IF([1]!Table_1[[#This Row],[연도]]=2022,1,0)</f>
        <v>0</v>
      </c>
      <c r="V4906" s="14">
        <f>IF([1]!Table_1[[#This Row],[연도]]=2023,1,0)</f>
        <v>0</v>
      </c>
      <c r="W4906" s="10">
        <v>0.3</v>
      </c>
      <c r="X4906" s="10">
        <f>Y4906/1000000000000</f>
        <v>0.15883523679200001</v>
      </c>
      <c r="Y4906" s="14">
        <f>[1]!Table_1[[#This Row],[주가]]*[1]!Table_1[[#This Row],[기말주식수]]</f>
        <v>158835236792</v>
      </c>
      <c r="Z4906" s="14">
        <f>AA4906/10</f>
        <v>13.863349814581431</v>
      </c>
      <c r="AA4906" s="14">
        <f>[1]!Table_1[[#This Row],[시가총액]]/[1]!Table_1[[#This Row],[당기순이익(세후영업이익)]]</f>
        <v>138.63349814581431</v>
      </c>
      <c r="AB4906" s="10">
        <v>2492862420</v>
      </c>
    </row>
    <row r="4907" spans="1:28" ht="19.2">
      <c r="A4907" s="12">
        <v>4906</v>
      </c>
      <c r="B4907" s="12">
        <v>67310</v>
      </c>
      <c r="C4907" s="13" t="s">
        <v>790</v>
      </c>
      <c r="D4907" s="13" t="s">
        <v>20</v>
      </c>
      <c r="E4907" s="12">
        <v>2018</v>
      </c>
      <c r="F4907" s="12">
        <v>6.15</v>
      </c>
      <c r="G4907" s="15">
        <f>([1]!Table_1[[#This Row],[총자산]]-[1]!Table_1[[#This Row],[장부가치 자기자본]]+[1]!Table_1[[#This Row],[시가총액]])/[1]!Table_1[[#This Row],[총자산]]</f>
        <v>0.75660842740193579</v>
      </c>
      <c r="H4907" s="14">
        <f>I4907/100000000000</f>
        <v>0.53421678482000001</v>
      </c>
      <c r="I4907" s="12">
        <v>53421678482</v>
      </c>
      <c r="J4907" s="12">
        <v>18.22</v>
      </c>
      <c r="K4907" s="10">
        <f>L4907/1000000000000</f>
        <v>0.47994886476499998</v>
      </c>
      <c r="L4907" s="12">
        <v>479948864765</v>
      </c>
      <c r="M4907" s="12">
        <v>8.6300000000000008</v>
      </c>
      <c r="N4907" s="12">
        <v>1</v>
      </c>
      <c r="O4907" s="15">
        <f>IF([1]!Table_1[[#This Row],[연도]]=2016,1,0)</f>
        <v>0</v>
      </c>
      <c r="P4907" s="15">
        <f>IF([1]!Table_1[[#This Row],[연도]]=2017,1,0)</f>
        <v>0</v>
      </c>
      <c r="Q4907" s="15">
        <f>IF([1]!Table_1[[#This Row],[연도]]=2018,1,0)</f>
        <v>1</v>
      </c>
      <c r="R4907" s="15">
        <f>IF([1]!Table_1[[#This Row],[연도]]=2019,1,0)</f>
        <v>0</v>
      </c>
      <c r="S4907" s="15">
        <f>IF([1]!Table_1[[#This Row],[연도]]=2020,1,0)</f>
        <v>0</v>
      </c>
      <c r="T4907" s="15">
        <f>IF([1]!Table_1[[#This Row],[연도]]=2021,1,0)</f>
        <v>0</v>
      </c>
      <c r="U4907" s="15">
        <f>IF([1]!Table_1[[#This Row],[연도]]=2022,1,0)</f>
        <v>0</v>
      </c>
      <c r="V4907" s="15">
        <f>IF([1]!Table_1[[#This Row],[연도]]=2023,1,0)</f>
        <v>0</v>
      </c>
      <c r="W4907" s="12">
        <v>1.2</v>
      </c>
      <c r="X4907" s="10">
        <f>Y4907/1000000000000</f>
        <v>5.9022221565999997E-2</v>
      </c>
      <c r="Y4907" s="15">
        <f>[1]!Table_1[[#This Row],[주가]]*[1]!Table_1[[#This Row],[기말주식수]]</f>
        <v>59022221566</v>
      </c>
      <c r="Z4907" s="14">
        <f>AA4907/10</f>
        <v>0.11048365241067268</v>
      </c>
      <c r="AA4907" s="15">
        <f>[1]!Table_1[[#This Row],[시가총액]]/[1]!Table_1[[#This Row],[당기순이익(세후영업이익)]]</f>
        <v>1.1048365241067268</v>
      </c>
      <c r="AB4907" s="12">
        <v>1331184960</v>
      </c>
    </row>
    <row r="4908" spans="1:28" ht="19.2">
      <c r="A4908" s="10">
        <v>4907</v>
      </c>
      <c r="B4908" s="10">
        <v>67310</v>
      </c>
      <c r="C4908" s="11" t="s">
        <v>790</v>
      </c>
      <c r="D4908" s="11" t="s">
        <v>20</v>
      </c>
      <c r="E4908" s="10">
        <v>2019</v>
      </c>
      <c r="F4908" s="10">
        <v>9.3529999999999998</v>
      </c>
      <c r="G4908" s="14">
        <f>([1]!Table_1[[#This Row],[총자산]]-[1]!Table_1[[#This Row],[장부가치 자기자본]]+[1]!Table_1[[#This Row],[시가총액]])/[1]!Table_1[[#This Row],[총자산]]</f>
        <v>0.81523270704030615</v>
      </c>
      <c r="H4908" s="14">
        <f>I4908/100000000000</f>
        <v>0.45252915475</v>
      </c>
      <c r="I4908" s="10">
        <v>45252915475</v>
      </c>
      <c r="J4908" s="10">
        <v>16.829999999999998</v>
      </c>
      <c r="K4908" s="10">
        <f>L4908/1000000000000</f>
        <v>0.49819800316000001</v>
      </c>
      <c r="L4908" s="10">
        <v>498198003160</v>
      </c>
      <c r="M4908" s="10">
        <v>7.67</v>
      </c>
      <c r="N4908" s="10">
        <v>1</v>
      </c>
      <c r="O4908" s="14">
        <f>IF([1]!Table_1[[#This Row],[연도]]=2016,1,0)</f>
        <v>0</v>
      </c>
      <c r="P4908" s="14">
        <f>IF([1]!Table_1[[#This Row],[연도]]=2017,1,0)</f>
        <v>0</v>
      </c>
      <c r="Q4908" s="14">
        <f>IF([1]!Table_1[[#This Row],[연도]]=2018,1,0)</f>
        <v>0</v>
      </c>
      <c r="R4908" s="14">
        <f>IF([1]!Table_1[[#This Row],[연도]]=2019,1,0)</f>
        <v>1</v>
      </c>
      <c r="S4908" s="14">
        <f>IF([1]!Table_1[[#This Row],[연도]]=2020,1,0)</f>
        <v>0</v>
      </c>
      <c r="T4908" s="14">
        <f>IF([1]!Table_1[[#This Row],[연도]]=2021,1,0)</f>
        <v>0</v>
      </c>
      <c r="U4908" s="14">
        <f>IF([1]!Table_1[[#This Row],[연도]]=2022,1,0)</f>
        <v>0</v>
      </c>
      <c r="V4908" s="14">
        <f>IF([1]!Table_1[[#This Row],[연도]]=2023,1,0)</f>
        <v>0</v>
      </c>
      <c r="W4908" s="10">
        <v>0.85</v>
      </c>
      <c r="X4908" s="10">
        <f>Y4908/1000000000000</f>
        <v>0.10588413482</v>
      </c>
      <c r="Y4908" s="14">
        <f>[1]!Table_1[[#This Row],[주가]]*[1]!Table_1[[#This Row],[기말주식수]]</f>
        <v>105884134820</v>
      </c>
      <c r="Z4908" s="14">
        <f>AA4908/10</f>
        <v>0.23398301238402142</v>
      </c>
      <c r="AA4908" s="14">
        <f>[1]!Table_1[[#This Row],[시가총액]]/[1]!Table_1[[#This Row],[당기순이익(세후영업이익)]]</f>
        <v>2.3398301238402142</v>
      </c>
      <c r="AB4908" s="10">
        <v>1356721150</v>
      </c>
    </row>
    <row r="4909" spans="1:28" ht="19.2">
      <c r="A4909" s="12">
        <v>4908</v>
      </c>
      <c r="B4909" s="12">
        <v>67310</v>
      </c>
      <c r="C4909" s="13" t="s">
        <v>790</v>
      </c>
      <c r="D4909" s="13" t="s">
        <v>20</v>
      </c>
      <c r="E4909" s="12">
        <v>2022</v>
      </c>
      <c r="F4909" s="12">
        <v>4.1150000000000002</v>
      </c>
      <c r="G4909" s="15">
        <f>([1]!Table_1[[#This Row],[총자산]]-[1]!Table_1[[#This Row],[장부가치 자기자본]]+[1]!Table_1[[#This Row],[시가총액]])/[1]!Table_1[[#This Row],[총자산]]</f>
        <v>0.92355410282499528</v>
      </c>
      <c r="H4909" s="14">
        <f>I4909/100000000000</f>
        <v>1.03548</v>
      </c>
      <c r="I4909" s="12">
        <v>103548000000</v>
      </c>
      <c r="J4909" s="12">
        <v>36.75</v>
      </c>
      <c r="K4909" s="10">
        <f>L4909/1000000000000</f>
        <v>0.894395892458</v>
      </c>
      <c r="L4909" s="12">
        <v>894395892458</v>
      </c>
      <c r="M4909" s="12">
        <v>2.61</v>
      </c>
      <c r="N4909" s="12">
        <v>1</v>
      </c>
      <c r="O4909" s="15">
        <f>IF([1]!Table_1[[#This Row],[연도]]=2016,1,0)</f>
        <v>0</v>
      </c>
      <c r="P4909" s="15">
        <f>IF([1]!Table_1[[#This Row],[연도]]=2017,1,0)</f>
        <v>0</v>
      </c>
      <c r="Q4909" s="15">
        <f>IF([1]!Table_1[[#This Row],[연도]]=2018,1,0)</f>
        <v>0</v>
      </c>
      <c r="R4909" s="15">
        <f>IF([1]!Table_1[[#This Row],[연도]]=2019,1,0)</f>
        <v>0</v>
      </c>
      <c r="S4909" s="15">
        <f>IF([1]!Table_1[[#This Row],[연도]]=2020,1,0)</f>
        <v>0</v>
      </c>
      <c r="T4909" s="15">
        <f>IF([1]!Table_1[[#This Row],[연도]]=2021,1,0)</f>
        <v>0</v>
      </c>
      <c r="U4909" s="15">
        <f>IF([1]!Table_1[[#This Row],[연도]]=2022,1,0)</f>
        <v>1</v>
      </c>
      <c r="V4909" s="15">
        <f>IF([1]!Table_1[[#This Row],[연도]]=2023,1,0)</f>
        <v>0</v>
      </c>
      <c r="W4909" s="12">
        <v>0.96</v>
      </c>
      <c r="X4909" s="10">
        <f>Y4909/1000000000000</f>
        <v>0.38049952075999999</v>
      </c>
      <c r="Y4909" s="15">
        <f>[1]!Table_1[[#This Row],[주가]]*[1]!Table_1[[#This Row],[기말주식수]]</f>
        <v>380499520760</v>
      </c>
      <c r="Z4909" s="14">
        <f>AA4909/10</f>
        <v>0.36746197006219339</v>
      </c>
      <c r="AA4909" s="15">
        <f>[1]!Table_1[[#This Row],[시가총액]]/[1]!Table_1[[#This Row],[당기순이익(세후영업이익)]]</f>
        <v>3.6746197006219337</v>
      </c>
      <c r="AB4909" s="12">
        <v>2396092700</v>
      </c>
    </row>
    <row r="4910" spans="1:28" ht="19.2">
      <c r="A4910" s="10">
        <v>4909</v>
      </c>
      <c r="B4910" s="10">
        <v>67310</v>
      </c>
      <c r="C4910" s="11" t="s">
        <v>790</v>
      </c>
      <c r="D4910" s="11" t="s">
        <v>20</v>
      </c>
      <c r="E4910" s="10">
        <v>2023</v>
      </c>
      <c r="F4910" s="10">
        <v>249.11699999999999</v>
      </c>
      <c r="G4910" s="14">
        <f>([1]!Table_1[[#This Row],[총자산]]-[1]!Table_1[[#This Row],[장부가치 자기자본]]+[1]!Table_1[[#This Row],[시가총액]])/[1]!Table_1[[#This Row],[총자산]]</f>
        <v>1.3774728175087385</v>
      </c>
      <c r="H4910" s="14">
        <f>I4910/100000000000</f>
        <v>0.57904676213999995</v>
      </c>
      <c r="I4910" s="10">
        <v>57904676214</v>
      </c>
      <c r="J4910" s="10">
        <v>22.43</v>
      </c>
      <c r="K4910" s="10">
        <f>L4910/1000000000000</f>
        <v>0.96797148471700001</v>
      </c>
      <c r="L4910" s="10">
        <v>967971484717</v>
      </c>
      <c r="M4910" s="10">
        <v>3.57</v>
      </c>
      <c r="N4910" s="10">
        <v>1</v>
      </c>
      <c r="O4910" s="14">
        <f>IF([1]!Table_1[[#This Row],[연도]]=2016,1,0)</f>
        <v>0</v>
      </c>
      <c r="P4910" s="14">
        <f>IF([1]!Table_1[[#This Row],[연도]]=2017,1,0)</f>
        <v>0</v>
      </c>
      <c r="Q4910" s="14">
        <f>IF([1]!Table_1[[#This Row],[연도]]=2018,1,0)</f>
        <v>0</v>
      </c>
      <c r="R4910" s="14">
        <f>IF([1]!Table_1[[#This Row],[연도]]=2019,1,0)</f>
        <v>0</v>
      </c>
      <c r="S4910" s="14">
        <f>IF([1]!Table_1[[#This Row],[연도]]=2020,1,0)</f>
        <v>0</v>
      </c>
      <c r="T4910" s="14">
        <f>IF([1]!Table_1[[#This Row],[연도]]=2021,1,0)</f>
        <v>0</v>
      </c>
      <c r="U4910" s="14">
        <f>IF([1]!Table_1[[#This Row],[연도]]=2022,1,0)</f>
        <v>0</v>
      </c>
      <c r="V4910" s="14">
        <f>IF([1]!Table_1[[#This Row],[연도]]=2023,1,0)</f>
        <v>1</v>
      </c>
      <c r="W4910" s="10">
        <v>0.59</v>
      </c>
      <c r="X4910" s="10">
        <f>Y4910/1000000000000</f>
        <v>1.1955620019719999</v>
      </c>
      <c r="Y4910" s="14">
        <f>[1]!Table_1[[#This Row],[주가]]*[1]!Table_1[[#This Row],[기말주식수]]</f>
        <v>1195562001972</v>
      </c>
      <c r="Z4910" s="14">
        <f>AA4910/10</f>
        <v>2.0647071707188669</v>
      </c>
      <c r="AA4910" s="14">
        <f>[1]!Table_1[[#This Row],[시가총액]]/[1]!Table_1[[#This Row],[당기순이익(세후영업이익)]]</f>
        <v>20.647071707188669</v>
      </c>
      <c r="AB4910" s="10">
        <v>2398992700</v>
      </c>
    </row>
    <row r="4911" spans="1:28" ht="19.2">
      <c r="A4911" s="12">
        <v>4910</v>
      </c>
      <c r="B4911" s="12">
        <v>67370</v>
      </c>
      <c r="C4911" s="13" t="s">
        <v>791</v>
      </c>
      <c r="D4911" s="13" t="s">
        <v>20</v>
      </c>
      <c r="E4911" s="12">
        <v>2023</v>
      </c>
      <c r="F4911" s="12">
        <v>20.033000000000001</v>
      </c>
      <c r="G4911" s="15">
        <f>([1]!Table_1[[#This Row],[총자산]]-[1]!Table_1[[#This Row],[장부가치 자기자본]]+[1]!Table_1[[#This Row],[시가총액]])/[1]!Table_1[[#This Row],[총자산]]</f>
        <v>3.3296187397580383</v>
      </c>
      <c r="H4911" s="14">
        <f>I4911/100000000000</f>
        <v>5.1923399570000001E-2</v>
      </c>
      <c r="I4911" s="12">
        <v>5192339957</v>
      </c>
      <c r="J4911" s="12">
        <v>11.11</v>
      </c>
      <c r="K4911" s="10">
        <f>L4911/1000000000000</f>
        <v>1.2291883598E-2</v>
      </c>
      <c r="L4911" s="12">
        <v>12291883598</v>
      </c>
      <c r="M4911" s="12">
        <v>28.05</v>
      </c>
      <c r="N4911" s="12">
        <v>1</v>
      </c>
      <c r="O4911" s="15">
        <f>IF([1]!Table_1[[#This Row],[연도]]=2016,1,0)</f>
        <v>0</v>
      </c>
      <c r="P4911" s="15">
        <f>IF([1]!Table_1[[#This Row],[연도]]=2017,1,0)</f>
        <v>0</v>
      </c>
      <c r="Q4911" s="15">
        <f>IF([1]!Table_1[[#This Row],[연도]]=2018,1,0)</f>
        <v>0</v>
      </c>
      <c r="R4911" s="15">
        <f>IF([1]!Table_1[[#This Row],[연도]]=2019,1,0)</f>
        <v>0</v>
      </c>
      <c r="S4911" s="15">
        <f>IF([1]!Table_1[[#This Row],[연도]]=2020,1,0)</f>
        <v>0</v>
      </c>
      <c r="T4911" s="15">
        <f>IF([1]!Table_1[[#This Row],[연도]]=2021,1,0)</f>
        <v>0</v>
      </c>
      <c r="U4911" s="15">
        <f>IF([1]!Table_1[[#This Row],[연도]]=2022,1,0)</f>
        <v>0</v>
      </c>
      <c r="V4911" s="15">
        <f>IF([1]!Table_1[[#This Row],[연도]]=2023,1,0)</f>
        <v>1</v>
      </c>
      <c r="W4911" s="12">
        <v>0.41</v>
      </c>
      <c r="X4911" s="10">
        <f>Y4911/1000000000000</f>
        <v>0.1391431715</v>
      </c>
      <c r="Y4911" s="15">
        <f>[1]!Table_1[[#This Row],[주가]]*[1]!Table_1[[#This Row],[기말주식수]]</f>
        <v>139143171500</v>
      </c>
      <c r="Z4911" s="14">
        <f>AA4911/10</f>
        <v>2.6797777620938623</v>
      </c>
      <c r="AA4911" s="15">
        <f>[1]!Table_1[[#This Row],[시가총액]]/[1]!Table_1[[#This Row],[당기순이익(세후영업이익)]]</f>
        <v>26.797777620938621</v>
      </c>
      <c r="AB4911" s="12">
        <v>922899975</v>
      </c>
    </row>
    <row r="4912" spans="1:28" ht="19.2">
      <c r="A4912" s="10">
        <v>4911</v>
      </c>
      <c r="B4912" s="10">
        <v>67570</v>
      </c>
      <c r="C4912" s="11" t="s">
        <v>792</v>
      </c>
      <c r="D4912" s="11" t="s">
        <v>20</v>
      </c>
      <c r="E4912" s="10">
        <v>2016</v>
      </c>
      <c r="F4912" s="10">
        <v>12.917</v>
      </c>
      <c r="G4912" s="14">
        <f>([1]!Table_1[[#This Row],[총자산]]-[1]!Table_1[[#This Row],[장부가치 자기자본]]+[1]!Table_1[[#This Row],[시가총액]])/[1]!Table_1[[#This Row],[총자산]]</f>
        <v>0.88302455766362686</v>
      </c>
      <c r="H4912" s="14">
        <f>I4912/100000000000</f>
        <v>0.21541481421</v>
      </c>
      <c r="I4912" s="10">
        <v>21541481421</v>
      </c>
      <c r="J4912" s="10">
        <v>19.02</v>
      </c>
      <c r="K4912" s="10">
        <f>L4912/1000000000000</f>
        <v>0.56969803197900004</v>
      </c>
      <c r="L4912" s="10">
        <v>569698031979</v>
      </c>
      <c r="M4912" s="10">
        <v>0.64</v>
      </c>
      <c r="N4912" s="10">
        <v>1</v>
      </c>
      <c r="O4912" s="14">
        <f>IF([1]!Table_1[[#This Row],[연도]]=2016,1,0)</f>
        <v>1</v>
      </c>
      <c r="P4912" s="14">
        <f>IF([1]!Table_1[[#This Row],[연도]]=2017,1,0)</f>
        <v>0</v>
      </c>
      <c r="Q4912" s="14">
        <f>IF([1]!Table_1[[#This Row],[연도]]=2018,1,0)</f>
        <v>0</v>
      </c>
      <c r="R4912" s="14">
        <f>IF([1]!Table_1[[#This Row],[연도]]=2019,1,0)</f>
        <v>0</v>
      </c>
      <c r="S4912" s="14">
        <f>IF([1]!Table_1[[#This Row],[연도]]=2020,1,0)</f>
        <v>0</v>
      </c>
      <c r="T4912" s="14">
        <f>IF([1]!Table_1[[#This Row],[연도]]=2021,1,0)</f>
        <v>0</v>
      </c>
      <c r="U4912" s="14">
        <f>IF([1]!Table_1[[#This Row],[연도]]=2022,1,0)</f>
        <v>0</v>
      </c>
      <c r="V4912" s="14">
        <f>IF([1]!Table_1[[#This Row],[연도]]=2023,1,0)</f>
        <v>0</v>
      </c>
      <c r="W4912" s="10">
        <v>1</v>
      </c>
      <c r="X4912" s="10">
        <f>Y4912/1000000000000</f>
        <v>0.10328511031199999</v>
      </c>
      <c r="Y4912" s="14">
        <f>[1]!Table_1[[#This Row],[주가]]*[1]!Table_1[[#This Row],[기말주식수]]</f>
        <v>103285110312</v>
      </c>
      <c r="Z4912" s="14">
        <f>AA4912/10</f>
        <v>0.4794707861238881</v>
      </c>
      <c r="AA4912" s="14">
        <f>[1]!Table_1[[#This Row],[시가총액]]/[1]!Table_1[[#This Row],[당기순이익(세후영업이익)]]</f>
        <v>4.7947078612388809</v>
      </c>
      <c r="AB4912" s="10">
        <v>4017272280</v>
      </c>
    </row>
    <row r="4913" spans="1:28" ht="19.2">
      <c r="A4913" s="12">
        <v>4912</v>
      </c>
      <c r="B4913" s="12">
        <v>67570</v>
      </c>
      <c r="C4913" s="13" t="s">
        <v>792</v>
      </c>
      <c r="D4913" s="13" t="s">
        <v>20</v>
      </c>
      <c r="E4913" s="12">
        <v>2017</v>
      </c>
      <c r="F4913" s="12">
        <v>58.527000000000001</v>
      </c>
      <c r="G4913" s="15">
        <f>([1]!Table_1[[#This Row],[총자산]]-[1]!Table_1[[#This Row],[장부가치 자기자본]]+[1]!Table_1[[#This Row],[시가총액]])/[1]!Table_1[[#This Row],[총자산]]</f>
        <v>0.80143268781683974</v>
      </c>
      <c r="H4913" s="14">
        <f>I4913/100000000000</f>
        <v>0.11354446210999999</v>
      </c>
      <c r="I4913" s="12">
        <v>11354446211</v>
      </c>
      <c r="J4913" s="12">
        <v>5.29</v>
      </c>
      <c r="K4913" s="10">
        <f>L4913/1000000000000</f>
        <v>0.55166472210899997</v>
      </c>
      <c r="L4913" s="12">
        <v>551664722109</v>
      </c>
      <c r="M4913" s="12">
        <v>0.86</v>
      </c>
      <c r="N4913" s="12">
        <v>1</v>
      </c>
      <c r="O4913" s="15">
        <f>IF([1]!Table_1[[#This Row],[연도]]=2016,1,0)</f>
        <v>0</v>
      </c>
      <c r="P4913" s="15">
        <f>IF([1]!Table_1[[#This Row],[연도]]=2017,1,0)</f>
        <v>1</v>
      </c>
      <c r="Q4913" s="15">
        <f>IF([1]!Table_1[[#This Row],[연도]]=2018,1,0)</f>
        <v>0</v>
      </c>
      <c r="R4913" s="15">
        <f>IF([1]!Table_1[[#This Row],[연도]]=2019,1,0)</f>
        <v>0</v>
      </c>
      <c r="S4913" s="15">
        <f>IF([1]!Table_1[[#This Row],[연도]]=2020,1,0)</f>
        <v>0</v>
      </c>
      <c r="T4913" s="15">
        <f>IF([1]!Table_1[[#This Row],[연도]]=2021,1,0)</f>
        <v>0</v>
      </c>
      <c r="U4913" s="15">
        <f>IF([1]!Table_1[[#This Row],[연도]]=2022,1,0)</f>
        <v>0</v>
      </c>
      <c r="V4913" s="15">
        <f>IF([1]!Table_1[[#This Row],[연도]]=2023,1,0)</f>
        <v>0</v>
      </c>
      <c r="W4913" s="12">
        <v>0.9</v>
      </c>
      <c r="X4913" s="10">
        <f>Y4913/1000000000000</f>
        <v>8.6827277105999995E-2</v>
      </c>
      <c r="Y4913" s="15">
        <f>[1]!Table_1[[#This Row],[주가]]*[1]!Table_1[[#This Row],[기말주식수]]</f>
        <v>86827277106</v>
      </c>
      <c r="Z4913" s="14">
        <f>AA4913/10</f>
        <v>0.76469847575554295</v>
      </c>
      <c r="AA4913" s="15">
        <f>[1]!Table_1[[#This Row],[시가총액]]/[1]!Table_1[[#This Row],[당기순이익(세후영업이익)]]</f>
        <v>7.6469847575554297</v>
      </c>
      <c r="AB4913" s="12">
        <v>3758634180</v>
      </c>
    </row>
    <row r="4914" spans="1:28" ht="19.2">
      <c r="A4914" s="10">
        <v>4913</v>
      </c>
      <c r="B4914" s="10">
        <v>67570</v>
      </c>
      <c r="C4914" s="11" t="s">
        <v>792</v>
      </c>
      <c r="D4914" s="11" t="s">
        <v>20</v>
      </c>
      <c r="E4914" s="10">
        <v>2018</v>
      </c>
      <c r="F4914" s="10">
        <v>-16.646999999999998</v>
      </c>
      <c r="G4914" s="14">
        <f>([1]!Table_1[[#This Row],[총자산]]-[1]!Table_1[[#This Row],[장부가치 자기자본]]+[1]!Table_1[[#This Row],[시가총액]])/[1]!Table_1[[#This Row],[총자산]]</f>
        <v>0.83266454163578429</v>
      </c>
      <c r="H4914" s="14">
        <f>I4914/100000000000</f>
        <v>3.0219673419999999E-2</v>
      </c>
      <c r="I4914" s="10">
        <v>3021967342</v>
      </c>
      <c r="J4914" s="10">
        <v>55.16</v>
      </c>
      <c r="K4914" s="10">
        <f>L4914/1000000000000</f>
        <v>0.62197985676</v>
      </c>
      <c r="L4914" s="10">
        <v>621979856760</v>
      </c>
      <c r="M4914" s="10">
        <v>1.4</v>
      </c>
      <c r="N4914" s="10">
        <v>1</v>
      </c>
      <c r="O4914" s="14">
        <f>IF([1]!Table_1[[#This Row],[연도]]=2016,1,0)</f>
        <v>0</v>
      </c>
      <c r="P4914" s="14">
        <f>IF([1]!Table_1[[#This Row],[연도]]=2017,1,0)</f>
        <v>0</v>
      </c>
      <c r="Q4914" s="14">
        <f>IF([1]!Table_1[[#This Row],[연도]]=2018,1,0)</f>
        <v>1</v>
      </c>
      <c r="R4914" s="14">
        <f>IF([1]!Table_1[[#This Row],[연도]]=2019,1,0)</f>
        <v>0</v>
      </c>
      <c r="S4914" s="14">
        <f>IF([1]!Table_1[[#This Row],[연도]]=2020,1,0)</f>
        <v>0</v>
      </c>
      <c r="T4914" s="14">
        <f>IF([1]!Table_1[[#This Row],[연도]]=2021,1,0)</f>
        <v>0</v>
      </c>
      <c r="U4914" s="14">
        <f>IF([1]!Table_1[[#This Row],[연도]]=2022,1,0)</f>
        <v>0</v>
      </c>
      <c r="V4914" s="14">
        <f>IF([1]!Table_1[[#This Row],[연도]]=2023,1,0)</f>
        <v>0</v>
      </c>
      <c r="W4914" s="10">
        <v>0.65</v>
      </c>
      <c r="X4914" s="10">
        <f>Y4914/1000000000000</f>
        <v>5.7386999555999997E-2</v>
      </c>
      <c r="Y4914" s="14">
        <f>[1]!Table_1[[#This Row],[주가]]*[1]!Table_1[[#This Row],[기말주식수]]</f>
        <v>57386999556</v>
      </c>
      <c r="Z4914" s="14">
        <f>AA4914/10</f>
        <v>1.898994696548246</v>
      </c>
      <c r="AA4914" s="14">
        <f>[1]!Table_1[[#This Row],[시가총액]]/[1]!Table_1[[#This Row],[당기순이익(세후영업이익)]]</f>
        <v>18.98994696548246</v>
      </c>
      <c r="AB4914" s="10">
        <v>2669480200</v>
      </c>
    </row>
    <row r="4915" spans="1:28" ht="19.2">
      <c r="A4915" s="12">
        <v>4914</v>
      </c>
      <c r="B4915" s="12">
        <v>67570</v>
      </c>
      <c r="C4915" s="13" t="s">
        <v>792</v>
      </c>
      <c r="D4915" s="13" t="s">
        <v>20</v>
      </c>
      <c r="E4915" s="12">
        <v>2019</v>
      </c>
      <c r="F4915" s="12">
        <v>10.907</v>
      </c>
      <c r="G4915" s="15">
        <f>([1]!Table_1[[#This Row],[총자산]]-[1]!Table_1[[#This Row],[장부가치 자기자본]]+[1]!Table_1[[#This Row],[시가총액]])/[1]!Table_1[[#This Row],[총자산]]</f>
        <v>0.86326003214470981</v>
      </c>
      <c r="H4915" s="14">
        <f>I4915/100000000000</f>
        <v>0.26916837157000001</v>
      </c>
      <c r="I4915" s="12">
        <v>26916837157</v>
      </c>
      <c r="J4915" s="12">
        <v>9.8000000000000007</v>
      </c>
      <c r="K4915" s="10">
        <f>L4915/1000000000000</f>
        <v>0.82628778263900005</v>
      </c>
      <c r="L4915" s="12">
        <v>826287782639</v>
      </c>
      <c r="M4915" s="12">
        <v>1.28</v>
      </c>
      <c r="N4915" s="12">
        <v>1</v>
      </c>
      <c r="O4915" s="15">
        <f>IF([1]!Table_1[[#This Row],[연도]]=2016,1,0)</f>
        <v>0</v>
      </c>
      <c r="P4915" s="15">
        <f>IF([1]!Table_1[[#This Row],[연도]]=2017,1,0)</f>
        <v>0</v>
      </c>
      <c r="Q4915" s="15">
        <f>IF([1]!Table_1[[#This Row],[연도]]=2018,1,0)</f>
        <v>0</v>
      </c>
      <c r="R4915" s="15">
        <f>IF([1]!Table_1[[#This Row],[연도]]=2019,1,0)</f>
        <v>1</v>
      </c>
      <c r="S4915" s="15">
        <f>IF([1]!Table_1[[#This Row],[연도]]=2020,1,0)</f>
        <v>0</v>
      </c>
      <c r="T4915" s="15">
        <f>IF([1]!Table_1[[#This Row],[연도]]=2021,1,0)</f>
        <v>0</v>
      </c>
      <c r="U4915" s="15">
        <f>IF([1]!Table_1[[#This Row],[연도]]=2022,1,0)</f>
        <v>0</v>
      </c>
      <c r="V4915" s="15">
        <f>IF([1]!Table_1[[#This Row],[연도]]=2023,1,0)</f>
        <v>0</v>
      </c>
      <c r="W4915" s="12">
        <v>0.41</v>
      </c>
      <c r="X4915" s="10">
        <f>Y4915/1000000000000</f>
        <v>7.4246943869999998E-2</v>
      </c>
      <c r="Y4915" s="15">
        <f>[1]!Table_1[[#This Row],[주가]]*[1]!Table_1[[#This Row],[기말주식수]]</f>
        <v>74246943870</v>
      </c>
      <c r="Z4915" s="14">
        <f>AA4915/10</f>
        <v>0.27583829198406146</v>
      </c>
      <c r="AA4915" s="15">
        <f>[1]!Table_1[[#This Row],[시가총액]]/[1]!Table_1[[#This Row],[당기순이익(세후영업이익)]]</f>
        <v>2.7583829198406145</v>
      </c>
      <c r="AB4915" s="12">
        <v>1354502900</v>
      </c>
    </row>
    <row r="4916" spans="1:28" ht="19.2">
      <c r="A4916" s="10">
        <v>4915</v>
      </c>
      <c r="B4916" s="10">
        <v>67570</v>
      </c>
      <c r="C4916" s="11" t="s">
        <v>792</v>
      </c>
      <c r="D4916" s="11" t="s">
        <v>20</v>
      </c>
      <c r="E4916" s="10">
        <v>2020</v>
      </c>
      <c r="F4916" s="10">
        <v>-18.776</v>
      </c>
      <c r="G4916" s="14">
        <f>([1]!Table_1[[#This Row],[총자산]]-[1]!Table_1[[#This Row],[장부가치 자기자본]]+[1]!Table_1[[#This Row],[시가총액]])/[1]!Table_1[[#This Row],[총자산]]</f>
        <v>0.83226688421077644</v>
      </c>
      <c r="H4916" s="14">
        <f>I4916/100000000000</f>
        <v>0.28190667897999999</v>
      </c>
      <c r="I4916" s="10">
        <v>28190667898</v>
      </c>
      <c r="J4916" s="10">
        <v>7.73</v>
      </c>
      <c r="K4916" s="10">
        <f>L4916/1000000000000</f>
        <v>0.95905023820199997</v>
      </c>
      <c r="L4916" s="10">
        <v>959050238202</v>
      </c>
      <c r="M4916" s="10">
        <v>1.29</v>
      </c>
      <c r="N4916" s="10">
        <v>1</v>
      </c>
      <c r="O4916" s="14">
        <f>IF([1]!Table_1[[#This Row],[연도]]=2016,1,0)</f>
        <v>0</v>
      </c>
      <c r="P4916" s="14">
        <f>IF([1]!Table_1[[#This Row],[연도]]=2017,1,0)</f>
        <v>0</v>
      </c>
      <c r="Q4916" s="14">
        <f>IF([1]!Table_1[[#This Row],[연도]]=2018,1,0)</f>
        <v>0</v>
      </c>
      <c r="R4916" s="14">
        <f>IF([1]!Table_1[[#This Row],[연도]]=2019,1,0)</f>
        <v>0</v>
      </c>
      <c r="S4916" s="14">
        <f>IF([1]!Table_1[[#This Row],[연도]]=2020,1,0)</f>
        <v>1</v>
      </c>
      <c r="T4916" s="14">
        <f>IF([1]!Table_1[[#This Row],[연도]]=2021,1,0)</f>
        <v>0</v>
      </c>
      <c r="U4916" s="14">
        <f>IF([1]!Table_1[[#This Row],[연도]]=2022,1,0)</f>
        <v>0</v>
      </c>
      <c r="V4916" s="14">
        <f>IF([1]!Table_1[[#This Row],[연도]]=2023,1,0)</f>
        <v>0</v>
      </c>
      <c r="W4916" s="10">
        <v>0.36</v>
      </c>
      <c r="X4916" s="10">
        <f>Y4916/1000000000000</f>
        <v>0.10558348888000001</v>
      </c>
      <c r="Y4916" s="14">
        <f>[1]!Table_1[[#This Row],[주가]]*[1]!Table_1[[#This Row],[기말주식수]]</f>
        <v>105583488880</v>
      </c>
      <c r="Z4916" s="14">
        <f>AA4916/10</f>
        <v>0.37453347775236878</v>
      </c>
      <c r="AA4916" s="14">
        <f>[1]!Table_1[[#This Row],[시가총액]]/[1]!Table_1[[#This Row],[당기순이익(세후영업이익)]]</f>
        <v>3.7453347775236878</v>
      </c>
      <c r="AB4916" s="10">
        <v>2215238625</v>
      </c>
    </row>
    <row r="4917" spans="1:28" ht="19.2">
      <c r="A4917" s="12">
        <v>4916</v>
      </c>
      <c r="B4917" s="12">
        <v>67570</v>
      </c>
      <c r="C4917" s="13" t="s">
        <v>792</v>
      </c>
      <c r="D4917" s="13" t="s">
        <v>20</v>
      </c>
      <c r="E4917" s="12">
        <v>2021</v>
      </c>
      <c r="F4917" s="12">
        <v>16.734000000000002</v>
      </c>
      <c r="G4917" s="15">
        <f>([1]!Table_1[[#This Row],[총자산]]-[1]!Table_1[[#This Row],[장부가치 자기자본]]+[1]!Table_1[[#This Row],[시가총액]])/[1]!Table_1[[#This Row],[총자산]]</f>
        <v>0.83565953824693451</v>
      </c>
      <c r="H4917" s="14">
        <f>I4917/100000000000</f>
        <v>0.42784729860999998</v>
      </c>
      <c r="I4917" s="12">
        <v>42784729861</v>
      </c>
      <c r="J4917" s="12">
        <v>12.41</v>
      </c>
      <c r="K4917" s="10">
        <f>L4917/1000000000000</f>
        <v>1.068809423659</v>
      </c>
      <c r="L4917" s="12">
        <v>1068809423659</v>
      </c>
      <c r="M4917" s="12">
        <v>1.35</v>
      </c>
      <c r="N4917" s="12">
        <v>1</v>
      </c>
      <c r="O4917" s="15">
        <f>IF([1]!Table_1[[#This Row],[연도]]=2016,1,0)</f>
        <v>0</v>
      </c>
      <c r="P4917" s="15">
        <f>IF([1]!Table_1[[#This Row],[연도]]=2017,1,0)</f>
        <v>0</v>
      </c>
      <c r="Q4917" s="15">
        <f>IF([1]!Table_1[[#This Row],[연도]]=2018,1,0)</f>
        <v>0</v>
      </c>
      <c r="R4917" s="15">
        <f>IF([1]!Table_1[[#This Row],[연도]]=2019,1,0)</f>
        <v>0</v>
      </c>
      <c r="S4917" s="15">
        <f>IF([1]!Table_1[[#This Row],[연도]]=2020,1,0)</f>
        <v>0</v>
      </c>
      <c r="T4917" s="15">
        <f>IF([1]!Table_1[[#This Row],[연도]]=2021,1,0)</f>
        <v>1</v>
      </c>
      <c r="U4917" s="15">
        <f>IF([1]!Table_1[[#This Row],[연도]]=2022,1,0)</f>
        <v>0</v>
      </c>
      <c r="V4917" s="15">
        <f>IF([1]!Table_1[[#This Row],[연도]]=2023,1,0)</f>
        <v>0</v>
      </c>
      <c r="W4917" s="12">
        <v>0.36</v>
      </c>
      <c r="X4917" s="10">
        <f>Y4917/1000000000000</f>
        <v>0.130740827896</v>
      </c>
      <c r="Y4917" s="15">
        <f>[1]!Table_1[[#This Row],[주가]]*[1]!Table_1[[#This Row],[기말주식수]]</f>
        <v>130740827896</v>
      </c>
      <c r="Z4917" s="14">
        <f>AA4917/10</f>
        <v>0.30557824794208999</v>
      </c>
      <c r="AA4917" s="15">
        <f>[1]!Table_1[[#This Row],[시가총액]]/[1]!Table_1[[#This Row],[당기순이익(세후영업이익)]]</f>
        <v>3.0557824794209001</v>
      </c>
      <c r="AB4917" s="12">
        <v>3281667600</v>
      </c>
    </row>
    <row r="4918" spans="1:28" ht="19.2">
      <c r="A4918" s="10">
        <v>4917</v>
      </c>
      <c r="B4918" s="10">
        <v>67570</v>
      </c>
      <c r="C4918" s="11" t="s">
        <v>792</v>
      </c>
      <c r="D4918" s="11" t="s">
        <v>20</v>
      </c>
      <c r="E4918" s="10">
        <v>2022</v>
      </c>
      <c r="F4918" s="10">
        <v>51.87</v>
      </c>
      <c r="G4918" s="14">
        <f>([1]!Table_1[[#This Row],[총자산]]-[1]!Table_1[[#This Row],[장부가치 자기자본]]+[1]!Table_1[[#This Row],[시가총액]])/[1]!Table_1[[#This Row],[총자산]]</f>
        <v>0.81567994046832903</v>
      </c>
      <c r="H4918" s="14">
        <f>I4918/100000000000</f>
        <v>0.53154104871999996</v>
      </c>
      <c r="I4918" s="10">
        <v>53154104872</v>
      </c>
      <c r="J4918" s="10">
        <v>10.69</v>
      </c>
      <c r="K4918" s="10">
        <f>L4918/1000000000000</f>
        <v>1.2300066515629999</v>
      </c>
      <c r="L4918" s="10">
        <v>1230006651563</v>
      </c>
      <c r="M4918" s="10">
        <v>1.51</v>
      </c>
      <c r="N4918" s="10">
        <v>1</v>
      </c>
      <c r="O4918" s="14">
        <f>IF([1]!Table_1[[#This Row],[연도]]=2016,1,0)</f>
        <v>0</v>
      </c>
      <c r="P4918" s="14">
        <f>IF([1]!Table_1[[#This Row],[연도]]=2017,1,0)</f>
        <v>0</v>
      </c>
      <c r="Q4918" s="14">
        <f>IF([1]!Table_1[[#This Row],[연도]]=2018,1,0)</f>
        <v>0</v>
      </c>
      <c r="R4918" s="14">
        <f>IF([1]!Table_1[[#This Row],[연도]]=2019,1,0)</f>
        <v>0</v>
      </c>
      <c r="S4918" s="14">
        <f>IF([1]!Table_1[[#This Row],[연도]]=2020,1,0)</f>
        <v>0</v>
      </c>
      <c r="T4918" s="14">
        <f>IF([1]!Table_1[[#This Row],[연도]]=2021,1,0)</f>
        <v>0</v>
      </c>
      <c r="U4918" s="14">
        <f>IF([1]!Table_1[[#This Row],[연도]]=2022,1,0)</f>
        <v>1</v>
      </c>
      <c r="V4918" s="14">
        <f>IF([1]!Table_1[[#This Row],[연도]]=2023,1,0)</f>
        <v>0</v>
      </c>
      <c r="W4918" s="10">
        <v>0.85</v>
      </c>
      <c r="X4918" s="10">
        <f>Y4918/1000000000000</f>
        <v>0.102150503744</v>
      </c>
      <c r="Y4918" s="14">
        <f>[1]!Table_1[[#This Row],[주가]]*[1]!Table_1[[#This Row],[기말주식수]]</f>
        <v>102150503744</v>
      </c>
      <c r="Z4918" s="14">
        <f>AA4918/10</f>
        <v>0.19217801520689298</v>
      </c>
      <c r="AA4918" s="14">
        <f>[1]!Table_1[[#This Row],[시가총액]]/[1]!Table_1[[#This Row],[당기순이익(세후영업이익)]]</f>
        <v>1.9217801520689297</v>
      </c>
      <c r="AB4918" s="10">
        <v>3938001120</v>
      </c>
    </row>
    <row r="4919" spans="1:28" ht="19.2">
      <c r="A4919" s="12">
        <v>4918</v>
      </c>
      <c r="B4919" s="12">
        <v>67570</v>
      </c>
      <c r="C4919" s="13" t="s">
        <v>792</v>
      </c>
      <c r="D4919" s="13" t="s">
        <v>20</v>
      </c>
      <c r="E4919" s="12">
        <v>2023</v>
      </c>
      <c r="F4919" s="12">
        <v>59.866</v>
      </c>
      <c r="G4919" s="15">
        <f>([1]!Table_1[[#This Row],[총자산]]-[1]!Table_1[[#This Row],[장부가치 자기자본]]+[1]!Table_1[[#This Row],[시가총액]])/[1]!Table_1[[#This Row],[총자산]]</f>
        <v>0.81339128233179459</v>
      </c>
      <c r="H4919" s="14">
        <f>I4919/100000000000</f>
        <v>0.62917271907000005</v>
      </c>
      <c r="I4919" s="12">
        <v>62917271907</v>
      </c>
      <c r="J4919" s="12">
        <v>22.53</v>
      </c>
      <c r="K4919" s="10">
        <f>L4919/1000000000000</f>
        <v>1.3714128518569999</v>
      </c>
      <c r="L4919" s="12">
        <v>1371412851857</v>
      </c>
      <c r="M4919" s="12">
        <v>0.7</v>
      </c>
      <c r="N4919" s="12">
        <v>1</v>
      </c>
      <c r="O4919" s="15">
        <f>IF([1]!Table_1[[#This Row],[연도]]=2016,1,0)</f>
        <v>0</v>
      </c>
      <c r="P4919" s="15">
        <f>IF([1]!Table_1[[#This Row],[연도]]=2017,1,0)</f>
        <v>0</v>
      </c>
      <c r="Q4919" s="15">
        <f>IF([1]!Table_1[[#This Row],[연도]]=2018,1,0)</f>
        <v>0</v>
      </c>
      <c r="R4919" s="15">
        <f>IF([1]!Table_1[[#This Row],[연도]]=2019,1,0)</f>
        <v>0</v>
      </c>
      <c r="S4919" s="15">
        <f>IF([1]!Table_1[[#This Row],[연도]]=2020,1,0)</f>
        <v>0</v>
      </c>
      <c r="T4919" s="15">
        <f>IF([1]!Table_1[[#This Row],[연도]]=2021,1,0)</f>
        <v>0</v>
      </c>
      <c r="U4919" s="15">
        <f>IF([1]!Table_1[[#This Row],[연도]]=2022,1,0)</f>
        <v>0</v>
      </c>
      <c r="V4919" s="15">
        <f>IF([1]!Table_1[[#This Row],[연도]]=2023,1,0)</f>
        <v>1</v>
      </c>
      <c r="W4919" s="12">
        <v>0.89</v>
      </c>
      <c r="X4919" s="10">
        <f>Y4919/1000000000000</f>
        <v>0.11491324999999999</v>
      </c>
      <c r="Y4919" s="15">
        <f>[1]!Table_1[[#This Row],[주가]]*[1]!Table_1[[#This Row],[기말주식수]]</f>
        <v>114913250000</v>
      </c>
      <c r="Z4919" s="14">
        <f>AA4919/10</f>
        <v>0.18264181919689221</v>
      </c>
      <c r="AA4919" s="15">
        <f>[1]!Table_1[[#This Row],[시가총액]]/[1]!Table_1[[#This Row],[당기순이익(세후영업이익)]]</f>
        <v>1.8264181919689222</v>
      </c>
      <c r="AB4919" s="12">
        <v>6324294600</v>
      </c>
    </row>
    <row r="4920" spans="1:28" ht="19.2">
      <c r="A4920" s="10">
        <v>4919</v>
      </c>
      <c r="B4920" s="10">
        <v>67730</v>
      </c>
      <c r="C4920" s="11" t="s">
        <v>793</v>
      </c>
      <c r="D4920" s="11" t="s">
        <v>20</v>
      </c>
      <c r="E4920" s="10">
        <v>2016</v>
      </c>
      <c r="F4920" s="10">
        <v>96.132999999999996</v>
      </c>
      <c r="G4920" s="14">
        <f>([1]!Table_1[[#This Row],[총자산]]-[1]!Table_1[[#This Row],[장부가치 자기자본]]+[1]!Table_1[[#This Row],[시가총액]])/[1]!Table_1[[#This Row],[총자산]]</f>
        <v>2.449230854584683</v>
      </c>
      <c r="H4920" s="14">
        <f>I4920/100000000000</f>
        <v>5.1187041100000004E-3</v>
      </c>
      <c r="I4920" s="10">
        <v>511870411</v>
      </c>
      <c r="J4920" s="10">
        <v>10.36</v>
      </c>
      <c r="K4920" s="10">
        <f>L4920/1000000000000</f>
        <v>3.5938671595999998E-2</v>
      </c>
      <c r="L4920" s="10">
        <v>35938671596</v>
      </c>
      <c r="M4920" s="10">
        <v>0.02</v>
      </c>
      <c r="N4920" s="10">
        <v>1</v>
      </c>
      <c r="O4920" s="14">
        <f>IF([1]!Table_1[[#This Row],[연도]]=2016,1,0)</f>
        <v>1</v>
      </c>
      <c r="P4920" s="14">
        <f>IF([1]!Table_1[[#This Row],[연도]]=2017,1,0)</f>
        <v>0</v>
      </c>
      <c r="Q4920" s="14">
        <f>IF([1]!Table_1[[#This Row],[연도]]=2018,1,0)</f>
        <v>0</v>
      </c>
      <c r="R4920" s="14">
        <f>IF([1]!Table_1[[#This Row],[연도]]=2019,1,0)</f>
        <v>0</v>
      </c>
      <c r="S4920" s="14">
        <f>IF([1]!Table_1[[#This Row],[연도]]=2020,1,0)</f>
        <v>0</v>
      </c>
      <c r="T4920" s="14">
        <f>IF([1]!Table_1[[#This Row],[연도]]=2021,1,0)</f>
        <v>0</v>
      </c>
      <c r="U4920" s="14">
        <f>IF([1]!Table_1[[#This Row],[연도]]=2022,1,0)</f>
        <v>0</v>
      </c>
      <c r="V4920" s="14">
        <f>IF([1]!Table_1[[#This Row],[연도]]=2023,1,0)</f>
        <v>0</v>
      </c>
      <c r="W4920" s="10">
        <v>0.37</v>
      </c>
      <c r="X4920" s="10">
        <f>Y4920/1000000000000</f>
        <v>5.1281661780000001E-2</v>
      </c>
      <c r="Y4920" s="14">
        <f>[1]!Table_1[[#This Row],[주가]]*[1]!Table_1[[#This Row],[기말주식수]]</f>
        <v>51281661780</v>
      </c>
      <c r="Z4920" s="14">
        <f>AA4920/10</f>
        <v>10.01848528025192</v>
      </c>
      <c r="AA4920" s="14">
        <f>[1]!Table_1[[#This Row],[시가총액]]/[1]!Table_1[[#This Row],[당기순이익(세후영업이익)]]</f>
        <v>100.18485280251919</v>
      </c>
      <c r="AB4920" s="10">
        <v>560455320</v>
      </c>
    </row>
    <row r="4921" spans="1:28" ht="19.2">
      <c r="A4921" s="12">
        <v>4920</v>
      </c>
      <c r="B4921" s="12">
        <v>67730</v>
      </c>
      <c r="C4921" s="13" t="s">
        <v>793</v>
      </c>
      <c r="D4921" s="13" t="s">
        <v>20</v>
      </c>
      <c r="E4921" s="12">
        <v>2017</v>
      </c>
      <c r="F4921" s="12">
        <v>112.372</v>
      </c>
      <c r="G4921" s="15">
        <f>([1]!Table_1[[#This Row],[총자산]]-[1]!Table_1[[#This Row],[장부가치 자기자본]]+[1]!Table_1[[#This Row],[시가총액]])/[1]!Table_1[[#This Row],[총자산]]</f>
        <v>1.6785030498907343</v>
      </c>
      <c r="H4921" s="14">
        <f>I4921/100000000000</f>
        <v>6.2740223600000001E-3</v>
      </c>
      <c r="I4921" s="12">
        <v>627402236</v>
      </c>
      <c r="J4921" s="12">
        <v>8.6</v>
      </c>
      <c r="K4921" s="10">
        <f>L4921/1000000000000</f>
        <v>4.0858179341999999E-2</v>
      </c>
      <c r="L4921" s="12">
        <v>40858179342</v>
      </c>
      <c r="M4921" s="12">
        <v>0.06</v>
      </c>
      <c r="N4921" s="12">
        <v>1</v>
      </c>
      <c r="O4921" s="15">
        <f>IF([1]!Table_1[[#This Row],[연도]]=2016,1,0)</f>
        <v>0</v>
      </c>
      <c r="P4921" s="15">
        <f>IF([1]!Table_1[[#This Row],[연도]]=2017,1,0)</f>
        <v>1</v>
      </c>
      <c r="Q4921" s="15">
        <f>IF([1]!Table_1[[#This Row],[연도]]=2018,1,0)</f>
        <v>0</v>
      </c>
      <c r="R4921" s="15">
        <f>IF([1]!Table_1[[#This Row],[연도]]=2019,1,0)</f>
        <v>0</v>
      </c>
      <c r="S4921" s="15">
        <f>IF([1]!Table_1[[#This Row],[연도]]=2020,1,0)</f>
        <v>0</v>
      </c>
      <c r="T4921" s="15">
        <f>IF([1]!Table_1[[#This Row],[연도]]=2021,1,0)</f>
        <v>0</v>
      </c>
      <c r="U4921" s="15">
        <f>IF([1]!Table_1[[#This Row],[연도]]=2022,1,0)</f>
        <v>0</v>
      </c>
      <c r="V4921" s="15">
        <f>IF([1]!Table_1[[#This Row],[연도]]=2023,1,0)</f>
        <v>0</v>
      </c>
      <c r="W4921" s="12">
        <v>0.35</v>
      </c>
      <c r="X4921" s="10">
        <f>Y4921/1000000000000</f>
        <v>3.4000956079999999E-2</v>
      </c>
      <c r="Y4921" s="15">
        <f>[1]!Table_1[[#This Row],[주가]]*[1]!Table_1[[#This Row],[기말주식수]]</f>
        <v>34000956080</v>
      </c>
      <c r="Z4921" s="14">
        <f>AA4921/10</f>
        <v>5.4193233828385656</v>
      </c>
      <c r="AA4921" s="15">
        <f>[1]!Table_1[[#This Row],[시가총액]]/[1]!Table_1[[#This Row],[당기순이익(세후영업이익)]]</f>
        <v>54.193233828385658</v>
      </c>
      <c r="AB4921" s="12">
        <v>747273760</v>
      </c>
    </row>
    <row r="4922" spans="1:28" ht="19.2">
      <c r="A4922" s="10">
        <v>4921</v>
      </c>
      <c r="B4922" s="10">
        <v>67730</v>
      </c>
      <c r="C4922" s="11" t="s">
        <v>793</v>
      </c>
      <c r="D4922" s="11" t="s">
        <v>20</v>
      </c>
      <c r="E4922" s="10">
        <v>2018</v>
      </c>
      <c r="F4922" s="10">
        <v>125.88800000000001</v>
      </c>
      <c r="G4922" s="14">
        <f>([1]!Table_1[[#This Row],[총자산]]-[1]!Table_1[[#This Row],[장부가치 자기자본]]+[1]!Table_1[[#This Row],[시가총액]])/[1]!Table_1[[#This Row],[총자산]]</f>
        <v>1.3667285353526806</v>
      </c>
      <c r="H4922" s="14">
        <f>I4922/100000000000</f>
        <v>7.2499557900000001E-3</v>
      </c>
      <c r="I4922" s="10">
        <v>724995579</v>
      </c>
      <c r="J4922" s="10">
        <v>-0.89</v>
      </c>
      <c r="K4922" s="10">
        <f>L4922/1000000000000</f>
        <v>4.0026290439000002E-2</v>
      </c>
      <c r="L4922" s="10">
        <v>40026290439</v>
      </c>
      <c r="M4922" s="10">
        <v>0.18</v>
      </c>
      <c r="N4922" s="10">
        <v>1</v>
      </c>
      <c r="O4922" s="14">
        <f>IF([1]!Table_1[[#This Row],[연도]]=2016,1,0)</f>
        <v>0</v>
      </c>
      <c r="P4922" s="14">
        <f>IF([1]!Table_1[[#This Row],[연도]]=2017,1,0)</f>
        <v>0</v>
      </c>
      <c r="Q4922" s="14">
        <f>IF([1]!Table_1[[#This Row],[연도]]=2018,1,0)</f>
        <v>1</v>
      </c>
      <c r="R4922" s="14">
        <f>IF([1]!Table_1[[#This Row],[연도]]=2019,1,0)</f>
        <v>0</v>
      </c>
      <c r="S4922" s="14">
        <f>IF([1]!Table_1[[#This Row],[연도]]=2020,1,0)</f>
        <v>0</v>
      </c>
      <c r="T4922" s="14">
        <f>IF([1]!Table_1[[#This Row],[연도]]=2021,1,0)</f>
        <v>0</v>
      </c>
      <c r="U4922" s="14">
        <f>IF([1]!Table_1[[#This Row],[연도]]=2022,1,0)</f>
        <v>0</v>
      </c>
      <c r="V4922" s="14">
        <f>IF([1]!Table_1[[#This Row],[연도]]=2023,1,0)</f>
        <v>0</v>
      </c>
      <c r="W4922" s="10">
        <v>0.44</v>
      </c>
      <c r="X4922" s="10">
        <f>Y4922/1000000000000</f>
        <v>2.6294695430000001E-2</v>
      </c>
      <c r="Y4922" s="14">
        <f>[1]!Table_1[[#This Row],[주가]]*[1]!Table_1[[#This Row],[기말주식수]]</f>
        <v>26294695430</v>
      </c>
      <c r="Z4922" s="14">
        <f>AA4922/10</f>
        <v>3.6268766585126997</v>
      </c>
      <c r="AA4922" s="14">
        <f>[1]!Table_1[[#This Row],[시가총액]]/[1]!Table_1[[#This Row],[당기순이익(세후영업이익)]]</f>
        <v>36.268766585126997</v>
      </c>
      <c r="AB4922" s="10">
        <v>934092200</v>
      </c>
    </row>
    <row r="4923" spans="1:28" ht="19.2">
      <c r="A4923" s="12">
        <v>4922</v>
      </c>
      <c r="B4923" s="12">
        <v>67730</v>
      </c>
      <c r="C4923" s="13" t="s">
        <v>793</v>
      </c>
      <c r="D4923" s="13" t="s">
        <v>20</v>
      </c>
      <c r="E4923" s="12">
        <v>2019</v>
      </c>
      <c r="F4923" s="12">
        <v>-56.326999999999998</v>
      </c>
      <c r="G4923" s="15">
        <f>([1]!Table_1[[#This Row],[총자산]]-[1]!Table_1[[#This Row],[장부가치 자기자본]]+[1]!Table_1[[#This Row],[시가총액]])/[1]!Table_1[[#This Row],[총자산]]</f>
        <v>1.6838189732548359</v>
      </c>
      <c r="H4923" s="14">
        <f>I4923/100000000000</f>
        <v>4.3580391299999997E-3</v>
      </c>
      <c r="I4923" s="12">
        <v>435803913</v>
      </c>
      <c r="J4923" s="12">
        <v>-6.59</v>
      </c>
      <c r="K4923" s="10">
        <f>L4923/1000000000000</f>
        <v>3.3448152778E-2</v>
      </c>
      <c r="L4923" s="12">
        <v>33448152778</v>
      </c>
      <c r="M4923" s="12">
        <v>0.19</v>
      </c>
      <c r="N4923" s="12">
        <v>1</v>
      </c>
      <c r="O4923" s="15">
        <f>IF([1]!Table_1[[#This Row],[연도]]=2016,1,0)</f>
        <v>0</v>
      </c>
      <c r="P4923" s="15">
        <f>IF([1]!Table_1[[#This Row],[연도]]=2017,1,0)</f>
        <v>0</v>
      </c>
      <c r="Q4923" s="15">
        <f>IF([1]!Table_1[[#This Row],[연도]]=2018,1,0)</f>
        <v>0</v>
      </c>
      <c r="R4923" s="15">
        <f>IF([1]!Table_1[[#This Row],[연도]]=2019,1,0)</f>
        <v>1</v>
      </c>
      <c r="S4923" s="15">
        <f>IF([1]!Table_1[[#This Row],[연도]]=2020,1,0)</f>
        <v>0</v>
      </c>
      <c r="T4923" s="15">
        <f>IF([1]!Table_1[[#This Row],[연도]]=2021,1,0)</f>
        <v>0</v>
      </c>
      <c r="U4923" s="15">
        <f>IF([1]!Table_1[[#This Row],[연도]]=2022,1,0)</f>
        <v>0</v>
      </c>
      <c r="V4923" s="15">
        <f>IF([1]!Table_1[[#This Row],[연도]]=2023,1,0)</f>
        <v>0</v>
      </c>
      <c r="W4923" s="12">
        <v>0.68</v>
      </c>
      <c r="X4923" s="10">
        <f>Y4923/1000000000000</f>
        <v>3.2226180899999998E-2</v>
      </c>
      <c r="Y4923" s="15">
        <f>[1]!Table_1[[#This Row],[주가]]*[1]!Table_1[[#This Row],[기말주식수]]</f>
        <v>32226180900</v>
      </c>
      <c r="Z4923" s="14">
        <f>AA4923/10</f>
        <v>7.3946515711987191</v>
      </c>
      <c r="AA4923" s="15">
        <f>[1]!Table_1[[#This Row],[시가총액]]/[1]!Table_1[[#This Row],[당기순이익(세후영업이익)]]</f>
        <v>73.946515711987189</v>
      </c>
      <c r="AB4923" s="12">
        <v>560455320</v>
      </c>
    </row>
    <row r="4924" spans="1:28" ht="19.2">
      <c r="A4924" s="10">
        <v>4923</v>
      </c>
      <c r="B4924" s="10">
        <v>67730</v>
      </c>
      <c r="C4924" s="11" t="s">
        <v>793</v>
      </c>
      <c r="D4924" s="11" t="s">
        <v>20</v>
      </c>
      <c r="E4924" s="10">
        <v>2020</v>
      </c>
      <c r="F4924" s="10">
        <v>201.31299999999999</v>
      </c>
      <c r="G4924" s="14">
        <f>([1]!Table_1[[#This Row],[총자산]]-[1]!Table_1[[#This Row],[장부가치 자기자본]]+[1]!Table_1[[#This Row],[시가총액]])/[1]!Table_1[[#This Row],[총자산]]</f>
        <v>2.1291966888464668</v>
      </c>
      <c r="H4924" s="14">
        <f>I4924/100000000000</f>
        <v>4.0799851699999997E-3</v>
      </c>
      <c r="I4924" s="10">
        <v>407998517</v>
      </c>
      <c r="J4924" s="10">
        <v>-1.08</v>
      </c>
      <c r="K4924" s="10">
        <f>L4924/1000000000000</f>
        <v>3.2853346730000003E-2</v>
      </c>
      <c r="L4924" s="10">
        <v>32853346730</v>
      </c>
      <c r="M4924" s="10">
        <v>0.23</v>
      </c>
      <c r="N4924" s="10">
        <v>1</v>
      </c>
      <c r="O4924" s="14">
        <f>IF([1]!Table_1[[#This Row],[연도]]=2016,1,0)</f>
        <v>0</v>
      </c>
      <c r="P4924" s="14">
        <f>IF([1]!Table_1[[#This Row],[연도]]=2017,1,0)</f>
        <v>0</v>
      </c>
      <c r="Q4924" s="14">
        <f>IF([1]!Table_1[[#This Row],[연도]]=2018,1,0)</f>
        <v>0</v>
      </c>
      <c r="R4924" s="14">
        <f>IF([1]!Table_1[[#This Row],[연도]]=2019,1,0)</f>
        <v>0</v>
      </c>
      <c r="S4924" s="14">
        <f>IF([1]!Table_1[[#This Row],[연도]]=2020,1,0)</f>
        <v>1</v>
      </c>
      <c r="T4924" s="14">
        <f>IF([1]!Table_1[[#This Row],[연도]]=2021,1,0)</f>
        <v>0</v>
      </c>
      <c r="U4924" s="14">
        <f>IF([1]!Table_1[[#This Row],[연도]]=2022,1,0)</f>
        <v>0</v>
      </c>
      <c r="V4924" s="14">
        <f>IF([1]!Table_1[[#This Row],[연도]]=2023,1,0)</f>
        <v>0</v>
      </c>
      <c r="W4924" s="10">
        <v>1.1000000000000001</v>
      </c>
      <c r="X4924" s="10">
        <f>Y4924/1000000000000</f>
        <v>4.34352873E-2</v>
      </c>
      <c r="Y4924" s="14">
        <f>[1]!Table_1[[#This Row],[주가]]*[1]!Table_1[[#This Row],[기말주식수]]</f>
        <v>43435287300</v>
      </c>
      <c r="Z4924" s="14">
        <f>AA4924/10</f>
        <v>10.645942445913352</v>
      </c>
      <c r="AA4924" s="14">
        <f>[1]!Table_1[[#This Row],[시가총액]]/[1]!Table_1[[#This Row],[당기순이익(세후영업이익)]]</f>
        <v>106.45942445913352</v>
      </c>
      <c r="AB4924" s="10">
        <v>934092200</v>
      </c>
    </row>
    <row r="4925" spans="1:28" ht="19.2">
      <c r="A4925" s="12">
        <v>4924</v>
      </c>
      <c r="B4925" s="12">
        <v>67730</v>
      </c>
      <c r="C4925" s="13" t="s">
        <v>793</v>
      </c>
      <c r="D4925" s="13" t="s">
        <v>20</v>
      </c>
      <c r="E4925" s="12">
        <v>2021</v>
      </c>
      <c r="F4925" s="12">
        <v>70.135000000000005</v>
      </c>
      <c r="G4925" s="15">
        <f>([1]!Table_1[[#This Row],[총자산]]-[1]!Table_1[[#This Row],[장부가치 자기자본]]+[1]!Table_1[[#This Row],[시가총액]])/[1]!Table_1[[#This Row],[총자산]]</f>
        <v>2.6798596440128608</v>
      </c>
      <c r="H4925" s="14">
        <f>I4925/100000000000</f>
        <v>1.0529289129999999E-2</v>
      </c>
      <c r="I4925" s="12">
        <v>1052928913</v>
      </c>
      <c r="J4925" s="12">
        <v>9.49</v>
      </c>
      <c r="K4925" s="10">
        <f>L4925/1000000000000</f>
        <v>3.4193506217E-2</v>
      </c>
      <c r="L4925" s="12">
        <v>34193506217</v>
      </c>
      <c r="M4925" s="12">
        <v>0.75</v>
      </c>
      <c r="N4925" s="12">
        <v>1</v>
      </c>
      <c r="O4925" s="15">
        <f>IF([1]!Table_1[[#This Row],[연도]]=2016,1,0)</f>
        <v>0</v>
      </c>
      <c r="P4925" s="15">
        <f>IF([1]!Table_1[[#This Row],[연도]]=2017,1,0)</f>
        <v>0</v>
      </c>
      <c r="Q4925" s="15">
        <f>IF([1]!Table_1[[#This Row],[연도]]=2018,1,0)</f>
        <v>0</v>
      </c>
      <c r="R4925" s="15">
        <f>IF([1]!Table_1[[#This Row],[연도]]=2019,1,0)</f>
        <v>0</v>
      </c>
      <c r="S4925" s="15">
        <f>IF([1]!Table_1[[#This Row],[연도]]=2020,1,0)</f>
        <v>0</v>
      </c>
      <c r="T4925" s="15">
        <f>IF([1]!Table_1[[#This Row],[연도]]=2021,1,0)</f>
        <v>1</v>
      </c>
      <c r="U4925" s="15">
        <f>IF([1]!Table_1[[#This Row],[연도]]=2022,1,0)</f>
        <v>0</v>
      </c>
      <c r="V4925" s="15">
        <f>IF([1]!Table_1[[#This Row],[연도]]=2023,1,0)</f>
        <v>0</v>
      </c>
      <c r="W4925" s="12">
        <v>0.55000000000000004</v>
      </c>
      <c r="X4925" s="10">
        <f>Y4925/1000000000000</f>
        <v>6.2880492999999996E-2</v>
      </c>
      <c r="Y4925" s="15">
        <f>[1]!Table_1[[#This Row],[주가]]*[1]!Table_1[[#This Row],[기말주식수]]</f>
        <v>62880493000</v>
      </c>
      <c r="Z4925" s="14">
        <f>AA4925/10</f>
        <v>5.9719599512982509</v>
      </c>
      <c r="AA4925" s="15">
        <f>[1]!Table_1[[#This Row],[시가총액]]/[1]!Table_1[[#This Row],[당기순이익(세후영업이익)]]</f>
        <v>59.719599512982505</v>
      </c>
      <c r="AB4925" s="12">
        <v>1451088300</v>
      </c>
    </row>
    <row r="4926" spans="1:28" ht="19.2">
      <c r="A4926" s="10">
        <v>4925</v>
      </c>
      <c r="B4926" s="10">
        <v>67730</v>
      </c>
      <c r="C4926" s="11" t="s">
        <v>793</v>
      </c>
      <c r="D4926" s="11" t="s">
        <v>20</v>
      </c>
      <c r="E4926" s="10">
        <v>2022</v>
      </c>
      <c r="F4926" s="10">
        <v>284.52699999999999</v>
      </c>
      <c r="G4926" s="14">
        <f>([1]!Table_1[[#This Row],[총자산]]-[1]!Table_1[[#This Row],[장부가치 자기자본]]+[1]!Table_1[[#This Row],[시가총액]])/[1]!Table_1[[#This Row],[총자산]]</f>
        <v>1.8416675435266532</v>
      </c>
      <c r="H4926" s="14">
        <f>I4926/100000000000</f>
        <v>1.36780736E-3</v>
      </c>
      <c r="I4926" s="10">
        <v>136780736</v>
      </c>
      <c r="J4926" s="10">
        <v>-8.23</v>
      </c>
      <c r="K4926" s="10">
        <f>L4926/1000000000000</f>
        <v>3.2820905268000002E-2</v>
      </c>
      <c r="L4926" s="10">
        <v>32820905268</v>
      </c>
      <c r="M4926" s="10">
        <v>0.98</v>
      </c>
      <c r="N4926" s="10">
        <v>1</v>
      </c>
      <c r="O4926" s="14">
        <f>IF([1]!Table_1[[#This Row],[연도]]=2016,1,0)</f>
        <v>0</v>
      </c>
      <c r="P4926" s="14">
        <f>IF([1]!Table_1[[#This Row],[연도]]=2017,1,0)</f>
        <v>0</v>
      </c>
      <c r="Q4926" s="14">
        <f>IF([1]!Table_1[[#This Row],[연도]]=2018,1,0)</f>
        <v>0</v>
      </c>
      <c r="R4926" s="14">
        <f>IF([1]!Table_1[[#This Row],[연도]]=2019,1,0)</f>
        <v>0</v>
      </c>
      <c r="S4926" s="14">
        <f>IF([1]!Table_1[[#This Row],[연도]]=2020,1,0)</f>
        <v>0</v>
      </c>
      <c r="T4926" s="14">
        <f>IF([1]!Table_1[[#This Row],[연도]]=2021,1,0)</f>
        <v>0</v>
      </c>
      <c r="U4926" s="14">
        <f>IF([1]!Table_1[[#This Row],[연도]]=2022,1,0)</f>
        <v>1</v>
      </c>
      <c r="V4926" s="14">
        <f>IF([1]!Table_1[[#This Row],[연도]]=2023,1,0)</f>
        <v>0</v>
      </c>
      <c r="W4926" s="10">
        <v>0.95</v>
      </c>
      <c r="X4926" s="10">
        <f>Y4926/1000000000000</f>
        <v>3.7341338920000001E-2</v>
      </c>
      <c r="Y4926" s="14">
        <f>[1]!Table_1[[#This Row],[주가]]*[1]!Table_1[[#This Row],[기말주식수]]</f>
        <v>37341338920</v>
      </c>
      <c r="Z4926" s="14">
        <f>AA4926/10</f>
        <v>27.300144751377854</v>
      </c>
      <c r="AA4926" s="14">
        <f>[1]!Table_1[[#This Row],[시가총액]]/[1]!Table_1[[#This Row],[당기순이익(세후영업이익)]]</f>
        <v>273.00144751377854</v>
      </c>
      <c r="AB4926" s="10">
        <v>580435320</v>
      </c>
    </row>
    <row r="4927" spans="1:28" ht="19.2">
      <c r="A4927" s="12">
        <v>4926</v>
      </c>
      <c r="B4927" s="12">
        <v>67730</v>
      </c>
      <c r="C4927" s="13" t="s">
        <v>793</v>
      </c>
      <c r="D4927" s="13" t="s">
        <v>20</v>
      </c>
      <c r="E4927" s="12">
        <v>2023</v>
      </c>
      <c r="F4927" s="12">
        <v>112.48699999999999</v>
      </c>
      <c r="G4927" s="15">
        <f>([1]!Table_1[[#This Row],[총자산]]-[1]!Table_1[[#This Row],[장부가치 자기자본]]+[1]!Table_1[[#This Row],[시가총액]])/[1]!Table_1[[#This Row],[총자산]]</f>
        <v>1.7272680596697094</v>
      </c>
      <c r="H4927" s="14">
        <f>I4927/100000000000</f>
        <v>5.45439693E-3</v>
      </c>
      <c r="I4927" s="12">
        <v>545439693</v>
      </c>
      <c r="J4927" s="12">
        <v>2.46</v>
      </c>
      <c r="K4927" s="10">
        <f>L4927/1000000000000</f>
        <v>3.6454449393E-2</v>
      </c>
      <c r="L4927" s="12">
        <v>36454449393</v>
      </c>
      <c r="M4927" s="12">
        <v>0.97</v>
      </c>
      <c r="N4927" s="12">
        <v>1</v>
      </c>
      <c r="O4927" s="15">
        <f>IF([1]!Table_1[[#This Row],[연도]]=2016,1,0)</f>
        <v>0</v>
      </c>
      <c r="P4927" s="15">
        <f>IF([1]!Table_1[[#This Row],[연도]]=2017,1,0)</f>
        <v>0</v>
      </c>
      <c r="Q4927" s="15">
        <f>IF([1]!Table_1[[#This Row],[연도]]=2018,1,0)</f>
        <v>0</v>
      </c>
      <c r="R4927" s="15">
        <f>IF([1]!Table_1[[#This Row],[연도]]=2019,1,0)</f>
        <v>0</v>
      </c>
      <c r="S4927" s="15">
        <f>IF([1]!Table_1[[#This Row],[연도]]=2020,1,0)</f>
        <v>0</v>
      </c>
      <c r="T4927" s="15">
        <f>IF([1]!Table_1[[#This Row],[연도]]=2021,1,0)</f>
        <v>0</v>
      </c>
      <c r="U4927" s="15">
        <f>IF([1]!Table_1[[#This Row],[연도]]=2022,1,0)</f>
        <v>0</v>
      </c>
      <c r="V4927" s="15">
        <f>IF([1]!Table_1[[#This Row],[연도]]=2023,1,0)</f>
        <v>1</v>
      </c>
      <c r="W4927" s="12">
        <v>0.75</v>
      </c>
      <c r="X4927" s="10">
        <f>Y4927/1000000000000</f>
        <v>3.4971228030000003E-2</v>
      </c>
      <c r="Y4927" s="15">
        <f>[1]!Table_1[[#This Row],[주가]]*[1]!Table_1[[#This Row],[기말주식수]]</f>
        <v>34971228030</v>
      </c>
      <c r="Z4927" s="14">
        <f>AA4927/10</f>
        <v>6.4115663892469952</v>
      </c>
      <c r="AA4927" s="15">
        <f>[1]!Table_1[[#This Row],[시가총액]]/[1]!Table_1[[#This Row],[당기순이익(세후영업이익)]]</f>
        <v>64.115663892469954</v>
      </c>
      <c r="AB4927" s="12">
        <v>580435320</v>
      </c>
    </row>
    <row r="4928" spans="1:28" ht="19.2">
      <c r="A4928" s="10">
        <v>4927</v>
      </c>
      <c r="B4928" s="10">
        <v>67830</v>
      </c>
      <c r="C4928" s="11" t="s">
        <v>794</v>
      </c>
      <c r="D4928" s="11" t="s">
        <v>6</v>
      </c>
      <c r="E4928" s="10">
        <v>2016</v>
      </c>
      <c r="F4928" s="10">
        <v>4.1829999999999998</v>
      </c>
      <c r="G4928" s="14">
        <f>([1]!Table_1[[#This Row],[총자산]]-[1]!Table_1[[#This Row],[장부가치 자기자본]]+[1]!Table_1[[#This Row],[시가총액]])/[1]!Table_1[[#This Row],[총자산]]</f>
        <v>0.73507021307055187</v>
      </c>
      <c r="H4928" s="14">
        <f>I4928/100000000000</f>
        <v>0.36876511826000002</v>
      </c>
      <c r="I4928" s="10">
        <v>36876511826</v>
      </c>
      <c r="J4928" s="10">
        <v>4.82</v>
      </c>
      <c r="K4928" s="10">
        <f>L4928/1000000000000</f>
        <v>0.18295092620699999</v>
      </c>
      <c r="L4928" s="10">
        <v>182950926207</v>
      </c>
      <c r="M4928" s="10">
        <v>0.85</v>
      </c>
      <c r="N4928" s="10">
        <v>1</v>
      </c>
      <c r="O4928" s="14">
        <f>IF([1]!Table_1[[#This Row],[연도]]=2016,1,0)</f>
        <v>1</v>
      </c>
      <c r="P4928" s="14">
        <f>IF([1]!Table_1[[#This Row],[연도]]=2017,1,0)</f>
        <v>0</v>
      </c>
      <c r="Q4928" s="14">
        <f>IF([1]!Table_1[[#This Row],[연도]]=2018,1,0)</f>
        <v>0</v>
      </c>
      <c r="R4928" s="14">
        <f>IF([1]!Table_1[[#This Row],[연도]]=2019,1,0)</f>
        <v>0</v>
      </c>
      <c r="S4928" s="14">
        <f>IF([1]!Table_1[[#This Row],[연도]]=2020,1,0)</f>
        <v>0</v>
      </c>
      <c r="T4928" s="14">
        <f>IF([1]!Table_1[[#This Row],[연도]]=2021,1,0)</f>
        <v>0</v>
      </c>
      <c r="U4928" s="14">
        <f>IF([1]!Table_1[[#This Row],[연도]]=2022,1,0)</f>
        <v>0</v>
      </c>
      <c r="V4928" s="14">
        <f>IF([1]!Table_1[[#This Row],[연도]]=2023,1,0)</f>
        <v>0</v>
      </c>
      <c r="W4928" s="10">
        <v>0.83</v>
      </c>
      <c r="X4928" s="10">
        <f>Y4928/1000000000000</f>
        <v>0.21587510770000001</v>
      </c>
      <c r="Y4928" s="14">
        <f>[1]!Table_1[[#This Row],[주가]]*[1]!Table_1[[#This Row],[기말주식수]]</f>
        <v>215875107700</v>
      </c>
      <c r="Z4928" s="14">
        <f>AA4928/10</f>
        <v>0.58540002025841287</v>
      </c>
      <c r="AA4928" s="14">
        <f>[1]!Table_1[[#This Row],[시가총액]]/[1]!Table_1[[#This Row],[당기순이익(세후영업이익)]]</f>
        <v>5.8540002025841282</v>
      </c>
      <c r="AB4928" s="10">
        <v>1132938990</v>
      </c>
    </row>
    <row r="4929" spans="1:28" ht="19.2">
      <c r="A4929" s="12">
        <v>4928</v>
      </c>
      <c r="B4929" s="12">
        <v>67830</v>
      </c>
      <c r="C4929" s="13" t="s">
        <v>794</v>
      </c>
      <c r="D4929" s="13" t="s">
        <v>6</v>
      </c>
      <c r="E4929" s="12">
        <v>2017</v>
      </c>
      <c r="F4929" s="12">
        <v>6.5439999999999996</v>
      </c>
      <c r="G4929" s="15">
        <f>([1]!Table_1[[#This Row],[총자산]]-[1]!Table_1[[#This Row],[장부가치 자기자본]]+[1]!Table_1[[#This Row],[시가총액]])/[1]!Table_1[[#This Row],[총자산]]</f>
        <v>0.6660229202117649</v>
      </c>
      <c r="H4929" s="14">
        <f>I4929/100000000000</f>
        <v>0.36205370784000002</v>
      </c>
      <c r="I4929" s="12">
        <v>36205370784</v>
      </c>
      <c r="J4929" s="12">
        <v>1.66</v>
      </c>
      <c r="K4929" s="10">
        <f>L4929/1000000000000</f>
        <v>0.17842168241100001</v>
      </c>
      <c r="L4929" s="12">
        <v>178421682411</v>
      </c>
      <c r="M4929" s="12">
        <v>0.73</v>
      </c>
      <c r="N4929" s="12">
        <v>1</v>
      </c>
      <c r="O4929" s="15">
        <f>IF([1]!Table_1[[#This Row],[연도]]=2016,1,0)</f>
        <v>0</v>
      </c>
      <c r="P4929" s="15">
        <f>IF([1]!Table_1[[#This Row],[연도]]=2017,1,0)</f>
        <v>1</v>
      </c>
      <c r="Q4929" s="15">
        <f>IF([1]!Table_1[[#This Row],[연도]]=2018,1,0)</f>
        <v>0</v>
      </c>
      <c r="R4929" s="15">
        <f>IF([1]!Table_1[[#This Row],[연도]]=2019,1,0)</f>
        <v>0</v>
      </c>
      <c r="S4929" s="15">
        <f>IF([1]!Table_1[[#This Row],[연도]]=2020,1,0)</f>
        <v>0</v>
      </c>
      <c r="T4929" s="15">
        <f>IF([1]!Table_1[[#This Row],[연도]]=2021,1,0)</f>
        <v>0</v>
      </c>
      <c r="U4929" s="15">
        <f>IF([1]!Table_1[[#This Row],[연도]]=2022,1,0)</f>
        <v>0</v>
      </c>
      <c r="V4929" s="15">
        <f>IF([1]!Table_1[[#This Row],[연도]]=2023,1,0)</f>
        <v>0</v>
      </c>
      <c r="W4929" s="12">
        <v>0.9</v>
      </c>
      <c r="X4929" s="10">
        <f>Y4929/1000000000000</f>
        <v>0.2019212034</v>
      </c>
      <c r="Y4929" s="15">
        <f>[1]!Table_1[[#This Row],[주가]]*[1]!Table_1[[#This Row],[기말주식수]]</f>
        <v>201921203400</v>
      </c>
      <c r="Z4929" s="14">
        <f>AA4929/10</f>
        <v>0.55771063526639453</v>
      </c>
      <c r="AA4929" s="15">
        <f>[1]!Table_1[[#This Row],[시가총액]]/[1]!Table_1[[#This Row],[당기순이익(세후영업이익)]]</f>
        <v>5.5771063526639448</v>
      </c>
      <c r="AB4929" s="12">
        <v>1888231600</v>
      </c>
    </row>
    <row r="4930" spans="1:28" ht="19.2">
      <c r="A4930" s="10">
        <v>4929</v>
      </c>
      <c r="B4930" s="10">
        <v>67830</v>
      </c>
      <c r="C4930" s="11" t="s">
        <v>794</v>
      </c>
      <c r="D4930" s="11" t="s">
        <v>6</v>
      </c>
      <c r="E4930" s="10">
        <v>2018</v>
      </c>
      <c r="F4930" s="10">
        <v>7.4269999999999996</v>
      </c>
      <c r="G4930" s="14">
        <f>([1]!Table_1[[#This Row],[총자산]]-[1]!Table_1[[#This Row],[장부가치 자기자본]]+[1]!Table_1[[#This Row],[시가총액]])/[1]!Table_1[[#This Row],[총자산]]</f>
        <v>0.48999680960493669</v>
      </c>
      <c r="H4930" s="14">
        <f>I4930/100000000000</f>
        <v>0.33912125138999999</v>
      </c>
      <c r="I4930" s="10">
        <v>33912125139</v>
      </c>
      <c r="J4930" s="10">
        <v>2.35</v>
      </c>
      <c r="K4930" s="10">
        <f>L4930/1000000000000</f>
        <v>0.173949543348</v>
      </c>
      <c r="L4930" s="10">
        <v>173949543348</v>
      </c>
      <c r="M4930" s="10">
        <v>0.62</v>
      </c>
      <c r="N4930" s="10">
        <v>1</v>
      </c>
      <c r="O4930" s="14">
        <f>IF([1]!Table_1[[#This Row],[연도]]=2016,1,0)</f>
        <v>0</v>
      </c>
      <c r="P4930" s="14">
        <f>IF([1]!Table_1[[#This Row],[연도]]=2017,1,0)</f>
        <v>0</v>
      </c>
      <c r="Q4930" s="14">
        <f>IF([1]!Table_1[[#This Row],[연도]]=2018,1,0)</f>
        <v>1</v>
      </c>
      <c r="R4930" s="14">
        <f>IF([1]!Table_1[[#This Row],[연도]]=2019,1,0)</f>
        <v>0</v>
      </c>
      <c r="S4930" s="14">
        <f>IF([1]!Table_1[[#This Row],[연도]]=2020,1,0)</f>
        <v>0</v>
      </c>
      <c r="T4930" s="14">
        <f>IF([1]!Table_1[[#This Row],[연도]]=2021,1,0)</f>
        <v>0</v>
      </c>
      <c r="U4930" s="14">
        <f>IF([1]!Table_1[[#This Row],[연도]]=2022,1,0)</f>
        <v>0</v>
      </c>
      <c r="V4930" s="14">
        <f>IF([1]!Table_1[[#This Row],[연도]]=2023,1,0)</f>
        <v>0</v>
      </c>
      <c r="W4930" s="10">
        <v>1.44</v>
      </c>
      <c r="X4930" s="10">
        <f>Y4930/1000000000000</f>
        <v>0.14097547432499999</v>
      </c>
      <c r="Y4930" s="14">
        <f>[1]!Table_1[[#This Row],[주가]]*[1]!Table_1[[#This Row],[기말주식수]]</f>
        <v>140975474325</v>
      </c>
      <c r="Z4930" s="14">
        <f>AA4930/10</f>
        <v>0.415708168530181</v>
      </c>
      <c r="AA4930" s="14">
        <f>[1]!Table_1[[#This Row],[시가총액]]/[1]!Table_1[[#This Row],[당기순이익(세후영업이익)]]</f>
        <v>4.1570816853018098</v>
      </c>
      <c r="AB4930" s="10">
        <v>1888231600</v>
      </c>
    </row>
    <row r="4931" spans="1:28" ht="19.2">
      <c r="A4931" s="12">
        <v>4930</v>
      </c>
      <c r="B4931" s="12">
        <v>67830</v>
      </c>
      <c r="C4931" s="13" t="s">
        <v>794</v>
      </c>
      <c r="D4931" s="13" t="s">
        <v>6</v>
      </c>
      <c r="E4931" s="12">
        <v>2019</v>
      </c>
      <c r="F4931" s="12">
        <v>5.0890000000000004</v>
      </c>
      <c r="G4931" s="15">
        <f>([1]!Table_1[[#This Row],[총자산]]-[1]!Table_1[[#This Row],[장부가치 자기자본]]+[1]!Table_1[[#This Row],[시가총액]])/[1]!Table_1[[#This Row],[총자산]]</f>
        <v>0.45767994817128743</v>
      </c>
      <c r="H4931" s="14">
        <f>I4931/100000000000</f>
        <v>0.29537829329999998</v>
      </c>
      <c r="I4931" s="12">
        <v>29537829330</v>
      </c>
      <c r="J4931" s="12">
        <v>0.6</v>
      </c>
      <c r="K4931" s="10">
        <f>L4931/1000000000000</f>
        <v>0.159226620544</v>
      </c>
      <c r="L4931" s="12">
        <v>159226620544</v>
      </c>
      <c r="M4931" s="12">
        <v>0.75</v>
      </c>
      <c r="N4931" s="12">
        <v>1</v>
      </c>
      <c r="O4931" s="15">
        <f>IF([1]!Table_1[[#This Row],[연도]]=2016,1,0)</f>
        <v>0</v>
      </c>
      <c r="P4931" s="15">
        <f>IF([1]!Table_1[[#This Row],[연도]]=2017,1,0)</f>
        <v>0</v>
      </c>
      <c r="Q4931" s="15">
        <f>IF([1]!Table_1[[#This Row],[연도]]=2018,1,0)</f>
        <v>0</v>
      </c>
      <c r="R4931" s="15">
        <f>IF([1]!Table_1[[#This Row],[연도]]=2019,1,0)</f>
        <v>1</v>
      </c>
      <c r="S4931" s="15">
        <f>IF([1]!Table_1[[#This Row],[연도]]=2020,1,0)</f>
        <v>0</v>
      </c>
      <c r="T4931" s="15">
        <f>IF([1]!Table_1[[#This Row],[연도]]=2021,1,0)</f>
        <v>0</v>
      </c>
      <c r="U4931" s="15">
        <f>IF([1]!Table_1[[#This Row],[연도]]=2022,1,0)</f>
        <v>0</v>
      </c>
      <c r="V4931" s="15">
        <f>IF([1]!Table_1[[#This Row],[연도]]=2023,1,0)</f>
        <v>0</v>
      </c>
      <c r="W4931" s="12">
        <v>1.67</v>
      </c>
      <c r="X4931" s="10">
        <f>Y4931/1000000000000</f>
        <v>0.1337933177</v>
      </c>
      <c r="Y4931" s="15">
        <f>[1]!Table_1[[#This Row],[주가]]*[1]!Table_1[[#This Row],[기말주식수]]</f>
        <v>133793317700</v>
      </c>
      <c r="Z4931" s="14">
        <f>AA4931/10</f>
        <v>0.45295582219412872</v>
      </c>
      <c r="AA4931" s="15">
        <f>[1]!Table_1[[#This Row],[시가총액]]/[1]!Table_1[[#This Row],[당기순이익(세후영업이익)]]</f>
        <v>4.5295582219412873</v>
      </c>
      <c r="AB4931" s="12">
        <v>1132938960</v>
      </c>
    </row>
    <row r="4932" spans="1:28" ht="19.2">
      <c r="A4932" s="10">
        <v>4931</v>
      </c>
      <c r="B4932" s="10">
        <v>67830</v>
      </c>
      <c r="C4932" s="11" t="s">
        <v>794</v>
      </c>
      <c r="D4932" s="11" t="s">
        <v>6</v>
      </c>
      <c r="E4932" s="10">
        <v>2020</v>
      </c>
      <c r="F4932" s="10">
        <v>11.432</v>
      </c>
      <c r="G4932" s="14">
        <f>([1]!Table_1[[#This Row],[총자산]]-[1]!Table_1[[#This Row],[장부가치 자기자본]]+[1]!Table_1[[#This Row],[시가총액]])/[1]!Table_1[[#This Row],[총자산]]</f>
        <v>0.40789941731368651</v>
      </c>
      <c r="H4932" s="14">
        <f>I4932/100000000000</f>
        <v>0.14599171241</v>
      </c>
      <c r="I4932" s="10">
        <v>14599171241</v>
      </c>
      <c r="J4932" s="10">
        <v>-3.43</v>
      </c>
      <c r="K4932" s="10">
        <f>L4932/1000000000000</f>
        <v>0.13472306155300001</v>
      </c>
      <c r="L4932" s="10">
        <v>134723061553</v>
      </c>
      <c r="M4932" s="10">
        <v>3.99</v>
      </c>
      <c r="N4932" s="10">
        <v>1</v>
      </c>
      <c r="O4932" s="14">
        <f>IF([1]!Table_1[[#This Row],[연도]]=2016,1,0)</f>
        <v>0</v>
      </c>
      <c r="P4932" s="14">
        <f>IF([1]!Table_1[[#This Row],[연도]]=2017,1,0)</f>
        <v>0</v>
      </c>
      <c r="Q4932" s="14">
        <f>IF([1]!Table_1[[#This Row],[연도]]=2018,1,0)</f>
        <v>0</v>
      </c>
      <c r="R4932" s="14">
        <f>IF([1]!Table_1[[#This Row],[연도]]=2019,1,0)</f>
        <v>0</v>
      </c>
      <c r="S4932" s="14">
        <f>IF([1]!Table_1[[#This Row],[연도]]=2020,1,0)</f>
        <v>1</v>
      </c>
      <c r="T4932" s="14">
        <f>IF([1]!Table_1[[#This Row],[연도]]=2021,1,0)</f>
        <v>0</v>
      </c>
      <c r="U4932" s="14">
        <f>IF([1]!Table_1[[#This Row],[연도]]=2022,1,0)</f>
        <v>0</v>
      </c>
      <c r="V4932" s="14">
        <f>IF([1]!Table_1[[#This Row],[연도]]=2023,1,0)</f>
        <v>0</v>
      </c>
      <c r="W4932" s="10">
        <v>1.53</v>
      </c>
      <c r="X4932" s="10">
        <f>Y4932/1000000000000</f>
        <v>0.120865435775</v>
      </c>
      <c r="Y4932" s="14">
        <f>[1]!Table_1[[#This Row],[주가]]*[1]!Table_1[[#This Row],[기말주식수]]</f>
        <v>120865435775</v>
      </c>
      <c r="Z4932" s="14">
        <f>AA4932/10</f>
        <v>0.82789244526130423</v>
      </c>
      <c r="AA4932" s="14">
        <f>[1]!Table_1[[#This Row],[시가총액]]/[1]!Table_1[[#This Row],[당기순이익(세후영업이익)]]</f>
        <v>8.2789244526130421</v>
      </c>
      <c r="AB4932" s="10">
        <v>1132938960</v>
      </c>
    </row>
    <row r="4933" spans="1:28" ht="19.2">
      <c r="A4933" s="12">
        <v>4932</v>
      </c>
      <c r="B4933" s="12">
        <v>67830</v>
      </c>
      <c r="C4933" s="13" t="s">
        <v>794</v>
      </c>
      <c r="D4933" s="13" t="s">
        <v>6</v>
      </c>
      <c r="E4933" s="12">
        <v>2021</v>
      </c>
      <c r="F4933" s="12">
        <v>15.287000000000001</v>
      </c>
      <c r="G4933" s="15">
        <f>([1]!Table_1[[#This Row],[총자산]]-[1]!Table_1[[#This Row],[장부가치 자기자본]]+[1]!Table_1[[#This Row],[시가총액]])/[1]!Table_1[[#This Row],[총자산]]</f>
        <v>0.40553587308808675</v>
      </c>
      <c r="H4933" s="14">
        <f>I4933/100000000000</f>
        <v>0.1102305345</v>
      </c>
      <c r="I4933" s="12">
        <v>11023053450</v>
      </c>
      <c r="J4933" s="12">
        <v>0.87</v>
      </c>
      <c r="K4933" s="10">
        <f>L4933/1000000000000</f>
        <v>0.122173235743</v>
      </c>
      <c r="L4933" s="12">
        <v>122173235743</v>
      </c>
      <c r="M4933" s="12">
        <v>5.29</v>
      </c>
      <c r="N4933" s="12">
        <v>1</v>
      </c>
      <c r="O4933" s="15">
        <f>IF([1]!Table_1[[#This Row],[연도]]=2016,1,0)</f>
        <v>0</v>
      </c>
      <c r="P4933" s="15">
        <f>IF([1]!Table_1[[#This Row],[연도]]=2017,1,0)</f>
        <v>0</v>
      </c>
      <c r="Q4933" s="15">
        <f>IF([1]!Table_1[[#This Row],[연도]]=2018,1,0)</f>
        <v>0</v>
      </c>
      <c r="R4933" s="15">
        <f>IF([1]!Table_1[[#This Row],[연도]]=2019,1,0)</f>
        <v>0</v>
      </c>
      <c r="S4933" s="15">
        <f>IF([1]!Table_1[[#This Row],[연도]]=2020,1,0)</f>
        <v>0</v>
      </c>
      <c r="T4933" s="15">
        <f>IF([1]!Table_1[[#This Row],[연도]]=2021,1,0)</f>
        <v>1</v>
      </c>
      <c r="U4933" s="15">
        <f>IF([1]!Table_1[[#This Row],[연도]]=2022,1,0)</f>
        <v>0</v>
      </c>
      <c r="V4933" s="15">
        <f>IF([1]!Table_1[[#This Row],[연도]]=2023,1,0)</f>
        <v>0</v>
      </c>
      <c r="W4933" s="12">
        <v>1.59</v>
      </c>
      <c r="X4933" s="10">
        <f>Y4933/1000000000000</f>
        <v>0.122507071575</v>
      </c>
      <c r="Y4933" s="15">
        <f>[1]!Table_1[[#This Row],[주가]]*[1]!Table_1[[#This Row],[기말주식수]]</f>
        <v>122507071575</v>
      </c>
      <c r="Z4933" s="14">
        <f>AA4933/10</f>
        <v>1.1113714737090383</v>
      </c>
      <c r="AA4933" s="15">
        <f>[1]!Table_1[[#This Row],[시가총액]]/[1]!Table_1[[#This Row],[당기순이익(세후영업이익)]]</f>
        <v>11.113714737090383</v>
      </c>
      <c r="AB4933" s="12">
        <v>1132938960</v>
      </c>
    </row>
    <row r="4934" spans="1:28" ht="19.2">
      <c r="A4934" s="10">
        <v>4933</v>
      </c>
      <c r="B4934" s="10">
        <v>67830</v>
      </c>
      <c r="C4934" s="11" t="s">
        <v>794</v>
      </c>
      <c r="D4934" s="11" t="s">
        <v>6</v>
      </c>
      <c r="E4934" s="10">
        <v>2022</v>
      </c>
      <c r="F4934" s="10">
        <v>12.343</v>
      </c>
      <c r="G4934" s="14">
        <f>([1]!Table_1[[#This Row],[총자산]]-[1]!Table_1[[#This Row],[장부가치 자기자본]]+[1]!Table_1[[#This Row],[시가총액]])/[1]!Table_1[[#This Row],[총자산]]</f>
        <v>0.36972171661769021</v>
      </c>
      <c r="H4934" s="14">
        <f>I4934/100000000000</f>
        <v>9.2190260260000004E-2</v>
      </c>
      <c r="I4934" s="10">
        <v>9219026026</v>
      </c>
      <c r="J4934" s="10">
        <v>1.65</v>
      </c>
      <c r="K4934" s="10">
        <f>L4934/1000000000000</f>
        <v>0.119350275142</v>
      </c>
      <c r="L4934" s="10">
        <v>119350275142</v>
      </c>
      <c r="M4934" s="10">
        <v>5.51</v>
      </c>
      <c r="N4934" s="10">
        <v>1</v>
      </c>
      <c r="O4934" s="14">
        <f>IF([1]!Table_1[[#This Row],[연도]]=2016,1,0)</f>
        <v>0</v>
      </c>
      <c r="P4934" s="14">
        <f>IF([1]!Table_1[[#This Row],[연도]]=2017,1,0)</f>
        <v>0</v>
      </c>
      <c r="Q4934" s="14">
        <f>IF([1]!Table_1[[#This Row],[연도]]=2018,1,0)</f>
        <v>0</v>
      </c>
      <c r="R4934" s="14">
        <f>IF([1]!Table_1[[#This Row],[연도]]=2019,1,0)</f>
        <v>0</v>
      </c>
      <c r="S4934" s="14">
        <f>IF([1]!Table_1[[#This Row],[연도]]=2020,1,0)</f>
        <v>0</v>
      </c>
      <c r="T4934" s="14">
        <f>IF([1]!Table_1[[#This Row],[연도]]=2021,1,0)</f>
        <v>0</v>
      </c>
      <c r="U4934" s="14">
        <f>IF([1]!Table_1[[#This Row],[연도]]=2022,1,0)</f>
        <v>1</v>
      </c>
      <c r="V4934" s="14">
        <f>IF([1]!Table_1[[#This Row],[연도]]=2023,1,0)</f>
        <v>0</v>
      </c>
      <c r="W4934" s="10">
        <v>2.79</v>
      </c>
      <c r="X4934" s="10">
        <f>Y4934/1000000000000</f>
        <v>0.1026022375</v>
      </c>
      <c r="Y4934" s="14">
        <f>[1]!Table_1[[#This Row],[주가]]*[1]!Table_1[[#This Row],[기말주식수]]</f>
        <v>102602237500</v>
      </c>
      <c r="Z4934" s="14">
        <f>AA4934/10</f>
        <v>1.112940100295146</v>
      </c>
      <c r="AA4934" s="14">
        <f>[1]!Table_1[[#This Row],[시가총액]]/[1]!Table_1[[#This Row],[당기순이익(세후영업이익)]]</f>
        <v>11.129401002951459</v>
      </c>
      <c r="AB4934" s="10">
        <v>1132938960</v>
      </c>
    </row>
    <row r="4935" spans="1:28" ht="19.2">
      <c r="A4935" s="12">
        <v>4934</v>
      </c>
      <c r="B4935" s="12">
        <v>67830</v>
      </c>
      <c r="C4935" s="13" t="s">
        <v>794</v>
      </c>
      <c r="D4935" s="13" t="s">
        <v>6</v>
      </c>
      <c r="E4935" s="12">
        <v>2023</v>
      </c>
      <c r="F4935" s="12">
        <v>8.3190000000000008</v>
      </c>
      <c r="G4935" s="15">
        <f>([1]!Table_1[[#This Row],[총자산]]-[1]!Table_1[[#This Row],[장부가치 자기자본]]+[1]!Table_1[[#This Row],[시가총액]])/[1]!Table_1[[#This Row],[총자산]]</f>
        <v>0.35693162520172483</v>
      </c>
      <c r="H4935" s="14">
        <f>I4935/100000000000</f>
        <v>0.11043745814</v>
      </c>
      <c r="I4935" s="12">
        <v>11043745814</v>
      </c>
      <c r="J4935" s="12">
        <v>1.96</v>
      </c>
      <c r="K4935" s="10">
        <f>L4935/1000000000000</f>
        <v>0.123786863309</v>
      </c>
      <c r="L4935" s="12">
        <v>123786863309</v>
      </c>
      <c r="M4935" s="12">
        <v>4.3600000000000003</v>
      </c>
      <c r="N4935" s="12">
        <v>1</v>
      </c>
      <c r="O4935" s="15">
        <f>IF([1]!Table_1[[#This Row],[연도]]=2016,1,0)</f>
        <v>0</v>
      </c>
      <c r="P4935" s="15">
        <f>IF([1]!Table_1[[#This Row],[연도]]=2017,1,0)</f>
        <v>0</v>
      </c>
      <c r="Q4935" s="15">
        <f>IF([1]!Table_1[[#This Row],[연도]]=2018,1,0)</f>
        <v>0</v>
      </c>
      <c r="R4935" s="15">
        <f>IF([1]!Table_1[[#This Row],[연도]]=2019,1,0)</f>
        <v>0</v>
      </c>
      <c r="S4935" s="15">
        <f>IF([1]!Table_1[[#This Row],[연도]]=2020,1,0)</f>
        <v>0</v>
      </c>
      <c r="T4935" s="15">
        <f>IF([1]!Table_1[[#This Row],[연도]]=2021,1,0)</f>
        <v>0</v>
      </c>
      <c r="U4935" s="15">
        <f>IF([1]!Table_1[[#This Row],[연도]]=2022,1,0)</f>
        <v>0</v>
      </c>
      <c r="V4935" s="15">
        <f>IF([1]!Table_1[[#This Row],[연도]]=2023,1,0)</f>
        <v>1</v>
      </c>
      <c r="W4935" s="12">
        <v>2.13</v>
      </c>
      <c r="X4935" s="10">
        <f>Y4935/1000000000000</f>
        <v>9.8292943524999996E-2</v>
      </c>
      <c r="Y4935" s="15">
        <f>[1]!Table_1[[#This Row],[주가]]*[1]!Table_1[[#This Row],[기말주식수]]</f>
        <v>98292943525</v>
      </c>
      <c r="Z4935" s="14">
        <f>AA4935/10</f>
        <v>0.89003264997638232</v>
      </c>
      <c r="AA4935" s="15">
        <f>[1]!Table_1[[#This Row],[시가총액]]/[1]!Table_1[[#This Row],[당기순이익(세후영업이익)]]</f>
        <v>8.900326499763823</v>
      </c>
      <c r="AB4935" s="12">
        <v>1132938960</v>
      </c>
    </row>
    <row r="4936" spans="1:28" ht="19.2">
      <c r="A4936" s="10">
        <v>4935</v>
      </c>
      <c r="B4936" s="10">
        <v>67900</v>
      </c>
      <c r="C4936" s="11" t="s">
        <v>795</v>
      </c>
      <c r="D4936" s="11" t="s">
        <v>20</v>
      </c>
      <c r="E4936" s="10">
        <v>2022</v>
      </c>
      <c r="F4936" s="10">
        <v>3.6739999999999999</v>
      </c>
      <c r="G4936" s="14">
        <f>([1]!Table_1[[#This Row],[총자산]]-[1]!Table_1[[#This Row],[장부가치 자기자본]]+[1]!Table_1[[#This Row],[시가총액]])/[1]!Table_1[[#This Row],[총자산]]</f>
        <v>0.83573536351482192</v>
      </c>
      <c r="H4936" s="14">
        <f>I4936/100000000000</f>
        <v>0.33495881696000002</v>
      </c>
      <c r="I4936" s="10">
        <v>33495881696</v>
      </c>
      <c r="J4936" s="10">
        <v>-4.5599999999999996</v>
      </c>
      <c r="K4936" s="10">
        <f>L4936/1000000000000</f>
        <v>0.123802551618</v>
      </c>
      <c r="L4936" s="10">
        <v>123802551618</v>
      </c>
      <c r="M4936" s="10">
        <v>4.04</v>
      </c>
      <c r="N4936" s="10">
        <v>1</v>
      </c>
      <c r="O4936" s="14">
        <f>IF([1]!Table_1[[#This Row],[연도]]=2016,1,0)</f>
        <v>0</v>
      </c>
      <c r="P4936" s="14">
        <f>IF([1]!Table_1[[#This Row],[연도]]=2017,1,0)</f>
        <v>0</v>
      </c>
      <c r="Q4936" s="14">
        <f>IF([1]!Table_1[[#This Row],[연도]]=2018,1,0)</f>
        <v>0</v>
      </c>
      <c r="R4936" s="14">
        <f>IF([1]!Table_1[[#This Row],[연도]]=2019,1,0)</f>
        <v>0</v>
      </c>
      <c r="S4936" s="14">
        <f>IF([1]!Table_1[[#This Row],[연도]]=2020,1,0)</f>
        <v>0</v>
      </c>
      <c r="T4936" s="14">
        <f>IF([1]!Table_1[[#This Row],[연도]]=2021,1,0)</f>
        <v>0</v>
      </c>
      <c r="U4936" s="14">
        <f>IF([1]!Table_1[[#This Row],[연도]]=2022,1,0)</f>
        <v>1</v>
      </c>
      <c r="V4936" s="14">
        <f>IF([1]!Table_1[[#This Row],[연도]]=2023,1,0)</f>
        <v>0</v>
      </c>
      <c r="W4936" s="10">
        <v>1.01</v>
      </c>
      <c r="X4936" s="10">
        <f>Y4936/1000000000000</f>
        <v>0.15360512196000001</v>
      </c>
      <c r="Y4936" s="14">
        <f>[1]!Table_1[[#This Row],[주가]]*[1]!Table_1[[#This Row],[기말주식수]]</f>
        <v>153605121960</v>
      </c>
      <c r="Z4936" s="14">
        <f>AA4936/10</f>
        <v>0.45857912729117134</v>
      </c>
      <c r="AA4936" s="14">
        <f>[1]!Table_1[[#This Row],[시가총액]]/[1]!Table_1[[#This Row],[당기순이익(세후영업이익)]]</f>
        <v>4.5857912729117132</v>
      </c>
      <c r="AB4936" s="10">
        <v>904982950</v>
      </c>
    </row>
    <row r="4937" spans="1:28" ht="19.2">
      <c r="A4937" s="12">
        <v>4936</v>
      </c>
      <c r="B4937" s="12">
        <v>67900</v>
      </c>
      <c r="C4937" s="13" t="s">
        <v>795</v>
      </c>
      <c r="D4937" s="13" t="s">
        <v>20</v>
      </c>
      <c r="E4937" s="12">
        <v>2023</v>
      </c>
      <c r="F4937" s="12">
        <v>3.7589999999999999</v>
      </c>
      <c r="G4937" s="15">
        <f>([1]!Table_1[[#This Row],[총자산]]-[1]!Table_1[[#This Row],[장부가치 자기자본]]+[1]!Table_1[[#This Row],[시가총액]])/[1]!Table_1[[#This Row],[총자산]]</f>
        <v>0.67368029953932429</v>
      </c>
      <c r="H4937" s="14">
        <f>I4937/100000000000</f>
        <v>0.3212134217</v>
      </c>
      <c r="I4937" s="12">
        <v>32121342170</v>
      </c>
      <c r="J4937" s="12">
        <v>29.42</v>
      </c>
      <c r="K4937" s="10">
        <f>L4937/1000000000000</f>
        <v>0.121396161273</v>
      </c>
      <c r="L4937" s="12">
        <v>121396161273</v>
      </c>
      <c r="M4937" s="12">
        <v>1.56</v>
      </c>
      <c r="N4937" s="12">
        <v>1</v>
      </c>
      <c r="O4937" s="15">
        <f>IF([1]!Table_1[[#This Row],[연도]]=2016,1,0)</f>
        <v>0</v>
      </c>
      <c r="P4937" s="15">
        <f>IF([1]!Table_1[[#This Row],[연도]]=2017,1,0)</f>
        <v>0</v>
      </c>
      <c r="Q4937" s="15">
        <f>IF([1]!Table_1[[#This Row],[연도]]=2018,1,0)</f>
        <v>0</v>
      </c>
      <c r="R4937" s="15">
        <f>IF([1]!Table_1[[#This Row],[연도]]=2019,1,0)</f>
        <v>0</v>
      </c>
      <c r="S4937" s="15">
        <f>IF([1]!Table_1[[#This Row],[연도]]=2020,1,0)</f>
        <v>0</v>
      </c>
      <c r="T4937" s="15">
        <f>IF([1]!Table_1[[#This Row],[연도]]=2021,1,0)</f>
        <v>0</v>
      </c>
      <c r="U4937" s="15">
        <f>IF([1]!Table_1[[#This Row],[연도]]=2022,1,0)</f>
        <v>0</v>
      </c>
      <c r="V4937" s="15">
        <f>IF([1]!Table_1[[#This Row],[연도]]=2023,1,0)</f>
        <v>1</v>
      </c>
      <c r="W4937" s="12">
        <v>0.56000000000000005</v>
      </c>
      <c r="X4937" s="10">
        <f>Y4937/1000000000000</f>
        <v>0.13212952434</v>
      </c>
      <c r="Y4937" s="15">
        <f>[1]!Table_1[[#This Row],[주가]]*[1]!Table_1[[#This Row],[기말주식수]]</f>
        <v>132129524340</v>
      </c>
      <c r="Z4937" s="14">
        <f>AA4937/10</f>
        <v>0.41134496697153422</v>
      </c>
      <c r="AA4937" s="15">
        <f>[1]!Table_1[[#This Row],[시가총액]]/[1]!Table_1[[#This Row],[당기순이익(세후영업이익)]]</f>
        <v>4.113449669715342</v>
      </c>
      <c r="AB4937" s="12">
        <v>904982950</v>
      </c>
    </row>
    <row r="4938" spans="1:28" ht="19.2">
      <c r="A4938" s="10">
        <v>4937</v>
      </c>
      <c r="B4938" s="10">
        <v>67920</v>
      </c>
      <c r="C4938" s="11" t="s">
        <v>796</v>
      </c>
      <c r="D4938" s="11" t="s">
        <v>20</v>
      </c>
      <c r="E4938" s="10">
        <v>2016</v>
      </c>
      <c r="F4938" s="10">
        <v>13.89</v>
      </c>
      <c r="G4938" s="14">
        <f>([1]!Table_1[[#This Row],[총자산]]-[1]!Table_1[[#This Row],[장부가치 자기자본]]+[1]!Table_1[[#This Row],[시가총액]])/[1]!Table_1[[#This Row],[총자산]]</f>
        <v>1.2228843408003327</v>
      </c>
      <c r="H4938" s="14">
        <f>I4938/100000000000</f>
        <v>2.7506769609999999E-2</v>
      </c>
      <c r="I4938" s="10">
        <v>2750676961</v>
      </c>
      <c r="J4938" s="10">
        <v>-1.6</v>
      </c>
      <c r="K4938" s="10">
        <f>L4938/1000000000000</f>
        <v>5.8104577467999997E-2</v>
      </c>
      <c r="L4938" s="10">
        <v>58104577468</v>
      </c>
      <c r="M4938" s="10">
        <v>6.92</v>
      </c>
      <c r="N4938" s="10">
        <v>1</v>
      </c>
      <c r="O4938" s="14">
        <f>IF([1]!Table_1[[#This Row],[연도]]=2016,1,0)</f>
        <v>1</v>
      </c>
      <c r="P4938" s="14">
        <f>IF([1]!Table_1[[#This Row],[연도]]=2017,1,0)</f>
        <v>0</v>
      </c>
      <c r="Q4938" s="14">
        <f>IF([1]!Table_1[[#This Row],[연도]]=2018,1,0)</f>
        <v>0</v>
      </c>
      <c r="R4938" s="14">
        <f>IF([1]!Table_1[[#This Row],[연도]]=2019,1,0)</f>
        <v>0</v>
      </c>
      <c r="S4938" s="14">
        <f>IF([1]!Table_1[[#This Row],[연도]]=2020,1,0)</f>
        <v>0</v>
      </c>
      <c r="T4938" s="14">
        <f>IF([1]!Table_1[[#This Row],[연도]]=2021,1,0)</f>
        <v>0</v>
      </c>
      <c r="U4938" s="14">
        <f>IF([1]!Table_1[[#This Row],[연도]]=2022,1,0)</f>
        <v>0</v>
      </c>
      <c r="V4938" s="14">
        <f>IF([1]!Table_1[[#This Row],[연도]]=2023,1,0)</f>
        <v>0</v>
      </c>
      <c r="W4938" s="10">
        <v>1.3</v>
      </c>
      <c r="X4938" s="10">
        <f>Y4938/1000000000000</f>
        <v>4.6333963440000001E-2</v>
      </c>
      <c r="Y4938" s="14">
        <f>[1]!Table_1[[#This Row],[주가]]*[1]!Table_1[[#This Row],[기말주식수]]</f>
        <v>46333963440</v>
      </c>
      <c r="Z4938" s="14">
        <f>AA4938/10</f>
        <v>1.6844567390841647</v>
      </c>
      <c r="AA4938" s="14">
        <f>[1]!Table_1[[#This Row],[시가총액]]/[1]!Table_1[[#This Row],[당기순이익(세후영업이익)]]</f>
        <v>16.844567390841647</v>
      </c>
      <c r="AB4938" s="10">
        <v>484499000</v>
      </c>
    </row>
    <row r="4939" spans="1:28" ht="19.2">
      <c r="A4939" s="12">
        <v>4938</v>
      </c>
      <c r="B4939" s="12">
        <v>67990</v>
      </c>
      <c r="C4939" s="13" t="s">
        <v>797</v>
      </c>
      <c r="D4939" s="13" t="s">
        <v>20</v>
      </c>
      <c r="E4939" s="12">
        <v>2020</v>
      </c>
      <c r="F4939" s="12">
        <v>46.125</v>
      </c>
      <c r="G4939" s="15">
        <f>([1]!Table_1[[#This Row],[총자산]]-[1]!Table_1[[#This Row],[장부가치 자기자본]]+[1]!Table_1[[#This Row],[시가총액]])/[1]!Table_1[[#This Row],[총자산]]</f>
        <v>0.91993512205005756</v>
      </c>
      <c r="H4939" s="14">
        <f>I4939/100000000000</f>
        <v>0.44861580550000002</v>
      </c>
      <c r="I4939" s="12">
        <v>44861580550</v>
      </c>
      <c r="J4939" s="12">
        <v>31.39</v>
      </c>
      <c r="K4939" s="10">
        <f>L4939/1000000000000</f>
        <v>1.4511088822830001</v>
      </c>
      <c r="L4939" s="12">
        <v>1451108882283</v>
      </c>
      <c r="M4939" s="12">
        <v>2.83</v>
      </c>
      <c r="N4939" s="12">
        <v>1</v>
      </c>
      <c r="O4939" s="15">
        <f>IF([1]!Table_1[[#This Row],[연도]]=2016,1,0)</f>
        <v>0</v>
      </c>
      <c r="P4939" s="15">
        <f>IF([1]!Table_1[[#This Row],[연도]]=2017,1,0)</f>
        <v>0</v>
      </c>
      <c r="Q4939" s="15">
        <f>IF([1]!Table_1[[#This Row],[연도]]=2018,1,0)</f>
        <v>0</v>
      </c>
      <c r="R4939" s="15">
        <f>IF([1]!Table_1[[#This Row],[연도]]=2019,1,0)</f>
        <v>0</v>
      </c>
      <c r="S4939" s="15">
        <f>IF([1]!Table_1[[#This Row],[연도]]=2020,1,0)</f>
        <v>1</v>
      </c>
      <c r="T4939" s="15">
        <f>IF([1]!Table_1[[#This Row],[연도]]=2021,1,0)</f>
        <v>0</v>
      </c>
      <c r="U4939" s="15">
        <f>IF([1]!Table_1[[#This Row],[연도]]=2022,1,0)</f>
        <v>0</v>
      </c>
      <c r="V4939" s="15">
        <f>IF([1]!Table_1[[#This Row],[연도]]=2023,1,0)</f>
        <v>0</v>
      </c>
      <c r="W4939" s="12">
        <v>0.18</v>
      </c>
      <c r="X4939" s="10">
        <f>Y4939/1000000000000</f>
        <v>0.21536733738</v>
      </c>
      <c r="Y4939" s="15">
        <f>[1]!Table_1[[#This Row],[주가]]*[1]!Table_1[[#This Row],[기말주식수]]</f>
        <v>215367337380</v>
      </c>
      <c r="Z4939" s="14">
        <f>AA4939/10</f>
        <v>0.48007077490273575</v>
      </c>
      <c r="AA4939" s="15">
        <f>[1]!Table_1[[#This Row],[시가총액]]/[1]!Table_1[[#This Row],[당기순이익(세후영업이익)]]</f>
        <v>4.8007077490273575</v>
      </c>
      <c r="AB4939" s="12">
        <v>6991104500</v>
      </c>
    </row>
    <row r="4940" spans="1:28" ht="19.2">
      <c r="A4940" s="10">
        <v>4939</v>
      </c>
      <c r="B4940" s="10">
        <v>67990</v>
      </c>
      <c r="C4940" s="11" t="s">
        <v>797</v>
      </c>
      <c r="D4940" s="11" t="s">
        <v>20</v>
      </c>
      <c r="E4940" s="10">
        <v>2021</v>
      </c>
      <c r="F4940" s="10">
        <v>27.288</v>
      </c>
      <c r="G4940" s="14">
        <f>([1]!Table_1[[#This Row],[총자산]]-[1]!Table_1[[#This Row],[장부가치 자기자본]]+[1]!Table_1[[#This Row],[시가총액]])/[1]!Table_1[[#This Row],[총자산]]</f>
        <v>0.88732418654063172</v>
      </c>
      <c r="H4940" s="14">
        <f>I4940/100000000000</f>
        <v>0.56357845959999997</v>
      </c>
      <c r="I4940" s="10">
        <v>56357845960</v>
      </c>
      <c r="J4940" s="10">
        <v>6.09</v>
      </c>
      <c r="K4940" s="10">
        <f>L4940/1000000000000</f>
        <v>1.7033070582259999</v>
      </c>
      <c r="L4940" s="10">
        <v>1703307058226</v>
      </c>
      <c r="M4940" s="10">
        <v>2.1</v>
      </c>
      <c r="N4940" s="10">
        <v>1</v>
      </c>
      <c r="O4940" s="14">
        <f>IF([1]!Table_1[[#This Row],[연도]]=2016,1,0)</f>
        <v>0</v>
      </c>
      <c r="P4940" s="14">
        <f>IF([1]!Table_1[[#This Row],[연도]]=2017,1,0)</f>
        <v>0</v>
      </c>
      <c r="Q4940" s="14">
        <f>IF([1]!Table_1[[#This Row],[연도]]=2018,1,0)</f>
        <v>0</v>
      </c>
      <c r="R4940" s="14">
        <f>IF([1]!Table_1[[#This Row],[연도]]=2019,1,0)</f>
        <v>0</v>
      </c>
      <c r="S4940" s="14">
        <f>IF([1]!Table_1[[#This Row],[연도]]=2020,1,0)</f>
        <v>0</v>
      </c>
      <c r="T4940" s="14">
        <f>IF([1]!Table_1[[#This Row],[연도]]=2021,1,0)</f>
        <v>1</v>
      </c>
      <c r="U4940" s="14">
        <f>IF([1]!Table_1[[#This Row],[연도]]=2022,1,0)</f>
        <v>0</v>
      </c>
      <c r="V4940" s="14">
        <f>IF([1]!Table_1[[#This Row],[연도]]=2023,1,0)</f>
        <v>0</v>
      </c>
      <c r="W4940" s="10">
        <v>0.36</v>
      </c>
      <c r="X4940" s="10">
        <f>Y4940/1000000000000</f>
        <v>0.22543640266000001</v>
      </c>
      <c r="Y4940" s="14">
        <f>[1]!Table_1[[#This Row],[주가]]*[1]!Table_1[[#This Row],[기말주식수]]</f>
        <v>225436402660</v>
      </c>
      <c r="Z4940" s="14">
        <f>AA4940/10</f>
        <v>0.40000890527292965</v>
      </c>
      <c r="AA4940" s="14">
        <f>[1]!Table_1[[#This Row],[시가총액]]/[1]!Table_1[[#This Row],[당기순이익(세후영업이익)]]</f>
        <v>4.0000890527292965</v>
      </c>
      <c r="AB4940" s="10">
        <v>10017424900</v>
      </c>
    </row>
    <row r="4941" spans="1:28" ht="19.2">
      <c r="A4941" s="12">
        <v>4940</v>
      </c>
      <c r="B4941" s="12">
        <v>67990</v>
      </c>
      <c r="C4941" s="13" t="s">
        <v>797</v>
      </c>
      <c r="D4941" s="13" t="s">
        <v>20</v>
      </c>
      <c r="E4941" s="12">
        <v>2022</v>
      </c>
      <c r="F4941" s="12">
        <v>28.837</v>
      </c>
      <c r="G4941" s="15">
        <f>([1]!Table_1[[#This Row],[총자산]]-[1]!Table_1[[#This Row],[장부가치 자기자본]]+[1]!Table_1[[#This Row],[시가총액]])/[1]!Table_1[[#This Row],[총자산]]</f>
        <v>0.83142995654508256</v>
      </c>
      <c r="H4941" s="14">
        <f>I4941/100000000000</f>
        <v>0.64842909912000002</v>
      </c>
      <c r="I4941" s="12">
        <v>64842909912</v>
      </c>
      <c r="J4941" s="12">
        <v>13.32</v>
      </c>
      <c r="K4941" s="10">
        <f>L4941/1000000000000</f>
        <v>1.957078960881</v>
      </c>
      <c r="L4941" s="12">
        <v>1957078960881</v>
      </c>
      <c r="M4941" s="12">
        <v>1.6</v>
      </c>
      <c r="N4941" s="12">
        <v>1</v>
      </c>
      <c r="O4941" s="15">
        <f>IF([1]!Table_1[[#This Row],[연도]]=2016,1,0)</f>
        <v>0</v>
      </c>
      <c r="P4941" s="15">
        <f>IF([1]!Table_1[[#This Row],[연도]]=2017,1,0)</f>
        <v>0</v>
      </c>
      <c r="Q4941" s="15">
        <f>IF([1]!Table_1[[#This Row],[연도]]=2018,1,0)</f>
        <v>0</v>
      </c>
      <c r="R4941" s="15">
        <f>IF([1]!Table_1[[#This Row],[연도]]=2019,1,0)</f>
        <v>0</v>
      </c>
      <c r="S4941" s="15">
        <f>IF([1]!Table_1[[#This Row],[연도]]=2020,1,0)</f>
        <v>0</v>
      </c>
      <c r="T4941" s="15">
        <f>IF([1]!Table_1[[#This Row],[연도]]=2021,1,0)</f>
        <v>0</v>
      </c>
      <c r="U4941" s="15">
        <f>IF([1]!Table_1[[#This Row],[연도]]=2022,1,0)</f>
        <v>1</v>
      </c>
      <c r="V4941" s="15">
        <f>IF([1]!Table_1[[#This Row],[연도]]=2023,1,0)</f>
        <v>0</v>
      </c>
      <c r="W4941" s="12">
        <v>0.81</v>
      </c>
      <c r="X4941" s="10">
        <f>Y4941/1000000000000</f>
        <v>0.18113603496</v>
      </c>
      <c r="Y4941" s="15">
        <f>[1]!Table_1[[#This Row],[주가]]*[1]!Table_1[[#This Row],[기말주식수]]</f>
        <v>181136034960</v>
      </c>
      <c r="Z4941" s="14">
        <f>AA4941/10</f>
        <v>0.27934593806142327</v>
      </c>
      <c r="AA4941" s="15">
        <f>[1]!Table_1[[#This Row],[시가총액]]/[1]!Table_1[[#This Row],[당기순이익(세후영업이익)]]</f>
        <v>2.7934593806142325</v>
      </c>
      <c r="AB4941" s="12">
        <v>11119555800</v>
      </c>
    </row>
    <row r="4942" spans="1:28" ht="19.2">
      <c r="A4942" s="10">
        <v>4941</v>
      </c>
      <c r="B4942" s="10">
        <v>67990</v>
      </c>
      <c r="C4942" s="11" t="s">
        <v>797</v>
      </c>
      <c r="D4942" s="11" t="s">
        <v>20</v>
      </c>
      <c r="E4942" s="10">
        <v>2023</v>
      </c>
      <c r="F4942" s="10">
        <v>98.242999999999995</v>
      </c>
      <c r="G4942" s="14">
        <f>([1]!Table_1[[#This Row],[총자산]]-[1]!Table_1[[#This Row],[장부가치 자기자본]]+[1]!Table_1[[#This Row],[시가총액]])/[1]!Table_1[[#This Row],[총자산]]</f>
        <v>0.82366284479100238</v>
      </c>
      <c r="H4942" s="14">
        <f>I4942/100000000000</f>
        <v>0.42771890724</v>
      </c>
      <c r="I4942" s="10">
        <v>42771890724</v>
      </c>
      <c r="J4942" s="10">
        <v>23.79</v>
      </c>
      <c r="K4942" s="10">
        <f>L4942/1000000000000</f>
        <v>2.1959543356859998</v>
      </c>
      <c r="L4942" s="10">
        <v>2195954335686</v>
      </c>
      <c r="M4942" s="10">
        <v>1.85</v>
      </c>
      <c r="N4942" s="10">
        <v>1</v>
      </c>
      <c r="O4942" s="14">
        <f>IF([1]!Table_1[[#This Row],[연도]]=2016,1,0)</f>
        <v>0</v>
      </c>
      <c r="P4942" s="14">
        <f>IF([1]!Table_1[[#This Row],[연도]]=2017,1,0)</f>
        <v>0</v>
      </c>
      <c r="Q4942" s="14">
        <f>IF([1]!Table_1[[#This Row],[연도]]=2018,1,0)</f>
        <v>0</v>
      </c>
      <c r="R4942" s="14">
        <f>IF([1]!Table_1[[#This Row],[연도]]=2019,1,0)</f>
        <v>0</v>
      </c>
      <c r="S4942" s="14">
        <f>IF([1]!Table_1[[#This Row],[연도]]=2020,1,0)</f>
        <v>0</v>
      </c>
      <c r="T4942" s="14">
        <f>IF([1]!Table_1[[#This Row],[연도]]=2021,1,0)</f>
        <v>0</v>
      </c>
      <c r="U4942" s="14">
        <f>IF([1]!Table_1[[#This Row],[연도]]=2022,1,0)</f>
        <v>0</v>
      </c>
      <c r="V4942" s="14">
        <f>IF([1]!Table_1[[#This Row],[연도]]=2023,1,0)</f>
        <v>1</v>
      </c>
      <c r="W4942" s="10">
        <v>0.63</v>
      </c>
      <c r="X4942" s="10">
        <f>Y4942/1000000000000</f>
        <v>0.15512821125000001</v>
      </c>
      <c r="Y4942" s="14">
        <f>[1]!Table_1[[#This Row],[주가]]*[1]!Table_1[[#This Row],[기말주식수]]</f>
        <v>155128211250</v>
      </c>
      <c r="Z4942" s="14">
        <f>AA4942/10</f>
        <v>0.36268728976938835</v>
      </c>
      <c r="AA4942" s="14">
        <f>[1]!Table_1[[#This Row],[시가총액]]/[1]!Table_1[[#This Row],[당기순이익(세후영업이익)]]</f>
        <v>3.6268728976938833</v>
      </c>
      <c r="AB4942" s="10">
        <v>11166251460</v>
      </c>
    </row>
    <row r="4943" spans="1:28" ht="19.2">
      <c r="A4943" s="12">
        <v>4942</v>
      </c>
      <c r="B4943" s="12">
        <v>68240</v>
      </c>
      <c r="C4943" s="13" t="s">
        <v>798</v>
      </c>
      <c r="D4943" s="13" t="s">
        <v>20</v>
      </c>
      <c r="E4943" s="12">
        <v>2016</v>
      </c>
      <c r="F4943" s="12">
        <v>17.696999999999999</v>
      </c>
      <c r="G4943" s="15">
        <f>([1]!Table_1[[#This Row],[총자산]]-[1]!Table_1[[#This Row],[장부가치 자기자본]]+[1]!Table_1[[#This Row],[시가총액]])/[1]!Table_1[[#This Row],[총자산]]</f>
        <v>1.6234108463450265</v>
      </c>
      <c r="H4943" s="14">
        <f>I4943/100000000000</f>
        <v>9.2380310339999994E-2</v>
      </c>
      <c r="I4943" s="12">
        <v>9238031034</v>
      </c>
      <c r="J4943" s="12">
        <v>19.600000000000001</v>
      </c>
      <c r="K4943" s="10">
        <f>L4943/1000000000000</f>
        <v>7.4193619274000006E-2</v>
      </c>
      <c r="L4943" s="12">
        <v>74193619274</v>
      </c>
      <c r="M4943" s="12">
        <v>0.42</v>
      </c>
      <c r="N4943" s="12">
        <v>1</v>
      </c>
      <c r="O4943" s="15">
        <f>IF([1]!Table_1[[#This Row],[연도]]=2016,1,0)</f>
        <v>1</v>
      </c>
      <c r="P4943" s="15">
        <f>IF([1]!Table_1[[#This Row],[연도]]=2017,1,0)</f>
        <v>0</v>
      </c>
      <c r="Q4943" s="15">
        <f>IF([1]!Table_1[[#This Row],[연도]]=2018,1,0)</f>
        <v>0</v>
      </c>
      <c r="R4943" s="15">
        <f>IF([1]!Table_1[[#This Row],[연도]]=2019,1,0)</f>
        <v>0</v>
      </c>
      <c r="S4943" s="15">
        <f>IF([1]!Table_1[[#This Row],[연도]]=2020,1,0)</f>
        <v>0</v>
      </c>
      <c r="T4943" s="15">
        <f>IF([1]!Table_1[[#This Row],[연도]]=2021,1,0)</f>
        <v>0</v>
      </c>
      <c r="U4943" s="15">
        <f>IF([1]!Table_1[[#This Row],[연도]]=2022,1,0)</f>
        <v>0</v>
      </c>
      <c r="V4943" s="15">
        <f>IF([1]!Table_1[[#This Row],[연도]]=2023,1,0)</f>
        <v>0</v>
      </c>
      <c r="W4943" s="12">
        <v>0.71</v>
      </c>
      <c r="X4943" s="10">
        <f>Y4943/1000000000000</f>
        <v>0.28746050407099999</v>
      </c>
      <c r="Y4943" s="15">
        <f>[1]!Table_1[[#This Row],[주가]]*[1]!Table_1[[#This Row],[기말주식수]]</f>
        <v>287460504071</v>
      </c>
      <c r="Z4943" s="14">
        <f>AA4943/10</f>
        <v>3.1117074949523276</v>
      </c>
      <c r="AA4943" s="15">
        <f>[1]!Table_1[[#This Row],[시가총액]]/[1]!Table_1[[#This Row],[당기순이익(세후영업이익)]]</f>
        <v>31.117074949523275</v>
      </c>
      <c r="AB4943" s="12">
        <v>1197012000</v>
      </c>
    </row>
    <row r="4944" spans="1:28" ht="19.2">
      <c r="A4944" s="10">
        <v>4943</v>
      </c>
      <c r="B4944" s="10">
        <v>68240</v>
      </c>
      <c r="C4944" s="11" t="s">
        <v>798</v>
      </c>
      <c r="D4944" s="11" t="s">
        <v>20</v>
      </c>
      <c r="E4944" s="10">
        <v>2017</v>
      </c>
      <c r="F4944" s="10">
        <v>22.17</v>
      </c>
      <c r="G4944" s="14">
        <f>([1]!Table_1[[#This Row],[총자산]]-[1]!Table_1[[#This Row],[장부가치 자기자본]]+[1]!Table_1[[#This Row],[시가총액]])/[1]!Table_1[[#This Row],[총자산]]</f>
        <v>1.5477623808577197</v>
      </c>
      <c r="H4944" s="14">
        <f>I4944/100000000000</f>
        <v>8.8292271869999994E-2</v>
      </c>
      <c r="I4944" s="10">
        <v>8829227187</v>
      </c>
      <c r="J4944" s="10">
        <v>47.43</v>
      </c>
      <c r="K4944" s="10">
        <f>L4944/1000000000000</f>
        <v>0.111462045976</v>
      </c>
      <c r="L4944" s="10">
        <v>111462045976</v>
      </c>
      <c r="M4944" s="10">
        <v>2.46</v>
      </c>
      <c r="N4944" s="10">
        <v>1</v>
      </c>
      <c r="O4944" s="14">
        <f>IF([1]!Table_1[[#This Row],[연도]]=2016,1,0)</f>
        <v>0</v>
      </c>
      <c r="P4944" s="14">
        <f>IF([1]!Table_1[[#This Row],[연도]]=2017,1,0)</f>
        <v>1</v>
      </c>
      <c r="Q4944" s="14">
        <f>IF([1]!Table_1[[#This Row],[연도]]=2018,1,0)</f>
        <v>0</v>
      </c>
      <c r="R4944" s="14">
        <f>IF([1]!Table_1[[#This Row],[연도]]=2019,1,0)</f>
        <v>0</v>
      </c>
      <c r="S4944" s="14">
        <f>IF([1]!Table_1[[#This Row],[연도]]=2020,1,0)</f>
        <v>0</v>
      </c>
      <c r="T4944" s="14">
        <f>IF([1]!Table_1[[#This Row],[연도]]=2021,1,0)</f>
        <v>0</v>
      </c>
      <c r="U4944" s="14">
        <f>IF([1]!Table_1[[#This Row],[연도]]=2022,1,0)</f>
        <v>0</v>
      </c>
      <c r="V4944" s="14">
        <f>IF([1]!Table_1[[#This Row],[연도]]=2023,1,0)</f>
        <v>0</v>
      </c>
      <c r="W4944" s="10">
        <v>0.53</v>
      </c>
      <c r="X4944" s="10">
        <f>Y4944/1000000000000</f>
        <v>0.37133322118599998</v>
      </c>
      <c r="Y4944" s="14">
        <f>[1]!Table_1[[#This Row],[주가]]*[1]!Table_1[[#This Row],[기말주식수]]</f>
        <v>371333221186</v>
      </c>
      <c r="Z4944" s="14">
        <f>AA4944/10</f>
        <v>4.2057273340156494</v>
      </c>
      <c r="AA4944" s="14">
        <f>[1]!Table_1[[#This Row],[시가총액]]/[1]!Table_1[[#This Row],[당기순이익(세후영업이익)]]</f>
        <v>42.057273340156492</v>
      </c>
      <c r="AB4944" s="10">
        <v>1196951850</v>
      </c>
    </row>
    <row r="4945" spans="1:28" ht="19.2">
      <c r="A4945" s="12">
        <v>4944</v>
      </c>
      <c r="B4945" s="12">
        <v>68240</v>
      </c>
      <c r="C4945" s="13" t="s">
        <v>798</v>
      </c>
      <c r="D4945" s="13" t="s">
        <v>20</v>
      </c>
      <c r="E4945" s="12">
        <v>2018</v>
      </c>
      <c r="F4945" s="12">
        <v>21.335000000000001</v>
      </c>
      <c r="G4945" s="15">
        <f>([1]!Table_1[[#This Row],[총자산]]-[1]!Table_1[[#This Row],[장부가치 자기자본]]+[1]!Table_1[[#This Row],[시가총액]])/[1]!Table_1[[#This Row],[총자산]]</f>
        <v>1.5138164977514803</v>
      </c>
      <c r="H4945" s="14">
        <f>I4945/100000000000</f>
        <v>8.6920990229999995E-2</v>
      </c>
      <c r="I4945" s="12">
        <v>8692099023</v>
      </c>
      <c r="J4945" s="12">
        <v>1.85</v>
      </c>
      <c r="K4945" s="10">
        <f>L4945/1000000000000</f>
        <v>0.128747502293</v>
      </c>
      <c r="L4945" s="12">
        <v>128747502293</v>
      </c>
      <c r="M4945" s="12">
        <v>2.83</v>
      </c>
      <c r="N4945" s="12">
        <v>1</v>
      </c>
      <c r="O4945" s="15">
        <f>IF([1]!Table_1[[#This Row],[연도]]=2016,1,0)</f>
        <v>0</v>
      </c>
      <c r="P4945" s="15">
        <f>IF([1]!Table_1[[#This Row],[연도]]=2017,1,0)</f>
        <v>0</v>
      </c>
      <c r="Q4945" s="15">
        <f>IF([1]!Table_1[[#This Row],[연도]]=2018,1,0)</f>
        <v>1</v>
      </c>
      <c r="R4945" s="15">
        <f>IF([1]!Table_1[[#This Row],[연도]]=2019,1,0)</f>
        <v>0</v>
      </c>
      <c r="S4945" s="15">
        <f>IF([1]!Table_1[[#This Row],[연도]]=2020,1,0)</f>
        <v>0</v>
      </c>
      <c r="T4945" s="15">
        <f>IF([1]!Table_1[[#This Row],[연도]]=2021,1,0)</f>
        <v>0</v>
      </c>
      <c r="U4945" s="15">
        <f>IF([1]!Table_1[[#This Row],[연도]]=2022,1,0)</f>
        <v>0</v>
      </c>
      <c r="V4945" s="15">
        <f>IF([1]!Table_1[[#This Row],[연도]]=2023,1,0)</f>
        <v>0</v>
      </c>
      <c r="W4945" s="12">
        <v>0.56000000000000005</v>
      </c>
      <c r="X4945" s="10">
        <f>Y4945/1000000000000</f>
        <v>0.383267920988</v>
      </c>
      <c r="Y4945" s="15">
        <f>[1]!Table_1[[#This Row],[주가]]*[1]!Table_1[[#This Row],[기말주식수]]</f>
        <v>383267920988</v>
      </c>
      <c r="Z4945" s="14">
        <f>AA4945/10</f>
        <v>4.4093828196600375</v>
      </c>
      <c r="AA4945" s="15">
        <f>[1]!Table_1[[#This Row],[시가총액]]/[1]!Table_1[[#This Row],[당기순이익(세후영업이익)]]</f>
        <v>44.093828196600377</v>
      </c>
      <c r="AB4945" s="12">
        <v>1287147600</v>
      </c>
    </row>
    <row r="4946" spans="1:28" ht="19.2">
      <c r="A4946" s="10">
        <v>4945</v>
      </c>
      <c r="B4946" s="10">
        <v>68240</v>
      </c>
      <c r="C4946" s="11" t="s">
        <v>798</v>
      </c>
      <c r="D4946" s="11" t="s">
        <v>20</v>
      </c>
      <c r="E4946" s="10">
        <v>2019</v>
      </c>
      <c r="F4946" s="10">
        <v>62.588000000000001</v>
      </c>
      <c r="G4946" s="14">
        <f>([1]!Table_1[[#This Row],[총자산]]-[1]!Table_1[[#This Row],[장부가치 자기자본]]+[1]!Table_1[[#This Row],[시가총액]])/[1]!Table_1[[#This Row],[총자산]]</f>
        <v>1.3424728230317666</v>
      </c>
      <c r="H4946" s="14">
        <f>I4946/100000000000</f>
        <v>8.2555089159999998E-2</v>
      </c>
      <c r="I4946" s="10">
        <v>8255508916</v>
      </c>
      <c r="J4946" s="10">
        <v>49.92</v>
      </c>
      <c r="K4946" s="10">
        <f>L4946/1000000000000</f>
        <v>0.175077026439</v>
      </c>
      <c r="L4946" s="10">
        <v>175077026439</v>
      </c>
      <c r="M4946" s="10">
        <v>3.33</v>
      </c>
      <c r="N4946" s="10">
        <v>1</v>
      </c>
      <c r="O4946" s="14">
        <f>IF([1]!Table_1[[#This Row],[연도]]=2016,1,0)</f>
        <v>0</v>
      </c>
      <c r="P4946" s="14">
        <f>IF([1]!Table_1[[#This Row],[연도]]=2017,1,0)</f>
        <v>0</v>
      </c>
      <c r="Q4946" s="14">
        <f>IF([1]!Table_1[[#This Row],[연도]]=2018,1,0)</f>
        <v>0</v>
      </c>
      <c r="R4946" s="14">
        <f>IF([1]!Table_1[[#This Row],[연도]]=2019,1,0)</f>
        <v>1</v>
      </c>
      <c r="S4946" s="14">
        <f>IF([1]!Table_1[[#This Row],[연도]]=2020,1,0)</f>
        <v>0</v>
      </c>
      <c r="T4946" s="14">
        <f>IF([1]!Table_1[[#This Row],[연도]]=2021,1,0)</f>
        <v>0</v>
      </c>
      <c r="U4946" s="14">
        <f>IF([1]!Table_1[[#This Row],[연도]]=2022,1,0)</f>
        <v>0</v>
      </c>
      <c r="V4946" s="14">
        <f>IF([1]!Table_1[[#This Row],[연도]]=2023,1,0)</f>
        <v>0</v>
      </c>
      <c r="W4946" s="10">
        <v>0.62</v>
      </c>
      <c r="X4946" s="10">
        <f>Y4946/1000000000000</f>
        <v>0.39423329475399999</v>
      </c>
      <c r="Y4946" s="14">
        <f>[1]!Table_1[[#This Row],[주가]]*[1]!Table_1[[#This Row],[기말주식수]]</f>
        <v>394233294754</v>
      </c>
      <c r="Z4946" s="14">
        <f>AA4946/10</f>
        <v>4.7753966323013293</v>
      </c>
      <c r="AA4946" s="14">
        <f>[1]!Table_1[[#This Row],[시가총액]]/[1]!Table_1[[#This Row],[당기순이익(세후영업이익)]]</f>
        <v>47.753966323013294</v>
      </c>
      <c r="AB4946" s="10">
        <v>2658723800</v>
      </c>
    </row>
    <row r="4947" spans="1:28" ht="19.2">
      <c r="A4947" s="12">
        <v>4946</v>
      </c>
      <c r="B4947" s="12">
        <v>68240</v>
      </c>
      <c r="C4947" s="13" t="s">
        <v>798</v>
      </c>
      <c r="D4947" s="13" t="s">
        <v>20</v>
      </c>
      <c r="E4947" s="12">
        <v>2020</v>
      </c>
      <c r="F4947" s="12">
        <v>18.062999999999999</v>
      </c>
      <c r="G4947" s="15">
        <f>([1]!Table_1[[#This Row],[총자산]]-[1]!Table_1[[#This Row],[장부가치 자기자본]]+[1]!Table_1[[#This Row],[시가총액]])/[1]!Table_1[[#This Row],[총자산]]</f>
        <v>1.469820334808619</v>
      </c>
      <c r="H4947" s="14">
        <f>I4947/100000000000</f>
        <v>0.16411814224999999</v>
      </c>
      <c r="I4947" s="12">
        <v>16411814225</v>
      </c>
      <c r="J4947" s="12">
        <v>14.14</v>
      </c>
      <c r="K4947" s="10">
        <f>L4947/1000000000000</f>
        <v>0.247949668012</v>
      </c>
      <c r="L4947" s="12">
        <v>247949668012</v>
      </c>
      <c r="M4947" s="12">
        <v>2.9</v>
      </c>
      <c r="N4947" s="12">
        <v>1</v>
      </c>
      <c r="O4947" s="15">
        <f>IF([1]!Table_1[[#This Row],[연도]]=2016,1,0)</f>
        <v>0</v>
      </c>
      <c r="P4947" s="15">
        <f>IF([1]!Table_1[[#This Row],[연도]]=2017,1,0)</f>
        <v>0</v>
      </c>
      <c r="Q4947" s="15">
        <f>IF([1]!Table_1[[#This Row],[연도]]=2018,1,0)</f>
        <v>0</v>
      </c>
      <c r="R4947" s="15">
        <f>IF([1]!Table_1[[#This Row],[연도]]=2019,1,0)</f>
        <v>0</v>
      </c>
      <c r="S4947" s="15">
        <f>IF([1]!Table_1[[#This Row],[연도]]=2020,1,0)</f>
        <v>1</v>
      </c>
      <c r="T4947" s="15">
        <f>IF([1]!Table_1[[#This Row],[연도]]=2021,1,0)</f>
        <v>0</v>
      </c>
      <c r="U4947" s="15">
        <f>IF([1]!Table_1[[#This Row],[연도]]=2022,1,0)</f>
        <v>0</v>
      </c>
      <c r="V4947" s="15">
        <f>IF([1]!Table_1[[#This Row],[연도]]=2023,1,0)</f>
        <v>0</v>
      </c>
      <c r="W4947" s="12">
        <v>0.51</v>
      </c>
      <c r="X4947" s="10">
        <f>Y4947/1000000000000</f>
        <v>0.50989342788000003</v>
      </c>
      <c r="Y4947" s="15">
        <f>[1]!Table_1[[#This Row],[주가]]*[1]!Table_1[[#This Row],[기말주식수]]</f>
        <v>509893427880</v>
      </c>
      <c r="Z4947" s="14">
        <f>AA4947/10</f>
        <v>3.1068681432140695</v>
      </c>
      <c r="AA4947" s="15">
        <f>[1]!Table_1[[#This Row],[시가총액]]/[1]!Table_1[[#This Row],[당기순이익(세후영업이익)]]</f>
        <v>31.068681432140693</v>
      </c>
      <c r="AB4947" s="12">
        <v>2659261200</v>
      </c>
    </row>
    <row r="4948" spans="1:28" ht="19.2">
      <c r="A4948" s="10">
        <v>4947</v>
      </c>
      <c r="B4948" s="10">
        <v>68240</v>
      </c>
      <c r="C4948" s="11" t="s">
        <v>798</v>
      </c>
      <c r="D4948" s="11" t="s">
        <v>20</v>
      </c>
      <c r="E4948" s="10">
        <v>2021</v>
      </c>
      <c r="F4948" s="10">
        <v>-8.5299999999999994</v>
      </c>
      <c r="G4948" s="14">
        <f>([1]!Table_1[[#This Row],[총자산]]-[1]!Table_1[[#This Row],[장부가치 자기자본]]+[1]!Table_1[[#This Row],[시가총액]])/[1]!Table_1[[#This Row],[총자산]]</f>
        <v>1.9169143371555775</v>
      </c>
      <c r="H4948" s="14">
        <f>I4948/100000000000</f>
        <v>-0.14491737837999999</v>
      </c>
      <c r="I4948" s="10">
        <v>-14491737838</v>
      </c>
      <c r="J4948" s="10">
        <v>10.63</v>
      </c>
      <c r="K4948" s="10">
        <f>L4948/1000000000000</f>
        <v>0.29545415658500002</v>
      </c>
      <c r="L4948" s="10">
        <v>295454156585</v>
      </c>
      <c r="M4948" s="10">
        <v>5.23</v>
      </c>
      <c r="N4948" s="10">
        <v>1</v>
      </c>
      <c r="O4948" s="14">
        <f>IF([1]!Table_1[[#This Row],[연도]]=2016,1,0)</f>
        <v>0</v>
      </c>
      <c r="P4948" s="14">
        <f>IF([1]!Table_1[[#This Row],[연도]]=2017,1,0)</f>
        <v>0</v>
      </c>
      <c r="Q4948" s="14">
        <f>IF([1]!Table_1[[#This Row],[연도]]=2018,1,0)</f>
        <v>0</v>
      </c>
      <c r="R4948" s="14">
        <f>IF([1]!Table_1[[#This Row],[연도]]=2019,1,0)</f>
        <v>0</v>
      </c>
      <c r="S4948" s="14">
        <f>IF([1]!Table_1[[#This Row],[연도]]=2020,1,0)</f>
        <v>0</v>
      </c>
      <c r="T4948" s="14">
        <f>IF([1]!Table_1[[#This Row],[연도]]=2021,1,0)</f>
        <v>1</v>
      </c>
      <c r="U4948" s="14">
        <f>IF([1]!Table_1[[#This Row],[연도]]=2022,1,0)</f>
        <v>0</v>
      </c>
      <c r="V4948" s="14">
        <f>IF([1]!Table_1[[#This Row],[연도]]=2023,1,0)</f>
        <v>0</v>
      </c>
      <c r="W4948" s="10">
        <v>0.36</v>
      </c>
      <c r="X4948" s="10">
        <f>Y4948/1000000000000</f>
        <v>0.88865943130500002</v>
      </c>
      <c r="Y4948" s="14">
        <f>[1]!Table_1[[#This Row],[주가]]*[1]!Table_1[[#This Row],[기말주식수]]</f>
        <v>888659431305</v>
      </c>
      <c r="Z4948" s="14">
        <f>AA4948/10</f>
        <v>-6.1321798754513184</v>
      </c>
      <c r="AA4948" s="14">
        <f>[1]!Table_1[[#This Row],[시가총액]]/[1]!Table_1[[#This Row],[당기순이익(세후영업이익)]]</f>
        <v>-61.321798754513182</v>
      </c>
      <c r="AB4948" s="10">
        <v>1557121850</v>
      </c>
    </row>
    <row r="4949" spans="1:28" ht="19.2">
      <c r="A4949" s="12">
        <v>4948</v>
      </c>
      <c r="B4949" s="12">
        <v>68270</v>
      </c>
      <c r="C4949" s="13" t="s">
        <v>799</v>
      </c>
      <c r="D4949" s="13" t="s">
        <v>6</v>
      </c>
      <c r="E4949" s="12">
        <v>2021</v>
      </c>
      <c r="F4949" s="12">
        <v>17.326000000000001</v>
      </c>
      <c r="G4949" s="15">
        <f>([1]!Table_1[[#This Row],[총자산]]-[1]!Table_1[[#This Row],[장부가치 자기자본]]+[1]!Table_1[[#This Row],[시가총액]])/[1]!Table_1[[#This Row],[총자산]]</f>
        <v>4.7148210887786313</v>
      </c>
      <c r="H4949" s="14">
        <f>I4949/100000000000</f>
        <v>7.5685700000000002</v>
      </c>
      <c r="I4949" s="12">
        <v>756857000000</v>
      </c>
      <c r="J4949" s="12">
        <v>13.03</v>
      </c>
      <c r="K4949" s="10">
        <f>L4949/1000000000000</f>
        <v>1.9116012630300001</v>
      </c>
      <c r="L4949" s="12">
        <v>1911601263030</v>
      </c>
      <c r="M4949" s="12">
        <v>7.89</v>
      </c>
      <c r="N4949" s="12">
        <v>1</v>
      </c>
      <c r="O4949" s="15">
        <f>IF([1]!Table_1[[#This Row],[연도]]=2016,1,0)</f>
        <v>0</v>
      </c>
      <c r="P4949" s="15">
        <f>IF([1]!Table_1[[#This Row],[연도]]=2017,1,0)</f>
        <v>0</v>
      </c>
      <c r="Q4949" s="15">
        <f>IF([1]!Table_1[[#This Row],[연도]]=2018,1,0)</f>
        <v>0</v>
      </c>
      <c r="R4949" s="15">
        <f>IF([1]!Table_1[[#This Row],[연도]]=2019,1,0)</f>
        <v>0</v>
      </c>
      <c r="S4949" s="15">
        <f>IF([1]!Table_1[[#This Row],[연도]]=2020,1,0)</f>
        <v>0</v>
      </c>
      <c r="T4949" s="15">
        <f>IF([1]!Table_1[[#This Row],[연도]]=2021,1,0)</f>
        <v>1</v>
      </c>
      <c r="U4949" s="15">
        <f>IF([1]!Table_1[[#This Row],[연도]]=2022,1,0)</f>
        <v>0</v>
      </c>
      <c r="V4949" s="15">
        <f>IF([1]!Table_1[[#This Row],[연도]]=2023,1,0)</f>
        <v>0</v>
      </c>
      <c r="W4949" s="12">
        <v>0.12</v>
      </c>
      <c r="X4949" s="10">
        <f>Y4949/1000000000000</f>
        <v>25.128724730736</v>
      </c>
      <c r="Y4949" s="15">
        <f>[1]!Table_1[[#This Row],[주가]]*[1]!Table_1[[#This Row],[기말주식수]]</f>
        <v>25128724730736</v>
      </c>
      <c r="Z4949" s="14">
        <f>AA4949/10</f>
        <v>3.3201416820794414</v>
      </c>
      <c r="AA4949" s="15">
        <f>[1]!Table_1[[#This Row],[시가총액]]/[1]!Table_1[[#This Row],[당기순이익(세후영업이익)]]</f>
        <v>33.201416820794414</v>
      </c>
      <c r="AB4949" s="12">
        <v>102467998500</v>
      </c>
    </row>
    <row r="4950" spans="1:28" ht="19.2">
      <c r="A4950" s="10">
        <v>4949</v>
      </c>
      <c r="B4950" s="10">
        <v>68270</v>
      </c>
      <c r="C4950" s="11" t="s">
        <v>799</v>
      </c>
      <c r="D4950" s="11" t="s">
        <v>6</v>
      </c>
      <c r="E4950" s="10">
        <v>2022</v>
      </c>
      <c r="F4950" s="10">
        <v>9.5239999999999991</v>
      </c>
      <c r="G4950" s="14">
        <f>([1]!Table_1[[#This Row],[총자산]]-[1]!Table_1[[#This Row],[장부가치 자기자본]]+[1]!Table_1[[#This Row],[시가총액]])/[1]!Table_1[[#This Row],[총자산]]</f>
        <v>3.9380735771652264</v>
      </c>
      <c r="H4950" s="14">
        <f>I4950/100000000000</f>
        <v>6.4719800000000003</v>
      </c>
      <c r="I4950" s="10">
        <v>647198000000</v>
      </c>
      <c r="J4950" s="10">
        <v>3.83</v>
      </c>
      <c r="K4950" s="10">
        <f>L4950/1000000000000</f>
        <v>2.2839674803940002</v>
      </c>
      <c r="L4950" s="10">
        <v>2283967480394</v>
      </c>
      <c r="M4950" s="10">
        <v>4.63</v>
      </c>
      <c r="N4950" s="10">
        <v>1</v>
      </c>
      <c r="O4950" s="14">
        <f>IF([1]!Table_1[[#This Row],[연도]]=2016,1,0)</f>
        <v>0</v>
      </c>
      <c r="P4950" s="14">
        <f>IF([1]!Table_1[[#This Row],[연도]]=2017,1,0)</f>
        <v>0</v>
      </c>
      <c r="Q4950" s="14">
        <f>IF([1]!Table_1[[#This Row],[연도]]=2018,1,0)</f>
        <v>0</v>
      </c>
      <c r="R4950" s="14">
        <f>IF([1]!Table_1[[#This Row],[연도]]=2019,1,0)</f>
        <v>0</v>
      </c>
      <c r="S4950" s="14">
        <f>IF([1]!Table_1[[#This Row],[연도]]=2020,1,0)</f>
        <v>0</v>
      </c>
      <c r="T4950" s="14">
        <f>IF([1]!Table_1[[#This Row],[연도]]=2021,1,0)</f>
        <v>0</v>
      </c>
      <c r="U4950" s="14">
        <f>IF([1]!Table_1[[#This Row],[연도]]=2022,1,0)</f>
        <v>1</v>
      </c>
      <c r="V4950" s="14">
        <f>IF([1]!Table_1[[#This Row],[연도]]=2023,1,0)</f>
        <v>0</v>
      </c>
      <c r="W4950" s="10">
        <v>0.28999999999999998</v>
      </c>
      <c r="X4950" s="10">
        <f>Y4950/1000000000000</f>
        <v>21.58431225132</v>
      </c>
      <c r="Y4950" s="14">
        <f>[1]!Table_1[[#This Row],[주가]]*[1]!Table_1[[#This Row],[기말주식수]]</f>
        <v>21584312251320</v>
      </c>
      <c r="Z4950" s="14">
        <f>AA4950/10</f>
        <v>3.3350400111434211</v>
      </c>
      <c r="AA4950" s="14">
        <f>[1]!Table_1[[#This Row],[시가총액]]/[1]!Table_1[[#This Row],[당기순이익(세후영업이익)]]</f>
        <v>33.350400111434212</v>
      </c>
      <c r="AB4950" s="10">
        <v>51672265125</v>
      </c>
    </row>
    <row r="4951" spans="1:28" ht="19.2">
      <c r="A4951" s="12">
        <v>4950</v>
      </c>
      <c r="B4951" s="12">
        <v>68270</v>
      </c>
      <c r="C4951" s="13" t="s">
        <v>799</v>
      </c>
      <c r="D4951" s="13" t="s">
        <v>6</v>
      </c>
      <c r="E4951" s="12">
        <v>2023</v>
      </c>
      <c r="F4951" s="12">
        <v>19.196000000000002</v>
      </c>
      <c r="G4951" s="15">
        <f>([1]!Table_1[[#This Row],[총자산]]-[1]!Table_1[[#This Row],[장부가치 자기자본]]+[1]!Table_1[[#This Row],[시가총액]])/[1]!Table_1[[#This Row],[총자산]]</f>
        <v>1.5547583658904767</v>
      </c>
      <c r="H4951" s="14">
        <f>I4951/100000000000</f>
        <v>6.5148099999999998</v>
      </c>
      <c r="I4951" s="12">
        <v>651481000000</v>
      </c>
      <c r="J4951" s="12">
        <v>238.06</v>
      </c>
      <c r="K4951" s="10">
        <f>L4951/1000000000000</f>
        <v>2.17643153138</v>
      </c>
      <c r="L4951" s="12">
        <v>2176431531380</v>
      </c>
      <c r="M4951" s="12">
        <v>5.09</v>
      </c>
      <c r="N4951" s="12">
        <v>1</v>
      </c>
      <c r="O4951" s="15">
        <f>IF([1]!Table_1[[#This Row],[연도]]=2016,1,0)</f>
        <v>0</v>
      </c>
      <c r="P4951" s="15">
        <f>IF([1]!Table_1[[#This Row],[연도]]=2017,1,0)</f>
        <v>0</v>
      </c>
      <c r="Q4951" s="15">
        <f>IF([1]!Table_1[[#This Row],[연도]]=2018,1,0)</f>
        <v>0</v>
      </c>
      <c r="R4951" s="15">
        <f>IF([1]!Table_1[[#This Row],[연도]]=2019,1,0)</f>
        <v>0</v>
      </c>
      <c r="S4951" s="15">
        <f>IF([1]!Table_1[[#This Row],[연도]]=2020,1,0)</f>
        <v>0</v>
      </c>
      <c r="T4951" s="15">
        <f>IF([1]!Table_1[[#This Row],[연도]]=2021,1,0)</f>
        <v>0</v>
      </c>
      <c r="U4951" s="15">
        <f>IF([1]!Table_1[[#This Row],[연도]]=2022,1,0)</f>
        <v>0</v>
      </c>
      <c r="V4951" s="15">
        <f>IF([1]!Table_1[[#This Row],[연도]]=2023,1,0)</f>
        <v>1</v>
      </c>
      <c r="W4951" s="12">
        <v>0.23</v>
      </c>
      <c r="X4951" s="10">
        <f>Y4951/1000000000000</f>
        <v>28.175213086500001</v>
      </c>
      <c r="Y4951" s="15">
        <f>[1]!Table_1[[#This Row],[주가]]*[1]!Table_1[[#This Row],[기말주식수]]</f>
        <v>28175213086500</v>
      </c>
      <c r="Z4951" s="14">
        <f>AA4951/10</f>
        <v>4.3247942897030001</v>
      </c>
      <c r="AA4951" s="15">
        <f>[1]!Table_1[[#This Row],[시가총액]]/[1]!Table_1[[#This Row],[당기순이익(세후영업이익)]]</f>
        <v>43.247942897030001</v>
      </c>
      <c r="AB4951" s="12">
        <v>103603764500</v>
      </c>
    </row>
    <row r="4952" spans="1:28" ht="19.2">
      <c r="A4952" s="10">
        <v>4951</v>
      </c>
      <c r="B4952" s="10">
        <v>68290</v>
      </c>
      <c r="C4952" s="11" t="s">
        <v>800</v>
      </c>
      <c r="D4952" s="11" t="s">
        <v>6</v>
      </c>
      <c r="E4952" s="10">
        <v>2016</v>
      </c>
      <c r="F4952" s="10">
        <v>11.106</v>
      </c>
      <c r="G4952" s="14">
        <f>([1]!Table_1[[#This Row],[총자산]]-[1]!Table_1[[#This Row],[장부가치 자기자본]]+[1]!Table_1[[#This Row],[시가총액]])/[1]!Table_1[[#This Row],[총자산]]</f>
        <v>1.0096052790277523</v>
      </c>
      <c r="H4952" s="14">
        <f>I4952/100000000000</f>
        <v>0.1223481758</v>
      </c>
      <c r="I4952" s="10">
        <v>12234817580</v>
      </c>
      <c r="J4952" s="10">
        <v>13.76</v>
      </c>
      <c r="K4952" s="10">
        <f>L4952/1000000000000</f>
        <v>0.16330024760699999</v>
      </c>
      <c r="L4952" s="10">
        <v>163300247607</v>
      </c>
      <c r="M4952" s="10">
        <v>1.42</v>
      </c>
      <c r="N4952" s="10">
        <v>1</v>
      </c>
      <c r="O4952" s="14">
        <f>IF([1]!Table_1[[#This Row],[연도]]=2016,1,0)</f>
        <v>1</v>
      </c>
      <c r="P4952" s="14">
        <f>IF([1]!Table_1[[#This Row],[연도]]=2017,1,0)</f>
        <v>0</v>
      </c>
      <c r="Q4952" s="14">
        <f>IF([1]!Table_1[[#This Row],[연도]]=2018,1,0)</f>
        <v>0</v>
      </c>
      <c r="R4952" s="14">
        <f>IF([1]!Table_1[[#This Row],[연도]]=2019,1,0)</f>
        <v>0</v>
      </c>
      <c r="S4952" s="14">
        <f>IF([1]!Table_1[[#This Row],[연도]]=2020,1,0)</f>
        <v>0</v>
      </c>
      <c r="T4952" s="14">
        <f>IF([1]!Table_1[[#This Row],[연도]]=2021,1,0)</f>
        <v>0</v>
      </c>
      <c r="U4952" s="14">
        <f>IF([1]!Table_1[[#This Row],[연도]]=2022,1,0)</f>
        <v>0</v>
      </c>
      <c r="V4952" s="14">
        <f>IF([1]!Table_1[[#This Row],[연도]]=2023,1,0)</f>
        <v>0</v>
      </c>
      <c r="W4952" s="10">
        <v>1.3</v>
      </c>
      <c r="X4952" s="10">
        <f>Y4952/1000000000000</f>
        <v>0.1115</v>
      </c>
      <c r="Y4952" s="14">
        <f>[1]!Table_1[[#This Row],[주가]]*[1]!Table_1[[#This Row],[기말주식수]]</f>
        <v>111500000000</v>
      </c>
      <c r="Z4952" s="14">
        <f>AA4952/10</f>
        <v>0.91133357135023174</v>
      </c>
      <c r="AA4952" s="14">
        <f>[1]!Table_1[[#This Row],[시가총액]]/[1]!Table_1[[#This Row],[당기순이익(세후영업이익)]]</f>
        <v>9.1133357135023179</v>
      </c>
      <c r="AB4952" s="10">
        <v>1100000000</v>
      </c>
    </row>
    <row r="4953" spans="1:28" ht="19.2">
      <c r="A4953" s="12">
        <v>4952</v>
      </c>
      <c r="B4953" s="12">
        <v>68290</v>
      </c>
      <c r="C4953" s="13" t="s">
        <v>800</v>
      </c>
      <c r="D4953" s="13" t="s">
        <v>6</v>
      </c>
      <c r="E4953" s="12">
        <v>2017</v>
      </c>
      <c r="F4953" s="12">
        <v>25.593</v>
      </c>
      <c r="G4953" s="15">
        <f>([1]!Table_1[[#This Row],[총자산]]-[1]!Table_1[[#This Row],[장부가치 자기자본]]+[1]!Table_1[[#This Row],[시가총액]])/[1]!Table_1[[#This Row],[총자산]]</f>
        <v>1.0155700271291808</v>
      </c>
      <c r="H4953" s="14">
        <f>I4953/100000000000</f>
        <v>0.11008504999</v>
      </c>
      <c r="I4953" s="12">
        <v>11008504999</v>
      </c>
      <c r="J4953" s="12">
        <v>4.6100000000000003</v>
      </c>
      <c r="K4953" s="10">
        <f>L4953/1000000000000</f>
        <v>0.17657963926600001</v>
      </c>
      <c r="L4953" s="12">
        <v>176579639266</v>
      </c>
      <c r="M4953" s="12">
        <v>1.02</v>
      </c>
      <c r="N4953" s="12">
        <v>1</v>
      </c>
      <c r="O4953" s="15">
        <f>IF([1]!Table_1[[#This Row],[연도]]=2016,1,0)</f>
        <v>0</v>
      </c>
      <c r="P4953" s="15">
        <f>IF([1]!Table_1[[#This Row],[연도]]=2017,1,0)</f>
        <v>1</v>
      </c>
      <c r="Q4953" s="15">
        <f>IF([1]!Table_1[[#This Row],[연도]]=2018,1,0)</f>
        <v>0</v>
      </c>
      <c r="R4953" s="15">
        <f>IF([1]!Table_1[[#This Row],[연도]]=2019,1,0)</f>
        <v>0</v>
      </c>
      <c r="S4953" s="15">
        <f>IF([1]!Table_1[[#This Row],[연도]]=2020,1,0)</f>
        <v>0</v>
      </c>
      <c r="T4953" s="15">
        <f>IF([1]!Table_1[[#This Row],[연도]]=2021,1,0)</f>
        <v>0</v>
      </c>
      <c r="U4953" s="15">
        <f>IF([1]!Table_1[[#This Row],[연도]]=2022,1,0)</f>
        <v>0</v>
      </c>
      <c r="V4953" s="15">
        <f>IF([1]!Table_1[[#This Row],[연도]]=2023,1,0)</f>
        <v>0</v>
      </c>
      <c r="W4953" s="12">
        <v>0.81</v>
      </c>
      <c r="X4953" s="10">
        <f>Y4953/1000000000000</f>
        <v>0.1195</v>
      </c>
      <c r="Y4953" s="15">
        <f>[1]!Table_1[[#This Row],[주가]]*[1]!Table_1[[#This Row],[기말주식수]]</f>
        <v>119500000000</v>
      </c>
      <c r="Z4953" s="14">
        <f>AA4953/10</f>
        <v>1.0855243287881073</v>
      </c>
      <c r="AA4953" s="15">
        <f>[1]!Table_1[[#This Row],[시가총액]]/[1]!Table_1[[#This Row],[당기순이익(세후영업이익)]]</f>
        <v>10.855243287881073</v>
      </c>
      <c r="AB4953" s="12">
        <v>1500000000</v>
      </c>
    </row>
    <row r="4954" spans="1:28" ht="19.2">
      <c r="A4954" s="10">
        <v>4953</v>
      </c>
      <c r="B4954" s="10">
        <v>68290</v>
      </c>
      <c r="C4954" s="11" t="s">
        <v>800</v>
      </c>
      <c r="D4954" s="11" t="s">
        <v>6</v>
      </c>
      <c r="E4954" s="10">
        <v>2018</v>
      </c>
      <c r="F4954" s="10">
        <v>218.34100000000001</v>
      </c>
      <c r="G4954" s="14">
        <f>([1]!Table_1[[#This Row],[총자산]]-[1]!Table_1[[#This Row],[장부가치 자기자본]]+[1]!Table_1[[#This Row],[시가총액]])/[1]!Table_1[[#This Row],[총자산]]</f>
        <v>0.97420893461727909</v>
      </c>
      <c r="H4954" s="14">
        <f>I4954/100000000000</f>
        <v>3.3108303870000001E-2</v>
      </c>
      <c r="I4954" s="10">
        <v>3310830387</v>
      </c>
      <c r="J4954" s="10">
        <v>3.32</v>
      </c>
      <c r="K4954" s="10">
        <f>L4954/1000000000000</f>
        <v>0.186065483226</v>
      </c>
      <c r="L4954" s="10">
        <v>186065483226</v>
      </c>
      <c r="M4954" s="10">
        <v>2.4500000000000002</v>
      </c>
      <c r="N4954" s="10">
        <v>1</v>
      </c>
      <c r="O4954" s="14">
        <f>IF([1]!Table_1[[#This Row],[연도]]=2016,1,0)</f>
        <v>0</v>
      </c>
      <c r="P4954" s="14">
        <f>IF([1]!Table_1[[#This Row],[연도]]=2017,1,0)</f>
        <v>0</v>
      </c>
      <c r="Q4954" s="14">
        <f>IF([1]!Table_1[[#This Row],[연도]]=2018,1,0)</f>
        <v>1</v>
      </c>
      <c r="R4954" s="14">
        <f>IF([1]!Table_1[[#This Row],[연도]]=2019,1,0)</f>
        <v>0</v>
      </c>
      <c r="S4954" s="14">
        <f>IF([1]!Table_1[[#This Row],[연도]]=2020,1,0)</f>
        <v>0</v>
      </c>
      <c r="T4954" s="14">
        <f>IF([1]!Table_1[[#This Row],[연도]]=2021,1,0)</f>
        <v>0</v>
      </c>
      <c r="U4954" s="14">
        <f>IF([1]!Table_1[[#This Row],[연도]]=2022,1,0)</f>
        <v>0</v>
      </c>
      <c r="V4954" s="14">
        <f>IF([1]!Table_1[[#This Row],[연도]]=2023,1,0)</f>
        <v>0</v>
      </c>
      <c r="W4954" s="10">
        <v>1.23</v>
      </c>
      <c r="X4954" s="10">
        <f>Y4954/1000000000000</f>
        <v>0.111</v>
      </c>
      <c r="Y4954" s="14">
        <f>[1]!Table_1[[#This Row],[주가]]*[1]!Table_1[[#This Row],[기말주식수]]</f>
        <v>111000000000</v>
      </c>
      <c r="Z4954" s="14">
        <f>AA4954/10</f>
        <v>3.3526332377473134</v>
      </c>
      <c r="AA4954" s="14">
        <f>[1]!Table_1[[#This Row],[시가총액]]/[1]!Table_1[[#This Row],[당기순이익(세후영업이익)]]</f>
        <v>33.526332377473132</v>
      </c>
      <c r="AB4954" s="10">
        <v>1000000000</v>
      </c>
    </row>
    <row r="4955" spans="1:28" ht="19.2">
      <c r="A4955" s="12">
        <v>4954</v>
      </c>
      <c r="B4955" s="12">
        <v>68290</v>
      </c>
      <c r="C4955" s="13" t="s">
        <v>800</v>
      </c>
      <c r="D4955" s="13" t="s">
        <v>6</v>
      </c>
      <c r="E4955" s="12">
        <v>2019</v>
      </c>
      <c r="F4955" s="12">
        <v>15.145</v>
      </c>
      <c r="G4955" s="15">
        <f>([1]!Table_1[[#This Row],[총자산]]-[1]!Table_1[[#This Row],[장부가치 자기자본]]+[1]!Table_1[[#This Row],[시가총액]])/[1]!Table_1[[#This Row],[총자산]]</f>
        <v>1.5466971695881586</v>
      </c>
      <c r="H4955" s="14">
        <f>I4955/100000000000</f>
        <v>4.7979751639999998E-2</v>
      </c>
      <c r="I4955" s="12">
        <v>4797975164</v>
      </c>
      <c r="J4955" s="12">
        <v>26.61</v>
      </c>
      <c r="K4955" s="10">
        <f>L4955/1000000000000</f>
        <v>0.20204337352900001</v>
      </c>
      <c r="L4955" s="12">
        <v>202043373529</v>
      </c>
      <c r="M4955" s="12">
        <v>2.48</v>
      </c>
      <c r="N4955" s="12">
        <v>1</v>
      </c>
      <c r="O4955" s="15">
        <f>IF([1]!Table_1[[#This Row],[연도]]=2016,1,0)</f>
        <v>0</v>
      </c>
      <c r="P4955" s="15">
        <f>IF([1]!Table_1[[#This Row],[연도]]=2017,1,0)</f>
        <v>0</v>
      </c>
      <c r="Q4955" s="15">
        <f>IF([1]!Table_1[[#This Row],[연도]]=2018,1,0)</f>
        <v>0</v>
      </c>
      <c r="R4955" s="15">
        <f>IF([1]!Table_1[[#This Row],[연도]]=2019,1,0)</f>
        <v>1</v>
      </c>
      <c r="S4955" s="15">
        <f>IF([1]!Table_1[[#This Row],[연도]]=2020,1,0)</f>
        <v>0</v>
      </c>
      <c r="T4955" s="15">
        <f>IF([1]!Table_1[[#This Row],[연도]]=2021,1,0)</f>
        <v>0</v>
      </c>
      <c r="U4955" s="15">
        <f>IF([1]!Table_1[[#This Row],[연도]]=2022,1,0)</f>
        <v>0</v>
      </c>
      <c r="V4955" s="15">
        <f>IF([1]!Table_1[[#This Row],[연도]]=2023,1,0)</f>
        <v>0</v>
      </c>
      <c r="W4955" s="12">
        <v>1.04</v>
      </c>
      <c r="X4955" s="10">
        <f>Y4955/1000000000000</f>
        <v>0.2535</v>
      </c>
      <c r="Y4955" s="15">
        <f>[1]!Table_1[[#This Row],[주가]]*[1]!Table_1[[#This Row],[기말주식수]]</f>
        <v>253500000000</v>
      </c>
      <c r="Z4955" s="14">
        <f>AA4955/10</f>
        <v>5.2834787870944471</v>
      </c>
      <c r="AA4955" s="15">
        <f>[1]!Table_1[[#This Row],[시가총액]]/[1]!Table_1[[#This Row],[당기순이익(세후영업이익)]]</f>
        <v>52.834787870944467</v>
      </c>
      <c r="AB4955" s="12">
        <v>1000000000</v>
      </c>
    </row>
    <row r="4956" spans="1:28" ht="19.2">
      <c r="A4956" s="10">
        <v>4955</v>
      </c>
      <c r="B4956" s="10">
        <v>68290</v>
      </c>
      <c r="C4956" s="11" t="s">
        <v>800</v>
      </c>
      <c r="D4956" s="11" t="s">
        <v>6</v>
      </c>
      <c r="E4956" s="10">
        <v>2020</v>
      </c>
      <c r="F4956" s="10">
        <v>3.754</v>
      </c>
      <c r="G4956" s="14">
        <f>([1]!Table_1[[#This Row],[총자산]]-[1]!Table_1[[#This Row],[장부가치 자기자본]]+[1]!Table_1[[#This Row],[시가총액]])/[1]!Table_1[[#This Row],[총자산]]</f>
        <v>1.2251754900772875</v>
      </c>
      <c r="H4956" s="14">
        <f>I4956/100000000000</f>
        <v>-4.508253735E-2</v>
      </c>
      <c r="I4956" s="10">
        <v>-4508253735</v>
      </c>
      <c r="J4956" s="10">
        <v>21.08</v>
      </c>
      <c r="K4956" s="10">
        <f>L4956/1000000000000</f>
        <v>0.16710617597800001</v>
      </c>
      <c r="L4956" s="10">
        <v>167106175978</v>
      </c>
      <c r="M4956" s="10">
        <v>4.03</v>
      </c>
      <c r="N4956" s="10">
        <v>1</v>
      </c>
      <c r="O4956" s="14">
        <f>IF([1]!Table_1[[#This Row],[연도]]=2016,1,0)</f>
        <v>0</v>
      </c>
      <c r="P4956" s="14">
        <f>IF([1]!Table_1[[#This Row],[연도]]=2017,1,0)</f>
        <v>0</v>
      </c>
      <c r="Q4956" s="14">
        <f>IF([1]!Table_1[[#This Row],[연도]]=2018,1,0)</f>
        <v>0</v>
      </c>
      <c r="R4956" s="14">
        <f>IF([1]!Table_1[[#This Row],[연도]]=2019,1,0)</f>
        <v>0</v>
      </c>
      <c r="S4956" s="14">
        <f>IF([1]!Table_1[[#This Row],[연도]]=2020,1,0)</f>
        <v>1</v>
      </c>
      <c r="T4956" s="14">
        <f>IF([1]!Table_1[[#This Row],[연도]]=2021,1,0)</f>
        <v>0</v>
      </c>
      <c r="U4956" s="14">
        <f>IF([1]!Table_1[[#This Row],[연도]]=2022,1,0)</f>
        <v>0</v>
      </c>
      <c r="V4956" s="14">
        <f>IF([1]!Table_1[[#This Row],[연도]]=2023,1,0)</f>
        <v>0</v>
      </c>
      <c r="W4956" s="10">
        <v>0.68</v>
      </c>
      <c r="X4956" s="10">
        <f>Y4956/1000000000000</f>
        <v>0.23949999999999999</v>
      </c>
      <c r="Y4956" s="14">
        <f>[1]!Table_1[[#This Row],[주가]]*[1]!Table_1[[#This Row],[기말주식수]]</f>
        <v>239500000000</v>
      </c>
      <c r="Z4956" s="14">
        <f>AA4956/10</f>
        <v>-5.312478269371411</v>
      </c>
      <c r="AA4956" s="14">
        <f>[1]!Table_1[[#This Row],[시가총액]]/[1]!Table_1[[#This Row],[당기순이익(세후영업이익)]]</f>
        <v>-53.12478269371411</v>
      </c>
      <c r="AB4956" s="10">
        <v>2000000000</v>
      </c>
    </row>
    <row r="4957" spans="1:28" ht="19.2">
      <c r="A4957" s="12">
        <v>4956</v>
      </c>
      <c r="B4957" s="12">
        <v>68290</v>
      </c>
      <c r="C4957" s="13" t="s">
        <v>800</v>
      </c>
      <c r="D4957" s="13" t="s">
        <v>6</v>
      </c>
      <c r="E4957" s="12">
        <v>2021</v>
      </c>
      <c r="F4957" s="12">
        <v>33.698</v>
      </c>
      <c r="G4957" s="15">
        <f>([1]!Table_1[[#This Row],[총자산]]-[1]!Table_1[[#This Row],[장부가치 자기자본]]+[1]!Table_1[[#This Row],[시가총액]])/[1]!Table_1[[#This Row],[총자산]]</f>
        <v>1.3191330656350044</v>
      </c>
      <c r="H4957" s="14">
        <f>I4957/100000000000</f>
        <v>7.9970040150000005E-2</v>
      </c>
      <c r="I4957" s="12">
        <v>7997004015</v>
      </c>
      <c r="J4957" s="12">
        <v>15.84</v>
      </c>
      <c r="K4957" s="10">
        <f>L4957/1000000000000</f>
        <v>0.187479540147</v>
      </c>
      <c r="L4957" s="12">
        <v>187479540147</v>
      </c>
      <c r="M4957" s="12">
        <v>3.34</v>
      </c>
      <c r="N4957" s="12">
        <v>1</v>
      </c>
      <c r="O4957" s="15">
        <f>IF([1]!Table_1[[#This Row],[연도]]=2016,1,0)</f>
        <v>0</v>
      </c>
      <c r="P4957" s="15">
        <f>IF([1]!Table_1[[#This Row],[연도]]=2017,1,0)</f>
        <v>0</v>
      </c>
      <c r="Q4957" s="15">
        <f>IF([1]!Table_1[[#This Row],[연도]]=2018,1,0)</f>
        <v>0</v>
      </c>
      <c r="R4957" s="15">
        <f>IF([1]!Table_1[[#This Row],[연도]]=2019,1,0)</f>
        <v>0</v>
      </c>
      <c r="S4957" s="15">
        <f>IF([1]!Table_1[[#This Row],[연도]]=2020,1,0)</f>
        <v>0</v>
      </c>
      <c r="T4957" s="15">
        <f>IF([1]!Table_1[[#This Row],[연도]]=2021,1,0)</f>
        <v>1</v>
      </c>
      <c r="U4957" s="15">
        <f>IF([1]!Table_1[[#This Row],[연도]]=2022,1,0)</f>
        <v>0</v>
      </c>
      <c r="V4957" s="15">
        <f>IF([1]!Table_1[[#This Row],[연도]]=2023,1,0)</f>
        <v>0</v>
      </c>
      <c r="W4957" s="12">
        <v>0.43</v>
      </c>
      <c r="X4957" s="10">
        <f>Y4957/1000000000000</f>
        <v>0.33150000000000002</v>
      </c>
      <c r="Y4957" s="15">
        <f>[1]!Table_1[[#This Row],[주가]]*[1]!Table_1[[#This Row],[기말주식수]]</f>
        <v>331500000000</v>
      </c>
      <c r="Z4957" s="14">
        <f>AA4957/10</f>
        <v>4.1453024079793463</v>
      </c>
      <c r="AA4957" s="15">
        <f>[1]!Table_1[[#This Row],[시가총액]]/[1]!Table_1[[#This Row],[당기순이익(세후영업이익)]]</f>
        <v>41.453024079793465</v>
      </c>
      <c r="AB4957" s="12">
        <v>2000000000</v>
      </c>
    </row>
    <row r="4958" spans="1:28" ht="19.2">
      <c r="A4958" s="10">
        <v>4957</v>
      </c>
      <c r="B4958" s="10">
        <v>68290</v>
      </c>
      <c r="C4958" s="11" t="s">
        <v>800</v>
      </c>
      <c r="D4958" s="11" t="s">
        <v>6</v>
      </c>
      <c r="E4958" s="10">
        <v>2022</v>
      </c>
      <c r="F4958" s="10">
        <v>12.164</v>
      </c>
      <c r="G4958" s="14">
        <f>([1]!Table_1[[#This Row],[총자산]]-[1]!Table_1[[#This Row],[장부가치 자기자본]]+[1]!Table_1[[#This Row],[시가총액]])/[1]!Table_1[[#This Row],[총자산]]</f>
        <v>1.3140069154970606</v>
      </c>
      <c r="H4958" s="14">
        <f>I4958/100000000000</f>
        <v>-9.0093426300000001E-3</v>
      </c>
      <c r="I4958" s="10">
        <v>-900934263</v>
      </c>
      <c r="J4958" s="10">
        <v>-37.56</v>
      </c>
      <c r="K4958" s="10">
        <f>L4958/1000000000000</f>
        <v>5.1665697417999999E-2</v>
      </c>
      <c r="L4958" s="10">
        <v>51665697418</v>
      </c>
      <c r="M4958" s="10">
        <v>2.92</v>
      </c>
      <c r="N4958" s="10">
        <v>1</v>
      </c>
      <c r="O4958" s="14">
        <f>IF([1]!Table_1[[#This Row],[연도]]=2016,1,0)</f>
        <v>0</v>
      </c>
      <c r="P4958" s="14">
        <f>IF([1]!Table_1[[#This Row],[연도]]=2017,1,0)</f>
        <v>0</v>
      </c>
      <c r="Q4958" s="14">
        <f>IF([1]!Table_1[[#This Row],[연도]]=2018,1,0)</f>
        <v>0</v>
      </c>
      <c r="R4958" s="14">
        <f>IF([1]!Table_1[[#This Row],[연도]]=2019,1,0)</f>
        <v>0</v>
      </c>
      <c r="S4958" s="14">
        <f>IF([1]!Table_1[[#This Row],[연도]]=2020,1,0)</f>
        <v>0</v>
      </c>
      <c r="T4958" s="14">
        <f>IF([1]!Table_1[[#This Row],[연도]]=2021,1,0)</f>
        <v>0</v>
      </c>
      <c r="U4958" s="14">
        <f>IF([1]!Table_1[[#This Row],[연도]]=2022,1,0)</f>
        <v>1</v>
      </c>
      <c r="V4958" s="14">
        <f>IF([1]!Table_1[[#This Row],[연도]]=2023,1,0)</f>
        <v>0</v>
      </c>
      <c r="W4958" s="10">
        <v>0.78</v>
      </c>
      <c r="X4958" s="10">
        <f>Y4958/1000000000000</f>
        <v>0.24199999999999999</v>
      </c>
      <c r="Y4958" s="14">
        <f>[1]!Table_1[[#This Row],[주가]]*[1]!Table_1[[#This Row],[기말주식수]]</f>
        <v>242000000000</v>
      </c>
      <c r="Z4958" s="14">
        <f>AA4958/10</f>
        <v>-26.861005285132553</v>
      </c>
      <c r="AA4958" s="14">
        <f>[1]!Table_1[[#This Row],[시가총액]]/[1]!Table_1[[#This Row],[당기순이익(세후영업이익)]]</f>
        <v>-268.61005285132552</v>
      </c>
      <c r="AB4958" s="10">
        <v>2000000000</v>
      </c>
    </row>
    <row r="4959" spans="1:28" ht="19.2">
      <c r="A4959" s="12">
        <v>4958</v>
      </c>
      <c r="B4959" s="12">
        <v>68290</v>
      </c>
      <c r="C4959" s="13" t="s">
        <v>800</v>
      </c>
      <c r="D4959" s="13" t="s">
        <v>6</v>
      </c>
      <c r="E4959" s="12">
        <v>2023</v>
      </c>
      <c r="F4959" s="12">
        <v>22.847000000000001</v>
      </c>
      <c r="G4959" s="15">
        <f>([1]!Table_1[[#This Row],[총자산]]-[1]!Table_1[[#This Row],[장부가치 자기자본]]+[1]!Table_1[[#This Row],[시가총액]])/[1]!Table_1[[#This Row],[총자산]]</f>
        <v>1.1697697788926957</v>
      </c>
      <c r="H4959" s="14">
        <f>I4959/100000000000</f>
        <v>-1.3119448739999999E-2</v>
      </c>
      <c r="I4959" s="12">
        <v>-1311944874</v>
      </c>
      <c r="J4959" s="12">
        <v>-7.05</v>
      </c>
      <c r="K4959" s="10">
        <f>L4959/1000000000000</f>
        <v>4.1805582644E-2</v>
      </c>
      <c r="L4959" s="12">
        <v>41805582644</v>
      </c>
      <c r="M4959" s="12">
        <v>3.31</v>
      </c>
      <c r="N4959" s="12">
        <v>1</v>
      </c>
      <c r="O4959" s="15">
        <f>IF([1]!Table_1[[#This Row],[연도]]=2016,1,0)</f>
        <v>0</v>
      </c>
      <c r="P4959" s="15">
        <f>IF([1]!Table_1[[#This Row],[연도]]=2017,1,0)</f>
        <v>0</v>
      </c>
      <c r="Q4959" s="15">
        <f>IF([1]!Table_1[[#This Row],[연도]]=2018,1,0)</f>
        <v>0</v>
      </c>
      <c r="R4959" s="15">
        <f>IF([1]!Table_1[[#This Row],[연도]]=2019,1,0)</f>
        <v>0</v>
      </c>
      <c r="S4959" s="15">
        <f>IF([1]!Table_1[[#This Row],[연도]]=2020,1,0)</f>
        <v>0</v>
      </c>
      <c r="T4959" s="15">
        <f>IF([1]!Table_1[[#This Row],[연도]]=2021,1,0)</f>
        <v>0</v>
      </c>
      <c r="U4959" s="15">
        <f>IF([1]!Table_1[[#This Row],[연도]]=2022,1,0)</f>
        <v>0</v>
      </c>
      <c r="V4959" s="15">
        <f>IF([1]!Table_1[[#This Row],[연도]]=2023,1,0)</f>
        <v>1</v>
      </c>
      <c r="W4959" s="12">
        <v>0.87</v>
      </c>
      <c r="X4959" s="10">
        <f>Y4959/1000000000000</f>
        <v>0.19950000000000001</v>
      </c>
      <c r="Y4959" s="15">
        <f>[1]!Table_1[[#This Row],[주가]]*[1]!Table_1[[#This Row],[기말주식수]]</f>
        <v>199500000000</v>
      </c>
      <c r="Z4959" s="14">
        <f>AA4959/10</f>
        <v>-15.206431608040262</v>
      </c>
      <c r="AA4959" s="15">
        <f>[1]!Table_1[[#This Row],[시가총액]]/[1]!Table_1[[#This Row],[당기순이익(세후영업이익)]]</f>
        <v>-152.06431608040262</v>
      </c>
      <c r="AB4959" s="12">
        <v>2000000000</v>
      </c>
    </row>
    <row r="4960" spans="1:28" ht="19.2">
      <c r="A4960" s="10">
        <v>4959</v>
      </c>
      <c r="B4960" s="10">
        <v>68330</v>
      </c>
      <c r="C4960" s="11" t="s">
        <v>801</v>
      </c>
      <c r="D4960" s="11" t="s">
        <v>20</v>
      </c>
      <c r="E4960" s="10">
        <v>2018</v>
      </c>
      <c r="F4960" s="10">
        <v>7.8970000000000002</v>
      </c>
      <c r="G4960" s="14">
        <f>([1]!Table_1[[#This Row],[총자산]]-[1]!Table_1[[#This Row],[장부가치 자기자본]]+[1]!Table_1[[#This Row],[시가총액]])/[1]!Table_1[[#This Row],[총자산]]</f>
        <v>1.7704358822045745</v>
      </c>
      <c r="H4960" s="14">
        <f>I4960/100000000000</f>
        <v>3.0369239249999999E-2</v>
      </c>
      <c r="I4960" s="10">
        <v>3036923925</v>
      </c>
      <c r="J4960" s="10">
        <v>2.7</v>
      </c>
      <c r="K4960" s="10">
        <f>L4960/1000000000000</f>
        <v>1.5383067065999999E-2</v>
      </c>
      <c r="L4960" s="10">
        <v>15383067066</v>
      </c>
      <c r="M4960" s="10">
        <v>1.78</v>
      </c>
      <c r="N4960" s="10">
        <v>1</v>
      </c>
      <c r="O4960" s="14">
        <f>IF([1]!Table_1[[#This Row],[연도]]=2016,1,0)</f>
        <v>0</v>
      </c>
      <c r="P4960" s="14">
        <f>IF([1]!Table_1[[#This Row],[연도]]=2017,1,0)</f>
        <v>0</v>
      </c>
      <c r="Q4960" s="14">
        <f>IF([1]!Table_1[[#This Row],[연도]]=2018,1,0)</f>
        <v>1</v>
      </c>
      <c r="R4960" s="14">
        <f>IF([1]!Table_1[[#This Row],[연도]]=2019,1,0)</f>
        <v>0</v>
      </c>
      <c r="S4960" s="14">
        <f>IF([1]!Table_1[[#This Row],[연도]]=2020,1,0)</f>
        <v>0</v>
      </c>
      <c r="T4960" s="14">
        <f>IF([1]!Table_1[[#This Row],[연도]]=2021,1,0)</f>
        <v>0</v>
      </c>
      <c r="U4960" s="14">
        <f>IF([1]!Table_1[[#This Row],[연도]]=2022,1,0)</f>
        <v>0</v>
      </c>
      <c r="V4960" s="14">
        <f>IF([1]!Table_1[[#This Row],[연도]]=2023,1,0)</f>
        <v>0</v>
      </c>
      <c r="W4960" s="10">
        <v>0.91</v>
      </c>
      <c r="X4960" s="10">
        <f>Y4960/1000000000000</f>
        <v>6.5395671059999994E-2</v>
      </c>
      <c r="Y4960" s="14">
        <f>[1]!Table_1[[#This Row],[주가]]*[1]!Table_1[[#This Row],[기말주식수]]</f>
        <v>65395671060</v>
      </c>
      <c r="Z4960" s="14">
        <f>AA4960/10</f>
        <v>2.1533522957773794</v>
      </c>
      <c r="AA4960" s="14">
        <f>[1]!Table_1[[#This Row],[시가총액]]/[1]!Table_1[[#This Row],[당기순이익(세후영업이익)]]</f>
        <v>21.533522957773794</v>
      </c>
      <c r="AB4960" s="10">
        <v>214330700</v>
      </c>
    </row>
    <row r="4961" spans="1:28" ht="19.2">
      <c r="A4961" s="12">
        <v>4960</v>
      </c>
      <c r="B4961" s="12">
        <v>68330</v>
      </c>
      <c r="C4961" s="13" t="s">
        <v>801</v>
      </c>
      <c r="D4961" s="13" t="s">
        <v>20</v>
      </c>
      <c r="E4961" s="12">
        <v>2019</v>
      </c>
      <c r="F4961" s="12">
        <v>6.3179999999999996</v>
      </c>
      <c r="G4961" s="15">
        <f>([1]!Table_1[[#This Row],[총자산]]-[1]!Table_1[[#This Row],[장부가치 자기자본]]+[1]!Table_1[[#This Row],[시가총액]])/[1]!Table_1[[#This Row],[총자산]]</f>
        <v>1.8335401141885626</v>
      </c>
      <c r="H4961" s="14">
        <f>I4961/100000000000</f>
        <v>5.2148629770000003E-2</v>
      </c>
      <c r="I4961" s="12">
        <v>5214862977</v>
      </c>
      <c r="J4961" s="12">
        <v>15.42</v>
      </c>
      <c r="K4961" s="10">
        <f>L4961/1000000000000</f>
        <v>1.9635658053999999E-2</v>
      </c>
      <c r="L4961" s="12">
        <v>19635658054</v>
      </c>
      <c r="M4961" s="12">
        <v>3.22</v>
      </c>
      <c r="N4961" s="12">
        <v>1</v>
      </c>
      <c r="O4961" s="15">
        <f>IF([1]!Table_1[[#This Row],[연도]]=2016,1,0)</f>
        <v>0</v>
      </c>
      <c r="P4961" s="15">
        <f>IF([1]!Table_1[[#This Row],[연도]]=2017,1,0)</f>
        <v>0</v>
      </c>
      <c r="Q4961" s="15">
        <f>IF([1]!Table_1[[#This Row],[연도]]=2018,1,0)</f>
        <v>0</v>
      </c>
      <c r="R4961" s="15">
        <f>IF([1]!Table_1[[#This Row],[연도]]=2019,1,0)</f>
        <v>1</v>
      </c>
      <c r="S4961" s="15">
        <f>IF([1]!Table_1[[#This Row],[연도]]=2020,1,0)</f>
        <v>0</v>
      </c>
      <c r="T4961" s="15">
        <f>IF([1]!Table_1[[#This Row],[연도]]=2021,1,0)</f>
        <v>0</v>
      </c>
      <c r="U4961" s="15">
        <f>IF([1]!Table_1[[#This Row],[연도]]=2022,1,0)</f>
        <v>0</v>
      </c>
      <c r="V4961" s="15">
        <f>IF([1]!Table_1[[#This Row],[연도]]=2023,1,0)</f>
        <v>0</v>
      </c>
      <c r="W4961" s="12">
        <v>0.86</v>
      </c>
      <c r="X4961" s="10">
        <f>Y4961/1000000000000</f>
        <v>7.7510893420000004E-2</v>
      </c>
      <c r="Y4961" s="15">
        <f>[1]!Table_1[[#This Row],[주가]]*[1]!Table_1[[#This Row],[기말주식수]]</f>
        <v>77510893420</v>
      </c>
      <c r="Z4961" s="14">
        <f>AA4961/10</f>
        <v>1.4863457345257109</v>
      </c>
      <c r="AA4961" s="15">
        <f>[1]!Table_1[[#This Row],[시가총액]]/[1]!Table_1[[#This Row],[당기순이익(세후영업이익)]]</f>
        <v>14.863457345257109</v>
      </c>
      <c r="AB4961" s="12">
        <v>300062980</v>
      </c>
    </row>
    <row r="4962" spans="1:28" ht="19.2">
      <c r="A4962" s="10">
        <v>4961</v>
      </c>
      <c r="B4962" s="10">
        <v>68330</v>
      </c>
      <c r="C4962" s="11" t="s">
        <v>801</v>
      </c>
      <c r="D4962" s="11" t="s">
        <v>20</v>
      </c>
      <c r="E4962" s="10">
        <v>2020</v>
      </c>
      <c r="F4962" s="10">
        <v>7.556</v>
      </c>
      <c r="G4962" s="14">
        <f>([1]!Table_1[[#This Row],[총자산]]-[1]!Table_1[[#This Row],[장부가치 자기자본]]+[1]!Table_1[[#This Row],[시가총액]])/[1]!Table_1[[#This Row],[총자산]]</f>
        <v>5.9619420645925869</v>
      </c>
      <c r="H4962" s="14">
        <f>I4962/100000000000</f>
        <v>5.6102824129999999E-2</v>
      </c>
      <c r="I4962" s="10">
        <v>5610282413</v>
      </c>
      <c r="J4962" s="10">
        <v>8.6</v>
      </c>
      <c r="K4962" s="10">
        <f>L4962/1000000000000</f>
        <v>2.1035417971E-2</v>
      </c>
      <c r="L4962" s="10">
        <v>21035417971</v>
      </c>
      <c r="M4962" s="10">
        <v>3.85</v>
      </c>
      <c r="N4962" s="10">
        <v>1</v>
      </c>
      <c r="O4962" s="14">
        <f>IF([1]!Table_1[[#This Row],[연도]]=2016,1,0)</f>
        <v>0</v>
      </c>
      <c r="P4962" s="14">
        <f>IF([1]!Table_1[[#This Row],[연도]]=2017,1,0)</f>
        <v>0</v>
      </c>
      <c r="Q4962" s="14">
        <f>IF([1]!Table_1[[#This Row],[연도]]=2018,1,0)</f>
        <v>0</v>
      </c>
      <c r="R4962" s="14">
        <f>IF([1]!Table_1[[#This Row],[연도]]=2019,1,0)</f>
        <v>0</v>
      </c>
      <c r="S4962" s="14">
        <f>IF([1]!Table_1[[#This Row],[연도]]=2020,1,0)</f>
        <v>1</v>
      </c>
      <c r="T4962" s="14">
        <f>IF([1]!Table_1[[#This Row],[연도]]=2021,1,0)</f>
        <v>0</v>
      </c>
      <c r="U4962" s="14">
        <f>IF([1]!Table_1[[#This Row],[연도]]=2022,1,0)</f>
        <v>0</v>
      </c>
      <c r="V4962" s="14">
        <f>IF([1]!Table_1[[#This Row],[연도]]=2023,1,0)</f>
        <v>0</v>
      </c>
      <c r="W4962" s="10">
        <v>0.53</v>
      </c>
      <c r="X4962" s="10">
        <f>Y4962/1000000000000</f>
        <v>0.29023474296000001</v>
      </c>
      <c r="Y4962" s="14">
        <f>[1]!Table_1[[#This Row],[주가]]*[1]!Table_1[[#This Row],[기말주식수]]</f>
        <v>290234742960</v>
      </c>
      <c r="Z4962" s="14">
        <f>AA4962/10</f>
        <v>5.1732644026524515</v>
      </c>
      <c r="AA4962" s="14">
        <f>[1]!Table_1[[#This Row],[시가총액]]/[1]!Table_1[[#This Row],[당기순이익(세후영업이익)]]</f>
        <v>51.732644026524518</v>
      </c>
      <c r="AB4962" s="10">
        <v>300062980</v>
      </c>
    </row>
    <row r="4963" spans="1:28" ht="19.2">
      <c r="A4963" s="12">
        <v>4962</v>
      </c>
      <c r="B4963" s="12">
        <v>68330</v>
      </c>
      <c r="C4963" s="13" t="s">
        <v>801</v>
      </c>
      <c r="D4963" s="13" t="s">
        <v>20</v>
      </c>
      <c r="E4963" s="12">
        <v>2022</v>
      </c>
      <c r="F4963" s="12">
        <v>7.8650000000000002</v>
      </c>
      <c r="G4963" s="15">
        <f>([1]!Table_1[[#This Row],[총자산]]-[1]!Table_1[[#This Row],[장부가치 자기자본]]+[1]!Table_1[[#This Row],[시가총액]])/[1]!Table_1[[#This Row],[총자산]]</f>
        <v>1.2555449054295893</v>
      </c>
      <c r="H4963" s="14">
        <f>I4963/100000000000</f>
        <v>5.1398604360000003E-2</v>
      </c>
      <c r="I4963" s="12">
        <v>5139860436</v>
      </c>
      <c r="J4963" s="12">
        <v>3.57</v>
      </c>
      <c r="K4963" s="10">
        <f>L4963/1000000000000</f>
        <v>2.0433366777E-2</v>
      </c>
      <c r="L4963" s="12">
        <v>20433366777</v>
      </c>
      <c r="M4963" s="12">
        <v>3.77</v>
      </c>
      <c r="N4963" s="12">
        <v>1</v>
      </c>
      <c r="O4963" s="15">
        <f>IF([1]!Table_1[[#This Row],[연도]]=2016,1,0)</f>
        <v>0</v>
      </c>
      <c r="P4963" s="15">
        <f>IF([1]!Table_1[[#This Row],[연도]]=2017,1,0)</f>
        <v>0</v>
      </c>
      <c r="Q4963" s="15">
        <f>IF([1]!Table_1[[#This Row],[연도]]=2018,1,0)</f>
        <v>0</v>
      </c>
      <c r="R4963" s="15">
        <f>IF([1]!Table_1[[#This Row],[연도]]=2019,1,0)</f>
        <v>0</v>
      </c>
      <c r="S4963" s="15">
        <f>IF([1]!Table_1[[#This Row],[연도]]=2020,1,0)</f>
        <v>0</v>
      </c>
      <c r="T4963" s="15">
        <f>IF([1]!Table_1[[#This Row],[연도]]=2021,1,0)</f>
        <v>0</v>
      </c>
      <c r="U4963" s="15">
        <f>IF([1]!Table_1[[#This Row],[연도]]=2022,1,0)</f>
        <v>1</v>
      </c>
      <c r="V4963" s="15">
        <f>IF([1]!Table_1[[#This Row],[연도]]=2023,1,0)</f>
        <v>0</v>
      </c>
      <c r="W4963" s="12">
        <v>0.77</v>
      </c>
      <c r="X4963" s="10">
        <f>Y4963/1000000000000</f>
        <v>6.8756097700000005E-2</v>
      </c>
      <c r="Y4963" s="15">
        <f>[1]!Table_1[[#This Row],[주가]]*[1]!Table_1[[#This Row],[기말주식수]]</f>
        <v>68756097700</v>
      </c>
      <c r="Z4963" s="14">
        <f>AA4963/10</f>
        <v>1.3377035924638481</v>
      </c>
      <c r="AA4963" s="15">
        <f>[1]!Table_1[[#This Row],[시가총액]]/[1]!Table_1[[#This Row],[당기순이익(세후영업이익)]]</f>
        <v>13.377035924638481</v>
      </c>
      <c r="AB4963" s="12">
        <v>300062980</v>
      </c>
    </row>
    <row r="4964" spans="1:28" ht="19.2">
      <c r="A4964" s="10">
        <v>4963</v>
      </c>
      <c r="B4964" s="10">
        <v>68330</v>
      </c>
      <c r="C4964" s="11" t="s">
        <v>801</v>
      </c>
      <c r="D4964" s="11" t="s">
        <v>20</v>
      </c>
      <c r="E4964" s="10">
        <v>2023</v>
      </c>
      <c r="F4964" s="10">
        <v>4.681</v>
      </c>
      <c r="G4964" s="14">
        <f>([1]!Table_1[[#This Row],[총자산]]-[1]!Table_1[[#This Row],[장부가치 자기자본]]+[1]!Table_1[[#This Row],[시가총액]])/[1]!Table_1[[#This Row],[총자산]]</f>
        <v>1.0411618465456058</v>
      </c>
      <c r="H4964" s="14">
        <f>I4964/100000000000</f>
        <v>6.2143581519999998E-2</v>
      </c>
      <c r="I4964" s="10">
        <v>6214358152</v>
      </c>
      <c r="J4964" s="10">
        <v>3.71</v>
      </c>
      <c r="K4964" s="10">
        <f>L4964/1000000000000</f>
        <v>1.6437046608000001E-2</v>
      </c>
      <c r="L4964" s="10">
        <v>16437046608</v>
      </c>
      <c r="M4964" s="10">
        <v>5.12</v>
      </c>
      <c r="N4964" s="10">
        <v>1</v>
      </c>
      <c r="O4964" s="14">
        <f>IF([1]!Table_1[[#This Row],[연도]]=2016,1,0)</f>
        <v>0</v>
      </c>
      <c r="P4964" s="14">
        <f>IF([1]!Table_1[[#This Row],[연도]]=2017,1,0)</f>
        <v>0</v>
      </c>
      <c r="Q4964" s="14">
        <f>IF([1]!Table_1[[#This Row],[연도]]=2018,1,0)</f>
        <v>0</v>
      </c>
      <c r="R4964" s="14">
        <f>IF([1]!Table_1[[#This Row],[연도]]=2019,1,0)</f>
        <v>0</v>
      </c>
      <c r="S4964" s="14">
        <f>IF([1]!Table_1[[#This Row],[연도]]=2020,1,0)</f>
        <v>0</v>
      </c>
      <c r="T4964" s="14">
        <f>IF([1]!Table_1[[#This Row],[연도]]=2021,1,0)</f>
        <v>0</v>
      </c>
      <c r="U4964" s="14">
        <f>IF([1]!Table_1[[#This Row],[연도]]=2022,1,0)</f>
        <v>0</v>
      </c>
      <c r="V4964" s="14">
        <f>IF([1]!Table_1[[#This Row],[연도]]=2023,1,0)</f>
        <v>1</v>
      </c>
      <c r="W4964" s="10">
        <v>0.49</v>
      </c>
      <c r="X4964" s="10">
        <f>Y4964/1000000000000</f>
        <v>5.9559140580000003E-2</v>
      </c>
      <c r="Y4964" s="14">
        <f>[1]!Table_1[[#This Row],[주가]]*[1]!Table_1[[#This Row],[기말주식수]]</f>
        <v>59559140580</v>
      </c>
      <c r="Z4964" s="14">
        <f>AA4964/10</f>
        <v>0.95841177999745264</v>
      </c>
      <c r="AA4964" s="14">
        <f>[1]!Table_1[[#This Row],[시가총액]]/[1]!Table_1[[#This Row],[당기순이익(세후영업이익)]]</f>
        <v>9.5841177999745266</v>
      </c>
      <c r="AB4964" s="10">
        <v>291737306</v>
      </c>
    </row>
    <row r="4965" spans="1:28" ht="19.2">
      <c r="A4965" s="12">
        <v>4964</v>
      </c>
      <c r="B4965" s="12">
        <v>68790</v>
      </c>
      <c r="C4965" s="13" t="s">
        <v>802</v>
      </c>
      <c r="D4965" s="13" t="s">
        <v>20</v>
      </c>
      <c r="E4965" s="12">
        <v>2016</v>
      </c>
      <c r="F4965" s="12">
        <v>3.1219999999999999</v>
      </c>
      <c r="G4965" s="15">
        <f>([1]!Table_1[[#This Row],[총자산]]-[1]!Table_1[[#This Row],[장부가치 자기자본]]+[1]!Table_1[[#This Row],[시가총액]])/[1]!Table_1[[#This Row],[총자산]]</f>
        <v>1.2880210011085711</v>
      </c>
      <c r="H4965" s="14">
        <f>I4965/100000000000</f>
        <v>0.33420715842999998</v>
      </c>
      <c r="I4965" s="12">
        <v>33420715843</v>
      </c>
      <c r="J4965" s="12">
        <v>15.65</v>
      </c>
      <c r="K4965" s="10">
        <f>L4965/1000000000000</f>
        <v>0.24884876535700001</v>
      </c>
      <c r="L4965" s="12">
        <v>248848765357</v>
      </c>
      <c r="M4965" s="12">
        <v>3.17</v>
      </c>
      <c r="N4965" s="12">
        <v>1</v>
      </c>
      <c r="O4965" s="15">
        <f>IF([1]!Table_1[[#This Row],[연도]]=2016,1,0)</f>
        <v>1</v>
      </c>
      <c r="P4965" s="15">
        <f>IF([1]!Table_1[[#This Row],[연도]]=2017,1,0)</f>
        <v>0</v>
      </c>
      <c r="Q4965" s="15">
        <f>IF([1]!Table_1[[#This Row],[연도]]=2018,1,0)</f>
        <v>0</v>
      </c>
      <c r="R4965" s="15">
        <f>IF([1]!Table_1[[#This Row],[연도]]=2019,1,0)</f>
        <v>0</v>
      </c>
      <c r="S4965" s="15">
        <f>IF([1]!Table_1[[#This Row],[연도]]=2020,1,0)</f>
        <v>0</v>
      </c>
      <c r="T4965" s="15">
        <f>IF([1]!Table_1[[#This Row],[연도]]=2021,1,0)</f>
        <v>0</v>
      </c>
      <c r="U4965" s="15">
        <f>IF([1]!Table_1[[#This Row],[연도]]=2022,1,0)</f>
        <v>0</v>
      </c>
      <c r="V4965" s="15">
        <f>IF([1]!Table_1[[#This Row],[연도]]=2023,1,0)</f>
        <v>0</v>
      </c>
      <c r="W4965" s="12">
        <v>0.49</v>
      </c>
      <c r="X4965" s="10">
        <f>Y4965/1000000000000</f>
        <v>0.20902122962</v>
      </c>
      <c r="Y4965" s="15">
        <f>[1]!Table_1[[#This Row],[주가]]*[1]!Table_1[[#This Row],[기말주식수]]</f>
        <v>209021229620</v>
      </c>
      <c r="Z4965" s="14">
        <f>AA4965/10</f>
        <v>0.62542415489218095</v>
      </c>
      <c r="AA4965" s="15">
        <f>[1]!Table_1[[#This Row],[시가총액]]/[1]!Table_1[[#This Row],[당기순이익(세후영업이익)]]</f>
        <v>6.2542415489218097</v>
      </c>
      <c r="AB4965" s="12">
        <v>1127487850</v>
      </c>
    </row>
    <row r="4966" spans="1:28" ht="19.2">
      <c r="A4966" s="10">
        <v>4965</v>
      </c>
      <c r="B4966" s="10">
        <v>68790</v>
      </c>
      <c r="C4966" s="11" t="s">
        <v>802</v>
      </c>
      <c r="D4966" s="11" t="s">
        <v>20</v>
      </c>
      <c r="E4966" s="10">
        <v>2017</v>
      </c>
      <c r="F4966" s="10">
        <v>29.698</v>
      </c>
      <c r="G4966" s="14">
        <f>([1]!Table_1[[#This Row],[총자산]]-[1]!Table_1[[#This Row],[장부가치 자기자본]]+[1]!Table_1[[#This Row],[시가총액]])/[1]!Table_1[[#This Row],[총자산]]</f>
        <v>1.0634395625547699</v>
      </c>
      <c r="H4966" s="14">
        <f>I4966/100000000000</f>
        <v>0.16623308126</v>
      </c>
      <c r="I4966" s="10">
        <v>16623308126</v>
      </c>
      <c r="J4966" s="10">
        <v>11.24</v>
      </c>
      <c r="K4966" s="10">
        <f>L4966/1000000000000</f>
        <v>0.26873160051299999</v>
      </c>
      <c r="L4966" s="10">
        <v>268731600513</v>
      </c>
      <c r="M4966" s="10">
        <v>3.65</v>
      </c>
      <c r="N4966" s="10">
        <v>1</v>
      </c>
      <c r="O4966" s="14">
        <f>IF([1]!Table_1[[#This Row],[연도]]=2016,1,0)</f>
        <v>0</v>
      </c>
      <c r="P4966" s="14">
        <f>IF([1]!Table_1[[#This Row],[연도]]=2017,1,0)</f>
        <v>1</v>
      </c>
      <c r="Q4966" s="14">
        <f>IF([1]!Table_1[[#This Row],[연도]]=2018,1,0)</f>
        <v>0</v>
      </c>
      <c r="R4966" s="14">
        <f>IF([1]!Table_1[[#This Row],[연도]]=2019,1,0)</f>
        <v>0</v>
      </c>
      <c r="S4966" s="14">
        <f>IF([1]!Table_1[[#This Row],[연도]]=2020,1,0)</f>
        <v>0</v>
      </c>
      <c r="T4966" s="14">
        <f>IF([1]!Table_1[[#This Row],[연도]]=2021,1,0)</f>
        <v>0</v>
      </c>
      <c r="U4966" s="14">
        <f>IF([1]!Table_1[[#This Row],[연도]]=2022,1,0)</f>
        <v>0</v>
      </c>
      <c r="V4966" s="14">
        <f>IF([1]!Table_1[[#This Row],[연도]]=2023,1,0)</f>
        <v>0</v>
      </c>
      <c r="W4966" s="10">
        <v>0.59</v>
      </c>
      <c r="X4966" s="10">
        <f>Y4966/1000000000000</f>
        <v>0.15413991263999999</v>
      </c>
      <c r="Y4966" s="14">
        <f>[1]!Table_1[[#This Row],[주가]]*[1]!Table_1[[#This Row],[기말주식수]]</f>
        <v>154139912640</v>
      </c>
      <c r="Z4966" s="14">
        <f>AA4966/10</f>
        <v>0.92725173275778094</v>
      </c>
      <c r="AA4966" s="14">
        <f>[1]!Table_1[[#This Row],[시가총액]]/[1]!Table_1[[#This Row],[당기순이익(세후영업이익)]]</f>
        <v>9.272517327577809</v>
      </c>
      <c r="AB4966" s="10">
        <v>1145737850</v>
      </c>
    </row>
    <row r="4967" spans="1:28" ht="19.2">
      <c r="A4967" s="12">
        <v>4966</v>
      </c>
      <c r="B4967" s="12">
        <v>68790</v>
      </c>
      <c r="C4967" s="13" t="s">
        <v>802</v>
      </c>
      <c r="D4967" s="13" t="s">
        <v>20</v>
      </c>
      <c r="E4967" s="12">
        <v>2018</v>
      </c>
      <c r="F4967" s="12">
        <v>15.154</v>
      </c>
      <c r="G4967" s="15">
        <f>([1]!Table_1[[#This Row],[총자산]]-[1]!Table_1[[#This Row],[장부가치 자기자본]]+[1]!Table_1[[#This Row],[시가총액]])/[1]!Table_1[[#This Row],[총자산]]</f>
        <v>0.85578887096878198</v>
      </c>
      <c r="H4967" s="14">
        <f>I4967/100000000000</f>
        <v>0.30343576981999998</v>
      </c>
      <c r="I4967" s="12">
        <v>30343576982</v>
      </c>
      <c r="J4967" s="12">
        <v>6.3</v>
      </c>
      <c r="K4967" s="10">
        <f>L4967/1000000000000</f>
        <v>0.29871791221400001</v>
      </c>
      <c r="L4967" s="12">
        <v>298717912214</v>
      </c>
      <c r="M4967" s="12">
        <v>3</v>
      </c>
      <c r="N4967" s="12">
        <v>1</v>
      </c>
      <c r="O4967" s="15">
        <f>IF([1]!Table_1[[#This Row],[연도]]=2016,1,0)</f>
        <v>0</v>
      </c>
      <c r="P4967" s="15">
        <f>IF([1]!Table_1[[#This Row],[연도]]=2017,1,0)</f>
        <v>0</v>
      </c>
      <c r="Q4967" s="15">
        <f>IF([1]!Table_1[[#This Row],[연도]]=2018,1,0)</f>
        <v>1</v>
      </c>
      <c r="R4967" s="15">
        <f>IF([1]!Table_1[[#This Row],[연도]]=2019,1,0)</f>
        <v>0</v>
      </c>
      <c r="S4967" s="15">
        <f>IF([1]!Table_1[[#This Row],[연도]]=2020,1,0)</f>
        <v>0</v>
      </c>
      <c r="T4967" s="15">
        <f>IF([1]!Table_1[[#This Row],[연도]]=2021,1,0)</f>
        <v>0</v>
      </c>
      <c r="U4967" s="15">
        <f>IF([1]!Table_1[[#This Row],[연도]]=2022,1,0)</f>
        <v>0</v>
      </c>
      <c r="V4967" s="15">
        <f>IF([1]!Table_1[[#This Row],[연도]]=2023,1,0)</f>
        <v>0</v>
      </c>
      <c r="W4967" s="12">
        <v>0.91</v>
      </c>
      <c r="X4967" s="10">
        <f>Y4967/1000000000000</f>
        <v>0.10571911533</v>
      </c>
      <c r="Y4967" s="15">
        <f>[1]!Table_1[[#This Row],[주가]]*[1]!Table_1[[#This Row],[기말주식수]]</f>
        <v>105719115330</v>
      </c>
      <c r="Z4967" s="14">
        <f>AA4967/10</f>
        <v>0.34840689808163761</v>
      </c>
      <c r="AA4967" s="15">
        <f>[1]!Table_1[[#This Row],[시가총액]]/[1]!Table_1[[#This Row],[당기순이익(세후영업이익)]]</f>
        <v>3.4840689808163763</v>
      </c>
      <c r="AB4967" s="12">
        <v>2300975700</v>
      </c>
    </row>
    <row r="4968" spans="1:28" ht="19.2">
      <c r="A4968" s="10">
        <v>4967</v>
      </c>
      <c r="B4968" s="10">
        <v>68790</v>
      </c>
      <c r="C4968" s="11" t="s">
        <v>802</v>
      </c>
      <c r="D4968" s="11" t="s">
        <v>20</v>
      </c>
      <c r="E4968" s="10">
        <v>2019</v>
      </c>
      <c r="F4968" s="10">
        <v>9.6199999999999992</v>
      </c>
      <c r="G4968" s="14">
        <f>([1]!Table_1[[#This Row],[총자산]]-[1]!Table_1[[#This Row],[장부가치 자기자본]]+[1]!Table_1[[#This Row],[시가총액]])/[1]!Table_1[[#This Row],[총자산]]</f>
        <v>0.86865809857331033</v>
      </c>
      <c r="H4968" s="14">
        <f>I4968/100000000000</f>
        <v>0.22710231178000001</v>
      </c>
      <c r="I4968" s="10">
        <v>22710231178</v>
      </c>
      <c r="J4968" s="10">
        <v>-4.66</v>
      </c>
      <c r="K4968" s="10">
        <f>L4968/1000000000000</f>
        <v>0.19620658906999999</v>
      </c>
      <c r="L4968" s="10">
        <v>196206589070</v>
      </c>
      <c r="M4968" s="10">
        <v>2.73</v>
      </c>
      <c r="N4968" s="10">
        <v>1</v>
      </c>
      <c r="O4968" s="14">
        <f>IF([1]!Table_1[[#This Row],[연도]]=2016,1,0)</f>
        <v>0</v>
      </c>
      <c r="P4968" s="14">
        <f>IF([1]!Table_1[[#This Row],[연도]]=2017,1,0)</f>
        <v>0</v>
      </c>
      <c r="Q4968" s="14">
        <f>IF([1]!Table_1[[#This Row],[연도]]=2018,1,0)</f>
        <v>0</v>
      </c>
      <c r="R4968" s="14">
        <f>IF([1]!Table_1[[#This Row],[연도]]=2019,1,0)</f>
        <v>1</v>
      </c>
      <c r="S4968" s="14">
        <f>IF([1]!Table_1[[#This Row],[연도]]=2020,1,0)</f>
        <v>0</v>
      </c>
      <c r="T4968" s="14">
        <f>IF([1]!Table_1[[#This Row],[연도]]=2021,1,0)</f>
        <v>0</v>
      </c>
      <c r="U4968" s="14">
        <f>IF([1]!Table_1[[#This Row],[연도]]=2022,1,0)</f>
        <v>0</v>
      </c>
      <c r="V4968" s="14">
        <f>IF([1]!Table_1[[#This Row],[연도]]=2023,1,0)</f>
        <v>0</v>
      </c>
      <c r="W4968" s="10">
        <v>0.86</v>
      </c>
      <c r="X4968" s="10">
        <f>Y4968/1000000000000</f>
        <v>0.12627282876000001</v>
      </c>
      <c r="Y4968" s="14">
        <f>[1]!Table_1[[#This Row],[주가]]*[1]!Table_1[[#This Row],[기말주식수]]</f>
        <v>126272828760</v>
      </c>
      <c r="Z4968" s="14">
        <f>AA4968/10</f>
        <v>0.55601736402544344</v>
      </c>
      <c r="AA4968" s="14">
        <f>[1]!Table_1[[#This Row],[시가총액]]/[1]!Table_1[[#This Row],[당기순이익(세후영업이익)]]</f>
        <v>5.5601736402544342</v>
      </c>
      <c r="AB4968" s="10">
        <v>1658151750</v>
      </c>
    </row>
    <row r="4969" spans="1:28" ht="19.2">
      <c r="A4969" s="12">
        <v>4968</v>
      </c>
      <c r="B4969" s="12">
        <v>68790</v>
      </c>
      <c r="C4969" s="13" t="s">
        <v>802</v>
      </c>
      <c r="D4969" s="13" t="s">
        <v>20</v>
      </c>
      <c r="E4969" s="12">
        <v>2020</v>
      </c>
      <c r="F4969" s="12">
        <v>6.0339999999999998</v>
      </c>
      <c r="G4969" s="15">
        <f>([1]!Table_1[[#This Row],[총자산]]-[1]!Table_1[[#This Row],[장부가치 자기자본]]+[1]!Table_1[[#This Row],[시가총액]])/[1]!Table_1[[#This Row],[총자산]]</f>
        <v>0.92159965663603727</v>
      </c>
      <c r="H4969" s="14">
        <f>I4969/100000000000</f>
        <v>0.33814617713</v>
      </c>
      <c r="I4969" s="12">
        <v>33814617713</v>
      </c>
      <c r="J4969" s="12">
        <v>27.76</v>
      </c>
      <c r="K4969" s="10">
        <f>L4969/1000000000000</f>
        <v>0.22690250245099999</v>
      </c>
      <c r="L4969" s="12">
        <v>226902502451</v>
      </c>
      <c r="M4969" s="12">
        <v>3.35</v>
      </c>
      <c r="N4969" s="12">
        <v>1</v>
      </c>
      <c r="O4969" s="15">
        <f>IF([1]!Table_1[[#This Row],[연도]]=2016,1,0)</f>
        <v>0</v>
      </c>
      <c r="P4969" s="15">
        <f>IF([1]!Table_1[[#This Row],[연도]]=2017,1,0)</f>
        <v>0</v>
      </c>
      <c r="Q4969" s="15">
        <f>IF([1]!Table_1[[#This Row],[연도]]=2018,1,0)</f>
        <v>0</v>
      </c>
      <c r="R4969" s="15">
        <f>IF([1]!Table_1[[#This Row],[연도]]=2019,1,0)</f>
        <v>0</v>
      </c>
      <c r="S4969" s="15">
        <f>IF([1]!Table_1[[#This Row],[연도]]=2020,1,0)</f>
        <v>1</v>
      </c>
      <c r="T4969" s="15">
        <f>IF([1]!Table_1[[#This Row],[연도]]=2021,1,0)</f>
        <v>0</v>
      </c>
      <c r="U4969" s="15">
        <f>IF([1]!Table_1[[#This Row],[연도]]=2022,1,0)</f>
        <v>0</v>
      </c>
      <c r="V4969" s="15">
        <f>IF([1]!Table_1[[#This Row],[연도]]=2023,1,0)</f>
        <v>0</v>
      </c>
      <c r="W4969" s="12">
        <v>0.53</v>
      </c>
      <c r="X4969" s="10">
        <f>Y4969/1000000000000</f>
        <v>0.21329416947999999</v>
      </c>
      <c r="Y4969" s="15">
        <f>[1]!Table_1[[#This Row],[주가]]*[1]!Table_1[[#This Row],[기말주식수]]</f>
        <v>213294169480</v>
      </c>
      <c r="Z4969" s="14">
        <f>AA4969/10</f>
        <v>0.63077504317903099</v>
      </c>
      <c r="AA4969" s="15">
        <f>[1]!Table_1[[#This Row],[시가총액]]/[1]!Table_1[[#This Row],[당기순이익(세후영업이익)]]</f>
        <v>6.3077504317903097</v>
      </c>
      <c r="AB4969" s="12">
        <v>2443926400</v>
      </c>
    </row>
    <row r="4970" spans="1:28" ht="19.2">
      <c r="A4970" s="10">
        <v>4969</v>
      </c>
      <c r="B4970" s="10">
        <v>68790</v>
      </c>
      <c r="C4970" s="11" t="s">
        <v>802</v>
      </c>
      <c r="D4970" s="11" t="s">
        <v>20</v>
      </c>
      <c r="E4970" s="10">
        <v>2021</v>
      </c>
      <c r="F4970" s="10">
        <v>6.9409999999999998</v>
      </c>
      <c r="G4970" s="14">
        <f>([1]!Table_1[[#This Row],[총자산]]-[1]!Table_1[[#This Row],[장부가치 자기자본]]+[1]!Table_1[[#This Row],[시가총액]])/[1]!Table_1[[#This Row],[총자산]]</f>
        <v>0.71776152964817941</v>
      </c>
      <c r="H4970" s="14">
        <f>I4970/100000000000</f>
        <v>0.32010203265999998</v>
      </c>
      <c r="I4970" s="10">
        <v>32010203266</v>
      </c>
      <c r="J4970" s="10">
        <v>8.8000000000000007</v>
      </c>
      <c r="K4970" s="10">
        <f>L4970/1000000000000</f>
        <v>0.22539363221</v>
      </c>
      <c r="L4970" s="10">
        <v>225393632210</v>
      </c>
      <c r="M4970" s="10">
        <v>3.49</v>
      </c>
      <c r="N4970" s="10">
        <v>1</v>
      </c>
      <c r="O4970" s="14">
        <f>IF([1]!Table_1[[#This Row],[연도]]=2016,1,0)</f>
        <v>0</v>
      </c>
      <c r="P4970" s="14">
        <f>IF([1]!Table_1[[#This Row],[연도]]=2017,1,0)</f>
        <v>0</v>
      </c>
      <c r="Q4970" s="14">
        <f>IF([1]!Table_1[[#This Row],[연도]]=2018,1,0)</f>
        <v>0</v>
      </c>
      <c r="R4970" s="14">
        <f>IF([1]!Table_1[[#This Row],[연도]]=2019,1,0)</f>
        <v>0</v>
      </c>
      <c r="S4970" s="14">
        <f>IF([1]!Table_1[[#This Row],[연도]]=2020,1,0)</f>
        <v>0</v>
      </c>
      <c r="T4970" s="14">
        <f>IF([1]!Table_1[[#This Row],[연도]]=2021,1,0)</f>
        <v>1</v>
      </c>
      <c r="U4970" s="14">
        <f>IF([1]!Table_1[[#This Row],[연도]]=2022,1,0)</f>
        <v>0</v>
      </c>
      <c r="V4970" s="14">
        <f>IF([1]!Table_1[[#This Row],[연도]]=2023,1,0)</f>
        <v>0</v>
      </c>
      <c r="W4970" s="10">
        <v>0.53</v>
      </c>
      <c r="X4970" s="10">
        <f>Y4970/1000000000000</f>
        <v>0.16611389235999999</v>
      </c>
      <c r="Y4970" s="14">
        <f>[1]!Table_1[[#This Row],[주가]]*[1]!Table_1[[#This Row],[기말주식수]]</f>
        <v>166113892360</v>
      </c>
      <c r="Z4970" s="14">
        <f>AA4970/10</f>
        <v>0.51894044839271536</v>
      </c>
      <c r="AA4970" s="14">
        <f>[1]!Table_1[[#This Row],[시가총액]]/[1]!Table_1[[#This Row],[당기순이익(세후영업이익)]]</f>
        <v>5.1894044839271531</v>
      </c>
      <c r="AB4970" s="10">
        <v>2443926400</v>
      </c>
    </row>
    <row r="4971" spans="1:28" ht="19.2">
      <c r="A4971" s="12">
        <v>4970</v>
      </c>
      <c r="B4971" s="12">
        <v>68790</v>
      </c>
      <c r="C4971" s="13" t="s">
        <v>802</v>
      </c>
      <c r="D4971" s="13" t="s">
        <v>20</v>
      </c>
      <c r="E4971" s="12">
        <v>2022</v>
      </c>
      <c r="F4971" s="12">
        <v>9.3989999999999991</v>
      </c>
      <c r="G4971" s="15">
        <f>([1]!Table_1[[#This Row],[총자산]]-[1]!Table_1[[#This Row],[장부가치 자기자본]]+[1]!Table_1[[#This Row],[시가총액]])/[1]!Table_1[[#This Row],[총자산]]</f>
        <v>0.57009706846770725</v>
      </c>
      <c r="H4971" s="14">
        <f>I4971/100000000000</f>
        <v>0.53542181518999998</v>
      </c>
      <c r="I4971" s="12">
        <v>53542181519</v>
      </c>
      <c r="J4971" s="12">
        <v>1.39</v>
      </c>
      <c r="K4971" s="10">
        <f>L4971/1000000000000</f>
        <v>0.317047865401</v>
      </c>
      <c r="L4971" s="12">
        <v>317047865401</v>
      </c>
      <c r="M4971" s="12">
        <v>2.68</v>
      </c>
      <c r="N4971" s="12">
        <v>1</v>
      </c>
      <c r="O4971" s="15">
        <f>IF([1]!Table_1[[#This Row],[연도]]=2016,1,0)</f>
        <v>0</v>
      </c>
      <c r="P4971" s="15">
        <f>IF([1]!Table_1[[#This Row],[연도]]=2017,1,0)</f>
        <v>0</v>
      </c>
      <c r="Q4971" s="15">
        <f>IF([1]!Table_1[[#This Row],[연도]]=2018,1,0)</f>
        <v>0</v>
      </c>
      <c r="R4971" s="15">
        <f>IF([1]!Table_1[[#This Row],[연도]]=2019,1,0)</f>
        <v>0</v>
      </c>
      <c r="S4971" s="15">
        <f>IF([1]!Table_1[[#This Row],[연도]]=2020,1,0)</f>
        <v>0</v>
      </c>
      <c r="T4971" s="15">
        <f>IF([1]!Table_1[[#This Row],[연도]]=2021,1,0)</f>
        <v>0</v>
      </c>
      <c r="U4971" s="15">
        <f>IF([1]!Table_1[[#This Row],[연도]]=2022,1,0)</f>
        <v>1</v>
      </c>
      <c r="V4971" s="15">
        <f>IF([1]!Table_1[[#This Row],[연도]]=2023,1,0)</f>
        <v>0</v>
      </c>
      <c r="W4971" s="12">
        <v>0.77</v>
      </c>
      <c r="X4971" s="10">
        <f>Y4971/1000000000000</f>
        <v>0.14694690478</v>
      </c>
      <c r="Y4971" s="15">
        <f>[1]!Table_1[[#This Row],[주가]]*[1]!Table_1[[#This Row],[기말주식수]]</f>
        <v>146946904780</v>
      </c>
      <c r="Z4971" s="14">
        <f>AA4971/10</f>
        <v>0.27445072391728076</v>
      </c>
      <c r="AA4971" s="15">
        <f>[1]!Table_1[[#This Row],[시가총액]]/[1]!Table_1[[#This Row],[당기순이익(세후영업이익)]]</f>
        <v>2.7445072391728074</v>
      </c>
      <c r="AB4971" s="12">
        <v>3054908000</v>
      </c>
    </row>
    <row r="4972" spans="1:28" ht="19.2">
      <c r="A4972" s="10">
        <v>4971</v>
      </c>
      <c r="B4972" s="10">
        <v>68790</v>
      </c>
      <c r="C4972" s="11" t="s">
        <v>802</v>
      </c>
      <c r="D4972" s="11" t="s">
        <v>20</v>
      </c>
      <c r="E4972" s="10">
        <v>2023</v>
      </c>
      <c r="F4972" s="10">
        <v>6.6289999999999996</v>
      </c>
      <c r="G4972" s="14">
        <f>([1]!Table_1[[#This Row],[총자산]]-[1]!Table_1[[#This Row],[장부가치 자기자본]]+[1]!Table_1[[#This Row],[시가총액]])/[1]!Table_1[[#This Row],[총자산]]</f>
        <v>0.59107208045038895</v>
      </c>
      <c r="H4972" s="14">
        <f>I4972/100000000000</f>
        <v>0.28921463099</v>
      </c>
      <c r="I4972" s="10">
        <v>28921463099</v>
      </c>
      <c r="J4972" s="10">
        <v>11.01</v>
      </c>
      <c r="K4972" s="10">
        <f>L4972/1000000000000</f>
        <v>0.164525351844</v>
      </c>
      <c r="L4972" s="10">
        <v>164525351844</v>
      </c>
      <c r="M4972" s="10">
        <v>2.38</v>
      </c>
      <c r="N4972" s="10">
        <v>1</v>
      </c>
      <c r="O4972" s="14">
        <f>IF([1]!Table_1[[#This Row],[연도]]=2016,1,0)</f>
        <v>0</v>
      </c>
      <c r="P4972" s="14">
        <f>IF([1]!Table_1[[#This Row],[연도]]=2017,1,0)</f>
        <v>0</v>
      </c>
      <c r="Q4972" s="14">
        <f>IF([1]!Table_1[[#This Row],[연도]]=2018,1,0)</f>
        <v>0</v>
      </c>
      <c r="R4972" s="14">
        <f>IF([1]!Table_1[[#This Row],[연도]]=2019,1,0)</f>
        <v>0</v>
      </c>
      <c r="S4972" s="14">
        <f>IF([1]!Table_1[[#This Row],[연도]]=2020,1,0)</f>
        <v>0</v>
      </c>
      <c r="T4972" s="14">
        <f>IF([1]!Table_1[[#This Row],[연도]]=2021,1,0)</f>
        <v>0</v>
      </c>
      <c r="U4972" s="14">
        <f>IF([1]!Table_1[[#This Row],[연도]]=2022,1,0)</f>
        <v>0</v>
      </c>
      <c r="V4972" s="14">
        <f>IF([1]!Table_1[[#This Row],[연도]]=2023,1,0)</f>
        <v>1</v>
      </c>
      <c r="W4972" s="10">
        <v>0.49</v>
      </c>
      <c r="X4972" s="10">
        <f>Y4972/1000000000000</f>
        <v>0.16660535358</v>
      </c>
      <c r="Y4972" s="14">
        <f>[1]!Table_1[[#This Row],[주가]]*[1]!Table_1[[#This Row],[기말주식수]]</f>
        <v>166605353580</v>
      </c>
      <c r="Z4972" s="14">
        <f>AA4972/10</f>
        <v>0.57606129057060262</v>
      </c>
      <c r="AA4972" s="14">
        <f>[1]!Table_1[[#This Row],[시가총액]]/[1]!Table_1[[#This Row],[당기순이익(세후영업이익)]]</f>
        <v>5.7606129057060258</v>
      </c>
      <c r="AB4972" s="10">
        <v>2199533760</v>
      </c>
    </row>
    <row r="4973" spans="1:28" ht="19.2">
      <c r="A4973" s="12">
        <v>4972</v>
      </c>
      <c r="B4973" s="12">
        <v>68930</v>
      </c>
      <c r="C4973" s="13" t="s">
        <v>803</v>
      </c>
      <c r="D4973" s="13" t="s">
        <v>20</v>
      </c>
      <c r="E4973" s="12">
        <v>2016</v>
      </c>
      <c r="F4973" s="12">
        <v>38.445999999999998</v>
      </c>
      <c r="G4973" s="15">
        <f>([1]!Table_1[[#This Row],[총자산]]-[1]!Table_1[[#This Row],[장부가치 자기자본]]+[1]!Table_1[[#This Row],[시가총액]])/[1]!Table_1[[#This Row],[총자산]]</f>
        <v>1.2256867351516538</v>
      </c>
      <c r="H4973" s="14">
        <f>I4973/100000000000</f>
        <v>7.8981801209999994E-2</v>
      </c>
      <c r="I4973" s="12">
        <v>7898180121</v>
      </c>
      <c r="J4973" s="12">
        <v>2.4700000000000002</v>
      </c>
      <c r="K4973" s="10">
        <f>L4973/1000000000000</f>
        <v>8.3509557937999995E-2</v>
      </c>
      <c r="L4973" s="12">
        <v>83509557938</v>
      </c>
      <c r="M4973" s="12">
        <v>0.33</v>
      </c>
      <c r="N4973" s="12">
        <v>1</v>
      </c>
      <c r="O4973" s="15">
        <f>IF([1]!Table_1[[#This Row],[연도]]=2016,1,0)</f>
        <v>1</v>
      </c>
      <c r="P4973" s="15">
        <f>IF([1]!Table_1[[#This Row],[연도]]=2017,1,0)</f>
        <v>0</v>
      </c>
      <c r="Q4973" s="15">
        <f>IF([1]!Table_1[[#This Row],[연도]]=2018,1,0)</f>
        <v>0</v>
      </c>
      <c r="R4973" s="15">
        <f>IF([1]!Table_1[[#This Row],[연도]]=2019,1,0)</f>
        <v>0</v>
      </c>
      <c r="S4973" s="15">
        <f>IF([1]!Table_1[[#This Row],[연도]]=2020,1,0)</f>
        <v>0</v>
      </c>
      <c r="T4973" s="15">
        <f>IF([1]!Table_1[[#This Row],[연도]]=2021,1,0)</f>
        <v>0</v>
      </c>
      <c r="U4973" s="15">
        <f>IF([1]!Table_1[[#This Row],[연도]]=2022,1,0)</f>
        <v>0</v>
      </c>
      <c r="V4973" s="15">
        <f>IF([1]!Table_1[[#This Row],[연도]]=2023,1,0)</f>
        <v>0</v>
      </c>
      <c r="W4973" s="12">
        <v>0.59</v>
      </c>
      <c r="X4973" s="10">
        <f>Y4973/1000000000000</f>
        <v>8.8903891999999998E-2</v>
      </c>
      <c r="Y4973" s="15">
        <f>[1]!Table_1[[#This Row],[주가]]*[1]!Table_1[[#This Row],[기말주식수]]</f>
        <v>88903892000</v>
      </c>
      <c r="Z4973" s="14">
        <f>AA4973/10</f>
        <v>1.1256250254868048</v>
      </c>
      <c r="AA4973" s="15">
        <f>[1]!Table_1[[#This Row],[시가총액]]/[1]!Table_1[[#This Row],[당기순이익(세후영업이익)]]</f>
        <v>11.256250254868048</v>
      </c>
      <c r="AB4973" s="12">
        <v>3067961920</v>
      </c>
    </row>
    <row r="4974" spans="1:28" ht="19.2">
      <c r="A4974" s="10">
        <v>4973</v>
      </c>
      <c r="B4974" s="10">
        <v>68930</v>
      </c>
      <c r="C4974" s="11" t="s">
        <v>803</v>
      </c>
      <c r="D4974" s="11" t="s">
        <v>20</v>
      </c>
      <c r="E4974" s="10">
        <v>2017</v>
      </c>
      <c r="F4974" s="10">
        <v>46.767000000000003</v>
      </c>
      <c r="G4974" s="14">
        <f>([1]!Table_1[[#This Row],[총자산]]-[1]!Table_1[[#This Row],[장부가치 자기자본]]+[1]!Table_1[[#This Row],[시가총액]])/[1]!Table_1[[#This Row],[총자산]]</f>
        <v>1.1324253483595244</v>
      </c>
      <c r="H4974" s="14">
        <f>I4974/100000000000</f>
        <v>0.10007834256000001</v>
      </c>
      <c r="I4974" s="10">
        <v>10007834256</v>
      </c>
      <c r="J4974" s="10">
        <v>10.52</v>
      </c>
      <c r="K4974" s="10">
        <f>L4974/1000000000000</f>
        <v>8.9840128042000006E-2</v>
      </c>
      <c r="L4974" s="10">
        <v>89840128042</v>
      </c>
      <c r="M4974" s="10">
        <v>0.87</v>
      </c>
      <c r="N4974" s="10">
        <v>1</v>
      </c>
      <c r="O4974" s="14">
        <f>IF([1]!Table_1[[#This Row],[연도]]=2016,1,0)</f>
        <v>0</v>
      </c>
      <c r="P4974" s="14">
        <f>IF([1]!Table_1[[#This Row],[연도]]=2017,1,0)</f>
        <v>1</v>
      </c>
      <c r="Q4974" s="14">
        <f>IF([1]!Table_1[[#This Row],[연도]]=2018,1,0)</f>
        <v>0</v>
      </c>
      <c r="R4974" s="14">
        <f>IF([1]!Table_1[[#This Row],[연도]]=2019,1,0)</f>
        <v>0</v>
      </c>
      <c r="S4974" s="14">
        <f>IF([1]!Table_1[[#This Row],[연도]]=2020,1,0)</f>
        <v>0</v>
      </c>
      <c r="T4974" s="14">
        <f>IF([1]!Table_1[[#This Row],[연도]]=2021,1,0)</f>
        <v>0</v>
      </c>
      <c r="U4974" s="14">
        <f>IF([1]!Table_1[[#This Row],[연도]]=2022,1,0)</f>
        <v>0</v>
      </c>
      <c r="V4974" s="14">
        <f>IF([1]!Table_1[[#This Row],[연도]]=2023,1,0)</f>
        <v>0</v>
      </c>
      <c r="W4974" s="10">
        <v>0.43</v>
      </c>
      <c r="X4974" s="10">
        <f>Y4974/1000000000000</f>
        <v>8.8019941254999998E-2</v>
      </c>
      <c r="Y4974" s="14">
        <f>[1]!Table_1[[#This Row],[주가]]*[1]!Table_1[[#This Row],[기말주식수]]</f>
        <v>88019941255</v>
      </c>
      <c r="Z4974" s="14">
        <f>AA4974/10</f>
        <v>0.87951038160158768</v>
      </c>
      <c r="AA4974" s="14">
        <f>[1]!Table_1[[#This Row],[시가총액]]/[1]!Table_1[[#This Row],[당기순이익(세후영업이익)]]</f>
        <v>8.7951038160158763</v>
      </c>
      <c r="AB4974" s="10">
        <v>3863452400</v>
      </c>
    </row>
    <row r="4975" spans="1:28" ht="19.2">
      <c r="A4975" s="12">
        <v>4974</v>
      </c>
      <c r="B4975" s="12">
        <v>68930</v>
      </c>
      <c r="C4975" s="13" t="s">
        <v>803</v>
      </c>
      <c r="D4975" s="13" t="s">
        <v>20</v>
      </c>
      <c r="E4975" s="12">
        <v>2018</v>
      </c>
      <c r="F4975" s="12">
        <v>38.058</v>
      </c>
      <c r="G4975" s="15">
        <f>([1]!Table_1[[#This Row],[총자산]]-[1]!Table_1[[#This Row],[장부가치 자기자본]]+[1]!Table_1[[#This Row],[시가총액]])/[1]!Table_1[[#This Row],[총자산]]</f>
        <v>1.2059020992758711</v>
      </c>
      <c r="H4975" s="14">
        <f>I4975/100000000000</f>
        <v>0.12604179052</v>
      </c>
      <c r="I4975" s="12">
        <v>12604179052</v>
      </c>
      <c r="J4975" s="12">
        <v>7.3</v>
      </c>
      <c r="K4975" s="10">
        <f>L4975/1000000000000</f>
        <v>0.10690609349000001</v>
      </c>
      <c r="L4975" s="12">
        <v>106906093490</v>
      </c>
      <c r="M4975" s="12">
        <v>1.08</v>
      </c>
      <c r="N4975" s="12">
        <v>1</v>
      </c>
      <c r="O4975" s="15">
        <f>IF([1]!Table_1[[#This Row],[연도]]=2016,1,0)</f>
        <v>0</v>
      </c>
      <c r="P4975" s="15">
        <f>IF([1]!Table_1[[#This Row],[연도]]=2017,1,0)</f>
        <v>0</v>
      </c>
      <c r="Q4975" s="15">
        <f>IF([1]!Table_1[[#This Row],[연도]]=2018,1,0)</f>
        <v>1</v>
      </c>
      <c r="R4975" s="15">
        <f>IF([1]!Table_1[[#This Row],[연도]]=2019,1,0)</f>
        <v>0</v>
      </c>
      <c r="S4975" s="15">
        <f>IF([1]!Table_1[[#This Row],[연도]]=2020,1,0)</f>
        <v>0</v>
      </c>
      <c r="T4975" s="15">
        <f>IF([1]!Table_1[[#This Row],[연도]]=2021,1,0)</f>
        <v>0</v>
      </c>
      <c r="U4975" s="15">
        <f>IF([1]!Table_1[[#This Row],[연도]]=2022,1,0)</f>
        <v>0</v>
      </c>
      <c r="V4975" s="15">
        <f>IF([1]!Table_1[[#This Row],[연도]]=2023,1,0)</f>
        <v>0</v>
      </c>
      <c r="W4975" s="12">
        <v>0.47</v>
      </c>
      <c r="X4975" s="10">
        <f>Y4975/1000000000000</f>
        <v>0.100215688195</v>
      </c>
      <c r="Y4975" s="15">
        <f>[1]!Table_1[[#This Row],[주가]]*[1]!Table_1[[#This Row],[기말주식수]]</f>
        <v>100215688195</v>
      </c>
      <c r="Z4975" s="14">
        <f>AA4975/10</f>
        <v>0.79509889364113739</v>
      </c>
      <c r="AA4975" s="15">
        <f>[1]!Table_1[[#This Row],[시가총액]]/[1]!Table_1[[#This Row],[당기순이익(세후영업이익)]]</f>
        <v>7.9509889364113739</v>
      </c>
      <c r="AB4975" s="12">
        <v>3749814200</v>
      </c>
    </row>
    <row r="4976" spans="1:28" ht="19.2">
      <c r="A4976" s="10">
        <v>4975</v>
      </c>
      <c r="B4976" s="10">
        <v>68930</v>
      </c>
      <c r="C4976" s="11" t="s">
        <v>803</v>
      </c>
      <c r="D4976" s="11" t="s">
        <v>20</v>
      </c>
      <c r="E4976" s="10">
        <v>2019</v>
      </c>
      <c r="F4976" s="10">
        <v>30.681999999999999</v>
      </c>
      <c r="G4976" s="14">
        <f>([1]!Table_1[[#This Row],[총자산]]-[1]!Table_1[[#This Row],[장부가치 자기자본]]+[1]!Table_1[[#This Row],[시가총액]])/[1]!Table_1[[#This Row],[총자산]]</f>
        <v>1.5717665079656165</v>
      </c>
      <c r="H4976" s="14">
        <f>I4976/100000000000</f>
        <v>0.21090277122000001</v>
      </c>
      <c r="I4976" s="10">
        <v>21090277122</v>
      </c>
      <c r="J4976" s="10">
        <v>26.95</v>
      </c>
      <c r="K4976" s="10">
        <f>L4976/1000000000000</f>
        <v>0.140630621161</v>
      </c>
      <c r="L4976" s="10">
        <v>140630621161</v>
      </c>
      <c r="M4976" s="10">
        <v>2.19</v>
      </c>
      <c r="N4976" s="10">
        <v>1</v>
      </c>
      <c r="O4976" s="14">
        <f>IF([1]!Table_1[[#This Row],[연도]]=2016,1,0)</f>
        <v>0</v>
      </c>
      <c r="P4976" s="14">
        <f>IF([1]!Table_1[[#This Row],[연도]]=2017,1,0)</f>
        <v>0</v>
      </c>
      <c r="Q4976" s="14">
        <f>IF([1]!Table_1[[#This Row],[연도]]=2018,1,0)</f>
        <v>0</v>
      </c>
      <c r="R4976" s="14">
        <f>IF([1]!Table_1[[#This Row],[연도]]=2019,1,0)</f>
        <v>1</v>
      </c>
      <c r="S4976" s="14">
        <f>IF([1]!Table_1[[#This Row],[연도]]=2020,1,0)</f>
        <v>0</v>
      </c>
      <c r="T4976" s="14">
        <f>IF([1]!Table_1[[#This Row],[연도]]=2021,1,0)</f>
        <v>0</v>
      </c>
      <c r="U4976" s="14">
        <f>IF([1]!Table_1[[#This Row],[연도]]=2022,1,0)</f>
        <v>0</v>
      </c>
      <c r="V4976" s="14">
        <f>IF([1]!Table_1[[#This Row],[연도]]=2023,1,0)</f>
        <v>0</v>
      </c>
      <c r="W4976" s="10">
        <v>0.64</v>
      </c>
      <c r="X4976" s="10">
        <f>Y4976/1000000000000</f>
        <v>0.17594633940000001</v>
      </c>
      <c r="Y4976" s="14">
        <f>[1]!Table_1[[#This Row],[주가]]*[1]!Table_1[[#This Row],[기말주식수]]</f>
        <v>175946339400</v>
      </c>
      <c r="Z4976" s="14">
        <f>AA4976/10</f>
        <v>0.83425333096483723</v>
      </c>
      <c r="AA4976" s="14">
        <f>[1]!Table_1[[#This Row],[시가총액]]/[1]!Table_1[[#This Row],[당기순이익(세후영업이익)]]</f>
        <v>8.3425333096483723</v>
      </c>
      <c r="AB4976" s="10">
        <v>5823368400</v>
      </c>
    </row>
    <row r="4977" spans="1:28" ht="19.2">
      <c r="A4977" s="12">
        <v>4976</v>
      </c>
      <c r="B4977" s="12">
        <v>68930</v>
      </c>
      <c r="C4977" s="13" t="s">
        <v>803</v>
      </c>
      <c r="D4977" s="13" t="s">
        <v>20</v>
      </c>
      <c r="E4977" s="12">
        <v>2020</v>
      </c>
      <c r="F4977" s="12">
        <v>53.944000000000003</v>
      </c>
      <c r="G4977" s="15">
        <f>([1]!Table_1[[#This Row],[총자산]]-[1]!Table_1[[#This Row],[장부가치 자기자본]]+[1]!Table_1[[#This Row],[시가총액]])/[1]!Table_1[[#This Row],[총자산]]</f>
        <v>1.6025899574420026</v>
      </c>
      <c r="H4977" s="14">
        <f>I4977/100000000000</f>
        <v>0.14211309023999999</v>
      </c>
      <c r="I4977" s="12">
        <v>14211309024</v>
      </c>
      <c r="J4977" s="12">
        <v>5.88</v>
      </c>
      <c r="K4977" s="10">
        <f>L4977/1000000000000</f>
        <v>0.14845062758399999</v>
      </c>
      <c r="L4977" s="12">
        <v>148450627584</v>
      </c>
      <c r="M4977" s="12">
        <v>2.25</v>
      </c>
      <c r="N4977" s="12">
        <v>1</v>
      </c>
      <c r="O4977" s="15">
        <f>IF([1]!Table_1[[#This Row],[연도]]=2016,1,0)</f>
        <v>0</v>
      </c>
      <c r="P4977" s="15">
        <f>IF([1]!Table_1[[#This Row],[연도]]=2017,1,0)</f>
        <v>0</v>
      </c>
      <c r="Q4977" s="15">
        <f>IF([1]!Table_1[[#This Row],[연도]]=2018,1,0)</f>
        <v>0</v>
      </c>
      <c r="R4977" s="15">
        <f>IF([1]!Table_1[[#This Row],[연도]]=2019,1,0)</f>
        <v>0</v>
      </c>
      <c r="S4977" s="15">
        <f>IF([1]!Table_1[[#This Row],[연도]]=2020,1,0)</f>
        <v>1</v>
      </c>
      <c r="T4977" s="15">
        <f>IF([1]!Table_1[[#This Row],[연도]]=2021,1,0)</f>
        <v>0</v>
      </c>
      <c r="U4977" s="15">
        <f>IF([1]!Table_1[[#This Row],[연도]]=2022,1,0)</f>
        <v>0</v>
      </c>
      <c r="V4977" s="15">
        <f>IF([1]!Table_1[[#This Row],[연도]]=2023,1,0)</f>
        <v>0</v>
      </c>
      <c r="W4977" s="12">
        <v>0.48</v>
      </c>
      <c r="X4977" s="10">
        <f>Y4977/1000000000000</f>
        <v>0.18897609536000001</v>
      </c>
      <c r="Y4977" s="15">
        <f>[1]!Table_1[[#This Row],[주가]]*[1]!Table_1[[#This Row],[기말주식수]]</f>
        <v>188976095360</v>
      </c>
      <c r="Z4977" s="14">
        <f>AA4977/10</f>
        <v>1.3297585397717968</v>
      </c>
      <c r="AA4977" s="15">
        <f>[1]!Table_1[[#This Row],[시가총액]]/[1]!Table_1[[#This Row],[당기순이익(세후영업이익)]]</f>
        <v>13.297585397717969</v>
      </c>
      <c r="AB4977" s="12">
        <v>5858358600</v>
      </c>
    </row>
    <row r="4978" spans="1:28" ht="19.2">
      <c r="A4978" s="10">
        <v>4977</v>
      </c>
      <c r="B4978" s="10">
        <v>68930</v>
      </c>
      <c r="C4978" s="11" t="s">
        <v>803</v>
      </c>
      <c r="D4978" s="11" t="s">
        <v>20</v>
      </c>
      <c r="E4978" s="10">
        <v>2021</v>
      </c>
      <c r="F4978" s="10">
        <v>61.406999999999996</v>
      </c>
      <c r="G4978" s="14">
        <f>([1]!Table_1[[#This Row],[총자산]]-[1]!Table_1[[#This Row],[장부가치 자기자본]]+[1]!Table_1[[#This Row],[시가총액]])/[1]!Table_1[[#This Row],[총자산]]</f>
        <v>1.5144419942880691</v>
      </c>
      <c r="H4978" s="14">
        <f>I4978/100000000000</f>
        <v>0.25244242088000002</v>
      </c>
      <c r="I4978" s="10">
        <v>25244242088</v>
      </c>
      <c r="J4978" s="10">
        <v>54.24</v>
      </c>
      <c r="K4978" s="10">
        <f>L4978/1000000000000</f>
        <v>0.196904398152</v>
      </c>
      <c r="L4978" s="10">
        <v>196904398152</v>
      </c>
      <c r="M4978" s="10">
        <v>2.02</v>
      </c>
      <c r="N4978" s="10">
        <v>1</v>
      </c>
      <c r="O4978" s="14">
        <f>IF([1]!Table_1[[#This Row],[연도]]=2016,1,0)</f>
        <v>0</v>
      </c>
      <c r="P4978" s="14">
        <f>IF([1]!Table_1[[#This Row],[연도]]=2017,1,0)</f>
        <v>0</v>
      </c>
      <c r="Q4978" s="14">
        <f>IF([1]!Table_1[[#This Row],[연도]]=2018,1,0)</f>
        <v>0</v>
      </c>
      <c r="R4978" s="14">
        <f>IF([1]!Table_1[[#This Row],[연도]]=2019,1,0)</f>
        <v>0</v>
      </c>
      <c r="S4978" s="14">
        <f>IF([1]!Table_1[[#This Row],[연도]]=2020,1,0)</f>
        <v>0</v>
      </c>
      <c r="T4978" s="14">
        <f>IF([1]!Table_1[[#This Row],[연도]]=2021,1,0)</f>
        <v>1</v>
      </c>
      <c r="U4978" s="14">
        <f>IF([1]!Table_1[[#This Row],[연도]]=2022,1,0)</f>
        <v>0</v>
      </c>
      <c r="V4978" s="14">
        <f>IF([1]!Table_1[[#This Row],[연도]]=2023,1,0)</f>
        <v>0</v>
      </c>
      <c r="W4978" s="10">
        <v>0.5</v>
      </c>
      <c r="X4978" s="10">
        <f>Y4978/1000000000000</f>
        <v>0.27277759663000001</v>
      </c>
      <c r="Y4978" s="14">
        <f>[1]!Table_1[[#This Row],[주가]]*[1]!Table_1[[#This Row],[기말주식수]]</f>
        <v>272777596630</v>
      </c>
      <c r="Z4978" s="14">
        <f>AA4978/10</f>
        <v>1.08055371866231</v>
      </c>
      <c r="AA4978" s="14">
        <f>[1]!Table_1[[#This Row],[시가총액]]/[1]!Table_1[[#This Row],[당기순이익(세후영업이익)]]</f>
        <v>10.8055371866231</v>
      </c>
      <c r="AB4978" s="10">
        <v>12304656040</v>
      </c>
    </row>
    <row r="4979" spans="1:28" ht="19.2">
      <c r="A4979" s="12">
        <v>4978</v>
      </c>
      <c r="B4979" s="12">
        <v>68930</v>
      </c>
      <c r="C4979" s="13" t="s">
        <v>803</v>
      </c>
      <c r="D4979" s="13" t="s">
        <v>20</v>
      </c>
      <c r="E4979" s="12">
        <v>2022</v>
      </c>
      <c r="F4979" s="12">
        <v>25.277999999999999</v>
      </c>
      <c r="G4979" s="15">
        <f>([1]!Table_1[[#This Row],[총자산]]-[1]!Table_1[[#This Row],[장부가치 자기자본]]+[1]!Table_1[[#This Row],[시가총액]])/[1]!Table_1[[#This Row],[총자산]]</f>
        <v>1.1113685968270299</v>
      </c>
      <c r="H4979" s="14">
        <f>I4979/100000000000</f>
        <v>0.28384356791999998</v>
      </c>
      <c r="I4979" s="12">
        <v>28384356792</v>
      </c>
      <c r="J4979" s="12">
        <v>5.47</v>
      </c>
      <c r="K4979" s="10">
        <f>L4979/1000000000000</f>
        <v>0.21081758402299999</v>
      </c>
      <c r="L4979" s="12">
        <v>210817584023</v>
      </c>
      <c r="M4979" s="12">
        <v>2.02</v>
      </c>
      <c r="N4979" s="12">
        <v>1</v>
      </c>
      <c r="O4979" s="15">
        <f>IF([1]!Table_1[[#This Row],[연도]]=2016,1,0)</f>
        <v>0</v>
      </c>
      <c r="P4979" s="15">
        <f>IF([1]!Table_1[[#This Row],[연도]]=2017,1,0)</f>
        <v>0</v>
      </c>
      <c r="Q4979" s="15">
        <f>IF([1]!Table_1[[#This Row],[연도]]=2018,1,0)</f>
        <v>0</v>
      </c>
      <c r="R4979" s="15">
        <f>IF([1]!Table_1[[#This Row],[연도]]=2019,1,0)</f>
        <v>0</v>
      </c>
      <c r="S4979" s="15">
        <f>IF([1]!Table_1[[#This Row],[연도]]=2020,1,0)</f>
        <v>0</v>
      </c>
      <c r="T4979" s="15">
        <f>IF([1]!Table_1[[#This Row],[연도]]=2021,1,0)</f>
        <v>0</v>
      </c>
      <c r="U4979" s="15">
        <f>IF([1]!Table_1[[#This Row],[연도]]=2022,1,0)</f>
        <v>1</v>
      </c>
      <c r="V4979" s="15">
        <f>IF([1]!Table_1[[#This Row],[연도]]=2023,1,0)</f>
        <v>0</v>
      </c>
      <c r="W4979" s="12">
        <v>1.01</v>
      </c>
      <c r="X4979" s="10">
        <f>Y4979/1000000000000</f>
        <v>0.19247243652000001</v>
      </c>
      <c r="Y4979" s="15">
        <f>[1]!Table_1[[#This Row],[주가]]*[1]!Table_1[[#This Row],[기말주식수]]</f>
        <v>192472436520</v>
      </c>
      <c r="Z4979" s="14">
        <f>AA4979/10</f>
        <v>0.6780933523716397</v>
      </c>
      <c r="AA4979" s="15">
        <f>[1]!Table_1[[#This Row],[시가총액]]/[1]!Table_1[[#This Row],[당기순이익(세후영업이익)]]</f>
        <v>6.7809335237163966</v>
      </c>
      <c r="AB4979" s="12">
        <v>5372891600</v>
      </c>
    </row>
    <row r="4980" spans="1:28" ht="19.2">
      <c r="A4980" s="10">
        <v>4979</v>
      </c>
      <c r="B4980" s="10">
        <v>68930</v>
      </c>
      <c r="C4980" s="11" t="s">
        <v>803</v>
      </c>
      <c r="D4980" s="11" t="s">
        <v>20</v>
      </c>
      <c r="E4980" s="10">
        <v>2023</v>
      </c>
      <c r="F4980" s="10">
        <v>30.838999999999999</v>
      </c>
      <c r="G4980" s="14">
        <f>([1]!Table_1[[#This Row],[총자산]]-[1]!Table_1[[#This Row],[장부가치 자기자본]]+[1]!Table_1[[#This Row],[시가총액]])/[1]!Table_1[[#This Row],[총자산]]</f>
        <v>0.98358916391495221</v>
      </c>
      <c r="H4980" s="14">
        <f>I4980/100000000000</f>
        <v>0.25023413730999999</v>
      </c>
      <c r="I4980" s="10">
        <v>25023413731</v>
      </c>
      <c r="J4980" s="10">
        <v>0.91</v>
      </c>
      <c r="K4980" s="10">
        <f>L4980/1000000000000</f>
        <v>0.21154880300199999</v>
      </c>
      <c r="L4980" s="10">
        <v>211548803002</v>
      </c>
      <c r="M4980" s="10">
        <v>2.02</v>
      </c>
      <c r="N4980" s="10">
        <v>1</v>
      </c>
      <c r="O4980" s="14">
        <f>IF([1]!Table_1[[#This Row],[연도]]=2016,1,0)</f>
        <v>0</v>
      </c>
      <c r="P4980" s="14">
        <f>IF([1]!Table_1[[#This Row],[연도]]=2017,1,0)</f>
        <v>0</v>
      </c>
      <c r="Q4980" s="14">
        <f>IF([1]!Table_1[[#This Row],[연도]]=2018,1,0)</f>
        <v>0</v>
      </c>
      <c r="R4980" s="14">
        <f>IF([1]!Table_1[[#This Row],[연도]]=2019,1,0)</f>
        <v>0</v>
      </c>
      <c r="S4980" s="14">
        <f>IF([1]!Table_1[[#This Row],[연도]]=2020,1,0)</f>
        <v>0</v>
      </c>
      <c r="T4980" s="14">
        <f>IF([1]!Table_1[[#This Row],[연도]]=2021,1,0)</f>
        <v>0</v>
      </c>
      <c r="U4980" s="14">
        <f>IF([1]!Table_1[[#This Row],[연도]]=2022,1,0)</f>
        <v>0</v>
      </c>
      <c r="V4980" s="14">
        <f>IF([1]!Table_1[[#This Row],[연도]]=2023,1,0)</f>
        <v>1</v>
      </c>
      <c r="W4980" s="10">
        <v>0.56000000000000005</v>
      </c>
      <c r="X4980" s="10">
        <f>Y4980/1000000000000</f>
        <v>0.16466828489999999</v>
      </c>
      <c r="Y4980" s="14">
        <f>[1]!Table_1[[#This Row],[주가]]*[1]!Table_1[[#This Row],[기말주식수]]</f>
        <v>164668284900</v>
      </c>
      <c r="Z4980" s="14">
        <f>AA4980/10</f>
        <v>0.65805683696945949</v>
      </c>
      <c r="AA4980" s="14">
        <f>[1]!Table_1[[#This Row],[시가총액]]/[1]!Table_1[[#This Row],[당기순이익(세후영업이익)]]</f>
        <v>6.5805683696945945</v>
      </c>
      <c r="AB4980" s="10">
        <v>5240720000</v>
      </c>
    </row>
    <row r="4981" spans="1:28" ht="19.2">
      <c r="A4981" s="12">
        <v>4980</v>
      </c>
      <c r="B4981" s="12">
        <v>69080</v>
      </c>
      <c r="C4981" s="13" t="s">
        <v>804</v>
      </c>
      <c r="D4981" s="13" t="s">
        <v>20</v>
      </c>
      <c r="E4981" s="12">
        <v>2022</v>
      </c>
      <c r="F4981" s="12">
        <v>15.06</v>
      </c>
      <c r="G4981" s="15">
        <f>([1]!Table_1[[#This Row],[총자산]]-[1]!Table_1[[#This Row],[장부가치 자기자본]]+[1]!Table_1[[#This Row],[시가총액]])/[1]!Table_1[[#This Row],[총자산]]</f>
        <v>0.94455010967293485</v>
      </c>
      <c r="H4981" s="14">
        <f>I4981/100000000000</f>
        <v>0.83005140895999996</v>
      </c>
      <c r="I4981" s="12">
        <v>83005140896</v>
      </c>
      <c r="J4981" s="12">
        <v>5.14</v>
      </c>
      <c r="K4981" s="10">
        <f>L4981/1000000000000</f>
        <v>0.242140239949</v>
      </c>
      <c r="L4981" s="12">
        <v>242140239949</v>
      </c>
      <c r="M4981" s="12">
        <v>3.14</v>
      </c>
      <c r="N4981" s="12">
        <v>1</v>
      </c>
      <c r="O4981" s="15">
        <f>IF([1]!Table_1[[#This Row],[연도]]=2016,1,0)</f>
        <v>0</v>
      </c>
      <c r="P4981" s="15">
        <f>IF([1]!Table_1[[#This Row],[연도]]=2017,1,0)</f>
        <v>0</v>
      </c>
      <c r="Q4981" s="15">
        <f>IF([1]!Table_1[[#This Row],[연도]]=2018,1,0)</f>
        <v>0</v>
      </c>
      <c r="R4981" s="15">
        <f>IF([1]!Table_1[[#This Row],[연도]]=2019,1,0)</f>
        <v>0</v>
      </c>
      <c r="S4981" s="15">
        <f>IF([1]!Table_1[[#This Row],[연도]]=2020,1,0)</f>
        <v>0</v>
      </c>
      <c r="T4981" s="15">
        <f>IF([1]!Table_1[[#This Row],[연도]]=2021,1,0)</f>
        <v>0</v>
      </c>
      <c r="U4981" s="15">
        <f>IF([1]!Table_1[[#This Row],[연도]]=2022,1,0)</f>
        <v>1</v>
      </c>
      <c r="V4981" s="15">
        <f>IF([1]!Table_1[[#This Row],[연도]]=2023,1,0)</f>
        <v>0</v>
      </c>
      <c r="W4981" s="12">
        <v>0.34</v>
      </c>
      <c r="X4981" s="10">
        <f>Y4981/1000000000000</f>
        <v>0.53849098100000004</v>
      </c>
      <c r="Y4981" s="15">
        <f>[1]!Table_1[[#This Row],[주가]]*[1]!Table_1[[#This Row],[기말주식수]]</f>
        <v>538490981000</v>
      </c>
      <c r="Z4981" s="14">
        <f>AA4981/10</f>
        <v>0.64874413221548999</v>
      </c>
      <c r="AA4981" s="15">
        <f>[1]!Table_1[[#This Row],[시가총액]]/[1]!Table_1[[#This Row],[당기순이익(세후영업이익)]]</f>
        <v>6.4874413221548997</v>
      </c>
      <c r="AB4981" s="12">
        <v>10902721550</v>
      </c>
    </row>
    <row r="4982" spans="1:28" ht="19.2">
      <c r="A4982" s="10">
        <v>4981</v>
      </c>
      <c r="B4982" s="10">
        <v>69080</v>
      </c>
      <c r="C4982" s="11" t="s">
        <v>804</v>
      </c>
      <c r="D4982" s="11" t="s">
        <v>20</v>
      </c>
      <c r="E4982" s="10">
        <v>2023</v>
      </c>
      <c r="F4982" s="10">
        <v>15.356</v>
      </c>
      <c r="G4982" s="14">
        <f>([1]!Table_1[[#This Row],[총자산]]-[1]!Table_1[[#This Row],[장부가치 자기자본]]+[1]!Table_1[[#This Row],[시가총액]])/[1]!Table_1[[#This Row],[총자산]]</f>
        <v>0.92539537188242915</v>
      </c>
      <c r="H4982" s="14">
        <f>I4982/100000000000</f>
        <v>0.49903098281000002</v>
      </c>
      <c r="I4982" s="10">
        <v>49903098281</v>
      </c>
      <c r="J4982" s="10">
        <v>8.69</v>
      </c>
      <c r="K4982" s="10">
        <f>L4982/1000000000000</f>
        <v>0.196290414665</v>
      </c>
      <c r="L4982" s="10">
        <v>196290414665</v>
      </c>
      <c r="M4982" s="10">
        <v>4.87</v>
      </c>
      <c r="N4982" s="10">
        <v>1</v>
      </c>
      <c r="O4982" s="14">
        <f>IF([1]!Table_1[[#This Row],[연도]]=2016,1,0)</f>
        <v>0</v>
      </c>
      <c r="P4982" s="14">
        <f>IF([1]!Table_1[[#This Row],[연도]]=2017,1,0)</f>
        <v>0</v>
      </c>
      <c r="Q4982" s="14">
        <f>IF([1]!Table_1[[#This Row],[연도]]=2018,1,0)</f>
        <v>0</v>
      </c>
      <c r="R4982" s="14">
        <f>IF([1]!Table_1[[#This Row],[연도]]=2019,1,0)</f>
        <v>0</v>
      </c>
      <c r="S4982" s="14">
        <f>IF([1]!Table_1[[#This Row],[연도]]=2020,1,0)</f>
        <v>0</v>
      </c>
      <c r="T4982" s="14">
        <f>IF([1]!Table_1[[#This Row],[연도]]=2021,1,0)</f>
        <v>0</v>
      </c>
      <c r="U4982" s="14">
        <f>IF([1]!Table_1[[#This Row],[연도]]=2022,1,0)</f>
        <v>0</v>
      </c>
      <c r="V4982" s="14">
        <f>IF([1]!Table_1[[#This Row],[연도]]=2023,1,0)</f>
        <v>1</v>
      </c>
      <c r="W4982" s="10">
        <v>0.42</v>
      </c>
      <c r="X4982" s="10">
        <f>Y4982/1000000000000</f>
        <v>0.57144695339999996</v>
      </c>
      <c r="Y4982" s="14">
        <f>[1]!Table_1[[#This Row],[주가]]*[1]!Table_1[[#This Row],[기말주식수]]</f>
        <v>571446953400</v>
      </c>
      <c r="Z4982" s="14">
        <f>AA4982/10</f>
        <v>1.1451131755031159</v>
      </c>
      <c r="AA4982" s="14">
        <f>[1]!Table_1[[#This Row],[시가총액]]/[1]!Table_1[[#This Row],[당기순이익(세후영업이익)]]</f>
        <v>11.45113175503116</v>
      </c>
      <c r="AB4982" s="10">
        <v>8840044500</v>
      </c>
    </row>
    <row r="4983" spans="1:28" ht="19.2">
      <c r="A4983" s="12">
        <v>4982</v>
      </c>
      <c r="B4983" s="12">
        <v>69260</v>
      </c>
      <c r="C4983" s="13" t="s">
        <v>805</v>
      </c>
      <c r="D4983" s="13" t="s">
        <v>6</v>
      </c>
      <c r="E4983" s="12">
        <v>2016</v>
      </c>
      <c r="F4983" s="12">
        <v>48.335999999999999</v>
      </c>
      <c r="G4983" s="15">
        <f>([1]!Table_1[[#This Row],[총자산]]-[1]!Table_1[[#This Row],[장부가치 자기자본]]+[1]!Table_1[[#This Row],[시가총액]])/[1]!Table_1[[#This Row],[총자산]]</f>
        <v>1.5257984300051515</v>
      </c>
      <c r="H4983" s="14">
        <f>I4983/100000000000</f>
        <v>0.76890817522999999</v>
      </c>
      <c r="I4983" s="12">
        <v>76890817523</v>
      </c>
      <c r="J4983" s="12">
        <v>5.39</v>
      </c>
      <c r="K4983" s="10">
        <f>L4983/1000000000000</f>
        <v>0.59823174162899995</v>
      </c>
      <c r="L4983" s="12">
        <v>598231741629</v>
      </c>
      <c r="M4983" s="12">
        <v>3.95</v>
      </c>
      <c r="N4983" s="12">
        <v>1</v>
      </c>
      <c r="O4983" s="15">
        <f>IF([1]!Table_1[[#This Row],[연도]]=2016,1,0)</f>
        <v>1</v>
      </c>
      <c r="P4983" s="15">
        <f>IF([1]!Table_1[[#This Row],[연도]]=2017,1,0)</f>
        <v>0</v>
      </c>
      <c r="Q4983" s="15">
        <f>IF([1]!Table_1[[#This Row],[연도]]=2018,1,0)</f>
        <v>0</v>
      </c>
      <c r="R4983" s="15">
        <f>IF([1]!Table_1[[#This Row],[연도]]=2019,1,0)</f>
        <v>0</v>
      </c>
      <c r="S4983" s="15">
        <f>IF([1]!Table_1[[#This Row],[연도]]=2020,1,0)</f>
        <v>0</v>
      </c>
      <c r="T4983" s="15">
        <f>IF([1]!Table_1[[#This Row],[연도]]=2021,1,0)</f>
        <v>0</v>
      </c>
      <c r="U4983" s="15">
        <f>IF([1]!Table_1[[#This Row],[연도]]=2022,1,0)</f>
        <v>0</v>
      </c>
      <c r="V4983" s="15">
        <f>IF([1]!Table_1[[#This Row],[연도]]=2023,1,0)</f>
        <v>0</v>
      </c>
      <c r="W4983" s="12">
        <v>1.1399999999999999</v>
      </c>
      <c r="X4983" s="10">
        <f>Y4983/1000000000000</f>
        <v>0.88706535959999999</v>
      </c>
      <c r="Y4983" s="15">
        <f>[1]!Table_1[[#This Row],[주가]]*[1]!Table_1[[#This Row],[기말주식수]]</f>
        <v>887065359600</v>
      </c>
      <c r="Z4983" s="14">
        <f>AA4983/10</f>
        <v>1.153668784097212</v>
      </c>
      <c r="AA4983" s="15">
        <f>[1]!Table_1[[#This Row],[시가총액]]/[1]!Table_1[[#This Row],[당기순이익(세후영업이익)]]</f>
        <v>11.536687840972119</v>
      </c>
      <c r="AB4983" s="12">
        <v>19287706000</v>
      </c>
    </row>
    <row r="4984" spans="1:28" ht="19.2">
      <c r="A4984" s="10">
        <v>4983</v>
      </c>
      <c r="B4984" s="10">
        <v>69260</v>
      </c>
      <c r="C4984" s="11" t="s">
        <v>805</v>
      </c>
      <c r="D4984" s="11" t="s">
        <v>6</v>
      </c>
      <c r="E4984" s="10">
        <v>2017</v>
      </c>
      <c r="F4984" s="10">
        <v>52.220999999999997</v>
      </c>
      <c r="G4984" s="14">
        <f>([1]!Table_1[[#This Row],[총자산]]-[1]!Table_1[[#This Row],[장부가치 자기자본]]+[1]!Table_1[[#This Row],[시가총액]])/[1]!Table_1[[#This Row],[총자산]]</f>
        <v>1.4591241572310136</v>
      </c>
      <c r="H4984" s="14">
        <f>I4984/100000000000</f>
        <v>1.5263199999999999</v>
      </c>
      <c r="I4984" s="10">
        <v>152632000000</v>
      </c>
      <c r="J4984" s="10">
        <v>17.72</v>
      </c>
      <c r="K4984" s="10">
        <f>L4984/1000000000000</f>
        <v>0.71576495820499997</v>
      </c>
      <c r="L4984" s="10">
        <v>715764958205</v>
      </c>
      <c r="M4984" s="10">
        <v>7.08</v>
      </c>
      <c r="N4984" s="10">
        <v>1</v>
      </c>
      <c r="O4984" s="14">
        <f>IF([1]!Table_1[[#This Row],[연도]]=2016,1,0)</f>
        <v>0</v>
      </c>
      <c r="P4984" s="14">
        <f>IF([1]!Table_1[[#This Row],[연도]]=2017,1,0)</f>
        <v>1</v>
      </c>
      <c r="Q4984" s="14">
        <f>IF([1]!Table_1[[#This Row],[연도]]=2018,1,0)</f>
        <v>0</v>
      </c>
      <c r="R4984" s="14">
        <f>IF([1]!Table_1[[#This Row],[연도]]=2019,1,0)</f>
        <v>0</v>
      </c>
      <c r="S4984" s="14">
        <f>IF([1]!Table_1[[#This Row],[연도]]=2020,1,0)</f>
        <v>0</v>
      </c>
      <c r="T4984" s="14">
        <f>IF([1]!Table_1[[#This Row],[연도]]=2021,1,0)</f>
        <v>0</v>
      </c>
      <c r="U4984" s="14">
        <f>IF([1]!Table_1[[#This Row],[연도]]=2022,1,0)</f>
        <v>0</v>
      </c>
      <c r="V4984" s="14">
        <f>IF([1]!Table_1[[#This Row],[연도]]=2023,1,0)</f>
        <v>0</v>
      </c>
      <c r="W4984" s="10">
        <v>1.4</v>
      </c>
      <c r="X4984" s="10">
        <f>Y4984/1000000000000</f>
        <v>1.0035693353999999</v>
      </c>
      <c r="Y4984" s="14">
        <f>[1]!Table_1[[#This Row],[주가]]*[1]!Table_1[[#This Row],[기말주식수]]</f>
        <v>1003569335400</v>
      </c>
      <c r="Z4984" s="14">
        <f>AA4984/10</f>
        <v>0.65750913006446887</v>
      </c>
      <c r="AA4984" s="14">
        <f>[1]!Table_1[[#This Row],[시가총액]]/[1]!Table_1[[#This Row],[당기순이익(세후영업이익)]]</f>
        <v>6.5750913006446883</v>
      </c>
      <c r="AB4984" s="10">
        <v>57472777500</v>
      </c>
    </row>
    <row r="4985" spans="1:28" ht="19.2">
      <c r="A4985" s="12">
        <v>4984</v>
      </c>
      <c r="B4985" s="12">
        <v>69260</v>
      </c>
      <c r="C4985" s="13" t="s">
        <v>805</v>
      </c>
      <c r="D4985" s="13" t="s">
        <v>6</v>
      </c>
      <c r="E4985" s="12">
        <v>2018</v>
      </c>
      <c r="F4985" s="12">
        <v>44.837000000000003</v>
      </c>
      <c r="G4985" s="15">
        <f>([1]!Table_1[[#This Row],[총자산]]-[1]!Table_1[[#This Row],[장부가치 자기자본]]+[1]!Table_1[[#This Row],[시가총액]])/[1]!Table_1[[#This Row],[총자산]]</f>
        <v>1.3690283835295693</v>
      </c>
      <c r="H4985" s="14">
        <f>I4985/100000000000</f>
        <v>1.39209</v>
      </c>
      <c r="I4985" s="12">
        <v>139209000000</v>
      </c>
      <c r="J4985" s="12">
        <v>-1.91</v>
      </c>
      <c r="K4985" s="10">
        <f>L4985/1000000000000</f>
        <v>0.76287540381800001</v>
      </c>
      <c r="L4985" s="12">
        <v>762875403818</v>
      </c>
      <c r="M4985" s="12">
        <v>6.19</v>
      </c>
      <c r="N4985" s="12">
        <v>1</v>
      </c>
      <c r="O4985" s="15">
        <f>IF([1]!Table_1[[#This Row],[연도]]=2016,1,0)</f>
        <v>0</v>
      </c>
      <c r="P4985" s="15">
        <f>IF([1]!Table_1[[#This Row],[연도]]=2017,1,0)</f>
        <v>0</v>
      </c>
      <c r="Q4985" s="15">
        <f>IF([1]!Table_1[[#This Row],[연도]]=2018,1,0)</f>
        <v>1</v>
      </c>
      <c r="R4985" s="15">
        <f>IF([1]!Table_1[[#This Row],[연도]]=2019,1,0)</f>
        <v>0</v>
      </c>
      <c r="S4985" s="15">
        <f>IF([1]!Table_1[[#This Row],[연도]]=2020,1,0)</f>
        <v>0</v>
      </c>
      <c r="T4985" s="15">
        <f>IF([1]!Table_1[[#This Row],[연도]]=2021,1,0)</f>
        <v>0</v>
      </c>
      <c r="U4985" s="15">
        <f>IF([1]!Table_1[[#This Row],[연도]]=2022,1,0)</f>
        <v>0</v>
      </c>
      <c r="V4985" s="15">
        <f>IF([1]!Table_1[[#This Row],[연도]]=2023,1,0)</f>
        <v>0</v>
      </c>
      <c r="W4985" s="12">
        <v>2.0299999999999998</v>
      </c>
      <c r="X4985" s="10">
        <f>Y4985/1000000000000</f>
        <v>0.98517397080000002</v>
      </c>
      <c r="Y4985" s="15">
        <f>[1]!Table_1[[#This Row],[주가]]*[1]!Table_1[[#This Row],[기말주식수]]</f>
        <v>985173970800</v>
      </c>
      <c r="Z4985" s="14">
        <f>AA4985/10</f>
        <v>0.70769416546343988</v>
      </c>
      <c r="AA4985" s="15">
        <f>[1]!Table_1[[#This Row],[시가총액]]/[1]!Table_1[[#This Row],[당기순이익(세후영업이익)]]</f>
        <v>7.0769416546343988</v>
      </c>
      <c r="AB4985" s="12">
        <v>47115332400</v>
      </c>
    </row>
    <row r="4986" spans="1:28" ht="19.2">
      <c r="A4986" s="10">
        <v>4985</v>
      </c>
      <c r="B4986" s="10">
        <v>69260</v>
      </c>
      <c r="C4986" s="11" t="s">
        <v>805</v>
      </c>
      <c r="D4986" s="11" t="s">
        <v>6</v>
      </c>
      <c r="E4986" s="10">
        <v>2019</v>
      </c>
      <c r="F4986" s="10">
        <v>54.572000000000003</v>
      </c>
      <c r="G4986" s="14">
        <f>([1]!Table_1[[#This Row],[총자산]]-[1]!Table_1[[#This Row],[장부가치 자기자본]]+[1]!Table_1[[#This Row],[시가총액]])/[1]!Table_1[[#This Row],[총자산]]</f>
        <v>1.211114676079126</v>
      </c>
      <c r="H4986" s="14">
        <f>I4986/100000000000</f>
        <v>1.0635699999999999</v>
      </c>
      <c r="I4986" s="10">
        <v>106357000000</v>
      </c>
      <c r="J4986" s="10">
        <v>5.68</v>
      </c>
      <c r="K4986" s="10">
        <f>L4986/1000000000000</f>
        <v>0.65977263212100001</v>
      </c>
      <c r="L4986" s="10">
        <v>659772632121</v>
      </c>
      <c r="M4986" s="10">
        <v>5.39</v>
      </c>
      <c r="N4986" s="10">
        <v>1</v>
      </c>
      <c r="O4986" s="14">
        <f>IF([1]!Table_1[[#This Row],[연도]]=2016,1,0)</f>
        <v>0</v>
      </c>
      <c r="P4986" s="14">
        <f>IF([1]!Table_1[[#This Row],[연도]]=2017,1,0)</f>
        <v>0</v>
      </c>
      <c r="Q4986" s="14">
        <f>IF([1]!Table_1[[#This Row],[연도]]=2018,1,0)</f>
        <v>0</v>
      </c>
      <c r="R4986" s="14">
        <f>IF([1]!Table_1[[#This Row],[연도]]=2019,1,0)</f>
        <v>1</v>
      </c>
      <c r="S4986" s="14">
        <f>IF([1]!Table_1[[#This Row],[연도]]=2020,1,0)</f>
        <v>0</v>
      </c>
      <c r="T4986" s="14">
        <f>IF([1]!Table_1[[#This Row],[연도]]=2021,1,0)</f>
        <v>0</v>
      </c>
      <c r="U4986" s="14">
        <f>IF([1]!Table_1[[#This Row],[연도]]=2022,1,0)</f>
        <v>0</v>
      </c>
      <c r="V4986" s="14">
        <f>IF([1]!Table_1[[#This Row],[연도]]=2023,1,0)</f>
        <v>0</v>
      </c>
      <c r="W4986" s="10">
        <v>1.96</v>
      </c>
      <c r="X4986" s="10">
        <f>Y4986/1000000000000</f>
        <v>0.86458213620000002</v>
      </c>
      <c r="Y4986" s="14">
        <f>[1]!Table_1[[#This Row],[주가]]*[1]!Table_1[[#This Row],[기말주식수]]</f>
        <v>864582136200</v>
      </c>
      <c r="Z4986" s="14">
        <f>AA4986/10</f>
        <v>0.81290571960472735</v>
      </c>
      <c r="AA4986" s="14">
        <f>[1]!Table_1[[#This Row],[시가총액]]/[1]!Table_1[[#This Row],[당기순이익(세후영업이익)]]</f>
        <v>8.1290571960472739</v>
      </c>
      <c r="AB4986" s="10">
        <v>38370877000</v>
      </c>
    </row>
    <row r="4987" spans="1:28" ht="19.2">
      <c r="A4987" s="12">
        <v>4986</v>
      </c>
      <c r="B4987" s="12">
        <v>69260</v>
      </c>
      <c r="C4987" s="13" t="s">
        <v>805</v>
      </c>
      <c r="D4987" s="13" t="s">
        <v>6</v>
      </c>
      <c r="E4987" s="12">
        <v>2020</v>
      </c>
      <c r="F4987" s="12">
        <v>77.069999999999993</v>
      </c>
      <c r="G4987" s="15">
        <f>([1]!Table_1[[#This Row],[총자산]]-[1]!Table_1[[#This Row],[장부가치 자기자본]]+[1]!Table_1[[#This Row],[시가총액]])/[1]!Table_1[[#This Row],[총자산]]</f>
        <v>1.4170289195401289</v>
      </c>
      <c r="H4987" s="14">
        <f>I4987/100000000000</f>
        <v>0.95247595159999998</v>
      </c>
      <c r="I4987" s="12">
        <v>95247595160</v>
      </c>
      <c r="J4987" s="12">
        <v>-5.17</v>
      </c>
      <c r="K4987" s="10">
        <f>L4987/1000000000000</f>
        <v>0.59351136236900004</v>
      </c>
      <c r="L4987" s="12">
        <v>593511362369</v>
      </c>
      <c r="M4987" s="12">
        <v>3.13</v>
      </c>
      <c r="N4987" s="12">
        <v>1</v>
      </c>
      <c r="O4987" s="15">
        <f>IF([1]!Table_1[[#This Row],[연도]]=2016,1,0)</f>
        <v>0</v>
      </c>
      <c r="P4987" s="15">
        <f>IF([1]!Table_1[[#This Row],[연도]]=2017,1,0)</f>
        <v>0</v>
      </c>
      <c r="Q4987" s="15">
        <f>IF([1]!Table_1[[#This Row],[연도]]=2018,1,0)</f>
        <v>0</v>
      </c>
      <c r="R4987" s="15">
        <f>IF([1]!Table_1[[#This Row],[연도]]=2019,1,0)</f>
        <v>0</v>
      </c>
      <c r="S4987" s="15">
        <f>IF([1]!Table_1[[#This Row],[연도]]=2020,1,0)</f>
        <v>1</v>
      </c>
      <c r="T4987" s="15">
        <f>IF([1]!Table_1[[#This Row],[연도]]=2021,1,0)</f>
        <v>0</v>
      </c>
      <c r="U4987" s="15">
        <f>IF([1]!Table_1[[#This Row],[연도]]=2022,1,0)</f>
        <v>0</v>
      </c>
      <c r="V4987" s="15">
        <f>IF([1]!Table_1[[#This Row],[연도]]=2023,1,0)</f>
        <v>0</v>
      </c>
      <c r="W4987" s="12">
        <v>0.94</v>
      </c>
      <c r="X4987" s="10">
        <f>Y4987/1000000000000</f>
        <v>1.0485357822000001</v>
      </c>
      <c r="Y4987" s="15">
        <f>[1]!Table_1[[#This Row],[주가]]*[1]!Table_1[[#This Row],[기말주식수]]</f>
        <v>1048535782200</v>
      </c>
      <c r="Z4987" s="14">
        <f>AA4987/10</f>
        <v>1.1008527621496749</v>
      </c>
      <c r="AA4987" s="15">
        <f>[1]!Table_1[[#This Row],[시가총액]]/[1]!Table_1[[#This Row],[당기순이익(세후영업이익)]]</f>
        <v>11.008527621496748</v>
      </c>
      <c r="AB4987" s="12">
        <v>38370877000</v>
      </c>
    </row>
    <row r="4988" spans="1:28" ht="19.2">
      <c r="A4988" s="10">
        <v>4987</v>
      </c>
      <c r="B4988" s="10">
        <v>69260</v>
      </c>
      <c r="C4988" s="11" t="s">
        <v>805</v>
      </c>
      <c r="D4988" s="11" t="s">
        <v>6</v>
      </c>
      <c r="E4988" s="10">
        <v>2021</v>
      </c>
      <c r="F4988" s="10">
        <v>49.468000000000004</v>
      </c>
      <c r="G4988" s="14">
        <f>([1]!Table_1[[#This Row],[총자산]]-[1]!Table_1[[#This Row],[장부가치 자기자본]]+[1]!Table_1[[#This Row],[시가총액]])/[1]!Table_1[[#This Row],[총자산]]</f>
        <v>1.2388696321778401</v>
      </c>
      <c r="H4988" s="14">
        <f>I4988/100000000000</f>
        <v>0.93395046788000002</v>
      </c>
      <c r="I4988" s="10">
        <v>93395046788</v>
      </c>
      <c r="J4988" s="10">
        <v>9.5500000000000007</v>
      </c>
      <c r="K4988" s="10">
        <f>L4988/1000000000000</f>
        <v>0.86120465641999999</v>
      </c>
      <c r="L4988" s="10">
        <v>861204656420</v>
      </c>
      <c r="M4988" s="10">
        <v>3.83</v>
      </c>
      <c r="N4988" s="10">
        <v>1</v>
      </c>
      <c r="O4988" s="14">
        <f>IF([1]!Table_1[[#This Row],[연도]]=2016,1,0)</f>
        <v>0</v>
      </c>
      <c r="P4988" s="14">
        <f>IF([1]!Table_1[[#This Row],[연도]]=2017,1,0)</f>
        <v>0</v>
      </c>
      <c r="Q4988" s="14">
        <f>IF([1]!Table_1[[#This Row],[연도]]=2018,1,0)</f>
        <v>0</v>
      </c>
      <c r="R4988" s="14">
        <f>IF([1]!Table_1[[#This Row],[연도]]=2019,1,0)</f>
        <v>0</v>
      </c>
      <c r="S4988" s="14">
        <f>IF([1]!Table_1[[#This Row],[연도]]=2020,1,0)</f>
        <v>0</v>
      </c>
      <c r="T4988" s="14">
        <f>IF([1]!Table_1[[#This Row],[연도]]=2021,1,0)</f>
        <v>1</v>
      </c>
      <c r="U4988" s="14">
        <f>IF([1]!Table_1[[#This Row],[연도]]=2022,1,0)</f>
        <v>0</v>
      </c>
      <c r="V4988" s="14">
        <f>IF([1]!Table_1[[#This Row],[연도]]=2023,1,0)</f>
        <v>0</v>
      </c>
      <c r="W4988" s="10">
        <v>1.1000000000000001</v>
      </c>
      <c r="X4988" s="10">
        <f>Y4988/1000000000000</f>
        <v>0.9463393122</v>
      </c>
      <c r="Y4988" s="14">
        <f>[1]!Table_1[[#This Row],[주가]]*[1]!Table_1[[#This Row],[기말주식수]]</f>
        <v>946339312200</v>
      </c>
      <c r="Z4988" s="14">
        <f>AA4988/10</f>
        <v>1.0132649907527984</v>
      </c>
      <c r="AA4988" s="14">
        <f>[1]!Table_1[[#This Row],[시가총액]]/[1]!Table_1[[#This Row],[당기순이익(세후영업이익)]]</f>
        <v>10.132649907527984</v>
      </c>
      <c r="AB4988" s="10">
        <v>38370877000</v>
      </c>
    </row>
    <row r="4989" spans="1:28" ht="19.2">
      <c r="A4989" s="12">
        <v>4988</v>
      </c>
      <c r="B4989" s="12">
        <v>69260</v>
      </c>
      <c r="C4989" s="13" t="s">
        <v>805</v>
      </c>
      <c r="D4989" s="13" t="s">
        <v>6</v>
      </c>
      <c r="E4989" s="12">
        <v>2022</v>
      </c>
      <c r="F4989" s="12">
        <v>46.902999999999999</v>
      </c>
      <c r="G4989" s="15">
        <f>([1]!Table_1[[#This Row],[총자산]]-[1]!Table_1[[#This Row],[장부가치 자기자본]]+[1]!Table_1[[#This Row],[시가총액]])/[1]!Table_1[[#This Row],[총자산]]</f>
        <v>1.082201834749668</v>
      </c>
      <c r="H4989" s="14">
        <f>I4989/100000000000</f>
        <v>1.1713499999999999</v>
      </c>
      <c r="I4989" s="12">
        <v>117135000000</v>
      </c>
      <c r="J4989" s="12">
        <v>-0.84</v>
      </c>
      <c r="K4989" s="10">
        <f>L4989/1000000000000</f>
        <v>1.2358378710969999</v>
      </c>
      <c r="L4989" s="12">
        <v>1235837871097</v>
      </c>
      <c r="M4989" s="12">
        <v>3.78</v>
      </c>
      <c r="N4989" s="12">
        <v>1</v>
      </c>
      <c r="O4989" s="15">
        <f>IF([1]!Table_1[[#This Row],[연도]]=2016,1,0)</f>
        <v>0</v>
      </c>
      <c r="P4989" s="15">
        <f>IF([1]!Table_1[[#This Row],[연도]]=2017,1,0)</f>
        <v>0</v>
      </c>
      <c r="Q4989" s="15">
        <f>IF([1]!Table_1[[#This Row],[연도]]=2018,1,0)</f>
        <v>0</v>
      </c>
      <c r="R4989" s="15">
        <f>IF([1]!Table_1[[#This Row],[연도]]=2019,1,0)</f>
        <v>0</v>
      </c>
      <c r="S4989" s="15">
        <f>IF([1]!Table_1[[#This Row],[연도]]=2020,1,0)</f>
        <v>0</v>
      </c>
      <c r="T4989" s="15">
        <f>IF([1]!Table_1[[#This Row],[연도]]=2021,1,0)</f>
        <v>0</v>
      </c>
      <c r="U4989" s="15">
        <f>IF([1]!Table_1[[#This Row],[연도]]=2022,1,0)</f>
        <v>1</v>
      </c>
      <c r="V4989" s="15">
        <f>IF([1]!Table_1[[#This Row],[연도]]=2023,1,0)</f>
        <v>0</v>
      </c>
      <c r="W4989" s="12">
        <v>2.41</v>
      </c>
      <c r="X4989" s="10">
        <f>Y4989/1000000000000</f>
        <v>0.81757175999999998</v>
      </c>
      <c r="Y4989" s="15">
        <f>[1]!Table_1[[#This Row],[주가]]*[1]!Table_1[[#This Row],[기말주식수]]</f>
        <v>817571760000</v>
      </c>
      <c r="Z4989" s="14">
        <f>AA4989/10</f>
        <v>0.69797392751952869</v>
      </c>
      <c r="AA4989" s="15">
        <f>[1]!Table_1[[#This Row],[시가총액]]/[1]!Table_1[[#This Row],[당기순이익(세후영업이익)]]</f>
        <v>6.9797392751952874</v>
      </c>
      <c r="AB4989" s="12">
        <v>38370877000</v>
      </c>
    </row>
    <row r="4990" spans="1:28" ht="19.2">
      <c r="A4990" s="10">
        <v>4989</v>
      </c>
      <c r="B4990" s="10">
        <v>69260</v>
      </c>
      <c r="C4990" s="11" t="s">
        <v>805</v>
      </c>
      <c r="D4990" s="11" t="s">
        <v>6</v>
      </c>
      <c r="E4990" s="10">
        <v>2023</v>
      </c>
      <c r="F4990" s="10">
        <v>28.47</v>
      </c>
      <c r="G4990" s="14">
        <f>([1]!Table_1[[#This Row],[총자산]]-[1]!Table_1[[#This Row],[장부가치 자기자본]]+[1]!Table_1[[#This Row],[시가총액]])/[1]!Table_1[[#This Row],[총자산]]</f>
        <v>1.0349464523578578</v>
      </c>
      <c r="H4990" s="14">
        <f>I4990/100000000000</f>
        <v>1.2122999999999999</v>
      </c>
      <c r="I4990" s="10">
        <v>121230000000</v>
      </c>
      <c r="J4990" s="10">
        <v>16.82</v>
      </c>
      <c r="K4990" s="10">
        <f>L4990/1000000000000</f>
        <v>1.0526892884629999</v>
      </c>
      <c r="L4990" s="10">
        <v>1052689288463</v>
      </c>
      <c r="M4990" s="10">
        <v>3.09</v>
      </c>
      <c r="N4990" s="10">
        <v>1</v>
      </c>
      <c r="O4990" s="14">
        <f>IF([1]!Table_1[[#This Row],[연도]]=2016,1,0)</f>
        <v>0</v>
      </c>
      <c r="P4990" s="14">
        <f>IF([1]!Table_1[[#This Row],[연도]]=2017,1,0)</f>
        <v>0</v>
      </c>
      <c r="Q4990" s="14">
        <f>IF([1]!Table_1[[#This Row],[연도]]=2018,1,0)</f>
        <v>0</v>
      </c>
      <c r="R4990" s="14">
        <f>IF([1]!Table_1[[#This Row],[연도]]=2019,1,0)</f>
        <v>0</v>
      </c>
      <c r="S4990" s="14">
        <f>IF([1]!Table_1[[#This Row],[연도]]=2020,1,0)</f>
        <v>0</v>
      </c>
      <c r="T4990" s="14">
        <f>IF([1]!Table_1[[#This Row],[연도]]=2021,1,0)</f>
        <v>0</v>
      </c>
      <c r="U4990" s="14">
        <f>IF([1]!Table_1[[#This Row],[연도]]=2022,1,0)</f>
        <v>0</v>
      </c>
      <c r="V4990" s="14">
        <f>IF([1]!Table_1[[#This Row],[연도]]=2023,1,0)</f>
        <v>1</v>
      </c>
      <c r="W4990" s="10">
        <v>2.11</v>
      </c>
      <c r="X4990" s="10">
        <f>Y4990/1000000000000</f>
        <v>0.87888964199999997</v>
      </c>
      <c r="Y4990" s="14">
        <f>[1]!Table_1[[#This Row],[주가]]*[1]!Table_1[[#This Row],[기말주식수]]</f>
        <v>878889642000</v>
      </c>
      <c r="Z4990" s="14">
        <f>AA4990/10</f>
        <v>0.72497702053947044</v>
      </c>
      <c r="AA4990" s="14">
        <f>[1]!Table_1[[#This Row],[시가총액]]/[1]!Table_1[[#This Row],[당기순이익(세후영업이익)]]</f>
        <v>7.2497702053947046</v>
      </c>
      <c r="AB4990" s="10">
        <v>38370877000</v>
      </c>
    </row>
    <row r="4991" spans="1:28" ht="19.2">
      <c r="A4991" s="12">
        <v>4990</v>
      </c>
      <c r="B4991" s="12">
        <v>69510</v>
      </c>
      <c r="C4991" s="13" t="s">
        <v>806</v>
      </c>
      <c r="D4991" s="13" t="s">
        <v>20</v>
      </c>
      <c r="E4991" s="12">
        <v>2016</v>
      </c>
      <c r="F4991" s="12">
        <v>28.512</v>
      </c>
      <c r="G4991" s="15">
        <f>([1]!Table_1[[#This Row],[총자산]]-[1]!Table_1[[#This Row],[장부가치 자기자본]]+[1]!Table_1[[#This Row],[시가총액]])/[1]!Table_1[[#This Row],[총자산]]</f>
        <v>1.0154447457805063</v>
      </c>
      <c r="H4991" s="14">
        <f>I4991/100000000000</f>
        <v>0.17237110627999999</v>
      </c>
      <c r="I4991" s="12">
        <v>17237110628</v>
      </c>
      <c r="J4991" s="12">
        <v>7.94</v>
      </c>
      <c r="K4991" s="10">
        <f>L4991/1000000000000</f>
        <v>0.29054907437900002</v>
      </c>
      <c r="L4991" s="12">
        <v>290549074379</v>
      </c>
      <c r="M4991" s="12">
        <v>0.04</v>
      </c>
      <c r="N4991" s="12">
        <v>1</v>
      </c>
      <c r="O4991" s="15">
        <f>IF([1]!Table_1[[#This Row],[연도]]=2016,1,0)</f>
        <v>1</v>
      </c>
      <c r="P4991" s="15">
        <f>IF([1]!Table_1[[#This Row],[연도]]=2017,1,0)</f>
        <v>0</v>
      </c>
      <c r="Q4991" s="15">
        <f>IF([1]!Table_1[[#This Row],[연도]]=2018,1,0)</f>
        <v>0</v>
      </c>
      <c r="R4991" s="15">
        <f>IF([1]!Table_1[[#This Row],[연도]]=2019,1,0)</f>
        <v>0</v>
      </c>
      <c r="S4991" s="15">
        <f>IF([1]!Table_1[[#This Row],[연도]]=2020,1,0)</f>
        <v>0</v>
      </c>
      <c r="T4991" s="15">
        <f>IF([1]!Table_1[[#This Row],[연도]]=2021,1,0)</f>
        <v>0</v>
      </c>
      <c r="U4991" s="15">
        <f>IF([1]!Table_1[[#This Row],[연도]]=2022,1,0)</f>
        <v>0</v>
      </c>
      <c r="V4991" s="15">
        <f>IF([1]!Table_1[[#This Row],[연도]]=2023,1,0)</f>
        <v>0</v>
      </c>
      <c r="W4991" s="12">
        <v>0.71</v>
      </c>
      <c r="X4991" s="10">
        <f>Y4991/1000000000000</f>
        <v>0.12710150000000001</v>
      </c>
      <c r="Y4991" s="15">
        <f>[1]!Table_1[[#This Row],[주가]]*[1]!Table_1[[#This Row],[기말주식수]]</f>
        <v>127101500000</v>
      </c>
      <c r="Z4991" s="14">
        <f>AA4991/10</f>
        <v>0.73737126101364137</v>
      </c>
      <c r="AA4991" s="15">
        <f>[1]!Table_1[[#This Row],[시가총액]]/[1]!Table_1[[#This Row],[당기순이익(세후영업이익)]]</f>
        <v>7.3737126101364137</v>
      </c>
      <c r="AB4991" s="12">
        <v>4205000000</v>
      </c>
    </row>
    <row r="4992" spans="1:28" ht="19.2">
      <c r="A4992" s="10">
        <v>4991</v>
      </c>
      <c r="B4992" s="10">
        <v>69510</v>
      </c>
      <c r="C4992" s="11" t="s">
        <v>806</v>
      </c>
      <c r="D4992" s="11" t="s">
        <v>20</v>
      </c>
      <c r="E4992" s="10">
        <v>2017</v>
      </c>
      <c r="F4992" s="10">
        <v>42.445</v>
      </c>
      <c r="G4992" s="14">
        <f>([1]!Table_1[[#This Row],[총자산]]-[1]!Table_1[[#This Row],[장부가치 자기자본]]+[1]!Table_1[[#This Row],[시가총액]])/[1]!Table_1[[#This Row],[총자산]]</f>
        <v>1.0054731843966764</v>
      </c>
      <c r="H4992" s="14">
        <f>I4992/100000000000</f>
        <v>0.16016576565000001</v>
      </c>
      <c r="I4992" s="10">
        <v>16016576565</v>
      </c>
      <c r="J4992" s="10">
        <v>-3.6</v>
      </c>
      <c r="K4992" s="10">
        <f>L4992/1000000000000</f>
        <v>0.30039087520899999</v>
      </c>
      <c r="L4992" s="10">
        <v>300390875209</v>
      </c>
      <c r="M4992" s="10">
        <v>0.33</v>
      </c>
      <c r="N4992" s="10">
        <v>1</v>
      </c>
      <c r="O4992" s="14">
        <f>IF([1]!Table_1[[#This Row],[연도]]=2016,1,0)</f>
        <v>0</v>
      </c>
      <c r="P4992" s="14">
        <f>IF([1]!Table_1[[#This Row],[연도]]=2017,1,0)</f>
        <v>1</v>
      </c>
      <c r="Q4992" s="14">
        <f>IF([1]!Table_1[[#This Row],[연도]]=2018,1,0)</f>
        <v>0</v>
      </c>
      <c r="R4992" s="14">
        <f>IF([1]!Table_1[[#This Row],[연도]]=2019,1,0)</f>
        <v>0</v>
      </c>
      <c r="S4992" s="14">
        <f>IF([1]!Table_1[[#This Row],[연도]]=2020,1,0)</f>
        <v>0</v>
      </c>
      <c r="T4992" s="14">
        <f>IF([1]!Table_1[[#This Row],[연도]]=2021,1,0)</f>
        <v>0</v>
      </c>
      <c r="U4992" s="14">
        <f>IF([1]!Table_1[[#This Row],[연도]]=2022,1,0)</f>
        <v>0</v>
      </c>
      <c r="V4992" s="14">
        <f>IF([1]!Table_1[[#This Row],[연도]]=2023,1,0)</f>
        <v>0</v>
      </c>
      <c r="W4992" s="10">
        <v>0.78</v>
      </c>
      <c r="X4992" s="10">
        <f>Y4992/1000000000000</f>
        <v>0.12546499999999999</v>
      </c>
      <c r="Y4992" s="14">
        <f>[1]!Table_1[[#This Row],[주가]]*[1]!Table_1[[#This Row],[기말주식수]]</f>
        <v>125465000000</v>
      </c>
      <c r="Z4992" s="14">
        <f>AA4992/10</f>
        <v>0.78334467725250745</v>
      </c>
      <c r="AA4992" s="14">
        <f>[1]!Table_1[[#This Row],[시가총액]]/[1]!Table_1[[#This Row],[당기순이익(세후영업이익)]]</f>
        <v>7.8334467725250745</v>
      </c>
      <c r="AB4992" s="10">
        <v>4205000000</v>
      </c>
    </row>
    <row r="4993" spans="1:28" ht="19.2">
      <c r="A4993" s="12">
        <v>4992</v>
      </c>
      <c r="B4993" s="12">
        <v>69510</v>
      </c>
      <c r="C4993" s="13" t="s">
        <v>806</v>
      </c>
      <c r="D4993" s="13" t="s">
        <v>20</v>
      </c>
      <c r="E4993" s="12">
        <v>2019</v>
      </c>
      <c r="F4993" s="12">
        <v>29.337</v>
      </c>
      <c r="G4993" s="15">
        <f>([1]!Table_1[[#This Row],[총자산]]-[1]!Table_1[[#This Row],[장부가치 자기자본]]+[1]!Table_1[[#This Row],[시가총액]])/[1]!Table_1[[#This Row],[총자산]]</f>
        <v>0.87429301877960131</v>
      </c>
      <c r="H4993" s="14">
        <f>I4993/100000000000</f>
        <v>0.17480871498</v>
      </c>
      <c r="I4993" s="12">
        <v>17480871498</v>
      </c>
      <c r="J4993" s="12">
        <v>9.61</v>
      </c>
      <c r="K4993" s="10">
        <f>L4993/1000000000000</f>
        <v>0.33797167352399998</v>
      </c>
      <c r="L4993" s="12">
        <v>337971673524</v>
      </c>
      <c r="M4993" s="12">
        <v>0.36</v>
      </c>
      <c r="N4993" s="12">
        <v>1</v>
      </c>
      <c r="O4993" s="15">
        <f>IF([1]!Table_1[[#This Row],[연도]]=2016,1,0)</f>
        <v>0</v>
      </c>
      <c r="P4993" s="15">
        <f>IF([1]!Table_1[[#This Row],[연도]]=2017,1,0)</f>
        <v>0</v>
      </c>
      <c r="Q4993" s="15">
        <f>IF([1]!Table_1[[#This Row],[연도]]=2018,1,0)</f>
        <v>0</v>
      </c>
      <c r="R4993" s="15">
        <f>IF([1]!Table_1[[#This Row],[연도]]=2019,1,0)</f>
        <v>1</v>
      </c>
      <c r="S4993" s="15">
        <f>IF([1]!Table_1[[#This Row],[연도]]=2020,1,0)</f>
        <v>0</v>
      </c>
      <c r="T4993" s="15">
        <f>IF([1]!Table_1[[#This Row],[연도]]=2021,1,0)</f>
        <v>0</v>
      </c>
      <c r="U4993" s="15">
        <f>IF([1]!Table_1[[#This Row],[연도]]=2022,1,0)</f>
        <v>0</v>
      </c>
      <c r="V4993" s="15">
        <f>IF([1]!Table_1[[#This Row],[연도]]=2023,1,0)</f>
        <v>0</v>
      </c>
      <c r="W4993" s="12">
        <v>0.5</v>
      </c>
      <c r="X4993" s="10">
        <f>Y4993/1000000000000</f>
        <v>0.12710150000000001</v>
      </c>
      <c r="Y4993" s="15">
        <f>[1]!Table_1[[#This Row],[주가]]*[1]!Table_1[[#This Row],[기말주식수]]</f>
        <v>127101500000</v>
      </c>
      <c r="Z4993" s="14">
        <f>AA4993/10</f>
        <v>0.72708903566130423</v>
      </c>
      <c r="AA4993" s="15">
        <f>[1]!Table_1[[#This Row],[시가총액]]/[1]!Table_1[[#This Row],[당기순이익(세후영업이익)]]</f>
        <v>7.2708903566130427</v>
      </c>
      <c r="AB4993" s="12">
        <v>5046000000</v>
      </c>
    </row>
    <row r="4994" spans="1:28" ht="19.2">
      <c r="A4994" s="10">
        <v>4993</v>
      </c>
      <c r="B4994" s="10">
        <v>69510</v>
      </c>
      <c r="C4994" s="11" t="s">
        <v>806</v>
      </c>
      <c r="D4994" s="11" t="s">
        <v>20</v>
      </c>
      <c r="E4994" s="10">
        <v>2020</v>
      </c>
      <c r="F4994" s="10">
        <v>27.596</v>
      </c>
      <c r="G4994" s="14">
        <f>([1]!Table_1[[#This Row],[총자산]]-[1]!Table_1[[#This Row],[장부가치 자기자본]]+[1]!Table_1[[#This Row],[시가총액]])/[1]!Table_1[[#This Row],[총자산]]</f>
        <v>0.85005452071826537</v>
      </c>
      <c r="H4994" s="14">
        <f>I4994/100000000000</f>
        <v>0.13323895720000001</v>
      </c>
      <c r="I4994" s="10">
        <v>13323895720</v>
      </c>
      <c r="J4994" s="10">
        <v>5.12</v>
      </c>
      <c r="K4994" s="10">
        <f>L4994/1000000000000</f>
        <v>0.312485503369</v>
      </c>
      <c r="L4994" s="10">
        <v>312485503369</v>
      </c>
      <c r="M4994" s="10">
        <v>0.68</v>
      </c>
      <c r="N4994" s="10">
        <v>1</v>
      </c>
      <c r="O4994" s="14">
        <f>IF([1]!Table_1[[#This Row],[연도]]=2016,1,0)</f>
        <v>0</v>
      </c>
      <c r="P4994" s="14">
        <f>IF([1]!Table_1[[#This Row],[연도]]=2017,1,0)</f>
        <v>0</v>
      </c>
      <c r="Q4994" s="14">
        <f>IF([1]!Table_1[[#This Row],[연도]]=2018,1,0)</f>
        <v>0</v>
      </c>
      <c r="R4994" s="14">
        <f>IF([1]!Table_1[[#This Row],[연도]]=2019,1,0)</f>
        <v>0</v>
      </c>
      <c r="S4994" s="14">
        <f>IF([1]!Table_1[[#This Row],[연도]]=2020,1,0)</f>
        <v>1</v>
      </c>
      <c r="T4994" s="14">
        <f>IF([1]!Table_1[[#This Row],[연도]]=2021,1,0)</f>
        <v>0</v>
      </c>
      <c r="U4994" s="14">
        <f>IF([1]!Table_1[[#This Row],[연도]]=2022,1,0)</f>
        <v>0</v>
      </c>
      <c r="V4994" s="14">
        <f>IF([1]!Table_1[[#This Row],[연도]]=2023,1,0)</f>
        <v>0</v>
      </c>
      <c r="W4994" s="10">
        <v>0.36</v>
      </c>
      <c r="X4994" s="10">
        <f>Y4994/1000000000000</f>
        <v>0.123283</v>
      </c>
      <c r="Y4994" s="14">
        <f>[1]!Table_1[[#This Row],[주가]]*[1]!Table_1[[#This Row],[기말주식수]]</f>
        <v>123283000000</v>
      </c>
      <c r="Z4994" s="14">
        <f>AA4994/10</f>
        <v>0.92527743079634361</v>
      </c>
      <c r="AA4994" s="14">
        <f>[1]!Table_1[[#This Row],[시가총액]]/[1]!Table_1[[#This Row],[당기순이익(세후영업이익)]]</f>
        <v>9.2527743079634366</v>
      </c>
      <c r="AB4994" s="10">
        <v>3364000000</v>
      </c>
    </row>
    <row r="4995" spans="1:28" ht="19.2">
      <c r="A4995" s="12">
        <v>4994</v>
      </c>
      <c r="B4995" s="12">
        <v>69510</v>
      </c>
      <c r="C4995" s="13" t="s">
        <v>806</v>
      </c>
      <c r="D4995" s="13" t="s">
        <v>20</v>
      </c>
      <c r="E4995" s="12">
        <v>2022</v>
      </c>
      <c r="F4995" s="12">
        <v>26.457999999999998</v>
      </c>
      <c r="G4995" s="15">
        <f>([1]!Table_1[[#This Row],[총자산]]-[1]!Table_1[[#This Row],[장부가치 자기자본]]+[1]!Table_1[[#This Row],[시가총액]])/[1]!Table_1[[#This Row],[총자산]]</f>
        <v>0.80509426846312337</v>
      </c>
      <c r="H4995" s="14">
        <f>I4995/100000000000</f>
        <v>8.7223202949999995E-2</v>
      </c>
      <c r="I4995" s="12">
        <v>8722320295</v>
      </c>
      <c r="J4995" s="12">
        <v>1.96</v>
      </c>
      <c r="K4995" s="10">
        <f>L4995/1000000000000</f>
        <v>0.46844851389100001</v>
      </c>
      <c r="L4995" s="12">
        <v>468448513891</v>
      </c>
      <c r="M4995" s="12">
        <v>8.27</v>
      </c>
      <c r="N4995" s="12">
        <v>1</v>
      </c>
      <c r="O4995" s="15">
        <f>IF([1]!Table_1[[#This Row],[연도]]=2016,1,0)</f>
        <v>0</v>
      </c>
      <c r="P4995" s="15">
        <f>IF([1]!Table_1[[#This Row],[연도]]=2017,1,0)</f>
        <v>0</v>
      </c>
      <c r="Q4995" s="15">
        <f>IF([1]!Table_1[[#This Row],[연도]]=2018,1,0)</f>
        <v>0</v>
      </c>
      <c r="R4995" s="15">
        <f>IF([1]!Table_1[[#This Row],[연도]]=2019,1,0)</f>
        <v>0</v>
      </c>
      <c r="S4995" s="15">
        <f>IF([1]!Table_1[[#This Row],[연도]]=2020,1,0)</f>
        <v>0</v>
      </c>
      <c r="T4995" s="15">
        <f>IF([1]!Table_1[[#This Row],[연도]]=2021,1,0)</f>
        <v>0</v>
      </c>
      <c r="U4995" s="15">
        <f>IF([1]!Table_1[[#This Row],[연도]]=2022,1,0)</f>
        <v>1</v>
      </c>
      <c r="V4995" s="15">
        <f>IF([1]!Table_1[[#This Row],[연도]]=2023,1,0)</f>
        <v>0</v>
      </c>
      <c r="W4995" s="12">
        <v>0.38</v>
      </c>
      <c r="X4995" s="10">
        <f>Y4995/1000000000000</f>
        <v>8.9898400000000003E-2</v>
      </c>
      <c r="Y4995" s="15">
        <f>[1]!Table_1[[#This Row],[주가]]*[1]!Table_1[[#This Row],[기말주식수]]</f>
        <v>89898400000</v>
      </c>
      <c r="Z4995" s="14">
        <f>AA4995/10</f>
        <v>1.0306707041191039</v>
      </c>
      <c r="AA4995" s="15">
        <f>[1]!Table_1[[#This Row],[시가총액]]/[1]!Table_1[[#This Row],[당기순이익(세후영업이익)]]</f>
        <v>10.306707041191039</v>
      </c>
      <c r="AB4995" s="12">
        <v>2523000000</v>
      </c>
    </row>
    <row r="4996" spans="1:28" ht="19.2">
      <c r="A4996" s="10">
        <v>4995</v>
      </c>
      <c r="B4996" s="10">
        <v>69510</v>
      </c>
      <c r="C4996" s="11" t="s">
        <v>806</v>
      </c>
      <c r="D4996" s="11" t="s">
        <v>20</v>
      </c>
      <c r="E4996" s="10">
        <v>2023</v>
      </c>
      <c r="F4996" s="10">
        <v>19.414000000000001</v>
      </c>
      <c r="G4996" s="14">
        <f>([1]!Table_1[[#This Row],[총자산]]-[1]!Table_1[[#This Row],[장부가치 자기자본]]+[1]!Table_1[[#This Row],[시가총액]])/[1]!Table_1[[#This Row],[총자산]]</f>
        <v>0.78168654892624534</v>
      </c>
      <c r="H4996" s="14">
        <f>I4996/100000000000</f>
        <v>0.24554774338999999</v>
      </c>
      <c r="I4996" s="10">
        <v>24554774339</v>
      </c>
      <c r="J4996" s="10">
        <v>5.24</v>
      </c>
      <c r="K4996" s="10">
        <f>L4996/1000000000000</f>
        <v>0.41459404731900001</v>
      </c>
      <c r="L4996" s="10">
        <v>414594047319</v>
      </c>
      <c r="M4996" s="10">
        <v>8.2799999999999994</v>
      </c>
      <c r="N4996" s="10">
        <v>1</v>
      </c>
      <c r="O4996" s="14">
        <f>IF([1]!Table_1[[#This Row],[연도]]=2016,1,0)</f>
        <v>0</v>
      </c>
      <c r="P4996" s="14">
        <f>IF([1]!Table_1[[#This Row],[연도]]=2017,1,0)</f>
        <v>0</v>
      </c>
      <c r="Q4996" s="14">
        <f>IF([1]!Table_1[[#This Row],[연도]]=2018,1,0)</f>
        <v>0</v>
      </c>
      <c r="R4996" s="14">
        <f>IF([1]!Table_1[[#This Row],[연도]]=2019,1,0)</f>
        <v>0</v>
      </c>
      <c r="S4996" s="14">
        <f>IF([1]!Table_1[[#This Row],[연도]]=2020,1,0)</f>
        <v>0</v>
      </c>
      <c r="T4996" s="14">
        <f>IF([1]!Table_1[[#This Row],[연도]]=2021,1,0)</f>
        <v>0</v>
      </c>
      <c r="U4996" s="14">
        <f>IF([1]!Table_1[[#This Row],[연도]]=2022,1,0)</f>
        <v>0</v>
      </c>
      <c r="V4996" s="14">
        <f>IF([1]!Table_1[[#This Row],[연도]]=2023,1,0)</f>
        <v>1</v>
      </c>
      <c r="W4996" s="10">
        <v>0.23</v>
      </c>
      <c r="X4996" s="10">
        <f>Y4996/1000000000000</f>
        <v>9.7317200000000006E-2</v>
      </c>
      <c r="Y4996" s="14">
        <f>[1]!Table_1[[#This Row],[주가]]*[1]!Table_1[[#This Row],[기말주식수]]</f>
        <v>97317200000</v>
      </c>
      <c r="Z4996" s="14">
        <f>AA4996/10</f>
        <v>0.39632699798601884</v>
      </c>
      <c r="AA4996" s="14">
        <f>[1]!Table_1[[#This Row],[시가총액]]/[1]!Table_1[[#This Row],[당기순이익(세후영업이익)]]</f>
        <v>3.9632699798601885</v>
      </c>
      <c r="AB4996" s="10">
        <v>4205000000</v>
      </c>
    </row>
    <row r="4997" spans="1:28" ht="19.2">
      <c r="A4997" s="12">
        <v>4996</v>
      </c>
      <c r="B4997" s="12">
        <v>69620</v>
      </c>
      <c r="C4997" s="13" t="s">
        <v>807</v>
      </c>
      <c r="D4997" s="13" t="s">
        <v>6</v>
      </c>
      <c r="E4997" s="12">
        <v>2016</v>
      </c>
      <c r="F4997" s="12">
        <v>23.702000000000002</v>
      </c>
      <c r="G4997" s="15">
        <f>([1]!Table_1[[#This Row],[총자산]]-[1]!Table_1[[#This Row],[장부가치 자기자본]]+[1]!Table_1[[#This Row],[시가총액]])/[1]!Table_1[[#This Row],[총자산]]</f>
        <v>1.1672461025655729</v>
      </c>
      <c r="H4997" s="14">
        <f>I4997/100000000000</f>
        <v>0.25893485142</v>
      </c>
      <c r="I4997" s="12">
        <v>25893485142</v>
      </c>
      <c r="J4997" s="12">
        <v>21.19</v>
      </c>
      <c r="K4997" s="10">
        <f>L4997/1000000000000</f>
        <v>0.88392042459999998</v>
      </c>
      <c r="L4997" s="12">
        <v>883920424600</v>
      </c>
      <c r="M4997" s="12">
        <v>1.6</v>
      </c>
      <c r="N4997" s="12">
        <v>1</v>
      </c>
      <c r="O4997" s="15">
        <f>IF([1]!Table_1[[#This Row],[연도]]=2016,1,0)</f>
        <v>1</v>
      </c>
      <c r="P4997" s="15">
        <f>IF([1]!Table_1[[#This Row],[연도]]=2017,1,0)</f>
        <v>0</v>
      </c>
      <c r="Q4997" s="15">
        <f>IF([1]!Table_1[[#This Row],[연도]]=2018,1,0)</f>
        <v>0</v>
      </c>
      <c r="R4997" s="15">
        <f>IF([1]!Table_1[[#This Row],[연도]]=2019,1,0)</f>
        <v>0</v>
      </c>
      <c r="S4997" s="15">
        <f>IF([1]!Table_1[[#This Row],[연도]]=2020,1,0)</f>
        <v>0</v>
      </c>
      <c r="T4997" s="15">
        <f>IF([1]!Table_1[[#This Row],[연도]]=2021,1,0)</f>
        <v>0</v>
      </c>
      <c r="U4997" s="15">
        <f>IF([1]!Table_1[[#This Row],[연도]]=2022,1,0)</f>
        <v>0</v>
      </c>
      <c r="V4997" s="15">
        <f>IF([1]!Table_1[[#This Row],[연도]]=2023,1,0)</f>
        <v>0</v>
      </c>
      <c r="W4997" s="12">
        <v>0.49</v>
      </c>
      <c r="X4997" s="10">
        <f>Y4997/1000000000000</f>
        <v>0.79599770250000002</v>
      </c>
      <c r="Y4997" s="15">
        <f>[1]!Table_1[[#This Row],[주가]]*[1]!Table_1[[#This Row],[기말주식수]]</f>
        <v>795997702500</v>
      </c>
      <c r="Z4997" s="14">
        <f>AA4997/10</f>
        <v>3.0741234643955599</v>
      </c>
      <c r="AA4997" s="15">
        <f>[1]!Table_1[[#This Row],[시가총액]]/[1]!Table_1[[#This Row],[당기순이익(세후영업이익)]]</f>
        <v>30.7412346439556</v>
      </c>
      <c r="AB4997" s="12">
        <v>6192522000</v>
      </c>
    </row>
    <row r="4998" spans="1:28" ht="19.2">
      <c r="A4998" s="10">
        <v>4997</v>
      </c>
      <c r="B4998" s="10">
        <v>69620</v>
      </c>
      <c r="C4998" s="11" t="s">
        <v>807</v>
      </c>
      <c r="D4998" s="11" t="s">
        <v>6</v>
      </c>
      <c r="E4998" s="10">
        <v>2017</v>
      </c>
      <c r="F4998" s="10">
        <v>17.475000000000001</v>
      </c>
      <c r="G4998" s="14">
        <f>([1]!Table_1[[#This Row],[총자산]]-[1]!Table_1[[#This Row],[장부가치 자기자본]]+[1]!Table_1[[#This Row],[시가총액]])/[1]!Table_1[[#This Row],[총자산]]</f>
        <v>2.0502091400377007</v>
      </c>
      <c r="H4998" s="14">
        <f>I4998/100000000000</f>
        <v>0.38957148643</v>
      </c>
      <c r="I4998" s="10">
        <v>38957148643</v>
      </c>
      <c r="J4998" s="10">
        <v>6.01</v>
      </c>
      <c r="K4998" s="10">
        <f>L4998/1000000000000</f>
        <v>0.96030742304000005</v>
      </c>
      <c r="L4998" s="10">
        <v>960307423040</v>
      </c>
      <c r="M4998" s="10">
        <v>1.1299999999999999</v>
      </c>
      <c r="N4998" s="10">
        <v>1</v>
      </c>
      <c r="O4998" s="14">
        <f>IF([1]!Table_1[[#This Row],[연도]]=2016,1,0)</f>
        <v>0</v>
      </c>
      <c r="P4998" s="14">
        <f>IF([1]!Table_1[[#This Row],[연도]]=2017,1,0)</f>
        <v>1</v>
      </c>
      <c r="Q4998" s="14">
        <f>IF([1]!Table_1[[#This Row],[연도]]=2018,1,0)</f>
        <v>0</v>
      </c>
      <c r="R4998" s="14">
        <f>IF([1]!Table_1[[#This Row],[연도]]=2019,1,0)</f>
        <v>0</v>
      </c>
      <c r="S4998" s="14">
        <f>IF([1]!Table_1[[#This Row],[연도]]=2020,1,0)</f>
        <v>0</v>
      </c>
      <c r="T4998" s="14">
        <f>IF([1]!Table_1[[#This Row],[연도]]=2021,1,0)</f>
        <v>0</v>
      </c>
      <c r="U4998" s="14">
        <f>IF([1]!Table_1[[#This Row],[연도]]=2022,1,0)</f>
        <v>0</v>
      </c>
      <c r="V4998" s="14">
        <f>IF([1]!Table_1[[#This Row],[연도]]=2023,1,0)</f>
        <v>0</v>
      </c>
      <c r="W4998" s="10">
        <v>0.25</v>
      </c>
      <c r="X4998" s="10">
        <f>Y4998/1000000000000</f>
        <v>1.9059915875</v>
      </c>
      <c r="Y4998" s="14">
        <f>[1]!Table_1[[#This Row],[주가]]*[1]!Table_1[[#This Row],[기말주식수]]</f>
        <v>1905991587500</v>
      </c>
      <c r="Z4998" s="14">
        <f>AA4998/10</f>
        <v>4.8925336013842928</v>
      </c>
      <c r="AA4998" s="14">
        <f>[1]!Table_1[[#This Row],[시가총액]]/[1]!Table_1[[#This Row],[당기순이익(세후영업이익)]]</f>
        <v>48.92533601384293</v>
      </c>
      <c r="AB4998" s="10">
        <v>6192522000</v>
      </c>
    </row>
    <row r="4999" spans="1:28" ht="19.2">
      <c r="A4999" s="12">
        <v>4998</v>
      </c>
      <c r="B4999" s="12">
        <v>69620</v>
      </c>
      <c r="C4999" s="13" t="s">
        <v>807</v>
      </c>
      <c r="D4999" s="13" t="s">
        <v>6</v>
      </c>
      <c r="E4999" s="12">
        <v>2018</v>
      </c>
      <c r="F4999" s="12">
        <v>-40.167000000000002</v>
      </c>
      <c r="G4999" s="15">
        <f>([1]!Table_1[[#This Row],[총자산]]-[1]!Table_1[[#This Row],[장부가치 자기자본]]+[1]!Table_1[[#This Row],[시가총액]])/[1]!Table_1[[#This Row],[총자산]]</f>
        <v>2.305016929809244</v>
      </c>
      <c r="H4999" s="14">
        <f>I4999/100000000000</f>
        <v>0.24566167685000001</v>
      </c>
      <c r="I4999" s="12">
        <v>24566167685</v>
      </c>
      <c r="J4999" s="12">
        <v>-0.47</v>
      </c>
      <c r="K4999" s="10">
        <f>L4999/1000000000000</f>
        <v>1.0314274255289999</v>
      </c>
      <c r="L4999" s="12">
        <v>1031427425529</v>
      </c>
      <c r="M4999" s="12">
        <v>1.25</v>
      </c>
      <c r="N4999" s="12">
        <v>1</v>
      </c>
      <c r="O4999" s="15">
        <f>IF([1]!Table_1[[#This Row],[연도]]=2016,1,0)</f>
        <v>0</v>
      </c>
      <c r="P4999" s="15">
        <f>IF([1]!Table_1[[#This Row],[연도]]=2017,1,0)</f>
        <v>0</v>
      </c>
      <c r="Q4999" s="15">
        <f>IF([1]!Table_1[[#This Row],[연도]]=2018,1,0)</f>
        <v>1</v>
      </c>
      <c r="R4999" s="15">
        <f>IF([1]!Table_1[[#This Row],[연도]]=2019,1,0)</f>
        <v>0</v>
      </c>
      <c r="S4999" s="15">
        <f>IF([1]!Table_1[[#This Row],[연도]]=2020,1,0)</f>
        <v>0</v>
      </c>
      <c r="T4999" s="15">
        <f>IF([1]!Table_1[[#This Row],[연도]]=2021,1,0)</f>
        <v>0</v>
      </c>
      <c r="U4999" s="15">
        <f>IF([1]!Table_1[[#This Row],[연도]]=2022,1,0)</f>
        <v>0</v>
      </c>
      <c r="V4999" s="15">
        <f>IF([1]!Table_1[[#This Row],[연도]]=2023,1,0)</f>
        <v>0</v>
      </c>
      <c r="W4999" s="12">
        <v>0.19</v>
      </c>
      <c r="X4999" s="10">
        <f>Y4999/1000000000000</f>
        <v>2.1840693875000001</v>
      </c>
      <c r="Y4999" s="15">
        <f>[1]!Table_1[[#This Row],[주가]]*[1]!Table_1[[#This Row],[기말주식수]]</f>
        <v>2184069387500</v>
      </c>
      <c r="Z4999" s="14">
        <f>AA4999/10</f>
        <v>8.8905580044281134</v>
      </c>
      <c r="AA4999" s="15">
        <f>[1]!Table_1[[#This Row],[시가총액]]/[1]!Table_1[[#This Row],[당기순이익(세후영업이익)]]</f>
        <v>88.905580044281137</v>
      </c>
      <c r="AB4999" s="12">
        <v>6192522000</v>
      </c>
    </row>
    <row r="5000" spans="1:28" ht="19.2">
      <c r="A5000" s="10">
        <v>4999</v>
      </c>
      <c r="B5000" s="10">
        <v>69620</v>
      </c>
      <c r="C5000" s="11" t="s">
        <v>807</v>
      </c>
      <c r="D5000" s="11" t="s">
        <v>6</v>
      </c>
      <c r="E5000" s="10">
        <v>2019</v>
      </c>
      <c r="F5000" s="10">
        <v>21.452999999999999</v>
      </c>
      <c r="G5000" s="14">
        <f>([1]!Table_1[[#This Row],[총자산]]-[1]!Table_1[[#This Row],[장부가치 자기자본]]+[1]!Table_1[[#This Row],[시가총액]])/[1]!Table_1[[#This Row],[총자산]]</f>
        <v>1.768450223757706</v>
      </c>
      <c r="H5000" s="14">
        <f>I5000/100000000000</f>
        <v>0.44687096858000003</v>
      </c>
      <c r="I5000" s="10">
        <v>44687096858</v>
      </c>
      <c r="J5000" s="10">
        <v>3.13</v>
      </c>
      <c r="K5000" s="10">
        <f>L5000/1000000000000</f>
        <v>1.113425920883</v>
      </c>
      <c r="L5000" s="10">
        <v>1113425920883</v>
      </c>
      <c r="M5000" s="10">
        <v>1.0900000000000001</v>
      </c>
      <c r="N5000" s="10">
        <v>1</v>
      </c>
      <c r="O5000" s="14">
        <f>IF([1]!Table_1[[#This Row],[연도]]=2016,1,0)</f>
        <v>0</v>
      </c>
      <c r="P5000" s="14">
        <f>IF([1]!Table_1[[#This Row],[연도]]=2017,1,0)</f>
        <v>0</v>
      </c>
      <c r="Q5000" s="14">
        <f>IF([1]!Table_1[[#This Row],[연도]]=2018,1,0)</f>
        <v>0</v>
      </c>
      <c r="R5000" s="14">
        <f>IF([1]!Table_1[[#This Row],[연도]]=2019,1,0)</f>
        <v>1</v>
      </c>
      <c r="S5000" s="14">
        <f>IF([1]!Table_1[[#This Row],[연도]]=2020,1,0)</f>
        <v>0</v>
      </c>
      <c r="T5000" s="14">
        <f>IF([1]!Table_1[[#This Row],[연도]]=2021,1,0)</f>
        <v>0</v>
      </c>
      <c r="U5000" s="14">
        <f>IF([1]!Table_1[[#This Row],[연도]]=2022,1,0)</f>
        <v>0</v>
      </c>
      <c r="V5000" s="14">
        <f>IF([1]!Table_1[[#This Row],[연도]]=2023,1,0)</f>
        <v>0</v>
      </c>
      <c r="W5000" s="10">
        <v>0.21</v>
      </c>
      <c r="X5000" s="10">
        <f>Y5000/1000000000000</f>
        <v>1.5931540625</v>
      </c>
      <c r="Y5000" s="14">
        <f>[1]!Table_1[[#This Row],[주가]]*[1]!Table_1[[#This Row],[기말주식수]]</f>
        <v>1593154062500</v>
      </c>
      <c r="Z5000" s="14">
        <f>AA5000/10</f>
        <v>3.5651321623386898</v>
      </c>
      <c r="AA5000" s="14">
        <f>[1]!Table_1[[#This Row],[시가총액]]/[1]!Table_1[[#This Row],[당기순이익(세후영업이익)]]</f>
        <v>35.651321623386899</v>
      </c>
      <c r="AB5000" s="10">
        <v>6192521400</v>
      </c>
    </row>
    <row r="5001" spans="1:28" ht="19.2">
      <c r="A5001" s="12">
        <v>5000</v>
      </c>
      <c r="B5001" s="12">
        <v>69620</v>
      </c>
      <c r="C5001" s="13" t="s">
        <v>807</v>
      </c>
      <c r="D5001" s="13" t="s">
        <v>6</v>
      </c>
      <c r="E5001" s="12">
        <v>2020</v>
      </c>
      <c r="F5001" s="12">
        <v>26.742000000000001</v>
      </c>
      <c r="G5001" s="15">
        <f>([1]!Table_1[[#This Row],[총자산]]-[1]!Table_1[[#This Row],[장부가치 자기자본]]+[1]!Table_1[[#This Row],[시가총액]])/[1]!Table_1[[#This Row],[총자산]]</f>
        <v>1.8899913736554397</v>
      </c>
      <c r="H5001" s="14">
        <f>I5001/100000000000</f>
        <v>0.16979724383</v>
      </c>
      <c r="I5001" s="12">
        <v>16979724383</v>
      </c>
      <c r="J5001" s="12">
        <v>9.73</v>
      </c>
      <c r="K5001" s="10">
        <f>L5001/1000000000000</f>
        <v>1.0554236899959999</v>
      </c>
      <c r="L5001" s="12">
        <v>1055423689996</v>
      </c>
      <c r="M5001" s="12">
        <v>1.06</v>
      </c>
      <c r="N5001" s="12">
        <v>1</v>
      </c>
      <c r="O5001" s="15">
        <f>IF([1]!Table_1[[#This Row],[연도]]=2016,1,0)</f>
        <v>0</v>
      </c>
      <c r="P5001" s="15">
        <f>IF([1]!Table_1[[#This Row],[연도]]=2017,1,0)</f>
        <v>0</v>
      </c>
      <c r="Q5001" s="15">
        <f>IF([1]!Table_1[[#This Row],[연도]]=2018,1,0)</f>
        <v>0</v>
      </c>
      <c r="R5001" s="15">
        <f>IF([1]!Table_1[[#This Row],[연도]]=2019,1,0)</f>
        <v>0</v>
      </c>
      <c r="S5001" s="15">
        <f>IF([1]!Table_1[[#This Row],[연도]]=2020,1,0)</f>
        <v>1</v>
      </c>
      <c r="T5001" s="15">
        <f>IF([1]!Table_1[[#This Row],[연도]]=2021,1,0)</f>
        <v>0</v>
      </c>
      <c r="U5001" s="15">
        <f>IF([1]!Table_1[[#This Row],[연도]]=2022,1,0)</f>
        <v>0</v>
      </c>
      <c r="V5001" s="15">
        <f>IF([1]!Table_1[[#This Row],[연도]]=2023,1,0)</f>
        <v>0</v>
      </c>
      <c r="W5001" s="12">
        <v>0.11</v>
      </c>
      <c r="X5001" s="10">
        <f>Y5001/1000000000000</f>
        <v>1.9117848749999999</v>
      </c>
      <c r="Y5001" s="15">
        <f>[1]!Table_1[[#This Row],[주가]]*[1]!Table_1[[#This Row],[기말주식수]]</f>
        <v>1911784875000</v>
      </c>
      <c r="Z5001" s="14">
        <f>AA5001/10</f>
        <v>11.259222069081803</v>
      </c>
      <c r="AA5001" s="15">
        <f>[1]!Table_1[[#This Row],[시가총액]]/[1]!Table_1[[#This Row],[당기순이익(세후영업이익)]]</f>
        <v>112.59222069081802</v>
      </c>
      <c r="AB5001" s="12">
        <v>6457617000</v>
      </c>
    </row>
    <row r="5002" spans="1:28" ht="19.2">
      <c r="A5002" s="10">
        <v>5001</v>
      </c>
      <c r="B5002" s="10">
        <v>69620</v>
      </c>
      <c r="C5002" s="11" t="s">
        <v>807</v>
      </c>
      <c r="D5002" s="11" t="s">
        <v>6</v>
      </c>
      <c r="E5002" s="10">
        <v>2021</v>
      </c>
      <c r="F5002" s="10">
        <v>21.95</v>
      </c>
      <c r="G5002" s="14">
        <f>([1]!Table_1[[#This Row],[총자산]]-[1]!Table_1[[#This Row],[장부가치 자기자본]]+[1]!Table_1[[#This Row],[시가총액]])/[1]!Table_1[[#This Row],[총자산]]</f>
        <v>1.715390189732424</v>
      </c>
      <c r="H5002" s="14">
        <f>I5002/100000000000</f>
        <v>0.88902176601000005</v>
      </c>
      <c r="I5002" s="10">
        <v>88902176601</v>
      </c>
      <c r="J5002" s="10">
        <v>3.53</v>
      </c>
      <c r="K5002" s="10">
        <f>L5002/1000000000000</f>
        <v>1.1529756981699999</v>
      </c>
      <c r="L5002" s="10">
        <v>1152975698170</v>
      </c>
      <c r="M5002" s="10">
        <v>2.35</v>
      </c>
      <c r="N5002" s="10">
        <v>1</v>
      </c>
      <c r="O5002" s="14">
        <f>IF([1]!Table_1[[#This Row],[연도]]=2016,1,0)</f>
        <v>0</v>
      </c>
      <c r="P5002" s="14">
        <f>IF([1]!Table_1[[#This Row],[연도]]=2017,1,0)</f>
        <v>0</v>
      </c>
      <c r="Q5002" s="14">
        <f>IF([1]!Table_1[[#This Row],[연도]]=2018,1,0)</f>
        <v>0</v>
      </c>
      <c r="R5002" s="14">
        <f>IF([1]!Table_1[[#This Row],[연도]]=2019,1,0)</f>
        <v>0</v>
      </c>
      <c r="S5002" s="14">
        <f>IF([1]!Table_1[[#This Row],[연도]]=2020,1,0)</f>
        <v>0</v>
      </c>
      <c r="T5002" s="14">
        <f>IF([1]!Table_1[[#This Row],[연도]]=2021,1,0)</f>
        <v>1</v>
      </c>
      <c r="U5002" s="14">
        <f>IF([1]!Table_1[[#This Row],[연도]]=2022,1,0)</f>
        <v>0</v>
      </c>
      <c r="V5002" s="14">
        <f>IF([1]!Table_1[[#This Row],[연도]]=2023,1,0)</f>
        <v>0</v>
      </c>
      <c r="W5002" s="10">
        <v>0.12</v>
      </c>
      <c r="X5002" s="10">
        <f>Y5002/1000000000000</f>
        <v>1.7148131</v>
      </c>
      <c r="Y5002" s="14">
        <f>[1]!Table_1[[#This Row],[주가]]*[1]!Table_1[[#This Row],[기말주식수]]</f>
        <v>1714813100000</v>
      </c>
      <c r="Z5002" s="14">
        <f>AA5002/10</f>
        <v>1.9288763960147084</v>
      </c>
      <c r="AA5002" s="14">
        <f>[1]!Table_1[[#This Row],[시가총액]]/[1]!Table_1[[#This Row],[당기순이익(세후영업이익)]]</f>
        <v>19.288763960147083</v>
      </c>
      <c r="AB5002" s="10">
        <v>6641524800</v>
      </c>
    </row>
    <row r="5003" spans="1:28" ht="19.2">
      <c r="A5003" s="12">
        <v>5002</v>
      </c>
      <c r="B5003" s="12">
        <v>69620</v>
      </c>
      <c r="C5003" s="13" t="s">
        <v>807</v>
      </c>
      <c r="D5003" s="13" t="s">
        <v>6</v>
      </c>
      <c r="E5003" s="12">
        <v>2022</v>
      </c>
      <c r="F5003" s="12">
        <v>16.959</v>
      </c>
      <c r="G5003" s="15">
        <f>([1]!Table_1[[#This Row],[총자산]]-[1]!Table_1[[#This Row],[장부가치 자기자본]]+[1]!Table_1[[#This Row],[시가총액]])/[1]!Table_1[[#This Row],[총자산]]</f>
        <v>1.7005825413608604</v>
      </c>
      <c r="H5003" s="14">
        <f>I5003/100000000000</f>
        <v>0.95797148531999998</v>
      </c>
      <c r="I5003" s="12">
        <v>95797148532</v>
      </c>
      <c r="J5003" s="12">
        <v>10.47</v>
      </c>
      <c r="K5003" s="10">
        <f>L5003/1000000000000</f>
        <v>1.2800918510129999</v>
      </c>
      <c r="L5003" s="12">
        <v>1280091851013</v>
      </c>
      <c r="M5003" s="12">
        <v>2.84</v>
      </c>
      <c r="N5003" s="12">
        <v>1</v>
      </c>
      <c r="O5003" s="15">
        <f>IF([1]!Table_1[[#This Row],[연도]]=2016,1,0)</f>
        <v>0</v>
      </c>
      <c r="P5003" s="15">
        <f>IF([1]!Table_1[[#This Row],[연도]]=2017,1,0)</f>
        <v>0</v>
      </c>
      <c r="Q5003" s="15">
        <f>IF([1]!Table_1[[#This Row],[연도]]=2018,1,0)</f>
        <v>0</v>
      </c>
      <c r="R5003" s="15">
        <f>IF([1]!Table_1[[#This Row],[연도]]=2019,1,0)</f>
        <v>0</v>
      </c>
      <c r="S5003" s="15">
        <f>IF([1]!Table_1[[#This Row],[연도]]=2020,1,0)</f>
        <v>0</v>
      </c>
      <c r="T5003" s="15">
        <f>IF([1]!Table_1[[#This Row],[연도]]=2021,1,0)</f>
        <v>0</v>
      </c>
      <c r="U5003" s="15">
        <f>IF([1]!Table_1[[#This Row],[연도]]=2022,1,0)</f>
        <v>1</v>
      </c>
      <c r="V5003" s="15">
        <f>IF([1]!Table_1[[#This Row],[연도]]=2023,1,0)</f>
        <v>0</v>
      </c>
      <c r="W5003" s="12">
        <v>0.28999999999999998</v>
      </c>
      <c r="X5003" s="10">
        <f>Y5003/1000000000000</f>
        <v>1.8364721374999999</v>
      </c>
      <c r="Y5003" s="15">
        <f>[1]!Table_1[[#This Row],[주가]]*[1]!Table_1[[#This Row],[기말주식수]]</f>
        <v>1836472137500</v>
      </c>
      <c r="Z5003" s="14">
        <f>AA5003/10</f>
        <v>1.917042590141967</v>
      </c>
      <c r="AA5003" s="15">
        <f>[1]!Table_1[[#This Row],[시가총액]]/[1]!Table_1[[#This Row],[당기순이익(세후영업이익)]]</f>
        <v>19.170425901419669</v>
      </c>
      <c r="AB5003" s="12">
        <v>6641524800</v>
      </c>
    </row>
    <row r="5004" spans="1:28" ht="19.2">
      <c r="A5004" s="10">
        <v>5003</v>
      </c>
      <c r="B5004" s="10">
        <v>69640</v>
      </c>
      <c r="C5004" s="11" t="s">
        <v>808</v>
      </c>
      <c r="D5004" s="11" t="s">
        <v>6</v>
      </c>
      <c r="E5004" s="10">
        <v>2016</v>
      </c>
      <c r="F5004" s="10">
        <v>51.48</v>
      </c>
      <c r="G5004" s="14">
        <f>([1]!Table_1[[#This Row],[총자산]]-[1]!Table_1[[#This Row],[장부가치 자기자본]]+[1]!Table_1[[#This Row],[시가총액]])/[1]!Table_1[[#This Row],[총자산]]</f>
        <v>1.0696227600205401</v>
      </c>
      <c r="H5004" s="14">
        <f>I5004/100000000000</f>
        <v>0.10259821329</v>
      </c>
      <c r="I5004" s="10">
        <v>10259821329</v>
      </c>
      <c r="J5004" s="10">
        <v>9.9600000000000009</v>
      </c>
      <c r="K5004" s="10">
        <f>L5004/1000000000000</f>
        <v>0.31848138517399999</v>
      </c>
      <c r="L5004" s="10">
        <v>318481385174</v>
      </c>
      <c r="M5004" s="10">
        <v>0.95</v>
      </c>
      <c r="N5004" s="10">
        <v>1</v>
      </c>
      <c r="O5004" s="14">
        <f>IF([1]!Table_1[[#This Row],[연도]]=2016,1,0)</f>
        <v>1</v>
      </c>
      <c r="P5004" s="14">
        <f>IF([1]!Table_1[[#This Row],[연도]]=2017,1,0)</f>
        <v>0</v>
      </c>
      <c r="Q5004" s="14">
        <f>IF([1]!Table_1[[#This Row],[연도]]=2018,1,0)</f>
        <v>0</v>
      </c>
      <c r="R5004" s="14">
        <f>IF([1]!Table_1[[#This Row],[연도]]=2019,1,0)</f>
        <v>0</v>
      </c>
      <c r="S5004" s="14">
        <f>IF([1]!Table_1[[#This Row],[연도]]=2020,1,0)</f>
        <v>0</v>
      </c>
      <c r="T5004" s="14">
        <f>IF([1]!Table_1[[#This Row],[연도]]=2021,1,0)</f>
        <v>0</v>
      </c>
      <c r="U5004" s="14">
        <f>IF([1]!Table_1[[#This Row],[연도]]=2022,1,0)</f>
        <v>0</v>
      </c>
      <c r="V5004" s="14">
        <f>IF([1]!Table_1[[#This Row],[연도]]=2023,1,0)</f>
        <v>0</v>
      </c>
      <c r="W5004" s="10">
        <v>0.83</v>
      </c>
      <c r="X5004" s="10">
        <f>Y5004/1000000000000</f>
        <v>0.17169398259999999</v>
      </c>
      <c r="Y5004" s="14">
        <f>[1]!Table_1[[#This Row],[주가]]*[1]!Table_1[[#This Row],[기말주식수]]</f>
        <v>171693982600</v>
      </c>
      <c r="Z5004" s="14">
        <f>AA5004/10</f>
        <v>1.6734597718061295</v>
      </c>
      <c r="AA5004" s="14">
        <f>[1]!Table_1[[#This Row],[시가총액]]/[1]!Table_1[[#This Row],[당기순이익(세후영업이익)]]</f>
        <v>16.734597718061295</v>
      </c>
      <c r="AB5004" s="10">
        <v>2578643000</v>
      </c>
    </row>
    <row r="5005" spans="1:28" ht="19.2">
      <c r="A5005" s="12">
        <v>5004</v>
      </c>
      <c r="B5005" s="12">
        <v>69640</v>
      </c>
      <c r="C5005" s="13" t="s">
        <v>808</v>
      </c>
      <c r="D5005" s="13" t="s">
        <v>6</v>
      </c>
      <c r="E5005" s="12">
        <v>2017</v>
      </c>
      <c r="F5005" s="12">
        <v>34.133000000000003</v>
      </c>
      <c r="G5005" s="15">
        <f>([1]!Table_1[[#This Row],[총자산]]-[1]!Table_1[[#This Row],[장부가치 자기자본]]+[1]!Table_1[[#This Row],[시가총액]])/[1]!Table_1[[#This Row],[총자산]]</f>
        <v>0.97670674878763786</v>
      </c>
      <c r="H5005" s="14">
        <f>I5005/100000000000</f>
        <v>9.5326577539999999E-2</v>
      </c>
      <c r="I5005" s="12">
        <v>9532657754</v>
      </c>
      <c r="J5005" s="12">
        <v>-7.34</v>
      </c>
      <c r="K5005" s="10">
        <f>L5005/1000000000000</f>
        <v>0.32889800286900001</v>
      </c>
      <c r="L5005" s="12">
        <v>328898002869</v>
      </c>
      <c r="M5005" s="12">
        <v>0.7</v>
      </c>
      <c r="N5005" s="12">
        <v>1</v>
      </c>
      <c r="O5005" s="15">
        <f>IF([1]!Table_1[[#This Row],[연도]]=2016,1,0)</f>
        <v>0</v>
      </c>
      <c r="P5005" s="15">
        <f>IF([1]!Table_1[[#This Row],[연도]]=2017,1,0)</f>
        <v>1</v>
      </c>
      <c r="Q5005" s="15">
        <f>IF([1]!Table_1[[#This Row],[연도]]=2018,1,0)</f>
        <v>0</v>
      </c>
      <c r="R5005" s="15">
        <f>IF([1]!Table_1[[#This Row],[연도]]=2019,1,0)</f>
        <v>0</v>
      </c>
      <c r="S5005" s="15">
        <f>IF([1]!Table_1[[#This Row],[연도]]=2020,1,0)</f>
        <v>0</v>
      </c>
      <c r="T5005" s="15">
        <f>IF([1]!Table_1[[#This Row],[연도]]=2021,1,0)</f>
        <v>0</v>
      </c>
      <c r="U5005" s="15">
        <f>IF([1]!Table_1[[#This Row],[연도]]=2022,1,0)</f>
        <v>0</v>
      </c>
      <c r="V5005" s="15">
        <f>IF([1]!Table_1[[#This Row],[연도]]=2023,1,0)</f>
        <v>0</v>
      </c>
      <c r="W5005" s="12">
        <v>0.9</v>
      </c>
      <c r="X5005" s="10">
        <f>Y5005/1000000000000</f>
        <v>0.1536209318</v>
      </c>
      <c r="Y5005" s="15">
        <f>[1]!Table_1[[#This Row],[주가]]*[1]!Table_1[[#This Row],[기말주식수]]</f>
        <v>153620931800</v>
      </c>
      <c r="Z5005" s="14">
        <f>AA5005/10</f>
        <v>1.6115225760154779</v>
      </c>
      <c r="AA5005" s="15">
        <f>[1]!Table_1[[#This Row],[시가총액]]/[1]!Table_1[[#This Row],[당기순이익(세후영업이익)]]</f>
        <v>16.115225760154779</v>
      </c>
      <c r="AB5005" s="12">
        <v>2550052000</v>
      </c>
    </row>
    <row r="5006" spans="1:28" ht="19.2">
      <c r="A5006" s="10">
        <v>5005</v>
      </c>
      <c r="B5006" s="10">
        <v>69640</v>
      </c>
      <c r="C5006" s="11" t="s">
        <v>808</v>
      </c>
      <c r="D5006" s="11" t="s">
        <v>6</v>
      </c>
      <c r="E5006" s="10">
        <v>2018</v>
      </c>
      <c r="F5006" s="10">
        <v>56.93</v>
      </c>
      <c r="G5006" s="14">
        <f>([1]!Table_1[[#This Row],[총자산]]-[1]!Table_1[[#This Row],[장부가치 자기자본]]+[1]!Table_1[[#This Row],[시가총액]])/[1]!Table_1[[#This Row],[총자산]]</f>
        <v>0.7611715523350423</v>
      </c>
      <c r="H5006" s="14">
        <f>I5006/100000000000</f>
        <v>2.4047250100000001E-2</v>
      </c>
      <c r="I5006" s="10">
        <v>2404725010</v>
      </c>
      <c r="J5006" s="10">
        <v>-3.4</v>
      </c>
      <c r="K5006" s="10">
        <f>L5006/1000000000000</f>
        <v>0.322990487095</v>
      </c>
      <c r="L5006" s="10">
        <v>322990487095</v>
      </c>
      <c r="M5006" s="10">
        <v>1.1200000000000001</v>
      </c>
      <c r="N5006" s="10">
        <v>1</v>
      </c>
      <c r="O5006" s="14">
        <f>IF([1]!Table_1[[#This Row],[연도]]=2016,1,0)</f>
        <v>0</v>
      </c>
      <c r="P5006" s="14">
        <f>IF([1]!Table_1[[#This Row],[연도]]=2017,1,0)</f>
        <v>0</v>
      </c>
      <c r="Q5006" s="14">
        <f>IF([1]!Table_1[[#This Row],[연도]]=2018,1,0)</f>
        <v>1</v>
      </c>
      <c r="R5006" s="14">
        <f>IF([1]!Table_1[[#This Row],[연도]]=2019,1,0)</f>
        <v>0</v>
      </c>
      <c r="S5006" s="14">
        <f>IF([1]!Table_1[[#This Row],[연도]]=2020,1,0)</f>
        <v>0</v>
      </c>
      <c r="T5006" s="14">
        <f>IF([1]!Table_1[[#This Row],[연도]]=2021,1,0)</f>
        <v>0</v>
      </c>
      <c r="U5006" s="14">
        <f>IF([1]!Table_1[[#This Row],[연도]]=2022,1,0)</f>
        <v>0</v>
      </c>
      <c r="V5006" s="14">
        <f>IF([1]!Table_1[[#This Row],[연도]]=2023,1,0)</f>
        <v>0</v>
      </c>
      <c r="W5006" s="10">
        <v>1.44</v>
      </c>
      <c r="X5006" s="10">
        <f>Y5006/1000000000000</f>
        <v>9.9401779400000001E-2</v>
      </c>
      <c r="Y5006" s="14">
        <f>[1]!Table_1[[#This Row],[주가]]*[1]!Table_1[[#This Row],[기말주식수]]</f>
        <v>99401779400</v>
      </c>
      <c r="Z5006" s="14">
        <f>AA5006/10</f>
        <v>4.1336027606749095</v>
      </c>
      <c r="AA5006" s="14">
        <f>[1]!Table_1[[#This Row],[시가총액]]/[1]!Table_1[[#This Row],[당기순이익(세후영업이익)]]</f>
        <v>41.336027606749099</v>
      </c>
      <c r="AB5006" s="10">
        <v>2279458000</v>
      </c>
    </row>
    <row r="5007" spans="1:28" ht="19.2">
      <c r="A5007" s="12">
        <v>5006</v>
      </c>
      <c r="B5007" s="12">
        <v>69730</v>
      </c>
      <c r="C5007" s="13" t="s">
        <v>809</v>
      </c>
      <c r="D5007" s="13" t="s">
        <v>6</v>
      </c>
      <c r="E5007" s="12">
        <v>2016</v>
      </c>
      <c r="F5007" s="12">
        <v>6.63</v>
      </c>
      <c r="G5007" s="15">
        <f>([1]!Table_1[[#This Row],[총자산]]-[1]!Table_1[[#This Row],[장부가치 자기자본]]+[1]!Table_1[[#This Row],[시가총액]])/[1]!Table_1[[#This Row],[총자산]]</f>
        <v>1.0030241971090932</v>
      </c>
      <c r="H5007" s="14">
        <f>I5007/100000000000</f>
        <v>7.6644691129999998E-2</v>
      </c>
      <c r="I5007" s="12">
        <v>7664469113</v>
      </c>
      <c r="J5007" s="12">
        <v>3.21</v>
      </c>
      <c r="K5007" s="10">
        <f>L5007/1000000000000</f>
        <v>0.17253589876100001</v>
      </c>
      <c r="L5007" s="12">
        <v>172535898761</v>
      </c>
      <c r="M5007" s="12">
        <v>0.77</v>
      </c>
      <c r="N5007" s="12">
        <v>1</v>
      </c>
      <c r="O5007" s="15">
        <f>IF([1]!Table_1[[#This Row],[연도]]=2016,1,0)</f>
        <v>1</v>
      </c>
      <c r="P5007" s="15">
        <f>IF([1]!Table_1[[#This Row],[연도]]=2017,1,0)</f>
        <v>0</v>
      </c>
      <c r="Q5007" s="15">
        <f>IF([1]!Table_1[[#This Row],[연도]]=2018,1,0)</f>
        <v>0</v>
      </c>
      <c r="R5007" s="15">
        <f>IF([1]!Table_1[[#This Row],[연도]]=2019,1,0)</f>
        <v>0</v>
      </c>
      <c r="S5007" s="15">
        <f>IF([1]!Table_1[[#This Row],[연도]]=2020,1,0)</f>
        <v>0</v>
      </c>
      <c r="T5007" s="15">
        <f>IF([1]!Table_1[[#This Row],[연도]]=2021,1,0)</f>
        <v>0</v>
      </c>
      <c r="U5007" s="15">
        <f>IF([1]!Table_1[[#This Row],[연도]]=2022,1,0)</f>
        <v>0</v>
      </c>
      <c r="V5007" s="15">
        <f>IF([1]!Table_1[[#This Row],[연도]]=2023,1,0)</f>
        <v>0</v>
      </c>
      <c r="W5007" s="12">
        <v>2.06</v>
      </c>
      <c r="X5007" s="10">
        <f>Y5007/1000000000000</f>
        <v>0.12700800000000001</v>
      </c>
      <c r="Y5007" s="15">
        <f>[1]!Table_1[[#This Row],[주가]]*[1]!Table_1[[#This Row],[기말주식수]]</f>
        <v>127008000000</v>
      </c>
      <c r="Z5007" s="14">
        <f>AA5007/10</f>
        <v>1.6571010741575936</v>
      </c>
      <c r="AA5007" s="15">
        <f>[1]!Table_1[[#This Row],[시가총액]]/[1]!Table_1[[#This Row],[당기순이익(세후영업이익)]]</f>
        <v>16.571010741575936</v>
      </c>
      <c r="AB5007" s="12">
        <v>576000000</v>
      </c>
    </row>
    <row r="5008" spans="1:28" ht="19.2">
      <c r="A5008" s="10">
        <v>5007</v>
      </c>
      <c r="B5008" s="10">
        <v>69730</v>
      </c>
      <c r="C5008" s="11" t="s">
        <v>809</v>
      </c>
      <c r="D5008" s="11" t="s">
        <v>6</v>
      </c>
      <c r="E5008" s="10">
        <v>2017</v>
      </c>
      <c r="F5008" s="10">
        <v>11.486000000000001</v>
      </c>
      <c r="G5008" s="14">
        <f>([1]!Table_1[[#This Row],[총자산]]-[1]!Table_1[[#This Row],[장부가치 자기자본]]+[1]!Table_1[[#This Row],[시가총액]])/[1]!Table_1[[#This Row],[총자산]]</f>
        <v>0.72155600056095648</v>
      </c>
      <c r="H5008" s="14">
        <f>I5008/100000000000</f>
        <v>2.478368395E-2</v>
      </c>
      <c r="I5008" s="10">
        <v>2478368395</v>
      </c>
      <c r="J5008" s="10">
        <v>3.09</v>
      </c>
      <c r="K5008" s="10">
        <f>L5008/1000000000000</f>
        <v>0.17754520965000001</v>
      </c>
      <c r="L5008" s="10">
        <v>177545209650</v>
      </c>
      <c r="M5008" s="10">
        <v>2.14</v>
      </c>
      <c r="N5008" s="10">
        <v>1</v>
      </c>
      <c r="O5008" s="14">
        <f>IF([1]!Table_1[[#This Row],[연도]]=2016,1,0)</f>
        <v>0</v>
      </c>
      <c r="P5008" s="14">
        <f>IF([1]!Table_1[[#This Row],[연도]]=2017,1,0)</f>
        <v>1</v>
      </c>
      <c r="Q5008" s="14">
        <f>IF([1]!Table_1[[#This Row],[연도]]=2018,1,0)</f>
        <v>0</v>
      </c>
      <c r="R5008" s="14">
        <f>IF([1]!Table_1[[#This Row],[연도]]=2019,1,0)</f>
        <v>0</v>
      </c>
      <c r="S5008" s="14">
        <f>IF([1]!Table_1[[#This Row],[연도]]=2020,1,0)</f>
        <v>0</v>
      </c>
      <c r="T5008" s="14">
        <f>IF([1]!Table_1[[#This Row],[연도]]=2021,1,0)</f>
        <v>0</v>
      </c>
      <c r="U5008" s="14">
        <f>IF([1]!Table_1[[#This Row],[연도]]=2022,1,0)</f>
        <v>0</v>
      </c>
      <c r="V5008" s="14">
        <f>IF([1]!Table_1[[#This Row],[연도]]=2023,1,0)</f>
        <v>0</v>
      </c>
      <c r="W5008" s="10">
        <v>1.85</v>
      </c>
      <c r="X5008" s="10">
        <f>Y5008/1000000000000</f>
        <v>7.5455999999999995E-2</v>
      </c>
      <c r="Y5008" s="14">
        <f>[1]!Table_1[[#This Row],[주가]]*[1]!Table_1[[#This Row],[기말주식수]]</f>
        <v>75456000000</v>
      </c>
      <c r="Z5008" s="14">
        <f>AA5008/10</f>
        <v>3.0445836927322505</v>
      </c>
      <c r="AA5008" s="14">
        <f>[1]!Table_1[[#This Row],[시가총액]]/[1]!Table_1[[#This Row],[당기순이익(세후영업이익)]]</f>
        <v>30.445836927322503</v>
      </c>
      <c r="AB5008" s="10">
        <v>576000000</v>
      </c>
    </row>
    <row r="5009" spans="1:28" ht="19.2">
      <c r="A5009" s="12">
        <v>5008</v>
      </c>
      <c r="B5009" s="12">
        <v>69730</v>
      </c>
      <c r="C5009" s="13" t="s">
        <v>809</v>
      </c>
      <c r="D5009" s="13" t="s">
        <v>6</v>
      </c>
      <c r="E5009" s="12">
        <v>2018</v>
      </c>
      <c r="F5009" s="12">
        <v>7.7969999999999997</v>
      </c>
      <c r="G5009" s="15">
        <f>([1]!Table_1[[#This Row],[총자산]]-[1]!Table_1[[#This Row],[장부가치 자기자본]]+[1]!Table_1[[#This Row],[시가총액]])/[1]!Table_1[[#This Row],[총자산]]</f>
        <v>0.63869849486824459</v>
      </c>
      <c r="H5009" s="14">
        <f>I5009/100000000000</f>
        <v>6.237629158E-2</v>
      </c>
      <c r="I5009" s="12">
        <v>6237629158</v>
      </c>
      <c r="J5009" s="12">
        <v>4.76</v>
      </c>
      <c r="K5009" s="10">
        <f>L5009/1000000000000</f>
        <v>0.18525401371200001</v>
      </c>
      <c r="L5009" s="12">
        <v>185254013712</v>
      </c>
      <c r="M5009" s="12">
        <v>1.76</v>
      </c>
      <c r="N5009" s="12">
        <v>1</v>
      </c>
      <c r="O5009" s="15">
        <f>IF([1]!Table_1[[#This Row],[연도]]=2016,1,0)</f>
        <v>0</v>
      </c>
      <c r="P5009" s="15">
        <f>IF([1]!Table_1[[#This Row],[연도]]=2017,1,0)</f>
        <v>0</v>
      </c>
      <c r="Q5009" s="15">
        <f>IF([1]!Table_1[[#This Row],[연도]]=2018,1,0)</f>
        <v>1</v>
      </c>
      <c r="R5009" s="15">
        <f>IF([1]!Table_1[[#This Row],[연도]]=2019,1,0)</f>
        <v>0</v>
      </c>
      <c r="S5009" s="15">
        <f>IF([1]!Table_1[[#This Row],[연도]]=2020,1,0)</f>
        <v>0</v>
      </c>
      <c r="T5009" s="15">
        <f>IF([1]!Table_1[[#This Row],[연도]]=2021,1,0)</f>
        <v>0</v>
      </c>
      <c r="U5009" s="15">
        <f>IF([1]!Table_1[[#This Row],[연도]]=2022,1,0)</f>
        <v>0</v>
      </c>
      <c r="V5009" s="15">
        <f>IF([1]!Table_1[[#This Row],[연도]]=2023,1,0)</f>
        <v>0</v>
      </c>
      <c r="W5009" s="12">
        <v>2.4700000000000002</v>
      </c>
      <c r="X5009" s="10">
        <f>Y5009/1000000000000</f>
        <v>6.1920000000000003E-2</v>
      </c>
      <c r="Y5009" s="15">
        <f>[1]!Table_1[[#This Row],[주가]]*[1]!Table_1[[#This Row],[기말주식수]]</f>
        <v>61920000000</v>
      </c>
      <c r="Z5009" s="14">
        <f>AA5009/10</f>
        <v>0.99268485560070874</v>
      </c>
      <c r="AA5009" s="15">
        <f>[1]!Table_1[[#This Row],[시가총액]]/[1]!Table_1[[#This Row],[당기순이익(세후영업이익)]]</f>
        <v>9.9268485560070872</v>
      </c>
      <c r="AB5009" s="12">
        <v>576000000</v>
      </c>
    </row>
    <row r="5010" spans="1:28" ht="19.2">
      <c r="A5010" s="10">
        <v>5009</v>
      </c>
      <c r="B5010" s="10">
        <v>69730</v>
      </c>
      <c r="C5010" s="11" t="s">
        <v>809</v>
      </c>
      <c r="D5010" s="11" t="s">
        <v>6</v>
      </c>
      <c r="E5010" s="10">
        <v>2019</v>
      </c>
      <c r="F5010" s="10">
        <v>8.5239999999999991</v>
      </c>
      <c r="G5010" s="14">
        <f>([1]!Table_1[[#This Row],[총자산]]-[1]!Table_1[[#This Row],[장부가치 자기자본]]+[1]!Table_1[[#This Row],[시가총액]])/[1]!Table_1[[#This Row],[총자산]]</f>
        <v>0.62139682772616212</v>
      </c>
      <c r="H5010" s="14">
        <f>I5010/100000000000</f>
        <v>5.2032741170000001E-2</v>
      </c>
      <c r="I5010" s="10">
        <v>5203274117</v>
      </c>
      <c r="J5010" s="10">
        <v>-1.85</v>
      </c>
      <c r="K5010" s="10">
        <f>L5010/1000000000000</f>
        <v>0.191479168364</v>
      </c>
      <c r="L5010" s="10">
        <v>191479168364</v>
      </c>
      <c r="M5010" s="10">
        <v>1.58</v>
      </c>
      <c r="N5010" s="10">
        <v>1</v>
      </c>
      <c r="O5010" s="14">
        <f>IF([1]!Table_1[[#This Row],[연도]]=2016,1,0)</f>
        <v>0</v>
      </c>
      <c r="P5010" s="14">
        <f>IF([1]!Table_1[[#This Row],[연도]]=2017,1,0)</f>
        <v>0</v>
      </c>
      <c r="Q5010" s="14">
        <f>IF([1]!Table_1[[#This Row],[연도]]=2018,1,0)</f>
        <v>0</v>
      </c>
      <c r="R5010" s="14">
        <f>IF([1]!Table_1[[#This Row],[연도]]=2019,1,0)</f>
        <v>1</v>
      </c>
      <c r="S5010" s="14">
        <f>IF([1]!Table_1[[#This Row],[연도]]=2020,1,0)</f>
        <v>0</v>
      </c>
      <c r="T5010" s="14">
        <f>IF([1]!Table_1[[#This Row],[연도]]=2021,1,0)</f>
        <v>0</v>
      </c>
      <c r="U5010" s="14">
        <f>IF([1]!Table_1[[#This Row],[연도]]=2022,1,0)</f>
        <v>0</v>
      </c>
      <c r="V5010" s="14">
        <f>IF([1]!Table_1[[#This Row],[연도]]=2023,1,0)</f>
        <v>0</v>
      </c>
      <c r="W5010" s="10">
        <v>3.04</v>
      </c>
      <c r="X5010" s="10">
        <f>Y5010/1000000000000</f>
        <v>6.5519999999999995E-2</v>
      </c>
      <c r="Y5010" s="14">
        <f>[1]!Table_1[[#This Row],[주가]]*[1]!Table_1[[#This Row],[기말주식수]]</f>
        <v>65520000000</v>
      </c>
      <c r="Z5010" s="14">
        <f>AA5010/10</f>
        <v>1.259207155470337</v>
      </c>
      <c r="AA5010" s="14">
        <f>[1]!Table_1[[#This Row],[시가총액]]/[1]!Table_1[[#This Row],[당기순이익(세후영업이익)]]</f>
        <v>12.59207155470337</v>
      </c>
      <c r="AB5010" s="10">
        <v>576000000</v>
      </c>
    </row>
    <row r="5011" spans="1:28" ht="19.2">
      <c r="A5011" s="12">
        <v>5010</v>
      </c>
      <c r="B5011" s="12">
        <v>69730</v>
      </c>
      <c r="C5011" s="13" t="s">
        <v>809</v>
      </c>
      <c r="D5011" s="13" t="s">
        <v>6</v>
      </c>
      <c r="E5011" s="12">
        <v>2020</v>
      </c>
      <c r="F5011" s="12">
        <v>10.911</v>
      </c>
      <c r="G5011" s="15">
        <f>([1]!Table_1[[#This Row],[총자산]]-[1]!Table_1[[#This Row],[장부가치 자기자본]]+[1]!Table_1[[#This Row],[시가총액]])/[1]!Table_1[[#This Row],[총자산]]</f>
        <v>0.63195057401678989</v>
      </c>
      <c r="H5011" s="14">
        <f>I5011/100000000000</f>
        <v>3.5340425809999999E-2</v>
      </c>
      <c r="I5011" s="12">
        <v>3534042581</v>
      </c>
      <c r="J5011" s="12">
        <v>2.29</v>
      </c>
      <c r="K5011" s="10">
        <f>L5011/1000000000000</f>
        <v>0.17620656677900001</v>
      </c>
      <c r="L5011" s="12">
        <v>176206566779</v>
      </c>
      <c r="M5011" s="12">
        <v>1.18</v>
      </c>
      <c r="N5011" s="12">
        <v>1</v>
      </c>
      <c r="O5011" s="15">
        <f>IF([1]!Table_1[[#This Row],[연도]]=2016,1,0)</f>
        <v>0</v>
      </c>
      <c r="P5011" s="15">
        <f>IF([1]!Table_1[[#This Row],[연도]]=2017,1,0)</f>
        <v>0</v>
      </c>
      <c r="Q5011" s="15">
        <f>IF([1]!Table_1[[#This Row],[연도]]=2018,1,0)</f>
        <v>0</v>
      </c>
      <c r="R5011" s="15">
        <f>IF([1]!Table_1[[#This Row],[연도]]=2019,1,0)</f>
        <v>0</v>
      </c>
      <c r="S5011" s="15">
        <f>IF([1]!Table_1[[#This Row],[연도]]=2020,1,0)</f>
        <v>1</v>
      </c>
      <c r="T5011" s="15">
        <f>IF([1]!Table_1[[#This Row],[연도]]=2021,1,0)</f>
        <v>0</v>
      </c>
      <c r="U5011" s="15">
        <f>IF([1]!Table_1[[#This Row],[연도]]=2022,1,0)</f>
        <v>0</v>
      </c>
      <c r="V5011" s="15">
        <f>IF([1]!Table_1[[#This Row],[연도]]=2023,1,0)</f>
        <v>0</v>
      </c>
      <c r="W5011" s="12">
        <v>2.73</v>
      </c>
      <c r="X5011" s="10">
        <f>Y5011/1000000000000</f>
        <v>7.0344000000000004E-2</v>
      </c>
      <c r="Y5011" s="15">
        <f>[1]!Table_1[[#This Row],[주가]]*[1]!Table_1[[#This Row],[기말주식수]]</f>
        <v>70344000000</v>
      </c>
      <c r="Z5011" s="14">
        <f>AA5011/10</f>
        <v>1.9904683768721121</v>
      </c>
      <c r="AA5011" s="15">
        <f>[1]!Table_1[[#This Row],[시가총액]]/[1]!Table_1[[#This Row],[당기순이익(세후영업이익)]]</f>
        <v>19.904683768721121</v>
      </c>
      <c r="AB5011" s="12">
        <v>576000000</v>
      </c>
    </row>
    <row r="5012" spans="1:28" ht="19.2">
      <c r="A5012" s="10">
        <v>5011</v>
      </c>
      <c r="B5012" s="10">
        <v>69730</v>
      </c>
      <c r="C5012" s="11" t="s">
        <v>809</v>
      </c>
      <c r="D5012" s="11" t="s">
        <v>6</v>
      </c>
      <c r="E5012" s="10">
        <v>2021</v>
      </c>
      <c r="F5012" s="10">
        <v>7.5590000000000002</v>
      </c>
      <c r="G5012" s="14">
        <f>([1]!Table_1[[#This Row],[총자산]]-[1]!Table_1[[#This Row],[장부가치 자기자본]]+[1]!Table_1[[#This Row],[시가총액]])/[1]!Table_1[[#This Row],[총자산]]</f>
        <v>0.64535062670251153</v>
      </c>
      <c r="H5012" s="14">
        <f>I5012/100000000000</f>
        <v>4.291637467E-2</v>
      </c>
      <c r="I5012" s="10">
        <v>4291637467</v>
      </c>
      <c r="J5012" s="10">
        <v>17.190000000000001</v>
      </c>
      <c r="K5012" s="10">
        <f>L5012/1000000000000</f>
        <v>0.20714275959600001</v>
      </c>
      <c r="L5012" s="10">
        <v>207142759596</v>
      </c>
      <c r="M5012" s="10">
        <v>0.75</v>
      </c>
      <c r="N5012" s="10">
        <v>1</v>
      </c>
      <c r="O5012" s="14">
        <f>IF([1]!Table_1[[#This Row],[연도]]=2016,1,0)</f>
        <v>0</v>
      </c>
      <c r="P5012" s="14">
        <f>IF([1]!Table_1[[#This Row],[연도]]=2017,1,0)</f>
        <v>0</v>
      </c>
      <c r="Q5012" s="14">
        <f>IF([1]!Table_1[[#This Row],[연도]]=2018,1,0)</f>
        <v>0</v>
      </c>
      <c r="R5012" s="14">
        <f>IF([1]!Table_1[[#This Row],[연도]]=2019,1,0)</f>
        <v>0</v>
      </c>
      <c r="S5012" s="14">
        <f>IF([1]!Table_1[[#This Row],[연도]]=2020,1,0)</f>
        <v>0</v>
      </c>
      <c r="T5012" s="14">
        <f>IF([1]!Table_1[[#This Row],[연도]]=2021,1,0)</f>
        <v>1</v>
      </c>
      <c r="U5012" s="14">
        <f>IF([1]!Table_1[[#This Row],[연도]]=2022,1,0)</f>
        <v>0</v>
      </c>
      <c r="V5012" s="14">
        <f>IF([1]!Table_1[[#This Row],[연도]]=2023,1,0)</f>
        <v>0</v>
      </c>
      <c r="W5012" s="10">
        <v>2.09</v>
      </c>
      <c r="X5012" s="10">
        <f>Y5012/1000000000000</f>
        <v>6.8112000000000006E-2</v>
      </c>
      <c r="Y5012" s="14">
        <f>[1]!Table_1[[#This Row],[주가]]*[1]!Table_1[[#This Row],[기말주식수]]</f>
        <v>68112000000</v>
      </c>
      <c r="Z5012" s="14">
        <f>AA5012/10</f>
        <v>1.5870865263838931</v>
      </c>
      <c r="AA5012" s="14">
        <f>[1]!Table_1[[#This Row],[시가총액]]/[1]!Table_1[[#This Row],[당기순이익(세후영업이익)]]</f>
        <v>15.870865263838931</v>
      </c>
      <c r="AB5012" s="10">
        <v>576000000</v>
      </c>
    </row>
    <row r="5013" spans="1:28" ht="19.2">
      <c r="A5013" s="12">
        <v>5012</v>
      </c>
      <c r="B5013" s="12">
        <v>69730</v>
      </c>
      <c r="C5013" s="13" t="s">
        <v>809</v>
      </c>
      <c r="D5013" s="13" t="s">
        <v>6</v>
      </c>
      <c r="E5013" s="12">
        <v>2022</v>
      </c>
      <c r="F5013" s="12">
        <v>2.9870000000000001</v>
      </c>
      <c r="G5013" s="15">
        <f>([1]!Table_1[[#This Row],[총자산]]-[1]!Table_1[[#This Row],[장부가치 자기자본]]+[1]!Table_1[[#This Row],[시가총액]])/[1]!Table_1[[#This Row],[총자산]]</f>
        <v>0.55922756750203029</v>
      </c>
      <c r="H5013" s="14">
        <f>I5013/100000000000</f>
        <v>0.26367413746000001</v>
      </c>
      <c r="I5013" s="12">
        <v>26367413746</v>
      </c>
      <c r="J5013" s="12">
        <v>7.32</v>
      </c>
      <c r="K5013" s="10">
        <f>L5013/1000000000000</f>
        <v>0.261687161748</v>
      </c>
      <c r="L5013" s="12">
        <v>261687161748</v>
      </c>
      <c r="M5013" s="12">
        <v>3.42</v>
      </c>
      <c r="N5013" s="12">
        <v>1</v>
      </c>
      <c r="O5013" s="15">
        <f>IF([1]!Table_1[[#This Row],[연도]]=2016,1,0)</f>
        <v>0</v>
      </c>
      <c r="P5013" s="15">
        <f>IF([1]!Table_1[[#This Row],[연도]]=2017,1,0)</f>
        <v>0</v>
      </c>
      <c r="Q5013" s="15">
        <f>IF([1]!Table_1[[#This Row],[연도]]=2018,1,0)</f>
        <v>0</v>
      </c>
      <c r="R5013" s="15">
        <f>IF([1]!Table_1[[#This Row],[연도]]=2019,1,0)</f>
        <v>0</v>
      </c>
      <c r="S5013" s="15">
        <f>IF([1]!Table_1[[#This Row],[연도]]=2020,1,0)</f>
        <v>0</v>
      </c>
      <c r="T5013" s="15">
        <f>IF([1]!Table_1[[#This Row],[연도]]=2021,1,0)</f>
        <v>0</v>
      </c>
      <c r="U5013" s="15">
        <f>IF([1]!Table_1[[#This Row],[연도]]=2022,1,0)</f>
        <v>1</v>
      </c>
      <c r="V5013" s="15">
        <f>IF([1]!Table_1[[#This Row],[연도]]=2023,1,0)</f>
        <v>0</v>
      </c>
      <c r="W5013" s="12">
        <v>4.05</v>
      </c>
      <c r="X5013" s="10">
        <f>Y5013/1000000000000</f>
        <v>6.8760000000000002E-2</v>
      </c>
      <c r="Y5013" s="15">
        <f>[1]!Table_1[[#This Row],[주가]]*[1]!Table_1[[#This Row],[기말주식수]]</f>
        <v>68760000000</v>
      </c>
      <c r="Z5013" s="14">
        <f>AA5013/10</f>
        <v>0.26077642905129844</v>
      </c>
      <c r="AA5013" s="15">
        <f>[1]!Table_1[[#This Row],[시가총액]]/[1]!Table_1[[#This Row],[당기순이익(세후영업이익)]]</f>
        <v>2.6077642905129843</v>
      </c>
      <c r="AB5013" s="12">
        <v>864000000</v>
      </c>
    </row>
    <row r="5014" spans="1:28" ht="19.2">
      <c r="A5014" s="10">
        <v>5013</v>
      </c>
      <c r="B5014" s="10">
        <v>69730</v>
      </c>
      <c r="C5014" s="11" t="s">
        <v>809</v>
      </c>
      <c r="D5014" s="11" t="s">
        <v>6</v>
      </c>
      <c r="E5014" s="10">
        <v>2023</v>
      </c>
      <c r="F5014" s="10">
        <v>6.6749999999999998</v>
      </c>
      <c r="G5014" s="14">
        <f>([1]!Table_1[[#This Row],[총자산]]-[1]!Table_1[[#This Row],[장부가치 자기자본]]+[1]!Table_1[[#This Row],[시가총액]])/[1]!Table_1[[#This Row],[총자산]]</f>
        <v>0.48664652822592519</v>
      </c>
      <c r="H5014" s="14">
        <f>I5014/100000000000</f>
        <v>0.23494981828</v>
      </c>
      <c r="I5014" s="10">
        <v>23494981828</v>
      </c>
      <c r="J5014" s="10">
        <v>1.38</v>
      </c>
      <c r="K5014" s="10">
        <f>L5014/1000000000000</f>
        <v>0.212953620629</v>
      </c>
      <c r="L5014" s="10">
        <v>212953620629</v>
      </c>
      <c r="M5014" s="10">
        <v>4.5599999999999996</v>
      </c>
      <c r="N5014" s="10">
        <v>1</v>
      </c>
      <c r="O5014" s="14">
        <f>IF([1]!Table_1[[#This Row],[연도]]=2016,1,0)</f>
        <v>0</v>
      </c>
      <c r="P5014" s="14">
        <f>IF([1]!Table_1[[#This Row],[연도]]=2017,1,0)</f>
        <v>0</v>
      </c>
      <c r="Q5014" s="14">
        <f>IF([1]!Table_1[[#This Row],[연도]]=2018,1,0)</f>
        <v>0</v>
      </c>
      <c r="R5014" s="14">
        <f>IF([1]!Table_1[[#This Row],[연도]]=2019,1,0)</f>
        <v>0</v>
      </c>
      <c r="S5014" s="14">
        <f>IF([1]!Table_1[[#This Row],[연도]]=2020,1,0)</f>
        <v>0</v>
      </c>
      <c r="T5014" s="14">
        <f>IF([1]!Table_1[[#This Row],[연도]]=2021,1,0)</f>
        <v>0</v>
      </c>
      <c r="U5014" s="14">
        <f>IF([1]!Table_1[[#This Row],[연도]]=2022,1,0)</f>
        <v>0</v>
      </c>
      <c r="V5014" s="14">
        <f>IF([1]!Table_1[[#This Row],[연도]]=2023,1,0)</f>
        <v>1</v>
      </c>
      <c r="W5014" s="10">
        <v>2.37</v>
      </c>
      <c r="X5014" s="10">
        <f>Y5014/1000000000000</f>
        <v>6.0192000000000002E-2</v>
      </c>
      <c r="Y5014" s="14">
        <f>[1]!Table_1[[#This Row],[주가]]*[1]!Table_1[[#This Row],[기말주식수]]</f>
        <v>60192000000</v>
      </c>
      <c r="Z5014" s="14">
        <f>AA5014/10</f>
        <v>0.25619087701641274</v>
      </c>
      <c r="AA5014" s="14">
        <f>[1]!Table_1[[#This Row],[시가총액]]/[1]!Table_1[[#This Row],[당기순이익(세후영업이익)]]</f>
        <v>2.5619087701641274</v>
      </c>
      <c r="AB5014" s="10">
        <v>864000000</v>
      </c>
    </row>
    <row r="5015" spans="1:28" ht="19.2">
      <c r="A5015" s="12">
        <v>5014</v>
      </c>
      <c r="B5015" s="12">
        <v>69960</v>
      </c>
      <c r="C5015" s="13" t="s">
        <v>810</v>
      </c>
      <c r="D5015" s="13" t="s">
        <v>6</v>
      </c>
      <c r="E5015" s="12">
        <v>2016</v>
      </c>
      <c r="F5015" s="12">
        <v>4.9530000000000003</v>
      </c>
      <c r="G5015" s="15">
        <f>([1]!Table_1[[#This Row],[총자산]]-[1]!Table_1[[#This Row],[장부가치 자기자본]]+[1]!Table_1[[#This Row],[시가총액]])/[1]!Table_1[[#This Row],[총자산]]</f>
        <v>0.7328590216047064</v>
      </c>
      <c r="H5015" s="14">
        <f>I5015/100000000000</f>
        <v>3.8316599999999998</v>
      </c>
      <c r="I5015" s="12">
        <v>383166000000</v>
      </c>
      <c r="J5015" s="12">
        <v>6.92</v>
      </c>
      <c r="K5015" s="10">
        <f>L5015/1000000000000</f>
        <v>1.831801786</v>
      </c>
      <c r="L5015" s="12">
        <v>1831801786000</v>
      </c>
      <c r="M5015" s="12">
        <v>0.69</v>
      </c>
      <c r="N5015" s="12">
        <v>1</v>
      </c>
      <c r="O5015" s="15">
        <f>IF([1]!Table_1[[#This Row],[연도]]=2016,1,0)</f>
        <v>1</v>
      </c>
      <c r="P5015" s="15">
        <f>IF([1]!Table_1[[#This Row],[연도]]=2017,1,0)</f>
        <v>0</v>
      </c>
      <c r="Q5015" s="15">
        <f>IF([1]!Table_1[[#This Row],[연도]]=2018,1,0)</f>
        <v>0</v>
      </c>
      <c r="R5015" s="15">
        <f>IF([1]!Table_1[[#This Row],[연도]]=2019,1,0)</f>
        <v>0</v>
      </c>
      <c r="S5015" s="15">
        <f>IF([1]!Table_1[[#This Row],[연도]]=2020,1,0)</f>
        <v>0</v>
      </c>
      <c r="T5015" s="15">
        <f>IF([1]!Table_1[[#This Row],[연도]]=2021,1,0)</f>
        <v>0</v>
      </c>
      <c r="U5015" s="15">
        <f>IF([1]!Table_1[[#This Row],[연도]]=2022,1,0)</f>
        <v>0</v>
      </c>
      <c r="V5015" s="15">
        <f>IF([1]!Table_1[[#This Row],[연도]]=2023,1,0)</f>
        <v>0</v>
      </c>
      <c r="W5015" s="12">
        <v>0.83</v>
      </c>
      <c r="X5015" s="10">
        <f>Y5015/1000000000000</f>
        <v>2.550866069</v>
      </c>
      <c r="Y5015" s="15">
        <f>[1]!Table_1[[#This Row],[주가]]*[1]!Table_1[[#This Row],[기말주식수]]</f>
        <v>2550866069000</v>
      </c>
      <c r="Z5015" s="14">
        <f>AA5015/10</f>
        <v>0.66573392968060841</v>
      </c>
      <c r="AA5015" s="15">
        <f>[1]!Table_1[[#This Row],[시가총액]]/[1]!Table_1[[#This Row],[당기순이익(세후영업이익)]]</f>
        <v>6.6573392968060841</v>
      </c>
      <c r="AB5015" s="12">
        <v>15904830200</v>
      </c>
    </row>
    <row r="5016" spans="1:28" ht="19.2">
      <c r="A5016" s="10">
        <v>5015</v>
      </c>
      <c r="B5016" s="10">
        <v>69960</v>
      </c>
      <c r="C5016" s="11" t="s">
        <v>810</v>
      </c>
      <c r="D5016" s="11" t="s">
        <v>6</v>
      </c>
      <c r="E5016" s="10">
        <v>2017</v>
      </c>
      <c r="F5016" s="10">
        <v>5.97</v>
      </c>
      <c r="G5016" s="14">
        <f>([1]!Table_1[[#This Row],[총자산]]-[1]!Table_1[[#This Row],[장부가치 자기자본]]+[1]!Table_1[[#This Row],[시가총액]])/[1]!Table_1[[#This Row],[총자산]]</f>
        <v>0.67949181471496312</v>
      </c>
      <c r="H5016" s="14">
        <f>I5016/100000000000</f>
        <v>3.93669</v>
      </c>
      <c r="I5016" s="10">
        <v>393669000000</v>
      </c>
      <c r="J5016" s="10">
        <v>2.88</v>
      </c>
      <c r="K5016" s="10">
        <f>L5016/1000000000000</f>
        <v>1.8481403160000001</v>
      </c>
      <c r="L5016" s="10">
        <v>1848140316000</v>
      </c>
      <c r="M5016" s="10">
        <v>0.49</v>
      </c>
      <c r="N5016" s="10">
        <v>1</v>
      </c>
      <c r="O5016" s="14">
        <f>IF([1]!Table_1[[#This Row],[연도]]=2016,1,0)</f>
        <v>0</v>
      </c>
      <c r="P5016" s="14">
        <f>IF([1]!Table_1[[#This Row],[연도]]=2017,1,0)</f>
        <v>1</v>
      </c>
      <c r="Q5016" s="14">
        <f>IF([1]!Table_1[[#This Row],[연도]]=2018,1,0)</f>
        <v>0</v>
      </c>
      <c r="R5016" s="14">
        <f>IF([1]!Table_1[[#This Row],[연도]]=2019,1,0)</f>
        <v>0</v>
      </c>
      <c r="S5016" s="14">
        <f>IF([1]!Table_1[[#This Row],[연도]]=2020,1,0)</f>
        <v>0</v>
      </c>
      <c r="T5016" s="14">
        <f>IF([1]!Table_1[[#This Row],[연도]]=2021,1,0)</f>
        <v>0</v>
      </c>
      <c r="U5016" s="14">
        <f>IF([1]!Table_1[[#This Row],[연도]]=2022,1,0)</f>
        <v>0</v>
      </c>
      <c r="V5016" s="14">
        <f>IF([1]!Table_1[[#This Row],[연도]]=2023,1,0)</f>
        <v>0</v>
      </c>
      <c r="W5016" s="10">
        <v>0.9</v>
      </c>
      <c r="X5016" s="10">
        <f>Y5016/1000000000000</f>
        <v>2.4455550845</v>
      </c>
      <c r="Y5016" s="14">
        <f>[1]!Table_1[[#This Row],[주가]]*[1]!Table_1[[#This Row],[기말주식수]]</f>
        <v>2445555084500</v>
      </c>
      <c r="Z5016" s="14">
        <f>AA5016/10</f>
        <v>0.62122114885855884</v>
      </c>
      <c r="AA5016" s="14">
        <f>[1]!Table_1[[#This Row],[시가총액]]/[1]!Table_1[[#This Row],[당기순이익(세후영업이익)]]</f>
        <v>6.2122114885855888</v>
      </c>
      <c r="AB5016" s="10">
        <v>18045748800</v>
      </c>
    </row>
    <row r="5017" spans="1:28" ht="19.2">
      <c r="A5017" s="12">
        <v>5016</v>
      </c>
      <c r="B5017" s="12">
        <v>69960</v>
      </c>
      <c r="C5017" s="13" t="s">
        <v>810</v>
      </c>
      <c r="D5017" s="13" t="s">
        <v>6</v>
      </c>
      <c r="E5017" s="12">
        <v>2018</v>
      </c>
      <c r="F5017" s="12">
        <v>7.0629999999999997</v>
      </c>
      <c r="G5017" s="15">
        <f>([1]!Table_1[[#This Row],[총자산]]-[1]!Table_1[[#This Row],[장부가치 자기자본]]+[1]!Table_1[[#This Row],[시가총액]])/[1]!Table_1[[#This Row],[총자산]]</f>
        <v>0.61172101956837888</v>
      </c>
      <c r="H5017" s="14">
        <f>I5017/100000000000</f>
        <v>3.5665900000000001</v>
      </c>
      <c r="I5017" s="12">
        <v>356659000000</v>
      </c>
      <c r="J5017" s="12">
        <v>3.12</v>
      </c>
      <c r="K5017" s="10">
        <f>L5017/1000000000000</f>
        <v>1.862205782</v>
      </c>
      <c r="L5017" s="12">
        <v>1862205782000</v>
      </c>
      <c r="M5017" s="12">
        <v>1.18</v>
      </c>
      <c r="N5017" s="12">
        <v>1</v>
      </c>
      <c r="O5017" s="15">
        <f>IF([1]!Table_1[[#This Row],[연도]]=2016,1,0)</f>
        <v>0</v>
      </c>
      <c r="P5017" s="15">
        <f>IF([1]!Table_1[[#This Row],[연도]]=2017,1,0)</f>
        <v>0</v>
      </c>
      <c r="Q5017" s="15">
        <f>IF([1]!Table_1[[#This Row],[연도]]=2018,1,0)</f>
        <v>1</v>
      </c>
      <c r="R5017" s="15">
        <f>IF([1]!Table_1[[#This Row],[연도]]=2019,1,0)</f>
        <v>0</v>
      </c>
      <c r="S5017" s="15">
        <f>IF([1]!Table_1[[#This Row],[연도]]=2020,1,0)</f>
        <v>0</v>
      </c>
      <c r="T5017" s="15">
        <f>IF([1]!Table_1[[#This Row],[연도]]=2021,1,0)</f>
        <v>0</v>
      </c>
      <c r="U5017" s="15">
        <f>IF([1]!Table_1[[#This Row],[연도]]=2022,1,0)</f>
        <v>0</v>
      </c>
      <c r="V5017" s="15">
        <f>IF([1]!Table_1[[#This Row],[연도]]=2023,1,0)</f>
        <v>0</v>
      </c>
      <c r="W5017" s="12">
        <v>1.44</v>
      </c>
      <c r="X5017" s="10">
        <f>Y5017/1000000000000</f>
        <v>2.1155806664000001</v>
      </c>
      <c r="Y5017" s="15">
        <f>[1]!Table_1[[#This Row],[주가]]*[1]!Table_1[[#This Row],[기말주식수]]</f>
        <v>2115580666400</v>
      </c>
      <c r="Z5017" s="14">
        <f>AA5017/10</f>
        <v>0.59316620817082977</v>
      </c>
      <c r="AA5017" s="15">
        <f>[1]!Table_1[[#This Row],[시가총액]]/[1]!Table_1[[#This Row],[당기순이익(세후영업이익)]]</f>
        <v>5.9316620817082981</v>
      </c>
      <c r="AB5017" s="12">
        <v>20301467400</v>
      </c>
    </row>
    <row r="5018" spans="1:28" ht="19.2">
      <c r="A5018" s="10">
        <v>5017</v>
      </c>
      <c r="B5018" s="10">
        <v>69960</v>
      </c>
      <c r="C5018" s="11" t="s">
        <v>810</v>
      </c>
      <c r="D5018" s="11" t="s">
        <v>6</v>
      </c>
      <c r="E5018" s="10">
        <v>2019</v>
      </c>
      <c r="F5018" s="10">
        <v>9.1859999999999999</v>
      </c>
      <c r="G5018" s="14">
        <f>([1]!Table_1[[#This Row],[총자산]]-[1]!Table_1[[#This Row],[장부가치 자기자본]]+[1]!Table_1[[#This Row],[시가총액]])/[1]!Table_1[[#This Row],[총자산]]</f>
        <v>0.6019275824655328</v>
      </c>
      <c r="H5018" s="14">
        <f>I5018/100000000000</f>
        <v>2.92245</v>
      </c>
      <c r="I5018" s="10">
        <v>292245000000</v>
      </c>
      <c r="J5018" s="10">
        <v>9.08</v>
      </c>
      <c r="K5018" s="10">
        <f>L5018/1000000000000</f>
        <v>2.1989496599999998</v>
      </c>
      <c r="L5018" s="10">
        <v>2198949660000</v>
      </c>
      <c r="M5018" s="10">
        <v>3.52</v>
      </c>
      <c r="N5018" s="10">
        <v>1</v>
      </c>
      <c r="O5018" s="14">
        <f>IF([1]!Table_1[[#This Row],[연도]]=2016,1,0)</f>
        <v>0</v>
      </c>
      <c r="P5018" s="14">
        <f>IF([1]!Table_1[[#This Row],[연도]]=2017,1,0)</f>
        <v>0</v>
      </c>
      <c r="Q5018" s="14">
        <f>IF([1]!Table_1[[#This Row],[연도]]=2018,1,0)</f>
        <v>0</v>
      </c>
      <c r="R5018" s="14">
        <f>IF([1]!Table_1[[#This Row],[연도]]=2019,1,0)</f>
        <v>1</v>
      </c>
      <c r="S5018" s="14">
        <f>IF([1]!Table_1[[#This Row],[연도]]=2020,1,0)</f>
        <v>0</v>
      </c>
      <c r="T5018" s="14">
        <f>IF([1]!Table_1[[#This Row],[연도]]=2021,1,0)</f>
        <v>0</v>
      </c>
      <c r="U5018" s="14">
        <f>IF([1]!Table_1[[#This Row],[연도]]=2022,1,0)</f>
        <v>0</v>
      </c>
      <c r="V5018" s="14">
        <f>IF([1]!Table_1[[#This Row],[연도]]=2023,1,0)</f>
        <v>0</v>
      </c>
      <c r="W5018" s="10">
        <v>1.67</v>
      </c>
      <c r="X5018" s="10">
        <f>Y5018/1000000000000</f>
        <v>1.9447428470999999</v>
      </c>
      <c r="Y5018" s="14">
        <f>[1]!Table_1[[#This Row],[주가]]*[1]!Table_1[[#This Row],[기말주식수]]</f>
        <v>1944742847100</v>
      </c>
      <c r="Z5018" s="14">
        <f>AA5018/10</f>
        <v>0.66544948488425804</v>
      </c>
      <c r="AA5018" s="14">
        <f>[1]!Table_1[[#This Row],[시가총액]]/[1]!Table_1[[#This Row],[당기순이익(세후영업이익)]]</f>
        <v>6.6544948488425808</v>
      </c>
      <c r="AB5018" s="10">
        <v>22323186000</v>
      </c>
    </row>
    <row r="5019" spans="1:28" ht="19.2">
      <c r="A5019" s="12">
        <v>5018</v>
      </c>
      <c r="B5019" s="12">
        <v>69960</v>
      </c>
      <c r="C5019" s="13" t="s">
        <v>810</v>
      </c>
      <c r="D5019" s="13" t="s">
        <v>6</v>
      </c>
      <c r="E5019" s="12">
        <v>2020</v>
      </c>
      <c r="F5019" s="12">
        <v>21.026</v>
      </c>
      <c r="G5019" s="15">
        <f>([1]!Table_1[[#This Row],[총자산]]-[1]!Table_1[[#This Row],[장부가치 자기자본]]+[1]!Table_1[[#This Row],[시가총액]])/[1]!Table_1[[#This Row],[총자산]]</f>
        <v>0.61394915557400764</v>
      </c>
      <c r="H5019" s="14">
        <f>I5019/100000000000</f>
        <v>1.3586400000000001</v>
      </c>
      <c r="I5019" s="12">
        <v>135864000000</v>
      </c>
      <c r="J5019" s="12">
        <v>14.22</v>
      </c>
      <c r="K5019" s="10">
        <f>L5019/1000000000000</f>
        <v>2.273151865</v>
      </c>
      <c r="L5019" s="12">
        <v>2273151865000</v>
      </c>
      <c r="M5019" s="12">
        <v>6.52</v>
      </c>
      <c r="N5019" s="12">
        <v>1</v>
      </c>
      <c r="O5019" s="15">
        <f>IF([1]!Table_1[[#This Row],[연도]]=2016,1,0)</f>
        <v>0</v>
      </c>
      <c r="P5019" s="15">
        <f>IF([1]!Table_1[[#This Row],[연도]]=2017,1,0)</f>
        <v>0</v>
      </c>
      <c r="Q5019" s="15">
        <f>IF([1]!Table_1[[#This Row],[연도]]=2018,1,0)</f>
        <v>0</v>
      </c>
      <c r="R5019" s="15">
        <f>IF([1]!Table_1[[#This Row],[연도]]=2019,1,0)</f>
        <v>0</v>
      </c>
      <c r="S5019" s="15">
        <f>IF([1]!Table_1[[#This Row],[연도]]=2020,1,0)</f>
        <v>1</v>
      </c>
      <c r="T5019" s="15">
        <f>IF([1]!Table_1[[#This Row],[연도]]=2021,1,0)</f>
        <v>0</v>
      </c>
      <c r="U5019" s="15">
        <f>IF([1]!Table_1[[#This Row],[연도]]=2022,1,0)</f>
        <v>0</v>
      </c>
      <c r="V5019" s="15">
        <f>IF([1]!Table_1[[#This Row],[연도]]=2023,1,0)</f>
        <v>0</v>
      </c>
      <c r="W5019" s="12">
        <v>1.53</v>
      </c>
      <c r="X5019" s="10">
        <f>Y5019/1000000000000</f>
        <v>1.6709342873999999</v>
      </c>
      <c r="Y5019" s="15">
        <f>[1]!Table_1[[#This Row],[주가]]*[1]!Table_1[[#This Row],[기말주식수]]</f>
        <v>1670934287400</v>
      </c>
      <c r="Z5019" s="14">
        <f>AA5019/10</f>
        <v>1.2298580105105104</v>
      </c>
      <c r="AA5019" s="15">
        <f>[1]!Table_1[[#This Row],[시가총액]]/[1]!Table_1[[#This Row],[당기순이익(세후영업이익)]]</f>
        <v>12.298580105105104</v>
      </c>
      <c r="AB5019" s="12">
        <v>22089186000</v>
      </c>
    </row>
    <row r="5020" spans="1:28" ht="19.2">
      <c r="A5020" s="10">
        <v>5019</v>
      </c>
      <c r="B5020" s="10">
        <v>69960</v>
      </c>
      <c r="C5020" s="11" t="s">
        <v>810</v>
      </c>
      <c r="D5020" s="11" t="s">
        <v>6</v>
      </c>
      <c r="E5020" s="10">
        <v>2021</v>
      </c>
      <c r="F5020" s="10">
        <v>10.301</v>
      </c>
      <c r="G5020" s="14">
        <f>([1]!Table_1[[#This Row],[총자산]]-[1]!Table_1[[#This Row],[장부가치 자기자본]]+[1]!Table_1[[#This Row],[시가총액]])/[1]!Table_1[[#This Row],[총자산]]</f>
        <v>0.61333161014886795</v>
      </c>
      <c r="H5020" s="14">
        <f>I5020/100000000000</f>
        <v>2.6436500000000001</v>
      </c>
      <c r="I5020" s="10">
        <v>264365000000</v>
      </c>
      <c r="J5020" s="10">
        <v>3.01</v>
      </c>
      <c r="K5020" s="10">
        <f>L5020/1000000000000</f>
        <v>3.5724331820000002</v>
      </c>
      <c r="L5020" s="10">
        <v>3572433182000</v>
      </c>
      <c r="M5020" s="10">
        <v>6.83</v>
      </c>
      <c r="N5020" s="10">
        <v>1</v>
      </c>
      <c r="O5020" s="14">
        <f>IF([1]!Table_1[[#This Row],[연도]]=2016,1,0)</f>
        <v>0</v>
      </c>
      <c r="P5020" s="14">
        <f>IF([1]!Table_1[[#This Row],[연도]]=2017,1,0)</f>
        <v>0</v>
      </c>
      <c r="Q5020" s="14">
        <f>IF([1]!Table_1[[#This Row],[연도]]=2018,1,0)</f>
        <v>0</v>
      </c>
      <c r="R5020" s="14">
        <f>IF([1]!Table_1[[#This Row],[연도]]=2019,1,0)</f>
        <v>0</v>
      </c>
      <c r="S5020" s="14">
        <f>IF([1]!Table_1[[#This Row],[연도]]=2020,1,0)</f>
        <v>0</v>
      </c>
      <c r="T5020" s="14">
        <f>IF([1]!Table_1[[#This Row],[연도]]=2021,1,0)</f>
        <v>1</v>
      </c>
      <c r="U5020" s="14">
        <f>IF([1]!Table_1[[#This Row],[연도]]=2022,1,0)</f>
        <v>0</v>
      </c>
      <c r="V5020" s="14">
        <f>IF([1]!Table_1[[#This Row],[연도]]=2023,1,0)</f>
        <v>0</v>
      </c>
      <c r="W5020" s="10">
        <v>1.59</v>
      </c>
      <c r="X5020" s="10">
        <f>Y5020/1000000000000</f>
        <v>1.7575233190999999</v>
      </c>
      <c r="Y5020" s="14">
        <f>[1]!Table_1[[#This Row],[주가]]*[1]!Table_1[[#This Row],[기말주식수]]</f>
        <v>1757523319100</v>
      </c>
      <c r="Z5020" s="14">
        <f>AA5020/10</f>
        <v>0.66480938062905459</v>
      </c>
      <c r="AA5020" s="14">
        <f>[1]!Table_1[[#This Row],[시가총액]]/[1]!Table_1[[#This Row],[당기순이익(세후영업이익)]]</f>
        <v>6.6480938062905457</v>
      </c>
      <c r="AB5020" s="10">
        <v>24040704600</v>
      </c>
    </row>
    <row r="5021" spans="1:28" ht="19.2">
      <c r="A5021" s="12">
        <v>5020</v>
      </c>
      <c r="B5021" s="12">
        <v>69960</v>
      </c>
      <c r="C5021" s="13" t="s">
        <v>810</v>
      </c>
      <c r="D5021" s="13" t="s">
        <v>6</v>
      </c>
      <c r="E5021" s="12">
        <v>2022</v>
      </c>
      <c r="F5021" s="12">
        <v>15.273</v>
      </c>
      <c r="G5021" s="15">
        <f>([1]!Table_1[[#This Row],[총자산]]-[1]!Table_1[[#This Row],[장부가치 자기자본]]+[1]!Table_1[[#This Row],[시가총액]])/[1]!Table_1[[#This Row],[총자산]]</f>
        <v>0.58684367334018828</v>
      </c>
      <c r="H5021" s="14">
        <f>I5021/100000000000</f>
        <v>3.2092900000000002</v>
      </c>
      <c r="I5021" s="12">
        <v>320929000000</v>
      </c>
      <c r="J5021" s="12">
        <v>34.56</v>
      </c>
      <c r="K5021" s="10">
        <f>L5021/1000000000000</f>
        <v>5.0141236290000002</v>
      </c>
      <c r="L5021" s="12">
        <v>5014123629000</v>
      </c>
      <c r="M5021" s="12">
        <v>5.69</v>
      </c>
      <c r="N5021" s="12">
        <v>1</v>
      </c>
      <c r="O5021" s="15">
        <f>IF([1]!Table_1[[#This Row],[연도]]=2016,1,0)</f>
        <v>0</v>
      </c>
      <c r="P5021" s="15">
        <f>IF([1]!Table_1[[#This Row],[연도]]=2017,1,0)</f>
        <v>0</v>
      </c>
      <c r="Q5021" s="15">
        <f>IF([1]!Table_1[[#This Row],[연도]]=2018,1,0)</f>
        <v>0</v>
      </c>
      <c r="R5021" s="15">
        <f>IF([1]!Table_1[[#This Row],[연도]]=2019,1,0)</f>
        <v>0</v>
      </c>
      <c r="S5021" s="15">
        <f>IF([1]!Table_1[[#This Row],[연도]]=2020,1,0)</f>
        <v>0</v>
      </c>
      <c r="T5021" s="15">
        <f>IF([1]!Table_1[[#This Row],[연도]]=2021,1,0)</f>
        <v>0</v>
      </c>
      <c r="U5021" s="15">
        <f>IF([1]!Table_1[[#This Row],[연도]]=2022,1,0)</f>
        <v>1</v>
      </c>
      <c r="V5021" s="15">
        <f>IF([1]!Table_1[[#This Row],[연도]]=2023,1,0)</f>
        <v>0</v>
      </c>
      <c r="W5021" s="12">
        <v>2.79</v>
      </c>
      <c r="X5021" s="10">
        <f>Y5021/1000000000000</f>
        <v>1.380744019</v>
      </c>
      <c r="Y5021" s="15">
        <f>[1]!Table_1[[#This Row],[주가]]*[1]!Table_1[[#This Row],[기말주식수]]</f>
        <v>1380744019000</v>
      </c>
      <c r="Z5021" s="14">
        <f>AA5021/10</f>
        <v>0.43023348435323705</v>
      </c>
      <c r="AA5021" s="15">
        <f>[1]!Table_1[[#This Row],[시가총액]]/[1]!Table_1[[#This Row],[당기순이익(세후영업이익)]]</f>
        <v>4.3023348435323703</v>
      </c>
      <c r="AB5021" s="12">
        <v>28411741800</v>
      </c>
    </row>
    <row r="5022" spans="1:28" ht="19.2">
      <c r="A5022" s="10">
        <v>5021</v>
      </c>
      <c r="B5022" s="10">
        <v>69960</v>
      </c>
      <c r="C5022" s="11" t="s">
        <v>810</v>
      </c>
      <c r="D5022" s="11" t="s">
        <v>6</v>
      </c>
      <c r="E5022" s="10">
        <v>2023</v>
      </c>
      <c r="F5022" s="10">
        <v>-71.429000000000002</v>
      </c>
      <c r="G5022" s="14">
        <f>([1]!Table_1[[#This Row],[총자산]]-[1]!Table_1[[#This Row],[장부가치 자기자본]]+[1]!Table_1[[#This Row],[시가총액]])/[1]!Table_1[[#This Row],[총자산]]</f>
        <v>0.56739883009944747</v>
      </c>
      <c r="H5022" s="14">
        <f>I5022/100000000000</f>
        <v>3.0347</v>
      </c>
      <c r="I5022" s="10">
        <v>303470000000</v>
      </c>
      <c r="J5022" s="10">
        <v>-2.96</v>
      </c>
      <c r="K5022" s="10">
        <f>L5022/1000000000000</f>
        <v>4.2074528950000003</v>
      </c>
      <c r="L5022" s="10">
        <v>4207452895000</v>
      </c>
      <c r="M5022" s="10">
        <v>2.98</v>
      </c>
      <c r="N5022" s="10">
        <v>1</v>
      </c>
      <c r="O5022" s="14">
        <f>IF([1]!Table_1[[#This Row],[연도]]=2016,1,0)</f>
        <v>0</v>
      </c>
      <c r="P5022" s="14">
        <f>IF([1]!Table_1[[#This Row],[연도]]=2017,1,0)</f>
        <v>0</v>
      </c>
      <c r="Q5022" s="14">
        <f>IF([1]!Table_1[[#This Row],[연도]]=2018,1,0)</f>
        <v>0</v>
      </c>
      <c r="R5022" s="14">
        <f>IF([1]!Table_1[[#This Row],[연도]]=2019,1,0)</f>
        <v>0</v>
      </c>
      <c r="S5022" s="14">
        <f>IF([1]!Table_1[[#This Row],[연도]]=2020,1,0)</f>
        <v>0</v>
      </c>
      <c r="T5022" s="14">
        <f>IF([1]!Table_1[[#This Row],[연도]]=2021,1,0)</f>
        <v>0</v>
      </c>
      <c r="U5022" s="14">
        <f>IF([1]!Table_1[[#This Row],[연도]]=2022,1,0)</f>
        <v>0</v>
      </c>
      <c r="V5022" s="14">
        <f>IF([1]!Table_1[[#This Row],[연도]]=2023,1,0)</f>
        <v>1</v>
      </c>
      <c r="W5022" s="10">
        <v>2.13</v>
      </c>
      <c r="X5022" s="10">
        <f>Y5022/1000000000000</f>
        <v>1.2122464438</v>
      </c>
      <c r="Y5022" s="14">
        <f>[1]!Table_1[[#This Row],[주가]]*[1]!Table_1[[#This Row],[기말주식수]]</f>
        <v>1212246443800</v>
      </c>
      <c r="Z5022" s="14">
        <f>AA5022/10</f>
        <v>0.3994617075163937</v>
      </c>
      <c r="AA5022" s="14">
        <f>[1]!Table_1[[#This Row],[시가총액]]/[1]!Table_1[[#This Row],[당기순이익(세후영업이익)]]</f>
        <v>3.9946170751639372</v>
      </c>
      <c r="AB5022" s="10">
        <v>28411741800</v>
      </c>
    </row>
    <row r="5023" spans="1:28" ht="19.2">
      <c r="A5023" s="12">
        <v>5022</v>
      </c>
      <c r="B5023" s="12">
        <v>70590</v>
      </c>
      <c r="C5023" s="13" t="s">
        <v>811</v>
      </c>
      <c r="D5023" s="13" t="s">
        <v>20</v>
      </c>
      <c r="E5023" s="12">
        <v>2020</v>
      </c>
      <c r="F5023" s="12">
        <v>24.010999999999999</v>
      </c>
      <c r="G5023" s="15">
        <f>([1]!Table_1[[#This Row],[총자산]]-[1]!Table_1[[#This Row],[장부가치 자기자본]]+[1]!Table_1[[#This Row],[시가총액]])/[1]!Table_1[[#This Row],[총자산]]</f>
        <v>1.3222625751474935</v>
      </c>
      <c r="H5023" s="14">
        <f>I5023/100000000000</f>
        <v>-5.5202863820000003E-2</v>
      </c>
      <c r="I5023" s="12">
        <v>-5520286382</v>
      </c>
      <c r="J5023" s="12">
        <v>2.4700000000000002</v>
      </c>
      <c r="K5023" s="10">
        <f>L5023/1000000000000</f>
        <v>5.2588843071999999E-2</v>
      </c>
      <c r="L5023" s="12">
        <v>52588843072</v>
      </c>
      <c r="M5023" s="12">
        <v>6.03</v>
      </c>
      <c r="N5023" s="12">
        <v>1</v>
      </c>
      <c r="O5023" s="15">
        <f>IF([1]!Table_1[[#This Row],[연도]]=2016,1,0)</f>
        <v>0</v>
      </c>
      <c r="P5023" s="15">
        <f>IF([1]!Table_1[[#This Row],[연도]]=2017,1,0)</f>
        <v>0</v>
      </c>
      <c r="Q5023" s="15">
        <f>IF([1]!Table_1[[#This Row],[연도]]=2018,1,0)</f>
        <v>0</v>
      </c>
      <c r="R5023" s="15">
        <f>IF([1]!Table_1[[#This Row],[연도]]=2019,1,0)</f>
        <v>0</v>
      </c>
      <c r="S5023" s="15">
        <f>IF([1]!Table_1[[#This Row],[연도]]=2020,1,0)</f>
        <v>1</v>
      </c>
      <c r="T5023" s="15">
        <f>IF([1]!Table_1[[#This Row],[연도]]=2021,1,0)</f>
        <v>0</v>
      </c>
      <c r="U5023" s="15">
        <f>IF([1]!Table_1[[#This Row],[연도]]=2022,1,0)</f>
        <v>0</v>
      </c>
      <c r="V5023" s="15">
        <f>IF([1]!Table_1[[#This Row],[연도]]=2023,1,0)</f>
        <v>0</v>
      </c>
      <c r="W5023" s="12">
        <v>1.1000000000000001</v>
      </c>
      <c r="X5023" s="10">
        <f>Y5023/1000000000000</f>
        <v>3.9695430060000002E-2</v>
      </c>
      <c r="Y5023" s="15">
        <f>[1]!Table_1[[#This Row],[주가]]*[1]!Table_1[[#This Row],[기말주식수]]</f>
        <v>39695430060</v>
      </c>
      <c r="Z5023" s="14">
        <f>AA5023/10</f>
        <v>-0.71908280319359708</v>
      </c>
      <c r="AA5023" s="15">
        <f>[1]!Table_1[[#This Row],[시가총액]]/[1]!Table_1[[#This Row],[당기순이익(세후영업이익)]]</f>
        <v>-7.190828031935971</v>
      </c>
      <c r="AB5023" s="12">
        <v>409874280</v>
      </c>
    </row>
    <row r="5024" spans="1:28" ht="19.2">
      <c r="A5024" s="10">
        <v>5023</v>
      </c>
      <c r="B5024" s="10">
        <v>70960</v>
      </c>
      <c r="C5024" s="11" t="s">
        <v>812</v>
      </c>
      <c r="D5024" s="11" t="s">
        <v>6</v>
      </c>
      <c r="E5024" s="10">
        <v>2017</v>
      </c>
      <c r="F5024" s="10">
        <v>28.391999999999999</v>
      </c>
      <c r="G5024" s="14">
        <f>([1]!Table_1[[#This Row],[총자산]]-[1]!Table_1[[#This Row],[장부가치 자기자본]]+[1]!Table_1[[#This Row],[시가총액]])/[1]!Table_1[[#This Row],[총자산]]</f>
        <v>1.1092109049605257</v>
      </c>
      <c r="H5024" s="14">
        <f>I5024/100000000000</f>
        <v>0.33497016885999997</v>
      </c>
      <c r="I5024" s="10">
        <v>33497016886</v>
      </c>
      <c r="J5024" s="10">
        <v>-6.54</v>
      </c>
      <c r="K5024" s="10">
        <f>L5024/1000000000000</f>
        <v>0.20967745008499999</v>
      </c>
      <c r="L5024" s="10">
        <v>209677450085</v>
      </c>
      <c r="M5024" s="10">
        <v>1.1000000000000001</v>
      </c>
      <c r="N5024" s="10">
        <v>1</v>
      </c>
      <c r="O5024" s="14">
        <f>IF([1]!Table_1[[#This Row],[연도]]=2016,1,0)</f>
        <v>0</v>
      </c>
      <c r="P5024" s="14">
        <f>IF([1]!Table_1[[#This Row],[연도]]=2017,1,0)</f>
        <v>1</v>
      </c>
      <c r="Q5024" s="14">
        <f>IF([1]!Table_1[[#This Row],[연도]]=2018,1,0)</f>
        <v>0</v>
      </c>
      <c r="R5024" s="14">
        <f>IF([1]!Table_1[[#This Row],[연도]]=2019,1,0)</f>
        <v>0</v>
      </c>
      <c r="S5024" s="14">
        <f>IF([1]!Table_1[[#This Row],[연도]]=2020,1,0)</f>
        <v>0</v>
      </c>
      <c r="T5024" s="14">
        <f>IF([1]!Table_1[[#This Row],[연도]]=2021,1,0)</f>
        <v>0</v>
      </c>
      <c r="U5024" s="14">
        <f>IF([1]!Table_1[[#This Row],[연도]]=2022,1,0)</f>
        <v>0</v>
      </c>
      <c r="V5024" s="14">
        <f>IF([1]!Table_1[[#This Row],[연도]]=2023,1,0)</f>
        <v>0</v>
      </c>
      <c r="W5024" s="10">
        <v>0.81</v>
      </c>
      <c r="X5024" s="10">
        <f>Y5024/1000000000000</f>
        <v>0.50299332985</v>
      </c>
      <c r="Y5024" s="14">
        <f>[1]!Table_1[[#This Row],[주가]]*[1]!Table_1[[#This Row],[기말주식수]]</f>
        <v>502993329850</v>
      </c>
      <c r="Z5024" s="14">
        <f>AA5024/10</f>
        <v>1.5016063417283729</v>
      </c>
      <c r="AA5024" s="14">
        <f>[1]!Table_1[[#This Row],[시가총액]]/[1]!Table_1[[#This Row],[당기순이익(세후영업이익)]]</f>
        <v>15.01606341728373</v>
      </c>
      <c r="AB5024" s="10">
        <v>4813333300</v>
      </c>
    </row>
    <row r="5025" spans="1:28" ht="19.2">
      <c r="A5025" s="12">
        <v>5024</v>
      </c>
      <c r="B5025" s="12">
        <v>70960</v>
      </c>
      <c r="C5025" s="13" t="s">
        <v>812</v>
      </c>
      <c r="D5025" s="13" t="s">
        <v>6</v>
      </c>
      <c r="E5025" s="12">
        <v>2018</v>
      </c>
      <c r="F5025" s="12">
        <v>33.078000000000003</v>
      </c>
      <c r="G5025" s="15">
        <f>([1]!Table_1[[#This Row],[총자산]]-[1]!Table_1[[#This Row],[장부가치 자기자본]]+[1]!Table_1[[#This Row],[시가총액]])/[1]!Table_1[[#This Row],[총자산]]</f>
        <v>0.8510800375797839</v>
      </c>
      <c r="H5025" s="14">
        <f>I5025/100000000000</f>
        <v>0.24562783312</v>
      </c>
      <c r="I5025" s="12">
        <v>24562783312</v>
      </c>
      <c r="J5025" s="12">
        <v>-6.38</v>
      </c>
      <c r="K5025" s="10">
        <f>L5025/1000000000000</f>
        <v>0.18138859083700001</v>
      </c>
      <c r="L5025" s="12">
        <v>181388590837</v>
      </c>
      <c r="M5025" s="12">
        <v>1.24</v>
      </c>
      <c r="N5025" s="12">
        <v>1</v>
      </c>
      <c r="O5025" s="15">
        <f>IF([1]!Table_1[[#This Row],[연도]]=2016,1,0)</f>
        <v>0</v>
      </c>
      <c r="P5025" s="15">
        <f>IF([1]!Table_1[[#This Row],[연도]]=2017,1,0)</f>
        <v>0</v>
      </c>
      <c r="Q5025" s="15">
        <f>IF([1]!Table_1[[#This Row],[연도]]=2018,1,0)</f>
        <v>1</v>
      </c>
      <c r="R5025" s="15">
        <f>IF([1]!Table_1[[#This Row],[연도]]=2019,1,0)</f>
        <v>0</v>
      </c>
      <c r="S5025" s="15">
        <f>IF([1]!Table_1[[#This Row],[연도]]=2020,1,0)</f>
        <v>0</v>
      </c>
      <c r="T5025" s="15">
        <f>IF([1]!Table_1[[#This Row],[연도]]=2021,1,0)</f>
        <v>0</v>
      </c>
      <c r="U5025" s="15">
        <f>IF([1]!Table_1[[#This Row],[연도]]=2022,1,0)</f>
        <v>0</v>
      </c>
      <c r="V5025" s="15">
        <f>IF([1]!Table_1[[#This Row],[연도]]=2023,1,0)</f>
        <v>0</v>
      </c>
      <c r="W5025" s="12">
        <v>1.23</v>
      </c>
      <c r="X5025" s="10">
        <f>Y5025/1000000000000</f>
        <v>0.29313199797</v>
      </c>
      <c r="Y5025" s="15">
        <f>[1]!Table_1[[#This Row],[주가]]*[1]!Table_1[[#This Row],[기말주식수]]</f>
        <v>293131997970</v>
      </c>
      <c r="Z5025" s="14">
        <f>AA5025/10</f>
        <v>1.1933989493234347</v>
      </c>
      <c r="AA5025" s="15">
        <f>[1]!Table_1[[#This Row],[시가총액]]/[1]!Table_1[[#This Row],[당기순이익(세후영업이익)]]</f>
        <v>11.933989493234348</v>
      </c>
      <c r="AB5025" s="12">
        <v>3369333310</v>
      </c>
    </row>
    <row r="5026" spans="1:28" ht="19.2">
      <c r="A5026" s="10">
        <v>5025</v>
      </c>
      <c r="B5026" s="10">
        <v>71090</v>
      </c>
      <c r="C5026" s="11" t="s">
        <v>813</v>
      </c>
      <c r="D5026" s="11" t="s">
        <v>6</v>
      </c>
      <c r="E5026" s="10">
        <v>2016</v>
      </c>
      <c r="F5026" s="10">
        <v>7.6929999999999996</v>
      </c>
      <c r="G5026" s="14">
        <f>([1]!Table_1[[#This Row],[총자산]]-[1]!Table_1[[#This Row],[장부가치 자기자본]]+[1]!Table_1[[#This Row],[시가총액]])/[1]!Table_1[[#This Row],[총자산]]</f>
        <v>0.49890348712694826</v>
      </c>
      <c r="H5026" s="14">
        <f>I5026/100000000000</f>
        <v>7.0700917279999997E-2</v>
      </c>
      <c r="I5026" s="10">
        <v>7070091728</v>
      </c>
      <c r="J5026" s="10">
        <v>6.95</v>
      </c>
      <c r="K5026" s="10">
        <f>L5026/1000000000000</f>
        <v>0.14894692533199999</v>
      </c>
      <c r="L5026" s="10">
        <v>148946925332</v>
      </c>
      <c r="M5026" s="10">
        <v>7.17</v>
      </c>
      <c r="N5026" s="10">
        <v>1</v>
      </c>
      <c r="O5026" s="14">
        <f>IF([1]!Table_1[[#This Row],[연도]]=2016,1,0)</f>
        <v>1</v>
      </c>
      <c r="P5026" s="14">
        <f>IF([1]!Table_1[[#This Row],[연도]]=2017,1,0)</f>
        <v>0</v>
      </c>
      <c r="Q5026" s="14">
        <f>IF([1]!Table_1[[#This Row],[연도]]=2018,1,0)</f>
        <v>0</v>
      </c>
      <c r="R5026" s="14">
        <f>IF([1]!Table_1[[#This Row],[연도]]=2019,1,0)</f>
        <v>0</v>
      </c>
      <c r="S5026" s="14">
        <f>IF([1]!Table_1[[#This Row],[연도]]=2020,1,0)</f>
        <v>0</v>
      </c>
      <c r="T5026" s="14">
        <f>IF([1]!Table_1[[#This Row],[연도]]=2021,1,0)</f>
        <v>0</v>
      </c>
      <c r="U5026" s="14">
        <f>IF([1]!Table_1[[#This Row],[연도]]=2022,1,0)</f>
        <v>0</v>
      </c>
      <c r="V5026" s="14">
        <f>IF([1]!Table_1[[#This Row],[연도]]=2023,1,0)</f>
        <v>0</v>
      </c>
      <c r="W5026" s="10">
        <v>2.06</v>
      </c>
      <c r="X5026" s="10">
        <f>Y5026/1000000000000</f>
        <v>4.1998824000000004E-3</v>
      </c>
      <c r="Y5026" s="14">
        <f>[1]!Table_1[[#This Row],[주가]]*[1]!Table_1[[#This Row],[기말주식수]]</f>
        <v>4199882400</v>
      </c>
      <c r="Z5026" s="14">
        <f>AA5026/10</f>
        <v>5.9403506511337301E-2</v>
      </c>
      <c r="AA5026" s="14">
        <f>[1]!Table_1[[#This Row],[시가총액]]/[1]!Table_1[[#This Row],[당기순이익(세후영업이익)]]</f>
        <v>0.59403506511337301</v>
      </c>
      <c r="AB5026" s="10">
        <v>299872800</v>
      </c>
    </row>
    <row r="5027" spans="1:28" ht="19.2">
      <c r="A5027" s="12">
        <v>5026</v>
      </c>
      <c r="B5027" s="12">
        <v>71090</v>
      </c>
      <c r="C5027" s="13" t="s">
        <v>813</v>
      </c>
      <c r="D5027" s="13" t="s">
        <v>6</v>
      </c>
      <c r="E5027" s="12">
        <v>2017</v>
      </c>
      <c r="F5027" s="12">
        <v>8.36</v>
      </c>
      <c r="G5027" s="15">
        <f>([1]!Table_1[[#This Row],[총자산]]-[1]!Table_1[[#This Row],[장부가치 자기자본]]+[1]!Table_1[[#This Row],[시가총액]])/[1]!Table_1[[#This Row],[총자산]]</f>
        <v>0.46344340097003806</v>
      </c>
      <c r="H5027" s="14">
        <f>I5027/100000000000</f>
        <v>0.10955965929</v>
      </c>
      <c r="I5027" s="12">
        <v>10955965929</v>
      </c>
      <c r="J5027" s="12">
        <v>0.97</v>
      </c>
      <c r="K5027" s="10">
        <f>L5027/1000000000000</f>
        <v>0.211722600106</v>
      </c>
      <c r="L5027" s="12">
        <v>211722600106</v>
      </c>
      <c r="M5027" s="12">
        <v>5.98</v>
      </c>
      <c r="N5027" s="12">
        <v>1</v>
      </c>
      <c r="O5027" s="15">
        <f>IF([1]!Table_1[[#This Row],[연도]]=2016,1,0)</f>
        <v>0</v>
      </c>
      <c r="P5027" s="15">
        <f>IF([1]!Table_1[[#This Row],[연도]]=2017,1,0)</f>
        <v>1</v>
      </c>
      <c r="Q5027" s="15">
        <f>IF([1]!Table_1[[#This Row],[연도]]=2018,1,0)</f>
        <v>0</v>
      </c>
      <c r="R5027" s="15">
        <f>IF([1]!Table_1[[#This Row],[연도]]=2019,1,0)</f>
        <v>0</v>
      </c>
      <c r="S5027" s="15">
        <f>IF([1]!Table_1[[#This Row],[연도]]=2020,1,0)</f>
        <v>0</v>
      </c>
      <c r="T5027" s="15">
        <f>IF([1]!Table_1[[#This Row],[연도]]=2021,1,0)</f>
        <v>0</v>
      </c>
      <c r="U5027" s="15">
        <f>IF([1]!Table_1[[#This Row],[연도]]=2022,1,0)</f>
        <v>0</v>
      </c>
      <c r="V5027" s="15">
        <f>IF([1]!Table_1[[#This Row],[연도]]=2023,1,0)</f>
        <v>0</v>
      </c>
      <c r="W5027" s="12">
        <v>1.85</v>
      </c>
      <c r="X5027" s="10">
        <f>Y5027/1000000000000</f>
        <v>4.4798745600000004E-3</v>
      </c>
      <c r="Y5027" s="15">
        <f>[1]!Table_1[[#This Row],[주가]]*[1]!Table_1[[#This Row],[기말주식수]]</f>
        <v>4479874560</v>
      </c>
      <c r="Z5027" s="14">
        <f>AA5027/10</f>
        <v>4.0889818287422317E-2</v>
      </c>
      <c r="AA5027" s="15">
        <f>[1]!Table_1[[#This Row],[시가총액]]/[1]!Table_1[[#This Row],[당기순이익(세후영업이익)]]</f>
        <v>0.40889818287422314</v>
      </c>
      <c r="AB5027" s="12">
        <v>699703200</v>
      </c>
    </row>
    <row r="5028" spans="1:28" ht="19.2">
      <c r="A5028" s="10">
        <v>5027</v>
      </c>
      <c r="B5028" s="10">
        <v>71090</v>
      </c>
      <c r="C5028" s="11" t="s">
        <v>813</v>
      </c>
      <c r="D5028" s="11" t="s">
        <v>6</v>
      </c>
      <c r="E5028" s="10">
        <v>2019</v>
      </c>
      <c r="F5028" s="10">
        <v>624.73500000000001</v>
      </c>
      <c r="G5028" s="14">
        <f>([1]!Table_1[[#This Row],[총자산]]-[1]!Table_1[[#This Row],[장부가치 자기자본]]+[1]!Table_1[[#This Row],[시가총액]])/[1]!Table_1[[#This Row],[총자산]]</f>
        <v>0.47153134702611166</v>
      </c>
      <c r="H5028" s="14">
        <f>I5028/100000000000</f>
        <v>1.1088367240000001E-2</v>
      </c>
      <c r="I5028" s="10">
        <v>1108836724</v>
      </c>
      <c r="J5028" s="10">
        <v>0.56999999999999995</v>
      </c>
      <c r="K5028" s="10">
        <f>L5028/1000000000000</f>
        <v>0.21425180345700001</v>
      </c>
      <c r="L5028" s="10">
        <v>214251803457</v>
      </c>
      <c r="M5028" s="10">
        <v>4.67</v>
      </c>
      <c r="N5028" s="10">
        <v>1</v>
      </c>
      <c r="O5028" s="14">
        <f>IF([1]!Table_1[[#This Row],[연도]]=2016,1,0)</f>
        <v>0</v>
      </c>
      <c r="P5028" s="14">
        <f>IF([1]!Table_1[[#This Row],[연도]]=2017,1,0)</f>
        <v>0</v>
      </c>
      <c r="Q5028" s="14">
        <f>IF([1]!Table_1[[#This Row],[연도]]=2018,1,0)</f>
        <v>0</v>
      </c>
      <c r="R5028" s="14">
        <f>IF([1]!Table_1[[#This Row],[연도]]=2019,1,0)</f>
        <v>1</v>
      </c>
      <c r="S5028" s="14">
        <f>IF([1]!Table_1[[#This Row],[연도]]=2020,1,0)</f>
        <v>0</v>
      </c>
      <c r="T5028" s="14">
        <f>IF([1]!Table_1[[#This Row],[연도]]=2021,1,0)</f>
        <v>0</v>
      </c>
      <c r="U5028" s="14">
        <f>IF([1]!Table_1[[#This Row],[연도]]=2022,1,0)</f>
        <v>0</v>
      </c>
      <c r="V5028" s="14">
        <f>IF([1]!Table_1[[#This Row],[연도]]=2023,1,0)</f>
        <v>0</v>
      </c>
      <c r="W5028" s="10">
        <v>3.04</v>
      </c>
      <c r="X5028" s="10">
        <f>Y5028/1000000000000</f>
        <v>3.8298927600000001E-3</v>
      </c>
      <c r="Y5028" s="14">
        <f>[1]!Table_1[[#This Row],[주가]]*[1]!Table_1[[#This Row],[기말주식수]]</f>
        <v>3829892760</v>
      </c>
      <c r="Z5028" s="14">
        <f>AA5028/10</f>
        <v>0.34539735897131052</v>
      </c>
      <c r="AA5028" s="14">
        <f>[1]!Table_1[[#This Row],[시가총액]]/[1]!Table_1[[#This Row],[당기순이익(세후영업이익)]]</f>
        <v>3.4539735897131054</v>
      </c>
      <c r="AB5028" s="10">
        <v>199915200</v>
      </c>
    </row>
    <row r="5029" spans="1:28" ht="19.2">
      <c r="A5029" s="12">
        <v>5028</v>
      </c>
      <c r="B5029" s="12">
        <v>71090</v>
      </c>
      <c r="C5029" s="13" t="s">
        <v>813</v>
      </c>
      <c r="D5029" s="13" t="s">
        <v>6</v>
      </c>
      <c r="E5029" s="12">
        <v>2020</v>
      </c>
      <c r="F5029" s="12">
        <v>-15.879</v>
      </c>
      <c r="G5029" s="15">
        <f>([1]!Table_1[[#This Row],[총자산]]-[1]!Table_1[[#This Row],[장부가치 자기자본]]+[1]!Table_1[[#This Row],[시가총액]])/[1]!Table_1[[#This Row],[총자산]]</f>
        <v>0.49016981794123543</v>
      </c>
      <c r="H5029" s="14">
        <f>I5029/100000000000</f>
        <v>2.9064334299999999E-3</v>
      </c>
      <c r="I5029" s="12">
        <v>290643343</v>
      </c>
      <c r="J5029" s="12">
        <v>2.2799999999999998</v>
      </c>
      <c r="K5029" s="10">
        <f>L5029/1000000000000</f>
        <v>0.16168646285999999</v>
      </c>
      <c r="L5029" s="12">
        <v>161686462860</v>
      </c>
      <c r="M5029" s="12">
        <v>3.44</v>
      </c>
      <c r="N5029" s="12">
        <v>1</v>
      </c>
      <c r="O5029" s="15">
        <f>IF([1]!Table_1[[#This Row],[연도]]=2016,1,0)</f>
        <v>0</v>
      </c>
      <c r="P5029" s="15">
        <f>IF([1]!Table_1[[#This Row],[연도]]=2017,1,0)</f>
        <v>0</v>
      </c>
      <c r="Q5029" s="15">
        <f>IF([1]!Table_1[[#This Row],[연도]]=2018,1,0)</f>
        <v>0</v>
      </c>
      <c r="R5029" s="15">
        <f>IF([1]!Table_1[[#This Row],[연도]]=2019,1,0)</f>
        <v>0</v>
      </c>
      <c r="S5029" s="15">
        <f>IF([1]!Table_1[[#This Row],[연도]]=2020,1,0)</f>
        <v>1</v>
      </c>
      <c r="T5029" s="15">
        <f>IF([1]!Table_1[[#This Row],[연도]]=2021,1,0)</f>
        <v>0</v>
      </c>
      <c r="U5029" s="15">
        <f>IF([1]!Table_1[[#This Row],[연도]]=2022,1,0)</f>
        <v>0</v>
      </c>
      <c r="V5029" s="15">
        <f>IF([1]!Table_1[[#This Row],[연도]]=2023,1,0)</f>
        <v>0</v>
      </c>
      <c r="W5029" s="12">
        <v>2.73</v>
      </c>
      <c r="X5029" s="10">
        <f>Y5029/1000000000000</f>
        <v>3.8598919200000001E-3</v>
      </c>
      <c r="Y5029" s="15">
        <f>[1]!Table_1[[#This Row],[주가]]*[1]!Table_1[[#This Row],[기말주식수]]</f>
        <v>3859891920</v>
      </c>
      <c r="Z5029" s="14">
        <f>AA5029/10</f>
        <v>1.3280510333243725</v>
      </c>
      <c r="AA5029" s="15">
        <f>[1]!Table_1[[#This Row],[시가총액]]/[1]!Table_1[[#This Row],[당기순이익(세후영업이익)]]</f>
        <v>13.280510333243724</v>
      </c>
      <c r="AB5029" s="12">
        <v>199915200</v>
      </c>
    </row>
    <row r="5030" spans="1:28" ht="19.2">
      <c r="A5030" s="10">
        <v>5029</v>
      </c>
      <c r="B5030" s="10">
        <v>71090</v>
      </c>
      <c r="C5030" s="11" t="s">
        <v>813</v>
      </c>
      <c r="D5030" s="11" t="s">
        <v>6</v>
      </c>
      <c r="E5030" s="10">
        <v>2021</v>
      </c>
      <c r="F5030" s="10">
        <v>6.9459999999999997</v>
      </c>
      <c r="G5030" s="14">
        <f>([1]!Table_1[[#This Row],[총자산]]-[1]!Table_1[[#This Row],[장부가치 자기자본]]+[1]!Table_1[[#This Row],[시가총액]])/[1]!Table_1[[#This Row],[총자산]]</f>
        <v>0.68223083647985217</v>
      </c>
      <c r="H5030" s="14">
        <f>I5030/100000000000</f>
        <v>0.14638314816</v>
      </c>
      <c r="I5030" s="10">
        <v>14638314816</v>
      </c>
      <c r="J5030" s="10">
        <v>8.3699999999999992</v>
      </c>
      <c r="K5030" s="10">
        <f>L5030/1000000000000</f>
        <v>0.226150662388</v>
      </c>
      <c r="L5030" s="10">
        <v>226150662388</v>
      </c>
      <c r="M5030" s="10">
        <v>3.9</v>
      </c>
      <c r="N5030" s="10">
        <v>1</v>
      </c>
      <c r="O5030" s="14">
        <f>IF([1]!Table_1[[#This Row],[연도]]=2016,1,0)</f>
        <v>0</v>
      </c>
      <c r="P5030" s="14">
        <f>IF([1]!Table_1[[#This Row],[연도]]=2017,1,0)</f>
        <v>0</v>
      </c>
      <c r="Q5030" s="14">
        <f>IF([1]!Table_1[[#This Row],[연도]]=2018,1,0)</f>
        <v>0</v>
      </c>
      <c r="R5030" s="14">
        <f>IF([1]!Table_1[[#This Row],[연도]]=2019,1,0)</f>
        <v>0</v>
      </c>
      <c r="S5030" s="14">
        <f>IF([1]!Table_1[[#This Row],[연도]]=2020,1,0)</f>
        <v>0</v>
      </c>
      <c r="T5030" s="14">
        <f>IF([1]!Table_1[[#This Row],[연도]]=2021,1,0)</f>
        <v>1</v>
      </c>
      <c r="U5030" s="14">
        <f>IF([1]!Table_1[[#This Row],[연도]]=2022,1,0)</f>
        <v>0</v>
      </c>
      <c r="V5030" s="14">
        <f>IF([1]!Table_1[[#This Row],[연도]]=2023,1,0)</f>
        <v>0</v>
      </c>
      <c r="W5030" s="10">
        <v>2.09</v>
      </c>
      <c r="X5030" s="10">
        <f>Y5030/1000000000000</f>
        <v>5.52984516E-2</v>
      </c>
      <c r="Y5030" s="14">
        <f>[1]!Table_1[[#This Row],[주가]]*[1]!Table_1[[#This Row],[기말주식수]]</f>
        <v>55298451600</v>
      </c>
      <c r="Z5030" s="14">
        <f>AA5030/10</f>
        <v>0.37776514779937359</v>
      </c>
      <c r="AA5030" s="14">
        <f>[1]!Table_1[[#This Row],[시가총액]]/[1]!Table_1[[#This Row],[당기순이익(세후영업이익)]]</f>
        <v>3.7776514779937358</v>
      </c>
      <c r="AB5030" s="10">
        <v>799660800</v>
      </c>
    </row>
    <row r="5031" spans="1:28" ht="19.2">
      <c r="A5031" s="12">
        <v>5030</v>
      </c>
      <c r="B5031" s="12">
        <v>71090</v>
      </c>
      <c r="C5031" s="13" t="s">
        <v>813</v>
      </c>
      <c r="D5031" s="13" t="s">
        <v>6</v>
      </c>
      <c r="E5031" s="12">
        <v>2022</v>
      </c>
      <c r="F5031" s="12">
        <v>3.5070000000000001</v>
      </c>
      <c r="G5031" s="15">
        <f>([1]!Table_1[[#This Row],[총자산]]-[1]!Table_1[[#This Row],[장부가치 자기자본]]+[1]!Table_1[[#This Row],[시가총액]])/[1]!Table_1[[#This Row],[총자산]]</f>
        <v>0.71851819270370687</v>
      </c>
      <c r="H5031" s="14">
        <f>I5031/100000000000</f>
        <v>0.16870680824000001</v>
      </c>
      <c r="I5031" s="12">
        <v>16870680824</v>
      </c>
      <c r="J5031" s="12">
        <v>12.61</v>
      </c>
      <c r="K5031" s="10">
        <f>L5031/1000000000000</f>
        <v>0.31641394190200001</v>
      </c>
      <c r="L5031" s="12">
        <v>316413941902</v>
      </c>
      <c r="M5031" s="12">
        <v>3.94</v>
      </c>
      <c r="N5031" s="12">
        <v>1</v>
      </c>
      <c r="O5031" s="15">
        <f>IF([1]!Table_1[[#This Row],[연도]]=2016,1,0)</f>
        <v>0</v>
      </c>
      <c r="P5031" s="15">
        <f>IF([1]!Table_1[[#This Row],[연도]]=2017,1,0)</f>
        <v>0</v>
      </c>
      <c r="Q5031" s="15">
        <f>IF([1]!Table_1[[#This Row],[연도]]=2018,1,0)</f>
        <v>0</v>
      </c>
      <c r="R5031" s="15">
        <f>IF([1]!Table_1[[#This Row],[연도]]=2019,1,0)</f>
        <v>0</v>
      </c>
      <c r="S5031" s="15">
        <f>IF([1]!Table_1[[#This Row],[연도]]=2020,1,0)</f>
        <v>0</v>
      </c>
      <c r="T5031" s="15">
        <f>IF([1]!Table_1[[#This Row],[연도]]=2021,1,0)</f>
        <v>0</v>
      </c>
      <c r="U5031" s="15">
        <f>IF([1]!Table_1[[#This Row],[연도]]=2022,1,0)</f>
        <v>1</v>
      </c>
      <c r="V5031" s="15">
        <f>IF([1]!Table_1[[#This Row],[연도]]=2023,1,0)</f>
        <v>0</v>
      </c>
      <c r="W5031" s="12">
        <v>4.05</v>
      </c>
      <c r="X5031" s="10">
        <f>Y5031/1000000000000</f>
        <v>6.6631854300000001E-2</v>
      </c>
      <c r="Y5031" s="15">
        <f>[1]!Table_1[[#This Row],[주가]]*[1]!Table_1[[#This Row],[기말주식수]]</f>
        <v>66631854300</v>
      </c>
      <c r="Z5031" s="14">
        <f>AA5031/10</f>
        <v>0.39495652247306129</v>
      </c>
      <c r="AA5031" s="15">
        <f>[1]!Table_1[[#This Row],[시가총액]]/[1]!Table_1[[#This Row],[당기순이익(세후영업이익)]]</f>
        <v>3.949565224730613</v>
      </c>
      <c r="AB5031" s="12">
        <v>403671020</v>
      </c>
    </row>
    <row r="5032" spans="1:28" ht="19.2">
      <c r="A5032" s="10">
        <v>5031</v>
      </c>
      <c r="B5032" s="10">
        <v>71090</v>
      </c>
      <c r="C5032" s="11" t="s">
        <v>813</v>
      </c>
      <c r="D5032" s="11" t="s">
        <v>6</v>
      </c>
      <c r="E5032" s="10">
        <v>2023</v>
      </c>
      <c r="F5032" s="10">
        <v>15.443</v>
      </c>
      <c r="G5032" s="14">
        <f>([1]!Table_1[[#This Row],[총자산]]-[1]!Table_1[[#This Row],[장부가치 자기자본]]+[1]!Table_1[[#This Row],[시가총액]])/[1]!Table_1[[#This Row],[총자산]]</f>
        <v>0.69348170616706273</v>
      </c>
      <c r="H5032" s="14">
        <f>I5032/100000000000</f>
        <v>3.3862826280000001E-2</v>
      </c>
      <c r="I5032" s="10">
        <v>3386282628</v>
      </c>
      <c r="J5032" s="10">
        <v>-7.52</v>
      </c>
      <c r="K5032" s="10">
        <f>L5032/1000000000000</f>
        <v>0.25665594668699998</v>
      </c>
      <c r="L5032" s="10">
        <v>256655946687</v>
      </c>
      <c r="M5032" s="10">
        <v>2.92</v>
      </c>
      <c r="N5032" s="10">
        <v>1</v>
      </c>
      <c r="O5032" s="14">
        <f>IF([1]!Table_1[[#This Row],[연도]]=2016,1,0)</f>
        <v>0</v>
      </c>
      <c r="P5032" s="14">
        <f>IF([1]!Table_1[[#This Row],[연도]]=2017,1,0)</f>
        <v>0</v>
      </c>
      <c r="Q5032" s="14">
        <f>IF([1]!Table_1[[#This Row],[연도]]=2018,1,0)</f>
        <v>0</v>
      </c>
      <c r="R5032" s="14">
        <f>IF([1]!Table_1[[#This Row],[연도]]=2019,1,0)</f>
        <v>0</v>
      </c>
      <c r="S5032" s="14">
        <f>IF([1]!Table_1[[#This Row],[연도]]=2020,1,0)</f>
        <v>0</v>
      </c>
      <c r="T5032" s="14">
        <f>IF([1]!Table_1[[#This Row],[연도]]=2021,1,0)</f>
        <v>0</v>
      </c>
      <c r="U5032" s="14">
        <f>IF([1]!Table_1[[#This Row],[연도]]=2022,1,0)</f>
        <v>0</v>
      </c>
      <c r="V5032" s="14">
        <f>IF([1]!Table_1[[#This Row],[연도]]=2023,1,0)</f>
        <v>1</v>
      </c>
      <c r="W5032" s="10">
        <v>2.37</v>
      </c>
      <c r="X5032" s="10">
        <f>Y5032/1000000000000</f>
        <v>6.6328982235E-2</v>
      </c>
      <c r="Y5032" s="14">
        <f>[1]!Table_1[[#This Row],[주가]]*[1]!Table_1[[#This Row],[기말주식수]]</f>
        <v>66328982235</v>
      </c>
      <c r="Z5032" s="14">
        <f>AA5032/10</f>
        <v>1.9587550574352117</v>
      </c>
      <c r="AA5032" s="14">
        <f>[1]!Table_1[[#This Row],[시가총액]]/[1]!Table_1[[#This Row],[당기순이익(세후영업이익)]]</f>
        <v>19.587550574352118</v>
      </c>
      <c r="AB5032" s="10">
        <v>201835510</v>
      </c>
    </row>
    <row r="5033" spans="1:28" ht="19.2">
      <c r="A5033" s="12">
        <v>5032</v>
      </c>
      <c r="B5033" s="12">
        <v>71280</v>
      </c>
      <c r="C5033" s="13" t="s">
        <v>814</v>
      </c>
      <c r="D5033" s="13" t="s">
        <v>20</v>
      </c>
      <c r="E5033" s="12">
        <v>2017</v>
      </c>
      <c r="F5033" s="12">
        <v>9.1750000000000007</v>
      </c>
      <c r="G5033" s="15">
        <f>([1]!Table_1[[#This Row],[총자산]]-[1]!Table_1[[#This Row],[장부가치 자기자본]]+[1]!Table_1[[#This Row],[시가총액]])/[1]!Table_1[[#This Row],[총자산]]</f>
        <v>1.1348754349865744</v>
      </c>
      <c r="H5033" s="14">
        <f>I5033/100000000000</f>
        <v>2.0734786710000001E-2</v>
      </c>
      <c r="I5033" s="12">
        <v>2073478671</v>
      </c>
      <c r="J5033" s="12">
        <v>-3.97</v>
      </c>
      <c r="K5033" s="10">
        <f>L5033/1000000000000</f>
        <v>0.33700020927199997</v>
      </c>
      <c r="L5033" s="12">
        <v>337000209272</v>
      </c>
      <c r="M5033" s="12">
        <v>2.2999999999999998</v>
      </c>
      <c r="N5033" s="12">
        <v>1</v>
      </c>
      <c r="O5033" s="15">
        <f>IF([1]!Table_1[[#This Row],[연도]]=2016,1,0)</f>
        <v>0</v>
      </c>
      <c r="P5033" s="15">
        <f>IF([1]!Table_1[[#This Row],[연도]]=2017,1,0)</f>
        <v>1</v>
      </c>
      <c r="Q5033" s="15">
        <f>IF([1]!Table_1[[#This Row],[연도]]=2018,1,0)</f>
        <v>0</v>
      </c>
      <c r="R5033" s="15">
        <f>IF([1]!Table_1[[#This Row],[연도]]=2019,1,0)</f>
        <v>0</v>
      </c>
      <c r="S5033" s="15">
        <f>IF([1]!Table_1[[#This Row],[연도]]=2020,1,0)</f>
        <v>0</v>
      </c>
      <c r="T5033" s="15">
        <f>IF([1]!Table_1[[#This Row],[연도]]=2021,1,0)</f>
        <v>0</v>
      </c>
      <c r="U5033" s="15">
        <f>IF([1]!Table_1[[#This Row],[연도]]=2022,1,0)</f>
        <v>0</v>
      </c>
      <c r="V5033" s="15">
        <f>IF([1]!Table_1[[#This Row],[연도]]=2023,1,0)</f>
        <v>0</v>
      </c>
      <c r="W5033" s="12">
        <v>0.78</v>
      </c>
      <c r="X5033" s="10">
        <f>Y5033/1000000000000</f>
        <v>7.8777505449999993E-2</v>
      </c>
      <c r="Y5033" s="15">
        <f>[1]!Table_1[[#This Row],[주가]]*[1]!Table_1[[#This Row],[기말주식수]]</f>
        <v>78777505450</v>
      </c>
      <c r="Z5033" s="14">
        <f>AA5033/10</f>
        <v>3.79929181581632</v>
      </c>
      <c r="AA5033" s="15">
        <f>[1]!Table_1[[#This Row],[시가총액]]/[1]!Table_1[[#This Row],[당기순이익(세후영업이익)]]</f>
        <v>37.992918158163199</v>
      </c>
      <c r="AB5033" s="12">
        <v>304321380</v>
      </c>
    </row>
    <row r="5034" spans="1:28" ht="19.2">
      <c r="A5034" s="10">
        <v>5033</v>
      </c>
      <c r="B5034" s="10">
        <v>71280</v>
      </c>
      <c r="C5034" s="11" t="s">
        <v>814</v>
      </c>
      <c r="D5034" s="11" t="s">
        <v>20</v>
      </c>
      <c r="E5034" s="10">
        <v>2021</v>
      </c>
      <c r="F5034" s="10">
        <v>3.1549999999999998</v>
      </c>
      <c r="G5034" s="14">
        <f>([1]!Table_1[[#This Row],[총자산]]-[1]!Table_1[[#This Row],[장부가치 자기자본]]+[1]!Table_1[[#This Row],[시가총액]])/[1]!Table_1[[#This Row],[총자산]]</f>
        <v>1.0776135911926987</v>
      </c>
      <c r="H5034" s="14">
        <f>I5034/100000000000</f>
        <v>0.13317744743000001</v>
      </c>
      <c r="I5034" s="10">
        <v>13317744743</v>
      </c>
      <c r="J5034" s="10">
        <v>4.25</v>
      </c>
      <c r="K5034" s="10">
        <f>L5034/1000000000000</f>
        <v>0.110200154977</v>
      </c>
      <c r="L5034" s="10">
        <v>110200154977</v>
      </c>
      <c r="M5034" s="10">
        <v>5.21</v>
      </c>
      <c r="N5034" s="10">
        <v>1</v>
      </c>
      <c r="O5034" s="14">
        <f>IF([1]!Table_1[[#This Row],[연도]]=2016,1,0)</f>
        <v>0</v>
      </c>
      <c r="P5034" s="14">
        <f>IF([1]!Table_1[[#This Row],[연도]]=2017,1,0)</f>
        <v>0</v>
      </c>
      <c r="Q5034" s="14">
        <f>IF([1]!Table_1[[#This Row],[연도]]=2018,1,0)</f>
        <v>0</v>
      </c>
      <c r="R5034" s="14">
        <f>IF([1]!Table_1[[#This Row],[연도]]=2019,1,0)</f>
        <v>0</v>
      </c>
      <c r="S5034" s="14">
        <f>IF([1]!Table_1[[#This Row],[연도]]=2020,1,0)</f>
        <v>0</v>
      </c>
      <c r="T5034" s="14">
        <f>IF([1]!Table_1[[#This Row],[연도]]=2021,1,0)</f>
        <v>1</v>
      </c>
      <c r="U5034" s="14">
        <f>IF([1]!Table_1[[#This Row],[연도]]=2022,1,0)</f>
        <v>0</v>
      </c>
      <c r="V5034" s="14">
        <f>IF([1]!Table_1[[#This Row],[연도]]=2023,1,0)</f>
        <v>0</v>
      </c>
      <c r="W5034" s="10">
        <v>0.42</v>
      </c>
      <c r="X5034" s="10">
        <f>Y5034/1000000000000</f>
        <v>9.315631227E-2</v>
      </c>
      <c r="Y5034" s="14">
        <f>[1]!Table_1[[#This Row],[주가]]*[1]!Table_1[[#This Row],[기말주식수]]</f>
        <v>93156312270</v>
      </c>
      <c r="Z5034" s="14">
        <f>AA5034/10</f>
        <v>0.69949014692569711</v>
      </c>
      <c r="AA5034" s="14">
        <f>[1]!Table_1[[#This Row],[시가총액]]/[1]!Table_1[[#This Row],[당기순이익(세후영업이익)]]</f>
        <v>6.9949014692569706</v>
      </c>
      <c r="AB5034" s="10">
        <v>298321380</v>
      </c>
    </row>
    <row r="5035" spans="1:28" ht="19.2">
      <c r="A5035" s="12">
        <v>5034</v>
      </c>
      <c r="B5035" s="12">
        <v>71280</v>
      </c>
      <c r="C5035" s="13" t="s">
        <v>814</v>
      </c>
      <c r="D5035" s="13" t="s">
        <v>20</v>
      </c>
      <c r="E5035" s="12">
        <v>2022</v>
      </c>
      <c r="F5035" s="12">
        <v>3.6829999999999998</v>
      </c>
      <c r="G5035" s="15">
        <f>([1]!Table_1[[#This Row],[총자산]]-[1]!Table_1[[#This Row],[장부가치 자기자본]]+[1]!Table_1[[#This Row],[시가총액]])/[1]!Table_1[[#This Row],[총자산]]</f>
        <v>1.130458008993229</v>
      </c>
      <c r="H5035" s="14">
        <f>I5035/100000000000</f>
        <v>0.26435799764000001</v>
      </c>
      <c r="I5035" s="12">
        <v>26435799764</v>
      </c>
      <c r="J5035" s="12">
        <v>8.27</v>
      </c>
      <c r="K5035" s="10">
        <f>L5035/1000000000000</f>
        <v>0.14457619949</v>
      </c>
      <c r="L5035" s="12">
        <v>144576199490</v>
      </c>
      <c r="M5035" s="12">
        <v>7.52</v>
      </c>
      <c r="N5035" s="12">
        <v>1</v>
      </c>
      <c r="O5035" s="15">
        <f>IF([1]!Table_1[[#This Row],[연도]]=2016,1,0)</f>
        <v>0</v>
      </c>
      <c r="P5035" s="15">
        <f>IF([1]!Table_1[[#This Row],[연도]]=2017,1,0)</f>
        <v>0</v>
      </c>
      <c r="Q5035" s="15">
        <f>IF([1]!Table_1[[#This Row],[연도]]=2018,1,0)</f>
        <v>0</v>
      </c>
      <c r="R5035" s="15">
        <f>IF([1]!Table_1[[#This Row],[연도]]=2019,1,0)</f>
        <v>0</v>
      </c>
      <c r="S5035" s="15">
        <f>IF([1]!Table_1[[#This Row],[연도]]=2020,1,0)</f>
        <v>0</v>
      </c>
      <c r="T5035" s="15">
        <f>IF([1]!Table_1[[#This Row],[연도]]=2021,1,0)</f>
        <v>0</v>
      </c>
      <c r="U5035" s="15">
        <f>IF([1]!Table_1[[#This Row],[연도]]=2022,1,0)</f>
        <v>1</v>
      </c>
      <c r="V5035" s="15">
        <f>IF([1]!Table_1[[#This Row],[연도]]=2023,1,0)</f>
        <v>0</v>
      </c>
      <c r="W5035" s="12">
        <v>0.96</v>
      </c>
      <c r="X5035" s="10">
        <f>Y5035/1000000000000</f>
        <v>0.12191392591</v>
      </c>
      <c r="Y5035" s="15">
        <f>[1]!Table_1[[#This Row],[주가]]*[1]!Table_1[[#This Row],[기말주식수]]</f>
        <v>121913925910</v>
      </c>
      <c r="Z5035" s="14">
        <f>AA5035/10</f>
        <v>0.4611698038204281</v>
      </c>
      <c r="AA5035" s="15">
        <f>[1]!Table_1[[#This Row],[시가총액]]/[1]!Table_1[[#This Row],[당기순이익(세후영업이익)]]</f>
        <v>4.6116980382042811</v>
      </c>
      <c r="AB5035" s="12">
        <v>745803450</v>
      </c>
    </row>
    <row r="5036" spans="1:28" ht="19.2">
      <c r="A5036" s="10">
        <v>5035</v>
      </c>
      <c r="B5036" s="10">
        <v>71280</v>
      </c>
      <c r="C5036" s="11" t="s">
        <v>814</v>
      </c>
      <c r="D5036" s="11" t="s">
        <v>20</v>
      </c>
      <c r="E5036" s="10">
        <v>2023</v>
      </c>
      <c r="F5036" s="10">
        <v>8.4120000000000008</v>
      </c>
      <c r="G5036" s="14">
        <f>([1]!Table_1[[#This Row],[총자산]]-[1]!Table_1[[#This Row],[장부가치 자기자본]]+[1]!Table_1[[#This Row],[시가총액]])/[1]!Table_1[[#This Row],[총자산]]</f>
        <v>0.88059923365893988</v>
      </c>
      <c r="H5036" s="14">
        <f>I5036/100000000000</f>
        <v>0.11926044601000001</v>
      </c>
      <c r="I5036" s="10">
        <v>11926044601</v>
      </c>
      <c r="J5036" s="10">
        <v>2.2599999999999998</v>
      </c>
      <c r="K5036" s="10">
        <f>L5036/1000000000000</f>
        <v>0.10526891596600001</v>
      </c>
      <c r="L5036" s="10">
        <v>105268915966</v>
      </c>
      <c r="M5036" s="10">
        <v>5.46</v>
      </c>
      <c r="N5036" s="10">
        <v>1</v>
      </c>
      <c r="O5036" s="14">
        <f>IF([1]!Table_1[[#This Row],[연도]]=2016,1,0)</f>
        <v>0</v>
      </c>
      <c r="P5036" s="14">
        <f>IF([1]!Table_1[[#This Row],[연도]]=2017,1,0)</f>
        <v>0</v>
      </c>
      <c r="Q5036" s="14">
        <f>IF([1]!Table_1[[#This Row],[연도]]=2018,1,0)</f>
        <v>0</v>
      </c>
      <c r="R5036" s="14">
        <f>IF([1]!Table_1[[#This Row],[연도]]=2019,1,0)</f>
        <v>0</v>
      </c>
      <c r="S5036" s="14">
        <f>IF([1]!Table_1[[#This Row],[연도]]=2020,1,0)</f>
        <v>0</v>
      </c>
      <c r="T5036" s="14">
        <f>IF([1]!Table_1[[#This Row],[연도]]=2021,1,0)</f>
        <v>0</v>
      </c>
      <c r="U5036" s="14">
        <f>IF([1]!Table_1[[#This Row],[연도]]=2022,1,0)</f>
        <v>0</v>
      </c>
      <c r="V5036" s="14">
        <f>IF([1]!Table_1[[#This Row],[연도]]=2023,1,0)</f>
        <v>1</v>
      </c>
      <c r="W5036" s="10">
        <v>0.59</v>
      </c>
      <c r="X5036" s="10">
        <f>Y5036/1000000000000</f>
        <v>9.5297836689999998E-2</v>
      </c>
      <c r="Y5036" s="14">
        <f>[1]!Table_1[[#This Row],[주가]]*[1]!Table_1[[#This Row],[기말주식수]]</f>
        <v>95297836690</v>
      </c>
      <c r="Z5036" s="14">
        <f>AA5036/10</f>
        <v>0.79907328773539277</v>
      </c>
      <c r="AA5036" s="14">
        <f>[1]!Table_1[[#This Row],[시가총액]]/[1]!Table_1[[#This Row],[당기순이익(세후영업이익)]]</f>
        <v>7.9907328773539277</v>
      </c>
      <c r="AB5036" s="10">
        <v>745803450</v>
      </c>
    </row>
    <row r="5037" spans="1:28" ht="19.2">
      <c r="A5037" s="12">
        <v>5036</v>
      </c>
      <c r="B5037" s="12">
        <v>71320</v>
      </c>
      <c r="C5037" s="13" t="s">
        <v>815</v>
      </c>
      <c r="D5037" s="13" t="s">
        <v>6</v>
      </c>
      <c r="E5037" s="12">
        <v>2016</v>
      </c>
      <c r="F5037" s="12">
        <v>34.725000000000001</v>
      </c>
      <c r="G5037" s="15">
        <f>([1]!Table_1[[#This Row],[총자산]]-[1]!Table_1[[#This Row],[장부가치 자기자본]]+[1]!Table_1[[#This Row],[시가총액]])/[1]!Table_1[[#This Row],[총자산]]</f>
        <v>0.80200051732329836</v>
      </c>
      <c r="H5037" s="14">
        <f>I5037/100000000000</f>
        <v>1.61656</v>
      </c>
      <c r="I5037" s="12">
        <v>161656000000</v>
      </c>
      <c r="J5037" s="12">
        <v>5.99</v>
      </c>
      <c r="K5037" s="10">
        <f>L5037/1000000000000</f>
        <v>1.7198672578109999</v>
      </c>
      <c r="L5037" s="12">
        <v>1719867257811</v>
      </c>
      <c r="M5037" s="12">
        <v>0.77</v>
      </c>
      <c r="N5037" s="12">
        <v>1</v>
      </c>
      <c r="O5037" s="15">
        <f>IF([1]!Table_1[[#This Row],[연도]]=2016,1,0)</f>
        <v>1</v>
      </c>
      <c r="P5037" s="15">
        <f>IF([1]!Table_1[[#This Row],[연도]]=2017,1,0)</f>
        <v>0</v>
      </c>
      <c r="Q5037" s="15">
        <f>IF([1]!Table_1[[#This Row],[연도]]=2018,1,0)</f>
        <v>0</v>
      </c>
      <c r="R5037" s="15">
        <f>IF([1]!Table_1[[#This Row],[연도]]=2019,1,0)</f>
        <v>0</v>
      </c>
      <c r="S5037" s="15">
        <f>IF([1]!Table_1[[#This Row],[연도]]=2020,1,0)</f>
        <v>0</v>
      </c>
      <c r="T5037" s="15">
        <f>IF([1]!Table_1[[#This Row],[연도]]=2021,1,0)</f>
        <v>0</v>
      </c>
      <c r="U5037" s="15">
        <f>IF([1]!Table_1[[#This Row],[연도]]=2022,1,0)</f>
        <v>0</v>
      </c>
      <c r="V5037" s="15">
        <f>IF([1]!Table_1[[#This Row],[연도]]=2023,1,0)</f>
        <v>0</v>
      </c>
      <c r="W5037" s="12">
        <v>5.88</v>
      </c>
      <c r="X5037" s="10">
        <f>Y5037/1000000000000</f>
        <v>0.78851246639999995</v>
      </c>
      <c r="Y5037" s="15">
        <f>[1]!Table_1[[#This Row],[주가]]*[1]!Table_1[[#This Row],[기말주식수]]</f>
        <v>788512466400</v>
      </c>
      <c r="Z5037" s="14">
        <f>AA5037/10</f>
        <v>0.48777185282327906</v>
      </c>
      <c r="AA5037" s="15">
        <f>[1]!Table_1[[#This Row],[시가총액]]/[1]!Table_1[[#This Row],[당기순이익(세후영업이익)]]</f>
        <v>4.8777185282327906</v>
      </c>
      <c r="AB5037" s="12">
        <v>43999227200</v>
      </c>
    </row>
    <row r="5038" spans="1:28" ht="19.2">
      <c r="A5038" s="10">
        <v>5037</v>
      </c>
      <c r="B5038" s="10">
        <v>71320</v>
      </c>
      <c r="C5038" s="11" t="s">
        <v>815</v>
      </c>
      <c r="D5038" s="11" t="s">
        <v>6</v>
      </c>
      <c r="E5038" s="10">
        <v>2017</v>
      </c>
      <c r="F5038" s="10">
        <v>46.726999999999997</v>
      </c>
      <c r="G5038" s="14">
        <f>([1]!Table_1[[#This Row],[총자산]]-[1]!Table_1[[#This Row],[장부가치 자기자본]]+[1]!Table_1[[#This Row],[시가총액]])/[1]!Table_1[[#This Row],[총자산]]</f>
        <v>0.8279352270061312</v>
      </c>
      <c r="H5038" s="14">
        <f>I5038/100000000000</f>
        <v>1.1979599999999999</v>
      </c>
      <c r="I5038" s="10">
        <v>119796000000</v>
      </c>
      <c r="J5038" s="10">
        <v>11.45</v>
      </c>
      <c r="K5038" s="10">
        <f>L5038/1000000000000</f>
        <v>1.8344223617340001</v>
      </c>
      <c r="L5038" s="10">
        <v>1834422361734</v>
      </c>
      <c r="M5038" s="10">
        <v>2.0499999999999998</v>
      </c>
      <c r="N5038" s="10">
        <v>1</v>
      </c>
      <c r="O5038" s="14">
        <f>IF([1]!Table_1[[#This Row],[연도]]=2016,1,0)</f>
        <v>0</v>
      </c>
      <c r="P5038" s="14">
        <f>IF([1]!Table_1[[#This Row],[연도]]=2017,1,0)</f>
        <v>1</v>
      </c>
      <c r="Q5038" s="14">
        <f>IF([1]!Table_1[[#This Row],[연도]]=2018,1,0)</f>
        <v>0</v>
      </c>
      <c r="R5038" s="14">
        <f>IF([1]!Table_1[[#This Row],[연도]]=2019,1,0)</f>
        <v>0</v>
      </c>
      <c r="S5038" s="14">
        <f>IF([1]!Table_1[[#This Row],[연도]]=2020,1,0)</f>
        <v>0</v>
      </c>
      <c r="T5038" s="14">
        <f>IF([1]!Table_1[[#This Row],[연도]]=2021,1,0)</f>
        <v>0</v>
      </c>
      <c r="U5038" s="14">
        <f>IF([1]!Table_1[[#This Row],[연도]]=2022,1,0)</f>
        <v>0</v>
      </c>
      <c r="V5038" s="14">
        <f>IF([1]!Table_1[[#This Row],[연도]]=2023,1,0)</f>
        <v>0</v>
      </c>
      <c r="W5038" s="10">
        <v>4.33</v>
      </c>
      <c r="X5038" s="10">
        <f>Y5038/1000000000000</f>
        <v>0.84524831199999995</v>
      </c>
      <c r="Y5038" s="14">
        <f>[1]!Table_1[[#This Row],[주가]]*[1]!Table_1[[#This Row],[기말주식수]]</f>
        <v>845248312000</v>
      </c>
      <c r="Z5038" s="14">
        <f>AA5038/10</f>
        <v>0.70557306754816529</v>
      </c>
      <c r="AA5038" s="14">
        <f>[1]!Table_1[[#This Row],[시가총액]]/[1]!Table_1[[#This Row],[당기순이익(세후영업이익)]]</f>
        <v>7.0557306754816524</v>
      </c>
      <c r="AB5038" s="10">
        <v>32652058080</v>
      </c>
    </row>
    <row r="5039" spans="1:28" ht="19.2">
      <c r="A5039" s="12">
        <v>5038</v>
      </c>
      <c r="B5039" s="12">
        <v>71320</v>
      </c>
      <c r="C5039" s="13" t="s">
        <v>815</v>
      </c>
      <c r="D5039" s="13" t="s">
        <v>6</v>
      </c>
      <c r="E5039" s="12">
        <v>2020</v>
      </c>
      <c r="F5039" s="12">
        <v>39.997</v>
      </c>
      <c r="G5039" s="15">
        <f>([1]!Table_1[[#This Row],[총자산]]-[1]!Table_1[[#This Row],[장부가치 자기자본]]+[1]!Table_1[[#This Row],[시가총액]])/[1]!Table_1[[#This Row],[총자산]]</f>
        <v>0.77992724017497472</v>
      </c>
      <c r="H5039" s="14">
        <f>I5039/100000000000</f>
        <v>1.32853</v>
      </c>
      <c r="I5039" s="12">
        <v>132853000000</v>
      </c>
      <c r="J5039" s="12">
        <v>3.06</v>
      </c>
      <c r="K5039" s="10">
        <f>L5039/1000000000000</f>
        <v>2.0989062996730001</v>
      </c>
      <c r="L5039" s="12">
        <v>2098906299673</v>
      </c>
      <c r="M5039" s="12">
        <v>3.65</v>
      </c>
      <c r="N5039" s="12">
        <v>1</v>
      </c>
      <c r="O5039" s="15">
        <f>IF([1]!Table_1[[#This Row],[연도]]=2016,1,0)</f>
        <v>0</v>
      </c>
      <c r="P5039" s="15">
        <f>IF([1]!Table_1[[#This Row],[연도]]=2017,1,0)</f>
        <v>0</v>
      </c>
      <c r="Q5039" s="15">
        <f>IF([1]!Table_1[[#This Row],[연도]]=2018,1,0)</f>
        <v>0</v>
      </c>
      <c r="R5039" s="15">
        <f>IF([1]!Table_1[[#This Row],[연도]]=2019,1,0)</f>
        <v>0</v>
      </c>
      <c r="S5039" s="15">
        <f>IF([1]!Table_1[[#This Row],[연도]]=2020,1,0)</f>
        <v>1</v>
      </c>
      <c r="T5039" s="15">
        <f>IF([1]!Table_1[[#This Row],[연도]]=2021,1,0)</f>
        <v>0</v>
      </c>
      <c r="U5039" s="15">
        <f>IF([1]!Table_1[[#This Row],[연도]]=2022,1,0)</f>
        <v>0</v>
      </c>
      <c r="V5039" s="15">
        <f>IF([1]!Table_1[[#This Row],[연도]]=2023,1,0)</f>
        <v>0</v>
      </c>
      <c r="W5039" s="12">
        <v>0.35</v>
      </c>
      <c r="X5039" s="10">
        <f>Y5039/1000000000000</f>
        <v>0.46720232039999998</v>
      </c>
      <c r="Y5039" s="15">
        <f>[1]!Table_1[[#This Row],[주가]]*[1]!Table_1[[#This Row],[기말주식수]]</f>
        <v>467202320400</v>
      </c>
      <c r="Z5039" s="14">
        <f>AA5039/10</f>
        <v>0.35166862652706377</v>
      </c>
      <c r="AA5039" s="15">
        <f>[1]!Table_1[[#This Row],[시가총액]]/[1]!Table_1[[#This Row],[당기순이익(세후영업이익)]]</f>
        <v>3.5166862652706374</v>
      </c>
      <c r="AB5039" s="12">
        <v>11173487960</v>
      </c>
    </row>
    <row r="5040" spans="1:28" ht="19.2">
      <c r="A5040" s="10">
        <v>5039</v>
      </c>
      <c r="B5040" s="10">
        <v>71320</v>
      </c>
      <c r="C5040" s="11" t="s">
        <v>815</v>
      </c>
      <c r="D5040" s="11" t="s">
        <v>6</v>
      </c>
      <c r="E5040" s="10">
        <v>2021</v>
      </c>
      <c r="F5040" s="10">
        <v>43.003999999999998</v>
      </c>
      <c r="G5040" s="14">
        <f>([1]!Table_1[[#This Row],[총자산]]-[1]!Table_1[[#This Row],[장부가치 자기자본]]+[1]!Table_1[[#This Row],[시가총액]])/[1]!Table_1[[#This Row],[총자산]]</f>
        <v>0.78910141625572339</v>
      </c>
      <c r="H5040" s="14">
        <f>I5040/100000000000</f>
        <v>0.39686157247999998</v>
      </c>
      <c r="I5040" s="10">
        <v>39686157248</v>
      </c>
      <c r="J5040" s="10">
        <v>7.31</v>
      </c>
      <c r="K5040" s="10">
        <f>L5040/1000000000000</f>
        <v>2.5367980097189999</v>
      </c>
      <c r="L5040" s="10">
        <v>2536798009719</v>
      </c>
      <c r="M5040" s="10">
        <v>2.84</v>
      </c>
      <c r="N5040" s="10">
        <v>1</v>
      </c>
      <c r="O5040" s="14">
        <f>IF([1]!Table_1[[#This Row],[연도]]=2016,1,0)</f>
        <v>0</v>
      </c>
      <c r="P5040" s="14">
        <f>IF([1]!Table_1[[#This Row],[연도]]=2017,1,0)</f>
        <v>0</v>
      </c>
      <c r="Q5040" s="14">
        <f>IF([1]!Table_1[[#This Row],[연도]]=2018,1,0)</f>
        <v>0</v>
      </c>
      <c r="R5040" s="14">
        <f>IF([1]!Table_1[[#This Row],[연도]]=2019,1,0)</f>
        <v>0</v>
      </c>
      <c r="S5040" s="14">
        <f>IF([1]!Table_1[[#This Row],[연도]]=2020,1,0)</f>
        <v>0</v>
      </c>
      <c r="T5040" s="14">
        <f>IF([1]!Table_1[[#This Row],[연도]]=2021,1,0)</f>
        <v>1</v>
      </c>
      <c r="U5040" s="14">
        <f>IF([1]!Table_1[[#This Row],[연도]]=2022,1,0)</f>
        <v>0</v>
      </c>
      <c r="V5040" s="14">
        <f>IF([1]!Table_1[[#This Row],[연도]]=2023,1,0)</f>
        <v>0</v>
      </c>
      <c r="W5040" s="10">
        <v>4.22</v>
      </c>
      <c r="X5040" s="10">
        <f>Y5040/1000000000000</f>
        <v>0.44867633000000001</v>
      </c>
      <c r="Y5040" s="14">
        <f>[1]!Table_1[[#This Row],[주가]]*[1]!Table_1[[#This Row],[기말주식수]]</f>
        <v>448676330000</v>
      </c>
      <c r="Z5040" s="14">
        <f>AA5040/10</f>
        <v>1.1305612866375749</v>
      </c>
      <c r="AA5040" s="14">
        <f>[1]!Table_1[[#This Row],[시가총액]]/[1]!Table_1[[#This Row],[당기순이익(세후영업이익)]]</f>
        <v>11.30561286637575</v>
      </c>
      <c r="AB5040" s="10">
        <v>9228258968</v>
      </c>
    </row>
    <row r="5041" spans="1:28" ht="19.2">
      <c r="A5041" s="12">
        <v>5040</v>
      </c>
      <c r="B5041" s="12">
        <v>71460</v>
      </c>
      <c r="C5041" s="13" t="s">
        <v>816</v>
      </c>
      <c r="D5041" s="13" t="s">
        <v>20</v>
      </c>
      <c r="E5041" s="12">
        <v>2017</v>
      </c>
      <c r="F5041" s="12">
        <v>38.326999999999998</v>
      </c>
      <c r="G5041" s="15">
        <f>([1]!Table_1[[#This Row],[총자산]]-[1]!Table_1[[#This Row],[장부가치 자기자본]]+[1]!Table_1[[#This Row],[시가총액]])/[1]!Table_1[[#This Row],[총자산]]</f>
        <v>1.0307248860043128</v>
      </c>
      <c r="H5041" s="14">
        <f>I5041/100000000000</f>
        <v>6.7190381450000003E-2</v>
      </c>
      <c r="I5041" s="12">
        <v>6719038145</v>
      </c>
      <c r="J5041" s="12">
        <v>18.86</v>
      </c>
      <c r="K5041" s="10">
        <f>L5041/1000000000000</f>
        <v>0.49492588791300002</v>
      </c>
      <c r="L5041" s="12">
        <v>494925887913</v>
      </c>
      <c r="M5041" s="12">
        <v>0.09</v>
      </c>
      <c r="N5041" s="12">
        <v>1</v>
      </c>
      <c r="O5041" s="15">
        <f>IF([1]!Table_1[[#This Row],[연도]]=2016,1,0)</f>
        <v>0</v>
      </c>
      <c r="P5041" s="15">
        <f>IF([1]!Table_1[[#This Row],[연도]]=2017,1,0)</f>
        <v>1</v>
      </c>
      <c r="Q5041" s="15">
        <f>IF([1]!Table_1[[#This Row],[연도]]=2018,1,0)</f>
        <v>0</v>
      </c>
      <c r="R5041" s="15">
        <f>IF([1]!Table_1[[#This Row],[연도]]=2019,1,0)</f>
        <v>0</v>
      </c>
      <c r="S5041" s="15">
        <f>IF([1]!Table_1[[#This Row],[연도]]=2020,1,0)</f>
        <v>0</v>
      </c>
      <c r="T5041" s="15">
        <f>IF([1]!Table_1[[#This Row],[연도]]=2021,1,0)</f>
        <v>0</v>
      </c>
      <c r="U5041" s="15">
        <f>IF([1]!Table_1[[#This Row],[연도]]=2022,1,0)</f>
        <v>0</v>
      </c>
      <c r="V5041" s="15">
        <f>IF([1]!Table_1[[#This Row],[연도]]=2023,1,0)</f>
        <v>0</v>
      </c>
      <c r="W5041" s="12">
        <v>0.78</v>
      </c>
      <c r="X5041" s="10">
        <f>Y5041/1000000000000</f>
        <v>0.10160760837500001</v>
      </c>
      <c r="Y5041" s="15">
        <f>[1]!Table_1[[#This Row],[주가]]*[1]!Table_1[[#This Row],[기말주식수]]</f>
        <v>101607608375</v>
      </c>
      <c r="Z5041" s="14">
        <f>AA5041/10</f>
        <v>1.5122344327009325</v>
      </c>
      <c r="AA5041" s="15">
        <f>[1]!Table_1[[#This Row],[시가총액]]/[1]!Table_1[[#This Row],[당기순이익(세후영업이익)]]</f>
        <v>15.122344327009325</v>
      </c>
      <c r="AB5041" s="12">
        <v>1778364750</v>
      </c>
    </row>
    <row r="5042" spans="1:28" ht="19.2">
      <c r="A5042" s="10">
        <v>5041</v>
      </c>
      <c r="B5042" s="10">
        <v>71840</v>
      </c>
      <c r="C5042" s="11" t="s">
        <v>817</v>
      </c>
      <c r="D5042" s="11" t="s">
        <v>6</v>
      </c>
      <c r="E5042" s="10">
        <v>2016</v>
      </c>
      <c r="F5042" s="10">
        <v>9.7210000000000001</v>
      </c>
      <c r="G5042" s="14">
        <f>([1]!Table_1[[#This Row],[총자산]]-[1]!Table_1[[#This Row],[장부가치 자기자본]]+[1]!Table_1[[#This Row],[시가총액]])/[1]!Table_1[[#This Row],[총자산]]</f>
        <v>0.70067947721202162</v>
      </c>
      <c r="H5042" s="14">
        <f>I5042/100000000000</f>
        <v>1.7454000000000001</v>
      </c>
      <c r="I5042" s="10">
        <v>174540000000</v>
      </c>
      <c r="J5042" s="10">
        <v>3.43</v>
      </c>
      <c r="K5042" s="10">
        <f>L5042/1000000000000</f>
        <v>3.9394424183719998</v>
      </c>
      <c r="L5042" s="10">
        <v>3939442418372</v>
      </c>
      <c r="M5042" s="10">
        <v>0.23</v>
      </c>
      <c r="N5042" s="10">
        <v>1</v>
      </c>
      <c r="O5042" s="14">
        <f>IF([1]!Table_1[[#This Row],[연도]]=2016,1,0)</f>
        <v>1</v>
      </c>
      <c r="P5042" s="14">
        <f>IF([1]!Table_1[[#This Row],[연도]]=2017,1,0)</f>
        <v>0</v>
      </c>
      <c r="Q5042" s="14">
        <f>IF([1]!Table_1[[#This Row],[연도]]=2018,1,0)</f>
        <v>0</v>
      </c>
      <c r="R5042" s="14">
        <f>IF([1]!Table_1[[#This Row],[연도]]=2019,1,0)</f>
        <v>0</v>
      </c>
      <c r="S5042" s="14">
        <f>IF([1]!Table_1[[#This Row],[연도]]=2020,1,0)</f>
        <v>0</v>
      </c>
      <c r="T5042" s="14">
        <f>IF([1]!Table_1[[#This Row],[연도]]=2021,1,0)</f>
        <v>0</v>
      </c>
      <c r="U5042" s="14">
        <f>IF([1]!Table_1[[#This Row],[연도]]=2022,1,0)</f>
        <v>0</v>
      </c>
      <c r="V5042" s="14">
        <f>IF([1]!Table_1[[#This Row],[연도]]=2023,1,0)</f>
        <v>0</v>
      </c>
      <c r="W5042" s="10">
        <v>0.83</v>
      </c>
      <c r="X5042" s="10">
        <f>Y5042/1000000000000</f>
        <v>0.99624544640000001</v>
      </c>
      <c r="Y5042" s="14">
        <f>[1]!Table_1[[#This Row],[주가]]*[1]!Table_1[[#This Row],[기말주식수]]</f>
        <v>996245446400</v>
      </c>
      <c r="Z5042" s="14">
        <f>AA5042/10</f>
        <v>0.57078345731637448</v>
      </c>
      <c r="AA5042" s="14">
        <f>[1]!Table_1[[#This Row],[시가총액]]/[1]!Table_1[[#This Row],[당기순이익(세후영업이익)]]</f>
        <v>5.707834573163745</v>
      </c>
      <c r="AB5042" s="10">
        <v>11803856000</v>
      </c>
    </row>
    <row r="5043" spans="1:28" ht="19.2">
      <c r="A5043" s="12">
        <v>5042</v>
      </c>
      <c r="B5043" s="12">
        <v>71840</v>
      </c>
      <c r="C5043" s="13" t="s">
        <v>817</v>
      </c>
      <c r="D5043" s="13" t="s">
        <v>6</v>
      </c>
      <c r="E5043" s="12">
        <v>2017</v>
      </c>
      <c r="F5043" s="12">
        <v>29.422999999999998</v>
      </c>
      <c r="G5043" s="15">
        <f>([1]!Table_1[[#This Row],[총자산]]-[1]!Table_1[[#This Row],[장부가치 자기자본]]+[1]!Table_1[[#This Row],[시가총액]])/[1]!Table_1[[#This Row],[총자산]]</f>
        <v>0.87542794752725672</v>
      </c>
      <c r="H5043" s="14">
        <f>I5043/100000000000</f>
        <v>2.07463</v>
      </c>
      <c r="I5043" s="12">
        <v>207463000000</v>
      </c>
      <c r="J5043" s="12">
        <v>6.65</v>
      </c>
      <c r="K5043" s="10">
        <f>L5043/1000000000000</f>
        <v>4.0993413059800003</v>
      </c>
      <c r="L5043" s="12">
        <v>4099341305980</v>
      </c>
      <c r="M5043" s="12">
        <v>0.48</v>
      </c>
      <c r="N5043" s="12">
        <v>1</v>
      </c>
      <c r="O5043" s="15">
        <f>IF([1]!Table_1[[#This Row],[연도]]=2016,1,0)</f>
        <v>0</v>
      </c>
      <c r="P5043" s="15">
        <f>IF([1]!Table_1[[#This Row],[연도]]=2017,1,0)</f>
        <v>1</v>
      </c>
      <c r="Q5043" s="15">
        <f>IF([1]!Table_1[[#This Row],[연도]]=2018,1,0)</f>
        <v>0</v>
      </c>
      <c r="R5043" s="15">
        <f>IF([1]!Table_1[[#This Row],[연도]]=2019,1,0)</f>
        <v>0</v>
      </c>
      <c r="S5043" s="15">
        <f>IF([1]!Table_1[[#This Row],[연도]]=2020,1,0)</f>
        <v>0</v>
      </c>
      <c r="T5043" s="15">
        <f>IF([1]!Table_1[[#This Row],[연도]]=2021,1,0)</f>
        <v>0</v>
      </c>
      <c r="U5043" s="15">
        <f>IF([1]!Table_1[[#This Row],[연도]]=2022,1,0)</f>
        <v>0</v>
      </c>
      <c r="V5043" s="15">
        <f>IF([1]!Table_1[[#This Row],[연도]]=2023,1,0)</f>
        <v>0</v>
      </c>
      <c r="W5043" s="12">
        <v>0.9</v>
      </c>
      <c r="X5043" s="10">
        <f>Y5043/1000000000000</f>
        <v>1.6265713568</v>
      </c>
      <c r="Y5043" s="15">
        <f>[1]!Table_1[[#This Row],[주가]]*[1]!Table_1[[#This Row],[기말주식수]]</f>
        <v>1626571356800</v>
      </c>
      <c r="Z5043" s="14">
        <f>AA5043/10</f>
        <v>0.78402961337684318</v>
      </c>
      <c r="AA5043" s="15">
        <f>[1]!Table_1[[#This Row],[시가총액]]/[1]!Table_1[[#This Row],[당기순이익(세후영업이익)]]</f>
        <v>7.8402961337684314</v>
      </c>
      <c r="AB5043" s="12">
        <v>43674267200</v>
      </c>
    </row>
    <row r="5044" spans="1:28" ht="19.2">
      <c r="A5044" s="10">
        <v>5043</v>
      </c>
      <c r="B5044" s="10">
        <v>71840</v>
      </c>
      <c r="C5044" s="11" t="s">
        <v>817</v>
      </c>
      <c r="D5044" s="11" t="s">
        <v>6</v>
      </c>
      <c r="E5044" s="10">
        <v>2018</v>
      </c>
      <c r="F5044" s="10">
        <v>46.96</v>
      </c>
      <c r="G5044" s="14">
        <f>([1]!Table_1[[#This Row],[총자산]]-[1]!Table_1[[#This Row],[장부가치 자기자본]]+[1]!Table_1[[#This Row],[시가총액]])/[1]!Table_1[[#This Row],[총자산]]</f>
        <v>0.69183842943880536</v>
      </c>
      <c r="H5044" s="14">
        <f>I5044/100000000000</f>
        <v>1.8648100000000001</v>
      </c>
      <c r="I5044" s="10">
        <v>186481000000</v>
      </c>
      <c r="J5044" s="10">
        <v>-2.73</v>
      </c>
      <c r="K5044" s="10">
        <f>L5044/1000000000000</f>
        <v>4.1126784426820002</v>
      </c>
      <c r="L5044" s="10">
        <v>4112678442682</v>
      </c>
      <c r="M5044" s="10">
        <v>0.39</v>
      </c>
      <c r="N5044" s="10">
        <v>1</v>
      </c>
      <c r="O5044" s="14">
        <f>IF([1]!Table_1[[#This Row],[연도]]=2016,1,0)</f>
        <v>0</v>
      </c>
      <c r="P5044" s="14">
        <f>IF([1]!Table_1[[#This Row],[연도]]=2017,1,0)</f>
        <v>0</v>
      </c>
      <c r="Q5044" s="14">
        <f>IF([1]!Table_1[[#This Row],[연도]]=2018,1,0)</f>
        <v>1</v>
      </c>
      <c r="R5044" s="14">
        <f>IF([1]!Table_1[[#This Row],[연도]]=2019,1,0)</f>
        <v>0</v>
      </c>
      <c r="S5044" s="14">
        <f>IF([1]!Table_1[[#This Row],[연도]]=2020,1,0)</f>
        <v>0</v>
      </c>
      <c r="T5044" s="14">
        <f>IF([1]!Table_1[[#This Row],[연도]]=2021,1,0)</f>
        <v>0</v>
      </c>
      <c r="U5044" s="14">
        <f>IF([1]!Table_1[[#This Row],[연도]]=2022,1,0)</f>
        <v>0</v>
      </c>
      <c r="V5044" s="14">
        <f>IF([1]!Table_1[[#This Row],[연도]]=2023,1,0)</f>
        <v>0</v>
      </c>
      <c r="W5044" s="10">
        <v>1.44</v>
      </c>
      <c r="X5044" s="10">
        <f>Y5044/1000000000000</f>
        <v>1.1012997648</v>
      </c>
      <c r="Y5044" s="14">
        <f>[1]!Table_1[[#This Row],[주가]]*[1]!Table_1[[#This Row],[기말주식수]]</f>
        <v>1101299764800</v>
      </c>
      <c r="Z5044" s="14">
        <f>AA5044/10</f>
        <v>0.5905694225148943</v>
      </c>
      <c r="AA5044" s="14">
        <f>[1]!Table_1[[#This Row],[시가총액]]/[1]!Table_1[[#This Row],[당기순이익(세후영업이익)]]</f>
        <v>5.9056942251489426</v>
      </c>
      <c r="AB5044" s="10">
        <v>40133110400</v>
      </c>
    </row>
    <row r="5045" spans="1:28" ht="19.2">
      <c r="A5045" s="12">
        <v>5044</v>
      </c>
      <c r="B5045" s="12">
        <v>71840</v>
      </c>
      <c r="C5045" s="13" t="s">
        <v>817</v>
      </c>
      <c r="D5045" s="13" t="s">
        <v>6</v>
      </c>
      <c r="E5045" s="12">
        <v>2019</v>
      </c>
      <c r="F5045" s="12">
        <v>-23.63</v>
      </c>
      <c r="G5045" s="15">
        <f>([1]!Table_1[[#This Row],[총자산]]-[1]!Table_1[[#This Row],[장부가치 자기자본]]+[1]!Table_1[[#This Row],[시가총액]])/[1]!Table_1[[#This Row],[총자산]]</f>
        <v>0.61628439615234609</v>
      </c>
      <c r="H5045" s="14">
        <f>I5045/100000000000</f>
        <v>1.09857</v>
      </c>
      <c r="I5045" s="12">
        <v>109857000000</v>
      </c>
      <c r="J5045" s="12">
        <v>-0.3</v>
      </c>
      <c r="K5045" s="10">
        <f>L5045/1000000000000</f>
        <v>4.0264639386710002</v>
      </c>
      <c r="L5045" s="12">
        <v>4026463938671</v>
      </c>
      <c r="M5045" s="12">
        <v>0.88</v>
      </c>
      <c r="N5045" s="12">
        <v>1</v>
      </c>
      <c r="O5045" s="15">
        <f>IF([1]!Table_1[[#This Row],[연도]]=2016,1,0)</f>
        <v>0</v>
      </c>
      <c r="P5045" s="15">
        <f>IF([1]!Table_1[[#This Row],[연도]]=2017,1,0)</f>
        <v>0</v>
      </c>
      <c r="Q5045" s="15">
        <f>IF([1]!Table_1[[#This Row],[연도]]=2018,1,0)</f>
        <v>0</v>
      </c>
      <c r="R5045" s="15">
        <f>IF([1]!Table_1[[#This Row],[연도]]=2019,1,0)</f>
        <v>1</v>
      </c>
      <c r="S5045" s="15">
        <f>IF([1]!Table_1[[#This Row],[연도]]=2020,1,0)</f>
        <v>0</v>
      </c>
      <c r="T5045" s="15">
        <f>IF([1]!Table_1[[#This Row],[연도]]=2021,1,0)</f>
        <v>0</v>
      </c>
      <c r="U5045" s="15">
        <f>IF([1]!Table_1[[#This Row],[연도]]=2022,1,0)</f>
        <v>0</v>
      </c>
      <c r="V5045" s="15">
        <f>IF([1]!Table_1[[#This Row],[연도]]=2023,1,0)</f>
        <v>0</v>
      </c>
      <c r="W5045" s="12">
        <v>1.67</v>
      </c>
      <c r="X5045" s="10">
        <f>Y5045/1000000000000</f>
        <v>0.72947830079999998</v>
      </c>
      <c r="Y5045" s="15">
        <f>[1]!Table_1[[#This Row],[주가]]*[1]!Table_1[[#This Row],[기말주식수]]</f>
        <v>729478300800</v>
      </c>
      <c r="Z5045" s="14">
        <f>AA5045/10</f>
        <v>0.66402532455828944</v>
      </c>
      <c r="AA5045" s="15">
        <f>[1]!Table_1[[#This Row],[시가총액]]/[1]!Table_1[[#This Row],[당기순이익(세후영업이익)]]</f>
        <v>6.640253245582894</v>
      </c>
      <c r="AB5045" s="12">
        <v>23607712000</v>
      </c>
    </row>
    <row r="5046" spans="1:28" ht="19.2">
      <c r="A5046" s="10">
        <v>5045</v>
      </c>
      <c r="B5046" s="10">
        <v>71840</v>
      </c>
      <c r="C5046" s="11" t="s">
        <v>817</v>
      </c>
      <c r="D5046" s="11" t="s">
        <v>6</v>
      </c>
      <c r="E5046" s="10">
        <v>2020</v>
      </c>
      <c r="F5046" s="10">
        <v>98.635999999999996</v>
      </c>
      <c r="G5046" s="14">
        <f>([1]!Table_1[[#This Row],[총자산]]-[1]!Table_1[[#This Row],[장부가치 자기자본]]+[1]!Table_1[[#This Row],[시가총액]])/[1]!Table_1[[#This Row],[총자산]]</f>
        <v>0.64451884380449975</v>
      </c>
      <c r="H5046" s="14">
        <f>I5046/100000000000</f>
        <v>1.61076</v>
      </c>
      <c r="I5046" s="10">
        <v>161076000000</v>
      </c>
      <c r="J5046" s="10">
        <v>7.78</v>
      </c>
      <c r="K5046" s="10">
        <f>L5046/1000000000000</f>
        <v>4.0517290861769997</v>
      </c>
      <c r="L5046" s="10">
        <v>4051729086177</v>
      </c>
      <c r="M5046" s="10">
        <v>0.88</v>
      </c>
      <c r="N5046" s="10">
        <v>1</v>
      </c>
      <c r="O5046" s="14">
        <f>IF([1]!Table_1[[#This Row],[연도]]=2016,1,0)</f>
        <v>0</v>
      </c>
      <c r="P5046" s="14">
        <f>IF([1]!Table_1[[#This Row],[연도]]=2017,1,0)</f>
        <v>0</v>
      </c>
      <c r="Q5046" s="14">
        <f>IF([1]!Table_1[[#This Row],[연도]]=2018,1,0)</f>
        <v>0</v>
      </c>
      <c r="R5046" s="14">
        <f>IF([1]!Table_1[[#This Row],[연도]]=2019,1,0)</f>
        <v>0</v>
      </c>
      <c r="S5046" s="14">
        <f>IF([1]!Table_1[[#This Row],[연도]]=2020,1,0)</f>
        <v>1</v>
      </c>
      <c r="T5046" s="14">
        <f>IF([1]!Table_1[[#This Row],[연도]]=2021,1,0)</f>
        <v>0</v>
      </c>
      <c r="U5046" s="14">
        <f>IF([1]!Table_1[[#This Row],[연도]]=2022,1,0)</f>
        <v>0</v>
      </c>
      <c r="V5046" s="14">
        <f>IF([1]!Table_1[[#This Row],[연도]]=2023,1,0)</f>
        <v>0</v>
      </c>
      <c r="W5046" s="10">
        <v>1.53</v>
      </c>
      <c r="X5046" s="10">
        <f>Y5046/1000000000000</f>
        <v>0.73538022879999998</v>
      </c>
      <c r="Y5046" s="14">
        <f>[1]!Table_1[[#This Row],[주가]]*[1]!Table_1[[#This Row],[기말주식수]]</f>
        <v>735380228800</v>
      </c>
      <c r="Z5046" s="14">
        <f>AA5046/10</f>
        <v>0.45654239539099556</v>
      </c>
      <c r="AA5046" s="14">
        <f>[1]!Table_1[[#This Row],[시가총액]]/[1]!Table_1[[#This Row],[당기순이익(세후영업이익)]]</f>
        <v>4.5654239539099555</v>
      </c>
      <c r="AB5046" s="10">
        <v>28329254400</v>
      </c>
    </row>
    <row r="5047" spans="1:28" ht="19.2">
      <c r="A5047" s="12">
        <v>5046</v>
      </c>
      <c r="B5047" s="12">
        <v>71840</v>
      </c>
      <c r="C5047" s="13" t="s">
        <v>817</v>
      </c>
      <c r="D5047" s="13" t="s">
        <v>6</v>
      </c>
      <c r="E5047" s="12">
        <v>2021</v>
      </c>
      <c r="F5047" s="12">
        <v>-40.270000000000003</v>
      </c>
      <c r="G5047" s="15">
        <f>([1]!Table_1[[#This Row],[총자산]]-[1]!Table_1[[#This Row],[장부가치 자기자본]]+[1]!Table_1[[#This Row],[시가총액]])/[1]!Table_1[[#This Row],[총자산]]</f>
        <v>0.58090544573389269</v>
      </c>
      <c r="H5047" s="14">
        <f>I5047/100000000000</f>
        <v>1.0683499999999999</v>
      </c>
      <c r="I5047" s="12">
        <v>106835000000</v>
      </c>
      <c r="J5047" s="12">
        <v>-12.11</v>
      </c>
      <c r="K5047" s="10">
        <f>L5047/1000000000000</f>
        <v>3.8697486514550001</v>
      </c>
      <c r="L5047" s="12">
        <v>3869748651455</v>
      </c>
      <c r="M5047" s="12">
        <v>1.05</v>
      </c>
      <c r="N5047" s="12">
        <v>1</v>
      </c>
      <c r="O5047" s="15">
        <f>IF([1]!Table_1[[#This Row],[연도]]=2016,1,0)</f>
        <v>0</v>
      </c>
      <c r="P5047" s="15">
        <f>IF([1]!Table_1[[#This Row],[연도]]=2017,1,0)</f>
        <v>0</v>
      </c>
      <c r="Q5047" s="15">
        <f>IF([1]!Table_1[[#This Row],[연도]]=2018,1,0)</f>
        <v>0</v>
      </c>
      <c r="R5047" s="15">
        <f>IF([1]!Table_1[[#This Row],[연도]]=2019,1,0)</f>
        <v>0</v>
      </c>
      <c r="S5047" s="15">
        <f>IF([1]!Table_1[[#This Row],[연도]]=2020,1,0)</f>
        <v>0</v>
      </c>
      <c r="T5047" s="15">
        <f>IF([1]!Table_1[[#This Row],[연도]]=2021,1,0)</f>
        <v>1</v>
      </c>
      <c r="U5047" s="15">
        <f>IF([1]!Table_1[[#This Row],[연도]]=2022,1,0)</f>
        <v>0</v>
      </c>
      <c r="V5047" s="15">
        <f>IF([1]!Table_1[[#This Row],[연도]]=2023,1,0)</f>
        <v>0</v>
      </c>
      <c r="W5047" s="12">
        <v>1.59</v>
      </c>
      <c r="X5047" s="10">
        <f>Y5047/1000000000000</f>
        <v>0.59373395679999996</v>
      </c>
      <c r="Y5047" s="15">
        <f>[1]!Table_1[[#This Row],[주가]]*[1]!Table_1[[#This Row],[기말주식수]]</f>
        <v>593733956800</v>
      </c>
      <c r="Z5047" s="14">
        <f>AA5047/10</f>
        <v>0.55574854382926941</v>
      </c>
      <c r="AA5047" s="15">
        <f>[1]!Table_1[[#This Row],[시가총액]]/[1]!Table_1[[#This Row],[당기순이익(세후영업이익)]]</f>
        <v>5.5574854382926944</v>
      </c>
      <c r="AB5047" s="12">
        <v>23135712000</v>
      </c>
    </row>
    <row r="5048" spans="1:28" ht="19.2">
      <c r="A5048" s="10">
        <v>5047</v>
      </c>
      <c r="B5048" s="10">
        <v>71840</v>
      </c>
      <c r="C5048" s="11" t="s">
        <v>817</v>
      </c>
      <c r="D5048" s="11" t="s">
        <v>6</v>
      </c>
      <c r="E5048" s="10">
        <v>2022</v>
      </c>
      <c r="F5048" s="10">
        <v>-1.3149999999999999</v>
      </c>
      <c r="G5048" s="14">
        <f>([1]!Table_1[[#This Row],[총자산]]-[1]!Table_1[[#This Row],[장부가치 자기자본]]+[1]!Table_1[[#This Row],[시가총액]])/[1]!Table_1[[#This Row],[총자산]]</f>
        <v>0.59171564700417822</v>
      </c>
      <c r="H5048" s="14">
        <f>I5048/100000000000</f>
        <v>-0.52011444170999999</v>
      </c>
      <c r="I5048" s="10">
        <v>-52011444171</v>
      </c>
      <c r="J5048" s="10">
        <v>-16.28</v>
      </c>
      <c r="K5048" s="10">
        <f>L5048/1000000000000</f>
        <v>3.3368208507819999</v>
      </c>
      <c r="L5048" s="10">
        <v>3336820850782</v>
      </c>
      <c r="M5048" s="10">
        <v>2.39</v>
      </c>
      <c r="N5048" s="10">
        <v>1</v>
      </c>
      <c r="O5048" s="14">
        <f>IF([1]!Table_1[[#This Row],[연도]]=2016,1,0)</f>
        <v>0</v>
      </c>
      <c r="P5048" s="14">
        <f>IF([1]!Table_1[[#This Row],[연도]]=2017,1,0)</f>
        <v>0</v>
      </c>
      <c r="Q5048" s="14">
        <f>IF([1]!Table_1[[#This Row],[연도]]=2018,1,0)</f>
        <v>0</v>
      </c>
      <c r="R5048" s="14">
        <f>IF([1]!Table_1[[#This Row],[연도]]=2019,1,0)</f>
        <v>0</v>
      </c>
      <c r="S5048" s="14">
        <f>IF([1]!Table_1[[#This Row],[연도]]=2020,1,0)</f>
        <v>0</v>
      </c>
      <c r="T5048" s="14">
        <f>IF([1]!Table_1[[#This Row],[연도]]=2021,1,0)</f>
        <v>0</v>
      </c>
      <c r="U5048" s="14">
        <f>IF([1]!Table_1[[#This Row],[연도]]=2022,1,0)</f>
        <v>1</v>
      </c>
      <c r="V5048" s="14">
        <f>IF([1]!Table_1[[#This Row],[연도]]=2023,1,0)</f>
        <v>0</v>
      </c>
      <c r="W5048" s="10">
        <v>2.79</v>
      </c>
      <c r="X5048" s="10">
        <f>Y5048/1000000000000</f>
        <v>0.28919447199999998</v>
      </c>
      <c r="Y5048" s="14">
        <f>[1]!Table_1[[#This Row],[주가]]*[1]!Table_1[[#This Row],[기말주식수]]</f>
        <v>289194472000</v>
      </c>
      <c r="Z5048" s="14">
        <f>AA5048/10</f>
        <v>-0.55602084619916403</v>
      </c>
      <c r="AA5048" s="14">
        <f>[1]!Table_1[[#This Row],[시가총액]]/[1]!Table_1[[#This Row],[당기순이익(세후영업이익)]]</f>
        <v>-5.5602084619916408</v>
      </c>
      <c r="AB5048" s="10">
        <v>6940713600</v>
      </c>
    </row>
    <row r="5049" spans="1:28" ht="19.2">
      <c r="A5049" s="12">
        <v>5048</v>
      </c>
      <c r="B5049" s="12">
        <v>71840</v>
      </c>
      <c r="C5049" s="13" t="s">
        <v>817</v>
      </c>
      <c r="D5049" s="13" t="s">
        <v>6</v>
      </c>
      <c r="E5049" s="12">
        <v>2023</v>
      </c>
      <c r="F5049" s="12">
        <v>-19.623999999999999</v>
      </c>
      <c r="G5049" s="15">
        <f>([1]!Table_1[[#This Row],[총자산]]-[1]!Table_1[[#This Row],[장부가치 자기자본]]+[1]!Table_1[[#This Row],[시가총액]])/[1]!Table_1[[#This Row],[총자산]]</f>
        <v>0.57498498449545155</v>
      </c>
      <c r="H5049" s="14">
        <f>I5049/100000000000</f>
        <v>8.2230205060000006E-2</v>
      </c>
      <c r="I5049" s="12">
        <v>8223020506</v>
      </c>
      <c r="J5049" s="12">
        <v>-3.8</v>
      </c>
      <c r="K5049" s="10">
        <f>L5049/1000000000000</f>
        <v>2.610137030353</v>
      </c>
      <c r="L5049" s="12">
        <v>2610137030353</v>
      </c>
      <c r="M5049" s="12">
        <v>2.23</v>
      </c>
      <c r="N5049" s="12">
        <v>1</v>
      </c>
      <c r="O5049" s="15">
        <f>IF([1]!Table_1[[#This Row],[연도]]=2016,1,0)</f>
        <v>0</v>
      </c>
      <c r="P5049" s="15">
        <f>IF([1]!Table_1[[#This Row],[연도]]=2017,1,0)</f>
        <v>0</v>
      </c>
      <c r="Q5049" s="15">
        <f>IF([1]!Table_1[[#This Row],[연도]]=2018,1,0)</f>
        <v>0</v>
      </c>
      <c r="R5049" s="15">
        <f>IF([1]!Table_1[[#This Row],[연도]]=2019,1,0)</f>
        <v>0</v>
      </c>
      <c r="S5049" s="15">
        <f>IF([1]!Table_1[[#This Row],[연도]]=2020,1,0)</f>
        <v>0</v>
      </c>
      <c r="T5049" s="15">
        <f>IF([1]!Table_1[[#This Row],[연도]]=2021,1,0)</f>
        <v>0</v>
      </c>
      <c r="U5049" s="15">
        <f>IF([1]!Table_1[[#This Row],[연도]]=2022,1,0)</f>
        <v>0</v>
      </c>
      <c r="V5049" s="15">
        <f>IF([1]!Table_1[[#This Row],[연도]]=2023,1,0)</f>
        <v>1</v>
      </c>
      <c r="W5049" s="12">
        <v>2.13</v>
      </c>
      <c r="X5049" s="10">
        <f>Y5049/1000000000000</f>
        <v>0.24221512512000001</v>
      </c>
      <c r="Y5049" s="15">
        <f>[1]!Table_1[[#This Row],[주가]]*[1]!Table_1[[#This Row],[기말주식수]]</f>
        <v>242215125120</v>
      </c>
      <c r="Z5049" s="14">
        <f>AA5049/10</f>
        <v>2.9455736483116586</v>
      </c>
      <c r="AA5049" s="15">
        <f>[1]!Table_1[[#This Row],[시가총액]]/[1]!Table_1[[#This Row],[당기순이익(세후영업이익)]]</f>
        <v>29.455736483116585</v>
      </c>
      <c r="AB5049" s="12">
        <v>6940713600</v>
      </c>
    </row>
    <row r="5050" spans="1:28" ht="19.2">
      <c r="A5050" s="10">
        <v>5049</v>
      </c>
      <c r="B5050" s="10">
        <v>71850</v>
      </c>
      <c r="C5050" s="11" t="s">
        <v>818</v>
      </c>
      <c r="D5050" s="11" t="s">
        <v>20</v>
      </c>
      <c r="E5050" s="10">
        <v>2016</v>
      </c>
      <c r="F5050" s="10">
        <v>21.178999999999998</v>
      </c>
      <c r="G5050" s="14">
        <f>([1]!Table_1[[#This Row],[총자산]]-[1]!Table_1[[#This Row],[장부가치 자기자본]]+[1]!Table_1[[#This Row],[시가총액]])/[1]!Table_1[[#This Row],[총자산]]</f>
        <v>0.83234453652666529</v>
      </c>
      <c r="H5050" s="14">
        <f>I5050/100000000000</f>
        <v>0.13710278932</v>
      </c>
      <c r="I5050" s="10">
        <v>13710278932</v>
      </c>
      <c r="J5050" s="10">
        <v>6.03</v>
      </c>
      <c r="K5050" s="10">
        <f>L5050/1000000000000</f>
        <v>0.22660507868499999</v>
      </c>
      <c r="L5050" s="10">
        <v>226605078685</v>
      </c>
      <c r="M5050" s="10">
        <v>0.78</v>
      </c>
      <c r="N5050" s="10">
        <v>1</v>
      </c>
      <c r="O5050" s="14">
        <f>IF([1]!Table_1[[#This Row],[연도]]=2016,1,0)</f>
        <v>1</v>
      </c>
      <c r="P5050" s="14">
        <f>IF([1]!Table_1[[#This Row],[연도]]=2017,1,0)</f>
        <v>0</v>
      </c>
      <c r="Q5050" s="14">
        <f>IF([1]!Table_1[[#This Row],[연도]]=2018,1,0)</f>
        <v>0</v>
      </c>
      <c r="R5050" s="14">
        <f>IF([1]!Table_1[[#This Row],[연도]]=2019,1,0)</f>
        <v>0</v>
      </c>
      <c r="S5050" s="14">
        <f>IF([1]!Table_1[[#This Row],[연도]]=2020,1,0)</f>
        <v>0</v>
      </c>
      <c r="T5050" s="14">
        <f>IF([1]!Table_1[[#This Row],[연도]]=2021,1,0)</f>
        <v>0</v>
      </c>
      <c r="U5050" s="14">
        <f>IF([1]!Table_1[[#This Row],[연도]]=2022,1,0)</f>
        <v>0</v>
      </c>
      <c r="V5050" s="14">
        <f>IF([1]!Table_1[[#This Row],[연도]]=2023,1,0)</f>
        <v>0</v>
      </c>
      <c r="W5050" s="10">
        <v>1</v>
      </c>
      <c r="X5050" s="10">
        <f>Y5050/1000000000000</f>
        <v>6.8287078190999995E-2</v>
      </c>
      <c r="Y5050" s="14">
        <f>[1]!Table_1[[#This Row],[주가]]*[1]!Table_1[[#This Row],[기말주식수]]</f>
        <v>68287078191</v>
      </c>
      <c r="Z5050" s="14">
        <f>AA5050/10</f>
        <v>0.49807212916446886</v>
      </c>
      <c r="AA5050" s="14">
        <f>[1]!Table_1[[#This Row],[시가총액]]/[1]!Table_1[[#This Row],[당기순이익(세후영업이익)]]</f>
        <v>4.9807212916446888</v>
      </c>
      <c r="AB5050" s="10">
        <v>1573629070</v>
      </c>
    </row>
    <row r="5051" spans="1:28" ht="19.2">
      <c r="A5051" s="12">
        <v>5050</v>
      </c>
      <c r="B5051" s="12">
        <v>71850</v>
      </c>
      <c r="C5051" s="13" t="s">
        <v>818</v>
      </c>
      <c r="D5051" s="13" t="s">
        <v>20</v>
      </c>
      <c r="E5051" s="12">
        <v>2017</v>
      </c>
      <c r="F5051" s="12">
        <v>41.871000000000002</v>
      </c>
      <c r="G5051" s="15">
        <f>([1]!Table_1[[#This Row],[총자산]]-[1]!Table_1[[#This Row],[장부가치 자기자본]]+[1]!Table_1[[#This Row],[시가총액]])/[1]!Table_1[[#This Row],[총자산]]</f>
        <v>0.77576522922666402</v>
      </c>
      <c r="H5051" s="14">
        <f>I5051/100000000000</f>
        <v>6.6590837250000007E-2</v>
      </c>
      <c r="I5051" s="12">
        <v>6659083725</v>
      </c>
      <c r="J5051" s="12">
        <v>7.28</v>
      </c>
      <c r="K5051" s="10">
        <f>L5051/1000000000000</f>
        <v>0.20954960010400001</v>
      </c>
      <c r="L5051" s="12">
        <v>209549600104</v>
      </c>
      <c r="M5051" s="12">
        <v>2.0499999999999998</v>
      </c>
      <c r="N5051" s="12">
        <v>1</v>
      </c>
      <c r="O5051" s="15">
        <f>IF([1]!Table_1[[#This Row],[연도]]=2016,1,0)</f>
        <v>0</v>
      </c>
      <c r="P5051" s="15">
        <f>IF([1]!Table_1[[#This Row],[연도]]=2017,1,0)</f>
        <v>1</v>
      </c>
      <c r="Q5051" s="15">
        <f>IF([1]!Table_1[[#This Row],[연도]]=2018,1,0)</f>
        <v>0</v>
      </c>
      <c r="R5051" s="15">
        <f>IF([1]!Table_1[[#This Row],[연도]]=2019,1,0)</f>
        <v>0</v>
      </c>
      <c r="S5051" s="15">
        <f>IF([1]!Table_1[[#This Row],[연도]]=2020,1,0)</f>
        <v>0</v>
      </c>
      <c r="T5051" s="15">
        <f>IF([1]!Table_1[[#This Row],[연도]]=2021,1,0)</f>
        <v>0</v>
      </c>
      <c r="U5051" s="15">
        <f>IF([1]!Table_1[[#This Row],[연도]]=2022,1,0)</f>
        <v>0</v>
      </c>
      <c r="V5051" s="15">
        <f>IF([1]!Table_1[[#This Row],[연도]]=2023,1,0)</f>
        <v>0</v>
      </c>
      <c r="W5051" s="12">
        <v>0.9</v>
      </c>
      <c r="X5051" s="10">
        <f>Y5051/1000000000000</f>
        <v>4.8589120503000002E-2</v>
      </c>
      <c r="Y5051" s="15">
        <f>[1]!Table_1[[#This Row],[주가]]*[1]!Table_1[[#This Row],[기말주식수]]</f>
        <v>48589120503</v>
      </c>
      <c r="Z5051" s="14">
        <f>AA5051/10</f>
        <v>0.72966676061727997</v>
      </c>
      <c r="AA5051" s="15">
        <f>[1]!Table_1[[#This Row],[시가총액]]/[1]!Table_1[[#This Row],[당기순이익(세후영업이익)]]</f>
        <v>7.2966676061727993</v>
      </c>
      <c r="AB5051" s="12">
        <v>1210483900</v>
      </c>
    </row>
    <row r="5052" spans="1:28" ht="19.2">
      <c r="A5052" s="10">
        <v>5051</v>
      </c>
      <c r="B5052" s="10">
        <v>71850</v>
      </c>
      <c r="C5052" s="11" t="s">
        <v>818</v>
      </c>
      <c r="D5052" s="11" t="s">
        <v>20</v>
      </c>
      <c r="E5052" s="10">
        <v>2018</v>
      </c>
      <c r="F5052" s="10">
        <v>25.065000000000001</v>
      </c>
      <c r="G5052" s="14">
        <f>([1]!Table_1[[#This Row],[총자산]]-[1]!Table_1[[#This Row],[장부가치 자기자본]]+[1]!Table_1[[#This Row],[시가총액]])/[1]!Table_1[[#This Row],[총자산]]</f>
        <v>0.73706273009404244</v>
      </c>
      <c r="H5052" s="14">
        <f>I5052/100000000000</f>
        <v>4.9520841830000002E-2</v>
      </c>
      <c r="I5052" s="10">
        <v>4952084183</v>
      </c>
      <c r="J5052" s="10">
        <v>11.21</v>
      </c>
      <c r="K5052" s="10">
        <f>L5052/1000000000000</f>
        <v>0.20772112806599999</v>
      </c>
      <c r="L5052" s="10">
        <v>207721128066</v>
      </c>
      <c r="M5052" s="10">
        <v>2.2799999999999998</v>
      </c>
      <c r="N5052" s="10">
        <v>1</v>
      </c>
      <c r="O5052" s="14">
        <f>IF([1]!Table_1[[#This Row],[연도]]=2016,1,0)</f>
        <v>0</v>
      </c>
      <c r="P5052" s="14">
        <f>IF([1]!Table_1[[#This Row],[연도]]=2017,1,0)</f>
        <v>0</v>
      </c>
      <c r="Q5052" s="14">
        <f>IF([1]!Table_1[[#This Row],[연도]]=2018,1,0)</f>
        <v>1</v>
      </c>
      <c r="R5052" s="14">
        <f>IF([1]!Table_1[[#This Row],[연도]]=2019,1,0)</f>
        <v>0</v>
      </c>
      <c r="S5052" s="14">
        <f>IF([1]!Table_1[[#This Row],[연도]]=2020,1,0)</f>
        <v>0</v>
      </c>
      <c r="T5052" s="14">
        <f>IF([1]!Table_1[[#This Row],[연도]]=2021,1,0)</f>
        <v>0</v>
      </c>
      <c r="U5052" s="14">
        <f>IF([1]!Table_1[[#This Row],[연도]]=2022,1,0)</f>
        <v>0</v>
      </c>
      <c r="V5052" s="14">
        <f>IF([1]!Table_1[[#This Row],[연도]]=2023,1,0)</f>
        <v>0</v>
      </c>
      <c r="W5052" s="10">
        <v>0.65</v>
      </c>
      <c r="X5052" s="10">
        <f>Y5052/1000000000000</f>
        <v>4.9525302931999998E-2</v>
      </c>
      <c r="Y5052" s="14">
        <f>[1]!Table_1[[#This Row],[주가]]*[1]!Table_1[[#This Row],[기말주식수]]</f>
        <v>49525302932</v>
      </c>
      <c r="Z5052" s="14">
        <f>AA5052/10</f>
        <v>1.0000900853425576</v>
      </c>
      <c r="AA5052" s="14">
        <f>[1]!Table_1[[#This Row],[시가총액]]/[1]!Table_1[[#This Row],[당기순이익(세후영업이익)]]</f>
        <v>10.000900853425577</v>
      </c>
      <c r="AB5052" s="10">
        <v>267944200</v>
      </c>
    </row>
    <row r="5053" spans="1:28" ht="19.2">
      <c r="A5053" s="12">
        <v>5052</v>
      </c>
      <c r="B5053" s="12">
        <v>72020</v>
      </c>
      <c r="C5053" s="13" t="s">
        <v>819</v>
      </c>
      <c r="D5053" s="13" t="s">
        <v>20</v>
      </c>
      <c r="E5053" s="12">
        <v>2016</v>
      </c>
      <c r="F5053" s="12">
        <v>5.8949999999999996</v>
      </c>
      <c r="G5053" s="15">
        <f>([1]!Table_1[[#This Row],[총자산]]-[1]!Table_1[[#This Row],[장부가치 자기자본]]+[1]!Table_1[[#This Row],[시가총액]])/[1]!Table_1[[#This Row],[총자산]]</f>
        <v>2.1460731187338067</v>
      </c>
      <c r="H5053" s="14">
        <f>I5053/100000000000</f>
        <v>6.9872757369999997E-2</v>
      </c>
      <c r="I5053" s="12">
        <v>6987275737</v>
      </c>
      <c r="J5053" s="12">
        <v>18.420000000000002</v>
      </c>
      <c r="K5053" s="10">
        <f>L5053/1000000000000</f>
        <v>3.7899733053999997E-2</v>
      </c>
      <c r="L5053" s="12">
        <v>37899733054</v>
      </c>
      <c r="M5053" s="12">
        <v>5.61</v>
      </c>
      <c r="N5053" s="12">
        <v>1</v>
      </c>
      <c r="O5053" s="15">
        <f>IF([1]!Table_1[[#This Row],[연도]]=2016,1,0)</f>
        <v>1</v>
      </c>
      <c r="P5053" s="15">
        <f>IF([1]!Table_1[[#This Row],[연도]]=2017,1,0)</f>
        <v>0</v>
      </c>
      <c r="Q5053" s="15">
        <f>IF([1]!Table_1[[#This Row],[연도]]=2018,1,0)</f>
        <v>0</v>
      </c>
      <c r="R5053" s="15">
        <f>IF([1]!Table_1[[#This Row],[연도]]=2019,1,0)</f>
        <v>0</v>
      </c>
      <c r="S5053" s="15">
        <f>IF([1]!Table_1[[#This Row],[연도]]=2020,1,0)</f>
        <v>0</v>
      </c>
      <c r="T5053" s="15">
        <f>IF([1]!Table_1[[#This Row],[연도]]=2021,1,0)</f>
        <v>0</v>
      </c>
      <c r="U5053" s="15">
        <f>IF([1]!Table_1[[#This Row],[연도]]=2022,1,0)</f>
        <v>0</v>
      </c>
      <c r="V5053" s="15">
        <f>IF([1]!Table_1[[#This Row],[연도]]=2023,1,0)</f>
        <v>0</v>
      </c>
      <c r="W5053" s="12">
        <v>0.18</v>
      </c>
      <c r="X5053" s="10">
        <f>Y5053/1000000000000</f>
        <v>0.14465052</v>
      </c>
      <c r="Y5053" s="15">
        <f>[1]!Table_1[[#This Row],[주가]]*[1]!Table_1[[#This Row],[기말주식수]]</f>
        <v>144650520000</v>
      </c>
      <c r="Z5053" s="14">
        <f>AA5053/10</f>
        <v>2.0701991082737203</v>
      </c>
      <c r="AA5053" s="15">
        <f>[1]!Table_1[[#This Row],[시가총액]]/[1]!Table_1[[#This Row],[당기순이익(세후영업이익)]]</f>
        <v>20.701991082737202</v>
      </c>
      <c r="AB5053" s="12">
        <v>366000000</v>
      </c>
    </row>
    <row r="5054" spans="1:28" ht="19.2">
      <c r="A5054" s="10">
        <v>5053</v>
      </c>
      <c r="B5054" s="10">
        <v>72020</v>
      </c>
      <c r="C5054" s="11" t="s">
        <v>819</v>
      </c>
      <c r="D5054" s="11" t="s">
        <v>20</v>
      </c>
      <c r="E5054" s="10">
        <v>2017</v>
      </c>
      <c r="F5054" s="10">
        <v>7.9930000000000003</v>
      </c>
      <c r="G5054" s="14">
        <f>([1]!Table_1[[#This Row],[총자산]]-[1]!Table_1[[#This Row],[장부가치 자기자본]]+[1]!Table_1[[#This Row],[시가총액]])/[1]!Table_1[[#This Row],[총자산]]</f>
        <v>1.4531893628702723</v>
      </c>
      <c r="H5054" s="14">
        <f>I5054/100000000000</f>
        <v>5.5468114620000002E-2</v>
      </c>
      <c r="I5054" s="10">
        <v>5546811462</v>
      </c>
      <c r="J5054" s="10">
        <v>10.99</v>
      </c>
      <c r="K5054" s="10">
        <f>L5054/1000000000000</f>
        <v>3.1866533951000003E-2</v>
      </c>
      <c r="L5054" s="10">
        <v>31866533951</v>
      </c>
      <c r="M5054" s="10">
        <v>4.32</v>
      </c>
      <c r="N5054" s="10">
        <v>1</v>
      </c>
      <c r="O5054" s="14">
        <f>IF([1]!Table_1[[#This Row],[연도]]=2016,1,0)</f>
        <v>0</v>
      </c>
      <c r="P5054" s="14">
        <f>IF([1]!Table_1[[#This Row],[연도]]=2017,1,0)</f>
        <v>1</v>
      </c>
      <c r="Q5054" s="14">
        <f>IF([1]!Table_1[[#This Row],[연도]]=2018,1,0)</f>
        <v>0</v>
      </c>
      <c r="R5054" s="14">
        <f>IF([1]!Table_1[[#This Row],[연도]]=2019,1,0)</f>
        <v>0</v>
      </c>
      <c r="S5054" s="14">
        <f>IF([1]!Table_1[[#This Row],[연도]]=2020,1,0)</f>
        <v>0</v>
      </c>
      <c r="T5054" s="14">
        <f>IF([1]!Table_1[[#This Row],[연도]]=2021,1,0)</f>
        <v>0</v>
      </c>
      <c r="U5054" s="14">
        <f>IF([1]!Table_1[[#This Row],[연도]]=2022,1,0)</f>
        <v>0</v>
      </c>
      <c r="V5054" s="14">
        <f>IF([1]!Table_1[[#This Row],[연도]]=2023,1,0)</f>
        <v>0</v>
      </c>
      <c r="W5054" s="10">
        <v>0.14000000000000001</v>
      </c>
      <c r="X5054" s="10">
        <f>Y5054/1000000000000</f>
        <v>0.10166748</v>
      </c>
      <c r="Y5054" s="14">
        <f>[1]!Table_1[[#This Row],[주가]]*[1]!Table_1[[#This Row],[기말주식수]]</f>
        <v>101667480000</v>
      </c>
      <c r="Z5054" s="14">
        <f>AA5054/10</f>
        <v>1.832899508059753</v>
      </c>
      <c r="AA5054" s="14">
        <f>[1]!Table_1[[#This Row],[시가총액]]/[1]!Table_1[[#This Row],[당기순이익(세후영업이익)]]</f>
        <v>18.328995080597529</v>
      </c>
      <c r="AB5054" s="10">
        <v>366000000</v>
      </c>
    </row>
    <row r="5055" spans="1:28" ht="19.2">
      <c r="A5055" s="12">
        <v>5054</v>
      </c>
      <c r="B5055" s="12">
        <v>72020</v>
      </c>
      <c r="C5055" s="13" t="s">
        <v>819</v>
      </c>
      <c r="D5055" s="13" t="s">
        <v>20</v>
      </c>
      <c r="E5055" s="12">
        <v>2018</v>
      </c>
      <c r="F5055" s="12">
        <v>14.416</v>
      </c>
      <c r="G5055" s="15">
        <f>([1]!Table_1[[#This Row],[총자산]]-[1]!Table_1[[#This Row],[장부가치 자기자본]]+[1]!Table_1[[#This Row],[시가총액]])/[1]!Table_1[[#This Row],[총자산]]</f>
        <v>1.8303527286204961</v>
      </c>
      <c r="H5055" s="14">
        <f>I5055/100000000000</f>
        <v>3.5046137599999999E-2</v>
      </c>
      <c r="I5055" s="12">
        <v>3504613760</v>
      </c>
      <c r="J5055" s="12">
        <v>18.52</v>
      </c>
      <c r="K5055" s="10">
        <f>L5055/1000000000000</f>
        <v>3.3152986676000001E-2</v>
      </c>
      <c r="L5055" s="12">
        <v>33152986676</v>
      </c>
      <c r="M5055" s="12">
        <v>4.29</v>
      </c>
      <c r="N5055" s="12">
        <v>1</v>
      </c>
      <c r="O5055" s="15">
        <f>IF([1]!Table_1[[#This Row],[연도]]=2016,1,0)</f>
        <v>0</v>
      </c>
      <c r="P5055" s="15">
        <f>IF([1]!Table_1[[#This Row],[연도]]=2017,1,0)</f>
        <v>0</v>
      </c>
      <c r="Q5055" s="15">
        <f>IF([1]!Table_1[[#This Row],[연도]]=2018,1,0)</f>
        <v>1</v>
      </c>
      <c r="R5055" s="15">
        <f>IF([1]!Table_1[[#This Row],[연도]]=2019,1,0)</f>
        <v>0</v>
      </c>
      <c r="S5055" s="15">
        <f>IF([1]!Table_1[[#This Row],[연도]]=2020,1,0)</f>
        <v>0</v>
      </c>
      <c r="T5055" s="15">
        <f>IF([1]!Table_1[[#This Row],[연도]]=2021,1,0)</f>
        <v>0</v>
      </c>
      <c r="U5055" s="15">
        <f>IF([1]!Table_1[[#This Row],[연도]]=2022,1,0)</f>
        <v>0</v>
      </c>
      <c r="V5055" s="15">
        <f>IF([1]!Table_1[[#This Row],[연도]]=2023,1,0)</f>
        <v>0</v>
      </c>
      <c r="W5055" s="12">
        <v>0.33</v>
      </c>
      <c r="X5055" s="10">
        <f>Y5055/1000000000000</f>
        <v>0.16533600000000001</v>
      </c>
      <c r="Y5055" s="15">
        <f>[1]!Table_1[[#This Row],[주가]]*[1]!Table_1[[#This Row],[기말주식수]]</f>
        <v>165336000000</v>
      </c>
      <c r="Z5055" s="14">
        <f>AA5055/10</f>
        <v>4.7176668050290367</v>
      </c>
      <c r="AA5055" s="15">
        <f>[1]!Table_1[[#This Row],[시가총액]]/[1]!Table_1[[#This Row],[당기순이익(세후영업이익)]]</f>
        <v>47.176668050290367</v>
      </c>
      <c r="AB5055" s="12">
        <v>497934350</v>
      </c>
    </row>
    <row r="5056" spans="1:28" ht="19.2">
      <c r="A5056" s="10">
        <v>5055</v>
      </c>
      <c r="B5056" s="10">
        <v>72020</v>
      </c>
      <c r="C5056" s="11" t="s">
        <v>819</v>
      </c>
      <c r="D5056" s="11" t="s">
        <v>20</v>
      </c>
      <c r="E5056" s="10">
        <v>2019</v>
      </c>
      <c r="F5056" s="10">
        <v>26.856999999999999</v>
      </c>
      <c r="G5056" s="14">
        <f>([1]!Table_1[[#This Row],[총자산]]-[1]!Table_1[[#This Row],[장부가치 자기자본]]+[1]!Table_1[[#This Row],[시가총액]])/[1]!Table_1[[#This Row],[총자산]]</f>
        <v>1.962153544450516</v>
      </c>
      <c r="H5056" s="14">
        <f>I5056/100000000000</f>
        <v>2.7129026939999999E-2</v>
      </c>
      <c r="I5056" s="10">
        <v>2712902694</v>
      </c>
      <c r="J5056" s="10">
        <v>-0.18</v>
      </c>
      <c r="K5056" s="10">
        <f>L5056/1000000000000</f>
        <v>3.2902915073999998E-2</v>
      </c>
      <c r="L5056" s="10">
        <v>32902915074</v>
      </c>
      <c r="M5056" s="10">
        <v>4.58</v>
      </c>
      <c r="N5056" s="10">
        <v>1</v>
      </c>
      <c r="O5056" s="14">
        <f>IF([1]!Table_1[[#This Row],[연도]]=2016,1,0)</f>
        <v>0</v>
      </c>
      <c r="P5056" s="14">
        <f>IF([1]!Table_1[[#This Row],[연도]]=2017,1,0)</f>
        <v>0</v>
      </c>
      <c r="Q5056" s="14">
        <f>IF([1]!Table_1[[#This Row],[연도]]=2018,1,0)</f>
        <v>0</v>
      </c>
      <c r="R5056" s="14">
        <f>IF([1]!Table_1[[#This Row],[연도]]=2019,1,0)</f>
        <v>1</v>
      </c>
      <c r="S5056" s="14">
        <f>IF([1]!Table_1[[#This Row],[연도]]=2020,1,0)</f>
        <v>0</v>
      </c>
      <c r="T5056" s="14">
        <f>IF([1]!Table_1[[#This Row],[연도]]=2021,1,0)</f>
        <v>0</v>
      </c>
      <c r="U5056" s="14">
        <f>IF([1]!Table_1[[#This Row],[연도]]=2022,1,0)</f>
        <v>0</v>
      </c>
      <c r="V5056" s="14">
        <f>IF([1]!Table_1[[#This Row],[연도]]=2023,1,0)</f>
        <v>0</v>
      </c>
      <c r="W5056" s="10">
        <v>0.3</v>
      </c>
      <c r="X5056" s="10">
        <f>Y5056/1000000000000</f>
        <v>0.17927999999999999</v>
      </c>
      <c r="Y5056" s="14">
        <f>[1]!Table_1[[#This Row],[주가]]*[1]!Table_1[[#This Row],[기말주식수]]</f>
        <v>179280000000</v>
      </c>
      <c r="Z5056" s="14">
        <f>AA5056/10</f>
        <v>6.6084198447848932</v>
      </c>
      <c r="AA5056" s="14">
        <f>[1]!Table_1[[#This Row],[시가총액]]/[1]!Table_1[[#This Row],[당기순이익(세후영업이익)]]</f>
        <v>66.084198447848934</v>
      </c>
      <c r="AB5056" s="10">
        <v>497934350</v>
      </c>
    </row>
    <row r="5057" spans="1:28" ht="19.2">
      <c r="A5057" s="12">
        <v>5056</v>
      </c>
      <c r="B5057" s="12">
        <v>72020</v>
      </c>
      <c r="C5057" s="13" t="s">
        <v>819</v>
      </c>
      <c r="D5057" s="13" t="s">
        <v>20</v>
      </c>
      <c r="E5057" s="12">
        <v>2020</v>
      </c>
      <c r="F5057" s="12">
        <v>21.811</v>
      </c>
      <c r="G5057" s="15">
        <f>([1]!Table_1[[#This Row],[총자산]]-[1]!Table_1[[#This Row],[장부가치 자기자본]]+[1]!Table_1[[#This Row],[시가총액]])/[1]!Table_1[[#This Row],[총자산]]</f>
        <v>1.797892040964894</v>
      </c>
      <c r="H5057" s="14">
        <f>I5057/100000000000</f>
        <v>4.0309497690000001E-2</v>
      </c>
      <c r="I5057" s="12">
        <v>4030949769</v>
      </c>
      <c r="J5057" s="12">
        <v>8.7100000000000009</v>
      </c>
      <c r="K5057" s="10">
        <f>L5057/1000000000000</f>
        <v>3.6317531924000002E-2</v>
      </c>
      <c r="L5057" s="12">
        <v>36317531924</v>
      </c>
      <c r="M5057" s="12">
        <v>4.5</v>
      </c>
      <c r="N5057" s="12">
        <v>1</v>
      </c>
      <c r="O5057" s="15">
        <f>IF([1]!Table_1[[#This Row],[연도]]=2016,1,0)</f>
        <v>0</v>
      </c>
      <c r="P5057" s="15">
        <f>IF([1]!Table_1[[#This Row],[연도]]=2017,1,0)</f>
        <v>0</v>
      </c>
      <c r="Q5057" s="15">
        <f>IF([1]!Table_1[[#This Row],[연도]]=2018,1,0)</f>
        <v>0</v>
      </c>
      <c r="R5057" s="15">
        <f>IF([1]!Table_1[[#This Row],[연도]]=2019,1,0)</f>
        <v>0</v>
      </c>
      <c r="S5057" s="15">
        <f>IF([1]!Table_1[[#This Row],[연도]]=2020,1,0)</f>
        <v>1</v>
      </c>
      <c r="T5057" s="15">
        <f>IF([1]!Table_1[[#This Row],[연도]]=2021,1,0)</f>
        <v>0</v>
      </c>
      <c r="U5057" s="15">
        <f>IF([1]!Table_1[[#This Row],[연도]]=2022,1,0)</f>
        <v>0</v>
      </c>
      <c r="V5057" s="15">
        <f>IF([1]!Table_1[[#This Row],[연도]]=2023,1,0)</f>
        <v>0</v>
      </c>
      <c r="W5057" s="12">
        <v>0.2</v>
      </c>
      <c r="X5057" s="10">
        <f>Y5057/1000000000000</f>
        <v>0.17131199999999999</v>
      </c>
      <c r="Y5057" s="15">
        <f>[1]!Table_1[[#This Row],[주가]]*[1]!Table_1[[#This Row],[기말주식수]]</f>
        <v>171312000000</v>
      </c>
      <c r="Z5057" s="14">
        <f>AA5057/10</f>
        <v>4.2499165163871329</v>
      </c>
      <c r="AA5057" s="15">
        <f>[1]!Table_1[[#This Row],[시가총액]]/[1]!Table_1[[#This Row],[당기순이익(세후영업이익)]]</f>
        <v>42.499165163871332</v>
      </c>
      <c r="AB5057" s="12">
        <v>690108090</v>
      </c>
    </row>
    <row r="5058" spans="1:28" ht="19.2">
      <c r="A5058" s="10">
        <v>5057</v>
      </c>
      <c r="B5058" s="10">
        <v>72020</v>
      </c>
      <c r="C5058" s="11" t="s">
        <v>819</v>
      </c>
      <c r="D5058" s="11" t="s">
        <v>20</v>
      </c>
      <c r="E5058" s="10">
        <v>2021</v>
      </c>
      <c r="F5058" s="10">
        <v>12.837</v>
      </c>
      <c r="G5058" s="14">
        <f>([1]!Table_1[[#This Row],[총자산]]-[1]!Table_1[[#This Row],[장부가치 자기자본]]+[1]!Table_1[[#This Row],[시가총액]])/[1]!Table_1[[#This Row],[총자산]]</f>
        <v>1.4995386604494798</v>
      </c>
      <c r="H5058" s="14">
        <f>I5058/100000000000</f>
        <v>4.5413448219999999E-2</v>
      </c>
      <c r="I5058" s="10">
        <v>4541344822</v>
      </c>
      <c r="J5058" s="10">
        <v>7.59</v>
      </c>
      <c r="K5058" s="10">
        <f>L5058/1000000000000</f>
        <v>4.0913902570999999E-2</v>
      </c>
      <c r="L5058" s="10">
        <v>40913902571</v>
      </c>
      <c r="M5058" s="10">
        <v>3.41</v>
      </c>
      <c r="N5058" s="10">
        <v>1</v>
      </c>
      <c r="O5058" s="14">
        <f>IF([1]!Table_1[[#This Row],[연도]]=2016,1,0)</f>
        <v>0</v>
      </c>
      <c r="P5058" s="14">
        <f>IF([1]!Table_1[[#This Row],[연도]]=2017,1,0)</f>
        <v>0</v>
      </c>
      <c r="Q5058" s="14">
        <f>IF([1]!Table_1[[#This Row],[연도]]=2018,1,0)</f>
        <v>0</v>
      </c>
      <c r="R5058" s="14">
        <f>IF([1]!Table_1[[#This Row],[연도]]=2019,1,0)</f>
        <v>0</v>
      </c>
      <c r="S5058" s="14">
        <f>IF([1]!Table_1[[#This Row],[연도]]=2020,1,0)</f>
        <v>0</v>
      </c>
      <c r="T5058" s="14">
        <f>IF([1]!Table_1[[#This Row],[연도]]=2021,1,0)</f>
        <v>1</v>
      </c>
      <c r="U5058" s="14">
        <f>IF([1]!Table_1[[#This Row],[연도]]=2022,1,0)</f>
        <v>0</v>
      </c>
      <c r="V5058" s="14">
        <f>IF([1]!Table_1[[#This Row],[연도]]=2023,1,0)</f>
        <v>0</v>
      </c>
      <c r="W5058" s="10">
        <v>0.3</v>
      </c>
      <c r="X5058" s="10">
        <f>Y5058/1000000000000</f>
        <v>0.14940000000000001</v>
      </c>
      <c r="Y5058" s="14">
        <f>[1]!Table_1[[#This Row],[주가]]*[1]!Table_1[[#This Row],[기말주식수]]</f>
        <v>149400000000</v>
      </c>
      <c r="Z5058" s="14">
        <f>AA5058/10</f>
        <v>3.2897744138751506</v>
      </c>
      <c r="AA5058" s="14">
        <f>[1]!Table_1[[#This Row],[시가총액]]/[1]!Table_1[[#This Row],[당기순이익(세후영업이익)]]</f>
        <v>32.897744138751506</v>
      </c>
      <c r="AB5058" s="10">
        <v>975868700</v>
      </c>
    </row>
    <row r="5059" spans="1:28" ht="19.2">
      <c r="A5059" s="12">
        <v>5058</v>
      </c>
      <c r="B5059" s="12">
        <v>72020</v>
      </c>
      <c r="C5059" s="13" t="s">
        <v>819</v>
      </c>
      <c r="D5059" s="13" t="s">
        <v>20</v>
      </c>
      <c r="E5059" s="12">
        <v>2022</v>
      </c>
      <c r="F5059" s="12">
        <v>23.902999999999999</v>
      </c>
      <c r="G5059" s="15">
        <f>([1]!Table_1[[#This Row],[총자산]]-[1]!Table_1[[#This Row],[장부가치 자기자본]]+[1]!Table_1[[#This Row],[시가총액]])/[1]!Table_1[[#This Row],[총자산]]</f>
        <v>1.124113933686252</v>
      </c>
      <c r="H5059" s="14">
        <f>I5059/100000000000</f>
        <v>4.2828624709999999E-2</v>
      </c>
      <c r="I5059" s="12">
        <v>4282862471</v>
      </c>
      <c r="J5059" s="12">
        <v>1.69</v>
      </c>
      <c r="K5059" s="10">
        <f>L5059/1000000000000</f>
        <v>3.9299158623999998E-2</v>
      </c>
      <c r="L5059" s="12">
        <v>39299158624</v>
      </c>
      <c r="M5059" s="12">
        <v>1.21</v>
      </c>
      <c r="N5059" s="12">
        <v>1</v>
      </c>
      <c r="O5059" s="15">
        <f>IF([1]!Table_1[[#This Row],[연도]]=2016,1,0)</f>
        <v>0</v>
      </c>
      <c r="P5059" s="15">
        <f>IF([1]!Table_1[[#This Row],[연도]]=2017,1,0)</f>
        <v>0</v>
      </c>
      <c r="Q5059" s="15">
        <f>IF([1]!Table_1[[#This Row],[연도]]=2018,1,0)</f>
        <v>0</v>
      </c>
      <c r="R5059" s="15">
        <f>IF([1]!Table_1[[#This Row],[연도]]=2019,1,0)</f>
        <v>0</v>
      </c>
      <c r="S5059" s="15">
        <f>IF([1]!Table_1[[#This Row],[연도]]=2020,1,0)</f>
        <v>0</v>
      </c>
      <c r="T5059" s="15">
        <f>IF([1]!Table_1[[#This Row],[연도]]=2021,1,0)</f>
        <v>0</v>
      </c>
      <c r="U5059" s="15">
        <f>IF([1]!Table_1[[#This Row],[연도]]=2022,1,0)</f>
        <v>1</v>
      </c>
      <c r="V5059" s="15">
        <f>IF([1]!Table_1[[#This Row],[연도]]=2023,1,0)</f>
        <v>0</v>
      </c>
      <c r="W5059" s="12">
        <v>0.52</v>
      </c>
      <c r="X5059" s="10">
        <f>Y5059/1000000000000</f>
        <v>0.10956</v>
      </c>
      <c r="Y5059" s="15">
        <f>[1]!Table_1[[#This Row],[주가]]*[1]!Table_1[[#This Row],[기말주식수]]</f>
        <v>109560000000</v>
      </c>
      <c r="Z5059" s="14">
        <f>AA5059/10</f>
        <v>2.5581022211628239</v>
      </c>
      <c r="AA5059" s="15">
        <f>[1]!Table_1[[#This Row],[시가총액]]/[1]!Table_1[[#This Row],[당기순이익(세후영업이익)]]</f>
        <v>25.581022211628238</v>
      </c>
      <c r="AB5059" s="12">
        <v>966633700</v>
      </c>
    </row>
    <row r="5060" spans="1:28" ht="19.2">
      <c r="A5060" s="10">
        <v>5059</v>
      </c>
      <c r="B5060" s="10">
        <v>72020</v>
      </c>
      <c r="C5060" s="11" t="s">
        <v>819</v>
      </c>
      <c r="D5060" s="11" t="s">
        <v>20</v>
      </c>
      <c r="E5060" s="10">
        <v>2023</v>
      </c>
      <c r="F5060" s="10">
        <v>24.155000000000001</v>
      </c>
      <c r="G5060" s="14">
        <f>([1]!Table_1[[#This Row],[총자산]]-[1]!Table_1[[#This Row],[장부가치 자기자본]]+[1]!Table_1[[#This Row],[시가총액]])/[1]!Table_1[[#This Row],[총자산]]</f>
        <v>1.0824080391137598</v>
      </c>
      <c r="H5060" s="14">
        <f>I5060/100000000000</f>
        <v>6.9936925760000004E-2</v>
      </c>
      <c r="I5060" s="10">
        <v>6993692576</v>
      </c>
      <c r="J5060" s="10">
        <v>4.12</v>
      </c>
      <c r="K5060" s="10">
        <f>L5060/1000000000000</f>
        <v>4.1867966E-2</v>
      </c>
      <c r="L5060" s="10">
        <v>41867966000</v>
      </c>
      <c r="M5060" s="10">
        <v>3.09</v>
      </c>
      <c r="N5060" s="10">
        <v>1</v>
      </c>
      <c r="O5060" s="14">
        <f>IF([1]!Table_1[[#This Row],[연도]]=2016,1,0)</f>
        <v>0</v>
      </c>
      <c r="P5060" s="14">
        <f>IF([1]!Table_1[[#This Row],[연도]]=2017,1,0)</f>
        <v>0</v>
      </c>
      <c r="Q5060" s="14">
        <f>IF([1]!Table_1[[#This Row],[연도]]=2018,1,0)</f>
        <v>0</v>
      </c>
      <c r="R5060" s="14">
        <f>IF([1]!Table_1[[#This Row],[연도]]=2019,1,0)</f>
        <v>0</v>
      </c>
      <c r="S5060" s="14">
        <f>IF([1]!Table_1[[#This Row],[연도]]=2020,1,0)</f>
        <v>0</v>
      </c>
      <c r="T5060" s="14">
        <f>IF([1]!Table_1[[#This Row],[연도]]=2021,1,0)</f>
        <v>0</v>
      </c>
      <c r="U5060" s="14">
        <f>IF([1]!Table_1[[#This Row],[연도]]=2022,1,0)</f>
        <v>0</v>
      </c>
      <c r="V5060" s="14">
        <f>IF([1]!Table_1[[#This Row],[연도]]=2023,1,0)</f>
        <v>1</v>
      </c>
      <c r="W5060" s="10">
        <v>0.41</v>
      </c>
      <c r="X5060" s="10">
        <f>Y5060/1000000000000</f>
        <v>0.1096596</v>
      </c>
      <c r="Y5060" s="14">
        <f>[1]!Table_1[[#This Row],[주가]]*[1]!Table_1[[#This Row],[기말주식수]]</f>
        <v>109659600000</v>
      </c>
      <c r="Z5060" s="14">
        <f>AA5060/10</f>
        <v>1.5679785579411205</v>
      </c>
      <c r="AA5060" s="14">
        <f>[1]!Table_1[[#This Row],[시가총액]]/[1]!Table_1[[#This Row],[당기순이익(세후영업이익)]]</f>
        <v>15.679785579411204</v>
      </c>
      <c r="AB5060" s="10">
        <v>1448803050</v>
      </c>
    </row>
    <row r="5061" spans="1:28" ht="19.2">
      <c r="A5061" s="12">
        <v>5060</v>
      </c>
      <c r="B5061" s="12">
        <v>72470</v>
      </c>
      <c r="C5061" s="13" t="s">
        <v>820</v>
      </c>
      <c r="D5061" s="13" t="s">
        <v>20</v>
      </c>
      <c r="E5061" s="12">
        <v>2016</v>
      </c>
      <c r="F5061" s="12">
        <v>5.8520000000000003</v>
      </c>
      <c r="G5061" s="15">
        <f>([1]!Table_1[[#This Row],[총자산]]-[1]!Table_1[[#This Row],[장부가치 자기자본]]+[1]!Table_1[[#This Row],[시가총액]])/[1]!Table_1[[#This Row],[총자산]]</f>
        <v>0.89809025800936571</v>
      </c>
      <c r="H5061" s="14">
        <f>I5061/100000000000</f>
        <v>0.23674600284</v>
      </c>
      <c r="I5061" s="12">
        <v>23674600284</v>
      </c>
      <c r="J5061" s="12">
        <v>1.59</v>
      </c>
      <c r="K5061" s="10">
        <f>L5061/1000000000000</f>
        <v>0.32088336291300001</v>
      </c>
      <c r="L5061" s="12">
        <v>320883362913</v>
      </c>
      <c r="M5061" s="12">
        <v>0.68</v>
      </c>
      <c r="N5061" s="12">
        <v>1</v>
      </c>
      <c r="O5061" s="15">
        <f>IF([1]!Table_1[[#This Row],[연도]]=2016,1,0)</f>
        <v>1</v>
      </c>
      <c r="P5061" s="15">
        <f>IF([1]!Table_1[[#This Row],[연도]]=2017,1,0)</f>
        <v>0</v>
      </c>
      <c r="Q5061" s="15">
        <f>IF([1]!Table_1[[#This Row],[연도]]=2018,1,0)</f>
        <v>0</v>
      </c>
      <c r="R5061" s="15">
        <f>IF([1]!Table_1[[#This Row],[연도]]=2019,1,0)</f>
        <v>0</v>
      </c>
      <c r="S5061" s="15">
        <f>IF([1]!Table_1[[#This Row],[연도]]=2020,1,0)</f>
        <v>0</v>
      </c>
      <c r="T5061" s="15">
        <f>IF([1]!Table_1[[#This Row],[연도]]=2021,1,0)</f>
        <v>0</v>
      </c>
      <c r="U5061" s="15">
        <f>IF([1]!Table_1[[#This Row],[연도]]=2022,1,0)</f>
        <v>0</v>
      </c>
      <c r="V5061" s="15">
        <f>IF([1]!Table_1[[#This Row],[연도]]=2023,1,0)</f>
        <v>0</v>
      </c>
      <c r="W5061" s="12">
        <v>1</v>
      </c>
      <c r="X5061" s="10">
        <f>Y5061/1000000000000</f>
        <v>0.13579998179</v>
      </c>
      <c r="Y5061" s="15">
        <f>[1]!Table_1[[#This Row],[주가]]*[1]!Table_1[[#This Row],[기말주식수]]</f>
        <v>135799981790</v>
      </c>
      <c r="Z5061" s="14">
        <f>AA5061/10</f>
        <v>0.57361045238756436</v>
      </c>
      <c r="AA5061" s="15">
        <f>[1]!Table_1[[#This Row],[시가총액]]/[1]!Table_1[[#This Row],[당기순이익(세후영업이익)]]</f>
        <v>5.7361045238756434</v>
      </c>
      <c r="AB5061" s="12">
        <v>944186450</v>
      </c>
    </row>
    <row r="5062" spans="1:28" ht="19.2">
      <c r="A5062" s="10">
        <v>5061</v>
      </c>
      <c r="B5062" s="10">
        <v>72470</v>
      </c>
      <c r="C5062" s="11" t="s">
        <v>820</v>
      </c>
      <c r="D5062" s="11" t="s">
        <v>20</v>
      </c>
      <c r="E5062" s="10">
        <v>2019</v>
      </c>
      <c r="F5062" s="10">
        <v>14.367000000000001</v>
      </c>
      <c r="G5062" s="14">
        <f>([1]!Table_1[[#This Row],[총자산]]-[1]!Table_1[[#This Row],[장부가치 자기자본]]+[1]!Table_1[[#This Row],[시가총액]])/[1]!Table_1[[#This Row],[총자산]]</f>
        <v>0.58174741651790673</v>
      </c>
      <c r="H5062" s="14">
        <f>I5062/100000000000</f>
        <v>7.3959471530000001E-2</v>
      </c>
      <c r="I5062" s="10">
        <v>7395947153</v>
      </c>
      <c r="J5062" s="10">
        <v>1.38</v>
      </c>
      <c r="K5062" s="10">
        <f>L5062/1000000000000</f>
        <v>0.37824479937900002</v>
      </c>
      <c r="L5062" s="10">
        <v>378244799379</v>
      </c>
      <c r="M5062" s="10">
        <v>2.58</v>
      </c>
      <c r="N5062" s="10">
        <v>1</v>
      </c>
      <c r="O5062" s="14">
        <f>IF([1]!Table_1[[#This Row],[연도]]=2016,1,0)</f>
        <v>0</v>
      </c>
      <c r="P5062" s="14">
        <f>IF([1]!Table_1[[#This Row],[연도]]=2017,1,0)</f>
        <v>0</v>
      </c>
      <c r="Q5062" s="14">
        <f>IF([1]!Table_1[[#This Row],[연도]]=2018,1,0)</f>
        <v>0</v>
      </c>
      <c r="R5062" s="14">
        <f>IF([1]!Table_1[[#This Row],[연도]]=2019,1,0)</f>
        <v>1</v>
      </c>
      <c r="S5062" s="14">
        <f>IF([1]!Table_1[[#This Row],[연도]]=2020,1,0)</f>
        <v>0</v>
      </c>
      <c r="T5062" s="14">
        <f>IF([1]!Table_1[[#This Row],[연도]]=2021,1,0)</f>
        <v>0</v>
      </c>
      <c r="U5062" s="14">
        <f>IF([1]!Table_1[[#This Row],[연도]]=2022,1,0)</f>
        <v>0</v>
      </c>
      <c r="V5062" s="14">
        <f>IF([1]!Table_1[[#This Row],[연도]]=2023,1,0)</f>
        <v>0</v>
      </c>
      <c r="W5062" s="10">
        <v>0.41</v>
      </c>
      <c r="X5062" s="10">
        <f>Y5062/1000000000000</f>
        <v>5.6850896409999997E-2</v>
      </c>
      <c r="Y5062" s="14">
        <f>[1]!Table_1[[#This Row],[주가]]*[1]!Table_1[[#This Row],[기말주식수]]</f>
        <v>56850896410</v>
      </c>
      <c r="Z5062" s="14">
        <f>AA5062/10</f>
        <v>0.76867634711180588</v>
      </c>
      <c r="AA5062" s="14">
        <f>[1]!Table_1[[#This Row],[시가총액]]/[1]!Table_1[[#This Row],[당기순이익(세후영업이익)]]</f>
        <v>7.6867634711180584</v>
      </c>
      <c r="AB5062" s="10">
        <v>472093225</v>
      </c>
    </row>
    <row r="5063" spans="1:28" ht="19.2">
      <c r="A5063" s="12">
        <v>5062</v>
      </c>
      <c r="B5063" s="12">
        <v>72470</v>
      </c>
      <c r="C5063" s="13" t="s">
        <v>820</v>
      </c>
      <c r="D5063" s="13" t="s">
        <v>20</v>
      </c>
      <c r="E5063" s="12">
        <v>2020</v>
      </c>
      <c r="F5063" s="12">
        <v>21.966000000000001</v>
      </c>
      <c r="G5063" s="15">
        <f>([1]!Table_1[[#This Row],[총자산]]-[1]!Table_1[[#This Row],[장부가치 자기자본]]+[1]!Table_1[[#This Row],[시가총액]])/[1]!Table_1[[#This Row],[총자산]]</f>
        <v>0.71801944266364792</v>
      </c>
      <c r="H5063" s="14">
        <f>I5063/100000000000</f>
        <v>0.11765809059</v>
      </c>
      <c r="I5063" s="12">
        <v>11765809059</v>
      </c>
      <c r="J5063" s="12">
        <v>2.46</v>
      </c>
      <c r="K5063" s="10">
        <f>L5063/1000000000000</f>
        <v>0.354693920404</v>
      </c>
      <c r="L5063" s="12">
        <v>354693920404</v>
      </c>
      <c r="M5063" s="12">
        <v>2.36</v>
      </c>
      <c r="N5063" s="12">
        <v>1</v>
      </c>
      <c r="O5063" s="15">
        <f>IF([1]!Table_1[[#This Row],[연도]]=2016,1,0)</f>
        <v>0</v>
      </c>
      <c r="P5063" s="15">
        <f>IF([1]!Table_1[[#This Row],[연도]]=2017,1,0)</f>
        <v>0</v>
      </c>
      <c r="Q5063" s="15">
        <f>IF([1]!Table_1[[#This Row],[연도]]=2018,1,0)</f>
        <v>0</v>
      </c>
      <c r="R5063" s="15">
        <f>IF([1]!Table_1[[#This Row],[연도]]=2019,1,0)</f>
        <v>0</v>
      </c>
      <c r="S5063" s="15">
        <f>IF([1]!Table_1[[#This Row],[연도]]=2020,1,0)</f>
        <v>1</v>
      </c>
      <c r="T5063" s="15">
        <f>IF([1]!Table_1[[#This Row],[연도]]=2021,1,0)</f>
        <v>0</v>
      </c>
      <c r="U5063" s="15">
        <f>IF([1]!Table_1[[#This Row],[연도]]=2022,1,0)</f>
        <v>0</v>
      </c>
      <c r="V5063" s="15">
        <f>IF([1]!Table_1[[#This Row],[연도]]=2023,1,0)</f>
        <v>0</v>
      </c>
      <c r="W5063" s="12">
        <v>0.36</v>
      </c>
      <c r="X5063" s="10">
        <f>Y5063/1000000000000</f>
        <v>0.10879108416</v>
      </c>
      <c r="Y5063" s="15">
        <f>[1]!Table_1[[#This Row],[주가]]*[1]!Table_1[[#This Row],[기말주식수]]</f>
        <v>108791084160</v>
      </c>
      <c r="Z5063" s="14">
        <f>AA5063/10</f>
        <v>0.92463751208662204</v>
      </c>
      <c r="AA5063" s="15">
        <f>[1]!Table_1[[#This Row],[시가총액]]/[1]!Table_1[[#This Row],[당기순이익(세후영업이익)]]</f>
        <v>9.2463751208662206</v>
      </c>
      <c r="AB5063" s="12">
        <v>566511870</v>
      </c>
    </row>
    <row r="5064" spans="1:28" ht="19.2">
      <c r="A5064" s="10">
        <v>5063</v>
      </c>
      <c r="B5064" s="10">
        <v>72470</v>
      </c>
      <c r="C5064" s="11" t="s">
        <v>820</v>
      </c>
      <c r="D5064" s="11" t="s">
        <v>20</v>
      </c>
      <c r="E5064" s="10">
        <v>2021</v>
      </c>
      <c r="F5064" s="10">
        <v>-203.363</v>
      </c>
      <c r="G5064" s="14">
        <f>([1]!Table_1[[#This Row],[총자산]]-[1]!Table_1[[#This Row],[장부가치 자기자본]]+[1]!Table_1[[#This Row],[시가총액]])/[1]!Table_1[[#This Row],[총자산]]</f>
        <v>0.75709328188742342</v>
      </c>
      <c r="H5064" s="14">
        <f>I5064/100000000000</f>
        <v>-2.4516903159999999E-2</v>
      </c>
      <c r="I5064" s="10">
        <v>-2451690316</v>
      </c>
      <c r="J5064" s="10">
        <v>-0.77</v>
      </c>
      <c r="K5064" s="10">
        <f>L5064/1000000000000</f>
        <v>0.38433556846700001</v>
      </c>
      <c r="L5064" s="10">
        <v>384335568467</v>
      </c>
      <c r="M5064" s="10">
        <v>1.83</v>
      </c>
      <c r="N5064" s="10">
        <v>1</v>
      </c>
      <c r="O5064" s="14">
        <f>IF([1]!Table_1[[#This Row],[연도]]=2016,1,0)</f>
        <v>0</v>
      </c>
      <c r="P5064" s="14">
        <f>IF([1]!Table_1[[#This Row],[연도]]=2017,1,0)</f>
        <v>0</v>
      </c>
      <c r="Q5064" s="14">
        <f>IF([1]!Table_1[[#This Row],[연도]]=2018,1,0)</f>
        <v>0</v>
      </c>
      <c r="R5064" s="14">
        <f>IF([1]!Table_1[[#This Row],[연도]]=2019,1,0)</f>
        <v>0</v>
      </c>
      <c r="S5064" s="14">
        <f>IF([1]!Table_1[[#This Row],[연도]]=2020,1,0)</f>
        <v>0</v>
      </c>
      <c r="T5064" s="14">
        <f>IF([1]!Table_1[[#This Row],[연도]]=2021,1,0)</f>
        <v>1</v>
      </c>
      <c r="U5064" s="14">
        <f>IF([1]!Table_1[[#This Row],[연도]]=2022,1,0)</f>
        <v>0</v>
      </c>
      <c r="V5064" s="14">
        <f>IF([1]!Table_1[[#This Row],[연도]]=2023,1,0)</f>
        <v>0</v>
      </c>
      <c r="W5064" s="10">
        <v>0.36</v>
      </c>
      <c r="X5064" s="10">
        <f>Y5064/1000000000000</f>
        <v>0.12446757719</v>
      </c>
      <c r="Y5064" s="14">
        <f>[1]!Table_1[[#This Row],[주가]]*[1]!Table_1[[#This Row],[기말주식수]]</f>
        <v>124467577190</v>
      </c>
      <c r="Z5064" s="14">
        <f>AA5064/10</f>
        <v>-5.0768066577459212</v>
      </c>
      <c r="AA5064" s="14">
        <f>[1]!Table_1[[#This Row],[시가총액]]/[1]!Table_1[[#This Row],[당기순이익(세후영업이익)]]</f>
        <v>-50.768066577459209</v>
      </c>
      <c r="AB5064" s="10">
        <v>660930515</v>
      </c>
    </row>
    <row r="5065" spans="1:28" ht="19.2">
      <c r="A5065" s="12">
        <v>5064</v>
      </c>
      <c r="B5065" s="12">
        <v>72470</v>
      </c>
      <c r="C5065" s="13" t="s">
        <v>820</v>
      </c>
      <c r="D5065" s="13" t="s">
        <v>20</v>
      </c>
      <c r="E5065" s="12">
        <v>2022</v>
      </c>
      <c r="F5065" s="12">
        <v>-4.6420000000000003</v>
      </c>
      <c r="G5065" s="15">
        <f>([1]!Table_1[[#This Row],[총자산]]-[1]!Table_1[[#This Row],[장부가치 자기자본]]+[1]!Table_1[[#This Row],[시가총액]])/[1]!Table_1[[#This Row],[총자산]]</f>
        <v>0.73848751149207348</v>
      </c>
      <c r="H5065" s="14">
        <f>I5065/100000000000</f>
        <v>-0.19804367631</v>
      </c>
      <c r="I5065" s="12">
        <v>-19804367631</v>
      </c>
      <c r="J5065" s="12">
        <v>-0.02</v>
      </c>
      <c r="K5065" s="10">
        <f>L5065/1000000000000</f>
        <v>0.49552237528800003</v>
      </c>
      <c r="L5065" s="12">
        <v>495522375288</v>
      </c>
      <c r="M5065" s="12">
        <v>3.1</v>
      </c>
      <c r="N5065" s="12">
        <v>1</v>
      </c>
      <c r="O5065" s="15">
        <f>IF([1]!Table_1[[#This Row],[연도]]=2016,1,0)</f>
        <v>0</v>
      </c>
      <c r="P5065" s="15">
        <f>IF([1]!Table_1[[#This Row],[연도]]=2017,1,0)</f>
        <v>0</v>
      </c>
      <c r="Q5065" s="15">
        <f>IF([1]!Table_1[[#This Row],[연도]]=2018,1,0)</f>
        <v>0</v>
      </c>
      <c r="R5065" s="15">
        <f>IF([1]!Table_1[[#This Row],[연도]]=2019,1,0)</f>
        <v>0</v>
      </c>
      <c r="S5065" s="15">
        <f>IF([1]!Table_1[[#This Row],[연도]]=2020,1,0)</f>
        <v>0</v>
      </c>
      <c r="T5065" s="15">
        <f>IF([1]!Table_1[[#This Row],[연도]]=2021,1,0)</f>
        <v>0</v>
      </c>
      <c r="U5065" s="15">
        <f>IF([1]!Table_1[[#This Row],[연도]]=2022,1,0)</f>
        <v>1</v>
      </c>
      <c r="V5065" s="15">
        <f>IF([1]!Table_1[[#This Row],[연도]]=2023,1,0)</f>
        <v>0</v>
      </c>
      <c r="W5065" s="12">
        <v>0.85</v>
      </c>
      <c r="X5065" s="10">
        <f>Y5065/1000000000000</f>
        <v>8.0554509364999999E-2</v>
      </c>
      <c r="Y5065" s="15">
        <f>[1]!Table_1[[#This Row],[주가]]*[1]!Table_1[[#This Row],[기말주식수]]</f>
        <v>80554509365</v>
      </c>
      <c r="Z5065" s="14">
        <f>AA5065/10</f>
        <v>-0.40675123218227432</v>
      </c>
      <c r="AA5065" s="15">
        <f>[1]!Table_1[[#This Row],[시가총액]]/[1]!Table_1[[#This Row],[당기순이익(세후영업이익)]]</f>
        <v>-4.0675123218227434</v>
      </c>
      <c r="AB5065" s="12">
        <v>849767805</v>
      </c>
    </row>
    <row r="5066" spans="1:28" ht="19.2">
      <c r="A5066" s="10">
        <v>5065</v>
      </c>
      <c r="B5066" s="10">
        <v>72470</v>
      </c>
      <c r="C5066" s="11" t="s">
        <v>820</v>
      </c>
      <c r="D5066" s="11" t="s">
        <v>20</v>
      </c>
      <c r="E5066" s="10">
        <v>2023</v>
      </c>
      <c r="F5066" s="10">
        <v>6.2220000000000004</v>
      </c>
      <c r="G5066" s="14">
        <f>([1]!Table_1[[#This Row],[총자산]]-[1]!Table_1[[#This Row],[장부가치 자기자본]]+[1]!Table_1[[#This Row],[시가총액]])/[1]!Table_1[[#This Row],[총자산]]</f>
        <v>0.72821468502752229</v>
      </c>
      <c r="H5066" s="14">
        <f>I5066/100000000000</f>
        <v>0.21263010300999999</v>
      </c>
      <c r="I5066" s="10">
        <v>21263010301</v>
      </c>
      <c r="J5066" s="10">
        <v>19.14</v>
      </c>
      <c r="K5066" s="10">
        <f>L5066/1000000000000</f>
        <v>0.57527352840000001</v>
      </c>
      <c r="L5066" s="10">
        <v>575273528400</v>
      </c>
      <c r="M5066" s="10">
        <v>3.21</v>
      </c>
      <c r="N5066" s="10">
        <v>1</v>
      </c>
      <c r="O5066" s="14">
        <f>IF([1]!Table_1[[#This Row],[연도]]=2016,1,0)</f>
        <v>0</v>
      </c>
      <c r="P5066" s="14">
        <f>IF([1]!Table_1[[#This Row],[연도]]=2017,1,0)</f>
        <v>0</v>
      </c>
      <c r="Q5066" s="14">
        <f>IF([1]!Table_1[[#This Row],[연도]]=2018,1,0)</f>
        <v>0</v>
      </c>
      <c r="R5066" s="14">
        <f>IF([1]!Table_1[[#This Row],[연도]]=2019,1,0)</f>
        <v>0</v>
      </c>
      <c r="S5066" s="14">
        <f>IF([1]!Table_1[[#This Row],[연도]]=2020,1,0)</f>
        <v>0</v>
      </c>
      <c r="T5066" s="14">
        <f>IF([1]!Table_1[[#This Row],[연도]]=2021,1,0)</f>
        <v>0</v>
      </c>
      <c r="U5066" s="14">
        <f>IF([1]!Table_1[[#This Row],[연도]]=2022,1,0)</f>
        <v>0</v>
      </c>
      <c r="V5066" s="14">
        <f>IF([1]!Table_1[[#This Row],[연도]]=2023,1,0)</f>
        <v>1</v>
      </c>
      <c r="W5066" s="10">
        <v>0.89</v>
      </c>
      <c r="X5066" s="10">
        <f>Y5066/1000000000000</f>
        <v>6.6294566910000005E-2</v>
      </c>
      <c r="Y5066" s="14">
        <f>[1]!Table_1[[#This Row],[주가]]*[1]!Table_1[[#This Row],[기말주식수]]</f>
        <v>66294566910</v>
      </c>
      <c r="Z5066" s="14">
        <f>AA5066/10</f>
        <v>0.31178354321204538</v>
      </c>
      <c r="AA5066" s="14">
        <f>[1]!Table_1[[#This Row],[시가총액]]/[1]!Table_1[[#This Row],[당기순이익(세후영업이익)]]</f>
        <v>3.117835432120454</v>
      </c>
      <c r="AB5066" s="10">
        <v>944186450</v>
      </c>
    </row>
    <row r="5067" spans="1:28" ht="19.2">
      <c r="A5067" s="12">
        <v>5066</v>
      </c>
      <c r="B5067" s="12">
        <v>72710</v>
      </c>
      <c r="C5067" s="13" t="s">
        <v>821</v>
      </c>
      <c r="D5067" s="13" t="s">
        <v>6</v>
      </c>
      <c r="E5067" s="12">
        <v>2016</v>
      </c>
      <c r="F5067" s="12">
        <v>11.683</v>
      </c>
      <c r="G5067" s="15">
        <f>([1]!Table_1[[#This Row],[총자산]]-[1]!Table_1[[#This Row],[장부가치 자기자본]]+[1]!Table_1[[#This Row],[시가총액]])/[1]!Table_1[[#This Row],[총자산]]</f>
        <v>0.75882613651771336</v>
      </c>
      <c r="H5067" s="14">
        <f>I5067/100000000000</f>
        <v>0.86852708251999999</v>
      </c>
      <c r="I5067" s="12">
        <v>86852708252</v>
      </c>
      <c r="J5067" s="12">
        <v>8.0399999999999991</v>
      </c>
      <c r="K5067" s="10">
        <f>L5067/1000000000000</f>
        <v>0.49782756853299998</v>
      </c>
      <c r="L5067" s="12">
        <v>497827568533</v>
      </c>
      <c r="M5067" s="12">
        <v>3.57</v>
      </c>
      <c r="N5067" s="12">
        <v>1</v>
      </c>
      <c r="O5067" s="15">
        <f>IF([1]!Table_1[[#This Row],[연도]]=2016,1,0)</f>
        <v>1</v>
      </c>
      <c r="P5067" s="15">
        <f>IF([1]!Table_1[[#This Row],[연도]]=2017,1,0)</f>
        <v>0</v>
      </c>
      <c r="Q5067" s="15">
        <f>IF([1]!Table_1[[#This Row],[연도]]=2018,1,0)</f>
        <v>0</v>
      </c>
      <c r="R5067" s="15">
        <f>IF([1]!Table_1[[#This Row],[연도]]=2019,1,0)</f>
        <v>0</v>
      </c>
      <c r="S5067" s="15">
        <f>IF([1]!Table_1[[#This Row],[연도]]=2020,1,0)</f>
        <v>0</v>
      </c>
      <c r="T5067" s="15">
        <f>IF([1]!Table_1[[#This Row],[연도]]=2021,1,0)</f>
        <v>0</v>
      </c>
      <c r="U5067" s="15">
        <f>IF([1]!Table_1[[#This Row],[연도]]=2022,1,0)</f>
        <v>0</v>
      </c>
      <c r="V5067" s="15">
        <f>IF([1]!Table_1[[#This Row],[연도]]=2023,1,0)</f>
        <v>0</v>
      </c>
      <c r="W5067" s="12">
        <v>1.3</v>
      </c>
      <c r="X5067" s="10">
        <f>Y5067/1000000000000</f>
        <v>0.55885369500000004</v>
      </c>
      <c r="Y5067" s="15">
        <f>[1]!Table_1[[#This Row],[주가]]*[1]!Table_1[[#This Row],[기말주식수]]</f>
        <v>558853695000</v>
      </c>
      <c r="Z5067" s="14">
        <f>AA5067/10</f>
        <v>0.64344993523806548</v>
      </c>
      <c r="AA5067" s="15">
        <f>[1]!Table_1[[#This Row],[시가총액]]/[1]!Table_1[[#This Row],[당기순이익(세후영업이익)]]</f>
        <v>6.4344993523806551</v>
      </c>
      <c r="AB5067" s="12">
        <v>9275528000</v>
      </c>
    </row>
    <row r="5068" spans="1:28" ht="19.2">
      <c r="A5068" s="10">
        <v>5067</v>
      </c>
      <c r="B5068" s="10">
        <v>72710</v>
      </c>
      <c r="C5068" s="11" t="s">
        <v>821</v>
      </c>
      <c r="D5068" s="11" t="s">
        <v>6</v>
      </c>
      <c r="E5068" s="10">
        <v>2017</v>
      </c>
      <c r="F5068" s="10">
        <v>22.791</v>
      </c>
      <c r="G5068" s="14">
        <f>([1]!Table_1[[#This Row],[총자산]]-[1]!Table_1[[#This Row],[장부가치 자기자본]]+[1]!Table_1[[#This Row],[시가총액]])/[1]!Table_1[[#This Row],[총자산]]</f>
        <v>0.70990796727417604</v>
      </c>
      <c r="H5068" s="14">
        <f>I5068/100000000000</f>
        <v>0.47059611454</v>
      </c>
      <c r="I5068" s="10">
        <v>47059611454</v>
      </c>
      <c r="J5068" s="10">
        <v>-2.27</v>
      </c>
      <c r="K5068" s="10">
        <f>L5068/1000000000000</f>
        <v>0.49661543117500001</v>
      </c>
      <c r="L5068" s="10">
        <v>496615431175</v>
      </c>
      <c r="M5068" s="10">
        <v>4.03</v>
      </c>
      <c r="N5068" s="10">
        <v>1</v>
      </c>
      <c r="O5068" s="14">
        <f>IF([1]!Table_1[[#This Row],[연도]]=2016,1,0)</f>
        <v>0</v>
      </c>
      <c r="P5068" s="14">
        <f>IF([1]!Table_1[[#This Row],[연도]]=2017,1,0)</f>
        <v>1</v>
      </c>
      <c r="Q5068" s="14">
        <f>IF([1]!Table_1[[#This Row],[연도]]=2018,1,0)</f>
        <v>0</v>
      </c>
      <c r="R5068" s="14">
        <f>IF([1]!Table_1[[#This Row],[연도]]=2019,1,0)</f>
        <v>0</v>
      </c>
      <c r="S5068" s="14">
        <f>IF([1]!Table_1[[#This Row],[연도]]=2020,1,0)</f>
        <v>0</v>
      </c>
      <c r="T5068" s="14">
        <f>IF([1]!Table_1[[#This Row],[연도]]=2021,1,0)</f>
        <v>0</v>
      </c>
      <c r="U5068" s="14">
        <f>IF([1]!Table_1[[#This Row],[연도]]=2022,1,0)</f>
        <v>0</v>
      </c>
      <c r="V5068" s="14">
        <f>IF([1]!Table_1[[#This Row],[연도]]=2023,1,0)</f>
        <v>0</v>
      </c>
      <c r="W5068" s="10">
        <v>0.75</v>
      </c>
      <c r="X5068" s="10">
        <f>Y5068/1000000000000</f>
        <v>0.53102695499999997</v>
      </c>
      <c r="Y5068" s="14">
        <f>[1]!Table_1[[#This Row],[주가]]*[1]!Table_1[[#This Row],[기말주식수]]</f>
        <v>531026955000</v>
      </c>
      <c r="Z5068" s="14">
        <f>AA5068/10</f>
        <v>1.1284133859011356</v>
      </c>
      <c r="AA5068" s="14">
        <f>[1]!Table_1[[#This Row],[시가총액]]/[1]!Table_1[[#This Row],[당기순이익(세후영업이익)]]</f>
        <v>11.284133859011355</v>
      </c>
      <c r="AB5068" s="10">
        <v>9275528000</v>
      </c>
    </row>
    <row r="5069" spans="1:28" ht="19.2">
      <c r="A5069" s="12">
        <v>5068</v>
      </c>
      <c r="B5069" s="12">
        <v>72710</v>
      </c>
      <c r="C5069" s="13" t="s">
        <v>821</v>
      </c>
      <c r="D5069" s="13" t="s">
        <v>6</v>
      </c>
      <c r="E5069" s="12">
        <v>2018</v>
      </c>
      <c r="F5069" s="12">
        <v>19.832000000000001</v>
      </c>
      <c r="G5069" s="15">
        <f>([1]!Table_1[[#This Row],[총자산]]-[1]!Table_1[[#This Row],[장부가치 자기자본]]+[1]!Table_1[[#This Row],[시가총액]])/[1]!Table_1[[#This Row],[총자산]]</f>
        <v>0.52150710970093561</v>
      </c>
      <c r="H5069" s="14">
        <f>I5069/100000000000</f>
        <v>0.41106516043000002</v>
      </c>
      <c r="I5069" s="12">
        <v>41106516043</v>
      </c>
      <c r="J5069" s="12">
        <v>4.32</v>
      </c>
      <c r="K5069" s="10">
        <f>L5069/1000000000000</f>
        <v>0.54324259550200005</v>
      </c>
      <c r="L5069" s="12">
        <v>543242595502</v>
      </c>
      <c r="M5069" s="12">
        <v>4.3</v>
      </c>
      <c r="N5069" s="12">
        <v>1</v>
      </c>
      <c r="O5069" s="15">
        <f>IF([1]!Table_1[[#This Row],[연도]]=2016,1,0)</f>
        <v>0</v>
      </c>
      <c r="P5069" s="15">
        <f>IF([1]!Table_1[[#This Row],[연도]]=2017,1,0)</f>
        <v>0</v>
      </c>
      <c r="Q5069" s="15">
        <f>IF([1]!Table_1[[#This Row],[연도]]=2018,1,0)</f>
        <v>1</v>
      </c>
      <c r="R5069" s="15">
        <f>IF([1]!Table_1[[#This Row],[연도]]=2019,1,0)</f>
        <v>0</v>
      </c>
      <c r="S5069" s="15">
        <f>IF([1]!Table_1[[#This Row],[연도]]=2020,1,0)</f>
        <v>0</v>
      </c>
      <c r="T5069" s="15">
        <f>IF([1]!Table_1[[#This Row],[연도]]=2021,1,0)</f>
        <v>0</v>
      </c>
      <c r="U5069" s="15">
        <f>IF([1]!Table_1[[#This Row],[연도]]=2022,1,0)</f>
        <v>0</v>
      </c>
      <c r="V5069" s="15">
        <f>IF([1]!Table_1[[#This Row],[연도]]=2023,1,0)</f>
        <v>0</v>
      </c>
      <c r="W5069" s="12">
        <v>1.01</v>
      </c>
      <c r="X5069" s="10">
        <f>Y5069/1000000000000</f>
        <v>0.32418152099999997</v>
      </c>
      <c r="Y5069" s="15">
        <f>[1]!Table_1[[#This Row],[주가]]*[1]!Table_1[[#This Row],[기말주식수]]</f>
        <v>324181521000</v>
      </c>
      <c r="Z5069" s="14">
        <f>AA5069/10</f>
        <v>0.7886377932415527</v>
      </c>
      <c r="AA5069" s="15">
        <f>[1]!Table_1[[#This Row],[시가총액]]/[1]!Table_1[[#This Row],[당기순이익(세후영업이익)]]</f>
        <v>7.8863779324155265</v>
      </c>
      <c r="AB5069" s="12">
        <v>9275528000</v>
      </c>
    </row>
    <row r="5070" spans="1:28" ht="19.2">
      <c r="A5070" s="10">
        <v>5069</v>
      </c>
      <c r="B5070" s="10">
        <v>72710</v>
      </c>
      <c r="C5070" s="11" t="s">
        <v>821</v>
      </c>
      <c r="D5070" s="11" t="s">
        <v>6</v>
      </c>
      <c r="E5070" s="10">
        <v>2019</v>
      </c>
      <c r="F5070" s="10">
        <v>25.327999999999999</v>
      </c>
      <c r="G5070" s="14">
        <f>([1]!Table_1[[#This Row],[총자산]]-[1]!Table_1[[#This Row],[장부가치 자기자본]]+[1]!Table_1[[#This Row],[시가총액]])/[1]!Table_1[[#This Row],[총자산]]</f>
        <v>0.54126847645459997</v>
      </c>
      <c r="H5070" s="14">
        <f>I5070/100000000000</f>
        <v>0.41256827201000001</v>
      </c>
      <c r="I5070" s="10">
        <v>41256827201</v>
      </c>
      <c r="J5070" s="10">
        <v>1.81</v>
      </c>
      <c r="K5070" s="10">
        <f>L5070/1000000000000</f>
        <v>0.53668727195499999</v>
      </c>
      <c r="L5070" s="10">
        <v>536687271955</v>
      </c>
      <c r="M5070" s="10">
        <v>4.1399999999999997</v>
      </c>
      <c r="N5070" s="10">
        <v>1</v>
      </c>
      <c r="O5070" s="14">
        <f>IF([1]!Table_1[[#This Row],[연도]]=2016,1,0)</f>
        <v>0</v>
      </c>
      <c r="P5070" s="14">
        <f>IF([1]!Table_1[[#This Row],[연도]]=2017,1,0)</f>
        <v>0</v>
      </c>
      <c r="Q5070" s="14">
        <f>IF([1]!Table_1[[#This Row],[연도]]=2018,1,0)</f>
        <v>0</v>
      </c>
      <c r="R5070" s="14">
        <f>IF([1]!Table_1[[#This Row],[연도]]=2019,1,0)</f>
        <v>1</v>
      </c>
      <c r="S5070" s="14">
        <f>IF([1]!Table_1[[#This Row],[연도]]=2020,1,0)</f>
        <v>0</v>
      </c>
      <c r="T5070" s="14">
        <f>IF([1]!Table_1[[#This Row],[연도]]=2021,1,0)</f>
        <v>0</v>
      </c>
      <c r="U5070" s="14">
        <f>IF([1]!Table_1[[#This Row],[연도]]=2022,1,0)</f>
        <v>0</v>
      </c>
      <c r="V5070" s="14">
        <f>IF([1]!Table_1[[#This Row],[연도]]=2023,1,0)</f>
        <v>0</v>
      </c>
      <c r="W5070" s="10">
        <v>1.05</v>
      </c>
      <c r="X5070" s="10">
        <f>Y5070/1000000000000</f>
        <v>0.36406651499999998</v>
      </c>
      <c r="Y5070" s="14">
        <f>[1]!Table_1[[#This Row],[주가]]*[1]!Table_1[[#This Row],[기말주식수]]</f>
        <v>364066515000</v>
      </c>
      <c r="Z5070" s="14">
        <f>AA5070/10</f>
        <v>0.88243944020779086</v>
      </c>
      <c r="AA5070" s="14">
        <f>[1]!Table_1[[#This Row],[시가총액]]/[1]!Table_1[[#This Row],[당기순이익(세후영업이익)]]</f>
        <v>8.8243944020779086</v>
      </c>
      <c r="AB5070" s="10">
        <v>9275528000</v>
      </c>
    </row>
    <row r="5071" spans="1:28" ht="19.2">
      <c r="A5071" s="12">
        <v>5070</v>
      </c>
      <c r="B5071" s="12">
        <v>72710</v>
      </c>
      <c r="C5071" s="13" t="s">
        <v>821</v>
      </c>
      <c r="D5071" s="13" t="s">
        <v>6</v>
      </c>
      <c r="E5071" s="12">
        <v>2020</v>
      </c>
      <c r="F5071" s="12">
        <v>13.55</v>
      </c>
      <c r="G5071" s="15">
        <f>([1]!Table_1[[#This Row],[총자산]]-[1]!Table_1[[#This Row],[장부가치 자기자본]]+[1]!Table_1[[#This Row],[시가총액]])/[1]!Table_1[[#This Row],[총자산]]</f>
        <v>0.50762911818774314</v>
      </c>
      <c r="H5071" s="14">
        <f>I5071/100000000000</f>
        <v>0.74003515343000004</v>
      </c>
      <c r="I5071" s="12">
        <v>74003515343</v>
      </c>
      <c r="J5071" s="12">
        <v>2.6</v>
      </c>
      <c r="K5071" s="10">
        <f>L5071/1000000000000</f>
        <v>0.58357473359400003</v>
      </c>
      <c r="L5071" s="12">
        <v>583574733594</v>
      </c>
      <c r="M5071" s="12">
        <v>4.17</v>
      </c>
      <c r="N5071" s="12">
        <v>1</v>
      </c>
      <c r="O5071" s="15">
        <f>IF([1]!Table_1[[#This Row],[연도]]=2016,1,0)</f>
        <v>0</v>
      </c>
      <c r="P5071" s="15">
        <f>IF([1]!Table_1[[#This Row],[연도]]=2017,1,0)</f>
        <v>0</v>
      </c>
      <c r="Q5071" s="15">
        <f>IF([1]!Table_1[[#This Row],[연도]]=2018,1,0)</f>
        <v>0</v>
      </c>
      <c r="R5071" s="15">
        <f>IF([1]!Table_1[[#This Row],[연도]]=2019,1,0)</f>
        <v>0</v>
      </c>
      <c r="S5071" s="15">
        <f>IF([1]!Table_1[[#This Row],[연도]]=2020,1,0)</f>
        <v>1</v>
      </c>
      <c r="T5071" s="15">
        <f>IF([1]!Table_1[[#This Row],[연도]]=2021,1,0)</f>
        <v>0</v>
      </c>
      <c r="U5071" s="15">
        <f>IF([1]!Table_1[[#This Row],[연도]]=2022,1,0)</f>
        <v>0</v>
      </c>
      <c r="V5071" s="15">
        <f>IF([1]!Table_1[[#This Row],[연도]]=2023,1,0)</f>
        <v>0</v>
      </c>
      <c r="W5071" s="12">
        <v>1.04</v>
      </c>
      <c r="X5071" s="10">
        <f>Y5071/1000000000000</f>
        <v>0.35896494600000001</v>
      </c>
      <c r="Y5071" s="15">
        <f>[1]!Table_1[[#This Row],[주가]]*[1]!Table_1[[#This Row],[기말주식수]]</f>
        <v>358964946000</v>
      </c>
      <c r="Z5071" s="14">
        <f>AA5071/10</f>
        <v>0.48506472204222728</v>
      </c>
      <c r="AA5071" s="15">
        <f>[1]!Table_1[[#This Row],[시가총액]]/[1]!Table_1[[#This Row],[당기순이익(세후영업이익)]]</f>
        <v>4.8506472204222728</v>
      </c>
      <c r="AB5071" s="12">
        <v>9275528000</v>
      </c>
    </row>
    <row r="5072" spans="1:28" ht="19.2">
      <c r="A5072" s="10">
        <v>5071</v>
      </c>
      <c r="B5072" s="10">
        <v>72710</v>
      </c>
      <c r="C5072" s="11" t="s">
        <v>821</v>
      </c>
      <c r="D5072" s="11" t="s">
        <v>6</v>
      </c>
      <c r="E5072" s="10">
        <v>2021</v>
      </c>
      <c r="F5072" s="10">
        <v>18.867000000000001</v>
      </c>
      <c r="G5072" s="14">
        <f>([1]!Table_1[[#This Row],[총자산]]-[1]!Table_1[[#This Row],[장부가치 자기자본]]+[1]!Table_1[[#This Row],[시가총액]])/[1]!Table_1[[#This Row],[총자산]]</f>
        <v>0.48265061486156063</v>
      </c>
      <c r="H5072" s="14">
        <f>I5072/100000000000</f>
        <v>0.55765471353999996</v>
      </c>
      <c r="I5072" s="10">
        <v>55765471354</v>
      </c>
      <c r="J5072" s="10">
        <v>6.45</v>
      </c>
      <c r="K5072" s="10">
        <f>L5072/1000000000000</f>
        <v>0.64149558562800002</v>
      </c>
      <c r="L5072" s="10">
        <v>641495585628</v>
      </c>
      <c r="M5072" s="10">
        <v>2.08</v>
      </c>
      <c r="N5072" s="10">
        <v>1</v>
      </c>
      <c r="O5072" s="14">
        <f>IF([1]!Table_1[[#This Row],[연도]]=2016,1,0)</f>
        <v>0</v>
      </c>
      <c r="P5072" s="14">
        <f>IF([1]!Table_1[[#This Row],[연도]]=2017,1,0)</f>
        <v>0</v>
      </c>
      <c r="Q5072" s="14">
        <f>IF([1]!Table_1[[#This Row],[연도]]=2018,1,0)</f>
        <v>0</v>
      </c>
      <c r="R5072" s="14">
        <f>IF([1]!Table_1[[#This Row],[연도]]=2019,1,0)</f>
        <v>0</v>
      </c>
      <c r="S5072" s="14">
        <f>IF([1]!Table_1[[#This Row],[연도]]=2020,1,0)</f>
        <v>0</v>
      </c>
      <c r="T5072" s="14">
        <f>IF([1]!Table_1[[#This Row],[연도]]=2021,1,0)</f>
        <v>1</v>
      </c>
      <c r="U5072" s="14">
        <f>IF([1]!Table_1[[#This Row],[연도]]=2022,1,0)</f>
        <v>0</v>
      </c>
      <c r="V5072" s="14">
        <f>IF([1]!Table_1[[#This Row],[연도]]=2023,1,0)</f>
        <v>0</v>
      </c>
      <c r="W5072" s="10">
        <v>1.34</v>
      </c>
      <c r="X5072" s="10">
        <f>Y5072/1000000000000</f>
        <v>0.35154448199999999</v>
      </c>
      <c r="Y5072" s="14">
        <f>[1]!Table_1[[#This Row],[주가]]*[1]!Table_1[[#This Row],[기말주식수]]</f>
        <v>351544482000</v>
      </c>
      <c r="Z5072" s="14">
        <f>AA5072/10</f>
        <v>0.63039811816238522</v>
      </c>
      <c r="AA5072" s="14">
        <f>[1]!Table_1[[#This Row],[시가총액]]/[1]!Table_1[[#This Row],[당기순이익(세후영업이익)]]</f>
        <v>6.3039811816238522</v>
      </c>
      <c r="AB5072" s="10">
        <v>9275528000</v>
      </c>
    </row>
    <row r="5073" spans="1:28" ht="19.2">
      <c r="A5073" s="12">
        <v>5072</v>
      </c>
      <c r="B5073" s="12">
        <v>72710</v>
      </c>
      <c r="C5073" s="13" t="s">
        <v>821</v>
      </c>
      <c r="D5073" s="13" t="s">
        <v>6</v>
      </c>
      <c r="E5073" s="12">
        <v>2022</v>
      </c>
      <c r="F5073" s="12">
        <v>33.896000000000001</v>
      </c>
      <c r="G5073" s="15">
        <f>([1]!Table_1[[#This Row],[총자산]]-[1]!Table_1[[#This Row],[장부가치 자기자본]]+[1]!Table_1[[#This Row],[시가총액]])/[1]!Table_1[[#This Row],[총자산]]</f>
        <v>0.44652126324700786</v>
      </c>
      <c r="H5073" s="14">
        <f>I5073/100000000000</f>
        <v>0.52812907520999997</v>
      </c>
      <c r="I5073" s="12">
        <v>52812907521</v>
      </c>
      <c r="J5073" s="12">
        <v>4.55</v>
      </c>
      <c r="K5073" s="10">
        <f>L5073/1000000000000</f>
        <v>0.67457920140799998</v>
      </c>
      <c r="L5073" s="12">
        <v>674579201408</v>
      </c>
      <c r="M5073" s="12">
        <v>2.16</v>
      </c>
      <c r="N5073" s="12">
        <v>1</v>
      </c>
      <c r="O5073" s="15">
        <f>IF([1]!Table_1[[#This Row],[연도]]=2016,1,0)</f>
        <v>0</v>
      </c>
      <c r="P5073" s="15">
        <f>IF([1]!Table_1[[#This Row],[연도]]=2017,1,0)</f>
        <v>0</v>
      </c>
      <c r="Q5073" s="15">
        <f>IF([1]!Table_1[[#This Row],[연도]]=2018,1,0)</f>
        <v>0</v>
      </c>
      <c r="R5073" s="15">
        <f>IF([1]!Table_1[[#This Row],[연도]]=2019,1,0)</f>
        <v>0</v>
      </c>
      <c r="S5073" s="15">
        <f>IF([1]!Table_1[[#This Row],[연도]]=2020,1,0)</f>
        <v>0</v>
      </c>
      <c r="T5073" s="15">
        <f>IF([1]!Table_1[[#This Row],[연도]]=2021,1,0)</f>
        <v>0</v>
      </c>
      <c r="U5073" s="15">
        <f>IF([1]!Table_1[[#This Row],[연도]]=2022,1,0)</f>
        <v>1</v>
      </c>
      <c r="V5073" s="15">
        <f>IF([1]!Table_1[[#This Row],[연도]]=2023,1,0)</f>
        <v>0</v>
      </c>
      <c r="W5073" s="12">
        <v>1.62</v>
      </c>
      <c r="X5073" s="10">
        <f>Y5073/1000000000000</f>
        <v>0.308413035</v>
      </c>
      <c r="Y5073" s="15">
        <f>[1]!Table_1[[#This Row],[주가]]*[1]!Table_1[[#This Row],[기말주식수]]</f>
        <v>308413035000</v>
      </c>
      <c r="Z5073" s="14">
        <f>AA5073/10</f>
        <v>0.58397283822589341</v>
      </c>
      <c r="AA5073" s="15">
        <f>[1]!Table_1[[#This Row],[시가총액]]/[1]!Table_1[[#This Row],[당기순이익(세후영업이익)]]</f>
        <v>5.8397283822589339</v>
      </c>
      <c r="AB5073" s="12">
        <v>11594475000</v>
      </c>
    </row>
    <row r="5074" spans="1:28" ht="19.2">
      <c r="A5074" s="10">
        <v>5073</v>
      </c>
      <c r="B5074" s="10">
        <v>72710</v>
      </c>
      <c r="C5074" s="11" t="s">
        <v>821</v>
      </c>
      <c r="D5074" s="11" t="s">
        <v>6</v>
      </c>
      <c r="E5074" s="10">
        <v>2023</v>
      </c>
      <c r="F5074" s="10">
        <v>17.236999999999998</v>
      </c>
      <c r="G5074" s="14">
        <f>([1]!Table_1[[#This Row],[총자산]]-[1]!Table_1[[#This Row],[장부가치 자기자본]]+[1]!Table_1[[#This Row],[시가총액]])/[1]!Table_1[[#This Row],[총자산]]</f>
        <v>0.45267854876896579</v>
      </c>
      <c r="H5074" s="14">
        <f>I5074/100000000000</f>
        <v>0.75309845520999996</v>
      </c>
      <c r="I5074" s="10">
        <v>75309845521</v>
      </c>
      <c r="J5074" s="10">
        <v>8.35</v>
      </c>
      <c r="K5074" s="10">
        <f>L5074/1000000000000</f>
        <v>0.76949637179399999</v>
      </c>
      <c r="L5074" s="10">
        <v>769496371794</v>
      </c>
      <c r="M5074" s="10">
        <v>2.0499999999999998</v>
      </c>
      <c r="N5074" s="10">
        <v>1</v>
      </c>
      <c r="O5074" s="14">
        <f>IF([1]!Table_1[[#This Row],[연도]]=2016,1,0)</f>
        <v>0</v>
      </c>
      <c r="P5074" s="14">
        <f>IF([1]!Table_1[[#This Row],[연도]]=2017,1,0)</f>
        <v>0</v>
      </c>
      <c r="Q5074" s="14">
        <f>IF([1]!Table_1[[#This Row],[연도]]=2018,1,0)</f>
        <v>0</v>
      </c>
      <c r="R5074" s="14">
        <f>IF([1]!Table_1[[#This Row],[연도]]=2019,1,0)</f>
        <v>0</v>
      </c>
      <c r="S5074" s="14">
        <f>IF([1]!Table_1[[#This Row],[연도]]=2020,1,0)</f>
        <v>0</v>
      </c>
      <c r="T5074" s="14">
        <f>IF([1]!Table_1[[#This Row],[연도]]=2021,1,0)</f>
        <v>0</v>
      </c>
      <c r="U5074" s="14">
        <f>IF([1]!Table_1[[#This Row],[연도]]=2022,1,0)</f>
        <v>0</v>
      </c>
      <c r="V5074" s="14">
        <f>IF([1]!Table_1[[#This Row],[연도]]=2023,1,0)</f>
        <v>1</v>
      </c>
      <c r="W5074" s="10">
        <v>0.34</v>
      </c>
      <c r="X5074" s="10">
        <f>Y5074/1000000000000</f>
        <v>0.30052879199999999</v>
      </c>
      <c r="Y5074" s="14">
        <f>[1]!Table_1[[#This Row],[주가]]*[1]!Table_1[[#This Row],[기말주식수]]</f>
        <v>300528792000</v>
      </c>
      <c r="Z5074" s="14">
        <f>AA5074/10</f>
        <v>0.39905644464002804</v>
      </c>
      <c r="AA5074" s="14">
        <f>[1]!Table_1[[#This Row],[시가총액]]/[1]!Table_1[[#This Row],[당기순이익(세후영업이익)]]</f>
        <v>3.9905644464002803</v>
      </c>
      <c r="AB5074" s="10">
        <v>11594475000</v>
      </c>
    </row>
    <row r="5075" spans="1:28" ht="19.2">
      <c r="A5075" s="12">
        <v>5074</v>
      </c>
      <c r="B5075" s="12">
        <v>72870</v>
      </c>
      <c r="C5075" s="13" t="s">
        <v>822</v>
      </c>
      <c r="D5075" s="13" t="s">
        <v>20</v>
      </c>
      <c r="E5075" s="12">
        <v>2016</v>
      </c>
      <c r="F5075" s="12">
        <v>-165.86500000000001</v>
      </c>
      <c r="G5075" s="15">
        <f>([1]!Table_1[[#This Row],[총자산]]-[1]!Table_1[[#This Row],[장부가치 자기자본]]+[1]!Table_1[[#This Row],[시가총액]])/[1]!Table_1[[#This Row],[총자산]]</f>
        <v>0.34439744233926395</v>
      </c>
      <c r="H5075" s="14">
        <f>I5075/100000000000</f>
        <v>-2.666683945E-2</v>
      </c>
      <c r="I5075" s="12">
        <v>-2666683945</v>
      </c>
      <c r="J5075" s="12">
        <v>1.59</v>
      </c>
      <c r="K5075" s="10">
        <f>L5075/1000000000000</f>
        <v>0.15022040779500001</v>
      </c>
      <c r="L5075" s="12">
        <v>150220407795</v>
      </c>
      <c r="M5075" s="12">
        <v>9.36</v>
      </c>
      <c r="N5075" s="12">
        <v>1</v>
      </c>
      <c r="O5075" s="15">
        <f>IF([1]!Table_1[[#This Row],[연도]]=2016,1,0)</f>
        <v>1</v>
      </c>
      <c r="P5075" s="15">
        <f>IF([1]!Table_1[[#This Row],[연도]]=2017,1,0)</f>
        <v>0</v>
      </c>
      <c r="Q5075" s="15">
        <f>IF([1]!Table_1[[#This Row],[연도]]=2018,1,0)</f>
        <v>0</v>
      </c>
      <c r="R5075" s="15">
        <f>IF([1]!Table_1[[#This Row],[연도]]=2019,1,0)</f>
        <v>0</v>
      </c>
      <c r="S5075" s="15">
        <f>IF([1]!Table_1[[#This Row],[연도]]=2020,1,0)</f>
        <v>0</v>
      </c>
      <c r="T5075" s="15">
        <f>IF([1]!Table_1[[#This Row],[연도]]=2021,1,0)</f>
        <v>0</v>
      </c>
      <c r="U5075" s="15">
        <f>IF([1]!Table_1[[#This Row],[연도]]=2022,1,0)</f>
        <v>0</v>
      </c>
      <c r="V5075" s="15">
        <f>IF([1]!Table_1[[#This Row],[연도]]=2023,1,0)</f>
        <v>0</v>
      </c>
      <c r="W5075" s="12">
        <v>0.59</v>
      </c>
      <c r="X5075" s="10">
        <f>Y5075/1000000000000</f>
        <v>4.5540723648999998E-2</v>
      </c>
      <c r="Y5075" s="15">
        <f>[1]!Table_1[[#This Row],[주가]]*[1]!Table_1[[#This Row],[기말주식수]]</f>
        <v>45540723649</v>
      </c>
      <c r="Z5075" s="14">
        <f>AA5075/10</f>
        <v>-1.7077660715807099</v>
      </c>
      <c r="AA5075" s="15">
        <f>[1]!Table_1[[#This Row],[시가총액]]/[1]!Table_1[[#This Row],[당기순이익(세후영업이익)]]</f>
        <v>-17.077660715807099</v>
      </c>
      <c r="AB5075" s="12">
        <v>2766633800</v>
      </c>
    </row>
    <row r="5076" spans="1:28" ht="19.2">
      <c r="A5076" s="10">
        <v>5075</v>
      </c>
      <c r="B5076" s="10">
        <v>72870</v>
      </c>
      <c r="C5076" s="11" t="s">
        <v>822</v>
      </c>
      <c r="D5076" s="11" t="s">
        <v>20</v>
      </c>
      <c r="E5076" s="10">
        <v>2017</v>
      </c>
      <c r="F5076" s="10">
        <v>-78.552999999999997</v>
      </c>
      <c r="G5076" s="14">
        <f>([1]!Table_1[[#This Row],[총자산]]-[1]!Table_1[[#This Row],[장부가치 자기자본]]+[1]!Table_1[[#This Row],[시가총액]])/[1]!Table_1[[#This Row],[총자산]]</f>
        <v>0.32243027835391114</v>
      </c>
      <c r="H5076" s="14">
        <f>I5076/100000000000</f>
        <v>-0.13317737048</v>
      </c>
      <c r="I5076" s="10">
        <v>-13317737048</v>
      </c>
      <c r="J5076" s="10">
        <v>-6.22</v>
      </c>
      <c r="K5076" s="10">
        <f>L5076/1000000000000</f>
        <v>0.13208856803800001</v>
      </c>
      <c r="L5076" s="10">
        <v>132088568038</v>
      </c>
      <c r="M5076" s="10">
        <v>10.86</v>
      </c>
      <c r="N5076" s="10">
        <v>1</v>
      </c>
      <c r="O5076" s="14">
        <f>IF([1]!Table_1[[#This Row],[연도]]=2016,1,0)</f>
        <v>0</v>
      </c>
      <c r="P5076" s="14">
        <f>IF([1]!Table_1[[#This Row],[연도]]=2017,1,0)</f>
        <v>1</v>
      </c>
      <c r="Q5076" s="14">
        <f>IF([1]!Table_1[[#This Row],[연도]]=2018,1,0)</f>
        <v>0</v>
      </c>
      <c r="R5076" s="14">
        <f>IF([1]!Table_1[[#This Row],[연도]]=2019,1,0)</f>
        <v>0</v>
      </c>
      <c r="S5076" s="14">
        <f>IF([1]!Table_1[[#This Row],[연도]]=2020,1,0)</f>
        <v>0</v>
      </c>
      <c r="T5076" s="14">
        <f>IF([1]!Table_1[[#This Row],[연도]]=2021,1,0)</f>
        <v>0</v>
      </c>
      <c r="U5076" s="14">
        <f>IF([1]!Table_1[[#This Row],[연도]]=2022,1,0)</f>
        <v>0</v>
      </c>
      <c r="V5076" s="14">
        <f>IF([1]!Table_1[[#This Row],[연도]]=2023,1,0)</f>
        <v>0</v>
      </c>
      <c r="W5076" s="10">
        <v>0.7</v>
      </c>
      <c r="X5076" s="10">
        <f>Y5076/1000000000000</f>
        <v>4.2765466568000003E-2</v>
      </c>
      <c r="Y5076" s="14">
        <f>[1]!Table_1[[#This Row],[주가]]*[1]!Table_1[[#This Row],[기말주식수]]</f>
        <v>42765466568</v>
      </c>
      <c r="Z5076" s="14">
        <f>AA5076/10</f>
        <v>-0.32111661623790905</v>
      </c>
      <c r="AA5076" s="14">
        <f>[1]!Table_1[[#This Row],[시가총액]]/[1]!Table_1[[#This Row],[당기순이익(세후영업이익)]]</f>
        <v>-3.2111661623790906</v>
      </c>
      <c r="AB5076" s="10">
        <v>2766633800</v>
      </c>
    </row>
    <row r="5077" spans="1:28" ht="19.2">
      <c r="A5077" s="12">
        <v>5076</v>
      </c>
      <c r="B5077" s="12">
        <v>72870</v>
      </c>
      <c r="C5077" s="13" t="s">
        <v>822</v>
      </c>
      <c r="D5077" s="13" t="s">
        <v>20</v>
      </c>
      <c r="E5077" s="12">
        <v>2018</v>
      </c>
      <c r="F5077" s="12">
        <v>19.920999999999999</v>
      </c>
      <c r="G5077" s="15">
        <f>([1]!Table_1[[#This Row],[총자산]]-[1]!Table_1[[#This Row],[장부가치 자기자본]]+[1]!Table_1[[#This Row],[시가총액]])/[1]!Table_1[[#This Row],[총자산]]</f>
        <v>0.52562319530390655</v>
      </c>
      <c r="H5077" s="14">
        <f>I5077/100000000000</f>
        <v>6.345838442E-2</v>
      </c>
      <c r="I5077" s="12">
        <v>6345838442</v>
      </c>
      <c r="J5077" s="12">
        <v>8.49</v>
      </c>
      <c r="K5077" s="10">
        <f>L5077/1000000000000</f>
        <v>0.134558059949</v>
      </c>
      <c r="L5077" s="12">
        <v>134558059949</v>
      </c>
      <c r="M5077" s="12">
        <v>9.19</v>
      </c>
      <c r="N5077" s="12">
        <v>1</v>
      </c>
      <c r="O5077" s="15">
        <f>IF([1]!Table_1[[#This Row],[연도]]=2016,1,0)</f>
        <v>0</v>
      </c>
      <c r="P5077" s="15">
        <f>IF([1]!Table_1[[#This Row],[연도]]=2017,1,0)</f>
        <v>0</v>
      </c>
      <c r="Q5077" s="15">
        <f>IF([1]!Table_1[[#This Row],[연도]]=2018,1,0)</f>
        <v>1</v>
      </c>
      <c r="R5077" s="15">
        <f>IF([1]!Table_1[[#This Row],[연도]]=2019,1,0)</f>
        <v>0</v>
      </c>
      <c r="S5077" s="15">
        <f>IF([1]!Table_1[[#This Row],[연도]]=2020,1,0)</f>
        <v>0</v>
      </c>
      <c r="T5077" s="15">
        <f>IF([1]!Table_1[[#This Row],[연도]]=2021,1,0)</f>
        <v>0</v>
      </c>
      <c r="U5077" s="15">
        <f>IF([1]!Table_1[[#This Row],[연도]]=2022,1,0)</f>
        <v>0</v>
      </c>
      <c r="V5077" s="15">
        <f>IF([1]!Table_1[[#This Row],[연도]]=2023,1,0)</f>
        <v>0</v>
      </c>
      <c r="W5077" s="12">
        <v>0.37</v>
      </c>
      <c r="X5077" s="10">
        <f>Y5077/1000000000000</f>
        <v>0.11754065574</v>
      </c>
      <c r="Y5077" s="15">
        <f>[1]!Table_1[[#This Row],[주가]]*[1]!Table_1[[#This Row],[기말주식수]]</f>
        <v>117540655740</v>
      </c>
      <c r="Z5077" s="14">
        <f>AA5077/10</f>
        <v>1.8522478442258457</v>
      </c>
      <c r="AA5077" s="15">
        <f>[1]!Table_1[[#This Row],[시가총액]]/[1]!Table_1[[#This Row],[당기순이익(세후영업이익)]]</f>
        <v>18.522478442258457</v>
      </c>
      <c r="AB5077" s="12">
        <v>4742800800</v>
      </c>
    </row>
    <row r="5078" spans="1:28" ht="19.2">
      <c r="A5078" s="10">
        <v>5077</v>
      </c>
      <c r="B5078" s="10">
        <v>72870</v>
      </c>
      <c r="C5078" s="11" t="s">
        <v>822</v>
      </c>
      <c r="D5078" s="11" t="s">
        <v>20</v>
      </c>
      <c r="E5078" s="10">
        <v>2019</v>
      </c>
      <c r="F5078" s="10">
        <v>46.73</v>
      </c>
      <c r="G5078" s="14">
        <f>([1]!Table_1[[#This Row],[총자산]]-[1]!Table_1[[#This Row],[장부가치 자기자본]]+[1]!Table_1[[#This Row],[시가총액]])/[1]!Table_1[[#This Row],[총자산]]</f>
        <v>0.58803636032157414</v>
      </c>
      <c r="H5078" s="14">
        <f>I5078/100000000000</f>
        <v>2.3106183990000001E-2</v>
      </c>
      <c r="I5078" s="10">
        <v>2310618399</v>
      </c>
      <c r="J5078" s="10">
        <v>3.62</v>
      </c>
      <c r="K5078" s="10">
        <f>L5078/1000000000000</f>
        <v>0.14019351146100001</v>
      </c>
      <c r="L5078" s="10">
        <v>140193511461</v>
      </c>
      <c r="M5078" s="10">
        <v>7.97</v>
      </c>
      <c r="N5078" s="10">
        <v>1</v>
      </c>
      <c r="O5078" s="14">
        <f>IF([1]!Table_1[[#This Row],[연도]]=2016,1,0)</f>
        <v>0</v>
      </c>
      <c r="P5078" s="14">
        <f>IF([1]!Table_1[[#This Row],[연도]]=2017,1,0)</f>
        <v>0</v>
      </c>
      <c r="Q5078" s="14">
        <f>IF([1]!Table_1[[#This Row],[연도]]=2018,1,0)</f>
        <v>0</v>
      </c>
      <c r="R5078" s="14">
        <f>IF([1]!Table_1[[#This Row],[연도]]=2019,1,0)</f>
        <v>1</v>
      </c>
      <c r="S5078" s="14">
        <f>IF([1]!Table_1[[#This Row],[연도]]=2020,1,0)</f>
        <v>0</v>
      </c>
      <c r="T5078" s="14">
        <f>IF([1]!Table_1[[#This Row],[연도]]=2021,1,0)</f>
        <v>0</v>
      </c>
      <c r="U5078" s="14">
        <f>IF([1]!Table_1[[#This Row],[연도]]=2022,1,0)</f>
        <v>0</v>
      </c>
      <c r="V5078" s="14">
        <f>IF([1]!Table_1[[#This Row],[연도]]=2023,1,0)</f>
        <v>0</v>
      </c>
      <c r="W5078" s="10">
        <v>0.4</v>
      </c>
      <c r="X5078" s="10">
        <f>Y5078/1000000000000</f>
        <v>0.14126336414999999</v>
      </c>
      <c r="Y5078" s="14">
        <f>[1]!Table_1[[#This Row],[주가]]*[1]!Table_1[[#This Row],[기말주식수]]</f>
        <v>141263364150</v>
      </c>
      <c r="Z5078" s="14">
        <f>AA5078/10</f>
        <v>6.1136604906780194</v>
      </c>
      <c r="AA5078" s="14">
        <f>[1]!Table_1[[#This Row],[시가총액]]/[1]!Table_1[[#This Row],[당기순이익(세후영업이익)]]</f>
        <v>61.136604906780192</v>
      </c>
      <c r="AB5078" s="10">
        <v>5335650900</v>
      </c>
    </row>
    <row r="5079" spans="1:28" ht="19.2">
      <c r="A5079" s="12">
        <v>5078</v>
      </c>
      <c r="B5079" s="12">
        <v>72870</v>
      </c>
      <c r="C5079" s="13" t="s">
        <v>822</v>
      </c>
      <c r="D5079" s="13" t="s">
        <v>20</v>
      </c>
      <c r="E5079" s="12">
        <v>2020</v>
      </c>
      <c r="F5079" s="12">
        <v>31.76</v>
      </c>
      <c r="G5079" s="15">
        <f>([1]!Table_1[[#This Row],[총자산]]-[1]!Table_1[[#This Row],[장부가치 자기자본]]+[1]!Table_1[[#This Row],[시가총액]])/[1]!Table_1[[#This Row],[총자산]]</f>
        <v>0.55943324863901511</v>
      </c>
      <c r="H5079" s="14">
        <f>I5079/100000000000</f>
        <v>0.10867486346000001</v>
      </c>
      <c r="I5079" s="12">
        <v>10867486346</v>
      </c>
      <c r="J5079" s="12">
        <v>6.12</v>
      </c>
      <c r="K5079" s="10">
        <f>L5079/1000000000000</f>
        <v>0.13295410936900001</v>
      </c>
      <c r="L5079" s="12">
        <v>132954109369</v>
      </c>
      <c r="M5079" s="12">
        <v>6.98</v>
      </c>
      <c r="N5079" s="12">
        <v>1</v>
      </c>
      <c r="O5079" s="15">
        <f>IF([1]!Table_1[[#This Row],[연도]]=2016,1,0)</f>
        <v>0</v>
      </c>
      <c r="P5079" s="15">
        <f>IF([1]!Table_1[[#This Row],[연도]]=2017,1,0)</f>
        <v>0</v>
      </c>
      <c r="Q5079" s="15">
        <f>IF([1]!Table_1[[#This Row],[연도]]=2018,1,0)</f>
        <v>0</v>
      </c>
      <c r="R5079" s="15">
        <f>IF([1]!Table_1[[#This Row],[연도]]=2019,1,0)</f>
        <v>0</v>
      </c>
      <c r="S5079" s="15">
        <f>IF([1]!Table_1[[#This Row],[연도]]=2020,1,0)</f>
        <v>1</v>
      </c>
      <c r="T5079" s="15">
        <f>IF([1]!Table_1[[#This Row],[연도]]=2021,1,0)</f>
        <v>0</v>
      </c>
      <c r="U5079" s="15">
        <f>IF([1]!Table_1[[#This Row],[연도]]=2022,1,0)</f>
        <v>0</v>
      </c>
      <c r="V5079" s="15">
        <f>IF([1]!Table_1[[#This Row],[연도]]=2023,1,0)</f>
        <v>0</v>
      </c>
      <c r="W5079" s="12">
        <v>0.31</v>
      </c>
      <c r="X5079" s="10">
        <f>Y5079/1000000000000</f>
        <v>0.13768707645</v>
      </c>
      <c r="Y5079" s="15">
        <f>[1]!Table_1[[#This Row],[주가]]*[1]!Table_1[[#This Row],[기말주식수]]</f>
        <v>137687076450</v>
      </c>
      <c r="Z5079" s="14">
        <f>AA5079/10</f>
        <v>1.2669634179083054</v>
      </c>
      <c r="AA5079" s="15">
        <f>[1]!Table_1[[#This Row],[시가총액]]/[1]!Table_1[[#This Row],[당기순이익(세후영업이익)]]</f>
        <v>12.669634179083053</v>
      </c>
      <c r="AB5079" s="12">
        <v>7114201200</v>
      </c>
    </row>
    <row r="5080" spans="1:28" ht="19.2">
      <c r="A5080" s="10">
        <v>5079</v>
      </c>
      <c r="B5080" s="10">
        <v>72870</v>
      </c>
      <c r="C5080" s="11" t="s">
        <v>822</v>
      </c>
      <c r="D5080" s="11" t="s">
        <v>20</v>
      </c>
      <c r="E5080" s="10">
        <v>2021</v>
      </c>
      <c r="F5080" s="10">
        <v>23.872</v>
      </c>
      <c r="G5080" s="14">
        <f>([1]!Table_1[[#This Row],[총자산]]-[1]!Table_1[[#This Row],[장부가치 자기자본]]+[1]!Table_1[[#This Row],[시가총액]])/[1]!Table_1[[#This Row],[총자산]]</f>
        <v>0.5860618259258169</v>
      </c>
      <c r="H5080" s="14">
        <f>I5080/100000000000</f>
        <v>0.15896886462000001</v>
      </c>
      <c r="I5080" s="10">
        <v>15896886462</v>
      </c>
      <c r="J5080" s="10">
        <v>4.3600000000000003</v>
      </c>
      <c r="K5080" s="10">
        <f>L5080/1000000000000</f>
        <v>0.13362405463300001</v>
      </c>
      <c r="L5080" s="10">
        <v>133624054633</v>
      </c>
      <c r="M5080" s="10">
        <v>8.39</v>
      </c>
      <c r="N5080" s="10">
        <v>1</v>
      </c>
      <c r="O5080" s="14">
        <f>IF([1]!Table_1[[#This Row],[연도]]=2016,1,0)</f>
        <v>0</v>
      </c>
      <c r="P5080" s="14">
        <f>IF([1]!Table_1[[#This Row],[연도]]=2017,1,0)</f>
        <v>0</v>
      </c>
      <c r="Q5080" s="14">
        <f>IF([1]!Table_1[[#This Row],[연도]]=2018,1,0)</f>
        <v>0</v>
      </c>
      <c r="R5080" s="14">
        <f>IF([1]!Table_1[[#This Row],[연도]]=2019,1,0)</f>
        <v>0</v>
      </c>
      <c r="S5080" s="14">
        <f>IF([1]!Table_1[[#This Row],[연도]]=2020,1,0)</f>
        <v>0</v>
      </c>
      <c r="T5080" s="14">
        <f>IF([1]!Table_1[[#This Row],[연도]]=2021,1,0)</f>
        <v>1</v>
      </c>
      <c r="U5080" s="14">
        <f>IF([1]!Table_1[[#This Row],[연도]]=2022,1,0)</f>
        <v>0</v>
      </c>
      <c r="V5080" s="14">
        <f>IF([1]!Table_1[[#This Row],[연도]]=2023,1,0)</f>
        <v>0</v>
      </c>
      <c r="W5080" s="10">
        <v>0.32</v>
      </c>
      <c r="X5080" s="10">
        <f>Y5080/1000000000000</f>
        <v>0.15914480265</v>
      </c>
      <c r="Y5080" s="14">
        <f>[1]!Table_1[[#This Row],[주가]]*[1]!Table_1[[#This Row],[기말주식수]]</f>
        <v>159144802650</v>
      </c>
      <c r="Z5080" s="14">
        <f>AA5080/10</f>
        <v>1.0011067452134137</v>
      </c>
      <c r="AA5080" s="14">
        <f>[1]!Table_1[[#This Row],[시가총액]]/[1]!Table_1[[#This Row],[당기순이익(세후영업이익)]]</f>
        <v>10.011067452134137</v>
      </c>
      <c r="AB5080" s="10">
        <v>7114201200</v>
      </c>
    </row>
    <row r="5081" spans="1:28" ht="19.2">
      <c r="A5081" s="12">
        <v>5080</v>
      </c>
      <c r="B5081" s="12">
        <v>72870</v>
      </c>
      <c r="C5081" s="13" t="s">
        <v>822</v>
      </c>
      <c r="D5081" s="13" t="s">
        <v>20</v>
      </c>
      <c r="E5081" s="12">
        <v>2022</v>
      </c>
      <c r="F5081" s="12">
        <v>58.503</v>
      </c>
      <c r="G5081" s="15">
        <f>([1]!Table_1[[#This Row],[총자산]]-[1]!Table_1[[#This Row],[장부가치 자기자본]]+[1]!Table_1[[#This Row],[시가총액]])/[1]!Table_1[[#This Row],[총자산]]</f>
        <v>0.47696671444889949</v>
      </c>
      <c r="H5081" s="14">
        <f>I5081/100000000000</f>
        <v>0.1218570143</v>
      </c>
      <c r="I5081" s="12">
        <v>12185701430</v>
      </c>
      <c r="J5081" s="12">
        <v>-3.95</v>
      </c>
      <c r="K5081" s="10">
        <f>L5081/1000000000000</f>
        <v>0.121600615468</v>
      </c>
      <c r="L5081" s="12">
        <v>121600615468</v>
      </c>
      <c r="M5081" s="12">
        <v>4.12</v>
      </c>
      <c r="N5081" s="12">
        <v>1</v>
      </c>
      <c r="O5081" s="15">
        <f>IF([1]!Table_1[[#This Row],[연도]]=2016,1,0)</f>
        <v>0</v>
      </c>
      <c r="P5081" s="15">
        <f>IF([1]!Table_1[[#This Row],[연도]]=2017,1,0)</f>
        <v>0</v>
      </c>
      <c r="Q5081" s="15">
        <f>IF([1]!Table_1[[#This Row],[연도]]=2018,1,0)</f>
        <v>0</v>
      </c>
      <c r="R5081" s="15">
        <f>IF([1]!Table_1[[#This Row],[연도]]=2019,1,0)</f>
        <v>0</v>
      </c>
      <c r="S5081" s="15">
        <f>IF([1]!Table_1[[#This Row],[연도]]=2020,1,0)</f>
        <v>0</v>
      </c>
      <c r="T5081" s="15">
        <f>IF([1]!Table_1[[#This Row],[연도]]=2021,1,0)</f>
        <v>0</v>
      </c>
      <c r="U5081" s="15">
        <f>IF([1]!Table_1[[#This Row],[연도]]=2022,1,0)</f>
        <v>1</v>
      </c>
      <c r="V5081" s="15">
        <f>IF([1]!Table_1[[#This Row],[연도]]=2023,1,0)</f>
        <v>0</v>
      </c>
      <c r="W5081" s="12">
        <v>0.4</v>
      </c>
      <c r="X5081" s="10">
        <f>Y5081/1000000000000</f>
        <v>0.12934240515000001</v>
      </c>
      <c r="Y5081" s="15">
        <f>[1]!Table_1[[#This Row],[주가]]*[1]!Table_1[[#This Row],[기말주식수]]</f>
        <v>129342405150</v>
      </c>
      <c r="Z5081" s="14">
        <f>AA5081/10</f>
        <v>1.061427656774617</v>
      </c>
      <c r="AA5081" s="15">
        <f>[1]!Table_1[[#This Row],[시가총액]]/[1]!Table_1[[#This Row],[당기순이익(세후영업이익)]]</f>
        <v>10.61427656774617</v>
      </c>
      <c r="AB5081" s="12">
        <v>11977352100</v>
      </c>
    </row>
    <row r="5082" spans="1:28" ht="19.2">
      <c r="A5082" s="10">
        <v>5081</v>
      </c>
      <c r="B5082" s="10">
        <v>72870</v>
      </c>
      <c r="C5082" s="11" t="s">
        <v>822</v>
      </c>
      <c r="D5082" s="11" t="s">
        <v>20</v>
      </c>
      <c r="E5082" s="10">
        <v>2023</v>
      </c>
      <c r="F5082" s="10">
        <v>47.795999999999999</v>
      </c>
      <c r="G5082" s="14">
        <f>([1]!Table_1[[#This Row],[총자산]]-[1]!Table_1[[#This Row],[장부가치 자기자본]]+[1]!Table_1[[#This Row],[시가총액]])/[1]!Table_1[[#This Row],[총자산]]</f>
        <v>0.55707883766556665</v>
      </c>
      <c r="H5082" s="14">
        <f>I5082/100000000000</f>
        <v>0.10359518258</v>
      </c>
      <c r="I5082" s="10">
        <v>10359518258</v>
      </c>
      <c r="J5082" s="10">
        <v>21.99</v>
      </c>
      <c r="K5082" s="10">
        <f>L5082/1000000000000</f>
        <v>0.107784882028</v>
      </c>
      <c r="L5082" s="10">
        <v>107784882028</v>
      </c>
      <c r="M5082" s="10">
        <v>3.93</v>
      </c>
      <c r="N5082" s="10">
        <v>1</v>
      </c>
      <c r="O5082" s="14">
        <f>IF([1]!Table_1[[#This Row],[연도]]=2016,1,0)</f>
        <v>0</v>
      </c>
      <c r="P5082" s="14">
        <f>IF([1]!Table_1[[#This Row],[연도]]=2017,1,0)</f>
        <v>0</v>
      </c>
      <c r="Q5082" s="14">
        <f>IF([1]!Table_1[[#This Row],[연도]]=2018,1,0)</f>
        <v>0</v>
      </c>
      <c r="R5082" s="14">
        <f>IF([1]!Table_1[[#This Row],[연도]]=2019,1,0)</f>
        <v>0</v>
      </c>
      <c r="S5082" s="14">
        <f>IF([1]!Table_1[[#This Row],[연도]]=2020,1,0)</f>
        <v>0</v>
      </c>
      <c r="T5082" s="14">
        <f>IF([1]!Table_1[[#This Row],[연도]]=2021,1,0)</f>
        <v>0</v>
      </c>
      <c r="U5082" s="14">
        <f>IF([1]!Table_1[[#This Row],[연도]]=2022,1,0)</f>
        <v>0</v>
      </c>
      <c r="V5082" s="14">
        <f>IF([1]!Table_1[[#This Row],[연도]]=2023,1,0)</f>
        <v>1</v>
      </c>
      <c r="W5082" s="10">
        <v>0.74</v>
      </c>
      <c r="X5082" s="10">
        <f>Y5082/1000000000000</f>
        <v>0.12981924350999999</v>
      </c>
      <c r="Y5082" s="14">
        <f>[1]!Table_1[[#This Row],[주가]]*[1]!Table_1[[#This Row],[기말주식수]]</f>
        <v>129819243510</v>
      </c>
      <c r="Z5082" s="14">
        <f>AA5082/10</f>
        <v>1.253139772303107</v>
      </c>
      <c r="AA5082" s="14">
        <f>[1]!Table_1[[#This Row],[시가총액]]/[1]!Table_1[[#This Row],[당기순이익(세후영업이익)]]</f>
        <v>12.53139772303107</v>
      </c>
      <c r="AB5082" s="10">
        <v>9695951700</v>
      </c>
    </row>
    <row r="5083" spans="1:28" ht="19.2">
      <c r="A5083" s="12">
        <v>5082</v>
      </c>
      <c r="B5083" s="12">
        <v>72950</v>
      </c>
      <c r="C5083" s="13" t="s">
        <v>823</v>
      </c>
      <c r="D5083" s="13" t="s">
        <v>20</v>
      </c>
      <c r="E5083" s="12">
        <v>2016</v>
      </c>
      <c r="F5083" s="12">
        <v>19.422000000000001</v>
      </c>
      <c r="G5083" s="15">
        <f>([1]!Table_1[[#This Row],[총자산]]-[1]!Table_1[[#This Row],[장부가치 자기자본]]+[1]!Table_1[[#This Row],[시가총액]])/[1]!Table_1[[#This Row],[총자산]]</f>
        <v>0.68083993129379272</v>
      </c>
      <c r="H5083" s="14">
        <f>I5083/100000000000</f>
        <v>2.8051900349999999E-2</v>
      </c>
      <c r="I5083" s="12">
        <v>2805190035</v>
      </c>
      <c r="J5083" s="12">
        <v>0.36</v>
      </c>
      <c r="K5083" s="10">
        <f>L5083/1000000000000</f>
        <v>5.8552618281000002E-2</v>
      </c>
      <c r="L5083" s="12">
        <v>58552618281</v>
      </c>
      <c r="M5083" s="12">
        <v>0.35</v>
      </c>
      <c r="N5083" s="12">
        <v>1</v>
      </c>
      <c r="O5083" s="15">
        <f>IF([1]!Table_1[[#This Row],[연도]]=2016,1,0)</f>
        <v>1</v>
      </c>
      <c r="P5083" s="15">
        <f>IF([1]!Table_1[[#This Row],[연도]]=2017,1,0)</f>
        <v>0</v>
      </c>
      <c r="Q5083" s="15">
        <f>IF([1]!Table_1[[#This Row],[연도]]=2018,1,0)</f>
        <v>0</v>
      </c>
      <c r="R5083" s="15">
        <f>IF([1]!Table_1[[#This Row],[연도]]=2019,1,0)</f>
        <v>0</v>
      </c>
      <c r="S5083" s="15">
        <f>IF([1]!Table_1[[#This Row],[연도]]=2020,1,0)</f>
        <v>0</v>
      </c>
      <c r="T5083" s="15">
        <f>IF([1]!Table_1[[#This Row],[연도]]=2021,1,0)</f>
        <v>0</v>
      </c>
      <c r="U5083" s="15">
        <f>IF([1]!Table_1[[#This Row],[연도]]=2022,1,0)</f>
        <v>0</v>
      </c>
      <c r="V5083" s="15">
        <f>IF([1]!Table_1[[#This Row],[연도]]=2023,1,0)</f>
        <v>0</v>
      </c>
      <c r="W5083" s="12">
        <v>0.62</v>
      </c>
      <c r="X5083" s="10">
        <f>Y5083/1000000000000</f>
        <v>3.2009999999999997E-2</v>
      </c>
      <c r="Y5083" s="15">
        <f>[1]!Table_1[[#This Row],[주가]]*[1]!Table_1[[#This Row],[기말주식수]]</f>
        <v>32010000000</v>
      </c>
      <c r="Z5083" s="14">
        <f>AA5083/10</f>
        <v>1.1410991626454998</v>
      </c>
      <c r="AA5083" s="15">
        <f>[1]!Table_1[[#This Row],[시가총액]]/[1]!Table_1[[#This Row],[당기순이익(세후영업이익)]]</f>
        <v>11.410991626454997</v>
      </c>
      <c r="AB5083" s="12">
        <v>578576600</v>
      </c>
    </row>
    <row r="5084" spans="1:28" ht="19.2">
      <c r="A5084" s="10">
        <v>5083</v>
      </c>
      <c r="B5084" s="10">
        <v>72950</v>
      </c>
      <c r="C5084" s="11" t="s">
        <v>823</v>
      </c>
      <c r="D5084" s="11" t="s">
        <v>20</v>
      </c>
      <c r="E5084" s="10">
        <v>2017</v>
      </c>
      <c r="F5084" s="10">
        <v>15.539</v>
      </c>
      <c r="G5084" s="14">
        <f>([1]!Table_1[[#This Row],[총자산]]-[1]!Table_1[[#This Row],[장부가치 자기자본]]+[1]!Table_1[[#This Row],[시가총액]])/[1]!Table_1[[#This Row],[총자산]]</f>
        <v>0.56939403433547697</v>
      </c>
      <c r="H5084" s="14">
        <f>I5084/100000000000</f>
        <v>3.9865713150000003E-2</v>
      </c>
      <c r="I5084" s="10">
        <v>3986571315</v>
      </c>
      <c r="J5084" s="10">
        <v>2.96</v>
      </c>
      <c r="K5084" s="10">
        <f>L5084/1000000000000</f>
        <v>5.6410451499000001E-2</v>
      </c>
      <c r="L5084" s="10">
        <v>56410451499</v>
      </c>
      <c r="M5084" s="10">
        <v>1.48</v>
      </c>
      <c r="N5084" s="10">
        <v>1</v>
      </c>
      <c r="O5084" s="14">
        <f>IF([1]!Table_1[[#This Row],[연도]]=2016,1,0)</f>
        <v>0</v>
      </c>
      <c r="P5084" s="14">
        <f>IF([1]!Table_1[[#This Row],[연도]]=2017,1,0)</f>
        <v>1</v>
      </c>
      <c r="Q5084" s="14">
        <f>IF([1]!Table_1[[#This Row],[연도]]=2018,1,0)</f>
        <v>0</v>
      </c>
      <c r="R5084" s="14">
        <f>IF([1]!Table_1[[#This Row],[연도]]=2019,1,0)</f>
        <v>0</v>
      </c>
      <c r="S5084" s="14">
        <f>IF([1]!Table_1[[#This Row],[연도]]=2020,1,0)</f>
        <v>0</v>
      </c>
      <c r="T5084" s="14">
        <f>IF([1]!Table_1[[#This Row],[연도]]=2021,1,0)</f>
        <v>0</v>
      </c>
      <c r="U5084" s="14">
        <f>IF([1]!Table_1[[#This Row],[연도]]=2022,1,0)</f>
        <v>0</v>
      </c>
      <c r="V5084" s="14">
        <f>IF([1]!Table_1[[#This Row],[연도]]=2023,1,0)</f>
        <v>0</v>
      </c>
      <c r="W5084" s="10">
        <v>0.54</v>
      </c>
      <c r="X5084" s="10">
        <f>Y5084/1000000000000</f>
        <v>2.7227999999999999E-2</v>
      </c>
      <c r="Y5084" s="14">
        <f>[1]!Table_1[[#This Row],[주가]]*[1]!Table_1[[#This Row],[기말주식수]]</f>
        <v>27228000000</v>
      </c>
      <c r="Z5084" s="14">
        <f>AA5084/10</f>
        <v>0.68299292420910818</v>
      </c>
      <c r="AA5084" s="14">
        <f>[1]!Table_1[[#This Row],[시가총액]]/[1]!Table_1[[#This Row],[당기순이익(세후영업이익)]]</f>
        <v>6.8299292420910822</v>
      </c>
      <c r="AB5084" s="10">
        <v>574641500</v>
      </c>
    </row>
    <row r="5085" spans="1:28" ht="19.2">
      <c r="A5085" s="12">
        <v>5084</v>
      </c>
      <c r="B5085" s="12">
        <v>72950</v>
      </c>
      <c r="C5085" s="13" t="s">
        <v>823</v>
      </c>
      <c r="D5085" s="13" t="s">
        <v>20</v>
      </c>
      <c r="E5085" s="12">
        <v>2018</v>
      </c>
      <c r="F5085" s="12">
        <v>16.821999999999999</v>
      </c>
      <c r="G5085" s="15">
        <f>([1]!Table_1[[#This Row],[총자산]]-[1]!Table_1[[#This Row],[장부가치 자기자본]]+[1]!Table_1[[#This Row],[시가총액]])/[1]!Table_1[[#This Row],[총자산]]</f>
        <v>0.55443925199674549</v>
      </c>
      <c r="H5085" s="14">
        <f>I5085/100000000000</f>
        <v>1.6055375069999999E-2</v>
      </c>
      <c r="I5085" s="12">
        <v>1605537507</v>
      </c>
      <c r="J5085" s="12">
        <v>1.2</v>
      </c>
      <c r="K5085" s="10">
        <f>L5085/1000000000000</f>
        <v>4.7402504000999997E-2</v>
      </c>
      <c r="L5085" s="12">
        <v>47402504001</v>
      </c>
      <c r="M5085" s="12">
        <v>1.57</v>
      </c>
      <c r="N5085" s="12">
        <v>1</v>
      </c>
      <c r="O5085" s="15">
        <f>IF([1]!Table_1[[#This Row],[연도]]=2016,1,0)</f>
        <v>0</v>
      </c>
      <c r="P5085" s="15">
        <f>IF([1]!Table_1[[#This Row],[연도]]=2017,1,0)</f>
        <v>0</v>
      </c>
      <c r="Q5085" s="15">
        <f>IF([1]!Table_1[[#This Row],[연도]]=2018,1,0)</f>
        <v>1</v>
      </c>
      <c r="R5085" s="15">
        <f>IF([1]!Table_1[[#This Row],[연도]]=2019,1,0)</f>
        <v>0</v>
      </c>
      <c r="S5085" s="15">
        <f>IF([1]!Table_1[[#This Row],[연도]]=2020,1,0)</f>
        <v>0</v>
      </c>
      <c r="T5085" s="15">
        <f>IF([1]!Table_1[[#This Row],[연도]]=2021,1,0)</f>
        <v>0</v>
      </c>
      <c r="U5085" s="15">
        <f>IF([1]!Table_1[[#This Row],[연도]]=2022,1,0)</f>
        <v>0</v>
      </c>
      <c r="V5085" s="15">
        <f>IF([1]!Table_1[[#This Row],[연도]]=2023,1,0)</f>
        <v>0</v>
      </c>
      <c r="W5085" s="12">
        <v>1.2</v>
      </c>
      <c r="X5085" s="10">
        <f>Y5085/1000000000000</f>
        <v>2.7179999999999999E-2</v>
      </c>
      <c r="Y5085" s="15">
        <f>[1]!Table_1[[#This Row],[주가]]*[1]!Table_1[[#This Row],[기말주식수]]</f>
        <v>27180000000</v>
      </c>
      <c r="Z5085" s="14">
        <f>AA5085/10</f>
        <v>1.6928910026391555</v>
      </c>
      <c r="AA5085" s="15">
        <f>[1]!Table_1[[#This Row],[시가총액]]/[1]!Table_1[[#This Row],[당기순이익(세후영업이익)]]</f>
        <v>16.928910026391556</v>
      </c>
      <c r="AB5085" s="12">
        <v>287320750</v>
      </c>
    </row>
    <row r="5086" spans="1:28" ht="19.2">
      <c r="A5086" s="10">
        <v>5085</v>
      </c>
      <c r="B5086" s="10">
        <v>72950</v>
      </c>
      <c r="C5086" s="11" t="s">
        <v>823</v>
      </c>
      <c r="D5086" s="11" t="s">
        <v>20</v>
      </c>
      <c r="E5086" s="10">
        <v>2019</v>
      </c>
      <c r="F5086" s="10">
        <v>30.501000000000001</v>
      </c>
      <c r="G5086" s="14">
        <f>([1]!Table_1[[#This Row],[총자산]]-[1]!Table_1[[#This Row],[장부가치 자기자본]]+[1]!Table_1[[#This Row],[시가총액]])/[1]!Table_1[[#This Row],[총자산]]</f>
        <v>0.51483277505353542</v>
      </c>
      <c r="H5086" s="14">
        <f>I5086/100000000000</f>
        <v>1.8788970370000001E-2</v>
      </c>
      <c r="I5086" s="10">
        <v>1878897037</v>
      </c>
      <c r="J5086" s="10">
        <v>1.51</v>
      </c>
      <c r="K5086" s="10">
        <f>L5086/1000000000000</f>
        <v>4.6442405591999997E-2</v>
      </c>
      <c r="L5086" s="10">
        <v>46442405592</v>
      </c>
      <c r="M5086" s="10">
        <v>1.41</v>
      </c>
      <c r="N5086" s="10">
        <v>1</v>
      </c>
      <c r="O5086" s="14">
        <f>IF([1]!Table_1[[#This Row],[연도]]=2016,1,0)</f>
        <v>0</v>
      </c>
      <c r="P5086" s="14">
        <f>IF([1]!Table_1[[#This Row],[연도]]=2017,1,0)</f>
        <v>0</v>
      </c>
      <c r="Q5086" s="14">
        <f>IF([1]!Table_1[[#This Row],[연도]]=2018,1,0)</f>
        <v>0</v>
      </c>
      <c r="R5086" s="14">
        <f>IF([1]!Table_1[[#This Row],[연도]]=2019,1,0)</f>
        <v>1</v>
      </c>
      <c r="S5086" s="14">
        <f>IF([1]!Table_1[[#This Row],[연도]]=2020,1,0)</f>
        <v>0</v>
      </c>
      <c r="T5086" s="14">
        <f>IF([1]!Table_1[[#This Row],[연도]]=2021,1,0)</f>
        <v>0</v>
      </c>
      <c r="U5086" s="14">
        <f>IF([1]!Table_1[[#This Row],[연도]]=2022,1,0)</f>
        <v>0</v>
      </c>
      <c r="V5086" s="14">
        <f>IF([1]!Table_1[[#This Row],[연도]]=2023,1,0)</f>
        <v>0</v>
      </c>
      <c r="W5086" s="10">
        <v>0.85</v>
      </c>
      <c r="X5086" s="10">
        <f>Y5086/1000000000000</f>
        <v>2.5319999999999999E-2</v>
      </c>
      <c r="Y5086" s="14">
        <f>[1]!Table_1[[#This Row],[주가]]*[1]!Table_1[[#This Row],[기말주식수]]</f>
        <v>25320000000</v>
      </c>
      <c r="Z5086" s="14">
        <f>AA5086/10</f>
        <v>1.3475991233893247</v>
      </c>
      <c r="AA5086" s="14">
        <f>[1]!Table_1[[#This Row],[시가총액]]/[1]!Table_1[[#This Row],[당기순이익(세후영업이익)]]</f>
        <v>13.475991233893248</v>
      </c>
      <c r="AB5086" s="10">
        <v>574641500</v>
      </c>
    </row>
    <row r="5087" spans="1:28" ht="19.2">
      <c r="A5087" s="12">
        <v>5086</v>
      </c>
      <c r="B5087" s="12">
        <v>72950</v>
      </c>
      <c r="C5087" s="13" t="s">
        <v>823</v>
      </c>
      <c r="D5087" s="13" t="s">
        <v>20</v>
      </c>
      <c r="E5087" s="12">
        <v>2020</v>
      </c>
      <c r="F5087" s="12">
        <v>157.40100000000001</v>
      </c>
      <c r="G5087" s="15">
        <f>([1]!Table_1[[#This Row],[총자산]]-[1]!Table_1[[#This Row],[장부가치 자기자본]]+[1]!Table_1[[#This Row],[시가총액]])/[1]!Table_1[[#This Row],[총자산]]</f>
        <v>0.57297008743658617</v>
      </c>
      <c r="H5087" s="14">
        <f>I5087/100000000000</f>
        <v>1.092660288E-2</v>
      </c>
      <c r="I5087" s="12">
        <v>1092660288</v>
      </c>
      <c r="J5087" s="12">
        <v>19.29</v>
      </c>
      <c r="K5087" s="10">
        <f>L5087/1000000000000</f>
        <v>4.7463473723999998E-2</v>
      </c>
      <c r="L5087" s="12">
        <v>47463473724</v>
      </c>
      <c r="M5087" s="12">
        <v>1.79</v>
      </c>
      <c r="N5087" s="12">
        <v>1</v>
      </c>
      <c r="O5087" s="15">
        <f>IF([1]!Table_1[[#This Row],[연도]]=2016,1,0)</f>
        <v>0</v>
      </c>
      <c r="P5087" s="15">
        <f>IF([1]!Table_1[[#This Row],[연도]]=2017,1,0)</f>
        <v>0</v>
      </c>
      <c r="Q5087" s="15">
        <f>IF([1]!Table_1[[#This Row],[연도]]=2018,1,0)</f>
        <v>0</v>
      </c>
      <c r="R5087" s="15">
        <f>IF([1]!Table_1[[#This Row],[연도]]=2019,1,0)</f>
        <v>0</v>
      </c>
      <c r="S5087" s="15">
        <f>IF([1]!Table_1[[#This Row],[연도]]=2020,1,0)</f>
        <v>1</v>
      </c>
      <c r="T5087" s="15">
        <f>IF([1]!Table_1[[#This Row],[연도]]=2021,1,0)</f>
        <v>0</v>
      </c>
      <c r="U5087" s="15">
        <f>IF([1]!Table_1[[#This Row],[연도]]=2022,1,0)</f>
        <v>0</v>
      </c>
      <c r="V5087" s="15">
        <f>IF([1]!Table_1[[#This Row],[연도]]=2023,1,0)</f>
        <v>0</v>
      </c>
      <c r="W5087" s="12">
        <v>0.47</v>
      </c>
      <c r="X5087" s="10">
        <f>Y5087/1000000000000</f>
        <v>2.8386000000000002E-2</v>
      </c>
      <c r="Y5087" s="15">
        <f>[1]!Table_1[[#This Row],[주가]]*[1]!Table_1[[#This Row],[기말주식수]]</f>
        <v>28386000000</v>
      </c>
      <c r="Z5087" s="14">
        <f>AA5087/10</f>
        <v>2.597879717213627</v>
      </c>
      <c r="AA5087" s="15">
        <f>[1]!Table_1[[#This Row],[시가총액]]/[1]!Table_1[[#This Row],[당기순이익(세후영업이익)]]</f>
        <v>25.978797172136268</v>
      </c>
      <c r="AB5087" s="12">
        <v>1665307470</v>
      </c>
    </row>
    <row r="5088" spans="1:28" ht="19.2">
      <c r="A5088" s="10">
        <v>5087</v>
      </c>
      <c r="B5088" s="10">
        <v>72950</v>
      </c>
      <c r="C5088" s="11" t="s">
        <v>823</v>
      </c>
      <c r="D5088" s="11" t="s">
        <v>20</v>
      </c>
      <c r="E5088" s="10">
        <v>2021</v>
      </c>
      <c r="F5088" s="10">
        <v>14.760999999999999</v>
      </c>
      <c r="G5088" s="14">
        <f>([1]!Table_1[[#This Row],[총자산]]-[1]!Table_1[[#This Row],[장부가치 자기자본]]+[1]!Table_1[[#This Row],[시가총액]])/[1]!Table_1[[#This Row],[총자산]]</f>
        <v>0.6675525369205435</v>
      </c>
      <c r="H5088" s="14">
        <f>I5088/100000000000</f>
        <v>4.042976106E-2</v>
      </c>
      <c r="I5088" s="10">
        <v>4042976106</v>
      </c>
      <c r="J5088" s="10">
        <v>4.96</v>
      </c>
      <c r="K5088" s="10">
        <f>L5088/1000000000000</f>
        <v>8.1783273564999995E-2</v>
      </c>
      <c r="L5088" s="10">
        <v>81783273565</v>
      </c>
      <c r="M5088" s="10">
        <v>1.8</v>
      </c>
      <c r="N5088" s="10">
        <v>1</v>
      </c>
      <c r="O5088" s="14">
        <f>IF([1]!Table_1[[#This Row],[연도]]=2016,1,0)</f>
        <v>0</v>
      </c>
      <c r="P5088" s="14">
        <f>IF([1]!Table_1[[#This Row],[연도]]=2017,1,0)</f>
        <v>0</v>
      </c>
      <c r="Q5088" s="14">
        <f>IF([1]!Table_1[[#This Row],[연도]]=2018,1,0)</f>
        <v>0</v>
      </c>
      <c r="R5088" s="14">
        <f>IF([1]!Table_1[[#This Row],[연도]]=2019,1,0)</f>
        <v>0</v>
      </c>
      <c r="S5088" s="14">
        <f>IF([1]!Table_1[[#This Row],[연도]]=2020,1,0)</f>
        <v>0</v>
      </c>
      <c r="T5088" s="14">
        <f>IF([1]!Table_1[[#This Row],[연도]]=2021,1,0)</f>
        <v>1</v>
      </c>
      <c r="U5088" s="14">
        <f>IF([1]!Table_1[[#This Row],[연도]]=2022,1,0)</f>
        <v>0</v>
      </c>
      <c r="V5088" s="14">
        <f>IF([1]!Table_1[[#This Row],[연도]]=2023,1,0)</f>
        <v>0</v>
      </c>
      <c r="W5088" s="10">
        <v>0.42</v>
      </c>
      <c r="X5088" s="10">
        <f>Y5088/1000000000000</f>
        <v>3.9079947647999998E-2</v>
      </c>
      <c r="Y5088" s="14">
        <f>[1]!Table_1[[#This Row],[주가]]*[1]!Table_1[[#This Row],[기말주식수]]</f>
        <v>39079947648</v>
      </c>
      <c r="Z5088" s="14">
        <f>AA5088/10</f>
        <v>0.9666133715211227</v>
      </c>
      <c r="AA5088" s="14">
        <f>[1]!Table_1[[#This Row],[시가총액]]/[1]!Table_1[[#This Row],[당기순이익(세후영업이익)]]</f>
        <v>9.6661337152112274</v>
      </c>
      <c r="AB5088" s="10">
        <v>618329600</v>
      </c>
    </row>
    <row r="5089" spans="1:28" ht="19.2">
      <c r="A5089" s="12">
        <v>5088</v>
      </c>
      <c r="B5089" s="12">
        <v>72950</v>
      </c>
      <c r="C5089" s="13" t="s">
        <v>823</v>
      </c>
      <c r="D5089" s="13" t="s">
        <v>20</v>
      </c>
      <c r="E5089" s="12">
        <v>2022</v>
      </c>
      <c r="F5089" s="12">
        <v>46.566000000000003</v>
      </c>
      <c r="G5089" s="15">
        <f>([1]!Table_1[[#This Row],[총자산]]-[1]!Table_1[[#This Row],[장부가치 자기자본]]+[1]!Table_1[[#This Row],[시가총액]])/[1]!Table_1[[#This Row],[총자산]]</f>
        <v>0.51566536107965411</v>
      </c>
      <c r="H5089" s="14">
        <f>I5089/100000000000</f>
        <v>2.5177049109999999E-2</v>
      </c>
      <c r="I5089" s="12">
        <v>2517704911</v>
      </c>
      <c r="J5089" s="12">
        <v>0.13</v>
      </c>
      <c r="K5089" s="10">
        <f>L5089/1000000000000</f>
        <v>9.3008781370000002E-2</v>
      </c>
      <c r="L5089" s="12">
        <v>93008781370</v>
      </c>
      <c r="M5089" s="12">
        <v>1.05</v>
      </c>
      <c r="N5089" s="12">
        <v>1</v>
      </c>
      <c r="O5089" s="15">
        <f>IF([1]!Table_1[[#This Row],[연도]]=2016,1,0)</f>
        <v>0</v>
      </c>
      <c r="P5089" s="15">
        <f>IF([1]!Table_1[[#This Row],[연도]]=2017,1,0)</f>
        <v>0</v>
      </c>
      <c r="Q5089" s="15">
        <f>IF([1]!Table_1[[#This Row],[연도]]=2018,1,0)</f>
        <v>0</v>
      </c>
      <c r="R5089" s="15">
        <f>IF([1]!Table_1[[#This Row],[연도]]=2019,1,0)</f>
        <v>0</v>
      </c>
      <c r="S5089" s="15">
        <f>IF([1]!Table_1[[#This Row],[연도]]=2020,1,0)</f>
        <v>0</v>
      </c>
      <c r="T5089" s="15">
        <f>IF([1]!Table_1[[#This Row],[연도]]=2021,1,0)</f>
        <v>0</v>
      </c>
      <c r="U5089" s="15">
        <f>IF([1]!Table_1[[#This Row],[연도]]=2022,1,0)</f>
        <v>1</v>
      </c>
      <c r="V5089" s="15">
        <f>IF([1]!Table_1[[#This Row],[연도]]=2023,1,0)</f>
        <v>0</v>
      </c>
      <c r="W5089" s="12">
        <v>0.96</v>
      </c>
      <c r="X5089" s="10">
        <f>Y5089/1000000000000</f>
        <v>2.7646321383000001E-2</v>
      </c>
      <c r="Y5089" s="15">
        <f>[1]!Table_1[[#This Row],[주가]]*[1]!Table_1[[#This Row],[기말주식수]]</f>
        <v>27646321383</v>
      </c>
      <c r="Z5089" s="14">
        <f>AA5089/10</f>
        <v>1.0980763179279511</v>
      </c>
      <c r="AA5089" s="15">
        <f>[1]!Table_1[[#This Row],[시가총액]]/[1]!Table_1[[#This Row],[당기순이익(세후영업이익)]]</f>
        <v>10.980763179279512</v>
      </c>
      <c r="AB5089" s="12">
        <v>1022123400</v>
      </c>
    </row>
    <row r="5090" spans="1:28" ht="19.2">
      <c r="A5090" s="10">
        <v>5089</v>
      </c>
      <c r="B5090" s="10">
        <v>72950</v>
      </c>
      <c r="C5090" s="11" t="s">
        <v>823</v>
      </c>
      <c r="D5090" s="11" t="s">
        <v>20</v>
      </c>
      <c r="E5090" s="10">
        <v>2023</v>
      </c>
      <c r="F5090" s="10">
        <v>13.643000000000001</v>
      </c>
      <c r="G5090" s="14">
        <f>([1]!Table_1[[#This Row],[총자산]]-[1]!Table_1[[#This Row],[장부가치 자기자본]]+[1]!Table_1[[#This Row],[시가총액]])/[1]!Table_1[[#This Row],[총자산]]</f>
        <v>0.57742658435966265</v>
      </c>
      <c r="H5090" s="14">
        <f>I5090/100000000000</f>
        <v>3.6676064209999998E-2</v>
      </c>
      <c r="I5090" s="10">
        <v>3667606421</v>
      </c>
      <c r="J5090" s="10">
        <v>-0.37</v>
      </c>
      <c r="K5090" s="10">
        <f>L5090/1000000000000</f>
        <v>7.4104681648999998E-2</v>
      </c>
      <c r="L5090" s="10">
        <v>74104681649</v>
      </c>
      <c r="M5090" s="10">
        <v>1.24</v>
      </c>
      <c r="N5090" s="10">
        <v>1</v>
      </c>
      <c r="O5090" s="14">
        <f>IF([1]!Table_1[[#This Row],[연도]]=2016,1,0)</f>
        <v>0</v>
      </c>
      <c r="P5090" s="14">
        <f>IF([1]!Table_1[[#This Row],[연도]]=2017,1,0)</f>
        <v>0</v>
      </c>
      <c r="Q5090" s="14">
        <f>IF([1]!Table_1[[#This Row],[연도]]=2018,1,0)</f>
        <v>0</v>
      </c>
      <c r="R5090" s="14">
        <f>IF([1]!Table_1[[#This Row],[연도]]=2019,1,0)</f>
        <v>0</v>
      </c>
      <c r="S5090" s="14">
        <f>IF([1]!Table_1[[#This Row],[연도]]=2020,1,0)</f>
        <v>0</v>
      </c>
      <c r="T5090" s="14">
        <f>IF([1]!Table_1[[#This Row],[연도]]=2021,1,0)</f>
        <v>0</v>
      </c>
      <c r="U5090" s="14">
        <f>IF([1]!Table_1[[#This Row],[연도]]=2022,1,0)</f>
        <v>0</v>
      </c>
      <c r="V5090" s="14">
        <f>IF([1]!Table_1[[#This Row],[연도]]=2023,1,0)</f>
        <v>1</v>
      </c>
      <c r="W5090" s="10">
        <v>0.59</v>
      </c>
      <c r="X5090" s="10">
        <f>Y5090/1000000000000</f>
        <v>3.651858635E-2</v>
      </c>
      <c r="Y5090" s="14">
        <f>[1]!Table_1[[#This Row],[주가]]*[1]!Table_1[[#This Row],[기말주식수]]</f>
        <v>36518586350</v>
      </c>
      <c r="Z5090" s="14">
        <f>AA5090/10</f>
        <v>0.9957062497464747</v>
      </c>
      <c r="AA5090" s="14">
        <f>[1]!Table_1[[#This Row],[시가총액]]/[1]!Table_1[[#This Row],[당기순이익(세후영업이익)]]</f>
        <v>9.9570624974647473</v>
      </c>
      <c r="AB5090" s="10">
        <v>560743680</v>
      </c>
    </row>
    <row r="5091" spans="1:28" ht="19.2">
      <c r="A5091" s="12">
        <v>5090</v>
      </c>
      <c r="B5091" s="12">
        <v>72990</v>
      </c>
      <c r="C5091" s="13" t="s">
        <v>824</v>
      </c>
      <c r="D5091" s="13" t="s">
        <v>20</v>
      </c>
      <c r="E5091" s="12">
        <v>2018</v>
      </c>
      <c r="F5091" s="12">
        <v>12.622</v>
      </c>
      <c r="G5091" s="15">
        <f>([1]!Table_1[[#This Row],[총자산]]-[1]!Table_1[[#This Row],[장부가치 자기자본]]+[1]!Table_1[[#This Row],[시가총액]])/[1]!Table_1[[#This Row],[총자산]]</f>
        <v>0.7217606167343259</v>
      </c>
      <c r="H5091" s="14">
        <f>I5091/100000000000</f>
        <v>4.3373928700000002E-2</v>
      </c>
      <c r="I5091" s="12">
        <v>4337392870</v>
      </c>
      <c r="J5091" s="12">
        <v>13.04</v>
      </c>
      <c r="K5091" s="10">
        <f>L5091/1000000000000</f>
        <v>3.6429971855E-2</v>
      </c>
      <c r="L5091" s="12">
        <v>36429971855</v>
      </c>
      <c r="M5091" s="12">
        <v>8.16</v>
      </c>
      <c r="N5091" s="12">
        <v>1</v>
      </c>
      <c r="O5091" s="15">
        <f>IF([1]!Table_1[[#This Row],[연도]]=2016,1,0)</f>
        <v>0</v>
      </c>
      <c r="P5091" s="15">
        <f>IF([1]!Table_1[[#This Row],[연도]]=2017,1,0)</f>
        <v>0</v>
      </c>
      <c r="Q5091" s="15">
        <f>IF([1]!Table_1[[#This Row],[연도]]=2018,1,0)</f>
        <v>1</v>
      </c>
      <c r="R5091" s="15">
        <f>IF([1]!Table_1[[#This Row],[연도]]=2019,1,0)</f>
        <v>0</v>
      </c>
      <c r="S5091" s="15">
        <f>IF([1]!Table_1[[#This Row],[연도]]=2020,1,0)</f>
        <v>0</v>
      </c>
      <c r="T5091" s="15">
        <f>IF([1]!Table_1[[#This Row],[연도]]=2021,1,0)</f>
        <v>0</v>
      </c>
      <c r="U5091" s="15">
        <f>IF([1]!Table_1[[#This Row],[연도]]=2022,1,0)</f>
        <v>0</v>
      </c>
      <c r="V5091" s="15">
        <f>IF([1]!Table_1[[#This Row],[연도]]=2023,1,0)</f>
        <v>0</v>
      </c>
      <c r="W5091" s="12">
        <v>0.47</v>
      </c>
      <c r="X5091" s="10">
        <f>Y5091/1000000000000</f>
        <v>2.5528552116000001E-2</v>
      </c>
      <c r="Y5091" s="15">
        <f>[1]!Table_1[[#This Row],[주가]]*[1]!Table_1[[#This Row],[기말주식수]]</f>
        <v>25528552116</v>
      </c>
      <c r="Z5091" s="14">
        <f>AA5091/10</f>
        <v>0.58856905245016455</v>
      </c>
      <c r="AA5091" s="15">
        <f>[1]!Table_1[[#This Row],[시가총액]]/[1]!Table_1[[#This Row],[당기순이익(세후영업이익)]]</f>
        <v>5.885690524501646</v>
      </c>
      <c r="AB5091" s="12">
        <v>457943400</v>
      </c>
    </row>
    <row r="5092" spans="1:28" ht="19.2">
      <c r="A5092" s="10">
        <v>5091</v>
      </c>
      <c r="B5092" s="10">
        <v>72990</v>
      </c>
      <c r="C5092" s="11" t="s">
        <v>824</v>
      </c>
      <c r="D5092" s="11" t="s">
        <v>20</v>
      </c>
      <c r="E5092" s="10">
        <v>2019</v>
      </c>
      <c r="F5092" s="10">
        <v>3.3620000000000001</v>
      </c>
      <c r="G5092" s="14">
        <f>([1]!Table_1[[#This Row],[총자산]]-[1]!Table_1[[#This Row],[장부가치 자기자본]]+[1]!Table_1[[#This Row],[시가총액]])/[1]!Table_1[[#This Row],[총자산]]</f>
        <v>1.2016538375352825</v>
      </c>
      <c r="H5092" s="14">
        <f>I5092/100000000000</f>
        <v>7.212555742E-2</v>
      </c>
      <c r="I5092" s="10">
        <v>7212555742</v>
      </c>
      <c r="J5092" s="10">
        <v>6.35</v>
      </c>
      <c r="K5092" s="10">
        <f>L5092/1000000000000</f>
        <v>4.7420587988000001E-2</v>
      </c>
      <c r="L5092" s="10">
        <v>47420587988</v>
      </c>
      <c r="M5092" s="10">
        <v>7.11</v>
      </c>
      <c r="N5092" s="10">
        <v>1</v>
      </c>
      <c r="O5092" s="14">
        <f>IF([1]!Table_1[[#This Row],[연도]]=2016,1,0)</f>
        <v>0</v>
      </c>
      <c r="P5092" s="14">
        <f>IF([1]!Table_1[[#This Row],[연도]]=2017,1,0)</f>
        <v>0</v>
      </c>
      <c r="Q5092" s="14">
        <f>IF([1]!Table_1[[#This Row],[연도]]=2018,1,0)</f>
        <v>0</v>
      </c>
      <c r="R5092" s="14">
        <f>IF([1]!Table_1[[#This Row],[연도]]=2019,1,0)</f>
        <v>1</v>
      </c>
      <c r="S5092" s="14">
        <f>IF([1]!Table_1[[#This Row],[연도]]=2020,1,0)</f>
        <v>0</v>
      </c>
      <c r="T5092" s="14">
        <f>IF([1]!Table_1[[#This Row],[연도]]=2021,1,0)</f>
        <v>0</v>
      </c>
      <c r="U5092" s="14">
        <f>IF([1]!Table_1[[#This Row],[연도]]=2022,1,0)</f>
        <v>0</v>
      </c>
      <c r="V5092" s="14">
        <f>IF([1]!Table_1[[#This Row],[연도]]=2023,1,0)</f>
        <v>0</v>
      </c>
      <c r="W5092" s="10">
        <v>0.64</v>
      </c>
      <c r="X5092" s="10">
        <f>Y5092/1000000000000</f>
        <v>6.4966289506999994E-2</v>
      </c>
      <c r="Y5092" s="14">
        <f>[1]!Table_1[[#This Row],[주가]]*[1]!Table_1[[#This Row],[기말주식수]]</f>
        <v>64966289507</v>
      </c>
      <c r="Z5092" s="14">
        <f>AA5092/10</f>
        <v>0.90073882034200015</v>
      </c>
      <c r="AA5092" s="14">
        <f>[1]!Table_1[[#This Row],[시가총액]]/[1]!Table_1[[#This Row],[당기순이익(세후영업이익)]]</f>
        <v>9.0073882034200015</v>
      </c>
      <c r="AB5092" s="10">
        <v>204600330</v>
      </c>
    </row>
    <row r="5093" spans="1:28" ht="19.2">
      <c r="A5093" s="12">
        <v>5092</v>
      </c>
      <c r="B5093" s="12">
        <v>72990</v>
      </c>
      <c r="C5093" s="13" t="s">
        <v>824</v>
      </c>
      <c r="D5093" s="13" t="s">
        <v>20</v>
      </c>
      <c r="E5093" s="12">
        <v>2020</v>
      </c>
      <c r="F5093" s="12">
        <v>3.2679999999999998</v>
      </c>
      <c r="G5093" s="15">
        <f>([1]!Table_1[[#This Row],[총자산]]-[1]!Table_1[[#This Row],[장부가치 자기자본]]+[1]!Table_1[[#This Row],[시가총액]])/[1]!Table_1[[#This Row],[총자산]]</f>
        <v>1.461943312579975</v>
      </c>
      <c r="H5093" s="14">
        <f>I5093/100000000000</f>
        <v>0.10444580424</v>
      </c>
      <c r="I5093" s="12">
        <v>10444580424</v>
      </c>
      <c r="J5093" s="12">
        <v>12.08</v>
      </c>
      <c r="K5093" s="10">
        <f>L5093/1000000000000</f>
        <v>5.3378373759000002E-2</v>
      </c>
      <c r="L5093" s="12">
        <v>53378373759</v>
      </c>
      <c r="M5093" s="12">
        <v>7.14</v>
      </c>
      <c r="N5093" s="12">
        <v>1</v>
      </c>
      <c r="O5093" s="15">
        <f>IF([1]!Table_1[[#This Row],[연도]]=2016,1,0)</f>
        <v>0</v>
      </c>
      <c r="P5093" s="15">
        <f>IF([1]!Table_1[[#This Row],[연도]]=2017,1,0)</f>
        <v>0</v>
      </c>
      <c r="Q5093" s="15">
        <f>IF([1]!Table_1[[#This Row],[연도]]=2018,1,0)</f>
        <v>0</v>
      </c>
      <c r="R5093" s="15">
        <f>IF([1]!Table_1[[#This Row],[연도]]=2019,1,0)</f>
        <v>0</v>
      </c>
      <c r="S5093" s="15">
        <f>IF([1]!Table_1[[#This Row],[연도]]=2020,1,0)</f>
        <v>1</v>
      </c>
      <c r="T5093" s="15">
        <f>IF([1]!Table_1[[#This Row],[연도]]=2021,1,0)</f>
        <v>0</v>
      </c>
      <c r="U5093" s="15">
        <f>IF([1]!Table_1[[#This Row],[연도]]=2022,1,0)</f>
        <v>0</v>
      </c>
      <c r="V5093" s="15">
        <f>IF([1]!Table_1[[#This Row],[연도]]=2023,1,0)</f>
        <v>0</v>
      </c>
      <c r="W5093" s="12">
        <v>0.48</v>
      </c>
      <c r="X5093" s="10">
        <f>Y5093/1000000000000</f>
        <v>9.7325852399999996E-2</v>
      </c>
      <c r="Y5093" s="15">
        <f>[1]!Table_1[[#This Row],[주가]]*[1]!Table_1[[#This Row],[기말주식수]]</f>
        <v>97325852400</v>
      </c>
      <c r="Z5093" s="14">
        <f>AA5093/10</f>
        <v>0.93183113585262389</v>
      </c>
      <c r="AA5093" s="15">
        <f>[1]!Table_1[[#This Row],[시가총액]]/[1]!Table_1[[#This Row],[당기순이익(세후영업이익)]]</f>
        <v>9.3183113585262394</v>
      </c>
      <c r="AB5093" s="12">
        <v>338440650</v>
      </c>
    </row>
    <row r="5094" spans="1:28" ht="19.2">
      <c r="A5094" s="10">
        <v>5093</v>
      </c>
      <c r="B5094" s="10">
        <v>72990</v>
      </c>
      <c r="C5094" s="11" t="s">
        <v>824</v>
      </c>
      <c r="D5094" s="11" t="s">
        <v>20</v>
      </c>
      <c r="E5094" s="10">
        <v>2021</v>
      </c>
      <c r="F5094" s="10">
        <v>4.6189999999999998</v>
      </c>
      <c r="G5094" s="14">
        <f>([1]!Table_1[[#This Row],[총자산]]-[1]!Table_1[[#This Row],[장부가치 자기자본]]+[1]!Table_1[[#This Row],[시가총액]])/[1]!Table_1[[#This Row],[총자산]]</f>
        <v>1.3360832233317952</v>
      </c>
      <c r="H5094" s="14">
        <f>I5094/100000000000</f>
        <v>0.1105821478</v>
      </c>
      <c r="I5094" s="10">
        <v>11058214780</v>
      </c>
      <c r="J5094" s="10">
        <v>42.07</v>
      </c>
      <c r="K5094" s="10">
        <f>L5094/1000000000000</f>
        <v>6.3270616345999994E-2</v>
      </c>
      <c r="L5094" s="10">
        <v>63270616346</v>
      </c>
      <c r="M5094" s="10">
        <v>7.15</v>
      </c>
      <c r="N5094" s="10">
        <v>1</v>
      </c>
      <c r="O5094" s="14">
        <f>IF([1]!Table_1[[#This Row],[연도]]=2016,1,0)</f>
        <v>0</v>
      </c>
      <c r="P5094" s="14">
        <f>IF([1]!Table_1[[#This Row],[연도]]=2017,1,0)</f>
        <v>0</v>
      </c>
      <c r="Q5094" s="14">
        <f>IF([1]!Table_1[[#This Row],[연도]]=2018,1,0)</f>
        <v>0</v>
      </c>
      <c r="R5094" s="14">
        <f>IF([1]!Table_1[[#This Row],[연도]]=2019,1,0)</f>
        <v>0</v>
      </c>
      <c r="S5094" s="14">
        <f>IF([1]!Table_1[[#This Row],[연도]]=2020,1,0)</f>
        <v>0</v>
      </c>
      <c r="T5094" s="14">
        <f>IF([1]!Table_1[[#This Row],[연도]]=2021,1,0)</f>
        <v>1</v>
      </c>
      <c r="U5094" s="14">
        <f>IF([1]!Table_1[[#This Row],[연도]]=2022,1,0)</f>
        <v>0</v>
      </c>
      <c r="V5094" s="14">
        <f>IF([1]!Table_1[[#This Row],[연도]]=2023,1,0)</f>
        <v>0</v>
      </c>
      <c r="W5094" s="10">
        <v>0.5</v>
      </c>
      <c r="X5094" s="10">
        <f>Y5094/1000000000000</f>
        <v>0.109635215592</v>
      </c>
      <c r="Y5094" s="14">
        <f>[1]!Table_1[[#This Row],[주가]]*[1]!Table_1[[#This Row],[기말주식수]]</f>
        <v>109635215592</v>
      </c>
      <c r="Z5094" s="14">
        <f>AA5094/10</f>
        <v>0.9914368437687372</v>
      </c>
      <c r="AA5094" s="14">
        <f>[1]!Table_1[[#This Row],[시가총액]]/[1]!Table_1[[#This Row],[당기순이익(세후영업이익)]]</f>
        <v>9.9143684376873722</v>
      </c>
      <c r="AB5094" s="10">
        <v>484642760</v>
      </c>
    </row>
    <row r="5095" spans="1:28" ht="19.2">
      <c r="A5095" s="12">
        <v>5094</v>
      </c>
      <c r="B5095" s="12">
        <v>73010</v>
      </c>
      <c r="C5095" s="13" t="s">
        <v>825</v>
      </c>
      <c r="D5095" s="13" t="s">
        <v>20</v>
      </c>
      <c r="E5095" s="12">
        <v>2023</v>
      </c>
      <c r="F5095" s="12">
        <v>2.8250000000000002</v>
      </c>
      <c r="G5095" s="15">
        <f>([1]!Table_1[[#This Row],[총자산]]-[1]!Table_1[[#This Row],[장부가치 자기자본]]+[1]!Table_1[[#This Row],[시가총액]])/[1]!Table_1[[#This Row],[총자산]]</f>
        <v>1.8033132728125296</v>
      </c>
      <c r="H5095" s="14">
        <f>I5095/100000000000</f>
        <v>0.11838275252</v>
      </c>
      <c r="I5095" s="12">
        <v>11838275252</v>
      </c>
      <c r="J5095" s="12">
        <v>24.71</v>
      </c>
      <c r="K5095" s="10">
        <f>L5095/1000000000000</f>
        <v>8.1626661943000001E-2</v>
      </c>
      <c r="L5095" s="12">
        <v>81626661943</v>
      </c>
      <c r="M5095" s="12">
        <v>4.0999999999999996</v>
      </c>
      <c r="N5095" s="12">
        <v>1</v>
      </c>
      <c r="O5095" s="15">
        <f>IF([1]!Table_1[[#This Row],[연도]]=2016,1,0)</f>
        <v>0</v>
      </c>
      <c r="P5095" s="15">
        <f>IF([1]!Table_1[[#This Row],[연도]]=2017,1,0)</f>
        <v>0</v>
      </c>
      <c r="Q5095" s="15">
        <f>IF([1]!Table_1[[#This Row],[연도]]=2018,1,0)</f>
        <v>0</v>
      </c>
      <c r="R5095" s="15">
        <f>IF([1]!Table_1[[#This Row],[연도]]=2019,1,0)</f>
        <v>0</v>
      </c>
      <c r="S5095" s="15">
        <f>IF([1]!Table_1[[#This Row],[연도]]=2020,1,0)</f>
        <v>0</v>
      </c>
      <c r="T5095" s="15">
        <f>IF([1]!Table_1[[#This Row],[연도]]=2021,1,0)</f>
        <v>0</v>
      </c>
      <c r="U5095" s="15">
        <f>IF([1]!Table_1[[#This Row],[연도]]=2022,1,0)</f>
        <v>0</v>
      </c>
      <c r="V5095" s="15">
        <f>IF([1]!Table_1[[#This Row],[연도]]=2023,1,0)</f>
        <v>1</v>
      </c>
      <c r="W5095" s="12">
        <v>0.49</v>
      </c>
      <c r="X5095" s="10">
        <f>Y5095/1000000000000</f>
        <v>0.10676715815</v>
      </c>
      <c r="Y5095" s="15">
        <f>[1]!Table_1[[#This Row],[주가]]*[1]!Table_1[[#This Row],[기말주식수]]</f>
        <v>106767158150</v>
      </c>
      <c r="Z5095" s="14">
        <f>AA5095/10</f>
        <v>0.90188102470385112</v>
      </c>
      <c r="AA5095" s="15">
        <f>[1]!Table_1[[#This Row],[시가총액]]/[1]!Table_1[[#This Row],[당기순이익(세후영업이익)]]</f>
        <v>9.0188102470385108</v>
      </c>
      <c r="AB5095" s="12">
        <v>360704010</v>
      </c>
    </row>
    <row r="5096" spans="1:28" ht="19.2">
      <c r="A5096" s="10">
        <v>5095</v>
      </c>
      <c r="B5096" s="10">
        <v>73110</v>
      </c>
      <c r="C5096" s="11" t="s">
        <v>826</v>
      </c>
      <c r="D5096" s="11" t="s">
        <v>20</v>
      </c>
      <c r="E5096" s="10">
        <v>2016</v>
      </c>
      <c r="F5096" s="10">
        <v>-10.307</v>
      </c>
      <c r="G5096" s="14">
        <f>([1]!Table_1[[#This Row],[총자산]]-[1]!Table_1[[#This Row],[장부가치 자기자본]]+[1]!Table_1[[#This Row],[시가총액]])/[1]!Table_1[[#This Row],[총자산]]</f>
        <v>0.80579318891766316</v>
      </c>
      <c r="H5096" s="14">
        <f>I5096/100000000000</f>
        <v>9.1131257029999996E-2</v>
      </c>
      <c r="I5096" s="10">
        <v>9113125703</v>
      </c>
      <c r="J5096" s="10">
        <v>-8.75</v>
      </c>
      <c r="K5096" s="10">
        <f>L5096/1000000000000</f>
        <v>0.113507608867</v>
      </c>
      <c r="L5096" s="10">
        <v>113507608867</v>
      </c>
      <c r="M5096" s="10">
        <v>1.51</v>
      </c>
      <c r="N5096" s="10">
        <v>1</v>
      </c>
      <c r="O5096" s="14">
        <f>IF([1]!Table_1[[#This Row],[연도]]=2016,1,0)</f>
        <v>1</v>
      </c>
      <c r="P5096" s="14">
        <f>IF([1]!Table_1[[#This Row],[연도]]=2017,1,0)</f>
        <v>0</v>
      </c>
      <c r="Q5096" s="14">
        <f>IF([1]!Table_1[[#This Row],[연도]]=2018,1,0)</f>
        <v>0</v>
      </c>
      <c r="R5096" s="14">
        <f>IF([1]!Table_1[[#This Row],[연도]]=2019,1,0)</f>
        <v>0</v>
      </c>
      <c r="S5096" s="14">
        <f>IF([1]!Table_1[[#This Row],[연도]]=2020,1,0)</f>
        <v>0</v>
      </c>
      <c r="T5096" s="14">
        <f>IF([1]!Table_1[[#This Row],[연도]]=2021,1,0)</f>
        <v>0</v>
      </c>
      <c r="U5096" s="14">
        <f>IF([1]!Table_1[[#This Row],[연도]]=2022,1,0)</f>
        <v>0</v>
      </c>
      <c r="V5096" s="14">
        <f>IF([1]!Table_1[[#This Row],[연도]]=2023,1,0)</f>
        <v>0</v>
      </c>
      <c r="W5096" s="10">
        <v>0.71</v>
      </c>
      <c r="X5096" s="10">
        <f>Y5096/1000000000000</f>
        <v>7.089916735E-2</v>
      </c>
      <c r="Y5096" s="14">
        <f>[1]!Table_1[[#This Row],[주가]]*[1]!Table_1[[#This Row],[기말주식수]]</f>
        <v>70899167350</v>
      </c>
      <c r="Z5096" s="14">
        <f>AA5096/10</f>
        <v>0.77798956867960589</v>
      </c>
      <c r="AA5096" s="14">
        <f>[1]!Table_1[[#This Row],[시가총액]]/[1]!Table_1[[#This Row],[당기순이익(세후영업이익)]]</f>
        <v>7.7798956867960589</v>
      </c>
      <c r="AB5096" s="10">
        <v>1202438850</v>
      </c>
    </row>
    <row r="5097" spans="1:28" ht="19.2">
      <c r="A5097" s="12">
        <v>5096</v>
      </c>
      <c r="B5097" s="12">
        <v>73110</v>
      </c>
      <c r="C5097" s="13" t="s">
        <v>826</v>
      </c>
      <c r="D5097" s="13" t="s">
        <v>20</v>
      </c>
      <c r="E5097" s="12">
        <v>2017</v>
      </c>
      <c r="F5097" s="12">
        <v>12.032</v>
      </c>
      <c r="G5097" s="15">
        <f>([1]!Table_1[[#This Row],[총자산]]-[1]!Table_1[[#This Row],[장부가치 자기자본]]+[1]!Table_1[[#This Row],[시가총액]])/[1]!Table_1[[#This Row],[총자산]]</f>
        <v>0.85110548918697648</v>
      </c>
      <c r="H5097" s="14">
        <f>I5097/100000000000</f>
        <v>0.19539992044999999</v>
      </c>
      <c r="I5097" s="12">
        <v>19539992045</v>
      </c>
      <c r="J5097" s="12">
        <v>-2.37</v>
      </c>
      <c r="K5097" s="10">
        <f>L5097/1000000000000</f>
        <v>0.143748591683</v>
      </c>
      <c r="L5097" s="12">
        <v>143748591683</v>
      </c>
      <c r="M5097" s="12">
        <v>3.97</v>
      </c>
      <c r="N5097" s="12">
        <v>1</v>
      </c>
      <c r="O5097" s="15">
        <f>IF([1]!Table_1[[#This Row],[연도]]=2016,1,0)</f>
        <v>0</v>
      </c>
      <c r="P5097" s="15">
        <f>IF([1]!Table_1[[#This Row],[연도]]=2017,1,0)</f>
        <v>1</v>
      </c>
      <c r="Q5097" s="15">
        <f>IF([1]!Table_1[[#This Row],[연도]]=2018,1,0)</f>
        <v>0</v>
      </c>
      <c r="R5097" s="15">
        <f>IF([1]!Table_1[[#This Row],[연도]]=2019,1,0)</f>
        <v>0</v>
      </c>
      <c r="S5097" s="15">
        <f>IF([1]!Table_1[[#This Row],[연도]]=2020,1,0)</f>
        <v>0</v>
      </c>
      <c r="T5097" s="15">
        <f>IF([1]!Table_1[[#This Row],[연도]]=2021,1,0)</f>
        <v>0</v>
      </c>
      <c r="U5097" s="15">
        <f>IF([1]!Table_1[[#This Row],[연도]]=2022,1,0)</f>
        <v>0</v>
      </c>
      <c r="V5097" s="15">
        <f>IF([1]!Table_1[[#This Row],[연도]]=2023,1,0)</f>
        <v>0</v>
      </c>
      <c r="W5097" s="12">
        <v>0.53</v>
      </c>
      <c r="X5097" s="10">
        <f>Y5097/1000000000000</f>
        <v>8.3798012099999999E-2</v>
      </c>
      <c r="Y5097" s="15">
        <f>[1]!Table_1[[#This Row],[주가]]*[1]!Table_1[[#This Row],[기말주식수]]</f>
        <v>83798012100</v>
      </c>
      <c r="Z5097" s="14">
        <f>AA5097/10</f>
        <v>0.42885387008866616</v>
      </c>
      <c r="AA5097" s="15">
        <f>[1]!Table_1[[#This Row],[시가총액]]/[1]!Table_1[[#This Row],[당기순이익(세후영업이익)]]</f>
        <v>4.2885387008866616</v>
      </c>
      <c r="AB5097" s="12">
        <v>1141485750</v>
      </c>
    </row>
    <row r="5098" spans="1:28" ht="19.2">
      <c r="A5098" s="10">
        <v>5097</v>
      </c>
      <c r="B5098" s="10">
        <v>73110</v>
      </c>
      <c r="C5098" s="11" t="s">
        <v>826</v>
      </c>
      <c r="D5098" s="11" t="s">
        <v>20</v>
      </c>
      <c r="E5098" s="10">
        <v>2018</v>
      </c>
      <c r="F5098" s="10">
        <v>16.681000000000001</v>
      </c>
      <c r="G5098" s="14">
        <f>([1]!Table_1[[#This Row],[총자산]]-[1]!Table_1[[#This Row],[장부가치 자기자본]]+[1]!Table_1[[#This Row],[시가총액]])/[1]!Table_1[[#This Row],[총자산]]</f>
        <v>0.69182832132684835</v>
      </c>
      <c r="H5098" s="14">
        <f>I5098/100000000000</f>
        <v>0.11274141288</v>
      </c>
      <c r="I5098" s="10">
        <v>11274141288</v>
      </c>
      <c r="J5098" s="10">
        <v>-1.86</v>
      </c>
      <c r="K5098" s="10">
        <f>L5098/1000000000000</f>
        <v>0.109393200148</v>
      </c>
      <c r="L5098" s="10">
        <v>109393200148</v>
      </c>
      <c r="M5098" s="10">
        <v>3.29</v>
      </c>
      <c r="N5098" s="10">
        <v>1</v>
      </c>
      <c r="O5098" s="14">
        <f>IF([1]!Table_1[[#This Row],[연도]]=2016,1,0)</f>
        <v>0</v>
      </c>
      <c r="P5098" s="14">
        <f>IF([1]!Table_1[[#This Row],[연도]]=2017,1,0)</f>
        <v>0</v>
      </c>
      <c r="Q5098" s="14">
        <f>IF([1]!Table_1[[#This Row],[연도]]=2018,1,0)</f>
        <v>1</v>
      </c>
      <c r="R5098" s="14">
        <f>IF([1]!Table_1[[#This Row],[연도]]=2019,1,0)</f>
        <v>0</v>
      </c>
      <c r="S5098" s="14">
        <f>IF([1]!Table_1[[#This Row],[연도]]=2020,1,0)</f>
        <v>0</v>
      </c>
      <c r="T5098" s="14">
        <f>IF([1]!Table_1[[#This Row],[연도]]=2021,1,0)</f>
        <v>0</v>
      </c>
      <c r="U5098" s="14">
        <f>IF([1]!Table_1[[#This Row],[연도]]=2022,1,0)</f>
        <v>0</v>
      </c>
      <c r="V5098" s="14">
        <f>IF([1]!Table_1[[#This Row],[연도]]=2023,1,0)</f>
        <v>0</v>
      </c>
      <c r="W5098" s="10">
        <v>0.56000000000000005</v>
      </c>
      <c r="X5098" s="10">
        <f>Y5098/1000000000000</f>
        <v>5.7466577300000002E-2</v>
      </c>
      <c r="Y5098" s="14">
        <f>[1]!Table_1[[#This Row],[주가]]*[1]!Table_1[[#This Row],[기말주식수]]</f>
        <v>57466577300</v>
      </c>
      <c r="Z5098" s="14">
        <f>AA5098/10</f>
        <v>0.50972021577524873</v>
      </c>
      <c r="AA5098" s="14">
        <f>[1]!Table_1[[#This Row],[시가총액]]/[1]!Table_1[[#This Row],[당기순이익(세후영업이익)]]</f>
        <v>5.0972021577524869</v>
      </c>
      <c r="AB5098" s="10">
        <v>1108983000</v>
      </c>
    </row>
    <row r="5099" spans="1:28" ht="19.2">
      <c r="A5099" s="12">
        <v>5098</v>
      </c>
      <c r="B5099" s="12">
        <v>73110</v>
      </c>
      <c r="C5099" s="13" t="s">
        <v>826</v>
      </c>
      <c r="D5099" s="13" t="s">
        <v>20</v>
      </c>
      <c r="E5099" s="12">
        <v>2019</v>
      </c>
      <c r="F5099" s="12">
        <v>15.365</v>
      </c>
      <c r="G5099" s="15">
        <f>([1]!Table_1[[#This Row],[총자산]]-[1]!Table_1[[#This Row],[장부가치 자기자본]]+[1]!Table_1[[#This Row],[시가총액]])/[1]!Table_1[[#This Row],[총자산]]</f>
        <v>1.1268565880733477</v>
      </c>
      <c r="H5099" s="14">
        <f>I5099/100000000000</f>
        <v>9.4507437649999998E-2</v>
      </c>
      <c r="I5099" s="12">
        <v>9450743765</v>
      </c>
      <c r="J5099" s="12">
        <v>25.42</v>
      </c>
      <c r="K5099" s="10">
        <f>L5099/1000000000000</f>
        <v>0.163181109681</v>
      </c>
      <c r="L5099" s="12">
        <v>163181109681</v>
      </c>
      <c r="M5099" s="12">
        <v>3.29</v>
      </c>
      <c r="N5099" s="12">
        <v>1</v>
      </c>
      <c r="O5099" s="15">
        <f>IF([1]!Table_1[[#This Row],[연도]]=2016,1,0)</f>
        <v>0</v>
      </c>
      <c r="P5099" s="15">
        <f>IF([1]!Table_1[[#This Row],[연도]]=2017,1,0)</f>
        <v>0</v>
      </c>
      <c r="Q5099" s="15">
        <f>IF([1]!Table_1[[#This Row],[연도]]=2018,1,0)</f>
        <v>0</v>
      </c>
      <c r="R5099" s="15">
        <f>IF([1]!Table_1[[#This Row],[연도]]=2019,1,0)</f>
        <v>1</v>
      </c>
      <c r="S5099" s="15">
        <f>IF([1]!Table_1[[#This Row],[연도]]=2020,1,0)</f>
        <v>0</v>
      </c>
      <c r="T5099" s="15">
        <f>IF([1]!Table_1[[#This Row],[연도]]=2021,1,0)</f>
        <v>0</v>
      </c>
      <c r="U5099" s="15">
        <f>IF([1]!Table_1[[#This Row],[연도]]=2022,1,0)</f>
        <v>0</v>
      </c>
      <c r="V5099" s="15">
        <f>IF([1]!Table_1[[#This Row],[연도]]=2023,1,0)</f>
        <v>0</v>
      </c>
      <c r="W5099" s="12">
        <v>0.62</v>
      </c>
      <c r="X5099" s="10">
        <f>Y5099/1000000000000</f>
        <v>0.15567571250000001</v>
      </c>
      <c r="Y5099" s="15">
        <f>[1]!Table_1[[#This Row],[주가]]*[1]!Table_1[[#This Row],[기말주식수]]</f>
        <v>155675712500</v>
      </c>
      <c r="Z5099" s="14">
        <f>AA5099/10</f>
        <v>1.6472323911323397</v>
      </c>
      <c r="AA5099" s="15">
        <f>[1]!Table_1[[#This Row],[시가총액]]/[1]!Table_1[[#This Row],[당기순이익(세후영업이익)]]</f>
        <v>16.472323911323397</v>
      </c>
      <c r="AB5099" s="12">
        <v>1706997000</v>
      </c>
    </row>
    <row r="5100" spans="1:28" ht="19.2">
      <c r="A5100" s="10">
        <v>5099</v>
      </c>
      <c r="B5100" s="10">
        <v>73110</v>
      </c>
      <c r="C5100" s="11" t="s">
        <v>826</v>
      </c>
      <c r="D5100" s="11" t="s">
        <v>20</v>
      </c>
      <c r="E5100" s="10">
        <v>2020</v>
      </c>
      <c r="F5100" s="10">
        <v>-6.9560000000000004</v>
      </c>
      <c r="G5100" s="14">
        <f>([1]!Table_1[[#This Row],[총자산]]-[1]!Table_1[[#This Row],[장부가치 자기자본]]+[1]!Table_1[[#This Row],[시가총액]])/[1]!Table_1[[#This Row],[총자산]]</f>
        <v>1.0911740784000366</v>
      </c>
      <c r="H5100" s="14">
        <f>I5100/100000000000</f>
        <v>-0.12457919273</v>
      </c>
      <c r="I5100" s="10">
        <v>-12457919273</v>
      </c>
      <c r="J5100" s="10">
        <v>-13.3</v>
      </c>
      <c r="K5100" s="10">
        <f>L5100/1000000000000</f>
        <v>0.119663053394</v>
      </c>
      <c r="L5100" s="10">
        <v>119663053394</v>
      </c>
      <c r="M5100" s="10">
        <v>9.33</v>
      </c>
      <c r="N5100" s="10">
        <v>1</v>
      </c>
      <c r="O5100" s="14">
        <f>IF([1]!Table_1[[#This Row],[연도]]=2016,1,0)</f>
        <v>0</v>
      </c>
      <c r="P5100" s="14">
        <f>IF([1]!Table_1[[#This Row],[연도]]=2017,1,0)</f>
        <v>0</v>
      </c>
      <c r="Q5100" s="14">
        <f>IF([1]!Table_1[[#This Row],[연도]]=2018,1,0)</f>
        <v>0</v>
      </c>
      <c r="R5100" s="14">
        <f>IF([1]!Table_1[[#This Row],[연도]]=2019,1,0)</f>
        <v>0</v>
      </c>
      <c r="S5100" s="14">
        <f>IF([1]!Table_1[[#This Row],[연도]]=2020,1,0)</f>
        <v>1</v>
      </c>
      <c r="T5100" s="14">
        <f>IF([1]!Table_1[[#This Row],[연도]]=2021,1,0)</f>
        <v>0</v>
      </c>
      <c r="U5100" s="14">
        <f>IF([1]!Table_1[[#This Row],[연도]]=2022,1,0)</f>
        <v>0</v>
      </c>
      <c r="V5100" s="14">
        <f>IF([1]!Table_1[[#This Row],[연도]]=2023,1,0)</f>
        <v>0</v>
      </c>
      <c r="W5100" s="10">
        <v>0.51</v>
      </c>
      <c r="X5100" s="10">
        <f>Y5100/1000000000000</f>
        <v>0.11964790475000001</v>
      </c>
      <c r="Y5100" s="14">
        <f>[1]!Table_1[[#This Row],[주가]]*[1]!Table_1[[#This Row],[기말주식수]]</f>
        <v>119647904750</v>
      </c>
      <c r="Z5100" s="14">
        <f>AA5100/10</f>
        <v>-0.96041643976063029</v>
      </c>
      <c r="AA5100" s="14">
        <f>[1]!Table_1[[#This Row],[시가총액]]/[1]!Table_1[[#This Row],[당기순이익(세후영업이익)]]</f>
        <v>-9.6041643976063025</v>
      </c>
      <c r="AB5100" s="10">
        <v>1284450800</v>
      </c>
    </row>
    <row r="5101" spans="1:28" ht="19.2">
      <c r="A5101" s="12">
        <v>5100</v>
      </c>
      <c r="B5101" s="12">
        <v>73110</v>
      </c>
      <c r="C5101" s="13" t="s">
        <v>826</v>
      </c>
      <c r="D5101" s="13" t="s">
        <v>20</v>
      </c>
      <c r="E5101" s="12">
        <v>2021</v>
      </c>
      <c r="F5101" s="12">
        <v>62.594999999999999</v>
      </c>
      <c r="G5101" s="15">
        <f>([1]!Table_1[[#This Row],[총자산]]-[1]!Table_1[[#This Row],[장부가치 자기자본]]+[1]!Table_1[[#This Row],[시가총액]])/[1]!Table_1[[#This Row],[총자산]]</f>
        <v>0.90568601609628097</v>
      </c>
      <c r="H5101" s="14">
        <f>I5101/100000000000</f>
        <v>-6.4468061320000006E-2</v>
      </c>
      <c r="I5101" s="12">
        <v>-6446806132</v>
      </c>
      <c r="J5101" s="12">
        <v>6.26</v>
      </c>
      <c r="K5101" s="10">
        <f>L5101/1000000000000</f>
        <v>9.5727571590000005E-2</v>
      </c>
      <c r="L5101" s="12">
        <v>95727571590</v>
      </c>
      <c r="M5101" s="12">
        <v>10.57</v>
      </c>
      <c r="N5101" s="12">
        <v>1</v>
      </c>
      <c r="O5101" s="15">
        <f>IF([1]!Table_1[[#This Row],[연도]]=2016,1,0)</f>
        <v>0</v>
      </c>
      <c r="P5101" s="15">
        <f>IF([1]!Table_1[[#This Row],[연도]]=2017,1,0)</f>
        <v>0</v>
      </c>
      <c r="Q5101" s="15">
        <f>IF([1]!Table_1[[#This Row],[연도]]=2018,1,0)</f>
        <v>0</v>
      </c>
      <c r="R5101" s="15">
        <f>IF([1]!Table_1[[#This Row],[연도]]=2019,1,0)</f>
        <v>0</v>
      </c>
      <c r="S5101" s="15">
        <f>IF([1]!Table_1[[#This Row],[연도]]=2020,1,0)</f>
        <v>0</v>
      </c>
      <c r="T5101" s="15">
        <f>IF([1]!Table_1[[#This Row],[연도]]=2021,1,0)</f>
        <v>1</v>
      </c>
      <c r="U5101" s="15">
        <f>IF([1]!Table_1[[#This Row],[연도]]=2022,1,0)</f>
        <v>0</v>
      </c>
      <c r="V5101" s="15">
        <f>IF([1]!Table_1[[#This Row],[연도]]=2023,1,0)</f>
        <v>0</v>
      </c>
      <c r="W5101" s="12">
        <v>0.36</v>
      </c>
      <c r="X5101" s="10">
        <f>Y5101/1000000000000</f>
        <v>8.2196776200000002E-2</v>
      </c>
      <c r="Y5101" s="15">
        <f>[1]!Table_1[[#This Row],[주가]]*[1]!Table_1[[#This Row],[기말주식수]]</f>
        <v>82196776200</v>
      </c>
      <c r="Z5101" s="14">
        <f>AA5101/10</f>
        <v>-1.2749999692405827</v>
      </c>
      <c r="AA5101" s="15">
        <f>[1]!Table_1[[#This Row],[시가총액]]/[1]!Table_1[[#This Row],[당기순이익(세후영업이익)]]</f>
        <v>-12.749999692405828</v>
      </c>
      <c r="AB5101" s="12">
        <v>1284450800</v>
      </c>
    </row>
    <row r="5102" spans="1:28" ht="19.2">
      <c r="A5102" s="10">
        <v>5101</v>
      </c>
      <c r="B5102" s="10">
        <v>73110</v>
      </c>
      <c r="C5102" s="11" t="s">
        <v>826</v>
      </c>
      <c r="D5102" s="11" t="s">
        <v>20</v>
      </c>
      <c r="E5102" s="10">
        <v>2022</v>
      </c>
      <c r="F5102" s="10">
        <v>433.30500000000001</v>
      </c>
      <c r="G5102" s="14">
        <f>([1]!Table_1[[#This Row],[총자산]]-[1]!Table_1[[#This Row],[장부가치 자기자본]]+[1]!Table_1[[#This Row],[시가총액]])/[1]!Table_1[[#This Row],[총자산]]</f>
        <v>0.83672847039573628</v>
      </c>
      <c r="H5102" s="14">
        <f>I5102/100000000000</f>
        <v>1.464924001E-2</v>
      </c>
      <c r="I5102" s="10">
        <v>1464924001</v>
      </c>
      <c r="J5102" s="10">
        <v>0.85</v>
      </c>
      <c r="K5102" s="10">
        <f>L5102/1000000000000</f>
        <v>9.8900190649999997E-2</v>
      </c>
      <c r="L5102" s="10">
        <v>98900190650</v>
      </c>
      <c r="M5102" s="10">
        <v>8.6</v>
      </c>
      <c r="N5102" s="10">
        <v>1</v>
      </c>
      <c r="O5102" s="14">
        <f>IF([1]!Table_1[[#This Row],[연도]]=2016,1,0)</f>
        <v>0</v>
      </c>
      <c r="P5102" s="14">
        <f>IF([1]!Table_1[[#This Row],[연도]]=2017,1,0)</f>
        <v>0</v>
      </c>
      <c r="Q5102" s="14">
        <f>IF([1]!Table_1[[#This Row],[연도]]=2018,1,0)</f>
        <v>0</v>
      </c>
      <c r="R5102" s="14">
        <f>IF([1]!Table_1[[#This Row],[연도]]=2019,1,0)</f>
        <v>0</v>
      </c>
      <c r="S5102" s="14">
        <f>IF([1]!Table_1[[#This Row],[연도]]=2020,1,0)</f>
        <v>0</v>
      </c>
      <c r="T5102" s="14">
        <f>IF([1]!Table_1[[#This Row],[연도]]=2021,1,0)</f>
        <v>0</v>
      </c>
      <c r="U5102" s="14">
        <f>IF([1]!Table_1[[#This Row],[연도]]=2022,1,0)</f>
        <v>1</v>
      </c>
      <c r="V5102" s="14">
        <f>IF([1]!Table_1[[#This Row],[연도]]=2023,1,0)</f>
        <v>0</v>
      </c>
      <c r="W5102" s="10">
        <v>0.57999999999999996</v>
      </c>
      <c r="X5102" s="10">
        <f>Y5102/1000000000000</f>
        <v>5.9245728300000002E-2</v>
      </c>
      <c r="Y5102" s="14">
        <f>[1]!Table_1[[#This Row],[주가]]*[1]!Table_1[[#This Row],[기말주식수]]</f>
        <v>59245728300</v>
      </c>
      <c r="Z5102" s="14">
        <f>AA5102/10</f>
        <v>4.0442868203099369</v>
      </c>
      <c r="AA5102" s="14">
        <f>[1]!Table_1[[#This Row],[시가총액]]/[1]!Table_1[[#This Row],[당기순이익(세후영업이익)]]</f>
        <v>40.442868203099366</v>
      </c>
      <c r="AB5102" s="10">
        <v>1156925600</v>
      </c>
    </row>
    <row r="5103" spans="1:28" ht="19.2">
      <c r="A5103" s="12">
        <v>5102</v>
      </c>
      <c r="B5103" s="12">
        <v>73110</v>
      </c>
      <c r="C5103" s="13" t="s">
        <v>826</v>
      </c>
      <c r="D5103" s="13" t="s">
        <v>20</v>
      </c>
      <c r="E5103" s="12">
        <v>2023</v>
      </c>
      <c r="F5103" s="12">
        <v>-8.86</v>
      </c>
      <c r="G5103" s="15">
        <f>([1]!Table_1[[#This Row],[총자산]]-[1]!Table_1[[#This Row],[장부가치 자기자본]]+[1]!Table_1[[#This Row],[시가총액]])/[1]!Table_1[[#This Row],[총자산]]</f>
        <v>0.93636323416456946</v>
      </c>
      <c r="H5103" s="14">
        <f>I5103/100000000000</f>
        <v>-8.6030187280000003E-2</v>
      </c>
      <c r="I5103" s="12">
        <v>-8603018728</v>
      </c>
      <c r="J5103" s="12">
        <v>-31.4</v>
      </c>
      <c r="K5103" s="10">
        <f>L5103/1000000000000</f>
        <v>7.5763936340999996E-2</v>
      </c>
      <c r="L5103" s="12">
        <v>75763936341</v>
      </c>
      <c r="M5103" s="12">
        <v>7.55</v>
      </c>
      <c r="N5103" s="12">
        <v>1</v>
      </c>
      <c r="O5103" s="15">
        <f>IF([1]!Table_1[[#This Row],[연도]]=2016,1,0)</f>
        <v>0</v>
      </c>
      <c r="P5103" s="15">
        <f>IF([1]!Table_1[[#This Row],[연도]]=2017,1,0)</f>
        <v>0</v>
      </c>
      <c r="Q5103" s="15">
        <f>IF([1]!Table_1[[#This Row],[연도]]=2018,1,0)</f>
        <v>0</v>
      </c>
      <c r="R5103" s="15">
        <f>IF([1]!Table_1[[#This Row],[연도]]=2019,1,0)</f>
        <v>0</v>
      </c>
      <c r="S5103" s="15">
        <f>IF([1]!Table_1[[#This Row],[연도]]=2020,1,0)</f>
        <v>0</v>
      </c>
      <c r="T5103" s="15">
        <f>IF([1]!Table_1[[#This Row],[연도]]=2021,1,0)</f>
        <v>0</v>
      </c>
      <c r="U5103" s="15">
        <f>IF([1]!Table_1[[#This Row],[연도]]=2022,1,0)</f>
        <v>0</v>
      </c>
      <c r="V5103" s="15">
        <f>IF([1]!Table_1[[#This Row],[연도]]=2023,1,0)</f>
        <v>1</v>
      </c>
      <c r="W5103" s="12">
        <v>0.66</v>
      </c>
      <c r="X5103" s="10">
        <f>Y5103/1000000000000</f>
        <v>7.2589360800000002E-2</v>
      </c>
      <c r="Y5103" s="15">
        <f>[1]!Table_1[[#This Row],[주가]]*[1]!Table_1[[#This Row],[기말주식수]]</f>
        <v>72589360800</v>
      </c>
      <c r="Z5103" s="14">
        <f>AA5103/10</f>
        <v>-0.84376616040303942</v>
      </c>
      <c r="AA5103" s="15">
        <f>[1]!Table_1[[#This Row],[시가총액]]/[1]!Table_1[[#This Row],[당기순이익(세후영업이익)]]</f>
        <v>-8.437661604030394</v>
      </c>
      <c r="AB5103" s="12">
        <v>1156925600</v>
      </c>
    </row>
    <row r="5104" spans="1:28" ht="19.2">
      <c r="A5104" s="10">
        <v>5103</v>
      </c>
      <c r="B5104" s="10">
        <v>73490</v>
      </c>
      <c r="C5104" s="11" t="s">
        <v>827</v>
      </c>
      <c r="D5104" s="11" t="s">
        <v>20</v>
      </c>
      <c r="E5104" s="10">
        <v>2019</v>
      </c>
      <c r="F5104" s="10">
        <v>11.414</v>
      </c>
      <c r="G5104" s="14">
        <f>([1]!Table_1[[#This Row],[총자산]]-[1]!Table_1[[#This Row],[장부가치 자기자본]]+[1]!Table_1[[#This Row],[시가총액]])/[1]!Table_1[[#This Row],[총자산]]</f>
        <v>1.978422818148831</v>
      </c>
      <c r="H5104" s="14">
        <f>I5104/100000000000</f>
        <v>0.15345479992</v>
      </c>
      <c r="I5104" s="10">
        <v>15345479992</v>
      </c>
      <c r="J5104" s="10">
        <v>23.99</v>
      </c>
      <c r="K5104" s="10">
        <f>L5104/1000000000000</f>
        <v>9.6847501335000002E-2</v>
      </c>
      <c r="L5104" s="10">
        <v>96847501335</v>
      </c>
      <c r="M5104" s="10">
        <v>8.89</v>
      </c>
      <c r="N5104" s="10">
        <v>1</v>
      </c>
      <c r="O5104" s="14">
        <f>IF([1]!Table_1[[#This Row],[연도]]=2016,1,0)</f>
        <v>0</v>
      </c>
      <c r="P5104" s="14">
        <f>IF([1]!Table_1[[#This Row],[연도]]=2017,1,0)</f>
        <v>0</v>
      </c>
      <c r="Q5104" s="14">
        <f>IF([1]!Table_1[[#This Row],[연도]]=2018,1,0)</f>
        <v>0</v>
      </c>
      <c r="R5104" s="14">
        <f>IF([1]!Table_1[[#This Row],[연도]]=2019,1,0)</f>
        <v>1</v>
      </c>
      <c r="S5104" s="14">
        <f>IF([1]!Table_1[[#This Row],[연도]]=2020,1,0)</f>
        <v>0</v>
      </c>
      <c r="T5104" s="14">
        <f>IF([1]!Table_1[[#This Row],[연도]]=2021,1,0)</f>
        <v>0</v>
      </c>
      <c r="U5104" s="14">
        <f>IF([1]!Table_1[[#This Row],[연도]]=2022,1,0)</f>
        <v>0</v>
      </c>
      <c r="V5104" s="14">
        <f>IF([1]!Table_1[[#This Row],[연도]]=2023,1,0)</f>
        <v>0</v>
      </c>
      <c r="W5104" s="10">
        <v>0.34</v>
      </c>
      <c r="X5104" s="10">
        <f>Y5104/1000000000000</f>
        <v>0.19928299999999999</v>
      </c>
      <c r="Y5104" s="14">
        <f>[1]!Table_1[[#This Row],[주가]]*[1]!Table_1[[#This Row],[기말주식수]]</f>
        <v>199283000000</v>
      </c>
      <c r="Z5104" s="14">
        <f>AA5104/10</f>
        <v>1.2986429887099749</v>
      </c>
      <c r="AA5104" s="14">
        <f>[1]!Table_1[[#This Row],[시가총액]]/[1]!Table_1[[#This Row],[당기순이익(세후영업이익)]]</f>
        <v>12.986429887099748</v>
      </c>
      <c r="AB5104" s="10">
        <v>1500625000</v>
      </c>
    </row>
    <row r="5105" spans="1:28" ht="19.2">
      <c r="A5105" s="12">
        <v>5104</v>
      </c>
      <c r="B5105" s="12">
        <v>73490</v>
      </c>
      <c r="C5105" s="13" t="s">
        <v>827</v>
      </c>
      <c r="D5105" s="13" t="s">
        <v>20</v>
      </c>
      <c r="E5105" s="12">
        <v>2020</v>
      </c>
      <c r="F5105" s="12">
        <v>12.856999999999999</v>
      </c>
      <c r="G5105" s="15">
        <f>([1]!Table_1[[#This Row],[총자산]]-[1]!Table_1[[#This Row],[장부가치 자기자본]]+[1]!Table_1[[#This Row],[시가총액]])/[1]!Table_1[[#This Row],[총자산]]</f>
        <v>3.5284410830377082</v>
      </c>
      <c r="H5105" s="14">
        <f>I5105/100000000000</f>
        <v>0.13796008008999999</v>
      </c>
      <c r="I5105" s="12">
        <v>13796008009</v>
      </c>
      <c r="J5105" s="12">
        <v>3.31</v>
      </c>
      <c r="K5105" s="10">
        <f>L5105/1000000000000</f>
        <v>9.2967215650999996E-2</v>
      </c>
      <c r="L5105" s="12">
        <v>92967215651</v>
      </c>
      <c r="M5105" s="12">
        <v>9.9700000000000006</v>
      </c>
      <c r="N5105" s="12">
        <v>1</v>
      </c>
      <c r="O5105" s="15">
        <f>IF([1]!Table_1[[#This Row],[연도]]=2016,1,0)</f>
        <v>0</v>
      </c>
      <c r="P5105" s="15">
        <f>IF([1]!Table_1[[#This Row],[연도]]=2017,1,0)</f>
        <v>0</v>
      </c>
      <c r="Q5105" s="15">
        <f>IF([1]!Table_1[[#This Row],[연도]]=2018,1,0)</f>
        <v>0</v>
      </c>
      <c r="R5105" s="15">
        <f>IF([1]!Table_1[[#This Row],[연도]]=2019,1,0)</f>
        <v>0</v>
      </c>
      <c r="S5105" s="15">
        <f>IF([1]!Table_1[[#This Row],[연도]]=2020,1,0)</f>
        <v>1</v>
      </c>
      <c r="T5105" s="15">
        <f>IF([1]!Table_1[[#This Row],[연도]]=2021,1,0)</f>
        <v>0</v>
      </c>
      <c r="U5105" s="15">
        <f>IF([1]!Table_1[[#This Row],[연도]]=2022,1,0)</f>
        <v>0</v>
      </c>
      <c r="V5105" s="15">
        <f>IF([1]!Table_1[[#This Row],[연도]]=2023,1,0)</f>
        <v>0</v>
      </c>
      <c r="W5105" s="12">
        <v>0.28000000000000003</v>
      </c>
      <c r="X5105" s="10">
        <f>Y5105/1000000000000</f>
        <v>0.41974899119999998</v>
      </c>
      <c r="Y5105" s="15">
        <f>[1]!Table_1[[#This Row],[주가]]*[1]!Table_1[[#This Row],[기말주식수]]</f>
        <v>419748991200</v>
      </c>
      <c r="Z5105" s="14">
        <f>AA5105/10</f>
        <v>3.0425394862497286</v>
      </c>
      <c r="AA5105" s="15">
        <f>[1]!Table_1[[#This Row],[시가총액]]/[1]!Table_1[[#This Row],[당기순이익(세후영업이익)]]</f>
        <v>30.425394862497285</v>
      </c>
      <c r="AB5105" s="12">
        <v>1684386000</v>
      </c>
    </row>
    <row r="5106" spans="1:28" ht="19.2">
      <c r="A5106" s="10">
        <v>5105</v>
      </c>
      <c r="B5106" s="10">
        <v>73490</v>
      </c>
      <c r="C5106" s="11" t="s">
        <v>827</v>
      </c>
      <c r="D5106" s="11" t="s">
        <v>20</v>
      </c>
      <c r="E5106" s="10">
        <v>2021</v>
      </c>
      <c r="F5106" s="10">
        <v>11.109</v>
      </c>
      <c r="G5106" s="14">
        <f>([1]!Table_1[[#This Row],[총자산]]-[1]!Table_1[[#This Row],[장부가치 자기자본]]+[1]!Table_1[[#This Row],[시가총액]])/[1]!Table_1[[#This Row],[총자산]]</f>
        <v>2.2857753055143837</v>
      </c>
      <c r="H5106" s="14">
        <f>I5106/100000000000</f>
        <v>0.13424767483</v>
      </c>
      <c r="I5106" s="10">
        <v>13424767483</v>
      </c>
      <c r="J5106" s="10">
        <v>12.76</v>
      </c>
      <c r="K5106" s="10">
        <f>L5106/1000000000000</f>
        <v>9.0668655851999999E-2</v>
      </c>
      <c r="L5106" s="10">
        <v>90668655852</v>
      </c>
      <c r="M5106" s="10">
        <v>7.94</v>
      </c>
      <c r="N5106" s="10">
        <v>1</v>
      </c>
      <c r="O5106" s="14">
        <f>IF([1]!Table_1[[#This Row],[연도]]=2016,1,0)</f>
        <v>0</v>
      </c>
      <c r="P5106" s="14">
        <f>IF([1]!Table_1[[#This Row],[연도]]=2017,1,0)</f>
        <v>0</v>
      </c>
      <c r="Q5106" s="14">
        <f>IF([1]!Table_1[[#This Row],[연도]]=2018,1,0)</f>
        <v>0</v>
      </c>
      <c r="R5106" s="14">
        <f>IF([1]!Table_1[[#This Row],[연도]]=2019,1,0)</f>
        <v>0</v>
      </c>
      <c r="S5106" s="14">
        <f>IF([1]!Table_1[[#This Row],[연도]]=2020,1,0)</f>
        <v>0</v>
      </c>
      <c r="T5106" s="14">
        <f>IF([1]!Table_1[[#This Row],[연도]]=2021,1,0)</f>
        <v>1</v>
      </c>
      <c r="U5106" s="14">
        <f>IF([1]!Table_1[[#This Row],[연도]]=2022,1,0)</f>
        <v>0</v>
      </c>
      <c r="V5106" s="14">
        <f>IF([1]!Table_1[[#This Row],[연도]]=2023,1,0)</f>
        <v>0</v>
      </c>
      <c r="W5106" s="10">
        <v>0.28000000000000003</v>
      </c>
      <c r="X5106" s="10">
        <f>Y5106/1000000000000</f>
        <v>0.29982070799999999</v>
      </c>
      <c r="Y5106" s="14">
        <f>[1]!Table_1[[#This Row],[주가]]*[1]!Table_1[[#This Row],[기말주식수]]</f>
        <v>299820708000</v>
      </c>
      <c r="Z5106" s="14">
        <f>AA5106/10</f>
        <v>2.2333400439126252</v>
      </c>
      <c r="AA5106" s="14">
        <f>[1]!Table_1[[#This Row],[시가총액]]/[1]!Table_1[[#This Row],[당기순이익(세후영업이익)]]</f>
        <v>22.333400439126251</v>
      </c>
      <c r="AB5106" s="10">
        <v>1684386000</v>
      </c>
    </row>
    <row r="5107" spans="1:28" ht="19.2">
      <c r="A5107" s="12">
        <v>5106</v>
      </c>
      <c r="B5107" s="12">
        <v>73490</v>
      </c>
      <c r="C5107" s="13" t="s">
        <v>827</v>
      </c>
      <c r="D5107" s="13" t="s">
        <v>20</v>
      </c>
      <c r="E5107" s="12">
        <v>2022</v>
      </c>
      <c r="F5107" s="12">
        <v>17.530999999999999</v>
      </c>
      <c r="G5107" s="15">
        <f>([1]!Table_1[[#This Row],[총자산]]-[1]!Table_1[[#This Row],[장부가치 자기자본]]+[1]!Table_1[[#This Row],[시가총액]])/[1]!Table_1[[#This Row],[총자산]]</f>
        <v>1.5292918865587881</v>
      </c>
      <c r="H5107" s="14">
        <f>I5107/100000000000</f>
        <v>0.14339851562</v>
      </c>
      <c r="I5107" s="12">
        <v>14339851562</v>
      </c>
      <c r="J5107" s="12">
        <v>31.59</v>
      </c>
      <c r="K5107" s="10">
        <f>L5107/1000000000000</f>
        <v>0.13285414411400001</v>
      </c>
      <c r="L5107" s="12">
        <v>132854144114</v>
      </c>
      <c r="M5107" s="12">
        <v>6.42</v>
      </c>
      <c r="N5107" s="12">
        <v>1</v>
      </c>
      <c r="O5107" s="15">
        <f>IF([1]!Table_1[[#This Row],[연도]]=2016,1,0)</f>
        <v>0</v>
      </c>
      <c r="P5107" s="15">
        <f>IF([1]!Table_1[[#This Row],[연도]]=2017,1,0)</f>
        <v>0</v>
      </c>
      <c r="Q5107" s="15">
        <f>IF([1]!Table_1[[#This Row],[연도]]=2018,1,0)</f>
        <v>0</v>
      </c>
      <c r="R5107" s="15">
        <f>IF([1]!Table_1[[#This Row],[연도]]=2019,1,0)</f>
        <v>0</v>
      </c>
      <c r="S5107" s="15">
        <f>IF([1]!Table_1[[#This Row],[연도]]=2020,1,0)</f>
        <v>0</v>
      </c>
      <c r="T5107" s="15">
        <f>IF([1]!Table_1[[#This Row],[연도]]=2021,1,0)</f>
        <v>0</v>
      </c>
      <c r="U5107" s="15">
        <f>IF([1]!Table_1[[#This Row],[연도]]=2022,1,0)</f>
        <v>1</v>
      </c>
      <c r="V5107" s="15">
        <f>IF([1]!Table_1[[#This Row],[연도]]=2023,1,0)</f>
        <v>0</v>
      </c>
      <c r="W5107" s="12">
        <v>0.59</v>
      </c>
      <c r="X5107" s="10">
        <f>Y5107/1000000000000</f>
        <v>0.22907649599999999</v>
      </c>
      <c r="Y5107" s="15">
        <f>[1]!Table_1[[#This Row],[주가]]*[1]!Table_1[[#This Row],[기말주식수]]</f>
        <v>229076496000</v>
      </c>
      <c r="Z5107" s="14">
        <f>AA5107/10</f>
        <v>1.5974816406540986</v>
      </c>
      <c r="AA5107" s="15">
        <f>[1]!Table_1[[#This Row],[시가총액]]/[1]!Table_1[[#This Row],[당기순이익(세후영업이익)]]</f>
        <v>15.974816406540986</v>
      </c>
      <c r="AB5107" s="12">
        <v>2358140400</v>
      </c>
    </row>
    <row r="5108" spans="1:28" ht="19.2">
      <c r="A5108" s="10">
        <v>5107</v>
      </c>
      <c r="B5108" s="10">
        <v>73490</v>
      </c>
      <c r="C5108" s="11" t="s">
        <v>827</v>
      </c>
      <c r="D5108" s="11" t="s">
        <v>20</v>
      </c>
      <c r="E5108" s="10">
        <v>2023</v>
      </c>
      <c r="F5108" s="10">
        <v>24.548999999999999</v>
      </c>
      <c r="G5108" s="14">
        <f>([1]!Table_1[[#This Row],[총자산]]-[1]!Table_1[[#This Row],[장부가치 자기자본]]+[1]!Table_1[[#This Row],[시가총액]])/[1]!Table_1[[#This Row],[총자산]]</f>
        <v>1.1589605346214049</v>
      </c>
      <c r="H5108" s="14">
        <f>I5108/100000000000</f>
        <v>0.10281601530999999</v>
      </c>
      <c r="I5108" s="10">
        <v>10281601531</v>
      </c>
      <c r="J5108" s="10">
        <v>18.03</v>
      </c>
      <c r="K5108" s="10">
        <f>L5108/1000000000000</f>
        <v>0.137371054434</v>
      </c>
      <c r="L5108" s="10">
        <v>137371054434</v>
      </c>
      <c r="M5108" s="10">
        <v>3.53</v>
      </c>
      <c r="N5108" s="10">
        <v>1</v>
      </c>
      <c r="O5108" s="14">
        <f>IF([1]!Table_1[[#This Row],[연도]]=2016,1,0)</f>
        <v>0</v>
      </c>
      <c r="P5108" s="14">
        <f>IF([1]!Table_1[[#This Row],[연도]]=2017,1,0)</f>
        <v>0</v>
      </c>
      <c r="Q5108" s="14">
        <f>IF([1]!Table_1[[#This Row],[연도]]=2018,1,0)</f>
        <v>0</v>
      </c>
      <c r="R5108" s="14">
        <f>IF([1]!Table_1[[#This Row],[연도]]=2019,1,0)</f>
        <v>0</v>
      </c>
      <c r="S5108" s="14">
        <f>IF([1]!Table_1[[#This Row],[연도]]=2020,1,0)</f>
        <v>0</v>
      </c>
      <c r="T5108" s="14">
        <f>IF([1]!Table_1[[#This Row],[연도]]=2021,1,0)</f>
        <v>0</v>
      </c>
      <c r="U5108" s="14">
        <f>IF([1]!Table_1[[#This Row],[연도]]=2022,1,0)</f>
        <v>0</v>
      </c>
      <c r="V5108" s="14">
        <f>IF([1]!Table_1[[#This Row],[연도]]=2023,1,0)</f>
        <v>1</v>
      </c>
      <c r="W5108" s="10">
        <v>0.53</v>
      </c>
      <c r="X5108" s="10">
        <f>Y5108/1000000000000</f>
        <v>0.2007415344</v>
      </c>
      <c r="Y5108" s="14">
        <f>[1]!Table_1[[#This Row],[주가]]*[1]!Table_1[[#This Row],[기말주식수]]</f>
        <v>200741534400</v>
      </c>
      <c r="Z5108" s="14">
        <f>AA5108/10</f>
        <v>1.9524344898481556</v>
      </c>
      <c r="AA5108" s="14">
        <f>[1]!Table_1[[#This Row],[시가총액]]/[1]!Table_1[[#This Row],[당기순이익(세후영업이익)]]</f>
        <v>19.524344898481555</v>
      </c>
      <c r="AB5108" s="10">
        <v>2661346100</v>
      </c>
    </row>
    <row r="5109" spans="1:28" ht="19.2">
      <c r="A5109" s="12">
        <v>5108</v>
      </c>
      <c r="B5109" s="12">
        <v>73560</v>
      </c>
      <c r="C5109" s="13" t="s">
        <v>828</v>
      </c>
      <c r="D5109" s="13" t="s">
        <v>20</v>
      </c>
      <c r="E5109" s="12">
        <v>2018</v>
      </c>
      <c r="F5109" s="12">
        <v>6.3159999999999998</v>
      </c>
      <c r="G5109" s="15">
        <f>([1]!Table_1[[#This Row],[총자산]]-[1]!Table_1[[#This Row],[장부가치 자기자본]]+[1]!Table_1[[#This Row],[시가총액]])/[1]!Table_1[[#This Row],[총자산]]</f>
        <v>0.78920126981722238</v>
      </c>
      <c r="H5109" s="14">
        <f>I5109/100000000000</f>
        <v>0.20302159057999999</v>
      </c>
      <c r="I5109" s="12">
        <v>20302159058</v>
      </c>
      <c r="J5109" s="12">
        <v>22.56</v>
      </c>
      <c r="K5109" s="10">
        <f>L5109/1000000000000</f>
        <v>0.23678927809899999</v>
      </c>
      <c r="L5109" s="12">
        <v>236789278099</v>
      </c>
      <c r="M5109" s="12">
        <v>5.59</v>
      </c>
      <c r="N5109" s="12">
        <v>1</v>
      </c>
      <c r="O5109" s="15">
        <f>IF([1]!Table_1[[#This Row],[연도]]=2016,1,0)</f>
        <v>0</v>
      </c>
      <c r="P5109" s="15">
        <f>IF([1]!Table_1[[#This Row],[연도]]=2017,1,0)</f>
        <v>0</v>
      </c>
      <c r="Q5109" s="15">
        <f>IF([1]!Table_1[[#This Row],[연도]]=2018,1,0)</f>
        <v>1</v>
      </c>
      <c r="R5109" s="15">
        <f>IF([1]!Table_1[[#This Row],[연도]]=2019,1,0)</f>
        <v>0</v>
      </c>
      <c r="S5109" s="15">
        <f>IF([1]!Table_1[[#This Row],[연도]]=2020,1,0)</f>
        <v>0</v>
      </c>
      <c r="T5109" s="15">
        <f>IF([1]!Table_1[[#This Row],[연도]]=2021,1,0)</f>
        <v>0</v>
      </c>
      <c r="U5109" s="15">
        <f>IF([1]!Table_1[[#This Row],[연도]]=2022,1,0)</f>
        <v>0</v>
      </c>
      <c r="V5109" s="15">
        <f>IF([1]!Table_1[[#This Row],[연도]]=2023,1,0)</f>
        <v>0</v>
      </c>
      <c r="W5109" s="12">
        <v>0.7</v>
      </c>
      <c r="X5109" s="10">
        <f>Y5109/1000000000000</f>
        <v>0.109049287725</v>
      </c>
      <c r="Y5109" s="15">
        <f>[1]!Table_1[[#This Row],[주가]]*[1]!Table_1[[#This Row],[기말주식수]]</f>
        <v>109049287725</v>
      </c>
      <c r="Z5109" s="14">
        <f>AA5109/10</f>
        <v>0.53713148150137013</v>
      </c>
      <c r="AA5109" s="15">
        <f>[1]!Table_1[[#This Row],[시가총액]]/[1]!Table_1[[#This Row],[당기순이익(세후영업이익)]]</f>
        <v>5.3713148150137009</v>
      </c>
      <c r="AB5109" s="12">
        <v>1730941075</v>
      </c>
    </row>
    <row r="5110" spans="1:28" ht="19.2">
      <c r="A5110" s="10">
        <v>5109</v>
      </c>
      <c r="B5110" s="10">
        <v>73560</v>
      </c>
      <c r="C5110" s="11" t="s">
        <v>828</v>
      </c>
      <c r="D5110" s="11" t="s">
        <v>20</v>
      </c>
      <c r="E5110" s="10">
        <v>2019</v>
      </c>
      <c r="F5110" s="10">
        <v>40.479999999999997</v>
      </c>
      <c r="G5110" s="14">
        <f>([1]!Table_1[[#This Row],[총자산]]-[1]!Table_1[[#This Row],[장부가치 자기자본]]+[1]!Table_1[[#This Row],[시가총액]])/[1]!Table_1[[#This Row],[총자산]]</f>
        <v>0.87131920599567114</v>
      </c>
      <c r="H5110" s="14">
        <f>I5110/100000000000</f>
        <v>0.10166911192</v>
      </c>
      <c r="I5110" s="10">
        <v>10166911192</v>
      </c>
      <c r="J5110" s="10">
        <v>4.1100000000000003</v>
      </c>
      <c r="K5110" s="10">
        <f>L5110/1000000000000</f>
        <v>0.22523390123000001</v>
      </c>
      <c r="L5110" s="10">
        <v>225233901230</v>
      </c>
      <c r="M5110" s="10">
        <v>6.69</v>
      </c>
      <c r="N5110" s="10">
        <v>1</v>
      </c>
      <c r="O5110" s="14">
        <f>IF([1]!Table_1[[#This Row],[연도]]=2016,1,0)</f>
        <v>0</v>
      </c>
      <c r="P5110" s="14">
        <f>IF([1]!Table_1[[#This Row],[연도]]=2017,1,0)</f>
        <v>0</v>
      </c>
      <c r="Q5110" s="14">
        <f>IF([1]!Table_1[[#This Row],[연도]]=2018,1,0)</f>
        <v>0</v>
      </c>
      <c r="R5110" s="14">
        <f>IF([1]!Table_1[[#This Row],[연도]]=2019,1,0)</f>
        <v>1</v>
      </c>
      <c r="S5110" s="14">
        <f>IF([1]!Table_1[[#This Row],[연도]]=2020,1,0)</f>
        <v>0</v>
      </c>
      <c r="T5110" s="14">
        <f>IF([1]!Table_1[[#This Row],[연도]]=2021,1,0)</f>
        <v>0</v>
      </c>
      <c r="U5110" s="14">
        <f>IF([1]!Table_1[[#This Row],[연도]]=2022,1,0)</f>
        <v>0</v>
      </c>
      <c r="V5110" s="14">
        <f>IF([1]!Table_1[[#This Row],[연도]]=2023,1,0)</f>
        <v>0</v>
      </c>
      <c r="W5110" s="10">
        <v>0.93</v>
      </c>
      <c r="X5110" s="10">
        <f>Y5110/1000000000000</f>
        <v>0.13986003886000001</v>
      </c>
      <c r="Y5110" s="14">
        <f>[1]!Table_1[[#This Row],[주가]]*[1]!Table_1[[#This Row],[기말주식수]]</f>
        <v>139860038860</v>
      </c>
      <c r="Z5110" s="14">
        <f>AA5110/10</f>
        <v>1.3756394269485814</v>
      </c>
      <c r="AA5110" s="14">
        <f>[1]!Table_1[[#This Row],[시가총액]]/[1]!Table_1[[#This Row],[당기순이익(세후영업이익)]]</f>
        <v>13.756394269485815</v>
      </c>
      <c r="AB5110" s="10">
        <v>1730941075</v>
      </c>
    </row>
    <row r="5111" spans="1:28" ht="19.2">
      <c r="A5111" s="12">
        <v>5110</v>
      </c>
      <c r="B5111" s="12">
        <v>73560</v>
      </c>
      <c r="C5111" s="13" t="s">
        <v>828</v>
      </c>
      <c r="D5111" s="13" t="s">
        <v>20</v>
      </c>
      <c r="E5111" s="12">
        <v>2020</v>
      </c>
      <c r="F5111" s="12">
        <v>7.2720000000000002</v>
      </c>
      <c r="G5111" s="15">
        <f>([1]!Table_1[[#This Row],[총자산]]-[1]!Table_1[[#This Row],[장부가치 자기자본]]+[1]!Table_1[[#This Row],[시가총액]])/[1]!Table_1[[#This Row],[총자산]]</f>
        <v>0.82333987238815898</v>
      </c>
      <c r="H5111" s="14">
        <f>I5111/100000000000</f>
        <v>0.32221236896</v>
      </c>
      <c r="I5111" s="12">
        <v>32221236896</v>
      </c>
      <c r="J5111" s="12">
        <v>11.18</v>
      </c>
      <c r="K5111" s="10">
        <f>L5111/1000000000000</f>
        <v>0.23709440999699999</v>
      </c>
      <c r="L5111" s="12">
        <v>237094409997</v>
      </c>
      <c r="M5111" s="12">
        <v>5.85</v>
      </c>
      <c r="N5111" s="12">
        <v>1</v>
      </c>
      <c r="O5111" s="15">
        <f>IF([1]!Table_1[[#This Row],[연도]]=2016,1,0)</f>
        <v>0</v>
      </c>
      <c r="P5111" s="15">
        <f>IF([1]!Table_1[[#This Row],[연도]]=2017,1,0)</f>
        <v>0</v>
      </c>
      <c r="Q5111" s="15">
        <f>IF([1]!Table_1[[#This Row],[연도]]=2018,1,0)</f>
        <v>0</v>
      </c>
      <c r="R5111" s="15">
        <f>IF([1]!Table_1[[#This Row],[연도]]=2019,1,0)</f>
        <v>0</v>
      </c>
      <c r="S5111" s="15">
        <f>IF([1]!Table_1[[#This Row],[연도]]=2020,1,0)</f>
        <v>1</v>
      </c>
      <c r="T5111" s="15">
        <f>IF([1]!Table_1[[#This Row],[연도]]=2021,1,0)</f>
        <v>0</v>
      </c>
      <c r="U5111" s="15">
        <f>IF([1]!Table_1[[#This Row],[연도]]=2022,1,0)</f>
        <v>0</v>
      </c>
      <c r="V5111" s="15">
        <f>IF([1]!Table_1[[#This Row],[연도]]=2023,1,0)</f>
        <v>0</v>
      </c>
      <c r="W5111" s="12">
        <v>0.82</v>
      </c>
      <c r="X5111" s="10">
        <f>Y5111/1000000000000</f>
        <v>0.13778290957</v>
      </c>
      <c r="Y5111" s="15">
        <f>[1]!Table_1[[#This Row],[주가]]*[1]!Table_1[[#This Row],[기말주식수]]</f>
        <v>137782909570</v>
      </c>
      <c r="Z5111" s="14">
        <f>AA5111/10</f>
        <v>0.42761520923209695</v>
      </c>
      <c r="AA5111" s="15">
        <f>[1]!Table_1[[#This Row],[시가총액]]/[1]!Table_1[[#This Row],[당기순이익(세후영업이익)]]</f>
        <v>4.2761520923209693</v>
      </c>
      <c r="AB5111" s="12">
        <v>1730941075</v>
      </c>
    </row>
    <row r="5112" spans="1:28" ht="19.2">
      <c r="A5112" s="10">
        <v>5111</v>
      </c>
      <c r="B5112" s="10">
        <v>73560</v>
      </c>
      <c r="C5112" s="11" t="s">
        <v>828</v>
      </c>
      <c r="D5112" s="11" t="s">
        <v>20</v>
      </c>
      <c r="E5112" s="10">
        <v>2021</v>
      </c>
      <c r="F5112" s="10">
        <v>12.148</v>
      </c>
      <c r="G5112" s="14">
        <f>([1]!Table_1[[#This Row],[총자산]]-[1]!Table_1[[#This Row],[장부가치 자기자본]]+[1]!Table_1[[#This Row],[시가총액]])/[1]!Table_1[[#This Row],[총자산]]</f>
        <v>0.78647758357643804</v>
      </c>
      <c r="H5112" s="14">
        <f>I5112/100000000000</f>
        <v>0.37977146616000002</v>
      </c>
      <c r="I5112" s="10">
        <v>37977146616</v>
      </c>
      <c r="J5112" s="10">
        <v>4.8600000000000003</v>
      </c>
      <c r="K5112" s="10">
        <f>L5112/1000000000000</f>
        <v>0.253842256647</v>
      </c>
      <c r="L5112" s="10">
        <v>253842256647</v>
      </c>
      <c r="M5112" s="10">
        <v>5.89</v>
      </c>
      <c r="N5112" s="10">
        <v>1</v>
      </c>
      <c r="O5112" s="14">
        <f>IF([1]!Table_1[[#This Row],[연도]]=2016,1,0)</f>
        <v>0</v>
      </c>
      <c r="P5112" s="14">
        <f>IF([1]!Table_1[[#This Row],[연도]]=2017,1,0)</f>
        <v>0</v>
      </c>
      <c r="Q5112" s="14">
        <f>IF([1]!Table_1[[#This Row],[연도]]=2018,1,0)</f>
        <v>0</v>
      </c>
      <c r="R5112" s="14">
        <f>IF([1]!Table_1[[#This Row],[연도]]=2019,1,0)</f>
        <v>0</v>
      </c>
      <c r="S5112" s="14">
        <f>IF([1]!Table_1[[#This Row],[연도]]=2020,1,0)</f>
        <v>0</v>
      </c>
      <c r="T5112" s="14">
        <f>IF([1]!Table_1[[#This Row],[연도]]=2021,1,0)</f>
        <v>1</v>
      </c>
      <c r="U5112" s="14">
        <f>IF([1]!Table_1[[#This Row],[연도]]=2022,1,0)</f>
        <v>0</v>
      </c>
      <c r="V5112" s="14">
        <f>IF([1]!Table_1[[#This Row],[연도]]=2023,1,0)</f>
        <v>0</v>
      </c>
      <c r="W5112" s="10">
        <v>0.86</v>
      </c>
      <c r="X5112" s="10">
        <f>Y5112/1000000000000</f>
        <v>0.14643761494499999</v>
      </c>
      <c r="Y5112" s="14">
        <f>[1]!Table_1[[#This Row],[주가]]*[1]!Table_1[[#This Row],[기말주식수]]</f>
        <v>146437614945</v>
      </c>
      <c r="Z5112" s="14">
        <f>AA5112/10</f>
        <v>0.3855940427164819</v>
      </c>
      <c r="AA5112" s="14">
        <f>[1]!Table_1[[#This Row],[시가총액]]/[1]!Table_1[[#This Row],[당기순이익(세후영업이익)]]</f>
        <v>3.855940427164819</v>
      </c>
      <c r="AB5112" s="10">
        <v>3461882150</v>
      </c>
    </row>
    <row r="5113" spans="1:28" ht="19.2">
      <c r="A5113" s="12">
        <v>5112</v>
      </c>
      <c r="B5113" s="12">
        <v>73560</v>
      </c>
      <c r="C5113" s="13" t="s">
        <v>828</v>
      </c>
      <c r="D5113" s="13" t="s">
        <v>20</v>
      </c>
      <c r="E5113" s="12">
        <v>2022</v>
      </c>
      <c r="F5113" s="12">
        <v>13.06</v>
      </c>
      <c r="G5113" s="15">
        <f>([1]!Table_1[[#This Row],[총자산]]-[1]!Table_1[[#This Row],[장부가치 자기자본]]+[1]!Table_1[[#This Row],[시가총액]])/[1]!Table_1[[#This Row],[총자산]]</f>
        <v>0.71157392471301051</v>
      </c>
      <c r="H5113" s="14">
        <f>I5113/100000000000</f>
        <v>0.28473151760999998</v>
      </c>
      <c r="I5113" s="12">
        <v>28473151761</v>
      </c>
      <c r="J5113" s="12">
        <v>10.47</v>
      </c>
      <c r="K5113" s="10">
        <f>L5113/1000000000000</f>
        <v>0.28686496432199998</v>
      </c>
      <c r="L5113" s="12">
        <v>286864964322</v>
      </c>
      <c r="M5113" s="12">
        <v>4.16</v>
      </c>
      <c r="N5113" s="12">
        <v>1</v>
      </c>
      <c r="O5113" s="15">
        <f>IF([1]!Table_1[[#This Row],[연도]]=2016,1,0)</f>
        <v>0</v>
      </c>
      <c r="P5113" s="15">
        <f>IF([1]!Table_1[[#This Row],[연도]]=2017,1,0)</f>
        <v>0</v>
      </c>
      <c r="Q5113" s="15">
        <f>IF([1]!Table_1[[#This Row],[연도]]=2018,1,0)</f>
        <v>0</v>
      </c>
      <c r="R5113" s="15">
        <f>IF([1]!Table_1[[#This Row],[연도]]=2019,1,0)</f>
        <v>0</v>
      </c>
      <c r="S5113" s="15">
        <f>IF([1]!Table_1[[#This Row],[연도]]=2020,1,0)</f>
        <v>0</v>
      </c>
      <c r="T5113" s="15">
        <f>IF([1]!Table_1[[#This Row],[연도]]=2021,1,0)</f>
        <v>0</v>
      </c>
      <c r="U5113" s="15">
        <f>IF([1]!Table_1[[#This Row],[연도]]=2022,1,0)</f>
        <v>1</v>
      </c>
      <c r="V5113" s="15">
        <f>IF([1]!Table_1[[#This Row],[연도]]=2023,1,0)</f>
        <v>0</v>
      </c>
      <c r="W5113" s="12">
        <v>1.31</v>
      </c>
      <c r="X5113" s="10">
        <f>Y5113/1000000000000</f>
        <v>0.124281569185</v>
      </c>
      <c r="Y5113" s="15">
        <f>[1]!Table_1[[#This Row],[주가]]*[1]!Table_1[[#This Row],[기말주식수]]</f>
        <v>124281569185</v>
      </c>
      <c r="Z5113" s="14">
        <f>AA5113/10</f>
        <v>0.43648687095901295</v>
      </c>
      <c r="AA5113" s="15">
        <f>[1]!Table_1[[#This Row],[시가총액]]/[1]!Table_1[[#This Row],[당기순이익(세후영업이익)]]</f>
        <v>4.3648687095901293</v>
      </c>
      <c r="AB5113" s="12">
        <v>3461882150</v>
      </c>
    </row>
    <row r="5114" spans="1:28" ht="19.2">
      <c r="A5114" s="10">
        <v>5113</v>
      </c>
      <c r="B5114" s="10">
        <v>73560</v>
      </c>
      <c r="C5114" s="11" t="s">
        <v>828</v>
      </c>
      <c r="D5114" s="11" t="s">
        <v>20</v>
      </c>
      <c r="E5114" s="10">
        <v>2023</v>
      </c>
      <c r="F5114" s="10">
        <v>101.28400000000001</v>
      </c>
      <c r="G5114" s="14">
        <f>([1]!Table_1[[#This Row],[총자산]]-[1]!Table_1[[#This Row],[장부가치 자기자본]]+[1]!Table_1[[#This Row],[시가총액]])/[1]!Table_1[[#This Row],[총자산]]</f>
        <v>0.68178844767633096</v>
      </c>
      <c r="H5114" s="14">
        <f>I5114/100000000000</f>
        <v>4.6330674629999999E-2</v>
      </c>
      <c r="I5114" s="10">
        <v>4633067463</v>
      </c>
      <c r="J5114" s="10">
        <v>1.4</v>
      </c>
      <c r="K5114" s="10">
        <f>L5114/1000000000000</f>
        <v>0.27927403761899999</v>
      </c>
      <c r="L5114" s="10">
        <v>279274037619</v>
      </c>
      <c r="M5114" s="10">
        <v>5.73</v>
      </c>
      <c r="N5114" s="10">
        <v>1</v>
      </c>
      <c r="O5114" s="14">
        <f>IF([1]!Table_1[[#This Row],[연도]]=2016,1,0)</f>
        <v>0</v>
      </c>
      <c r="P5114" s="14">
        <f>IF([1]!Table_1[[#This Row],[연도]]=2017,1,0)</f>
        <v>0</v>
      </c>
      <c r="Q5114" s="14">
        <f>IF([1]!Table_1[[#This Row],[연도]]=2018,1,0)</f>
        <v>0</v>
      </c>
      <c r="R5114" s="14">
        <f>IF([1]!Table_1[[#This Row],[연도]]=2019,1,0)</f>
        <v>0</v>
      </c>
      <c r="S5114" s="14">
        <f>IF([1]!Table_1[[#This Row],[연도]]=2020,1,0)</f>
        <v>0</v>
      </c>
      <c r="T5114" s="14">
        <f>IF([1]!Table_1[[#This Row],[연도]]=2021,1,0)</f>
        <v>0</v>
      </c>
      <c r="U5114" s="14">
        <f>IF([1]!Table_1[[#This Row],[연도]]=2022,1,0)</f>
        <v>0</v>
      </c>
      <c r="V5114" s="14">
        <f>IF([1]!Table_1[[#This Row],[연도]]=2023,1,0)</f>
        <v>1</v>
      </c>
      <c r="W5114" s="10">
        <v>0.97</v>
      </c>
      <c r="X5114" s="10">
        <f>Y5114/1000000000000</f>
        <v>0.105795118504</v>
      </c>
      <c r="Y5114" s="14">
        <f>[1]!Table_1[[#This Row],[주가]]*[1]!Table_1[[#This Row],[기말주식수]]</f>
        <v>105795118504</v>
      </c>
      <c r="Z5114" s="14">
        <f>AA5114/10</f>
        <v>2.2834789121653678</v>
      </c>
      <c r="AA5114" s="14">
        <f>[1]!Table_1[[#This Row],[시가총액]]/[1]!Table_1[[#This Row],[당기순이익(세후영업이익)]]</f>
        <v>22.834789121653678</v>
      </c>
      <c r="AB5114" s="10">
        <v>1730941075</v>
      </c>
    </row>
    <row r="5115" spans="1:28" ht="19.2">
      <c r="A5115" s="12">
        <v>5114</v>
      </c>
      <c r="B5115" s="12">
        <v>74600</v>
      </c>
      <c r="C5115" s="13" t="s">
        <v>829</v>
      </c>
      <c r="D5115" s="13" t="s">
        <v>20</v>
      </c>
      <c r="E5115" s="12">
        <v>2021</v>
      </c>
      <c r="F5115" s="12">
        <v>6.3090000000000002</v>
      </c>
      <c r="G5115" s="15">
        <f>([1]!Table_1[[#This Row],[총자산]]-[1]!Table_1[[#This Row],[장부가치 자기자본]]+[1]!Table_1[[#This Row],[시가총액]])/[1]!Table_1[[#This Row],[총자산]]</f>
        <v>1.4517233618485994</v>
      </c>
      <c r="H5115" s="14">
        <f>I5115/100000000000</f>
        <v>0.86750053570999996</v>
      </c>
      <c r="I5115" s="12">
        <v>86750053571</v>
      </c>
      <c r="J5115" s="12">
        <v>10.84</v>
      </c>
      <c r="K5115" s="10">
        <f>L5115/1000000000000</f>
        <v>0.62411900765200001</v>
      </c>
      <c r="L5115" s="12">
        <v>624119007652</v>
      </c>
      <c r="M5115" s="12">
        <v>3.28</v>
      </c>
      <c r="N5115" s="12">
        <v>1</v>
      </c>
      <c r="O5115" s="15">
        <f>IF([1]!Table_1[[#This Row],[연도]]=2016,1,0)</f>
        <v>0</v>
      </c>
      <c r="P5115" s="15">
        <f>IF([1]!Table_1[[#This Row],[연도]]=2017,1,0)</f>
        <v>0</v>
      </c>
      <c r="Q5115" s="15">
        <f>IF([1]!Table_1[[#This Row],[연도]]=2018,1,0)</f>
        <v>0</v>
      </c>
      <c r="R5115" s="15">
        <f>IF([1]!Table_1[[#This Row],[연도]]=2019,1,0)</f>
        <v>0</v>
      </c>
      <c r="S5115" s="15">
        <f>IF([1]!Table_1[[#This Row],[연도]]=2020,1,0)</f>
        <v>0</v>
      </c>
      <c r="T5115" s="15">
        <f>IF([1]!Table_1[[#This Row],[연도]]=2021,1,0)</f>
        <v>1</v>
      </c>
      <c r="U5115" s="15">
        <f>IF([1]!Table_1[[#This Row],[연도]]=2022,1,0)</f>
        <v>0</v>
      </c>
      <c r="V5115" s="15">
        <f>IF([1]!Table_1[[#This Row],[연도]]=2023,1,0)</f>
        <v>0</v>
      </c>
      <c r="W5115" s="12">
        <v>0.88</v>
      </c>
      <c r="X5115" s="10">
        <f>Y5115/1000000000000</f>
        <v>0.75183679999999997</v>
      </c>
      <c r="Y5115" s="15">
        <f>[1]!Table_1[[#This Row],[주가]]*[1]!Table_1[[#This Row],[기말주식수]]</f>
        <v>751836800000</v>
      </c>
      <c r="Z5115" s="14">
        <f>AA5115/10</f>
        <v>0.86667012762668116</v>
      </c>
      <c r="AA5115" s="15">
        <f>[1]!Table_1[[#This Row],[시가총액]]/[1]!Table_1[[#This Row],[당기순이익(세후영업이익)]]</f>
        <v>8.6667012762668119</v>
      </c>
      <c r="AB5115" s="12">
        <v>3943200000</v>
      </c>
    </row>
    <row r="5116" spans="1:28" ht="19.2">
      <c r="A5116" s="10">
        <v>5115</v>
      </c>
      <c r="B5116" s="10">
        <v>74600</v>
      </c>
      <c r="C5116" s="11" t="s">
        <v>829</v>
      </c>
      <c r="D5116" s="11" t="s">
        <v>20</v>
      </c>
      <c r="E5116" s="10">
        <v>2022</v>
      </c>
      <c r="F5116" s="10">
        <v>6.7709999999999999</v>
      </c>
      <c r="G5116" s="14">
        <f>([1]!Table_1[[#This Row],[총자산]]-[1]!Table_1[[#This Row],[장부가치 자기자본]]+[1]!Table_1[[#This Row],[시가총액]])/[1]!Table_1[[#This Row],[총자산]]</f>
        <v>1.1139703847792894</v>
      </c>
      <c r="H5116" s="14">
        <f>I5116/100000000000</f>
        <v>1.15127</v>
      </c>
      <c r="I5116" s="10">
        <v>115127000000</v>
      </c>
      <c r="J5116" s="10">
        <v>54.72</v>
      </c>
      <c r="K5116" s="10">
        <f>L5116/1000000000000</f>
        <v>0.78317880587499999</v>
      </c>
      <c r="L5116" s="10">
        <v>783178805875</v>
      </c>
      <c r="M5116" s="10">
        <v>3.23</v>
      </c>
      <c r="N5116" s="10">
        <v>1</v>
      </c>
      <c r="O5116" s="14">
        <f>IF([1]!Table_1[[#This Row],[연도]]=2016,1,0)</f>
        <v>0</v>
      </c>
      <c r="P5116" s="14">
        <f>IF([1]!Table_1[[#This Row],[연도]]=2017,1,0)</f>
        <v>0</v>
      </c>
      <c r="Q5116" s="14">
        <f>IF([1]!Table_1[[#This Row],[연도]]=2018,1,0)</f>
        <v>0</v>
      </c>
      <c r="R5116" s="14">
        <f>IF([1]!Table_1[[#This Row],[연도]]=2019,1,0)</f>
        <v>0</v>
      </c>
      <c r="S5116" s="14">
        <f>IF([1]!Table_1[[#This Row],[연도]]=2020,1,0)</f>
        <v>0</v>
      </c>
      <c r="T5116" s="14">
        <f>IF([1]!Table_1[[#This Row],[연도]]=2021,1,0)</f>
        <v>0</v>
      </c>
      <c r="U5116" s="14">
        <f>IF([1]!Table_1[[#This Row],[연도]]=2022,1,0)</f>
        <v>1</v>
      </c>
      <c r="V5116" s="14">
        <f>IF([1]!Table_1[[#This Row],[연도]]=2023,1,0)</f>
        <v>0</v>
      </c>
      <c r="W5116" s="10">
        <v>1.55</v>
      </c>
      <c r="X5116" s="10">
        <f>Y5116/1000000000000</f>
        <v>0.6151392</v>
      </c>
      <c r="Y5116" s="14">
        <f>[1]!Table_1[[#This Row],[주가]]*[1]!Table_1[[#This Row],[기말주식수]]</f>
        <v>615139200000</v>
      </c>
      <c r="Z5116" s="14">
        <f>AA5116/10</f>
        <v>0.53431358412883168</v>
      </c>
      <c r="AA5116" s="14">
        <f>[1]!Table_1[[#This Row],[시가총액]]/[1]!Table_1[[#This Row],[당기순이익(세후영업이익)]]</f>
        <v>5.3431358412883165</v>
      </c>
      <c r="AB5116" s="10">
        <v>3943200000</v>
      </c>
    </row>
    <row r="5117" spans="1:28" ht="19.2">
      <c r="A5117" s="12">
        <v>5116</v>
      </c>
      <c r="B5117" s="12">
        <v>74600</v>
      </c>
      <c r="C5117" s="13" t="s">
        <v>829</v>
      </c>
      <c r="D5117" s="13" t="s">
        <v>20</v>
      </c>
      <c r="E5117" s="12">
        <v>2023</v>
      </c>
      <c r="F5117" s="12">
        <v>2.9380000000000002</v>
      </c>
      <c r="G5117" s="15">
        <f>([1]!Table_1[[#This Row],[총자산]]-[1]!Table_1[[#This Row],[장부가치 자기자본]]+[1]!Table_1[[#This Row],[시가총액]])/[1]!Table_1[[#This Row],[총자산]]</f>
        <v>1.1778862458375805</v>
      </c>
      <c r="H5117" s="14">
        <f>I5117/100000000000</f>
        <v>0.82983414759999996</v>
      </c>
      <c r="I5117" s="12">
        <v>82983414760</v>
      </c>
      <c r="J5117" s="12">
        <v>8.02</v>
      </c>
      <c r="K5117" s="10">
        <f>L5117/1000000000000</f>
        <v>0.80594814295499995</v>
      </c>
      <c r="L5117" s="12">
        <v>805948142955</v>
      </c>
      <c r="M5117" s="12">
        <v>2.83</v>
      </c>
      <c r="N5117" s="12">
        <v>1</v>
      </c>
      <c r="O5117" s="15">
        <f>IF([1]!Table_1[[#This Row],[연도]]=2016,1,0)</f>
        <v>0</v>
      </c>
      <c r="P5117" s="15">
        <f>IF([1]!Table_1[[#This Row],[연도]]=2017,1,0)</f>
        <v>0</v>
      </c>
      <c r="Q5117" s="15">
        <f>IF([1]!Table_1[[#This Row],[연도]]=2018,1,0)</f>
        <v>0</v>
      </c>
      <c r="R5117" s="15">
        <f>IF([1]!Table_1[[#This Row],[연도]]=2019,1,0)</f>
        <v>0</v>
      </c>
      <c r="S5117" s="15">
        <f>IF([1]!Table_1[[#This Row],[연도]]=2020,1,0)</f>
        <v>0</v>
      </c>
      <c r="T5117" s="15">
        <f>IF([1]!Table_1[[#This Row],[연도]]=2021,1,0)</f>
        <v>0</v>
      </c>
      <c r="U5117" s="15">
        <f>IF([1]!Table_1[[#This Row],[연도]]=2022,1,0)</f>
        <v>0</v>
      </c>
      <c r="V5117" s="15">
        <f>IF([1]!Table_1[[#This Row],[연도]]=2023,1,0)</f>
        <v>1</v>
      </c>
      <c r="W5117" s="12">
        <v>1.47</v>
      </c>
      <c r="X5117" s="10">
        <f>Y5117/1000000000000</f>
        <v>0.75446559999999996</v>
      </c>
      <c r="Y5117" s="15">
        <f>[1]!Table_1[[#This Row],[주가]]*[1]!Table_1[[#This Row],[기말주식수]]</f>
        <v>754465600000</v>
      </c>
      <c r="Z5117" s="14">
        <f>AA5117/10</f>
        <v>0.90917637238961946</v>
      </c>
      <c r="AA5117" s="15">
        <f>[1]!Table_1[[#This Row],[시가총액]]/[1]!Table_1[[#This Row],[당기순이익(세후영업이익)]]</f>
        <v>9.0917637238961948</v>
      </c>
      <c r="AB5117" s="12">
        <v>1498416000</v>
      </c>
    </row>
    <row r="5118" spans="1:28" ht="19.2">
      <c r="A5118" s="10">
        <v>5117</v>
      </c>
      <c r="B5118" s="10">
        <v>75130</v>
      </c>
      <c r="C5118" s="11" t="s">
        <v>830</v>
      </c>
      <c r="D5118" s="11" t="s">
        <v>20</v>
      </c>
      <c r="E5118" s="10">
        <v>2016</v>
      </c>
      <c r="F5118" s="10">
        <v>39.615000000000002</v>
      </c>
      <c r="G5118" s="14">
        <f>([1]!Table_1[[#This Row],[총자산]]-[1]!Table_1[[#This Row],[장부가치 자기자본]]+[1]!Table_1[[#This Row],[시가총액]])/[1]!Table_1[[#This Row],[총자산]]</f>
        <v>0.48165712531834776</v>
      </c>
      <c r="H5118" s="14">
        <f>I5118/100000000000</f>
        <v>4.1551281369999998E-2</v>
      </c>
      <c r="I5118" s="10">
        <v>4155128137</v>
      </c>
      <c r="J5118" s="10">
        <v>-0.92</v>
      </c>
      <c r="K5118" s="10">
        <f>L5118/1000000000000</f>
        <v>2.7804608697000001E-2</v>
      </c>
      <c r="L5118" s="10">
        <v>27804608697</v>
      </c>
      <c r="M5118" s="10">
        <v>3</v>
      </c>
      <c r="N5118" s="10">
        <v>1</v>
      </c>
      <c r="O5118" s="14">
        <f>IF([1]!Table_1[[#This Row],[연도]]=2016,1,0)</f>
        <v>1</v>
      </c>
      <c r="P5118" s="14">
        <f>IF([1]!Table_1[[#This Row],[연도]]=2017,1,0)</f>
        <v>0</v>
      </c>
      <c r="Q5118" s="14">
        <f>IF([1]!Table_1[[#This Row],[연도]]=2018,1,0)</f>
        <v>0</v>
      </c>
      <c r="R5118" s="14">
        <f>IF([1]!Table_1[[#This Row],[연도]]=2019,1,0)</f>
        <v>0</v>
      </c>
      <c r="S5118" s="14">
        <f>IF([1]!Table_1[[#This Row],[연도]]=2020,1,0)</f>
        <v>0</v>
      </c>
      <c r="T5118" s="14">
        <f>IF([1]!Table_1[[#This Row],[연도]]=2021,1,0)</f>
        <v>0</v>
      </c>
      <c r="U5118" s="14">
        <f>IF([1]!Table_1[[#This Row],[연도]]=2022,1,0)</f>
        <v>0</v>
      </c>
      <c r="V5118" s="14">
        <f>IF([1]!Table_1[[#This Row],[연도]]=2023,1,0)</f>
        <v>0</v>
      </c>
      <c r="W5118" s="10">
        <v>0.37</v>
      </c>
      <c r="X5118" s="10">
        <f>Y5118/1000000000000</f>
        <v>3.3438719999999998E-2</v>
      </c>
      <c r="Y5118" s="14">
        <f>[1]!Table_1[[#This Row],[주가]]*[1]!Table_1[[#This Row],[기말주식수]]</f>
        <v>33438720000</v>
      </c>
      <c r="Z5118" s="14">
        <f>AA5118/10</f>
        <v>0.80475785336773598</v>
      </c>
      <c r="AA5118" s="14">
        <f>[1]!Table_1[[#This Row],[시가총액]]/[1]!Table_1[[#This Row],[당기순이익(세후영업이익)]]</f>
        <v>8.0475785336773598</v>
      </c>
      <c r="AB5118" s="10">
        <v>1232041200</v>
      </c>
    </row>
    <row r="5119" spans="1:28" ht="19.2">
      <c r="A5119" s="12">
        <v>5118</v>
      </c>
      <c r="B5119" s="12">
        <v>75130</v>
      </c>
      <c r="C5119" s="13" t="s">
        <v>830</v>
      </c>
      <c r="D5119" s="13" t="s">
        <v>20</v>
      </c>
      <c r="E5119" s="12">
        <v>2017</v>
      </c>
      <c r="F5119" s="12">
        <v>-165.15299999999999</v>
      </c>
      <c r="G5119" s="15">
        <f>([1]!Table_1[[#This Row],[총자산]]-[1]!Table_1[[#This Row],[장부가치 자기자본]]+[1]!Table_1[[#This Row],[시가총액]])/[1]!Table_1[[#This Row],[총자산]]</f>
        <v>0.39717512626024859</v>
      </c>
      <c r="H5119" s="14">
        <f>I5119/100000000000</f>
        <v>1.162087556E-2</v>
      </c>
      <c r="I5119" s="12">
        <v>1162087556</v>
      </c>
      <c r="J5119" s="12">
        <v>-1.18</v>
      </c>
      <c r="K5119" s="10">
        <f>L5119/1000000000000</f>
        <v>2.2098488377999999E-2</v>
      </c>
      <c r="L5119" s="12">
        <v>22098488378</v>
      </c>
      <c r="M5119" s="12">
        <v>4.8499999999999996</v>
      </c>
      <c r="N5119" s="12">
        <v>1</v>
      </c>
      <c r="O5119" s="15">
        <f>IF([1]!Table_1[[#This Row],[연도]]=2016,1,0)</f>
        <v>0</v>
      </c>
      <c r="P5119" s="15">
        <f>IF([1]!Table_1[[#This Row],[연도]]=2017,1,0)</f>
        <v>1</v>
      </c>
      <c r="Q5119" s="15">
        <f>IF([1]!Table_1[[#This Row],[연도]]=2018,1,0)</f>
        <v>0</v>
      </c>
      <c r="R5119" s="15">
        <f>IF([1]!Table_1[[#This Row],[연도]]=2019,1,0)</f>
        <v>0</v>
      </c>
      <c r="S5119" s="15">
        <f>IF([1]!Table_1[[#This Row],[연도]]=2020,1,0)</f>
        <v>0</v>
      </c>
      <c r="T5119" s="15">
        <f>IF([1]!Table_1[[#This Row],[연도]]=2021,1,0)</f>
        <v>0</v>
      </c>
      <c r="U5119" s="15">
        <f>IF([1]!Table_1[[#This Row],[연도]]=2022,1,0)</f>
        <v>0</v>
      </c>
      <c r="V5119" s="15">
        <f>IF([1]!Table_1[[#This Row],[연도]]=2023,1,0)</f>
        <v>0</v>
      </c>
      <c r="W5119" s="12">
        <v>0.35</v>
      </c>
      <c r="X5119" s="10">
        <f>Y5119/1000000000000</f>
        <v>2.5222399999999999E-2</v>
      </c>
      <c r="Y5119" s="15">
        <f>[1]!Table_1[[#This Row],[주가]]*[1]!Table_1[[#This Row],[기말주식수]]</f>
        <v>25222400000</v>
      </c>
      <c r="Z5119" s="14">
        <f>AA5119/10</f>
        <v>2.1704388683773153</v>
      </c>
      <c r="AA5119" s="15">
        <f>[1]!Table_1[[#This Row],[시가총액]]/[1]!Table_1[[#This Row],[당기순이익(세후영업이익)]]</f>
        <v>21.704388683773153</v>
      </c>
      <c r="AB5119" s="12">
        <v>1232041200</v>
      </c>
    </row>
    <row r="5120" spans="1:28" ht="19.2">
      <c r="A5120" s="10">
        <v>5119</v>
      </c>
      <c r="B5120" s="10">
        <v>75130</v>
      </c>
      <c r="C5120" s="11" t="s">
        <v>830</v>
      </c>
      <c r="D5120" s="11" t="s">
        <v>20</v>
      </c>
      <c r="E5120" s="10">
        <v>2018</v>
      </c>
      <c r="F5120" s="10">
        <v>81.123000000000005</v>
      </c>
      <c r="G5120" s="14">
        <f>([1]!Table_1[[#This Row],[총자산]]-[1]!Table_1[[#This Row],[장부가치 자기자본]]+[1]!Table_1[[#This Row],[시가총액]])/[1]!Table_1[[#This Row],[총자산]]</f>
        <v>0.35379441669834499</v>
      </c>
      <c r="H5120" s="14">
        <f>I5120/100000000000</f>
        <v>2.9373063330000001E-2</v>
      </c>
      <c r="I5120" s="10">
        <v>2937306333</v>
      </c>
      <c r="J5120" s="10">
        <v>-0.88</v>
      </c>
      <c r="K5120" s="10">
        <f>L5120/1000000000000</f>
        <v>2.3236496719999999E-2</v>
      </c>
      <c r="L5120" s="10">
        <v>23236496720</v>
      </c>
      <c r="M5120" s="10">
        <v>4.13</v>
      </c>
      <c r="N5120" s="10">
        <v>1</v>
      </c>
      <c r="O5120" s="14">
        <f>IF([1]!Table_1[[#This Row],[연도]]=2016,1,0)</f>
        <v>0</v>
      </c>
      <c r="P5120" s="14">
        <f>IF([1]!Table_1[[#This Row],[연도]]=2017,1,0)</f>
        <v>0</v>
      </c>
      <c r="Q5120" s="14">
        <f>IF([1]!Table_1[[#This Row],[연도]]=2018,1,0)</f>
        <v>1</v>
      </c>
      <c r="R5120" s="14">
        <f>IF([1]!Table_1[[#This Row],[연도]]=2019,1,0)</f>
        <v>0</v>
      </c>
      <c r="S5120" s="14">
        <f>IF([1]!Table_1[[#This Row],[연도]]=2020,1,0)</f>
        <v>0</v>
      </c>
      <c r="T5120" s="14">
        <f>IF([1]!Table_1[[#This Row],[연도]]=2021,1,0)</f>
        <v>0</v>
      </c>
      <c r="U5120" s="14">
        <f>IF([1]!Table_1[[#This Row],[연도]]=2022,1,0)</f>
        <v>0</v>
      </c>
      <c r="V5120" s="14">
        <f>IF([1]!Table_1[[#This Row],[연도]]=2023,1,0)</f>
        <v>0</v>
      </c>
      <c r="W5120" s="10">
        <v>0.44</v>
      </c>
      <c r="X5120" s="10">
        <f>Y5120/1000000000000</f>
        <v>2.1235199999999999E-2</v>
      </c>
      <c r="Y5120" s="14">
        <f>[1]!Table_1[[#This Row],[주가]]*[1]!Table_1[[#This Row],[기말주식수]]</f>
        <v>21235200000</v>
      </c>
      <c r="Z5120" s="14">
        <f>AA5120/10</f>
        <v>0.72294808891490581</v>
      </c>
      <c r="AA5120" s="14">
        <f>[1]!Table_1[[#This Row],[시가총액]]/[1]!Table_1[[#This Row],[당기순이익(세후영업이익)]]</f>
        <v>7.2294808891490581</v>
      </c>
      <c r="AB5120" s="10">
        <v>1209541200</v>
      </c>
    </row>
    <row r="5121" spans="1:28" ht="19.2">
      <c r="A5121" s="12">
        <v>5120</v>
      </c>
      <c r="B5121" s="12">
        <v>75130</v>
      </c>
      <c r="C5121" s="13" t="s">
        <v>830</v>
      </c>
      <c r="D5121" s="13" t="s">
        <v>20</v>
      </c>
      <c r="E5121" s="12">
        <v>2019</v>
      </c>
      <c r="F5121" s="12">
        <v>73.233999999999995</v>
      </c>
      <c r="G5121" s="15">
        <f>([1]!Table_1[[#This Row],[총자산]]-[1]!Table_1[[#This Row],[장부가치 자기자본]]+[1]!Table_1[[#This Row],[시가총액]])/[1]!Table_1[[#This Row],[총자산]]</f>
        <v>0.35755879877421587</v>
      </c>
      <c r="H5121" s="14">
        <f>I5121/100000000000</f>
        <v>2.7498430040000001E-2</v>
      </c>
      <c r="I5121" s="12">
        <v>2749843004</v>
      </c>
      <c r="J5121" s="12">
        <v>2.5299999999999998</v>
      </c>
      <c r="K5121" s="10">
        <f>L5121/1000000000000</f>
        <v>2.3557318306999999E-2</v>
      </c>
      <c r="L5121" s="12">
        <v>23557318307</v>
      </c>
      <c r="M5121" s="12">
        <v>3.59</v>
      </c>
      <c r="N5121" s="12">
        <v>1</v>
      </c>
      <c r="O5121" s="15">
        <f>IF([1]!Table_1[[#This Row],[연도]]=2016,1,0)</f>
        <v>0</v>
      </c>
      <c r="P5121" s="15">
        <f>IF([1]!Table_1[[#This Row],[연도]]=2017,1,0)</f>
        <v>0</v>
      </c>
      <c r="Q5121" s="15">
        <f>IF([1]!Table_1[[#This Row],[연도]]=2018,1,0)</f>
        <v>0</v>
      </c>
      <c r="R5121" s="15">
        <f>IF([1]!Table_1[[#This Row],[연도]]=2019,1,0)</f>
        <v>1</v>
      </c>
      <c r="S5121" s="15">
        <f>IF([1]!Table_1[[#This Row],[연도]]=2020,1,0)</f>
        <v>0</v>
      </c>
      <c r="T5121" s="15">
        <f>IF([1]!Table_1[[#This Row],[연도]]=2021,1,0)</f>
        <v>0</v>
      </c>
      <c r="U5121" s="15">
        <f>IF([1]!Table_1[[#This Row],[연도]]=2022,1,0)</f>
        <v>0</v>
      </c>
      <c r="V5121" s="15">
        <f>IF([1]!Table_1[[#This Row],[연도]]=2023,1,0)</f>
        <v>0</v>
      </c>
      <c r="W5121" s="12">
        <v>0.68</v>
      </c>
      <c r="X5121" s="10">
        <f>Y5121/1000000000000</f>
        <v>2.2005759999999999E-2</v>
      </c>
      <c r="Y5121" s="15">
        <f>[1]!Table_1[[#This Row],[주가]]*[1]!Table_1[[#This Row],[기말주식수]]</f>
        <v>22005760000</v>
      </c>
      <c r="Z5121" s="14">
        <f>AA5121/10</f>
        <v>0.80025514067493275</v>
      </c>
      <c r="AA5121" s="15">
        <f>[1]!Table_1[[#This Row],[시가총액]]/[1]!Table_1[[#This Row],[당기순이익(세후영업이익)]]</f>
        <v>8.002551406749328</v>
      </c>
      <c r="AB5121" s="12">
        <v>1954626500</v>
      </c>
    </row>
    <row r="5122" spans="1:28" ht="19.2">
      <c r="A5122" s="10">
        <v>5121</v>
      </c>
      <c r="B5122" s="10">
        <v>75130</v>
      </c>
      <c r="C5122" s="11" t="s">
        <v>830</v>
      </c>
      <c r="D5122" s="11" t="s">
        <v>20</v>
      </c>
      <c r="E5122" s="10">
        <v>2020</v>
      </c>
      <c r="F5122" s="10">
        <v>109.291</v>
      </c>
      <c r="G5122" s="14">
        <f>([1]!Table_1[[#This Row],[총자산]]-[1]!Table_1[[#This Row],[장부가치 자기자본]]+[1]!Table_1[[#This Row],[시가총액]])/[1]!Table_1[[#This Row],[총자산]]</f>
        <v>0.46096938843584834</v>
      </c>
      <c r="H5122" s="14">
        <f>I5122/100000000000</f>
        <v>1.4495651680000001E-2</v>
      </c>
      <c r="I5122" s="10">
        <v>1449565168</v>
      </c>
      <c r="J5122" s="10">
        <v>-1.41</v>
      </c>
      <c r="K5122" s="10">
        <f>L5122/1000000000000</f>
        <v>2.4015715781000001E-2</v>
      </c>
      <c r="L5122" s="10">
        <v>24015715781</v>
      </c>
      <c r="M5122" s="10">
        <v>4.25</v>
      </c>
      <c r="N5122" s="10">
        <v>1</v>
      </c>
      <c r="O5122" s="14">
        <f>IF([1]!Table_1[[#This Row],[연도]]=2016,1,0)</f>
        <v>0</v>
      </c>
      <c r="P5122" s="14">
        <f>IF([1]!Table_1[[#This Row],[연도]]=2017,1,0)</f>
        <v>0</v>
      </c>
      <c r="Q5122" s="14">
        <f>IF([1]!Table_1[[#This Row],[연도]]=2018,1,0)</f>
        <v>0</v>
      </c>
      <c r="R5122" s="14">
        <f>IF([1]!Table_1[[#This Row],[연도]]=2019,1,0)</f>
        <v>0</v>
      </c>
      <c r="S5122" s="14">
        <f>IF([1]!Table_1[[#This Row],[연도]]=2020,1,0)</f>
        <v>1</v>
      </c>
      <c r="T5122" s="14">
        <f>IF([1]!Table_1[[#This Row],[연도]]=2021,1,0)</f>
        <v>0</v>
      </c>
      <c r="U5122" s="14">
        <f>IF([1]!Table_1[[#This Row],[연도]]=2022,1,0)</f>
        <v>0</v>
      </c>
      <c r="V5122" s="14">
        <f>IF([1]!Table_1[[#This Row],[연도]]=2023,1,0)</f>
        <v>0</v>
      </c>
      <c r="W5122" s="10">
        <v>1.1000000000000001</v>
      </c>
      <c r="X5122" s="10">
        <f>Y5122/1000000000000</f>
        <v>2.9568000000000001E-2</v>
      </c>
      <c r="Y5122" s="14">
        <f>[1]!Table_1[[#This Row],[주가]]*[1]!Table_1[[#This Row],[기말주식수]]</f>
        <v>29568000000</v>
      </c>
      <c r="Z5122" s="14">
        <f>AA5122/10</f>
        <v>2.0397841126933036</v>
      </c>
      <c r="AA5122" s="14">
        <f>[1]!Table_1[[#This Row],[시가총액]]/[1]!Table_1[[#This Row],[당기순이익(세후영업이익)]]</f>
        <v>20.397841126933038</v>
      </c>
      <c r="AB5122" s="10">
        <v>1516960800</v>
      </c>
    </row>
    <row r="5123" spans="1:28" ht="19.2">
      <c r="A5123" s="12">
        <v>5122</v>
      </c>
      <c r="B5123" s="12">
        <v>75130</v>
      </c>
      <c r="C5123" s="13" t="s">
        <v>830</v>
      </c>
      <c r="D5123" s="13" t="s">
        <v>20</v>
      </c>
      <c r="E5123" s="12">
        <v>2021</v>
      </c>
      <c r="F5123" s="12">
        <v>17.306000000000001</v>
      </c>
      <c r="G5123" s="15">
        <f>([1]!Table_1[[#This Row],[총자산]]-[1]!Table_1[[#This Row],[장부가치 자기자본]]+[1]!Table_1[[#This Row],[시가총액]])/[1]!Table_1[[#This Row],[총자산]]</f>
        <v>0.59046700564929255</v>
      </c>
      <c r="H5123" s="14">
        <f>I5123/100000000000</f>
        <v>5.8049397399999999E-3</v>
      </c>
      <c r="I5123" s="12">
        <v>580493974</v>
      </c>
      <c r="J5123" s="12">
        <v>14.67</v>
      </c>
      <c r="K5123" s="10">
        <f>L5123/1000000000000</f>
        <v>2.8556417809E-2</v>
      </c>
      <c r="L5123" s="12">
        <v>28556417809</v>
      </c>
      <c r="M5123" s="12">
        <v>4.5</v>
      </c>
      <c r="N5123" s="12">
        <v>1</v>
      </c>
      <c r="O5123" s="15">
        <f>IF([1]!Table_1[[#This Row],[연도]]=2016,1,0)</f>
        <v>0</v>
      </c>
      <c r="P5123" s="15">
        <f>IF([1]!Table_1[[#This Row],[연도]]=2017,1,0)</f>
        <v>0</v>
      </c>
      <c r="Q5123" s="15">
        <f>IF([1]!Table_1[[#This Row],[연도]]=2018,1,0)</f>
        <v>0</v>
      </c>
      <c r="R5123" s="15">
        <f>IF([1]!Table_1[[#This Row],[연도]]=2019,1,0)</f>
        <v>0</v>
      </c>
      <c r="S5123" s="15">
        <f>IF([1]!Table_1[[#This Row],[연도]]=2020,1,0)</f>
        <v>0</v>
      </c>
      <c r="T5123" s="15">
        <f>IF([1]!Table_1[[#This Row],[연도]]=2021,1,0)</f>
        <v>1</v>
      </c>
      <c r="U5123" s="15">
        <f>IF([1]!Table_1[[#This Row],[연도]]=2022,1,0)</f>
        <v>0</v>
      </c>
      <c r="V5123" s="15">
        <f>IF([1]!Table_1[[#This Row],[연도]]=2023,1,0)</f>
        <v>0</v>
      </c>
      <c r="W5123" s="12">
        <v>0.55000000000000004</v>
      </c>
      <c r="X5123" s="10">
        <f>Y5123/1000000000000</f>
        <v>4.3142399999999997E-2</v>
      </c>
      <c r="Y5123" s="15">
        <f>[1]!Table_1[[#This Row],[주가]]*[1]!Table_1[[#This Row],[기말주식수]]</f>
        <v>43142400000</v>
      </c>
      <c r="Z5123" s="14">
        <f>AA5123/10</f>
        <v>7.4320151340623566</v>
      </c>
      <c r="AA5123" s="15">
        <f>[1]!Table_1[[#This Row],[시가총액]]/[1]!Table_1[[#This Row],[당기순이익(세후영업이익)]]</f>
        <v>74.320151340623568</v>
      </c>
      <c r="AB5123" s="12">
        <v>1532464000</v>
      </c>
    </row>
    <row r="5124" spans="1:28" ht="19.2">
      <c r="A5124" s="10">
        <v>5123</v>
      </c>
      <c r="B5124" s="10">
        <v>75130</v>
      </c>
      <c r="C5124" s="11" t="s">
        <v>830</v>
      </c>
      <c r="D5124" s="11" t="s">
        <v>20</v>
      </c>
      <c r="E5124" s="10">
        <v>2022</v>
      </c>
      <c r="F5124" s="10">
        <v>-89.67</v>
      </c>
      <c r="G5124" s="14">
        <f>([1]!Table_1[[#This Row],[총자산]]-[1]!Table_1[[#This Row],[장부가치 자기자본]]+[1]!Table_1[[#This Row],[시가총액]])/[1]!Table_1[[#This Row],[총자산]]</f>
        <v>0.58650168186526497</v>
      </c>
      <c r="H5124" s="14">
        <f>I5124/100000000000</f>
        <v>1.0055030370000001E-2</v>
      </c>
      <c r="I5124" s="10">
        <v>1005503037</v>
      </c>
      <c r="J5124" s="10">
        <v>-2.94</v>
      </c>
      <c r="K5124" s="10">
        <f>L5124/1000000000000</f>
        <v>3.1926438816999997E-2</v>
      </c>
      <c r="L5124" s="10">
        <v>31926438817</v>
      </c>
      <c r="M5124" s="10">
        <v>4.8499999999999996</v>
      </c>
      <c r="N5124" s="10">
        <v>1</v>
      </c>
      <c r="O5124" s="14">
        <f>IF([1]!Table_1[[#This Row],[연도]]=2016,1,0)</f>
        <v>0</v>
      </c>
      <c r="P5124" s="14">
        <f>IF([1]!Table_1[[#This Row],[연도]]=2017,1,0)</f>
        <v>0</v>
      </c>
      <c r="Q5124" s="14">
        <f>IF([1]!Table_1[[#This Row],[연도]]=2018,1,0)</f>
        <v>0</v>
      </c>
      <c r="R5124" s="14">
        <f>IF([1]!Table_1[[#This Row],[연도]]=2019,1,0)</f>
        <v>0</v>
      </c>
      <c r="S5124" s="14">
        <f>IF([1]!Table_1[[#This Row],[연도]]=2020,1,0)</f>
        <v>0</v>
      </c>
      <c r="T5124" s="14">
        <f>IF([1]!Table_1[[#This Row],[연도]]=2021,1,0)</f>
        <v>0</v>
      </c>
      <c r="U5124" s="14">
        <f>IF([1]!Table_1[[#This Row],[연도]]=2022,1,0)</f>
        <v>1</v>
      </c>
      <c r="V5124" s="14">
        <f>IF([1]!Table_1[[#This Row],[연도]]=2023,1,0)</f>
        <v>0</v>
      </c>
      <c r="W5124" s="10">
        <v>0.95</v>
      </c>
      <c r="X5124" s="10">
        <f>Y5124/1000000000000</f>
        <v>3.9561121599999999E-2</v>
      </c>
      <c r="Y5124" s="14">
        <f>[1]!Table_1[[#This Row],[주가]]*[1]!Table_1[[#This Row],[기말주식수]]</f>
        <v>39561121600</v>
      </c>
      <c r="Z5124" s="14">
        <f>AA5124/10</f>
        <v>3.9344606773176758</v>
      </c>
      <c r="AA5124" s="14">
        <f>[1]!Table_1[[#This Row],[시가총액]]/[1]!Table_1[[#This Row],[당기순이익(세후영업이익)]]</f>
        <v>39.344606773176757</v>
      </c>
      <c r="AB5124" s="10">
        <v>1532464000</v>
      </c>
    </row>
    <row r="5125" spans="1:28" ht="19.2">
      <c r="A5125" s="12">
        <v>5124</v>
      </c>
      <c r="B5125" s="12">
        <v>75130</v>
      </c>
      <c r="C5125" s="13" t="s">
        <v>830</v>
      </c>
      <c r="D5125" s="13" t="s">
        <v>20</v>
      </c>
      <c r="E5125" s="12">
        <v>2023</v>
      </c>
      <c r="F5125" s="12">
        <v>64.227000000000004</v>
      </c>
      <c r="G5125" s="15">
        <f>([1]!Table_1[[#This Row],[총자산]]-[1]!Table_1[[#This Row],[장부가치 자기자본]]+[1]!Table_1[[#This Row],[시가총액]])/[1]!Table_1[[#This Row],[총자산]]</f>
        <v>0.58104795100102757</v>
      </c>
      <c r="H5125" s="14">
        <f>I5125/100000000000</f>
        <v>1.2713121589999999E-2</v>
      </c>
      <c r="I5125" s="12">
        <v>1271312159</v>
      </c>
      <c r="J5125" s="12">
        <v>0.54</v>
      </c>
      <c r="K5125" s="10">
        <f>L5125/1000000000000</f>
        <v>3.3066451624000001E-2</v>
      </c>
      <c r="L5125" s="12">
        <v>33066451624</v>
      </c>
      <c r="M5125" s="12">
        <v>3.83</v>
      </c>
      <c r="N5125" s="12">
        <v>1</v>
      </c>
      <c r="O5125" s="15">
        <f>IF([1]!Table_1[[#This Row],[연도]]=2016,1,0)</f>
        <v>0</v>
      </c>
      <c r="P5125" s="15">
        <f>IF([1]!Table_1[[#This Row],[연도]]=2017,1,0)</f>
        <v>0</v>
      </c>
      <c r="Q5125" s="15">
        <f>IF([1]!Table_1[[#This Row],[연도]]=2018,1,0)</f>
        <v>0</v>
      </c>
      <c r="R5125" s="15">
        <f>IF([1]!Table_1[[#This Row],[연도]]=2019,1,0)</f>
        <v>0</v>
      </c>
      <c r="S5125" s="15">
        <f>IF([1]!Table_1[[#This Row],[연도]]=2020,1,0)</f>
        <v>0</v>
      </c>
      <c r="T5125" s="15">
        <f>IF([1]!Table_1[[#This Row],[연도]]=2021,1,0)</f>
        <v>0</v>
      </c>
      <c r="U5125" s="15">
        <f>IF([1]!Table_1[[#This Row],[연도]]=2022,1,0)</f>
        <v>0</v>
      </c>
      <c r="V5125" s="15">
        <f>IF([1]!Table_1[[#This Row],[연도]]=2023,1,0)</f>
        <v>1</v>
      </c>
      <c r="W5125" s="12">
        <v>0.75</v>
      </c>
      <c r="X5125" s="10">
        <f>Y5125/1000000000000</f>
        <v>3.9810456399999999E-2</v>
      </c>
      <c r="Y5125" s="15">
        <f>[1]!Table_1[[#This Row],[주가]]*[1]!Table_1[[#This Row],[기말주식수]]</f>
        <v>39810456400</v>
      </c>
      <c r="Z5125" s="14">
        <f>AA5125/10</f>
        <v>3.1314462084052166</v>
      </c>
      <c r="AA5125" s="15">
        <f>[1]!Table_1[[#This Row],[시가총액]]/[1]!Table_1[[#This Row],[당기순이익(세후영업이익)]]</f>
        <v>31.314462084052167</v>
      </c>
      <c r="AB5125" s="12">
        <v>1532464000</v>
      </c>
    </row>
    <row r="5126" spans="1:28" ht="19.2">
      <c r="A5126" s="10">
        <v>5125</v>
      </c>
      <c r="B5126" s="10">
        <v>75180</v>
      </c>
      <c r="C5126" s="11" t="s">
        <v>831</v>
      </c>
      <c r="D5126" s="11" t="s">
        <v>6</v>
      </c>
      <c r="E5126" s="10">
        <v>2016</v>
      </c>
      <c r="F5126" s="10">
        <v>16.172000000000001</v>
      </c>
      <c r="G5126" s="14">
        <f>([1]!Table_1[[#This Row],[총자산]]-[1]!Table_1[[#This Row],[장부가치 자기자본]]+[1]!Table_1[[#This Row],[시가총액]])/[1]!Table_1[[#This Row],[총자산]]</f>
        <v>0.79375502314188784</v>
      </c>
      <c r="H5126" s="14">
        <f>I5126/100000000000</f>
        <v>0.28041075303000002</v>
      </c>
      <c r="I5126" s="10">
        <v>28041075303</v>
      </c>
      <c r="J5126" s="10">
        <v>7.22</v>
      </c>
      <c r="K5126" s="10">
        <f>L5126/1000000000000</f>
        <v>0.19751058571800001</v>
      </c>
      <c r="L5126" s="10">
        <v>197510585718</v>
      </c>
      <c r="M5126" s="10">
        <v>0.33</v>
      </c>
      <c r="N5126" s="10">
        <v>1</v>
      </c>
      <c r="O5126" s="14">
        <f>IF([1]!Table_1[[#This Row],[연도]]=2016,1,0)</f>
        <v>1</v>
      </c>
      <c r="P5126" s="14">
        <f>IF([1]!Table_1[[#This Row],[연도]]=2017,1,0)</f>
        <v>0</v>
      </c>
      <c r="Q5126" s="14">
        <f>IF([1]!Table_1[[#This Row],[연도]]=2018,1,0)</f>
        <v>0</v>
      </c>
      <c r="R5126" s="14">
        <f>IF([1]!Table_1[[#This Row],[연도]]=2019,1,0)</f>
        <v>0</v>
      </c>
      <c r="S5126" s="14">
        <f>IF([1]!Table_1[[#This Row],[연도]]=2020,1,0)</f>
        <v>0</v>
      </c>
      <c r="T5126" s="14">
        <f>IF([1]!Table_1[[#This Row],[연도]]=2021,1,0)</f>
        <v>0</v>
      </c>
      <c r="U5126" s="14">
        <f>IF([1]!Table_1[[#This Row],[연도]]=2022,1,0)</f>
        <v>0</v>
      </c>
      <c r="V5126" s="14">
        <f>IF([1]!Table_1[[#This Row],[연도]]=2023,1,0)</f>
        <v>0</v>
      </c>
      <c r="W5126" s="10">
        <v>1.62</v>
      </c>
      <c r="X5126" s="10">
        <f>Y5126/1000000000000</f>
        <v>0.159744</v>
      </c>
      <c r="Y5126" s="14">
        <f>[1]!Table_1[[#This Row],[주가]]*[1]!Table_1[[#This Row],[기말주식수]]</f>
        <v>159744000000</v>
      </c>
      <c r="Z5126" s="14">
        <f>AA5126/10</f>
        <v>0.56967858141627559</v>
      </c>
      <c r="AA5126" s="14">
        <f>[1]!Table_1[[#This Row],[시가총액]]/[1]!Table_1[[#This Row],[당기순이익(세후영업이익)]]</f>
        <v>5.6967858141627561</v>
      </c>
      <c r="AB5126" s="10">
        <v>3648000000</v>
      </c>
    </row>
    <row r="5127" spans="1:28" ht="19.2">
      <c r="A5127" s="12">
        <v>5126</v>
      </c>
      <c r="B5127" s="12">
        <v>75180</v>
      </c>
      <c r="C5127" s="13" t="s">
        <v>831</v>
      </c>
      <c r="D5127" s="13" t="s">
        <v>6</v>
      </c>
      <c r="E5127" s="12">
        <v>2019</v>
      </c>
      <c r="F5127" s="12">
        <v>-32.304000000000002</v>
      </c>
      <c r="G5127" s="15">
        <f>([1]!Table_1[[#This Row],[총자산]]-[1]!Table_1[[#This Row],[장부가치 자기자본]]+[1]!Table_1[[#This Row],[시가총액]])/[1]!Table_1[[#This Row],[총자산]]</f>
        <v>0.54601127476738109</v>
      </c>
      <c r="H5127" s="14">
        <f>I5127/100000000000</f>
        <v>-3.8223253059999997E-2</v>
      </c>
      <c r="I5127" s="12">
        <v>-3822325306</v>
      </c>
      <c r="J5127" s="12">
        <v>-4.3099999999999996</v>
      </c>
      <c r="K5127" s="10">
        <f>L5127/1000000000000</f>
        <v>0.152727147693</v>
      </c>
      <c r="L5127" s="12">
        <v>152727147693</v>
      </c>
      <c r="M5127" s="12">
        <v>7.06</v>
      </c>
      <c r="N5127" s="12">
        <v>1</v>
      </c>
      <c r="O5127" s="15">
        <f>IF([1]!Table_1[[#This Row],[연도]]=2016,1,0)</f>
        <v>0</v>
      </c>
      <c r="P5127" s="15">
        <f>IF([1]!Table_1[[#This Row],[연도]]=2017,1,0)</f>
        <v>0</v>
      </c>
      <c r="Q5127" s="15">
        <f>IF([1]!Table_1[[#This Row],[연도]]=2018,1,0)</f>
        <v>0</v>
      </c>
      <c r="R5127" s="15">
        <f>IF([1]!Table_1[[#This Row],[연도]]=2019,1,0)</f>
        <v>1</v>
      </c>
      <c r="S5127" s="15">
        <f>IF([1]!Table_1[[#This Row],[연도]]=2020,1,0)</f>
        <v>0</v>
      </c>
      <c r="T5127" s="15">
        <f>IF([1]!Table_1[[#This Row],[연도]]=2021,1,0)</f>
        <v>0</v>
      </c>
      <c r="U5127" s="15">
        <f>IF([1]!Table_1[[#This Row],[연도]]=2022,1,0)</f>
        <v>0</v>
      </c>
      <c r="V5127" s="15">
        <f>IF([1]!Table_1[[#This Row],[연도]]=2023,1,0)</f>
        <v>0</v>
      </c>
      <c r="W5127" s="12">
        <v>1.7</v>
      </c>
      <c r="X5127" s="10">
        <f>Y5127/1000000000000</f>
        <v>9.6960000000000005E-2</v>
      </c>
      <c r="Y5127" s="15">
        <f>[1]!Table_1[[#This Row],[주가]]*[1]!Table_1[[#This Row],[기말주식수]]</f>
        <v>96960000000</v>
      </c>
      <c r="Z5127" s="14">
        <f>AA5127/10</f>
        <v>-2.5366757729332834</v>
      </c>
      <c r="AA5127" s="15">
        <f>[1]!Table_1[[#This Row],[시가총액]]/[1]!Table_1[[#This Row],[당기순이익(세후영업이익)]]</f>
        <v>-25.366757729332836</v>
      </c>
      <c r="AB5127" s="12">
        <v>2688000000</v>
      </c>
    </row>
    <row r="5128" spans="1:28" ht="19.2">
      <c r="A5128" s="10">
        <v>5127</v>
      </c>
      <c r="B5128" s="10">
        <v>75180</v>
      </c>
      <c r="C5128" s="11" t="s">
        <v>831</v>
      </c>
      <c r="D5128" s="11" t="s">
        <v>6</v>
      </c>
      <c r="E5128" s="10">
        <v>2020</v>
      </c>
      <c r="F5128" s="10">
        <v>46.790999999999997</v>
      </c>
      <c r="G5128" s="14">
        <f>([1]!Table_1[[#This Row],[총자산]]-[1]!Table_1[[#This Row],[장부가치 자기자본]]+[1]!Table_1[[#This Row],[시가총액]])/[1]!Table_1[[#This Row],[총자산]]</f>
        <v>0.59991325939641127</v>
      </c>
      <c r="H5128" s="14">
        <f>I5128/100000000000</f>
        <v>-2.7269223490000001E-2</v>
      </c>
      <c r="I5128" s="10">
        <v>-2726922349</v>
      </c>
      <c r="J5128" s="10">
        <v>-2.92</v>
      </c>
      <c r="K5128" s="10">
        <f>L5128/1000000000000</f>
        <v>0.13566084193299999</v>
      </c>
      <c r="L5128" s="10">
        <v>135660841933</v>
      </c>
      <c r="M5128" s="10">
        <v>7.2</v>
      </c>
      <c r="N5128" s="10">
        <v>1</v>
      </c>
      <c r="O5128" s="14">
        <f>IF([1]!Table_1[[#This Row],[연도]]=2016,1,0)</f>
        <v>0</v>
      </c>
      <c r="P5128" s="14">
        <f>IF([1]!Table_1[[#This Row],[연도]]=2017,1,0)</f>
        <v>0</v>
      </c>
      <c r="Q5128" s="14">
        <f>IF([1]!Table_1[[#This Row],[연도]]=2018,1,0)</f>
        <v>0</v>
      </c>
      <c r="R5128" s="14">
        <f>IF([1]!Table_1[[#This Row],[연도]]=2019,1,0)</f>
        <v>0</v>
      </c>
      <c r="S5128" s="14">
        <f>IF([1]!Table_1[[#This Row],[연도]]=2020,1,0)</f>
        <v>1</v>
      </c>
      <c r="T5128" s="14">
        <f>IF([1]!Table_1[[#This Row],[연도]]=2021,1,0)</f>
        <v>0</v>
      </c>
      <c r="U5128" s="14">
        <f>IF([1]!Table_1[[#This Row],[연도]]=2022,1,0)</f>
        <v>0</v>
      </c>
      <c r="V5128" s="14">
        <f>IF([1]!Table_1[[#This Row],[연도]]=2023,1,0)</f>
        <v>0</v>
      </c>
      <c r="W5128" s="10">
        <v>1.46</v>
      </c>
      <c r="X5128" s="10">
        <f>Y5128/1000000000000</f>
        <v>0.118656</v>
      </c>
      <c r="Y5128" s="14">
        <f>[1]!Table_1[[#This Row],[주가]]*[1]!Table_1[[#This Row],[기말주식수]]</f>
        <v>118656000000</v>
      </c>
      <c r="Z5128" s="14">
        <f>AA5128/10</f>
        <v>-4.3512790176629998</v>
      </c>
      <c r="AA5128" s="14">
        <f>[1]!Table_1[[#This Row],[시가총액]]/[1]!Table_1[[#This Row],[당기순이익(세후영업이익)]]</f>
        <v>-43.512790176629998</v>
      </c>
      <c r="AB5128" s="10">
        <v>2880000000</v>
      </c>
    </row>
    <row r="5129" spans="1:28" ht="19.2">
      <c r="A5129" s="12">
        <v>5128</v>
      </c>
      <c r="B5129" s="12">
        <v>75180</v>
      </c>
      <c r="C5129" s="13" t="s">
        <v>831</v>
      </c>
      <c r="D5129" s="13" t="s">
        <v>6</v>
      </c>
      <c r="E5129" s="12">
        <v>2021</v>
      </c>
      <c r="F5129" s="12">
        <v>19.164000000000001</v>
      </c>
      <c r="G5129" s="15">
        <f>([1]!Table_1[[#This Row],[총자산]]-[1]!Table_1[[#This Row],[장부가치 자기자본]]+[1]!Table_1[[#This Row],[시가총액]])/[1]!Table_1[[#This Row],[총자산]]</f>
        <v>0.50380176729290571</v>
      </c>
      <c r="H5129" s="14">
        <f>I5129/100000000000</f>
        <v>3.2621532600000001E-3</v>
      </c>
      <c r="I5129" s="12">
        <v>326215326</v>
      </c>
      <c r="J5129" s="12">
        <v>8.18</v>
      </c>
      <c r="K5129" s="10">
        <f>L5129/1000000000000</f>
        <v>0.12760561257299999</v>
      </c>
      <c r="L5129" s="12">
        <v>127605612573</v>
      </c>
      <c r="M5129" s="12">
        <v>5.08</v>
      </c>
      <c r="N5129" s="12">
        <v>1</v>
      </c>
      <c r="O5129" s="15">
        <f>IF([1]!Table_1[[#This Row],[연도]]=2016,1,0)</f>
        <v>0</v>
      </c>
      <c r="P5129" s="15">
        <f>IF([1]!Table_1[[#This Row],[연도]]=2017,1,0)</f>
        <v>0</v>
      </c>
      <c r="Q5129" s="15">
        <f>IF([1]!Table_1[[#This Row],[연도]]=2018,1,0)</f>
        <v>0</v>
      </c>
      <c r="R5129" s="15">
        <f>IF([1]!Table_1[[#This Row],[연도]]=2019,1,0)</f>
        <v>0</v>
      </c>
      <c r="S5129" s="15">
        <f>IF([1]!Table_1[[#This Row],[연도]]=2020,1,0)</f>
        <v>0</v>
      </c>
      <c r="T5129" s="15">
        <f>IF([1]!Table_1[[#This Row],[연도]]=2021,1,0)</f>
        <v>1</v>
      </c>
      <c r="U5129" s="15">
        <f>IF([1]!Table_1[[#This Row],[연도]]=2022,1,0)</f>
        <v>0</v>
      </c>
      <c r="V5129" s="15">
        <f>IF([1]!Table_1[[#This Row],[연도]]=2023,1,0)</f>
        <v>0</v>
      </c>
      <c r="W5129" s="12">
        <v>1.02</v>
      </c>
      <c r="X5129" s="10">
        <f>Y5129/1000000000000</f>
        <v>0.105216</v>
      </c>
      <c r="Y5129" s="15">
        <f>[1]!Table_1[[#This Row],[주가]]*[1]!Table_1[[#This Row],[기말주식수]]</f>
        <v>105216000000</v>
      </c>
      <c r="Z5129" s="14">
        <f>AA5129/10</f>
        <v>32.253542863893522</v>
      </c>
      <c r="AA5129" s="15">
        <f>[1]!Table_1[[#This Row],[시가총액]]/[1]!Table_1[[#This Row],[당기순이익(세후영업이익)]]</f>
        <v>322.53542863893523</v>
      </c>
      <c r="AB5129" s="12">
        <v>2688000000</v>
      </c>
    </row>
    <row r="5130" spans="1:28" ht="19.2">
      <c r="A5130" s="10">
        <v>5129</v>
      </c>
      <c r="B5130" s="10">
        <v>75180</v>
      </c>
      <c r="C5130" s="11" t="s">
        <v>831</v>
      </c>
      <c r="D5130" s="11" t="s">
        <v>6</v>
      </c>
      <c r="E5130" s="10">
        <v>2022</v>
      </c>
      <c r="F5130" s="10">
        <v>-45.139000000000003</v>
      </c>
      <c r="G5130" s="14">
        <f>([1]!Table_1[[#This Row],[총자산]]-[1]!Table_1[[#This Row],[장부가치 자기자본]]+[1]!Table_1[[#This Row],[시가총액]])/[1]!Table_1[[#This Row],[총자산]]</f>
        <v>0.48159541660093591</v>
      </c>
      <c r="H5130" s="14">
        <f>I5130/100000000000</f>
        <v>-3.0964233130000001E-2</v>
      </c>
      <c r="I5130" s="10">
        <v>-3096423313</v>
      </c>
      <c r="J5130" s="10">
        <v>-4.53</v>
      </c>
      <c r="K5130" s="10">
        <f>L5130/1000000000000</f>
        <v>0.13803755041099999</v>
      </c>
      <c r="L5130" s="10">
        <v>138037550411</v>
      </c>
      <c r="M5130" s="10">
        <v>3.45</v>
      </c>
      <c r="N5130" s="10">
        <v>1</v>
      </c>
      <c r="O5130" s="14">
        <f>IF([1]!Table_1[[#This Row],[연도]]=2016,1,0)</f>
        <v>0</v>
      </c>
      <c r="P5130" s="14">
        <f>IF([1]!Table_1[[#This Row],[연도]]=2017,1,0)</f>
        <v>0</v>
      </c>
      <c r="Q5130" s="14">
        <f>IF([1]!Table_1[[#This Row],[연도]]=2018,1,0)</f>
        <v>0</v>
      </c>
      <c r="R5130" s="14">
        <f>IF([1]!Table_1[[#This Row],[연도]]=2019,1,0)</f>
        <v>0</v>
      </c>
      <c r="S5130" s="14">
        <f>IF([1]!Table_1[[#This Row],[연도]]=2020,1,0)</f>
        <v>0</v>
      </c>
      <c r="T5130" s="14">
        <f>IF([1]!Table_1[[#This Row],[연도]]=2021,1,0)</f>
        <v>0</v>
      </c>
      <c r="U5130" s="14">
        <f>IF([1]!Table_1[[#This Row],[연도]]=2022,1,0)</f>
        <v>1</v>
      </c>
      <c r="V5130" s="14">
        <f>IF([1]!Table_1[[#This Row],[연도]]=2023,1,0)</f>
        <v>0</v>
      </c>
      <c r="W5130" s="10">
        <v>2.2599999999999998</v>
      </c>
      <c r="X5130" s="10">
        <f>Y5130/1000000000000</f>
        <v>9.7152000000000002E-2</v>
      </c>
      <c r="Y5130" s="14">
        <f>[1]!Table_1[[#This Row],[주가]]*[1]!Table_1[[#This Row],[기말주식수]]</f>
        <v>97152000000</v>
      </c>
      <c r="Z5130" s="14">
        <f>AA5130/10</f>
        <v>-3.1375555012816814</v>
      </c>
      <c r="AA5130" s="14">
        <f>[1]!Table_1[[#This Row],[시가총액]]/[1]!Table_1[[#This Row],[당기순이익(세후영업이익)]]</f>
        <v>-31.375555012816815</v>
      </c>
      <c r="AB5130" s="10">
        <v>2688000000</v>
      </c>
    </row>
    <row r="5131" spans="1:28" ht="19.2">
      <c r="A5131" s="12">
        <v>5130</v>
      </c>
      <c r="B5131" s="12">
        <v>75180</v>
      </c>
      <c r="C5131" s="13" t="s">
        <v>831</v>
      </c>
      <c r="D5131" s="13" t="s">
        <v>6</v>
      </c>
      <c r="E5131" s="12">
        <v>2023</v>
      </c>
      <c r="F5131" s="12">
        <v>80.695999999999998</v>
      </c>
      <c r="G5131" s="15">
        <f>([1]!Table_1[[#This Row],[총자산]]-[1]!Table_1[[#This Row],[장부가치 자기자본]]+[1]!Table_1[[#This Row],[시가총액]])/[1]!Table_1[[#This Row],[총자산]]</f>
        <v>0.41149535761859585</v>
      </c>
      <c r="H5131" s="14">
        <f>I5131/100000000000</f>
        <v>-7.6205239719999998E-2</v>
      </c>
      <c r="I5131" s="12">
        <v>-7620523972</v>
      </c>
      <c r="J5131" s="12">
        <v>0.53</v>
      </c>
      <c r="K5131" s="10">
        <f>L5131/1000000000000</f>
        <v>0.140307231181</v>
      </c>
      <c r="L5131" s="12">
        <v>140307231181</v>
      </c>
      <c r="M5131" s="12">
        <v>2.0299999999999998</v>
      </c>
      <c r="N5131" s="12">
        <v>1</v>
      </c>
      <c r="O5131" s="15">
        <f>IF([1]!Table_1[[#This Row],[연도]]=2016,1,0)</f>
        <v>0</v>
      </c>
      <c r="P5131" s="15">
        <f>IF([1]!Table_1[[#This Row],[연도]]=2017,1,0)</f>
        <v>0</v>
      </c>
      <c r="Q5131" s="15">
        <f>IF([1]!Table_1[[#This Row],[연도]]=2018,1,0)</f>
        <v>0</v>
      </c>
      <c r="R5131" s="15">
        <f>IF([1]!Table_1[[#This Row],[연도]]=2019,1,0)</f>
        <v>0</v>
      </c>
      <c r="S5131" s="15">
        <f>IF([1]!Table_1[[#This Row],[연도]]=2020,1,0)</f>
        <v>0</v>
      </c>
      <c r="T5131" s="15">
        <f>IF([1]!Table_1[[#This Row],[연도]]=2021,1,0)</f>
        <v>0</v>
      </c>
      <c r="U5131" s="15">
        <f>IF([1]!Table_1[[#This Row],[연도]]=2022,1,0)</f>
        <v>0</v>
      </c>
      <c r="V5131" s="15">
        <f>IF([1]!Table_1[[#This Row],[연도]]=2023,1,0)</f>
        <v>1</v>
      </c>
      <c r="W5131" s="12">
        <v>2.09</v>
      </c>
      <c r="X5131" s="10">
        <f>Y5131/1000000000000</f>
        <v>7.8719999999999998E-2</v>
      </c>
      <c r="Y5131" s="15">
        <f>[1]!Table_1[[#This Row],[주가]]*[1]!Table_1[[#This Row],[기말주식수]]</f>
        <v>78720000000</v>
      </c>
      <c r="Z5131" s="14">
        <f>AA5131/10</f>
        <v>-1.0329998342533919</v>
      </c>
      <c r="AA5131" s="15">
        <f>[1]!Table_1[[#This Row],[시가총액]]/[1]!Table_1[[#This Row],[당기순이익(세후영업이익)]]</f>
        <v>-10.329998342533919</v>
      </c>
      <c r="AB5131" s="12">
        <v>2688000000</v>
      </c>
    </row>
    <row r="5132" spans="1:28" ht="19.2">
      <c r="A5132" s="10">
        <v>5131</v>
      </c>
      <c r="B5132" s="10">
        <v>75580</v>
      </c>
      <c r="C5132" s="11" t="s">
        <v>832</v>
      </c>
      <c r="D5132" s="11" t="s">
        <v>6</v>
      </c>
      <c r="E5132" s="10">
        <v>2016</v>
      </c>
      <c r="F5132" s="10">
        <v>19.466000000000001</v>
      </c>
      <c r="G5132" s="14">
        <f>([1]!Table_1[[#This Row],[총자산]]-[1]!Table_1[[#This Row],[장부가치 자기자본]]+[1]!Table_1[[#This Row],[시가총액]])/[1]!Table_1[[#This Row],[총자산]]</f>
        <v>0.78798301575253371</v>
      </c>
      <c r="H5132" s="14">
        <f>I5132/100000000000</f>
        <v>0.19733656494999999</v>
      </c>
      <c r="I5132" s="10">
        <v>19733656495</v>
      </c>
      <c r="J5132" s="10">
        <v>-29.68</v>
      </c>
      <c r="K5132" s="10">
        <f>L5132/1000000000000</f>
        <v>0.42742308438900001</v>
      </c>
      <c r="L5132" s="10">
        <v>427423084389</v>
      </c>
      <c r="M5132" s="10">
        <v>2.0499999999999998</v>
      </c>
      <c r="N5132" s="10">
        <v>1</v>
      </c>
      <c r="O5132" s="14">
        <f>IF([1]!Table_1[[#This Row],[연도]]=2016,1,0)</f>
        <v>1</v>
      </c>
      <c r="P5132" s="14">
        <f>IF([1]!Table_1[[#This Row],[연도]]=2017,1,0)</f>
        <v>0</v>
      </c>
      <c r="Q5132" s="14">
        <f>IF([1]!Table_1[[#This Row],[연도]]=2018,1,0)</f>
        <v>0</v>
      </c>
      <c r="R5132" s="14">
        <f>IF([1]!Table_1[[#This Row],[연도]]=2019,1,0)</f>
        <v>0</v>
      </c>
      <c r="S5132" s="14">
        <f>IF([1]!Table_1[[#This Row],[연도]]=2020,1,0)</f>
        <v>0</v>
      </c>
      <c r="T5132" s="14">
        <f>IF([1]!Table_1[[#This Row],[연도]]=2021,1,0)</f>
        <v>0</v>
      </c>
      <c r="U5132" s="14">
        <f>IF([1]!Table_1[[#This Row],[연도]]=2022,1,0)</f>
        <v>0</v>
      </c>
      <c r="V5132" s="14">
        <f>IF([1]!Table_1[[#This Row],[연도]]=2023,1,0)</f>
        <v>0</v>
      </c>
      <c r="W5132" s="10">
        <v>1.62</v>
      </c>
      <c r="X5132" s="10">
        <f>Y5132/1000000000000</f>
        <v>8.0822616479999998E-2</v>
      </c>
      <c r="Y5132" s="14">
        <f>[1]!Table_1[[#This Row],[주가]]*[1]!Table_1[[#This Row],[기말주식수]]</f>
        <v>80822616480</v>
      </c>
      <c r="Z5132" s="14">
        <f>AA5132/10</f>
        <v>0.40956736274637373</v>
      </c>
      <c r="AA5132" s="14">
        <f>[1]!Table_1[[#This Row],[시가총액]]/[1]!Table_1[[#This Row],[당기순이익(세후영업이익)]]</f>
        <v>4.0956736274637375</v>
      </c>
      <c r="AB5132" s="10">
        <v>3832272000</v>
      </c>
    </row>
    <row r="5133" spans="1:28" ht="19.2">
      <c r="A5133" s="12">
        <v>5132</v>
      </c>
      <c r="B5133" s="12">
        <v>75580</v>
      </c>
      <c r="C5133" s="13" t="s">
        <v>832</v>
      </c>
      <c r="D5133" s="13" t="s">
        <v>6</v>
      </c>
      <c r="E5133" s="12">
        <v>2017</v>
      </c>
      <c r="F5133" s="12">
        <v>61.625999999999998</v>
      </c>
      <c r="G5133" s="15">
        <f>([1]!Table_1[[#This Row],[총자산]]-[1]!Table_1[[#This Row],[장부가치 자기자본]]+[1]!Table_1[[#This Row],[시가총액]])/[1]!Table_1[[#This Row],[총자산]]</f>
        <v>0.7594507009570014</v>
      </c>
      <c r="H5133" s="14">
        <f>I5133/100000000000</f>
        <v>7.1333128610000004E-2</v>
      </c>
      <c r="I5133" s="12">
        <v>7133312861</v>
      </c>
      <c r="J5133" s="12">
        <v>-4.6100000000000003</v>
      </c>
      <c r="K5133" s="10">
        <f>L5133/1000000000000</f>
        <v>0.25178488199499999</v>
      </c>
      <c r="L5133" s="12">
        <v>251784881995</v>
      </c>
      <c r="M5133" s="12">
        <v>2.37</v>
      </c>
      <c r="N5133" s="12">
        <v>1</v>
      </c>
      <c r="O5133" s="15">
        <f>IF([1]!Table_1[[#This Row],[연도]]=2016,1,0)</f>
        <v>0</v>
      </c>
      <c r="P5133" s="15">
        <f>IF([1]!Table_1[[#This Row],[연도]]=2017,1,0)</f>
        <v>1</v>
      </c>
      <c r="Q5133" s="15">
        <f>IF([1]!Table_1[[#This Row],[연도]]=2018,1,0)</f>
        <v>0</v>
      </c>
      <c r="R5133" s="15">
        <f>IF([1]!Table_1[[#This Row],[연도]]=2019,1,0)</f>
        <v>0</v>
      </c>
      <c r="S5133" s="15">
        <f>IF([1]!Table_1[[#This Row],[연도]]=2020,1,0)</f>
        <v>0</v>
      </c>
      <c r="T5133" s="15">
        <f>IF([1]!Table_1[[#This Row],[연도]]=2021,1,0)</f>
        <v>0</v>
      </c>
      <c r="U5133" s="15">
        <f>IF([1]!Table_1[[#This Row],[연도]]=2022,1,0)</f>
        <v>0</v>
      </c>
      <c r="V5133" s="15">
        <f>IF([1]!Table_1[[#This Row],[연도]]=2023,1,0)</f>
        <v>0</v>
      </c>
      <c r="W5133" s="12">
        <v>1.78</v>
      </c>
      <c r="X5133" s="10">
        <f>Y5133/1000000000000</f>
        <v>7.3061658880000005E-2</v>
      </c>
      <c r="Y5133" s="15">
        <f>[1]!Table_1[[#This Row],[주가]]*[1]!Table_1[[#This Row],[기말주식수]]</f>
        <v>73061658880</v>
      </c>
      <c r="Z5133" s="14">
        <f>AA5133/10</f>
        <v>1.0242318023011496</v>
      </c>
      <c r="AA5133" s="15">
        <f>[1]!Table_1[[#This Row],[시가총액]]/[1]!Table_1[[#This Row],[당기순이익(세후영업이익)]]</f>
        <v>10.242318023011496</v>
      </c>
      <c r="AB5133" s="12">
        <v>1151181600</v>
      </c>
    </row>
    <row r="5134" spans="1:28" ht="19.2">
      <c r="A5134" s="10">
        <v>5133</v>
      </c>
      <c r="B5134" s="10">
        <v>75580</v>
      </c>
      <c r="C5134" s="11" t="s">
        <v>832</v>
      </c>
      <c r="D5134" s="11" t="s">
        <v>6</v>
      </c>
      <c r="E5134" s="10">
        <v>2018</v>
      </c>
      <c r="F5134" s="10">
        <v>43.408000000000001</v>
      </c>
      <c r="G5134" s="14">
        <f>([1]!Table_1[[#This Row],[총자산]]-[1]!Table_1[[#This Row],[장부가치 자기자본]]+[1]!Table_1[[#This Row],[시가총액]])/[1]!Table_1[[#This Row],[총자산]]</f>
        <v>0.84317176953638129</v>
      </c>
      <c r="H5134" s="14">
        <f>I5134/100000000000</f>
        <v>8.379607603E-2</v>
      </c>
      <c r="I5134" s="10">
        <v>8379607603</v>
      </c>
      <c r="J5134" s="10">
        <v>5.53</v>
      </c>
      <c r="K5134" s="10">
        <f>L5134/1000000000000</f>
        <v>0.218222361073</v>
      </c>
      <c r="L5134" s="10">
        <v>218222361073</v>
      </c>
      <c r="M5134" s="10">
        <v>2.02</v>
      </c>
      <c r="N5134" s="10">
        <v>1</v>
      </c>
      <c r="O5134" s="14">
        <f>IF([1]!Table_1[[#This Row],[연도]]=2016,1,0)</f>
        <v>0</v>
      </c>
      <c r="P5134" s="14">
        <f>IF([1]!Table_1[[#This Row],[연도]]=2017,1,0)</f>
        <v>0</v>
      </c>
      <c r="Q5134" s="14">
        <f>IF([1]!Table_1[[#This Row],[연도]]=2018,1,0)</f>
        <v>1</v>
      </c>
      <c r="R5134" s="14">
        <f>IF([1]!Table_1[[#This Row],[연도]]=2019,1,0)</f>
        <v>0</v>
      </c>
      <c r="S5134" s="14">
        <f>IF([1]!Table_1[[#This Row],[연도]]=2020,1,0)</f>
        <v>0</v>
      </c>
      <c r="T5134" s="14">
        <f>IF([1]!Table_1[[#This Row],[연도]]=2021,1,0)</f>
        <v>0</v>
      </c>
      <c r="U5134" s="14">
        <f>IF([1]!Table_1[[#This Row],[연도]]=2022,1,0)</f>
        <v>0</v>
      </c>
      <c r="V5134" s="14">
        <f>IF([1]!Table_1[[#This Row],[연도]]=2023,1,0)</f>
        <v>0</v>
      </c>
      <c r="W5134" s="10">
        <v>1.73</v>
      </c>
      <c r="X5134" s="10">
        <f>Y5134/1000000000000</f>
        <v>0.10061327184</v>
      </c>
      <c r="Y5134" s="14">
        <f>[1]!Table_1[[#This Row],[주가]]*[1]!Table_1[[#This Row],[기말주식수]]</f>
        <v>100613271840</v>
      </c>
      <c r="Z5134" s="14">
        <f>AA5134/10</f>
        <v>1.2006919250488441</v>
      </c>
      <c r="AA5134" s="14">
        <f>[1]!Table_1[[#This Row],[시가총액]]/[1]!Table_1[[#This Row],[당기순이익(세후영업이익)]]</f>
        <v>12.006919250488441</v>
      </c>
      <c r="AB5134" s="10">
        <v>767454400</v>
      </c>
    </row>
    <row r="5135" spans="1:28" ht="19.2">
      <c r="A5135" s="12">
        <v>5134</v>
      </c>
      <c r="B5135" s="12">
        <v>75580</v>
      </c>
      <c r="C5135" s="13" t="s">
        <v>832</v>
      </c>
      <c r="D5135" s="13" t="s">
        <v>6</v>
      </c>
      <c r="E5135" s="12">
        <v>2019</v>
      </c>
      <c r="F5135" s="12">
        <v>19.608000000000001</v>
      </c>
      <c r="G5135" s="15">
        <f>([1]!Table_1[[#This Row],[총자산]]-[1]!Table_1[[#This Row],[장부가치 자기자본]]+[1]!Table_1[[#This Row],[시가총액]])/[1]!Table_1[[#This Row],[총자산]]</f>
        <v>0.89336352031326782</v>
      </c>
      <c r="H5135" s="14">
        <f>I5135/100000000000</f>
        <v>9.3545747289999995E-2</v>
      </c>
      <c r="I5135" s="12">
        <v>9354574729</v>
      </c>
      <c r="J5135" s="12">
        <v>10.95</v>
      </c>
      <c r="K5135" s="10">
        <f>L5135/1000000000000</f>
        <v>0.29585553732100001</v>
      </c>
      <c r="L5135" s="12">
        <v>295855537321</v>
      </c>
      <c r="M5135" s="12">
        <v>1.88</v>
      </c>
      <c r="N5135" s="12">
        <v>1</v>
      </c>
      <c r="O5135" s="15">
        <f>IF([1]!Table_1[[#This Row],[연도]]=2016,1,0)</f>
        <v>0</v>
      </c>
      <c r="P5135" s="15">
        <f>IF([1]!Table_1[[#This Row],[연도]]=2017,1,0)</f>
        <v>0</v>
      </c>
      <c r="Q5135" s="15">
        <f>IF([1]!Table_1[[#This Row],[연도]]=2018,1,0)</f>
        <v>0</v>
      </c>
      <c r="R5135" s="15">
        <f>IF([1]!Table_1[[#This Row],[연도]]=2019,1,0)</f>
        <v>1</v>
      </c>
      <c r="S5135" s="15">
        <f>IF([1]!Table_1[[#This Row],[연도]]=2020,1,0)</f>
        <v>0</v>
      </c>
      <c r="T5135" s="15">
        <f>IF([1]!Table_1[[#This Row],[연도]]=2021,1,0)</f>
        <v>0</v>
      </c>
      <c r="U5135" s="15">
        <f>IF([1]!Table_1[[#This Row],[연도]]=2022,1,0)</f>
        <v>0</v>
      </c>
      <c r="V5135" s="15">
        <f>IF([1]!Table_1[[#This Row],[연도]]=2023,1,0)</f>
        <v>0</v>
      </c>
      <c r="W5135" s="12">
        <v>1.7</v>
      </c>
      <c r="X5135" s="10">
        <f>Y5135/1000000000000</f>
        <v>0.11876356840000001</v>
      </c>
      <c r="Y5135" s="15">
        <f>[1]!Table_1[[#This Row],[주가]]*[1]!Table_1[[#This Row],[기말주식수]]</f>
        <v>118763568400</v>
      </c>
      <c r="Z5135" s="14">
        <f>AA5135/10</f>
        <v>1.2695774189693791</v>
      </c>
      <c r="AA5135" s="15">
        <f>[1]!Table_1[[#This Row],[시가총액]]/[1]!Table_1[[#This Row],[당기순이익(세후영업이익)]]</f>
        <v>12.695774189693791</v>
      </c>
      <c r="AB5135" s="12">
        <v>765877420</v>
      </c>
    </row>
    <row r="5136" spans="1:28" ht="19.2">
      <c r="A5136" s="10">
        <v>5135</v>
      </c>
      <c r="B5136" s="10">
        <v>75580</v>
      </c>
      <c r="C5136" s="11" t="s">
        <v>832</v>
      </c>
      <c r="D5136" s="11" t="s">
        <v>6</v>
      </c>
      <c r="E5136" s="10">
        <v>2020</v>
      </c>
      <c r="F5136" s="10">
        <v>253.59700000000001</v>
      </c>
      <c r="G5136" s="14">
        <f>([1]!Table_1[[#This Row],[총자산]]-[1]!Table_1[[#This Row],[장부가치 자기자본]]+[1]!Table_1[[#This Row],[시가총액]])/[1]!Table_1[[#This Row],[총자산]]</f>
        <v>1.4890563504139607</v>
      </c>
      <c r="H5136" s="14">
        <f>I5136/100000000000</f>
        <v>1.183330258E-2</v>
      </c>
      <c r="I5136" s="10">
        <v>1183330258</v>
      </c>
      <c r="J5136" s="10">
        <v>9.68</v>
      </c>
      <c r="K5136" s="10">
        <f>L5136/1000000000000</f>
        <v>0.28556470869</v>
      </c>
      <c r="L5136" s="10">
        <v>285564708690</v>
      </c>
      <c r="M5136" s="10">
        <v>1.59</v>
      </c>
      <c r="N5136" s="10">
        <v>1</v>
      </c>
      <c r="O5136" s="14">
        <f>IF([1]!Table_1[[#This Row],[연도]]=2016,1,0)</f>
        <v>0</v>
      </c>
      <c r="P5136" s="14">
        <f>IF([1]!Table_1[[#This Row],[연도]]=2017,1,0)</f>
        <v>0</v>
      </c>
      <c r="Q5136" s="14">
        <f>IF([1]!Table_1[[#This Row],[연도]]=2018,1,0)</f>
        <v>0</v>
      </c>
      <c r="R5136" s="14">
        <f>IF([1]!Table_1[[#This Row],[연도]]=2019,1,0)</f>
        <v>0</v>
      </c>
      <c r="S5136" s="14">
        <f>IF([1]!Table_1[[#This Row],[연도]]=2020,1,0)</f>
        <v>1</v>
      </c>
      <c r="T5136" s="14">
        <f>IF([1]!Table_1[[#This Row],[연도]]=2021,1,0)</f>
        <v>0</v>
      </c>
      <c r="U5136" s="14">
        <f>IF([1]!Table_1[[#This Row],[연도]]=2022,1,0)</f>
        <v>0</v>
      </c>
      <c r="V5136" s="14">
        <f>IF([1]!Table_1[[#This Row],[연도]]=2023,1,0)</f>
        <v>0</v>
      </c>
      <c r="W5136" s="10">
        <v>1.46</v>
      </c>
      <c r="X5136" s="10">
        <f>Y5136/1000000000000</f>
        <v>0.38032286063999998</v>
      </c>
      <c r="Y5136" s="14">
        <f>[1]!Table_1[[#This Row],[주가]]*[1]!Table_1[[#This Row],[기말주식수]]</f>
        <v>380322860640</v>
      </c>
      <c r="Z5136" s="14">
        <f>AA5136/10</f>
        <v>32.140043581983683</v>
      </c>
      <c r="AA5136" s="14">
        <f>[1]!Table_1[[#This Row],[시가총액]]/[1]!Table_1[[#This Row],[당기순이익(세후영업이익)]]</f>
        <v>321.40043581983684</v>
      </c>
      <c r="AB5136" s="10">
        <v>8328116100</v>
      </c>
    </row>
    <row r="5137" spans="1:28" ht="19.2">
      <c r="A5137" s="12">
        <v>5136</v>
      </c>
      <c r="B5137" s="12">
        <v>75580</v>
      </c>
      <c r="C5137" s="13" t="s">
        <v>832</v>
      </c>
      <c r="D5137" s="13" t="s">
        <v>6</v>
      </c>
      <c r="E5137" s="12">
        <v>2021</v>
      </c>
      <c r="F5137" s="12">
        <v>58.485999999999997</v>
      </c>
      <c r="G5137" s="15">
        <f>([1]!Table_1[[#This Row],[총자산]]-[1]!Table_1[[#This Row],[장부가치 자기자본]]+[1]!Table_1[[#This Row],[시가총액]])/[1]!Table_1[[#This Row],[총자산]]</f>
        <v>1.2317953400008905</v>
      </c>
      <c r="H5137" s="14">
        <f>I5137/100000000000</f>
        <v>3.7152732389999998E-2</v>
      </c>
      <c r="I5137" s="12">
        <v>3715273239</v>
      </c>
      <c r="J5137" s="12">
        <v>27.29</v>
      </c>
      <c r="K5137" s="10">
        <f>L5137/1000000000000</f>
        <v>0.25038085131299997</v>
      </c>
      <c r="L5137" s="12">
        <v>250380851313</v>
      </c>
      <c r="M5137" s="12">
        <v>1.38</v>
      </c>
      <c r="N5137" s="12">
        <v>1</v>
      </c>
      <c r="O5137" s="15">
        <f>IF([1]!Table_1[[#This Row],[연도]]=2016,1,0)</f>
        <v>0</v>
      </c>
      <c r="P5137" s="15">
        <f>IF([1]!Table_1[[#This Row],[연도]]=2017,1,0)</f>
        <v>0</v>
      </c>
      <c r="Q5137" s="15">
        <f>IF([1]!Table_1[[#This Row],[연도]]=2018,1,0)</f>
        <v>0</v>
      </c>
      <c r="R5137" s="15">
        <f>IF([1]!Table_1[[#This Row],[연도]]=2019,1,0)</f>
        <v>0</v>
      </c>
      <c r="S5137" s="15">
        <f>IF([1]!Table_1[[#This Row],[연도]]=2020,1,0)</f>
        <v>0</v>
      </c>
      <c r="T5137" s="15">
        <f>IF([1]!Table_1[[#This Row],[연도]]=2021,1,0)</f>
        <v>1</v>
      </c>
      <c r="U5137" s="15">
        <f>IF([1]!Table_1[[#This Row],[연도]]=2022,1,0)</f>
        <v>0</v>
      </c>
      <c r="V5137" s="15">
        <f>IF([1]!Table_1[[#This Row],[연도]]=2023,1,0)</f>
        <v>0</v>
      </c>
      <c r="W5137" s="12">
        <v>1.02</v>
      </c>
      <c r="X5137" s="10">
        <f>Y5137/1000000000000</f>
        <v>0.33541179040000002</v>
      </c>
      <c r="Y5137" s="15">
        <f>[1]!Table_1[[#This Row],[주가]]*[1]!Table_1[[#This Row],[기말주식수]]</f>
        <v>335411790400</v>
      </c>
      <c r="Z5137" s="14">
        <f>AA5137/10</f>
        <v>9.0279171631069364</v>
      </c>
      <c r="AA5137" s="15">
        <f>[1]!Table_1[[#This Row],[시가총액]]/[1]!Table_1[[#This Row],[당기순이익(세후영업이익)]]</f>
        <v>90.27917163106936</v>
      </c>
      <c r="AB5137" s="12">
        <v>8223116100</v>
      </c>
    </row>
    <row r="5138" spans="1:28" ht="19.2">
      <c r="A5138" s="10">
        <v>5137</v>
      </c>
      <c r="B5138" s="10">
        <v>75580</v>
      </c>
      <c r="C5138" s="11" t="s">
        <v>832</v>
      </c>
      <c r="D5138" s="11" t="s">
        <v>6</v>
      </c>
      <c r="E5138" s="10">
        <v>2022</v>
      </c>
      <c r="F5138" s="10">
        <v>61.646000000000001</v>
      </c>
      <c r="G5138" s="14">
        <f>([1]!Table_1[[#This Row],[총자산]]-[1]!Table_1[[#This Row],[장부가치 자기자본]]+[1]!Table_1[[#This Row],[시가총액]])/[1]!Table_1[[#This Row],[총자산]]</f>
        <v>1.1511814996416789</v>
      </c>
      <c r="H5138" s="14">
        <f>I5138/100000000000</f>
        <v>0.24899662472</v>
      </c>
      <c r="I5138" s="10">
        <v>24899662472</v>
      </c>
      <c r="J5138" s="10">
        <v>-3.25</v>
      </c>
      <c r="K5138" s="10">
        <f>L5138/1000000000000</f>
        <v>0.410053666579</v>
      </c>
      <c r="L5138" s="10">
        <v>410053666579</v>
      </c>
      <c r="M5138" s="10">
        <v>2.19</v>
      </c>
      <c r="N5138" s="10">
        <v>1</v>
      </c>
      <c r="O5138" s="14">
        <f>IF([1]!Table_1[[#This Row],[연도]]=2016,1,0)</f>
        <v>0</v>
      </c>
      <c r="P5138" s="14">
        <f>IF([1]!Table_1[[#This Row],[연도]]=2017,1,0)</f>
        <v>0</v>
      </c>
      <c r="Q5138" s="14">
        <f>IF([1]!Table_1[[#This Row],[연도]]=2018,1,0)</f>
        <v>0</v>
      </c>
      <c r="R5138" s="14">
        <f>IF([1]!Table_1[[#This Row],[연도]]=2019,1,0)</f>
        <v>0</v>
      </c>
      <c r="S5138" s="14">
        <f>IF([1]!Table_1[[#This Row],[연도]]=2020,1,0)</f>
        <v>0</v>
      </c>
      <c r="T5138" s="14">
        <f>IF([1]!Table_1[[#This Row],[연도]]=2021,1,0)</f>
        <v>0</v>
      </c>
      <c r="U5138" s="14">
        <f>IF([1]!Table_1[[#This Row],[연도]]=2022,1,0)</f>
        <v>1</v>
      </c>
      <c r="V5138" s="14">
        <f>IF([1]!Table_1[[#This Row],[연도]]=2023,1,0)</f>
        <v>0</v>
      </c>
      <c r="W5138" s="10">
        <v>2.2599999999999998</v>
      </c>
      <c r="X5138" s="10">
        <f>Y5138/1000000000000</f>
        <v>0.29277469839999998</v>
      </c>
      <c r="Y5138" s="14">
        <f>[1]!Table_1[[#This Row],[주가]]*[1]!Table_1[[#This Row],[기말주식수]]</f>
        <v>292774698400</v>
      </c>
      <c r="Z5138" s="14">
        <f>AA5138/10</f>
        <v>1.1758179402199889</v>
      </c>
      <c r="AA5138" s="14">
        <f>[1]!Table_1[[#This Row],[시가총액]]/[1]!Table_1[[#This Row],[당기순이익(세후영업이익)]]</f>
        <v>11.75817940219989</v>
      </c>
      <c r="AB5138" s="10">
        <v>8234666100</v>
      </c>
    </row>
    <row r="5139" spans="1:28" ht="19.2">
      <c r="A5139" s="12">
        <v>5138</v>
      </c>
      <c r="B5139" s="12">
        <v>75580</v>
      </c>
      <c r="C5139" s="13" t="s">
        <v>832</v>
      </c>
      <c r="D5139" s="13" t="s">
        <v>6</v>
      </c>
      <c r="E5139" s="12">
        <v>2023</v>
      </c>
      <c r="F5139" s="12">
        <v>48.304000000000002</v>
      </c>
      <c r="G5139" s="15">
        <f>([1]!Table_1[[#This Row],[총자산]]-[1]!Table_1[[#This Row],[장부가치 자기자본]]+[1]!Table_1[[#This Row],[시가총액]])/[1]!Table_1[[#This Row],[총자산]]</f>
        <v>1.0710142344911258</v>
      </c>
      <c r="H5139" s="14">
        <f>I5139/100000000000</f>
        <v>0.33554734501</v>
      </c>
      <c r="I5139" s="12">
        <v>33554734501</v>
      </c>
      <c r="J5139" s="12">
        <v>-1.42</v>
      </c>
      <c r="K5139" s="10">
        <f>L5139/1000000000000</f>
        <v>0.38479644585200001</v>
      </c>
      <c r="L5139" s="12">
        <v>384796445852</v>
      </c>
      <c r="M5139" s="12">
        <v>3.41</v>
      </c>
      <c r="N5139" s="12">
        <v>1</v>
      </c>
      <c r="O5139" s="15">
        <f>IF([1]!Table_1[[#This Row],[연도]]=2016,1,0)</f>
        <v>0</v>
      </c>
      <c r="P5139" s="15">
        <f>IF([1]!Table_1[[#This Row],[연도]]=2017,1,0)</f>
        <v>0</v>
      </c>
      <c r="Q5139" s="15">
        <f>IF([1]!Table_1[[#This Row],[연도]]=2018,1,0)</f>
        <v>0</v>
      </c>
      <c r="R5139" s="15">
        <f>IF([1]!Table_1[[#This Row],[연도]]=2019,1,0)</f>
        <v>0</v>
      </c>
      <c r="S5139" s="15">
        <f>IF([1]!Table_1[[#This Row],[연도]]=2020,1,0)</f>
        <v>0</v>
      </c>
      <c r="T5139" s="15">
        <f>IF([1]!Table_1[[#This Row],[연도]]=2021,1,0)</f>
        <v>0</v>
      </c>
      <c r="U5139" s="15">
        <f>IF([1]!Table_1[[#This Row],[연도]]=2022,1,0)</f>
        <v>0</v>
      </c>
      <c r="V5139" s="15">
        <f>IF([1]!Table_1[[#This Row],[연도]]=2023,1,0)</f>
        <v>1</v>
      </c>
      <c r="W5139" s="12">
        <v>2.09</v>
      </c>
      <c r="X5139" s="10">
        <f>Y5139/1000000000000</f>
        <v>0.27031916328</v>
      </c>
      <c r="Y5139" s="15">
        <f>[1]!Table_1[[#This Row],[주가]]*[1]!Table_1[[#This Row],[기말주식수]]</f>
        <v>270319163280</v>
      </c>
      <c r="Z5139" s="14">
        <f>AA5139/10</f>
        <v>0.80560662243339731</v>
      </c>
      <c r="AA5139" s="15">
        <f>[1]!Table_1[[#This Row],[시가총액]]/[1]!Table_1[[#This Row],[당기순이익(세후영업이익)]]</f>
        <v>8.0560662243339731</v>
      </c>
      <c r="AB5139" s="12">
        <v>10979554800</v>
      </c>
    </row>
    <row r="5140" spans="1:28" ht="19.2">
      <c r="A5140" s="10">
        <v>5139</v>
      </c>
      <c r="B5140" s="10">
        <v>75970</v>
      </c>
      <c r="C5140" s="11" t="s">
        <v>833</v>
      </c>
      <c r="D5140" s="11" t="s">
        <v>20</v>
      </c>
      <c r="E5140" s="10">
        <v>2016</v>
      </c>
      <c r="F5140" s="10">
        <v>76.747</v>
      </c>
      <c r="G5140" s="14">
        <f>([1]!Table_1[[#This Row],[총자산]]-[1]!Table_1[[#This Row],[장부가치 자기자본]]+[1]!Table_1[[#This Row],[시가총액]])/[1]!Table_1[[#This Row],[총자산]]</f>
        <v>0.82958268451586159</v>
      </c>
      <c r="H5140" s="14">
        <f>I5140/100000000000</f>
        <v>3.597155103E-2</v>
      </c>
      <c r="I5140" s="10">
        <v>3597155103</v>
      </c>
      <c r="J5140" s="10">
        <v>-6.37</v>
      </c>
      <c r="K5140" s="10">
        <f>L5140/1000000000000</f>
        <v>9.4528209326000007E-2</v>
      </c>
      <c r="L5140" s="10">
        <v>94528209326</v>
      </c>
      <c r="M5140" s="10">
        <v>2.31</v>
      </c>
      <c r="N5140" s="10">
        <v>1</v>
      </c>
      <c r="O5140" s="14">
        <f>IF([1]!Table_1[[#This Row],[연도]]=2016,1,0)</f>
        <v>1</v>
      </c>
      <c r="P5140" s="14">
        <f>IF([1]!Table_1[[#This Row],[연도]]=2017,1,0)</f>
        <v>0</v>
      </c>
      <c r="Q5140" s="14">
        <f>IF([1]!Table_1[[#This Row],[연도]]=2018,1,0)</f>
        <v>0</v>
      </c>
      <c r="R5140" s="14">
        <f>IF([1]!Table_1[[#This Row],[연도]]=2019,1,0)</f>
        <v>0</v>
      </c>
      <c r="S5140" s="14">
        <f>IF([1]!Table_1[[#This Row],[연도]]=2020,1,0)</f>
        <v>0</v>
      </c>
      <c r="T5140" s="14">
        <f>IF([1]!Table_1[[#This Row],[연도]]=2021,1,0)</f>
        <v>0</v>
      </c>
      <c r="U5140" s="14">
        <f>IF([1]!Table_1[[#This Row],[연도]]=2022,1,0)</f>
        <v>0</v>
      </c>
      <c r="V5140" s="14">
        <f>IF([1]!Table_1[[#This Row],[연도]]=2023,1,0)</f>
        <v>0</v>
      </c>
      <c r="W5140" s="10">
        <v>0.73</v>
      </c>
      <c r="X5140" s="10">
        <f>Y5140/1000000000000</f>
        <v>5.4831999999999999E-2</v>
      </c>
      <c r="Y5140" s="14">
        <f>[1]!Table_1[[#This Row],[주가]]*[1]!Table_1[[#This Row],[기말주식수]]</f>
        <v>54832000000</v>
      </c>
      <c r="Z5140" s="14">
        <f>AA5140/10</f>
        <v>1.5243157003230283</v>
      </c>
      <c r="AA5140" s="14">
        <f>[1]!Table_1[[#This Row],[시가총액]]/[1]!Table_1[[#This Row],[당기순이익(세후영업이익)]]</f>
        <v>15.243157003230284</v>
      </c>
      <c r="AB5140" s="10">
        <v>1472000000</v>
      </c>
    </row>
    <row r="5141" spans="1:28" ht="19.2">
      <c r="A5141" s="12">
        <v>5140</v>
      </c>
      <c r="B5141" s="12">
        <v>75970</v>
      </c>
      <c r="C5141" s="13" t="s">
        <v>833</v>
      </c>
      <c r="D5141" s="13" t="s">
        <v>20</v>
      </c>
      <c r="E5141" s="12">
        <v>2017</v>
      </c>
      <c r="F5141" s="12">
        <v>56.878</v>
      </c>
      <c r="G5141" s="15">
        <f>([1]!Table_1[[#This Row],[총자산]]-[1]!Table_1[[#This Row],[장부가치 자기자본]]+[1]!Table_1[[#This Row],[시가총액]])/[1]!Table_1[[#This Row],[총자산]]</f>
        <v>0.73959545083098766</v>
      </c>
      <c r="H5141" s="14">
        <f>I5141/100000000000</f>
        <v>3.7740348040000003E-2</v>
      </c>
      <c r="I5141" s="12">
        <v>3774034804</v>
      </c>
      <c r="J5141" s="12">
        <v>1.1499999999999999</v>
      </c>
      <c r="K5141" s="10">
        <f>L5141/1000000000000</f>
        <v>9.5193817703999997E-2</v>
      </c>
      <c r="L5141" s="12">
        <v>95193817704</v>
      </c>
      <c r="M5141" s="12">
        <v>1.93</v>
      </c>
      <c r="N5141" s="12">
        <v>1</v>
      </c>
      <c r="O5141" s="15">
        <f>IF([1]!Table_1[[#This Row],[연도]]=2016,1,0)</f>
        <v>0</v>
      </c>
      <c r="P5141" s="15">
        <f>IF([1]!Table_1[[#This Row],[연도]]=2017,1,0)</f>
        <v>1</v>
      </c>
      <c r="Q5141" s="15">
        <f>IF([1]!Table_1[[#This Row],[연도]]=2018,1,0)</f>
        <v>0</v>
      </c>
      <c r="R5141" s="15">
        <f>IF([1]!Table_1[[#This Row],[연도]]=2019,1,0)</f>
        <v>0</v>
      </c>
      <c r="S5141" s="15">
        <f>IF([1]!Table_1[[#This Row],[연도]]=2020,1,0)</f>
        <v>0</v>
      </c>
      <c r="T5141" s="15">
        <f>IF([1]!Table_1[[#This Row],[연도]]=2021,1,0)</f>
        <v>0</v>
      </c>
      <c r="U5141" s="15">
        <f>IF([1]!Table_1[[#This Row],[연도]]=2022,1,0)</f>
        <v>0</v>
      </c>
      <c r="V5141" s="15">
        <f>IF([1]!Table_1[[#This Row],[연도]]=2023,1,0)</f>
        <v>0</v>
      </c>
      <c r="W5141" s="12">
        <v>0.98</v>
      </c>
      <c r="X5141" s="10">
        <f>Y5141/1000000000000</f>
        <v>4.3608000000000001E-2</v>
      </c>
      <c r="Y5141" s="15">
        <f>[1]!Table_1[[#This Row],[주가]]*[1]!Table_1[[#This Row],[기말주식수]]</f>
        <v>43608000000</v>
      </c>
      <c r="Z5141" s="14">
        <f>AA5141/10</f>
        <v>1.1554742408252576</v>
      </c>
      <c r="AA5141" s="15">
        <f>[1]!Table_1[[#This Row],[시가총액]]/[1]!Table_1[[#This Row],[당기순이익(세후영업이익)]]</f>
        <v>11.554742408252576</v>
      </c>
      <c r="AB5141" s="12">
        <v>1472000000</v>
      </c>
    </row>
    <row r="5142" spans="1:28" ht="19.2">
      <c r="A5142" s="10">
        <v>5141</v>
      </c>
      <c r="B5142" s="10">
        <v>75970</v>
      </c>
      <c r="C5142" s="11" t="s">
        <v>833</v>
      </c>
      <c r="D5142" s="11" t="s">
        <v>20</v>
      </c>
      <c r="E5142" s="10">
        <v>2018</v>
      </c>
      <c r="F5142" s="10">
        <v>48.104999999999997</v>
      </c>
      <c r="G5142" s="14">
        <f>([1]!Table_1[[#This Row],[총자산]]-[1]!Table_1[[#This Row],[장부가치 자기자본]]+[1]!Table_1[[#This Row],[시가총액]])/[1]!Table_1[[#This Row],[총자산]]</f>
        <v>0.7174503271364403</v>
      </c>
      <c r="H5142" s="14">
        <f>I5142/100000000000</f>
        <v>5.7902311329999998E-2</v>
      </c>
      <c r="I5142" s="10">
        <v>5790231133</v>
      </c>
      <c r="J5142" s="10">
        <v>-2.27</v>
      </c>
      <c r="K5142" s="10">
        <f>L5142/1000000000000</f>
        <v>0.101618390881</v>
      </c>
      <c r="L5142" s="10">
        <v>101618390881</v>
      </c>
      <c r="M5142" s="10">
        <v>2.15</v>
      </c>
      <c r="N5142" s="10">
        <v>1</v>
      </c>
      <c r="O5142" s="14">
        <f>IF([1]!Table_1[[#This Row],[연도]]=2016,1,0)</f>
        <v>0</v>
      </c>
      <c r="P5142" s="14">
        <f>IF([1]!Table_1[[#This Row],[연도]]=2017,1,0)</f>
        <v>0</v>
      </c>
      <c r="Q5142" s="14">
        <f>IF([1]!Table_1[[#This Row],[연도]]=2018,1,0)</f>
        <v>1</v>
      </c>
      <c r="R5142" s="14">
        <f>IF([1]!Table_1[[#This Row],[연도]]=2019,1,0)</f>
        <v>0</v>
      </c>
      <c r="S5142" s="14">
        <f>IF([1]!Table_1[[#This Row],[연도]]=2020,1,0)</f>
        <v>0</v>
      </c>
      <c r="T5142" s="14">
        <f>IF([1]!Table_1[[#This Row],[연도]]=2021,1,0)</f>
        <v>0</v>
      </c>
      <c r="U5142" s="14">
        <f>IF([1]!Table_1[[#This Row],[연도]]=2022,1,0)</f>
        <v>0</v>
      </c>
      <c r="V5142" s="14">
        <f>IF([1]!Table_1[[#This Row],[연도]]=2023,1,0)</f>
        <v>0</v>
      </c>
      <c r="W5142" s="10">
        <v>0.81</v>
      </c>
      <c r="X5142" s="10">
        <f>Y5142/1000000000000</f>
        <v>4.2779999999999999E-2</v>
      </c>
      <c r="Y5142" s="14">
        <f>[1]!Table_1[[#This Row],[주가]]*[1]!Table_1[[#This Row],[기말주식수]]</f>
        <v>42780000000</v>
      </c>
      <c r="Z5142" s="14">
        <f>AA5142/10</f>
        <v>0.7388306099938895</v>
      </c>
      <c r="AA5142" s="14">
        <f>[1]!Table_1[[#This Row],[시가총액]]/[1]!Table_1[[#This Row],[당기순이익(세후영업이익)]]</f>
        <v>7.3883060999388954</v>
      </c>
      <c r="AB5142" s="10">
        <v>1472000000</v>
      </c>
    </row>
    <row r="5143" spans="1:28" ht="19.2">
      <c r="A5143" s="12">
        <v>5142</v>
      </c>
      <c r="B5143" s="12">
        <v>75970</v>
      </c>
      <c r="C5143" s="13" t="s">
        <v>833</v>
      </c>
      <c r="D5143" s="13" t="s">
        <v>20</v>
      </c>
      <c r="E5143" s="12">
        <v>2019</v>
      </c>
      <c r="F5143" s="12">
        <v>57.054000000000002</v>
      </c>
      <c r="G5143" s="15">
        <f>([1]!Table_1[[#This Row],[총자산]]-[1]!Table_1[[#This Row],[장부가치 자기자본]]+[1]!Table_1[[#This Row],[시가총액]])/[1]!Table_1[[#This Row],[총자산]]</f>
        <v>0.72788360776936334</v>
      </c>
      <c r="H5143" s="14">
        <f>I5143/100000000000</f>
        <v>3.631274298E-2</v>
      </c>
      <c r="I5143" s="12">
        <v>3631274298</v>
      </c>
      <c r="J5143" s="12">
        <v>1.51</v>
      </c>
      <c r="K5143" s="10">
        <f>L5143/1000000000000</f>
        <v>0.101828655877</v>
      </c>
      <c r="L5143" s="12">
        <v>101828655877</v>
      </c>
      <c r="M5143" s="12">
        <v>1.86</v>
      </c>
      <c r="N5143" s="12">
        <v>1</v>
      </c>
      <c r="O5143" s="15">
        <f>IF([1]!Table_1[[#This Row],[연도]]=2016,1,0)</f>
        <v>0</v>
      </c>
      <c r="P5143" s="15">
        <f>IF([1]!Table_1[[#This Row],[연도]]=2017,1,0)</f>
        <v>0</v>
      </c>
      <c r="Q5143" s="15">
        <f>IF([1]!Table_1[[#This Row],[연도]]=2018,1,0)</f>
        <v>0</v>
      </c>
      <c r="R5143" s="15">
        <f>IF([1]!Table_1[[#This Row],[연도]]=2019,1,0)</f>
        <v>1</v>
      </c>
      <c r="S5143" s="15">
        <f>IF([1]!Table_1[[#This Row],[연도]]=2020,1,0)</f>
        <v>0</v>
      </c>
      <c r="T5143" s="15">
        <f>IF([1]!Table_1[[#This Row],[연도]]=2021,1,0)</f>
        <v>0</v>
      </c>
      <c r="U5143" s="15">
        <f>IF([1]!Table_1[[#This Row],[연도]]=2022,1,0)</f>
        <v>0</v>
      </c>
      <c r="V5143" s="15">
        <f>IF([1]!Table_1[[#This Row],[연도]]=2023,1,0)</f>
        <v>0</v>
      </c>
      <c r="W5143" s="12">
        <v>0.8</v>
      </c>
      <c r="X5143" s="10">
        <f>Y5143/1000000000000</f>
        <v>4.4803999999999997E-2</v>
      </c>
      <c r="Y5143" s="15">
        <f>[1]!Table_1[[#This Row],[주가]]*[1]!Table_1[[#This Row],[기말주식수]]</f>
        <v>44804000000</v>
      </c>
      <c r="Z5143" s="14">
        <f>AA5143/10</f>
        <v>1.233836838618243</v>
      </c>
      <c r="AA5143" s="15">
        <f>[1]!Table_1[[#This Row],[시가총액]]/[1]!Table_1[[#This Row],[당기순이익(세후영업이익)]]</f>
        <v>12.338368386182431</v>
      </c>
      <c r="AB5143" s="12">
        <v>1472000000</v>
      </c>
    </row>
    <row r="5144" spans="1:28" ht="19.2">
      <c r="A5144" s="10">
        <v>5143</v>
      </c>
      <c r="B5144" s="10">
        <v>75970</v>
      </c>
      <c r="C5144" s="11" t="s">
        <v>833</v>
      </c>
      <c r="D5144" s="11" t="s">
        <v>20</v>
      </c>
      <c r="E5144" s="10">
        <v>2020</v>
      </c>
      <c r="F5144" s="10">
        <v>46.332999999999998</v>
      </c>
      <c r="G5144" s="14">
        <f>([1]!Table_1[[#This Row],[총자산]]-[1]!Table_1[[#This Row],[장부가치 자기자본]]+[1]!Table_1[[#This Row],[시가총액]])/[1]!Table_1[[#This Row],[총자산]]</f>
        <v>0.83769721434446742</v>
      </c>
      <c r="H5144" s="14">
        <f>I5144/100000000000</f>
        <v>4.212670265E-2</v>
      </c>
      <c r="I5144" s="10">
        <v>4212670265</v>
      </c>
      <c r="J5144" s="10">
        <v>0.55000000000000004</v>
      </c>
      <c r="K5144" s="10">
        <f>L5144/1000000000000</f>
        <v>9.3380714315999994E-2</v>
      </c>
      <c r="L5144" s="10">
        <v>93380714316</v>
      </c>
      <c r="M5144" s="10">
        <v>0.85</v>
      </c>
      <c r="N5144" s="10">
        <v>1</v>
      </c>
      <c r="O5144" s="14">
        <f>IF([1]!Table_1[[#This Row],[연도]]=2016,1,0)</f>
        <v>0</v>
      </c>
      <c r="P5144" s="14">
        <f>IF([1]!Table_1[[#This Row],[연도]]=2017,1,0)</f>
        <v>0</v>
      </c>
      <c r="Q5144" s="14">
        <f>IF([1]!Table_1[[#This Row],[연도]]=2018,1,0)</f>
        <v>0</v>
      </c>
      <c r="R5144" s="14">
        <f>IF([1]!Table_1[[#This Row],[연도]]=2019,1,0)</f>
        <v>0</v>
      </c>
      <c r="S5144" s="14">
        <f>IF([1]!Table_1[[#This Row],[연도]]=2020,1,0)</f>
        <v>1</v>
      </c>
      <c r="T5144" s="14">
        <f>IF([1]!Table_1[[#This Row],[연도]]=2021,1,0)</f>
        <v>0</v>
      </c>
      <c r="U5144" s="14">
        <f>IF([1]!Table_1[[#This Row],[연도]]=2022,1,0)</f>
        <v>0</v>
      </c>
      <c r="V5144" s="14">
        <f>IF([1]!Table_1[[#This Row],[연도]]=2023,1,0)</f>
        <v>0</v>
      </c>
      <c r="W5144" s="10">
        <v>0.84</v>
      </c>
      <c r="X5144" s="10">
        <f>Y5144/1000000000000</f>
        <v>6.0075999999999997E-2</v>
      </c>
      <c r="Y5144" s="14">
        <f>[1]!Table_1[[#This Row],[주가]]*[1]!Table_1[[#This Row],[기말주식수]]</f>
        <v>60076000000</v>
      </c>
      <c r="Z5144" s="14">
        <f>AA5144/10</f>
        <v>1.4260788578476602</v>
      </c>
      <c r="AA5144" s="14">
        <f>[1]!Table_1[[#This Row],[시가총액]]/[1]!Table_1[[#This Row],[당기순이익(세후영업이익)]]</f>
        <v>14.260788578476602</v>
      </c>
      <c r="AB5144" s="10">
        <v>1472000000</v>
      </c>
    </row>
    <row r="5145" spans="1:28" ht="19.2">
      <c r="A5145" s="12">
        <v>5144</v>
      </c>
      <c r="B5145" s="12">
        <v>75970</v>
      </c>
      <c r="C5145" s="13" t="s">
        <v>833</v>
      </c>
      <c r="D5145" s="13" t="s">
        <v>20</v>
      </c>
      <c r="E5145" s="12">
        <v>2021</v>
      </c>
      <c r="F5145" s="12">
        <v>49.662999999999997</v>
      </c>
      <c r="G5145" s="15">
        <f>([1]!Table_1[[#This Row],[총자산]]-[1]!Table_1[[#This Row],[장부가치 자기자본]]+[1]!Table_1[[#This Row],[시가총액]])/[1]!Table_1[[#This Row],[총자산]]</f>
        <v>1.0035513388317665</v>
      </c>
      <c r="H5145" s="14">
        <f>I5145/100000000000</f>
        <v>2.770196728E-2</v>
      </c>
      <c r="I5145" s="12">
        <v>2770196728</v>
      </c>
      <c r="J5145" s="12">
        <v>2.98</v>
      </c>
      <c r="K5145" s="10">
        <f>L5145/1000000000000</f>
        <v>0.104140900057</v>
      </c>
      <c r="L5145" s="12">
        <v>104140900057</v>
      </c>
      <c r="M5145" s="12">
        <v>1.1299999999999999</v>
      </c>
      <c r="N5145" s="12">
        <v>1</v>
      </c>
      <c r="O5145" s="15">
        <f>IF([1]!Table_1[[#This Row],[연도]]=2016,1,0)</f>
        <v>0</v>
      </c>
      <c r="P5145" s="15">
        <f>IF([1]!Table_1[[#This Row],[연도]]=2017,1,0)</f>
        <v>0</v>
      </c>
      <c r="Q5145" s="15">
        <f>IF([1]!Table_1[[#This Row],[연도]]=2018,1,0)</f>
        <v>0</v>
      </c>
      <c r="R5145" s="15">
        <f>IF([1]!Table_1[[#This Row],[연도]]=2019,1,0)</f>
        <v>0</v>
      </c>
      <c r="S5145" s="15">
        <f>IF([1]!Table_1[[#This Row],[연도]]=2020,1,0)</f>
        <v>0</v>
      </c>
      <c r="T5145" s="15">
        <f>IF([1]!Table_1[[#This Row],[연도]]=2021,1,0)</f>
        <v>1</v>
      </c>
      <c r="U5145" s="15">
        <f>IF([1]!Table_1[[#This Row],[연도]]=2022,1,0)</f>
        <v>0</v>
      </c>
      <c r="V5145" s="15">
        <f>IF([1]!Table_1[[#This Row],[연도]]=2023,1,0)</f>
        <v>0</v>
      </c>
      <c r="W5145" s="12">
        <v>0.88</v>
      </c>
      <c r="X5145" s="10">
        <f>Y5145/1000000000000</f>
        <v>8.0315999999999999E-2</v>
      </c>
      <c r="Y5145" s="15">
        <f>[1]!Table_1[[#This Row],[주가]]*[1]!Table_1[[#This Row],[기말주식수]]</f>
        <v>80316000000</v>
      </c>
      <c r="Z5145" s="14">
        <f>AA5145/10</f>
        <v>2.8992886746345183</v>
      </c>
      <c r="AA5145" s="15">
        <f>[1]!Table_1[[#This Row],[시가총액]]/[1]!Table_1[[#This Row],[당기순이익(세후영업이익)]]</f>
        <v>28.992886746345185</v>
      </c>
      <c r="AB5145" s="12">
        <v>1472000000</v>
      </c>
    </row>
    <row r="5146" spans="1:28" ht="19.2">
      <c r="A5146" s="10">
        <v>5145</v>
      </c>
      <c r="B5146" s="10">
        <v>75970</v>
      </c>
      <c r="C5146" s="11" t="s">
        <v>833</v>
      </c>
      <c r="D5146" s="11" t="s">
        <v>20</v>
      </c>
      <c r="E5146" s="10">
        <v>2022</v>
      </c>
      <c r="F5146" s="10">
        <v>37.417000000000002</v>
      </c>
      <c r="G5146" s="14">
        <f>([1]!Table_1[[#This Row],[총자산]]-[1]!Table_1[[#This Row],[장부가치 자기자본]]+[1]!Table_1[[#This Row],[시가총액]])/[1]!Table_1[[#This Row],[총자산]]</f>
        <v>0.81979134625618733</v>
      </c>
      <c r="H5146" s="14">
        <f>I5146/100000000000</f>
        <v>4.2056819029999998E-2</v>
      </c>
      <c r="I5146" s="10">
        <v>4205681903</v>
      </c>
      <c r="J5146" s="10">
        <v>0.97</v>
      </c>
      <c r="K5146" s="10">
        <f>L5146/1000000000000</f>
        <v>0.11818174267500001</v>
      </c>
      <c r="L5146" s="10">
        <v>118181742675</v>
      </c>
      <c r="M5146" s="10">
        <v>1.1499999999999999</v>
      </c>
      <c r="N5146" s="10">
        <v>1</v>
      </c>
      <c r="O5146" s="14">
        <f>IF([1]!Table_1[[#This Row],[연도]]=2016,1,0)</f>
        <v>0</v>
      </c>
      <c r="P5146" s="14">
        <f>IF([1]!Table_1[[#This Row],[연도]]=2017,1,0)</f>
        <v>0</v>
      </c>
      <c r="Q5146" s="14">
        <f>IF([1]!Table_1[[#This Row],[연도]]=2018,1,0)</f>
        <v>0</v>
      </c>
      <c r="R5146" s="14">
        <f>IF([1]!Table_1[[#This Row],[연도]]=2019,1,0)</f>
        <v>0</v>
      </c>
      <c r="S5146" s="14">
        <f>IF([1]!Table_1[[#This Row],[연도]]=2020,1,0)</f>
        <v>0</v>
      </c>
      <c r="T5146" s="14">
        <f>IF([1]!Table_1[[#This Row],[연도]]=2021,1,0)</f>
        <v>0</v>
      </c>
      <c r="U5146" s="14">
        <f>IF([1]!Table_1[[#This Row],[연도]]=2022,1,0)</f>
        <v>1</v>
      </c>
      <c r="V5146" s="14">
        <f>IF([1]!Table_1[[#This Row],[연도]]=2023,1,0)</f>
        <v>0</v>
      </c>
      <c r="W5146" s="10">
        <v>1.55</v>
      </c>
      <c r="X5146" s="10">
        <f>Y5146/1000000000000</f>
        <v>5.8788E-2</v>
      </c>
      <c r="Y5146" s="14">
        <f>[1]!Table_1[[#This Row],[주가]]*[1]!Table_1[[#This Row],[기말주식수]]</f>
        <v>58788000000</v>
      </c>
      <c r="Z5146" s="14">
        <f>AA5146/10</f>
        <v>1.3978232628118001</v>
      </c>
      <c r="AA5146" s="14">
        <f>[1]!Table_1[[#This Row],[시가총액]]/[1]!Table_1[[#This Row],[당기순이익(세후영업이익)]]</f>
        <v>13.978232628118</v>
      </c>
      <c r="AB5146" s="10">
        <v>1472000000</v>
      </c>
    </row>
    <row r="5147" spans="1:28" ht="19.2">
      <c r="A5147" s="12">
        <v>5146</v>
      </c>
      <c r="B5147" s="12">
        <v>75970</v>
      </c>
      <c r="C5147" s="13" t="s">
        <v>833</v>
      </c>
      <c r="D5147" s="13" t="s">
        <v>20</v>
      </c>
      <c r="E5147" s="12">
        <v>2023</v>
      </c>
      <c r="F5147" s="12">
        <v>216.471</v>
      </c>
      <c r="G5147" s="15">
        <f>([1]!Table_1[[#This Row],[총자산]]-[1]!Table_1[[#This Row],[장부가치 자기자본]]+[1]!Table_1[[#This Row],[시가총액]])/[1]!Table_1[[#This Row],[총자산]]</f>
        <v>0.87814746824987244</v>
      </c>
      <c r="H5147" s="14">
        <f>I5147/100000000000</f>
        <v>2.0849420340000001E-2</v>
      </c>
      <c r="I5147" s="12">
        <v>2084942034</v>
      </c>
      <c r="J5147" s="12">
        <v>-3.79</v>
      </c>
      <c r="K5147" s="10">
        <f>L5147/1000000000000</f>
        <v>0.108390541218</v>
      </c>
      <c r="L5147" s="12">
        <v>108390541218</v>
      </c>
      <c r="M5147" s="12">
        <v>0.99</v>
      </c>
      <c r="N5147" s="12">
        <v>1</v>
      </c>
      <c r="O5147" s="15">
        <f>IF([1]!Table_1[[#This Row],[연도]]=2016,1,0)</f>
        <v>0</v>
      </c>
      <c r="P5147" s="15">
        <f>IF([1]!Table_1[[#This Row],[연도]]=2017,1,0)</f>
        <v>0</v>
      </c>
      <c r="Q5147" s="15">
        <f>IF([1]!Table_1[[#This Row],[연도]]=2018,1,0)</f>
        <v>0</v>
      </c>
      <c r="R5147" s="15">
        <f>IF([1]!Table_1[[#This Row],[연도]]=2019,1,0)</f>
        <v>0</v>
      </c>
      <c r="S5147" s="15">
        <f>IF([1]!Table_1[[#This Row],[연도]]=2020,1,0)</f>
        <v>0</v>
      </c>
      <c r="T5147" s="15">
        <f>IF([1]!Table_1[[#This Row],[연도]]=2021,1,0)</f>
        <v>0</v>
      </c>
      <c r="U5147" s="15">
        <f>IF([1]!Table_1[[#This Row],[연도]]=2022,1,0)</f>
        <v>0</v>
      </c>
      <c r="V5147" s="15">
        <f>IF([1]!Table_1[[#This Row],[연도]]=2023,1,0)</f>
        <v>1</v>
      </c>
      <c r="W5147" s="12">
        <v>1.47</v>
      </c>
      <c r="X5147" s="10">
        <f>Y5147/1000000000000</f>
        <v>6.5320000000000003E-2</v>
      </c>
      <c r="Y5147" s="15">
        <f>[1]!Table_1[[#This Row],[주가]]*[1]!Table_1[[#This Row],[기말주식수]]</f>
        <v>65320000000</v>
      </c>
      <c r="Z5147" s="14">
        <f>AA5147/10</f>
        <v>3.1329408172889281</v>
      </c>
      <c r="AA5147" s="15">
        <f>[1]!Table_1[[#This Row],[시가총액]]/[1]!Table_1[[#This Row],[당기순이익(세후영업이익)]]</f>
        <v>31.329408172889281</v>
      </c>
      <c r="AB5147" s="12">
        <v>1472000000</v>
      </c>
    </row>
    <row r="5148" spans="1:28" ht="19.2">
      <c r="A5148" s="10">
        <v>5147</v>
      </c>
      <c r="B5148" s="10">
        <v>77500</v>
      </c>
      <c r="C5148" s="11" t="s">
        <v>834</v>
      </c>
      <c r="D5148" s="11" t="s">
        <v>6</v>
      </c>
      <c r="E5148" s="10">
        <v>2016</v>
      </c>
      <c r="F5148" s="10">
        <v>75.772000000000006</v>
      </c>
      <c r="G5148" s="14">
        <f>([1]!Table_1[[#This Row],[총자산]]-[1]!Table_1[[#This Row],[장부가치 자기자본]]+[1]!Table_1[[#This Row],[시가총액]])/[1]!Table_1[[#This Row],[총자산]]</f>
        <v>0.70643049509458056</v>
      </c>
      <c r="H5148" s="14">
        <f>I5148/100000000000</f>
        <v>7.8302389010000001E-2</v>
      </c>
      <c r="I5148" s="10">
        <v>7830238901</v>
      </c>
      <c r="J5148" s="10">
        <v>16.38</v>
      </c>
      <c r="K5148" s="10">
        <f>L5148/1000000000000</f>
        <v>0.263584730248</v>
      </c>
      <c r="L5148" s="10">
        <v>263584730248</v>
      </c>
      <c r="M5148" s="10">
        <v>0.05</v>
      </c>
      <c r="N5148" s="10">
        <v>1</v>
      </c>
      <c r="O5148" s="14">
        <f>IF([1]!Table_1[[#This Row],[연도]]=2016,1,0)</f>
        <v>1</v>
      </c>
      <c r="P5148" s="14">
        <f>IF([1]!Table_1[[#This Row],[연도]]=2017,1,0)</f>
        <v>0</v>
      </c>
      <c r="Q5148" s="14">
        <f>IF([1]!Table_1[[#This Row],[연도]]=2018,1,0)</f>
        <v>0</v>
      </c>
      <c r="R5148" s="14">
        <f>IF([1]!Table_1[[#This Row],[연도]]=2019,1,0)</f>
        <v>0</v>
      </c>
      <c r="S5148" s="14">
        <f>IF([1]!Table_1[[#This Row],[연도]]=2020,1,0)</f>
        <v>0</v>
      </c>
      <c r="T5148" s="14">
        <f>IF([1]!Table_1[[#This Row],[연도]]=2021,1,0)</f>
        <v>0</v>
      </c>
      <c r="U5148" s="14">
        <f>IF([1]!Table_1[[#This Row],[연도]]=2022,1,0)</f>
        <v>0</v>
      </c>
      <c r="V5148" s="14">
        <f>IF([1]!Table_1[[#This Row],[연도]]=2023,1,0)</f>
        <v>0</v>
      </c>
      <c r="W5148" s="10">
        <v>0.83</v>
      </c>
      <c r="X5148" s="10">
        <f>Y5148/1000000000000</f>
        <v>9.9100460185000003E-2</v>
      </c>
      <c r="Y5148" s="14">
        <f>[1]!Table_1[[#This Row],[주가]]*[1]!Table_1[[#This Row],[기말주식수]]</f>
        <v>99100460185</v>
      </c>
      <c r="Z5148" s="14">
        <f>AA5148/10</f>
        <v>1.2656122174298396</v>
      </c>
      <c r="AA5148" s="14">
        <f>[1]!Table_1[[#This Row],[시가총액]]/[1]!Table_1[[#This Row],[당기순이익(세후영업이익)]]</f>
        <v>12.656122174298396</v>
      </c>
      <c r="AB5148" s="10">
        <v>2128424560</v>
      </c>
    </row>
    <row r="5149" spans="1:28" ht="19.2">
      <c r="A5149" s="12">
        <v>5148</v>
      </c>
      <c r="B5149" s="12">
        <v>77500</v>
      </c>
      <c r="C5149" s="13" t="s">
        <v>834</v>
      </c>
      <c r="D5149" s="13" t="s">
        <v>6</v>
      </c>
      <c r="E5149" s="12">
        <v>2017</v>
      </c>
      <c r="F5149" s="12">
        <v>19.541</v>
      </c>
      <c r="G5149" s="15">
        <f>([1]!Table_1[[#This Row],[총자산]]-[1]!Table_1[[#This Row],[장부가치 자기자본]]+[1]!Table_1[[#This Row],[시가총액]])/[1]!Table_1[[#This Row],[총자산]]</f>
        <v>0.81262425438482278</v>
      </c>
      <c r="H5149" s="14">
        <f>I5149/100000000000</f>
        <v>8.7931157900000001E-2</v>
      </c>
      <c r="I5149" s="12">
        <v>8793115790</v>
      </c>
      <c r="J5149" s="12">
        <v>-6.15</v>
      </c>
      <c r="K5149" s="10">
        <f>L5149/1000000000000</f>
        <v>0.246092146491</v>
      </c>
      <c r="L5149" s="12">
        <v>246092146491</v>
      </c>
      <c r="M5149" s="12">
        <v>0.33</v>
      </c>
      <c r="N5149" s="12">
        <v>1</v>
      </c>
      <c r="O5149" s="15">
        <f>IF([1]!Table_1[[#This Row],[연도]]=2016,1,0)</f>
        <v>0</v>
      </c>
      <c r="P5149" s="15">
        <f>IF([1]!Table_1[[#This Row],[연도]]=2017,1,0)</f>
        <v>1</v>
      </c>
      <c r="Q5149" s="15">
        <f>IF([1]!Table_1[[#This Row],[연도]]=2018,1,0)</f>
        <v>0</v>
      </c>
      <c r="R5149" s="15">
        <f>IF([1]!Table_1[[#This Row],[연도]]=2019,1,0)</f>
        <v>0</v>
      </c>
      <c r="S5149" s="15">
        <f>IF([1]!Table_1[[#This Row],[연도]]=2020,1,0)</f>
        <v>0</v>
      </c>
      <c r="T5149" s="15">
        <f>IF([1]!Table_1[[#This Row],[연도]]=2021,1,0)</f>
        <v>0</v>
      </c>
      <c r="U5149" s="15">
        <f>IF([1]!Table_1[[#This Row],[연도]]=2022,1,0)</f>
        <v>0</v>
      </c>
      <c r="V5149" s="15">
        <f>IF([1]!Table_1[[#This Row],[연도]]=2023,1,0)</f>
        <v>0</v>
      </c>
      <c r="W5149" s="12">
        <v>0.9</v>
      </c>
      <c r="X5149" s="10">
        <f>Y5149/1000000000000</f>
        <v>0.13065057747</v>
      </c>
      <c r="Y5149" s="15">
        <f>[1]!Table_1[[#This Row],[주가]]*[1]!Table_1[[#This Row],[기말주식수]]</f>
        <v>130650577470</v>
      </c>
      <c r="Z5149" s="14">
        <f>AA5149/10</f>
        <v>1.4858280112560647</v>
      </c>
      <c r="AA5149" s="15">
        <f>[1]!Table_1[[#This Row],[시가총액]]/[1]!Table_1[[#This Row],[당기순이익(세후영업이익)]]</f>
        <v>14.858280112560646</v>
      </c>
      <c r="AB5149" s="12">
        <v>2661542700</v>
      </c>
    </row>
    <row r="5150" spans="1:28" ht="19.2">
      <c r="A5150" s="10">
        <v>5149</v>
      </c>
      <c r="B5150" s="10">
        <v>77500</v>
      </c>
      <c r="C5150" s="11" t="s">
        <v>834</v>
      </c>
      <c r="D5150" s="11" t="s">
        <v>6</v>
      </c>
      <c r="E5150" s="10">
        <v>2018</v>
      </c>
      <c r="F5150" s="10">
        <v>25.145</v>
      </c>
      <c r="G5150" s="14">
        <f>([1]!Table_1[[#This Row],[총자산]]-[1]!Table_1[[#This Row],[장부가치 자기자본]]+[1]!Table_1[[#This Row],[시가총액]])/[1]!Table_1[[#This Row],[총자산]]</f>
        <v>0.6764794191154001</v>
      </c>
      <c r="H5150" s="14">
        <f>I5150/100000000000</f>
        <v>2.045845726E-2</v>
      </c>
      <c r="I5150" s="10">
        <v>2045845726</v>
      </c>
      <c r="J5150" s="10">
        <v>21.43</v>
      </c>
      <c r="K5150" s="10">
        <f>L5150/1000000000000</f>
        <v>0.27030157244399999</v>
      </c>
      <c r="L5150" s="10">
        <v>270301572444</v>
      </c>
      <c r="M5150" s="10">
        <v>1.25</v>
      </c>
      <c r="N5150" s="10">
        <v>1</v>
      </c>
      <c r="O5150" s="14">
        <f>IF([1]!Table_1[[#This Row],[연도]]=2016,1,0)</f>
        <v>0</v>
      </c>
      <c r="P5150" s="14">
        <f>IF([1]!Table_1[[#This Row],[연도]]=2017,1,0)</f>
        <v>0</v>
      </c>
      <c r="Q5150" s="14">
        <f>IF([1]!Table_1[[#This Row],[연도]]=2018,1,0)</f>
        <v>1</v>
      </c>
      <c r="R5150" s="14">
        <f>IF([1]!Table_1[[#This Row],[연도]]=2019,1,0)</f>
        <v>0</v>
      </c>
      <c r="S5150" s="14">
        <f>IF([1]!Table_1[[#This Row],[연도]]=2020,1,0)</f>
        <v>0</v>
      </c>
      <c r="T5150" s="14">
        <f>IF([1]!Table_1[[#This Row],[연도]]=2021,1,0)</f>
        <v>0</v>
      </c>
      <c r="U5150" s="14">
        <f>IF([1]!Table_1[[#This Row],[연도]]=2022,1,0)</f>
        <v>0</v>
      </c>
      <c r="V5150" s="14">
        <f>IF([1]!Table_1[[#This Row],[연도]]=2023,1,0)</f>
        <v>0</v>
      </c>
      <c r="W5150" s="10">
        <v>1.44</v>
      </c>
      <c r="X5150" s="10">
        <f>Y5150/1000000000000</f>
        <v>8.6738179880000002E-2</v>
      </c>
      <c r="Y5150" s="14">
        <f>[1]!Table_1[[#This Row],[주가]]*[1]!Table_1[[#This Row],[기말주식수]]</f>
        <v>86738179880</v>
      </c>
      <c r="Z5150" s="14">
        <f>AA5150/10</f>
        <v>4.2397224178574255</v>
      </c>
      <c r="AA5150" s="14">
        <f>[1]!Table_1[[#This Row],[시가총액]]/[1]!Table_1[[#This Row],[당기순이익(세후영업이익)]]</f>
        <v>42.397224178574255</v>
      </c>
      <c r="AB5150" s="10">
        <v>2675627000</v>
      </c>
    </row>
    <row r="5151" spans="1:28" ht="19.2">
      <c r="A5151" s="12">
        <v>5150</v>
      </c>
      <c r="B5151" s="12">
        <v>77500</v>
      </c>
      <c r="C5151" s="13" t="s">
        <v>834</v>
      </c>
      <c r="D5151" s="13" t="s">
        <v>6</v>
      </c>
      <c r="E5151" s="12">
        <v>2019</v>
      </c>
      <c r="F5151" s="12">
        <v>17.808</v>
      </c>
      <c r="G5151" s="15">
        <f>([1]!Table_1[[#This Row],[총자산]]-[1]!Table_1[[#This Row],[장부가치 자기자본]]+[1]!Table_1[[#This Row],[시가총액]])/[1]!Table_1[[#This Row],[총자산]]</f>
        <v>0.6465575742659615</v>
      </c>
      <c r="H5151" s="14">
        <f>I5151/100000000000</f>
        <v>6.8621236939999997E-2</v>
      </c>
      <c r="I5151" s="12">
        <v>6862123694</v>
      </c>
      <c r="J5151" s="12">
        <v>7.9</v>
      </c>
      <c r="K5151" s="10">
        <f>L5151/1000000000000</f>
        <v>0.33525095221399998</v>
      </c>
      <c r="L5151" s="12">
        <v>335250952214</v>
      </c>
      <c r="M5151" s="12">
        <v>1.1100000000000001</v>
      </c>
      <c r="N5151" s="12">
        <v>1</v>
      </c>
      <c r="O5151" s="15">
        <f>IF([1]!Table_1[[#This Row],[연도]]=2016,1,0)</f>
        <v>0</v>
      </c>
      <c r="P5151" s="15">
        <f>IF([1]!Table_1[[#This Row],[연도]]=2017,1,0)</f>
        <v>0</v>
      </c>
      <c r="Q5151" s="15">
        <f>IF([1]!Table_1[[#This Row],[연도]]=2018,1,0)</f>
        <v>0</v>
      </c>
      <c r="R5151" s="15">
        <f>IF([1]!Table_1[[#This Row],[연도]]=2019,1,0)</f>
        <v>1</v>
      </c>
      <c r="S5151" s="15">
        <f>IF([1]!Table_1[[#This Row],[연도]]=2020,1,0)</f>
        <v>0</v>
      </c>
      <c r="T5151" s="15">
        <f>IF([1]!Table_1[[#This Row],[연도]]=2021,1,0)</f>
        <v>0</v>
      </c>
      <c r="U5151" s="15">
        <f>IF([1]!Table_1[[#This Row],[연도]]=2022,1,0)</f>
        <v>0</v>
      </c>
      <c r="V5151" s="15">
        <f>IF([1]!Table_1[[#This Row],[연도]]=2023,1,0)</f>
        <v>0</v>
      </c>
      <c r="W5151" s="12">
        <v>1.67</v>
      </c>
      <c r="X5151" s="10">
        <f>Y5151/1000000000000</f>
        <v>9.0836145374999996E-2</v>
      </c>
      <c r="Y5151" s="15">
        <f>[1]!Table_1[[#This Row],[주가]]*[1]!Table_1[[#This Row],[기말주식수]]</f>
        <v>90836145375</v>
      </c>
      <c r="Z5151" s="14">
        <f>AA5151/10</f>
        <v>1.3237322646110843</v>
      </c>
      <c r="AA5151" s="15">
        <f>[1]!Table_1[[#This Row],[시가총액]]/[1]!Table_1[[#This Row],[당기순이익(세후영업이익)]]</f>
        <v>13.237322646110844</v>
      </c>
      <c r="AB5151" s="12">
        <v>3997666800</v>
      </c>
    </row>
    <row r="5152" spans="1:28" ht="19.2">
      <c r="A5152" s="10">
        <v>5151</v>
      </c>
      <c r="B5152" s="10">
        <v>77500</v>
      </c>
      <c r="C5152" s="11" t="s">
        <v>834</v>
      </c>
      <c r="D5152" s="11" t="s">
        <v>6</v>
      </c>
      <c r="E5152" s="10">
        <v>2020</v>
      </c>
      <c r="F5152" s="10">
        <v>16.277000000000001</v>
      </c>
      <c r="G5152" s="14">
        <f>([1]!Table_1[[#This Row],[총자산]]-[1]!Table_1[[#This Row],[장부가치 자기자본]]+[1]!Table_1[[#This Row],[시가총액]])/[1]!Table_1[[#This Row],[총자산]]</f>
        <v>0.90532740159286429</v>
      </c>
      <c r="H5152" s="14">
        <f>I5152/100000000000</f>
        <v>9.0105320629999999E-2</v>
      </c>
      <c r="I5152" s="10">
        <v>9010532063</v>
      </c>
      <c r="J5152" s="10">
        <v>8.66</v>
      </c>
      <c r="K5152" s="10">
        <f>L5152/1000000000000</f>
        <v>0.40280942729500002</v>
      </c>
      <c r="L5152" s="10">
        <v>402809427295</v>
      </c>
      <c r="M5152" s="10">
        <v>1.06</v>
      </c>
      <c r="N5152" s="10">
        <v>1</v>
      </c>
      <c r="O5152" s="14">
        <f>IF([1]!Table_1[[#This Row],[연도]]=2016,1,0)</f>
        <v>0</v>
      </c>
      <c r="P5152" s="14">
        <f>IF([1]!Table_1[[#This Row],[연도]]=2017,1,0)</f>
        <v>0</v>
      </c>
      <c r="Q5152" s="14">
        <f>IF([1]!Table_1[[#This Row],[연도]]=2018,1,0)</f>
        <v>0</v>
      </c>
      <c r="R5152" s="14">
        <f>IF([1]!Table_1[[#This Row],[연도]]=2019,1,0)</f>
        <v>0</v>
      </c>
      <c r="S5152" s="14">
        <f>IF([1]!Table_1[[#This Row],[연도]]=2020,1,0)</f>
        <v>1</v>
      </c>
      <c r="T5152" s="14">
        <f>IF([1]!Table_1[[#This Row],[연도]]=2021,1,0)</f>
        <v>0</v>
      </c>
      <c r="U5152" s="14">
        <f>IF([1]!Table_1[[#This Row],[연도]]=2022,1,0)</f>
        <v>0</v>
      </c>
      <c r="V5152" s="14">
        <f>IF([1]!Table_1[[#This Row],[연도]]=2023,1,0)</f>
        <v>0</v>
      </c>
      <c r="W5152" s="10">
        <v>1.53</v>
      </c>
      <c r="X5152" s="10">
        <f>Y5152/1000000000000</f>
        <v>0.20070810375000001</v>
      </c>
      <c r="Y5152" s="14">
        <f>[1]!Table_1[[#This Row],[주가]]*[1]!Table_1[[#This Row],[기말주식수]]</f>
        <v>200708103750</v>
      </c>
      <c r="Z5152" s="14">
        <f>AA5152/10</f>
        <v>2.227483375528609</v>
      </c>
      <c r="AA5152" s="14">
        <f>[1]!Table_1[[#This Row],[시가총액]]/[1]!Table_1[[#This Row],[당기순이익(세후영업이익)]]</f>
        <v>22.274833755286089</v>
      </c>
      <c r="AB5152" s="10">
        <v>3340139000</v>
      </c>
    </row>
    <row r="5153" spans="1:28" ht="19.2">
      <c r="A5153" s="12">
        <v>5152</v>
      </c>
      <c r="B5153" s="12">
        <v>77500</v>
      </c>
      <c r="C5153" s="13" t="s">
        <v>834</v>
      </c>
      <c r="D5153" s="13" t="s">
        <v>6</v>
      </c>
      <c r="E5153" s="12">
        <v>2021</v>
      </c>
      <c r="F5153" s="12">
        <v>13.218</v>
      </c>
      <c r="G5153" s="15">
        <f>([1]!Table_1[[#This Row],[총자산]]-[1]!Table_1[[#This Row],[장부가치 자기자본]]+[1]!Table_1[[#This Row],[시가총액]])/[1]!Table_1[[#This Row],[총자산]]</f>
        <v>0.70819038449191352</v>
      </c>
      <c r="H5153" s="14">
        <f>I5153/100000000000</f>
        <v>0.24548653862</v>
      </c>
      <c r="I5153" s="12">
        <v>24548653862</v>
      </c>
      <c r="J5153" s="12">
        <v>29.04</v>
      </c>
      <c r="K5153" s="10">
        <f>L5153/1000000000000</f>
        <v>0.59098323090000004</v>
      </c>
      <c r="L5153" s="12">
        <v>590983230900</v>
      </c>
      <c r="M5153" s="12">
        <v>1.34</v>
      </c>
      <c r="N5153" s="12">
        <v>1</v>
      </c>
      <c r="O5153" s="15">
        <f>IF([1]!Table_1[[#This Row],[연도]]=2016,1,0)</f>
        <v>0</v>
      </c>
      <c r="P5153" s="15">
        <f>IF([1]!Table_1[[#This Row],[연도]]=2017,1,0)</f>
        <v>0</v>
      </c>
      <c r="Q5153" s="15">
        <f>IF([1]!Table_1[[#This Row],[연도]]=2018,1,0)</f>
        <v>0</v>
      </c>
      <c r="R5153" s="15">
        <f>IF([1]!Table_1[[#This Row],[연도]]=2019,1,0)</f>
        <v>0</v>
      </c>
      <c r="S5153" s="15">
        <f>IF([1]!Table_1[[#This Row],[연도]]=2020,1,0)</f>
        <v>0</v>
      </c>
      <c r="T5153" s="15">
        <f>IF([1]!Table_1[[#This Row],[연도]]=2021,1,0)</f>
        <v>1</v>
      </c>
      <c r="U5153" s="15">
        <f>IF([1]!Table_1[[#This Row],[연도]]=2022,1,0)</f>
        <v>0</v>
      </c>
      <c r="V5153" s="15">
        <f>IF([1]!Table_1[[#This Row],[연도]]=2023,1,0)</f>
        <v>0</v>
      </c>
      <c r="W5153" s="12">
        <v>1.59</v>
      </c>
      <c r="X5153" s="10">
        <f>Y5153/1000000000000</f>
        <v>0.16542499875</v>
      </c>
      <c r="Y5153" s="15">
        <f>[1]!Table_1[[#This Row],[주가]]*[1]!Table_1[[#This Row],[기말주식수]]</f>
        <v>165424998750</v>
      </c>
      <c r="Z5153" s="14">
        <f>AA5153/10</f>
        <v>0.67386586523210146</v>
      </c>
      <c r="AA5153" s="15">
        <f>[1]!Table_1[[#This Row],[시가총액]]/[1]!Table_1[[#This Row],[당기순이익(세후영업이익)]]</f>
        <v>6.738658652321015</v>
      </c>
      <c r="AB5153" s="12">
        <v>7983138300</v>
      </c>
    </row>
    <row r="5154" spans="1:28" ht="19.2">
      <c r="A5154" s="10">
        <v>5153</v>
      </c>
      <c r="B5154" s="10">
        <v>77500</v>
      </c>
      <c r="C5154" s="11" t="s">
        <v>834</v>
      </c>
      <c r="D5154" s="11" t="s">
        <v>6</v>
      </c>
      <c r="E5154" s="10">
        <v>2022</v>
      </c>
      <c r="F5154" s="10">
        <v>11.907</v>
      </c>
      <c r="G5154" s="14">
        <f>([1]!Table_1[[#This Row],[총자산]]-[1]!Table_1[[#This Row],[장부가치 자기자본]]+[1]!Table_1[[#This Row],[시가총액]])/[1]!Table_1[[#This Row],[총자산]]</f>
        <v>0.61521405586987321</v>
      </c>
      <c r="H5154" s="14">
        <f>I5154/100000000000</f>
        <v>0.40913192825</v>
      </c>
      <c r="I5154" s="10">
        <v>40913192825</v>
      </c>
      <c r="J5154" s="10">
        <v>24.55</v>
      </c>
      <c r="K5154" s="10">
        <f>L5154/1000000000000</f>
        <v>0.73945979829700004</v>
      </c>
      <c r="L5154" s="10">
        <v>739459798297</v>
      </c>
      <c r="M5154" s="10">
        <v>1.88</v>
      </c>
      <c r="N5154" s="10">
        <v>1</v>
      </c>
      <c r="O5154" s="14">
        <f>IF([1]!Table_1[[#This Row],[연도]]=2016,1,0)</f>
        <v>0</v>
      </c>
      <c r="P5154" s="14">
        <f>IF([1]!Table_1[[#This Row],[연도]]=2017,1,0)</f>
        <v>0</v>
      </c>
      <c r="Q5154" s="14">
        <f>IF([1]!Table_1[[#This Row],[연도]]=2018,1,0)</f>
        <v>0</v>
      </c>
      <c r="R5154" s="14">
        <f>IF([1]!Table_1[[#This Row],[연도]]=2019,1,0)</f>
        <v>0</v>
      </c>
      <c r="S5154" s="14">
        <f>IF([1]!Table_1[[#This Row],[연도]]=2020,1,0)</f>
        <v>0</v>
      </c>
      <c r="T5154" s="14">
        <f>IF([1]!Table_1[[#This Row],[연도]]=2021,1,0)</f>
        <v>0</v>
      </c>
      <c r="U5154" s="14">
        <f>IF([1]!Table_1[[#This Row],[연도]]=2022,1,0)</f>
        <v>1</v>
      </c>
      <c r="V5154" s="14">
        <f>IF([1]!Table_1[[#This Row],[연도]]=2023,1,0)</f>
        <v>0</v>
      </c>
      <c r="W5154" s="10">
        <v>2.79</v>
      </c>
      <c r="X5154" s="10">
        <f>Y5154/1000000000000</f>
        <v>0.112843396875</v>
      </c>
      <c r="Y5154" s="14">
        <f>[1]!Table_1[[#This Row],[주가]]*[1]!Table_1[[#This Row],[기말주식수]]</f>
        <v>112843396875</v>
      </c>
      <c r="Z5154" s="14">
        <f>AA5154/10</f>
        <v>0.27581175919872736</v>
      </c>
      <c r="AA5154" s="14">
        <f>[1]!Table_1[[#This Row],[시가총액]]/[1]!Table_1[[#This Row],[당기순이익(세후영업이익)]]</f>
        <v>2.7581175919872738</v>
      </c>
      <c r="AB5154" s="10">
        <v>5249087200</v>
      </c>
    </row>
    <row r="5155" spans="1:28" ht="19.2">
      <c r="A5155" s="12">
        <v>5154</v>
      </c>
      <c r="B5155" s="12">
        <v>77500</v>
      </c>
      <c r="C5155" s="13" t="s">
        <v>834</v>
      </c>
      <c r="D5155" s="13" t="s">
        <v>6</v>
      </c>
      <c r="E5155" s="12">
        <v>2023</v>
      </c>
      <c r="F5155" s="12">
        <v>26.437000000000001</v>
      </c>
      <c r="G5155" s="15">
        <f>([1]!Table_1[[#This Row],[총자산]]-[1]!Table_1[[#This Row],[장부가치 자기자본]]+[1]!Table_1[[#This Row],[시가총액]])/[1]!Table_1[[#This Row],[총자산]]</f>
        <v>0.82141570964337973</v>
      </c>
      <c r="H5155" s="14">
        <f>I5155/100000000000</f>
        <v>0.33985725771000003</v>
      </c>
      <c r="I5155" s="12">
        <v>33985725771</v>
      </c>
      <c r="J5155" s="12">
        <v>-25.6</v>
      </c>
      <c r="K5155" s="10">
        <f>L5155/1000000000000</f>
        <v>0.66592633017400005</v>
      </c>
      <c r="L5155" s="12">
        <v>665926330174</v>
      </c>
      <c r="M5155" s="12">
        <v>1.6</v>
      </c>
      <c r="N5155" s="12">
        <v>1</v>
      </c>
      <c r="O5155" s="15">
        <f>IF([1]!Table_1[[#This Row],[연도]]=2016,1,0)</f>
        <v>0</v>
      </c>
      <c r="P5155" s="15">
        <f>IF([1]!Table_1[[#This Row],[연도]]=2017,1,0)</f>
        <v>0</v>
      </c>
      <c r="Q5155" s="15">
        <f>IF([1]!Table_1[[#This Row],[연도]]=2018,1,0)</f>
        <v>0</v>
      </c>
      <c r="R5155" s="15">
        <f>IF([1]!Table_1[[#This Row],[연도]]=2019,1,0)</f>
        <v>0</v>
      </c>
      <c r="S5155" s="15">
        <f>IF([1]!Table_1[[#This Row],[연도]]=2020,1,0)</f>
        <v>0</v>
      </c>
      <c r="T5155" s="15">
        <f>IF([1]!Table_1[[#This Row],[연도]]=2021,1,0)</f>
        <v>0</v>
      </c>
      <c r="U5155" s="15">
        <f>IF([1]!Table_1[[#This Row],[연도]]=2022,1,0)</f>
        <v>0</v>
      </c>
      <c r="V5155" s="15">
        <f>IF([1]!Table_1[[#This Row],[연도]]=2023,1,0)</f>
        <v>1</v>
      </c>
      <c r="W5155" s="12">
        <v>2.13</v>
      </c>
      <c r="X5155" s="10">
        <f>Y5155/1000000000000</f>
        <v>0.13250761119999999</v>
      </c>
      <c r="Y5155" s="15">
        <f>[1]!Table_1[[#This Row],[주가]]*[1]!Table_1[[#This Row],[기말주식수]]</f>
        <v>132507611200</v>
      </c>
      <c r="Z5155" s="14">
        <f>AA5155/10</f>
        <v>0.38989195667867321</v>
      </c>
      <c r="AA5155" s="15">
        <f>[1]!Table_1[[#This Row],[시가총액]]/[1]!Table_1[[#This Row],[당기순이익(세후영업이익)]]</f>
        <v>3.898919566786732</v>
      </c>
      <c r="AB5155" s="12">
        <v>4320020400</v>
      </c>
    </row>
    <row r="5156" spans="1:28" ht="19.2">
      <c r="A5156" s="10">
        <v>5155</v>
      </c>
      <c r="B5156" s="10">
        <v>78000</v>
      </c>
      <c r="C5156" s="11" t="s">
        <v>835</v>
      </c>
      <c r="D5156" s="11" t="s">
        <v>6</v>
      </c>
      <c r="E5156" s="10">
        <v>2016</v>
      </c>
      <c r="F5156" s="10">
        <v>62.463000000000001</v>
      </c>
      <c r="G5156" s="14">
        <f>([1]!Table_1[[#This Row],[총자산]]-[1]!Table_1[[#This Row],[장부가치 자기자본]]+[1]!Table_1[[#This Row],[시가총액]])/[1]!Table_1[[#This Row],[총자산]]</f>
        <v>1.054348296967889</v>
      </c>
      <c r="H5156" s="14">
        <f>I5156/100000000000</f>
        <v>4.6194919280000003E-2</v>
      </c>
      <c r="I5156" s="10">
        <v>4619491928</v>
      </c>
      <c r="J5156" s="10">
        <v>-3</v>
      </c>
      <c r="K5156" s="10">
        <f>L5156/1000000000000</f>
        <v>4.0894146372E-2</v>
      </c>
      <c r="L5156" s="10">
        <v>40894146372</v>
      </c>
      <c r="M5156" s="10">
        <v>2.02</v>
      </c>
      <c r="N5156" s="10">
        <v>1</v>
      </c>
      <c r="O5156" s="14">
        <f>IF([1]!Table_1[[#This Row],[연도]]=2016,1,0)</f>
        <v>1</v>
      </c>
      <c r="P5156" s="14">
        <f>IF([1]!Table_1[[#This Row],[연도]]=2017,1,0)</f>
        <v>0</v>
      </c>
      <c r="Q5156" s="14">
        <f>IF([1]!Table_1[[#This Row],[연도]]=2018,1,0)</f>
        <v>0</v>
      </c>
      <c r="R5156" s="14">
        <f>IF([1]!Table_1[[#This Row],[연도]]=2019,1,0)</f>
        <v>0</v>
      </c>
      <c r="S5156" s="14">
        <f>IF([1]!Table_1[[#This Row],[연도]]=2020,1,0)</f>
        <v>0</v>
      </c>
      <c r="T5156" s="14">
        <f>IF([1]!Table_1[[#This Row],[연도]]=2021,1,0)</f>
        <v>0</v>
      </c>
      <c r="U5156" s="14">
        <f>IF([1]!Table_1[[#This Row],[연도]]=2022,1,0)</f>
        <v>0</v>
      </c>
      <c r="V5156" s="14">
        <f>IF([1]!Table_1[[#This Row],[연도]]=2023,1,0)</f>
        <v>0</v>
      </c>
      <c r="W5156" s="10">
        <v>1.3</v>
      </c>
      <c r="X5156" s="10">
        <f>Y5156/1000000000000</f>
        <v>0.11158111900000001</v>
      </c>
      <c r="Y5156" s="14">
        <f>[1]!Table_1[[#This Row],[주가]]*[1]!Table_1[[#This Row],[기말주식수]]</f>
        <v>111581119000</v>
      </c>
      <c r="Z5156" s="14">
        <f>AA5156/10</f>
        <v>2.4154413675598483</v>
      </c>
      <c r="AA5156" s="14">
        <f>[1]!Table_1[[#This Row],[시가총액]]/[1]!Table_1[[#This Row],[당기순이익(세후영업이익)]]</f>
        <v>24.154413675598484</v>
      </c>
      <c r="AB5156" s="10">
        <v>2813316000</v>
      </c>
    </row>
    <row r="5157" spans="1:28" ht="19.2">
      <c r="A5157" s="12">
        <v>5156</v>
      </c>
      <c r="B5157" s="12">
        <v>78000</v>
      </c>
      <c r="C5157" s="13" t="s">
        <v>835</v>
      </c>
      <c r="D5157" s="13" t="s">
        <v>6</v>
      </c>
      <c r="E5157" s="12">
        <v>2017</v>
      </c>
      <c r="F5157" s="12">
        <v>61.573999999999998</v>
      </c>
      <c r="G5157" s="15">
        <f>([1]!Table_1[[#This Row],[총자산]]-[1]!Table_1[[#This Row],[장부가치 자기자본]]+[1]!Table_1[[#This Row],[시가총액]])/[1]!Table_1[[#This Row],[총자산]]</f>
        <v>1.0761694928784236</v>
      </c>
      <c r="H5157" s="14">
        <f>I5157/100000000000</f>
        <v>5.2104230109999997E-2</v>
      </c>
      <c r="I5157" s="12">
        <v>5210423011</v>
      </c>
      <c r="J5157" s="12">
        <v>2.71</v>
      </c>
      <c r="K5157" s="10">
        <f>L5157/1000000000000</f>
        <v>4.1401581123999998E-2</v>
      </c>
      <c r="L5157" s="12">
        <v>41401581124</v>
      </c>
      <c r="M5157" s="12">
        <v>1.43</v>
      </c>
      <c r="N5157" s="12">
        <v>1</v>
      </c>
      <c r="O5157" s="15">
        <f>IF([1]!Table_1[[#This Row],[연도]]=2016,1,0)</f>
        <v>0</v>
      </c>
      <c r="P5157" s="15">
        <f>IF([1]!Table_1[[#This Row],[연도]]=2017,1,0)</f>
        <v>1</v>
      </c>
      <c r="Q5157" s="15">
        <f>IF([1]!Table_1[[#This Row],[연도]]=2018,1,0)</f>
        <v>0</v>
      </c>
      <c r="R5157" s="15">
        <f>IF([1]!Table_1[[#This Row],[연도]]=2019,1,0)</f>
        <v>0</v>
      </c>
      <c r="S5157" s="15">
        <f>IF([1]!Table_1[[#This Row],[연도]]=2020,1,0)</f>
        <v>0</v>
      </c>
      <c r="T5157" s="15">
        <f>IF([1]!Table_1[[#This Row],[연도]]=2021,1,0)</f>
        <v>0</v>
      </c>
      <c r="U5157" s="15">
        <f>IF([1]!Table_1[[#This Row],[연도]]=2022,1,0)</f>
        <v>0</v>
      </c>
      <c r="V5157" s="15">
        <f>IF([1]!Table_1[[#This Row],[연도]]=2023,1,0)</f>
        <v>0</v>
      </c>
      <c r="W5157" s="12">
        <v>0.81</v>
      </c>
      <c r="X5157" s="10">
        <f>Y5157/1000000000000</f>
        <v>0.1169176073</v>
      </c>
      <c r="Y5157" s="15">
        <f>[1]!Table_1[[#This Row],[주가]]*[1]!Table_1[[#This Row],[기말주식수]]</f>
        <v>116917607300</v>
      </c>
      <c r="Z5157" s="14">
        <f>AA5157/10</f>
        <v>2.2439177597129647</v>
      </c>
      <c r="AA5157" s="15">
        <f>[1]!Table_1[[#This Row],[시가총액]]/[1]!Table_1[[#This Row],[당기순이익(세후영업이익)]]</f>
        <v>22.439177597129646</v>
      </c>
      <c r="AB5157" s="12">
        <v>3263446560</v>
      </c>
    </row>
    <row r="5158" spans="1:28" ht="19.2">
      <c r="A5158" s="10">
        <v>5157</v>
      </c>
      <c r="B5158" s="10">
        <v>78000</v>
      </c>
      <c r="C5158" s="11" t="s">
        <v>835</v>
      </c>
      <c r="D5158" s="11" t="s">
        <v>6</v>
      </c>
      <c r="E5158" s="10">
        <v>2018</v>
      </c>
      <c r="F5158" s="10">
        <v>57.65</v>
      </c>
      <c r="G5158" s="14">
        <f>([1]!Table_1[[#This Row],[총자산]]-[1]!Table_1[[#This Row],[장부가치 자기자본]]+[1]!Table_1[[#This Row],[시가총액]])/[1]!Table_1[[#This Row],[총자산]]</f>
        <v>1.1031509689005672</v>
      </c>
      <c r="H5158" s="14">
        <f>I5158/100000000000</f>
        <v>6.0326722169999999E-2</v>
      </c>
      <c r="I5158" s="10">
        <v>6032672217</v>
      </c>
      <c r="J5158" s="10">
        <v>5.6</v>
      </c>
      <c r="K5158" s="10">
        <f>L5158/1000000000000</f>
        <v>4.2145349526999998E-2</v>
      </c>
      <c r="L5158" s="10">
        <v>42145349527</v>
      </c>
      <c r="M5158" s="10">
        <v>1.42</v>
      </c>
      <c r="N5158" s="10">
        <v>1</v>
      </c>
      <c r="O5158" s="14">
        <f>IF([1]!Table_1[[#This Row],[연도]]=2016,1,0)</f>
        <v>0</v>
      </c>
      <c r="P5158" s="14">
        <f>IF([1]!Table_1[[#This Row],[연도]]=2017,1,0)</f>
        <v>0</v>
      </c>
      <c r="Q5158" s="14">
        <f>IF([1]!Table_1[[#This Row],[연도]]=2018,1,0)</f>
        <v>1</v>
      </c>
      <c r="R5158" s="14">
        <f>IF([1]!Table_1[[#This Row],[연도]]=2019,1,0)</f>
        <v>0</v>
      </c>
      <c r="S5158" s="14">
        <f>IF([1]!Table_1[[#This Row],[연도]]=2020,1,0)</f>
        <v>0</v>
      </c>
      <c r="T5158" s="14">
        <f>IF([1]!Table_1[[#This Row],[연도]]=2021,1,0)</f>
        <v>0</v>
      </c>
      <c r="U5158" s="14">
        <f>IF([1]!Table_1[[#This Row],[연도]]=2022,1,0)</f>
        <v>0</v>
      </c>
      <c r="V5158" s="14">
        <f>IF([1]!Table_1[[#This Row],[연도]]=2023,1,0)</f>
        <v>0</v>
      </c>
      <c r="W5158" s="10">
        <v>1.23</v>
      </c>
      <c r="X5158" s="10">
        <f>Y5158/1000000000000</f>
        <v>0.1237095015</v>
      </c>
      <c r="Y5158" s="14">
        <f>[1]!Table_1[[#This Row],[주가]]*[1]!Table_1[[#This Row],[기말주식수]]</f>
        <v>123709501500</v>
      </c>
      <c r="Z5158" s="14">
        <f>AA5158/10</f>
        <v>2.0506584321188224</v>
      </c>
      <c r="AA5158" s="14">
        <f>[1]!Table_1[[#This Row],[시가총액]]/[1]!Table_1[[#This Row],[당기순이익(세후영업이익)]]</f>
        <v>20.506584321188225</v>
      </c>
      <c r="AB5158" s="10">
        <v>3657310800</v>
      </c>
    </row>
    <row r="5159" spans="1:28" ht="19.2">
      <c r="A5159" s="12">
        <v>5158</v>
      </c>
      <c r="B5159" s="12">
        <v>78000</v>
      </c>
      <c r="C5159" s="13" t="s">
        <v>835</v>
      </c>
      <c r="D5159" s="13" t="s">
        <v>6</v>
      </c>
      <c r="E5159" s="12">
        <v>2019</v>
      </c>
      <c r="F5159" s="12">
        <v>72.254000000000005</v>
      </c>
      <c r="G5159" s="15">
        <f>([1]!Table_1[[#This Row],[총자산]]-[1]!Table_1[[#This Row],[장부가치 자기자본]]+[1]!Table_1[[#This Row],[시가총액]])/[1]!Table_1[[#This Row],[총자산]]</f>
        <v>1.1409072375134166</v>
      </c>
      <c r="H5159" s="14">
        <f>I5159/100000000000</f>
        <v>3.3638599249999998E-2</v>
      </c>
      <c r="I5159" s="12">
        <v>3363859925</v>
      </c>
      <c r="J5159" s="12">
        <v>1.23</v>
      </c>
      <c r="K5159" s="10">
        <f>L5159/1000000000000</f>
        <v>4.1789352873999999E-2</v>
      </c>
      <c r="L5159" s="12">
        <v>41789352874</v>
      </c>
      <c r="M5159" s="12">
        <v>2.57</v>
      </c>
      <c r="N5159" s="12">
        <v>1</v>
      </c>
      <c r="O5159" s="15">
        <f>IF([1]!Table_1[[#This Row],[연도]]=2016,1,0)</f>
        <v>0</v>
      </c>
      <c r="P5159" s="15">
        <f>IF([1]!Table_1[[#This Row],[연도]]=2017,1,0)</f>
        <v>0</v>
      </c>
      <c r="Q5159" s="15">
        <f>IF([1]!Table_1[[#This Row],[연도]]=2018,1,0)</f>
        <v>0</v>
      </c>
      <c r="R5159" s="15">
        <f>IF([1]!Table_1[[#This Row],[연도]]=2019,1,0)</f>
        <v>1</v>
      </c>
      <c r="S5159" s="15">
        <f>IF([1]!Table_1[[#This Row],[연도]]=2020,1,0)</f>
        <v>0</v>
      </c>
      <c r="T5159" s="15">
        <f>IF([1]!Table_1[[#This Row],[연도]]=2021,1,0)</f>
        <v>0</v>
      </c>
      <c r="U5159" s="15">
        <f>IF([1]!Table_1[[#This Row],[연도]]=2022,1,0)</f>
        <v>0</v>
      </c>
      <c r="V5159" s="15">
        <f>IF([1]!Table_1[[#This Row],[연도]]=2023,1,0)</f>
        <v>0</v>
      </c>
      <c r="W5159" s="12">
        <v>1.04</v>
      </c>
      <c r="X5159" s="10">
        <f>Y5159/1000000000000</f>
        <v>0.12904598980000001</v>
      </c>
      <c r="Y5159" s="15">
        <f>[1]!Table_1[[#This Row],[주가]]*[1]!Table_1[[#This Row],[기말주식수]]</f>
        <v>129045989800</v>
      </c>
      <c r="Z5159" s="14">
        <f>AA5159/10</f>
        <v>3.8362474263847353</v>
      </c>
      <c r="AA5159" s="15">
        <f>[1]!Table_1[[#This Row],[시가총액]]/[1]!Table_1[[#This Row],[당기순이익(세후영업이익)]]</f>
        <v>38.362474263847353</v>
      </c>
      <c r="AB5159" s="12">
        <v>3094647600</v>
      </c>
    </row>
    <row r="5160" spans="1:28" ht="19.2">
      <c r="A5160" s="10">
        <v>5159</v>
      </c>
      <c r="B5160" s="10">
        <v>78000</v>
      </c>
      <c r="C5160" s="11" t="s">
        <v>835</v>
      </c>
      <c r="D5160" s="11" t="s">
        <v>6</v>
      </c>
      <c r="E5160" s="10">
        <v>2020</v>
      </c>
      <c r="F5160" s="10">
        <v>144.65899999999999</v>
      </c>
      <c r="G5160" s="14">
        <f>([1]!Table_1[[#This Row],[총자산]]-[1]!Table_1[[#This Row],[장부가치 자기자본]]+[1]!Table_1[[#This Row],[시가총액]])/[1]!Table_1[[#This Row],[총자산]]</f>
        <v>1.0600292120217349</v>
      </c>
      <c r="H5160" s="14">
        <f>I5160/100000000000</f>
        <v>5.46069819E-3</v>
      </c>
      <c r="I5160" s="10">
        <v>546069819</v>
      </c>
      <c r="J5160" s="10">
        <v>-3.36</v>
      </c>
      <c r="K5160" s="10">
        <f>L5160/1000000000000</f>
        <v>3.6401942699000003E-2</v>
      </c>
      <c r="L5160" s="10">
        <v>36401942699</v>
      </c>
      <c r="M5160" s="10">
        <v>5.05</v>
      </c>
      <c r="N5160" s="10">
        <v>1</v>
      </c>
      <c r="O5160" s="14">
        <f>IF([1]!Table_1[[#This Row],[연도]]=2016,1,0)</f>
        <v>0</v>
      </c>
      <c r="P5160" s="14">
        <f>IF([1]!Table_1[[#This Row],[연도]]=2017,1,0)</f>
        <v>0</v>
      </c>
      <c r="Q5160" s="14">
        <f>IF([1]!Table_1[[#This Row],[연도]]=2018,1,0)</f>
        <v>0</v>
      </c>
      <c r="R5160" s="14">
        <f>IF([1]!Table_1[[#This Row],[연도]]=2019,1,0)</f>
        <v>0</v>
      </c>
      <c r="S5160" s="14">
        <f>IF([1]!Table_1[[#This Row],[연도]]=2020,1,0)</f>
        <v>1</v>
      </c>
      <c r="T5160" s="14">
        <f>IF([1]!Table_1[[#This Row],[연도]]=2021,1,0)</f>
        <v>0</v>
      </c>
      <c r="U5160" s="14">
        <f>IF([1]!Table_1[[#This Row],[연도]]=2022,1,0)</f>
        <v>0</v>
      </c>
      <c r="V5160" s="14">
        <f>IF([1]!Table_1[[#This Row],[연도]]=2023,1,0)</f>
        <v>0</v>
      </c>
      <c r="W5160" s="10">
        <v>0.68</v>
      </c>
      <c r="X5160" s="10">
        <f>Y5160/1000000000000</f>
        <v>0.1174027426</v>
      </c>
      <c r="Y5160" s="14">
        <f>[1]!Table_1[[#This Row],[주가]]*[1]!Table_1[[#This Row],[기말주식수]]</f>
        <v>117402742600</v>
      </c>
      <c r="Z5160" s="14">
        <f>AA5160/10</f>
        <v>21.499584579678078</v>
      </c>
      <c r="AA5160" s="14">
        <f>[1]!Table_1[[#This Row],[시가총액]]/[1]!Table_1[[#This Row],[당기순이익(세후영업이익)]]</f>
        <v>214.9958457967808</v>
      </c>
      <c r="AB5160" s="10">
        <v>2700783360</v>
      </c>
    </row>
    <row r="5161" spans="1:28" ht="19.2">
      <c r="A5161" s="12">
        <v>5160</v>
      </c>
      <c r="B5161" s="12">
        <v>78000</v>
      </c>
      <c r="C5161" s="13" t="s">
        <v>835</v>
      </c>
      <c r="D5161" s="13" t="s">
        <v>6</v>
      </c>
      <c r="E5161" s="12">
        <v>2021</v>
      </c>
      <c r="F5161" s="12">
        <v>155.346</v>
      </c>
      <c r="G5161" s="15">
        <f>([1]!Table_1[[#This Row],[총자산]]-[1]!Table_1[[#This Row],[장부가치 자기자본]]+[1]!Table_1[[#This Row],[시가총액]])/[1]!Table_1[[#This Row],[총자산]]</f>
        <v>0.97429822221024853</v>
      </c>
      <c r="H5161" s="14">
        <f>I5161/100000000000</f>
        <v>1.1543587900000001E-2</v>
      </c>
      <c r="I5161" s="12">
        <v>1154358790</v>
      </c>
      <c r="J5161" s="12">
        <v>-0.75</v>
      </c>
      <c r="K5161" s="10">
        <f>L5161/1000000000000</f>
        <v>3.4822430276000002E-2</v>
      </c>
      <c r="L5161" s="12">
        <v>34822430276</v>
      </c>
      <c r="M5161" s="12">
        <v>5.59</v>
      </c>
      <c r="N5161" s="12">
        <v>1</v>
      </c>
      <c r="O5161" s="15">
        <f>IF([1]!Table_1[[#This Row],[연도]]=2016,1,0)</f>
        <v>0</v>
      </c>
      <c r="P5161" s="15">
        <f>IF([1]!Table_1[[#This Row],[연도]]=2017,1,0)</f>
        <v>0</v>
      </c>
      <c r="Q5161" s="15">
        <f>IF([1]!Table_1[[#This Row],[연도]]=2018,1,0)</f>
        <v>0</v>
      </c>
      <c r="R5161" s="15">
        <f>IF([1]!Table_1[[#This Row],[연도]]=2019,1,0)</f>
        <v>0</v>
      </c>
      <c r="S5161" s="15">
        <f>IF([1]!Table_1[[#This Row],[연도]]=2020,1,0)</f>
        <v>0</v>
      </c>
      <c r="T5161" s="15">
        <f>IF([1]!Table_1[[#This Row],[연도]]=2021,1,0)</f>
        <v>1</v>
      </c>
      <c r="U5161" s="15">
        <f>IF([1]!Table_1[[#This Row],[연도]]=2022,1,0)</f>
        <v>0</v>
      </c>
      <c r="V5161" s="15">
        <f>IF([1]!Table_1[[#This Row],[연도]]=2023,1,0)</f>
        <v>0</v>
      </c>
      <c r="W5161" s="12">
        <v>0.43</v>
      </c>
      <c r="X5161" s="10">
        <f>Y5161/1000000000000</f>
        <v>0.1062446307</v>
      </c>
      <c r="Y5161" s="15">
        <f>[1]!Table_1[[#This Row],[주가]]*[1]!Table_1[[#This Row],[기말주식수]]</f>
        <v>106244630700</v>
      </c>
      <c r="Z5161" s="14">
        <f>AA5161/10</f>
        <v>9.2037788961610456</v>
      </c>
      <c r="AA5161" s="15">
        <f>[1]!Table_1[[#This Row],[시가총액]]/[1]!Table_1[[#This Row],[당기순이익(세후영업이익)]]</f>
        <v>92.03778896161046</v>
      </c>
      <c r="AB5161" s="12">
        <v>2813316000</v>
      </c>
    </row>
    <row r="5162" spans="1:28" ht="19.2">
      <c r="A5162" s="10">
        <v>5161</v>
      </c>
      <c r="B5162" s="10">
        <v>78000</v>
      </c>
      <c r="C5162" s="11" t="s">
        <v>835</v>
      </c>
      <c r="D5162" s="11" t="s">
        <v>6</v>
      </c>
      <c r="E5162" s="10">
        <v>2022</v>
      </c>
      <c r="F5162" s="10">
        <v>87.257000000000005</v>
      </c>
      <c r="G5162" s="14">
        <f>([1]!Table_1[[#This Row],[총자산]]-[1]!Table_1[[#This Row],[장부가치 자기자본]]+[1]!Table_1[[#This Row],[시가총액]])/[1]!Table_1[[#This Row],[총자산]]</f>
        <v>0.79842824068863438</v>
      </c>
      <c r="H5162" s="14">
        <f>I5162/100000000000</f>
        <v>2.8553391099999999E-2</v>
      </c>
      <c r="I5162" s="10">
        <v>2855339110</v>
      </c>
      <c r="J5162" s="10">
        <v>8.1</v>
      </c>
      <c r="K5162" s="10">
        <f>L5162/1000000000000</f>
        <v>4.2568934878000002E-2</v>
      </c>
      <c r="L5162" s="10">
        <v>42568934878</v>
      </c>
      <c r="M5162" s="10">
        <v>4.96</v>
      </c>
      <c r="N5162" s="10">
        <v>1</v>
      </c>
      <c r="O5162" s="14">
        <f>IF([1]!Table_1[[#This Row],[연도]]=2016,1,0)</f>
        <v>0</v>
      </c>
      <c r="P5162" s="14">
        <f>IF([1]!Table_1[[#This Row],[연도]]=2017,1,0)</f>
        <v>0</v>
      </c>
      <c r="Q5162" s="14">
        <f>IF([1]!Table_1[[#This Row],[연도]]=2018,1,0)</f>
        <v>0</v>
      </c>
      <c r="R5162" s="14">
        <f>IF([1]!Table_1[[#This Row],[연도]]=2019,1,0)</f>
        <v>0</v>
      </c>
      <c r="S5162" s="14">
        <f>IF([1]!Table_1[[#This Row],[연도]]=2020,1,0)</f>
        <v>0</v>
      </c>
      <c r="T5162" s="14">
        <f>IF([1]!Table_1[[#This Row],[연도]]=2021,1,0)</f>
        <v>0</v>
      </c>
      <c r="U5162" s="14">
        <f>IF([1]!Table_1[[#This Row],[연도]]=2022,1,0)</f>
        <v>1</v>
      </c>
      <c r="V5162" s="14">
        <f>IF([1]!Table_1[[#This Row],[연도]]=2023,1,0)</f>
        <v>0</v>
      </c>
      <c r="W5162" s="10">
        <v>0.78</v>
      </c>
      <c r="X5162" s="10">
        <f>Y5162/1000000000000</f>
        <v>8.4898677500000005E-2</v>
      </c>
      <c r="Y5162" s="14">
        <f>[1]!Table_1[[#This Row],[주가]]*[1]!Table_1[[#This Row],[기말주식수]]</f>
        <v>84898677500</v>
      </c>
      <c r="Z5162" s="14">
        <f>AA5162/10</f>
        <v>2.9733308104339313</v>
      </c>
      <c r="AA5162" s="14">
        <f>[1]!Table_1[[#This Row],[시가총액]]/[1]!Table_1[[#This Row],[당기순이익(세후영업이익)]]</f>
        <v>29.733308104339311</v>
      </c>
      <c r="AB5162" s="10">
        <v>3375979200</v>
      </c>
    </row>
    <row r="5163" spans="1:28" ht="19.2">
      <c r="A5163" s="12">
        <v>5162</v>
      </c>
      <c r="B5163" s="12">
        <v>78000</v>
      </c>
      <c r="C5163" s="13" t="s">
        <v>835</v>
      </c>
      <c r="D5163" s="13" t="s">
        <v>6</v>
      </c>
      <c r="E5163" s="12">
        <v>2023</v>
      </c>
      <c r="F5163" s="12">
        <v>66.849000000000004</v>
      </c>
      <c r="G5163" s="15">
        <f>([1]!Table_1[[#This Row],[총자산]]-[1]!Table_1[[#This Row],[장부가치 자기자본]]+[1]!Table_1[[#This Row],[시가총액]])/[1]!Table_1[[#This Row],[총자산]]</f>
        <v>0.87548802935043968</v>
      </c>
      <c r="H5163" s="14">
        <f>I5163/100000000000</f>
        <v>3.0428719539999999E-2</v>
      </c>
      <c r="I5163" s="12">
        <v>3042871954</v>
      </c>
      <c r="J5163" s="12">
        <v>-3.98</v>
      </c>
      <c r="K5163" s="10">
        <f>L5163/1000000000000</f>
        <v>4.0637609678000002E-2</v>
      </c>
      <c r="L5163" s="12">
        <v>40637609678</v>
      </c>
      <c r="M5163" s="12">
        <v>2.86</v>
      </c>
      <c r="N5163" s="12">
        <v>1</v>
      </c>
      <c r="O5163" s="15">
        <f>IF([1]!Table_1[[#This Row],[연도]]=2016,1,0)</f>
        <v>0</v>
      </c>
      <c r="P5163" s="15">
        <f>IF([1]!Table_1[[#This Row],[연도]]=2017,1,0)</f>
        <v>0</v>
      </c>
      <c r="Q5163" s="15">
        <f>IF([1]!Table_1[[#This Row],[연도]]=2018,1,0)</f>
        <v>0</v>
      </c>
      <c r="R5163" s="15">
        <f>IF([1]!Table_1[[#This Row],[연도]]=2019,1,0)</f>
        <v>0</v>
      </c>
      <c r="S5163" s="15">
        <f>IF([1]!Table_1[[#This Row],[연도]]=2020,1,0)</f>
        <v>0</v>
      </c>
      <c r="T5163" s="15">
        <f>IF([1]!Table_1[[#This Row],[연도]]=2021,1,0)</f>
        <v>0</v>
      </c>
      <c r="U5163" s="15">
        <f>IF([1]!Table_1[[#This Row],[연도]]=2022,1,0)</f>
        <v>0</v>
      </c>
      <c r="V5163" s="15">
        <f>IF([1]!Table_1[[#This Row],[연도]]=2023,1,0)</f>
        <v>1</v>
      </c>
      <c r="W5163" s="12">
        <v>0.87</v>
      </c>
      <c r="X5163" s="10">
        <f>Y5163/1000000000000</f>
        <v>9.6833005880000003E-2</v>
      </c>
      <c r="Y5163" s="15">
        <f>[1]!Table_1[[#This Row],[주가]]*[1]!Table_1[[#This Row],[기말주식수]]</f>
        <v>96833005880</v>
      </c>
      <c r="Z5163" s="14">
        <f>AA5163/10</f>
        <v>3.1822898677254035</v>
      </c>
      <c r="AA5163" s="15">
        <f>[1]!Table_1[[#This Row],[시가총액]]/[1]!Table_1[[#This Row],[당기순이익(세후영업이익)]]</f>
        <v>31.822898677254035</v>
      </c>
      <c r="AB5163" s="12">
        <v>3567739520</v>
      </c>
    </row>
    <row r="5164" spans="1:28" ht="19.2">
      <c r="A5164" s="10">
        <v>5163</v>
      </c>
      <c r="B5164" s="10">
        <v>78070</v>
      </c>
      <c r="C5164" s="11" t="s">
        <v>836</v>
      </c>
      <c r="D5164" s="11" t="s">
        <v>20</v>
      </c>
      <c r="E5164" s="10">
        <v>2016</v>
      </c>
      <c r="F5164" s="10">
        <v>19.533000000000001</v>
      </c>
      <c r="G5164" s="14">
        <f>([1]!Table_1[[#This Row],[총자산]]-[1]!Table_1[[#This Row],[장부가치 자기자본]]+[1]!Table_1[[#This Row],[시가총액]])/[1]!Table_1[[#This Row],[총자산]]</f>
        <v>0.76949750782671289</v>
      </c>
      <c r="H5164" s="14">
        <f>I5164/100000000000</f>
        <v>0.24293235863000001</v>
      </c>
      <c r="I5164" s="10">
        <v>24293235863</v>
      </c>
      <c r="J5164" s="10">
        <v>-3.81</v>
      </c>
      <c r="K5164" s="10">
        <f>L5164/1000000000000</f>
        <v>0.12067246135</v>
      </c>
      <c r="L5164" s="10">
        <v>120672461350</v>
      </c>
      <c r="M5164" s="10">
        <v>1.38</v>
      </c>
      <c r="N5164" s="10">
        <v>1</v>
      </c>
      <c r="O5164" s="14">
        <f>IF([1]!Table_1[[#This Row],[연도]]=2016,1,0)</f>
        <v>1</v>
      </c>
      <c r="P5164" s="14">
        <f>IF([1]!Table_1[[#This Row],[연도]]=2017,1,0)</f>
        <v>0</v>
      </c>
      <c r="Q5164" s="14">
        <f>IF([1]!Table_1[[#This Row],[연도]]=2018,1,0)</f>
        <v>0</v>
      </c>
      <c r="R5164" s="14">
        <f>IF([1]!Table_1[[#This Row],[연도]]=2019,1,0)</f>
        <v>0</v>
      </c>
      <c r="S5164" s="14">
        <f>IF([1]!Table_1[[#This Row],[연도]]=2020,1,0)</f>
        <v>0</v>
      </c>
      <c r="T5164" s="14">
        <f>IF([1]!Table_1[[#This Row],[연도]]=2021,1,0)</f>
        <v>0</v>
      </c>
      <c r="U5164" s="14">
        <f>IF([1]!Table_1[[#This Row],[연도]]=2022,1,0)</f>
        <v>0</v>
      </c>
      <c r="V5164" s="14">
        <f>IF([1]!Table_1[[#This Row],[연도]]=2023,1,0)</f>
        <v>0</v>
      </c>
      <c r="W5164" s="10">
        <v>0.55000000000000004</v>
      </c>
      <c r="X5164" s="10">
        <f>Y5164/1000000000000</f>
        <v>0.16010240000000001</v>
      </c>
      <c r="Y5164" s="14">
        <f>[1]!Table_1[[#This Row],[주가]]*[1]!Table_1[[#This Row],[기말주식수]]</f>
        <v>160102400000</v>
      </c>
      <c r="Z5164" s="14">
        <f>AA5164/10</f>
        <v>0.65904106354084013</v>
      </c>
      <c r="AA5164" s="14">
        <f>[1]!Table_1[[#This Row],[시가총액]]/[1]!Table_1[[#This Row],[당기순이익(세후영업이익)]]</f>
        <v>6.5904106354084018</v>
      </c>
      <c r="AB5164" s="10">
        <v>4673235250</v>
      </c>
    </row>
    <row r="5165" spans="1:28" ht="19.2">
      <c r="A5165" s="12">
        <v>5164</v>
      </c>
      <c r="B5165" s="12">
        <v>78070</v>
      </c>
      <c r="C5165" s="13" t="s">
        <v>836</v>
      </c>
      <c r="D5165" s="13" t="s">
        <v>20</v>
      </c>
      <c r="E5165" s="12">
        <v>2018</v>
      </c>
      <c r="F5165" s="12">
        <v>14.86</v>
      </c>
      <c r="G5165" s="15">
        <f>([1]!Table_1[[#This Row],[총자산]]-[1]!Table_1[[#This Row],[장부가치 자기자본]]+[1]!Table_1[[#This Row],[시가총액]])/[1]!Table_1[[#This Row],[총자산]]</f>
        <v>0.65425026401014941</v>
      </c>
      <c r="H5165" s="14">
        <f>I5165/100000000000</f>
        <v>0.17421753708000001</v>
      </c>
      <c r="I5165" s="12">
        <v>17421753708</v>
      </c>
      <c r="J5165" s="12">
        <v>73.2</v>
      </c>
      <c r="K5165" s="10">
        <f>L5165/1000000000000</f>
        <v>8.6222033769999998E-2</v>
      </c>
      <c r="L5165" s="12">
        <v>86222033770</v>
      </c>
      <c r="M5165" s="12">
        <v>0.99</v>
      </c>
      <c r="N5165" s="12">
        <v>1</v>
      </c>
      <c r="O5165" s="15">
        <f>IF([1]!Table_1[[#This Row],[연도]]=2016,1,0)</f>
        <v>0</v>
      </c>
      <c r="P5165" s="15">
        <f>IF([1]!Table_1[[#This Row],[연도]]=2017,1,0)</f>
        <v>0</v>
      </c>
      <c r="Q5165" s="15">
        <f>IF([1]!Table_1[[#This Row],[연도]]=2018,1,0)</f>
        <v>1</v>
      </c>
      <c r="R5165" s="15">
        <f>IF([1]!Table_1[[#This Row],[연도]]=2019,1,0)</f>
        <v>0</v>
      </c>
      <c r="S5165" s="15">
        <f>IF([1]!Table_1[[#This Row],[연도]]=2020,1,0)</f>
        <v>0</v>
      </c>
      <c r="T5165" s="15">
        <f>IF([1]!Table_1[[#This Row],[연도]]=2021,1,0)</f>
        <v>0</v>
      </c>
      <c r="U5165" s="15">
        <f>IF([1]!Table_1[[#This Row],[연도]]=2022,1,0)</f>
        <v>0</v>
      </c>
      <c r="V5165" s="15">
        <f>IF([1]!Table_1[[#This Row],[연도]]=2023,1,0)</f>
        <v>0</v>
      </c>
      <c r="W5165" s="12">
        <v>1.01</v>
      </c>
      <c r="X5165" s="10">
        <f>Y5165/1000000000000</f>
        <v>0.14919909143999999</v>
      </c>
      <c r="Y5165" s="15">
        <f>[1]!Table_1[[#This Row],[주가]]*[1]!Table_1[[#This Row],[기말주식수]]</f>
        <v>149199091440</v>
      </c>
      <c r="Z5165" s="14">
        <f>AA5165/10</f>
        <v>0.85639536605025235</v>
      </c>
      <c r="AA5165" s="15">
        <f>[1]!Table_1[[#This Row],[시가총액]]/[1]!Table_1[[#This Row],[당기순이익(세후영업이익)]]</f>
        <v>8.5639536605025235</v>
      </c>
      <c r="AB5165" s="12">
        <v>2476937100</v>
      </c>
    </row>
    <row r="5166" spans="1:28" ht="19.2">
      <c r="A5166" s="10">
        <v>5165</v>
      </c>
      <c r="B5166" s="10">
        <v>78070</v>
      </c>
      <c r="C5166" s="11" t="s">
        <v>836</v>
      </c>
      <c r="D5166" s="11" t="s">
        <v>20</v>
      </c>
      <c r="E5166" s="10">
        <v>2019</v>
      </c>
      <c r="F5166" s="10">
        <v>15.43</v>
      </c>
      <c r="G5166" s="14">
        <f>([1]!Table_1[[#This Row],[총자산]]-[1]!Table_1[[#This Row],[장부가치 자기자본]]+[1]!Table_1[[#This Row],[시가총액]])/[1]!Table_1[[#This Row],[총자산]]</f>
        <v>1.4123598456733248</v>
      </c>
      <c r="H5166" s="14">
        <f>I5166/100000000000</f>
        <v>0.13687851413999999</v>
      </c>
      <c r="I5166" s="10">
        <v>13687851414</v>
      </c>
      <c r="J5166" s="10">
        <v>5.79</v>
      </c>
      <c r="K5166" s="10">
        <f>L5166/1000000000000</f>
        <v>0.11245124299500001</v>
      </c>
      <c r="L5166" s="10">
        <v>112451242995</v>
      </c>
      <c r="M5166" s="10">
        <v>3.46</v>
      </c>
      <c r="N5166" s="10">
        <v>1</v>
      </c>
      <c r="O5166" s="14">
        <f>IF([1]!Table_1[[#This Row],[연도]]=2016,1,0)</f>
        <v>0</v>
      </c>
      <c r="P5166" s="14">
        <f>IF([1]!Table_1[[#This Row],[연도]]=2017,1,0)</f>
        <v>0</v>
      </c>
      <c r="Q5166" s="14">
        <f>IF([1]!Table_1[[#This Row],[연도]]=2018,1,0)</f>
        <v>0</v>
      </c>
      <c r="R5166" s="14">
        <f>IF([1]!Table_1[[#This Row],[연도]]=2019,1,0)</f>
        <v>1</v>
      </c>
      <c r="S5166" s="14">
        <f>IF([1]!Table_1[[#This Row],[연도]]=2020,1,0)</f>
        <v>0</v>
      </c>
      <c r="T5166" s="14">
        <f>IF([1]!Table_1[[#This Row],[연도]]=2021,1,0)</f>
        <v>0</v>
      </c>
      <c r="U5166" s="14">
        <f>IF([1]!Table_1[[#This Row],[연도]]=2022,1,0)</f>
        <v>0</v>
      </c>
      <c r="V5166" s="14">
        <f>IF([1]!Table_1[[#This Row],[연도]]=2023,1,0)</f>
        <v>0</v>
      </c>
      <c r="W5166" s="10">
        <v>1.05</v>
      </c>
      <c r="X5166" s="10">
        <f>Y5166/1000000000000</f>
        <v>0.37673705419999998</v>
      </c>
      <c r="Y5166" s="14">
        <f>[1]!Table_1[[#This Row],[주가]]*[1]!Table_1[[#This Row],[기말주식수]]</f>
        <v>376737054200</v>
      </c>
      <c r="Z5166" s="14">
        <f>AA5166/10</f>
        <v>2.752346170376101</v>
      </c>
      <c r="AA5166" s="14">
        <f>[1]!Table_1[[#This Row],[시가총액]]/[1]!Table_1[[#This Row],[당기순이익(세후영업이익)]]</f>
        <v>27.523461703761011</v>
      </c>
      <c r="AB5166" s="10">
        <v>2146678820</v>
      </c>
    </row>
    <row r="5167" spans="1:28" ht="19.2">
      <c r="A5167" s="12">
        <v>5166</v>
      </c>
      <c r="B5167" s="12">
        <v>78070</v>
      </c>
      <c r="C5167" s="13" t="s">
        <v>836</v>
      </c>
      <c r="D5167" s="13" t="s">
        <v>20</v>
      </c>
      <c r="E5167" s="12">
        <v>2020</v>
      </c>
      <c r="F5167" s="12">
        <v>14.797000000000001</v>
      </c>
      <c r="G5167" s="15">
        <f>([1]!Table_1[[#This Row],[총자산]]-[1]!Table_1[[#This Row],[장부가치 자기자본]]+[1]!Table_1[[#This Row],[시가총액]])/[1]!Table_1[[#This Row],[총자산]]</f>
        <v>1.7302166405865282</v>
      </c>
      <c r="H5167" s="14">
        <f>I5167/100000000000</f>
        <v>0.21631888337999999</v>
      </c>
      <c r="I5167" s="12">
        <v>21631888338</v>
      </c>
      <c r="J5167" s="12">
        <v>7.75</v>
      </c>
      <c r="K5167" s="10">
        <f>L5167/1000000000000</f>
        <v>0.121381633504</v>
      </c>
      <c r="L5167" s="12">
        <v>121381633504</v>
      </c>
      <c r="M5167" s="12">
        <v>3.46</v>
      </c>
      <c r="N5167" s="12">
        <v>1</v>
      </c>
      <c r="O5167" s="15">
        <f>IF([1]!Table_1[[#This Row],[연도]]=2016,1,0)</f>
        <v>0</v>
      </c>
      <c r="P5167" s="15">
        <f>IF([1]!Table_1[[#This Row],[연도]]=2017,1,0)</f>
        <v>0</v>
      </c>
      <c r="Q5167" s="15">
        <f>IF([1]!Table_1[[#This Row],[연도]]=2018,1,0)</f>
        <v>0</v>
      </c>
      <c r="R5167" s="15">
        <f>IF([1]!Table_1[[#This Row],[연도]]=2019,1,0)</f>
        <v>0</v>
      </c>
      <c r="S5167" s="15">
        <f>IF([1]!Table_1[[#This Row],[연도]]=2020,1,0)</f>
        <v>1</v>
      </c>
      <c r="T5167" s="15">
        <f>IF([1]!Table_1[[#This Row],[연도]]=2021,1,0)</f>
        <v>0</v>
      </c>
      <c r="U5167" s="15">
        <f>IF([1]!Table_1[[#This Row],[연도]]=2022,1,0)</f>
        <v>0</v>
      </c>
      <c r="V5167" s="15">
        <f>IF([1]!Table_1[[#This Row],[연도]]=2023,1,0)</f>
        <v>0</v>
      </c>
      <c r="W5167" s="12">
        <v>0.36</v>
      </c>
      <c r="X5167" s="10">
        <f>Y5167/1000000000000</f>
        <v>0.50667861879999998</v>
      </c>
      <c r="Y5167" s="15">
        <f>[1]!Table_1[[#This Row],[주가]]*[1]!Table_1[[#This Row],[기말주식수]]</f>
        <v>506678618800</v>
      </c>
      <c r="Z5167" s="14">
        <f>AA5167/10</f>
        <v>2.3422764156466864</v>
      </c>
      <c r="AA5167" s="15">
        <f>[1]!Table_1[[#This Row],[시가총액]]/[1]!Table_1[[#This Row],[당기순이익(세후영업이익)]]</f>
        <v>23.422764156466865</v>
      </c>
      <c r="AB5167" s="12">
        <v>2807195380</v>
      </c>
    </row>
    <row r="5168" spans="1:28" ht="19.2">
      <c r="A5168" s="10">
        <v>5167</v>
      </c>
      <c r="B5168" s="10">
        <v>78070</v>
      </c>
      <c r="C5168" s="11" t="s">
        <v>836</v>
      </c>
      <c r="D5168" s="11" t="s">
        <v>20</v>
      </c>
      <c r="E5168" s="10">
        <v>2021</v>
      </c>
      <c r="F5168" s="10">
        <v>15.615</v>
      </c>
      <c r="G5168" s="14">
        <f>([1]!Table_1[[#This Row],[총자산]]-[1]!Table_1[[#This Row],[장부가치 자기자본]]+[1]!Table_1[[#This Row],[시가총액]])/[1]!Table_1[[#This Row],[총자산]]</f>
        <v>0.99751201346235929</v>
      </c>
      <c r="H5168" s="14">
        <f>I5168/100000000000</f>
        <v>0.32924692468</v>
      </c>
      <c r="I5168" s="10">
        <v>32924692468</v>
      </c>
      <c r="J5168" s="10">
        <v>10.83</v>
      </c>
      <c r="K5168" s="10">
        <f>L5168/1000000000000</f>
        <v>0.15099596846900001</v>
      </c>
      <c r="L5168" s="10">
        <v>150995968469</v>
      </c>
      <c r="M5168" s="10">
        <v>3.78</v>
      </c>
      <c r="N5168" s="10">
        <v>1</v>
      </c>
      <c r="O5168" s="14">
        <f>IF([1]!Table_1[[#This Row],[연도]]=2016,1,0)</f>
        <v>0</v>
      </c>
      <c r="P5168" s="14">
        <f>IF([1]!Table_1[[#This Row],[연도]]=2017,1,0)</f>
        <v>0</v>
      </c>
      <c r="Q5168" s="14">
        <f>IF([1]!Table_1[[#This Row],[연도]]=2018,1,0)</f>
        <v>0</v>
      </c>
      <c r="R5168" s="14">
        <f>IF([1]!Table_1[[#This Row],[연도]]=2019,1,0)</f>
        <v>0</v>
      </c>
      <c r="S5168" s="14">
        <f>IF([1]!Table_1[[#This Row],[연도]]=2020,1,0)</f>
        <v>0</v>
      </c>
      <c r="T5168" s="14">
        <f>IF([1]!Table_1[[#This Row],[연도]]=2021,1,0)</f>
        <v>1</v>
      </c>
      <c r="U5168" s="14">
        <f>IF([1]!Table_1[[#This Row],[연도]]=2022,1,0)</f>
        <v>0</v>
      </c>
      <c r="V5168" s="14">
        <f>IF([1]!Table_1[[#This Row],[연도]]=2023,1,0)</f>
        <v>0</v>
      </c>
      <c r="W5168" s="10">
        <v>0.23</v>
      </c>
      <c r="X5168" s="10">
        <f>Y5168/1000000000000</f>
        <v>0.30568986780000001</v>
      </c>
      <c r="Y5168" s="14">
        <f>[1]!Table_1[[#This Row],[주가]]*[1]!Table_1[[#This Row],[기말주식수]]</f>
        <v>305689867800</v>
      </c>
      <c r="Z5168" s="14">
        <f>AA5168/10</f>
        <v>0.92845170261530774</v>
      </c>
      <c r="AA5168" s="14">
        <f>[1]!Table_1[[#This Row],[시가총액]]/[1]!Table_1[[#This Row],[당기순이익(세후영업이익)]]</f>
        <v>9.2845170261530772</v>
      </c>
      <c r="AB5168" s="10">
        <v>5779519900</v>
      </c>
    </row>
    <row r="5169" spans="1:28" ht="19.2">
      <c r="A5169" s="12">
        <v>5168</v>
      </c>
      <c r="B5169" s="12">
        <v>78070</v>
      </c>
      <c r="C5169" s="13" t="s">
        <v>836</v>
      </c>
      <c r="D5169" s="13" t="s">
        <v>20</v>
      </c>
      <c r="E5169" s="12">
        <v>2022</v>
      </c>
      <c r="F5169" s="12">
        <v>15.414999999999999</v>
      </c>
      <c r="G5169" s="15">
        <f>([1]!Table_1[[#This Row],[총자산]]-[1]!Table_1[[#This Row],[장부가치 자기자본]]+[1]!Table_1[[#This Row],[시가총액]])/[1]!Table_1[[#This Row],[총자산]]</f>
        <v>0.95626596430006883</v>
      </c>
      <c r="H5169" s="14">
        <f>I5169/100000000000</f>
        <v>0.27409294612000001</v>
      </c>
      <c r="I5169" s="12">
        <v>27409294612</v>
      </c>
      <c r="J5169" s="12">
        <v>3.56</v>
      </c>
      <c r="K5169" s="10">
        <f>L5169/1000000000000</f>
        <v>0.15158323582899999</v>
      </c>
      <c r="L5169" s="12">
        <v>151583235829</v>
      </c>
      <c r="M5169" s="12">
        <v>3.65</v>
      </c>
      <c r="N5169" s="12">
        <v>1</v>
      </c>
      <c r="O5169" s="15">
        <f>IF([1]!Table_1[[#This Row],[연도]]=2016,1,0)</f>
        <v>0</v>
      </c>
      <c r="P5169" s="15">
        <f>IF([1]!Table_1[[#This Row],[연도]]=2017,1,0)</f>
        <v>0</v>
      </c>
      <c r="Q5169" s="15">
        <f>IF([1]!Table_1[[#This Row],[연도]]=2018,1,0)</f>
        <v>0</v>
      </c>
      <c r="R5169" s="15">
        <f>IF([1]!Table_1[[#This Row],[연도]]=2019,1,0)</f>
        <v>0</v>
      </c>
      <c r="S5169" s="15">
        <f>IF([1]!Table_1[[#This Row],[연도]]=2020,1,0)</f>
        <v>0</v>
      </c>
      <c r="T5169" s="15">
        <f>IF([1]!Table_1[[#This Row],[연도]]=2021,1,0)</f>
        <v>0</v>
      </c>
      <c r="U5169" s="15">
        <f>IF([1]!Table_1[[#This Row],[연도]]=2022,1,0)</f>
        <v>1</v>
      </c>
      <c r="V5169" s="15">
        <f>IF([1]!Table_1[[#This Row],[연도]]=2023,1,0)</f>
        <v>0</v>
      </c>
      <c r="W5169" s="12">
        <v>1.62</v>
      </c>
      <c r="X5169" s="10">
        <f>Y5169/1000000000000</f>
        <v>0.30755953060000002</v>
      </c>
      <c r="Y5169" s="15">
        <f>[1]!Table_1[[#This Row],[주가]]*[1]!Table_1[[#This Row],[기말주식수]]</f>
        <v>307559530600</v>
      </c>
      <c r="Z5169" s="14">
        <f>AA5169/10</f>
        <v>1.1220994007826384</v>
      </c>
      <c r="AA5169" s="15">
        <f>[1]!Table_1[[#This Row],[시가총액]]/[1]!Table_1[[#This Row],[당기순이익(세후영업이익)]]</f>
        <v>11.220994007826384</v>
      </c>
      <c r="AB5169" s="12">
        <v>4128228500</v>
      </c>
    </row>
    <row r="5170" spans="1:28" ht="19.2">
      <c r="A5170" s="10">
        <v>5169</v>
      </c>
      <c r="B5170" s="10">
        <v>78070</v>
      </c>
      <c r="C5170" s="11" t="s">
        <v>836</v>
      </c>
      <c r="D5170" s="11" t="s">
        <v>20</v>
      </c>
      <c r="E5170" s="10">
        <v>2023</v>
      </c>
      <c r="F5170" s="10">
        <v>14.217000000000001</v>
      </c>
      <c r="G5170" s="14">
        <f>([1]!Table_1[[#This Row],[총자산]]-[1]!Table_1[[#This Row],[장부가치 자기자본]]+[1]!Table_1[[#This Row],[시가총액]])/[1]!Table_1[[#This Row],[총자산]]</f>
        <v>0.72613993747221428</v>
      </c>
      <c r="H5170" s="14">
        <f>I5170/100000000000</f>
        <v>0.32598433000999999</v>
      </c>
      <c r="I5170" s="10">
        <v>32598433001</v>
      </c>
      <c r="J5170" s="10">
        <v>7.29</v>
      </c>
      <c r="K5170" s="10">
        <f>L5170/1000000000000</f>
        <v>0.17159970500999999</v>
      </c>
      <c r="L5170" s="10">
        <v>171599705010</v>
      </c>
      <c r="M5170" s="10">
        <v>3.51</v>
      </c>
      <c r="N5170" s="10">
        <v>1</v>
      </c>
      <c r="O5170" s="14">
        <f>IF([1]!Table_1[[#This Row],[연도]]=2016,1,0)</f>
        <v>0</v>
      </c>
      <c r="P5170" s="14">
        <f>IF([1]!Table_1[[#This Row],[연도]]=2017,1,0)</f>
        <v>0</v>
      </c>
      <c r="Q5170" s="14">
        <f>IF([1]!Table_1[[#This Row],[연도]]=2018,1,0)</f>
        <v>0</v>
      </c>
      <c r="R5170" s="14">
        <f>IF([1]!Table_1[[#This Row],[연도]]=2019,1,0)</f>
        <v>0</v>
      </c>
      <c r="S5170" s="14">
        <f>IF([1]!Table_1[[#This Row],[연도]]=2020,1,0)</f>
        <v>0</v>
      </c>
      <c r="T5170" s="14">
        <f>IF([1]!Table_1[[#This Row],[연도]]=2021,1,0)</f>
        <v>0</v>
      </c>
      <c r="U5170" s="14">
        <f>IF([1]!Table_1[[#This Row],[연도]]=2022,1,0)</f>
        <v>0</v>
      </c>
      <c r="V5170" s="14">
        <f>IF([1]!Table_1[[#This Row],[연도]]=2023,1,0)</f>
        <v>1</v>
      </c>
      <c r="W5170" s="10">
        <v>0.34</v>
      </c>
      <c r="X5170" s="10">
        <f>Y5170/1000000000000</f>
        <v>0.23950380467999999</v>
      </c>
      <c r="Y5170" s="14">
        <f>[1]!Table_1[[#This Row],[주가]]*[1]!Table_1[[#This Row],[기말주식수]]</f>
        <v>239503804680</v>
      </c>
      <c r="Z5170" s="14">
        <f>AA5170/10</f>
        <v>0.73470956310278135</v>
      </c>
      <c r="AA5170" s="14">
        <f>[1]!Table_1[[#This Row],[시가총액]]/[1]!Table_1[[#This Row],[당기순이익(세후영업이익)]]</f>
        <v>7.3470956310278135</v>
      </c>
      <c r="AB5170" s="10">
        <v>4128228500</v>
      </c>
    </row>
    <row r="5171" spans="1:28" ht="19.2">
      <c r="A5171" s="12">
        <v>5170</v>
      </c>
      <c r="B5171" s="12">
        <v>78140</v>
      </c>
      <c r="C5171" s="13" t="s">
        <v>837</v>
      </c>
      <c r="D5171" s="13" t="s">
        <v>20</v>
      </c>
      <c r="E5171" s="12">
        <v>2016</v>
      </c>
      <c r="F5171" s="12">
        <v>6.2649999999999997</v>
      </c>
      <c r="G5171" s="15">
        <f>([1]!Table_1[[#This Row],[총자산]]-[1]!Table_1[[#This Row],[장부가치 자기자본]]+[1]!Table_1[[#This Row],[시가총액]])/[1]!Table_1[[#This Row],[총자산]]</f>
        <v>1.8849663393326812</v>
      </c>
      <c r="H5171" s="14">
        <f>I5171/100000000000</f>
        <v>0.11194113095</v>
      </c>
      <c r="I5171" s="12">
        <v>11194113095</v>
      </c>
      <c r="J5171" s="12">
        <v>15.21</v>
      </c>
      <c r="K5171" s="10">
        <f>L5171/1000000000000</f>
        <v>7.1038610441999994E-2</v>
      </c>
      <c r="L5171" s="12">
        <v>71038610442</v>
      </c>
      <c r="M5171" s="12">
        <v>0.83</v>
      </c>
      <c r="N5171" s="12">
        <v>1</v>
      </c>
      <c r="O5171" s="15">
        <f>IF([1]!Table_1[[#This Row],[연도]]=2016,1,0)</f>
        <v>1</v>
      </c>
      <c r="P5171" s="15">
        <f>IF([1]!Table_1[[#This Row],[연도]]=2017,1,0)</f>
        <v>0</v>
      </c>
      <c r="Q5171" s="15">
        <f>IF([1]!Table_1[[#This Row],[연도]]=2018,1,0)</f>
        <v>0</v>
      </c>
      <c r="R5171" s="15">
        <f>IF([1]!Table_1[[#This Row],[연도]]=2019,1,0)</f>
        <v>0</v>
      </c>
      <c r="S5171" s="15">
        <f>IF([1]!Table_1[[#This Row],[연도]]=2020,1,0)</f>
        <v>0</v>
      </c>
      <c r="T5171" s="15">
        <f>IF([1]!Table_1[[#This Row],[연도]]=2021,1,0)</f>
        <v>0</v>
      </c>
      <c r="U5171" s="15">
        <f>IF([1]!Table_1[[#This Row],[연도]]=2022,1,0)</f>
        <v>0</v>
      </c>
      <c r="V5171" s="15">
        <f>IF([1]!Table_1[[#This Row],[연도]]=2023,1,0)</f>
        <v>0</v>
      </c>
      <c r="W5171" s="12">
        <v>0.18</v>
      </c>
      <c r="X5171" s="10">
        <f>Y5171/1000000000000</f>
        <v>0.13137596115</v>
      </c>
      <c r="Y5171" s="15">
        <f>[1]!Table_1[[#This Row],[주가]]*[1]!Table_1[[#This Row],[기말주식수]]</f>
        <v>131375961150</v>
      </c>
      <c r="Z5171" s="14">
        <f>AA5171/10</f>
        <v>1.1736165253563573</v>
      </c>
      <c r="AA5171" s="15">
        <f>[1]!Table_1[[#This Row],[시가총액]]/[1]!Table_1[[#This Row],[당기순이익(세후영업이익)]]</f>
        <v>11.736165253563573</v>
      </c>
      <c r="AB5171" s="12">
        <v>554328950</v>
      </c>
    </row>
    <row r="5172" spans="1:28" ht="19.2">
      <c r="A5172" s="10">
        <v>5171</v>
      </c>
      <c r="B5172" s="10">
        <v>78140</v>
      </c>
      <c r="C5172" s="11" t="s">
        <v>837</v>
      </c>
      <c r="D5172" s="11" t="s">
        <v>20</v>
      </c>
      <c r="E5172" s="10">
        <v>2018</v>
      </c>
      <c r="F5172" s="10">
        <v>8.3979999999999997</v>
      </c>
      <c r="G5172" s="14">
        <f>([1]!Table_1[[#This Row],[총자산]]-[1]!Table_1[[#This Row],[장부가치 자기자본]]+[1]!Table_1[[#This Row],[시가총액]])/[1]!Table_1[[#This Row],[총자산]]</f>
        <v>0.93108489911885861</v>
      </c>
      <c r="H5172" s="14">
        <f>I5172/100000000000</f>
        <v>7.9233090820000004E-2</v>
      </c>
      <c r="I5172" s="10">
        <v>7923309082</v>
      </c>
      <c r="J5172" s="10">
        <v>8.06</v>
      </c>
      <c r="K5172" s="10">
        <f>L5172/1000000000000</f>
        <v>7.1823250569999997E-2</v>
      </c>
      <c r="L5172" s="10">
        <v>71823250570</v>
      </c>
      <c r="M5172" s="10">
        <v>2.0099999999999998</v>
      </c>
      <c r="N5172" s="10">
        <v>1</v>
      </c>
      <c r="O5172" s="14">
        <f>IF([1]!Table_1[[#This Row],[연도]]=2016,1,0)</f>
        <v>0</v>
      </c>
      <c r="P5172" s="14">
        <f>IF([1]!Table_1[[#This Row],[연도]]=2017,1,0)</f>
        <v>0</v>
      </c>
      <c r="Q5172" s="14">
        <f>IF([1]!Table_1[[#This Row],[연도]]=2018,1,0)</f>
        <v>1</v>
      </c>
      <c r="R5172" s="14">
        <f>IF([1]!Table_1[[#This Row],[연도]]=2019,1,0)</f>
        <v>0</v>
      </c>
      <c r="S5172" s="14">
        <f>IF([1]!Table_1[[#This Row],[연도]]=2020,1,0)</f>
        <v>0</v>
      </c>
      <c r="T5172" s="14">
        <f>IF([1]!Table_1[[#This Row],[연도]]=2021,1,0)</f>
        <v>0</v>
      </c>
      <c r="U5172" s="14">
        <f>IF([1]!Table_1[[#This Row],[연도]]=2022,1,0)</f>
        <v>0</v>
      </c>
      <c r="V5172" s="14">
        <f>IF([1]!Table_1[[#This Row],[연도]]=2023,1,0)</f>
        <v>0</v>
      </c>
      <c r="W5172" s="10">
        <v>0.33</v>
      </c>
      <c r="X5172" s="10">
        <f>Y5172/1000000000000</f>
        <v>7.0067179280000003E-2</v>
      </c>
      <c r="Y5172" s="14">
        <f>[1]!Table_1[[#This Row],[주가]]*[1]!Table_1[[#This Row],[기말주식수]]</f>
        <v>70067179280</v>
      </c>
      <c r="Z5172" s="14">
        <f>AA5172/10</f>
        <v>0.88431712753926361</v>
      </c>
      <c r="AA5172" s="14">
        <f>[1]!Table_1[[#This Row],[시가총액]]/[1]!Table_1[[#This Row],[당기순이익(세후영업이익)]]</f>
        <v>8.8431712753926366</v>
      </c>
      <c r="AB5172" s="10">
        <v>554328950</v>
      </c>
    </row>
    <row r="5173" spans="1:28" ht="19.2">
      <c r="A5173" s="12">
        <v>5172</v>
      </c>
      <c r="B5173" s="12">
        <v>78140</v>
      </c>
      <c r="C5173" s="13" t="s">
        <v>837</v>
      </c>
      <c r="D5173" s="13" t="s">
        <v>20</v>
      </c>
      <c r="E5173" s="12">
        <v>2019</v>
      </c>
      <c r="F5173" s="12">
        <v>8.8849999999999998</v>
      </c>
      <c r="G5173" s="15">
        <f>([1]!Table_1[[#This Row],[총자산]]-[1]!Table_1[[#This Row],[장부가치 자기자본]]+[1]!Table_1[[#This Row],[시가총액]])/[1]!Table_1[[#This Row],[총자산]]</f>
        <v>0.91440231662720139</v>
      </c>
      <c r="H5173" s="14">
        <f>I5173/100000000000</f>
        <v>7.3523133670000004E-2</v>
      </c>
      <c r="I5173" s="12">
        <v>7352313367</v>
      </c>
      <c r="J5173" s="12">
        <v>17.47</v>
      </c>
      <c r="K5173" s="10">
        <f>L5173/1000000000000</f>
        <v>6.9536920498999996E-2</v>
      </c>
      <c r="L5173" s="12">
        <v>69536920499</v>
      </c>
      <c r="M5173" s="12">
        <v>2.27</v>
      </c>
      <c r="N5173" s="12">
        <v>1</v>
      </c>
      <c r="O5173" s="15">
        <f>IF([1]!Table_1[[#This Row],[연도]]=2016,1,0)</f>
        <v>0</v>
      </c>
      <c r="P5173" s="15">
        <f>IF([1]!Table_1[[#This Row],[연도]]=2017,1,0)</f>
        <v>0</v>
      </c>
      <c r="Q5173" s="15">
        <f>IF([1]!Table_1[[#This Row],[연도]]=2018,1,0)</f>
        <v>0</v>
      </c>
      <c r="R5173" s="15">
        <f>IF([1]!Table_1[[#This Row],[연도]]=2019,1,0)</f>
        <v>1</v>
      </c>
      <c r="S5173" s="15">
        <f>IF([1]!Table_1[[#This Row],[연도]]=2020,1,0)</f>
        <v>0</v>
      </c>
      <c r="T5173" s="15">
        <f>IF([1]!Table_1[[#This Row],[연도]]=2021,1,0)</f>
        <v>0</v>
      </c>
      <c r="U5173" s="15">
        <f>IF([1]!Table_1[[#This Row],[연도]]=2022,1,0)</f>
        <v>0</v>
      </c>
      <c r="V5173" s="15">
        <f>IF([1]!Table_1[[#This Row],[연도]]=2023,1,0)</f>
        <v>0</v>
      </c>
      <c r="W5173" s="12">
        <v>0.3</v>
      </c>
      <c r="X5173" s="10">
        <f>Y5173/1000000000000</f>
        <v>7.6164797729999997E-2</v>
      </c>
      <c r="Y5173" s="15">
        <f>[1]!Table_1[[#This Row],[주가]]*[1]!Table_1[[#This Row],[기말주식수]]</f>
        <v>76164797730</v>
      </c>
      <c r="Z5173" s="14">
        <f>AA5173/10</f>
        <v>1.0359296989687192</v>
      </c>
      <c r="AA5173" s="15">
        <f>[1]!Table_1[[#This Row],[시가총액]]/[1]!Table_1[[#This Row],[당기순이익(세후영업이익)]]</f>
        <v>10.359296989687191</v>
      </c>
      <c r="AB5173" s="12">
        <v>554328950</v>
      </c>
    </row>
    <row r="5174" spans="1:28" ht="19.2">
      <c r="A5174" s="10">
        <v>5173</v>
      </c>
      <c r="B5174" s="10">
        <v>78140</v>
      </c>
      <c r="C5174" s="11" t="s">
        <v>837</v>
      </c>
      <c r="D5174" s="11" t="s">
        <v>20</v>
      </c>
      <c r="E5174" s="10">
        <v>2020</v>
      </c>
      <c r="F5174" s="10">
        <v>7.444</v>
      </c>
      <c r="G5174" s="14">
        <f>([1]!Table_1[[#This Row],[총자산]]-[1]!Table_1[[#This Row],[장부가치 자기자본]]+[1]!Table_1[[#This Row],[시가총액]])/[1]!Table_1[[#This Row],[총자산]]</f>
        <v>0.96363753012695375</v>
      </c>
      <c r="H5174" s="14">
        <f>I5174/100000000000</f>
        <v>8.1221681099999998E-2</v>
      </c>
      <c r="I5174" s="10">
        <v>8122168110</v>
      </c>
      <c r="J5174" s="10">
        <v>46.68</v>
      </c>
      <c r="K5174" s="10">
        <f>L5174/1000000000000</f>
        <v>7.6254986203000003E-2</v>
      </c>
      <c r="L5174" s="10">
        <v>76254986203</v>
      </c>
      <c r="M5174" s="10">
        <v>2.34</v>
      </c>
      <c r="N5174" s="10">
        <v>1</v>
      </c>
      <c r="O5174" s="14">
        <f>IF([1]!Table_1[[#This Row],[연도]]=2016,1,0)</f>
        <v>0</v>
      </c>
      <c r="P5174" s="14">
        <f>IF([1]!Table_1[[#This Row],[연도]]=2017,1,0)</f>
        <v>0</v>
      </c>
      <c r="Q5174" s="14">
        <f>IF([1]!Table_1[[#This Row],[연도]]=2018,1,0)</f>
        <v>0</v>
      </c>
      <c r="R5174" s="14">
        <f>IF([1]!Table_1[[#This Row],[연도]]=2019,1,0)</f>
        <v>0</v>
      </c>
      <c r="S5174" s="14">
        <f>IF([1]!Table_1[[#This Row],[연도]]=2020,1,0)</f>
        <v>1</v>
      </c>
      <c r="T5174" s="14">
        <f>IF([1]!Table_1[[#This Row],[연도]]=2021,1,0)</f>
        <v>0</v>
      </c>
      <c r="U5174" s="14">
        <f>IF([1]!Table_1[[#This Row],[연도]]=2022,1,0)</f>
        <v>0</v>
      </c>
      <c r="V5174" s="14">
        <f>IF([1]!Table_1[[#This Row],[연도]]=2023,1,0)</f>
        <v>0</v>
      </c>
      <c r="W5174" s="10">
        <v>0.2</v>
      </c>
      <c r="X5174" s="10">
        <f>Y5174/1000000000000</f>
        <v>0.1230610269</v>
      </c>
      <c r="Y5174" s="14">
        <f>[1]!Table_1[[#This Row],[주가]]*[1]!Table_1[[#This Row],[기말주식수]]</f>
        <v>123061026900</v>
      </c>
      <c r="Z5174" s="14">
        <f>AA5174/10</f>
        <v>1.5151253364047892</v>
      </c>
      <c r="AA5174" s="14">
        <f>[1]!Table_1[[#This Row],[시가총액]]/[1]!Table_1[[#This Row],[당기순이익(세후영업이익)]]</f>
        <v>15.151253364047891</v>
      </c>
      <c r="AB5174" s="10">
        <v>550508200</v>
      </c>
    </row>
    <row r="5175" spans="1:28" ht="19.2">
      <c r="A5175" s="12">
        <v>5174</v>
      </c>
      <c r="B5175" s="12">
        <v>78140</v>
      </c>
      <c r="C5175" s="13" t="s">
        <v>837</v>
      </c>
      <c r="D5175" s="13" t="s">
        <v>20</v>
      </c>
      <c r="E5175" s="12">
        <v>2021</v>
      </c>
      <c r="F5175" s="12">
        <v>5.4509999999999996</v>
      </c>
      <c r="G5175" s="15">
        <f>([1]!Table_1[[#This Row],[총자산]]-[1]!Table_1[[#This Row],[장부가치 자기자본]]+[1]!Table_1[[#This Row],[시가총액]])/[1]!Table_1[[#This Row],[총자산]]</f>
        <v>0.72867212300062545</v>
      </c>
      <c r="H5175" s="14">
        <f>I5175/100000000000</f>
        <v>9.6856035800000004E-2</v>
      </c>
      <c r="I5175" s="12">
        <v>9685603580</v>
      </c>
      <c r="J5175" s="12">
        <v>8.9700000000000006</v>
      </c>
      <c r="K5175" s="10">
        <f>L5175/1000000000000</f>
        <v>8.2957177172999996E-2</v>
      </c>
      <c r="L5175" s="12">
        <v>82957177173</v>
      </c>
      <c r="M5175" s="12">
        <v>1.38</v>
      </c>
      <c r="N5175" s="12">
        <v>1</v>
      </c>
      <c r="O5175" s="15">
        <f>IF([1]!Table_1[[#This Row],[연도]]=2016,1,0)</f>
        <v>0</v>
      </c>
      <c r="P5175" s="15">
        <f>IF([1]!Table_1[[#This Row],[연도]]=2017,1,0)</f>
        <v>0</v>
      </c>
      <c r="Q5175" s="15">
        <f>IF([1]!Table_1[[#This Row],[연도]]=2018,1,0)</f>
        <v>0</v>
      </c>
      <c r="R5175" s="15">
        <f>IF([1]!Table_1[[#This Row],[연도]]=2019,1,0)</f>
        <v>0</v>
      </c>
      <c r="S5175" s="15">
        <f>IF([1]!Table_1[[#This Row],[연도]]=2020,1,0)</f>
        <v>0</v>
      </c>
      <c r="T5175" s="15">
        <f>IF([1]!Table_1[[#This Row],[연도]]=2021,1,0)</f>
        <v>1</v>
      </c>
      <c r="U5175" s="15">
        <f>IF([1]!Table_1[[#This Row],[연도]]=2022,1,0)</f>
        <v>0</v>
      </c>
      <c r="V5175" s="15">
        <f>IF([1]!Table_1[[#This Row],[연도]]=2023,1,0)</f>
        <v>0</v>
      </c>
      <c r="W5175" s="12">
        <v>0.3</v>
      </c>
      <c r="X5175" s="10">
        <f>Y5175/1000000000000</f>
        <v>9.3238129389999994E-2</v>
      </c>
      <c r="Y5175" s="15">
        <f>[1]!Table_1[[#This Row],[주가]]*[1]!Table_1[[#This Row],[기말주식수]]</f>
        <v>93238129390</v>
      </c>
      <c r="Z5175" s="14">
        <f>AA5175/10</f>
        <v>0.96264655702541158</v>
      </c>
      <c r="AA5175" s="15">
        <f>[1]!Table_1[[#This Row],[시가총액]]/[1]!Table_1[[#This Row],[당기순이익(세후영업이익)]]</f>
        <v>9.6264655702541155</v>
      </c>
      <c r="AB5175" s="12">
        <v>547408450</v>
      </c>
    </row>
    <row r="5176" spans="1:28" ht="19.2">
      <c r="A5176" s="10">
        <v>5175</v>
      </c>
      <c r="B5176" s="10">
        <v>78140</v>
      </c>
      <c r="C5176" s="11" t="s">
        <v>837</v>
      </c>
      <c r="D5176" s="11" t="s">
        <v>20</v>
      </c>
      <c r="E5176" s="10">
        <v>2022</v>
      </c>
      <c r="F5176" s="10">
        <v>4.641</v>
      </c>
      <c r="G5176" s="14">
        <f>([1]!Table_1[[#This Row],[총자산]]-[1]!Table_1[[#This Row],[장부가치 자기자본]]+[1]!Table_1[[#This Row],[시가총액]])/[1]!Table_1[[#This Row],[총자산]]</f>
        <v>0.67841565847891916</v>
      </c>
      <c r="H5176" s="14">
        <f>I5176/100000000000</f>
        <v>8.1743965249999995E-2</v>
      </c>
      <c r="I5176" s="10">
        <v>8174396525</v>
      </c>
      <c r="J5176" s="10">
        <v>14.03</v>
      </c>
      <c r="K5176" s="10">
        <f>L5176/1000000000000</f>
        <v>9.3504353114000002E-2</v>
      </c>
      <c r="L5176" s="10">
        <v>93504353114</v>
      </c>
      <c r="M5176" s="10">
        <v>1.0900000000000001</v>
      </c>
      <c r="N5176" s="10">
        <v>1</v>
      </c>
      <c r="O5176" s="14">
        <f>IF([1]!Table_1[[#This Row],[연도]]=2016,1,0)</f>
        <v>0</v>
      </c>
      <c r="P5176" s="14">
        <f>IF([1]!Table_1[[#This Row],[연도]]=2017,1,0)</f>
        <v>0</v>
      </c>
      <c r="Q5176" s="14">
        <f>IF([1]!Table_1[[#This Row],[연도]]=2018,1,0)</f>
        <v>0</v>
      </c>
      <c r="R5176" s="14">
        <f>IF([1]!Table_1[[#This Row],[연도]]=2019,1,0)</f>
        <v>0</v>
      </c>
      <c r="S5176" s="14">
        <f>IF([1]!Table_1[[#This Row],[연도]]=2020,1,0)</f>
        <v>0</v>
      </c>
      <c r="T5176" s="14">
        <f>IF([1]!Table_1[[#This Row],[연도]]=2021,1,0)</f>
        <v>0</v>
      </c>
      <c r="U5176" s="14">
        <f>IF([1]!Table_1[[#This Row],[연도]]=2022,1,0)</f>
        <v>1</v>
      </c>
      <c r="V5176" s="14">
        <f>IF([1]!Table_1[[#This Row],[연도]]=2023,1,0)</f>
        <v>0</v>
      </c>
      <c r="W5176" s="10">
        <v>0.52</v>
      </c>
      <c r="X5176" s="10">
        <f>Y5176/1000000000000</f>
        <v>8.8581766209999996E-2</v>
      </c>
      <c r="Y5176" s="14">
        <f>[1]!Table_1[[#This Row],[주가]]*[1]!Table_1[[#This Row],[기말주식수]]</f>
        <v>88581766210</v>
      </c>
      <c r="Z5176" s="14">
        <f>AA5176/10</f>
        <v>1.0836490001321535</v>
      </c>
      <c r="AA5176" s="14">
        <f>[1]!Table_1[[#This Row],[시가총액]]/[1]!Table_1[[#This Row],[당기순이익(세후영업이익)]]</f>
        <v>10.836490001321534</v>
      </c>
      <c r="AB5176" s="10">
        <v>547408450</v>
      </c>
    </row>
    <row r="5177" spans="1:28" ht="19.2">
      <c r="A5177" s="12">
        <v>5176</v>
      </c>
      <c r="B5177" s="12">
        <v>78140</v>
      </c>
      <c r="C5177" s="13" t="s">
        <v>837</v>
      </c>
      <c r="D5177" s="13" t="s">
        <v>20</v>
      </c>
      <c r="E5177" s="12">
        <v>2023</v>
      </c>
      <c r="F5177" s="12">
        <v>8.8550000000000004</v>
      </c>
      <c r="G5177" s="15">
        <f>([1]!Table_1[[#This Row],[총자산]]-[1]!Table_1[[#This Row],[장부가치 자기자본]]+[1]!Table_1[[#This Row],[시가총액]])/[1]!Table_1[[#This Row],[총자산]]</f>
        <v>0.73489985774632283</v>
      </c>
      <c r="H5177" s="14">
        <f>I5177/100000000000</f>
        <v>3.8007634060000003E-2</v>
      </c>
      <c r="I5177" s="12">
        <v>3800763406</v>
      </c>
      <c r="J5177" s="12">
        <v>4.72</v>
      </c>
      <c r="K5177" s="10">
        <f>L5177/1000000000000</f>
        <v>8.7622205172999998E-2</v>
      </c>
      <c r="L5177" s="12">
        <v>87622205173</v>
      </c>
      <c r="M5177" s="12">
        <v>2.91</v>
      </c>
      <c r="N5177" s="12">
        <v>1</v>
      </c>
      <c r="O5177" s="15">
        <f>IF([1]!Table_1[[#This Row],[연도]]=2016,1,0)</f>
        <v>0</v>
      </c>
      <c r="P5177" s="15">
        <f>IF([1]!Table_1[[#This Row],[연도]]=2017,1,0)</f>
        <v>0</v>
      </c>
      <c r="Q5177" s="15">
        <f>IF([1]!Table_1[[#This Row],[연도]]=2018,1,0)</f>
        <v>0</v>
      </c>
      <c r="R5177" s="15">
        <f>IF([1]!Table_1[[#This Row],[연도]]=2019,1,0)</f>
        <v>0</v>
      </c>
      <c r="S5177" s="15">
        <f>IF([1]!Table_1[[#This Row],[연도]]=2020,1,0)</f>
        <v>0</v>
      </c>
      <c r="T5177" s="15">
        <f>IF([1]!Table_1[[#This Row],[연도]]=2021,1,0)</f>
        <v>0</v>
      </c>
      <c r="U5177" s="15">
        <f>IF([1]!Table_1[[#This Row],[연도]]=2022,1,0)</f>
        <v>0</v>
      </c>
      <c r="V5177" s="15">
        <f>IF([1]!Table_1[[#This Row],[연도]]=2023,1,0)</f>
        <v>1</v>
      </c>
      <c r="W5177" s="12">
        <v>0.41</v>
      </c>
      <c r="X5177" s="10">
        <f>Y5177/1000000000000</f>
        <v>0.10155306364</v>
      </c>
      <c r="Y5177" s="15">
        <f>[1]!Table_1[[#This Row],[주가]]*[1]!Table_1[[#This Row],[기말주식수]]</f>
        <v>101553063640</v>
      </c>
      <c r="Z5177" s="14">
        <f>AA5177/10</f>
        <v>2.6719122658275771</v>
      </c>
      <c r="AA5177" s="15">
        <f>[1]!Table_1[[#This Row],[시가총액]]/[1]!Table_1[[#This Row],[당기순이익(세후영업이익)]]</f>
        <v>26.719122658275772</v>
      </c>
      <c r="AB5177" s="12">
        <v>547408450</v>
      </c>
    </row>
    <row r="5178" spans="1:28" ht="19.2">
      <c r="A5178" s="10">
        <v>5177</v>
      </c>
      <c r="B5178" s="10">
        <v>78150</v>
      </c>
      <c r="C5178" s="11" t="s">
        <v>838</v>
      </c>
      <c r="D5178" s="11" t="s">
        <v>20</v>
      </c>
      <c r="E5178" s="10">
        <v>2016</v>
      </c>
      <c r="F5178" s="10">
        <v>7.7370000000000001</v>
      </c>
      <c r="G5178" s="14">
        <f>([1]!Table_1[[#This Row],[총자산]]-[1]!Table_1[[#This Row],[장부가치 자기자본]]+[1]!Table_1[[#This Row],[시가총액]])/[1]!Table_1[[#This Row],[총자산]]</f>
        <v>2.4283120301935113</v>
      </c>
      <c r="H5178" s="14">
        <f>I5178/100000000000</f>
        <v>0.38060547879000001</v>
      </c>
      <c r="I5178" s="10">
        <v>38060547879</v>
      </c>
      <c r="J5178" s="10">
        <v>77.28</v>
      </c>
      <c r="K5178" s="10">
        <f>L5178/1000000000000</f>
        <v>0.27046570228200001</v>
      </c>
      <c r="L5178" s="10">
        <v>270465702282</v>
      </c>
      <c r="M5178" s="10">
        <v>5.05</v>
      </c>
      <c r="N5178" s="10">
        <v>1</v>
      </c>
      <c r="O5178" s="14">
        <f>IF([1]!Table_1[[#This Row],[연도]]=2016,1,0)</f>
        <v>1</v>
      </c>
      <c r="P5178" s="14">
        <f>IF([1]!Table_1[[#This Row],[연도]]=2017,1,0)</f>
        <v>0</v>
      </c>
      <c r="Q5178" s="14">
        <f>IF([1]!Table_1[[#This Row],[연도]]=2018,1,0)</f>
        <v>0</v>
      </c>
      <c r="R5178" s="14">
        <f>IF([1]!Table_1[[#This Row],[연도]]=2019,1,0)</f>
        <v>0</v>
      </c>
      <c r="S5178" s="14">
        <f>IF([1]!Table_1[[#This Row],[연도]]=2020,1,0)</f>
        <v>0</v>
      </c>
      <c r="T5178" s="14">
        <f>IF([1]!Table_1[[#This Row],[연도]]=2021,1,0)</f>
        <v>0</v>
      </c>
      <c r="U5178" s="14">
        <f>IF([1]!Table_1[[#This Row],[연도]]=2022,1,0)</f>
        <v>0</v>
      </c>
      <c r="V5178" s="14">
        <f>IF([1]!Table_1[[#This Row],[연도]]=2023,1,0)</f>
        <v>0</v>
      </c>
      <c r="W5178" s="10">
        <v>0.49</v>
      </c>
      <c r="X5178" s="10">
        <f>Y5178/1000000000000</f>
        <v>0.40816814759999998</v>
      </c>
      <c r="Y5178" s="14">
        <f>[1]!Table_1[[#This Row],[주가]]*[1]!Table_1[[#This Row],[기말주식수]]</f>
        <v>408168147600</v>
      </c>
      <c r="Z5178" s="14">
        <f>AA5178/10</f>
        <v>1.0724179507284701</v>
      </c>
      <c r="AA5178" s="14">
        <f>[1]!Table_1[[#This Row],[시가총액]]/[1]!Table_1[[#This Row],[당기순이익(세후영업이익)]]</f>
        <v>10.724179507284701</v>
      </c>
      <c r="AB5178" s="10">
        <v>2273573220</v>
      </c>
    </row>
    <row r="5179" spans="1:28" ht="19.2">
      <c r="A5179" s="12">
        <v>5178</v>
      </c>
      <c r="B5179" s="12">
        <v>78150</v>
      </c>
      <c r="C5179" s="13" t="s">
        <v>838</v>
      </c>
      <c r="D5179" s="13" t="s">
        <v>20</v>
      </c>
      <c r="E5179" s="12">
        <v>2017</v>
      </c>
      <c r="F5179" s="12">
        <v>8.218</v>
      </c>
      <c r="G5179" s="15">
        <f>([1]!Table_1[[#This Row],[총자산]]-[1]!Table_1[[#This Row],[장부가치 자기자본]]+[1]!Table_1[[#This Row],[시가총액]])/[1]!Table_1[[#This Row],[총자산]]</f>
        <v>1.6329300516896024</v>
      </c>
      <c r="H5179" s="14">
        <f>I5179/100000000000</f>
        <v>0.47978270233999998</v>
      </c>
      <c r="I5179" s="12">
        <v>47978270234</v>
      </c>
      <c r="J5179" s="12">
        <v>-0.27</v>
      </c>
      <c r="K5179" s="10">
        <f>L5179/1000000000000</f>
        <v>0.28522383801599999</v>
      </c>
      <c r="L5179" s="12">
        <v>285223838016</v>
      </c>
      <c r="M5179" s="12">
        <v>5.0999999999999996</v>
      </c>
      <c r="N5179" s="12">
        <v>1</v>
      </c>
      <c r="O5179" s="15">
        <f>IF([1]!Table_1[[#This Row],[연도]]=2016,1,0)</f>
        <v>0</v>
      </c>
      <c r="P5179" s="15">
        <f>IF([1]!Table_1[[#This Row],[연도]]=2017,1,0)</f>
        <v>1</v>
      </c>
      <c r="Q5179" s="15">
        <f>IF([1]!Table_1[[#This Row],[연도]]=2018,1,0)</f>
        <v>0</v>
      </c>
      <c r="R5179" s="15">
        <f>IF([1]!Table_1[[#This Row],[연도]]=2019,1,0)</f>
        <v>0</v>
      </c>
      <c r="S5179" s="15">
        <f>IF([1]!Table_1[[#This Row],[연도]]=2020,1,0)</f>
        <v>0</v>
      </c>
      <c r="T5179" s="15">
        <f>IF([1]!Table_1[[#This Row],[연도]]=2021,1,0)</f>
        <v>0</v>
      </c>
      <c r="U5179" s="15">
        <f>IF([1]!Table_1[[#This Row],[연도]]=2022,1,0)</f>
        <v>0</v>
      </c>
      <c r="V5179" s="15">
        <f>IF([1]!Table_1[[#This Row],[연도]]=2023,1,0)</f>
        <v>0</v>
      </c>
      <c r="W5179" s="12">
        <v>0.59</v>
      </c>
      <c r="X5179" s="10">
        <f>Y5179/1000000000000</f>
        <v>0.28278572507999999</v>
      </c>
      <c r="Y5179" s="15">
        <f>[1]!Table_1[[#This Row],[주가]]*[1]!Table_1[[#This Row],[기말주식수]]</f>
        <v>282785725080</v>
      </c>
      <c r="Z5179" s="14">
        <f>AA5179/10</f>
        <v>0.58940375236705123</v>
      </c>
      <c r="AA5179" s="15">
        <f>[1]!Table_1[[#This Row],[시가총액]]/[1]!Table_1[[#This Row],[당기순이익(세후영업이익)]]</f>
        <v>5.8940375236705123</v>
      </c>
      <c r="AB5179" s="12">
        <v>3104710400</v>
      </c>
    </row>
    <row r="5180" spans="1:28" ht="19.2">
      <c r="A5180" s="10">
        <v>5179</v>
      </c>
      <c r="B5180" s="10">
        <v>78150</v>
      </c>
      <c r="C5180" s="11" t="s">
        <v>838</v>
      </c>
      <c r="D5180" s="11" t="s">
        <v>20</v>
      </c>
      <c r="E5180" s="10">
        <v>2018</v>
      </c>
      <c r="F5180" s="10">
        <v>18.96</v>
      </c>
      <c r="G5180" s="14">
        <f>([1]!Table_1[[#This Row],[총자산]]-[1]!Table_1[[#This Row],[장부가치 자기자본]]+[1]!Table_1[[#This Row],[시가총액]])/[1]!Table_1[[#This Row],[총자산]]</f>
        <v>1.3163041290484947</v>
      </c>
      <c r="H5180" s="14">
        <f>I5180/100000000000</f>
        <v>0.10167094463</v>
      </c>
      <c r="I5180" s="10">
        <v>10167094463</v>
      </c>
      <c r="J5180" s="10">
        <v>22.92</v>
      </c>
      <c r="K5180" s="10">
        <f>L5180/1000000000000</f>
        <v>0.27391096544299998</v>
      </c>
      <c r="L5180" s="10">
        <v>273910965443</v>
      </c>
      <c r="M5180" s="10">
        <v>6.1</v>
      </c>
      <c r="N5180" s="10">
        <v>1</v>
      </c>
      <c r="O5180" s="14">
        <f>IF([1]!Table_1[[#This Row],[연도]]=2016,1,0)</f>
        <v>0</v>
      </c>
      <c r="P5180" s="14">
        <f>IF([1]!Table_1[[#This Row],[연도]]=2017,1,0)</f>
        <v>0</v>
      </c>
      <c r="Q5180" s="14">
        <f>IF([1]!Table_1[[#This Row],[연도]]=2018,1,0)</f>
        <v>1</v>
      </c>
      <c r="R5180" s="14">
        <f>IF([1]!Table_1[[#This Row],[연도]]=2019,1,0)</f>
        <v>0</v>
      </c>
      <c r="S5180" s="14">
        <f>IF([1]!Table_1[[#This Row],[연도]]=2020,1,0)</f>
        <v>0</v>
      </c>
      <c r="T5180" s="14">
        <f>IF([1]!Table_1[[#This Row],[연도]]=2021,1,0)</f>
        <v>0</v>
      </c>
      <c r="U5180" s="14">
        <f>IF([1]!Table_1[[#This Row],[연도]]=2022,1,0)</f>
        <v>0</v>
      </c>
      <c r="V5180" s="14">
        <f>IF([1]!Table_1[[#This Row],[연도]]=2023,1,0)</f>
        <v>0</v>
      </c>
      <c r="W5180" s="10">
        <v>0.91</v>
      </c>
      <c r="X5180" s="10">
        <f>Y5180/1000000000000</f>
        <v>0.25237441107000003</v>
      </c>
      <c r="Y5180" s="14">
        <f>[1]!Table_1[[#This Row],[주가]]*[1]!Table_1[[#This Row],[기말주식수]]</f>
        <v>252374411070</v>
      </c>
      <c r="Z5180" s="14">
        <f>AA5180/10</f>
        <v>2.4822668067896752</v>
      </c>
      <c r="AA5180" s="14">
        <f>[1]!Table_1[[#This Row],[시가총액]]/[1]!Table_1[[#This Row],[당기순이익(세후영업이익)]]</f>
        <v>24.822668067896753</v>
      </c>
      <c r="AB5180" s="10">
        <v>1538589020</v>
      </c>
    </row>
    <row r="5181" spans="1:28" ht="19.2">
      <c r="A5181" s="12">
        <v>5180</v>
      </c>
      <c r="B5181" s="12">
        <v>78150</v>
      </c>
      <c r="C5181" s="13" t="s">
        <v>838</v>
      </c>
      <c r="D5181" s="13" t="s">
        <v>20</v>
      </c>
      <c r="E5181" s="12">
        <v>2019</v>
      </c>
      <c r="F5181" s="12">
        <v>20.861999999999998</v>
      </c>
      <c r="G5181" s="15">
        <f>([1]!Table_1[[#This Row],[총자산]]-[1]!Table_1[[#This Row],[장부가치 자기자본]]+[1]!Table_1[[#This Row],[시가총액]])/[1]!Table_1[[#This Row],[총자산]]</f>
        <v>1.1792139931253249</v>
      </c>
      <c r="H5181" s="14">
        <f>I5181/100000000000</f>
        <v>0.10102232601</v>
      </c>
      <c r="I5181" s="12">
        <v>10102232601</v>
      </c>
      <c r="J5181" s="12">
        <v>16.29</v>
      </c>
      <c r="K5181" s="10">
        <f>L5181/1000000000000</f>
        <v>0.28056641081400002</v>
      </c>
      <c r="L5181" s="12">
        <v>280566410814</v>
      </c>
      <c r="M5181" s="12">
        <v>6.09</v>
      </c>
      <c r="N5181" s="12">
        <v>1</v>
      </c>
      <c r="O5181" s="15">
        <f>IF([1]!Table_1[[#This Row],[연도]]=2016,1,0)</f>
        <v>0</v>
      </c>
      <c r="P5181" s="15">
        <f>IF([1]!Table_1[[#This Row],[연도]]=2017,1,0)</f>
        <v>0</v>
      </c>
      <c r="Q5181" s="15">
        <f>IF([1]!Table_1[[#This Row],[연도]]=2018,1,0)</f>
        <v>0</v>
      </c>
      <c r="R5181" s="15">
        <f>IF([1]!Table_1[[#This Row],[연도]]=2019,1,0)</f>
        <v>1</v>
      </c>
      <c r="S5181" s="15">
        <f>IF([1]!Table_1[[#This Row],[연도]]=2020,1,0)</f>
        <v>0</v>
      </c>
      <c r="T5181" s="15">
        <f>IF([1]!Table_1[[#This Row],[연도]]=2021,1,0)</f>
        <v>0</v>
      </c>
      <c r="U5181" s="15">
        <f>IF([1]!Table_1[[#This Row],[연도]]=2022,1,0)</f>
        <v>0</v>
      </c>
      <c r="V5181" s="15">
        <f>IF([1]!Table_1[[#This Row],[연도]]=2023,1,0)</f>
        <v>0</v>
      </c>
      <c r="W5181" s="12">
        <v>0.86</v>
      </c>
      <c r="X5181" s="10">
        <f>Y5181/1000000000000</f>
        <v>0.23657632586999999</v>
      </c>
      <c r="Y5181" s="15">
        <f>[1]!Table_1[[#This Row],[주가]]*[1]!Table_1[[#This Row],[기말주식수]]</f>
        <v>236576325870</v>
      </c>
      <c r="Z5181" s="14">
        <f>AA5181/10</f>
        <v>2.3418222012288825</v>
      </c>
      <c r="AA5181" s="15">
        <f>[1]!Table_1[[#This Row],[시가총액]]/[1]!Table_1[[#This Row],[당기순이익(세후영업이익)]]</f>
        <v>23.418222012288826</v>
      </c>
      <c r="AB5181" s="12">
        <v>1538589020</v>
      </c>
    </row>
    <row r="5182" spans="1:28" ht="19.2">
      <c r="A5182" s="10">
        <v>5181</v>
      </c>
      <c r="B5182" s="10">
        <v>78150</v>
      </c>
      <c r="C5182" s="11" t="s">
        <v>838</v>
      </c>
      <c r="D5182" s="11" t="s">
        <v>20</v>
      </c>
      <c r="E5182" s="10">
        <v>2020</v>
      </c>
      <c r="F5182" s="10">
        <v>184.40899999999999</v>
      </c>
      <c r="G5182" s="14">
        <f>([1]!Table_1[[#This Row],[총자산]]-[1]!Table_1[[#This Row],[장부가치 자기자본]]+[1]!Table_1[[#This Row],[시가총액]])/[1]!Table_1[[#This Row],[총자산]]</f>
        <v>0.90220486627503382</v>
      </c>
      <c r="H5182" s="14">
        <f>I5182/100000000000</f>
        <v>4.9135720709999997E-2</v>
      </c>
      <c r="I5182" s="10">
        <v>4913572071</v>
      </c>
      <c r="J5182" s="10">
        <v>-1.64</v>
      </c>
      <c r="K5182" s="10">
        <f>L5182/1000000000000</f>
        <v>0.27424808778699999</v>
      </c>
      <c r="L5182" s="10">
        <v>274248087787</v>
      </c>
      <c r="M5182" s="10">
        <v>6.91</v>
      </c>
      <c r="N5182" s="10">
        <v>1</v>
      </c>
      <c r="O5182" s="14">
        <f>IF([1]!Table_1[[#This Row],[연도]]=2016,1,0)</f>
        <v>0</v>
      </c>
      <c r="P5182" s="14">
        <f>IF([1]!Table_1[[#This Row],[연도]]=2017,1,0)</f>
        <v>0</v>
      </c>
      <c r="Q5182" s="14">
        <f>IF([1]!Table_1[[#This Row],[연도]]=2018,1,0)</f>
        <v>0</v>
      </c>
      <c r="R5182" s="14">
        <f>IF([1]!Table_1[[#This Row],[연도]]=2019,1,0)</f>
        <v>0</v>
      </c>
      <c r="S5182" s="14">
        <f>IF([1]!Table_1[[#This Row],[연도]]=2020,1,0)</f>
        <v>1</v>
      </c>
      <c r="T5182" s="14">
        <f>IF([1]!Table_1[[#This Row],[연도]]=2021,1,0)</f>
        <v>0</v>
      </c>
      <c r="U5182" s="14">
        <f>IF([1]!Table_1[[#This Row],[연도]]=2022,1,0)</f>
        <v>0</v>
      </c>
      <c r="V5182" s="14">
        <f>IF([1]!Table_1[[#This Row],[연도]]=2023,1,0)</f>
        <v>0</v>
      </c>
      <c r="W5182" s="10">
        <v>0.53</v>
      </c>
      <c r="X5182" s="10">
        <f>Y5182/1000000000000</f>
        <v>0.17575369785</v>
      </c>
      <c r="Y5182" s="14">
        <f>[1]!Table_1[[#This Row],[주가]]*[1]!Table_1[[#This Row],[기말주식수]]</f>
        <v>175753697850</v>
      </c>
      <c r="Z5182" s="14">
        <f>AA5182/10</f>
        <v>3.5769028175510398</v>
      </c>
      <c r="AA5182" s="14">
        <f>[1]!Table_1[[#This Row],[시가총액]]/[1]!Table_1[[#This Row],[당기순이익(세후영업이익)]]</f>
        <v>35.7690281755104</v>
      </c>
      <c r="AB5182" s="10">
        <v>1523216680</v>
      </c>
    </row>
    <row r="5183" spans="1:28" ht="19.2">
      <c r="A5183" s="12">
        <v>5182</v>
      </c>
      <c r="B5183" s="12">
        <v>78150</v>
      </c>
      <c r="C5183" s="13" t="s">
        <v>838</v>
      </c>
      <c r="D5183" s="13" t="s">
        <v>20</v>
      </c>
      <c r="E5183" s="12">
        <v>2021</v>
      </c>
      <c r="F5183" s="12">
        <v>16.324000000000002</v>
      </c>
      <c r="G5183" s="15">
        <f>([1]!Table_1[[#This Row],[총자산]]-[1]!Table_1[[#This Row],[장부가치 자기자본]]+[1]!Table_1[[#This Row],[시가총액]])/[1]!Table_1[[#This Row],[총자산]]</f>
        <v>1.1118123606321608</v>
      </c>
      <c r="H5183" s="14">
        <f>I5183/100000000000</f>
        <v>-0.22453000633</v>
      </c>
      <c r="I5183" s="12">
        <v>-22453000633</v>
      </c>
      <c r="J5183" s="12">
        <v>-0.88</v>
      </c>
      <c r="K5183" s="10">
        <f>L5183/1000000000000</f>
        <v>0.15889116323999999</v>
      </c>
      <c r="L5183" s="12">
        <v>158891163240</v>
      </c>
      <c r="M5183" s="12">
        <v>11.01</v>
      </c>
      <c r="N5183" s="12">
        <v>1</v>
      </c>
      <c r="O5183" s="15">
        <f>IF([1]!Table_1[[#This Row],[연도]]=2016,1,0)</f>
        <v>0</v>
      </c>
      <c r="P5183" s="15">
        <f>IF([1]!Table_1[[#This Row],[연도]]=2017,1,0)</f>
        <v>0</v>
      </c>
      <c r="Q5183" s="15">
        <f>IF([1]!Table_1[[#This Row],[연도]]=2018,1,0)</f>
        <v>0</v>
      </c>
      <c r="R5183" s="15">
        <f>IF([1]!Table_1[[#This Row],[연도]]=2019,1,0)</f>
        <v>0</v>
      </c>
      <c r="S5183" s="15">
        <f>IF([1]!Table_1[[#This Row],[연도]]=2020,1,0)</f>
        <v>0</v>
      </c>
      <c r="T5183" s="15">
        <f>IF([1]!Table_1[[#This Row],[연도]]=2021,1,0)</f>
        <v>1</v>
      </c>
      <c r="U5183" s="15">
        <f>IF([1]!Table_1[[#This Row],[연도]]=2022,1,0)</f>
        <v>0</v>
      </c>
      <c r="V5183" s="15">
        <f>IF([1]!Table_1[[#This Row],[연도]]=2023,1,0)</f>
        <v>0</v>
      </c>
      <c r="W5183" s="12">
        <v>0.53</v>
      </c>
      <c r="X5183" s="10">
        <f>Y5183/1000000000000</f>
        <v>0.21169434168000001</v>
      </c>
      <c r="Y5183" s="15">
        <f>[1]!Table_1[[#This Row],[주가]]*[1]!Table_1[[#This Row],[기말주식수]]</f>
        <v>211694341680</v>
      </c>
      <c r="Z5183" s="14">
        <f>AA5183/10</f>
        <v>-0.94283318804554361</v>
      </c>
      <c r="AA5183" s="15">
        <f>[1]!Table_1[[#This Row],[시가총액]]/[1]!Table_1[[#This Row],[당기순이익(세후영업이익)]]</f>
        <v>-9.4283318804554366</v>
      </c>
      <c r="AB5183" s="12">
        <v>1523216680</v>
      </c>
    </row>
    <row r="5184" spans="1:28" ht="19.2">
      <c r="A5184" s="10">
        <v>5183</v>
      </c>
      <c r="B5184" s="10">
        <v>78150</v>
      </c>
      <c r="C5184" s="11" t="s">
        <v>838</v>
      </c>
      <c r="D5184" s="11" t="s">
        <v>20</v>
      </c>
      <c r="E5184" s="10">
        <v>2022</v>
      </c>
      <c r="F5184" s="10">
        <v>5.524</v>
      </c>
      <c r="G5184" s="14">
        <f>([1]!Table_1[[#This Row],[총자산]]-[1]!Table_1[[#This Row],[장부가치 자기자본]]+[1]!Table_1[[#This Row],[시가총액]])/[1]!Table_1[[#This Row],[총자산]]</f>
        <v>0.82352081592385795</v>
      </c>
      <c r="H5184" s="14">
        <f>I5184/100000000000</f>
        <v>6.8594300519999998E-2</v>
      </c>
      <c r="I5184" s="10">
        <v>6859430052</v>
      </c>
      <c r="J5184" s="10">
        <v>10.84</v>
      </c>
      <c r="K5184" s="10">
        <f>L5184/1000000000000</f>
        <v>0.14805451425800001</v>
      </c>
      <c r="L5184" s="10">
        <v>148054514258</v>
      </c>
      <c r="M5184" s="10">
        <v>7.92</v>
      </c>
      <c r="N5184" s="10">
        <v>1</v>
      </c>
      <c r="O5184" s="14">
        <f>IF([1]!Table_1[[#This Row],[연도]]=2016,1,0)</f>
        <v>0</v>
      </c>
      <c r="P5184" s="14">
        <f>IF([1]!Table_1[[#This Row],[연도]]=2017,1,0)</f>
        <v>0</v>
      </c>
      <c r="Q5184" s="14">
        <f>IF([1]!Table_1[[#This Row],[연도]]=2018,1,0)</f>
        <v>0</v>
      </c>
      <c r="R5184" s="14">
        <f>IF([1]!Table_1[[#This Row],[연도]]=2019,1,0)</f>
        <v>0</v>
      </c>
      <c r="S5184" s="14">
        <f>IF([1]!Table_1[[#This Row],[연도]]=2020,1,0)</f>
        <v>0</v>
      </c>
      <c r="T5184" s="14">
        <f>IF([1]!Table_1[[#This Row],[연도]]=2021,1,0)</f>
        <v>0</v>
      </c>
      <c r="U5184" s="14">
        <f>IF([1]!Table_1[[#This Row],[연도]]=2022,1,0)</f>
        <v>1</v>
      </c>
      <c r="V5184" s="14">
        <f>IF([1]!Table_1[[#This Row],[연도]]=2023,1,0)</f>
        <v>0</v>
      </c>
      <c r="W5184" s="10">
        <v>0.77</v>
      </c>
      <c r="X5184" s="10">
        <f>Y5184/1000000000000</f>
        <v>0.15166161791999999</v>
      </c>
      <c r="Y5184" s="14">
        <f>[1]!Table_1[[#This Row],[주가]]*[1]!Table_1[[#This Row],[기말주식수]]</f>
        <v>151661617920</v>
      </c>
      <c r="Z5184" s="14">
        <f>AA5184/10</f>
        <v>2.2109944524586282</v>
      </c>
      <c r="AA5184" s="14">
        <f>[1]!Table_1[[#This Row],[시가총액]]/[1]!Table_1[[#This Row],[당기순이익(세후영업이익)]]</f>
        <v>22.109944524586282</v>
      </c>
      <c r="AB5184" s="10">
        <v>1503062560</v>
      </c>
    </row>
    <row r="5185" spans="1:28" ht="19.2">
      <c r="A5185" s="12">
        <v>5184</v>
      </c>
      <c r="B5185" s="12">
        <v>78150</v>
      </c>
      <c r="C5185" s="13" t="s">
        <v>838</v>
      </c>
      <c r="D5185" s="13" t="s">
        <v>20</v>
      </c>
      <c r="E5185" s="12">
        <v>2023</v>
      </c>
      <c r="F5185" s="12">
        <v>2.2410000000000001</v>
      </c>
      <c r="G5185" s="15">
        <f>([1]!Table_1[[#This Row],[총자산]]-[1]!Table_1[[#This Row],[장부가치 자기자본]]+[1]!Table_1[[#This Row],[시가총액]])/[1]!Table_1[[#This Row],[총자산]]</f>
        <v>0.7804184626957632</v>
      </c>
      <c r="H5185" s="14">
        <f>I5185/100000000000</f>
        <v>-0.22063146791999999</v>
      </c>
      <c r="I5185" s="12">
        <v>-22063146792</v>
      </c>
      <c r="J5185" s="12">
        <v>30.74</v>
      </c>
      <c r="K5185" s="10">
        <f>L5185/1000000000000</f>
        <v>0.111647444745</v>
      </c>
      <c r="L5185" s="12">
        <v>111647444745</v>
      </c>
      <c r="M5185" s="12">
        <v>11.33</v>
      </c>
      <c r="N5185" s="12">
        <v>1</v>
      </c>
      <c r="O5185" s="15">
        <f>IF([1]!Table_1[[#This Row],[연도]]=2016,1,0)</f>
        <v>0</v>
      </c>
      <c r="P5185" s="15">
        <f>IF([1]!Table_1[[#This Row],[연도]]=2017,1,0)</f>
        <v>0</v>
      </c>
      <c r="Q5185" s="15">
        <f>IF([1]!Table_1[[#This Row],[연도]]=2018,1,0)</f>
        <v>0</v>
      </c>
      <c r="R5185" s="15">
        <f>IF([1]!Table_1[[#This Row],[연도]]=2019,1,0)</f>
        <v>0</v>
      </c>
      <c r="S5185" s="15">
        <f>IF([1]!Table_1[[#This Row],[연도]]=2020,1,0)</f>
        <v>0</v>
      </c>
      <c r="T5185" s="15">
        <f>IF([1]!Table_1[[#This Row],[연도]]=2021,1,0)</f>
        <v>0</v>
      </c>
      <c r="U5185" s="15">
        <f>IF([1]!Table_1[[#This Row],[연도]]=2022,1,0)</f>
        <v>0</v>
      </c>
      <c r="V5185" s="15">
        <f>IF([1]!Table_1[[#This Row],[연도]]=2023,1,0)</f>
        <v>1</v>
      </c>
      <c r="W5185" s="12">
        <v>0.49</v>
      </c>
      <c r="X5185" s="10">
        <f>Y5185/1000000000000</f>
        <v>0.22251819840000001</v>
      </c>
      <c r="Y5185" s="15">
        <f>[1]!Table_1[[#This Row],[주가]]*[1]!Table_1[[#This Row],[기말주식수]]</f>
        <v>222518198400</v>
      </c>
      <c r="Z5185" s="14">
        <f>AA5185/10</f>
        <v>-1.0085515021850107</v>
      </c>
      <c r="AA5185" s="15">
        <f>[1]!Table_1[[#This Row],[시가총액]]/[1]!Table_1[[#This Row],[당기순이익(세후영업이익)]]</f>
        <v>-10.085515021850107</v>
      </c>
      <c r="AB5185" s="12">
        <v>1777092360</v>
      </c>
    </row>
    <row r="5186" spans="1:28" ht="19.2">
      <c r="A5186" s="10">
        <v>5185</v>
      </c>
      <c r="B5186" s="10">
        <v>78340</v>
      </c>
      <c r="C5186" s="11" t="s">
        <v>839</v>
      </c>
      <c r="D5186" s="11" t="s">
        <v>20</v>
      </c>
      <c r="E5186" s="10">
        <v>2016</v>
      </c>
      <c r="F5186" s="10">
        <v>11.496</v>
      </c>
      <c r="G5186" s="14">
        <f>([1]!Table_1[[#This Row],[총자산]]-[1]!Table_1[[#This Row],[장부가치 자기자본]]+[1]!Table_1[[#This Row],[시가총액]])/[1]!Table_1[[#This Row],[총자산]]</f>
        <v>1.6839586186763591</v>
      </c>
      <c r="H5186" s="14">
        <f>I5186/100000000000</f>
        <v>1.9197599999999999</v>
      </c>
      <c r="I5186" s="10">
        <v>191976000000</v>
      </c>
      <c r="J5186" s="10">
        <v>22.3</v>
      </c>
      <c r="K5186" s="10">
        <f>L5186/1000000000000</f>
        <v>0.51304991792200005</v>
      </c>
      <c r="L5186" s="10">
        <v>513049917922</v>
      </c>
      <c r="M5186" s="10">
        <v>0.6</v>
      </c>
      <c r="N5186" s="10">
        <v>1</v>
      </c>
      <c r="O5186" s="14">
        <f>IF([1]!Table_1[[#This Row],[연도]]=2016,1,0)</f>
        <v>1</v>
      </c>
      <c r="P5186" s="14">
        <f>IF([1]!Table_1[[#This Row],[연도]]=2017,1,0)</f>
        <v>0</v>
      </c>
      <c r="Q5186" s="14">
        <f>IF([1]!Table_1[[#This Row],[연도]]=2018,1,0)</f>
        <v>0</v>
      </c>
      <c r="R5186" s="14">
        <f>IF([1]!Table_1[[#This Row],[연도]]=2019,1,0)</f>
        <v>0</v>
      </c>
      <c r="S5186" s="14">
        <f>IF([1]!Table_1[[#This Row],[연도]]=2020,1,0)</f>
        <v>0</v>
      </c>
      <c r="T5186" s="14">
        <f>IF([1]!Table_1[[#This Row],[연도]]=2021,1,0)</f>
        <v>0</v>
      </c>
      <c r="U5186" s="14">
        <f>IF([1]!Table_1[[#This Row],[연도]]=2022,1,0)</f>
        <v>0</v>
      </c>
      <c r="V5186" s="14">
        <f>IF([1]!Table_1[[#This Row],[연도]]=2023,1,0)</f>
        <v>0</v>
      </c>
      <c r="W5186" s="10">
        <v>0.05</v>
      </c>
      <c r="X5186" s="10">
        <f>Y5186/1000000000000</f>
        <v>1.1219518239999999</v>
      </c>
      <c r="Y5186" s="14">
        <f>[1]!Table_1[[#This Row],[주가]]*[1]!Table_1[[#This Row],[기말주식수]]</f>
        <v>1121951824000</v>
      </c>
      <c r="Z5186" s="14">
        <f>AA5186/10</f>
        <v>0.58442296120348369</v>
      </c>
      <c r="AA5186" s="14">
        <f>[1]!Table_1[[#This Row],[시가총액]]/[1]!Table_1[[#This Row],[당기순이익(세후영업이익)]]</f>
        <v>5.8442296120348374</v>
      </c>
      <c r="AB5186" s="10">
        <v>17447479000</v>
      </c>
    </row>
    <row r="5187" spans="1:28" ht="19.2">
      <c r="A5187" s="12">
        <v>5186</v>
      </c>
      <c r="B5187" s="12">
        <v>78340</v>
      </c>
      <c r="C5187" s="13" t="s">
        <v>839</v>
      </c>
      <c r="D5187" s="13" t="s">
        <v>20</v>
      </c>
      <c r="E5187" s="12">
        <v>2017</v>
      </c>
      <c r="F5187" s="12">
        <v>12.302</v>
      </c>
      <c r="G5187" s="15">
        <f>([1]!Table_1[[#This Row],[총자산]]-[1]!Table_1[[#This Row],[장부가치 자기자본]]+[1]!Table_1[[#This Row],[시가총액]])/[1]!Table_1[[#This Row],[총자산]]</f>
        <v>2.1811709127752414</v>
      </c>
      <c r="H5187" s="14">
        <f>I5187/100000000000</f>
        <v>1.9464699999999999</v>
      </c>
      <c r="I5187" s="12">
        <v>194647000000</v>
      </c>
      <c r="J5187" s="12">
        <v>17.739999999999998</v>
      </c>
      <c r="K5187" s="10">
        <f>L5187/1000000000000</f>
        <v>0.50798725092700003</v>
      </c>
      <c r="L5187" s="12">
        <v>507987250927</v>
      </c>
      <c r="M5187" s="12">
        <v>0.51</v>
      </c>
      <c r="N5187" s="12">
        <v>1</v>
      </c>
      <c r="O5187" s="15">
        <f>IF([1]!Table_1[[#This Row],[연도]]=2016,1,0)</f>
        <v>0</v>
      </c>
      <c r="P5187" s="15">
        <f>IF([1]!Table_1[[#This Row],[연도]]=2017,1,0)</f>
        <v>1</v>
      </c>
      <c r="Q5187" s="15">
        <f>IF([1]!Table_1[[#This Row],[연도]]=2018,1,0)</f>
        <v>0</v>
      </c>
      <c r="R5187" s="15">
        <f>IF([1]!Table_1[[#This Row],[연도]]=2019,1,0)</f>
        <v>0</v>
      </c>
      <c r="S5187" s="15">
        <f>IF([1]!Table_1[[#This Row],[연도]]=2020,1,0)</f>
        <v>0</v>
      </c>
      <c r="T5187" s="15">
        <f>IF([1]!Table_1[[#This Row],[연도]]=2021,1,0)</f>
        <v>0</v>
      </c>
      <c r="U5187" s="15">
        <f>IF([1]!Table_1[[#This Row],[연도]]=2022,1,0)</f>
        <v>0</v>
      </c>
      <c r="V5187" s="15">
        <f>IF([1]!Table_1[[#This Row],[연도]]=2023,1,0)</f>
        <v>0</v>
      </c>
      <c r="W5187" s="12">
        <v>0.31</v>
      </c>
      <c r="X5187" s="10">
        <f>Y5187/1000000000000</f>
        <v>1.7511197620000001</v>
      </c>
      <c r="Y5187" s="15">
        <f>[1]!Table_1[[#This Row],[주가]]*[1]!Table_1[[#This Row],[기말주식수]]</f>
        <v>1751119762000</v>
      </c>
      <c r="Z5187" s="14">
        <f>AA5187/10</f>
        <v>0.8996387111026628</v>
      </c>
      <c r="AA5187" s="15">
        <f>[1]!Table_1[[#This Row],[시가총액]]/[1]!Table_1[[#This Row],[당기순이익(세후영업이익)]]</f>
        <v>8.9963871110266282</v>
      </c>
      <c r="AB5187" s="12">
        <v>17515173200</v>
      </c>
    </row>
    <row r="5188" spans="1:28" ht="19.2">
      <c r="A5188" s="10">
        <v>5187</v>
      </c>
      <c r="B5188" s="10">
        <v>78340</v>
      </c>
      <c r="C5188" s="11" t="s">
        <v>839</v>
      </c>
      <c r="D5188" s="11" t="s">
        <v>20</v>
      </c>
      <c r="E5188" s="10">
        <v>2018</v>
      </c>
      <c r="F5188" s="10">
        <v>13.313000000000001</v>
      </c>
      <c r="G5188" s="14">
        <f>([1]!Table_1[[#This Row],[총자산]]-[1]!Table_1[[#This Row],[장부가치 자기자본]]+[1]!Table_1[[#This Row],[시가총액]])/[1]!Table_1[[#This Row],[총자산]]</f>
        <v>1.8965919066353711</v>
      </c>
      <c r="H5188" s="14">
        <f>I5188/100000000000</f>
        <v>1.4663900000000001</v>
      </c>
      <c r="I5188" s="10">
        <v>146639000000</v>
      </c>
      <c r="J5188" s="10">
        <v>8.4700000000000006</v>
      </c>
      <c r="K5188" s="10">
        <f>L5188/1000000000000</f>
        <v>0.48175471681100002</v>
      </c>
      <c r="L5188" s="10">
        <v>481754716811</v>
      </c>
      <c r="M5188" s="10">
        <v>3.8</v>
      </c>
      <c r="N5188" s="10">
        <v>1</v>
      </c>
      <c r="O5188" s="14">
        <f>IF([1]!Table_1[[#This Row],[연도]]=2016,1,0)</f>
        <v>0</v>
      </c>
      <c r="P5188" s="14">
        <f>IF([1]!Table_1[[#This Row],[연도]]=2017,1,0)</f>
        <v>0</v>
      </c>
      <c r="Q5188" s="14">
        <f>IF([1]!Table_1[[#This Row],[연도]]=2018,1,0)</f>
        <v>1</v>
      </c>
      <c r="R5188" s="14">
        <f>IF([1]!Table_1[[#This Row],[연도]]=2019,1,0)</f>
        <v>0</v>
      </c>
      <c r="S5188" s="14">
        <f>IF([1]!Table_1[[#This Row],[연도]]=2020,1,0)</f>
        <v>0</v>
      </c>
      <c r="T5188" s="14">
        <f>IF([1]!Table_1[[#This Row],[연도]]=2021,1,0)</f>
        <v>0</v>
      </c>
      <c r="U5188" s="14">
        <f>IF([1]!Table_1[[#This Row],[연도]]=2022,1,0)</f>
        <v>0</v>
      </c>
      <c r="V5188" s="14">
        <f>IF([1]!Table_1[[#This Row],[연도]]=2023,1,0)</f>
        <v>0</v>
      </c>
      <c r="W5188" s="10">
        <v>0.36</v>
      </c>
      <c r="X5188" s="10">
        <f>Y5188/1000000000000</f>
        <v>1.6597681799999999</v>
      </c>
      <c r="Y5188" s="14">
        <f>[1]!Table_1[[#This Row],[주가]]*[1]!Table_1[[#This Row],[기말주식수]]</f>
        <v>1659768180000</v>
      </c>
      <c r="Z5188" s="14">
        <f>AA5188/10</f>
        <v>1.1318736352539229</v>
      </c>
      <c r="AA5188" s="14">
        <f>[1]!Table_1[[#This Row],[시가총액]]/[1]!Table_1[[#This Row],[당기순이익(세후영업이익)]]</f>
        <v>11.318736352539229</v>
      </c>
      <c r="AB5188" s="10">
        <v>17265745000</v>
      </c>
    </row>
    <row r="5189" spans="1:28" ht="19.2">
      <c r="A5189" s="12">
        <v>5188</v>
      </c>
      <c r="B5189" s="12">
        <v>78340</v>
      </c>
      <c r="C5189" s="13" t="s">
        <v>839</v>
      </c>
      <c r="D5189" s="13" t="s">
        <v>20</v>
      </c>
      <c r="E5189" s="12">
        <v>2019</v>
      </c>
      <c r="F5189" s="12">
        <v>15.547000000000001</v>
      </c>
      <c r="G5189" s="15">
        <f>([1]!Table_1[[#This Row],[총자산]]-[1]!Table_1[[#This Row],[장부가치 자기자본]]+[1]!Table_1[[#This Row],[시가총액]])/[1]!Table_1[[#This Row],[총자산]]</f>
        <v>1.4554295423640256</v>
      </c>
      <c r="H5189" s="14">
        <f>I5189/100000000000</f>
        <v>1.2595499999999999</v>
      </c>
      <c r="I5189" s="12">
        <v>125955000000</v>
      </c>
      <c r="J5189" s="12">
        <v>10.52</v>
      </c>
      <c r="K5189" s="10">
        <f>L5189/1000000000000</f>
        <v>0.46929308635200001</v>
      </c>
      <c r="L5189" s="12">
        <v>469293086352</v>
      </c>
      <c r="M5189" s="12">
        <v>5.3</v>
      </c>
      <c r="N5189" s="12">
        <v>1</v>
      </c>
      <c r="O5189" s="15">
        <f>IF([1]!Table_1[[#This Row],[연도]]=2016,1,0)</f>
        <v>0</v>
      </c>
      <c r="P5189" s="15">
        <f>IF([1]!Table_1[[#This Row],[연도]]=2017,1,0)</f>
        <v>0</v>
      </c>
      <c r="Q5189" s="15">
        <f>IF([1]!Table_1[[#This Row],[연도]]=2018,1,0)</f>
        <v>0</v>
      </c>
      <c r="R5189" s="15">
        <f>IF([1]!Table_1[[#This Row],[연도]]=2019,1,0)</f>
        <v>1</v>
      </c>
      <c r="S5189" s="15">
        <f>IF([1]!Table_1[[#This Row],[연도]]=2020,1,0)</f>
        <v>0</v>
      </c>
      <c r="T5189" s="15">
        <f>IF([1]!Table_1[[#This Row],[연도]]=2021,1,0)</f>
        <v>0</v>
      </c>
      <c r="U5189" s="15">
        <f>IF([1]!Table_1[[#This Row],[연도]]=2022,1,0)</f>
        <v>0</v>
      </c>
      <c r="V5189" s="15">
        <f>IF([1]!Table_1[[#This Row],[연도]]=2023,1,0)</f>
        <v>0</v>
      </c>
      <c r="W5189" s="12">
        <v>0.37</v>
      </c>
      <c r="X5189" s="10">
        <f>Y5189/1000000000000</f>
        <v>1.38314015</v>
      </c>
      <c r="Y5189" s="15">
        <f>[1]!Table_1[[#This Row],[주가]]*[1]!Table_1[[#This Row],[기말주식수]]</f>
        <v>1383140150000</v>
      </c>
      <c r="Z5189" s="14">
        <f>AA5189/10</f>
        <v>1.0981224643721963</v>
      </c>
      <c r="AA5189" s="15">
        <f>[1]!Table_1[[#This Row],[시가총액]]/[1]!Table_1[[#This Row],[당기순이익(세후영업이익)]]</f>
        <v>10.981224643721964</v>
      </c>
      <c r="AB5189" s="12">
        <v>17039204000</v>
      </c>
    </row>
    <row r="5190" spans="1:28" ht="19.2">
      <c r="A5190" s="10">
        <v>5189</v>
      </c>
      <c r="B5190" s="10">
        <v>78340</v>
      </c>
      <c r="C5190" s="11" t="s">
        <v>839</v>
      </c>
      <c r="D5190" s="11" t="s">
        <v>20</v>
      </c>
      <c r="E5190" s="10">
        <v>2020</v>
      </c>
      <c r="F5190" s="10">
        <v>23.602</v>
      </c>
      <c r="G5190" s="14">
        <f>([1]!Table_1[[#This Row],[총자산]]-[1]!Table_1[[#This Row],[장부가치 자기자본]]+[1]!Table_1[[#This Row],[시가총액]])/[1]!Table_1[[#This Row],[총자산]]</f>
        <v>2.0222851959720045</v>
      </c>
      <c r="H5190" s="14">
        <f>I5190/100000000000</f>
        <v>1.14117</v>
      </c>
      <c r="I5190" s="10">
        <v>114117000000</v>
      </c>
      <c r="J5190" s="10">
        <v>4.3899999999999997</v>
      </c>
      <c r="K5190" s="10">
        <f>L5190/1000000000000</f>
        <v>0.50898865118100001</v>
      </c>
      <c r="L5190" s="10">
        <v>508988651181</v>
      </c>
      <c r="M5190" s="10">
        <v>6.82</v>
      </c>
      <c r="N5190" s="10">
        <v>1</v>
      </c>
      <c r="O5190" s="14">
        <f>IF([1]!Table_1[[#This Row],[연도]]=2016,1,0)</f>
        <v>0</v>
      </c>
      <c r="P5190" s="14">
        <f>IF([1]!Table_1[[#This Row],[연도]]=2017,1,0)</f>
        <v>0</v>
      </c>
      <c r="Q5190" s="14">
        <f>IF([1]!Table_1[[#This Row],[연도]]=2018,1,0)</f>
        <v>0</v>
      </c>
      <c r="R5190" s="14">
        <f>IF([1]!Table_1[[#This Row],[연도]]=2019,1,0)</f>
        <v>0</v>
      </c>
      <c r="S5190" s="14">
        <f>IF([1]!Table_1[[#This Row],[연도]]=2020,1,0)</f>
        <v>1</v>
      </c>
      <c r="T5190" s="14">
        <f>IF([1]!Table_1[[#This Row],[연도]]=2021,1,0)</f>
        <v>0</v>
      </c>
      <c r="U5190" s="14">
        <f>IF([1]!Table_1[[#This Row],[연도]]=2022,1,0)</f>
        <v>0</v>
      </c>
      <c r="V5190" s="14">
        <f>IF([1]!Table_1[[#This Row],[연도]]=2023,1,0)</f>
        <v>0</v>
      </c>
      <c r="W5190" s="10">
        <v>0.2</v>
      </c>
      <c r="X5190" s="10">
        <f>Y5190/1000000000000</f>
        <v>2.0496207059999998</v>
      </c>
      <c r="Y5190" s="14">
        <f>[1]!Table_1[[#This Row],[주가]]*[1]!Table_1[[#This Row],[기말주식수]]</f>
        <v>2049620706000</v>
      </c>
      <c r="Z5190" s="14">
        <f>AA5190/10</f>
        <v>1.7960695654459897</v>
      </c>
      <c r="AA5190" s="14">
        <f>[1]!Table_1[[#This Row],[시가총액]]/[1]!Table_1[[#This Row],[당기순이익(세후영업이익)]]</f>
        <v>17.960695654459897</v>
      </c>
      <c r="AB5190" s="10">
        <v>18039100500</v>
      </c>
    </row>
    <row r="5191" spans="1:28" ht="19.2">
      <c r="A5191" s="12">
        <v>5190</v>
      </c>
      <c r="B5191" s="12">
        <v>78340</v>
      </c>
      <c r="C5191" s="13" t="s">
        <v>839</v>
      </c>
      <c r="D5191" s="13" t="s">
        <v>20</v>
      </c>
      <c r="E5191" s="12">
        <v>2021</v>
      </c>
      <c r="F5191" s="12">
        <v>12.709</v>
      </c>
      <c r="G5191" s="15">
        <f>([1]!Table_1[[#This Row],[총자산]]-[1]!Table_1[[#This Row],[장부가치 자기자본]]+[1]!Table_1[[#This Row],[시가총액]])/[1]!Table_1[[#This Row],[총자산]]</f>
        <v>1.3349069390451302</v>
      </c>
      <c r="H5191" s="14">
        <f>I5191/100000000000</f>
        <v>0.52622753511999998</v>
      </c>
      <c r="I5191" s="12">
        <v>52622753512</v>
      </c>
      <c r="J5191" s="12">
        <v>77.180000000000007</v>
      </c>
      <c r="K5191" s="10">
        <f>L5191/1000000000000</f>
        <v>0.55868067010099998</v>
      </c>
      <c r="L5191" s="12">
        <v>558680670101</v>
      </c>
      <c r="M5191" s="12">
        <v>10.71</v>
      </c>
      <c r="N5191" s="12">
        <v>1</v>
      </c>
      <c r="O5191" s="15">
        <f>IF([1]!Table_1[[#This Row],[연도]]=2016,1,0)</f>
        <v>0</v>
      </c>
      <c r="P5191" s="15">
        <f>IF([1]!Table_1[[#This Row],[연도]]=2017,1,0)</f>
        <v>0</v>
      </c>
      <c r="Q5191" s="15">
        <f>IF([1]!Table_1[[#This Row],[연도]]=2018,1,0)</f>
        <v>0</v>
      </c>
      <c r="R5191" s="15">
        <f>IF([1]!Table_1[[#This Row],[연도]]=2019,1,0)</f>
        <v>0</v>
      </c>
      <c r="S5191" s="15">
        <f>IF([1]!Table_1[[#This Row],[연도]]=2020,1,0)</f>
        <v>0</v>
      </c>
      <c r="T5191" s="15">
        <f>IF([1]!Table_1[[#This Row],[연도]]=2021,1,0)</f>
        <v>1</v>
      </c>
      <c r="U5191" s="15">
        <f>IF([1]!Table_1[[#This Row],[연도]]=2022,1,0)</f>
        <v>0</v>
      </c>
      <c r="V5191" s="15">
        <f>IF([1]!Table_1[[#This Row],[연도]]=2023,1,0)</f>
        <v>0</v>
      </c>
      <c r="W5191" s="12">
        <v>0.1</v>
      </c>
      <c r="X5191" s="10">
        <f>Y5191/1000000000000</f>
        <v>2.0354676440000001</v>
      </c>
      <c r="Y5191" s="15">
        <f>[1]!Table_1[[#This Row],[주가]]*[1]!Table_1[[#This Row],[기말주식수]]</f>
        <v>2035467644000</v>
      </c>
      <c r="Z5191" s="14">
        <f>AA5191/10</f>
        <v>3.8680371287219613</v>
      </c>
      <c r="AA5191" s="15">
        <f>[1]!Table_1[[#This Row],[시가총액]]/[1]!Table_1[[#This Row],[당기순이익(세후영업이익)]]</f>
        <v>38.680371287219614</v>
      </c>
      <c r="AB5191" s="12">
        <v>15446613000</v>
      </c>
    </row>
    <row r="5192" spans="1:28" ht="19.2">
      <c r="A5192" s="10">
        <v>5191</v>
      </c>
      <c r="B5192" s="10">
        <v>78340</v>
      </c>
      <c r="C5192" s="11" t="s">
        <v>839</v>
      </c>
      <c r="D5192" s="11" t="s">
        <v>20</v>
      </c>
      <c r="E5192" s="10">
        <v>2022</v>
      </c>
      <c r="F5192" s="10">
        <v>-165.72800000000001</v>
      </c>
      <c r="G5192" s="14">
        <f>([1]!Table_1[[#This Row],[총자산]]-[1]!Table_1[[#This Row],[장부가치 자기자본]]+[1]!Table_1[[#This Row],[시가총액]])/[1]!Table_1[[#This Row],[총자산]]</f>
        <v>0.70366810401051172</v>
      </c>
      <c r="H5192" s="14">
        <f>I5192/100000000000</f>
        <v>-0.16709096684999999</v>
      </c>
      <c r="I5192" s="10">
        <v>-16709096685</v>
      </c>
      <c r="J5192" s="10">
        <v>2.67</v>
      </c>
      <c r="K5192" s="10">
        <f>L5192/1000000000000</f>
        <v>0.71713679193299995</v>
      </c>
      <c r="L5192" s="10">
        <v>717136791933</v>
      </c>
      <c r="M5192" s="10">
        <v>13.58</v>
      </c>
      <c r="N5192" s="10">
        <v>1</v>
      </c>
      <c r="O5192" s="14">
        <f>IF([1]!Table_1[[#This Row],[연도]]=2016,1,0)</f>
        <v>0</v>
      </c>
      <c r="P5192" s="14">
        <f>IF([1]!Table_1[[#This Row],[연도]]=2017,1,0)</f>
        <v>0</v>
      </c>
      <c r="Q5192" s="14">
        <f>IF([1]!Table_1[[#This Row],[연도]]=2018,1,0)</f>
        <v>0</v>
      </c>
      <c r="R5192" s="14">
        <f>IF([1]!Table_1[[#This Row],[연도]]=2019,1,0)</f>
        <v>0</v>
      </c>
      <c r="S5192" s="14">
        <f>IF([1]!Table_1[[#This Row],[연도]]=2020,1,0)</f>
        <v>0</v>
      </c>
      <c r="T5192" s="14">
        <f>IF([1]!Table_1[[#This Row],[연도]]=2021,1,0)</f>
        <v>0</v>
      </c>
      <c r="U5192" s="14">
        <f>IF([1]!Table_1[[#This Row],[연도]]=2022,1,0)</f>
        <v>1</v>
      </c>
      <c r="V5192" s="14">
        <f>IF([1]!Table_1[[#This Row],[연도]]=2023,1,0)</f>
        <v>0</v>
      </c>
      <c r="W5192" s="10">
        <v>0.34</v>
      </c>
      <c r="X5192" s="10">
        <f>Y5192/1000000000000</f>
        <v>0.76683863200000002</v>
      </c>
      <c r="Y5192" s="14">
        <f>[1]!Table_1[[#This Row],[주가]]*[1]!Table_1[[#This Row],[기말주식수]]</f>
        <v>766838632000</v>
      </c>
      <c r="Z5192" s="14">
        <f>AA5192/10</f>
        <v>-4.5893482242424408</v>
      </c>
      <c r="AA5192" s="14">
        <f>[1]!Table_1[[#This Row],[시가총액]]/[1]!Table_1[[#This Row],[당기순이익(세후영업이익)]]</f>
        <v>-45.893482242424405</v>
      </c>
      <c r="AB5192" s="10">
        <v>15454153000</v>
      </c>
    </row>
    <row r="5193" spans="1:28" ht="19.2">
      <c r="A5193" s="12">
        <v>5192</v>
      </c>
      <c r="B5193" s="12">
        <v>78340</v>
      </c>
      <c r="C5193" s="13" t="s">
        <v>839</v>
      </c>
      <c r="D5193" s="13" t="s">
        <v>20</v>
      </c>
      <c r="E5193" s="12">
        <v>2023</v>
      </c>
      <c r="F5193" s="12">
        <v>70.534000000000006</v>
      </c>
      <c r="G5193" s="15">
        <f>([1]!Table_1[[#This Row],[총자산]]-[1]!Table_1[[#This Row],[장부가치 자기자본]]+[1]!Table_1[[#This Row],[시가총액]])/[1]!Table_1[[#This Row],[총자산]]</f>
        <v>0.64485594213197628</v>
      </c>
      <c r="H5193" s="14">
        <f>I5193/100000000000</f>
        <v>-0.33190425674000001</v>
      </c>
      <c r="I5193" s="12">
        <v>-33190425674</v>
      </c>
      <c r="J5193" s="12">
        <v>-10.08</v>
      </c>
      <c r="K5193" s="10">
        <f>L5193/1000000000000</f>
        <v>0.73963872149400001</v>
      </c>
      <c r="L5193" s="12">
        <v>739638721494</v>
      </c>
      <c r="M5193" s="12">
        <v>14.14</v>
      </c>
      <c r="N5193" s="12">
        <v>2</v>
      </c>
      <c r="O5193" s="15">
        <f>IF([1]!Table_1[[#This Row],[연도]]=2016,1,0)</f>
        <v>0</v>
      </c>
      <c r="P5193" s="15">
        <f>IF([1]!Table_1[[#This Row],[연도]]=2017,1,0)</f>
        <v>0</v>
      </c>
      <c r="Q5193" s="15">
        <f>IF([1]!Table_1[[#This Row],[연도]]=2018,1,0)</f>
        <v>0</v>
      </c>
      <c r="R5193" s="15">
        <f>IF([1]!Table_1[[#This Row],[연도]]=2019,1,0)</f>
        <v>0</v>
      </c>
      <c r="S5193" s="15">
        <f>IF([1]!Table_1[[#This Row],[연도]]=2020,1,0)</f>
        <v>0</v>
      </c>
      <c r="T5193" s="15">
        <f>IF([1]!Table_1[[#This Row],[연도]]=2021,1,0)</f>
        <v>0</v>
      </c>
      <c r="U5193" s="15">
        <f>IF([1]!Table_1[[#This Row],[연도]]=2022,1,0)</f>
        <v>0</v>
      </c>
      <c r="V5193" s="15">
        <f>IF([1]!Table_1[[#This Row],[연도]]=2023,1,0)</f>
        <v>1</v>
      </c>
      <c r="W5193" s="12">
        <v>0.42</v>
      </c>
      <c r="X5193" s="10">
        <f>Y5193/1000000000000</f>
        <v>0.62733443374999998</v>
      </c>
      <c r="Y5193" s="15">
        <f>[1]!Table_1[[#This Row],[주가]]*[1]!Table_1[[#This Row],[기말주식수]]</f>
        <v>627334433750</v>
      </c>
      <c r="Z5193" s="14">
        <f>AA5193/10</f>
        <v>-1.8901066226500003</v>
      </c>
      <c r="AA5193" s="15">
        <f>[1]!Table_1[[#This Row],[시가총액]]/[1]!Table_1[[#This Row],[당기순이익(세후영업이익)]]</f>
        <v>-18.901066226500003</v>
      </c>
      <c r="AB5193" s="12">
        <v>29689207600</v>
      </c>
    </row>
    <row r="5194" spans="1:28" ht="19.2">
      <c r="A5194" s="10">
        <v>5193</v>
      </c>
      <c r="B5194" s="10">
        <v>78520</v>
      </c>
      <c r="C5194" s="11" t="s">
        <v>840</v>
      </c>
      <c r="D5194" s="11" t="s">
        <v>6</v>
      </c>
      <c r="E5194" s="10">
        <v>2023</v>
      </c>
      <c r="F5194" s="10">
        <v>603.90800000000002</v>
      </c>
      <c r="G5194" s="14">
        <f>([1]!Table_1[[#This Row],[총자산]]-[1]!Table_1[[#This Row],[장부가치 자기자본]]+[1]!Table_1[[#This Row],[시가총액]])/[1]!Table_1[[#This Row],[총자산]]</f>
        <v>1.5086837391413535</v>
      </c>
      <c r="H5194" s="14">
        <f>I5194/100000000000</f>
        <v>0.11422012724</v>
      </c>
      <c r="I5194" s="10">
        <v>11422012724</v>
      </c>
      <c r="J5194" s="10">
        <v>-11.05</v>
      </c>
      <c r="K5194" s="10">
        <f>L5194/1000000000000</f>
        <v>0.27364524685699998</v>
      </c>
      <c r="L5194" s="10">
        <v>273645246857</v>
      </c>
      <c r="M5194" s="10">
        <v>11.16</v>
      </c>
      <c r="N5194" s="10">
        <v>1</v>
      </c>
      <c r="O5194" s="14">
        <f>IF([1]!Table_1[[#This Row],[연도]]=2016,1,0)</f>
        <v>0</v>
      </c>
      <c r="P5194" s="14">
        <f>IF([1]!Table_1[[#This Row],[연도]]=2017,1,0)</f>
        <v>0</v>
      </c>
      <c r="Q5194" s="14">
        <f>IF([1]!Table_1[[#This Row],[연도]]=2018,1,0)</f>
        <v>0</v>
      </c>
      <c r="R5194" s="14">
        <f>IF([1]!Table_1[[#This Row],[연도]]=2019,1,0)</f>
        <v>0</v>
      </c>
      <c r="S5194" s="14">
        <f>IF([1]!Table_1[[#This Row],[연도]]=2020,1,0)</f>
        <v>0</v>
      </c>
      <c r="T5194" s="14">
        <f>IF([1]!Table_1[[#This Row],[연도]]=2021,1,0)</f>
        <v>0</v>
      </c>
      <c r="U5194" s="14">
        <f>IF([1]!Table_1[[#This Row],[연도]]=2022,1,0)</f>
        <v>0</v>
      </c>
      <c r="V5194" s="14">
        <f>IF([1]!Table_1[[#This Row],[연도]]=2023,1,0)</f>
        <v>1</v>
      </c>
      <c r="W5194" s="10">
        <v>2.11</v>
      </c>
      <c r="X5194" s="10">
        <f>Y5194/1000000000000</f>
        <v>0.17611586997000001</v>
      </c>
      <c r="Y5194" s="14">
        <f>[1]!Table_1[[#This Row],[주가]]*[1]!Table_1[[#This Row],[기말주식수]]</f>
        <v>176115869970</v>
      </c>
      <c r="Z5194" s="14">
        <f>AA5194/10</f>
        <v>1.5418987373385105</v>
      </c>
      <c r="AA5194" s="14">
        <f>[1]!Table_1[[#This Row],[시가총액]]/[1]!Table_1[[#This Row],[당기순이익(세후영업이익)]]</f>
        <v>15.418987373385104</v>
      </c>
      <c r="AB5194" s="10">
        <v>37122203466</v>
      </c>
    </row>
    <row r="5195" spans="1:28" ht="19.2">
      <c r="A5195" s="12">
        <v>5194</v>
      </c>
      <c r="B5195" s="12">
        <v>78600</v>
      </c>
      <c r="C5195" s="13" t="s">
        <v>841</v>
      </c>
      <c r="D5195" s="13" t="s">
        <v>20</v>
      </c>
      <c r="E5195" s="12">
        <v>2020</v>
      </c>
      <c r="F5195" s="12">
        <v>14.531000000000001</v>
      </c>
      <c r="G5195" s="15">
        <f>([1]!Table_1[[#This Row],[총자산]]-[1]!Table_1[[#This Row],[장부가치 자기자본]]+[1]!Table_1[[#This Row],[시가총액]])/[1]!Table_1[[#This Row],[총자산]]</f>
        <v>4.0041254691109032</v>
      </c>
      <c r="H5195" s="14">
        <f>I5195/100000000000</f>
        <v>9.0214336630000003E-2</v>
      </c>
      <c r="I5195" s="12">
        <v>9021433663</v>
      </c>
      <c r="J5195" s="12">
        <v>7.73</v>
      </c>
      <c r="K5195" s="10">
        <f>L5195/1000000000000</f>
        <v>0.154543468825</v>
      </c>
      <c r="L5195" s="12">
        <v>154543468825</v>
      </c>
      <c r="M5195" s="12">
        <v>1.64</v>
      </c>
      <c r="N5195" s="12">
        <v>1</v>
      </c>
      <c r="O5195" s="15">
        <f>IF([1]!Table_1[[#This Row],[연도]]=2016,1,0)</f>
        <v>0</v>
      </c>
      <c r="P5195" s="15">
        <f>IF([1]!Table_1[[#This Row],[연도]]=2017,1,0)</f>
        <v>0</v>
      </c>
      <c r="Q5195" s="15">
        <f>IF([1]!Table_1[[#This Row],[연도]]=2018,1,0)</f>
        <v>0</v>
      </c>
      <c r="R5195" s="15">
        <f>IF([1]!Table_1[[#This Row],[연도]]=2019,1,0)</f>
        <v>0</v>
      </c>
      <c r="S5195" s="15">
        <f>IF([1]!Table_1[[#This Row],[연도]]=2020,1,0)</f>
        <v>1</v>
      </c>
      <c r="T5195" s="15">
        <f>IF([1]!Table_1[[#This Row],[연도]]=2021,1,0)</f>
        <v>0</v>
      </c>
      <c r="U5195" s="15">
        <f>IF([1]!Table_1[[#This Row],[연도]]=2022,1,0)</f>
        <v>0</v>
      </c>
      <c r="V5195" s="15">
        <f>IF([1]!Table_1[[#This Row],[연도]]=2023,1,0)</f>
        <v>0</v>
      </c>
      <c r="W5195" s="12">
        <v>0.51</v>
      </c>
      <c r="X5195" s="10">
        <f>Y5195/1000000000000</f>
        <v>0.70612105525000002</v>
      </c>
      <c r="Y5195" s="15">
        <f>[1]!Table_1[[#This Row],[주가]]*[1]!Table_1[[#This Row],[기말주식수]]</f>
        <v>706121055250</v>
      </c>
      <c r="Z5195" s="14">
        <f>AA5195/10</f>
        <v>7.8271490056624273</v>
      </c>
      <c r="AA5195" s="15">
        <f>[1]!Table_1[[#This Row],[시가총액]]/[1]!Table_1[[#This Row],[당기순이익(세후영업이익)]]</f>
        <v>78.271490056624273</v>
      </c>
      <c r="AB5195" s="12">
        <v>763014950</v>
      </c>
    </row>
    <row r="5196" spans="1:28" ht="19.2">
      <c r="A5196" s="10">
        <v>5195</v>
      </c>
      <c r="B5196" s="10">
        <v>78600</v>
      </c>
      <c r="C5196" s="11" t="s">
        <v>841</v>
      </c>
      <c r="D5196" s="11" t="s">
        <v>20</v>
      </c>
      <c r="E5196" s="10">
        <v>2021</v>
      </c>
      <c r="F5196" s="10">
        <v>6.4820000000000002</v>
      </c>
      <c r="G5196" s="14">
        <f>([1]!Table_1[[#This Row],[총자산]]-[1]!Table_1[[#This Row],[장부가치 자기자본]]+[1]!Table_1[[#This Row],[시가총액]])/[1]!Table_1[[#This Row],[총자산]]</f>
        <v>6.0884222919590263</v>
      </c>
      <c r="H5196" s="14">
        <f>I5196/100000000000</f>
        <v>0.17596082567999999</v>
      </c>
      <c r="I5196" s="10">
        <v>17596082568</v>
      </c>
      <c r="J5196" s="10">
        <v>44.84</v>
      </c>
      <c r="K5196" s="10">
        <f>L5196/1000000000000</f>
        <v>0.19870769931900001</v>
      </c>
      <c r="L5196" s="10">
        <v>198707699319</v>
      </c>
      <c r="M5196" s="10">
        <v>2.64</v>
      </c>
      <c r="N5196" s="10">
        <v>1</v>
      </c>
      <c r="O5196" s="14">
        <f>IF([1]!Table_1[[#This Row],[연도]]=2016,1,0)</f>
        <v>0</v>
      </c>
      <c r="P5196" s="14">
        <f>IF([1]!Table_1[[#This Row],[연도]]=2017,1,0)</f>
        <v>0</v>
      </c>
      <c r="Q5196" s="14">
        <f>IF([1]!Table_1[[#This Row],[연도]]=2018,1,0)</f>
        <v>0</v>
      </c>
      <c r="R5196" s="14">
        <f>IF([1]!Table_1[[#This Row],[연도]]=2019,1,0)</f>
        <v>0</v>
      </c>
      <c r="S5196" s="14">
        <f>IF([1]!Table_1[[#This Row],[연도]]=2020,1,0)</f>
        <v>0</v>
      </c>
      <c r="T5196" s="14">
        <f>IF([1]!Table_1[[#This Row],[연도]]=2021,1,0)</f>
        <v>1</v>
      </c>
      <c r="U5196" s="14">
        <f>IF([1]!Table_1[[#This Row],[연도]]=2022,1,0)</f>
        <v>0</v>
      </c>
      <c r="V5196" s="14">
        <f>IF([1]!Table_1[[#This Row],[연도]]=2023,1,0)</f>
        <v>0</v>
      </c>
      <c r="W5196" s="10">
        <v>0.36</v>
      </c>
      <c r="X5196" s="10">
        <f>Y5196/1000000000000</f>
        <v>1.6502312137999999</v>
      </c>
      <c r="Y5196" s="14">
        <f>[1]!Table_1[[#This Row],[주가]]*[1]!Table_1[[#This Row],[기말주식수]]</f>
        <v>1650231213800</v>
      </c>
      <c r="Z5196" s="14">
        <f>AA5196/10</f>
        <v>9.3784011720943408</v>
      </c>
      <c r="AA5196" s="14">
        <f>[1]!Table_1[[#This Row],[시가총액]]/[1]!Table_1[[#This Row],[당기순이익(세후영업이익)]]</f>
        <v>93.784011720943411</v>
      </c>
      <c r="AB5196" s="10">
        <v>1488950200</v>
      </c>
    </row>
    <row r="5197" spans="1:28" ht="19.2">
      <c r="A5197" s="12">
        <v>5196</v>
      </c>
      <c r="B5197" s="12">
        <v>78600</v>
      </c>
      <c r="C5197" s="13" t="s">
        <v>841</v>
      </c>
      <c r="D5197" s="13" t="s">
        <v>20</v>
      </c>
      <c r="E5197" s="12">
        <v>2022</v>
      </c>
      <c r="F5197" s="12">
        <v>184.92</v>
      </c>
      <c r="G5197" s="15">
        <f>([1]!Table_1[[#This Row],[총자산]]-[1]!Table_1[[#This Row],[장부가치 자기자본]]+[1]!Table_1[[#This Row],[시가총액]])/[1]!Table_1[[#This Row],[총자산]]</f>
        <v>3.9840362203524178</v>
      </c>
      <c r="H5197" s="14">
        <f>I5197/100000000000</f>
        <v>0.11970916445</v>
      </c>
      <c r="I5197" s="12">
        <v>11970916445</v>
      </c>
      <c r="J5197" s="12">
        <v>9.89</v>
      </c>
      <c r="K5197" s="10">
        <f>L5197/1000000000000</f>
        <v>0.17409840732599999</v>
      </c>
      <c r="L5197" s="12">
        <v>174098407326</v>
      </c>
      <c r="M5197" s="12">
        <v>2.6</v>
      </c>
      <c r="N5197" s="12">
        <v>1</v>
      </c>
      <c r="O5197" s="15">
        <f>IF([1]!Table_1[[#This Row],[연도]]=2016,1,0)</f>
        <v>0</v>
      </c>
      <c r="P5197" s="15">
        <f>IF([1]!Table_1[[#This Row],[연도]]=2017,1,0)</f>
        <v>0</v>
      </c>
      <c r="Q5197" s="15">
        <f>IF([1]!Table_1[[#This Row],[연도]]=2018,1,0)</f>
        <v>0</v>
      </c>
      <c r="R5197" s="15">
        <f>IF([1]!Table_1[[#This Row],[연도]]=2019,1,0)</f>
        <v>0</v>
      </c>
      <c r="S5197" s="15">
        <f>IF([1]!Table_1[[#This Row],[연도]]=2020,1,0)</f>
        <v>0</v>
      </c>
      <c r="T5197" s="15">
        <f>IF([1]!Table_1[[#This Row],[연도]]=2021,1,0)</f>
        <v>0</v>
      </c>
      <c r="U5197" s="15">
        <f>IF([1]!Table_1[[#This Row],[연도]]=2022,1,0)</f>
        <v>1</v>
      </c>
      <c r="V5197" s="15">
        <f>IF([1]!Table_1[[#This Row],[연도]]=2023,1,0)</f>
        <v>0</v>
      </c>
      <c r="W5197" s="12">
        <v>0.57999999999999996</v>
      </c>
      <c r="X5197" s="10">
        <f>Y5197/1000000000000</f>
        <v>1.099122103</v>
      </c>
      <c r="Y5197" s="15">
        <f>[1]!Table_1[[#This Row],[주가]]*[1]!Table_1[[#This Row],[기말주식수]]</f>
        <v>1099122103000</v>
      </c>
      <c r="Z5197" s="14">
        <f>AA5197/10</f>
        <v>9.1816036645972936</v>
      </c>
      <c r="AA5197" s="15">
        <f>[1]!Table_1[[#This Row],[시가총액]]/[1]!Table_1[[#This Row],[당기순이익(세후영업이익)]]</f>
        <v>91.816036645972929</v>
      </c>
      <c r="AB5197" s="12">
        <v>1475660400</v>
      </c>
    </row>
    <row r="5198" spans="1:28" ht="19.2">
      <c r="A5198" s="10">
        <v>5197</v>
      </c>
      <c r="B5198" s="10">
        <v>78890</v>
      </c>
      <c r="C5198" s="11" t="s">
        <v>842</v>
      </c>
      <c r="D5198" s="11" t="s">
        <v>20</v>
      </c>
      <c r="E5198" s="10">
        <v>2016</v>
      </c>
      <c r="F5198" s="10">
        <v>7.3529999999999998</v>
      </c>
      <c r="G5198" s="14">
        <f>([1]!Table_1[[#This Row],[총자산]]-[1]!Table_1[[#This Row],[장부가치 자기자본]]+[1]!Table_1[[#This Row],[시가총액]])/[1]!Table_1[[#This Row],[총자산]]</f>
        <v>1.0440229507402976</v>
      </c>
      <c r="H5198" s="14">
        <f>I5198/100000000000</f>
        <v>0.20374276811</v>
      </c>
      <c r="I5198" s="10">
        <v>20374276811</v>
      </c>
      <c r="J5198" s="10">
        <v>7.93</v>
      </c>
      <c r="K5198" s="10">
        <f>L5198/1000000000000</f>
        <v>0.43690329676099998</v>
      </c>
      <c r="L5198" s="10">
        <v>436903296761</v>
      </c>
      <c r="M5198" s="10">
        <v>0.52</v>
      </c>
      <c r="N5198" s="10">
        <v>1</v>
      </c>
      <c r="O5198" s="14">
        <f>IF([1]!Table_1[[#This Row],[연도]]=2016,1,0)</f>
        <v>1</v>
      </c>
      <c r="P5198" s="14">
        <f>IF([1]!Table_1[[#This Row],[연도]]=2017,1,0)</f>
        <v>0</v>
      </c>
      <c r="Q5198" s="14">
        <f>IF([1]!Table_1[[#This Row],[연도]]=2018,1,0)</f>
        <v>0</v>
      </c>
      <c r="R5198" s="14">
        <f>IF([1]!Table_1[[#This Row],[연도]]=2019,1,0)</f>
        <v>0</v>
      </c>
      <c r="S5198" s="14">
        <f>IF([1]!Table_1[[#This Row],[연도]]=2020,1,0)</f>
        <v>0</v>
      </c>
      <c r="T5198" s="14">
        <f>IF([1]!Table_1[[#This Row],[연도]]=2021,1,0)</f>
        <v>0</v>
      </c>
      <c r="U5198" s="14">
        <f>IF([1]!Table_1[[#This Row],[연도]]=2022,1,0)</f>
        <v>0</v>
      </c>
      <c r="V5198" s="14">
        <f>IF([1]!Table_1[[#This Row],[연도]]=2023,1,0)</f>
        <v>0</v>
      </c>
      <c r="W5198" s="10">
        <v>0.55000000000000004</v>
      </c>
      <c r="X5198" s="10">
        <f>Y5198/1000000000000</f>
        <v>0.12622507722000001</v>
      </c>
      <c r="Y5198" s="14">
        <f>[1]!Table_1[[#This Row],[주가]]*[1]!Table_1[[#This Row],[기말주식수]]</f>
        <v>126225077220</v>
      </c>
      <c r="Z5198" s="14">
        <f>AA5198/10</f>
        <v>0.61953157106342804</v>
      </c>
      <c r="AA5198" s="14">
        <f>[1]!Table_1[[#This Row],[시가총액]]/[1]!Table_1[[#This Row],[당기순이익(세후영업이익)]]</f>
        <v>6.1953157106342802</v>
      </c>
      <c r="AB5198" s="10">
        <v>1288718300</v>
      </c>
    </row>
    <row r="5199" spans="1:28" ht="19.2">
      <c r="A5199" s="12">
        <v>5198</v>
      </c>
      <c r="B5199" s="12">
        <v>78890</v>
      </c>
      <c r="C5199" s="13" t="s">
        <v>842</v>
      </c>
      <c r="D5199" s="13" t="s">
        <v>20</v>
      </c>
      <c r="E5199" s="12">
        <v>2017</v>
      </c>
      <c r="F5199" s="12">
        <v>25.356000000000002</v>
      </c>
      <c r="G5199" s="15">
        <f>([1]!Table_1[[#This Row],[총자산]]-[1]!Table_1[[#This Row],[장부가치 자기자본]]+[1]!Table_1[[#This Row],[시가총액]])/[1]!Table_1[[#This Row],[총자산]]</f>
        <v>1.0807772378199021</v>
      </c>
      <c r="H5199" s="14">
        <f>I5199/100000000000</f>
        <v>0.21036106060000001</v>
      </c>
      <c r="I5199" s="12">
        <v>21036106060</v>
      </c>
      <c r="J5199" s="12">
        <v>11.56</v>
      </c>
      <c r="K5199" s="10">
        <f>L5199/1000000000000</f>
        <v>0.52837371579100001</v>
      </c>
      <c r="L5199" s="12">
        <v>528373715791</v>
      </c>
      <c r="M5199" s="12">
        <v>0.71</v>
      </c>
      <c r="N5199" s="12">
        <v>1</v>
      </c>
      <c r="O5199" s="15">
        <f>IF([1]!Table_1[[#This Row],[연도]]=2016,1,0)</f>
        <v>0</v>
      </c>
      <c r="P5199" s="15">
        <f>IF([1]!Table_1[[#This Row],[연도]]=2017,1,0)</f>
        <v>1</v>
      </c>
      <c r="Q5199" s="15">
        <f>IF([1]!Table_1[[#This Row],[연도]]=2018,1,0)</f>
        <v>0</v>
      </c>
      <c r="R5199" s="15">
        <f>IF([1]!Table_1[[#This Row],[연도]]=2019,1,0)</f>
        <v>0</v>
      </c>
      <c r="S5199" s="15">
        <f>IF([1]!Table_1[[#This Row],[연도]]=2020,1,0)</f>
        <v>0</v>
      </c>
      <c r="T5199" s="15">
        <f>IF([1]!Table_1[[#This Row],[연도]]=2021,1,0)</f>
        <v>0</v>
      </c>
      <c r="U5199" s="15">
        <f>IF([1]!Table_1[[#This Row],[연도]]=2022,1,0)</f>
        <v>0</v>
      </c>
      <c r="V5199" s="15">
        <f>IF([1]!Table_1[[#This Row],[연도]]=2023,1,0)</f>
        <v>0</v>
      </c>
      <c r="W5199" s="12">
        <v>0.26</v>
      </c>
      <c r="X5199" s="10">
        <f>Y5199/1000000000000</f>
        <v>0.14468820993000001</v>
      </c>
      <c r="Y5199" s="15">
        <f>[1]!Table_1[[#This Row],[주가]]*[1]!Table_1[[#This Row],[기말주식수]]</f>
        <v>144688209930</v>
      </c>
      <c r="Z5199" s="14">
        <f>AA5199/10</f>
        <v>0.68780890112131332</v>
      </c>
      <c r="AA5199" s="15">
        <f>[1]!Table_1[[#This Row],[시가총액]]/[1]!Table_1[[#This Row],[당기순이익(세후영업이익)]]</f>
        <v>6.8780890112131337</v>
      </c>
      <c r="AB5199" s="12">
        <v>1566463920</v>
      </c>
    </row>
    <row r="5200" spans="1:28" ht="19.2">
      <c r="A5200" s="10">
        <v>5199</v>
      </c>
      <c r="B5200" s="10">
        <v>78890</v>
      </c>
      <c r="C5200" s="11" t="s">
        <v>842</v>
      </c>
      <c r="D5200" s="11" t="s">
        <v>20</v>
      </c>
      <c r="E5200" s="10">
        <v>2018</v>
      </c>
      <c r="F5200" s="10">
        <v>27.567</v>
      </c>
      <c r="G5200" s="14">
        <f>([1]!Table_1[[#This Row],[총자산]]-[1]!Table_1[[#This Row],[장부가치 자기자본]]+[1]!Table_1[[#This Row],[시가총액]])/[1]!Table_1[[#This Row],[총자산]]</f>
        <v>0.89373574230083797</v>
      </c>
      <c r="H5200" s="14">
        <f>I5200/100000000000</f>
        <v>9.3480400800000002E-2</v>
      </c>
      <c r="I5200" s="10">
        <v>9348040080</v>
      </c>
      <c r="J5200" s="10">
        <v>22.02</v>
      </c>
      <c r="K5200" s="10">
        <f>L5200/1000000000000</f>
        <v>0.60980906496099996</v>
      </c>
      <c r="L5200" s="10">
        <v>609809064961</v>
      </c>
      <c r="M5200" s="10">
        <v>1.68</v>
      </c>
      <c r="N5200" s="10">
        <v>1</v>
      </c>
      <c r="O5200" s="14">
        <f>IF([1]!Table_1[[#This Row],[연도]]=2016,1,0)</f>
        <v>0</v>
      </c>
      <c r="P5200" s="14">
        <f>IF([1]!Table_1[[#This Row],[연도]]=2017,1,0)</f>
        <v>0</v>
      </c>
      <c r="Q5200" s="14">
        <f>IF([1]!Table_1[[#This Row],[연도]]=2018,1,0)</f>
        <v>1</v>
      </c>
      <c r="R5200" s="14">
        <f>IF([1]!Table_1[[#This Row],[연도]]=2019,1,0)</f>
        <v>0</v>
      </c>
      <c r="S5200" s="14">
        <f>IF([1]!Table_1[[#This Row],[연도]]=2020,1,0)</f>
        <v>0</v>
      </c>
      <c r="T5200" s="14">
        <f>IF([1]!Table_1[[#This Row],[연도]]=2021,1,0)</f>
        <v>0</v>
      </c>
      <c r="U5200" s="14">
        <f>IF([1]!Table_1[[#This Row],[연도]]=2022,1,0)</f>
        <v>0</v>
      </c>
      <c r="V5200" s="14">
        <f>IF([1]!Table_1[[#This Row],[연도]]=2023,1,0)</f>
        <v>0</v>
      </c>
      <c r="W5200" s="10">
        <v>0.43</v>
      </c>
      <c r="X5200" s="10">
        <f>Y5200/1000000000000</f>
        <v>0.102967998294</v>
      </c>
      <c r="Y5200" s="14">
        <f>[1]!Table_1[[#This Row],[주가]]*[1]!Table_1[[#This Row],[기말주식수]]</f>
        <v>102967998294</v>
      </c>
      <c r="Z5200" s="14">
        <f>AA5200/10</f>
        <v>1.1014929056016629</v>
      </c>
      <c r="AA5200" s="14">
        <f>[1]!Table_1[[#This Row],[시가총액]]/[1]!Table_1[[#This Row],[당기순이익(세후영업이익)]]</f>
        <v>11.014929056016628</v>
      </c>
      <c r="AB5200" s="10">
        <v>1426043700</v>
      </c>
    </row>
    <row r="5201" spans="1:28" ht="19.2">
      <c r="A5201" s="12">
        <v>5200</v>
      </c>
      <c r="B5201" s="12">
        <v>78890</v>
      </c>
      <c r="C5201" s="13" t="s">
        <v>842</v>
      </c>
      <c r="D5201" s="13" t="s">
        <v>20</v>
      </c>
      <c r="E5201" s="12">
        <v>2019</v>
      </c>
      <c r="F5201" s="12">
        <v>8.1389999999999993</v>
      </c>
      <c r="G5201" s="15">
        <f>([1]!Table_1[[#This Row],[총자산]]-[1]!Table_1[[#This Row],[장부가치 자기자본]]+[1]!Table_1[[#This Row],[시가총액]])/[1]!Table_1[[#This Row],[총자산]]</f>
        <v>0.85208844120108751</v>
      </c>
      <c r="H5201" s="14">
        <f>I5201/100000000000</f>
        <v>0.29092560225000003</v>
      </c>
      <c r="I5201" s="12">
        <v>29092560225</v>
      </c>
      <c r="J5201" s="12">
        <v>-5.56</v>
      </c>
      <c r="K5201" s="10">
        <f>L5201/1000000000000</f>
        <v>0.60104224843200005</v>
      </c>
      <c r="L5201" s="12">
        <v>601042248432</v>
      </c>
      <c r="M5201" s="12">
        <v>1.51</v>
      </c>
      <c r="N5201" s="12">
        <v>1</v>
      </c>
      <c r="O5201" s="15">
        <f>IF([1]!Table_1[[#This Row],[연도]]=2016,1,0)</f>
        <v>0</v>
      </c>
      <c r="P5201" s="15">
        <f>IF([1]!Table_1[[#This Row],[연도]]=2017,1,0)</f>
        <v>0</v>
      </c>
      <c r="Q5201" s="15">
        <f>IF([1]!Table_1[[#This Row],[연도]]=2018,1,0)</f>
        <v>0</v>
      </c>
      <c r="R5201" s="15">
        <f>IF([1]!Table_1[[#This Row],[연도]]=2019,1,0)</f>
        <v>1</v>
      </c>
      <c r="S5201" s="15">
        <f>IF([1]!Table_1[[#This Row],[연도]]=2020,1,0)</f>
        <v>0</v>
      </c>
      <c r="T5201" s="15">
        <f>IF([1]!Table_1[[#This Row],[연도]]=2021,1,0)</f>
        <v>0</v>
      </c>
      <c r="U5201" s="15">
        <f>IF([1]!Table_1[[#This Row],[연도]]=2022,1,0)</f>
        <v>0</v>
      </c>
      <c r="V5201" s="15">
        <f>IF([1]!Table_1[[#This Row],[연도]]=2023,1,0)</f>
        <v>0</v>
      </c>
      <c r="W5201" s="12">
        <v>0.34</v>
      </c>
      <c r="X5201" s="10">
        <f>Y5201/1000000000000</f>
        <v>0.11041128078</v>
      </c>
      <c r="Y5201" s="15">
        <f>[1]!Table_1[[#This Row],[주가]]*[1]!Table_1[[#This Row],[기말주식수]]</f>
        <v>110411280780</v>
      </c>
      <c r="Z5201" s="14">
        <f>AA5201/10</f>
        <v>0.37951723714271351</v>
      </c>
      <c r="AA5201" s="15">
        <f>[1]!Table_1[[#This Row],[시가총액]]/[1]!Table_1[[#This Row],[당기순이익(세후영업이익)]]</f>
        <v>3.7951723714271353</v>
      </c>
      <c r="AB5201" s="12">
        <v>1448541400</v>
      </c>
    </row>
    <row r="5202" spans="1:28" ht="19.2">
      <c r="A5202" s="10">
        <v>5201</v>
      </c>
      <c r="B5202" s="10">
        <v>78890</v>
      </c>
      <c r="C5202" s="11" t="s">
        <v>842</v>
      </c>
      <c r="D5202" s="11" t="s">
        <v>20</v>
      </c>
      <c r="E5202" s="10">
        <v>2020</v>
      </c>
      <c r="F5202" s="10">
        <v>36.070999999999998</v>
      </c>
      <c r="G5202" s="14">
        <f>([1]!Table_1[[#This Row],[총자산]]-[1]!Table_1[[#This Row],[장부가치 자기자본]]+[1]!Table_1[[#This Row],[시가총액]])/[1]!Table_1[[#This Row],[총자산]]</f>
        <v>0.7891853920498868</v>
      </c>
      <c r="H5202" s="14">
        <f>I5202/100000000000</f>
        <v>9.2629595509999996E-2</v>
      </c>
      <c r="I5202" s="10">
        <v>9262959551</v>
      </c>
      <c r="J5202" s="10">
        <v>7.45</v>
      </c>
      <c r="K5202" s="10">
        <f>L5202/1000000000000</f>
        <v>0.48313594319699998</v>
      </c>
      <c r="L5202" s="10">
        <v>483135943197</v>
      </c>
      <c r="M5202" s="10">
        <v>1.56</v>
      </c>
      <c r="N5202" s="10">
        <v>1</v>
      </c>
      <c r="O5202" s="14">
        <f>IF([1]!Table_1[[#This Row],[연도]]=2016,1,0)</f>
        <v>0</v>
      </c>
      <c r="P5202" s="14">
        <f>IF([1]!Table_1[[#This Row],[연도]]=2017,1,0)</f>
        <v>0</v>
      </c>
      <c r="Q5202" s="14">
        <f>IF([1]!Table_1[[#This Row],[연도]]=2018,1,0)</f>
        <v>0</v>
      </c>
      <c r="R5202" s="14">
        <f>IF([1]!Table_1[[#This Row],[연도]]=2019,1,0)</f>
        <v>0</v>
      </c>
      <c r="S5202" s="14">
        <f>IF([1]!Table_1[[#This Row],[연도]]=2020,1,0)</f>
        <v>1</v>
      </c>
      <c r="T5202" s="14">
        <f>IF([1]!Table_1[[#This Row],[연도]]=2021,1,0)</f>
        <v>0</v>
      </c>
      <c r="U5202" s="14">
        <f>IF([1]!Table_1[[#This Row],[연도]]=2022,1,0)</f>
        <v>0</v>
      </c>
      <c r="V5202" s="14">
        <f>IF([1]!Table_1[[#This Row],[연도]]=2023,1,0)</f>
        <v>0</v>
      </c>
      <c r="W5202" s="10">
        <v>0.28000000000000003</v>
      </c>
      <c r="X5202" s="10">
        <f>Y5202/1000000000000</f>
        <v>8.8742362891000001E-2</v>
      </c>
      <c r="Y5202" s="14">
        <f>[1]!Table_1[[#This Row],[주가]]*[1]!Table_1[[#This Row],[기말주식수]]</f>
        <v>88742362891</v>
      </c>
      <c r="Z5202" s="14">
        <f>AA5202/10</f>
        <v>0.95803465838755231</v>
      </c>
      <c r="AA5202" s="14">
        <f>[1]!Table_1[[#This Row],[시가총액]]/[1]!Table_1[[#This Row],[당기순이익(세후영업이익)]]</f>
        <v>9.5803465838755226</v>
      </c>
      <c r="AB5202" s="10">
        <v>720338000</v>
      </c>
    </row>
    <row r="5203" spans="1:28" ht="19.2">
      <c r="A5203" s="12">
        <v>5202</v>
      </c>
      <c r="B5203" s="12">
        <v>78890</v>
      </c>
      <c r="C5203" s="13" t="s">
        <v>842</v>
      </c>
      <c r="D5203" s="13" t="s">
        <v>20</v>
      </c>
      <c r="E5203" s="12">
        <v>2021</v>
      </c>
      <c r="F5203" s="12">
        <v>8.0719999999999992</v>
      </c>
      <c r="G5203" s="15">
        <f>([1]!Table_1[[#This Row],[총자산]]-[1]!Table_1[[#This Row],[장부가치 자기자본]]+[1]!Table_1[[#This Row],[시가총액]])/[1]!Table_1[[#This Row],[총자산]]</f>
        <v>1.2040031830431104</v>
      </c>
      <c r="H5203" s="14">
        <f>I5203/100000000000</f>
        <v>0.28380970995999999</v>
      </c>
      <c r="I5203" s="12">
        <v>28380970996</v>
      </c>
      <c r="J5203" s="12">
        <v>16</v>
      </c>
      <c r="K5203" s="10">
        <f>L5203/1000000000000</f>
        <v>0.53311864085299998</v>
      </c>
      <c r="L5203" s="12">
        <v>533118640853</v>
      </c>
      <c r="M5203" s="12">
        <v>1.71</v>
      </c>
      <c r="N5203" s="12">
        <v>1</v>
      </c>
      <c r="O5203" s="15">
        <f>IF([1]!Table_1[[#This Row],[연도]]=2016,1,0)</f>
        <v>0</v>
      </c>
      <c r="P5203" s="15">
        <f>IF([1]!Table_1[[#This Row],[연도]]=2017,1,0)</f>
        <v>0</v>
      </c>
      <c r="Q5203" s="15">
        <f>IF([1]!Table_1[[#This Row],[연도]]=2018,1,0)</f>
        <v>0</v>
      </c>
      <c r="R5203" s="15">
        <f>IF([1]!Table_1[[#This Row],[연도]]=2019,1,0)</f>
        <v>0</v>
      </c>
      <c r="S5203" s="15">
        <f>IF([1]!Table_1[[#This Row],[연도]]=2020,1,0)</f>
        <v>0</v>
      </c>
      <c r="T5203" s="15">
        <f>IF([1]!Table_1[[#This Row],[연도]]=2021,1,0)</f>
        <v>1</v>
      </c>
      <c r="U5203" s="15">
        <f>IF([1]!Table_1[[#This Row],[연도]]=2022,1,0)</f>
        <v>0</v>
      </c>
      <c r="V5203" s="15">
        <f>IF([1]!Table_1[[#This Row],[연도]]=2023,1,0)</f>
        <v>0</v>
      </c>
      <c r="W5203" s="12">
        <v>0.28000000000000003</v>
      </c>
      <c r="X5203" s="10">
        <f>Y5203/1000000000000</f>
        <v>0.260938883106</v>
      </c>
      <c r="Y5203" s="15">
        <f>[1]!Table_1[[#This Row],[주가]]*[1]!Table_1[[#This Row],[기말주식수]]</f>
        <v>260938883106</v>
      </c>
      <c r="Z5203" s="14">
        <f>AA5203/10</f>
        <v>0.91941492467885122</v>
      </c>
      <c r="AA5203" s="15">
        <f>[1]!Table_1[[#This Row],[시가총액]]/[1]!Table_1[[#This Row],[당기순이익(세후영업이익)]]</f>
        <v>9.1941492467885126</v>
      </c>
      <c r="AB5203" s="12">
        <v>1518075600</v>
      </c>
    </row>
    <row r="5204" spans="1:28" ht="19.2">
      <c r="A5204" s="10">
        <v>5203</v>
      </c>
      <c r="B5204" s="10">
        <v>78890</v>
      </c>
      <c r="C5204" s="11" t="s">
        <v>842</v>
      </c>
      <c r="D5204" s="11" t="s">
        <v>20</v>
      </c>
      <c r="E5204" s="10">
        <v>2022</v>
      </c>
      <c r="F5204" s="10">
        <v>13.946</v>
      </c>
      <c r="G5204" s="14">
        <f>([1]!Table_1[[#This Row],[총자산]]-[1]!Table_1[[#This Row],[장부가치 자기자본]]+[1]!Table_1[[#This Row],[시가총액]])/[1]!Table_1[[#This Row],[총자산]]</f>
        <v>0.8442316069495277</v>
      </c>
      <c r="H5204" s="14">
        <f>I5204/100000000000</f>
        <v>0.14355003663999999</v>
      </c>
      <c r="I5204" s="10">
        <v>14355003664</v>
      </c>
      <c r="J5204" s="10">
        <v>12.71</v>
      </c>
      <c r="K5204" s="10">
        <f>L5204/1000000000000</f>
        <v>0.61123527239200004</v>
      </c>
      <c r="L5204" s="10">
        <v>611235272392</v>
      </c>
      <c r="M5204" s="10">
        <v>1.76</v>
      </c>
      <c r="N5204" s="10">
        <v>1</v>
      </c>
      <c r="O5204" s="14">
        <f>IF([1]!Table_1[[#This Row],[연도]]=2016,1,0)</f>
        <v>0</v>
      </c>
      <c r="P5204" s="14">
        <f>IF([1]!Table_1[[#This Row],[연도]]=2017,1,0)</f>
        <v>0</v>
      </c>
      <c r="Q5204" s="14">
        <f>IF([1]!Table_1[[#This Row],[연도]]=2018,1,0)</f>
        <v>0</v>
      </c>
      <c r="R5204" s="14">
        <f>IF([1]!Table_1[[#This Row],[연도]]=2019,1,0)</f>
        <v>0</v>
      </c>
      <c r="S5204" s="14">
        <f>IF([1]!Table_1[[#This Row],[연도]]=2020,1,0)</f>
        <v>0</v>
      </c>
      <c r="T5204" s="14">
        <f>IF([1]!Table_1[[#This Row],[연도]]=2021,1,0)</f>
        <v>0</v>
      </c>
      <c r="U5204" s="14">
        <f>IF([1]!Table_1[[#This Row],[연도]]=2022,1,0)</f>
        <v>1</v>
      </c>
      <c r="V5204" s="14">
        <f>IF([1]!Table_1[[#This Row],[연도]]=2023,1,0)</f>
        <v>0</v>
      </c>
      <c r="W5204" s="10">
        <v>0.59</v>
      </c>
      <c r="X5204" s="10">
        <f>Y5204/1000000000000</f>
        <v>0.120765344296</v>
      </c>
      <c r="Y5204" s="14">
        <f>[1]!Table_1[[#This Row],[주가]]*[1]!Table_1[[#This Row],[기말주식수]]</f>
        <v>120765344296</v>
      </c>
      <c r="Z5204" s="14">
        <f>AA5204/10</f>
        <v>0.84127700084716606</v>
      </c>
      <c r="AA5204" s="14">
        <f>[1]!Table_1[[#This Row],[시가총액]]/[1]!Table_1[[#This Row],[당기순이익(세후영업이익)]]</f>
        <v>8.4127700084716608</v>
      </c>
      <c r="AB5204" s="10">
        <v>1538138200</v>
      </c>
    </row>
    <row r="5205" spans="1:28" ht="19.2">
      <c r="A5205" s="12">
        <v>5204</v>
      </c>
      <c r="B5205" s="12">
        <v>78890</v>
      </c>
      <c r="C5205" s="13" t="s">
        <v>842</v>
      </c>
      <c r="D5205" s="13" t="s">
        <v>20</v>
      </c>
      <c r="E5205" s="12">
        <v>2023</v>
      </c>
      <c r="F5205" s="12">
        <v>-2.552</v>
      </c>
      <c r="G5205" s="15">
        <f>([1]!Table_1[[#This Row],[총자산]]-[1]!Table_1[[#This Row],[장부가치 자기자본]]+[1]!Table_1[[#This Row],[시가총액]])/[1]!Table_1[[#This Row],[총자산]]</f>
        <v>0.81907670639828578</v>
      </c>
      <c r="H5205" s="14">
        <f>I5205/100000000000</f>
        <v>-0.18858458417000001</v>
      </c>
      <c r="I5205" s="12">
        <v>-18858458417</v>
      </c>
      <c r="J5205" s="12">
        <v>12.98</v>
      </c>
      <c r="K5205" s="10">
        <f>L5205/1000000000000</f>
        <v>0.53637463114399997</v>
      </c>
      <c r="L5205" s="12">
        <v>536374631144</v>
      </c>
      <c r="M5205" s="12">
        <v>3.52</v>
      </c>
      <c r="N5205" s="12">
        <v>1</v>
      </c>
      <c r="O5205" s="15">
        <f>IF([1]!Table_1[[#This Row],[연도]]=2016,1,0)</f>
        <v>0</v>
      </c>
      <c r="P5205" s="15">
        <f>IF([1]!Table_1[[#This Row],[연도]]=2017,1,0)</f>
        <v>0</v>
      </c>
      <c r="Q5205" s="15">
        <f>IF([1]!Table_1[[#This Row],[연도]]=2018,1,0)</f>
        <v>0</v>
      </c>
      <c r="R5205" s="15">
        <f>IF([1]!Table_1[[#This Row],[연도]]=2019,1,0)</f>
        <v>0</v>
      </c>
      <c r="S5205" s="15">
        <f>IF([1]!Table_1[[#This Row],[연도]]=2020,1,0)</f>
        <v>0</v>
      </c>
      <c r="T5205" s="15">
        <f>IF([1]!Table_1[[#This Row],[연도]]=2021,1,0)</f>
        <v>0</v>
      </c>
      <c r="U5205" s="15">
        <f>IF([1]!Table_1[[#This Row],[연도]]=2022,1,0)</f>
        <v>0</v>
      </c>
      <c r="V5205" s="15">
        <f>IF([1]!Table_1[[#This Row],[연도]]=2023,1,0)</f>
        <v>1</v>
      </c>
      <c r="W5205" s="12">
        <v>0.53</v>
      </c>
      <c r="X5205" s="10">
        <f>Y5205/1000000000000</f>
        <v>8.3958747602999997E-2</v>
      </c>
      <c r="Y5205" s="15">
        <f>[1]!Table_1[[#This Row],[주가]]*[1]!Table_1[[#This Row],[기말주식수]]</f>
        <v>83958747603</v>
      </c>
      <c r="Z5205" s="14">
        <f>AA5205/10</f>
        <v>-0.44520472324140342</v>
      </c>
      <c r="AA5205" s="15">
        <f>[1]!Table_1[[#This Row],[시가총액]]/[1]!Table_1[[#This Row],[당기순이익(세후영업이익)]]</f>
        <v>-4.4520472324140341</v>
      </c>
      <c r="AB5205" s="12">
        <v>475503240</v>
      </c>
    </row>
    <row r="5206" spans="1:28" ht="19.2">
      <c r="A5206" s="10">
        <v>5205</v>
      </c>
      <c r="B5206" s="10">
        <v>78930</v>
      </c>
      <c r="C5206" s="11" t="s">
        <v>843</v>
      </c>
      <c r="D5206" s="11" t="s">
        <v>6</v>
      </c>
      <c r="E5206" s="10">
        <v>2016</v>
      </c>
      <c r="F5206" s="10">
        <v>16.416</v>
      </c>
      <c r="G5206" s="14">
        <f>([1]!Table_1[[#This Row],[총자산]]-[1]!Table_1[[#This Row],[장부가치 자기자본]]+[1]!Table_1[[#This Row],[시가총액]])/[1]!Table_1[[#This Row],[총자산]]</f>
        <v>0.8085876246363779</v>
      </c>
      <c r="H5206" s="14">
        <f>I5206/100000000000</f>
        <v>17.542200000000001</v>
      </c>
      <c r="I5206" s="10">
        <v>1754220000000</v>
      </c>
      <c r="J5206" s="10">
        <v>6.93</v>
      </c>
      <c r="K5206" s="10">
        <f>L5206/1000000000000</f>
        <v>13.462426000000001</v>
      </c>
      <c r="L5206" s="10">
        <v>13462426000000</v>
      </c>
      <c r="M5206" s="10">
        <v>0.12</v>
      </c>
      <c r="N5206" s="10">
        <v>1</v>
      </c>
      <c r="O5206" s="14">
        <f>IF([1]!Table_1[[#This Row],[연도]]=2016,1,0)</f>
        <v>1</v>
      </c>
      <c r="P5206" s="14">
        <f>IF([1]!Table_1[[#This Row],[연도]]=2017,1,0)</f>
        <v>0</v>
      </c>
      <c r="Q5206" s="14">
        <f>IF([1]!Table_1[[#This Row],[연도]]=2018,1,0)</f>
        <v>0</v>
      </c>
      <c r="R5206" s="14">
        <f>IF([1]!Table_1[[#This Row],[연도]]=2019,1,0)</f>
        <v>0</v>
      </c>
      <c r="S5206" s="14">
        <f>IF([1]!Table_1[[#This Row],[연도]]=2020,1,0)</f>
        <v>0</v>
      </c>
      <c r="T5206" s="14">
        <f>IF([1]!Table_1[[#This Row],[연도]]=2021,1,0)</f>
        <v>0</v>
      </c>
      <c r="U5206" s="14">
        <f>IF([1]!Table_1[[#This Row],[연도]]=2022,1,0)</f>
        <v>0</v>
      </c>
      <c r="V5206" s="14">
        <f>IF([1]!Table_1[[#This Row],[연도]]=2023,1,0)</f>
        <v>0</v>
      </c>
      <c r="W5206" s="10">
        <v>1.3</v>
      </c>
      <c r="X5206" s="10">
        <f>Y5206/1000000000000</f>
        <v>5.0267219497999998</v>
      </c>
      <c r="Y5206" s="14">
        <f>[1]!Table_1[[#This Row],[주가]]*[1]!Table_1[[#This Row],[기말주식수]]</f>
        <v>5026721949800</v>
      </c>
      <c r="Z5206" s="14">
        <f>AA5206/10</f>
        <v>0.28655025879308182</v>
      </c>
      <c r="AA5206" s="14">
        <f>[1]!Table_1[[#This Row],[시가총액]]/[1]!Table_1[[#This Row],[당기순이익(세후영업이익)]]</f>
        <v>2.8655025879308185</v>
      </c>
      <c r="AB5206" s="10">
        <v>151569257400</v>
      </c>
    </row>
    <row r="5207" spans="1:28" ht="19.2">
      <c r="A5207" s="12">
        <v>5206</v>
      </c>
      <c r="B5207" s="12">
        <v>78930</v>
      </c>
      <c r="C5207" s="13" t="s">
        <v>843</v>
      </c>
      <c r="D5207" s="13" t="s">
        <v>6</v>
      </c>
      <c r="E5207" s="12">
        <v>2017</v>
      </c>
      <c r="F5207" s="12">
        <v>15.615</v>
      </c>
      <c r="G5207" s="15">
        <f>([1]!Table_1[[#This Row],[총자산]]-[1]!Table_1[[#This Row],[장부가치 자기자본]]+[1]!Table_1[[#This Row],[시가총액]])/[1]!Table_1[[#This Row],[총자산]]</f>
        <v>0.82351652541535192</v>
      </c>
      <c r="H5207" s="14">
        <f>I5207/100000000000</f>
        <v>20.712299999999999</v>
      </c>
      <c r="I5207" s="12">
        <v>2071230000000</v>
      </c>
      <c r="J5207" s="12">
        <v>8.17</v>
      </c>
      <c r="K5207" s="10">
        <f>L5207/1000000000000</f>
        <v>16.209942000000002</v>
      </c>
      <c r="L5207" s="12">
        <v>16209942000000</v>
      </c>
      <c r="M5207" s="12">
        <v>0.13</v>
      </c>
      <c r="N5207" s="12">
        <v>1</v>
      </c>
      <c r="O5207" s="15">
        <f>IF([1]!Table_1[[#This Row],[연도]]=2016,1,0)</f>
        <v>0</v>
      </c>
      <c r="P5207" s="15">
        <f>IF([1]!Table_1[[#This Row],[연도]]=2017,1,0)</f>
        <v>1</v>
      </c>
      <c r="Q5207" s="15">
        <f>IF([1]!Table_1[[#This Row],[연도]]=2018,1,0)</f>
        <v>0</v>
      </c>
      <c r="R5207" s="15">
        <f>IF([1]!Table_1[[#This Row],[연도]]=2019,1,0)</f>
        <v>0</v>
      </c>
      <c r="S5207" s="15">
        <f>IF([1]!Table_1[[#This Row],[연도]]=2020,1,0)</f>
        <v>0</v>
      </c>
      <c r="T5207" s="15">
        <f>IF([1]!Table_1[[#This Row],[연도]]=2021,1,0)</f>
        <v>0</v>
      </c>
      <c r="U5207" s="15">
        <f>IF([1]!Table_1[[#This Row],[연도]]=2022,1,0)</f>
        <v>0</v>
      </c>
      <c r="V5207" s="15">
        <f>IF([1]!Table_1[[#This Row],[연도]]=2023,1,0)</f>
        <v>0</v>
      </c>
      <c r="W5207" s="12">
        <v>0.75</v>
      </c>
      <c r="X5207" s="10">
        <f>Y5207/1000000000000</f>
        <v>5.7793365116000004</v>
      </c>
      <c r="Y5207" s="15">
        <f>[1]!Table_1[[#This Row],[주가]]*[1]!Table_1[[#This Row],[기말주식수]]</f>
        <v>5779336511600</v>
      </c>
      <c r="Z5207" s="14">
        <f>AA5207/10</f>
        <v>0.27902920060060932</v>
      </c>
      <c r="AA5207" s="15">
        <f>[1]!Table_1[[#This Row],[시가총액]]/[1]!Table_1[[#This Row],[당기순이익(세후영업이익)]]</f>
        <v>2.790292006006093</v>
      </c>
      <c r="AB5207" s="12">
        <v>170504291600</v>
      </c>
    </row>
    <row r="5208" spans="1:28" ht="19.2">
      <c r="A5208" s="10">
        <v>5207</v>
      </c>
      <c r="B5208" s="10">
        <v>78930</v>
      </c>
      <c r="C5208" s="11" t="s">
        <v>843</v>
      </c>
      <c r="D5208" s="11" t="s">
        <v>6</v>
      </c>
      <c r="E5208" s="10">
        <v>2018</v>
      </c>
      <c r="F5208" s="10">
        <v>17.465</v>
      </c>
      <c r="G5208" s="14">
        <f>([1]!Table_1[[#This Row],[총자산]]-[1]!Table_1[[#This Row],[장부가치 자기자본]]+[1]!Table_1[[#This Row],[시가총액]])/[1]!Table_1[[#This Row],[총자산]]</f>
        <v>0.74678286129746585</v>
      </c>
      <c r="H5208" s="14">
        <f>I5208/100000000000</f>
        <v>22.098400000000002</v>
      </c>
      <c r="I5208" s="10">
        <v>2209840000000</v>
      </c>
      <c r="J5208" s="10">
        <v>2.85</v>
      </c>
      <c r="K5208" s="10">
        <f>L5208/1000000000000</f>
        <v>17.744385000000001</v>
      </c>
      <c r="L5208" s="10">
        <v>17744385000000</v>
      </c>
      <c r="M5208" s="10">
        <v>0.24</v>
      </c>
      <c r="N5208" s="10">
        <v>1</v>
      </c>
      <c r="O5208" s="14">
        <f>IF([1]!Table_1[[#This Row],[연도]]=2016,1,0)</f>
        <v>0</v>
      </c>
      <c r="P5208" s="14">
        <f>IF([1]!Table_1[[#This Row],[연도]]=2017,1,0)</f>
        <v>0</v>
      </c>
      <c r="Q5208" s="14">
        <f>IF([1]!Table_1[[#This Row],[연도]]=2018,1,0)</f>
        <v>1</v>
      </c>
      <c r="R5208" s="14">
        <f>IF([1]!Table_1[[#This Row],[연도]]=2019,1,0)</f>
        <v>0</v>
      </c>
      <c r="S5208" s="14">
        <f>IF([1]!Table_1[[#This Row],[연도]]=2020,1,0)</f>
        <v>0</v>
      </c>
      <c r="T5208" s="14">
        <f>IF([1]!Table_1[[#This Row],[연도]]=2021,1,0)</f>
        <v>0</v>
      </c>
      <c r="U5208" s="14">
        <f>IF([1]!Table_1[[#This Row],[연도]]=2022,1,0)</f>
        <v>0</v>
      </c>
      <c r="V5208" s="14">
        <f>IF([1]!Table_1[[#This Row],[연도]]=2023,1,0)</f>
        <v>0</v>
      </c>
      <c r="W5208" s="10">
        <v>1.01</v>
      </c>
      <c r="X5208" s="10">
        <f>Y5208/1000000000000</f>
        <v>4.7944335047999997</v>
      </c>
      <c r="Y5208" s="14">
        <f>[1]!Table_1[[#This Row],[주가]]*[1]!Table_1[[#This Row],[기말주식수]]</f>
        <v>4794433504800</v>
      </c>
      <c r="Z5208" s="14">
        <f>AA5208/10</f>
        <v>0.21695839992035623</v>
      </c>
      <c r="AA5208" s="14">
        <f>[1]!Table_1[[#This Row],[시가총액]]/[1]!Table_1[[#This Row],[당기순이익(세후영업이익)]]</f>
        <v>2.1695839992035624</v>
      </c>
      <c r="AB5208" s="10">
        <v>179971808700</v>
      </c>
    </row>
    <row r="5209" spans="1:28" ht="19.2">
      <c r="A5209" s="12">
        <v>5208</v>
      </c>
      <c r="B5209" s="12">
        <v>78930</v>
      </c>
      <c r="C5209" s="13" t="s">
        <v>843</v>
      </c>
      <c r="D5209" s="13" t="s">
        <v>6</v>
      </c>
      <c r="E5209" s="12">
        <v>2019</v>
      </c>
      <c r="F5209" s="12">
        <v>26.904</v>
      </c>
      <c r="G5209" s="15">
        <f>([1]!Table_1[[#This Row],[총자산]]-[1]!Table_1[[#This Row],[장부가치 자기자본]]+[1]!Table_1[[#This Row],[시가총액]])/[1]!Table_1[[#This Row],[총자산]]</f>
        <v>0.74917962452902831</v>
      </c>
      <c r="H5209" s="14">
        <f>I5209/100000000000</f>
        <v>20.331399999999999</v>
      </c>
      <c r="I5209" s="12">
        <v>2033140000000</v>
      </c>
      <c r="J5209" s="12">
        <v>9.32</v>
      </c>
      <c r="K5209" s="10">
        <f>L5209/1000000000000</f>
        <v>17.786062999999999</v>
      </c>
      <c r="L5209" s="12">
        <v>17786063000000</v>
      </c>
      <c r="M5209" s="12">
        <v>0.64</v>
      </c>
      <c r="N5209" s="12">
        <v>1</v>
      </c>
      <c r="O5209" s="15">
        <f>IF([1]!Table_1[[#This Row],[연도]]=2016,1,0)</f>
        <v>0</v>
      </c>
      <c r="P5209" s="15">
        <f>IF([1]!Table_1[[#This Row],[연도]]=2017,1,0)</f>
        <v>0</v>
      </c>
      <c r="Q5209" s="15">
        <f>IF([1]!Table_1[[#This Row],[연도]]=2018,1,0)</f>
        <v>0</v>
      </c>
      <c r="R5209" s="15">
        <f>IF([1]!Table_1[[#This Row],[연도]]=2019,1,0)</f>
        <v>1</v>
      </c>
      <c r="S5209" s="15">
        <f>IF([1]!Table_1[[#This Row],[연도]]=2020,1,0)</f>
        <v>0</v>
      </c>
      <c r="T5209" s="15">
        <f>IF([1]!Table_1[[#This Row],[연도]]=2021,1,0)</f>
        <v>0</v>
      </c>
      <c r="U5209" s="15">
        <f>IF([1]!Table_1[[#This Row],[연도]]=2022,1,0)</f>
        <v>0</v>
      </c>
      <c r="V5209" s="15">
        <f>IF([1]!Table_1[[#This Row],[연도]]=2023,1,0)</f>
        <v>0</v>
      </c>
      <c r="W5209" s="12">
        <v>1.05</v>
      </c>
      <c r="X5209" s="10">
        <f>Y5209/1000000000000</f>
        <v>4.7944335047999997</v>
      </c>
      <c r="Y5209" s="15">
        <f>[1]!Table_1[[#This Row],[주가]]*[1]!Table_1[[#This Row],[기말주식수]]</f>
        <v>4794433504800</v>
      </c>
      <c r="Z5209" s="14">
        <f>AA5209/10</f>
        <v>0.23581423339268323</v>
      </c>
      <c r="AA5209" s="15">
        <f>[1]!Table_1[[#This Row],[시가총액]]/[1]!Table_1[[#This Row],[당기순이익(세후영업이익)]]</f>
        <v>2.3581423339268324</v>
      </c>
      <c r="AB5209" s="12">
        <v>179971808700</v>
      </c>
    </row>
    <row r="5210" spans="1:28" ht="19.2">
      <c r="A5210" s="10">
        <v>5209</v>
      </c>
      <c r="B5210" s="10">
        <v>78930</v>
      </c>
      <c r="C5210" s="11" t="s">
        <v>843</v>
      </c>
      <c r="D5210" s="11" t="s">
        <v>6</v>
      </c>
      <c r="E5210" s="10">
        <v>2020</v>
      </c>
      <c r="F5210" s="10">
        <v>-95.843999999999994</v>
      </c>
      <c r="G5210" s="14">
        <f>([1]!Table_1[[#This Row],[총자산]]-[1]!Table_1[[#This Row],[장부가치 자기자본]]+[1]!Table_1[[#This Row],[시가총액]])/[1]!Table_1[[#This Row],[총자산]]</f>
        <v>0.70308374506875748</v>
      </c>
      <c r="H5210" s="14">
        <f>I5210/100000000000</f>
        <v>9.2056900000000006</v>
      </c>
      <c r="I5210" s="10">
        <v>920569000000</v>
      </c>
      <c r="J5210" s="10">
        <v>-1.06</v>
      </c>
      <c r="K5210" s="10">
        <f>L5210/1000000000000</f>
        <v>15.444214000000001</v>
      </c>
      <c r="L5210" s="10">
        <v>15444214000000</v>
      </c>
      <c r="M5210" s="10">
        <v>2.95</v>
      </c>
      <c r="N5210" s="10">
        <v>1</v>
      </c>
      <c r="O5210" s="14">
        <f>IF([1]!Table_1[[#This Row],[연도]]=2016,1,0)</f>
        <v>0</v>
      </c>
      <c r="P5210" s="14">
        <f>IF([1]!Table_1[[#This Row],[연도]]=2017,1,0)</f>
        <v>0</v>
      </c>
      <c r="Q5210" s="14">
        <f>IF([1]!Table_1[[#This Row],[연도]]=2018,1,0)</f>
        <v>0</v>
      </c>
      <c r="R5210" s="14">
        <f>IF([1]!Table_1[[#This Row],[연도]]=2019,1,0)</f>
        <v>0</v>
      </c>
      <c r="S5210" s="14">
        <f>IF([1]!Table_1[[#This Row],[연도]]=2020,1,0)</f>
        <v>1</v>
      </c>
      <c r="T5210" s="14">
        <f>IF([1]!Table_1[[#This Row],[연도]]=2021,1,0)</f>
        <v>0</v>
      </c>
      <c r="U5210" s="14">
        <f>IF([1]!Table_1[[#This Row],[연도]]=2022,1,0)</f>
        <v>0</v>
      </c>
      <c r="V5210" s="14">
        <f>IF([1]!Table_1[[#This Row],[연도]]=2023,1,0)</f>
        <v>0</v>
      </c>
      <c r="W5210" s="10">
        <v>1.04</v>
      </c>
      <c r="X5210" s="10">
        <f>Y5210/1000000000000</f>
        <v>3.4889724438999998</v>
      </c>
      <c r="Y5210" s="14">
        <f>[1]!Table_1[[#This Row],[주가]]*[1]!Table_1[[#This Row],[기말주식수]]</f>
        <v>3488972443900</v>
      </c>
      <c r="Z5210" s="14">
        <f>AA5210/10</f>
        <v>0.37900173087514355</v>
      </c>
      <c r="AA5210" s="14">
        <f>[1]!Table_1[[#This Row],[시가총액]]/[1]!Table_1[[#This Row],[당기순이익(세후영업이익)]]</f>
        <v>3.7900173087514353</v>
      </c>
      <c r="AB5210" s="10">
        <v>179971808700</v>
      </c>
    </row>
    <row r="5211" spans="1:28" ht="19.2">
      <c r="A5211" s="12">
        <v>5210</v>
      </c>
      <c r="B5211" s="12">
        <v>78930</v>
      </c>
      <c r="C5211" s="13" t="s">
        <v>843</v>
      </c>
      <c r="D5211" s="13" t="s">
        <v>6</v>
      </c>
      <c r="E5211" s="12">
        <v>2022</v>
      </c>
      <c r="F5211" s="12">
        <v>9.5370000000000008</v>
      </c>
      <c r="G5211" s="15">
        <f>([1]!Table_1[[#This Row],[총자산]]-[1]!Table_1[[#This Row],[장부가치 자기자본]]+[1]!Table_1[[#This Row],[시가총액]])/[1]!Table_1[[#This Row],[총자산]]</f>
        <v>0.6339240654081767</v>
      </c>
      <c r="H5211" s="14">
        <f>I5211/100000000000</f>
        <v>50.051299999999998</v>
      </c>
      <c r="I5211" s="12">
        <v>5005130000000</v>
      </c>
      <c r="J5211" s="12">
        <v>8.76</v>
      </c>
      <c r="K5211" s="10">
        <f>L5211/1000000000000</f>
        <v>28.777048000000001</v>
      </c>
      <c r="L5211" s="12">
        <v>28777048000000</v>
      </c>
      <c r="M5211" s="12">
        <v>4.0999999999999996</v>
      </c>
      <c r="N5211" s="12">
        <v>1</v>
      </c>
      <c r="O5211" s="15">
        <f>IF([1]!Table_1[[#This Row],[연도]]=2016,1,0)</f>
        <v>0</v>
      </c>
      <c r="P5211" s="15">
        <f>IF([1]!Table_1[[#This Row],[연도]]=2017,1,0)</f>
        <v>0</v>
      </c>
      <c r="Q5211" s="15">
        <f>IF([1]!Table_1[[#This Row],[연도]]=2018,1,0)</f>
        <v>0</v>
      </c>
      <c r="R5211" s="15">
        <f>IF([1]!Table_1[[#This Row],[연도]]=2019,1,0)</f>
        <v>0</v>
      </c>
      <c r="S5211" s="15">
        <f>IF([1]!Table_1[[#This Row],[연도]]=2020,1,0)</f>
        <v>0</v>
      </c>
      <c r="T5211" s="15">
        <f>IF([1]!Table_1[[#This Row],[연도]]=2021,1,0)</f>
        <v>0</v>
      </c>
      <c r="U5211" s="15">
        <f>IF([1]!Table_1[[#This Row],[연도]]=2022,1,0)</f>
        <v>1</v>
      </c>
      <c r="V5211" s="15">
        <f>IF([1]!Table_1[[#This Row],[연도]]=2023,1,0)</f>
        <v>0</v>
      </c>
      <c r="W5211" s="12">
        <v>1.62</v>
      </c>
      <c r="X5211" s="10">
        <f>Y5211/1000000000000</f>
        <v>4.0696935563999999</v>
      </c>
      <c r="Y5211" s="15">
        <f>[1]!Table_1[[#This Row],[주가]]*[1]!Table_1[[#This Row],[기말주식수]]</f>
        <v>4069693556400</v>
      </c>
      <c r="Z5211" s="14">
        <f>AA5211/10</f>
        <v>8.1310446609778361E-2</v>
      </c>
      <c r="AA5211" s="15">
        <f>[1]!Table_1[[#This Row],[시가총액]]/[1]!Table_1[[#This Row],[당기순이익(세후영업이익)]]</f>
        <v>0.81310446609778364</v>
      </c>
      <c r="AB5211" s="12">
        <v>236776911300</v>
      </c>
    </row>
    <row r="5212" spans="1:28" ht="19.2">
      <c r="A5212" s="10">
        <v>5211</v>
      </c>
      <c r="B5212" s="10">
        <v>78930</v>
      </c>
      <c r="C5212" s="11" t="s">
        <v>843</v>
      </c>
      <c r="D5212" s="11" t="s">
        <v>6</v>
      </c>
      <c r="E5212" s="10">
        <v>2023</v>
      </c>
      <c r="F5212" s="10">
        <v>14.997999999999999</v>
      </c>
      <c r="G5212" s="14">
        <f>([1]!Table_1[[#This Row],[총자산]]-[1]!Table_1[[#This Row],[장부가치 자기자본]]+[1]!Table_1[[#This Row],[시가총액]])/[1]!Table_1[[#This Row],[총자산]]</f>
        <v>0.59867668725638401</v>
      </c>
      <c r="H5212" s="14">
        <f>I5212/100000000000</f>
        <v>37.218000000000004</v>
      </c>
      <c r="I5212" s="10">
        <v>3721800000000</v>
      </c>
      <c r="J5212" s="10">
        <v>1.55</v>
      </c>
      <c r="K5212" s="10">
        <f>L5212/1000000000000</f>
        <v>25.978494000000001</v>
      </c>
      <c r="L5212" s="10">
        <v>25978494000000</v>
      </c>
      <c r="M5212" s="10">
        <v>4.2300000000000004</v>
      </c>
      <c r="N5212" s="10">
        <v>1</v>
      </c>
      <c r="O5212" s="14">
        <f>IF([1]!Table_1[[#This Row],[연도]]=2016,1,0)</f>
        <v>0</v>
      </c>
      <c r="P5212" s="14">
        <f>IF([1]!Table_1[[#This Row],[연도]]=2017,1,0)</f>
        <v>0</v>
      </c>
      <c r="Q5212" s="14">
        <f>IF([1]!Table_1[[#This Row],[연도]]=2018,1,0)</f>
        <v>0</v>
      </c>
      <c r="R5212" s="14">
        <f>IF([1]!Table_1[[#This Row],[연도]]=2019,1,0)</f>
        <v>0</v>
      </c>
      <c r="S5212" s="14">
        <f>IF([1]!Table_1[[#This Row],[연도]]=2020,1,0)</f>
        <v>0</v>
      </c>
      <c r="T5212" s="14">
        <f>IF([1]!Table_1[[#This Row],[연도]]=2021,1,0)</f>
        <v>0</v>
      </c>
      <c r="U5212" s="14">
        <f>IF([1]!Table_1[[#This Row],[연도]]=2022,1,0)</f>
        <v>0</v>
      </c>
      <c r="V5212" s="14">
        <f>IF([1]!Table_1[[#This Row],[연도]]=2023,1,0)</f>
        <v>1</v>
      </c>
      <c r="W5212" s="10">
        <v>0.34</v>
      </c>
      <c r="X5212" s="10">
        <f>Y5212/1000000000000</f>
        <v>3.8002389602000002</v>
      </c>
      <c r="Y5212" s="14">
        <f>[1]!Table_1[[#This Row],[주가]]*[1]!Table_1[[#This Row],[기말주식수]]</f>
        <v>3800238960200</v>
      </c>
      <c r="Z5212" s="14">
        <f>AA5212/10</f>
        <v>0.10210755441453061</v>
      </c>
      <c r="AA5212" s="14">
        <f>[1]!Table_1[[#This Row],[시가총액]]/[1]!Table_1[[#This Row],[당기순이익(세후영업이익)]]</f>
        <v>1.0210755441453061</v>
      </c>
      <c r="AB5212" s="10">
        <v>236776911300</v>
      </c>
    </row>
    <row r="5213" spans="1:28" ht="19.2">
      <c r="A5213" s="12">
        <v>5212</v>
      </c>
      <c r="B5213" s="12">
        <v>79000</v>
      </c>
      <c r="C5213" s="13" t="s">
        <v>844</v>
      </c>
      <c r="D5213" s="13" t="s">
        <v>20</v>
      </c>
      <c r="E5213" s="12">
        <v>2016</v>
      </c>
      <c r="F5213" s="12">
        <v>27.83</v>
      </c>
      <c r="G5213" s="15">
        <f>([1]!Table_1[[#This Row],[총자산]]-[1]!Table_1[[#This Row],[장부가치 자기자본]]+[1]!Table_1[[#This Row],[시가총액]])/[1]!Table_1[[#This Row],[총자산]]</f>
        <v>0.70921249977582734</v>
      </c>
      <c r="H5213" s="14">
        <f>I5213/100000000000</f>
        <v>2.5581974220000001E-2</v>
      </c>
      <c r="I5213" s="12">
        <v>2558197422</v>
      </c>
      <c r="J5213" s="12">
        <v>3.71</v>
      </c>
      <c r="K5213" s="10">
        <f>L5213/1000000000000</f>
        <v>1.7708869081999999E-2</v>
      </c>
      <c r="L5213" s="12">
        <v>17708869082</v>
      </c>
      <c r="M5213" s="12">
        <v>5.03</v>
      </c>
      <c r="N5213" s="12">
        <v>1</v>
      </c>
      <c r="O5213" s="15">
        <f>IF([1]!Table_1[[#This Row],[연도]]=2016,1,0)</f>
        <v>1</v>
      </c>
      <c r="P5213" s="15">
        <f>IF([1]!Table_1[[#This Row],[연도]]=2017,1,0)</f>
        <v>0</v>
      </c>
      <c r="Q5213" s="15">
        <f>IF([1]!Table_1[[#This Row],[연도]]=2018,1,0)</f>
        <v>0</v>
      </c>
      <c r="R5213" s="15">
        <f>IF([1]!Table_1[[#This Row],[연도]]=2019,1,0)</f>
        <v>0</v>
      </c>
      <c r="S5213" s="15">
        <f>IF([1]!Table_1[[#This Row],[연도]]=2020,1,0)</f>
        <v>0</v>
      </c>
      <c r="T5213" s="15">
        <f>IF([1]!Table_1[[#This Row],[연도]]=2021,1,0)</f>
        <v>0</v>
      </c>
      <c r="U5213" s="15">
        <f>IF([1]!Table_1[[#This Row],[연도]]=2022,1,0)</f>
        <v>0</v>
      </c>
      <c r="V5213" s="15">
        <f>IF([1]!Table_1[[#This Row],[연도]]=2023,1,0)</f>
        <v>0</v>
      </c>
      <c r="W5213" s="12">
        <v>0.56000000000000005</v>
      </c>
      <c r="X5213" s="10">
        <f>Y5213/1000000000000</f>
        <v>4.8698999999999999E-2</v>
      </c>
      <c r="Y5213" s="15">
        <f>[1]!Table_1[[#This Row],[주가]]*[1]!Table_1[[#This Row],[기말주식수]]</f>
        <v>48699000000</v>
      </c>
      <c r="Z5213" s="14">
        <f>AA5213/10</f>
        <v>1.9036451049945591</v>
      </c>
      <c r="AA5213" s="15">
        <f>[1]!Table_1[[#This Row],[시가총액]]/[1]!Table_1[[#This Row],[당기순이익(세후영업이익)]]</f>
        <v>19.03645104994559</v>
      </c>
      <c r="AB5213" s="12">
        <v>944829600</v>
      </c>
    </row>
    <row r="5214" spans="1:28" ht="19.2">
      <c r="A5214" s="10">
        <v>5213</v>
      </c>
      <c r="B5214" s="10">
        <v>79000</v>
      </c>
      <c r="C5214" s="11" t="s">
        <v>844</v>
      </c>
      <c r="D5214" s="11" t="s">
        <v>20</v>
      </c>
      <c r="E5214" s="10">
        <v>2017</v>
      </c>
      <c r="F5214" s="10">
        <v>37.351999999999997</v>
      </c>
      <c r="G5214" s="14">
        <f>([1]!Table_1[[#This Row],[총자산]]-[1]!Table_1[[#This Row],[장부가치 자기자본]]+[1]!Table_1[[#This Row],[시가총액]])/[1]!Table_1[[#This Row],[총자산]]</f>
        <v>0.62413448752630973</v>
      </c>
      <c r="H5214" s="14">
        <f>I5214/100000000000</f>
        <v>3.5377528390000003E-2</v>
      </c>
      <c r="I5214" s="10">
        <v>3537752839</v>
      </c>
      <c r="J5214" s="10">
        <v>4.01</v>
      </c>
      <c r="K5214" s="10">
        <f>L5214/1000000000000</f>
        <v>2.1421425506E-2</v>
      </c>
      <c r="L5214" s="10">
        <v>21421425506</v>
      </c>
      <c r="M5214" s="10">
        <v>3.66</v>
      </c>
      <c r="N5214" s="10">
        <v>1</v>
      </c>
      <c r="O5214" s="14">
        <f>IF([1]!Table_1[[#This Row],[연도]]=2016,1,0)</f>
        <v>0</v>
      </c>
      <c r="P5214" s="14">
        <f>IF([1]!Table_1[[#This Row],[연도]]=2017,1,0)</f>
        <v>1</v>
      </c>
      <c r="Q5214" s="14">
        <f>IF([1]!Table_1[[#This Row],[연도]]=2018,1,0)</f>
        <v>0</v>
      </c>
      <c r="R5214" s="14">
        <f>IF([1]!Table_1[[#This Row],[연도]]=2019,1,0)</f>
        <v>0</v>
      </c>
      <c r="S5214" s="14">
        <f>IF([1]!Table_1[[#This Row],[연도]]=2020,1,0)</f>
        <v>0</v>
      </c>
      <c r="T5214" s="14">
        <f>IF([1]!Table_1[[#This Row],[연도]]=2021,1,0)</f>
        <v>0</v>
      </c>
      <c r="U5214" s="14">
        <f>IF([1]!Table_1[[#This Row],[연도]]=2022,1,0)</f>
        <v>0</v>
      </c>
      <c r="V5214" s="14">
        <f>IF([1]!Table_1[[#This Row],[연도]]=2023,1,0)</f>
        <v>0</v>
      </c>
      <c r="W5214" s="10">
        <v>0.65</v>
      </c>
      <c r="X5214" s="10">
        <f>Y5214/1000000000000</f>
        <v>4.3928000000000002E-2</v>
      </c>
      <c r="Y5214" s="14">
        <f>[1]!Table_1[[#This Row],[주가]]*[1]!Table_1[[#This Row],[기말주식수]]</f>
        <v>43928000000</v>
      </c>
      <c r="Z5214" s="14">
        <f>AA5214/10</f>
        <v>1.2416921701182755</v>
      </c>
      <c r="AA5214" s="14">
        <f>[1]!Table_1[[#This Row],[시가총액]]/[1]!Table_1[[#This Row],[당기순이익(세후영업이익)]]</f>
        <v>12.416921701182755</v>
      </c>
      <c r="AB5214" s="10">
        <v>1360000000</v>
      </c>
    </row>
    <row r="5215" spans="1:28" ht="19.2">
      <c r="A5215" s="12">
        <v>5214</v>
      </c>
      <c r="B5215" s="12">
        <v>79000</v>
      </c>
      <c r="C5215" s="13" t="s">
        <v>844</v>
      </c>
      <c r="D5215" s="13" t="s">
        <v>20</v>
      </c>
      <c r="E5215" s="12">
        <v>2018</v>
      </c>
      <c r="F5215" s="12">
        <v>49.594000000000001</v>
      </c>
      <c r="G5215" s="15">
        <f>([1]!Table_1[[#This Row],[총자산]]-[1]!Table_1[[#This Row],[장부가치 자기자본]]+[1]!Table_1[[#This Row],[시가총액]])/[1]!Table_1[[#This Row],[총자산]]</f>
        <v>0.57770226379245515</v>
      </c>
      <c r="H5215" s="14">
        <f>I5215/100000000000</f>
        <v>2.0064083520000001E-2</v>
      </c>
      <c r="I5215" s="12">
        <v>2006408352</v>
      </c>
      <c r="J5215" s="12">
        <v>1.98</v>
      </c>
      <c r="K5215" s="10">
        <f>L5215/1000000000000</f>
        <v>2.1298243638000001E-2</v>
      </c>
      <c r="L5215" s="12">
        <v>21298243638</v>
      </c>
      <c r="M5215" s="12">
        <v>5.03</v>
      </c>
      <c r="N5215" s="12">
        <v>1</v>
      </c>
      <c r="O5215" s="15">
        <f>IF([1]!Table_1[[#This Row],[연도]]=2016,1,0)</f>
        <v>0</v>
      </c>
      <c r="P5215" s="15">
        <f>IF([1]!Table_1[[#This Row],[연도]]=2017,1,0)</f>
        <v>0</v>
      </c>
      <c r="Q5215" s="15">
        <f>IF([1]!Table_1[[#This Row],[연도]]=2018,1,0)</f>
        <v>1</v>
      </c>
      <c r="R5215" s="15">
        <f>IF([1]!Table_1[[#This Row],[연도]]=2019,1,0)</f>
        <v>0</v>
      </c>
      <c r="S5215" s="15">
        <f>IF([1]!Table_1[[#This Row],[연도]]=2020,1,0)</f>
        <v>0</v>
      </c>
      <c r="T5215" s="15">
        <f>IF([1]!Table_1[[#This Row],[연도]]=2021,1,0)</f>
        <v>0</v>
      </c>
      <c r="U5215" s="15">
        <f>IF([1]!Table_1[[#This Row],[연도]]=2022,1,0)</f>
        <v>0</v>
      </c>
      <c r="V5215" s="15">
        <f>IF([1]!Table_1[[#This Row],[연도]]=2023,1,0)</f>
        <v>0</v>
      </c>
      <c r="W5215" s="12">
        <v>1</v>
      </c>
      <c r="X5215" s="10">
        <f>Y5215/1000000000000</f>
        <v>4.1183999999999998E-2</v>
      </c>
      <c r="Y5215" s="15">
        <f>[1]!Table_1[[#This Row],[주가]]*[1]!Table_1[[#This Row],[기말주식수]]</f>
        <v>41184000000</v>
      </c>
      <c r="Z5215" s="14">
        <f>AA5215/10</f>
        <v>2.0526230345356935</v>
      </c>
      <c r="AA5215" s="15">
        <f>[1]!Table_1[[#This Row],[시가총액]]/[1]!Table_1[[#This Row],[당기순이익(세후영업이익)]]</f>
        <v>20.526230345356936</v>
      </c>
      <c r="AB5215" s="12">
        <v>1439721400</v>
      </c>
    </row>
    <row r="5216" spans="1:28" ht="19.2">
      <c r="A5216" s="10">
        <v>5215</v>
      </c>
      <c r="B5216" s="10">
        <v>79000</v>
      </c>
      <c r="C5216" s="11" t="s">
        <v>844</v>
      </c>
      <c r="D5216" s="11" t="s">
        <v>20</v>
      </c>
      <c r="E5216" s="10">
        <v>2019</v>
      </c>
      <c r="F5216" s="10">
        <v>45.749000000000002</v>
      </c>
      <c r="G5216" s="14">
        <f>([1]!Table_1[[#This Row],[총자산]]-[1]!Table_1[[#This Row],[장부가치 자기자본]]+[1]!Table_1[[#This Row],[시가총액]])/[1]!Table_1[[#This Row],[총자산]]</f>
        <v>0.55815360345342879</v>
      </c>
      <c r="H5216" s="14">
        <f>I5216/100000000000</f>
        <v>5.0579819500000001E-3</v>
      </c>
      <c r="I5216" s="10">
        <v>505798195</v>
      </c>
      <c r="J5216" s="10">
        <v>0.39</v>
      </c>
      <c r="K5216" s="10">
        <f>L5216/1000000000000</f>
        <v>1.8321001765999999E-2</v>
      </c>
      <c r="L5216" s="10">
        <v>18321001766</v>
      </c>
      <c r="M5216" s="10">
        <v>7.17</v>
      </c>
      <c r="N5216" s="10">
        <v>1</v>
      </c>
      <c r="O5216" s="14">
        <f>IF([1]!Table_1[[#This Row],[연도]]=2016,1,0)</f>
        <v>0</v>
      </c>
      <c r="P5216" s="14">
        <f>IF([1]!Table_1[[#This Row],[연도]]=2017,1,0)</f>
        <v>0</v>
      </c>
      <c r="Q5216" s="14">
        <f>IF([1]!Table_1[[#This Row],[연도]]=2018,1,0)</f>
        <v>0</v>
      </c>
      <c r="R5216" s="14">
        <f>IF([1]!Table_1[[#This Row],[연도]]=2019,1,0)</f>
        <v>1</v>
      </c>
      <c r="S5216" s="14">
        <f>IF([1]!Table_1[[#This Row],[연도]]=2020,1,0)</f>
        <v>0</v>
      </c>
      <c r="T5216" s="14">
        <f>IF([1]!Table_1[[#This Row],[연도]]=2021,1,0)</f>
        <v>0</v>
      </c>
      <c r="U5216" s="14">
        <f>IF([1]!Table_1[[#This Row],[연도]]=2022,1,0)</f>
        <v>0</v>
      </c>
      <c r="V5216" s="14">
        <f>IF([1]!Table_1[[#This Row],[연도]]=2023,1,0)</f>
        <v>0</v>
      </c>
      <c r="W5216" s="10">
        <v>0.74</v>
      </c>
      <c r="X5216" s="10">
        <f>Y5216/1000000000000</f>
        <v>3.9888E-2</v>
      </c>
      <c r="Y5216" s="14">
        <f>[1]!Table_1[[#This Row],[주가]]*[1]!Table_1[[#This Row],[기말주식수]]</f>
        <v>39888000000</v>
      </c>
      <c r="Z5216" s="14">
        <f>AA5216/10</f>
        <v>7.8861491389861529</v>
      </c>
      <c r="AA5216" s="14">
        <f>[1]!Table_1[[#This Row],[시가총액]]/[1]!Table_1[[#This Row],[당기순이익(세후영업이익)]]</f>
        <v>78.861491389861527</v>
      </c>
      <c r="AB5216" s="10">
        <v>1439721400</v>
      </c>
    </row>
    <row r="5217" spans="1:28" ht="19.2">
      <c r="A5217" s="12">
        <v>5216</v>
      </c>
      <c r="B5217" s="12">
        <v>79000</v>
      </c>
      <c r="C5217" s="13" t="s">
        <v>844</v>
      </c>
      <c r="D5217" s="13" t="s">
        <v>20</v>
      </c>
      <c r="E5217" s="12">
        <v>2020</v>
      </c>
      <c r="F5217" s="12">
        <v>99.018000000000001</v>
      </c>
      <c r="G5217" s="15">
        <f>([1]!Table_1[[#This Row],[총자산]]-[1]!Table_1[[#This Row],[장부가치 자기자본]]+[1]!Table_1[[#This Row],[시가총액]])/[1]!Table_1[[#This Row],[총자산]]</f>
        <v>0.55240402167573266</v>
      </c>
      <c r="H5217" s="14">
        <f>I5217/100000000000</f>
        <v>1.56507326E-3</v>
      </c>
      <c r="I5217" s="12">
        <v>156507326</v>
      </c>
      <c r="J5217" s="12">
        <v>0.25</v>
      </c>
      <c r="K5217" s="10">
        <f>L5217/1000000000000</f>
        <v>1.8310579444999999E-2</v>
      </c>
      <c r="L5217" s="12">
        <v>18310579445</v>
      </c>
      <c r="M5217" s="12">
        <v>6.92</v>
      </c>
      <c r="N5217" s="12">
        <v>1</v>
      </c>
      <c r="O5217" s="15">
        <f>IF([1]!Table_1[[#This Row],[연도]]=2016,1,0)</f>
        <v>0</v>
      </c>
      <c r="P5217" s="15">
        <f>IF([1]!Table_1[[#This Row],[연도]]=2017,1,0)</f>
        <v>0</v>
      </c>
      <c r="Q5217" s="15">
        <f>IF([1]!Table_1[[#This Row],[연도]]=2018,1,0)</f>
        <v>0</v>
      </c>
      <c r="R5217" s="15">
        <f>IF([1]!Table_1[[#This Row],[연도]]=2019,1,0)</f>
        <v>0</v>
      </c>
      <c r="S5217" s="15">
        <f>IF([1]!Table_1[[#This Row],[연도]]=2020,1,0)</f>
        <v>1</v>
      </c>
      <c r="T5217" s="15">
        <f>IF([1]!Table_1[[#This Row],[연도]]=2021,1,0)</f>
        <v>0</v>
      </c>
      <c r="U5217" s="15">
        <f>IF([1]!Table_1[[#This Row],[연도]]=2022,1,0)</f>
        <v>0</v>
      </c>
      <c r="V5217" s="15">
        <f>IF([1]!Table_1[[#This Row],[연도]]=2023,1,0)</f>
        <v>0</v>
      </c>
      <c r="W5217" s="12">
        <v>0.51</v>
      </c>
      <c r="X5217" s="10">
        <f>Y5217/1000000000000</f>
        <v>3.9455999999999998E-2</v>
      </c>
      <c r="Y5217" s="15">
        <f>[1]!Table_1[[#This Row],[주가]]*[1]!Table_1[[#This Row],[기말주식수]]</f>
        <v>39456000000</v>
      </c>
      <c r="Z5217" s="14">
        <f>AA5217/10</f>
        <v>25.210321464440586</v>
      </c>
      <c r="AA5217" s="15">
        <f>[1]!Table_1[[#This Row],[시가총액]]/[1]!Table_1[[#This Row],[당기순이익(세후영업이익)]]</f>
        <v>252.10321464440585</v>
      </c>
      <c r="AB5217" s="12">
        <v>1439721400</v>
      </c>
    </row>
    <row r="5218" spans="1:28" ht="19.2">
      <c r="A5218" s="10">
        <v>5217</v>
      </c>
      <c r="B5218" s="10">
        <v>79000</v>
      </c>
      <c r="C5218" s="11" t="s">
        <v>844</v>
      </c>
      <c r="D5218" s="11" t="s">
        <v>20</v>
      </c>
      <c r="E5218" s="10">
        <v>2021</v>
      </c>
      <c r="F5218" s="10">
        <v>101.31699999999999</v>
      </c>
      <c r="G5218" s="14">
        <f>([1]!Table_1[[#This Row],[총자산]]-[1]!Table_1[[#This Row],[장부가치 자기자본]]+[1]!Table_1[[#This Row],[시가총액]])/[1]!Table_1[[#This Row],[총자산]]</f>
        <v>0.61795252502475062</v>
      </c>
      <c r="H5218" s="14">
        <f>I5218/100000000000</f>
        <v>4.04889549E-3</v>
      </c>
      <c r="I5218" s="10">
        <v>404889549</v>
      </c>
      <c r="J5218" s="10">
        <v>1.65</v>
      </c>
      <c r="K5218" s="10">
        <f>L5218/1000000000000</f>
        <v>2.0027004133000001E-2</v>
      </c>
      <c r="L5218" s="10">
        <v>20027004133</v>
      </c>
      <c r="M5218" s="10">
        <v>6.61</v>
      </c>
      <c r="N5218" s="10">
        <v>1</v>
      </c>
      <c r="O5218" s="14">
        <f>IF([1]!Table_1[[#This Row],[연도]]=2016,1,0)</f>
        <v>0</v>
      </c>
      <c r="P5218" s="14">
        <f>IF([1]!Table_1[[#This Row],[연도]]=2017,1,0)</f>
        <v>0</v>
      </c>
      <c r="Q5218" s="14">
        <f>IF([1]!Table_1[[#This Row],[연도]]=2018,1,0)</f>
        <v>0</v>
      </c>
      <c r="R5218" s="14">
        <f>IF([1]!Table_1[[#This Row],[연도]]=2019,1,0)</f>
        <v>0</v>
      </c>
      <c r="S5218" s="14">
        <f>IF([1]!Table_1[[#This Row],[연도]]=2020,1,0)</f>
        <v>0</v>
      </c>
      <c r="T5218" s="14">
        <f>IF([1]!Table_1[[#This Row],[연도]]=2021,1,0)</f>
        <v>1</v>
      </c>
      <c r="U5218" s="14">
        <f>IF([1]!Table_1[[#This Row],[연도]]=2022,1,0)</f>
        <v>0</v>
      </c>
      <c r="V5218" s="14">
        <f>IF([1]!Table_1[[#This Row],[연도]]=2023,1,0)</f>
        <v>0</v>
      </c>
      <c r="W5218" s="10">
        <v>0.41</v>
      </c>
      <c r="X5218" s="10">
        <f>Y5218/1000000000000</f>
        <v>4.3992000000000003E-2</v>
      </c>
      <c r="Y5218" s="14">
        <f>[1]!Table_1[[#This Row],[주가]]*[1]!Table_1[[#This Row],[기말주식수]]</f>
        <v>43992000000</v>
      </c>
      <c r="Z5218" s="14">
        <f>AA5218/10</f>
        <v>10.865185359476888</v>
      </c>
      <c r="AA5218" s="14">
        <f>[1]!Table_1[[#This Row],[시가총액]]/[1]!Table_1[[#This Row],[당기순이익(세후영업이익)]]</f>
        <v>108.65185359476888</v>
      </c>
      <c r="AB5218" s="10">
        <v>1439721400</v>
      </c>
    </row>
    <row r="5219" spans="1:28" ht="19.2">
      <c r="A5219" s="12">
        <v>5218</v>
      </c>
      <c r="B5219" s="12">
        <v>79000</v>
      </c>
      <c r="C5219" s="13" t="s">
        <v>844</v>
      </c>
      <c r="D5219" s="13" t="s">
        <v>20</v>
      </c>
      <c r="E5219" s="12">
        <v>2022</v>
      </c>
      <c r="F5219" s="12">
        <v>27.103000000000002</v>
      </c>
      <c r="G5219" s="15">
        <f>([1]!Table_1[[#This Row],[총자산]]-[1]!Table_1[[#This Row],[장부가치 자기자본]]+[1]!Table_1[[#This Row],[시가총액]])/[1]!Table_1[[#This Row],[총자산]]</f>
        <v>0.5192351632968657</v>
      </c>
      <c r="H5219" s="14">
        <f>I5219/100000000000</f>
        <v>1.36819436E-3</v>
      </c>
      <c r="I5219" s="12">
        <v>136819436</v>
      </c>
      <c r="J5219" s="12">
        <v>5.46</v>
      </c>
      <c r="K5219" s="10">
        <f>L5219/1000000000000</f>
        <v>1.9511073058000001E-2</v>
      </c>
      <c r="L5219" s="12">
        <v>19511073058</v>
      </c>
      <c r="M5219" s="12">
        <v>3.61</v>
      </c>
      <c r="N5219" s="12">
        <v>1</v>
      </c>
      <c r="O5219" s="15">
        <f>IF([1]!Table_1[[#This Row],[연도]]=2016,1,0)</f>
        <v>0</v>
      </c>
      <c r="P5219" s="15">
        <f>IF([1]!Table_1[[#This Row],[연도]]=2017,1,0)</f>
        <v>0</v>
      </c>
      <c r="Q5219" s="15">
        <f>IF([1]!Table_1[[#This Row],[연도]]=2018,1,0)</f>
        <v>0</v>
      </c>
      <c r="R5219" s="15">
        <f>IF([1]!Table_1[[#This Row],[연도]]=2019,1,0)</f>
        <v>0</v>
      </c>
      <c r="S5219" s="15">
        <f>IF([1]!Table_1[[#This Row],[연도]]=2020,1,0)</f>
        <v>0</v>
      </c>
      <c r="T5219" s="15">
        <f>IF([1]!Table_1[[#This Row],[연도]]=2021,1,0)</f>
        <v>0</v>
      </c>
      <c r="U5219" s="15">
        <f>IF([1]!Table_1[[#This Row],[연도]]=2022,1,0)</f>
        <v>1</v>
      </c>
      <c r="V5219" s="15">
        <f>IF([1]!Table_1[[#This Row],[연도]]=2023,1,0)</f>
        <v>0</v>
      </c>
      <c r="W5219" s="12">
        <v>0.56000000000000005</v>
      </c>
      <c r="X5219" s="10">
        <f>Y5219/1000000000000</f>
        <v>3.8087999999999997E-2</v>
      </c>
      <c r="Y5219" s="15">
        <f>[1]!Table_1[[#This Row],[주가]]*[1]!Table_1[[#This Row],[기말주식수]]</f>
        <v>38088000000</v>
      </c>
      <c r="Z5219" s="14">
        <f>AA5219/10</f>
        <v>27.838150129488913</v>
      </c>
      <c r="AA5219" s="15">
        <f>[1]!Table_1[[#This Row],[시가총액]]/[1]!Table_1[[#This Row],[당기순이익(세후영업이익)]]</f>
        <v>278.38150129488912</v>
      </c>
      <c r="AB5219" s="12">
        <v>1439721400</v>
      </c>
    </row>
    <row r="5220" spans="1:28" ht="19.2">
      <c r="A5220" s="10">
        <v>5219</v>
      </c>
      <c r="B5220" s="10">
        <v>79000</v>
      </c>
      <c r="C5220" s="11" t="s">
        <v>844</v>
      </c>
      <c r="D5220" s="11" t="s">
        <v>20</v>
      </c>
      <c r="E5220" s="10">
        <v>2023</v>
      </c>
      <c r="F5220" s="10">
        <v>53.982999999999997</v>
      </c>
      <c r="G5220" s="14">
        <f>([1]!Table_1[[#This Row],[총자산]]-[1]!Table_1[[#This Row],[장부가치 자기자본]]+[1]!Table_1[[#This Row],[시가총액]])/[1]!Table_1[[#This Row],[총자산]]</f>
        <v>0.47078902911114823</v>
      </c>
      <c r="H5220" s="14">
        <f>I5220/100000000000</f>
        <v>-9.0314143000000001E-4</v>
      </c>
      <c r="I5220" s="10">
        <v>-90314143</v>
      </c>
      <c r="J5220" s="10">
        <v>0.73</v>
      </c>
      <c r="K5220" s="10">
        <f>L5220/1000000000000</f>
        <v>1.7677716366999999E-2</v>
      </c>
      <c r="L5220" s="10">
        <v>17677716367</v>
      </c>
      <c r="M5220" s="10">
        <v>1.26</v>
      </c>
      <c r="N5220" s="10">
        <v>1</v>
      </c>
      <c r="O5220" s="14">
        <f>IF([1]!Table_1[[#This Row],[연도]]=2016,1,0)</f>
        <v>0</v>
      </c>
      <c r="P5220" s="14">
        <f>IF([1]!Table_1[[#This Row],[연도]]=2017,1,0)</f>
        <v>0</v>
      </c>
      <c r="Q5220" s="14">
        <f>IF([1]!Table_1[[#This Row],[연도]]=2018,1,0)</f>
        <v>0</v>
      </c>
      <c r="R5220" s="14">
        <f>IF([1]!Table_1[[#This Row],[연도]]=2019,1,0)</f>
        <v>0</v>
      </c>
      <c r="S5220" s="14">
        <f>IF([1]!Table_1[[#This Row],[연도]]=2020,1,0)</f>
        <v>0</v>
      </c>
      <c r="T5220" s="14">
        <f>IF([1]!Table_1[[#This Row],[연도]]=2021,1,0)</f>
        <v>0</v>
      </c>
      <c r="U5220" s="14">
        <f>IF([1]!Table_1[[#This Row],[연도]]=2022,1,0)</f>
        <v>0</v>
      </c>
      <c r="V5220" s="14">
        <f>IF([1]!Table_1[[#This Row],[연도]]=2023,1,0)</f>
        <v>1</v>
      </c>
      <c r="W5220" s="10">
        <v>0.48</v>
      </c>
      <c r="X5220" s="10">
        <f>Y5220/1000000000000</f>
        <v>3.5136000000000001E-2</v>
      </c>
      <c r="Y5220" s="14">
        <f>[1]!Table_1[[#This Row],[주가]]*[1]!Table_1[[#This Row],[기말주식수]]</f>
        <v>35136000000</v>
      </c>
      <c r="Z5220" s="14">
        <f>AA5220/10</f>
        <v>-38.904205734421907</v>
      </c>
      <c r="AA5220" s="14">
        <f>[1]!Table_1[[#This Row],[시가총액]]/[1]!Table_1[[#This Row],[당기순이익(세후영업이익)]]</f>
        <v>-389.04205734421907</v>
      </c>
      <c r="AB5220" s="10">
        <v>1439721400</v>
      </c>
    </row>
    <row r="5221" spans="1:28" ht="19.2">
      <c r="A5221" s="12">
        <v>5220</v>
      </c>
      <c r="B5221" s="12">
        <v>79160</v>
      </c>
      <c r="C5221" s="13" t="s">
        <v>845</v>
      </c>
      <c r="D5221" s="13" t="s">
        <v>6</v>
      </c>
      <c r="E5221" s="12">
        <v>2016</v>
      </c>
      <c r="F5221" s="12">
        <v>131.74100000000001</v>
      </c>
      <c r="G5221" s="15">
        <f>([1]!Table_1[[#This Row],[총자산]]-[1]!Table_1[[#This Row],[장부가치 자기자본]]+[1]!Table_1[[#This Row],[시가총액]])/[1]!Table_1[[#This Row],[총자산]]</f>
        <v>1.0093220496307338</v>
      </c>
      <c r="H5221" s="14">
        <f>I5221/100000000000</f>
        <v>0.70336754220999997</v>
      </c>
      <c r="I5221" s="12">
        <v>70336754221</v>
      </c>
      <c r="J5221" s="12">
        <v>79.3</v>
      </c>
      <c r="K5221" s="10">
        <f>L5221/1000000000000</f>
        <v>1.432245446647</v>
      </c>
      <c r="L5221" s="12">
        <v>1432245446647</v>
      </c>
      <c r="M5221" s="12">
        <v>0.49</v>
      </c>
      <c r="N5221" s="12">
        <v>1</v>
      </c>
      <c r="O5221" s="15">
        <f>IF([1]!Table_1[[#This Row],[연도]]=2016,1,0)</f>
        <v>1</v>
      </c>
      <c r="P5221" s="15">
        <f>IF([1]!Table_1[[#This Row],[연도]]=2017,1,0)</f>
        <v>0</v>
      </c>
      <c r="Q5221" s="15">
        <f>IF([1]!Table_1[[#This Row],[연도]]=2018,1,0)</f>
        <v>0</v>
      </c>
      <c r="R5221" s="15">
        <f>IF([1]!Table_1[[#This Row],[연도]]=2019,1,0)</f>
        <v>0</v>
      </c>
      <c r="S5221" s="15">
        <f>IF([1]!Table_1[[#This Row],[연도]]=2020,1,0)</f>
        <v>0</v>
      </c>
      <c r="T5221" s="15">
        <f>IF([1]!Table_1[[#This Row],[연도]]=2021,1,0)</f>
        <v>0</v>
      </c>
      <c r="U5221" s="15">
        <f>IF([1]!Table_1[[#This Row],[연도]]=2022,1,0)</f>
        <v>0</v>
      </c>
      <c r="V5221" s="15">
        <f>IF([1]!Table_1[[#This Row],[연도]]=2023,1,0)</f>
        <v>0</v>
      </c>
      <c r="W5221" s="12">
        <v>1.3</v>
      </c>
      <c r="X5221" s="10">
        <f>Y5221/1000000000000</f>
        <v>0.94417546343400005</v>
      </c>
      <c r="Y5221" s="15">
        <f>[1]!Table_1[[#This Row],[주가]]*[1]!Table_1[[#This Row],[기말주식수]]</f>
        <v>944175463434</v>
      </c>
      <c r="Z5221" s="14">
        <f>AA5221/10</f>
        <v>1.3423642786634353</v>
      </c>
      <c r="AA5221" s="15">
        <f>[1]!Table_1[[#This Row],[시가총액]]/[1]!Table_1[[#This Row],[당기순이익(세후영업이익)]]</f>
        <v>13.423642786634353</v>
      </c>
      <c r="AB5221" s="12">
        <v>7406459550</v>
      </c>
    </row>
    <row r="5222" spans="1:28" ht="19.2">
      <c r="A5222" s="10">
        <v>5221</v>
      </c>
      <c r="B5222" s="10">
        <v>79160</v>
      </c>
      <c r="C5222" s="11" t="s">
        <v>845</v>
      </c>
      <c r="D5222" s="11" t="s">
        <v>6</v>
      </c>
      <c r="E5222" s="10">
        <v>2017</v>
      </c>
      <c r="F5222" s="10">
        <v>73.799000000000007</v>
      </c>
      <c r="G5222" s="14">
        <f>([1]!Table_1[[#This Row],[총자산]]-[1]!Table_1[[#This Row],[장부가치 자기자본]]+[1]!Table_1[[#This Row],[시가총액]])/[1]!Table_1[[#This Row],[총자산]]</f>
        <v>1.0883985484811916</v>
      </c>
      <c r="H5222" s="14">
        <f>I5222/100000000000</f>
        <v>0.86242893480000005</v>
      </c>
      <c r="I5222" s="10">
        <v>86242893480</v>
      </c>
      <c r="J5222" s="10">
        <v>-3.21</v>
      </c>
      <c r="K5222" s="10">
        <f>L5222/1000000000000</f>
        <v>1.714387173382</v>
      </c>
      <c r="L5222" s="10">
        <v>1714387173382</v>
      </c>
      <c r="M5222" s="10">
        <v>0.37</v>
      </c>
      <c r="N5222" s="10">
        <v>1</v>
      </c>
      <c r="O5222" s="14">
        <f>IF([1]!Table_1[[#This Row],[연도]]=2016,1,0)</f>
        <v>0</v>
      </c>
      <c r="P5222" s="14">
        <f>IF([1]!Table_1[[#This Row],[연도]]=2017,1,0)</f>
        <v>1</v>
      </c>
      <c r="Q5222" s="14">
        <f>IF([1]!Table_1[[#This Row],[연도]]=2018,1,0)</f>
        <v>0</v>
      </c>
      <c r="R5222" s="14">
        <f>IF([1]!Table_1[[#This Row],[연도]]=2019,1,0)</f>
        <v>0</v>
      </c>
      <c r="S5222" s="14">
        <f>IF([1]!Table_1[[#This Row],[연도]]=2020,1,0)</f>
        <v>0</v>
      </c>
      <c r="T5222" s="14">
        <f>IF([1]!Table_1[[#This Row],[연도]]=2021,1,0)</f>
        <v>0</v>
      </c>
      <c r="U5222" s="14">
        <f>IF([1]!Table_1[[#This Row],[연도]]=2022,1,0)</f>
        <v>0</v>
      </c>
      <c r="V5222" s="14">
        <f>IF([1]!Table_1[[#This Row],[연도]]=2023,1,0)</f>
        <v>0</v>
      </c>
      <c r="W5222" s="10">
        <v>0.81</v>
      </c>
      <c r="X5222" s="10">
        <f>Y5222/1000000000000</f>
        <v>0.99513190513799998</v>
      </c>
      <c r="Y5222" s="14">
        <f>[1]!Table_1[[#This Row],[주가]]*[1]!Table_1[[#This Row],[기말주식수]]</f>
        <v>995131905138</v>
      </c>
      <c r="Z5222" s="14">
        <f>AA5222/10</f>
        <v>1.1538711944640103</v>
      </c>
      <c r="AA5222" s="14">
        <f>[1]!Table_1[[#This Row],[시가총액]]/[1]!Table_1[[#This Row],[당기순이익(세후영업이익)]]</f>
        <v>11.538711944640102</v>
      </c>
      <c r="AB5222" s="10">
        <v>7406459550</v>
      </c>
    </row>
    <row r="5223" spans="1:28" ht="19.2">
      <c r="A5223" s="12">
        <v>5222</v>
      </c>
      <c r="B5223" s="12">
        <v>79160</v>
      </c>
      <c r="C5223" s="13" t="s">
        <v>845</v>
      </c>
      <c r="D5223" s="13" t="s">
        <v>6</v>
      </c>
      <c r="E5223" s="12">
        <v>2018</v>
      </c>
      <c r="F5223" s="12">
        <v>-2.2450000000000001</v>
      </c>
      <c r="G5223" s="15">
        <f>([1]!Table_1[[#This Row],[총자산]]-[1]!Table_1[[#This Row],[장부가치 자기자본]]+[1]!Table_1[[#This Row],[시가총액]])/[1]!Table_1[[#This Row],[총자산]]</f>
        <v>0.99981919061691593</v>
      </c>
      <c r="H5223" s="14">
        <f>I5223/100000000000</f>
        <v>0.77706738824999999</v>
      </c>
      <c r="I5223" s="12">
        <v>77706738825</v>
      </c>
      <c r="J5223" s="12">
        <v>-9.18</v>
      </c>
      <c r="K5223" s="10">
        <f>L5223/1000000000000</f>
        <v>1.7693564674769999</v>
      </c>
      <c r="L5223" s="12">
        <v>1769356467477</v>
      </c>
      <c r="M5223" s="12">
        <v>0.5</v>
      </c>
      <c r="N5223" s="12">
        <v>1</v>
      </c>
      <c r="O5223" s="15">
        <f>IF([1]!Table_1[[#This Row],[연도]]=2016,1,0)</f>
        <v>0</v>
      </c>
      <c r="P5223" s="15">
        <f>IF([1]!Table_1[[#This Row],[연도]]=2017,1,0)</f>
        <v>0</v>
      </c>
      <c r="Q5223" s="15">
        <f>IF([1]!Table_1[[#This Row],[연도]]=2018,1,0)</f>
        <v>1</v>
      </c>
      <c r="R5223" s="15">
        <f>IF([1]!Table_1[[#This Row],[연도]]=2019,1,0)</f>
        <v>0</v>
      </c>
      <c r="S5223" s="15">
        <f>IF([1]!Table_1[[#This Row],[연도]]=2020,1,0)</f>
        <v>0</v>
      </c>
      <c r="T5223" s="15">
        <f>IF([1]!Table_1[[#This Row],[연도]]=2021,1,0)</f>
        <v>0</v>
      </c>
      <c r="U5223" s="15">
        <f>IF([1]!Table_1[[#This Row],[연도]]=2022,1,0)</f>
        <v>0</v>
      </c>
      <c r="V5223" s="15">
        <f>IF([1]!Table_1[[#This Row],[연도]]=2023,1,0)</f>
        <v>0</v>
      </c>
      <c r="W5223" s="12">
        <v>1.23</v>
      </c>
      <c r="X5223" s="10">
        <f>Y5223/1000000000000</f>
        <v>0.54987671830499996</v>
      </c>
      <c r="Y5223" s="15">
        <f>[1]!Table_1[[#This Row],[주가]]*[1]!Table_1[[#This Row],[기말주식수]]</f>
        <v>549876718305</v>
      </c>
      <c r="Z5223" s="14">
        <f>AA5223/10</f>
        <v>0.70763067221667053</v>
      </c>
      <c r="AA5223" s="15">
        <f>[1]!Table_1[[#This Row],[시가총액]]/[1]!Table_1[[#This Row],[당기순이익(세후영업이익)]]</f>
        <v>7.0763067221667049</v>
      </c>
      <c r="AB5223" s="12">
        <v>4232262600</v>
      </c>
    </row>
    <row r="5224" spans="1:28" ht="19.2">
      <c r="A5224" s="10">
        <v>5223</v>
      </c>
      <c r="B5224" s="10">
        <v>79170</v>
      </c>
      <c r="C5224" s="11" t="s">
        <v>846</v>
      </c>
      <c r="D5224" s="11" t="s">
        <v>20</v>
      </c>
      <c r="E5224" s="10">
        <v>2016</v>
      </c>
      <c r="F5224" s="10">
        <v>30.620999999999999</v>
      </c>
      <c r="G5224" s="14">
        <f>([1]!Table_1[[#This Row],[총자산]]-[1]!Table_1[[#This Row],[장부가치 자기자본]]+[1]!Table_1[[#This Row],[시가총액]])/[1]!Table_1[[#This Row],[총자산]]</f>
        <v>0.89391305104656604</v>
      </c>
      <c r="H5224" s="14">
        <f>I5224/100000000000</f>
        <v>3.4609953329999998E-2</v>
      </c>
      <c r="I5224" s="10">
        <v>3460995333</v>
      </c>
      <c r="J5224" s="10">
        <v>3.54</v>
      </c>
      <c r="K5224" s="10">
        <f>L5224/1000000000000</f>
        <v>4.7474017257999997E-2</v>
      </c>
      <c r="L5224" s="10">
        <v>47474017258</v>
      </c>
      <c r="M5224" s="10">
        <v>7.27</v>
      </c>
      <c r="N5224" s="10">
        <v>1</v>
      </c>
      <c r="O5224" s="14">
        <f>IF([1]!Table_1[[#This Row],[연도]]=2016,1,0)</f>
        <v>1</v>
      </c>
      <c r="P5224" s="14">
        <f>IF([1]!Table_1[[#This Row],[연도]]=2017,1,0)</f>
        <v>0</v>
      </c>
      <c r="Q5224" s="14">
        <f>IF([1]!Table_1[[#This Row],[연도]]=2018,1,0)</f>
        <v>0</v>
      </c>
      <c r="R5224" s="14">
        <f>IF([1]!Table_1[[#This Row],[연도]]=2019,1,0)</f>
        <v>0</v>
      </c>
      <c r="S5224" s="14">
        <f>IF([1]!Table_1[[#This Row],[연도]]=2020,1,0)</f>
        <v>0</v>
      </c>
      <c r="T5224" s="14">
        <f>IF([1]!Table_1[[#This Row],[연도]]=2021,1,0)</f>
        <v>0</v>
      </c>
      <c r="U5224" s="14">
        <f>IF([1]!Table_1[[#This Row],[연도]]=2022,1,0)</f>
        <v>0</v>
      </c>
      <c r="V5224" s="14">
        <f>IF([1]!Table_1[[#This Row],[연도]]=2023,1,0)</f>
        <v>0</v>
      </c>
      <c r="W5224" s="10">
        <v>0.97</v>
      </c>
      <c r="X5224" s="10">
        <f>Y5224/1000000000000</f>
        <v>4.5448000000000002E-2</v>
      </c>
      <c r="Y5224" s="14">
        <f>[1]!Table_1[[#This Row],[주가]]*[1]!Table_1[[#This Row],[기말주식수]]</f>
        <v>45448000000</v>
      </c>
      <c r="Z5224" s="14">
        <f>AA5224/10</f>
        <v>1.313148260174207</v>
      </c>
      <c r="AA5224" s="14">
        <f>[1]!Table_1[[#This Row],[시가총액]]/[1]!Table_1[[#This Row],[당기순이익(세후영업이익)]]</f>
        <v>13.13148260174207</v>
      </c>
      <c r="AB5224" s="10">
        <v>620381640</v>
      </c>
    </row>
    <row r="5225" spans="1:28" ht="19.2">
      <c r="A5225" s="12">
        <v>5224</v>
      </c>
      <c r="B5225" s="12">
        <v>79170</v>
      </c>
      <c r="C5225" s="13" t="s">
        <v>846</v>
      </c>
      <c r="D5225" s="13" t="s">
        <v>20</v>
      </c>
      <c r="E5225" s="12">
        <v>2017</v>
      </c>
      <c r="F5225" s="12">
        <v>47.232999999999997</v>
      </c>
      <c r="G5225" s="15">
        <f>([1]!Table_1[[#This Row],[총자산]]-[1]!Table_1[[#This Row],[장부가치 자기자본]]+[1]!Table_1[[#This Row],[시가총액]])/[1]!Table_1[[#This Row],[총자산]]</f>
        <v>0.65993892732494575</v>
      </c>
      <c r="H5225" s="14">
        <f>I5225/100000000000</f>
        <v>2.3661004020000001E-2</v>
      </c>
      <c r="I5225" s="12">
        <v>2366100402</v>
      </c>
      <c r="J5225" s="12">
        <v>4.53</v>
      </c>
      <c r="K5225" s="10">
        <f>L5225/1000000000000</f>
        <v>5.3948354242999999E-2</v>
      </c>
      <c r="L5225" s="12">
        <v>53948354243</v>
      </c>
      <c r="M5225" s="12">
        <v>5.3</v>
      </c>
      <c r="N5225" s="12">
        <v>1</v>
      </c>
      <c r="O5225" s="15">
        <f>IF([1]!Table_1[[#This Row],[연도]]=2016,1,0)</f>
        <v>0</v>
      </c>
      <c r="P5225" s="15">
        <f>IF([1]!Table_1[[#This Row],[연도]]=2017,1,0)</f>
        <v>1</v>
      </c>
      <c r="Q5225" s="15">
        <f>IF([1]!Table_1[[#This Row],[연도]]=2018,1,0)</f>
        <v>0</v>
      </c>
      <c r="R5225" s="15">
        <f>IF([1]!Table_1[[#This Row],[연도]]=2019,1,0)</f>
        <v>0</v>
      </c>
      <c r="S5225" s="15">
        <f>IF([1]!Table_1[[#This Row],[연도]]=2020,1,0)</f>
        <v>0</v>
      </c>
      <c r="T5225" s="15">
        <f>IF([1]!Table_1[[#This Row],[연도]]=2021,1,0)</f>
        <v>0</v>
      </c>
      <c r="U5225" s="15">
        <f>IF([1]!Table_1[[#This Row],[연도]]=2022,1,0)</f>
        <v>0</v>
      </c>
      <c r="V5225" s="15">
        <f>IF([1]!Table_1[[#This Row],[연도]]=2023,1,0)</f>
        <v>0</v>
      </c>
      <c r="W5225" s="12">
        <v>1.08</v>
      </c>
      <c r="X5225" s="10">
        <f>Y5225/1000000000000</f>
        <v>3.2031999999999998E-2</v>
      </c>
      <c r="Y5225" s="15">
        <f>[1]!Table_1[[#This Row],[주가]]*[1]!Table_1[[#This Row],[기말주식수]]</f>
        <v>32032000000</v>
      </c>
      <c r="Z5225" s="14">
        <f>AA5225/10</f>
        <v>1.3537887053704156</v>
      </c>
      <c r="AA5225" s="15">
        <f>[1]!Table_1[[#This Row],[시가총액]]/[1]!Table_1[[#This Row],[당기순이익(세후영업이익)]]</f>
        <v>13.537887053704157</v>
      </c>
      <c r="AB5225" s="12">
        <v>568683170</v>
      </c>
    </row>
    <row r="5226" spans="1:28" ht="19.2">
      <c r="A5226" s="10">
        <v>5225</v>
      </c>
      <c r="B5226" s="10">
        <v>79170</v>
      </c>
      <c r="C5226" s="11" t="s">
        <v>846</v>
      </c>
      <c r="D5226" s="11" t="s">
        <v>20</v>
      </c>
      <c r="E5226" s="10">
        <v>2018</v>
      </c>
      <c r="F5226" s="10">
        <v>43.72</v>
      </c>
      <c r="G5226" s="14">
        <f>([1]!Table_1[[#This Row],[총자산]]-[1]!Table_1[[#This Row],[장부가치 자기자본]]+[1]!Table_1[[#This Row],[시가총액]])/[1]!Table_1[[#This Row],[총자산]]</f>
        <v>0.59522917142439968</v>
      </c>
      <c r="H5226" s="14">
        <f>I5226/100000000000</f>
        <v>3.4094600499999998E-3</v>
      </c>
      <c r="I5226" s="10">
        <v>340946005</v>
      </c>
      <c r="J5226" s="10">
        <v>1.52</v>
      </c>
      <c r="K5226" s="10">
        <f>L5226/1000000000000</f>
        <v>6.2340909505E-2</v>
      </c>
      <c r="L5226" s="10">
        <v>62340909505</v>
      </c>
      <c r="M5226" s="10">
        <v>4.4800000000000004</v>
      </c>
      <c r="N5226" s="10">
        <v>1</v>
      </c>
      <c r="O5226" s="14">
        <f>IF([1]!Table_1[[#This Row],[연도]]=2016,1,0)</f>
        <v>0</v>
      </c>
      <c r="P5226" s="14">
        <f>IF([1]!Table_1[[#This Row],[연도]]=2017,1,0)</f>
        <v>0</v>
      </c>
      <c r="Q5226" s="14">
        <f>IF([1]!Table_1[[#This Row],[연도]]=2018,1,0)</f>
        <v>1</v>
      </c>
      <c r="R5226" s="14">
        <f>IF([1]!Table_1[[#This Row],[연도]]=2019,1,0)</f>
        <v>0</v>
      </c>
      <c r="S5226" s="14">
        <f>IF([1]!Table_1[[#This Row],[연도]]=2020,1,0)</f>
        <v>0</v>
      </c>
      <c r="T5226" s="14">
        <f>IF([1]!Table_1[[#This Row],[연도]]=2021,1,0)</f>
        <v>0</v>
      </c>
      <c r="U5226" s="14">
        <f>IF([1]!Table_1[[#This Row],[연도]]=2022,1,0)</f>
        <v>0</v>
      </c>
      <c r="V5226" s="14">
        <f>IF([1]!Table_1[[#This Row],[연도]]=2023,1,0)</f>
        <v>0</v>
      </c>
      <c r="W5226" s="10">
        <v>1.26</v>
      </c>
      <c r="X5226" s="10">
        <f>Y5226/1000000000000</f>
        <v>2.8652E-2</v>
      </c>
      <c r="Y5226" s="14">
        <f>[1]!Table_1[[#This Row],[주가]]*[1]!Table_1[[#This Row],[기말주식수]]</f>
        <v>28652000000</v>
      </c>
      <c r="Z5226" s="14">
        <f>AA5226/10</f>
        <v>8.4036767053481096</v>
      </c>
      <c r="AA5226" s="14">
        <f>[1]!Table_1[[#This Row],[시가총액]]/[1]!Table_1[[#This Row],[당기순이익(세후영업이익)]]</f>
        <v>84.0367670534811</v>
      </c>
      <c r="AB5226" s="10">
        <v>620381640</v>
      </c>
    </row>
    <row r="5227" spans="1:28" ht="19.2">
      <c r="A5227" s="12">
        <v>5226</v>
      </c>
      <c r="B5227" s="12">
        <v>79170</v>
      </c>
      <c r="C5227" s="13" t="s">
        <v>846</v>
      </c>
      <c r="D5227" s="13" t="s">
        <v>20</v>
      </c>
      <c r="E5227" s="12">
        <v>2019</v>
      </c>
      <c r="F5227" s="12">
        <v>48.481000000000002</v>
      </c>
      <c r="G5227" s="15">
        <f>([1]!Table_1[[#This Row],[총자산]]-[1]!Table_1[[#This Row],[장부가치 자기자본]]+[1]!Table_1[[#This Row],[시가총액]])/[1]!Table_1[[#This Row],[총자산]]</f>
        <v>0.60315742586168986</v>
      </c>
      <c r="H5227" s="14">
        <f>I5227/100000000000</f>
        <v>9.9251492099999995E-3</v>
      </c>
      <c r="I5227" s="12">
        <v>992514921</v>
      </c>
      <c r="J5227" s="12">
        <v>2.66</v>
      </c>
      <c r="K5227" s="10">
        <f>L5227/1000000000000</f>
        <v>6.5366485535000005E-2</v>
      </c>
      <c r="L5227" s="12">
        <v>65366485535</v>
      </c>
      <c r="M5227" s="12">
        <v>3.9</v>
      </c>
      <c r="N5227" s="12">
        <v>1</v>
      </c>
      <c r="O5227" s="15">
        <f>IF([1]!Table_1[[#This Row],[연도]]=2016,1,0)</f>
        <v>0</v>
      </c>
      <c r="P5227" s="15">
        <f>IF([1]!Table_1[[#This Row],[연도]]=2017,1,0)</f>
        <v>0</v>
      </c>
      <c r="Q5227" s="15">
        <f>IF([1]!Table_1[[#This Row],[연도]]=2018,1,0)</f>
        <v>0</v>
      </c>
      <c r="R5227" s="15">
        <f>IF([1]!Table_1[[#This Row],[연도]]=2019,1,0)</f>
        <v>1</v>
      </c>
      <c r="S5227" s="15">
        <f>IF([1]!Table_1[[#This Row],[연도]]=2020,1,0)</f>
        <v>0</v>
      </c>
      <c r="T5227" s="15">
        <f>IF([1]!Table_1[[#This Row],[연도]]=2021,1,0)</f>
        <v>0</v>
      </c>
      <c r="U5227" s="15">
        <f>IF([1]!Table_1[[#This Row],[연도]]=2022,1,0)</f>
        <v>0</v>
      </c>
      <c r="V5227" s="15">
        <f>IF([1]!Table_1[[#This Row],[연도]]=2023,1,0)</f>
        <v>0</v>
      </c>
      <c r="W5227" s="12">
        <v>1.3</v>
      </c>
      <c r="X5227" s="10">
        <f>Y5227/1000000000000</f>
        <v>2.8392000000000001E-2</v>
      </c>
      <c r="Y5227" s="15">
        <f>[1]!Table_1[[#This Row],[주가]]*[1]!Table_1[[#This Row],[기말주식수]]</f>
        <v>28392000000</v>
      </c>
      <c r="Z5227" s="14">
        <f>AA5227/10</f>
        <v>2.8606119061055404</v>
      </c>
      <c r="AA5227" s="15">
        <f>[1]!Table_1[[#This Row],[시가총액]]/[1]!Table_1[[#This Row],[당기순이익(세후영업이익)]]</f>
        <v>28.606119061055406</v>
      </c>
      <c r="AB5227" s="12">
        <v>568683170</v>
      </c>
    </row>
    <row r="5228" spans="1:28" ht="19.2">
      <c r="A5228" s="10">
        <v>5227</v>
      </c>
      <c r="B5228" s="10">
        <v>79170</v>
      </c>
      <c r="C5228" s="11" t="s">
        <v>846</v>
      </c>
      <c r="D5228" s="11" t="s">
        <v>20</v>
      </c>
      <c r="E5228" s="10">
        <v>2020</v>
      </c>
      <c r="F5228" s="10">
        <v>52.798000000000002</v>
      </c>
      <c r="G5228" s="14">
        <f>([1]!Table_1[[#This Row],[총자산]]-[1]!Table_1[[#This Row],[장부가치 자기자본]]+[1]!Table_1[[#This Row],[시가총액]])/[1]!Table_1[[#This Row],[총자산]]</f>
        <v>0.77765408697323835</v>
      </c>
      <c r="H5228" s="14">
        <f>I5228/100000000000</f>
        <v>9.3648119699999994E-3</v>
      </c>
      <c r="I5228" s="10">
        <v>936481197</v>
      </c>
      <c r="J5228" s="10">
        <v>-0.38</v>
      </c>
      <c r="K5228" s="10">
        <f>L5228/1000000000000</f>
        <v>5.6285675886000003E-2</v>
      </c>
      <c r="L5228" s="10">
        <v>56285675886</v>
      </c>
      <c r="M5228" s="10">
        <v>2.75</v>
      </c>
      <c r="N5228" s="10">
        <v>1</v>
      </c>
      <c r="O5228" s="14">
        <f>IF([1]!Table_1[[#This Row],[연도]]=2016,1,0)</f>
        <v>0</v>
      </c>
      <c r="P5228" s="14">
        <f>IF([1]!Table_1[[#This Row],[연도]]=2017,1,0)</f>
        <v>0</v>
      </c>
      <c r="Q5228" s="14">
        <f>IF([1]!Table_1[[#This Row],[연도]]=2018,1,0)</f>
        <v>0</v>
      </c>
      <c r="R5228" s="14">
        <f>IF([1]!Table_1[[#This Row],[연도]]=2019,1,0)</f>
        <v>0</v>
      </c>
      <c r="S5228" s="14">
        <f>IF([1]!Table_1[[#This Row],[연도]]=2020,1,0)</f>
        <v>1</v>
      </c>
      <c r="T5228" s="14">
        <f>IF([1]!Table_1[[#This Row],[연도]]=2021,1,0)</f>
        <v>0</v>
      </c>
      <c r="U5228" s="14">
        <f>IF([1]!Table_1[[#This Row],[연도]]=2022,1,0)</f>
        <v>0</v>
      </c>
      <c r="V5228" s="14">
        <f>IF([1]!Table_1[[#This Row],[연도]]=2023,1,0)</f>
        <v>0</v>
      </c>
      <c r="W5228" s="10">
        <v>0.99</v>
      </c>
      <c r="X5228" s="10">
        <f>Y5228/1000000000000</f>
        <v>3.9364000000000003E-2</v>
      </c>
      <c r="Y5228" s="14">
        <f>[1]!Table_1[[#This Row],[주가]]*[1]!Table_1[[#This Row],[기말주식수]]</f>
        <v>39364000000</v>
      </c>
      <c r="Z5228" s="14">
        <f>AA5228/10</f>
        <v>4.2033945930897314</v>
      </c>
      <c r="AA5228" s="14">
        <f>[1]!Table_1[[#This Row],[시가총액]]/[1]!Table_1[[#This Row],[당기순이익(세후영업이익)]]</f>
        <v>42.033945930897318</v>
      </c>
      <c r="AB5228" s="10">
        <v>620381640</v>
      </c>
    </row>
    <row r="5229" spans="1:28" ht="19.2">
      <c r="A5229" s="12">
        <v>5228</v>
      </c>
      <c r="B5229" s="12">
        <v>79170</v>
      </c>
      <c r="C5229" s="13" t="s">
        <v>846</v>
      </c>
      <c r="D5229" s="13" t="s">
        <v>20</v>
      </c>
      <c r="E5229" s="12">
        <v>2021</v>
      </c>
      <c r="F5229" s="12">
        <v>24.73</v>
      </c>
      <c r="G5229" s="15">
        <f>([1]!Table_1[[#This Row],[총자산]]-[1]!Table_1[[#This Row],[장부가치 자기자본]]+[1]!Table_1[[#This Row],[시가총액]])/[1]!Table_1[[#This Row],[총자산]]</f>
        <v>0.80502629344820309</v>
      </c>
      <c r="H5229" s="14">
        <f>I5229/100000000000</f>
        <v>3.2454972589999999E-2</v>
      </c>
      <c r="I5229" s="12">
        <v>3245497259</v>
      </c>
      <c r="J5229" s="12">
        <v>11.6</v>
      </c>
      <c r="K5229" s="10">
        <f>L5229/1000000000000</f>
        <v>7.3739923343999994E-2</v>
      </c>
      <c r="L5229" s="12">
        <v>73739923344</v>
      </c>
      <c r="M5229" s="12">
        <v>1.78</v>
      </c>
      <c r="N5229" s="12">
        <v>1</v>
      </c>
      <c r="O5229" s="15">
        <f>IF([1]!Table_1[[#This Row],[연도]]=2016,1,0)</f>
        <v>0</v>
      </c>
      <c r="P5229" s="15">
        <f>IF([1]!Table_1[[#This Row],[연도]]=2017,1,0)</f>
        <v>0</v>
      </c>
      <c r="Q5229" s="15">
        <f>IF([1]!Table_1[[#This Row],[연도]]=2018,1,0)</f>
        <v>0</v>
      </c>
      <c r="R5229" s="15">
        <f>IF([1]!Table_1[[#This Row],[연도]]=2019,1,0)</f>
        <v>0</v>
      </c>
      <c r="S5229" s="15">
        <f>IF([1]!Table_1[[#This Row],[연도]]=2020,1,0)</f>
        <v>0</v>
      </c>
      <c r="T5229" s="15">
        <f>IF([1]!Table_1[[#This Row],[연도]]=2021,1,0)</f>
        <v>1</v>
      </c>
      <c r="U5229" s="15">
        <f>IF([1]!Table_1[[#This Row],[연도]]=2022,1,0)</f>
        <v>0</v>
      </c>
      <c r="V5229" s="15">
        <f>IF([1]!Table_1[[#This Row],[연도]]=2023,1,0)</f>
        <v>0</v>
      </c>
      <c r="W5229" s="12">
        <v>0.87</v>
      </c>
      <c r="X5229" s="10">
        <f>Y5229/1000000000000</f>
        <v>4.3159999999999997E-2</v>
      </c>
      <c r="Y5229" s="15">
        <f>[1]!Table_1[[#This Row],[주가]]*[1]!Table_1[[#This Row],[기말주식수]]</f>
        <v>43160000000</v>
      </c>
      <c r="Z5229" s="14">
        <f>AA5229/10</f>
        <v>1.3298424418727879</v>
      </c>
      <c r="AA5229" s="15">
        <f>[1]!Table_1[[#This Row],[시가총액]]/[1]!Table_1[[#This Row],[당기순이익(세후영업이익)]]</f>
        <v>13.29842441872788</v>
      </c>
      <c r="AB5229" s="12">
        <v>982270930</v>
      </c>
    </row>
    <row r="5230" spans="1:28" ht="19.2">
      <c r="A5230" s="10">
        <v>5229</v>
      </c>
      <c r="B5230" s="10">
        <v>79170</v>
      </c>
      <c r="C5230" s="11" t="s">
        <v>846</v>
      </c>
      <c r="D5230" s="11" t="s">
        <v>20</v>
      </c>
      <c r="E5230" s="10">
        <v>2022</v>
      </c>
      <c r="F5230" s="10">
        <v>16.895</v>
      </c>
      <c r="G5230" s="14">
        <f>([1]!Table_1[[#This Row],[총자산]]-[1]!Table_1[[#This Row],[장부가치 자기자본]]+[1]!Table_1[[#This Row],[시가총액]])/[1]!Table_1[[#This Row],[총자산]]</f>
        <v>0.78484352293906079</v>
      </c>
      <c r="H5230" s="14">
        <f>I5230/100000000000</f>
        <v>7.1074637169999996E-2</v>
      </c>
      <c r="I5230" s="10">
        <v>7107463717</v>
      </c>
      <c r="J5230" s="10">
        <v>11.34</v>
      </c>
      <c r="K5230" s="10">
        <f>L5230/1000000000000</f>
        <v>9.9300011204999997E-2</v>
      </c>
      <c r="L5230" s="10">
        <v>99300011205</v>
      </c>
      <c r="M5230" s="10">
        <v>2.7</v>
      </c>
      <c r="N5230" s="10">
        <v>1</v>
      </c>
      <c r="O5230" s="14">
        <f>IF([1]!Table_1[[#This Row],[연도]]=2016,1,0)</f>
        <v>0</v>
      </c>
      <c r="P5230" s="14">
        <f>IF([1]!Table_1[[#This Row],[연도]]=2017,1,0)</f>
        <v>0</v>
      </c>
      <c r="Q5230" s="14">
        <f>IF([1]!Table_1[[#This Row],[연도]]=2018,1,0)</f>
        <v>0</v>
      </c>
      <c r="R5230" s="14">
        <f>IF([1]!Table_1[[#This Row],[연도]]=2019,1,0)</f>
        <v>0</v>
      </c>
      <c r="S5230" s="14">
        <f>IF([1]!Table_1[[#This Row],[연도]]=2020,1,0)</f>
        <v>0</v>
      </c>
      <c r="T5230" s="14">
        <f>IF([1]!Table_1[[#This Row],[연도]]=2021,1,0)</f>
        <v>0</v>
      </c>
      <c r="U5230" s="14">
        <f>IF([1]!Table_1[[#This Row],[연도]]=2022,1,0)</f>
        <v>1</v>
      </c>
      <c r="V5230" s="14">
        <f>IF([1]!Table_1[[#This Row],[연도]]=2023,1,0)</f>
        <v>0</v>
      </c>
      <c r="W5230" s="10">
        <v>0.91</v>
      </c>
      <c r="X5230" s="10">
        <f>Y5230/1000000000000</f>
        <v>4.5656000000000002E-2</v>
      </c>
      <c r="Y5230" s="14">
        <f>[1]!Table_1[[#This Row],[주가]]*[1]!Table_1[[#This Row],[기말주식수]]</f>
        <v>45656000000</v>
      </c>
      <c r="Z5230" s="14">
        <f>AA5230/10</f>
        <v>0.64236697952882427</v>
      </c>
      <c r="AA5230" s="14">
        <f>[1]!Table_1[[#This Row],[시가총액]]/[1]!Table_1[[#This Row],[당기순이익(세후영업이익)]]</f>
        <v>6.4236697952882427</v>
      </c>
      <c r="AB5230" s="10">
        <v>1033969400</v>
      </c>
    </row>
    <row r="5231" spans="1:28" ht="19.2">
      <c r="A5231" s="12">
        <v>5230</v>
      </c>
      <c r="B5231" s="12">
        <v>79170</v>
      </c>
      <c r="C5231" s="13" t="s">
        <v>846</v>
      </c>
      <c r="D5231" s="13" t="s">
        <v>20</v>
      </c>
      <c r="E5231" s="12">
        <v>2023</v>
      </c>
      <c r="F5231" s="12">
        <v>53.228999999999999</v>
      </c>
      <c r="G5231" s="15">
        <f>([1]!Table_1[[#This Row],[총자산]]-[1]!Table_1[[#This Row],[장부가치 자기자본]]+[1]!Table_1[[#This Row],[시가총액]])/[1]!Table_1[[#This Row],[총자산]]</f>
        <v>0.77966737876848591</v>
      </c>
      <c r="H5231" s="14">
        <f>I5231/100000000000</f>
        <v>1.5688509119999999E-2</v>
      </c>
      <c r="I5231" s="12">
        <v>1568850912</v>
      </c>
      <c r="J5231" s="12">
        <v>13.93</v>
      </c>
      <c r="K5231" s="10">
        <f>L5231/1000000000000</f>
        <v>6.6951087088999994E-2</v>
      </c>
      <c r="L5231" s="12">
        <v>66951087089</v>
      </c>
      <c r="M5231" s="12">
        <v>2.39</v>
      </c>
      <c r="N5231" s="12">
        <v>1</v>
      </c>
      <c r="O5231" s="15">
        <f>IF([1]!Table_1[[#This Row],[연도]]=2016,1,0)</f>
        <v>0</v>
      </c>
      <c r="P5231" s="15">
        <f>IF([1]!Table_1[[#This Row],[연도]]=2017,1,0)</f>
        <v>0</v>
      </c>
      <c r="Q5231" s="15">
        <f>IF([1]!Table_1[[#This Row],[연도]]=2018,1,0)</f>
        <v>0</v>
      </c>
      <c r="R5231" s="15">
        <f>IF([1]!Table_1[[#This Row],[연도]]=2019,1,0)</f>
        <v>0</v>
      </c>
      <c r="S5231" s="15">
        <f>IF([1]!Table_1[[#This Row],[연도]]=2020,1,0)</f>
        <v>0</v>
      </c>
      <c r="T5231" s="15">
        <f>IF([1]!Table_1[[#This Row],[연도]]=2021,1,0)</f>
        <v>0</v>
      </c>
      <c r="U5231" s="15">
        <f>IF([1]!Table_1[[#This Row],[연도]]=2022,1,0)</f>
        <v>0</v>
      </c>
      <c r="V5231" s="15">
        <f>IF([1]!Table_1[[#This Row],[연도]]=2023,1,0)</f>
        <v>1</v>
      </c>
      <c r="W5231" s="12">
        <v>0.94</v>
      </c>
      <c r="X5231" s="10">
        <f>Y5231/1000000000000</f>
        <v>4.2951999999999997E-2</v>
      </c>
      <c r="Y5231" s="15">
        <f>[1]!Table_1[[#This Row],[주가]]*[1]!Table_1[[#This Row],[기말주식수]]</f>
        <v>42952000000</v>
      </c>
      <c r="Z5231" s="14">
        <f>AA5231/10</f>
        <v>2.7377999828705204</v>
      </c>
      <c r="AA5231" s="15">
        <f>[1]!Table_1[[#This Row],[시가총액]]/[1]!Table_1[[#This Row],[당기순이익(세후영업이익)]]</f>
        <v>27.377999828705203</v>
      </c>
      <c r="AB5231" s="12">
        <v>827175520</v>
      </c>
    </row>
    <row r="5232" spans="1:28" ht="19.2">
      <c r="A5232" s="10">
        <v>5231</v>
      </c>
      <c r="B5232" s="10">
        <v>79370</v>
      </c>
      <c r="C5232" s="11" t="s">
        <v>847</v>
      </c>
      <c r="D5232" s="11" t="s">
        <v>20</v>
      </c>
      <c r="E5232" s="10">
        <v>2016</v>
      </c>
      <c r="F5232" s="10">
        <v>10.643000000000001</v>
      </c>
      <c r="G5232" s="14">
        <f>([1]!Table_1[[#This Row],[총자산]]-[1]!Table_1[[#This Row],[장부가치 자기자본]]+[1]!Table_1[[#This Row],[시가총액]])/[1]!Table_1[[#This Row],[총자산]]</f>
        <v>0.57234698463996947</v>
      </c>
      <c r="H5232" s="14">
        <f>I5232/100000000000</f>
        <v>0.24030276661</v>
      </c>
      <c r="I5232" s="10">
        <v>24030276661</v>
      </c>
      <c r="J5232" s="10">
        <v>15.32</v>
      </c>
      <c r="K5232" s="10">
        <f>L5232/1000000000000</f>
        <v>0.29084755965199999</v>
      </c>
      <c r="L5232" s="10">
        <v>290847559652</v>
      </c>
      <c r="M5232" s="10">
        <v>0.1</v>
      </c>
      <c r="N5232" s="10">
        <v>1</v>
      </c>
      <c r="O5232" s="14">
        <f>IF([1]!Table_1[[#This Row],[연도]]=2016,1,0)</f>
        <v>1</v>
      </c>
      <c r="P5232" s="14">
        <f>IF([1]!Table_1[[#This Row],[연도]]=2017,1,0)</f>
        <v>0</v>
      </c>
      <c r="Q5232" s="14">
        <f>IF([1]!Table_1[[#This Row],[연도]]=2018,1,0)</f>
        <v>0</v>
      </c>
      <c r="R5232" s="14">
        <f>IF([1]!Table_1[[#This Row],[연도]]=2019,1,0)</f>
        <v>0</v>
      </c>
      <c r="S5232" s="14">
        <f>IF([1]!Table_1[[#This Row],[연도]]=2020,1,0)</f>
        <v>0</v>
      </c>
      <c r="T5232" s="14">
        <f>IF([1]!Table_1[[#This Row],[연도]]=2021,1,0)</f>
        <v>0</v>
      </c>
      <c r="U5232" s="14">
        <f>IF([1]!Table_1[[#This Row],[연도]]=2022,1,0)</f>
        <v>0</v>
      </c>
      <c r="V5232" s="14">
        <f>IF([1]!Table_1[[#This Row],[연도]]=2023,1,0)</f>
        <v>0</v>
      </c>
      <c r="W5232" s="10">
        <v>0.49</v>
      </c>
      <c r="X5232" s="10">
        <f>Y5232/1000000000000</f>
        <v>4.7070672000000001E-2</v>
      </c>
      <c r="Y5232" s="14">
        <f>[1]!Table_1[[#This Row],[주가]]*[1]!Table_1[[#This Row],[기말주식수]]</f>
        <v>47070672000</v>
      </c>
      <c r="Z5232" s="14">
        <f>AA5232/10</f>
        <v>0.19588069111327991</v>
      </c>
      <c r="AA5232" s="14">
        <f>[1]!Table_1[[#This Row],[시가총액]]/[1]!Table_1[[#This Row],[당기순이익(세후영업이익)]]</f>
        <v>1.958806911132799</v>
      </c>
      <c r="AB5232" s="10">
        <v>2076676800</v>
      </c>
    </row>
    <row r="5233" spans="1:28" ht="19.2">
      <c r="A5233" s="12">
        <v>5232</v>
      </c>
      <c r="B5233" s="12">
        <v>79370</v>
      </c>
      <c r="C5233" s="13" t="s">
        <v>847</v>
      </c>
      <c r="D5233" s="13" t="s">
        <v>20</v>
      </c>
      <c r="E5233" s="12">
        <v>2017</v>
      </c>
      <c r="F5233" s="12">
        <v>10.919</v>
      </c>
      <c r="G5233" s="15">
        <f>([1]!Table_1[[#This Row],[총자산]]-[1]!Table_1[[#This Row],[장부가치 자기자본]]+[1]!Table_1[[#This Row],[시가총액]])/[1]!Table_1[[#This Row],[총자산]]</f>
        <v>0.62888824738102722</v>
      </c>
      <c r="H5233" s="14">
        <f>I5233/100000000000</f>
        <v>0.33024901922</v>
      </c>
      <c r="I5233" s="12">
        <v>33024901922</v>
      </c>
      <c r="J5233" s="12">
        <v>16.2</v>
      </c>
      <c r="K5233" s="10">
        <f>L5233/1000000000000</f>
        <v>0.359108583822</v>
      </c>
      <c r="L5233" s="12">
        <v>359108583822</v>
      </c>
      <c r="M5233" s="12">
        <v>0.51</v>
      </c>
      <c r="N5233" s="12">
        <v>1</v>
      </c>
      <c r="O5233" s="15">
        <f>IF([1]!Table_1[[#This Row],[연도]]=2016,1,0)</f>
        <v>0</v>
      </c>
      <c r="P5233" s="15">
        <f>IF([1]!Table_1[[#This Row],[연도]]=2017,1,0)</f>
        <v>1</v>
      </c>
      <c r="Q5233" s="15">
        <f>IF([1]!Table_1[[#This Row],[연도]]=2018,1,0)</f>
        <v>0</v>
      </c>
      <c r="R5233" s="15">
        <f>IF([1]!Table_1[[#This Row],[연도]]=2019,1,0)</f>
        <v>0</v>
      </c>
      <c r="S5233" s="15">
        <f>IF([1]!Table_1[[#This Row],[연도]]=2020,1,0)</f>
        <v>0</v>
      </c>
      <c r="T5233" s="15">
        <f>IF([1]!Table_1[[#This Row],[연도]]=2021,1,0)</f>
        <v>0</v>
      </c>
      <c r="U5233" s="15">
        <f>IF([1]!Table_1[[#This Row],[연도]]=2022,1,0)</f>
        <v>0</v>
      </c>
      <c r="V5233" s="15">
        <f>IF([1]!Table_1[[#This Row],[연도]]=2023,1,0)</f>
        <v>0</v>
      </c>
      <c r="W5233" s="12">
        <v>0.59</v>
      </c>
      <c r="X5233" s="10">
        <f>Y5233/1000000000000</f>
        <v>5.8316543999999998E-2</v>
      </c>
      <c r="Y5233" s="15">
        <f>[1]!Table_1[[#This Row],[주가]]*[1]!Table_1[[#This Row],[기말주식수]]</f>
        <v>58316544000</v>
      </c>
      <c r="Z5233" s="14">
        <f>AA5233/10</f>
        <v>0.17658354940079812</v>
      </c>
      <c r="AA5233" s="15">
        <f>[1]!Table_1[[#This Row],[시가총액]]/[1]!Table_1[[#This Row],[당기순이익(세후영업이익)]]</f>
        <v>1.7658354940079812</v>
      </c>
      <c r="AB5233" s="12">
        <v>2060478400</v>
      </c>
    </row>
    <row r="5234" spans="1:28" ht="19.2">
      <c r="A5234" s="10">
        <v>5233</v>
      </c>
      <c r="B5234" s="10">
        <v>79370</v>
      </c>
      <c r="C5234" s="11" t="s">
        <v>847</v>
      </c>
      <c r="D5234" s="11" t="s">
        <v>20</v>
      </c>
      <c r="E5234" s="10">
        <v>2018</v>
      </c>
      <c r="F5234" s="10">
        <v>9.9179999999999993</v>
      </c>
      <c r="G5234" s="14">
        <f>([1]!Table_1[[#This Row],[총자산]]-[1]!Table_1[[#This Row],[장부가치 자기자본]]+[1]!Table_1[[#This Row],[시가총액]])/[1]!Table_1[[#This Row],[총자산]]</f>
        <v>0.56470545075750334</v>
      </c>
      <c r="H5234" s="14">
        <f>I5234/100000000000</f>
        <v>0.40108158416</v>
      </c>
      <c r="I5234" s="10">
        <v>40108158416</v>
      </c>
      <c r="J5234" s="10">
        <v>19.079999999999998</v>
      </c>
      <c r="K5234" s="10">
        <f>L5234/1000000000000</f>
        <v>0.45359191771599999</v>
      </c>
      <c r="L5234" s="10">
        <v>453591917716</v>
      </c>
      <c r="M5234" s="10">
        <v>0.43</v>
      </c>
      <c r="N5234" s="10">
        <v>1</v>
      </c>
      <c r="O5234" s="14">
        <f>IF([1]!Table_1[[#This Row],[연도]]=2016,1,0)</f>
        <v>0</v>
      </c>
      <c r="P5234" s="14">
        <f>IF([1]!Table_1[[#This Row],[연도]]=2017,1,0)</f>
        <v>0</v>
      </c>
      <c r="Q5234" s="14">
        <f>IF([1]!Table_1[[#This Row],[연도]]=2018,1,0)</f>
        <v>1</v>
      </c>
      <c r="R5234" s="14">
        <f>IF([1]!Table_1[[#This Row],[연도]]=2019,1,0)</f>
        <v>0</v>
      </c>
      <c r="S5234" s="14">
        <f>IF([1]!Table_1[[#This Row],[연도]]=2020,1,0)</f>
        <v>0</v>
      </c>
      <c r="T5234" s="14">
        <f>IF([1]!Table_1[[#This Row],[연도]]=2021,1,0)</f>
        <v>0</v>
      </c>
      <c r="U5234" s="14">
        <f>IF([1]!Table_1[[#This Row],[연도]]=2022,1,0)</f>
        <v>0</v>
      </c>
      <c r="V5234" s="14">
        <f>IF([1]!Table_1[[#This Row],[연도]]=2023,1,0)</f>
        <v>0</v>
      </c>
      <c r="W5234" s="10">
        <v>0.91</v>
      </c>
      <c r="X5234" s="10">
        <f>Y5234/1000000000000</f>
        <v>3.94592E-2</v>
      </c>
      <c r="Y5234" s="14">
        <f>[1]!Table_1[[#This Row],[주가]]*[1]!Table_1[[#This Row],[기말주식수]]</f>
        <v>39459200000</v>
      </c>
      <c r="Z5234" s="14">
        <f>AA5234/10</f>
        <v>9.8381979024643726E-2</v>
      </c>
      <c r="AA5234" s="14">
        <f>[1]!Table_1[[#This Row],[시가총액]]/[1]!Table_1[[#This Row],[당기순이익(세후영업이익)]]</f>
        <v>0.98381979024643729</v>
      </c>
      <c r="AB5234" s="10">
        <v>3078715200</v>
      </c>
    </row>
    <row r="5235" spans="1:28" ht="19.2">
      <c r="A5235" s="12">
        <v>5234</v>
      </c>
      <c r="B5235" s="12">
        <v>79370</v>
      </c>
      <c r="C5235" s="13" t="s">
        <v>847</v>
      </c>
      <c r="D5235" s="13" t="s">
        <v>20</v>
      </c>
      <c r="E5235" s="12">
        <v>2019</v>
      </c>
      <c r="F5235" s="12">
        <v>14.478999999999999</v>
      </c>
      <c r="G5235" s="15">
        <f>([1]!Table_1[[#This Row],[총자산]]-[1]!Table_1[[#This Row],[장부가치 자기자본]]+[1]!Table_1[[#This Row],[시가총액]])/[1]!Table_1[[#This Row],[총자산]]</f>
        <v>0.52339291501222762</v>
      </c>
      <c r="H5235" s="14">
        <f>I5235/100000000000</f>
        <v>0.18187672794000001</v>
      </c>
      <c r="I5235" s="12">
        <v>18187672794</v>
      </c>
      <c r="J5235" s="12">
        <v>-5.23</v>
      </c>
      <c r="K5235" s="10">
        <f>L5235/1000000000000</f>
        <v>0.32348785634600002</v>
      </c>
      <c r="L5235" s="12">
        <v>323487856346</v>
      </c>
      <c r="M5235" s="12">
        <v>1.42</v>
      </c>
      <c r="N5235" s="12">
        <v>1</v>
      </c>
      <c r="O5235" s="15">
        <f>IF([1]!Table_1[[#This Row],[연도]]=2016,1,0)</f>
        <v>0</v>
      </c>
      <c r="P5235" s="15">
        <f>IF([1]!Table_1[[#This Row],[연도]]=2017,1,0)</f>
        <v>0</v>
      </c>
      <c r="Q5235" s="15">
        <f>IF([1]!Table_1[[#This Row],[연도]]=2018,1,0)</f>
        <v>0</v>
      </c>
      <c r="R5235" s="15">
        <f>IF([1]!Table_1[[#This Row],[연도]]=2019,1,0)</f>
        <v>1</v>
      </c>
      <c r="S5235" s="15">
        <f>IF([1]!Table_1[[#This Row],[연도]]=2020,1,0)</f>
        <v>0</v>
      </c>
      <c r="T5235" s="15">
        <f>IF([1]!Table_1[[#This Row],[연도]]=2021,1,0)</f>
        <v>0</v>
      </c>
      <c r="U5235" s="15">
        <f>IF([1]!Table_1[[#This Row],[연도]]=2022,1,0)</f>
        <v>0</v>
      </c>
      <c r="V5235" s="15">
        <f>IF([1]!Table_1[[#This Row],[연도]]=2023,1,0)</f>
        <v>0</v>
      </c>
      <c r="W5235" s="12">
        <v>0.86</v>
      </c>
      <c r="X5235" s="10">
        <f>Y5235/1000000000000</f>
        <v>4.7070672000000001E-2</v>
      </c>
      <c r="Y5235" s="15">
        <f>[1]!Table_1[[#This Row],[주가]]*[1]!Table_1[[#This Row],[기말주식수]]</f>
        <v>47070672000</v>
      </c>
      <c r="Z5235" s="14">
        <f>AA5235/10</f>
        <v>0.25880535972435309</v>
      </c>
      <c r="AA5235" s="15">
        <f>[1]!Table_1[[#This Row],[시가총액]]/[1]!Table_1[[#This Row],[당기순이익(세후영업이익)]]</f>
        <v>2.588053597243531</v>
      </c>
      <c r="AB5235" s="12">
        <v>2052476800</v>
      </c>
    </row>
    <row r="5236" spans="1:28" ht="19.2">
      <c r="A5236" s="10">
        <v>5235</v>
      </c>
      <c r="B5236" s="10">
        <v>79370</v>
      </c>
      <c r="C5236" s="11" t="s">
        <v>847</v>
      </c>
      <c r="D5236" s="11" t="s">
        <v>20</v>
      </c>
      <c r="E5236" s="10">
        <v>2020</v>
      </c>
      <c r="F5236" s="10">
        <v>11.148999999999999</v>
      </c>
      <c r="G5236" s="14">
        <f>([1]!Table_1[[#This Row],[총자산]]-[1]!Table_1[[#This Row],[장부가치 자기자본]]+[1]!Table_1[[#This Row],[시가총액]])/[1]!Table_1[[#This Row],[총자산]]</f>
        <v>0.67898611920236862</v>
      </c>
      <c r="H5236" s="14">
        <f>I5236/100000000000</f>
        <v>0.18208700603</v>
      </c>
      <c r="I5236" s="10">
        <v>18208700603</v>
      </c>
      <c r="J5236" s="10">
        <v>16.05</v>
      </c>
      <c r="K5236" s="10">
        <f>L5236/1000000000000</f>
        <v>0.36002480292900002</v>
      </c>
      <c r="L5236" s="10">
        <v>360024802929</v>
      </c>
      <c r="M5236" s="10">
        <v>1.92</v>
      </c>
      <c r="N5236" s="10">
        <v>1</v>
      </c>
      <c r="O5236" s="14">
        <f>IF([1]!Table_1[[#This Row],[연도]]=2016,1,0)</f>
        <v>0</v>
      </c>
      <c r="P5236" s="14">
        <f>IF([1]!Table_1[[#This Row],[연도]]=2017,1,0)</f>
        <v>0</v>
      </c>
      <c r="Q5236" s="14">
        <f>IF([1]!Table_1[[#This Row],[연도]]=2018,1,0)</f>
        <v>0</v>
      </c>
      <c r="R5236" s="14">
        <f>IF([1]!Table_1[[#This Row],[연도]]=2019,1,0)</f>
        <v>0</v>
      </c>
      <c r="S5236" s="14">
        <f>IF([1]!Table_1[[#This Row],[연도]]=2020,1,0)</f>
        <v>1</v>
      </c>
      <c r="T5236" s="14">
        <f>IF([1]!Table_1[[#This Row],[연도]]=2021,1,0)</f>
        <v>0</v>
      </c>
      <c r="U5236" s="14">
        <f>IF([1]!Table_1[[#This Row],[연도]]=2022,1,0)</f>
        <v>0</v>
      </c>
      <c r="V5236" s="14">
        <f>IF([1]!Table_1[[#This Row],[연도]]=2023,1,0)</f>
        <v>0</v>
      </c>
      <c r="W5236" s="10">
        <v>0.53</v>
      </c>
      <c r="X5236" s="10">
        <f>Y5236/1000000000000</f>
        <v>0.100029072</v>
      </c>
      <c r="Y5236" s="14">
        <f>[1]!Table_1[[#This Row],[주가]]*[1]!Table_1[[#This Row],[기말주식수]]</f>
        <v>100029072000</v>
      </c>
      <c r="Z5236" s="14">
        <f>AA5236/10</f>
        <v>0.54934766725484829</v>
      </c>
      <c r="AA5236" s="14">
        <f>[1]!Table_1[[#This Row],[시가총액]]/[1]!Table_1[[#This Row],[당기순이익(세후영업이익)]]</f>
        <v>5.4934766725484829</v>
      </c>
      <c r="AB5236" s="10">
        <v>2022794400</v>
      </c>
    </row>
    <row r="5237" spans="1:28" ht="19.2">
      <c r="A5237" s="12">
        <v>5236</v>
      </c>
      <c r="B5237" s="12">
        <v>79370</v>
      </c>
      <c r="C5237" s="13" t="s">
        <v>847</v>
      </c>
      <c r="D5237" s="13" t="s">
        <v>20</v>
      </c>
      <c r="E5237" s="12">
        <v>2021</v>
      </c>
      <c r="F5237" s="12">
        <v>6.2210000000000001</v>
      </c>
      <c r="G5237" s="15">
        <f>([1]!Table_1[[#This Row],[총자산]]-[1]!Table_1[[#This Row],[장부가치 자기자본]]+[1]!Table_1[[#This Row],[시가총액]])/[1]!Table_1[[#This Row],[총자산]]</f>
        <v>0.67492989852469154</v>
      </c>
      <c r="H5237" s="14">
        <f>I5237/100000000000</f>
        <v>0.24914149735999999</v>
      </c>
      <c r="I5237" s="12">
        <v>24914149736</v>
      </c>
      <c r="J5237" s="12">
        <v>20.55</v>
      </c>
      <c r="K5237" s="10">
        <f>L5237/1000000000000</f>
        <v>0.40076224953799999</v>
      </c>
      <c r="L5237" s="12">
        <v>400762249538</v>
      </c>
      <c r="M5237" s="12">
        <v>1.9</v>
      </c>
      <c r="N5237" s="12">
        <v>1</v>
      </c>
      <c r="O5237" s="15">
        <f>IF([1]!Table_1[[#This Row],[연도]]=2016,1,0)</f>
        <v>0</v>
      </c>
      <c r="P5237" s="15">
        <f>IF([1]!Table_1[[#This Row],[연도]]=2017,1,0)</f>
        <v>0</v>
      </c>
      <c r="Q5237" s="15">
        <f>IF([1]!Table_1[[#This Row],[연도]]=2018,1,0)</f>
        <v>0</v>
      </c>
      <c r="R5237" s="15">
        <f>IF([1]!Table_1[[#This Row],[연도]]=2019,1,0)</f>
        <v>0</v>
      </c>
      <c r="S5237" s="15">
        <f>IF([1]!Table_1[[#This Row],[연도]]=2020,1,0)</f>
        <v>0</v>
      </c>
      <c r="T5237" s="15">
        <f>IF([1]!Table_1[[#This Row],[연도]]=2021,1,0)</f>
        <v>1</v>
      </c>
      <c r="U5237" s="15">
        <f>IF([1]!Table_1[[#This Row],[연도]]=2022,1,0)</f>
        <v>0</v>
      </c>
      <c r="V5237" s="15">
        <f>IF([1]!Table_1[[#This Row],[연도]]=2023,1,0)</f>
        <v>0</v>
      </c>
      <c r="W5237" s="12">
        <v>0.53</v>
      </c>
      <c r="X5237" s="10">
        <f>Y5237/1000000000000</f>
        <v>8.1161343999999996E-2</v>
      </c>
      <c r="Y5237" s="15">
        <f>[1]!Table_1[[#This Row],[주가]]*[1]!Table_1[[#This Row],[기말주식수]]</f>
        <v>81161344000</v>
      </c>
      <c r="Z5237" s="14">
        <f>AA5237/10</f>
        <v>0.3257640531987529</v>
      </c>
      <c r="AA5237" s="15">
        <f>[1]!Table_1[[#This Row],[시가총액]]/[1]!Table_1[[#This Row],[당기순이익(세후영업이익)]]</f>
        <v>3.257640531987529</v>
      </c>
      <c r="AB5237" s="12">
        <v>1011397200</v>
      </c>
    </row>
    <row r="5238" spans="1:28" ht="19.2">
      <c r="A5238" s="10">
        <v>5237</v>
      </c>
      <c r="B5238" s="10">
        <v>79370</v>
      </c>
      <c r="C5238" s="11" t="s">
        <v>847</v>
      </c>
      <c r="D5238" s="11" t="s">
        <v>20</v>
      </c>
      <c r="E5238" s="10">
        <v>2022</v>
      </c>
      <c r="F5238" s="10">
        <v>10.053000000000001</v>
      </c>
      <c r="G5238" s="14">
        <f>([1]!Table_1[[#This Row],[총자산]]-[1]!Table_1[[#This Row],[장부가치 자기자본]]+[1]!Table_1[[#This Row],[시가총액]])/[1]!Table_1[[#This Row],[총자산]]</f>
        <v>0.68961170217434009</v>
      </c>
      <c r="H5238" s="14">
        <f>I5238/100000000000</f>
        <v>0.46299494647</v>
      </c>
      <c r="I5238" s="10">
        <v>46299494647</v>
      </c>
      <c r="J5238" s="10">
        <v>14.76</v>
      </c>
      <c r="K5238" s="10">
        <f>L5238/1000000000000</f>
        <v>0.509015893148</v>
      </c>
      <c r="L5238" s="10">
        <v>509015893148</v>
      </c>
      <c r="M5238" s="10">
        <v>1.88</v>
      </c>
      <c r="N5238" s="10">
        <v>1</v>
      </c>
      <c r="O5238" s="14">
        <f>IF([1]!Table_1[[#This Row],[연도]]=2016,1,0)</f>
        <v>0</v>
      </c>
      <c r="P5238" s="14">
        <f>IF([1]!Table_1[[#This Row],[연도]]=2017,1,0)</f>
        <v>0</v>
      </c>
      <c r="Q5238" s="14">
        <f>IF([1]!Table_1[[#This Row],[연도]]=2018,1,0)</f>
        <v>0</v>
      </c>
      <c r="R5238" s="14">
        <f>IF([1]!Table_1[[#This Row],[연도]]=2019,1,0)</f>
        <v>0</v>
      </c>
      <c r="S5238" s="14">
        <f>IF([1]!Table_1[[#This Row],[연도]]=2020,1,0)</f>
        <v>0</v>
      </c>
      <c r="T5238" s="14">
        <f>IF([1]!Table_1[[#This Row],[연도]]=2021,1,0)</f>
        <v>0</v>
      </c>
      <c r="U5238" s="14">
        <f>IF([1]!Table_1[[#This Row],[연도]]=2022,1,0)</f>
        <v>1</v>
      </c>
      <c r="V5238" s="14">
        <f>IF([1]!Table_1[[#This Row],[연도]]=2023,1,0)</f>
        <v>0</v>
      </c>
      <c r="W5238" s="10">
        <v>0.77</v>
      </c>
      <c r="X5238" s="10">
        <f>Y5238/1000000000000</f>
        <v>8.9125871999999995E-2</v>
      </c>
      <c r="Y5238" s="14">
        <f>[1]!Table_1[[#This Row],[주가]]*[1]!Table_1[[#This Row],[기말주식수]]</f>
        <v>89125872000</v>
      </c>
      <c r="Z5238" s="14">
        <f>AA5238/10</f>
        <v>0.192498584875537</v>
      </c>
      <c r="AA5238" s="14">
        <f>[1]!Table_1[[#This Row],[시가총액]]/[1]!Table_1[[#This Row],[당기순이익(세후영업이익)]]</f>
        <v>1.9249858487553699</v>
      </c>
      <c r="AB5238" s="10">
        <v>3539890200</v>
      </c>
    </row>
    <row r="5239" spans="1:28" ht="19.2">
      <c r="A5239" s="12">
        <v>5238</v>
      </c>
      <c r="B5239" s="12">
        <v>79370</v>
      </c>
      <c r="C5239" s="13" t="s">
        <v>847</v>
      </c>
      <c r="D5239" s="13" t="s">
        <v>20</v>
      </c>
      <c r="E5239" s="12">
        <v>2023</v>
      </c>
      <c r="F5239" s="12">
        <v>10.313000000000001</v>
      </c>
      <c r="G5239" s="15">
        <f>([1]!Table_1[[#This Row],[총자산]]-[1]!Table_1[[#This Row],[장부가치 자기자본]]+[1]!Table_1[[#This Row],[시가총액]])/[1]!Table_1[[#This Row],[총자산]]</f>
        <v>0.7077643618325602</v>
      </c>
      <c r="H5239" s="14">
        <f>I5239/100000000000</f>
        <v>7.1446457620000001E-2</v>
      </c>
      <c r="I5239" s="12">
        <v>7144645762</v>
      </c>
      <c r="J5239" s="12">
        <v>1.54</v>
      </c>
      <c r="K5239" s="10">
        <f>L5239/1000000000000</f>
        <v>0.40287135994000001</v>
      </c>
      <c r="L5239" s="12">
        <v>402871359940</v>
      </c>
      <c r="M5239" s="12">
        <v>2.63</v>
      </c>
      <c r="N5239" s="12">
        <v>1</v>
      </c>
      <c r="O5239" s="15">
        <f>IF([1]!Table_1[[#This Row],[연도]]=2016,1,0)</f>
        <v>0</v>
      </c>
      <c r="P5239" s="15">
        <f>IF([1]!Table_1[[#This Row],[연도]]=2017,1,0)</f>
        <v>0</v>
      </c>
      <c r="Q5239" s="15">
        <f>IF([1]!Table_1[[#This Row],[연도]]=2018,1,0)</f>
        <v>0</v>
      </c>
      <c r="R5239" s="15">
        <f>IF([1]!Table_1[[#This Row],[연도]]=2019,1,0)</f>
        <v>0</v>
      </c>
      <c r="S5239" s="15">
        <f>IF([1]!Table_1[[#This Row],[연도]]=2020,1,0)</f>
        <v>0</v>
      </c>
      <c r="T5239" s="15">
        <f>IF([1]!Table_1[[#This Row],[연도]]=2021,1,0)</f>
        <v>0</v>
      </c>
      <c r="U5239" s="15">
        <f>IF([1]!Table_1[[#This Row],[연도]]=2022,1,0)</f>
        <v>0</v>
      </c>
      <c r="V5239" s="15">
        <f>IF([1]!Table_1[[#This Row],[연도]]=2023,1,0)</f>
        <v>1</v>
      </c>
      <c r="W5239" s="12">
        <v>0.49</v>
      </c>
      <c r="X5239" s="10">
        <f>Y5239/1000000000000</f>
        <v>0.161453824</v>
      </c>
      <c r="Y5239" s="15">
        <f>[1]!Table_1[[#This Row],[주가]]*[1]!Table_1[[#This Row],[기말주식수]]</f>
        <v>161453824000</v>
      </c>
      <c r="Z5239" s="14">
        <f>AA5239/10</f>
        <v>2.2597876700720323</v>
      </c>
      <c r="AA5239" s="15">
        <f>[1]!Table_1[[#This Row],[시가총액]]/[1]!Table_1[[#This Row],[당기순이익(세후영업이익)]]</f>
        <v>22.597876700720324</v>
      </c>
      <c r="AB5239" s="12">
        <v>1033899500</v>
      </c>
    </row>
    <row r="5240" spans="1:28" ht="19.2">
      <c r="A5240" s="10">
        <v>5239</v>
      </c>
      <c r="B5240" s="10">
        <v>79430</v>
      </c>
      <c r="C5240" s="11" t="s">
        <v>848</v>
      </c>
      <c r="D5240" s="11" t="s">
        <v>6</v>
      </c>
      <c r="E5240" s="10">
        <v>2016</v>
      </c>
      <c r="F5240" s="10">
        <v>4.0620000000000003</v>
      </c>
      <c r="G5240" s="14">
        <f>([1]!Table_1[[#This Row],[총자산]]-[1]!Table_1[[#This Row],[장부가치 자기자본]]+[1]!Table_1[[#This Row],[시가총액]])/[1]!Table_1[[#This Row],[총자산]]</f>
        <v>1.3136572420778021</v>
      </c>
      <c r="H5240" s="14">
        <f>I5240/100000000000</f>
        <v>0.42153571757000002</v>
      </c>
      <c r="I5240" s="10">
        <v>42153571757</v>
      </c>
      <c r="J5240" s="10">
        <v>10.72</v>
      </c>
      <c r="K5240" s="10">
        <f>L5240/1000000000000</f>
        <v>0.73564490466800003</v>
      </c>
      <c r="L5240" s="10">
        <v>735644904668</v>
      </c>
      <c r="M5240" s="10">
        <v>0.06</v>
      </c>
      <c r="N5240" s="10">
        <v>1</v>
      </c>
      <c r="O5240" s="14">
        <f>IF([1]!Table_1[[#This Row],[연도]]=2016,1,0)</f>
        <v>1</v>
      </c>
      <c r="P5240" s="14">
        <f>IF([1]!Table_1[[#This Row],[연도]]=2017,1,0)</f>
        <v>0</v>
      </c>
      <c r="Q5240" s="14">
        <f>IF([1]!Table_1[[#This Row],[연도]]=2018,1,0)</f>
        <v>0</v>
      </c>
      <c r="R5240" s="14">
        <f>IF([1]!Table_1[[#This Row],[연도]]=2019,1,0)</f>
        <v>0</v>
      </c>
      <c r="S5240" s="14">
        <f>IF([1]!Table_1[[#This Row],[연도]]=2020,1,0)</f>
        <v>0</v>
      </c>
      <c r="T5240" s="14">
        <f>IF([1]!Table_1[[#This Row],[연도]]=2021,1,0)</f>
        <v>0</v>
      </c>
      <c r="U5240" s="14">
        <f>IF([1]!Table_1[[#This Row],[연도]]=2022,1,0)</f>
        <v>0</v>
      </c>
      <c r="V5240" s="14">
        <f>IF([1]!Table_1[[#This Row],[연도]]=2023,1,0)</f>
        <v>0</v>
      </c>
      <c r="W5240" s="10">
        <v>1</v>
      </c>
      <c r="X5240" s="10">
        <f>Y5240/1000000000000</f>
        <v>0.40910110500000002</v>
      </c>
      <c r="Y5240" s="14">
        <f>[1]!Table_1[[#This Row],[주가]]*[1]!Table_1[[#This Row],[기말주식수]]</f>
        <v>409101105000</v>
      </c>
      <c r="Z5240" s="14">
        <f>AA5240/10</f>
        <v>0.9705016394774777</v>
      </c>
      <c r="AA5240" s="14">
        <f>[1]!Table_1[[#This Row],[시가총액]]/[1]!Table_1[[#This Row],[당기순이익(세후영업이익)]]</f>
        <v>9.705016394774777</v>
      </c>
      <c r="AB5240" s="10">
        <v>1347245600</v>
      </c>
    </row>
    <row r="5241" spans="1:28" ht="19.2">
      <c r="A5241" s="12">
        <v>5240</v>
      </c>
      <c r="B5241" s="12">
        <v>79430</v>
      </c>
      <c r="C5241" s="13" t="s">
        <v>848</v>
      </c>
      <c r="D5241" s="13" t="s">
        <v>6</v>
      </c>
      <c r="E5241" s="12">
        <v>2017</v>
      </c>
      <c r="F5241" s="12">
        <v>5.4429999999999996</v>
      </c>
      <c r="G5241" s="15">
        <f>([1]!Table_1[[#This Row],[총자산]]-[1]!Table_1[[#This Row],[장부가치 자기자본]]+[1]!Table_1[[#This Row],[시가총액]])/[1]!Table_1[[#This Row],[총자산]]</f>
        <v>1.3566159871569778</v>
      </c>
      <c r="H5241" s="14">
        <f>I5241/100000000000</f>
        <v>0.49262523116000001</v>
      </c>
      <c r="I5241" s="12">
        <v>49262523116</v>
      </c>
      <c r="J5241" s="12">
        <v>62.62</v>
      </c>
      <c r="K5241" s="10">
        <f>L5241/1000000000000</f>
        <v>0.88841717848000001</v>
      </c>
      <c r="L5241" s="12">
        <v>888417178480</v>
      </c>
      <c r="M5241" s="12">
        <v>0.14000000000000001</v>
      </c>
      <c r="N5241" s="12">
        <v>1</v>
      </c>
      <c r="O5241" s="15">
        <f>IF([1]!Table_1[[#This Row],[연도]]=2016,1,0)</f>
        <v>0</v>
      </c>
      <c r="P5241" s="15">
        <f>IF([1]!Table_1[[#This Row],[연도]]=2017,1,0)</f>
        <v>1</v>
      </c>
      <c r="Q5241" s="15">
        <f>IF([1]!Table_1[[#This Row],[연도]]=2018,1,0)</f>
        <v>0</v>
      </c>
      <c r="R5241" s="15">
        <f>IF([1]!Table_1[[#This Row],[연도]]=2019,1,0)</f>
        <v>0</v>
      </c>
      <c r="S5241" s="15">
        <f>IF([1]!Table_1[[#This Row],[연도]]=2020,1,0)</f>
        <v>0</v>
      </c>
      <c r="T5241" s="15">
        <f>IF([1]!Table_1[[#This Row],[연도]]=2021,1,0)</f>
        <v>0</v>
      </c>
      <c r="U5241" s="15">
        <f>IF([1]!Table_1[[#This Row],[연도]]=2022,1,0)</f>
        <v>0</v>
      </c>
      <c r="V5241" s="15">
        <f>IF([1]!Table_1[[#This Row],[연도]]=2023,1,0)</f>
        <v>0</v>
      </c>
      <c r="W5241" s="12">
        <v>1</v>
      </c>
      <c r="X5241" s="10">
        <f>Y5241/1000000000000</f>
        <v>0.65712902399999995</v>
      </c>
      <c r="Y5241" s="15">
        <f>[1]!Table_1[[#This Row],[주가]]*[1]!Table_1[[#This Row],[기말주식수]]</f>
        <v>657129024000</v>
      </c>
      <c r="Z5241" s="14">
        <f>AA5241/10</f>
        <v>1.333932942193476</v>
      </c>
      <c r="AA5241" s="15">
        <f>[1]!Table_1[[#This Row],[시가총액]]/[1]!Table_1[[#This Row],[당기순이익(세후영업이익)]]</f>
        <v>13.33932942193476</v>
      </c>
      <c r="AB5241" s="12">
        <v>2011420200</v>
      </c>
    </row>
    <row r="5242" spans="1:28" ht="19.2">
      <c r="A5242" s="10">
        <v>5241</v>
      </c>
      <c r="B5242" s="10">
        <v>79430</v>
      </c>
      <c r="C5242" s="11" t="s">
        <v>848</v>
      </c>
      <c r="D5242" s="11" t="s">
        <v>6</v>
      </c>
      <c r="E5242" s="10">
        <v>2018</v>
      </c>
      <c r="F5242" s="10">
        <v>15.002000000000001</v>
      </c>
      <c r="G5242" s="14">
        <f>([1]!Table_1[[#This Row],[총자산]]-[1]!Table_1[[#This Row],[장부가치 자기자본]]+[1]!Table_1[[#This Row],[시가총액]])/[1]!Table_1[[#This Row],[총자산]]</f>
        <v>0.947499374604722</v>
      </c>
      <c r="H5242" s="14">
        <f>I5242/100000000000</f>
        <v>0.48132503440000002</v>
      </c>
      <c r="I5242" s="10">
        <v>48132503440</v>
      </c>
      <c r="J5242" s="10">
        <v>-0.56999999999999995</v>
      </c>
      <c r="K5242" s="10">
        <f>L5242/1000000000000</f>
        <v>1.3517033597649999</v>
      </c>
      <c r="L5242" s="10">
        <v>1351703359765</v>
      </c>
      <c r="M5242" s="10">
        <v>1.07</v>
      </c>
      <c r="N5242" s="10">
        <v>1</v>
      </c>
      <c r="O5242" s="14">
        <f>IF([1]!Table_1[[#This Row],[연도]]=2016,1,0)</f>
        <v>0</v>
      </c>
      <c r="P5242" s="14">
        <f>IF([1]!Table_1[[#This Row],[연도]]=2017,1,0)</f>
        <v>0</v>
      </c>
      <c r="Q5242" s="14">
        <f>IF([1]!Table_1[[#This Row],[연도]]=2018,1,0)</f>
        <v>1</v>
      </c>
      <c r="R5242" s="14">
        <f>IF([1]!Table_1[[#This Row],[연도]]=2019,1,0)</f>
        <v>0</v>
      </c>
      <c r="S5242" s="14">
        <f>IF([1]!Table_1[[#This Row],[연도]]=2020,1,0)</f>
        <v>0</v>
      </c>
      <c r="T5242" s="14">
        <f>IF([1]!Table_1[[#This Row],[연도]]=2021,1,0)</f>
        <v>0</v>
      </c>
      <c r="U5242" s="14">
        <f>IF([1]!Table_1[[#This Row],[연도]]=2022,1,0)</f>
        <v>0</v>
      </c>
      <c r="V5242" s="14">
        <f>IF([1]!Table_1[[#This Row],[연도]]=2023,1,0)</f>
        <v>0</v>
      </c>
      <c r="W5242" s="10">
        <v>1</v>
      </c>
      <c r="X5242" s="10">
        <f>Y5242/1000000000000</f>
        <v>0.4117324041</v>
      </c>
      <c r="Y5242" s="14">
        <f>[1]!Table_1[[#This Row],[주가]]*[1]!Table_1[[#This Row],[기말주식수]]</f>
        <v>411732404100</v>
      </c>
      <c r="Z5242" s="14">
        <f>AA5242/10</f>
        <v>0.85541448018229238</v>
      </c>
      <c r="AA5242" s="14">
        <f>[1]!Table_1[[#This Row],[시가총액]]/[1]!Table_1[[#This Row],[당기순이익(세후영업이익)]]</f>
        <v>8.5541448018229236</v>
      </c>
      <c r="AB5242" s="10">
        <v>5833118580</v>
      </c>
    </row>
    <row r="5243" spans="1:28" ht="19.2">
      <c r="A5243" s="12">
        <v>5242</v>
      </c>
      <c r="B5243" s="12">
        <v>79430</v>
      </c>
      <c r="C5243" s="13" t="s">
        <v>848</v>
      </c>
      <c r="D5243" s="13" t="s">
        <v>6</v>
      </c>
      <c r="E5243" s="12">
        <v>2019</v>
      </c>
      <c r="F5243" s="12">
        <v>15.499000000000001</v>
      </c>
      <c r="G5243" s="15">
        <f>([1]!Table_1[[#This Row],[총자산]]-[1]!Table_1[[#This Row],[장부가치 자기자본]]+[1]!Table_1[[#This Row],[시가총액]])/[1]!Table_1[[#This Row],[총자산]]</f>
        <v>0.75583835312415781</v>
      </c>
      <c r="H5243" s="14">
        <f>I5243/100000000000</f>
        <v>0.23882506358</v>
      </c>
      <c r="I5243" s="12">
        <v>23882506358</v>
      </c>
      <c r="J5243" s="12">
        <v>10.89</v>
      </c>
      <c r="K5243" s="10">
        <f>L5243/1000000000000</f>
        <v>1.237572970655</v>
      </c>
      <c r="L5243" s="12">
        <v>1237572970655</v>
      </c>
      <c r="M5243" s="12">
        <v>1.72</v>
      </c>
      <c r="N5243" s="12">
        <v>1</v>
      </c>
      <c r="O5243" s="15">
        <f>IF([1]!Table_1[[#This Row],[연도]]=2016,1,0)</f>
        <v>0</v>
      </c>
      <c r="P5243" s="15">
        <f>IF([1]!Table_1[[#This Row],[연도]]=2017,1,0)</f>
        <v>0</v>
      </c>
      <c r="Q5243" s="15">
        <f>IF([1]!Table_1[[#This Row],[연도]]=2018,1,0)</f>
        <v>0</v>
      </c>
      <c r="R5243" s="15">
        <f>IF([1]!Table_1[[#This Row],[연도]]=2019,1,0)</f>
        <v>1</v>
      </c>
      <c r="S5243" s="15">
        <f>IF([1]!Table_1[[#This Row],[연도]]=2020,1,0)</f>
        <v>0</v>
      </c>
      <c r="T5243" s="15">
        <f>IF([1]!Table_1[[#This Row],[연도]]=2021,1,0)</f>
        <v>0</v>
      </c>
      <c r="U5243" s="15">
        <f>IF([1]!Table_1[[#This Row],[연도]]=2022,1,0)</f>
        <v>0</v>
      </c>
      <c r="V5243" s="15">
        <f>IF([1]!Table_1[[#This Row],[연도]]=2023,1,0)</f>
        <v>0</v>
      </c>
      <c r="W5243" s="12">
        <v>1</v>
      </c>
      <c r="X5243" s="10">
        <f>Y5243/1000000000000</f>
        <v>0.2741460147</v>
      </c>
      <c r="Y5243" s="15">
        <f>[1]!Table_1[[#This Row],[주가]]*[1]!Table_1[[#This Row],[기말주식수]]</f>
        <v>274146014700</v>
      </c>
      <c r="Z5243" s="14">
        <f>AA5243/10</f>
        <v>1.1478946580837754</v>
      </c>
      <c r="AA5243" s="15">
        <f>[1]!Table_1[[#This Row],[시가총액]]/[1]!Table_1[[#This Row],[당기순이익(세후영업이익)]]</f>
        <v>11.478946580837754</v>
      </c>
      <c r="AB5243" s="12">
        <v>3017130300</v>
      </c>
    </row>
    <row r="5244" spans="1:28" ht="19.2">
      <c r="A5244" s="10">
        <v>5243</v>
      </c>
      <c r="B5244" s="10">
        <v>79430</v>
      </c>
      <c r="C5244" s="11" t="s">
        <v>848</v>
      </c>
      <c r="D5244" s="11" t="s">
        <v>6</v>
      </c>
      <c r="E5244" s="10">
        <v>2020</v>
      </c>
      <c r="F5244" s="10">
        <v>15.127000000000001</v>
      </c>
      <c r="G5244" s="14">
        <f>([1]!Table_1[[#This Row],[총자산]]-[1]!Table_1[[#This Row],[장부가치 자기자본]]+[1]!Table_1[[#This Row],[시가총액]])/[1]!Table_1[[#This Row],[총자산]]</f>
        <v>0.80890812586262872</v>
      </c>
      <c r="H5244" s="14">
        <f>I5244/100000000000</f>
        <v>0.37196471514000001</v>
      </c>
      <c r="I5244" s="10">
        <v>37196471514</v>
      </c>
      <c r="J5244" s="10">
        <v>6.71</v>
      </c>
      <c r="K5244" s="10">
        <f>L5244/1000000000000</f>
        <v>1.3846296403589999</v>
      </c>
      <c r="L5244" s="10">
        <v>1384629640359</v>
      </c>
      <c r="M5244" s="10">
        <v>1.7</v>
      </c>
      <c r="N5244" s="10">
        <v>1</v>
      </c>
      <c r="O5244" s="14">
        <f>IF([1]!Table_1[[#This Row],[연도]]=2016,1,0)</f>
        <v>0</v>
      </c>
      <c r="P5244" s="14">
        <f>IF([1]!Table_1[[#This Row],[연도]]=2017,1,0)</f>
        <v>0</v>
      </c>
      <c r="Q5244" s="14">
        <f>IF([1]!Table_1[[#This Row],[연도]]=2018,1,0)</f>
        <v>0</v>
      </c>
      <c r="R5244" s="14">
        <f>IF([1]!Table_1[[#This Row],[연도]]=2019,1,0)</f>
        <v>0</v>
      </c>
      <c r="S5244" s="14">
        <f>IF([1]!Table_1[[#This Row],[연도]]=2020,1,0)</f>
        <v>1</v>
      </c>
      <c r="T5244" s="14">
        <f>IF([1]!Table_1[[#This Row],[연도]]=2021,1,0)</f>
        <v>0</v>
      </c>
      <c r="U5244" s="14">
        <f>IF([1]!Table_1[[#This Row],[연도]]=2022,1,0)</f>
        <v>0</v>
      </c>
      <c r="V5244" s="14">
        <f>IF([1]!Table_1[[#This Row],[연도]]=2023,1,0)</f>
        <v>0</v>
      </c>
      <c r="W5244" s="10">
        <v>1</v>
      </c>
      <c r="X5244" s="10">
        <f>Y5244/1000000000000</f>
        <v>0.32753774790000001</v>
      </c>
      <c r="Y5244" s="14">
        <f>[1]!Table_1[[#This Row],[주가]]*[1]!Table_1[[#This Row],[기말주식수]]</f>
        <v>327537747900</v>
      </c>
      <c r="Z5244" s="14">
        <f>AA5244/10</f>
        <v>0.8805613397408445</v>
      </c>
      <c r="AA5244" s="14">
        <f>[1]!Table_1[[#This Row],[시가총액]]/[1]!Table_1[[#This Row],[당기순이익(세후영업이익)]]</f>
        <v>8.805613397408445</v>
      </c>
      <c r="AB5244" s="10">
        <v>4022840400</v>
      </c>
    </row>
    <row r="5245" spans="1:28" ht="19.2">
      <c r="A5245" s="12">
        <v>5244</v>
      </c>
      <c r="B5245" s="12">
        <v>79430</v>
      </c>
      <c r="C5245" s="13" t="s">
        <v>848</v>
      </c>
      <c r="D5245" s="13" t="s">
        <v>6</v>
      </c>
      <c r="E5245" s="12">
        <v>2021</v>
      </c>
      <c r="F5245" s="12">
        <v>14.904999999999999</v>
      </c>
      <c r="G5245" s="15">
        <f>([1]!Table_1[[#This Row],[총자산]]-[1]!Table_1[[#This Row],[장부가치 자기자본]]+[1]!Table_1[[#This Row],[시가총액]])/[1]!Table_1[[#This Row],[총자산]]</f>
        <v>0.79395789701512098</v>
      </c>
      <c r="H5245" s="14">
        <f>I5245/100000000000</f>
        <v>0.20240762169000001</v>
      </c>
      <c r="I5245" s="12">
        <v>20240762169</v>
      </c>
      <c r="J5245" s="12">
        <v>7.51</v>
      </c>
      <c r="K5245" s="10">
        <f>L5245/1000000000000</f>
        <v>1.4065993119069999</v>
      </c>
      <c r="L5245" s="12">
        <v>1406599311907</v>
      </c>
      <c r="M5245" s="12">
        <v>1.62</v>
      </c>
      <c r="N5245" s="12">
        <v>1</v>
      </c>
      <c r="O5245" s="15">
        <f>IF([1]!Table_1[[#This Row],[연도]]=2016,1,0)</f>
        <v>0</v>
      </c>
      <c r="P5245" s="15">
        <f>IF([1]!Table_1[[#This Row],[연도]]=2017,1,0)</f>
        <v>0</v>
      </c>
      <c r="Q5245" s="15">
        <f>IF([1]!Table_1[[#This Row],[연도]]=2018,1,0)</f>
        <v>0</v>
      </c>
      <c r="R5245" s="15">
        <f>IF([1]!Table_1[[#This Row],[연도]]=2019,1,0)</f>
        <v>0</v>
      </c>
      <c r="S5245" s="15">
        <f>IF([1]!Table_1[[#This Row],[연도]]=2020,1,0)</f>
        <v>0</v>
      </c>
      <c r="T5245" s="15">
        <f>IF([1]!Table_1[[#This Row],[연도]]=2021,1,0)</f>
        <v>1</v>
      </c>
      <c r="U5245" s="15">
        <f>IF([1]!Table_1[[#This Row],[연도]]=2022,1,0)</f>
        <v>0</v>
      </c>
      <c r="V5245" s="15">
        <f>IF([1]!Table_1[[#This Row],[연도]]=2023,1,0)</f>
        <v>0</v>
      </c>
      <c r="W5245" s="12">
        <v>1</v>
      </c>
      <c r="X5245" s="10">
        <f>Y5245/1000000000000</f>
        <v>0.3111095223</v>
      </c>
      <c r="Y5245" s="15">
        <f>[1]!Table_1[[#This Row],[주가]]*[1]!Table_1[[#This Row],[기말주식수]]</f>
        <v>311109522300</v>
      </c>
      <c r="Z5245" s="14">
        <f>AA5245/10</f>
        <v>1.5370445030794531</v>
      </c>
      <c r="AA5245" s="15">
        <f>[1]!Table_1[[#This Row],[시가총액]]/[1]!Table_1[[#This Row],[당기순이익(세후영업이익)]]</f>
        <v>15.370445030794532</v>
      </c>
      <c r="AB5245" s="12">
        <v>2011420200</v>
      </c>
    </row>
    <row r="5246" spans="1:28" ht="19.2">
      <c r="A5246" s="10">
        <v>5245</v>
      </c>
      <c r="B5246" s="10">
        <v>79550</v>
      </c>
      <c r="C5246" s="11" t="s">
        <v>849</v>
      </c>
      <c r="D5246" s="11" t="s">
        <v>6</v>
      </c>
      <c r="E5246" s="10">
        <v>2016</v>
      </c>
      <c r="F5246" s="10">
        <v>26.838999999999999</v>
      </c>
      <c r="G5246" s="14">
        <f>([1]!Table_1[[#This Row],[총자산]]-[1]!Table_1[[#This Row],[장부가치 자기자본]]+[1]!Table_1[[#This Row],[시가총액]])/[1]!Table_1[[#This Row],[총자산]]</f>
        <v>1.6359833520369913</v>
      </c>
      <c r="H5246" s="14">
        <f>I5246/100000000000</f>
        <v>0.87615897330000003</v>
      </c>
      <c r="I5246" s="10">
        <v>87615897330</v>
      </c>
      <c r="J5246" s="10">
        <v>2.12</v>
      </c>
      <c r="K5246" s="10">
        <f>L5246/1000000000000</f>
        <v>1.8607847697719999</v>
      </c>
      <c r="L5246" s="10">
        <v>1860784769772</v>
      </c>
      <c r="M5246" s="10">
        <v>0.83</v>
      </c>
      <c r="N5246" s="10">
        <v>1</v>
      </c>
      <c r="O5246" s="14">
        <f>IF([1]!Table_1[[#This Row],[연도]]=2016,1,0)</f>
        <v>1</v>
      </c>
      <c r="P5246" s="14">
        <f>IF([1]!Table_1[[#This Row],[연도]]=2017,1,0)</f>
        <v>0</v>
      </c>
      <c r="Q5246" s="14">
        <f>IF([1]!Table_1[[#This Row],[연도]]=2018,1,0)</f>
        <v>0</v>
      </c>
      <c r="R5246" s="14">
        <f>IF([1]!Table_1[[#This Row],[연도]]=2019,1,0)</f>
        <v>0</v>
      </c>
      <c r="S5246" s="14">
        <f>IF([1]!Table_1[[#This Row],[연도]]=2020,1,0)</f>
        <v>0</v>
      </c>
      <c r="T5246" s="14">
        <f>IF([1]!Table_1[[#This Row],[연도]]=2021,1,0)</f>
        <v>0</v>
      </c>
      <c r="U5246" s="14">
        <f>IF([1]!Table_1[[#This Row],[연도]]=2022,1,0)</f>
        <v>0</v>
      </c>
      <c r="V5246" s="14">
        <f>IF([1]!Table_1[[#This Row],[연도]]=2023,1,0)</f>
        <v>0</v>
      </c>
      <c r="W5246" s="10">
        <v>1.46</v>
      </c>
      <c r="X5246" s="10">
        <f>Y5246/1000000000000</f>
        <v>1.7709999999999999</v>
      </c>
      <c r="Y5246" s="14">
        <f>[1]!Table_1[[#This Row],[주가]]*[1]!Table_1[[#This Row],[기말주식수]]</f>
        <v>1771000000000</v>
      </c>
      <c r="Z5246" s="14">
        <f>AA5246/10</f>
        <v>2.0213226754154388</v>
      </c>
      <c r="AA5246" s="14">
        <f>[1]!Table_1[[#This Row],[시가총액]]/[1]!Table_1[[#This Row],[당기순이익(세후영업이익)]]</f>
        <v>20.213226754154388</v>
      </c>
      <c r="AB5246" s="10">
        <v>20680000000</v>
      </c>
    </row>
    <row r="5247" spans="1:28" ht="19.2">
      <c r="A5247" s="12">
        <v>5246</v>
      </c>
      <c r="B5247" s="12">
        <v>79550</v>
      </c>
      <c r="C5247" s="13" t="s">
        <v>849</v>
      </c>
      <c r="D5247" s="13" t="s">
        <v>6</v>
      </c>
      <c r="E5247" s="12">
        <v>2017</v>
      </c>
      <c r="F5247" s="12">
        <v>-127.492</v>
      </c>
      <c r="G5247" s="15">
        <f>([1]!Table_1[[#This Row],[총자산]]-[1]!Table_1[[#This Row],[장부가치 자기자본]]+[1]!Table_1[[#This Row],[시가총액]])/[1]!Table_1[[#This Row],[총자산]]</f>
        <v>1.3546119457696346</v>
      </c>
      <c r="H5247" s="14">
        <f>I5247/100000000000</f>
        <v>4.2878338910000001E-2</v>
      </c>
      <c r="I5247" s="12">
        <v>4287833891</v>
      </c>
      <c r="J5247" s="12">
        <v>12.02</v>
      </c>
      <c r="K5247" s="10">
        <f>L5247/1000000000000</f>
        <v>1.7613162273659999</v>
      </c>
      <c r="L5247" s="12">
        <v>1761316227366</v>
      </c>
      <c r="M5247" s="12">
        <v>2.98</v>
      </c>
      <c r="N5247" s="12">
        <v>1</v>
      </c>
      <c r="O5247" s="15">
        <f>IF([1]!Table_1[[#This Row],[연도]]=2016,1,0)</f>
        <v>0</v>
      </c>
      <c r="P5247" s="15">
        <f>IF([1]!Table_1[[#This Row],[연도]]=2017,1,0)</f>
        <v>1</v>
      </c>
      <c r="Q5247" s="15">
        <f>IF([1]!Table_1[[#This Row],[연도]]=2018,1,0)</f>
        <v>0</v>
      </c>
      <c r="R5247" s="15">
        <f>IF([1]!Table_1[[#This Row],[연도]]=2019,1,0)</f>
        <v>0</v>
      </c>
      <c r="S5247" s="15">
        <f>IF([1]!Table_1[[#This Row],[연도]]=2020,1,0)</f>
        <v>0</v>
      </c>
      <c r="T5247" s="15">
        <f>IF([1]!Table_1[[#This Row],[연도]]=2021,1,0)</f>
        <v>0</v>
      </c>
      <c r="U5247" s="15">
        <f>IF([1]!Table_1[[#This Row],[연도]]=2022,1,0)</f>
        <v>0</v>
      </c>
      <c r="V5247" s="15">
        <f>IF([1]!Table_1[[#This Row],[연도]]=2023,1,0)</f>
        <v>0</v>
      </c>
      <c r="W5247" s="12">
        <v>1.26</v>
      </c>
      <c r="X5247" s="10">
        <f>Y5247/1000000000000</f>
        <v>1.3156000000000001</v>
      </c>
      <c r="Y5247" s="15">
        <f>[1]!Table_1[[#This Row],[주가]]*[1]!Table_1[[#This Row],[기말주식수]]</f>
        <v>1315600000000</v>
      </c>
      <c r="Z5247" s="14">
        <f>AA5247/10</f>
        <v>30.68215871798099</v>
      </c>
      <c r="AA5247" s="15">
        <f>[1]!Table_1[[#This Row],[시가총액]]/[1]!Table_1[[#This Row],[당기순이익(세후영업이익)]]</f>
        <v>306.82158717980991</v>
      </c>
      <c r="AB5247" s="12">
        <v>11000000000</v>
      </c>
    </row>
    <row r="5248" spans="1:28" ht="19.2">
      <c r="A5248" s="10">
        <v>5247</v>
      </c>
      <c r="B5248" s="10">
        <v>79550</v>
      </c>
      <c r="C5248" s="11" t="s">
        <v>849</v>
      </c>
      <c r="D5248" s="11" t="s">
        <v>6</v>
      </c>
      <c r="E5248" s="10">
        <v>2018</v>
      </c>
      <c r="F5248" s="10">
        <v>246.74700000000001</v>
      </c>
      <c r="G5248" s="14">
        <f>([1]!Table_1[[#This Row],[총자산]]-[1]!Table_1[[#This Row],[장부가치 자기자본]]+[1]!Table_1[[#This Row],[시가총액]])/[1]!Table_1[[#This Row],[총자산]]</f>
        <v>1.0700948338966623</v>
      </c>
      <c r="H5248" s="14">
        <f>I5248/100000000000</f>
        <v>0.24091307603000001</v>
      </c>
      <c r="I5248" s="10">
        <v>24091307603</v>
      </c>
      <c r="J5248" s="10">
        <v>15.71</v>
      </c>
      <c r="K5248" s="10">
        <f>L5248/1000000000000</f>
        <v>1.4775075849779999</v>
      </c>
      <c r="L5248" s="10">
        <v>1477507584978</v>
      </c>
      <c r="M5248" s="10">
        <v>2.63</v>
      </c>
      <c r="N5248" s="10">
        <v>1</v>
      </c>
      <c r="O5248" s="14">
        <f>IF([1]!Table_1[[#This Row],[연도]]=2016,1,0)</f>
        <v>0</v>
      </c>
      <c r="P5248" s="14">
        <f>IF([1]!Table_1[[#This Row],[연도]]=2017,1,0)</f>
        <v>0</v>
      </c>
      <c r="Q5248" s="14">
        <f>IF([1]!Table_1[[#This Row],[연도]]=2018,1,0)</f>
        <v>1</v>
      </c>
      <c r="R5248" s="14">
        <f>IF([1]!Table_1[[#This Row],[연도]]=2019,1,0)</f>
        <v>0</v>
      </c>
      <c r="S5248" s="14">
        <f>IF([1]!Table_1[[#This Row],[연도]]=2020,1,0)</f>
        <v>0</v>
      </c>
      <c r="T5248" s="14">
        <f>IF([1]!Table_1[[#This Row],[연도]]=2021,1,0)</f>
        <v>0</v>
      </c>
      <c r="U5248" s="14">
        <f>IF([1]!Table_1[[#This Row],[연도]]=2022,1,0)</f>
        <v>0</v>
      </c>
      <c r="V5248" s="14">
        <f>IF([1]!Table_1[[#This Row],[연도]]=2023,1,0)</f>
        <v>0</v>
      </c>
      <c r="W5248" s="10">
        <v>1.38</v>
      </c>
      <c r="X5248" s="10">
        <f>Y5248/1000000000000</f>
        <v>0.81289999999999996</v>
      </c>
      <c r="Y5248" s="14">
        <f>[1]!Table_1[[#This Row],[주가]]*[1]!Table_1[[#This Row],[기말주식수]]</f>
        <v>812900000000</v>
      </c>
      <c r="Z5248" s="14">
        <f>AA5248/10</f>
        <v>3.3742460699757642</v>
      </c>
      <c r="AA5248" s="14">
        <f>[1]!Table_1[[#This Row],[시가총액]]/[1]!Table_1[[#This Row],[당기순이익(세후영업이익)]]</f>
        <v>33.742460699757643</v>
      </c>
      <c r="AB5248" s="10">
        <v>11000000000</v>
      </c>
    </row>
    <row r="5249" spans="1:28" ht="19.2">
      <c r="A5249" s="12">
        <v>5248</v>
      </c>
      <c r="B5249" s="12">
        <v>79550</v>
      </c>
      <c r="C5249" s="13" t="s">
        <v>849</v>
      </c>
      <c r="D5249" s="13" t="s">
        <v>6</v>
      </c>
      <c r="E5249" s="12">
        <v>2019</v>
      </c>
      <c r="F5249" s="12">
        <v>414.44299999999998</v>
      </c>
      <c r="G5249" s="15">
        <f>([1]!Table_1[[#This Row],[총자산]]-[1]!Table_1[[#This Row],[장부가치 자기자본]]+[1]!Table_1[[#This Row],[시가총액]])/[1]!Table_1[[#This Row],[총자산]]</f>
        <v>1.0264189144207461</v>
      </c>
      <c r="H5249" s="14">
        <f>I5249/100000000000</f>
        <v>0.18106724002999999</v>
      </c>
      <c r="I5249" s="12">
        <v>18106724003</v>
      </c>
      <c r="J5249" s="12">
        <v>-0.2</v>
      </c>
      <c r="K5249" s="10">
        <f>L5249/1000000000000</f>
        <v>1.4526513522519999</v>
      </c>
      <c r="L5249" s="12">
        <v>1452651352252</v>
      </c>
      <c r="M5249" s="12">
        <v>2.42</v>
      </c>
      <c r="N5249" s="12">
        <v>1</v>
      </c>
      <c r="O5249" s="15">
        <f>IF([1]!Table_1[[#This Row],[연도]]=2016,1,0)</f>
        <v>0</v>
      </c>
      <c r="P5249" s="15">
        <f>IF([1]!Table_1[[#This Row],[연도]]=2017,1,0)</f>
        <v>0</v>
      </c>
      <c r="Q5249" s="15">
        <f>IF([1]!Table_1[[#This Row],[연도]]=2018,1,0)</f>
        <v>0</v>
      </c>
      <c r="R5249" s="15">
        <f>IF([1]!Table_1[[#This Row],[연도]]=2019,1,0)</f>
        <v>1</v>
      </c>
      <c r="S5249" s="15">
        <f>IF([1]!Table_1[[#This Row],[연도]]=2020,1,0)</f>
        <v>0</v>
      </c>
      <c r="T5249" s="15">
        <f>IF([1]!Table_1[[#This Row],[연도]]=2021,1,0)</f>
        <v>0</v>
      </c>
      <c r="U5249" s="15">
        <f>IF([1]!Table_1[[#This Row],[연도]]=2022,1,0)</f>
        <v>0</v>
      </c>
      <c r="V5249" s="15">
        <f>IF([1]!Table_1[[#This Row],[연도]]=2023,1,0)</f>
        <v>0</v>
      </c>
      <c r="W5249" s="12">
        <v>1.84</v>
      </c>
      <c r="X5249" s="10">
        <f>Y5249/1000000000000</f>
        <v>0.69520000000000004</v>
      </c>
      <c r="Y5249" s="15">
        <f>[1]!Table_1[[#This Row],[주가]]*[1]!Table_1[[#This Row],[기말주식수]]</f>
        <v>695200000000</v>
      </c>
      <c r="Z5249" s="14">
        <f>AA5249/10</f>
        <v>3.839457650565703</v>
      </c>
      <c r="AA5249" s="15">
        <f>[1]!Table_1[[#This Row],[시가총액]]/[1]!Table_1[[#This Row],[당기순이익(세후영업이익)]]</f>
        <v>38.394576505657028</v>
      </c>
      <c r="AB5249" s="12">
        <v>13200000000</v>
      </c>
    </row>
    <row r="5250" spans="1:28" ht="19.2">
      <c r="A5250" s="10">
        <v>5249</v>
      </c>
      <c r="B5250" s="10">
        <v>79550</v>
      </c>
      <c r="C5250" s="11" t="s">
        <v>849</v>
      </c>
      <c r="D5250" s="11" t="s">
        <v>6</v>
      </c>
      <c r="E5250" s="10">
        <v>2020</v>
      </c>
      <c r="F5250" s="10">
        <v>33.694000000000003</v>
      </c>
      <c r="G5250" s="14">
        <f>([1]!Table_1[[#This Row],[총자산]]-[1]!Table_1[[#This Row],[장부가치 자기자본]]+[1]!Table_1[[#This Row],[시가총액]])/[1]!Table_1[[#This Row],[총자산]]</f>
        <v>0.9994187671784891</v>
      </c>
      <c r="H5250" s="14">
        <f>I5250/100000000000</f>
        <v>0.63741639085000001</v>
      </c>
      <c r="I5250" s="10">
        <v>63741639085</v>
      </c>
      <c r="J5250" s="10">
        <v>12</v>
      </c>
      <c r="K5250" s="10">
        <f>L5250/1000000000000</f>
        <v>1.600344315019</v>
      </c>
      <c r="L5250" s="10">
        <v>1600344315019</v>
      </c>
      <c r="M5250" s="10">
        <v>1.9</v>
      </c>
      <c r="N5250" s="10">
        <v>1</v>
      </c>
      <c r="O5250" s="14">
        <f>IF([1]!Table_1[[#This Row],[연도]]=2016,1,0)</f>
        <v>0</v>
      </c>
      <c r="P5250" s="14">
        <f>IF([1]!Table_1[[#This Row],[연도]]=2017,1,0)</f>
        <v>0</v>
      </c>
      <c r="Q5250" s="14">
        <f>IF([1]!Table_1[[#This Row],[연도]]=2018,1,0)</f>
        <v>0</v>
      </c>
      <c r="R5250" s="14">
        <f>IF([1]!Table_1[[#This Row],[연도]]=2019,1,0)</f>
        <v>0</v>
      </c>
      <c r="S5250" s="14">
        <f>IF([1]!Table_1[[#This Row],[연도]]=2020,1,0)</f>
        <v>1</v>
      </c>
      <c r="T5250" s="14">
        <f>IF([1]!Table_1[[#This Row],[연도]]=2021,1,0)</f>
        <v>0</v>
      </c>
      <c r="U5250" s="14">
        <f>IF([1]!Table_1[[#This Row],[연도]]=2022,1,0)</f>
        <v>0</v>
      </c>
      <c r="V5250" s="14">
        <f>IF([1]!Table_1[[#This Row],[연도]]=2023,1,0)</f>
        <v>0</v>
      </c>
      <c r="W5250" s="10">
        <v>1.23</v>
      </c>
      <c r="X5250" s="10">
        <f>Y5250/1000000000000</f>
        <v>0.67100000000000004</v>
      </c>
      <c r="Y5250" s="14">
        <f>[1]!Table_1[[#This Row],[주가]]*[1]!Table_1[[#This Row],[기말주식수]]</f>
        <v>671000000000</v>
      </c>
      <c r="Z5250" s="14">
        <f>AA5250/10</f>
        <v>1.0526870812110996</v>
      </c>
      <c r="AA5250" s="14">
        <f>[1]!Table_1[[#This Row],[시가총액]]/[1]!Table_1[[#This Row],[당기순이익(세후영업이익)]]</f>
        <v>10.526870812110996</v>
      </c>
      <c r="AB5250" s="10">
        <v>19503000000</v>
      </c>
    </row>
    <row r="5251" spans="1:28" ht="19.2">
      <c r="A5251" s="12">
        <v>5250</v>
      </c>
      <c r="B5251" s="12">
        <v>79550</v>
      </c>
      <c r="C5251" s="13" t="s">
        <v>849</v>
      </c>
      <c r="D5251" s="13" t="s">
        <v>6</v>
      </c>
      <c r="E5251" s="12">
        <v>2021</v>
      </c>
      <c r="F5251" s="12">
        <v>24.895</v>
      </c>
      <c r="G5251" s="15">
        <f>([1]!Table_1[[#This Row],[총자산]]-[1]!Table_1[[#This Row],[장부가치 자기자본]]+[1]!Table_1[[#This Row],[시가총액]])/[1]!Table_1[[#This Row],[총자산]]</f>
        <v>1.2894605712856966</v>
      </c>
      <c r="H5251" s="14">
        <f>I5251/100000000000</f>
        <v>0.97201006836000003</v>
      </c>
      <c r="I5251" s="12">
        <v>97201006836</v>
      </c>
      <c r="J5251" s="12">
        <v>-0.72</v>
      </c>
      <c r="K5251" s="10">
        <f>L5251/1000000000000</f>
        <v>1.82219431544</v>
      </c>
      <c r="L5251" s="12">
        <v>1822194315440</v>
      </c>
      <c r="M5251" s="12">
        <v>2.1</v>
      </c>
      <c r="N5251" s="12">
        <v>1</v>
      </c>
      <c r="O5251" s="15">
        <f>IF([1]!Table_1[[#This Row],[연도]]=2016,1,0)</f>
        <v>0</v>
      </c>
      <c r="P5251" s="15">
        <f>IF([1]!Table_1[[#This Row],[연도]]=2017,1,0)</f>
        <v>0</v>
      </c>
      <c r="Q5251" s="15">
        <f>IF([1]!Table_1[[#This Row],[연도]]=2018,1,0)</f>
        <v>0</v>
      </c>
      <c r="R5251" s="15">
        <f>IF([1]!Table_1[[#This Row],[연도]]=2019,1,0)</f>
        <v>0</v>
      </c>
      <c r="S5251" s="15">
        <f>IF([1]!Table_1[[#This Row],[연도]]=2020,1,0)</f>
        <v>0</v>
      </c>
      <c r="T5251" s="15">
        <f>IF([1]!Table_1[[#This Row],[연도]]=2021,1,0)</f>
        <v>1</v>
      </c>
      <c r="U5251" s="15">
        <f>IF([1]!Table_1[[#This Row],[연도]]=2022,1,0)</f>
        <v>0</v>
      </c>
      <c r="V5251" s="15">
        <f>IF([1]!Table_1[[#This Row],[연도]]=2023,1,0)</f>
        <v>0</v>
      </c>
      <c r="W5251" s="12">
        <v>0.76</v>
      </c>
      <c r="X5251" s="10">
        <f>Y5251/1000000000000</f>
        <v>1.5092000000000001</v>
      </c>
      <c r="Y5251" s="15">
        <f>[1]!Table_1[[#This Row],[주가]]*[1]!Table_1[[#This Row],[기말주식수]]</f>
        <v>1509200000000</v>
      </c>
      <c r="Z5251" s="14">
        <f>AA5251/10</f>
        <v>1.5526588140659494</v>
      </c>
      <c r="AA5251" s="15">
        <f>[1]!Table_1[[#This Row],[시가총액]]/[1]!Table_1[[#This Row],[당기순이익(세후영업이익)]]</f>
        <v>15.526588140659493</v>
      </c>
      <c r="AB5251" s="12">
        <v>26153232000</v>
      </c>
    </row>
    <row r="5252" spans="1:28" ht="19.2">
      <c r="A5252" s="10">
        <v>5251</v>
      </c>
      <c r="B5252" s="10">
        <v>79550</v>
      </c>
      <c r="C5252" s="11" t="s">
        <v>849</v>
      </c>
      <c r="D5252" s="11" t="s">
        <v>6</v>
      </c>
      <c r="E5252" s="10">
        <v>2022</v>
      </c>
      <c r="F5252" s="10">
        <v>26.591000000000001</v>
      </c>
      <c r="G5252" s="14">
        <f>([1]!Table_1[[#This Row],[총자산]]-[1]!Table_1[[#This Row],[장부가치 자기자본]]+[1]!Table_1[[#This Row],[시가총액]])/[1]!Table_1[[#This Row],[총자산]]</f>
        <v>1.3628675453251249</v>
      </c>
      <c r="H5252" s="14">
        <f>I5252/100000000000</f>
        <v>1.79112</v>
      </c>
      <c r="I5252" s="10">
        <v>179112000000</v>
      </c>
      <c r="J5252" s="10">
        <v>16.920000000000002</v>
      </c>
      <c r="K5252" s="10">
        <f>L5252/1000000000000</f>
        <v>2.2207518684380001</v>
      </c>
      <c r="L5252" s="10">
        <v>2220751868438</v>
      </c>
      <c r="M5252" s="10">
        <v>2.81</v>
      </c>
      <c r="N5252" s="10">
        <v>1</v>
      </c>
      <c r="O5252" s="14">
        <f>IF([1]!Table_1[[#This Row],[연도]]=2016,1,0)</f>
        <v>0</v>
      </c>
      <c r="P5252" s="14">
        <f>IF([1]!Table_1[[#This Row],[연도]]=2017,1,0)</f>
        <v>0</v>
      </c>
      <c r="Q5252" s="14">
        <f>IF([1]!Table_1[[#This Row],[연도]]=2018,1,0)</f>
        <v>0</v>
      </c>
      <c r="R5252" s="14">
        <f>IF([1]!Table_1[[#This Row],[연도]]=2019,1,0)</f>
        <v>0</v>
      </c>
      <c r="S5252" s="14">
        <f>IF([1]!Table_1[[#This Row],[연도]]=2020,1,0)</f>
        <v>0</v>
      </c>
      <c r="T5252" s="14">
        <f>IF([1]!Table_1[[#This Row],[연도]]=2021,1,0)</f>
        <v>0</v>
      </c>
      <c r="U5252" s="14">
        <f>IF([1]!Table_1[[#This Row],[연도]]=2022,1,0)</f>
        <v>1</v>
      </c>
      <c r="V5252" s="14">
        <f>IF([1]!Table_1[[#This Row],[연도]]=2023,1,0)</f>
        <v>0</v>
      </c>
      <c r="W5252" s="10">
        <v>1.49</v>
      </c>
      <c r="X5252" s="10">
        <f>Y5252/1000000000000</f>
        <v>2.0284</v>
      </c>
      <c r="Y5252" s="14">
        <f>[1]!Table_1[[#This Row],[주가]]*[1]!Table_1[[#This Row],[기말주식수]]</f>
        <v>2028400000000</v>
      </c>
      <c r="Z5252" s="14">
        <f>AA5252/10</f>
        <v>1.1324757693510206</v>
      </c>
      <c r="AA5252" s="14">
        <f>[1]!Table_1[[#This Row],[시가총액]]/[1]!Table_1[[#This Row],[당기순이익(세후영업이익)]]</f>
        <v>11.324757693510206</v>
      </c>
      <c r="AB5252" s="10">
        <v>32691540000</v>
      </c>
    </row>
    <row r="5253" spans="1:28" ht="19.2">
      <c r="A5253" s="12">
        <v>5252</v>
      </c>
      <c r="B5253" s="12">
        <v>79550</v>
      </c>
      <c r="C5253" s="13" t="s">
        <v>849</v>
      </c>
      <c r="D5253" s="13" t="s">
        <v>6</v>
      </c>
      <c r="E5253" s="12">
        <v>2023</v>
      </c>
      <c r="F5253" s="12">
        <v>24.29</v>
      </c>
      <c r="G5253" s="15">
        <f>([1]!Table_1[[#This Row],[총자산]]-[1]!Table_1[[#This Row],[장부가치 자기자본]]+[1]!Table_1[[#This Row],[시가총액]])/[1]!Table_1[[#This Row],[총자산]]</f>
        <v>1.4766131902383164</v>
      </c>
      <c r="H5253" s="14">
        <f>I5253/100000000000</f>
        <v>1.86378</v>
      </c>
      <c r="I5253" s="12">
        <v>186378000000</v>
      </c>
      <c r="J5253" s="12">
        <v>26.65</v>
      </c>
      <c r="K5253" s="10">
        <f>L5253/1000000000000</f>
        <v>2.308571092877</v>
      </c>
      <c r="L5253" s="12">
        <v>2308571092877</v>
      </c>
      <c r="M5253" s="12">
        <v>2.89</v>
      </c>
      <c r="N5253" s="12">
        <v>1</v>
      </c>
      <c r="O5253" s="15">
        <f>IF([1]!Table_1[[#This Row],[연도]]=2016,1,0)</f>
        <v>0</v>
      </c>
      <c r="P5253" s="15">
        <f>IF([1]!Table_1[[#This Row],[연도]]=2017,1,0)</f>
        <v>0</v>
      </c>
      <c r="Q5253" s="15">
        <f>IF([1]!Table_1[[#This Row],[연도]]=2018,1,0)</f>
        <v>0</v>
      </c>
      <c r="R5253" s="15">
        <f>IF([1]!Table_1[[#This Row],[연도]]=2019,1,0)</f>
        <v>0</v>
      </c>
      <c r="S5253" s="15">
        <f>IF([1]!Table_1[[#This Row],[연도]]=2020,1,0)</f>
        <v>0</v>
      </c>
      <c r="T5253" s="15">
        <f>IF([1]!Table_1[[#This Row],[연도]]=2021,1,0)</f>
        <v>0</v>
      </c>
      <c r="U5253" s="15">
        <f>IF([1]!Table_1[[#This Row],[연도]]=2022,1,0)</f>
        <v>0</v>
      </c>
      <c r="V5253" s="15">
        <f>IF([1]!Table_1[[#This Row],[연도]]=2023,1,0)</f>
        <v>1</v>
      </c>
      <c r="W5253" s="12">
        <v>1.1299999999999999</v>
      </c>
      <c r="X5253" s="10">
        <f>Y5253/1000000000000</f>
        <v>2.871</v>
      </c>
      <c r="Y5253" s="15">
        <f>[1]!Table_1[[#This Row],[주가]]*[1]!Table_1[[#This Row],[기말주식수]]</f>
        <v>2871000000000</v>
      </c>
      <c r="Z5253" s="14">
        <f>AA5253/10</f>
        <v>1.5404178604770951</v>
      </c>
      <c r="AA5253" s="15">
        <f>[1]!Table_1[[#This Row],[시가총액]]/[1]!Table_1[[#This Row],[당기순이익(세후영업이익)]]</f>
        <v>15.40417860477095</v>
      </c>
      <c r="AB5253" s="12">
        <v>42499002000</v>
      </c>
    </row>
    <row r="5254" spans="1:28" ht="19.2">
      <c r="A5254" s="10">
        <v>5253</v>
      </c>
      <c r="B5254" s="10">
        <v>79650</v>
      </c>
      <c r="C5254" s="11" t="s">
        <v>850</v>
      </c>
      <c r="D5254" s="11" t="s">
        <v>20</v>
      </c>
      <c r="E5254" s="10">
        <v>2016</v>
      </c>
      <c r="F5254" s="10">
        <v>2.9630000000000001</v>
      </c>
      <c r="G5254" s="14">
        <f>([1]!Table_1[[#This Row],[총자산]]-[1]!Table_1[[#This Row],[장부가치 자기자본]]+[1]!Table_1[[#This Row],[시가총액]])/[1]!Table_1[[#This Row],[총자산]]</f>
        <v>0.10807907528903971</v>
      </c>
      <c r="H5254" s="14">
        <f>I5254/100000000000</f>
        <v>0.21964440120000001</v>
      </c>
      <c r="I5254" s="10">
        <v>21964440120</v>
      </c>
      <c r="J5254" s="10">
        <v>11.37</v>
      </c>
      <c r="K5254" s="10">
        <f>L5254/1000000000000</f>
        <v>0.112560407306</v>
      </c>
      <c r="L5254" s="10">
        <v>112560407306</v>
      </c>
      <c r="M5254" s="10">
        <v>0.49</v>
      </c>
      <c r="N5254" s="10">
        <v>1</v>
      </c>
      <c r="O5254" s="14">
        <f>IF([1]!Table_1[[#This Row],[연도]]=2016,1,0)</f>
        <v>1</v>
      </c>
      <c r="P5254" s="14">
        <f>IF([1]!Table_1[[#This Row],[연도]]=2017,1,0)</f>
        <v>0</v>
      </c>
      <c r="Q5254" s="14">
        <f>IF([1]!Table_1[[#This Row],[연도]]=2018,1,0)</f>
        <v>0</v>
      </c>
      <c r="R5254" s="14">
        <f>IF([1]!Table_1[[#This Row],[연도]]=2019,1,0)</f>
        <v>0</v>
      </c>
      <c r="S5254" s="14">
        <f>IF([1]!Table_1[[#This Row],[연도]]=2020,1,0)</f>
        <v>0</v>
      </c>
      <c r="T5254" s="14">
        <f>IF([1]!Table_1[[#This Row],[연도]]=2021,1,0)</f>
        <v>0</v>
      </c>
      <c r="U5254" s="14">
        <f>IF([1]!Table_1[[#This Row],[연도]]=2022,1,0)</f>
        <v>0</v>
      </c>
      <c r="V5254" s="14">
        <f>IF([1]!Table_1[[#This Row],[연도]]=2023,1,0)</f>
        <v>0</v>
      </c>
      <c r="W5254" s="10">
        <v>0.73</v>
      </c>
      <c r="X5254" s="10">
        <f>Y5254/1000000000000</f>
        <v>1.9304000000000001E-3</v>
      </c>
      <c r="Y5254" s="14">
        <f>[1]!Table_1[[#This Row],[주가]]*[1]!Table_1[[#This Row],[기말주식수]]</f>
        <v>1930400000</v>
      </c>
      <c r="Z5254" s="14">
        <f>AA5254/10</f>
        <v>8.7887512244951317E-3</v>
      </c>
      <c r="AA5254" s="14">
        <f>[1]!Table_1[[#This Row],[시가총액]]/[1]!Table_1[[#This Row],[당기순이익(세후영업이익)]]</f>
        <v>8.7887512244951324E-2</v>
      </c>
      <c r="AB5254" s="10">
        <v>500000000</v>
      </c>
    </row>
    <row r="5255" spans="1:28" ht="19.2">
      <c r="A5255" s="12">
        <v>5254</v>
      </c>
      <c r="B5255" s="12">
        <v>79650</v>
      </c>
      <c r="C5255" s="13" t="s">
        <v>850</v>
      </c>
      <c r="D5255" s="13" t="s">
        <v>20</v>
      </c>
      <c r="E5255" s="12">
        <v>2017</v>
      </c>
      <c r="F5255" s="12">
        <v>8.1980000000000004</v>
      </c>
      <c r="G5255" s="15">
        <f>([1]!Table_1[[#This Row],[총자산]]-[1]!Table_1[[#This Row],[장부가치 자기자본]]+[1]!Table_1[[#This Row],[시가총액]])/[1]!Table_1[[#This Row],[총자산]]</f>
        <v>0.70751512185629795</v>
      </c>
      <c r="H5255" s="14">
        <f>I5255/100000000000</f>
        <v>7.3258349870000003E-2</v>
      </c>
      <c r="I5255" s="12">
        <v>7325834987</v>
      </c>
      <c r="J5255" s="12">
        <v>2.97</v>
      </c>
      <c r="K5255" s="10">
        <f>L5255/1000000000000</f>
        <v>0.10037249976400001</v>
      </c>
      <c r="L5255" s="12">
        <v>100372499764</v>
      </c>
      <c r="M5255" s="12">
        <v>6.86</v>
      </c>
      <c r="N5255" s="12">
        <v>1</v>
      </c>
      <c r="O5255" s="15">
        <f>IF([1]!Table_1[[#This Row],[연도]]=2016,1,0)</f>
        <v>0</v>
      </c>
      <c r="P5255" s="15">
        <f>IF([1]!Table_1[[#This Row],[연도]]=2017,1,0)</f>
        <v>1</v>
      </c>
      <c r="Q5255" s="15">
        <f>IF([1]!Table_1[[#This Row],[연도]]=2018,1,0)</f>
        <v>0</v>
      </c>
      <c r="R5255" s="15">
        <f>IF([1]!Table_1[[#This Row],[연도]]=2019,1,0)</f>
        <v>0</v>
      </c>
      <c r="S5255" s="15">
        <f>IF([1]!Table_1[[#This Row],[연도]]=2020,1,0)</f>
        <v>0</v>
      </c>
      <c r="T5255" s="15">
        <f>IF([1]!Table_1[[#This Row],[연도]]=2021,1,0)</f>
        <v>0</v>
      </c>
      <c r="U5255" s="15">
        <f>IF([1]!Table_1[[#This Row],[연도]]=2022,1,0)</f>
        <v>0</v>
      </c>
      <c r="V5255" s="15">
        <f>IF([1]!Table_1[[#This Row],[연도]]=2023,1,0)</f>
        <v>0</v>
      </c>
      <c r="W5255" s="12">
        <v>0.98</v>
      </c>
      <c r="X5255" s="10">
        <f>Y5255/1000000000000</f>
        <v>7.9899999999999999E-2</v>
      </c>
      <c r="Y5255" s="15">
        <f>[1]!Table_1[[#This Row],[주가]]*[1]!Table_1[[#This Row],[기말주식수]]</f>
        <v>79900000000</v>
      </c>
      <c r="Z5255" s="14">
        <f>AA5255/10</f>
        <v>1.0906606570006816</v>
      </c>
      <c r="AA5255" s="15">
        <f>[1]!Table_1[[#This Row],[시가총액]]/[1]!Table_1[[#This Row],[당기순이익(세후영업이익)]]</f>
        <v>10.906606570006817</v>
      </c>
      <c r="AB5255" s="12">
        <v>500000000</v>
      </c>
    </row>
    <row r="5256" spans="1:28" ht="19.2">
      <c r="A5256" s="10">
        <v>5255</v>
      </c>
      <c r="B5256" s="10">
        <v>79650</v>
      </c>
      <c r="C5256" s="11" t="s">
        <v>850</v>
      </c>
      <c r="D5256" s="11" t="s">
        <v>20</v>
      </c>
      <c r="E5256" s="10">
        <v>2018</v>
      </c>
      <c r="F5256" s="10">
        <v>-16.518000000000001</v>
      </c>
      <c r="G5256" s="14">
        <f>([1]!Table_1[[#This Row],[총자산]]-[1]!Table_1[[#This Row],[장부가치 자기자본]]+[1]!Table_1[[#This Row],[시가총액]])/[1]!Table_1[[#This Row],[총자산]]</f>
        <v>0.63170118067415837</v>
      </c>
      <c r="H5256" s="14">
        <f>I5256/100000000000</f>
        <v>-2.5194291139999998E-2</v>
      </c>
      <c r="I5256" s="10">
        <v>-2519429114</v>
      </c>
      <c r="J5256" s="10">
        <v>-1.81</v>
      </c>
      <c r="K5256" s="10">
        <f>L5256/1000000000000</f>
        <v>8.3413068781999999E-2</v>
      </c>
      <c r="L5256" s="10">
        <v>83413068782</v>
      </c>
      <c r="M5256" s="10">
        <v>10.7</v>
      </c>
      <c r="N5256" s="10">
        <v>1</v>
      </c>
      <c r="O5256" s="14">
        <f>IF([1]!Table_1[[#This Row],[연도]]=2016,1,0)</f>
        <v>0</v>
      </c>
      <c r="P5256" s="14">
        <f>IF([1]!Table_1[[#This Row],[연도]]=2017,1,0)</f>
        <v>0</v>
      </c>
      <c r="Q5256" s="14">
        <f>IF([1]!Table_1[[#This Row],[연도]]=2018,1,0)</f>
        <v>1</v>
      </c>
      <c r="R5256" s="14">
        <f>IF([1]!Table_1[[#This Row],[연도]]=2019,1,0)</f>
        <v>0</v>
      </c>
      <c r="S5256" s="14">
        <f>IF([1]!Table_1[[#This Row],[연도]]=2020,1,0)</f>
        <v>0</v>
      </c>
      <c r="T5256" s="14">
        <f>IF([1]!Table_1[[#This Row],[연도]]=2021,1,0)</f>
        <v>0</v>
      </c>
      <c r="U5256" s="14">
        <f>IF([1]!Table_1[[#This Row],[연도]]=2022,1,0)</f>
        <v>0</v>
      </c>
      <c r="V5256" s="14">
        <f>IF([1]!Table_1[[#This Row],[연도]]=2023,1,0)</f>
        <v>0</v>
      </c>
      <c r="W5256" s="10">
        <v>0.81</v>
      </c>
      <c r="X5256" s="10">
        <f>Y5256/1000000000000</f>
        <v>7.0099999999999996E-2</v>
      </c>
      <c r="Y5256" s="14">
        <f>[1]!Table_1[[#This Row],[주가]]*[1]!Table_1[[#This Row],[기말주식수]]</f>
        <v>70100000000</v>
      </c>
      <c r="Z5256" s="14">
        <f>AA5256/10</f>
        <v>-2.7823763570273643</v>
      </c>
      <c r="AA5256" s="14">
        <f>[1]!Table_1[[#This Row],[시가총액]]/[1]!Table_1[[#This Row],[당기순이익(세후영업이익)]]</f>
        <v>-27.823763570273641</v>
      </c>
      <c r="AB5256" s="10">
        <v>260000000</v>
      </c>
    </row>
    <row r="5257" spans="1:28" ht="19.2">
      <c r="A5257" s="12">
        <v>5256</v>
      </c>
      <c r="B5257" s="12">
        <v>79940</v>
      </c>
      <c r="C5257" s="13" t="s">
        <v>851</v>
      </c>
      <c r="D5257" s="13" t="s">
        <v>20</v>
      </c>
      <c r="E5257" s="12">
        <v>2016</v>
      </c>
      <c r="F5257" s="12">
        <v>3.843</v>
      </c>
      <c r="G5257" s="15">
        <f>([1]!Table_1[[#This Row],[총자산]]-[1]!Table_1[[#This Row],[장부가치 자기자본]]+[1]!Table_1[[#This Row],[시가총액]])/[1]!Table_1[[#This Row],[총자산]]</f>
        <v>0.86562891694264954</v>
      </c>
      <c r="H5257" s="14">
        <f>I5257/100000000000</f>
        <v>0.12549258581</v>
      </c>
      <c r="I5257" s="12">
        <v>12549258581</v>
      </c>
      <c r="J5257" s="12">
        <v>19.71</v>
      </c>
      <c r="K5257" s="10">
        <f>L5257/1000000000000</f>
        <v>0.102178977556</v>
      </c>
      <c r="L5257" s="12">
        <v>102178977556</v>
      </c>
      <c r="M5257" s="12">
        <v>7.0000000000000007E-2</v>
      </c>
      <c r="N5257" s="12">
        <v>1</v>
      </c>
      <c r="O5257" s="15">
        <f>IF([1]!Table_1[[#This Row],[연도]]=2016,1,0)</f>
        <v>1</v>
      </c>
      <c r="P5257" s="15">
        <f>IF([1]!Table_1[[#This Row],[연도]]=2017,1,0)</f>
        <v>0</v>
      </c>
      <c r="Q5257" s="15">
        <f>IF([1]!Table_1[[#This Row],[연도]]=2018,1,0)</f>
        <v>0</v>
      </c>
      <c r="R5257" s="15">
        <f>IF([1]!Table_1[[#This Row],[연도]]=2019,1,0)</f>
        <v>0</v>
      </c>
      <c r="S5257" s="15">
        <f>IF([1]!Table_1[[#This Row],[연도]]=2020,1,0)</f>
        <v>0</v>
      </c>
      <c r="T5257" s="15">
        <f>IF([1]!Table_1[[#This Row],[연도]]=2021,1,0)</f>
        <v>0</v>
      </c>
      <c r="U5257" s="15">
        <f>IF([1]!Table_1[[#This Row],[연도]]=2022,1,0)</f>
        <v>0</v>
      </c>
      <c r="V5257" s="15">
        <f>IF([1]!Table_1[[#This Row],[연도]]=2023,1,0)</f>
        <v>0</v>
      </c>
      <c r="W5257" s="12">
        <v>0.25</v>
      </c>
      <c r="X5257" s="10">
        <f>Y5257/1000000000000</f>
        <v>7.9048394559999999E-2</v>
      </c>
      <c r="Y5257" s="15">
        <f>[1]!Table_1[[#This Row],[주가]]*[1]!Table_1[[#This Row],[기말주식수]]</f>
        <v>79048394560</v>
      </c>
      <c r="Z5257" s="14">
        <f>AA5257/10</f>
        <v>0.6299048987617637</v>
      </c>
      <c r="AA5257" s="15">
        <f>[1]!Table_1[[#This Row],[시가총액]]/[1]!Table_1[[#This Row],[당기순이익(세후영업이익)]]</f>
        <v>6.2990489876176374</v>
      </c>
      <c r="AB5257" s="12">
        <v>391059540</v>
      </c>
    </row>
    <row r="5258" spans="1:28" ht="19.2">
      <c r="A5258" s="10">
        <v>5257</v>
      </c>
      <c r="B5258" s="10">
        <v>79940</v>
      </c>
      <c r="C5258" s="11" t="s">
        <v>851</v>
      </c>
      <c r="D5258" s="11" t="s">
        <v>20</v>
      </c>
      <c r="E5258" s="10">
        <v>2017</v>
      </c>
      <c r="F5258" s="10">
        <v>4.0439999999999996</v>
      </c>
      <c r="G5258" s="14">
        <f>([1]!Table_1[[#This Row],[총자산]]-[1]!Table_1[[#This Row],[장부가치 자기자본]]+[1]!Table_1[[#This Row],[시가총액]])/[1]!Table_1[[#This Row],[총자산]]</f>
        <v>0.84674119838961781</v>
      </c>
      <c r="H5258" s="14">
        <f>I5258/100000000000</f>
        <v>0.12712156496999999</v>
      </c>
      <c r="I5258" s="10">
        <v>12712156497</v>
      </c>
      <c r="J5258" s="10">
        <v>6.03</v>
      </c>
      <c r="K5258" s="10">
        <f>L5258/1000000000000</f>
        <v>0.11621794137700001</v>
      </c>
      <c r="L5258" s="10">
        <v>116217941377</v>
      </c>
      <c r="M5258" s="10">
        <v>0.8</v>
      </c>
      <c r="N5258" s="10">
        <v>1</v>
      </c>
      <c r="O5258" s="14">
        <f>IF([1]!Table_1[[#This Row],[연도]]=2016,1,0)</f>
        <v>0</v>
      </c>
      <c r="P5258" s="14">
        <f>IF([1]!Table_1[[#This Row],[연도]]=2017,1,0)</f>
        <v>1</v>
      </c>
      <c r="Q5258" s="14">
        <f>IF([1]!Table_1[[#This Row],[연도]]=2018,1,0)</f>
        <v>0</v>
      </c>
      <c r="R5258" s="14">
        <f>IF([1]!Table_1[[#This Row],[연도]]=2019,1,0)</f>
        <v>0</v>
      </c>
      <c r="S5258" s="14">
        <f>IF([1]!Table_1[[#This Row],[연도]]=2020,1,0)</f>
        <v>0</v>
      </c>
      <c r="T5258" s="14">
        <f>IF([1]!Table_1[[#This Row],[연도]]=2021,1,0)</f>
        <v>0</v>
      </c>
      <c r="U5258" s="14">
        <f>IF([1]!Table_1[[#This Row],[연도]]=2022,1,0)</f>
        <v>0</v>
      </c>
      <c r="V5258" s="14">
        <f>IF([1]!Table_1[[#This Row],[연도]]=2023,1,0)</f>
        <v>0</v>
      </c>
      <c r="W5258" s="10">
        <v>0.63</v>
      </c>
      <c r="X5258" s="10">
        <f>Y5258/1000000000000</f>
        <v>7.9454465079999995E-2</v>
      </c>
      <c r="Y5258" s="14">
        <f>[1]!Table_1[[#This Row],[주가]]*[1]!Table_1[[#This Row],[기말주식수]]</f>
        <v>79454465080</v>
      </c>
      <c r="Z5258" s="14">
        <f>AA5258/10</f>
        <v>0.62502743022988128</v>
      </c>
      <c r="AA5258" s="14">
        <f>[1]!Table_1[[#This Row],[시가총액]]/[1]!Table_1[[#This Row],[당기순이익(세후영업이익)]]</f>
        <v>6.2502743022988128</v>
      </c>
      <c r="AB5258" s="10">
        <v>391059540</v>
      </c>
    </row>
    <row r="5259" spans="1:28" ht="19.2">
      <c r="A5259" s="12">
        <v>5258</v>
      </c>
      <c r="B5259" s="12">
        <v>79940</v>
      </c>
      <c r="C5259" s="13" t="s">
        <v>851</v>
      </c>
      <c r="D5259" s="13" t="s">
        <v>20</v>
      </c>
      <c r="E5259" s="12">
        <v>2018</v>
      </c>
      <c r="F5259" s="12">
        <v>2.5489999999999999</v>
      </c>
      <c r="G5259" s="15">
        <f>([1]!Table_1[[#This Row],[총자산]]-[1]!Table_1[[#This Row],[장부가치 자기자본]]+[1]!Table_1[[#This Row],[시가총액]])/[1]!Table_1[[#This Row],[총자산]]</f>
        <v>0.81444501973362771</v>
      </c>
      <c r="H5259" s="14">
        <f>I5259/100000000000</f>
        <v>0.18188448866000001</v>
      </c>
      <c r="I5259" s="12">
        <v>18188448866</v>
      </c>
      <c r="J5259" s="12">
        <v>13.54</v>
      </c>
      <c r="K5259" s="10">
        <f>L5259/1000000000000</f>
        <v>0.12872843775199999</v>
      </c>
      <c r="L5259" s="12">
        <v>128728437752</v>
      </c>
      <c r="M5259" s="12">
        <v>1.31</v>
      </c>
      <c r="N5259" s="12">
        <v>1</v>
      </c>
      <c r="O5259" s="15">
        <f>IF([1]!Table_1[[#This Row],[연도]]=2016,1,0)</f>
        <v>0</v>
      </c>
      <c r="P5259" s="15">
        <f>IF([1]!Table_1[[#This Row],[연도]]=2017,1,0)</f>
        <v>0</v>
      </c>
      <c r="Q5259" s="15">
        <f>IF([1]!Table_1[[#This Row],[연도]]=2018,1,0)</f>
        <v>1</v>
      </c>
      <c r="R5259" s="15">
        <f>IF([1]!Table_1[[#This Row],[연도]]=2019,1,0)</f>
        <v>0</v>
      </c>
      <c r="S5259" s="15">
        <f>IF([1]!Table_1[[#This Row],[연도]]=2020,1,0)</f>
        <v>0</v>
      </c>
      <c r="T5259" s="15">
        <f>IF([1]!Table_1[[#This Row],[연도]]=2021,1,0)</f>
        <v>0</v>
      </c>
      <c r="U5259" s="15">
        <f>IF([1]!Table_1[[#This Row],[연도]]=2022,1,0)</f>
        <v>0</v>
      </c>
      <c r="V5259" s="15">
        <f>IF([1]!Table_1[[#This Row],[연도]]=2023,1,0)</f>
        <v>0</v>
      </c>
      <c r="W5259" s="12">
        <v>0.42</v>
      </c>
      <c r="X5259" s="10">
        <f>Y5259/1000000000000</f>
        <v>8.6086950240000001E-2</v>
      </c>
      <c r="Y5259" s="15">
        <f>[1]!Table_1[[#This Row],[주가]]*[1]!Table_1[[#This Row],[기말주식수]]</f>
        <v>86086950240</v>
      </c>
      <c r="Z5259" s="14">
        <f>AA5259/10</f>
        <v>0.47330561761604589</v>
      </c>
      <c r="AA5259" s="15">
        <f>[1]!Table_1[[#This Row],[시가총액]]/[1]!Table_1[[#This Row],[당기순이익(세후영업이익)]]</f>
        <v>4.733056176160459</v>
      </c>
      <c r="AB5259" s="12">
        <v>391059540</v>
      </c>
    </row>
    <row r="5260" spans="1:28" ht="19.2">
      <c r="A5260" s="10">
        <v>5259</v>
      </c>
      <c r="B5260" s="10">
        <v>79940</v>
      </c>
      <c r="C5260" s="11" t="s">
        <v>851</v>
      </c>
      <c r="D5260" s="11" t="s">
        <v>20</v>
      </c>
      <c r="E5260" s="10">
        <v>2019</v>
      </c>
      <c r="F5260" s="10">
        <v>2.4710000000000001</v>
      </c>
      <c r="G5260" s="14">
        <f>([1]!Table_1[[#This Row],[총자산]]-[1]!Table_1[[#This Row],[장부가치 자기자본]]+[1]!Table_1[[#This Row],[시가총액]])/[1]!Table_1[[#This Row],[총자산]]</f>
        <v>0.88553362278513692</v>
      </c>
      <c r="H5260" s="14">
        <f>I5260/100000000000</f>
        <v>0.23736595831000001</v>
      </c>
      <c r="I5260" s="10">
        <v>23736595831</v>
      </c>
      <c r="J5260" s="10">
        <v>32.01</v>
      </c>
      <c r="K5260" s="10">
        <f>L5260/1000000000000</f>
        <v>0.14830687821499999</v>
      </c>
      <c r="L5260" s="10">
        <v>148306878215</v>
      </c>
      <c r="M5260" s="10">
        <v>1.96</v>
      </c>
      <c r="N5260" s="10">
        <v>1</v>
      </c>
      <c r="O5260" s="14">
        <f>IF([1]!Table_1[[#This Row],[연도]]=2016,1,0)</f>
        <v>0</v>
      </c>
      <c r="P5260" s="14">
        <f>IF([1]!Table_1[[#This Row],[연도]]=2017,1,0)</f>
        <v>0</v>
      </c>
      <c r="Q5260" s="14">
        <f>IF([1]!Table_1[[#This Row],[연도]]=2018,1,0)</f>
        <v>0</v>
      </c>
      <c r="R5260" s="14">
        <f>IF([1]!Table_1[[#This Row],[연도]]=2019,1,0)</f>
        <v>1</v>
      </c>
      <c r="S5260" s="14">
        <f>IF([1]!Table_1[[#This Row],[연도]]=2020,1,0)</f>
        <v>0</v>
      </c>
      <c r="T5260" s="14">
        <f>IF([1]!Table_1[[#This Row],[연도]]=2021,1,0)</f>
        <v>0</v>
      </c>
      <c r="U5260" s="14">
        <f>IF([1]!Table_1[[#This Row],[연도]]=2022,1,0)</f>
        <v>0</v>
      </c>
      <c r="V5260" s="14">
        <f>IF([1]!Table_1[[#This Row],[연도]]=2023,1,0)</f>
        <v>0</v>
      </c>
      <c r="W5260" s="10">
        <v>0.68</v>
      </c>
      <c r="X5260" s="10">
        <f>Y5260/1000000000000</f>
        <v>0.11207546352</v>
      </c>
      <c r="Y5260" s="14">
        <f>[1]!Table_1[[#This Row],[주가]]*[1]!Table_1[[#This Row],[기말주식수]]</f>
        <v>112075463520</v>
      </c>
      <c r="Z5260" s="14">
        <f>AA5260/10</f>
        <v>0.47216317081840947</v>
      </c>
      <c r="AA5260" s="14">
        <f>[1]!Table_1[[#This Row],[시가총액]]/[1]!Table_1[[#This Row],[당기순이익(세후영업이익)]]</f>
        <v>4.7216317081840948</v>
      </c>
      <c r="AB5260" s="10">
        <v>521412720</v>
      </c>
    </row>
    <row r="5261" spans="1:28" ht="19.2">
      <c r="A5261" s="12">
        <v>5260</v>
      </c>
      <c r="B5261" s="12">
        <v>79940</v>
      </c>
      <c r="C5261" s="13" t="s">
        <v>851</v>
      </c>
      <c r="D5261" s="13" t="s">
        <v>20</v>
      </c>
      <c r="E5261" s="12">
        <v>2020</v>
      </c>
      <c r="F5261" s="12">
        <v>3.2930000000000001</v>
      </c>
      <c r="G5261" s="15">
        <f>([1]!Table_1[[#This Row],[총자산]]-[1]!Table_1[[#This Row],[장부가치 자기자본]]+[1]!Table_1[[#This Row],[시가총액]])/[1]!Table_1[[#This Row],[총자산]]</f>
        <v>1.0184236532131477</v>
      </c>
      <c r="H5261" s="14">
        <f>I5261/100000000000</f>
        <v>0.28545231683</v>
      </c>
      <c r="I5261" s="12">
        <v>28545231683</v>
      </c>
      <c r="J5261" s="12">
        <v>30.07</v>
      </c>
      <c r="K5261" s="10">
        <f>L5261/1000000000000</f>
        <v>0.16904495512699999</v>
      </c>
      <c r="L5261" s="12">
        <v>169044955127</v>
      </c>
      <c r="M5261" s="12">
        <v>2.4900000000000002</v>
      </c>
      <c r="N5261" s="12">
        <v>1</v>
      </c>
      <c r="O5261" s="15">
        <f>IF([1]!Table_1[[#This Row],[연도]]=2016,1,0)</f>
        <v>0</v>
      </c>
      <c r="P5261" s="15">
        <f>IF([1]!Table_1[[#This Row],[연도]]=2017,1,0)</f>
        <v>0</v>
      </c>
      <c r="Q5261" s="15">
        <f>IF([1]!Table_1[[#This Row],[연도]]=2018,1,0)</f>
        <v>0</v>
      </c>
      <c r="R5261" s="15">
        <f>IF([1]!Table_1[[#This Row],[연도]]=2019,1,0)</f>
        <v>0</v>
      </c>
      <c r="S5261" s="15">
        <f>IF([1]!Table_1[[#This Row],[연도]]=2020,1,0)</f>
        <v>1</v>
      </c>
      <c r="T5261" s="15">
        <f>IF([1]!Table_1[[#This Row],[연도]]=2021,1,0)</f>
        <v>0</v>
      </c>
      <c r="U5261" s="15">
        <f>IF([1]!Table_1[[#This Row],[연도]]=2022,1,0)</f>
        <v>0</v>
      </c>
      <c r="V5261" s="15">
        <f>IF([1]!Table_1[[#This Row],[연도]]=2023,1,0)</f>
        <v>0</v>
      </c>
      <c r="W5261" s="12">
        <v>0.69</v>
      </c>
      <c r="X5261" s="10">
        <f>Y5261/1000000000000</f>
        <v>0.17799424459999999</v>
      </c>
      <c r="Y5261" s="15">
        <f>[1]!Table_1[[#This Row],[주가]]*[1]!Table_1[[#This Row],[기말주식수]]</f>
        <v>177994244600</v>
      </c>
      <c r="Z5261" s="14">
        <f>AA5261/10</f>
        <v>0.62355158499555552</v>
      </c>
      <c r="AA5261" s="15">
        <f>[1]!Table_1[[#This Row],[시가총액]]/[1]!Table_1[[#This Row],[당기순이익(세후영업이익)]]</f>
        <v>6.2355158499555552</v>
      </c>
      <c r="AB5261" s="12">
        <v>782119080</v>
      </c>
    </row>
    <row r="5262" spans="1:28" ht="19.2">
      <c r="A5262" s="10">
        <v>5261</v>
      </c>
      <c r="B5262" s="10">
        <v>79940</v>
      </c>
      <c r="C5262" s="11" t="s">
        <v>851</v>
      </c>
      <c r="D5262" s="11" t="s">
        <v>20</v>
      </c>
      <c r="E5262" s="10">
        <v>2021</v>
      </c>
      <c r="F5262" s="10">
        <v>3.6850000000000001</v>
      </c>
      <c r="G5262" s="14">
        <f>([1]!Table_1[[#This Row],[총자산]]-[1]!Table_1[[#This Row],[장부가치 자기자본]]+[1]!Table_1[[#This Row],[시가총액]])/[1]!Table_1[[#This Row],[총자산]]</f>
        <v>0.92785187484118692</v>
      </c>
      <c r="H5262" s="14">
        <f>I5262/100000000000</f>
        <v>0.33094800987</v>
      </c>
      <c r="I5262" s="10">
        <v>33094800987</v>
      </c>
      <c r="J5262" s="10">
        <v>16.510000000000002</v>
      </c>
      <c r="K5262" s="10">
        <f>L5262/1000000000000</f>
        <v>0.20044277798999999</v>
      </c>
      <c r="L5262" s="10">
        <v>200442777990</v>
      </c>
      <c r="M5262" s="10">
        <v>2.4500000000000002</v>
      </c>
      <c r="N5262" s="10">
        <v>1</v>
      </c>
      <c r="O5262" s="14">
        <f>IF([1]!Table_1[[#This Row],[연도]]=2016,1,0)</f>
        <v>0</v>
      </c>
      <c r="P5262" s="14">
        <f>IF([1]!Table_1[[#This Row],[연도]]=2017,1,0)</f>
        <v>0</v>
      </c>
      <c r="Q5262" s="14">
        <f>IF([1]!Table_1[[#This Row],[연도]]=2018,1,0)</f>
        <v>0</v>
      </c>
      <c r="R5262" s="14">
        <f>IF([1]!Table_1[[#This Row],[연도]]=2019,1,0)</f>
        <v>0</v>
      </c>
      <c r="S5262" s="14">
        <f>IF([1]!Table_1[[#This Row],[연도]]=2020,1,0)</f>
        <v>0</v>
      </c>
      <c r="T5262" s="14">
        <f>IF([1]!Table_1[[#This Row],[연도]]=2021,1,0)</f>
        <v>1</v>
      </c>
      <c r="U5262" s="14">
        <f>IF([1]!Table_1[[#This Row],[연도]]=2022,1,0)</f>
        <v>0</v>
      </c>
      <c r="V5262" s="14">
        <f>IF([1]!Table_1[[#This Row],[연도]]=2023,1,0)</f>
        <v>0</v>
      </c>
      <c r="W5262" s="10">
        <v>0.89</v>
      </c>
      <c r="X5262" s="10">
        <f>Y5262/1000000000000</f>
        <v>0.18273173400000001</v>
      </c>
      <c r="Y5262" s="14">
        <f>[1]!Table_1[[#This Row],[주가]]*[1]!Table_1[[#This Row],[기말주식수]]</f>
        <v>182731734000</v>
      </c>
      <c r="Z5262" s="14">
        <f>AA5262/10</f>
        <v>0.55214634489501546</v>
      </c>
      <c r="AA5262" s="14">
        <f>[1]!Table_1[[#This Row],[시가총액]]/[1]!Table_1[[#This Row],[당기순이익(세후영업이익)]]</f>
        <v>5.5214634489501542</v>
      </c>
      <c r="AB5262" s="10">
        <v>921131260</v>
      </c>
    </row>
    <row r="5263" spans="1:28" ht="19.2">
      <c r="A5263" s="12">
        <v>5262</v>
      </c>
      <c r="B5263" s="12">
        <v>79940</v>
      </c>
      <c r="C5263" s="13" t="s">
        <v>851</v>
      </c>
      <c r="D5263" s="13" t="s">
        <v>20</v>
      </c>
      <c r="E5263" s="12">
        <v>2022</v>
      </c>
      <c r="F5263" s="12">
        <v>2.09</v>
      </c>
      <c r="G5263" s="15">
        <f>([1]!Table_1[[#This Row],[총자산]]-[1]!Table_1[[#This Row],[장부가치 자기자본]]+[1]!Table_1[[#This Row],[시가총액]])/[1]!Table_1[[#This Row],[총자산]]</f>
        <v>0.71427204718440374</v>
      </c>
      <c r="H5263" s="14">
        <f>I5263/100000000000</f>
        <v>0.41205974132000001</v>
      </c>
      <c r="I5263" s="12">
        <v>41205974132</v>
      </c>
      <c r="J5263" s="12">
        <v>21.58</v>
      </c>
      <c r="K5263" s="10">
        <f>L5263/1000000000000</f>
        <v>0.239153945319</v>
      </c>
      <c r="L5263" s="12">
        <v>239153945319</v>
      </c>
      <c r="M5263" s="12">
        <v>1.22</v>
      </c>
      <c r="N5263" s="12">
        <v>1</v>
      </c>
      <c r="O5263" s="15">
        <f>IF([1]!Table_1[[#This Row],[연도]]=2016,1,0)</f>
        <v>0</v>
      </c>
      <c r="P5263" s="15">
        <f>IF([1]!Table_1[[#This Row],[연도]]=2017,1,0)</f>
        <v>0</v>
      </c>
      <c r="Q5263" s="15">
        <f>IF([1]!Table_1[[#This Row],[연도]]=2018,1,0)</f>
        <v>0</v>
      </c>
      <c r="R5263" s="15">
        <f>IF([1]!Table_1[[#This Row],[연도]]=2019,1,0)</f>
        <v>0</v>
      </c>
      <c r="S5263" s="15">
        <f>IF([1]!Table_1[[#This Row],[연도]]=2020,1,0)</f>
        <v>0</v>
      </c>
      <c r="T5263" s="15">
        <f>IF([1]!Table_1[[#This Row],[연도]]=2021,1,0)</f>
        <v>0</v>
      </c>
      <c r="U5263" s="15">
        <f>IF([1]!Table_1[[#This Row],[연도]]=2022,1,0)</f>
        <v>1</v>
      </c>
      <c r="V5263" s="15">
        <f>IF([1]!Table_1[[#This Row],[연도]]=2023,1,0)</f>
        <v>0</v>
      </c>
      <c r="W5263" s="12">
        <v>0.88</v>
      </c>
      <c r="X5263" s="10">
        <f>Y5263/1000000000000</f>
        <v>0.13738719260000001</v>
      </c>
      <c r="Y5263" s="15">
        <f>[1]!Table_1[[#This Row],[주가]]*[1]!Table_1[[#This Row],[기말주식수]]</f>
        <v>137387192600</v>
      </c>
      <c r="Z5263" s="14">
        <f>AA5263/10</f>
        <v>0.33341571336207526</v>
      </c>
      <c r="AA5263" s="15">
        <f>[1]!Table_1[[#This Row],[시가총액]]/[1]!Table_1[[#This Row],[당기순이익(세후영업이익)]]</f>
        <v>3.3341571336207525</v>
      </c>
      <c r="AB5263" s="12">
        <v>919125830</v>
      </c>
    </row>
    <row r="5264" spans="1:28" ht="19.2">
      <c r="A5264" s="10">
        <v>5263</v>
      </c>
      <c r="B5264" s="10">
        <v>79940</v>
      </c>
      <c r="C5264" s="11" t="s">
        <v>851</v>
      </c>
      <c r="D5264" s="11" t="s">
        <v>20</v>
      </c>
      <c r="E5264" s="10">
        <v>2023</v>
      </c>
      <c r="F5264" s="10">
        <v>3.0209999999999999</v>
      </c>
      <c r="G5264" s="14">
        <f>([1]!Table_1[[#This Row],[총자산]]-[1]!Table_1[[#This Row],[장부가치 자기자본]]+[1]!Table_1[[#This Row],[시가총액]])/[1]!Table_1[[#This Row],[총자산]]</f>
        <v>0.85886273139105407</v>
      </c>
      <c r="H5264" s="14">
        <f>I5264/100000000000</f>
        <v>0.42602627160000001</v>
      </c>
      <c r="I5264" s="10">
        <v>42602627160</v>
      </c>
      <c r="J5264" s="10">
        <v>25.61</v>
      </c>
      <c r="K5264" s="10">
        <f>L5264/1000000000000</f>
        <v>0.26159069658400003</v>
      </c>
      <c r="L5264" s="10">
        <v>261590696584</v>
      </c>
      <c r="M5264" s="10">
        <v>0.48</v>
      </c>
      <c r="N5264" s="10">
        <v>1</v>
      </c>
      <c r="O5264" s="14">
        <f>IF([1]!Table_1[[#This Row],[연도]]=2016,1,0)</f>
        <v>0</v>
      </c>
      <c r="P5264" s="14">
        <f>IF([1]!Table_1[[#This Row],[연도]]=2017,1,0)</f>
        <v>0</v>
      </c>
      <c r="Q5264" s="14">
        <f>IF([1]!Table_1[[#This Row],[연도]]=2018,1,0)</f>
        <v>0</v>
      </c>
      <c r="R5264" s="14">
        <f>IF([1]!Table_1[[#This Row],[연도]]=2019,1,0)</f>
        <v>0</v>
      </c>
      <c r="S5264" s="14">
        <f>IF([1]!Table_1[[#This Row],[연도]]=2020,1,0)</f>
        <v>0</v>
      </c>
      <c r="T5264" s="14">
        <f>IF([1]!Table_1[[#This Row],[연도]]=2021,1,0)</f>
        <v>0</v>
      </c>
      <c r="U5264" s="14">
        <f>IF([1]!Table_1[[#This Row],[연도]]=2022,1,0)</f>
        <v>0</v>
      </c>
      <c r="V5264" s="14">
        <f>IF([1]!Table_1[[#This Row],[연도]]=2023,1,0)</f>
        <v>1</v>
      </c>
      <c r="W5264" s="10">
        <v>0.77</v>
      </c>
      <c r="X5264" s="10">
        <f>Y5264/1000000000000</f>
        <v>0.22645199331999999</v>
      </c>
      <c r="Y5264" s="14">
        <f>[1]!Table_1[[#This Row],[주가]]*[1]!Table_1[[#This Row],[기말주식수]]</f>
        <v>226451993320</v>
      </c>
      <c r="Z5264" s="14">
        <f>AA5264/10</f>
        <v>0.53154466852367699</v>
      </c>
      <c r="AA5264" s="14">
        <f>[1]!Table_1[[#This Row],[시가총액]]/[1]!Table_1[[#This Row],[당기순이익(세후영업이익)]]</f>
        <v>5.3154466852367701</v>
      </c>
      <c r="AB5264" s="10">
        <v>1046369040</v>
      </c>
    </row>
    <row r="5265" spans="1:28" ht="19.2">
      <c r="A5265" s="12">
        <v>5264</v>
      </c>
      <c r="B5265" s="12">
        <v>79950</v>
      </c>
      <c r="C5265" s="13" t="s">
        <v>852</v>
      </c>
      <c r="D5265" s="13" t="s">
        <v>20</v>
      </c>
      <c r="E5265" s="12">
        <v>2017</v>
      </c>
      <c r="F5265" s="12">
        <v>14.669</v>
      </c>
      <c r="G5265" s="15">
        <f>([1]!Table_1[[#This Row],[총자산]]-[1]!Table_1[[#This Row],[장부가치 자기자본]]+[1]!Table_1[[#This Row],[시가총액]])/[1]!Table_1[[#This Row],[총자산]]</f>
        <v>1.4098537611037583</v>
      </c>
      <c r="H5265" s="14">
        <f>I5265/100000000000</f>
        <v>8.4887958669999999E-2</v>
      </c>
      <c r="I5265" s="12">
        <v>8488795867</v>
      </c>
      <c r="J5265" s="12">
        <v>21.33</v>
      </c>
      <c r="K5265" s="10">
        <f>L5265/1000000000000</f>
        <v>0.18217570730900001</v>
      </c>
      <c r="L5265" s="12">
        <v>182175707309</v>
      </c>
      <c r="M5265" s="12">
        <v>0.82</v>
      </c>
      <c r="N5265" s="12">
        <v>1</v>
      </c>
      <c r="O5265" s="15">
        <f>IF([1]!Table_1[[#This Row],[연도]]=2016,1,0)</f>
        <v>0</v>
      </c>
      <c r="P5265" s="15">
        <f>IF([1]!Table_1[[#This Row],[연도]]=2017,1,0)</f>
        <v>1</v>
      </c>
      <c r="Q5265" s="15">
        <f>IF([1]!Table_1[[#This Row],[연도]]=2018,1,0)</f>
        <v>0</v>
      </c>
      <c r="R5265" s="15">
        <f>IF([1]!Table_1[[#This Row],[연도]]=2019,1,0)</f>
        <v>0</v>
      </c>
      <c r="S5265" s="15">
        <f>IF([1]!Table_1[[#This Row],[연도]]=2020,1,0)</f>
        <v>0</v>
      </c>
      <c r="T5265" s="15">
        <f>IF([1]!Table_1[[#This Row],[연도]]=2021,1,0)</f>
        <v>0</v>
      </c>
      <c r="U5265" s="15">
        <f>IF([1]!Table_1[[#This Row],[연도]]=2022,1,0)</f>
        <v>0</v>
      </c>
      <c r="V5265" s="15">
        <f>IF([1]!Table_1[[#This Row],[연도]]=2023,1,0)</f>
        <v>0</v>
      </c>
      <c r="W5265" s="12">
        <v>0.59</v>
      </c>
      <c r="X5265" s="10">
        <f>Y5265/1000000000000</f>
        <v>9.9528000000000005E-2</v>
      </c>
      <c r="Y5265" s="15">
        <f>[1]!Table_1[[#This Row],[주가]]*[1]!Table_1[[#This Row],[기말주식수]]</f>
        <v>99528000000</v>
      </c>
      <c r="Z5265" s="14">
        <f>AA5265/10</f>
        <v>1.1724631097198699</v>
      </c>
      <c r="AA5265" s="15">
        <f>[1]!Table_1[[#This Row],[시가총액]]/[1]!Table_1[[#This Row],[당기순이익(세후영업이익)]]</f>
        <v>11.724631097198699</v>
      </c>
      <c r="AB5265" s="12">
        <v>162830000</v>
      </c>
    </row>
    <row r="5266" spans="1:28" ht="19.2">
      <c r="A5266" s="10">
        <v>5265</v>
      </c>
      <c r="B5266" s="10">
        <v>79950</v>
      </c>
      <c r="C5266" s="11" t="s">
        <v>852</v>
      </c>
      <c r="D5266" s="11" t="s">
        <v>20</v>
      </c>
      <c r="E5266" s="10">
        <v>2018</v>
      </c>
      <c r="F5266" s="10">
        <v>23.279</v>
      </c>
      <c r="G5266" s="14">
        <f>([1]!Table_1[[#This Row],[총자산]]-[1]!Table_1[[#This Row],[장부가치 자기자본]]+[1]!Table_1[[#This Row],[시가총액]])/[1]!Table_1[[#This Row],[총자산]]</f>
        <v>1.148664543030774</v>
      </c>
      <c r="H5266" s="14">
        <f>I5266/100000000000</f>
        <v>7.2018977740000004E-2</v>
      </c>
      <c r="I5266" s="10">
        <v>7201897774</v>
      </c>
      <c r="J5266" s="10">
        <v>12.42</v>
      </c>
      <c r="K5266" s="10">
        <f>L5266/1000000000000</f>
        <v>0.17280406826299999</v>
      </c>
      <c r="L5266" s="10">
        <v>172804068263</v>
      </c>
      <c r="M5266" s="10">
        <v>0.68</v>
      </c>
      <c r="N5266" s="10">
        <v>1</v>
      </c>
      <c r="O5266" s="14">
        <f>IF([1]!Table_1[[#This Row],[연도]]=2016,1,0)</f>
        <v>0</v>
      </c>
      <c r="P5266" s="14">
        <f>IF([1]!Table_1[[#This Row],[연도]]=2017,1,0)</f>
        <v>0</v>
      </c>
      <c r="Q5266" s="14">
        <f>IF([1]!Table_1[[#This Row],[연도]]=2018,1,0)</f>
        <v>1</v>
      </c>
      <c r="R5266" s="14">
        <f>IF([1]!Table_1[[#This Row],[연도]]=2019,1,0)</f>
        <v>0</v>
      </c>
      <c r="S5266" s="14">
        <f>IF([1]!Table_1[[#This Row],[연도]]=2020,1,0)</f>
        <v>0</v>
      </c>
      <c r="T5266" s="14">
        <f>IF([1]!Table_1[[#This Row],[연도]]=2021,1,0)</f>
        <v>0</v>
      </c>
      <c r="U5266" s="14">
        <f>IF([1]!Table_1[[#This Row],[연도]]=2022,1,0)</f>
        <v>0</v>
      </c>
      <c r="V5266" s="14">
        <f>IF([1]!Table_1[[#This Row],[연도]]=2023,1,0)</f>
        <v>0</v>
      </c>
      <c r="W5266" s="10">
        <v>0.91</v>
      </c>
      <c r="X5266" s="10">
        <f>Y5266/1000000000000</f>
        <v>6.8440000000000001E-2</v>
      </c>
      <c r="Y5266" s="14">
        <f>[1]!Table_1[[#This Row],[주가]]*[1]!Table_1[[#This Row],[기말주식수]]</f>
        <v>68440000000</v>
      </c>
      <c r="Z5266" s="14">
        <f>AA5266/10</f>
        <v>0.95030507440801659</v>
      </c>
      <c r="AA5266" s="14">
        <f>[1]!Table_1[[#This Row],[시가총액]]/[1]!Table_1[[#This Row],[당기순이익(세후영업이익)]]</f>
        <v>9.5030507440801664</v>
      </c>
      <c r="AB5266" s="10">
        <v>1326000000</v>
      </c>
    </row>
    <row r="5267" spans="1:28" ht="19.2">
      <c r="A5267" s="12">
        <v>5266</v>
      </c>
      <c r="B5267" s="12">
        <v>79960</v>
      </c>
      <c r="C5267" s="13" t="s">
        <v>853</v>
      </c>
      <c r="D5267" s="13" t="s">
        <v>20</v>
      </c>
      <c r="E5267" s="12">
        <v>2016</v>
      </c>
      <c r="F5267" s="12">
        <v>15.173999999999999</v>
      </c>
      <c r="G5267" s="15">
        <f>([1]!Table_1[[#This Row],[총자산]]-[1]!Table_1[[#This Row],[장부가치 자기자본]]+[1]!Table_1[[#This Row],[시가총액]])/[1]!Table_1[[#This Row],[총자산]]</f>
        <v>0.6631805268617158</v>
      </c>
      <c r="H5267" s="14">
        <f>I5267/100000000000</f>
        <v>0.160033225</v>
      </c>
      <c r="I5267" s="12">
        <v>16003322500</v>
      </c>
      <c r="J5267" s="12">
        <v>1.84</v>
      </c>
      <c r="K5267" s="10">
        <f>L5267/1000000000000</f>
        <v>0.44056219299499999</v>
      </c>
      <c r="L5267" s="12">
        <v>440562192995</v>
      </c>
      <c r="M5267" s="12">
        <v>0.23</v>
      </c>
      <c r="N5267" s="12">
        <v>1</v>
      </c>
      <c r="O5267" s="15">
        <f>IF([1]!Table_1[[#This Row],[연도]]=2016,1,0)</f>
        <v>1</v>
      </c>
      <c r="P5267" s="15">
        <f>IF([1]!Table_1[[#This Row],[연도]]=2017,1,0)</f>
        <v>0</v>
      </c>
      <c r="Q5267" s="15">
        <f>IF([1]!Table_1[[#This Row],[연도]]=2018,1,0)</f>
        <v>0</v>
      </c>
      <c r="R5267" s="15">
        <f>IF([1]!Table_1[[#This Row],[연도]]=2019,1,0)</f>
        <v>0</v>
      </c>
      <c r="S5267" s="15">
        <f>IF([1]!Table_1[[#This Row],[연도]]=2020,1,0)</f>
        <v>0</v>
      </c>
      <c r="T5267" s="15">
        <f>IF([1]!Table_1[[#This Row],[연도]]=2021,1,0)</f>
        <v>0</v>
      </c>
      <c r="U5267" s="15">
        <f>IF([1]!Table_1[[#This Row],[연도]]=2022,1,0)</f>
        <v>0</v>
      </c>
      <c r="V5267" s="15">
        <f>IF([1]!Table_1[[#This Row],[연도]]=2023,1,0)</f>
        <v>0</v>
      </c>
      <c r="W5267" s="12">
        <v>0.71</v>
      </c>
      <c r="X5267" s="10">
        <f>Y5267/1000000000000</f>
        <v>0.102966</v>
      </c>
      <c r="Y5267" s="15">
        <f>[1]!Table_1[[#This Row],[주가]]*[1]!Table_1[[#This Row],[기말주식수]]</f>
        <v>102966000000</v>
      </c>
      <c r="Z5267" s="14">
        <f>AA5267/10</f>
        <v>0.64340389316031099</v>
      </c>
      <c r="AA5267" s="15">
        <f>[1]!Table_1[[#This Row],[시가총액]]/[1]!Table_1[[#This Row],[당기순이익(세후영업이익)]]</f>
        <v>6.4340389316031095</v>
      </c>
      <c r="AB5267" s="12">
        <v>2298000000</v>
      </c>
    </row>
    <row r="5268" spans="1:28" ht="19.2">
      <c r="A5268" s="10">
        <v>5267</v>
      </c>
      <c r="B5268" s="10">
        <v>79960</v>
      </c>
      <c r="C5268" s="11" t="s">
        <v>853</v>
      </c>
      <c r="D5268" s="11" t="s">
        <v>20</v>
      </c>
      <c r="E5268" s="10">
        <v>2017</v>
      </c>
      <c r="F5268" s="10">
        <v>42.610999999999997</v>
      </c>
      <c r="G5268" s="14">
        <f>([1]!Table_1[[#This Row],[총자산]]-[1]!Table_1[[#This Row],[장부가치 자기자본]]+[1]!Table_1[[#This Row],[시가총액]])/[1]!Table_1[[#This Row],[총자산]]</f>
        <v>0.63365917093921142</v>
      </c>
      <c r="H5268" s="14">
        <f>I5268/100000000000</f>
        <v>0.14382036935</v>
      </c>
      <c r="I5268" s="10">
        <v>14382036935</v>
      </c>
      <c r="J5268" s="10">
        <v>3.25</v>
      </c>
      <c r="K5268" s="10">
        <f>L5268/1000000000000</f>
        <v>0.424716583955</v>
      </c>
      <c r="L5268" s="10">
        <v>424716583955</v>
      </c>
      <c r="M5268" s="10">
        <v>0.28999999999999998</v>
      </c>
      <c r="N5268" s="10">
        <v>1</v>
      </c>
      <c r="O5268" s="14">
        <f>IF([1]!Table_1[[#This Row],[연도]]=2016,1,0)</f>
        <v>0</v>
      </c>
      <c r="P5268" s="14">
        <f>IF([1]!Table_1[[#This Row],[연도]]=2017,1,0)</f>
        <v>1</v>
      </c>
      <c r="Q5268" s="14">
        <f>IF([1]!Table_1[[#This Row],[연도]]=2018,1,0)</f>
        <v>0</v>
      </c>
      <c r="R5268" s="14">
        <f>IF([1]!Table_1[[#This Row],[연도]]=2019,1,0)</f>
        <v>0</v>
      </c>
      <c r="S5268" s="14">
        <f>IF([1]!Table_1[[#This Row],[연도]]=2020,1,0)</f>
        <v>0</v>
      </c>
      <c r="T5268" s="14">
        <f>IF([1]!Table_1[[#This Row],[연도]]=2021,1,0)</f>
        <v>0</v>
      </c>
      <c r="U5268" s="14">
        <f>IF([1]!Table_1[[#This Row],[연도]]=2022,1,0)</f>
        <v>0</v>
      </c>
      <c r="V5268" s="14">
        <f>IF([1]!Table_1[[#This Row],[연도]]=2023,1,0)</f>
        <v>0</v>
      </c>
      <c r="W5268" s="10">
        <v>0.53</v>
      </c>
      <c r="X5268" s="10">
        <f>Y5268/1000000000000</f>
        <v>9.6678E-2</v>
      </c>
      <c r="Y5268" s="14">
        <f>[1]!Table_1[[#This Row],[주가]]*[1]!Table_1[[#This Row],[기말주식수]]</f>
        <v>96678000000</v>
      </c>
      <c r="Z5268" s="14">
        <f>AA5268/10</f>
        <v>0.67221354274737855</v>
      </c>
      <c r="AA5268" s="14">
        <f>[1]!Table_1[[#This Row],[시가총액]]/[1]!Table_1[[#This Row],[당기순이익(세후영업이익)]]</f>
        <v>6.7221354274737859</v>
      </c>
      <c r="AB5268" s="10">
        <v>2298000000</v>
      </c>
    </row>
    <row r="5269" spans="1:28" ht="19.2">
      <c r="A5269" s="12">
        <v>5268</v>
      </c>
      <c r="B5269" s="12">
        <v>79960</v>
      </c>
      <c r="C5269" s="13" t="s">
        <v>853</v>
      </c>
      <c r="D5269" s="13" t="s">
        <v>20</v>
      </c>
      <c r="E5269" s="12">
        <v>2018</v>
      </c>
      <c r="F5269" s="12">
        <v>45.65</v>
      </c>
      <c r="G5269" s="15">
        <f>([1]!Table_1[[#This Row],[총자산]]-[1]!Table_1[[#This Row],[장부가치 자기자본]]+[1]!Table_1[[#This Row],[시가총액]])/[1]!Table_1[[#This Row],[총자산]]</f>
        <v>0.53413156561198138</v>
      </c>
      <c r="H5269" s="14">
        <f>I5269/100000000000</f>
        <v>4.1226967589999997E-2</v>
      </c>
      <c r="I5269" s="12">
        <v>4122696759</v>
      </c>
      <c r="J5269" s="12">
        <v>-1.4</v>
      </c>
      <c r="K5269" s="10">
        <f>L5269/1000000000000</f>
        <v>0.39110683553300002</v>
      </c>
      <c r="L5269" s="12">
        <v>391106835533</v>
      </c>
      <c r="M5269" s="12">
        <v>1.33</v>
      </c>
      <c r="N5269" s="12">
        <v>1</v>
      </c>
      <c r="O5269" s="15">
        <f>IF([1]!Table_1[[#This Row],[연도]]=2016,1,0)</f>
        <v>0</v>
      </c>
      <c r="P5269" s="15">
        <f>IF([1]!Table_1[[#This Row],[연도]]=2017,1,0)</f>
        <v>0</v>
      </c>
      <c r="Q5269" s="15">
        <f>IF([1]!Table_1[[#This Row],[연도]]=2018,1,0)</f>
        <v>1</v>
      </c>
      <c r="R5269" s="15">
        <f>IF([1]!Table_1[[#This Row],[연도]]=2019,1,0)</f>
        <v>0</v>
      </c>
      <c r="S5269" s="15">
        <f>IF([1]!Table_1[[#This Row],[연도]]=2020,1,0)</f>
        <v>0</v>
      </c>
      <c r="T5269" s="15">
        <f>IF([1]!Table_1[[#This Row],[연도]]=2021,1,0)</f>
        <v>0</v>
      </c>
      <c r="U5269" s="15">
        <f>IF([1]!Table_1[[#This Row],[연도]]=2022,1,0)</f>
        <v>0</v>
      </c>
      <c r="V5269" s="15">
        <f>IF([1]!Table_1[[#This Row],[연도]]=2023,1,0)</f>
        <v>0</v>
      </c>
      <c r="W5269" s="12">
        <v>0.56000000000000005</v>
      </c>
      <c r="X5269" s="10">
        <f>Y5269/1000000000000</f>
        <v>7.2705000000000006E-2</v>
      </c>
      <c r="Y5269" s="15">
        <f>[1]!Table_1[[#This Row],[주가]]*[1]!Table_1[[#This Row],[기말주식수]]</f>
        <v>72705000000</v>
      </c>
      <c r="Z5269" s="14">
        <f>AA5269/10</f>
        <v>1.7635301418005649</v>
      </c>
      <c r="AA5269" s="15">
        <f>[1]!Table_1[[#This Row],[시가총액]]/[1]!Table_1[[#This Row],[당기순이익(세후영업이익)]]</f>
        <v>17.63530141800565</v>
      </c>
      <c r="AB5269" s="12">
        <v>2298000000</v>
      </c>
    </row>
    <row r="5270" spans="1:28" ht="19.2">
      <c r="A5270" s="10">
        <v>5269</v>
      </c>
      <c r="B5270" s="10">
        <v>79960</v>
      </c>
      <c r="C5270" s="11" t="s">
        <v>853</v>
      </c>
      <c r="D5270" s="11" t="s">
        <v>20</v>
      </c>
      <c r="E5270" s="10">
        <v>2019</v>
      </c>
      <c r="F5270" s="10">
        <v>9.3089999999999993</v>
      </c>
      <c r="G5270" s="14">
        <f>([1]!Table_1[[#This Row],[총자산]]-[1]!Table_1[[#This Row],[장부가치 자기자본]]+[1]!Table_1[[#This Row],[시가총액]])/[1]!Table_1[[#This Row],[총자산]]</f>
        <v>0.68333140565318296</v>
      </c>
      <c r="H5270" s="14">
        <f>I5270/100000000000</f>
        <v>0.29344068269000001</v>
      </c>
      <c r="I5270" s="10">
        <v>29344068269</v>
      </c>
      <c r="J5270" s="10">
        <v>8.0399999999999991</v>
      </c>
      <c r="K5270" s="10">
        <f>L5270/1000000000000</f>
        <v>0.482668664656</v>
      </c>
      <c r="L5270" s="10">
        <v>482668664656</v>
      </c>
      <c r="M5270" s="10">
        <v>1.79</v>
      </c>
      <c r="N5270" s="10">
        <v>1</v>
      </c>
      <c r="O5270" s="14">
        <f>IF([1]!Table_1[[#This Row],[연도]]=2016,1,0)</f>
        <v>0</v>
      </c>
      <c r="P5270" s="14">
        <f>IF([1]!Table_1[[#This Row],[연도]]=2017,1,0)</f>
        <v>0</v>
      </c>
      <c r="Q5270" s="14">
        <f>IF([1]!Table_1[[#This Row],[연도]]=2018,1,0)</f>
        <v>0</v>
      </c>
      <c r="R5270" s="14">
        <f>IF([1]!Table_1[[#This Row],[연도]]=2019,1,0)</f>
        <v>1</v>
      </c>
      <c r="S5270" s="14">
        <f>IF([1]!Table_1[[#This Row],[연도]]=2020,1,0)</f>
        <v>0</v>
      </c>
      <c r="T5270" s="14">
        <f>IF([1]!Table_1[[#This Row],[연도]]=2021,1,0)</f>
        <v>0</v>
      </c>
      <c r="U5270" s="14">
        <f>IF([1]!Table_1[[#This Row],[연도]]=2022,1,0)</f>
        <v>0</v>
      </c>
      <c r="V5270" s="14">
        <f>IF([1]!Table_1[[#This Row],[연도]]=2023,1,0)</f>
        <v>0</v>
      </c>
      <c r="W5270" s="10">
        <v>0.62</v>
      </c>
      <c r="X5270" s="10">
        <f>Y5270/1000000000000</f>
        <v>0.12772500000000001</v>
      </c>
      <c r="Y5270" s="14">
        <f>[1]!Table_1[[#This Row],[주가]]*[1]!Table_1[[#This Row],[기말주식수]]</f>
        <v>127725000000</v>
      </c>
      <c r="Z5270" s="14">
        <f>AA5270/10</f>
        <v>0.43526684449181408</v>
      </c>
      <c r="AA5270" s="14">
        <f>[1]!Table_1[[#This Row],[시가총액]]/[1]!Table_1[[#This Row],[당기순이익(세후영업이익)]]</f>
        <v>4.352668444918141</v>
      </c>
      <c r="AB5270" s="10">
        <v>2267673900</v>
      </c>
    </row>
    <row r="5271" spans="1:28" ht="19.2">
      <c r="A5271" s="12">
        <v>5270</v>
      </c>
      <c r="B5271" s="12">
        <v>79960</v>
      </c>
      <c r="C5271" s="13" t="s">
        <v>853</v>
      </c>
      <c r="D5271" s="13" t="s">
        <v>20</v>
      </c>
      <c r="E5271" s="12">
        <v>2020</v>
      </c>
      <c r="F5271" s="12">
        <v>13.609</v>
      </c>
      <c r="G5271" s="15">
        <f>([1]!Table_1[[#This Row],[총자산]]-[1]!Table_1[[#This Row],[장부가치 자기자본]]+[1]!Table_1[[#This Row],[시가총액]])/[1]!Table_1[[#This Row],[총자산]]</f>
        <v>0.70389689985421766</v>
      </c>
      <c r="H5271" s="14">
        <f>I5271/100000000000</f>
        <v>0.40959959583</v>
      </c>
      <c r="I5271" s="12">
        <v>40959959583</v>
      </c>
      <c r="J5271" s="12">
        <v>13.79</v>
      </c>
      <c r="K5271" s="10">
        <f>L5271/1000000000000</f>
        <v>0.46142434961599998</v>
      </c>
      <c r="L5271" s="12">
        <v>461424349616</v>
      </c>
      <c r="M5271" s="12">
        <v>2.98</v>
      </c>
      <c r="N5271" s="12">
        <v>1</v>
      </c>
      <c r="O5271" s="15">
        <f>IF([1]!Table_1[[#This Row],[연도]]=2016,1,0)</f>
        <v>0</v>
      </c>
      <c r="P5271" s="15">
        <f>IF([1]!Table_1[[#This Row],[연도]]=2017,1,0)</f>
        <v>0</v>
      </c>
      <c r="Q5271" s="15">
        <f>IF([1]!Table_1[[#This Row],[연도]]=2018,1,0)</f>
        <v>0</v>
      </c>
      <c r="R5271" s="15">
        <f>IF([1]!Table_1[[#This Row],[연도]]=2019,1,0)</f>
        <v>0</v>
      </c>
      <c r="S5271" s="15">
        <f>IF([1]!Table_1[[#This Row],[연도]]=2020,1,0)</f>
        <v>1</v>
      </c>
      <c r="T5271" s="15">
        <f>IF([1]!Table_1[[#This Row],[연도]]=2021,1,0)</f>
        <v>0</v>
      </c>
      <c r="U5271" s="15">
        <f>IF([1]!Table_1[[#This Row],[연도]]=2022,1,0)</f>
        <v>0</v>
      </c>
      <c r="V5271" s="15">
        <f>IF([1]!Table_1[[#This Row],[연도]]=2023,1,0)</f>
        <v>0</v>
      </c>
      <c r="W5271" s="12">
        <v>0.51</v>
      </c>
      <c r="X5271" s="10">
        <f>Y5271/1000000000000</f>
        <v>0.14501700000000001</v>
      </c>
      <c r="Y5271" s="15">
        <f>[1]!Table_1[[#This Row],[주가]]*[1]!Table_1[[#This Row],[기말주식수]]</f>
        <v>145017000000</v>
      </c>
      <c r="Z5271" s="14">
        <f>AA5271/10</f>
        <v>0.35404575950848299</v>
      </c>
      <c r="AA5271" s="15">
        <f>[1]!Table_1[[#This Row],[시가총액]]/[1]!Table_1[[#This Row],[당기순이익(세후영업이익)]]</f>
        <v>3.5404575950848298</v>
      </c>
      <c r="AB5271" s="12">
        <v>3144000000</v>
      </c>
    </row>
    <row r="5272" spans="1:28" ht="19.2">
      <c r="A5272" s="10">
        <v>5271</v>
      </c>
      <c r="B5272" s="10">
        <v>79960</v>
      </c>
      <c r="C5272" s="11" t="s">
        <v>853</v>
      </c>
      <c r="D5272" s="11" t="s">
        <v>20</v>
      </c>
      <c r="E5272" s="10">
        <v>2021</v>
      </c>
      <c r="F5272" s="10">
        <v>13.314</v>
      </c>
      <c r="G5272" s="14">
        <f>([1]!Table_1[[#This Row],[총자산]]-[1]!Table_1[[#This Row],[장부가치 자기자본]]+[1]!Table_1[[#This Row],[시가총액]])/[1]!Table_1[[#This Row],[총자산]]</f>
        <v>0.67566396231695469</v>
      </c>
      <c r="H5272" s="14">
        <f>I5272/100000000000</f>
        <v>0.14817419406999999</v>
      </c>
      <c r="I5272" s="10">
        <v>14817419407</v>
      </c>
      <c r="J5272" s="10">
        <v>9.09</v>
      </c>
      <c r="K5272" s="10">
        <f>L5272/1000000000000</f>
        <v>0.51942095862000004</v>
      </c>
      <c r="L5272" s="10">
        <v>519420958620</v>
      </c>
      <c r="M5272" s="10">
        <v>3.06</v>
      </c>
      <c r="N5272" s="10">
        <v>1</v>
      </c>
      <c r="O5272" s="14">
        <f>IF([1]!Table_1[[#This Row],[연도]]=2016,1,0)</f>
        <v>0</v>
      </c>
      <c r="P5272" s="14">
        <f>IF([1]!Table_1[[#This Row],[연도]]=2017,1,0)</f>
        <v>0</v>
      </c>
      <c r="Q5272" s="14">
        <f>IF([1]!Table_1[[#This Row],[연도]]=2018,1,0)</f>
        <v>0</v>
      </c>
      <c r="R5272" s="14">
        <f>IF([1]!Table_1[[#This Row],[연도]]=2019,1,0)</f>
        <v>0</v>
      </c>
      <c r="S5272" s="14">
        <f>IF([1]!Table_1[[#This Row],[연도]]=2020,1,0)</f>
        <v>0</v>
      </c>
      <c r="T5272" s="14">
        <f>IF([1]!Table_1[[#This Row],[연도]]=2021,1,0)</f>
        <v>1</v>
      </c>
      <c r="U5272" s="14">
        <f>IF([1]!Table_1[[#This Row],[연도]]=2022,1,0)</f>
        <v>0</v>
      </c>
      <c r="V5272" s="14">
        <f>IF([1]!Table_1[[#This Row],[연도]]=2023,1,0)</f>
        <v>0</v>
      </c>
      <c r="W5272" s="10">
        <v>0.36</v>
      </c>
      <c r="X5272" s="10">
        <f>Y5272/1000000000000</f>
        <v>0.146982</v>
      </c>
      <c r="Y5272" s="14">
        <f>[1]!Table_1[[#This Row],[주가]]*[1]!Table_1[[#This Row],[기말주식수]]</f>
        <v>146982000000</v>
      </c>
      <c r="Z5272" s="14">
        <f>AA5272/10</f>
        <v>0.99195410457615318</v>
      </c>
      <c r="AA5272" s="14">
        <f>[1]!Table_1[[#This Row],[시가총액]]/[1]!Table_1[[#This Row],[당기순이익(세후영업이익)]]</f>
        <v>9.9195410457615321</v>
      </c>
      <c r="AB5272" s="10">
        <v>2358000000</v>
      </c>
    </row>
    <row r="5273" spans="1:28" ht="19.2">
      <c r="A5273" s="12">
        <v>5272</v>
      </c>
      <c r="B5273" s="12">
        <v>79960</v>
      </c>
      <c r="C5273" s="13" t="s">
        <v>853</v>
      </c>
      <c r="D5273" s="13" t="s">
        <v>20</v>
      </c>
      <c r="E5273" s="12">
        <v>2022</v>
      </c>
      <c r="F5273" s="12">
        <v>10.271000000000001</v>
      </c>
      <c r="G5273" s="15">
        <f>([1]!Table_1[[#This Row],[총자산]]-[1]!Table_1[[#This Row],[장부가치 자기자본]]+[1]!Table_1[[#This Row],[시가총액]])/[1]!Table_1[[#This Row],[총자산]]</f>
        <v>0.58365434645569703</v>
      </c>
      <c r="H5273" s="14">
        <f>I5273/100000000000</f>
        <v>0.27751409294000001</v>
      </c>
      <c r="I5273" s="12">
        <v>27751409294</v>
      </c>
      <c r="J5273" s="12">
        <v>8.32</v>
      </c>
      <c r="K5273" s="10">
        <f>L5273/1000000000000</f>
        <v>0.55981129801600005</v>
      </c>
      <c r="L5273" s="12">
        <v>559811298016</v>
      </c>
      <c r="M5273" s="12">
        <v>3.01</v>
      </c>
      <c r="N5273" s="12">
        <v>1</v>
      </c>
      <c r="O5273" s="15">
        <f>IF([1]!Table_1[[#This Row],[연도]]=2016,1,0)</f>
        <v>0</v>
      </c>
      <c r="P5273" s="15">
        <f>IF([1]!Table_1[[#This Row],[연도]]=2017,1,0)</f>
        <v>0</v>
      </c>
      <c r="Q5273" s="15">
        <f>IF([1]!Table_1[[#This Row],[연도]]=2018,1,0)</f>
        <v>0</v>
      </c>
      <c r="R5273" s="15">
        <f>IF([1]!Table_1[[#This Row],[연도]]=2019,1,0)</f>
        <v>0</v>
      </c>
      <c r="S5273" s="15">
        <f>IF([1]!Table_1[[#This Row],[연도]]=2020,1,0)</f>
        <v>0</v>
      </c>
      <c r="T5273" s="15">
        <f>IF([1]!Table_1[[#This Row],[연도]]=2021,1,0)</f>
        <v>0</v>
      </c>
      <c r="U5273" s="15">
        <f>IF([1]!Table_1[[#This Row],[연도]]=2022,1,0)</f>
        <v>1</v>
      </c>
      <c r="V5273" s="15">
        <f>IF([1]!Table_1[[#This Row],[연도]]=2023,1,0)</f>
        <v>0</v>
      </c>
      <c r="W5273" s="12">
        <v>0.57999999999999996</v>
      </c>
      <c r="X5273" s="10">
        <f>Y5273/1000000000000</f>
        <v>0.1179</v>
      </c>
      <c r="Y5273" s="15">
        <f>[1]!Table_1[[#This Row],[주가]]*[1]!Table_1[[#This Row],[기말주식수]]</f>
        <v>117900000000</v>
      </c>
      <c r="Z5273" s="14">
        <f>AA5273/10</f>
        <v>0.42484328904150681</v>
      </c>
      <c r="AA5273" s="15">
        <f>[1]!Table_1[[#This Row],[시가총액]]/[1]!Table_1[[#This Row],[당기순이익(세후영업이익)]]</f>
        <v>4.2484328904150681</v>
      </c>
      <c r="AB5273" s="12">
        <v>2358000000</v>
      </c>
    </row>
    <row r="5274" spans="1:28" ht="19.2">
      <c r="A5274" s="10">
        <v>5273</v>
      </c>
      <c r="B5274" s="10">
        <v>79960</v>
      </c>
      <c r="C5274" s="11" t="s">
        <v>853</v>
      </c>
      <c r="D5274" s="11" t="s">
        <v>20</v>
      </c>
      <c r="E5274" s="10">
        <v>2023</v>
      </c>
      <c r="F5274" s="10">
        <v>6.6950000000000003</v>
      </c>
      <c r="G5274" s="14">
        <f>([1]!Table_1[[#This Row],[총자산]]-[1]!Table_1[[#This Row],[장부가치 자기자본]]+[1]!Table_1[[#This Row],[시가총액]])/[1]!Table_1[[#This Row],[총자산]]</f>
        <v>0.61642240056653042</v>
      </c>
      <c r="H5274" s="14">
        <f>I5274/100000000000</f>
        <v>0.42958412626999998</v>
      </c>
      <c r="I5274" s="10">
        <v>42958412627</v>
      </c>
      <c r="J5274" s="10">
        <v>9.8800000000000008</v>
      </c>
      <c r="K5274" s="10">
        <f>L5274/1000000000000</f>
        <v>0.53691417333400004</v>
      </c>
      <c r="L5274" s="10">
        <v>536914173334</v>
      </c>
      <c r="M5274" s="10">
        <v>2.41</v>
      </c>
      <c r="N5274" s="10">
        <v>1</v>
      </c>
      <c r="O5274" s="14">
        <f>IF([1]!Table_1[[#This Row],[연도]]=2016,1,0)</f>
        <v>0</v>
      </c>
      <c r="P5274" s="14">
        <f>IF([1]!Table_1[[#This Row],[연도]]=2017,1,0)</f>
        <v>0</v>
      </c>
      <c r="Q5274" s="14">
        <f>IF([1]!Table_1[[#This Row],[연도]]=2018,1,0)</f>
        <v>0</v>
      </c>
      <c r="R5274" s="14">
        <f>IF([1]!Table_1[[#This Row],[연도]]=2019,1,0)</f>
        <v>0</v>
      </c>
      <c r="S5274" s="14">
        <f>IF([1]!Table_1[[#This Row],[연도]]=2020,1,0)</f>
        <v>0</v>
      </c>
      <c r="T5274" s="14">
        <f>IF([1]!Table_1[[#This Row],[연도]]=2021,1,0)</f>
        <v>0</v>
      </c>
      <c r="U5274" s="14">
        <f>IF([1]!Table_1[[#This Row],[연도]]=2022,1,0)</f>
        <v>0</v>
      </c>
      <c r="V5274" s="14">
        <f>IF([1]!Table_1[[#This Row],[연도]]=2023,1,0)</f>
        <v>1</v>
      </c>
      <c r="W5274" s="10">
        <v>0.66</v>
      </c>
      <c r="X5274" s="10">
        <f>Y5274/1000000000000</f>
        <v>0.16348799999999999</v>
      </c>
      <c r="Y5274" s="14">
        <f>[1]!Table_1[[#This Row],[주가]]*[1]!Table_1[[#This Row],[기말주식수]]</f>
        <v>163488000000</v>
      </c>
      <c r="Z5274" s="14">
        <f>AA5274/10</f>
        <v>0.38057272138879117</v>
      </c>
      <c r="AA5274" s="14">
        <f>[1]!Table_1[[#This Row],[시가총액]]/[1]!Table_1[[#This Row],[당기순이익(세후영업이익)]]</f>
        <v>3.8057272138879119</v>
      </c>
      <c r="AB5274" s="10">
        <v>3144000000</v>
      </c>
    </row>
    <row r="5275" spans="1:28" ht="19.2">
      <c r="A5275" s="12">
        <v>5274</v>
      </c>
      <c r="B5275" s="12">
        <v>79970</v>
      </c>
      <c r="C5275" s="13" t="s">
        <v>854</v>
      </c>
      <c r="D5275" s="13" t="s">
        <v>20</v>
      </c>
      <c r="E5275" s="12">
        <v>2016</v>
      </c>
      <c r="F5275" s="12">
        <v>-82.456000000000003</v>
      </c>
      <c r="G5275" s="15">
        <f>([1]!Table_1[[#This Row],[총자산]]-[1]!Table_1[[#This Row],[장부가치 자기자본]]+[1]!Table_1[[#This Row],[시가총액]])/[1]!Table_1[[#This Row],[총자산]]</f>
        <v>1.5889744908638295</v>
      </c>
      <c r="H5275" s="14">
        <f>I5275/100000000000</f>
        <v>2.5636439630000001E-2</v>
      </c>
      <c r="I5275" s="12">
        <v>2563643963</v>
      </c>
      <c r="J5275" s="12">
        <v>119.05</v>
      </c>
      <c r="K5275" s="10">
        <f>L5275/1000000000000</f>
        <v>3.9181812784E-2</v>
      </c>
      <c r="L5275" s="12">
        <v>39181812784</v>
      </c>
      <c r="M5275" s="12">
        <v>2.2200000000000002</v>
      </c>
      <c r="N5275" s="12">
        <v>1</v>
      </c>
      <c r="O5275" s="15">
        <f>IF([1]!Table_1[[#This Row],[연도]]=2016,1,0)</f>
        <v>1</v>
      </c>
      <c r="P5275" s="15">
        <f>IF([1]!Table_1[[#This Row],[연도]]=2017,1,0)</f>
        <v>0</v>
      </c>
      <c r="Q5275" s="15">
        <f>IF([1]!Table_1[[#This Row],[연도]]=2018,1,0)</f>
        <v>0</v>
      </c>
      <c r="R5275" s="15">
        <f>IF([1]!Table_1[[#This Row],[연도]]=2019,1,0)</f>
        <v>0</v>
      </c>
      <c r="S5275" s="15">
        <f>IF([1]!Table_1[[#This Row],[연도]]=2020,1,0)</f>
        <v>0</v>
      </c>
      <c r="T5275" s="15">
        <f>IF([1]!Table_1[[#This Row],[연도]]=2021,1,0)</f>
        <v>0</v>
      </c>
      <c r="U5275" s="15">
        <f>IF([1]!Table_1[[#This Row],[연도]]=2022,1,0)</f>
        <v>0</v>
      </c>
      <c r="V5275" s="15">
        <f>IF([1]!Table_1[[#This Row],[연도]]=2023,1,0)</f>
        <v>0</v>
      </c>
      <c r="W5275" s="12">
        <v>1.3</v>
      </c>
      <c r="X5275" s="10">
        <f>Y5275/1000000000000</f>
        <v>8.7979376979999996E-2</v>
      </c>
      <c r="Y5275" s="15">
        <f>[1]!Table_1[[#This Row],[주가]]*[1]!Table_1[[#This Row],[기말주식수]]</f>
        <v>87979376980</v>
      </c>
      <c r="Z5275" s="14">
        <f>AA5275/10</f>
        <v>3.4318094965513746</v>
      </c>
      <c r="AA5275" s="15">
        <f>[1]!Table_1[[#This Row],[시가총액]]/[1]!Table_1[[#This Row],[당기순이익(세후영업이익)]]</f>
        <v>34.318094965513744</v>
      </c>
      <c r="AB5275" s="12">
        <v>402385500</v>
      </c>
    </row>
    <row r="5276" spans="1:28" ht="19.2">
      <c r="A5276" s="10">
        <v>5275</v>
      </c>
      <c r="B5276" s="10">
        <v>79980</v>
      </c>
      <c r="C5276" s="11" t="s">
        <v>855</v>
      </c>
      <c r="D5276" s="11" t="s">
        <v>6</v>
      </c>
      <c r="E5276" s="10">
        <v>2016</v>
      </c>
      <c r="F5276" s="10">
        <v>108.854</v>
      </c>
      <c r="G5276" s="14">
        <f>([1]!Table_1[[#This Row],[총자산]]-[1]!Table_1[[#This Row],[장부가치 자기자본]]+[1]!Table_1[[#This Row],[시가총액]])/[1]!Table_1[[#This Row],[총자산]]</f>
        <v>0.87464171997599016</v>
      </c>
      <c r="H5276" s="14">
        <f>I5276/100000000000</f>
        <v>0.15073251202999999</v>
      </c>
      <c r="I5276" s="10">
        <v>15073251203</v>
      </c>
      <c r="J5276" s="10">
        <v>6.72</v>
      </c>
      <c r="K5276" s="10">
        <f>L5276/1000000000000</f>
        <v>1.14350110838</v>
      </c>
      <c r="L5276" s="10">
        <v>1143501108380</v>
      </c>
      <c r="M5276" s="10">
        <v>1.04</v>
      </c>
      <c r="N5276" s="10">
        <v>1</v>
      </c>
      <c r="O5276" s="14">
        <f>IF([1]!Table_1[[#This Row],[연도]]=2016,1,0)</f>
        <v>1</v>
      </c>
      <c r="P5276" s="14">
        <f>IF([1]!Table_1[[#This Row],[연도]]=2017,1,0)</f>
        <v>0</v>
      </c>
      <c r="Q5276" s="14">
        <f>IF([1]!Table_1[[#This Row],[연도]]=2018,1,0)</f>
        <v>0</v>
      </c>
      <c r="R5276" s="14">
        <f>IF([1]!Table_1[[#This Row],[연도]]=2019,1,0)</f>
        <v>0</v>
      </c>
      <c r="S5276" s="14">
        <f>IF([1]!Table_1[[#This Row],[연도]]=2020,1,0)</f>
        <v>0</v>
      </c>
      <c r="T5276" s="14">
        <f>IF([1]!Table_1[[#This Row],[연도]]=2021,1,0)</f>
        <v>0</v>
      </c>
      <c r="U5276" s="14">
        <f>IF([1]!Table_1[[#This Row],[연도]]=2022,1,0)</f>
        <v>0</v>
      </c>
      <c r="V5276" s="14">
        <f>IF([1]!Table_1[[#This Row],[연도]]=2023,1,0)</f>
        <v>0</v>
      </c>
      <c r="W5276" s="10">
        <v>1.1399999999999999</v>
      </c>
      <c r="X5276" s="10">
        <f>Y5276/1000000000000</f>
        <v>0.28324500000000002</v>
      </c>
      <c r="Y5276" s="14">
        <f>[1]!Table_1[[#This Row],[주가]]*[1]!Table_1[[#This Row],[기말주식수]]</f>
        <v>283245000000</v>
      </c>
      <c r="Z5276" s="14">
        <f>AA5276/10</f>
        <v>1.8791234630497389</v>
      </c>
      <c r="AA5276" s="14">
        <f>[1]!Table_1[[#This Row],[시가총액]]/[1]!Table_1[[#This Row],[당기순이익(세후영업이익)]]</f>
        <v>18.791234630497389</v>
      </c>
      <c r="AB5276" s="10">
        <v>9873096000</v>
      </c>
    </row>
    <row r="5277" spans="1:28" ht="19.2">
      <c r="A5277" s="12">
        <v>5276</v>
      </c>
      <c r="B5277" s="12">
        <v>79980</v>
      </c>
      <c r="C5277" s="13" t="s">
        <v>855</v>
      </c>
      <c r="D5277" s="13" t="s">
        <v>6</v>
      </c>
      <c r="E5277" s="12">
        <v>2017</v>
      </c>
      <c r="F5277" s="12">
        <v>42.622999999999998</v>
      </c>
      <c r="G5277" s="15">
        <f>([1]!Table_1[[#This Row],[총자산]]-[1]!Table_1[[#This Row],[장부가치 자기자본]]+[1]!Table_1[[#This Row],[시가총액]])/[1]!Table_1[[#This Row],[총자산]]</f>
        <v>0.93460117146453625</v>
      </c>
      <c r="H5277" s="14">
        <f>I5277/100000000000</f>
        <v>0.29573245327999997</v>
      </c>
      <c r="I5277" s="12">
        <v>29573245328</v>
      </c>
      <c r="J5277" s="12">
        <v>-1.51</v>
      </c>
      <c r="K5277" s="10">
        <f>L5277/1000000000000</f>
        <v>1.2809794272499999</v>
      </c>
      <c r="L5277" s="12">
        <v>1280979427250</v>
      </c>
      <c r="M5277" s="12">
        <v>0.75</v>
      </c>
      <c r="N5277" s="12">
        <v>1</v>
      </c>
      <c r="O5277" s="15">
        <f>IF([1]!Table_1[[#This Row],[연도]]=2016,1,0)</f>
        <v>0</v>
      </c>
      <c r="P5277" s="15">
        <f>IF([1]!Table_1[[#This Row],[연도]]=2017,1,0)</f>
        <v>1</v>
      </c>
      <c r="Q5277" s="15">
        <f>IF([1]!Table_1[[#This Row],[연도]]=2018,1,0)</f>
        <v>0</v>
      </c>
      <c r="R5277" s="15">
        <f>IF([1]!Table_1[[#This Row],[연도]]=2019,1,0)</f>
        <v>0</v>
      </c>
      <c r="S5277" s="15">
        <f>IF([1]!Table_1[[#This Row],[연도]]=2020,1,0)</f>
        <v>0</v>
      </c>
      <c r="T5277" s="15">
        <f>IF([1]!Table_1[[#This Row],[연도]]=2021,1,0)</f>
        <v>0</v>
      </c>
      <c r="U5277" s="15">
        <f>IF([1]!Table_1[[#This Row],[연도]]=2022,1,0)</f>
        <v>0</v>
      </c>
      <c r="V5277" s="15">
        <f>IF([1]!Table_1[[#This Row],[연도]]=2023,1,0)</f>
        <v>0</v>
      </c>
      <c r="W5277" s="12">
        <v>1.4</v>
      </c>
      <c r="X5277" s="10">
        <f>Y5277/1000000000000</f>
        <v>0.34844999999999998</v>
      </c>
      <c r="Y5277" s="15">
        <f>[1]!Table_1[[#This Row],[주가]]*[1]!Table_1[[#This Row],[기말주식수]]</f>
        <v>348450000000</v>
      </c>
      <c r="Z5277" s="14">
        <f>AA5277/10</f>
        <v>1.1782609454434376</v>
      </c>
      <c r="AA5277" s="15">
        <f>[1]!Table_1[[#This Row],[시가총액]]/[1]!Table_1[[#This Row],[당기순이익(세후영업이익)]]</f>
        <v>11.782609454434375</v>
      </c>
      <c r="AB5277" s="12">
        <v>9873096000</v>
      </c>
    </row>
    <row r="5278" spans="1:28" ht="19.2">
      <c r="A5278" s="10">
        <v>5277</v>
      </c>
      <c r="B5278" s="10">
        <v>79980</v>
      </c>
      <c r="C5278" s="11" t="s">
        <v>855</v>
      </c>
      <c r="D5278" s="11" t="s">
        <v>6</v>
      </c>
      <c r="E5278" s="10">
        <v>2018</v>
      </c>
      <c r="F5278" s="10">
        <v>51.985999999999997</v>
      </c>
      <c r="G5278" s="14">
        <f>([1]!Table_1[[#This Row],[총자산]]-[1]!Table_1[[#This Row],[장부가치 자기자본]]+[1]!Table_1[[#This Row],[시가총액]])/[1]!Table_1[[#This Row],[총자산]]</f>
        <v>0.84444761158264636</v>
      </c>
      <c r="H5278" s="14">
        <f>I5278/100000000000</f>
        <v>0.34358572666999998</v>
      </c>
      <c r="I5278" s="10">
        <v>34358572667</v>
      </c>
      <c r="J5278" s="10">
        <v>6.42</v>
      </c>
      <c r="K5278" s="10">
        <f>L5278/1000000000000</f>
        <v>1.2625150993600001</v>
      </c>
      <c r="L5278" s="10">
        <v>1262515099360</v>
      </c>
      <c r="M5278" s="10">
        <v>0.68</v>
      </c>
      <c r="N5278" s="10">
        <v>1</v>
      </c>
      <c r="O5278" s="14">
        <f>IF([1]!Table_1[[#This Row],[연도]]=2016,1,0)</f>
        <v>0</v>
      </c>
      <c r="P5278" s="14">
        <f>IF([1]!Table_1[[#This Row],[연도]]=2017,1,0)</f>
        <v>0</v>
      </c>
      <c r="Q5278" s="14">
        <f>IF([1]!Table_1[[#This Row],[연도]]=2018,1,0)</f>
        <v>1</v>
      </c>
      <c r="R5278" s="14">
        <f>IF([1]!Table_1[[#This Row],[연도]]=2019,1,0)</f>
        <v>0</v>
      </c>
      <c r="S5278" s="14">
        <f>IF([1]!Table_1[[#This Row],[연도]]=2020,1,0)</f>
        <v>0</v>
      </c>
      <c r="T5278" s="14">
        <f>IF([1]!Table_1[[#This Row],[연도]]=2021,1,0)</f>
        <v>0</v>
      </c>
      <c r="U5278" s="14">
        <f>IF([1]!Table_1[[#This Row],[연도]]=2022,1,0)</f>
        <v>0</v>
      </c>
      <c r="V5278" s="14">
        <f>IF([1]!Table_1[[#This Row],[연도]]=2023,1,0)</f>
        <v>0</v>
      </c>
      <c r="W5278" s="10">
        <v>2.0299999999999998</v>
      </c>
      <c r="X5278" s="10">
        <f>Y5278/1000000000000</f>
        <v>0.25909500000000002</v>
      </c>
      <c r="Y5278" s="14">
        <f>[1]!Table_1[[#This Row],[주가]]*[1]!Table_1[[#This Row],[기말주식수]]</f>
        <v>259095000000</v>
      </c>
      <c r="Z5278" s="14">
        <f>AA5278/10</f>
        <v>0.75409127879415705</v>
      </c>
      <c r="AA5278" s="14">
        <f>[1]!Table_1[[#This Row],[시가총액]]/[1]!Table_1[[#This Row],[당기순이익(세후영업이익)]]</f>
        <v>7.5409127879415703</v>
      </c>
      <c r="AB5278" s="10">
        <v>9873096000</v>
      </c>
    </row>
    <row r="5279" spans="1:28" ht="19.2">
      <c r="A5279" s="12">
        <v>5278</v>
      </c>
      <c r="B5279" s="12">
        <v>79980</v>
      </c>
      <c r="C5279" s="13" t="s">
        <v>855</v>
      </c>
      <c r="D5279" s="13" t="s">
        <v>6</v>
      </c>
      <c r="E5279" s="12">
        <v>2020</v>
      </c>
      <c r="F5279" s="12">
        <v>11.948</v>
      </c>
      <c r="G5279" s="15">
        <f>([1]!Table_1[[#This Row],[총자산]]-[1]!Table_1[[#This Row],[장부가치 자기자본]]+[1]!Table_1[[#This Row],[시가총액]])/[1]!Table_1[[#This Row],[총자산]]</f>
        <v>0.7805977074426762</v>
      </c>
      <c r="H5279" s="14">
        <f>I5279/100000000000</f>
        <v>0.39869748147</v>
      </c>
      <c r="I5279" s="12">
        <v>39869748147</v>
      </c>
      <c r="J5279" s="12">
        <v>-0.49</v>
      </c>
      <c r="K5279" s="10">
        <f>L5279/1000000000000</f>
        <v>0.92030330915500003</v>
      </c>
      <c r="L5279" s="12">
        <v>920303309155</v>
      </c>
      <c r="M5279" s="12">
        <v>1.46</v>
      </c>
      <c r="N5279" s="12">
        <v>1</v>
      </c>
      <c r="O5279" s="15">
        <f>IF([1]!Table_1[[#This Row],[연도]]=2016,1,0)</f>
        <v>0</v>
      </c>
      <c r="P5279" s="15">
        <f>IF([1]!Table_1[[#This Row],[연도]]=2017,1,0)</f>
        <v>0</v>
      </c>
      <c r="Q5279" s="15">
        <f>IF([1]!Table_1[[#This Row],[연도]]=2018,1,0)</f>
        <v>0</v>
      </c>
      <c r="R5279" s="15">
        <f>IF([1]!Table_1[[#This Row],[연도]]=2019,1,0)</f>
        <v>0</v>
      </c>
      <c r="S5279" s="15">
        <f>IF([1]!Table_1[[#This Row],[연도]]=2020,1,0)</f>
        <v>1</v>
      </c>
      <c r="T5279" s="15">
        <f>IF([1]!Table_1[[#This Row],[연도]]=2021,1,0)</f>
        <v>0</v>
      </c>
      <c r="U5279" s="15">
        <f>IF([1]!Table_1[[#This Row],[연도]]=2022,1,0)</f>
        <v>0</v>
      </c>
      <c r="V5279" s="15">
        <f>IF([1]!Table_1[[#This Row],[연도]]=2023,1,0)</f>
        <v>0</v>
      </c>
      <c r="W5279" s="12">
        <v>0.94</v>
      </c>
      <c r="X5279" s="10">
        <f>Y5279/1000000000000</f>
        <v>0.28427999999999998</v>
      </c>
      <c r="Y5279" s="15">
        <f>[1]!Table_1[[#This Row],[주가]]*[1]!Table_1[[#This Row],[기말주식수]]</f>
        <v>284280000000</v>
      </c>
      <c r="Z5279" s="14">
        <f>AA5279/10</f>
        <v>0.71302181030052647</v>
      </c>
      <c r="AA5279" s="15">
        <f>[1]!Table_1[[#This Row],[시가총액]]/[1]!Table_1[[#This Row],[당기순이익(세후영업이익)]]</f>
        <v>7.1302181030052649</v>
      </c>
      <c r="AB5279" s="12">
        <v>9873096000</v>
      </c>
    </row>
    <row r="5280" spans="1:28" ht="19.2">
      <c r="A5280" s="10">
        <v>5279</v>
      </c>
      <c r="B5280" s="10">
        <v>79980</v>
      </c>
      <c r="C5280" s="11" t="s">
        <v>855</v>
      </c>
      <c r="D5280" s="11" t="s">
        <v>6</v>
      </c>
      <c r="E5280" s="10">
        <v>2021</v>
      </c>
      <c r="F5280" s="10">
        <v>282.411</v>
      </c>
      <c r="G5280" s="14">
        <f>([1]!Table_1[[#This Row],[총자산]]-[1]!Table_1[[#This Row],[장부가치 자기자본]]+[1]!Table_1[[#This Row],[시가총액]])/[1]!Table_1[[#This Row],[총자산]]</f>
        <v>0.79667417084717451</v>
      </c>
      <c r="H5280" s="14">
        <f>I5280/100000000000</f>
        <v>6.4905606120000001E-2</v>
      </c>
      <c r="I5280" s="10">
        <v>6490560612</v>
      </c>
      <c r="J5280" s="10">
        <v>-3.37</v>
      </c>
      <c r="K5280" s="10">
        <f>L5280/1000000000000</f>
        <v>1.082571526935</v>
      </c>
      <c r="L5280" s="10">
        <v>1082571526935</v>
      </c>
      <c r="M5280" s="10">
        <v>1.61</v>
      </c>
      <c r="N5280" s="10">
        <v>1</v>
      </c>
      <c r="O5280" s="14">
        <f>IF([1]!Table_1[[#This Row],[연도]]=2016,1,0)</f>
        <v>0</v>
      </c>
      <c r="P5280" s="14">
        <f>IF([1]!Table_1[[#This Row],[연도]]=2017,1,0)</f>
        <v>0</v>
      </c>
      <c r="Q5280" s="14">
        <f>IF([1]!Table_1[[#This Row],[연도]]=2018,1,0)</f>
        <v>0</v>
      </c>
      <c r="R5280" s="14">
        <f>IF([1]!Table_1[[#This Row],[연도]]=2019,1,0)</f>
        <v>0</v>
      </c>
      <c r="S5280" s="14">
        <f>IF([1]!Table_1[[#This Row],[연도]]=2020,1,0)</f>
        <v>0</v>
      </c>
      <c r="T5280" s="14">
        <f>IF([1]!Table_1[[#This Row],[연도]]=2021,1,0)</f>
        <v>1</v>
      </c>
      <c r="U5280" s="14">
        <f>IF([1]!Table_1[[#This Row],[연도]]=2022,1,0)</f>
        <v>0</v>
      </c>
      <c r="V5280" s="14">
        <f>IF([1]!Table_1[[#This Row],[연도]]=2023,1,0)</f>
        <v>0</v>
      </c>
      <c r="W5280" s="10">
        <v>1.1000000000000001</v>
      </c>
      <c r="X5280" s="10">
        <f>Y5280/1000000000000</f>
        <v>0.29635499999999998</v>
      </c>
      <c r="Y5280" s="14">
        <f>[1]!Table_1[[#This Row],[주가]]*[1]!Table_1[[#This Row],[기말주식수]]</f>
        <v>296355000000</v>
      </c>
      <c r="Z5280" s="14">
        <f>AA5280/10</f>
        <v>4.565938409882305</v>
      </c>
      <c r="AA5280" s="14">
        <f>[1]!Table_1[[#This Row],[시가총액]]/[1]!Table_1[[#This Row],[당기순이익(세후영업이익)]]</f>
        <v>45.659384098823047</v>
      </c>
      <c r="AB5280" s="10">
        <v>9873096000</v>
      </c>
    </row>
    <row r="5281" spans="1:28" ht="19.2">
      <c r="A5281" s="12">
        <v>5280</v>
      </c>
      <c r="B5281" s="12">
        <v>80010</v>
      </c>
      <c r="C5281" s="13" t="s">
        <v>856</v>
      </c>
      <c r="D5281" s="13" t="s">
        <v>20</v>
      </c>
      <c r="E5281" s="12">
        <v>2016</v>
      </c>
      <c r="F5281" s="12">
        <v>7.1109999999999998</v>
      </c>
      <c r="G5281" s="15">
        <f>([1]!Table_1[[#This Row],[총자산]]-[1]!Table_1[[#This Row],[장부가치 자기자본]]+[1]!Table_1[[#This Row],[시가총액]])/[1]!Table_1[[#This Row],[총자산]]</f>
        <v>0.88564311815303487</v>
      </c>
      <c r="H5281" s="14">
        <f>I5281/100000000000</f>
        <v>6.5677695559999999E-2</v>
      </c>
      <c r="I5281" s="12">
        <v>6567769556</v>
      </c>
      <c r="J5281" s="12">
        <v>16.36</v>
      </c>
      <c r="K5281" s="10">
        <f>L5281/1000000000000</f>
        <v>3.8756401545999998E-2</v>
      </c>
      <c r="L5281" s="12">
        <v>38756401546</v>
      </c>
      <c r="M5281" s="12">
        <v>4.53</v>
      </c>
      <c r="N5281" s="12">
        <v>1</v>
      </c>
      <c r="O5281" s="15">
        <f>IF([1]!Table_1[[#This Row],[연도]]=2016,1,0)</f>
        <v>1</v>
      </c>
      <c r="P5281" s="15">
        <f>IF([1]!Table_1[[#This Row],[연도]]=2017,1,0)</f>
        <v>0</v>
      </c>
      <c r="Q5281" s="15">
        <f>IF([1]!Table_1[[#This Row],[연도]]=2018,1,0)</f>
        <v>0</v>
      </c>
      <c r="R5281" s="15">
        <f>IF([1]!Table_1[[#This Row],[연도]]=2019,1,0)</f>
        <v>0</v>
      </c>
      <c r="S5281" s="15">
        <f>IF([1]!Table_1[[#This Row],[연도]]=2020,1,0)</f>
        <v>0</v>
      </c>
      <c r="T5281" s="15">
        <f>IF([1]!Table_1[[#This Row],[연도]]=2021,1,0)</f>
        <v>0</v>
      </c>
      <c r="U5281" s="15">
        <f>IF([1]!Table_1[[#This Row],[연도]]=2022,1,0)</f>
        <v>0</v>
      </c>
      <c r="V5281" s="15">
        <f>IF([1]!Table_1[[#This Row],[연도]]=2023,1,0)</f>
        <v>0</v>
      </c>
      <c r="W5281" s="12">
        <v>0.25</v>
      </c>
      <c r="X5281" s="10">
        <f>Y5281/1000000000000</f>
        <v>6.4692E-2</v>
      </c>
      <c r="Y5281" s="15">
        <f>[1]!Table_1[[#This Row],[주가]]*[1]!Table_1[[#This Row],[기말주식수]]</f>
        <v>64692000000</v>
      </c>
      <c r="Z5281" s="14">
        <f>AA5281/10</f>
        <v>0.98499192836174476</v>
      </c>
      <c r="AA5281" s="15">
        <f>[1]!Table_1[[#This Row],[시가총액]]/[1]!Table_1[[#This Row],[당기순이익(세후영업이익)]]</f>
        <v>9.8499192836174476</v>
      </c>
      <c r="AB5281" s="12">
        <v>440951550</v>
      </c>
    </row>
    <row r="5282" spans="1:28" ht="19.2">
      <c r="A5282" s="10">
        <v>5281</v>
      </c>
      <c r="B5282" s="10">
        <v>80010</v>
      </c>
      <c r="C5282" s="11" t="s">
        <v>856</v>
      </c>
      <c r="D5282" s="11" t="s">
        <v>20</v>
      </c>
      <c r="E5282" s="10">
        <v>2017</v>
      </c>
      <c r="F5282" s="10">
        <v>10.975</v>
      </c>
      <c r="G5282" s="14">
        <f>([1]!Table_1[[#This Row],[총자산]]-[1]!Table_1[[#This Row],[장부가치 자기자본]]+[1]!Table_1[[#This Row],[시가총액]])/[1]!Table_1[[#This Row],[총자산]]</f>
        <v>0.8732799142984744</v>
      </c>
      <c r="H5282" s="14">
        <f>I5282/100000000000</f>
        <v>7.9691016279999999E-2</v>
      </c>
      <c r="I5282" s="10">
        <v>7969101628</v>
      </c>
      <c r="J5282" s="10">
        <v>13.3</v>
      </c>
      <c r="K5282" s="10">
        <f>L5282/1000000000000</f>
        <v>5.1095594706000003E-2</v>
      </c>
      <c r="L5282" s="10">
        <v>51095594706</v>
      </c>
      <c r="M5282" s="10">
        <v>3.37</v>
      </c>
      <c r="N5282" s="10">
        <v>1</v>
      </c>
      <c r="O5282" s="14">
        <f>IF([1]!Table_1[[#This Row],[연도]]=2016,1,0)</f>
        <v>0</v>
      </c>
      <c r="P5282" s="14">
        <f>IF([1]!Table_1[[#This Row],[연도]]=2017,1,0)</f>
        <v>1</v>
      </c>
      <c r="Q5282" s="14">
        <f>IF([1]!Table_1[[#This Row],[연도]]=2018,1,0)</f>
        <v>0</v>
      </c>
      <c r="R5282" s="14">
        <f>IF([1]!Table_1[[#This Row],[연도]]=2019,1,0)</f>
        <v>0</v>
      </c>
      <c r="S5282" s="14">
        <f>IF([1]!Table_1[[#This Row],[연도]]=2020,1,0)</f>
        <v>0</v>
      </c>
      <c r="T5282" s="14">
        <f>IF([1]!Table_1[[#This Row],[연도]]=2021,1,0)</f>
        <v>0</v>
      </c>
      <c r="U5282" s="14">
        <f>IF([1]!Table_1[[#This Row],[연도]]=2022,1,0)</f>
        <v>0</v>
      </c>
      <c r="V5282" s="14">
        <f>IF([1]!Table_1[[#This Row],[연도]]=2023,1,0)</f>
        <v>0</v>
      </c>
      <c r="W5282" s="10">
        <v>0.63</v>
      </c>
      <c r="X5282" s="10">
        <f>Y5282/1000000000000</f>
        <v>7.0893960000000006E-2</v>
      </c>
      <c r="Y5282" s="14">
        <f>[1]!Table_1[[#This Row],[주가]]*[1]!Table_1[[#This Row],[기말주식수]]</f>
        <v>70893960000</v>
      </c>
      <c r="Z5282" s="14">
        <f>AA5282/10</f>
        <v>0.88961043928601791</v>
      </c>
      <c r="AA5282" s="14">
        <f>[1]!Table_1[[#This Row],[시가총액]]/[1]!Table_1[[#This Row],[당기순이익(세후영업이익)]]</f>
        <v>8.8961043928601793</v>
      </c>
      <c r="AB5282" s="10">
        <v>883403100</v>
      </c>
    </row>
    <row r="5283" spans="1:28" ht="19.2">
      <c r="A5283" s="12">
        <v>5282</v>
      </c>
      <c r="B5283" s="12">
        <v>80010</v>
      </c>
      <c r="C5283" s="13" t="s">
        <v>856</v>
      </c>
      <c r="D5283" s="13" t="s">
        <v>20</v>
      </c>
      <c r="E5283" s="12">
        <v>2019</v>
      </c>
      <c r="F5283" s="12">
        <v>7.8520000000000003</v>
      </c>
      <c r="G5283" s="15">
        <f>([1]!Table_1[[#This Row],[총자산]]-[1]!Table_1[[#This Row],[장부가치 자기자본]]+[1]!Table_1[[#This Row],[시가총액]])/[1]!Table_1[[#This Row],[총자산]]</f>
        <v>0.68735200690331144</v>
      </c>
      <c r="H5283" s="14">
        <f>I5283/100000000000</f>
        <v>7.5304631050000001E-2</v>
      </c>
      <c r="I5283" s="12">
        <v>7530463105</v>
      </c>
      <c r="J5283" s="12">
        <v>11.43</v>
      </c>
      <c r="K5283" s="10">
        <f>L5283/1000000000000</f>
        <v>5.8153972196999998E-2</v>
      </c>
      <c r="L5283" s="12">
        <v>58153972197</v>
      </c>
      <c r="M5283" s="12">
        <v>2.5299999999999998</v>
      </c>
      <c r="N5283" s="12">
        <v>1</v>
      </c>
      <c r="O5283" s="15">
        <f>IF([1]!Table_1[[#This Row],[연도]]=2016,1,0)</f>
        <v>0</v>
      </c>
      <c r="P5283" s="15">
        <f>IF([1]!Table_1[[#This Row],[연도]]=2017,1,0)</f>
        <v>0</v>
      </c>
      <c r="Q5283" s="15">
        <f>IF([1]!Table_1[[#This Row],[연도]]=2018,1,0)</f>
        <v>0</v>
      </c>
      <c r="R5283" s="15">
        <f>IF([1]!Table_1[[#This Row],[연도]]=2019,1,0)</f>
        <v>1</v>
      </c>
      <c r="S5283" s="15">
        <f>IF([1]!Table_1[[#This Row],[연도]]=2020,1,0)</f>
        <v>0</v>
      </c>
      <c r="T5283" s="15">
        <f>IF([1]!Table_1[[#This Row],[연도]]=2021,1,0)</f>
        <v>0</v>
      </c>
      <c r="U5283" s="15">
        <f>IF([1]!Table_1[[#This Row],[연도]]=2022,1,0)</f>
        <v>0</v>
      </c>
      <c r="V5283" s="15">
        <f>IF([1]!Table_1[[#This Row],[연도]]=2023,1,0)</f>
        <v>0</v>
      </c>
      <c r="W5283" s="12">
        <v>0.68</v>
      </c>
      <c r="X5283" s="10">
        <f>Y5283/1000000000000</f>
        <v>5.7885315E-2</v>
      </c>
      <c r="Y5283" s="15">
        <f>[1]!Table_1[[#This Row],[주가]]*[1]!Table_1[[#This Row],[기말주식수]]</f>
        <v>57885315000</v>
      </c>
      <c r="Z5283" s="14">
        <f>AA5283/10</f>
        <v>0.7686820079042137</v>
      </c>
      <c r="AA5283" s="15">
        <f>[1]!Table_1[[#This Row],[시가총액]]/[1]!Table_1[[#This Row],[당기순이익(세후영업이익)]]</f>
        <v>7.6868200790421373</v>
      </c>
      <c r="AB5283" s="12">
        <v>894756100</v>
      </c>
    </row>
    <row r="5284" spans="1:28" ht="19.2">
      <c r="A5284" s="10">
        <v>5283</v>
      </c>
      <c r="B5284" s="10">
        <v>80010</v>
      </c>
      <c r="C5284" s="11" t="s">
        <v>856</v>
      </c>
      <c r="D5284" s="11" t="s">
        <v>20</v>
      </c>
      <c r="E5284" s="10">
        <v>2020</v>
      </c>
      <c r="F5284" s="10">
        <v>14.878</v>
      </c>
      <c r="G5284" s="14">
        <f>([1]!Table_1[[#This Row],[총자산]]-[1]!Table_1[[#This Row],[장부가치 자기자본]]+[1]!Table_1[[#This Row],[시가총액]])/[1]!Table_1[[#This Row],[총자산]]</f>
        <v>0.65363073106471181</v>
      </c>
      <c r="H5284" s="14">
        <f>I5284/100000000000</f>
        <v>3.0749896160000002E-2</v>
      </c>
      <c r="I5284" s="10">
        <v>3074989616</v>
      </c>
      <c r="J5284" s="10">
        <v>0.64</v>
      </c>
      <c r="K5284" s="10">
        <f>L5284/1000000000000</f>
        <v>4.4219745566000002E-2</v>
      </c>
      <c r="L5284" s="10">
        <v>44219745566</v>
      </c>
      <c r="M5284" s="10">
        <v>3.84</v>
      </c>
      <c r="N5284" s="10">
        <v>1</v>
      </c>
      <c r="O5284" s="14">
        <f>IF([1]!Table_1[[#This Row],[연도]]=2016,1,0)</f>
        <v>0</v>
      </c>
      <c r="P5284" s="14">
        <f>IF([1]!Table_1[[#This Row],[연도]]=2017,1,0)</f>
        <v>0</v>
      </c>
      <c r="Q5284" s="14">
        <f>IF([1]!Table_1[[#This Row],[연도]]=2018,1,0)</f>
        <v>0</v>
      </c>
      <c r="R5284" s="14">
        <f>IF([1]!Table_1[[#This Row],[연도]]=2019,1,0)</f>
        <v>0</v>
      </c>
      <c r="S5284" s="14">
        <f>IF([1]!Table_1[[#This Row],[연도]]=2020,1,0)</f>
        <v>1</v>
      </c>
      <c r="T5284" s="14">
        <f>IF([1]!Table_1[[#This Row],[연도]]=2021,1,0)</f>
        <v>0</v>
      </c>
      <c r="U5284" s="14">
        <f>IF([1]!Table_1[[#This Row],[연도]]=2022,1,0)</f>
        <v>0</v>
      </c>
      <c r="V5284" s="14">
        <f>IF([1]!Table_1[[#This Row],[연도]]=2023,1,0)</f>
        <v>0</v>
      </c>
      <c r="W5284" s="10">
        <v>0.69</v>
      </c>
      <c r="X5284" s="10">
        <f>Y5284/1000000000000</f>
        <v>5.7317369999999999E-2</v>
      </c>
      <c r="Y5284" s="14">
        <f>[1]!Table_1[[#This Row],[주가]]*[1]!Table_1[[#This Row],[기말주식수]]</f>
        <v>57317370000</v>
      </c>
      <c r="Z5284" s="14">
        <f>AA5284/10</f>
        <v>1.8639858067084933</v>
      </c>
      <c r="AA5284" s="14">
        <f>[1]!Table_1[[#This Row],[시가총액]]/[1]!Table_1[[#This Row],[당기순이익(세후영업이익)]]</f>
        <v>18.639858067084933</v>
      </c>
      <c r="AB5284" s="10">
        <v>891657600</v>
      </c>
    </row>
    <row r="5285" spans="1:28" ht="19.2">
      <c r="A5285" s="12">
        <v>5284</v>
      </c>
      <c r="B5285" s="12">
        <v>80010</v>
      </c>
      <c r="C5285" s="13" t="s">
        <v>856</v>
      </c>
      <c r="D5285" s="13" t="s">
        <v>20</v>
      </c>
      <c r="E5285" s="12">
        <v>2021</v>
      </c>
      <c r="F5285" s="12">
        <v>11.670999999999999</v>
      </c>
      <c r="G5285" s="15">
        <f>([1]!Table_1[[#This Row],[총자산]]-[1]!Table_1[[#This Row],[장부가치 자기자본]]+[1]!Table_1[[#This Row],[시가총액]])/[1]!Table_1[[#This Row],[총자산]]</f>
        <v>0.604998291405623</v>
      </c>
      <c r="H5285" s="14">
        <f>I5285/100000000000</f>
        <v>0.10075774846</v>
      </c>
      <c r="I5285" s="12">
        <v>10075774846</v>
      </c>
      <c r="J5285" s="12">
        <v>0.04</v>
      </c>
      <c r="K5285" s="10">
        <f>L5285/1000000000000</f>
        <v>5.7155970394E-2</v>
      </c>
      <c r="L5285" s="12">
        <v>57155970394</v>
      </c>
      <c r="M5285" s="12">
        <v>4.0199999999999996</v>
      </c>
      <c r="N5285" s="12">
        <v>1</v>
      </c>
      <c r="O5285" s="15">
        <f>IF([1]!Table_1[[#This Row],[연도]]=2016,1,0)</f>
        <v>0</v>
      </c>
      <c r="P5285" s="15">
        <f>IF([1]!Table_1[[#This Row],[연도]]=2017,1,0)</f>
        <v>0</v>
      </c>
      <c r="Q5285" s="15">
        <f>IF([1]!Table_1[[#This Row],[연도]]=2018,1,0)</f>
        <v>0</v>
      </c>
      <c r="R5285" s="15">
        <f>IF([1]!Table_1[[#This Row],[연도]]=2019,1,0)</f>
        <v>0</v>
      </c>
      <c r="S5285" s="15">
        <f>IF([1]!Table_1[[#This Row],[연도]]=2020,1,0)</f>
        <v>0</v>
      </c>
      <c r="T5285" s="15">
        <f>IF([1]!Table_1[[#This Row],[연도]]=2021,1,0)</f>
        <v>1</v>
      </c>
      <c r="U5285" s="15">
        <f>IF([1]!Table_1[[#This Row],[연도]]=2022,1,0)</f>
        <v>0</v>
      </c>
      <c r="V5285" s="15">
        <f>IF([1]!Table_1[[#This Row],[연도]]=2023,1,0)</f>
        <v>0</v>
      </c>
      <c r="W5285" s="12">
        <v>0.89</v>
      </c>
      <c r="X5285" s="10">
        <f>Y5285/1000000000000</f>
        <v>5.6749424999999999E-2</v>
      </c>
      <c r="Y5285" s="15">
        <f>[1]!Table_1[[#This Row],[주가]]*[1]!Table_1[[#This Row],[기말주식수]]</f>
        <v>56749425000</v>
      </c>
      <c r="Z5285" s="14">
        <f>AA5285/10</f>
        <v>0.56322641054776112</v>
      </c>
      <c r="AA5285" s="15">
        <f>[1]!Table_1[[#This Row],[시가총액]]/[1]!Table_1[[#This Row],[당기순이익(세후영업이익)]]</f>
        <v>5.6322641054776108</v>
      </c>
      <c r="AB5285" s="12">
        <v>891657600</v>
      </c>
    </row>
    <row r="5286" spans="1:28" ht="19.2">
      <c r="A5286" s="10">
        <v>5285</v>
      </c>
      <c r="B5286" s="10">
        <v>80010</v>
      </c>
      <c r="C5286" s="11" t="s">
        <v>856</v>
      </c>
      <c r="D5286" s="11" t="s">
        <v>20</v>
      </c>
      <c r="E5286" s="10">
        <v>2022</v>
      </c>
      <c r="F5286" s="10">
        <v>8.2509999999999994</v>
      </c>
      <c r="G5286" s="14">
        <f>([1]!Table_1[[#This Row],[총자산]]-[1]!Table_1[[#This Row],[장부가치 자기자본]]+[1]!Table_1[[#This Row],[시가총액]])/[1]!Table_1[[#This Row],[총자산]]</f>
        <v>0.54920346338100701</v>
      </c>
      <c r="H5286" s="14">
        <f>I5286/100000000000</f>
        <v>0.13301535533</v>
      </c>
      <c r="I5286" s="10">
        <v>13301535533</v>
      </c>
      <c r="J5286" s="10">
        <v>6.59</v>
      </c>
      <c r="K5286" s="10">
        <f>L5286/1000000000000</f>
        <v>6.9962205388000007E-2</v>
      </c>
      <c r="L5286" s="10">
        <v>69962205388</v>
      </c>
      <c r="M5286" s="10">
        <v>4.76</v>
      </c>
      <c r="N5286" s="10">
        <v>1</v>
      </c>
      <c r="O5286" s="14">
        <f>IF([1]!Table_1[[#This Row],[연도]]=2016,1,0)</f>
        <v>0</v>
      </c>
      <c r="P5286" s="14">
        <f>IF([1]!Table_1[[#This Row],[연도]]=2017,1,0)</f>
        <v>0</v>
      </c>
      <c r="Q5286" s="14">
        <f>IF([1]!Table_1[[#This Row],[연도]]=2018,1,0)</f>
        <v>0</v>
      </c>
      <c r="R5286" s="14">
        <f>IF([1]!Table_1[[#This Row],[연도]]=2019,1,0)</f>
        <v>0</v>
      </c>
      <c r="S5286" s="14">
        <f>IF([1]!Table_1[[#This Row],[연도]]=2020,1,0)</f>
        <v>0</v>
      </c>
      <c r="T5286" s="14">
        <f>IF([1]!Table_1[[#This Row],[연도]]=2021,1,0)</f>
        <v>0</v>
      </c>
      <c r="U5286" s="14">
        <f>IF([1]!Table_1[[#This Row],[연도]]=2022,1,0)</f>
        <v>1</v>
      </c>
      <c r="V5286" s="14">
        <f>IF([1]!Table_1[[#This Row],[연도]]=2023,1,0)</f>
        <v>0</v>
      </c>
      <c r="W5286" s="10">
        <v>0.88</v>
      </c>
      <c r="X5286" s="10">
        <f>Y5286/1000000000000</f>
        <v>5.1799999999999999E-2</v>
      </c>
      <c r="Y5286" s="14">
        <f>[1]!Table_1[[#This Row],[주가]]*[1]!Table_1[[#This Row],[기말주식수]]</f>
        <v>51800000000</v>
      </c>
      <c r="Z5286" s="14">
        <f>AA5286/10</f>
        <v>0.38942872325896899</v>
      </c>
      <c r="AA5286" s="14">
        <f>[1]!Table_1[[#This Row],[시가총액]]/[1]!Table_1[[#This Row],[당기순이익(세후영업이익)]]</f>
        <v>3.89428723258969</v>
      </c>
      <c r="AB5286" s="10">
        <v>983311000</v>
      </c>
    </row>
    <row r="5287" spans="1:28" ht="19.2">
      <c r="A5287" s="12">
        <v>5286</v>
      </c>
      <c r="B5287" s="12">
        <v>80010</v>
      </c>
      <c r="C5287" s="13" t="s">
        <v>856</v>
      </c>
      <c r="D5287" s="13" t="s">
        <v>20</v>
      </c>
      <c r="E5287" s="12">
        <v>2023</v>
      </c>
      <c r="F5287" s="12">
        <v>48.591000000000001</v>
      </c>
      <c r="G5287" s="15">
        <f>([1]!Table_1[[#This Row],[총자산]]-[1]!Table_1[[#This Row],[장부가치 자기자본]]+[1]!Table_1[[#This Row],[시가총액]])/[1]!Table_1[[#This Row],[총자산]]</f>
        <v>0.48620504428784628</v>
      </c>
      <c r="H5287" s="14">
        <f>I5287/100000000000</f>
        <v>0.15142638294999999</v>
      </c>
      <c r="I5287" s="12">
        <v>15142638295</v>
      </c>
      <c r="J5287" s="12">
        <v>9.8699999999999992</v>
      </c>
      <c r="K5287" s="10">
        <f>L5287/1000000000000</f>
        <v>8.2291210125E-2</v>
      </c>
      <c r="L5287" s="12">
        <v>82291210125</v>
      </c>
      <c r="M5287" s="12">
        <v>5.09</v>
      </c>
      <c r="N5287" s="12">
        <v>1</v>
      </c>
      <c r="O5287" s="15">
        <f>IF([1]!Table_1[[#This Row],[연도]]=2016,1,0)</f>
        <v>0</v>
      </c>
      <c r="P5287" s="15">
        <f>IF([1]!Table_1[[#This Row],[연도]]=2017,1,0)</f>
        <v>0</v>
      </c>
      <c r="Q5287" s="15">
        <f>IF([1]!Table_1[[#This Row],[연도]]=2018,1,0)</f>
        <v>0</v>
      </c>
      <c r="R5287" s="15">
        <f>IF([1]!Table_1[[#This Row],[연도]]=2019,1,0)</f>
        <v>0</v>
      </c>
      <c r="S5287" s="15">
        <f>IF([1]!Table_1[[#This Row],[연도]]=2020,1,0)</f>
        <v>0</v>
      </c>
      <c r="T5287" s="15">
        <f>IF([1]!Table_1[[#This Row],[연도]]=2021,1,0)</f>
        <v>0</v>
      </c>
      <c r="U5287" s="15">
        <f>IF([1]!Table_1[[#This Row],[연도]]=2022,1,0)</f>
        <v>0</v>
      </c>
      <c r="V5287" s="15">
        <f>IF([1]!Table_1[[#This Row],[연도]]=2023,1,0)</f>
        <v>1</v>
      </c>
      <c r="W5287" s="12">
        <v>0.77</v>
      </c>
      <c r="X5287" s="10">
        <f>Y5287/1000000000000</f>
        <v>5.2499999999999998E-2</v>
      </c>
      <c r="Y5287" s="15">
        <f>[1]!Table_1[[#This Row],[주가]]*[1]!Table_1[[#This Row],[기말주식수]]</f>
        <v>52500000000</v>
      </c>
      <c r="Z5287" s="14">
        <f>AA5287/10</f>
        <v>0.34670312383632085</v>
      </c>
      <c r="AA5287" s="15">
        <f>[1]!Table_1[[#This Row],[시가총액]]/[1]!Table_1[[#This Row],[당기순이익(세후영업이익)]]</f>
        <v>3.4670312383632087</v>
      </c>
      <c r="AB5287" s="12">
        <v>4040322840</v>
      </c>
    </row>
    <row r="5288" spans="1:28" ht="19.2">
      <c r="A5288" s="10">
        <v>5287</v>
      </c>
      <c r="B5288" s="10">
        <v>80160</v>
      </c>
      <c r="C5288" s="11" t="s">
        <v>857</v>
      </c>
      <c r="D5288" s="11" t="s">
        <v>20</v>
      </c>
      <c r="E5288" s="10">
        <v>2016</v>
      </c>
      <c r="F5288" s="10">
        <v>43.527999999999999</v>
      </c>
      <c r="G5288" s="14">
        <f>([1]!Table_1[[#This Row],[총자산]]-[1]!Table_1[[#This Row],[장부가치 자기자본]]+[1]!Table_1[[#This Row],[시가총액]])/[1]!Table_1[[#This Row],[총자산]]</f>
        <v>1.6774919063896025</v>
      </c>
      <c r="H5288" s="14">
        <f>I5288/100000000000</f>
        <v>0.20129901730999999</v>
      </c>
      <c r="I5288" s="10">
        <v>20129901731</v>
      </c>
      <c r="J5288" s="10">
        <v>15.28</v>
      </c>
      <c r="K5288" s="10">
        <f>L5288/1000000000000</f>
        <v>0.23708449493</v>
      </c>
      <c r="L5288" s="10">
        <v>237084494930</v>
      </c>
      <c r="M5288" s="10">
        <v>0.31</v>
      </c>
      <c r="N5288" s="10">
        <v>1</v>
      </c>
      <c r="O5288" s="14">
        <f>IF([1]!Table_1[[#This Row],[연도]]=2016,1,0)</f>
        <v>1</v>
      </c>
      <c r="P5288" s="14">
        <f>IF([1]!Table_1[[#This Row],[연도]]=2017,1,0)</f>
        <v>0</v>
      </c>
      <c r="Q5288" s="14">
        <f>IF([1]!Table_1[[#This Row],[연도]]=2018,1,0)</f>
        <v>0</v>
      </c>
      <c r="R5288" s="14">
        <f>IF([1]!Table_1[[#This Row],[연도]]=2019,1,0)</f>
        <v>0</v>
      </c>
      <c r="S5288" s="14">
        <f>IF([1]!Table_1[[#This Row],[연도]]=2020,1,0)</f>
        <v>0</v>
      </c>
      <c r="T5288" s="14">
        <f>IF([1]!Table_1[[#This Row],[연도]]=2021,1,0)</f>
        <v>0</v>
      </c>
      <c r="U5288" s="14">
        <f>IF([1]!Table_1[[#This Row],[연도]]=2022,1,0)</f>
        <v>0</v>
      </c>
      <c r="V5288" s="14">
        <f>IF([1]!Table_1[[#This Row],[연도]]=2023,1,0)</f>
        <v>0</v>
      </c>
      <c r="W5288" s="10">
        <v>0.59</v>
      </c>
      <c r="X5288" s="10">
        <f>Y5288/1000000000000</f>
        <v>0.24330599999999999</v>
      </c>
      <c r="Y5288" s="14">
        <f>[1]!Table_1[[#This Row],[주가]]*[1]!Table_1[[#This Row],[기말주식수]]</f>
        <v>243306000000</v>
      </c>
      <c r="Z5288" s="14">
        <f>AA5288/10</f>
        <v>1.2086795218940853</v>
      </c>
      <c r="AA5288" s="14">
        <f>[1]!Table_1[[#This Row],[시가총액]]/[1]!Table_1[[#This Row],[당기순이익(세후영업이익)]]</f>
        <v>12.086795218940853</v>
      </c>
      <c r="AB5288" s="10">
        <v>6912258600</v>
      </c>
    </row>
    <row r="5289" spans="1:28" ht="19.2">
      <c r="A5289" s="12">
        <v>5288</v>
      </c>
      <c r="B5289" s="12">
        <v>80160</v>
      </c>
      <c r="C5289" s="13" t="s">
        <v>857</v>
      </c>
      <c r="D5289" s="13" t="s">
        <v>20</v>
      </c>
      <c r="E5289" s="12">
        <v>2017</v>
      </c>
      <c r="F5289" s="12">
        <v>33.838999999999999</v>
      </c>
      <c r="G5289" s="15">
        <f>([1]!Table_1[[#This Row],[총자산]]-[1]!Table_1[[#This Row],[장부가치 자기자본]]+[1]!Table_1[[#This Row],[시가총액]])/[1]!Table_1[[#This Row],[총자산]]</f>
        <v>2.2277844367171782</v>
      </c>
      <c r="H5289" s="14">
        <f>I5289/100000000000</f>
        <v>0.32123893981000001</v>
      </c>
      <c r="I5289" s="12">
        <v>32123893981</v>
      </c>
      <c r="J5289" s="12">
        <v>60.78</v>
      </c>
      <c r="K5289" s="10">
        <f>L5289/1000000000000</f>
        <v>0.24935558542200001</v>
      </c>
      <c r="L5289" s="12">
        <v>249355585422</v>
      </c>
      <c r="M5289" s="12">
        <v>2.67</v>
      </c>
      <c r="N5289" s="12">
        <v>1</v>
      </c>
      <c r="O5289" s="15">
        <f>IF([1]!Table_1[[#This Row],[연도]]=2016,1,0)</f>
        <v>0</v>
      </c>
      <c r="P5289" s="15">
        <f>IF([1]!Table_1[[#This Row],[연도]]=2017,1,0)</f>
        <v>1</v>
      </c>
      <c r="Q5289" s="15">
        <f>IF([1]!Table_1[[#This Row],[연도]]=2018,1,0)</f>
        <v>0</v>
      </c>
      <c r="R5289" s="15">
        <f>IF([1]!Table_1[[#This Row],[연도]]=2019,1,0)</f>
        <v>0</v>
      </c>
      <c r="S5289" s="15">
        <f>IF([1]!Table_1[[#This Row],[연도]]=2020,1,0)</f>
        <v>0</v>
      </c>
      <c r="T5289" s="15">
        <f>IF([1]!Table_1[[#This Row],[연도]]=2021,1,0)</f>
        <v>0</v>
      </c>
      <c r="U5289" s="15">
        <f>IF([1]!Table_1[[#This Row],[연도]]=2022,1,0)</f>
        <v>0</v>
      </c>
      <c r="V5289" s="15">
        <f>IF([1]!Table_1[[#This Row],[연도]]=2023,1,0)</f>
        <v>0</v>
      </c>
      <c r="W5289" s="12">
        <v>0.43</v>
      </c>
      <c r="X5289" s="10">
        <f>Y5289/1000000000000</f>
        <v>0.57645000000000002</v>
      </c>
      <c r="Y5289" s="15">
        <f>[1]!Table_1[[#This Row],[주가]]*[1]!Table_1[[#This Row],[기말주식수]]</f>
        <v>576450000000</v>
      </c>
      <c r="Z5289" s="14">
        <f>AA5289/10</f>
        <v>1.794458667871794</v>
      </c>
      <c r="AA5289" s="15">
        <f>[1]!Table_1[[#This Row],[시가총액]]/[1]!Table_1[[#This Row],[당기순이익(세후영업이익)]]</f>
        <v>17.94458667871794</v>
      </c>
      <c r="AB5289" s="12">
        <v>8187799050</v>
      </c>
    </row>
    <row r="5290" spans="1:28" ht="19.2">
      <c r="A5290" s="10">
        <v>5289</v>
      </c>
      <c r="B5290" s="10">
        <v>80160</v>
      </c>
      <c r="C5290" s="11" t="s">
        <v>857</v>
      </c>
      <c r="D5290" s="11" t="s">
        <v>20</v>
      </c>
      <c r="E5290" s="10">
        <v>2018</v>
      </c>
      <c r="F5290" s="10">
        <v>51.506999999999998</v>
      </c>
      <c r="G5290" s="14">
        <f>([1]!Table_1[[#This Row],[총자산]]-[1]!Table_1[[#This Row],[장부가치 자기자본]]+[1]!Table_1[[#This Row],[시가총액]])/[1]!Table_1[[#This Row],[총자산]]</f>
        <v>1.8852014161909678</v>
      </c>
      <c r="H5290" s="14">
        <f>I5290/100000000000</f>
        <v>0.16610715303000001</v>
      </c>
      <c r="I5290" s="10">
        <v>16610715303</v>
      </c>
      <c r="J5290" s="10">
        <v>-1.08</v>
      </c>
      <c r="K5290" s="10">
        <f>L5290/1000000000000</f>
        <v>0.36497300111100001</v>
      </c>
      <c r="L5290" s="10">
        <v>364973001111</v>
      </c>
      <c r="M5290" s="10">
        <v>3.42</v>
      </c>
      <c r="N5290" s="10">
        <v>1</v>
      </c>
      <c r="O5290" s="14">
        <f>IF([1]!Table_1[[#This Row],[연도]]=2016,1,0)</f>
        <v>0</v>
      </c>
      <c r="P5290" s="14">
        <f>IF([1]!Table_1[[#This Row],[연도]]=2017,1,0)</f>
        <v>0</v>
      </c>
      <c r="Q5290" s="14">
        <f>IF([1]!Table_1[[#This Row],[연도]]=2018,1,0)</f>
        <v>1</v>
      </c>
      <c r="R5290" s="14">
        <f>IF([1]!Table_1[[#This Row],[연도]]=2019,1,0)</f>
        <v>0</v>
      </c>
      <c r="S5290" s="14">
        <f>IF([1]!Table_1[[#This Row],[연도]]=2020,1,0)</f>
        <v>0</v>
      </c>
      <c r="T5290" s="14">
        <f>IF([1]!Table_1[[#This Row],[연도]]=2021,1,0)</f>
        <v>0</v>
      </c>
      <c r="U5290" s="14">
        <f>IF([1]!Table_1[[#This Row],[연도]]=2022,1,0)</f>
        <v>0</v>
      </c>
      <c r="V5290" s="14">
        <f>IF([1]!Table_1[[#This Row],[연도]]=2023,1,0)</f>
        <v>0</v>
      </c>
      <c r="W5290" s="10">
        <v>0.47</v>
      </c>
      <c r="X5290" s="10">
        <f>Y5290/1000000000000</f>
        <v>0.45549000000000001</v>
      </c>
      <c r="Y5290" s="14">
        <f>[1]!Table_1[[#This Row],[주가]]*[1]!Table_1[[#This Row],[기말주식수]]</f>
        <v>455490000000</v>
      </c>
      <c r="Z5290" s="14">
        <f>AA5290/10</f>
        <v>2.7421456071656083</v>
      </c>
      <c r="AA5290" s="14">
        <f>[1]!Table_1[[#This Row],[시가총액]]/[1]!Table_1[[#This Row],[당기순이익(세후영업이익)]]</f>
        <v>27.421456071656085</v>
      </c>
      <c r="AB5290" s="10">
        <v>6272465500</v>
      </c>
    </row>
    <row r="5291" spans="1:28" ht="19.2">
      <c r="A5291" s="12">
        <v>5290</v>
      </c>
      <c r="B5291" s="12">
        <v>80160</v>
      </c>
      <c r="C5291" s="13" t="s">
        <v>857</v>
      </c>
      <c r="D5291" s="13" t="s">
        <v>20</v>
      </c>
      <c r="E5291" s="12">
        <v>2019</v>
      </c>
      <c r="F5291" s="12">
        <v>93.447999999999993</v>
      </c>
      <c r="G5291" s="15">
        <f>([1]!Table_1[[#This Row],[총자산]]-[1]!Table_1[[#This Row],[장부가치 자기자본]]+[1]!Table_1[[#This Row],[시가총액]])/[1]!Table_1[[#This Row],[총자산]]</f>
        <v>1.4551701843075056</v>
      </c>
      <c r="H5291" s="14">
        <f>I5291/100000000000</f>
        <v>3.1980264139999999E-2</v>
      </c>
      <c r="I5291" s="12">
        <v>3198026414</v>
      </c>
      <c r="J5291" s="12">
        <v>25.72</v>
      </c>
      <c r="K5291" s="10">
        <f>L5291/1000000000000</f>
        <v>0.29716869134200002</v>
      </c>
      <c r="L5291" s="12">
        <v>297168691342</v>
      </c>
      <c r="M5291" s="12">
        <v>4.4400000000000004</v>
      </c>
      <c r="N5291" s="12">
        <v>1</v>
      </c>
      <c r="O5291" s="15">
        <f>IF([1]!Table_1[[#This Row],[연도]]=2016,1,0)</f>
        <v>0</v>
      </c>
      <c r="P5291" s="15">
        <f>IF([1]!Table_1[[#This Row],[연도]]=2017,1,0)</f>
        <v>0</v>
      </c>
      <c r="Q5291" s="15">
        <f>IF([1]!Table_1[[#This Row],[연도]]=2018,1,0)</f>
        <v>0</v>
      </c>
      <c r="R5291" s="15">
        <f>IF([1]!Table_1[[#This Row],[연도]]=2019,1,0)</f>
        <v>1</v>
      </c>
      <c r="S5291" s="15">
        <f>IF([1]!Table_1[[#This Row],[연도]]=2020,1,0)</f>
        <v>0</v>
      </c>
      <c r="T5291" s="15">
        <f>IF([1]!Table_1[[#This Row],[연도]]=2021,1,0)</f>
        <v>0</v>
      </c>
      <c r="U5291" s="15">
        <f>IF([1]!Table_1[[#This Row],[연도]]=2022,1,0)</f>
        <v>0</v>
      </c>
      <c r="V5291" s="15">
        <f>IF([1]!Table_1[[#This Row],[연도]]=2023,1,0)</f>
        <v>0</v>
      </c>
      <c r="W5291" s="12">
        <v>0.64</v>
      </c>
      <c r="X5291" s="10">
        <f>Y5291/1000000000000</f>
        <v>0.34398000000000001</v>
      </c>
      <c r="Y5291" s="15">
        <f>[1]!Table_1[[#This Row],[주가]]*[1]!Table_1[[#This Row],[기말주식수]]</f>
        <v>343980000000</v>
      </c>
      <c r="Z5291" s="14">
        <f>AA5291/10</f>
        <v>10.756008721321336</v>
      </c>
      <c r="AA5291" s="15">
        <f>[1]!Table_1[[#This Row],[시가총액]]/[1]!Table_1[[#This Row],[당기순이익(세후영업이익)]]</f>
        <v>107.56008721321336</v>
      </c>
      <c r="AB5291" s="12">
        <v>2122209120</v>
      </c>
    </row>
    <row r="5292" spans="1:28" ht="19.2">
      <c r="A5292" s="10">
        <v>5291</v>
      </c>
      <c r="B5292" s="10">
        <v>80160</v>
      </c>
      <c r="C5292" s="11" t="s">
        <v>857</v>
      </c>
      <c r="D5292" s="11" t="s">
        <v>20</v>
      </c>
      <c r="E5292" s="10">
        <v>2023</v>
      </c>
      <c r="F5292" s="10">
        <v>33.46</v>
      </c>
      <c r="G5292" s="14">
        <f>([1]!Table_1[[#This Row],[총자산]]-[1]!Table_1[[#This Row],[장부가치 자기자본]]+[1]!Table_1[[#This Row],[시가총액]])/[1]!Table_1[[#This Row],[총자산]]</f>
        <v>1.630126999246303</v>
      </c>
      <c r="H5292" s="14">
        <f>I5292/100000000000</f>
        <v>0.11557464055</v>
      </c>
      <c r="I5292" s="10">
        <v>11557464055</v>
      </c>
      <c r="J5292" s="10">
        <v>10.63</v>
      </c>
      <c r="K5292" s="10">
        <f>L5292/1000000000000</f>
        <v>0.17858486743999999</v>
      </c>
      <c r="L5292" s="10">
        <v>178584867440</v>
      </c>
      <c r="M5292" s="10">
        <v>71.48</v>
      </c>
      <c r="N5292" s="10">
        <v>1</v>
      </c>
      <c r="O5292" s="14">
        <f>IF([1]!Table_1[[#This Row],[연도]]=2016,1,0)</f>
        <v>0</v>
      </c>
      <c r="P5292" s="14">
        <f>IF([1]!Table_1[[#This Row],[연도]]=2017,1,0)</f>
        <v>0</v>
      </c>
      <c r="Q5292" s="14">
        <f>IF([1]!Table_1[[#This Row],[연도]]=2018,1,0)</f>
        <v>0</v>
      </c>
      <c r="R5292" s="14">
        <f>IF([1]!Table_1[[#This Row],[연도]]=2019,1,0)</f>
        <v>0</v>
      </c>
      <c r="S5292" s="14">
        <f>IF([1]!Table_1[[#This Row],[연도]]=2020,1,0)</f>
        <v>0</v>
      </c>
      <c r="T5292" s="14">
        <f>IF([1]!Table_1[[#This Row],[연도]]=2021,1,0)</f>
        <v>0</v>
      </c>
      <c r="U5292" s="14">
        <f>IF([1]!Table_1[[#This Row],[연도]]=2022,1,0)</f>
        <v>0</v>
      </c>
      <c r="V5292" s="14">
        <f>IF([1]!Table_1[[#This Row],[연도]]=2023,1,0)</f>
        <v>1</v>
      </c>
      <c r="W5292" s="10">
        <v>0.56000000000000005</v>
      </c>
      <c r="X5292" s="10">
        <f>Y5292/1000000000000</f>
        <v>0.28803600000000001</v>
      </c>
      <c r="Y5292" s="14">
        <f>[1]!Table_1[[#This Row],[주가]]*[1]!Table_1[[#This Row],[기말주식수]]</f>
        <v>288036000000</v>
      </c>
      <c r="Z5292" s="14">
        <f>AA5292/10</f>
        <v>2.4922076212332205</v>
      </c>
      <c r="AA5292" s="14">
        <f>[1]!Table_1[[#This Row],[시가총액]]/[1]!Table_1[[#This Row],[당기순이익(세후영업이익)]]</f>
        <v>24.922076212332204</v>
      </c>
      <c r="AB5292" s="10">
        <v>4412769750</v>
      </c>
    </row>
    <row r="5293" spans="1:28" ht="19.2">
      <c r="A5293" s="12">
        <v>5292</v>
      </c>
      <c r="B5293" s="12">
        <v>80470</v>
      </c>
      <c r="C5293" s="13" t="s">
        <v>858</v>
      </c>
      <c r="D5293" s="13" t="s">
        <v>20</v>
      </c>
      <c r="E5293" s="12">
        <v>2017</v>
      </c>
      <c r="F5293" s="12">
        <v>-28.317</v>
      </c>
      <c r="G5293" s="15">
        <f>([1]!Table_1[[#This Row],[총자산]]-[1]!Table_1[[#This Row],[장부가치 자기자본]]+[1]!Table_1[[#This Row],[시가총액]])/[1]!Table_1[[#This Row],[총자산]]</f>
        <v>1.1381577372701481</v>
      </c>
      <c r="H5293" s="14">
        <f>I5293/100000000000</f>
        <v>9.6214377600000005E-3</v>
      </c>
      <c r="I5293" s="12">
        <v>962143776</v>
      </c>
      <c r="J5293" s="12">
        <v>-9.89</v>
      </c>
      <c r="K5293" s="10">
        <f>L5293/1000000000000</f>
        <v>0.14295391445399999</v>
      </c>
      <c r="L5293" s="12">
        <v>142953914454</v>
      </c>
      <c r="M5293" s="12">
        <v>0.51</v>
      </c>
      <c r="N5293" s="12">
        <v>1</v>
      </c>
      <c r="O5293" s="15">
        <f>IF([1]!Table_1[[#This Row],[연도]]=2016,1,0)</f>
        <v>0</v>
      </c>
      <c r="P5293" s="15">
        <f>IF([1]!Table_1[[#This Row],[연도]]=2017,1,0)</f>
        <v>1</v>
      </c>
      <c r="Q5293" s="15">
        <f>IF([1]!Table_1[[#This Row],[연도]]=2018,1,0)</f>
        <v>0</v>
      </c>
      <c r="R5293" s="15">
        <f>IF([1]!Table_1[[#This Row],[연도]]=2019,1,0)</f>
        <v>0</v>
      </c>
      <c r="S5293" s="15">
        <f>IF([1]!Table_1[[#This Row],[연도]]=2020,1,0)</f>
        <v>0</v>
      </c>
      <c r="T5293" s="15">
        <f>IF([1]!Table_1[[#This Row],[연도]]=2021,1,0)</f>
        <v>0</v>
      </c>
      <c r="U5293" s="15">
        <f>IF([1]!Table_1[[#This Row],[연도]]=2022,1,0)</f>
        <v>0</v>
      </c>
      <c r="V5293" s="15">
        <f>IF([1]!Table_1[[#This Row],[연도]]=2023,1,0)</f>
        <v>0</v>
      </c>
      <c r="W5293" s="12">
        <v>0.9</v>
      </c>
      <c r="X5293" s="10">
        <f>Y5293/1000000000000</f>
        <v>6.0955000000000002E-2</v>
      </c>
      <c r="Y5293" s="15">
        <f>[1]!Table_1[[#This Row],[주가]]*[1]!Table_1[[#This Row],[기말주식수]]</f>
        <v>60955000000</v>
      </c>
      <c r="Z5293" s="14">
        <f>AA5293/10</f>
        <v>6.3353317373639593</v>
      </c>
      <c r="AA5293" s="15">
        <f>[1]!Table_1[[#This Row],[시가총액]]/[1]!Table_1[[#This Row],[당기순이익(세후영업이익)]]</f>
        <v>63.353317373639591</v>
      </c>
      <c r="AB5293" s="12">
        <v>365000000</v>
      </c>
    </row>
    <row r="5294" spans="1:28" ht="19.2">
      <c r="A5294" s="10">
        <v>5293</v>
      </c>
      <c r="B5294" s="10">
        <v>80470</v>
      </c>
      <c r="C5294" s="11" t="s">
        <v>858</v>
      </c>
      <c r="D5294" s="11" t="s">
        <v>20</v>
      </c>
      <c r="E5294" s="10">
        <v>2018</v>
      </c>
      <c r="F5294" s="10">
        <v>-11.955</v>
      </c>
      <c r="G5294" s="14">
        <f>([1]!Table_1[[#This Row],[총자산]]-[1]!Table_1[[#This Row],[장부가치 자기자본]]+[1]!Table_1[[#This Row],[시가총액]])/[1]!Table_1[[#This Row],[총자산]]</f>
        <v>1.1697314377512575</v>
      </c>
      <c r="H5294" s="14">
        <f>I5294/100000000000</f>
        <v>1.71718136E-3</v>
      </c>
      <c r="I5294" s="10">
        <v>171718136</v>
      </c>
      <c r="J5294" s="10">
        <v>3.08</v>
      </c>
      <c r="K5294" s="10">
        <f>L5294/1000000000000</f>
        <v>0.130670808827</v>
      </c>
      <c r="L5294" s="10">
        <v>130670808827</v>
      </c>
      <c r="M5294" s="10">
        <v>0.66</v>
      </c>
      <c r="N5294" s="10">
        <v>1</v>
      </c>
      <c r="O5294" s="14">
        <f>IF([1]!Table_1[[#This Row],[연도]]=2016,1,0)</f>
        <v>0</v>
      </c>
      <c r="P5294" s="14">
        <f>IF([1]!Table_1[[#This Row],[연도]]=2017,1,0)</f>
        <v>0</v>
      </c>
      <c r="Q5294" s="14">
        <f>IF([1]!Table_1[[#This Row],[연도]]=2018,1,0)</f>
        <v>1</v>
      </c>
      <c r="R5294" s="14">
        <f>IF([1]!Table_1[[#This Row],[연도]]=2019,1,0)</f>
        <v>0</v>
      </c>
      <c r="S5294" s="14">
        <f>IF([1]!Table_1[[#This Row],[연도]]=2020,1,0)</f>
        <v>0</v>
      </c>
      <c r="T5294" s="14">
        <f>IF([1]!Table_1[[#This Row],[연도]]=2021,1,0)</f>
        <v>0</v>
      </c>
      <c r="U5294" s="14">
        <f>IF([1]!Table_1[[#This Row],[연도]]=2022,1,0)</f>
        <v>0</v>
      </c>
      <c r="V5294" s="14">
        <f>IF([1]!Table_1[[#This Row],[연도]]=2023,1,0)</f>
        <v>0</v>
      </c>
      <c r="W5294" s="10">
        <v>0.65</v>
      </c>
      <c r="X5294" s="10">
        <f>Y5294/1000000000000</f>
        <v>6.1173999999999999E-2</v>
      </c>
      <c r="Y5294" s="14">
        <f>[1]!Table_1[[#This Row],[주가]]*[1]!Table_1[[#This Row],[기말주식수]]</f>
        <v>61174000000</v>
      </c>
      <c r="Z5294" s="14">
        <f>AA5294/10</f>
        <v>35.624658772210289</v>
      </c>
      <c r="AA5294" s="14">
        <f>[1]!Table_1[[#This Row],[시가총액]]/[1]!Table_1[[#This Row],[당기순이익(세후영업이익)]]</f>
        <v>356.2465877221029</v>
      </c>
      <c r="AB5294" s="10">
        <v>365000000</v>
      </c>
    </row>
    <row r="5295" spans="1:28" ht="19.2">
      <c r="A5295" s="12">
        <v>5294</v>
      </c>
      <c r="B5295" s="12">
        <v>80470</v>
      </c>
      <c r="C5295" s="13" t="s">
        <v>858</v>
      </c>
      <c r="D5295" s="13" t="s">
        <v>20</v>
      </c>
      <c r="E5295" s="12">
        <v>2019</v>
      </c>
      <c r="F5295" s="12">
        <v>-155.31899999999999</v>
      </c>
      <c r="G5295" s="15">
        <f>([1]!Table_1[[#This Row],[총자산]]-[1]!Table_1[[#This Row],[장부가치 자기자본]]+[1]!Table_1[[#This Row],[시가총액]])/[1]!Table_1[[#This Row],[총자산]]</f>
        <v>1.1494652333037776</v>
      </c>
      <c r="H5295" s="14">
        <f>I5295/100000000000</f>
        <v>-3.72965133E-3</v>
      </c>
      <c r="I5295" s="12">
        <v>-372965133</v>
      </c>
      <c r="J5295" s="12">
        <v>1.44</v>
      </c>
      <c r="K5295" s="10">
        <f>L5295/1000000000000</f>
        <v>0.13280119893100001</v>
      </c>
      <c r="L5295" s="12">
        <v>132801198931</v>
      </c>
      <c r="M5295" s="12">
        <v>0.78</v>
      </c>
      <c r="N5295" s="12">
        <v>1</v>
      </c>
      <c r="O5295" s="15">
        <f>IF([1]!Table_1[[#This Row],[연도]]=2016,1,0)</f>
        <v>0</v>
      </c>
      <c r="P5295" s="15">
        <f>IF([1]!Table_1[[#This Row],[연도]]=2017,1,0)</f>
        <v>0</v>
      </c>
      <c r="Q5295" s="15">
        <f>IF([1]!Table_1[[#This Row],[연도]]=2018,1,0)</f>
        <v>0</v>
      </c>
      <c r="R5295" s="15">
        <f>IF([1]!Table_1[[#This Row],[연도]]=2019,1,0)</f>
        <v>1</v>
      </c>
      <c r="S5295" s="15">
        <f>IF([1]!Table_1[[#This Row],[연도]]=2020,1,0)</f>
        <v>0</v>
      </c>
      <c r="T5295" s="15">
        <f>IF([1]!Table_1[[#This Row],[연도]]=2021,1,0)</f>
        <v>0</v>
      </c>
      <c r="U5295" s="15">
        <f>IF([1]!Table_1[[#This Row],[연도]]=2022,1,0)</f>
        <v>0</v>
      </c>
      <c r="V5295" s="15">
        <f>IF([1]!Table_1[[#This Row],[연도]]=2023,1,0)</f>
        <v>0</v>
      </c>
      <c r="W5295" s="12">
        <v>0.41</v>
      </c>
      <c r="X5295" s="10">
        <f>Y5295/1000000000000</f>
        <v>5.9130000000000002E-2</v>
      </c>
      <c r="Y5295" s="15">
        <f>[1]!Table_1[[#This Row],[주가]]*[1]!Table_1[[#This Row],[기말주식수]]</f>
        <v>59130000000</v>
      </c>
      <c r="Z5295" s="14">
        <f>AA5295/10</f>
        <v>-15.854028907308072</v>
      </c>
      <c r="AA5295" s="15">
        <f>[1]!Table_1[[#This Row],[시가총액]]/[1]!Table_1[[#This Row],[당기순이익(세후영업이익)]]</f>
        <v>-158.54028907308071</v>
      </c>
      <c r="AB5295" s="12">
        <v>219000000</v>
      </c>
    </row>
    <row r="5296" spans="1:28" ht="19.2">
      <c r="A5296" s="10">
        <v>5295</v>
      </c>
      <c r="B5296" s="10">
        <v>80470</v>
      </c>
      <c r="C5296" s="11" t="s">
        <v>858</v>
      </c>
      <c r="D5296" s="11" t="s">
        <v>20</v>
      </c>
      <c r="E5296" s="10">
        <v>2020</v>
      </c>
      <c r="F5296" s="10">
        <v>-172.98599999999999</v>
      </c>
      <c r="G5296" s="14">
        <f>([1]!Table_1[[#This Row],[총자산]]-[1]!Table_1[[#This Row],[장부가치 자기자본]]+[1]!Table_1[[#This Row],[시가총액]])/[1]!Table_1[[#This Row],[총자산]]</f>
        <v>1.1699549993834764</v>
      </c>
      <c r="H5296" s="14">
        <f>I5296/100000000000</f>
        <v>7.7685944400000002E-3</v>
      </c>
      <c r="I5296" s="10">
        <v>776859444</v>
      </c>
      <c r="J5296" s="10">
        <v>10.07</v>
      </c>
      <c r="K5296" s="10">
        <f>L5296/1000000000000</f>
        <v>0.125502343333</v>
      </c>
      <c r="L5296" s="10">
        <v>125502343333</v>
      </c>
      <c r="M5296" s="10">
        <v>0.74</v>
      </c>
      <c r="N5296" s="10">
        <v>1</v>
      </c>
      <c r="O5296" s="14">
        <f>IF([1]!Table_1[[#This Row],[연도]]=2016,1,0)</f>
        <v>0</v>
      </c>
      <c r="P5296" s="14">
        <f>IF([1]!Table_1[[#This Row],[연도]]=2017,1,0)</f>
        <v>0</v>
      </c>
      <c r="Q5296" s="14">
        <f>IF([1]!Table_1[[#This Row],[연도]]=2018,1,0)</f>
        <v>0</v>
      </c>
      <c r="R5296" s="14">
        <f>IF([1]!Table_1[[#This Row],[연도]]=2019,1,0)</f>
        <v>0</v>
      </c>
      <c r="S5296" s="14">
        <f>IF([1]!Table_1[[#This Row],[연도]]=2020,1,0)</f>
        <v>1</v>
      </c>
      <c r="T5296" s="14">
        <f>IF([1]!Table_1[[#This Row],[연도]]=2021,1,0)</f>
        <v>0</v>
      </c>
      <c r="U5296" s="14">
        <f>IF([1]!Table_1[[#This Row],[연도]]=2022,1,0)</f>
        <v>0</v>
      </c>
      <c r="V5296" s="14">
        <f>IF([1]!Table_1[[#This Row],[연도]]=2023,1,0)</f>
        <v>0</v>
      </c>
      <c r="W5296" s="10">
        <v>0.36</v>
      </c>
      <c r="X5296" s="10">
        <f>Y5296/1000000000000</f>
        <v>6.2342000000000002E-2</v>
      </c>
      <c r="Y5296" s="14">
        <f>[1]!Table_1[[#This Row],[주가]]*[1]!Table_1[[#This Row],[기말주식수]]</f>
        <v>62342000000</v>
      </c>
      <c r="Z5296" s="14">
        <f>AA5296/10</f>
        <v>8.0248750892445866</v>
      </c>
      <c r="AA5296" s="14">
        <f>[1]!Table_1[[#This Row],[시가총액]]/[1]!Table_1[[#This Row],[당기순이익(세후영업이익)]]</f>
        <v>80.248750892445869</v>
      </c>
      <c r="AB5296" s="10">
        <v>365000000</v>
      </c>
    </row>
    <row r="5297" spans="1:28" ht="19.2">
      <c r="A5297" s="12">
        <v>5296</v>
      </c>
      <c r="B5297" s="12">
        <v>80470</v>
      </c>
      <c r="C5297" s="13" t="s">
        <v>858</v>
      </c>
      <c r="D5297" s="13" t="s">
        <v>20</v>
      </c>
      <c r="E5297" s="12">
        <v>2021</v>
      </c>
      <c r="F5297" s="12">
        <v>9.6029999999999998</v>
      </c>
      <c r="G5297" s="15">
        <f>([1]!Table_1[[#This Row],[총자산]]-[1]!Table_1[[#This Row],[장부가치 자기자본]]+[1]!Table_1[[#This Row],[시가총액]])/[1]!Table_1[[#This Row],[총자산]]</f>
        <v>1.1216326428969994</v>
      </c>
      <c r="H5297" s="14">
        <f>I5297/100000000000</f>
        <v>4.490823922E-2</v>
      </c>
      <c r="I5297" s="12">
        <v>4490823922</v>
      </c>
      <c r="J5297" s="12">
        <v>-5.46</v>
      </c>
      <c r="K5297" s="10">
        <f>L5297/1000000000000</f>
        <v>0.144578592423</v>
      </c>
      <c r="L5297" s="12">
        <v>144578592423</v>
      </c>
      <c r="M5297" s="12">
        <v>1.32</v>
      </c>
      <c r="N5297" s="12">
        <v>1</v>
      </c>
      <c r="O5297" s="15">
        <f>IF([1]!Table_1[[#This Row],[연도]]=2016,1,0)</f>
        <v>0</v>
      </c>
      <c r="P5297" s="15">
        <f>IF([1]!Table_1[[#This Row],[연도]]=2017,1,0)</f>
        <v>0</v>
      </c>
      <c r="Q5297" s="15">
        <f>IF([1]!Table_1[[#This Row],[연도]]=2018,1,0)</f>
        <v>0</v>
      </c>
      <c r="R5297" s="15">
        <f>IF([1]!Table_1[[#This Row],[연도]]=2019,1,0)</f>
        <v>0</v>
      </c>
      <c r="S5297" s="15">
        <f>IF([1]!Table_1[[#This Row],[연도]]=2020,1,0)</f>
        <v>0</v>
      </c>
      <c r="T5297" s="15">
        <f>IF([1]!Table_1[[#This Row],[연도]]=2021,1,0)</f>
        <v>1</v>
      </c>
      <c r="U5297" s="15">
        <f>IF([1]!Table_1[[#This Row],[연도]]=2022,1,0)</f>
        <v>0</v>
      </c>
      <c r="V5297" s="15">
        <f>IF([1]!Table_1[[#This Row],[연도]]=2023,1,0)</f>
        <v>0</v>
      </c>
      <c r="W5297" s="12">
        <v>0.36</v>
      </c>
      <c r="X5297" s="10">
        <f>Y5297/1000000000000</f>
        <v>5.9641E-2</v>
      </c>
      <c r="Y5297" s="15">
        <f>[1]!Table_1[[#This Row],[주가]]*[1]!Table_1[[#This Row],[기말주식수]]</f>
        <v>59641000000</v>
      </c>
      <c r="Z5297" s="14">
        <f>AA5297/10</f>
        <v>1.3280636479160539</v>
      </c>
      <c r="AA5297" s="15">
        <f>[1]!Table_1[[#This Row],[시가총액]]/[1]!Table_1[[#This Row],[당기순이익(세후영업이익)]]</f>
        <v>13.280636479160538</v>
      </c>
      <c r="AB5297" s="12">
        <v>438000000</v>
      </c>
    </row>
    <row r="5298" spans="1:28" ht="19.2">
      <c r="A5298" s="10">
        <v>5297</v>
      </c>
      <c r="B5298" s="10">
        <v>80470</v>
      </c>
      <c r="C5298" s="11" t="s">
        <v>858</v>
      </c>
      <c r="D5298" s="11" t="s">
        <v>20</v>
      </c>
      <c r="E5298" s="10">
        <v>2022</v>
      </c>
      <c r="F5298" s="10">
        <v>19.791</v>
      </c>
      <c r="G5298" s="14">
        <f>([1]!Table_1[[#This Row],[총자산]]-[1]!Table_1[[#This Row],[장부가치 자기자본]]+[1]!Table_1[[#This Row],[시가총액]])/[1]!Table_1[[#This Row],[총자산]]</f>
        <v>1.0112330141219594</v>
      </c>
      <c r="H5298" s="14">
        <f>I5298/100000000000</f>
        <v>6.9546389230000005E-2</v>
      </c>
      <c r="I5298" s="10">
        <v>6954638923</v>
      </c>
      <c r="J5298" s="10">
        <v>7.38</v>
      </c>
      <c r="K5298" s="10">
        <f>L5298/1000000000000</f>
        <v>0.184784543631</v>
      </c>
      <c r="L5298" s="10">
        <v>184784543631</v>
      </c>
      <c r="M5298" s="10">
        <v>1.84</v>
      </c>
      <c r="N5298" s="10">
        <v>1</v>
      </c>
      <c r="O5298" s="14">
        <f>IF([1]!Table_1[[#This Row],[연도]]=2016,1,0)</f>
        <v>0</v>
      </c>
      <c r="P5298" s="14">
        <f>IF([1]!Table_1[[#This Row],[연도]]=2017,1,0)</f>
        <v>0</v>
      </c>
      <c r="Q5298" s="14">
        <f>IF([1]!Table_1[[#This Row],[연도]]=2018,1,0)</f>
        <v>0</v>
      </c>
      <c r="R5298" s="14">
        <f>IF([1]!Table_1[[#This Row],[연도]]=2019,1,0)</f>
        <v>0</v>
      </c>
      <c r="S5298" s="14">
        <f>IF([1]!Table_1[[#This Row],[연도]]=2020,1,0)</f>
        <v>0</v>
      </c>
      <c r="T5298" s="14">
        <f>IF([1]!Table_1[[#This Row],[연도]]=2021,1,0)</f>
        <v>0</v>
      </c>
      <c r="U5298" s="14">
        <f>IF([1]!Table_1[[#This Row],[연도]]=2022,1,0)</f>
        <v>1</v>
      </c>
      <c r="V5298" s="14">
        <f>IF([1]!Table_1[[#This Row],[연도]]=2023,1,0)</f>
        <v>0</v>
      </c>
      <c r="W5298" s="10">
        <v>0.85</v>
      </c>
      <c r="X5298" s="10">
        <f>Y5298/1000000000000</f>
        <v>5.0297000000000001E-2</v>
      </c>
      <c r="Y5298" s="14">
        <f>[1]!Table_1[[#This Row],[주가]]*[1]!Table_1[[#This Row],[기말주식수]]</f>
        <v>50297000000</v>
      </c>
      <c r="Z5298" s="14">
        <f>AA5298/10</f>
        <v>0.72321511665631588</v>
      </c>
      <c r="AA5298" s="14">
        <f>[1]!Table_1[[#This Row],[시가총액]]/[1]!Table_1[[#This Row],[당기순이익(세후영업이익)]]</f>
        <v>7.2321511665631588</v>
      </c>
      <c r="AB5298" s="10">
        <v>511000000</v>
      </c>
    </row>
    <row r="5299" spans="1:28" ht="19.2">
      <c r="A5299" s="12">
        <v>5298</v>
      </c>
      <c r="B5299" s="12">
        <v>80470</v>
      </c>
      <c r="C5299" s="13" t="s">
        <v>858</v>
      </c>
      <c r="D5299" s="13" t="s">
        <v>20</v>
      </c>
      <c r="E5299" s="12">
        <v>2023</v>
      </c>
      <c r="F5299" s="12">
        <v>5.7080000000000002</v>
      </c>
      <c r="G5299" s="15">
        <f>([1]!Table_1[[#This Row],[총자산]]-[1]!Table_1[[#This Row],[장부가치 자기자본]]+[1]!Table_1[[#This Row],[시가총액]])/[1]!Table_1[[#This Row],[총자산]]</f>
        <v>0.89048384426380323</v>
      </c>
      <c r="H5299" s="14">
        <f>I5299/100000000000</f>
        <v>4.0581302889999997E-2</v>
      </c>
      <c r="I5299" s="12">
        <v>4058130289</v>
      </c>
      <c r="J5299" s="12">
        <v>28.4</v>
      </c>
      <c r="K5299" s="10">
        <f>L5299/1000000000000</f>
        <v>0.169274188884</v>
      </c>
      <c r="L5299" s="12">
        <v>169274188884</v>
      </c>
      <c r="M5299" s="12">
        <v>1.7</v>
      </c>
      <c r="N5299" s="12">
        <v>1</v>
      </c>
      <c r="O5299" s="15">
        <f>IF([1]!Table_1[[#This Row],[연도]]=2016,1,0)</f>
        <v>0</v>
      </c>
      <c r="P5299" s="15">
        <f>IF([1]!Table_1[[#This Row],[연도]]=2017,1,0)</f>
        <v>0</v>
      </c>
      <c r="Q5299" s="15">
        <f>IF([1]!Table_1[[#This Row],[연도]]=2018,1,0)</f>
        <v>0</v>
      </c>
      <c r="R5299" s="15">
        <f>IF([1]!Table_1[[#This Row],[연도]]=2019,1,0)</f>
        <v>0</v>
      </c>
      <c r="S5299" s="15">
        <f>IF([1]!Table_1[[#This Row],[연도]]=2020,1,0)</f>
        <v>0</v>
      </c>
      <c r="T5299" s="15">
        <f>IF([1]!Table_1[[#This Row],[연도]]=2021,1,0)</f>
        <v>0</v>
      </c>
      <c r="U5299" s="15">
        <f>IF([1]!Table_1[[#This Row],[연도]]=2022,1,0)</f>
        <v>0</v>
      </c>
      <c r="V5299" s="15">
        <f>IF([1]!Table_1[[#This Row],[연도]]=2023,1,0)</f>
        <v>1</v>
      </c>
      <c r="W5299" s="12">
        <v>0.89</v>
      </c>
      <c r="X5299" s="10">
        <f>Y5299/1000000000000</f>
        <v>3.6719000000000002E-2</v>
      </c>
      <c r="Y5299" s="15">
        <f>[1]!Table_1[[#This Row],[주가]]*[1]!Table_1[[#This Row],[기말주식수]]</f>
        <v>36719000000</v>
      </c>
      <c r="Z5299" s="14">
        <f>AA5299/10</f>
        <v>0.90482555721611035</v>
      </c>
      <c r="AA5299" s="15">
        <f>[1]!Table_1[[#This Row],[시가총액]]/[1]!Table_1[[#This Row],[당기순이익(세후영업이익)]]</f>
        <v>9.0482555721611035</v>
      </c>
      <c r="AB5299" s="12">
        <v>365000000</v>
      </c>
    </row>
    <row r="5300" spans="1:28" ht="19.2">
      <c r="A5300" s="10">
        <v>5299</v>
      </c>
      <c r="B5300" s="10">
        <v>80520</v>
      </c>
      <c r="C5300" s="11" t="s">
        <v>859</v>
      </c>
      <c r="D5300" s="11" t="s">
        <v>20</v>
      </c>
      <c r="E5300" s="10">
        <v>2016</v>
      </c>
      <c r="F5300" s="10">
        <v>14.677</v>
      </c>
      <c r="G5300" s="14">
        <f>([1]!Table_1[[#This Row],[총자산]]-[1]!Table_1[[#This Row],[장부가치 자기자본]]+[1]!Table_1[[#This Row],[시가총액]])/[1]!Table_1[[#This Row],[총자산]]</f>
        <v>0.86745885667314848</v>
      </c>
      <c r="H5300" s="14">
        <f>I5300/100000000000</f>
        <v>9.6425522520000001E-2</v>
      </c>
      <c r="I5300" s="10">
        <v>9642552252</v>
      </c>
      <c r="J5300" s="10">
        <v>10.56</v>
      </c>
      <c r="K5300" s="10">
        <f>L5300/1000000000000</f>
        <v>5.5721751230999997E-2</v>
      </c>
      <c r="L5300" s="10">
        <v>55721751231</v>
      </c>
      <c r="M5300" s="10">
        <v>1.81</v>
      </c>
      <c r="N5300" s="10">
        <v>1</v>
      </c>
      <c r="O5300" s="14">
        <f>IF([1]!Table_1[[#This Row],[연도]]=2016,1,0)</f>
        <v>1</v>
      </c>
      <c r="P5300" s="14">
        <f>IF([1]!Table_1[[#This Row],[연도]]=2017,1,0)</f>
        <v>0</v>
      </c>
      <c r="Q5300" s="14">
        <f>IF([1]!Table_1[[#This Row],[연도]]=2018,1,0)</f>
        <v>0</v>
      </c>
      <c r="R5300" s="14">
        <f>IF([1]!Table_1[[#This Row],[연도]]=2019,1,0)</f>
        <v>0</v>
      </c>
      <c r="S5300" s="14">
        <f>IF([1]!Table_1[[#This Row],[연도]]=2020,1,0)</f>
        <v>0</v>
      </c>
      <c r="T5300" s="14">
        <f>IF([1]!Table_1[[#This Row],[연도]]=2021,1,0)</f>
        <v>0</v>
      </c>
      <c r="U5300" s="14">
        <f>IF([1]!Table_1[[#This Row],[연도]]=2022,1,0)</f>
        <v>0</v>
      </c>
      <c r="V5300" s="14">
        <f>IF([1]!Table_1[[#This Row],[연도]]=2023,1,0)</f>
        <v>0</v>
      </c>
      <c r="W5300" s="10">
        <v>0.62</v>
      </c>
      <c r="X5300" s="10">
        <f>Y5300/1000000000000</f>
        <v>9.9023913869999994E-2</v>
      </c>
      <c r="Y5300" s="14">
        <f>[1]!Table_1[[#This Row],[주가]]*[1]!Table_1[[#This Row],[기말주식수]]</f>
        <v>99023913870</v>
      </c>
      <c r="Z5300" s="14">
        <f>AA5300/10</f>
        <v>1.0269471326894917</v>
      </c>
      <c r="AA5300" s="14">
        <f>[1]!Table_1[[#This Row],[시가총액]]/[1]!Table_1[[#This Row],[당기순이익(세후영업이익)]]</f>
        <v>10.269471326894916</v>
      </c>
      <c r="AB5300" s="10">
        <v>1480809460</v>
      </c>
    </row>
    <row r="5301" spans="1:28" ht="19.2">
      <c r="A5301" s="12">
        <v>5300</v>
      </c>
      <c r="B5301" s="12">
        <v>80520</v>
      </c>
      <c r="C5301" s="13" t="s">
        <v>859</v>
      </c>
      <c r="D5301" s="13" t="s">
        <v>20</v>
      </c>
      <c r="E5301" s="12">
        <v>2017</v>
      </c>
      <c r="F5301" s="12">
        <v>28.146000000000001</v>
      </c>
      <c r="G5301" s="15">
        <f>([1]!Table_1[[#This Row],[총자산]]-[1]!Table_1[[#This Row],[장부가치 자기자본]]+[1]!Table_1[[#This Row],[시가총액]])/[1]!Table_1[[#This Row],[총자산]]</f>
        <v>0.87826013323109065</v>
      </c>
      <c r="H5301" s="14">
        <f>I5301/100000000000</f>
        <v>4.2720505950000001E-2</v>
      </c>
      <c r="I5301" s="12">
        <v>4272050595</v>
      </c>
      <c r="J5301" s="12">
        <v>-3.27</v>
      </c>
      <c r="K5301" s="10">
        <f>L5301/1000000000000</f>
        <v>4.8983308491000001E-2</v>
      </c>
      <c r="L5301" s="12">
        <v>48983308491</v>
      </c>
      <c r="M5301" s="12">
        <v>4.4000000000000004</v>
      </c>
      <c r="N5301" s="12">
        <v>1</v>
      </c>
      <c r="O5301" s="15">
        <f>IF([1]!Table_1[[#This Row],[연도]]=2016,1,0)</f>
        <v>0</v>
      </c>
      <c r="P5301" s="15">
        <f>IF([1]!Table_1[[#This Row],[연도]]=2017,1,0)</f>
        <v>1</v>
      </c>
      <c r="Q5301" s="15">
        <f>IF([1]!Table_1[[#This Row],[연도]]=2018,1,0)</f>
        <v>0</v>
      </c>
      <c r="R5301" s="15">
        <f>IF([1]!Table_1[[#This Row],[연도]]=2019,1,0)</f>
        <v>0</v>
      </c>
      <c r="S5301" s="15">
        <f>IF([1]!Table_1[[#This Row],[연도]]=2020,1,0)</f>
        <v>0</v>
      </c>
      <c r="T5301" s="15">
        <f>IF([1]!Table_1[[#This Row],[연도]]=2021,1,0)</f>
        <v>0</v>
      </c>
      <c r="U5301" s="15">
        <f>IF([1]!Table_1[[#This Row],[연도]]=2022,1,0)</f>
        <v>0</v>
      </c>
      <c r="V5301" s="15">
        <f>IF([1]!Table_1[[#This Row],[연도]]=2023,1,0)</f>
        <v>0</v>
      </c>
      <c r="W5301" s="12">
        <v>0.54</v>
      </c>
      <c r="X5301" s="10">
        <f>Y5301/1000000000000</f>
        <v>9.9258846050000002E-2</v>
      </c>
      <c r="Y5301" s="15">
        <f>[1]!Table_1[[#This Row],[주가]]*[1]!Table_1[[#This Row],[기말주식수]]</f>
        <v>99258846050</v>
      </c>
      <c r="Z5301" s="14">
        <f>AA5301/10</f>
        <v>2.3234473432073197</v>
      </c>
      <c r="AA5301" s="15">
        <f>[1]!Table_1[[#This Row],[시가총액]]/[1]!Table_1[[#This Row],[당기순이익(세후영업이익)]]</f>
        <v>23.234473432073198</v>
      </c>
      <c r="AB5301" s="12">
        <v>1115724200</v>
      </c>
    </row>
    <row r="5302" spans="1:28" ht="19.2">
      <c r="A5302" s="10">
        <v>5301</v>
      </c>
      <c r="B5302" s="10">
        <v>80520</v>
      </c>
      <c r="C5302" s="11" t="s">
        <v>859</v>
      </c>
      <c r="D5302" s="11" t="s">
        <v>20</v>
      </c>
      <c r="E5302" s="10">
        <v>2018</v>
      </c>
      <c r="F5302" s="10">
        <v>32.256</v>
      </c>
      <c r="G5302" s="14">
        <f>([1]!Table_1[[#This Row],[총자산]]-[1]!Table_1[[#This Row],[장부가치 자기자본]]+[1]!Table_1[[#This Row],[시가총액]])/[1]!Table_1[[#This Row],[총자산]]</f>
        <v>0.6103425485384194</v>
      </c>
      <c r="H5302" s="14">
        <f>I5302/100000000000</f>
        <v>1.0942491130000001E-2</v>
      </c>
      <c r="I5302" s="10">
        <v>1094249113</v>
      </c>
      <c r="J5302" s="10">
        <v>2.64</v>
      </c>
      <c r="K5302" s="10">
        <f>L5302/1000000000000</f>
        <v>4.5225863327000002E-2</v>
      </c>
      <c r="L5302" s="10">
        <v>45225863327</v>
      </c>
      <c r="M5302" s="10">
        <v>6.64</v>
      </c>
      <c r="N5302" s="10">
        <v>1</v>
      </c>
      <c r="O5302" s="14">
        <f>IF([1]!Table_1[[#This Row],[연도]]=2016,1,0)</f>
        <v>0</v>
      </c>
      <c r="P5302" s="14">
        <f>IF([1]!Table_1[[#This Row],[연도]]=2017,1,0)</f>
        <v>0</v>
      </c>
      <c r="Q5302" s="14">
        <f>IF([1]!Table_1[[#This Row],[연도]]=2018,1,0)</f>
        <v>1</v>
      </c>
      <c r="R5302" s="14">
        <f>IF([1]!Table_1[[#This Row],[연도]]=2019,1,0)</f>
        <v>0</v>
      </c>
      <c r="S5302" s="14">
        <f>IF([1]!Table_1[[#This Row],[연도]]=2020,1,0)</f>
        <v>0</v>
      </c>
      <c r="T5302" s="14">
        <f>IF([1]!Table_1[[#This Row],[연도]]=2021,1,0)</f>
        <v>0</v>
      </c>
      <c r="U5302" s="14">
        <f>IF([1]!Table_1[[#This Row],[연도]]=2022,1,0)</f>
        <v>0</v>
      </c>
      <c r="V5302" s="14">
        <f>IF([1]!Table_1[[#This Row],[연도]]=2023,1,0)</f>
        <v>0</v>
      </c>
      <c r="W5302" s="10">
        <v>1.2</v>
      </c>
      <c r="X5302" s="10">
        <f>Y5302/1000000000000</f>
        <v>6.9070060919999995E-2</v>
      </c>
      <c r="Y5302" s="14">
        <f>[1]!Table_1[[#This Row],[주가]]*[1]!Table_1[[#This Row],[기말주식수]]</f>
        <v>69070060920</v>
      </c>
      <c r="Z5302" s="14">
        <f>AA5302/10</f>
        <v>6.3120965874614328</v>
      </c>
      <c r="AA5302" s="14">
        <f>[1]!Table_1[[#This Row],[시가총액]]/[1]!Table_1[[#This Row],[당기순이익(세후영업이익)]]</f>
        <v>63.120965874614328</v>
      </c>
      <c r="AB5302" s="10">
        <v>1115724200</v>
      </c>
    </row>
    <row r="5303" spans="1:28" ht="19.2">
      <c r="A5303" s="12">
        <v>5302</v>
      </c>
      <c r="B5303" s="12">
        <v>80520</v>
      </c>
      <c r="C5303" s="13" t="s">
        <v>859</v>
      </c>
      <c r="D5303" s="13" t="s">
        <v>20</v>
      </c>
      <c r="E5303" s="12">
        <v>2019</v>
      </c>
      <c r="F5303" s="12">
        <v>52.185000000000002</v>
      </c>
      <c r="G5303" s="15">
        <f>([1]!Table_1[[#This Row],[총자산]]-[1]!Table_1[[#This Row],[장부가치 자기자본]]+[1]!Table_1[[#This Row],[시가총액]])/[1]!Table_1[[#This Row],[총자산]]</f>
        <v>0.51551998787725895</v>
      </c>
      <c r="H5303" s="14">
        <f>I5303/100000000000</f>
        <v>1.198876806E-2</v>
      </c>
      <c r="I5303" s="12">
        <v>1198876806</v>
      </c>
      <c r="J5303" s="12">
        <v>-0.54</v>
      </c>
      <c r="K5303" s="10">
        <f>L5303/1000000000000</f>
        <v>4.1649156614000003E-2</v>
      </c>
      <c r="L5303" s="12">
        <v>41649156614</v>
      </c>
      <c r="M5303" s="12">
        <v>6.75</v>
      </c>
      <c r="N5303" s="12">
        <v>1</v>
      </c>
      <c r="O5303" s="15">
        <f>IF([1]!Table_1[[#This Row],[연도]]=2016,1,0)</f>
        <v>0</v>
      </c>
      <c r="P5303" s="15">
        <f>IF([1]!Table_1[[#This Row],[연도]]=2017,1,0)</f>
        <v>0</v>
      </c>
      <c r="Q5303" s="15">
        <f>IF([1]!Table_1[[#This Row],[연도]]=2018,1,0)</f>
        <v>0</v>
      </c>
      <c r="R5303" s="15">
        <f>IF([1]!Table_1[[#This Row],[연도]]=2019,1,0)</f>
        <v>1</v>
      </c>
      <c r="S5303" s="15">
        <f>IF([1]!Table_1[[#This Row],[연도]]=2020,1,0)</f>
        <v>0</v>
      </c>
      <c r="T5303" s="15">
        <f>IF([1]!Table_1[[#This Row],[연도]]=2021,1,0)</f>
        <v>0</v>
      </c>
      <c r="U5303" s="15">
        <f>IF([1]!Table_1[[#This Row],[연도]]=2022,1,0)</f>
        <v>0</v>
      </c>
      <c r="V5303" s="15">
        <f>IF([1]!Table_1[[#This Row],[연도]]=2023,1,0)</f>
        <v>0</v>
      </c>
      <c r="W5303" s="12">
        <v>0.85</v>
      </c>
      <c r="X5303" s="10">
        <f>Y5303/1000000000000</f>
        <v>5.720598583E-2</v>
      </c>
      <c r="Y5303" s="15">
        <f>[1]!Table_1[[#This Row],[주가]]*[1]!Table_1[[#This Row],[기말주식수]]</f>
        <v>57205985830</v>
      </c>
      <c r="Z5303" s="14">
        <f>AA5303/10</f>
        <v>4.771631709255038</v>
      </c>
      <c r="AA5303" s="15">
        <f>[1]!Table_1[[#This Row],[시가총액]]/[1]!Table_1[[#This Row],[당기순이익(세후영업이익)]]</f>
        <v>47.716317092550376</v>
      </c>
      <c r="AB5303" s="12">
        <v>1115724200</v>
      </c>
    </row>
    <row r="5304" spans="1:28" ht="19.2">
      <c r="A5304" s="10">
        <v>5303</v>
      </c>
      <c r="B5304" s="10">
        <v>80520</v>
      </c>
      <c r="C5304" s="11" t="s">
        <v>859</v>
      </c>
      <c r="D5304" s="11" t="s">
        <v>20</v>
      </c>
      <c r="E5304" s="10">
        <v>2020</v>
      </c>
      <c r="F5304" s="10">
        <v>19.803999999999998</v>
      </c>
      <c r="G5304" s="14">
        <f>([1]!Table_1[[#This Row],[총자산]]-[1]!Table_1[[#This Row],[장부가치 자기자본]]+[1]!Table_1[[#This Row],[시가총액]])/[1]!Table_1[[#This Row],[총자산]]</f>
        <v>0.54555204614287511</v>
      </c>
      <c r="H5304" s="14">
        <f>I5304/100000000000</f>
        <v>1.305556347E-2</v>
      </c>
      <c r="I5304" s="10">
        <v>1305556347</v>
      </c>
      <c r="J5304" s="10">
        <v>4.96</v>
      </c>
      <c r="K5304" s="10">
        <f>L5304/1000000000000</f>
        <v>4.2236591871999997E-2</v>
      </c>
      <c r="L5304" s="10">
        <v>42236591872</v>
      </c>
      <c r="M5304" s="10">
        <v>6.37</v>
      </c>
      <c r="N5304" s="10">
        <v>1</v>
      </c>
      <c r="O5304" s="14">
        <f>IF([1]!Table_1[[#This Row],[연도]]=2016,1,0)</f>
        <v>0</v>
      </c>
      <c r="P5304" s="14">
        <f>IF([1]!Table_1[[#This Row],[연도]]=2017,1,0)</f>
        <v>0</v>
      </c>
      <c r="Q5304" s="14">
        <f>IF([1]!Table_1[[#This Row],[연도]]=2018,1,0)</f>
        <v>0</v>
      </c>
      <c r="R5304" s="14">
        <f>IF([1]!Table_1[[#This Row],[연도]]=2019,1,0)</f>
        <v>0</v>
      </c>
      <c r="S5304" s="14">
        <f>IF([1]!Table_1[[#This Row],[연도]]=2020,1,0)</f>
        <v>1</v>
      </c>
      <c r="T5304" s="14">
        <f>IF([1]!Table_1[[#This Row],[연도]]=2021,1,0)</f>
        <v>0</v>
      </c>
      <c r="U5304" s="14">
        <f>IF([1]!Table_1[[#This Row],[연도]]=2022,1,0)</f>
        <v>0</v>
      </c>
      <c r="V5304" s="14">
        <f>IF([1]!Table_1[[#This Row],[연도]]=2023,1,0)</f>
        <v>0</v>
      </c>
      <c r="W5304" s="10">
        <v>0.47</v>
      </c>
      <c r="X5304" s="10">
        <f>Y5304/1000000000000</f>
        <v>6.1787163339999999E-2</v>
      </c>
      <c r="Y5304" s="14">
        <f>[1]!Table_1[[#This Row],[주가]]*[1]!Table_1[[#This Row],[기말주식수]]</f>
        <v>61787163340</v>
      </c>
      <c r="Z5304" s="14">
        <f>AA5304/10</f>
        <v>4.7326309187634008</v>
      </c>
      <c r="AA5304" s="14">
        <f>[1]!Table_1[[#This Row],[시가총액]]/[1]!Table_1[[#This Row],[당기순이익(세후영업이익)]]</f>
        <v>47.32630918763401</v>
      </c>
      <c r="AB5304" s="10">
        <v>1089624200</v>
      </c>
    </row>
    <row r="5305" spans="1:28" ht="19.2">
      <c r="A5305" s="12">
        <v>5304</v>
      </c>
      <c r="B5305" s="12">
        <v>80520</v>
      </c>
      <c r="C5305" s="13" t="s">
        <v>859</v>
      </c>
      <c r="D5305" s="13" t="s">
        <v>20</v>
      </c>
      <c r="E5305" s="12">
        <v>2021</v>
      </c>
      <c r="F5305" s="12">
        <v>26.55</v>
      </c>
      <c r="G5305" s="15">
        <f>([1]!Table_1[[#This Row],[총자산]]-[1]!Table_1[[#This Row],[장부가치 자기자본]]+[1]!Table_1[[#This Row],[시가총액]])/[1]!Table_1[[#This Row],[총자산]]</f>
        <v>0.65125088003485454</v>
      </c>
      <c r="H5305" s="14">
        <f>I5305/100000000000</f>
        <v>4.789226966E-2</v>
      </c>
      <c r="I5305" s="12">
        <v>4789226966</v>
      </c>
      <c r="J5305" s="12">
        <v>11.3</v>
      </c>
      <c r="K5305" s="10">
        <f>L5305/1000000000000</f>
        <v>5.4427039738999997E-2</v>
      </c>
      <c r="L5305" s="12">
        <v>54427039739</v>
      </c>
      <c r="M5305" s="12">
        <v>3.28</v>
      </c>
      <c r="N5305" s="12">
        <v>1</v>
      </c>
      <c r="O5305" s="15">
        <f>IF([1]!Table_1[[#This Row],[연도]]=2016,1,0)</f>
        <v>0</v>
      </c>
      <c r="P5305" s="15">
        <f>IF([1]!Table_1[[#This Row],[연도]]=2017,1,0)</f>
        <v>0</v>
      </c>
      <c r="Q5305" s="15">
        <f>IF([1]!Table_1[[#This Row],[연도]]=2018,1,0)</f>
        <v>0</v>
      </c>
      <c r="R5305" s="15">
        <f>IF([1]!Table_1[[#This Row],[연도]]=2019,1,0)</f>
        <v>0</v>
      </c>
      <c r="S5305" s="15">
        <f>IF([1]!Table_1[[#This Row],[연도]]=2020,1,0)</f>
        <v>0</v>
      </c>
      <c r="T5305" s="15">
        <f>IF([1]!Table_1[[#This Row],[연도]]=2021,1,0)</f>
        <v>1</v>
      </c>
      <c r="U5305" s="15">
        <f>IF([1]!Table_1[[#This Row],[연도]]=2022,1,0)</f>
        <v>0</v>
      </c>
      <c r="V5305" s="15">
        <f>IF([1]!Table_1[[#This Row],[연도]]=2023,1,0)</f>
        <v>0</v>
      </c>
      <c r="W5305" s="12">
        <v>0.42</v>
      </c>
      <c r="X5305" s="10">
        <f>Y5305/1000000000000</f>
        <v>7.7057755039999995E-2</v>
      </c>
      <c r="Y5305" s="15">
        <f>[1]!Table_1[[#This Row],[주가]]*[1]!Table_1[[#This Row],[기말주식수]]</f>
        <v>77057755040</v>
      </c>
      <c r="Z5305" s="14">
        <f>AA5305/10</f>
        <v>1.6089810649412435</v>
      </c>
      <c r="AA5305" s="15">
        <f>[1]!Table_1[[#This Row],[시가총액]]/[1]!Table_1[[#This Row],[당기순이익(세후영업이익)]]</f>
        <v>16.089810649412435</v>
      </c>
      <c r="AB5305" s="12">
        <v>1089624200</v>
      </c>
    </row>
    <row r="5306" spans="1:28" ht="19.2">
      <c r="A5306" s="10">
        <v>5305</v>
      </c>
      <c r="B5306" s="10">
        <v>80520</v>
      </c>
      <c r="C5306" s="11" t="s">
        <v>859</v>
      </c>
      <c r="D5306" s="11" t="s">
        <v>20</v>
      </c>
      <c r="E5306" s="10">
        <v>2022</v>
      </c>
      <c r="F5306" s="10">
        <v>-26.523</v>
      </c>
      <c r="G5306" s="14">
        <f>([1]!Table_1[[#This Row],[총자산]]-[1]!Table_1[[#This Row],[장부가치 자기자본]]+[1]!Table_1[[#This Row],[시가총액]])/[1]!Table_1[[#This Row],[총자산]]</f>
        <v>0.46913583853578555</v>
      </c>
      <c r="H5306" s="14">
        <f>I5306/100000000000</f>
        <v>-3.3716397930000003E-2</v>
      </c>
      <c r="I5306" s="10">
        <v>-3371639793</v>
      </c>
      <c r="J5306" s="10">
        <v>-6.79</v>
      </c>
      <c r="K5306" s="10">
        <f>L5306/1000000000000</f>
        <v>4.0389289878000001E-2</v>
      </c>
      <c r="L5306" s="10">
        <v>40389289878</v>
      </c>
      <c r="M5306" s="10">
        <v>6.23</v>
      </c>
      <c r="N5306" s="10">
        <v>1</v>
      </c>
      <c r="O5306" s="14">
        <f>IF([1]!Table_1[[#This Row],[연도]]=2016,1,0)</f>
        <v>0</v>
      </c>
      <c r="P5306" s="14">
        <f>IF([1]!Table_1[[#This Row],[연도]]=2017,1,0)</f>
        <v>0</v>
      </c>
      <c r="Q5306" s="14">
        <f>IF([1]!Table_1[[#This Row],[연도]]=2018,1,0)</f>
        <v>0</v>
      </c>
      <c r="R5306" s="14">
        <f>IF([1]!Table_1[[#This Row],[연도]]=2019,1,0)</f>
        <v>0</v>
      </c>
      <c r="S5306" s="14">
        <f>IF([1]!Table_1[[#This Row],[연도]]=2020,1,0)</f>
        <v>0</v>
      </c>
      <c r="T5306" s="14">
        <f>IF([1]!Table_1[[#This Row],[연도]]=2021,1,0)</f>
        <v>0</v>
      </c>
      <c r="U5306" s="14">
        <f>IF([1]!Table_1[[#This Row],[연도]]=2022,1,0)</f>
        <v>1</v>
      </c>
      <c r="V5306" s="14">
        <f>IF([1]!Table_1[[#This Row],[연도]]=2023,1,0)</f>
        <v>0</v>
      </c>
      <c r="W5306" s="10">
        <v>0.96</v>
      </c>
      <c r="X5306" s="10">
        <f>Y5306/1000000000000</f>
        <v>5.1508880464999997E-2</v>
      </c>
      <c r="Y5306" s="14">
        <f>[1]!Table_1[[#This Row],[주가]]*[1]!Table_1[[#This Row],[기말주식수]]</f>
        <v>51508880465</v>
      </c>
      <c r="Z5306" s="14">
        <f>AA5306/10</f>
        <v>-1.527710064756612</v>
      </c>
      <c r="AA5306" s="14">
        <f>[1]!Table_1[[#This Row],[시가총액]]/[1]!Table_1[[#This Row],[당기순이익(세후영업이익)]]</f>
        <v>-15.277100647566121</v>
      </c>
      <c r="AB5306" s="10">
        <v>1075258900</v>
      </c>
    </row>
    <row r="5307" spans="1:28" ht="19.2">
      <c r="A5307" s="12">
        <v>5306</v>
      </c>
      <c r="B5307" s="12">
        <v>80520</v>
      </c>
      <c r="C5307" s="13" t="s">
        <v>859</v>
      </c>
      <c r="D5307" s="13" t="s">
        <v>20</v>
      </c>
      <c r="E5307" s="12">
        <v>2023</v>
      </c>
      <c r="F5307" s="12">
        <v>35.86</v>
      </c>
      <c r="G5307" s="15">
        <f>([1]!Table_1[[#This Row],[총자산]]-[1]!Table_1[[#This Row],[장부가치 자기자본]]+[1]!Table_1[[#This Row],[시가총액]])/[1]!Table_1[[#This Row],[총자산]]</f>
        <v>0.51246810048528846</v>
      </c>
      <c r="H5307" s="14">
        <f>I5307/100000000000</f>
        <v>-4.252771289E-2</v>
      </c>
      <c r="I5307" s="12">
        <v>-4252771289</v>
      </c>
      <c r="J5307" s="12">
        <v>1.82</v>
      </c>
      <c r="K5307" s="10">
        <f>L5307/1000000000000</f>
        <v>3.4964165950999999E-2</v>
      </c>
      <c r="L5307" s="12">
        <v>34964165951</v>
      </c>
      <c r="M5307" s="12">
        <v>8.75</v>
      </c>
      <c r="N5307" s="12">
        <v>1</v>
      </c>
      <c r="O5307" s="15">
        <f>IF([1]!Table_1[[#This Row],[연도]]=2016,1,0)</f>
        <v>0</v>
      </c>
      <c r="P5307" s="15">
        <f>IF([1]!Table_1[[#This Row],[연도]]=2017,1,0)</f>
        <v>0</v>
      </c>
      <c r="Q5307" s="15">
        <f>IF([1]!Table_1[[#This Row],[연도]]=2018,1,0)</f>
        <v>0</v>
      </c>
      <c r="R5307" s="15">
        <f>IF([1]!Table_1[[#This Row],[연도]]=2019,1,0)</f>
        <v>0</v>
      </c>
      <c r="S5307" s="15">
        <f>IF([1]!Table_1[[#This Row],[연도]]=2020,1,0)</f>
        <v>0</v>
      </c>
      <c r="T5307" s="15">
        <f>IF([1]!Table_1[[#This Row],[연도]]=2021,1,0)</f>
        <v>0</v>
      </c>
      <c r="U5307" s="15">
        <f>IF([1]!Table_1[[#This Row],[연도]]=2022,1,0)</f>
        <v>0</v>
      </c>
      <c r="V5307" s="15">
        <f>IF([1]!Table_1[[#This Row],[연도]]=2023,1,0)</f>
        <v>1</v>
      </c>
      <c r="W5307" s="12">
        <v>0.59</v>
      </c>
      <c r="X5307" s="10">
        <f>Y5307/1000000000000</f>
        <v>5.5737659704999998E-2</v>
      </c>
      <c r="Y5307" s="15">
        <f>[1]!Table_1[[#This Row],[주가]]*[1]!Table_1[[#This Row],[기말주식수]]</f>
        <v>55737659705</v>
      </c>
      <c r="Z5307" s="14">
        <f>AA5307/10</f>
        <v>-1.3106197328120648</v>
      </c>
      <c r="AA5307" s="15">
        <f>[1]!Table_1[[#This Row],[시가총액]]/[1]!Table_1[[#This Row],[당기순이익(세후영업이익)]]</f>
        <v>-13.106197328120647</v>
      </c>
      <c r="AB5307" s="12">
        <v>1057878900</v>
      </c>
    </row>
    <row r="5308" spans="1:28" ht="19.2">
      <c r="A5308" s="10">
        <v>5307</v>
      </c>
      <c r="B5308" s="10">
        <v>81000</v>
      </c>
      <c r="C5308" s="11" t="s">
        <v>860</v>
      </c>
      <c r="D5308" s="11" t="s">
        <v>6</v>
      </c>
      <c r="E5308" s="10">
        <v>2016</v>
      </c>
      <c r="F5308" s="10">
        <v>24.196000000000002</v>
      </c>
      <c r="G5308" s="14">
        <f>([1]!Table_1[[#This Row],[총자산]]-[1]!Table_1[[#This Row],[장부가치 자기자본]]+[1]!Table_1[[#This Row],[시가총액]])/[1]!Table_1[[#This Row],[총자산]]</f>
        <v>1.0831403317002926</v>
      </c>
      <c r="H5308" s="14">
        <f>I5308/100000000000</f>
        <v>6.3910216409999998E-2</v>
      </c>
      <c r="I5308" s="10">
        <v>6391021641</v>
      </c>
      <c r="J5308" s="10">
        <v>3.87</v>
      </c>
      <c r="K5308" s="10">
        <f>L5308/1000000000000</f>
        <v>0.10840848199899999</v>
      </c>
      <c r="L5308" s="10">
        <v>108408481999</v>
      </c>
      <c r="M5308" s="10">
        <v>5.0199999999999996</v>
      </c>
      <c r="N5308" s="10">
        <v>1</v>
      </c>
      <c r="O5308" s="14">
        <f>IF([1]!Table_1[[#This Row],[연도]]=2016,1,0)</f>
        <v>1</v>
      </c>
      <c r="P5308" s="14">
        <f>IF([1]!Table_1[[#This Row],[연도]]=2017,1,0)</f>
        <v>0</v>
      </c>
      <c r="Q5308" s="14">
        <f>IF([1]!Table_1[[#This Row],[연도]]=2018,1,0)</f>
        <v>0</v>
      </c>
      <c r="R5308" s="14">
        <f>IF([1]!Table_1[[#This Row],[연도]]=2019,1,0)</f>
        <v>0</v>
      </c>
      <c r="S5308" s="14">
        <f>IF([1]!Table_1[[#This Row],[연도]]=2020,1,0)</f>
        <v>0</v>
      </c>
      <c r="T5308" s="14">
        <f>IF([1]!Table_1[[#This Row],[연도]]=2021,1,0)</f>
        <v>0</v>
      </c>
      <c r="U5308" s="14">
        <f>IF([1]!Table_1[[#This Row],[연도]]=2022,1,0)</f>
        <v>0</v>
      </c>
      <c r="V5308" s="14">
        <f>IF([1]!Table_1[[#This Row],[연도]]=2023,1,0)</f>
        <v>0</v>
      </c>
      <c r="W5308" s="10">
        <v>1.1399999999999999</v>
      </c>
      <c r="X5308" s="10">
        <f>Y5308/1000000000000</f>
        <v>9.6990585000000004E-2</v>
      </c>
      <c r="Y5308" s="14">
        <f>[1]!Table_1[[#This Row],[주가]]*[1]!Table_1[[#This Row],[기말주식수]]</f>
        <v>96990585000</v>
      </c>
      <c r="Z5308" s="14">
        <f>AA5308/10</f>
        <v>1.5176068936737934</v>
      </c>
      <c r="AA5308" s="14">
        <f>[1]!Table_1[[#This Row],[시가총액]]/[1]!Table_1[[#This Row],[당기순이익(세후영업이익)]]</f>
        <v>15.176068936737934</v>
      </c>
      <c r="AB5308" s="10">
        <v>1127313000</v>
      </c>
    </row>
    <row r="5309" spans="1:28" ht="19.2">
      <c r="A5309" s="12">
        <v>5308</v>
      </c>
      <c r="B5309" s="12">
        <v>81000</v>
      </c>
      <c r="C5309" s="13" t="s">
        <v>860</v>
      </c>
      <c r="D5309" s="13" t="s">
        <v>6</v>
      </c>
      <c r="E5309" s="12">
        <v>2017</v>
      </c>
      <c r="F5309" s="12">
        <v>38.286999999999999</v>
      </c>
      <c r="G5309" s="15">
        <f>([1]!Table_1[[#This Row],[총자산]]-[1]!Table_1[[#This Row],[장부가치 자기자본]]+[1]!Table_1[[#This Row],[시가총액]])/[1]!Table_1[[#This Row],[총자산]]</f>
        <v>1.79711397289426</v>
      </c>
      <c r="H5309" s="14">
        <f>I5309/100000000000</f>
        <v>0.11486573595000001</v>
      </c>
      <c r="I5309" s="12">
        <v>11486573595</v>
      </c>
      <c r="J5309" s="12">
        <v>7.14</v>
      </c>
      <c r="K5309" s="10">
        <f>L5309/1000000000000</f>
        <v>0.12368495282399999</v>
      </c>
      <c r="L5309" s="12">
        <v>123684952824</v>
      </c>
      <c r="M5309" s="12">
        <v>3.55</v>
      </c>
      <c r="N5309" s="12">
        <v>1</v>
      </c>
      <c r="O5309" s="15">
        <f>IF([1]!Table_1[[#This Row],[연도]]=2016,1,0)</f>
        <v>0</v>
      </c>
      <c r="P5309" s="15">
        <f>IF([1]!Table_1[[#This Row],[연도]]=2017,1,0)</f>
        <v>1</v>
      </c>
      <c r="Q5309" s="15">
        <f>IF([1]!Table_1[[#This Row],[연도]]=2018,1,0)</f>
        <v>0</v>
      </c>
      <c r="R5309" s="15">
        <f>IF([1]!Table_1[[#This Row],[연도]]=2019,1,0)</f>
        <v>0</v>
      </c>
      <c r="S5309" s="15">
        <f>IF([1]!Table_1[[#This Row],[연도]]=2020,1,0)</f>
        <v>0</v>
      </c>
      <c r="T5309" s="15">
        <f>IF([1]!Table_1[[#This Row],[연도]]=2021,1,0)</f>
        <v>0</v>
      </c>
      <c r="U5309" s="15">
        <f>IF([1]!Table_1[[#This Row],[연도]]=2022,1,0)</f>
        <v>0</v>
      </c>
      <c r="V5309" s="15">
        <f>IF([1]!Table_1[[#This Row],[연도]]=2023,1,0)</f>
        <v>0</v>
      </c>
      <c r="W5309" s="12">
        <v>1.4</v>
      </c>
      <c r="X5309" s="10">
        <f>Y5309/1000000000000</f>
        <v>0.22315729132500001</v>
      </c>
      <c r="Y5309" s="15">
        <f>[1]!Table_1[[#This Row],[주가]]*[1]!Table_1[[#This Row],[기말주식수]]</f>
        <v>223157291325</v>
      </c>
      <c r="Z5309" s="14">
        <f>AA5309/10</f>
        <v>1.9427663913818332</v>
      </c>
      <c r="AA5309" s="15">
        <f>[1]!Table_1[[#This Row],[시가총액]]/[1]!Table_1[[#This Row],[당기순이익(세후영업이익)]]</f>
        <v>19.427663913818332</v>
      </c>
      <c r="AB5309" s="12">
        <v>2818282500</v>
      </c>
    </row>
    <row r="5310" spans="1:28" ht="19.2">
      <c r="A5310" s="10">
        <v>5309</v>
      </c>
      <c r="B5310" s="10">
        <v>81000</v>
      </c>
      <c r="C5310" s="11" t="s">
        <v>860</v>
      </c>
      <c r="D5310" s="11" t="s">
        <v>6</v>
      </c>
      <c r="E5310" s="10">
        <v>2018</v>
      </c>
      <c r="F5310" s="10">
        <v>36.677</v>
      </c>
      <c r="G5310" s="14">
        <f>([1]!Table_1[[#This Row],[총자산]]-[1]!Table_1[[#This Row],[장부가치 자기자본]]+[1]!Table_1[[#This Row],[시가총액]])/[1]!Table_1[[#This Row],[총자산]]</f>
        <v>2.2707016661049306</v>
      </c>
      <c r="H5310" s="14">
        <f>I5310/100000000000</f>
        <v>0.15178329032999999</v>
      </c>
      <c r="I5310" s="10">
        <v>15178329033</v>
      </c>
      <c r="J5310" s="10">
        <v>1.89</v>
      </c>
      <c r="K5310" s="10">
        <f>L5310/1000000000000</f>
        <v>0.13395936759400001</v>
      </c>
      <c r="L5310" s="10">
        <v>133959367594</v>
      </c>
      <c r="M5310" s="10">
        <v>3.06</v>
      </c>
      <c r="N5310" s="10">
        <v>1</v>
      </c>
      <c r="O5310" s="14">
        <f>IF([1]!Table_1[[#This Row],[연도]]=2016,1,0)</f>
        <v>0</v>
      </c>
      <c r="P5310" s="14">
        <f>IF([1]!Table_1[[#This Row],[연도]]=2017,1,0)</f>
        <v>0</v>
      </c>
      <c r="Q5310" s="14">
        <f>IF([1]!Table_1[[#This Row],[연도]]=2018,1,0)</f>
        <v>1</v>
      </c>
      <c r="R5310" s="14">
        <f>IF([1]!Table_1[[#This Row],[연도]]=2019,1,0)</f>
        <v>0</v>
      </c>
      <c r="S5310" s="14">
        <f>IF([1]!Table_1[[#This Row],[연도]]=2020,1,0)</f>
        <v>0</v>
      </c>
      <c r="T5310" s="14">
        <f>IF([1]!Table_1[[#This Row],[연도]]=2021,1,0)</f>
        <v>0</v>
      </c>
      <c r="U5310" s="14">
        <f>IF([1]!Table_1[[#This Row],[연도]]=2022,1,0)</f>
        <v>0</v>
      </c>
      <c r="V5310" s="14">
        <f>IF([1]!Table_1[[#This Row],[연도]]=2023,1,0)</f>
        <v>0</v>
      </c>
      <c r="W5310" s="10">
        <v>2.0299999999999998</v>
      </c>
      <c r="X5310" s="10">
        <f>Y5310/1000000000000</f>
        <v>0.30643385872500001</v>
      </c>
      <c r="Y5310" s="14">
        <f>[1]!Table_1[[#This Row],[주가]]*[1]!Table_1[[#This Row],[기말주식수]]</f>
        <v>306433858725</v>
      </c>
      <c r="Z5310" s="14">
        <f>AA5310/10</f>
        <v>2.0188906042210979</v>
      </c>
      <c r="AA5310" s="14">
        <f>[1]!Table_1[[#This Row],[시가총액]]/[1]!Table_1[[#This Row],[당기순이익(세후영업이익)]]</f>
        <v>20.188906042210977</v>
      </c>
      <c r="AB5310" s="10">
        <v>2818282500</v>
      </c>
    </row>
    <row r="5311" spans="1:28" ht="19.2">
      <c r="A5311" s="12">
        <v>5310</v>
      </c>
      <c r="B5311" s="12">
        <v>81000</v>
      </c>
      <c r="C5311" s="13" t="s">
        <v>860</v>
      </c>
      <c r="D5311" s="13" t="s">
        <v>6</v>
      </c>
      <c r="E5311" s="12">
        <v>2019</v>
      </c>
      <c r="F5311" s="12">
        <v>33.357999999999997</v>
      </c>
      <c r="G5311" s="15">
        <f>([1]!Table_1[[#This Row],[총자산]]-[1]!Table_1[[#This Row],[장부가치 자기자본]]+[1]!Table_1[[#This Row],[시가총액]])/[1]!Table_1[[#This Row],[총자산]]</f>
        <v>1.8524299061567864</v>
      </c>
      <c r="H5311" s="14">
        <f>I5311/100000000000</f>
        <v>0.13218652144000001</v>
      </c>
      <c r="I5311" s="12">
        <v>13218652144</v>
      </c>
      <c r="J5311" s="12">
        <v>55.8</v>
      </c>
      <c r="K5311" s="10">
        <f>L5311/1000000000000</f>
        <v>0.16106234988099999</v>
      </c>
      <c r="L5311" s="12">
        <v>161062349881</v>
      </c>
      <c r="M5311" s="12">
        <v>2.75</v>
      </c>
      <c r="N5311" s="12">
        <v>1</v>
      </c>
      <c r="O5311" s="15">
        <f>IF([1]!Table_1[[#This Row],[연도]]=2016,1,0)</f>
        <v>0</v>
      </c>
      <c r="P5311" s="15">
        <f>IF([1]!Table_1[[#This Row],[연도]]=2017,1,0)</f>
        <v>0</v>
      </c>
      <c r="Q5311" s="15">
        <f>IF([1]!Table_1[[#This Row],[연도]]=2018,1,0)</f>
        <v>0</v>
      </c>
      <c r="R5311" s="15">
        <f>IF([1]!Table_1[[#This Row],[연도]]=2019,1,0)</f>
        <v>1</v>
      </c>
      <c r="S5311" s="15">
        <f>IF([1]!Table_1[[#This Row],[연도]]=2020,1,0)</f>
        <v>0</v>
      </c>
      <c r="T5311" s="15">
        <f>IF([1]!Table_1[[#This Row],[연도]]=2021,1,0)</f>
        <v>0</v>
      </c>
      <c r="U5311" s="15">
        <f>IF([1]!Table_1[[#This Row],[연도]]=2022,1,0)</f>
        <v>0</v>
      </c>
      <c r="V5311" s="15">
        <f>IF([1]!Table_1[[#This Row],[연도]]=2023,1,0)</f>
        <v>0</v>
      </c>
      <c r="W5311" s="12">
        <v>1.96</v>
      </c>
      <c r="X5311" s="10">
        <f>Y5311/1000000000000</f>
        <v>0.39697315124999999</v>
      </c>
      <c r="Y5311" s="15">
        <f>[1]!Table_1[[#This Row],[주가]]*[1]!Table_1[[#This Row],[기말주식수]]</f>
        <v>396973151250</v>
      </c>
      <c r="Z5311" s="14">
        <f>AA5311/10</f>
        <v>3.003128813176219</v>
      </c>
      <c r="AA5311" s="15">
        <f>[1]!Table_1[[#This Row],[시가총액]]/[1]!Table_1[[#This Row],[당기순이익(세후영업이익)]]</f>
        <v>30.031288131762189</v>
      </c>
      <c r="AB5311" s="12">
        <v>4259439000</v>
      </c>
    </row>
    <row r="5312" spans="1:28" ht="19.2">
      <c r="A5312" s="10">
        <v>5311</v>
      </c>
      <c r="B5312" s="10">
        <v>81000</v>
      </c>
      <c r="C5312" s="11" t="s">
        <v>860</v>
      </c>
      <c r="D5312" s="11" t="s">
        <v>6</v>
      </c>
      <c r="E5312" s="10">
        <v>2020</v>
      </c>
      <c r="F5312" s="10">
        <v>58.701999999999998</v>
      </c>
      <c r="G5312" s="14">
        <f>([1]!Table_1[[#This Row],[총자산]]-[1]!Table_1[[#This Row],[장부가치 자기자본]]+[1]!Table_1[[#This Row],[시가총액]])/[1]!Table_1[[#This Row],[총자산]]</f>
        <v>2.9854974116489132</v>
      </c>
      <c r="H5312" s="14">
        <f>I5312/100000000000</f>
        <v>9.0958347760000002E-2</v>
      </c>
      <c r="I5312" s="10">
        <v>9095834776</v>
      </c>
      <c r="J5312" s="10">
        <v>-0.56999999999999995</v>
      </c>
      <c r="K5312" s="10">
        <f>L5312/1000000000000</f>
        <v>0.168656785984</v>
      </c>
      <c r="L5312" s="10">
        <v>168656785984</v>
      </c>
      <c r="M5312" s="10">
        <v>2.4500000000000002</v>
      </c>
      <c r="N5312" s="10">
        <v>1</v>
      </c>
      <c r="O5312" s="14">
        <f>IF([1]!Table_1[[#This Row],[연도]]=2016,1,0)</f>
        <v>0</v>
      </c>
      <c r="P5312" s="14">
        <f>IF([1]!Table_1[[#This Row],[연도]]=2017,1,0)</f>
        <v>0</v>
      </c>
      <c r="Q5312" s="14">
        <f>IF([1]!Table_1[[#This Row],[연도]]=2018,1,0)</f>
        <v>0</v>
      </c>
      <c r="R5312" s="14">
        <f>IF([1]!Table_1[[#This Row],[연도]]=2019,1,0)</f>
        <v>0</v>
      </c>
      <c r="S5312" s="14">
        <f>IF([1]!Table_1[[#This Row],[연도]]=2020,1,0)</f>
        <v>1</v>
      </c>
      <c r="T5312" s="14">
        <f>IF([1]!Table_1[[#This Row],[연도]]=2021,1,0)</f>
        <v>0</v>
      </c>
      <c r="U5312" s="14">
        <f>IF([1]!Table_1[[#This Row],[연도]]=2022,1,0)</f>
        <v>0</v>
      </c>
      <c r="V5312" s="14">
        <f>IF([1]!Table_1[[#This Row],[연도]]=2023,1,0)</f>
        <v>0</v>
      </c>
      <c r="W5312" s="10">
        <v>0.94</v>
      </c>
      <c r="X5312" s="10">
        <f>Y5312/1000000000000</f>
        <v>0.68032250250000004</v>
      </c>
      <c r="Y5312" s="14">
        <f>[1]!Table_1[[#This Row],[주가]]*[1]!Table_1[[#This Row],[기말주식수]]</f>
        <v>680322502500</v>
      </c>
      <c r="Z5312" s="14">
        <f>AA5312/10</f>
        <v>7.479494947457475</v>
      </c>
      <c r="AA5312" s="14">
        <f>[1]!Table_1[[#This Row],[시가총액]]/[1]!Table_1[[#This Row],[당기순이익(세후영업이익)]]</f>
        <v>74.79494947457475</v>
      </c>
      <c r="AB5312" s="10">
        <v>4259439000</v>
      </c>
    </row>
    <row r="5313" spans="1:28" ht="19.2">
      <c r="A5313" s="12">
        <v>5312</v>
      </c>
      <c r="B5313" s="12">
        <v>81000</v>
      </c>
      <c r="C5313" s="13" t="s">
        <v>860</v>
      </c>
      <c r="D5313" s="13" t="s">
        <v>6</v>
      </c>
      <c r="E5313" s="12">
        <v>2021</v>
      </c>
      <c r="F5313" s="12">
        <v>52.570999999999998</v>
      </c>
      <c r="G5313" s="15">
        <f>([1]!Table_1[[#This Row],[총자산]]-[1]!Table_1[[#This Row],[장부가치 자기자본]]+[1]!Table_1[[#This Row],[시가총액]])/[1]!Table_1[[#This Row],[총자산]]</f>
        <v>0.83792040488294939</v>
      </c>
      <c r="H5313" s="14">
        <f>I5313/100000000000</f>
        <v>9.0957051260000005E-2</v>
      </c>
      <c r="I5313" s="12">
        <v>9095705126</v>
      </c>
      <c r="J5313" s="12">
        <v>159.1</v>
      </c>
      <c r="K5313" s="10">
        <f>L5313/1000000000000</f>
        <v>0.187663975968</v>
      </c>
      <c r="L5313" s="12">
        <v>187663975968</v>
      </c>
      <c r="M5313" s="12">
        <v>2.71</v>
      </c>
      <c r="N5313" s="12">
        <v>1</v>
      </c>
      <c r="O5313" s="15">
        <f>IF([1]!Table_1[[#This Row],[연도]]=2016,1,0)</f>
        <v>0</v>
      </c>
      <c r="P5313" s="15">
        <f>IF([1]!Table_1[[#This Row],[연도]]=2017,1,0)</f>
        <v>0</v>
      </c>
      <c r="Q5313" s="15">
        <f>IF([1]!Table_1[[#This Row],[연도]]=2018,1,0)</f>
        <v>0</v>
      </c>
      <c r="R5313" s="15">
        <f>IF([1]!Table_1[[#This Row],[연도]]=2019,1,0)</f>
        <v>0</v>
      </c>
      <c r="S5313" s="15">
        <f>IF([1]!Table_1[[#This Row],[연도]]=2020,1,0)</f>
        <v>0</v>
      </c>
      <c r="T5313" s="15">
        <f>IF([1]!Table_1[[#This Row],[연도]]=2021,1,0)</f>
        <v>1</v>
      </c>
      <c r="U5313" s="15">
        <f>IF([1]!Table_1[[#This Row],[연도]]=2022,1,0)</f>
        <v>0</v>
      </c>
      <c r="V5313" s="15">
        <f>IF([1]!Table_1[[#This Row],[연도]]=2023,1,0)</f>
        <v>0</v>
      </c>
      <c r="W5313" s="12">
        <v>1.1000000000000001</v>
      </c>
      <c r="X5313" s="10">
        <f>Y5313/1000000000000</f>
        <v>0.43106029125000001</v>
      </c>
      <c r="Y5313" s="15">
        <f>[1]!Table_1[[#This Row],[주가]]*[1]!Table_1[[#This Row],[기말주식수]]</f>
        <v>431060291250</v>
      </c>
      <c r="Z5313" s="14">
        <f>AA5313/10</f>
        <v>4.7391629926284393</v>
      </c>
      <c r="AA5313" s="15">
        <f>[1]!Table_1[[#This Row],[시가총액]]/[1]!Table_1[[#This Row],[당기순이익(세후영업이익)]]</f>
        <v>47.391629926284395</v>
      </c>
      <c r="AB5313" s="12">
        <v>5679252000</v>
      </c>
    </row>
    <row r="5314" spans="1:28" ht="19.2">
      <c r="A5314" s="10">
        <v>5313</v>
      </c>
      <c r="B5314" s="10">
        <v>81000</v>
      </c>
      <c r="C5314" s="11" t="s">
        <v>860</v>
      </c>
      <c r="D5314" s="11" t="s">
        <v>6</v>
      </c>
      <c r="E5314" s="10">
        <v>2022</v>
      </c>
      <c r="F5314" s="10">
        <v>-110.434</v>
      </c>
      <c r="G5314" s="14">
        <f>([1]!Table_1[[#This Row],[총자산]]-[1]!Table_1[[#This Row],[장부가치 자기자본]]+[1]!Table_1[[#This Row],[시가총액]])/[1]!Table_1[[#This Row],[총자산]]</f>
        <v>0.51244271688414089</v>
      </c>
      <c r="H5314" s="14">
        <f>I5314/100000000000</f>
        <v>3.2722056219999997E-2</v>
      </c>
      <c r="I5314" s="10">
        <v>3272205622</v>
      </c>
      <c r="J5314" s="10">
        <v>-6.62</v>
      </c>
      <c r="K5314" s="10">
        <f>L5314/1000000000000</f>
        <v>0.18683681402999999</v>
      </c>
      <c r="L5314" s="10">
        <v>186836814030</v>
      </c>
      <c r="M5314" s="10">
        <v>3.63</v>
      </c>
      <c r="N5314" s="10">
        <v>1</v>
      </c>
      <c r="O5314" s="14">
        <f>IF([1]!Table_1[[#This Row],[연도]]=2016,1,0)</f>
        <v>0</v>
      </c>
      <c r="P5314" s="14">
        <f>IF([1]!Table_1[[#This Row],[연도]]=2017,1,0)</f>
        <v>0</v>
      </c>
      <c r="Q5314" s="14">
        <f>IF([1]!Table_1[[#This Row],[연도]]=2018,1,0)</f>
        <v>0</v>
      </c>
      <c r="R5314" s="14">
        <f>IF([1]!Table_1[[#This Row],[연도]]=2019,1,0)</f>
        <v>0</v>
      </c>
      <c r="S5314" s="14">
        <f>IF([1]!Table_1[[#This Row],[연도]]=2020,1,0)</f>
        <v>0</v>
      </c>
      <c r="T5314" s="14">
        <f>IF([1]!Table_1[[#This Row],[연도]]=2021,1,0)</f>
        <v>0</v>
      </c>
      <c r="U5314" s="14">
        <f>IF([1]!Table_1[[#This Row],[연도]]=2022,1,0)</f>
        <v>1</v>
      </c>
      <c r="V5314" s="14">
        <f>IF([1]!Table_1[[#This Row],[연도]]=2023,1,0)</f>
        <v>0</v>
      </c>
      <c r="W5314" s="10">
        <v>2.41</v>
      </c>
      <c r="X5314" s="10">
        <f>Y5314/1000000000000</f>
        <v>0.235769385</v>
      </c>
      <c r="Y5314" s="14">
        <f>[1]!Table_1[[#This Row],[주가]]*[1]!Table_1[[#This Row],[기말주식수]]</f>
        <v>235769385000</v>
      </c>
      <c r="Z5314" s="14">
        <f>AA5314/10</f>
        <v>7.2052130041844906</v>
      </c>
      <c r="AA5314" s="14">
        <f>[1]!Table_1[[#This Row],[시가총액]]/[1]!Table_1[[#This Row],[당기순이익(세후영업이익)]]</f>
        <v>72.052130041844904</v>
      </c>
      <c r="AB5314" s="10">
        <v>4259439000</v>
      </c>
    </row>
    <row r="5315" spans="1:28" ht="19.2">
      <c r="A5315" s="12">
        <v>5314</v>
      </c>
      <c r="B5315" s="12">
        <v>81000</v>
      </c>
      <c r="C5315" s="13" t="s">
        <v>860</v>
      </c>
      <c r="D5315" s="13" t="s">
        <v>6</v>
      </c>
      <c r="E5315" s="12">
        <v>2023</v>
      </c>
      <c r="F5315" s="12">
        <v>40.317</v>
      </c>
      <c r="G5315" s="15">
        <f>([1]!Table_1[[#This Row],[총자산]]-[1]!Table_1[[#This Row],[장부가치 자기자본]]+[1]!Table_1[[#This Row],[시가총액]])/[1]!Table_1[[#This Row],[총자산]]</f>
        <v>0.45447143161953746</v>
      </c>
      <c r="H5315" s="14">
        <f>I5315/100000000000</f>
        <v>-4.3697313139999999E-2</v>
      </c>
      <c r="I5315" s="12">
        <v>-4369731314</v>
      </c>
      <c r="J5315" s="12">
        <v>-0.88</v>
      </c>
      <c r="K5315" s="10">
        <f>L5315/1000000000000</f>
        <v>0.154457870494</v>
      </c>
      <c r="L5315" s="12">
        <v>154457870494</v>
      </c>
      <c r="M5315" s="12">
        <v>4.2</v>
      </c>
      <c r="N5315" s="12">
        <v>1</v>
      </c>
      <c r="O5315" s="15">
        <f>IF([1]!Table_1[[#This Row],[연도]]=2016,1,0)</f>
        <v>0</v>
      </c>
      <c r="P5315" s="15">
        <f>IF([1]!Table_1[[#This Row],[연도]]=2017,1,0)</f>
        <v>0</v>
      </c>
      <c r="Q5315" s="15">
        <f>IF([1]!Table_1[[#This Row],[연도]]=2018,1,0)</f>
        <v>0</v>
      </c>
      <c r="R5315" s="15">
        <f>IF([1]!Table_1[[#This Row],[연도]]=2019,1,0)</f>
        <v>0</v>
      </c>
      <c r="S5315" s="15">
        <f>IF([1]!Table_1[[#This Row],[연도]]=2020,1,0)</f>
        <v>0</v>
      </c>
      <c r="T5315" s="15">
        <f>IF([1]!Table_1[[#This Row],[연도]]=2021,1,0)</f>
        <v>0</v>
      </c>
      <c r="U5315" s="15">
        <f>IF([1]!Table_1[[#This Row],[연도]]=2022,1,0)</f>
        <v>0</v>
      </c>
      <c r="V5315" s="15">
        <f>IF([1]!Table_1[[#This Row],[연도]]=2023,1,0)</f>
        <v>1</v>
      </c>
      <c r="W5315" s="12">
        <v>2.11</v>
      </c>
      <c r="X5315" s="10">
        <f>Y5315/1000000000000</f>
        <v>0.20778952425</v>
      </c>
      <c r="Y5315" s="15">
        <f>[1]!Table_1[[#This Row],[주가]]*[1]!Table_1[[#This Row],[기말주식수]]</f>
        <v>207789524250</v>
      </c>
      <c r="Z5315" s="14">
        <f>AA5315/10</f>
        <v>-4.7552013915425828</v>
      </c>
      <c r="AA5315" s="15">
        <f>[1]!Table_1[[#This Row],[시가총액]]/[1]!Table_1[[#This Row],[당기순이익(세후영업이익)]]</f>
        <v>-47.552013915425832</v>
      </c>
      <c r="AB5315" s="12">
        <v>4259439000</v>
      </c>
    </row>
    <row r="5316" spans="1:28" ht="19.2">
      <c r="A5316" s="10">
        <v>5315</v>
      </c>
      <c r="B5316" s="10">
        <v>81150</v>
      </c>
      <c r="C5316" s="11" t="s">
        <v>861</v>
      </c>
      <c r="D5316" s="11" t="s">
        <v>20</v>
      </c>
      <c r="E5316" s="10">
        <v>2016</v>
      </c>
      <c r="F5316" s="10">
        <v>31.216000000000001</v>
      </c>
      <c r="G5316" s="14">
        <f>([1]!Table_1[[#This Row],[총자산]]-[1]!Table_1[[#This Row],[장부가치 자기자본]]+[1]!Table_1[[#This Row],[시가총액]])/[1]!Table_1[[#This Row],[총자산]]</f>
        <v>0.79225314617244613</v>
      </c>
      <c r="H5316" s="14">
        <f>I5316/100000000000</f>
        <v>3.771602231E-2</v>
      </c>
      <c r="I5316" s="10">
        <v>3771602231</v>
      </c>
      <c r="J5316" s="10">
        <v>3.9</v>
      </c>
      <c r="K5316" s="10">
        <f>L5316/1000000000000</f>
        <v>0.100401650548</v>
      </c>
      <c r="L5316" s="10">
        <v>100401650548</v>
      </c>
      <c r="M5316" s="10">
        <v>0.45</v>
      </c>
      <c r="N5316" s="10">
        <v>1</v>
      </c>
      <c r="O5316" s="14">
        <f>IF([1]!Table_1[[#This Row],[연도]]=2016,1,0)</f>
        <v>1</v>
      </c>
      <c r="P5316" s="14">
        <f>IF([1]!Table_1[[#This Row],[연도]]=2017,1,0)</f>
        <v>0</v>
      </c>
      <c r="Q5316" s="14">
        <f>IF([1]!Table_1[[#This Row],[연도]]=2018,1,0)</f>
        <v>0</v>
      </c>
      <c r="R5316" s="14">
        <f>IF([1]!Table_1[[#This Row],[연도]]=2019,1,0)</f>
        <v>0</v>
      </c>
      <c r="S5316" s="14">
        <f>IF([1]!Table_1[[#This Row],[연도]]=2020,1,0)</f>
        <v>0</v>
      </c>
      <c r="T5316" s="14">
        <f>IF([1]!Table_1[[#This Row],[연도]]=2021,1,0)</f>
        <v>0</v>
      </c>
      <c r="U5316" s="14">
        <f>IF([1]!Table_1[[#This Row],[연도]]=2022,1,0)</f>
        <v>0</v>
      </c>
      <c r="V5316" s="14">
        <f>IF([1]!Table_1[[#This Row],[연도]]=2023,1,0)</f>
        <v>0</v>
      </c>
      <c r="W5316" s="10">
        <v>0.97</v>
      </c>
      <c r="X5316" s="10">
        <f>Y5316/1000000000000</f>
        <v>4.8895562625E-2</v>
      </c>
      <c r="Y5316" s="14">
        <f>[1]!Table_1[[#This Row],[주가]]*[1]!Table_1[[#This Row],[기말주식수]]</f>
        <v>48895562625</v>
      </c>
      <c r="Z5316" s="14">
        <f>AA5316/10</f>
        <v>1.2964135566341486</v>
      </c>
      <c r="AA5316" s="14">
        <f>[1]!Table_1[[#This Row],[시가총액]]/[1]!Table_1[[#This Row],[당기순이익(세후영업이익)]]</f>
        <v>12.964135566341486</v>
      </c>
      <c r="AB5316" s="10">
        <v>429851100</v>
      </c>
    </row>
    <row r="5317" spans="1:28" ht="19.2">
      <c r="A5317" s="12">
        <v>5316</v>
      </c>
      <c r="B5317" s="12">
        <v>81150</v>
      </c>
      <c r="C5317" s="13" t="s">
        <v>861</v>
      </c>
      <c r="D5317" s="13" t="s">
        <v>20</v>
      </c>
      <c r="E5317" s="12">
        <v>2017</v>
      </c>
      <c r="F5317" s="12">
        <v>16.977</v>
      </c>
      <c r="G5317" s="15">
        <f>([1]!Table_1[[#This Row],[총자산]]-[1]!Table_1[[#This Row],[장부가치 자기자본]]+[1]!Table_1[[#This Row],[시가총액]])/[1]!Table_1[[#This Row],[총자산]]</f>
        <v>0.70741735159338448</v>
      </c>
      <c r="H5317" s="14">
        <f>I5317/100000000000</f>
        <v>3.8269244080000001E-2</v>
      </c>
      <c r="I5317" s="12">
        <v>3826924408</v>
      </c>
      <c r="J5317" s="12">
        <v>4.3499999999999996</v>
      </c>
      <c r="K5317" s="10">
        <f>L5317/1000000000000</f>
        <v>0.11769429819</v>
      </c>
      <c r="L5317" s="12">
        <v>117694298190</v>
      </c>
      <c r="M5317" s="12">
        <v>0.34</v>
      </c>
      <c r="N5317" s="12">
        <v>1</v>
      </c>
      <c r="O5317" s="15">
        <f>IF([1]!Table_1[[#This Row],[연도]]=2016,1,0)</f>
        <v>0</v>
      </c>
      <c r="P5317" s="15">
        <f>IF([1]!Table_1[[#This Row],[연도]]=2017,1,0)</f>
        <v>1</v>
      </c>
      <c r="Q5317" s="15">
        <f>IF([1]!Table_1[[#This Row],[연도]]=2018,1,0)</f>
        <v>0</v>
      </c>
      <c r="R5317" s="15">
        <f>IF([1]!Table_1[[#This Row],[연도]]=2019,1,0)</f>
        <v>0</v>
      </c>
      <c r="S5317" s="15">
        <f>IF([1]!Table_1[[#This Row],[연도]]=2020,1,0)</f>
        <v>0</v>
      </c>
      <c r="T5317" s="15">
        <f>IF([1]!Table_1[[#This Row],[연도]]=2021,1,0)</f>
        <v>0</v>
      </c>
      <c r="U5317" s="15">
        <f>IF([1]!Table_1[[#This Row],[연도]]=2022,1,0)</f>
        <v>0</v>
      </c>
      <c r="V5317" s="15">
        <f>IF([1]!Table_1[[#This Row],[연도]]=2023,1,0)</f>
        <v>0</v>
      </c>
      <c r="W5317" s="12">
        <v>1.08</v>
      </c>
      <c r="X5317" s="10">
        <f>Y5317/1000000000000</f>
        <v>4.2712387519999999E-2</v>
      </c>
      <c r="Y5317" s="15">
        <f>[1]!Table_1[[#This Row],[주가]]*[1]!Table_1[[#This Row],[기말주식수]]</f>
        <v>42712387520</v>
      </c>
      <c r="Z5317" s="14">
        <f>AA5317/10</f>
        <v>1.1161022002606538</v>
      </c>
      <c r="AA5317" s="15">
        <f>[1]!Table_1[[#This Row],[시가총액]]/[1]!Table_1[[#This Row],[당기순이익(세후영업이익)]]</f>
        <v>11.161022002606538</v>
      </c>
      <c r="AB5317" s="12">
        <v>485368040</v>
      </c>
    </row>
    <row r="5318" spans="1:28" ht="19.2">
      <c r="A5318" s="10">
        <v>5317</v>
      </c>
      <c r="B5318" s="10">
        <v>81150</v>
      </c>
      <c r="C5318" s="11" t="s">
        <v>861</v>
      </c>
      <c r="D5318" s="11" t="s">
        <v>20</v>
      </c>
      <c r="E5318" s="10">
        <v>2018</v>
      </c>
      <c r="F5318" s="10">
        <v>23.047000000000001</v>
      </c>
      <c r="G5318" s="14">
        <f>([1]!Table_1[[#This Row],[총자산]]-[1]!Table_1[[#This Row],[장부가치 자기자본]]+[1]!Table_1[[#This Row],[시가총액]])/[1]!Table_1[[#This Row],[총자산]]</f>
        <v>0.89760545554278848</v>
      </c>
      <c r="H5318" s="14">
        <f>I5318/100000000000</f>
        <v>3.5111909359999999E-2</v>
      </c>
      <c r="I5318" s="10">
        <v>3511190936</v>
      </c>
      <c r="J5318" s="10">
        <v>-1.19</v>
      </c>
      <c r="K5318" s="10">
        <f>L5318/1000000000000</f>
        <v>0.12166567286799999</v>
      </c>
      <c r="L5318" s="10">
        <v>121665672868</v>
      </c>
      <c r="M5318" s="10">
        <v>0.37</v>
      </c>
      <c r="N5318" s="10">
        <v>1</v>
      </c>
      <c r="O5318" s="14">
        <f>IF([1]!Table_1[[#This Row],[연도]]=2016,1,0)</f>
        <v>0</v>
      </c>
      <c r="P5318" s="14">
        <f>IF([1]!Table_1[[#This Row],[연도]]=2017,1,0)</f>
        <v>0</v>
      </c>
      <c r="Q5318" s="14">
        <f>IF([1]!Table_1[[#This Row],[연도]]=2018,1,0)</f>
        <v>1</v>
      </c>
      <c r="R5318" s="14">
        <f>IF([1]!Table_1[[#This Row],[연도]]=2019,1,0)</f>
        <v>0</v>
      </c>
      <c r="S5318" s="14">
        <f>IF([1]!Table_1[[#This Row],[연도]]=2020,1,0)</f>
        <v>0</v>
      </c>
      <c r="T5318" s="14">
        <f>IF([1]!Table_1[[#This Row],[연도]]=2021,1,0)</f>
        <v>0</v>
      </c>
      <c r="U5318" s="14">
        <f>IF([1]!Table_1[[#This Row],[연도]]=2022,1,0)</f>
        <v>0</v>
      </c>
      <c r="V5318" s="14">
        <f>IF([1]!Table_1[[#This Row],[연도]]=2023,1,0)</f>
        <v>0</v>
      </c>
      <c r="W5318" s="10">
        <v>1.26</v>
      </c>
      <c r="X5318" s="10">
        <f>Y5318/1000000000000</f>
        <v>7.013568178E-2</v>
      </c>
      <c r="Y5318" s="14">
        <f>[1]!Table_1[[#This Row],[주가]]*[1]!Table_1[[#This Row],[기말주식수]]</f>
        <v>70135681780</v>
      </c>
      <c r="Z5318" s="14">
        <f>AA5318/10</f>
        <v>1.9974898277648094</v>
      </c>
      <c r="AA5318" s="14">
        <f>[1]!Table_1[[#This Row],[시가총액]]/[1]!Table_1[[#This Row],[당기순이익(세후영업이익)]]</f>
        <v>19.974898277648094</v>
      </c>
      <c r="AB5318" s="10">
        <v>485368040</v>
      </c>
    </row>
    <row r="5319" spans="1:28" ht="19.2">
      <c r="A5319" s="12">
        <v>5318</v>
      </c>
      <c r="B5319" s="12">
        <v>81150</v>
      </c>
      <c r="C5319" s="13" t="s">
        <v>861</v>
      </c>
      <c r="D5319" s="13" t="s">
        <v>20</v>
      </c>
      <c r="E5319" s="12">
        <v>2019</v>
      </c>
      <c r="F5319" s="12">
        <v>21.863</v>
      </c>
      <c r="G5319" s="15">
        <f>([1]!Table_1[[#This Row],[총자산]]-[1]!Table_1[[#This Row],[장부가치 자기자본]]+[1]!Table_1[[#This Row],[시가총액]])/[1]!Table_1[[#This Row],[총자산]]</f>
        <v>0.73012686711205443</v>
      </c>
      <c r="H5319" s="14">
        <f>I5319/100000000000</f>
        <v>3.941477618E-2</v>
      </c>
      <c r="I5319" s="12">
        <v>3941477618</v>
      </c>
      <c r="J5319" s="12">
        <v>14.09</v>
      </c>
      <c r="K5319" s="10">
        <f>L5319/1000000000000</f>
        <v>0.13121703253399999</v>
      </c>
      <c r="L5319" s="12">
        <v>131217032534</v>
      </c>
      <c r="M5319" s="12">
        <v>0.34</v>
      </c>
      <c r="N5319" s="12">
        <v>1</v>
      </c>
      <c r="O5319" s="15">
        <f>IF([1]!Table_1[[#This Row],[연도]]=2016,1,0)</f>
        <v>0</v>
      </c>
      <c r="P5319" s="15">
        <f>IF([1]!Table_1[[#This Row],[연도]]=2017,1,0)</f>
        <v>0</v>
      </c>
      <c r="Q5319" s="15">
        <f>IF([1]!Table_1[[#This Row],[연도]]=2018,1,0)</f>
        <v>0</v>
      </c>
      <c r="R5319" s="15">
        <f>IF([1]!Table_1[[#This Row],[연도]]=2019,1,0)</f>
        <v>1</v>
      </c>
      <c r="S5319" s="15">
        <f>IF([1]!Table_1[[#This Row],[연도]]=2020,1,0)</f>
        <v>0</v>
      </c>
      <c r="T5319" s="15">
        <f>IF([1]!Table_1[[#This Row],[연도]]=2021,1,0)</f>
        <v>0</v>
      </c>
      <c r="U5319" s="15">
        <f>IF([1]!Table_1[[#This Row],[연도]]=2022,1,0)</f>
        <v>0</v>
      </c>
      <c r="V5319" s="15">
        <f>IF([1]!Table_1[[#This Row],[연도]]=2023,1,0)</f>
        <v>0</v>
      </c>
      <c r="W5319" s="12">
        <v>1.3</v>
      </c>
      <c r="X5319" s="10">
        <f>Y5319/1000000000000</f>
        <v>5.7030744699999997E-2</v>
      </c>
      <c r="Y5319" s="15">
        <f>[1]!Table_1[[#This Row],[주가]]*[1]!Table_1[[#This Row],[기말주식수]]</f>
        <v>57030744700</v>
      </c>
      <c r="Z5319" s="14">
        <f>AA5319/10</f>
        <v>1.4469381847952434</v>
      </c>
      <c r="AA5319" s="15">
        <f>[1]!Table_1[[#This Row],[시가총액]]/[1]!Table_1[[#This Row],[당기순이익(세후영업이익)]]</f>
        <v>14.469381847952434</v>
      </c>
      <c r="AB5319" s="12">
        <v>485368040</v>
      </c>
    </row>
    <row r="5320" spans="1:28" ht="19.2">
      <c r="A5320" s="10">
        <v>5319</v>
      </c>
      <c r="B5320" s="10">
        <v>81150</v>
      </c>
      <c r="C5320" s="11" t="s">
        <v>861</v>
      </c>
      <c r="D5320" s="11" t="s">
        <v>20</v>
      </c>
      <c r="E5320" s="10">
        <v>2020</v>
      </c>
      <c r="F5320" s="10">
        <v>15.991</v>
      </c>
      <c r="G5320" s="14">
        <f>([1]!Table_1[[#This Row],[총자산]]-[1]!Table_1[[#This Row],[장부가치 자기자본]]+[1]!Table_1[[#This Row],[시가총액]])/[1]!Table_1[[#This Row],[총자산]]</f>
        <v>0.83461900830912938</v>
      </c>
      <c r="H5320" s="14">
        <f>I5320/100000000000</f>
        <v>4.782732445E-2</v>
      </c>
      <c r="I5320" s="10">
        <v>4782732445</v>
      </c>
      <c r="J5320" s="10">
        <v>-1.87</v>
      </c>
      <c r="K5320" s="10">
        <f>L5320/1000000000000</f>
        <v>0.13261658603099999</v>
      </c>
      <c r="L5320" s="10">
        <v>132616586031</v>
      </c>
      <c r="M5320" s="10">
        <v>0.38</v>
      </c>
      <c r="N5320" s="10">
        <v>1</v>
      </c>
      <c r="O5320" s="14">
        <f>IF([1]!Table_1[[#This Row],[연도]]=2016,1,0)</f>
        <v>0</v>
      </c>
      <c r="P5320" s="14">
        <f>IF([1]!Table_1[[#This Row],[연도]]=2017,1,0)</f>
        <v>0</v>
      </c>
      <c r="Q5320" s="14">
        <f>IF([1]!Table_1[[#This Row],[연도]]=2018,1,0)</f>
        <v>0</v>
      </c>
      <c r="R5320" s="14">
        <f>IF([1]!Table_1[[#This Row],[연도]]=2019,1,0)</f>
        <v>0</v>
      </c>
      <c r="S5320" s="14">
        <f>IF([1]!Table_1[[#This Row],[연도]]=2020,1,0)</f>
        <v>1</v>
      </c>
      <c r="T5320" s="14">
        <f>IF([1]!Table_1[[#This Row],[연도]]=2021,1,0)</f>
        <v>0</v>
      </c>
      <c r="U5320" s="14">
        <f>IF([1]!Table_1[[#This Row],[연도]]=2022,1,0)</f>
        <v>0</v>
      </c>
      <c r="V5320" s="14">
        <f>IF([1]!Table_1[[#This Row],[연도]]=2023,1,0)</f>
        <v>0</v>
      </c>
      <c r="W5320" s="10">
        <v>0.99</v>
      </c>
      <c r="X5320" s="10">
        <f>Y5320/1000000000000</f>
        <v>7.6688150319999995E-2</v>
      </c>
      <c r="Y5320" s="14">
        <f>[1]!Table_1[[#This Row],[주가]]*[1]!Table_1[[#This Row],[기말주식수]]</f>
        <v>76688150320</v>
      </c>
      <c r="Z5320" s="14">
        <f>AA5320/10</f>
        <v>1.6034380179508454</v>
      </c>
      <c r="AA5320" s="14">
        <f>[1]!Table_1[[#This Row],[시가총액]]/[1]!Table_1[[#This Row],[당기순이익(세후영업이익)]]</f>
        <v>16.034380179508453</v>
      </c>
      <c r="AB5320" s="10">
        <v>606710050</v>
      </c>
    </row>
    <row r="5321" spans="1:28" ht="19.2">
      <c r="A5321" s="12">
        <v>5320</v>
      </c>
      <c r="B5321" s="12">
        <v>81150</v>
      </c>
      <c r="C5321" s="13" t="s">
        <v>861</v>
      </c>
      <c r="D5321" s="13" t="s">
        <v>20</v>
      </c>
      <c r="E5321" s="12">
        <v>2021</v>
      </c>
      <c r="F5321" s="12">
        <v>6.9790000000000001</v>
      </c>
      <c r="G5321" s="15">
        <f>([1]!Table_1[[#This Row],[총자산]]-[1]!Table_1[[#This Row],[장부가치 자기자본]]+[1]!Table_1[[#This Row],[시가총액]])/[1]!Table_1[[#This Row],[총자산]]</f>
        <v>0.8224972342904826</v>
      </c>
      <c r="H5321" s="14">
        <f>I5321/100000000000</f>
        <v>0.16821458053999999</v>
      </c>
      <c r="I5321" s="12">
        <v>16821458054</v>
      </c>
      <c r="J5321" s="12">
        <v>40.29</v>
      </c>
      <c r="K5321" s="10">
        <f>L5321/1000000000000</f>
        <v>0.18954418377500001</v>
      </c>
      <c r="L5321" s="12">
        <v>189544183775</v>
      </c>
      <c r="M5321" s="12">
        <v>2.56</v>
      </c>
      <c r="N5321" s="12">
        <v>1</v>
      </c>
      <c r="O5321" s="15">
        <f>IF([1]!Table_1[[#This Row],[연도]]=2016,1,0)</f>
        <v>0</v>
      </c>
      <c r="P5321" s="15">
        <f>IF([1]!Table_1[[#This Row],[연도]]=2017,1,0)</f>
        <v>0</v>
      </c>
      <c r="Q5321" s="15">
        <f>IF([1]!Table_1[[#This Row],[연도]]=2018,1,0)</f>
        <v>0</v>
      </c>
      <c r="R5321" s="15">
        <f>IF([1]!Table_1[[#This Row],[연도]]=2019,1,0)</f>
        <v>0</v>
      </c>
      <c r="S5321" s="15">
        <f>IF([1]!Table_1[[#This Row],[연도]]=2020,1,0)</f>
        <v>0</v>
      </c>
      <c r="T5321" s="15">
        <f>IF([1]!Table_1[[#This Row],[연도]]=2021,1,0)</f>
        <v>1</v>
      </c>
      <c r="U5321" s="15">
        <f>IF([1]!Table_1[[#This Row],[연도]]=2022,1,0)</f>
        <v>0</v>
      </c>
      <c r="V5321" s="15">
        <f>IF([1]!Table_1[[#This Row],[연도]]=2023,1,0)</f>
        <v>0</v>
      </c>
      <c r="W5321" s="12">
        <v>0.87</v>
      </c>
      <c r="X5321" s="10">
        <f>Y5321/1000000000000</f>
        <v>0.10775170487999999</v>
      </c>
      <c r="Y5321" s="15">
        <f>[1]!Table_1[[#This Row],[주가]]*[1]!Table_1[[#This Row],[기말주식수]]</f>
        <v>107751704880</v>
      </c>
      <c r="Z5321" s="14">
        <f>AA5321/10</f>
        <v>0.64056102945474191</v>
      </c>
      <c r="AA5321" s="15">
        <f>[1]!Table_1[[#This Row],[시가총액]]/[1]!Table_1[[#This Row],[당기순이익(세후영업이익)]]</f>
        <v>6.4056102945474196</v>
      </c>
      <c r="AB5321" s="12">
        <v>728052060</v>
      </c>
    </row>
    <row r="5322" spans="1:28" ht="19.2">
      <c r="A5322" s="10">
        <v>5321</v>
      </c>
      <c r="B5322" s="10">
        <v>81150</v>
      </c>
      <c r="C5322" s="11" t="s">
        <v>861</v>
      </c>
      <c r="D5322" s="11" t="s">
        <v>20</v>
      </c>
      <c r="E5322" s="10">
        <v>2022</v>
      </c>
      <c r="F5322" s="10">
        <v>4.6529999999999996</v>
      </c>
      <c r="G5322" s="14">
        <f>([1]!Table_1[[#This Row],[총자산]]-[1]!Table_1[[#This Row],[장부가치 자기자본]]+[1]!Table_1[[#This Row],[시가총액]])/[1]!Table_1[[#This Row],[총자산]]</f>
        <v>0.71467734473296862</v>
      </c>
      <c r="H5322" s="14">
        <f>I5322/100000000000</f>
        <v>0.21294823440999999</v>
      </c>
      <c r="I5322" s="10">
        <v>21294823441</v>
      </c>
      <c r="J5322" s="10">
        <v>13.72</v>
      </c>
      <c r="K5322" s="10">
        <f>L5322/1000000000000</f>
        <v>0.25774028576000002</v>
      </c>
      <c r="L5322" s="10">
        <v>257740285760</v>
      </c>
      <c r="M5322" s="10">
        <v>2.98</v>
      </c>
      <c r="N5322" s="10">
        <v>1</v>
      </c>
      <c r="O5322" s="14">
        <f>IF([1]!Table_1[[#This Row],[연도]]=2016,1,0)</f>
        <v>0</v>
      </c>
      <c r="P5322" s="14">
        <f>IF([1]!Table_1[[#This Row],[연도]]=2017,1,0)</f>
        <v>0</v>
      </c>
      <c r="Q5322" s="14">
        <f>IF([1]!Table_1[[#This Row],[연도]]=2018,1,0)</f>
        <v>0</v>
      </c>
      <c r="R5322" s="14">
        <f>IF([1]!Table_1[[#This Row],[연도]]=2019,1,0)</f>
        <v>0</v>
      </c>
      <c r="S5322" s="14">
        <f>IF([1]!Table_1[[#This Row],[연도]]=2020,1,0)</f>
        <v>0</v>
      </c>
      <c r="T5322" s="14">
        <f>IF([1]!Table_1[[#This Row],[연도]]=2021,1,0)</f>
        <v>0</v>
      </c>
      <c r="U5322" s="14">
        <f>IF([1]!Table_1[[#This Row],[연도]]=2022,1,0)</f>
        <v>1</v>
      </c>
      <c r="V5322" s="14">
        <f>IF([1]!Table_1[[#This Row],[연도]]=2023,1,0)</f>
        <v>0</v>
      </c>
      <c r="W5322" s="10">
        <v>0.91</v>
      </c>
      <c r="X5322" s="10">
        <f>Y5322/1000000000000</f>
        <v>9.10065075E-2</v>
      </c>
      <c r="Y5322" s="14">
        <f>[1]!Table_1[[#This Row],[주가]]*[1]!Table_1[[#This Row],[기말주식수]]</f>
        <v>91006507500</v>
      </c>
      <c r="Z5322" s="14">
        <f>AA5322/10</f>
        <v>0.42736446137787915</v>
      </c>
      <c r="AA5322" s="14">
        <f>[1]!Table_1[[#This Row],[시가총액]]/[1]!Table_1[[#This Row],[당기순이익(세후영업이익)]]</f>
        <v>4.2736446137787913</v>
      </c>
      <c r="AB5322" s="10">
        <v>728052060</v>
      </c>
    </row>
    <row r="5323" spans="1:28" ht="19.2">
      <c r="A5323" s="12">
        <v>5322</v>
      </c>
      <c r="B5323" s="12">
        <v>81150</v>
      </c>
      <c r="C5323" s="13" t="s">
        <v>861</v>
      </c>
      <c r="D5323" s="13" t="s">
        <v>20</v>
      </c>
      <c r="E5323" s="12">
        <v>2023</v>
      </c>
      <c r="F5323" s="12">
        <v>-21.716999999999999</v>
      </c>
      <c r="G5323" s="15">
        <f>([1]!Table_1[[#This Row],[총자산]]-[1]!Table_1[[#This Row],[장부가치 자기자본]]+[1]!Table_1[[#This Row],[시가총액]])/[1]!Table_1[[#This Row],[총자산]]</f>
        <v>0.66362740749442406</v>
      </c>
      <c r="H5323" s="14">
        <f>I5323/100000000000</f>
        <v>-1.5324963949999999E-2</v>
      </c>
      <c r="I5323" s="12">
        <v>-1532496395</v>
      </c>
      <c r="J5323" s="12">
        <v>-1.22</v>
      </c>
      <c r="K5323" s="10">
        <f>L5323/1000000000000</f>
        <v>0.25106134819699999</v>
      </c>
      <c r="L5323" s="12">
        <v>251061348197</v>
      </c>
      <c r="M5323" s="12">
        <v>3.95</v>
      </c>
      <c r="N5323" s="12">
        <v>1</v>
      </c>
      <c r="O5323" s="15">
        <f>IF([1]!Table_1[[#This Row],[연도]]=2016,1,0)</f>
        <v>0</v>
      </c>
      <c r="P5323" s="15">
        <f>IF([1]!Table_1[[#This Row],[연도]]=2017,1,0)</f>
        <v>0</v>
      </c>
      <c r="Q5323" s="15">
        <f>IF([1]!Table_1[[#This Row],[연도]]=2018,1,0)</f>
        <v>0</v>
      </c>
      <c r="R5323" s="15">
        <f>IF([1]!Table_1[[#This Row],[연도]]=2019,1,0)</f>
        <v>0</v>
      </c>
      <c r="S5323" s="15">
        <f>IF([1]!Table_1[[#This Row],[연도]]=2020,1,0)</f>
        <v>0</v>
      </c>
      <c r="T5323" s="15">
        <f>IF([1]!Table_1[[#This Row],[연도]]=2021,1,0)</f>
        <v>0</v>
      </c>
      <c r="U5323" s="15">
        <f>IF([1]!Table_1[[#This Row],[연도]]=2022,1,0)</f>
        <v>0</v>
      </c>
      <c r="V5323" s="15">
        <f>IF([1]!Table_1[[#This Row],[연도]]=2023,1,0)</f>
        <v>1</v>
      </c>
      <c r="W5323" s="12">
        <v>0.94</v>
      </c>
      <c r="X5323" s="10">
        <f>Y5323/1000000000000</f>
        <v>7.8629622479999994E-2</v>
      </c>
      <c r="Y5323" s="15">
        <f>[1]!Table_1[[#This Row],[주가]]*[1]!Table_1[[#This Row],[기말주식수]]</f>
        <v>78629622480</v>
      </c>
      <c r="Z5323" s="14">
        <f>AA5323/10</f>
        <v>-5.1308194092032426</v>
      </c>
      <c r="AA5323" s="15">
        <f>[1]!Table_1[[#This Row],[시가총액]]/[1]!Table_1[[#This Row],[당기순이익(세후영업이익)]]</f>
        <v>-51.30819409203243</v>
      </c>
      <c r="AB5323" s="12">
        <v>485368040</v>
      </c>
    </row>
    <row r="5324" spans="1:28" ht="19.2">
      <c r="A5324" s="10">
        <v>5323</v>
      </c>
      <c r="B5324" s="10">
        <v>81580</v>
      </c>
      <c r="C5324" s="11" t="s">
        <v>862</v>
      </c>
      <c r="D5324" s="11" t="s">
        <v>20</v>
      </c>
      <c r="E5324" s="10">
        <v>2016</v>
      </c>
      <c r="F5324" s="10">
        <v>12.358000000000001</v>
      </c>
      <c r="G5324" s="14">
        <f>([1]!Table_1[[#This Row],[총자산]]-[1]!Table_1[[#This Row],[장부가치 자기자본]]+[1]!Table_1[[#This Row],[시가총액]])/[1]!Table_1[[#This Row],[총자산]]</f>
        <v>0.83711785155859375</v>
      </c>
      <c r="H5324" s="14">
        <f>I5324/100000000000</f>
        <v>8.3064301460000003E-2</v>
      </c>
      <c r="I5324" s="10">
        <v>8306430146</v>
      </c>
      <c r="J5324" s="10">
        <v>12.42</v>
      </c>
      <c r="K5324" s="10">
        <f>L5324/1000000000000</f>
        <v>0.17274732661</v>
      </c>
      <c r="L5324" s="10">
        <v>172747326610</v>
      </c>
      <c r="M5324" s="10">
        <v>0.2</v>
      </c>
      <c r="N5324" s="10">
        <v>1</v>
      </c>
      <c r="O5324" s="14">
        <f>IF([1]!Table_1[[#This Row],[연도]]=2016,1,0)</f>
        <v>1</v>
      </c>
      <c r="P5324" s="14">
        <f>IF([1]!Table_1[[#This Row],[연도]]=2017,1,0)</f>
        <v>0</v>
      </c>
      <c r="Q5324" s="14">
        <f>IF([1]!Table_1[[#This Row],[연도]]=2018,1,0)</f>
        <v>0</v>
      </c>
      <c r="R5324" s="14">
        <f>IF([1]!Table_1[[#This Row],[연도]]=2019,1,0)</f>
        <v>0</v>
      </c>
      <c r="S5324" s="14">
        <f>IF([1]!Table_1[[#This Row],[연도]]=2020,1,0)</f>
        <v>0</v>
      </c>
      <c r="T5324" s="14">
        <f>IF([1]!Table_1[[#This Row],[연도]]=2021,1,0)</f>
        <v>0</v>
      </c>
      <c r="U5324" s="14">
        <f>IF([1]!Table_1[[#This Row],[연도]]=2022,1,0)</f>
        <v>0</v>
      </c>
      <c r="V5324" s="14">
        <f>IF([1]!Table_1[[#This Row],[연도]]=2023,1,0)</f>
        <v>0</v>
      </c>
      <c r="W5324" s="10">
        <v>0.71</v>
      </c>
      <c r="X5324" s="10">
        <f>Y5324/1000000000000</f>
        <v>7.7075470709999996E-2</v>
      </c>
      <c r="Y5324" s="14">
        <f>[1]!Table_1[[#This Row],[주가]]*[1]!Table_1[[#This Row],[기말주식수]]</f>
        <v>77075470710</v>
      </c>
      <c r="Z5324" s="14">
        <f>AA5324/10</f>
        <v>0.92790126871910261</v>
      </c>
      <c r="AA5324" s="14">
        <f>[1]!Table_1[[#This Row],[시가총액]]/[1]!Table_1[[#This Row],[당기순이익(세후영업이익)]]</f>
        <v>9.2790126871910257</v>
      </c>
      <c r="AB5324" s="10">
        <v>1550814300</v>
      </c>
    </row>
    <row r="5325" spans="1:28" ht="19.2">
      <c r="A5325" s="12">
        <v>5324</v>
      </c>
      <c r="B5325" s="12">
        <v>81580</v>
      </c>
      <c r="C5325" s="13" t="s">
        <v>862</v>
      </c>
      <c r="D5325" s="13" t="s">
        <v>20</v>
      </c>
      <c r="E5325" s="12">
        <v>2017</v>
      </c>
      <c r="F5325" s="12">
        <v>17.013999999999999</v>
      </c>
      <c r="G5325" s="15">
        <f>([1]!Table_1[[#This Row],[총자산]]-[1]!Table_1[[#This Row],[장부가치 자기자본]]+[1]!Table_1[[#This Row],[시가총액]])/[1]!Table_1[[#This Row],[총자산]]</f>
        <v>0.74367460381806227</v>
      </c>
      <c r="H5325" s="14">
        <f>I5325/100000000000</f>
        <v>8.5918168370000006E-2</v>
      </c>
      <c r="I5325" s="12">
        <v>8591816837</v>
      </c>
      <c r="J5325" s="12">
        <v>-1.63</v>
      </c>
      <c r="K5325" s="10">
        <f>L5325/1000000000000</f>
        <v>0.18352422173800001</v>
      </c>
      <c r="L5325" s="12">
        <v>183524221738</v>
      </c>
      <c r="M5325" s="12">
        <v>0.21</v>
      </c>
      <c r="N5325" s="12">
        <v>1</v>
      </c>
      <c r="O5325" s="15">
        <f>IF([1]!Table_1[[#This Row],[연도]]=2016,1,0)</f>
        <v>0</v>
      </c>
      <c r="P5325" s="15">
        <f>IF([1]!Table_1[[#This Row],[연도]]=2017,1,0)</f>
        <v>1</v>
      </c>
      <c r="Q5325" s="15">
        <f>IF([1]!Table_1[[#This Row],[연도]]=2018,1,0)</f>
        <v>0</v>
      </c>
      <c r="R5325" s="15">
        <f>IF([1]!Table_1[[#This Row],[연도]]=2019,1,0)</f>
        <v>0</v>
      </c>
      <c r="S5325" s="15">
        <f>IF([1]!Table_1[[#This Row],[연도]]=2020,1,0)</f>
        <v>0</v>
      </c>
      <c r="T5325" s="15">
        <f>IF([1]!Table_1[[#This Row],[연도]]=2021,1,0)</f>
        <v>0</v>
      </c>
      <c r="U5325" s="15">
        <f>IF([1]!Table_1[[#This Row],[연도]]=2022,1,0)</f>
        <v>0</v>
      </c>
      <c r="V5325" s="15">
        <f>IF([1]!Table_1[[#This Row],[연도]]=2023,1,0)</f>
        <v>0</v>
      </c>
      <c r="W5325" s="12">
        <v>0.53</v>
      </c>
      <c r="X5325" s="10">
        <f>Y5325/1000000000000</f>
        <v>6.7072718475000001E-2</v>
      </c>
      <c r="Y5325" s="15">
        <f>[1]!Table_1[[#This Row],[주가]]*[1]!Table_1[[#This Row],[기말주식수]]</f>
        <v>67072718475</v>
      </c>
      <c r="Z5325" s="14">
        <f>AA5325/10</f>
        <v>0.78065815120914217</v>
      </c>
      <c r="AA5325" s="15">
        <f>[1]!Table_1[[#This Row],[시가총액]]/[1]!Table_1[[#This Row],[당기순이익(세후영업이익)]]</f>
        <v>7.8065815120914221</v>
      </c>
      <c r="AB5325" s="12">
        <v>1240651440</v>
      </c>
    </row>
    <row r="5326" spans="1:28" ht="19.2">
      <c r="A5326" s="10">
        <v>5325</v>
      </c>
      <c r="B5326" s="10">
        <v>81580</v>
      </c>
      <c r="C5326" s="11" t="s">
        <v>862</v>
      </c>
      <c r="D5326" s="11" t="s">
        <v>20</v>
      </c>
      <c r="E5326" s="10">
        <v>2018</v>
      </c>
      <c r="F5326" s="10">
        <v>13.92</v>
      </c>
      <c r="G5326" s="14">
        <f>([1]!Table_1[[#This Row],[총자산]]-[1]!Table_1[[#This Row],[장부가치 자기자본]]+[1]!Table_1[[#This Row],[시가총액]])/[1]!Table_1[[#This Row],[총자산]]</f>
        <v>0.5231115871560037</v>
      </c>
      <c r="H5326" s="14">
        <f>I5326/100000000000</f>
        <v>6.7335290029999995E-2</v>
      </c>
      <c r="I5326" s="10">
        <v>6733529003</v>
      </c>
      <c r="J5326" s="10">
        <v>-1.49</v>
      </c>
      <c r="K5326" s="10">
        <f>L5326/1000000000000</f>
        <v>0.15859217359</v>
      </c>
      <c r="L5326" s="10">
        <v>158592173590</v>
      </c>
      <c r="M5326" s="10">
        <v>0.35</v>
      </c>
      <c r="N5326" s="10">
        <v>1</v>
      </c>
      <c r="O5326" s="14">
        <f>IF([1]!Table_1[[#This Row],[연도]]=2016,1,0)</f>
        <v>0</v>
      </c>
      <c r="P5326" s="14">
        <f>IF([1]!Table_1[[#This Row],[연도]]=2017,1,0)</f>
        <v>0</v>
      </c>
      <c r="Q5326" s="14">
        <f>IF([1]!Table_1[[#This Row],[연도]]=2018,1,0)</f>
        <v>1</v>
      </c>
      <c r="R5326" s="14">
        <f>IF([1]!Table_1[[#This Row],[연도]]=2019,1,0)</f>
        <v>0</v>
      </c>
      <c r="S5326" s="14">
        <f>IF([1]!Table_1[[#This Row],[연도]]=2020,1,0)</f>
        <v>0</v>
      </c>
      <c r="T5326" s="14">
        <f>IF([1]!Table_1[[#This Row],[연도]]=2021,1,0)</f>
        <v>0</v>
      </c>
      <c r="U5326" s="14">
        <f>IF([1]!Table_1[[#This Row],[연도]]=2022,1,0)</f>
        <v>0</v>
      </c>
      <c r="V5326" s="14">
        <f>IF([1]!Table_1[[#This Row],[연도]]=2023,1,0)</f>
        <v>0</v>
      </c>
      <c r="W5326" s="10">
        <v>0.56000000000000005</v>
      </c>
      <c r="X5326" s="10">
        <f>Y5326/1000000000000</f>
        <v>4.4275748264999998E-2</v>
      </c>
      <c r="Y5326" s="14">
        <f>[1]!Table_1[[#This Row],[주가]]*[1]!Table_1[[#This Row],[기말주식수]]</f>
        <v>44275748265</v>
      </c>
      <c r="Z5326" s="14">
        <f>AA5326/10</f>
        <v>0.65754150973841141</v>
      </c>
      <c r="AA5326" s="14">
        <f>[1]!Table_1[[#This Row],[시가총액]]/[1]!Table_1[[#This Row],[당기순이익(세후영업이익)]]</f>
        <v>6.5754150973841137</v>
      </c>
      <c r="AB5326" s="10">
        <v>1224265280</v>
      </c>
    </row>
    <row r="5327" spans="1:28" ht="19.2">
      <c r="A5327" s="12">
        <v>5326</v>
      </c>
      <c r="B5327" s="12">
        <v>81580</v>
      </c>
      <c r="C5327" s="13" t="s">
        <v>862</v>
      </c>
      <c r="D5327" s="13" t="s">
        <v>20</v>
      </c>
      <c r="E5327" s="12">
        <v>2021</v>
      </c>
      <c r="F5327" s="12">
        <v>13.885999999999999</v>
      </c>
      <c r="G5327" s="15">
        <f>([1]!Table_1[[#This Row],[총자산]]-[1]!Table_1[[#This Row],[장부가치 자기자본]]+[1]!Table_1[[#This Row],[시가총액]])/[1]!Table_1[[#This Row],[총자산]]</f>
        <v>0.69136854998253161</v>
      </c>
      <c r="H5327" s="14">
        <f>I5327/100000000000</f>
        <v>9.80570643E-3</v>
      </c>
      <c r="I5327" s="12">
        <v>980570643</v>
      </c>
      <c r="J5327" s="12">
        <v>25.53</v>
      </c>
      <c r="K5327" s="10">
        <f>L5327/1000000000000</f>
        <v>0.143583265928</v>
      </c>
      <c r="L5327" s="12">
        <v>143583265928</v>
      </c>
      <c r="M5327" s="12">
        <v>4.3499999999999996</v>
      </c>
      <c r="N5327" s="12">
        <v>1</v>
      </c>
      <c r="O5327" s="15">
        <f>IF([1]!Table_1[[#This Row],[연도]]=2016,1,0)</f>
        <v>0</v>
      </c>
      <c r="P5327" s="15">
        <f>IF([1]!Table_1[[#This Row],[연도]]=2017,1,0)</f>
        <v>0</v>
      </c>
      <c r="Q5327" s="15">
        <f>IF([1]!Table_1[[#This Row],[연도]]=2018,1,0)</f>
        <v>0</v>
      </c>
      <c r="R5327" s="15">
        <f>IF([1]!Table_1[[#This Row],[연도]]=2019,1,0)</f>
        <v>0</v>
      </c>
      <c r="S5327" s="15">
        <f>IF([1]!Table_1[[#This Row],[연도]]=2020,1,0)</f>
        <v>0</v>
      </c>
      <c r="T5327" s="15">
        <f>IF([1]!Table_1[[#This Row],[연도]]=2021,1,0)</f>
        <v>1</v>
      </c>
      <c r="U5327" s="15">
        <f>IF([1]!Table_1[[#This Row],[연도]]=2022,1,0)</f>
        <v>0</v>
      </c>
      <c r="V5327" s="15">
        <f>IF([1]!Table_1[[#This Row],[연도]]=2023,1,0)</f>
        <v>0</v>
      </c>
      <c r="W5327" s="12">
        <v>0.36</v>
      </c>
      <c r="X5327" s="10">
        <f>Y5327/1000000000000</f>
        <v>6.0326676269999997E-2</v>
      </c>
      <c r="Y5327" s="15">
        <f>[1]!Table_1[[#This Row],[주가]]*[1]!Table_1[[#This Row],[기말주식수]]</f>
        <v>60326676270</v>
      </c>
      <c r="Z5327" s="14">
        <f>AA5327/10</f>
        <v>6.15220093530783</v>
      </c>
      <c r="AA5327" s="15">
        <f>[1]!Table_1[[#This Row],[시가총액]]/[1]!Table_1[[#This Row],[당기순이익(세후영업이익)]]</f>
        <v>61.522009353078296</v>
      </c>
      <c r="AB5327" s="12">
        <v>760234950</v>
      </c>
    </row>
    <row r="5328" spans="1:28" ht="19.2">
      <c r="A5328" s="10">
        <v>5327</v>
      </c>
      <c r="B5328" s="10">
        <v>81580</v>
      </c>
      <c r="C5328" s="11" t="s">
        <v>862</v>
      </c>
      <c r="D5328" s="11" t="s">
        <v>20</v>
      </c>
      <c r="E5328" s="10">
        <v>2022</v>
      </c>
      <c r="F5328" s="10">
        <v>23.044</v>
      </c>
      <c r="G5328" s="14">
        <f>([1]!Table_1[[#This Row],[총자산]]-[1]!Table_1[[#This Row],[장부가치 자기자본]]+[1]!Table_1[[#This Row],[시가총액]])/[1]!Table_1[[#This Row],[총자산]]</f>
        <v>0.56658013714781374</v>
      </c>
      <c r="H5328" s="14">
        <f>I5328/100000000000</f>
        <v>2.805113897E-2</v>
      </c>
      <c r="I5328" s="10">
        <v>2805113897</v>
      </c>
      <c r="J5328" s="10">
        <v>4.8899999999999997</v>
      </c>
      <c r="K5328" s="10">
        <f>L5328/1000000000000</f>
        <v>0.16592478654699999</v>
      </c>
      <c r="L5328" s="10">
        <v>165924786547</v>
      </c>
      <c r="M5328" s="10">
        <v>3.75</v>
      </c>
      <c r="N5328" s="10">
        <v>1</v>
      </c>
      <c r="O5328" s="14">
        <f>IF([1]!Table_1[[#This Row],[연도]]=2016,1,0)</f>
        <v>0</v>
      </c>
      <c r="P5328" s="14">
        <f>IF([1]!Table_1[[#This Row],[연도]]=2017,1,0)</f>
        <v>0</v>
      </c>
      <c r="Q5328" s="14">
        <f>IF([1]!Table_1[[#This Row],[연도]]=2018,1,0)</f>
        <v>0</v>
      </c>
      <c r="R5328" s="14">
        <f>IF([1]!Table_1[[#This Row],[연도]]=2019,1,0)</f>
        <v>0</v>
      </c>
      <c r="S5328" s="14">
        <f>IF([1]!Table_1[[#This Row],[연도]]=2020,1,0)</f>
        <v>0</v>
      </c>
      <c r="T5328" s="14">
        <f>IF([1]!Table_1[[#This Row],[연도]]=2021,1,0)</f>
        <v>0</v>
      </c>
      <c r="U5328" s="14">
        <f>IF([1]!Table_1[[#This Row],[연도]]=2022,1,0)</f>
        <v>1</v>
      </c>
      <c r="V5328" s="14">
        <f>IF([1]!Table_1[[#This Row],[연도]]=2023,1,0)</f>
        <v>0</v>
      </c>
      <c r="W5328" s="10">
        <v>0.57999999999999996</v>
      </c>
      <c r="X5328" s="10">
        <f>Y5328/1000000000000</f>
        <v>4.0088549655E-2</v>
      </c>
      <c r="Y5328" s="14">
        <f>[1]!Table_1[[#This Row],[주가]]*[1]!Table_1[[#This Row],[기말주식수]]</f>
        <v>40088549655</v>
      </c>
      <c r="Z5328" s="14">
        <f>AA5328/10</f>
        <v>1.4291237763241527</v>
      </c>
      <c r="AA5328" s="14">
        <f>[1]!Table_1[[#This Row],[시가총액]]/[1]!Table_1[[#This Row],[당기순이익(세후영업이익)]]</f>
        <v>14.291237763241526</v>
      </c>
      <c r="AB5328" s="10">
        <v>760234950</v>
      </c>
    </row>
    <row r="5329" spans="1:28" ht="19.2">
      <c r="A5329" s="12">
        <v>5328</v>
      </c>
      <c r="B5329" s="12">
        <v>81660</v>
      </c>
      <c r="C5329" s="13" t="s">
        <v>863</v>
      </c>
      <c r="D5329" s="13" t="s">
        <v>6</v>
      </c>
      <c r="E5329" s="12">
        <v>2016</v>
      </c>
      <c r="F5329" s="12">
        <v>0.91700000000000004</v>
      </c>
      <c r="G5329" s="15">
        <f>([1]!Table_1[[#This Row],[총자산]]-[1]!Table_1[[#This Row],[장부가치 자기자본]]+[1]!Table_1[[#This Row],[시가총액]])/[1]!Table_1[[#This Row],[총자산]]</f>
        <v>0.66282466098761172</v>
      </c>
      <c r="H5329" s="14">
        <f>I5329/100000000000</f>
        <v>0.11837651163</v>
      </c>
      <c r="I5329" s="12">
        <v>11837651163</v>
      </c>
      <c r="J5329" s="12">
        <v>245.78</v>
      </c>
      <c r="K5329" s="10">
        <f>L5329/1000000000000</f>
        <v>0.96712844471299997</v>
      </c>
      <c r="L5329" s="12">
        <v>967128444713</v>
      </c>
      <c r="M5329" s="12">
        <v>6.12</v>
      </c>
      <c r="N5329" s="12">
        <v>1</v>
      </c>
      <c r="O5329" s="15">
        <f>IF([1]!Table_1[[#This Row],[연도]]=2016,1,0)</f>
        <v>1</v>
      </c>
      <c r="P5329" s="15">
        <f>IF([1]!Table_1[[#This Row],[연도]]=2017,1,0)</f>
        <v>0</v>
      </c>
      <c r="Q5329" s="15">
        <f>IF([1]!Table_1[[#This Row],[연도]]=2018,1,0)</f>
        <v>0</v>
      </c>
      <c r="R5329" s="15">
        <f>IF([1]!Table_1[[#This Row],[연도]]=2019,1,0)</f>
        <v>0</v>
      </c>
      <c r="S5329" s="15">
        <f>IF([1]!Table_1[[#This Row],[연도]]=2020,1,0)</f>
        <v>0</v>
      </c>
      <c r="T5329" s="15">
        <f>IF([1]!Table_1[[#This Row],[연도]]=2021,1,0)</f>
        <v>0</v>
      </c>
      <c r="U5329" s="15">
        <f>IF([1]!Table_1[[#This Row],[연도]]=2022,1,0)</f>
        <v>0</v>
      </c>
      <c r="V5329" s="15">
        <f>IF([1]!Table_1[[#This Row],[연도]]=2023,1,0)</f>
        <v>0</v>
      </c>
      <c r="W5329" s="12">
        <v>0.83</v>
      </c>
      <c r="X5329" s="10">
        <f>Y5329/1000000000000</f>
        <v>0.1608529974</v>
      </c>
      <c r="Y5329" s="15">
        <f>[1]!Table_1[[#This Row],[주가]]*[1]!Table_1[[#This Row],[기말주식수]]</f>
        <v>160852997400</v>
      </c>
      <c r="Z5329" s="14">
        <f>AA5329/10</f>
        <v>1.3588252870870647</v>
      </c>
      <c r="AA5329" s="15">
        <f>[1]!Table_1[[#This Row],[시가총액]]/[1]!Table_1[[#This Row],[당기순이익(세후영업이익)]]</f>
        <v>13.588252870870647</v>
      </c>
      <c r="AB5329" s="12">
        <v>2852003500</v>
      </c>
    </row>
    <row r="5330" spans="1:28" ht="19.2">
      <c r="A5330" s="10">
        <v>5329</v>
      </c>
      <c r="B5330" s="10">
        <v>81660</v>
      </c>
      <c r="C5330" s="11" t="s">
        <v>863</v>
      </c>
      <c r="D5330" s="11" t="s">
        <v>6</v>
      </c>
      <c r="E5330" s="10">
        <v>2017</v>
      </c>
      <c r="F5330" s="10">
        <v>2.827</v>
      </c>
      <c r="G5330" s="14">
        <f>([1]!Table_1[[#This Row],[총자산]]-[1]!Table_1[[#This Row],[장부가치 자기자본]]+[1]!Table_1[[#This Row],[시가총액]])/[1]!Table_1[[#This Row],[총자산]]</f>
        <v>0.66389222484875043</v>
      </c>
      <c r="H5330" s="14">
        <f>I5330/100000000000</f>
        <v>2.1746599999999998</v>
      </c>
      <c r="I5330" s="10">
        <v>217466000000</v>
      </c>
      <c r="J5330" s="10">
        <v>-9.0399999999999991</v>
      </c>
      <c r="K5330" s="10">
        <f>L5330/1000000000000</f>
        <v>2.5303237569579999</v>
      </c>
      <c r="L5330" s="10">
        <v>2530323756958</v>
      </c>
      <c r="M5330" s="10">
        <v>4.67</v>
      </c>
      <c r="N5330" s="10">
        <v>1</v>
      </c>
      <c r="O5330" s="14">
        <f>IF([1]!Table_1[[#This Row],[연도]]=2016,1,0)</f>
        <v>0</v>
      </c>
      <c r="P5330" s="14">
        <f>IF([1]!Table_1[[#This Row],[연도]]=2017,1,0)</f>
        <v>1</v>
      </c>
      <c r="Q5330" s="14">
        <f>IF([1]!Table_1[[#This Row],[연도]]=2018,1,0)</f>
        <v>0</v>
      </c>
      <c r="R5330" s="14">
        <f>IF([1]!Table_1[[#This Row],[연도]]=2019,1,0)</f>
        <v>0</v>
      </c>
      <c r="S5330" s="14">
        <f>IF([1]!Table_1[[#This Row],[연도]]=2020,1,0)</f>
        <v>0</v>
      </c>
      <c r="T5330" s="14">
        <f>IF([1]!Table_1[[#This Row],[연도]]=2021,1,0)</f>
        <v>0</v>
      </c>
      <c r="U5330" s="14">
        <f>IF([1]!Table_1[[#This Row],[연도]]=2022,1,0)</f>
        <v>0</v>
      </c>
      <c r="V5330" s="14">
        <f>IF([1]!Table_1[[#This Row],[연도]]=2023,1,0)</f>
        <v>0</v>
      </c>
      <c r="W5330" s="10">
        <v>0.9</v>
      </c>
      <c r="X5330" s="10">
        <f>Y5330/1000000000000</f>
        <v>0.19947958848</v>
      </c>
      <c r="Y5330" s="14">
        <f>[1]!Table_1[[#This Row],[주가]]*[1]!Table_1[[#This Row],[기말주식수]]</f>
        <v>199479588480</v>
      </c>
      <c r="Z5330" s="14">
        <f>AA5330/10</f>
        <v>9.1729092584587932E-2</v>
      </c>
      <c r="AA5330" s="14">
        <f>[1]!Table_1[[#This Row],[시가총액]]/[1]!Table_1[[#This Row],[당기순이익(세후영업이익)]]</f>
        <v>0.91729092584587935</v>
      </c>
      <c r="AB5330" s="10">
        <v>3055753500</v>
      </c>
    </row>
    <row r="5331" spans="1:28" ht="19.2">
      <c r="A5331" s="12">
        <v>5330</v>
      </c>
      <c r="B5331" s="12">
        <v>81660</v>
      </c>
      <c r="C5331" s="13" t="s">
        <v>863</v>
      </c>
      <c r="D5331" s="13" t="s">
        <v>6</v>
      </c>
      <c r="E5331" s="12">
        <v>2018</v>
      </c>
      <c r="F5331" s="12">
        <v>1.4550000000000001</v>
      </c>
      <c r="G5331" s="15">
        <f>([1]!Table_1[[#This Row],[총자산]]-[1]!Table_1[[#This Row],[장부가치 자기자본]]+[1]!Table_1[[#This Row],[시가총액]])/[1]!Table_1[[#This Row],[총자산]]</f>
        <v>1.533589954826049</v>
      </c>
      <c r="H5331" s="14">
        <f>I5331/100000000000</f>
        <v>3.5710199999999999</v>
      </c>
      <c r="I5331" s="12">
        <v>357102000000</v>
      </c>
      <c r="J5331" s="12">
        <v>7.32</v>
      </c>
      <c r="K5331" s="10">
        <f>L5331/1000000000000</f>
        <v>2.9546425404400001</v>
      </c>
      <c r="L5331" s="12">
        <v>2954642540440</v>
      </c>
      <c r="M5331" s="12">
        <v>4.71</v>
      </c>
      <c r="N5331" s="12">
        <v>1</v>
      </c>
      <c r="O5331" s="15">
        <f>IF([1]!Table_1[[#This Row],[연도]]=2016,1,0)</f>
        <v>0</v>
      </c>
      <c r="P5331" s="15">
        <f>IF([1]!Table_1[[#This Row],[연도]]=2017,1,0)</f>
        <v>0</v>
      </c>
      <c r="Q5331" s="15">
        <f>IF([1]!Table_1[[#This Row],[연도]]=2018,1,0)</f>
        <v>1</v>
      </c>
      <c r="R5331" s="15">
        <f>IF([1]!Table_1[[#This Row],[연도]]=2019,1,0)</f>
        <v>0</v>
      </c>
      <c r="S5331" s="15">
        <f>IF([1]!Table_1[[#This Row],[연도]]=2020,1,0)</f>
        <v>0</v>
      </c>
      <c r="T5331" s="15">
        <f>IF([1]!Table_1[[#This Row],[연도]]=2021,1,0)</f>
        <v>0</v>
      </c>
      <c r="U5331" s="15">
        <f>IF([1]!Table_1[[#This Row],[연도]]=2022,1,0)</f>
        <v>0</v>
      </c>
      <c r="V5331" s="15">
        <f>IF([1]!Table_1[[#This Row],[연도]]=2023,1,0)</f>
        <v>0</v>
      </c>
      <c r="W5331" s="12">
        <v>1.44</v>
      </c>
      <c r="X5331" s="10">
        <f>Y5331/1000000000000</f>
        <v>3.2696562450000002</v>
      </c>
      <c r="Y5331" s="15">
        <f>[1]!Table_1[[#This Row],[주가]]*[1]!Table_1[[#This Row],[기말주식수]]</f>
        <v>3269656245000</v>
      </c>
      <c r="Z5331" s="14">
        <f>AA5331/10</f>
        <v>0.91560849421173773</v>
      </c>
      <c r="AA5331" s="15">
        <f>[1]!Table_1[[#This Row],[시가총액]]/[1]!Table_1[[#This Row],[당기순이익(세후영업이익)]]</f>
        <v>9.1560849421173778</v>
      </c>
      <c r="AB5331" s="12">
        <v>3055753500</v>
      </c>
    </row>
    <row r="5332" spans="1:28" ht="19.2">
      <c r="A5332" s="10">
        <v>5331</v>
      </c>
      <c r="B5332" s="10">
        <v>81660</v>
      </c>
      <c r="C5332" s="11" t="s">
        <v>863</v>
      </c>
      <c r="D5332" s="11" t="s">
        <v>6</v>
      </c>
      <c r="E5332" s="10">
        <v>2019</v>
      </c>
      <c r="F5332" s="10">
        <v>3.9390000000000001</v>
      </c>
      <c r="G5332" s="14">
        <f>([1]!Table_1[[#This Row],[총자산]]-[1]!Table_1[[#This Row],[장부가치 자기자본]]+[1]!Table_1[[#This Row],[시가총액]])/[1]!Table_1[[#This Row],[총자산]]</f>
        <v>1.3814482924533025</v>
      </c>
      <c r="H5332" s="14">
        <f>I5332/100000000000</f>
        <v>4.7067600000000001</v>
      </c>
      <c r="I5332" s="10">
        <v>470676000000</v>
      </c>
      <c r="J5332" s="10">
        <v>14.1</v>
      </c>
      <c r="K5332" s="10">
        <f>L5332/1000000000000</f>
        <v>3.4504215299359999</v>
      </c>
      <c r="L5332" s="10">
        <v>3450421529936</v>
      </c>
      <c r="M5332" s="10">
        <v>4.8099999999999996</v>
      </c>
      <c r="N5332" s="10">
        <v>1</v>
      </c>
      <c r="O5332" s="14">
        <f>IF([1]!Table_1[[#This Row],[연도]]=2016,1,0)</f>
        <v>0</v>
      </c>
      <c r="P5332" s="14">
        <f>IF([1]!Table_1[[#This Row],[연도]]=2017,1,0)</f>
        <v>0</v>
      </c>
      <c r="Q5332" s="14">
        <f>IF([1]!Table_1[[#This Row],[연도]]=2018,1,0)</f>
        <v>0</v>
      </c>
      <c r="R5332" s="14">
        <f>IF([1]!Table_1[[#This Row],[연도]]=2019,1,0)</f>
        <v>1</v>
      </c>
      <c r="S5332" s="14">
        <f>IF([1]!Table_1[[#This Row],[연도]]=2020,1,0)</f>
        <v>0</v>
      </c>
      <c r="T5332" s="14">
        <f>IF([1]!Table_1[[#This Row],[연도]]=2021,1,0)</f>
        <v>0</v>
      </c>
      <c r="U5332" s="14">
        <f>IF([1]!Table_1[[#This Row],[연도]]=2022,1,0)</f>
        <v>0</v>
      </c>
      <c r="V5332" s="14">
        <f>IF([1]!Table_1[[#This Row],[연도]]=2023,1,0)</f>
        <v>0</v>
      </c>
      <c r="W5332" s="10">
        <v>1.67</v>
      </c>
      <c r="X5332" s="10">
        <f>Y5332/1000000000000</f>
        <v>3.2390987099999999</v>
      </c>
      <c r="Y5332" s="14">
        <f>[1]!Table_1[[#This Row],[주가]]*[1]!Table_1[[#This Row],[기말주식수]]</f>
        <v>3239098710000</v>
      </c>
      <c r="Z5332" s="14">
        <f>AA5332/10</f>
        <v>0.68818013028070268</v>
      </c>
      <c r="AA5332" s="14">
        <f>[1]!Table_1[[#This Row],[시가총액]]/[1]!Table_1[[#This Row],[당기순이익(세후영업이익)]]</f>
        <v>6.8818013028070268</v>
      </c>
      <c r="AB5332" s="10">
        <v>13320470235</v>
      </c>
    </row>
    <row r="5333" spans="1:28" ht="19.2">
      <c r="A5333" s="12">
        <v>5332</v>
      </c>
      <c r="B5333" s="12">
        <v>81660</v>
      </c>
      <c r="C5333" s="13" t="s">
        <v>863</v>
      </c>
      <c r="D5333" s="13" t="s">
        <v>6</v>
      </c>
      <c r="E5333" s="12">
        <v>2020</v>
      </c>
      <c r="F5333" s="12">
        <v>5.6219999999999999</v>
      </c>
      <c r="G5333" s="15">
        <f>([1]!Table_1[[#This Row],[총자산]]-[1]!Table_1[[#This Row],[장부가치 자기자본]]+[1]!Table_1[[#This Row],[시가총액]])/[1]!Table_1[[#This Row],[총자산]]</f>
        <v>1.21220081454503</v>
      </c>
      <c r="H5333" s="14">
        <f>I5333/100000000000</f>
        <v>3.4107799999999999</v>
      </c>
      <c r="I5333" s="12">
        <v>341078000000</v>
      </c>
      <c r="J5333" s="12">
        <v>-0.31</v>
      </c>
      <c r="K5333" s="10">
        <f>L5333/1000000000000</f>
        <v>3.128805852797</v>
      </c>
      <c r="L5333" s="12">
        <v>3128805852797</v>
      </c>
      <c r="M5333" s="12">
        <v>4.87</v>
      </c>
      <c r="N5333" s="12">
        <v>1</v>
      </c>
      <c r="O5333" s="15">
        <f>IF([1]!Table_1[[#This Row],[연도]]=2016,1,0)</f>
        <v>0</v>
      </c>
      <c r="P5333" s="15">
        <f>IF([1]!Table_1[[#This Row],[연도]]=2017,1,0)</f>
        <v>0</v>
      </c>
      <c r="Q5333" s="15">
        <f>IF([1]!Table_1[[#This Row],[연도]]=2018,1,0)</f>
        <v>0</v>
      </c>
      <c r="R5333" s="15">
        <f>IF([1]!Table_1[[#This Row],[연도]]=2019,1,0)</f>
        <v>0</v>
      </c>
      <c r="S5333" s="15">
        <f>IF([1]!Table_1[[#This Row],[연도]]=2020,1,0)</f>
        <v>1</v>
      </c>
      <c r="T5333" s="15">
        <f>IF([1]!Table_1[[#This Row],[연도]]=2021,1,0)</f>
        <v>0</v>
      </c>
      <c r="U5333" s="15">
        <f>IF([1]!Table_1[[#This Row],[연도]]=2022,1,0)</f>
        <v>0</v>
      </c>
      <c r="V5333" s="15">
        <f>IF([1]!Table_1[[#This Row],[연도]]=2023,1,0)</f>
        <v>0</v>
      </c>
      <c r="W5333" s="12">
        <v>1.53</v>
      </c>
      <c r="X5333" s="10">
        <f>Y5333/1000000000000</f>
        <v>2.6548721014000001</v>
      </c>
      <c r="Y5333" s="15">
        <f>[1]!Table_1[[#This Row],[주가]]*[1]!Table_1[[#This Row],[기말주식수]]</f>
        <v>2654872101400</v>
      </c>
      <c r="Z5333" s="14">
        <f>AA5333/10</f>
        <v>0.77837682330727875</v>
      </c>
      <c r="AA5333" s="15">
        <f>[1]!Table_1[[#This Row],[시가총액]]/[1]!Table_1[[#This Row],[당기순이익(세후영업이익)]]</f>
        <v>7.7837682330727871</v>
      </c>
      <c r="AB5333" s="12">
        <v>11117730215</v>
      </c>
    </row>
    <row r="5334" spans="1:28" ht="19.2">
      <c r="A5334" s="10">
        <v>5333</v>
      </c>
      <c r="B5334" s="10">
        <v>81660</v>
      </c>
      <c r="C5334" s="11" t="s">
        <v>863</v>
      </c>
      <c r="D5334" s="11" t="s">
        <v>6</v>
      </c>
      <c r="E5334" s="10">
        <v>2021</v>
      </c>
      <c r="F5334" s="10">
        <v>17.79</v>
      </c>
      <c r="G5334" s="14">
        <f>([1]!Table_1[[#This Row],[총자산]]-[1]!Table_1[[#This Row],[장부가치 자기자본]]+[1]!Table_1[[#This Row],[시가총액]])/[1]!Table_1[[#This Row],[총자산]]</f>
        <v>0.97003348837291647</v>
      </c>
      <c r="H5334" s="14">
        <f>I5334/100000000000</f>
        <v>4.9285100000000002</v>
      </c>
      <c r="I5334" s="10">
        <v>492851000000</v>
      </c>
      <c r="J5334" s="10">
        <v>14.11</v>
      </c>
      <c r="K5334" s="10">
        <f>L5334/1000000000000</f>
        <v>3.793958639955</v>
      </c>
      <c r="L5334" s="10">
        <v>3793958639955</v>
      </c>
      <c r="M5334" s="10">
        <v>1.99</v>
      </c>
      <c r="N5334" s="10">
        <v>1</v>
      </c>
      <c r="O5334" s="14">
        <f>IF([1]!Table_1[[#This Row],[연도]]=2016,1,0)</f>
        <v>0</v>
      </c>
      <c r="P5334" s="14">
        <f>IF([1]!Table_1[[#This Row],[연도]]=2017,1,0)</f>
        <v>0</v>
      </c>
      <c r="Q5334" s="14">
        <f>IF([1]!Table_1[[#This Row],[연도]]=2018,1,0)</f>
        <v>0</v>
      </c>
      <c r="R5334" s="14">
        <f>IF([1]!Table_1[[#This Row],[연도]]=2019,1,0)</f>
        <v>0</v>
      </c>
      <c r="S5334" s="14">
        <f>IF([1]!Table_1[[#This Row],[연도]]=2020,1,0)</f>
        <v>0</v>
      </c>
      <c r="T5334" s="14">
        <f>IF([1]!Table_1[[#This Row],[연도]]=2021,1,0)</f>
        <v>1</v>
      </c>
      <c r="U5334" s="14">
        <f>IF([1]!Table_1[[#This Row],[연도]]=2022,1,0)</f>
        <v>0</v>
      </c>
      <c r="V5334" s="14">
        <f>IF([1]!Table_1[[#This Row],[연도]]=2023,1,0)</f>
        <v>0</v>
      </c>
      <c r="W5334" s="10">
        <v>1.59</v>
      </c>
      <c r="X5334" s="10">
        <f>Y5334/1000000000000</f>
        <v>2.1779671587</v>
      </c>
      <c r="Y5334" s="14">
        <f>[1]!Table_1[[#This Row],[주가]]*[1]!Table_1[[#This Row],[기말주식수]]</f>
        <v>2177967158700</v>
      </c>
      <c r="Z5334" s="14">
        <f>AA5334/10</f>
        <v>0.44191188791338554</v>
      </c>
      <c r="AA5334" s="14">
        <f>[1]!Table_1[[#This Row],[시가총액]]/[1]!Table_1[[#This Row],[당기순이익(세후영업이익)]]</f>
        <v>4.4191188791338556</v>
      </c>
      <c r="AB5334" s="10">
        <v>60095839000</v>
      </c>
    </row>
    <row r="5335" spans="1:28" ht="19.2">
      <c r="A5335" s="12">
        <v>5334</v>
      </c>
      <c r="B5335" s="12">
        <v>81660</v>
      </c>
      <c r="C5335" s="13" t="s">
        <v>863</v>
      </c>
      <c r="D5335" s="13" t="s">
        <v>6</v>
      </c>
      <c r="E5335" s="12">
        <v>2022</v>
      </c>
      <c r="F5335" s="12">
        <v>20.309000000000001</v>
      </c>
      <c r="G5335" s="15">
        <f>([1]!Table_1[[#This Row],[총자산]]-[1]!Table_1[[#This Row],[장부가치 자기자본]]+[1]!Table_1[[#This Row],[시가총액]])/[1]!Table_1[[#This Row],[총자산]]</f>
        <v>0.88499070993330697</v>
      </c>
      <c r="H5335" s="14">
        <f>I5335/100000000000</f>
        <v>4.3507199999999999</v>
      </c>
      <c r="I5335" s="12">
        <v>435072000000</v>
      </c>
      <c r="J5335" s="12">
        <v>12.43</v>
      </c>
      <c r="K5335" s="10">
        <f>L5335/1000000000000</f>
        <v>4.2217501266279998</v>
      </c>
      <c r="L5335" s="12">
        <v>4221750126628</v>
      </c>
      <c r="M5335" s="12">
        <v>1.39</v>
      </c>
      <c r="N5335" s="12">
        <v>2</v>
      </c>
      <c r="O5335" s="15">
        <f>IF([1]!Table_1[[#This Row],[연도]]=2016,1,0)</f>
        <v>0</v>
      </c>
      <c r="P5335" s="15">
        <f>IF([1]!Table_1[[#This Row],[연도]]=2017,1,0)</f>
        <v>0</v>
      </c>
      <c r="Q5335" s="15">
        <f>IF([1]!Table_1[[#This Row],[연도]]=2018,1,0)</f>
        <v>0</v>
      </c>
      <c r="R5335" s="15">
        <f>IF([1]!Table_1[[#This Row],[연도]]=2019,1,0)</f>
        <v>0</v>
      </c>
      <c r="S5335" s="15">
        <f>IF([1]!Table_1[[#This Row],[연도]]=2020,1,0)</f>
        <v>0</v>
      </c>
      <c r="T5335" s="15">
        <f>IF([1]!Table_1[[#This Row],[연도]]=2021,1,0)</f>
        <v>0</v>
      </c>
      <c r="U5335" s="15">
        <f>IF([1]!Table_1[[#This Row],[연도]]=2022,1,0)</f>
        <v>1</v>
      </c>
      <c r="V5335" s="15">
        <f>IF([1]!Table_1[[#This Row],[연도]]=2023,1,0)</f>
        <v>0</v>
      </c>
      <c r="W5335" s="12">
        <v>2.79</v>
      </c>
      <c r="X5335" s="10">
        <f>Y5335/1000000000000</f>
        <v>2.0200113814999998</v>
      </c>
      <c r="Y5335" s="15">
        <f>[1]!Table_1[[#This Row],[주가]]*[1]!Table_1[[#This Row],[기말주식수]]</f>
        <v>2020011381500</v>
      </c>
      <c r="Z5335" s="14">
        <f>AA5335/10</f>
        <v>0.46429358393553255</v>
      </c>
      <c r="AA5335" s="15">
        <f>[1]!Table_1[[#This Row],[시가총액]]/[1]!Table_1[[#This Row],[당기순이익(세후영업이익)]]</f>
        <v>4.6429358393553253</v>
      </c>
      <c r="AB5335" s="12">
        <v>94951425620</v>
      </c>
    </row>
    <row r="5336" spans="1:28" ht="19.2">
      <c r="A5336" s="10">
        <v>5335</v>
      </c>
      <c r="B5336" s="10">
        <v>81660</v>
      </c>
      <c r="C5336" s="11" t="s">
        <v>863</v>
      </c>
      <c r="D5336" s="11" t="s">
        <v>6</v>
      </c>
      <c r="E5336" s="10">
        <v>2023</v>
      </c>
      <c r="F5336" s="10">
        <v>42.796999999999997</v>
      </c>
      <c r="G5336" s="14">
        <f>([1]!Table_1[[#This Row],[총자산]]-[1]!Table_1[[#This Row],[장부가치 자기자본]]+[1]!Table_1[[#This Row],[시가총액]])/[1]!Table_1[[#This Row],[총자산]]</f>
        <v>0.95927674223464787</v>
      </c>
      <c r="H5336" s="14">
        <f>I5336/100000000000</f>
        <v>3.0349400000000002</v>
      </c>
      <c r="I5336" s="10">
        <v>303494000000</v>
      </c>
      <c r="J5336" s="10">
        <v>3.28</v>
      </c>
      <c r="K5336" s="10">
        <f>L5336/1000000000000</f>
        <v>4.0066274555190002</v>
      </c>
      <c r="L5336" s="10">
        <v>4006627455519</v>
      </c>
      <c r="M5336" s="10">
        <v>2.41</v>
      </c>
      <c r="N5336" s="10">
        <v>2</v>
      </c>
      <c r="O5336" s="14">
        <f>IF([1]!Table_1[[#This Row],[연도]]=2016,1,0)</f>
        <v>0</v>
      </c>
      <c r="P5336" s="14">
        <f>IF([1]!Table_1[[#This Row],[연도]]=2017,1,0)</f>
        <v>0</v>
      </c>
      <c r="Q5336" s="14">
        <f>IF([1]!Table_1[[#This Row],[연도]]=2018,1,0)</f>
        <v>0</v>
      </c>
      <c r="R5336" s="14">
        <f>IF([1]!Table_1[[#This Row],[연도]]=2019,1,0)</f>
        <v>0</v>
      </c>
      <c r="S5336" s="14">
        <f>IF([1]!Table_1[[#This Row],[연도]]=2020,1,0)</f>
        <v>0</v>
      </c>
      <c r="T5336" s="14">
        <f>IF([1]!Table_1[[#This Row],[연도]]=2021,1,0)</f>
        <v>0</v>
      </c>
      <c r="U5336" s="14">
        <f>IF([1]!Table_1[[#This Row],[연도]]=2022,1,0)</f>
        <v>0</v>
      </c>
      <c r="V5336" s="14">
        <f>IF([1]!Table_1[[#This Row],[연도]]=2023,1,0)</f>
        <v>1</v>
      </c>
      <c r="W5336" s="10">
        <v>2.13</v>
      </c>
      <c r="X5336" s="10">
        <f>Y5336/1000000000000</f>
        <v>2.3511109914000001</v>
      </c>
      <c r="Y5336" s="14">
        <f>[1]!Table_1[[#This Row],[주가]]*[1]!Table_1[[#This Row],[기말주식수]]</f>
        <v>2351110991400</v>
      </c>
      <c r="Z5336" s="14">
        <f>AA5336/10</f>
        <v>0.77468120997449696</v>
      </c>
      <c r="AA5336" s="14">
        <f>[1]!Table_1[[#This Row],[시가총액]]/[1]!Table_1[[#This Row],[당기순이익(세후영업이익)]]</f>
        <v>7.7468120997449699</v>
      </c>
      <c r="AB5336" s="10">
        <v>65504464510</v>
      </c>
    </row>
    <row r="5337" spans="1:28" ht="19.2">
      <c r="A5337" s="12">
        <v>5336</v>
      </c>
      <c r="B5337" s="12">
        <v>82210</v>
      </c>
      <c r="C5337" s="13" t="s">
        <v>864</v>
      </c>
      <c r="D5337" s="13" t="s">
        <v>20</v>
      </c>
      <c r="E5337" s="12">
        <v>2018</v>
      </c>
      <c r="F5337" s="12">
        <v>22.553000000000001</v>
      </c>
      <c r="G5337" s="15">
        <f>([1]!Table_1[[#This Row],[총자산]]-[1]!Table_1[[#This Row],[장부가치 자기자본]]+[1]!Table_1[[#This Row],[시가총액]])/[1]!Table_1[[#This Row],[총자산]]</f>
        <v>1.0330690382398728</v>
      </c>
      <c r="H5337" s="14">
        <f>I5337/100000000000</f>
        <v>0.13505764813000001</v>
      </c>
      <c r="I5337" s="12">
        <v>13505764813</v>
      </c>
      <c r="J5337" s="12">
        <v>5.26</v>
      </c>
      <c r="K5337" s="10">
        <f>L5337/1000000000000</f>
        <v>0.14357929421999999</v>
      </c>
      <c r="L5337" s="12">
        <v>143579294220</v>
      </c>
      <c r="M5337" s="12">
        <v>4.78</v>
      </c>
      <c r="N5337" s="12">
        <v>1</v>
      </c>
      <c r="O5337" s="15">
        <f>IF([1]!Table_1[[#This Row],[연도]]=2016,1,0)</f>
        <v>0</v>
      </c>
      <c r="P5337" s="15">
        <f>IF([1]!Table_1[[#This Row],[연도]]=2017,1,0)</f>
        <v>0</v>
      </c>
      <c r="Q5337" s="15">
        <f>IF([1]!Table_1[[#This Row],[연도]]=2018,1,0)</f>
        <v>1</v>
      </c>
      <c r="R5337" s="15">
        <f>IF([1]!Table_1[[#This Row],[연도]]=2019,1,0)</f>
        <v>0</v>
      </c>
      <c r="S5337" s="15">
        <f>IF([1]!Table_1[[#This Row],[연도]]=2020,1,0)</f>
        <v>0</v>
      </c>
      <c r="T5337" s="15">
        <f>IF([1]!Table_1[[#This Row],[연도]]=2021,1,0)</f>
        <v>0</v>
      </c>
      <c r="U5337" s="15">
        <f>IF([1]!Table_1[[#This Row],[연도]]=2022,1,0)</f>
        <v>0</v>
      </c>
      <c r="V5337" s="15">
        <f>IF([1]!Table_1[[#This Row],[연도]]=2023,1,0)</f>
        <v>0</v>
      </c>
      <c r="W5337" s="12">
        <v>0.56000000000000005</v>
      </c>
      <c r="X5337" s="10">
        <f>Y5337/1000000000000</f>
        <v>9.9266758799999993E-2</v>
      </c>
      <c r="Y5337" s="15">
        <f>[1]!Table_1[[#This Row],[주가]]*[1]!Table_1[[#This Row],[기말주식수]]</f>
        <v>99266758800</v>
      </c>
      <c r="Z5337" s="14">
        <f>AA5337/10</f>
        <v>0.73499546434016527</v>
      </c>
      <c r="AA5337" s="15">
        <f>[1]!Table_1[[#This Row],[시가총액]]/[1]!Table_1[[#This Row],[당기순이익(세후영업이익)]]</f>
        <v>7.3499546434016523</v>
      </c>
      <c r="AB5337" s="12">
        <v>651101640</v>
      </c>
    </row>
    <row r="5338" spans="1:28" ht="19.2">
      <c r="A5338" s="10">
        <v>5337</v>
      </c>
      <c r="B5338" s="10">
        <v>82210</v>
      </c>
      <c r="C5338" s="11" t="s">
        <v>864</v>
      </c>
      <c r="D5338" s="11" t="s">
        <v>20</v>
      </c>
      <c r="E5338" s="10">
        <v>2019</v>
      </c>
      <c r="F5338" s="10">
        <v>10.835000000000001</v>
      </c>
      <c r="G5338" s="14">
        <f>([1]!Table_1[[#This Row],[총자산]]-[1]!Table_1[[#This Row],[장부가치 자기자본]]+[1]!Table_1[[#This Row],[시가총액]])/[1]!Table_1[[#This Row],[총자산]]</f>
        <v>1.2476744019442914</v>
      </c>
      <c r="H5338" s="14">
        <f>I5338/100000000000</f>
        <v>0.22323741858999999</v>
      </c>
      <c r="I5338" s="10">
        <v>22323741859</v>
      </c>
      <c r="J5338" s="10">
        <v>20.440000000000001</v>
      </c>
      <c r="K5338" s="10">
        <f>L5338/1000000000000</f>
        <v>0.238899887915</v>
      </c>
      <c r="L5338" s="10">
        <v>238899887915</v>
      </c>
      <c r="M5338" s="10">
        <v>4.16</v>
      </c>
      <c r="N5338" s="10">
        <v>1</v>
      </c>
      <c r="O5338" s="14">
        <f>IF([1]!Table_1[[#This Row],[연도]]=2016,1,0)</f>
        <v>0</v>
      </c>
      <c r="P5338" s="14">
        <f>IF([1]!Table_1[[#This Row],[연도]]=2017,1,0)</f>
        <v>0</v>
      </c>
      <c r="Q5338" s="14">
        <f>IF([1]!Table_1[[#This Row],[연도]]=2018,1,0)</f>
        <v>0</v>
      </c>
      <c r="R5338" s="14">
        <f>IF([1]!Table_1[[#This Row],[연도]]=2019,1,0)</f>
        <v>1</v>
      </c>
      <c r="S5338" s="14">
        <f>IF([1]!Table_1[[#This Row],[연도]]=2020,1,0)</f>
        <v>0</v>
      </c>
      <c r="T5338" s="14">
        <f>IF([1]!Table_1[[#This Row],[연도]]=2021,1,0)</f>
        <v>0</v>
      </c>
      <c r="U5338" s="14">
        <f>IF([1]!Table_1[[#This Row],[연도]]=2022,1,0)</f>
        <v>0</v>
      </c>
      <c r="V5338" s="14">
        <f>IF([1]!Table_1[[#This Row],[연도]]=2023,1,0)</f>
        <v>0</v>
      </c>
      <c r="W5338" s="10">
        <v>0.62</v>
      </c>
      <c r="X5338" s="10">
        <f>Y5338/1000000000000</f>
        <v>0.16694863979999999</v>
      </c>
      <c r="Y5338" s="14">
        <f>[1]!Table_1[[#This Row],[주가]]*[1]!Table_1[[#This Row],[기말주식수]]</f>
        <v>166948639800</v>
      </c>
      <c r="Z5338" s="14">
        <f>AA5338/10</f>
        <v>0.74785240240848461</v>
      </c>
      <c r="AA5338" s="14">
        <f>[1]!Table_1[[#This Row],[시가총액]]/[1]!Table_1[[#This Row],[당기순이익(세후영업이익)]]</f>
        <v>7.4785240240848463</v>
      </c>
      <c r="AB5338" s="10">
        <v>651101640</v>
      </c>
    </row>
    <row r="5339" spans="1:28" ht="19.2">
      <c r="A5339" s="12">
        <v>5338</v>
      </c>
      <c r="B5339" s="12">
        <v>82920</v>
      </c>
      <c r="C5339" s="13" t="s">
        <v>865</v>
      </c>
      <c r="D5339" s="13" t="s">
        <v>20</v>
      </c>
      <c r="E5339" s="12">
        <v>2016</v>
      </c>
      <c r="F5339" s="12">
        <v>2.625</v>
      </c>
      <c r="G5339" s="15">
        <f>([1]!Table_1[[#This Row],[총자산]]-[1]!Table_1[[#This Row],[장부가치 자기자본]]+[1]!Table_1[[#This Row],[시가총액]])/[1]!Table_1[[#This Row],[총자산]]</f>
        <v>1.9501895310033166</v>
      </c>
      <c r="H5339" s="14">
        <f>I5339/100000000000</f>
        <v>0.16103779497000001</v>
      </c>
      <c r="I5339" s="12">
        <v>16103779497</v>
      </c>
      <c r="J5339" s="12">
        <v>16.22</v>
      </c>
      <c r="K5339" s="10">
        <f>L5339/1000000000000</f>
        <v>9.1020079291000006E-2</v>
      </c>
      <c r="L5339" s="12">
        <v>91020079291</v>
      </c>
      <c r="M5339" s="12">
        <v>3.2</v>
      </c>
      <c r="N5339" s="12">
        <v>1</v>
      </c>
      <c r="O5339" s="15">
        <f>IF([1]!Table_1[[#This Row],[연도]]=2016,1,0)</f>
        <v>1</v>
      </c>
      <c r="P5339" s="15">
        <f>IF([1]!Table_1[[#This Row],[연도]]=2017,1,0)</f>
        <v>0</v>
      </c>
      <c r="Q5339" s="15">
        <f>IF([1]!Table_1[[#This Row],[연도]]=2018,1,0)</f>
        <v>0</v>
      </c>
      <c r="R5339" s="15">
        <f>IF([1]!Table_1[[#This Row],[연도]]=2019,1,0)</f>
        <v>0</v>
      </c>
      <c r="S5339" s="15">
        <f>IF([1]!Table_1[[#This Row],[연도]]=2020,1,0)</f>
        <v>0</v>
      </c>
      <c r="T5339" s="15">
        <f>IF([1]!Table_1[[#This Row],[연도]]=2021,1,0)</f>
        <v>0</v>
      </c>
      <c r="U5339" s="15">
        <f>IF([1]!Table_1[[#This Row],[연도]]=2022,1,0)</f>
        <v>0</v>
      </c>
      <c r="V5339" s="15">
        <f>IF([1]!Table_1[[#This Row],[연도]]=2023,1,0)</f>
        <v>0</v>
      </c>
      <c r="W5339" s="12">
        <v>0.71</v>
      </c>
      <c r="X5339" s="10">
        <f>Y5339/1000000000000</f>
        <v>0.19865175033599999</v>
      </c>
      <c r="Y5339" s="15">
        <f>[1]!Table_1[[#This Row],[주가]]*[1]!Table_1[[#This Row],[기말주식수]]</f>
        <v>198651750336</v>
      </c>
      <c r="Z5339" s="14">
        <f>AA5339/10</f>
        <v>1.2335722205647883</v>
      </c>
      <c r="AA5339" s="15">
        <f>[1]!Table_1[[#This Row],[시가총액]]/[1]!Table_1[[#This Row],[당기순이익(세후영업이익)]]</f>
        <v>12.335722205647883</v>
      </c>
      <c r="AB5339" s="12">
        <v>371008675</v>
      </c>
    </row>
    <row r="5340" spans="1:28" ht="19.2">
      <c r="A5340" s="10">
        <v>5339</v>
      </c>
      <c r="B5340" s="10">
        <v>82920</v>
      </c>
      <c r="C5340" s="11" t="s">
        <v>865</v>
      </c>
      <c r="D5340" s="11" t="s">
        <v>20</v>
      </c>
      <c r="E5340" s="10">
        <v>2019</v>
      </c>
      <c r="F5340" s="10">
        <v>10.726000000000001</v>
      </c>
      <c r="G5340" s="14">
        <f>([1]!Table_1[[#This Row],[총자산]]-[1]!Table_1[[#This Row],[장부가치 자기자본]]+[1]!Table_1[[#This Row],[시가총액]])/[1]!Table_1[[#This Row],[총자산]]</f>
        <v>1.8976685429478541</v>
      </c>
      <c r="H5340" s="14">
        <f>I5340/100000000000</f>
        <v>0.25333744960999999</v>
      </c>
      <c r="I5340" s="10">
        <v>25333744961</v>
      </c>
      <c r="J5340" s="10">
        <v>12.88</v>
      </c>
      <c r="K5340" s="10">
        <f>L5340/1000000000000</f>
        <v>0.13343819895299999</v>
      </c>
      <c r="L5340" s="10">
        <v>133438198953</v>
      </c>
      <c r="M5340" s="10">
        <v>7.23</v>
      </c>
      <c r="N5340" s="10">
        <v>1</v>
      </c>
      <c r="O5340" s="14">
        <f>IF([1]!Table_1[[#This Row],[연도]]=2016,1,0)</f>
        <v>0</v>
      </c>
      <c r="P5340" s="14">
        <f>IF([1]!Table_1[[#This Row],[연도]]=2017,1,0)</f>
        <v>0</v>
      </c>
      <c r="Q5340" s="14">
        <f>IF([1]!Table_1[[#This Row],[연도]]=2018,1,0)</f>
        <v>0</v>
      </c>
      <c r="R5340" s="14">
        <f>IF([1]!Table_1[[#This Row],[연도]]=2019,1,0)</f>
        <v>1</v>
      </c>
      <c r="S5340" s="14">
        <f>IF([1]!Table_1[[#This Row],[연도]]=2020,1,0)</f>
        <v>0</v>
      </c>
      <c r="T5340" s="14">
        <f>IF([1]!Table_1[[#This Row],[연도]]=2021,1,0)</f>
        <v>0</v>
      </c>
      <c r="U5340" s="14">
        <f>IF([1]!Table_1[[#This Row],[연도]]=2022,1,0)</f>
        <v>0</v>
      </c>
      <c r="V5340" s="14">
        <f>IF([1]!Table_1[[#This Row],[연도]]=2023,1,0)</f>
        <v>0</v>
      </c>
      <c r="W5340" s="10">
        <v>0.62</v>
      </c>
      <c r="X5340" s="10">
        <f>Y5340/1000000000000</f>
        <v>0.2886246368</v>
      </c>
      <c r="Y5340" s="14">
        <f>[1]!Table_1[[#This Row],[주가]]*[1]!Table_1[[#This Row],[기말주식수]]</f>
        <v>288624636800</v>
      </c>
      <c r="Z5340" s="14">
        <f>AA5340/10</f>
        <v>1.1392892651454525</v>
      </c>
      <c r="AA5340" s="14">
        <f>[1]!Table_1[[#This Row],[시가총액]]/[1]!Table_1[[#This Row],[당기순이익(세후영업이익)]]</f>
        <v>11.392892651454526</v>
      </c>
      <c r="AB5340" s="10">
        <v>2153915200</v>
      </c>
    </row>
    <row r="5341" spans="1:28" ht="19.2">
      <c r="A5341" s="12">
        <v>5340</v>
      </c>
      <c r="B5341" s="12">
        <v>82920</v>
      </c>
      <c r="C5341" s="13" t="s">
        <v>865</v>
      </c>
      <c r="D5341" s="13" t="s">
        <v>20</v>
      </c>
      <c r="E5341" s="12">
        <v>2020</v>
      </c>
      <c r="F5341" s="12">
        <v>18.294</v>
      </c>
      <c r="G5341" s="15">
        <f>([1]!Table_1[[#This Row],[총자산]]-[1]!Table_1[[#This Row],[장부가치 자기자본]]+[1]!Table_1[[#This Row],[시가총액]])/[1]!Table_1[[#This Row],[총자산]]</f>
        <v>2.0598432697335212</v>
      </c>
      <c r="H5341" s="14">
        <f>I5341/100000000000</f>
        <v>0.18157419131999999</v>
      </c>
      <c r="I5341" s="12">
        <v>18157419132</v>
      </c>
      <c r="J5341" s="12">
        <v>14.84</v>
      </c>
      <c r="K5341" s="10">
        <f>L5341/1000000000000</f>
        <v>0.113179916874</v>
      </c>
      <c r="L5341" s="12">
        <v>113179916874</v>
      </c>
      <c r="M5341" s="12">
        <v>7.28</v>
      </c>
      <c r="N5341" s="12">
        <v>1</v>
      </c>
      <c r="O5341" s="15">
        <f>IF([1]!Table_1[[#This Row],[연도]]=2016,1,0)</f>
        <v>0</v>
      </c>
      <c r="P5341" s="15">
        <f>IF([1]!Table_1[[#This Row],[연도]]=2017,1,0)</f>
        <v>0</v>
      </c>
      <c r="Q5341" s="15">
        <f>IF([1]!Table_1[[#This Row],[연도]]=2018,1,0)</f>
        <v>0</v>
      </c>
      <c r="R5341" s="15">
        <f>IF([1]!Table_1[[#This Row],[연도]]=2019,1,0)</f>
        <v>0</v>
      </c>
      <c r="S5341" s="15">
        <f>IF([1]!Table_1[[#This Row],[연도]]=2020,1,0)</f>
        <v>1</v>
      </c>
      <c r="T5341" s="15">
        <f>IF([1]!Table_1[[#This Row],[연도]]=2021,1,0)</f>
        <v>0</v>
      </c>
      <c r="U5341" s="15">
        <f>IF([1]!Table_1[[#This Row],[연도]]=2022,1,0)</f>
        <v>0</v>
      </c>
      <c r="V5341" s="15">
        <f>IF([1]!Table_1[[#This Row],[연도]]=2023,1,0)</f>
        <v>0</v>
      </c>
      <c r="W5341" s="12">
        <v>0.51</v>
      </c>
      <c r="X5341" s="10">
        <f>Y5341/1000000000000</f>
        <v>0.35539600799999999</v>
      </c>
      <c r="Y5341" s="15">
        <f>[1]!Table_1[[#This Row],[주가]]*[1]!Table_1[[#This Row],[기말주식수]]</f>
        <v>355396008000</v>
      </c>
      <c r="Z5341" s="14">
        <f>AA5341/10</f>
        <v>1.9573046445442377</v>
      </c>
      <c r="AA5341" s="15">
        <f>[1]!Table_1[[#This Row],[시가총액]]/[1]!Table_1[[#This Row],[당기순이익(세후영업이익)]]</f>
        <v>19.573046445442376</v>
      </c>
      <c r="AB5341" s="12">
        <v>2584698240</v>
      </c>
    </row>
    <row r="5342" spans="1:28" ht="19.2">
      <c r="A5342" s="10">
        <v>5341</v>
      </c>
      <c r="B5342" s="10">
        <v>82920</v>
      </c>
      <c r="C5342" s="11" t="s">
        <v>865</v>
      </c>
      <c r="D5342" s="11" t="s">
        <v>20</v>
      </c>
      <c r="E5342" s="10">
        <v>2021</v>
      </c>
      <c r="F5342" s="10">
        <v>18.774999999999999</v>
      </c>
      <c r="G5342" s="14">
        <f>([1]!Table_1[[#This Row],[총자산]]-[1]!Table_1[[#This Row],[장부가치 자기자본]]+[1]!Table_1[[#This Row],[시가총액]])/[1]!Table_1[[#This Row],[총자산]]</f>
        <v>1.6901649511387828</v>
      </c>
      <c r="H5342" s="14">
        <f>I5342/100000000000</f>
        <v>0.17422339204000001</v>
      </c>
      <c r="I5342" s="10">
        <v>17422339204</v>
      </c>
      <c r="J5342" s="10">
        <v>9.5399999999999991</v>
      </c>
      <c r="K5342" s="10">
        <f>L5342/1000000000000</f>
        <v>0.113249924593</v>
      </c>
      <c r="L5342" s="10">
        <v>113249924593</v>
      </c>
      <c r="M5342" s="10">
        <v>7.09</v>
      </c>
      <c r="N5342" s="10">
        <v>1</v>
      </c>
      <c r="O5342" s="14">
        <f>IF([1]!Table_1[[#This Row],[연도]]=2016,1,0)</f>
        <v>0</v>
      </c>
      <c r="P5342" s="14">
        <f>IF([1]!Table_1[[#This Row],[연도]]=2017,1,0)</f>
        <v>0</v>
      </c>
      <c r="Q5342" s="14">
        <f>IF([1]!Table_1[[#This Row],[연도]]=2018,1,0)</f>
        <v>0</v>
      </c>
      <c r="R5342" s="14">
        <f>IF([1]!Table_1[[#This Row],[연도]]=2019,1,0)</f>
        <v>0</v>
      </c>
      <c r="S5342" s="14">
        <f>IF([1]!Table_1[[#This Row],[연도]]=2020,1,0)</f>
        <v>0</v>
      </c>
      <c r="T5342" s="14">
        <f>IF([1]!Table_1[[#This Row],[연도]]=2021,1,0)</f>
        <v>1</v>
      </c>
      <c r="U5342" s="14">
        <f>IF([1]!Table_1[[#This Row],[연도]]=2022,1,0)</f>
        <v>0</v>
      </c>
      <c r="V5342" s="14">
        <f>IF([1]!Table_1[[#This Row],[연도]]=2023,1,0)</f>
        <v>0</v>
      </c>
      <c r="W5342" s="10">
        <v>0.36</v>
      </c>
      <c r="X5342" s="10">
        <f>Y5342/1000000000000</f>
        <v>0.30908683120000002</v>
      </c>
      <c r="Y5342" s="14">
        <f>[1]!Table_1[[#This Row],[주가]]*[1]!Table_1[[#This Row],[기말주식수]]</f>
        <v>309086831200</v>
      </c>
      <c r="Z5342" s="14">
        <f>AA5342/10</f>
        <v>1.774083420032579</v>
      </c>
      <c r="AA5342" s="14">
        <f>[1]!Table_1[[#This Row],[시가총액]]/[1]!Table_1[[#This Row],[당기순이익(세후영업이익)]]</f>
        <v>17.740834200325789</v>
      </c>
      <c r="AB5342" s="10">
        <v>3195637950</v>
      </c>
    </row>
    <row r="5343" spans="1:28" ht="19.2">
      <c r="A5343" s="12">
        <v>5342</v>
      </c>
      <c r="B5343" s="12">
        <v>82920</v>
      </c>
      <c r="C5343" s="13" t="s">
        <v>865</v>
      </c>
      <c r="D5343" s="13" t="s">
        <v>20</v>
      </c>
      <c r="E5343" s="12">
        <v>2022</v>
      </c>
      <c r="F5343" s="12">
        <v>18.327999999999999</v>
      </c>
      <c r="G5343" s="15">
        <f>([1]!Table_1[[#This Row],[총자산]]-[1]!Table_1[[#This Row],[장부가치 자기자본]]+[1]!Table_1[[#This Row],[시가총액]])/[1]!Table_1[[#This Row],[총자산]]</f>
        <v>1.3749028923825366</v>
      </c>
      <c r="H5343" s="14">
        <f>I5343/100000000000</f>
        <v>0.28825464743000001</v>
      </c>
      <c r="I5343" s="12">
        <v>28825464743</v>
      </c>
      <c r="J5343" s="12">
        <v>15</v>
      </c>
      <c r="K5343" s="10">
        <f>L5343/1000000000000</f>
        <v>0.14098094037200001</v>
      </c>
      <c r="L5343" s="12">
        <v>140980940372</v>
      </c>
      <c r="M5343" s="12">
        <v>2.09</v>
      </c>
      <c r="N5343" s="12">
        <v>1</v>
      </c>
      <c r="O5343" s="15">
        <f>IF([1]!Table_1[[#This Row],[연도]]=2016,1,0)</f>
        <v>0</v>
      </c>
      <c r="P5343" s="15">
        <f>IF([1]!Table_1[[#This Row],[연도]]=2017,1,0)</f>
        <v>0</v>
      </c>
      <c r="Q5343" s="15">
        <f>IF([1]!Table_1[[#This Row],[연도]]=2018,1,0)</f>
        <v>0</v>
      </c>
      <c r="R5343" s="15">
        <f>IF([1]!Table_1[[#This Row],[연도]]=2019,1,0)</f>
        <v>0</v>
      </c>
      <c r="S5343" s="15">
        <f>IF([1]!Table_1[[#This Row],[연도]]=2020,1,0)</f>
        <v>0</v>
      </c>
      <c r="T5343" s="15">
        <f>IF([1]!Table_1[[#This Row],[연도]]=2021,1,0)</f>
        <v>0</v>
      </c>
      <c r="U5343" s="15">
        <f>IF([1]!Table_1[[#This Row],[연도]]=2022,1,0)</f>
        <v>1</v>
      </c>
      <c r="V5343" s="15">
        <f>IF([1]!Table_1[[#This Row],[연도]]=2023,1,0)</f>
        <v>0</v>
      </c>
      <c r="W5343" s="12">
        <v>0.57999999999999996</v>
      </c>
      <c r="X5343" s="10">
        <f>Y5343/1000000000000</f>
        <v>0.27462418799999999</v>
      </c>
      <c r="Y5343" s="15">
        <f>[1]!Table_1[[#This Row],[주가]]*[1]!Table_1[[#This Row],[기말주식수]]</f>
        <v>274624188000</v>
      </c>
      <c r="Z5343" s="14">
        <f>AA5343/10</f>
        <v>0.95271382594686516</v>
      </c>
      <c r="AA5343" s="15">
        <f>[1]!Table_1[[#This Row],[시가총액]]/[1]!Table_1[[#This Row],[당기순이익(세후영업이익)]]</f>
        <v>9.5271382594686518</v>
      </c>
      <c r="AB5343" s="12">
        <v>4235910400</v>
      </c>
    </row>
    <row r="5344" spans="1:28" ht="19.2">
      <c r="A5344" s="10">
        <v>5343</v>
      </c>
      <c r="B5344" s="10">
        <v>82920</v>
      </c>
      <c r="C5344" s="11" t="s">
        <v>865</v>
      </c>
      <c r="D5344" s="11" t="s">
        <v>20</v>
      </c>
      <c r="E5344" s="10">
        <v>2023</v>
      </c>
      <c r="F5344" s="10">
        <v>15.348000000000001</v>
      </c>
      <c r="G5344" s="14">
        <f>([1]!Table_1[[#This Row],[총자산]]-[1]!Table_1[[#This Row],[장부가치 자기자본]]+[1]!Table_1[[#This Row],[시가총액]])/[1]!Table_1[[#This Row],[총자산]]</f>
        <v>1.5317114867714905</v>
      </c>
      <c r="H5344" s="14">
        <f>I5344/100000000000</f>
        <v>0.37690323911000001</v>
      </c>
      <c r="I5344" s="10">
        <v>37690323911</v>
      </c>
      <c r="J5344" s="10">
        <v>8.06</v>
      </c>
      <c r="K5344" s="10">
        <f>L5344/1000000000000</f>
        <v>0.176220480964</v>
      </c>
      <c r="L5344" s="10">
        <v>176220480964</v>
      </c>
      <c r="M5344" s="10">
        <v>2.65</v>
      </c>
      <c r="N5344" s="10">
        <v>1</v>
      </c>
      <c r="O5344" s="14">
        <f>IF([1]!Table_1[[#This Row],[연도]]=2016,1,0)</f>
        <v>0</v>
      </c>
      <c r="P5344" s="14">
        <f>IF([1]!Table_1[[#This Row],[연도]]=2017,1,0)</f>
        <v>0</v>
      </c>
      <c r="Q5344" s="14">
        <f>IF([1]!Table_1[[#This Row],[연도]]=2018,1,0)</f>
        <v>0</v>
      </c>
      <c r="R5344" s="14">
        <f>IF([1]!Table_1[[#This Row],[연도]]=2019,1,0)</f>
        <v>0</v>
      </c>
      <c r="S5344" s="14">
        <f>IF([1]!Table_1[[#This Row],[연도]]=2020,1,0)</f>
        <v>0</v>
      </c>
      <c r="T5344" s="14">
        <f>IF([1]!Table_1[[#This Row],[연도]]=2021,1,0)</f>
        <v>0</v>
      </c>
      <c r="U5344" s="14">
        <f>IF([1]!Table_1[[#This Row],[연도]]=2022,1,0)</f>
        <v>0</v>
      </c>
      <c r="V5344" s="14">
        <f>IF([1]!Table_1[[#This Row],[연도]]=2023,1,0)</f>
        <v>1</v>
      </c>
      <c r="W5344" s="10">
        <v>0.66</v>
      </c>
      <c r="X5344" s="10">
        <f>Y5344/1000000000000</f>
        <v>0.36801916800000001</v>
      </c>
      <c r="Y5344" s="14">
        <f>[1]!Table_1[[#This Row],[주가]]*[1]!Table_1[[#This Row],[기말주식수]]</f>
        <v>368019168000</v>
      </c>
      <c r="Z5344" s="14">
        <f>AA5344/10</f>
        <v>0.97642877484688539</v>
      </c>
      <c r="AA5344" s="14">
        <f>[1]!Table_1[[#This Row],[시가총액]]/[1]!Table_1[[#This Row],[당기순이익(세후영업이익)]]</f>
        <v>9.7642877484688544</v>
      </c>
      <c r="AB5344" s="10">
        <v>5533887750</v>
      </c>
    </row>
    <row r="5345" spans="1:28" ht="19.2">
      <c r="A5345" s="12">
        <v>5344</v>
      </c>
      <c r="B5345" s="12">
        <v>83310</v>
      </c>
      <c r="C5345" s="13" t="s">
        <v>866</v>
      </c>
      <c r="D5345" s="13" t="s">
        <v>20</v>
      </c>
      <c r="E5345" s="12">
        <v>2017</v>
      </c>
      <c r="F5345" s="12">
        <v>2.5459999999999998</v>
      </c>
      <c r="G5345" s="15">
        <f>([1]!Table_1[[#This Row],[총자산]]-[1]!Table_1[[#This Row],[장부가치 자기자본]]+[1]!Table_1[[#This Row],[시가총액]])/[1]!Table_1[[#This Row],[총자산]]</f>
        <v>1.5696603674266907</v>
      </c>
      <c r="H5345" s="14">
        <f>I5345/100000000000</f>
        <v>0.27651454624999999</v>
      </c>
      <c r="I5345" s="12">
        <v>27651454625</v>
      </c>
      <c r="J5345" s="12">
        <v>31.46</v>
      </c>
      <c r="K5345" s="10">
        <f>L5345/1000000000000</f>
        <v>0.20074508991699999</v>
      </c>
      <c r="L5345" s="12">
        <v>200745089917</v>
      </c>
      <c r="M5345" s="12">
        <v>3.62</v>
      </c>
      <c r="N5345" s="12">
        <v>1</v>
      </c>
      <c r="O5345" s="15">
        <f>IF([1]!Table_1[[#This Row],[연도]]=2016,1,0)</f>
        <v>0</v>
      </c>
      <c r="P5345" s="15">
        <f>IF([1]!Table_1[[#This Row],[연도]]=2017,1,0)</f>
        <v>1</v>
      </c>
      <c r="Q5345" s="15">
        <f>IF([1]!Table_1[[#This Row],[연도]]=2018,1,0)</f>
        <v>0</v>
      </c>
      <c r="R5345" s="15">
        <f>IF([1]!Table_1[[#This Row],[연도]]=2019,1,0)</f>
        <v>0</v>
      </c>
      <c r="S5345" s="15">
        <f>IF([1]!Table_1[[#This Row],[연도]]=2020,1,0)</f>
        <v>0</v>
      </c>
      <c r="T5345" s="15">
        <f>IF([1]!Table_1[[#This Row],[연도]]=2021,1,0)</f>
        <v>0</v>
      </c>
      <c r="U5345" s="15">
        <f>IF([1]!Table_1[[#This Row],[연도]]=2022,1,0)</f>
        <v>0</v>
      </c>
      <c r="V5345" s="15">
        <f>IF([1]!Table_1[[#This Row],[연도]]=2023,1,0)</f>
        <v>0</v>
      </c>
      <c r="W5345" s="12">
        <v>0.54</v>
      </c>
      <c r="X5345" s="10">
        <f>Y5345/1000000000000</f>
        <v>0.19488190534399999</v>
      </c>
      <c r="Y5345" s="15">
        <f>[1]!Table_1[[#This Row],[주가]]*[1]!Table_1[[#This Row],[기말주식수]]</f>
        <v>194881905344</v>
      </c>
      <c r="Z5345" s="14">
        <f>AA5345/10</f>
        <v>0.70477994010414569</v>
      </c>
      <c r="AA5345" s="15">
        <f>[1]!Table_1[[#This Row],[시가총액]]/[1]!Table_1[[#This Row],[당기순이익(세후영업이익)]]</f>
        <v>7.0477994010414564</v>
      </c>
      <c r="AB5345" s="12">
        <v>619836300</v>
      </c>
    </row>
    <row r="5346" spans="1:28" ht="19.2">
      <c r="A5346" s="10">
        <v>5345</v>
      </c>
      <c r="B5346" s="10">
        <v>83310</v>
      </c>
      <c r="C5346" s="11" t="s">
        <v>866</v>
      </c>
      <c r="D5346" s="11" t="s">
        <v>20</v>
      </c>
      <c r="E5346" s="10">
        <v>2018</v>
      </c>
      <c r="F5346" s="10">
        <v>2.2869999999999999</v>
      </c>
      <c r="G5346" s="14">
        <f>([1]!Table_1[[#This Row],[총자산]]-[1]!Table_1[[#This Row],[장부가치 자기자본]]+[1]!Table_1[[#This Row],[시가총액]])/[1]!Table_1[[#This Row],[총자산]]</f>
        <v>0.80080854105936772</v>
      </c>
      <c r="H5346" s="14">
        <f>I5346/100000000000</f>
        <v>0.18952176938000001</v>
      </c>
      <c r="I5346" s="10">
        <v>18952176938</v>
      </c>
      <c r="J5346" s="10">
        <v>14.61</v>
      </c>
      <c r="K5346" s="10">
        <f>L5346/1000000000000</f>
        <v>0.16931439680400001</v>
      </c>
      <c r="L5346" s="10">
        <v>169314396804</v>
      </c>
      <c r="M5346" s="10">
        <v>3.05</v>
      </c>
      <c r="N5346" s="10">
        <v>1</v>
      </c>
      <c r="O5346" s="14">
        <f>IF([1]!Table_1[[#This Row],[연도]]=2016,1,0)</f>
        <v>0</v>
      </c>
      <c r="P5346" s="14">
        <f>IF([1]!Table_1[[#This Row],[연도]]=2017,1,0)</f>
        <v>0</v>
      </c>
      <c r="Q5346" s="14">
        <f>IF([1]!Table_1[[#This Row],[연도]]=2018,1,0)</f>
        <v>1</v>
      </c>
      <c r="R5346" s="14">
        <f>IF([1]!Table_1[[#This Row],[연도]]=2019,1,0)</f>
        <v>0</v>
      </c>
      <c r="S5346" s="14">
        <f>IF([1]!Table_1[[#This Row],[연도]]=2020,1,0)</f>
        <v>0</v>
      </c>
      <c r="T5346" s="14">
        <f>IF([1]!Table_1[[#This Row],[연도]]=2021,1,0)</f>
        <v>0</v>
      </c>
      <c r="U5346" s="14">
        <f>IF([1]!Table_1[[#This Row],[연도]]=2022,1,0)</f>
        <v>0</v>
      </c>
      <c r="V5346" s="14">
        <f>IF([1]!Table_1[[#This Row],[연도]]=2023,1,0)</f>
        <v>0</v>
      </c>
      <c r="W5346" s="10">
        <v>1.2</v>
      </c>
      <c r="X5346" s="10">
        <f>Y5346/1000000000000</f>
        <v>8.8392792752000002E-2</v>
      </c>
      <c r="Y5346" s="14">
        <f>[1]!Table_1[[#This Row],[주가]]*[1]!Table_1[[#This Row],[기말주식수]]</f>
        <v>88392792752</v>
      </c>
      <c r="Z5346" s="14">
        <f>AA5346/10</f>
        <v>0.46639915320106751</v>
      </c>
      <c r="AA5346" s="14">
        <f>[1]!Table_1[[#This Row],[시가총액]]/[1]!Table_1[[#This Row],[당기순이익(세후영업이익)]]</f>
        <v>4.6639915320106748</v>
      </c>
      <c r="AB5346" s="10">
        <v>385151730</v>
      </c>
    </row>
    <row r="5347" spans="1:28" ht="19.2">
      <c r="A5347" s="12">
        <v>5346</v>
      </c>
      <c r="B5347" s="12">
        <v>83310</v>
      </c>
      <c r="C5347" s="13" t="s">
        <v>866</v>
      </c>
      <c r="D5347" s="13" t="s">
        <v>20</v>
      </c>
      <c r="E5347" s="12">
        <v>2020</v>
      </c>
      <c r="F5347" s="12">
        <v>19.738</v>
      </c>
      <c r="G5347" s="15">
        <f>([1]!Table_1[[#This Row],[총자산]]-[1]!Table_1[[#This Row],[장부가치 자기자본]]+[1]!Table_1[[#This Row],[시가총액]])/[1]!Table_1[[#This Row],[총자산]]</f>
        <v>1.6689414410004546</v>
      </c>
      <c r="H5347" s="14">
        <f>I5347/100000000000</f>
        <v>4.16056E-2</v>
      </c>
      <c r="I5347" s="12">
        <v>4160560000</v>
      </c>
      <c r="J5347" s="12">
        <v>8.36</v>
      </c>
      <c r="K5347" s="10">
        <f>L5347/1000000000000</f>
        <v>0.17123928364999999</v>
      </c>
      <c r="L5347" s="12">
        <v>171239283650</v>
      </c>
      <c r="M5347" s="12">
        <v>5.98</v>
      </c>
      <c r="N5347" s="12">
        <v>1</v>
      </c>
      <c r="O5347" s="15">
        <f>IF([1]!Table_1[[#This Row],[연도]]=2016,1,0)</f>
        <v>0</v>
      </c>
      <c r="P5347" s="15">
        <f>IF([1]!Table_1[[#This Row],[연도]]=2017,1,0)</f>
        <v>0</v>
      </c>
      <c r="Q5347" s="15">
        <f>IF([1]!Table_1[[#This Row],[연도]]=2018,1,0)</f>
        <v>0</v>
      </c>
      <c r="R5347" s="15">
        <f>IF([1]!Table_1[[#This Row],[연도]]=2019,1,0)</f>
        <v>0</v>
      </c>
      <c r="S5347" s="15">
        <f>IF([1]!Table_1[[#This Row],[연도]]=2020,1,0)</f>
        <v>1</v>
      </c>
      <c r="T5347" s="15">
        <f>IF([1]!Table_1[[#This Row],[연도]]=2021,1,0)</f>
        <v>0</v>
      </c>
      <c r="U5347" s="15">
        <f>IF([1]!Table_1[[#This Row],[연도]]=2022,1,0)</f>
        <v>0</v>
      </c>
      <c r="V5347" s="15">
        <f>IF([1]!Table_1[[#This Row],[연도]]=2023,1,0)</f>
        <v>0</v>
      </c>
      <c r="W5347" s="12">
        <v>0.47</v>
      </c>
      <c r="X5347" s="10">
        <f>Y5347/1000000000000</f>
        <v>0.31424276699999998</v>
      </c>
      <c r="Y5347" s="15">
        <f>[1]!Table_1[[#This Row],[주가]]*[1]!Table_1[[#This Row],[기말주식수]]</f>
        <v>314242767000</v>
      </c>
      <c r="Z5347" s="14">
        <f>AA5347/10</f>
        <v>7.5528959322783464</v>
      </c>
      <c r="AA5347" s="15">
        <f>[1]!Table_1[[#This Row],[시가총액]]/[1]!Table_1[[#This Row],[당기순이익(세후영업이익)]]</f>
        <v>75.528959322783464</v>
      </c>
      <c r="AB5347" s="12">
        <v>791095650</v>
      </c>
    </row>
    <row r="5348" spans="1:28" ht="19.2">
      <c r="A5348" s="10">
        <v>5347</v>
      </c>
      <c r="B5348" s="10">
        <v>83310</v>
      </c>
      <c r="C5348" s="11" t="s">
        <v>866</v>
      </c>
      <c r="D5348" s="11" t="s">
        <v>20</v>
      </c>
      <c r="E5348" s="10">
        <v>2021</v>
      </c>
      <c r="F5348" s="10">
        <v>8.0329999999999995</v>
      </c>
      <c r="G5348" s="14">
        <f>([1]!Table_1[[#This Row],[총자산]]-[1]!Table_1[[#This Row],[장부가치 자기자본]]+[1]!Table_1[[#This Row],[시가총액]])/[1]!Table_1[[#This Row],[총자산]]</f>
        <v>1.4282289676319855</v>
      </c>
      <c r="H5348" s="14">
        <f>I5348/100000000000</f>
        <v>0.26361892393000003</v>
      </c>
      <c r="I5348" s="10">
        <v>26361892393</v>
      </c>
      <c r="J5348" s="10">
        <v>15.92</v>
      </c>
      <c r="K5348" s="10">
        <f>L5348/1000000000000</f>
        <v>0.25959687214299998</v>
      </c>
      <c r="L5348" s="10">
        <v>259596872143</v>
      </c>
      <c r="M5348" s="10">
        <v>6.18</v>
      </c>
      <c r="N5348" s="10">
        <v>1</v>
      </c>
      <c r="O5348" s="14">
        <f>IF([1]!Table_1[[#This Row],[연도]]=2016,1,0)</f>
        <v>0</v>
      </c>
      <c r="P5348" s="14">
        <f>IF([1]!Table_1[[#This Row],[연도]]=2017,1,0)</f>
        <v>0</v>
      </c>
      <c r="Q5348" s="14">
        <f>IF([1]!Table_1[[#This Row],[연도]]=2018,1,0)</f>
        <v>0</v>
      </c>
      <c r="R5348" s="14">
        <f>IF([1]!Table_1[[#This Row],[연도]]=2019,1,0)</f>
        <v>0</v>
      </c>
      <c r="S5348" s="14">
        <f>IF([1]!Table_1[[#This Row],[연도]]=2020,1,0)</f>
        <v>0</v>
      </c>
      <c r="T5348" s="14">
        <f>IF([1]!Table_1[[#This Row],[연도]]=2021,1,0)</f>
        <v>1</v>
      </c>
      <c r="U5348" s="14">
        <f>IF([1]!Table_1[[#This Row],[연도]]=2022,1,0)</f>
        <v>0</v>
      </c>
      <c r="V5348" s="14">
        <f>IF([1]!Table_1[[#This Row],[연도]]=2023,1,0)</f>
        <v>0</v>
      </c>
      <c r="W5348" s="10">
        <v>0.42</v>
      </c>
      <c r="X5348" s="10">
        <f>Y5348/1000000000000</f>
        <v>0.30633256759999999</v>
      </c>
      <c r="Y5348" s="14">
        <f>[1]!Table_1[[#This Row],[주가]]*[1]!Table_1[[#This Row],[기말주식수]]</f>
        <v>306332567600</v>
      </c>
      <c r="Z5348" s="14">
        <f>AA5348/10</f>
        <v>1.1620279873433592</v>
      </c>
      <c r="AA5348" s="14">
        <f>[1]!Table_1[[#This Row],[시가총액]]/[1]!Table_1[[#This Row],[당기순이익(세후영업이익)]]</f>
        <v>11.620279873433592</v>
      </c>
      <c r="AB5348" s="10">
        <v>1662578800</v>
      </c>
    </row>
    <row r="5349" spans="1:28" ht="19.2">
      <c r="A5349" s="12">
        <v>5348</v>
      </c>
      <c r="B5349" s="12">
        <v>83310</v>
      </c>
      <c r="C5349" s="13" t="s">
        <v>866</v>
      </c>
      <c r="D5349" s="13" t="s">
        <v>20</v>
      </c>
      <c r="E5349" s="12">
        <v>2022</v>
      </c>
      <c r="F5349" s="12">
        <v>7.4020000000000001</v>
      </c>
      <c r="G5349" s="15">
        <f>([1]!Table_1[[#This Row],[총자산]]-[1]!Table_1[[#This Row],[장부가치 자기자본]]+[1]!Table_1[[#This Row],[시가총액]])/[1]!Table_1[[#This Row],[총자산]]</f>
        <v>0.96827414266893619</v>
      </c>
      <c r="H5349" s="14">
        <f>I5349/100000000000</f>
        <v>0.29819849955</v>
      </c>
      <c r="I5349" s="12">
        <v>29819849955</v>
      </c>
      <c r="J5349" s="12">
        <v>22.7</v>
      </c>
      <c r="K5349" s="10">
        <f>L5349/1000000000000</f>
        <v>0.37419746293299999</v>
      </c>
      <c r="L5349" s="12">
        <v>374197462933</v>
      </c>
      <c r="M5349" s="12">
        <v>5.13</v>
      </c>
      <c r="N5349" s="12">
        <v>1</v>
      </c>
      <c r="O5349" s="15">
        <f>IF([1]!Table_1[[#This Row],[연도]]=2016,1,0)</f>
        <v>0</v>
      </c>
      <c r="P5349" s="15">
        <f>IF([1]!Table_1[[#This Row],[연도]]=2017,1,0)</f>
        <v>0</v>
      </c>
      <c r="Q5349" s="15">
        <f>IF([1]!Table_1[[#This Row],[연도]]=2018,1,0)</f>
        <v>0</v>
      </c>
      <c r="R5349" s="15">
        <f>IF([1]!Table_1[[#This Row],[연도]]=2019,1,0)</f>
        <v>0</v>
      </c>
      <c r="S5349" s="15">
        <f>IF([1]!Table_1[[#This Row],[연도]]=2020,1,0)</f>
        <v>0</v>
      </c>
      <c r="T5349" s="15">
        <f>IF([1]!Table_1[[#This Row],[연도]]=2021,1,0)</f>
        <v>0</v>
      </c>
      <c r="U5349" s="15">
        <f>IF([1]!Table_1[[#This Row],[연도]]=2022,1,0)</f>
        <v>1</v>
      </c>
      <c r="V5349" s="15">
        <f>IF([1]!Table_1[[#This Row],[연도]]=2023,1,0)</f>
        <v>0</v>
      </c>
      <c r="W5349" s="12">
        <v>0.96</v>
      </c>
      <c r="X5349" s="10">
        <f>Y5349/1000000000000</f>
        <v>0.2012533729</v>
      </c>
      <c r="Y5349" s="15">
        <f>[1]!Table_1[[#This Row],[주가]]*[1]!Table_1[[#This Row],[기말주식수]]</f>
        <v>201253372900</v>
      </c>
      <c r="Z5349" s="14">
        <f>AA5349/10</f>
        <v>0.67489733584744327</v>
      </c>
      <c r="AA5349" s="15">
        <f>[1]!Table_1[[#This Row],[시가총액]]/[1]!Table_1[[#This Row],[당기순이익(세후영업이익)]]</f>
        <v>6.7489733584744327</v>
      </c>
      <c r="AB5349" s="12">
        <v>1634003300</v>
      </c>
    </row>
    <row r="5350" spans="1:28" ht="19.2">
      <c r="A5350" s="10">
        <v>5349</v>
      </c>
      <c r="B5350" s="10">
        <v>83310</v>
      </c>
      <c r="C5350" s="11" t="s">
        <v>866</v>
      </c>
      <c r="D5350" s="11" t="s">
        <v>20</v>
      </c>
      <c r="E5350" s="10">
        <v>2023</v>
      </c>
      <c r="F5350" s="10">
        <v>6.4980000000000002</v>
      </c>
      <c r="G5350" s="14">
        <f>([1]!Table_1[[#This Row],[총자산]]-[1]!Table_1[[#This Row],[장부가치 자기자본]]+[1]!Table_1[[#This Row],[시가총액]])/[1]!Table_1[[#This Row],[총자산]]</f>
        <v>1.2683176780499512</v>
      </c>
      <c r="H5350" s="14">
        <f>I5350/100000000000</f>
        <v>0.6715135002</v>
      </c>
      <c r="I5350" s="10">
        <v>67151350020</v>
      </c>
      <c r="J5350" s="10">
        <v>13.71</v>
      </c>
      <c r="K5350" s="10">
        <f>L5350/1000000000000</f>
        <v>0.47302842109999998</v>
      </c>
      <c r="L5350" s="10">
        <v>473028421100</v>
      </c>
      <c r="M5350" s="10">
        <v>5.97</v>
      </c>
      <c r="N5350" s="10">
        <v>1</v>
      </c>
      <c r="O5350" s="14">
        <f>IF([1]!Table_1[[#This Row],[연도]]=2016,1,0)</f>
        <v>0</v>
      </c>
      <c r="P5350" s="14">
        <f>IF([1]!Table_1[[#This Row],[연도]]=2017,1,0)</f>
        <v>0</v>
      </c>
      <c r="Q5350" s="14">
        <f>IF([1]!Table_1[[#This Row],[연도]]=2018,1,0)</f>
        <v>0</v>
      </c>
      <c r="R5350" s="14">
        <f>IF([1]!Table_1[[#This Row],[연도]]=2019,1,0)</f>
        <v>0</v>
      </c>
      <c r="S5350" s="14">
        <f>IF([1]!Table_1[[#This Row],[연도]]=2020,1,0)</f>
        <v>0</v>
      </c>
      <c r="T5350" s="14">
        <f>IF([1]!Table_1[[#This Row],[연도]]=2021,1,0)</f>
        <v>0</v>
      </c>
      <c r="U5350" s="14">
        <f>IF([1]!Table_1[[#This Row],[연도]]=2022,1,0)</f>
        <v>0</v>
      </c>
      <c r="V5350" s="14">
        <f>IF([1]!Table_1[[#This Row],[연도]]=2023,1,0)</f>
        <v>1</v>
      </c>
      <c r="W5350" s="10">
        <v>0.59</v>
      </c>
      <c r="X5350" s="10">
        <f>Y5350/1000000000000</f>
        <v>0.35887216495000002</v>
      </c>
      <c r="Y5350" s="14">
        <f>[1]!Table_1[[#This Row],[주가]]*[1]!Table_1[[#This Row],[기말주식수]]</f>
        <v>358872164950</v>
      </c>
      <c r="Z5350" s="14">
        <f>AA5350/10</f>
        <v>0.53442285947060697</v>
      </c>
      <c r="AA5350" s="14">
        <f>[1]!Table_1[[#This Row],[시가총액]]/[1]!Table_1[[#This Row],[당기순이익(세후영업이익)]]</f>
        <v>5.3442285947060695</v>
      </c>
      <c r="AB5350" s="10">
        <v>3268006600</v>
      </c>
    </row>
    <row r="5351" spans="1:28" ht="19.2">
      <c r="A5351" s="12">
        <v>5350</v>
      </c>
      <c r="B5351" s="12">
        <v>83420</v>
      </c>
      <c r="C5351" s="13" t="s">
        <v>867</v>
      </c>
      <c r="D5351" s="13" t="s">
        <v>6</v>
      </c>
      <c r="E5351" s="12">
        <v>2016</v>
      </c>
      <c r="F5351" s="12">
        <v>111.343</v>
      </c>
      <c r="G5351" s="15">
        <f>([1]!Table_1[[#This Row],[총자산]]-[1]!Table_1[[#This Row],[장부가치 자기자본]]+[1]!Table_1[[#This Row],[시가총액]])/[1]!Table_1[[#This Row],[총자산]]</f>
        <v>0.81546729526424933</v>
      </c>
      <c r="H5351" s="14">
        <f>I5351/100000000000</f>
        <v>4.0647761060000002E-2</v>
      </c>
      <c r="I5351" s="12">
        <v>4064776106</v>
      </c>
      <c r="J5351" s="12">
        <v>-5.58</v>
      </c>
      <c r="K5351" s="10">
        <f>L5351/1000000000000</f>
        <v>0.24361079982600001</v>
      </c>
      <c r="L5351" s="12">
        <v>243610799826</v>
      </c>
      <c r="M5351" s="12">
        <v>0.21</v>
      </c>
      <c r="N5351" s="12">
        <v>2</v>
      </c>
      <c r="O5351" s="15">
        <f>IF([1]!Table_1[[#This Row],[연도]]=2016,1,0)</f>
        <v>1</v>
      </c>
      <c r="P5351" s="15">
        <f>IF([1]!Table_1[[#This Row],[연도]]=2017,1,0)</f>
        <v>0</v>
      </c>
      <c r="Q5351" s="15">
        <f>IF([1]!Table_1[[#This Row],[연도]]=2018,1,0)</f>
        <v>0</v>
      </c>
      <c r="R5351" s="15">
        <f>IF([1]!Table_1[[#This Row],[연도]]=2019,1,0)</f>
        <v>0</v>
      </c>
      <c r="S5351" s="15">
        <f>IF([1]!Table_1[[#This Row],[연도]]=2020,1,0)</f>
        <v>0</v>
      </c>
      <c r="T5351" s="15">
        <f>IF([1]!Table_1[[#This Row],[연도]]=2021,1,0)</f>
        <v>0</v>
      </c>
      <c r="U5351" s="15">
        <f>IF([1]!Table_1[[#This Row],[연도]]=2022,1,0)</f>
        <v>0</v>
      </c>
      <c r="V5351" s="15">
        <f>IF([1]!Table_1[[#This Row],[연도]]=2023,1,0)</f>
        <v>0</v>
      </c>
      <c r="W5351" s="12">
        <v>1.1399999999999999</v>
      </c>
      <c r="X5351" s="10">
        <f>Y5351/1000000000000</f>
        <v>7.7420000000000003E-2</v>
      </c>
      <c r="Y5351" s="15">
        <f>[1]!Table_1[[#This Row],[주가]]*[1]!Table_1[[#This Row],[기말주식수]]</f>
        <v>77420000000</v>
      </c>
      <c r="Z5351" s="14">
        <f>AA5351/10</f>
        <v>1.9046559510552288</v>
      </c>
      <c r="AA5351" s="15">
        <f>[1]!Table_1[[#This Row],[시가총액]]/[1]!Table_1[[#This Row],[당기순이익(세후영업이익)]]</f>
        <v>19.046559510552289</v>
      </c>
      <c r="AB5351" s="12">
        <v>3200000000</v>
      </c>
    </row>
    <row r="5352" spans="1:28" ht="19.2">
      <c r="A5352" s="10">
        <v>5351</v>
      </c>
      <c r="B5352" s="10">
        <v>83420</v>
      </c>
      <c r="C5352" s="11" t="s">
        <v>867</v>
      </c>
      <c r="D5352" s="11" t="s">
        <v>6</v>
      </c>
      <c r="E5352" s="10">
        <v>2017</v>
      </c>
      <c r="F5352" s="10">
        <v>325.01</v>
      </c>
      <c r="G5352" s="14">
        <f>([1]!Table_1[[#This Row],[총자산]]-[1]!Table_1[[#This Row],[장부가치 자기자본]]+[1]!Table_1[[#This Row],[시가총액]])/[1]!Table_1[[#This Row],[총자산]]</f>
        <v>0.80713058409137495</v>
      </c>
      <c r="H5352" s="14">
        <f>I5352/100000000000</f>
        <v>3.5336325039999998E-2</v>
      </c>
      <c r="I5352" s="10">
        <v>3533632504</v>
      </c>
      <c r="J5352" s="10">
        <v>-5.38</v>
      </c>
      <c r="K5352" s="10">
        <f>L5352/1000000000000</f>
        <v>0.253655650934</v>
      </c>
      <c r="L5352" s="10">
        <v>253655650934</v>
      </c>
      <c r="M5352" s="10">
        <v>0.16</v>
      </c>
      <c r="N5352" s="10">
        <v>2</v>
      </c>
      <c r="O5352" s="14">
        <f>IF([1]!Table_1[[#This Row],[연도]]=2016,1,0)</f>
        <v>0</v>
      </c>
      <c r="P5352" s="14">
        <f>IF([1]!Table_1[[#This Row],[연도]]=2017,1,0)</f>
        <v>1</v>
      </c>
      <c r="Q5352" s="14">
        <f>IF([1]!Table_1[[#This Row],[연도]]=2018,1,0)</f>
        <v>0</v>
      </c>
      <c r="R5352" s="14">
        <f>IF([1]!Table_1[[#This Row],[연도]]=2019,1,0)</f>
        <v>0</v>
      </c>
      <c r="S5352" s="14">
        <f>IF([1]!Table_1[[#This Row],[연도]]=2020,1,0)</f>
        <v>0</v>
      </c>
      <c r="T5352" s="14">
        <f>IF([1]!Table_1[[#This Row],[연도]]=2021,1,0)</f>
        <v>0</v>
      </c>
      <c r="U5352" s="14">
        <f>IF([1]!Table_1[[#This Row],[연도]]=2022,1,0)</f>
        <v>0</v>
      </c>
      <c r="V5352" s="14">
        <f>IF([1]!Table_1[[#This Row],[연도]]=2023,1,0)</f>
        <v>0</v>
      </c>
      <c r="W5352" s="10">
        <v>1.4</v>
      </c>
      <c r="X5352" s="10">
        <f>Y5352/1000000000000</f>
        <v>7.2080000000000005E-2</v>
      </c>
      <c r="Y5352" s="14">
        <f>[1]!Table_1[[#This Row],[주가]]*[1]!Table_1[[#This Row],[기말주식수]]</f>
        <v>72080000000</v>
      </c>
      <c r="Z5352" s="14">
        <f>AA5352/10</f>
        <v>2.0398272858993378</v>
      </c>
      <c r="AA5352" s="14">
        <f>[1]!Table_1[[#This Row],[시가총액]]/[1]!Table_1[[#This Row],[당기순이익(세후영업이익)]]</f>
        <v>20.398272858993376</v>
      </c>
      <c r="AB5352" s="10">
        <v>8200000000</v>
      </c>
    </row>
    <row r="5353" spans="1:28" ht="19.2">
      <c r="A5353" s="12">
        <v>5352</v>
      </c>
      <c r="B5353" s="12">
        <v>83420</v>
      </c>
      <c r="C5353" s="13" t="s">
        <v>867</v>
      </c>
      <c r="D5353" s="13" t="s">
        <v>6</v>
      </c>
      <c r="E5353" s="12">
        <v>2018</v>
      </c>
      <c r="F5353" s="12">
        <v>124.791</v>
      </c>
      <c r="G5353" s="15">
        <f>([1]!Table_1[[#This Row],[총자산]]-[1]!Table_1[[#This Row],[장부가치 자기자본]]+[1]!Table_1[[#This Row],[시가총액]])/[1]!Table_1[[#This Row],[총자산]]</f>
        <v>0.75015420368828289</v>
      </c>
      <c r="H5353" s="14">
        <f>I5353/100000000000</f>
        <v>3.3648266179999997E-2</v>
      </c>
      <c r="I5353" s="12">
        <v>3364826618</v>
      </c>
      <c r="J5353" s="12">
        <v>-3.17</v>
      </c>
      <c r="K5353" s="10">
        <f>L5353/1000000000000</f>
        <v>0.25412210471199997</v>
      </c>
      <c r="L5353" s="12">
        <v>254122104712</v>
      </c>
      <c r="M5353" s="12">
        <v>0.16</v>
      </c>
      <c r="N5353" s="12">
        <v>2</v>
      </c>
      <c r="O5353" s="15">
        <f>IF([1]!Table_1[[#This Row],[연도]]=2016,1,0)</f>
        <v>0</v>
      </c>
      <c r="P5353" s="15">
        <f>IF([1]!Table_1[[#This Row],[연도]]=2017,1,0)</f>
        <v>0</v>
      </c>
      <c r="Q5353" s="15">
        <f>IF([1]!Table_1[[#This Row],[연도]]=2018,1,0)</f>
        <v>1</v>
      </c>
      <c r="R5353" s="15">
        <f>IF([1]!Table_1[[#This Row],[연도]]=2019,1,0)</f>
        <v>0</v>
      </c>
      <c r="S5353" s="15">
        <f>IF([1]!Table_1[[#This Row],[연도]]=2020,1,0)</f>
        <v>0</v>
      </c>
      <c r="T5353" s="15">
        <f>IF([1]!Table_1[[#This Row],[연도]]=2021,1,0)</f>
        <v>0</v>
      </c>
      <c r="U5353" s="15">
        <f>IF([1]!Table_1[[#This Row],[연도]]=2022,1,0)</f>
        <v>0</v>
      </c>
      <c r="V5353" s="15">
        <f>IF([1]!Table_1[[#This Row],[연도]]=2023,1,0)</f>
        <v>0</v>
      </c>
      <c r="W5353" s="12">
        <v>2.0299999999999998</v>
      </c>
      <c r="X5353" s="10">
        <f>Y5353/1000000000000</f>
        <v>0.06</v>
      </c>
      <c r="Y5353" s="15">
        <f>[1]!Table_1[[#This Row],[주가]]*[1]!Table_1[[#This Row],[기말주식수]]</f>
        <v>60000000000</v>
      </c>
      <c r="Z5353" s="14">
        <f>AA5353/10</f>
        <v>1.7831527983947968</v>
      </c>
      <c r="AA5353" s="15">
        <f>[1]!Table_1[[#This Row],[시가총액]]/[1]!Table_1[[#This Row],[당기순이익(세후영업이익)]]</f>
        <v>17.831527983947968</v>
      </c>
      <c r="AB5353" s="12">
        <v>3136000000</v>
      </c>
    </row>
    <row r="5354" spans="1:28" ht="19.2">
      <c r="A5354" s="10">
        <v>5353</v>
      </c>
      <c r="B5354" s="10">
        <v>83420</v>
      </c>
      <c r="C5354" s="11" t="s">
        <v>867</v>
      </c>
      <c r="D5354" s="11" t="s">
        <v>6</v>
      </c>
      <c r="E5354" s="10">
        <v>2019</v>
      </c>
      <c r="F5354" s="10">
        <v>68.313000000000002</v>
      </c>
      <c r="G5354" s="14">
        <f>([1]!Table_1[[#This Row],[총자산]]-[1]!Table_1[[#This Row],[장부가치 자기자본]]+[1]!Table_1[[#This Row],[시가총액]])/[1]!Table_1[[#This Row],[총자산]]</f>
        <v>0.86310689954092634</v>
      </c>
      <c r="H5354" s="14">
        <f>I5354/100000000000</f>
        <v>7.8106001389999999E-2</v>
      </c>
      <c r="I5354" s="10">
        <v>7810600139</v>
      </c>
      <c r="J5354" s="10">
        <v>-1.19</v>
      </c>
      <c r="K5354" s="10">
        <f>L5354/1000000000000</f>
        <v>0.231874452551</v>
      </c>
      <c r="L5354" s="10">
        <v>231874452551</v>
      </c>
      <c r="M5354" s="10">
        <v>0.87</v>
      </c>
      <c r="N5354" s="10">
        <v>2</v>
      </c>
      <c r="O5354" s="14">
        <f>IF([1]!Table_1[[#This Row],[연도]]=2016,1,0)</f>
        <v>0</v>
      </c>
      <c r="P5354" s="14">
        <f>IF([1]!Table_1[[#This Row],[연도]]=2017,1,0)</f>
        <v>0</v>
      </c>
      <c r="Q5354" s="14">
        <f>IF([1]!Table_1[[#This Row],[연도]]=2018,1,0)</f>
        <v>0</v>
      </c>
      <c r="R5354" s="14">
        <f>IF([1]!Table_1[[#This Row],[연도]]=2019,1,0)</f>
        <v>1</v>
      </c>
      <c r="S5354" s="14">
        <f>IF([1]!Table_1[[#This Row],[연도]]=2020,1,0)</f>
        <v>0</v>
      </c>
      <c r="T5354" s="14">
        <f>IF([1]!Table_1[[#This Row],[연도]]=2021,1,0)</f>
        <v>0</v>
      </c>
      <c r="U5354" s="14">
        <f>IF([1]!Table_1[[#This Row],[연도]]=2022,1,0)</f>
        <v>0</v>
      </c>
      <c r="V5354" s="14">
        <f>IF([1]!Table_1[[#This Row],[연도]]=2023,1,0)</f>
        <v>0</v>
      </c>
      <c r="W5354" s="10">
        <v>1.96</v>
      </c>
      <c r="X5354" s="10">
        <f>Y5354/1000000000000</f>
        <v>8.2919999999999994E-2</v>
      </c>
      <c r="Y5354" s="14">
        <f>[1]!Table_1[[#This Row],[주가]]*[1]!Table_1[[#This Row],[기말주식수]]</f>
        <v>82920000000</v>
      </c>
      <c r="Z5354" s="14">
        <f>AA5354/10</f>
        <v>1.0616341705416805</v>
      </c>
      <c r="AA5354" s="14">
        <f>[1]!Table_1[[#This Row],[시가총액]]/[1]!Table_1[[#This Row],[당기순이익(세후영업이익)]]</f>
        <v>10.616341705416806</v>
      </c>
      <c r="AB5354" s="10">
        <v>3811865000</v>
      </c>
    </row>
    <row r="5355" spans="1:28" ht="19.2">
      <c r="A5355" s="12">
        <v>5354</v>
      </c>
      <c r="B5355" s="12">
        <v>83420</v>
      </c>
      <c r="C5355" s="13" t="s">
        <v>867</v>
      </c>
      <c r="D5355" s="13" t="s">
        <v>6</v>
      </c>
      <c r="E5355" s="12">
        <v>2020</v>
      </c>
      <c r="F5355" s="12">
        <v>47.365000000000002</v>
      </c>
      <c r="G5355" s="15">
        <f>([1]!Table_1[[#This Row],[총자산]]-[1]!Table_1[[#This Row],[장부가치 자기자본]]+[1]!Table_1[[#This Row],[시가총액]])/[1]!Table_1[[#This Row],[총자산]]</f>
        <v>1.7127573577548993</v>
      </c>
      <c r="H5355" s="14">
        <f>I5355/100000000000</f>
        <v>0.14708305933999999</v>
      </c>
      <c r="I5355" s="12">
        <v>14708305934</v>
      </c>
      <c r="J5355" s="12">
        <v>-5.34</v>
      </c>
      <c r="K5355" s="10">
        <f>L5355/1000000000000</f>
        <v>0.24239800111699999</v>
      </c>
      <c r="L5355" s="12">
        <v>242398001117</v>
      </c>
      <c r="M5355" s="12">
        <v>2.0299999999999998</v>
      </c>
      <c r="N5355" s="12">
        <v>2</v>
      </c>
      <c r="O5355" s="15">
        <f>IF([1]!Table_1[[#This Row],[연도]]=2016,1,0)</f>
        <v>0</v>
      </c>
      <c r="P5355" s="15">
        <f>IF([1]!Table_1[[#This Row],[연도]]=2017,1,0)</f>
        <v>0</v>
      </c>
      <c r="Q5355" s="15">
        <f>IF([1]!Table_1[[#This Row],[연도]]=2018,1,0)</f>
        <v>0</v>
      </c>
      <c r="R5355" s="15">
        <f>IF([1]!Table_1[[#This Row],[연도]]=2019,1,0)</f>
        <v>0</v>
      </c>
      <c r="S5355" s="15">
        <f>IF([1]!Table_1[[#This Row],[연도]]=2020,1,0)</f>
        <v>1</v>
      </c>
      <c r="T5355" s="15">
        <f>IF([1]!Table_1[[#This Row],[연도]]=2021,1,0)</f>
        <v>0</v>
      </c>
      <c r="U5355" s="15">
        <f>IF([1]!Table_1[[#This Row],[연도]]=2022,1,0)</f>
        <v>0</v>
      </c>
      <c r="V5355" s="15">
        <f>IF([1]!Table_1[[#This Row],[연도]]=2023,1,0)</f>
        <v>0</v>
      </c>
      <c r="W5355" s="12">
        <v>0.94</v>
      </c>
      <c r="X5355" s="10">
        <f>Y5355/1000000000000</f>
        <v>0.23927999999999999</v>
      </c>
      <c r="Y5355" s="15">
        <f>[1]!Table_1[[#This Row],[주가]]*[1]!Table_1[[#This Row],[기말주식수]]</f>
        <v>239280000000</v>
      </c>
      <c r="Z5355" s="14">
        <f>AA5355/10</f>
        <v>1.626835891731595</v>
      </c>
      <c r="AA5355" s="15">
        <f>[1]!Table_1[[#This Row],[시가총액]]/[1]!Table_1[[#This Row],[당기순이익(세후영업이익)]]</f>
        <v>16.26835891731595</v>
      </c>
      <c r="AB5355" s="12">
        <v>4897561410</v>
      </c>
    </row>
    <row r="5356" spans="1:28" ht="19.2">
      <c r="A5356" s="10">
        <v>5355</v>
      </c>
      <c r="B5356" s="10">
        <v>83420</v>
      </c>
      <c r="C5356" s="11" t="s">
        <v>867</v>
      </c>
      <c r="D5356" s="11" t="s">
        <v>6</v>
      </c>
      <c r="E5356" s="10">
        <v>2021</v>
      </c>
      <c r="F5356" s="10">
        <v>32.215000000000003</v>
      </c>
      <c r="G5356" s="14">
        <f>([1]!Table_1[[#This Row],[총자산]]-[1]!Table_1[[#This Row],[장부가치 자기자본]]+[1]!Table_1[[#This Row],[시가총액]])/[1]!Table_1[[#This Row],[총자산]]</f>
        <v>1.4680790382014297</v>
      </c>
      <c r="H5356" s="14">
        <f>I5356/100000000000</f>
        <v>0.20850251543000001</v>
      </c>
      <c r="I5356" s="10">
        <v>20850251543</v>
      </c>
      <c r="J5356" s="10">
        <v>19.71</v>
      </c>
      <c r="K5356" s="10">
        <f>L5356/1000000000000</f>
        <v>0.28622427018899999</v>
      </c>
      <c r="L5356" s="10">
        <v>286224270189</v>
      </c>
      <c r="M5356" s="10">
        <v>2.71</v>
      </c>
      <c r="N5356" s="10">
        <v>2</v>
      </c>
      <c r="O5356" s="14">
        <f>IF([1]!Table_1[[#This Row],[연도]]=2016,1,0)</f>
        <v>0</v>
      </c>
      <c r="P5356" s="14">
        <f>IF([1]!Table_1[[#This Row],[연도]]=2017,1,0)</f>
        <v>0</v>
      </c>
      <c r="Q5356" s="14">
        <f>IF([1]!Table_1[[#This Row],[연도]]=2018,1,0)</f>
        <v>0</v>
      </c>
      <c r="R5356" s="14">
        <f>IF([1]!Table_1[[#This Row],[연도]]=2019,1,0)</f>
        <v>0</v>
      </c>
      <c r="S5356" s="14">
        <f>IF([1]!Table_1[[#This Row],[연도]]=2020,1,0)</f>
        <v>0</v>
      </c>
      <c r="T5356" s="14">
        <f>IF([1]!Table_1[[#This Row],[연도]]=2021,1,0)</f>
        <v>1</v>
      </c>
      <c r="U5356" s="14">
        <f>IF([1]!Table_1[[#This Row],[연도]]=2022,1,0)</f>
        <v>0</v>
      </c>
      <c r="V5356" s="14">
        <f>IF([1]!Table_1[[#This Row],[연도]]=2023,1,0)</f>
        <v>0</v>
      </c>
      <c r="W5356" s="10">
        <v>1.1000000000000001</v>
      </c>
      <c r="X5356" s="10">
        <f>Y5356/1000000000000</f>
        <v>0.22248000000000001</v>
      </c>
      <c r="Y5356" s="14">
        <f>[1]!Table_1[[#This Row],[주가]]*[1]!Table_1[[#This Row],[기말주식수]]</f>
        <v>222480000000</v>
      </c>
      <c r="Z5356" s="14">
        <f>AA5356/10</f>
        <v>1.0670374865318717</v>
      </c>
      <c r="AA5356" s="14">
        <f>[1]!Table_1[[#This Row],[시가총액]]/[1]!Table_1[[#This Row],[당기순이익(세후영업이익)]]</f>
        <v>10.670374865318717</v>
      </c>
      <c r="AB5356" s="10">
        <v>5131543780</v>
      </c>
    </row>
    <row r="5357" spans="1:28" ht="19.2">
      <c r="A5357" s="12">
        <v>5356</v>
      </c>
      <c r="B5357" s="12">
        <v>83420</v>
      </c>
      <c r="C5357" s="13" t="s">
        <v>867</v>
      </c>
      <c r="D5357" s="13" t="s">
        <v>6</v>
      </c>
      <c r="E5357" s="12">
        <v>2022</v>
      </c>
      <c r="F5357" s="12">
        <v>186.93299999999999</v>
      </c>
      <c r="G5357" s="15">
        <f>([1]!Table_1[[#This Row],[총자산]]-[1]!Table_1[[#This Row],[장부가치 자기자본]]+[1]!Table_1[[#This Row],[시가총액]])/[1]!Table_1[[#This Row],[총자산]]</f>
        <v>1.5451582066563097</v>
      </c>
      <c r="H5357" s="14">
        <f>I5357/100000000000</f>
        <v>0.17219652079</v>
      </c>
      <c r="I5357" s="12">
        <v>17219652079</v>
      </c>
      <c r="J5357" s="12">
        <v>-7.11</v>
      </c>
      <c r="K5357" s="10">
        <f>L5357/1000000000000</f>
        <v>0.324927356354</v>
      </c>
      <c r="L5357" s="12">
        <v>324927356354</v>
      </c>
      <c r="M5357" s="12">
        <v>2.35</v>
      </c>
      <c r="N5357" s="12">
        <v>2</v>
      </c>
      <c r="O5357" s="15">
        <f>IF([1]!Table_1[[#This Row],[연도]]=2016,1,0)</f>
        <v>0</v>
      </c>
      <c r="P5357" s="15">
        <f>IF([1]!Table_1[[#This Row],[연도]]=2017,1,0)</f>
        <v>0</v>
      </c>
      <c r="Q5357" s="15">
        <f>IF([1]!Table_1[[#This Row],[연도]]=2018,1,0)</f>
        <v>0</v>
      </c>
      <c r="R5357" s="15">
        <f>IF([1]!Table_1[[#This Row],[연도]]=2019,1,0)</f>
        <v>0</v>
      </c>
      <c r="S5357" s="15">
        <f>IF([1]!Table_1[[#This Row],[연도]]=2020,1,0)</f>
        <v>0</v>
      </c>
      <c r="T5357" s="15">
        <f>IF([1]!Table_1[[#This Row],[연도]]=2021,1,0)</f>
        <v>0</v>
      </c>
      <c r="U5357" s="15">
        <f>IF([1]!Table_1[[#This Row],[연도]]=2022,1,0)</f>
        <v>1</v>
      </c>
      <c r="V5357" s="15">
        <f>IF([1]!Table_1[[#This Row],[연도]]=2023,1,0)</f>
        <v>0</v>
      </c>
      <c r="W5357" s="12">
        <v>2.41</v>
      </c>
      <c r="X5357" s="10">
        <f>Y5357/1000000000000</f>
        <v>0.22968</v>
      </c>
      <c r="Y5357" s="15">
        <f>[1]!Table_1[[#This Row],[주가]]*[1]!Table_1[[#This Row],[기말주식수]]</f>
        <v>229680000000</v>
      </c>
      <c r="Z5357" s="14">
        <f>AA5357/10</f>
        <v>1.3338248586340673</v>
      </c>
      <c r="AA5357" s="15">
        <f>[1]!Table_1[[#This Row],[시가총액]]/[1]!Table_1[[#This Row],[당기순이익(세후영업이익)]]</f>
        <v>13.338248586340674</v>
      </c>
      <c r="AB5357" s="12">
        <v>5364973560</v>
      </c>
    </row>
    <row r="5358" spans="1:28" ht="19.2">
      <c r="A5358" s="10">
        <v>5357</v>
      </c>
      <c r="B5358" s="10">
        <v>83420</v>
      </c>
      <c r="C5358" s="11" t="s">
        <v>867</v>
      </c>
      <c r="D5358" s="11" t="s">
        <v>6</v>
      </c>
      <c r="E5358" s="10">
        <v>2023</v>
      </c>
      <c r="F5358" s="10">
        <v>160.19900000000001</v>
      </c>
      <c r="G5358" s="14">
        <f>([1]!Table_1[[#This Row],[총자산]]-[1]!Table_1[[#This Row],[장부가치 자기자본]]+[1]!Table_1[[#This Row],[시가총액]])/[1]!Table_1[[#This Row],[총자산]]</f>
        <v>1.2031562046898141</v>
      </c>
      <c r="H5358" s="14">
        <f>I5358/100000000000</f>
        <v>4.9521763670000003E-2</v>
      </c>
      <c r="I5358" s="10">
        <v>4952176367</v>
      </c>
      <c r="J5358" s="10">
        <v>2.41</v>
      </c>
      <c r="K5358" s="10">
        <f>L5358/1000000000000</f>
        <v>0.28234576219599999</v>
      </c>
      <c r="L5358" s="10">
        <v>282345762196</v>
      </c>
      <c r="M5358" s="10">
        <v>2.2000000000000002</v>
      </c>
      <c r="N5358" s="10">
        <v>2</v>
      </c>
      <c r="O5358" s="14">
        <f>IF([1]!Table_1[[#This Row],[연도]]=2016,1,0)</f>
        <v>0</v>
      </c>
      <c r="P5358" s="14">
        <f>IF([1]!Table_1[[#This Row],[연도]]=2017,1,0)</f>
        <v>0</v>
      </c>
      <c r="Q5358" s="14">
        <f>IF([1]!Table_1[[#This Row],[연도]]=2018,1,0)</f>
        <v>0</v>
      </c>
      <c r="R5358" s="14">
        <f>IF([1]!Table_1[[#This Row],[연도]]=2019,1,0)</f>
        <v>0</v>
      </c>
      <c r="S5358" s="14">
        <f>IF([1]!Table_1[[#This Row],[연도]]=2020,1,0)</f>
        <v>0</v>
      </c>
      <c r="T5358" s="14">
        <f>IF([1]!Table_1[[#This Row],[연도]]=2021,1,0)</f>
        <v>0</v>
      </c>
      <c r="U5358" s="14">
        <f>IF([1]!Table_1[[#This Row],[연도]]=2022,1,0)</f>
        <v>0</v>
      </c>
      <c r="V5358" s="14">
        <f>IF([1]!Table_1[[#This Row],[연도]]=2023,1,0)</f>
        <v>1</v>
      </c>
      <c r="W5358" s="10">
        <v>2.11</v>
      </c>
      <c r="X5358" s="10">
        <f>Y5358/1000000000000</f>
        <v>0.16128000000000001</v>
      </c>
      <c r="Y5358" s="14">
        <f>[1]!Table_1[[#This Row],[주가]]*[1]!Table_1[[#This Row],[기말주식수]]</f>
        <v>161280000000</v>
      </c>
      <c r="Z5358" s="14">
        <f>AA5358/10</f>
        <v>3.2567499226143775</v>
      </c>
      <c r="AA5358" s="14">
        <f>[1]!Table_1[[#This Row],[시가총액]]/[1]!Table_1[[#This Row],[당기순이익(세후영업이익)]]</f>
        <v>32.567499226143774</v>
      </c>
      <c r="AB5358" s="10">
        <v>5365054520</v>
      </c>
    </row>
    <row r="5359" spans="1:28" ht="19.2">
      <c r="A5359" s="12">
        <v>5358</v>
      </c>
      <c r="B5359" s="12">
        <v>83450</v>
      </c>
      <c r="C5359" s="13" t="s">
        <v>868</v>
      </c>
      <c r="D5359" s="13" t="s">
        <v>20</v>
      </c>
      <c r="E5359" s="12">
        <v>2017</v>
      </c>
      <c r="F5359" s="12">
        <v>5.7279999999999998</v>
      </c>
      <c r="G5359" s="15">
        <f>([1]!Table_1[[#This Row],[총자산]]-[1]!Table_1[[#This Row],[장부가치 자기자본]]+[1]!Table_1[[#This Row],[시가총액]])/[1]!Table_1[[#This Row],[총자산]]</f>
        <v>0.79875097219450053</v>
      </c>
      <c r="H5359" s="14">
        <f>I5359/100000000000</f>
        <v>0.22260787110999999</v>
      </c>
      <c r="I5359" s="12">
        <v>22260787111</v>
      </c>
      <c r="J5359" s="12">
        <v>14.53</v>
      </c>
      <c r="K5359" s="10">
        <f>L5359/1000000000000</f>
        <v>0.16283548379400001</v>
      </c>
      <c r="L5359" s="12">
        <v>162835483794</v>
      </c>
      <c r="M5359" s="12">
        <v>4.38</v>
      </c>
      <c r="N5359" s="12">
        <v>1</v>
      </c>
      <c r="O5359" s="15">
        <f>IF([1]!Table_1[[#This Row],[연도]]=2016,1,0)</f>
        <v>0</v>
      </c>
      <c r="P5359" s="15">
        <f>IF([1]!Table_1[[#This Row],[연도]]=2017,1,0)</f>
        <v>1</v>
      </c>
      <c r="Q5359" s="15">
        <f>IF([1]!Table_1[[#This Row],[연도]]=2018,1,0)</f>
        <v>0</v>
      </c>
      <c r="R5359" s="15">
        <f>IF([1]!Table_1[[#This Row],[연도]]=2019,1,0)</f>
        <v>0</v>
      </c>
      <c r="S5359" s="15">
        <f>IF([1]!Table_1[[#This Row],[연도]]=2020,1,0)</f>
        <v>0</v>
      </c>
      <c r="T5359" s="15">
        <f>IF([1]!Table_1[[#This Row],[연도]]=2021,1,0)</f>
        <v>0</v>
      </c>
      <c r="U5359" s="15">
        <f>IF([1]!Table_1[[#This Row],[연도]]=2022,1,0)</f>
        <v>0</v>
      </c>
      <c r="V5359" s="15">
        <f>IF([1]!Table_1[[#This Row],[연도]]=2023,1,0)</f>
        <v>0</v>
      </c>
      <c r="W5359" s="12">
        <v>0.54</v>
      </c>
      <c r="X5359" s="10">
        <f>Y5359/1000000000000</f>
        <v>5.7667523805000002E-2</v>
      </c>
      <c r="Y5359" s="15">
        <f>[1]!Table_1[[#This Row],[주가]]*[1]!Table_1[[#This Row],[기말주식수]]</f>
        <v>57667523805</v>
      </c>
      <c r="Z5359" s="14">
        <f>AA5359/10</f>
        <v>0.25905428912935441</v>
      </c>
      <c r="AA5359" s="15">
        <f>[1]!Table_1[[#This Row],[시가총액]]/[1]!Table_1[[#This Row],[당기순이익(세후영업이익)]]</f>
        <v>2.590542891293544</v>
      </c>
      <c r="AB5359" s="12">
        <v>902574100</v>
      </c>
    </row>
    <row r="5360" spans="1:28" ht="19.2">
      <c r="A5360" s="10">
        <v>5359</v>
      </c>
      <c r="B5360" s="10">
        <v>83450</v>
      </c>
      <c r="C5360" s="11" t="s">
        <v>868</v>
      </c>
      <c r="D5360" s="11" t="s">
        <v>20</v>
      </c>
      <c r="E5360" s="10">
        <v>2019</v>
      </c>
      <c r="F5360" s="10">
        <v>9.9</v>
      </c>
      <c r="G5360" s="14">
        <f>([1]!Table_1[[#This Row],[총자산]]-[1]!Table_1[[#This Row],[장부가치 자기자본]]+[1]!Table_1[[#This Row],[시가총액]])/[1]!Table_1[[#This Row],[총자산]]</f>
        <v>0.59278193859743311</v>
      </c>
      <c r="H5360" s="14">
        <f>I5360/100000000000</f>
        <v>0.21908351649999999</v>
      </c>
      <c r="I5360" s="10">
        <v>21908351650</v>
      </c>
      <c r="J5360" s="10">
        <v>30.21</v>
      </c>
      <c r="K5360" s="10">
        <f>L5360/1000000000000</f>
        <v>0.16823175376499999</v>
      </c>
      <c r="L5360" s="10">
        <v>168231753765</v>
      </c>
      <c r="M5360" s="10">
        <v>3.7</v>
      </c>
      <c r="N5360" s="10">
        <v>1</v>
      </c>
      <c r="O5360" s="14">
        <f>IF([1]!Table_1[[#This Row],[연도]]=2016,1,0)</f>
        <v>0</v>
      </c>
      <c r="P5360" s="14">
        <f>IF([1]!Table_1[[#This Row],[연도]]=2017,1,0)</f>
        <v>0</v>
      </c>
      <c r="Q5360" s="14">
        <f>IF([1]!Table_1[[#This Row],[연도]]=2018,1,0)</f>
        <v>0</v>
      </c>
      <c r="R5360" s="14">
        <f>IF([1]!Table_1[[#This Row],[연도]]=2019,1,0)</f>
        <v>1</v>
      </c>
      <c r="S5360" s="14">
        <f>IF([1]!Table_1[[#This Row],[연도]]=2020,1,0)</f>
        <v>0</v>
      </c>
      <c r="T5360" s="14">
        <f>IF([1]!Table_1[[#This Row],[연도]]=2021,1,0)</f>
        <v>0</v>
      </c>
      <c r="U5360" s="14">
        <f>IF([1]!Table_1[[#This Row],[연도]]=2022,1,0)</f>
        <v>0</v>
      </c>
      <c r="V5360" s="14">
        <f>IF([1]!Table_1[[#This Row],[연도]]=2023,1,0)</f>
        <v>0</v>
      </c>
      <c r="W5360" s="10">
        <v>0.85</v>
      </c>
      <c r="X5360" s="10">
        <f>Y5360/1000000000000</f>
        <v>4.7622994694999997E-2</v>
      </c>
      <c r="Y5360" s="14">
        <f>[1]!Table_1[[#This Row],[주가]]*[1]!Table_1[[#This Row],[기말주식수]]</f>
        <v>47622994695</v>
      </c>
      <c r="Z5360" s="14">
        <f>AA5360/10</f>
        <v>0.21737370047645732</v>
      </c>
      <c r="AA5360" s="14">
        <f>[1]!Table_1[[#This Row],[시가총액]]/[1]!Table_1[[#This Row],[당기순이익(세후영업이익)]]</f>
        <v>2.1737370047645732</v>
      </c>
      <c r="AB5360" s="10">
        <v>1778849000</v>
      </c>
    </row>
    <row r="5361" spans="1:28" ht="19.2">
      <c r="A5361" s="12">
        <v>5360</v>
      </c>
      <c r="B5361" s="12">
        <v>83450</v>
      </c>
      <c r="C5361" s="13" t="s">
        <v>868</v>
      </c>
      <c r="D5361" s="13" t="s">
        <v>20</v>
      </c>
      <c r="E5361" s="12">
        <v>2020</v>
      </c>
      <c r="F5361" s="12">
        <v>8.5540000000000003</v>
      </c>
      <c r="G5361" s="15">
        <f>([1]!Table_1[[#This Row],[총자산]]-[1]!Table_1[[#This Row],[장부가치 자기자본]]+[1]!Table_1[[#This Row],[시가총액]])/[1]!Table_1[[#This Row],[총자산]]</f>
        <v>0.7643235134734514</v>
      </c>
      <c r="H5361" s="14">
        <f>I5361/100000000000</f>
        <v>0.18150174130999999</v>
      </c>
      <c r="I5361" s="12">
        <v>18150174131</v>
      </c>
      <c r="J5361" s="12">
        <v>3.72</v>
      </c>
      <c r="K5361" s="10">
        <f>L5361/1000000000000</f>
        <v>0.16688049800800001</v>
      </c>
      <c r="L5361" s="12">
        <v>166880498008</v>
      </c>
      <c r="M5361" s="12">
        <v>3.48</v>
      </c>
      <c r="N5361" s="12">
        <v>1</v>
      </c>
      <c r="O5361" s="15">
        <f>IF([1]!Table_1[[#This Row],[연도]]=2016,1,0)</f>
        <v>0</v>
      </c>
      <c r="P5361" s="15">
        <f>IF([1]!Table_1[[#This Row],[연도]]=2017,1,0)</f>
        <v>0</v>
      </c>
      <c r="Q5361" s="15">
        <f>IF([1]!Table_1[[#This Row],[연도]]=2018,1,0)</f>
        <v>0</v>
      </c>
      <c r="R5361" s="15">
        <f>IF([1]!Table_1[[#This Row],[연도]]=2019,1,0)</f>
        <v>0</v>
      </c>
      <c r="S5361" s="15">
        <f>IF([1]!Table_1[[#This Row],[연도]]=2020,1,0)</f>
        <v>1</v>
      </c>
      <c r="T5361" s="15">
        <f>IF([1]!Table_1[[#This Row],[연도]]=2021,1,0)</f>
        <v>0</v>
      </c>
      <c r="U5361" s="15">
        <f>IF([1]!Table_1[[#This Row],[연도]]=2022,1,0)</f>
        <v>0</v>
      </c>
      <c r="V5361" s="15">
        <f>IF([1]!Table_1[[#This Row],[연도]]=2023,1,0)</f>
        <v>0</v>
      </c>
      <c r="W5361" s="12">
        <v>0.47</v>
      </c>
      <c r="X5361" s="10">
        <f>Y5361/1000000000000</f>
        <v>8.0309644154999998E-2</v>
      </c>
      <c r="Y5361" s="15">
        <f>[1]!Table_1[[#This Row],[주가]]*[1]!Table_1[[#This Row],[기말주식수]]</f>
        <v>80309644155</v>
      </c>
      <c r="Z5361" s="14">
        <f>AA5361/10</f>
        <v>0.44247313317966092</v>
      </c>
      <c r="AA5361" s="15">
        <f>[1]!Table_1[[#This Row],[시가총액]]/[1]!Table_1[[#This Row],[당기순이익(세후영업이익)]]</f>
        <v>4.4247313317966093</v>
      </c>
      <c r="AB5361" s="12">
        <v>1325136750</v>
      </c>
    </row>
    <row r="5362" spans="1:28" ht="19.2">
      <c r="A5362" s="10">
        <v>5361</v>
      </c>
      <c r="B5362" s="10">
        <v>83450</v>
      </c>
      <c r="C5362" s="11" t="s">
        <v>868</v>
      </c>
      <c r="D5362" s="11" t="s">
        <v>20</v>
      </c>
      <c r="E5362" s="10">
        <v>2021</v>
      </c>
      <c r="F5362" s="10">
        <v>6.7850000000000001</v>
      </c>
      <c r="G5362" s="14">
        <f>([1]!Table_1[[#This Row],[총자산]]-[1]!Table_1[[#This Row],[장부가치 자기자본]]+[1]!Table_1[[#This Row],[시가총액]])/[1]!Table_1[[#This Row],[총자산]]</f>
        <v>1.1185182310538206</v>
      </c>
      <c r="H5362" s="14">
        <f>I5362/100000000000</f>
        <v>0.46406987615</v>
      </c>
      <c r="I5362" s="10">
        <v>46406987615</v>
      </c>
      <c r="J5362" s="10">
        <v>45.41</v>
      </c>
      <c r="K5362" s="10">
        <f>L5362/1000000000000</f>
        <v>0.30448749591500002</v>
      </c>
      <c r="L5362" s="10">
        <v>304487495915</v>
      </c>
      <c r="M5362" s="10">
        <v>2.8</v>
      </c>
      <c r="N5362" s="10">
        <v>1</v>
      </c>
      <c r="O5362" s="14">
        <f>IF([1]!Table_1[[#This Row],[연도]]=2016,1,0)</f>
        <v>0</v>
      </c>
      <c r="P5362" s="14">
        <f>IF([1]!Table_1[[#This Row],[연도]]=2017,1,0)</f>
        <v>0</v>
      </c>
      <c r="Q5362" s="14">
        <f>IF([1]!Table_1[[#This Row],[연도]]=2018,1,0)</f>
        <v>0</v>
      </c>
      <c r="R5362" s="14">
        <f>IF([1]!Table_1[[#This Row],[연도]]=2019,1,0)</f>
        <v>0</v>
      </c>
      <c r="S5362" s="14">
        <f>IF([1]!Table_1[[#This Row],[연도]]=2020,1,0)</f>
        <v>0</v>
      </c>
      <c r="T5362" s="14">
        <f>IF([1]!Table_1[[#This Row],[연도]]=2021,1,0)</f>
        <v>1</v>
      </c>
      <c r="U5362" s="14">
        <f>IF([1]!Table_1[[#This Row],[연도]]=2022,1,0)</f>
        <v>0</v>
      </c>
      <c r="V5362" s="14">
        <f>IF([1]!Table_1[[#This Row],[연도]]=2023,1,0)</f>
        <v>0</v>
      </c>
      <c r="W5362" s="10">
        <v>0.42</v>
      </c>
      <c r="X5362" s="10">
        <f>Y5362/1000000000000</f>
        <v>0.17580721265999999</v>
      </c>
      <c r="Y5362" s="14">
        <f>[1]!Table_1[[#This Row],[주가]]*[1]!Table_1[[#This Row],[기말주식수]]</f>
        <v>175807212660</v>
      </c>
      <c r="Z5362" s="14">
        <f>AA5362/10</f>
        <v>0.378837803734484</v>
      </c>
      <c r="AA5362" s="14">
        <f>[1]!Table_1[[#This Row],[시가총액]]/[1]!Table_1[[#This Row],[당기순이익(세후영업이익)]]</f>
        <v>3.7883780373448399</v>
      </c>
      <c r="AB5362" s="10">
        <v>2644273500</v>
      </c>
    </row>
    <row r="5363" spans="1:28" ht="19.2">
      <c r="A5363" s="12">
        <v>5362</v>
      </c>
      <c r="B5363" s="12">
        <v>83450</v>
      </c>
      <c r="C5363" s="13" t="s">
        <v>868</v>
      </c>
      <c r="D5363" s="13" t="s">
        <v>20</v>
      </c>
      <c r="E5363" s="12">
        <v>2022</v>
      </c>
      <c r="F5363" s="12">
        <v>5.6740000000000004</v>
      </c>
      <c r="G5363" s="15">
        <f>([1]!Table_1[[#This Row],[총자산]]-[1]!Table_1[[#This Row],[장부가치 자기자본]]+[1]!Table_1[[#This Row],[시가총액]])/[1]!Table_1[[#This Row],[총자산]]</f>
        <v>0.56387744020482988</v>
      </c>
      <c r="H5363" s="14">
        <f>I5363/100000000000</f>
        <v>0.56941198198999998</v>
      </c>
      <c r="I5363" s="12">
        <v>56941198199</v>
      </c>
      <c r="J5363" s="12">
        <v>22.1</v>
      </c>
      <c r="K5363" s="10">
        <f>L5363/1000000000000</f>
        <v>0.31284780639900001</v>
      </c>
      <c r="L5363" s="12">
        <v>312847806399</v>
      </c>
      <c r="M5363" s="12">
        <v>3.92</v>
      </c>
      <c r="N5363" s="12">
        <v>1</v>
      </c>
      <c r="O5363" s="15">
        <f>IF([1]!Table_1[[#This Row],[연도]]=2016,1,0)</f>
        <v>0</v>
      </c>
      <c r="P5363" s="15">
        <f>IF([1]!Table_1[[#This Row],[연도]]=2017,1,0)</f>
        <v>0</v>
      </c>
      <c r="Q5363" s="15">
        <f>IF([1]!Table_1[[#This Row],[연도]]=2018,1,0)</f>
        <v>0</v>
      </c>
      <c r="R5363" s="15">
        <f>IF([1]!Table_1[[#This Row],[연도]]=2019,1,0)</f>
        <v>0</v>
      </c>
      <c r="S5363" s="15">
        <f>IF([1]!Table_1[[#This Row],[연도]]=2020,1,0)</f>
        <v>0</v>
      </c>
      <c r="T5363" s="15">
        <f>IF([1]!Table_1[[#This Row],[연도]]=2021,1,0)</f>
        <v>0</v>
      </c>
      <c r="U5363" s="15">
        <f>IF([1]!Table_1[[#This Row],[연도]]=2022,1,0)</f>
        <v>1</v>
      </c>
      <c r="V5363" s="15">
        <f>IF([1]!Table_1[[#This Row],[연도]]=2023,1,0)</f>
        <v>0</v>
      </c>
      <c r="W5363" s="12">
        <v>0.96</v>
      </c>
      <c r="X5363" s="10">
        <f>Y5363/1000000000000</f>
        <v>9.1518891389999996E-2</v>
      </c>
      <c r="Y5363" s="15">
        <f>[1]!Table_1[[#This Row],[주가]]*[1]!Table_1[[#This Row],[기말주식수]]</f>
        <v>91518891390</v>
      </c>
      <c r="Z5363" s="14">
        <f>AA5363/10</f>
        <v>0.16072526445642527</v>
      </c>
      <c r="AA5363" s="15">
        <f>[1]!Table_1[[#This Row],[시가총액]]/[1]!Table_1[[#This Row],[당기순이익(세후영업이익)]]</f>
        <v>1.6072526445642525</v>
      </c>
      <c r="AB5363" s="12">
        <v>2700754500</v>
      </c>
    </row>
    <row r="5364" spans="1:28" ht="19.2">
      <c r="A5364" s="10">
        <v>5363</v>
      </c>
      <c r="B5364" s="10">
        <v>83450</v>
      </c>
      <c r="C5364" s="11" t="s">
        <v>868</v>
      </c>
      <c r="D5364" s="11" t="s">
        <v>20</v>
      </c>
      <c r="E5364" s="10">
        <v>2023</v>
      </c>
      <c r="F5364" s="10">
        <v>12.2</v>
      </c>
      <c r="G5364" s="14">
        <f>([1]!Table_1[[#This Row],[총자산]]-[1]!Table_1[[#This Row],[장부가치 자기자본]]+[1]!Table_1[[#This Row],[시가총액]])/[1]!Table_1[[#This Row],[총자산]]</f>
        <v>0.62663579058042462</v>
      </c>
      <c r="H5364" s="14">
        <f>I5364/100000000000</f>
        <v>0.42538138186000002</v>
      </c>
      <c r="I5364" s="10">
        <v>42538138186</v>
      </c>
      <c r="J5364" s="10">
        <v>11.1</v>
      </c>
      <c r="K5364" s="10">
        <f>L5364/1000000000000</f>
        <v>0.27921539545000001</v>
      </c>
      <c r="L5364" s="10">
        <v>279215395450</v>
      </c>
      <c r="M5364" s="10">
        <v>2.74</v>
      </c>
      <c r="N5364" s="10">
        <v>1</v>
      </c>
      <c r="O5364" s="14">
        <f>IF([1]!Table_1[[#This Row],[연도]]=2016,1,0)</f>
        <v>0</v>
      </c>
      <c r="P5364" s="14">
        <f>IF([1]!Table_1[[#This Row],[연도]]=2017,1,0)</f>
        <v>0</v>
      </c>
      <c r="Q5364" s="14">
        <f>IF([1]!Table_1[[#This Row],[연도]]=2018,1,0)</f>
        <v>0</v>
      </c>
      <c r="R5364" s="14">
        <f>IF([1]!Table_1[[#This Row],[연도]]=2019,1,0)</f>
        <v>0</v>
      </c>
      <c r="S5364" s="14">
        <f>IF([1]!Table_1[[#This Row],[연도]]=2020,1,0)</f>
        <v>0</v>
      </c>
      <c r="T5364" s="14">
        <f>IF([1]!Table_1[[#This Row],[연도]]=2021,1,0)</f>
        <v>0</v>
      </c>
      <c r="U5364" s="14">
        <f>IF([1]!Table_1[[#This Row],[연도]]=2022,1,0)</f>
        <v>0</v>
      </c>
      <c r="V5364" s="14">
        <f>IF([1]!Table_1[[#This Row],[연도]]=2023,1,0)</f>
        <v>1</v>
      </c>
      <c r="W5364" s="10">
        <v>0.59</v>
      </c>
      <c r="X5364" s="10">
        <f>Y5364/1000000000000</f>
        <v>0.12864078746999999</v>
      </c>
      <c r="Y5364" s="14">
        <f>[1]!Table_1[[#This Row],[주가]]*[1]!Table_1[[#This Row],[기말주식수]]</f>
        <v>128640787470</v>
      </c>
      <c r="Z5364" s="14">
        <f>AA5364/10</f>
        <v>0.30241282988811624</v>
      </c>
      <c r="AA5364" s="14">
        <f>[1]!Table_1[[#This Row],[시가총액]]/[1]!Table_1[[#This Row],[당기순이익(세후영업이익)]]</f>
        <v>3.0241282988811626</v>
      </c>
      <c r="AB5364" s="10">
        <v>4506257500</v>
      </c>
    </row>
    <row r="5365" spans="1:28" ht="19.2">
      <c r="A5365" s="12">
        <v>5364</v>
      </c>
      <c r="B5365" s="12">
        <v>83500</v>
      </c>
      <c r="C5365" s="13" t="s">
        <v>869</v>
      </c>
      <c r="D5365" s="13" t="s">
        <v>20</v>
      </c>
      <c r="E5365" s="12">
        <v>2020</v>
      </c>
      <c r="F5365" s="12">
        <v>19.484000000000002</v>
      </c>
      <c r="G5365" s="15">
        <f>([1]!Table_1[[#This Row],[총자산]]-[1]!Table_1[[#This Row],[장부가치 자기자본]]+[1]!Table_1[[#This Row],[시가총액]])/[1]!Table_1[[#This Row],[총자산]]</f>
        <v>1.3751367201103395</v>
      </c>
      <c r="H5365" s="14">
        <f>I5365/100000000000</f>
        <v>0.11147839402</v>
      </c>
      <c r="I5365" s="12">
        <v>11147839402</v>
      </c>
      <c r="J5365" s="12">
        <v>44.21</v>
      </c>
      <c r="K5365" s="10">
        <f>L5365/1000000000000</f>
        <v>9.1909698686000005E-2</v>
      </c>
      <c r="L5365" s="12">
        <v>91909698686</v>
      </c>
      <c r="M5365" s="12">
        <v>6.88</v>
      </c>
      <c r="N5365" s="12">
        <v>1</v>
      </c>
      <c r="O5365" s="15">
        <f>IF([1]!Table_1[[#This Row],[연도]]=2016,1,0)</f>
        <v>0</v>
      </c>
      <c r="P5365" s="15">
        <f>IF([1]!Table_1[[#This Row],[연도]]=2017,1,0)</f>
        <v>0</v>
      </c>
      <c r="Q5365" s="15">
        <f>IF([1]!Table_1[[#This Row],[연도]]=2018,1,0)</f>
        <v>0</v>
      </c>
      <c r="R5365" s="15">
        <f>IF([1]!Table_1[[#This Row],[연도]]=2019,1,0)</f>
        <v>0</v>
      </c>
      <c r="S5365" s="15">
        <f>IF([1]!Table_1[[#This Row],[연도]]=2020,1,0)</f>
        <v>1</v>
      </c>
      <c r="T5365" s="15">
        <f>IF([1]!Table_1[[#This Row],[연도]]=2021,1,0)</f>
        <v>0</v>
      </c>
      <c r="U5365" s="15">
        <f>IF([1]!Table_1[[#This Row],[연도]]=2022,1,0)</f>
        <v>0</v>
      </c>
      <c r="V5365" s="15">
        <f>IF([1]!Table_1[[#This Row],[연도]]=2023,1,0)</f>
        <v>0</v>
      </c>
      <c r="W5365" s="12">
        <v>0.53</v>
      </c>
      <c r="X5365" s="10">
        <f>Y5365/1000000000000</f>
        <v>0.1023058084</v>
      </c>
      <c r="Y5365" s="15">
        <f>[1]!Table_1[[#This Row],[주가]]*[1]!Table_1[[#This Row],[기말주식수]]</f>
        <v>102305808400</v>
      </c>
      <c r="Z5365" s="14">
        <f>AA5365/10</f>
        <v>0.91771871401058769</v>
      </c>
      <c r="AA5365" s="15">
        <f>[1]!Table_1[[#This Row],[시가총액]]/[1]!Table_1[[#This Row],[당기순이익(세후영업이익)]]</f>
        <v>9.1771871401058771</v>
      </c>
      <c r="AB5365" s="12">
        <v>1600419600</v>
      </c>
    </row>
    <row r="5366" spans="1:28" ht="19.2">
      <c r="A5366" s="10">
        <v>5365</v>
      </c>
      <c r="B5366" s="10">
        <v>83500</v>
      </c>
      <c r="C5366" s="11" t="s">
        <v>869</v>
      </c>
      <c r="D5366" s="11" t="s">
        <v>20</v>
      </c>
      <c r="E5366" s="10">
        <v>2021</v>
      </c>
      <c r="F5366" s="10">
        <v>43.021999999999998</v>
      </c>
      <c r="G5366" s="14">
        <f>([1]!Table_1[[#This Row],[총자산]]-[1]!Table_1[[#This Row],[장부가치 자기자본]]+[1]!Table_1[[#This Row],[시가총액]])/[1]!Table_1[[#This Row],[총자산]]</f>
        <v>1.4778494263825381</v>
      </c>
      <c r="H5366" s="14">
        <f>I5366/100000000000</f>
        <v>2.356433619E-2</v>
      </c>
      <c r="I5366" s="10">
        <v>2356433619</v>
      </c>
      <c r="J5366" s="10">
        <v>-11.38</v>
      </c>
      <c r="K5366" s="10">
        <f>L5366/1000000000000</f>
        <v>6.6085795000000003E-2</v>
      </c>
      <c r="L5366" s="10">
        <v>66085795000</v>
      </c>
      <c r="M5366" s="10">
        <v>5.7</v>
      </c>
      <c r="N5366" s="10">
        <v>1</v>
      </c>
      <c r="O5366" s="14">
        <f>IF([1]!Table_1[[#This Row],[연도]]=2016,1,0)</f>
        <v>0</v>
      </c>
      <c r="P5366" s="14">
        <f>IF([1]!Table_1[[#This Row],[연도]]=2017,1,0)</f>
        <v>0</v>
      </c>
      <c r="Q5366" s="14">
        <f>IF([1]!Table_1[[#This Row],[연도]]=2018,1,0)</f>
        <v>0</v>
      </c>
      <c r="R5366" s="14">
        <f>IF([1]!Table_1[[#This Row],[연도]]=2019,1,0)</f>
        <v>0</v>
      </c>
      <c r="S5366" s="14">
        <f>IF([1]!Table_1[[#This Row],[연도]]=2020,1,0)</f>
        <v>0</v>
      </c>
      <c r="T5366" s="14">
        <f>IF([1]!Table_1[[#This Row],[연도]]=2021,1,0)</f>
        <v>1</v>
      </c>
      <c r="U5366" s="14">
        <f>IF([1]!Table_1[[#This Row],[연도]]=2022,1,0)</f>
        <v>0</v>
      </c>
      <c r="V5366" s="14">
        <f>IF([1]!Table_1[[#This Row],[연도]]=2023,1,0)</f>
        <v>0</v>
      </c>
      <c r="W5366" s="10">
        <v>0.53</v>
      </c>
      <c r="X5366" s="10">
        <f>Y5366/1000000000000</f>
        <v>0.10817581380000001</v>
      </c>
      <c r="Y5366" s="14">
        <f>[1]!Table_1[[#This Row],[주가]]*[1]!Table_1[[#This Row],[기말주식수]]</f>
        <v>108175813800</v>
      </c>
      <c r="Z5366" s="14">
        <f>AA5366/10</f>
        <v>4.5906582272369114</v>
      </c>
      <c r="AA5366" s="14">
        <f>[1]!Table_1[[#This Row],[시가총액]]/[1]!Table_1[[#This Row],[당기순이익(세후영업이익)]]</f>
        <v>45.906582272369114</v>
      </c>
      <c r="AB5366" s="10">
        <v>400104900</v>
      </c>
    </row>
    <row r="5367" spans="1:28" ht="19.2">
      <c r="A5367" s="12">
        <v>5366</v>
      </c>
      <c r="B5367" s="12">
        <v>83500</v>
      </c>
      <c r="C5367" s="13" t="s">
        <v>869</v>
      </c>
      <c r="D5367" s="13" t="s">
        <v>20</v>
      </c>
      <c r="E5367" s="12">
        <v>2022</v>
      </c>
      <c r="F5367" s="12">
        <v>19.527000000000001</v>
      </c>
      <c r="G5367" s="15">
        <f>([1]!Table_1[[#This Row],[총자산]]-[1]!Table_1[[#This Row],[장부가치 자기자본]]+[1]!Table_1[[#This Row],[시가총액]])/[1]!Table_1[[#This Row],[총자산]]</f>
        <v>0.94520920273576281</v>
      </c>
      <c r="H5367" s="14">
        <f>I5367/100000000000</f>
        <v>5.8158292190000002E-2</v>
      </c>
      <c r="I5367" s="12">
        <v>5815829219</v>
      </c>
      <c r="J5367" s="12">
        <v>-7.44</v>
      </c>
      <c r="K5367" s="10">
        <f>L5367/1000000000000</f>
        <v>6.7642003556000002E-2</v>
      </c>
      <c r="L5367" s="12">
        <v>67642003556</v>
      </c>
      <c r="M5367" s="12">
        <v>3.25</v>
      </c>
      <c r="N5367" s="12">
        <v>1</v>
      </c>
      <c r="O5367" s="15">
        <f>IF([1]!Table_1[[#This Row],[연도]]=2016,1,0)</f>
        <v>0</v>
      </c>
      <c r="P5367" s="15">
        <f>IF([1]!Table_1[[#This Row],[연도]]=2017,1,0)</f>
        <v>0</v>
      </c>
      <c r="Q5367" s="15">
        <f>IF([1]!Table_1[[#This Row],[연도]]=2018,1,0)</f>
        <v>0</v>
      </c>
      <c r="R5367" s="15">
        <f>IF([1]!Table_1[[#This Row],[연도]]=2019,1,0)</f>
        <v>0</v>
      </c>
      <c r="S5367" s="15">
        <f>IF([1]!Table_1[[#This Row],[연도]]=2020,1,0)</f>
        <v>0</v>
      </c>
      <c r="T5367" s="15">
        <f>IF([1]!Table_1[[#This Row],[연도]]=2021,1,0)</f>
        <v>0</v>
      </c>
      <c r="U5367" s="15">
        <f>IF([1]!Table_1[[#This Row],[연도]]=2022,1,0)</f>
        <v>1</v>
      </c>
      <c r="V5367" s="15">
        <f>IF([1]!Table_1[[#This Row],[연도]]=2023,1,0)</f>
        <v>0</v>
      </c>
      <c r="W5367" s="12">
        <v>0.77</v>
      </c>
      <c r="X5367" s="10">
        <f>Y5367/1000000000000</f>
        <v>5.8925610679999997E-2</v>
      </c>
      <c r="Y5367" s="15">
        <f>[1]!Table_1[[#This Row],[주가]]*[1]!Table_1[[#This Row],[기말주식수]]</f>
        <v>58925610680</v>
      </c>
      <c r="Z5367" s="14">
        <f>AA5367/10</f>
        <v>1.0131936214270738</v>
      </c>
      <c r="AA5367" s="15">
        <f>[1]!Table_1[[#This Row],[시가총액]]/[1]!Table_1[[#This Row],[당기순이익(세후영업이익)]]</f>
        <v>10.131936214270738</v>
      </c>
      <c r="AB5367" s="12">
        <v>790840000</v>
      </c>
    </row>
    <row r="5368" spans="1:28" ht="19.2">
      <c r="A5368" s="10">
        <v>5367</v>
      </c>
      <c r="B5368" s="10">
        <v>83500</v>
      </c>
      <c r="C5368" s="11" t="s">
        <v>869</v>
      </c>
      <c r="D5368" s="11" t="s">
        <v>20</v>
      </c>
      <c r="E5368" s="10">
        <v>2023</v>
      </c>
      <c r="F5368" s="10">
        <v>43.966000000000001</v>
      </c>
      <c r="G5368" s="14">
        <f>([1]!Table_1[[#This Row],[총자산]]-[1]!Table_1[[#This Row],[장부가치 자기자본]]+[1]!Table_1[[#This Row],[시가총액]])/[1]!Table_1[[#This Row],[총자산]]</f>
        <v>1.285911226004411</v>
      </c>
      <c r="H5368" s="14">
        <f>I5368/100000000000</f>
        <v>2.2820696559999999E-2</v>
      </c>
      <c r="I5368" s="10">
        <v>2282069656</v>
      </c>
      <c r="J5368" s="10">
        <v>17.57</v>
      </c>
      <c r="K5368" s="10">
        <f>L5368/1000000000000</f>
        <v>3.8883827390999999E-2</v>
      </c>
      <c r="L5368" s="10">
        <v>38883827391</v>
      </c>
      <c r="M5368" s="10">
        <v>3.24</v>
      </c>
      <c r="N5368" s="10">
        <v>1</v>
      </c>
      <c r="O5368" s="14">
        <f>IF([1]!Table_1[[#This Row],[연도]]=2016,1,0)</f>
        <v>0</v>
      </c>
      <c r="P5368" s="14">
        <f>IF([1]!Table_1[[#This Row],[연도]]=2017,1,0)</f>
        <v>0</v>
      </c>
      <c r="Q5368" s="14">
        <f>IF([1]!Table_1[[#This Row],[연도]]=2018,1,0)</f>
        <v>0</v>
      </c>
      <c r="R5368" s="14">
        <f>IF([1]!Table_1[[#This Row],[연도]]=2019,1,0)</f>
        <v>0</v>
      </c>
      <c r="S5368" s="14">
        <f>IF([1]!Table_1[[#This Row],[연도]]=2020,1,0)</f>
        <v>0</v>
      </c>
      <c r="T5368" s="14">
        <f>IF([1]!Table_1[[#This Row],[연도]]=2021,1,0)</f>
        <v>0</v>
      </c>
      <c r="U5368" s="14">
        <f>IF([1]!Table_1[[#This Row],[연도]]=2022,1,0)</f>
        <v>0</v>
      </c>
      <c r="V5368" s="14">
        <f>IF([1]!Table_1[[#This Row],[연도]]=2023,1,0)</f>
        <v>1</v>
      </c>
      <c r="W5368" s="10">
        <v>0.49</v>
      </c>
      <c r="X5368" s="10">
        <f>Y5368/1000000000000</f>
        <v>9.6199880259999995E-2</v>
      </c>
      <c r="Y5368" s="14">
        <f>[1]!Table_1[[#This Row],[주가]]*[1]!Table_1[[#This Row],[기말주식수]]</f>
        <v>96199880260</v>
      </c>
      <c r="Z5368" s="14">
        <f>AA5368/10</f>
        <v>4.2154664300921763</v>
      </c>
      <c r="AA5368" s="14">
        <f>[1]!Table_1[[#This Row],[시가총액]]/[1]!Table_1[[#This Row],[당기순이익(세후영업이익)]]</f>
        <v>42.154664300921759</v>
      </c>
      <c r="AB5368" s="10">
        <v>632672000</v>
      </c>
    </row>
    <row r="5369" spans="1:28" ht="19.2">
      <c r="A5369" s="12">
        <v>5368</v>
      </c>
      <c r="B5369" s="12">
        <v>83550</v>
      </c>
      <c r="C5369" s="13" t="s">
        <v>870</v>
      </c>
      <c r="D5369" s="13" t="s">
        <v>20</v>
      </c>
      <c r="E5369" s="12">
        <v>2016</v>
      </c>
      <c r="F5369" s="12">
        <v>7.85</v>
      </c>
      <c r="G5369" s="15">
        <f>([1]!Table_1[[#This Row],[총자산]]-[1]!Table_1[[#This Row],[장부가치 자기자본]]+[1]!Table_1[[#This Row],[시가총액]])/[1]!Table_1[[#This Row],[총자산]]</f>
        <v>0.73401920682338118</v>
      </c>
      <c r="H5369" s="14">
        <f>I5369/100000000000</f>
        <v>3.6238487600000001E-2</v>
      </c>
      <c r="I5369" s="12">
        <v>3623848760</v>
      </c>
      <c r="J5369" s="12">
        <v>-5.39</v>
      </c>
      <c r="K5369" s="10">
        <f>L5369/1000000000000</f>
        <v>0.109621890574</v>
      </c>
      <c r="L5369" s="12">
        <v>109621890574</v>
      </c>
      <c r="M5369" s="12">
        <v>1.55</v>
      </c>
      <c r="N5369" s="12">
        <v>1</v>
      </c>
      <c r="O5369" s="15">
        <f>IF([1]!Table_1[[#This Row],[연도]]=2016,1,0)</f>
        <v>1</v>
      </c>
      <c r="P5369" s="15">
        <f>IF([1]!Table_1[[#This Row],[연도]]=2017,1,0)</f>
        <v>0</v>
      </c>
      <c r="Q5369" s="15">
        <f>IF([1]!Table_1[[#This Row],[연도]]=2018,1,0)</f>
        <v>0</v>
      </c>
      <c r="R5369" s="15">
        <f>IF([1]!Table_1[[#This Row],[연도]]=2019,1,0)</f>
        <v>0</v>
      </c>
      <c r="S5369" s="15">
        <f>IF([1]!Table_1[[#This Row],[연도]]=2020,1,0)</f>
        <v>0</v>
      </c>
      <c r="T5369" s="15">
        <f>IF([1]!Table_1[[#This Row],[연도]]=2021,1,0)</f>
        <v>0</v>
      </c>
      <c r="U5369" s="15">
        <f>IF([1]!Table_1[[#This Row],[연도]]=2022,1,0)</f>
        <v>0</v>
      </c>
      <c r="V5369" s="15">
        <f>IF([1]!Table_1[[#This Row],[연도]]=2023,1,0)</f>
        <v>0</v>
      </c>
      <c r="W5369" s="12">
        <v>0.47</v>
      </c>
      <c r="X5369" s="10">
        <f>Y5369/1000000000000</f>
        <v>4.7515762561999998E-2</v>
      </c>
      <c r="Y5369" s="15">
        <f>[1]!Table_1[[#This Row],[주가]]*[1]!Table_1[[#This Row],[기말주식수]]</f>
        <v>47515762562</v>
      </c>
      <c r="Z5369" s="14">
        <f>AA5369/10</f>
        <v>1.3111960710523691</v>
      </c>
      <c r="AA5369" s="15">
        <f>[1]!Table_1[[#This Row],[시가총액]]/[1]!Table_1[[#This Row],[당기순이익(세후영업이익)]]</f>
        <v>13.111960710523691</v>
      </c>
      <c r="AB5369" s="12">
        <v>268949700</v>
      </c>
    </row>
    <row r="5370" spans="1:28" ht="19.2">
      <c r="A5370" s="10">
        <v>5369</v>
      </c>
      <c r="B5370" s="10">
        <v>83550</v>
      </c>
      <c r="C5370" s="11" t="s">
        <v>870</v>
      </c>
      <c r="D5370" s="11" t="s">
        <v>20</v>
      </c>
      <c r="E5370" s="10">
        <v>2017</v>
      </c>
      <c r="F5370" s="10">
        <v>11.010999999999999</v>
      </c>
      <c r="G5370" s="14">
        <f>([1]!Table_1[[#This Row],[총자산]]-[1]!Table_1[[#This Row],[장부가치 자기자본]]+[1]!Table_1[[#This Row],[시가총액]])/[1]!Table_1[[#This Row],[총자산]]</f>
        <v>0.72330748440335657</v>
      </c>
      <c r="H5370" s="14">
        <f>I5370/100000000000</f>
        <v>5.255874957E-2</v>
      </c>
      <c r="I5370" s="10">
        <v>5255874957</v>
      </c>
      <c r="J5370" s="10">
        <v>3.77</v>
      </c>
      <c r="K5370" s="10">
        <f>L5370/1000000000000</f>
        <v>0.11090879477600001</v>
      </c>
      <c r="L5370" s="10">
        <v>110908794776</v>
      </c>
      <c r="M5370" s="10">
        <v>1.1100000000000001</v>
      </c>
      <c r="N5370" s="10">
        <v>1</v>
      </c>
      <c r="O5370" s="14">
        <f>IF([1]!Table_1[[#This Row],[연도]]=2016,1,0)</f>
        <v>0</v>
      </c>
      <c r="P5370" s="14">
        <f>IF([1]!Table_1[[#This Row],[연도]]=2017,1,0)</f>
        <v>1</v>
      </c>
      <c r="Q5370" s="14">
        <f>IF([1]!Table_1[[#This Row],[연도]]=2018,1,0)</f>
        <v>0</v>
      </c>
      <c r="R5370" s="14">
        <f>IF([1]!Table_1[[#This Row],[연도]]=2019,1,0)</f>
        <v>0</v>
      </c>
      <c r="S5370" s="14">
        <f>IF([1]!Table_1[[#This Row],[연도]]=2020,1,0)</f>
        <v>0</v>
      </c>
      <c r="T5370" s="14">
        <f>IF([1]!Table_1[[#This Row],[연도]]=2021,1,0)</f>
        <v>0</v>
      </c>
      <c r="U5370" s="14">
        <f>IF([1]!Table_1[[#This Row],[연도]]=2022,1,0)</f>
        <v>0</v>
      </c>
      <c r="V5370" s="14">
        <f>IF([1]!Table_1[[#This Row],[연도]]=2023,1,0)</f>
        <v>0</v>
      </c>
      <c r="W5370" s="10">
        <v>0.15</v>
      </c>
      <c r="X5370" s="10">
        <f>Y5370/1000000000000</f>
        <v>4.7201360743999998E-2</v>
      </c>
      <c r="Y5370" s="14">
        <f>[1]!Table_1[[#This Row],[주가]]*[1]!Table_1[[#This Row],[기말주식수]]</f>
        <v>47201360744</v>
      </c>
      <c r="Z5370" s="14">
        <f>AA5370/10</f>
        <v>0.89806856384844536</v>
      </c>
      <c r="AA5370" s="14">
        <f>[1]!Table_1[[#This Row],[시가총액]]/[1]!Table_1[[#This Row],[당기순이익(세후영업이익)]]</f>
        <v>8.980685638484454</v>
      </c>
      <c r="AB5370" s="10">
        <v>452649950</v>
      </c>
    </row>
    <row r="5371" spans="1:28" ht="19.2">
      <c r="A5371" s="12">
        <v>5370</v>
      </c>
      <c r="B5371" s="12">
        <v>83550</v>
      </c>
      <c r="C5371" s="13" t="s">
        <v>870</v>
      </c>
      <c r="D5371" s="13" t="s">
        <v>20</v>
      </c>
      <c r="E5371" s="12">
        <v>2018</v>
      </c>
      <c r="F5371" s="12">
        <v>10.034000000000001</v>
      </c>
      <c r="G5371" s="15">
        <f>([1]!Table_1[[#This Row],[총자산]]-[1]!Table_1[[#This Row],[장부가치 자기자본]]+[1]!Table_1[[#This Row],[시가총액]])/[1]!Table_1[[#This Row],[총자산]]</f>
        <v>0.78008499598243708</v>
      </c>
      <c r="H5371" s="14">
        <f>I5371/100000000000</f>
        <v>5.1603683599999998E-2</v>
      </c>
      <c r="I5371" s="12">
        <v>5160368360</v>
      </c>
      <c r="J5371" s="12">
        <v>14.73</v>
      </c>
      <c r="K5371" s="10">
        <f>L5371/1000000000000</f>
        <v>0.118311427219</v>
      </c>
      <c r="L5371" s="12">
        <v>118311427219</v>
      </c>
      <c r="M5371" s="12">
        <v>0.91</v>
      </c>
      <c r="N5371" s="12">
        <v>1</v>
      </c>
      <c r="O5371" s="15">
        <f>IF([1]!Table_1[[#This Row],[연도]]=2016,1,0)</f>
        <v>0</v>
      </c>
      <c r="P5371" s="15">
        <f>IF([1]!Table_1[[#This Row],[연도]]=2017,1,0)</f>
        <v>0</v>
      </c>
      <c r="Q5371" s="15">
        <f>IF([1]!Table_1[[#This Row],[연도]]=2018,1,0)</f>
        <v>1</v>
      </c>
      <c r="R5371" s="15">
        <f>IF([1]!Table_1[[#This Row],[연도]]=2019,1,0)</f>
        <v>0</v>
      </c>
      <c r="S5371" s="15">
        <f>IF([1]!Table_1[[#This Row],[연도]]=2020,1,0)</f>
        <v>0</v>
      </c>
      <c r="T5371" s="15">
        <f>IF([1]!Table_1[[#This Row],[연도]]=2021,1,0)</f>
        <v>0</v>
      </c>
      <c r="U5371" s="15">
        <f>IF([1]!Table_1[[#This Row],[연도]]=2022,1,0)</f>
        <v>0</v>
      </c>
      <c r="V5371" s="15">
        <f>IF([1]!Table_1[[#This Row],[연도]]=2023,1,0)</f>
        <v>0</v>
      </c>
      <c r="W5371" s="12">
        <v>0.38</v>
      </c>
      <c r="X5371" s="10">
        <f>Y5371/1000000000000</f>
        <v>5.2783019187999998E-2</v>
      </c>
      <c r="Y5371" s="15">
        <f>[1]!Table_1[[#This Row],[주가]]*[1]!Table_1[[#This Row],[기말주식수]]</f>
        <v>52783019188</v>
      </c>
      <c r="Z5371" s="14">
        <f>AA5371/10</f>
        <v>1.0228537093813201</v>
      </c>
      <c r="AA5371" s="15">
        <f>[1]!Table_1[[#This Row],[시가총액]]/[1]!Table_1[[#This Row],[당기순이익(세후영업이익)]]</f>
        <v>10.228537093813202</v>
      </c>
      <c r="AB5371" s="12">
        <v>459358450</v>
      </c>
    </row>
    <row r="5372" spans="1:28" ht="19.2">
      <c r="A5372" s="10">
        <v>5371</v>
      </c>
      <c r="B5372" s="10">
        <v>83550</v>
      </c>
      <c r="C5372" s="11" t="s">
        <v>870</v>
      </c>
      <c r="D5372" s="11" t="s">
        <v>20</v>
      </c>
      <c r="E5372" s="10">
        <v>2019</v>
      </c>
      <c r="F5372" s="10">
        <v>7.29</v>
      </c>
      <c r="G5372" s="14">
        <f>([1]!Table_1[[#This Row],[총자산]]-[1]!Table_1[[#This Row],[장부가치 자기자본]]+[1]!Table_1[[#This Row],[시가총액]])/[1]!Table_1[[#This Row],[총자산]]</f>
        <v>0.82001472094686201</v>
      </c>
      <c r="H5372" s="14">
        <f>I5372/100000000000</f>
        <v>7.1761155009999994E-2</v>
      </c>
      <c r="I5372" s="10">
        <v>7176115501</v>
      </c>
      <c r="J5372" s="10">
        <v>13.86</v>
      </c>
      <c r="K5372" s="10">
        <f>L5372/1000000000000</f>
        <v>0.12756222964399999</v>
      </c>
      <c r="L5372" s="10">
        <v>127562229644</v>
      </c>
      <c r="M5372" s="10">
        <v>0.94</v>
      </c>
      <c r="N5372" s="10">
        <v>1</v>
      </c>
      <c r="O5372" s="14">
        <f>IF([1]!Table_1[[#This Row],[연도]]=2016,1,0)</f>
        <v>0</v>
      </c>
      <c r="P5372" s="14">
        <f>IF([1]!Table_1[[#This Row],[연도]]=2017,1,0)</f>
        <v>0</v>
      </c>
      <c r="Q5372" s="14">
        <f>IF([1]!Table_1[[#This Row],[연도]]=2018,1,0)</f>
        <v>0</v>
      </c>
      <c r="R5372" s="14">
        <f>IF([1]!Table_1[[#This Row],[연도]]=2019,1,0)</f>
        <v>1</v>
      </c>
      <c r="S5372" s="14">
        <f>IF([1]!Table_1[[#This Row],[연도]]=2020,1,0)</f>
        <v>0</v>
      </c>
      <c r="T5372" s="14">
        <f>IF([1]!Table_1[[#This Row],[연도]]=2021,1,0)</f>
        <v>0</v>
      </c>
      <c r="U5372" s="14">
        <f>IF([1]!Table_1[[#This Row],[연도]]=2022,1,0)</f>
        <v>0</v>
      </c>
      <c r="V5372" s="14">
        <f>IF([1]!Table_1[[#This Row],[연도]]=2023,1,0)</f>
        <v>0</v>
      </c>
      <c r="W5372" s="10">
        <v>0.57999999999999996</v>
      </c>
      <c r="X5372" s="10">
        <f>Y5372/1000000000000</f>
        <v>6.0640034430000003E-2</v>
      </c>
      <c r="Y5372" s="14">
        <f>[1]!Table_1[[#This Row],[주가]]*[1]!Table_1[[#This Row],[기말주식수]]</f>
        <v>60640034430</v>
      </c>
      <c r="Z5372" s="14">
        <f>AA5372/10</f>
        <v>0.84502589766775282</v>
      </c>
      <c r="AA5372" s="14">
        <f>[1]!Table_1[[#This Row],[시가총액]]/[1]!Table_1[[#This Row],[당기순이익(세후영업이익)]]</f>
        <v>8.450258976677528</v>
      </c>
      <c r="AB5372" s="10">
        <v>466191300</v>
      </c>
    </row>
    <row r="5373" spans="1:28" ht="19.2">
      <c r="A5373" s="12">
        <v>5372</v>
      </c>
      <c r="B5373" s="12">
        <v>83550</v>
      </c>
      <c r="C5373" s="13" t="s">
        <v>870</v>
      </c>
      <c r="D5373" s="13" t="s">
        <v>20</v>
      </c>
      <c r="E5373" s="12">
        <v>2020</v>
      </c>
      <c r="F5373" s="12">
        <v>2.8969999999999998</v>
      </c>
      <c r="G5373" s="15">
        <f>([1]!Table_1[[#This Row],[총자산]]-[1]!Table_1[[#This Row],[장부가치 자기자본]]+[1]!Table_1[[#This Row],[시가총액]])/[1]!Table_1[[#This Row],[총자산]]</f>
        <v>0.97150300980520732</v>
      </c>
      <c r="H5373" s="14">
        <f>I5373/100000000000</f>
        <v>0.42591056388999998</v>
      </c>
      <c r="I5373" s="12">
        <v>42591056389</v>
      </c>
      <c r="J5373" s="12">
        <v>29.97</v>
      </c>
      <c r="K5373" s="10">
        <f>L5373/1000000000000</f>
        <v>0.18791132268999999</v>
      </c>
      <c r="L5373" s="12">
        <v>187911322690</v>
      </c>
      <c r="M5373" s="12">
        <v>8.16</v>
      </c>
      <c r="N5373" s="12">
        <v>1</v>
      </c>
      <c r="O5373" s="15">
        <f>IF([1]!Table_1[[#This Row],[연도]]=2016,1,0)</f>
        <v>0</v>
      </c>
      <c r="P5373" s="15">
        <f>IF([1]!Table_1[[#This Row],[연도]]=2017,1,0)</f>
        <v>0</v>
      </c>
      <c r="Q5373" s="15">
        <f>IF([1]!Table_1[[#This Row],[연도]]=2018,1,0)</f>
        <v>0</v>
      </c>
      <c r="R5373" s="15">
        <f>IF([1]!Table_1[[#This Row],[연도]]=2019,1,0)</f>
        <v>0</v>
      </c>
      <c r="S5373" s="15">
        <f>IF([1]!Table_1[[#This Row],[연도]]=2020,1,0)</f>
        <v>1</v>
      </c>
      <c r="T5373" s="15">
        <f>IF([1]!Table_1[[#This Row],[연도]]=2021,1,0)</f>
        <v>0</v>
      </c>
      <c r="U5373" s="15">
        <f>IF([1]!Table_1[[#This Row],[연도]]=2022,1,0)</f>
        <v>0</v>
      </c>
      <c r="V5373" s="15">
        <f>IF([1]!Table_1[[#This Row],[연도]]=2023,1,0)</f>
        <v>0</v>
      </c>
      <c r="W5373" s="12">
        <v>0.56000000000000005</v>
      </c>
      <c r="X5373" s="10">
        <f>Y5373/1000000000000</f>
        <v>0.11080941575599999</v>
      </c>
      <c r="Y5373" s="15">
        <f>[1]!Table_1[[#This Row],[주가]]*[1]!Table_1[[#This Row],[기말주식수]]</f>
        <v>110809415756</v>
      </c>
      <c r="Z5373" s="14">
        <f>AA5373/10</f>
        <v>0.26017062066725061</v>
      </c>
      <c r="AA5373" s="15">
        <f>[1]!Table_1[[#This Row],[시가총액]]/[1]!Table_1[[#This Row],[당기순이익(세후영업이익)]]</f>
        <v>2.6017062066725063</v>
      </c>
      <c r="AB5373" s="12">
        <v>946172300</v>
      </c>
    </row>
    <row r="5374" spans="1:28" ht="19.2">
      <c r="A5374" s="10">
        <v>5373</v>
      </c>
      <c r="B5374" s="10">
        <v>83550</v>
      </c>
      <c r="C5374" s="11" t="s">
        <v>870</v>
      </c>
      <c r="D5374" s="11" t="s">
        <v>20</v>
      </c>
      <c r="E5374" s="10">
        <v>2021</v>
      </c>
      <c r="F5374" s="10">
        <v>9.3680000000000003</v>
      </c>
      <c r="G5374" s="14">
        <f>([1]!Table_1[[#This Row],[총자산]]-[1]!Table_1[[#This Row],[장부가치 자기자본]]+[1]!Table_1[[#This Row],[시가총액]])/[1]!Table_1[[#This Row],[총자산]]</f>
        <v>0.73624365798696256</v>
      </c>
      <c r="H5374" s="14">
        <f>I5374/100000000000</f>
        <v>8.3177855070000001E-2</v>
      </c>
      <c r="I5374" s="10">
        <v>8317785507</v>
      </c>
      <c r="J5374" s="10">
        <v>4.72</v>
      </c>
      <c r="K5374" s="10">
        <f>L5374/1000000000000</f>
        <v>0.14324615593500001</v>
      </c>
      <c r="L5374" s="10">
        <v>143246155935</v>
      </c>
      <c r="M5374" s="10">
        <v>7.87</v>
      </c>
      <c r="N5374" s="10">
        <v>1</v>
      </c>
      <c r="O5374" s="14">
        <f>IF([1]!Table_1[[#This Row],[연도]]=2016,1,0)</f>
        <v>0</v>
      </c>
      <c r="P5374" s="14">
        <f>IF([1]!Table_1[[#This Row],[연도]]=2017,1,0)</f>
        <v>0</v>
      </c>
      <c r="Q5374" s="14">
        <f>IF([1]!Table_1[[#This Row],[연도]]=2018,1,0)</f>
        <v>0</v>
      </c>
      <c r="R5374" s="14">
        <f>IF([1]!Table_1[[#This Row],[연도]]=2019,1,0)</f>
        <v>0</v>
      </c>
      <c r="S5374" s="14">
        <f>IF([1]!Table_1[[#This Row],[연도]]=2020,1,0)</f>
        <v>0</v>
      </c>
      <c r="T5374" s="14">
        <f>IF([1]!Table_1[[#This Row],[연도]]=2021,1,0)</f>
        <v>1</v>
      </c>
      <c r="U5374" s="14">
        <f>IF([1]!Table_1[[#This Row],[연도]]=2022,1,0)</f>
        <v>0</v>
      </c>
      <c r="V5374" s="14">
        <f>IF([1]!Table_1[[#This Row],[연도]]=2023,1,0)</f>
        <v>0</v>
      </c>
      <c r="W5374" s="10">
        <v>0.7</v>
      </c>
      <c r="X5374" s="10">
        <f>Y5374/1000000000000</f>
        <v>7.8125148096000005E-2</v>
      </c>
      <c r="Y5374" s="14">
        <f>[1]!Table_1[[#This Row],[주가]]*[1]!Table_1[[#This Row],[기말주식수]]</f>
        <v>78125148096</v>
      </c>
      <c r="Z5374" s="14">
        <f>AA5374/10</f>
        <v>0.9392541804576735</v>
      </c>
      <c r="AA5374" s="14">
        <f>[1]!Table_1[[#This Row],[시가총액]]/[1]!Table_1[[#This Row],[당기순이익(세후영업이익)]]</f>
        <v>9.3925418045767355</v>
      </c>
      <c r="AB5374" s="10">
        <v>695103430</v>
      </c>
    </row>
    <row r="5375" spans="1:28" ht="19.2">
      <c r="A5375" s="12">
        <v>5374</v>
      </c>
      <c r="B5375" s="12">
        <v>83550</v>
      </c>
      <c r="C5375" s="13" t="s">
        <v>870</v>
      </c>
      <c r="D5375" s="13" t="s">
        <v>20</v>
      </c>
      <c r="E5375" s="12">
        <v>2022</v>
      </c>
      <c r="F5375" s="12">
        <v>6.7759999999999998</v>
      </c>
      <c r="G5375" s="15">
        <f>([1]!Table_1[[#This Row],[총자산]]-[1]!Table_1[[#This Row],[장부가치 자기자본]]+[1]!Table_1[[#This Row],[시가총액]])/[1]!Table_1[[#This Row],[총자산]]</f>
        <v>0.61838245507994871</v>
      </c>
      <c r="H5375" s="14">
        <f>I5375/100000000000</f>
        <v>6.9158105420000004E-2</v>
      </c>
      <c r="I5375" s="12">
        <v>6915810542</v>
      </c>
      <c r="J5375" s="12">
        <v>2.68</v>
      </c>
      <c r="K5375" s="10">
        <f>L5375/1000000000000</f>
        <v>0.15164850847299999</v>
      </c>
      <c r="L5375" s="12">
        <v>151648508473</v>
      </c>
      <c r="M5375" s="12">
        <v>7.89</v>
      </c>
      <c r="N5375" s="12">
        <v>1</v>
      </c>
      <c r="O5375" s="15">
        <f>IF([1]!Table_1[[#This Row],[연도]]=2016,1,0)</f>
        <v>0</v>
      </c>
      <c r="P5375" s="15">
        <f>IF([1]!Table_1[[#This Row],[연도]]=2017,1,0)</f>
        <v>0</v>
      </c>
      <c r="Q5375" s="15">
        <f>IF([1]!Table_1[[#This Row],[연도]]=2018,1,0)</f>
        <v>0</v>
      </c>
      <c r="R5375" s="15">
        <f>IF([1]!Table_1[[#This Row],[연도]]=2019,1,0)</f>
        <v>0</v>
      </c>
      <c r="S5375" s="15">
        <f>IF([1]!Table_1[[#This Row],[연도]]=2020,1,0)</f>
        <v>0</v>
      </c>
      <c r="T5375" s="15">
        <f>IF([1]!Table_1[[#This Row],[연도]]=2021,1,0)</f>
        <v>0</v>
      </c>
      <c r="U5375" s="15">
        <f>IF([1]!Table_1[[#This Row],[연도]]=2022,1,0)</f>
        <v>1</v>
      </c>
      <c r="V5375" s="15">
        <f>IF([1]!Table_1[[#This Row],[연도]]=2023,1,0)</f>
        <v>0</v>
      </c>
      <c r="W5375" s="12">
        <v>2.16</v>
      </c>
      <c r="X5375" s="10">
        <f>Y5375/1000000000000</f>
        <v>6.2502726879999998E-2</v>
      </c>
      <c r="Y5375" s="15">
        <f>[1]!Table_1[[#This Row],[주가]]*[1]!Table_1[[#This Row],[기말주식수]]</f>
        <v>62502726880</v>
      </c>
      <c r="Z5375" s="14">
        <f>AA5375/10</f>
        <v>0.90376574806985221</v>
      </c>
      <c r="AA5375" s="15">
        <f>[1]!Table_1[[#This Row],[시가총액]]/[1]!Table_1[[#This Row],[당기순이익(세후영업이익)]]</f>
        <v>9.0376574806985221</v>
      </c>
      <c r="AB5375" s="12">
        <v>521073250</v>
      </c>
    </row>
    <row r="5376" spans="1:28" ht="19.2">
      <c r="A5376" s="10">
        <v>5375</v>
      </c>
      <c r="B5376" s="10">
        <v>83550</v>
      </c>
      <c r="C5376" s="11" t="s">
        <v>870</v>
      </c>
      <c r="D5376" s="11" t="s">
        <v>20</v>
      </c>
      <c r="E5376" s="10">
        <v>2023</v>
      </c>
      <c r="F5376" s="10">
        <v>-8.9700000000000006</v>
      </c>
      <c r="G5376" s="14">
        <f>([1]!Table_1[[#This Row],[총자산]]-[1]!Table_1[[#This Row],[장부가치 자기자본]]+[1]!Table_1[[#This Row],[시가총액]])/[1]!Table_1[[#This Row],[총자산]]</f>
        <v>0.57930307008554016</v>
      </c>
      <c r="H5376" s="14">
        <f>I5376/100000000000</f>
        <v>-7.7420683800000001E-2</v>
      </c>
      <c r="I5376" s="10">
        <v>-7742068380</v>
      </c>
      <c r="J5376" s="10">
        <v>-5.4</v>
      </c>
      <c r="K5376" s="10">
        <f>L5376/1000000000000</f>
        <v>0.12777937284099999</v>
      </c>
      <c r="L5376" s="10">
        <v>127779372841</v>
      </c>
      <c r="M5376" s="10">
        <v>10.3</v>
      </c>
      <c r="N5376" s="10">
        <v>1</v>
      </c>
      <c r="O5376" s="14">
        <f>IF([1]!Table_1[[#This Row],[연도]]=2016,1,0)</f>
        <v>0</v>
      </c>
      <c r="P5376" s="14">
        <f>IF([1]!Table_1[[#This Row],[연도]]=2017,1,0)</f>
        <v>0</v>
      </c>
      <c r="Q5376" s="14">
        <f>IF([1]!Table_1[[#This Row],[연도]]=2018,1,0)</f>
        <v>0</v>
      </c>
      <c r="R5376" s="14">
        <f>IF([1]!Table_1[[#This Row],[연도]]=2019,1,0)</f>
        <v>0</v>
      </c>
      <c r="S5376" s="14">
        <f>IF([1]!Table_1[[#This Row],[연도]]=2020,1,0)</f>
        <v>0</v>
      </c>
      <c r="T5376" s="14">
        <f>IF([1]!Table_1[[#This Row],[연도]]=2021,1,0)</f>
        <v>0</v>
      </c>
      <c r="U5376" s="14">
        <f>IF([1]!Table_1[[#This Row],[연도]]=2022,1,0)</f>
        <v>0</v>
      </c>
      <c r="V5376" s="14">
        <f>IF([1]!Table_1[[#This Row],[연도]]=2023,1,0)</f>
        <v>1</v>
      </c>
      <c r="W5376" s="10">
        <v>1.98</v>
      </c>
      <c r="X5376" s="10">
        <f>Y5376/1000000000000</f>
        <v>5.4366277801999999E-2</v>
      </c>
      <c r="Y5376" s="14">
        <f>[1]!Table_1[[#This Row],[주가]]*[1]!Table_1[[#This Row],[기말주식수]]</f>
        <v>54366277802</v>
      </c>
      <c r="Z5376" s="14">
        <f>AA5376/10</f>
        <v>-0.70221903415944775</v>
      </c>
      <c r="AA5376" s="14">
        <f>[1]!Table_1[[#This Row],[시가총액]]/[1]!Table_1[[#This Row],[당기순이익(세후영업이익)]]</f>
        <v>-7.0221903415944773</v>
      </c>
      <c r="AB5376" s="10">
        <v>328111230</v>
      </c>
    </row>
    <row r="5377" spans="1:28" ht="19.2">
      <c r="A5377" s="12">
        <v>5376</v>
      </c>
      <c r="B5377" s="12">
        <v>83930</v>
      </c>
      <c r="C5377" s="13" t="s">
        <v>871</v>
      </c>
      <c r="D5377" s="13" t="s">
        <v>20</v>
      </c>
      <c r="E5377" s="12">
        <v>2016</v>
      </c>
      <c r="F5377" s="12">
        <v>20.806999999999999</v>
      </c>
      <c r="G5377" s="15">
        <f>([1]!Table_1[[#This Row],[총자산]]-[1]!Table_1[[#This Row],[장부가치 자기자본]]+[1]!Table_1[[#This Row],[시가총액]])/[1]!Table_1[[#This Row],[총자산]]</f>
        <v>1.0165004145059005</v>
      </c>
      <c r="H5377" s="14">
        <f>I5377/100000000000</f>
        <v>0.12174689842</v>
      </c>
      <c r="I5377" s="12">
        <v>12174689842</v>
      </c>
      <c r="J5377" s="12">
        <v>20.36</v>
      </c>
      <c r="K5377" s="10">
        <f>L5377/1000000000000</f>
        <v>0.19967832510299999</v>
      </c>
      <c r="L5377" s="12">
        <v>199678325103</v>
      </c>
      <c r="M5377" s="12">
        <v>0.6</v>
      </c>
      <c r="N5377" s="12">
        <v>1</v>
      </c>
      <c r="O5377" s="15">
        <f>IF([1]!Table_1[[#This Row],[연도]]=2016,1,0)</f>
        <v>1</v>
      </c>
      <c r="P5377" s="15">
        <f>IF([1]!Table_1[[#This Row],[연도]]=2017,1,0)</f>
        <v>0</v>
      </c>
      <c r="Q5377" s="15">
        <f>IF([1]!Table_1[[#This Row],[연도]]=2018,1,0)</f>
        <v>0</v>
      </c>
      <c r="R5377" s="15">
        <f>IF([1]!Table_1[[#This Row],[연도]]=2019,1,0)</f>
        <v>0</v>
      </c>
      <c r="S5377" s="15">
        <f>IF([1]!Table_1[[#This Row],[연도]]=2020,1,0)</f>
        <v>0</v>
      </c>
      <c r="T5377" s="15">
        <f>IF([1]!Table_1[[#This Row],[연도]]=2021,1,0)</f>
        <v>0</v>
      </c>
      <c r="U5377" s="15">
        <f>IF([1]!Table_1[[#This Row],[연도]]=2022,1,0)</f>
        <v>0</v>
      </c>
      <c r="V5377" s="15">
        <f>IF([1]!Table_1[[#This Row],[연도]]=2023,1,0)</f>
        <v>0</v>
      </c>
      <c r="W5377" s="12">
        <v>0.49</v>
      </c>
      <c r="X5377" s="10">
        <f>Y5377/1000000000000</f>
        <v>0.10573689805</v>
      </c>
      <c r="Y5377" s="15">
        <f>[1]!Table_1[[#This Row],[주가]]*[1]!Table_1[[#This Row],[기말주식수]]</f>
        <v>105736898050</v>
      </c>
      <c r="Z5377" s="14">
        <f>AA5377/10</f>
        <v>0.86849767363461672</v>
      </c>
      <c r="AA5377" s="15">
        <f>[1]!Table_1[[#This Row],[시가총액]]/[1]!Table_1[[#This Row],[당기순이익(세후영업이익)]]</f>
        <v>8.684976736346167</v>
      </c>
      <c r="AB5377" s="12">
        <v>2855346200</v>
      </c>
    </row>
    <row r="5378" spans="1:28" ht="19.2">
      <c r="A5378" s="10">
        <v>5377</v>
      </c>
      <c r="B5378" s="10">
        <v>83930</v>
      </c>
      <c r="C5378" s="11" t="s">
        <v>871</v>
      </c>
      <c r="D5378" s="11" t="s">
        <v>20</v>
      </c>
      <c r="E5378" s="10">
        <v>2018</v>
      </c>
      <c r="F5378" s="10">
        <v>11.275</v>
      </c>
      <c r="G5378" s="14">
        <f>([1]!Table_1[[#This Row],[총자산]]-[1]!Table_1[[#This Row],[장부가치 자기자본]]+[1]!Table_1[[#This Row],[시가총액]])/[1]!Table_1[[#This Row],[총자산]]</f>
        <v>0.87953165475395101</v>
      </c>
      <c r="H5378" s="14">
        <f>I5378/100000000000</f>
        <v>0.22867315032999999</v>
      </c>
      <c r="I5378" s="10">
        <v>22867315033</v>
      </c>
      <c r="J5378" s="10">
        <v>14.21</v>
      </c>
      <c r="K5378" s="10">
        <f>L5378/1000000000000</f>
        <v>0.243484967232</v>
      </c>
      <c r="L5378" s="10">
        <v>243484967232</v>
      </c>
      <c r="M5378" s="10">
        <v>3.54</v>
      </c>
      <c r="N5378" s="10">
        <v>1</v>
      </c>
      <c r="O5378" s="14">
        <f>IF([1]!Table_1[[#This Row],[연도]]=2016,1,0)</f>
        <v>0</v>
      </c>
      <c r="P5378" s="14">
        <f>IF([1]!Table_1[[#This Row],[연도]]=2017,1,0)</f>
        <v>0</v>
      </c>
      <c r="Q5378" s="14">
        <f>IF([1]!Table_1[[#This Row],[연도]]=2018,1,0)</f>
        <v>1</v>
      </c>
      <c r="R5378" s="14">
        <f>IF([1]!Table_1[[#This Row],[연도]]=2019,1,0)</f>
        <v>0</v>
      </c>
      <c r="S5378" s="14">
        <f>IF([1]!Table_1[[#This Row],[연도]]=2020,1,0)</f>
        <v>0</v>
      </c>
      <c r="T5378" s="14">
        <f>IF([1]!Table_1[[#This Row],[연도]]=2021,1,0)</f>
        <v>0</v>
      </c>
      <c r="U5378" s="14">
        <f>IF([1]!Table_1[[#This Row],[연도]]=2022,1,0)</f>
        <v>0</v>
      </c>
      <c r="V5378" s="14">
        <f>IF([1]!Table_1[[#This Row],[연도]]=2023,1,0)</f>
        <v>0</v>
      </c>
      <c r="W5378" s="10">
        <v>0.91</v>
      </c>
      <c r="X5378" s="10">
        <f>Y5378/1000000000000</f>
        <v>9.3579554250000002E-2</v>
      </c>
      <c r="Y5378" s="14">
        <f>[1]!Table_1[[#This Row],[주가]]*[1]!Table_1[[#This Row],[기말주식수]]</f>
        <v>93579554250</v>
      </c>
      <c r="Z5378" s="14">
        <f>AA5378/10</f>
        <v>0.40922842981327107</v>
      </c>
      <c r="AA5378" s="14">
        <f>[1]!Table_1[[#This Row],[시가총액]]/[1]!Table_1[[#This Row],[당기순이익(세후영업이익)]]</f>
        <v>4.0922842981327108</v>
      </c>
      <c r="AB5378" s="10">
        <v>2877822800</v>
      </c>
    </row>
    <row r="5379" spans="1:28" ht="19.2">
      <c r="A5379" s="12">
        <v>5378</v>
      </c>
      <c r="B5379" s="12">
        <v>83930</v>
      </c>
      <c r="C5379" s="13" t="s">
        <v>871</v>
      </c>
      <c r="D5379" s="13" t="s">
        <v>20</v>
      </c>
      <c r="E5379" s="12">
        <v>2019</v>
      </c>
      <c r="F5379" s="12">
        <v>20.81</v>
      </c>
      <c r="G5379" s="15">
        <f>([1]!Table_1[[#This Row],[총자산]]-[1]!Table_1[[#This Row],[장부가치 자기자본]]+[1]!Table_1[[#This Row],[시가총액]])/[1]!Table_1[[#This Row],[총자산]]</f>
        <v>0.84373942355442866</v>
      </c>
      <c r="H5379" s="14">
        <f>I5379/100000000000</f>
        <v>0.23336511980999999</v>
      </c>
      <c r="I5379" s="12">
        <v>23336511981</v>
      </c>
      <c r="J5379" s="12">
        <v>-6.67</v>
      </c>
      <c r="K5379" s="10">
        <f>L5379/1000000000000</f>
        <v>0.226084847107</v>
      </c>
      <c r="L5379" s="12">
        <v>226084847107</v>
      </c>
      <c r="M5379" s="12">
        <v>3.66</v>
      </c>
      <c r="N5379" s="12">
        <v>1</v>
      </c>
      <c r="O5379" s="15">
        <f>IF([1]!Table_1[[#This Row],[연도]]=2016,1,0)</f>
        <v>0</v>
      </c>
      <c r="P5379" s="15">
        <f>IF([1]!Table_1[[#This Row],[연도]]=2017,1,0)</f>
        <v>0</v>
      </c>
      <c r="Q5379" s="15">
        <f>IF([1]!Table_1[[#This Row],[연도]]=2018,1,0)</f>
        <v>0</v>
      </c>
      <c r="R5379" s="15">
        <f>IF([1]!Table_1[[#This Row],[연도]]=2019,1,0)</f>
        <v>1</v>
      </c>
      <c r="S5379" s="15">
        <f>IF([1]!Table_1[[#This Row],[연도]]=2020,1,0)</f>
        <v>0</v>
      </c>
      <c r="T5379" s="15">
        <f>IF([1]!Table_1[[#This Row],[연도]]=2021,1,0)</f>
        <v>0</v>
      </c>
      <c r="U5379" s="15">
        <f>IF([1]!Table_1[[#This Row],[연도]]=2022,1,0)</f>
        <v>0</v>
      </c>
      <c r="V5379" s="15">
        <f>IF([1]!Table_1[[#This Row],[연도]]=2023,1,0)</f>
        <v>0</v>
      </c>
      <c r="W5379" s="12">
        <v>0.86</v>
      </c>
      <c r="X5379" s="10">
        <f>Y5379/1000000000000</f>
        <v>9.9338296049999997E-2</v>
      </c>
      <c r="Y5379" s="15">
        <f>[1]!Table_1[[#This Row],[주가]]*[1]!Table_1[[#This Row],[기말주식수]]</f>
        <v>99338296050</v>
      </c>
      <c r="Z5379" s="14">
        <f>AA5379/10</f>
        <v>0.42567756539999957</v>
      </c>
      <c r="AA5379" s="15">
        <f>[1]!Table_1[[#This Row],[시가총액]]/[1]!Table_1[[#This Row],[당기순이익(세후영업이익)]]</f>
        <v>4.2567756539999957</v>
      </c>
      <c r="AB5379" s="12">
        <v>4076263500</v>
      </c>
    </row>
    <row r="5380" spans="1:28" ht="19.2">
      <c r="A5380" s="10">
        <v>5379</v>
      </c>
      <c r="B5380" s="10">
        <v>83930</v>
      </c>
      <c r="C5380" s="11" t="s">
        <v>871</v>
      </c>
      <c r="D5380" s="11" t="s">
        <v>20</v>
      </c>
      <c r="E5380" s="10">
        <v>2020</v>
      </c>
      <c r="F5380" s="10">
        <v>27.228000000000002</v>
      </c>
      <c r="G5380" s="14">
        <f>([1]!Table_1[[#This Row],[총자산]]-[1]!Table_1[[#This Row],[장부가치 자기자본]]+[1]!Table_1[[#This Row],[시가총액]])/[1]!Table_1[[#This Row],[총자산]]</f>
        <v>1.1132485163768655</v>
      </c>
      <c r="H5380" s="14">
        <f>I5380/100000000000</f>
        <v>0.23075491947999999</v>
      </c>
      <c r="I5380" s="10">
        <v>23075491948</v>
      </c>
      <c r="J5380" s="10">
        <v>5.83</v>
      </c>
      <c r="K5380" s="10">
        <f>L5380/1000000000000</f>
        <v>0.20034798251899999</v>
      </c>
      <c r="L5380" s="10">
        <v>200347982519</v>
      </c>
      <c r="M5380" s="10">
        <v>4.25</v>
      </c>
      <c r="N5380" s="10">
        <v>1</v>
      </c>
      <c r="O5380" s="14">
        <f>IF([1]!Table_1[[#This Row],[연도]]=2016,1,0)</f>
        <v>0</v>
      </c>
      <c r="P5380" s="14">
        <f>IF([1]!Table_1[[#This Row],[연도]]=2017,1,0)</f>
        <v>0</v>
      </c>
      <c r="Q5380" s="14">
        <f>IF([1]!Table_1[[#This Row],[연도]]=2018,1,0)</f>
        <v>0</v>
      </c>
      <c r="R5380" s="14">
        <f>IF([1]!Table_1[[#This Row],[연도]]=2019,1,0)</f>
        <v>0</v>
      </c>
      <c r="S5380" s="14">
        <f>IF([1]!Table_1[[#This Row],[연도]]=2020,1,0)</f>
        <v>1</v>
      </c>
      <c r="T5380" s="14">
        <f>IF([1]!Table_1[[#This Row],[연도]]=2021,1,0)</f>
        <v>0</v>
      </c>
      <c r="U5380" s="14">
        <f>IF([1]!Table_1[[#This Row],[연도]]=2022,1,0)</f>
        <v>0</v>
      </c>
      <c r="V5380" s="14">
        <f>IF([1]!Table_1[[#This Row],[연도]]=2023,1,0)</f>
        <v>0</v>
      </c>
      <c r="W5380" s="10">
        <v>0.53</v>
      </c>
      <c r="X5380" s="10">
        <f>Y5380/1000000000000</f>
        <v>0.1641462987</v>
      </c>
      <c r="Y5380" s="14">
        <f>[1]!Table_1[[#This Row],[주가]]*[1]!Table_1[[#This Row],[기말주식수]]</f>
        <v>164146298700</v>
      </c>
      <c r="Z5380" s="14">
        <f>AA5380/10</f>
        <v>0.71134474216150745</v>
      </c>
      <c r="AA5380" s="14">
        <f>[1]!Table_1[[#This Row],[시가총액]]/[1]!Table_1[[#This Row],[당기순이익(세후영업이익)]]</f>
        <v>7.1134474216150743</v>
      </c>
      <c r="AB5380" s="10">
        <v>3955451400</v>
      </c>
    </row>
    <row r="5381" spans="1:28" ht="19.2">
      <c r="A5381" s="12">
        <v>5380</v>
      </c>
      <c r="B5381" s="12">
        <v>83930</v>
      </c>
      <c r="C5381" s="13" t="s">
        <v>871</v>
      </c>
      <c r="D5381" s="13" t="s">
        <v>20</v>
      </c>
      <c r="E5381" s="12">
        <v>2021</v>
      </c>
      <c r="F5381" s="12">
        <v>31.88</v>
      </c>
      <c r="G5381" s="15">
        <f>([1]!Table_1[[#This Row],[총자산]]-[1]!Table_1[[#This Row],[장부가치 자기자본]]+[1]!Table_1[[#This Row],[시가총액]])/[1]!Table_1[[#This Row],[총자산]]</f>
        <v>1.1488393378026593</v>
      </c>
      <c r="H5381" s="14">
        <f>I5381/100000000000</f>
        <v>9.8104526900000003E-2</v>
      </c>
      <c r="I5381" s="12">
        <v>9810452690</v>
      </c>
      <c r="J5381" s="12">
        <v>25.49</v>
      </c>
      <c r="K5381" s="10">
        <f>L5381/1000000000000</f>
        <v>0.179808229406</v>
      </c>
      <c r="L5381" s="12">
        <v>179808229406</v>
      </c>
      <c r="M5381" s="12">
        <v>4.32</v>
      </c>
      <c r="N5381" s="12">
        <v>1</v>
      </c>
      <c r="O5381" s="15">
        <f>IF([1]!Table_1[[#This Row],[연도]]=2016,1,0)</f>
        <v>0</v>
      </c>
      <c r="P5381" s="15">
        <f>IF([1]!Table_1[[#This Row],[연도]]=2017,1,0)</f>
        <v>0</v>
      </c>
      <c r="Q5381" s="15">
        <f>IF([1]!Table_1[[#This Row],[연도]]=2018,1,0)</f>
        <v>0</v>
      </c>
      <c r="R5381" s="15">
        <f>IF([1]!Table_1[[#This Row],[연도]]=2019,1,0)</f>
        <v>0</v>
      </c>
      <c r="S5381" s="15">
        <f>IF([1]!Table_1[[#This Row],[연도]]=2020,1,0)</f>
        <v>0</v>
      </c>
      <c r="T5381" s="15">
        <f>IF([1]!Table_1[[#This Row],[연도]]=2021,1,0)</f>
        <v>1</v>
      </c>
      <c r="U5381" s="15">
        <f>IF([1]!Table_1[[#This Row],[연도]]=2022,1,0)</f>
        <v>0</v>
      </c>
      <c r="V5381" s="15">
        <f>IF([1]!Table_1[[#This Row],[연도]]=2023,1,0)</f>
        <v>0</v>
      </c>
      <c r="W5381" s="12">
        <v>0.53</v>
      </c>
      <c r="X5381" s="10">
        <f>Y5381/1000000000000</f>
        <v>0.19574253459999999</v>
      </c>
      <c r="Y5381" s="15">
        <f>[1]!Table_1[[#This Row],[주가]]*[1]!Table_1[[#This Row],[기말주식수]]</f>
        <v>195742534600</v>
      </c>
      <c r="Z5381" s="14">
        <f>AA5381/10</f>
        <v>1.9952446720376571</v>
      </c>
      <c r="AA5381" s="15">
        <f>[1]!Table_1[[#This Row],[시가총액]]/[1]!Table_1[[#This Row],[당기순이익(세후영업이익)]]</f>
        <v>19.952446720376571</v>
      </c>
      <c r="AB5381" s="12">
        <v>3996747000</v>
      </c>
    </row>
    <row r="5382" spans="1:28" ht="19.2">
      <c r="A5382" s="10">
        <v>5381</v>
      </c>
      <c r="B5382" s="10">
        <v>83930</v>
      </c>
      <c r="C5382" s="11" t="s">
        <v>871</v>
      </c>
      <c r="D5382" s="11" t="s">
        <v>20</v>
      </c>
      <c r="E5382" s="10">
        <v>2022</v>
      </c>
      <c r="F5382" s="10">
        <v>22.122</v>
      </c>
      <c r="G5382" s="14">
        <f>([1]!Table_1[[#This Row],[총자산]]-[1]!Table_1[[#This Row],[장부가치 자기자본]]+[1]!Table_1[[#This Row],[시가총액]])/[1]!Table_1[[#This Row],[총자산]]</f>
        <v>1.1022764575368458</v>
      </c>
      <c r="H5382" s="14">
        <f>I5382/100000000000</f>
        <v>0.13571251704000001</v>
      </c>
      <c r="I5382" s="10">
        <v>13571251704</v>
      </c>
      <c r="J5382" s="10">
        <v>5.57</v>
      </c>
      <c r="K5382" s="10">
        <f>L5382/1000000000000</f>
        <v>0.21726406550399999</v>
      </c>
      <c r="L5382" s="10">
        <v>217264065504</v>
      </c>
      <c r="M5382" s="10">
        <v>2.62</v>
      </c>
      <c r="N5382" s="10">
        <v>1</v>
      </c>
      <c r="O5382" s="14">
        <f>IF([1]!Table_1[[#This Row],[연도]]=2016,1,0)</f>
        <v>0</v>
      </c>
      <c r="P5382" s="14">
        <f>IF([1]!Table_1[[#This Row],[연도]]=2017,1,0)</f>
        <v>0</v>
      </c>
      <c r="Q5382" s="14">
        <f>IF([1]!Table_1[[#This Row],[연도]]=2018,1,0)</f>
        <v>0</v>
      </c>
      <c r="R5382" s="14">
        <f>IF([1]!Table_1[[#This Row],[연도]]=2019,1,0)</f>
        <v>0</v>
      </c>
      <c r="S5382" s="14">
        <f>IF([1]!Table_1[[#This Row],[연도]]=2020,1,0)</f>
        <v>0</v>
      </c>
      <c r="T5382" s="14">
        <f>IF([1]!Table_1[[#This Row],[연도]]=2021,1,0)</f>
        <v>0</v>
      </c>
      <c r="U5382" s="14">
        <f>IF([1]!Table_1[[#This Row],[연도]]=2022,1,0)</f>
        <v>1</v>
      </c>
      <c r="V5382" s="14">
        <f>IF([1]!Table_1[[#This Row],[연도]]=2023,1,0)</f>
        <v>0</v>
      </c>
      <c r="W5382" s="10">
        <v>0.77</v>
      </c>
      <c r="X5382" s="10">
        <f>Y5382/1000000000000</f>
        <v>0.19728381440000001</v>
      </c>
      <c r="Y5382" s="14">
        <f>[1]!Table_1[[#This Row],[주가]]*[1]!Table_1[[#This Row],[기말주식수]]</f>
        <v>197283814400</v>
      </c>
      <c r="Z5382" s="14">
        <f>AA5382/10</f>
        <v>1.4536891563351702</v>
      </c>
      <c r="AA5382" s="14">
        <f>[1]!Table_1[[#This Row],[시가총액]]/[1]!Table_1[[#This Row],[당기순이익(세후영업이익)]]</f>
        <v>14.536891563351702</v>
      </c>
      <c r="AB5382" s="10">
        <v>4005363600</v>
      </c>
    </row>
    <row r="5383" spans="1:28" ht="19.2">
      <c r="A5383" s="12">
        <v>5382</v>
      </c>
      <c r="B5383" s="12">
        <v>83930</v>
      </c>
      <c r="C5383" s="13" t="s">
        <v>871</v>
      </c>
      <c r="D5383" s="13" t="s">
        <v>20</v>
      </c>
      <c r="E5383" s="12">
        <v>2023</v>
      </c>
      <c r="F5383" s="12">
        <v>67.685000000000002</v>
      </c>
      <c r="G5383" s="15">
        <f>([1]!Table_1[[#This Row],[총자산]]-[1]!Table_1[[#This Row],[장부가치 자기자본]]+[1]!Table_1[[#This Row],[시가총액]])/[1]!Table_1[[#This Row],[총자산]]</f>
        <v>1.1470280222311353</v>
      </c>
      <c r="H5383" s="14">
        <f>I5383/100000000000</f>
        <v>4.4084604460000003E-2</v>
      </c>
      <c r="I5383" s="12">
        <v>4408460446</v>
      </c>
      <c r="J5383" s="12">
        <v>23.88</v>
      </c>
      <c r="K5383" s="10">
        <f>L5383/1000000000000</f>
        <v>0.18685214925999999</v>
      </c>
      <c r="L5383" s="12">
        <v>186852149260</v>
      </c>
      <c r="M5383" s="12">
        <v>3.73</v>
      </c>
      <c r="N5383" s="12">
        <v>1</v>
      </c>
      <c r="O5383" s="15">
        <f>IF([1]!Table_1[[#This Row],[연도]]=2016,1,0)</f>
        <v>0</v>
      </c>
      <c r="P5383" s="15">
        <f>IF([1]!Table_1[[#This Row],[연도]]=2017,1,0)</f>
        <v>0</v>
      </c>
      <c r="Q5383" s="15">
        <f>IF([1]!Table_1[[#This Row],[연도]]=2018,1,0)</f>
        <v>0</v>
      </c>
      <c r="R5383" s="15">
        <f>IF([1]!Table_1[[#This Row],[연도]]=2019,1,0)</f>
        <v>0</v>
      </c>
      <c r="S5383" s="15">
        <f>IF([1]!Table_1[[#This Row],[연도]]=2020,1,0)</f>
        <v>0</v>
      </c>
      <c r="T5383" s="15">
        <f>IF([1]!Table_1[[#This Row],[연도]]=2021,1,0)</f>
        <v>0</v>
      </c>
      <c r="U5383" s="15">
        <f>IF([1]!Table_1[[#This Row],[연도]]=2022,1,0)</f>
        <v>0</v>
      </c>
      <c r="V5383" s="15">
        <f>IF([1]!Table_1[[#This Row],[연도]]=2023,1,0)</f>
        <v>1</v>
      </c>
      <c r="W5383" s="12">
        <v>0.49</v>
      </c>
      <c r="X5383" s="10">
        <f>Y5383/1000000000000</f>
        <v>0.23489104152000001</v>
      </c>
      <c r="Y5383" s="15">
        <f>[1]!Table_1[[#This Row],[주가]]*[1]!Table_1[[#This Row],[기말주식수]]</f>
        <v>234891041520</v>
      </c>
      <c r="Z5383" s="14">
        <f>AA5383/10</f>
        <v>5.3281875701783266</v>
      </c>
      <c r="AA5383" s="15">
        <f>[1]!Table_1[[#This Row],[시가총액]]/[1]!Table_1[[#This Row],[당기순이익(세후영업이익)]]</f>
        <v>53.281875701783264</v>
      </c>
      <c r="AB5383" s="12">
        <v>2881332800</v>
      </c>
    </row>
    <row r="5384" spans="1:28" ht="19.2">
      <c r="A5384" s="10">
        <v>5383</v>
      </c>
      <c r="B5384" s="10">
        <v>84010</v>
      </c>
      <c r="C5384" s="11" t="s">
        <v>872</v>
      </c>
      <c r="D5384" s="11" t="s">
        <v>6</v>
      </c>
      <c r="E5384" s="10">
        <v>2016</v>
      </c>
      <c r="F5384" s="10">
        <v>18.641999999999999</v>
      </c>
      <c r="G5384" s="14">
        <f>([1]!Table_1[[#This Row],[총자산]]-[1]!Table_1[[#This Row],[장부가치 자기자본]]+[1]!Table_1[[#This Row],[시가총액]])/[1]!Table_1[[#This Row],[총자산]]</f>
        <v>0.69261352409151555</v>
      </c>
      <c r="H5384" s="14">
        <f>I5384/100000000000</f>
        <v>0.56280871823</v>
      </c>
      <c r="I5384" s="10">
        <v>56280871823</v>
      </c>
      <c r="J5384" s="10">
        <v>5.37</v>
      </c>
      <c r="K5384" s="10">
        <f>L5384/1000000000000</f>
        <v>0.89791229288899999</v>
      </c>
      <c r="L5384" s="10">
        <v>897912292889</v>
      </c>
      <c r="M5384" s="10">
        <v>0.01</v>
      </c>
      <c r="N5384" s="10">
        <v>1</v>
      </c>
      <c r="O5384" s="14">
        <f>IF([1]!Table_1[[#This Row],[연도]]=2016,1,0)</f>
        <v>1</v>
      </c>
      <c r="P5384" s="14">
        <f>IF([1]!Table_1[[#This Row],[연도]]=2017,1,0)</f>
        <v>0</v>
      </c>
      <c r="Q5384" s="14">
        <f>IF([1]!Table_1[[#This Row],[연도]]=2018,1,0)</f>
        <v>0</v>
      </c>
      <c r="R5384" s="14">
        <f>IF([1]!Table_1[[#This Row],[연도]]=2019,1,0)</f>
        <v>0</v>
      </c>
      <c r="S5384" s="14">
        <f>IF([1]!Table_1[[#This Row],[연도]]=2020,1,0)</f>
        <v>0</v>
      </c>
      <c r="T5384" s="14">
        <f>IF([1]!Table_1[[#This Row],[연도]]=2021,1,0)</f>
        <v>0</v>
      </c>
      <c r="U5384" s="14">
        <f>IF([1]!Table_1[[#This Row],[연도]]=2022,1,0)</f>
        <v>0</v>
      </c>
      <c r="V5384" s="14">
        <f>IF([1]!Table_1[[#This Row],[연도]]=2023,1,0)</f>
        <v>0</v>
      </c>
      <c r="W5384" s="10">
        <v>2.06</v>
      </c>
      <c r="X5384" s="10">
        <f>Y5384/1000000000000</f>
        <v>0.23439044034000001</v>
      </c>
      <c r="Y5384" s="14">
        <f>[1]!Table_1[[#This Row],[주가]]*[1]!Table_1[[#This Row],[기말주식수]]</f>
        <v>234390440340</v>
      </c>
      <c r="Z5384" s="14">
        <f>AA5384/10</f>
        <v>0.416465546370966</v>
      </c>
      <c r="AA5384" s="14">
        <f>[1]!Table_1[[#This Row],[시가총액]]/[1]!Table_1[[#This Row],[당기순이익(세후영업이익)]]</f>
        <v>4.1646554637096598</v>
      </c>
      <c r="AB5384" s="10">
        <v>7426750320</v>
      </c>
    </row>
    <row r="5385" spans="1:28" ht="19.2">
      <c r="A5385" s="12">
        <v>5384</v>
      </c>
      <c r="B5385" s="12">
        <v>84010</v>
      </c>
      <c r="C5385" s="13" t="s">
        <v>872</v>
      </c>
      <c r="D5385" s="13" t="s">
        <v>6</v>
      </c>
      <c r="E5385" s="12">
        <v>2017</v>
      </c>
      <c r="F5385" s="12">
        <v>22.789000000000001</v>
      </c>
      <c r="G5385" s="15">
        <f>([1]!Table_1[[#This Row],[총자산]]-[1]!Table_1[[#This Row],[장부가치 자기자본]]+[1]!Table_1[[#This Row],[시가총액]])/[1]!Table_1[[#This Row],[총자산]]</f>
        <v>0.69844758323704192</v>
      </c>
      <c r="H5385" s="14">
        <f>I5385/100000000000</f>
        <v>0.47115921348000001</v>
      </c>
      <c r="I5385" s="12">
        <v>47115921348</v>
      </c>
      <c r="J5385" s="12">
        <v>12.56</v>
      </c>
      <c r="K5385" s="10">
        <f>L5385/1000000000000</f>
        <v>1.228533936027</v>
      </c>
      <c r="L5385" s="12">
        <v>1228533936027</v>
      </c>
      <c r="M5385" s="12">
        <v>1.4</v>
      </c>
      <c r="N5385" s="12">
        <v>1</v>
      </c>
      <c r="O5385" s="15">
        <f>IF([1]!Table_1[[#This Row],[연도]]=2016,1,0)</f>
        <v>0</v>
      </c>
      <c r="P5385" s="15">
        <f>IF([1]!Table_1[[#This Row],[연도]]=2017,1,0)</f>
        <v>1</v>
      </c>
      <c r="Q5385" s="15">
        <f>IF([1]!Table_1[[#This Row],[연도]]=2018,1,0)</f>
        <v>0</v>
      </c>
      <c r="R5385" s="15">
        <f>IF([1]!Table_1[[#This Row],[연도]]=2019,1,0)</f>
        <v>0</v>
      </c>
      <c r="S5385" s="15">
        <f>IF([1]!Table_1[[#This Row],[연도]]=2020,1,0)</f>
        <v>0</v>
      </c>
      <c r="T5385" s="15">
        <f>IF([1]!Table_1[[#This Row],[연도]]=2021,1,0)</f>
        <v>0</v>
      </c>
      <c r="U5385" s="15">
        <f>IF([1]!Table_1[[#This Row],[연도]]=2022,1,0)</f>
        <v>0</v>
      </c>
      <c r="V5385" s="15">
        <f>IF([1]!Table_1[[#This Row],[연도]]=2023,1,0)</f>
        <v>0</v>
      </c>
      <c r="W5385" s="12">
        <v>1.85</v>
      </c>
      <c r="X5385" s="10">
        <f>Y5385/1000000000000</f>
        <v>0.23340457098</v>
      </c>
      <c r="Y5385" s="15">
        <f>[1]!Table_1[[#This Row],[주가]]*[1]!Table_1[[#This Row],[기말주식수]]</f>
        <v>233404570980</v>
      </c>
      <c r="Z5385" s="14">
        <f>AA5385/10</f>
        <v>0.49538365015949681</v>
      </c>
      <c r="AA5385" s="15">
        <f>[1]!Table_1[[#This Row],[시가총액]]/[1]!Table_1[[#This Row],[당기순이익(세후영업이익)]]</f>
        <v>4.9538365015949681</v>
      </c>
      <c r="AB5385" s="12">
        <v>6751591200</v>
      </c>
    </row>
    <row r="5386" spans="1:28" ht="19.2">
      <c r="A5386" s="10">
        <v>5385</v>
      </c>
      <c r="B5386" s="10">
        <v>84010</v>
      </c>
      <c r="C5386" s="11" t="s">
        <v>872</v>
      </c>
      <c r="D5386" s="11" t="s">
        <v>6</v>
      </c>
      <c r="E5386" s="10">
        <v>2018</v>
      </c>
      <c r="F5386" s="10">
        <v>-18.957000000000001</v>
      </c>
      <c r="G5386" s="14">
        <f>([1]!Table_1[[#This Row],[총자산]]-[1]!Table_1[[#This Row],[장부가치 자기자본]]+[1]!Table_1[[#This Row],[시가총액]])/[1]!Table_1[[#This Row],[총자산]]</f>
        <v>0.54780240585204232</v>
      </c>
      <c r="H5386" s="14">
        <f>I5386/100000000000</f>
        <v>2.4776304539999999E-2</v>
      </c>
      <c r="I5386" s="10">
        <v>2477630454</v>
      </c>
      <c r="J5386" s="10">
        <v>-12.81</v>
      </c>
      <c r="K5386" s="10">
        <f>L5386/1000000000000</f>
        <v>1.1355238219770001</v>
      </c>
      <c r="L5386" s="10">
        <v>1135523821977</v>
      </c>
      <c r="M5386" s="10">
        <v>2.86</v>
      </c>
      <c r="N5386" s="10">
        <v>1</v>
      </c>
      <c r="O5386" s="14">
        <f>IF([1]!Table_1[[#This Row],[연도]]=2016,1,0)</f>
        <v>0</v>
      </c>
      <c r="P5386" s="14">
        <f>IF([1]!Table_1[[#This Row],[연도]]=2017,1,0)</f>
        <v>0</v>
      </c>
      <c r="Q5386" s="14">
        <f>IF([1]!Table_1[[#This Row],[연도]]=2018,1,0)</f>
        <v>1</v>
      </c>
      <c r="R5386" s="14">
        <f>IF([1]!Table_1[[#This Row],[연도]]=2019,1,0)</f>
        <v>0</v>
      </c>
      <c r="S5386" s="14">
        <f>IF([1]!Table_1[[#This Row],[연도]]=2020,1,0)</f>
        <v>0</v>
      </c>
      <c r="T5386" s="14">
        <f>IF([1]!Table_1[[#This Row],[연도]]=2021,1,0)</f>
        <v>0</v>
      </c>
      <c r="U5386" s="14">
        <f>IF([1]!Table_1[[#This Row],[연도]]=2022,1,0)</f>
        <v>0</v>
      </c>
      <c r="V5386" s="14">
        <f>IF([1]!Table_1[[#This Row],[연도]]=2023,1,0)</f>
        <v>0</v>
      </c>
      <c r="W5386" s="10">
        <v>2.4700000000000002</v>
      </c>
      <c r="X5386" s="10">
        <f>Y5386/1000000000000</f>
        <v>0.13777524306</v>
      </c>
      <c r="Y5386" s="14">
        <f>[1]!Table_1[[#This Row],[주가]]*[1]!Table_1[[#This Row],[기말주식수]]</f>
        <v>137775243060</v>
      </c>
      <c r="Z5386" s="14">
        <f>AA5386/10</f>
        <v>5.5607664507662689</v>
      </c>
      <c r="AA5386" s="14">
        <f>[1]!Table_1[[#This Row],[시가총액]]/[1]!Table_1[[#This Row],[당기순이익(세후영업이익)]]</f>
        <v>55.60766450766269</v>
      </c>
      <c r="AB5386" s="10">
        <v>3372156600</v>
      </c>
    </row>
    <row r="5387" spans="1:28" ht="19.2">
      <c r="A5387" s="12">
        <v>5386</v>
      </c>
      <c r="B5387" s="12">
        <v>84010</v>
      </c>
      <c r="C5387" s="13" t="s">
        <v>872</v>
      </c>
      <c r="D5387" s="13" t="s">
        <v>6</v>
      </c>
      <c r="E5387" s="12">
        <v>2019</v>
      </c>
      <c r="F5387" s="12">
        <v>15.179</v>
      </c>
      <c r="G5387" s="15">
        <f>([1]!Table_1[[#This Row],[총자산]]-[1]!Table_1[[#This Row],[장부가치 자기자본]]+[1]!Table_1[[#This Row],[시가총액]])/[1]!Table_1[[#This Row],[총자산]]</f>
        <v>0.50653877450572382</v>
      </c>
      <c r="H5387" s="14">
        <f>I5387/100000000000</f>
        <v>0.42026286376999999</v>
      </c>
      <c r="I5387" s="12">
        <v>42026286377</v>
      </c>
      <c r="J5387" s="12">
        <v>-3.33</v>
      </c>
      <c r="K5387" s="10">
        <f>L5387/1000000000000</f>
        <v>1.021712425889</v>
      </c>
      <c r="L5387" s="12">
        <v>1021712425889</v>
      </c>
      <c r="M5387" s="12">
        <v>2.4700000000000002</v>
      </c>
      <c r="N5387" s="12">
        <v>1</v>
      </c>
      <c r="O5387" s="15">
        <f>IF([1]!Table_1[[#This Row],[연도]]=2016,1,0)</f>
        <v>0</v>
      </c>
      <c r="P5387" s="15">
        <f>IF([1]!Table_1[[#This Row],[연도]]=2017,1,0)</f>
        <v>0</v>
      </c>
      <c r="Q5387" s="15">
        <f>IF([1]!Table_1[[#This Row],[연도]]=2018,1,0)</f>
        <v>0</v>
      </c>
      <c r="R5387" s="15">
        <f>IF([1]!Table_1[[#This Row],[연도]]=2019,1,0)</f>
        <v>1</v>
      </c>
      <c r="S5387" s="15">
        <f>IF([1]!Table_1[[#This Row],[연도]]=2020,1,0)</f>
        <v>0</v>
      </c>
      <c r="T5387" s="15">
        <f>IF([1]!Table_1[[#This Row],[연도]]=2021,1,0)</f>
        <v>0</v>
      </c>
      <c r="U5387" s="15">
        <f>IF([1]!Table_1[[#This Row],[연도]]=2022,1,0)</f>
        <v>0</v>
      </c>
      <c r="V5387" s="15">
        <f>IF([1]!Table_1[[#This Row],[연도]]=2023,1,0)</f>
        <v>0</v>
      </c>
      <c r="W5387" s="12">
        <v>3.04</v>
      </c>
      <c r="X5387" s="10">
        <f>Y5387/1000000000000</f>
        <v>0.14861980601999999</v>
      </c>
      <c r="Y5387" s="15">
        <f>[1]!Table_1[[#This Row],[주가]]*[1]!Table_1[[#This Row],[기말주식수]]</f>
        <v>148619806020</v>
      </c>
      <c r="Z5387" s="14">
        <f>AA5387/10</f>
        <v>0.35363535261430123</v>
      </c>
      <c r="AA5387" s="15">
        <f>[1]!Table_1[[#This Row],[시가총액]]/[1]!Table_1[[#This Row],[당기순이익(세후영업이익)]]</f>
        <v>3.5363535261430123</v>
      </c>
      <c r="AB5387" s="12">
        <v>4496208800</v>
      </c>
    </row>
    <row r="5388" spans="1:28" ht="19.2">
      <c r="A5388" s="10">
        <v>5387</v>
      </c>
      <c r="B5388" s="10">
        <v>84010</v>
      </c>
      <c r="C5388" s="11" t="s">
        <v>872</v>
      </c>
      <c r="D5388" s="11" t="s">
        <v>6</v>
      </c>
      <c r="E5388" s="10">
        <v>2020</v>
      </c>
      <c r="F5388" s="10">
        <v>12.193</v>
      </c>
      <c r="G5388" s="14">
        <f>([1]!Table_1[[#This Row],[총자산]]-[1]!Table_1[[#This Row],[장부가치 자기자본]]+[1]!Table_1[[#This Row],[시가총액]])/[1]!Table_1[[#This Row],[총자산]]</f>
        <v>0.69090512844128704</v>
      </c>
      <c r="H5388" s="14">
        <f>I5388/100000000000</f>
        <v>0.81806922399000004</v>
      </c>
      <c r="I5388" s="10">
        <v>81806922399</v>
      </c>
      <c r="J5388" s="10">
        <v>48.74</v>
      </c>
      <c r="K5388" s="10">
        <f>L5388/1000000000000</f>
        <v>1.096134815196</v>
      </c>
      <c r="L5388" s="10">
        <v>1096134815196</v>
      </c>
      <c r="M5388" s="10">
        <v>2.77</v>
      </c>
      <c r="N5388" s="10">
        <v>1</v>
      </c>
      <c r="O5388" s="14">
        <f>IF([1]!Table_1[[#This Row],[연도]]=2016,1,0)</f>
        <v>0</v>
      </c>
      <c r="P5388" s="14">
        <f>IF([1]!Table_1[[#This Row],[연도]]=2017,1,0)</f>
        <v>0</v>
      </c>
      <c r="Q5388" s="14">
        <f>IF([1]!Table_1[[#This Row],[연도]]=2018,1,0)</f>
        <v>0</v>
      </c>
      <c r="R5388" s="14">
        <f>IF([1]!Table_1[[#This Row],[연도]]=2019,1,0)</f>
        <v>0</v>
      </c>
      <c r="S5388" s="14">
        <f>IF([1]!Table_1[[#This Row],[연도]]=2020,1,0)</f>
        <v>1</v>
      </c>
      <c r="T5388" s="14">
        <f>IF([1]!Table_1[[#This Row],[연도]]=2021,1,0)</f>
        <v>0</v>
      </c>
      <c r="U5388" s="14">
        <f>IF([1]!Table_1[[#This Row],[연도]]=2022,1,0)</f>
        <v>0</v>
      </c>
      <c r="V5388" s="14">
        <f>IF([1]!Table_1[[#This Row],[연도]]=2023,1,0)</f>
        <v>0</v>
      </c>
      <c r="W5388" s="10">
        <v>2.73</v>
      </c>
      <c r="X5388" s="10">
        <f>Y5388/1000000000000</f>
        <v>0.2563260336</v>
      </c>
      <c r="Y5388" s="14">
        <f>[1]!Table_1[[#This Row],[주가]]*[1]!Table_1[[#This Row],[기말주식수]]</f>
        <v>256326033600</v>
      </c>
      <c r="Z5388" s="14">
        <f>AA5388/10</f>
        <v>0.31333049341449531</v>
      </c>
      <c r="AA5388" s="14">
        <f>[1]!Table_1[[#This Row],[시가총액]]/[1]!Table_1[[#This Row],[당기순이익(세후영업이익)]]</f>
        <v>3.1333049341449533</v>
      </c>
      <c r="AB5388" s="10">
        <v>6472052700</v>
      </c>
    </row>
    <row r="5389" spans="1:28" ht="19.2">
      <c r="A5389" s="12">
        <v>5388</v>
      </c>
      <c r="B5389" s="12">
        <v>84010</v>
      </c>
      <c r="C5389" s="13" t="s">
        <v>872</v>
      </c>
      <c r="D5389" s="13" t="s">
        <v>6</v>
      </c>
      <c r="E5389" s="12">
        <v>2021</v>
      </c>
      <c r="F5389" s="12">
        <v>5.2720000000000002</v>
      </c>
      <c r="G5389" s="15">
        <f>([1]!Table_1[[#This Row],[총자산]]-[1]!Table_1[[#This Row],[장부가치 자기자본]]+[1]!Table_1[[#This Row],[시가총액]])/[1]!Table_1[[#This Row],[총자산]]</f>
        <v>0.72659794939405731</v>
      </c>
      <c r="H5389" s="14">
        <f>I5389/100000000000</f>
        <v>2.0180099999999999</v>
      </c>
      <c r="I5389" s="12">
        <v>201801000000</v>
      </c>
      <c r="J5389" s="12">
        <v>30.44</v>
      </c>
      <c r="K5389" s="10">
        <f>L5389/1000000000000</f>
        <v>2.030305293579</v>
      </c>
      <c r="L5389" s="12">
        <v>2030305293579</v>
      </c>
      <c r="M5389" s="12">
        <v>3.72</v>
      </c>
      <c r="N5389" s="12">
        <v>1</v>
      </c>
      <c r="O5389" s="15">
        <f>IF([1]!Table_1[[#This Row],[연도]]=2016,1,0)</f>
        <v>0</v>
      </c>
      <c r="P5389" s="15">
        <f>IF([1]!Table_1[[#This Row],[연도]]=2017,1,0)</f>
        <v>0</v>
      </c>
      <c r="Q5389" s="15">
        <f>IF([1]!Table_1[[#This Row],[연도]]=2018,1,0)</f>
        <v>0</v>
      </c>
      <c r="R5389" s="15">
        <f>IF([1]!Table_1[[#This Row],[연도]]=2019,1,0)</f>
        <v>0</v>
      </c>
      <c r="S5389" s="15">
        <f>IF([1]!Table_1[[#This Row],[연도]]=2020,1,0)</f>
        <v>0</v>
      </c>
      <c r="T5389" s="15">
        <f>IF([1]!Table_1[[#This Row],[연도]]=2021,1,0)</f>
        <v>1</v>
      </c>
      <c r="U5389" s="15">
        <f>IF([1]!Table_1[[#This Row],[연도]]=2022,1,0)</f>
        <v>0</v>
      </c>
      <c r="V5389" s="15">
        <f>IF([1]!Table_1[[#This Row],[연도]]=2023,1,0)</f>
        <v>0</v>
      </c>
      <c r="W5389" s="12">
        <v>2.09</v>
      </c>
      <c r="X5389" s="10">
        <f>Y5389/1000000000000</f>
        <v>0.38325671369999997</v>
      </c>
      <c r="Y5389" s="15">
        <f>[1]!Table_1[[#This Row],[주가]]*[1]!Table_1[[#This Row],[기말주식수]]</f>
        <v>383256713700</v>
      </c>
      <c r="Z5389" s="14">
        <f>AA5389/10</f>
        <v>0.18991814396360771</v>
      </c>
      <c r="AA5389" s="15">
        <f>[1]!Table_1[[#This Row],[시가총액]]/[1]!Table_1[[#This Row],[당기순이익(세후영업이익)]]</f>
        <v>1.8991814396360771</v>
      </c>
      <c r="AB5389" s="12">
        <v>8629403600</v>
      </c>
    </row>
    <row r="5390" spans="1:28" ht="19.2">
      <c r="A5390" s="10">
        <v>5389</v>
      </c>
      <c r="B5390" s="10">
        <v>84010</v>
      </c>
      <c r="C5390" s="11" t="s">
        <v>872</v>
      </c>
      <c r="D5390" s="11" t="s">
        <v>6</v>
      </c>
      <c r="E5390" s="10">
        <v>2022</v>
      </c>
      <c r="F5390" s="10">
        <v>10.523999999999999</v>
      </c>
      <c r="G5390" s="14">
        <f>([1]!Table_1[[#This Row],[총자산]]-[1]!Table_1[[#This Row],[장부가치 자기자본]]+[1]!Table_1[[#This Row],[시가총액]])/[1]!Table_1[[#This Row],[총자산]]</f>
        <v>0.56490684059688689</v>
      </c>
      <c r="H5390" s="14">
        <f>I5390/100000000000</f>
        <v>2.1537999999999999</v>
      </c>
      <c r="I5390" s="10">
        <v>215380000000</v>
      </c>
      <c r="J5390" s="10">
        <v>-0.97</v>
      </c>
      <c r="K5390" s="10">
        <f>L5390/1000000000000</f>
        <v>2.1416163017450001</v>
      </c>
      <c r="L5390" s="10">
        <v>2141616301745</v>
      </c>
      <c r="M5390" s="10">
        <v>4.2</v>
      </c>
      <c r="N5390" s="10">
        <v>1</v>
      </c>
      <c r="O5390" s="14">
        <f>IF([1]!Table_1[[#This Row],[연도]]=2016,1,0)</f>
        <v>0</v>
      </c>
      <c r="P5390" s="14">
        <f>IF([1]!Table_1[[#This Row],[연도]]=2017,1,0)</f>
        <v>0</v>
      </c>
      <c r="Q5390" s="14">
        <f>IF([1]!Table_1[[#This Row],[연도]]=2018,1,0)</f>
        <v>0</v>
      </c>
      <c r="R5390" s="14">
        <f>IF([1]!Table_1[[#This Row],[연도]]=2019,1,0)</f>
        <v>0</v>
      </c>
      <c r="S5390" s="14">
        <f>IF([1]!Table_1[[#This Row],[연도]]=2020,1,0)</f>
        <v>0</v>
      </c>
      <c r="T5390" s="14">
        <f>IF([1]!Table_1[[#This Row],[연도]]=2021,1,0)</f>
        <v>0</v>
      </c>
      <c r="U5390" s="14">
        <f>IF([1]!Table_1[[#This Row],[연도]]=2022,1,0)</f>
        <v>1</v>
      </c>
      <c r="V5390" s="14">
        <f>IF([1]!Table_1[[#This Row],[연도]]=2023,1,0)</f>
        <v>0</v>
      </c>
      <c r="W5390" s="10">
        <v>4.05</v>
      </c>
      <c r="X5390" s="10">
        <f>Y5390/1000000000000</f>
        <v>0.26741706389999997</v>
      </c>
      <c r="Y5390" s="14">
        <f>[1]!Table_1[[#This Row],[주가]]*[1]!Table_1[[#This Row],[기말주식수]]</f>
        <v>267417063900</v>
      </c>
      <c r="Z5390" s="14">
        <f>AA5390/10</f>
        <v>0.12416058310892378</v>
      </c>
      <c r="AA5390" s="14">
        <f>[1]!Table_1[[#This Row],[시가총액]]/[1]!Table_1[[#This Row],[당기순이익(세후영업이익)]]</f>
        <v>1.2416058310892377</v>
      </c>
      <c r="AB5390" s="10">
        <v>14482254540</v>
      </c>
    </row>
    <row r="5391" spans="1:28" ht="19.2">
      <c r="A5391" s="12">
        <v>5390</v>
      </c>
      <c r="B5391" s="12">
        <v>84010</v>
      </c>
      <c r="C5391" s="13" t="s">
        <v>872</v>
      </c>
      <c r="D5391" s="13" t="s">
        <v>6</v>
      </c>
      <c r="E5391" s="12">
        <v>2023</v>
      </c>
      <c r="F5391" s="12">
        <v>11.321999999999999</v>
      </c>
      <c r="G5391" s="15">
        <f>([1]!Table_1[[#This Row],[총자산]]-[1]!Table_1[[#This Row],[장부가치 자기자본]]+[1]!Table_1[[#This Row],[시가총액]])/[1]!Table_1[[#This Row],[총자산]]</f>
        <v>0.51473156026563238</v>
      </c>
      <c r="H5391" s="14">
        <f>I5391/100000000000</f>
        <v>1.09935</v>
      </c>
      <c r="I5391" s="12">
        <v>109935000000</v>
      </c>
      <c r="J5391" s="12">
        <v>-8.58</v>
      </c>
      <c r="K5391" s="10">
        <f>L5391/1000000000000</f>
        <v>1.4478320264340001</v>
      </c>
      <c r="L5391" s="12">
        <v>1447832026434</v>
      </c>
      <c r="M5391" s="12">
        <v>2.42</v>
      </c>
      <c r="N5391" s="12">
        <v>1</v>
      </c>
      <c r="O5391" s="15">
        <f>IF([1]!Table_1[[#This Row],[연도]]=2016,1,0)</f>
        <v>0</v>
      </c>
      <c r="P5391" s="15">
        <f>IF([1]!Table_1[[#This Row],[연도]]=2017,1,0)</f>
        <v>0</v>
      </c>
      <c r="Q5391" s="15">
        <f>IF([1]!Table_1[[#This Row],[연도]]=2018,1,0)</f>
        <v>0</v>
      </c>
      <c r="R5391" s="15">
        <f>IF([1]!Table_1[[#This Row],[연도]]=2019,1,0)</f>
        <v>0</v>
      </c>
      <c r="S5391" s="15">
        <f>IF([1]!Table_1[[#This Row],[연도]]=2020,1,0)</f>
        <v>0</v>
      </c>
      <c r="T5391" s="15">
        <f>IF([1]!Table_1[[#This Row],[연도]]=2021,1,0)</f>
        <v>0</v>
      </c>
      <c r="U5391" s="15">
        <f>IF([1]!Table_1[[#This Row],[연도]]=2022,1,0)</f>
        <v>0</v>
      </c>
      <c r="V5391" s="15">
        <f>IF([1]!Table_1[[#This Row],[연도]]=2023,1,0)</f>
        <v>1</v>
      </c>
      <c r="W5391" s="12">
        <v>2.37</v>
      </c>
      <c r="X5391" s="10">
        <f>Y5391/1000000000000</f>
        <v>0.30251400923999999</v>
      </c>
      <c r="Y5391" s="15">
        <f>[1]!Table_1[[#This Row],[주가]]*[1]!Table_1[[#This Row],[기말주식수]]</f>
        <v>302514009240</v>
      </c>
      <c r="Z5391" s="14">
        <f>AA5391/10</f>
        <v>0.2751753392823032</v>
      </c>
      <c r="AA5391" s="15">
        <f>[1]!Table_1[[#This Row],[시가총액]]/[1]!Table_1[[#This Row],[당기순이익(세후영업이익)]]</f>
        <v>2.7517533928230318</v>
      </c>
      <c r="AB5391" s="12">
        <v>8723238500</v>
      </c>
    </row>
    <row r="5392" spans="1:28" ht="19.2">
      <c r="A5392" s="10">
        <v>5391</v>
      </c>
      <c r="B5392" s="10">
        <v>84110</v>
      </c>
      <c r="C5392" s="11" t="s">
        <v>873</v>
      </c>
      <c r="D5392" s="11" t="s">
        <v>20</v>
      </c>
      <c r="E5392" s="10">
        <v>2016</v>
      </c>
      <c r="F5392" s="10">
        <v>0.73399999999999999</v>
      </c>
      <c r="G5392" s="14">
        <f>([1]!Table_1[[#This Row],[총자산]]-[1]!Table_1[[#This Row],[장부가치 자기자본]]+[1]!Table_1[[#This Row],[시가총액]])/[1]!Table_1[[#This Row],[총자산]]</f>
        <v>0.65670347195219181</v>
      </c>
      <c r="H5392" s="14">
        <f>I5392/100000000000</f>
        <v>0.28896428323000001</v>
      </c>
      <c r="I5392" s="10">
        <v>28896428323</v>
      </c>
      <c r="J5392" s="10">
        <v>77.33</v>
      </c>
      <c r="K5392" s="10">
        <f>L5392/1000000000000</f>
        <v>0.16371223247800001</v>
      </c>
      <c r="L5392" s="10">
        <v>163712232478</v>
      </c>
      <c r="M5392" s="10">
        <v>2.34</v>
      </c>
      <c r="N5392" s="10">
        <v>1</v>
      </c>
      <c r="O5392" s="14">
        <f>IF([1]!Table_1[[#This Row],[연도]]=2016,1,0)</f>
        <v>1</v>
      </c>
      <c r="P5392" s="14">
        <f>IF([1]!Table_1[[#This Row],[연도]]=2017,1,0)</f>
        <v>0</v>
      </c>
      <c r="Q5392" s="14">
        <f>IF([1]!Table_1[[#This Row],[연도]]=2018,1,0)</f>
        <v>0</v>
      </c>
      <c r="R5392" s="14">
        <f>IF([1]!Table_1[[#This Row],[연도]]=2019,1,0)</f>
        <v>0</v>
      </c>
      <c r="S5392" s="14">
        <f>IF([1]!Table_1[[#This Row],[연도]]=2020,1,0)</f>
        <v>0</v>
      </c>
      <c r="T5392" s="14">
        <f>IF([1]!Table_1[[#This Row],[연도]]=2021,1,0)</f>
        <v>0</v>
      </c>
      <c r="U5392" s="14">
        <f>IF([1]!Table_1[[#This Row],[연도]]=2022,1,0)</f>
        <v>0</v>
      </c>
      <c r="V5392" s="14">
        <f>IF([1]!Table_1[[#This Row],[연도]]=2023,1,0)</f>
        <v>0</v>
      </c>
      <c r="W5392" s="10">
        <v>0.18</v>
      </c>
      <c r="X5392" s="10">
        <f>Y5392/1000000000000</f>
        <v>0.26266114274399999</v>
      </c>
      <c r="Y5392" s="14">
        <f>[1]!Table_1[[#This Row],[주가]]*[1]!Table_1[[#This Row],[기말주식수]]</f>
        <v>262661142744</v>
      </c>
      <c r="Z5392" s="14">
        <f>AA5392/10</f>
        <v>0.90897442344089241</v>
      </c>
      <c r="AA5392" s="14">
        <f>[1]!Table_1[[#This Row],[시가총액]]/[1]!Table_1[[#This Row],[당기순이익(세후영업이익)]]</f>
        <v>9.0897442344089239</v>
      </c>
      <c r="AB5392" s="10">
        <v>3864662000</v>
      </c>
    </row>
    <row r="5393" spans="1:28" ht="19.2">
      <c r="A5393" s="12">
        <v>5392</v>
      </c>
      <c r="B5393" s="12">
        <v>84110</v>
      </c>
      <c r="C5393" s="13" t="s">
        <v>873</v>
      </c>
      <c r="D5393" s="13" t="s">
        <v>20</v>
      </c>
      <c r="E5393" s="12">
        <v>2017</v>
      </c>
      <c r="F5393" s="12">
        <v>10.093999999999999</v>
      </c>
      <c r="G5393" s="15">
        <f>([1]!Table_1[[#This Row],[총자산]]-[1]!Table_1[[#This Row],[장부가치 자기자본]]+[1]!Table_1[[#This Row],[시가총액]])/[1]!Table_1[[#This Row],[총자산]]</f>
        <v>0.93985604458121186</v>
      </c>
      <c r="H5393" s="14">
        <f>I5393/100000000000</f>
        <v>0.60664551147000001</v>
      </c>
      <c r="I5393" s="12">
        <v>60664551147</v>
      </c>
      <c r="J5393" s="12">
        <v>8.23</v>
      </c>
      <c r="K5393" s="10">
        <f>L5393/1000000000000</f>
        <v>0.32535064189200003</v>
      </c>
      <c r="L5393" s="12">
        <v>325350641892</v>
      </c>
      <c r="M5393" s="12">
        <v>1.7</v>
      </c>
      <c r="N5393" s="12">
        <v>1</v>
      </c>
      <c r="O5393" s="15">
        <f>IF([1]!Table_1[[#This Row],[연도]]=2016,1,0)</f>
        <v>0</v>
      </c>
      <c r="P5393" s="15">
        <f>IF([1]!Table_1[[#This Row],[연도]]=2017,1,0)</f>
        <v>1</v>
      </c>
      <c r="Q5393" s="15">
        <f>IF([1]!Table_1[[#This Row],[연도]]=2018,1,0)</f>
        <v>0</v>
      </c>
      <c r="R5393" s="15">
        <f>IF([1]!Table_1[[#This Row],[연도]]=2019,1,0)</f>
        <v>0</v>
      </c>
      <c r="S5393" s="15">
        <f>IF([1]!Table_1[[#This Row],[연도]]=2020,1,0)</f>
        <v>0</v>
      </c>
      <c r="T5393" s="15">
        <f>IF([1]!Table_1[[#This Row],[연도]]=2021,1,0)</f>
        <v>0</v>
      </c>
      <c r="U5393" s="15">
        <f>IF([1]!Table_1[[#This Row],[연도]]=2022,1,0)</f>
        <v>0</v>
      </c>
      <c r="V5393" s="15">
        <f>IF([1]!Table_1[[#This Row],[연도]]=2023,1,0)</f>
        <v>0</v>
      </c>
      <c r="W5393" s="12">
        <v>0.75</v>
      </c>
      <c r="X5393" s="10">
        <f>Y5393/1000000000000</f>
        <v>0.45550231497999999</v>
      </c>
      <c r="Y5393" s="15">
        <f>[1]!Table_1[[#This Row],[주가]]*[1]!Table_1[[#This Row],[기말주식수]]</f>
        <v>455502314980</v>
      </c>
      <c r="Z5393" s="14">
        <f>AA5393/10</f>
        <v>0.75085417491385431</v>
      </c>
      <c r="AA5393" s="15">
        <f>[1]!Table_1[[#This Row],[시가총액]]/[1]!Table_1[[#This Row],[당기순이익(세후영업이익)]]</f>
        <v>7.5085417491385433</v>
      </c>
      <c r="AB5393" s="12">
        <v>4925941000</v>
      </c>
    </row>
    <row r="5394" spans="1:28" ht="19.2">
      <c r="A5394" s="10">
        <v>5393</v>
      </c>
      <c r="B5394" s="10">
        <v>84110</v>
      </c>
      <c r="C5394" s="11" t="s">
        <v>873</v>
      </c>
      <c r="D5394" s="11" t="s">
        <v>20</v>
      </c>
      <c r="E5394" s="10">
        <v>2018</v>
      </c>
      <c r="F5394" s="10">
        <v>8.51</v>
      </c>
      <c r="G5394" s="14">
        <f>([1]!Table_1[[#This Row],[총자산]]-[1]!Table_1[[#This Row],[장부가치 자기자본]]+[1]!Table_1[[#This Row],[시가총액]])/[1]!Table_1[[#This Row],[총자산]]</f>
        <v>0.79125349448793858</v>
      </c>
      <c r="H5394" s="14">
        <f>I5394/100000000000</f>
        <v>0.67964298056000005</v>
      </c>
      <c r="I5394" s="10">
        <v>67964298056</v>
      </c>
      <c r="J5394" s="10">
        <v>11.61</v>
      </c>
      <c r="K5394" s="10">
        <f>L5394/1000000000000</f>
        <v>0.378687481597</v>
      </c>
      <c r="L5394" s="10">
        <v>378687481597</v>
      </c>
      <c r="M5394" s="10">
        <v>1.5</v>
      </c>
      <c r="N5394" s="10">
        <v>1</v>
      </c>
      <c r="O5394" s="14">
        <f>IF([1]!Table_1[[#This Row],[연도]]=2016,1,0)</f>
        <v>0</v>
      </c>
      <c r="P5394" s="14">
        <f>IF([1]!Table_1[[#This Row],[연도]]=2017,1,0)</f>
        <v>0</v>
      </c>
      <c r="Q5394" s="14">
        <f>IF([1]!Table_1[[#This Row],[연도]]=2018,1,0)</f>
        <v>1</v>
      </c>
      <c r="R5394" s="14">
        <f>IF([1]!Table_1[[#This Row],[연도]]=2019,1,0)</f>
        <v>0</v>
      </c>
      <c r="S5394" s="14">
        <f>IF([1]!Table_1[[#This Row],[연도]]=2020,1,0)</f>
        <v>0</v>
      </c>
      <c r="T5394" s="14">
        <f>IF([1]!Table_1[[#This Row],[연도]]=2021,1,0)</f>
        <v>0</v>
      </c>
      <c r="U5394" s="14">
        <f>IF([1]!Table_1[[#This Row],[연도]]=2022,1,0)</f>
        <v>0</v>
      </c>
      <c r="V5394" s="14">
        <f>IF([1]!Table_1[[#This Row],[연도]]=2023,1,0)</f>
        <v>0</v>
      </c>
      <c r="W5394" s="10">
        <v>1.01</v>
      </c>
      <c r="X5394" s="10">
        <f>Y5394/1000000000000</f>
        <v>0.39817252272999998</v>
      </c>
      <c r="Y5394" s="14">
        <f>[1]!Table_1[[#This Row],[주가]]*[1]!Table_1[[#This Row],[기말주식수]]</f>
        <v>398172522730</v>
      </c>
      <c r="Z5394" s="14">
        <f>AA5394/10</f>
        <v>0.58585541838734356</v>
      </c>
      <c r="AA5394" s="14">
        <f>[1]!Table_1[[#This Row],[시가총액]]/[1]!Table_1[[#This Row],[당기순이익(세후영업이익)]]</f>
        <v>5.8585541838734354</v>
      </c>
      <c r="AB5394" s="10">
        <v>5170637500</v>
      </c>
    </row>
    <row r="5395" spans="1:28" ht="19.2">
      <c r="A5395" s="12">
        <v>5394</v>
      </c>
      <c r="B5395" s="12">
        <v>84110</v>
      </c>
      <c r="C5395" s="13" t="s">
        <v>873</v>
      </c>
      <c r="D5395" s="13" t="s">
        <v>20</v>
      </c>
      <c r="E5395" s="12">
        <v>2019</v>
      </c>
      <c r="F5395" s="12">
        <v>7.5709999999999997</v>
      </c>
      <c r="G5395" s="15">
        <f>([1]!Table_1[[#This Row],[총자산]]-[1]!Table_1[[#This Row],[장부가치 자기자본]]+[1]!Table_1[[#This Row],[시가총액]])/[1]!Table_1[[#This Row],[총자산]]</f>
        <v>0.68633837160206246</v>
      </c>
      <c r="H5395" s="14">
        <f>I5395/100000000000</f>
        <v>0.72912396051999995</v>
      </c>
      <c r="I5395" s="12">
        <v>72912396052</v>
      </c>
      <c r="J5395" s="12">
        <v>10.3</v>
      </c>
      <c r="K5395" s="10">
        <f>L5395/1000000000000</f>
        <v>0.44942299838100003</v>
      </c>
      <c r="L5395" s="12">
        <v>449422998381</v>
      </c>
      <c r="M5395" s="12">
        <v>1.74</v>
      </c>
      <c r="N5395" s="12">
        <v>1</v>
      </c>
      <c r="O5395" s="15">
        <f>IF([1]!Table_1[[#This Row],[연도]]=2016,1,0)</f>
        <v>0</v>
      </c>
      <c r="P5395" s="15">
        <f>IF([1]!Table_1[[#This Row],[연도]]=2017,1,0)</f>
        <v>0</v>
      </c>
      <c r="Q5395" s="15">
        <f>IF([1]!Table_1[[#This Row],[연도]]=2018,1,0)</f>
        <v>0</v>
      </c>
      <c r="R5395" s="15">
        <f>IF([1]!Table_1[[#This Row],[연도]]=2019,1,0)</f>
        <v>1</v>
      </c>
      <c r="S5395" s="15">
        <f>IF([1]!Table_1[[#This Row],[연도]]=2020,1,0)</f>
        <v>0</v>
      </c>
      <c r="T5395" s="15">
        <f>IF([1]!Table_1[[#This Row],[연도]]=2021,1,0)</f>
        <v>0</v>
      </c>
      <c r="U5395" s="15">
        <f>IF([1]!Table_1[[#This Row],[연도]]=2022,1,0)</f>
        <v>0</v>
      </c>
      <c r="V5395" s="15">
        <f>IF([1]!Table_1[[#This Row],[연도]]=2023,1,0)</f>
        <v>0</v>
      </c>
      <c r="W5395" s="12">
        <v>0.3</v>
      </c>
      <c r="X5395" s="10">
        <f>Y5395/1000000000000</f>
        <v>0.34901396543399998</v>
      </c>
      <c r="Y5395" s="15">
        <f>[1]!Table_1[[#This Row],[주가]]*[1]!Table_1[[#This Row],[기말주식수]]</f>
        <v>349013965434</v>
      </c>
      <c r="Z5395" s="14">
        <f>AA5395/10</f>
        <v>0.4786757593113366</v>
      </c>
      <c r="AA5395" s="15">
        <f>[1]!Table_1[[#This Row],[시가총액]]/[1]!Table_1[[#This Row],[당기순이익(세후영업이익)]]</f>
        <v>4.7867575931133661</v>
      </c>
      <c r="AB5395" s="12">
        <v>4342127600</v>
      </c>
    </row>
    <row r="5396" spans="1:28" ht="19.2">
      <c r="A5396" s="10">
        <v>5395</v>
      </c>
      <c r="B5396" s="10">
        <v>84110</v>
      </c>
      <c r="C5396" s="11" t="s">
        <v>873</v>
      </c>
      <c r="D5396" s="11" t="s">
        <v>20</v>
      </c>
      <c r="E5396" s="10">
        <v>2020</v>
      </c>
      <c r="F5396" s="10">
        <v>4.9749999999999996</v>
      </c>
      <c r="G5396" s="14">
        <f>([1]!Table_1[[#This Row],[총자산]]-[1]!Table_1[[#This Row],[장부가치 자기자본]]+[1]!Table_1[[#This Row],[시가총액]])/[1]!Table_1[[#This Row],[총자산]]</f>
        <v>0.64645030727617381</v>
      </c>
      <c r="H5396" s="14">
        <f>I5396/100000000000</f>
        <v>0.89248773268000003</v>
      </c>
      <c r="I5396" s="10">
        <v>89248773268</v>
      </c>
      <c r="J5396" s="10">
        <v>27.87</v>
      </c>
      <c r="K5396" s="10">
        <f>L5396/1000000000000</f>
        <v>0.52304773659799997</v>
      </c>
      <c r="L5396" s="10">
        <v>523047736598</v>
      </c>
      <c r="M5396" s="10">
        <v>0.92</v>
      </c>
      <c r="N5396" s="10">
        <v>1</v>
      </c>
      <c r="O5396" s="14">
        <f>IF([1]!Table_1[[#This Row],[연도]]=2016,1,0)</f>
        <v>0</v>
      </c>
      <c r="P5396" s="14">
        <f>IF([1]!Table_1[[#This Row],[연도]]=2017,1,0)</f>
        <v>0</v>
      </c>
      <c r="Q5396" s="14">
        <f>IF([1]!Table_1[[#This Row],[연도]]=2018,1,0)</f>
        <v>0</v>
      </c>
      <c r="R5396" s="14">
        <f>IF([1]!Table_1[[#This Row],[연도]]=2019,1,0)</f>
        <v>0</v>
      </c>
      <c r="S5396" s="14">
        <f>IF([1]!Table_1[[#This Row],[연도]]=2020,1,0)</f>
        <v>1</v>
      </c>
      <c r="T5396" s="14">
        <f>IF([1]!Table_1[[#This Row],[연도]]=2021,1,0)</f>
        <v>0</v>
      </c>
      <c r="U5396" s="14">
        <f>IF([1]!Table_1[[#This Row],[연도]]=2022,1,0)</f>
        <v>0</v>
      </c>
      <c r="V5396" s="14">
        <f>IF([1]!Table_1[[#This Row],[연도]]=2023,1,0)</f>
        <v>0</v>
      </c>
      <c r="W5396" s="10">
        <v>0.2</v>
      </c>
      <c r="X5396" s="10">
        <f>Y5396/1000000000000</f>
        <v>0.31987207155399999</v>
      </c>
      <c r="Y5396" s="14">
        <f>[1]!Table_1[[#This Row],[주가]]*[1]!Table_1[[#This Row],[기말주식수]]</f>
        <v>319872071554</v>
      </c>
      <c r="Z5396" s="14">
        <f>AA5396/10</f>
        <v>0.35840500641221651</v>
      </c>
      <c r="AA5396" s="14">
        <f>[1]!Table_1[[#This Row],[시가총액]]/[1]!Table_1[[#This Row],[당기순이익(세후영업이익)]]</f>
        <v>3.5840500641221653</v>
      </c>
      <c r="AB5396" s="10">
        <v>4529302800</v>
      </c>
    </row>
    <row r="5397" spans="1:28" ht="19.2">
      <c r="A5397" s="12">
        <v>5396</v>
      </c>
      <c r="B5397" s="12">
        <v>84110</v>
      </c>
      <c r="C5397" s="13" t="s">
        <v>873</v>
      </c>
      <c r="D5397" s="13" t="s">
        <v>20</v>
      </c>
      <c r="E5397" s="12">
        <v>2021</v>
      </c>
      <c r="F5397" s="12">
        <v>18.434000000000001</v>
      </c>
      <c r="G5397" s="15">
        <f>([1]!Table_1[[#This Row],[총자산]]-[1]!Table_1[[#This Row],[장부가치 자기자본]]+[1]!Table_1[[#This Row],[시가총액]])/[1]!Table_1[[#This Row],[총자산]]</f>
        <v>0.69779549830272536</v>
      </c>
      <c r="H5397" s="14">
        <f>I5397/100000000000</f>
        <v>0.73342274601000002</v>
      </c>
      <c r="I5397" s="12">
        <v>73342274601</v>
      </c>
      <c r="J5397" s="12">
        <v>35.270000000000003</v>
      </c>
      <c r="K5397" s="10">
        <f>L5397/1000000000000</f>
        <v>0.57993654994900001</v>
      </c>
      <c r="L5397" s="12">
        <v>579936549949</v>
      </c>
      <c r="M5397" s="12">
        <v>2.34</v>
      </c>
      <c r="N5397" s="12">
        <v>1</v>
      </c>
      <c r="O5397" s="15">
        <f>IF([1]!Table_1[[#This Row],[연도]]=2016,1,0)</f>
        <v>0</v>
      </c>
      <c r="P5397" s="15">
        <f>IF([1]!Table_1[[#This Row],[연도]]=2017,1,0)</f>
        <v>0</v>
      </c>
      <c r="Q5397" s="15">
        <f>IF([1]!Table_1[[#This Row],[연도]]=2018,1,0)</f>
        <v>0</v>
      </c>
      <c r="R5397" s="15">
        <f>IF([1]!Table_1[[#This Row],[연도]]=2019,1,0)</f>
        <v>0</v>
      </c>
      <c r="S5397" s="15">
        <f>IF([1]!Table_1[[#This Row],[연도]]=2020,1,0)</f>
        <v>0</v>
      </c>
      <c r="T5397" s="15">
        <f>IF([1]!Table_1[[#This Row],[연도]]=2021,1,0)</f>
        <v>1</v>
      </c>
      <c r="U5397" s="15">
        <f>IF([1]!Table_1[[#This Row],[연도]]=2022,1,0)</f>
        <v>0</v>
      </c>
      <c r="V5397" s="15">
        <f>IF([1]!Table_1[[#This Row],[연도]]=2023,1,0)</f>
        <v>0</v>
      </c>
      <c r="W5397" s="12">
        <v>0.3</v>
      </c>
      <c r="X5397" s="10">
        <f>Y5397/1000000000000</f>
        <v>0.4631661265</v>
      </c>
      <c r="Y5397" s="15">
        <f>[1]!Table_1[[#This Row],[주가]]*[1]!Table_1[[#This Row],[기말주식수]]</f>
        <v>463166126500</v>
      </c>
      <c r="Z5397" s="14">
        <f>AA5397/10</f>
        <v>0.63151317438644705</v>
      </c>
      <c r="AA5397" s="15">
        <f>[1]!Table_1[[#This Row],[시가총액]]/[1]!Table_1[[#This Row],[당기순이익(세후영업이익)]]</f>
        <v>6.3151317438644705</v>
      </c>
      <c r="AB5397" s="12">
        <v>5912033000</v>
      </c>
    </row>
    <row r="5398" spans="1:28" ht="19.2">
      <c r="A5398" s="10">
        <v>5397</v>
      </c>
      <c r="B5398" s="10">
        <v>84110</v>
      </c>
      <c r="C5398" s="11" t="s">
        <v>873</v>
      </c>
      <c r="D5398" s="11" t="s">
        <v>20</v>
      </c>
      <c r="E5398" s="10">
        <v>2022</v>
      </c>
      <c r="F5398" s="10">
        <v>-18.300999999999998</v>
      </c>
      <c r="G5398" s="14">
        <f>([1]!Table_1[[#This Row],[총자산]]-[1]!Table_1[[#This Row],[장부가치 자기자본]]+[1]!Table_1[[#This Row],[시가총액]])/[1]!Table_1[[#This Row],[총자산]]</f>
        <v>0.55818635233200109</v>
      </c>
      <c r="H5398" s="14">
        <f>I5398/100000000000</f>
        <v>0.86475529116000005</v>
      </c>
      <c r="I5398" s="10">
        <v>86475529116</v>
      </c>
      <c r="J5398" s="10">
        <v>-3.17</v>
      </c>
      <c r="K5398" s="10">
        <f>L5398/1000000000000</f>
        <v>0.66436471819999998</v>
      </c>
      <c r="L5398" s="10">
        <v>664364718200</v>
      </c>
      <c r="M5398" s="10">
        <v>2.41</v>
      </c>
      <c r="N5398" s="10">
        <v>1</v>
      </c>
      <c r="O5398" s="14">
        <f>IF([1]!Table_1[[#This Row],[연도]]=2016,1,0)</f>
        <v>0</v>
      </c>
      <c r="P5398" s="14">
        <f>IF([1]!Table_1[[#This Row],[연도]]=2017,1,0)</f>
        <v>0</v>
      </c>
      <c r="Q5398" s="14">
        <f>IF([1]!Table_1[[#This Row],[연도]]=2018,1,0)</f>
        <v>0</v>
      </c>
      <c r="R5398" s="14">
        <f>IF([1]!Table_1[[#This Row],[연도]]=2019,1,0)</f>
        <v>0</v>
      </c>
      <c r="S5398" s="14">
        <f>IF([1]!Table_1[[#This Row],[연도]]=2020,1,0)</f>
        <v>0</v>
      </c>
      <c r="T5398" s="14">
        <f>IF([1]!Table_1[[#This Row],[연도]]=2021,1,0)</f>
        <v>0</v>
      </c>
      <c r="U5398" s="14">
        <f>IF([1]!Table_1[[#This Row],[연도]]=2022,1,0)</f>
        <v>1</v>
      </c>
      <c r="V5398" s="14">
        <f>IF([1]!Table_1[[#This Row],[연도]]=2023,1,0)</f>
        <v>0</v>
      </c>
      <c r="W5398" s="10">
        <v>0.52</v>
      </c>
      <c r="X5398" s="10">
        <f>Y5398/1000000000000</f>
        <v>0.23665297499999999</v>
      </c>
      <c r="Y5398" s="14">
        <f>[1]!Table_1[[#This Row],[주가]]*[1]!Table_1[[#This Row],[기말주식수]]</f>
        <v>236652975000</v>
      </c>
      <c r="Z5398" s="14">
        <f>AA5398/10</f>
        <v>0.27366467417915302</v>
      </c>
      <c r="AA5398" s="14">
        <f>[1]!Table_1[[#This Row],[시가총액]]/[1]!Table_1[[#This Row],[당기순이익(세후영업이익)]]</f>
        <v>2.7366467417915303</v>
      </c>
      <c r="AB5398" s="10">
        <v>6124037500</v>
      </c>
    </row>
    <row r="5399" spans="1:28" ht="19.2">
      <c r="A5399" s="12">
        <v>5398</v>
      </c>
      <c r="B5399" s="12">
        <v>84110</v>
      </c>
      <c r="C5399" s="13" t="s">
        <v>873</v>
      </c>
      <c r="D5399" s="13" t="s">
        <v>20</v>
      </c>
      <c r="E5399" s="12">
        <v>2023</v>
      </c>
      <c r="F5399" s="12">
        <v>6.9420000000000002</v>
      </c>
      <c r="G5399" s="15">
        <f>([1]!Table_1[[#This Row],[총자산]]-[1]!Table_1[[#This Row],[장부가치 자기자본]]+[1]!Table_1[[#This Row],[시가총액]])/[1]!Table_1[[#This Row],[총자산]]</f>
        <v>0.53551181091476829</v>
      </c>
      <c r="H5399" s="14">
        <f>I5399/100000000000</f>
        <v>1.1395</v>
      </c>
      <c r="I5399" s="12">
        <v>113950000000</v>
      </c>
      <c r="J5399" s="12">
        <v>6.02</v>
      </c>
      <c r="K5399" s="10">
        <f>L5399/1000000000000</f>
        <v>0.75837966058700002</v>
      </c>
      <c r="L5399" s="12">
        <v>758379660587</v>
      </c>
      <c r="M5399" s="12">
        <v>1.93</v>
      </c>
      <c r="N5399" s="12">
        <v>1</v>
      </c>
      <c r="O5399" s="15">
        <f>IF([1]!Table_1[[#This Row],[연도]]=2016,1,0)</f>
        <v>0</v>
      </c>
      <c r="P5399" s="15">
        <f>IF([1]!Table_1[[#This Row],[연도]]=2017,1,0)</f>
        <v>0</v>
      </c>
      <c r="Q5399" s="15">
        <f>IF([1]!Table_1[[#This Row],[연도]]=2018,1,0)</f>
        <v>0</v>
      </c>
      <c r="R5399" s="15">
        <f>IF([1]!Table_1[[#This Row],[연도]]=2019,1,0)</f>
        <v>0</v>
      </c>
      <c r="S5399" s="15">
        <f>IF([1]!Table_1[[#This Row],[연도]]=2020,1,0)</f>
        <v>0</v>
      </c>
      <c r="T5399" s="15">
        <f>IF([1]!Table_1[[#This Row],[연도]]=2021,1,0)</f>
        <v>0</v>
      </c>
      <c r="U5399" s="15">
        <f>IF([1]!Table_1[[#This Row],[연도]]=2022,1,0)</f>
        <v>0</v>
      </c>
      <c r="V5399" s="15">
        <f>IF([1]!Table_1[[#This Row],[연도]]=2023,1,0)</f>
        <v>1</v>
      </c>
      <c r="W5399" s="12">
        <v>0.41</v>
      </c>
      <c r="X5399" s="10">
        <f>Y5399/1000000000000</f>
        <v>0.29849828579999999</v>
      </c>
      <c r="Y5399" s="15">
        <f>[1]!Table_1[[#This Row],[주가]]*[1]!Table_1[[#This Row],[기말주식수]]</f>
        <v>298498285800</v>
      </c>
      <c r="Z5399" s="14">
        <f>AA5399/10</f>
        <v>0.26195549433962262</v>
      </c>
      <c r="AA5399" s="15">
        <f>[1]!Table_1[[#This Row],[시가총액]]/[1]!Table_1[[#This Row],[당기순이익(세후영업이익)]]</f>
        <v>2.6195549433962264</v>
      </c>
      <c r="AB5399" s="12">
        <v>6430239375</v>
      </c>
    </row>
    <row r="5400" spans="1:28" ht="19.2">
      <c r="A5400" s="10">
        <v>5399</v>
      </c>
      <c r="B5400" s="10">
        <v>84180</v>
      </c>
      <c r="C5400" s="11" t="s">
        <v>874</v>
      </c>
      <c r="D5400" s="11" t="s">
        <v>20</v>
      </c>
      <c r="E5400" s="10">
        <v>2016</v>
      </c>
      <c r="F5400" s="10">
        <v>21.402999999999999</v>
      </c>
      <c r="G5400" s="14">
        <f>([1]!Table_1[[#This Row],[총자산]]-[1]!Table_1[[#This Row],[장부가치 자기자본]]+[1]!Table_1[[#This Row],[시가총액]])/[1]!Table_1[[#This Row],[총자산]]</f>
        <v>8.2209670284256315</v>
      </c>
      <c r="H5400" s="14">
        <f>I5400/100000000000</f>
        <v>2.7397834690000001E-2</v>
      </c>
      <c r="I5400" s="10">
        <v>2739783469</v>
      </c>
      <c r="J5400" s="10">
        <v>-4.17</v>
      </c>
      <c r="K5400" s="10">
        <f>L5400/1000000000000</f>
        <v>2.8127090205999999E-2</v>
      </c>
      <c r="L5400" s="10">
        <v>28127090206</v>
      </c>
      <c r="M5400" s="10">
        <v>0.16</v>
      </c>
      <c r="N5400" s="10">
        <v>1</v>
      </c>
      <c r="O5400" s="14">
        <f>IF([1]!Table_1[[#This Row],[연도]]=2016,1,0)</f>
        <v>1</v>
      </c>
      <c r="P5400" s="14">
        <f>IF([1]!Table_1[[#This Row],[연도]]=2017,1,0)</f>
        <v>0</v>
      </c>
      <c r="Q5400" s="14">
        <f>IF([1]!Table_1[[#This Row],[연도]]=2018,1,0)</f>
        <v>0</v>
      </c>
      <c r="R5400" s="14">
        <f>IF([1]!Table_1[[#This Row],[연도]]=2019,1,0)</f>
        <v>0</v>
      </c>
      <c r="S5400" s="14">
        <f>IF([1]!Table_1[[#This Row],[연도]]=2020,1,0)</f>
        <v>0</v>
      </c>
      <c r="T5400" s="14">
        <f>IF([1]!Table_1[[#This Row],[연도]]=2021,1,0)</f>
        <v>0</v>
      </c>
      <c r="U5400" s="14">
        <f>IF([1]!Table_1[[#This Row],[연도]]=2022,1,0)</f>
        <v>0</v>
      </c>
      <c r="V5400" s="14">
        <f>IF([1]!Table_1[[#This Row],[연도]]=2023,1,0)</f>
        <v>0</v>
      </c>
      <c r="W5400" s="10">
        <v>0.49</v>
      </c>
      <c r="X5400" s="10">
        <f>Y5400/1000000000000</f>
        <v>0.31848799999999999</v>
      </c>
      <c r="Y5400" s="14">
        <f>[1]!Table_1[[#This Row],[주가]]*[1]!Table_1[[#This Row],[기말주식수]]</f>
        <v>318488000000</v>
      </c>
      <c r="Z5400" s="14">
        <f>AA5400/10</f>
        <v>11.624568277150956</v>
      </c>
      <c r="AA5400" s="14">
        <f>[1]!Table_1[[#This Row],[시가총액]]/[1]!Table_1[[#This Row],[당기순이익(세후영업이익)]]</f>
        <v>116.24568277150956</v>
      </c>
      <c r="AB5400" s="10">
        <v>507454200</v>
      </c>
    </row>
    <row r="5401" spans="1:28" ht="19.2">
      <c r="A5401" s="12">
        <v>5400</v>
      </c>
      <c r="B5401" s="12">
        <v>84370</v>
      </c>
      <c r="C5401" s="13" t="s">
        <v>875</v>
      </c>
      <c r="D5401" s="13" t="s">
        <v>20</v>
      </c>
      <c r="E5401" s="12">
        <v>2016</v>
      </c>
      <c r="F5401" s="12">
        <v>16.052</v>
      </c>
      <c r="G5401" s="15">
        <f>([1]!Table_1[[#This Row],[총자산]]-[1]!Table_1[[#This Row],[장부가치 자기자본]]+[1]!Table_1[[#This Row],[시가총액]])/[1]!Table_1[[#This Row],[총자산]]</f>
        <v>1.8136892368753659</v>
      </c>
      <c r="H5401" s="14">
        <f>I5401/100000000000</f>
        <v>0.36451059278999998</v>
      </c>
      <c r="I5401" s="12">
        <v>36451059279</v>
      </c>
      <c r="J5401" s="12">
        <v>18.89</v>
      </c>
      <c r="K5401" s="10">
        <f>L5401/1000000000000</f>
        <v>0.14105466874299999</v>
      </c>
      <c r="L5401" s="12">
        <v>141054668743</v>
      </c>
      <c r="M5401" s="12">
        <v>4.41</v>
      </c>
      <c r="N5401" s="12">
        <v>1</v>
      </c>
      <c r="O5401" s="15">
        <f>IF([1]!Table_1[[#This Row],[연도]]=2016,1,0)</f>
        <v>1</v>
      </c>
      <c r="P5401" s="15">
        <f>IF([1]!Table_1[[#This Row],[연도]]=2017,1,0)</f>
        <v>0</v>
      </c>
      <c r="Q5401" s="15">
        <f>IF([1]!Table_1[[#This Row],[연도]]=2018,1,0)</f>
        <v>0</v>
      </c>
      <c r="R5401" s="15">
        <f>IF([1]!Table_1[[#This Row],[연도]]=2019,1,0)</f>
        <v>0</v>
      </c>
      <c r="S5401" s="15">
        <f>IF([1]!Table_1[[#This Row],[연도]]=2020,1,0)</f>
        <v>0</v>
      </c>
      <c r="T5401" s="15">
        <f>IF([1]!Table_1[[#This Row],[연도]]=2021,1,0)</f>
        <v>0</v>
      </c>
      <c r="U5401" s="15">
        <f>IF([1]!Table_1[[#This Row],[연도]]=2022,1,0)</f>
        <v>0</v>
      </c>
      <c r="V5401" s="15">
        <f>IF([1]!Table_1[[#This Row],[연도]]=2023,1,0)</f>
        <v>0</v>
      </c>
      <c r="W5401" s="12">
        <v>0.62</v>
      </c>
      <c r="X5401" s="10">
        <f>Y5401/1000000000000</f>
        <v>0.40675974549999999</v>
      </c>
      <c r="Y5401" s="15">
        <f>[1]!Table_1[[#This Row],[주가]]*[1]!Table_1[[#This Row],[기말주식수]]</f>
        <v>406759745500</v>
      </c>
      <c r="Z5401" s="14">
        <f>AA5401/10</f>
        <v>1.1159065156011541</v>
      </c>
      <c r="AA5401" s="15">
        <f>[1]!Table_1[[#This Row],[시가총액]]/[1]!Table_1[[#This Row],[당기순이익(세후영업이익)]]</f>
        <v>11.15906515601154</v>
      </c>
      <c r="AB5401" s="12">
        <v>5128855790</v>
      </c>
    </row>
    <row r="5402" spans="1:28" ht="19.2">
      <c r="A5402" s="10">
        <v>5401</v>
      </c>
      <c r="B5402" s="10">
        <v>84370</v>
      </c>
      <c r="C5402" s="11" t="s">
        <v>875</v>
      </c>
      <c r="D5402" s="11" t="s">
        <v>20</v>
      </c>
      <c r="E5402" s="10">
        <v>2017</v>
      </c>
      <c r="F5402" s="10">
        <v>18.745999999999999</v>
      </c>
      <c r="G5402" s="14">
        <f>([1]!Table_1[[#This Row],[총자산]]-[1]!Table_1[[#This Row],[장부가치 자기자본]]+[1]!Table_1[[#This Row],[시가총액]])/[1]!Table_1[[#This Row],[총자산]]</f>
        <v>1.9491874128143003</v>
      </c>
      <c r="H5402" s="14">
        <f>I5402/100000000000</f>
        <v>0.25725535616</v>
      </c>
      <c r="I5402" s="10">
        <v>25725535616</v>
      </c>
      <c r="J5402" s="10">
        <v>10.92</v>
      </c>
      <c r="K5402" s="10">
        <f>L5402/1000000000000</f>
        <v>0.13015406475499999</v>
      </c>
      <c r="L5402" s="10">
        <v>130154064755</v>
      </c>
      <c r="M5402" s="10">
        <v>3.55</v>
      </c>
      <c r="N5402" s="10">
        <v>1</v>
      </c>
      <c r="O5402" s="14">
        <f>IF([1]!Table_1[[#This Row],[연도]]=2016,1,0)</f>
        <v>0</v>
      </c>
      <c r="P5402" s="14">
        <f>IF([1]!Table_1[[#This Row],[연도]]=2017,1,0)</f>
        <v>1</v>
      </c>
      <c r="Q5402" s="14">
        <f>IF([1]!Table_1[[#This Row],[연도]]=2018,1,0)</f>
        <v>0</v>
      </c>
      <c r="R5402" s="14">
        <f>IF([1]!Table_1[[#This Row],[연도]]=2019,1,0)</f>
        <v>0</v>
      </c>
      <c r="S5402" s="14">
        <f>IF([1]!Table_1[[#This Row],[연도]]=2020,1,0)</f>
        <v>0</v>
      </c>
      <c r="T5402" s="14">
        <f>IF([1]!Table_1[[#This Row],[연도]]=2021,1,0)</f>
        <v>0</v>
      </c>
      <c r="U5402" s="14">
        <f>IF([1]!Table_1[[#This Row],[연도]]=2022,1,0)</f>
        <v>0</v>
      </c>
      <c r="V5402" s="14">
        <f>IF([1]!Table_1[[#This Row],[연도]]=2023,1,0)</f>
        <v>0</v>
      </c>
      <c r="W5402" s="10">
        <v>0.54</v>
      </c>
      <c r="X5402" s="10">
        <f>Y5402/1000000000000</f>
        <v>0.4835284862</v>
      </c>
      <c r="Y5402" s="14">
        <f>[1]!Table_1[[#This Row],[주가]]*[1]!Table_1[[#This Row],[기말주식수]]</f>
        <v>483528486200</v>
      </c>
      <c r="Z5402" s="14">
        <f>AA5402/10</f>
        <v>1.8795662543922678</v>
      </c>
      <c r="AA5402" s="14">
        <f>[1]!Table_1[[#This Row],[시가총액]]/[1]!Table_1[[#This Row],[당기순이익(세후영업이익)]]</f>
        <v>18.795662543922678</v>
      </c>
      <c r="AB5402" s="10">
        <v>5132305790</v>
      </c>
    </row>
    <row r="5403" spans="1:28" ht="19.2">
      <c r="A5403" s="12">
        <v>5402</v>
      </c>
      <c r="B5403" s="12">
        <v>84370</v>
      </c>
      <c r="C5403" s="13" t="s">
        <v>875</v>
      </c>
      <c r="D5403" s="13" t="s">
        <v>20</v>
      </c>
      <c r="E5403" s="12">
        <v>2018</v>
      </c>
      <c r="F5403" s="12">
        <v>24.858000000000001</v>
      </c>
      <c r="G5403" s="15">
        <f>([1]!Table_1[[#This Row],[총자산]]-[1]!Table_1[[#This Row],[장부가치 자기자본]]+[1]!Table_1[[#This Row],[시가총액]])/[1]!Table_1[[#This Row],[총자산]]</f>
        <v>1.0310626984490079</v>
      </c>
      <c r="H5403" s="14">
        <f>I5403/100000000000</f>
        <v>0.40803249331000002</v>
      </c>
      <c r="I5403" s="12">
        <v>40803249331</v>
      </c>
      <c r="J5403" s="12">
        <v>2.86</v>
      </c>
      <c r="K5403" s="10">
        <f>L5403/1000000000000</f>
        <v>0.220177523746</v>
      </c>
      <c r="L5403" s="12">
        <v>220177523746</v>
      </c>
      <c r="M5403" s="12">
        <v>3.31</v>
      </c>
      <c r="N5403" s="12">
        <v>1</v>
      </c>
      <c r="O5403" s="15">
        <f>IF([1]!Table_1[[#This Row],[연도]]=2016,1,0)</f>
        <v>0</v>
      </c>
      <c r="P5403" s="15">
        <f>IF([1]!Table_1[[#This Row],[연도]]=2017,1,0)</f>
        <v>0</v>
      </c>
      <c r="Q5403" s="15">
        <f>IF([1]!Table_1[[#This Row],[연도]]=2018,1,0)</f>
        <v>1</v>
      </c>
      <c r="R5403" s="15">
        <f>IF([1]!Table_1[[#This Row],[연도]]=2019,1,0)</f>
        <v>0</v>
      </c>
      <c r="S5403" s="15">
        <f>IF([1]!Table_1[[#This Row],[연도]]=2020,1,0)</f>
        <v>0</v>
      </c>
      <c r="T5403" s="15">
        <f>IF([1]!Table_1[[#This Row],[연도]]=2021,1,0)</f>
        <v>0</v>
      </c>
      <c r="U5403" s="15">
        <f>IF([1]!Table_1[[#This Row],[연도]]=2022,1,0)</f>
        <v>0</v>
      </c>
      <c r="V5403" s="15">
        <f>IF([1]!Table_1[[#This Row],[연도]]=2023,1,0)</f>
        <v>0</v>
      </c>
      <c r="W5403" s="12">
        <v>1.2</v>
      </c>
      <c r="X5403" s="10">
        <f>Y5403/1000000000000</f>
        <v>0.2452016494</v>
      </c>
      <c r="Y5403" s="15">
        <f>[1]!Table_1[[#This Row],[주가]]*[1]!Table_1[[#This Row],[기말주식수]]</f>
        <v>245201649400</v>
      </c>
      <c r="Z5403" s="14">
        <f>AA5403/10</f>
        <v>0.60093657593516614</v>
      </c>
      <c r="AA5403" s="15">
        <f>[1]!Table_1[[#This Row],[시가총액]]/[1]!Table_1[[#This Row],[당기순이익(세후영업이익)]]</f>
        <v>6.0093657593516614</v>
      </c>
      <c r="AB5403" s="12">
        <v>5142655790</v>
      </c>
    </row>
    <row r="5404" spans="1:28" ht="19.2">
      <c r="A5404" s="10">
        <v>5403</v>
      </c>
      <c r="B5404" s="10">
        <v>84370</v>
      </c>
      <c r="C5404" s="11" t="s">
        <v>875</v>
      </c>
      <c r="D5404" s="11" t="s">
        <v>20</v>
      </c>
      <c r="E5404" s="10">
        <v>2019</v>
      </c>
      <c r="F5404" s="10">
        <v>47.61</v>
      </c>
      <c r="G5404" s="14">
        <f>([1]!Table_1[[#This Row],[총자산]]-[1]!Table_1[[#This Row],[장부가치 자기자본]]+[1]!Table_1[[#This Row],[시가총액]])/[1]!Table_1[[#This Row],[총자산]]</f>
        <v>1.4773037999884977</v>
      </c>
      <c r="H5404" s="14">
        <f>I5404/100000000000</f>
        <v>0.2381395794</v>
      </c>
      <c r="I5404" s="10">
        <v>23813957940</v>
      </c>
      <c r="J5404" s="10">
        <v>1.79</v>
      </c>
      <c r="K5404" s="10">
        <f>L5404/1000000000000</f>
        <v>0.20546689021</v>
      </c>
      <c r="L5404" s="10">
        <v>205466890210</v>
      </c>
      <c r="M5404" s="10">
        <v>5.07</v>
      </c>
      <c r="N5404" s="10">
        <v>1</v>
      </c>
      <c r="O5404" s="14">
        <f>IF([1]!Table_1[[#This Row],[연도]]=2016,1,0)</f>
        <v>0</v>
      </c>
      <c r="P5404" s="14">
        <f>IF([1]!Table_1[[#This Row],[연도]]=2017,1,0)</f>
        <v>0</v>
      </c>
      <c r="Q5404" s="14">
        <f>IF([1]!Table_1[[#This Row],[연도]]=2018,1,0)</f>
        <v>0</v>
      </c>
      <c r="R5404" s="14">
        <f>IF([1]!Table_1[[#This Row],[연도]]=2019,1,0)</f>
        <v>1</v>
      </c>
      <c r="S5404" s="14">
        <f>IF([1]!Table_1[[#This Row],[연도]]=2020,1,0)</f>
        <v>0</v>
      </c>
      <c r="T5404" s="14">
        <f>IF([1]!Table_1[[#This Row],[연도]]=2021,1,0)</f>
        <v>0</v>
      </c>
      <c r="U5404" s="14">
        <f>IF([1]!Table_1[[#This Row],[연도]]=2022,1,0)</f>
        <v>0</v>
      </c>
      <c r="V5404" s="14">
        <f>IF([1]!Table_1[[#This Row],[연도]]=2023,1,0)</f>
        <v>0</v>
      </c>
      <c r="W5404" s="10">
        <v>0.85</v>
      </c>
      <c r="X5404" s="10">
        <f>Y5404/1000000000000</f>
        <v>0.378114693</v>
      </c>
      <c r="Y5404" s="14">
        <f>[1]!Table_1[[#This Row],[주가]]*[1]!Table_1[[#This Row],[기말주식수]]</f>
        <v>378114693000</v>
      </c>
      <c r="Z5404" s="14">
        <f>AA5404/10</f>
        <v>1.5877860116855484</v>
      </c>
      <c r="AA5404" s="14">
        <f>[1]!Table_1[[#This Row],[시가총액]]/[1]!Table_1[[#This Row],[당기순이익(세후영업이익)]]</f>
        <v>15.877860116855485</v>
      </c>
      <c r="AB5404" s="10">
        <v>5145645790</v>
      </c>
    </row>
    <row r="5405" spans="1:28" ht="19.2">
      <c r="A5405" s="12">
        <v>5404</v>
      </c>
      <c r="B5405" s="12">
        <v>84370</v>
      </c>
      <c r="C5405" s="13" t="s">
        <v>875</v>
      </c>
      <c r="D5405" s="13" t="s">
        <v>20</v>
      </c>
      <c r="E5405" s="12">
        <v>2020</v>
      </c>
      <c r="F5405" s="12">
        <v>52.203000000000003</v>
      </c>
      <c r="G5405" s="15">
        <f>([1]!Table_1[[#This Row],[총자산]]-[1]!Table_1[[#This Row],[장부가치 자기자본]]+[1]!Table_1[[#This Row],[시가총액]])/[1]!Table_1[[#This Row],[총자산]]</f>
        <v>2.7527828925120401</v>
      </c>
      <c r="H5405" s="14">
        <f>I5405/100000000000</f>
        <v>0.22286444623000001</v>
      </c>
      <c r="I5405" s="12">
        <v>22286444623</v>
      </c>
      <c r="J5405" s="12">
        <v>5.61</v>
      </c>
      <c r="K5405" s="10">
        <f>L5405/1000000000000</f>
        <v>0.20259182542099999</v>
      </c>
      <c r="L5405" s="12">
        <v>202591825421</v>
      </c>
      <c r="M5405" s="12">
        <v>6.18</v>
      </c>
      <c r="N5405" s="12">
        <v>1</v>
      </c>
      <c r="O5405" s="15">
        <f>IF([1]!Table_1[[#This Row],[연도]]=2016,1,0)</f>
        <v>0</v>
      </c>
      <c r="P5405" s="15">
        <f>IF([1]!Table_1[[#This Row],[연도]]=2017,1,0)</f>
        <v>0</v>
      </c>
      <c r="Q5405" s="15">
        <f>IF([1]!Table_1[[#This Row],[연도]]=2018,1,0)</f>
        <v>0</v>
      </c>
      <c r="R5405" s="15">
        <f>IF([1]!Table_1[[#This Row],[연도]]=2019,1,0)</f>
        <v>0</v>
      </c>
      <c r="S5405" s="15">
        <f>IF([1]!Table_1[[#This Row],[연도]]=2020,1,0)</f>
        <v>1</v>
      </c>
      <c r="T5405" s="15">
        <f>IF([1]!Table_1[[#This Row],[연도]]=2021,1,0)</f>
        <v>0</v>
      </c>
      <c r="U5405" s="15">
        <f>IF([1]!Table_1[[#This Row],[연도]]=2022,1,0)</f>
        <v>0</v>
      </c>
      <c r="V5405" s="15">
        <f>IF([1]!Table_1[[#This Row],[연도]]=2023,1,0)</f>
        <v>0</v>
      </c>
      <c r="W5405" s="12">
        <v>0.47</v>
      </c>
      <c r="X5405" s="10">
        <f>Y5405/1000000000000</f>
        <v>0.76425000070000004</v>
      </c>
      <c r="Y5405" s="15">
        <f>[1]!Table_1[[#This Row],[주가]]*[1]!Table_1[[#This Row],[기말주식수]]</f>
        <v>764250000700</v>
      </c>
      <c r="Z5405" s="14">
        <f>AA5405/10</f>
        <v>3.4292145455595935</v>
      </c>
      <c r="AA5405" s="15">
        <f>[1]!Table_1[[#This Row],[시가총액]]/[1]!Table_1[[#This Row],[당기순이익(세후영업이익)]]</f>
        <v>34.292145455595936</v>
      </c>
      <c r="AB5405" s="12">
        <v>5145645790</v>
      </c>
    </row>
    <row r="5406" spans="1:28" ht="19.2">
      <c r="A5406" s="10">
        <v>5405</v>
      </c>
      <c r="B5406" s="10">
        <v>84370</v>
      </c>
      <c r="C5406" s="11" t="s">
        <v>875</v>
      </c>
      <c r="D5406" s="11" t="s">
        <v>20</v>
      </c>
      <c r="E5406" s="10">
        <v>2021</v>
      </c>
      <c r="F5406" s="10">
        <v>9.58</v>
      </c>
      <c r="G5406" s="14">
        <f>([1]!Table_1[[#This Row],[총자산]]-[1]!Table_1[[#This Row],[장부가치 자기자본]]+[1]!Table_1[[#This Row],[시가총액]])/[1]!Table_1[[#This Row],[총자산]]</f>
        <v>3.2826780011366368</v>
      </c>
      <c r="H5406" s="14">
        <f>I5406/100000000000</f>
        <v>0.73911986135999996</v>
      </c>
      <c r="I5406" s="10">
        <v>73911986136</v>
      </c>
      <c r="J5406" s="10">
        <v>30.25</v>
      </c>
      <c r="K5406" s="10">
        <f>L5406/1000000000000</f>
        <v>0.32457585726100002</v>
      </c>
      <c r="L5406" s="10">
        <v>324575857261</v>
      </c>
      <c r="M5406" s="10">
        <v>5.2</v>
      </c>
      <c r="N5406" s="10">
        <v>1</v>
      </c>
      <c r="O5406" s="14">
        <f>IF([1]!Table_1[[#This Row],[연도]]=2016,1,0)</f>
        <v>0</v>
      </c>
      <c r="P5406" s="14">
        <f>IF([1]!Table_1[[#This Row],[연도]]=2017,1,0)</f>
        <v>0</v>
      </c>
      <c r="Q5406" s="14">
        <f>IF([1]!Table_1[[#This Row],[연도]]=2018,1,0)</f>
        <v>0</v>
      </c>
      <c r="R5406" s="14">
        <f>IF([1]!Table_1[[#This Row],[연도]]=2019,1,0)</f>
        <v>0</v>
      </c>
      <c r="S5406" s="14">
        <f>IF([1]!Table_1[[#This Row],[연도]]=2020,1,0)</f>
        <v>0</v>
      </c>
      <c r="T5406" s="14">
        <f>IF([1]!Table_1[[#This Row],[연도]]=2021,1,0)</f>
        <v>1</v>
      </c>
      <c r="U5406" s="14">
        <f>IF([1]!Table_1[[#This Row],[연도]]=2022,1,0)</f>
        <v>0</v>
      </c>
      <c r="V5406" s="14">
        <f>IF([1]!Table_1[[#This Row],[연도]]=2023,1,0)</f>
        <v>0</v>
      </c>
      <c r="W5406" s="10">
        <v>0.42</v>
      </c>
      <c r="X5406" s="10">
        <f>Y5406/1000000000000</f>
        <v>1.1847593714</v>
      </c>
      <c r="Y5406" s="14">
        <f>[1]!Table_1[[#This Row],[주가]]*[1]!Table_1[[#This Row],[기말주식수]]</f>
        <v>1184759371400</v>
      </c>
      <c r="Z5406" s="14">
        <f>AA5406/10</f>
        <v>1.6029326680790468</v>
      </c>
      <c r="AA5406" s="14">
        <f>[1]!Table_1[[#This Row],[시가총액]]/[1]!Table_1[[#This Row],[당기순이익(세후영업이익)]]</f>
        <v>16.029326680790469</v>
      </c>
      <c r="AB5406" s="10">
        <v>6054040710</v>
      </c>
    </row>
    <row r="5407" spans="1:28" ht="19.2">
      <c r="A5407" s="12">
        <v>5406</v>
      </c>
      <c r="B5407" s="12">
        <v>84370</v>
      </c>
      <c r="C5407" s="13" t="s">
        <v>875</v>
      </c>
      <c r="D5407" s="13" t="s">
        <v>20</v>
      </c>
      <c r="E5407" s="12">
        <v>2022</v>
      </c>
      <c r="F5407" s="12">
        <v>14.084</v>
      </c>
      <c r="G5407" s="15">
        <f>([1]!Table_1[[#This Row],[총자산]]-[1]!Table_1[[#This Row],[장부가치 자기자본]]+[1]!Table_1[[#This Row],[시가총액]])/[1]!Table_1[[#This Row],[총자산]]</f>
        <v>1.3706985552546811</v>
      </c>
      <c r="H5407" s="14">
        <f>I5407/100000000000</f>
        <v>0.53640954367000004</v>
      </c>
      <c r="I5407" s="12">
        <v>53640954367</v>
      </c>
      <c r="J5407" s="12">
        <v>13.35</v>
      </c>
      <c r="K5407" s="10">
        <f>L5407/1000000000000</f>
        <v>0.31063291777899998</v>
      </c>
      <c r="L5407" s="12">
        <v>310632917779</v>
      </c>
      <c r="M5407" s="12">
        <v>4.95</v>
      </c>
      <c r="N5407" s="12">
        <v>1</v>
      </c>
      <c r="O5407" s="15">
        <f>IF([1]!Table_1[[#This Row],[연도]]=2016,1,0)</f>
        <v>0</v>
      </c>
      <c r="P5407" s="15">
        <f>IF([1]!Table_1[[#This Row],[연도]]=2017,1,0)</f>
        <v>0</v>
      </c>
      <c r="Q5407" s="15">
        <f>IF([1]!Table_1[[#This Row],[연도]]=2018,1,0)</f>
        <v>0</v>
      </c>
      <c r="R5407" s="15">
        <f>IF([1]!Table_1[[#This Row],[연도]]=2019,1,0)</f>
        <v>0</v>
      </c>
      <c r="S5407" s="15">
        <f>IF([1]!Table_1[[#This Row],[연도]]=2020,1,0)</f>
        <v>0</v>
      </c>
      <c r="T5407" s="15">
        <f>IF([1]!Table_1[[#This Row],[연도]]=2021,1,0)</f>
        <v>0</v>
      </c>
      <c r="U5407" s="15">
        <f>IF([1]!Table_1[[#This Row],[연도]]=2022,1,0)</f>
        <v>1</v>
      </c>
      <c r="V5407" s="15">
        <f>IF([1]!Table_1[[#This Row],[연도]]=2023,1,0)</f>
        <v>0</v>
      </c>
      <c r="W5407" s="12">
        <v>0.96</v>
      </c>
      <c r="X5407" s="10">
        <f>Y5407/1000000000000</f>
        <v>0.5075903303</v>
      </c>
      <c r="Y5407" s="15">
        <f>[1]!Table_1[[#This Row],[주가]]*[1]!Table_1[[#This Row],[기말주식수]]</f>
        <v>507590330300</v>
      </c>
      <c r="Z5407" s="14">
        <f>AA5407/10</f>
        <v>0.94627386162292138</v>
      </c>
      <c r="AA5407" s="15">
        <f>[1]!Table_1[[#This Row],[시가총액]]/[1]!Table_1[[#This Row],[당기순이익(세후영업이익)]]</f>
        <v>9.4627386162292133</v>
      </c>
      <c r="AB5407" s="12">
        <v>5998911300</v>
      </c>
    </row>
    <row r="5408" spans="1:28" ht="19.2">
      <c r="A5408" s="10">
        <v>5407</v>
      </c>
      <c r="B5408" s="10">
        <v>84370</v>
      </c>
      <c r="C5408" s="11" t="s">
        <v>875</v>
      </c>
      <c r="D5408" s="11" t="s">
        <v>20</v>
      </c>
      <c r="E5408" s="10">
        <v>2023</v>
      </c>
      <c r="F5408" s="10">
        <v>17.501000000000001</v>
      </c>
      <c r="G5408" s="14">
        <f>([1]!Table_1[[#This Row],[총자산]]-[1]!Table_1[[#This Row],[장부가치 자기자본]]+[1]!Table_1[[#This Row],[시가총액]])/[1]!Table_1[[#This Row],[총자산]]</f>
        <v>2.2963667711935556</v>
      </c>
      <c r="H5408" s="14">
        <f>I5408/100000000000</f>
        <v>0.24325728964000001</v>
      </c>
      <c r="I5408" s="10">
        <v>24325728964</v>
      </c>
      <c r="J5408" s="10">
        <v>0.69</v>
      </c>
      <c r="K5408" s="10">
        <f>L5408/1000000000000</f>
        <v>0.276533350776</v>
      </c>
      <c r="L5408" s="10">
        <v>276533350776</v>
      </c>
      <c r="M5408" s="10">
        <v>5.68</v>
      </c>
      <c r="N5408" s="10">
        <v>1</v>
      </c>
      <c r="O5408" s="14">
        <f>IF([1]!Table_1[[#This Row],[연도]]=2016,1,0)</f>
        <v>0</v>
      </c>
      <c r="P5408" s="14">
        <f>IF([1]!Table_1[[#This Row],[연도]]=2017,1,0)</f>
        <v>0</v>
      </c>
      <c r="Q5408" s="14">
        <f>IF([1]!Table_1[[#This Row],[연도]]=2018,1,0)</f>
        <v>0</v>
      </c>
      <c r="R5408" s="14">
        <f>IF([1]!Table_1[[#This Row],[연도]]=2019,1,0)</f>
        <v>0</v>
      </c>
      <c r="S5408" s="14">
        <f>IF([1]!Table_1[[#This Row],[연도]]=2020,1,0)</f>
        <v>0</v>
      </c>
      <c r="T5408" s="14">
        <f>IF([1]!Table_1[[#This Row],[연도]]=2021,1,0)</f>
        <v>0</v>
      </c>
      <c r="U5408" s="14">
        <f>IF([1]!Table_1[[#This Row],[연도]]=2022,1,0)</f>
        <v>0</v>
      </c>
      <c r="V5408" s="14">
        <f>IF([1]!Table_1[[#This Row],[연도]]=2023,1,0)</f>
        <v>1</v>
      </c>
      <c r="W5408" s="10">
        <v>0.59</v>
      </c>
      <c r="X5408" s="10">
        <f>Y5408/1000000000000</f>
        <v>0.93497451359999995</v>
      </c>
      <c r="Y5408" s="14">
        <f>[1]!Table_1[[#This Row],[주가]]*[1]!Table_1[[#This Row],[기말주식수]]</f>
        <v>934974513600</v>
      </c>
      <c r="Z5408" s="14">
        <f>AA5408/10</f>
        <v>3.8435621599816492</v>
      </c>
      <c r="AA5408" s="14">
        <f>[1]!Table_1[[#This Row],[시가총액]]/[1]!Table_1[[#This Row],[당기순이익(세후영업이익)]]</f>
        <v>38.435621599816493</v>
      </c>
      <c r="AB5408" s="10">
        <v>4444638000</v>
      </c>
    </row>
    <row r="5409" spans="1:28" ht="19.2">
      <c r="A5409" s="12">
        <v>5408</v>
      </c>
      <c r="B5409" s="12">
        <v>84650</v>
      </c>
      <c r="C5409" s="13" t="s">
        <v>876</v>
      </c>
      <c r="D5409" s="13" t="s">
        <v>20</v>
      </c>
      <c r="E5409" s="12">
        <v>2021</v>
      </c>
      <c r="F5409" s="12">
        <v>3.9740000000000002</v>
      </c>
      <c r="G5409" s="15">
        <f>([1]!Table_1[[#This Row],[총자산]]-[1]!Table_1[[#This Row],[장부가치 자기자본]]+[1]!Table_1[[#This Row],[시가총액]])/[1]!Table_1[[#This Row],[총자산]]</f>
        <v>0.45874410093373758</v>
      </c>
      <c r="H5409" s="14">
        <f>I5409/100000000000</f>
        <v>1.04518</v>
      </c>
      <c r="I5409" s="12">
        <v>104518000000</v>
      </c>
      <c r="J5409" s="12">
        <v>86.8</v>
      </c>
      <c r="K5409" s="10">
        <f>L5409/1000000000000</f>
        <v>0.20240736361100001</v>
      </c>
      <c r="L5409" s="12">
        <v>202407363611</v>
      </c>
      <c r="M5409" s="12">
        <v>28.92</v>
      </c>
      <c r="N5409" s="12">
        <v>1</v>
      </c>
      <c r="O5409" s="15">
        <f>IF([1]!Table_1[[#This Row],[연도]]=2016,1,0)</f>
        <v>0</v>
      </c>
      <c r="P5409" s="15">
        <f>IF([1]!Table_1[[#This Row],[연도]]=2017,1,0)</f>
        <v>0</v>
      </c>
      <c r="Q5409" s="15">
        <f>IF([1]!Table_1[[#This Row],[연도]]=2018,1,0)</f>
        <v>0</v>
      </c>
      <c r="R5409" s="15">
        <f>IF([1]!Table_1[[#This Row],[연도]]=2019,1,0)</f>
        <v>0</v>
      </c>
      <c r="S5409" s="15">
        <f>IF([1]!Table_1[[#This Row],[연도]]=2020,1,0)</f>
        <v>0</v>
      </c>
      <c r="T5409" s="15">
        <f>IF([1]!Table_1[[#This Row],[연도]]=2021,1,0)</f>
        <v>1</v>
      </c>
      <c r="U5409" s="15">
        <f>IF([1]!Table_1[[#This Row],[연도]]=2022,1,0)</f>
        <v>0</v>
      </c>
      <c r="V5409" s="15">
        <f>IF([1]!Table_1[[#This Row],[연도]]=2023,1,0)</f>
        <v>0</v>
      </c>
      <c r="W5409" s="12">
        <v>0.5</v>
      </c>
      <c r="X5409" s="10">
        <f>Y5409/1000000000000</f>
        <v>4.7849955362999998E-2</v>
      </c>
      <c r="Y5409" s="15">
        <f>[1]!Table_1[[#This Row],[주가]]*[1]!Table_1[[#This Row],[기말주식수]]</f>
        <v>47849955363</v>
      </c>
      <c r="Z5409" s="14">
        <f>AA5409/10</f>
        <v>4.5781545152988004E-2</v>
      </c>
      <c r="AA5409" s="15">
        <f>[1]!Table_1[[#This Row],[시가총액]]/[1]!Table_1[[#This Row],[당기순이익(세후영업이익)]]</f>
        <v>0.45781545152988001</v>
      </c>
      <c r="AB5409" s="12">
        <v>3332397900</v>
      </c>
    </row>
    <row r="5410" spans="1:28" ht="19.2">
      <c r="A5410" s="10">
        <v>5409</v>
      </c>
      <c r="B5410" s="10">
        <v>84670</v>
      </c>
      <c r="C5410" s="11" t="s">
        <v>877</v>
      </c>
      <c r="D5410" s="11" t="s">
        <v>6</v>
      </c>
      <c r="E5410" s="10">
        <v>2016</v>
      </c>
      <c r="F5410" s="10">
        <v>7.1870000000000003</v>
      </c>
      <c r="G5410" s="14">
        <f>([1]!Table_1[[#This Row],[총자산]]-[1]!Table_1[[#This Row],[장부가치 자기자본]]+[1]!Table_1[[#This Row],[시가총액]])/[1]!Table_1[[#This Row],[총자산]]</f>
        <v>0.79803963705013548</v>
      </c>
      <c r="H5410" s="14">
        <f>I5410/100000000000</f>
        <v>0.17752880242999999</v>
      </c>
      <c r="I5410" s="10">
        <v>17752880243</v>
      </c>
      <c r="J5410" s="10">
        <v>-1.02</v>
      </c>
      <c r="K5410" s="10">
        <f>L5410/1000000000000</f>
        <v>0.15552643043700001</v>
      </c>
      <c r="L5410" s="10">
        <v>155526430437</v>
      </c>
      <c r="M5410" s="10">
        <v>0.38</v>
      </c>
      <c r="N5410" s="10">
        <v>1</v>
      </c>
      <c r="O5410" s="14">
        <f>IF([1]!Table_1[[#This Row],[연도]]=2016,1,0)</f>
        <v>1</v>
      </c>
      <c r="P5410" s="14">
        <f>IF([1]!Table_1[[#This Row],[연도]]=2017,1,0)</f>
        <v>0</v>
      </c>
      <c r="Q5410" s="14">
        <f>IF([1]!Table_1[[#This Row],[연도]]=2018,1,0)</f>
        <v>0</v>
      </c>
      <c r="R5410" s="14">
        <f>IF([1]!Table_1[[#This Row],[연도]]=2019,1,0)</f>
        <v>0</v>
      </c>
      <c r="S5410" s="14">
        <f>IF([1]!Table_1[[#This Row],[연도]]=2020,1,0)</f>
        <v>0</v>
      </c>
      <c r="T5410" s="14">
        <f>IF([1]!Table_1[[#This Row],[연도]]=2021,1,0)</f>
        <v>0</v>
      </c>
      <c r="U5410" s="14">
        <f>IF([1]!Table_1[[#This Row],[연도]]=2022,1,0)</f>
        <v>0</v>
      </c>
      <c r="V5410" s="14">
        <f>IF([1]!Table_1[[#This Row],[연도]]=2023,1,0)</f>
        <v>0</v>
      </c>
      <c r="W5410" s="10">
        <v>0.87</v>
      </c>
      <c r="X5410" s="10">
        <f>Y5410/1000000000000</f>
        <v>7.8446160000000001E-2</v>
      </c>
      <c r="Y5410" s="14">
        <f>[1]!Table_1[[#This Row],[주가]]*[1]!Table_1[[#This Row],[기말주식수]]</f>
        <v>78446160000</v>
      </c>
      <c r="Z5410" s="14">
        <f>AA5410/10</f>
        <v>0.44187849479202956</v>
      </c>
      <c r="AA5410" s="14">
        <f>[1]!Table_1[[#This Row],[시가총액]]/[1]!Table_1[[#This Row],[당기순이익(세후영업이익)]]</f>
        <v>4.4187849479202956</v>
      </c>
      <c r="AB5410" s="10">
        <v>502255200</v>
      </c>
    </row>
    <row r="5411" spans="1:28" ht="19.2">
      <c r="A5411" s="12">
        <v>5410</v>
      </c>
      <c r="B5411" s="12">
        <v>84670</v>
      </c>
      <c r="C5411" s="13" t="s">
        <v>877</v>
      </c>
      <c r="D5411" s="13" t="s">
        <v>6</v>
      </c>
      <c r="E5411" s="12">
        <v>2017</v>
      </c>
      <c r="F5411" s="12">
        <v>-112.453</v>
      </c>
      <c r="G5411" s="15">
        <f>([1]!Table_1[[#This Row],[총자산]]-[1]!Table_1[[#This Row],[장부가치 자기자본]]+[1]!Table_1[[#This Row],[시가총액]])/[1]!Table_1[[#This Row],[총자산]]</f>
        <v>0.76111081714633722</v>
      </c>
      <c r="H5411" s="14">
        <f>I5411/100000000000</f>
        <v>5.8550306900000001E-2</v>
      </c>
      <c r="I5411" s="12">
        <v>5855030690</v>
      </c>
      <c r="J5411" s="12">
        <v>-11.03</v>
      </c>
      <c r="K5411" s="10">
        <f>L5411/1000000000000</f>
        <v>0.14187083920999999</v>
      </c>
      <c r="L5411" s="12">
        <v>141870839210</v>
      </c>
      <c r="M5411" s="12">
        <v>4.0599999999999996</v>
      </c>
      <c r="N5411" s="12">
        <v>2</v>
      </c>
      <c r="O5411" s="15">
        <f>IF([1]!Table_1[[#This Row],[연도]]=2016,1,0)</f>
        <v>0</v>
      </c>
      <c r="P5411" s="15">
        <f>IF([1]!Table_1[[#This Row],[연도]]=2017,1,0)</f>
        <v>1</v>
      </c>
      <c r="Q5411" s="15">
        <f>IF([1]!Table_1[[#This Row],[연도]]=2018,1,0)</f>
        <v>0</v>
      </c>
      <c r="R5411" s="15">
        <f>IF([1]!Table_1[[#This Row],[연도]]=2019,1,0)</f>
        <v>0</v>
      </c>
      <c r="S5411" s="15">
        <f>IF([1]!Table_1[[#This Row],[연도]]=2020,1,0)</f>
        <v>0</v>
      </c>
      <c r="T5411" s="15">
        <f>IF([1]!Table_1[[#This Row],[연도]]=2021,1,0)</f>
        <v>0</v>
      </c>
      <c r="U5411" s="15">
        <f>IF([1]!Table_1[[#This Row],[연도]]=2022,1,0)</f>
        <v>0</v>
      </c>
      <c r="V5411" s="15">
        <f>IF([1]!Table_1[[#This Row],[연도]]=2023,1,0)</f>
        <v>0</v>
      </c>
      <c r="W5411" s="12">
        <v>0.83</v>
      </c>
      <c r="X5411" s="10">
        <f>Y5411/1000000000000</f>
        <v>7.2671903999999996E-2</v>
      </c>
      <c r="Y5411" s="15">
        <f>[1]!Table_1[[#This Row],[주가]]*[1]!Table_1[[#This Row],[기말주식수]]</f>
        <v>72671904000</v>
      </c>
      <c r="Z5411" s="14">
        <f>AA5411/10</f>
        <v>1.2411874138272023</v>
      </c>
      <c r="AA5411" s="15">
        <f>[1]!Table_1[[#This Row],[시가총액]]/[1]!Table_1[[#This Row],[당기순이익(세후영업이익)]]</f>
        <v>12.411874138272024</v>
      </c>
      <c r="AB5411" s="12">
        <v>1991537100</v>
      </c>
    </row>
    <row r="5412" spans="1:28" ht="19.2">
      <c r="A5412" s="10">
        <v>5411</v>
      </c>
      <c r="B5412" s="10">
        <v>84670</v>
      </c>
      <c r="C5412" s="11" t="s">
        <v>877</v>
      </c>
      <c r="D5412" s="11" t="s">
        <v>6</v>
      </c>
      <c r="E5412" s="10">
        <v>2018</v>
      </c>
      <c r="F5412" s="10">
        <v>210.869</v>
      </c>
      <c r="G5412" s="14">
        <f>([1]!Table_1[[#This Row],[총자산]]-[1]!Table_1[[#This Row],[장부가치 자기자본]]+[1]!Table_1[[#This Row],[시가총액]])/[1]!Table_1[[#This Row],[총자산]]</f>
        <v>0.85052799568970727</v>
      </c>
      <c r="H5412" s="14">
        <f>I5412/100000000000</f>
        <v>3.0070675009999999E-2</v>
      </c>
      <c r="I5412" s="10">
        <v>3007067501</v>
      </c>
      <c r="J5412" s="10">
        <v>-7.43</v>
      </c>
      <c r="K5412" s="10">
        <f>L5412/1000000000000</f>
        <v>0.13227299271000001</v>
      </c>
      <c r="L5412" s="10">
        <v>132272992710</v>
      </c>
      <c r="M5412" s="10">
        <v>4.6500000000000004</v>
      </c>
      <c r="N5412" s="10">
        <v>2</v>
      </c>
      <c r="O5412" s="14">
        <f>IF([1]!Table_1[[#This Row],[연도]]=2016,1,0)</f>
        <v>0</v>
      </c>
      <c r="P5412" s="14">
        <f>IF([1]!Table_1[[#This Row],[연도]]=2017,1,0)</f>
        <v>0</v>
      </c>
      <c r="Q5412" s="14">
        <f>IF([1]!Table_1[[#This Row],[연도]]=2018,1,0)</f>
        <v>1</v>
      </c>
      <c r="R5412" s="14">
        <f>IF([1]!Table_1[[#This Row],[연도]]=2019,1,0)</f>
        <v>0</v>
      </c>
      <c r="S5412" s="14">
        <f>IF([1]!Table_1[[#This Row],[연도]]=2020,1,0)</f>
        <v>0</v>
      </c>
      <c r="T5412" s="14">
        <f>IF([1]!Table_1[[#This Row],[연도]]=2021,1,0)</f>
        <v>0</v>
      </c>
      <c r="U5412" s="14">
        <f>IF([1]!Table_1[[#This Row],[연도]]=2022,1,0)</f>
        <v>0</v>
      </c>
      <c r="V5412" s="14">
        <f>IF([1]!Table_1[[#This Row],[연도]]=2023,1,0)</f>
        <v>0</v>
      </c>
      <c r="W5412" s="10">
        <v>1.02</v>
      </c>
      <c r="X5412" s="10">
        <f>Y5412/1000000000000</f>
        <v>8.3392387200000001E-2</v>
      </c>
      <c r="Y5412" s="14">
        <f>[1]!Table_1[[#This Row],[주가]]*[1]!Table_1[[#This Row],[기말주식수]]</f>
        <v>83392387200</v>
      </c>
      <c r="Z5412" s="14">
        <f>AA5412/10</f>
        <v>2.7732130114228521</v>
      </c>
      <c r="AA5412" s="14">
        <f>[1]!Table_1[[#This Row],[시가총액]]/[1]!Table_1[[#This Row],[당기순이익(세후영업이익)]]</f>
        <v>27.732130114228521</v>
      </c>
      <c r="AB5412" s="10">
        <v>2878362000</v>
      </c>
    </row>
    <row r="5413" spans="1:28" ht="19.2">
      <c r="A5413" s="12">
        <v>5412</v>
      </c>
      <c r="B5413" s="12">
        <v>84670</v>
      </c>
      <c r="C5413" s="13" t="s">
        <v>877</v>
      </c>
      <c r="D5413" s="13" t="s">
        <v>6</v>
      </c>
      <c r="E5413" s="12">
        <v>2019</v>
      </c>
      <c r="F5413" s="12">
        <v>38.433</v>
      </c>
      <c r="G5413" s="15">
        <f>([1]!Table_1[[#This Row],[총자산]]-[1]!Table_1[[#This Row],[장부가치 자기자본]]+[1]!Table_1[[#This Row],[시가총액]])/[1]!Table_1[[#This Row],[총자산]]</f>
        <v>0.71472451417516469</v>
      </c>
      <c r="H5413" s="14">
        <f>I5413/100000000000</f>
        <v>9.9711457599999997E-2</v>
      </c>
      <c r="I5413" s="12">
        <v>9971145760</v>
      </c>
      <c r="J5413" s="12">
        <v>-4.66</v>
      </c>
      <c r="K5413" s="10">
        <f>L5413/1000000000000</f>
        <v>0.14047341709</v>
      </c>
      <c r="L5413" s="12">
        <v>140473417090</v>
      </c>
      <c r="M5413" s="12">
        <v>4.03</v>
      </c>
      <c r="N5413" s="12">
        <v>3</v>
      </c>
      <c r="O5413" s="15">
        <f>IF([1]!Table_1[[#This Row],[연도]]=2016,1,0)</f>
        <v>0</v>
      </c>
      <c r="P5413" s="15">
        <f>IF([1]!Table_1[[#This Row],[연도]]=2017,1,0)</f>
        <v>0</v>
      </c>
      <c r="Q5413" s="15">
        <f>IF([1]!Table_1[[#This Row],[연도]]=2018,1,0)</f>
        <v>0</v>
      </c>
      <c r="R5413" s="15">
        <f>IF([1]!Table_1[[#This Row],[연도]]=2019,1,0)</f>
        <v>1</v>
      </c>
      <c r="S5413" s="15">
        <f>IF([1]!Table_1[[#This Row],[연도]]=2020,1,0)</f>
        <v>0</v>
      </c>
      <c r="T5413" s="15">
        <f>IF([1]!Table_1[[#This Row],[연도]]=2021,1,0)</f>
        <v>0</v>
      </c>
      <c r="U5413" s="15">
        <f>IF([1]!Table_1[[#This Row],[연도]]=2022,1,0)</f>
        <v>0</v>
      </c>
      <c r="V5413" s="15">
        <f>IF([1]!Table_1[[#This Row],[연도]]=2023,1,0)</f>
        <v>0</v>
      </c>
      <c r="W5413" s="12">
        <v>1.02</v>
      </c>
      <c r="X5413" s="10">
        <f>Y5413/1000000000000</f>
        <v>7.8904255249999999E-2</v>
      </c>
      <c r="Y5413" s="15">
        <f>[1]!Table_1[[#This Row],[주가]]*[1]!Table_1[[#This Row],[기말주식수]]</f>
        <v>78904255250</v>
      </c>
      <c r="Z5413" s="14">
        <f>AA5413/10</f>
        <v>0.79132586313731712</v>
      </c>
      <c r="AA5413" s="15">
        <f>[1]!Table_1[[#This Row],[시가총액]]/[1]!Table_1[[#This Row],[당기순이익(세후영업이익)]]</f>
        <v>7.9132586313731714</v>
      </c>
      <c r="AB5413" s="12">
        <v>12584495600</v>
      </c>
    </row>
    <row r="5414" spans="1:28" ht="19.2">
      <c r="A5414" s="10">
        <v>5413</v>
      </c>
      <c r="B5414" s="10">
        <v>84670</v>
      </c>
      <c r="C5414" s="11" t="s">
        <v>877</v>
      </c>
      <c r="D5414" s="11" t="s">
        <v>6</v>
      </c>
      <c r="E5414" s="10">
        <v>2020</v>
      </c>
      <c r="F5414" s="10">
        <v>-8.0069999999999997</v>
      </c>
      <c r="G5414" s="14">
        <f>([1]!Table_1[[#This Row],[총자산]]-[1]!Table_1[[#This Row],[장부가치 자기자본]]+[1]!Table_1[[#This Row],[시가총액]])/[1]!Table_1[[#This Row],[총자산]]</f>
        <v>0.79356091266042117</v>
      </c>
      <c r="H5414" s="14">
        <f>I5414/100000000000</f>
        <v>-0.22122997232</v>
      </c>
      <c r="I5414" s="10">
        <v>-22122997232</v>
      </c>
      <c r="J5414" s="10">
        <v>-10.14</v>
      </c>
      <c r="K5414" s="10">
        <f>L5414/1000000000000</f>
        <v>8.3541287253999993E-2</v>
      </c>
      <c r="L5414" s="10">
        <v>83541287254</v>
      </c>
      <c r="M5414" s="10">
        <v>15.03</v>
      </c>
      <c r="N5414" s="10">
        <v>1</v>
      </c>
      <c r="O5414" s="14">
        <f>IF([1]!Table_1[[#This Row],[연도]]=2016,1,0)</f>
        <v>0</v>
      </c>
      <c r="P5414" s="14">
        <f>IF([1]!Table_1[[#This Row],[연도]]=2017,1,0)</f>
        <v>0</v>
      </c>
      <c r="Q5414" s="14">
        <f>IF([1]!Table_1[[#This Row],[연도]]=2018,1,0)</f>
        <v>0</v>
      </c>
      <c r="R5414" s="14">
        <f>IF([1]!Table_1[[#This Row],[연도]]=2019,1,0)</f>
        <v>0</v>
      </c>
      <c r="S5414" s="14">
        <f>IF([1]!Table_1[[#This Row],[연도]]=2020,1,0)</f>
        <v>1</v>
      </c>
      <c r="T5414" s="14">
        <f>IF([1]!Table_1[[#This Row],[연도]]=2021,1,0)</f>
        <v>0</v>
      </c>
      <c r="U5414" s="14">
        <f>IF([1]!Table_1[[#This Row],[연도]]=2022,1,0)</f>
        <v>0</v>
      </c>
      <c r="V5414" s="14">
        <f>IF([1]!Table_1[[#This Row],[연도]]=2023,1,0)</f>
        <v>0</v>
      </c>
      <c r="W5414" s="10">
        <v>0.56999999999999995</v>
      </c>
      <c r="X5414" s="10">
        <f>Y5414/1000000000000</f>
        <v>7.2389225000000001E-2</v>
      </c>
      <c r="Y5414" s="14">
        <f>[1]!Table_1[[#This Row],[주가]]*[1]!Table_1[[#This Row],[기말주식수]]</f>
        <v>72389225000</v>
      </c>
      <c r="Z5414" s="14">
        <f>AA5414/10</f>
        <v>-0.32721255732605697</v>
      </c>
      <c r="AA5414" s="14">
        <f>[1]!Table_1[[#This Row],[시가총액]]/[1]!Table_1[[#This Row],[당기순이익(세후영업이익)]]</f>
        <v>-3.2721255732605696</v>
      </c>
      <c r="AB5414" s="10">
        <v>1314060500</v>
      </c>
    </row>
    <row r="5415" spans="1:28" ht="19.2">
      <c r="A5415" s="12">
        <v>5414</v>
      </c>
      <c r="B5415" s="12">
        <v>84690</v>
      </c>
      <c r="C5415" s="13" t="s">
        <v>878</v>
      </c>
      <c r="D5415" s="13" t="s">
        <v>6</v>
      </c>
      <c r="E5415" s="12">
        <v>2016</v>
      </c>
      <c r="F5415" s="12">
        <v>9.4030000000000005</v>
      </c>
      <c r="G5415" s="15">
        <f>([1]!Table_1[[#This Row],[총자산]]-[1]!Table_1[[#This Row],[장부가치 자기자본]]+[1]!Table_1[[#This Row],[시가총액]])/[1]!Table_1[[#This Row],[총자산]]</f>
        <v>0.74817169005498751</v>
      </c>
      <c r="H5415" s="14">
        <f>I5415/100000000000</f>
        <v>1.36066</v>
      </c>
      <c r="I5415" s="12">
        <v>136066000000</v>
      </c>
      <c r="J5415" s="12">
        <v>8.42</v>
      </c>
      <c r="K5415" s="10">
        <f>L5415/1000000000000</f>
        <v>3.3180852893420001</v>
      </c>
      <c r="L5415" s="12">
        <v>3318085289342</v>
      </c>
      <c r="M5415" s="12">
        <v>0.18</v>
      </c>
      <c r="N5415" s="12">
        <v>1</v>
      </c>
      <c r="O5415" s="15">
        <f>IF([1]!Table_1[[#This Row],[연도]]=2016,1,0)</f>
        <v>1</v>
      </c>
      <c r="P5415" s="15">
        <f>IF([1]!Table_1[[#This Row],[연도]]=2017,1,0)</f>
        <v>0</v>
      </c>
      <c r="Q5415" s="15">
        <f>IF([1]!Table_1[[#This Row],[연도]]=2018,1,0)</f>
        <v>0</v>
      </c>
      <c r="R5415" s="15">
        <f>IF([1]!Table_1[[#This Row],[연도]]=2019,1,0)</f>
        <v>0</v>
      </c>
      <c r="S5415" s="15">
        <f>IF([1]!Table_1[[#This Row],[연도]]=2020,1,0)</f>
        <v>0</v>
      </c>
      <c r="T5415" s="15">
        <f>IF([1]!Table_1[[#This Row],[연도]]=2021,1,0)</f>
        <v>0</v>
      </c>
      <c r="U5415" s="15">
        <f>IF([1]!Table_1[[#This Row],[연도]]=2022,1,0)</f>
        <v>0</v>
      </c>
      <c r="V5415" s="15">
        <f>IF([1]!Table_1[[#This Row],[연도]]=2023,1,0)</f>
        <v>0</v>
      </c>
      <c r="W5415" s="12">
        <v>1.3</v>
      </c>
      <c r="X5415" s="10">
        <f>Y5415/1000000000000</f>
        <v>0.3729891414</v>
      </c>
      <c r="Y5415" s="15">
        <f>[1]!Table_1[[#This Row],[주가]]*[1]!Table_1[[#This Row],[기말주식수]]</f>
        <v>372989141400</v>
      </c>
      <c r="Z5415" s="14">
        <f>AA5415/10</f>
        <v>0.27412369100289563</v>
      </c>
      <c r="AA5415" s="15">
        <f>[1]!Table_1[[#This Row],[시가총액]]/[1]!Table_1[[#This Row],[당기순이익(세후영업이익)]]</f>
        <v>2.7412369100289564</v>
      </c>
      <c r="AB5415" s="12">
        <v>6320558220</v>
      </c>
    </row>
    <row r="5416" spans="1:28" ht="19.2">
      <c r="A5416" s="10">
        <v>5415</v>
      </c>
      <c r="B5416" s="10">
        <v>84690</v>
      </c>
      <c r="C5416" s="11" t="s">
        <v>878</v>
      </c>
      <c r="D5416" s="11" t="s">
        <v>6</v>
      </c>
      <c r="E5416" s="10">
        <v>2017</v>
      </c>
      <c r="F5416" s="10">
        <v>11.269</v>
      </c>
      <c r="G5416" s="14">
        <f>([1]!Table_1[[#This Row],[총자산]]-[1]!Table_1[[#This Row],[장부가치 자기자본]]+[1]!Table_1[[#This Row],[시가총액]])/[1]!Table_1[[#This Row],[총자산]]</f>
        <v>0.73107877970284729</v>
      </c>
      <c r="H5416" s="14">
        <f>I5416/100000000000</f>
        <v>1.1446799999999999</v>
      </c>
      <c r="I5416" s="10">
        <v>114468000000</v>
      </c>
      <c r="J5416" s="10">
        <v>-1.42</v>
      </c>
      <c r="K5416" s="10">
        <f>L5416/1000000000000</f>
        <v>3.3836740558499998</v>
      </c>
      <c r="L5416" s="10">
        <v>3383674055850</v>
      </c>
      <c r="M5416" s="10">
        <v>0.51</v>
      </c>
      <c r="N5416" s="10">
        <v>1</v>
      </c>
      <c r="O5416" s="14">
        <f>IF([1]!Table_1[[#This Row],[연도]]=2016,1,0)</f>
        <v>0</v>
      </c>
      <c r="P5416" s="14">
        <f>IF([1]!Table_1[[#This Row],[연도]]=2017,1,0)</f>
        <v>1</v>
      </c>
      <c r="Q5416" s="14">
        <f>IF([1]!Table_1[[#This Row],[연도]]=2018,1,0)</f>
        <v>0</v>
      </c>
      <c r="R5416" s="14">
        <f>IF([1]!Table_1[[#This Row],[연도]]=2019,1,0)</f>
        <v>0</v>
      </c>
      <c r="S5416" s="14">
        <f>IF([1]!Table_1[[#This Row],[연도]]=2020,1,0)</f>
        <v>0</v>
      </c>
      <c r="T5416" s="14">
        <f>IF([1]!Table_1[[#This Row],[연도]]=2021,1,0)</f>
        <v>0</v>
      </c>
      <c r="U5416" s="14">
        <f>IF([1]!Table_1[[#This Row],[연도]]=2022,1,0)</f>
        <v>0</v>
      </c>
      <c r="V5416" s="14">
        <f>IF([1]!Table_1[[#This Row],[연도]]=2023,1,0)</f>
        <v>0</v>
      </c>
      <c r="W5416" s="10">
        <v>0.75</v>
      </c>
      <c r="X5416" s="10">
        <f>Y5416/1000000000000</f>
        <v>0.3603147531</v>
      </c>
      <c r="Y5416" s="14">
        <f>[1]!Table_1[[#This Row],[주가]]*[1]!Table_1[[#This Row],[기말주식수]]</f>
        <v>360314753100</v>
      </c>
      <c r="Z5416" s="14">
        <f>AA5416/10</f>
        <v>0.31477334547646507</v>
      </c>
      <c r="AA5416" s="14">
        <f>[1]!Table_1[[#This Row],[시가총액]]/[1]!Table_1[[#This Row],[당기순이익(세후영업이익)]]</f>
        <v>3.1477334547646505</v>
      </c>
      <c r="AB5416" s="10">
        <v>6691818420</v>
      </c>
    </row>
    <row r="5417" spans="1:28" ht="19.2">
      <c r="A5417" s="12">
        <v>5416</v>
      </c>
      <c r="B5417" s="12">
        <v>84690</v>
      </c>
      <c r="C5417" s="13" t="s">
        <v>878</v>
      </c>
      <c r="D5417" s="13" t="s">
        <v>6</v>
      </c>
      <c r="E5417" s="12">
        <v>2018</v>
      </c>
      <c r="F5417" s="12">
        <v>15.476000000000001</v>
      </c>
      <c r="G5417" s="15">
        <f>([1]!Table_1[[#This Row],[총자산]]-[1]!Table_1[[#This Row],[장부가치 자기자본]]+[1]!Table_1[[#This Row],[시가총액]])/[1]!Table_1[[#This Row],[총자산]]</f>
        <v>0.69191031760273158</v>
      </c>
      <c r="H5417" s="14">
        <f>I5417/100000000000</f>
        <v>1.32873</v>
      </c>
      <c r="I5417" s="12">
        <v>132873000000</v>
      </c>
      <c r="J5417" s="12">
        <v>-0.81</v>
      </c>
      <c r="K5417" s="10">
        <f>L5417/1000000000000</f>
        <v>3.3980308524680001</v>
      </c>
      <c r="L5417" s="12">
        <v>3398030852468</v>
      </c>
      <c r="M5417" s="12">
        <v>0.41</v>
      </c>
      <c r="N5417" s="12">
        <v>1</v>
      </c>
      <c r="O5417" s="15">
        <f>IF([1]!Table_1[[#This Row],[연도]]=2016,1,0)</f>
        <v>0</v>
      </c>
      <c r="P5417" s="15">
        <f>IF([1]!Table_1[[#This Row],[연도]]=2017,1,0)</f>
        <v>0</v>
      </c>
      <c r="Q5417" s="15">
        <f>IF([1]!Table_1[[#This Row],[연도]]=2018,1,0)</f>
        <v>1</v>
      </c>
      <c r="R5417" s="15">
        <f>IF([1]!Table_1[[#This Row],[연도]]=2019,1,0)</f>
        <v>0</v>
      </c>
      <c r="S5417" s="15">
        <f>IF([1]!Table_1[[#This Row],[연도]]=2020,1,0)</f>
        <v>0</v>
      </c>
      <c r="T5417" s="15">
        <f>IF([1]!Table_1[[#This Row],[연도]]=2021,1,0)</f>
        <v>0</v>
      </c>
      <c r="U5417" s="15">
        <f>IF([1]!Table_1[[#This Row],[연도]]=2022,1,0)</f>
        <v>0</v>
      </c>
      <c r="V5417" s="15">
        <f>IF([1]!Table_1[[#This Row],[연도]]=2023,1,0)</f>
        <v>0</v>
      </c>
      <c r="W5417" s="12">
        <v>1.01</v>
      </c>
      <c r="X5417" s="10">
        <f>Y5417/1000000000000</f>
        <v>0.28463054867999998</v>
      </c>
      <c r="Y5417" s="15">
        <f>[1]!Table_1[[#This Row],[주가]]*[1]!Table_1[[#This Row],[기말주식수]]</f>
        <v>284630548680</v>
      </c>
      <c r="Z5417" s="14">
        <f>AA5417/10</f>
        <v>0.21421248009753674</v>
      </c>
      <c r="AA5417" s="15">
        <f>[1]!Table_1[[#This Row],[시가총액]]/[1]!Table_1[[#This Row],[당기순이익(세후영업이익)]]</f>
        <v>2.1421248009753673</v>
      </c>
      <c r="AB5417" s="12">
        <v>7063078620</v>
      </c>
    </row>
    <row r="5418" spans="1:28" ht="19.2">
      <c r="A5418" s="10">
        <v>5417</v>
      </c>
      <c r="B5418" s="10">
        <v>84690</v>
      </c>
      <c r="C5418" s="11" t="s">
        <v>878</v>
      </c>
      <c r="D5418" s="11" t="s">
        <v>6</v>
      </c>
      <c r="E5418" s="10">
        <v>2019</v>
      </c>
      <c r="F5418" s="10">
        <v>5.3780000000000001</v>
      </c>
      <c r="G5418" s="14">
        <f>([1]!Table_1[[#This Row],[총자산]]-[1]!Table_1[[#This Row],[장부가치 자기자본]]+[1]!Table_1[[#This Row],[시가총액]])/[1]!Table_1[[#This Row],[총자산]]</f>
        <v>0.66673705764630575</v>
      </c>
      <c r="H5418" s="14">
        <f>I5418/100000000000</f>
        <v>1.55474</v>
      </c>
      <c r="I5418" s="10">
        <v>155474000000</v>
      </c>
      <c r="J5418" s="10">
        <v>10.14</v>
      </c>
      <c r="K5418" s="10">
        <f>L5418/1000000000000</f>
        <v>3.5525134529339999</v>
      </c>
      <c r="L5418" s="10">
        <v>3552513452934</v>
      </c>
      <c r="M5418" s="10">
        <v>0.41</v>
      </c>
      <c r="N5418" s="10">
        <v>1</v>
      </c>
      <c r="O5418" s="14">
        <f>IF([1]!Table_1[[#This Row],[연도]]=2016,1,0)</f>
        <v>0</v>
      </c>
      <c r="P5418" s="14">
        <f>IF([1]!Table_1[[#This Row],[연도]]=2017,1,0)</f>
        <v>0</v>
      </c>
      <c r="Q5418" s="14">
        <f>IF([1]!Table_1[[#This Row],[연도]]=2018,1,0)</f>
        <v>0</v>
      </c>
      <c r="R5418" s="14">
        <f>IF([1]!Table_1[[#This Row],[연도]]=2019,1,0)</f>
        <v>1</v>
      </c>
      <c r="S5418" s="14">
        <f>IF([1]!Table_1[[#This Row],[연도]]=2020,1,0)</f>
        <v>0</v>
      </c>
      <c r="T5418" s="14">
        <f>IF([1]!Table_1[[#This Row],[연도]]=2021,1,0)</f>
        <v>0</v>
      </c>
      <c r="U5418" s="14">
        <f>IF([1]!Table_1[[#This Row],[연도]]=2022,1,0)</f>
        <v>0</v>
      </c>
      <c r="V5418" s="14">
        <f>IF([1]!Table_1[[#This Row],[연도]]=2023,1,0)</f>
        <v>0</v>
      </c>
      <c r="W5418" s="10">
        <v>1.05</v>
      </c>
      <c r="X5418" s="10">
        <f>Y5418/1000000000000</f>
        <v>0.24407250612</v>
      </c>
      <c r="Y5418" s="14">
        <f>[1]!Table_1[[#This Row],[주가]]*[1]!Table_1[[#This Row],[기말주식수]]</f>
        <v>244072506120</v>
      </c>
      <c r="Z5418" s="14">
        <f>AA5418/10</f>
        <v>0.15698605948261446</v>
      </c>
      <c r="AA5418" s="14">
        <f>[1]!Table_1[[#This Row],[시가총액]]/[1]!Table_1[[#This Row],[당기순이익(세후영업이익)]]</f>
        <v>1.5698605948261446</v>
      </c>
      <c r="AB5418" s="10">
        <v>7434338820</v>
      </c>
    </row>
    <row r="5419" spans="1:28" ht="19.2">
      <c r="A5419" s="12">
        <v>5418</v>
      </c>
      <c r="B5419" s="12">
        <v>84690</v>
      </c>
      <c r="C5419" s="13" t="s">
        <v>878</v>
      </c>
      <c r="D5419" s="13" t="s">
        <v>6</v>
      </c>
      <c r="E5419" s="12">
        <v>2020</v>
      </c>
      <c r="F5419" s="12">
        <v>4.9610000000000003</v>
      </c>
      <c r="G5419" s="15">
        <f>([1]!Table_1[[#This Row],[총자산]]-[1]!Table_1[[#This Row],[장부가치 자기자본]]+[1]!Table_1[[#This Row],[시가총액]])/[1]!Table_1[[#This Row],[총자산]]</f>
        <v>0.68739715406002988</v>
      </c>
      <c r="H5419" s="14">
        <f>I5419/100000000000</f>
        <v>2.0701399999999999</v>
      </c>
      <c r="I5419" s="12">
        <v>207014000000</v>
      </c>
      <c r="J5419" s="12">
        <v>5.66</v>
      </c>
      <c r="K5419" s="10">
        <f>L5419/1000000000000</f>
        <v>3.7542989614020001</v>
      </c>
      <c r="L5419" s="12">
        <v>3754298961402</v>
      </c>
      <c r="M5419" s="12">
        <v>0.79</v>
      </c>
      <c r="N5419" s="12">
        <v>1</v>
      </c>
      <c r="O5419" s="15">
        <f>IF([1]!Table_1[[#This Row],[연도]]=2016,1,0)</f>
        <v>0</v>
      </c>
      <c r="P5419" s="15">
        <f>IF([1]!Table_1[[#This Row],[연도]]=2017,1,0)</f>
        <v>0</v>
      </c>
      <c r="Q5419" s="15">
        <f>IF([1]!Table_1[[#This Row],[연도]]=2018,1,0)</f>
        <v>0</v>
      </c>
      <c r="R5419" s="15">
        <f>IF([1]!Table_1[[#This Row],[연도]]=2019,1,0)</f>
        <v>0</v>
      </c>
      <c r="S5419" s="15">
        <f>IF([1]!Table_1[[#This Row],[연도]]=2020,1,0)</f>
        <v>1</v>
      </c>
      <c r="T5419" s="15">
        <f>IF([1]!Table_1[[#This Row],[연도]]=2021,1,0)</f>
        <v>0</v>
      </c>
      <c r="U5419" s="15">
        <f>IF([1]!Table_1[[#This Row],[연도]]=2022,1,0)</f>
        <v>0</v>
      </c>
      <c r="V5419" s="15">
        <f>IF([1]!Table_1[[#This Row],[연도]]=2023,1,0)</f>
        <v>0</v>
      </c>
      <c r="W5419" s="12">
        <v>1.04</v>
      </c>
      <c r="X5419" s="10">
        <f>Y5419/1000000000000</f>
        <v>0.3693678876</v>
      </c>
      <c r="Y5419" s="15">
        <f>[1]!Table_1[[#This Row],[주가]]*[1]!Table_1[[#This Row],[기말주식수]]</f>
        <v>369367887600</v>
      </c>
      <c r="Z5419" s="14">
        <f>AA5419/10</f>
        <v>0.17842652554899668</v>
      </c>
      <c r="AA5419" s="15">
        <f>[1]!Table_1[[#This Row],[시가총액]]/[1]!Table_1[[#This Row],[당기순이익(세후영업이익)]]</f>
        <v>1.784265255489967</v>
      </c>
      <c r="AB5419" s="12">
        <v>8176859220</v>
      </c>
    </row>
    <row r="5420" spans="1:28" ht="19.2">
      <c r="A5420" s="10">
        <v>5419</v>
      </c>
      <c r="B5420" s="10">
        <v>84690</v>
      </c>
      <c r="C5420" s="11" t="s">
        <v>878</v>
      </c>
      <c r="D5420" s="11" t="s">
        <v>6</v>
      </c>
      <c r="E5420" s="10">
        <v>2021</v>
      </c>
      <c r="F5420" s="10">
        <v>6.2489999999999997</v>
      </c>
      <c r="G5420" s="14">
        <f>([1]!Table_1[[#This Row],[총자산]]-[1]!Table_1[[#This Row],[장부가치 자기자본]]+[1]!Table_1[[#This Row],[시가총액]])/[1]!Table_1[[#This Row],[총자산]]</f>
        <v>0.68564648050376564</v>
      </c>
      <c r="H5420" s="14">
        <f>I5420/100000000000</f>
        <v>1.6303399999999999</v>
      </c>
      <c r="I5420" s="10">
        <v>163034000000</v>
      </c>
      <c r="J5420" s="10">
        <v>18.489999999999998</v>
      </c>
      <c r="K5420" s="10">
        <f>L5420/1000000000000</f>
        <v>4.2059691817480003</v>
      </c>
      <c r="L5420" s="10">
        <v>4205969181748</v>
      </c>
      <c r="M5420" s="10">
        <v>0.81</v>
      </c>
      <c r="N5420" s="10">
        <v>1</v>
      </c>
      <c r="O5420" s="14">
        <f>IF([1]!Table_1[[#This Row],[연도]]=2016,1,0)</f>
        <v>0</v>
      </c>
      <c r="P5420" s="14">
        <f>IF([1]!Table_1[[#This Row],[연도]]=2017,1,0)</f>
        <v>0</v>
      </c>
      <c r="Q5420" s="14">
        <f>IF([1]!Table_1[[#This Row],[연도]]=2018,1,0)</f>
        <v>0</v>
      </c>
      <c r="R5420" s="14">
        <f>IF([1]!Table_1[[#This Row],[연도]]=2019,1,0)</f>
        <v>0</v>
      </c>
      <c r="S5420" s="14">
        <f>IF([1]!Table_1[[#This Row],[연도]]=2020,1,0)</f>
        <v>0</v>
      </c>
      <c r="T5420" s="14">
        <f>IF([1]!Table_1[[#This Row],[연도]]=2021,1,0)</f>
        <v>1</v>
      </c>
      <c r="U5420" s="14">
        <f>IF([1]!Table_1[[#This Row],[연도]]=2022,1,0)</f>
        <v>0</v>
      </c>
      <c r="V5420" s="14">
        <f>IF([1]!Table_1[[#This Row],[연도]]=2023,1,0)</f>
        <v>0</v>
      </c>
      <c r="W5420" s="10">
        <v>1.34</v>
      </c>
      <c r="X5420" s="10">
        <f>Y5420/1000000000000</f>
        <v>0.35126161859999999</v>
      </c>
      <c r="Y5420" s="14">
        <f>[1]!Table_1[[#This Row],[주가]]*[1]!Table_1[[#This Row],[기말주식수]]</f>
        <v>351261618600</v>
      </c>
      <c r="Z5420" s="14">
        <f>AA5420/10</f>
        <v>0.21545298440816024</v>
      </c>
      <c r="AA5420" s="14">
        <f>[1]!Table_1[[#This Row],[시가총액]]/[1]!Table_1[[#This Row],[당기순이익(세후영업이익)]]</f>
        <v>2.1545298440816025</v>
      </c>
      <c r="AB5420" s="10">
        <v>8919379620</v>
      </c>
    </row>
    <row r="5421" spans="1:28" ht="19.2">
      <c r="A5421" s="12">
        <v>5420</v>
      </c>
      <c r="B5421" s="12">
        <v>84690</v>
      </c>
      <c r="C5421" s="13" t="s">
        <v>878</v>
      </c>
      <c r="D5421" s="13" t="s">
        <v>6</v>
      </c>
      <c r="E5421" s="12">
        <v>2022</v>
      </c>
      <c r="F5421" s="12">
        <v>12.853</v>
      </c>
      <c r="G5421" s="15">
        <f>([1]!Table_1[[#This Row],[총자산]]-[1]!Table_1[[#This Row],[장부가치 자기자본]]+[1]!Table_1[[#This Row],[시가총액]])/[1]!Table_1[[#This Row],[총자산]]</f>
        <v>0.68251261049088041</v>
      </c>
      <c r="H5421" s="14">
        <f>I5421/100000000000</f>
        <v>1.4380900000000001</v>
      </c>
      <c r="I5421" s="12">
        <v>143809000000</v>
      </c>
      <c r="J5421" s="12">
        <v>10.73</v>
      </c>
      <c r="K5421" s="10">
        <f>L5421/1000000000000</f>
        <v>5.2266598200740004</v>
      </c>
      <c r="L5421" s="12">
        <v>5226659820074</v>
      </c>
      <c r="M5421" s="12">
        <v>1</v>
      </c>
      <c r="N5421" s="12">
        <v>1</v>
      </c>
      <c r="O5421" s="15">
        <f>IF([1]!Table_1[[#This Row],[연도]]=2016,1,0)</f>
        <v>0</v>
      </c>
      <c r="P5421" s="15">
        <f>IF([1]!Table_1[[#This Row],[연도]]=2017,1,0)</f>
        <v>0</v>
      </c>
      <c r="Q5421" s="15">
        <f>IF([1]!Table_1[[#This Row],[연도]]=2018,1,0)</f>
        <v>0</v>
      </c>
      <c r="R5421" s="15">
        <f>IF([1]!Table_1[[#This Row],[연도]]=2019,1,0)</f>
        <v>0</v>
      </c>
      <c r="S5421" s="15">
        <f>IF([1]!Table_1[[#This Row],[연도]]=2020,1,0)</f>
        <v>0</v>
      </c>
      <c r="T5421" s="15">
        <f>IF([1]!Table_1[[#This Row],[연도]]=2021,1,0)</f>
        <v>0</v>
      </c>
      <c r="U5421" s="15">
        <f>IF([1]!Table_1[[#This Row],[연도]]=2022,1,0)</f>
        <v>1</v>
      </c>
      <c r="V5421" s="15">
        <f>IF([1]!Table_1[[#This Row],[연도]]=2023,1,0)</f>
        <v>0</v>
      </c>
      <c r="W5421" s="12">
        <v>1.62</v>
      </c>
      <c r="X5421" s="10">
        <f>Y5421/1000000000000</f>
        <v>0.28028504411999999</v>
      </c>
      <c r="Y5421" s="15">
        <f>[1]!Table_1[[#This Row],[주가]]*[1]!Table_1[[#This Row],[기말주식수]]</f>
        <v>280285044120</v>
      </c>
      <c r="Z5421" s="14">
        <f>AA5421/10</f>
        <v>0.19490090614634689</v>
      </c>
      <c r="AA5421" s="15">
        <f>[1]!Table_1[[#This Row],[시가총액]]/[1]!Table_1[[#This Row],[당기순이익(세후영업이익)]]</f>
        <v>1.949009061463469</v>
      </c>
      <c r="AB5421" s="12">
        <v>10033160220</v>
      </c>
    </row>
    <row r="5422" spans="1:28" ht="19.2">
      <c r="A5422" s="10">
        <v>5421</v>
      </c>
      <c r="B5422" s="10">
        <v>84690</v>
      </c>
      <c r="C5422" s="11" t="s">
        <v>878</v>
      </c>
      <c r="D5422" s="11" t="s">
        <v>6</v>
      </c>
      <c r="E5422" s="10">
        <v>2023</v>
      </c>
      <c r="F5422" s="10">
        <v>15.314</v>
      </c>
      <c r="G5422" s="14">
        <f>([1]!Table_1[[#This Row],[총자산]]-[1]!Table_1[[#This Row],[장부가치 자기자본]]+[1]!Table_1[[#This Row],[시가총액]])/[1]!Table_1[[#This Row],[총자산]]</f>
        <v>0.7353998900138462</v>
      </c>
      <c r="H5422" s="14">
        <f>I5422/100000000000</f>
        <v>1.14615</v>
      </c>
      <c r="I5422" s="10">
        <v>114615000000</v>
      </c>
      <c r="J5422" s="10">
        <v>3.59</v>
      </c>
      <c r="K5422" s="10">
        <f>L5422/1000000000000</f>
        <v>5.2594004301490003</v>
      </c>
      <c r="L5422" s="10">
        <v>5259400430149</v>
      </c>
      <c r="M5422" s="10">
        <v>1.32</v>
      </c>
      <c r="N5422" s="10">
        <v>1</v>
      </c>
      <c r="O5422" s="14">
        <f>IF([1]!Table_1[[#This Row],[연도]]=2016,1,0)</f>
        <v>0</v>
      </c>
      <c r="P5422" s="14">
        <f>IF([1]!Table_1[[#This Row],[연도]]=2017,1,0)</f>
        <v>0</v>
      </c>
      <c r="Q5422" s="14">
        <f>IF([1]!Table_1[[#This Row],[연도]]=2018,1,0)</f>
        <v>0</v>
      </c>
      <c r="R5422" s="14">
        <f>IF([1]!Table_1[[#This Row],[연도]]=2019,1,0)</f>
        <v>0</v>
      </c>
      <c r="S5422" s="14">
        <f>IF([1]!Table_1[[#This Row],[연도]]=2020,1,0)</f>
        <v>0</v>
      </c>
      <c r="T5422" s="14">
        <f>IF([1]!Table_1[[#This Row],[연도]]=2021,1,0)</f>
        <v>0</v>
      </c>
      <c r="U5422" s="14">
        <f>IF([1]!Table_1[[#This Row],[연도]]=2022,1,0)</f>
        <v>0</v>
      </c>
      <c r="V5422" s="14">
        <f>IF([1]!Table_1[[#This Row],[연도]]=2023,1,0)</f>
        <v>1</v>
      </c>
      <c r="W5422" s="10">
        <v>0.34</v>
      </c>
      <c r="X5422" s="10">
        <f>Y5422/1000000000000</f>
        <v>0.48271313154000001</v>
      </c>
      <c r="Y5422" s="14">
        <f>[1]!Table_1[[#This Row],[주가]]*[1]!Table_1[[#This Row],[기말주식수]]</f>
        <v>482713131540</v>
      </c>
      <c r="Z5422" s="14">
        <f>AA5422/10</f>
        <v>0.42116052134537363</v>
      </c>
      <c r="AA5422" s="14">
        <f>[1]!Table_1[[#This Row],[시가총액]]/[1]!Table_1[[#This Row],[당기순이익(세후영업이익)]]</f>
        <v>4.2116052134537361</v>
      </c>
      <c r="AB5422" s="10">
        <v>10033160220</v>
      </c>
    </row>
    <row r="5423" spans="1:28" ht="19.2">
      <c r="A5423" s="12">
        <v>5422</v>
      </c>
      <c r="B5423" s="12">
        <v>84850</v>
      </c>
      <c r="C5423" s="13" t="s">
        <v>879</v>
      </c>
      <c r="D5423" s="13" t="s">
        <v>20</v>
      </c>
      <c r="E5423" s="12">
        <v>2020</v>
      </c>
      <c r="F5423" s="12">
        <v>30.919</v>
      </c>
      <c r="G5423" s="15">
        <f>([1]!Table_1[[#This Row],[총자산]]-[1]!Table_1[[#This Row],[장부가치 자기자본]]+[1]!Table_1[[#This Row],[시가총액]])/[1]!Table_1[[#This Row],[총자산]]</f>
        <v>3.3999883726485232</v>
      </c>
      <c r="H5423" s="14">
        <f>I5423/100000000000</f>
        <v>0.25350318032000002</v>
      </c>
      <c r="I5423" s="12">
        <v>25350318032</v>
      </c>
      <c r="J5423" s="12">
        <v>1.36</v>
      </c>
      <c r="K5423" s="10">
        <f>L5423/1000000000000</f>
        <v>0.39105258460100001</v>
      </c>
      <c r="L5423" s="12">
        <v>391052584601</v>
      </c>
      <c r="M5423" s="12">
        <v>4.93</v>
      </c>
      <c r="N5423" s="12">
        <v>1</v>
      </c>
      <c r="O5423" s="15">
        <f>IF([1]!Table_1[[#This Row],[연도]]=2016,1,0)</f>
        <v>0</v>
      </c>
      <c r="P5423" s="15">
        <f>IF([1]!Table_1[[#This Row],[연도]]=2017,1,0)</f>
        <v>0</v>
      </c>
      <c r="Q5423" s="15">
        <f>IF([1]!Table_1[[#This Row],[연도]]=2018,1,0)</f>
        <v>0</v>
      </c>
      <c r="R5423" s="15">
        <f>IF([1]!Table_1[[#This Row],[연도]]=2019,1,0)</f>
        <v>0</v>
      </c>
      <c r="S5423" s="15">
        <f>IF([1]!Table_1[[#This Row],[연도]]=2020,1,0)</f>
        <v>1</v>
      </c>
      <c r="T5423" s="15">
        <f>IF([1]!Table_1[[#This Row],[연도]]=2021,1,0)</f>
        <v>0</v>
      </c>
      <c r="U5423" s="15">
        <f>IF([1]!Table_1[[#This Row],[연도]]=2022,1,0)</f>
        <v>0</v>
      </c>
      <c r="V5423" s="15">
        <f>IF([1]!Table_1[[#This Row],[연도]]=2023,1,0)</f>
        <v>0</v>
      </c>
      <c r="W5423" s="12">
        <v>0.47</v>
      </c>
      <c r="X5423" s="10">
        <f>Y5423/1000000000000</f>
        <v>1.3147200769</v>
      </c>
      <c r="Y5423" s="15">
        <f>[1]!Table_1[[#This Row],[주가]]*[1]!Table_1[[#This Row],[기말주식수]]</f>
        <v>1314720076900</v>
      </c>
      <c r="Z5423" s="14">
        <f>AA5423/10</f>
        <v>5.1862074284054884</v>
      </c>
      <c r="AA5423" s="15">
        <f>[1]!Table_1[[#This Row],[시가총액]]/[1]!Table_1[[#This Row],[당기순이익(세후영업이익)]]</f>
        <v>51.862074284054884</v>
      </c>
      <c r="AB5423" s="12">
        <v>4538903400</v>
      </c>
    </row>
    <row r="5424" spans="1:28" ht="19.2">
      <c r="A5424" s="10">
        <v>5423</v>
      </c>
      <c r="B5424" s="10">
        <v>84850</v>
      </c>
      <c r="C5424" s="11" t="s">
        <v>879</v>
      </c>
      <c r="D5424" s="11" t="s">
        <v>20</v>
      </c>
      <c r="E5424" s="10">
        <v>2021</v>
      </c>
      <c r="F5424" s="10">
        <v>71.298000000000002</v>
      </c>
      <c r="G5424" s="14">
        <f>([1]!Table_1[[#This Row],[총자산]]-[1]!Table_1[[#This Row],[장부가치 자기자본]]+[1]!Table_1[[#This Row],[시가총액]])/[1]!Table_1[[#This Row],[총자산]]</f>
        <v>2.1979204346940184</v>
      </c>
      <c r="H5424" s="14">
        <f>I5424/100000000000</f>
        <v>5.3655154109999999E-2</v>
      </c>
      <c r="I5424" s="10">
        <v>5365515411</v>
      </c>
      <c r="J5424" s="10">
        <v>39.07</v>
      </c>
      <c r="K5424" s="10">
        <f>L5424/1000000000000</f>
        <v>0.51250743334600002</v>
      </c>
      <c r="L5424" s="10">
        <v>512507433346</v>
      </c>
      <c r="M5424" s="10">
        <v>6.22</v>
      </c>
      <c r="N5424" s="10">
        <v>1</v>
      </c>
      <c r="O5424" s="14">
        <f>IF([1]!Table_1[[#This Row],[연도]]=2016,1,0)</f>
        <v>0</v>
      </c>
      <c r="P5424" s="14">
        <f>IF([1]!Table_1[[#This Row],[연도]]=2017,1,0)</f>
        <v>0</v>
      </c>
      <c r="Q5424" s="14">
        <f>IF([1]!Table_1[[#This Row],[연도]]=2018,1,0)</f>
        <v>0</v>
      </c>
      <c r="R5424" s="14">
        <f>IF([1]!Table_1[[#This Row],[연도]]=2019,1,0)</f>
        <v>0</v>
      </c>
      <c r="S5424" s="14">
        <f>IF([1]!Table_1[[#This Row],[연도]]=2020,1,0)</f>
        <v>0</v>
      </c>
      <c r="T5424" s="14">
        <f>IF([1]!Table_1[[#This Row],[연도]]=2021,1,0)</f>
        <v>1</v>
      </c>
      <c r="U5424" s="14">
        <f>IF([1]!Table_1[[#This Row],[연도]]=2022,1,0)</f>
        <v>0</v>
      </c>
      <c r="V5424" s="14">
        <f>IF([1]!Table_1[[#This Row],[연도]]=2023,1,0)</f>
        <v>0</v>
      </c>
      <c r="W5424" s="10">
        <v>0.42</v>
      </c>
      <c r="X5424" s="10">
        <f>Y5424/1000000000000</f>
        <v>0.98505104639999996</v>
      </c>
      <c r="Y5424" s="14">
        <f>[1]!Table_1[[#This Row],[주가]]*[1]!Table_1[[#This Row],[기말주식수]]</f>
        <v>985051046400</v>
      </c>
      <c r="Z5424" s="14">
        <f>AA5424/10</f>
        <v>18.358926793510239</v>
      </c>
      <c r="AA5424" s="14">
        <f>[1]!Table_1[[#This Row],[시가총액]]/[1]!Table_1[[#This Row],[당기순이익(세후영업이익)]]</f>
        <v>183.58926793510238</v>
      </c>
      <c r="AB5424" s="10">
        <v>4456108200</v>
      </c>
    </row>
    <row r="5425" spans="1:28" ht="19.2">
      <c r="A5425" s="12">
        <v>5424</v>
      </c>
      <c r="B5425" s="12">
        <v>84870</v>
      </c>
      <c r="C5425" s="13" t="s">
        <v>880</v>
      </c>
      <c r="D5425" s="13" t="s">
        <v>6</v>
      </c>
      <c r="E5425" s="12">
        <v>2023</v>
      </c>
      <c r="F5425" s="12">
        <v>15.481999999999999</v>
      </c>
      <c r="G5425" s="15">
        <f>([1]!Table_1[[#This Row],[총자산]]-[1]!Table_1[[#This Row],[장부가치 자기자본]]+[1]!Table_1[[#This Row],[시가총액]])/[1]!Table_1[[#This Row],[총자산]]</f>
        <v>0.763310117995462</v>
      </c>
      <c r="H5425" s="14">
        <f>I5425/100000000000</f>
        <v>7.8600554059999994E-2</v>
      </c>
      <c r="I5425" s="12">
        <v>7860055406</v>
      </c>
      <c r="J5425" s="12">
        <v>-2.0299999999999998</v>
      </c>
      <c r="K5425" s="10">
        <f>L5425/1000000000000</f>
        <v>0.197103368035</v>
      </c>
      <c r="L5425" s="12">
        <v>197103368035</v>
      </c>
      <c r="M5425" s="12">
        <v>3.1</v>
      </c>
      <c r="N5425" s="12">
        <v>1</v>
      </c>
      <c r="O5425" s="15">
        <f>IF([1]!Table_1[[#This Row],[연도]]=2016,1,0)</f>
        <v>0</v>
      </c>
      <c r="P5425" s="15">
        <f>IF([1]!Table_1[[#This Row],[연도]]=2017,1,0)</f>
        <v>0</v>
      </c>
      <c r="Q5425" s="15">
        <f>IF([1]!Table_1[[#This Row],[연도]]=2018,1,0)</f>
        <v>0</v>
      </c>
      <c r="R5425" s="15">
        <f>IF([1]!Table_1[[#This Row],[연도]]=2019,1,0)</f>
        <v>0</v>
      </c>
      <c r="S5425" s="15">
        <f>IF([1]!Table_1[[#This Row],[연도]]=2020,1,0)</f>
        <v>0</v>
      </c>
      <c r="T5425" s="15">
        <f>IF([1]!Table_1[[#This Row],[연도]]=2021,1,0)</f>
        <v>0</v>
      </c>
      <c r="U5425" s="15">
        <f>IF([1]!Table_1[[#This Row],[연도]]=2022,1,0)</f>
        <v>0</v>
      </c>
      <c r="V5425" s="15">
        <f>IF([1]!Table_1[[#This Row],[연도]]=2023,1,0)</f>
        <v>1</v>
      </c>
      <c r="W5425" s="12">
        <v>2.34</v>
      </c>
      <c r="X5425" s="10">
        <f>Y5425/1000000000000</f>
        <v>3.6979140086999998E-2</v>
      </c>
      <c r="Y5425" s="15">
        <f>[1]!Table_1[[#This Row],[주가]]*[1]!Table_1[[#This Row],[기말주식수]]</f>
        <v>36979140087</v>
      </c>
      <c r="Z5425" s="14">
        <f>AA5425/10</f>
        <v>0.47046920380194585</v>
      </c>
      <c r="AA5425" s="15">
        <f>[1]!Table_1[[#This Row],[시가총액]]/[1]!Table_1[[#This Row],[당기순이익(세후영업이익)]]</f>
        <v>4.7046920380194583</v>
      </c>
      <c r="AB5425" s="12">
        <v>1042840950</v>
      </c>
    </row>
    <row r="5426" spans="1:28" ht="19.2">
      <c r="A5426" s="10">
        <v>5425</v>
      </c>
      <c r="B5426" s="10">
        <v>85670</v>
      </c>
      <c r="C5426" s="11" t="s">
        <v>881</v>
      </c>
      <c r="D5426" s="11" t="s">
        <v>20</v>
      </c>
      <c r="E5426" s="10">
        <v>2018</v>
      </c>
      <c r="F5426" s="10">
        <v>17.222999999999999</v>
      </c>
      <c r="G5426" s="14">
        <f>([1]!Table_1[[#This Row],[총자산]]-[1]!Table_1[[#This Row],[장부가치 자기자본]]+[1]!Table_1[[#This Row],[시가총액]])/[1]!Table_1[[#This Row],[총자산]]</f>
        <v>0.99912567144370601</v>
      </c>
      <c r="H5426" s="14">
        <f>I5426/100000000000</f>
        <v>0.10551257743</v>
      </c>
      <c r="I5426" s="10">
        <v>10551257743</v>
      </c>
      <c r="J5426" s="10">
        <v>21.94</v>
      </c>
      <c r="K5426" s="10">
        <f>L5426/1000000000000</f>
        <v>0.195502399484</v>
      </c>
      <c r="L5426" s="10">
        <v>195502399484</v>
      </c>
      <c r="M5426" s="10">
        <v>3.09</v>
      </c>
      <c r="N5426" s="10">
        <v>1</v>
      </c>
      <c r="O5426" s="14">
        <f>IF([1]!Table_1[[#This Row],[연도]]=2016,1,0)</f>
        <v>0</v>
      </c>
      <c r="P5426" s="14">
        <f>IF([1]!Table_1[[#This Row],[연도]]=2017,1,0)</f>
        <v>0</v>
      </c>
      <c r="Q5426" s="14">
        <f>IF([1]!Table_1[[#This Row],[연도]]=2018,1,0)</f>
        <v>1</v>
      </c>
      <c r="R5426" s="14">
        <f>IF([1]!Table_1[[#This Row],[연도]]=2019,1,0)</f>
        <v>0</v>
      </c>
      <c r="S5426" s="14">
        <f>IF([1]!Table_1[[#This Row],[연도]]=2020,1,0)</f>
        <v>0</v>
      </c>
      <c r="T5426" s="14">
        <f>IF([1]!Table_1[[#This Row],[연도]]=2021,1,0)</f>
        <v>0</v>
      </c>
      <c r="U5426" s="14">
        <f>IF([1]!Table_1[[#This Row],[연도]]=2022,1,0)</f>
        <v>0</v>
      </c>
      <c r="V5426" s="14">
        <f>IF([1]!Table_1[[#This Row],[연도]]=2023,1,0)</f>
        <v>0</v>
      </c>
      <c r="W5426" s="10">
        <v>0.56000000000000005</v>
      </c>
      <c r="X5426" s="10">
        <f>Y5426/1000000000000</f>
        <v>6.0717831930000001E-2</v>
      </c>
      <c r="Y5426" s="14">
        <f>[1]!Table_1[[#This Row],[주가]]*[1]!Table_1[[#This Row],[기말주식수]]</f>
        <v>60717831930</v>
      </c>
      <c r="Z5426" s="14">
        <f>AA5426/10</f>
        <v>0.57545586894872236</v>
      </c>
      <c r="AA5426" s="14">
        <f>[1]!Table_1[[#This Row],[시가총액]]/[1]!Table_1[[#This Row],[당기순이익(세후영업이익)]]</f>
        <v>5.7545586894872232</v>
      </c>
      <c r="AB5426" s="10">
        <v>1269333720</v>
      </c>
    </row>
    <row r="5427" spans="1:28" ht="19.2">
      <c r="A5427" s="12">
        <v>5426</v>
      </c>
      <c r="B5427" s="12">
        <v>85910</v>
      </c>
      <c r="C5427" s="13" t="s">
        <v>882</v>
      </c>
      <c r="D5427" s="13" t="s">
        <v>20</v>
      </c>
      <c r="E5427" s="12">
        <v>2016</v>
      </c>
      <c r="F5427" s="12">
        <v>-230.54300000000001</v>
      </c>
      <c r="G5427" s="15">
        <f>([1]!Table_1[[#This Row],[총자산]]-[1]!Table_1[[#This Row],[장부가치 자기자본]]+[1]!Table_1[[#This Row],[시가총액]])/[1]!Table_1[[#This Row],[총자산]]</f>
        <v>1.0043970554639428</v>
      </c>
      <c r="H5427" s="14">
        <f>I5427/100000000000</f>
        <v>2.5307717140000002E-2</v>
      </c>
      <c r="I5427" s="12">
        <v>2530771714</v>
      </c>
      <c r="J5427" s="12">
        <v>-7.0000000000000007E-2</v>
      </c>
      <c r="K5427" s="10">
        <f>L5427/1000000000000</f>
        <v>4.0161937772E-2</v>
      </c>
      <c r="L5427" s="12">
        <v>40161937772</v>
      </c>
      <c r="M5427" s="12">
        <v>0.48</v>
      </c>
      <c r="N5427" s="12">
        <v>2</v>
      </c>
      <c r="O5427" s="15">
        <f>IF([1]!Table_1[[#This Row],[연도]]=2016,1,0)</f>
        <v>1</v>
      </c>
      <c r="P5427" s="15">
        <f>IF([1]!Table_1[[#This Row],[연도]]=2017,1,0)</f>
        <v>0</v>
      </c>
      <c r="Q5427" s="15">
        <f>IF([1]!Table_1[[#This Row],[연도]]=2018,1,0)</f>
        <v>0</v>
      </c>
      <c r="R5427" s="15">
        <f>IF([1]!Table_1[[#This Row],[연도]]=2019,1,0)</f>
        <v>0</v>
      </c>
      <c r="S5427" s="15">
        <f>IF([1]!Table_1[[#This Row],[연도]]=2020,1,0)</f>
        <v>0</v>
      </c>
      <c r="T5427" s="15">
        <f>IF([1]!Table_1[[#This Row],[연도]]=2021,1,0)</f>
        <v>0</v>
      </c>
      <c r="U5427" s="15">
        <f>IF([1]!Table_1[[#This Row],[연도]]=2022,1,0)</f>
        <v>0</v>
      </c>
      <c r="V5427" s="15">
        <f>IF([1]!Table_1[[#This Row],[연도]]=2023,1,0)</f>
        <v>0</v>
      </c>
      <c r="W5427" s="12">
        <v>1</v>
      </c>
      <c r="X5427" s="10">
        <f>Y5427/1000000000000</f>
        <v>5.6720441699999999E-2</v>
      </c>
      <c r="Y5427" s="15">
        <f>[1]!Table_1[[#This Row],[주가]]*[1]!Table_1[[#This Row],[기말주식수]]</f>
        <v>56720441700</v>
      </c>
      <c r="Z5427" s="14">
        <f>AA5427/10</f>
        <v>2.2412310595312745</v>
      </c>
      <c r="AA5427" s="15">
        <f>[1]!Table_1[[#This Row],[시가총액]]/[1]!Table_1[[#This Row],[당기순이익(세후영업이익)]]</f>
        <v>22.412310595312746</v>
      </c>
      <c r="AB5427" s="12">
        <v>3690999450</v>
      </c>
    </row>
    <row r="5428" spans="1:28" ht="19.2">
      <c r="A5428" s="10">
        <v>5427</v>
      </c>
      <c r="B5428" s="10">
        <v>85910</v>
      </c>
      <c r="C5428" s="11" t="s">
        <v>882</v>
      </c>
      <c r="D5428" s="11" t="s">
        <v>20</v>
      </c>
      <c r="E5428" s="10">
        <v>2017</v>
      </c>
      <c r="F5428" s="10">
        <v>-50.807000000000002</v>
      </c>
      <c r="G5428" s="14">
        <f>([1]!Table_1[[#This Row],[총자산]]-[1]!Table_1[[#This Row],[장부가치 자기자본]]+[1]!Table_1[[#This Row],[시가총액]])/[1]!Table_1[[#This Row],[총자산]]</f>
        <v>1.1041304848170772</v>
      </c>
      <c r="H5428" s="14">
        <f>I5428/100000000000</f>
        <v>3.266173411E-2</v>
      </c>
      <c r="I5428" s="10">
        <v>3266173411</v>
      </c>
      <c r="J5428" s="10">
        <v>-4.54</v>
      </c>
      <c r="K5428" s="10">
        <f>L5428/1000000000000</f>
        <v>4.3473210147000001E-2</v>
      </c>
      <c r="L5428" s="10">
        <v>43473210147</v>
      </c>
      <c r="M5428" s="10">
        <v>0.96</v>
      </c>
      <c r="N5428" s="10">
        <v>2</v>
      </c>
      <c r="O5428" s="14">
        <f>IF([1]!Table_1[[#This Row],[연도]]=2016,1,0)</f>
        <v>0</v>
      </c>
      <c r="P5428" s="14">
        <f>IF([1]!Table_1[[#This Row],[연도]]=2017,1,0)</f>
        <v>1</v>
      </c>
      <c r="Q5428" s="14">
        <f>IF([1]!Table_1[[#This Row],[연도]]=2018,1,0)</f>
        <v>0</v>
      </c>
      <c r="R5428" s="14">
        <f>IF([1]!Table_1[[#This Row],[연도]]=2019,1,0)</f>
        <v>0</v>
      </c>
      <c r="S5428" s="14">
        <f>IF([1]!Table_1[[#This Row],[연도]]=2020,1,0)</f>
        <v>0</v>
      </c>
      <c r="T5428" s="14">
        <f>IF([1]!Table_1[[#This Row],[연도]]=2021,1,0)</f>
        <v>0</v>
      </c>
      <c r="U5428" s="14">
        <f>IF([1]!Table_1[[#This Row],[연도]]=2022,1,0)</f>
        <v>0</v>
      </c>
      <c r="V5428" s="14">
        <f>IF([1]!Table_1[[#This Row],[연도]]=2023,1,0)</f>
        <v>0</v>
      </c>
      <c r="W5428" s="10">
        <v>0.9</v>
      </c>
      <c r="X5428" s="10">
        <f>Y5428/1000000000000</f>
        <v>5.45177061E-2</v>
      </c>
      <c r="Y5428" s="14">
        <f>[1]!Table_1[[#This Row],[주가]]*[1]!Table_1[[#This Row],[기말주식수]]</f>
        <v>54517706100</v>
      </c>
      <c r="Z5428" s="14">
        <f>AA5428/10</f>
        <v>1.66916140816015</v>
      </c>
      <c r="AA5428" s="14">
        <f>[1]!Table_1[[#This Row],[시가총액]]/[1]!Table_1[[#This Row],[당기순이익(세후영업이익)]]</f>
        <v>16.6916140816015</v>
      </c>
      <c r="AB5428" s="10">
        <v>3682985450</v>
      </c>
    </row>
    <row r="5429" spans="1:28" ht="19.2">
      <c r="A5429" s="12">
        <v>5428</v>
      </c>
      <c r="B5429" s="12">
        <v>85910</v>
      </c>
      <c r="C5429" s="13" t="s">
        <v>882</v>
      </c>
      <c r="D5429" s="13" t="s">
        <v>20</v>
      </c>
      <c r="E5429" s="12">
        <v>2018</v>
      </c>
      <c r="F5429" s="12">
        <v>82.165999999999997</v>
      </c>
      <c r="G5429" s="15">
        <f>([1]!Table_1[[#This Row],[총자산]]-[1]!Table_1[[#This Row],[장부가치 자기자본]]+[1]!Table_1[[#This Row],[시가총액]])/[1]!Table_1[[#This Row],[총자산]]</f>
        <v>1.026025297742396</v>
      </c>
      <c r="H5429" s="14">
        <f>I5429/100000000000</f>
        <v>4.6931225E-2</v>
      </c>
      <c r="I5429" s="12">
        <v>4693122500</v>
      </c>
      <c r="J5429" s="12">
        <v>6.92</v>
      </c>
      <c r="K5429" s="10">
        <f>L5429/1000000000000</f>
        <v>4.5195339087999997E-2</v>
      </c>
      <c r="L5429" s="12">
        <v>45195339088</v>
      </c>
      <c r="M5429" s="12">
        <v>2.1</v>
      </c>
      <c r="N5429" s="12">
        <v>1</v>
      </c>
      <c r="O5429" s="15">
        <f>IF([1]!Table_1[[#This Row],[연도]]=2016,1,0)</f>
        <v>0</v>
      </c>
      <c r="P5429" s="15">
        <f>IF([1]!Table_1[[#This Row],[연도]]=2017,1,0)</f>
        <v>0</v>
      </c>
      <c r="Q5429" s="15">
        <f>IF([1]!Table_1[[#This Row],[연도]]=2018,1,0)</f>
        <v>1</v>
      </c>
      <c r="R5429" s="15">
        <f>IF([1]!Table_1[[#This Row],[연도]]=2019,1,0)</f>
        <v>0</v>
      </c>
      <c r="S5429" s="15">
        <f>IF([1]!Table_1[[#This Row],[연도]]=2020,1,0)</f>
        <v>0</v>
      </c>
      <c r="T5429" s="15">
        <f>IF([1]!Table_1[[#This Row],[연도]]=2021,1,0)</f>
        <v>0</v>
      </c>
      <c r="U5429" s="15">
        <f>IF([1]!Table_1[[#This Row],[연도]]=2022,1,0)</f>
        <v>0</v>
      </c>
      <c r="V5429" s="15">
        <f>IF([1]!Table_1[[#This Row],[연도]]=2023,1,0)</f>
        <v>0</v>
      </c>
      <c r="W5429" s="12">
        <v>0.65</v>
      </c>
      <c r="X5429" s="10">
        <f>Y5429/1000000000000</f>
        <v>4.6808131500000003E-2</v>
      </c>
      <c r="Y5429" s="15">
        <f>[1]!Table_1[[#This Row],[주가]]*[1]!Table_1[[#This Row],[기말주식수]]</f>
        <v>46808131500</v>
      </c>
      <c r="Z5429" s="14">
        <f>AA5429/10</f>
        <v>0.99737715135285732</v>
      </c>
      <c r="AA5429" s="15">
        <f>[1]!Table_1[[#This Row],[시가총액]]/[1]!Table_1[[#This Row],[당기순이익(세후영업이익)]]</f>
        <v>9.9737715135285736</v>
      </c>
      <c r="AB5429" s="12">
        <v>2611251000</v>
      </c>
    </row>
    <row r="5430" spans="1:28" ht="19.2">
      <c r="A5430" s="10">
        <v>5429</v>
      </c>
      <c r="B5430" s="10">
        <v>85910</v>
      </c>
      <c r="C5430" s="11" t="s">
        <v>882</v>
      </c>
      <c r="D5430" s="11" t="s">
        <v>20</v>
      </c>
      <c r="E5430" s="10">
        <v>2019</v>
      </c>
      <c r="F5430" s="10">
        <v>179.221</v>
      </c>
      <c r="G5430" s="14">
        <f>([1]!Table_1[[#This Row],[총자산]]-[1]!Table_1[[#This Row],[장부가치 자기자본]]+[1]!Table_1[[#This Row],[시가총액]])/[1]!Table_1[[#This Row],[총자산]]</f>
        <v>0.97892153762414225</v>
      </c>
      <c r="H5430" s="14">
        <f>I5430/100000000000</f>
        <v>3.3573763899999998E-2</v>
      </c>
      <c r="I5430" s="10">
        <v>3357376390</v>
      </c>
      <c r="J5430" s="10">
        <v>0.31</v>
      </c>
      <c r="K5430" s="10">
        <f>L5430/1000000000000</f>
        <v>4.2409365423999999E-2</v>
      </c>
      <c r="L5430" s="10">
        <v>42409365424</v>
      </c>
      <c r="M5430" s="10">
        <v>1.83</v>
      </c>
      <c r="N5430" s="10">
        <v>1</v>
      </c>
      <c r="O5430" s="14">
        <f>IF([1]!Table_1[[#This Row],[연도]]=2016,1,0)</f>
        <v>0</v>
      </c>
      <c r="P5430" s="14">
        <f>IF([1]!Table_1[[#This Row],[연도]]=2017,1,0)</f>
        <v>0</v>
      </c>
      <c r="Q5430" s="14">
        <f>IF([1]!Table_1[[#This Row],[연도]]=2018,1,0)</f>
        <v>0</v>
      </c>
      <c r="R5430" s="14">
        <f>IF([1]!Table_1[[#This Row],[연도]]=2019,1,0)</f>
        <v>1</v>
      </c>
      <c r="S5430" s="14">
        <f>IF([1]!Table_1[[#This Row],[연도]]=2020,1,0)</f>
        <v>0</v>
      </c>
      <c r="T5430" s="14">
        <f>IF([1]!Table_1[[#This Row],[연도]]=2021,1,0)</f>
        <v>0</v>
      </c>
      <c r="U5430" s="14">
        <f>IF([1]!Table_1[[#This Row],[연도]]=2022,1,0)</f>
        <v>0</v>
      </c>
      <c r="V5430" s="14">
        <f>IF([1]!Table_1[[#This Row],[연도]]=2023,1,0)</f>
        <v>0</v>
      </c>
      <c r="W5430" s="10">
        <v>0.41</v>
      </c>
      <c r="X5430" s="10">
        <f>Y5430/1000000000000</f>
        <v>4.1851976399999997E-2</v>
      </c>
      <c r="Y5430" s="14">
        <f>[1]!Table_1[[#This Row],[주가]]*[1]!Table_1[[#This Row],[기말주식수]]</f>
        <v>41851976400</v>
      </c>
      <c r="Z5430" s="14">
        <f>AA5430/10</f>
        <v>1.2465679011938247</v>
      </c>
      <c r="AA5430" s="14">
        <f>[1]!Table_1[[#This Row],[시가총액]]/[1]!Table_1[[#This Row],[당기순이익(세후영업이익)]]</f>
        <v>12.465679011938247</v>
      </c>
      <c r="AB5430" s="10">
        <v>2611251000</v>
      </c>
    </row>
    <row r="5431" spans="1:28" ht="19.2">
      <c r="A5431" s="12">
        <v>5430</v>
      </c>
      <c r="B5431" s="12">
        <v>85910</v>
      </c>
      <c r="C5431" s="13" t="s">
        <v>882</v>
      </c>
      <c r="D5431" s="13" t="s">
        <v>20</v>
      </c>
      <c r="E5431" s="12">
        <v>2020</v>
      </c>
      <c r="F5431" s="12">
        <v>703.84100000000001</v>
      </c>
      <c r="G5431" s="15">
        <f>([1]!Table_1[[#This Row],[총자산]]-[1]!Table_1[[#This Row],[장부가치 자기자본]]+[1]!Table_1[[#This Row],[시가총액]])/[1]!Table_1[[#This Row],[총자산]]</f>
        <v>1.0112565684890173</v>
      </c>
      <c r="H5431" s="14">
        <f>I5431/100000000000</f>
        <v>3.74259272E-2</v>
      </c>
      <c r="I5431" s="12">
        <v>3742592720</v>
      </c>
      <c r="J5431" s="12">
        <v>18.489999999999998</v>
      </c>
      <c r="K5431" s="10">
        <f>L5431/1000000000000</f>
        <v>3.7969069075E-2</v>
      </c>
      <c r="L5431" s="12">
        <v>37969069075</v>
      </c>
      <c r="M5431" s="12">
        <v>1.69</v>
      </c>
      <c r="N5431" s="12">
        <v>1</v>
      </c>
      <c r="O5431" s="15">
        <f>IF([1]!Table_1[[#This Row],[연도]]=2016,1,0)</f>
        <v>0</v>
      </c>
      <c r="P5431" s="15">
        <f>IF([1]!Table_1[[#This Row],[연도]]=2017,1,0)</f>
        <v>0</v>
      </c>
      <c r="Q5431" s="15">
        <f>IF([1]!Table_1[[#This Row],[연도]]=2018,1,0)</f>
        <v>0</v>
      </c>
      <c r="R5431" s="15">
        <f>IF([1]!Table_1[[#This Row],[연도]]=2019,1,0)</f>
        <v>0</v>
      </c>
      <c r="S5431" s="15">
        <f>IF([1]!Table_1[[#This Row],[연도]]=2020,1,0)</f>
        <v>1</v>
      </c>
      <c r="T5431" s="15">
        <f>IF([1]!Table_1[[#This Row],[연도]]=2021,1,0)</f>
        <v>0</v>
      </c>
      <c r="U5431" s="15">
        <f>IF([1]!Table_1[[#This Row],[연도]]=2022,1,0)</f>
        <v>0</v>
      </c>
      <c r="V5431" s="15">
        <f>IF([1]!Table_1[[#This Row],[연도]]=2023,1,0)</f>
        <v>0</v>
      </c>
      <c r="W5431" s="12">
        <v>0.36</v>
      </c>
      <c r="X5431" s="10">
        <f>Y5431/1000000000000</f>
        <v>4.3393891320000003E-2</v>
      </c>
      <c r="Y5431" s="15">
        <f>[1]!Table_1[[#This Row],[주가]]*[1]!Table_1[[#This Row],[기말주식수]]</f>
        <v>43393891320</v>
      </c>
      <c r="Z5431" s="14">
        <f>AA5431/10</f>
        <v>1.1594606885250394</v>
      </c>
      <c r="AA5431" s="15">
        <f>[1]!Table_1[[#This Row],[시가총액]]/[1]!Table_1[[#This Row],[당기순이익(세후영업이익)]]</f>
        <v>11.594606885250395</v>
      </c>
      <c r="AB5431" s="12">
        <v>2611251000</v>
      </c>
    </row>
    <row r="5432" spans="1:28" ht="19.2">
      <c r="A5432" s="10">
        <v>5431</v>
      </c>
      <c r="B5432" s="10">
        <v>85910</v>
      </c>
      <c r="C5432" s="11" t="s">
        <v>882</v>
      </c>
      <c r="D5432" s="11" t="s">
        <v>20</v>
      </c>
      <c r="E5432" s="10">
        <v>2021</v>
      </c>
      <c r="F5432" s="10">
        <v>42.654000000000003</v>
      </c>
      <c r="G5432" s="14">
        <f>([1]!Table_1[[#This Row],[총자산]]-[1]!Table_1[[#This Row],[장부가치 자기자본]]+[1]!Table_1[[#This Row],[시가총액]])/[1]!Table_1[[#This Row],[총자산]]</f>
        <v>0.96653667842160884</v>
      </c>
      <c r="H5432" s="14">
        <f>I5432/100000000000</f>
        <v>9.6515491819999993E-2</v>
      </c>
      <c r="I5432" s="10">
        <v>9651549182</v>
      </c>
      <c r="J5432" s="10">
        <v>39.799999999999997</v>
      </c>
      <c r="K5432" s="10">
        <f>L5432/1000000000000</f>
        <v>6.5982605250999998E-2</v>
      </c>
      <c r="L5432" s="10">
        <v>65982605251</v>
      </c>
      <c r="M5432" s="10">
        <v>2.83</v>
      </c>
      <c r="N5432" s="10">
        <v>1</v>
      </c>
      <c r="O5432" s="14">
        <f>IF([1]!Table_1[[#This Row],[연도]]=2016,1,0)</f>
        <v>0</v>
      </c>
      <c r="P5432" s="14">
        <f>IF([1]!Table_1[[#This Row],[연도]]=2017,1,0)</f>
        <v>0</v>
      </c>
      <c r="Q5432" s="14">
        <f>IF([1]!Table_1[[#This Row],[연도]]=2018,1,0)</f>
        <v>0</v>
      </c>
      <c r="R5432" s="14">
        <f>IF([1]!Table_1[[#This Row],[연도]]=2019,1,0)</f>
        <v>0</v>
      </c>
      <c r="S5432" s="14">
        <f>IF([1]!Table_1[[#This Row],[연도]]=2020,1,0)</f>
        <v>0</v>
      </c>
      <c r="T5432" s="14">
        <f>IF([1]!Table_1[[#This Row],[연도]]=2021,1,0)</f>
        <v>1</v>
      </c>
      <c r="U5432" s="14">
        <f>IF([1]!Table_1[[#This Row],[연도]]=2022,1,0)</f>
        <v>0</v>
      </c>
      <c r="V5432" s="14">
        <f>IF([1]!Table_1[[#This Row],[연도]]=2023,1,0)</f>
        <v>0</v>
      </c>
      <c r="W5432" s="10">
        <v>0.36</v>
      </c>
      <c r="X5432" s="10">
        <f>Y5432/1000000000000</f>
        <v>6.9339120949999999E-2</v>
      </c>
      <c r="Y5432" s="14">
        <f>[1]!Table_1[[#This Row],[주가]]*[1]!Table_1[[#This Row],[기말주식수]]</f>
        <v>69339120950</v>
      </c>
      <c r="Z5432" s="14">
        <f>AA5432/10</f>
        <v>0.71842477971636365</v>
      </c>
      <c r="AA5432" s="14">
        <f>[1]!Table_1[[#This Row],[시가총액]]/[1]!Table_1[[#This Row],[당기순이익(세후영업이익)]]</f>
        <v>7.1842477971636365</v>
      </c>
      <c r="AB5432" s="10">
        <v>3292463750</v>
      </c>
    </row>
    <row r="5433" spans="1:28" ht="19.2">
      <c r="A5433" s="12">
        <v>5432</v>
      </c>
      <c r="B5433" s="12">
        <v>85910</v>
      </c>
      <c r="C5433" s="13" t="s">
        <v>882</v>
      </c>
      <c r="D5433" s="13" t="s">
        <v>20</v>
      </c>
      <c r="E5433" s="12">
        <v>2022</v>
      </c>
      <c r="F5433" s="12">
        <v>49.390999999999998</v>
      </c>
      <c r="G5433" s="15">
        <f>([1]!Table_1[[#This Row],[총자산]]-[1]!Table_1[[#This Row],[장부가치 자기자본]]+[1]!Table_1[[#This Row],[시가총액]])/[1]!Table_1[[#This Row],[총자산]]</f>
        <v>0.90250078838447134</v>
      </c>
      <c r="H5433" s="14">
        <f>I5433/100000000000</f>
        <v>0.11682036856</v>
      </c>
      <c r="I5433" s="12">
        <v>11682036856</v>
      </c>
      <c r="J5433" s="12">
        <v>0.55000000000000004</v>
      </c>
      <c r="K5433" s="10">
        <f>L5433/1000000000000</f>
        <v>8.0372128697E-2</v>
      </c>
      <c r="L5433" s="12">
        <v>80372128697</v>
      </c>
      <c r="M5433" s="12">
        <v>2.99</v>
      </c>
      <c r="N5433" s="12">
        <v>1</v>
      </c>
      <c r="O5433" s="15">
        <f>IF([1]!Table_1[[#This Row],[연도]]=2016,1,0)</f>
        <v>0</v>
      </c>
      <c r="P5433" s="15">
        <f>IF([1]!Table_1[[#This Row],[연도]]=2017,1,0)</f>
        <v>0</v>
      </c>
      <c r="Q5433" s="15">
        <f>IF([1]!Table_1[[#This Row],[연도]]=2018,1,0)</f>
        <v>0</v>
      </c>
      <c r="R5433" s="15">
        <f>IF([1]!Table_1[[#This Row],[연도]]=2019,1,0)</f>
        <v>0</v>
      </c>
      <c r="S5433" s="15">
        <f>IF([1]!Table_1[[#This Row],[연도]]=2020,1,0)</f>
        <v>0</v>
      </c>
      <c r="T5433" s="15">
        <f>IF([1]!Table_1[[#This Row],[연도]]=2021,1,0)</f>
        <v>0</v>
      </c>
      <c r="U5433" s="15">
        <f>IF([1]!Table_1[[#This Row],[연도]]=2022,1,0)</f>
        <v>1</v>
      </c>
      <c r="V5433" s="15">
        <f>IF([1]!Table_1[[#This Row],[연도]]=2023,1,0)</f>
        <v>0</v>
      </c>
      <c r="W5433" s="12">
        <v>0.85</v>
      </c>
      <c r="X5433" s="10">
        <f>Y5433/1000000000000</f>
        <v>6.3819533570000003E-2</v>
      </c>
      <c r="Y5433" s="15">
        <f>[1]!Table_1[[#This Row],[주가]]*[1]!Table_1[[#This Row],[기말주식수]]</f>
        <v>63819533570</v>
      </c>
      <c r="Z5433" s="14">
        <f>AA5433/10</f>
        <v>0.54630484697727788</v>
      </c>
      <c r="AA5433" s="15">
        <f>[1]!Table_1[[#This Row],[시가총액]]/[1]!Table_1[[#This Row],[당기순이익(세후영업이익)]]</f>
        <v>5.4630484697727786</v>
      </c>
      <c r="AB5433" s="12">
        <v>3317621000</v>
      </c>
    </row>
    <row r="5434" spans="1:28" ht="19.2">
      <c r="A5434" s="10">
        <v>5433</v>
      </c>
      <c r="B5434" s="10">
        <v>85910</v>
      </c>
      <c r="C5434" s="11" t="s">
        <v>882</v>
      </c>
      <c r="D5434" s="11" t="s">
        <v>20</v>
      </c>
      <c r="E5434" s="10">
        <v>2023</v>
      </c>
      <c r="F5434" s="10">
        <v>-65.766000000000005</v>
      </c>
      <c r="G5434" s="14">
        <f>([1]!Table_1[[#This Row],[총자산]]-[1]!Table_1[[#This Row],[장부가치 자기자본]]+[1]!Table_1[[#This Row],[시가총액]])/[1]!Table_1[[#This Row],[총자산]]</f>
        <v>0.83535265524475422</v>
      </c>
      <c r="H5434" s="14">
        <f>I5434/100000000000</f>
        <v>-7.4176850300000001E-3</v>
      </c>
      <c r="I5434" s="10">
        <v>-741768503</v>
      </c>
      <c r="J5434" s="10">
        <v>-9.44</v>
      </c>
      <c r="K5434" s="10">
        <f>L5434/1000000000000</f>
        <v>5.8471916067000002E-2</v>
      </c>
      <c r="L5434" s="10">
        <v>58471916067</v>
      </c>
      <c r="M5434" s="10">
        <v>6.51</v>
      </c>
      <c r="N5434" s="10">
        <v>1</v>
      </c>
      <c r="O5434" s="14">
        <f>IF([1]!Table_1[[#This Row],[연도]]=2016,1,0)</f>
        <v>0</v>
      </c>
      <c r="P5434" s="14">
        <f>IF([1]!Table_1[[#This Row],[연도]]=2017,1,0)</f>
        <v>0</v>
      </c>
      <c r="Q5434" s="14">
        <f>IF([1]!Table_1[[#This Row],[연도]]=2018,1,0)</f>
        <v>0</v>
      </c>
      <c r="R5434" s="14">
        <f>IF([1]!Table_1[[#This Row],[연도]]=2019,1,0)</f>
        <v>0</v>
      </c>
      <c r="S5434" s="14">
        <f>IF([1]!Table_1[[#This Row],[연도]]=2020,1,0)</f>
        <v>0</v>
      </c>
      <c r="T5434" s="14">
        <f>IF([1]!Table_1[[#This Row],[연도]]=2021,1,0)</f>
        <v>0</v>
      </c>
      <c r="U5434" s="14">
        <f>IF([1]!Table_1[[#This Row],[연도]]=2022,1,0)</f>
        <v>0</v>
      </c>
      <c r="V5434" s="14">
        <f>IF([1]!Table_1[[#This Row],[연도]]=2023,1,0)</f>
        <v>1</v>
      </c>
      <c r="W5434" s="10">
        <v>0.89</v>
      </c>
      <c r="X5434" s="10">
        <f>Y5434/1000000000000</f>
        <v>4.9816974350000001E-2</v>
      </c>
      <c r="Y5434" s="14">
        <f>[1]!Table_1[[#This Row],[주가]]*[1]!Table_1[[#This Row],[기말주식수]]</f>
        <v>49816974350</v>
      </c>
      <c r="Z5434" s="14">
        <f>AA5434/10</f>
        <v>-6.7159732650443917</v>
      </c>
      <c r="AA5434" s="14">
        <f>[1]!Table_1[[#This Row],[시가총액]]/[1]!Table_1[[#This Row],[당기순이익(세후영업이익)]]</f>
        <v>-67.159732650443914</v>
      </c>
      <c r="AB5434" s="10">
        <v>2176209200</v>
      </c>
    </row>
    <row r="5435" spans="1:28" ht="19.2">
      <c r="A5435" s="12">
        <v>5434</v>
      </c>
      <c r="B5435" s="12">
        <v>86060</v>
      </c>
      <c r="C5435" s="13" t="s">
        <v>883</v>
      </c>
      <c r="D5435" s="13" t="s">
        <v>20</v>
      </c>
      <c r="E5435" s="12">
        <v>2016</v>
      </c>
      <c r="F5435" s="12">
        <v>10.19</v>
      </c>
      <c r="G5435" s="15">
        <f>([1]!Table_1[[#This Row],[총자산]]-[1]!Table_1[[#This Row],[장부가치 자기자본]]+[1]!Table_1[[#This Row],[시가총액]])/[1]!Table_1[[#This Row],[총자산]]</f>
        <v>1.2062365608760688</v>
      </c>
      <c r="H5435" s="14">
        <f>I5435/100000000000</f>
        <v>3.4451079580000002E-2</v>
      </c>
      <c r="I5435" s="12">
        <v>3445107958</v>
      </c>
      <c r="J5435" s="12">
        <v>20.21</v>
      </c>
      <c r="K5435" s="10">
        <f>L5435/1000000000000</f>
        <v>5.5632112204000002E-2</v>
      </c>
      <c r="L5435" s="12">
        <v>55632112204</v>
      </c>
      <c r="M5435" s="12">
        <v>2.93</v>
      </c>
      <c r="N5435" s="12">
        <v>1</v>
      </c>
      <c r="O5435" s="15">
        <f>IF([1]!Table_1[[#This Row],[연도]]=2016,1,0)</f>
        <v>1</v>
      </c>
      <c r="P5435" s="15">
        <f>IF([1]!Table_1[[#This Row],[연도]]=2017,1,0)</f>
        <v>0</v>
      </c>
      <c r="Q5435" s="15">
        <f>IF([1]!Table_1[[#This Row],[연도]]=2018,1,0)</f>
        <v>0</v>
      </c>
      <c r="R5435" s="15">
        <f>IF([1]!Table_1[[#This Row],[연도]]=2019,1,0)</f>
        <v>0</v>
      </c>
      <c r="S5435" s="15">
        <f>IF([1]!Table_1[[#This Row],[연도]]=2020,1,0)</f>
        <v>0</v>
      </c>
      <c r="T5435" s="15">
        <f>IF([1]!Table_1[[#This Row],[연도]]=2021,1,0)</f>
        <v>0</v>
      </c>
      <c r="U5435" s="15">
        <f>IF([1]!Table_1[[#This Row],[연도]]=2022,1,0)</f>
        <v>0</v>
      </c>
      <c r="V5435" s="15">
        <f>IF([1]!Table_1[[#This Row],[연도]]=2023,1,0)</f>
        <v>0</v>
      </c>
      <c r="W5435" s="12">
        <v>0.63</v>
      </c>
      <c r="X5435" s="10">
        <f>Y5435/1000000000000</f>
        <v>4.8735922420000001E-2</v>
      </c>
      <c r="Y5435" s="15">
        <f>[1]!Table_1[[#This Row],[주가]]*[1]!Table_1[[#This Row],[기말주식수]]</f>
        <v>48735922420</v>
      </c>
      <c r="Z5435" s="14">
        <f>AA5435/10</f>
        <v>1.4146413701442559</v>
      </c>
      <c r="AA5435" s="15">
        <f>[1]!Table_1[[#This Row],[시가총액]]/[1]!Table_1[[#This Row],[당기순이익(세후영업이익)]]</f>
        <v>14.14641370144256</v>
      </c>
      <c r="AB5435" s="12">
        <v>258317610</v>
      </c>
    </row>
    <row r="5436" spans="1:28" ht="19.2">
      <c r="A5436" s="10">
        <v>5435</v>
      </c>
      <c r="B5436" s="10">
        <v>86060</v>
      </c>
      <c r="C5436" s="11" t="s">
        <v>883</v>
      </c>
      <c r="D5436" s="11" t="s">
        <v>20</v>
      </c>
      <c r="E5436" s="10">
        <v>2017</v>
      </c>
      <c r="F5436" s="10">
        <v>13.986000000000001</v>
      </c>
      <c r="G5436" s="14">
        <f>([1]!Table_1[[#This Row],[총자산]]-[1]!Table_1[[#This Row],[장부가치 자기자본]]+[1]!Table_1[[#This Row],[시가총액]])/[1]!Table_1[[#This Row],[총자산]]</f>
        <v>1.041268769909709</v>
      </c>
      <c r="H5436" s="14">
        <f>I5436/100000000000</f>
        <v>2.3121408489999998E-2</v>
      </c>
      <c r="I5436" s="10">
        <v>2312140849</v>
      </c>
      <c r="J5436" s="10">
        <v>0.65</v>
      </c>
      <c r="K5436" s="10">
        <f>L5436/1000000000000</f>
        <v>5.5533770396E-2</v>
      </c>
      <c r="L5436" s="10">
        <v>55533770396</v>
      </c>
      <c r="M5436" s="10">
        <v>2.08</v>
      </c>
      <c r="N5436" s="10">
        <v>1</v>
      </c>
      <c r="O5436" s="14">
        <f>IF([1]!Table_1[[#This Row],[연도]]=2016,1,0)</f>
        <v>0</v>
      </c>
      <c r="P5436" s="14">
        <f>IF([1]!Table_1[[#This Row],[연도]]=2017,1,0)</f>
        <v>1</v>
      </c>
      <c r="Q5436" s="14">
        <f>IF([1]!Table_1[[#This Row],[연도]]=2018,1,0)</f>
        <v>0</v>
      </c>
      <c r="R5436" s="14">
        <f>IF([1]!Table_1[[#This Row],[연도]]=2019,1,0)</f>
        <v>0</v>
      </c>
      <c r="S5436" s="14">
        <f>IF([1]!Table_1[[#This Row],[연도]]=2020,1,0)</f>
        <v>0</v>
      </c>
      <c r="T5436" s="14">
        <f>IF([1]!Table_1[[#This Row],[연도]]=2021,1,0)</f>
        <v>0</v>
      </c>
      <c r="U5436" s="14">
        <f>IF([1]!Table_1[[#This Row],[연도]]=2022,1,0)</f>
        <v>0</v>
      </c>
      <c r="V5436" s="14">
        <f>IF([1]!Table_1[[#This Row],[연도]]=2023,1,0)</f>
        <v>0</v>
      </c>
      <c r="W5436" s="10">
        <v>0.53</v>
      </c>
      <c r="X5436" s="10">
        <f>Y5436/1000000000000</f>
        <v>4.0512811835000002E-2</v>
      </c>
      <c r="Y5436" s="14">
        <f>[1]!Table_1[[#This Row],[주가]]*[1]!Table_1[[#This Row],[기말주식수]]</f>
        <v>40512811835</v>
      </c>
      <c r="Z5436" s="14">
        <f>AA5436/10</f>
        <v>1.7521775047796839</v>
      </c>
      <c r="AA5436" s="14">
        <f>[1]!Table_1[[#This Row],[시가총액]]/[1]!Table_1[[#This Row],[당기순이익(세후영업이익)]]</f>
        <v>17.52177504779684</v>
      </c>
      <c r="AB5436" s="10">
        <v>258317610</v>
      </c>
    </row>
    <row r="5437" spans="1:28" ht="19.2">
      <c r="A5437" s="12">
        <v>5436</v>
      </c>
      <c r="B5437" s="12">
        <v>86060</v>
      </c>
      <c r="C5437" s="13" t="s">
        <v>883</v>
      </c>
      <c r="D5437" s="13" t="s">
        <v>20</v>
      </c>
      <c r="E5437" s="12">
        <v>2018</v>
      </c>
      <c r="F5437" s="12">
        <v>10.122</v>
      </c>
      <c r="G5437" s="15">
        <f>([1]!Table_1[[#This Row],[총자산]]-[1]!Table_1[[#This Row],[장부가치 자기자본]]+[1]!Table_1[[#This Row],[시가총액]])/[1]!Table_1[[#This Row],[총자산]]</f>
        <v>0.85811823130842102</v>
      </c>
      <c r="H5437" s="14">
        <f>I5437/100000000000</f>
        <v>6.2706688560000001E-2</v>
      </c>
      <c r="I5437" s="12">
        <v>6270668856</v>
      </c>
      <c r="J5437" s="12">
        <v>21.97</v>
      </c>
      <c r="K5437" s="10">
        <f>L5437/1000000000000</f>
        <v>6.2809112555000005E-2</v>
      </c>
      <c r="L5437" s="12">
        <v>62809112555</v>
      </c>
      <c r="M5437" s="12">
        <v>3.38</v>
      </c>
      <c r="N5437" s="12">
        <v>1</v>
      </c>
      <c r="O5437" s="15">
        <f>IF([1]!Table_1[[#This Row],[연도]]=2016,1,0)</f>
        <v>0</v>
      </c>
      <c r="P5437" s="15">
        <f>IF([1]!Table_1[[#This Row],[연도]]=2017,1,0)</f>
        <v>0</v>
      </c>
      <c r="Q5437" s="15">
        <f>IF([1]!Table_1[[#This Row],[연도]]=2018,1,0)</f>
        <v>1</v>
      </c>
      <c r="R5437" s="15">
        <f>IF([1]!Table_1[[#This Row],[연도]]=2019,1,0)</f>
        <v>0</v>
      </c>
      <c r="S5437" s="15">
        <f>IF([1]!Table_1[[#This Row],[연도]]=2020,1,0)</f>
        <v>0</v>
      </c>
      <c r="T5437" s="15">
        <f>IF([1]!Table_1[[#This Row],[연도]]=2021,1,0)</f>
        <v>0</v>
      </c>
      <c r="U5437" s="15">
        <f>IF([1]!Table_1[[#This Row],[연도]]=2022,1,0)</f>
        <v>0</v>
      </c>
      <c r="V5437" s="15">
        <f>IF([1]!Table_1[[#This Row],[연도]]=2023,1,0)</f>
        <v>0</v>
      </c>
      <c r="W5437" s="12">
        <v>0.7</v>
      </c>
      <c r="X5437" s="10">
        <f>Y5437/1000000000000</f>
        <v>3.5002036154999999E-2</v>
      </c>
      <c r="Y5437" s="15">
        <f>[1]!Table_1[[#This Row],[주가]]*[1]!Table_1[[#This Row],[기말주식수]]</f>
        <v>35002036155</v>
      </c>
      <c r="Z5437" s="14">
        <f>AA5437/10</f>
        <v>0.55818664577557464</v>
      </c>
      <c r="AA5437" s="15">
        <f>[1]!Table_1[[#This Row],[시가총액]]/[1]!Table_1[[#This Row],[당기순이익(세후영업이익)]]</f>
        <v>5.5818664577557469</v>
      </c>
      <c r="AB5437" s="12">
        <v>258317610</v>
      </c>
    </row>
    <row r="5438" spans="1:28" ht="19.2">
      <c r="A5438" s="10">
        <v>5437</v>
      </c>
      <c r="B5438" s="10">
        <v>86060</v>
      </c>
      <c r="C5438" s="11" t="s">
        <v>883</v>
      </c>
      <c r="D5438" s="11" t="s">
        <v>20</v>
      </c>
      <c r="E5438" s="10">
        <v>2019</v>
      </c>
      <c r="F5438" s="10">
        <v>-956.73199999999997</v>
      </c>
      <c r="G5438" s="14">
        <f>([1]!Table_1[[#This Row],[총자산]]-[1]!Table_1[[#This Row],[장부가치 자기자본]]+[1]!Table_1[[#This Row],[시가총액]])/[1]!Table_1[[#This Row],[총자산]]</f>
        <v>1.0744986299693962</v>
      </c>
      <c r="H5438" s="14">
        <f>I5438/100000000000</f>
        <v>8.4140820500000005E-3</v>
      </c>
      <c r="I5438" s="10">
        <v>841408205</v>
      </c>
      <c r="J5438" s="10">
        <v>-6.46</v>
      </c>
      <c r="K5438" s="10">
        <f>L5438/1000000000000</f>
        <v>5.8244821177999999E-2</v>
      </c>
      <c r="L5438" s="10">
        <v>58244821178</v>
      </c>
      <c r="M5438" s="10">
        <v>3.47</v>
      </c>
      <c r="N5438" s="10">
        <v>1</v>
      </c>
      <c r="O5438" s="14">
        <f>IF([1]!Table_1[[#This Row],[연도]]=2016,1,0)</f>
        <v>0</v>
      </c>
      <c r="P5438" s="14">
        <f>IF([1]!Table_1[[#This Row],[연도]]=2017,1,0)</f>
        <v>0</v>
      </c>
      <c r="Q5438" s="14">
        <f>IF([1]!Table_1[[#This Row],[연도]]=2018,1,0)</f>
        <v>0</v>
      </c>
      <c r="R5438" s="14">
        <f>IF([1]!Table_1[[#This Row],[연도]]=2019,1,0)</f>
        <v>1</v>
      </c>
      <c r="S5438" s="14">
        <f>IF([1]!Table_1[[#This Row],[연도]]=2020,1,0)</f>
        <v>0</v>
      </c>
      <c r="T5438" s="14">
        <f>IF([1]!Table_1[[#This Row],[연도]]=2021,1,0)</f>
        <v>0</v>
      </c>
      <c r="U5438" s="14">
        <f>IF([1]!Table_1[[#This Row],[연도]]=2022,1,0)</f>
        <v>0</v>
      </c>
      <c r="V5438" s="14">
        <f>IF([1]!Table_1[[#This Row],[연도]]=2023,1,0)</f>
        <v>0</v>
      </c>
      <c r="W5438" s="10">
        <v>0.93</v>
      </c>
      <c r="X5438" s="10">
        <f>Y5438/1000000000000</f>
        <v>4.839149894E-2</v>
      </c>
      <c r="Y5438" s="14">
        <f>[1]!Table_1[[#This Row],[주가]]*[1]!Table_1[[#This Row],[기말주식수]]</f>
        <v>48391498940</v>
      </c>
      <c r="Z5438" s="14">
        <f>AA5438/10</f>
        <v>5.7512511349945772</v>
      </c>
      <c r="AA5438" s="14">
        <f>[1]!Table_1[[#This Row],[시가총액]]/[1]!Table_1[[#This Row],[당기순이익(세후영업이익)]]</f>
        <v>57.512511349945775</v>
      </c>
      <c r="AB5438" s="10">
        <v>258317610</v>
      </c>
    </row>
    <row r="5439" spans="1:28" ht="19.2">
      <c r="A5439" s="12">
        <v>5438</v>
      </c>
      <c r="B5439" s="12">
        <v>86060</v>
      </c>
      <c r="C5439" s="13" t="s">
        <v>883</v>
      </c>
      <c r="D5439" s="13" t="s">
        <v>20</v>
      </c>
      <c r="E5439" s="12">
        <v>2020</v>
      </c>
      <c r="F5439" s="12">
        <v>-7.5289999999999999</v>
      </c>
      <c r="G5439" s="15">
        <f>([1]!Table_1[[#This Row],[총자산]]-[1]!Table_1[[#This Row],[장부가치 자기자본]]+[1]!Table_1[[#This Row],[시가총액]])/[1]!Table_1[[#This Row],[총자산]]</f>
        <v>1.0719636094534695</v>
      </c>
      <c r="H5439" s="14">
        <f>I5439/100000000000</f>
        <v>1.6582869520000001E-2</v>
      </c>
      <c r="I5439" s="12">
        <v>1658286952</v>
      </c>
      <c r="J5439" s="12">
        <v>-8.61</v>
      </c>
      <c r="K5439" s="10">
        <f>L5439/1000000000000</f>
        <v>5.9119190246E-2</v>
      </c>
      <c r="L5439" s="12">
        <v>59119190246</v>
      </c>
      <c r="M5439" s="12">
        <v>3.33</v>
      </c>
      <c r="N5439" s="12">
        <v>1</v>
      </c>
      <c r="O5439" s="15">
        <f>IF([1]!Table_1[[#This Row],[연도]]=2016,1,0)</f>
        <v>0</v>
      </c>
      <c r="P5439" s="15">
        <f>IF([1]!Table_1[[#This Row],[연도]]=2017,1,0)</f>
        <v>0</v>
      </c>
      <c r="Q5439" s="15">
        <f>IF([1]!Table_1[[#This Row],[연도]]=2018,1,0)</f>
        <v>0</v>
      </c>
      <c r="R5439" s="15">
        <f>IF([1]!Table_1[[#This Row],[연도]]=2019,1,0)</f>
        <v>0</v>
      </c>
      <c r="S5439" s="15">
        <f>IF([1]!Table_1[[#This Row],[연도]]=2020,1,0)</f>
        <v>1</v>
      </c>
      <c r="T5439" s="15">
        <f>IF([1]!Table_1[[#This Row],[연도]]=2021,1,0)</f>
        <v>0</v>
      </c>
      <c r="U5439" s="15">
        <f>IF([1]!Table_1[[#This Row],[연도]]=2022,1,0)</f>
        <v>0</v>
      </c>
      <c r="V5439" s="15">
        <f>IF([1]!Table_1[[#This Row],[연도]]=2023,1,0)</f>
        <v>0</v>
      </c>
      <c r="W5439" s="12">
        <v>0.82</v>
      </c>
      <c r="X5439" s="10">
        <f>Y5439/1000000000000</f>
        <v>4.9510875250000003E-2</v>
      </c>
      <c r="Y5439" s="15">
        <f>[1]!Table_1[[#This Row],[주가]]*[1]!Table_1[[#This Row],[기말주식수]]</f>
        <v>49510875250</v>
      </c>
      <c r="Z5439" s="14">
        <f>AA5439/10</f>
        <v>2.9856639220544263</v>
      </c>
      <c r="AA5439" s="15">
        <f>[1]!Table_1[[#This Row],[시가총액]]/[1]!Table_1[[#This Row],[당기순이익(세후영업이익)]]</f>
        <v>29.856639220544263</v>
      </c>
      <c r="AB5439" s="12">
        <v>258317610</v>
      </c>
    </row>
    <row r="5440" spans="1:28" ht="19.2">
      <c r="A5440" s="10">
        <v>5439</v>
      </c>
      <c r="B5440" s="10">
        <v>86280</v>
      </c>
      <c r="C5440" s="11" t="s">
        <v>884</v>
      </c>
      <c r="D5440" s="11" t="s">
        <v>6</v>
      </c>
      <c r="E5440" s="10">
        <v>2016</v>
      </c>
      <c r="F5440" s="10">
        <v>22.245999999999999</v>
      </c>
      <c r="G5440" s="14">
        <f>([1]!Table_1[[#This Row],[총자산]]-[1]!Table_1[[#This Row],[장부가치 자기자본]]+[1]!Table_1[[#This Row],[시가총액]])/[1]!Table_1[[#This Row],[총자산]]</f>
        <v>0.92727357679731481</v>
      </c>
      <c r="H5440" s="14">
        <f>I5440/100000000000</f>
        <v>7.2879100000000001</v>
      </c>
      <c r="I5440" s="10">
        <v>728791000000</v>
      </c>
      <c r="J5440" s="10">
        <v>6.54</v>
      </c>
      <c r="K5440" s="10">
        <f>L5440/1000000000000</f>
        <v>15.340631691891</v>
      </c>
      <c r="L5440" s="10">
        <v>15340631691891</v>
      </c>
      <c r="M5440" s="10">
        <v>0.01</v>
      </c>
      <c r="N5440" s="10">
        <v>1</v>
      </c>
      <c r="O5440" s="14">
        <f>IF([1]!Table_1[[#This Row],[연도]]=2016,1,0)</f>
        <v>1</v>
      </c>
      <c r="P5440" s="14">
        <f>IF([1]!Table_1[[#This Row],[연도]]=2017,1,0)</f>
        <v>0</v>
      </c>
      <c r="Q5440" s="14">
        <f>IF([1]!Table_1[[#This Row],[연도]]=2018,1,0)</f>
        <v>0</v>
      </c>
      <c r="R5440" s="14">
        <f>IF([1]!Table_1[[#This Row],[연도]]=2019,1,0)</f>
        <v>0</v>
      </c>
      <c r="S5440" s="14">
        <f>IF([1]!Table_1[[#This Row],[연도]]=2020,1,0)</f>
        <v>0</v>
      </c>
      <c r="T5440" s="14">
        <f>IF([1]!Table_1[[#This Row],[연도]]=2021,1,0)</f>
        <v>0</v>
      </c>
      <c r="U5440" s="14">
        <f>IF([1]!Table_1[[#This Row],[연도]]=2022,1,0)</f>
        <v>0</v>
      </c>
      <c r="V5440" s="14">
        <f>IF([1]!Table_1[[#This Row],[연도]]=2023,1,0)</f>
        <v>0</v>
      </c>
      <c r="W5440" s="10">
        <v>0.87</v>
      </c>
      <c r="X5440" s="10">
        <f>Y5440/1000000000000</f>
        <v>2.8980000000000001</v>
      </c>
      <c r="Y5440" s="14">
        <f>[1]!Table_1[[#This Row],[주가]]*[1]!Table_1[[#This Row],[기말주식수]]</f>
        <v>2898000000000</v>
      </c>
      <c r="Z5440" s="14">
        <f>AA5440/10</f>
        <v>0.39764486663529047</v>
      </c>
      <c r="AA5440" s="14">
        <f>[1]!Table_1[[#This Row],[시가총액]]/[1]!Table_1[[#This Row],[당기순이익(세후영업이익)]]</f>
        <v>3.9764486663529048</v>
      </c>
      <c r="AB5440" s="10">
        <v>112500000000</v>
      </c>
    </row>
    <row r="5441" spans="1:28" ht="19.2">
      <c r="A5441" s="12">
        <v>5440</v>
      </c>
      <c r="B5441" s="12">
        <v>86280</v>
      </c>
      <c r="C5441" s="13" t="s">
        <v>884</v>
      </c>
      <c r="D5441" s="13" t="s">
        <v>6</v>
      </c>
      <c r="E5441" s="12">
        <v>2017</v>
      </c>
      <c r="F5441" s="12">
        <v>16.533000000000001</v>
      </c>
      <c r="G5441" s="15">
        <f>([1]!Table_1[[#This Row],[총자산]]-[1]!Table_1[[#This Row],[장부가치 자기자본]]+[1]!Table_1[[#This Row],[시가총액]])/[1]!Table_1[[#This Row],[총자산]]</f>
        <v>0.82426077290027533</v>
      </c>
      <c r="H5441" s="14">
        <f>I5441/100000000000</f>
        <v>7.2706999999999997</v>
      </c>
      <c r="I5441" s="12">
        <v>727070000000</v>
      </c>
      <c r="J5441" s="12">
        <v>2.74</v>
      </c>
      <c r="K5441" s="10">
        <f>L5441/1000000000000</f>
        <v>16.358289275040999</v>
      </c>
      <c r="L5441" s="12">
        <v>16358289275041</v>
      </c>
      <c r="M5441" s="12">
        <v>0.18</v>
      </c>
      <c r="N5441" s="12">
        <v>1</v>
      </c>
      <c r="O5441" s="15">
        <f>IF([1]!Table_1[[#This Row],[연도]]=2016,1,0)</f>
        <v>0</v>
      </c>
      <c r="P5441" s="15">
        <f>IF([1]!Table_1[[#This Row],[연도]]=2017,1,0)</f>
        <v>1</v>
      </c>
      <c r="Q5441" s="15">
        <f>IF([1]!Table_1[[#This Row],[연도]]=2018,1,0)</f>
        <v>0</v>
      </c>
      <c r="R5441" s="15">
        <f>IF([1]!Table_1[[#This Row],[연도]]=2019,1,0)</f>
        <v>0</v>
      </c>
      <c r="S5441" s="15">
        <f>IF([1]!Table_1[[#This Row],[연도]]=2020,1,0)</f>
        <v>0</v>
      </c>
      <c r="T5441" s="15">
        <f>IF([1]!Table_1[[#This Row],[연도]]=2021,1,0)</f>
        <v>0</v>
      </c>
      <c r="U5441" s="15">
        <f>IF([1]!Table_1[[#This Row],[연도]]=2022,1,0)</f>
        <v>0</v>
      </c>
      <c r="V5441" s="15">
        <f>IF([1]!Table_1[[#This Row],[연도]]=2023,1,0)</f>
        <v>0</v>
      </c>
      <c r="W5441" s="12">
        <v>0.83</v>
      </c>
      <c r="X5441" s="10">
        <f>Y5441/1000000000000</f>
        <v>2.5509750000000002</v>
      </c>
      <c r="Y5441" s="15">
        <f>[1]!Table_1[[#This Row],[주가]]*[1]!Table_1[[#This Row],[기말주식수]]</f>
        <v>2550975000000</v>
      </c>
      <c r="Z5441" s="14">
        <f>AA5441/10</f>
        <v>0.35085686385079839</v>
      </c>
      <c r="AA5441" s="15">
        <f>[1]!Table_1[[#This Row],[시가총액]]/[1]!Table_1[[#This Row],[당기순이익(세후영업이익)]]</f>
        <v>3.5085686385079842</v>
      </c>
      <c r="AB5441" s="12">
        <v>112500000000</v>
      </c>
    </row>
    <row r="5442" spans="1:28" ht="19.2">
      <c r="A5442" s="10">
        <v>5441</v>
      </c>
      <c r="B5442" s="10">
        <v>86280</v>
      </c>
      <c r="C5442" s="11" t="s">
        <v>884</v>
      </c>
      <c r="D5442" s="11" t="s">
        <v>6</v>
      </c>
      <c r="E5442" s="10">
        <v>2018</v>
      </c>
      <c r="F5442" s="10">
        <v>28.294</v>
      </c>
      <c r="G5442" s="14">
        <f>([1]!Table_1[[#This Row],[총자산]]-[1]!Table_1[[#This Row],[장부가치 자기자본]]+[1]!Table_1[[#This Row],[시가총액]])/[1]!Table_1[[#This Row],[총자산]]</f>
        <v>0.78815459652346331</v>
      </c>
      <c r="H5442" s="14">
        <f>I5442/100000000000</f>
        <v>7.1013999999999999</v>
      </c>
      <c r="I5442" s="10">
        <v>710140000000</v>
      </c>
      <c r="J5442" s="10">
        <v>6.13</v>
      </c>
      <c r="K5442" s="10">
        <f>L5442/1000000000000</f>
        <v>16.865565662638001</v>
      </c>
      <c r="L5442" s="10">
        <v>16865565662638</v>
      </c>
      <c r="M5442" s="10">
        <v>0.27</v>
      </c>
      <c r="N5442" s="10">
        <v>1</v>
      </c>
      <c r="O5442" s="14">
        <f>IF([1]!Table_1[[#This Row],[연도]]=2016,1,0)</f>
        <v>0</v>
      </c>
      <c r="P5442" s="14">
        <f>IF([1]!Table_1[[#This Row],[연도]]=2017,1,0)</f>
        <v>0</v>
      </c>
      <c r="Q5442" s="14">
        <f>IF([1]!Table_1[[#This Row],[연도]]=2018,1,0)</f>
        <v>1</v>
      </c>
      <c r="R5442" s="14">
        <f>IF([1]!Table_1[[#This Row],[연도]]=2019,1,0)</f>
        <v>0</v>
      </c>
      <c r="S5442" s="14">
        <f>IF([1]!Table_1[[#This Row],[연도]]=2020,1,0)</f>
        <v>0</v>
      </c>
      <c r="T5442" s="14">
        <f>IF([1]!Table_1[[#This Row],[연도]]=2021,1,0)</f>
        <v>0</v>
      </c>
      <c r="U5442" s="14">
        <f>IF([1]!Table_1[[#This Row],[연도]]=2022,1,0)</f>
        <v>0</v>
      </c>
      <c r="V5442" s="14">
        <f>IF([1]!Table_1[[#This Row],[연도]]=2023,1,0)</f>
        <v>0</v>
      </c>
      <c r="W5442" s="10">
        <v>1.02</v>
      </c>
      <c r="X5442" s="10">
        <f>Y5442/1000000000000</f>
        <v>2.4196875000000002</v>
      </c>
      <c r="Y5442" s="14">
        <f>[1]!Table_1[[#This Row],[주가]]*[1]!Table_1[[#This Row],[기말주식수]]</f>
        <v>2419687500000</v>
      </c>
      <c r="Z5442" s="14">
        <f>AA5442/10</f>
        <v>0.34073386937786915</v>
      </c>
      <c r="AA5442" s="14">
        <f>[1]!Table_1[[#This Row],[시가총액]]/[1]!Table_1[[#This Row],[당기순이익(세후영업이익)]]</f>
        <v>3.4073386937786916</v>
      </c>
      <c r="AB5442" s="10">
        <v>123750000000</v>
      </c>
    </row>
    <row r="5443" spans="1:28" ht="19.2">
      <c r="A5443" s="12">
        <v>5442</v>
      </c>
      <c r="B5443" s="12">
        <v>86280</v>
      </c>
      <c r="C5443" s="13" t="s">
        <v>884</v>
      </c>
      <c r="D5443" s="13" t="s">
        <v>6</v>
      </c>
      <c r="E5443" s="12">
        <v>2019</v>
      </c>
      <c r="F5443" s="12">
        <v>26.129000000000001</v>
      </c>
      <c r="G5443" s="15">
        <f>([1]!Table_1[[#This Row],[총자산]]-[1]!Table_1[[#This Row],[장부가치 자기자본]]+[1]!Table_1[[#This Row],[시가총액]])/[1]!Table_1[[#This Row],[총자산]]</f>
        <v>0.80374807875289189</v>
      </c>
      <c r="H5443" s="14">
        <f>I5443/100000000000</f>
        <v>8.7653800000000004</v>
      </c>
      <c r="I5443" s="12">
        <v>876538000000</v>
      </c>
      <c r="J5443" s="12">
        <v>16.600000000000001</v>
      </c>
      <c r="K5443" s="10">
        <f>L5443/1000000000000</f>
        <v>18.270050465617999</v>
      </c>
      <c r="L5443" s="12">
        <v>18270050465618</v>
      </c>
      <c r="M5443" s="12">
        <v>0.26</v>
      </c>
      <c r="N5443" s="12">
        <v>1</v>
      </c>
      <c r="O5443" s="15">
        <f>IF([1]!Table_1[[#This Row],[연도]]=2016,1,0)</f>
        <v>0</v>
      </c>
      <c r="P5443" s="15">
        <f>IF([1]!Table_1[[#This Row],[연도]]=2017,1,0)</f>
        <v>0</v>
      </c>
      <c r="Q5443" s="15">
        <f>IF([1]!Table_1[[#This Row],[연도]]=2018,1,0)</f>
        <v>0</v>
      </c>
      <c r="R5443" s="15">
        <f>IF([1]!Table_1[[#This Row],[연도]]=2019,1,0)</f>
        <v>1</v>
      </c>
      <c r="S5443" s="15">
        <f>IF([1]!Table_1[[#This Row],[연도]]=2020,1,0)</f>
        <v>0</v>
      </c>
      <c r="T5443" s="15">
        <f>IF([1]!Table_1[[#This Row],[연도]]=2021,1,0)</f>
        <v>0</v>
      </c>
      <c r="U5443" s="15">
        <f>IF([1]!Table_1[[#This Row],[연도]]=2022,1,0)</f>
        <v>0</v>
      </c>
      <c r="V5443" s="15">
        <f>IF([1]!Table_1[[#This Row],[연도]]=2023,1,0)</f>
        <v>0</v>
      </c>
      <c r="W5443" s="12">
        <v>1.02</v>
      </c>
      <c r="X5443" s="10">
        <f>Y5443/1000000000000</f>
        <v>2.6823000000000001</v>
      </c>
      <c r="Y5443" s="15">
        <f>[1]!Table_1[[#This Row],[주가]]*[1]!Table_1[[#This Row],[기말주식수]]</f>
        <v>2682300000000</v>
      </c>
      <c r="Z5443" s="14">
        <f>AA5443/10</f>
        <v>0.30601069206355003</v>
      </c>
      <c r="AA5443" s="15">
        <f>[1]!Table_1[[#This Row],[시가총액]]/[1]!Table_1[[#This Row],[당기순이익(세후영업이익)]]</f>
        <v>3.0601069206355</v>
      </c>
      <c r="AB5443" s="12">
        <v>131250000000</v>
      </c>
    </row>
    <row r="5444" spans="1:28" ht="19.2">
      <c r="A5444" s="10">
        <v>5443</v>
      </c>
      <c r="B5444" s="10">
        <v>86280</v>
      </c>
      <c r="C5444" s="11" t="s">
        <v>884</v>
      </c>
      <c r="D5444" s="11" t="s">
        <v>6</v>
      </c>
      <c r="E5444" s="10">
        <v>2020</v>
      </c>
      <c r="F5444" s="10">
        <v>21.652999999999999</v>
      </c>
      <c r="G5444" s="14">
        <f>([1]!Table_1[[#This Row],[총자산]]-[1]!Table_1[[#This Row],[장부가치 자기자본]]+[1]!Table_1[[#This Row],[시가총액]])/[1]!Table_1[[#This Row],[총자산]]</f>
        <v>0.85181553802543897</v>
      </c>
      <c r="H5444" s="14">
        <f>I5444/100000000000</f>
        <v>6.6215099999999998</v>
      </c>
      <c r="I5444" s="10">
        <v>662151000000</v>
      </c>
      <c r="J5444" s="10">
        <v>7.59</v>
      </c>
      <c r="K5444" s="10">
        <f>L5444/1000000000000</f>
        <v>16.519884633099998</v>
      </c>
      <c r="L5444" s="10">
        <v>16519884633100</v>
      </c>
      <c r="M5444" s="10">
        <v>0.34</v>
      </c>
      <c r="N5444" s="10">
        <v>1</v>
      </c>
      <c r="O5444" s="14">
        <f>IF([1]!Table_1[[#This Row],[연도]]=2016,1,0)</f>
        <v>0</v>
      </c>
      <c r="P5444" s="14">
        <f>IF([1]!Table_1[[#This Row],[연도]]=2017,1,0)</f>
        <v>0</v>
      </c>
      <c r="Q5444" s="14">
        <f>IF([1]!Table_1[[#This Row],[연도]]=2018,1,0)</f>
        <v>0</v>
      </c>
      <c r="R5444" s="14">
        <f>IF([1]!Table_1[[#This Row],[연도]]=2019,1,0)</f>
        <v>0</v>
      </c>
      <c r="S5444" s="14">
        <f>IF([1]!Table_1[[#This Row],[연도]]=2020,1,0)</f>
        <v>1</v>
      </c>
      <c r="T5444" s="14">
        <f>IF([1]!Table_1[[#This Row],[연도]]=2021,1,0)</f>
        <v>0</v>
      </c>
      <c r="U5444" s="14">
        <f>IF([1]!Table_1[[#This Row],[연도]]=2022,1,0)</f>
        <v>0</v>
      </c>
      <c r="V5444" s="14">
        <f>IF([1]!Table_1[[#This Row],[연도]]=2023,1,0)</f>
        <v>0</v>
      </c>
      <c r="W5444" s="10">
        <v>0.56999999999999995</v>
      </c>
      <c r="X5444" s="10">
        <f>Y5444/1000000000000</f>
        <v>3.4513500000000001</v>
      </c>
      <c r="Y5444" s="14">
        <f>[1]!Table_1[[#This Row],[주가]]*[1]!Table_1[[#This Row],[기말주식수]]</f>
        <v>3451350000000</v>
      </c>
      <c r="Z5444" s="14">
        <f>AA5444/10</f>
        <v>0.52123307221464588</v>
      </c>
      <c r="AA5444" s="14">
        <f>[1]!Table_1[[#This Row],[시가총액]]/[1]!Table_1[[#This Row],[당기순이익(세후영업이익)]]</f>
        <v>5.2123307221464588</v>
      </c>
      <c r="AB5444" s="10">
        <v>131250000000</v>
      </c>
    </row>
    <row r="5445" spans="1:28" ht="19.2">
      <c r="A5445" s="12">
        <v>5444</v>
      </c>
      <c r="B5445" s="12">
        <v>86280</v>
      </c>
      <c r="C5445" s="13" t="s">
        <v>884</v>
      </c>
      <c r="D5445" s="13" t="s">
        <v>6</v>
      </c>
      <c r="E5445" s="12">
        <v>2021</v>
      </c>
      <c r="F5445" s="12">
        <v>18.195</v>
      </c>
      <c r="G5445" s="15">
        <f>([1]!Table_1[[#This Row],[총자산]]-[1]!Table_1[[#This Row],[장부가치 자기자본]]+[1]!Table_1[[#This Row],[시가총액]])/[1]!Table_1[[#This Row],[총자산]]</f>
        <v>0.78134990345243938</v>
      </c>
      <c r="H5445" s="14">
        <f>I5445/100000000000</f>
        <v>11.262499999999999</v>
      </c>
      <c r="I5445" s="12">
        <v>1126250000000</v>
      </c>
      <c r="J5445" s="12">
        <v>11.67</v>
      </c>
      <c r="K5445" s="10">
        <f>L5445/1000000000000</f>
        <v>21.779581931003001</v>
      </c>
      <c r="L5445" s="12">
        <v>21779581931003</v>
      </c>
      <c r="M5445" s="12">
        <v>0.46</v>
      </c>
      <c r="N5445" s="12">
        <v>1</v>
      </c>
      <c r="O5445" s="15">
        <f>IF([1]!Table_1[[#This Row],[연도]]=2016,1,0)</f>
        <v>0</v>
      </c>
      <c r="P5445" s="15">
        <f>IF([1]!Table_1[[#This Row],[연도]]=2017,1,0)</f>
        <v>0</v>
      </c>
      <c r="Q5445" s="15">
        <f>IF([1]!Table_1[[#This Row],[연도]]=2018,1,0)</f>
        <v>0</v>
      </c>
      <c r="R5445" s="15">
        <f>IF([1]!Table_1[[#This Row],[연도]]=2019,1,0)</f>
        <v>0</v>
      </c>
      <c r="S5445" s="15">
        <f>IF([1]!Table_1[[#This Row],[연도]]=2020,1,0)</f>
        <v>0</v>
      </c>
      <c r="T5445" s="15">
        <f>IF([1]!Table_1[[#This Row],[연도]]=2021,1,0)</f>
        <v>1</v>
      </c>
      <c r="U5445" s="15">
        <f>IF([1]!Table_1[[#This Row],[연도]]=2022,1,0)</f>
        <v>0</v>
      </c>
      <c r="V5445" s="15">
        <f>IF([1]!Table_1[[#This Row],[연도]]=2023,1,0)</f>
        <v>0</v>
      </c>
      <c r="W5445" s="12">
        <v>0.4</v>
      </c>
      <c r="X5445" s="10">
        <f>Y5445/1000000000000</f>
        <v>3.1512375000000001</v>
      </c>
      <c r="Y5445" s="15">
        <f>[1]!Table_1[[#This Row],[주가]]*[1]!Table_1[[#This Row],[기말주식수]]</f>
        <v>3151237500000</v>
      </c>
      <c r="Z5445" s="14">
        <f>AA5445/10</f>
        <v>0.27979911209766928</v>
      </c>
      <c r="AA5445" s="15">
        <f>[1]!Table_1[[#This Row],[시가총액]]/[1]!Table_1[[#This Row],[당기순이익(세후영업이익)]]</f>
        <v>2.7979911209766928</v>
      </c>
      <c r="AB5445" s="12">
        <v>142500000000</v>
      </c>
    </row>
    <row r="5446" spans="1:28" ht="19.2">
      <c r="A5446" s="10">
        <v>5445</v>
      </c>
      <c r="B5446" s="10">
        <v>86280</v>
      </c>
      <c r="C5446" s="11" t="s">
        <v>884</v>
      </c>
      <c r="D5446" s="11" t="s">
        <v>6</v>
      </c>
      <c r="E5446" s="10">
        <v>2022</v>
      </c>
      <c r="F5446" s="10">
        <v>17.920000000000002</v>
      </c>
      <c r="G5446" s="14">
        <f>([1]!Table_1[[#This Row],[총자산]]-[1]!Table_1[[#This Row],[장부가치 자기자본]]+[1]!Table_1[[#This Row],[시가총액]])/[1]!Table_1[[#This Row],[총자산]]</f>
        <v>0.72525965597198339</v>
      </c>
      <c r="H5446" s="14">
        <f>I5446/100000000000</f>
        <v>17.985199999999999</v>
      </c>
      <c r="I5446" s="10">
        <v>1798520000000</v>
      </c>
      <c r="J5446" s="10">
        <v>14.02</v>
      </c>
      <c r="K5446" s="10">
        <f>L5446/1000000000000</f>
        <v>26.981880971123001</v>
      </c>
      <c r="L5446" s="10">
        <v>26981880971123</v>
      </c>
      <c r="M5446" s="10">
        <v>1.06</v>
      </c>
      <c r="N5446" s="10">
        <v>1</v>
      </c>
      <c r="O5446" s="14">
        <f>IF([1]!Table_1[[#This Row],[연도]]=2016,1,0)</f>
        <v>0</v>
      </c>
      <c r="P5446" s="14">
        <f>IF([1]!Table_1[[#This Row],[연도]]=2017,1,0)</f>
        <v>0</v>
      </c>
      <c r="Q5446" s="14">
        <f>IF([1]!Table_1[[#This Row],[연도]]=2018,1,0)</f>
        <v>0</v>
      </c>
      <c r="R5446" s="14">
        <f>IF([1]!Table_1[[#This Row],[연도]]=2019,1,0)</f>
        <v>0</v>
      </c>
      <c r="S5446" s="14">
        <f>IF([1]!Table_1[[#This Row],[연도]]=2020,1,0)</f>
        <v>0</v>
      </c>
      <c r="T5446" s="14">
        <f>IF([1]!Table_1[[#This Row],[연도]]=2021,1,0)</f>
        <v>0</v>
      </c>
      <c r="U5446" s="14">
        <f>IF([1]!Table_1[[#This Row],[연도]]=2022,1,0)</f>
        <v>1</v>
      </c>
      <c r="V5446" s="14">
        <f>IF([1]!Table_1[[#This Row],[연도]]=2023,1,0)</f>
        <v>0</v>
      </c>
      <c r="W5446" s="10">
        <v>1.35</v>
      </c>
      <c r="X5446" s="10">
        <f>Y5446/1000000000000</f>
        <v>3.0668250000000001</v>
      </c>
      <c r="Y5446" s="14">
        <f>[1]!Table_1[[#This Row],[주가]]*[1]!Table_1[[#This Row],[기말주식수]]</f>
        <v>3066825000000</v>
      </c>
      <c r="Z5446" s="14">
        <f>AA5446/10</f>
        <v>0.17051937148321955</v>
      </c>
      <c r="AA5446" s="14">
        <f>[1]!Table_1[[#This Row],[시가총액]]/[1]!Table_1[[#This Row],[당기순이익(세후영업이익)]]</f>
        <v>1.7051937148321954</v>
      </c>
      <c r="AB5446" s="10">
        <v>213750000000</v>
      </c>
    </row>
    <row r="5447" spans="1:28" ht="19.2">
      <c r="A5447" s="12">
        <v>5446</v>
      </c>
      <c r="B5447" s="12">
        <v>86390</v>
      </c>
      <c r="C5447" s="13" t="s">
        <v>885</v>
      </c>
      <c r="D5447" s="13" t="s">
        <v>20</v>
      </c>
      <c r="E5447" s="12">
        <v>2016</v>
      </c>
      <c r="F5447" s="12">
        <v>36.942999999999998</v>
      </c>
      <c r="G5447" s="15">
        <f>([1]!Table_1[[#This Row],[총자산]]-[1]!Table_1[[#This Row],[장부가치 자기자본]]+[1]!Table_1[[#This Row],[시가총액]])/[1]!Table_1[[#This Row],[총자산]]</f>
        <v>2.7503194274216547</v>
      </c>
      <c r="H5447" s="14">
        <f>I5447/100000000000</f>
        <v>0.11579811876</v>
      </c>
      <c r="I5447" s="12">
        <v>11579811876</v>
      </c>
      <c r="J5447" s="12">
        <v>4.1399999999999997</v>
      </c>
      <c r="K5447" s="10">
        <f>L5447/1000000000000</f>
        <v>0.116771768688</v>
      </c>
      <c r="L5447" s="12">
        <v>116771768688</v>
      </c>
      <c r="M5447" s="12">
        <v>8.91</v>
      </c>
      <c r="N5447" s="12">
        <v>1</v>
      </c>
      <c r="O5447" s="15">
        <f>IF([1]!Table_1[[#This Row],[연도]]=2016,1,0)</f>
        <v>1</v>
      </c>
      <c r="P5447" s="15">
        <f>IF([1]!Table_1[[#This Row],[연도]]=2017,1,0)</f>
        <v>0</v>
      </c>
      <c r="Q5447" s="15">
        <f>IF([1]!Table_1[[#This Row],[연도]]=2018,1,0)</f>
        <v>0</v>
      </c>
      <c r="R5447" s="15">
        <f>IF([1]!Table_1[[#This Row],[연도]]=2019,1,0)</f>
        <v>0</v>
      </c>
      <c r="S5447" s="15">
        <f>IF([1]!Table_1[[#This Row],[연도]]=2020,1,0)</f>
        <v>0</v>
      </c>
      <c r="T5447" s="15">
        <f>IF([1]!Table_1[[#This Row],[연도]]=2021,1,0)</f>
        <v>0</v>
      </c>
      <c r="U5447" s="15">
        <f>IF([1]!Table_1[[#This Row],[연도]]=2022,1,0)</f>
        <v>0</v>
      </c>
      <c r="V5447" s="15">
        <f>IF([1]!Table_1[[#This Row],[연도]]=2023,1,0)</f>
        <v>0</v>
      </c>
      <c r="W5447" s="12">
        <v>0.62</v>
      </c>
      <c r="X5447" s="10">
        <f>Y5447/1000000000000</f>
        <v>0.25572292460000001</v>
      </c>
      <c r="Y5447" s="15">
        <f>[1]!Table_1[[#This Row],[주가]]*[1]!Table_1[[#This Row],[기말주식수]]</f>
        <v>255722924600</v>
      </c>
      <c r="Z5447" s="14">
        <f>AA5447/10</f>
        <v>2.2083512870360553</v>
      </c>
      <c r="AA5447" s="15">
        <f>[1]!Table_1[[#This Row],[시가총액]]/[1]!Table_1[[#This Row],[당기순이익(세후영업이익)]]</f>
        <v>22.083512870360554</v>
      </c>
      <c r="AB5447" s="12">
        <v>3039698250</v>
      </c>
    </row>
    <row r="5448" spans="1:28" ht="19.2">
      <c r="A5448" s="10">
        <v>5447</v>
      </c>
      <c r="B5448" s="10">
        <v>86390</v>
      </c>
      <c r="C5448" s="11" t="s">
        <v>885</v>
      </c>
      <c r="D5448" s="11" t="s">
        <v>20</v>
      </c>
      <c r="E5448" s="10">
        <v>2017</v>
      </c>
      <c r="F5448" s="10">
        <v>16.855</v>
      </c>
      <c r="G5448" s="14">
        <f>([1]!Table_1[[#This Row],[총자산]]-[1]!Table_1[[#This Row],[장부가치 자기자본]]+[1]!Table_1[[#This Row],[시가총액]])/[1]!Table_1[[#This Row],[총자산]]</f>
        <v>2.1892309337876767</v>
      </c>
      <c r="H5448" s="14">
        <f>I5448/100000000000</f>
        <v>0.32570783877999998</v>
      </c>
      <c r="I5448" s="10">
        <v>32570783878</v>
      </c>
      <c r="J5448" s="10">
        <v>42.61</v>
      </c>
      <c r="K5448" s="10">
        <f>L5448/1000000000000</f>
        <v>0.16855371743700001</v>
      </c>
      <c r="L5448" s="10">
        <v>168553717437</v>
      </c>
      <c r="M5448" s="10">
        <v>6.55</v>
      </c>
      <c r="N5448" s="10">
        <v>1</v>
      </c>
      <c r="O5448" s="14">
        <f>IF([1]!Table_1[[#This Row],[연도]]=2016,1,0)</f>
        <v>0</v>
      </c>
      <c r="P5448" s="14">
        <f>IF([1]!Table_1[[#This Row],[연도]]=2017,1,0)</f>
        <v>1</v>
      </c>
      <c r="Q5448" s="14">
        <f>IF([1]!Table_1[[#This Row],[연도]]=2018,1,0)</f>
        <v>0</v>
      </c>
      <c r="R5448" s="14">
        <f>IF([1]!Table_1[[#This Row],[연도]]=2019,1,0)</f>
        <v>0</v>
      </c>
      <c r="S5448" s="14">
        <f>IF([1]!Table_1[[#This Row],[연도]]=2020,1,0)</f>
        <v>0</v>
      </c>
      <c r="T5448" s="14">
        <f>IF([1]!Table_1[[#This Row],[연도]]=2021,1,0)</f>
        <v>0</v>
      </c>
      <c r="U5448" s="14">
        <f>IF([1]!Table_1[[#This Row],[연도]]=2022,1,0)</f>
        <v>0</v>
      </c>
      <c r="V5448" s="14">
        <f>IF([1]!Table_1[[#This Row],[연도]]=2023,1,0)</f>
        <v>0</v>
      </c>
      <c r="W5448" s="10">
        <v>0.54</v>
      </c>
      <c r="X5448" s="10">
        <f>Y5448/1000000000000</f>
        <v>0.27051681280000001</v>
      </c>
      <c r="Y5448" s="14">
        <f>[1]!Table_1[[#This Row],[주가]]*[1]!Table_1[[#This Row],[기말주식수]]</f>
        <v>270516812800</v>
      </c>
      <c r="Z5448" s="14">
        <f>AA5448/10</f>
        <v>0.83055051365442001</v>
      </c>
      <c r="AA5448" s="14">
        <f>[1]!Table_1[[#This Row],[시가총액]]/[1]!Table_1[[#This Row],[당기순이익(세후영업이익)]]</f>
        <v>8.3055051365442001</v>
      </c>
      <c r="AB5448" s="10">
        <v>4052931000</v>
      </c>
    </row>
    <row r="5449" spans="1:28" ht="19.2">
      <c r="A5449" s="12">
        <v>5448</v>
      </c>
      <c r="B5449" s="12">
        <v>86390</v>
      </c>
      <c r="C5449" s="13" t="s">
        <v>885</v>
      </c>
      <c r="D5449" s="13" t="s">
        <v>20</v>
      </c>
      <c r="E5449" s="12">
        <v>2018</v>
      </c>
      <c r="F5449" s="12">
        <v>15.444000000000001</v>
      </c>
      <c r="G5449" s="15">
        <f>([1]!Table_1[[#This Row],[총자산]]-[1]!Table_1[[#This Row],[장부가치 자기자본]]+[1]!Table_1[[#This Row],[시가총액]])/[1]!Table_1[[#This Row],[총자산]]</f>
        <v>1.4255555256732872</v>
      </c>
      <c r="H5449" s="14">
        <f>I5449/100000000000</f>
        <v>0.71483759994999996</v>
      </c>
      <c r="I5449" s="12">
        <v>71483759995</v>
      </c>
      <c r="J5449" s="12">
        <v>26.76</v>
      </c>
      <c r="K5449" s="10">
        <f>L5449/1000000000000</f>
        <v>0.28230603408400001</v>
      </c>
      <c r="L5449" s="12">
        <v>282306034084</v>
      </c>
      <c r="M5449" s="12">
        <v>6.7</v>
      </c>
      <c r="N5449" s="12">
        <v>1</v>
      </c>
      <c r="O5449" s="15">
        <f>IF([1]!Table_1[[#This Row],[연도]]=2016,1,0)</f>
        <v>0</v>
      </c>
      <c r="P5449" s="15">
        <f>IF([1]!Table_1[[#This Row],[연도]]=2017,1,0)</f>
        <v>0</v>
      </c>
      <c r="Q5449" s="15">
        <f>IF([1]!Table_1[[#This Row],[연도]]=2018,1,0)</f>
        <v>1</v>
      </c>
      <c r="R5449" s="15">
        <f>IF([1]!Table_1[[#This Row],[연도]]=2019,1,0)</f>
        <v>0</v>
      </c>
      <c r="S5449" s="15">
        <f>IF([1]!Table_1[[#This Row],[연도]]=2020,1,0)</f>
        <v>0</v>
      </c>
      <c r="T5449" s="15">
        <f>IF([1]!Table_1[[#This Row],[연도]]=2021,1,0)</f>
        <v>0</v>
      </c>
      <c r="U5449" s="15">
        <f>IF([1]!Table_1[[#This Row],[연도]]=2022,1,0)</f>
        <v>0</v>
      </c>
      <c r="V5449" s="15">
        <f>IF([1]!Table_1[[#This Row],[연도]]=2023,1,0)</f>
        <v>0</v>
      </c>
      <c r="W5449" s="12">
        <v>1.2</v>
      </c>
      <c r="X5449" s="10">
        <f>Y5449/1000000000000</f>
        <v>0.22190832299999999</v>
      </c>
      <c r="Y5449" s="15">
        <f>[1]!Table_1[[#This Row],[주가]]*[1]!Table_1[[#This Row],[기말주식수]]</f>
        <v>221908323000</v>
      </c>
      <c r="Z5449" s="14">
        <f>AA5449/10</f>
        <v>0.31043180019562711</v>
      </c>
      <c r="AA5449" s="15">
        <f>[1]!Table_1[[#This Row],[시가총액]]/[1]!Table_1[[#This Row],[당기순이익(세후영업이익)]]</f>
        <v>3.1043180019562708</v>
      </c>
      <c r="AB5449" s="12">
        <v>8105862000</v>
      </c>
    </row>
    <row r="5450" spans="1:28" ht="19.2">
      <c r="A5450" s="10">
        <v>5449</v>
      </c>
      <c r="B5450" s="10">
        <v>86390</v>
      </c>
      <c r="C5450" s="11" t="s">
        <v>885</v>
      </c>
      <c r="D5450" s="11" t="s">
        <v>20</v>
      </c>
      <c r="E5450" s="10">
        <v>2019</v>
      </c>
      <c r="F5450" s="10">
        <v>20.027000000000001</v>
      </c>
      <c r="G5450" s="14">
        <f>([1]!Table_1[[#This Row],[총자산]]-[1]!Table_1[[#This Row],[장부가치 자기자본]]+[1]!Table_1[[#This Row],[시가총액]])/[1]!Table_1[[#This Row],[총자산]]</f>
        <v>1.727764077362542</v>
      </c>
      <c r="H5450" s="14">
        <f>I5450/100000000000</f>
        <v>0.29972326192999998</v>
      </c>
      <c r="I5450" s="10">
        <v>29972326193</v>
      </c>
      <c r="J5450" s="10">
        <v>3.09</v>
      </c>
      <c r="K5450" s="10">
        <f>L5450/1000000000000</f>
        <v>0.19832640951200001</v>
      </c>
      <c r="L5450" s="10">
        <v>198326409512</v>
      </c>
      <c r="M5450" s="10">
        <v>6.09</v>
      </c>
      <c r="N5450" s="10">
        <v>1</v>
      </c>
      <c r="O5450" s="14">
        <f>IF([1]!Table_1[[#This Row],[연도]]=2016,1,0)</f>
        <v>0</v>
      </c>
      <c r="P5450" s="14">
        <f>IF([1]!Table_1[[#This Row],[연도]]=2017,1,0)</f>
        <v>0</v>
      </c>
      <c r="Q5450" s="14">
        <f>IF([1]!Table_1[[#This Row],[연도]]=2018,1,0)</f>
        <v>0</v>
      </c>
      <c r="R5450" s="14">
        <f>IF([1]!Table_1[[#This Row],[연도]]=2019,1,0)</f>
        <v>1</v>
      </c>
      <c r="S5450" s="14">
        <f>IF([1]!Table_1[[#This Row],[연도]]=2020,1,0)</f>
        <v>0</v>
      </c>
      <c r="T5450" s="14">
        <f>IF([1]!Table_1[[#This Row],[연도]]=2021,1,0)</f>
        <v>0</v>
      </c>
      <c r="U5450" s="14">
        <f>IF([1]!Table_1[[#This Row],[연도]]=2022,1,0)</f>
        <v>0</v>
      </c>
      <c r="V5450" s="14">
        <f>IF([1]!Table_1[[#This Row],[연도]]=2023,1,0)</f>
        <v>0</v>
      </c>
      <c r="W5450" s="10">
        <v>0.85</v>
      </c>
      <c r="X5450" s="10">
        <f>Y5450/1000000000000</f>
        <v>0.30327470810000001</v>
      </c>
      <c r="Y5450" s="14">
        <f>[1]!Table_1[[#This Row],[주가]]*[1]!Table_1[[#This Row],[기말주식수]]</f>
        <v>303274708100</v>
      </c>
      <c r="Z5450" s="14">
        <f>AA5450/10</f>
        <v>1.0118490842089842</v>
      </c>
      <c r="AA5450" s="14">
        <f>[1]!Table_1[[#This Row],[시가총액]]/[1]!Table_1[[#This Row],[당기순이익(세후영업이익)]]</f>
        <v>10.118490842089843</v>
      </c>
      <c r="AB5450" s="10">
        <v>5090788750</v>
      </c>
    </row>
    <row r="5451" spans="1:28" ht="19.2">
      <c r="A5451" s="12">
        <v>5450</v>
      </c>
      <c r="B5451" s="12">
        <v>86390</v>
      </c>
      <c r="C5451" s="13" t="s">
        <v>885</v>
      </c>
      <c r="D5451" s="13" t="s">
        <v>20</v>
      </c>
      <c r="E5451" s="12">
        <v>2023</v>
      </c>
      <c r="F5451" s="12">
        <v>49.924999999999997</v>
      </c>
      <c r="G5451" s="15">
        <f>([1]!Table_1[[#This Row],[총자산]]-[1]!Table_1[[#This Row],[장부가치 자기자본]]+[1]!Table_1[[#This Row],[시가총액]])/[1]!Table_1[[#This Row],[총자산]]</f>
        <v>1.6843323622709254</v>
      </c>
      <c r="H5451" s="14">
        <f>I5451/100000000000</f>
        <v>7.1428090060000005E-2</v>
      </c>
      <c r="I5451" s="12">
        <v>7142809006</v>
      </c>
      <c r="J5451" s="12">
        <v>3.86</v>
      </c>
      <c r="K5451" s="10">
        <f>L5451/1000000000000</f>
        <v>0.16776930972199999</v>
      </c>
      <c r="L5451" s="12">
        <v>167769309722</v>
      </c>
      <c r="M5451" s="12">
        <v>8.9700000000000006</v>
      </c>
      <c r="N5451" s="12">
        <v>1</v>
      </c>
      <c r="O5451" s="15">
        <f>IF([1]!Table_1[[#This Row],[연도]]=2016,1,0)</f>
        <v>0</v>
      </c>
      <c r="P5451" s="15">
        <f>IF([1]!Table_1[[#This Row],[연도]]=2017,1,0)</f>
        <v>0</v>
      </c>
      <c r="Q5451" s="15">
        <f>IF([1]!Table_1[[#This Row],[연도]]=2018,1,0)</f>
        <v>0</v>
      </c>
      <c r="R5451" s="15">
        <f>IF([1]!Table_1[[#This Row],[연도]]=2019,1,0)</f>
        <v>0</v>
      </c>
      <c r="S5451" s="15">
        <f>IF([1]!Table_1[[#This Row],[연도]]=2020,1,0)</f>
        <v>0</v>
      </c>
      <c r="T5451" s="15">
        <f>IF([1]!Table_1[[#This Row],[연도]]=2021,1,0)</f>
        <v>0</v>
      </c>
      <c r="U5451" s="15">
        <f>IF([1]!Table_1[[#This Row],[연도]]=2022,1,0)</f>
        <v>0</v>
      </c>
      <c r="V5451" s="15">
        <f>IF([1]!Table_1[[#This Row],[연도]]=2023,1,0)</f>
        <v>1</v>
      </c>
      <c r="W5451" s="12">
        <v>0.59</v>
      </c>
      <c r="X5451" s="10">
        <f>Y5451/1000000000000</f>
        <v>0.28298594714000003</v>
      </c>
      <c r="Y5451" s="15">
        <f>[1]!Table_1[[#This Row],[주가]]*[1]!Table_1[[#This Row],[기말주식수]]</f>
        <v>282985947140</v>
      </c>
      <c r="Z5451" s="14">
        <f>AA5451/10</f>
        <v>3.9618299593659891</v>
      </c>
      <c r="AA5451" s="15">
        <f>[1]!Table_1[[#This Row],[시가총액]]/[1]!Table_1[[#This Row],[당기순이익(세후영업이익)]]</f>
        <v>39.618299593659891</v>
      </c>
      <c r="AB5451" s="12">
        <v>3049922550</v>
      </c>
    </row>
    <row r="5452" spans="1:28" ht="19.2">
      <c r="A5452" s="10">
        <v>5451</v>
      </c>
      <c r="B5452" s="10">
        <v>86450</v>
      </c>
      <c r="C5452" s="11" t="s">
        <v>886</v>
      </c>
      <c r="D5452" s="11" t="s">
        <v>20</v>
      </c>
      <c r="E5452" s="10">
        <v>2016</v>
      </c>
      <c r="F5452" s="10">
        <v>8.64</v>
      </c>
      <c r="G5452" s="14">
        <f>([1]!Table_1[[#This Row],[총자산]]-[1]!Table_1[[#This Row],[장부가치 자기자본]]+[1]!Table_1[[#This Row],[시가총액]])/[1]!Table_1[[#This Row],[총자산]]</f>
        <v>0.58117578191082941</v>
      </c>
      <c r="H5452" s="14">
        <f>I5452/100000000000</f>
        <v>0.46925821880000002</v>
      </c>
      <c r="I5452" s="10">
        <v>46925821880</v>
      </c>
      <c r="J5452" s="10">
        <v>18.3</v>
      </c>
      <c r="K5452" s="10">
        <f>L5452/1000000000000</f>
        <v>0.30969011740500002</v>
      </c>
      <c r="L5452" s="10">
        <v>309690117405</v>
      </c>
      <c r="M5452" s="10">
        <v>1.57</v>
      </c>
      <c r="N5452" s="10">
        <v>1</v>
      </c>
      <c r="O5452" s="14">
        <f>IF([1]!Table_1[[#This Row],[연도]]=2016,1,0)</f>
        <v>1</v>
      </c>
      <c r="P5452" s="14">
        <f>IF([1]!Table_1[[#This Row],[연도]]=2017,1,0)</f>
        <v>0</v>
      </c>
      <c r="Q5452" s="14">
        <f>IF([1]!Table_1[[#This Row],[연도]]=2018,1,0)</f>
        <v>0</v>
      </c>
      <c r="R5452" s="14">
        <f>IF([1]!Table_1[[#This Row],[연도]]=2019,1,0)</f>
        <v>0</v>
      </c>
      <c r="S5452" s="14">
        <f>IF([1]!Table_1[[#This Row],[연도]]=2020,1,0)</f>
        <v>0</v>
      </c>
      <c r="T5452" s="14">
        <f>IF([1]!Table_1[[#This Row],[연도]]=2021,1,0)</f>
        <v>0</v>
      </c>
      <c r="U5452" s="14">
        <f>IF([1]!Table_1[[#This Row],[연도]]=2022,1,0)</f>
        <v>0</v>
      </c>
      <c r="V5452" s="14">
        <f>IF([1]!Table_1[[#This Row],[연도]]=2023,1,0)</f>
        <v>0</v>
      </c>
      <c r="W5452" s="10">
        <v>0.18</v>
      </c>
      <c r="X5452" s="10">
        <f>Y5452/1000000000000</f>
        <v>0.10217797200000001</v>
      </c>
      <c r="Y5452" s="14">
        <f>[1]!Table_1[[#This Row],[주가]]*[1]!Table_1[[#This Row],[기말주식수]]</f>
        <v>102177972000</v>
      </c>
      <c r="Z5452" s="14">
        <f>AA5452/10</f>
        <v>0.2177435959700233</v>
      </c>
      <c r="AA5452" s="14">
        <f>[1]!Table_1[[#This Row],[시가총액]]/[1]!Table_1[[#This Row],[당기순이익(세후영업이익)]]</f>
        <v>2.1774359597002331</v>
      </c>
      <c r="AB5452" s="10">
        <v>3515865600</v>
      </c>
    </row>
    <row r="5453" spans="1:28" ht="19.2">
      <c r="A5453" s="12">
        <v>5452</v>
      </c>
      <c r="B5453" s="12">
        <v>86450</v>
      </c>
      <c r="C5453" s="13" t="s">
        <v>886</v>
      </c>
      <c r="D5453" s="13" t="s">
        <v>20</v>
      </c>
      <c r="E5453" s="12">
        <v>2017</v>
      </c>
      <c r="F5453" s="12">
        <v>11.183999999999999</v>
      </c>
      <c r="G5453" s="15">
        <f>([1]!Table_1[[#This Row],[총자산]]-[1]!Table_1[[#This Row],[장부가치 자기자본]]+[1]!Table_1[[#This Row],[시가총액]])/[1]!Table_1[[#This Row],[총자산]]</f>
        <v>0.55364264725827761</v>
      </c>
      <c r="H5453" s="14">
        <f>I5453/100000000000</f>
        <v>0.50070357735000004</v>
      </c>
      <c r="I5453" s="12">
        <v>50070357735</v>
      </c>
      <c r="J5453" s="12">
        <v>14.83</v>
      </c>
      <c r="K5453" s="10">
        <f>L5453/1000000000000</f>
        <v>0.35476787584500002</v>
      </c>
      <c r="L5453" s="12">
        <v>354767875845</v>
      </c>
      <c r="M5453" s="12">
        <v>1.1100000000000001</v>
      </c>
      <c r="N5453" s="12">
        <v>1</v>
      </c>
      <c r="O5453" s="15">
        <f>IF([1]!Table_1[[#This Row],[연도]]=2016,1,0)</f>
        <v>0</v>
      </c>
      <c r="P5453" s="15">
        <f>IF([1]!Table_1[[#This Row],[연도]]=2017,1,0)</f>
        <v>1</v>
      </c>
      <c r="Q5453" s="15">
        <f>IF([1]!Table_1[[#This Row],[연도]]=2018,1,0)</f>
        <v>0</v>
      </c>
      <c r="R5453" s="15">
        <f>IF([1]!Table_1[[#This Row],[연도]]=2019,1,0)</f>
        <v>0</v>
      </c>
      <c r="S5453" s="15">
        <f>IF([1]!Table_1[[#This Row],[연도]]=2020,1,0)</f>
        <v>0</v>
      </c>
      <c r="T5453" s="15">
        <f>IF([1]!Table_1[[#This Row],[연도]]=2021,1,0)</f>
        <v>0</v>
      </c>
      <c r="U5453" s="15">
        <f>IF([1]!Table_1[[#This Row],[연도]]=2022,1,0)</f>
        <v>0</v>
      </c>
      <c r="V5453" s="15">
        <f>IF([1]!Table_1[[#This Row],[연도]]=2023,1,0)</f>
        <v>0</v>
      </c>
      <c r="W5453" s="12">
        <v>0.14000000000000001</v>
      </c>
      <c r="X5453" s="10">
        <f>Y5453/1000000000000</f>
        <v>0.112866156</v>
      </c>
      <c r="Y5453" s="15">
        <f>[1]!Table_1[[#This Row],[주가]]*[1]!Table_1[[#This Row],[기말주식수]]</f>
        <v>112866156000</v>
      </c>
      <c r="Z5453" s="14">
        <f>AA5453/10</f>
        <v>0.22541511805717479</v>
      </c>
      <c r="AA5453" s="15">
        <f>[1]!Table_1[[#This Row],[시가총액]]/[1]!Table_1[[#This Row],[당기순이익(세후영업이익)]]</f>
        <v>2.254151180571748</v>
      </c>
      <c r="AB5453" s="12">
        <v>4570625280</v>
      </c>
    </row>
    <row r="5454" spans="1:28" ht="19.2">
      <c r="A5454" s="10">
        <v>5453</v>
      </c>
      <c r="B5454" s="10">
        <v>86450</v>
      </c>
      <c r="C5454" s="11" t="s">
        <v>886</v>
      </c>
      <c r="D5454" s="11" t="s">
        <v>20</v>
      </c>
      <c r="E5454" s="10">
        <v>2018</v>
      </c>
      <c r="F5454" s="10">
        <v>9.4079999999999995</v>
      </c>
      <c r="G5454" s="14">
        <f>([1]!Table_1[[#This Row],[총자산]]-[1]!Table_1[[#This Row],[장부가치 자기자본]]+[1]!Table_1[[#This Row],[시가총액]])/[1]!Table_1[[#This Row],[총자산]]</f>
        <v>0.524107447292114</v>
      </c>
      <c r="H5454" s="14">
        <f>I5454/100000000000</f>
        <v>0.55114443183999995</v>
      </c>
      <c r="I5454" s="10">
        <v>55114443184</v>
      </c>
      <c r="J5454" s="10">
        <v>28.65</v>
      </c>
      <c r="K5454" s="10">
        <f>L5454/1000000000000</f>
        <v>0.40080708743299998</v>
      </c>
      <c r="L5454" s="10">
        <v>400807087433</v>
      </c>
      <c r="M5454" s="10">
        <v>0.92</v>
      </c>
      <c r="N5454" s="10">
        <v>1</v>
      </c>
      <c r="O5454" s="14">
        <f>IF([1]!Table_1[[#This Row],[연도]]=2016,1,0)</f>
        <v>0</v>
      </c>
      <c r="P5454" s="14">
        <f>IF([1]!Table_1[[#This Row],[연도]]=2017,1,0)</f>
        <v>0</v>
      </c>
      <c r="Q5454" s="14">
        <f>IF([1]!Table_1[[#This Row],[연도]]=2018,1,0)</f>
        <v>1</v>
      </c>
      <c r="R5454" s="14">
        <f>IF([1]!Table_1[[#This Row],[연도]]=2019,1,0)</f>
        <v>0</v>
      </c>
      <c r="S5454" s="14">
        <f>IF([1]!Table_1[[#This Row],[연도]]=2020,1,0)</f>
        <v>0</v>
      </c>
      <c r="T5454" s="14">
        <f>IF([1]!Table_1[[#This Row],[연도]]=2021,1,0)</f>
        <v>0</v>
      </c>
      <c r="U5454" s="14">
        <f>IF([1]!Table_1[[#This Row],[연도]]=2022,1,0)</f>
        <v>0</v>
      </c>
      <c r="V5454" s="14">
        <f>IF([1]!Table_1[[#This Row],[연도]]=2023,1,0)</f>
        <v>0</v>
      </c>
      <c r="W5454" s="10">
        <v>0.33</v>
      </c>
      <c r="X5454" s="10">
        <f>Y5454/1000000000000</f>
        <v>0.103067172</v>
      </c>
      <c r="Y5454" s="14">
        <f>[1]!Table_1[[#This Row],[주가]]*[1]!Table_1[[#This Row],[기말주식수]]</f>
        <v>103067172000</v>
      </c>
      <c r="Z5454" s="14">
        <f>AA5454/10</f>
        <v>0.18700573941373125</v>
      </c>
      <c r="AA5454" s="14">
        <f>[1]!Table_1[[#This Row],[시가총액]]/[1]!Table_1[[#This Row],[당기순이익(세후영업이익)]]</f>
        <v>1.8700573941373124</v>
      </c>
      <c r="AB5454" s="10">
        <v>4650748960</v>
      </c>
    </row>
    <row r="5455" spans="1:28" ht="19.2">
      <c r="A5455" s="12">
        <v>5454</v>
      </c>
      <c r="B5455" s="12">
        <v>86450</v>
      </c>
      <c r="C5455" s="13" t="s">
        <v>886</v>
      </c>
      <c r="D5455" s="13" t="s">
        <v>20</v>
      </c>
      <c r="E5455" s="12">
        <v>2019</v>
      </c>
      <c r="F5455" s="12">
        <v>12.117000000000001</v>
      </c>
      <c r="G5455" s="15">
        <f>([1]!Table_1[[#This Row],[총자산]]-[1]!Table_1[[#This Row],[장부가치 자기자본]]+[1]!Table_1[[#This Row],[시가총액]])/[1]!Table_1[[#This Row],[총자산]]</f>
        <v>0.5833745759261636</v>
      </c>
      <c r="H5455" s="14">
        <f>I5455/100000000000</f>
        <v>0.68584510206000004</v>
      </c>
      <c r="I5455" s="12">
        <v>68584510206</v>
      </c>
      <c r="J5455" s="12">
        <v>13.36</v>
      </c>
      <c r="K5455" s="10">
        <f>L5455/1000000000000</f>
        <v>0.48228035413999998</v>
      </c>
      <c r="L5455" s="12">
        <v>482280354140</v>
      </c>
      <c r="M5455" s="12">
        <v>0.8</v>
      </c>
      <c r="N5455" s="12">
        <v>1</v>
      </c>
      <c r="O5455" s="15">
        <f>IF([1]!Table_1[[#This Row],[연도]]=2016,1,0)</f>
        <v>0</v>
      </c>
      <c r="P5455" s="15">
        <f>IF([1]!Table_1[[#This Row],[연도]]=2017,1,0)</f>
        <v>0</v>
      </c>
      <c r="Q5455" s="15">
        <f>IF([1]!Table_1[[#This Row],[연도]]=2018,1,0)</f>
        <v>0</v>
      </c>
      <c r="R5455" s="15">
        <f>IF([1]!Table_1[[#This Row],[연도]]=2019,1,0)</f>
        <v>1</v>
      </c>
      <c r="S5455" s="15">
        <f>IF([1]!Table_1[[#This Row],[연도]]=2020,1,0)</f>
        <v>0</v>
      </c>
      <c r="T5455" s="15">
        <f>IF([1]!Table_1[[#This Row],[연도]]=2021,1,0)</f>
        <v>0</v>
      </c>
      <c r="U5455" s="15">
        <f>IF([1]!Table_1[[#This Row],[연도]]=2022,1,0)</f>
        <v>0</v>
      </c>
      <c r="V5455" s="15">
        <f>IF([1]!Table_1[[#This Row],[연도]]=2023,1,0)</f>
        <v>0</v>
      </c>
      <c r="W5455" s="12">
        <v>0.3</v>
      </c>
      <c r="X5455" s="10">
        <f>Y5455/1000000000000</f>
        <v>0.15861549599999999</v>
      </c>
      <c r="Y5455" s="15">
        <f>[1]!Table_1[[#This Row],[주가]]*[1]!Table_1[[#This Row],[기말주식수]]</f>
        <v>158615496000</v>
      </c>
      <c r="Z5455" s="14">
        <f>AA5455/10</f>
        <v>0.23127014470699506</v>
      </c>
      <c r="AA5455" s="15">
        <f>[1]!Table_1[[#This Row],[시가총액]]/[1]!Table_1[[#This Row],[당기순이익(세후영업이익)]]</f>
        <v>2.3127014470699505</v>
      </c>
      <c r="AB5455" s="12">
        <v>7154998400</v>
      </c>
    </row>
    <row r="5456" spans="1:28" ht="19.2">
      <c r="A5456" s="10">
        <v>5455</v>
      </c>
      <c r="B5456" s="10">
        <v>86450</v>
      </c>
      <c r="C5456" s="11" t="s">
        <v>886</v>
      </c>
      <c r="D5456" s="11" t="s">
        <v>20</v>
      </c>
      <c r="E5456" s="10">
        <v>2020</v>
      </c>
      <c r="F5456" s="10">
        <v>13.907</v>
      </c>
      <c r="G5456" s="14">
        <f>([1]!Table_1[[#This Row],[총자산]]-[1]!Table_1[[#This Row],[장부가치 자기자본]]+[1]!Table_1[[#This Row],[시가총액]])/[1]!Table_1[[#This Row],[총자산]]</f>
        <v>2.3038209523205251</v>
      </c>
      <c r="H5456" s="14">
        <f>I5456/100000000000</f>
        <v>0.84733110401</v>
      </c>
      <c r="I5456" s="10">
        <v>84733110401</v>
      </c>
      <c r="J5456" s="10">
        <v>21.82</v>
      </c>
      <c r="K5456" s="10">
        <f>L5456/1000000000000</f>
        <v>0.55910345920799998</v>
      </c>
      <c r="L5456" s="10">
        <v>559103459208</v>
      </c>
      <c r="M5456" s="10">
        <v>0.64</v>
      </c>
      <c r="N5456" s="10">
        <v>1</v>
      </c>
      <c r="O5456" s="14">
        <f>IF([1]!Table_1[[#This Row],[연도]]=2016,1,0)</f>
        <v>0</v>
      </c>
      <c r="P5456" s="14">
        <f>IF([1]!Table_1[[#This Row],[연도]]=2017,1,0)</f>
        <v>0</v>
      </c>
      <c r="Q5456" s="14">
        <f>IF([1]!Table_1[[#This Row],[연도]]=2018,1,0)</f>
        <v>0</v>
      </c>
      <c r="R5456" s="14">
        <f>IF([1]!Table_1[[#This Row],[연도]]=2019,1,0)</f>
        <v>0</v>
      </c>
      <c r="S5456" s="14">
        <f>IF([1]!Table_1[[#This Row],[연도]]=2020,1,0)</f>
        <v>1</v>
      </c>
      <c r="T5456" s="14">
        <f>IF([1]!Table_1[[#This Row],[연도]]=2021,1,0)</f>
        <v>0</v>
      </c>
      <c r="U5456" s="14">
        <f>IF([1]!Table_1[[#This Row],[연도]]=2022,1,0)</f>
        <v>0</v>
      </c>
      <c r="V5456" s="14">
        <f>IF([1]!Table_1[[#This Row],[연도]]=2023,1,0)</f>
        <v>0</v>
      </c>
      <c r="W5456" s="10">
        <v>0.2</v>
      </c>
      <c r="X5456" s="10">
        <f>Y5456/1000000000000</f>
        <v>1.3004549999999999</v>
      </c>
      <c r="Y5456" s="14">
        <f>[1]!Table_1[[#This Row],[주가]]*[1]!Table_1[[#This Row],[기말주식수]]</f>
        <v>1300455000000</v>
      </c>
      <c r="Z5456" s="14">
        <f>AA5456/10</f>
        <v>1.5347660363765572</v>
      </c>
      <c r="AA5456" s="14">
        <f>[1]!Table_1[[#This Row],[시가총액]]/[1]!Table_1[[#This Row],[당기순이익(세후영업이익)]]</f>
        <v>15.347660363765572</v>
      </c>
      <c r="AB5456" s="10">
        <v>8049373200</v>
      </c>
    </row>
    <row r="5457" spans="1:28" ht="19.2">
      <c r="A5457" s="12">
        <v>5456</v>
      </c>
      <c r="B5457" s="12">
        <v>86450</v>
      </c>
      <c r="C5457" s="13" t="s">
        <v>886</v>
      </c>
      <c r="D5457" s="13" t="s">
        <v>20</v>
      </c>
      <c r="E5457" s="12">
        <v>2021</v>
      </c>
      <c r="F5457" s="12">
        <v>15.212</v>
      </c>
      <c r="G5457" s="15">
        <f>([1]!Table_1[[#This Row],[총자산]]-[1]!Table_1[[#This Row],[장부가치 자기자본]]+[1]!Table_1[[#This Row],[시가총액]])/[1]!Table_1[[#This Row],[총자산]]</f>
        <v>1.6500447714772684</v>
      </c>
      <c r="H5457" s="14">
        <f>I5457/100000000000</f>
        <v>0.63219302356999996</v>
      </c>
      <c r="I5457" s="12">
        <v>63219302357</v>
      </c>
      <c r="J5457" s="12">
        <v>13.11</v>
      </c>
      <c r="K5457" s="10">
        <f>L5457/1000000000000</f>
        <v>0.59419312229300003</v>
      </c>
      <c r="L5457" s="12">
        <v>594193122293</v>
      </c>
      <c r="M5457" s="12">
        <v>1.72</v>
      </c>
      <c r="N5457" s="12">
        <v>1</v>
      </c>
      <c r="O5457" s="15">
        <f>IF([1]!Table_1[[#This Row],[연도]]=2016,1,0)</f>
        <v>0</v>
      </c>
      <c r="P5457" s="15">
        <f>IF([1]!Table_1[[#This Row],[연도]]=2017,1,0)</f>
        <v>0</v>
      </c>
      <c r="Q5457" s="15">
        <f>IF([1]!Table_1[[#This Row],[연도]]=2018,1,0)</f>
        <v>0</v>
      </c>
      <c r="R5457" s="15">
        <f>IF([1]!Table_1[[#This Row],[연도]]=2019,1,0)</f>
        <v>0</v>
      </c>
      <c r="S5457" s="15">
        <f>IF([1]!Table_1[[#This Row],[연도]]=2020,1,0)</f>
        <v>0</v>
      </c>
      <c r="T5457" s="15">
        <f>IF([1]!Table_1[[#This Row],[연도]]=2021,1,0)</f>
        <v>1</v>
      </c>
      <c r="U5457" s="15">
        <f>IF([1]!Table_1[[#This Row],[연도]]=2022,1,0)</f>
        <v>0</v>
      </c>
      <c r="V5457" s="15">
        <f>IF([1]!Table_1[[#This Row],[연도]]=2023,1,0)</f>
        <v>0</v>
      </c>
      <c r="W5457" s="12">
        <v>0.3</v>
      </c>
      <c r="X5457" s="10">
        <f>Y5457/1000000000000</f>
        <v>0.96922799999999998</v>
      </c>
      <c r="Y5457" s="15">
        <f>[1]!Table_1[[#This Row],[주가]]*[1]!Table_1[[#This Row],[기말주식수]]</f>
        <v>969228000000</v>
      </c>
      <c r="Z5457" s="14">
        <f>AA5457/10</f>
        <v>1.5331203665088873</v>
      </c>
      <c r="AA5457" s="15">
        <f>[1]!Table_1[[#This Row],[시가총액]]/[1]!Table_1[[#This Row],[당기순이익(세후영업이익)]]</f>
        <v>15.331203665088873</v>
      </c>
      <c r="AB5457" s="12">
        <v>8049373200</v>
      </c>
    </row>
    <row r="5458" spans="1:28" ht="19.2">
      <c r="A5458" s="10">
        <v>5457</v>
      </c>
      <c r="B5458" s="10">
        <v>86450</v>
      </c>
      <c r="C5458" s="11" t="s">
        <v>886</v>
      </c>
      <c r="D5458" s="11" t="s">
        <v>20</v>
      </c>
      <c r="E5458" s="10">
        <v>2022</v>
      </c>
      <c r="F5458" s="10">
        <v>14.702</v>
      </c>
      <c r="G5458" s="14">
        <f>([1]!Table_1[[#This Row],[총자산]]-[1]!Table_1[[#This Row],[장부가치 자기자본]]+[1]!Table_1[[#This Row],[시가총액]])/[1]!Table_1[[#This Row],[총자산]]</f>
        <v>1.2693784870572986</v>
      </c>
      <c r="H5458" s="14">
        <f>I5458/100000000000</f>
        <v>0.72653921441000002</v>
      </c>
      <c r="I5458" s="10">
        <v>72653921441</v>
      </c>
      <c r="J5458" s="10">
        <v>2.4300000000000002</v>
      </c>
      <c r="K5458" s="10">
        <f>L5458/1000000000000</f>
        <v>0.66164749229999997</v>
      </c>
      <c r="L5458" s="10">
        <v>661647492300</v>
      </c>
      <c r="M5458" s="10">
        <v>2.02</v>
      </c>
      <c r="N5458" s="10">
        <v>1</v>
      </c>
      <c r="O5458" s="14">
        <f>IF([1]!Table_1[[#This Row],[연도]]=2016,1,0)</f>
        <v>0</v>
      </c>
      <c r="P5458" s="14">
        <f>IF([1]!Table_1[[#This Row],[연도]]=2017,1,0)</f>
        <v>0</v>
      </c>
      <c r="Q5458" s="14">
        <f>IF([1]!Table_1[[#This Row],[연도]]=2018,1,0)</f>
        <v>0</v>
      </c>
      <c r="R5458" s="14">
        <f>IF([1]!Table_1[[#This Row],[연도]]=2019,1,0)</f>
        <v>0</v>
      </c>
      <c r="S5458" s="14">
        <f>IF([1]!Table_1[[#This Row],[연도]]=2020,1,0)</f>
        <v>0</v>
      </c>
      <c r="T5458" s="14">
        <f>IF([1]!Table_1[[#This Row],[연도]]=2021,1,0)</f>
        <v>0</v>
      </c>
      <c r="U5458" s="14">
        <f>IF([1]!Table_1[[#This Row],[연도]]=2022,1,0)</f>
        <v>1</v>
      </c>
      <c r="V5458" s="14">
        <f>IF([1]!Table_1[[#This Row],[연도]]=2023,1,0)</f>
        <v>0</v>
      </c>
      <c r="W5458" s="10">
        <v>0.52</v>
      </c>
      <c r="X5458" s="10">
        <f>Y5458/1000000000000</f>
        <v>0.73803600000000003</v>
      </c>
      <c r="Y5458" s="14">
        <f>[1]!Table_1[[#This Row],[주가]]*[1]!Table_1[[#This Row],[기말주식수]]</f>
        <v>738036000000</v>
      </c>
      <c r="Z5458" s="14">
        <f>AA5458/10</f>
        <v>1.0158240399994598</v>
      </c>
      <c r="AA5458" s="14">
        <f>[1]!Table_1[[#This Row],[시가총액]]/[1]!Table_1[[#This Row],[당기순이익(세후영업이익)]]</f>
        <v>10.158240399994598</v>
      </c>
      <c r="AB5458" s="10">
        <v>8050633200</v>
      </c>
    </row>
    <row r="5459" spans="1:28" ht="19.2">
      <c r="A5459" s="12">
        <v>5458</v>
      </c>
      <c r="B5459" s="12">
        <v>86450</v>
      </c>
      <c r="C5459" s="13" t="s">
        <v>886</v>
      </c>
      <c r="D5459" s="13" t="s">
        <v>20</v>
      </c>
      <c r="E5459" s="12">
        <v>2023</v>
      </c>
      <c r="F5459" s="12">
        <v>17.010000000000002</v>
      </c>
      <c r="G5459" s="15">
        <f>([1]!Table_1[[#This Row],[총자산]]-[1]!Table_1[[#This Row],[장부가치 자기자본]]+[1]!Table_1[[#This Row],[시가총액]])/[1]!Table_1[[#This Row],[총자산]]</f>
        <v>1.1694984439170357</v>
      </c>
      <c r="H5459" s="14">
        <f>I5459/100000000000</f>
        <v>0.66873304069999995</v>
      </c>
      <c r="I5459" s="12">
        <v>66873304070</v>
      </c>
      <c r="J5459" s="12">
        <v>9.27</v>
      </c>
      <c r="K5459" s="10">
        <f>L5459/1000000000000</f>
        <v>0.73099359732299996</v>
      </c>
      <c r="L5459" s="12">
        <v>730993597323</v>
      </c>
      <c r="M5459" s="12">
        <v>2.5499999999999998</v>
      </c>
      <c r="N5459" s="12">
        <v>1</v>
      </c>
      <c r="O5459" s="15">
        <f>IF([1]!Table_1[[#This Row],[연도]]=2016,1,0)</f>
        <v>0</v>
      </c>
      <c r="P5459" s="15">
        <f>IF([1]!Table_1[[#This Row],[연도]]=2017,1,0)</f>
        <v>0</v>
      </c>
      <c r="Q5459" s="15">
        <f>IF([1]!Table_1[[#This Row],[연도]]=2018,1,0)</f>
        <v>0</v>
      </c>
      <c r="R5459" s="15">
        <f>IF([1]!Table_1[[#This Row],[연도]]=2019,1,0)</f>
        <v>0</v>
      </c>
      <c r="S5459" s="15">
        <f>IF([1]!Table_1[[#This Row],[연도]]=2020,1,0)</f>
        <v>0</v>
      </c>
      <c r="T5459" s="15">
        <f>IF([1]!Table_1[[#This Row],[연도]]=2021,1,0)</f>
        <v>0</v>
      </c>
      <c r="U5459" s="15">
        <f>IF([1]!Table_1[[#This Row],[연도]]=2022,1,0)</f>
        <v>0</v>
      </c>
      <c r="V5459" s="15">
        <f>IF([1]!Table_1[[#This Row],[연도]]=2023,1,0)</f>
        <v>1</v>
      </c>
      <c r="W5459" s="12">
        <v>0.41</v>
      </c>
      <c r="X5459" s="10">
        <f>Y5459/1000000000000</f>
        <v>0.71847360000000005</v>
      </c>
      <c r="Y5459" s="15">
        <f>[1]!Table_1[[#This Row],[주가]]*[1]!Table_1[[#This Row],[기말주식수]]</f>
        <v>718473600000</v>
      </c>
      <c r="Z5459" s="14">
        <f>AA5459/10</f>
        <v>1.0743802926918846</v>
      </c>
      <c r="AA5459" s="15">
        <f>[1]!Table_1[[#This Row],[시가총액]]/[1]!Table_1[[#This Row],[당기순이익(세후영업이익)]]</f>
        <v>10.743802926918846</v>
      </c>
      <c r="AB5459" s="12">
        <v>8313065580</v>
      </c>
    </row>
    <row r="5460" spans="1:28" ht="19.2">
      <c r="A5460" s="10">
        <v>5459</v>
      </c>
      <c r="B5460" s="10">
        <v>86520</v>
      </c>
      <c r="C5460" s="11" t="s">
        <v>887</v>
      </c>
      <c r="D5460" s="11" t="s">
        <v>20</v>
      </c>
      <c r="E5460" s="10">
        <v>2019</v>
      </c>
      <c r="F5460" s="10">
        <v>17.736000000000001</v>
      </c>
      <c r="G5460" s="14">
        <f>([1]!Table_1[[#This Row],[총자산]]-[1]!Table_1[[#This Row],[장부가치 자기자본]]+[1]!Table_1[[#This Row],[시가총액]])/[1]!Table_1[[#This Row],[총자산]]</f>
        <v>0.58744073850759837</v>
      </c>
      <c r="H5460" s="14">
        <f>I5460/100000000000</f>
        <v>0.47805818923999999</v>
      </c>
      <c r="I5460" s="10">
        <v>47805818924</v>
      </c>
      <c r="J5460" s="10">
        <v>39</v>
      </c>
      <c r="K5460" s="10">
        <f>L5460/1000000000000</f>
        <v>0.70227250090600002</v>
      </c>
      <c r="L5460" s="10">
        <v>702272500906</v>
      </c>
      <c r="M5460" s="10">
        <v>1.5</v>
      </c>
      <c r="N5460" s="10">
        <v>1</v>
      </c>
      <c r="O5460" s="14">
        <f>IF([1]!Table_1[[#This Row],[연도]]=2016,1,0)</f>
        <v>0</v>
      </c>
      <c r="P5460" s="14">
        <f>IF([1]!Table_1[[#This Row],[연도]]=2017,1,0)</f>
        <v>0</v>
      </c>
      <c r="Q5460" s="14">
        <f>IF([1]!Table_1[[#This Row],[연도]]=2018,1,0)</f>
        <v>0</v>
      </c>
      <c r="R5460" s="14">
        <f>IF([1]!Table_1[[#This Row],[연도]]=2019,1,0)</f>
        <v>1</v>
      </c>
      <c r="S5460" s="14">
        <f>IF([1]!Table_1[[#This Row],[연도]]=2020,1,0)</f>
        <v>0</v>
      </c>
      <c r="T5460" s="14">
        <f>IF([1]!Table_1[[#This Row],[연도]]=2021,1,0)</f>
        <v>0</v>
      </c>
      <c r="U5460" s="14">
        <f>IF([1]!Table_1[[#This Row],[연도]]=2022,1,0)</f>
        <v>0</v>
      </c>
      <c r="V5460" s="14">
        <f>IF([1]!Table_1[[#This Row],[연도]]=2023,1,0)</f>
        <v>0</v>
      </c>
      <c r="W5460" s="10">
        <v>0.62</v>
      </c>
      <c r="X5460" s="10">
        <f>Y5460/1000000000000</f>
        <v>6.4194095046000002E-2</v>
      </c>
      <c r="Y5460" s="14">
        <f>[1]!Table_1[[#This Row],[주가]]*[1]!Table_1[[#This Row],[기말주식수]]</f>
        <v>64194095046</v>
      </c>
      <c r="Z5460" s="14">
        <f>AA5460/10</f>
        <v>0.13428092330779545</v>
      </c>
      <c r="AA5460" s="14">
        <f>[1]!Table_1[[#This Row],[시가총액]]/[1]!Table_1[[#This Row],[당기순이익(세후영업이익)]]</f>
        <v>1.3428092330779544</v>
      </c>
      <c r="AB5460" s="10">
        <v>6627057300</v>
      </c>
    </row>
    <row r="5461" spans="1:28" ht="19.2">
      <c r="A5461" s="12">
        <v>5460</v>
      </c>
      <c r="B5461" s="12">
        <v>86520</v>
      </c>
      <c r="C5461" s="13" t="s">
        <v>887</v>
      </c>
      <c r="D5461" s="13" t="s">
        <v>20</v>
      </c>
      <c r="E5461" s="12">
        <v>2020</v>
      </c>
      <c r="F5461" s="12">
        <v>12.11</v>
      </c>
      <c r="G5461" s="15">
        <f>([1]!Table_1[[#This Row],[총자산]]-[1]!Table_1[[#This Row],[장부가치 자기자본]]+[1]!Table_1[[#This Row],[시가총액]])/[1]!Table_1[[#This Row],[총자산]]</f>
        <v>0.65406564661433753</v>
      </c>
      <c r="H5461" s="14">
        <f>I5461/100000000000</f>
        <v>0.82365114851999999</v>
      </c>
      <c r="I5461" s="12">
        <v>82365114852</v>
      </c>
      <c r="J5461" s="12">
        <v>38.299999999999997</v>
      </c>
      <c r="K5461" s="10">
        <f>L5461/1000000000000</f>
        <v>0.94680964001500001</v>
      </c>
      <c r="L5461" s="12">
        <v>946809640015</v>
      </c>
      <c r="M5461" s="12">
        <v>1.45</v>
      </c>
      <c r="N5461" s="12">
        <v>1</v>
      </c>
      <c r="O5461" s="15">
        <f>IF([1]!Table_1[[#This Row],[연도]]=2016,1,0)</f>
        <v>0</v>
      </c>
      <c r="P5461" s="15">
        <f>IF([1]!Table_1[[#This Row],[연도]]=2017,1,0)</f>
        <v>0</v>
      </c>
      <c r="Q5461" s="15">
        <f>IF([1]!Table_1[[#This Row],[연도]]=2018,1,0)</f>
        <v>0</v>
      </c>
      <c r="R5461" s="15">
        <f>IF([1]!Table_1[[#This Row],[연도]]=2019,1,0)</f>
        <v>0</v>
      </c>
      <c r="S5461" s="15">
        <f>IF([1]!Table_1[[#This Row],[연도]]=2020,1,0)</f>
        <v>1</v>
      </c>
      <c r="T5461" s="15">
        <f>IF([1]!Table_1[[#This Row],[연도]]=2021,1,0)</f>
        <v>0</v>
      </c>
      <c r="U5461" s="15">
        <f>IF([1]!Table_1[[#This Row],[연도]]=2022,1,0)</f>
        <v>0</v>
      </c>
      <c r="V5461" s="15">
        <f>IF([1]!Table_1[[#This Row],[연도]]=2023,1,0)</f>
        <v>0</v>
      </c>
      <c r="W5461" s="12">
        <v>0.51</v>
      </c>
      <c r="X5461" s="10">
        <f>Y5461/1000000000000</f>
        <v>0.14482329219599999</v>
      </c>
      <c r="Y5461" s="15">
        <f>[1]!Table_1[[#This Row],[주가]]*[1]!Table_1[[#This Row],[기말주식수]]</f>
        <v>144823292196</v>
      </c>
      <c r="Z5461" s="14">
        <f>AA5461/10</f>
        <v>0.1758308629281094</v>
      </c>
      <c r="AA5461" s="15">
        <f>[1]!Table_1[[#This Row],[시가총액]]/[1]!Table_1[[#This Row],[당기순이익(세후영업이익)]]</f>
        <v>1.7583086292810941</v>
      </c>
      <c r="AB5461" s="12">
        <v>6561447900</v>
      </c>
    </row>
    <row r="5462" spans="1:28" ht="19.2">
      <c r="A5462" s="10">
        <v>5461</v>
      </c>
      <c r="B5462" s="10">
        <v>86520</v>
      </c>
      <c r="C5462" s="11" t="s">
        <v>887</v>
      </c>
      <c r="D5462" s="11" t="s">
        <v>20</v>
      </c>
      <c r="E5462" s="10">
        <v>2021</v>
      </c>
      <c r="F5462" s="10">
        <v>3.6629999999999998</v>
      </c>
      <c r="G5462" s="14">
        <f>([1]!Table_1[[#This Row],[총자산]]-[1]!Table_1[[#This Row],[장부가치 자기자본]]+[1]!Table_1[[#This Row],[시가총액]])/[1]!Table_1[[#This Row],[총자산]]</f>
        <v>0.66185111310007372</v>
      </c>
      <c r="H5462" s="14">
        <f>I5462/100000000000</f>
        <v>0.86470031942000003</v>
      </c>
      <c r="I5462" s="10">
        <v>86470031942</v>
      </c>
      <c r="J5462" s="10">
        <v>165.04</v>
      </c>
      <c r="K5462" s="10">
        <f>L5462/1000000000000</f>
        <v>1.50411297543</v>
      </c>
      <c r="L5462" s="10">
        <v>1504112975430</v>
      </c>
      <c r="M5462" s="10">
        <v>1.5</v>
      </c>
      <c r="N5462" s="10">
        <v>1</v>
      </c>
      <c r="O5462" s="14">
        <f>IF([1]!Table_1[[#This Row],[연도]]=2016,1,0)</f>
        <v>0</v>
      </c>
      <c r="P5462" s="14">
        <f>IF([1]!Table_1[[#This Row],[연도]]=2017,1,0)</f>
        <v>0</v>
      </c>
      <c r="Q5462" s="14">
        <f>IF([1]!Table_1[[#This Row],[연도]]=2018,1,0)</f>
        <v>0</v>
      </c>
      <c r="R5462" s="14">
        <f>IF([1]!Table_1[[#This Row],[연도]]=2019,1,0)</f>
        <v>0</v>
      </c>
      <c r="S5462" s="14">
        <f>IF([1]!Table_1[[#This Row],[연도]]=2020,1,0)</f>
        <v>0</v>
      </c>
      <c r="T5462" s="14">
        <f>IF([1]!Table_1[[#This Row],[연도]]=2021,1,0)</f>
        <v>1</v>
      </c>
      <c r="U5462" s="14">
        <f>IF([1]!Table_1[[#This Row],[연도]]=2022,1,0)</f>
        <v>0</v>
      </c>
      <c r="V5462" s="14">
        <f>IF([1]!Table_1[[#This Row],[연도]]=2023,1,0)</f>
        <v>0</v>
      </c>
      <c r="W5462" s="10">
        <v>0.36</v>
      </c>
      <c r="X5462" s="10">
        <f>Y5462/1000000000000</f>
        <v>0.54726868907199999</v>
      </c>
      <c r="Y5462" s="14">
        <f>[1]!Table_1[[#This Row],[주가]]*[1]!Table_1[[#This Row],[기말주식수]]</f>
        <v>547268689072</v>
      </c>
      <c r="Z5462" s="14">
        <f>AA5462/10</f>
        <v>0.63289983452195542</v>
      </c>
      <c r="AA5462" s="14">
        <f>[1]!Table_1[[#This Row],[시가총액]]/[1]!Table_1[[#This Row],[당기순이익(세후영업이익)]]</f>
        <v>6.3289983452195546</v>
      </c>
      <c r="AB5462" s="10">
        <v>10216871380</v>
      </c>
    </row>
    <row r="5463" spans="1:28" ht="19.2">
      <c r="A5463" s="12">
        <v>5462</v>
      </c>
      <c r="B5463" s="12">
        <v>86520</v>
      </c>
      <c r="C5463" s="13" t="s">
        <v>887</v>
      </c>
      <c r="D5463" s="13" t="s">
        <v>20</v>
      </c>
      <c r="E5463" s="12">
        <v>2022</v>
      </c>
      <c r="F5463" s="12">
        <v>5.67</v>
      </c>
      <c r="G5463" s="15">
        <f>([1]!Table_1[[#This Row],[총자산]]-[1]!Table_1[[#This Row],[장부가치 자기자본]]+[1]!Table_1[[#This Row],[시가총액]])/[1]!Table_1[[#This Row],[총자산]]</f>
        <v>0.62541405567657005</v>
      </c>
      <c r="H5463" s="14">
        <f>I5463/100000000000</f>
        <v>6.1322599999999996</v>
      </c>
      <c r="I5463" s="12">
        <v>613226000000</v>
      </c>
      <c r="J5463" s="12">
        <v>57.18</v>
      </c>
      <c r="K5463" s="10">
        <f>L5463/1000000000000</f>
        <v>5.6397413273180002</v>
      </c>
      <c r="L5463" s="12">
        <v>5639741327318</v>
      </c>
      <c r="M5463" s="12">
        <v>2.0299999999999998</v>
      </c>
      <c r="N5463" s="12">
        <v>1</v>
      </c>
      <c r="O5463" s="15">
        <f>IF([1]!Table_1[[#This Row],[연도]]=2016,1,0)</f>
        <v>0</v>
      </c>
      <c r="P5463" s="15">
        <f>IF([1]!Table_1[[#This Row],[연도]]=2017,1,0)</f>
        <v>0</v>
      </c>
      <c r="Q5463" s="15">
        <f>IF([1]!Table_1[[#This Row],[연도]]=2018,1,0)</f>
        <v>0</v>
      </c>
      <c r="R5463" s="15">
        <f>IF([1]!Table_1[[#This Row],[연도]]=2019,1,0)</f>
        <v>0</v>
      </c>
      <c r="S5463" s="15">
        <f>IF([1]!Table_1[[#This Row],[연도]]=2020,1,0)</f>
        <v>0</v>
      </c>
      <c r="T5463" s="15">
        <f>IF([1]!Table_1[[#This Row],[연도]]=2021,1,0)</f>
        <v>0</v>
      </c>
      <c r="U5463" s="15">
        <f>IF([1]!Table_1[[#This Row],[연도]]=2022,1,0)</f>
        <v>1</v>
      </c>
      <c r="V5463" s="15">
        <f>IF([1]!Table_1[[#This Row],[연도]]=2023,1,0)</f>
        <v>0</v>
      </c>
      <c r="W5463" s="12">
        <v>1.62</v>
      </c>
      <c r="X5463" s="10">
        <f>Y5463/1000000000000</f>
        <v>0.51932562920000003</v>
      </c>
      <c r="Y5463" s="15">
        <f>[1]!Table_1[[#This Row],[주가]]*[1]!Table_1[[#This Row],[기말주식수]]</f>
        <v>519325629200</v>
      </c>
      <c r="Z5463" s="14">
        <f>AA5463/10</f>
        <v>8.4687477243300197E-2</v>
      </c>
      <c r="AA5463" s="15">
        <f>[1]!Table_1[[#This Row],[시가총액]]/[1]!Table_1[[#This Row],[당기순이익(세후영업이익)]]</f>
        <v>0.84687477243300191</v>
      </c>
      <c r="AB5463" s="12">
        <v>12508252500</v>
      </c>
    </row>
    <row r="5464" spans="1:28" ht="19.2">
      <c r="A5464" s="10">
        <v>5463</v>
      </c>
      <c r="B5464" s="10">
        <v>86670</v>
      </c>
      <c r="C5464" s="11" t="s">
        <v>888</v>
      </c>
      <c r="D5464" s="11" t="s">
        <v>20</v>
      </c>
      <c r="E5464" s="10">
        <v>2016</v>
      </c>
      <c r="F5464" s="10">
        <v>-66.396000000000001</v>
      </c>
      <c r="G5464" s="14">
        <f>([1]!Table_1[[#This Row],[총자산]]-[1]!Table_1[[#This Row],[장부가치 자기자본]]+[1]!Table_1[[#This Row],[시가총액]])/[1]!Table_1[[#This Row],[총자산]]</f>
        <v>1.1573571856495852</v>
      </c>
      <c r="H5464" s="14">
        <f>I5464/100000000000</f>
        <v>-1.158041254E-2</v>
      </c>
      <c r="I5464" s="10">
        <v>-1158041254</v>
      </c>
      <c r="J5464" s="10">
        <v>-0.09</v>
      </c>
      <c r="K5464" s="10">
        <f>L5464/1000000000000</f>
        <v>4.1125175679000002E-2</v>
      </c>
      <c r="L5464" s="10">
        <v>41125175679</v>
      </c>
      <c r="M5464" s="10">
        <v>4.8600000000000003</v>
      </c>
      <c r="N5464" s="10">
        <v>1</v>
      </c>
      <c r="O5464" s="14">
        <f>IF([1]!Table_1[[#This Row],[연도]]=2016,1,0)</f>
        <v>1</v>
      </c>
      <c r="P5464" s="14">
        <f>IF([1]!Table_1[[#This Row],[연도]]=2017,1,0)</f>
        <v>0</v>
      </c>
      <c r="Q5464" s="14">
        <f>IF([1]!Table_1[[#This Row],[연도]]=2018,1,0)</f>
        <v>0</v>
      </c>
      <c r="R5464" s="14">
        <f>IF([1]!Table_1[[#This Row],[연도]]=2019,1,0)</f>
        <v>0</v>
      </c>
      <c r="S5464" s="14">
        <f>IF([1]!Table_1[[#This Row],[연도]]=2020,1,0)</f>
        <v>0</v>
      </c>
      <c r="T5464" s="14">
        <f>IF([1]!Table_1[[#This Row],[연도]]=2021,1,0)</f>
        <v>0</v>
      </c>
      <c r="U5464" s="14">
        <f>IF([1]!Table_1[[#This Row],[연도]]=2022,1,0)</f>
        <v>0</v>
      </c>
      <c r="V5464" s="14">
        <f>IF([1]!Table_1[[#This Row],[연도]]=2023,1,0)</f>
        <v>0</v>
      </c>
      <c r="W5464" s="10">
        <v>0.49</v>
      </c>
      <c r="X5464" s="10">
        <f>Y5464/1000000000000</f>
        <v>7.0141614690000006E-2</v>
      </c>
      <c r="Y5464" s="14">
        <f>[1]!Table_1[[#This Row],[주가]]*[1]!Table_1[[#This Row],[기말주식수]]</f>
        <v>70141614690</v>
      </c>
      <c r="Z5464" s="14">
        <f>AA5464/10</f>
        <v>-6.0569184774483</v>
      </c>
      <c r="AA5464" s="14">
        <f>[1]!Table_1[[#This Row],[시가총액]]/[1]!Table_1[[#This Row],[당기순이익(세후영업이익)]]</f>
        <v>-60.569184774482999</v>
      </c>
      <c r="AB5464" s="10">
        <v>788788400</v>
      </c>
    </row>
    <row r="5465" spans="1:28" ht="19.2">
      <c r="A5465" s="12">
        <v>5464</v>
      </c>
      <c r="B5465" s="12">
        <v>86670</v>
      </c>
      <c r="C5465" s="13" t="s">
        <v>888</v>
      </c>
      <c r="D5465" s="13" t="s">
        <v>20</v>
      </c>
      <c r="E5465" s="12">
        <v>2017</v>
      </c>
      <c r="F5465" s="12">
        <v>25.768999999999998</v>
      </c>
      <c r="G5465" s="15">
        <f>([1]!Table_1[[#This Row],[총자산]]-[1]!Table_1[[#This Row],[장부가치 자기자본]]+[1]!Table_1[[#This Row],[시가총액]])/[1]!Table_1[[#This Row],[총자산]]</f>
        <v>0.91566748454194702</v>
      </c>
      <c r="H5465" s="14">
        <f>I5465/100000000000</f>
        <v>5.9876436919999998E-2</v>
      </c>
      <c r="I5465" s="12">
        <v>5987643692</v>
      </c>
      <c r="J5465" s="12">
        <v>3.09</v>
      </c>
      <c r="K5465" s="10">
        <f>L5465/1000000000000</f>
        <v>6.3638731266000004E-2</v>
      </c>
      <c r="L5465" s="12">
        <v>63638731266</v>
      </c>
      <c r="M5465" s="12">
        <v>6.13</v>
      </c>
      <c r="N5465" s="12">
        <v>1</v>
      </c>
      <c r="O5465" s="15">
        <f>IF([1]!Table_1[[#This Row],[연도]]=2016,1,0)</f>
        <v>0</v>
      </c>
      <c r="P5465" s="15">
        <f>IF([1]!Table_1[[#This Row],[연도]]=2017,1,0)</f>
        <v>1</v>
      </c>
      <c r="Q5465" s="15">
        <f>IF([1]!Table_1[[#This Row],[연도]]=2018,1,0)</f>
        <v>0</v>
      </c>
      <c r="R5465" s="15">
        <f>IF([1]!Table_1[[#This Row],[연도]]=2019,1,0)</f>
        <v>0</v>
      </c>
      <c r="S5465" s="15">
        <f>IF([1]!Table_1[[#This Row],[연도]]=2020,1,0)</f>
        <v>0</v>
      </c>
      <c r="T5465" s="15">
        <f>IF([1]!Table_1[[#This Row],[연도]]=2021,1,0)</f>
        <v>0</v>
      </c>
      <c r="U5465" s="15">
        <f>IF([1]!Table_1[[#This Row],[연도]]=2022,1,0)</f>
        <v>0</v>
      </c>
      <c r="V5465" s="15">
        <f>IF([1]!Table_1[[#This Row],[연도]]=2023,1,0)</f>
        <v>0</v>
      </c>
      <c r="W5465" s="12">
        <v>0.59</v>
      </c>
      <c r="X5465" s="10">
        <f>Y5465/1000000000000</f>
        <v>4.9367965739999999E-2</v>
      </c>
      <c r="Y5465" s="15">
        <f>[1]!Table_1[[#This Row],[주가]]*[1]!Table_1[[#This Row],[기말주식수]]</f>
        <v>49367965740</v>
      </c>
      <c r="Z5465" s="14">
        <f>AA5465/10</f>
        <v>0.82449738627500158</v>
      </c>
      <c r="AA5465" s="15">
        <f>[1]!Table_1[[#This Row],[시가총액]]/[1]!Table_1[[#This Row],[당기순이익(세후영업이익)]]</f>
        <v>8.2449738627500153</v>
      </c>
      <c r="AB5465" s="12">
        <v>788788400</v>
      </c>
    </row>
    <row r="5466" spans="1:28" ht="19.2">
      <c r="A5466" s="10">
        <v>5465</v>
      </c>
      <c r="B5466" s="10">
        <v>86670</v>
      </c>
      <c r="C5466" s="11" t="s">
        <v>888</v>
      </c>
      <c r="D5466" s="11" t="s">
        <v>20</v>
      </c>
      <c r="E5466" s="10">
        <v>2018</v>
      </c>
      <c r="F5466" s="10">
        <v>17.628</v>
      </c>
      <c r="G5466" s="14">
        <f>([1]!Table_1[[#This Row],[총자산]]-[1]!Table_1[[#This Row],[장부가치 자기자본]]+[1]!Table_1[[#This Row],[시가총액]])/[1]!Table_1[[#This Row],[총자산]]</f>
        <v>0.94317012151745183</v>
      </c>
      <c r="H5466" s="14">
        <f>I5466/100000000000</f>
        <v>8.2072532879999993E-2</v>
      </c>
      <c r="I5466" s="10">
        <v>8207253288</v>
      </c>
      <c r="J5466" s="10">
        <v>13.13</v>
      </c>
      <c r="K5466" s="10">
        <f>L5466/1000000000000</f>
        <v>7.6878608639000007E-2</v>
      </c>
      <c r="L5466" s="10">
        <v>76878608639</v>
      </c>
      <c r="M5466" s="10">
        <v>6.15</v>
      </c>
      <c r="N5466" s="10">
        <v>1</v>
      </c>
      <c r="O5466" s="14">
        <f>IF([1]!Table_1[[#This Row],[연도]]=2016,1,0)</f>
        <v>0</v>
      </c>
      <c r="P5466" s="14">
        <f>IF([1]!Table_1[[#This Row],[연도]]=2017,1,0)</f>
        <v>0</v>
      </c>
      <c r="Q5466" s="14">
        <f>IF([1]!Table_1[[#This Row],[연도]]=2018,1,0)</f>
        <v>1</v>
      </c>
      <c r="R5466" s="14">
        <f>IF([1]!Table_1[[#This Row],[연도]]=2019,1,0)</f>
        <v>0</v>
      </c>
      <c r="S5466" s="14">
        <f>IF([1]!Table_1[[#This Row],[연도]]=2020,1,0)</f>
        <v>0</v>
      </c>
      <c r="T5466" s="14">
        <f>IF([1]!Table_1[[#This Row],[연도]]=2021,1,0)</f>
        <v>0</v>
      </c>
      <c r="U5466" s="14">
        <f>IF([1]!Table_1[[#This Row],[연도]]=2022,1,0)</f>
        <v>0</v>
      </c>
      <c r="V5466" s="14">
        <f>IF([1]!Table_1[[#This Row],[연도]]=2023,1,0)</f>
        <v>0</v>
      </c>
      <c r="W5466" s="10">
        <v>0.91</v>
      </c>
      <c r="X5466" s="10">
        <f>Y5466/1000000000000</f>
        <v>5.9958453439999997E-2</v>
      </c>
      <c r="Y5466" s="14">
        <f>[1]!Table_1[[#This Row],[주가]]*[1]!Table_1[[#This Row],[기말주식수]]</f>
        <v>59958453440</v>
      </c>
      <c r="Z5466" s="14">
        <f>AA5466/10</f>
        <v>0.73055444173590367</v>
      </c>
      <c r="AA5466" s="14">
        <f>[1]!Table_1[[#This Row],[시가총액]]/[1]!Table_1[[#This Row],[당기순이익(세후영업이익)]]</f>
        <v>7.3055444173590365</v>
      </c>
      <c r="AB5466" s="10">
        <v>1221979350</v>
      </c>
    </row>
    <row r="5467" spans="1:28" ht="19.2">
      <c r="A5467" s="12">
        <v>5466</v>
      </c>
      <c r="B5467" s="12">
        <v>86670</v>
      </c>
      <c r="C5467" s="13" t="s">
        <v>888</v>
      </c>
      <c r="D5467" s="13" t="s">
        <v>20</v>
      </c>
      <c r="E5467" s="12">
        <v>2019</v>
      </c>
      <c r="F5467" s="12">
        <v>22.692</v>
      </c>
      <c r="G5467" s="15">
        <f>([1]!Table_1[[#This Row],[총자산]]-[1]!Table_1[[#This Row],[장부가치 자기자본]]+[1]!Table_1[[#This Row],[시가총액]])/[1]!Table_1[[#This Row],[총자산]]</f>
        <v>0.87113190255521422</v>
      </c>
      <c r="H5467" s="14">
        <f>I5467/100000000000</f>
        <v>6.3763642970000006E-2</v>
      </c>
      <c r="I5467" s="12">
        <v>6376364297</v>
      </c>
      <c r="J5467" s="12">
        <v>6.79</v>
      </c>
      <c r="K5467" s="10">
        <f>L5467/1000000000000</f>
        <v>7.4362153244000001E-2</v>
      </c>
      <c r="L5467" s="12">
        <v>74362153244</v>
      </c>
      <c r="M5467" s="12">
        <v>5.52</v>
      </c>
      <c r="N5467" s="12">
        <v>1</v>
      </c>
      <c r="O5467" s="15">
        <f>IF([1]!Table_1[[#This Row],[연도]]=2016,1,0)</f>
        <v>0</v>
      </c>
      <c r="P5467" s="15">
        <f>IF([1]!Table_1[[#This Row],[연도]]=2017,1,0)</f>
        <v>0</v>
      </c>
      <c r="Q5467" s="15">
        <f>IF([1]!Table_1[[#This Row],[연도]]=2018,1,0)</f>
        <v>0</v>
      </c>
      <c r="R5467" s="15">
        <f>IF([1]!Table_1[[#This Row],[연도]]=2019,1,0)</f>
        <v>1</v>
      </c>
      <c r="S5467" s="15">
        <f>IF([1]!Table_1[[#This Row],[연도]]=2020,1,0)</f>
        <v>0</v>
      </c>
      <c r="T5467" s="15">
        <f>IF([1]!Table_1[[#This Row],[연도]]=2021,1,0)</f>
        <v>0</v>
      </c>
      <c r="U5467" s="15">
        <f>IF([1]!Table_1[[#This Row],[연도]]=2022,1,0)</f>
        <v>0</v>
      </c>
      <c r="V5467" s="15">
        <f>IF([1]!Table_1[[#This Row],[연도]]=2023,1,0)</f>
        <v>0</v>
      </c>
      <c r="W5467" s="12">
        <v>0.86</v>
      </c>
      <c r="X5467" s="10">
        <f>Y5467/1000000000000</f>
        <v>5.5233466619999998E-2</v>
      </c>
      <c r="Y5467" s="15">
        <f>[1]!Table_1[[#This Row],[주가]]*[1]!Table_1[[#This Row],[기말주식수]]</f>
        <v>55233466620</v>
      </c>
      <c r="Z5467" s="14">
        <f>AA5467/10</f>
        <v>0.86622194164763544</v>
      </c>
      <c r="AA5467" s="15">
        <f>[1]!Table_1[[#This Row],[시가총액]]/[1]!Table_1[[#This Row],[당기순이익(세후영업이익)]]</f>
        <v>8.6622194164763542</v>
      </c>
      <c r="AB5467" s="12">
        <v>1221979350</v>
      </c>
    </row>
    <row r="5468" spans="1:28" ht="19.2">
      <c r="A5468" s="10">
        <v>5467</v>
      </c>
      <c r="B5468" s="10">
        <v>86670</v>
      </c>
      <c r="C5468" s="11" t="s">
        <v>888</v>
      </c>
      <c r="D5468" s="11" t="s">
        <v>20</v>
      </c>
      <c r="E5468" s="10">
        <v>2020</v>
      </c>
      <c r="F5468" s="10">
        <v>30.510999999999999</v>
      </c>
      <c r="G5468" s="14">
        <f>([1]!Table_1[[#This Row],[총자산]]-[1]!Table_1[[#This Row],[장부가치 자기자본]]+[1]!Table_1[[#This Row],[시가총액]])/[1]!Table_1[[#This Row],[총자산]]</f>
        <v>1.1332527838651372</v>
      </c>
      <c r="H5468" s="14">
        <f>I5468/100000000000</f>
        <v>6.7433448490000006E-2</v>
      </c>
      <c r="I5468" s="10">
        <v>6743344849</v>
      </c>
      <c r="J5468" s="10">
        <v>25.92</v>
      </c>
      <c r="K5468" s="10">
        <f>L5468/1000000000000</f>
        <v>8.9620822089999996E-2</v>
      </c>
      <c r="L5468" s="10">
        <v>89620822090</v>
      </c>
      <c r="M5468" s="10">
        <v>5.43</v>
      </c>
      <c r="N5468" s="10">
        <v>1</v>
      </c>
      <c r="O5468" s="14">
        <f>IF([1]!Table_1[[#This Row],[연도]]=2016,1,0)</f>
        <v>0</v>
      </c>
      <c r="P5468" s="14">
        <f>IF([1]!Table_1[[#This Row],[연도]]=2017,1,0)</f>
        <v>0</v>
      </c>
      <c r="Q5468" s="14">
        <f>IF([1]!Table_1[[#This Row],[연도]]=2018,1,0)</f>
        <v>0</v>
      </c>
      <c r="R5468" s="14">
        <f>IF([1]!Table_1[[#This Row],[연도]]=2019,1,0)</f>
        <v>0</v>
      </c>
      <c r="S5468" s="14">
        <f>IF([1]!Table_1[[#This Row],[연도]]=2020,1,0)</f>
        <v>1</v>
      </c>
      <c r="T5468" s="14">
        <f>IF([1]!Table_1[[#This Row],[연도]]=2021,1,0)</f>
        <v>0</v>
      </c>
      <c r="U5468" s="14">
        <f>IF([1]!Table_1[[#This Row],[연도]]=2022,1,0)</f>
        <v>0</v>
      </c>
      <c r="V5468" s="14">
        <f>IF([1]!Table_1[[#This Row],[연도]]=2023,1,0)</f>
        <v>0</v>
      </c>
      <c r="W5468" s="10">
        <v>0.53</v>
      </c>
      <c r="X5468" s="10">
        <f>Y5468/1000000000000</f>
        <v>9.2870430599999998E-2</v>
      </c>
      <c r="Y5468" s="14">
        <f>[1]!Table_1[[#This Row],[주가]]*[1]!Table_1[[#This Row],[기말주식수]]</f>
        <v>92870430600</v>
      </c>
      <c r="Z5468" s="14">
        <f>AA5468/10</f>
        <v>1.3772160949735821</v>
      </c>
      <c r="AA5468" s="14">
        <f>[1]!Table_1[[#This Row],[시가총액]]/[1]!Table_1[[#This Row],[당기순이익(세후영업이익)]]</f>
        <v>13.772160949735822</v>
      </c>
      <c r="AB5468" s="10">
        <v>1221979350</v>
      </c>
    </row>
    <row r="5469" spans="1:28" ht="19.2">
      <c r="A5469" s="12">
        <v>5468</v>
      </c>
      <c r="B5469" s="12">
        <v>86670</v>
      </c>
      <c r="C5469" s="13" t="s">
        <v>888</v>
      </c>
      <c r="D5469" s="13" t="s">
        <v>20</v>
      </c>
      <c r="E5469" s="12">
        <v>2021</v>
      </c>
      <c r="F5469" s="12">
        <v>21.33</v>
      </c>
      <c r="G5469" s="15">
        <f>([1]!Table_1[[#This Row],[총자산]]-[1]!Table_1[[#This Row],[장부가치 자기자본]]+[1]!Table_1[[#This Row],[시가총액]])/[1]!Table_1[[#This Row],[총자산]]</f>
        <v>1.0723669165268861</v>
      </c>
      <c r="H5469" s="14">
        <f>I5469/100000000000</f>
        <v>4.6186064210000002E-2</v>
      </c>
      <c r="I5469" s="12">
        <v>4618606421</v>
      </c>
      <c r="J5469" s="12">
        <v>25.94</v>
      </c>
      <c r="K5469" s="10">
        <f>L5469/1000000000000</f>
        <v>0.107948865273</v>
      </c>
      <c r="L5469" s="12">
        <v>107948865273</v>
      </c>
      <c r="M5469" s="12">
        <v>2.42</v>
      </c>
      <c r="N5469" s="12">
        <v>1</v>
      </c>
      <c r="O5469" s="15">
        <f>IF([1]!Table_1[[#This Row],[연도]]=2016,1,0)</f>
        <v>0</v>
      </c>
      <c r="P5469" s="15">
        <f>IF([1]!Table_1[[#This Row],[연도]]=2017,1,0)</f>
        <v>0</v>
      </c>
      <c r="Q5469" s="15">
        <f>IF([1]!Table_1[[#This Row],[연도]]=2018,1,0)</f>
        <v>0</v>
      </c>
      <c r="R5469" s="15">
        <f>IF([1]!Table_1[[#This Row],[연도]]=2019,1,0)</f>
        <v>0</v>
      </c>
      <c r="S5469" s="15">
        <f>IF([1]!Table_1[[#This Row],[연도]]=2020,1,0)</f>
        <v>0</v>
      </c>
      <c r="T5469" s="15">
        <f>IF([1]!Table_1[[#This Row],[연도]]=2021,1,0)</f>
        <v>1</v>
      </c>
      <c r="U5469" s="15">
        <f>IF([1]!Table_1[[#This Row],[연도]]=2022,1,0)</f>
        <v>0</v>
      </c>
      <c r="V5469" s="15">
        <f>IF([1]!Table_1[[#This Row],[연도]]=2023,1,0)</f>
        <v>0</v>
      </c>
      <c r="W5469" s="12">
        <v>0.53</v>
      </c>
      <c r="X5469" s="10">
        <f>Y5469/1000000000000</f>
        <v>9.4499736400000006E-2</v>
      </c>
      <c r="Y5469" s="15">
        <f>[1]!Table_1[[#This Row],[주가]]*[1]!Table_1[[#This Row],[기말주식수]]</f>
        <v>94499736400</v>
      </c>
      <c r="Z5469" s="14">
        <f>AA5469/10</f>
        <v>2.0460660161542696</v>
      </c>
      <c r="AA5469" s="15">
        <f>[1]!Table_1[[#This Row],[시가총액]]/[1]!Table_1[[#This Row],[당기순이익(세후영업이익)]]</f>
        <v>20.460660161542698</v>
      </c>
      <c r="AB5469" s="12">
        <v>1221979350</v>
      </c>
    </row>
    <row r="5470" spans="1:28" ht="19.2">
      <c r="A5470" s="10">
        <v>5469</v>
      </c>
      <c r="B5470" s="10">
        <v>86670</v>
      </c>
      <c r="C5470" s="11" t="s">
        <v>888</v>
      </c>
      <c r="D5470" s="11" t="s">
        <v>20</v>
      </c>
      <c r="E5470" s="10">
        <v>2022</v>
      </c>
      <c r="F5470" s="10">
        <v>12.234999999999999</v>
      </c>
      <c r="G5470" s="14">
        <f>([1]!Table_1[[#This Row],[총자산]]-[1]!Table_1[[#This Row],[장부가치 자기자본]]+[1]!Table_1[[#This Row],[시가총액]])/[1]!Table_1[[#This Row],[총자산]]</f>
        <v>1.1244275750005082</v>
      </c>
      <c r="H5470" s="14">
        <f>I5470/100000000000</f>
        <v>0.23031433331000001</v>
      </c>
      <c r="I5470" s="10">
        <v>23031433331</v>
      </c>
      <c r="J5470" s="10">
        <v>27.69</v>
      </c>
      <c r="K5470" s="10">
        <f>L5470/1000000000000</f>
        <v>0.142089682435</v>
      </c>
      <c r="L5470" s="10">
        <v>142089682435</v>
      </c>
      <c r="M5470" s="10">
        <v>4.43</v>
      </c>
      <c r="N5470" s="10">
        <v>1</v>
      </c>
      <c r="O5470" s="14">
        <f>IF([1]!Table_1[[#This Row],[연도]]=2016,1,0)</f>
        <v>0</v>
      </c>
      <c r="P5470" s="14">
        <f>IF([1]!Table_1[[#This Row],[연도]]=2017,1,0)</f>
        <v>0</v>
      </c>
      <c r="Q5470" s="14">
        <f>IF([1]!Table_1[[#This Row],[연도]]=2018,1,0)</f>
        <v>0</v>
      </c>
      <c r="R5470" s="14">
        <f>IF([1]!Table_1[[#This Row],[연도]]=2019,1,0)</f>
        <v>0</v>
      </c>
      <c r="S5470" s="14">
        <f>IF([1]!Table_1[[#This Row],[연도]]=2020,1,0)</f>
        <v>0</v>
      </c>
      <c r="T5470" s="14">
        <f>IF([1]!Table_1[[#This Row],[연도]]=2021,1,0)</f>
        <v>0</v>
      </c>
      <c r="U5470" s="14">
        <f>IF([1]!Table_1[[#This Row],[연도]]=2022,1,0)</f>
        <v>1</v>
      </c>
      <c r="V5470" s="14">
        <f>IF([1]!Table_1[[#This Row],[연도]]=2023,1,0)</f>
        <v>0</v>
      </c>
      <c r="W5470" s="10">
        <v>0.77</v>
      </c>
      <c r="X5470" s="10">
        <f>Y5470/1000000000000</f>
        <v>0.1359650926</v>
      </c>
      <c r="Y5470" s="14">
        <f>[1]!Table_1[[#This Row],[주가]]*[1]!Table_1[[#This Row],[기말주식수]]</f>
        <v>135965092600</v>
      </c>
      <c r="Z5470" s="14">
        <f>AA5470/10</f>
        <v>0.59034577069501271</v>
      </c>
      <c r="AA5470" s="14">
        <f>[1]!Table_1[[#This Row],[시가총액]]/[1]!Table_1[[#This Row],[당기순이익(세후영업이익)]]</f>
        <v>5.9034577069501273</v>
      </c>
      <c r="AB5470" s="10">
        <v>1825034800</v>
      </c>
    </row>
    <row r="5471" spans="1:28" ht="19.2">
      <c r="A5471" s="12">
        <v>5470</v>
      </c>
      <c r="B5471" s="12">
        <v>86670</v>
      </c>
      <c r="C5471" s="13" t="s">
        <v>888</v>
      </c>
      <c r="D5471" s="13" t="s">
        <v>20</v>
      </c>
      <c r="E5471" s="12">
        <v>2023</v>
      </c>
      <c r="F5471" s="12">
        <v>13.64</v>
      </c>
      <c r="G5471" s="15">
        <f>([1]!Table_1[[#This Row],[총자산]]-[1]!Table_1[[#This Row],[장부가치 자기자본]]+[1]!Table_1[[#This Row],[시가총액]])/[1]!Table_1[[#This Row],[총자산]]</f>
        <v>1.0062473692352101</v>
      </c>
      <c r="H5471" s="14">
        <f>I5471/100000000000</f>
        <v>0.17432433898999999</v>
      </c>
      <c r="I5471" s="12">
        <v>17432433899</v>
      </c>
      <c r="J5471" s="12">
        <v>4.8</v>
      </c>
      <c r="K5471" s="10">
        <f>L5471/1000000000000</f>
        <v>0.14960587814500001</v>
      </c>
      <c r="L5471" s="12">
        <v>149605878145</v>
      </c>
      <c r="M5471" s="12">
        <v>4.5199999999999996</v>
      </c>
      <c r="N5471" s="12">
        <v>1</v>
      </c>
      <c r="O5471" s="15">
        <f>IF([1]!Table_1[[#This Row],[연도]]=2016,1,0)</f>
        <v>0</v>
      </c>
      <c r="P5471" s="15">
        <f>IF([1]!Table_1[[#This Row],[연도]]=2017,1,0)</f>
        <v>0</v>
      </c>
      <c r="Q5471" s="15">
        <f>IF([1]!Table_1[[#This Row],[연도]]=2018,1,0)</f>
        <v>0</v>
      </c>
      <c r="R5471" s="15">
        <f>IF([1]!Table_1[[#This Row],[연도]]=2019,1,0)</f>
        <v>0</v>
      </c>
      <c r="S5471" s="15">
        <f>IF([1]!Table_1[[#This Row],[연도]]=2020,1,0)</f>
        <v>0</v>
      </c>
      <c r="T5471" s="15">
        <f>IF([1]!Table_1[[#This Row],[연도]]=2021,1,0)</f>
        <v>0</v>
      </c>
      <c r="U5471" s="15">
        <f>IF([1]!Table_1[[#This Row],[연도]]=2022,1,0)</f>
        <v>0</v>
      </c>
      <c r="V5471" s="15">
        <f>IF([1]!Table_1[[#This Row],[연도]]=2023,1,0)</f>
        <v>1</v>
      </c>
      <c r="W5471" s="12">
        <v>0.49</v>
      </c>
      <c r="X5471" s="10">
        <f>Y5471/1000000000000</f>
        <v>0.12282484204000001</v>
      </c>
      <c r="Y5471" s="15">
        <f>[1]!Table_1[[#This Row],[주가]]*[1]!Table_1[[#This Row],[기말주식수]]</f>
        <v>122824842040</v>
      </c>
      <c r="Z5471" s="14">
        <f>AA5471/10</f>
        <v>0.7045765539776162</v>
      </c>
      <c r="AA5471" s="15">
        <f>[1]!Table_1[[#This Row],[시가총액]]/[1]!Table_1[[#This Row],[당기순이익(세후영업이익)]]</f>
        <v>7.0457655397761618</v>
      </c>
      <c r="AB5471" s="12">
        <v>2281293500</v>
      </c>
    </row>
    <row r="5472" spans="1:28" ht="19.2">
      <c r="A5472" s="10">
        <v>5471</v>
      </c>
      <c r="B5472" s="10">
        <v>86710</v>
      </c>
      <c r="C5472" s="11" t="s">
        <v>889</v>
      </c>
      <c r="D5472" s="11" t="s">
        <v>20</v>
      </c>
      <c r="E5472" s="10">
        <v>2021</v>
      </c>
      <c r="F5472" s="10">
        <v>7.5019999999999998</v>
      </c>
      <c r="G5472" s="14">
        <f>([1]!Table_1[[#This Row],[총자산]]-[1]!Table_1[[#This Row],[장부가치 자기자본]]+[1]!Table_1[[#This Row],[시가총액]])/[1]!Table_1[[#This Row],[총자산]]</f>
        <v>0.95020376252772365</v>
      </c>
      <c r="H5472" s="14">
        <f>I5472/100000000000</f>
        <v>3.7019780119999998E-2</v>
      </c>
      <c r="I5472" s="10">
        <v>3701978012</v>
      </c>
      <c r="J5472" s="10">
        <v>15.51</v>
      </c>
      <c r="K5472" s="10">
        <f>L5472/1000000000000</f>
        <v>4.8702984010999997E-2</v>
      </c>
      <c r="L5472" s="10">
        <v>48702984011</v>
      </c>
      <c r="M5472" s="10">
        <v>0.05</v>
      </c>
      <c r="N5472" s="10">
        <v>1</v>
      </c>
      <c r="O5472" s="14">
        <f>IF([1]!Table_1[[#This Row],[연도]]=2016,1,0)</f>
        <v>0</v>
      </c>
      <c r="P5472" s="14">
        <f>IF([1]!Table_1[[#This Row],[연도]]=2017,1,0)</f>
        <v>0</v>
      </c>
      <c r="Q5472" s="14">
        <f>IF([1]!Table_1[[#This Row],[연도]]=2018,1,0)</f>
        <v>0</v>
      </c>
      <c r="R5472" s="14">
        <f>IF([1]!Table_1[[#This Row],[연도]]=2019,1,0)</f>
        <v>0</v>
      </c>
      <c r="S5472" s="14">
        <f>IF([1]!Table_1[[#This Row],[연도]]=2020,1,0)</f>
        <v>0</v>
      </c>
      <c r="T5472" s="14">
        <f>IF([1]!Table_1[[#This Row],[연도]]=2021,1,0)</f>
        <v>1</v>
      </c>
      <c r="U5472" s="14">
        <f>IF([1]!Table_1[[#This Row],[연도]]=2022,1,0)</f>
        <v>0</v>
      </c>
      <c r="V5472" s="14">
        <f>IF([1]!Table_1[[#This Row],[연도]]=2023,1,0)</f>
        <v>0</v>
      </c>
      <c r="W5472" s="10">
        <v>0.41</v>
      </c>
      <c r="X5472" s="10">
        <f>Y5472/1000000000000</f>
        <v>4.321929855E-2</v>
      </c>
      <c r="Y5472" s="14">
        <f>[1]!Table_1[[#This Row],[주가]]*[1]!Table_1[[#This Row],[기말주식수]]</f>
        <v>43219298550</v>
      </c>
      <c r="Z5472" s="14">
        <f>AA5472/10</f>
        <v>1.167465025721498</v>
      </c>
      <c r="AA5472" s="14">
        <f>[1]!Table_1[[#This Row],[시가총액]]/[1]!Table_1[[#This Row],[당기순이익(세후영업이익)]]</f>
        <v>11.67465025721498</v>
      </c>
      <c r="AB5472" s="10">
        <v>121752600</v>
      </c>
    </row>
    <row r="5473" spans="1:28" ht="19.2">
      <c r="A5473" s="12">
        <v>5472</v>
      </c>
      <c r="B5473" s="12">
        <v>86710</v>
      </c>
      <c r="C5473" s="13" t="s">
        <v>889</v>
      </c>
      <c r="D5473" s="13" t="s">
        <v>20</v>
      </c>
      <c r="E5473" s="12">
        <v>2022</v>
      </c>
      <c r="F5473" s="12">
        <v>1.1950000000000001</v>
      </c>
      <c r="G5473" s="15">
        <f>([1]!Table_1[[#This Row],[총자산]]-[1]!Table_1[[#This Row],[장부가치 자기자본]]+[1]!Table_1[[#This Row],[시가총액]])/[1]!Table_1[[#This Row],[총자산]]</f>
        <v>1.1125680390090316</v>
      </c>
      <c r="H5473" s="14">
        <f>I5473/100000000000</f>
        <v>5.3208822519999997E-2</v>
      </c>
      <c r="I5473" s="12">
        <v>5320882252</v>
      </c>
      <c r="J5473" s="12">
        <v>25.97</v>
      </c>
      <c r="K5473" s="10">
        <f>L5473/1000000000000</f>
        <v>6.4332226652000002E-2</v>
      </c>
      <c r="L5473" s="12">
        <v>64332226652</v>
      </c>
      <c r="M5473" s="12">
        <v>0.37</v>
      </c>
      <c r="N5473" s="12">
        <v>1</v>
      </c>
      <c r="O5473" s="15">
        <f>IF([1]!Table_1[[#This Row],[연도]]=2016,1,0)</f>
        <v>0</v>
      </c>
      <c r="P5473" s="15">
        <f>IF([1]!Table_1[[#This Row],[연도]]=2017,1,0)</f>
        <v>0</v>
      </c>
      <c r="Q5473" s="15">
        <f>IF([1]!Table_1[[#This Row],[연도]]=2018,1,0)</f>
        <v>0</v>
      </c>
      <c r="R5473" s="15">
        <f>IF([1]!Table_1[[#This Row],[연도]]=2019,1,0)</f>
        <v>0</v>
      </c>
      <c r="S5473" s="15">
        <f>IF([1]!Table_1[[#This Row],[연도]]=2020,1,0)</f>
        <v>0</v>
      </c>
      <c r="T5473" s="15">
        <f>IF([1]!Table_1[[#This Row],[연도]]=2021,1,0)</f>
        <v>0</v>
      </c>
      <c r="U5473" s="15">
        <f>IF([1]!Table_1[[#This Row],[연도]]=2022,1,0)</f>
        <v>1</v>
      </c>
      <c r="V5473" s="15">
        <f>IF([1]!Table_1[[#This Row],[연도]]=2023,1,0)</f>
        <v>0</v>
      </c>
      <c r="W5473" s="12">
        <v>0.56000000000000005</v>
      </c>
      <c r="X5473" s="10">
        <f>Y5473/1000000000000</f>
        <v>8.2128074400000001E-2</v>
      </c>
      <c r="Y5473" s="15">
        <f>[1]!Table_1[[#This Row],[주가]]*[1]!Table_1[[#This Row],[기말주식수]]</f>
        <v>82128074400</v>
      </c>
      <c r="Z5473" s="14">
        <f>AA5473/10</f>
        <v>1.5435048270261931</v>
      </c>
      <c r="AA5473" s="15">
        <f>[1]!Table_1[[#This Row],[시가총액]]/[1]!Table_1[[#This Row],[당기순이익(세후영업이익)]]</f>
        <v>15.43504827026193</v>
      </c>
      <c r="AB5473" s="12">
        <v>240205200</v>
      </c>
    </row>
    <row r="5474" spans="1:28" ht="19.2">
      <c r="A5474" s="10">
        <v>5473</v>
      </c>
      <c r="B5474" s="10">
        <v>86710</v>
      </c>
      <c r="C5474" s="11" t="s">
        <v>889</v>
      </c>
      <c r="D5474" s="11" t="s">
        <v>20</v>
      </c>
      <c r="E5474" s="10">
        <v>2023</v>
      </c>
      <c r="F5474" s="10">
        <v>7.2050000000000001</v>
      </c>
      <c r="G5474" s="14">
        <f>([1]!Table_1[[#This Row],[총자산]]-[1]!Table_1[[#This Row],[장부가치 자기자본]]+[1]!Table_1[[#This Row],[시가총액]])/[1]!Table_1[[#This Row],[총자산]]</f>
        <v>1.2174822361430004</v>
      </c>
      <c r="H5474" s="14">
        <f>I5474/100000000000</f>
        <v>9.0436519729999998E-2</v>
      </c>
      <c r="I5474" s="10">
        <v>9043651973</v>
      </c>
      <c r="J5474" s="10">
        <v>-7.23</v>
      </c>
      <c r="K5474" s="10">
        <f>L5474/1000000000000</f>
        <v>7.2622359560000002E-2</v>
      </c>
      <c r="L5474" s="10">
        <v>72622359560</v>
      </c>
      <c r="M5474" s="10">
        <v>2.3199999999999998</v>
      </c>
      <c r="N5474" s="10">
        <v>1</v>
      </c>
      <c r="O5474" s="14">
        <f>IF([1]!Table_1[[#This Row],[연도]]=2016,1,0)</f>
        <v>0</v>
      </c>
      <c r="P5474" s="14">
        <f>IF([1]!Table_1[[#This Row],[연도]]=2017,1,0)</f>
        <v>0</v>
      </c>
      <c r="Q5474" s="14">
        <f>IF([1]!Table_1[[#This Row],[연도]]=2018,1,0)</f>
        <v>0</v>
      </c>
      <c r="R5474" s="14">
        <f>IF([1]!Table_1[[#This Row],[연도]]=2019,1,0)</f>
        <v>0</v>
      </c>
      <c r="S5474" s="14">
        <f>IF([1]!Table_1[[#This Row],[연도]]=2020,1,0)</f>
        <v>0</v>
      </c>
      <c r="T5474" s="14">
        <f>IF([1]!Table_1[[#This Row],[연도]]=2021,1,0)</f>
        <v>0</v>
      </c>
      <c r="U5474" s="14">
        <f>IF([1]!Table_1[[#This Row],[연도]]=2022,1,0)</f>
        <v>0</v>
      </c>
      <c r="V5474" s="14">
        <f>IF([1]!Table_1[[#This Row],[연도]]=2023,1,0)</f>
        <v>1</v>
      </c>
      <c r="W5474" s="10">
        <v>0.48</v>
      </c>
      <c r="X5474" s="10">
        <f>Y5474/1000000000000</f>
        <v>0.10018892879999999</v>
      </c>
      <c r="Y5474" s="14">
        <f>[1]!Table_1[[#This Row],[주가]]*[1]!Table_1[[#This Row],[기말주식수]]</f>
        <v>100188928800</v>
      </c>
      <c r="Z5474" s="14">
        <f>AA5474/10</f>
        <v>1.1078370673607965</v>
      </c>
      <c r="AA5474" s="14">
        <f>[1]!Table_1[[#This Row],[시가총액]]/[1]!Table_1[[#This Row],[당기순이익(세후영업이익)]]</f>
        <v>11.078370673607964</v>
      </c>
      <c r="AB5474" s="10">
        <v>480410400</v>
      </c>
    </row>
    <row r="5475" spans="1:28" ht="19.2">
      <c r="A5475" s="12">
        <v>5474</v>
      </c>
      <c r="B5475" s="12">
        <v>86900</v>
      </c>
      <c r="C5475" s="13" t="s">
        <v>890</v>
      </c>
      <c r="D5475" s="13" t="s">
        <v>20</v>
      </c>
      <c r="E5475" s="12">
        <v>2016</v>
      </c>
      <c r="F5475" s="12">
        <v>17.916</v>
      </c>
      <c r="G5475" s="15">
        <f>([1]!Table_1[[#This Row],[총자산]]-[1]!Table_1[[#This Row],[장부가치 자기자본]]+[1]!Table_1[[#This Row],[시가총액]])/[1]!Table_1[[#This Row],[총자산]]</f>
        <v>5.4670977545807347</v>
      </c>
      <c r="H5475" s="14">
        <f>I5475/100000000000</f>
        <v>0.75171894643000003</v>
      </c>
      <c r="I5475" s="12">
        <v>75171894643</v>
      </c>
      <c r="J5475" s="12">
        <v>59.19</v>
      </c>
      <c r="K5475" s="10">
        <f>L5475/1000000000000</f>
        <v>0.13325567103399999</v>
      </c>
      <c r="L5475" s="12">
        <v>133255671034</v>
      </c>
      <c r="M5475" s="12">
        <v>1.39</v>
      </c>
      <c r="N5475" s="12">
        <v>2</v>
      </c>
      <c r="O5475" s="15">
        <f>IF([1]!Table_1[[#This Row],[연도]]=2016,1,0)</f>
        <v>1</v>
      </c>
      <c r="P5475" s="15">
        <f>IF([1]!Table_1[[#This Row],[연도]]=2017,1,0)</f>
        <v>0</v>
      </c>
      <c r="Q5475" s="15">
        <f>IF([1]!Table_1[[#This Row],[연도]]=2018,1,0)</f>
        <v>0</v>
      </c>
      <c r="R5475" s="15">
        <f>IF([1]!Table_1[[#This Row],[연도]]=2019,1,0)</f>
        <v>0</v>
      </c>
      <c r="S5475" s="15">
        <f>IF([1]!Table_1[[#This Row],[연도]]=2020,1,0)</f>
        <v>0</v>
      </c>
      <c r="T5475" s="15">
        <f>IF([1]!Table_1[[#This Row],[연도]]=2021,1,0)</f>
        <v>0</v>
      </c>
      <c r="U5475" s="15">
        <f>IF([1]!Table_1[[#This Row],[연도]]=2022,1,0)</f>
        <v>0</v>
      </c>
      <c r="V5475" s="15">
        <f>IF([1]!Table_1[[#This Row],[연도]]=2023,1,0)</f>
        <v>0</v>
      </c>
      <c r="W5475" s="12">
        <v>0.18</v>
      </c>
      <c r="X5475" s="10">
        <f>Y5475/1000000000000</f>
        <v>1.59515418307</v>
      </c>
      <c r="Y5475" s="15">
        <f>[1]!Table_1[[#This Row],[주가]]*[1]!Table_1[[#This Row],[기말주식수]]</f>
        <v>1595154183070</v>
      </c>
      <c r="Z5475" s="14">
        <f>AA5475/10</f>
        <v>2.1220087516026718</v>
      </c>
      <c r="AA5475" s="15">
        <f>[1]!Table_1[[#This Row],[시가총액]]/[1]!Table_1[[#This Row],[당기순이익(세후영업이익)]]</f>
        <v>21.220087516026719</v>
      </c>
      <c r="AB5475" s="12">
        <v>10611760000</v>
      </c>
    </row>
    <row r="5476" spans="1:28" ht="19.2">
      <c r="A5476" s="10">
        <v>5475</v>
      </c>
      <c r="B5476" s="10">
        <v>86900</v>
      </c>
      <c r="C5476" s="11" t="s">
        <v>890</v>
      </c>
      <c r="D5476" s="11" t="s">
        <v>20</v>
      </c>
      <c r="E5476" s="10">
        <v>2017</v>
      </c>
      <c r="F5476" s="10">
        <v>15.884</v>
      </c>
      <c r="G5476" s="14">
        <f>([1]!Table_1[[#This Row],[총자산]]-[1]!Table_1[[#This Row],[장부가치 자기자본]]+[1]!Table_1[[#This Row],[시가총액]])/[1]!Table_1[[#This Row],[총자산]]</f>
        <v>6.0480949512931952</v>
      </c>
      <c r="H5476" s="14">
        <f>I5476/100000000000</f>
        <v>0.90159568054999994</v>
      </c>
      <c r="I5476" s="10">
        <v>90159568055</v>
      </c>
      <c r="J5476" s="10">
        <v>20.09</v>
      </c>
      <c r="K5476" s="10">
        <f>L5476/1000000000000</f>
        <v>0.18123919111600001</v>
      </c>
      <c r="L5476" s="10">
        <v>181239191116</v>
      </c>
      <c r="M5476" s="10">
        <v>4.5199999999999996</v>
      </c>
      <c r="N5476" s="10">
        <v>2</v>
      </c>
      <c r="O5476" s="14">
        <f>IF([1]!Table_1[[#This Row],[연도]]=2016,1,0)</f>
        <v>0</v>
      </c>
      <c r="P5476" s="14">
        <f>IF([1]!Table_1[[#This Row],[연도]]=2017,1,0)</f>
        <v>1</v>
      </c>
      <c r="Q5476" s="14">
        <f>IF([1]!Table_1[[#This Row],[연도]]=2018,1,0)</f>
        <v>0</v>
      </c>
      <c r="R5476" s="14">
        <f>IF([1]!Table_1[[#This Row],[연도]]=2019,1,0)</f>
        <v>0</v>
      </c>
      <c r="S5476" s="14">
        <f>IF([1]!Table_1[[#This Row],[연도]]=2020,1,0)</f>
        <v>0</v>
      </c>
      <c r="T5476" s="14">
        <f>IF([1]!Table_1[[#This Row],[연도]]=2021,1,0)</f>
        <v>0</v>
      </c>
      <c r="U5476" s="14">
        <f>IF([1]!Table_1[[#This Row],[연도]]=2022,1,0)</f>
        <v>0</v>
      </c>
      <c r="V5476" s="14">
        <f>IF([1]!Table_1[[#This Row],[연도]]=2023,1,0)</f>
        <v>0</v>
      </c>
      <c r="W5476" s="10">
        <v>0.14000000000000001</v>
      </c>
      <c r="X5476" s="10">
        <f>Y5476/1000000000000</f>
        <v>2.1690718807049998</v>
      </c>
      <c r="Y5476" s="14">
        <f>[1]!Table_1[[#This Row],[주가]]*[1]!Table_1[[#This Row],[기말주식수]]</f>
        <v>2169071880705</v>
      </c>
      <c r="Z5476" s="14">
        <f>AA5476/10</f>
        <v>2.4058144104925194</v>
      </c>
      <c r="AA5476" s="14">
        <f>[1]!Table_1[[#This Row],[시가총액]]/[1]!Table_1[[#This Row],[당기순이익(세후영업이익)]]</f>
        <v>24.058144104925194</v>
      </c>
      <c r="AB5476" s="10">
        <v>11622117000</v>
      </c>
    </row>
    <row r="5477" spans="1:28" ht="19.2">
      <c r="A5477" s="12">
        <v>5476</v>
      </c>
      <c r="B5477" s="12">
        <v>86900</v>
      </c>
      <c r="C5477" s="13" t="s">
        <v>890</v>
      </c>
      <c r="D5477" s="13" t="s">
        <v>20</v>
      </c>
      <c r="E5477" s="12">
        <v>2018</v>
      </c>
      <c r="F5477" s="12">
        <v>6.8150000000000004</v>
      </c>
      <c r="G5477" s="15">
        <f>([1]!Table_1[[#This Row],[총자산]]-[1]!Table_1[[#This Row],[장부가치 자기자본]]+[1]!Table_1[[#This Row],[시가총액]])/[1]!Table_1[[#This Row],[총자산]]</f>
        <v>7.074818348150405</v>
      </c>
      <c r="H5477" s="14">
        <f>I5477/100000000000</f>
        <v>0.85485442378999998</v>
      </c>
      <c r="I5477" s="12">
        <v>85485442379</v>
      </c>
      <c r="J5477" s="12">
        <v>1.51</v>
      </c>
      <c r="K5477" s="10">
        <f>L5477/1000000000000</f>
        <v>0.20544493451500001</v>
      </c>
      <c r="L5477" s="12">
        <v>205444934515</v>
      </c>
      <c r="M5477" s="12">
        <v>7.58</v>
      </c>
      <c r="N5477" s="12">
        <v>1</v>
      </c>
      <c r="O5477" s="15">
        <f>IF([1]!Table_1[[#This Row],[연도]]=2016,1,0)</f>
        <v>0</v>
      </c>
      <c r="P5477" s="15">
        <f>IF([1]!Table_1[[#This Row],[연도]]=2017,1,0)</f>
        <v>0</v>
      </c>
      <c r="Q5477" s="15">
        <f>IF([1]!Table_1[[#This Row],[연도]]=2018,1,0)</f>
        <v>1</v>
      </c>
      <c r="R5477" s="15">
        <f>IF([1]!Table_1[[#This Row],[연도]]=2019,1,0)</f>
        <v>0</v>
      </c>
      <c r="S5477" s="15">
        <f>IF([1]!Table_1[[#This Row],[연도]]=2020,1,0)</f>
        <v>0</v>
      </c>
      <c r="T5477" s="15">
        <f>IF([1]!Table_1[[#This Row],[연도]]=2021,1,0)</f>
        <v>0</v>
      </c>
      <c r="U5477" s="15">
        <f>IF([1]!Table_1[[#This Row],[연도]]=2022,1,0)</f>
        <v>0</v>
      </c>
      <c r="V5477" s="15">
        <f>IF([1]!Table_1[[#This Row],[연도]]=2023,1,0)</f>
        <v>0</v>
      </c>
      <c r="W5477" s="12">
        <v>0.33</v>
      </c>
      <c r="X5477" s="10">
        <f>Y5477/1000000000000</f>
        <v>2.6568858025700002</v>
      </c>
      <c r="Y5477" s="15">
        <f>[1]!Table_1[[#This Row],[주가]]*[1]!Table_1[[#This Row],[기말주식수]]</f>
        <v>2656885802570</v>
      </c>
      <c r="Z5477" s="14">
        <f>AA5477/10</f>
        <v>3.1079979568809946</v>
      </c>
      <c r="AA5477" s="15">
        <f>[1]!Table_1[[#This Row],[시가총액]]/[1]!Table_1[[#This Row],[당기순이익(세후영업이익)]]</f>
        <v>31.079979568809946</v>
      </c>
      <c r="AB5477" s="12">
        <v>4754871900</v>
      </c>
    </row>
    <row r="5478" spans="1:28" ht="19.2">
      <c r="A5478" s="10">
        <v>5477</v>
      </c>
      <c r="B5478" s="10">
        <v>86900</v>
      </c>
      <c r="C5478" s="11" t="s">
        <v>890</v>
      </c>
      <c r="D5478" s="11" t="s">
        <v>20</v>
      </c>
      <c r="E5478" s="10">
        <v>2019</v>
      </c>
      <c r="F5478" s="10">
        <v>16.937000000000001</v>
      </c>
      <c r="G5478" s="14">
        <f>([1]!Table_1[[#This Row],[총자산]]-[1]!Table_1[[#This Row],[장부가치 자기자본]]+[1]!Table_1[[#This Row],[시가총액]])/[1]!Table_1[[#This Row],[총자산]]</f>
        <v>3.8449421340731891</v>
      </c>
      <c r="H5478" s="14">
        <f>I5478/100000000000</f>
        <v>0.25688754464000002</v>
      </c>
      <c r="I5478" s="10">
        <v>25688754464</v>
      </c>
      <c r="J5478" s="10">
        <v>6.71</v>
      </c>
      <c r="K5478" s="10">
        <f>L5478/1000000000000</f>
        <v>0.20590027578699999</v>
      </c>
      <c r="L5478" s="10">
        <v>205900275787</v>
      </c>
      <c r="M5478" s="10">
        <v>18.66</v>
      </c>
      <c r="N5478" s="10">
        <v>1</v>
      </c>
      <c r="O5478" s="14">
        <f>IF([1]!Table_1[[#This Row],[연도]]=2016,1,0)</f>
        <v>0</v>
      </c>
      <c r="P5478" s="14">
        <f>IF([1]!Table_1[[#This Row],[연도]]=2017,1,0)</f>
        <v>0</v>
      </c>
      <c r="Q5478" s="14">
        <f>IF([1]!Table_1[[#This Row],[연도]]=2018,1,0)</f>
        <v>0</v>
      </c>
      <c r="R5478" s="14">
        <f>IF([1]!Table_1[[#This Row],[연도]]=2019,1,0)</f>
        <v>1</v>
      </c>
      <c r="S5478" s="14">
        <f>IF([1]!Table_1[[#This Row],[연도]]=2020,1,0)</f>
        <v>0</v>
      </c>
      <c r="T5478" s="14">
        <f>IF([1]!Table_1[[#This Row],[연도]]=2021,1,0)</f>
        <v>0</v>
      </c>
      <c r="U5478" s="14">
        <f>IF([1]!Table_1[[#This Row],[연도]]=2022,1,0)</f>
        <v>0</v>
      </c>
      <c r="V5478" s="14">
        <f>IF([1]!Table_1[[#This Row],[연도]]=2023,1,0)</f>
        <v>0</v>
      </c>
      <c r="W5478" s="10">
        <v>0.3</v>
      </c>
      <c r="X5478" s="10">
        <f>Y5478/1000000000000</f>
        <v>1.4619078109100001</v>
      </c>
      <c r="Y5478" s="14">
        <f>[1]!Table_1[[#This Row],[주가]]*[1]!Table_1[[#This Row],[기말주식수]]</f>
        <v>1461907810910</v>
      </c>
      <c r="Z5478" s="14">
        <f>AA5478/10</f>
        <v>5.6908473821052912</v>
      </c>
      <c r="AA5478" s="14">
        <f>[1]!Table_1[[#This Row],[시가총액]]/[1]!Table_1[[#This Row],[당기순이익(세후영업이익)]]</f>
        <v>56.908473821052908</v>
      </c>
      <c r="AB5478" s="10">
        <v>4329592000</v>
      </c>
    </row>
    <row r="5479" spans="1:28" ht="19.2">
      <c r="A5479" s="12">
        <v>5478</v>
      </c>
      <c r="B5479" s="12">
        <v>86900</v>
      </c>
      <c r="C5479" s="13" t="s">
        <v>890</v>
      </c>
      <c r="D5479" s="13" t="s">
        <v>20</v>
      </c>
      <c r="E5479" s="12">
        <v>2020</v>
      </c>
      <c r="F5479" s="12">
        <v>-18.437999999999999</v>
      </c>
      <c r="G5479" s="15">
        <f>([1]!Table_1[[#This Row],[총자산]]-[1]!Table_1[[#This Row],[장부가치 자기자본]]+[1]!Table_1[[#This Row],[시가총액]])/[1]!Table_1[[#This Row],[총자산]]</f>
        <v>2.5229046843150016</v>
      </c>
      <c r="H5479" s="14">
        <f>I5479/100000000000</f>
        <v>-0.37069534839000001</v>
      </c>
      <c r="I5479" s="12">
        <v>-37069534839</v>
      </c>
      <c r="J5479" s="12">
        <v>10.97</v>
      </c>
      <c r="K5479" s="10">
        <f>L5479/1000000000000</f>
        <v>0.140827514747</v>
      </c>
      <c r="L5479" s="12">
        <v>140827514747</v>
      </c>
      <c r="M5479" s="12">
        <v>34.090000000000003</v>
      </c>
      <c r="N5479" s="12">
        <v>1</v>
      </c>
      <c r="O5479" s="15">
        <f>IF([1]!Table_1[[#This Row],[연도]]=2016,1,0)</f>
        <v>0</v>
      </c>
      <c r="P5479" s="15">
        <f>IF([1]!Table_1[[#This Row],[연도]]=2017,1,0)</f>
        <v>0</v>
      </c>
      <c r="Q5479" s="15">
        <f>IF([1]!Table_1[[#This Row],[연도]]=2018,1,0)</f>
        <v>0</v>
      </c>
      <c r="R5479" s="15">
        <f>IF([1]!Table_1[[#This Row],[연도]]=2019,1,0)</f>
        <v>0</v>
      </c>
      <c r="S5479" s="15">
        <f>IF([1]!Table_1[[#This Row],[연도]]=2020,1,0)</f>
        <v>1</v>
      </c>
      <c r="T5479" s="15">
        <f>IF([1]!Table_1[[#This Row],[연도]]=2021,1,0)</f>
        <v>0</v>
      </c>
      <c r="U5479" s="15">
        <f>IF([1]!Table_1[[#This Row],[연도]]=2022,1,0)</f>
        <v>0</v>
      </c>
      <c r="V5479" s="15">
        <f>IF([1]!Table_1[[#This Row],[연도]]=2023,1,0)</f>
        <v>0</v>
      </c>
      <c r="W5479" s="12">
        <v>0.2</v>
      </c>
      <c r="X5479" s="10">
        <f>Y5479/1000000000000</f>
        <v>0.95716293092100002</v>
      </c>
      <c r="Y5479" s="15">
        <f>[1]!Table_1[[#This Row],[주가]]*[1]!Table_1[[#This Row],[기말주식수]]</f>
        <v>957162930921</v>
      </c>
      <c r="Z5479" s="14">
        <f>AA5479/10</f>
        <v>-2.582074296529858</v>
      </c>
      <c r="AA5479" s="15">
        <f>[1]!Table_1[[#This Row],[시가총액]]/[1]!Table_1[[#This Row],[당기순이익(세후영업이익)]]</f>
        <v>-25.820742965298582</v>
      </c>
      <c r="AB5479" s="12">
        <v>5538712000</v>
      </c>
    </row>
    <row r="5480" spans="1:28" ht="19.2">
      <c r="A5480" s="10">
        <v>5479</v>
      </c>
      <c r="B5480" s="10">
        <v>86900</v>
      </c>
      <c r="C5480" s="11" t="s">
        <v>890</v>
      </c>
      <c r="D5480" s="11" t="s">
        <v>20</v>
      </c>
      <c r="E5480" s="10">
        <v>2023</v>
      </c>
      <c r="F5480" s="10">
        <v>86.915000000000006</v>
      </c>
      <c r="G5480" s="14">
        <f>([1]!Table_1[[#This Row],[총자산]]-[1]!Table_1[[#This Row],[장부가치 자기자본]]+[1]!Table_1[[#This Row],[시가총액]])/[1]!Table_1[[#This Row],[총자산]]</f>
        <v>3.1000668167588779</v>
      </c>
      <c r="H5480" s="14">
        <f>I5480/100000000000</f>
        <v>0.17322328805000001</v>
      </c>
      <c r="I5480" s="10">
        <v>17322328805</v>
      </c>
      <c r="J5480" s="10">
        <v>2.57</v>
      </c>
      <c r="K5480" s="10">
        <f>L5480/1000000000000</f>
        <v>0.22112068259699999</v>
      </c>
      <c r="L5480" s="10">
        <v>221120682597</v>
      </c>
      <c r="M5480" s="10">
        <v>19.77</v>
      </c>
      <c r="N5480" s="10">
        <v>1</v>
      </c>
      <c r="O5480" s="14">
        <f>IF([1]!Table_1[[#This Row],[연도]]=2016,1,0)</f>
        <v>0</v>
      </c>
      <c r="P5480" s="14">
        <f>IF([1]!Table_1[[#This Row],[연도]]=2017,1,0)</f>
        <v>0</v>
      </c>
      <c r="Q5480" s="14">
        <f>IF([1]!Table_1[[#This Row],[연도]]=2018,1,0)</f>
        <v>0</v>
      </c>
      <c r="R5480" s="14">
        <f>IF([1]!Table_1[[#This Row],[연도]]=2019,1,0)</f>
        <v>0</v>
      </c>
      <c r="S5480" s="14">
        <f>IF([1]!Table_1[[#This Row],[연도]]=2020,1,0)</f>
        <v>0</v>
      </c>
      <c r="T5480" s="14">
        <f>IF([1]!Table_1[[#This Row],[연도]]=2021,1,0)</f>
        <v>0</v>
      </c>
      <c r="U5480" s="14">
        <f>IF([1]!Table_1[[#This Row],[연도]]=2022,1,0)</f>
        <v>0</v>
      </c>
      <c r="V5480" s="14">
        <f>IF([1]!Table_1[[#This Row],[연도]]=2023,1,0)</f>
        <v>1</v>
      </c>
      <c r="W5480" s="10">
        <v>0.41</v>
      </c>
      <c r="X5480" s="10">
        <f>Y5480/1000000000000</f>
        <v>1.758930788</v>
      </c>
      <c r="Y5480" s="14">
        <f>[1]!Table_1[[#This Row],[주가]]*[1]!Table_1[[#This Row],[기말주식수]]</f>
        <v>1758930788000</v>
      </c>
      <c r="Z5480" s="14">
        <f>AA5480/10</f>
        <v>10.154124239301437</v>
      </c>
      <c r="AA5480" s="14">
        <f>[1]!Table_1[[#This Row],[시가총액]]/[1]!Table_1[[#This Row],[당기순이익(세후영업이익)]]</f>
        <v>101.54124239301437</v>
      </c>
      <c r="AB5480" s="10">
        <v>8422101262</v>
      </c>
    </row>
    <row r="5481" spans="1:28" ht="19.2">
      <c r="A5481" s="12">
        <v>5480</v>
      </c>
      <c r="B5481" s="12">
        <v>86960</v>
      </c>
      <c r="C5481" s="13" t="s">
        <v>891</v>
      </c>
      <c r="D5481" s="13" t="s">
        <v>20</v>
      </c>
      <c r="E5481" s="12">
        <v>2016</v>
      </c>
      <c r="F5481" s="12">
        <v>21.303000000000001</v>
      </c>
      <c r="G5481" s="15">
        <f>([1]!Table_1[[#This Row],[총자산]]-[1]!Table_1[[#This Row],[장부가치 자기자본]]+[1]!Table_1[[#This Row],[시가총액]])/[1]!Table_1[[#This Row],[총자산]]</f>
        <v>0.4495733542901576</v>
      </c>
      <c r="H5481" s="14">
        <f>I5481/100000000000</f>
        <v>0.13556490526000001</v>
      </c>
      <c r="I5481" s="12">
        <v>13556490526</v>
      </c>
      <c r="J5481" s="12">
        <v>14.11</v>
      </c>
      <c r="K5481" s="10">
        <f>L5481/1000000000000</f>
        <v>0.15028110061800001</v>
      </c>
      <c r="L5481" s="12">
        <v>150281100618</v>
      </c>
      <c r="M5481" s="12">
        <v>1</v>
      </c>
      <c r="N5481" s="12">
        <v>1</v>
      </c>
      <c r="O5481" s="15">
        <f>IF([1]!Table_1[[#This Row],[연도]]=2016,1,0)</f>
        <v>1</v>
      </c>
      <c r="P5481" s="15">
        <f>IF([1]!Table_1[[#This Row],[연도]]=2017,1,0)</f>
        <v>0</v>
      </c>
      <c r="Q5481" s="15">
        <f>IF([1]!Table_1[[#This Row],[연도]]=2018,1,0)</f>
        <v>0</v>
      </c>
      <c r="R5481" s="15">
        <f>IF([1]!Table_1[[#This Row],[연도]]=2019,1,0)</f>
        <v>0</v>
      </c>
      <c r="S5481" s="15">
        <f>IF([1]!Table_1[[#This Row],[연도]]=2020,1,0)</f>
        <v>0</v>
      </c>
      <c r="T5481" s="15">
        <f>IF([1]!Table_1[[#This Row],[연도]]=2021,1,0)</f>
        <v>0</v>
      </c>
      <c r="U5481" s="15">
        <f>IF([1]!Table_1[[#This Row],[연도]]=2022,1,0)</f>
        <v>0</v>
      </c>
      <c r="V5481" s="15">
        <f>IF([1]!Table_1[[#This Row],[연도]]=2023,1,0)</f>
        <v>0</v>
      </c>
      <c r="W5481" s="12">
        <v>1.3</v>
      </c>
      <c r="X5481" s="10">
        <f>Y5481/1000000000000</f>
        <v>1.8136624439999999E-2</v>
      </c>
      <c r="Y5481" s="15">
        <f>[1]!Table_1[[#This Row],[주가]]*[1]!Table_1[[#This Row],[기말주식수]]</f>
        <v>18136624440</v>
      </c>
      <c r="Z5481" s="14">
        <f>AA5481/10</f>
        <v>0.13378554283806535</v>
      </c>
      <c r="AA5481" s="15">
        <f>[1]!Table_1[[#This Row],[시가총액]]/[1]!Table_1[[#This Row],[당기순이익(세후영업이익)]]</f>
        <v>1.3378554283806534</v>
      </c>
      <c r="AB5481" s="12">
        <v>2335693360</v>
      </c>
    </row>
    <row r="5482" spans="1:28" ht="19.2">
      <c r="A5482" s="10">
        <v>5481</v>
      </c>
      <c r="B5482" s="10">
        <v>86960</v>
      </c>
      <c r="C5482" s="11" t="s">
        <v>891</v>
      </c>
      <c r="D5482" s="11" t="s">
        <v>20</v>
      </c>
      <c r="E5482" s="10">
        <v>2017</v>
      </c>
      <c r="F5482" s="10">
        <v>17.978000000000002</v>
      </c>
      <c r="G5482" s="14">
        <f>([1]!Table_1[[#This Row],[총자산]]-[1]!Table_1[[#This Row],[장부가치 자기자본]]+[1]!Table_1[[#This Row],[시가총액]])/[1]!Table_1[[#This Row],[총자산]]</f>
        <v>0.39096989466059417</v>
      </c>
      <c r="H5482" s="14">
        <f>I5482/100000000000</f>
        <v>0.11228570904</v>
      </c>
      <c r="I5482" s="10">
        <v>11228570904</v>
      </c>
      <c r="J5482" s="10">
        <v>-2.39</v>
      </c>
      <c r="K5482" s="10">
        <f>L5482/1000000000000</f>
        <v>0.14893425515799999</v>
      </c>
      <c r="L5482" s="10">
        <v>148934255158</v>
      </c>
      <c r="M5482" s="10">
        <v>1.45</v>
      </c>
      <c r="N5482" s="10">
        <v>1</v>
      </c>
      <c r="O5482" s="14">
        <f>IF([1]!Table_1[[#This Row],[연도]]=2016,1,0)</f>
        <v>0</v>
      </c>
      <c r="P5482" s="14">
        <f>IF([1]!Table_1[[#This Row],[연도]]=2017,1,0)</f>
        <v>1</v>
      </c>
      <c r="Q5482" s="14">
        <f>IF([1]!Table_1[[#This Row],[연도]]=2018,1,0)</f>
        <v>0</v>
      </c>
      <c r="R5482" s="14">
        <f>IF([1]!Table_1[[#This Row],[연도]]=2019,1,0)</f>
        <v>0</v>
      </c>
      <c r="S5482" s="14">
        <f>IF([1]!Table_1[[#This Row],[연도]]=2020,1,0)</f>
        <v>0</v>
      </c>
      <c r="T5482" s="14">
        <f>IF([1]!Table_1[[#This Row],[연도]]=2021,1,0)</f>
        <v>0</v>
      </c>
      <c r="U5482" s="14">
        <f>IF([1]!Table_1[[#This Row],[연도]]=2022,1,0)</f>
        <v>0</v>
      </c>
      <c r="V5482" s="14">
        <f>IF([1]!Table_1[[#This Row],[연도]]=2023,1,0)</f>
        <v>0</v>
      </c>
      <c r="W5482" s="10">
        <v>0.63</v>
      </c>
      <c r="X5482" s="10">
        <f>Y5482/1000000000000</f>
        <v>1.778360012E-2</v>
      </c>
      <c r="Y5482" s="14">
        <f>[1]!Table_1[[#This Row],[주가]]*[1]!Table_1[[#This Row],[기말주식수]]</f>
        <v>17783600120</v>
      </c>
      <c r="Z5482" s="14">
        <f>AA5482/10</f>
        <v>0.15837812551608749</v>
      </c>
      <c r="AA5482" s="14">
        <f>[1]!Table_1[[#This Row],[시가총액]]/[1]!Table_1[[#This Row],[당기순이익(세후영업이익)]]</f>
        <v>1.583781255160875</v>
      </c>
      <c r="AB5482" s="10">
        <v>1645361000</v>
      </c>
    </row>
    <row r="5483" spans="1:28" ht="19.2">
      <c r="A5483" s="12">
        <v>5482</v>
      </c>
      <c r="B5483" s="12">
        <v>86960</v>
      </c>
      <c r="C5483" s="13" t="s">
        <v>891</v>
      </c>
      <c r="D5483" s="13" t="s">
        <v>20</v>
      </c>
      <c r="E5483" s="12">
        <v>2018</v>
      </c>
      <c r="F5483" s="12">
        <v>41.331000000000003</v>
      </c>
      <c r="G5483" s="15">
        <f>([1]!Table_1[[#This Row],[총자산]]-[1]!Table_1[[#This Row],[장부가치 자기자본]]+[1]!Table_1[[#This Row],[시가총액]])/[1]!Table_1[[#This Row],[총자산]]</f>
        <v>0.34801800971220997</v>
      </c>
      <c r="H5483" s="14">
        <f>I5483/100000000000</f>
        <v>9.8668088720000005E-2</v>
      </c>
      <c r="I5483" s="12">
        <v>9866808872</v>
      </c>
      <c r="J5483" s="12">
        <v>14.84</v>
      </c>
      <c r="K5483" s="10">
        <f>L5483/1000000000000</f>
        <v>0.15894506502299999</v>
      </c>
      <c r="L5483" s="12">
        <v>158945065023</v>
      </c>
      <c r="M5483" s="12">
        <v>1.83</v>
      </c>
      <c r="N5483" s="12">
        <v>1</v>
      </c>
      <c r="O5483" s="15">
        <f>IF([1]!Table_1[[#This Row],[연도]]=2016,1,0)</f>
        <v>0</v>
      </c>
      <c r="P5483" s="15">
        <f>IF([1]!Table_1[[#This Row],[연도]]=2017,1,0)</f>
        <v>0</v>
      </c>
      <c r="Q5483" s="15">
        <f>IF([1]!Table_1[[#This Row],[연도]]=2018,1,0)</f>
        <v>1</v>
      </c>
      <c r="R5483" s="15">
        <f>IF([1]!Table_1[[#This Row],[연도]]=2019,1,0)</f>
        <v>0</v>
      </c>
      <c r="S5483" s="15">
        <f>IF([1]!Table_1[[#This Row],[연도]]=2020,1,0)</f>
        <v>0</v>
      </c>
      <c r="T5483" s="15">
        <f>IF([1]!Table_1[[#This Row],[연도]]=2021,1,0)</f>
        <v>0</v>
      </c>
      <c r="U5483" s="15">
        <f>IF([1]!Table_1[[#This Row],[연도]]=2022,1,0)</f>
        <v>0</v>
      </c>
      <c r="V5483" s="15">
        <f>IF([1]!Table_1[[#This Row],[연도]]=2023,1,0)</f>
        <v>0</v>
      </c>
      <c r="W5483" s="12">
        <v>0.86</v>
      </c>
      <c r="X5483" s="10">
        <f>Y5483/1000000000000</f>
        <v>1.2889767680000001E-2</v>
      </c>
      <c r="Y5483" s="15">
        <f>[1]!Table_1[[#This Row],[주가]]*[1]!Table_1[[#This Row],[기말주식수]]</f>
        <v>12889767680</v>
      </c>
      <c r="Z5483" s="14">
        <f>AA5483/10</f>
        <v>0.13063765445562187</v>
      </c>
      <c r="AA5483" s="15">
        <f>[1]!Table_1[[#This Row],[시가총액]]/[1]!Table_1[[#This Row],[당기순이익(세후영업이익)]]</f>
        <v>1.3063765445562185</v>
      </c>
      <c r="AB5483" s="12">
        <v>2057451250</v>
      </c>
    </row>
    <row r="5484" spans="1:28" ht="19.2">
      <c r="A5484" s="10">
        <v>5483</v>
      </c>
      <c r="B5484" s="10">
        <v>86980</v>
      </c>
      <c r="C5484" s="11" t="s">
        <v>892</v>
      </c>
      <c r="D5484" s="11" t="s">
        <v>20</v>
      </c>
      <c r="E5484" s="10">
        <v>2016</v>
      </c>
      <c r="F5484" s="10">
        <v>23.334</v>
      </c>
      <c r="G5484" s="14">
        <f>([1]!Table_1[[#This Row],[총자산]]-[1]!Table_1[[#This Row],[장부가치 자기자본]]+[1]!Table_1[[#This Row],[시가총액]])/[1]!Table_1[[#This Row],[총자산]]</f>
        <v>2.1471885985575647</v>
      </c>
      <c r="H5484" s="14">
        <f>I5484/100000000000</f>
        <v>0.15295422410000001</v>
      </c>
      <c r="I5484" s="10">
        <v>15295422410</v>
      </c>
      <c r="J5484" s="10">
        <v>-8.61</v>
      </c>
      <c r="K5484" s="10">
        <f>L5484/1000000000000</f>
        <v>0.12593198104799999</v>
      </c>
      <c r="L5484" s="10">
        <v>125931981048</v>
      </c>
      <c r="M5484" s="10">
        <v>1.59</v>
      </c>
      <c r="N5484" s="10">
        <v>1</v>
      </c>
      <c r="O5484" s="14">
        <f>IF([1]!Table_1[[#This Row],[연도]]=2016,1,0)</f>
        <v>1</v>
      </c>
      <c r="P5484" s="14">
        <f>IF([1]!Table_1[[#This Row],[연도]]=2017,1,0)</f>
        <v>0</v>
      </c>
      <c r="Q5484" s="14">
        <f>IF([1]!Table_1[[#This Row],[연도]]=2018,1,0)</f>
        <v>0</v>
      </c>
      <c r="R5484" s="14">
        <f>IF([1]!Table_1[[#This Row],[연도]]=2019,1,0)</f>
        <v>0</v>
      </c>
      <c r="S5484" s="14">
        <f>IF([1]!Table_1[[#This Row],[연도]]=2020,1,0)</f>
        <v>0</v>
      </c>
      <c r="T5484" s="14">
        <f>IF([1]!Table_1[[#This Row],[연도]]=2021,1,0)</f>
        <v>0</v>
      </c>
      <c r="U5484" s="14">
        <f>IF([1]!Table_1[[#This Row],[연도]]=2022,1,0)</f>
        <v>0</v>
      </c>
      <c r="V5484" s="14">
        <f>IF([1]!Table_1[[#This Row],[연도]]=2023,1,0)</f>
        <v>0</v>
      </c>
      <c r="W5484" s="10">
        <v>0.87</v>
      </c>
      <c r="X5484" s="10">
        <f>Y5484/1000000000000</f>
        <v>0.35243799999999997</v>
      </c>
      <c r="Y5484" s="14">
        <f>[1]!Table_1[[#This Row],[주가]]*[1]!Table_1[[#This Row],[기말주식수]]</f>
        <v>352438000000</v>
      </c>
      <c r="Z5484" s="14">
        <f>AA5484/10</f>
        <v>2.3042057326221959</v>
      </c>
      <c r="AA5484" s="14">
        <f>[1]!Table_1[[#This Row],[시가총액]]/[1]!Table_1[[#This Row],[당기순이익(세후영업이익)]]</f>
        <v>23.042057326221958</v>
      </c>
      <c r="AB5484" s="10">
        <v>3120000000</v>
      </c>
    </row>
    <row r="5485" spans="1:28" ht="19.2">
      <c r="A5485" s="12">
        <v>5484</v>
      </c>
      <c r="B5485" s="12">
        <v>86980</v>
      </c>
      <c r="C5485" s="13" t="s">
        <v>892</v>
      </c>
      <c r="D5485" s="13" t="s">
        <v>20</v>
      </c>
      <c r="E5485" s="12">
        <v>2018</v>
      </c>
      <c r="F5485" s="12">
        <v>71.691000000000003</v>
      </c>
      <c r="G5485" s="15">
        <f>([1]!Table_1[[#This Row],[총자산]]-[1]!Table_1[[#This Row],[장부가치 자기자본]]+[1]!Table_1[[#This Row],[시가총액]])/[1]!Table_1[[#This Row],[총자산]]</f>
        <v>1.2599865172764608</v>
      </c>
      <c r="H5485" s="14">
        <f>I5485/100000000000</f>
        <v>5.2424828649999998E-2</v>
      </c>
      <c r="I5485" s="12">
        <v>5242482865</v>
      </c>
      <c r="J5485" s="12">
        <v>-11.58</v>
      </c>
      <c r="K5485" s="10">
        <f>L5485/1000000000000</f>
        <v>6.8510507816999994E-2</v>
      </c>
      <c r="L5485" s="12">
        <v>68510507817</v>
      </c>
      <c r="M5485" s="12">
        <v>1.84</v>
      </c>
      <c r="N5485" s="12">
        <v>1</v>
      </c>
      <c r="O5485" s="15">
        <f>IF([1]!Table_1[[#This Row],[연도]]=2016,1,0)</f>
        <v>0</v>
      </c>
      <c r="P5485" s="15">
        <f>IF([1]!Table_1[[#This Row],[연도]]=2017,1,0)</f>
        <v>0</v>
      </c>
      <c r="Q5485" s="15">
        <f>IF([1]!Table_1[[#This Row],[연도]]=2018,1,0)</f>
        <v>1</v>
      </c>
      <c r="R5485" s="15">
        <f>IF([1]!Table_1[[#This Row],[연도]]=2019,1,0)</f>
        <v>0</v>
      </c>
      <c r="S5485" s="15">
        <f>IF([1]!Table_1[[#This Row],[연도]]=2020,1,0)</f>
        <v>0</v>
      </c>
      <c r="T5485" s="15">
        <f>IF([1]!Table_1[[#This Row],[연도]]=2021,1,0)</f>
        <v>0</v>
      </c>
      <c r="U5485" s="15">
        <f>IF([1]!Table_1[[#This Row],[연도]]=2022,1,0)</f>
        <v>0</v>
      </c>
      <c r="V5485" s="15">
        <f>IF([1]!Table_1[[#This Row],[연도]]=2023,1,0)</f>
        <v>0</v>
      </c>
      <c r="W5485" s="12">
        <v>0.14000000000000001</v>
      </c>
      <c r="X5485" s="10">
        <f>Y5485/1000000000000</f>
        <v>0.18842600000000001</v>
      </c>
      <c r="Y5485" s="15">
        <f>[1]!Table_1[[#This Row],[주가]]*[1]!Table_1[[#This Row],[기말주식수]]</f>
        <v>188426000000</v>
      </c>
      <c r="Z5485" s="14">
        <f>AA5485/10</f>
        <v>3.5942129874753532</v>
      </c>
      <c r="AA5485" s="15">
        <f>[1]!Table_1[[#This Row],[시가총액]]/[1]!Table_1[[#This Row],[당기순이익(세후영업이익)]]</f>
        <v>35.942129874753533</v>
      </c>
      <c r="AB5485" s="12">
        <v>3120000000</v>
      </c>
    </row>
    <row r="5486" spans="1:28" ht="19.2">
      <c r="A5486" s="10">
        <v>5485</v>
      </c>
      <c r="B5486" s="10">
        <v>86980</v>
      </c>
      <c r="C5486" s="11" t="s">
        <v>892</v>
      </c>
      <c r="D5486" s="11" t="s">
        <v>20</v>
      </c>
      <c r="E5486" s="10">
        <v>2019</v>
      </c>
      <c r="F5486" s="10">
        <v>95.734999999999999</v>
      </c>
      <c r="G5486" s="14">
        <f>([1]!Table_1[[#This Row],[총자산]]-[1]!Table_1[[#This Row],[장부가치 자기자본]]+[1]!Table_1[[#This Row],[시가총액]])/[1]!Table_1[[#This Row],[총자산]]</f>
        <v>1.6185811202618261</v>
      </c>
      <c r="H5486" s="14">
        <f>I5486/100000000000</f>
        <v>1.9422038530000001E-2</v>
      </c>
      <c r="I5486" s="10">
        <v>1942203853</v>
      </c>
      <c r="J5486" s="10">
        <v>-8.06</v>
      </c>
      <c r="K5486" s="10">
        <f>L5486/1000000000000</f>
        <v>7.8650190859999997E-2</v>
      </c>
      <c r="L5486" s="10">
        <v>78650190860</v>
      </c>
      <c r="M5486" s="10">
        <v>3.71</v>
      </c>
      <c r="N5486" s="10">
        <v>1</v>
      </c>
      <c r="O5486" s="14">
        <f>IF([1]!Table_1[[#This Row],[연도]]=2016,1,0)</f>
        <v>0</v>
      </c>
      <c r="P5486" s="14">
        <f>IF([1]!Table_1[[#This Row],[연도]]=2017,1,0)</f>
        <v>0</v>
      </c>
      <c r="Q5486" s="14">
        <f>IF([1]!Table_1[[#This Row],[연도]]=2018,1,0)</f>
        <v>0</v>
      </c>
      <c r="R5486" s="14">
        <f>IF([1]!Table_1[[#This Row],[연도]]=2019,1,0)</f>
        <v>1</v>
      </c>
      <c r="S5486" s="14">
        <f>IF([1]!Table_1[[#This Row],[연도]]=2020,1,0)</f>
        <v>0</v>
      </c>
      <c r="T5486" s="14">
        <f>IF([1]!Table_1[[#This Row],[연도]]=2021,1,0)</f>
        <v>0</v>
      </c>
      <c r="U5486" s="14">
        <f>IF([1]!Table_1[[#This Row],[연도]]=2022,1,0)</f>
        <v>0</v>
      </c>
      <c r="V5486" s="14">
        <f>IF([1]!Table_1[[#This Row],[연도]]=2023,1,0)</f>
        <v>0</v>
      </c>
      <c r="W5486" s="10">
        <v>0.22</v>
      </c>
      <c r="X5486" s="10">
        <f>Y5486/1000000000000</f>
        <v>0.24288799999999999</v>
      </c>
      <c r="Y5486" s="14">
        <f>[1]!Table_1[[#This Row],[주가]]*[1]!Table_1[[#This Row],[기말주식수]]</f>
        <v>242888000000</v>
      </c>
      <c r="Z5486" s="14">
        <f>AA5486/10</f>
        <v>12.505793334969766</v>
      </c>
      <c r="AA5486" s="14">
        <f>[1]!Table_1[[#This Row],[시가총액]]/[1]!Table_1[[#This Row],[당기순이익(세후영업이익)]]</f>
        <v>125.05793334969766</v>
      </c>
      <c r="AB5486" s="10">
        <v>3120000000</v>
      </c>
    </row>
    <row r="5487" spans="1:28" ht="19.2">
      <c r="A5487" s="12">
        <v>5486</v>
      </c>
      <c r="B5487" s="12">
        <v>87600</v>
      </c>
      <c r="C5487" s="13" t="s">
        <v>893</v>
      </c>
      <c r="D5487" s="13" t="s">
        <v>20</v>
      </c>
      <c r="E5487" s="12">
        <v>2016</v>
      </c>
      <c r="F5487" s="12">
        <v>-10.782</v>
      </c>
      <c r="G5487" s="15">
        <f>([1]!Table_1[[#This Row],[총자산]]-[1]!Table_1[[#This Row],[장부가치 자기자본]]+[1]!Table_1[[#This Row],[시가총액]])/[1]!Table_1[[#This Row],[총자산]]</f>
        <v>1.236474564149791</v>
      </c>
      <c r="H5487" s="14">
        <f>I5487/100000000000</f>
        <v>-7.4240875400000003E-2</v>
      </c>
      <c r="I5487" s="12">
        <v>-7424087540</v>
      </c>
      <c r="J5487" s="12">
        <v>-12.96</v>
      </c>
      <c r="K5487" s="10">
        <f>L5487/1000000000000</f>
        <v>7.3444378066000002E-2</v>
      </c>
      <c r="L5487" s="12">
        <v>73444378066</v>
      </c>
      <c r="M5487" s="12">
        <v>13.32</v>
      </c>
      <c r="N5487" s="12">
        <v>1</v>
      </c>
      <c r="O5487" s="15">
        <f>IF([1]!Table_1[[#This Row],[연도]]=2016,1,0)</f>
        <v>1</v>
      </c>
      <c r="P5487" s="15">
        <f>IF([1]!Table_1[[#This Row],[연도]]=2017,1,0)</f>
        <v>0</v>
      </c>
      <c r="Q5487" s="15">
        <f>IF([1]!Table_1[[#This Row],[연도]]=2018,1,0)</f>
        <v>0</v>
      </c>
      <c r="R5487" s="15">
        <f>IF([1]!Table_1[[#This Row],[연도]]=2019,1,0)</f>
        <v>0</v>
      </c>
      <c r="S5487" s="15">
        <f>IF([1]!Table_1[[#This Row],[연도]]=2020,1,0)</f>
        <v>0</v>
      </c>
      <c r="T5487" s="15">
        <f>IF([1]!Table_1[[#This Row],[연도]]=2021,1,0)</f>
        <v>0</v>
      </c>
      <c r="U5487" s="15">
        <f>IF([1]!Table_1[[#This Row],[연도]]=2022,1,0)</f>
        <v>0</v>
      </c>
      <c r="V5487" s="15">
        <f>IF([1]!Table_1[[#This Row],[연도]]=2023,1,0)</f>
        <v>0</v>
      </c>
      <c r="W5487" s="12">
        <v>0.62</v>
      </c>
      <c r="X5487" s="10">
        <f>Y5487/1000000000000</f>
        <v>0.12780663270000001</v>
      </c>
      <c r="Y5487" s="15">
        <f>[1]!Table_1[[#This Row],[주가]]*[1]!Table_1[[#This Row],[기말주식수]]</f>
        <v>127806632700</v>
      </c>
      <c r="Z5487" s="14">
        <f>AA5487/10</f>
        <v>-1.7215130076443039</v>
      </c>
      <c r="AA5487" s="15">
        <f>[1]!Table_1[[#This Row],[시가총액]]/[1]!Table_1[[#This Row],[당기순이익(세후영업이익)]]</f>
        <v>-17.215130076443039</v>
      </c>
      <c r="AB5487" s="12">
        <v>732184600</v>
      </c>
    </row>
    <row r="5488" spans="1:28" ht="19.2">
      <c r="A5488" s="10">
        <v>5487</v>
      </c>
      <c r="B5488" s="10">
        <v>87600</v>
      </c>
      <c r="C5488" s="11" t="s">
        <v>893</v>
      </c>
      <c r="D5488" s="11" t="s">
        <v>20</v>
      </c>
      <c r="E5488" s="10">
        <v>2017</v>
      </c>
      <c r="F5488" s="10">
        <v>-31.795000000000002</v>
      </c>
      <c r="G5488" s="14">
        <f>([1]!Table_1[[#This Row],[총자산]]-[1]!Table_1[[#This Row],[장부가치 자기자본]]+[1]!Table_1[[#This Row],[시가총액]])/[1]!Table_1[[#This Row],[총자산]]</f>
        <v>0.85180331140976062</v>
      </c>
      <c r="H5488" s="14">
        <f>I5488/100000000000</f>
        <v>-0.10712774454</v>
      </c>
      <c r="I5488" s="10">
        <v>-10712774454</v>
      </c>
      <c r="J5488" s="10">
        <v>-8.94</v>
      </c>
      <c r="K5488" s="10">
        <f>L5488/1000000000000</f>
        <v>5.4863316983000003E-2</v>
      </c>
      <c r="L5488" s="10">
        <v>54863316983</v>
      </c>
      <c r="M5488" s="10">
        <v>14.39</v>
      </c>
      <c r="N5488" s="10">
        <v>1</v>
      </c>
      <c r="O5488" s="14">
        <f>IF([1]!Table_1[[#This Row],[연도]]=2016,1,0)</f>
        <v>0</v>
      </c>
      <c r="P5488" s="14">
        <f>IF([1]!Table_1[[#This Row],[연도]]=2017,1,0)</f>
        <v>1</v>
      </c>
      <c r="Q5488" s="14">
        <f>IF([1]!Table_1[[#This Row],[연도]]=2018,1,0)</f>
        <v>0</v>
      </c>
      <c r="R5488" s="14">
        <f>IF([1]!Table_1[[#This Row],[연도]]=2019,1,0)</f>
        <v>0</v>
      </c>
      <c r="S5488" s="14">
        <f>IF([1]!Table_1[[#This Row],[연도]]=2020,1,0)</f>
        <v>0</v>
      </c>
      <c r="T5488" s="14">
        <f>IF([1]!Table_1[[#This Row],[연도]]=2021,1,0)</f>
        <v>0</v>
      </c>
      <c r="U5488" s="14">
        <f>IF([1]!Table_1[[#This Row],[연도]]=2022,1,0)</f>
        <v>0</v>
      </c>
      <c r="V5488" s="14">
        <f>IF([1]!Table_1[[#This Row],[연도]]=2023,1,0)</f>
        <v>0</v>
      </c>
      <c r="W5488" s="10">
        <v>0.54</v>
      </c>
      <c r="X5488" s="10">
        <f>Y5488/1000000000000</f>
        <v>8.1665580000000002E-2</v>
      </c>
      <c r="Y5488" s="14">
        <f>[1]!Table_1[[#This Row],[주가]]*[1]!Table_1[[#This Row],[기말주식수]]</f>
        <v>81665580000</v>
      </c>
      <c r="Z5488" s="14">
        <f>AA5488/10</f>
        <v>-0.76231960591224079</v>
      </c>
      <c r="AA5488" s="14">
        <f>[1]!Table_1[[#This Row],[시가총액]]/[1]!Table_1[[#This Row],[당기순이익(세후영업이익)]]</f>
        <v>-7.6231960591224075</v>
      </c>
      <c r="AB5488" s="10">
        <v>704569400</v>
      </c>
    </row>
    <row r="5489" spans="1:28" ht="19.2">
      <c r="A5489" s="12">
        <v>5488</v>
      </c>
      <c r="B5489" s="12">
        <v>87600</v>
      </c>
      <c r="C5489" s="13" t="s">
        <v>893</v>
      </c>
      <c r="D5489" s="13" t="s">
        <v>20</v>
      </c>
      <c r="E5489" s="12">
        <v>2018</v>
      </c>
      <c r="F5489" s="12">
        <v>-7.2939999999999996</v>
      </c>
      <c r="G5489" s="15">
        <f>([1]!Table_1[[#This Row],[총자산]]-[1]!Table_1[[#This Row],[장부가치 자기자본]]+[1]!Table_1[[#This Row],[시가총액]])/[1]!Table_1[[#This Row],[총자산]]</f>
        <v>0.60052587104068778</v>
      </c>
      <c r="H5489" s="14">
        <f>I5489/100000000000</f>
        <v>-9.4280696859999999E-2</v>
      </c>
      <c r="I5489" s="12">
        <v>-9428069686</v>
      </c>
      <c r="J5489" s="12">
        <v>-10.050000000000001</v>
      </c>
      <c r="K5489" s="10">
        <f>L5489/1000000000000</f>
        <v>3.7849985712000003E-2</v>
      </c>
      <c r="L5489" s="12">
        <v>37849985712</v>
      </c>
      <c r="M5489" s="12">
        <v>14.78</v>
      </c>
      <c r="N5489" s="12">
        <v>1</v>
      </c>
      <c r="O5489" s="15">
        <f>IF([1]!Table_1[[#This Row],[연도]]=2016,1,0)</f>
        <v>0</v>
      </c>
      <c r="P5489" s="15">
        <f>IF([1]!Table_1[[#This Row],[연도]]=2017,1,0)</f>
        <v>0</v>
      </c>
      <c r="Q5489" s="15">
        <f>IF([1]!Table_1[[#This Row],[연도]]=2018,1,0)</f>
        <v>1</v>
      </c>
      <c r="R5489" s="15">
        <f>IF([1]!Table_1[[#This Row],[연도]]=2019,1,0)</f>
        <v>0</v>
      </c>
      <c r="S5489" s="15">
        <f>IF([1]!Table_1[[#This Row],[연도]]=2020,1,0)</f>
        <v>0</v>
      </c>
      <c r="T5489" s="15">
        <f>IF([1]!Table_1[[#This Row],[연도]]=2021,1,0)</f>
        <v>0</v>
      </c>
      <c r="U5489" s="15">
        <f>IF([1]!Table_1[[#This Row],[연도]]=2022,1,0)</f>
        <v>0</v>
      </c>
      <c r="V5489" s="15">
        <f>IF([1]!Table_1[[#This Row],[연도]]=2023,1,0)</f>
        <v>0</v>
      </c>
      <c r="W5489" s="12">
        <v>1.2</v>
      </c>
      <c r="X5489" s="10">
        <f>Y5489/1000000000000</f>
        <v>4.9326010320000002E-2</v>
      </c>
      <c r="Y5489" s="15">
        <f>[1]!Table_1[[#This Row],[주가]]*[1]!Table_1[[#This Row],[기말주식수]]</f>
        <v>49326010320</v>
      </c>
      <c r="Z5489" s="14">
        <f>AA5489/10</f>
        <v>-0.52318249612903844</v>
      </c>
      <c r="AA5489" s="15">
        <f>[1]!Table_1[[#This Row],[시가총액]]/[1]!Table_1[[#This Row],[당기순이익(세후영업이익)]]</f>
        <v>-5.2318249612903847</v>
      </c>
      <c r="AB5489" s="12">
        <v>693255400</v>
      </c>
    </row>
    <row r="5490" spans="1:28" ht="19.2">
      <c r="A5490" s="10">
        <v>5489</v>
      </c>
      <c r="B5490" s="10">
        <v>87600</v>
      </c>
      <c r="C5490" s="11" t="s">
        <v>893</v>
      </c>
      <c r="D5490" s="11" t="s">
        <v>20</v>
      </c>
      <c r="E5490" s="10">
        <v>2022</v>
      </c>
      <c r="F5490" s="10">
        <v>128.92400000000001</v>
      </c>
      <c r="G5490" s="14">
        <f>([1]!Table_1[[#This Row],[총자산]]-[1]!Table_1[[#This Row],[장부가치 자기자본]]+[1]!Table_1[[#This Row],[시가총액]])/[1]!Table_1[[#This Row],[총자산]]</f>
        <v>0.76939919277037827</v>
      </c>
      <c r="H5490" s="14">
        <f>I5490/100000000000</f>
        <v>2.905270079E-2</v>
      </c>
      <c r="I5490" s="10">
        <v>2905270079</v>
      </c>
      <c r="J5490" s="10">
        <v>2.48</v>
      </c>
      <c r="K5490" s="10">
        <f>L5490/1000000000000</f>
        <v>6.2862344388999999E-2</v>
      </c>
      <c r="L5490" s="10">
        <v>62862344389</v>
      </c>
      <c r="M5490" s="10">
        <v>15.87</v>
      </c>
      <c r="N5490" s="10">
        <v>1</v>
      </c>
      <c r="O5490" s="14">
        <f>IF([1]!Table_1[[#This Row],[연도]]=2016,1,0)</f>
        <v>0</v>
      </c>
      <c r="P5490" s="14">
        <f>IF([1]!Table_1[[#This Row],[연도]]=2017,1,0)</f>
        <v>0</v>
      </c>
      <c r="Q5490" s="14">
        <f>IF([1]!Table_1[[#This Row],[연도]]=2018,1,0)</f>
        <v>0</v>
      </c>
      <c r="R5490" s="14">
        <f>IF([1]!Table_1[[#This Row],[연도]]=2019,1,0)</f>
        <v>0</v>
      </c>
      <c r="S5490" s="14">
        <f>IF([1]!Table_1[[#This Row],[연도]]=2020,1,0)</f>
        <v>0</v>
      </c>
      <c r="T5490" s="14">
        <f>IF([1]!Table_1[[#This Row],[연도]]=2021,1,0)</f>
        <v>0</v>
      </c>
      <c r="U5490" s="14">
        <f>IF([1]!Table_1[[#This Row],[연도]]=2022,1,0)</f>
        <v>1</v>
      </c>
      <c r="V5490" s="14">
        <f>IF([1]!Table_1[[#This Row],[연도]]=2023,1,0)</f>
        <v>0</v>
      </c>
      <c r="W5490" s="10">
        <v>0.96</v>
      </c>
      <c r="X5490" s="10">
        <f>Y5490/1000000000000</f>
        <v>6.2800831020000003E-2</v>
      </c>
      <c r="Y5490" s="14">
        <f>[1]!Table_1[[#This Row],[주가]]*[1]!Table_1[[#This Row],[기말주식수]]</f>
        <v>62800831020</v>
      </c>
      <c r="Z5490" s="14">
        <f>AA5490/10</f>
        <v>2.1616176573028341</v>
      </c>
      <c r="AA5490" s="14">
        <f>[1]!Table_1[[#This Row],[시가총액]]/[1]!Table_1[[#This Row],[당기순이익(세후영업이익)]]</f>
        <v>21.616176573028341</v>
      </c>
      <c r="AB5490" s="10">
        <v>318441550</v>
      </c>
    </row>
    <row r="5491" spans="1:28" ht="19.2">
      <c r="A5491" s="12">
        <v>5490</v>
      </c>
      <c r="B5491" s="12">
        <v>88130</v>
      </c>
      <c r="C5491" s="13" t="s">
        <v>894</v>
      </c>
      <c r="D5491" s="13" t="s">
        <v>20</v>
      </c>
      <c r="E5491" s="12">
        <v>2016</v>
      </c>
      <c r="F5491" s="12">
        <v>4.4569999999999999</v>
      </c>
      <c r="G5491" s="15">
        <f>([1]!Table_1[[#This Row],[총자산]]-[1]!Table_1[[#This Row],[장부가치 자기자본]]+[1]!Table_1[[#This Row],[시가총액]])/[1]!Table_1[[#This Row],[총자산]]</f>
        <v>1.0657745470237541</v>
      </c>
      <c r="H5491" s="14">
        <f>I5491/100000000000</f>
        <v>0.33629732297999998</v>
      </c>
      <c r="I5491" s="12">
        <v>33629732298</v>
      </c>
      <c r="J5491" s="12">
        <v>60.05</v>
      </c>
      <c r="K5491" s="10">
        <f>L5491/1000000000000</f>
        <v>0.21615993493800001</v>
      </c>
      <c r="L5491" s="12">
        <v>216159934938</v>
      </c>
      <c r="M5491" s="12">
        <v>3.34</v>
      </c>
      <c r="N5491" s="12">
        <v>1</v>
      </c>
      <c r="O5491" s="15">
        <f>IF([1]!Table_1[[#This Row],[연도]]=2016,1,0)</f>
        <v>1</v>
      </c>
      <c r="P5491" s="15">
        <f>IF([1]!Table_1[[#This Row],[연도]]=2017,1,0)</f>
        <v>0</v>
      </c>
      <c r="Q5491" s="15">
        <f>IF([1]!Table_1[[#This Row],[연도]]=2018,1,0)</f>
        <v>0</v>
      </c>
      <c r="R5491" s="15">
        <f>IF([1]!Table_1[[#This Row],[연도]]=2019,1,0)</f>
        <v>0</v>
      </c>
      <c r="S5491" s="15">
        <f>IF([1]!Table_1[[#This Row],[연도]]=2020,1,0)</f>
        <v>0</v>
      </c>
      <c r="T5491" s="15">
        <f>IF([1]!Table_1[[#This Row],[연도]]=2021,1,0)</f>
        <v>0</v>
      </c>
      <c r="U5491" s="15">
        <f>IF([1]!Table_1[[#This Row],[연도]]=2022,1,0)</f>
        <v>0</v>
      </c>
      <c r="V5491" s="15">
        <f>IF([1]!Table_1[[#This Row],[연도]]=2023,1,0)</f>
        <v>0</v>
      </c>
      <c r="W5491" s="12">
        <v>0.49</v>
      </c>
      <c r="X5491" s="10">
        <f>Y5491/1000000000000</f>
        <v>0.13826367040000001</v>
      </c>
      <c r="Y5491" s="15">
        <f>[1]!Table_1[[#This Row],[주가]]*[1]!Table_1[[#This Row],[기말주식수]]</f>
        <v>138263670400</v>
      </c>
      <c r="Z5491" s="14">
        <f>AA5491/10</f>
        <v>0.41113520968533762</v>
      </c>
      <c r="AA5491" s="15">
        <f>[1]!Table_1[[#This Row],[시가총액]]/[1]!Table_1[[#This Row],[당기순이익(세후영업이익)]]</f>
        <v>4.1113520968533761</v>
      </c>
      <c r="AB5491" s="12">
        <v>1411044830</v>
      </c>
    </row>
    <row r="5492" spans="1:28" ht="19.2">
      <c r="A5492" s="10">
        <v>5491</v>
      </c>
      <c r="B5492" s="10">
        <v>88130</v>
      </c>
      <c r="C5492" s="11" t="s">
        <v>894</v>
      </c>
      <c r="D5492" s="11" t="s">
        <v>20</v>
      </c>
      <c r="E5492" s="10">
        <v>2017</v>
      </c>
      <c r="F5492" s="10">
        <v>14.59</v>
      </c>
      <c r="G5492" s="14">
        <f>([1]!Table_1[[#This Row],[총자산]]-[1]!Table_1[[#This Row],[장부가치 자기자본]]+[1]!Table_1[[#This Row],[시가총액]])/[1]!Table_1[[#This Row],[총자산]]</f>
        <v>0.50825143780304538</v>
      </c>
      <c r="H5492" s="14">
        <f>I5492/100000000000</f>
        <v>0.27518744497999997</v>
      </c>
      <c r="I5492" s="10">
        <v>27518744498</v>
      </c>
      <c r="J5492" s="10">
        <v>22.49</v>
      </c>
      <c r="K5492" s="10">
        <f>L5492/1000000000000</f>
        <v>0.25050661836100002</v>
      </c>
      <c r="L5492" s="10">
        <v>250506618361</v>
      </c>
      <c r="M5492" s="10">
        <v>2.69</v>
      </c>
      <c r="N5492" s="10">
        <v>1</v>
      </c>
      <c r="O5492" s="14">
        <f>IF([1]!Table_1[[#This Row],[연도]]=2016,1,0)</f>
        <v>0</v>
      </c>
      <c r="P5492" s="14">
        <f>IF([1]!Table_1[[#This Row],[연도]]=2017,1,0)</f>
        <v>1</v>
      </c>
      <c r="Q5492" s="14">
        <f>IF([1]!Table_1[[#This Row],[연도]]=2018,1,0)</f>
        <v>0</v>
      </c>
      <c r="R5492" s="14">
        <f>IF([1]!Table_1[[#This Row],[연도]]=2019,1,0)</f>
        <v>0</v>
      </c>
      <c r="S5492" s="14">
        <f>IF([1]!Table_1[[#This Row],[연도]]=2020,1,0)</f>
        <v>0</v>
      </c>
      <c r="T5492" s="14">
        <f>IF([1]!Table_1[[#This Row],[연도]]=2021,1,0)</f>
        <v>0</v>
      </c>
      <c r="U5492" s="14">
        <f>IF([1]!Table_1[[#This Row],[연도]]=2022,1,0)</f>
        <v>0</v>
      </c>
      <c r="V5492" s="14">
        <f>IF([1]!Table_1[[#This Row],[연도]]=2023,1,0)</f>
        <v>0</v>
      </c>
      <c r="W5492" s="10">
        <v>0.59</v>
      </c>
      <c r="X5492" s="10">
        <f>Y5492/1000000000000</f>
        <v>7.2476923999999998E-2</v>
      </c>
      <c r="Y5492" s="14">
        <f>[1]!Table_1[[#This Row],[주가]]*[1]!Table_1[[#This Row],[기말주식수]]</f>
        <v>72476924000</v>
      </c>
      <c r="Z5492" s="14">
        <f>AA5492/10</f>
        <v>0.26337293114977489</v>
      </c>
      <c r="AA5492" s="14">
        <f>[1]!Table_1[[#This Row],[시가총액]]/[1]!Table_1[[#This Row],[당기순이익(세후영업이익)]]</f>
        <v>2.6337293114977487</v>
      </c>
      <c r="AB5492" s="10">
        <v>2195403400</v>
      </c>
    </row>
    <row r="5493" spans="1:28" ht="19.2">
      <c r="A5493" s="12">
        <v>5492</v>
      </c>
      <c r="B5493" s="12">
        <v>88130</v>
      </c>
      <c r="C5493" s="13" t="s">
        <v>894</v>
      </c>
      <c r="D5493" s="13" t="s">
        <v>20</v>
      </c>
      <c r="E5493" s="12">
        <v>2018</v>
      </c>
      <c r="F5493" s="12">
        <v>8.1989999999999998</v>
      </c>
      <c r="G5493" s="15">
        <f>([1]!Table_1[[#This Row],[총자산]]-[1]!Table_1[[#This Row],[장부가치 자기자본]]+[1]!Table_1[[#This Row],[시가총액]])/[1]!Table_1[[#This Row],[총자산]]</f>
        <v>0.45070351863112185</v>
      </c>
      <c r="H5493" s="14">
        <f>I5493/100000000000</f>
        <v>0.24963399084999999</v>
      </c>
      <c r="I5493" s="12">
        <v>24963399085</v>
      </c>
      <c r="J5493" s="12">
        <v>9.86</v>
      </c>
      <c r="K5493" s="10">
        <f>L5493/1000000000000</f>
        <v>0.25351112927000002</v>
      </c>
      <c r="L5493" s="12">
        <v>253511129270</v>
      </c>
      <c r="M5493" s="12">
        <v>2.5499999999999998</v>
      </c>
      <c r="N5493" s="12">
        <v>1</v>
      </c>
      <c r="O5493" s="15">
        <f>IF([1]!Table_1[[#This Row],[연도]]=2016,1,0)</f>
        <v>0</v>
      </c>
      <c r="P5493" s="15">
        <f>IF([1]!Table_1[[#This Row],[연도]]=2017,1,0)</f>
        <v>0</v>
      </c>
      <c r="Q5493" s="15">
        <f>IF([1]!Table_1[[#This Row],[연도]]=2018,1,0)</f>
        <v>1</v>
      </c>
      <c r="R5493" s="15">
        <f>IF([1]!Table_1[[#This Row],[연도]]=2019,1,0)</f>
        <v>0</v>
      </c>
      <c r="S5493" s="15">
        <f>IF([1]!Table_1[[#This Row],[연도]]=2020,1,0)</f>
        <v>0</v>
      </c>
      <c r="T5493" s="15">
        <f>IF([1]!Table_1[[#This Row],[연도]]=2021,1,0)</f>
        <v>0</v>
      </c>
      <c r="U5493" s="15">
        <f>IF([1]!Table_1[[#This Row],[연도]]=2022,1,0)</f>
        <v>0</v>
      </c>
      <c r="V5493" s="15">
        <f>IF([1]!Table_1[[#This Row],[연도]]=2023,1,0)</f>
        <v>0</v>
      </c>
      <c r="W5493" s="12">
        <v>0.91</v>
      </c>
      <c r="X5493" s="10">
        <f>Y5493/1000000000000</f>
        <v>4.6719740240000002E-2</v>
      </c>
      <c r="Y5493" s="15">
        <f>[1]!Table_1[[#This Row],[주가]]*[1]!Table_1[[#This Row],[기말주식수]]</f>
        <v>46719740240</v>
      </c>
      <c r="Z5493" s="14">
        <f>AA5493/10</f>
        <v>0.18715295974286189</v>
      </c>
      <c r="AA5493" s="15">
        <f>[1]!Table_1[[#This Row],[시가총액]]/[1]!Table_1[[#This Row],[당기순이익(세후영업이익)]]</f>
        <v>1.8715295974286188</v>
      </c>
      <c r="AB5493" s="12">
        <v>1604820150</v>
      </c>
    </row>
    <row r="5494" spans="1:28" ht="19.2">
      <c r="A5494" s="10">
        <v>5493</v>
      </c>
      <c r="B5494" s="10">
        <v>88130</v>
      </c>
      <c r="C5494" s="11" t="s">
        <v>894</v>
      </c>
      <c r="D5494" s="11" t="s">
        <v>20</v>
      </c>
      <c r="E5494" s="10">
        <v>2019</v>
      </c>
      <c r="F5494" s="10">
        <v>10.465</v>
      </c>
      <c r="G5494" s="14">
        <f>([1]!Table_1[[#This Row],[총자산]]-[1]!Table_1[[#This Row],[장부가치 자기자본]]+[1]!Table_1[[#This Row],[시가총액]])/[1]!Table_1[[#This Row],[총자산]]</f>
        <v>0.38446686987683354</v>
      </c>
      <c r="H5494" s="14">
        <f>I5494/100000000000</f>
        <v>0.19817338540000001</v>
      </c>
      <c r="I5494" s="10">
        <v>19817338540</v>
      </c>
      <c r="J5494" s="10">
        <v>-1.35</v>
      </c>
      <c r="K5494" s="10">
        <f>L5494/1000000000000</f>
        <v>0.20294466367399999</v>
      </c>
      <c r="L5494" s="10">
        <v>202944663674</v>
      </c>
      <c r="M5494" s="10">
        <v>2.39</v>
      </c>
      <c r="N5494" s="10">
        <v>1</v>
      </c>
      <c r="O5494" s="14">
        <f>IF([1]!Table_1[[#This Row],[연도]]=2016,1,0)</f>
        <v>0</v>
      </c>
      <c r="P5494" s="14">
        <f>IF([1]!Table_1[[#This Row],[연도]]=2017,1,0)</f>
        <v>0</v>
      </c>
      <c r="Q5494" s="14">
        <f>IF([1]!Table_1[[#This Row],[연도]]=2018,1,0)</f>
        <v>0</v>
      </c>
      <c r="R5494" s="14">
        <f>IF([1]!Table_1[[#This Row],[연도]]=2019,1,0)</f>
        <v>1</v>
      </c>
      <c r="S5494" s="14">
        <f>IF([1]!Table_1[[#This Row],[연도]]=2020,1,0)</f>
        <v>0</v>
      </c>
      <c r="T5494" s="14">
        <f>IF([1]!Table_1[[#This Row],[연도]]=2021,1,0)</f>
        <v>0</v>
      </c>
      <c r="U5494" s="14">
        <f>IF([1]!Table_1[[#This Row],[연도]]=2022,1,0)</f>
        <v>0</v>
      </c>
      <c r="V5494" s="14">
        <f>IF([1]!Table_1[[#This Row],[연도]]=2023,1,0)</f>
        <v>0</v>
      </c>
      <c r="W5494" s="10">
        <v>0.86</v>
      </c>
      <c r="X5494" s="10">
        <f>Y5494/1000000000000</f>
        <v>4.4308533919999997E-2</v>
      </c>
      <c r="Y5494" s="14">
        <f>[1]!Table_1[[#This Row],[주가]]*[1]!Table_1[[#This Row],[기말주식수]]</f>
        <v>44308533920</v>
      </c>
      <c r="Z5494" s="14">
        <f>AA5494/10</f>
        <v>0.22358468484840244</v>
      </c>
      <c r="AA5494" s="14">
        <f>[1]!Table_1[[#This Row],[시가총액]]/[1]!Table_1[[#This Row],[당기순이익(세후영업이익)]]</f>
        <v>2.2358468484840244</v>
      </c>
      <c r="AB5494" s="10">
        <v>1599440700</v>
      </c>
    </row>
    <row r="5495" spans="1:28" ht="19.2">
      <c r="A5495" s="12">
        <v>5494</v>
      </c>
      <c r="B5495" s="12">
        <v>88130</v>
      </c>
      <c r="C5495" s="13" t="s">
        <v>894</v>
      </c>
      <c r="D5495" s="13" t="s">
        <v>20</v>
      </c>
      <c r="E5495" s="12">
        <v>2020</v>
      </c>
      <c r="F5495" s="12">
        <v>13.981</v>
      </c>
      <c r="G5495" s="15">
        <f>([1]!Table_1[[#This Row],[총자산]]-[1]!Table_1[[#This Row],[장부가치 자기자본]]+[1]!Table_1[[#This Row],[시가총액]])/[1]!Table_1[[#This Row],[총자산]]</f>
        <v>0.36023025957533283</v>
      </c>
      <c r="H5495" s="14">
        <f>I5495/100000000000</f>
        <v>0.13756828703999999</v>
      </c>
      <c r="I5495" s="12">
        <v>13756828704</v>
      </c>
      <c r="J5495" s="12">
        <v>-2.08</v>
      </c>
      <c r="K5495" s="10">
        <f>L5495/1000000000000</f>
        <v>0.16200726820399999</v>
      </c>
      <c r="L5495" s="12">
        <v>162007268204</v>
      </c>
      <c r="M5495" s="12">
        <v>2.74</v>
      </c>
      <c r="N5495" s="12">
        <v>1</v>
      </c>
      <c r="O5495" s="15">
        <f>IF([1]!Table_1[[#This Row],[연도]]=2016,1,0)</f>
        <v>0</v>
      </c>
      <c r="P5495" s="15">
        <f>IF([1]!Table_1[[#This Row],[연도]]=2017,1,0)</f>
        <v>0</v>
      </c>
      <c r="Q5495" s="15">
        <f>IF([1]!Table_1[[#This Row],[연도]]=2018,1,0)</f>
        <v>0</v>
      </c>
      <c r="R5495" s="15">
        <f>IF([1]!Table_1[[#This Row],[연도]]=2019,1,0)</f>
        <v>0</v>
      </c>
      <c r="S5495" s="15">
        <f>IF([1]!Table_1[[#This Row],[연도]]=2020,1,0)</f>
        <v>1</v>
      </c>
      <c r="T5495" s="15">
        <f>IF([1]!Table_1[[#This Row],[연도]]=2021,1,0)</f>
        <v>0</v>
      </c>
      <c r="U5495" s="15">
        <f>IF([1]!Table_1[[#This Row],[연도]]=2022,1,0)</f>
        <v>0</v>
      </c>
      <c r="V5495" s="15">
        <f>IF([1]!Table_1[[#This Row],[연도]]=2023,1,0)</f>
        <v>0</v>
      </c>
      <c r="W5495" s="12">
        <v>0.53</v>
      </c>
      <c r="X5495" s="10">
        <f>Y5495/1000000000000</f>
        <v>4.3451472349999999E-2</v>
      </c>
      <c r="Y5495" s="15">
        <f>[1]!Table_1[[#This Row],[주가]]*[1]!Table_1[[#This Row],[기말주식수]]</f>
        <v>43451472350</v>
      </c>
      <c r="Z5495" s="14">
        <f>AA5495/10</f>
        <v>0.31585384455187587</v>
      </c>
      <c r="AA5495" s="15">
        <f>[1]!Table_1[[#This Row],[시가총액]]/[1]!Table_1[[#This Row],[당기순이익(세후영업이익)]]</f>
        <v>3.1585384455187588</v>
      </c>
      <c r="AB5495" s="12">
        <v>1478377050</v>
      </c>
    </row>
    <row r="5496" spans="1:28" ht="19.2">
      <c r="A5496" s="10">
        <v>5495</v>
      </c>
      <c r="B5496" s="10">
        <v>88130</v>
      </c>
      <c r="C5496" s="11" t="s">
        <v>894</v>
      </c>
      <c r="D5496" s="11" t="s">
        <v>20</v>
      </c>
      <c r="E5496" s="10">
        <v>2021</v>
      </c>
      <c r="F5496" s="10">
        <v>-379.07100000000003</v>
      </c>
      <c r="G5496" s="14">
        <f>([1]!Table_1[[#This Row],[총자산]]-[1]!Table_1[[#This Row],[장부가치 자기자본]]+[1]!Table_1[[#This Row],[시가총액]])/[1]!Table_1[[#This Row],[총자산]]</f>
        <v>0.41031671354623023</v>
      </c>
      <c r="H5496" s="14">
        <f>I5496/100000000000</f>
        <v>5.601012969E-2</v>
      </c>
      <c r="I5496" s="10">
        <v>5601012969</v>
      </c>
      <c r="J5496" s="10">
        <v>-0.03</v>
      </c>
      <c r="K5496" s="10">
        <f>L5496/1000000000000</f>
        <v>0.17368131080099999</v>
      </c>
      <c r="L5496" s="10">
        <v>173681310801</v>
      </c>
      <c r="M5496" s="10">
        <v>3.06</v>
      </c>
      <c r="N5496" s="10">
        <v>1</v>
      </c>
      <c r="O5496" s="14">
        <f>IF([1]!Table_1[[#This Row],[연도]]=2016,1,0)</f>
        <v>0</v>
      </c>
      <c r="P5496" s="14">
        <f>IF([1]!Table_1[[#This Row],[연도]]=2017,1,0)</f>
        <v>0</v>
      </c>
      <c r="Q5496" s="14">
        <f>IF([1]!Table_1[[#This Row],[연도]]=2018,1,0)</f>
        <v>0</v>
      </c>
      <c r="R5496" s="14">
        <f>IF([1]!Table_1[[#This Row],[연도]]=2019,1,0)</f>
        <v>0</v>
      </c>
      <c r="S5496" s="14">
        <f>IF([1]!Table_1[[#This Row],[연도]]=2020,1,0)</f>
        <v>0</v>
      </c>
      <c r="T5496" s="14">
        <f>IF([1]!Table_1[[#This Row],[연도]]=2021,1,0)</f>
        <v>1</v>
      </c>
      <c r="U5496" s="14">
        <f>IF([1]!Table_1[[#This Row],[연도]]=2022,1,0)</f>
        <v>0</v>
      </c>
      <c r="V5496" s="14">
        <f>IF([1]!Table_1[[#This Row],[연도]]=2023,1,0)</f>
        <v>0</v>
      </c>
      <c r="W5496" s="10">
        <v>0.53</v>
      </c>
      <c r="X5496" s="10">
        <f>Y5496/1000000000000</f>
        <v>5.5180704150000003E-2</v>
      </c>
      <c r="Y5496" s="14">
        <f>[1]!Table_1[[#This Row],[주가]]*[1]!Table_1[[#This Row],[기말주식수]]</f>
        <v>55180704150</v>
      </c>
      <c r="Z5496" s="14">
        <f>AA5496/10</f>
        <v>0.98519150831125324</v>
      </c>
      <c r="AA5496" s="14">
        <f>[1]!Table_1[[#This Row],[시가총액]]/[1]!Table_1[[#This Row],[당기순이익(세후영업이익)]]</f>
        <v>9.8519150831125319</v>
      </c>
      <c r="AB5496" s="10">
        <v>1478377050</v>
      </c>
    </row>
    <row r="5497" spans="1:28" ht="19.2">
      <c r="A5497" s="12">
        <v>5496</v>
      </c>
      <c r="B5497" s="12">
        <v>88130</v>
      </c>
      <c r="C5497" s="13" t="s">
        <v>894</v>
      </c>
      <c r="D5497" s="13" t="s">
        <v>20</v>
      </c>
      <c r="E5497" s="12">
        <v>2023</v>
      </c>
      <c r="F5497" s="12">
        <v>-12.051</v>
      </c>
      <c r="G5497" s="15">
        <f>([1]!Table_1[[#This Row],[총자산]]-[1]!Table_1[[#This Row],[장부가치 자기자본]]+[1]!Table_1[[#This Row],[시가총액]])/[1]!Table_1[[#This Row],[총자산]]</f>
        <v>0.47158951032152824</v>
      </c>
      <c r="H5497" s="14">
        <f>I5497/100000000000</f>
        <v>2.2420345380000001E-2</v>
      </c>
      <c r="I5497" s="12">
        <v>2242034538</v>
      </c>
      <c r="J5497" s="12">
        <v>-4.5199999999999996</v>
      </c>
      <c r="K5497" s="10">
        <f>L5497/1000000000000</f>
        <v>0.16511748296600001</v>
      </c>
      <c r="L5497" s="12">
        <v>165117482966</v>
      </c>
      <c r="M5497" s="12">
        <v>3.52</v>
      </c>
      <c r="N5497" s="12">
        <v>1</v>
      </c>
      <c r="O5497" s="15">
        <f>IF([1]!Table_1[[#This Row],[연도]]=2016,1,0)</f>
        <v>0</v>
      </c>
      <c r="P5497" s="15">
        <f>IF([1]!Table_1[[#This Row],[연도]]=2017,1,0)</f>
        <v>0</v>
      </c>
      <c r="Q5497" s="15">
        <f>IF([1]!Table_1[[#This Row],[연도]]=2018,1,0)</f>
        <v>0</v>
      </c>
      <c r="R5497" s="15">
        <f>IF([1]!Table_1[[#This Row],[연도]]=2019,1,0)</f>
        <v>0</v>
      </c>
      <c r="S5497" s="15">
        <f>IF([1]!Table_1[[#This Row],[연도]]=2020,1,0)</f>
        <v>0</v>
      </c>
      <c r="T5497" s="15">
        <f>IF([1]!Table_1[[#This Row],[연도]]=2021,1,0)</f>
        <v>0</v>
      </c>
      <c r="U5497" s="15">
        <f>IF([1]!Table_1[[#This Row],[연도]]=2022,1,0)</f>
        <v>0</v>
      </c>
      <c r="V5497" s="15">
        <f>IF([1]!Table_1[[#This Row],[연도]]=2023,1,0)</f>
        <v>1</v>
      </c>
      <c r="W5497" s="12">
        <v>0.49</v>
      </c>
      <c r="X5497" s="10">
        <f>Y5497/1000000000000</f>
        <v>3.4228030979999997E-2</v>
      </c>
      <c r="Y5497" s="15">
        <f>[1]!Table_1[[#This Row],[주가]]*[1]!Table_1[[#This Row],[기말주식수]]</f>
        <v>34228030980</v>
      </c>
      <c r="Z5497" s="14">
        <f>AA5497/10</f>
        <v>1.5266504774959002</v>
      </c>
      <c r="AA5497" s="15">
        <f>[1]!Table_1[[#This Row],[시가총액]]/[1]!Table_1[[#This Row],[당기순이익(세후영업이익)]]</f>
        <v>15.266504774959001</v>
      </c>
      <c r="AB5497" s="12">
        <v>1311398550</v>
      </c>
    </row>
    <row r="5498" spans="1:28" ht="19.2">
      <c r="A5498" s="10">
        <v>5497</v>
      </c>
      <c r="B5498" s="10">
        <v>88790</v>
      </c>
      <c r="C5498" s="11" t="s">
        <v>895</v>
      </c>
      <c r="D5498" s="11" t="s">
        <v>6</v>
      </c>
      <c r="E5498" s="10">
        <v>2016</v>
      </c>
      <c r="F5498" s="10">
        <v>30.001000000000001</v>
      </c>
      <c r="G5498" s="14">
        <f>([1]!Table_1[[#This Row],[총자산]]-[1]!Table_1[[#This Row],[장부가치 자기자본]]+[1]!Table_1[[#This Row],[시가총액]])/[1]!Table_1[[#This Row],[총자산]]</f>
        <v>0.81513233349246161</v>
      </c>
      <c r="H5498" s="14">
        <f>I5498/100000000000</f>
        <v>0.10936811199</v>
      </c>
      <c r="I5498" s="10">
        <v>10936811199</v>
      </c>
      <c r="J5498" s="10">
        <v>-0.99</v>
      </c>
      <c r="K5498" s="10">
        <f>L5498/1000000000000</f>
        <v>0.122963036949</v>
      </c>
      <c r="L5498" s="10">
        <v>122963036949</v>
      </c>
      <c r="M5498" s="10">
        <v>3.3</v>
      </c>
      <c r="N5498" s="10">
        <v>1</v>
      </c>
      <c r="O5498" s="14">
        <f>IF([1]!Table_1[[#This Row],[연도]]=2016,1,0)</f>
        <v>1</v>
      </c>
      <c r="P5498" s="14">
        <f>IF([1]!Table_1[[#This Row],[연도]]=2017,1,0)</f>
        <v>0</v>
      </c>
      <c r="Q5498" s="14">
        <f>IF([1]!Table_1[[#This Row],[연도]]=2018,1,0)</f>
        <v>0</v>
      </c>
      <c r="R5498" s="14">
        <f>IF([1]!Table_1[[#This Row],[연도]]=2019,1,0)</f>
        <v>0</v>
      </c>
      <c r="S5498" s="14">
        <f>IF([1]!Table_1[[#This Row],[연도]]=2020,1,0)</f>
        <v>0</v>
      </c>
      <c r="T5498" s="14">
        <f>IF([1]!Table_1[[#This Row],[연도]]=2021,1,0)</f>
        <v>0</v>
      </c>
      <c r="U5498" s="14">
        <f>IF([1]!Table_1[[#This Row],[연도]]=2022,1,0)</f>
        <v>0</v>
      </c>
      <c r="V5498" s="14">
        <f>IF([1]!Table_1[[#This Row],[연도]]=2023,1,0)</f>
        <v>0</v>
      </c>
      <c r="W5498" s="10">
        <v>0.83</v>
      </c>
      <c r="X5498" s="10">
        <f>Y5498/1000000000000</f>
        <v>6.7964682240000004E-2</v>
      </c>
      <c r="Y5498" s="14">
        <f>[1]!Table_1[[#This Row],[주가]]*[1]!Table_1[[#This Row],[기말주식수]]</f>
        <v>67964682240</v>
      </c>
      <c r="Z5498" s="14">
        <f>AA5498/10</f>
        <v>0.62143051574497599</v>
      </c>
      <c r="AA5498" s="14">
        <f>[1]!Table_1[[#This Row],[시가총액]]/[1]!Table_1[[#This Row],[당기순이익(세후영업이익)]]</f>
        <v>6.2143051574497603</v>
      </c>
      <c r="AB5498" s="10">
        <v>2492763900</v>
      </c>
    </row>
    <row r="5499" spans="1:28" ht="19.2">
      <c r="A5499" s="12">
        <v>5498</v>
      </c>
      <c r="B5499" s="12">
        <v>88790</v>
      </c>
      <c r="C5499" s="13" t="s">
        <v>895</v>
      </c>
      <c r="D5499" s="13" t="s">
        <v>6</v>
      </c>
      <c r="E5499" s="12">
        <v>2017</v>
      </c>
      <c r="F5499" s="12">
        <v>35.423000000000002</v>
      </c>
      <c r="G5499" s="15">
        <f>([1]!Table_1[[#This Row],[총자산]]-[1]!Table_1[[#This Row],[장부가치 자기자본]]+[1]!Table_1[[#This Row],[시가총액]])/[1]!Table_1[[#This Row],[총자산]]</f>
        <v>0.77321590820329156</v>
      </c>
      <c r="H5499" s="14">
        <f>I5499/100000000000</f>
        <v>0.11458829389</v>
      </c>
      <c r="I5499" s="12">
        <v>11458829389</v>
      </c>
      <c r="J5499" s="12">
        <v>6.05</v>
      </c>
      <c r="K5499" s="10">
        <f>L5499/1000000000000</f>
        <v>0.128260409958</v>
      </c>
      <c r="L5499" s="12">
        <v>128260409958</v>
      </c>
      <c r="M5499" s="12">
        <v>2.7</v>
      </c>
      <c r="N5499" s="12">
        <v>1</v>
      </c>
      <c r="O5499" s="15">
        <f>IF([1]!Table_1[[#This Row],[연도]]=2016,1,0)</f>
        <v>0</v>
      </c>
      <c r="P5499" s="15">
        <f>IF([1]!Table_1[[#This Row],[연도]]=2017,1,0)</f>
        <v>1</v>
      </c>
      <c r="Q5499" s="15">
        <f>IF([1]!Table_1[[#This Row],[연도]]=2018,1,0)</f>
        <v>0</v>
      </c>
      <c r="R5499" s="15">
        <f>IF([1]!Table_1[[#This Row],[연도]]=2019,1,0)</f>
        <v>0</v>
      </c>
      <c r="S5499" s="15">
        <f>IF([1]!Table_1[[#This Row],[연도]]=2020,1,0)</f>
        <v>0</v>
      </c>
      <c r="T5499" s="15">
        <f>IF([1]!Table_1[[#This Row],[연도]]=2021,1,0)</f>
        <v>0</v>
      </c>
      <c r="U5499" s="15">
        <f>IF([1]!Table_1[[#This Row],[연도]]=2022,1,0)</f>
        <v>0</v>
      </c>
      <c r="V5499" s="15">
        <f>IF([1]!Table_1[[#This Row],[연도]]=2023,1,0)</f>
        <v>0</v>
      </c>
      <c r="W5499" s="12">
        <v>0.9</v>
      </c>
      <c r="X5499" s="10">
        <f>Y5499/1000000000000</f>
        <v>6.6595430400000002E-2</v>
      </c>
      <c r="Y5499" s="15">
        <f>[1]!Table_1[[#This Row],[주가]]*[1]!Table_1[[#This Row],[기말주식수]]</f>
        <v>66595430400</v>
      </c>
      <c r="Z5499" s="14">
        <f>AA5499/10</f>
        <v>0.58117132334589816</v>
      </c>
      <c r="AA5499" s="15">
        <f>[1]!Table_1[[#This Row],[시가총액]]/[1]!Table_1[[#This Row],[당기순이익(세후영업이익)]]</f>
        <v>5.8117132334589821</v>
      </c>
      <c r="AB5499" s="12">
        <v>3365177680</v>
      </c>
    </row>
    <row r="5500" spans="1:28" ht="19.2">
      <c r="A5500" s="10">
        <v>5499</v>
      </c>
      <c r="B5500" s="10">
        <v>88790</v>
      </c>
      <c r="C5500" s="11" t="s">
        <v>895</v>
      </c>
      <c r="D5500" s="11" t="s">
        <v>6</v>
      </c>
      <c r="E5500" s="10">
        <v>2018</v>
      </c>
      <c r="F5500" s="10">
        <v>33.404000000000003</v>
      </c>
      <c r="G5500" s="14">
        <f>([1]!Table_1[[#This Row],[총자산]]-[1]!Table_1[[#This Row],[장부가치 자기자본]]+[1]!Table_1[[#This Row],[시가총액]])/[1]!Table_1[[#This Row],[총자산]]</f>
        <v>0.72601998998257133</v>
      </c>
      <c r="H5500" s="14">
        <f>I5500/100000000000</f>
        <v>7.3146788229999996E-2</v>
      </c>
      <c r="I5500" s="10">
        <v>7314678823</v>
      </c>
      <c r="J5500" s="10">
        <v>1.48</v>
      </c>
      <c r="K5500" s="10">
        <f>L5500/1000000000000</f>
        <v>0.120088127637</v>
      </c>
      <c r="L5500" s="10">
        <v>120088127637</v>
      </c>
      <c r="M5500" s="10">
        <v>2.29</v>
      </c>
      <c r="N5500" s="10">
        <v>1</v>
      </c>
      <c r="O5500" s="14">
        <f>IF([1]!Table_1[[#This Row],[연도]]=2016,1,0)</f>
        <v>0</v>
      </c>
      <c r="P5500" s="14">
        <f>IF([1]!Table_1[[#This Row],[연도]]=2017,1,0)</f>
        <v>0</v>
      </c>
      <c r="Q5500" s="14">
        <f>IF([1]!Table_1[[#This Row],[연도]]=2018,1,0)</f>
        <v>1</v>
      </c>
      <c r="R5500" s="14">
        <f>IF([1]!Table_1[[#This Row],[연도]]=2019,1,0)</f>
        <v>0</v>
      </c>
      <c r="S5500" s="14">
        <f>IF([1]!Table_1[[#This Row],[연도]]=2020,1,0)</f>
        <v>0</v>
      </c>
      <c r="T5500" s="14">
        <f>IF([1]!Table_1[[#This Row],[연도]]=2021,1,0)</f>
        <v>0</v>
      </c>
      <c r="U5500" s="14">
        <f>IF([1]!Table_1[[#This Row],[연도]]=2022,1,0)</f>
        <v>0</v>
      </c>
      <c r="V5500" s="14">
        <f>IF([1]!Table_1[[#This Row],[연도]]=2023,1,0)</f>
        <v>0</v>
      </c>
      <c r="W5500" s="10">
        <v>1.44</v>
      </c>
      <c r="X5500" s="10">
        <f>Y5500/1000000000000</f>
        <v>6.0682752E-2</v>
      </c>
      <c r="Y5500" s="14">
        <f>[1]!Table_1[[#This Row],[주가]]*[1]!Table_1[[#This Row],[기말주식수]]</f>
        <v>60682752000</v>
      </c>
      <c r="Z5500" s="14">
        <f>AA5500/10</f>
        <v>0.82960241274287316</v>
      </c>
      <c r="AA5500" s="14">
        <f>[1]!Table_1[[#This Row],[시가총액]]/[1]!Table_1[[#This Row],[당기순이익(세후영업이익)]]</f>
        <v>8.2960241274287316</v>
      </c>
      <c r="AB5500" s="10">
        <v>1869611200</v>
      </c>
    </row>
    <row r="5501" spans="1:28" ht="19.2">
      <c r="A5501" s="12">
        <v>5500</v>
      </c>
      <c r="B5501" s="12">
        <v>88790</v>
      </c>
      <c r="C5501" s="13" t="s">
        <v>895</v>
      </c>
      <c r="D5501" s="13" t="s">
        <v>6</v>
      </c>
      <c r="E5501" s="12">
        <v>2019</v>
      </c>
      <c r="F5501" s="12">
        <v>-45.640999999999998</v>
      </c>
      <c r="G5501" s="15">
        <f>([1]!Table_1[[#This Row],[총자산]]-[1]!Table_1[[#This Row],[장부가치 자기자본]]+[1]!Table_1[[#This Row],[시가총액]])/[1]!Table_1[[#This Row],[총자산]]</f>
        <v>0.62804675461373349</v>
      </c>
      <c r="H5501" s="14">
        <f>I5501/100000000000</f>
        <v>-2.9212329959999998E-2</v>
      </c>
      <c r="I5501" s="12">
        <v>-2921232996</v>
      </c>
      <c r="J5501" s="12">
        <v>-9.7200000000000006</v>
      </c>
      <c r="K5501" s="10">
        <f>L5501/1000000000000</f>
        <v>7.7872969340000001E-2</v>
      </c>
      <c r="L5501" s="12">
        <v>77872969340</v>
      </c>
      <c r="M5501" s="12">
        <v>5.22</v>
      </c>
      <c r="N5501" s="12">
        <v>1</v>
      </c>
      <c r="O5501" s="15">
        <f>IF([1]!Table_1[[#This Row],[연도]]=2016,1,0)</f>
        <v>0</v>
      </c>
      <c r="P5501" s="15">
        <f>IF([1]!Table_1[[#This Row],[연도]]=2017,1,0)</f>
        <v>0</v>
      </c>
      <c r="Q5501" s="15">
        <f>IF([1]!Table_1[[#This Row],[연도]]=2018,1,0)</f>
        <v>0</v>
      </c>
      <c r="R5501" s="15">
        <f>IF([1]!Table_1[[#This Row],[연도]]=2019,1,0)</f>
        <v>1</v>
      </c>
      <c r="S5501" s="15">
        <f>IF([1]!Table_1[[#This Row],[연도]]=2020,1,0)</f>
        <v>0</v>
      </c>
      <c r="T5501" s="15">
        <f>IF([1]!Table_1[[#This Row],[연도]]=2021,1,0)</f>
        <v>0</v>
      </c>
      <c r="U5501" s="15">
        <f>IF([1]!Table_1[[#This Row],[연도]]=2022,1,0)</f>
        <v>0</v>
      </c>
      <c r="V5501" s="15">
        <f>IF([1]!Table_1[[#This Row],[연도]]=2023,1,0)</f>
        <v>0</v>
      </c>
      <c r="W5501" s="12">
        <v>1.67</v>
      </c>
      <c r="X5501" s="10">
        <f>Y5501/1000000000000</f>
        <v>4.6118891519999997E-2</v>
      </c>
      <c r="Y5501" s="15">
        <f>[1]!Table_1[[#This Row],[주가]]*[1]!Table_1[[#This Row],[기말주식수]]</f>
        <v>46118891520</v>
      </c>
      <c r="Z5501" s="14">
        <f>AA5501/10</f>
        <v>-1.5787474529813232</v>
      </c>
      <c r="AA5501" s="15">
        <f>[1]!Table_1[[#This Row],[시가총액]]/[1]!Table_1[[#This Row],[당기순이익(세후영업이익)]]</f>
        <v>-15.787474529813233</v>
      </c>
      <c r="AB5501" s="12">
        <v>1246458500</v>
      </c>
    </row>
    <row r="5502" spans="1:28" ht="19.2">
      <c r="A5502" s="10">
        <v>5501</v>
      </c>
      <c r="B5502" s="10">
        <v>88790</v>
      </c>
      <c r="C5502" s="11" t="s">
        <v>895</v>
      </c>
      <c r="D5502" s="11" t="s">
        <v>6</v>
      </c>
      <c r="E5502" s="10">
        <v>2021</v>
      </c>
      <c r="F5502" s="10">
        <v>13.974</v>
      </c>
      <c r="G5502" s="14">
        <f>([1]!Table_1[[#This Row],[총자산]]-[1]!Table_1[[#This Row],[장부가치 자기자본]]+[1]!Table_1[[#This Row],[시가총액]])/[1]!Table_1[[#This Row],[총자산]]</f>
        <v>0.51951104412730442</v>
      </c>
      <c r="H5502" s="14">
        <f>I5502/100000000000</f>
        <v>3.775884191E-2</v>
      </c>
      <c r="I5502" s="10">
        <v>3775884191</v>
      </c>
      <c r="J5502" s="10">
        <v>6.22</v>
      </c>
      <c r="K5502" s="10">
        <f>L5502/1000000000000</f>
        <v>5.8961462989999998E-2</v>
      </c>
      <c r="L5502" s="10">
        <v>58961462990</v>
      </c>
      <c r="M5502" s="10">
        <v>5.9</v>
      </c>
      <c r="N5502" s="10">
        <v>1</v>
      </c>
      <c r="O5502" s="14">
        <f>IF([1]!Table_1[[#This Row],[연도]]=2016,1,0)</f>
        <v>0</v>
      </c>
      <c r="P5502" s="14">
        <f>IF([1]!Table_1[[#This Row],[연도]]=2017,1,0)</f>
        <v>0</v>
      </c>
      <c r="Q5502" s="14">
        <f>IF([1]!Table_1[[#This Row],[연도]]=2018,1,0)</f>
        <v>0</v>
      </c>
      <c r="R5502" s="14">
        <f>IF([1]!Table_1[[#This Row],[연도]]=2019,1,0)</f>
        <v>0</v>
      </c>
      <c r="S5502" s="14">
        <f>IF([1]!Table_1[[#This Row],[연도]]=2020,1,0)</f>
        <v>0</v>
      </c>
      <c r="T5502" s="14">
        <f>IF([1]!Table_1[[#This Row],[연도]]=2021,1,0)</f>
        <v>1</v>
      </c>
      <c r="U5502" s="14">
        <f>IF([1]!Table_1[[#This Row],[연도]]=2022,1,0)</f>
        <v>0</v>
      </c>
      <c r="V5502" s="14">
        <f>IF([1]!Table_1[[#This Row],[연도]]=2023,1,0)</f>
        <v>0</v>
      </c>
      <c r="W5502" s="10">
        <v>1.59</v>
      </c>
      <c r="X5502" s="10">
        <f>Y5502/1000000000000</f>
        <v>3.5102638079999998E-2</v>
      </c>
      <c r="Y5502" s="14">
        <f>[1]!Table_1[[#This Row],[주가]]*[1]!Table_1[[#This Row],[기말주식수]]</f>
        <v>35102638080</v>
      </c>
      <c r="Z5502" s="14">
        <f>AA5502/10</f>
        <v>0.929653461397699</v>
      </c>
      <c r="AA5502" s="14">
        <f>[1]!Table_1[[#This Row],[시가총액]]/[1]!Table_1[[#This Row],[당기순이익(세후영업이익)]]</f>
        <v>9.2965346139769895</v>
      </c>
      <c r="AB5502" s="10">
        <v>498583400</v>
      </c>
    </row>
    <row r="5503" spans="1:28" ht="19.2">
      <c r="A5503" s="12">
        <v>5502</v>
      </c>
      <c r="B5503" s="12">
        <v>88790</v>
      </c>
      <c r="C5503" s="13" t="s">
        <v>895</v>
      </c>
      <c r="D5503" s="13" t="s">
        <v>6</v>
      </c>
      <c r="E5503" s="12">
        <v>2022</v>
      </c>
      <c r="F5503" s="12">
        <v>19.085000000000001</v>
      </c>
      <c r="G5503" s="15">
        <f>([1]!Table_1[[#This Row],[총자산]]-[1]!Table_1[[#This Row],[장부가치 자기자본]]+[1]!Table_1[[#This Row],[시가총액]])/[1]!Table_1[[#This Row],[총자산]]</f>
        <v>0.4475754014777405</v>
      </c>
      <c r="H5503" s="14">
        <f>I5503/100000000000</f>
        <v>6.0937977419999997E-2</v>
      </c>
      <c r="I5503" s="12">
        <v>6093797742</v>
      </c>
      <c r="J5503" s="12">
        <v>-5.31</v>
      </c>
      <c r="K5503" s="10">
        <f>L5503/1000000000000</f>
        <v>6.3417016273000004E-2</v>
      </c>
      <c r="L5503" s="12">
        <v>63417016273</v>
      </c>
      <c r="M5503" s="12">
        <v>6.07</v>
      </c>
      <c r="N5503" s="12">
        <v>1</v>
      </c>
      <c r="O5503" s="15">
        <f>IF([1]!Table_1[[#This Row],[연도]]=2016,1,0)</f>
        <v>0</v>
      </c>
      <c r="P5503" s="15">
        <f>IF([1]!Table_1[[#This Row],[연도]]=2017,1,0)</f>
        <v>0</v>
      </c>
      <c r="Q5503" s="15">
        <f>IF([1]!Table_1[[#This Row],[연도]]=2018,1,0)</f>
        <v>0</v>
      </c>
      <c r="R5503" s="15">
        <f>IF([1]!Table_1[[#This Row],[연도]]=2019,1,0)</f>
        <v>0</v>
      </c>
      <c r="S5503" s="15">
        <f>IF([1]!Table_1[[#This Row],[연도]]=2020,1,0)</f>
        <v>0</v>
      </c>
      <c r="T5503" s="15">
        <f>IF([1]!Table_1[[#This Row],[연도]]=2021,1,0)</f>
        <v>0</v>
      </c>
      <c r="U5503" s="15">
        <f>IF([1]!Table_1[[#This Row],[연도]]=2022,1,0)</f>
        <v>1</v>
      </c>
      <c r="V5503" s="15">
        <f>IF([1]!Table_1[[#This Row],[연도]]=2023,1,0)</f>
        <v>0</v>
      </c>
      <c r="W5503" s="12">
        <v>2.79</v>
      </c>
      <c r="X5503" s="10">
        <f>Y5503/1000000000000</f>
        <v>3.2799805440000003E-2</v>
      </c>
      <c r="Y5503" s="15">
        <f>[1]!Table_1[[#This Row],[주가]]*[1]!Table_1[[#This Row],[기말주식수]]</f>
        <v>32799805440</v>
      </c>
      <c r="Z5503" s="14">
        <f>AA5503/10</f>
        <v>0.53824900051958435</v>
      </c>
      <c r="AA5503" s="15">
        <f>[1]!Table_1[[#This Row],[시가총액]]/[1]!Table_1[[#This Row],[당기순이익(세후영업이익)]]</f>
        <v>5.3824900051958435</v>
      </c>
      <c r="AB5503" s="12">
        <v>872566880</v>
      </c>
    </row>
    <row r="5504" spans="1:28" ht="19.2">
      <c r="A5504" s="10">
        <v>5503</v>
      </c>
      <c r="B5504" s="10">
        <v>88790</v>
      </c>
      <c r="C5504" s="11" t="s">
        <v>895</v>
      </c>
      <c r="D5504" s="11" t="s">
        <v>6</v>
      </c>
      <c r="E5504" s="10">
        <v>2023</v>
      </c>
      <c r="F5504" s="10">
        <v>14.195</v>
      </c>
      <c r="G5504" s="14">
        <f>([1]!Table_1[[#This Row],[총자산]]-[1]!Table_1[[#This Row],[장부가치 자기자본]]+[1]!Table_1[[#This Row],[시가총액]])/[1]!Table_1[[#This Row],[총자산]]</f>
        <v>0.33886530403587228</v>
      </c>
      <c r="H5504" s="14">
        <f>I5504/100000000000</f>
        <v>3.761675112E-2</v>
      </c>
      <c r="I5504" s="10">
        <v>3761675112</v>
      </c>
      <c r="J5504" s="10">
        <v>-3.8</v>
      </c>
      <c r="K5504" s="10">
        <f>L5504/1000000000000</f>
        <v>5.6370619279E-2</v>
      </c>
      <c r="L5504" s="10">
        <v>56370619279</v>
      </c>
      <c r="M5504" s="10">
        <v>6.15</v>
      </c>
      <c r="N5504" s="10">
        <v>1</v>
      </c>
      <c r="O5504" s="14">
        <f>IF([1]!Table_1[[#This Row],[연도]]=2016,1,0)</f>
        <v>0</v>
      </c>
      <c r="P5504" s="14">
        <f>IF([1]!Table_1[[#This Row],[연도]]=2017,1,0)</f>
        <v>0</v>
      </c>
      <c r="Q5504" s="14">
        <f>IF([1]!Table_1[[#This Row],[연도]]=2018,1,0)</f>
        <v>0</v>
      </c>
      <c r="R5504" s="14">
        <f>IF([1]!Table_1[[#This Row],[연도]]=2019,1,0)</f>
        <v>0</v>
      </c>
      <c r="S5504" s="14">
        <f>IF([1]!Table_1[[#This Row],[연도]]=2020,1,0)</f>
        <v>0</v>
      </c>
      <c r="T5504" s="14">
        <f>IF([1]!Table_1[[#This Row],[연도]]=2021,1,0)</f>
        <v>0</v>
      </c>
      <c r="U5504" s="14">
        <f>IF([1]!Table_1[[#This Row],[연도]]=2022,1,0)</f>
        <v>0</v>
      </c>
      <c r="V5504" s="14">
        <f>IF([1]!Table_1[[#This Row],[연도]]=2023,1,0)</f>
        <v>1</v>
      </c>
      <c r="W5504" s="10">
        <v>2.13</v>
      </c>
      <c r="X5504" s="10">
        <f>Y5504/1000000000000</f>
        <v>2.5331159039999999E-2</v>
      </c>
      <c r="Y5504" s="14">
        <f>[1]!Table_1[[#This Row],[주가]]*[1]!Table_1[[#This Row],[기말주식수]]</f>
        <v>25331159040</v>
      </c>
      <c r="Z5504" s="14">
        <f>AA5504/10</f>
        <v>0.67340103240686244</v>
      </c>
      <c r="AA5504" s="14">
        <f>[1]!Table_1[[#This Row],[시가총액]]/[1]!Table_1[[#This Row],[당기순이익(세후영업이익)]]</f>
        <v>6.7340103240686249</v>
      </c>
      <c r="AB5504" s="10">
        <v>623305800</v>
      </c>
    </row>
    <row r="5505" spans="1:28" ht="19.2">
      <c r="A5505" s="12">
        <v>5504</v>
      </c>
      <c r="B5505" s="12">
        <v>88910</v>
      </c>
      <c r="C5505" s="13" t="s">
        <v>896</v>
      </c>
      <c r="D5505" s="13" t="s">
        <v>20</v>
      </c>
      <c r="E5505" s="12">
        <v>2017</v>
      </c>
      <c r="F5505" s="12">
        <v>7.3460000000000001</v>
      </c>
      <c r="G5505" s="15">
        <f>([1]!Table_1[[#This Row],[총자산]]-[1]!Table_1[[#This Row],[장부가치 자기자본]]+[1]!Table_1[[#This Row],[시가총액]])/[1]!Table_1[[#This Row],[총자산]]</f>
        <v>0.67024700191766728</v>
      </c>
      <c r="H5505" s="14">
        <f>I5505/100000000000</f>
        <v>0.1684196164</v>
      </c>
      <c r="I5505" s="12">
        <v>16841961640</v>
      </c>
      <c r="J5505" s="12">
        <v>15.48</v>
      </c>
      <c r="K5505" s="10">
        <f>L5505/1000000000000</f>
        <v>0.23084368846</v>
      </c>
      <c r="L5505" s="12">
        <v>230843688460</v>
      </c>
      <c r="M5505" s="12">
        <v>2.46</v>
      </c>
      <c r="N5505" s="12">
        <v>1</v>
      </c>
      <c r="O5505" s="15">
        <f>IF([1]!Table_1[[#This Row],[연도]]=2016,1,0)</f>
        <v>0</v>
      </c>
      <c r="P5505" s="15">
        <f>IF([1]!Table_1[[#This Row],[연도]]=2017,1,0)</f>
        <v>1</v>
      </c>
      <c r="Q5505" s="15">
        <f>IF([1]!Table_1[[#This Row],[연도]]=2018,1,0)</f>
        <v>0</v>
      </c>
      <c r="R5505" s="15">
        <f>IF([1]!Table_1[[#This Row],[연도]]=2019,1,0)</f>
        <v>0</v>
      </c>
      <c r="S5505" s="15">
        <f>IF([1]!Table_1[[#This Row],[연도]]=2020,1,0)</f>
        <v>0</v>
      </c>
      <c r="T5505" s="15">
        <f>IF([1]!Table_1[[#This Row],[연도]]=2021,1,0)</f>
        <v>0</v>
      </c>
      <c r="U5505" s="15">
        <f>IF([1]!Table_1[[#This Row],[연도]]=2022,1,0)</f>
        <v>0</v>
      </c>
      <c r="V5505" s="15">
        <f>IF([1]!Table_1[[#This Row],[연도]]=2023,1,0)</f>
        <v>0</v>
      </c>
      <c r="W5505" s="12">
        <v>0.53</v>
      </c>
      <c r="X5505" s="10">
        <f>Y5505/1000000000000</f>
        <v>0.1052644383</v>
      </c>
      <c r="Y5505" s="15">
        <f>[1]!Table_1[[#This Row],[주가]]*[1]!Table_1[[#This Row],[기말주식수]]</f>
        <v>105264438300</v>
      </c>
      <c r="Z5505" s="14">
        <f>AA5505/10</f>
        <v>0.6250129322821566</v>
      </c>
      <c r="AA5505" s="15">
        <f>[1]!Table_1[[#This Row],[시가총액]]/[1]!Table_1[[#This Row],[당기순이익(세후영업이익)]]</f>
        <v>6.2501293228215662</v>
      </c>
      <c r="AB5505" s="12">
        <v>1286088200</v>
      </c>
    </row>
    <row r="5506" spans="1:28" ht="19.2">
      <c r="A5506" s="10">
        <v>5505</v>
      </c>
      <c r="B5506" s="10">
        <v>88910</v>
      </c>
      <c r="C5506" s="11" t="s">
        <v>896</v>
      </c>
      <c r="D5506" s="11" t="s">
        <v>20</v>
      </c>
      <c r="E5506" s="10">
        <v>2018</v>
      </c>
      <c r="F5506" s="10">
        <v>7.0960000000000001</v>
      </c>
      <c r="G5506" s="14">
        <f>([1]!Table_1[[#This Row],[총자산]]-[1]!Table_1[[#This Row],[장부가치 자기자본]]+[1]!Table_1[[#This Row],[시가총액]])/[1]!Table_1[[#This Row],[총자산]]</f>
        <v>0.58343725274562586</v>
      </c>
      <c r="H5506" s="14">
        <f>I5506/100000000000</f>
        <v>0.16969080946000001</v>
      </c>
      <c r="I5506" s="10">
        <v>16969080946</v>
      </c>
      <c r="J5506" s="10">
        <v>9.9700000000000006</v>
      </c>
      <c r="K5506" s="10">
        <f>L5506/1000000000000</f>
        <v>0.250159235408</v>
      </c>
      <c r="L5506" s="10">
        <v>250159235408</v>
      </c>
      <c r="M5506" s="10">
        <v>2.2799999999999998</v>
      </c>
      <c r="N5506" s="10">
        <v>1</v>
      </c>
      <c r="O5506" s="14">
        <f>IF([1]!Table_1[[#This Row],[연도]]=2016,1,0)</f>
        <v>0</v>
      </c>
      <c r="P5506" s="14">
        <f>IF([1]!Table_1[[#This Row],[연도]]=2017,1,0)</f>
        <v>0</v>
      </c>
      <c r="Q5506" s="14">
        <f>IF([1]!Table_1[[#This Row],[연도]]=2018,1,0)</f>
        <v>1</v>
      </c>
      <c r="R5506" s="14">
        <f>IF([1]!Table_1[[#This Row],[연도]]=2019,1,0)</f>
        <v>0</v>
      </c>
      <c r="S5506" s="14">
        <f>IF([1]!Table_1[[#This Row],[연도]]=2020,1,0)</f>
        <v>0</v>
      </c>
      <c r="T5506" s="14">
        <f>IF([1]!Table_1[[#This Row],[연도]]=2021,1,0)</f>
        <v>0</v>
      </c>
      <c r="U5506" s="14">
        <f>IF([1]!Table_1[[#This Row],[연도]]=2022,1,0)</f>
        <v>0</v>
      </c>
      <c r="V5506" s="14">
        <f>IF([1]!Table_1[[#This Row],[연도]]=2023,1,0)</f>
        <v>0</v>
      </c>
      <c r="W5506" s="10">
        <v>0.7</v>
      </c>
      <c r="X5506" s="10">
        <f>Y5506/1000000000000</f>
        <v>9.6739956180000003E-2</v>
      </c>
      <c r="Y5506" s="14">
        <f>[1]!Table_1[[#This Row],[주가]]*[1]!Table_1[[#This Row],[기말주식수]]</f>
        <v>96739956180</v>
      </c>
      <c r="Z5506" s="14">
        <f>AA5506/10</f>
        <v>0.57009543703546195</v>
      </c>
      <c r="AA5506" s="14">
        <f>[1]!Table_1[[#This Row],[시가총액]]/[1]!Table_1[[#This Row],[당기순이익(세후영업이익)]]</f>
        <v>5.7009543703546193</v>
      </c>
      <c r="AB5506" s="10">
        <v>1286088200</v>
      </c>
    </row>
    <row r="5507" spans="1:28" ht="19.2">
      <c r="A5507" s="12">
        <v>5506</v>
      </c>
      <c r="B5507" s="12">
        <v>88910</v>
      </c>
      <c r="C5507" s="13" t="s">
        <v>896</v>
      </c>
      <c r="D5507" s="13" t="s">
        <v>20</v>
      </c>
      <c r="E5507" s="12">
        <v>2023</v>
      </c>
      <c r="F5507" s="12">
        <v>2.9209999999999998</v>
      </c>
      <c r="G5507" s="15">
        <f>([1]!Table_1[[#This Row],[총자산]]-[1]!Table_1[[#This Row],[장부가치 자기자본]]+[1]!Table_1[[#This Row],[시가총액]])/[1]!Table_1[[#This Row],[총자산]]</f>
        <v>0.52033209036817363</v>
      </c>
      <c r="H5507" s="14">
        <f>I5507/100000000000</f>
        <v>0.21126989606999999</v>
      </c>
      <c r="I5507" s="12">
        <v>21126989607</v>
      </c>
      <c r="J5507" s="12">
        <v>1.41</v>
      </c>
      <c r="K5507" s="10">
        <f>L5507/1000000000000</f>
        <v>0.34916410876600001</v>
      </c>
      <c r="L5507" s="12">
        <v>349164108766</v>
      </c>
      <c r="M5507" s="12">
        <v>2.79</v>
      </c>
      <c r="N5507" s="12">
        <v>1</v>
      </c>
      <c r="O5507" s="15">
        <f>IF([1]!Table_1[[#This Row],[연도]]=2016,1,0)</f>
        <v>0</v>
      </c>
      <c r="P5507" s="15">
        <f>IF([1]!Table_1[[#This Row],[연도]]=2017,1,0)</f>
        <v>0</v>
      </c>
      <c r="Q5507" s="15">
        <f>IF([1]!Table_1[[#This Row],[연도]]=2018,1,0)</f>
        <v>0</v>
      </c>
      <c r="R5507" s="15">
        <f>IF([1]!Table_1[[#This Row],[연도]]=2019,1,0)</f>
        <v>0</v>
      </c>
      <c r="S5507" s="15">
        <f>IF([1]!Table_1[[#This Row],[연도]]=2020,1,0)</f>
        <v>0</v>
      </c>
      <c r="T5507" s="15">
        <f>IF([1]!Table_1[[#This Row],[연도]]=2021,1,0)</f>
        <v>0</v>
      </c>
      <c r="U5507" s="15">
        <f>IF([1]!Table_1[[#This Row],[연도]]=2022,1,0)</f>
        <v>0</v>
      </c>
      <c r="V5507" s="15">
        <f>IF([1]!Table_1[[#This Row],[연도]]=2023,1,0)</f>
        <v>1</v>
      </c>
      <c r="W5507" s="12">
        <v>0.97</v>
      </c>
      <c r="X5507" s="10">
        <f>Y5507/1000000000000</f>
        <v>8.0078468400000005E-2</v>
      </c>
      <c r="Y5507" s="15">
        <f>[1]!Table_1[[#This Row],[주가]]*[1]!Table_1[[#This Row],[기말주식수]]</f>
        <v>80078468400</v>
      </c>
      <c r="Z5507" s="14">
        <f>AA5507/10</f>
        <v>0.37903397450182691</v>
      </c>
      <c r="AA5507" s="15">
        <f>[1]!Table_1[[#This Row],[시가총액]]/[1]!Table_1[[#This Row],[당기순이익(세후영업이익)]]</f>
        <v>3.7903397450182692</v>
      </c>
      <c r="AB5507" s="12">
        <v>771652920</v>
      </c>
    </row>
    <row r="5508" spans="1:28" ht="19.2">
      <c r="A5508" s="10">
        <v>5507</v>
      </c>
      <c r="B5508" s="10">
        <v>89010</v>
      </c>
      <c r="C5508" s="11" t="s">
        <v>897</v>
      </c>
      <c r="D5508" s="11" t="s">
        <v>20</v>
      </c>
      <c r="E5508" s="10">
        <v>2019</v>
      </c>
      <c r="F5508" s="10">
        <v>25.577000000000002</v>
      </c>
      <c r="G5508" s="14">
        <f>([1]!Table_1[[#This Row],[총자산]]-[1]!Table_1[[#This Row],[장부가치 자기자본]]+[1]!Table_1[[#This Row],[시가총액]])/[1]!Table_1[[#This Row],[총자산]]</f>
        <v>1.5565434771612143</v>
      </c>
      <c r="H5508" s="14">
        <f>I5508/100000000000</f>
        <v>0.26318608724999998</v>
      </c>
      <c r="I5508" s="10">
        <v>26318608725</v>
      </c>
      <c r="J5508" s="10">
        <v>27</v>
      </c>
      <c r="K5508" s="10">
        <f>L5508/1000000000000</f>
        <v>0.40347431238800002</v>
      </c>
      <c r="L5508" s="10">
        <v>403474312388</v>
      </c>
      <c r="M5508" s="10">
        <v>3.85</v>
      </c>
      <c r="N5508" s="10">
        <v>1</v>
      </c>
      <c r="O5508" s="14">
        <f>IF([1]!Table_1[[#This Row],[연도]]=2016,1,0)</f>
        <v>0</v>
      </c>
      <c r="P5508" s="14">
        <f>IF([1]!Table_1[[#This Row],[연도]]=2017,1,0)</f>
        <v>0</v>
      </c>
      <c r="Q5508" s="14">
        <f>IF([1]!Table_1[[#This Row],[연도]]=2018,1,0)</f>
        <v>0</v>
      </c>
      <c r="R5508" s="14">
        <f>IF([1]!Table_1[[#This Row],[연도]]=2019,1,0)</f>
        <v>1</v>
      </c>
      <c r="S5508" s="14">
        <f>IF([1]!Table_1[[#This Row],[연도]]=2020,1,0)</f>
        <v>0</v>
      </c>
      <c r="T5508" s="14">
        <f>IF([1]!Table_1[[#This Row],[연도]]=2021,1,0)</f>
        <v>0</v>
      </c>
      <c r="U5508" s="14">
        <f>IF([1]!Table_1[[#This Row],[연도]]=2022,1,0)</f>
        <v>0</v>
      </c>
      <c r="V5508" s="14">
        <f>IF([1]!Table_1[[#This Row],[연도]]=2023,1,0)</f>
        <v>0</v>
      </c>
      <c r="W5508" s="10">
        <v>0.74</v>
      </c>
      <c r="X5508" s="10">
        <f>Y5508/1000000000000</f>
        <v>0.26302992474999998</v>
      </c>
      <c r="Y5508" s="14">
        <f>[1]!Table_1[[#This Row],[주가]]*[1]!Table_1[[#This Row],[기말주식수]]</f>
        <v>263029924750</v>
      </c>
      <c r="Z5508" s="14">
        <f>AA5508/10</f>
        <v>0.99940664606692642</v>
      </c>
      <c r="AA5508" s="14">
        <f>[1]!Table_1[[#This Row],[시가총액]]/[1]!Table_1[[#This Row],[당기순이익(세후영업이익)]]</f>
        <v>9.9940664606692646</v>
      </c>
      <c r="AB5508" s="10">
        <v>4243014000</v>
      </c>
    </row>
    <row r="5509" spans="1:28" ht="19.2">
      <c r="A5509" s="12">
        <v>5508</v>
      </c>
      <c r="B5509" s="12">
        <v>89010</v>
      </c>
      <c r="C5509" s="13" t="s">
        <v>897</v>
      </c>
      <c r="D5509" s="13" t="s">
        <v>20</v>
      </c>
      <c r="E5509" s="12">
        <v>2020</v>
      </c>
      <c r="F5509" s="12">
        <v>20.047000000000001</v>
      </c>
      <c r="G5509" s="15">
        <f>([1]!Table_1[[#This Row],[총자산]]-[1]!Table_1[[#This Row],[장부가치 자기자본]]+[1]!Table_1[[#This Row],[시가총액]])/[1]!Table_1[[#This Row],[총자산]]</f>
        <v>1.7939783497454944</v>
      </c>
      <c r="H5509" s="14">
        <f>I5509/100000000000</f>
        <v>0.22090683256999999</v>
      </c>
      <c r="I5509" s="12">
        <v>22090683257</v>
      </c>
      <c r="J5509" s="12">
        <v>25.32</v>
      </c>
      <c r="K5509" s="10">
        <f>L5509/1000000000000</f>
        <v>0.53002368393900001</v>
      </c>
      <c r="L5509" s="12">
        <v>530023683939</v>
      </c>
      <c r="M5509" s="12">
        <v>3.85</v>
      </c>
      <c r="N5509" s="12">
        <v>1</v>
      </c>
      <c r="O5509" s="15">
        <f>IF([1]!Table_1[[#This Row],[연도]]=2016,1,0)</f>
        <v>0</v>
      </c>
      <c r="P5509" s="15">
        <f>IF([1]!Table_1[[#This Row],[연도]]=2017,1,0)</f>
        <v>0</v>
      </c>
      <c r="Q5509" s="15">
        <f>IF([1]!Table_1[[#This Row],[연도]]=2018,1,0)</f>
        <v>0</v>
      </c>
      <c r="R5509" s="15">
        <f>IF([1]!Table_1[[#This Row],[연도]]=2019,1,0)</f>
        <v>0</v>
      </c>
      <c r="S5509" s="15">
        <f>IF([1]!Table_1[[#This Row],[연도]]=2020,1,0)</f>
        <v>1</v>
      </c>
      <c r="T5509" s="15">
        <f>IF([1]!Table_1[[#This Row],[연도]]=2021,1,0)</f>
        <v>0</v>
      </c>
      <c r="U5509" s="15">
        <f>IF([1]!Table_1[[#This Row],[연도]]=2022,1,0)</f>
        <v>0</v>
      </c>
      <c r="V5509" s="15">
        <f>IF([1]!Table_1[[#This Row],[연도]]=2023,1,0)</f>
        <v>0</v>
      </c>
      <c r="W5509" s="12">
        <v>0.51</v>
      </c>
      <c r="X5509" s="10">
        <f>Y5509/1000000000000</f>
        <v>0.41082804104999998</v>
      </c>
      <c r="Y5509" s="15">
        <f>[1]!Table_1[[#This Row],[주가]]*[1]!Table_1[[#This Row],[기말주식수]]</f>
        <v>410828041050</v>
      </c>
      <c r="Z5509" s="14">
        <f>AA5509/10</f>
        <v>1.8597344241030598</v>
      </c>
      <c r="AA5509" s="15">
        <f>[1]!Table_1[[#This Row],[시가총액]]/[1]!Table_1[[#This Row],[당기순이익(세후영업이익)]]</f>
        <v>18.597344241030598</v>
      </c>
      <c r="AB5509" s="12">
        <v>3607310500</v>
      </c>
    </row>
    <row r="5510" spans="1:28" ht="19.2">
      <c r="A5510" s="10">
        <v>5509</v>
      </c>
      <c r="B5510" s="10">
        <v>89010</v>
      </c>
      <c r="C5510" s="11" t="s">
        <v>897</v>
      </c>
      <c r="D5510" s="11" t="s">
        <v>20</v>
      </c>
      <c r="E5510" s="10">
        <v>2021</v>
      </c>
      <c r="F5510" s="10">
        <v>15.173</v>
      </c>
      <c r="G5510" s="14">
        <f>([1]!Table_1[[#This Row],[총자산]]-[1]!Table_1[[#This Row],[장부가치 자기자본]]+[1]!Table_1[[#This Row],[시가총액]])/[1]!Table_1[[#This Row],[총자산]]</f>
        <v>1.6689719315056435</v>
      </c>
      <c r="H5510" s="14">
        <f>I5510/100000000000</f>
        <v>0.38542299447</v>
      </c>
      <c r="I5510" s="10">
        <v>38542299447</v>
      </c>
      <c r="J5510" s="10">
        <v>14.67</v>
      </c>
      <c r="K5510" s="10">
        <f>L5510/1000000000000</f>
        <v>0.563381507703</v>
      </c>
      <c r="L5510" s="10">
        <v>563381507703</v>
      </c>
      <c r="M5510" s="10">
        <v>4.2</v>
      </c>
      <c r="N5510" s="10">
        <v>1</v>
      </c>
      <c r="O5510" s="14">
        <f>IF([1]!Table_1[[#This Row],[연도]]=2016,1,0)</f>
        <v>0</v>
      </c>
      <c r="P5510" s="14">
        <f>IF([1]!Table_1[[#This Row],[연도]]=2017,1,0)</f>
        <v>0</v>
      </c>
      <c r="Q5510" s="14">
        <f>IF([1]!Table_1[[#This Row],[연도]]=2018,1,0)</f>
        <v>0</v>
      </c>
      <c r="R5510" s="14">
        <f>IF([1]!Table_1[[#This Row],[연도]]=2019,1,0)</f>
        <v>0</v>
      </c>
      <c r="S5510" s="14">
        <f>IF([1]!Table_1[[#This Row],[연도]]=2020,1,0)</f>
        <v>0</v>
      </c>
      <c r="T5510" s="14">
        <f>IF([1]!Table_1[[#This Row],[연도]]=2021,1,0)</f>
        <v>1</v>
      </c>
      <c r="U5510" s="14">
        <f>IF([1]!Table_1[[#This Row],[연도]]=2022,1,0)</f>
        <v>0</v>
      </c>
      <c r="V5510" s="14">
        <f>IF([1]!Table_1[[#This Row],[연도]]=2023,1,0)</f>
        <v>0</v>
      </c>
      <c r="W5510" s="10">
        <v>0.41</v>
      </c>
      <c r="X5510" s="10">
        <f>Y5510/1000000000000</f>
        <v>0.4279149216</v>
      </c>
      <c r="Y5510" s="14">
        <f>[1]!Table_1[[#This Row],[주가]]*[1]!Table_1[[#This Row],[기말주식수]]</f>
        <v>427914921600</v>
      </c>
      <c r="Z5510" s="14">
        <f>AA5510/10</f>
        <v>1.1102475143924175</v>
      </c>
      <c r="AA5510" s="14">
        <f>[1]!Table_1[[#This Row],[시가총액]]/[1]!Table_1[[#This Row],[당기순이익(세후영업이익)]]</f>
        <v>11.102475143924176</v>
      </c>
      <c r="AB5510" s="10">
        <v>4328772600</v>
      </c>
    </row>
    <row r="5511" spans="1:28" ht="19.2">
      <c r="A5511" s="12">
        <v>5510</v>
      </c>
      <c r="B5511" s="12">
        <v>89010</v>
      </c>
      <c r="C5511" s="13" t="s">
        <v>897</v>
      </c>
      <c r="D5511" s="13" t="s">
        <v>20</v>
      </c>
      <c r="E5511" s="12">
        <v>2022</v>
      </c>
      <c r="F5511" s="12">
        <v>46.719000000000001</v>
      </c>
      <c r="G5511" s="15">
        <f>([1]!Table_1[[#This Row],[총자산]]-[1]!Table_1[[#This Row],[장부가치 자기자본]]+[1]!Table_1[[#This Row],[시가총액]])/[1]!Table_1[[#This Row],[총자산]]</f>
        <v>1.1022241875618888</v>
      </c>
      <c r="H5511" s="14">
        <f>I5511/100000000000</f>
        <v>0.22460647820999999</v>
      </c>
      <c r="I5511" s="12">
        <v>22460647821</v>
      </c>
      <c r="J5511" s="12">
        <v>11.1</v>
      </c>
      <c r="K5511" s="10">
        <f>L5511/1000000000000</f>
        <v>0.62096339385499999</v>
      </c>
      <c r="L5511" s="12">
        <v>620963393855</v>
      </c>
      <c r="M5511" s="12">
        <v>1.8</v>
      </c>
      <c r="N5511" s="12">
        <v>1</v>
      </c>
      <c r="O5511" s="15">
        <f>IF([1]!Table_1[[#This Row],[연도]]=2016,1,0)</f>
        <v>0</v>
      </c>
      <c r="P5511" s="15">
        <f>IF([1]!Table_1[[#This Row],[연도]]=2017,1,0)</f>
        <v>0</v>
      </c>
      <c r="Q5511" s="15">
        <f>IF([1]!Table_1[[#This Row],[연도]]=2018,1,0)</f>
        <v>0</v>
      </c>
      <c r="R5511" s="15">
        <f>IF([1]!Table_1[[#This Row],[연도]]=2019,1,0)</f>
        <v>0</v>
      </c>
      <c r="S5511" s="15">
        <f>IF([1]!Table_1[[#This Row],[연도]]=2020,1,0)</f>
        <v>0</v>
      </c>
      <c r="T5511" s="15">
        <f>IF([1]!Table_1[[#This Row],[연도]]=2021,1,0)</f>
        <v>0</v>
      </c>
      <c r="U5511" s="15">
        <f>IF([1]!Table_1[[#This Row],[연도]]=2022,1,0)</f>
        <v>1</v>
      </c>
      <c r="V5511" s="15">
        <f>IF([1]!Table_1[[#This Row],[연도]]=2023,1,0)</f>
        <v>0</v>
      </c>
      <c r="W5511" s="12">
        <v>0.56000000000000005</v>
      </c>
      <c r="X5511" s="10">
        <f>Y5511/1000000000000</f>
        <v>0.19687058025000001</v>
      </c>
      <c r="Y5511" s="15">
        <f>[1]!Table_1[[#This Row],[주가]]*[1]!Table_1[[#This Row],[기말주식수]]</f>
        <v>196870580250</v>
      </c>
      <c r="Z5511" s="14">
        <f>AA5511/10</f>
        <v>0.8765133660389447</v>
      </c>
      <c r="AA5511" s="15">
        <f>[1]!Table_1[[#This Row],[시가총액]]/[1]!Table_1[[#This Row],[당기순이익(세후영업이익)]]</f>
        <v>8.7651336603894467</v>
      </c>
      <c r="AB5511" s="12">
        <v>2885848400</v>
      </c>
    </row>
    <row r="5512" spans="1:28" ht="19.2">
      <c r="A5512" s="10">
        <v>5511</v>
      </c>
      <c r="B5512" s="10">
        <v>89010</v>
      </c>
      <c r="C5512" s="11" t="s">
        <v>897</v>
      </c>
      <c r="D5512" s="11" t="s">
        <v>20</v>
      </c>
      <c r="E5512" s="10">
        <v>2023</v>
      </c>
      <c r="F5512" s="10">
        <v>-24.774999999999999</v>
      </c>
      <c r="G5512" s="14">
        <f>([1]!Table_1[[#This Row],[총자산]]-[1]!Table_1[[#This Row],[장부가치 자기자본]]+[1]!Table_1[[#This Row],[시가총액]])/[1]!Table_1[[#This Row],[총자산]]</f>
        <v>1.3749773723743508</v>
      </c>
      <c r="H5512" s="14">
        <f>I5512/100000000000</f>
        <v>0.19115114800999999</v>
      </c>
      <c r="I5512" s="10">
        <v>19115114801</v>
      </c>
      <c r="J5512" s="10">
        <v>5.0199999999999996</v>
      </c>
      <c r="K5512" s="10">
        <f>L5512/1000000000000</f>
        <v>0.54225679629800005</v>
      </c>
      <c r="L5512" s="10">
        <v>542256796298</v>
      </c>
      <c r="M5512" s="10">
        <v>1.61</v>
      </c>
      <c r="N5512" s="10">
        <v>1</v>
      </c>
      <c r="O5512" s="14">
        <f>IF([1]!Table_1[[#This Row],[연도]]=2016,1,0)</f>
        <v>0</v>
      </c>
      <c r="P5512" s="14">
        <f>IF([1]!Table_1[[#This Row],[연도]]=2017,1,0)</f>
        <v>0</v>
      </c>
      <c r="Q5512" s="14">
        <f>IF([1]!Table_1[[#This Row],[연도]]=2018,1,0)</f>
        <v>0</v>
      </c>
      <c r="R5512" s="14">
        <f>IF([1]!Table_1[[#This Row],[연도]]=2019,1,0)</f>
        <v>0</v>
      </c>
      <c r="S5512" s="14">
        <f>IF([1]!Table_1[[#This Row],[연도]]=2020,1,0)</f>
        <v>0</v>
      </c>
      <c r="T5512" s="14">
        <f>IF([1]!Table_1[[#This Row],[연도]]=2021,1,0)</f>
        <v>0</v>
      </c>
      <c r="U5512" s="14">
        <f>IF([1]!Table_1[[#This Row],[연도]]=2022,1,0)</f>
        <v>0</v>
      </c>
      <c r="V5512" s="14">
        <f>IF([1]!Table_1[[#This Row],[연도]]=2023,1,0)</f>
        <v>1</v>
      </c>
      <c r="W5512" s="10">
        <v>0.48</v>
      </c>
      <c r="X5512" s="10">
        <f>Y5512/1000000000000</f>
        <v>0.36705785600000002</v>
      </c>
      <c r="Y5512" s="14">
        <f>[1]!Table_1[[#This Row],[주가]]*[1]!Table_1[[#This Row],[기말주식수]]</f>
        <v>367057856000</v>
      </c>
      <c r="Z5512" s="14">
        <f>AA5512/10</f>
        <v>1.920249288697955</v>
      </c>
      <c r="AA5512" s="14">
        <f>[1]!Table_1[[#This Row],[시가총액]]/[1]!Table_1[[#This Row],[당기순이익(세후영업이익)]]</f>
        <v>19.202492886979549</v>
      </c>
      <c r="AB5512" s="10">
        <v>1773876402</v>
      </c>
    </row>
    <row r="5513" spans="1:28" ht="19.2">
      <c r="A5513" s="12">
        <v>5512</v>
      </c>
      <c r="B5513" s="12">
        <v>89030</v>
      </c>
      <c r="C5513" s="13" t="s">
        <v>898</v>
      </c>
      <c r="D5513" s="13" t="s">
        <v>20</v>
      </c>
      <c r="E5513" s="12">
        <v>2016</v>
      </c>
      <c r="F5513" s="12">
        <v>27.17</v>
      </c>
      <c r="G5513" s="15">
        <f>([1]!Table_1[[#This Row],[총자산]]-[1]!Table_1[[#This Row],[장부가치 자기자본]]+[1]!Table_1[[#This Row],[시가총액]])/[1]!Table_1[[#This Row],[총자산]]</f>
        <v>1.0707568813237429</v>
      </c>
      <c r="H5513" s="14">
        <f>I5513/100000000000</f>
        <v>0.23092630745000001</v>
      </c>
      <c r="I5513" s="12">
        <v>23092630745</v>
      </c>
      <c r="J5513" s="12">
        <v>26.51</v>
      </c>
      <c r="K5513" s="10">
        <f>L5513/1000000000000</f>
        <v>0.14197932163900001</v>
      </c>
      <c r="L5513" s="12">
        <v>141979321639</v>
      </c>
      <c r="M5513" s="12">
        <v>0.6</v>
      </c>
      <c r="N5513" s="12">
        <v>1</v>
      </c>
      <c r="O5513" s="15">
        <f>IF([1]!Table_1[[#This Row],[연도]]=2016,1,0)</f>
        <v>1</v>
      </c>
      <c r="P5513" s="15">
        <f>IF([1]!Table_1[[#This Row],[연도]]=2017,1,0)</f>
        <v>0</v>
      </c>
      <c r="Q5513" s="15">
        <f>IF([1]!Table_1[[#This Row],[연도]]=2018,1,0)</f>
        <v>0</v>
      </c>
      <c r="R5513" s="15">
        <f>IF([1]!Table_1[[#This Row],[연도]]=2019,1,0)</f>
        <v>0</v>
      </c>
      <c r="S5513" s="15">
        <f>IF([1]!Table_1[[#This Row],[연도]]=2020,1,0)</f>
        <v>0</v>
      </c>
      <c r="T5513" s="15">
        <f>IF([1]!Table_1[[#This Row],[연도]]=2021,1,0)</f>
        <v>0</v>
      </c>
      <c r="U5513" s="15">
        <f>IF([1]!Table_1[[#This Row],[연도]]=2022,1,0)</f>
        <v>0</v>
      </c>
      <c r="V5513" s="15">
        <f>IF([1]!Table_1[[#This Row],[연도]]=2023,1,0)</f>
        <v>0</v>
      </c>
      <c r="W5513" s="12">
        <v>0.62</v>
      </c>
      <c r="X5513" s="10">
        <f>Y5513/1000000000000</f>
        <v>0.12635199270299999</v>
      </c>
      <c r="Y5513" s="15">
        <f>[1]!Table_1[[#This Row],[주가]]*[1]!Table_1[[#This Row],[기말주식수]]</f>
        <v>126351992703</v>
      </c>
      <c r="Z5513" s="14">
        <f>AA5513/10</f>
        <v>0.54715287356490394</v>
      </c>
      <c r="AA5513" s="15">
        <f>[1]!Table_1[[#This Row],[시가총액]]/[1]!Table_1[[#This Row],[당기순이익(세후영업이익)]]</f>
        <v>5.4715287356490396</v>
      </c>
      <c r="AB5513" s="12">
        <v>3978451180</v>
      </c>
    </row>
    <row r="5514" spans="1:28" ht="19.2">
      <c r="A5514" s="10">
        <v>5513</v>
      </c>
      <c r="B5514" s="10">
        <v>89030</v>
      </c>
      <c r="C5514" s="11" t="s">
        <v>898</v>
      </c>
      <c r="D5514" s="11" t="s">
        <v>20</v>
      </c>
      <c r="E5514" s="10">
        <v>2017</v>
      </c>
      <c r="F5514" s="10">
        <v>10.670999999999999</v>
      </c>
      <c r="G5514" s="14">
        <f>([1]!Table_1[[#This Row],[총자산]]-[1]!Table_1[[#This Row],[장부가치 자기자본]]+[1]!Table_1[[#This Row],[시가총액]])/[1]!Table_1[[#This Row],[총자산]]</f>
        <v>1.1134404930205442</v>
      </c>
      <c r="H5514" s="14">
        <f>I5514/100000000000</f>
        <v>0.41515988468999998</v>
      </c>
      <c r="I5514" s="10">
        <v>41515988469</v>
      </c>
      <c r="J5514" s="10">
        <v>27.92</v>
      </c>
      <c r="K5514" s="10">
        <f>L5514/1000000000000</f>
        <v>0.22277228225000001</v>
      </c>
      <c r="L5514" s="10">
        <v>222772282250</v>
      </c>
      <c r="M5514" s="10">
        <v>1.21</v>
      </c>
      <c r="N5514" s="10">
        <v>1</v>
      </c>
      <c r="O5514" s="14">
        <f>IF([1]!Table_1[[#This Row],[연도]]=2016,1,0)</f>
        <v>0</v>
      </c>
      <c r="P5514" s="14">
        <f>IF([1]!Table_1[[#This Row],[연도]]=2017,1,0)</f>
        <v>1</v>
      </c>
      <c r="Q5514" s="14">
        <f>IF([1]!Table_1[[#This Row],[연도]]=2018,1,0)</f>
        <v>0</v>
      </c>
      <c r="R5514" s="14">
        <f>IF([1]!Table_1[[#This Row],[연도]]=2019,1,0)</f>
        <v>0</v>
      </c>
      <c r="S5514" s="14">
        <f>IF([1]!Table_1[[#This Row],[연도]]=2020,1,0)</f>
        <v>0</v>
      </c>
      <c r="T5514" s="14">
        <f>IF([1]!Table_1[[#This Row],[연도]]=2021,1,0)</f>
        <v>0</v>
      </c>
      <c r="U5514" s="14">
        <f>IF([1]!Table_1[[#This Row],[연도]]=2022,1,0)</f>
        <v>0</v>
      </c>
      <c r="V5514" s="14">
        <f>IF([1]!Table_1[[#This Row],[연도]]=2023,1,0)</f>
        <v>0</v>
      </c>
      <c r="W5514" s="10">
        <v>0.54</v>
      </c>
      <c r="X5514" s="10">
        <f>Y5514/1000000000000</f>
        <v>0.19146620282499999</v>
      </c>
      <c r="Y5514" s="14">
        <f>[1]!Table_1[[#This Row],[주가]]*[1]!Table_1[[#This Row],[기말주식수]]</f>
        <v>191466202825</v>
      </c>
      <c r="Z5514" s="14">
        <f>AA5514/10</f>
        <v>0.46118666539270253</v>
      </c>
      <c r="AA5514" s="14">
        <f>[1]!Table_1[[#This Row],[시가총액]]/[1]!Table_1[[#This Row],[당기순이익(세후영업이익)]]</f>
        <v>4.6118666539270254</v>
      </c>
      <c r="AB5514" s="10">
        <v>4202946630</v>
      </c>
    </row>
    <row r="5515" spans="1:28" ht="19.2">
      <c r="A5515" s="12">
        <v>5514</v>
      </c>
      <c r="B5515" s="12">
        <v>89030</v>
      </c>
      <c r="C5515" s="13" t="s">
        <v>898</v>
      </c>
      <c r="D5515" s="13" t="s">
        <v>20</v>
      </c>
      <c r="E5515" s="12">
        <v>2018</v>
      </c>
      <c r="F5515" s="12">
        <v>22.507000000000001</v>
      </c>
      <c r="G5515" s="15">
        <f>([1]!Table_1[[#This Row],[총자산]]-[1]!Table_1[[#This Row],[장부가치 자기자본]]+[1]!Table_1[[#This Row],[시가총액]])/[1]!Table_1[[#This Row],[총자산]]</f>
        <v>0.77301021363886735</v>
      </c>
      <c r="H5515" s="14">
        <f>I5515/100000000000</f>
        <v>0.25092949262999997</v>
      </c>
      <c r="I5515" s="12">
        <v>25092949263</v>
      </c>
      <c r="J5515" s="12">
        <v>-1.89</v>
      </c>
      <c r="K5515" s="10">
        <f>L5515/1000000000000</f>
        <v>0.19371029723300001</v>
      </c>
      <c r="L5515" s="12">
        <v>193710297233</v>
      </c>
      <c r="M5515" s="12">
        <v>2.4</v>
      </c>
      <c r="N5515" s="12">
        <v>1</v>
      </c>
      <c r="O5515" s="15">
        <f>IF([1]!Table_1[[#This Row],[연도]]=2016,1,0)</f>
        <v>0</v>
      </c>
      <c r="P5515" s="15">
        <f>IF([1]!Table_1[[#This Row],[연도]]=2017,1,0)</f>
        <v>0</v>
      </c>
      <c r="Q5515" s="15">
        <f>IF([1]!Table_1[[#This Row],[연도]]=2018,1,0)</f>
        <v>1</v>
      </c>
      <c r="R5515" s="15">
        <f>IF([1]!Table_1[[#This Row],[연도]]=2019,1,0)</f>
        <v>0</v>
      </c>
      <c r="S5515" s="15">
        <f>IF([1]!Table_1[[#This Row],[연도]]=2020,1,0)</f>
        <v>0</v>
      </c>
      <c r="T5515" s="15">
        <f>IF([1]!Table_1[[#This Row],[연도]]=2021,1,0)</f>
        <v>0</v>
      </c>
      <c r="U5515" s="15">
        <f>IF([1]!Table_1[[#This Row],[연도]]=2022,1,0)</f>
        <v>0</v>
      </c>
      <c r="V5515" s="15">
        <f>IF([1]!Table_1[[#This Row],[연도]]=2023,1,0)</f>
        <v>0</v>
      </c>
      <c r="W5515" s="12">
        <v>1.2</v>
      </c>
      <c r="X5515" s="10">
        <f>Y5515/1000000000000</f>
        <v>8.7417159676E-2</v>
      </c>
      <c r="Y5515" s="15">
        <f>[1]!Table_1[[#This Row],[주가]]*[1]!Table_1[[#This Row],[기말주식수]]</f>
        <v>87417159676</v>
      </c>
      <c r="Z5515" s="14">
        <f>AA5515/10</f>
        <v>0.34837339668517225</v>
      </c>
      <c r="AA5515" s="15">
        <f>[1]!Table_1[[#This Row],[시가총액]]/[1]!Table_1[[#This Row],[당기순이익(세후영업이익)]]</f>
        <v>3.4837339668517227</v>
      </c>
      <c r="AB5515" s="12">
        <v>4177437330</v>
      </c>
    </row>
    <row r="5516" spans="1:28" ht="19.2">
      <c r="A5516" s="10">
        <v>5515</v>
      </c>
      <c r="B5516" s="10">
        <v>89030</v>
      </c>
      <c r="C5516" s="11" t="s">
        <v>898</v>
      </c>
      <c r="D5516" s="11" t="s">
        <v>20</v>
      </c>
      <c r="E5516" s="10">
        <v>2019</v>
      </c>
      <c r="F5516" s="10">
        <v>38.045000000000002</v>
      </c>
      <c r="G5516" s="14">
        <f>([1]!Table_1[[#This Row],[총자산]]-[1]!Table_1[[#This Row],[장부가치 자기자본]]+[1]!Table_1[[#This Row],[시가총액]])/[1]!Table_1[[#This Row],[총자산]]</f>
        <v>0.86132499496314119</v>
      </c>
      <c r="H5516" s="14">
        <f>I5516/100000000000</f>
        <v>0.24400095095999999</v>
      </c>
      <c r="I5516" s="10">
        <v>24400095096</v>
      </c>
      <c r="J5516" s="10">
        <v>12.92</v>
      </c>
      <c r="K5516" s="10">
        <f>L5516/1000000000000</f>
        <v>0.18686500584999999</v>
      </c>
      <c r="L5516" s="10">
        <v>186865005850</v>
      </c>
      <c r="M5516" s="10">
        <v>2.52</v>
      </c>
      <c r="N5516" s="10">
        <v>1</v>
      </c>
      <c r="O5516" s="14">
        <f>IF([1]!Table_1[[#This Row],[연도]]=2016,1,0)</f>
        <v>0</v>
      </c>
      <c r="P5516" s="14">
        <f>IF([1]!Table_1[[#This Row],[연도]]=2017,1,0)</f>
        <v>0</v>
      </c>
      <c r="Q5516" s="14">
        <f>IF([1]!Table_1[[#This Row],[연도]]=2018,1,0)</f>
        <v>0</v>
      </c>
      <c r="R5516" s="14">
        <f>IF([1]!Table_1[[#This Row],[연도]]=2019,1,0)</f>
        <v>1</v>
      </c>
      <c r="S5516" s="14">
        <f>IF([1]!Table_1[[#This Row],[연도]]=2020,1,0)</f>
        <v>0</v>
      </c>
      <c r="T5516" s="14">
        <f>IF([1]!Table_1[[#This Row],[연도]]=2021,1,0)</f>
        <v>0</v>
      </c>
      <c r="U5516" s="14">
        <f>IF([1]!Table_1[[#This Row],[연도]]=2022,1,0)</f>
        <v>0</v>
      </c>
      <c r="V5516" s="14">
        <f>IF([1]!Table_1[[#This Row],[연도]]=2023,1,0)</f>
        <v>0</v>
      </c>
      <c r="W5516" s="10">
        <v>0.85</v>
      </c>
      <c r="X5516" s="10">
        <f>Y5516/1000000000000</f>
        <v>0.13596561586799999</v>
      </c>
      <c r="Y5516" s="14">
        <f>[1]!Table_1[[#This Row],[주가]]*[1]!Table_1[[#This Row],[기말주식수]]</f>
        <v>135965615868</v>
      </c>
      <c r="Z5516" s="14">
        <f>AA5516/10</f>
        <v>0.55723395885571514</v>
      </c>
      <c r="AA5516" s="14">
        <f>[1]!Table_1[[#This Row],[시가총액]]/[1]!Table_1[[#This Row],[당기순이익(세후영업이익)]]</f>
        <v>5.5723395885571509</v>
      </c>
      <c r="AB5516" s="10">
        <v>4306271830</v>
      </c>
    </row>
    <row r="5517" spans="1:28" ht="19.2">
      <c r="A5517" s="12">
        <v>5516</v>
      </c>
      <c r="B5517" s="12">
        <v>89030</v>
      </c>
      <c r="C5517" s="13" t="s">
        <v>898</v>
      </c>
      <c r="D5517" s="13" t="s">
        <v>20</v>
      </c>
      <c r="E5517" s="12">
        <v>2020</v>
      </c>
      <c r="F5517" s="12">
        <v>13.077999999999999</v>
      </c>
      <c r="G5517" s="15">
        <f>([1]!Table_1[[#This Row],[총자산]]-[1]!Table_1[[#This Row],[장부가치 자기자본]]+[1]!Table_1[[#This Row],[시가총액]])/[1]!Table_1[[#This Row],[총자산]]</f>
        <v>1.0361232266763754</v>
      </c>
      <c r="H5517" s="14">
        <f>I5517/100000000000</f>
        <v>0.37910274781999997</v>
      </c>
      <c r="I5517" s="12">
        <v>37910274782</v>
      </c>
      <c r="J5517" s="12">
        <v>9.67</v>
      </c>
      <c r="K5517" s="10">
        <f>L5517/1000000000000</f>
        <v>0.228153323968</v>
      </c>
      <c r="L5517" s="12">
        <v>228153323968</v>
      </c>
      <c r="M5517" s="12">
        <v>2.46</v>
      </c>
      <c r="N5517" s="12">
        <v>1</v>
      </c>
      <c r="O5517" s="15">
        <f>IF([1]!Table_1[[#This Row],[연도]]=2016,1,0)</f>
        <v>0</v>
      </c>
      <c r="P5517" s="15">
        <f>IF([1]!Table_1[[#This Row],[연도]]=2017,1,0)</f>
        <v>0</v>
      </c>
      <c r="Q5517" s="15">
        <f>IF([1]!Table_1[[#This Row],[연도]]=2018,1,0)</f>
        <v>0</v>
      </c>
      <c r="R5517" s="15">
        <f>IF([1]!Table_1[[#This Row],[연도]]=2019,1,0)</f>
        <v>0</v>
      </c>
      <c r="S5517" s="15">
        <f>IF([1]!Table_1[[#This Row],[연도]]=2020,1,0)</f>
        <v>1</v>
      </c>
      <c r="T5517" s="15">
        <f>IF([1]!Table_1[[#This Row],[연도]]=2021,1,0)</f>
        <v>0</v>
      </c>
      <c r="U5517" s="15">
        <f>IF([1]!Table_1[[#This Row],[연도]]=2022,1,0)</f>
        <v>0</v>
      </c>
      <c r="V5517" s="15">
        <f>IF([1]!Table_1[[#This Row],[연도]]=2023,1,0)</f>
        <v>0</v>
      </c>
      <c r="W5517" s="12">
        <v>0.47</v>
      </c>
      <c r="X5517" s="10">
        <f>Y5517/1000000000000</f>
        <v>0.23134246235</v>
      </c>
      <c r="Y5517" s="15">
        <f>[1]!Table_1[[#This Row],[주가]]*[1]!Table_1[[#This Row],[기말주식수]]</f>
        <v>231342462350</v>
      </c>
      <c r="Z5517" s="14">
        <f>AA5517/10</f>
        <v>0.61023683864154588</v>
      </c>
      <c r="AA5517" s="15">
        <f>[1]!Table_1[[#This Row],[시가총액]]/[1]!Table_1[[#This Row],[당기순이익(세후영업이익)]]</f>
        <v>6.102368386415459</v>
      </c>
      <c r="AB5517" s="12">
        <v>4306271830</v>
      </c>
    </row>
    <row r="5518" spans="1:28" ht="19.2">
      <c r="A5518" s="10">
        <v>5517</v>
      </c>
      <c r="B5518" s="10">
        <v>89030</v>
      </c>
      <c r="C5518" s="11" t="s">
        <v>898</v>
      </c>
      <c r="D5518" s="11" t="s">
        <v>20</v>
      </c>
      <c r="E5518" s="10">
        <v>2021</v>
      </c>
      <c r="F5518" s="10">
        <v>25.262</v>
      </c>
      <c r="G5518" s="14">
        <f>([1]!Table_1[[#This Row],[총자산]]-[1]!Table_1[[#This Row],[장부가치 자기자본]]+[1]!Table_1[[#This Row],[시가총액]])/[1]!Table_1[[#This Row],[총자산]]</f>
        <v>0.98314003152078511</v>
      </c>
      <c r="H5518" s="14">
        <f>I5518/100000000000</f>
        <v>0.36219406192999998</v>
      </c>
      <c r="I5518" s="10">
        <v>36219406193</v>
      </c>
      <c r="J5518" s="10">
        <v>22.3</v>
      </c>
      <c r="K5518" s="10">
        <f>L5518/1000000000000</f>
        <v>0.25591521671299999</v>
      </c>
      <c r="L5518" s="10">
        <v>255915216713</v>
      </c>
      <c r="M5518" s="10">
        <v>2.48</v>
      </c>
      <c r="N5518" s="10">
        <v>1</v>
      </c>
      <c r="O5518" s="14">
        <f>IF([1]!Table_1[[#This Row],[연도]]=2016,1,0)</f>
        <v>0</v>
      </c>
      <c r="P5518" s="14">
        <f>IF([1]!Table_1[[#This Row],[연도]]=2017,1,0)</f>
        <v>0</v>
      </c>
      <c r="Q5518" s="14">
        <f>IF([1]!Table_1[[#This Row],[연도]]=2018,1,0)</f>
        <v>0</v>
      </c>
      <c r="R5518" s="14">
        <f>IF([1]!Table_1[[#This Row],[연도]]=2019,1,0)</f>
        <v>0</v>
      </c>
      <c r="S5518" s="14">
        <f>IF([1]!Table_1[[#This Row],[연도]]=2020,1,0)</f>
        <v>0</v>
      </c>
      <c r="T5518" s="14">
        <f>IF([1]!Table_1[[#This Row],[연도]]=2021,1,0)</f>
        <v>1</v>
      </c>
      <c r="U5518" s="14">
        <f>IF([1]!Table_1[[#This Row],[연도]]=2022,1,0)</f>
        <v>0</v>
      </c>
      <c r="V5518" s="14">
        <f>IF([1]!Table_1[[#This Row],[연도]]=2023,1,0)</f>
        <v>0</v>
      </c>
      <c r="W5518" s="10">
        <v>0.42</v>
      </c>
      <c r="X5518" s="10">
        <f>Y5518/1000000000000</f>
        <v>0.221861095024</v>
      </c>
      <c r="Y5518" s="14">
        <f>[1]!Table_1[[#This Row],[주가]]*[1]!Table_1[[#This Row],[기말주식수]]</f>
        <v>221861095024</v>
      </c>
      <c r="Z5518" s="14">
        <f>AA5518/10</f>
        <v>0.61254757695855966</v>
      </c>
      <c r="AA5518" s="14">
        <f>[1]!Table_1[[#This Row],[시가총액]]/[1]!Table_1[[#This Row],[당기순이익(세후영업이익)]]</f>
        <v>6.1254757695855968</v>
      </c>
      <c r="AB5518" s="10">
        <v>4322275690</v>
      </c>
    </row>
    <row r="5519" spans="1:28" ht="19.2">
      <c r="A5519" s="12">
        <v>5518</v>
      </c>
      <c r="B5519" s="12">
        <v>89030</v>
      </c>
      <c r="C5519" s="13" t="s">
        <v>898</v>
      </c>
      <c r="D5519" s="13" t="s">
        <v>20</v>
      </c>
      <c r="E5519" s="12">
        <v>2022</v>
      </c>
      <c r="F5519" s="12">
        <v>13.978999999999999</v>
      </c>
      <c r="G5519" s="15">
        <f>([1]!Table_1[[#This Row],[총자산]]-[1]!Table_1[[#This Row],[장부가치 자기자본]]+[1]!Table_1[[#This Row],[시가총액]])/[1]!Table_1[[#This Row],[총자산]]</f>
        <v>0.92855533210910846</v>
      </c>
      <c r="H5519" s="14">
        <f>I5519/100000000000</f>
        <v>0.57672910686000001</v>
      </c>
      <c r="I5519" s="12">
        <v>57672910686</v>
      </c>
      <c r="J5519" s="12">
        <v>-4.03</v>
      </c>
      <c r="K5519" s="10">
        <f>L5519/1000000000000</f>
        <v>0.26749109132400001</v>
      </c>
      <c r="L5519" s="12">
        <v>267491091324</v>
      </c>
      <c r="M5519" s="12">
        <v>3.61</v>
      </c>
      <c r="N5519" s="12">
        <v>1</v>
      </c>
      <c r="O5519" s="15">
        <f>IF([1]!Table_1[[#This Row],[연도]]=2016,1,0)</f>
        <v>0</v>
      </c>
      <c r="P5519" s="15">
        <f>IF([1]!Table_1[[#This Row],[연도]]=2017,1,0)</f>
        <v>0</v>
      </c>
      <c r="Q5519" s="15">
        <f>IF([1]!Table_1[[#This Row],[연도]]=2018,1,0)</f>
        <v>0</v>
      </c>
      <c r="R5519" s="15">
        <f>IF([1]!Table_1[[#This Row],[연도]]=2019,1,0)</f>
        <v>0</v>
      </c>
      <c r="S5519" s="15">
        <f>IF([1]!Table_1[[#This Row],[연도]]=2020,1,0)</f>
        <v>0</v>
      </c>
      <c r="T5519" s="15">
        <f>IF([1]!Table_1[[#This Row],[연도]]=2021,1,0)</f>
        <v>0</v>
      </c>
      <c r="U5519" s="15">
        <f>IF([1]!Table_1[[#This Row],[연도]]=2022,1,0)</f>
        <v>1</v>
      </c>
      <c r="V5519" s="15">
        <f>IF([1]!Table_1[[#This Row],[연도]]=2023,1,0)</f>
        <v>0</v>
      </c>
      <c r="W5519" s="12">
        <v>0.96</v>
      </c>
      <c r="X5519" s="10">
        <f>Y5519/1000000000000</f>
        <v>0.2106745578</v>
      </c>
      <c r="Y5519" s="15">
        <f>[1]!Table_1[[#This Row],[주가]]*[1]!Table_1[[#This Row],[기말주식수]]</f>
        <v>210674557800</v>
      </c>
      <c r="Z5519" s="14">
        <f>AA5519/10</f>
        <v>0.36529205010480059</v>
      </c>
      <c r="AA5519" s="15">
        <f>[1]!Table_1[[#This Row],[시가총액]]/[1]!Table_1[[#This Row],[당기순이익(세후영업이익)]]</f>
        <v>3.6529205010480057</v>
      </c>
      <c r="AB5519" s="12">
        <v>4646261620</v>
      </c>
    </row>
    <row r="5520" spans="1:28" ht="19.2">
      <c r="A5520" s="10">
        <v>5519</v>
      </c>
      <c r="B5520" s="10">
        <v>89030</v>
      </c>
      <c r="C5520" s="11" t="s">
        <v>898</v>
      </c>
      <c r="D5520" s="11" t="s">
        <v>20</v>
      </c>
      <c r="E5520" s="10">
        <v>2023</v>
      </c>
      <c r="F5520" s="10">
        <v>-41.87</v>
      </c>
      <c r="G5520" s="14">
        <f>([1]!Table_1[[#This Row],[총자산]]-[1]!Table_1[[#This Row],[장부가치 자기자본]]+[1]!Table_1[[#This Row],[시가총액]])/[1]!Table_1[[#This Row],[총자산]]</f>
        <v>1.4365461849726515</v>
      </c>
      <c r="H5520" s="14">
        <f>I5520/100000000000</f>
        <v>3.1604870540000003E-2</v>
      </c>
      <c r="I5520" s="10">
        <v>3160487054</v>
      </c>
      <c r="J5520" s="10">
        <v>-0.48</v>
      </c>
      <c r="K5520" s="10">
        <f>L5520/1000000000000</f>
        <v>0.13360426026</v>
      </c>
      <c r="L5520" s="10">
        <v>133604260260</v>
      </c>
      <c r="M5520" s="10">
        <v>7.06</v>
      </c>
      <c r="N5520" s="10">
        <v>1</v>
      </c>
      <c r="O5520" s="14">
        <f>IF([1]!Table_1[[#This Row],[연도]]=2016,1,0)</f>
        <v>0</v>
      </c>
      <c r="P5520" s="14">
        <f>IF([1]!Table_1[[#This Row],[연도]]=2017,1,0)</f>
        <v>0</v>
      </c>
      <c r="Q5520" s="14">
        <f>IF([1]!Table_1[[#This Row],[연도]]=2018,1,0)</f>
        <v>0</v>
      </c>
      <c r="R5520" s="14">
        <f>IF([1]!Table_1[[#This Row],[연도]]=2019,1,0)</f>
        <v>0</v>
      </c>
      <c r="S5520" s="14">
        <f>IF([1]!Table_1[[#This Row],[연도]]=2020,1,0)</f>
        <v>0</v>
      </c>
      <c r="T5520" s="14">
        <f>IF([1]!Table_1[[#This Row],[연도]]=2021,1,0)</f>
        <v>0</v>
      </c>
      <c r="U5520" s="14">
        <f>IF([1]!Table_1[[#This Row],[연도]]=2022,1,0)</f>
        <v>0</v>
      </c>
      <c r="V5520" s="14">
        <f>IF([1]!Table_1[[#This Row],[연도]]=2023,1,0)</f>
        <v>1</v>
      </c>
      <c r="W5520" s="10">
        <v>0.59</v>
      </c>
      <c r="X5520" s="10">
        <f>Y5520/1000000000000</f>
        <v>0.42769923524999998</v>
      </c>
      <c r="Y5520" s="14">
        <f>[1]!Table_1[[#This Row],[주가]]*[1]!Table_1[[#This Row],[기말주식수]]</f>
        <v>427699235250</v>
      </c>
      <c r="Z5520" s="14">
        <f>AA5520/10</f>
        <v>13.5327001168599</v>
      </c>
      <c r="AA5520" s="14">
        <f>[1]!Table_1[[#This Row],[시가총액]]/[1]!Table_1[[#This Row],[당기순이익(세후영업이익)]]</f>
        <v>135.327001168599</v>
      </c>
      <c r="AB5520" s="10">
        <v>4646261620</v>
      </c>
    </row>
    <row r="5521" spans="1:28" ht="19.2">
      <c r="A5521" s="12">
        <v>5520</v>
      </c>
      <c r="B5521" s="12">
        <v>89140</v>
      </c>
      <c r="C5521" s="13" t="s">
        <v>899</v>
      </c>
      <c r="D5521" s="13" t="s">
        <v>20</v>
      </c>
      <c r="E5521" s="12">
        <v>2016</v>
      </c>
      <c r="F5521" s="12">
        <v>9.4949999999999992</v>
      </c>
      <c r="G5521" s="15">
        <f>([1]!Table_1[[#This Row],[총자산]]-[1]!Table_1[[#This Row],[장부가치 자기자본]]+[1]!Table_1[[#This Row],[시가총액]])/[1]!Table_1[[#This Row],[총자산]]</f>
        <v>5.7249634185973024</v>
      </c>
      <c r="H5521" s="14">
        <f>I5521/100000000000</f>
        <v>0.19292470180999999</v>
      </c>
      <c r="I5521" s="12">
        <v>19292470181</v>
      </c>
      <c r="J5521" s="12">
        <v>196.7</v>
      </c>
      <c r="K5521" s="10">
        <f>L5521/1000000000000</f>
        <v>7.4373033993999998E-2</v>
      </c>
      <c r="L5521" s="12">
        <v>74373033994</v>
      </c>
      <c r="M5521" s="12">
        <v>11.32</v>
      </c>
      <c r="N5521" s="12">
        <v>1</v>
      </c>
      <c r="O5521" s="15">
        <f>IF([1]!Table_1[[#This Row],[연도]]=2016,1,0)</f>
        <v>1</v>
      </c>
      <c r="P5521" s="15">
        <f>IF([1]!Table_1[[#This Row],[연도]]=2017,1,0)</f>
        <v>0</v>
      </c>
      <c r="Q5521" s="15">
        <f>IF([1]!Table_1[[#This Row],[연도]]=2018,1,0)</f>
        <v>0</v>
      </c>
      <c r="R5521" s="15">
        <f>IF([1]!Table_1[[#This Row],[연도]]=2019,1,0)</f>
        <v>0</v>
      </c>
      <c r="S5521" s="15">
        <f>IF([1]!Table_1[[#This Row],[연도]]=2020,1,0)</f>
        <v>0</v>
      </c>
      <c r="T5521" s="15">
        <f>IF([1]!Table_1[[#This Row],[연도]]=2021,1,0)</f>
        <v>0</v>
      </c>
      <c r="U5521" s="15">
        <f>IF([1]!Table_1[[#This Row],[연도]]=2022,1,0)</f>
        <v>0</v>
      </c>
      <c r="V5521" s="15">
        <f>IF([1]!Table_1[[#This Row],[연도]]=2023,1,0)</f>
        <v>0</v>
      </c>
      <c r="W5521" s="12">
        <v>0.49</v>
      </c>
      <c r="X5521" s="10">
        <f>Y5521/1000000000000</f>
        <v>0.55545962975999996</v>
      </c>
      <c r="Y5521" s="15">
        <f>[1]!Table_1[[#This Row],[주가]]*[1]!Table_1[[#This Row],[기말주식수]]</f>
        <v>555459629760</v>
      </c>
      <c r="Z5521" s="14">
        <f>AA5521/10</f>
        <v>2.8791524597355034</v>
      </c>
      <c r="AA5521" s="15">
        <f>[1]!Table_1[[#This Row],[시가총액]]/[1]!Table_1[[#This Row],[당기순이익(세후영업이익)]]</f>
        <v>28.791524597355032</v>
      </c>
      <c r="AB5521" s="12">
        <v>1630644900</v>
      </c>
    </row>
    <row r="5522" spans="1:28" ht="19.2">
      <c r="A5522" s="10">
        <v>5521</v>
      </c>
      <c r="B5522" s="10">
        <v>89140</v>
      </c>
      <c r="C5522" s="11" t="s">
        <v>899</v>
      </c>
      <c r="D5522" s="11" t="s">
        <v>20</v>
      </c>
      <c r="E5522" s="10">
        <v>2017</v>
      </c>
      <c r="F5522" s="10">
        <v>25.675999999999998</v>
      </c>
      <c r="G5522" s="14">
        <f>([1]!Table_1[[#This Row],[총자산]]-[1]!Table_1[[#This Row],[장부가치 자기자본]]+[1]!Table_1[[#This Row],[시가총액]])/[1]!Table_1[[#This Row],[총자산]]</f>
        <v>3.0351441188716364</v>
      </c>
      <c r="H5522" s="14">
        <f>I5522/100000000000</f>
        <v>0.10076521717</v>
      </c>
      <c r="I5522" s="10">
        <v>10076521717</v>
      </c>
      <c r="J5522" s="10">
        <v>-3.84</v>
      </c>
      <c r="K5522" s="10">
        <f>L5522/1000000000000</f>
        <v>4.3707617682000002E-2</v>
      </c>
      <c r="L5522" s="10">
        <v>43707617682</v>
      </c>
      <c r="M5522" s="10">
        <v>8.5299999999999994</v>
      </c>
      <c r="N5522" s="10">
        <v>1</v>
      </c>
      <c r="O5522" s="14">
        <f>IF([1]!Table_1[[#This Row],[연도]]=2016,1,0)</f>
        <v>0</v>
      </c>
      <c r="P5522" s="14">
        <f>IF([1]!Table_1[[#This Row],[연도]]=2017,1,0)</f>
        <v>1</v>
      </c>
      <c r="Q5522" s="14">
        <f>IF([1]!Table_1[[#This Row],[연도]]=2018,1,0)</f>
        <v>0</v>
      </c>
      <c r="R5522" s="14">
        <f>IF([1]!Table_1[[#This Row],[연도]]=2019,1,0)</f>
        <v>0</v>
      </c>
      <c r="S5522" s="14">
        <f>IF([1]!Table_1[[#This Row],[연도]]=2020,1,0)</f>
        <v>0</v>
      </c>
      <c r="T5522" s="14">
        <f>IF([1]!Table_1[[#This Row],[연도]]=2021,1,0)</f>
        <v>0</v>
      </c>
      <c r="U5522" s="14">
        <f>IF([1]!Table_1[[#This Row],[연도]]=2022,1,0)</f>
        <v>0</v>
      </c>
      <c r="V5522" s="14">
        <f>IF([1]!Table_1[[#This Row],[연도]]=2023,1,0)</f>
        <v>0</v>
      </c>
      <c r="W5522" s="10">
        <v>0.59</v>
      </c>
      <c r="X5522" s="10">
        <f>Y5522/1000000000000</f>
        <v>0.28460079647999997</v>
      </c>
      <c r="Y5522" s="14">
        <f>[1]!Table_1[[#This Row],[주가]]*[1]!Table_1[[#This Row],[기말주식수]]</f>
        <v>284600796480</v>
      </c>
      <c r="Z5522" s="14">
        <f>AA5522/10</f>
        <v>2.8243952077218553</v>
      </c>
      <c r="AA5522" s="14">
        <f>[1]!Table_1[[#This Row],[시가총액]]/[1]!Table_1[[#This Row],[당기순이익(세후영업이익)]]</f>
        <v>28.243952077218552</v>
      </c>
      <c r="AB5522" s="10">
        <v>1740579000</v>
      </c>
    </row>
    <row r="5523" spans="1:28" ht="19.2">
      <c r="A5523" s="12">
        <v>5522</v>
      </c>
      <c r="B5523" s="12">
        <v>89140</v>
      </c>
      <c r="C5523" s="13" t="s">
        <v>899</v>
      </c>
      <c r="D5523" s="13" t="s">
        <v>20</v>
      </c>
      <c r="E5523" s="12">
        <v>2018</v>
      </c>
      <c r="F5523" s="12">
        <v>19.260000000000002</v>
      </c>
      <c r="G5523" s="15">
        <f>([1]!Table_1[[#This Row],[총자산]]-[1]!Table_1[[#This Row],[장부가치 자기자본]]+[1]!Table_1[[#This Row],[시가총액]])/[1]!Table_1[[#This Row],[총자산]]</f>
        <v>2.2277973380677571</v>
      </c>
      <c r="H5523" s="14">
        <f>I5523/100000000000</f>
        <v>4.1029954229999999E-2</v>
      </c>
      <c r="I5523" s="12">
        <v>4102995423</v>
      </c>
      <c r="J5523" s="12">
        <v>19.809999999999999</v>
      </c>
      <c r="K5523" s="10">
        <f>L5523/1000000000000</f>
        <v>2.6649697076000001E-2</v>
      </c>
      <c r="L5523" s="12">
        <v>26649697076</v>
      </c>
      <c r="M5523" s="12">
        <v>7.28</v>
      </c>
      <c r="N5523" s="12">
        <v>1</v>
      </c>
      <c r="O5523" s="15">
        <f>IF([1]!Table_1[[#This Row],[연도]]=2016,1,0)</f>
        <v>0</v>
      </c>
      <c r="P5523" s="15">
        <f>IF([1]!Table_1[[#This Row],[연도]]=2017,1,0)</f>
        <v>0</v>
      </c>
      <c r="Q5523" s="15">
        <f>IF([1]!Table_1[[#This Row],[연도]]=2018,1,0)</f>
        <v>1</v>
      </c>
      <c r="R5523" s="15">
        <f>IF([1]!Table_1[[#This Row],[연도]]=2019,1,0)</f>
        <v>0</v>
      </c>
      <c r="S5523" s="15">
        <f>IF([1]!Table_1[[#This Row],[연도]]=2020,1,0)</f>
        <v>0</v>
      </c>
      <c r="T5523" s="15">
        <f>IF([1]!Table_1[[#This Row],[연도]]=2021,1,0)</f>
        <v>0</v>
      </c>
      <c r="U5523" s="15">
        <f>IF([1]!Table_1[[#This Row],[연도]]=2022,1,0)</f>
        <v>0</v>
      </c>
      <c r="V5523" s="15">
        <f>IF([1]!Table_1[[#This Row],[연도]]=2023,1,0)</f>
        <v>0</v>
      </c>
      <c r="W5523" s="12">
        <v>0.81</v>
      </c>
      <c r="X5523" s="10">
        <f>Y5523/1000000000000</f>
        <v>0.23489279856</v>
      </c>
      <c r="Y5523" s="15">
        <f>[1]!Table_1[[#This Row],[주가]]*[1]!Table_1[[#This Row],[기말주식수]]</f>
        <v>234892798560</v>
      </c>
      <c r="Z5523" s="14">
        <f>AA5523/10</f>
        <v>5.7249100801641326</v>
      </c>
      <c r="AA5523" s="15">
        <f>[1]!Table_1[[#This Row],[시가총액]]/[1]!Table_1[[#This Row],[당기순이익(세후영업이익)]]</f>
        <v>57.249100801641326</v>
      </c>
      <c r="AB5523" s="12">
        <v>1068717200</v>
      </c>
    </row>
    <row r="5524" spans="1:28" ht="19.2">
      <c r="A5524" s="10">
        <v>5523</v>
      </c>
      <c r="B5524" s="10">
        <v>89140</v>
      </c>
      <c r="C5524" s="11" t="s">
        <v>899</v>
      </c>
      <c r="D5524" s="11" t="s">
        <v>20</v>
      </c>
      <c r="E5524" s="10">
        <v>2019</v>
      </c>
      <c r="F5524" s="10">
        <v>18.561</v>
      </c>
      <c r="G5524" s="14">
        <f>([1]!Table_1[[#This Row],[총자산]]-[1]!Table_1[[#This Row],[장부가치 자기자본]]+[1]!Table_1[[#This Row],[시가총액]])/[1]!Table_1[[#This Row],[총자산]]</f>
        <v>2.1401946581068518</v>
      </c>
      <c r="H5524" s="14">
        <f>I5524/100000000000</f>
        <v>2.9973814210000001E-2</v>
      </c>
      <c r="I5524" s="10">
        <v>2997381421</v>
      </c>
      <c r="J5524" s="10">
        <v>-7.36</v>
      </c>
      <c r="K5524" s="10">
        <f>L5524/1000000000000</f>
        <v>3.2446754392000003E-2</v>
      </c>
      <c r="L5524" s="10">
        <v>32446754392</v>
      </c>
      <c r="M5524" s="10">
        <v>7.56</v>
      </c>
      <c r="N5524" s="10">
        <v>1</v>
      </c>
      <c r="O5524" s="14">
        <f>IF([1]!Table_1[[#This Row],[연도]]=2016,1,0)</f>
        <v>0</v>
      </c>
      <c r="P5524" s="14">
        <f>IF([1]!Table_1[[#This Row],[연도]]=2017,1,0)</f>
        <v>0</v>
      </c>
      <c r="Q5524" s="14">
        <f>IF([1]!Table_1[[#This Row],[연도]]=2018,1,0)</f>
        <v>0</v>
      </c>
      <c r="R5524" s="14">
        <f>IF([1]!Table_1[[#This Row],[연도]]=2019,1,0)</f>
        <v>1</v>
      </c>
      <c r="S5524" s="14">
        <f>IF([1]!Table_1[[#This Row],[연도]]=2020,1,0)</f>
        <v>0</v>
      </c>
      <c r="T5524" s="14">
        <f>IF([1]!Table_1[[#This Row],[연도]]=2021,1,0)</f>
        <v>0</v>
      </c>
      <c r="U5524" s="14">
        <f>IF([1]!Table_1[[#This Row],[연도]]=2022,1,0)</f>
        <v>0</v>
      </c>
      <c r="V5524" s="14">
        <f>IF([1]!Table_1[[#This Row],[연도]]=2023,1,0)</f>
        <v>0</v>
      </c>
      <c r="W5524" s="10">
        <v>0.8</v>
      </c>
      <c r="X5524" s="10">
        <f>Y5524/1000000000000</f>
        <v>0.22007280203999999</v>
      </c>
      <c r="Y5524" s="14">
        <f>[1]!Table_1[[#This Row],[주가]]*[1]!Table_1[[#This Row],[기말주식수]]</f>
        <v>220072802040</v>
      </c>
      <c r="Z5524" s="14">
        <f>AA5524/10</f>
        <v>7.3421687509685807</v>
      </c>
      <c r="AA5524" s="14">
        <f>[1]!Table_1[[#This Row],[시가총액]]/[1]!Table_1[[#This Row],[당기순이익(세후영업이익)]]</f>
        <v>73.42168750968581</v>
      </c>
      <c r="AB5524" s="10">
        <v>1068717200</v>
      </c>
    </row>
    <row r="5525" spans="1:28" ht="19.2">
      <c r="A5525" s="12">
        <v>5524</v>
      </c>
      <c r="B5525" s="12">
        <v>89150</v>
      </c>
      <c r="C5525" s="13" t="s">
        <v>900</v>
      </c>
      <c r="D5525" s="13" t="s">
        <v>20</v>
      </c>
      <c r="E5525" s="12">
        <v>2016</v>
      </c>
      <c r="F5525" s="12">
        <v>66.387</v>
      </c>
      <c r="G5525" s="15">
        <f>([1]!Table_1[[#This Row],[총자산]]-[1]!Table_1[[#This Row],[장부가치 자기자본]]+[1]!Table_1[[#This Row],[시가총액]])/[1]!Table_1[[#This Row],[총자산]]</f>
        <v>1.5133134949879452</v>
      </c>
      <c r="H5525" s="14">
        <f>I5525/100000000000</f>
        <v>2.257490476E-2</v>
      </c>
      <c r="I5525" s="12">
        <v>2257490476</v>
      </c>
      <c r="J5525" s="12">
        <v>-2.59</v>
      </c>
      <c r="K5525" s="10">
        <f>L5525/1000000000000</f>
        <v>2.6151216368999999E-2</v>
      </c>
      <c r="L5525" s="12">
        <v>26151216369</v>
      </c>
      <c r="M5525" s="12">
        <v>3.59</v>
      </c>
      <c r="N5525" s="12">
        <v>1</v>
      </c>
      <c r="O5525" s="15">
        <f>IF([1]!Table_1[[#This Row],[연도]]=2016,1,0)</f>
        <v>1</v>
      </c>
      <c r="P5525" s="15">
        <f>IF([1]!Table_1[[#This Row],[연도]]=2017,1,0)</f>
        <v>0</v>
      </c>
      <c r="Q5525" s="15">
        <f>IF([1]!Table_1[[#This Row],[연도]]=2018,1,0)</f>
        <v>0</v>
      </c>
      <c r="R5525" s="15">
        <f>IF([1]!Table_1[[#This Row],[연도]]=2019,1,0)</f>
        <v>0</v>
      </c>
      <c r="S5525" s="15">
        <f>IF([1]!Table_1[[#This Row],[연도]]=2020,1,0)</f>
        <v>0</v>
      </c>
      <c r="T5525" s="15">
        <f>IF([1]!Table_1[[#This Row],[연도]]=2021,1,0)</f>
        <v>0</v>
      </c>
      <c r="U5525" s="15">
        <f>IF([1]!Table_1[[#This Row],[연도]]=2022,1,0)</f>
        <v>0</v>
      </c>
      <c r="V5525" s="15">
        <f>IF([1]!Table_1[[#This Row],[연도]]=2023,1,0)</f>
        <v>0</v>
      </c>
      <c r="W5525" s="12">
        <v>0.37</v>
      </c>
      <c r="X5525" s="10">
        <f>Y5525/1000000000000</f>
        <v>7.1601250000000005E-2</v>
      </c>
      <c r="Y5525" s="15">
        <f>[1]!Table_1[[#This Row],[주가]]*[1]!Table_1[[#This Row],[기말주식수]]</f>
        <v>71601250000</v>
      </c>
      <c r="Z5525" s="14">
        <f>AA5525/10</f>
        <v>3.1717188072867866</v>
      </c>
      <c r="AA5525" s="15">
        <f>[1]!Table_1[[#This Row],[시가총액]]/[1]!Table_1[[#This Row],[당기순이익(세후영업이익)]]</f>
        <v>31.717188072867867</v>
      </c>
      <c r="AB5525" s="12">
        <v>1029000000</v>
      </c>
    </row>
    <row r="5526" spans="1:28" ht="19.2">
      <c r="A5526" s="10">
        <v>5525</v>
      </c>
      <c r="B5526" s="10">
        <v>89150</v>
      </c>
      <c r="C5526" s="11" t="s">
        <v>900</v>
      </c>
      <c r="D5526" s="11" t="s">
        <v>20</v>
      </c>
      <c r="E5526" s="10">
        <v>2017</v>
      </c>
      <c r="F5526" s="10">
        <v>84.358000000000004</v>
      </c>
      <c r="G5526" s="14">
        <f>([1]!Table_1[[#This Row],[총자산]]-[1]!Table_1[[#This Row],[장부가치 자기자본]]+[1]!Table_1[[#This Row],[시가총액]])/[1]!Table_1[[#This Row],[총자산]]</f>
        <v>1.12778229396045</v>
      </c>
      <c r="H5526" s="14">
        <f>I5526/100000000000</f>
        <v>2.7696575550000001E-2</v>
      </c>
      <c r="I5526" s="10">
        <v>2769657555</v>
      </c>
      <c r="J5526" s="10">
        <v>-0.85</v>
      </c>
      <c r="K5526" s="10">
        <f>L5526/1000000000000</f>
        <v>2.7915455355999999E-2</v>
      </c>
      <c r="L5526" s="10">
        <v>27915455356</v>
      </c>
      <c r="M5526" s="10">
        <v>3.37</v>
      </c>
      <c r="N5526" s="10">
        <v>1</v>
      </c>
      <c r="O5526" s="14">
        <f>IF([1]!Table_1[[#This Row],[연도]]=2016,1,0)</f>
        <v>0</v>
      </c>
      <c r="P5526" s="14">
        <f>IF([1]!Table_1[[#This Row],[연도]]=2017,1,0)</f>
        <v>1</v>
      </c>
      <c r="Q5526" s="14">
        <f>IF([1]!Table_1[[#This Row],[연도]]=2018,1,0)</f>
        <v>0</v>
      </c>
      <c r="R5526" s="14">
        <f>IF([1]!Table_1[[#This Row],[연도]]=2019,1,0)</f>
        <v>0</v>
      </c>
      <c r="S5526" s="14">
        <f>IF([1]!Table_1[[#This Row],[연도]]=2020,1,0)</f>
        <v>0</v>
      </c>
      <c r="T5526" s="14">
        <f>IF([1]!Table_1[[#This Row],[연도]]=2021,1,0)</f>
        <v>0</v>
      </c>
      <c r="U5526" s="14">
        <f>IF([1]!Table_1[[#This Row],[연도]]=2022,1,0)</f>
        <v>0</v>
      </c>
      <c r="V5526" s="14">
        <f>IF([1]!Table_1[[#This Row],[연도]]=2023,1,0)</f>
        <v>0</v>
      </c>
      <c r="W5526" s="10">
        <v>0.35</v>
      </c>
      <c r="X5526" s="10">
        <f>Y5526/1000000000000</f>
        <v>4.8448749999999999E-2</v>
      </c>
      <c r="Y5526" s="14">
        <f>[1]!Table_1[[#This Row],[주가]]*[1]!Table_1[[#This Row],[기말주식수]]</f>
        <v>48448750000</v>
      </c>
      <c r="Z5526" s="14">
        <f>AA5526/10</f>
        <v>1.7492686022694961</v>
      </c>
      <c r="AA5526" s="14">
        <f>[1]!Table_1[[#This Row],[시가총액]]/[1]!Table_1[[#This Row],[당기순이익(세후영업이익)]]</f>
        <v>17.492686022694961</v>
      </c>
      <c r="AB5526" s="10">
        <v>1715000000</v>
      </c>
    </row>
    <row r="5527" spans="1:28" ht="19.2">
      <c r="A5527" s="12">
        <v>5526</v>
      </c>
      <c r="B5527" s="12">
        <v>89150</v>
      </c>
      <c r="C5527" s="13" t="s">
        <v>900</v>
      </c>
      <c r="D5527" s="13" t="s">
        <v>20</v>
      </c>
      <c r="E5527" s="12">
        <v>2018</v>
      </c>
      <c r="F5527" s="12">
        <v>166.37</v>
      </c>
      <c r="G5527" s="15">
        <f>([1]!Table_1[[#This Row],[총자산]]-[1]!Table_1[[#This Row],[장부가치 자기자본]]+[1]!Table_1[[#This Row],[시가총액]])/[1]!Table_1[[#This Row],[총자산]]</f>
        <v>0.9167692125649316</v>
      </c>
      <c r="H5527" s="14">
        <f>I5527/100000000000</f>
        <v>1.9604921710000001E-2</v>
      </c>
      <c r="I5527" s="12">
        <v>1960492171</v>
      </c>
      <c r="J5527" s="12">
        <v>2.25</v>
      </c>
      <c r="K5527" s="10">
        <f>L5527/1000000000000</f>
        <v>3.0759977333999999E-2</v>
      </c>
      <c r="L5527" s="12">
        <v>30759977334</v>
      </c>
      <c r="M5527" s="12">
        <v>2.79</v>
      </c>
      <c r="N5527" s="12">
        <v>1</v>
      </c>
      <c r="O5527" s="15">
        <f>IF([1]!Table_1[[#This Row],[연도]]=2016,1,0)</f>
        <v>0</v>
      </c>
      <c r="P5527" s="15">
        <f>IF([1]!Table_1[[#This Row],[연도]]=2017,1,0)</f>
        <v>0</v>
      </c>
      <c r="Q5527" s="15">
        <f>IF([1]!Table_1[[#This Row],[연도]]=2018,1,0)</f>
        <v>1</v>
      </c>
      <c r="R5527" s="15">
        <f>IF([1]!Table_1[[#This Row],[연도]]=2019,1,0)</f>
        <v>0</v>
      </c>
      <c r="S5527" s="15">
        <f>IF([1]!Table_1[[#This Row],[연도]]=2020,1,0)</f>
        <v>0</v>
      </c>
      <c r="T5527" s="15">
        <f>IF([1]!Table_1[[#This Row],[연도]]=2021,1,0)</f>
        <v>0</v>
      </c>
      <c r="U5527" s="15">
        <f>IF([1]!Table_1[[#This Row],[연도]]=2022,1,0)</f>
        <v>0</v>
      </c>
      <c r="V5527" s="15">
        <f>IF([1]!Table_1[[#This Row],[연도]]=2023,1,0)</f>
        <v>0</v>
      </c>
      <c r="W5527" s="12">
        <v>0.44</v>
      </c>
      <c r="X5527" s="10">
        <f>Y5527/1000000000000</f>
        <v>3.3785500000000003E-2</v>
      </c>
      <c r="Y5527" s="15">
        <f>[1]!Table_1[[#This Row],[주가]]*[1]!Table_1[[#This Row],[기말주식수]]</f>
        <v>33785500000</v>
      </c>
      <c r="Z5527" s="14">
        <f>AA5527/10</f>
        <v>1.7233172618468977</v>
      </c>
      <c r="AA5527" s="15">
        <f>[1]!Table_1[[#This Row],[시가총액]]/[1]!Table_1[[#This Row],[당기순이익(세후영업이익)]]</f>
        <v>17.233172618468977</v>
      </c>
      <c r="AB5527" s="12">
        <v>2058000000</v>
      </c>
    </row>
    <row r="5528" spans="1:28" ht="19.2">
      <c r="A5528" s="10">
        <v>5527</v>
      </c>
      <c r="B5528" s="10">
        <v>89150</v>
      </c>
      <c r="C5528" s="11" t="s">
        <v>900</v>
      </c>
      <c r="D5528" s="11" t="s">
        <v>20</v>
      </c>
      <c r="E5528" s="10">
        <v>2019</v>
      </c>
      <c r="F5528" s="10">
        <v>119.651</v>
      </c>
      <c r="G5528" s="14">
        <f>([1]!Table_1[[#This Row],[총자산]]-[1]!Table_1[[#This Row],[장부가치 자기자본]]+[1]!Table_1[[#This Row],[시가총액]])/[1]!Table_1[[#This Row],[총자산]]</f>
        <v>1.0700878947815786</v>
      </c>
      <c r="H5528" s="14">
        <f>I5528/100000000000</f>
        <v>1.2792712059999999E-2</v>
      </c>
      <c r="I5528" s="10">
        <v>1279271206</v>
      </c>
      <c r="J5528" s="10">
        <v>-9.0399999999999991</v>
      </c>
      <c r="K5528" s="10">
        <f>L5528/1000000000000</f>
        <v>2.0057538569E-2</v>
      </c>
      <c r="L5528" s="10">
        <v>20057538569</v>
      </c>
      <c r="M5528" s="10">
        <v>2.44</v>
      </c>
      <c r="N5528" s="10">
        <v>1</v>
      </c>
      <c r="O5528" s="14">
        <f>IF([1]!Table_1[[#This Row],[연도]]=2016,1,0)</f>
        <v>0</v>
      </c>
      <c r="P5528" s="14">
        <f>IF([1]!Table_1[[#This Row],[연도]]=2017,1,0)</f>
        <v>0</v>
      </c>
      <c r="Q5528" s="14">
        <f>IF([1]!Table_1[[#This Row],[연도]]=2018,1,0)</f>
        <v>0</v>
      </c>
      <c r="R5528" s="14">
        <f>IF([1]!Table_1[[#This Row],[연도]]=2019,1,0)</f>
        <v>1</v>
      </c>
      <c r="S5528" s="14">
        <f>IF([1]!Table_1[[#This Row],[연도]]=2020,1,0)</f>
        <v>0</v>
      </c>
      <c r="T5528" s="14">
        <f>IF([1]!Table_1[[#This Row],[연도]]=2021,1,0)</f>
        <v>0</v>
      </c>
      <c r="U5528" s="14">
        <f>IF([1]!Table_1[[#This Row],[연도]]=2022,1,0)</f>
        <v>0</v>
      </c>
      <c r="V5528" s="14">
        <f>IF([1]!Table_1[[#This Row],[연도]]=2023,1,0)</f>
        <v>0</v>
      </c>
      <c r="W5528" s="10">
        <v>0.68</v>
      </c>
      <c r="X5528" s="10">
        <f>Y5528/1000000000000</f>
        <v>4.0988499999999997E-2</v>
      </c>
      <c r="Y5528" s="14">
        <f>[1]!Table_1[[#This Row],[주가]]*[1]!Table_1[[#This Row],[기말주식수]]</f>
        <v>40988500000</v>
      </c>
      <c r="Z5528" s="14">
        <f>AA5528/10</f>
        <v>3.2040508539359713</v>
      </c>
      <c r="AA5528" s="14">
        <f>[1]!Table_1[[#This Row],[시가총액]]/[1]!Table_1[[#This Row],[당기순이익(세후영업이익)]]</f>
        <v>32.040508539359713</v>
      </c>
      <c r="AB5528" s="10">
        <v>1029000000</v>
      </c>
    </row>
    <row r="5529" spans="1:28" ht="19.2">
      <c r="A5529" s="12">
        <v>5528</v>
      </c>
      <c r="B5529" s="12">
        <v>89150</v>
      </c>
      <c r="C5529" s="13" t="s">
        <v>900</v>
      </c>
      <c r="D5529" s="13" t="s">
        <v>20</v>
      </c>
      <c r="E5529" s="12">
        <v>2020</v>
      </c>
      <c r="F5529" s="12">
        <v>180.52600000000001</v>
      </c>
      <c r="G5529" s="15">
        <f>([1]!Table_1[[#This Row],[총자산]]-[1]!Table_1[[#This Row],[장부가치 자기자본]]+[1]!Table_1[[#This Row],[시가총액]])/[1]!Table_1[[#This Row],[총자산]]</f>
        <v>1.9808766903444679</v>
      </c>
      <c r="H5529" s="14">
        <f>I5529/100000000000</f>
        <v>9.4666309799999997E-3</v>
      </c>
      <c r="I5529" s="12">
        <v>946663098</v>
      </c>
      <c r="J5529" s="12">
        <v>-5.01</v>
      </c>
      <c r="K5529" s="10">
        <f>L5529/1000000000000</f>
        <v>2.0477337371E-2</v>
      </c>
      <c r="L5529" s="12">
        <v>20477337371</v>
      </c>
      <c r="M5529" s="12">
        <v>2.09</v>
      </c>
      <c r="N5529" s="12">
        <v>1</v>
      </c>
      <c r="O5529" s="15">
        <f>IF([1]!Table_1[[#This Row],[연도]]=2016,1,0)</f>
        <v>0</v>
      </c>
      <c r="P5529" s="15">
        <f>IF([1]!Table_1[[#This Row],[연도]]=2017,1,0)</f>
        <v>0</v>
      </c>
      <c r="Q5529" s="15">
        <f>IF([1]!Table_1[[#This Row],[연도]]=2018,1,0)</f>
        <v>0</v>
      </c>
      <c r="R5529" s="15">
        <f>IF([1]!Table_1[[#This Row],[연도]]=2019,1,0)</f>
        <v>0</v>
      </c>
      <c r="S5529" s="15">
        <f>IF([1]!Table_1[[#This Row],[연도]]=2020,1,0)</f>
        <v>1</v>
      </c>
      <c r="T5529" s="15">
        <f>IF([1]!Table_1[[#This Row],[연도]]=2021,1,0)</f>
        <v>0</v>
      </c>
      <c r="U5529" s="15">
        <f>IF([1]!Table_1[[#This Row],[연도]]=2022,1,0)</f>
        <v>0</v>
      </c>
      <c r="V5529" s="15">
        <f>IF([1]!Table_1[[#This Row],[연도]]=2023,1,0)</f>
        <v>0</v>
      </c>
      <c r="W5529" s="12">
        <v>1.1000000000000001</v>
      </c>
      <c r="X5529" s="10">
        <f>Y5529/1000000000000</f>
        <v>9.0551999999999994E-2</v>
      </c>
      <c r="Y5529" s="15">
        <f>[1]!Table_1[[#This Row],[주가]]*[1]!Table_1[[#This Row],[기말주식수]]</f>
        <v>90552000000</v>
      </c>
      <c r="Z5529" s="14">
        <f>AA5529/10</f>
        <v>9.5653881714949875</v>
      </c>
      <c r="AA5529" s="15">
        <f>[1]!Table_1[[#This Row],[시가총액]]/[1]!Table_1[[#This Row],[당기순이익(세후영업이익)]]</f>
        <v>95.653881714949875</v>
      </c>
      <c r="AB5529" s="12">
        <v>1029000000</v>
      </c>
    </row>
    <row r="5530" spans="1:28" ht="19.2">
      <c r="A5530" s="10">
        <v>5529</v>
      </c>
      <c r="B5530" s="10">
        <v>89150</v>
      </c>
      <c r="C5530" s="11" t="s">
        <v>900</v>
      </c>
      <c r="D5530" s="11" t="s">
        <v>20</v>
      </c>
      <c r="E5530" s="10">
        <v>2021</v>
      </c>
      <c r="F5530" s="10">
        <v>358.78699999999998</v>
      </c>
      <c r="G5530" s="14">
        <f>([1]!Table_1[[#This Row],[총자산]]-[1]!Table_1[[#This Row],[장부가치 자기자본]]+[1]!Table_1[[#This Row],[시가총액]])/[1]!Table_1[[#This Row],[총자산]]</f>
        <v>2.2745276166713433</v>
      </c>
      <c r="H5530" s="14">
        <f>I5530/100000000000</f>
        <v>3.9435150199999998E-3</v>
      </c>
      <c r="I5530" s="10">
        <v>394351502</v>
      </c>
      <c r="J5530" s="10">
        <v>2.21</v>
      </c>
      <c r="K5530" s="10">
        <f>L5530/1000000000000</f>
        <v>1.3779099774999999E-2</v>
      </c>
      <c r="L5530" s="10">
        <v>13779099775</v>
      </c>
      <c r="M5530" s="10">
        <v>2.62</v>
      </c>
      <c r="N5530" s="10">
        <v>1</v>
      </c>
      <c r="O5530" s="14">
        <f>IF([1]!Table_1[[#This Row],[연도]]=2016,1,0)</f>
        <v>0</v>
      </c>
      <c r="P5530" s="14">
        <f>IF([1]!Table_1[[#This Row],[연도]]=2017,1,0)</f>
        <v>0</v>
      </c>
      <c r="Q5530" s="14">
        <f>IF([1]!Table_1[[#This Row],[연도]]=2018,1,0)</f>
        <v>0</v>
      </c>
      <c r="R5530" s="14">
        <f>IF([1]!Table_1[[#This Row],[연도]]=2019,1,0)</f>
        <v>0</v>
      </c>
      <c r="S5530" s="14">
        <f>IF([1]!Table_1[[#This Row],[연도]]=2020,1,0)</f>
        <v>0</v>
      </c>
      <c r="T5530" s="14">
        <f>IF([1]!Table_1[[#This Row],[연도]]=2021,1,0)</f>
        <v>1</v>
      </c>
      <c r="U5530" s="14">
        <f>IF([1]!Table_1[[#This Row],[연도]]=2022,1,0)</f>
        <v>0</v>
      </c>
      <c r="V5530" s="14">
        <f>IF([1]!Table_1[[#This Row],[연도]]=2023,1,0)</f>
        <v>0</v>
      </c>
      <c r="W5530" s="10">
        <v>0.55000000000000004</v>
      </c>
      <c r="X5530" s="10">
        <f>Y5530/1000000000000</f>
        <v>0.1075305</v>
      </c>
      <c r="Y5530" s="14">
        <f>[1]!Table_1[[#This Row],[주가]]*[1]!Table_1[[#This Row],[기말주식수]]</f>
        <v>107530500000</v>
      </c>
      <c r="Z5530" s="14">
        <f>AA5530/10</f>
        <v>27.267678569663467</v>
      </c>
      <c r="AA5530" s="14">
        <f>[1]!Table_1[[#This Row],[시가총액]]/[1]!Table_1[[#This Row],[당기순이익(세후영업이익)]]</f>
        <v>272.67678569663468</v>
      </c>
      <c r="AB5530" s="10">
        <v>857500000</v>
      </c>
    </row>
    <row r="5531" spans="1:28" ht="19.2">
      <c r="A5531" s="12">
        <v>5530</v>
      </c>
      <c r="B5531" s="12">
        <v>89150</v>
      </c>
      <c r="C5531" s="13" t="s">
        <v>900</v>
      </c>
      <c r="D5531" s="13" t="s">
        <v>20</v>
      </c>
      <c r="E5531" s="12">
        <v>2022</v>
      </c>
      <c r="F5531" s="12">
        <v>152.44399999999999</v>
      </c>
      <c r="G5531" s="15">
        <f>([1]!Table_1[[#This Row],[총자산]]-[1]!Table_1[[#This Row],[장부가치 자기자본]]+[1]!Table_1[[#This Row],[시가총액]])/[1]!Table_1[[#This Row],[총자산]]</f>
        <v>1.381514664740698</v>
      </c>
      <c r="H5531" s="14">
        <f>I5531/100000000000</f>
        <v>1.096384265E-2</v>
      </c>
      <c r="I5531" s="12">
        <v>1096384265</v>
      </c>
      <c r="J5531" s="12">
        <v>-5.49</v>
      </c>
      <c r="K5531" s="10">
        <f>L5531/1000000000000</f>
        <v>1.4566711259E-2</v>
      </c>
      <c r="L5531" s="12">
        <v>14566711259</v>
      </c>
      <c r="M5531" s="12">
        <v>1.83</v>
      </c>
      <c r="N5531" s="12">
        <v>1</v>
      </c>
      <c r="O5531" s="15">
        <f>IF([1]!Table_1[[#This Row],[연도]]=2016,1,0)</f>
        <v>0</v>
      </c>
      <c r="P5531" s="15">
        <f>IF([1]!Table_1[[#This Row],[연도]]=2017,1,0)</f>
        <v>0</v>
      </c>
      <c r="Q5531" s="15">
        <f>IF([1]!Table_1[[#This Row],[연도]]=2018,1,0)</f>
        <v>0</v>
      </c>
      <c r="R5531" s="15">
        <f>IF([1]!Table_1[[#This Row],[연도]]=2019,1,0)</f>
        <v>0</v>
      </c>
      <c r="S5531" s="15">
        <f>IF([1]!Table_1[[#This Row],[연도]]=2020,1,0)</f>
        <v>0</v>
      </c>
      <c r="T5531" s="15">
        <f>IF([1]!Table_1[[#This Row],[연도]]=2021,1,0)</f>
        <v>0</v>
      </c>
      <c r="U5531" s="15">
        <f>IF([1]!Table_1[[#This Row],[연도]]=2022,1,0)</f>
        <v>1</v>
      </c>
      <c r="V5531" s="15">
        <f>IF([1]!Table_1[[#This Row],[연도]]=2023,1,0)</f>
        <v>0</v>
      </c>
      <c r="W5531" s="12">
        <v>0.95</v>
      </c>
      <c r="X5531" s="10">
        <f>Y5531/1000000000000</f>
        <v>5.5223000000000001E-2</v>
      </c>
      <c r="Y5531" s="15">
        <f>[1]!Table_1[[#This Row],[주가]]*[1]!Table_1[[#This Row],[기말주식수]]</f>
        <v>55223000000</v>
      </c>
      <c r="Z5531" s="14">
        <f>AA5531/10</f>
        <v>5.0368289442752996</v>
      </c>
      <c r="AA5531" s="15">
        <f>[1]!Table_1[[#This Row],[시가총액]]/[1]!Table_1[[#This Row],[당기순이익(세후영업이익)]]</f>
        <v>50.368289442752996</v>
      </c>
      <c r="AB5531" s="12">
        <v>1029000000</v>
      </c>
    </row>
    <row r="5532" spans="1:28" ht="19.2">
      <c r="A5532" s="10">
        <v>5531</v>
      </c>
      <c r="B5532" s="10">
        <v>89150</v>
      </c>
      <c r="C5532" s="11" t="s">
        <v>900</v>
      </c>
      <c r="D5532" s="11" t="s">
        <v>20</v>
      </c>
      <c r="E5532" s="10">
        <v>2023</v>
      </c>
      <c r="F5532" s="10">
        <v>89.013999999999996</v>
      </c>
      <c r="G5532" s="14">
        <f>([1]!Table_1[[#This Row],[총자산]]-[1]!Table_1[[#This Row],[장부가치 자기자본]]+[1]!Table_1[[#This Row],[시가총액]])/[1]!Table_1[[#This Row],[총자산]]</f>
        <v>1.2878575682730282</v>
      </c>
      <c r="H5532" s="14">
        <f>I5532/100000000000</f>
        <v>2.1693159300000001E-2</v>
      </c>
      <c r="I5532" s="10">
        <v>2169315930</v>
      </c>
      <c r="J5532" s="10">
        <v>-1.01</v>
      </c>
      <c r="K5532" s="10">
        <f>L5532/1000000000000</f>
        <v>1.6147530629000002E-2</v>
      </c>
      <c r="L5532" s="10">
        <v>16147530629</v>
      </c>
      <c r="M5532" s="10">
        <v>4.03</v>
      </c>
      <c r="N5532" s="10">
        <v>1</v>
      </c>
      <c r="O5532" s="14">
        <f>IF([1]!Table_1[[#This Row],[연도]]=2016,1,0)</f>
        <v>0</v>
      </c>
      <c r="P5532" s="14">
        <f>IF([1]!Table_1[[#This Row],[연도]]=2017,1,0)</f>
        <v>0</v>
      </c>
      <c r="Q5532" s="14">
        <f>IF([1]!Table_1[[#This Row],[연도]]=2018,1,0)</f>
        <v>0</v>
      </c>
      <c r="R5532" s="14">
        <f>IF([1]!Table_1[[#This Row],[연도]]=2019,1,0)</f>
        <v>0</v>
      </c>
      <c r="S5532" s="14">
        <f>IF([1]!Table_1[[#This Row],[연도]]=2020,1,0)</f>
        <v>0</v>
      </c>
      <c r="T5532" s="14">
        <f>IF([1]!Table_1[[#This Row],[연도]]=2021,1,0)</f>
        <v>0</v>
      </c>
      <c r="U5532" s="14">
        <f>IF([1]!Table_1[[#This Row],[연도]]=2022,1,0)</f>
        <v>0</v>
      </c>
      <c r="V5532" s="14">
        <f>IF([1]!Table_1[[#This Row],[연도]]=2023,1,0)</f>
        <v>1</v>
      </c>
      <c r="W5532" s="10">
        <v>0.75</v>
      </c>
      <c r="X5532" s="10">
        <f>Y5532/1000000000000</f>
        <v>4.9391999999999998E-2</v>
      </c>
      <c r="Y5532" s="14">
        <f>[1]!Table_1[[#This Row],[주가]]*[1]!Table_1[[#This Row],[기말주식수]]</f>
        <v>49392000000</v>
      </c>
      <c r="Z5532" s="14">
        <f>AA5532/10</f>
        <v>2.276846784599051</v>
      </c>
      <c r="AA5532" s="14">
        <f>[1]!Table_1[[#This Row],[시가총액]]/[1]!Table_1[[#This Row],[당기순이익(세후영업이익)]]</f>
        <v>22.768467845990511</v>
      </c>
      <c r="AB5532" s="10">
        <v>1029000000</v>
      </c>
    </row>
    <row r="5533" spans="1:28" ht="19.2">
      <c r="A5533" s="12">
        <v>5532</v>
      </c>
      <c r="B5533" s="12">
        <v>89470</v>
      </c>
      <c r="C5533" s="13" t="s">
        <v>901</v>
      </c>
      <c r="D5533" s="13" t="s">
        <v>6</v>
      </c>
      <c r="E5533" s="12">
        <v>2016</v>
      </c>
      <c r="F5533" s="12">
        <v>8.6750000000000007</v>
      </c>
      <c r="G5533" s="15">
        <f>([1]!Table_1[[#This Row],[총자산]]-[1]!Table_1[[#This Row],[장부가치 자기자본]]+[1]!Table_1[[#This Row],[시가총액]])/[1]!Table_1[[#This Row],[총자산]]</f>
        <v>1.0581009189369794</v>
      </c>
      <c r="H5533" s="14">
        <f>I5533/100000000000</f>
        <v>0.68865879017999998</v>
      </c>
      <c r="I5533" s="12">
        <v>68865879018</v>
      </c>
      <c r="J5533" s="12">
        <v>2.95</v>
      </c>
      <c r="K5533" s="10">
        <f>L5533/1000000000000</f>
        <v>0.86115902277300005</v>
      </c>
      <c r="L5533" s="12">
        <v>861159022773</v>
      </c>
      <c r="M5533" s="12">
        <v>0.71</v>
      </c>
      <c r="N5533" s="12">
        <v>1</v>
      </c>
      <c r="O5533" s="15">
        <f>IF([1]!Table_1[[#This Row],[연도]]=2016,1,0)</f>
        <v>1</v>
      </c>
      <c r="P5533" s="15">
        <f>IF([1]!Table_1[[#This Row],[연도]]=2017,1,0)</f>
        <v>0</v>
      </c>
      <c r="Q5533" s="15">
        <f>IF([1]!Table_1[[#This Row],[연도]]=2018,1,0)</f>
        <v>0</v>
      </c>
      <c r="R5533" s="15">
        <f>IF([1]!Table_1[[#This Row],[연도]]=2019,1,0)</f>
        <v>0</v>
      </c>
      <c r="S5533" s="15">
        <f>IF([1]!Table_1[[#This Row],[연도]]=2020,1,0)</f>
        <v>0</v>
      </c>
      <c r="T5533" s="15">
        <f>IF([1]!Table_1[[#This Row],[연도]]=2021,1,0)</f>
        <v>0</v>
      </c>
      <c r="U5533" s="15">
        <f>IF([1]!Table_1[[#This Row],[연도]]=2022,1,0)</f>
        <v>0</v>
      </c>
      <c r="V5533" s="15">
        <f>IF([1]!Table_1[[#This Row],[연도]]=2023,1,0)</f>
        <v>0</v>
      </c>
      <c r="W5533" s="12">
        <v>1.1399999999999999</v>
      </c>
      <c r="X5533" s="10">
        <f>Y5533/1000000000000</f>
        <v>0.29858400000000002</v>
      </c>
      <c r="Y5533" s="15">
        <f>[1]!Table_1[[#This Row],[주가]]*[1]!Table_1[[#This Row],[기말주식수]]</f>
        <v>298584000000</v>
      </c>
      <c r="Z5533" s="14">
        <f>AA5533/10</f>
        <v>0.43357320672833755</v>
      </c>
      <c r="AA5533" s="15">
        <f>[1]!Table_1[[#This Row],[시가총액]]/[1]!Table_1[[#This Row],[당기순이익(세후영업이익)]]</f>
        <v>4.3357320672833755</v>
      </c>
      <c r="AB5533" s="12">
        <v>4436125120</v>
      </c>
    </row>
    <row r="5534" spans="1:28" ht="19.2">
      <c r="A5534" s="10">
        <v>5533</v>
      </c>
      <c r="B5534" s="10">
        <v>89470</v>
      </c>
      <c r="C5534" s="11" t="s">
        <v>901</v>
      </c>
      <c r="D5534" s="11" t="s">
        <v>6</v>
      </c>
      <c r="E5534" s="10">
        <v>2017</v>
      </c>
      <c r="F5534" s="10">
        <v>11.945</v>
      </c>
      <c r="G5534" s="14">
        <f>([1]!Table_1[[#This Row],[총자산]]-[1]!Table_1[[#This Row],[장부가치 자기자본]]+[1]!Table_1[[#This Row],[시가총액]])/[1]!Table_1[[#This Row],[총자산]]</f>
        <v>0.89733892797871762</v>
      </c>
      <c r="H5534" s="14">
        <f>I5534/100000000000</f>
        <v>0.41471429207999999</v>
      </c>
      <c r="I5534" s="10">
        <v>41471429208</v>
      </c>
      <c r="J5534" s="10">
        <v>6.16</v>
      </c>
      <c r="K5534" s="10">
        <f>L5534/1000000000000</f>
        <v>0.91435350275799998</v>
      </c>
      <c r="L5534" s="10">
        <v>914353502758</v>
      </c>
      <c r="M5534" s="10">
        <v>1.78</v>
      </c>
      <c r="N5534" s="10">
        <v>1</v>
      </c>
      <c r="O5534" s="14">
        <f>IF([1]!Table_1[[#This Row],[연도]]=2016,1,0)</f>
        <v>0</v>
      </c>
      <c r="P5534" s="14">
        <f>IF([1]!Table_1[[#This Row],[연도]]=2017,1,0)</f>
        <v>1</v>
      </c>
      <c r="Q5534" s="14">
        <f>IF([1]!Table_1[[#This Row],[연도]]=2018,1,0)</f>
        <v>0</v>
      </c>
      <c r="R5534" s="14">
        <f>IF([1]!Table_1[[#This Row],[연도]]=2019,1,0)</f>
        <v>0</v>
      </c>
      <c r="S5534" s="14">
        <f>IF([1]!Table_1[[#This Row],[연도]]=2020,1,0)</f>
        <v>0</v>
      </c>
      <c r="T5534" s="14">
        <f>IF([1]!Table_1[[#This Row],[연도]]=2021,1,0)</f>
        <v>0</v>
      </c>
      <c r="U5534" s="14">
        <f>IF([1]!Table_1[[#This Row],[연도]]=2022,1,0)</f>
        <v>0</v>
      </c>
      <c r="V5534" s="14">
        <f>IF([1]!Table_1[[#This Row],[연도]]=2023,1,0)</f>
        <v>0</v>
      </c>
      <c r="W5534" s="10">
        <v>1.4</v>
      </c>
      <c r="X5534" s="10">
        <f>Y5534/1000000000000</f>
        <v>0.21692</v>
      </c>
      <c r="Y5534" s="14">
        <f>[1]!Table_1[[#This Row],[주가]]*[1]!Table_1[[#This Row],[기말주식수]]</f>
        <v>216920000000</v>
      </c>
      <c r="Z5534" s="14">
        <f>AA5534/10</f>
        <v>0.52305889655270255</v>
      </c>
      <c r="AA5534" s="14">
        <f>[1]!Table_1[[#This Row],[시가총액]]/[1]!Table_1[[#This Row],[당기순이익(세후영업이익)]]</f>
        <v>5.2305889655270255</v>
      </c>
      <c r="AB5534" s="10">
        <v>3708000000</v>
      </c>
    </row>
    <row r="5535" spans="1:28" ht="19.2">
      <c r="A5535" s="12">
        <v>5534</v>
      </c>
      <c r="B5535" s="12">
        <v>89470</v>
      </c>
      <c r="C5535" s="13" t="s">
        <v>901</v>
      </c>
      <c r="D5535" s="13" t="s">
        <v>6</v>
      </c>
      <c r="E5535" s="12">
        <v>2018</v>
      </c>
      <c r="F5535" s="12">
        <v>21.821999999999999</v>
      </c>
      <c r="G5535" s="15">
        <f>([1]!Table_1[[#This Row],[총자산]]-[1]!Table_1[[#This Row],[장부가치 자기자본]]+[1]!Table_1[[#This Row],[시가총액]])/[1]!Table_1[[#This Row],[총자산]]</f>
        <v>0.75804768581936754</v>
      </c>
      <c r="H5535" s="14">
        <f>I5535/100000000000</f>
        <v>0.14354090859999999</v>
      </c>
      <c r="I5535" s="12">
        <v>14354090860</v>
      </c>
      <c r="J5535" s="12">
        <v>-2.02</v>
      </c>
      <c r="K5535" s="10">
        <f>L5535/1000000000000</f>
        <v>0.91080961367900004</v>
      </c>
      <c r="L5535" s="12">
        <v>910809613679</v>
      </c>
      <c r="M5535" s="12">
        <v>2.86</v>
      </c>
      <c r="N5535" s="12">
        <v>1</v>
      </c>
      <c r="O5535" s="15">
        <f>IF([1]!Table_1[[#This Row],[연도]]=2016,1,0)</f>
        <v>0</v>
      </c>
      <c r="P5535" s="15">
        <f>IF([1]!Table_1[[#This Row],[연도]]=2017,1,0)</f>
        <v>0</v>
      </c>
      <c r="Q5535" s="15">
        <f>IF([1]!Table_1[[#This Row],[연도]]=2018,1,0)</f>
        <v>1</v>
      </c>
      <c r="R5535" s="15">
        <f>IF([1]!Table_1[[#This Row],[연도]]=2019,1,0)</f>
        <v>0</v>
      </c>
      <c r="S5535" s="15">
        <f>IF([1]!Table_1[[#This Row],[연도]]=2020,1,0)</f>
        <v>0</v>
      </c>
      <c r="T5535" s="15">
        <f>IF([1]!Table_1[[#This Row],[연도]]=2021,1,0)</f>
        <v>0</v>
      </c>
      <c r="U5535" s="15">
        <f>IF([1]!Table_1[[#This Row],[연도]]=2022,1,0)</f>
        <v>0</v>
      </c>
      <c r="V5535" s="15">
        <f>IF([1]!Table_1[[#This Row],[연도]]=2023,1,0)</f>
        <v>0</v>
      </c>
      <c r="W5535" s="12">
        <v>2.0299999999999998</v>
      </c>
      <c r="X5535" s="10">
        <f>Y5535/1000000000000</f>
        <v>0.13701050000000001</v>
      </c>
      <c r="Y5535" s="15">
        <f>[1]!Table_1[[#This Row],[주가]]*[1]!Table_1[[#This Row],[기말주식수]]</f>
        <v>137010500000</v>
      </c>
      <c r="Z5535" s="14">
        <f>AA5535/10</f>
        <v>0.9545048957562472</v>
      </c>
      <c r="AA5535" s="15">
        <f>[1]!Table_1[[#This Row],[시가총액]]/[1]!Table_1[[#This Row],[당기순이익(세후영업이익)]]</f>
        <v>9.5450489575624715</v>
      </c>
      <c r="AB5535" s="12">
        <v>1854000000</v>
      </c>
    </row>
    <row r="5536" spans="1:28" ht="19.2">
      <c r="A5536" s="10">
        <v>5535</v>
      </c>
      <c r="B5536" s="10">
        <v>89470</v>
      </c>
      <c r="C5536" s="11" t="s">
        <v>901</v>
      </c>
      <c r="D5536" s="11" t="s">
        <v>6</v>
      </c>
      <c r="E5536" s="10">
        <v>2019</v>
      </c>
      <c r="F5536" s="10">
        <v>26.331</v>
      </c>
      <c r="G5536" s="14">
        <f>([1]!Table_1[[#This Row],[총자산]]-[1]!Table_1[[#This Row],[장부가치 자기자본]]+[1]!Table_1[[#This Row],[시가총액]])/[1]!Table_1[[#This Row],[총자산]]</f>
        <v>0.77408889689306659</v>
      </c>
      <c r="H5536" s="14">
        <f>I5536/100000000000</f>
        <v>0.34065370336</v>
      </c>
      <c r="I5536" s="10">
        <v>34065370336</v>
      </c>
      <c r="J5536" s="10">
        <v>-8.84</v>
      </c>
      <c r="K5536" s="10">
        <f>L5536/1000000000000</f>
        <v>0.83510842096500004</v>
      </c>
      <c r="L5536" s="10">
        <v>835108420965</v>
      </c>
      <c r="M5536" s="10">
        <v>2.54</v>
      </c>
      <c r="N5536" s="10">
        <v>1</v>
      </c>
      <c r="O5536" s="14">
        <f>IF([1]!Table_1[[#This Row],[연도]]=2016,1,0)</f>
        <v>0</v>
      </c>
      <c r="P5536" s="14">
        <f>IF([1]!Table_1[[#This Row],[연도]]=2017,1,0)</f>
        <v>0</v>
      </c>
      <c r="Q5536" s="14">
        <f>IF([1]!Table_1[[#This Row],[연도]]=2018,1,0)</f>
        <v>0</v>
      </c>
      <c r="R5536" s="14">
        <f>IF([1]!Table_1[[#This Row],[연도]]=2019,1,0)</f>
        <v>1</v>
      </c>
      <c r="S5536" s="14">
        <f>IF([1]!Table_1[[#This Row],[연도]]=2020,1,0)</f>
        <v>0</v>
      </c>
      <c r="T5536" s="14">
        <f>IF([1]!Table_1[[#This Row],[연도]]=2021,1,0)</f>
        <v>0</v>
      </c>
      <c r="U5536" s="14">
        <f>IF([1]!Table_1[[#This Row],[연도]]=2022,1,0)</f>
        <v>0</v>
      </c>
      <c r="V5536" s="14">
        <f>IF([1]!Table_1[[#This Row],[연도]]=2023,1,0)</f>
        <v>0</v>
      </c>
      <c r="W5536" s="10">
        <v>1.96</v>
      </c>
      <c r="X5536" s="10">
        <f>Y5536/1000000000000</f>
        <v>0.15981899999999999</v>
      </c>
      <c r="Y5536" s="14">
        <f>[1]!Table_1[[#This Row],[주가]]*[1]!Table_1[[#This Row],[기말주식수]]</f>
        <v>159819000000</v>
      </c>
      <c r="Z5536" s="14">
        <f>AA5536/10</f>
        <v>0.46915386042671203</v>
      </c>
      <c r="AA5536" s="14">
        <f>[1]!Table_1[[#This Row],[시가총액]]/[1]!Table_1[[#This Row],[당기순이익(세후영업이익)]]</f>
        <v>4.6915386042671203</v>
      </c>
      <c r="AB5536" s="10">
        <v>3468000000</v>
      </c>
    </row>
    <row r="5537" spans="1:28" ht="19.2">
      <c r="A5537" s="12">
        <v>5536</v>
      </c>
      <c r="B5537" s="12">
        <v>89470</v>
      </c>
      <c r="C5537" s="13" t="s">
        <v>901</v>
      </c>
      <c r="D5537" s="13" t="s">
        <v>6</v>
      </c>
      <c r="E5537" s="12">
        <v>2020</v>
      </c>
      <c r="F5537" s="12">
        <v>29.332000000000001</v>
      </c>
      <c r="G5537" s="15">
        <f>([1]!Table_1[[#This Row],[총자산]]-[1]!Table_1[[#This Row],[장부가치 자기자본]]+[1]!Table_1[[#This Row],[시가총액]])/[1]!Table_1[[#This Row],[총자산]]</f>
        <v>0.84462539762405775</v>
      </c>
      <c r="H5537" s="14">
        <f>I5537/100000000000</f>
        <v>0.34582862984000001</v>
      </c>
      <c r="I5537" s="12">
        <v>34582862984</v>
      </c>
      <c r="J5537" s="12">
        <v>-4.09</v>
      </c>
      <c r="K5537" s="10">
        <f>L5537/1000000000000</f>
        <v>0.68942141022699999</v>
      </c>
      <c r="L5537" s="12">
        <v>689421410227</v>
      </c>
      <c r="M5537" s="12">
        <v>2.2999999999999998</v>
      </c>
      <c r="N5537" s="12">
        <v>1</v>
      </c>
      <c r="O5537" s="15">
        <f>IF([1]!Table_1[[#This Row],[연도]]=2016,1,0)</f>
        <v>0</v>
      </c>
      <c r="P5537" s="15">
        <f>IF([1]!Table_1[[#This Row],[연도]]=2017,1,0)</f>
        <v>0</v>
      </c>
      <c r="Q5537" s="15">
        <f>IF([1]!Table_1[[#This Row],[연도]]=2018,1,0)</f>
        <v>0</v>
      </c>
      <c r="R5537" s="15">
        <f>IF([1]!Table_1[[#This Row],[연도]]=2019,1,0)</f>
        <v>0</v>
      </c>
      <c r="S5537" s="15">
        <f>IF([1]!Table_1[[#This Row],[연도]]=2020,1,0)</f>
        <v>1</v>
      </c>
      <c r="T5537" s="15">
        <f>IF([1]!Table_1[[#This Row],[연도]]=2021,1,0)</f>
        <v>0</v>
      </c>
      <c r="U5537" s="15">
        <f>IF([1]!Table_1[[#This Row],[연도]]=2022,1,0)</f>
        <v>0</v>
      </c>
      <c r="V5537" s="15">
        <f>IF([1]!Table_1[[#This Row],[연도]]=2023,1,0)</f>
        <v>0</v>
      </c>
      <c r="W5537" s="12">
        <v>0.94</v>
      </c>
      <c r="X5537" s="10">
        <f>Y5537/1000000000000</f>
        <v>0.211178</v>
      </c>
      <c r="Y5537" s="15">
        <f>[1]!Table_1[[#This Row],[주가]]*[1]!Table_1[[#This Row],[기말주식수]]</f>
        <v>211178000000</v>
      </c>
      <c r="Z5537" s="14">
        <f>AA5537/10</f>
        <v>0.61064348575681238</v>
      </c>
      <c r="AA5537" s="15">
        <f>[1]!Table_1[[#This Row],[시가총액]]/[1]!Table_1[[#This Row],[당기순이익(세후영업이익)]]</f>
        <v>6.1064348575681242</v>
      </c>
      <c r="AB5537" s="12">
        <v>4046000000</v>
      </c>
    </row>
    <row r="5538" spans="1:28" ht="19.2">
      <c r="A5538" s="10">
        <v>5537</v>
      </c>
      <c r="B5538" s="10">
        <v>89470</v>
      </c>
      <c r="C5538" s="11" t="s">
        <v>901</v>
      </c>
      <c r="D5538" s="11" t="s">
        <v>6</v>
      </c>
      <c r="E5538" s="10">
        <v>2021</v>
      </c>
      <c r="F5538" s="10">
        <v>39.338999999999999</v>
      </c>
      <c r="G5538" s="14">
        <f>([1]!Table_1[[#This Row],[총자산]]-[1]!Table_1[[#This Row],[장부가치 자기자본]]+[1]!Table_1[[#This Row],[시가총액]])/[1]!Table_1[[#This Row],[총자산]]</f>
        <v>0.79781881713208058</v>
      </c>
      <c r="H5538" s="14">
        <f>I5538/100000000000</f>
        <v>0.28370561448999998</v>
      </c>
      <c r="I5538" s="10">
        <v>28370561449</v>
      </c>
      <c r="J5538" s="10">
        <v>11.04</v>
      </c>
      <c r="K5538" s="10">
        <f>L5538/1000000000000</f>
        <v>0.85975710192699994</v>
      </c>
      <c r="L5538" s="10">
        <v>859757101927</v>
      </c>
      <c r="M5538" s="10">
        <v>1.35</v>
      </c>
      <c r="N5538" s="10">
        <v>1</v>
      </c>
      <c r="O5538" s="14">
        <f>IF([1]!Table_1[[#This Row],[연도]]=2016,1,0)</f>
        <v>0</v>
      </c>
      <c r="P5538" s="14">
        <f>IF([1]!Table_1[[#This Row],[연도]]=2017,1,0)</f>
        <v>0</v>
      </c>
      <c r="Q5538" s="14">
        <f>IF([1]!Table_1[[#This Row],[연도]]=2018,1,0)</f>
        <v>0</v>
      </c>
      <c r="R5538" s="14">
        <f>IF([1]!Table_1[[#This Row],[연도]]=2019,1,0)</f>
        <v>0</v>
      </c>
      <c r="S5538" s="14">
        <f>IF([1]!Table_1[[#This Row],[연도]]=2020,1,0)</f>
        <v>0</v>
      </c>
      <c r="T5538" s="14">
        <f>IF([1]!Table_1[[#This Row],[연도]]=2021,1,0)</f>
        <v>1</v>
      </c>
      <c r="U5538" s="14">
        <f>IF([1]!Table_1[[#This Row],[연도]]=2022,1,0)</f>
        <v>0</v>
      </c>
      <c r="V5538" s="14">
        <f>IF([1]!Table_1[[#This Row],[연도]]=2023,1,0)</f>
        <v>0</v>
      </c>
      <c r="W5538" s="10">
        <v>1.1000000000000001</v>
      </c>
      <c r="X5538" s="10">
        <f>Y5538/1000000000000</f>
        <v>0.189805</v>
      </c>
      <c r="Y5538" s="14">
        <f>[1]!Table_1[[#This Row],[주가]]*[1]!Table_1[[#This Row],[기말주식수]]</f>
        <v>189805000000</v>
      </c>
      <c r="Z5538" s="14">
        <f>AA5538/10</f>
        <v>0.66902095096426162</v>
      </c>
      <c r="AA5538" s="14">
        <f>[1]!Table_1[[#This Row],[시가총액]]/[1]!Table_1[[#This Row],[당기순이익(세후영업이익)]]</f>
        <v>6.6902095096426164</v>
      </c>
      <c r="AB5538" s="10">
        <v>4046000000</v>
      </c>
    </row>
    <row r="5539" spans="1:28" ht="19.2">
      <c r="A5539" s="12">
        <v>5538</v>
      </c>
      <c r="B5539" s="12">
        <v>89470</v>
      </c>
      <c r="C5539" s="13" t="s">
        <v>901</v>
      </c>
      <c r="D5539" s="13" t="s">
        <v>6</v>
      </c>
      <c r="E5539" s="12">
        <v>2022</v>
      </c>
      <c r="F5539" s="12">
        <v>33.284999999999997</v>
      </c>
      <c r="G5539" s="15">
        <f>([1]!Table_1[[#This Row],[총자산]]-[1]!Table_1[[#This Row],[장부가치 자기자본]]+[1]!Table_1[[#This Row],[시가총액]])/[1]!Table_1[[#This Row],[총자산]]</f>
        <v>0.68955313297182241</v>
      </c>
      <c r="H5539" s="14">
        <f>I5539/100000000000</f>
        <v>0.20387199874</v>
      </c>
      <c r="I5539" s="12">
        <v>20387199874</v>
      </c>
      <c r="J5539" s="12">
        <v>3.51</v>
      </c>
      <c r="K5539" s="10">
        <f>L5539/1000000000000</f>
        <v>1.0458800036039999</v>
      </c>
      <c r="L5539" s="12">
        <v>1045880003604</v>
      </c>
      <c r="M5539" s="12">
        <v>1.44</v>
      </c>
      <c r="N5539" s="12">
        <v>1</v>
      </c>
      <c r="O5539" s="15">
        <f>IF([1]!Table_1[[#This Row],[연도]]=2016,1,0)</f>
        <v>0</v>
      </c>
      <c r="P5539" s="15">
        <f>IF([1]!Table_1[[#This Row],[연도]]=2017,1,0)</f>
        <v>0</v>
      </c>
      <c r="Q5539" s="15">
        <f>IF([1]!Table_1[[#This Row],[연도]]=2018,1,0)</f>
        <v>0</v>
      </c>
      <c r="R5539" s="15">
        <f>IF([1]!Table_1[[#This Row],[연도]]=2019,1,0)</f>
        <v>0</v>
      </c>
      <c r="S5539" s="15">
        <f>IF([1]!Table_1[[#This Row],[연도]]=2020,1,0)</f>
        <v>0</v>
      </c>
      <c r="T5539" s="15">
        <f>IF([1]!Table_1[[#This Row],[연도]]=2021,1,0)</f>
        <v>0</v>
      </c>
      <c r="U5539" s="15">
        <f>IF([1]!Table_1[[#This Row],[연도]]=2022,1,0)</f>
        <v>1</v>
      </c>
      <c r="V5539" s="15">
        <f>IF([1]!Table_1[[#This Row],[연도]]=2023,1,0)</f>
        <v>0</v>
      </c>
      <c r="W5539" s="12">
        <v>2.41</v>
      </c>
      <c r="X5539" s="10">
        <f>Y5539/1000000000000</f>
        <v>0.12616450000000001</v>
      </c>
      <c r="Y5539" s="15">
        <f>[1]!Table_1[[#This Row],[주가]]*[1]!Table_1[[#This Row],[기말주식수]]</f>
        <v>126164500000</v>
      </c>
      <c r="Z5539" s="14">
        <f>AA5539/10</f>
        <v>0.61884172804377546</v>
      </c>
      <c r="AA5539" s="15">
        <f>[1]!Table_1[[#This Row],[시가총액]]/[1]!Table_1[[#This Row],[당기순이익(세후영업이익)]]</f>
        <v>6.1884172804377542</v>
      </c>
      <c r="AB5539" s="12">
        <v>3468000000</v>
      </c>
    </row>
    <row r="5540" spans="1:28" ht="19.2">
      <c r="A5540" s="10">
        <v>5539</v>
      </c>
      <c r="B5540" s="10">
        <v>89470</v>
      </c>
      <c r="C5540" s="11" t="s">
        <v>901</v>
      </c>
      <c r="D5540" s="11" t="s">
        <v>6</v>
      </c>
      <c r="E5540" s="10">
        <v>2023</v>
      </c>
      <c r="F5540" s="10">
        <v>21.77</v>
      </c>
      <c r="G5540" s="14">
        <f>([1]!Table_1[[#This Row],[총자산]]-[1]!Table_1[[#This Row],[장부가치 자기자본]]+[1]!Table_1[[#This Row],[시가총액]])/[1]!Table_1[[#This Row],[총자산]]</f>
        <v>0.71687737857615041</v>
      </c>
      <c r="H5540" s="14">
        <f>I5540/100000000000</f>
        <v>0.33040068845999998</v>
      </c>
      <c r="I5540" s="10">
        <v>33040068846</v>
      </c>
      <c r="J5540" s="10">
        <v>0.35</v>
      </c>
      <c r="K5540" s="10">
        <f>L5540/1000000000000</f>
        <v>1.0081200846430001</v>
      </c>
      <c r="L5540" s="10">
        <v>1008120084643</v>
      </c>
      <c r="M5540" s="10">
        <v>1.1299999999999999</v>
      </c>
      <c r="N5540" s="10">
        <v>1</v>
      </c>
      <c r="O5540" s="14">
        <f>IF([1]!Table_1[[#This Row],[연도]]=2016,1,0)</f>
        <v>0</v>
      </c>
      <c r="P5540" s="14">
        <f>IF([1]!Table_1[[#This Row],[연도]]=2017,1,0)</f>
        <v>0</v>
      </c>
      <c r="Q5540" s="14">
        <f>IF([1]!Table_1[[#This Row],[연도]]=2018,1,0)</f>
        <v>0</v>
      </c>
      <c r="R5540" s="14">
        <f>IF([1]!Table_1[[#This Row],[연도]]=2019,1,0)</f>
        <v>0</v>
      </c>
      <c r="S5540" s="14">
        <f>IF([1]!Table_1[[#This Row],[연도]]=2020,1,0)</f>
        <v>0</v>
      </c>
      <c r="T5540" s="14">
        <f>IF([1]!Table_1[[#This Row],[연도]]=2021,1,0)</f>
        <v>0</v>
      </c>
      <c r="U5540" s="14">
        <f>IF([1]!Table_1[[#This Row],[연도]]=2022,1,0)</f>
        <v>0</v>
      </c>
      <c r="V5540" s="14">
        <f>IF([1]!Table_1[[#This Row],[연도]]=2023,1,0)</f>
        <v>1</v>
      </c>
      <c r="W5540" s="10">
        <v>2.11</v>
      </c>
      <c r="X5540" s="10">
        <f>Y5540/1000000000000</f>
        <v>0.14546400000000001</v>
      </c>
      <c r="Y5540" s="14">
        <f>[1]!Table_1[[#This Row],[주가]]*[1]!Table_1[[#This Row],[기말주식수]]</f>
        <v>145464000000</v>
      </c>
      <c r="Z5540" s="14">
        <f>AA5540/10</f>
        <v>0.44026542643724131</v>
      </c>
      <c r="AA5540" s="14">
        <f>[1]!Table_1[[#This Row],[시가총액]]/[1]!Table_1[[#This Row],[당기순이익(세후영업이익)]]</f>
        <v>4.4026542643724129</v>
      </c>
      <c r="AB5540" s="10">
        <v>3766000000</v>
      </c>
    </row>
    <row r="5541" spans="1:28" ht="19.2">
      <c r="A5541" s="12">
        <v>5540</v>
      </c>
      <c r="B5541" s="12">
        <v>89590</v>
      </c>
      <c r="C5541" s="13" t="s">
        <v>902</v>
      </c>
      <c r="D5541" s="13" t="s">
        <v>6</v>
      </c>
      <c r="E5541" s="12">
        <v>2016</v>
      </c>
      <c r="F5541" s="12">
        <v>24.818000000000001</v>
      </c>
      <c r="G5541" s="15">
        <f>([1]!Table_1[[#This Row],[총자산]]-[1]!Table_1[[#This Row],[장부가치 자기자본]]+[1]!Table_1[[#This Row],[시가총액]])/[1]!Table_1[[#This Row],[총자산]]</f>
        <v>1.3877833029402293</v>
      </c>
      <c r="H5541" s="14">
        <f>I5541/100000000000</f>
        <v>0.5841526386</v>
      </c>
      <c r="I5541" s="12">
        <v>58415263860</v>
      </c>
      <c r="J5541" s="12">
        <v>25.66</v>
      </c>
      <c r="K5541" s="10">
        <f>L5541/1000000000000</f>
        <v>0.74761339631799995</v>
      </c>
      <c r="L5541" s="12">
        <v>747613396318</v>
      </c>
      <c r="M5541" s="12">
        <v>0.45</v>
      </c>
      <c r="N5541" s="12">
        <v>1</v>
      </c>
      <c r="O5541" s="15">
        <f>IF([1]!Table_1[[#This Row],[연도]]=2016,1,0)</f>
        <v>1</v>
      </c>
      <c r="P5541" s="15">
        <f>IF([1]!Table_1[[#This Row],[연도]]=2017,1,0)</f>
        <v>0</v>
      </c>
      <c r="Q5541" s="15">
        <f>IF([1]!Table_1[[#This Row],[연도]]=2018,1,0)</f>
        <v>0</v>
      </c>
      <c r="R5541" s="15">
        <f>IF([1]!Table_1[[#This Row],[연도]]=2019,1,0)</f>
        <v>0</v>
      </c>
      <c r="S5541" s="15">
        <f>IF([1]!Table_1[[#This Row],[연도]]=2020,1,0)</f>
        <v>0</v>
      </c>
      <c r="T5541" s="15">
        <f>IF([1]!Table_1[[#This Row],[연도]]=2021,1,0)</f>
        <v>0</v>
      </c>
      <c r="U5541" s="15">
        <f>IF([1]!Table_1[[#This Row],[연도]]=2022,1,0)</f>
        <v>0</v>
      </c>
      <c r="V5541" s="15">
        <f>IF([1]!Table_1[[#This Row],[연도]]=2023,1,0)</f>
        <v>0</v>
      </c>
      <c r="W5541" s="12">
        <v>0.87</v>
      </c>
      <c r="X5541" s="10">
        <f>Y5541/1000000000000</f>
        <v>0.50471828231000004</v>
      </c>
      <c r="Y5541" s="15">
        <f>[1]!Table_1[[#This Row],[주가]]*[1]!Table_1[[#This Row],[기말주식수]]</f>
        <v>504718282310</v>
      </c>
      <c r="Z5541" s="14">
        <f>AA5541/10</f>
        <v>0.86401780794763661</v>
      </c>
      <c r="AA5541" s="15">
        <f>[1]!Table_1[[#This Row],[시가총액]]/[1]!Table_1[[#This Row],[당기순이익(세후영업이익)]]</f>
        <v>8.6401780794763656</v>
      </c>
      <c r="AB5541" s="12">
        <v>13147129000</v>
      </c>
    </row>
    <row r="5542" spans="1:28" ht="19.2">
      <c r="A5542" s="10">
        <v>5541</v>
      </c>
      <c r="B5542" s="10">
        <v>89590</v>
      </c>
      <c r="C5542" s="11" t="s">
        <v>902</v>
      </c>
      <c r="D5542" s="11" t="s">
        <v>6</v>
      </c>
      <c r="E5542" s="10">
        <v>2017</v>
      </c>
      <c r="F5542" s="10">
        <v>20.216999999999999</v>
      </c>
      <c r="G5542" s="14">
        <f>([1]!Table_1[[#This Row],[총자산]]-[1]!Table_1[[#This Row],[장부가치 자기자본]]+[1]!Table_1[[#This Row],[시가총액]])/[1]!Table_1[[#This Row],[총자산]]</f>
        <v>1.4761676794730376</v>
      </c>
      <c r="H5542" s="14">
        <f>I5542/100000000000</f>
        <v>1.01318</v>
      </c>
      <c r="I5542" s="10">
        <v>101318000000</v>
      </c>
      <c r="J5542" s="10">
        <v>33.33</v>
      </c>
      <c r="K5542" s="10">
        <f>L5542/1000000000000</f>
        <v>0.99635734092600003</v>
      </c>
      <c r="L5542" s="10">
        <v>996357340926</v>
      </c>
      <c r="M5542" s="10">
        <v>1.22</v>
      </c>
      <c r="N5542" s="10">
        <v>1</v>
      </c>
      <c r="O5542" s="14">
        <f>IF([1]!Table_1[[#This Row],[연도]]=2016,1,0)</f>
        <v>0</v>
      </c>
      <c r="P5542" s="14">
        <f>IF([1]!Table_1[[#This Row],[연도]]=2017,1,0)</f>
        <v>1</v>
      </c>
      <c r="Q5542" s="14">
        <f>IF([1]!Table_1[[#This Row],[연도]]=2018,1,0)</f>
        <v>0</v>
      </c>
      <c r="R5542" s="14">
        <f>IF([1]!Table_1[[#This Row],[연도]]=2019,1,0)</f>
        <v>0</v>
      </c>
      <c r="S5542" s="14">
        <f>IF([1]!Table_1[[#This Row],[연도]]=2020,1,0)</f>
        <v>0</v>
      </c>
      <c r="T5542" s="14">
        <f>IF([1]!Table_1[[#This Row],[연도]]=2021,1,0)</f>
        <v>0</v>
      </c>
      <c r="U5542" s="14">
        <f>IF([1]!Table_1[[#This Row],[연도]]=2022,1,0)</f>
        <v>0</v>
      </c>
      <c r="V5542" s="14">
        <f>IF([1]!Table_1[[#This Row],[연도]]=2023,1,0)</f>
        <v>0</v>
      </c>
      <c r="W5542" s="10">
        <v>0.83</v>
      </c>
      <c r="X5542" s="10">
        <f>Y5542/1000000000000</f>
        <v>0.71255495253000001</v>
      </c>
      <c r="Y5542" s="14">
        <f>[1]!Table_1[[#This Row],[주가]]*[1]!Table_1[[#This Row],[기말주식수]]</f>
        <v>712554952530</v>
      </c>
      <c r="Z5542" s="14">
        <f>AA5542/10</f>
        <v>0.70328564769340096</v>
      </c>
      <c r="AA5542" s="14">
        <f>[1]!Table_1[[#This Row],[시가총액]]/[1]!Table_1[[#This Row],[당기순이익(세후영업이익)]]</f>
        <v>7.0328564769340094</v>
      </c>
      <c r="AB5542" s="10">
        <v>15728307600</v>
      </c>
    </row>
    <row r="5543" spans="1:28" ht="19.2">
      <c r="A5543" s="12">
        <v>5542</v>
      </c>
      <c r="B5543" s="12">
        <v>89590</v>
      </c>
      <c r="C5543" s="13" t="s">
        <v>902</v>
      </c>
      <c r="D5543" s="13" t="s">
        <v>6</v>
      </c>
      <c r="E5543" s="12">
        <v>2018</v>
      </c>
      <c r="F5543" s="12">
        <v>24.119</v>
      </c>
      <c r="G5543" s="15">
        <f>([1]!Table_1[[#This Row],[총자산]]-[1]!Table_1[[#This Row],[장부가치 자기자본]]+[1]!Table_1[[#This Row],[시가총액]])/[1]!Table_1[[#This Row],[총자산]]</f>
        <v>1.2848482821630516</v>
      </c>
      <c r="H5543" s="14">
        <f>I5543/100000000000</f>
        <v>1.01203</v>
      </c>
      <c r="I5543" s="12">
        <v>101203000000</v>
      </c>
      <c r="J5543" s="12">
        <v>28.88</v>
      </c>
      <c r="K5543" s="10">
        <f>L5543/1000000000000</f>
        <v>1.25939567606</v>
      </c>
      <c r="L5543" s="12">
        <v>1259395676060</v>
      </c>
      <c r="M5543" s="12">
        <v>1.07</v>
      </c>
      <c r="N5543" s="12">
        <v>1</v>
      </c>
      <c r="O5543" s="15">
        <f>IF([1]!Table_1[[#This Row],[연도]]=2016,1,0)</f>
        <v>0</v>
      </c>
      <c r="P5543" s="15">
        <f>IF([1]!Table_1[[#This Row],[연도]]=2017,1,0)</f>
        <v>0</v>
      </c>
      <c r="Q5543" s="15">
        <f>IF([1]!Table_1[[#This Row],[연도]]=2018,1,0)</f>
        <v>1</v>
      </c>
      <c r="R5543" s="15">
        <f>IF([1]!Table_1[[#This Row],[연도]]=2019,1,0)</f>
        <v>0</v>
      </c>
      <c r="S5543" s="15">
        <f>IF([1]!Table_1[[#This Row],[연도]]=2020,1,0)</f>
        <v>0</v>
      </c>
      <c r="T5543" s="15">
        <f>IF([1]!Table_1[[#This Row],[연도]]=2021,1,0)</f>
        <v>0</v>
      </c>
      <c r="U5543" s="15">
        <f>IF([1]!Table_1[[#This Row],[연도]]=2022,1,0)</f>
        <v>0</v>
      </c>
      <c r="V5543" s="15">
        <f>IF([1]!Table_1[[#This Row],[연도]]=2023,1,0)</f>
        <v>0</v>
      </c>
      <c r="W5543" s="12">
        <v>1.02</v>
      </c>
      <c r="X5543" s="10">
        <f>Y5543/1000000000000</f>
        <v>0.67626169676400005</v>
      </c>
      <c r="Y5543" s="15">
        <f>[1]!Table_1[[#This Row],[주가]]*[1]!Table_1[[#This Row],[기말주식수]]</f>
        <v>676261696764</v>
      </c>
      <c r="Z5543" s="14">
        <f>AA5543/10</f>
        <v>0.66822297438218237</v>
      </c>
      <c r="AA5543" s="15">
        <f>[1]!Table_1[[#This Row],[시가총액]]/[1]!Table_1[[#This Row],[당기순이익(세후영업이익)]]</f>
        <v>6.6822297438218232</v>
      </c>
      <c r="AB5543" s="12">
        <v>17095250900</v>
      </c>
    </row>
    <row r="5544" spans="1:28" ht="19.2">
      <c r="A5544" s="10">
        <v>5543</v>
      </c>
      <c r="B5544" s="10">
        <v>89600</v>
      </c>
      <c r="C5544" s="11" t="s">
        <v>903</v>
      </c>
      <c r="D5544" s="11" t="s">
        <v>20</v>
      </c>
      <c r="E5544" s="10">
        <v>2016</v>
      </c>
      <c r="F5544" s="10">
        <v>28.518999999999998</v>
      </c>
      <c r="G5544" s="14">
        <f>([1]!Table_1[[#This Row],[총자산]]-[1]!Table_1[[#This Row],[장부가치 자기자본]]+[1]!Table_1[[#This Row],[시가총액]])/[1]!Table_1[[#This Row],[총자산]]</f>
        <v>1.5979862733668391</v>
      </c>
      <c r="H5544" s="14">
        <f>I5544/100000000000</f>
        <v>0.15433276024000001</v>
      </c>
      <c r="I5544" s="10">
        <v>15433276024</v>
      </c>
      <c r="J5544" s="10">
        <v>86.21</v>
      </c>
      <c r="K5544" s="10">
        <f>L5544/1000000000000</f>
        <v>6.9943008725999997E-2</v>
      </c>
      <c r="L5544" s="10">
        <v>69943008726</v>
      </c>
      <c r="M5544" s="10">
        <v>2.57</v>
      </c>
      <c r="N5544" s="10">
        <v>1</v>
      </c>
      <c r="O5544" s="14">
        <f>IF([1]!Table_1[[#This Row],[연도]]=2016,1,0)</f>
        <v>1</v>
      </c>
      <c r="P5544" s="14">
        <f>IF([1]!Table_1[[#This Row],[연도]]=2017,1,0)</f>
        <v>0</v>
      </c>
      <c r="Q5544" s="14">
        <f>IF([1]!Table_1[[#This Row],[연도]]=2018,1,0)</f>
        <v>0</v>
      </c>
      <c r="R5544" s="14">
        <f>IF([1]!Table_1[[#This Row],[연도]]=2019,1,0)</f>
        <v>0</v>
      </c>
      <c r="S5544" s="14">
        <f>IF([1]!Table_1[[#This Row],[연도]]=2020,1,0)</f>
        <v>0</v>
      </c>
      <c r="T5544" s="14">
        <f>IF([1]!Table_1[[#This Row],[연도]]=2021,1,0)</f>
        <v>0</v>
      </c>
      <c r="U5544" s="14">
        <f>IF([1]!Table_1[[#This Row],[연도]]=2022,1,0)</f>
        <v>0</v>
      </c>
      <c r="V5544" s="14">
        <f>IF([1]!Table_1[[#This Row],[연도]]=2023,1,0)</f>
        <v>0</v>
      </c>
      <c r="W5544" s="10">
        <v>0.59</v>
      </c>
      <c r="X5544" s="10">
        <f>Y5544/1000000000000</f>
        <v>0.26224676890499998</v>
      </c>
      <c r="Y5544" s="14">
        <f>[1]!Table_1[[#This Row],[주가]]*[1]!Table_1[[#This Row],[기말주식수]]</f>
        <v>262246768905</v>
      </c>
      <c r="Z5544" s="14">
        <f>AA5544/10</f>
        <v>1.6992294344841947</v>
      </c>
      <c r="AA5544" s="14">
        <f>[1]!Table_1[[#This Row],[시가총액]]/[1]!Table_1[[#This Row],[당기순이익(세후영업이익)]]</f>
        <v>16.992294344841948</v>
      </c>
      <c r="AB5544" s="10">
        <v>3414329490</v>
      </c>
    </row>
    <row r="5545" spans="1:28" ht="19.2">
      <c r="A5545" s="12">
        <v>5544</v>
      </c>
      <c r="B5545" s="12">
        <v>89600</v>
      </c>
      <c r="C5545" s="13" t="s">
        <v>903</v>
      </c>
      <c r="D5545" s="13" t="s">
        <v>20</v>
      </c>
      <c r="E5545" s="12">
        <v>2020</v>
      </c>
      <c r="F5545" s="12">
        <v>29.402000000000001</v>
      </c>
      <c r="G5545" s="15">
        <f>([1]!Table_1[[#This Row],[총자산]]-[1]!Table_1[[#This Row],[장부가치 자기자본]]+[1]!Table_1[[#This Row],[시가총액]])/[1]!Table_1[[#This Row],[총자산]]</f>
        <v>1.0519601820972597</v>
      </c>
      <c r="H5545" s="14">
        <f>I5545/100000000000</f>
        <v>0.26967943320999999</v>
      </c>
      <c r="I5545" s="12">
        <v>26967943321</v>
      </c>
      <c r="J5545" s="12">
        <v>18.47</v>
      </c>
      <c r="K5545" s="10">
        <f>L5545/1000000000000</f>
        <v>0.111641076598</v>
      </c>
      <c r="L5545" s="12">
        <v>111641076598</v>
      </c>
      <c r="M5545" s="12">
        <v>2.0299999999999998</v>
      </c>
      <c r="N5545" s="12">
        <v>1</v>
      </c>
      <c r="O5545" s="15">
        <f>IF([1]!Table_1[[#This Row],[연도]]=2016,1,0)</f>
        <v>0</v>
      </c>
      <c r="P5545" s="15">
        <f>IF([1]!Table_1[[#This Row],[연도]]=2017,1,0)</f>
        <v>0</v>
      </c>
      <c r="Q5545" s="15">
        <f>IF([1]!Table_1[[#This Row],[연도]]=2018,1,0)</f>
        <v>0</v>
      </c>
      <c r="R5545" s="15">
        <f>IF([1]!Table_1[[#This Row],[연도]]=2019,1,0)</f>
        <v>0</v>
      </c>
      <c r="S5545" s="15">
        <f>IF([1]!Table_1[[#This Row],[연도]]=2020,1,0)</f>
        <v>1</v>
      </c>
      <c r="T5545" s="15">
        <f>IF([1]!Table_1[[#This Row],[연도]]=2021,1,0)</f>
        <v>0</v>
      </c>
      <c r="U5545" s="15">
        <f>IF([1]!Table_1[[#This Row],[연도]]=2022,1,0)</f>
        <v>0</v>
      </c>
      <c r="V5545" s="15">
        <f>IF([1]!Table_1[[#This Row],[연도]]=2023,1,0)</f>
        <v>0</v>
      </c>
      <c r="W5545" s="12">
        <v>0.48</v>
      </c>
      <c r="X5545" s="10">
        <f>Y5545/1000000000000</f>
        <v>0.22259677336600001</v>
      </c>
      <c r="Y5545" s="15">
        <f>[1]!Table_1[[#This Row],[주가]]*[1]!Table_1[[#This Row],[기말주식수]]</f>
        <v>222596773366</v>
      </c>
      <c r="Z5545" s="14">
        <f>AA5545/10</f>
        <v>0.8254124933311594</v>
      </c>
      <c r="AA5545" s="15">
        <f>[1]!Table_1[[#This Row],[시가총액]]/[1]!Table_1[[#This Row],[당기순이익(세후영업이익)]]</f>
        <v>8.2541249333115942</v>
      </c>
      <c r="AB5545" s="12">
        <v>6801752800</v>
      </c>
    </row>
    <row r="5546" spans="1:28" ht="19.2">
      <c r="A5546" s="10">
        <v>5545</v>
      </c>
      <c r="B5546" s="10">
        <v>89600</v>
      </c>
      <c r="C5546" s="11" t="s">
        <v>903</v>
      </c>
      <c r="D5546" s="11" t="s">
        <v>20</v>
      </c>
      <c r="E5546" s="10">
        <v>2021</v>
      </c>
      <c r="F5546" s="10">
        <v>27.582999999999998</v>
      </c>
      <c r="G5546" s="14">
        <f>([1]!Table_1[[#This Row],[총자산]]-[1]!Table_1[[#This Row],[장부가치 자기자본]]+[1]!Table_1[[#This Row],[시가총액]])/[1]!Table_1[[#This Row],[총자산]]</f>
        <v>1.1352251658203369</v>
      </c>
      <c r="H5546" s="14">
        <f>I5546/100000000000</f>
        <v>0.32875303238999998</v>
      </c>
      <c r="I5546" s="10">
        <v>32875303239</v>
      </c>
      <c r="J5546" s="10">
        <v>16.2</v>
      </c>
      <c r="K5546" s="10">
        <f>L5546/1000000000000</f>
        <v>0.12416071312</v>
      </c>
      <c r="L5546" s="10">
        <v>124160713120</v>
      </c>
      <c r="M5546" s="10">
        <v>1.25</v>
      </c>
      <c r="N5546" s="10">
        <v>1</v>
      </c>
      <c r="O5546" s="14">
        <f>IF([1]!Table_1[[#This Row],[연도]]=2016,1,0)</f>
        <v>0</v>
      </c>
      <c r="P5546" s="14">
        <f>IF([1]!Table_1[[#This Row],[연도]]=2017,1,0)</f>
        <v>0</v>
      </c>
      <c r="Q5546" s="14">
        <f>IF([1]!Table_1[[#This Row],[연도]]=2018,1,0)</f>
        <v>0</v>
      </c>
      <c r="R5546" s="14">
        <f>IF([1]!Table_1[[#This Row],[연도]]=2019,1,0)</f>
        <v>0</v>
      </c>
      <c r="S5546" s="14">
        <f>IF([1]!Table_1[[#This Row],[연도]]=2020,1,0)</f>
        <v>0</v>
      </c>
      <c r="T5546" s="14">
        <f>IF([1]!Table_1[[#This Row],[연도]]=2021,1,0)</f>
        <v>1</v>
      </c>
      <c r="U5546" s="14">
        <f>IF([1]!Table_1[[#This Row],[연도]]=2022,1,0)</f>
        <v>0</v>
      </c>
      <c r="V5546" s="14">
        <f>IF([1]!Table_1[[#This Row],[연도]]=2023,1,0)</f>
        <v>0</v>
      </c>
      <c r="W5546" s="10">
        <v>0.5</v>
      </c>
      <c r="X5546" s="10">
        <f>Y5546/1000000000000</f>
        <v>0.28808967054000001</v>
      </c>
      <c r="Y5546" s="14">
        <f>[1]!Table_1[[#This Row],[주가]]*[1]!Table_1[[#This Row],[기말주식수]]</f>
        <v>288089670540</v>
      </c>
      <c r="Z5546" s="14">
        <f>AA5546/10</f>
        <v>0.87631030638901897</v>
      </c>
      <c r="AA5546" s="14">
        <f>[1]!Table_1[[#This Row],[시가총액]]/[1]!Table_1[[#This Row],[당기순이익(세후영업이익)]]</f>
        <v>8.7631030638901901</v>
      </c>
      <c r="AB5546" s="10">
        <v>7480421600</v>
      </c>
    </row>
    <row r="5547" spans="1:28" ht="19.2">
      <c r="A5547" s="12">
        <v>5546</v>
      </c>
      <c r="B5547" s="12">
        <v>89600</v>
      </c>
      <c r="C5547" s="13" t="s">
        <v>903</v>
      </c>
      <c r="D5547" s="13" t="s">
        <v>20</v>
      </c>
      <c r="E5547" s="12">
        <v>2022</v>
      </c>
      <c r="F5547" s="12">
        <v>24.888999999999999</v>
      </c>
      <c r="G5547" s="15">
        <f>([1]!Table_1[[#This Row],[총자산]]-[1]!Table_1[[#This Row],[장부가치 자기자본]]+[1]!Table_1[[#This Row],[시가총액]])/[1]!Table_1[[#This Row],[총자산]]</f>
        <v>1.0406498149055323</v>
      </c>
      <c r="H5547" s="14">
        <f>I5547/100000000000</f>
        <v>0.330525558</v>
      </c>
      <c r="I5547" s="12">
        <v>33052555800</v>
      </c>
      <c r="J5547" s="12">
        <v>5.63</v>
      </c>
      <c r="K5547" s="10">
        <f>L5547/1000000000000</f>
        <v>0.15239354212199999</v>
      </c>
      <c r="L5547" s="12">
        <v>152393542122</v>
      </c>
      <c r="M5547" s="12">
        <v>2.2000000000000002</v>
      </c>
      <c r="N5547" s="12">
        <v>1</v>
      </c>
      <c r="O5547" s="15">
        <f>IF([1]!Table_1[[#This Row],[연도]]=2016,1,0)</f>
        <v>0</v>
      </c>
      <c r="P5547" s="15">
        <f>IF([1]!Table_1[[#This Row],[연도]]=2017,1,0)</f>
        <v>0</v>
      </c>
      <c r="Q5547" s="15">
        <f>IF([1]!Table_1[[#This Row],[연도]]=2018,1,0)</f>
        <v>0</v>
      </c>
      <c r="R5547" s="15">
        <f>IF([1]!Table_1[[#This Row],[연도]]=2019,1,0)</f>
        <v>0</v>
      </c>
      <c r="S5547" s="15">
        <f>IF([1]!Table_1[[#This Row],[연도]]=2020,1,0)</f>
        <v>0</v>
      </c>
      <c r="T5547" s="15">
        <f>IF([1]!Table_1[[#This Row],[연도]]=2021,1,0)</f>
        <v>0</v>
      </c>
      <c r="U5547" s="15">
        <f>IF([1]!Table_1[[#This Row],[연도]]=2022,1,0)</f>
        <v>1</v>
      </c>
      <c r="V5547" s="15">
        <f>IF([1]!Table_1[[#This Row],[연도]]=2023,1,0)</f>
        <v>0</v>
      </c>
      <c r="W5547" s="12">
        <v>1.01</v>
      </c>
      <c r="X5547" s="10">
        <f>Y5547/1000000000000</f>
        <v>0.26349905000000001</v>
      </c>
      <c r="Y5547" s="15">
        <f>[1]!Table_1[[#This Row],[주가]]*[1]!Table_1[[#This Row],[기말주식수]]</f>
        <v>263499050000</v>
      </c>
      <c r="Z5547" s="14">
        <f>AA5547/10</f>
        <v>0.79721232934126074</v>
      </c>
      <c r="AA5547" s="15">
        <f>[1]!Table_1[[#This Row],[시가총액]]/[1]!Table_1[[#This Row],[당기순이익(세후영업이익)]]</f>
        <v>7.9721232934126078</v>
      </c>
      <c r="AB5547" s="12">
        <v>7197407700</v>
      </c>
    </row>
    <row r="5548" spans="1:28" ht="19.2">
      <c r="A5548" s="10">
        <v>5547</v>
      </c>
      <c r="B5548" s="10">
        <v>89600</v>
      </c>
      <c r="C5548" s="11" t="s">
        <v>903</v>
      </c>
      <c r="D5548" s="11" t="s">
        <v>20</v>
      </c>
      <c r="E5548" s="10">
        <v>2023</v>
      </c>
      <c r="F5548" s="10">
        <v>44.706000000000003</v>
      </c>
      <c r="G5548" s="14">
        <f>([1]!Table_1[[#This Row],[총자산]]-[1]!Table_1[[#This Row],[장부가치 자기자본]]+[1]!Table_1[[#This Row],[시가총액]])/[1]!Table_1[[#This Row],[총자산]]</f>
        <v>1.0136268230823411</v>
      </c>
      <c r="H5548" s="14">
        <f>I5548/100000000000</f>
        <v>0.20516812348999999</v>
      </c>
      <c r="I5548" s="10">
        <v>20516812349</v>
      </c>
      <c r="J5548" s="10">
        <v>-0.91</v>
      </c>
      <c r="K5548" s="10">
        <f>L5548/1000000000000</f>
        <v>0.146769140183</v>
      </c>
      <c r="L5548" s="10">
        <v>146769140183</v>
      </c>
      <c r="M5548" s="10">
        <v>5.12</v>
      </c>
      <c r="N5548" s="10">
        <v>1</v>
      </c>
      <c r="O5548" s="14">
        <f>IF([1]!Table_1[[#This Row],[연도]]=2016,1,0)</f>
        <v>0</v>
      </c>
      <c r="P5548" s="14">
        <f>IF([1]!Table_1[[#This Row],[연도]]=2017,1,0)</f>
        <v>0</v>
      </c>
      <c r="Q5548" s="14">
        <f>IF([1]!Table_1[[#This Row],[연도]]=2018,1,0)</f>
        <v>0</v>
      </c>
      <c r="R5548" s="14">
        <f>IF([1]!Table_1[[#This Row],[연도]]=2019,1,0)</f>
        <v>0</v>
      </c>
      <c r="S5548" s="14">
        <f>IF([1]!Table_1[[#This Row],[연도]]=2020,1,0)</f>
        <v>0</v>
      </c>
      <c r="T5548" s="14">
        <f>IF([1]!Table_1[[#This Row],[연도]]=2021,1,0)</f>
        <v>0</v>
      </c>
      <c r="U5548" s="14">
        <f>IF([1]!Table_1[[#This Row],[연도]]=2022,1,0)</f>
        <v>0</v>
      </c>
      <c r="V5548" s="14">
        <f>IF([1]!Table_1[[#This Row],[연도]]=2023,1,0)</f>
        <v>1</v>
      </c>
      <c r="W5548" s="10">
        <v>0.56000000000000005</v>
      </c>
      <c r="X5548" s="10">
        <f>Y5548/1000000000000</f>
        <v>0.25797003489999998</v>
      </c>
      <c r="Y5548" s="14">
        <f>[1]!Table_1[[#This Row],[주가]]*[1]!Table_1[[#This Row],[기말주식수]]</f>
        <v>257970034900</v>
      </c>
      <c r="Z5548" s="14">
        <f>AA5548/10</f>
        <v>1.257359235498265</v>
      </c>
      <c r="AA5548" s="14">
        <f>[1]!Table_1[[#This Row],[시가총액]]/[1]!Table_1[[#This Row],[당기순이익(세후영업이익)]]</f>
        <v>12.573592354982649</v>
      </c>
      <c r="AB5548" s="10">
        <v>7914318300</v>
      </c>
    </row>
    <row r="5549" spans="1:28" ht="19.2">
      <c r="A5549" s="12">
        <v>5548</v>
      </c>
      <c r="B5549" s="12">
        <v>89850</v>
      </c>
      <c r="C5549" s="13" t="s">
        <v>904</v>
      </c>
      <c r="D5549" s="13" t="s">
        <v>20</v>
      </c>
      <c r="E5549" s="12">
        <v>2023</v>
      </c>
      <c r="F5549" s="12">
        <v>6.5650000000000004</v>
      </c>
      <c r="G5549" s="15">
        <f>([1]!Table_1[[#This Row],[총자산]]-[1]!Table_1[[#This Row],[장부가치 자기자본]]+[1]!Table_1[[#This Row],[시가총액]])/[1]!Table_1[[#This Row],[총자산]]</f>
        <v>0.65503159500924202</v>
      </c>
      <c r="H5549" s="14">
        <f>I5549/100000000000</f>
        <v>0.49345273374999998</v>
      </c>
      <c r="I5549" s="12">
        <v>49345273375</v>
      </c>
      <c r="J5549" s="12">
        <v>19.46</v>
      </c>
      <c r="K5549" s="10">
        <f>L5549/1000000000000</f>
        <v>0.54362760147400002</v>
      </c>
      <c r="L5549" s="12">
        <v>543627601474</v>
      </c>
      <c r="M5549" s="12">
        <v>2.7</v>
      </c>
      <c r="N5549" s="12">
        <v>1</v>
      </c>
      <c r="O5549" s="15">
        <f>IF([1]!Table_1[[#This Row],[연도]]=2016,1,0)</f>
        <v>0</v>
      </c>
      <c r="P5549" s="15">
        <f>IF([1]!Table_1[[#This Row],[연도]]=2017,1,0)</f>
        <v>0</v>
      </c>
      <c r="Q5549" s="15">
        <f>IF([1]!Table_1[[#This Row],[연도]]=2018,1,0)</f>
        <v>0</v>
      </c>
      <c r="R5549" s="15">
        <f>IF([1]!Table_1[[#This Row],[연도]]=2019,1,0)</f>
        <v>0</v>
      </c>
      <c r="S5549" s="15">
        <f>IF([1]!Table_1[[#This Row],[연도]]=2020,1,0)</f>
        <v>0</v>
      </c>
      <c r="T5549" s="15">
        <f>IF([1]!Table_1[[#This Row],[연도]]=2021,1,0)</f>
        <v>0</v>
      </c>
      <c r="U5549" s="15">
        <f>IF([1]!Table_1[[#This Row],[연도]]=2022,1,0)</f>
        <v>0</v>
      </c>
      <c r="V5549" s="15">
        <f>IF([1]!Table_1[[#This Row],[연도]]=2023,1,0)</f>
        <v>1</v>
      </c>
      <c r="W5549" s="12">
        <v>0.55000000000000004</v>
      </c>
      <c r="X5549" s="10">
        <f>Y5549/1000000000000</f>
        <v>6.1987829741999997E-2</v>
      </c>
      <c r="Y5549" s="15">
        <f>[1]!Table_1[[#This Row],[주가]]*[1]!Table_1[[#This Row],[기말주식수]]</f>
        <v>61987829742</v>
      </c>
      <c r="Z5549" s="14">
        <f>AA5549/10</f>
        <v>0.12562060254671759</v>
      </c>
      <c r="AA5549" s="15">
        <f>[1]!Table_1[[#This Row],[시가총액]]/[1]!Table_1[[#This Row],[당기순이익(세후영업이익)]]</f>
        <v>1.2562060254671759</v>
      </c>
      <c r="AB5549" s="12">
        <v>2036570200</v>
      </c>
    </row>
    <row r="5550" spans="1:28" ht="19.2">
      <c r="A5550" s="10">
        <v>5549</v>
      </c>
      <c r="B5550" s="10">
        <v>89970</v>
      </c>
      <c r="C5550" s="11" t="s">
        <v>905</v>
      </c>
      <c r="D5550" s="11" t="s">
        <v>20</v>
      </c>
      <c r="E5550" s="10">
        <v>2020</v>
      </c>
      <c r="F5550" s="10">
        <v>46.631999999999998</v>
      </c>
      <c r="G5550" s="14">
        <f>([1]!Table_1[[#This Row],[총자산]]-[1]!Table_1[[#This Row],[장부가치 자기자본]]+[1]!Table_1[[#This Row],[시가총액]])/[1]!Table_1[[#This Row],[총자산]]</f>
        <v>4.2027703838498303</v>
      </c>
      <c r="H5550" s="14">
        <f>I5550/100000000000</f>
        <v>0.29621977771000002</v>
      </c>
      <c r="I5550" s="10">
        <v>29621977771</v>
      </c>
      <c r="J5550" s="10">
        <v>80.709999999999994</v>
      </c>
      <c r="K5550" s="10">
        <f>L5550/1000000000000</f>
        <v>9.3030435632999994E-2</v>
      </c>
      <c r="L5550" s="10">
        <v>93030435633</v>
      </c>
      <c r="M5550" s="10">
        <v>3.71</v>
      </c>
      <c r="N5550" s="10">
        <v>1</v>
      </c>
      <c r="O5550" s="14">
        <f>IF([1]!Table_1[[#This Row],[연도]]=2016,1,0)</f>
        <v>0</v>
      </c>
      <c r="P5550" s="14">
        <f>IF([1]!Table_1[[#This Row],[연도]]=2017,1,0)</f>
        <v>0</v>
      </c>
      <c r="Q5550" s="14">
        <f>IF([1]!Table_1[[#This Row],[연도]]=2018,1,0)</f>
        <v>0</v>
      </c>
      <c r="R5550" s="14">
        <f>IF([1]!Table_1[[#This Row],[연도]]=2019,1,0)</f>
        <v>0</v>
      </c>
      <c r="S5550" s="14">
        <f>IF([1]!Table_1[[#This Row],[연도]]=2020,1,0)</f>
        <v>1</v>
      </c>
      <c r="T5550" s="14">
        <f>IF([1]!Table_1[[#This Row],[연도]]=2021,1,0)</f>
        <v>0</v>
      </c>
      <c r="U5550" s="14">
        <f>IF([1]!Table_1[[#This Row],[연도]]=2022,1,0)</f>
        <v>0</v>
      </c>
      <c r="V5550" s="14">
        <f>IF([1]!Table_1[[#This Row],[연도]]=2023,1,0)</f>
        <v>0</v>
      </c>
      <c r="W5550" s="10">
        <v>0.53</v>
      </c>
      <c r="X5550" s="10">
        <f>Y5550/1000000000000</f>
        <v>0.46893544050000002</v>
      </c>
      <c r="Y5550" s="14">
        <f>[1]!Table_1[[#This Row],[주가]]*[1]!Table_1[[#This Row],[기말주식수]]</f>
        <v>468935440500</v>
      </c>
      <c r="Z5550" s="14">
        <f>AA5550/10</f>
        <v>1.5830659388283288</v>
      </c>
      <c r="AA5550" s="14">
        <f>[1]!Table_1[[#This Row],[시가총액]]/[1]!Table_1[[#This Row],[당기순이익(세후영업이익)]]</f>
        <v>15.830659388283287</v>
      </c>
      <c r="AB5550" s="10">
        <v>10897809000</v>
      </c>
    </row>
    <row r="5551" spans="1:28" ht="19.2">
      <c r="A5551" s="12">
        <v>5550</v>
      </c>
      <c r="B5551" s="12">
        <v>89970</v>
      </c>
      <c r="C5551" s="13" t="s">
        <v>905</v>
      </c>
      <c r="D5551" s="13" t="s">
        <v>20</v>
      </c>
      <c r="E5551" s="12">
        <v>2021</v>
      </c>
      <c r="F5551" s="12">
        <v>55.639000000000003</v>
      </c>
      <c r="G5551" s="15">
        <f>([1]!Table_1[[#This Row],[총자산]]-[1]!Table_1[[#This Row],[장부가치 자기자본]]+[1]!Table_1[[#This Row],[시가총액]])/[1]!Table_1[[#This Row],[총자산]]</f>
        <v>3.8212492262140452</v>
      </c>
      <c r="H5551" s="14">
        <f>I5551/100000000000</f>
        <v>0.54019004804000004</v>
      </c>
      <c r="I5551" s="12">
        <v>54019004804</v>
      </c>
      <c r="J5551" s="12">
        <v>22.98</v>
      </c>
      <c r="K5551" s="10">
        <f>L5551/1000000000000</f>
        <v>0.17805400917</v>
      </c>
      <c r="L5551" s="12">
        <v>178054009170</v>
      </c>
      <c r="M5551" s="12">
        <v>3.06</v>
      </c>
      <c r="N5551" s="12">
        <v>2</v>
      </c>
      <c r="O5551" s="15">
        <f>IF([1]!Table_1[[#This Row],[연도]]=2016,1,0)</f>
        <v>0</v>
      </c>
      <c r="P5551" s="15">
        <f>IF([1]!Table_1[[#This Row],[연도]]=2017,1,0)</f>
        <v>0</v>
      </c>
      <c r="Q5551" s="15">
        <f>IF([1]!Table_1[[#This Row],[연도]]=2018,1,0)</f>
        <v>0</v>
      </c>
      <c r="R5551" s="15">
        <f>IF([1]!Table_1[[#This Row],[연도]]=2019,1,0)</f>
        <v>0</v>
      </c>
      <c r="S5551" s="15">
        <f>IF([1]!Table_1[[#This Row],[연도]]=2020,1,0)</f>
        <v>0</v>
      </c>
      <c r="T5551" s="15">
        <f>IF([1]!Table_1[[#This Row],[연도]]=2021,1,0)</f>
        <v>1</v>
      </c>
      <c r="U5551" s="15">
        <f>IF([1]!Table_1[[#This Row],[연도]]=2022,1,0)</f>
        <v>0</v>
      </c>
      <c r="V5551" s="15">
        <f>IF([1]!Table_1[[#This Row],[연도]]=2023,1,0)</f>
        <v>0</v>
      </c>
      <c r="W5551" s="12">
        <v>0.53</v>
      </c>
      <c r="X5551" s="10">
        <f>Y5551/1000000000000</f>
        <v>0.52496817925000006</v>
      </c>
      <c r="Y5551" s="15">
        <f>[1]!Table_1[[#This Row],[주가]]*[1]!Table_1[[#This Row],[기말주식수]]</f>
        <v>524968179250</v>
      </c>
      <c r="Z5551" s="14">
        <f>AA5551/10</f>
        <v>0.97182127133731855</v>
      </c>
      <c r="AA5551" s="15">
        <f>[1]!Table_1[[#This Row],[시가총액]]/[1]!Table_1[[#This Row],[당기순이익(세후영업이익)]]</f>
        <v>9.7182127133731857</v>
      </c>
      <c r="AB5551" s="12">
        <v>25848640800</v>
      </c>
    </row>
    <row r="5552" spans="1:28" ht="19.2">
      <c r="A5552" s="10">
        <v>5551</v>
      </c>
      <c r="B5552" s="10">
        <v>89980</v>
      </c>
      <c r="C5552" s="11" t="s">
        <v>906</v>
      </c>
      <c r="D5552" s="11" t="s">
        <v>20</v>
      </c>
      <c r="E5552" s="10">
        <v>2016</v>
      </c>
      <c r="F5552" s="10">
        <v>33.729999999999997</v>
      </c>
      <c r="G5552" s="14">
        <f>([1]!Table_1[[#This Row],[총자산]]-[1]!Table_1[[#This Row],[장부가치 자기자본]]+[1]!Table_1[[#This Row],[시가총액]])/[1]!Table_1[[#This Row],[총자산]]</f>
        <v>1.1075020362250774</v>
      </c>
      <c r="H5552" s="14">
        <f>I5552/100000000000</f>
        <v>9.0936199640000007E-2</v>
      </c>
      <c r="I5552" s="10">
        <v>9093619964</v>
      </c>
      <c r="J5552" s="10">
        <v>11.7</v>
      </c>
      <c r="K5552" s="10">
        <f>L5552/1000000000000</f>
        <v>0.15629480469000001</v>
      </c>
      <c r="L5552" s="10">
        <v>156294804690</v>
      </c>
      <c r="M5552" s="10">
        <v>0.83</v>
      </c>
      <c r="N5552" s="10">
        <v>1</v>
      </c>
      <c r="O5552" s="14">
        <f>IF([1]!Table_1[[#This Row],[연도]]=2016,1,0)</f>
        <v>1</v>
      </c>
      <c r="P5552" s="14">
        <f>IF([1]!Table_1[[#This Row],[연도]]=2017,1,0)</f>
        <v>0</v>
      </c>
      <c r="Q5552" s="14">
        <f>IF([1]!Table_1[[#This Row],[연도]]=2018,1,0)</f>
        <v>0</v>
      </c>
      <c r="R5552" s="14">
        <f>IF([1]!Table_1[[#This Row],[연도]]=2019,1,0)</f>
        <v>0</v>
      </c>
      <c r="S5552" s="14">
        <f>IF([1]!Table_1[[#This Row],[연도]]=2020,1,0)</f>
        <v>0</v>
      </c>
      <c r="T5552" s="14">
        <f>IF([1]!Table_1[[#This Row],[연도]]=2021,1,0)</f>
        <v>0</v>
      </c>
      <c r="U5552" s="14">
        <f>IF([1]!Table_1[[#This Row],[연도]]=2022,1,0)</f>
        <v>0</v>
      </c>
      <c r="V5552" s="14">
        <f>IF([1]!Table_1[[#This Row],[연도]]=2023,1,0)</f>
        <v>0</v>
      </c>
      <c r="W5552" s="10">
        <v>0.56000000000000005</v>
      </c>
      <c r="X5552" s="10">
        <f>Y5552/1000000000000</f>
        <v>0.12011244567</v>
      </c>
      <c r="Y5552" s="14">
        <f>[1]!Table_1[[#This Row],[주가]]*[1]!Table_1[[#This Row],[기말주식수]]</f>
        <v>120112445670</v>
      </c>
      <c r="Z5552" s="14">
        <f>AA5552/10</f>
        <v>1.320843032208334</v>
      </c>
      <c r="AA5552" s="14">
        <f>[1]!Table_1[[#This Row],[시가총액]]/[1]!Table_1[[#This Row],[당기순이익(세후영업이익)]]</f>
        <v>13.208430322083339</v>
      </c>
      <c r="AB5552" s="10">
        <v>1844024560</v>
      </c>
    </row>
    <row r="5553" spans="1:28" ht="19.2">
      <c r="A5553" s="12">
        <v>5552</v>
      </c>
      <c r="B5553" s="12">
        <v>89980</v>
      </c>
      <c r="C5553" s="13" t="s">
        <v>906</v>
      </c>
      <c r="D5553" s="13" t="s">
        <v>20</v>
      </c>
      <c r="E5553" s="12">
        <v>2017</v>
      </c>
      <c r="F5553" s="12">
        <v>26.498999999999999</v>
      </c>
      <c r="G5553" s="15">
        <f>([1]!Table_1[[#This Row],[총자산]]-[1]!Table_1[[#This Row],[장부가치 자기자본]]+[1]!Table_1[[#This Row],[시가총액]])/[1]!Table_1[[#This Row],[총자산]]</f>
        <v>1.4296311179385055</v>
      </c>
      <c r="H5553" s="14">
        <f>I5553/100000000000</f>
        <v>0.1079643475</v>
      </c>
      <c r="I5553" s="12">
        <v>10796434750</v>
      </c>
      <c r="J5553" s="12">
        <v>8.89</v>
      </c>
      <c r="K5553" s="10">
        <f>L5553/1000000000000</f>
        <v>0.153236134031</v>
      </c>
      <c r="L5553" s="12">
        <v>153236134031</v>
      </c>
      <c r="M5553" s="12">
        <v>0.7</v>
      </c>
      <c r="N5553" s="12">
        <v>1</v>
      </c>
      <c r="O5553" s="15">
        <f>IF([1]!Table_1[[#This Row],[연도]]=2016,1,0)</f>
        <v>0</v>
      </c>
      <c r="P5553" s="15">
        <f>IF([1]!Table_1[[#This Row],[연도]]=2017,1,0)</f>
        <v>1</v>
      </c>
      <c r="Q5553" s="15">
        <f>IF([1]!Table_1[[#This Row],[연도]]=2018,1,0)</f>
        <v>0</v>
      </c>
      <c r="R5553" s="15">
        <f>IF([1]!Table_1[[#This Row],[연도]]=2019,1,0)</f>
        <v>0</v>
      </c>
      <c r="S5553" s="15">
        <f>IF([1]!Table_1[[#This Row],[연도]]=2020,1,0)</f>
        <v>0</v>
      </c>
      <c r="T5553" s="15">
        <f>IF([1]!Table_1[[#This Row],[연도]]=2021,1,0)</f>
        <v>0</v>
      </c>
      <c r="U5553" s="15">
        <f>IF([1]!Table_1[[#This Row],[연도]]=2022,1,0)</f>
        <v>0</v>
      </c>
      <c r="V5553" s="15">
        <f>IF([1]!Table_1[[#This Row],[연도]]=2023,1,0)</f>
        <v>0</v>
      </c>
      <c r="W5553" s="12">
        <v>0.65</v>
      </c>
      <c r="X5553" s="10">
        <f>Y5553/1000000000000</f>
        <v>0.2039685648</v>
      </c>
      <c r="Y5553" s="15">
        <f>[1]!Table_1[[#This Row],[주가]]*[1]!Table_1[[#This Row],[기말주식수]]</f>
        <v>203968564800</v>
      </c>
      <c r="Z5553" s="14">
        <f>AA5553/10</f>
        <v>1.8892214839718267</v>
      </c>
      <c r="AA5553" s="15">
        <f>[1]!Table_1[[#This Row],[시가총액]]/[1]!Table_1[[#This Row],[당기순이익(세후영업이익)]]</f>
        <v>18.892214839718267</v>
      </c>
      <c r="AB5553" s="12">
        <v>1978711140</v>
      </c>
    </row>
    <row r="5554" spans="1:28" ht="19.2">
      <c r="A5554" s="10">
        <v>5553</v>
      </c>
      <c r="B5554" s="10">
        <v>89980</v>
      </c>
      <c r="C5554" s="11" t="s">
        <v>906</v>
      </c>
      <c r="D5554" s="11" t="s">
        <v>20</v>
      </c>
      <c r="E5554" s="10">
        <v>2018</v>
      </c>
      <c r="F5554" s="10">
        <v>18.745000000000001</v>
      </c>
      <c r="G5554" s="14">
        <f>([1]!Table_1[[#This Row],[총자산]]-[1]!Table_1[[#This Row],[장부가치 자기자본]]+[1]!Table_1[[#This Row],[시가총액]])/[1]!Table_1[[#This Row],[총자산]]</f>
        <v>1.2888913908689781</v>
      </c>
      <c r="H5554" s="14">
        <f>I5554/100000000000</f>
        <v>0.14141182509</v>
      </c>
      <c r="I5554" s="10">
        <v>14141182509</v>
      </c>
      <c r="J5554" s="10">
        <v>8.6999999999999993</v>
      </c>
      <c r="K5554" s="10">
        <f>L5554/1000000000000</f>
        <v>0.182073847649</v>
      </c>
      <c r="L5554" s="10">
        <v>182073847649</v>
      </c>
      <c r="M5554" s="10">
        <v>0.81</v>
      </c>
      <c r="N5554" s="10">
        <v>1</v>
      </c>
      <c r="O5554" s="14">
        <f>IF([1]!Table_1[[#This Row],[연도]]=2016,1,0)</f>
        <v>0</v>
      </c>
      <c r="P5554" s="14">
        <f>IF([1]!Table_1[[#This Row],[연도]]=2017,1,0)</f>
        <v>0</v>
      </c>
      <c r="Q5554" s="14">
        <f>IF([1]!Table_1[[#This Row],[연도]]=2018,1,0)</f>
        <v>1</v>
      </c>
      <c r="R5554" s="14">
        <f>IF([1]!Table_1[[#This Row],[연도]]=2019,1,0)</f>
        <v>0</v>
      </c>
      <c r="S5554" s="14">
        <f>IF([1]!Table_1[[#This Row],[연도]]=2020,1,0)</f>
        <v>0</v>
      </c>
      <c r="T5554" s="14">
        <f>IF([1]!Table_1[[#This Row],[연도]]=2021,1,0)</f>
        <v>0</v>
      </c>
      <c r="U5554" s="14">
        <f>IF([1]!Table_1[[#This Row],[연도]]=2022,1,0)</f>
        <v>0</v>
      </c>
      <c r="V5554" s="14">
        <f>IF([1]!Table_1[[#This Row],[연도]]=2023,1,0)</f>
        <v>0</v>
      </c>
      <c r="W5554" s="10">
        <v>1</v>
      </c>
      <c r="X5554" s="10">
        <f>Y5554/1000000000000</f>
        <v>0.1882786752</v>
      </c>
      <c r="Y5554" s="14">
        <f>[1]!Table_1[[#This Row],[주가]]*[1]!Table_1[[#This Row],[기말주식수]]</f>
        <v>188278675200</v>
      </c>
      <c r="Z5554" s="14">
        <f>AA5554/10</f>
        <v>1.3314210115043215</v>
      </c>
      <c r="AA5554" s="14">
        <f>[1]!Table_1[[#This Row],[시가총액]]/[1]!Table_1[[#This Row],[당기순이익(세후영업이익)]]</f>
        <v>13.314210115043215</v>
      </c>
      <c r="AB5554" s="10">
        <v>2261384160</v>
      </c>
    </row>
    <row r="5555" spans="1:28" ht="19.2">
      <c r="A5555" s="12">
        <v>5554</v>
      </c>
      <c r="B5555" s="12">
        <v>89980</v>
      </c>
      <c r="C5555" s="13" t="s">
        <v>906</v>
      </c>
      <c r="D5555" s="13" t="s">
        <v>20</v>
      </c>
      <c r="E5555" s="12">
        <v>2019</v>
      </c>
      <c r="F5555" s="12">
        <v>19.504999999999999</v>
      </c>
      <c r="G5555" s="15">
        <f>([1]!Table_1[[#This Row],[총자산]]-[1]!Table_1[[#This Row],[장부가치 자기자본]]+[1]!Table_1[[#This Row],[시가총액]])/[1]!Table_1[[#This Row],[총자산]]</f>
        <v>1.361237984655467</v>
      </c>
      <c r="H5555" s="14">
        <f>I5555/100000000000</f>
        <v>0.14886052877</v>
      </c>
      <c r="I5555" s="12">
        <v>14886052877</v>
      </c>
      <c r="J5555" s="12">
        <v>3.87</v>
      </c>
      <c r="K5555" s="10">
        <f>L5555/1000000000000</f>
        <v>0.18617123424000001</v>
      </c>
      <c r="L5555" s="12">
        <v>186171234240</v>
      </c>
      <c r="M5555" s="12">
        <v>0.85</v>
      </c>
      <c r="N5555" s="12">
        <v>1</v>
      </c>
      <c r="O5555" s="15">
        <f>IF([1]!Table_1[[#This Row],[연도]]=2016,1,0)</f>
        <v>0</v>
      </c>
      <c r="P5555" s="15">
        <f>IF([1]!Table_1[[#This Row],[연도]]=2017,1,0)</f>
        <v>0</v>
      </c>
      <c r="Q5555" s="15">
        <f>IF([1]!Table_1[[#This Row],[연도]]=2018,1,0)</f>
        <v>0</v>
      </c>
      <c r="R5555" s="15">
        <f>IF([1]!Table_1[[#This Row],[연도]]=2019,1,0)</f>
        <v>1</v>
      </c>
      <c r="S5555" s="15">
        <f>IF([1]!Table_1[[#This Row],[연도]]=2020,1,0)</f>
        <v>0</v>
      </c>
      <c r="T5555" s="15">
        <f>IF([1]!Table_1[[#This Row],[연도]]=2021,1,0)</f>
        <v>0</v>
      </c>
      <c r="U5555" s="15">
        <f>IF([1]!Table_1[[#This Row],[연도]]=2022,1,0)</f>
        <v>0</v>
      </c>
      <c r="V5555" s="15">
        <f>IF([1]!Table_1[[#This Row],[연도]]=2023,1,0)</f>
        <v>0</v>
      </c>
      <c r="W5555" s="12">
        <v>0.74</v>
      </c>
      <c r="X5555" s="10">
        <f>Y5555/1000000000000</f>
        <v>0.233507512</v>
      </c>
      <c r="Y5555" s="15">
        <f>[1]!Table_1[[#This Row],[주가]]*[1]!Table_1[[#This Row],[기말주식수]]</f>
        <v>233507512000</v>
      </c>
      <c r="Z5555" s="14">
        <f>AA5555/10</f>
        <v>1.568632826508265</v>
      </c>
      <c r="AA5555" s="15">
        <f>[1]!Table_1[[#This Row],[시가총액]]/[1]!Table_1[[#This Row],[당기순이익(세후영업이익)]]</f>
        <v>15.686328265082651</v>
      </c>
      <c r="AB5555" s="12">
        <v>2429133280</v>
      </c>
    </row>
    <row r="5556" spans="1:28" ht="19.2">
      <c r="A5556" s="10">
        <v>5555</v>
      </c>
      <c r="B5556" s="10">
        <v>89980</v>
      </c>
      <c r="C5556" s="11" t="s">
        <v>906</v>
      </c>
      <c r="D5556" s="11" t="s">
        <v>20</v>
      </c>
      <c r="E5556" s="10">
        <v>2020</v>
      </c>
      <c r="F5556" s="10">
        <v>104.792</v>
      </c>
      <c r="G5556" s="14">
        <f>([1]!Table_1[[#This Row],[총자산]]-[1]!Table_1[[#This Row],[장부가치 자기자본]]+[1]!Table_1[[#This Row],[시가총액]])/[1]!Table_1[[#This Row],[총자산]]</f>
        <v>3.0067569832463472</v>
      </c>
      <c r="H5556" s="14">
        <f>I5556/100000000000</f>
        <v>7.3841222669999998E-2</v>
      </c>
      <c r="I5556" s="10">
        <v>7384122267</v>
      </c>
      <c r="J5556" s="10">
        <v>14.11</v>
      </c>
      <c r="K5556" s="10">
        <f>L5556/1000000000000</f>
        <v>0.15334740670800001</v>
      </c>
      <c r="L5556" s="10">
        <v>153347406708</v>
      </c>
      <c r="M5556" s="10">
        <v>1.35</v>
      </c>
      <c r="N5556" s="10">
        <v>1</v>
      </c>
      <c r="O5556" s="14">
        <f>IF([1]!Table_1[[#This Row],[연도]]=2016,1,0)</f>
        <v>0</v>
      </c>
      <c r="P5556" s="14">
        <f>IF([1]!Table_1[[#This Row],[연도]]=2017,1,0)</f>
        <v>0</v>
      </c>
      <c r="Q5556" s="14">
        <f>IF([1]!Table_1[[#This Row],[연도]]=2018,1,0)</f>
        <v>0</v>
      </c>
      <c r="R5556" s="14">
        <f>IF([1]!Table_1[[#This Row],[연도]]=2019,1,0)</f>
        <v>0</v>
      </c>
      <c r="S5556" s="14">
        <f>IF([1]!Table_1[[#This Row],[연도]]=2020,1,0)</f>
        <v>1</v>
      </c>
      <c r="T5556" s="14">
        <f>IF([1]!Table_1[[#This Row],[연도]]=2021,1,0)</f>
        <v>0</v>
      </c>
      <c r="U5556" s="14">
        <f>IF([1]!Table_1[[#This Row],[연도]]=2022,1,0)</f>
        <v>0</v>
      </c>
      <c r="V5556" s="14">
        <f>IF([1]!Table_1[[#This Row],[연도]]=2023,1,0)</f>
        <v>0</v>
      </c>
      <c r="W5556" s="10">
        <v>0.51</v>
      </c>
      <c r="X5556" s="10">
        <f>Y5556/1000000000000</f>
        <v>0.71862176050000004</v>
      </c>
      <c r="Y5556" s="14">
        <f>[1]!Table_1[[#This Row],[주가]]*[1]!Table_1[[#This Row],[기말주식수]]</f>
        <v>718621760500</v>
      </c>
      <c r="Z5556" s="14">
        <f>AA5556/10</f>
        <v>9.7319862065604674</v>
      </c>
      <c r="AA5556" s="14">
        <f>[1]!Table_1[[#This Row],[시가총액]]/[1]!Table_1[[#This Row],[당기순이익(세후영업이익)]]</f>
        <v>97.319862065604667</v>
      </c>
      <c r="AB5556" s="10">
        <v>2431180800</v>
      </c>
    </row>
    <row r="5557" spans="1:28" ht="19.2">
      <c r="A5557" s="12">
        <v>5556</v>
      </c>
      <c r="B5557" s="12">
        <v>89980</v>
      </c>
      <c r="C5557" s="13" t="s">
        <v>906</v>
      </c>
      <c r="D5557" s="13" t="s">
        <v>20</v>
      </c>
      <c r="E5557" s="12">
        <v>2021</v>
      </c>
      <c r="F5557" s="12">
        <v>33.531999999999996</v>
      </c>
      <c r="G5557" s="15">
        <f>([1]!Table_1[[#This Row],[총자산]]-[1]!Table_1[[#This Row],[장부가치 자기자본]]+[1]!Table_1[[#This Row],[시가총액]])/[1]!Table_1[[#This Row],[총자산]]</f>
        <v>3.0484826647554422</v>
      </c>
      <c r="H5557" s="14">
        <f>I5557/100000000000</f>
        <v>0.11966531891</v>
      </c>
      <c r="I5557" s="12">
        <v>11966531891</v>
      </c>
      <c r="J5557" s="12">
        <v>12.78</v>
      </c>
      <c r="K5557" s="10">
        <f>L5557/1000000000000</f>
        <v>0.17848053167700001</v>
      </c>
      <c r="L5557" s="12">
        <v>178480531677</v>
      </c>
      <c r="M5557" s="12">
        <v>1.26</v>
      </c>
      <c r="N5557" s="12">
        <v>1</v>
      </c>
      <c r="O5557" s="15">
        <f>IF([1]!Table_1[[#This Row],[연도]]=2016,1,0)</f>
        <v>0</v>
      </c>
      <c r="P5557" s="15">
        <f>IF([1]!Table_1[[#This Row],[연도]]=2017,1,0)</f>
        <v>0</v>
      </c>
      <c r="Q5557" s="15">
        <f>IF([1]!Table_1[[#This Row],[연도]]=2018,1,0)</f>
        <v>0</v>
      </c>
      <c r="R5557" s="15">
        <f>IF([1]!Table_1[[#This Row],[연도]]=2019,1,0)</f>
        <v>0</v>
      </c>
      <c r="S5557" s="15">
        <f>IF([1]!Table_1[[#This Row],[연도]]=2020,1,0)</f>
        <v>0</v>
      </c>
      <c r="T5557" s="15">
        <f>IF([1]!Table_1[[#This Row],[연도]]=2021,1,0)</f>
        <v>1</v>
      </c>
      <c r="U5557" s="15">
        <f>IF([1]!Table_1[[#This Row],[연도]]=2022,1,0)</f>
        <v>0</v>
      </c>
      <c r="V5557" s="15">
        <f>IF([1]!Table_1[[#This Row],[연도]]=2023,1,0)</f>
        <v>0</v>
      </c>
      <c r="W5557" s="12">
        <v>0.41</v>
      </c>
      <c r="X5557" s="10">
        <f>Y5557/1000000000000</f>
        <v>0.83622663509999995</v>
      </c>
      <c r="Y5557" s="15">
        <f>[1]!Table_1[[#This Row],[주가]]*[1]!Table_1[[#This Row],[기말주식수]]</f>
        <v>836226635100</v>
      </c>
      <c r="Z5557" s="14">
        <f>AA5557/10</f>
        <v>6.9880450135174428</v>
      </c>
      <c r="AA5557" s="15">
        <f>[1]!Table_1[[#This Row],[시가총액]]/[1]!Table_1[[#This Row],[당기순이익(세후영업이익)]]</f>
        <v>69.880450135174428</v>
      </c>
      <c r="AB5557" s="12">
        <v>3118108600</v>
      </c>
    </row>
    <row r="5558" spans="1:28" ht="19.2">
      <c r="A5558" s="10">
        <v>5557</v>
      </c>
      <c r="B5558" s="10">
        <v>89980</v>
      </c>
      <c r="C5558" s="11" t="s">
        <v>906</v>
      </c>
      <c r="D5558" s="11" t="s">
        <v>20</v>
      </c>
      <c r="E5558" s="10">
        <v>2022</v>
      </c>
      <c r="F5558" s="10">
        <v>41.988999999999997</v>
      </c>
      <c r="G5558" s="14">
        <f>([1]!Table_1[[#This Row],[총자산]]-[1]!Table_1[[#This Row],[장부가치 자기자본]]+[1]!Table_1[[#This Row],[시가총액]])/[1]!Table_1[[#This Row],[총자산]]</f>
        <v>1.7391288660031017</v>
      </c>
      <c r="H5558" s="14">
        <f>I5558/100000000000</f>
        <v>0.12905637676000001</v>
      </c>
      <c r="I5558" s="10">
        <v>12905637676</v>
      </c>
      <c r="J5558" s="10">
        <v>5.13</v>
      </c>
      <c r="K5558" s="10">
        <f>L5558/1000000000000</f>
        <v>0.18115550317099999</v>
      </c>
      <c r="L5558" s="10">
        <v>181155503171</v>
      </c>
      <c r="M5558" s="10">
        <v>1.26</v>
      </c>
      <c r="N5558" s="10">
        <v>1</v>
      </c>
      <c r="O5558" s="14">
        <f>IF([1]!Table_1[[#This Row],[연도]]=2016,1,0)</f>
        <v>0</v>
      </c>
      <c r="P5558" s="14">
        <f>IF([1]!Table_1[[#This Row],[연도]]=2017,1,0)</f>
        <v>0</v>
      </c>
      <c r="Q5558" s="14">
        <f>IF([1]!Table_1[[#This Row],[연도]]=2018,1,0)</f>
        <v>0</v>
      </c>
      <c r="R5558" s="14">
        <f>IF([1]!Table_1[[#This Row],[연도]]=2019,1,0)</f>
        <v>0</v>
      </c>
      <c r="S5558" s="14">
        <f>IF([1]!Table_1[[#This Row],[연도]]=2020,1,0)</f>
        <v>0</v>
      </c>
      <c r="T5558" s="14">
        <f>IF([1]!Table_1[[#This Row],[연도]]=2021,1,0)</f>
        <v>0</v>
      </c>
      <c r="U5558" s="14">
        <f>IF([1]!Table_1[[#This Row],[연도]]=2022,1,0)</f>
        <v>1</v>
      </c>
      <c r="V5558" s="14">
        <f>IF([1]!Table_1[[#This Row],[연도]]=2023,1,0)</f>
        <v>0</v>
      </c>
      <c r="W5558" s="10">
        <v>0.56000000000000005</v>
      </c>
      <c r="X5558" s="10">
        <f>Y5558/1000000000000</f>
        <v>0.43330290269999999</v>
      </c>
      <c r="Y5558" s="14">
        <f>[1]!Table_1[[#This Row],[주가]]*[1]!Table_1[[#This Row],[기말주식수]]</f>
        <v>433302902700</v>
      </c>
      <c r="Z5558" s="14">
        <f>AA5558/10</f>
        <v>3.3574699180172458</v>
      </c>
      <c r="AA5558" s="14">
        <f>[1]!Table_1[[#This Row],[시가총액]]/[1]!Table_1[[#This Row],[당기순이익(세후영업이익)]]</f>
        <v>33.574699180172459</v>
      </c>
      <c r="AB5558" s="10">
        <v>3118108600</v>
      </c>
    </row>
    <row r="5559" spans="1:28" ht="19.2">
      <c r="A5559" s="12">
        <v>5558</v>
      </c>
      <c r="B5559" s="12">
        <v>89980</v>
      </c>
      <c r="C5559" s="13" t="s">
        <v>906</v>
      </c>
      <c r="D5559" s="13" t="s">
        <v>20</v>
      </c>
      <c r="E5559" s="12">
        <v>2023</v>
      </c>
      <c r="F5559" s="12">
        <v>25.997</v>
      </c>
      <c r="G5559" s="15">
        <f>([1]!Table_1[[#This Row],[총자산]]-[1]!Table_1[[#This Row],[장부가치 자기자본]]+[1]!Table_1[[#This Row],[시가총액]])/[1]!Table_1[[#This Row],[총자산]]</f>
        <v>1.4686297692116546</v>
      </c>
      <c r="H5559" s="14">
        <f>I5559/100000000000</f>
        <v>8.9583698719999993E-2</v>
      </c>
      <c r="I5559" s="12">
        <v>8958369872</v>
      </c>
      <c r="J5559" s="12">
        <v>3.87</v>
      </c>
      <c r="K5559" s="10">
        <f>L5559/1000000000000</f>
        <v>0.18359914740200001</v>
      </c>
      <c r="L5559" s="12">
        <v>183599147402</v>
      </c>
      <c r="M5559" s="12">
        <v>1.41</v>
      </c>
      <c r="N5559" s="12">
        <v>1</v>
      </c>
      <c r="O5559" s="15">
        <f>IF([1]!Table_1[[#This Row],[연도]]=2016,1,0)</f>
        <v>0</v>
      </c>
      <c r="P5559" s="15">
        <f>IF([1]!Table_1[[#This Row],[연도]]=2017,1,0)</f>
        <v>0</v>
      </c>
      <c r="Q5559" s="15">
        <f>IF([1]!Table_1[[#This Row],[연도]]=2018,1,0)</f>
        <v>0</v>
      </c>
      <c r="R5559" s="15">
        <f>IF([1]!Table_1[[#This Row],[연도]]=2019,1,0)</f>
        <v>0</v>
      </c>
      <c r="S5559" s="15">
        <f>IF([1]!Table_1[[#This Row],[연도]]=2020,1,0)</f>
        <v>0</v>
      </c>
      <c r="T5559" s="15">
        <f>IF([1]!Table_1[[#This Row],[연도]]=2021,1,0)</f>
        <v>0</v>
      </c>
      <c r="U5559" s="15">
        <f>IF([1]!Table_1[[#This Row],[연도]]=2022,1,0)</f>
        <v>0</v>
      </c>
      <c r="V5559" s="15">
        <f>IF([1]!Table_1[[#This Row],[연도]]=2023,1,0)</f>
        <v>1</v>
      </c>
      <c r="W5559" s="12">
        <v>0.48</v>
      </c>
      <c r="X5559" s="10">
        <f>Y5559/1000000000000</f>
        <v>0.35655552509999999</v>
      </c>
      <c r="Y5559" s="15">
        <f>[1]!Table_1[[#This Row],[주가]]*[1]!Table_1[[#This Row],[기말주식수]]</f>
        <v>356555525100</v>
      </c>
      <c r="Z5559" s="14">
        <f>AA5559/10</f>
        <v>3.9801384648610991</v>
      </c>
      <c r="AA5559" s="15">
        <f>[1]!Table_1[[#This Row],[시가총액]]/[1]!Table_1[[#This Row],[당기순이익(세후영업이익)]]</f>
        <v>39.801384648610991</v>
      </c>
      <c r="AB5559" s="12">
        <v>3118108600</v>
      </c>
    </row>
    <row r="5560" spans="1:28" ht="19.2">
      <c r="A5560" s="10">
        <v>5559</v>
      </c>
      <c r="B5560" s="10">
        <v>90080</v>
      </c>
      <c r="C5560" s="11" t="s">
        <v>907</v>
      </c>
      <c r="D5560" s="11" t="s">
        <v>6</v>
      </c>
      <c r="E5560" s="10">
        <v>2016</v>
      </c>
      <c r="F5560" s="10">
        <v>18.178000000000001</v>
      </c>
      <c r="G5560" s="14">
        <f>([1]!Table_1[[#This Row],[총자산]]-[1]!Table_1[[#This Row],[장부가치 자기자본]]+[1]!Table_1[[#This Row],[시가총액]])/[1]!Table_1[[#This Row],[총자산]]</f>
        <v>1.0233257089681915</v>
      </c>
      <c r="H5560" s="14">
        <f>I5560/100000000000</f>
        <v>5.2469034099999999E-3</v>
      </c>
      <c r="I5560" s="10">
        <v>524690341</v>
      </c>
      <c r="J5560" s="10">
        <v>0.48</v>
      </c>
      <c r="K5560" s="10">
        <f>L5560/1000000000000</f>
        <v>0.32704376169600002</v>
      </c>
      <c r="L5560" s="10">
        <v>327043761696</v>
      </c>
      <c r="M5560" s="10">
        <v>0.03</v>
      </c>
      <c r="N5560" s="10">
        <v>1</v>
      </c>
      <c r="O5560" s="14">
        <f>IF([1]!Table_1[[#This Row],[연도]]=2016,1,0)</f>
        <v>1</v>
      </c>
      <c r="P5560" s="14">
        <f>IF([1]!Table_1[[#This Row],[연도]]=2017,1,0)</f>
        <v>0</v>
      </c>
      <c r="Q5560" s="14">
        <f>IF([1]!Table_1[[#This Row],[연도]]=2018,1,0)</f>
        <v>0</v>
      </c>
      <c r="R5560" s="14">
        <f>IF([1]!Table_1[[#This Row],[연도]]=2019,1,0)</f>
        <v>0</v>
      </c>
      <c r="S5560" s="14">
        <f>IF([1]!Table_1[[#This Row],[연도]]=2020,1,0)</f>
        <v>0</v>
      </c>
      <c r="T5560" s="14">
        <f>IF([1]!Table_1[[#This Row],[연도]]=2021,1,0)</f>
        <v>0</v>
      </c>
      <c r="U5560" s="14">
        <f>IF([1]!Table_1[[#This Row],[연도]]=2022,1,0)</f>
        <v>0</v>
      </c>
      <c r="V5560" s="14">
        <f>IF([1]!Table_1[[#This Row],[연도]]=2023,1,0)</f>
        <v>0</v>
      </c>
      <c r="W5560" s="10">
        <v>1.62</v>
      </c>
      <c r="X5560" s="10">
        <f>Y5560/1000000000000</f>
        <v>6.2688842544000006E-2</v>
      </c>
      <c r="Y5560" s="14">
        <f>[1]!Table_1[[#This Row],[주가]]*[1]!Table_1[[#This Row],[기말주식수]]</f>
        <v>62688842544</v>
      </c>
      <c r="Z5560" s="14">
        <f>AA5560/10</f>
        <v>11.947779031823268</v>
      </c>
      <c r="AA5560" s="14">
        <f>[1]!Table_1[[#This Row],[시가총액]]/[1]!Table_1[[#This Row],[당기순이익(세후영업이익)]]</f>
        <v>119.47779031823268</v>
      </c>
      <c r="AB5560" s="10">
        <v>311029850</v>
      </c>
    </row>
    <row r="5561" spans="1:28" ht="19.2">
      <c r="A5561" s="12">
        <v>5560</v>
      </c>
      <c r="B5561" s="12">
        <v>90150</v>
      </c>
      <c r="C5561" s="13" t="s">
        <v>908</v>
      </c>
      <c r="D5561" s="13" t="s">
        <v>20</v>
      </c>
      <c r="E5561" s="12">
        <v>2016</v>
      </c>
      <c r="F5561" s="12">
        <v>13.117000000000001</v>
      </c>
      <c r="G5561" s="15">
        <f>([1]!Table_1[[#This Row],[총자산]]-[1]!Table_1[[#This Row],[장부가치 자기자본]]+[1]!Table_1[[#This Row],[시가총액]])/[1]!Table_1[[#This Row],[총자산]]</f>
        <v>0.75583456802696125</v>
      </c>
      <c r="H5561" s="14">
        <f>I5561/100000000000</f>
        <v>1.5196531500000001E-2</v>
      </c>
      <c r="I5561" s="12">
        <v>1519653150</v>
      </c>
      <c r="J5561" s="12">
        <v>-0.93</v>
      </c>
      <c r="K5561" s="10">
        <f>L5561/1000000000000</f>
        <v>0.10579921658200001</v>
      </c>
      <c r="L5561" s="12">
        <v>105799216582</v>
      </c>
      <c r="M5561" s="12">
        <v>0.11</v>
      </c>
      <c r="N5561" s="12">
        <v>1</v>
      </c>
      <c r="O5561" s="15">
        <f>IF([1]!Table_1[[#This Row],[연도]]=2016,1,0)</f>
        <v>1</v>
      </c>
      <c r="P5561" s="15">
        <f>IF([1]!Table_1[[#This Row],[연도]]=2017,1,0)</f>
        <v>0</v>
      </c>
      <c r="Q5561" s="15">
        <f>IF([1]!Table_1[[#This Row],[연도]]=2018,1,0)</f>
        <v>0</v>
      </c>
      <c r="R5561" s="15">
        <f>IF([1]!Table_1[[#This Row],[연도]]=2019,1,0)</f>
        <v>0</v>
      </c>
      <c r="S5561" s="15">
        <f>IF([1]!Table_1[[#This Row],[연도]]=2020,1,0)</f>
        <v>0</v>
      </c>
      <c r="T5561" s="15">
        <f>IF([1]!Table_1[[#This Row],[연도]]=2021,1,0)</f>
        <v>0</v>
      </c>
      <c r="U5561" s="15">
        <f>IF([1]!Table_1[[#This Row],[연도]]=2022,1,0)</f>
        <v>0</v>
      </c>
      <c r="V5561" s="15">
        <f>IF([1]!Table_1[[#This Row],[연도]]=2023,1,0)</f>
        <v>0</v>
      </c>
      <c r="W5561" s="12">
        <v>1</v>
      </c>
      <c r="X5561" s="10">
        <f>Y5561/1000000000000</f>
        <v>1.9490637073999999E-2</v>
      </c>
      <c r="Y5561" s="15">
        <f>[1]!Table_1[[#This Row],[주가]]*[1]!Table_1[[#This Row],[기말주식수]]</f>
        <v>19490637074</v>
      </c>
      <c r="Z5561" s="14">
        <f>AA5561/10</f>
        <v>1.2825714258546432</v>
      </c>
      <c r="AA5561" s="15">
        <f>[1]!Table_1[[#This Row],[시가총액]]/[1]!Table_1[[#This Row],[당기순이익(세후영업이익)]]</f>
        <v>12.825714258546432</v>
      </c>
      <c r="AB5561" s="12">
        <v>271789350</v>
      </c>
    </row>
    <row r="5562" spans="1:28" ht="19.2">
      <c r="A5562" s="10">
        <v>5561</v>
      </c>
      <c r="B5562" s="10">
        <v>90150</v>
      </c>
      <c r="C5562" s="11" t="s">
        <v>908</v>
      </c>
      <c r="D5562" s="11" t="s">
        <v>20</v>
      </c>
      <c r="E5562" s="10">
        <v>2017</v>
      </c>
      <c r="F5562" s="10">
        <v>-9.0960000000000001</v>
      </c>
      <c r="G5562" s="14">
        <f>([1]!Table_1[[#This Row],[총자산]]-[1]!Table_1[[#This Row],[장부가치 자기자본]]+[1]!Table_1[[#This Row],[시가총액]])/[1]!Table_1[[#This Row],[총자산]]</f>
        <v>0.68682962948726267</v>
      </c>
      <c r="H5562" s="14">
        <f>I5562/100000000000</f>
        <v>-3.5487713599999998E-2</v>
      </c>
      <c r="I5562" s="10">
        <v>-3548771360</v>
      </c>
      <c r="J5562" s="10">
        <v>-0.14000000000000001</v>
      </c>
      <c r="K5562" s="10">
        <f>L5562/1000000000000</f>
        <v>9.7190531109E-2</v>
      </c>
      <c r="L5562" s="10">
        <v>97190531109</v>
      </c>
      <c r="M5562" s="10">
        <v>2.99</v>
      </c>
      <c r="N5562" s="10">
        <v>1</v>
      </c>
      <c r="O5562" s="14">
        <f>IF([1]!Table_1[[#This Row],[연도]]=2016,1,0)</f>
        <v>0</v>
      </c>
      <c r="P5562" s="14">
        <f>IF([1]!Table_1[[#This Row],[연도]]=2017,1,0)</f>
        <v>1</v>
      </c>
      <c r="Q5562" s="14">
        <f>IF([1]!Table_1[[#This Row],[연도]]=2018,1,0)</f>
        <v>0</v>
      </c>
      <c r="R5562" s="14">
        <f>IF([1]!Table_1[[#This Row],[연도]]=2019,1,0)</f>
        <v>0</v>
      </c>
      <c r="S5562" s="14">
        <f>IF([1]!Table_1[[#This Row],[연도]]=2020,1,0)</f>
        <v>0</v>
      </c>
      <c r="T5562" s="14">
        <f>IF([1]!Table_1[[#This Row],[연도]]=2021,1,0)</f>
        <v>0</v>
      </c>
      <c r="U5562" s="14">
        <f>IF([1]!Table_1[[#This Row],[연도]]=2022,1,0)</f>
        <v>0</v>
      </c>
      <c r="V5562" s="14">
        <f>IF([1]!Table_1[[#This Row],[연도]]=2023,1,0)</f>
        <v>0</v>
      </c>
      <c r="W5562" s="10">
        <v>0.9</v>
      </c>
      <c r="X5562" s="10">
        <f>Y5562/1000000000000</f>
        <v>9.1754733499999994E-3</v>
      </c>
      <c r="Y5562" s="14">
        <f>[1]!Table_1[[#This Row],[주가]]*[1]!Table_1[[#This Row],[기말주식수]]</f>
        <v>9175473350</v>
      </c>
      <c r="Z5562" s="14">
        <f>AA5562/10</f>
        <v>-0.25855352230976075</v>
      </c>
      <c r="AA5562" s="14">
        <f>[1]!Table_1[[#This Row],[시가총액]]/[1]!Table_1[[#This Row],[당기순이익(세후영업이익)]]</f>
        <v>-2.5855352230976076</v>
      </c>
      <c r="AB5562" s="10">
        <v>271789350</v>
      </c>
    </row>
    <row r="5563" spans="1:28" ht="19.2">
      <c r="A5563" s="12">
        <v>5562</v>
      </c>
      <c r="B5563" s="12">
        <v>90150</v>
      </c>
      <c r="C5563" s="13" t="s">
        <v>908</v>
      </c>
      <c r="D5563" s="13" t="s">
        <v>20</v>
      </c>
      <c r="E5563" s="12">
        <v>2018</v>
      </c>
      <c r="F5563" s="12">
        <v>-17.968</v>
      </c>
      <c r="G5563" s="15">
        <f>([1]!Table_1[[#This Row],[총자산]]-[1]!Table_1[[#This Row],[장부가치 자기자본]]+[1]!Table_1[[#This Row],[시가총액]])/[1]!Table_1[[#This Row],[총자산]]</f>
        <v>0.71478380171727762</v>
      </c>
      <c r="H5563" s="14">
        <f>I5563/100000000000</f>
        <v>-2.629695931E-2</v>
      </c>
      <c r="I5563" s="12">
        <v>-2629695931</v>
      </c>
      <c r="J5563" s="12">
        <v>3.2</v>
      </c>
      <c r="K5563" s="10">
        <f>L5563/1000000000000</f>
        <v>9.3786700592000005E-2</v>
      </c>
      <c r="L5563" s="12">
        <v>93786700592</v>
      </c>
      <c r="M5563" s="12">
        <v>2.76</v>
      </c>
      <c r="N5563" s="12">
        <v>1</v>
      </c>
      <c r="O5563" s="15">
        <f>IF([1]!Table_1[[#This Row],[연도]]=2016,1,0)</f>
        <v>0</v>
      </c>
      <c r="P5563" s="15">
        <f>IF([1]!Table_1[[#This Row],[연도]]=2017,1,0)</f>
        <v>0</v>
      </c>
      <c r="Q5563" s="15">
        <f>IF([1]!Table_1[[#This Row],[연도]]=2018,1,0)</f>
        <v>1</v>
      </c>
      <c r="R5563" s="15">
        <f>IF([1]!Table_1[[#This Row],[연도]]=2019,1,0)</f>
        <v>0</v>
      </c>
      <c r="S5563" s="15">
        <f>IF([1]!Table_1[[#This Row],[연도]]=2020,1,0)</f>
        <v>0</v>
      </c>
      <c r="T5563" s="15">
        <f>IF([1]!Table_1[[#This Row],[연도]]=2021,1,0)</f>
        <v>0</v>
      </c>
      <c r="U5563" s="15">
        <f>IF([1]!Table_1[[#This Row],[연도]]=2022,1,0)</f>
        <v>0</v>
      </c>
      <c r="V5563" s="15">
        <f>IF([1]!Table_1[[#This Row],[연도]]=2023,1,0)</f>
        <v>0</v>
      </c>
      <c r="W5563" s="12">
        <v>0.65</v>
      </c>
      <c r="X5563" s="10">
        <f>Y5563/1000000000000</f>
        <v>8.422118696E-3</v>
      </c>
      <c r="Y5563" s="15">
        <f>[1]!Table_1[[#This Row],[주가]]*[1]!Table_1[[#This Row],[기말주식수]]</f>
        <v>8422118696</v>
      </c>
      <c r="Z5563" s="14">
        <f>AA5563/10</f>
        <v>-0.32026967820562063</v>
      </c>
      <c r="AA5563" s="15">
        <f>[1]!Table_1[[#This Row],[시가총액]]/[1]!Table_1[[#This Row],[당기순이익(세후영업이익)]]</f>
        <v>-3.2026967820562064</v>
      </c>
      <c r="AB5563" s="12">
        <v>452982250</v>
      </c>
    </row>
    <row r="5564" spans="1:28" ht="19.2">
      <c r="A5564" s="10">
        <v>5563</v>
      </c>
      <c r="B5564" s="10">
        <v>90150</v>
      </c>
      <c r="C5564" s="11" t="s">
        <v>908</v>
      </c>
      <c r="D5564" s="11" t="s">
        <v>20</v>
      </c>
      <c r="E5564" s="10">
        <v>2019</v>
      </c>
      <c r="F5564" s="10">
        <v>39.981000000000002</v>
      </c>
      <c r="G5564" s="14">
        <f>([1]!Table_1[[#This Row],[총자산]]-[1]!Table_1[[#This Row],[장부가치 자기자본]]+[1]!Table_1[[#This Row],[시가총액]])/[1]!Table_1[[#This Row],[총자산]]</f>
        <v>0.67083582403551567</v>
      </c>
      <c r="H5564" s="14">
        <f>I5564/100000000000</f>
        <v>3.7304135939999997E-2</v>
      </c>
      <c r="I5564" s="10">
        <v>3730413594</v>
      </c>
      <c r="J5564" s="10">
        <v>-3.62</v>
      </c>
      <c r="K5564" s="10">
        <f>L5564/1000000000000</f>
        <v>9.5380947288999998E-2</v>
      </c>
      <c r="L5564" s="10">
        <v>95380947289</v>
      </c>
      <c r="M5564" s="10">
        <v>3.2</v>
      </c>
      <c r="N5564" s="10">
        <v>1</v>
      </c>
      <c r="O5564" s="14">
        <f>IF([1]!Table_1[[#This Row],[연도]]=2016,1,0)</f>
        <v>0</v>
      </c>
      <c r="P5564" s="14">
        <f>IF([1]!Table_1[[#This Row],[연도]]=2017,1,0)</f>
        <v>0</v>
      </c>
      <c r="Q5564" s="14">
        <f>IF([1]!Table_1[[#This Row],[연도]]=2018,1,0)</f>
        <v>0</v>
      </c>
      <c r="R5564" s="14">
        <f>IF([1]!Table_1[[#This Row],[연도]]=2019,1,0)</f>
        <v>1</v>
      </c>
      <c r="S5564" s="14">
        <f>IF([1]!Table_1[[#This Row],[연도]]=2020,1,0)</f>
        <v>0</v>
      </c>
      <c r="T5564" s="14">
        <f>IF([1]!Table_1[[#This Row],[연도]]=2021,1,0)</f>
        <v>0</v>
      </c>
      <c r="U5564" s="14">
        <f>IF([1]!Table_1[[#This Row],[연도]]=2022,1,0)</f>
        <v>0</v>
      </c>
      <c r="V5564" s="14">
        <f>IF([1]!Table_1[[#This Row],[연도]]=2023,1,0)</f>
        <v>0</v>
      </c>
      <c r="W5564" s="10">
        <v>0.41</v>
      </c>
      <c r="X5564" s="10">
        <f>Y5564/1000000000000</f>
        <v>1.2382059826E-2</v>
      </c>
      <c r="Y5564" s="14">
        <f>[1]!Table_1[[#This Row],[주가]]*[1]!Table_1[[#This Row],[기말주식수]]</f>
        <v>12382059826</v>
      </c>
      <c r="Z5564" s="14">
        <f>AA5564/10</f>
        <v>0.33192190393889071</v>
      </c>
      <c r="AA5564" s="14">
        <f>[1]!Table_1[[#This Row],[시가총액]]/[1]!Table_1[[#This Row],[당기순이익(세후영업이익)]]</f>
        <v>3.3192190393889072</v>
      </c>
      <c r="AB5564" s="10">
        <v>905964500</v>
      </c>
    </row>
    <row r="5565" spans="1:28" ht="19.2">
      <c r="A5565" s="12">
        <v>5564</v>
      </c>
      <c r="B5565" s="12">
        <v>90150</v>
      </c>
      <c r="C5565" s="13" t="s">
        <v>908</v>
      </c>
      <c r="D5565" s="13" t="s">
        <v>20</v>
      </c>
      <c r="E5565" s="12">
        <v>2020</v>
      </c>
      <c r="F5565" s="12">
        <v>53.356000000000002</v>
      </c>
      <c r="G5565" s="15">
        <f>([1]!Table_1[[#This Row],[총자산]]-[1]!Table_1[[#This Row],[장부가치 자기자본]]+[1]!Table_1[[#This Row],[시가총액]])/[1]!Table_1[[#This Row],[총자산]]</f>
        <v>0.69130199482088506</v>
      </c>
      <c r="H5565" s="14">
        <f>I5565/100000000000</f>
        <v>3.200300113E-2</v>
      </c>
      <c r="I5565" s="12">
        <v>3200300113</v>
      </c>
      <c r="J5565" s="12">
        <v>-0.65</v>
      </c>
      <c r="K5565" s="10">
        <f>L5565/1000000000000</f>
        <v>8.5167570270000006E-2</v>
      </c>
      <c r="L5565" s="12">
        <v>85167570270</v>
      </c>
      <c r="M5565" s="12">
        <v>3.58</v>
      </c>
      <c r="N5565" s="12">
        <v>1</v>
      </c>
      <c r="O5565" s="15">
        <f>IF([1]!Table_1[[#This Row],[연도]]=2016,1,0)</f>
        <v>0</v>
      </c>
      <c r="P5565" s="15">
        <f>IF([1]!Table_1[[#This Row],[연도]]=2017,1,0)</f>
        <v>0</v>
      </c>
      <c r="Q5565" s="15">
        <f>IF([1]!Table_1[[#This Row],[연도]]=2018,1,0)</f>
        <v>0</v>
      </c>
      <c r="R5565" s="15">
        <f>IF([1]!Table_1[[#This Row],[연도]]=2019,1,0)</f>
        <v>0</v>
      </c>
      <c r="S5565" s="15">
        <f>IF([1]!Table_1[[#This Row],[연도]]=2020,1,0)</f>
        <v>1</v>
      </c>
      <c r="T5565" s="15">
        <f>IF([1]!Table_1[[#This Row],[연도]]=2021,1,0)</f>
        <v>0</v>
      </c>
      <c r="U5565" s="15">
        <f>IF([1]!Table_1[[#This Row],[연도]]=2022,1,0)</f>
        <v>0</v>
      </c>
      <c r="V5565" s="15">
        <f>IF([1]!Table_1[[#This Row],[연도]]=2023,1,0)</f>
        <v>0</v>
      </c>
      <c r="W5565" s="12">
        <v>0.36</v>
      </c>
      <c r="X5565" s="10">
        <f>Y5565/1000000000000</f>
        <v>1.5540354337E-2</v>
      </c>
      <c r="Y5565" s="15">
        <f>[1]!Table_1[[#This Row],[주가]]*[1]!Table_1[[#This Row],[기말주식수]]</f>
        <v>15540354337</v>
      </c>
      <c r="Z5565" s="14">
        <f>AA5565/10</f>
        <v>0.4855905317714807</v>
      </c>
      <c r="AA5565" s="15">
        <f>[1]!Table_1[[#This Row],[시가총액]]/[1]!Table_1[[#This Row],[당기순이익(세후영업이익)]]</f>
        <v>4.8559053177148073</v>
      </c>
      <c r="AB5565" s="12">
        <v>1084191360</v>
      </c>
    </row>
    <row r="5566" spans="1:28" ht="19.2">
      <c r="A5566" s="10">
        <v>5565</v>
      </c>
      <c r="B5566" s="10">
        <v>90150</v>
      </c>
      <c r="C5566" s="11" t="s">
        <v>908</v>
      </c>
      <c r="D5566" s="11" t="s">
        <v>20</v>
      </c>
      <c r="E5566" s="10">
        <v>2021</v>
      </c>
      <c r="F5566" s="10">
        <v>73.956000000000003</v>
      </c>
      <c r="G5566" s="14">
        <f>([1]!Table_1[[#This Row],[총자산]]-[1]!Table_1[[#This Row],[장부가치 자기자본]]+[1]!Table_1[[#This Row],[시가총액]])/[1]!Table_1[[#This Row],[총자산]]</f>
        <v>1.1485289581565936</v>
      </c>
      <c r="H5566" s="14">
        <f>I5566/100000000000</f>
        <v>2.4892321259999999E-2</v>
      </c>
      <c r="I5566" s="10">
        <v>2489232126</v>
      </c>
      <c r="J5566" s="10">
        <v>32.01</v>
      </c>
      <c r="K5566" s="10">
        <f>L5566/1000000000000</f>
        <v>9.0626244364999997E-2</v>
      </c>
      <c r="L5566" s="10">
        <v>90626244365</v>
      </c>
      <c r="M5566" s="10">
        <v>3.71</v>
      </c>
      <c r="N5566" s="10">
        <v>1</v>
      </c>
      <c r="O5566" s="14">
        <f>IF([1]!Table_1[[#This Row],[연도]]=2016,1,0)</f>
        <v>0</v>
      </c>
      <c r="P5566" s="14">
        <f>IF([1]!Table_1[[#This Row],[연도]]=2017,1,0)</f>
        <v>0</v>
      </c>
      <c r="Q5566" s="14">
        <f>IF([1]!Table_1[[#This Row],[연도]]=2018,1,0)</f>
        <v>0</v>
      </c>
      <c r="R5566" s="14">
        <f>IF([1]!Table_1[[#This Row],[연도]]=2019,1,0)</f>
        <v>0</v>
      </c>
      <c r="S5566" s="14">
        <f>IF([1]!Table_1[[#This Row],[연도]]=2020,1,0)</f>
        <v>0</v>
      </c>
      <c r="T5566" s="14">
        <f>IF([1]!Table_1[[#This Row],[연도]]=2021,1,0)</f>
        <v>1</v>
      </c>
      <c r="U5566" s="14">
        <f>IF([1]!Table_1[[#This Row],[연도]]=2022,1,0)</f>
        <v>0</v>
      </c>
      <c r="V5566" s="14">
        <f>IF([1]!Table_1[[#This Row],[연도]]=2023,1,0)</f>
        <v>0</v>
      </c>
      <c r="W5566" s="10">
        <v>0.36</v>
      </c>
      <c r="X5566" s="10">
        <f>Y5566/1000000000000</f>
        <v>9.2693818620000007E-2</v>
      </c>
      <c r="Y5566" s="14">
        <f>[1]!Table_1[[#This Row],[주가]]*[1]!Table_1[[#This Row],[기말주식수]]</f>
        <v>92693818620</v>
      </c>
      <c r="Z5566" s="14">
        <f>AA5566/10</f>
        <v>3.7237916726131792</v>
      </c>
      <c r="AA5566" s="14">
        <f>[1]!Table_1[[#This Row],[시가총액]]/[1]!Table_1[[#This Row],[당기순이익(세후영업이익)]]</f>
        <v>37.237916726131793</v>
      </c>
      <c r="AB5566" s="10">
        <v>1667715900</v>
      </c>
    </row>
    <row r="5567" spans="1:28" ht="19.2">
      <c r="A5567" s="12">
        <v>5566</v>
      </c>
      <c r="B5567" s="12">
        <v>90150</v>
      </c>
      <c r="C5567" s="13" t="s">
        <v>908</v>
      </c>
      <c r="D5567" s="13" t="s">
        <v>20</v>
      </c>
      <c r="E5567" s="12">
        <v>2022</v>
      </c>
      <c r="F5567" s="12">
        <v>-34.405999999999999</v>
      </c>
      <c r="G5567" s="15">
        <f>([1]!Table_1[[#This Row],[총자산]]-[1]!Table_1[[#This Row],[장부가치 자기자본]]+[1]!Table_1[[#This Row],[시가총액]])/[1]!Table_1[[#This Row],[총자산]]</f>
        <v>0.85175881229900174</v>
      </c>
      <c r="H5567" s="14">
        <f>I5567/100000000000</f>
        <v>2.2585392820000001E-2</v>
      </c>
      <c r="I5567" s="12">
        <v>2258539282</v>
      </c>
      <c r="J5567" s="12">
        <v>41.69</v>
      </c>
      <c r="K5567" s="10">
        <f>L5567/1000000000000</f>
        <v>9.4425491702E-2</v>
      </c>
      <c r="L5567" s="12">
        <v>94425491702</v>
      </c>
      <c r="M5567" s="12">
        <v>2.76</v>
      </c>
      <c r="N5567" s="12">
        <v>1</v>
      </c>
      <c r="O5567" s="15">
        <f>IF([1]!Table_1[[#This Row],[연도]]=2016,1,0)</f>
        <v>0</v>
      </c>
      <c r="P5567" s="15">
        <f>IF([1]!Table_1[[#This Row],[연도]]=2017,1,0)</f>
        <v>0</v>
      </c>
      <c r="Q5567" s="15">
        <f>IF([1]!Table_1[[#This Row],[연도]]=2018,1,0)</f>
        <v>0</v>
      </c>
      <c r="R5567" s="15">
        <f>IF([1]!Table_1[[#This Row],[연도]]=2019,1,0)</f>
        <v>0</v>
      </c>
      <c r="S5567" s="15">
        <f>IF([1]!Table_1[[#This Row],[연도]]=2020,1,0)</f>
        <v>0</v>
      </c>
      <c r="T5567" s="15">
        <f>IF([1]!Table_1[[#This Row],[연도]]=2021,1,0)</f>
        <v>0</v>
      </c>
      <c r="U5567" s="15">
        <f>IF([1]!Table_1[[#This Row],[연도]]=2022,1,0)</f>
        <v>1</v>
      </c>
      <c r="V5567" s="15">
        <f>IF([1]!Table_1[[#This Row],[연도]]=2023,1,0)</f>
        <v>0</v>
      </c>
      <c r="W5567" s="12">
        <v>0.85</v>
      </c>
      <c r="X5567" s="10">
        <f>Y5567/1000000000000</f>
        <v>5.2146768240000002E-2</v>
      </c>
      <c r="Y5567" s="15">
        <f>[1]!Table_1[[#This Row],[주가]]*[1]!Table_1[[#This Row],[기말주식수]]</f>
        <v>52146768240</v>
      </c>
      <c r="Z5567" s="14">
        <f>AA5567/10</f>
        <v>2.3088714309995337</v>
      </c>
      <c r="AA5567" s="15">
        <f>[1]!Table_1[[#This Row],[시가총액]]/[1]!Table_1[[#This Row],[당기순이익(세후영업이익)]]</f>
        <v>23.088714309995339</v>
      </c>
      <c r="AB5567" s="12">
        <v>1378311795</v>
      </c>
    </row>
    <row r="5568" spans="1:28" ht="19.2">
      <c r="A5568" s="10">
        <v>5567</v>
      </c>
      <c r="B5568" s="10">
        <v>90350</v>
      </c>
      <c r="C5568" s="11" t="s">
        <v>909</v>
      </c>
      <c r="D5568" s="11" t="s">
        <v>6</v>
      </c>
      <c r="E5568" s="10">
        <v>2016</v>
      </c>
      <c r="F5568" s="10">
        <v>43.104999999999997</v>
      </c>
      <c r="G5568" s="14">
        <f>([1]!Table_1[[#This Row],[총자산]]-[1]!Table_1[[#This Row],[장부가치 자기자본]]+[1]!Table_1[[#This Row],[시가총액]])/[1]!Table_1[[#This Row],[총자산]]</f>
        <v>0.8151817523222894</v>
      </c>
      <c r="H5568" s="14">
        <f>I5568/100000000000</f>
        <v>0.31193284402999999</v>
      </c>
      <c r="I5568" s="10">
        <v>31193284403</v>
      </c>
      <c r="J5568" s="10">
        <v>-0.4</v>
      </c>
      <c r="K5568" s="10">
        <f>L5568/1000000000000</f>
        <v>0.47893552871</v>
      </c>
      <c r="L5568" s="10">
        <v>478935528710</v>
      </c>
      <c r="M5568" s="10">
        <v>0.1</v>
      </c>
      <c r="N5568" s="10">
        <v>1</v>
      </c>
      <c r="O5568" s="14">
        <f>IF([1]!Table_1[[#This Row],[연도]]=2016,1,0)</f>
        <v>1</v>
      </c>
      <c r="P5568" s="14">
        <f>IF([1]!Table_1[[#This Row],[연도]]=2017,1,0)</f>
        <v>0</v>
      </c>
      <c r="Q5568" s="14">
        <f>IF([1]!Table_1[[#This Row],[연도]]=2018,1,0)</f>
        <v>0</v>
      </c>
      <c r="R5568" s="14">
        <f>IF([1]!Table_1[[#This Row],[연도]]=2019,1,0)</f>
        <v>0</v>
      </c>
      <c r="S5568" s="14">
        <f>IF([1]!Table_1[[#This Row],[연도]]=2020,1,0)</f>
        <v>0</v>
      </c>
      <c r="T5568" s="14">
        <f>IF([1]!Table_1[[#This Row],[연도]]=2021,1,0)</f>
        <v>0</v>
      </c>
      <c r="U5568" s="14">
        <f>IF([1]!Table_1[[#This Row],[연도]]=2022,1,0)</f>
        <v>0</v>
      </c>
      <c r="V5568" s="14">
        <f>IF([1]!Table_1[[#This Row],[연도]]=2023,1,0)</f>
        <v>0</v>
      </c>
      <c r="W5568" s="10">
        <v>1.1399999999999999</v>
      </c>
      <c r="X5568" s="10">
        <f>Y5568/1000000000000</f>
        <v>0.17100000000000001</v>
      </c>
      <c r="Y5568" s="14">
        <f>[1]!Table_1[[#This Row],[주가]]*[1]!Table_1[[#This Row],[기말주식수]]</f>
        <v>171000000000</v>
      </c>
      <c r="Z5568" s="14">
        <f>AA5568/10</f>
        <v>0.54819491846634194</v>
      </c>
      <c r="AA5568" s="14">
        <f>[1]!Table_1[[#This Row],[시가총액]]/[1]!Table_1[[#This Row],[당기순이익(세후영업이익)]]</f>
        <v>5.481949184663419</v>
      </c>
      <c r="AB5568" s="10">
        <v>4094940830</v>
      </c>
    </row>
    <row r="5569" spans="1:28" ht="19.2">
      <c r="A5569" s="12">
        <v>5568</v>
      </c>
      <c r="B5569" s="12">
        <v>90350</v>
      </c>
      <c r="C5569" s="13" t="s">
        <v>909</v>
      </c>
      <c r="D5569" s="13" t="s">
        <v>6</v>
      </c>
      <c r="E5569" s="12">
        <v>2017</v>
      </c>
      <c r="F5569" s="12">
        <v>17.382000000000001</v>
      </c>
      <c r="G5569" s="15">
        <f>([1]!Table_1[[#This Row],[총자산]]-[1]!Table_1[[#This Row],[장부가치 자기자본]]+[1]!Table_1[[#This Row],[시가총액]])/[1]!Table_1[[#This Row],[총자산]]</f>
        <v>0.78805996496578934</v>
      </c>
      <c r="H5569" s="14">
        <f>I5569/100000000000</f>
        <v>0.27753419475000002</v>
      </c>
      <c r="I5569" s="12">
        <v>27753419475</v>
      </c>
      <c r="J5569" s="12">
        <v>3.72</v>
      </c>
      <c r="K5569" s="10">
        <f>L5569/1000000000000</f>
        <v>0.55140979847399996</v>
      </c>
      <c r="L5569" s="12">
        <v>551409798474</v>
      </c>
      <c r="M5569" s="12">
        <v>0.9</v>
      </c>
      <c r="N5569" s="12">
        <v>1</v>
      </c>
      <c r="O5569" s="15">
        <f>IF([1]!Table_1[[#This Row],[연도]]=2016,1,0)</f>
        <v>0</v>
      </c>
      <c r="P5569" s="15">
        <f>IF([1]!Table_1[[#This Row],[연도]]=2017,1,0)</f>
        <v>1</v>
      </c>
      <c r="Q5569" s="15">
        <f>IF([1]!Table_1[[#This Row],[연도]]=2018,1,0)</f>
        <v>0</v>
      </c>
      <c r="R5569" s="15">
        <f>IF([1]!Table_1[[#This Row],[연도]]=2019,1,0)</f>
        <v>0</v>
      </c>
      <c r="S5569" s="15">
        <f>IF([1]!Table_1[[#This Row],[연도]]=2020,1,0)</f>
        <v>0</v>
      </c>
      <c r="T5569" s="15">
        <f>IF([1]!Table_1[[#This Row],[연도]]=2021,1,0)</f>
        <v>0</v>
      </c>
      <c r="U5569" s="15">
        <f>IF([1]!Table_1[[#This Row],[연도]]=2022,1,0)</f>
        <v>0</v>
      </c>
      <c r="V5569" s="15">
        <f>IF([1]!Table_1[[#This Row],[연도]]=2023,1,0)</f>
        <v>0</v>
      </c>
      <c r="W5569" s="12">
        <v>1.4</v>
      </c>
      <c r="X5569" s="10">
        <f>Y5569/1000000000000</f>
        <v>0.1736</v>
      </c>
      <c r="Y5569" s="15">
        <f>[1]!Table_1[[#This Row],[주가]]*[1]!Table_1[[#This Row],[기말주식수]]</f>
        <v>173600000000</v>
      </c>
      <c r="Z5569" s="14">
        <f>AA5569/10</f>
        <v>0.62550850772236244</v>
      </c>
      <c r="AA5569" s="15">
        <f>[1]!Table_1[[#This Row],[시가총액]]/[1]!Table_1[[#This Row],[당기순이익(세후영업이익)]]</f>
        <v>6.2550850772236242</v>
      </c>
      <c r="AB5569" s="12">
        <v>5118097130</v>
      </c>
    </row>
    <row r="5570" spans="1:28" ht="19.2">
      <c r="A5570" s="10">
        <v>5569</v>
      </c>
      <c r="B5570" s="10">
        <v>90350</v>
      </c>
      <c r="C5570" s="11" t="s">
        <v>909</v>
      </c>
      <c r="D5570" s="11" t="s">
        <v>6</v>
      </c>
      <c r="E5570" s="10">
        <v>2018</v>
      </c>
      <c r="F5570" s="10">
        <v>40.167000000000002</v>
      </c>
      <c r="G5570" s="14">
        <f>([1]!Table_1[[#This Row],[총자산]]-[1]!Table_1[[#This Row],[장부가치 자기자본]]+[1]!Table_1[[#This Row],[시가총액]])/[1]!Table_1[[#This Row],[총자산]]</f>
        <v>0.76424881799844169</v>
      </c>
      <c r="H5570" s="14">
        <f>I5570/100000000000</f>
        <v>0.22666974469000001</v>
      </c>
      <c r="I5570" s="10">
        <v>22666974469</v>
      </c>
      <c r="J5570" s="10">
        <v>2.64</v>
      </c>
      <c r="K5570" s="10">
        <f>L5570/1000000000000</f>
        <v>0.61472625593800001</v>
      </c>
      <c r="L5570" s="10">
        <v>614726255938</v>
      </c>
      <c r="M5570" s="10">
        <v>1.39</v>
      </c>
      <c r="N5570" s="10">
        <v>1</v>
      </c>
      <c r="O5570" s="14">
        <f>IF([1]!Table_1[[#This Row],[연도]]=2016,1,0)</f>
        <v>0</v>
      </c>
      <c r="P5570" s="14">
        <f>IF([1]!Table_1[[#This Row],[연도]]=2017,1,0)</f>
        <v>0</v>
      </c>
      <c r="Q5570" s="14">
        <f>IF([1]!Table_1[[#This Row],[연도]]=2018,1,0)</f>
        <v>1</v>
      </c>
      <c r="R5570" s="14">
        <f>IF([1]!Table_1[[#This Row],[연도]]=2019,1,0)</f>
        <v>0</v>
      </c>
      <c r="S5570" s="14">
        <f>IF([1]!Table_1[[#This Row],[연도]]=2020,1,0)</f>
        <v>0</v>
      </c>
      <c r="T5570" s="14">
        <f>IF([1]!Table_1[[#This Row],[연도]]=2021,1,0)</f>
        <v>0</v>
      </c>
      <c r="U5570" s="14">
        <f>IF([1]!Table_1[[#This Row],[연도]]=2022,1,0)</f>
        <v>0</v>
      </c>
      <c r="V5570" s="14">
        <f>IF([1]!Table_1[[#This Row],[연도]]=2023,1,0)</f>
        <v>0</v>
      </c>
      <c r="W5570" s="10">
        <v>2.0299999999999998</v>
      </c>
      <c r="X5570" s="10">
        <f>Y5570/1000000000000</f>
        <v>0.1646</v>
      </c>
      <c r="Y5570" s="14">
        <f>[1]!Table_1[[#This Row],[주가]]*[1]!Table_1[[#This Row],[기말주식수]]</f>
        <v>164600000000</v>
      </c>
      <c r="Z5570" s="14">
        <f>AA5570/10</f>
        <v>0.72616660959808133</v>
      </c>
      <c r="AA5570" s="14">
        <f>[1]!Table_1[[#This Row],[시가총액]]/[1]!Table_1[[#This Row],[당기순이익(세후영업이익)]]</f>
        <v>7.2616660959808135</v>
      </c>
      <c r="AB5570" s="10">
        <v>5118097130</v>
      </c>
    </row>
    <row r="5571" spans="1:28" ht="19.2">
      <c r="A5571" s="12">
        <v>5570</v>
      </c>
      <c r="B5571" s="12">
        <v>90350</v>
      </c>
      <c r="C5571" s="13" t="s">
        <v>909</v>
      </c>
      <c r="D5571" s="13" t="s">
        <v>6</v>
      </c>
      <c r="E5571" s="12">
        <v>2019</v>
      </c>
      <c r="F5571" s="12">
        <v>29.786999999999999</v>
      </c>
      <c r="G5571" s="15">
        <f>([1]!Table_1[[#This Row],[총자산]]-[1]!Table_1[[#This Row],[장부가치 자기자본]]+[1]!Table_1[[#This Row],[시가총액]])/[1]!Table_1[[#This Row],[총자산]]</f>
        <v>0.74596235735224825</v>
      </c>
      <c r="H5571" s="14">
        <f>I5571/100000000000</f>
        <v>0.29162610259999999</v>
      </c>
      <c r="I5571" s="12">
        <v>29162610260</v>
      </c>
      <c r="J5571" s="12">
        <v>3.28</v>
      </c>
      <c r="K5571" s="10">
        <f>L5571/1000000000000</f>
        <v>0.647452120189</v>
      </c>
      <c r="L5571" s="12">
        <v>647452120189</v>
      </c>
      <c r="M5571" s="12">
        <v>1.28</v>
      </c>
      <c r="N5571" s="12">
        <v>1</v>
      </c>
      <c r="O5571" s="15">
        <f>IF([1]!Table_1[[#This Row],[연도]]=2016,1,0)</f>
        <v>0</v>
      </c>
      <c r="P5571" s="15">
        <f>IF([1]!Table_1[[#This Row],[연도]]=2017,1,0)</f>
        <v>0</v>
      </c>
      <c r="Q5571" s="15">
        <f>IF([1]!Table_1[[#This Row],[연도]]=2018,1,0)</f>
        <v>0</v>
      </c>
      <c r="R5571" s="15">
        <f>IF([1]!Table_1[[#This Row],[연도]]=2019,1,0)</f>
        <v>1</v>
      </c>
      <c r="S5571" s="15">
        <f>IF([1]!Table_1[[#This Row],[연도]]=2020,1,0)</f>
        <v>0</v>
      </c>
      <c r="T5571" s="15">
        <f>IF([1]!Table_1[[#This Row],[연도]]=2021,1,0)</f>
        <v>0</v>
      </c>
      <c r="U5571" s="15">
        <f>IF([1]!Table_1[[#This Row],[연도]]=2022,1,0)</f>
        <v>0</v>
      </c>
      <c r="V5571" s="15">
        <f>IF([1]!Table_1[[#This Row],[연도]]=2023,1,0)</f>
        <v>0</v>
      </c>
      <c r="W5571" s="12">
        <v>1.96</v>
      </c>
      <c r="X5571" s="10">
        <f>Y5571/1000000000000</f>
        <v>0.16300000000000001</v>
      </c>
      <c r="Y5571" s="15">
        <f>[1]!Table_1[[#This Row],[주가]]*[1]!Table_1[[#This Row],[기말주식수]]</f>
        <v>163000000000</v>
      </c>
      <c r="Z5571" s="14">
        <f>AA5571/10</f>
        <v>0.55893487773134609</v>
      </c>
      <c r="AA5571" s="15">
        <f>[1]!Table_1[[#This Row],[시가총액]]/[1]!Table_1[[#This Row],[당기순이익(세후영업이익)]]</f>
        <v>5.5893487773134609</v>
      </c>
      <c r="AB5571" s="12">
        <v>5629675280</v>
      </c>
    </row>
    <row r="5572" spans="1:28" ht="19.2">
      <c r="A5572" s="10">
        <v>5571</v>
      </c>
      <c r="B5572" s="10">
        <v>90350</v>
      </c>
      <c r="C5572" s="11" t="s">
        <v>909</v>
      </c>
      <c r="D5572" s="11" t="s">
        <v>6</v>
      </c>
      <c r="E5572" s="10">
        <v>2020</v>
      </c>
      <c r="F5572" s="10">
        <v>31.309000000000001</v>
      </c>
      <c r="G5572" s="14">
        <f>([1]!Table_1[[#This Row],[총자산]]-[1]!Table_1[[#This Row],[장부가치 자기자본]]+[1]!Table_1[[#This Row],[시가총액]])/[1]!Table_1[[#This Row],[총자산]]</f>
        <v>0.79650446558626797</v>
      </c>
      <c r="H5572" s="14">
        <f>I5572/100000000000</f>
        <v>0.32297042658000003</v>
      </c>
      <c r="I5572" s="10">
        <v>32297042658</v>
      </c>
      <c r="J5572" s="10">
        <v>6.27</v>
      </c>
      <c r="K5572" s="10">
        <f>L5572/1000000000000</f>
        <v>0.64293519668800003</v>
      </c>
      <c r="L5572" s="10">
        <v>642935196688</v>
      </c>
      <c r="M5572" s="10">
        <v>1.03</v>
      </c>
      <c r="N5572" s="10">
        <v>1</v>
      </c>
      <c r="O5572" s="14">
        <f>IF([1]!Table_1[[#This Row],[연도]]=2016,1,0)</f>
        <v>0</v>
      </c>
      <c r="P5572" s="14">
        <f>IF([1]!Table_1[[#This Row],[연도]]=2017,1,0)</f>
        <v>0</v>
      </c>
      <c r="Q5572" s="14">
        <f>IF([1]!Table_1[[#This Row],[연도]]=2018,1,0)</f>
        <v>0</v>
      </c>
      <c r="R5572" s="14">
        <f>IF([1]!Table_1[[#This Row],[연도]]=2019,1,0)</f>
        <v>0</v>
      </c>
      <c r="S5572" s="14">
        <f>IF([1]!Table_1[[#This Row],[연도]]=2020,1,0)</f>
        <v>1</v>
      </c>
      <c r="T5572" s="14">
        <f>IF([1]!Table_1[[#This Row],[연도]]=2021,1,0)</f>
        <v>0</v>
      </c>
      <c r="U5572" s="14">
        <f>IF([1]!Table_1[[#This Row],[연도]]=2022,1,0)</f>
        <v>0</v>
      </c>
      <c r="V5572" s="14">
        <f>IF([1]!Table_1[[#This Row],[연도]]=2023,1,0)</f>
        <v>0</v>
      </c>
      <c r="W5572" s="10">
        <v>0.94</v>
      </c>
      <c r="X5572" s="10">
        <f>Y5572/1000000000000</f>
        <v>0.19819999999999999</v>
      </c>
      <c r="Y5572" s="14">
        <f>[1]!Table_1[[#This Row],[주가]]*[1]!Table_1[[#This Row],[기말주식수]]</f>
        <v>198200000000</v>
      </c>
      <c r="Z5572" s="14">
        <f>AA5572/10</f>
        <v>0.61367847854919844</v>
      </c>
      <c r="AA5572" s="14">
        <f>[1]!Table_1[[#This Row],[시가총액]]/[1]!Table_1[[#This Row],[당기순이익(세후영업이익)]]</f>
        <v>6.1367847854919848</v>
      </c>
      <c r="AB5572" s="10">
        <v>5629675280</v>
      </c>
    </row>
    <row r="5573" spans="1:28" ht="19.2">
      <c r="A5573" s="12">
        <v>5572</v>
      </c>
      <c r="B5573" s="12">
        <v>90350</v>
      </c>
      <c r="C5573" s="13" t="s">
        <v>909</v>
      </c>
      <c r="D5573" s="13" t="s">
        <v>6</v>
      </c>
      <c r="E5573" s="12">
        <v>2021</v>
      </c>
      <c r="F5573" s="12">
        <v>38.97</v>
      </c>
      <c r="G5573" s="15">
        <f>([1]!Table_1[[#This Row],[총자산]]-[1]!Table_1[[#This Row],[장부가치 자기자본]]+[1]!Table_1[[#This Row],[시가총액]])/[1]!Table_1[[#This Row],[총자산]]</f>
        <v>0.929931179932735</v>
      </c>
      <c r="H5573" s="14">
        <f>I5573/100000000000</f>
        <v>0.25525165411</v>
      </c>
      <c r="I5573" s="12">
        <v>25525165411</v>
      </c>
      <c r="J5573" s="12">
        <v>0.6</v>
      </c>
      <c r="K5573" s="10">
        <f>L5573/1000000000000</f>
        <v>0.73093167642199997</v>
      </c>
      <c r="L5573" s="12">
        <v>730931676422</v>
      </c>
      <c r="M5573" s="12">
        <v>0.73</v>
      </c>
      <c r="N5573" s="12">
        <v>1</v>
      </c>
      <c r="O5573" s="15">
        <f>IF([1]!Table_1[[#This Row],[연도]]=2016,1,0)</f>
        <v>0</v>
      </c>
      <c r="P5573" s="15">
        <f>IF([1]!Table_1[[#This Row],[연도]]=2017,1,0)</f>
        <v>0</v>
      </c>
      <c r="Q5573" s="15">
        <f>IF([1]!Table_1[[#This Row],[연도]]=2018,1,0)</f>
        <v>0</v>
      </c>
      <c r="R5573" s="15">
        <f>IF([1]!Table_1[[#This Row],[연도]]=2019,1,0)</f>
        <v>0</v>
      </c>
      <c r="S5573" s="15">
        <f>IF([1]!Table_1[[#This Row],[연도]]=2020,1,0)</f>
        <v>0</v>
      </c>
      <c r="T5573" s="15">
        <f>IF([1]!Table_1[[#This Row],[연도]]=2021,1,0)</f>
        <v>1</v>
      </c>
      <c r="U5573" s="15">
        <f>IF([1]!Table_1[[#This Row],[연도]]=2022,1,0)</f>
        <v>0</v>
      </c>
      <c r="V5573" s="15">
        <f>IF([1]!Table_1[[#This Row],[연도]]=2023,1,0)</f>
        <v>0</v>
      </c>
      <c r="W5573" s="12">
        <v>1.1000000000000001</v>
      </c>
      <c r="X5573" s="10">
        <f>Y5573/1000000000000</f>
        <v>0.29799999999999999</v>
      </c>
      <c r="Y5573" s="15">
        <f>[1]!Table_1[[#This Row],[주가]]*[1]!Table_1[[#This Row],[기말주식수]]</f>
        <v>298000000000</v>
      </c>
      <c r="Z5573" s="14">
        <f>AA5573/10</f>
        <v>1.1674752942896807</v>
      </c>
      <c r="AA5573" s="15">
        <f>[1]!Table_1[[#This Row],[시가총액]]/[1]!Table_1[[#This Row],[당기순이익(세후영업이익)]]</f>
        <v>11.674752942896806</v>
      </c>
      <c r="AB5573" s="12">
        <v>5629675280</v>
      </c>
    </row>
    <row r="5574" spans="1:28" ht="19.2">
      <c r="A5574" s="10">
        <v>5573</v>
      </c>
      <c r="B5574" s="10">
        <v>90350</v>
      </c>
      <c r="C5574" s="11" t="s">
        <v>909</v>
      </c>
      <c r="D5574" s="11" t="s">
        <v>6</v>
      </c>
      <c r="E5574" s="10">
        <v>2022</v>
      </c>
      <c r="F5574" s="10">
        <v>48.75</v>
      </c>
      <c r="G5574" s="14">
        <f>([1]!Table_1[[#This Row],[총자산]]-[1]!Table_1[[#This Row],[장부가치 자기자본]]+[1]!Table_1[[#This Row],[시가총액]])/[1]!Table_1[[#This Row],[총자산]]</f>
        <v>0.7038609128888208</v>
      </c>
      <c r="H5574" s="14">
        <f>I5574/100000000000</f>
        <v>0.26100359243999999</v>
      </c>
      <c r="I5574" s="10">
        <v>26100359244</v>
      </c>
      <c r="J5574" s="10">
        <v>-0.37</v>
      </c>
      <c r="K5574" s="10">
        <f>L5574/1000000000000</f>
        <v>0.75325520988700001</v>
      </c>
      <c r="L5574" s="10">
        <v>753255209887</v>
      </c>
      <c r="M5574" s="10">
        <v>0.69</v>
      </c>
      <c r="N5574" s="10">
        <v>1</v>
      </c>
      <c r="O5574" s="14">
        <f>IF([1]!Table_1[[#This Row],[연도]]=2016,1,0)</f>
        <v>0</v>
      </c>
      <c r="P5574" s="14">
        <f>IF([1]!Table_1[[#This Row],[연도]]=2017,1,0)</f>
        <v>0</v>
      </c>
      <c r="Q5574" s="14">
        <f>IF([1]!Table_1[[#This Row],[연도]]=2018,1,0)</f>
        <v>0</v>
      </c>
      <c r="R5574" s="14">
        <f>IF([1]!Table_1[[#This Row],[연도]]=2019,1,0)</f>
        <v>0</v>
      </c>
      <c r="S5574" s="14">
        <f>IF([1]!Table_1[[#This Row],[연도]]=2020,1,0)</f>
        <v>0</v>
      </c>
      <c r="T5574" s="14">
        <f>IF([1]!Table_1[[#This Row],[연도]]=2021,1,0)</f>
        <v>0</v>
      </c>
      <c r="U5574" s="14">
        <f>IF([1]!Table_1[[#This Row],[연도]]=2022,1,0)</f>
        <v>1</v>
      </c>
      <c r="V5574" s="14">
        <f>IF([1]!Table_1[[#This Row],[연도]]=2023,1,0)</f>
        <v>0</v>
      </c>
      <c r="W5574" s="10">
        <v>2.41</v>
      </c>
      <c r="X5574" s="10">
        <f>Y5574/1000000000000</f>
        <v>0.15479999999999999</v>
      </c>
      <c r="Y5574" s="14">
        <f>[1]!Table_1[[#This Row],[주가]]*[1]!Table_1[[#This Row],[기말주식수]]</f>
        <v>154800000000</v>
      </c>
      <c r="Z5574" s="14">
        <f>AA5574/10</f>
        <v>0.5930952848305554</v>
      </c>
      <c r="AA5574" s="14">
        <f>[1]!Table_1[[#This Row],[시가총액]]/[1]!Table_1[[#This Row],[당기순이익(세후영업이익)]]</f>
        <v>5.9309528483055542</v>
      </c>
      <c r="AB5574" s="10">
        <v>5629675280</v>
      </c>
    </row>
    <row r="5575" spans="1:28" ht="19.2">
      <c r="A5575" s="12">
        <v>5574</v>
      </c>
      <c r="B5575" s="12">
        <v>90350</v>
      </c>
      <c r="C5575" s="13" t="s">
        <v>909</v>
      </c>
      <c r="D5575" s="13" t="s">
        <v>6</v>
      </c>
      <c r="E5575" s="12">
        <v>2023</v>
      </c>
      <c r="F5575" s="12">
        <v>23.873999999999999</v>
      </c>
      <c r="G5575" s="15">
        <f>([1]!Table_1[[#This Row],[총자산]]-[1]!Table_1[[#This Row],[장부가치 자기자본]]+[1]!Table_1[[#This Row],[시가총액]])/[1]!Table_1[[#This Row],[총자산]]</f>
        <v>0.71691550178102736</v>
      </c>
      <c r="H5575" s="14">
        <f>I5575/100000000000</f>
        <v>0.41882595838999997</v>
      </c>
      <c r="I5575" s="12">
        <v>41882595839</v>
      </c>
      <c r="J5575" s="12">
        <v>7.0000000000000007E-2</v>
      </c>
      <c r="K5575" s="10">
        <f>L5575/1000000000000</f>
        <v>0.78050725101899998</v>
      </c>
      <c r="L5575" s="12">
        <v>780507251019</v>
      </c>
      <c r="M5575" s="12">
        <v>0.87</v>
      </c>
      <c r="N5575" s="12">
        <v>1</v>
      </c>
      <c r="O5575" s="15">
        <f>IF([1]!Table_1[[#This Row],[연도]]=2016,1,0)</f>
        <v>0</v>
      </c>
      <c r="P5575" s="15">
        <f>IF([1]!Table_1[[#This Row],[연도]]=2017,1,0)</f>
        <v>0</v>
      </c>
      <c r="Q5575" s="15">
        <f>IF([1]!Table_1[[#This Row],[연도]]=2018,1,0)</f>
        <v>0</v>
      </c>
      <c r="R5575" s="15">
        <f>IF([1]!Table_1[[#This Row],[연도]]=2019,1,0)</f>
        <v>0</v>
      </c>
      <c r="S5575" s="15">
        <f>IF([1]!Table_1[[#This Row],[연도]]=2020,1,0)</f>
        <v>0</v>
      </c>
      <c r="T5575" s="15">
        <f>IF([1]!Table_1[[#This Row],[연도]]=2021,1,0)</f>
        <v>0</v>
      </c>
      <c r="U5575" s="15">
        <f>IF([1]!Table_1[[#This Row],[연도]]=2022,1,0)</f>
        <v>0</v>
      </c>
      <c r="V5575" s="15">
        <f>IF([1]!Table_1[[#This Row],[연도]]=2023,1,0)</f>
        <v>1</v>
      </c>
      <c r="W5575" s="12">
        <v>2.11</v>
      </c>
      <c r="X5575" s="10">
        <f>Y5575/1000000000000</f>
        <v>0.185</v>
      </c>
      <c r="Y5575" s="15">
        <f>[1]!Table_1[[#This Row],[주가]]*[1]!Table_1[[#This Row],[기말주식수]]</f>
        <v>185000000000</v>
      </c>
      <c r="Z5575" s="14">
        <f>AA5575/10</f>
        <v>0.44171092143179136</v>
      </c>
      <c r="AA5575" s="15">
        <f>[1]!Table_1[[#This Row],[시가총액]]/[1]!Table_1[[#This Row],[당기순이익(세후영업이익)]]</f>
        <v>4.4171092143179136</v>
      </c>
      <c r="AB5575" s="12">
        <v>6652831580</v>
      </c>
    </row>
    <row r="5576" spans="1:28" ht="19.2">
      <c r="A5576" s="10">
        <v>5575</v>
      </c>
      <c r="B5576" s="10">
        <v>90360</v>
      </c>
      <c r="C5576" s="11" t="s">
        <v>910</v>
      </c>
      <c r="D5576" s="11" t="s">
        <v>20</v>
      </c>
      <c r="E5576" s="10">
        <v>2016</v>
      </c>
      <c r="F5576" s="10">
        <v>5.7469999999999999</v>
      </c>
      <c r="G5576" s="14">
        <f>([1]!Table_1[[#This Row],[총자산]]-[1]!Table_1[[#This Row],[장부가치 자기자본]]+[1]!Table_1[[#This Row],[시가총액]])/[1]!Table_1[[#This Row],[총자산]]</f>
        <v>1.7087977637679215</v>
      </c>
      <c r="H5576" s="14">
        <f>I5576/100000000000</f>
        <v>6.7527895729999995E-2</v>
      </c>
      <c r="I5576" s="10">
        <v>6752789573</v>
      </c>
      <c r="J5576" s="10">
        <v>29.68</v>
      </c>
      <c r="K5576" s="10">
        <f>L5576/1000000000000</f>
        <v>0.151727888191</v>
      </c>
      <c r="L5576" s="10">
        <v>151727888191</v>
      </c>
      <c r="M5576" s="10">
        <v>2.0499999999999998</v>
      </c>
      <c r="N5576" s="10">
        <v>1</v>
      </c>
      <c r="O5576" s="14">
        <f>IF([1]!Table_1[[#This Row],[연도]]=2016,1,0)</f>
        <v>1</v>
      </c>
      <c r="P5576" s="14">
        <f>IF([1]!Table_1[[#This Row],[연도]]=2017,1,0)</f>
        <v>0</v>
      </c>
      <c r="Q5576" s="14">
        <f>IF([1]!Table_1[[#This Row],[연도]]=2018,1,0)</f>
        <v>0</v>
      </c>
      <c r="R5576" s="14">
        <f>IF([1]!Table_1[[#This Row],[연도]]=2019,1,0)</f>
        <v>0</v>
      </c>
      <c r="S5576" s="14">
        <f>IF([1]!Table_1[[#This Row],[연도]]=2020,1,0)</f>
        <v>0</v>
      </c>
      <c r="T5576" s="14">
        <f>IF([1]!Table_1[[#This Row],[연도]]=2021,1,0)</f>
        <v>0</v>
      </c>
      <c r="U5576" s="14">
        <f>IF([1]!Table_1[[#This Row],[연도]]=2022,1,0)</f>
        <v>0</v>
      </c>
      <c r="V5576" s="14">
        <f>IF([1]!Table_1[[#This Row],[연도]]=2023,1,0)</f>
        <v>0</v>
      </c>
      <c r="W5576" s="10">
        <v>0.49</v>
      </c>
      <c r="X5576" s="10">
        <f>Y5576/1000000000000</f>
        <v>0.13883999999999999</v>
      </c>
      <c r="Y5576" s="14">
        <f>[1]!Table_1[[#This Row],[주가]]*[1]!Table_1[[#This Row],[기말주식수]]</f>
        <v>138840000000</v>
      </c>
      <c r="Z5576" s="14">
        <f>AA5576/10</f>
        <v>2.0560391894207779</v>
      </c>
      <c r="AA5576" s="14">
        <f>[1]!Table_1[[#This Row],[시가총액]]/[1]!Table_1[[#This Row],[당기순이익(세후영업이익)]]</f>
        <v>20.560391894207779</v>
      </c>
      <c r="AB5576" s="10">
        <v>390000000</v>
      </c>
    </row>
    <row r="5577" spans="1:28" ht="19.2">
      <c r="A5577" s="12">
        <v>5576</v>
      </c>
      <c r="B5577" s="12">
        <v>90360</v>
      </c>
      <c r="C5577" s="13" t="s">
        <v>910</v>
      </c>
      <c r="D5577" s="13" t="s">
        <v>20</v>
      </c>
      <c r="E5577" s="12">
        <v>2017</v>
      </c>
      <c r="F5577" s="12">
        <v>5.2149999999999999</v>
      </c>
      <c r="G5577" s="15">
        <f>([1]!Table_1[[#This Row],[총자산]]-[1]!Table_1[[#This Row],[장부가치 자기자본]]+[1]!Table_1[[#This Row],[시가총액]])/[1]!Table_1[[#This Row],[총자산]]</f>
        <v>1.7130946972598375</v>
      </c>
      <c r="H5577" s="14">
        <f>I5577/100000000000</f>
        <v>0.10461861297</v>
      </c>
      <c r="I5577" s="12">
        <v>10461861297</v>
      </c>
      <c r="J5577" s="12">
        <v>-2.79</v>
      </c>
      <c r="K5577" s="10">
        <f>L5577/1000000000000</f>
        <v>0.206521698595</v>
      </c>
      <c r="L5577" s="12">
        <v>206521698595</v>
      </c>
      <c r="M5577" s="12">
        <v>1.53</v>
      </c>
      <c r="N5577" s="12">
        <v>1</v>
      </c>
      <c r="O5577" s="15">
        <f>IF([1]!Table_1[[#This Row],[연도]]=2016,1,0)</f>
        <v>0</v>
      </c>
      <c r="P5577" s="15">
        <f>IF([1]!Table_1[[#This Row],[연도]]=2017,1,0)</f>
        <v>1</v>
      </c>
      <c r="Q5577" s="15">
        <f>IF([1]!Table_1[[#This Row],[연도]]=2018,1,0)</f>
        <v>0</v>
      </c>
      <c r="R5577" s="15">
        <f>IF([1]!Table_1[[#This Row],[연도]]=2019,1,0)</f>
        <v>0</v>
      </c>
      <c r="S5577" s="15">
        <f>IF([1]!Table_1[[#This Row],[연도]]=2020,1,0)</f>
        <v>0</v>
      </c>
      <c r="T5577" s="15">
        <f>IF([1]!Table_1[[#This Row],[연도]]=2021,1,0)</f>
        <v>0</v>
      </c>
      <c r="U5577" s="15">
        <f>IF([1]!Table_1[[#This Row],[연도]]=2022,1,0)</f>
        <v>0</v>
      </c>
      <c r="V5577" s="15">
        <f>IF([1]!Table_1[[#This Row],[연도]]=2023,1,0)</f>
        <v>0</v>
      </c>
      <c r="W5577" s="12">
        <v>0.59</v>
      </c>
      <c r="X5577" s="10">
        <f>Y5577/1000000000000</f>
        <v>0.14313000000000001</v>
      </c>
      <c r="Y5577" s="15">
        <f>[1]!Table_1[[#This Row],[주가]]*[1]!Table_1[[#This Row],[기말주식수]]</f>
        <v>143130000000</v>
      </c>
      <c r="Z5577" s="14">
        <f>AA5577/10</f>
        <v>1.3681121928183406</v>
      </c>
      <c r="AA5577" s="15">
        <f>[1]!Table_1[[#This Row],[시가총액]]/[1]!Table_1[[#This Row],[당기순이익(세후영업이익)]]</f>
        <v>13.681121928183407</v>
      </c>
      <c r="AB5577" s="12">
        <v>390000000</v>
      </c>
    </row>
    <row r="5578" spans="1:28" ht="19.2">
      <c r="A5578" s="10">
        <v>5577</v>
      </c>
      <c r="B5578" s="10">
        <v>90360</v>
      </c>
      <c r="C5578" s="11" t="s">
        <v>910</v>
      </c>
      <c r="D5578" s="11" t="s">
        <v>20</v>
      </c>
      <c r="E5578" s="10">
        <v>2018</v>
      </c>
      <c r="F5578" s="10">
        <v>-40.829000000000001</v>
      </c>
      <c r="G5578" s="14">
        <f>([1]!Table_1[[#This Row],[총자산]]-[1]!Table_1[[#This Row],[장부가치 자기자본]]+[1]!Table_1[[#This Row],[시가총액]])/[1]!Table_1[[#This Row],[총자산]]</f>
        <v>1.7651247663799554</v>
      </c>
      <c r="H5578" s="14">
        <f>I5578/100000000000</f>
        <v>2.2425461019999999E-2</v>
      </c>
      <c r="I5578" s="10">
        <v>2242546102</v>
      </c>
      <c r="J5578" s="10">
        <v>31.7</v>
      </c>
      <c r="K5578" s="10">
        <f>L5578/1000000000000</f>
        <v>0.19317424426999999</v>
      </c>
      <c r="L5578" s="10">
        <v>193174244270</v>
      </c>
      <c r="M5578" s="10">
        <v>2.56</v>
      </c>
      <c r="N5578" s="10">
        <v>1</v>
      </c>
      <c r="O5578" s="14">
        <f>IF([1]!Table_1[[#This Row],[연도]]=2016,1,0)</f>
        <v>0</v>
      </c>
      <c r="P5578" s="14">
        <f>IF([1]!Table_1[[#This Row],[연도]]=2017,1,0)</f>
        <v>0</v>
      </c>
      <c r="Q5578" s="14">
        <f>IF([1]!Table_1[[#This Row],[연도]]=2018,1,0)</f>
        <v>1</v>
      </c>
      <c r="R5578" s="14">
        <f>IF([1]!Table_1[[#This Row],[연도]]=2019,1,0)</f>
        <v>0</v>
      </c>
      <c r="S5578" s="14">
        <f>IF([1]!Table_1[[#This Row],[연도]]=2020,1,0)</f>
        <v>0</v>
      </c>
      <c r="T5578" s="14">
        <f>IF([1]!Table_1[[#This Row],[연도]]=2021,1,0)</f>
        <v>0</v>
      </c>
      <c r="U5578" s="14">
        <f>IF([1]!Table_1[[#This Row],[연도]]=2022,1,0)</f>
        <v>0</v>
      </c>
      <c r="V5578" s="14">
        <f>IF([1]!Table_1[[#This Row],[연도]]=2023,1,0)</f>
        <v>0</v>
      </c>
      <c r="W5578" s="10">
        <v>0.91</v>
      </c>
      <c r="X5578" s="10">
        <f>Y5578/1000000000000</f>
        <v>0.23400000000000001</v>
      </c>
      <c r="Y5578" s="14">
        <f>[1]!Table_1[[#This Row],[주가]]*[1]!Table_1[[#This Row],[기말주식수]]</f>
        <v>234000000000</v>
      </c>
      <c r="Z5578" s="14">
        <f>AA5578/10</f>
        <v>10.434568091657454</v>
      </c>
      <c r="AA5578" s="14">
        <f>[1]!Table_1[[#This Row],[시가총액]]/[1]!Table_1[[#This Row],[당기순이익(세후영업이익)]]</f>
        <v>104.34568091657454</v>
      </c>
      <c r="AB5578" s="10">
        <v>487500000</v>
      </c>
    </row>
    <row r="5579" spans="1:28" ht="19.2">
      <c r="A5579" s="12">
        <v>5578</v>
      </c>
      <c r="B5579" s="12">
        <v>90410</v>
      </c>
      <c r="C5579" s="13" t="s">
        <v>911</v>
      </c>
      <c r="D5579" s="13" t="s">
        <v>20</v>
      </c>
      <c r="E5579" s="12">
        <v>2018</v>
      </c>
      <c r="F5579" s="12">
        <v>13.446999999999999</v>
      </c>
      <c r="G5579" s="15">
        <f>([1]!Table_1[[#This Row],[총자산]]-[1]!Table_1[[#This Row],[장부가치 자기자본]]+[1]!Table_1[[#This Row],[시가총액]])/[1]!Table_1[[#This Row],[총자산]]</f>
        <v>0.90321490341185062</v>
      </c>
      <c r="H5579" s="14">
        <f>I5579/100000000000</f>
        <v>0.10552474291</v>
      </c>
      <c r="I5579" s="12">
        <v>10552474291</v>
      </c>
      <c r="J5579" s="12">
        <v>10.46</v>
      </c>
      <c r="K5579" s="10">
        <f>L5579/1000000000000</f>
        <v>0.13536346016</v>
      </c>
      <c r="L5579" s="12">
        <v>135363460160</v>
      </c>
      <c r="M5579" s="12">
        <v>7.53</v>
      </c>
      <c r="N5579" s="12">
        <v>1</v>
      </c>
      <c r="O5579" s="15">
        <f>IF([1]!Table_1[[#This Row],[연도]]=2016,1,0)</f>
        <v>0</v>
      </c>
      <c r="P5579" s="15">
        <f>IF([1]!Table_1[[#This Row],[연도]]=2017,1,0)</f>
        <v>0</v>
      </c>
      <c r="Q5579" s="15">
        <f>IF([1]!Table_1[[#This Row],[연도]]=2018,1,0)</f>
        <v>1</v>
      </c>
      <c r="R5579" s="15">
        <f>IF([1]!Table_1[[#This Row],[연도]]=2019,1,0)</f>
        <v>0</v>
      </c>
      <c r="S5579" s="15">
        <f>IF([1]!Table_1[[#This Row],[연도]]=2020,1,0)</f>
        <v>0</v>
      </c>
      <c r="T5579" s="15">
        <f>IF([1]!Table_1[[#This Row],[연도]]=2021,1,0)</f>
        <v>0</v>
      </c>
      <c r="U5579" s="15">
        <f>IF([1]!Table_1[[#This Row],[연도]]=2022,1,0)</f>
        <v>0</v>
      </c>
      <c r="V5579" s="15">
        <f>IF([1]!Table_1[[#This Row],[연도]]=2023,1,0)</f>
        <v>0</v>
      </c>
      <c r="W5579" s="12">
        <v>1.26</v>
      </c>
      <c r="X5579" s="10">
        <f>Y5579/1000000000000</f>
        <v>6.0690899999999999E-2</v>
      </c>
      <c r="Y5579" s="15">
        <f>[1]!Table_1[[#This Row],[주가]]*[1]!Table_1[[#This Row],[기말주식수]]</f>
        <v>60690900000</v>
      </c>
      <c r="Z5579" s="14">
        <f>AA5579/10</f>
        <v>0.57513430809077726</v>
      </c>
      <c r="AA5579" s="15">
        <f>[1]!Table_1[[#This Row],[시가총액]]/[1]!Table_1[[#This Row],[당기순이익(세후영업이익)]]</f>
        <v>5.7513430809077724</v>
      </c>
      <c r="AB5579" s="12">
        <v>1152284400</v>
      </c>
    </row>
    <row r="5580" spans="1:28" ht="19.2">
      <c r="A5580" s="10">
        <v>5579</v>
      </c>
      <c r="B5580" s="10">
        <v>90410</v>
      </c>
      <c r="C5580" s="11" t="s">
        <v>911</v>
      </c>
      <c r="D5580" s="11" t="s">
        <v>20</v>
      </c>
      <c r="E5580" s="10">
        <v>2022</v>
      </c>
      <c r="F5580" s="10">
        <v>9.0760000000000005</v>
      </c>
      <c r="G5580" s="14">
        <f>([1]!Table_1[[#This Row],[총자산]]-[1]!Table_1[[#This Row],[장부가치 자기자본]]+[1]!Table_1[[#This Row],[시가총액]])/[1]!Table_1[[#This Row],[총자산]]</f>
        <v>0.96960903488429817</v>
      </c>
      <c r="H5580" s="14">
        <f>I5580/100000000000</f>
        <v>0.20194992053999999</v>
      </c>
      <c r="I5580" s="10">
        <v>20194992054</v>
      </c>
      <c r="J5580" s="10">
        <v>-8.06</v>
      </c>
      <c r="K5580" s="10">
        <f>L5580/1000000000000</f>
        <v>0.20160820022100001</v>
      </c>
      <c r="L5580" s="10">
        <v>201608200221</v>
      </c>
      <c r="M5580" s="10">
        <v>6.48</v>
      </c>
      <c r="N5580" s="10">
        <v>1</v>
      </c>
      <c r="O5580" s="14">
        <f>IF([1]!Table_1[[#This Row],[연도]]=2016,1,0)</f>
        <v>0</v>
      </c>
      <c r="P5580" s="14">
        <f>IF([1]!Table_1[[#This Row],[연도]]=2017,1,0)</f>
        <v>0</v>
      </c>
      <c r="Q5580" s="14">
        <f>IF([1]!Table_1[[#This Row],[연도]]=2018,1,0)</f>
        <v>0</v>
      </c>
      <c r="R5580" s="14">
        <f>IF([1]!Table_1[[#This Row],[연도]]=2019,1,0)</f>
        <v>0</v>
      </c>
      <c r="S5580" s="14">
        <f>IF([1]!Table_1[[#This Row],[연도]]=2020,1,0)</f>
        <v>0</v>
      </c>
      <c r="T5580" s="14">
        <f>IF([1]!Table_1[[#This Row],[연도]]=2021,1,0)</f>
        <v>0</v>
      </c>
      <c r="U5580" s="14">
        <f>IF([1]!Table_1[[#This Row],[연도]]=2022,1,0)</f>
        <v>1</v>
      </c>
      <c r="V5580" s="14">
        <f>IF([1]!Table_1[[#This Row],[연도]]=2023,1,0)</f>
        <v>0</v>
      </c>
      <c r="W5580" s="10">
        <v>0.91</v>
      </c>
      <c r="X5580" s="10">
        <f>Y5580/1000000000000</f>
        <v>8.6638098600000005E-2</v>
      </c>
      <c r="Y5580" s="14">
        <f>[1]!Table_1[[#This Row],[주가]]*[1]!Table_1[[#This Row],[기말주식수]]</f>
        <v>86638098600</v>
      </c>
      <c r="Z5580" s="14">
        <f>AA5580/10</f>
        <v>0.4290078370337348</v>
      </c>
      <c r="AA5580" s="14">
        <f>[1]!Table_1[[#This Row],[시가총액]]/[1]!Table_1[[#This Row],[당기순이익(세후영업이익)]]</f>
        <v>4.2900783703373477</v>
      </c>
      <c r="AB5580" s="10">
        <v>921680700</v>
      </c>
    </row>
    <row r="5581" spans="1:28" ht="19.2">
      <c r="A5581" s="12">
        <v>5580</v>
      </c>
      <c r="B5581" s="12">
        <v>90410</v>
      </c>
      <c r="C5581" s="13" t="s">
        <v>911</v>
      </c>
      <c r="D5581" s="13" t="s">
        <v>20</v>
      </c>
      <c r="E5581" s="12">
        <v>2023</v>
      </c>
      <c r="F5581" s="12">
        <v>5.7389999999999999</v>
      </c>
      <c r="G5581" s="15">
        <f>([1]!Table_1[[#This Row],[총자산]]-[1]!Table_1[[#This Row],[장부가치 자기자본]]+[1]!Table_1[[#This Row],[시가총액]])/[1]!Table_1[[#This Row],[총자산]]</f>
        <v>0.87290352576124741</v>
      </c>
      <c r="H5581" s="14">
        <f>I5581/100000000000</f>
        <v>0.28946846478999999</v>
      </c>
      <c r="I5581" s="12">
        <v>28946846479</v>
      </c>
      <c r="J5581" s="12">
        <v>28.16</v>
      </c>
      <c r="K5581" s="10">
        <f>L5581/1000000000000</f>
        <v>0.218078494407</v>
      </c>
      <c r="L5581" s="12">
        <v>218078494407</v>
      </c>
      <c r="M5581" s="12">
        <v>7.8</v>
      </c>
      <c r="N5581" s="12">
        <v>1</v>
      </c>
      <c r="O5581" s="15">
        <f>IF([1]!Table_1[[#This Row],[연도]]=2016,1,0)</f>
        <v>0</v>
      </c>
      <c r="P5581" s="15">
        <f>IF([1]!Table_1[[#This Row],[연도]]=2017,1,0)</f>
        <v>0</v>
      </c>
      <c r="Q5581" s="15">
        <f>IF([1]!Table_1[[#This Row],[연도]]=2018,1,0)</f>
        <v>0</v>
      </c>
      <c r="R5581" s="15">
        <f>IF([1]!Table_1[[#This Row],[연도]]=2019,1,0)</f>
        <v>0</v>
      </c>
      <c r="S5581" s="15">
        <f>IF([1]!Table_1[[#This Row],[연도]]=2020,1,0)</f>
        <v>0</v>
      </c>
      <c r="T5581" s="15">
        <f>IF([1]!Table_1[[#This Row],[연도]]=2021,1,0)</f>
        <v>0</v>
      </c>
      <c r="U5581" s="15">
        <f>IF([1]!Table_1[[#This Row],[연도]]=2022,1,0)</f>
        <v>0</v>
      </c>
      <c r="V5581" s="15">
        <f>IF([1]!Table_1[[#This Row],[연도]]=2023,1,0)</f>
        <v>1</v>
      </c>
      <c r="W5581" s="12">
        <v>0.94</v>
      </c>
      <c r="X5581" s="10">
        <f>Y5581/1000000000000</f>
        <v>9.1292592194999994E-2</v>
      </c>
      <c r="Y5581" s="15">
        <f>[1]!Table_1[[#This Row],[주가]]*[1]!Table_1[[#This Row],[기말주식수]]</f>
        <v>91292592195</v>
      </c>
      <c r="Z5581" s="14">
        <f>AA5581/10</f>
        <v>0.31538009593283267</v>
      </c>
      <c r="AA5581" s="15">
        <f>[1]!Table_1[[#This Row],[시가총액]]/[1]!Table_1[[#This Row],[당기순이익(세후영업이익)]]</f>
        <v>3.1538009593283269</v>
      </c>
      <c r="AB5581" s="12">
        <v>1382521050</v>
      </c>
    </row>
    <row r="5582" spans="1:28" ht="19.2">
      <c r="A5582" s="10">
        <v>5581</v>
      </c>
      <c r="B5582" s="10">
        <v>90430</v>
      </c>
      <c r="C5582" s="11" t="s">
        <v>912</v>
      </c>
      <c r="D5582" s="11" t="s">
        <v>6</v>
      </c>
      <c r="E5582" s="10">
        <v>2016</v>
      </c>
      <c r="F5582" s="10">
        <v>16.885999999999999</v>
      </c>
      <c r="G5582" s="14">
        <f>([1]!Table_1[[#This Row],[총자산]]-[1]!Table_1[[#This Row],[장부가치 자기자본]]+[1]!Table_1[[#This Row],[시가총액]])/[1]!Table_1[[#This Row],[총자산]]</f>
        <v>3.8751424694644876</v>
      </c>
      <c r="H5582" s="14">
        <f>I5582/100000000000</f>
        <v>8.4810300000000005</v>
      </c>
      <c r="I5582" s="10">
        <v>848103000000</v>
      </c>
      <c r="J5582" s="10">
        <v>16.62</v>
      </c>
      <c r="K5582" s="10">
        <f>L5582/1000000000000</f>
        <v>5.6454401606989997</v>
      </c>
      <c r="L5582" s="10">
        <v>5645440160699</v>
      </c>
      <c r="M5582" s="10">
        <v>0.85</v>
      </c>
      <c r="N5582" s="10">
        <v>1</v>
      </c>
      <c r="O5582" s="14">
        <f>IF([1]!Table_1[[#This Row],[연도]]=2016,1,0)</f>
        <v>1</v>
      </c>
      <c r="P5582" s="14">
        <f>IF([1]!Table_1[[#This Row],[연도]]=2017,1,0)</f>
        <v>0</v>
      </c>
      <c r="Q5582" s="14">
        <f>IF([1]!Table_1[[#This Row],[연도]]=2018,1,0)</f>
        <v>0</v>
      </c>
      <c r="R5582" s="14">
        <f>IF([1]!Table_1[[#This Row],[연도]]=2019,1,0)</f>
        <v>0</v>
      </c>
      <c r="S5582" s="14">
        <f>IF([1]!Table_1[[#This Row],[연도]]=2020,1,0)</f>
        <v>0</v>
      </c>
      <c r="T5582" s="14">
        <f>IF([1]!Table_1[[#This Row],[연도]]=2021,1,0)</f>
        <v>0</v>
      </c>
      <c r="U5582" s="14">
        <f>IF([1]!Table_1[[#This Row],[연도]]=2022,1,0)</f>
        <v>0</v>
      </c>
      <c r="V5582" s="14">
        <f>IF([1]!Table_1[[#This Row],[연도]]=2023,1,0)</f>
        <v>0</v>
      </c>
      <c r="W5582" s="10">
        <v>1.1399999999999999</v>
      </c>
      <c r="X5582" s="10">
        <f>Y5582/1000000000000</f>
        <v>18.794404535000002</v>
      </c>
      <c r="Y5582" s="14">
        <f>[1]!Table_1[[#This Row],[주가]]*[1]!Table_1[[#This Row],[기말주식수]]</f>
        <v>18794404535000</v>
      </c>
      <c r="Z5582" s="14">
        <f>AA5582/10</f>
        <v>2.2160521227964058</v>
      </c>
      <c r="AA5582" s="14">
        <f>[1]!Table_1[[#This Row],[시가총액]]/[1]!Table_1[[#This Row],[당기순이익(세후영업이익)]]</f>
        <v>22.160521227964058</v>
      </c>
      <c r="AB5582" s="10">
        <v>109036525535</v>
      </c>
    </row>
    <row r="5583" spans="1:28" ht="19.2">
      <c r="A5583" s="12">
        <v>5582</v>
      </c>
      <c r="B5583" s="12">
        <v>90430</v>
      </c>
      <c r="C5583" s="13" t="s">
        <v>912</v>
      </c>
      <c r="D5583" s="13" t="s">
        <v>6</v>
      </c>
      <c r="E5583" s="12">
        <v>2017</v>
      </c>
      <c r="F5583" s="12">
        <v>22.196999999999999</v>
      </c>
      <c r="G5583" s="15">
        <f>([1]!Table_1[[#This Row],[총자산]]-[1]!Table_1[[#This Row],[장부가치 자기자본]]+[1]!Table_1[[#This Row],[시가총액]])/[1]!Table_1[[#This Row],[총자산]]</f>
        <v>3.5346049815187035</v>
      </c>
      <c r="H5583" s="14">
        <f>I5583/100000000000</f>
        <v>5.9639899999999999</v>
      </c>
      <c r="I5583" s="12">
        <v>596399000000</v>
      </c>
      <c r="J5583" s="12">
        <v>3.75</v>
      </c>
      <c r="K5583" s="10">
        <f>L5583/1000000000000</f>
        <v>5.1238258821039997</v>
      </c>
      <c r="L5583" s="12">
        <v>5123825882104</v>
      </c>
      <c r="M5583" s="12">
        <v>2.37</v>
      </c>
      <c r="N5583" s="12">
        <v>1</v>
      </c>
      <c r="O5583" s="15">
        <f>IF([1]!Table_1[[#This Row],[연도]]=2016,1,0)</f>
        <v>0</v>
      </c>
      <c r="P5583" s="15">
        <f>IF([1]!Table_1[[#This Row],[연도]]=2017,1,0)</f>
        <v>1</v>
      </c>
      <c r="Q5583" s="15">
        <f>IF([1]!Table_1[[#This Row],[연도]]=2018,1,0)</f>
        <v>0</v>
      </c>
      <c r="R5583" s="15">
        <f>IF([1]!Table_1[[#This Row],[연도]]=2019,1,0)</f>
        <v>0</v>
      </c>
      <c r="S5583" s="15">
        <f>IF([1]!Table_1[[#This Row],[연도]]=2020,1,0)</f>
        <v>0</v>
      </c>
      <c r="T5583" s="15">
        <f>IF([1]!Table_1[[#This Row],[연도]]=2021,1,0)</f>
        <v>0</v>
      </c>
      <c r="U5583" s="15">
        <f>IF([1]!Table_1[[#This Row],[연도]]=2022,1,0)</f>
        <v>0</v>
      </c>
      <c r="V5583" s="15">
        <f>IF([1]!Table_1[[#This Row],[연도]]=2023,1,0)</f>
        <v>0</v>
      </c>
      <c r="W5583" s="12">
        <v>1.4</v>
      </c>
      <c r="X5583" s="10">
        <f>Y5583/1000000000000</f>
        <v>17.800610205000002</v>
      </c>
      <c r="Y5583" s="15">
        <f>[1]!Table_1[[#This Row],[주가]]*[1]!Table_1[[#This Row],[기말주식수]]</f>
        <v>17800610205000</v>
      </c>
      <c r="Z5583" s="14">
        <f>AA5583/10</f>
        <v>2.984681430552365</v>
      </c>
      <c r="AA5583" s="15">
        <f>[1]!Table_1[[#This Row],[시가총액]]/[1]!Table_1[[#This Row],[당기순이익(세후영업이익)]]</f>
        <v>29.846814305523651</v>
      </c>
      <c r="AB5583" s="12">
        <v>88343402565</v>
      </c>
    </row>
    <row r="5584" spans="1:28" ht="19.2">
      <c r="A5584" s="10">
        <v>5583</v>
      </c>
      <c r="B5584" s="10">
        <v>90430</v>
      </c>
      <c r="C5584" s="11" t="s">
        <v>912</v>
      </c>
      <c r="D5584" s="11" t="s">
        <v>6</v>
      </c>
      <c r="E5584" s="10">
        <v>2018</v>
      </c>
      <c r="F5584" s="10">
        <v>24.323</v>
      </c>
      <c r="G5584" s="14">
        <f>([1]!Table_1[[#This Row],[총자산]]-[1]!Table_1[[#This Row],[장부가치 자기자본]]+[1]!Table_1[[#This Row],[시가총액]])/[1]!Table_1[[#This Row],[총자산]]</f>
        <v>2.4523249465066104</v>
      </c>
      <c r="H5584" s="14">
        <f>I5584/100000000000</f>
        <v>4.8198100000000004</v>
      </c>
      <c r="I5584" s="10">
        <v>481981000000</v>
      </c>
      <c r="J5584" s="10">
        <v>-0.08</v>
      </c>
      <c r="K5584" s="10">
        <f>L5584/1000000000000</f>
        <v>5.2778445618080001</v>
      </c>
      <c r="L5584" s="10">
        <v>5277844561808</v>
      </c>
      <c r="M5584" s="10">
        <v>3.23</v>
      </c>
      <c r="N5584" s="10">
        <v>1</v>
      </c>
      <c r="O5584" s="14">
        <f>IF([1]!Table_1[[#This Row],[연도]]=2016,1,0)</f>
        <v>0</v>
      </c>
      <c r="P5584" s="14">
        <f>IF([1]!Table_1[[#This Row],[연도]]=2017,1,0)</f>
        <v>0</v>
      </c>
      <c r="Q5584" s="14">
        <f>IF([1]!Table_1[[#This Row],[연도]]=2018,1,0)</f>
        <v>1</v>
      </c>
      <c r="R5584" s="14">
        <f>IF([1]!Table_1[[#This Row],[연도]]=2019,1,0)</f>
        <v>0</v>
      </c>
      <c r="S5584" s="14">
        <f>IF([1]!Table_1[[#This Row],[연도]]=2020,1,0)</f>
        <v>0</v>
      </c>
      <c r="T5584" s="14">
        <f>IF([1]!Table_1[[#This Row],[연도]]=2021,1,0)</f>
        <v>0</v>
      </c>
      <c r="U5584" s="14">
        <f>IF([1]!Table_1[[#This Row],[연도]]=2022,1,0)</f>
        <v>0</v>
      </c>
      <c r="V5584" s="14">
        <f>IF([1]!Table_1[[#This Row],[연도]]=2023,1,0)</f>
        <v>0</v>
      </c>
      <c r="W5584" s="10">
        <v>2.0299999999999998</v>
      </c>
      <c r="X5584" s="10">
        <f>Y5584/1000000000000</f>
        <v>12.247053655</v>
      </c>
      <c r="Y5584" s="14">
        <f>[1]!Table_1[[#This Row],[주가]]*[1]!Table_1[[#This Row],[기말주식수]]</f>
        <v>12247053655000</v>
      </c>
      <c r="Z5584" s="14">
        <f>AA5584/10</f>
        <v>2.5409826642544</v>
      </c>
      <c r="AA5584" s="14">
        <f>[1]!Table_1[[#This Row],[시가총액]]/[1]!Table_1[[#This Row],[당기순이익(세후영업이익)]]</f>
        <v>25.409826642544001</v>
      </c>
      <c r="AB5584" s="10">
        <v>81445694780</v>
      </c>
    </row>
    <row r="5585" spans="1:28" ht="19.2">
      <c r="A5585" s="12">
        <v>5584</v>
      </c>
      <c r="B5585" s="12">
        <v>90430</v>
      </c>
      <c r="C5585" s="13" t="s">
        <v>912</v>
      </c>
      <c r="D5585" s="13" t="s">
        <v>6</v>
      </c>
      <c r="E5585" s="12">
        <v>2019</v>
      </c>
      <c r="F5585" s="12">
        <v>30.637</v>
      </c>
      <c r="G5585" s="15">
        <f>([1]!Table_1[[#This Row],[총자산]]-[1]!Table_1[[#This Row],[장부가치 자기자본]]+[1]!Table_1[[#This Row],[시가총액]])/[1]!Table_1[[#This Row],[총자산]]</f>
        <v>2.2010098247172167</v>
      </c>
      <c r="H5585" s="14">
        <f>I5585/100000000000</f>
        <v>4.2783499999999997</v>
      </c>
      <c r="I5585" s="12">
        <v>427835000000</v>
      </c>
      <c r="J5585" s="12">
        <v>11.5</v>
      </c>
      <c r="K5585" s="10">
        <f>L5585/1000000000000</f>
        <v>5.5801421925190002</v>
      </c>
      <c r="L5585" s="12">
        <v>5580142192519</v>
      </c>
      <c r="M5585" s="12">
        <v>3.68</v>
      </c>
      <c r="N5585" s="12">
        <v>1</v>
      </c>
      <c r="O5585" s="15">
        <f>IF([1]!Table_1[[#This Row],[연도]]=2016,1,0)</f>
        <v>0</v>
      </c>
      <c r="P5585" s="15">
        <f>IF([1]!Table_1[[#This Row],[연도]]=2017,1,0)</f>
        <v>0</v>
      </c>
      <c r="Q5585" s="15">
        <f>IF([1]!Table_1[[#This Row],[연도]]=2018,1,0)</f>
        <v>0</v>
      </c>
      <c r="R5585" s="15">
        <f>IF([1]!Table_1[[#This Row],[연도]]=2019,1,0)</f>
        <v>1</v>
      </c>
      <c r="S5585" s="15">
        <f>IF([1]!Table_1[[#This Row],[연도]]=2020,1,0)</f>
        <v>0</v>
      </c>
      <c r="T5585" s="15">
        <f>IF([1]!Table_1[[#This Row],[연도]]=2021,1,0)</f>
        <v>0</v>
      </c>
      <c r="U5585" s="15">
        <f>IF([1]!Table_1[[#This Row],[연도]]=2022,1,0)</f>
        <v>0</v>
      </c>
      <c r="V5585" s="15">
        <f>IF([1]!Table_1[[#This Row],[연도]]=2023,1,0)</f>
        <v>0</v>
      </c>
      <c r="W5585" s="12">
        <v>1.96</v>
      </c>
      <c r="X5585" s="10">
        <f>Y5585/1000000000000</f>
        <v>11.691698000000001</v>
      </c>
      <c r="Y5585" s="15">
        <f>[1]!Table_1[[#This Row],[주가]]*[1]!Table_1[[#This Row],[기말주식수]]</f>
        <v>11691698000000</v>
      </c>
      <c r="Z5585" s="14">
        <f>AA5585/10</f>
        <v>2.7327586569588744</v>
      </c>
      <c r="AA5585" s="15">
        <f>[1]!Table_1[[#This Row],[시가총액]]/[1]!Table_1[[#This Row],[당기순이익(세후영업이익)]]</f>
        <v>27.327586569588743</v>
      </c>
      <c r="AB5585" s="12">
        <v>68553775070</v>
      </c>
    </row>
    <row r="5586" spans="1:28" ht="19.2">
      <c r="A5586" s="10">
        <v>5585</v>
      </c>
      <c r="B5586" s="10">
        <v>90430</v>
      </c>
      <c r="C5586" s="11" t="s">
        <v>912</v>
      </c>
      <c r="D5586" s="11" t="s">
        <v>6</v>
      </c>
      <c r="E5586" s="10">
        <v>2020</v>
      </c>
      <c r="F5586" s="10">
        <v>250.828</v>
      </c>
      <c r="G5586" s="14">
        <f>([1]!Table_1[[#This Row],[총자산]]-[1]!Table_1[[#This Row],[장부가치 자기자본]]+[1]!Table_1[[#This Row],[시가총액]])/[1]!Table_1[[#This Row],[총자산]]</f>
        <v>2.3290354161934657</v>
      </c>
      <c r="H5586" s="14">
        <f>I5586/100000000000</f>
        <v>1.4300900000000001</v>
      </c>
      <c r="I5586" s="10">
        <v>143009000000</v>
      </c>
      <c r="J5586" s="10">
        <v>-4.79</v>
      </c>
      <c r="K5586" s="10">
        <f>L5586/1000000000000</f>
        <v>4.4321790393939997</v>
      </c>
      <c r="L5586" s="10">
        <v>4432179039394</v>
      </c>
      <c r="M5586" s="10">
        <v>4.41</v>
      </c>
      <c r="N5586" s="10">
        <v>1</v>
      </c>
      <c r="O5586" s="14">
        <f>IF([1]!Table_1[[#This Row],[연도]]=2016,1,0)</f>
        <v>0</v>
      </c>
      <c r="P5586" s="14">
        <f>IF([1]!Table_1[[#This Row],[연도]]=2017,1,0)</f>
        <v>0</v>
      </c>
      <c r="Q5586" s="14">
        <f>IF([1]!Table_1[[#This Row],[연도]]=2018,1,0)</f>
        <v>0</v>
      </c>
      <c r="R5586" s="14">
        <f>IF([1]!Table_1[[#This Row],[연도]]=2019,1,0)</f>
        <v>0</v>
      </c>
      <c r="S5586" s="14">
        <f>IF([1]!Table_1[[#This Row],[연도]]=2020,1,0)</f>
        <v>1</v>
      </c>
      <c r="T5586" s="14">
        <f>IF([1]!Table_1[[#This Row],[연도]]=2021,1,0)</f>
        <v>0</v>
      </c>
      <c r="U5586" s="14">
        <f>IF([1]!Table_1[[#This Row],[연도]]=2022,1,0)</f>
        <v>0</v>
      </c>
      <c r="V5586" s="14">
        <f>IF([1]!Table_1[[#This Row],[연도]]=2023,1,0)</f>
        <v>0</v>
      </c>
      <c r="W5586" s="10">
        <v>0.94</v>
      </c>
      <c r="X5586" s="10">
        <f>Y5586/1000000000000</f>
        <v>12.04244894</v>
      </c>
      <c r="Y5586" s="14">
        <f>[1]!Table_1[[#This Row],[주가]]*[1]!Table_1[[#This Row],[기말주식수]]</f>
        <v>12042448940000</v>
      </c>
      <c r="Z5586" s="14">
        <f>AA5586/10</f>
        <v>8.4207629869448777</v>
      </c>
      <c r="AA5586" s="14">
        <f>[1]!Table_1[[#This Row],[시가총액]]/[1]!Table_1[[#This Row],[당기순이익(세후영업이익)]]</f>
        <v>84.20762986944878</v>
      </c>
      <c r="AB5586" s="10">
        <v>54853570065</v>
      </c>
    </row>
    <row r="5587" spans="1:28" ht="19.2">
      <c r="A5587" s="12">
        <v>5586</v>
      </c>
      <c r="B5587" s="12">
        <v>90430</v>
      </c>
      <c r="C5587" s="13" t="s">
        <v>912</v>
      </c>
      <c r="D5587" s="13" t="s">
        <v>6</v>
      </c>
      <c r="E5587" s="12">
        <v>2021</v>
      </c>
      <c r="F5587" s="12">
        <v>37.390999999999998</v>
      </c>
      <c r="G5587" s="15">
        <f>([1]!Table_1[[#This Row],[총자산]]-[1]!Table_1[[#This Row],[장부가치 자기자본]]+[1]!Table_1[[#This Row],[시가총액]])/[1]!Table_1[[#This Row],[총자산]]</f>
        <v>1.8213545590787856</v>
      </c>
      <c r="H5587" s="14">
        <f>I5587/100000000000</f>
        <v>3.4335800000000001</v>
      </c>
      <c r="I5587" s="12">
        <v>343358000000</v>
      </c>
      <c r="J5587" s="12">
        <v>7.27</v>
      </c>
      <c r="K5587" s="10">
        <f>L5587/1000000000000</f>
        <v>4.8631284966989998</v>
      </c>
      <c r="L5587" s="12">
        <v>4863128496699</v>
      </c>
      <c r="M5587" s="12">
        <v>3.08</v>
      </c>
      <c r="N5587" s="12">
        <v>1</v>
      </c>
      <c r="O5587" s="15">
        <f>IF([1]!Table_1[[#This Row],[연도]]=2016,1,0)</f>
        <v>0</v>
      </c>
      <c r="P5587" s="15">
        <f>IF([1]!Table_1[[#This Row],[연도]]=2017,1,0)</f>
        <v>0</v>
      </c>
      <c r="Q5587" s="15">
        <f>IF([1]!Table_1[[#This Row],[연도]]=2018,1,0)</f>
        <v>0</v>
      </c>
      <c r="R5587" s="15">
        <f>IF([1]!Table_1[[#This Row],[연도]]=2019,1,0)</f>
        <v>0</v>
      </c>
      <c r="S5587" s="15">
        <f>IF([1]!Table_1[[#This Row],[연도]]=2020,1,0)</f>
        <v>0</v>
      </c>
      <c r="T5587" s="15">
        <f>IF([1]!Table_1[[#This Row],[연도]]=2021,1,0)</f>
        <v>1</v>
      </c>
      <c r="U5587" s="15">
        <f>IF([1]!Table_1[[#This Row],[연도]]=2022,1,0)</f>
        <v>0</v>
      </c>
      <c r="V5587" s="15">
        <f>IF([1]!Table_1[[#This Row],[연도]]=2023,1,0)</f>
        <v>0</v>
      </c>
      <c r="W5587" s="12">
        <v>1.1000000000000001</v>
      </c>
      <c r="X5587" s="10">
        <f>Y5587/1000000000000</f>
        <v>9.7682907530000005</v>
      </c>
      <c r="Y5587" s="15">
        <f>[1]!Table_1[[#This Row],[주가]]*[1]!Table_1[[#This Row],[기말주식수]]</f>
        <v>9768290753000</v>
      </c>
      <c r="Z5587" s="14">
        <f>AA5587/10</f>
        <v>2.8449288360836213</v>
      </c>
      <c r="AA5587" s="15">
        <f>[1]!Table_1[[#This Row],[시가총액]]/[1]!Table_1[[#This Row],[당기순이익(세후영업이익)]]</f>
        <v>28.449288360836213</v>
      </c>
      <c r="AB5587" s="12">
        <v>67624548925</v>
      </c>
    </row>
    <row r="5588" spans="1:28" ht="19.2">
      <c r="A5588" s="10">
        <v>5587</v>
      </c>
      <c r="B5588" s="10">
        <v>90430</v>
      </c>
      <c r="C5588" s="11" t="s">
        <v>912</v>
      </c>
      <c r="D5588" s="11" t="s">
        <v>6</v>
      </c>
      <c r="E5588" s="10">
        <v>2022</v>
      </c>
      <c r="F5588" s="10">
        <v>36.335999999999999</v>
      </c>
      <c r="G5588" s="14">
        <f>([1]!Table_1[[#This Row],[총자산]]-[1]!Table_1[[#This Row],[장부가치 자기자본]]+[1]!Table_1[[#This Row],[시가총액]])/[1]!Table_1[[#This Row],[총자산]]</f>
        <v>1.5624959013853659</v>
      </c>
      <c r="H5588" s="14">
        <f>I5588/100000000000</f>
        <v>2.1423299999999998</v>
      </c>
      <c r="I5588" s="10">
        <v>214233000000</v>
      </c>
      <c r="J5588" s="10">
        <v>-5.15</v>
      </c>
      <c r="K5588" s="10">
        <f>L5588/1000000000000</f>
        <v>4.1349325121109999</v>
      </c>
      <c r="L5588" s="10">
        <v>4134932512111</v>
      </c>
      <c r="M5588" s="10">
        <v>2.29</v>
      </c>
      <c r="N5588" s="10">
        <v>1</v>
      </c>
      <c r="O5588" s="14">
        <f>IF([1]!Table_1[[#This Row],[연도]]=2016,1,0)</f>
        <v>0</v>
      </c>
      <c r="P5588" s="14">
        <f>IF([1]!Table_1[[#This Row],[연도]]=2017,1,0)</f>
        <v>0</v>
      </c>
      <c r="Q5588" s="14">
        <f>IF([1]!Table_1[[#This Row],[연도]]=2018,1,0)</f>
        <v>0</v>
      </c>
      <c r="R5588" s="14">
        <f>IF([1]!Table_1[[#This Row],[연도]]=2019,1,0)</f>
        <v>0</v>
      </c>
      <c r="S5588" s="14">
        <f>IF([1]!Table_1[[#This Row],[연도]]=2020,1,0)</f>
        <v>0</v>
      </c>
      <c r="T5588" s="14">
        <f>IF([1]!Table_1[[#This Row],[연도]]=2021,1,0)</f>
        <v>0</v>
      </c>
      <c r="U5588" s="14">
        <f>IF([1]!Table_1[[#This Row],[연도]]=2022,1,0)</f>
        <v>1</v>
      </c>
      <c r="V5588" s="14">
        <f>IF([1]!Table_1[[#This Row],[연도]]=2023,1,0)</f>
        <v>0</v>
      </c>
      <c r="W5588" s="10">
        <v>2.41</v>
      </c>
      <c r="X5588" s="10">
        <f>Y5588/1000000000000</f>
        <v>8.0427543625000002</v>
      </c>
      <c r="Y5588" s="14">
        <f>[1]!Table_1[[#This Row],[주가]]*[1]!Table_1[[#This Row],[기말주식수]]</f>
        <v>8042754362500</v>
      </c>
      <c r="Z5588" s="14">
        <f>AA5588/10</f>
        <v>3.7542089045571876</v>
      </c>
      <c r="AA5588" s="14">
        <f>[1]!Table_1[[#This Row],[시가총액]]/[1]!Table_1[[#This Row],[당기순이익(세후영업이익)]]</f>
        <v>37.542089045571878</v>
      </c>
      <c r="AB5588" s="10">
        <v>46969566825</v>
      </c>
    </row>
    <row r="5589" spans="1:28" ht="19.2">
      <c r="A5589" s="12">
        <v>5588</v>
      </c>
      <c r="B5589" s="12">
        <v>90430</v>
      </c>
      <c r="C5589" s="13" t="s">
        <v>912</v>
      </c>
      <c r="D5589" s="13" t="s">
        <v>6</v>
      </c>
      <c r="E5589" s="12">
        <v>2023</v>
      </c>
      <c r="F5589" s="12">
        <v>36.154000000000003</v>
      </c>
      <c r="G5589" s="15">
        <f>([1]!Table_1[[#This Row],[총자산]]-[1]!Table_1[[#This Row],[장부가치 자기자본]]+[1]!Table_1[[#This Row],[시가총액]])/[1]!Table_1[[#This Row],[총자산]]</f>
        <v>1.613053286093342</v>
      </c>
      <c r="H5589" s="14">
        <f>I5589/100000000000</f>
        <v>1.0817099999999999</v>
      </c>
      <c r="I5589" s="12">
        <v>108171000000</v>
      </c>
      <c r="J5589" s="12">
        <v>1.46</v>
      </c>
      <c r="K5589" s="10">
        <f>L5589/1000000000000</f>
        <v>3.6739635931570001</v>
      </c>
      <c r="L5589" s="12">
        <v>3673963593157</v>
      </c>
      <c r="M5589" s="12">
        <v>2.15</v>
      </c>
      <c r="N5589" s="12">
        <v>1</v>
      </c>
      <c r="O5589" s="15">
        <f>IF([1]!Table_1[[#This Row],[연도]]=2016,1,0)</f>
        <v>0</v>
      </c>
      <c r="P5589" s="15">
        <f>IF([1]!Table_1[[#This Row],[연도]]=2017,1,0)</f>
        <v>0</v>
      </c>
      <c r="Q5589" s="15">
        <f>IF([1]!Table_1[[#This Row],[연도]]=2018,1,0)</f>
        <v>0</v>
      </c>
      <c r="R5589" s="15">
        <f>IF([1]!Table_1[[#This Row],[연도]]=2019,1,0)</f>
        <v>0</v>
      </c>
      <c r="S5589" s="15">
        <f>IF([1]!Table_1[[#This Row],[연도]]=2020,1,0)</f>
        <v>0</v>
      </c>
      <c r="T5589" s="15">
        <f>IF([1]!Table_1[[#This Row],[연도]]=2021,1,0)</f>
        <v>0</v>
      </c>
      <c r="U5589" s="15">
        <f>IF([1]!Table_1[[#This Row],[연도]]=2022,1,0)</f>
        <v>0</v>
      </c>
      <c r="V5589" s="15">
        <f>IF([1]!Table_1[[#This Row],[연도]]=2023,1,0)</f>
        <v>1</v>
      </c>
      <c r="W5589" s="12">
        <v>2.11</v>
      </c>
      <c r="X5589" s="10">
        <f>Y5589/1000000000000</f>
        <v>8.4814500549999998</v>
      </c>
      <c r="Y5589" s="15">
        <f>[1]!Table_1[[#This Row],[주가]]*[1]!Table_1[[#This Row],[기말주식수]]</f>
        <v>8481450055000</v>
      </c>
      <c r="Z5589" s="14">
        <f>AA5589/10</f>
        <v>7.8407799271523784</v>
      </c>
      <c r="AA5589" s="15">
        <f>[1]!Table_1[[#This Row],[시가총액]]/[1]!Table_1[[#This Row],[당기순이익(세후영업이익)]]</f>
        <v>78.407799271523785</v>
      </c>
      <c r="AB5589" s="12">
        <v>62863850955</v>
      </c>
    </row>
    <row r="5590" spans="1:28" ht="19.2">
      <c r="A5590" s="10">
        <v>5589</v>
      </c>
      <c r="B5590" s="10">
        <v>90460</v>
      </c>
      <c r="C5590" s="11" t="s">
        <v>913</v>
      </c>
      <c r="D5590" s="11" t="s">
        <v>6</v>
      </c>
      <c r="E5590" s="10">
        <v>2020</v>
      </c>
      <c r="F5590" s="10">
        <v>29.809000000000001</v>
      </c>
      <c r="G5590" s="14">
        <f>([1]!Table_1[[#This Row],[총자산]]-[1]!Table_1[[#This Row],[장부가치 자기자본]]+[1]!Table_1[[#This Row],[시가총액]])/[1]!Table_1[[#This Row],[총자산]]</f>
        <v>1.7444894583516319</v>
      </c>
      <c r="H5590" s="14">
        <f>I5590/100000000000</f>
        <v>0.34045702992999999</v>
      </c>
      <c r="I5590" s="10">
        <v>34045702993</v>
      </c>
      <c r="J5590" s="10">
        <v>17.399999999999999</v>
      </c>
      <c r="K5590" s="10">
        <f>L5590/1000000000000</f>
        <v>0.72135819717799998</v>
      </c>
      <c r="L5590" s="10">
        <v>721358197178</v>
      </c>
      <c r="M5590" s="10">
        <v>7.75</v>
      </c>
      <c r="N5590" s="10">
        <v>1</v>
      </c>
      <c r="O5590" s="14">
        <f>IF([1]!Table_1[[#This Row],[연도]]=2016,1,0)</f>
        <v>0</v>
      </c>
      <c r="P5590" s="14">
        <f>IF([1]!Table_1[[#This Row],[연도]]=2017,1,0)</f>
        <v>0</v>
      </c>
      <c r="Q5590" s="14">
        <f>IF([1]!Table_1[[#This Row],[연도]]=2018,1,0)</f>
        <v>0</v>
      </c>
      <c r="R5590" s="14">
        <f>IF([1]!Table_1[[#This Row],[연도]]=2019,1,0)</f>
        <v>0</v>
      </c>
      <c r="S5590" s="14">
        <f>IF([1]!Table_1[[#This Row],[연도]]=2020,1,0)</f>
        <v>1</v>
      </c>
      <c r="T5590" s="14">
        <f>IF([1]!Table_1[[#This Row],[연도]]=2021,1,0)</f>
        <v>0</v>
      </c>
      <c r="U5590" s="14">
        <f>IF([1]!Table_1[[#This Row],[연도]]=2022,1,0)</f>
        <v>0</v>
      </c>
      <c r="V5590" s="14">
        <f>IF([1]!Table_1[[#This Row],[연도]]=2023,1,0)</f>
        <v>0</v>
      </c>
      <c r="W5590" s="10">
        <v>0.51</v>
      </c>
      <c r="X5590" s="10">
        <f>Y5590/1000000000000</f>
        <v>0.73472550160000005</v>
      </c>
      <c r="Y5590" s="14">
        <f>[1]!Table_1[[#This Row],[주가]]*[1]!Table_1[[#This Row],[기말주식수]]</f>
        <v>734725501600</v>
      </c>
      <c r="Z5590" s="14">
        <f>AA5590/10</f>
        <v>2.15805648586861</v>
      </c>
      <c r="AA5590" s="14">
        <f>[1]!Table_1[[#This Row],[시가총액]]/[1]!Table_1[[#This Row],[당기순이익(세후영업이익)]]</f>
        <v>21.580564858686099</v>
      </c>
      <c r="AB5590" s="10">
        <v>7721550000</v>
      </c>
    </row>
    <row r="5591" spans="1:28" ht="19.2">
      <c r="A5591" s="12">
        <v>5590</v>
      </c>
      <c r="B5591" s="12">
        <v>90460</v>
      </c>
      <c r="C5591" s="13" t="s">
        <v>913</v>
      </c>
      <c r="D5591" s="13" t="s">
        <v>6</v>
      </c>
      <c r="E5591" s="12">
        <v>2021</v>
      </c>
      <c r="F5591" s="12">
        <v>9.5500000000000007</v>
      </c>
      <c r="G5591" s="15">
        <f>([1]!Table_1[[#This Row],[총자산]]-[1]!Table_1[[#This Row],[장부가치 자기자본]]+[1]!Table_1[[#This Row],[시가총액]])/[1]!Table_1[[#This Row],[총자산]]</f>
        <v>1.4744348574783586</v>
      </c>
      <c r="H5591" s="14">
        <f>I5591/100000000000</f>
        <v>0.71085420062000004</v>
      </c>
      <c r="I5591" s="12">
        <v>71085420062</v>
      </c>
      <c r="J5591" s="12">
        <v>41.4</v>
      </c>
      <c r="K5591" s="10">
        <f>L5591/1000000000000</f>
        <v>1.036962656916</v>
      </c>
      <c r="L5591" s="12">
        <v>1036962656916</v>
      </c>
      <c r="M5591" s="12">
        <v>2.95</v>
      </c>
      <c r="N5591" s="12">
        <v>1</v>
      </c>
      <c r="O5591" s="15">
        <f>IF([1]!Table_1[[#This Row],[연도]]=2016,1,0)</f>
        <v>0</v>
      </c>
      <c r="P5591" s="15">
        <f>IF([1]!Table_1[[#This Row],[연도]]=2017,1,0)</f>
        <v>0</v>
      </c>
      <c r="Q5591" s="15">
        <f>IF([1]!Table_1[[#This Row],[연도]]=2018,1,0)</f>
        <v>0</v>
      </c>
      <c r="R5591" s="15">
        <f>IF([1]!Table_1[[#This Row],[연도]]=2019,1,0)</f>
        <v>0</v>
      </c>
      <c r="S5591" s="15">
        <f>IF([1]!Table_1[[#This Row],[연도]]=2020,1,0)</f>
        <v>0</v>
      </c>
      <c r="T5591" s="15">
        <f>IF([1]!Table_1[[#This Row],[연도]]=2021,1,0)</f>
        <v>1</v>
      </c>
      <c r="U5591" s="15">
        <f>IF([1]!Table_1[[#This Row],[연도]]=2022,1,0)</f>
        <v>0</v>
      </c>
      <c r="V5591" s="15">
        <f>IF([1]!Table_1[[#This Row],[연도]]=2023,1,0)</f>
        <v>0</v>
      </c>
      <c r="W5591" s="12">
        <v>0.36</v>
      </c>
      <c r="X5591" s="10">
        <f>Y5591/1000000000000</f>
        <v>0.78439367039999996</v>
      </c>
      <c r="Y5591" s="15">
        <f>[1]!Table_1[[#This Row],[주가]]*[1]!Table_1[[#This Row],[기말주식수]]</f>
        <v>784393670400</v>
      </c>
      <c r="Z5591" s="14">
        <f>AA5591/10</f>
        <v>1.1034522546478021</v>
      </c>
      <c r="AA5591" s="15">
        <f>[1]!Table_1[[#This Row],[시가총액]]/[1]!Table_1[[#This Row],[당기순이익(세후영업이익)]]</f>
        <v>11.034522546478021</v>
      </c>
      <c r="AB5591" s="12">
        <v>7805896000</v>
      </c>
    </row>
    <row r="5592" spans="1:28" ht="19.2">
      <c r="A5592" s="10">
        <v>5591</v>
      </c>
      <c r="B5592" s="10">
        <v>90460</v>
      </c>
      <c r="C5592" s="11" t="s">
        <v>913</v>
      </c>
      <c r="D5592" s="11" t="s">
        <v>6</v>
      </c>
      <c r="E5592" s="10">
        <v>2022</v>
      </c>
      <c r="F5592" s="10">
        <v>5.633</v>
      </c>
      <c r="G5592" s="14">
        <f>([1]!Table_1[[#This Row],[총자산]]-[1]!Table_1[[#This Row],[장부가치 자기자본]]+[1]!Table_1[[#This Row],[시가총액]])/[1]!Table_1[[#This Row],[총자산]]</f>
        <v>1.1943284949724444</v>
      </c>
      <c r="H5592" s="14">
        <f>I5592/100000000000</f>
        <v>1.3126800000000001</v>
      </c>
      <c r="I5592" s="10">
        <v>131268000000</v>
      </c>
      <c r="J5592" s="10">
        <v>26.96</v>
      </c>
      <c r="K5592" s="10">
        <f>L5592/1000000000000</f>
        <v>1.681053919767</v>
      </c>
      <c r="L5592" s="10">
        <v>1681053919767</v>
      </c>
      <c r="M5592" s="10">
        <v>2.7</v>
      </c>
      <c r="N5592" s="10">
        <v>1</v>
      </c>
      <c r="O5592" s="14">
        <f>IF([1]!Table_1[[#This Row],[연도]]=2016,1,0)</f>
        <v>0</v>
      </c>
      <c r="P5592" s="14">
        <f>IF([1]!Table_1[[#This Row],[연도]]=2017,1,0)</f>
        <v>0</v>
      </c>
      <c r="Q5592" s="14">
        <f>IF([1]!Table_1[[#This Row],[연도]]=2018,1,0)</f>
        <v>0</v>
      </c>
      <c r="R5592" s="14">
        <f>IF([1]!Table_1[[#This Row],[연도]]=2019,1,0)</f>
        <v>0</v>
      </c>
      <c r="S5592" s="14">
        <f>IF([1]!Table_1[[#This Row],[연도]]=2020,1,0)</f>
        <v>0</v>
      </c>
      <c r="T5592" s="14">
        <f>IF([1]!Table_1[[#This Row],[연도]]=2021,1,0)</f>
        <v>0</v>
      </c>
      <c r="U5592" s="14">
        <f>IF([1]!Table_1[[#This Row],[연도]]=2022,1,0)</f>
        <v>1</v>
      </c>
      <c r="V5592" s="14">
        <f>IF([1]!Table_1[[#This Row],[연도]]=2023,1,0)</f>
        <v>0</v>
      </c>
      <c r="W5592" s="10">
        <v>0.57999999999999996</v>
      </c>
      <c r="X5592" s="10">
        <f>Y5592/1000000000000</f>
        <v>0.77372530854999999</v>
      </c>
      <c r="Y5592" s="14">
        <f>[1]!Table_1[[#This Row],[주가]]*[1]!Table_1[[#This Row],[기말주식수]]</f>
        <v>773725308550</v>
      </c>
      <c r="Z5592" s="14">
        <f>AA5592/10</f>
        <v>0.58942416167687484</v>
      </c>
      <c r="AA5592" s="14">
        <f>[1]!Table_1[[#This Row],[시가총액]]/[1]!Table_1[[#This Row],[당기순이익(세후영업이익)]]</f>
        <v>5.8942416167687481</v>
      </c>
      <c r="AB5592" s="10">
        <v>7923580500</v>
      </c>
    </row>
    <row r="5593" spans="1:28" ht="19.2">
      <c r="A5593" s="12">
        <v>5592</v>
      </c>
      <c r="B5593" s="12">
        <v>90460</v>
      </c>
      <c r="C5593" s="13" t="s">
        <v>913</v>
      </c>
      <c r="D5593" s="13" t="s">
        <v>6</v>
      </c>
      <c r="E5593" s="12">
        <v>2023</v>
      </c>
      <c r="F5593" s="12">
        <v>9.3320000000000007</v>
      </c>
      <c r="G5593" s="15">
        <f>([1]!Table_1[[#This Row],[총자산]]-[1]!Table_1[[#This Row],[장부가치 자기자본]]+[1]!Table_1[[#This Row],[시가총액]])/[1]!Table_1[[#This Row],[총자산]]</f>
        <v>1.0719326198675811</v>
      </c>
      <c r="H5593" s="14">
        <f>I5593/100000000000</f>
        <v>0.84792055684000001</v>
      </c>
      <c r="I5593" s="12">
        <v>84792055684</v>
      </c>
      <c r="J5593" s="12">
        <v>8.14</v>
      </c>
      <c r="K5593" s="10">
        <f>L5593/1000000000000</f>
        <v>1.5919922507090001</v>
      </c>
      <c r="L5593" s="12">
        <v>1591992250709</v>
      </c>
      <c r="M5593" s="12">
        <v>1.94</v>
      </c>
      <c r="N5593" s="12">
        <v>1</v>
      </c>
      <c r="O5593" s="15">
        <f>IF([1]!Table_1[[#This Row],[연도]]=2016,1,0)</f>
        <v>0</v>
      </c>
      <c r="P5593" s="15">
        <f>IF([1]!Table_1[[#This Row],[연도]]=2017,1,0)</f>
        <v>0</v>
      </c>
      <c r="Q5593" s="15">
        <f>IF([1]!Table_1[[#This Row],[연도]]=2018,1,0)</f>
        <v>0</v>
      </c>
      <c r="R5593" s="15">
        <f>IF([1]!Table_1[[#This Row],[연도]]=2019,1,0)</f>
        <v>0</v>
      </c>
      <c r="S5593" s="15">
        <f>IF([1]!Table_1[[#This Row],[연도]]=2020,1,0)</f>
        <v>0</v>
      </c>
      <c r="T5593" s="15">
        <f>IF([1]!Table_1[[#This Row],[연도]]=2021,1,0)</f>
        <v>0</v>
      </c>
      <c r="U5593" s="15">
        <f>IF([1]!Table_1[[#This Row],[연도]]=2022,1,0)</f>
        <v>0</v>
      </c>
      <c r="V5593" s="15">
        <f>IF([1]!Table_1[[#This Row],[연도]]=2023,1,0)</f>
        <v>1</v>
      </c>
      <c r="W5593" s="12">
        <v>1.25</v>
      </c>
      <c r="X5593" s="10">
        <f>Y5593/1000000000000</f>
        <v>0.72892161585000004</v>
      </c>
      <c r="Y5593" s="15">
        <f>[1]!Table_1[[#This Row],[주가]]*[1]!Table_1[[#This Row],[기말주식수]]</f>
        <v>728921615850</v>
      </c>
      <c r="Z5593" s="14">
        <f>AA5593/10</f>
        <v>0.85965791248948964</v>
      </c>
      <c r="AA5593" s="15">
        <f>[1]!Table_1[[#This Row],[시가총액]]/[1]!Table_1[[#This Row],[당기순이익(세후영업이익)]]</f>
        <v>8.5965791248948964</v>
      </c>
      <c r="AB5593" s="12">
        <v>7918954500</v>
      </c>
    </row>
    <row r="5594" spans="1:28" ht="19.2">
      <c r="A5594" s="10">
        <v>5593</v>
      </c>
      <c r="B5594" s="10">
        <v>90470</v>
      </c>
      <c r="C5594" s="11" t="s">
        <v>914</v>
      </c>
      <c r="D5594" s="11" t="s">
        <v>20</v>
      </c>
      <c r="E5594" s="10">
        <v>2016</v>
      </c>
      <c r="F5594" s="10">
        <v>12.206</v>
      </c>
      <c r="G5594" s="14">
        <f>([1]!Table_1[[#This Row],[총자산]]-[1]!Table_1[[#This Row],[장부가치 자기자본]]+[1]!Table_1[[#This Row],[시가총액]])/[1]!Table_1[[#This Row],[총자산]]</f>
        <v>2.7380308780778084</v>
      </c>
      <c r="H5594" s="14">
        <f>I5594/100000000000</f>
        <v>0.16964106947999999</v>
      </c>
      <c r="I5594" s="10">
        <v>16964106948</v>
      </c>
      <c r="J5594" s="10">
        <v>96.88</v>
      </c>
      <c r="K5594" s="10">
        <f>L5594/1000000000000</f>
        <v>0.15078621619900001</v>
      </c>
      <c r="L5594" s="10">
        <v>150786216199</v>
      </c>
      <c r="M5594" s="10">
        <v>3.85</v>
      </c>
      <c r="N5594" s="10">
        <v>1</v>
      </c>
      <c r="O5594" s="14">
        <f>IF([1]!Table_1[[#This Row],[연도]]=2016,1,0)</f>
        <v>1</v>
      </c>
      <c r="P5594" s="14">
        <f>IF([1]!Table_1[[#This Row],[연도]]=2017,1,0)</f>
        <v>0</v>
      </c>
      <c r="Q5594" s="14">
        <f>IF([1]!Table_1[[#This Row],[연도]]=2018,1,0)</f>
        <v>0</v>
      </c>
      <c r="R5594" s="14">
        <f>IF([1]!Table_1[[#This Row],[연도]]=2019,1,0)</f>
        <v>0</v>
      </c>
      <c r="S5594" s="14">
        <f>IF([1]!Table_1[[#This Row],[연도]]=2020,1,0)</f>
        <v>0</v>
      </c>
      <c r="T5594" s="14">
        <f>IF([1]!Table_1[[#This Row],[연도]]=2021,1,0)</f>
        <v>0</v>
      </c>
      <c r="U5594" s="14">
        <f>IF([1]!Table_1[[#This Row],[연도]]=2022,1,0)</f>
        <v>0</v>
      </c>
      <c r="V5594" s="14">
        <f>IF([1]!Table_1[[#This Row],[연도]]=2023,1,0)</f>
        <v>0</v>
      </c>
      <c r="W5594" s="10">
        <v>0.62</v>
      </c>
      <c r="X5594" s="10">
        <f>Y5594/1000000000000</f>
        <v>0.31239309119999997</v>
      </c>
      <c r="Y5594" s="14">
        <f>[1]!Table_1[[#This Row],[주가]]*[1]!Table_1[[#This Row],[기말주식수]]</f>
        <v>312393091200</v>
      </c>
      <c r="Z5594" s="14">
        <f>AA5594/10</f>
        <v>1.8414944692200841</v>
      </c>
      <c r="AA5594" s="14">
        <f>[1]!Table_1[[#This Row],[시가총액]]/[1]!Table_1[[#This Row],[당기순이익(세후영업이익)]]</f>
        <v>18.414944692200841</v>
      </c>
      <c r="AB5594" s="10">
        <v>1447141500</v>
      </c>
    </row>
    <row r="5595" spans="1:28" ht="19.2">
      <c r="A5595" s="12">
        <v>5594</v>
      </c>
      <c r="B5595" s="12">
        <v>90470</v>
      </c>
      <c r="C5595" s="13" t="s">
        <v>914</v>
      </c>
      <c r="D5595" s="13" t="s">
        <v>20</v>
      </c>
      <c r="E5595" s="12">
        <v>2017</v>
      </c>
      <c r="F5595" s="12">
        <v>9.7579999999999991</v>
      </c>
      <c r="G5595" s="15">
        <f>([1]!Table_1[[#This Row],[총자산]]-[1]!Table_1[[#This Row],[장부가치 자기자본]]+[1]!Table_1[[#This Row],[시가총액]])/[1]!Table_1[[#This Row],[총자산]]</f>
        <v>1.72682894811573</v>
      </c>
      <c r="H5595" s="14">
        <f>I5595/100000000000</f>
        <v>1.00647</v>
      </c>
      <c r="I5595" s="12">
        <v>100647000000</v>
      </c>
      <c r="J5595" s="12">
        <v>23.51</v>
      </c>
      <c r="K5595" s="10">
        <f>L5595/1000000000000</f>
        <v>0.57082055986400004</v>
      </c>
      <c r="L5595" s="12">
        <v>570820559864</v>
      </c>
      <c r="M5595" s="12">
        <v>5.92</v>
      </c>
      <c r="N5595" s="12">
        <v>1</v>
      </c>
      <c r="O5595" s="15">
        <f>IF([1]!Table_1[[#This Row],[연도]]=2016,1,0)</f>
        <v>0</v>
      </c>
      <c r="P5595" s="15">
        <f>IF([1]!Table_1[[#This Row],[연도]]=2017,1,0)</f>
        <v>1</v>
      </c>
      <c r="Q5595" s="15">
        <f>IF([1]!Table_1[[#This Row],[연도]]=2018,1,0)</f>
        <v>0</v>
      </c>
      <c r="R5595" s="15">
        <f>IF([1]!Table_1[[#This Row],[연도]]=2019,1,0)</f>
        <v>0</v>
      </c>
      <c r="S5595" s="15">
        <f>IF([1]!Table_1[[#This Row],[연도]]=2020,1,0)</f>
        <v>0</v>
      </c>
      <c r="T5595" s="15">
        <f>IF([1]!Table_1[[#This Row],[연도]]=2021,1,0)</f>
        <v>0</v>
      </c>
      <c r="U5595" s="15">
        <f>IF([1]!Table_1[[#This Row],[연도]]=2022,1,0)</f>
        <v>0</v>
      </c>
      <c r="V5595" s="15">
        <f>IF([1]!Table_1[[#This Row],[연도]]=2023,1,0)</f>
        <v>0</v>
      </c>
      <c r="W5595" s="12">
        <v>0.54</v>
      </c>
      <c r="X5595" s="10">
        <f>Y5595/1000000000000</f>
        <v>0.26130076320000001</v>
      </c>
      <c r="Y5595" s="15">
        <f>[1]!Table_1[[#This Row],[주가]]*[1]!Table_1[[#This Row],[기말주식수]]</f>
        <v>261300763200</v>
      </c>
      <c r="Z5595" s="14">
        <f>AA5595/10</f>
        <v>0.25962101523145253</v>
      </c>
      <c r="AA5595" s="15">
        <f>[1]!Table_1[[#This Row],[시가총액]]/[1]!Table_1[[#This Row],[당기순이익(세후영업이익)]]</f>
        <v>2.5962101523145251</v>
      </c>
      <c r="AB5595" s="12">
        <v>7235707500</v>
      </c>
    </row>
    <row r="5596" spans="1:28" ht="19.2">
      <c r="A5596" s="10">
        <v>5595</v>
      </c>
      <c r="B5596" s="10">
        <v>90470</v>
      </c>
      <c r="C5596" s="11" t="s">
        <v>914</v>
      </c>
      <c r="D5596" s="11" t="s">
        <v>20</v>
      </c>
      <c r="E5596" s="10">
        <v>2018</v>
      </c>
      <c r="F5596" s="10">
        <v>18.050999999999998</v>
      </c>
      <c r="G5596" s="14">
        <f>([1]!Table_1[[#This Row],[총자산]]-[1]!Table_1[[#This Row],[장부가치 자기자본]]+[1]!Table_1[[#This Row],[시가총액]])/[1]!Table_1[[#This Row],[총자산]]</f>
        <v>0.63194671905785216</v>
      </c>
      <c r="H5596" s="14">
        <f>I5596/100000000000</f>
        <v>6.2586293190000003E-2</v>
      </c>
      <c r="I5596" s="10">
        <v>6258629319</v>
      </c>
      <c r="J5596" s="10">
        <v>-21.22</v>
      </c>
      <c r="K5596" s="10">
        <f>L5596/1000000000000</f>
        <v>0.12623007671799999</v>
      </c>
      <c r="L5596" s="10">
        <v>126230076718</v>
      </c>
      <c r="M5596" s="10">
        <v>5.85</v>
      </c>
      <c r="N5596" s="10">
        <v>1</v>
      </c>
      <c r="O5596" s="14">
        <f>IF([1]!Table_1[[#This Row],[연도]]=2016,1,0)</f>
        <v>0</v>
      </c>
      <c r="P5596" s="14">
        <f>IF([1]!Table_1[[#This Row],[연도]]=2017,1,0)</f>
        <v>0</v>
      </c>
      <c r="Q5596" s="14">
        <f>IF([1]!Table_1[[#This Row],[연도]]=2018,1,0)</f>
        <v>1</v>
      </c>
      <c r="R5596" s="14">
        <f>IF([1]!Table_1[[#This Row],[연도]]=2019,1,0)</f>
        <v>0</v>
      </c>
      <c r="S5596" s="14">
        <f>IF([1]!Table_1[[#This Row],[연도]]=2020,1,0)</f>
        <v>0</v>
      </c>
      <c r="T5596" s="14">
        <f>IF([1]!Table_1[[#This Row],[연도]]=2021,1,0)</f>
        <v>0</v>
      </c>
      <c r="U5596" s="14">
        <f>IF([1]!Table_1[[#This Row],[연도]]=2022,1,0)</f>
        <v>0</v>
      </c>
      <c r="V5596" s="14">
        <f>IF([1]!Table_1[[#This Row],[연도]]=2023,1,0)</f>
        <v>0</v>
      </c>
      <c r="W5596" s="10">
        <v>1.2</v>
      </c>
      <c r="X5596" s="10">
        <f>Y5596/1000000000000</f>
        <v>7.7222404319999993E-2</v>
      </c>
      <c r="Y5596" s="14">
        <f>[1]!Table_1[[#This Row],[주가]]*[1]!Table_1[[#This Row],[기말주식수]]</f>
        <v>77222404320</v>
      </c>
      <c r="Z5596" s="14">
        <f>AA5596/10</f>
        <v>1.2338548967194394</v>
      </c>
      <c r="AA5596" s="14">
        <f>[1]!Table_1[[#This Row],[시가총액]]/[1]!Table_1[[#This Row],[당기순이익(세후영업이익)]]</f>
        <v>12.338548967194393</v>
      </c>
      <c r="AB5596" s="10">
        <v>1447141500</v>
      </c>
    </row>
    <row r="5597" spans="1:28" ht="19.2">
      <c r="A5597" s="12">
        <v>5596</v>
      </c>
      <c r="B5597" s="12">
        <v>90470</v>
      </c>
      <c r="C5597" s="13" t="s">
        <v>914</v>
      </c>
      <c r="D5597" s="13" t="s">
        <v>20</v>
      </c>
      <c r="E5597" s="12">
        <v>2019</v>
      </c>
      <c r="F5597" s="12">
        <v>68.584999999999994</v>
      </c>
      <c r="G5597" s="15">
        <f>([1]!Table_1[[#This Row],[총자산]]-[1]!Table_1[[#This Row],[장부가치 자기자본]]+[1]!Table_1[[#This Row],[시가총액]])/[1]!Table_1[[#This Row],[총자산]]</f>
        <v>1.4752444553364756</v>
      </c>
      <c r="H5597" s="14">
        <f>I5597/100000000000</f>
        <v>3.9892801999999996E-3</v>
      </c>
      <c r="I5597" s="12">
        <v>398928020</v>
      </c>
      <c r="J5597" s="12">
        <v>6.6</v>
      </c>
      <c r="K5597" s="10">
        <f>L5597/1000000000000</f>
        <v>0.12689295989800001</v>
      </c>
      <c r="L5597" s="12">
        <v>126892959898</v>
      </c>
      <c r="M5597" s="12">
        <v>6.64</v>
      </c>
      <c r="N5597" s="12">
        <v>1</v>
      </c>
      <c r="O5597" s="15">
        <f>IF([1]!Table_1[[#This Row],[연도]]=2016,1,0)</f>
        <v>0</v>
      </c>
      <c r="P5597" s="15">
        <f>IF([1]!Table_1[[#This Row],[연도]]=2017,1,0)</f>
        <v>0</v>
      </c>
      <c r="Q5597" s="15">
        <f>IF([1]!Table_1[[#This Row],[연도]]=2018,1,0)</f>
        <v>0</v>
      </c>
      <c r="R5597" s="15">
        <f>IF([1]!Table_1[[#This Row],[연도]]=2019,1,0)</f>
        <v>1</v>
      </c>
      <c r="S5597" s="15">
        <f>IF([1]!Table_1[[#This Row],[연도]]=2020,1,0)</f>
        <v>0</v>
      </c>
      <c r="T5597" s="15">
        <f>IF([1]!Table_1[[#This Row],[연도]]=2021,1,0)</f>
        <v>0</v>
      </c>
      <c r="U5597" s="15">
        <f>IF([1]!Table_1[[#This Row],[연도]]=2022,1,0)</f>
        <v>0</v>
      </c>
      <c r="V5597" s="15">
        <f>IF([1]!Table_1[[#This Row],[연도]]=2023,1,0)</f>
        <v>0</v>
      </c>
      <c r="W5597" s="12">
        <v>0.85</v>
      </c>
      <c r="X5597" s="10">
        <f>Y5597/1000000000000</f>
        <v>0.2021796408</v>
      </c>
      <c r="Y5597" s="15">
        <f>[1]!Table_1[[#This Row],[주가]]*[1]!Table_1[[#This Row],[기말주식수]]</f>
        <v>202179640800</v>
      </c>
      <c r="Z5597" s="14">
        <f>AA5597/10</f>
        <v>50.680732027797902</v>
      </c>
      <c r="AA5597" s="15">
        <f>[1]!Table_1[[#This Row],[시가총액]]/[1]!Table_1[[#This Row],[당기순이익(세후영업이익)]]</f>
        <v>506.80732027797899</v>
      </c>
      <c r="AB5597" s="12">
        <v>723570750</v>
      </c>
    </row>
    <row r="5598" spans="1:28" ht="19.2">
      <c r="A5598" s="10">
        <v>5597</v>
      </c>
      <c r="B5598" s="10">
        <v>90470</v>
      </c>
      <c r="C5598" s="11" t="s">
        <v>914</v>
      </c>
      <c r="D5598" s="11" t="s">
        <v>20</v>
      </c>
      <c r="E5598" s="10">
        <v>2020</v>
      </c>
      <c r="F5598" s="10">
        <v>-4.9649999999999999</v>
      </c>
      <c r="G5598" s="14">
        <f>([1]!Table_1[[#This Row],[총자산]]-[1]!Table_1[[#This Row],[장부가치 자기자본]]+[1]!Table_1[[#This Row],[시가총액]])/[1]!Table_1[[#This Row],[총자산]]</f>
        <v>0.98927937674328936</v>
      </c>
      <c r="H5598" s="14">
        <f>I5598/100000000000</f>
        <v>-0.1026785259</v>
      </c>
      <c r="I5598" s="10">
        <v>-10267852590</v>
      </c>
      <c r="J5598" s="10">
        <v>-4</v>
      </c>
      <c r="K5598" s="10">
        <f>L5598/1000000000000</f>
        <v>0.114448675591</v>
      </c>
      <c r="L5598" s="10">
        <v>114448675591</v>
      </c>
      <c r="M5598" s="10">
        <v>10.19</v>
      </c>
      <c r="N5598" s="10">
        <v>1</v>
      </c>
      <c r="O5598" s="14">
        <f>IF([1]!Table_1[[#This Row],[연도]]=2016,1,0)</f>
        <v>0</v>
      </c>
      <c r="P5598" s="14">
        <f>IF([1]!Table_1[[#This Row],[연도]]=2017,1,0)</f>
        <v>0</v>
      </c>
      <c r="Q5598" s="14">
        <f>IF([1]!Table_1[[#This Row],[연도]]=2018,1,0)</f>
        <v>0</v>
      </c>
      <c r="R5598" s="14">
        <f>IF([1]!Table_1[[#This Row],[연도]]=2019,1,0)</f>
        <v>0</v>
      </c>
      <c r="S5598" s="14">
        <f>IF([1]!Table_1[[#This Row],[연도]]=2020,1,0)</f>
        <v>1</v>
      </c>
      <c r="T5598" s="14">
        <f>IF([1]!Table_1[[#This Row],[연도]]=2021,1,0)</f>
        <v>0</v>
      </c>
      <c r="U5598" s="14">
        <f>IF([1]!Table_1[[#This Row],[연도]]=2022,1,0)</f>
        <v>0</v>
      </c>
      <c r="V5598" s="14">
        <f>IF([1]!Table_1[[#This Row],[연도]]=2023,1,0)</f>
        <v>0</v>
      </c>
      <c r="W5598" s="10">
        <v>0.47</v>
      </c>
      <c r="X5598" s="10">
        <f>Y5598/1000000000000</f>
        <v>0.11298703391999999</v>
      </c>
      <c r="Y5598" s="14">
        <f>[1]!Table_1[[#This Row],[주가]]*[1]!Table_1[[#This Row],[기말주식수]]</f>
        <v>112987033920</v>
      </c>
      <c r="Z5598" s="14">
        <f>AA5598/10</f>
        <v>-1.1003959487112192</v>
      </c>
      <c r="AA5598" s="14">
        <f>[1]!Table_1[[#This Row],[시가총액]]/[1]!Table_1[[#This Row],[당기순이익(세후영업이익)]]</f>
        <v>-11.003959487112192</v>
      </c>
      <c r="AB5598" s="10">
        <v>723570750</v>
      </c>
    </row>
    <row r="5599" spans="1:28" ht="19.2">
      <c r="A5599" s="12">
        <v>5598</v>
      </c>
      <c r="B5599" s="12">
        <v>90470</v>
      </c>
      <c r="C5599" s="13" t="s">
        <v>914</v>
      </c>
      <c r="D5599" s="13" t="s">
        <v>20</v>
      </c>
      <c r="E5599" s="12">
        <v>2021</v>
      </c>
      <c r="F5599" s="12">
        <v>13.522</v>
      </c>
      <c r="G5599" s="15">
        <f>([1]!Table_1[[#This Row],[총자산]]-[1]!Table_1[[#This Row],[장부가치 자기자본]]+[1]!Table_1[[#This Row],[시가총액]])/[1]!Table_1[[#This Row],[총자산]]</f>
        <v>0.82967476258548023</v>
      </c>
      <c r="H5599" s="14">
        <f>I5599/100000000000</f>
        <v>-1.484326586E-2</v>
      </c>
      <c r="I5599" s="12">
        <v>-1484326586</v>
      </c>
      <c r="J5599" s="12">
        <v>9.4499999999999993</v>
      </c>
      <c r="K5599" s="10">
        <f>L5599/1000000000000</f>
        <v>8.1838114604999998E-2</v>
      </c>
      <c r="L5599" s="12">
        <v>81838114605</v>
      </c>
      <c r="M5599" s="12">
        <v>9.8699999999999992</v>
      </c>
      <c r="N5599" s="12">
        <v>1</v>
      </c>
      <c r="O5599" s="15">
        <f>IF([1]!Table_1[[#This Row],[연도]]=2016,1,0)</f>
        <v>0</v>
      </c>
      <c r="P5599" s="15">
        <f>IF([1]!Table_1[[#This Row],[연도]]=2017,1,0)</f>
        <v>0</v>
      </c>
      <c r="Q5599" s="15">
        <f>IF([1]!Table_1[[#This Row],[연도]]=2018,1,0)</f>
        <v>0</v>
      </c>
      <c r="R5599" s="15">
        <f>IF([1]!Table_1[[#This Row],[연도]]=2019,1,0)</f>
        <v>0</v>
      </c>
      <c r="S5599" s="15">
        <f>IF([1]!Table_1[[#This Row],[연도]]=2020,1,0)</f>
        <v>0</v>
      </c>
      <c r="T5599" s="15">
        <f>IF([1]!Table_1[[#This Row],[연도]]=2021,1,0)</f>
        <v>1</v>
      </c>
      <c r="U5599" s="15">
        <f>IF([1]!Table_1[[#This Row],[연도]]=2022,1,0)</f>
        <v>0</v>
      </c>
      <c r="V5599" s="15">
        <f>IF([1]!Table_1[[#This Row],[연도]]=2023,1,0)</f>
        <v>0</v>
      </c>
      <c r="W5599" s="12">
        <v>0.42</v>
      </c>
      <c r="X5599" s="10">
        <f>Y5599/1000000000000</f>
        <v>9.4739773920000006E-2</v>
      </c>
      <c r="Y5599" s="15">
        <f>[1]!Table_1[[#This Row],[주가]]*[1]!Table_1[[#This Row],[기말주식수]]</f>
        <v>94739773920</v>
      </c>
      <c r="Z5599" s="14">
        <f>AA5599/10</f>
        <v>-6.3826771556593274</v>
      </c>
      <c r="AA5599" s="15">
        <f>[1]!Table_1[[#This Row],[시가총액]]/[1]!Table_1[[#This Row],[당기순이익(세후영업이익)]]</f>
        <v>-63.826771556593272</v>
      </c>
      <c r="AB5599" s="12">
        <v>723570750</v>
      </c>
    </row>
    <row r="5600" spans="1:28" ht="19.2">
      <c r="A5600" s="10">
        <v>5599</v>
      </c>
      <c r="B5600" s="10">
        <v>90470</v>
      </c>
      <c r="C5600" s="11" t="s">
        <v>914</v>
      </c>
      <c r="D5600" s="11" t="s">
        <v>20</v>
      </c>
      <c r="E5600" s="10">
        <v>2022</v>
      </c>
      <c r="F5600" s="10">
        <v>10.412000000000001</v>
      </c>
      <c r="G5600" s="14">
        <f>([1]!Table_1[[#This Row],[총자산]]-[1]!Table_1[[#This Row],[장부가치 자기자본]]+[1]!Table_1[[#This Row],[시가총액]])/[1]!Table_1[[#This Row],[총자산]]</f>
        <v>0.80359365848872921</v>
      </c>
      <c r="H5600" s="14">
        <f>I5600/100000000000</f>
        <v>0.37493691694999998</v>
      </c>
      <c r="I5600" s="10">
        <v>37493691695</v>
      </c>
      <c r="J5600" s="10">
        <v>18.55</v>
      </c>
      <c r="K5600" s="10">
        <f>L5600/1000000000000</f>
        <v>0.14393969737699999</v>
      </c>
      <c r="L5600" s="10">
        <v>143939697377</v>
      </c>
      <c r="M5600" s="10">
        <v>13.25</v>
      </c>
      <c r="N5600" s="10">
        <v>1</v>
      </c>
      <c r="O5600" s="14">
        <f>IF([1]!Table_1[[#This Row],[연도]]=2016,1,0)</f>
        <v>0</v>
      </c>
      <c r="P5600" s="14">
        <f>IF([1]!Table_1[[#This Row],[연도]]=2017,1,0)</f>
        <v>0</v>
      </c>
      <c r="Q5600" s="14">
        <f>IF([1]!Table_1[[#This Row],[연도]]=2018,1,0)</f>
        <v>0</v>
      </c>
      <c r="R5600" s="14">
        <f>IF([1]!Table_1[[#This Row],[연도]]=2019,1,0)</f>
        <v>0</v>
      </c>
      <c r="S5600" s="14">
        <f>IF([1]!Table_1[[#This Row],[연도]]=2020,1,0)</f>
        <v>0</v>
      </c>
      <c r="T5600" s="14">
        <f>IF([1]!Table_1[[#This Row],[연도]]=2021,1,0)</f>
        <v>0</v>
      </c>
      <c r="U5600" s="14">
        <f>IF([1]!Table_1[[#This Row],[연도]]=2022,1,0)</f>
        <v>1</v>
      </c>
      <c r="V5600" s="14">
        <f>IF([1]!Table_1[[#This Row],[연도]]=2023,1,0)</f>
        <v>0</v>
      </c>
      <c r="W5600" s="10">
        <v>0.96</v>
      </c>
      <c r="X5600" s="10">
        <f>Y5600/1000000000000</f>
        <v>0.11269507776</v>
      </c>
      <c r="Y5600" s="14">
        <f>[1]!Table_1[[#This Row],[주가]]*[1]!Table_1[[#This Row],[기말주식수]]</f>
        <v>112695077760</v>
      </c>
      <c r="Z5600" s="14">
        <f>AA5600/10</f>
        <v>0.30057076981573549</v>
      </c>
      <c r="AA5600" s="14">
        <f>[1]!Table_1[[#This Row],[시가총액]]/[1]!Table_1[[#This Row],[당기순이익(세후영업이익)]]</f>
        <v>3.0057076981573552</v>
      </c>
      <c r="AB5600" s="10">
        <v>2894283000</v>
      </c>
    </row>
    <row r="5601" spans="1:28" ht="19.2">
      <c r="A5601" s="12">
        <v>5600</v>
      </c>
      <c r="B5601" s="12">
        <v>90470</v>
      </c>
      <c r="C5601" s="13" t="s">
        <v>914</v>
      </c>
      <c r="D5601" s="13" t="s">
        <v>20</v>
      </c>
      <c r="E5601" s="12">
        <v>2023</v>
      </c>
      <c r="F5601" s="12">
        <v>-57.148000000000003</v>
      </c>
      <c r="G5601" s="15">
        <f>([1]!Table_1[[#This Row],[총자산]]-[1]!Table_1[[#This Row],[장부가치 자기자본]]+[1]!Table_1[[#This Row],[시가총액]])/[1]!Table_1[[#This Row],[총자산]]</f>
        <v>0.99655279990423695</v>
      </c>
      <c r="H5601" s="14">
        <f>I5601/100000000000</f>
        <v>-3.7108992699999999E-3</v>
      </c>
      <c r="I5601" s="12">
        <v>-371089927</v>
      </c>
      <c r="J5601" s="12">
        <v>-5.28</v>
      </c>
      <c r="K5601" s="10">
        <f>L5601/1000000000000</f>
        <v>7.2087353783000005E-2</v>
      </c>
      <c r="L5601" s="12">
        <v>72087353783</v>
      </c>
      <c r="M5601" s="12">
        <v>13.39</v>
      </c>
      <c r="N5601" s="12">
        <v>1</v>
      </c>
      <c r="O5601" s="15">
        <f>IF([1]!Table_1[[#This Row],[연도]]=2016,1,0)</f>
        <v>0</v>
      </c>
      <c r="P5601" s="15">
        <f>IF([1]!Table_1[[#This Row],[연도]]=2017,1,0)</f>
        <v>0</v>
      </c>
      <c r="Q5601" s="15">
        <f>IF([1]!Table_1[[#This Row],[연도]]=2018,1,0)</f>
        <v>0</v>
      </c>
      <c r="R5601" s="15">
        <f>IF([1]!Table_1[[#This Row],[연도]]=2019,1,0)</f>
        <v>0</v>
      </c>
      <c r="S5601" s="15">
        <f>IF([1]!Table_1[[#This Row],[연도]]=2020,1,0)</f>
        <v>0</v>
      </c>
      <c r="T5601" s="15">
        <f>IF([1]!Table_1[[#This Row],[연도]]=2021,1,0)</f>
        <v>0</v>
      </c>
      <c r="U5601" s="15">
        <f>IF([1]!Table_1[[#This Row],[연도]]=2022,1,0)</f>
        <v>0</v>
      </c>
      <c r="V5601" s="15">
        <f>IF([1]!Table_1[[#This Row],[연도]]=2023,1,0)</f>
        <v>1</v>
      </c>
      <c r="W5601" s="12">
        <v>0.59</v>
      </c>
      <c r="X5601" s="10">
        <f>Y5601/1000000000000</f>
        <v>0.1669014727</v>
      </c>
      <c r="Y5601" s="15">
        <f>[1]!Table_1[[#This Row],[주가]]*[1]!Table_1[[#This Row],[기말주식수]]</f>
        <v>166901472700</v>
      </c>
      <c r="Z5601" s="14">
        <f>AA5601/10</f>
        <v>-44.976018090623086</v>
      </c>
      <c r="AA5601" s="15">
        <f>[1]!Table_1[[#This Row],[시가총액]]/[1]!Table_1[[#This Row],[당기순이익(세후영업이익)]]</f>
        <v>-449.76018090623086</v>
      </c>
      <c r="AB5601" s="12">
        <v>867510050</v>
      </c>
    </row>
    <row r="5602" spans="1:28" ht="19.2">
      <c r="A5602" s="10">
        <v>5601</v>
      </c>
      <c r="B5602" s="10">
        <v>90850</v>
      </c>
      <c r="C5602" s="11" t="s">
        <v>915</v>
      </c>
      <c r="D5602" s="11" t="s">
        <v>20</v>
      </c>
      <c r="E5602" s="10">
        <v>2016</v>
      </c>
      <c r="F5602" s="10">
        <v>-84.733999999999995</v>
      </c>
      <c r="G5602" s="14">
        <f>([1]!Table_1[[#This Row],[총자산]]-[1]!Table_1[[#This Row],[장부가치 자기자본]]+[1]!Table_1[[#This Row],[시가총액]])/[1]!Table_1[[#This Row],[총자산]]</f>
        <v>1.1992464856880301</v>
      </c>
      <c r="H5602" s="14">
        <f>I5602/100000000000</f>
        <v>6.04132591E-3</v>
      </c>
      <c r="I5602" s="10">
        <v>604132591</v>
      </c>
      <c r="J5602" s="10">
        <v>-1.67</v>
      </c>
      <c r="K5602" s="10">
        <f>L5602/1000000000000</f>
        <v>5.2319004395E-2</v>
      </c>
      <c r="L5602" s="10">
        <v>52319004395</v>
      </c>
      <c r="M5602" s="10">
        <v>7.09</v>
      </c>
      <c r="N5602" s="10">
        <v>1</v>
      </c>
      <c r="O5602" s="14">
        <f>IF([1]!Table_1[[#This Row],[연도]]=2016,1,0)</f>
        <v>1</v>
      </c>
      <c r="P5602" s="14">
        <f>IF([1]!Table_1[[#This Row],[연도]]=2017,1,0)</f>
        <v>0</v>
      </c>
      <c r="Q5602" s="14">
        <f>IF([1]!Table_1[[#This Row],[연도]]=2018,1,0)</f>
        <v>0</v>
      </c>
      <c r="R5602" s="14">
        <f>IF([1]!Table_1[[#This Row],[연도]]=2019,1,0)</f>
        <v>0</v>
      </c>
      <c r="S5602" s="14">
        <f>IF([1]!Table_1[[#This Row],[연도]]=2020,1,0)</f>
        <v>0</v>
      </c>
      <c r="T5602" s="14">
        <f>IF([1]!Table_1[[#This Row],[연도]]=2021,1,0)</f>
        <v>0</v>
      </c>
      <c r="U5602" s="14">
        <f>IF([1]!Table_1[[#This Row],[연도]]=2022,1,0)</f>
        <v>0</v>
      </c>
      <c r="V5602" s="14">
        <f>IF([1]!Table_1[[#This Row],[연도]]=2023,1,0)</f>
        <v>0</v>
      </c>
      <c r="W5602" s="10">
        <v>0.59</v>
      </c>
      <c r="X5602" s="10">
        <f>Y5602/1000000000000</f>
        <v>3.4526569999999999E-2</v>
      </c>
      <c r="Y5602" s="14">
        <f>[1]!Table_1[[#This Row],[주가]]*[1]!Table_1[[#This Row],[기말주식수]]</f>
        <v>34526570000</v>
      </c>
      <c r="Z5602" s="14">
        <f>AA5602/10</f>
        <v>5.7150649566594893</v>
      </c>
      <c r="AA5602" s="14">
        <f>[1]!Table_1[[#This Row],[시가총액]]/[1]!Table_1[[#This Row],[당기순이익(세후영업이익)]]</f>
        <v>57.150649566594893</v>
      </c>
      <c r="AB5602" s="10">
        <v>279620920</v>
      </c>
    </row>
    <row r="5603" spans="1:28" ht="19.2">
      <c r="A5603" s="12">
        <v>5602</v>
      </c>
      <c r="B5603" s="12">
        <v>90850</v>
      </c>
      <c r="C5603" s="13" t="s">
        <v>915</v>
      </c>
      <c r="D5603" s="13" t="s">
        <v>20</v>
      </c>
      <c r="E5603" s="12">
        <v>2017</v>
      </c>
      <c r="F5603" s="12">
        <v>25.161999999999999</v>
      </c>
      <c r="G5603" s="15">
        <f>([1]!Table_1[[#This Row],[총자산]]-[1]!Table_1[[#This Row],[장부가치 자기자본]]+[1]!Table_1[[#This Row],[시가총액]])/[1]!Table_1[[#This Row],[총자산]]</f>
        <v>1.0216237808202009</v>
      </c>
      <c r="H5603" s="14">
        <f>I5603/100000000000</f>
        <v>4.3307817120000001E-2</v>
      </c>
      <c r="I5603" s="12">
        <v>4330781712</v>
      </c>
      <c r="J5603" s="12">
        <v>37.159999999999997</v>
      </c>
      <c r="K5603" s="10">
        <f>L5603/1000000000000</f>
        <v>5.8370400998999997E-2</v>
      </c>
      <c r="L5603" s="12">
        <v>58370400999</v>
      </c>
      <c r="M5603" s="12">
        <v>5.07</v>
      </c>
      <c r="N5603" s="12">
        <v>1</v>
      </c>
      <c r="O5603" s="15">
        <f>IF([1]!Table_1[[#This Row],[연도]]=2016,1,0)</f>
        <v>0</v>
      </c>
      <c r="P5603" s="15">
        <f>IF([1]!Table_1[[#This Row],[연도]]=2017,1,0)</f>
        <v>1</v>
      </c>
      <c r="Q5603" s="15">
        <f>IF([1]!Table_1[[#This Row],[연도]]=2018,1,0)</f>
        <v>0</v>
      </c>
      <c r="R5603" s="15">
        <f>IF([1]!Table_1[[#This Row],[연도]]=2019,1,0)</f>
        <v>0</v>
      </c>
      <c r="S5603" s="15">
        <f>IF([1]!Table_1[[#This Row],[연도]]=2020,1,0)</f>
        <v>0</v>
      </c>
      <c r="T5603" s="15">
        <f>IF([1]!Table_1[[#This Row],[연도]]=2021,1,0)</f>
        <v>0</v>
      </c>
      <c r="U5603" s="15">
        <f>IF([1]!Table_1[[#This Row],[연도]]=2022,1,0)</f>
        <v>0</v>
      </c>
      <c r="V5603" s="15">
        <f>IF([1]!Table_1[[#This Row],[연도]]=2023,1,0)</f>
        <v>0</v>
      </c>
      <c r="W5603" s="12">
        <v>0.43</v>
      </c>
      <c r="X5603" s="10">
        <f>Y5603/1000000000000</f>
        <v>2.6711100000000002E-2</v>
      </c>
      <c r="Y5603" s="15">
        <f>[1]!Table_1[[#This Row],[주가]]*[1]!Table_1[[#This Row],[기말주식수]]</f>
        <v>26711100000</v>
      </c>
      <c r="Z5603" s="14">
        <f>AA5603/10</f>
        <v>0.6167731780613005</v>
      </c>
      <c r="AA5603" s="15">
        <f>[1]!Table_1[[#This Row],[시가총액]]/[1]!Table_1[[#This Row],[당기순이익(세후영업이익)]]</f>
        <v>6.1677317806130052</v>
      </c>
      <c r="AB5603" s="12">
        <v>559352700</v>
      </c>
    </row>
    <row r="5604" spans="1:28" ht="19.2">
      <c r="A5604" s="10">
        <v>5603</v>
      </c>
      <c r="B5604" s="10">
        <v>90850</v>
      </c>
      <c r="C5604" s="11" t="s">
        <v>915</v>
      </c>
      <c r="D5604" s="11" t="s">
        <v>20</v>
      </c>
      <c r="E5604" s="10">
        <v>2018</v>
      </c>
      <c r="F5604" s="10">
        <v>33.777000000000001</v>
      </c>
      <c r="G5604" s="14">
        <f>([1]!Table_1[[#This Row],[총자산]]-[1]!Table_1[[#This Row],[장부가치 자기자본]]+[1]!Table_1[[#This Row],[시가총액]])/[1]!Table_1[[#This Row],[총자산]]</f>
        <v>1.127002492335206</v>
      </c>
      <c r="H5604" s="14">
        <f>I5604/100000000000</f>
        <v>7.001401887E-2</v>
      </c>
      <c r="I5604" s="10">
        <v>7001401887</v>
      </c>
      <c r="J5604" s="10">
        <v>3.02</v>
      </c>
      <c r="K5604" s="10">
        <f>L5604/1000000000000</f>
        <v>7.3064827129000004E-2</v>
      </c>
      <c r="L5604" s="10">
        <v>73064827129</v>
      </c>
      <c r="M5604" s="10">
        <v>4.4000000000000004</v>
      </c>
      <c r="N5604" s="10">
        <v>1</v>
      </c>
      <c r="O5604" s="14">
        <f>IF([1]!Table_1[[#This Row],[연도]]=2016,1,0)</f>
        <v>0</v>
      </c>
      <c r="P5604" s="14">
        <f>IF([1]!Table_1[[#This Row],[연도]]=2017,1,0)</f>
        <v>0</v>
      </c>
      <c r="Q5604" s="14">
        <f>IF([1]!Table_1[[#This Row],[연도]]=2018,1,0)</f>
        <v>1</v>
      </c>
      <c r="R5604" s="14">
        <f>IF([1]!Table_1[[#This Row],[연도]]=2019,1,0)</f>
        <v>0</v>
      </c>
      <c r="S5604" s="14">
        <f>IF([1]!Table_1[[#This Row],[연도]]=2020,1,0)</f>
        <v>0</v>
      </c>
      <c r="T5604" s="14">
        <f>IF([1]!Table_1[[#This Row],[연도]]=2021,1,0)</f>
        <v>0</v>
      </c>
      <c r="U5604" s="14">
        <f>IF([1]!Table_1[[#This Row],[연도]]=2022,1,0)</f>
        <v>0</v>
      </c>
      <c r="V5604" s="14">
        <f>IF([1]!Table_1[[#This Row],[연도]]=2023,1,0)</f>
        <v>0</v>
      </c>
      <c r="W5604" s="10">
        <v>0.47</v>
      </c>
      <c r="X5604" s="10">
        <f>Y5604/1000000000000</f>
        <v>3.8579658939999997E-2</v>
      </c>
      <c r="Y5604" s="14">
        <f>[1]!Table_1[[#This Row],[주가]]*[1]!Table_1[[#This Row],[기말주식수]]</f>
        <v>38579658940</v>
      </c>
      <c r="Z5604" s="14">
        <f>AA5604/10</f>
        <v>0.55102763078967931</v>
      </c>
      <c r="AA5604" s="14">
        <f>[1]!Table_1[[#This Row],[시가총액]]/[1]!Table_1[[#This Row],[당기순이익(세후영업이익)]]</f>
        <v>5.5102763078967927</v>
      </c>
      <c r="AB5604" s="10">
        <v>570153780</v>
      </c>
    </row>
    <row r="5605" spans="1:28" ht="19.2">
      <c r="A5605" s="12">
        <v>5604</v>
      </c>
      <c r="B5605" s="12">
        <v>90850</v>
      </c>
      <c r="C5605" s="13" t="s">
        <v>915</v>
      </c>
      <c r="D5605" s="13" t="s">
        <v>20</v>
      </c>
      <c r="E5605" s="12">
        <v>2019</v>
      </c>
      <c r="F5605" s="12">
        <v>19.992999999999999</v>
      </c>
      <c r="G5605" s="15">
        <f>([1]!Table_1[[#This Row],[총자산]]-[1]!Table_1[[#This Row],[장부가치 자기자본]]+[1]!Table_1[[#This Row],[시가총액]])/[1]!Table_1[[#This Row],[총자산]]</f>
        <v>1.2669010144695028</v>
      </c>
      <c r="H5605" s="14">
        <f>I5605/100000000000</f>
        <v>9.4074628859999995E-2</v>
      </c>
      <c r="I5605" s="12">
        <v>9407462886</v>
      </c>
      <c r="J5605" s="12">
        <v>9.1</v>
      </c>
      <c r="K5605" s="10">
        <f>L5605/1000000000000</f>
        <v>8.2316729867000005E-2</v>
      </c>
      <c r="L5605" s="12">
        <v>82316729867</v>
      </c>
      <c r="M5605" s="12">
        <v>4.2300000000000004</v>
      </c>
      <c r="N5605" s="12">
        <v>1</v>
      </c>
      <c r="O5605" s="15">
        <f>IF([1]!Table_1[[#This Row],[연도]]=2016,1,0)</f>
        <v>0</v>
      </c>
      <c r="P5605" s="15">
        <f>IF([1]!Table_1[[#This Row],[연도]]=2017,1,0)</f>
        <v>0</v>
      </c>
      <c r="Q5605" s="15">
        <f>IF([1]!Table_1[[#This Row],[연도]]=2018,1,0)</f>
        <v>0</v>
      </c>
      <c r="R5605" s="15">
        <f>IF([1]!Table_1[[#This Row],[연도]]=2019,1,0)</f>
        <v>1</v>
      </c>
      <c r="S5605" s="15">
        <f>IF([1]!Table_1[[#This Row],[연도]]=2020,1,0)</f>
        <v>0</v>
      </c>
      <c r="T5605" s="15">
        <f>IF([1]!Table_1[[#This Row],[연도]]=2021,1,0)</f>
        <v>0</v>
      </c>
      <c r="U5605" s="15">
        <f>IF([1]!Table_1[[#This Row],[연도]]=2022,1,0)</f>
        <v>0</v>
      </c>
      <c r="V5605" s="15">
        <f>IF([1]!Table_1[[#This Row],[연도]]=2023,1,0)</f>
        <v>0</v>
      </c>
      <c r="W5605" s="12">
        <v>0.64</v>
      </c>
      <c r="X5605" s="10">
        <f>Y5605/1000000000000</f>
        <v>6.0451099500000001E-2</v>
      </c>
      <c r="Y5605" s="15">
        <f>[1]!Table_1[[#This Row],[주가]]*[1]!Table_1[[#This Row],[기말주식수]]</f>
        <v>60451099500</v>
      </c>
      <c r="Z5605" s="14">
        <f>AA5605/10</f>
        <v>0.64258663820999096</v>
      </c>
      <c r="AA5605" s="15">
        <f>[1]!Table_1[[#This Row],[시가총액]]/[1]!Table_1[[#This Row],[당기순이익(세후영업이익)]]</f>
        <v>6.42586638209991</v>
      </c>
      <c r="AB5605" s="12">
        <v>937858860</v>
      </c>
    </row>
    <row r="5606" spans="1:28" ht="19.2">
      <c r="A5606" s="10">
        <v>5605</v>
      </c>
      <c r="B5606" s="10">
        <v>90850</v>
      </c>
      <c r="C5606" s="11" t="s">
        <v>915</v>
      </c>
      <c r="D5606" s="11" t="s">
        <v>20</v>
      </c>
      <c r="E5606" s="10">
        <v>2020</v>
      </c>
      <c r="F5606" s="10">
        <v>16.629000000000001</v>
      </c>
      <c r="G5606" s="14">
        <f>([1]!Table_1[[#This Row],[총자산]]-[1]!Table_1[[#This Row],[장부가치 자기자본]]+[1]!Table_1[[#This Row],[시가총액]])/[1]!Table_1[[#This Row],[총자산]]</f>
        <v>2.4376352127172356</v>
      </c>
      <c r="H5606" s="14">
        <f>I5606/100000000000</f>
        <v>0.13310937515999999</v>
      </c>
      <c r="I5606" s="10">
        <v>13310937516</v>
      </c>
      <c r="J5606" s="10">
        <v>51.09</v>
      </c>
      <c r="K5606" s="10">
        <f>L5606/1000000000000</f>
        <v>8.7187532331999995E-2</v>
      </c>
      <c r="L5606" s="10">
        <v>87187532332</v>
      </c>
      <c r="M5606" s="10">
        <v>5.24</v>
      </c>
      <c r="N5606" s="10">
        <v>1</v>
      </c>
      <c r="O5606" s="14">
        <f>IF([1]!Table_1[[#This Row],[연도]]=2016,1,0)</f>
        <v>0</v>
      </c>
      <c r="P5606" s="14">
        <f>IF([1]!Table_1[[#This Row],[연도]]=2017,1,0)</f>
        <v>0</v>
      </c>
      <c r="Q5606" s="14">
        <f>IF([1]!Table_1[[#This Row],[연도]]=2018,1,0)</f>
        <v>0</v>
      </c>
      <c r="R5606" s="14">
        <f>IF([1]!Table_1[[#This Row],[연도]]=2019,1,0)</f>
        <v>0</v>
      </c>
      <c r="S5606" s="14">
        <f>IF([1]!Table_1[[#This Row],[연도]]=2020,1,0)</f>
        <v>1</v>
      </c>
      <c r="T5606" s="14">
        <f>IF([1]!Table_1[[#This Row],[연도]]=2021,1,0)</f>
        <v>0</v>
      </c>
      <c r="U5606" s="14">
        <f>IF([1]!Table_1[[#This Row],[연도]]=2022,1,0)</f>
        <v>0</v>
      </c>
      <c r="V5606" s="14">
        <f>IF([1]!Table_1[[#This Row],[연도]]=2023,1,0)</f>
        <v>0</v>
      </c>
      <c r="W5606" s="10">
        <v>0.48</v>
      </c>
      <c r="X5606" s="10">
        <f>Y5606/1000000000000</f>
        <v>0.25764801684999999</v>
      </c>
      <c r="Y5606" s="14">
        <f>[1]!Table_1[[#This Row],[주가]]*[1]!Table_1[[#This Row],[기말주식수]]</f>
        <v>257648016850</v>
      </c>
      <c r="Z5606" s="14">
        <f>AA5606/10</f>
        <v>1.9356113462353961</v>
      </c>
      <c r="AA5606" s="14">
        <f>[1]!Table_1[[#This Row],[시가총액]]/[1]!Table_1[[#This Row],[당기순이익(세후영업이익)]]</f>
        <v>19.35611346235396</v>
      </c>
      <c r="AB5606" s="10">
        <v>1306049855</v>
      </c>
    </row>
    <row r="5607" spans="1:28" ht="19.2">
      <c r="A5607" s="12">
        <v>5606</v>
      </c>
      <c r="B5607" s="12">
        <v>90850</v>
      </c>
      <c r="C5607" s="13" t="s">
        <v>915</v>
      </c>
      <c r="D5607" s="13" t="s">
        <v>20</v>
      </c>
      <c r="E5607" s="12">
        <v>2021</v>
      </c>
      <c r="F5607" s="12">
        <v>10.798</v>
      </c>
      <c r="G5607" s="15">
        <f>([1]!Table_1[[#This Row],[총자산]]-[1]!Table_1[[#This Row],[장부가치 자기자본]]+[1]!Table_1[[#This Row],[시가총액]])/[1]!Table_1[[#This Row],[총자산]]</f>
        <v>2.1350252906820733</v>
      </c>
      <c r="H5607" s="14">
        <f>I5607/100000000000</f>
        <v>0.15934149269</v>
      </c>
      <c r="I5607" s="12">
        <v>15934149269</v>
      </c>
      <c r="J5607" s="12">
        <v>12.01</v>
      </c>
      <c r="K5607" s="10">
        <f>L5607/1000000000000</f>
        <v>9.6521903818999999E-2</v>
      </c>
      <c r="L5607" s="12">
        <v>96521903819</v>
      </c>
      <c r="M5607" s="12">
        <v>3.81</v>
      </c>
      <c r="N5607" s="12">
        <v>1</v>
      </c>
      <c r="O5607" s="15">
        <f>IF([1]!Table_1[[#This Row],[연도]]=2016,1,0)</f>
        <v>0</v>
      </c>
      <c r="P5607" s="15">
        <f>IF([1]!Table_1[[#This Row],[연도]]=2017,1,0)</f>
        <v>0</v>
      </c>
      <c r="Q5607" s="15">
        <f>IF([1]!Table_1[[#This Row],[연도]]=2018,1,0)</f>
        <v>0</v>
      </c>
      <c r="R5607" s="15">
        <f>IF([1]!Table_1[[#This Row],[연도]]=2019,1,0)</f>
        <v>0</v>
      </c>
      <c r="S5607" s="15">
        <f>IF([1]!Table_1[[#This Row],[연도]]=2020,1,0)</f>
        <v>0</v>
      </c>
      <c r="T5607" s="15">
        <f>IF([1]!Table_1[[#This Row],[연도]]=2021,1,0)</f>
        <v>1</v>
      </c>
      <c r="U5607" s="15">
        <f>IF([1]!Table_1[[#This Row],[연도]]=2022,1,0)</f>
        <v>0</v>
      </c>
      <c r="V5607" s="15">
        <f>IF([1]!Table_1[[#This Row],[연도]]=2023,1,0)</f>
        <v>0</v>
      </c>
      <c r="W5607" s="12">
        <v>0.5</v>
      </c>
      <c r="X5607" s="10">
        <f>Y5607/1000000000000</f>
        <v>0.2540860627</v>
      </c>
      <c r="Y5607" s="15">
        <f>[1]!Table_1[[#This Row],[주가]]*[1]!Table_1[[#This Row],[기말주식수]]</f>
        <v>254086062700</v>
      </c>
      <c r="Z5607" s="14">
        <f>AA5607/10</f>
        <v>1.5946007434129303</v>
      </c>
      <c r="AA5607" s="15">
        <f>[1]!Table_1[[#This Row],[시가총액]]/[1]!Table_1[[#This Row],[당기순이익(세후영업이익)]]</f>
        <v>15.946007434129303</v>
      </c>
      <c r="AB5607" s="12">
        <v>1662245270</v>
      </c>
    </row>
    <row r="5608" spans="1:28" ht="19.2">
      <c r="A5608" s="10">
        <v>5607</v>
      </c>
      <c r="B5608" s="10">
        <v>90850</v>
      </c>
      <c r="C5608" s="11" t="s">
        <v>915</v>
      </c>
      <c r="D5608" s="11" t="s">
        <v>20</v>
      </c>
      <c r="E5608" s="10">
        <v>2022</v>
      </c>
      <c r="F5608" s="10">
        <v>12.523999999999999</v>
      </c>
      <c r="G5608" s="14">
        <f>([1]!Table_1[[#This Row],[총자산]]-[1]!Table_1[[#This Row],[장부가치 자기자본]]+[1]!Table_1[[#This Row],[시가총액]])/[1]!Table_1[[#This Row],[총자산]]</f>
        <v>1.3476255994761377</v>
      </c>
      <c r="H5608" s="14">
        <f>I5608/100000000000</f>
        <v>0.18514406014000001</v>
      </c>
      <c r="I5608" s="10">
        <v>18514406014</v>
      </c>
      <c r="J5608" s="10">
        <v>32.25</v>
      </c>
      <c r="K5608" s="10">
        <f>L5608/1000000000000</f>
        <v>0.11246035828000001</v>
      </c>
      <c r="L5608" s="10">
        <v>112460358280</v>
      </c>
      <c r="M5608" s="10">
        <v>3.16</v>
      </c>
      <c r="N5608" s="10">
        <v>1</v>
      </c>
      <c r="O5608" s="14">
        <f>IF([1]!Table_1[[#This Row],[연도]]=2016,1,0)</f>
        <v>0</v>
      </c>
      <c r="P5608" s="14">
        <f>IF([1]!Table_1[[#This Row],[연도]]=2017,1,0)</f>
        <v>0</v>
      </c>
      <c r="Q5608" s="14">
        <f>IF([1]!Table_1[[#This Row],[연도]]=2018,1,0)</f>
        <v>0</v>
      </c>
      <c r="R5608" s="14">
        <f>IF([1]!Table_1[[#This Row],[연도]]=2019,1,0)</f>
        <v>0</v>
      </c>
      <c r="S5608" s="14">
        <f>IF([1]!Table_1[[#This Row],[연도]]=2020,1,0)</f>
        <v>0</v>
      </c>
      <c r="T5608" s="14">
        <f>IF([1]!Table_1[[#This Row],[연도]]=2021,1,0)</f>
        <v>0</v>
      </c>
      <c r="U5608" s="14">
        <f>IF([1]!Table_1[[#This Row],[연도]]=2022,1,0)</f>
        <v>1</v>
      </c>
      <c r="V5608" s="14">
        <f>IF([1]!Table_1[[#This Row],[연도]]=2023,1,0)</f>
        <v>0</v>
      </c>
      <c r="W5608" s="10">
        <v>1.01</v>
      </c>
      <c r="X5608" s="10">
        <f>Y5608/1000000000000</f>
        <v>0.16218764562999999</v>
      </c>
      <c r="Y5608" s="14">
        <f>[1]!Table_1[[#This Row],[주가]]*[1]!Table_1[[#This Row],[기말주식수]]</f>
        <v>162187645630</v>
      </c>
      <c r="Z5608" s="14">
        <f>AA5608/10</f>
        <v>0.87600782605371685</v>
      </c>
      <c r="AA5608" s="14">
        <f>[1]!Table_1[[#This Row],[시가총액]]/[1]!Table_1[[#This Row],[당기순이익(세후영업이익)]]</f>
        <v>8.7600782605371688</v>
      </c>
      <c r="AB5608" s="10">
        <v>1899708880</v>
      </c>
    </row>
    <row r="5609" spans="1:28" ht="19.2">
      <c r="A5609" s="12">
        <v>5608</v>
      </c>
      <c r="B5609" s="12">
        <v>90850</v>
      </c>
      <c r="C5609" s="13" t="s">
        <v>915</v>
      </c>
      <c r="D5609" s="13" t="s">
        <v>20</v>
      </c>
      <c r="E5609" s="12">
        <v>2023</v>
      </c>
      <c r="F5609" s="12">
        <v>-401.72399999999999</v>
      </c>
      <c r="G5609" s="15">
        <f>([1]!Table_1[[#This Row],[총자산]]-[1]!Table_1[[#This Row],[장부가치 자기자본]]+[1]!Table_1[[#This Row],[시가총액]])/[1]!Table_1[[#This Row],[총자산]]</f>
        <v>1.2693069684332603</v>
      </c>
      <c r="H5609" s="14">
        <f>I5609/100000000000</f>
        <v>0.18340862426000001</v>
      </c>
      <c r="I5609" s="12">
        <v>18340862426</v>
      </c>
      <c r="J5609" s="12">
        <v>-2.33</v>
      </c>
      <c r="K5609" s="10">
        <f>L5609/1000000000000</f>
        <v>0.117951671998</v>
      </c>
      <c r="L5609" s="12">
        <v>117951671998</v>
      </c>
      <c r="M5609" s="12">
        <v>2.09</v>
      </c>
      <c r="N5609" s="12">
        <v>1</v>
      </c>
      <c r="O5609" s="15">
        <f>IF([1]!Table_1[[#This Row],[연도]]=2016,1,0)</f>
        <v>0</v>
      </c>
      <c r="P5609" s="15">
        <f>IF([1]!Table_1[[#This Row],[연도]]=2017,1,0)</f>
        <v>0</v>
      </c>
      <c r="Q5609" s="15">
        <f>IF([1]!Table_1[[#This Row],[연도]]=2018,1,0)</f>
        <v>0</v>
      </c>
      <c r="R5609" s="15">
        <f>IF([1]!Table_1[[#This Row],[연도]]=2019,1,0)</f>
        <v>0</v>
      </c>
      <c r="S5609" s="15">
        <f>IF([1]!Table_1[[#This Row],[연도]]=2020,1,0)</f>
        <v>0</v>
      </c>
      <c r="T5609" s="15">
        <f>IF([1]!Table_1[[#This Row],[연도]]=2021,1,0)</f>
        <v>0</v>
      </c>
      <c r="U5609" s="15">
        <f>IF([1]!Table_1[[#This Row],[연도]]=2022,1,0)</f>
        <v>0</v>
      </c>
      <c r="V5609" s="15">
        <f>IF([1]!Table_1[[#This Row],[연도]]=2023,1,0)</f>
        <v>1</v>
      </c>
      <c r="W5609" s="12">
        <v>0.56000000000000005</v>
      </c>
      <c r="X5609" s="10">
        <f>Y5609/1000000000000</f>
        <v>0.14057845712</v>
      </c>
      <c r="Y5609" s="15">
        <f>[1]!Table_1[[#This Row],[주가]]*[1]!Table_1[[#This Row],[기말주식수]]</f>
        <v>140578457120</v>
      </c>
      <c r="Z5609" s="14">
        <f>AA5609/10</f>
        <v>0.76647680929505269</v>
      </c>
      <c r="AA5609" s="15">
        <f>[1]!Table_1[[#This Row],[시가총액]]/[1]!Table_1[[#This Row],[당기순이익(세후영업이익)]]</f>
        <v>7.6647680929505269</v>
      </c>
      <c r="AB5609" s="12">
        <v>2137172490</v>
      </c>
    </row>
    <row r="5610" spans="1:28" ht="19.2">
      <c r="A5610" s="10">
        <v>5609</v>
      </c>
      <c r="B5610" s="10">
        <v>91120</v>
      </c>
      <c r="C5610" s="11" t="s">
        <v>916</v>
      </c>
      <c r="D5610" s="11" t="s">
        <v>20</v>
      </c>
      <c r="E5610" s="10">
        <v>2016</v>
      </c>
      <c r="F5610" s="10">
        <v>21.972000000000001</v>
      </c>
      <c r="G5610" s="14">
        <f>([1]!Table_1[[#This Row],[총자산]]-[1]!Table_1[[#This Row],[장부가치 자기자본]]+[1]!Table_1[[#This Row],[시가총액]])/[1]!Table_1[[#This Row],[총자산]]</f>
        <v>1.0840563391117113</v>
      </c>
      <c r="H5610" s="14">
        <f>I5610/100000000000</f>
        <v>0.16587283357999999</v>
      </c>
      <c r="I5610" s="10">
        <v>16587283358</v>
      </c>
      <c r="J5610" s="10">
        <v>7.55</v>
      </c>
      <c r="K5610" s="10">
        <f>L5610/1000000000000</f>
        <v>0.228351898537</v>
      </c>
      <c r="L5610" s="10">
        <v>228351898537</v>
      </c>
      <c r="M5610" s="10">
        <v>0.7</v>
      </c>
      <c r="N5610" s="10">
        <v>1</v>
      </c>
      <c r="O5610" s="14">
        <f>IF([1]!Table_1[[#This Row],[연도]]=2016,1,0)</f>
        <v>1</v>
      </c>
      <c r="P5610" s="14">
        <f>IF([1]!Table_1[[#This Row],[연도]]=2017,1,0)</f>
        <v>0</v>
      </c>
      <c r="Q5610" s="14">
        <f>IF([1]!Table_1[[#This Row],[연도]]=2018,1,0)</f>
        <v>0</v>
      </c>
      <c r="R5610" s="14">
        <f>IF([1]!Table_1[[#This Row],[연도]]=2019,1,0)</f>
        <v>0</v>
      </c>
      <c r="S5610" s="14">
        <f>IF([1]!Table_1[[#This Row],[연도]]=2020,1,0)</f>
        <v>0</v>
      </c>
      <c r="T5610" s="14">
        <f>IF([1]!Table_1[[#This Row],[연도]]=2021,1,0)</f>
        <v>0</v>
      </c>
      <c r="U5610" s="14">
        <f>IF([1]!Table_1[[#This Row],[연도]]=2022,1,0)</f>
        <v>0</v>
      </c>
      <c r="V5610" s="14">
        <f>IF([1]!Table_1[[#This Row],[연도]]=2023,1,0)</f>
        <v>0</v>
      </c>
      <c r="W5610" s="10">
        <v>0.71</v>
      </c>
      <c r="X5610" s="10">
        <f>Y5610/1000000000000</f>
        <v>0.14047854700699999</v>
      </c>
      <c r="Y5610" s="14">
        <f>[1]!Table_1[[#This Row],[주가]]*[1]!Table_1[[#This Row],[기말주식수]]</f>
        <v>140478547007</v>
      </c>
      <c r="Z5610" s="14">
        <f>AA5610/10</f>
        <v>0.84690508973096912</v>
      </c>
      <c r="AA5610" s="14">
        <f>[1]!Table_1[[#This Row],[시가총액]]/[1]!Table_1[[#This Row],[당기순이익(세후영업이익)]]</f>
        <v>8.4690508973096907</v>
      </c>
      <c r="AB5610" s="10">
        <v>2700093200</v>
      </c>
    </row>
    <row r="5611" spans="1:28" ht="19.2">
      <c r="A5611" s="12">
        <v>5610</v>
      </c>
      <c r="B5611" s="12">
        <v>91120</v>
      </c>
      <c r="C5611" s="13" t="s">
        <v>916</v>
      </c>
      <c r="D5611" s="13" t="s">
        <v>20</v>
      </c>
      <c r="E5611" s="12">
        <v>2017</v>
      </c>
      <c r="F5611" s="12">
        <v>24.545000000000002</v>
      </c>
      <c r="G5611" s="15">
        <f>([1]!Table_1[[#This Row],[총자산]]-[1]!Table_1[[#This Row],[장부가치 자기자본]]+[1]!Table_1[[#This Row],[시가총액]])/[1]!Table_1[[#This Row],[총자산]]</f>
        <v>1.5091761460495199</v>
      </c>
      <c r="H5611" s="14">
        <f>I5611/100000000000</f>
        <v>0.13626917449000001</v>
      </c>
      <c r="I5611" s="12">
        <v>13626917449</v>
      </c>
      <c r="J5611" s="12">
        <v>4.72</v>
      </c>
      <c r="K5611" s="10">
        <f>L5611/1000000000000</f>
        <v>0.19438134351700001</v>
      </c>
      <c r="L5611" s="12">
        <v>194381343517</v>
      </c>
      <c r="M5611" s="12">
        <v>0.51</v>
      </c>
      <c r="N5611" s="12">
        <v>1</v>
      </c>
      <c r="O5611" s="15">
        <f>IF([1]!Table_1[[#This Row],[연도]]=2016,1,0)</f>
        <v>0</v>
      </c>
      <c r="P5611" s="15">
        <f>IF([1]!Table_1[[#This Row],[연도]]=2017,1,0)</f>
        <v>1</v>
      </c>
      <c r="Q5611" s="15">
        <f>IF([1]!Table_1[[#This Row],[연도]]=2018,1,0)</f>
        <v>0</v>
      </c>
      <c r="R5611" s="15">
        <f>IF([1]!Table_1[[#This Row],[연도]]=2019,1,0)</f>
        <v>0</v>
      </c>
      <c r="S5611" s="15">
        <f>IF([1]!Table_1[[#This Row],[연도]]=2020,1,0)</f>
        <v>0</v>
      </c>
      <c r="T5611" s="15">
        <f>IF([1]!Table_1[[#This Row],[연도]]=2021,1,0)</f>
        <v>0</v>
      </c>
      <c r="U5611" s="15">
        <f>IF([1]!Table_1[[#This Row],[연도]]=2022,1,0)</f>
        <v>0</v>
      </c>
      <c r="V5611" s="15">
        <f>IF([1]!Table_1[[#This Row],[연도]]=2023,1,0)</f>
        <v>0</v>
      </c>
      <c r="W5611" s="12">
        <v>0.53</v>
      </c>
      <c r="X5611" s="10">
        <f>Y5611/1000000000000</f>
        <v>0.25035232885000003</v>
      </c>
      <c r="Y5611" s="15">
        <f>[1]!Table_1[[#This Row],[주가]]*[1]!Table_1[[#This Row],[기말주식수]]</f>
        <v>250352328850</v>
      </c>
      <c r="Z5611" s="14">
        <f>AA5611/10</f>
        <v>1.83718973705511</v>
      </c>
      <c r="AA5611" s="15">
        <f>[1]!Table_1[[#This Row],[시가총액]]/[1]!Table_1[[#This Row],[당기순이익(세후영업이익)]]</f>
        <v>18.3718973705511</v>
      </c>
      <c r="AB5611" s="12">
        <v>1456722500</v>
      </c>
    </row>
    <row r="5612" spans="1:28" ht="19.2">
      <c r="A5612" s="10">
        <v>5611</v>
      </c>
      <c r="B5612" s="10">
        <v>91120</v>
      </c>
      <c r="C5612" s="11" t="s">
        <v>916</v>
      </c>
      <c r="D5612" s="11" t="s">
        <v>20</v>
      </c>
      <c r="E5612" s="10">
        <v>2018</v>
      </c>
      <c r="F5612" s="10">
        <v>9.6280000000000001</v>
      </c>
      <c r="G5612" s="14">
        <f>([1]!Table_1[[#This Row],[총자산]]-[1]!Table_1[[#This Row],[장부가치 자기자본]]+[1]!Table_1[[#This Row],[시가총액]])/[1]!Table_1[[#This Row],[총자산]]</f>
        <v>1.2154955635570166</v>
      </c>
      <c r="H5612" s="14">
        <f>I5612/100000000000</f>
        <v>0.21165476948</v>
      </c>
      <c r="I5612" s="10">
        <v>21165476948</v>
      </c>
      <c r="J5612" s="10">
        <v>42.48</v>
      </c>
      <c r="K5612" s="10">
        <f>L5612/1000000000000</f>
        <v>0.28604746011400001</v>
      </c>
      <c r="L5612" s="10">
        <v>286047460114</v>
      </c>
      <c r="M5612" s="10">
        <v>0.5</v>
      </c>
      <c r="N5612" s="10">
        <v>1</v>
      </c>
      <c r="O5612" s="14">
        <f>IF([1]!Table_1[[#This Row],[연도]]=2016,1,0)</f>
        <v>0</v>
      </c>
      <c r="P5612" s="14">
        <f>IF([1]!Table_1[[#This Row],[연도]]=2017,1,0)</f>
        <v>0</v>
      </c>
      <c r="Q5612" s="14">
        <f>IF([1]!Table_1[[#This Row],[연도]]=2018,1,0)</f>
        <v>1</v>
      </c>
      <c r="R5612" s="14">
        <f>IF([1]!Table_1[[#This Row],[연도]]=2019,1,0)</f>
        <v>0</v>
      </c>
      <c r="S5612" s="14">
        <f>IF([1]!Table_1[[#This Row],[연도]]=2020,1,0)</f>
        <v>0</v>
      </c>
      <c r="T5612" s="14">
        <f>IF([1]!Table_1[[#This Row],[연도]]=2021,1,0)</f>
        <v>0</v>
      </c>
      <c r="U5612" s="14">
        <f>IF([1]!Table_1[[#This Row],[연도]]=2022,1,0)</f>
        <v>0</v>
      </c>
      <c r="V5612" s="14">
        <f>IF([1]!Table_1[[#This Row],[연도]]=2023,1,0)</f>
        <v>0</v>
      </c>
      <c r="W5612" s="10">
        <v>0.56000000000000005</v>
      </c>
      <c r="X5612" s="10">
        <f>Y5612/1000000000000</f>
        <v>0.25378979617199998</v>
      </c>
      <c r="Y5612" s="14">
        <f>[1]!Table_1[[#This Row],[주가]]*[1]!Table_1[[#This Row],[기말주식수]]</f>
        <v>253789796172</v>
      </c>
      <c r="Z5612" s="14">
        <f>AA5612/10</f>
        <v>1.1990743076355834</v>
      </c>
      <c r="AA5612" s="14">
        <f>[1]!Table_1[[#This Row],[시가총액]]/[1]!Table_1[[#This Row],[당기순이익(세후영업이익)]]</f>
        <v>11.990743076355834</v>
      </c>
      <c r="AB5612" s="10">
        <v>2279822100</v>
      </c>
    </row>
    <row r="5613" spans="1:28" ht="19.2">
      <c r="A5613" s="12">
        <v>5612</v>
      </c>
      <c r="B5613" s="12">
        <v>91120</v>
      </c>
      <c r="C5613" s="13" t="s">
        <v>916</v>
      </c>
      <c r="D5613" s="13" t="s">
        <v>20</v>
      </c>
      <c r="E5613" s="12">
        <v>2021</v>
      </c>
      <c r="F5613" s="12">
        <v>6.6849999999999996</v>
      </c>
      <c r="G5613" s="15">
        <f>([1]!Table_1[[#This Row],[총자산]]-[1]!Table_1[[#This Row],[장부가치 자기자본]]+[1]!Table_1[[#This Row],[시가총액]])/[1]!Table_1[[#This Row],[총자산]]</f>
        <v>1.7087472220290996</v>
      </c>
      <c r="H5613" s="14">
        <f>I5613/100000000000</f>
        <v>0.37116066112000001</v>
      </c>
      <c r="I5613" s="12">
        <v>37116066112</v>
      </c>
      <c r="J5613" s="12">
        <v>29.2</v>
      </c>
      <c r="K5613" s="10">
        <f>L5613/1000000000000</f>
        <v>0.40022688909800003</v>
      </c>
      <c r="L5613" s="12">
        <v>400226889098</v>
      </c>
      <c r="M5613" s="12">
        <v>4.88</v>
      </c>
      <c r="N5613" s="12">
        <v>1</v>
      </c>
      <c r="O5613" s="15">
        <f>IF([1]!Table_1[[#This Row],[연도]]=2016,1,0)</f>
        <v>0</v>
      </c>
      <c r="P5613" s="15">
        <f>IF([1]!Table_1[[#This Row],[연도]]=2017,1,0)</f>
        <v>0</v>
      </c>
      <c r="Q5613" s="15">
        <f>IF([1]!Table_1[[#This Row],[연도]]=2018,1,0)</f>
        <v>0</v>
      </c>
      <c r="R5613" s="15">
        <f>IF([1]!Table_1[[#This Row],[연도]]=2019,1,0)</f>
        <v>0</v>
      </c>
      <c r="S5613" s="15">
        <f>IF([1]!Table_1[[#This Row],[연도]]=2020,1,0)</f>
        <v>0</v>
      </c>
      <c r="T5613" s="15">
        <f>IF([1]!Table_1[[#This Row],[연도]]=2021,1,0)</f>
        <v>1</v>
      </c>
      <c r="U5613" s="15">
        <f>IF([1]!Table_1[[#This Row],[연도]]=2022,1,0)</f>
        <v>0</v>
      </c>
      <c r="V5613" s="15">
        <f>IF([1]!Table_1[[#This Row],[연도]]=2023,1,0)</f>
        <v>0</v>
      </c>
      <c r="W5613" s="12">
        <v>0.36</v>
      </c>
      <c r="X5613" s="10">
        <f>Y5613/1000000000000</f>
        <v>0.49414658547200002</v>
      </c>
      <c r="Y5613" s="15">
        <f>[1]!Table_1[[#This Row],[주가]]*[1]!Table_1[[#This Row],[기말주식수]]</f>
        <v>494146585472</v>
      </c>
      <c r="Z5613" s="14">
        <f>AA5613/10</f>
        <v>1.3313549555087074</v>
      </c>
      <c r="AA5613" s="15">
        <f>[1]!Table_1[[#This Row],[시가총액]]/[1]!Table_1[[#This Row],[당기순이익(세후영업이익)]]</f>
        <v>13.313549555087073</v>
      </c>
      <c r="AB5613" s="12">
        <v>2282135400</v>
      </c>
    </row>
    <row r="5614" spans="1:28" ht="19.2">
      <c r="A5614" s="10">
        <v>5613</v>
      </c>
      <c r="B5614" s="10">
        <v>91120</v>
      </c>
      <c r="C5614" s="11" t="s">
        <v>916</v>
      </c>
      <c r="D5614" s="11" t="s">
        <v>20</v>
      </c>
      <c r="E5614" s="10">
        <v>2022</v>
      </c>
      <c r="F5614" s="10">
        <v>7.5220000000000002</v>
      </c>
      <c r="G5614" s="14">
        <f>([1]!Table_1[[#This Row],[총자산]]-[1]!Table_1[[#This Row],[장부가치 자기자본]]+[1]!Table_1[[#This Row],[시가총액]])/[1]!Table_1[[#This Row],[총자산]]</f>
        <v>1.256873342616819</v>
      </c>
      <c r="H5614" s="14">
        <f>I5614/100000000000</f>
        <v>0.33934594543000002</v>
      </c>
      <c r="I5614" s="10">
        <v>33934594543</v>
      </c>
      <c r="J5614" s="10">
        <v>13.13</v>
      </c>
      <c r="K5614" s="10">
        <f>L5614/1000000000000</f>
        <v>0.41582723187199999</v>
      </c>
      <c r="L5614" s="10">
        <v>415827231872</v>
      </c>
      <c r="M5614" s="10">
        <v>5.05</v>
      </c>
      <c r="N5614" s="10">
        <v>1</v>
      </c>
      <c r="O5614" s="14">
        <f>IF([1]!Table_1[[#This Row],[연도]]=2016,1,0)</f>
        <v>0</v>
      </c>
      <c r="P5614" s="14">
        <f>IF([1]!Table_1[[#This Row],[연도]]=2017,1,0)</f>
        <v>0</v>
      </c>
      <c r="Q5614" s="14">
        <f>IF([1]!Table_1[[#This Row],[연도]]=2018,1,0)</f>
        <v>0</v>
      </c>
      <c r="R5614" s="14">
        <f>IF([1]!Table_1[[#This Row],[연도]]=2019,1,0)</f>
        <v>0</v>
      </c>
      <c r="S5614" s="14">
        <f>IF([1]!Table_1[[#This Row],[연도]]=2020,1,0)</f>
        <v>0</v>
      </c>
      <c r="T5614" s="14">
        <f>IF([1]!Table_1[[#This Row],[연도]]=2021,1,0)</f>
        <v>0</v>
      </c>
      <c r="U5614" s="14">
        <f>IF([1]!Table_1[[#This Row],[연도]]=2022,1,0)</f>
        <v>1</v>
      </c>
      <c r="V5614" s="14">
        <f>IF([1]!Table_1[[#This Row],[연도]]=2023,1,0)</f>
        <v>0</v>
      </c>
      <c r="W5614" s="10">
        <v>0.57999999999999996</v>
      </c>
      <c r="X5614" s="10">
        <f>Y5614/1000000000000</f>
        <v>0.36921477079999998</v>
      </c>
      <c r="Y5614" s="14">
        <f>[1]!Table_1[[#This Row],[주가]]*[1]!Table_1[[#This Row],[기말주식수]]</f>
        <v>369214770800</v>
      </c>
      <c r="Z5614" s="14">
        <f>AA5614/10</f>
        <v>1.0880188072739514</v>
      </c>
      <c r="AA5614" s="14">
        <f>[1]!Table_1[[#This Row],[시가총액]]/[1]!Table_1[[#This Row],[당기순이익(세후영업이익)]]</f>
        <v>10.880188072739514</v>
      </c>
      <c r="AB5614" s="10">
        <v>2477904900</v>
      </c>
    </row>
    <row r="5615" spans="1:28" ht="19.2">
      <c r="A5615" s="12">
        <v>5614</v>
      </c>
      <c r="B5615" s="12">
        <v>91120</v>
      </c>
      <c r="C5615" s="13" t="s">
        <v>916</v>
      </c>
      <c r="D5615" s="13" t="s">
        <v>20</v>
      </c>
      <c r="E5615" s="12">
        <v>2023</v>
      </c>
      <c r="F5615" s="12">
        <v>-13.545999999999999</v>
      </c>
      <c r="G5615" s="15">
        <f>([1]!Table_1[[#This Row],[총자산]]-[1]!Table_1[[#This Row],[장부가치 자기자본]]+[1]!Table_1[[#This Row],[시가총액]])/[1]!Table_1[[#This Row],[총자산]]</f>
        <v>2.2087517488625639</v>
      </c>
      <c r="H5615" s="14">
        <f>I5615/100000000000</f>
        <v>-0.14598659948000001</v>
      </c>
      <c r="I5615" s="12">
        <v>-14598659948</v>
      </c>
      <c r="J5615" s="12">
        <v>-1.07</v>
      </c>
      <c r="K5615" s="10">
        <f>L5615/1000000000000</f>
        <v>0.26345079441500002</v>
      </c>
      <c r="L5615" s="12">
        <v>263450794415</v>
      </c>
      <c r="M5615" s="12">
        <v>6.44</v>
      </c>
      <c r="N5615" s="12">
        <v>1</v>
      </c>
      <c r="O5615" s="15">
        <f>IF([1]!Table_1[[#This Row],[연도]]=2016,1,0)</f>
        <v>0</v>
      </c>
      <c r="P5615" s="15">
        <f>IF([1]!Table_1[[#This Row],[연도]]=2017,1,0)</f>
        <v>0</v>
      </c>
      <c r="Q5615" s="15">
        <f>IF([1]!Table_1[[#This Row],[연도]]=2018,1,0)</f>
        <v>0</v>
      </c>
      <c r="R5615" s="15">
        <f>IF([1]!Table_1[[#This Row],[연도]]=2019,1,0)</f>
        <v>0</v>
      </c>
      <c r="S5615" s="15">
        <f>IF([1]!Table_1[[#This Row],[연도]]=2020,1,0)</f>
        <v>0</v>
      </c>
      <c r="T5615" s="15">
        <f>IF([1]!Table_1[[#This Row],[연도]]=2021,1,0)</f>
        <v>0</v>
      </c>
      <c r="U5615" s="15">
        <f>IF([1]!Table_1[[#This Row],[연도]]=2022,1,0)</f>
        <v>0</v>
      </c>
      <c r="V5615" s="15">
        <f>IF([1]!Table_1[[#This Row],[연도]]=2023,1,0)</f>
        <v>1</v>
      </c>
      <c r="W5615" s="12">
        <v>0.66</v>
      </c>
      <c r="X5615" s="10">
        <f>Y5615/1000000000000</f>
        <v>0.74271277560000004</v>
      </c>
      <c r="Y5615" s="15">
        <f>[1]!Table_1[[#This Row],[주가]]*[1]!Table_1[[#This Row],[기말주식수]]</f>
        <v>742712775600</v>
      </c>
      <c r="Z5615" s="14">
        <f>AA5615/10</f>
        <v>-5.0875407622721616</v>
      </c>
      <c r="AA5615" s="15">
        <f>[1]!Table_1[[#This Row],[시가총액]]/[1]!Table_1[[#This Row],[당기순이익(세후영업이익)]]</f>
        <v>-50.875407622721617</v>
      </c>
      <c r="AB5615" s="12">
        <v>1649306100</v>
      </c>
    </row>
    <row r="5616" spans="1:28" ht="19.2">
      <c r="A5616" s="10">
        <v>5615</v>
      </c>
      <c r="B5616" s="10">
        <v>91340</v>
      </c>
      <c r="C5616" s="11" t="s">
        <v>917</v>
      </c>
      <c r="D5616" s="11" t="s">
        <v>20</v>
      </c>
      <c r="E5616" s="10">
        <v>2020</v>
      </c>
      <c r="F5616" s="10">
        <v>-33.493000000000002</v>
      </c>
      <c r="G5616" s="14">
        <f>([1]!Table_1[[#This Row],[총자산]]-[1]!Table_1[[#This Row],[장부가치 자기자본]]+[1]!Table_1[[#This Row],[시가총액]])/[1]!Table_1[[#This Row],[총자산]]</f>
        <v>0.76115157564183189</v>
      </c>
      <c r="H5616" s="14">
        <f>I5616/100000000000</f>
        <v>3.500286432E-2</v>
      </c>
      <c r="I5616" s="10">
        <v>3500286432</v>
      </c>
      <c r="J5616" s="10">
        <v>0.25</v>
      </c>
      <c r="K5616" s="10">
        <f>L5616/1000000000000</f>
        <v>0.254972995024</v>
      </c>
      <c r="L5616" s="10">
        <v>254972995024</v>
      </c>
      <c r="M5616" s="10">
        <v>2.27</v>
      </c>
      <c r="N5616" s="10">
        <v>1</v>
      </c>
      <c r="O5616" s="14">
        <f>IF([1]!Table_1[[#This Row],[연도]]=2016,1,0)</f>
        <v>0</v>
      </c>
      <c r="P5616" s="14">
        <f>IF([1]!Table_1[[#This Row],[연도]]=2017,1,0)</f>
        <v>0</v>
      </c>
      <c r="Q5616" s="14">
        <f>IF([1]!Table_1[[#This Row],[연도]]=2018,1,0)</f>
        <v>0</v>
      </c>
      <c r="R5616" s="14">
        <f>IF([1]!Table_1[[#This Row],[연도]]=2019,1,0)</f>
        <v>0</v>
      </c>
      <c r="S5616" s="14">
        <f>IF([1]!Table_1[[#This Row],[연도]]=2020,1,0)</f>
        <v>1</v>
      </c>
      <c r="T5616" s="14">
        <f>IF([1]!Table_1[[#This Row],[연도]]=2021,1,0)</f>
        <v>0</v>
      </c>
      <c r="U5616" s="14">
        <f>IF([1]!Table_1[[#This Row],[연도]]=2022,1,0)</f>
        <v>0</v>
      </c>
      <c r="V5616" s="14">
        <f>IF([1]!Table_1[[#This Row],[연도]]=2023,1,0)</f>
        <v>0</v>
      </c>
      <c r="W5616" s="10">
        <v>0.51</v>
      </c>
      <c r="X5616" s="10">
        <f>Y5616/1000000000000</f>
        <v>6.1210460830000001E-2</v>
      </c>
      <c r="Y5616" s="14">
        <f>[1]!Table_1[[#This Row],[주가]]*[1]!Table_1[[#This Row],[기말주식수]]</f>
        <v>61210460830</v>
      </c>
      <c r="Z5616" s="14">
        <f>AA5616/10</f>
        <v>1.7487271975918113</v>
      </c>
      <c r="AA5616" s="14">
        <f>[1]!Table_1[[#This Row],[시가총액]]/[1]!Table_1[[#This Row],[당기순이익(세후영업이익)]]</f>
        <v>17.487271975918112</v>
      </c>
      <c r="AB5616" s="10">
        <v>2802320750</v>
      </c>
    </row>
    <row r="5617" spans="1:28" ht="19.2">
      <c r="A5617" s="12">
        <v>5616</v>
      </c>
      <c r="B5617" s="12">
        <v>91340</v>
      </c>
      <c r="C5617" s="13" t="s">
        <v>917</v>
      </c>
      <c r="D5617" s="13" t="s">
        <v>20</v>
      </c>
      <c r="E5617" s="12">
        <v>2021</v>
      </c>
      <c r="F5617" s="12">
        <v>52.722000000000001</v>
      </c>
      <c r="G5617" s="15">
        <f>([1]!Table_1[[#This Row],[총자산]]-[1]!Table_1[[#This Row],[장부가치 자기자본]]+[1]!Table_1[[#This Row],[시가총액]])/[1]!Table_1[[#This Row],[총자산]]</f>
        <v>0.79775408807721637</v>
      </c>
      <c r="H5617" s="14">
        <f>I5617/100000000000</f>
        <v>6.7467204010000004E-2</v>
      </c>
      <c r="I5617" s="12">
        <v>6746720401</v>
      </c>
      <c r="J5617" s="12">
        <v>16.559999999999999</v>
      </c>
      <c r="K5617" s="10">
        <f>L5617/1000000000000</f>
        <v>0.33099708879799999</v>
      </c>
      <c r="L5617" s="12">
        <v>330997088798</v>
      </c>
      <c r="M5617" s="12">
        <v>2.56</v>
      </c>
      <c r="N5617" s="12">
        <v>1</v>
      </c>
      <c r="O5617" s="15">
        <f>IF([1]!Table_1[[#This Row],[연도]]=2016,1,0)</f>
        <v>0</v>
      </c>
      <c r="P5617" s="15">
        <f>IF([1]!Table_1[[#This Row],[연도]]=2017,1,0)</f>
        <v>0</v>
      </c>
      <c r="Q5617" s="15">
        <f>IF([1]!Table_1[[#This Row],[연도]]=2018,1,0)</f>
        <v>0</v>
      </c>
      <c r="R5617" s="15">
        <f>IF([1]!Table_1[[#This Row],[연도]]=2019,1,0)</f>
        <v>0</v>
      </c>
      <c r="S5617" s="15">
        <f>IF([1]!Table_1[[#This Row],[연도]]=2020,1,0)</f>
        <v>0</v>
      </c>
      <c r="T5617" s="15">
        <f>IF([1]!Table_1[[#This Row],[연도]]=2021,1,0)</f>
        <v>1</v>
      </c>
      <c r="U5617" s="15">
        <f>IF([1]!Table_1[[#This Row],[연도]]=2022,1,0)</f>
        <v>0</v>
      </c>
      <c r="V5617" s="15">
        <f>IF([1]!Table_1[[#This Row],[연도]]=2023,1,0)</f>
        <v>0</v>
      </c>
      <c r="W5617" s="12">
        <v>0.36</v>
      </c>
      <c r="X5617" s="10">
        <f>Y5617/1000000000000</f>
        <v>6.7647507379999999E-2</v>
      </c>
      <c r="Y5617" s="15">
        <f>[1]!Table_1[[#This Row],[주가]]*[1]!Table_1[[#This Row],[기말주식수]]</f>
        <v>67647507380</v>
      </c>
      <c r="Z5617" s="14">
        <f>AA5617/10</f>
        <v>1.0026724594956282</v>
      </c>
      <c r="AA5617" s="15">
        <f>[1]!Table_1[[#This Row],[시가총액]]/[1]!Table_1[[#This Row],[당기순이익(세후영업이익)]]</f>
        <v>10.026724594956281</v>
      </c>
      <c r="AB5617" s="12">
        <v>2712570750</v>
      </c>
    </row>
    <row r="5618" spans="1:28" ht="19.2">
      <c r="A5618" s="10">
        <v>5617</v>
      </c>
      <c r="B5618" s="10">
        <v>91580</v>
      </c>
      <c r="C5618" s="11" t="s">
        <v>918</v>
      </c>
      <c r="D5618" s="11" t="s">
        <v>20</v>
      </c>
      <c r="E5618" s="10">
        <v>2016</v>
      </c>
      <c r="F5618" s="10">
        <v>-55.152000000000001</v>
      </c>
      <c r="G5618" s="14">
        <f>([1]!Table_1[[#This Row],[총자산]]-[1]!Table_1[[#This Row],[장부가치 자기자본]]+[1]!Table_1[[#This Row],[시가총액]])/[1]!Table_1[[#This Row],[총자산]]</f>
        <v>1.0674378236401034</v>
      </c>
      <c r="H5618" s="14">
        <f>I5618/100000000000</f>
        <v>-3.9523428200000004E-3</v>
      </c>
      <c r="I5618" s="10">
        <v>-395234282</v>
      </c>
      <c r="J5618" s="10">
        <v>1.54</v>
      </c>
      <c r="K5618" s="10">
        <f>L5618/1000000000000</f>
        <v>7.6825469600999993E-2</v>
      </c>
      <c r="L5618" s="10">
        <v>76825469601</v>
      </c>
      <c r="M5618" s="10">
        <v>0.62</v>
      </c>
      <c r="N5618" s="10">
        <v>1</v>
      </c>
      <c r="O5618" s="14">
        <f>IF([1]!Table_1[[#This Row],[연도]]=2016,1,0)</f>
        <v>1</v>
      </c>
      <c r="P5618" s="14">
        <f>IF([1]!Table_1[[#This Row],[연도]]=2017,1,0)</f>
        <v>0</v>
      </c>
      <c r="Q5618" s="14">
        <f>IF([1]!Table_1[[#This Row],[연도]]=2018,1,0)</f>
        <v>0</v>
      </c>
      <c r="R5618" s="14">
        <f>IF([1]!Table_1[[#This Row],[연도]]=2019,1,0)</f>
        <v>0</v>
      </c>
      <c r="S5618" s="14">
        <f>IF([1]!Table_1[[#This Row],[연도]]=2020,1,0)</f>
        <v>0</v>
      </c>
      <c r="T5618" s="14">
        <f>IF([1]!Table_1[[#This Row],[연도]]=2021,1,0)</f>
        <v>0</v>
      </c>
      <c r="U5618" s="14">
        <f>IF([1]!Table_1[[#This Row],[연도]]=2022,1,0)</f>
        <v>0</v>
      </c>
      <c r="V5618" s="14">
        <f>IF([1]!Table_1[[#This Row],[연도]]=2023,1,0)</f>
        <v>0</v>
      </c>
      <c r="W5618" s="10">
        <v>0.71</v>
      </c>
      <c r="X5618" s="10">
        <f>Y5618/1000000000000</f>
        <v>4.3553712799999998E-2</v>
      </c>
      <c r="Y5618" s="14">
        <f>[1]!Table_1[[#This Row],[주가]]*[1]!Table_1[[#This Row],[기말주식수]]</f>
        <v>43553712800</v>
      </c>
      <c r="Z5618" s="14">
        <f>AA5618/10</f>
        <v>-11.019720399659056</v>
      </c>
      <c r="AA5618" s="14">
        <f>[1]!Table_1[[#This Row],[시가총액]]/[1]!Table_1[[#This Row],[당기순이익(세후영업이익)]]</f>
        <v>-110.19720399659056</v>
      </c>
      <c r="AB5618" s="10">
        <v>564752500</v>
      </c>
    </row>
    <row r="5619" spans="1:28" ht="19.2">
      <c r="A5619" s="12">
        <v>5618</v>
      </c>
      <c r="B5619" s="12">
        <v>91580</v>
      </c>
      <c r="C5619" s="13" t="s">
        <v>918</v>
      </c>
      <c r="D5619" s="13" t="s">
        <v>20</v>
      </c>
      <c r="E5619" s="12">
        <v>2017</v>
      </c>
      <c r="F5619" s="12">
        <v>23.146000000000001</v>
      </c>
      <c r="G5619" s="15">
        <f>([1]!Table_1[[#This Row],[총자산]]-[1]!Table_1[[#This Row],[장부가치 자기자본]]+[1]!Table_1[[#This Row],[시가총액]])/[1]!Table_1[[#This Row],[총자산]]</f>
        <v>1.4642610377484839</v>
      </c>
      <c r="H5619" s="14">
        <f>I5619/100000000000</f>
        <v>6.1302651729999998E-2</v>
      </c>
      <c r="I5619" s="12">
        <v>6130265173</v>
      </c>
      <c r="J5619" s="12">
        <v>2.37</v>
      </c>
      <c r="K5619" s="10">
        <f>L5619/1000000000000</f>
        <v>9.9827047148000003E-2</v>
      </c>
      <c r="L5619" s="12">
        <v>99827047148</v>
      </c>
      <c r="M5619" s="12">
        <v>4.12</v>
      </c>
      <c r="N5619" s="12">
        <v>1</v>
      </c>
      <c r="O5619" s="15">
        <f>IF([1]!Table_1[[#This Row],[연도]]=2016,1,0)</f>
        <v>0</v>
      </c>
      <c r="P5619" s="15">
        <f>IF([1]!Table_1[[#This Row],[연도]]=2017,1,0)</f>
        <v>1</v>
      </c>
      <c r="Q5619" s="15">
        <f>IF([1]!Table_1[[#This Row],[연도]]=2018,1,0)</f>
        <v>0</v>
      </c>
      <c r="R5619" s="15">
        <f>IF([1]!Table_1[[#This Row],[연도]]=2019,1,0)</f>
        <v>0</v>
      </c>
      <c r="S5619" s="15">
        <f>IF([1]!Table_1[[#This Row],[연도]]=2020,1,0)</f>
        <v>0</v>
      </c>
      <c r="T5619" s="15">
        <f>IF([1]!Table_1[[#This Row],[연도]]=2021,1,0)</f>
        <v>0</v>
      </c>
      <c r="U5619" s="15">
        <f>IF([1]!Table_1[[#This Row],[연도]]=2022,1,0)</f>
        <v>0</v>
      </c>
      <c r="V5619" s="15">
        <f>IF([1]!Table_1[[#This Row],[연도]]=2023,1,0)</f>
        <v>0</v>
      </c>
      <c r="W5619" s="12">
        <v>0.53</v>
      </c>
      <c r="X5619" s="10">
        <f>Y5619/1000000000000</f>
        <v>8.6113461200000005E-2</v>
      </c>
      <c r="Y5619" s="15">
        <f>[1]!Table_1[[#This Row],[주가]]*[1]!Table_1[[#This Row],[기말주식수]]</f>
        <v>86113461200</v>
      </c>
      <c r="Z5619" s="14">
        <f>AA5619/10</f>
        <v>1.4047265292743969</v>
      </c>
      <c r="AA5619" s="15">
        <f>[1]!Table_1[[#This Row],[시가총액]]/[1]!Table_1[[#This Row],[당기순이익(세후영업이익)]]</f>
        <v>14.047265292743969</v>
      </c>
      <c r="AB5619" s="12">
        <v>564752500</v>
      </c>
    </row>
    <row r="5620" spans="1:28" ht="19.2">
      <c r="A5620" s="10">
        <v>5619</v>
      </c>
      <c r="B5620" s="10">
        <v>91580</v>
      </c>
      <c r="C5620" s="11" t="s">
        <v>918</v>
      </c>
      <c r="D5620" s="11" t="s">
        <v>20</v>
      </c>
      <c r="E5620" s="10">
        <v>2018</v>
      </c>
      <c r="F5620" s="10">
        <v>10.561999999999999</v>
      </c>
      <c r="G5620" s="14">
        <f>([1]!Table_1[[#This Row],[총자산]]-[1]!Table_1[[#This Row],[장부가치 자기자본]]+[1]!Table_1[[#This Row],[시가총액]])/[1]!Table_1[[#This Row],[총자산]]</f>
        <v>1.7116330370150605</v>
      </c>
      <c r="H5620" s="14">
        <f>I5620/100000000000</f>
        <v>0.15714013647</v>
      </c>
      <c r="I5620" s="10">
        <v>15714013647</v>
      </c>
      <c r="J5620" s="10">
        <v>38.119999999999997</v>
      </c>
      <c r="K5620" s="10">
        <f>L5620/1000000000000</f>
        <v>0.15014816139600001</v>
      </c>
      <c r="L5620" s="10">
        <v>150148161396</v>
      </c>
      <c r="M5620" s="10">
        <v>5.64</v>
      </c>
      <c r="N5620" s="10">
        <v>1</v>
      </c>
      <c r="O5620" s="14">
        <f>IF([1]!Table_1[[#This Row],[연도]]=2016,1,0)</f>
        <v>0</v>
      </c>
      <c r="P5620" s="14">
        <f>IF([1]!Table_1[[#This Row],[연도]]=2017,1,0)</f>
        <v>0</v>
      </c>
      <c r="Q5620" s="14">
        <f>IF([1]!Table_1[[#This Row],[연도]]=2018,1,0)</f>
        <v>1</v>
      </c>
      <c r="R5620" s="14">
        <f>IF([1]!Table_1[[#This Row],[연도]]=2019,1,0)</f>
        <v>0</v>
      </c>
      <c r="S5620" s="14">
        <f>IF([1]!Table_1[[#This Row],[연도]]=2020,1,0)</f>
        <v>0</v>
      </c>
      <c r="T5620" s="14">
        <f>IF([1]!Table_1[[#This Row],[연도]]=2021,1,0)</f>
        <v>0</v>
      </c>
      <c r="U5620" s="14">
        <f>IF([1]!Table_1[[#This Row],[연도]]=2022,1,0)</f>
        <v>0</v>
      </c>
      <c r="V5620" s="14">
        <f>IF([1]!Table_1[[#This Row],[연도]]=2023,1,0)</f>
        <v>0</v>
      </c>
      <c r="W5620" s="10">
        <v>0.56000000000000005</v>
      </c>
      <c r="X5620" s="10">
        <f>Y5620/1000000000000</f>
        <v>0.15894637750000001</v>
      </c>
      <c r="Y5620" s="14">
        <f>[1]!Table_1[[#This Row],[주가]]*[1]!Table_1[[#This Row],[기말주식수]]</f>
        <v>158946377500</v>
      </c>
      <c r="Z5620" s="14">
        <f>AA5620/10</f>
        <v>1.0114944601078721</v>
      </c>
      <c r="AA5620" s="14">
        <f>[1]!Table_1[[#This Row],[시가총액]]/[1]!Table_1[[#This Row],[당기순이익(세후영업이익)]]</f>
        <v>10.114944601078722</v>
      </c>
      <c r="AB5620" s="10">
        <v>886553500</v>
      </c>
    </row>
    <row r="5621" spans="1:28" ht="19.2">
      <c r="A5621" s="12">
        <v>5620</v>
      </c>
      <c r="B5621" s="12">
        <v>91580</v>
      </c>
      <c r="C5621" s="13" t="s">
        <v>918</v>
      </c>
      <c r="D5621" s="13" t="s">
        <v>20</v>
      </c>
      <c r="E5621" s="12">
        <v>2019</v>
      </c>
      <c r="F5621" s="12">
        <v>13.146000000000001</v>
      </c>
      <c r="G5621" s="15">
        <f>([1]!Table_1[[#This Row],[총자산]]-[1]!Table_1[[#This Row],[장부가치 자기자본]]+[1]!Table_1[[#This Row],[시가총액]])/[1]!Table_1[[#This Row],[총자산]]</f>
        <v>1.2860175528254278</v>
      </c>
      <c r="H5621" s="14">
        <f>I5621/100000000000</f>
        <v>8.5254712240000002E-2</v>
      </c>
      <c r="I5621" s="12">
        <v>8525471224</v>
      </c>
      <c r="J5621" s="12">
        <v>3.8</v>
      </c>
      <c r="K5621" s="10">
        <f>L5621/1000000000000</f>
        <v>0.14120371650399999</v>
      </c>
      <c r="L5621" s="12">
        <v>141203716504</v>
      </c>
      <c r="M5621" s="12">
        <v>5</v>
      </c>
      <c r="N5621" s="12">
        <v>1</v>
      </c>
      <c r="O5621" s="15">
        <f>IF([1]!Table_1[[#This Row],[연도]]=2016,1,0)</f>
        <v>0</v>
      </c>
      <c r="P5621" s="15">
        <f>IF([1]!Table_1[[#This Row],[연도]]=2017,1,0)</f>
        <v>0</v>
      </c>
      <c r="Q5621" s="15">
        <f>IF([1]!Table_1[[#This Row],[연도]]=2018,1,0)</f>
        <v>0</v>
      </c>
      <c r="R5621" s="15">
        <f>IF([1]!Table_1[[#This Row],[연도]]=2019,1,0)</f>
        <v>1</v>
      </c>
      <c r="S5621" s="15">
        <f>IF([1]!Table_1[[#This Row],[연도]]=2020,1,0)</f>
        <v>0</v>
      </c>
      <c r="T5621" s="15">
        <f>IF([1]!Table_1[[#This Row],[연도]]=2021,1,0)</f>
        <v>0</v>
      </c>
      <c r="U5621" s="15">
        <f>IF([1]!Table_1[[#This Row],[연도]]=2022,1,0)</f>
        <v>0</v>
      </c>
      <c r="V5621" s="15">
        <f>IF([1]!Table_1[[#This Row],[연도]]=2023,1,0)</f>
        <v>0</v>
      </c>
      <c r="W5621" s="12">
        <v>0.62</v>
      </c>
      <c r="X5621" s="10">
        <f>Y5621/1000000000000</f>
        <v>0.10448666249999999</v>
      </c>
      <c r="Y5621" s="15">
        <f>[1]!Table_1[[#This Row],[주가]]*[1]!Table_1[[#This Row],[기말주식수]]</f>
        <v>104486662500</v>
      </c>
      <c r="Z5621" s="14">
        <f>AA5621/10</f>
        <v>1.2255822552759343</v>
      </c>
      <c r="AA5621" s="15">
        <f>[1]!Table_1[[#This Row],[시가총액]]/[1]!Table_1[[#This Row],[당기순이익(세후영업이익)]]</f>
        <v>12.255822552759343</v>
      </c>
      <c r="AB5621" s="12">
        <v>633252500</v>
      </c>
    </row>
    <row r="5622" spans="1:28" ht="19.2">
      <c r="A5622" s="10">
        <v>5621</v>
      </c>
      <c r="B5622" s="10">
        <v>91580</v>
      </c>
      <c r="C5622" s="11" t="s">
        <v>918</v>
      </c>
      <c r="D5622" s="11" t="s">
        <v>20</v>
      </c>
      <c r="E5622" s="10">
        <v>2020</v>
      </c>
      <c r="F5622" s="10">
        <v>10.324999999999999</v>
      </c>
      <c r="G5622" s="14">
        <f>([1]!Table_1[[#This Row],[총자산]]-[1]!Table_1[[#This Row],[장부가치 자기자본]]+[1]!Table_1[[#This Row],[시가총액]])/[1]!Table_1[[#This Row],[총자산]]</f>
        <v>1.6873393135741166</v>
      </c>
      <c r="H5622" s="14">
        <f>I5622/100000000000</f>
        <v>0.19473769452</v>
      </c>
      <c r="I5622" s="10">
        <v>19473769452</v>
      </c>
      <c r="J5622" s="10">
        <v>8.9600000000000009</v>
      </c>
      <c r="K5622" s="10">
        <f>L5622/1000000000000</f>
        <v>0.15171332176999999</v>
      </c>
      <c r="L5622" s="10">
        <v>151713321770</v>
      </c>
      <c r="M5622" s="10">
        <v>5.0999999999999996</v>
      </c>
      <c r="N5622" s="10">
        <v>1</v>
      </c>
      <c r="O5622" s="14">
        <f>IF([1]!Table_1[[#This Row],[연도]]=2016,1,0)</f>
        <v>0</v>
      </c>
      <c r="P5622" s="14">
        <f>IF([1]!Table_1[[#This Row],[연도]]=2017,1,0)</f>
        <v>0</v>
      </c>
      <c r="Q5622" s="14">
        <f>IF([1]!Table_1[[#This Row],[연도]]=2018,1,0)</f>
        <v>0</v>
      </c>
      <c r="R5622" s="14">
        <f>IF([1]!Table_1[[#This Row],[연도]]=2019,1,0)</f>
        <v>0</v>
      </c>
      <c r="S5622" s="14">
        <f>IF([1]!Table_1[[#This Row],[연도]]=2020,1,0)</f>
        <v>1</v>
      </c>
      <c r="T5622" s="14">
        <f>IF([1]!Table_1[[#This Row],[연도]]=2021,1,0)</f>
        <v>0</v>
      </c>
      <c r="U5622" s="14">
        <f>IF([1]!Table_1[[#This Row],[연도]]=2022,1,0)</f>
        <v>0</v>
      </c>
      <c r="V5622" s="14">
        <f>IF([1]!Table_1[[#This Row],[연도]]=2023,1,0)</f>
        <v>0</v>
      </c>
      <c r="W5622" s="10">
        <v>0.51</v>
      </c>
      <c r="X5622" s="10">
        <f>Y5622/1000000000000</f>
        <v>0.18332427400000001</v>
      </c>
      <c r="Y5622" s="14">
        <f>[1]!Table_1[[#This Row],[주가]]*[1]!Table_1[[#This Row],[기말주식수]]</f>
        <v>183324274000</v>
      </c>
      <c r="Z5622" s="14">
        <f>AA5622/10</f>
        <v>0.94139079982366847</v>
      </c>
      <c r="AA5622" s="14">
        <f>[1]!Table_1[[#This Row],[시가총액]]/[1]!Table_1[[#This Row],[당기순이익(세후영업이익)]]</f>
        <v>9.4139079982366844</v>
      </c>
      <c r="AB5622" s="10">
        <v>892121370</v>
      </c>
    </row>
    <row r="5623" spans="1:28" ht="19.2">
      <c r="A5623" s="12">
        <v>5622</v>
      </c>
      <c r="B5623" s="12">
        <v>91580</v>
      </c>
      <c r="C5623" s="13" t="s">
        <v>918</v>
      </c>
      <c r="D5623" s="13" t="s">
        <v>20</v>
      </c>
      <c r="E5623" s="12">
        <v>2021</v>
      </c>
      <c r="F5623" s="12">
        <v>7.7160000000000002</v>
      </c>
      <c r="G5623" s="15">
        <f>([1]!Table_1[[#This Row],[총자산]]-[1]!Table_1[[#This Row],[장부가치 자기자본]]+[1]!Table_1[[#This Row],[시가총액]])/[1]!Table_1[[#This Row],[총자산]]</f>
        <v>1.5454869085625622</v>
      </c>
      <c r="H5623" s="14">
        <f>I5623/100000000000</f>
        <v>0.19652064898999999</v>
      </c>
      <c r="I5623" s="12">
        <v>19652064899</v>
      </c>
      <c r="J5623" s="12">
        <v>24.37</v>
      </c>
      <c r="K5623" s="10">
        <f>L5623/1000000000000</f>
        <v>0.19750916704499999</v>
      </c>
      <c r="L5623" s="12">
        <v>197509167045</v>
      </c>
      <c r="M5623" s="12">
        <v>2.95</v>
      </c>
      <c r="N5623" s="12">
        <v>1</v>
      </c>
      <c r="O5623" s="15">
        <f>IF([1]!Table_1[[#This Row],[연도]]=2016,1,0)</f>
        <v>0</v>
      </c>
      <c r="P5623" s="15">
        <f>IF([1]!Table_1[[#This Row],[연도]]=2017,1,0)</f>
        <v>0</v>
      </c>
      <c r="Q5623" s="15">
        <f>IF([1]!Table_1[[#This Row],[연도]]=2018,1,0)</f>
        <v>0</v>
      </c>
      <c r="R5623" s="15">
        <f>IF([1]!Table_1[[#This Row],[연도]]=2019,1,0)</f>
        <v>0</v>
      </c>
      <c r="S5623" s="15">
        <f>IF([1]!Table_1[[#This Row],[연도]]=2020,1,0)</f>
        <v>0</v>
      </c>
      <c r="T5623" s="15">
        <f>IF([1]!Table_1[[#This Row],[연도]]=2021,1,0)</f>
        <v>1</v>
      </c>
      <c r="U5623" s="15">
        <f>IF([1]!Table_1[[#This Row],[연도]]=2022,1,0)</f>
        <v>0</v>
      </c>
      <c r="V5623" s="15">
        <f>IF([1]!Table_1[[#This Row],[연도]]=2023,1,0)</f>
        <v>0</v>
      </c>
      <c r="W5623" s="12">
        <v>0.36</v>
      </c>
      <c r="X5623" s="10">
        <f>Y5623/1000000000000</f>
        <v>0.21092502599999999</v>
      </c>
      <c r="Y5623" s="15">
        <f>[1]!Table_1[[#This Row],[주가]]*[1]!Table_1[[#This Row],[기말주식수]]</f>
        <v>210925026000</v>
      </c>
      <c r="Z5623" s="14">
        <f>AA5623/10</f>
        <v>1.0732970152705579</v>
      </c>
      <c r="AA5623" s="15">
        <f>[1]!Table_1[[#This Row],[시가총액]]/[1]!Table_1[[#This Row],[당기순이익(세후영업이익)]]</f>
        <v>10.73297015270558</v>
      </c>
      <c r="AB5623" s="12">
        <v>1352083500</v>
      </c>
    </row>
    <row r="5624" spans="1:28" ht="19.2">
      <c r="A5624" s="10">
        <v>5623</v>
      </c>
      <c r="B5624" s="10">
        <v>91580</v>
      </c>
      <c r="C5624" s="11" t="s">
        <v>918</v>
      </c>
      <c r="D5624" s="11" t="s">
        <v>20</v>
      </c>
      <c r="E5624" s="10">
        <v>2022</v>
      </c>
      <c r="F5624" s="10">
        <v>6.3319999999999999</v>
      </c>
      <c r="G5624" s="14">
        <f>([1]!Table_1[[#This Row],[총자산]]-[1]!Table_1[[#This Row],[장부가치 자기자본]]+[1]!Table_1[[#This Row],[시가총액]])/[1]!Table_1[[#This Row],[총자산]]</f>
        <v>1.3297633130037601</v>
      </c>
      <c r="H5624" s="14">
        <f>I5624/100000000000</f>
        <v>0.32756372591999999</v>
      </c>
      <c r="I5624" s="10">
        <v>32756372592</v>
      </c>
      <c r="J5624" s="10">
        <v>21.82</v>
      </c>
      <c r="K5624" s="10">
        <f>L5624/1000000000000</f>
        <v>0.29081112668800002</v>
      </c>
      <c r="L5624" s="10">
        <v>290811126688</v>
      </c>
      <c r="M5624" s="10">
        <v>2.52</v>
      </c>
      <c r="N5624" s="10">
        <v>1</v>
      </c>
      <c r="O5624" s="14">
        <f>IF([1]!Table_1[[#This Row],[연도]]=2016,1,0)</f>
        <v>0</v>
      </c>
      <c r="P5624" s="14">
        <f>IF([1]!Table_1[[#This Row],[연도]]=2017,1,0)</f>
        <v>0</v>
      </c>
      <c r="Q5624" s="14">
        <f>IF([1]!Table_1[[#This Row],[연도]]=2018,1,0)</f>
        <v>0</v>
      </c>
      <c r="R5624" s="14">
        <f>IF([1]!Table_1[[#This Row],[연도]]=2019,1,0)</f>
        <v>0</v>
      </c>
      <c r="S5624" s="14">
        <f>IF([1]!Table_1[[#This Row],[연도]]=2020,1,0)</f>
        <v>0</v>
      </c>
      <c r="T5624" s="14">
        <f>IF([1]!Table_1[[#This Row],[연도]]=2021,1,0)</f>
        <v>0</v>
      </c>
      <c r="U5624" s="14">
        <f>IF([1]!Table_1[[#This Row],[연도]]=2022,1,0)</f>
        <v>1</v>
      </c>
      <c r="V5624" s="14">
        <f>IF([1]!Table_1[[#This Row],[연도]]=2023,1,0)</f>
        <v>0</v>
      </c>
      <c r="W5624" s="10">
        <v>0.57999999999999996</v>
      </c>
      <c r="X5624" s="10">
        <f>Y5624/1000000000000</f>
        <v>0.2030604631</v>
      </c>
      <c r="Y5624" s="14">
        <f>[1]!Table_1[[#This Row],[주가]]*[1]!Table_1[[#This Row],[기말주식수]]</f>
        <v>203060463100</v>
      </c>
      <c r="Z5624" s="14">
        <f>AA5624/10</f>
        <v>0.61991132421540751</v>
      </c>
      <c r="AA5624" s="14">
        <f>[1]!Table_1[[#This Row],[시가총액]]/[1]!Table_1[[#This Row],[당기순이익(세후영업이익)]]</f>
        <v>6.1991132421540751</v>
      </c>
      <c r="AB5624" s="10">
        <v>1551145185</v>
      </c>
    </row>
    <row r="5625" spans="1:28" ht="19.2">
      <c r="A5625" s="12">
        <v>5624</v>
      </c>
      <c r="B5625" s="12">
        <v>91580</v>
      </c>
      <c r="C5625" s="13" t="s">
        <v>918</v>
      </c>
      <c r="D5625" s="13" t="s">
        <v>20</v>
      </c>
      <c r="E5625" s="12">
        <v>2023</v>
      </c>
      <c r="F5625" s="12">
        <v>6.1719999999999997</v>
      </c>
      <c r="G5625" s="15">
        <f>([1]!Table_1[[#This Row],[총자산]]-[1]!Table_1[[#This Row],[장부가치 자기자본]]+[1]!Table_1[[#This Row],[시가총액]])/[1]!Table_1[[#This Row],[총자산]]</f>
        <v>1.235717240315134</v>
      </c>
      <c r="H5625" s="14">
        <f>I5625/100000000000</f>
        <v>0.30203143040000002</v>
      </c>
      <c r="I5625" s="12">
        <v>30203143040</v>
      </c>
      <c r="J5625" s="12">
        <v>18.89</v>
      </c>
      <c r="K5625" s="10">
        <f>L5625/1000000000000</f>
        <v>0.30163571875799999</v>
      </c>
      <c r="L5625" s="12">
        <v>301635718758</v>
      </c>
      <c r="M5625" s="12">
        <v>2.52</v>
      </c>
      <c r="N5625" s="12">
        <v>1</v>
      </c>
      <c r="O5625" s="15">
        <f>IF([1]!Table_1[[#This Row],[연도]]=2016,1,0)</f>
        <v>0</v>
      </c>
      <c r="P5625" s="15">
        <f>IF([1]!Table_1[[#This Row],[연도]]=2017,1,0)</f>
        <v>0</v>
      </c>
      <c r="Q5625" s="15">
        <f>IF([1]!Table_1[[#This Row],[연도]]=2018,1,0)</f>
        <v>0</v>
      </c>
      <c r="R5625" s="15">
        <f>IF([1]!Table_1[[#This Row],[연도]]=2019,1,0)</f>
        <v>0</v>
      </c>
      <c r="S5625" s="15">
        <f>IF([1]!Table_1[[#This Row],[연도]]=2020,1,0)</f>
        <v>0</v>
      </c>
      <c r="T5625" s="15">
        <f>IF([1]!Table_1[[#This Row],[연도]]=2021,1,0)</f>
        <v>0</v>
      </c>
      <c r="U5625" s="15">
        <f>IF([1]!Table_1[[#This Row],[연도]]=2022,1,0)</f>
        <v>0</v>
      </c>
      <c r="V5625" s="15">
        <f>IF([1]!Table_1[[#This Row],[연도]]=2023,1,0)</f>
        <v>1</v>
      </c>
      <c r="W5625" s="12">
        <v>0.66</v>
      </c>
      <c r="X5625" s="10">
        <f>Y5625/1000000000000</f>
        <v>0.21559842458</v>
      </c>
      <c r="Y5625" s="15">
        <f>[1]!Table_1[[#This Row],[주가]]*[1]!Table_1[[#This Row],[기말주식수]]</f>
        <v>215598424580</v>
      </c>
      <c r="Z5625" s="14">
        <f>AA5625/10</f>
        <v>0.71382777711070955</v>
      </c>
      <c r="AA5625" s="15">
        <f>[1]!Table_1[[#This Row],[시가총액]]/[1]!Table_1[[#This Row],[당기순이익(세후영업이익)]]</f>
        <v>7.1382777711070959</v>
      </c>
      <c r="AB5625" s="12">
        <v>1618586280</v>
      </c>
    </row>
    <row r="5626" spans="1:28" ht="19.2">
      <c r="A5626" s="10">
        <v>5625</v>
      </c>
      <c r="B5626" s="10">
        <v>91590</v>
      </c>
      <c r="C5626" s="11" t="s">
        <v>919</v>
      </c>
      <c r="D5626" s="11" t="s">
        <v>20</v>
      </c>
      <c r="E5626" s="10">
        <v>2016</v>
      </c>
      <c r="F5626" s="10">
        <v>19.728000000000002</v>
      </c>
      <c r="G5626" s="14">
        <f>([1]!Table_1[[#This Row],[총자산]]-[1]!Table_1[[#This Row],[장부가치 자기자본]]+[1]!Table_1[[#This Row],[시가총액]])/[1]!Table_1[[#This Row],[총자산]]</f>
        <v>0.59246133984759675</v>
      </c>
      <c r="H5626" s="14">
        <f>I5626/100000000000</f>
        <v>3.4309270990000001E-2</v>
      </c>
      <c r="I5626" s="10">
        <v>3430927099</v>
      </c>
      <c r="J5626" s="10">
        <v>7.9</v>
      </c>
      <c r="K5626" s="10">
        <f>L5626/1000000000000</f>
        <v>6.4560813166E-2</v>
      </c>
      <c r="L5626" s="10">
        <v>64560813166</v>
      </c>
      <c r="M5626" s="10">
        <v>5.87</v>
      </c>
      <c r="N5626" s="10">
        <v>1</v>
      </c>
      <c r="O5626" s="14">
        <f>IF([1]!Table_1[[#This Row],[연도]]=2016,1,0)</f>
        <v>1</v>
      </c>
      <c r="P5626" s="14">
        <f>IF([1]!Table_1[[#This Row],[연도]]=2017,1,0)</f>
        <v>0</v>
      </c>
      <c r="Q5626" s="14">
        <f>IF([1]!Table_1[[#This Row],[연도]]=2018,1,0)</f>
        <v>0</v>
      </c>
      <c r="R5626" s="14">
        <f>IF([1]!Table_1[[#This Row],[연도]]=2019,1,0)</f>
        <v>0</v>
      </c>
      <c r="S5626" s="14">
        <f>IF([1]!Table_1[[#This Row],[연도]]=2020,1,0)</f>
        <v>0</v>
      </c>
      <c r="T5626" s="14">
        <f>IF([1]!Table_1[[#This Row],[연도]]=2021,1,0)</f>
        <v>0</v>
      </c>
      <c r="U5626" s="14">
        <f>IF([1]!Table_1[[#This Row],[연도]]=2022,1,0)</f>
        <v>0</v>
      </c>
      <c r="V5626" s="14">
        <f>IF([1]!Table_1[[#This Row],[연도]]=2023,1,0)</f>
        <v>0</v>
      </c>
      <c r="W5626" s="10">
        <v>0.95</v>
      </c>
      <c r="X5626" s="10">
        <f>Y5626/1000000000000</f>
        <v>6.5978800000000004E-2</v>
      </c>
      <c r="Y5626" s="14">
        <f>[1]!Table_1[[#This Row],[주가]]*[1]!Table_1[[#This Row],[기말주식수]]</f>
        <v>65978800000</v>
      </c>
      <c r="Z5626" s="14">
        <f>AA5626/10</f>
        <v>1.9230603885238657</v>
      </c>
      <c r="AA5626" s="14">
        <f>[1]!Table_1[[#This Row],[시가총액]]/[1]!Table_1[[#This Row],[당기순이익(세후영업이익)]]</f>
        <v>19.230603885238658</v>
      </c>
      <c r="AB5626" s="10">
        <v>1174000000</v>
      </c>
    </row>
    <row r="5627" spans="1:28" ht="19.2">
      <c r="A5627" s="12">
        <v>5626</v>
      </c>
      <c r="B5627" s="12">
        <v>91590</v>
      </c>
      <c r="C5627" s="13" t="s">
        <v>919</v>
      </c>
      <c r="D5627" s="13" t="s">
        <v>20</v>
      </c>
      <c r="E5627" s="12">
        <v>2017</v>
      </c>
      <c r="F5627" s="12">
        <v>14.401</v>
      </c>
      <c r="G5627" s="15">
        <f>([1]!Table_1[[#This Row],[총자산]]-[1]!Table_1[[#This Row],[장부가치 자기자본]]+[1]!Table_1[[#This Row],[시가총액]])/[1]!Table_1[[#This Row],[총자산]]</f>
        <v>0.56981683327039501</v>
      </c>
      <c r="H5627" s="14">
        <f>I5627/100000000000</f>
        <v>5.3305863549999999E-2</v>
      </c>
      <c r="I5627" s="12">
        <v>5330586355</v>
      </c>
      <c r="J5627" s="12">
        <v>4.55</v>
      </c>
      <c r="K5627" s="10">
        <f>L5627/1000000000000</f>
        <v>6.6352445270000004E-2</v>
      </c>
      <c r="L5627" s="12">
        <v>66352445270</v>
      </c>
      <c r="M5627" s="12">
        <v>5.74</v>
      </c>
      <c r="N5627" s="12">
        <v>1</v>
      </c>
      <c r="O5627" s="15">
        <f>IF([1]!Table_1[[#This Row],[연도]]=2016,1,0)</f>
        <v>0</v>
      </c>
      <c r="P5627" s="15">
        <f>IF([1]!Table_1[[#This Row],[연도]]=2017,1,0)</f>
        <v>1</v>
      </c>
      <c r="Q5627" s="15">
        <f>IF([1]!Table_1[[#This Row],[연도]]=2018,1,0)</f>
        <v>0</v>
      </c>
      <c r="R5627" s="15">
        <f>IF([1]!Table_1[[#This Row],[연도]]=2019,1,0)</f>
        <v>0</v>
      </c>
      <c r="S5627" s="15">
        <f>IF([1]!Table_1[[#This Row],[연도]]=2020,1,0)</f>
        <v>0</v>
      </c>
      <c r="T5627" s="15">
        <f>IF([1]!Table_1[[#This Row],[연도]]=2021,1,0)</f>
        <v>0</v>
      </c>
      <c r="U5627" s="15">
        <f>IF([1]!Table_1[[#This Row],[연도]]=2022,1,0)</f>
        <v>0</v>
      </c>
      <c r="V5627" s="15">
        <f>IF([1]!Table_1[[#This Row],[연도]]=2023,1,0)</f>
        <v>0</v>
      </c>
      <c r="W5627" s="12">
        <v>1.25</v>
      </c>
      <c r="X5627" s="10">
        <f>Y5627/1000000000000</f>
        <v>6.6918000000000005E-2</v>
      </c>
      <c r="Y5627" s="15">
        <f>[1]!Table_1[[#This Row],[주가]]*[1]!Table_1[[#This Row],[기말주식수]]</f>
        <v>66918000000</v>
      </c>
      <c r="Z5627" s="14">
        <f>AA5627/10</f>
        <v>1.2553590832879398</v>
      </c>
      <c r="AA5627" s="15">
        <f>[1]!Table_1[[#This Row],[시가총액]]/[1]!Table_1[[#This Row],[당기순이익(세후영업이익)]]</f>
        <v>12.553590832879397</v>
      </c>
      <c r="AB5627" s="12">
        <v>1174000000</v>
      </c>
    </row>
    <row r="5628" spans="1:28" ht="19.2">
      <c r="A5628" s="10">
        <v>5627</v>
      </c>
      <c r="B5628" s="10">
        <v>91590</v>
      </c>
      <c r="C5628" s="11" t="s">
        <v>919</v>
      </c>
      <c r="D5628" s="11" t="s">
        <v>20</v>
      </c>
      <c r="E5628" s="10">
        <v>2018</v>
      </c>
      <c r="F5628" s="10">
        <v>183.43799999999999</v>
      </c>
      <c r="G5628" s="14">
        <f>([1]!Table_1[[#This Row],[총자산]]-[1]!Table_1[[#This Row],[장부가치 자기자본]]+[1]!Table_1[[#This Row],[시가총액]])/[1]!Table_1[[#This Row],[총자산]]</f>
        <v>0.96351804299184685</v>
      </c>
      <c r="H5628" s="14">
        <f>I5628/100000000000</f>
        <v>1.184314931E-2</v>
      </c>
      <c r="I5628" s="10">
        <v>1184314931</v>
      </c>
      <c r="J5628" s="10">
        <v>-0.57999999999999996</v>
      </c>
      <c r="K5628" s="10">
        <f>L5628/1000000000000</f>
        <v>5.170036695E-2</v>
      </c>
      <c r="L5628" s="10">
        <v>51700366950</v>
      </c>
      <c r="M5628" s="10">
        <v>4.72</v>
      </c>
      <c r="N5628" s="10">
        <v>1</v>
      </c>
      <c r="O5628" s="14">
        <f>IF([1]!Table_1[[#This Row],[연도]]=2016,1,0)</f>
        <v>0</v>
      </c>
      <c r="P5628" s="14">
        <f>IF([1]!Table_1[[#This Row],[연도]]=2017,1,0)</f>
        <v>0</v>
      </c>
      <c r="Q5628" s="14">
        <f>IF([1]!Table_1[[#This Row],[연도]]=2018,1,0)</f>
        <v>1</v>
      </c>
      <c r="R5628" s="14">
        <f>IF([1]!Table_1[[#This Row],[연도]]=2019,1,0)</f>
        <v>0</v>
      </c>
      <c r="S5628" s="14">
        <f>IF([1]!Table_1[[#This Row],[연도]]=2020,1,0)</f>
        <v>0</v>
      </c>
      <c r="T5628" s="14">
        <f>IF([1]!Table_1[[#This Row],[연도]]=2021,1,0)</f>
        <v>0</v>
      </c>
      <c r="U5628" s="14">
        <f>IF([1]!Table_1[[#This Row],[연도]]=2022,1,0)</f>
        <v>0</v>
      </c>
      <c r="V5628" s="14">
        <f>IF([1]!Table_1[[#This Row],[연도]]=2023,1,0)</f>
        <v>0</v>
      </c>
      <c r="W5628" s="10">
        <v>1.77</v>
      </c>
      <c r="X5628" s="10">
        <f>Y5628/1000000000000</f>
        <v>0.128553</v>
      </c>
      <c r="Y5628" s="14">
        <f>[1]!Table_1[[#This Row],[주가]]*[1]!Table_1[[#This Row],[기말주식수]]</f>
        <v>128553000000</v>
      </c>
      <c r="Z5628" s="14">
        <f>AA5628/10</f>
        <v>10.854629679578023</v>
      </c>
      <c r="AA5628" s="14">
        <f>[1]!Table_1[[#This Row],[시가총액]]/[1]!Table_1[[#This Row],[당기순이익(세후영업이익)]]</f>
        <v>108.54629679578024</v>
      </c>
      <c r="AB5628" s="10">
        <v>821800000</v>
      </c>
    </row>
    <row r="5629" spans="1:28" ht="19.2">
      <c r="A5629" s="12">
        <v>5628</v>
      </c>
      <c r="B5629" s="12">
        <v>91590</v>
      </c>
      <c r="C5629" s="13" t="s">
        <v>919</v>
      </c>
      <c r="D5629" s="13" t="s">
        <v>20</v>
      </c>
      <c r="E5629" s="12">
        <v>2019</v>
      </c>
      <c r="F5629" s="12">
        <v>16.041</v>
      </c>
      <c r="G5629" s="15">
        <f>([1]!Table_1[[#This Row],[총자산]]-[1]!Table_1[[#This Row],[장부가치 자기자본]]+[1]!Table_1[[#This Row],[시가총액]])/[1]!Table_1[[#This Row],[총자산]]</f>
        <v>1.3102320181996361</v>
      </c>
      <c r="H5629" s="14">
        <f>I5629/100000000000</f>
        <v>1.681984228E-2</v>
      </c>
      <c r="I5629" s="12">
        <v>1681984228</v>
      </c>
      <c r="J5629" s="12">
        <v>3.78</v>
      </c>
      <c r="K5629" s="10">
        <f>L5629/1000000000000</f>
        <v>5.3704665396000002E-2</v>
      </c>
      <c r="L5629" s="12">
        <v>53704665396</v>
      </c>
      <c r="M5629" s="12">
        <v>4.09</v>
      </c>
      <c r="N5629" s="12">
        <v>1</v>
      </c>
      <c r="O5629" s="15">
        <f>IF([1]!Table_1[[#This Row],[연도]]=2016,1,0)</f>
        <v>0</v>
      </c>
      <c r="P5629" s="15">
        <f>IF([1]!Table_1[[#This Row],[연도]]=2017,1,0)</f>
        <v>0</v>
      </c>
      <c r="Q5629" s="15">
        <f>IF([1]!Table_1[[#This Row],[연도]]=2018,1,0)</f>
        <v>0</v>
      </c>
      <c r="R5629" s="15">
        <f>IF([1]!Table_1[[#This Row],[연도]]=2019,1,0)</f>
        <v>1</v>
      </c>
      <c r="S5629" s="15">
        <f>IF([1]!Table_1[[#This Row],[연도]]=2020,1,0)</f>
        <v>0</v>
      </c>
      <c r="T5629" s="15">
        <f>IF([1]!Table_1[[#This Row],[연도]]=2021,1,0)</f>
        <v>0</v>
      </c>
      <c r="U5629" s="15">
        <f>IF([1]!Table_1[[#This Row],[연도]]=2022,1,0)</f>
        <v>0</v>
      </c>
      <c r="V5629" s="15">
        <f>IF([1]!Table_1[[#This Row],[연도]]=2023,1,0)</f>
        <v>0</v>
      </c>
      <c r="W5629" s="12">
        <v>1.97</v>
      </c>
      <c r="X5629" s="10">
        <f>Y5629/1000000000000</f>
        <v>0.18901399999999999</v>
      </c>
      <c r="Y5629" s="15">
        <f>[1]!Table_1[[#This Row],[주가]]*[1]!Table_1[[#This Row],[기말주식수]]</f>
        <v>189014000000</v>
      </c>
      <c r="Z5629" s="14">
        <f>AA5629/10</f>
        <v>11.237560784071752</v>
      </c>
      <c r="AA5629" s="15">
        <f>[1]!Table_1[[#This Row],[시가총액]]/[1]!Table_1[[#This Row],[당기순이익(세후영업이익)]]</f>
        <v>112.37560784071752</v>
      </c>
      <c r="AB5629" s="12">
        <v>821800000</v>
      </c>
    </row>
    <row r="5630" spans="1:28" ht="19.2">
      <c r="A5630" s="10">
        <v>5629</v>
      </c>
      <c r="B5630" s="10">
        <v>91590</v>
      </c>
      <c r="C5630" s="11" t="s">
        <v>919</v>
      </c>
      <c r="D5630" s="11" t="s">
        <v>20</v>
      </c>
      <c r="E5630" s="10">
        <v>2020</v>
      </c>
      <c r="F5630" s="10">
        <v>17.989999999999998</v>
      </c>
      <c r="G5630" s="14">
        <f>([1]!Table_1[[#This Row],[총자산]]-[1]!Table_1[[#This Row],[장부가치 자기자본]]+[1]!Table_1[[#This Row],[시가총액]])/[1]!Table_1[[#This Row],[총자산]]</f>
        <v>1.0628476088415286</v>
      </c>
      <c r="H5630" s="14">
        <f>I5630/100000000000</f>
        <v>4.5933980950000002E-2</v>
      </c>
      <c r="I5630" s="10">
        <v>4593398095</v>
      </c>
      <c r="J5630" s="10">
        <v>5.66</v>
      </c>
      <c r="K5630" s="10">
        <f>L5630/1000000000000</f>
        <v>7.5363631340000001E-2</v>
      </c>
      <c r="L5630" s="10">
        <v>75363631340</v>
      </c>
      <c r="M5630" s="10">
        <v>2.31</v>
      </c>
      <c r="N5630" s="10">
        <v>1</v>
      </c>
      <c r="O5630" s="14">
        <f>IF([1]!Table_1[[#This Row],[연도]]=2016,1,0)</f>
        <v>0</v>
      </c>
      <c r="P5630" s="14">
        <f>IF([1]!Table_1[[#This Row],[연도]]=2017,1,0)</f>
        <v>0</v>
      </c>
      <c r="Q5630" s="14">
        <f>IF([1]!Table_1[[#This Row],[연도]]=2018,1,0)</f>
        <v>0</v>
      </c>
      <c r="R5630" s="14">
        <f>IF([1]!Table_1[[#This Row],[연도]]=2019,1,0)</f>
        <v>0</v>
      </c>
      <c r="S5630" s="14">
        <f>IF([1]!Table_1[[#This Row],[연도]]=2020,1,0)</f>
        <v>1</v>
      </c>
      <c r="T5630" s="14">
        <f>IF([1]!Table_1[[#This Row],[연도]]=2021,1,0)</f>
        <v>0</v>
      </c>
      <c r="U5630" s="14">
        <f>IF([1]!Table_1[[#This Row],[연도]]=2022,1,0)</f>
        <v>0</v>
      </c>
      <c r="V5630" s="14">
        <f>IF([1]!Table_1[[#This Row],[연도]]=2023,1,0)</f>
        <v>0</v>
      </c>
      <c r="W5630" s="10">
        <v>1.65</v>
      </c>
      <c r="X5630" s="10">
        <f>Y5630/1000000000000</f>
        <v>0.15379399999999999</v>
      </c>
      <c r="Y5630" s="14">
        <f>[1]!Table_1[[#This Row],[주가]]*[1]!Table_1[[#This Row],[기말주식수]]</f>
        <v>153794000000</v>
      </c>
      <c r="Z5630" s="14">
        <f>AA5630/10</f>
        <v>3.3481530844759058</v>
      </c>
      <c r="AA5630" s="14">
        <f>[1]!Table_1[[#This Row],[시가총액]]/[1]!Table_1[[#This Row],[당기순이익(세후영업이익)]]</f>
        <v>33.481530844759057</v>
      </c>
      <c r="AB5630" s="10">
        <v>1174000000</v>
      </c>
    </row>
    <row r="5631" spans="1:28" ht="19.2">
      <c r="A5631" s="12">
        <v>5630</v>
      </c>
      <c r="B5631" s="12">
        <v>91590</v>
      </c>
      <c r="C5631" s="13" t="s">
        <v>919</v>
      </c>
      <c r="D5631" s="13" t="s">
        <v>20</v>
      </c>
      <c r="E5631" s="12">
        <v>2021</v>
      </c>
      <c r="F5631" s="12">
        <v>13.44</v>
      </c>
      <c r="G5631" s="15">
        <f>([1]!Table_1[[#This Row],[총자산]]-[1]!Table_1[[#This Row],[장부가치 자기자본]]+[1]!Table_1[[#This Row],[시가총액]])/[1]!Table_1[[#This Row],[총자산]]</f>
        <v>0.71324939338812809</v>
      </c>
      <c r="H5631" s="14">
        <f>I5631/100000000000</f>
        <v>8.8258263520000005E-2</v>
      </c>
      <c r="I5631" s="12">
        <v>8825826352</v>
      </c>
      <c r="J5631" s="12">
        <v>7.27</v>
      </c>
      <c r="K5631" s="10">
        <f>L5631/1000000000000</f>
        <v>0.109139618545</v>
      </c>
      <c r="L5631" s="12">
        <v>109139618545</v>
      </c>
      <c r="M5631" s="12">
        <v>2.71</v>
      </c>
      <c r="N5631" s="12">
        <v>1</v>
      </c>
      <c r="O5631" s="15">
        <f>IF([1]!Table_1[[#This Row],[연도]]=2016,1,0)</f>
        <v>0</v>
      </c>
      <c r="P5631" s="15">
        <f>IF([1]!Table_1[[#This Row],[연도]]=2017,1,0)</f>
        <v>0</v>
      </c>
      <c r="Q5631" s="15">
        <f>IF([1]!Table_1[[#This Row],[연도]]=2018,1,0)</f>
        <v>0</v>
      </c>
      <c r="R5631" s="15">
        <f>IF([1]!Table_1[[#This Row],[연도]]=2019,1,0)</f>
        <v>0</v>
      </c>
      <c r="S5631" s="15">
        <f>IF([1]!Table_1[[#This Row],[연도]]=2020,1,0)</f>
        <v>0</v>
      </c>
      <c r="T5631" s="15">
        <f>IF([1]!Table_1[[#This Row],[연도]]=2021,1,0)</f>
        <v>1</v>
      </c>
      <c r="U5631" s="15">
        <f>IF([1]!Table_1[[#This Row],[연도]]=2022,1,0)</f>
        <v>0</v>
      </c>
      <c r="V5631" s="15">
        <f>IF([1]!Table_1[[#This Row],[연도]]=2023,1,0)</f>
        <v>0</v>
      </c>
      <c r="W5631" s="12">
        <v>1.48</v>
      </c>
      <c r="X5631" s="10">
        <f>Y5631/1000000000000</f>
        <v>0.10213800000000001</v>
      </c>
      <c r="Y5631" s="15">
        <f>[1]!Table_1[[#This Row],[주가]]*[1]!Table_1[[#This Row],[기말주식수]]</f>
        <v>102138000000</v>
      </c>
      <c r="Z5631" s="14">
        <f>AA5631/10</f>
        <v>1.1572627414865777</v>
      </c>
      <c r="AA5631" s="15">
        <f>[1]!Table_1[[#This Row],[시가총액]]/[1]!Table_1[[#This Row],[당기순이익(세후영업이익)]]</f>
        <v>11.572627414865776</v>
      </c>
      <c r="AB5631" s="12">
        <v>1761000000</v>
      </c>
    </row>
    <row r="5632" spans="1:28" ht="19.2">
      <c r="A5632" s="10">
        <v>5631</v>
      </c>
      <c r="B5632" s="10">
        <v>91590</v>
      </c>
      <c r="C5632" s="11" t="s">
        <v>919</v>
      </c>
      <c r="D5632" s="11" t="s">
        <v>20</v>
      </c>
      <c r="E5632" s="10">
        <v>2022</v>
      </c>
      <c r="F5632" s="10">
        <v>11.316000000000001</v>
      </c>
      <c r="G5632" s="14">
        <f>([1]!Table_1[[#This Row],[총자산]]-[1]!Table_1[[#This Row],[장부가치 자기자본]]+[1]!Table_1[[#This Row],[시가총액]])/[1]!Table_1[[#This Row],[총자산]]</f>
        <v>0.75600399841754562</v>
      </c>
      <c r="H5632" s="14">
        <f>I5632/100000000000</f>
        <v>4.4687081500000003E-2</v>
      </c>
      <c r="I5632" s="10">
        <v>4468708150</v>
      </c>
      <c r="J5632" s="10">
        <v>11.62</v>
      </c>
      <c r="K5632" s="10">
        <f>L5632/1000000000000</f>
        <v>9.0791512387999998E-2</v>
      </c>
      <c r="L5632" s="10">
        <v>90791512388</v>
      </c>
      <c r="M5632" s="10">
        <v>2.3199999999999998</v>
      </c>
      <c r="N5632" s="10">
        <v>1</v>
      </c>
      <c r="O5632" s="14">
        <f>IF([1]!Table_1[[#This Row],[연도]]=2016,1,0)</f>
        <v>0</v>
      </c>
      <c r="P5632" s="14">
        <f>IF([1]!Table_1[[#This Row],[연도]]=2017,1,0)</f>
        <v>0</v>
      </c>
      <c r="Q5632" s="14">
        <f>IF([1]!Table_1[[#This Row],[연도]]=2018,1,0)</f>
        <v>0</v>
      </c>
      <c r="R5632" s="14">
        <f>IF([1]!Table_1[[#This Row],[연도]]=2019,1,0)</f>
        <v>0</v>
      </c>
      <c r="S5632" s="14">
        <f>IF([1]!Table_1[[#This Row],[연도]]=2020,1,0)</f>
        <v>0</v>
      </c>
      <c r="T5632" s="14">
        <f>IF([1]!Table_1[[#This Row],[연도]]=2021,1,0)</f>
        <v>0</v>
      </c>
      <c r="U5632" s="14">
        <f>IF([1]!Table_1[[#This Row],[연도]]=2022,1,0)</f>
        <v>1</v>
      </c>
      <c r="V5632" s="14">
        <f>IF([1]!Table_1[[#This Row],[연도]]=2023,1,0)</f>
        <v>0</v>
      </c>
      <c r="W5632" s="10">
        <v>1.91</v>
      </c>
      <c r="X5632" s="10">
        <f>Y5632/1000000000000</f>
        <v>0.12385699999999999</v>
      </c>
      <c r="Y5632" s="14">
        <f>[1]!Table_1[[#This Row],[주가]]*[1]!Table_1[[#This Row],[기말주식수]]</f>
        <v>123857000000</v>
      </c>
      <c r="Z5632" s="14">
        <f>AA5632/10</f>
        <v>2.7716511314349317</v>
      </c>
      <c r="AA5632" s="14">
        <f>[1]!Table_1[[#This Row],[시가총액]]/[1]!Table_1[[#This Row],[당기순이익(세후영업이익)]]</f>
        <v>27.716511314349315</v>
      </c>
      <c r="AB5632" s="10">
        <v>2348000000</v>
      </c>
    </row>
    <row r="5633" spans="1:28" ht="19.2">
      <c r="A5633" s="12">
        <v>5632</v>
      </c>
      <c r="B5633" s="12">
        <v>91590</v>
      </c>
      <c r="C5633" s="13" t="s">
        <v>919</v>
      </c>
      <c r="D5633" s="13" t="s">
        <v>20</v>
      </c>
      <c r="E5633" s="12">
        <v>2023</v>
      </c>
      <c r="F5633" s="12">
        <v>-5.2270000000000003</v>
      </c>
      <c r="G5633" s="15">
        <f>([1]!Table_1[[#This Row],[총자산]]-[1]!Table_1[[#This Row],[장부가치 자기자본]]+[1]!Table_1[[#This Row],[시가총액]])/[1]!Table_1[[#This Row],[총자산]]</f>
        <v>0.56552878261366857</v>
      </c>
      <c r="H5633" s="14">
        <f>I5633/100000000000</f>
        <v>-4.3746258320000002E-2</v>
      </c>
      <c r="I5633" s="12">
        <v>-4374625832</v>
      </c>
      <c r="J5633" s="12">
        <v>-9.73</v>
      </c>
      <c r="K5633" s="10">
        <f>L5633/1000000000000</f>
        <v>7.1796422977999999E-2</v>
      </c>
      <c r="L5633" s="12">
        <v>71796422978</v>
      </c>
      <c r="M5633" s="12">
        <v>5.51</v>
      </c>
      <c r="N5633" s="12">
        <v>1</v>
      </c>
      <c r="O5633" s="15">
        <f>IF([1]!Table_1[[#This Row],[연도]]=2016,1,0)</f>
        <v>0</v>
      </c>
      <c r="P5633" s="15">
        <f>IF([1]!Table_1[[#This Row],[연도]]=2017,1,0)</f>
        <v>0</v>
      </c>
      <c r="Q5633" s="15">
        <f>IF([1]!Table_1[[#This Row],[연도]]=2018,1,0)</f>
        <v>0</v>
      </c>
      <c r="R5633" s="15">
        <f>IF([1]!Table_1[[#This Row],[연도]]=2019,1,0)</f>
        <v>0</v>
      </c>
      <c r="S5633" s="15">
        <f>IF([1]!Table_1[[#This Row],[연도]]=2020,1,0)</f>
        <v>0</v>
      </c>
      <c r="T5633" s="15">
        <f>IF([1]!Table_1[[#This Row],[연도]]=2021,1,0)</f>
        <v>0</v>
      </c>
      <c r="U5633" s="15">
        <f>IF([1]!Table_1[[#This Row],[연도]]=2022,1,0)</f>
        <v>0</v>
      </c>
      <c r="V5633" s="15">
        <f>IF([1]!Table_1[[#This Row],[연도]]=2023,1,0)</f>
        <v>1</v>
      </c>
      <c r="W5633" s="12">
        <v>2.14</v>
      </c>
      <c r="X5633" s="10">
        <f>Y5633/1000000000000</f>
        <v>7.9479800000000003E-2</v>
      </c>
      <c r="Y5633" s="15">
        <f>[1]!Table_1[[#This Row],[주가]]*[1]!Table_1[[#This Row],[기말주식수]]</f>
        <v>79479800000</v>
      </c>
      <c r="Z5633" s="14">
        <f>AA5633/10</f>
        <v>-1.8168365261918473</v>
      </c>
      <c r="AA5633" s="15">
        <f>[1]!Table_1[[#This Row],[시가총액]]/[1]!Table_1[[#This Row],[당기순이익(세후영업이익)]]</f>
        <v>-18.168365261918474</v>
      </c>
      <c r="AB5633" s="12">
        <v>587000000</v>
      </c>
    </row>
    <row r="5634" spans="1:28" ht="19.2">
      <c r="A5634" s="10">
        <v>5633</v>
      </c>
      <c r="B5634" s="10">
        <v>91700</v>
      </c>
      <c r="C5634" s="11" t="s">
        <v>920</v>
      </c>
      <c r="D5634" s="11" t="s">
        <v>20</v>
      </c>
      <c r="E5634" s="10">
        <v>2016</v>
      </c>
      <c r="F5634" s="10">
        <v>37.078000000000003</v>
      </c>
      <c r="G5634" s="14">
        <f>([1]!Table_1[[#This Row],[총자산]]-[1]!Table_1[[#This Row],[장부가치 자기자본]]+[1]!Table_1[[#This Row],[시가총액]])/[1]!Table_1[[#This Row],[총자산]]</f>
        <v>1.3465030971708249</v>
      </c>
      <c r="H5634" s="14">
        <f>I5634/100000000000</f>
        <v>0.38223749196000001</v>
      </c>
      <c r="I5634" s="10">
        <v>38223749196</v>
      </c>
      <c r="J5634" s="10">
        <v>-0.67</v>
      </c>
      <c r="K5634" s="10">
        <f>L5634/1000000000000</f>
        <v>0.79141572074800004</v>
      </c>
      <c r="L5634" s="10">
        <v>791415720748</v>
      </c>
      <c r="M5634" s="10">
        <v>1.75</v>
      </c>
      <c r="N5634" s="10">
        <v>1</v>
      </c>
      <c r="O5634" s="14">
        <f>IF([1]!Table_1[[#This Row],[연도]]=2016,1,0)</f>
        <v>1</v>
      </c>
      <c r="P5634" s="14">
        <f>IF([1]!Table_1[[#This Row],[연도]]=2017,1,0)</f>
        <v>0</v>
      </c>
      <c r="Q5634" s="14">
        <f>IF([1]!Table_1[[#This Row],[연도]]=2018,1,0)</f>
        <v>0</v>
      </c>
      <c r="R5634" s="14">
        <f>IF([1]!Table_1[[#This Row],[연도]]=2019,1,0)</f>
        <v>0</v>
      </c>
      <c r="S5634" s="14">
        <f>IF([1]!Table_1[[#This Row],[연도]]=2020,1,0)</f>
        <v>0</v>
      </c>
      <c r="T5634" s="14">
        <f>IF([1]!Table_1[[#This Row],[연도]]=2021,1,0)</f>
        <v>0</v>
      </c>
      <c r="U5634" s="14">
        <f>IF([1]!Table_1[[#This Row],[연도]]=2022,1,0)</f>
        <v>0</v>
      </c>
      <c r="V5634" s="14">
        <f>IF([1]!Table_1[[#This Row],[연도]]=2023,1,0)</f>
        <v>0</v>
      </c>
      <c r="W5634" s="10">
        <v>0.71</v>
      </c>
      <c r="X5634" s="10">
        <f>Y5634/1000000000000</f>
        <v>0.56051884350000003</v>
      </c>
      <c r="Y5634" s="14">
        <f>[1]!Table_1[[#This Row],[주가]]*[1]!Table_1[[#This Row],[기말주식수]]</f>
        <v>560518843500</v>
      </c>
      <c r="Z5634" s="14">
        <f>AA5634/10</f>
        <v>1.4664151353281079</v>
      </c>
      <c r="AA5634" s="14">
        <f>[1]!Table_1[[#This Row],[시가총액]]/[1]!Table_1[[#This Row],[당기순이익(세후영업이익)]]</f>
        <v>14.664151353281079</v>
      </c>
      <c r="AB5634" s="10">
        <v>10481282000</v>
      </c>
    </row>
    <row r="5635" spans="1:28" ht="19.2">
      <c r="A5635" s="12">
        <v>5634</v>
      </c>
      <c r="B5635" s="12">
        <v>91700</v>
      </c>
      <c r="C5635" s="13" t="s">
        <v>920</v>
      </c>
      <c r="D5635" s="13" t="s">
        <v>20</v>
      </c>
      <c r="E5635" s="12">
        <v>2017</v>
      </c>
      <c r="F5635" s="12">
        <v>205.4</v>
      </c>
      <c r="G5635" s="15">
        <f>([1]!Table_1[[#This Row],[총자산]]-[1]!Table_1[[#This Row],[장부가치 자기자본]]+[1]!Table_1[[#This Row],[시가총액]])/[1]!Table_1[[#This Row],[총자산]]</f>
        <v>1.2982475034159424</v>
      </c>
      <c r="H5635" s="14">
        <f>I5635/100000000000</f>
        <v>0.11046485695</v>
      </c>
      <c r="I5635" s="12">
        <v>11046485695</v>
      </c>
      <c r="J5635" s="12">
        <v>0.97</v>
      </c>
      <c r="K5635" s="10">
        <f>L5635/1000000000000</f>
        <v>0.79133985328300005</v>
      </c>
      <c r="L5635" s="12">
        <v>791339853283</v>
      </c>
      <c r="M5635" s="12">
        <v>2.96</v>
      </c>
      <c r="N5635" s="12">
        <v>1</v>
      </c>
      <c r="O5635" s="15">
        <f>IF([1]!Table_1[[#This Row],[연도]]=2016,1,0)</f>
        <v>0</v>
      </c>
      <c r="P5635" s="15">
        <f>IF([1]!Table_1[[#This Row],[연도]]=2017,1,0)</f>
        <v>1</v>
      </c>
      <c r="Q5635" s="15">
        <f>IF([1]!Table_1[[#This Row],[연도]]=2018,1,0)</f>
        <v>0</v>
      </c>
      <c r="R5635" s="15">
        <f>IF([1]!Table_1[[#This Row],[연도]]=2019,1,0)</f>
        <v>0</v>
      </c>
      <c r="S5635" s="15">
        <f>IF([1]!Table_1[[#This Row],[연도]]=2020,1,0)</f>
        <v>0</v>
      </c>
      <c r="T5635" s="15">
        <f>IF([1]!Table_1[[#This Row],[연도]]=2021,1,0)</f>
        <v>0</v>
      </c>
      <c r="U5635" s="15">
        <f>IF([1]!Table_1[[#This Row],[연도]]=2022,1,0)</f>
        <v>0</v>
      </c>
      <c r="V5635" s="15">
        <f>IF([1]!Table_1[[#This Row],[연도]]=2023,1,0)</f>
        <v>0</v>
      </c>
      <c r="W5635" s="12">
        <v>0.53</v>
      </c>
      <c r="X5635" s="10">
        <f>Y5635/1000000000000</f>
        <v>0.51123651039999995</v>
      </c>
      <c r="Y5635" s="15">
        <f>[1]!Table_1[[#This Row],[주가]]*[1]!Table_1[[#This Row],[기말주식수]]</f>
        <v>511236510400</v>
      </c>
      <c r="Z5635" s="14">
        <f>AA5635/10</f>
        <v>4.6280466432089105</v>
      </c>
      <c r="AA5635" s="15">
        <f>[1]!Table_1[[#This Row],[시가총액]]/[1]!Table_1[[#This Row],[당기순이익(세후영업이익)]]</f>
        <v>46.280466432089106</v>
      </c>
      <c r="AB5635" s="12">
        <v>9171121750</v>
      </c>
    </row>
    <row r="5636" spans="1:28" ht="19.2">
      <c r="A5636" s="10">
        <v>5635</v>
      </c>
      <c r="B5636" s="10">
        <v>91700</v>
      </c>
      <c r="C5636" s="11" t="s">
        <v>920</v>
      </c>
      <c r="D5636" s="11" t="s">
        <v>20</v>
      </c>
      <c r="E5636" s="10">
        <v>2018</v>
      </c>
      <c r="F5636" s="10">
        <v>89.17</v>
      </c>
      <c r="G5636" s="14">
        <f>([1]!Table_1[[#This Row],[총자산]]-[1]!Table_1[[#This Row],[장부가치 자기자본]]+[1]!Table_1[[#This Row],[시가총액]])/[1]!Table_1[[#This Row],[총자산]]</f>
        <v>1.2114445023412759</v>
      </c>
      <c r="H5636" s="14">
        <f>I5636/100000000000</f>
        <v>0.30208027862999998</v>
      </c>
      <c r="I5636" s="10">
        <v>30208027863</v>
      </c>
      <c r="J5636" s="10">
        <v>-9.27</v>
      </c>
      <c r="K5636" s="10">
        <f>L5636/1000000000000</f>
        <v>0.79648285313199996</v>
      </c>
      <c r="L5636" s="10">
        <v>796482853132</v>
      </c>
      <c r="M5636" s="10">
        <v>2.4500000000000002</v>
      </c>
      <c r="N5636" s="10">
        <v>1</v>
      </c>
      <c r="O5636" s="14">
        <f>IF([1]!Table_1[[#This Row],[연도]]=2016,1,0)</f>
        <v>0</v>
      </c>
      <c r="P5636" s="14">
        <f>IF([1]!Table_1[[#This Row],[연도]]=2017,1,0)</f>
        <v>0</v>
      </c>
      <c r="Q5636" s="14">
        <f>IF([1]!Table_1[[#This Row],[연도]]=2018,1,0)</f>
        <v>1</v>
      </c>
      <c r="R5636" s="14">
        <f>IF([1]!Table_1[[#This Row],[연도]]=2019,1,0)</f>
        <v>0</v>
      </c>
      <c r="S5636" s="14">
        <f>IF([1]!Table_1[[#This Row],[연도]]=2020,1,0)</f>
        <v>0</v>
      </c>
      <c r="T5636" s="14">
        <f>IF([1]!Table_1[[#This Row],[연도]]=2021,1,0)</f>
        <v>0</v>
      </c>
      <c r="U5636" s="14">
        <f>IF([1]!Table_1[[#This Row],[연도]]=2022,1,0)</f>
        <v>0</v>
      </c>
      <c r="V5636" s="14">
        <f>IF([1]!Table_1[[#This Row],[연도]]=2023,1,0)</f>
        <v>0</v>
      </c>
      <c r="W5636" s="10">
        <v>0.56000000000000005</v>
      </c>
      <c r="X5636" s="10">
        <f>Y5636/1000000000000</f>
        <v>0.44299943380000001</v>
      </c>
      <c r="Y5636" s="14">
        <f>[1]!Table_1[[#This Row],[주가]]*[1]!Table_1[[#This Row],[기말주식수]]</f>
        <v>442999433800</v>
      </c>
      <c r="Z5636" s="14">
        <f>AA5636/10</f>
        <v>1.4664957136861072</v>
      </c>
      <c r="AA5636" s="14">
        <f>[1]!Table_1[[#This Row],[시가총액]]/[1]!Table_1[[#This Row],[당기순이익(세후영업이익)]]</f>
        <v>14.664957136861073</v>
      </c>
      <c r="AB5636" s="10">
        <v>10281282000</v>
      </c>
    </row>
    <row r="5637" spans="1:28" ht="19.2">
      <c r="A5637" s="12">
        <v>5636</v>
      </c>
      <c r="B5637" s="12">
        <v>91700</v>
      </c>
      <c r="C5637" s="13" t="s">
        <v>920</v>
      </c>
      <c r="D5637" s="13" t="s">
        <v>20</v>
      </c>
      <c r="E5637" s="12">
        <v>2019</v>
      </c>
      <c r="F5637" s="12">
        <v>28.045999999999999</v>
      </c>
      <c r="G5637" s="15">
        <f>([1]!Table_1[[#This Row],[총자산]]-[1]!Table_1[[#This Row],[장부가치 자기자본]]+[1]!Table_1[[#This Row],[시가총액]])/[1]!Table_1[[#This Row],[총자산]]</f>
        <v>1.6005036801042867</v>
      </c>
      <c r="H5637" s="14">
        <f>I5637/100000000000</f>
        <v>1.05172</v>
      </c>
      <c r="I5637" s="12">
        <v>105172000000</v>
      </c>
      <c r="J5637" s="12">
        <v>12.31</v>
      </c>
      <c r="K5637" s="10">
        <f>L5637/1000000000000</f>
        <v>1.2545969121230001</v>
      </c>
      <c r="L5637" s="12">
        <v>1254596912123</v>
      </c>
      <c r="M5637" s="12">
        <v>2.79</v>
      </c>
      <c r="N5637" s="12">
        <v>1</v>
      </c>
      <c r="O5637" s="15">
        <f>IF([1]!Table_1[[#This Row],[연도]]=2016,1,0)</f>
        <v>0</v>
      </c>
      <c r="P5637" s="15">
        <f>IF([1]!Table_1[[#This Row],[연도]]=2017,1,0)</f>
        <v>0</v>
      </c>
      <c r="Q5637" s="15">
        <f>IF([1]!Table_1[[#This Row],[연도]]=2018,1,0)</f>
        <v>0</v>
      </c>
      <c r="R5637" s="15">
        <f>IF([1]!Table_1[[#This Row],[연도]]=2019,1,0)</f>
        <v>1</v>
      </c>
      <c r="S5637" s="15">
        <f>IF([1]!Table_1[[#This Row],[연도]]=2020,1,0)</f>
        <v>0</v>
      </c>
      <c r="T5637" s="15">
        <f>IF([1]!Table_1[[#This Row],[연도]]=2021,1,0)</f>
        <v>0</v>
      </c>
      <c r="U5637" s="15">
        <f>IF([1]!Table_1[[#This Row],[연도]]=2022,1,0)</f>
        <v>0</v>
      </c>
      <c r="V5637" s="15">
        <f>IF([1]!Table_1[[#This Row],[연도]]=2023,1,0)</f>
        <v>0</v>
      </c>
      <c r="W5637" s="12">
        <v>0.62</v>
      </c>
      <c r="X5637" s="10">
        <f>Y5637/1000000000000</f>
        <v>0.71486461199999995</v>
      </c>
      <c r="Y5637" s="15">
        <f>[1]!Table_1[[#This Row],[주가]]*[1]!Table_1[[#This Row],[기말주식수]]</f>
        <v>714864612000</v>
      </c>
      <c r="Z5637" s="14">
        <f>AA5637/10</f>
        <v>0.67971001026889288</v>
      </c>
      <c r="AA5637" s="15">
        <f>[1]!Table_1[[#This Row],[시가총액]]/[1]!Table_1[[#This Row],[당기순이익(세후영업이익)]]</f>
        <v>6.7971001026889288</v>
      </c>
      <c r="AB5637" s="12">
        <v>17992243500</v>
      </c>
    </row>
    <row r="5638" spans="1:28" ht="19.2">
      <c r="A5638" s="10">
        <v>5637</v>
      </c>
      <c r="B5638" s="10">
        <v>91700</v>
      </c>
      <c r="C5638" s="11" t="s">
        <v>920</v>
      </c>
      <c r="D5638" s="11" t="s">
        <v>20</v>
      </c>
      <c r="E5638" s="10">
        <v>2020</v>
      </c>
      <c r="F5638" s="10">
        <v>62.225000000000001</v>
      </c>
      <c r="G5638" s="14">
        <f>([1]!Table_1[[#This Row],[총자산]]-[1]!Table_1[[#This Row],[장부가치 자기자본]]+[1]!Table_1[[#This Row],[시가총액]])/[1]!Table_1[[#This Row],[총자산]]</f>
        <v>1.3451608420268208</v>
      </c>
      <c r="H5638" s="14">
        <f>I5638/100000000000</f>
        <v>0.41941794627000001</v>
      </c>
      <c r="I5638" s="10">
        <v>41941794627</v>
      </c>
      <c r="J5638" s="10">
        <v>16.21</v>
      </c>
      <c r="K5638" s="10">
        <f>L5638/1000000000000</f>
        <v>1.179278982259</v>
      </c>
      <c r="L5638" s="10">
        <v>1179278982259</v>
      </c>
      <c r="M5638" s="10">
        <v>2.5499999999999998</v>
      </c>
      <c r="N5638" s="10">
        <v>1</v>
      </c>
      <c r="O5638" s="14">
        <f>IF([1]!Table_1[[#This Row],[연도]]=2016,1,0)</f>
        <v>0</v>
      </c>
      <c r="P5638" s="14">
        <f>IF([1]!Table_1[[#This Row],[연도]]=2017,1,0)</f>
        <v>0</v>
      </c>
      <c r="Q5638" s="14">
        <f>IF([1]!Table_1[[#This Row],[연도]]=2018,1,0)</f>
        <v>0</v>
      </c>
      <c r="R5638" s="14">
        <f>IF([1]!Table_1[[#This Row],[연도]]=2019,1,0)</f>
        <v>0</v>
      </c>
      <c r="S5638" s="14">
        <f>IF([1]!Table_1[[#This Row],[연도]]=2020,1,0)</f>
        <v>1</v>
      </c>
      <c r="T5638" s="14">
        <f>IF([1]!Table_1[[#This Row],[연도]]=2021,1,0)</f>
        <v>0</v>
      </c>
      <c r="U5638" s="14">
        <f>IF([1]!Table_1[[#This Row],[연도]]=2022,1,0)</f>
        <v>0</v>
      </c>
      <c r="V5638" s="14">
        <f>IF([1]!Table_1[[#This Row],[연도]]=2023,1,0)</f>
        <v>0</v>
      </c>
      <c r="W5638" s="10">
        <v>0.51</v>
      </c>
      <c r="X5638" s="10">
        <f>Y5638/1000000000000</f>
        <v>0.60655179199999998</v>
      </c>
      <c r="Y5638" s="14">
        <f>[1]!Table_1[[#This Row],[주가]]*[1]!Table_1[[#This Row],[기말주식수]]</f>
        <v>606551792000</v>
      </c>
      <c r="Z5638" s="14">
        <f>AA5638/10</f>
        <v>1.4461751038414858</v>
      </c>
      <c r="AA5638" s="14">
        <f>[1]!Table_1[[#This Row],[시가총액]]/[1]!Table_1[[#This Row],[당기순이익(세후영업이익)]]</f>
        <v>14.461751038414858</v>
      </c>
      <c r="AB5638" s="10">
        <v>12789102500</v>
      </c>
    </row>
    <row r="5639" spans="1:28" ht="19.2">
      <c r="A5639" s="12">
        <v>5638</v>
      </c>
      <c r="B5639" s="12">
        <v>91700</v>
      </c>
      <c r="C5639" s="13" t="s">
        <v>920</v>
      </c>
      <c r="D5639" s="13" t="s">
        <v>20</v>
      </c>
      <c r="E5639" s="12">
        <v>2021</v>
      </c>
      <c r="F5639" s="12">
        <v>24.742999999999999</v>
      </c>
      <c r="G5639" s="15">
        <f>([1]!Table_1[[#This Row],[총자산]]-[1]!Table_1[[#This Row],[장부가치 자기자본]]+[1]!Table_1[[#This Row],[시가총액]])/[1]!Table_1[[#This Row],[총자산]]</f>
        <v>1.3525615716723076</v>
      </c>
      <c r="H5639" s="14">
        <f>I5639/100000000000</f>
        <v>0.78708841558999998</v>
      </c>
      <c r="I5639" s="12">
        <v>78708841559</v>
      </c>
      <c r="J5639" s="12">
        <v>12.36</v>
      </c>
      <c r="K5639" s="10">
        <f>L5639/1000000000000</f>
        <v>1.312658128819</v>
      </c>
      <c r="L5639" s="12">
        <v>1312658128819</v>
      </c>
      <c r="M5639" s="12">
        <v>2.66</v>
      </c>
      <c r="N5639" s="12">
        <v>1</v>
      </c>
      <c r="O5639" s="15">
        <f>IF([1]!Table_1[[#This Row],[연도]]=2016,1,0)</f>
        <v>0</v>
      </c>
      <c r="P5639" s="15">
        <f>IF([1]!Table_1[[#This Row],[연도]]=2017,1,0)</f>
        <v>0</v>
      </c>
      <c r="Q5639" s="15">
        <f>IF([1]!Table_1[[#This Row],[연도]]=2018,1,0)</f>
        <v>0</v>
      </c>
      <c r="R5639" s="15">
        <f>IF([1]!Table_1[[#This Row],[연도]]=2019,1,0)</f>
        <v>0</v>
      </c>
      <c r="S5639" s="15">
        <f>IF([1]!Table_1[[#This Row],[연도]]=2020,1,0)</f>
        <v>0</v>
      </c>
      <c r="T5639" s="15">
        <f>IF([1]!Table_1[[#This Row],[연도]]=2021,1,0)</f>
        <v>1</v>
      </c>
      <c r="U5639" s="15">
        <f>IF([1]!Table_1[[#This Row],[연도]]=2022,1,0)</f>
        <v>0</v>
      </c>
      <c r="V5639" s="15">
        <f>IF([1]!Table_1[[#This Row],[연도]]=2023,1,0)</f>
        <v>0</v>
      </c>
      <c r="W5639" s="12">
        <v>0.36</v>
      </c>
      <c r="X5639" s="10">
        <f>Y5639/1000000000000</f>
        <v>0.72028025299999998</v>
      </c>
      <c r="Y5639" s="15">
        <f>[1]!Table_1[[#This Row],[주가]]*[1]!Table_1[[#This Row],[기말주식수]]</f>
        <v>720280253000</v>
      </c>
      <c r="Z5639" s="14">
        <f>AA5639/10</f>
        <v>0.91511987564964892</v>
      </c>
      <c r="AA5639" s="15">
        <f>[1]!Table_1[[#This Row],[시가총액]]/[1]!Table_1[[#This Row],[당기순이익(세후영업이익)]]</f>
        <v>9.1511987564964894</v>
      </c>
      <c r="AB5639" s="12">
        <v>19376351400</v>
      </c>
    </row>
    <row r="5640" spans="1:28" ht="19.2">
      <c r="A5640" s="10">
        <v>5639</v>
      </c>
      <c r="B5640" s="10">
        <v>91700</v>
      </c>
      <c r="C5640" s="11" t="s">
        <v>920</v>
      </c>
      <c r="D5640" s="11" t="s">
        <v>20</v>
      </c>
      <c r="E5640" s="10">
        <v>2022</v>
      </c>
      <c r="F5640" s="10">
        <v>37.814999999999998</v>
      </c>
      <c r="G5640" s="14">
        <f>([1]!Table_1[[#This Row],[총자산]]-[1]!Table_1[[#This Row],[장부가치 자기자본]]+[1]!Table_1[[#This Row],[시가총액]])/[1]!Table_1[[#This Row],[총자산]]</f>
        <v>0.96524184676381608</v>
      </c>
      <c r="H5640" s="14">
        <f>I5640/100000000000</f>
        <v>0.56802242235</v>
      </c>
      <c r="I5640" s="10">
        <v>56802242235</v>
      </c>
      <c r="J5640" s="10">
        <v>0.82</v>
      </c>
      <c r="K5640" s="10">
        <f>L5640/1000000000000</f>
        <v>1.2219107869629999</v>
      </c>
      <c r="L5640" s="10">
        <v>1221910786963</v>
      </c>
      <c r="M5640" s="10">
        <v>1.98</v>
      </c>
      <c r="N5640" s="10">
        <v>1</v>
      </c>
      <c r="O5640" s="14">
        <f>IF([1]!Table_1[[#This Row],[연도]]=2016,1,0)</f>
        <v>0</v>
      </c>
      <c r="P5640" s="14">
        <f>IF([1]!Table_1[[#This Row],[연도]]=2017,1,0)</f>
        <v>0</v>
      </c>
      <c r="Q5640" s="14">
        <f>IF([1]!Table_1[[#This Row],[연도]]=2018,1,0)</f>
        <v>0</v>
      </c>
      <c r="R5640" s="14">
        <f>IF([1]!Table_1[[#This Row],[연도]]=2019,1,0)</f>
        <v>0</v>
      </c>
      <c r="S5640" s="14">
        <f>IF([1]!Table_1[[#This Row],[연도]]=2020,1,0)</f>
        <v>0</v>
      </c>
      <c r="T5640" s="14">
        <f>IF([1]!Table_1[[#This Row],[연도]]=2021,1,0)</f>
        <v>0</v>
      </c>
      <c r="U5640" s="14">
        <f>IF([1]!Table_1[[#This Row],[연도]]=2022,1,0)</f>
        <v>1</v>
      </c>
      <c r="V5640" s="14">
        <f>IF([1]!Table_1[[#This Row],[연도]]=2023,1,0)</f>
        <v>0</v>
      </c>
      <c r="W5640" s="10">
        <v>0.57999999999999996</v>
      </c>
      <c r="X5640" s="10">
        <f>Y5640/1000000000000</f>
        <v>0.47723753340000002</v>
      </c>
      <c r="Y5640" s="14">
        <f>[1]!Table_1[[#This Row],[주가]]*[1]!Table_1[[#This Row],[기말주식수]]</f>
        <v>477237533400</v>
      </c>
      <c r="Z5640" s="14">
        <f>AA5640/10</f>
        <v>0.84017375832734142</v>
      </c>
      <c r="AA5640" s="14">
        <f>[1]!Table_1[[#This Row],[시가총액]]/[1]!Table_1[[#This Row],[당기순이익(세후영업이익)]]</f>
        <v>8.4017375832734142</v>
      </c>
      <c r="AB5640" s="10">
        <v>16235436900</v>
      </c>
    </row>
    <row r="5641" spans="1:28" ht="19.2">
      <c r="A5641" s="12">
        <v>5640</v>
      </c>
      <c r="B5641" s="12">
        <v>91700</v>
      </c>
      <c r="C5641" s="13" t="s">
        <v>920</v>
      </c>
      <c r="D5641" s="13" t="s">
        <v>20</v>
      </c>
      <c r="E5641" s="12">
        <v>2023</v>
      </c>
      <c r="F5641" s="12">
        <v>43.917999999999999</v>
      </c>
      <c r="G5641" s="15">
        <f>([1]!Table_1[[#This Row],[총자산]]-[1]!Table_1[[#This Row],[장부가치 자기자본]]+[1]!Table_1[[#This Row],[시가총액]])/[1]!Table_1[[#This Row],[총자산]]</f>
        <v>0.95993924771564498</v>
      </c>
      <c r="H5641" s="14">
        <f>I5641/100000000000</f>
        <v>0.41681019126000002</v>
      </c>
      <c r="I5641" s="12">
        <v>41681019126</v>
      </c>
      <c r="J5641" s="12">
        <v>-4.99</v>
      </c>
      <c r="K5641" s="10">
        <f>L5641/1000000000000</f>
        <v>1.1724053207889999</v>
      </c>
      <c r="L5641" s="12">
        <v>1172405320789</v>
      </c>
      <c r="M5641" s="12">
        <v>2.0299999999999998</v>
      </c>
      <c r="N5641" s="12">
        <v>1</v>
      </c>
      <c r="O5641" s="15">
        <f>IF([1]!Table_1[[#This Row],[연도]]=2016,1,0)</f>
        <v>0</v>
      </c>
      <c r="P5641" s="15">
        <f>IF([1]!Table_1[[#This Row],[연도]]=2017,1,0)</f>
        <v>0</v>
      </c>
      <c r="Q5641" s="15">
        <f>IF([1]!Table_1[[#This Row],[연도]]=2018,1,0)</f>
        <v>0</v>
      </c>
      <c r="R5641" s="15">
        <f>IF([1]!Table_1[[#This Row],[연도]]=2019,1,0)</f>
        <v>0</v>
      </c>
      <c r="S5641" s="15">
        <f>IF([1]!Table_1[[#This Row],[연도]]=2020,1,0)</f>
        <v>0</v>
      </c>
      <c r="T5641" s="15">
        <f>IF([1]!Table_1[[#This Row],[연도]]=2021,1,0)</f>
        <v>0</v>
      </c>
      <c r="U5641" s="15">
        <f>IF([1]!Table_1[[#This Row],[연도]]=2022,1,0)</f>
        <v>0</v>
      </c>
      <c r="V5641" s="15">
        <f>IF([1]!Table_1[[#This Row],[연도]]=2023,1,0)</f>
        <v>1</v>
      </c>
      <c r="W5641" s="12">
        <v>0.66</v>
      </c>
      <c r="X5641" s="10">
        <f>Y5641/1000000000000</f>
        <v>0.47959426195999999</v>
      </c>
      <c r="Y5641" s="15">
        <f>[1]!Table_1[[#This Row],[주가]]*[1]!Table_1[[#This Row],[기말주식수]]</f>
        <v>479594261960</v>
      </c>
      <c r="Z5641" s="14">
        <f>AA5641/10</f>
        <v>1.1506298838572213</v>
      </c>
      <c r="AA5641" s="15">
        <f>[1]!Table_1[[#This Row],[시가총액]]/[1]!Table_1[[#This Row],[당기순이익(세후영업이익)]]</f>
        <v>11.506298838572214</v>
      </c>
      <c r="AB5641" s="12">
        <v>13244273500</v>
      </c>
    </row>
    <row r="5642" spans="1:28" ht="19.2">
      <c r="A5642" s="10">
        <v>5641</v>
      </c>
      <c r="B5642" s="10">
        <v>92070</v>
      </c>
      <c r="C5642" s="11" t="s">
        <v>921</v>
      </c>
      <c r="D5642" s="11" t="s">
        <v>20</v>
      </c>
      <c r="E5642" s="10">
        <v>2017</v>
      </c>
      <c r="F5642" s="10">
        <v>23.721</v>
      </c>
      <c r="G5642" s="14">
        <f>([1]!Table_1[[#This Row],[총자산]]-[1]!Table_1[[#This Row],[장부가치 자기자본]]+[1]!Table_1[[#This Row],[시가총액]])/[1]!Table_1[[#This Row],[총자산]]</f>
        <v>1.7293263836932367</v>
      </c>
      <c r="H5642" s="14">
        <f>I5642/100000000000</f>
        <v>0.15092376706999999</v>
      </c>
      <c r="I5642" s="10">
        <v>15092376707</v>
      </c>
      <c r="J5642" s="10">
        <v>8.92</v>
      </c>
      <c r="K5642" s="10">
        <f>L5642/1000000000000</f>
        <v>7.4380663161000005E-2</v>
      </c>
      <c r="L5642" s="10">
        <v>74380663161</v>
      </c>
      <c r="M5642" s="10">
        <v>3.95</v>
      </c>
      <c r="N5642" s="10">
        <v>1</v>
      </c>
      <c r="O5642" s="14">
        <f>IF([1]!Table_1[[#This Row],[연도]]=2016,1,0)</f>
        <v>0</v>
      </c>
      <c r="P5642" s="14">
        <f>IF([1]!Table_1[[#This Row],[연도]]=2017,1,0)</f>
        <v>1</v>
      </c>
      <c r="Q5642" s="14">
        <f>IF([1]!Table_1[[#This Row],[연도]]=2018,1,0)</f>
        <v>0</v>
      </c>
      <c r="R5642" s="14">
        <f>IF([1]!Table_1[[#This Row],[연도]]=2019,1,0)</f>
        <v>0</v>
      </c>
      <c r="S5642" s="14">
        <f>IF([1]!Table_1[[#This Row],[연도]]=2020,1,0)</f>
        <v>0</v>
      </c>
      <c r="T5642" s="14">
        <f>IF([1]!Table_1[[#This Row],[연도]]=2021,1,0)</f>
        <v>0</v>
      </c>
      <c r="U5642" s="14">
        <f>IF([1]!Table_1[[#This Row],[연도]]=2022,1,0)</f>
        <v>0</v>
      </c>
      <c r="V5642" s="14">
        <f>IF([1]!Table_1[[#This Row],[연도]]=2023,1,0)</f>
        <v>0</v>
      </c>
      <c r="W5642" s="10">
        <v>0.65</v>
      </c>
      <c r="X5642" s="10">
        <f>Y5642/1000000000000</f>
        <v>0.156046506</v>
      </c>
      <c r="Y5642" s="14">
        <f>[1]!Table_1[[#This Row],[주가]]*[1]!Table_1[[#This Row],[기말주식수]]</f>
        <v>156046506000</v>
      </c>
      <c r="Z5642" s="14">
        <f>AA5642/10</f>
        <v>1.0339425594089764</v>
      </c>
      <c r="AA5642" s="14">
        <f>[1]!Table_1[[#This Row],[시가총액]]/[1]!Table_1[[#This Row],[당기순이익(세후영업이익)]]</f>
        <v>10.339425594089764</v>
      </c>
      <c r="AB5642" s="10">
        <v>3138548400</v>
      </c>
    </row>
    <row r="5643" spans="1:28" ht="19.2">
      <c r="A5643" s="12">
        <v>5642</v>
      </c>
      <c r="B5643" s="12">
        <v>92070</v>
      </c>
      <c r="C5643" s="13" t="s">
        <v>921</v>
      </c>
      <c r="D5643" s="13" t="s">
        <v>20</v>
      </c>
      <c r="E5643" s="12">
        <v>2018</v>
      </c>
      <c r="F5643" s="12">
        <v>14.398</v>
      </c>
      <c r="G5643" s="15">
        <f>([1]!Table_1[[#This Row],[총자산]]-[1]!Table_1[[#This Row],[장부가치 자기자본]]+[1]!Table_1[[#This Row],[시가총액]])/[1]!Table_1[[#This Row],[총자산]]</f>
        <v>0.92647941581149251</v>
      </c>
      <c r="H5643" s="14">
        <f>I5643/100000000000</f>
        <v>0.14783161109000001</v>
      </c>
      <c r="I5643" s="12">
        <v>14783161109</v>
      </c>
      <c r="J5643" s="12">
        <v>13.04</v>
      </c>
      <c r="K5643" s="10">
        <f>L5643/1000000000000</f>
        <v>7.4242592110000005E-2</v>
      </c>
      <c r="L5643" s="12">
        <v>74242592110</v>
      </c>
      <c r="M5643" s="12">
        <v>3.53</v>
      </c>
      <c r="N5643" s="12">
        <v>1</v>
      </c>
      <c r="O5643" s="15">
        <f>IF([1]!Table_1[[#This Row],[연도]]=2016,1,0)</f>
        <v>0</v>
      </c>
      <c r="P5643" s="15">
        <f>IF([1]!Table_1[[#This Row],[연도]]=2017,1,0)</f>
        <v>0</v>
      </c>
      <c r="Q5643" s="15">
        <f>IF([1]!Table_1[[#This Row],[연도]]=2018,1,0)</f>
        <v>1</v>
      </c>
      <c r="R5643" s="15">
        <f>IF([1]!Table_1[[#This Row],[연도]]=2019,1,0)</f>
        <v>0</v>
      </c>
      <c r="S5643" s="15">
        <f>IF([1]!Table_1[[#This Row],[연도]]=2020,1,0)</f>
        <v>0</v>
      </c>
      <c r="T5643" s="15">
        <f>IF([1]!Table_1[[#This Row],[연도]]=2021,1,0)</f>
        <v>0</v>
      </c>
      <c r="U5643" s="15">
        <f>IF([1]!Table_1[[#This Row],[연도]]=2022,1,0)</f>
        <v>0</v>
      </c>
      <c r="V5643" s="15">
        <f>IF([1]!Table_1[[#This Row],[연도]]=2023,1,0)</f>
        <v>0</v>
      </c>
      <c r="W5643" s="12">
        <v>1</v>
      </c>
      <c r="X5643" s="10">
        <f>Y5643/1000000000000</f>
        <v>8.1574656240000001E-2</v>
      </c>
      <c r="Y5643" s="15">
        <f>[1]!Table_1[[#This Row],[주가]]*[1]!Table_1[[#This Row],[기말주식수]]</f>
        <v>81574656240</v>
      </c>
      <c r="Z5643" s="14">
        <f>AA5643/10</f>
        <v>0.55180793633059499</v>
      </c>
      <c r="AA5643" s="15">
        <f>[1]!Table_1[[#This Row],[시가총액]]/[1]!Table_1[[#This Row],[당기순이익(세후영업이익)]]</f>
        <v>5.5180793633059499</v>
      </c>
      <c r="AB5643" s="12">
        <v>2032365600</v>
      </c>
    </row>
    <row r="5644" spans="1:28" ht="19.2">
      <c r="A5644" s="10">
        <v>5643</v>
      </c>
      <c r="B5644" s="10">
        <v>92070</v>
      </c>
      <c r="C5644" s="11" t="s">
        <v>921</v>
      </c>
      <c r="D5644" s="11" t="s">
        <v>20</v>
      </c>
      <c r="E5644" s="10">
        <v>2020</v>
      </c>
      <c r="F5644" s="10">
        <v>14.927</v>
      </c>
      <c r="G5644" s="14">
        <f>([1]!Table_1[[#This Row],[총자산]]-[1]!Table_1[[#This Row],[장부가치 자기자본]]+[1]!Table_1[[#This Row],[시가총액]])/[1]!Table_1[[#This Row],[총자산]]</f>
        <v>1.7235073704235042</v>
      </c>
      <c r="H5644" s="14">
        <f>I5644/100000000000</f>
        <v>0.11811312238</v>
      </c>
      <c r="I5644" s="10">
        <v>11811312238</v>
      </c>
      <c r="J5644" s="10">
        <v>42.01</v>
      </c>
      <c r="K5644" s="10">
        <f>L5644/1000000000000</f>
        <v>9.5098206162999993E-2</v>
      </c>
      <c r="L5644" s="10">
        <v>95098206163</v>
      </c>
      <c r="M5644" s="10">
        <v>5.44</v>
      </c>
      <c r="N5644" s="10">
        <v>1</v>
      </c>
      <c r="O5644" s="14">
        <f>IF([1]!Table_1[[#This Row],[연도]]=2016,1,0)</f>
        <v>0</v>
      </c>
      <c r="P5644" s="14">
        <f>IF([1]!Table_1[[#This Row],[연도]]=2017,1,0)</f>
        <v>0</v>
      </c>
      <c r="Q5644" s="14">
        <f>IF([1]!Table_1[[#This Row],[연도]]=2018,1,0)</f>
        <v>0</v>
      </c>
      <c r="R5644" s="14">
        <f>IF([1]!Table_1[[#This Row],[연도]]=2019,1,0)</f>
        <v>0</v>
      </c>
      <c r="S5644" s="14">
        <f>IF([1]!Table_1[[#This Row],[연도]]=2020,1,0)</f>
        <v>1</v>
      </c>
      <c r="T5644" s="14">
        <f>IF([1]!Table_1[[#This Row],[연도]]=2021,1,0)</f>
        <v>0</v>
      </c>
      <c r="U5644" s="14">
        <f>IF([1]!Table_1[[#This Row],[연도]]=2022,1,0)</f>
        <v>0</v>
      </c>
      <c r="V5644" s="14">
        <f>IF([1]!Table_1[[#This Row],[연도]]=2023,1,0)</f>
        <v>0</v>
      </c>
      <c r="W5644" s="10">
        <v>0.51</v>
      </c>
      <c r="X5644" s="10">
        <f>Y5644/1000000000000</f>
        <v>0.22815075360000001</v>
      </c>
      <c r="Y5644" s="14">
        <f>[1]!Table_1[[#This Row],[주가]]*[1]!Table_1[[#This Row],[기말주식수]]</f>
        <v>228150753600</v>
      </c>
      <c r="Z5644" s="14">
        <f>AA5644/10</f>
        <v>1.9316291788983524</v>
      </c>
      <c r="AA5644" s="14">
        <f>[1]!Table_1[[#This Row],[시가총액]]/[1]!Table_1[[#This Row],[당기순이익(세후영업이익)]]</f>
        <v>19.316291788983524</v>
      </c>
      <c r="AB5644" s="10">
        <v>2152365600</v>
      </c>
    </row>
    <row r="5645" spans="1:28" ht="19.2">
      <c r="A5645" s="12">
        <v>5644</v>
      </c>
      <c r="B5645" s="12">
        <v>92070</v>
      </c>
      <c r="C5645" s="13" t="s">
        <v>921</v>
      </c>
      <c r="D5645" s="13" t="s">
        <v>20</v>
      </c>
      <c r="E5645" s="12">
        <v>2021</v>
      </c>
      <c r="F5645" s="12">
        <v>19.655000000000001</v>
      </c>
      <c r="G5645" s="15">
        <f>([1]!Table_1[[#This Row],[총자산]]-[1]!Table_1[[#This Row],[장부가치 자기자본]]+[1]!Table_1[[#This Row],[시가총액]])/[1]!Table_1[[#This Row],[총자산]]</f>
        <v>1.6196639382568696</v>
      </c>
      <c r="H5645" s="14">
        <f>I5645/100000000000</f>
        <v>0.11138529825</v>
      </c>
      <c r="I5645" s="12">
        <v>11138529825</v>
      </c>
      <c r="J5645" s="12">
        <v>22.59</v>
      </c>
      <c r="K5645" s="10">
        <f>L5645/1000000000000</f>
        <v>0.127056106754</v>
      </c>
      <c r="L5645" s="12">
        <v>127056106754</v>
      </c>
      <c r="M5645" s="12">
        <v>5.7</v>
      </c>
      <c r="N5645" s="12">
        <v>1</v>
      </c>
      <c r="O5645" s="15">
        <f>IF([1]!Table_1[[#This Row],[연도]]=2016,1,0)</f>
        <v>0</v>
      </c>
      <c r="P5645" s="15">
        <f>IF([1]!Table_1[[#This Row],[연도]]=2017,1,0)</f>
        <v>0</v>
      </c>
      <c r="Q5645" s="15">
        <f>IF([1]!Table_1[[#This Row],[연도]]=2018,1,0)</f>
        <v>0</v>
      </c>
      <c r="R5645" s="15">
        <f>IF([1]!Table_1[[#This Row],[연도]]=2019,1,0)</f>
        <v>0</v>
      </c>
      <c r="S5645" s="15">
        <f>IF([1]!Table_1[[#This Row],[연도]]=2020,1,0)</f>
        <v>0</v>
      </c>
      <c r="T5645" s="15">
        <f>IF([1]!Table_1[[#This Row],[연도]]=2021,1,0)</f>
        <v>1</v>
      </c>
      <c r="U5645" s="15">
        <f>IF([1]!Table_1[[#This Row],[연도]]=2022,1,0)</f>
        <v>0</v>
      </c>
      <c r="V5645" s="15">
        <f>IF([1]!Table_1[[#This Row],[연도]]=2023,1,0)</f>
        <v>0</v>
      </c>
      <c r="W5645" s="12">
        <v>0.41</v>
      </c>
      <c r="X5645" s="10">
        <f>Y5645/1000000000000</f>
        <v>0.26441695529999998</v>
      </c>
      <c r="Y5645" s="15">
        <f>[1]!Table_1[[#This Row],[주가]]*[1]!Table_1[[#This Row],[기말주식수]]</f>
        <v>264416955300</v>
      </c>
      <c r="Z5645" s="14">
        <f>AA5645/10</f>
        <v>2.3738945754450138</v>
      </c>
      <c r="AA5645" s="15">
        <f>[1]!Table_1[[#This Row],[시가총액]]/[1]!Table_1[[#This Row],[당기순이익(세후영업이익)]]</f>
        <v>23.738945754450139</v>
      </c>
      <c r="AB5645" s="12">
        <v>2314371600</v>
      </c>
    </row>
    <row r="5646" spans="1:28" ht="19.2">
      <c r="A5646" s="10">
        <v>5645</v>
      </c>
      <c r="B5646" s="10">
        <v>92070</v>
      </c>
      <c r="C5646" s="11" t="s">
        <v>921</v>
      </c>
      <c r="D5646" s="11" t="s">
        <v>20</v>
      </c>
      <c r="E5646" s="10">
        <v>2022</v>
      </c>
      <c r="F5646" s="10">
        <v>39.909999999999997</v>
      </c>
      <c r="G5646" s="14">
        <f>([1]!Table_1[[#This Row],[총자산]]-[1]!Table_1[[#This Row],[장부가치 자기자본]]+[1]!Table_1[[#This Row],[시가총액]])/[1]!Table_1[[#This Row],[총자산]]</f>
        <v>0.97365621760127707</v>
      </c>
      <c r="H5646" s="14">
        <f>I5646/100000000000</f>
        <v>0.16305689555</v>
      </c>
      <c r="I5646" s="10">
        <v>16305689555</v>
      </c>
      <c r="J5646" s="10">
        <v>-0.61</v>
      </c>
      <c r="K5646" s="10">
        <f>L5646/1000000000000</f>
        <v>0.135178646771</v>
      </c>
      <c r="L5646" s="10">
        <v>135178646771</v>
      </c>
      <c r="M5646" s="10">
        <v>4.5199999999999996</v>
      </c>
      <c r="N5646" s="10">
        <v>1</v>
      </c>
      <c r="O5646" s="14">
        <f>IF([1]!Table_1[[#This Row],[연도]]=2016,1,0)</f>
        <v>0</v>
      </c>
      <c r="P5646" s="14">
        <f>IF([1]!Table_1[[#This Row],[연도]]=2017,1,0)</f>
        <v>0</v>
      </c>
      <c r="Q5646" s="14">
        <f>IF([1]!Table_1[[#This Row],[연도]]=2018,1,0)</f>
        <v>0</v>
      </c>
      <c r="R5646" s="14">
        <f>IF([1]!Table_1[[#This Row],[연도]]=2019,1,0)</f>
        <v>0</v>
      </c>
      <c r="S5646" s="14">
        <f>IF([1]!Table_1[[#This Row],[연도]]=2020,1,0)</f>
        <v>0</v>
      </c>
      <c r="T5646" s="14">
        <f>IF([1]!Table_1[[#This Row],[연도]]=2021,1,0)</f>
        <v>0</v>
      </c>
      <c r="U5646" s="14">
        <f>IF([1]!Table_1[[#This Row],[연도]]=2022,1,0)</f>
        <v>1</v>
      </c>
      <c r="V5646" s="14">
        <f>IF([1]!Table_1[[#This Row],[연도]]=2023,1,0)</f>
        <v>0</v>
      </c>
      <c r="W5646" s="10">
        <v>0.56000000000000005</v>
      </c>
      <c r="X5646" s="10">
        <f>Y5646/1000000000000</f>
        <v>0.15274852559999999</v>
      </c>
      <c r="Y5646" s="14">
        <f>[1]!Table_1[[#This Row],[주가]]*[1]!Table_1[[#This Row],[기말주식수]]</f>
        <v>152748525600</v>
      </c>
      <c r="Z5646" s="14">
        <f>AA5646/10</f>
        <v>0.93678053347434775</v>
      </c>
      <c r="AA5646" s="14">
        <f>[1]!Table_1[[#This Row],[시가총액]]/[1]!Table_1[[#This Row],[당기순이익(세후영업이익)]]</f>
        <v>9.367805334743478</v>
      </c>
      <c r="AB5646" s="10">
        <v>2314371600</v>
      </c>
    </row>
    <row r="5647" spans="1:28" ht="19.2">
      <c r="A5647" s="12">
        <v>5646</v>
      </c>
      <c r="B5647" s="12">
        <v>92070</v>
      </c>
      <c r="C5647" s="13" t="s">
        <v>921</v>
      </c>
      <c r="D5647" s="13" t="s">
        <v>20</v>
      </c>
      <c r="E5647" s="12">
        <v>2023</v>
      </c>
      <c r="F5647" s="12">
        <v>44.731000000000002</v>
      </c>
      <c r="G5647" s="15">
        <f>([1]!Table_1[[#This Row],[총자산]]-[1]!Table_1[[#This Row],[장부가치 자기자본]]+[1]!Table_1[[#This Row],[시가총액]])/[1]!Table_1[[#This Row],[총자산]]</f>
        <v>1.737596048875867</v>
      </c>
      <c r="H5647" s="14">
        <f>I5647/100000000000</f>
        <v>-2.8626295730000001E-2</v>
      </c>
      <c r="I5647" s="12">
        <v>-2862629573</v>
      </c>
      <c r="J5647" s="12">
        <v>-13.1</v>
      </c>
      <c r="K5647" s="10">
        <f>L5647/1000000000000</f>
        <v>8.4232727798999998E-2</v>
      </c>
      <c r="L5647" s="12">
        <v>84232727799</v>
      </c>
      <c r="M5647" s="12">
        <v>6.46</v>
      </c>
      <c r="N5647" s="12">
        <v>1</v>
      </c>
      <c r="O5647" s="15">
        <f>IF([1]!Table_1[[#This Row],[연도]]=2016,1,0)</f>
        <v>0</v>
      </c>
      <c r="P5647" s="15">
        <f>IF([1]!Table_1[[#This Row],[연도]]=2017,1,0)</f>
        <v>0</v>
      </c>
      <c r="Q5647" s="15">
        <f>IF([1]!Table_1[[#This Row],[연도]]=2018,1,0)</f>
        <v>0</v>
      </c>
      <c r="R5647" s="15">
        <f>IF([1]!Table_1[[#This Row],[연도]]=2019,1,0)</f>
        <v>0</v>
      </c>
      <c r="S5647" s="15">
        <f>IF([1]!Table_1[[#This Row],[연도]]=2020,1,0)</f>
        <v>0</v>
      </c>
      <c r="T5647" s="15">
        <f>IF([1]!Table_1[[#This Row],[연도]]=2021,1,0)</f>
        <v>0</v>
      </c>
      <c r="U5647" s="15">
        <f>IF([1]!Table_1[[#This Row],[연도]]=2022,1,0)</f>
        <v>0</v>
      </c>
      <c r="V5647" s="15">
        <f>IF([1]!Table_1[[#This Row],[연도]]=2023,1,0)</f>
        <v>1</v>
      </c>
      <c r="W5647" s="12">
        <v>0.48</v>
      </c>
      <c r="X5647" s="10">
        <f>Y5647/1000000000000</f>
        <v>0.27714599909999998</v>
      </c>
      <c r="Y5647" s="15">
        <f>[1]!Table_1[[#This Row],[주가]]*[1]!Table_1[[#This Row],[기말주식수]]</f>
        <v>277145999100</v>
      </c>
      <c r="Z5647" s="14">
        <f>AA5647/10</f>
        <v>-9.6815180599687043</v>
      </c>
      <c r="AA5647" s="15">
        <f>[1]!Table_1[[#This Row],[시가총액]]/[1]!Table_1[[#This Row],[당기순이익(세후영업이익)]]</f>
        <v>-96.815180599687039</v>
      </c>
      <c r="AB5647" s="12">
        <v>2314371600</v>
      </c>
    </row>
    <row r="5648" spans="1:28" ht="19.2">
      <c r="A5648" s="10">
        <v>5647</v>
      </c>
      <c r="B5648" s="10">
        <v>92130</v>
      </c>
      <c r="C5648" s="11" t="s">
        <v>922</v>
      </c>
      <c r="D5648" s="11" t="s">
        <v>20</v>
      </c>
      <c r="E5648" s="10">
        <v>2016</v>
      </c>
      <c r="F5648" s="10">
        <v>64.835999999999999</v>
      </c>
      <c r="G5648" s="14">
        <f>([1]!Table_1[[#This Row],[총자산]]-[1]!Table_1[[#This Row],[장부가치 자기자본]]+[1]!Table_1[[#This Row],[시가총액]])/[1]!Table_1[[#This Row],[총자산]]</f>
        <v>3.7231008738000293</v>
      </c>
      <c r="H5648" s="14">
        <f>I5648/100000000000</f>
        <v>0.12136224344</v>
      </c>
      <c r="I5648" s="10">
        <v>12136224344</v>
      </c>
      <c r="J5648" s="10">
        <v>16.239999999999998</v>
      </c>
      <c r="K5648" s="10">
        <f>L5648/1000000000000</f>
        <v>3.1498656792999999E-2</v>
      </c>
      <c r="L5648" s="10">
        <v>31498656793</v>
      </c>
      <c r="M5648" s="10">
        <v>1.1100000000000001</v>
      </c>
      <c r="N5648" s="10">
        <v>1</v>
      </c>
      <c r="O5648" s="14">
        <f>IF([1]!Table_1[[#This Row],[연도]]=2016,1,0)</f>
        <v>1</v>
      </c>
      <c r="P5648" s="14">
        <f>IF([1]!Table_1[[#This Row],[연도]]=2017,1,0)</f>
        <v>0</v>
      </c>
      <c r="Q5648" s="14">
        <f>IF([1]!Table_1[[#This Row],[연도]]=2018,1,0)</f>
        <v>0</v>
      </c>
      <c r="R5648" s="14">
        <f>IF([1]!Table_1[[#This Row],[연도]]=2019,1,0)</f>
        <v>0</v>
      </c>
      <c r="S5648" s="14">
        <f>IF([1]!Table_1[[#This Row],[연도]]=2020,1,0)</f>
        <v>0</v>
      </c>
      <c r="T5648" s="14">
        <f>IF([1]!Table_1[[#This Row],[연도]]=2021,1,0)</f>
        <v>0</v>
      </c>
      <c r="U5648" s="14">
        <f>IF([1]!Table_1[[#This Row],[연도]]=2022,1,0)</f>
        <v>0</v>
      </c>
      <c r="V5648" s="14">
        <f>IF([1]!Table_1[[#This Row],[연도]]=2023,1,0)</f>
        <v>0</v>
      </c>
      <c r="W5648" s="10">
        <v>0.59</v>
      </c>
      <c r="X5648" s="10">
        <f>Y5648/1000000000000</f>
        <v>0.15897552000000001</v>
      </c>
      <c r="Y5648" s="14">
        <f>[1]!Table_1[[#This Row],[주가]]*[1]!Table_1[[#This Row],[기말주식수]]</f>
        <v>158975520000</v>
      </c>
      <c r="Z5648" s="14">
        <f>AA5648/10</f>
        <v>1.3099256860606368</v>
      </c>
      <c r="AA5648" s="14">
        <f>[1]!Table_1[[#This Row],[시가총액]]/[1]!Table_1[[#This Row],[당기순이익(세후영업이익)]]</f>
        <v>13.099256860606367</v>
      </c>
      <c r="AB5648" s="10">
        <v>6383108000</v>
      </c>
    </row>
    <row r="5649" spans="1:28" ht="19.2">
      <c r="A5649" s="12">
        <v>5648</v>
      </c>
      <c r="B5649" s="12">
        <v>92130</v>
      </c>
      <c r="C5649" s="13" t="s">
        <v>922</v>
      </c>
      <c r="D5649" s="13" t="s">
        <v>20</v>
      </c>
      <c r="E5649" s="12">
        <v>2017</v>
      </c>
      <c r="F5649" s="12">
        <v>58.533999999999999</v>
      </c>
      <c r="G5649" s="15">
        <f>([1]!Table_1[[#This Row],[총자산]]-[1]!Table_1[[#This Row],[장부가치 자기자본]]+[1]!Table_1[[#This Row],[시가총액]])/[1]!Table_1[[#This Row],[총자산]]</f>
        <v>3.6968917769697103</v>
      </c>
      <c r="H5649" s="14">
        <f>I5649/100000000000</f>
        <v>0.13436333456999999</v>
      </c>
      <c r="I5649" s="12">
        <v>13436333457</v>
      </c>
      <c r="J5649" s="12">
        <v>10.72</v>
      </c>
      <c r="K5649" s="10">
        <f>L5649/1000000000000</f>
        <v>3.4056744078000002E-2</v>
      </c>
      <c r="L5649" s="12">
        <v>34056744078</v>
      </c>
      <c r="M5649" s="12">
        <v>1.26</v>
      </c>
      <c r="N5649" s="12">
        <v>1</v>
      </c>
      <c r="O5649" s="15">
        <f>IF([1]!Table_1[[#This Row],[연도]]=2016,1,0)</f>
        <v>0</v>
      </c>
      <c r="P5649" s="15">
        <f>IF([1]!Table_1[[#This Row],[연도]]=2017,1,0)</f>
        <v>1</v>
      </c>
      <c r="Q5649" s="15">
        <f>IF([1]!Table_1[[#This Row],[연도]]=2018,1,0)</f>
        <v>0</v>
      </c>
      <c r="R5649" s="15">
        <f>IF([1]!Table_1[[#This Row],[연도]]=2019,1,0)</f>
        <v>0</v>
      </c>
      <c r="S5649" s="15">
        <f>IF([1]!Table_1[[#This Row],[연도]]=2020,1,0)</f>
        <v>0</v>
      </c>
      <c r="T5649" s="15">
        <f>IF([1]!Table_1[[#This Row],[연도]]=2021,1,0)</f>
        <v>0</v>
      </c>
      <c r="U5649" s="15">
        <f>IF([1]!Table_1[[#This Row],[연도]]=2022,1,0)</f>
        <v>0</v>
      </c>
      <c r="V5649" s="15">
        <f>IF([1]!Table_1[[#This Row],[연도]]=2023,1,0)</f>
        <v>0</v>
      </c>
      <c r="W5649" s="12">
        <v>0.43</v>
      </c>
      <c r="X5649" s="10">
        <f>Y5649/1000000000000</f>
        <v>0.17523438</v>
      </c>
      <c r="Y5649" s="15">
        <f>[1]!Table_1[[#This Row],[주가]]*[1]!Table_1[[#This Row],[기말주식수]]</f>
        <v>175234380000</v>
      </c>
      <c r="Z5649" s="14">
        <f>AA5649/10</f>
        <v>1.3041830240429706</v>
      </c>
      <c r="AA5649" s="15">
        <f>[1]!Table_1[[#This Row],[시가총액]]/[1]!Table_1[[#This Row],[당기순이익(세후영업이익)]]</f>
        <v>13.041830240429706</v>
      </c>
      <c r="AB5649" s="12">
        <v>6383108000</v>
      </c>
    </row>
    <row r="5650" spans="1:28" ht="19.2">
      <c r="A5650" s="10">
        <v>5649</v>
      </c>
      <c r="B5650" s="10">
        <v>92130</v>
      </c>
      <c r="C5650" s="11" t="s">
        <v>922</v>
      </c>
      <c r="D5650" s="11" t="s">
        <v>20</v>
      </c>
      <c r="E5650" s="10">
        <v>2018</v>
      </c>
      <c r="F5650" s="10">
        <v>64.424999999999997</v>
      </c>
      <c r="G5650" s="14">
        <f>([1]!Table_1[[#This Row],[총자산]]-[1]!Table_1[[#This Row],[장부가치 자기자본]]+[1]!Table_1[[#This Row],[시가총액]])/[1]!Table_1[[#This Row],[총자산]]</f>
        <v>3.4899810584724733</v>
      </c>
      <c r="H5650" s="14">
        <f>I5650/100000000000</f>
        <v>0.15320031067000001</v>
      </c>
      <c r="I5650" s="10">
        <v>15320031067</v>
      </c>
      <c r="J5650" s="10">
        <v>14.58</v>
      </c>
      <c r="K5650" s="10">
        <f>L5650/1000000000000</f>
        <v>3.7243072287000002E-2</v>
      </c>
      <c r="L5650" s="10">
        <v>37243072287</v>
      </c>
      <c r="M5650" s="10">
        <v>1.75</v>
      </c>
      <c r="N5650" s="10">
        <v>1</v>
      </c>
      <c r="O5650" s="14">
        <f>IF([1]!Table_1[[#This Row],[연도]]=2016,1,0)</f>
        <v>0</v>
      </c>
      <c r="P5650" s="14">
        <f>IF([1]!Table_1[[#This Row],[연도]]=2017,1,0)</f>
        <v>0</v>
      </c>
      <c r="Q5650" s="14">
        <f>IF([1]!Table_1[[#This Row],[연도]]=2018,1,0)</f>
        <v>1</v>
      </c>
      <c r="R5650" s="14">
        <f>IF([1]!Table_1[[#This Row],[연도]]=2019,1,0)</f>
        <v>0</v>
      </c>
      <c r="S5650" s="14">
        <f>IF([1]!Table_1[[#This Row],[연도]]=2020,1,0)</f>
        <v>0</v>
      </c>
      <c r="T5650" s="14">
        <f>IF([1]!Table_1[[#This Row],[연도]]=2021,1,0)</f>
        <v>0</v>
      </c>
      <c r="U5650" s="14">
        <f>IF([1]!Table_1[[#This Row],[연도]]=2022,1,0)</f>
        <v>0</v>
      </c>
      <c r="V5650" s="14">
        <f>IF([1]!Table_1[[#This Row],[연도]]=2023,1,0)</f>
        <v>0</v>
      </c>
      <c r="W5650" s="10">
        <v>0.47</v>
      </c>
      <c r="X5650" s="10">
        <f>Y5650/1000000000000</f>
        <v>0.18908452000000001</v>
      </c>
      <c r="Y5650" s="14">
        <f>[1]!Table_1[[#This Row],[주가]]*[1]!Table_1[[#This Row],[기말주식수]]</f>
        <v>189084520000</v>
      </c>
      <c r="Z5650" s="14">
        <f>AA5650/10</f>
        <v>1.2342306564070626</v>
      </c>
      <c r="AA5650" s="14">
        <f>[1]!Table_1[[#This Row],[시가총액]]/[1]!Table_1[[#This Row],[당기순이익(세후영업이익)]]</f>
        <v>12.342306564070626</v>
      </c>
      <c r="AB5650" s="10">
        <v>8069212000</v>
      </c>
    </row>
    <row r="5651" spans="1:28" ht="19.2">
      <c r="A5651" s="12">
        <v>5650</v>
      </c>
      <c r="B5651" s="12">
        <v>92130</v>
      </c>
      <c r="C5651" s="13" t="s">
        <v>922</v>
      </c>
      <c r="D5651" s="13" t="s">
        <v>20</v>
      </c>
      <c r="E5651" s="12">
        <v>2019</v>
      </c>
      <c r="F5651" s="12">
        <v>65.281999999999996</v>
      </c>
      <c r="G5651" s="15">
        <f>([1]!Table_1[[#This Row],[총자산]]-[1]!Table_1[[#This Row],[장부가치 자기자본]]+[1]!Table_1[[#This Row],[시가총액]])/[1]!Table_1[[#This Row],[총자산]]</f>
        <v>3.709184079867303</v>
      </c>
      <c r="H5651" s="14">
        <f>I5651/100000000000</f>
        <v>0.16726688394</v>
      </c>
      <c r="I5651" s="12">
        <v>16726688394</v>
      </c>
      <c r="J5651" s="12">
        <v>10.65</v>
      </c>
      <c r="K5651" s="10">
        <f>L5651/1000000000000</f>
        <v>4.0922495421000002E-2</v>
      </c>
      <c r="L5651" s="12">
        <v>40922495421</v>
      </c>
      <c r="M5651" s="12">
        <v>1.72</v>
      </c>
      <c r="N5651" s="12">
        <v>1</v>
      </c>
      <c r="O5651" s="15">
        <f>IF([1]!Table_1[[#This Row],[연도]]=2016,1,0)</f>
        <v>0</v>
      </c>
      <c r="P5651" s="15">
        <f>IF([1]!Table_1[[#This Row],[연도]]=2017,1,0)</f>
        <v>0</v>
      </c>
      <c r="Q5651" s="15">
        <f>IF([1]!Table_1[[#This Row],[연도]]=2018,1,0)</f>
        <v>0</v>
      </c>
      <c r="R5651" s="15">
        <f>IF([1]!Table_1[[#This Row],[연도]]=2019,1,0)</f>
        <v>1</v>
      </c>
      <c r="S5651" s="15">
        <f>IF([1]!Table_1[[#This Row],[연도]]=2020,1,0)</f>
        <v>0</v>
      </c>
      <c r="T5651" s="15">
        <f>IF([1]!Table_1[[#This Row],[연도]]=2021,1,0)</f>
        <v>0</v>
      </c>
      <c r="U5651" s="15">
        <f>IF([1]!Table_1[[#This Row],[연도]]=2022,1,0)</f>
        <v>0</v>
      </c>
      <c r="V5651" s="15">
        <f>IF([1]!Table_1[[#This Row],[연도]]=2023,1,0)</f>
        <v>0</v>
      </c>
      <c r="W5651" s="12">
        <v>0.64</v>
      </c>
      <c r="X5651" s="10">
        <f>Y5651/1000000000000</f>
        <v>0.22340878</v>
      </c>
      <c r="Y5651" s="15">
        <f>[1]!Table_1[[#This Row],[주가]]*[1]!Table_1[[#This Row],[기말주식수]]</f>
        <v>223408780000</v>
      </c>
      <c r="Z5651" s="14">
        <f>AA5651/10</f>
        <v>1.3356426253515823</v>
      </c>
      <c r="AA5651" s="15">
        <f>[1]!Table_1[[#This Row],[시가총액]]/[1]!Table_1[[#This Row],[당기순이익(세후영업이익)]]</f>
        <v>13.356426253515822</v>
      </c>
      <c r="AB5651" s="12">
        <v>8912264000</v>
      </c>
    </row>
    <row r="5652" spans="1:28" ht="19.2">
      <c r="A5652" s="10">
        <v>5651</v>
      </c>
      <c r="B5652" s="10">
        <v>92130</v>
      </c>
      <c r="C5652" s="11" t="s">
        <v>922</v>
      </c>
      <c r="D5652" s="11" t="s">
        <v>20</v>
      </c>
      <c r="E5652" s="10">
        <v>2020</v>
      </c>
      <c r="F5652" s="10">
        <v>64.596999999999994</v>
      </c>
      <c r="G5652" s="14">
        <f>([1]!Table_1[[#This Row],[총자산]]-[1]!Table_1[[#This Row],[장부가치 자기자본]]+[1]!Table_1[[#This Row],[시가총액]])/[1]!Table_1[[#This Row],[총자산]]</f>
        <v>4.3361579883794343</v>
      </c>
      <c r="H5652" s="14">
        <f>I5652/100000000000</f>
        <v>0.16874695268000001</v>
      </c>
      <c r="I5652" s="10">
        <v>16874695268</v>
      </c>
      <c r="J5652" s="10">
        <v>7.75</v>
      </c>
      <c r="K5652" s="10">
        <f>L5652/1000000000000</f>
        <v>4.2906193742999997E-2</v>
      </c>
      <c r="L5652" s="10">
        <v>42906193743</v>
      </c>
      <c r="M5652" s="10">
        <v>1.1000000000000001</v>
      </c>
      <c r="N5652" s="10">
        <v>1</v>
      </c>
      <c r="O5652" s="14">
        <f>IF([1]!Table_1[[#This Row],[연도]]=2016,1,0)</f>
        <v>0</v>
      </c>
      <c r="P5652" s="14">
        <f>IF([1]!Table_1[[#This Row],[연도]]=2017,1,0)</f>
        <v>0</v>
      </c>
      <c r="Q5652" s="14">
        <f>IF([1]!Table_1[[#This Row],[연도]]=2018,1,0)</f>
        <v>0</v>
      </c>
      <c r="R5652" s="14">
        <f>IF([1]!Table_1[[#This Row],[연도]]=2019,1,0)</f>
        <v>0</v>
      </c>
      <c r="S5652" s="14">
        <f>IF([1]!Table_1[[#This Row],[연도]]=2020,1,0)</f>
        <v>1</v>
      </c>
      <c r="T5652" s="14">
        <f>IF([1]!Table_1[[#This Row],[연도]]=2021,1,0)</f>
        <v>0</v>
      </c>
      <c r="U5652" s="14">
        <f>IF([1]!Table_1[[#This Row],[연도]]=2022,1,0)</f>
        <v>0</v>
      </c>
      <c r="V5652" s="14">
        <f>IF([1]!Table_1[[#This Row],[연도]]=2023,1,0)</f>
        <v>0</v>
      </c>
      <c r="W5652" s="10">
        <v>0.48</v>
      </c>
      <c r="X5652" s="10">
        <f>Y5652/1000000000000</f>
        <v>0.28302460000000002</v>
      </c>
      <c r="Y5652" s="14">
        <f>[1]!Table_1[[#This Row],[주가]]*[1]!Table_1[[#This Row],[기말주식수]]</f>
        <v>283024600000</v>
      </c>
      <c r="Z5652" s="14">
        <f>AA5652/10</f>
        <v>1.677213102252034</v>
      </c>
      <c r="AA5652" s="14">
        <f>[1]!Table_1[[#This Row],[시가총액]]/[1]!Table_1[[#This Row],[당기순이익(세후영업이익)]]</f>
        <v>16.772131022520341</v>
      </c>
      <c r="AB5652" s="10">
        <v>8430520000</v>
      </c>
    </row>
    <row r="5653" spans="1:28" ht="19.2">
      <c r="A5653" s="12">
        <v>5652</v>
      </c>
      <c r="B5653" s="12">
        <v>92130</v>
      </c>
      <c r="C5653" s="13" t="s">
        <v>922</v>
      </c>
      <c r="D5653" s="13" t="s">
        <v>20</v>
      </c>
      <c r="E5653" s="12">
        <v>2021</v>
      </c>
      <c r="F5653" s="12">
        <v>235.233</v>
      </c>
      <c r="G5653" s="15">
        <f>([1]!Table_1[[#This Row],[총자산]]-[1]!Table_1[[#This Row],[장부가치 자기자본]]+[1]!Table_1[[#This Row],[시가총액]])/[1]!Table_1[[#This Row],[총자산]]</f>
        <v>3.3479944418580039</v>
      </c>
      <c r="H5653" s="14">
        <f>I5653/100000000000</f>
        <v>0.18222470770999999</v>
      </c>
      <c r="I5653" s="12">
        <v>18222470771</v>
      </c>
      <c r="J5653" s="12">
        <v>9.74</v>
      </c>
      <c r="K5653" s="10">
        <f>L5653/1000000000000</f>
        <v>4.5703148455000002E-2</v>
      </c>
      <c r="L5653" s="12">
        <v>45703148455</v>
      </c>
      <c r="M5653" s="12">
        <v>0.83</v>
      </c>
      <c r="N5653" s="12">
        <v>1</v>
      </c>
      <c r="O5653" s="15">
        <f>IF([1]!Table_1[[#This Row],[연도]]=2016,1,0)</f>
        <v>0</v>
      </c>
      <c r="P5653" s="15">
        <f>IF([1]!Table_1[[#This Row],[연도]]=2017,1,0)</f>
        <v>0</v>
      </c>
      <c r="Q5653" s="15">
        <f>IF([1]!Table_1[[#This Row],[연도]]=2018,1,0)</f>
        <v>0</v>
      </c>
      <c r="R5653" s="15">
        <f>IF([1]!Table_1[[#This Row],[연도]]=2019,1,0)</f>
        <v>0</v>
      </c>
      <c r="S5653" s="15">
        <f>IF([1]!Table_1[[#This Row],[연도]]=2020,1,0)</f>
        <v>0</v>
      </c>
      <c r="T5653" s="15">
        <f>IF([1]!Table_1[[#This Row],[연도]]=2021,1,0)</f>
        <v>1</v>
      </c>
      <c r="U5653" s="15">
        <f>IF([1]!Table_1[[#This Row],[연도]]=2022,1,0)</f>
        <v>0</v>
      </c>
      <c r="V5653" s="15">
        <f>IF([1]!Table_1[[#This Row],[연도]]=2023,1,0)</f>
        <v>0</v>
      </c>
      <c r="W5653" s="12">
        <v>0.5</v>
      </c>
      <c r="X5653" s="10">
        <f>Y5653/1000000000000</f>
        <v>0.23725892000000001</v>
      </c>
      <c r="Y5653" s="15">
        <f>[1]!Table_1[[#This Row],[주가]]*[1]!Table_1[[#This Row],[기말주식수]]</f>
        <v>237258920000</v>
      </c>
      <c r="Z5653" s="14">
        <f>AA5653/10</f>
        <v>1.302012899247361</v>
      </c>
      <c r="AA5653" s="15">
        <f>[1]!Table_1[[#This Row],[시가총액]]/[1]!Table_1[[#This Row],[당기순이익(세후영업이익)]]</f>
        <v>13.020128992473609</v>
      </c>
      <c r="AB5653" s="12">
        <v>32758592000</v>
      </c>
    </row>
    <row r="5654" spans="1:28" ht="19.2">
      <c r="A5654" s="10">
        <v>5653</v>
      </c>
      <c r="B5654" s="10">
        <v>92130</v>
      </c>
      <c r="C5654" s="11" t="s">
        <v>922</v>
      </c>
      <c r="D5654" s="11" t="s">
        <v>20</v>
      </c>
      <c r="E5654" s="10">
        <v>2022</v>
      </c>
      <c r="F5654" s="10">
        <v>79.983000000000004</v>
      </c>
      <c r="G5654" s="14">
        <f>([1]!Table_1[[#This Row],[총자산]]-[1]!Table_1[[#This Row],[장부가치 자기자본]]+[1]!Table_1[[#This Row],[시가총액]])/[1]!Table_1[[#This Row],[총자산]]</f>
        <v>3.5996415918987812</v>
      </c>
      <c r="H5654" s="14">
        <f>I5654/100000000000</f>
        <v>0.19286893039</v>
      </c>
      <c r="I5654" s="10">
        <v>19286893039</v>
      </c>
      <c r="J5654" s="10">
        <v>-23.63</v>
      </c>
      <c r="K5654" s="10">
        <f>L5654/1000000000000</f>
        <v>4.7130065587000003E-2</v>
      </c>
      <c r="L5654" s="10">
        <v>47130065587</v>
      </c>
      <c r="M5654" s="10">
        <v>0.78</v>
      </c>
      <c r="N5654" s="10">
        <v>1</v>
      </c>
      <c r="O5654" s="14">
        <f>IF([1]!Table_1[[#This Row],[연도]]=2016,1,0)</f>
        <v>0</v>
      </c>
      <c r="P5654" s="14">
        <f>IF([1]!Table_1[[#This Row],[연도]]=2017,1,0)</f>
        <v>0</v>
      </c>
      <c r="Q5654" s="14">
        <f>IF([1]!Table_1[[#This Row],[연도]]=2018,1,0)</f>
        <v>0</v>
      </c>
      <c r="R5654" s="14">
        <f>IF([1]!Table_1[[#This Row],[연도]]=2019,1,0)</f>
        <v>0</v>
      </c>
      <c r="S5654" s="14">
        <f>IF([1]!Table_1[[#This Row],[연도]]=2020,1,0)</f>
        <v>0</v>
      </c>
      <c r="T5654" s="14">
        <f>IF([1]!Table_1[[#This Row],[연도]]=2021,1,0)</f>
        <v>0</v>
      </c>
      <c r="U5654" s="14">
        <f>IF([1]!Table_1[[#This Row],[연도]]=2022,1,0)</f>
        <v>1</v>
      </c>
      <c r="V5654" s="14">
        <f>IF([1]!Table_1[[#This Row],[연도]]=2023,1,0)</f>
        <v>0</v>
      </c>
      <c r="W5654" s="10">
        <v>1.01</v>
      </c>
      <c r="X5654" s="10">
        <f>Y5654/1000000000000</f>
        <v>0.19329978</v>
      </c>
      <c r="Y5654" s="14">
        <f>[1]!Table_1[[#This Row],[주가]]*[1]!Table_1[[#This Row],[기말주식수]]</f>
        <v>193299780000</v>
      </c>
      <c r="Z5654" s="14">
        <f>AA5654/10</f>
        <v>1.0022338984777319</v>
      </c>
      <c r="AA5654" s="14">
        <f>[1]!Table_1[[#This Row],[시가총액]]/[1]!Table_1[[#This Row],[당기순이익(세후영업이익)]]</f>
        <v>10.022338984777319</v>
      </c>
      <c r="AB5654" s="10">
        <v>12525344000</v>
      </c>
    </row>
    <row r="5655" spans="1:28" ht="19.2">
      <c r="A5655" s="12">
        <v>5654</v>
      </c>
      <c r="B5655" s="12">
        <v>92130</v>
      </c>
      <c r="C5655" s="13" t="s">
        <v>922</v>
      </c>
      <c r="D5655" s="13" t="s">
        <v>20</v>
      </c>
      <c r="E5655" s="12">
        <v>2023</v>
      </c>
      <c r="F5655" s="12">
        <v>79.962999999999994</v>
      </c>
      <c r="G5655" s="15">
        <f>([1]!Table_1[[#This Row],[총자산]]-[1]!Table_1[[#This Row],[장부가치 자기자본]]+[1]!Table_1[[#This Row],[시가총액]])/[1]!Table_1[[#This Row],[총자산]]</f>
        <v>3.2504892455027914</v>
      </c>
      <c r="H5655" s="14">
        <f>I5655/100000000000</f>
        <v>0.12605818934999999</v>
      </c>
      <c r="I5655" s="12">
        <v>12605818935</v>
      </c>
      <c r="J5655" s="12">
        <v>-4.22</v>
      </c>
      <c r="K5655" s="10">
        <f>L5655/1000000000000</f>
        <v>4.1099194540000002E-2</v>
      </c>
      <c r="L5655" s="12">
        <v>41099194540</v>
      </c>
      <c r="M5655" s="12">
        <v>4.34</v>
      </c>
      <c r="N5655" s="12">
        <v>1</v>
      </c>
      <c r="O5655" s="15">
        <f>IF([1]!Table_1[[#This Row],[연도]]=2016,1,0)</f>
        <v>0</v>
      </c>
      <c r="P5655" s="15">
        <f>IF([1]!Table_1[[#This Row],[연도]]=2017,1,0)</f>
        <v>0</v>
      </c>
      <c r="Q5655" s="15">
        <f>IF([1]!Table_1[[#This Row],[연도]]=2018,1,0)</f>
        <v>0</v>
      </c>
      <c r="R5655" s="15">
        <f>IF([1]!Table_1[[#This Row],[연도]]=2019,1,0)</f>
        <v>0</v>
      </c>
      <c r="S5655" s="15">
        <f>IF([1]!Table_1[[#This Row],[연도]]=2020,1,0)</f>
        <v>0</v>
      </c>
      <c r="T5655" s="15">
        <f>IF([1]!Table_1[[#This Row],[연도]]=2021,1,0)</f>
        <v>0</v>
      </c>
      <c r="U5655" s="15">
        <f>IF([1]!Table_1[[#This Row],[연도]]=2022,1,0)</f>
        <v>0</v>
      </c>
      <c r="V5655" s="15">
        <f>IF([1]!Table_1[[#This Row],[연도]]=2023,1,0)</f>
        <v>1</v>
      </c>
      <c r="W5655" s="12">
        <v>0.56000000000000005</v>
      </c>
      <c r="X5655" s="10">
        <f>Y5655/1000000000000</f>
        <v>0.16740604000000001</v>
      </c>
      <c r="Y5655" s="15">
        <f>[1]!Table_1[[#This Row],[주가]]*[1]!Table_1[[#This Row],[기말주식수]]</f>
        <v>167406040000</v>
      </c>
      <c r="Z5655" s="14">
        <f>AA5655/10</f>
        <v>1.3280060650022338</v>
      </c>
      <c r="AA5655" s="15">
        <f>[1]!Table_1[[#This Row],[시가총액]]/[1]!Table_1[[#This Row],[당기순이익(세후영업이익)]]</f>
        <v>13.280060650022339</v>
      </c>
      <c r="AB5655" s="12">
        <v>9394008000</v>
      </c>
    </row>
    <row r="5656" spans="1:28" ht="19.2">
      <c r="A5656" s="10">
        <v>5655</v>
      </c>
      <c r="B5656" s="10">
        <v>92190</v>
      </c>
      <c r="C5656" s="11" t="s">
        <v>923</v>
      </c>
      <c r="D5656" s="11" t="s">
        <v>20</v>
      </c>
      <c r="E5656" s="10">
        <v>2020</v>
      </c>
      <c r="F5656" s="10">
        <v>27.43</v>
      </c>
      <c r="G5656" s="14">
        <f>([1]!Table_1[[#This Row],[총자산]]-[1]!Table_1[[#This Row],[장부가치 자기자본]]+[1]!Table_1[[#This Row],[시가총액]])/[1]!Table_1[[#This Row],[총자산]]</f>
        <v>1.8860581975884689</v>
      </c>
      <c r="H5656" s="14">
        <f>I5656/100000000000</f>
        <v>0.27384925234000002</v>
      </c>
      <c r="I5656" s="10">
        <v>27384925234</v>
      </c>
      <c r="J5656" s="10">
        <v>0.66</v>
      </c>
      <c r="K5656" s="10">
        <f>L5656/1000000000000</f>
        <v>0.43128219248900002</v>
      </c>
      <c r="L5656" s="10">
        <v>431282192489</v>
      </c>
      <c r="M5656" s="10">
        <v>2.4300000000000002</v>
      </c>
      <c r="N5656" s="10">
        <v>1</v>
      </c>
      <c r="O5656" s="14">
        <f>IF([1]!Table_1[[#This Row],[연도]]=2016,1,0)</f>
        <v>0</v>
      </c>
      <c r="P5656" s="14">
        <f>IF([1]!Table_1[[#This Row],[연도]]=2017,1,0)</f>
        <v>0</v>
      </c>
      <c r="Q5656" s="14">
        <f>IF([1]!Table_1[[#This Row],[연도]]=2018,1,0)</f>
        <v>0</v>
      </c>
      <c r="R5656" s="14">
        <f>IF([1]!Table_1[[#This Row],[연도]]=2019,1,0)</f>
        <v>0</v>
      </c>
      <c r="S5656" s="14">
        <f>IF([1]!Table_1[[#This Row],[연도]]=2020,1,0)</f>
        <v>1</v>
      </c>
      <c r="T5656" s="14">
        <f>IF([1]!Table_1[[#This Row],[연도]]=2021,1,0)</f>
        <v>0</v>
      </c>
      <c r="U5656" s="14">
        <f>IF([1]!Table_1[[#This Row],[연도]]=2022,1,0)</f>
        <v>0</v>
      </c>
      <c r="V5656" s="14">
        <f>IF([1]!Table_1[[#This Row],[연도]]=2023,1,0)</f>
        <v>0</v>
      </c>
      <c r="W5656" s="10">
        <v>0.51</v>
      </c>
      <c r="X5656" s="10">
        <f>Y5656/1000000000000</f>
        <v>0.73580532025000001</v>
      </c>
      <c r="Y5656" s="14">
        <f>[1]!Table_1[[#This Row],[주가]]*[1]!Table_1[[#This Row],[기말주식수]]</f>
        <v>735805320250</v>
      </c>
      <c r="Z5656" s="14">
        <f>AA5656/10</f>
        <v>2.6868991387146615</v>
      </c>
      <c r="AA5656" s="14">
        <f>[1]!Table_1[[#This Row],[시가총액]]/[1]!Table_1[[#This Row],[당기순이익(세후영업이익)]]</f>
        <v>26.868991387146615</v>
      </c>
      <c r="AB5656" s="10">
        <v>5389535073</v>
      </c>
    </row>
    <row r="5657" spans="1:28" ht="19.2">
      <c r="A5657" s="12">
        <v>5656</v>
      </c>
      <c r="B5657" s="12">
        <v>92190</v>
      </c>
      <c r="C5657" s="13" t="s">
        <v>923</v>
      </c>
      <c r="D5657" s="13" t="s">
        <v>20</v>
      </c>
      <c r="E5657" s="12">
        <v>2021</v>
      </c>
      <c r="F5657" s="12">
        <v>10.647</v>
      </c>
      <c r="G5657" s="15">
        <f>([1]!Table_1[[#This Row],[총자산]]-[1]!Table_1[[#This Row],[장부가치 자기자본]]+[1]!Table_1[[#This Row],[시가총액]])/[1]!Table_1[[#This Row],[총자산]]</f>
        <v>1.3211456680209743</v>
      </c>
      <c r="H5657" s="14">
        <f>I5657/100000000000</f>
        <v>0.22269724366999999</v>
      </c>
      <c r="I5657" s="12">
        <v>22269724367</v>
      </c>
      <c r="J5657" s="12">
        <v>33.07</v>
      </c>
      <c r="K5657" s="10">
        <f>L5657/1000000000000</f>
        <v>0.488676724768</v>
      </c>
      <c r="L5657" s="12">
        <v>488676724768</v>
      </c>
      <c r="M5657" s="12">
        <v>1.72</v>
      </c>
      <c r="N5657" s="12">
        <v>1</v>
      </c>
      <c r="O5657" s="15">
        <f>IF([1]!Table_1[[#This Row],[연도]]=2016,1,0)</f>
        <v>0</v>
      </c>
      <c r="P5657" s="15">
        <f>IF([1]!Table_1[[#This Row],[연도]]=2017,1,0)</f>
        <v>0</v>
      </c>
      <c r="Q5657" s="15">
        <f>IF([1]!Table_1[[#This Row],[연도]]=2018,1,0)</f>
        <v>0</v>
      </c>
      <c r="R5657" s="15">
        <f>IF([1]!Table_1[[#This Row],[연도]]=2019,1,0)</f>
        <v>0</v>
      </c>
      <c r="S5657" s="15">
        <f>IF([1]!Table_1[[#This Row],[연도]]=2020,1,0)</f>
        <v>0</v>
      </c>
      <c r="T5657" s="15">
        <f>IF([1]!Table_1[[#This Row],[연도]]=2021,1,0)</f>
        <v>1</v>
      </c>
      <c r="U5657" s="15">
        <f>IF([1]!Table_1[[#This Row],[연도]]=2022,1,0)</f>
        <v>0</v>
      </c>
      <c r="V5657" s="15">
        <f>IF([1]!Table_1[[#This Row],[연도]]=2023,1,0)</f>
        <v>0</v>
      </c>
      <c r="W5657" s="12">
        <v>0.36</v>
      </c>
      <c r="X5657" s="10">
        <f>Y5657/1000000000000</f>
        <v>0.50646340224999997</v>
      </c>
      <c r="Y5657" s="15">
        <f>[1]!Table_1[[#This Row],[주가]]*[1]!Table_1[[#This Row],[기말주식수]]</f>
        <v>506463402250</v>
      </c>
      <c r="Z5657" s="14">
        <f>AA5657/10</f>
        <v>2.2742239369630184</v>
      </c>
      <c r="AA5657" s="15">
        <f>[1]!Table_1[[#This Row],[시가총액]]/[1]!Table_1[[#This Row],[당기순이익(세후영업이익)]]</f>
        <v>22.742239369630184</v>
      </c>
      <c r="AB5657" s="12">
        <v>2223900157</v>
      </c>
    </row>
    <row r="5658" spans="1:28" ht="19.2">
      <c r="A5658" s="10">
        <v>5657</v>
      </c>
      <c r="B5658" s="10">
        <v>92200</v>
      </c>
      <c r="C5658" s="11" t="s">
        <v>924</v>
      </c>
      <c r="D5658" s="11" t="s">
        <v>6</v>
      </c>
      <c r="E5658" s="10">
        <v>2016</v>
      </c>
      <c r="F5658" s="10">
        <v>9.6750000000000007</v>
      </c>
      <c r="G5658" s="14">
        <f>([1]!Table_1[[#This Row],[총자산]]-[1]!Table_1[[#This Row],[장부가치 자기자본]]+[1]!Table_1[[#This Row],[시가총액]])/[1]!Table_1[[#This Row],[총자산]]</f>
        <v>0.97072968119907366</v>
      </c>
      <c r="H5658" s="14">
        <f>I5658/100000000000</f>
        <v>0.34833530059000001</v>
      </c>
      <c r="I5658" s="10">
        <v>34833530059</v>
      </c>
      <c r="J5658" s="10">
        <v>25.26</v>
      </c>
      <c r="K5658" s="10">
        <f>L5658/1000000000000</f>
        <v>0.55749979056200005</v>
      </c>
      <c r="L5658" s="10">
        <v>557499790562</v>
      </c>
      <c r="M5658" s="10">
        <v>0.18</v>
      </c>
      <c r="N5658" s="10">
        <v>1</v>
      </c>
      <c r="O5658" s="14">
        <f>IF([1]!Table_1[[#This Row],[연도]]=2016,1,0)</f>
        <v>1</v>
      </c>
      <c r="P5658" s="14">
        <f>IF([1]!Table_1[[#This Row],[연도]]=2017,1,0)</f>
        <v>0</v>
      </c>
      <c r="Q5658" s="14">
        <f>IF([1]!Table_1[[#This Row],[연도]]=2018,1,0)</f>
        <v>0</v>
      </c>
      <c r="R5658" s="14">
        <f>IF([1]!Table_1[[#This Row],[연도]]=2019,1,0)</f>
        <v>0</v>
      </c>
      <c r="S5658" s="14">
        <f>IF([1]!Table_1[[#This Row],[연도]]=2020,1,0)</f>
        <v>0</v>
      </c>
      <c r="T5658" s="14">
        <f>IF([1]!Table_1[[#This Row],[연도]]=2021,1,0)</f>
        <v>0</v>
      </c>
      <c r="U5658" s="14">
        <f>IF([1]!Table_1[[#This Row],[연도]]=2022,1,0)</f>
        <v>0</v>
      </c>
      <c r="V5658" s="14">
        <f>IF([1]!Table_1[[#This Row],[연도]]=2023,1,0)</f>
        <v>0</v>
      </c>
      <c r="W5658" s="10">
        <v>1.62</v>
      </c>
      <c r="X5658" s="10">
        <f>Y5658/1000000000000</f>
        <v>0.18186769999999999</v>
      </c>
      <c r="Y5658" s="14">
        <f>[1]!Table_1[[#This Row],[주가]]*[1]!Table_1[[#This Row],[기말주식수]]</f>
        <v>181867700000</v>
      </c>
      <c r="Z5658" s="14">
        <f>AA5658/10</f>
        <v>0.52210528100929732</v>
      </c>
      <c r="AA5658" s="14">
        <f>[1]!Table_1[[#This Row],[시가총액]]/[1]!Table_1[[#This Row],[당기순이익(세후영업이익)]]</f>
        <v>5.2210528100929734</v>
      </c>
      <c r="AB5658" s="10">
        <v>1074365300</v>
      </c>
    </row>
    <row r="5659" spans="1:28" ht="19.2">
      <c r="A5659" s="12">
        <v>5658</v>
      </c>
      <c r="B5659" s="12">
        <v>92200</v>
      </c>
      <c r="C5659" s="13" t="s">
        <v>924</v>
      </c>
      <c r="D5659" s="13" t="s">
        <v>6</v>
      </c>
      <c r="E5659" s="12">
        <v>2017</v>
      </c>
      <c r="F5659" s="12">
        <v>24.827000000000002</v>
      </c>
      <c r="G5659" s="15">
        <f>([1]!Table_1[[#This Row],[총자산]]-[1]!Table_1[[#This Row],[장부가치 자기자본]]+[1]!Table_1[[#This Row],[시가총액]])/[1]!Table_1[[#This Row],[총자산]]</f>
        <v>0.94724034345176422</v>
      </c>
      <c r="H5659" s="14">
        <f>I5659/100000000000</f>
        <v>0.32174332504999997</v>
      </c>
      <c r="I5659" s="12">
        <v>32174332505</v>
      </c>
      <c r="J5659" s="12">
        <v>13.02</v>
      </c>
      <c r="K5659" s="10">
        <f>L5659/1000000000000</f>
        <v>0.63299470514300005</v>
      </c>
      <c r="L5659" s="12">
        <v>632994705143</v>
      </c>
      <c r="M5659" s="12">
        <v>0.61</v>
      </c>
      <c r="N5659" s="12">
        <v>1</v>
      </c>
      <c r="O5659" s="15">
        <f>IF([1]!Table_1[[#This Row],[연도]]=2016,1,0)</f>
        <v>0</v>
      </c>
      <c r="P5659" s="15">
        <f>IF([1]!Table_1[[#This Row],[연도]]=2017,1,0)</f>
        <v>1</v>
      </c>
      <c r="Q5659" s="15">
        <f>IF([1]!Table_1[[#This Row],[연도]]=2018,1,0)</f>
        <v>0</v>
      </c>
      <c r="R5659" s="15">
        <f>IF([1]!Table_1[[#This Row],[연도]]=2019,1,0)</f>
        <v>0</v>
      </c>
      <c r="S5659" s="15">
        <f>IF([1]!Table_1[[#This Row],[연도]]=2020,1,0)</f>
        <v>0</v>
      </c>
      <c r="T5659" s="15">
        <f>IF([1]!Table_1[[#This Row],[연도]]=2021,1,0)</f>
        <v>0</v>
      </c>
      <c r="U5659" s="15">
        <f>IF([1]!Table_1[[#This Row],[연도]]=2022,1,0)</f>
        <v>0</v>
      </c>
      <c r="V5659" s="15">
        <f>IF([1]!Table_1[[#This Row],[연도]]=2023,1,0)</f>
        <v>0</v>
      </c>
      <c r="W5659" s="12">
        <v>1.78</v>
      </c>
      <c r="X5659" s="10">
        <f>Y5659/1000000000000</f>
        <v>0.15632823877999999</v>
      </c>
      <c r="Y5659" s="15">
        <f>[1]!Table_1[[#This Row],[주가]]*[1]!Table_1[[#This Row],[기말주식수]]</f>
        <v>156328238780</v>
      </c>
      <c r="Z5659" s="14">
        <f>AA5659/10</f>
        <v>0.48587873192305098</v>
      </c>
      <c r="AA5659" s="15">
        <f>[1]!Table_1[[#This Row],[시가총액]]/[1]!Table_1[[#This Row],[당기순이익(세후영업이익)]]</f>
        <v>4.85878731923051</v>
      </c>
      <c r="AB5659" s="12">
        <v>1112735800</v>
      </c>
    </row>
    <row r="5660" spans="1:28" ht="19.2">
      <c r="A5660" s="10">
        <v>5659</v>
      </c>
      <c r="B5660" s="10">
        <v>92200</v>
      </c>
      <c r="C5660" s="11" t="s">
        <v>924</v>
      </c>
      <c r="D5660" s="11" t="s">
        <v>6</v>
      </c>
      <c r="E5660" s="10">
        <v>2018</v>
      </c>
      <c r="F5660" s="10">
        <v>-15.965</v>
      </c>
      <c r="G5660" s="14">
        <f>([1]!Table_1[[#This Row],[총자산]]-[1]!Table_1[[#This Row],[장부가치 자기자본]]+[1]!Table_1[[#This Row],[시가총액]])/[1]!Table_1[[#This Row],[총자산]]</f>
        <v>0.92780606789632114</v>
      </c>
      <c r="H5660" s="14">
        <f>I5660/100000000000</f>
        <v>0.22568703615999999</v>
      </c>
      <c r="I5660" s="10">
        <v>22568703616</v>
      </c>
      <c r="J5660" s="10">
        <v>-2.29</v>
      </c>
      <c r="K5660" s="10">
        <f>L5660/1000000000000</f>
        <v>0.58821077477700001</v>
      </c>
      <c r="L5660" s="10">
        <v>588210774777</v>
      </c>
      <c r="M5660" s="10">
        <v>1.0900000000000001</v>
      </c>
      <c r="N5660" s="10">
        <v>1</v>
      </c>
      <c r="O5660" s="14">
        <f>IF([1]!Table_1[[#This Row],[연도]]=2016,1,0)</f>
        <v>0</v>
      </c>
      <c r="P5660" s="14">
        <f>IF([1]!Table_1[[#This Row],[연도]]=2017,1,0)</f>
        <v>0</v>
      </c>
      <c r="Q5660" s="14">
        <f>IF([1]!Table_1[[#This Row],[연도]]=2018,1,0)</f>
        <v>1</v>
      </c>
      <c r="R5660" s="14">
        <f>IF([1]!Table_1[[#This Row],[연도]]=2019,1,0)</f>
        <v>0</v>
      </c>
      <c r="S5660" s="14">
        <f>IF([1]!Table_1[[#This Row],[연도]]=2020,1,0)</f>
        <v>0</v>
      </c>
      <c r="T5660" s="14">
        <f>IF([1]!Table_1[[#This Row],[연도]]=2021,1,0)</f>
        <v>0</v>
      </c>
      <c r="U5660" s="14">
        <f>IF([1]!Table_1[[#This Row],[연도]]=2022,1,0)</f>
        <v>0</v>
      </c>
      <c r="V5660" s="14">
        <f>IF([1]!Table_1[[#This Row],[연도]]=2023,1,0)</f>
        <v>0</v>
      </c>
      <c r="W5660" s="10">
        <v>1.73</v>
      </c>
      <c r="X5660" s="10">
        <f>Y5660/1000000000000</f>
        <v>0.128064237</v>
      </c>
      <c r="Y5660" s="14">
        <f>[1]!Table_1[[#This Row],[주가]]*[1]!Table_1[[#This Row],[기말주식수]]</f>
        <v>128064237000</v>
      </c>
      <c r="Z5660" s="14">
        <f>AA5660/10</f>
        <v>0.56744170679440065</v>
      </c>
      <c r="AA5660" s="14">
        <f>[1]!Table_1[[#This Row],[시가총액]]/[1]!Table_1[[#This Row],[당기순이익(세후영업이익)]]</f>
        <v>5.674417067944006</v>
      </c>
      <c r="AB5660" s="10">
        <v>1112735800</v>
      </c>
    </row>
    <row r="5661" spans="1:28" ht="19.2">
      <c r="A5661" s="12">
        <v>5660</v>
      </c>
      <c r="B5661" s="12">
        <v>92220</v>
      </c>
      <c r="C5661" s="13" t="s">
        <v>925</v>
      </c>
      <c r="D5661" s="13" t="s">
        <v>6</v>
      </c>
      <c r="E5661" s="12">
        <v>2017</v>
      </c>
      <c r="F5661" s="12">
        <v>97.456000000000003</v>
      </c>
      <c r="G5661" s="15">
        <f>([1]!Table_1[[#This Row],[총자산]]-[1]!Table_1[[#This Row],[장부가치 자기자본]]+[1]!Table_1[[#This Row],[시가총액]])/[1]!Table_1[[#This Row],[총자산]]</f>
        <v>0.75096928443939925</v>
      </c>
      <c r="H5661" s="14">
        <f>I5661/100000000000</f>
        <v>6.5784848130000004E-2</v>
      </c>
      <c r="I5661" s="12">
        <v>6578484813</v>
      </c>
      <c r="J5661" s="12">
        <v>-6.07</v>
      </c>
      <c r="K5661" s="10">
        <f>L5661/1000000000000</f>
        <v>0.237212115601</v>
      </c>
      <c r="L5661" s="12">
        <v>237212115601</v>
      </c>
      <c r="M5661" s="12">
        <v>0.51</v>
      </c>
      <c r="N5661" s="12">
        <v>1</v>
      </c>
      <c r="O5661" s="15">
        <f>IF([1]!Table_1[[#This Row],[연도]]=2016,1,0)</f>
        <v>0</v>
      </c>
      <c r="P5661" s="15">
        <f>IF([1]!Table_1[[#This Row],[연도]]=2017,1,0)</f>
        <v>1</v>
      </c>
      <c r="Q5661" s="15">
        <f>IF([1]!Table_1[[#This Row],[연도]]=2018,1,0)</f>
        <v>0</v>
      </c>
      <c r="R5661" s="15">
        <f>IF([1]!Table_1[[#This Row],[연도]]=2019,1,0)</f>
        <v>0</v>
      </c>
      <c r="S5661" s="15">
        <f>IF([1]!Table_1[[#This Row],[연도]]=2020,1,0)</f>
        <v>0</v>
      </c>
      <c r="T5661" s="15">
        <f>IF([1]!Table_1[[#This Row],[연도]]=2021,1,0)</f>
        <v>0</v>
      </c>
      <c r="U5661" s="15">
        <f>IF([1]!Table_1[[#This Row],[연도]]=2022,1,0)</f>
        <v>0</v>
      </c>
      <c r="V5661" s="15">
        <f>IF([1]!Table_1[[#This Row],[연도]]=2023,1,0)</f>
        <v>0</v>
      </c>
      <c r="W5661" s="12">
        <v>0.97</v>
      </c>
      <c r="X5661" s="10">
        <f>Y5661/1000000000000</f>
        <v>0.13302705240000001</v>
      </c>
      <c r="Y5661" s="15">
        <f>[1]!Table_1[[#This Row],[주가]]*[1]!Table_1[[#This Row],[기말주식수]]</f>
        <v>133027052400</v>
      </c>
      <c r="Z5661" s="14">
        <f>AA5661/10</f>
        <v>2.0221533708965937</v>
      </c>
      <c r="AA5661" s="15">
        <f>[1]!Table_1[[#This Row],[시가총액]]/[1]!Table_1[[#This Row],[당기순이익(세후영업이익)]]</f>
        <v>20.221533708965939</v>
      </c>
      <c r="AB5661" s="12">
        <v>1330270524</v>
      </c>
    </row>
    <row r="5662" spans="1:28" ht="19.2">
      <c r="A5662" s="10">
        <v>5661</v>
      </c>
      <c r="B5662" s="10">
        <v>92220</v>
      </c>
      <c r="C5662" s="11" t="s">
        <v>925</v>
      </c>
      <c r="D5662" s="11" t="s">
        <v>6</v>
      </c>
      <c r="E5662" s="10">
        <v>2022</v>
      </c>
      <c r="F5662" s="10">
        <v>39</v>
      </c>
      <c r="G5662" s="14">
        <f>([1]!Table_1[[#This Row],[총자산]]-[1]!Table_1[[#This Row],[장부가치 자기자본]]+[1]!Table_1[[#This Row],[시가총액]])/[1]!Table_1[[#This Row],[총자산]]</f>
        <v>0.89698646255362335</v>
      </c>
      <c r="H5662" s="14">
        <f>I5662/100000000000</f>
        <v>0.18028423745</v>
      </c>
      <c r="I5662" s="10">
        <v>18028423745</v>
      </c>
      <c r="J5662" s="10">
        <v>0.14000000000000001</v>
      </c>
      <c r="K5662" s="10">
        <f>L5662/1000000000000</f>
        <v>0.25617126259</v>
      </c>
      <c r="L5662" s="10">
        <v>256171262590</v>
      </c>
      <c r="M5662" s="10">
        <v>5.59</v>
      </c>
      <c r="N5662" s="10">
        <v>1</v>
      </c>
      <c r="O5662" s="14">
        <f>IF([1]!Table_1[[#This Row],[연도]]=2016,1,0)</f>
        <v>0</v>
      </c>
      <c r="P5662" s="14">
        <f>IF([1]!Table_1[[#This Row],[연도]]=2017,1,0)</f>
        <v>0</v>
      </c>
      <c r="Q5662" s="14">
        <f>IF([1]!Table_1[[#This Row],[연도]]=2018,1,0)</f>
        <v>0</v>
      </c>
      <c r="R5662" s="14">
        <f>IF([1]!Table_1[[#This Row],[연도]]=2019,1,0)</f>
        <v>0</v>
      </c>
      <c r="S5662" s="14">
        <f>IF([1]!Table_1[[#This Row],[연도]]=2020,1,0)</f>
        <v>0</v>
      </c>
      <c r="T5662" s="14">
        <f>IF([1]!Table_1[[#This Row],[연도]]=2021,1,0)</f>
        <v>0</v>
      </c>
      <c r="U5662" s="14">
        <f>IF([1]!Table_1[[#This Row],[연도]]=2022,1,0)</f>
        <v>1</v>
      </c>
      <c r="V5662" s="14">
        <f>IF([1]!Table_1[[#This Row],[연도]]=2023,1,0)</f>
        <v>0</v>
      </c>
      <c r="W5662" s="10">
        <v>1.8</v>
      </c>
      <c r="X5662" s="10">
        <f>Y5662/1000000000000</f>
        <v>0.26332415347900001</v>
      </c>
      <c r="Y5662" s="14">
        <f>[1]!Table_1[[#This Row],[주가]]*[1]!Table_1[[#This Row],[기말주식수]]</f>
        <v>263324153479</v>
      </c>
      <c r="Z5662" s="14">
        <f>AA5662/10</f>
        <v>1.4606055260489996</v>
      </c>
      <c r="AA5662" s="14">
        <f>[1]!Table_1[[#This Row],[시가총액]]/[1]!Table_1[[#This Row],[당기순이익(세후영업이익)]]</f>
        <v>14.606055260489995</v>
      </c>
      <c r="AB5662" s="10">
        <v>8685788460</v>
      </c>
    </row>
    <row r="5663" spans="1:28" ht="19.2">
      <c r="A5663" s="12">
        <v>5662</v>
      </c>
      <c r="B5663" s="12">
        <v>92220</v>
      </c>
      <c r="C5663" s="13" t="s">
        <v>925</v>
      </c>
      <c r="D5663" s="13" t="s">
        <v>6</v>
      </c>
      <c r="E5663" s="12">
        <v>2023</v>
      </c>
      <c r="F5663" s="12">
        <v>-10.622999999999999</v>
      </c>
      <c r="G5663" s="15">
        <f>([1]!Table_1[[#This Row],[총자산]]-[1]!Table_1[[#This Row],[장부가치 자기자본]]+[1]!Table_1[[#This Row],[시가총액]])/[1]!Table_1[[#This Row],[총자산]]</f>
        <v>0.90146832636959873</v>
      </c>
      <c r="H5663" s="14">
        <f>I5663/100000000000</f>
        <v>-0.33000542024000001</v>
      </c>
      <c r="I5663" s="12">
        <v>-33000542024</v>
      </c>
      <c r="J5663" s="12">
        <v>11.62</v>
      </c>
      <c r="K5663" s="10">
        <f>L5663/1000000000000</f>
        <v>0.20693526014399999</v>
      </c>
      <c r="L5663" s="12">
        <v>206935260144</v>
      </c>
      <c r="M5663" s="12">
        <v>10.16</v>
      </c>
      <c r="N5663" s="12">
        <v>1</v>
      </c>
      <c r="O5663" s="15">
        <f>IF([1]!Table_1[[#This Row],[연도]]=2016,1,0)</f>
        <v>0</v>
      </c>
      <c r="P5663" s="15">
        <f>IF([1]!Table_1[[#This Row],[연도]]=2017,1,0)</f>
        <v>0</v>
      </c>
      <c r="Q5663" s="15">
        <f>IF([1]!Table_1[[#This Row],[연도]]=2018,1,0)</f>
        <v>0</v>
      </c>
      <c r="R5663" s="15">
        <f>IF([1]!Table_1[[#This Row],[연도]]=2019,1,0)</f>
        <v>0</v>
      </c>
      <c r="S5663" s="15">
        <f>IF([1]!Table_1[[#This Row],[연도]]=2020,1,0)</f>
        <v>0</v>
      </c>
      <c r="T5663" s="15">
        <f>IF([1]!Table_1[[#This Row],[연도]]=2021,1,0)</f>
        <v>0</v>
      </c>
      <c r="U5663" s="15">
        <f>IF([1]!Table_1[[#This Row],[연도]]=2022,1,0)</f>
        <v>0</v>
      </c>
      <c r="V5663" s="15">
        <f>IF([1]!Table_1[[#This Row],[연도]]=2023,1,0)</f>
        <v>1</v>
      </c>
      <c r="W5663" s="12">
        <v>1.25</v>
      </c>
      <c r="X5663" s="10">
        <f>Y5663/1000000000000</f>
        <v>0.31258821053699998</v>
      </c>
      <c r="Y5663" s="15">
        <f>[1]!Table_1[[#This Row],[주가]]*[1]!Table_1[[#This Row],[기말주식수]]</f>
        <v>312588210537</v>
      </c>
      <c r="Z5663" s="14">
        <f>AA5663/10</f>
        <v>-0.94722144354376625</v>
      </c>
      <c r="AA5663" s="15">
        <f>[1]!Table_1[[#This Row],[시가총액]]/[1]!Table_1[[#This Row],[당기순이익(세후영업이익)]]</f>
        <v>-9.4722144354376621</v>
      </c>
      <c r="AB5663" s="12">
        <v>4015262820</v>
      </c>
    </row>
    <row r="5664" spans="1:28" ht="19.2">
      <c r="A5664" s="10">
        <v>5663</v>
      </c>
      <c r="B5664" s="10">
        <v>92230</v>
      </c>
      <c r="C5664" s="11" t="s">
        <v>926</v>
      </c>
      <c r="D5664" s="11" t="s">
        <v>6</v>
      </c>
      <c r="E5664" s="10">
        <v>2016</v>
      </c>
      <c r="F5664" s="10">
        <v>16.061</v>
      </c>
      <c r="G5664" s="14">
        <f>([1]!Table_1[[#This Row],[총자산]]-[1]!Table_1[[#This Row],[장부가치 자기자본]]+[1]!Table_1[[#This Row],[시가총액]])/[1]!Table_1[[#This Row],[총자산]]</f>
        <v>0.45593578851015054</v>
      </c>
      <c r="H5664" s="14">
        <f>I5664/100000000000</f>
        <v>0.55814041717999996</v>
      </c>
      <c r="I5664" s="10">
        <v>55814041718</v>
      </c>
      <c r="J5664" s="10">
        <v>3.31</v>
      </c>
      <c r="K5664" s="10">
        <f>L5664/1000000000000</f>
        <v>0.93764902216400003</v>
      </c>
      <c r="L5664" s="10">
        <v>937649022164</v>
      </c>
      <c r="M5664" s="10">
        <v>0.08</v>
      </c>
      <c r="N5664" s="10">
        <v>2</v>
      </c>
      <c r="O5664" s="14">
        <f>IF([1]!Table_1[[#This Row],[연도]]=2016,1,0)</f>
        <v>1</v>
      </c>
      <c r="P5664" s="14">
        <f>IF([1]!Table_1[[#This Row],[연도]]=2017,1,0)</f>
        <v>0</v>
      </c>
      <c r="Q5664" s="14">
        <f>IF([1]!Table_1[[#This Row],[연도]]=2018,1,0)</f>
        <v>0</v>
      </c>
      <c r="R5664" s="14">
        <f>IF([1]!Table_1[[#This Row],[연도]]=2019,1,0)</f>
        <v>0</v>
      </c>
      <c r="S5664" s="14">
        <f>IF([1]!Table_1[[#This Row],[연도]]=2020,1,0)</f>
        <v>0</v>
      </c>
      <c r="T5664" s="14">
        <f>IF([1]!Table_1[[#This Row],[연도]]=2021,1,0)</f>
        <v>0</v>
      </c>
      <c r="U5664" s="14">
        <f>IF([1]!Table_1[[#This Row],[연도]]=2022,1,0)</f>
        <v>0</v>
      </c>
      <c r="V5664" s="14">
        <f>IF([1]!Table_1[[#This Row],[연도]]=2023,1,0)</f>
        <v>0</v>
      </c>
      <c r="W5664" s="10">
        <v>1.3</v>
      </c>
      <c r="X5664" s="10">
        <f>Y5664/1000000000000</f>
        <v>0.27798170680000001</v>
      </c>
      <c r="Y5664" s="14">
        <f>[1]!Table_1[[#This Row],[주가]]*[1]!Table_1[[#This Row],[기말주식수]]</f>
        <v>277981706800</v>
      </c>
      <c r="Z5664" s="14">
        <f>AA5664/10</f>
        <v>0.49804977070913503</v>
      </c>
      <c r="AA5664" s="14">
        <f>[1]!Table_1[[#This Row],[시가총액]]/[1]!Table_1[[#This Row],[당기순이익(세후영업이익)]]</f>
        <v>4.9804977070913505</v>
      </c>
      <c r="AB5664" s="10">
        <v>8580381600</v>
      </c>
    </row>
    <row r="5665" spans="1:28" ht="19.2">
      <c r="A5665" s="12">
        <v>5664</v>
      </c>
      <c r="B5665" s="12">
        <v>92230</v>
      </c>
      <c r="C5665" s="13" t="s">
        <v>926</v>
      </c>
      <c r="D5665" s="13" t="s">
        <v>6</v>
      </c>
      <c r="E5665" s="12">
        <v>2017</v>
      </c>
      <c r="F5665" s="12">
        <v>26.946999999999999</v>
      </c>
      <c r="G5665" s="15">
        <f>([1]!Table_1[[#This Row],[총자산]]-[1]!Table_1[[#This Row],[장부가치 자기자본]]+[1]!Table_1[[#This Row],[시가총액]])/[1]!Table_1[[#This Row],[총자산]]</f>
        <v>0.39586602404697147</v>
      </c>
      <c r="H5665" s="14">
        <f>I5665/100000000000</f>
        <v>0.36439697806999999</v>
      </c>
      <c r="I5665" s="12">
        <v>36439697807</v>
      </c>
      <c r="J5665" s="12">
        <v>25.01</v>
      </c>
      <c r="K5665" s="10">
        <f>L5665/1000000000000</f>
        <v>0.75332555150500002</v>
      </c>
      <c r="L5665" s="12">
        <v>753325551505</v>
      </c>
      <c r="M5665" s="12">
        <v>0.68</v>
      </c>
      <c r="N5665" s="12">
        <v>2</v>
      </c>
      <c r="O5665" s="15">
        <f>IF([1]!Table_1[[#This Row],[연도]]=2016,1,0)</f>
        <v>0</v>
      </c>
      <c r="P5665" s="15">
        <f>IF([1]!Table_1[[#This Row],[연도]]=2017,1,0)</f>
        <v>1</v>
      </c>
      <c r="Q5665" s="15">
        <f>IF([1]!Table_1[[#This Row],[연도]]=2018,1,0)</f>
        <v>0</v>
      </c>
      <c r="R5665" s="15">
        <f>IF([1]!Table_1[[#This Row],[연도]]=2019,1,0)</f>
        <v>0</v>
      </c>
      <c r="S5665" s="15">
        <f>IF([1]!Table_1[[#This Row],[연도]]=2020,1,0)</f>
        <v>0</v>
      </c>
      <c r="T5665" s="15">
        <f>IF([1]!Table_1[[#This Row],[연도]]=2021,1,0)</f>
        <v>0</v>
      </c>
      <c r="U5665" s="15">
        <f>IF([1]!Table_1[[#This Row],[연도]]=2022,1,0)</f>
        <v>0</v>
      </c>
      <c r="V5665" s="15">
        <f>IF([1]!Table_1[[#This Row],[연도]]=2023,1,0)</f>
        <v>0</v>
      </c>
      <c r="W5665" s="12">
        <v>0.75</v>
      </c>
      <c r="X5665" s="10">
        <f>Y5665/1000000000000</f>
        <v>0.27671431299999999</v>
      </c>
      <c r="Y5665" s="15">
        <f>[1]!Table_1[[#This Row],[주가]]*[1]!Table_1[[#This Row],[기말주식수]]</f>
        <v>276714313000</v>
      </c>
      <c r="Z5665" s="14">
        <f>AA5665/10</f>
        <v>0.75937598183606148</v>
      </c>
      <c r="AA5665" s="15">
        <f>[1]!Table_1[[#This Row],[시가총액]]/[1]!Table_1[[#This Row],[당기순이익(세후영업이익)]]</f>
        <v>7.5937598183606143</v>
      </c>
      <c r="AB5665" s="12">
        <v>15730699600</v>
      </c>
    </row>
    <row r="5666" spans="1:28" ht="19.2">
      <c r="A5666" s="10">
        <v>5665</v>
      </c>
      <c r="B5666" s="10">
        <v>92230</v>
      </c>
      <c r="C5666" s="11" t="s">
        <v>926</v>
      </c>
      <c r="D5666" s="11" t="s">
        <v>6</v>
      </c>
      <c r="E5666" s="10">
        <v>2018</v>
      </c>
      <c r="F5666" s="10">
        <v>72.046999999999997</v>
      </c>
      <c r="G5666" s="14">
        <f>([1]!Table_1[[#This Row],[총자산]]-[1]!Table_1[[#This Row],[장부가치 자기자본]]+[1]!Table_1[[#This Row],[시가총액]])/[1]!Table_1[[#This Row],[총자산]]</f>
        <v>0.38772212988129601</v>
      </c>
      <c r="H5666" s="14">
        <f>I5666/100000000000</f>
        <v>0.33836039953000002</v>
      </c>
      <c r="I5666" s="10">
        <v>33836039953</v>
      </c>
      <c r="J5666" s="10">
        <v>-6.34</v>
      </c>
      <c r="K5666" s="10">
        <f>L5666/1000000000000</f>
        <v>1.022420005091</v>
      </c>
      <c r="L5666" s="10">
        <v>1022420005091</v>
      </c>
      <c r="M5666" s="10">
        <v>1.28</v>
      </c>
      <c r="N5666" s="10">
        <v>2</v>
      </c>
      <c r="O5666" s="14">
        <f>IF([1]!Table_1[[#This Row],[연도]]=2016,1,0)</f>
        <v>0</v>
      </c>
      <c r="P5666" s="14">
        <f>IF([1]!Table_1[[#This Row],[연도]]=2017,1,0)</f>
        <v>0</v>
      </c>
      <c r="Q5666" s="14">
        <f>IF([1]!Table_1[[#This Row],[연도]]=2018,1,0)</f>
        <v>1</v>
      </c>
      <c r="R5666" s="14">
        <f>IF([1]!Table_1[[#This Row],[연도]]=2019,1,0)</f>
        <v>0</v>
      </c>
      <c r="S5666" s="14">
        <f>IF([1]!Table_1[[#This Row],[연도]]=2020,1,0)</f>
        <v>0</v>
      </c>
      <c r="T5666" s="14">
        <f>IF([1]!Table_1[[#This Row],[연도]]=2021,1,0)</f>
        <v>0</v>
      </c>
      <c r="U5666" s="14">
        <f>IF([1]!Table_1[[#This Row],[연도]]=2022,1,0)</f>
        <v>0</v>
      </c>
      <c r="V5666" s="14">
        <f>IF([1]!Table_1[[#This Row],[연도]]=2023,1,0)</f>
        <v>0</v>
      </c>
      <c r="W5666" s="10">
        <v>1.01</v>
      </c>
      <c r="X5666" s="10">
        <f>Y5666/1000000000000</f>
        <v>0.25854833519999998</v>
      </c>
      <c r="Y5666" s="14">
        <f>[1]!Table_1[[#This Row],[주가]]*[1]!Table_1[[#This Row],[기말주식수]]</f>
        <v>258548335200</v>
      </c>
      <c r="Z5666" s="14">
        <f>AA5666/10</f>
        <v>0.76412114289715027</v>
      </c>
      <c r="AA5666" s="14">
        <f>[1]!Table_1[[#This Row],[시가총액]]/[1]!Table_1[[#This Row],[당기순이익(세후영업이익)]]</f>
        <v>7.641211428971503</v>
      </c>
      <c r="AB5666" s="10">
        <v>10623329600</v>
      </c>
    </row>
    <row r="5667" spans="1:28" ht="19.2">
      <c r="A5667" s="12">
        <v>5666</v>
      </c>
      <c r="B5667" s="12">
        <v>92230</v>
      </c>
      <c r="C5667" s="13" t="s">
        <v>926</v>
      </c>
      <c r="D5667" s="13" t="s">
        <v>6</v>
      </c>
      <c r="E5667" s="12">
        <v>2019</v>
      </c>
      <c r="F5667" s="12">
        <v>14.021000000000001</v>
      </c>
      <c r="G5667" s="15">
        <f>([1]!Table_1[[#This Row],[총자산]]-[1]!Table_1[[#This Row],[장부가치 자기자본]]+[1]!Table_1[[#This Row],[시가총액]])/[1]!Table_1[[#This Row],[총자산]]</f>
        <v>0.34332979216715132</v>
      </c>
      <c r="H5667" s="14">
        <f>I5667/100000000000</f>
        <v>0.64305418384000002</v>
      </c>
      <c r="I5667" s="12">
        <v>64305418384</v>
      </c>
      <c r="J5667" s="12">
        <v>2.29</v>
      </c>
      <c r="K5667" s="10">
        <f>L5667/1000000000000</f>
        <v>1.0103213616369999</v>
      </c>
      <c r="L5667" s="12">
        <v>1010321361637</v>
      </c>
      <c r="M5667" s="12">
        <v>1.26</v>
      </c>
      <c r="N5667" s="12">
        <v>2</v>
      </c>
      <c r="O5667" s="15">
        <f>IF([1]!Table_1[[#This Row],[연도]]=2016,1,0)</f>
        <v>0</v>
      </c>
      <c r="P5667" s="15">
        <f>IF([1]!Table_1[[#This Row],[연도]]=2017,1,0)</f>
        <v>0</v>
      </c>
      <c r="Q5667" s="15">
        <f>IF([1]!Table_1[[#This Row],[연도]]=2018,1,0)</f>
        <v>0</v>
      </c>
      <c r="R5667" s="15">
        <f>IF([1]!Table_1[[#This Row],[연도]]=2019,1,0)</f>
        <v>1</v>
      </c>
      <c r="S5667" s="15">
        <f>IF([1]!Table_1[[#This Row],[연도]]=2020,1,0)</f>
        <v>0</v>
      </c>
      <c r="T5667" s="15">
        <f>IF([1]!Table_1[[#This Row],[연도]]=2021,1,0)</f>
        <v>0</v>
      </c>
      <c r="U5667" s="15">
        <f>IF([1]!Table_1[[#This Row],[연도]]=2022,1,0)</f>
        <v>0</v>
      </c>
      <c r="V5667" s="15">
        <f>IF([1]!Table_1[[#This Row],[연도]]=2023,1,0)</f>
        <v>0</v>
      </c>
      <c r="W5667" s="12">
        <v>1.96</v>
      </c>
      <c r="X5667" s="10">
        <f>Y5667/1000000000000</f>
        <v>0.2298207424</v>
      </c>
      <c r="Y5667" s="15">
        <f>[1]!Table_1[[#This Row],[주가]]*[1]!Table_1[[#This Row],[기말주식수]]</f>
        <v>229820742400</v>
      </c>
      <c r="Z5667" s="14">
        <f>AA5667/10</f>
        <v>0.35738938984523005</v>
      </c>
      <c r="AA5667" s="15">
        <f>[1]!Table_1[[#This Row],[시가총액]]/[1]!Table_1[[#This Row],[당기순이익(세후영업이익)]]</f>
        <v>3.5738938984523005</v>
      </c>
      <c r="AB5667" s="12">
        <v>10623329600</v>
      </c>
    </row>
    <row r="5668" spans="1:28" ht="19.2">
      <c r="A5668" s="10">
        <v>5667</v>
      </c>
      <c r="B5668" s="10">
        <v>92230</v>
      </c>
      <c r="C5668" s="11" t="s">
        <v>926</v>
      </c>
      <c r="D5668" s="11" t="s">
        <v>6</v>
      </c>
      <c r="E5668" s="10">
        <v>2020</v>
      </c>
      <c r="F5668" s="10">
        <v>6.5270000000000001</v>
      </c>
      <c r="G5668" s="14">
        <f>([1]!Table_1[[#This Row],[총자산]]-[1]!Table_1[[#This Row],[장부가치 자기자본]]+[1]!Table_1[[#This Row],[시가총액]])/[1]!Table_1[[#This Row],[총자산]]</f>
        <v>0.36329524936358676</v>
      </c>
      <c r="H5668" s="14">
        <f>I5668/100000000000</f>
        <v>0.79113691493000005</v>
      </c>
      <c r="I5668" s="10">
        <v>79113691493</v>
      </c>
      <c r="J5668" s="10">
        <v>17.23</v>
      </c>
      <c r="K5668" s="10">
        <f>L5668/1000000000000</f>
        <v>0.95317961848699995</v>
      </c>
      <c r="L5668" s="10">
        <v>953179618487</v>
      </c>
      <c r="M5668" s="10">
        <v>1.85</v>
      </c>
      <c r="N5668" s="10">
        <v>2</v>
      </c>
      <c r="O5668" s="14">
        <f>IF([1]!Table_1[[#This Row],[연도]]=2016,1,0)</f>
        <v>0</v>
      </c>
      <c r="P5668" s="14">
        <f>IF([1]!Table_1[[#This Row],[연도]]=2017,1,0)</f>
        <v>0</v>
      </c>
      <c r="Q5668" s="14">
        <f>IF([1]!Table_1[[#This Row],[연도]]=2018,1,0)</f>
        <v>0</v>
      </c>
      <c r="R5668" s="14">
        <f>IF([1]!Table_1[[#This Row],[연도]]=2019,1,0)</f>
        <v>0</v>
      </c>
      <c r="S5668" s="14">
        <f>IF([1]!Table_1[[#This Row],[연도]]=2020,1,0)</f>
        <v>1</v>
      </c>
      <c r="T5668" s="14">
        <f>IF([1]!Table_1[[#This Row],[연도]]=2021,1,0)</f>
        <v>0</v>
      </c>
      <c r="U5668" s="14">
        <f>IF([1]!Table_1[[#This Row],[연도]]=2022,1,0)</f>
        <v>0</v>
      </c>
      <c r="V5668" s="14">
        <f>IF([1]!Table_1[[#This Row],[연도]]=2023,1,0)</f>
        <v>0</v>
      </c>
      <c r="W5668" s="10">
        <v>0.94</v>
      </c>
      <c r="X5668" s="10">
        <f>Y5668/1000000000000</f>
        <v>0.25516861839999999</v>
      </c>
      <c r="Y5668" s="14">
        <f>[1]!Table_1[[#This Row],[주가]]*[1]!Table_1[[#This Row],[기말주식수]]</f>
        <v>255168618400</v>
      </c>
      <c r="Z5668" s="14">
        <f>AA5668/10</f>
        <v>0.32253408175571907</v>
      </c>
      <c r="AA5668" s="14">
        <f>[1]!Table_1[[#This Row],[시가총액]]/[1]!Table_1[[#This Row],[당기순이익(세후영업이익)]]</f>
        <v>3.2253408175571909</v>
      </c>
      <c r="AB5668" s="10">
        <v>12666277600</v>
      </c>
    </row>
    <row r="5669" spans="1:28" ht="19.2">
      <c r="A5669" s="12">
        <v>5668</v>
      </c>
      <c r="B5669" s="12">
        <v>92230</v>
      </c>
      <c r="C5669" s="13" t="s">
        <v>926</v>
      </c>
      <c r="D5669" s="13" t="s">
        <v>6</v>
      </c>
      <c r="E5669" s="12">
        <v>2021</v>
      </c>
      <c r="F5669" s="12">
        <v>14.326000000000001</v>
      </c>
      <c r="G5669" s="15">
        <f>([1]!Table_1[[#This Row],[총자산]]-[1]!Table_1[[#This Row],[장부가치 자기자본]]+[1]!Table_1[[#This Row],[시가총액]])/[1]!Table_1[[#This Row],[총자산]]</f>
        <v>0.39325580761948103</v>
      </c>
      <c r="H5669" s="14">
        <f>I5669/100000000000</f>
        <v>0.54144022659000002</v>
      </c>
      <c r="I5669" s="12">
        <v>54144022659</v>
      </c>
      <c r="J5669" s="12">
        <v>6.84</v>
      </c>
      <c r="K5669" s="10">
        <f>L5669/1000000000000</f>
        <v>1.2387022299270001</v>
      </c>
      <c r="L5669" s="12">
        <v>1238702229927</v>
      </c>
      <c r="M5669" s="12">
        <v>1.94</v>
      </c>
      <c r="N5669" s="12">
        <v>2</v>
      </c>
      <c r="O5669" s="15">
        <f>IF([1]!Table_1[[#This Row],[연도]]=2016,1,0)</f>
        <v>0</v>
      </c>
      <c r="P5669" s="15">
        <f>IF([1]!Table_1[[#This Row],[연도]]=2017,1,0)</f>
        <v>0</v>
      </c>
      <c r="Q5669" s="15">
        <f>IF([1]!Table_1[[#This Row],[연도]]=2018,1,0)</f>
        <v>0</v>
      </c>
      <c r="R5669" s="15">
        <f>IF([1]!Table_1[[#This Row],[연도]]=2019,1,0)</f>
        <v>0</v>
      </c>
      <c r="S5669" s="15">
        <f>IF([1]!Table_1[[#This Row],[연도]]=2020,1,0)</f>
        <v>0</v>
      </c>
      <c r="T5669" s="15">
        <f>IF([1]!Table_1[[#This Row],[연도]]=2021,1,0)</f>
        <v>1</v>
      </c>
      <c r="U5669" s="15">
        <f>IF([1]!Table_1[[#This Row],[연도]]=2022,1,0)</f>
        <v>0</v>
      </c>
      <c r="V5669" s="15">
        <f>IF([1]!Table_1[[#This Row],[연도]]=2023,1,0)</f>
        <v>0</v>
      </c>
      <c r="W5669" s="12">
        <v>1.1000000000000001</v>
      </c>
      <c r="X5669" s="10">
        <f>Y5669/1000000000000</f>
        <v>0.26826502099999999</v>
      </c>
      <c r="Y5669" s="15">
        <f>[1]!Table_1[[#This Row],[주가]]*[1]!Table_1[[#This Row],[기말주식수]]</f>
        <v>268265021000</v>
      </c>
      <c r="Z5669" s="14">
        <f>AA5669/10</f>
        <v>0.49546562635276992</v>
      </c>
      <c r="AA5669" s="15">
        <f>[1]!Table_1[[#This Row],[시가총액]]/[1]!Table_1[[#This Row],[당기순이익(세후영업이익)]]</f>
        <v>4.9546562635276992</v>
      </c>
      <c r="AB5669" s="12">
        <v>11793627000</v>
      </c>
    </row>
    <row r="5670" spans="1:28" ht="19.2">
      <c r="A5670" s="10">
        <v>5669</v>
      </c>
      <c r="B5670" s="10">
        <v>92230</v>
      </c>
      <c r="C5670" s="11" t="s">
        <v>926</v>
      </c>
      <c r="D5670" s="11" t="s">
        <v>6</v>
      </c>
      <c r="E5670" s="10">
        <v>2022</v>
      </c>
      <c r="F5670" s="10">
        <v>31.44</v>
      </c>
      <c r="G5670" s="14">
        <f>([1]!Table_1[[#This Row],[총자산]]-[1]!Table_1[[#This Row],[장부가치 자기자본]]+[1]!Table_1[[#This Row],[시가총액]])/[1]!Table_1[[#This Row],[총자산]]</f>
        <v>0.37206087790922221</v>
      </c>
      <c r="H5670" s="14">
        <f>I5670/100000000000</f>
        <v>0.55528882649</v>
      </c>
      <c r="I5670" s="10">
        <v>55528882649</v>
      </c>
      <c r="J5670" s="10">
        <v>0.28000000000000003</v>
      </c>
      <c r="K5670" s="10">
        <f>L5670/1000000000000</f>
        <v>1.2404474447180001</v>
      </c>
      <c r="L5670" s="10">
        <v>1240447444718</v>
      </c>
      <c r="M5670" s="10">
        <v>1.97</v>
      </c>
      <c r="N5670" s="10">
        <v>2</v>
      </c>
      <c r="O5670" s="14">
        <f>IF([1]!Table_1[[#This Row],[연도]]=2016,1,0)</f>
        <v>0</v>
      </c>
      <c r="P5670" s="14">
        <f>IF([1]!Table_1[[#This Row],[연도]]=2017,1,0)</f>
        <v>0</v>
      </c>
      <c r="Q5670" s="14">
        <f>IF([1]!Table_1[[#This Row],[연도]]=2018,1,0)</f>
        <v>0</v>
      </c>
      <c r="R5670" s="14">
        <f>IF([1]!Table_1[[#This Row],[연도]]=2019,1,0)</f>
        <v>0</v>
      </c>
      <c r="S5670" s="14">
        <f>IF([1]!Table_1[[#This Row],[연도]]=2020,1,0)</f>
        <v>0</v>
      </c>
      <c r="T5670" s="14">
        <f>IF([1]!Table_1[[#This Row],[연도]]=2021,1,0)</f>
        <v>0</v>
      </c>
      <c r="U5670" s="14">
        <f>IF([1]!Table_1[[#This Row],[연도]]=2022,1,0)</f>
        <v>1</v>
      </c>
      <c r="V5670" s="14">
        <f>IF([1]!Table_1[[#This Row],[연도]]=2023,1,0)</f>
        <v>0</v>
      </c>
      <c r="W5670" s="10">
        <v>2.41</v>
      </c>
      <c r="X5670" s="10">
        <f>Y5670/1000000000000</f>
        <v>0.22813088400000001</v>
      </c>
      <c r="Y5670" s="14">
        <f>[1]!Table_1[[#This Row],[주가]]*[1]!Table_1[[#This Row],[기말주식수]]</f>
        <v>228130884000</v>
      </c>
      <c r="Z5670" s="14">
        <f>AA5670/10</f>
        <v>0.41083283710573337</v>
      </c>
      <c r="AA5670" s="14">
        <f>[1]!Table_1[[#This Row],[시가총액]]/[1]!Table_1[[#This Row],[당기순이익(세후영업이익)]]</f>
        <v>4.1083283710573335</v>
      </c>
      <c r="AB5670" s="10">
        <v>11793627000</v>
      </c>
    </row>
    <row r="5671" spans="1:28" ht="19.2">
      <c r="A5671" s="12">
        <v>5670</v>
      </c>
      <c r="B5671" s="12">
        <v>92230</v>
      </c>
      <c r="C5671" s="13" t="s">
        <v>926</v>
      </c>
      <c r="D5671" s="13" t="s">
        <v>6</v>
      </c>
      <c r="E5671" s="12">
        <v>2023</v>
      </c>
      <c r="F5671" s="12">
        <v>10.013999999999999</v>
      </c>
      <c r="G5671" s="15">
        <f>([1]!Table_1[[#This Row],[총자산]]-[1]!Table_1[[#This Row],[장부가치 자기자본]]+[1]!Table_1[[#This Row],[시가총액]])/[1]!Table_1[[#This Row],[총자산]]</f>
        <v>0.35380187396313484</v>
      </c>
      <c r="H5671" s="14">
        <f>I5671/100000000000</f>
        <v>0.65375088831999995</v>
      </c>
      <c r="I5671" s="12">
        <v>65375088832</v>
      </c>
      <c r="J5671" s="12">
        <v>5.98</v>
      </c>
      <c r="K5671" s="10">
        <f>L5671/1000000000000</f>
        <v>1.2070101595010001</v>
      </c>
      <c r="L5671" s="12">
        <v>1207010159501</v>
      </c>
      <c r="M5671" s="12">
        <v>1.62</v>
      </c>
      <c r="N5671" s="12">
        <v>2</v>
      </c>
      <c r="O5671" s="15">
        <f>IF([1]!Table_1[[#This Row],[연도]]=2016,1,0)</f>
        <v>0</v>
      </c>
      <c r="P5671" s="15">
        <f>IF([1]!Table_1[[#This Row],[연도]]=2017,1,0)</f>
        <v>0</v>
      </c>
      <c r="Q5671" s="15">
        <f>IF([1]!Table_1[[#This Row],[연도]]=2018,1,0)</f>
        <v>0</v>
      </c>
      <c r="R5671" s="15">
        <f>IF([1]!Table_1[[#This Row],[연도]]=2019,1,0)</f>
        <v>0</v>
      </c>
      <c r="S5671" s="15">
        <f>IF([1]!Table_1[[#This Row],[연도]]=2020,1,0)</f>
        <v>0</v>
      </c>
      <c r="T5671" s="15">
        <f>IF([1]!Table_1[[#This Row],[연도]]=2021,1,0)</f>
        <v>0</v>
      </c>
      <c r="U5671" s="15">
        <f>IF([1]!Table_1[[#This Row],[연도]]=2022,1,0)</f>
        <v>0</v>
      </c>
      <c r="V5671" s="15">
        <f>IF([1]!Table_1[[#This Row],[연도]]=2023,1,0)</f>
        <v>1</v>
      </c>
      <c r="W5671" s="12">
        <v>2.11</v>
      </c>
      <c r="X5671" s="10">
        <f>Y5671/1000000000000</f>
        <v>0.2167243398</v>
      </c>
      <c r="Y5671" s="15">
        <f>[1]!Table_1[[#This Row],[주가]]*[1]!Table_1[[#This Row],[기말주식수]]</f>
        <v>216724339800</v>
      </c>
      <c r="Z5671" s="14">
        <f>AA5671/10</f>
        <v>0.33150905592944618</v>
      </c>
      <c r="AA5671" s="15">
        <f>[1]!Table_1[[#This Row],[시가총액]]/[1]!Table_1[[#This Row],[당기순이익(세후영업이익)]]</f>
        <v>3.3150905592944619</v>
      </c>
      <c r="AB5671" s="12">
        <v>13759231500</v>
      </c>
    </row>
    <row r="5672" spans="1:28" ht="19.2">
      <c r="A5672" s="10">
        <v>5671</v>
      </c>
      <c r="B5672" s="10">
        <v>92300</v>
      </c>
      <c r="C5672" s="11" t="s">
        <v>927</v>
      </c>
      <c r="D5672" s="11" t="s">
        <v>20</v>
      </c>
      <c r="E5672" s="10">
        <v>2016</v>
      </c>
      <c r="F5672" s="10">
        <v>34.908999999999999</v>
      </c>
      <c r="G5672" s="14">
        <f>([1]!Table_1[[#This Row],[총자산]]-[1]!Table_1[[#This Row],[장부가치 자기자본]]+[1]!Table_1[[#This Row],[시가총액]])/[1]!Table_1[[#This Row],[총자산]]</f>
        <v>0.81636781891774446</v>
      </c>
      <c r="H5672" s="14">
        <f>I5672/100000000000</f>
        <v>5.1171439979999997E-2</v>
      </c>
      <c r="I5672" s="10">
        <v>5117143998</v>
      </c>
      <c r="J5672" s="10">
        <v>3.15</v>
      </c>
      <c r="K5672" s="10">
        <f>L5672/1000000000000</f>
        <v>0.119109130545</v>
      </c>
      <c r="L5672" s="10">
        <v>119109130545</v>
      </c>
      <c r="M5672" s="10">
        <v>0.66</v>
      </c>
      <c r="N5672" s="10">
        <v>1</v>
      </c>
      <c r="O5672" s="14">
        <f>IF([1]!Table_1[[#This Row],[연도]]=2016,1,0)</f>
        <v>1</v>
      </c>
      <c r="P5672" s="14">
        <f>IF([1]!Table_1[[#This Row],[연도]]=2017,1,0)</f>
        <v>0</v>
      </c>
      <c r="Q5672" s="14">
        <f>IF([1]!Table_1[[#This Row],[연도]]=2018,1,0)</f>
        <v>0</v>
      </c>
      <c r="R5672" s="14">
        <f>IF([1]!Table_1[[#This Row],[연도]]=2019,1,0)</f>
        <v>0</v>
      </c>
      <c r="S5672" s="14">
        <f>IF([1]!Table_1[[#This Row],[연도]]=2020,1,0)</f>
        <v>0</v>
      </c>
      <c r="T5672" s="14">
        <f>IF([1]!Table_1[[#This Row],[연도]]=2021,1,0)</f>
        <v>0</v>
      </c>
      <c r="U5672" s="14">
        <f>IF([1]!Table_1[[#This Row],[연도]]=2022,1,0)</f>
        <v>0</v>
      </c>
      <c r="V5672" s="14">
        <f>IF([1]!Table_1[[#This Row],[연도]]=2023,1,0)</f>
        <v>0</v>
      </c>
      <c r="W5672" s="10">
        <v>0.71</v>
      </c>
      <c r="X5672" s="10">
        <f>Y5672/1000000000000</f>
        <v>3.8310484360000001E-2</v>
      </c>
      <c r="Y5672" s="14">
        <f>[1]!Table_1[[#This Row],[주가]]*[1]!Table_1[[#This Row],[기말주식수]]</f>
        <v>38310484360</v>
      </c>
      <c r="Z5672" s="14">
        <f>AA5672/10</f>
        <v>0.74866926502309461</v>
      </c>
      <c r="AA5672" s="14">
        <f>[1]!Table_1[[#This Row],[시가총액]]/[1]!Table_1[[#This Row],[당기순이익(세후영업이익)]]</f>
        <v>7.4866926502309461</v>
      </c>
      <c r="AB5672" s="10">
        <v>969764640</v>
      </c>
    </row>
    <row r="5673" spans="1:28" ht="19.2">
      <c r="A5673" s="12">
        <v>5672</v>
      </c>
      <c r="B5673" s="12">
        <v>92300</v>
      </c>
      <c r="C5673" s="13" t="s">
        <v>927</v>
      </c>
      <c r="D5673" s="13" t="s">
        <v>20</v>
      </c>
      <c r="E5673" s="12">
        <v>2017</v>
      </c>
      <c r="F5673" s="12">
        <v>33.369999999999997</v>
      </c>
      <c r="G5673" s="15">
        <f>([1]!Table_1[[#This Row],[총자산]]-[1]!Table_1[[#This Row],[장부가치 자기자본]]+[1]!Table_1[[#This Row],[시가총액]])/[1]!Table_1[[#This Row],[총자산]]</f>
        <v>0.85349237351415785</v>
      </c>
      <c r="H5673" s="14">
        <f>I5673/100000000000</f>
        <v>5.9832947550000001E-2</v>
      </c>
      <c r="I5673" s="12">
        <v>5983294755</v>
      </c>
      <c r="J5673" s="12">
        <v>14.11</v>
      </c>
      <c r="K5673" s="10">
        <f>L5673/1000000000000</f>
        <v>0.127420217531</v>
      </c>
      <c r="L5673" s="12">
        <v>127420217531</v>
      </c>
      <c r="M5673" s="12">
        <v>0.69</v>
      </c>
      <c r="N5673" s="12">
        <v>1</v>
      </c>
      <c r="O5673" s="15">
        <f>IF([1]!Table_1[[#This Row],[연도]]=2016,1,0)</f>
        <v>0</v>
      </c>
      <c r="P5673" s="15">
        <f>IF([1]!Table_1[[#This Row],[연도]]=2017,1,0)</f>
        <v>1</v>
      </c>
      <c r="Q5673" s="15">
        <f>IF([1]!Table_1[[#This Row],[연도]]=2018,1,0)</f>
        <v>0</v>
      </c>
      <c r="R5673" s="15">
        <f>IF([1]!Table_1[[#This Row],[연도]]=2019,1,0)</f>
        <v>0</v>
      </c>
      <c r="S5673" s="15">
        <f>IF([1]!Table_1[[#This Row],[연도]]=2020,1,0)</f>
        <v>0</v>
      </c>
      <c r="T5673" s="15">
        <f>IF([1]!Table_1[[#This Row],[연도]]=2021,1,0)</f>
        <v>0</v>
      </c>
      <c r="U5673" s="15">
        <f>IF([1]!Table_1[[#This Row],[연도]]=2022,1,0)</f>
        <v>0</v>
      </c>
      <c r="V5673" s="15">
        <f>IF([1]!Table_1[[#This Row],[연도]]=2023,1,0)</f>
        <v>0</v>
      </c>
      <c r="W5673" s="12">
        <v>0.53</v>
      </c>
      <c r="X5673" s="10">
        <f>Y5673/1000000000000</f>
        <v>4.7676635639999999E-2</v>
      </c>
      <c r="Y5673" s="15">
        <f>[1]!Table_1[[#This Row],[주가]]*[1]!Table_1[[#This Row],[기말주식수]]</f>
        <v>47676635640</v>
      </c>
      <c r="Z5673" s="14">
        <f>AA5673/10</f>
        <v>0.79682913164454328</v>
      </c>
      <c r="AA5673" s="15">
        <f>[1]!Table_1[[#This Row],[시가총액]]/[1]!Table_1[[#This Row],[당기순이익(세후영업이익)]]</f>
        <v>7.9682913164454323</v>
      </c>
      <c r="AB5673" s="12">
        <v>1431579500</v>
      </c>
    </row>
    <row r="5674" spans="1:28" ht="19.2">
      <c r="A5674" s="10">
        <v>5673</v>
      </c>
      <c r="B5674" s="10">
        <v>92300</v>
      </c>
      <c r="C5674" s="11" t="s">
        <v>927</v>
      </c>
      <c r="D5674" s="11" t="s">
        <v>20</v>
      </c>
      <c r="E5674" s="10">
        <v>2018</v>
      </c>
      <c r="F5674" s="10">
        <v>22.556000000000001</v>
      </c>
      <c r="G5674" s="14">
        <f>([1]!Table_1[[#This Row],[총자산]]-[1]!Table_1[[#This Row],[장부가치 자기자본]]+[1]!Table_1[[#This Row],[시가총액]])/[1]!Table_1[[#This Row],[총자산]]</f>
        <v>0.83412714097299967</v>
      </c>
      <c r="H5674" s="14">
        <f>I5674/100000000000</f>
        <v>4.7235245850000003E-2</v>
      </c>
      <c r="I5674" s="10">
        <v>4723524585</v>
      </c>
      <c r="J5674" s="10">
        <v>12.47</v>
      </c>
      <c r="K5674" s="10">
        <f>L5674/1000000000000</f>
        <v>0.147756321011</v>
      </c>
      <c r="L5674" s="10">
        <v>147756321011</v>
      </c>
      <c r="M5674" s="10">
        <v>0.73</v>
      </c>
      <c r="N5674" s="10">
        <v>1</v>
      </c>
      <c r="O5674" s="14">
        <f>IF([1]!Table_1[[#This Row],[연도]]=2016,1,0)</f>
        <v>0</v>
      </c>
      <c r="P5674" s="14">
        <f>IF([1]!Table_1[[#This Row],[연도]]=2017,1,0)</f>
        <v>0</v>
      </c>
      <c r="Q5674" s="14">
        <f>IF([1]!Table_1[[#This Row],[연도]]=2018,1,0)</f>
        <v>1</v>
      </c>
      <c r="R5674" s="14">
        <f>IF([1]!Table_1[[#This Row],[연도]]=2019,1,0)</f>
        <v>0</v>
      </c>
      <c r="S5674" s="14">
        <f>IF([1]!Table_1[[#This Row],[연도]]=2020,1,0)</f>
        <v>0</v>
      </c>
      <c r="T5674" s="14">
        <f>IF([1]!Table_1[[#This Row],[연도]]=2021,1,0)</f>
        <v>0</v>
      </c>
      <c r="U5674" s="14">
        <f>IF([1]!Table_1[[#This Row],[연도]]=2022,1,0)</f>
        <v>0</v>
      </c>
      <c r="V5674" s="14">
        <f>IF([1]!Table_1[[#This Row],[연도]]=2023,1,0)</f>
        <v>0</v>
      </c>
      <c r="W5674" s="10">
        <v>0.56000000000000005</v>
      </c>
      <c r="X5674" s="10">
        <f>Y5674/1000000000000</f>
        <v>4.5600625979999997E-2</v>
      </c>
      <c r="Y5674" s="14">
        <f>[1]!Table_1[[#This Row],[주가]]*[1]!Table_1[[#This Row],[기말주식수]]</f>
        <v>45600625980</v>
      </c>
      <c r="Z5674" s="14">
        <f>AA5674/10</f>
        <v>0.96539406452565335</v>
      </c>
      <c r="AA5674" s="14">
        <f>[1]!Table_1[[#This Row],[시가총액]]/[1]!Table_1[[#This Row],[당기순이익(세후영업이익)]]</f>
        <v>9.6539406452565331</v>
      </c>
      <c r="AB5674" s="10">
        <v>1394208100</v>
      </c>
    </row>
    <row r="5675" spans="1:28" ht="19.2">
      <c r="A5675" s="12">
        <v>5674</v>
      </c>
      <c r="B5675" s="12">
        <v>92300</v>
      </c>
      <c r="C5675" s="13" t="s">
        <v>927</v>
      </c>
      <c r="D5675" s="13" t="s">
        <v>20</v>
      </c>
      <c r="E5675" s="12">
        <v>2019</v>
      </c>
      <c r="F5675" s="12">
        <v>66.668999999999997</v>
      </c>
      <c r="G5675" s="15">
        <f>([1]!Table_1[[#This Row],[총자산]]-[1]!Table_1[[#This Row],[장부가치 자기자본]]+[1]!Table_1[[#This Row],[시가총액]])/[1]!Table_1[[#This Row],[총자산]]</f>
        <v>0.86007504996745099</v>
      </c>
      <c r="H5675" s="14">
        <f>I5675/100000000000</f>
        <v>5.129416857E-2</v>
      </c>
      <c r="I5675" s="12">
        <v>5129416857</v>
      </c>
      <c r="J5675" s="12">
        <v>6.97</v>
      </c>
      <c r="K5675" s="10">
        <f>L5675/1000000000000</f>
        <v>0.16847635394900001</v>
      </c>
      <c r="L5675" s="12">
        <v>168476353949</v>
      </c>
      <c r="M5675" s="12">
        <v>0.73</v>
      </c>
      <c r="N5675" s="12">
        <v>1</v>
      </c>
      <c r="O5675" s="15">
        <f>IF([1]!Table_1[[#This Row],[연도]]=2016,1,0)</f>
        <v>0</v>
      </c>
      <c r="P5675" s="15">
        <f>IF([1]!Table_1[[#This Row],[연도]]=2017,1,0)</f>
        <v>0</v>
      </c>
      <c r="Q5675" s="15">
        <f>IF([1]!Table_1[[#This Row],[연도]]=2018,1,0)</f>
        <v>0</v>
      </c>
      <c r="R5675" s="15">
        <f>IF([1]!Table_1[[#This Row],[연도]]=2019,1,0)</f>
        <v>1</v>
      </c>
      <c r="S5675" s="15">
        <f>IF([1]!Table_1[[#This Row],[연도]]=2020,1,0)</f>
        <v>0</v>
      </c>
      <c r="T5675" s="15">
        <f>IF([1]!Table_1[[#This Row],[연도]]=2021,1,0)</f>
        <v>0</v>
      </c>
      <c r="U5675" s="15">
        <f>IF([1]!Table_1[[#This Row],[연도]]=2022,1,0)</f>
        <v>0</v>
      </c>
      <c r="V5675" s="15">
        <f>IF([1]!Table_1[[#This Row],[연도]]=2023,1,0)</f>
        <v>0</v>
      </c>
      <c r="W5675" s="12">
        <v>0.62</v>
      </c>
      <c r="X5675" s="10">
        <f>Y5675/1000000000000</f>
        <v>5.2258129705000003E-2</v>
      </c>
      <c r="Y5675" s="15">
        <f>[1]!Table_1[[#This Row],[주가]]*[1]!Table_1[[#This Row],[기말주식수]]</f>
        <v>52258129705</v>
      </c>
      <c r="Z5675" s="14">
        <f>AA5675/10</f>
        <v>1.0187928016356187</v>
      </c>
      <c r="AA5675" s="15">
        <f>[1]!Table_1[[#This Row],[시가총액]]/[1]!Table_1[[#This Row],[당기순이익(세후영업이익)]]</f>
        <v>10.187928016356187</v>
      </c>
      <c r="AB5675" s="12">
        <v>1492730000</v>
      </c>
    </row>
    <row r="5676" spans="1:28" ht="19.2">
      <c r="A5676" s="10">
        <v>5675</v>
      </c>
      <c r="B5676" s="10">
        <v>92300</v>
      </c>
      <c r="C5676" s="11" t="s">
        <v>927</v>
      </c>
      <c r="D5676" s="11" t="s">
        <v>20</v>
      </c>
      <c r="E5676" s="10">
        <v>2020</v>
      </c>
      <c r="F5676" s="10">
        <v>134.083</v>
      </c>
      <c r="G5676" s="14">
        <f>([1]!Table_1[[#This Row],[총자산]]-[1]!Table_1[[#This Row],[장부가치 자기자본]]+[1]!Table_1[[#This Row],[시가총액]])/[1]!Table_1[[#This Row],[총자산]]</f>
        <v>0.88335156724937514</v>
      </c>
      <c r="H5676" s="14">
        <f>I5676/100000000000</f>
        <v>6.1215957999999999E-4</v>
      </c>
      <c r="I5676" s="10">
        <v>61215958</v>
      </c>
      <c r="J5676" s="10">
        <v>4.88</v>
      </c>
      <c r="K5676" s="10">
        <f>L5676/1000000000000</f>
        <v>0.15292763650999999</v>
      </c>
      <c r="L5676" s="10">
        <v>152927636510</v>
      </c>
      <c r="M5676" s="10">
        <v>1.83</v>
      </c>
      <c r="N5676" s="10">
        <v>1</v>
      </c>
      <c r="O5676" s="14">
        <f>IF([1]!Table_1[[#This Row],[연도]]=2016,1,0)</f>
        <v>0</v>
      </c>
      <c r="P5676" s="14">
        <f>IF([1]!Table_1[[#This Row],[연도]]=2017,1,0)</f>
        <v>0</v>
      </c>
      <c r="Q5676" s="14">
        <f>IF([1]!Table_1[[#This Row],[연도]]=2018,1,0)</f>
        <v>0</v>
      </c>
      <c r="R5676" s="14">
        <f>IF([1]!Table_1[[#This Row],[연도]]=2019,1,0)</f>
        <v>0</v>
      </c>
      <c r="S5676" s="14">
        <f>IF([1]!Table_1[[#This Row],[연도]]=2020,1,0)</f>
        <v>1</v>
      </c>
      <c r="T5676" s="14">
        <f>IF([1]!Table_1[[#This Row],[연도]]=2021,1,0)</f>
        <v>0</v>
      </c>
      <c r="U5676" s="14">
        <f>IF([1]!Table_1[[#This Row],[연도]]=2022,1,0)</f>
        <v>0</v>
      </c>
      <c r="V5676" s="14">
        <f>IF([1]!Table_1[[#This Row],[연도]]=2023,1,0)</f>
        <v>0</v>
      </c>
      <c r="W5676" s="10">
        <v>0.51</v>
      </c>
      <c r="X5676" s="10">
        <f>Y5676/1000000000000</f>
        <v>5.4922165405000001E-2</v>
      </c>
      <c r="Y5676" s="14">
        <f>[1]!Table_1[[#This Row],[주가]]*[1]!Table_1[[#This Row],[기말주식수]]</f>
        <v>54922165405</v>
      </c>
      <c r="Z5676" s="14">
        <f>AA5676/10</f>
        <v>89.718706035769301</v>
      </c>
      <c r="AA5676" s="14">
        <f>[1]!Table_1[[#This Row],[시가총액]]/[1]!Table_1[[#This Row],[당기순이익(세후영업이익)]]</f>
        <v>897.18706035769299</v>
      </c>
      <c r="AB5676" s="10">
        <v>1503071000</v>
      </c>
    </row>
    <row r="5677" spans="1:28" ht="19.2">
      <c r="A5677" s="12">
        <v>5676</v>
      </c>
      <c r="B5677" s="12">
        <v>92300</v>
      </c>
      <c r="C5677" s="13" t="s">
        <v>927</v>
      </c>
      <c r="D5677" s="13" t="s">
        <v>20</v>
      </c>
      <c r="E5677" s="12">
        <v>2021</v>
      </c>
      <c r="F5677" s="12">
        <v>-327.06700000000001</v>
      </c>
      <c r="G5677" s="15">
        <f>([1]!Table_1[[#This Row],[총자산]]-[1]!Table_1[[#This Row],[장부가치 자기자본]]+[1]!Table_1[[#This Row],[시가총액]])/[1]!Table_1[[#This Row],[총자산]]</f>
        <v>1.0402604045174495</v>
      </c>
      <c r="H5677" s="14">
        <f>I5677/100000000000</f>
        <v>4.1192183590000001E-2</v>
      </c>
      <c r="I5677" s="12">
        <v>4119218359</v>
      </c>
      <c r="J5677" s="12">
        <v>9.56</v>
      </c>
      <c r="K5677" s="10">
        <f>L5677/1000000000000</f>
        <v>0.184284185278</v>
      </c>
      <c r="L5677" s="12">
        <v>184284185278</v>
      </c>
      <c r="M5677" s="12">
        <v>1.71</v>
      </c>
      <c r="N5677" s="12">
        <v>1</v>
      </c>
      <c r="O5677" s="15">
        <f>IF([1]!Table_1[[#This Row],[연도]]=2016,1,0)</f>
        <v>0</v>
      </c>
      <c r="P5677" s="15">
        <f>IF([1]!Table_1[[#This Row],[연도]]=2017,1,0)</f>
        <v>0</v>
      </c>
      <c r="Q5677" s="15">
        <f>IF([1]!Table_1[[#This Row],[연도]]=2018,1,0)</f>
        <v>0</v>
      </c>
      <c r="R5677" s="15">
        <f>IF([1]!Table_1[[#This Row],[연도]]=2019,1,0)</f>
        <v>0</v>
      </c>
      <c r="S5677" s="15">
        <f>IF([1]!Table_1[[#This Row],[연도]]=2020,1,0)</f>
        <v>0</v>
      </c>
      <c r="T5677" s="15">
        <f>IF([1]!Table_1[[#This Row],[연도]]=2021,1,0)</f>
        <v>1</v>
      </c>
      <c r="U5677" s="15">
        <f>IF([1]!Table_1[[#This Row],[연도]]=2022,1,0)</f>
        <v>0</v>
      </c>
      <c r="V5677" s="15">
        <f>IF([1]!Table_1[[#This Row],[연도]]=2023,1,0)</f>
        <v>0</v>
      </c>
      <c r="W5677" s="12">
        <v>0.36</v>
      </c>
      <c r="X5677" s="10">
        <f>Y5677/1000000000000</f>
        <v>9.2371601999999997E-2</v>
      </c>
      <c r="Y5677" s="15">
        <f>[1]!Table_1[[#This Row],[주가]]*[1]!Table_1[[#This Row],[기말주식수]]</f>
        <v>92371602000</v>
      </c>
      <c r="Z5677" s="14">
        <f>AA5677/10</f>
        <v>2.2424546103068095</v>
      </c>
      <c r="AA5677" s="15">
        <f>[1]!Table_1[[#This Row],[시가총액]]/[1]!Table_1[[#This Row],[당기순이익(세후영업이익)]]</f>
        <v>22.424546103068096</v>
      </c>
      <c r="AB5677" s="12">
        <v>1749810300</v>
      </c>
    </row>
    <row r="5678" spans="1:28" ht="19.2">
      <c r="A5678" s="10">
        <v>5677</v>
      </c>
      <c r="B5678" s="10">
        <v>92300</v>
      </c>
      <c r="C5678" s="11" t="s">
        <v>927</v>
      </c>
      <c r="D5678" s="11" t="s">
        <v>20</v>
      </c>
      <c r="E5678" s="10">
        <v>2022</v>
      </c>
      <c r="F5678" s="10">
        <v>39.274000000000001</v>
      </c>
      <c r="G5678" s="14">
        <f>([1]!Table_1[[#This Row],[총자산]]-[1]!Table_1[[#This Row],[장부가치 자기자본]]+[1]!Table_1[[#This Row],[시가총액]])/[1]!Table_1[[#This Row],[총자산]]</f>
        <v>0.95023911260375438</v>
      </c>
      <c r="H5678" s="14">
        <f>I5678/100000000000</f>
        <v>8.3250960829999998E-2</v>
      </c>
      <c r="I5678" s="10">
        <v>8325096083</v>
      </c>
      <c r="J5678" s="10">
        <v>6.21</v>
      </c>
      <c r="K5678" s="10">
        <f>L5678/1000000000000</f>
        <v>0.20986781484700001</v>
      </c>
      <c r="L5678" s="10">
        <v>209867814847</v>
      </c>
      <c r="M5678" s="10">
        <v>1.51</v>
      </c>
      <c r="N5678" s="10">
        <v>1</v>
      </c>
      <c r="O5678" s="14">
        <f>IF([1]!Table_1[[#This Row],[연도]]=2016,1,0)</f>
        <v>0</v>
      </c>
      <c r="P5678" s="14">
        <f>IF([1]!Table_1[[#This Row],[연도]]=2017,1,0)</f>
        <v>0</v>
      </c>
      <c r="Q5678" s="14">
        <f>IF([1]!Table_1[[#This Row],[연도]]=2018,1,0)</f>
        <v>0</v>
      </c>
      <c r="R5678" s="14">
        <f>IF([1]!Table_1[[#This Row],[연도]]=2019,1,0)</f>
        <v>0</v>
      </c>
      <c r="S5678" s="14">
        <f>IF([1]!Table_1[[#This Row],[연도]]=2020,1,0)</f>
        <v>0</v>
      </c>
      <c r="T5678" s="14">
        <f>IF([1]!Table_1[[#This Row],[연도]]=2021,1,0)</f>
        <v>0</v>
      </c>
      <c r="U5678" s="14">
        <f>IF([1]!Table_1[[#This Row],[연도]]=2022,1,0)</f>
        <v>1</v>
      </c>
      <c r="V5678" s="14">
        <f>IF([1]!Table_1[[#This Row],[연도]]=2023,1,0)</f>
        <v>0</v>
      </c>
      <c r="W5678" s="10">
        <v>0.57999999999999996</v>
      </c>
      <c r="X5678" s="10">
        <f>Y5678/1000000000000</f>
        <v>8.2160390400000005E-2</v>
      </c>
      <c r="Y5678" s="14">
        <f>[1]!Table_1[[#This Row],[주가]]*[1]!Table_1[[#This Row],[기말주식수]]</f>
        <v>82160390400</v>
      </c>
      <c r="Z5678" s="14">
        <f>AA5678/10</f>
        <v>0.986900206086186</v>
      </c>
      <c r="AA5678" s="14">
        <f>[1]!Table_1[[#This Row],[시가총액]]/[1]!Table_1[[#This Row],[당기순이익(세후영업이익)]]</f>
        <v>9.8690020608618596</v>
      </c>
      <c r="AB5678" s="10">
        <v>1829758900</v>
      </c>
    </row>
    <row r="5679" spans="1:28" ht="19.2">
      <c r="A5679" s="12">
        <v>5678</v>
      </c>
      <c r="B5679" s="12">
        <v>92300</v>
      </c>
      <c r="C5679" s="13" t="s">
        <v>927</v>
      </c>
      <c r="D5679" s="13" t="s">
        <v>20</v>
      </c>
      <c r="E5679" s="12">
        <v>2023</v>
      </c>
      <c r="F5679" s="12">
        <v>17.617999999999999</v>
      </c>
      <c r="G5679" s="15">
        <f>([1]!Table_1[[#This Row],[총자산]]-[1]!Table_1[[#This Row],[장부가치 자기자본]]+[1]!Table_1[[#This Row],[시가총액]])/[1]!Table_1[[#This Row],[총자산]]</f>
        <v>0.88476141115476059</v>
      </c>
      <c r="H5679" s="14">
        <f>I5679/100000000000</f>
        <v>0.13909700885000001</v>
      </c>
      <c r="I5679" s="12">
        <v>13909700885</v>
      </c>
      <c r="J5679" s="12">
        <v>0.11</v>
      </c>
      <c r="K5679" s="10">
        <f>L5679/1000000000000</f>
        <v>0.23730121862</v>
      </c>
      <c r="L5679" s="12">
        <v>237301218620</v>
      </c>
      <c r="M5679" s="12">
        <v>2.15</v>
      </c>
      <c r="N5679" s="12">
        <v>1</v>
      </c>
      <c r="O5679" s="15">
        <f>IF([1]!Table_1[[#This Row],[연도]]=2016,1,0)</f>
        <v>0</v>
      </c>
      <c r="P5679" s="15">
        <f>IF([1]!Table_1[[#This Row],[연도]]=2017,1,0)</f>
        <v>0</v>
      </c>
      <c r="Q5679" s="15">
        <f>IF([1]!Table_1[[#This Row],[연도]]=2018,1,0)</f>
        <v>0</v>
      </c>
      <c r="R5679" s="15">
        <f>IF([1]!Table_1[[#This Row],[연도]]=2019,1,0)</f>
        <v>0</v>
      </c>
      <c r="S5679" s="15">
        <f>IF([1]!Table_1[[#This Row],[연도]]=2020,1,0)</f>
        <v>0</v>
      </c>
      <c r="T5679" s="15">
        <f>IF([1]!Table_1[[#This Row],[연도]]=2021,1,0)</f>
        <v>0</v>
      </c>
      <c r="U5679" s="15">
        <f>IF([1]!Table_1[[#This Row],[연도]]=2022,1,0)</f>
        <v>0</v>
      </c>
      <c r="V5679" s="15">
        <f>IF([1]!Table_1[[#This Row],[연도]]=2023,1,0)</f>
        <v>1</v>
      </c>
      <c r="W5679" s="12">
        <v>0.66</v>
      </c>
      <c r="X5679" s="10">
        <f>Y5679/1000000000000</f>
        <v>7.7118730080000003E-2</v>
      </c>
      <c r="Y5679" s="15">
        <f>[1]!Table_1[[#This Row],[주가]]*[1]!Table_1[[#This Row],[기말주식수]]</f>
        <v>77118730080</v>
      </c>
      <c r="Z5679" s="14">
        <f>AA5679/10</f>
        <v>0.55442407221828627</v>
      </c>
      <c r="AA5679" s="15">
        <f>[1]!Table_1[[#This Row],[시가총액]]/[1]!Table_1[[#This Row],[당기순이익(세후영업이익)]]</f>
        <v>5.5442407221828622</v>
      </c>
      <c r="AB5679" s="12">
        <v>1829758900</v>
      </c>
    </row>
    <row r="5680" spans="1:28" ht="19.2">
      <c r="A5680" s="10">
        <v>5679</v>
      </c>
      <c r="B5680" s="10">
        <v>92440</v>
      </c>
      <c r="C5680" s="11" t="s">
        <v>928</v>
      </c>
      <c r="D5680" s="11" t="s">
        <v>6</v>
      </c>
      <c r="E5680" s="10">
        <v>2016</v>
      </c>
      <c r="F5680" s="10">
        <v>141.61000000000001</v>
      </c>
      <c r="G5680" s="14">
        <f>([1]!Table_1[[#This Row],[총자산]]-[1]!Table_1[[#This Row],[장부가치 자기자본]]+[1]!Table_1[[#This Row],[시가총액]])/[1]!Table_1[[#This Row],[총자산]]</f>
        <v>0.64920313267196184</v>
      </c>
      <c r="H5680" s="14">
        <f>I5680/100000000000</f>
        <v>0.13146125320999999</v>
      </c>
      <c r="I5680" s="10">
        <v>13146125321</v>
      </c>
      <c r="J5680" s="10">
        <v>-0.69</v>
      </c>
      <c r="K5680" s="10">
        <f>L5680/1000000000000</f>
        <v>0.112914454659</v>
      </c>
      <c r="L5680" s="10">
        <v>112914454659</v>
      </c>
      <c r="M5680" s="10">
        <v>3.73</v>
      </c>
      <c r="N5680" s="10">
        <v>1</v>
      </c>
      <c r="O5680" s="14">
        <f>IF([1]!Table_1[[#This Row],[연도]]=2016,1,0)</f>
        <v>1</v>
      </c>
      <c r="P5680" s="14">
        <f>IF([1]!Table_1[[#This Row],[연도]]=2017,1,0)</f>
        <v>0</v>
      </c>
      <c r="Q5680" s="14">
        <f>IF([1]!Table_1[[#This Row],[연도]]=2018,1,0)</f>
        <v>0</v>
      </c>
      <c r="R5680" s="14">
        <f>IF([1]!Table_1[[#This Row],[연도]]=2019,1,0)</f>
        <v>0</v>
      </c>
      <c r="S5680" s="14">
        <f>IF([1]!Table_1[[#This Row],[연도]]=2020,1,0)</f>
        <v>0</v>
      </c>
      <c r="T5680" s="14">
        <f>IF([1]!Table_1[[#This Row],[연도]]=2021,1,0)</f>
        <v>0</v>
      </c>
      <c r="U5680" s="14">
        <f>IF([1]!Table_1[[#This Row],[연도]]=2022,1,0)</f>
        <v>0</v>
      </c>
      <c r="V5680" s="14">
        <f>IF([1]!Table_1[[#This Row],[연도]]=2023,1,0)</f>
        <v>0</v>
      </c>
      <c r="W5680" s="10">
        <v>1.37</v>
      </c>
      <c r="X5680" s="10">
        <f>Y5680/1000000000000</f>
        <v>0.14293400000000001</v>
      </c>
      <c r="Y5680" s="14">
        <f>[1]!Table_1[[#This Row],[주가]]*[1]!Table_1[[#This Row],[기말주식수]]</f>
        <v>142934000000</v>
      </c>
      <c r="Z5680" s="14">
        <f>AA5680/10</f>
        <v>1.0872709373283784</v>
      </c>
      <c r="AA5680" s="14">
        <f>[1]!Table_1[[#This Row],[시가총액]]/[1]!Table_1[[#This Row],[당기순이익(세후영업이익)]]</f>
        <v>10.872709373283785</v>
      </c>
      <c r="AB5680" s="10">
        <v>4380000000</v>
      </c>
    </row>
    <row r="5681" spans="1:28" ht="19.2">
      <c r="A5681" s="12">
        <v>5680</v>
      </c>
      <c r="B5681" s="12">
        <v>92440</v>
      </c>
      <c r="C5681" s="13" t="s">
        <v>928</v>
      </c>
      <c r="D5681" s="13" t="s">
        <v>6</v>
      </c>
      <c r="E5681" s="12">
        <v>2017</v>
      </c>
      <c r="F5681" s="12">
        <v>499.43</v>
      </c>
      <c r="G5681" s="15">
        <f>([1]!Table_1[[#This Row],[총자산]]-[1]!Table_1[[#This Row],[장부가치 자기자본]]+[1]!Table_1[[#This Row],[시가총액]])/[1]!Table_1[[#This Row],[총자산]]</f>
        <v>0.66185542827285937</v>
      </c>
      <c r="H5681" s="14">
        <f>I5681/100000000000</f>
        <v>0.10147395343</v>
      </c>
      <c r="I5681" s="12">
        <v>10147395343</v>
      </c>
      <c r="J5681" s="12">
        <v>-2.61</v>
      </c>
      <c r="K5681" s="10">
        <f>L5681/1000000000000</f>
        <v>0.107804655124</v>
      </c>
      <c r="L5681" s="12">
        <v>107804655124</v>
      </c>
      <c r="M5681" s="12">
        <v>3.85</v>
      </c>
      <c r="N5681" s="12">
        <v>1</v>
      </c>
      <c r="O5681" s="15">
        <f>IF([1]!Table_1[[#This Row],[연도]]=2016,1,0)</f>
        <v>0</v>
      </c>
      <c r="P5681" s="15">
        <f>IF([1]!Table_1[[#This Row],[연도]]=2017,1,0)</f>
        <v>1</v>
      </c>
      <c r="Q5681" s="15">
        <f>IF([1]!Table_1[[#This Row],[연도]]=2018,1,0)</f>
        <v>0</v>
      </c>
      <c r="R5681" s="15">
        <f>IF([1]!Table_1[[#This Row],[연도]]=2019,1,0)</f>
        <v>0</v>
      </c>
      <c r="S5681" s="15">
        <f>IF([1]!Table_1[[#This Row],[연도]]=2020,1,0)</f>
        <v>0</v>
      </c>
      <c r="T5681" s="15">
        <f>IF([1]!Table_1[[#This Row],[연도]]=2021,1,0)</f>
        <v>0</v>
      </c>
      <c r="U5681" s="15">
        <f>IF([1]!Table_1[[#This Row],[연도]]=2022,1,0)</f>
        <v>0</v>
      </c>
      <c r="V5681" s="15">
        <f>IF([1]!Table_1[[#This Row],[연도]]=2023,1,0)</f>
        <v>0</v>
      </c>
      <c r="W5681" s="12">
        <v>1.51</v>
      </c>
      <c r="X5681" s="10">
        <f>Y5681/1000000000000</f>
        <v>0.142788</v>
      </c>
      <c r="Y5681" s="15">
        <f>[1]!Table_1[[#This Row],[주가]]*[1]!Table_1[[#This Row],[기말주식수]]</f>
        <v>142788000000</v>
      </c>
      <c r="Z5681" s="14">
        <f>AA5681/10</f>
        <v>1.407139420250338</v>
      </c>
      <c r="AA5681" s="15">
        <f>[1]!Table_1[[#This Row],[시가총액]]/[1]!Table_1[[#This Row],[당기순이익(세후영업이익)]]</f>
        <v>14.071394202503381</v>
      </c>
      <c r="AB5681" s="12">
        <v>4380000000</v>
      </c>
    </row>
    <row r="5682" spans="1:28" ht="19.2">
      <c r="A5682" s="10">
        <v>5681</v>
      </c>
      <c r="B5682" s="10">
        <v>92440</v>
      </c>
      <c r="C5682" s="11" t="s">
        <v>928</v>
      </c>
      <c r="D5682" s="11" t="s">
        <v>6</v>
      </c>
      <c r="E5682" s="10">
        <v>2018</v>
      </c>
      <c r="F5682" s="10">
        <v>45.271000000000001</v>
      </c>
      <c r="G5682" s="14">
        <f>([1]!Table_1[[#This Row],[총자산]]-[1]!Table_1[[#This Row],[장부가치 자기자본]]+[1]!Table_1[[#This Row],[시가총액]])/[1]!Table_1[[#This Row],[총자산]]</f>
        <v>0.46788284488584952</v>
      </c>
      <c r="H5682" s="14">
        <f>I5682/100000000000</f>
        <v>4.9096732109999999E-2</v>
      </c>
      <c r="I5682" s="10">
        <v>4909673211</v>
      </c>
      <c r="J5682" s="10">
        <v>1.9</v>
      </c>
      <c r="K5682" s="10">
        <f>L5682/1000000000000</f>
        <v>0.106415943545</v>
      </c>
      <c r="L5682" s="10">
        <v>106415943545</v>
      </c>
      <c r="M5682" s="10">
        <v>5.1100000000000003</v>
      </c>
      <c r="N5682" s="10">
        <v>1</v>
      </c>
      <c r="O5682" s="14">
        <f>IF([1]!Table_1[[#This Row],[연도]]=2016,1,0)</f>
        <v>0</v>
      </c>
      <c r="P5682" s="14">
        <f>IF([1]!Table_1[[#This Row],[연도]]=2017,1,0)</f>
        <v>0</v>
      </c>
      <c r="Q5682" s="14">
        <f>IF([1]!Table_1[[#This Row],[연도]]=2018,1,0)</f>
        <v>1</v>
      </c>
      <c r="R5682" s="14">
        <f>IF([1]!Table_1[[#This Row],[연도]]=2019,1,0)</f>
        <v>0</v>
      </c>
      <c r="S5682" s="14">
        <f>IF([1]!Table_1[[#This Row],[연도]]=2020,1,0)</f>
        <v>0</v>
      </c>
      <c r="T5682" s="14">
        <f>IF([1]!Table_1[[#This Row],[연도]]=2021,1,0)</f>
        <v>0</v>
      </c>
      <c r="U5682" s="14">
        <f>IF([1]!Table_1[[#This Row],[연도]]=2022,1,0)</f>
        <v>0</v>
      </c>
      <c r="V5682" s="14">
        <f>IF([1]!Table_1[[#This Row],[연도]]=2023,1,0)</f>
        <v>0</v>
      </c>
      <c r="W5682" s="10">
        <v>1.24</v>
      </c>
      <c r="X5682" s="10">
        <f>Y5682/1000000000000</f>
        <v>0.100302</v>
      </c>
      <c r="Y5682" s="14">
        <f>[1]!Table_1[[#This Row],[주가]]*[1]!Table_1[[#This Row],[기말주식수]]</f>
        <v>100302000000</v>
      </c>
      <c r="Z5682" s="14">
        <f>AA5682/10</f>
        <v>2.0429465605832151</v>
      </c>
      <c r="AA5682" s="14">
        <f>[1]!Table_1[[#This Row],[시가총액]]/[1]!Table_1[[#This Row],[당기순이익(세후영업이익)]]</f>
        <v>20.429465605832153</v>
      </c>
      <c r="AB5682" s="10">
        <v>4380000000</v>
      </c>
    </row>
    <row r="5683" spans="1:28" ht="19.2">
      <c r="A5683" s="12">
        <v>5682</v>
      </c>
      <c r="B5683" s="12">
        <v>92440</v>
      </c>
      <c r="C5683" s="13" t="s">
        <v>928</v>
      </c>
      <c r="D5683" s="13" t="s">
        <v>6</v>
      </c>
      <c r="E5683" s="12">
        <v>2019</v>
      </c>
      <c r="F5683" s="12">
        <v>29.077999999999999</v>
      </c>
      <c r="G5683" s="15">
        <f>([1]!Table_1[[#This Row],[총자산]]-[1]!Table_1[[#This Row],[장부가치 자기자본]]+[1]!Table_1[[#This Row],[시가총액]])/[1]!Table_1[[#This Row],[총자산]]</f>
        <v>0.49782446854596246</v>
      </c>
      <c r="H5683" s="14">
        <f>I5683/100000000000</f>
        <v>0.10287284087</v>
      </c>
      <c r="I5683" s="12">
        <v>10287284087</v>
      </c>
      <c r="J5683" s="12">
        <v>2.21</v>
      </c>
      <c r="K5683" s="10">
        <f>L5683/1000000000000</f>
        <v>0.118992210077</v>
      </c>
      <c r="L5683" s="12">
        <v>118992210077</v>
      </c>
      <c r="M5683" s="12">
        <v>4.51</v>
      </c>
      <c r="N5683" s="12">
        <v>1</v>
      </c>
      <c r="O5683" s="15">
        <f>IF([1]!Table_1[[#This Row],[연도]]=2016,1,0)</f>
        <v>0</v>
      </c>
      <c r="P5683" s="15">
        <f>IF([1]!Table_1[[#This Row],[연도]]=2017,1,0)</f>
        <v>0</v>
      </c>
      <c r="Q5683" s="15">
        <f>IF([1]!Table_1[[#This Row],[연도]]=2018,1,0)</f>
        <v>0</v>
      </c>
      <c r="R5683" s="15">
        <f>IF([1]!Table_1[[#This Row],[연도]]=2019,1,0)</f>
        <v>1</v>
      </c>
      <c r="S5683" s="15">
        <f>IF([1]!Table_1[[#This Row],[연도]]=2020,1,0)</f>
        <v>0</v>
      </c>
      <c r="T5683" s="15">
        <f>IF([1]!Table_1[[#This Row],[연도]]=2021,1,0)</f>
        <v>0</v>
      </c>
      <c r="U5683" s="15">
        <f>IF([1]!Table_1[[#This Row],[연도]]=2022,1,0)</f>
        <v>0</v>
      </c>
      <c r="V5683" s="15">
        <f>IF([1]!Table_1[[#This Row],[연도]]=2023,1,0)</f>
        <v>0</v>
      </c>
      <c r="W5683" s="12">
        <v>1.34</v>
      </c>
      <c r="X5683" s="10">
        <f>Y5683/1000000000000</f>
        <v>0.11022999999999999</v>
      </c>
      <c r="Y5683" s="15">
        <f>[1]!Table_1[[#This Row],[주가]]*[1]!Table_1[[#This Row],[기말주식수]]</f>
        <v>110230000000</v>
      </c>
      <c r="Z5683" s="14">
        <f>AA5683/10</f>
        <v>1.0715170210891445</v>
      </c>
      <c r="AA5683" s="15">
        <f>[1]!Table_1[[#This Row],[시가총액]]/[1]!Table_1[[#This Row],[당기순이익(세후영업이익)]]</f>
        <v>10.715170210891445</v>
      </c>
      <c r="AB5683" s="12">
        <v>4380000000</v>
      </c>
    </row>
    <row r="5684" spans="1:28" ht="19.2">
      <c r="A5684" s="10">
        <v>5683</v>
      </c>
      <c r="B5684" s="10">
        <v>92440</v>
      </c>
      <c r="C5684" s="11" t="s">
        <v>928</v>
      </c>
      <c r="D5684" s="11" t="s">
        <v>6</v>
      </c>
      <c r="E5684" s="10">
        <v>2020</v>
      </c>
      <c r="F5684" s="10">
        <v>50.414000000000001</v>
      </c>
      <c r="G5684" s="14">
        <f>([1]!Table_1[[#This Row],[총자산]]-[1]!Table_1[[#This Row],[장부가치 자기자본]]+[1]!Table_1[[#This Row],[시가총액]])/[1]!Table_1[[#This Row],[총자산]]</f>
        <v>0.47908441205842373</v>
      </c>
      <c r="H5684" s="14">
        <f>I5684/100000000000</f>
        <v>9.2587066819999994E-2</v>
      </c>
      <c r="I5684" s="10">
        <v>9258706682</v>
      </c>
      <c r="J5684" s="10">
        <v>2.41</v>
      </c>
      <c r="K5684" s="10">
        <f>L5684/1000000000000</f>
        <v>0.124649549539</v>
      </c>
      <c r="L5684" s="10">
        <v>124649549539</v>
      </c>
      <c r="M5684" s="10">
        <v>2.59</v>
      </c>
      <c r="N5684" s="10">
        <v>1</v>
      </c>
      <c r="O5684" s="14">
        <f>IF([1]!Table_1[[#This Row],[연도]]=2016,1,0)</f>
        <v>0</v>
      </c>
      <c r="P5684" s="14">
        <f>IF([1]!Table_1[[#This Row],[연도]]=2017,1,0)</f>
        <v>0</v>
      </c>
      <c r="Q5684" s="14">
        <f>IF([1]!Table_1[[#This Row],[연도]]=2018,1,0)</f>
        <v>0</v>
      </c>
      <c r="R5684" s="14">
        <f>IF([1]!Table_1[[#This Row],[연도]]=2019,1,0)</f>
        <v>0</v>
      </c>
      <c r="S5684" s="14">
        <f>IF([1]!Table_1[[#This Row],[연도]]=2020,1,0)</f>
        <v>1</v>
      </c>
      <c r="T5684" s="14">
        <f>IF([1]!Table_1[[#This Row],[연도]]=2021,1,0)</f>
        <v>0</v>
      </c>
      <c r="U5684" s="14">
        <f>IF([1]!Table_1[[#This Row],[연도]]=2022,1,0)</f>
        <v>0</v>
      </c>
      <c r="V5684" s="14">
        <f>IF([1]!Table_1[[#This Row],[연도]]=2023,1,0)</f>
        <v>0</v>
      </c>
      <c r="W5684" s="10">
        <v>2.63</v>
      </c>
      <c r="X5684" s="10">
        <f>Y5684/1000000000000</f>
        <v>0.106142</v>
      </c>
      <c r="Y5684" s="14">
        <f>[1]!Table_1[[#This Row],[주가]]*[1]!Table_1[[#This Row],[기말주식수]]</f>
        <v>106142000000</v>
      </c>
      <c r="Z5684" s="14">
        <f>AA5684/10</f>
        <v>1.1464020153738359</v>
      </c>
      <c r="AA5684" s="14">
        <f>[1]!Table_1[[#This Row],[시가총액]]/[1]!Table_1[[#This Row],[당기순이익(세후영업이익)]]</f>
        <v>11.464020153738359</v>
      </c>
      <c r="AB5684" s="10">
        <v>4380000000</v>
      </c>
    </row>
    <row r="5685" spans="1:28" ht="19.2">
      <c r="A5685" s="12">
        <v>5684</v>
      </c>
      <c r="B5685" s="12">
        <v>92440</v>
      </c>
      <c r="C5685" s="13" t="s">
        <v>928</v>
      </c>
      <c r="D5685" s="13" t="s">
        <v>6</v>
      </c>
      <c r="E5685" s="12">
        <v>2021</v>
      </c>
      <c r="F5685" s="12">
        <v>44.808</v>
      </c>
      <c r="G5685" s="15">
        <f>([1]!Table_1[[#This Row],[총자산]]-[1]!Table_1[[#This Row],[장부가치 자기자본]]+[1]!Table_1[[#This Row],[시가총액]])/[1]!Table_1[[#This Row],[총자산]]</f>
        <v>0.53658504264435913</v>
      </c>
      <c r="H5685" s="14">
        <f>I5685/100000000000</f>
        <v>0.11356562672000001</v>
      </c>
      <c r="I5685" s="12">
        <v>11356562672</v>
      </c>
      <c r="J5685" s="12">
        <v>3.14</v>
      </c>
      <c r="K5685" s="10">
        <f>L5685/1000000000000</f>
        <v>0.128459666433</v>
      </c>
      <c r="L5685" s="12">
        <v>128459666433</v>
      </c>
      <c r="M5685" s="12">
        <v>1.92</v>
      </c>
      <c r="N5685" s="12">
        <v>1</v>
      </c>
      <c r="O5685" s="15">
        <f>IF([1]!Table_1[[#This Row],[연도]]=2016,1,0)</f>
        <v>0</v>
      </c>
      <c r="P5685" s="15">
        <f>IF([1]!Table_1[[#This Row],[연도]]=2017,1,0)</f>
        <v>0</v>
      </c>
      <c r="Q5685" s="15">
        <f>IF([1]!Table_1[[#This Row],[연도]]=2018,1,0)</f>
        <v>0</v>
      </c>
      <c r="R5685" s="15">
        <f>IF([1]!Table_1[[#This Row],[연도]]=2019,1,0)</f>
        <v>0</v>
      </c>
      <c r="S5685" s="15">
        <f>IF([1]!Table_1[[#This Row],[연도]]=2020,1,0)</f>
        <v>0</v>
      </c>
      <c r="T5685" s="15">
        <f>IF([1]!Table_1[[#This Row],[연도]]=2021,1,0)</f>
        <v>1</v>
      </c>
      <c r="U5685" s="15">
        <f>IF([1]!Table_1[[#This Row],[연도]]=2022,1,0)</f>
        <v>0</v>
      </c>
      <c r="V5685" s="15">
        <f>IF([1]!Table_1[[#This Row],[연도]]=2023,1,0)</f>
        <v>0</v>
      </c>
      <c r="W5685" s="12">
        <v>1.0900000000000001</v>
      </c>
      <c r="X5685" s="10">
        <f>Y5685/1000000000000</f>
        <v>0.123808</v>
      </c>
      <c r="Y5685" s="15">
        <f>[1]!Table_1[[#This Row],[주가]]*[1]!Table_1[[#This Row],[기말주식수]]</f>
        <v>123808000000</v>
      </c>
      <c r="Z5685" s="14">
        <f>AA5685/10</f>
        <v>1.0901890261676883</v>
      </c>
      <c r="AA5685" s="15">
        <f>[1]!Table_1[[#This Row],[시가총액]]/[1]!Table_1[[#This Row],[당기순이익(세후영업이익)]]</f>
        <v>10.901890261676883</v>
      </c>
      <c r="AB5685" s="12">
        <v>4380000000</v>
      </c>
    </row>
    <row r="5686" spans="1:28" ht="19.2">
      <c r="A5686" s="10">
        <v>5685</v>
      </c>
      <c r="B5686" s="10">
        <v>92440</v>
      </c>
      <c r="C5686" s="11" t="s">
        <v>928</v>
      </c>
      <c r="D5686" s="11" t="s">
        <v>6</v>
      </c>
      <c r="E5686" s="10">
        <v>2022</v>
      </c>
      <c r="F5686" s="10">
        <v>51.566000000000003</v>
      </c>
      <c r="G5686" s="14">
        <f>([1]!Table_1[[#This Row],[총자산]]-[1]!Table_1[[#This Row],[장부가치 자기자본]]+[1]!Table_1[[#This Row],[시가총액]])/[1]!Table_1[[#This Row],[총자산]]</f>
        <v>0.43381983095924526</v>
      </c>
      <c r="H5686" s="14">
        <f>I5686/100000000000</f>
        <v>9.6423454810000003E-2</v>
      </c>
      <c r="I5686" s="10">
        <v>9642345481</v>
      </c>
      <c r="J5686" s="10">
        <v>2.11</v>
      </c>
      <c r="K5686" s="10">
        <f>L5686/1000000000000</f>
        <v>0.13132989249599999</v>
      </c>
      <c r="L5686" s="10">
        <v>131329892496</v>
      </c>
      <c r="M5686" s="10">
        <v>1.69</v>
      </c>
      <c r="N5686" s="10">
        <v>1</v>
      </c>
      <c r="O5686" s="14">
        <f>IF([1]!Table_1[[#This Row],[연도]]=2016,1,0)</f>
        <v>0</v>
      </c>
      <c r="P5686" s="14">
        <f>IF([1]!Table_1[[#This Row],[연도]]=2017,1,0)</f>
        <v>0</v>
      </c>
      <c r="Q5686" s="14">
        <f>IF([1]!Table_1[[#This Row],[연도]]=2018,1,0)</f>
        <v>0</v>
      </c>
      <c r="R5686" s="14">
        <f>IF([1]!Table_1[[#This Row],[연도]]=2019,1,0)</f>
        <v>0</v>
      </c>
      <c r="S5686" s="14">
        <f>IF([1]!Table_1[[#This Row],[연도]]=2020,1,0)</f>
        <v>0</v>
      </c>
      <c r="T5686" s="14">
        <f>IF([1]!Table_1[[#This Row],[연도]]=2021,1,0)</f>
        <v>0</v>
      </c>
      <c r="U5686" s="14">
        <f>IF([1]!Table_1[[#This Row],[연도]]=2022,1,0)</f>
        <v>1</v>
      </c>
      <c r="V5686" s="14">
        <f>IF([1]!Table_1[[#This Row],[연도]]=2023,1,0)</f>
        <v>0</v>
      </c>
      <c r="W5686" s="10">
        <v>0.78</v>
      </c>
      <c r="X5686" s="10">
        <f>Y5686/1000000000000</f>
        <v>0.100156</v>
      </c>
      <c r="Y5686" s="14">
        <f>[1]!Table_1[[#This Row],[주가]]*[1]!Table_1[[#This Row],[기말주식수]]</f>
        <v>100156000000</v>
      </c>
      <c r="Z5686" s="14">
        <f>AA5686/10</f>
        <v>1.0387099300409313</v>
      </c>
      <c r="AA5686" s="14">
        <f>[1]!Table_1[[#This Row],[시가총액]]/[1]!Table_1[[#This Row],[당기순이익(세후영업이익)]]</f>
        <v>10.387099300409313</v>
      </c>
      <c r="AB5686" s="10">
        <v>4380000000</v>
      </c>
    </row>
    <row r="5687" spans="1:28" ht="19.2">
      <c r="A5687" s="12">
        <v>5686</v>
      </c>
      <c r="B5687" s="12">
        <v>92440</v>
      </c>
      <c r="C5687" s="13" t="s">
        <v>928</v>
      </c>
      <c r="D5687" s="13" t="s">
        <v>6</v>
      </c>
      <c r="E5687" s="12">
        <v>2023</v>
      </c>
      <c r="F5687" s="12">
        <v>100.023</v>
      </c>
      <c r="G5687" s="15">
        <f>([1]!Table_1[[#This Row],[총자산]]-[1]!Table_1[[#This Row],[장부가치 자기자본]]+[1]!Table_1[[#This Row],[시가총액]])/[1]!Table_1[[#This Row],[총자산]]</f>
        <v>0.39034300139665973</v>
      </c>
      <c r="H5687" s="14">
        <f>I5687/100000000000</f>
        <v>6.4178224199999995E-2</v>
      </c>
      <c r="I5687" s="12">
        <v>6417822420</v>
      </c>
      <c r="J5687" s="12">
        <v>0.03</v>
      </c>
      <c r="K5687" s="10">
        <f>L5687/1000000000000</f>
        <v>0.14444085740099999</v>
      </c>
      <c r="L5687" s="12">
        <v>144440857401</v>
      </c>
      <c r="M5687" s="12">
        <v>1.76</v>
      </c>
      <c r="N5687" s="12">
        <v>1</v>
      </c>
      <c r="O5687" s="15">
        <f>IF([1]!Table_1[[#This Row],[연도]]=2016,1,0)</f>
        <v>0</v>
      </c>
      <c r="P5687" s="15">
        <f>IF([1]!Table_1[[#This Row],[연도]]=2017,1,0)</f>
        <v>0</v>
      </c>
      <c r="Q5687" s="15">
        <f>IF([1]!Table_1[[#This Row],[연도]]=2018,1,0)</f>
        <v>0</v>
      </c>
      <c r="R5687" s="15">
        <f>IF([1]!Table_1[[#This Row],[연도]]=2019,1,0)</f>
        <v>0</v>
      </c>
      <c r="S5687" s="15">
        <f>IF([1]!Table_1[[#This Row],[연도]]=2020,1,0)</f>
        <v>0</v>
      </c>
      <c r="T5687" s="15">
        <f>IF([1]!Table_1[[#This Row],[연도]]=2021,1,0)</f>
        <v>0</v>
      </c>
      <c r="U5687" s="15">
        <f>IF([1]!Table_1[[#This Row],[연도]]=2022,1,0)</f>
        <v>0</v>
      </c>
      <c r="V5687" s="15">
        <f>IF([1]!Table_1[[#This Row],[연도]]=2023,1,0)</f>
        <v>1</v>
      </c>
      <c r="W5687" s="12">
        <v>1.36</v>
      </c>
      <c r="X5687" s="10">
        <f>Y5687/1000000000000</f>
        <v>8.9497999999999994E-2</v>
      </c>
      <c r="Y5687" s="15">
        <f>[1]!Table_1[[#This Row],[주가]]*[1]!Table_1[[#This Row],[기말주식수]]</f>
        <v>89498000000</v>
      </c>
      <c r="Z5687" s="14">
        <f>AA5687/10</f>
        <v>1.3945228481407561</v>
      </c>
      <c r="AA5687" s="15">
        <f>[1]!Table_1[[#This Row],[시가총액]]/[1]!Table_1[[#This Row],[당기순이익(세후영업이익)]]</f>
        <v>13.945228481407561</v>
      </c>
      <c r="AB5687" s="12">
        <v>4380000000</v>
      </c>
    </row>
    <row r="5688" spans="1:28" ht="19.2">
      <c r="A5688" s="10">
        <v>5687</v>
      </c>
      <c r="B5688" s="10">
        <v>92460</v>
      </c>
      <c r="C5688" s="11" t="s">
        <v>929</v>
      </c>
      <c r="D5688" s="11" t="s">
        <v>20</v>
      </c>
      <c r="E5688" s="10">
        <v>2016</v>
      </c>
      <c r="F5688" s="10">
        <v>17.050999999999998</v>
      </c>
      <c r="G5688" s="14">
        <f>([1]!Table_1[[#This Row],[총자산]]-[1]!Table_1[[#This Row],[장부가치 자기자본]]+[1]!Table_1[[#This Row],[시가총액]])/[1]!Table_1[[#This Row],[총자산]]</f>
        <v>0.93516982442007246</v>
      </c>
      <c r="H5688" s="14">
        <f>I5688/100000000000</f>
        <v>2.4391308090000001E-2</v>
      </c>
      <c r="I5688" s="10">
        <v>2439130809</v>
      </c>
      <c r="J5688" s="10">
        <v>-1.1399999999999999</v>
      </c>
      <c r="K5688" s="10">
        <f>L5688/1000000000000</f>
        <v>4.2513062141999999E-2</v>
      </c>
      <c r="L5688" s="10">
        <v>42513062142</v>
      </c>
      <c r="M5688" s="10">
        <v>2.2799999999999998</v>
      </c>
      <c r="N5688" s="10">
        <v>1</v>
      </c>
      <c r="O5688" s="14">
        <f>IF([1]!Table_1[[#This Row],[연도]]=2016,1,0)</f>
        <v>1</v>
      </c>
      <c r="P5688" s="14">
        <f>IF([1]!Table_1[[#This Row],[연도]]=2017,1,0)</f>
        <v>0</v>
      </c>
      <c r="Q5688" s="14">
        <f>IF([1]!Table_1[[#This Row],[연도]]=2018,1,0)</f>
        <v>0</v>
      </c>
      <c r="R5688" s="14">
        <f>IF([1]!Table_1[[#This Row],[연도]]=2019,1,0)</f>
        <v>0</v>
      </c>
      <c r="S5688" s="14">
        <f>IF([1]!Table_1[[#This Row],[연도]]=2020,1,0)</f>
        <v>0</v>
      </c>
      <c r="T5688" s="14">
        <f>IF([1]!Table_1[[#This Row],[연도]]=2021,1,0)</f>
        <v>0</v>
      </c>
      <c r="U5688" s="14">
        <f>IF([1]!Table_1[[#This Row],[연도]]=2022,1,0)</f>
        <v>0</v>
      </c>
      <c r="V5688" s="14">
        <f>IF([1]!Table_1[[#This Row],[연도]]=2023,1,0)</f>
        <v>0</v>
      </c>
      <c r="W5688" s="10">
        <v>1</v>
      </c>
      <c r="X5688" s="10">
        <f>Y5688/1000000000000</f>
        <v>6.3486050555999998E-2</v>
      </c>
      <c r="Y5688" s="14">
        <f>[1]!Table_1[[#This Row],[주가]]*[1]!Table_1[[#This Row],[기말주식수]]</f>
        <v>63486050556</v>
      </c>
      <c r="Z5688" s="14">
        <f>AA5688/10</f>
        <v>2.6028145076002769</v>
      </c>
      <c r="AA5688" s="14">
        <f>[1]!Table_1[[#This Row],[시가총액]]/[1]!Table_1[[#This Row],[당기순이익(세후영업이익)]]</f>
        <v>26.028145076002769</v>
      </c>
      <c r="AB5688" s="10">
        <v>594214620</v>
      </c>
    </row>
    <row r="5689" spans="1:28" ht="19.2">
      <c r="A5689" s="12">
        <v>5688</v>
      </c>
      <c r="B5689" s="12">
        <v>92460</v>
      </c>
      <c r="C5689" s="13" t="s">
        <v>929</v>
      </c>
      <c r="D5689" s="13" t="s">
        <v>20</v>
      </c>
      <c r="E5689" s="12">
        <v>2017</v>
      </c>
      <c r="F5689" s="12">
        <v>32.594999999999999</v>
      </c>
      <c r="G5689" s="15">
        <f>([1]!Table_1[[#This Row],[총자산]]-[1]!Table_1[[#This Row],[장부가치 자기자본]]+[1]!Table_1[[#This Row],[시가총액]])/[1]!Table_1[[#This Row],[총자산]]</f>
        <v>0.7271815024355982</v>
      </c>
      <c r="H5689" s="14">
        <f>I5689/100000000000</f>
        <v>-6.2810390200000003E-3</v>
      </c>
      <c r="I5689" s="12">
        <v>-628103902</v>
      </c>
      <c r="J5689" s="12">
        <v>8.67</v>
      </c>
      <c r="K5689" s="10">
        <f>L5689/1000000000000</f>
        <v>3.5378782146000001E-2</v>
      </c>
      <c r="L5689" s="12">
        <v>35378782146</v>
      </c>
      <c r="M5689" s="12">
        <v>5.51</v>
      </c>
      <c r="N5689" s="12">
        <v>1</v>
      </c>
      <c r="O5689" s="15">
        <f>IF([1]!Table_1[[#This Row],[연도]]=2016,1,0)</f>
        <v>0</v>
      </c>
      <c r="P5689" s="15">
        <f>IF([1]!Table_1[[#This Row],[연도]]=2017,1,0)</f>
        <v>1</v>
      </c>
      <c r="Q5689" s="15">
        <f>IF([1]!Table_1[[#This Row],[연도]]=2018,1,0)</f>
        <v>0</v>
      </c>
      <c r="R5689" s="15">
        <f>IF([1]!Table_1[[#This Row],[연도]]=2019,1,0)</f>
        <v>0</v>
      </c>
      <c r="S5689" s="15">
        <f>IF([1]!Table_1[[#This Row],[연도]]=2020,1,0)</f>
        <v>0</v>
      </c>
      <c r="T5689" s="15">
        <f>IF([1]!Table_1[[#This Row],[연도]]=2021,1,0)</f>
        <v>0</v>
      </c>
      <c r="U5689" s="15">
        <f>IF([1]!Table_1[[#This Row],[연도]]=2022,1,0)</f>
        <v>0</v>
      </c>
      <c r="V5689" s="15">
        <f>IF([1]!Table_1[[#This Row],[연도]]=2023,1,0)</f>
        <v>0</v>
      </c>
      <c r="W5689" s="12">
        <v>0.9</v>
      </c>
      <c r="X5689" s="10">
        <f>Y5689/1000000000000</f>
        <v>4.6420858959999999E-2</v>
      </c>
      <c r="Y5689" s="15">
        <f>[1]!Table_1[[#This Row],[주가]]*[1]!Table_1[[#This Row],[기말주식수]]</f>
        <v>46420858960</v>
      </c>
      <c r="Z5689" s="14">
        <f>AA5689/10</f>
        <v>-7.3906337490003366</v>
      </c>
      <c r="AA5689" s="15">
        <f>[1]!Table_1[[#This Row],[시가총액]]/[1]!Table_1[[#This Row],[당기순이익(세후영업이익)]]</f>
        <v>-73.906337490003366</v>
      </c>
      <c r="AB5689" s="12">
        <v>622887060</v>
      </c>
    </row>
    <row r="5690" spans="1:28" ht="19.2">
      <c r="A5690" s="10">
        <v>5689</v>
      </c>
      <c r="B5690" s="10">
        <v>92460</v>
      </c>
      <c r="C5690" s="11" t="s">
        <v>929</v>
      </c>
      <c r="D5690" s="11" t="s">
        <v>20</v>
      </c>
      <c r="E5690" s="10">
        <v>2018</v>
      </c>
      <c r="F5690" s="10">
        <v>44.042999999999999</v>
      </c>
      <c r="G5690" s="14">
        <f>([1]!Table_1[[#This Row],[총자산]]-[1]!Table_1[[#This Row],[장부가치 자기자본]]+[1]!Table_1[[#This Row],[시가총액]])/[1]!Table_1[[#This Row],[총자산]]</f>
        <v>0.78102836365717754</v>
      </c>
      <c r="H5690" s="14">
        <f>I5690/100000000000</f>
        <v>-2.8962938499999999E-3</v>
      </c>
      <c r="I5690" s="10">
        <v>-289629385</v>
      </c>
      <c r="J5690" s="10">
        <v>6.05</v>
      </c>
      <c r="K5690" s="10">
        <f>L5690/1000000000000</f>
        <v>3.2886900157E-2</v>
      </c>
      <c r="L5690" s="10">
        <v>32886900157</v>
      </c>
      <c r="M5690" s="10">
        <v>5.19</v>
      </c>
      <c r="N5690" s="10">
        <v>1</v>
      </c>
      <c r="O5690" s="14">
        <f>IF([1]!Table_1[[#This Row],[연도]]=2016,1,0)</f>
        <v>0</v>
      </c>
      <c r="P5690" s="14">
        <f>IF([1]!Table_1[[#This Row],[연도]]=2017,1,0)</f>
        <v>0</v>
      </c>
      <c r="Q5690" s="14">
        <f>IF([1]!Table_1[[#This Row],[연도]]=2018,1,0)</f>
        <v>1</v>
      </c>
      <c r="R5690" s="14">
        <f>IF([1]!Table_1[[#This Row],[연도]]=2019,1,0)</f>
        <v>0</v>
      </c>
      <c r="S5690" s="14">
        <f>IF([1]!Table_1[[#This Row],[연도]]=2020,1,0)</f>
        <v>0</v>
      </c>
      <c r="T5690" s="14">
        <f>IF([1]!Table_1[[#This Row],[연도]]=2021,1,0)</f>
        <v>0</v>
      </c>
      <c r="U5690" s="14">
        <f>IF([1]!Table_1[[#This Row],[연도]]=2022,1,0)</f>
        <v>0</v>
      </c>
      <c r="V5690" s="14">
        <f>IF([1]!Table_1[[#This Row],[연도]]=2023,1,0)</f>
        <v>0</v>
      </c>
      <c r="W5690" s="10">
        <v>0.65</v>
      </c>
      <c r="X5690" s="10">
        <f>Y5690/1000000000000</f>
        <v>5.3481495833999998E-2</v>
      </c>
      <c r="Y5690" s="14">
        <f>[1]!Table_1[[#This Row],[주가]]*[1]!Table_1[[#This Row],[기말주식수]]</f>
        <v>53481495834</v>
      </c>
      <c r="Z5690" s="14">
        <f>AA5690/10</f>
        <v>-18.465493697747554</v>
      </c>
      <c r="AA5690" s="14">
        <f>[1]!Table_1[[#This Row],[시가총액]]/[1]!Table_1[[#This Row],[당기순이익(세후영업이익)]]</f>
        <v>-184.65493697747553</v>
      </c>
      <c r="AB5690" s="10">
        <v>1095346400</v>
      </c>
    </row>
    <row r="5691" spans="1:28" ht="19.2">
      <c r="A5691" s="12">
        <v>5690</v>
      </c>
      <c r="B5691" s="12">
        <v>92460</v>
      </c>
      <c r="C5691" s="13" t="s">
        <v>929</v>
      </c>
      <c r="D5691" s="13" t="s">
        <v>20</v>
      </c>
      <c r="E5691" s="12">
        <v>2019</v>
      </c>
      <c r="F5691" s="12">
        <v>25.754000000000001</v>
      </c>
      <c r="G5691" s="15">
        <f>([1]!Table_1[[#This Row],[총자산]]-[1]!Table_1[[#This Row],[장부가치 자기자본]]+[1]!Table_1[[#This Row],[시가총액]])/[1]!Table_1[[#This Row],[총자산]]</f>
        <v>0.80872021061716526</v>
      </c>
      <c r="H5691" s="14">
        <f>I5691/100000000000</f>
        <v>1.2032710970000001E-2</v>
      </c>
      <c r="I5691" s="12">
        <v>1203271097</v>
      </c>
      <c r="J5691" s="12">
        <v>7.29</v>
      </c>
      <c r="K5691" s="10">
        <f>L5691/1000000000000</f>
        <v>4.8373034650000001E-2</v>
      </c>
      <c r="L5691" s="12">
        <v>48373034650</v>
      </c>
      <c r="M5691" s="12">
        <v>4.5</v>
      </c>
      <c r="N5691" s="12">
        <v>1</v>
      </c>
      <c r="O5691" s="15">
        <f>IF([1]!Table_1[[#This Row],[연도]]=2016,1,0)</f>
        <v>0</v>
      </c>
      <c r="P5691" s="15">
        <f>IF([1]!Table_1[[#This Row],[연도]]=2017,1,0)</f>
        <v>0</v>
      </c>
      <c r="Q5691" s="15">
        <f>IF([1]!Table_1[[#This Row],[연도]]=2018,1,0)</f>
        <v>0</v>
      </c>
      <c r="R5691" s="15">
        <f>IF([1]!Table_1[[#This Row],[연도]]=2019,1,0)</f>
        <v>1</v>
      </c>
      <c r="S5691" s="15">
        <f>IF([1]!Table_1[[#This Row],[연도]]=2020,1,0)</f>
        <v>0</v>
      </c>
      <c r="T5691" s="15">
        <f>IF([1]!Table_1[[#This Row],[연도]]=2021,1,0)</f>
        <v>0</v>
      </c>
      <c r="U5691" s="15">
        <f>IF([1]!Table_1[[#This Row],[연도]]=2022,1,0)</f>
        <v>0</v>
      </c>
      <c r="V5691" s="15">
        <f>IF([1]!Table_1[[#This Row],[연도]]=2023,1,0)</f>
        <v>0</v>
      </c>
      <c r="W5691" s="12">
        <v>0.41</v>
      </c>
      <c r="X5691" s="10">
        <f>Y5691/1000000000000</f>
        <v>5.9347373834000003E-2</v>
      </c>
      <c r="Y5691" s="15">
        <f>[1]!Table_1[[#This Row],[주가]]*[1]!Table_1[[#This Row],[기말주식수]]</f>
        <v>59347373834</v>
      </c>
      <c r="Z5691" s="14">
        <f>AA5691/10</f>
        <v>4.9321698145966524</v>
      </c>
      <c r="AA5691" s="15">
        <f>[1]!Table_1[[#This Row],[시가총액]]/[1]!Table_1[[#This Row],[당기순이익(세후영업이익)]]</f>
        <v>49.321698145966522</v>
      </c>
      <c r="AB5691" s="12">
        <v>1123894000</v>
      </c>
    </row>
    <row r="5692" spans="1:28" ht="19.2">
      <c r="A5692" s="10">
        <v>5691</v>
      </c>
      <c r="B5692" s="10">
        <v>92460</v>
      </c>
      <c r="C5692" s="11" t="s">
        <v>929</v>
      </c>
      <c r="D5692" s="11" t="s">
        <v>20</v>
      </c>
      <c r="E5692" s="10">
        <v>2020</v>
      </c>
      <c r="F5692" s="10">
        <v>33.030999999999999</v>
      </c>
      <c r="G5692" s="14">
        <f>([1]!Table_1[[#This Row],[총자산]]-[1]!Table_1[[#This Row],[장부가치 자기자본]]+[1]!Table_1[[#This Row],[시가총액]])/[1]!Table_1[[#This Row],[총자산]]</f>
        <v>0.759727603731013</v>
      </c>
      <c r="H5692" s="14">
        <f>I5692/100000000000</f>
        <v>2.131030557E-2</v>
      </c>
      <c r="I5692" s="10">
        <v>2131030557</v>
      </c>
      <c r="J5692" s="10">
        <v>15.05</v>
      </c>
      <c r="K5692" s="10">
        <f>L5692/1000000000000</f>
        <v>5.4284074714E-2</v>
      </c>
      <c r="L5692" s="10">
        <v>54284074714</v>
      </c>
      <c r="M5692" s="10">
        <v>3.18</v>
      </c>
      <c r="N5692" s="10">
        <v>1</v>
      </c>
      <c r="O5692" s="14">
        <f>IF([1]!Table_1[[#This Row],[연도]]=2016,1,0)</f>
        <v>0</v>
      </c>
      <c r="P5692" s="14">
        <f>IF([1]!Table_1[[#This Row],[연도]]=2017,1,0)</f>
        <v>0</v>
      </c>
      <c r="Q5692" s="14">
        <f>IF([1]!Table_1[[#This Row],[연도]]=2018,1,0)</f>
        <v>0</v>
      </c>
      <c r="R5692" s="14">
        <f>IF([1]!Table_1[[#This Row],[연도]]=2019,1,0)</f>
        <v>0</v>
      </c>
      <c r="S5692" s="14">
        <f>IF([1]!Table_1[[#This Row],[연도]]=2020,1,0)</f>
        <v>1</v>
      </c>
      <c r="T5692" s="14">
        <f>IF([1]!Table_1[[#This Row],[연도]]=2021,1,0)</f>
        <v>0</v>
      </c>
      <c r="U5692" s="14">
        <f>IF([1]!Table_1[[#This Row],[연도]]=2022,1,0)</f>
        <v>0</v>
      </c>
      <c r="V5692" s="14">
        <f>IF([1]!Table_1[[#This Row],[연도]]=2023,1,0)</f>
        <v>0</v>
      </c>
      <c r="W5692" s="10">
        <v>0.36</v>
      </c>
      <c r="X5692" s="10">
        <f>Y5692/1000000000000</f>
        <v>5.0033606279999997E-2</v>
      </c>
      <c r="Y5692" s="14">
        <f>[1]!Table_1[[#This Row],[주가]]*[1]!Table_1[[#This Row],[기말주식수]]</f>
        <v>50033606280</v>
      </c>
      <c r="Z5692" s="14">
        <f>AA5692/10</f>
        <v>2.347859636064336</v>
      </c>
      <c r="AA5692" s="14">
        <f>[1]!Table_1[[#This Row],[시가총액]]/[1]!Table_1[[#This Row],[당기순이익(세후영업이익)]]</f>
        <v>23.478596360643362</v>
      </c>
      <c r="AB5692" s="10">
        <v>1087702400</v>
      </c>
    </row>
    <row r="5693" spans="1:28" ht="19.2">
      <c r="A5693" s="12">
        <v>5692</v>
      </c>
      <c r="B5693" s="12">
        <v>92460</v>
      </c>
      <c r="C5693" s="13" t="s">
        <v>929</v>
      </c>
      <c r="D5693" s="13" t="s">
        <v>20</v>
      </c>
      <c r="E5693" s="12">
        <v>2021</v>
      </c>
      <c r="F5693" s="12">
        <v>44.021999999999998</v>
      </c>
      <c r="G5693" s="15">
        <f>([1]!Table_1[[#This Row],[총자산]]-[1]!Table_1[[#This Row],[장부가치 자기자본]]+[1]!Table_1[[#This Row],[시가총액]])/[1]!Table_1[[#This Row],[총자산]]</f>
        <v>0.97588562126363798</v>
      </c>
      <c r="H5693" s="14">
        <f>I5693/100000000000</f>
        <v>1.52752669E-3</v>
      </c>
      <c r="I5693" s="12">
        <v>152752669</v>
      </c>
      <c r="J5693" s="12">
        <v>37.53</v>
      </c>
      <c r="K5693" s="10">
        <f>L5693/1000000000000</f>
        <v>5.6517915714999999E-2</v>
      </c>
      <c r="L5693" s="12">
        <v>56517915715</v>
      </c>
      <c r="M5693" s="12">
        <v>2.37</v>
      </c>
      <c r="N5693" s="12">
        <v>1</v>
      </c>
      <c r="O5693" s="15">
        <f>IF([1]!Table_1[[#This Row],[연도]]=2016,1,0)</f>
        <v>0</v>
      </c>
      <c r="P5693" s="15">
        <f>IF([1]!Table_1[[#This Row],[연도]]=2017,1,0)</f>
        <v>0</v>
      </c>
      <c r="Q5693" s="15">
        <f>IF([1]!Table_1[[#This Row],[연도]]=2018,1,0)</f>
        <v>0</v>
      </c>
      <c r="R5693" s="15">
        <f>IF([1]!Table_1[[#This Row],[연도]]=2019,1,0)</f>
        <v>0</v>
      </c>
      <c r="S5693" s="15">
        <f>IF([1]!Table_1[[#This Row],[연도]]=2020,1,0)</f>
        <v>0</v>
      </c>
      <c r="T5693" s="15">
        <f>IF([1]!Table_1[[#This Row],[연도]]=2021,1,0)</f>
        <v>1</v>
      </c>
      <c r="U5693" s="15">
        <f>IF([1]!Table_1[[#This Row],[연도]]=2022,1,0)</f>
        <v>0</v>
      </c>
      <c r="V5693" s="15">
        <f>IF([1]!Table_1[[#This Row],[연도]]=2023,1,0)</f>
        <v>0</v>
      </c>
      <c r="W5693" s="12">
        <v>0.36</v>
      </c>
      <c r="X5693" s="10">
        <f>Y5693/1000000000000</f>
        <v>8.9320557689999996E-2</v>
      </c>
      <c r="Y5693" s="15">
        <f>[1]!Table_1[[#This Row],[주가]]*[1]!Table_1[[#This Row],[기말주식수]]</f>
        <v>89320557690</v>
      </c>
      <c r="Z5693" s="14">
        <f>AA5693/10</f>
        <v>58.473975135583395</v>
      </c>
      <c r="AA5693" s="15">
        <f>[1]!Table_1[[#This Row],[시가총액]]/[1]!Table_1[[#This Row],[당기순이익(세후영업이익)]]</f>
        <v>584.73975135583396</v>
      </c>
      <c r="AB5693" s="12">
        <v>1761746700</v>
      </c>
    </row>
    <row r="5694" spans="1:28" ht="19.2">
      <c r="A5694" s="10">
        <v>5693</v>
      </c>
      <c r="B5694" s="10">
        <v>92460</v>
      </c>
      <c r="C5694" s="11" t="s">
        <v>929</v>
      </c>
      <c r="D5694" s="11" t="s">
        <v>20</v>
      </c>
      <c r="E5694" s="10">
        <v>2022</v>
      </c>
      <c r="F5694" s="10">
        <v>21.236999999999998</v>
      </c>
      <c r="G5694" s="14">
        <f>([1]!Table_1[[#This Row],[총자산]]-[1]!Table_1[[#This Row],[장부가치 자기자본]]+[1]!Table_1[[#This Row],[시가총액]])/[1]!Table_1[[#This Row],[총자산]]</f>
        <v>1.0270448915635984</v>
      </c>
      <c r="H5694" s="14">
        <f>I5694/100000000000</f>
        <v>8.815403057E-2</v>
      </c>
      <c r="I5694" s="10">
        <v>8815403057</v>
      </c>
      <c r="J5694" s="10">
        <v>0.17</v>
      </c>
      <c r="K5694" s="10">
        <f>L5694/1000000000000</f>
        <v>9.8637116560999993E-2</v>
      </c>
      <c r="L5694" s="10">
        <v>98637116561</v>
      </c>
      <c r="M5694" s="10">
        <v>3.84</v>
      </c>
      <c r="N5694" s="10">
        <v>1</v>
      </c>
      <c r="O5694" s="14">
        <f>IF([1]!Table_1[[#This Row],[연도]]=2016,1,0)</f>
        <v>0</v>
      </c>
      <c r="P5694" s="14">
        <f>IF([1]!Table_1[[#This Row],[연도]]=2017,1,0)</f>
        <v>0</v>
      </c>
      <c r="Q5694" s="14">
        <f>IF([1]!Table_1[[#This Row],[연도]]=2018,1,0)</f>
        <v>0</v>
      </c>
      <c r="R5694" s="14">
        <f>IF([1]!Table_1[[#This Row],[연도]]=2019,1,0)</f>
        <v>0</v>
      </c>
      <c r="S5694" s="14">
        <f>IF([1]!Table_1[[#This Row],[연도]]=2020,1,0)</f>
        <v>0</v>
      </c>
      <c r="T5694" s="14">
        <f>IF([1]!Table_1[[#This Row],[연도]]=2021,1,0)</f>
        <v>0</v>
      </c>
      <c r="U5694" s="14">
        <f>IF([1]!Table_1[[#This Row],[연도]]=2022,1,0)</f>
        <v>1</v>
      </c>
      <c r="V5694" s="14">
        <f>IF([1]!Table_1[[#This Row],[연도]]=2023,1,0)</f>
        <v>0</v>
      </c>
      <c r="W5694" s="10">
        <v>0.85</v>
      </c>
      <c r="X5694" s="10">
        <f>Y5694/1000000000000</f>
        <v>0.10200513393000001</v>
      </c>
      <c r="Y5694" s="14">
        <f>[1]!Table_1[[#This Row],[주가]]*[1]!Table_1[[#This Row],[기말주식수]]</f>
        <v>102005133930</v>
      </c>
      <c r="Z5694" s="14">
        <f>AA5694/10</f>
        <v>1.1571238804447102</v>
      </c>
      <c r="AA5694" s="14">
        <f>[1]!Table_1[[#This Row],[시가총액]]/[1]!Table_1[[#This Row],[당기순이익(세후영업이익)]]</f>
        <v>11.571238804447102</v>
      </c>
      <c r="AB5694" s="10">
        <v>1713397600</v>
      </c>
    </row>
    <row r="5695" spans="1:28" ht="19.2">
      <c r="A5695" s="12">
        <v>5694</v>
      </c>
      <c r="B5695" s="12">
        <v>92460</v>
      </c>
      <c r="C5695" s="13" t="s">
        <v>929</v>
      </c>
      <c r="D5695" s="13" t="s">
        <v>20</v>
      </c>
      <c r="E5695" s="12">
        <v>2023</v>
      </c>
      <c r="F5695" s="12">
        <v>6.8460000000000001</v>
      </c>
      <c r="G5695" s="15">
        <f>([1]!Table_1[[#This Row],[총자산]]-[1]!Table_1[[#This Row],[장부가치 자기자본]]+[1]!Table_1[[#This Row],[시가총액]])/[1]!Table_1[[#This Row],[총자산]]</f>
        <v>0.77967238626418334</v>
      </c>
      <c r="H5695" s="14">
        <f>I5695/100000000000</f>
        <v>5.3651902969999998E-2</v>
      </c>
      <c r="I5695" s="12">
        <v>5365190297</v>
      </c>
      <c r="J5695" s="12">
        <v>23.89</v>
      </c>
      <c r="K5695" s="10">
        <f>L5695/1000000000000</f>
        <v>7.8944495370000006E-2</v>
      </c>
      <c r="L5695" s="12">
        <v>78944495370</v>
      </c>
      <c r="M5695" s="12">
        <v>3.44</v>
      </c>
      <c r="N5695" s="12">
        <v>1</v>
      </c>
      <c r="O5695" s="15">
        <f>IF([1]!Table_1[[#This Row],[연도]]=2016,1,0)</f>
        <v>0</v>
      </c>
      <c r="P5695" s="15">
        <f>IF([1]!Table_1[[#This Row],[연도]]=2017,1,0)</f>
        <v>0</v>
      </c>
      <c r="Q5695" s="15">
        <f>IF([1]!Table_1[[#This Row],[연도]]=2018,1,0)</f>
        <v>0</v>
      </c>
      <c r="R5695" s="15">
        <f>IF([1]!Table_1[[#This Row],[연도]]=2019,1,0)</f>
        <v>0</v>
      </c>
      <c r="S5695" s="15">
        <f>IF([1]!Table_1[[#This Row],[연도]]=2020,1,0)</f>
        <v>0</v>
      </c>
      <c r="T5695" s="15">
        <f>IF([1]!Table_1[[#This Row],[연도]]=2021,1,0)</f>
        <v>0</v>
      </c>
      <c r="U5695" s="15">
        <f>IF([1]!Table_1[[#This Row],[연도]]=2022,1,0)</f>
        <v>0</v>
      </c>
      <c r="V5695" s="15">
        <f>IF([1]!Table_1[[#This Row],[연도]]=2023,1,0)</f>
        <v>1</v>
      </c>
      <c r="W5695" s="12">
        <v>0.89</v>
      </c>
      <c r="X5695" s="10">
        <f>Y5695/1000000000000</f>
        <v>0.1134371784</v>
      </c>
      <c r="Y5695" s="15">
        <f>[1]!Table_1[[#This Row],[주가]]*[1]!Table_1[[#This Row],[기말주식수]]</f>
        <v>113437178400</v>
      </c>
      <c r="Z5695" s="14">
        <f>AA5695/10</f>
        <v>2.1143178921990806</v>
      </c>
      <c r="AA5695" s="15">
        <f>[1]!Table_1[[#This Row],[시가총액]]/[1]!Table_1[[#This Row],[당기순이익(세후영업이익)]]</f>
        <v>21.143178921990806</v>
      </c>
      <c r="AB5695" s="12">
        <v>4903104000</v>
      </c>
    </row>
    <row r="5696" spans="1:28" ht="19.2">
      <c r="A5696" s="10">
        <v>5695</v>
      </c>
      <c r="B5696" s="10">
        <v>92730</v>
      </c>
      <c r="C5696" s="11" t="s">
        <v>930</v>
      </c>
      <c r="D5696" s="11" t="s">
        <v>20</v>
      </c>
      <c r="E5696" s="10">
        <v>2016</v>
      </c>
      <c r="F5696" s="10">
        <v>31.981999999999999</v>
      </c>
      <c r="G5696" s="14">
        <f>([1]!Table_1[[#This Row],[총자산]]-[1]!Table_1[[#This Row],[장부가치 자기자본]]+[1]!Table_1[[#This Row],[시가총액]])/[1]!Table_1[[#This Row],[총자산]]</f>
        <v>2.3147637975195545</v>
      </c>
      <c r="H5696" s="14">
        <f>I5696/100000000000</f>
        <v>9.5529378570000004E-2</v>
      </c>
      <c r="I5696" s="10">
        <v>9552937857</v>
      </c>
      <c r="J5696" s="10">
        <v>15.09</v>
      </c>
      <c r="K5696" s="10">
        <f>L5696/1000000000000</f>
        <v>4.2368623341999999E-2</v>
      </c>
      <c r="L5696" s="10">
        <v>42368623342</v>
      </c>
      <c r="M5696" s="10">
        <v>3.64</v>
      </c>
      <c r="N5696" s="10">
        <v>1</v>
      </c>
      <c r="O5696" s="14">
        <f>IF([1]!Table_1[[#This Row],[연도]]=2016,1,0)</f>
        <v>1</v>
      </c>
      <c r="P5696" s="14">
        <f>IF([1]!Table_1[[#This Row],[연도]]=2017,1,0)</f>
        <v>0</v>
      </c>
      <c r="Q5696" s="14">
        <f>IF([1]!Table_1[[#This Row],[연도]]=2018,1,0)</f>
        <v>0</v>
      </c>
      <c r="R5696" s="14">
        <f>IF([1]!Table_1[[#This Row],[연도]]=2019,1,0)</f>
        <v>0</v>
      </c>
      <c r="S5696" s="14">
        <f>IF([1]!Table_1[[#This Row],[연도]]=2020,1,0)</f>
        <v>0</v>
      </c>
      <c r="T5696" s="14">
        <f>IF([1]!Table_1[[#This Row],[연도]]=2021,1,0)</f>
        <v>0</v>
      </c>
      <c r="U5696" s="14">
        <f>IF([1]!Table_1[[#This Row],[연도]]=2022,1,0)</f>
        <v>0</v>
      </c>
      <c r="V5696" s="14">
        <f>IF([1]!Table_1[[#This Row],[연도]]=2023,1,0)</f>
        <v>0</v>
      </c>
      <c r="W5696" s="10">
        <v>0.56000000000000005</v>
      </c>
      <c r="X5696" s="10">
        <f>Y5696/1000000000000</f>
        <v>9.9719432504999997E-2</v>
      </c>
      <c r="Y5696" s="14">
        <f>[1]!Table_1[[#This Row],[주가]]*[1]!Table_1[[#This Row],[기말주식수]]</f>
        <v>99719432505</v>
      </c>
      <c r="Z5696" s="14">
        <f>AA5696/10</f>
        <v>1.0438614172699732</v>
      </c>
      <c r="AA5696" s="14">
        <f>[1]!Table_1[[#This Row],[시가총액]]/[1]!Table_1[[#This Row],[당기순이익(세후영업이익)]]</f>
        <v>10.438614172699731</v>
      </c>
      <c r="AB5696" s="10">
        <v>2476076400</v>
      </c>
    </row>
    <row r="5697" spans="1:28" ht="19.2">
      <c r="A5697" s="12">
        <v>5696</v>
      </c>
      <c r="B5697" s="12">
        <v>92730</v>
      </c>
      <c r="C5697" s="13" t="s">
        <v>930</v>
      </c>
      <c r="D5697" s="13" t="s">
        <v>20</v>
      </c>
      <c r="E5697" s="12">
        <v>2017</v>
      </c>
      <c r="F5697" s="12">
        <v>30.602</v>
      </c>
      <c r="G5697" s="15">
        <f>([1]!Table_1[[#This Row],[총자산]]-[1]!Table_1[[#This Row],[장부가치 자기자본]]+[1]!Table_1[[#This Row],[시가총액]])/[1]!Table_1[[#This Row],[총자산]]</f>
        <v>3.3381716639141534</v>
      </c>
      <c r="H5697" s="14">
        <f>I5697/100000000000</f>
        <v>0.14037876045</v>
      </c>
      <c r="I5697" s="12">
        <v>14037876045</v>
      </c>
      <c r="J5697" s="12">
        <v>21.9</v>
      </c>
      <c r="K5697" s="10">
        <f>L5697/1000000000000</f>
        <v>5.3633506627999997E-2</v>
      </c>
      <c r="L5697" s="12">
        <v>53633506628</v>
      </c>
      <c r="M5697" s="12">
        <v>4.41</v>
      </c>
      <c r="N5697" s="12">
        <v>1</v>
      </c>
      <c r="O5697" s="15">
        <f>IF([1]!Table_1[[#This Row],[연도]]=2016,1,0)</f>
        <v>0</v>
      </c>
      <c r="P5697" s="15">
        <f>IF([1]!Table_1[[#This Row],[연도]]=2017,1,0)</f>
        <v>1</v>
      </c>
      <c r="Q5697" s="15">
        <f>IF([1]!Table_1[[#This Row],[연도]]=2018,1,0)</f>
        <v>0</v>
      </c>
      <c r="R5697" s="15">
        <f>IF([1]!Table_1[[#This Row],[연도]]=2019,1,0)</f>
        <v>0</v>
      </c>
      <c r="S5697" s="15">
        <f>IF([1]!Table_1[[#This Row],[연도]]=2020,1,0)</f>
        <v>0</v>
      </c>
      <c r="T5697" s="15">
        <f>IF([1]!Table_1[[#This Row],[연도]]=2021,1,0)</f>
        <v>0</v>
      </c>
      <c r="U5697" s="15">
        <f>IF([1]!Table_1[[#This Row],[연도]]=2022,1,0)</f>
        <v>0</v>
      </c>
      <c r="V5697" s="15">
        <f>IF([1]!Table_1[[#This Row],[연도]]=2023,1,0)</f>
        <v>0</v>
      </c>
      <c r="W5697" s="12">
        <v>0.65</v>
      </c>
      <c r="X5697" s="10">
        <f>Y5697/1000000000000</f>
        <v>0.180144106128</v>
      </c>
      <c r="Y5697" s="15">
        <f>[1]!Table_1[[#This Row],[주가]]*[1]!Table_1[[#This Row],[기말주식수]]</f>
        <v>180144106128</v>
      </c>
      <c r="Z5697" s="14">
        <f>AA5697/10</f>
        <v>1.2832718108532066</v>
      </c>
      <c r="AA5697" s="15">
        <f>[1]!Table_1[[#This Row],[시가총액]]/[1]!Table_1[[#This Row],[당기순이익(세후영업이익)]]</f>
        <v>12.832718108532067</v>
      </c>
      <c r="AB5697" s="12">
        <v>3537252000</v>
      </c>
    </row>
    <row r="5698" spans="1:28" ht="19.2">
      <c r="A5698" s="10">
        <v>5697</v>
      </c>
      <c r="B5698" s="10">
        <v>92730</v>
      </c>
      <c r="C5698" s="11" t="s">
        <v>930</v>
      </c>
      <c r="D5698" s="11" t="s">
        <v>20</v>
      </c>
      <c r="E5698" s="10">
        <v>2018</v>
      </c>
      <c r="F5698" s="10">
        <v>29.92</v>
      </c>
      <c r="G5698" s="14">
        <f>([1]!Table_1[[#This Row],[총자산]]-[1]!Table_1[[#This Row],[장부가치 자기자본]]+[1]!Table_1[[#This Row],[시가총액]])/[1]!Table_1[[#This Row],[총자산]]</f>
        <v>2.5445549931798577</v>
      </c>
      <c r="H5698" s="14">
        <f>I5698/100000000000</f>
        <v>0.19161761933999999</v>
      </c>
      <c r="I5698" s="10">
        <v>19161761934</v>
      </c>
      <c r="J5698" s="10">
        <v>28.63</v>
      </c>
      <c r="K5698" s="10">
        <f>L5698/1000000000000</f>
        <v>6.6274581622999998E-2</v>
      </c>
      <c r="L5698" s="10">
        <v>66274581623</v>
      </c>
      <c r="M5698" s="10">
        <v>4.97</v>
      </c>
      <c r="N5698" s="10">
        <v>1</v>
      </c>
      <c r="O5698" s="14">
        <f>IF([1]!Table_1[[#This Row],[연도]]=2016,1,0)</f>
        <v>0</v>
      </c>
      <c r="P5698" s="14">
        <f>IF([1]!Table_1[[#This Row],[연도]]=2017,1,0)</f>
        <v>0</v>
      </c>
      <c r="Q5698" s="14">
        <f>IF([1]!Table_1[[#This Row],[연도]]=2018,1,0)</f>
        <v>1</v>
      </c>
      <c r="R5698" s="14">
        <f>IF([1]!Table_1[[#This Row],[연도]]=2019,1,0)</f>
        <v>0</v>
      </c>
      <c r="S5698" s="14">
        <f>IF([1]!Table_1[[#This Row],[연도]]=2020,1,0)</f>
        <v>0</v>
      </c>
      <c r="T5698" s="14">
        <f>IF([1]!Table_1[[#This Row],[연도]]=2021,1,0)</f>
        <v>0</v>
      </c>
      <c r="U5698" s="14">
        <f>IF([1]!Table_1[[#This Row],[연도]]=2022,1,0)</f>
        <v>0</v>
      </c>
      <c r="V5698" s="14">
        <f>IF([1]!Table_1[[#This Row],[연도]]=2023,1,0)</f>
        <v>0</v>
      </c>
      <c r="W5698" s="10">
        <v>1</v>
      </c>
      <c r="X5698" s="10">
        <f>Y5698/1000000000000</f>
        <v>0.17192928419100001</v>
      </c>
      <c r="Y5698" s="14">
        <f>[1]!Table_1[[#This Row],[주가]]*[1]!Table_1[[#This Row],[기말주식수]]</f>
        <v>171929284191</v>
      </c>
      <c r="Z5698" s="14">
        <f>AA5698/10</f>
        <v>0.89725195826556181</v>
      </c>
      <c r="AA5698" s="14">
        <f>[1]!Table_1[[#This Row],[시가총액]]/[1]!Table_1[[#This Row],[당기순이익(세후영업이익)]]</f>
        <v>8.9725195826556181</v>
      </c>
      <c r="AB5698" s="10">
        <v>4598427600</v>
      </c>
    </row>
    <row r="5699" spans="1:28" ht="19.2">
      <c r="A5699" s="12">
        <v>5698</v>
      </c>
      <c r="B5699" s="12">
        <v>92730</v>
      </c>
      <c r="C5699" s="13" t="s">
        <v>930</v>
      </c>
      <c r="D5699" s="13" t="s">
        <v>20</v>
      </c>
      <c r="E5699" s="12">
        <v>2019</v>
      </c>
      <c r="F5699" s="12">
        <v>30.478000000000002</v>
      </c>
      <c r="G5699" s="15">
        <f>([1]!Table_1[[#This Row],[총자산]]-[1]!Table_1[[#This Row],[장부가치 자기자본]]+[1]!Table_1[[#This Row],[시가총액]])/[1]!Table_1[[#This Row],[총자산]]</f>
        <v>1.794394724232437</v>
      </c>
      <c r="H5699" s="14">
        <f>I5699/100000000000</f>
        <v>0.22960501475</v>
      </c>
      <c r="I5699" s="12">
        <v>22960501475</v>
      </c>
      <c r="J5699" s="12">
        <v>68.3</v>
      </c>
      <c r="K5699" s="10">
        <f>L5699/1000000000000</f>
        <v>8.3240333171000006E-2</v>
      </c>
      <c r="L5699" s="12">
        <v>83240333171</v>
      </c>
      <c r="M5699" s="12">
        <v>4.6399999999999997</v>
      </c>
      <c r="N5699" s="12">
        <v>1</v>
      </c>
      <c r="O5699" s="15">
        <f>IF([1]!Table_1[[#This Row],[연도]]=2016,1,0)</f>
        <v>0</v>
      </c>
      <c r="P5699" s="15">
        <f>IF([1]!Table_1[[#This Row],[연도]]=2017,1,0)</f>
        <v>0</v>
      </c>
      <c r="Q5699" s="15">
        <f>IF([1]!Table_1[[#This Row],[연도]]=2018,1,0)</f>
        <v>0</v>
      </c>
      <c r="R5699" s="15">
        <f>IF([1]!Table_1[[#This Row],[연도]]=2019,1,0)</f>
        <v>1</v>
      </c>
      <c r="S5699" s="15">
        <f>IF([1]!Table_1[[#This Row],[연도]]=2020,1,0)</f>
        <v>0</v>
      </c>
      <c r="T5699" s="15">
        <f>IF([1]!Table_1[[#This Row],[연도]]=2021,1,0)</f>
        <v>0</v>
      </c>
      <c r="U5699" s="15">
        <f>IF([1]!Table_1[[#This Row],[연도]]=2022,1,0)</f>
        <v>0</v>
      </c>
      <c r="V5699" s="15">
        <f>IF([1]!Table_1[[#This Row],[연도]]=2023,1,0)</f>
        <v>0</v>
      </c>
      <c r="W5699" s="12">
        <v>0.74</v>
      </c>
      <c r="X5699" s="10">
        <f>Y5699/1000000000000</f>
        <v>0.203197843638</v>
      </c>
      <c r="Y5699" s="15">
        <f>[1]!Table_1[[#This Row],[주가]]*[1]!Table_1[[#This Row],[기말주식수]]</f>
        <v>203197843638</v>
      </c>
      <c r="Z5699" s="14">
        <f>AA5699/10</f>
        <v>0.88498870052662915</v>
      </c>
      <c r="AA5699" s="15">
        <f>[1]!Table_1[[#This Row],[시가총액]]/[1]!Table_1[[#This Row],[당기순이익(세후영업이익)]]</f>
        <v>8.8498870052662912</v>
      </c>
      <c r="AB5699" s="12">
        <v>5865471000</v>
      </c>
    </row>
    <row r="5700" spans="1:28" ht="19.2">
      <c r="A5700" s="10">
        <v>5699</v>
      </c>
      <c r="B5700" s="10">
        <v>92730</v>
      </c>
      <c r="C5700" s="11" t="s">
        <v>930</v>
      </c>
      <c r="D5700" s="11" t="s">
        <v>20</v>
      </c>
      <c r="E5700" s="10">
        <v>2020</v>
      </c>
      <c r="F5700" s="10">
        <v>28.039000000000001</v>
      </c>
      <c r="G5700" s="14">
        <f>([1]!Table_1[[#This Row],[총자산]]-[1]!Table_1[[#This Row],[장부가치 자기자본]]+[1]!Table_1[[#This Row],[시가총액]])/[1]!Table_1[[#This Row],[총자산]]</f>
        <v>1.0170394019851854</v>
      </c>
      <c r="H5700" s="14">
        <f>I5700/100000000000</f>
        <v>0.21902092332</v>
      </c>
      <c r="I5700" s="10">
        <v>21902092332</v>
      </c>
      <c r="J5700" s="10">
        <v>8.34</v>
      </c>
      <c r="K5700" s="10">
        <f>L5700/1000000000000</f>
        <v>8.1625347557999994E-2</v>
      </c>
      <c r="L5700" s="10">
        <v>81625347558</v>
      </c>
      <c r="M5700" s="10">
        <v>2.38</v>
      </c>
      <c r="N5700" s="10">
        <v>1</v>
      </c>
      <c r="O5700" s="14">
        <f>IF([1]!Table_1[[#This Row],[연도]]=2016,1,0)</f>
        <v>0</v>
      </c>
      <c r="P5700" s="14">
        <f>IF([1]!Table_1[[#This Row],[연도]]=2017,1,0)</f>
        <v>0</v>
      </c>
      <c r="Q5700" s="14">
        <f>IF([1]!Table_1[[#This Row],[연도]]=2018,1,0)</f>
        <v>0</v>
      </c>
      <c r="R5700" s="14">
        <f>IF([1]!Table_1[[#This Row],[연도]]=2019,1,0)</f>
        <v>0</v>
      </c>
      <c r="S5700" s="14">
        <f>IF([1]!Table_1[[#This Row],[연도]]=2020,1,0)</f>
        <v>1</v>
      </c>
      <c r="T5700" s="14">
        <f>IF([1]!Table_1[[#This Row],[연도]]=2021,1,0)</f>
        <v>0</v>
      </c>
      <c r="U5700" s="14">
        <f>IF([1]!Table_1[[#This Row],[연도]]=2022,1,0)</f>
        <v>0</v>
      </c>
      <c r="V5700" s="14">
        <f>IF([1]!Table_1[[#This Row],[연도]]=2023,1,0)</f>
        <v>0</v>
      </c>
      <c r="W5700" s="10">
        <v>0.51</v>
      </c>
      <c r="X5700" s="10">
        <f>Y5700/1000000000000</f>
        <v>0.119983410459</v>
      </c>
      <c r="Y5700" s="14">
        <f>[1]!Table_1[[#This Row],[주가]]*[1]!Table_1[[#This Row],[기말주식수]]</f>
        <v>119983410459</v>
      </c>
      <c r="Z5700" s="14">
        <f>AA5700/10</f>
        <v>0.54781711555337809</v>
      </c>
      <c r="AA5700" s="14">
        <f>[1]!Table_1[[#This Row],[시가총액]]/[1]!Table_1[[#This Row],[당기순이익(세후영업이익)]]</f>
        <v>5.4781711555337811</v>
      </c>
      <c r="AB5700" s="10">
        <v>5083408200</v>
      </c>
    </row>
    <row r="5701" spans="1:28" ht="19.2">
      <c r="A5701" s="12">
        <v>5700</v>
      </c>
      <c r="B5701" s="12">
        <v>92730</v>
      </c>
      <c r="C5701" s="13" t="s">
        <v>930</v>
      </c>
      <c r="D5701" s="13" t="s">
        <v>20</v>
      </c>
      <c r="E5701" s="12">
        <v>2021</v>
      </c>
      <c r="F5701" s="12">
        <v>30.905999999999999</v>
      </c>
      <c r="G5701" s="15">
        <f>([1]!Table_1[[#This Row],[총자산]]-[1]!Table_1[[#This Row],[장부가치 자기자본]]+[1]!Table_1[[#This Row],[시가총액]])/[1]!Table_1[[#This Row],[총자산]]</f>
        <v>0.81814368781187341</v>
      </c>
      <c r="H5701" s="14">
        <f>I5701/100000000000</f>
        <v>0.22430845313</v>
      </c>
      <c r="I5701" s="12">
        <v>22430845313</v>
      </c>
      <c r="J5701" s="12">
        <v>7.84</v>
      </c>
      <c r="K5701" s="10">
        <f>L5701/1000000000000</f>
        <v>8.7930719731000001E-2</v>
      </c>
      <c r="L5701" s="12">
        <v>87930719731</v>
      </c>
      <c r="M5701" s="12">
        <v>1.32</v>
      </c>
      <c r="N5701" s="12">
        <v>1</v>
      </c>
      <c r="O5701" s="15">
        <f>IF([1]!Table_1[[#This Row],[연도]]=2016,1,0)</f>
        <v>0</v>
      </c>
      <c r="P5701" s="15">
        <f>IF([1]!Table_1[[#This Row],[연도]]=2017,1,0)</f>
        <v>0</v>
      </c>
      <c r="Q5701" s="15">
        <f>IF([1]!Table_1[[#This Row],[연도]]=2018,1,0)</f>
        <v>0</v>
      </c>
      <c r="R5701" s="15">
        <f>IF([1]!Table_1[[#This Row],[연도]]=2019,1,0)</f>
        <v>0</v>
      </c>
      <c r="S5701" s="15">
        <f>IF([1]!Table_1[[#This Row],[연도]]=2020,1,0)</f>
        <v>0</v>
      </c>
      <c r="T5701" s="15">
        <f>IF([1]!Table_1[[#This Row],[연도]]=2021,1,0)</f>
        <v>1</v>
      </c>
      <c r="U5701" s="15">
        <f>IF([1]!Table_1[[#This Row],[연도]]=2022,1,0)</f>
        <v>0</v>
      </c>
      <c r="V5701" s="15">
        <f>IF([1]!Table_1[[#This Row],[연도]]=2023,1,0)</f>
        <v>0</v>
      </c>
      <c r="W5701" s="12">
        <v>0.41</v>
      </c>
      <c r="X5701" s="10">
        <f>Y5701/1000000000000</f>
        <v>0.104225277339</v>
      </c>
      <c r="Y5701" s="15">
        <f>[1]!Table_1[[#This Row],[주가]]*[1]!Table_1[[#This Row],[기말주식수]]</f>
        <v>104225277339</v>
      </c>
      <c r="Z5701" s="14">
        <f>AA5701/10</f>
        <v>0.46465158082381891</v>
      </c>
      <c r="AA5701" s="15">
        <f>[1]!Table_1[[#This Row],[시가총액]]/[1]!Table_1[[#This Row],[당기순이익(세후영업이익)]]</f>
        <v>4.6465158082381892</v>
      </c>
      <c r="AB5701" s="12">
        <v>5474439600</v>
      </c>
    </row>
    <row r="5702" spans="1:28" ht="19.2">
      <c r="A5702" s="10">
        <v>5701</v>
      </c>
      <c r="B5702" s="10">
        <v>92730</v>
      </c>
      <c r="C5702" s="11" t="s">
        <v>930</v>
      </c>
      <c r="D5702" s="11" t="s">
        <v>20</v>
      </c>
      <c r="E5702" s="10">
        <v>2022</v>
      </c>
      <c r="F5702" s="10">
        <v>32.152000000000001</v>
      </c>
      <c r="G5702" s="14">
        <f>([1]!Table_1[[#This Row],[총자산]]-[1]!Table_1[[#This Row],[장부가치 자기자본]]+[1]!Table_1[[#This Row],[시가총액]])/[1]!Table_1[[#This Row],[총자산]]</f>
        <v>0.60395714450225702</v>
      </c>
      <c r="H5702" s="14">
        <f>I5702/100000000000</f>
        <v>0.21438790395999999</v>
      </c>
      <c r="I5702" s="10">
        <v>21438790396</v>
      </c>
      <c r="J5702" s="10">
        <v>8.33</v>
      </c>
      <c r="K5702" s="10">
        <f>L5702/1000000000000</f>
        <v>8.5033138231999997E-2</v>
      </c>
      <c r="L5702" s="10">
        <v>85033138232</v>
      </c>
      <c r="M5702" s="10">
        <v>1.52</v>
      </c>
      <c r="N5702" s="10">
        <v>1</v>
      </c>
      <c r="O5702" s="14">
        <f>IF([1]!Table_1[[#This Row],[연도]]=2016,1,0)</f>
        <v>0</v>
      </c>
      <c r="P5702" s="14">
        <f>IF([1]!Table_1[[#This Row],[연도]]=2017,1,0)</f>
        <v>0</v>
      </c>
      <c r="Q5702" s="14">
        <f>IF([1]!Table_1[[#This Row],[연도]]=2018,1,0)</f>
        <v>0</v>
      </c>
      <c r="R5702" s="14">
        <f>IF([1]!Table_1[[#This Row],[연도]]=2019,1,0)</f>
        <v>0</v>
      </c>
      <c r="S5702" s="14">
        <f>IF([1]!Table_1[[#This Row],[연도]]=2020,1,0)</f>
        <v>0</v>
      </c>
      <c r="T5702" s="14">
        <f>IF([1]!Table_1[[#This Row],[연도]]=2021,1,0)</f>
        <v>0</v>
      </c>
      <c r="U5702" s="14">
        <f>IF([1]!Table_1[[#This Row],[연도]]=2022,1,0)</f>
        <v>1</v>
      </c>
      <c r="V5702" s="14">
        <f>IF([1]!Table_1[[#This Row],[연도]]=2023,1,0)</f>
        <v>0</v>
      </c>
      <c r="W5702" s="10">
        <v>0.56000000000000005</v>
      </c>
      <c r="X5702" s="10">
        <f>Y5702/1000000000000</f>
        <v>8.0686565991000006E-2</v>
      </c>
      <c r="Y5702" s="14">
        <f>[1]!Table_1[[#This Row],[주가]]*[1]!Table_1[[#This Row],[기말주식수]]</f>
        <v>80686565991</v>
      </c>
      <c r="Z5702" s="14">
        <f>AA5702/10</f>
        <v>0.37635782849975674</v>
      </c>
      <c r="AA5702" s="14">
        <f>[1]!Table_1[[#This Row],[시가총액]]/[1]!Table_1[[#This Row],[당기순이익(세후영업이익)]]</f>
        <v>3.7635782849975676</v>
      </c>
      <c r="AB5702" s="10">
        <v>5474439600</v>
      </c>
    </row>
    <row r="5703" spans="1:28" ht="19.2">
      <c r="A5703" s="12">
        <v>5702</v>
      </c>
      <c r="B5703" s="12">
        <v>92730</v>
      </c>
      <c r="C5703" s="13" t="s">
        <v>930</v>
      </c>
      <c r="D5703" s="13" t="s">
        <v>20</v>
      </c>
      <c r="E5703" s="12">
        <v>2023</v>
      </c>
      <c r="F5703" s="12">
        <v>25.268999999999998</v>
      </c>
      <c r="G5703" s="15">
        <f>([1]!Table_1[[#This Row],[총자산]]-[1]!Table_1[[#This Row],[장부가치 자기자본]]+[1]!Table_1[[#This Row],[시가총액]])/[1]!Table_1[[#This Row],[총자산]]</f>
        <v>0.71043871857732577</v>
      </c>
      <c r="H5703" s="14">
        <f>I5703/100000000000</f>
        <v>0.25307304739000003</v>
      </c>
      <c r="I5703" s="12">
        <v>25307304739</v>
      </c>
      <c r="J5703" s="12">
        <v>14.23</v>
      </c>
      <c r="K5703" s="10">
        <f>L5703/1000000000000</f>
        <v>9.7104890498999993E-2</v>
      </c>
      <c r="L5703" s="12">
        <v>97104890499</v>
      </c>
      <c r="M5703" s="12">
        <v>0.97</v>
      </c>
      <c r="N5703" s="12">
        <v>1</v>
      </c>
      <c r="O5703" s="15">
        <f>IF([1]!Table_1[[#This Row],[연도]]=2016,1,0)</f>
        <v>0</v>
      </c>
      <c r="P5703" s="15">
        <f>IF([1]!Table_1[[#This Row],[연도]]=2017,1,0)</f>
        <v>0</v>
      </c>
      <c r="Q5703" s="15">
        <f>IF([1]!Table_1[[#This Row],[연도]]=2018,1,0)</f>
        <v>0</v>
      </c>
      <c r="R5703" s="15">
        <f>IF([1]!Table_1[[#This Row],[연도]]=2019,1,0)</f>
        <v>0</v>
      </c>
      <c r="S5703" s="15">
        <f>IF([1]!Table_1[[#This Row],[연도]]=2020,1,0)</f>
        <v>0</v>
      </c>
      <c r="T5703" s="15">
        <f>IF([1]!Table_1[[#This Row],[연도]]=2021,1,0)</f>
        <v>0</v>
      </c>
      <c r="U5703" s="15">
        <f>IF([1]!Table_1[[#This Row],[연도]]=2022,1,0)</f>
        <v>0</v>
      </c>
      <c r="V5703" s="15">
        <f>IF([1]!Table_1[[#This Row],[연도]]=2023,1,0)</f>
        <v>1</v>
      </c>
      <c r="W5703" s="12">
        <v>0.48</v>
      </c>
      <c r="X5703" s="10">
        <f>Y5703/1000000000000</f>
        <v>0.10864083755700001</v>
      </c>
      <c r="Y5703" s="15">
        <f>[1]!Table_1[[#This Row],[주가]]*[1]!Table_1[[#This Row],[기말주식수]]</f>
        <v>108640837557</v>
      </c>
      <c r="Z5703" s="14">
        <f>AA5703/10</f>
        <v>0.42928647944709131</v>
      </c>
      <c r="AA5703" s="15">
        <f>[1]!Table_1[[#This Row],[시가총액]]/[1]!Table_1[[#This Row],[당기순이익(세후영업이익)]]</f>
        <v>4.2928647944709128</v>
      </c>
      <c r="AB5703" s="12">
        <v>5865471000</v>
      </c>
    </row>
    <row r="5704" spans="1:28" ht="19.2">
      <c r="A5704" s="10">
        <v>5703</v>
      </c>
      <c r="B5704" s="10">
        <v>92780</v>
      </c>
      <c r="C5704" s="11" t="s">
        <v>931</v>
      </c>
      <c r="D5704" s="11" t="s">
        <v>6</v>
      </c>
      <c r="E5704" s="10">
        <v>2018</v>
      </c>
      <c r="F5704" s="10">
        <v>13.218999999999999</v>
      </c>
      <c r="G5704" s="14">
        <f>([1]!Table_1[[#This Row],[총자산]]-[1]!Table_1[[#This Row],[장부가치 자기자본]]+[1]!Table_1[[#This Row],[시가총액]])/[1]!Table_1[[#This Row],[총자산]]</f>
        <v>0.90180093751891544</v>
      </c>
      <c r="H5704" s="14">
        <f>I5704/100000000000</f>
        <v>0.17444629571</v>
      </c>
      <c r="I5704" s="10">
        <v>17444629571</v>
      </c>
      <c r="J5704" s="10">
        <v>6.38</v>
      </c>
      <c r="K5704" s="10">
        <f>L5704/1000000000000</f>
        <v>0.332214344582</v>
      </c>
      <c r="L5704" s="10">
        <v>332214344582</v>
      </c>
      <c r="M5704" s="10">
        <v>0.86</v>
      </c>
      <c r="N5704" s="10">
        <v>1</v>
      </c>
      <c r="O5704" s="14">
        <f>IF([1]!Table_1[[#This Row],[연도]]=2016,1,0)</f>
        <v>0</v>
      </c>
      <c r="P5704" s="14">
        <f>IF([1]!Table_1[[#This Row],[연도]]=2017,1,0)</f>
        <v>0</v>
      </c>
      <c r="Q5704" s="14">
        <f>IF([1]!Table_1[[#This Row],[연도]]=2018,1,0)</f>
        <v>1</v>
      </c>
      <c r="R5704" s="14">
        <f>IF([1]!Table_1[[#This Row],[연도]]=2019,1,0)</f>
        <v>0</v>
      </c>
      <c r="S5704" s="14">
        <f>IF([1]!Table_1[[#This Row],[연도]]=2020,1,0)</f>
        <v>0</v>
      </c>
      <c r="T5704" s="14">
        <f>IF([1]!Table_1[[#This Row],[연도]]=2021,1,0)</f>
        <v>0</v>
      </c>
      <c r="U5704" s="14">
        <f>IF([1]!Table_1[[#This Row],[연도]]=2022,1,0)</f>
        <v>0</v>
      </c>
      <c r="V5704" s="14">
        <f>IF([1]!Table_1[[#This Row],[연도]]=2023,1,0)</f>
        <v>0</v>
      </c>
      <c r="W5704" s="10">
        <v>1.73</v>
      </c>
      <c r="X5704" s="10">
        <f>Y5704/1000000000000</f>
        <v>6.4327927100000001E-2</v>
      </c>
      <c r="Y5704" s="14">
        <f>[1]!Table_1[[#This Row],[주가]]*[1]!Table_1[[#This Row],[기말주식수]]</f>
        <v>64327927100</v>
      </c>
      <c r="Z5704" s="14">
        <f>AA5704/10</f>
        <v>0.36875490441447334</v>
      </c>
      <c r="AA5704" s="14">
        <f>[1]!Table_1[[#This Row],[시가총액]]/[1]!Table_1[[#This Row],[당기순이익(세후영업이익)]]</f>
        <v>3.6875490441447334</v>
      </c>
      <c r="AB5704" s="10">
        <v>1552142520</v>
      </c>
    </row>
    <row r="5705" spans="1:28" ht="19.2">
      <c r="A5705" s="12">
        <v>5704</v>
      </c>
      <c r="B5705" s="12">
        <v>92780</v>
      </c>
      <c r="C5705" s="13" t="s">
        <v>931</v>
      </c>
      <c r="D5705" s="13" t="s">
        <v>6</v>
      </c>
      <c r="E5705" s="12">
        <v>2019</v>
      </c>
      <c r="F5705" s="12">
        <v>15.164999999999999</v>
      </c>
      <c r="G5705" s="15">
        <f>([1]!Table_1[[#This Row],[총자산]]-[1]!Table_1[[#This Row],[장부가치 자기자본]]+[1]!Table_1[[#This Row],[시가총액]])/[1]!Table_1[[#This Row],[총자산]]</f>
        <v>0.8721390196101324</v>
      </c>
      <c r="H5705" s="14">
        <f>I5705/100000000000</f>
        <v>0.18512513515000001</v>
      </c>
      <c r="I5705" s="12">
        <v>18512513515</v>
      </c>
      <c r="J5705" s="12">
        <v>10.29</v>
      </c>
      <c r="K5705" s="10">
        <f>L5705/1000000000000</f>
        <v>0.36475192157199998</v>
      </c>
      <c r="L5705" s="12">
        <v>364751921572</v>
      </c>
      <c r="M5705" s="12">
        <v>0.76</v>
      </c>
      <c r="N5705" s="12">
        <v>1</v>
      </c>
      <c r="O5705" s="15">
        <f>IF([1]!Table_1[[#This Row],[연도]]=2016,1,0)</f>
        <v>0</v>
      </c>
      <c r="P5705" s="15">
        <f>IF([1]!Table_1[[#This Row],[연도]]=2017,1,0)</f>
        <v>0</v>
      </c>
      <c r="Q5705" s="15">
        <f>IF([1]!Table_1[[#This Row],[연도]]=2018,1,0)</f>
        <v>0</v>
      </c>
      <c r="R5705" s="15">
        <f>IF([1]!Table_1[[#This Row],[연도]]=2019,1,0)</f>
        <v>1</v>
      </c>
      <c r="S5705" s="15">
        <f>IF([1]!Table_1[[#This Row],[연도]]=2020,1,0)</f>
        <v>0</v>
      </c>
      <c r="T5705" s="15">
        <f>IF([1]!Table_1[[#This Row],[연도]]=2021,1,0)</f>
        <v>0</v>
      </c>
      <c r="U5705" s="15">
        <f>IF([1]!Table_1[[#This Row],[연도]]=2022,1,0)</f>
        <v>0</v>
      </c>
      <c r="V5705" s="15">
        <f>IF([1]!Table_1[[#This Row],[연도]]=2023,1,0)</f>
        <v>0</v>
      </c>
      <c r="W5705" s="12">
        <v>1.7</v>
      </c>
      <c r="X5705" s="10">
        <f>Y5705/1000000000000</f>
        <v>6.3406134899999994E-2</v>
      </c>
      <c r="Y5705" s="15">
        <f>[1]!Table_1[[#This Row],[주가]]*[1]!Table_1[[#This Row],[기말주식수]]</f>
        <v>63406134900</v>
      </c>
      <c r="Z5705" s="14">
        <f>AA5705/10</f>
        <v>0.34250419235953222</v>
      </c>
      <c r="AA5705" s="15">
        <f>[1]!Table_1[[#This Row],[시가총액]]/[1]!Table_1[[#This Row],[당기순이익(세후영업이익)]]</f>
        <v>3.4250419235953222</v>
      </c>
      <c r="AB5705" s="12">
        <v>1517252760</v>
      </c>
    </row>
    <row r="5706" spans="1:28" ht="19.2">
      <c r="A5706" s="10">
        <v>5705</v>
      </c>
      <c r="B5706" s="10">
        <v>92780</v>
      </c>
      <c r="C5706" s="11" t="s">
        <v>931</v>
      </c>
      <c r="D5706" s="11" t="s">
        <v>6</v>
      </c>
      <c r="E5706" s="10">
        <v>2020</v>
      </c>
      <c r="F5706" s="10">
        <v>-10.638</v>
      </c>
      <c r="G5706" s="14">
        <f>([1]!Table_1[[#This Row],[총자산]]-[1]!Table_1[[#This Row],[장부가치 자기자본]]+[1]!Table_1[[#This Row],[시가총액]])/[1]!Table_1[[#This Row],[총자산]]</f>
        <v>0.94337801675313682</v>
      </c>
      <c r="H5706" s="14">
        <f>I5706/100000000000</f>
        <v>1.707845044E-2</v>
      </c>
      <c r="I5706" s="10">
        <v>1707845044</v>
      </c>
      <c r="J5706" s="10">
        <v>-1.21</v>
      </c>
      <c r="K5706" s="10">
        <f>L5706/1000000000000</f>
        <v>0.32154908722699999</v>
      </c>
      <c r="L5706" s="10">
        <v>321549087227</v>
      </c>
      <c r="M5706" s="10">
        <v>2.61</v>
      </c>
      <c r="N5706" s="10">
        <v>1</v>
      </c>
      <c r="O5706" s="14">
        <f>IF([1]!Table_1[[#This Row],[연도]]=2016,1,0)</f>
        <v>0</v>
      </c>
      <c r="P5706" s="14">
        <f>IF([1]!Table_1[[#This Row],[연도]]=2017,1,0)</f>
        <v>0</v>
      </c>
      <c r="Q5706" s="14">
        <f>IF([1]!Table_1[[#This Row],[연도]]=2018,1,0)</f>
        <v>0</v>
      </c>
      <c r="R5706" s="14">
        <f>IF([1]!Table_1[[#This Row],[연도]]=2019,1,0)</f>
        <v>0</v>
      </c>
      <c r="S5706" s="14">
        <f>IF([1]!Table_1[[#This Row],[연도]]=2020,1,0)</f>
        <v>1</v>
      </c>
      <c r="T5706" s="14">
        <f>IF([1]!Table_1[[#This Row],[연도]]=2021,1,0)</f>
        <v>0</v>
      </c>
      <c r="U5706" s="14">
        <f>IF([1]!Table_1[[#This Row],[연도]]=2022,1,0)</f>
        <v>0</v>
      </c>
      <c r="V5706" s="14">
        <f>IF([1]!Table_1[[#This Row],[연도]]=2023,1,0)</f>
        <v>0</v>
      </c>
      <c r="W5706" s="10">
        <v>1.46</v>
      </c>
      <c r="X5706" s="10">
        <f>Y5706/1000000000000</f>
        <v>7.5982014200000003E-2</v>
      </c>
      <c r="Y5706" s="14">
        <f>[1]!Table_1[[#This Row],[주가]]*[1]!Table_1[[#This Row],[기말주식수]]</f>
        <v>75982014200</v>
      </c>
      <c r="Z5706" s="14">
        <f>AA5706/10</f>
        <v>4.4489993086281432</v>
      </c>
      <c r="AA5706" s="14">
        <f>[1]!Table_1[[#This Row],[시가총액]]/[1]!Table_1[[#This Row],[당기순이익(세후영업이익)]]</f>
        <v>44.48999308628143</v>
      </c>
      <c r="AB5706" s="10">
        <v>751279680</v>
      </c>
    </row>
    <row r="5707" spans="1:28" ht="19.2">
      <c r="A5707" s="12">
        <v>5706</v>
      </c>
      <c r="B5707" s="12">
        <v>92780</v>
      </c>
      <c r="C5707" s="13" t="s">
        <v>931</v>
      </c>
      <c r="D5707" s="13" t="s">
        <v>6</v>
      </c>
      <c r="E5707" s="12">
        <v>2021</v>
      </c>
      <c r="F5707" s="12">
        <v>10.291</v>
      </c>
      <c r="G5707" s="15">
        <f>([1]!Table_1[[#This Row],[총자산]]-[1]!Table_1[[#This Row],[장부가치 자기자본]]+[1]!Table_1[[#This Row],[시가총액]])/[1]!Table_1[[#This Row],[총자산]]</f>
        <v>0.9163968726918591</v>
      </c>
      <c r="H5707" s="14">
        <f>I5707/100000000000</f>
        <v>0.10313756467</v>
      </c>
      <c r="I5707" s="12">
        <v>10313756467</v>
      </c>
      <c r="J5707" s="12">
        <v>4.79</v>
      </c>
      <c r="K5707" s="10">
        <f>L5707/1000000000000</f>
        <v>0.35459052603399999</v>
      </c>
      <c r="L5707" s="12">
        <v>354590526034</v>
      </c>
      <c r="M5707" s="12">
        <v>2.35</v>
      </c>
      <c r="N5707" s="12">
        <v>1</v>
      </c>
      <c r="O5707" s="15">
        <f>IF([1]!Table_1[[#This Row],[연도]]=2016,1,0)</f>
        <v>0</v>
      </c>
      <c r="P5707" s="15">
        <f>IF([1]!Table_1[[#This Row],[연도]]=2017,1,0)</f>
        <v>0</v>
      </c>
      <c r="Q5707" s="15">
        <f>IF([1]!Table_1[[#This Row],[연도]]=2018,1,0)</f>
        <v>0</v>
      </c>
      <c r="R5707" s="15">
        <f>IF([1]!Table_1[[#This Row],[연도]]=2019,1,0)</f>
        <v>0</v>
      </c>
      <c r="S5707" s="15">
        <f>IF([1]!Table_1[[#This Row],[연도]]=2020,1,0)</f>
        <v>0</v>
      </c>
      <c r="T5707" s="15">
        <f>IF([1]!Table_1[[#This Row],[연도]]=2021,1,0)</f>
        <v>1</v>
      </c>
      <c r="U5707" s="15">
        <f>IF([1]!Table_1[[#This Row],[연도]]=2022,1,0)</f>
        <v>0</v>
      </c>
      <c r="V5707" s="15">
        <f>IF([1]!Table_1[[#This Row],[연도]]=2023,1,0)</f>
        <v>0</v>
      </c>
      <c r="W5707" s="12">
        <v>1.02</v>
      </c>
      <c r="X5707" s="10">
        <f>Y5707/1000000000000</f>
        <v>8.2961298000000003E-2</v>
      </c>
      <c r="Y5707" s="15">
        <f>[1]!Table_1[[#This Row],[주가]]*[1]!Table_1[[#This Row],[기말주식수]]</f>
        <v>82961298000</v>
      </c>
      <c r="Z5707" s="14">
        <f>AA5707/10</f>
        <v>0.8043751882783331</v>
      </c>
      <c r="AA5707" s="15">
        <f>[1]!Table_1[[#This Row],[시가총액]]/[1]!Table_1[[#This Row],[당기순이익(세후영업이익)]]</f>
        <v>8.0437518827833312</v>
      </c>
      <c r="AB5707" s="12">
        <v>790107600</v>
      </c>
    </row>
    <row r="5708" spans="1:28" ht="19.2">
      <c r="A5708" s="10">
        <v>5707</v>
      </c>
      <c r="B5708" s="10">
        <v>92780</v>
      </c>
      <c r="C5708" s="11" t="s">
        <v>931</v>
      </c>
      <c r="D5708" s="11" t="s">
        <v>6</v>
      </c>
      <c r="E5708" s="10">
        <v>2022</v>
      </c>
      <c r="F5708" s="10">
        <v>27.463000000000001</v>
      </c>
      <c r="G5708" s="14">
        <f>([1]!Table_1[[#This Row],[총자산]]-[1]!Table_1[[#This Row],[장부가치 자기자본]]+[1]!Table_1[[#This Row],[시가총액]])/[1]!Table_1[[#This Row],[총자산]]</f>
        <v>0.83599244990351385</v>
      </c>
      <c r="H5708" s="14">
        <f>I5708/100000000000</f>
        <v>7.4375195249999998E-2</v>
      </c>
      <c r="I5708" s="10">
        <v>7437519525</v>
      </c>
      <c r="J5708" s="10">
        <v>3.21</v>
      </c>
      <c r="K5708" s="10">
        <f>L5708/1000000000000</f>
        <v>0.397883097756</v>
      </c>
      <c r="L5708" s="10">
        <v>397883097756</v>
      </c>
      <c r="M5708" s="10">
        <v>2.04</v>
      </c>
      <c r="N5708" s="10">
        <v>1</v>
      </c>
      <c r="O5708" s="14">
        <f>IF([1]!Table_1[[#This Row],[연도]]=2016,1,0)</f>
        <v>0</v>
      </c>
      <c r="P5708" s="14">
        <f>IF([1]!Table_1[[#This Row],[연도]]=2017,1,0)</f>
        <v>0</v>
      </c>
      <c r="Q5708" s="14">
        <f>IF([1]!Table_1[[#This Row],[연도]]=2018,1,0)</f>
        <v>0</v>
      </c>
      <c r="R5708" s="14">
        <f>IF([1]!Table_1[[#This Row],[연도]]=2019,1,0)</f>
        <v>0</v>
      </c>
      <c r="S5708" s="14">
        <f>IF([1]!Table_1[[#This Row],[연도]]=2020,1,0)</f>
        <v>0</v>
      </c>
      <c r="T5708" s="14">
        <f>IF([1]!Table_1[[#This Row],[연도]]=2021,1,0)</f>
        <v>0</v>
      </c>
      <c r="U5708" s="14">
        <f>IF([1]!Table_1[[#This Row],[연도]]=2022,1,0)</f>
        <v>1</v>
      </c>
      <c r="V5708" s="14">
        <f>IF([1]!Table_1[[#This Row],[연도]]=2023,1,0)</f>
        <v>0</v>
      </c>
      <c r="W5708" s="10">
        <v>2.2599999999999998</v>
      </c>
      <c r="X5708" s="10">
        <f>Y5708/1000000000000</f>
        <v>6.3142765700000006E-2</v>
      </c>
      <c r="Y5708" s="14">
        <f>[1]!Table_1[[#This Row],[주가]]*[1]!Table_1[[#This Row],[기말주식수]]</f>
        <v>63142765700</v>
      </c>
      <c r="Z5708" s="14">
        <f>AA5708/10</f>
        <v>0.84897613361223401</v>
      </c>
      <c r="AA5708" s="14">
        <f>[1]!Table_1[[#This Row],[시가총액]]/[1]!Table_1[[#This Row],[당기순이익(세후영업이익)]]</f>
        <v>8.4897613361223403</v>
      </c>
      <c r="AB5708" s="10">
        <v>790107600</v>
      </c>
    </row>
    <row r="5709" spans="1:28" ht="19.2">
      <c r="A5709" s="12">
        <v>5708</v>
      </c>
      <c r="B5709" s="12">
        <v>92780</v>
      </c>
      <c r="C5709" s="13" t="s">
        <v>931</v>
      </c>
      <c r="D5709" s="13" t="s">
        <v>6</v>
      </c>
      <c r="E5709" s="12">
        <v>2023</v>
      </c>
      <c r="F5709" s="12">
        <v>16.152000000000001</v>
      </c>
      <c r="G5709" s="15">
        <f>([1]!Table_1[[#This Row],[총자산]]-[1]!Table_1[[#This Row],[장부가치 자기자본]]+[1]!Table_1[[#This Row],[시가총액]])/[1]!Table_1[[#This Row],[총자산]]</f>
        <v>0.83573993212549913</v>
      </c>
      <c r="H5709" s="14">
        <f>I5709/100000000000</f>
        <v>0.13298980181</v>
      </c>
      <c r="I5709" s="12">
        <v>13298980181</v>
      </c>
      <c r="J5709" s="12">
        <v>-0.44</v>
      </c>
      <c r="K5709" s="10">
        <f>L5709/1000000000000</f>
        <v>0.42173245804699999</v>
      </c>
      <c r="L5709" s="12">
        <v>421732458047</v>
      </c>
      <c r="M5709" s="12">
        <v>1.68</v>
      </c>
      <c r="N5709" s="12">
        <v>1</v>
      </c>
      <c r="O5709" s="15">
        <f>IF([1]!Table_1[[#This Row],[연도]]=2016,1,0)</f>
        <v>0</v>
      </c>
      <c r="P5709" s="15">
        <f>IF([1]!Table_1[[#This Row],[연도]]=2017,1,0)</f>
        <v>0</v>
      </c>
      <c r="Q5709" s="15">
        <f>IF([1]!Table_1[[#This Row],[연도]]=2018,1,0)</f>
        <v>0</v>
      </c>
      <c r="R5709" s="15">
        <f>IF([1]!Table_1[[#This Row],[연도]]=2019,1,0)</f>
        <v>0</v>
      </c>
      <c r="S5709" s="15">
        <f>IF([1]!Table_1[[#This Row],[연도]]=2020,1,0)</f>
        <v>0</v>
      </c>
      <c r="T5709" s="15">
        <f>IF([1]!Table_1[[#This Row],[연도]]=2021,1,0)</f>
        <v>0</v>
      </c>
      <c r="U5709" s="15">
        <f>IF([1]!Table_1[[#This Row],[연도]]=2022,1,0)</f>
        <v>0</v>
      </c>
      <c r="V5709" s="15">
        <f>IF([1]!Table_1[[#This Row],[연도]]=2023,1,0)</f>
        <v>1</v>
      </c>
      <c r="W5709" s="12">
        <v>2.09</v>
      </c>
      <c r="X5709" s="10">
        <f>Y5709/1000000000000</f>
        <v>6.3932873299999998E-2</v>
      </c>
      <c r="Y5709" s="15">
        <f>[1]!Table_1[[#This Row],[주가]]*[1]!Table_1[[#This Row],[기말주식수]]</f>
        <v>63932873300</v>
      </c>
      <c r="Z5709" s="14">
        <f>AA5709/10</f>
        <v>0.48073515735695044</v>
      </c>
      <c r="AA5709" s="15">
        <f>[1]!Table_1[[#This Row],[시가총액]]/[1]!Table_1[[#This Row],[당기순이익(세후영업이익)]]</f>
        <v>4.8073515735695045</v>
      </c>
      <c r="AB5709" s="12">
        <v>1262093200</v>
      </c>
    </row>
    <row r="5710" spans="1:28" ht="19.2">
      <c r="A5710" s="10">
        <v>5709</v>
      </c>
      <c r="B5710" s="10">
        <v>92870</v>
      </c>
      <c r="C5710" s="11" t="s">
        <v>932</v>
      </c>
      <c r="D5710" s="11" t="s">
        <v>20</v>
      </c>
      <c r="E5710" s="10">
        <v>2016</v>
      </c>
      <c r="F5710" s="10">
        <v>17.402000000000001</v>
      </c>
      <c r="G5710" s="14">
        <f>([1]!Table_1[[#This Row],[총자산]]-[1]!Table_1[[#This Row],[장부가치 자기자본]]+[1]!Table_1[[#This Row],[시가총액]])/[1]!Table_1[[#This Row],[총자산]]</f>
        <v>1.2060357043407222</v>
      </c>
      <c r="H5710" s="14">
        <f>I5710/100000000000</f>
        <v>3.0892793920000002E-2</v>
      </c>
      <c r="I5710" s="10">
        <v>3089279392</v>
      </c>
      <c r="J5710" s="10">
        <v>4.9000000000000004</v>
      </c>
      <c r="K5710" s="10">
        <f>L5710/1000000000000</f>
        <v>4.5115501128000002E-2</v>
      </c>
      <c r="L5710" s="10">
        <v>45115501128</v>
      </c>
      <c r="M5710" s="10">
        <v>2.33</v>
      </c>
      <c r="N5710" s="10">
        <v>1</v>
      </c>
      <c r="O5710" s="14">
        <f>IF([1]!Table_1[[#This Row],[연도]]=2016,1,0)</f>
        <v>1</v>
      </c>
      <c r="P5710" s="14">
        <f>IF([1]!Table_1[[#This Row],[연도]]=2017,1,0)</f>
        <v>0</v>
      </c>
      <c r="Q5710" s="14">
        <f>IF([1]!Table_1[[#This Row],[연도]]=2018,1,0)</f>
        <v>0</v>
      </c>
      <c r="R5710" s="14">
        <f>IF([1]!Table_1[[#This Row],[연도]]=2019,1,0)</f>
        <v>0</v>
      </c>
      <c r="S5710" s="14">
        <f>IF([1]!Table_1[[#This Row],[연도]]=2020,1,0)</f>
        <v>0</v>
      </c>
      <c r="T5710" s="14">
        <f>IF([1]!Table_1[[#This Row],[연도]]=2021,1,0)</f>
        <v>0</v>
      </c>
      <c r="U5710" s="14">
        <f>IF([1]!Table_1[[#This Row],[연도]]=2022,1,0)</f>
        <v>0</v>
      </c>
      <c r="V5710" s="14">
        <f>IF([1]!Table_1[[#This Row],[연도]]=2023,1,0)</f>
        <v>0</v>
      </c>
      <c r="W5710" s="10">
        <v>0.62</v>
      </c>
      <c r="X5710" s="10">
        <f>Y5710/1000000000000</f>
        <v>8.9625631499999997E-2</v>
      </c>
      <c r="Y5710" s="14">
        <f>[1]!Table_1[[#This Row],[주가]]*[1]!Table_1[[#This Row],[기말주식수]]</f>
        <v>89625631500</v>
      </c>
      <c r="Z5710" s="14">
        <f>AA5710/10</f>
        <v>2.9011824483112338</v>
      </c>
      <c r="AA5710" s="14">
        <f>[1]!Table_1[[#This Row],[시가총액]]/[1]!Table_1[[#This Row],[당기순이익(세후영업이익)]]</f>
        <v>29.011824483112338</v>
      </c>
      <c r="AB5710" s="10">
        <v>888350000</v>
      </c>
    </row>
    <row r="5711" spans="1:28" ht="19.2">
      <c r="A5711" s="12">
        <v>5710</v>
      </c>
      <c r="B5711" s="12">
        <v>92870</v>
      </c>
      <c r="C5711" s="13" t="s">
        <v>932</v>
      </c>
      <c r="D5711" s="13" t="s">
        <v>20</v>
      </c>
      <c r="E5711" s="12">
        <v>2017</v>
      </c>
      <c r="F5711" s="12">
        <v>14.307</v>
      </c>
      <c r="G5711" s="15">
        <f>([1]!Table_1[[#This Row],[총자산]]-[1]!Table_1[[#This Row],[장부가치 자기자본]]+[1]!Table_1[[#This Row],[시가총액]])/[1]!Table_1[[#This Row],[총자산]]</f>
        <v>1.6846564046884371</v>
      </c>
      <c r="H5711" s="14">
        <f>I5711/100000000000</f>
        <v>7.5684372190000002E-2</v>
      </c>
      <c r="I5711" s="12">
        <v>7568437219</v>
      </c>
      <c r="J5711" s="12">
        <v>-3.33</v>
      </c>
      <c r="K5711" s="10">
        <f>L5711/1000000000000</f>
        <v>6.7217160090999997E-2</v>
      </c>
      <c r="L5711" s="12">
        <v>67217160091</v>
      </c>
      <c r="M5711" s="12">
        <v>2.29</v>
      </c>
      <c r="N5711" s="12">
        <v>1</v>
      </c>
      <c r="O5711" s="15">
        <f>IF([1]!Table_1[[#This Row],[연도]]=2016,1,0)</f>
        <v>0</v>
      </c>
      <c r="P5711" s="15">
        <f>IF([1]!Table_1[[#This Row],[연도]]=2017,1,0)</f>
        <v>1</v>
      </c>
      <c r="Q5711" s="15">
        <f>IF([1]!Table_1[[#This Row],[연도]]=2018,1,0)</f>
        <v>0</v>
      </c>
      <c r="R5711" s="15">
        <f>IF([1]!Table_1[[#This Row],[연도]]=2019,1,0)</f>
        <v>0</v>
      </c>
      <c r="S5711" s="15">
        <f>IF([1]!Table_1[[#This Row],[연도]]=2020,1,0)</f>
        <v>0</v>
      </c>
      <c r="T5711" s="15">
        <f>IF([1]!Table_1[[#This Row],[연도]]=2021,1,0)</f>
        <v>0</v>
      </c>
      <c r="U5711" s="15">
        <f>IF([1]!Table_1[[#This Row],[연도]]=2022,1,0)</f>
        <v>0</v>
      </c>
      <c r="V5711" s="15">
        <f>IF([1]!Table_1[[#This Row],[연도]]=2023,1,0)</f>
        <v>0</v>
      </c>
      <c r="W5711" s="12">
        <v>0.54</v>
      </c>
      <c r="X5711" s="10">
        <f>Y5711/1000000000000</f>
        <v>0.138031823</v>
      </c>
      <c r="Y5711" s="15">
        <f>[1]!Table_1[[#This Row],[주가]]*[1]!Table_1[[#This Row],[기말주식수]]</f>
        <v>138031823000</v>
      </c>
      <c r="Z5711" s="14">
        <f>AA5711/10</f>
        <v>1.8237823609540071</v>
      </c>
      <c r="AA5711" s="15">
        <f>[1]!Table_1[[#This Row],[시가총액]]/[1]!Table_1[[#This Row],[당기순이익(세후영업이익)]]</f>
        <v>18.237823609540072</v>
      </c>
      <c r="AB5711" s="12">
        <v>1175175000</v>
      </c>
    </row>
    <row r="5712" spans="1:28" ht="19.2">
      <c r="A5712" s="10">
        <v>5711</v>
      </c>
      <c r="B5712" s="10">
        <v>92870</v>
      </c>
      <c r="C5712" s="11" t="s">
        <v>932</v>
      </c>
      <c r="D5712" s="11" t="s">
        <v>20</v>
      </c>
      <c r="E5712" s="10">
        <v>2018</v>
      </c>
      <c r="F5712" s="10">
        <v>27.515999999999998</v>
      </c>
      <c r="G5712" s="14">
        <f>([1]!Table_1[[#This Row],[총자산]]-[1]!Table_1[[#This Row],[장부가치 자기자본]]+[1]!Table_1[[#This Row],[시가총액]])/[1]!Table_1[[#This Row],[총자산]]</f>
        <v>0.70385240591357678</v>
      </c>
      <c r="H5712" s="14">
        <f>I5712/100000000000</f>
        <v>3.6745484779999997E-2</v>
      </c>
      <c r="I5712" s="10">
        <v>3674548478</v>
      </c>
      <c r="J5712" s="10">
        <v>17.940000000000001</v>
      </c>
      <c r="K5712" s="10">
        <f>L5712/1000000000000</f>
        <v>5.647411712E-2</v>
      </c>
      <c r="L5712" s="10">
        <v>56474117120</v>
      </c>
      <c r="M5712" s="10">
        <v>2.37</v>
      </c>
      <c r="N5712" s="10">
        <v>1</v>
      </c>
      <c r="O5712" s="14">
        <f>IF([1]!Table_1[[#This Row],[연도]]=2016,1,0)</f>
        <v>0</v>
      </c>
      <c r="P5712" s="14">
        <f>IF([1]!Table_1[[#This Row],[연도]]=2017,1,0)</f>
        <v>0</v>
      </c>
      <c r="Q5712" s="14">
        <f>IF([1]!Table_1[[#This Row],[연도]]=2018,1,0)</f>
        <v>1</v>
      </c>
      <c r="R5712" s="14">
        <f>IF([1]!Table_1[[#This Row],[연도]]=2019,1,0)</f>
        <v>0</v>
      </c>
      <c r="S5712" s="14">
        <f>IF([1]!Table_1[[#This Row],[연도]]=2020,1,0)</f>
        <v>0</v>
      </c>
      <c r="T5712" s="14">
        <f>IF([1]!Table_1[[#This Row],[연도]]=2021,1,0)</f>
        <v>0</v>
      </c>
      <c r="U5712" s="14">
        <f>IF([1]!Table_1[[#This Row],[연도]]=2022,1,0)</f>
        <v>0</v>
      </c>
      <c r="V5712" s="14">
        <f>IF([1]!Table_1[[#This Row],[연도]]=2023,1,0)</f>
        <v>0</v>
      </c>
      <c r="W5712" s="10">
        <v>1.2</v>
      </c>
      <c r="X5712" s="10">
        <f>Y5712/1000000000000</f>
        <v>4.8646045999999998E-2</v>
      </c>
      <c r="Y5712" s="14">
        <f>[1]!Table_1[[#This Row],[주가]]*[1]!Table_1[[#This Row],[기말주식수]]</f>
        <v>48646046000</v>
      </c>
      <c r="Z5712" s="14">
        <f>AA5712/10</f>
        <v>1.3238645861185452</v>
      </c>
      <c r="AA5712" s="14">
        <f>[1]!Table_1[[#This Row],[시가총액]]/[1]!Table_1[[#This Row],[당기순이익(세후영업이익)]]</f>
        <v>13.238645861185452</v>
      </c>
      <c r="AB5712" s="10">
        <v>1021399790</v>
      </c>
    </row>
    <row r="5713" spans="1:28" ht="19.2">
      <c r="A5713" s="12">
        <v>5712</v>
      </c>
      <c r="B5713" s="12">
        <v>92870</v>
      </c>
      <c r="C5713" s="13" t="s">
        <v>932</v>
      </c>
      <c r="D5713" s="13" t="s">
        <v>20</v>
      </c>
      <c r="E5713" s="12">
        <v>2019</v>
      </c>
      <c r="F5713" s="12">
        <v>-13.445</v>
      </c>
      <c r="G5713" s="15">
        <f>([1]!Table_1[[#This Row],[총자산]]-[1]!Table_1[[#This Row],[장부가치 자기자본]]+[1]!Table_1[[#This Row],[시가총액]])/[1]!Table_1[[#This Row],[총자산]]</f>
        <v>0.83097221120085607</v>
      </c>
      <c r="H5713" s="14">
        <f>I5713/100000000000</f>
        <v>-5.194103446E-2</v>
      </c>
      <c r="I5713" s="12">
        <v>-5194103446</v>
      </c>
      <c r="J5713" s="12">
        <v>-3.56</v>
      </c>
      <c r="K5713" s="10">
        <f>L5713/1000000000000</f>
        <v>3.8230244203000002E-2</v>
      </c>
      <c r="L5713" s="12">
        <v>38230244203</v>
      </c>
      <c r="M5713" s="12">
        <v>10.17</v>
      </c>
      <c r="N5713" s="12">
        <v>1</v>
      </c>
      <c r="O5713" s="15">
        <f>IF([1]!Table_1[[#This Row],[연도]]=2016,1,0)</f>
        <v>0</v>
      </c>
      <c r="P5713" s="15">
        <f>IF([1]!Table_1[[#This Row],[연도]]=2017,1,0)</f>
        <v>0</v>
      </c>
      <c r="Q5713" s="15">
        <f>IF([1]!Table_1[[#This Row],[연도]]=2018,1,0)</f>
        <v>0</v>
      </c>
      <c r="R5713" s="15">
        <f>IF([1]!Table_1[[#This Row],[연도]]=2019,1,0)</f>
        <v>1</v>
      </c>
      <c r="S5713" s="15">
        <f>IF([1]!Table_1[[#This Row],[연도]]=2020,1,0)</f>
        <v>0</v>
      </c>
      <c r="T5713" s="15">
        <f>IF([1]!Table_1[[#This Row],[연도]]=2021,1,0)</f>
        <v>0</v>
      </c>
      <c r="U5713" s="15">
        <f>IF([1]!Table_1[[#This Row],[연도]]=2022,1,0)</f>
        <v>0</v>
      </c>
      <c r="V5713" s="15">
        <f>IF([1]!Table_1[[#This Row],[연도]]=2023,1,0)</f>
        <v>0</v>
      </c>
      <c r="W5713" s="12">
        <v>0.85</v>
      </c>
      <c r="X5713" s="10">
        <f>Y5713/1000000000000</f>
        <v>5.7316341999999999E-2</v>
      </c>
      <c r="Y5713" s="15">
        <f>[1]!Table_1[[#This Row],[주가]]*[1]!Table_1[[#This Row],[기말주식수]]</f>
        <v>57316342000</v>
      </c>
      <c r="Z5713" s="14">
        <f>AA5713/10</f>
        <v>-1.1034886500795349</v>
      </c>
      <c r="AA5713" s="15">
        <f>[1]!Table_1[[#This Row],[시가총액]]/[1]!Table_1[[#This Row],[당기순이익(세후영업이익)]]</f>
        <v>-11.034886500795348</v>
      </c>
      <c r="AB5713" s="12">
        <v>714444060</v>
      </c>
    </row>
    <row r="5714" spans="1:28" ht="19.2">
      <c r="A5714" s="10">
        <v>5713</v>
      </c>
      <c r="B5714" s="10">
        <v>92870</v>
      </c>
      <c r="C5714" s="11" t="s">
        <v>932</v>
      </c>
      <c r="D5714" s="11" t="s">
        <v>20</v>
      </c>
      <c r="E5714" s="10">
        <v>2020</v>
      </c>
      <c r="F5714" s="10">
        <v>4.4420000000000002</v>
      </c>
      <c r="G5714" s="14">
        <f>([1]!Table_1[[#This Row],[총자산]]-[1]!Table_1[[#This Row],[장부가치 자기자본]]+[1]!Table_1[[#This Row],[시가총액]])/[1]!Table_1[[#This Row],[총자산]]</f>
        <v>1.5579313970467732</v>
      </c>
      <c r="H5714" s="14">
        <f>I5714/100000000000</f>
        <v>8.2549653510000001E-2</v>
      </c>
      <c r="I5714" s="10">
        <v>8254965351</v>
      </c>
      <c r="J5714" s="10">
        <v>13.14</v>
      </c>
      <c r="K5714" s="10">
        <f>L5714/1000000000000</f>
        <v>6.7418497399999999E-2</v>
      </c>
      <c r="L5714" s="10">
        <v>67418497400</v>
      </c>
      <c r="M5714" s="10">
        <v>10.52</v>
      </c>
      <c r="N5714" s="10">
        <v>1</v>
      </c>
      <c r="O5714" s="14">
        <f>IF([1]!Table_1[[#This Row],[연도]]=2016,1,0)</f>
        <v>0</v>
      </c>
      <c r="P5714" s="14">
        <f>IF([1]!Table_1[[#This Row],[연도]]=2017,1,0)</f>
        <v>0</v>
      </c>
      <c r="Q5714" s="14">
        <f>IF([1]!Table_1[[#This Row],[연도]]=2018,1,0)</f>
        <v>0</v>
      </c>
      <c r="R5714" s="14">
        <f>IF([1]!Table_1[[#This Row],[연도]]=2019,1,0)</f>
        <v>0</v>
      </c>
      <c r="S5714" s="14">
        <f>IF([1]!Table_1[[#This Row],[연도]]=2020,1,0)</f>
        <v>1</v>
      </c>
      <c r="T5714" s="14">
        <f>IF([1]!Table_1[[#This Row],[연도]]=2021,1,0)</f>
        <v>0</v>
      </c>
      <c r="U5714" s="14">
        <f>IF([1]!Table_1[[#This Row],[연도]]=2022,1,0)</f>
        <v>0</v>
      </c>
      <c r="V5714" s="14">
        <f>IF([1]!Table_1[[#This Row],[연도]]=2023,1,0)</f>
        <v>0</v>
      </c>
      <c r="W5714" s="10">
        <v>0.47</v>
      </c>
      <c r="X5714" s="10">
        <f>Y5714/1000000000000</f>
        <v>0.16376680548</v>
      </c>
      <c r="Y5714" s="14">
        <f>[1]!Table_1[[#This Row],[주가]]*[1]!Table_1[[#This Row],[기말주식수]]</f>
        <v>163766805480</v>
      </c>
      <c r="Z5714" s="14">
        <f>AA5714/10</f>
        <v>1.9838581813085554</v>
      </c>
      <c r="AA5714" s="14">
        <f>[1]!Table_1[[#This Row],[시가총액]]/[1]!Table_1[[#This Row],[당기순이익(세후영업이익)]]</f>
        <v>19.838581813085554</v>
      </c>
      <c r="AB5714" s="10">
        <v>539738035</v>
      </c>
    </row>
    <row r="5715" spans="1:28" ht="19.2">
      <c r="A5715" s="12">
        <v>5714</v>
      </c>
      <c r="B5715" s="12">
        <v>92870</v>
      </c>
      <c r="C5715" s="13" t="s">
        <v>932</v>
      </c>
      <c r="D5715" s="13" t="s">
        <v>20</v>
      </c>
      <c r="E5715" s="12">
        <v>2021</v>
      </c>
      <c r="F5715" s="12">
        <v>3.101</v>
      </c>
      <c r="G5715" s="15">
        <f>([1]!Table_1[[#This Row],[총자산]]-[1]!Table_1[[#This Row],[장부가치 자기자본]]+[1]!Table_1[[#This Row],[시가총액]])/[1]!Table_1[[#This Row],[총자산]]</f>
        <v>1.1225687745152382</v>
      </c>
      <c r="H5715" s="14">
        <f>I5715/100000000000</f>
        <v>6.2805431740000001E-2</v>
      </c>
      <c r="I5715" s="12">
        <v>6280543174</v>
      </c>
      <c r="J5715" s="12">
        <v>30.49</v>
      </c>
      <c r="K5715" s="10">
        <f>L5715/1000000000000</f>
        <v>6.6186071338000002E-2</v>
      </c>
      <c r="L5715" s="12">
        <v>66186071338</v>
      </c>
      <c r="M5715" s="12">
        <v>10.72</v>
      </c>
      <c r="N5715" s="12">
        <v>1</v>
      </c>
      <c r="O5715" s="15">
        <f>IF([1]!Table_1[[#This Row],[연도]]=2016,1,0)</f>
        <v>0</v>
      </c>
      <c r="P5715" s="15">
        <f>IF([1]!Table_1[[#This Row],[연도]]=2017,1,0)</f>
        <v>0</v>
      </c>
      <c r="Q5715" s="15">
        <f>IF([1]!Table_1[[#This Row],[연도]]=2018,1,0)</f>
        <v>0</v>
      </c>
      <c r="R5715" s="15">
        <f>IF([1]!Table_1[[#This Row],[연도]]=2019,1,0)</f>
        <v>0</v>
      </c>
      <c r="S5715" s="15">
        <f>IF([1]!Table_1[[#This Row],[연도]]=2020,1,0)</f>
        <v>0</v>
      </c>
      <c r="T5715" s="15">
        <f>IF([1]!Table_1[[#This Row],[연도]]=2021,1,0)</f>
        <v>1</v>
      </c>
      <c r="U5715" s="15">
        <f>IF([1]!Table_1[[#This Row],[연도]]=2022,1,0)</f>
        <v>0</v>
      </c>
      <c r="V5715" s="15">
        <f>IF([1]!Table_1[[#This Row],[연도]]=2023,1,0)</f>
        <v>0</v>
      </c>
      <c r="W5715" s="12">
        <v>0.42</v>
      </c>
      <c r="X5715" s="10">
        <f>Y5715/1000000000000</f>
        <v>0.151348606769</v>
      </c>
      <c r="Y5715" s="15">
        <f>[1]!Table_1[[#This Row],[주가]]*[1]!Table_1[[#This Row],[기말주식수]]</f>
        <v>151348606769</v>
      </c>
      <c r="Z5715" s="14">
        <f>AA5715/10</f>
        <v>2.4098012317716138</v>
      </c>
      <c r="AA5715" s="15">
        <f>[1]!Table_1[[#This Row],[시가총액]]/[1]!Table_1[[#This Row],[당기순이익(세후영업이익)]]</f>
        <v>24.098012317716137</v>
      </c>
      <c r="AB5715" s="12">
        <v>1055131335</v>
      </c>
    </row>
    <row r="5716" spans="1:28" ht="19.2">
      <c r="A5716" s="10">
        <v>5715</v>
      </c>
      <c r="B5716" s="10">
        <v>92870</v>
      </c>
      <c r="C5716" s="11" t="s">
        <v>932</v>
      </c>
      <c r="D5716" s="11" t="s">
        <v>20</v>
      </c>
      <c r="E5716" s="10">
        <v>2022</v>
      </c>
      <c r="F5716" s="10">
        <v>6.8419999999999996</v>
      </c>
      <c r="G5716" s="14">
        <f>([1]!Table_1[[#This Row],[총자산]]-[1]!Table_1[[#This Row],[장부가치 자기자본]]+[1]!Table_1[[#This Row],[시가총액]])/[1]!Table_1[[#This Row],[총자산]]</f>
        <v>0.68349588568500352</v>
      </c>
      <c r="H5716" s="14">
        <f>I5716/100000000000</f>
        <v>0.10251794199</v>
      </c>
      <c r="I5716" s="10">
        <v>10251794199</v>
      </c>
      <c r="J5716" s="10">
        <v>10.52</v>
      </c>
      <c r="K5716" s="10">
        <f>L5716/1000000000000</f>
        <v>9.1157419461000005E-2</v>
      </c>
      <c r="L5716" s="10">
        <v>91157419461</v>
      </c>
      <c r="M5716" s="10">
        <v>10.72</v>
      </c>
      <c r="N5716" s="10">
        <v>1</v>
      </c>
      <c r="O5716" s="14">
        <f>IF([1]!Table_1[[#This Row],[연도]]=2016,1,0)</f>
        <v>0</v>
      </c>
      <c r="P5716" s="14">
        <f>IF([1]!Table_1[[#This Row],[연도]]=2017,1,0)</f>
        <v>0</v>
      </c>
      <c r="Q5716" s="14">
        <f>IF([1]!Table_1[[#This Row],[연도]]=2018,1,0)</f>
        <v>0</v>
      </c>
      <c r="R5716" s="14">
        <f>IF([1]!Table_1[[#This Row],[연도]]=2019,1,0)</f>
        <v>0</v>
      </c>
      <c r="S5716" s="14">
        <f>IF([1]!Table_1[[#This Row],[연도]]=2020,1,0)</f>
        <v>0</v>
      </c>
      <c r="T5716" s="14">
        <f>IF([1]!Table_1[[#This Row],[연도]]=2021,1,0)</f>
        <v>0</v>
      </c>
      <c r="U5716" s="14">
        <f>IF([1]!Table_1[[#This Row],[연도]]=2022,1,0)</f>
        <v>1</v>
      </c>
      <c r="V5716" s="14">
        <f>IF([1]!Table_1[[#This Row],[연도]]=2023,1,0)</f>
        <v>0</v>
      </c>
      <c r="W5716" s="10">
        <v>0.96</v>
      </c>
      <c r="X5716" s="10">
        <f>Y5716/1000000000000</f>
        <v>9.1100400392E-2</v>
      </c>
      <c r="Y5716" s="14">
        <f>[1]!Table_1[[#This Row],[주가]]*[1]!Table_1[[#This Row],[기말주식수]]</f>
        <v>91100400392</v>
      </c>
      <c r="Z5716" s="14">
        <f>AA5716/10</f>
        <v>0.88862884509412299</v>
      </c>
      <c r="AA5716" s="14">
        <f>[1]!Table_1[[#This Row],[시가총액]]/[1]!Table_1[[#This Row],[당기순이익(세후영업이익)]]</f>
        <v>8.8862884509412297</v>
      </c>
      <c r="AB5716" s="10">
        <v>1040740900</v>
      </c>
    </row>
    <row r="5717" spans="1:28" ht="19.2">
      <c r="A5717" s="12">
        <v>5716</v>
      </c>
      <c r="B5717" s="12">
        <v>93050</v>
      </c>
      <c r="C5717" s="13" t="s">
        <v>933</v>
      </c>
      <c r="D5717" s="13" t="s">
        <v>6</v>
      </c>
      <c r="E5717" s="12">
        <v>2016</v>
      </c>
      <c r="F5717" s="12">
        <v>28.579000000000001</v>
      </c>
      <c r="G5717" s="15">
        <f>([1]!Table_1[[#This Row],[총자산]]-[1]!Table_1[[#This Row],[장부가치 자기자본]]+[1]!Table_1[[#This Row],[시가총액]])/[1]!Table_1[[#This Row],[총자산]]</f>
        <v>0.73306356565049446</v>
      </c>
      <c r="H5717" s="14">
        <f>I5717/100000000000</f>
        <v>0.78987699603999995</v>
      </c>
      <c r="I5717" s="12">
        <v>78987699604</v>
      </c>
      <c r="J5717" s="12">
        <v>7.21</v>
      </c>
      <c r="K5717" s="10">
        <f>L5717/1000000000000</f>
        <v>1.5292966185270001</v>
      </c>
      <c r="L5717" s="12">
        <v>1529296618527</v>
      </c>
      <c r="M5717" s="12">
        <v>0.31</v>
      </c>
      <c r="N5717" s="12">
        <v>1</v>
      </c>
      <c r="O5717" s="15">
        <f>IF([1]!Table_1[[#This Row],[연도]]=2016,1,0)</f>
        <v>1</v>
      </c>
      <c r="P5717" s="15">
        <f>IF([1]!Table_1[[#This Row],[연도]]=2017,1,0)</f>
        <v>0</v>
      </c>
      <c r="Q5717" s="15">
        <f>IF([1]!Table_1[[#This Row],[연도]]=2018,1,0)</f>
        <v>0</v>
      </c>
      <c r="R5717" s="15">
        <f>IF([1]!Table_1[[#This Row],[연도]]=2019,1,0)</f>
        <v>0</v>
      </c>
      <c r="S5717" s="15">
        <f>IF([1]!Table_1[[#This Row],[연도]]=2020,1,0)</f>
        <v>0</v>
      </c>
      <c r="T5717" s="15">
        <f>IF([1]!Table_1[[#This Row],[연도]]=2021,1,0)</f>
        <v>0</v>
      </c>
      <c r="U5717" s="15">
        <f>IF([1]!Table_1[[#This Row],[연도]]=2022,1,0)</f>
        <v>0</v>
      </c>
      <c r="V5717" s="15">
        <f>IF([1]!Table_1[[#This Row],[연도]]=2023,1,0)</f>
        <v>0</v>
      </c>
      <c r="W5717" s="12">
        <v>0.94</v>
      </c>
      <c r="X5717" s="10">
        <f>Y5717/1000000000000</f>
        <v>0.63012199999999996</v>
      </c>
      <c r="Y5717" s="15">
        <f>[1]!Table_1[[#This Row],[주가]]*[1]!Table_1[[#This Row],[기말주식수]]</f>
        <v>630122000000</v>
      </c>
      <c r="Z5717" s="14">
        <f>AA5717/10</f>
        <v>0.79774699498666002</v>
      </c>
      <c r="AA5717" s="15">
        <f>[1]!Table_1[[#This Row],[시가총액]]/[1]!Table_1[[#This Row],[당기순이익(세후영업이익)]]</f>
        <v>7.9774699498666006</v>
      </c>
      <c r="AB5717" s="12">
        <v>14620000000</v>
      </c>
    </row>
    <row r="5718" spans="1:28" ht="19.2">
      <c r="A5718" s="10">
        <v>5717</v>
      </c>
      <c r="B5718" s="10">
        <v>93050</v>
      </c>
      <c r="C5718" s="11" t="s">
        <v>933</v>
      </c>
      <c r="D5718" s="11" t="s">
        <v>6</v>
      </c>
      <c r="E5718" s="10">
        <v>2017</v>
      </c>
      <c r="F5718" s="10">
        <v>20.899000000000001</v>
      </c>
      <c r="G5718" s="14">
        <f>([1]!Table_1[[#This Row],[총자산]]-[1]!Table_1[[#This Row],[장부가치 자기자본]]+[1]!Table_1[[#This Row],[시가총액]])/[1]!Table_1[[#This Row],[총자산]]</f>
        <v>0.88204992045852793</v>
      </c>
      <c r="H5718" s="14">
        <f>I5718/100000000000</f>
        <v>1.1014600000000001</v>
      </c>
      <c r="I5718" s="10">
        <v>110146000000</v>
      </c>
      <c r="J5718" s="10">
        <v>0.87</v>
      </c>
      <c r="K5718" s="10">
        <f>L5718/1000000000000</f>
        <v>1.6020599052969999</v>
      </c>
      <c r="L5718" s="10">
        <v>1602059905297</v>
      </c>
      <c r="M5718" s="10">
        <v>1.1399999999999999</v>
      </c>
      <c r="N5718" s="10">
        <v>1</v>
      </c>
      <c r="O5718" s="14">
        <f>IF([1]!Table_1[[#This Row],[연도]]=2016,1,0)</f>
        <v>0</v>
      </c>
      <c r="P5718" s="14">
        <f>IF([1]!Table_1[[#This Row],[연도]]=2017,1,0)</f>
        <v>1</v>
      </c>
      <c r="Q5718" s="14">
        <f>IF([1]!Table_1[[#This Row],[연도]]=2018,1,0)</f>
        <v>0</v>
      </c>
      <c r="R5718" s="14">
        <f>IF([1]!Table_1[[#This Row],[연도]]=2019,1,0)</f>
        <v>0</v>
      </c>
      <c r="S5718" s="14">
        <f>IF([1]!Table_1[[#This Row],[연도]]=2020,1,0)</f>
        <v>0</v>
      </c>
      <c r="T5718" s="14">
        <f>IF([1]!Table_1[[#This Row],[연도]]=2021,1,0)</f>
        <v>0</v>
      </c>
      <c r="U5718" s="14">
        <f>IF([1]!Table_1[[#This Row],[연도]]=2022,1,0)</f>
        <v>0</v>
      </c>
      <c r="V5718" s="14">
        <f>IF([1]!Table_1[[#This Row],[연도]]=2023,1,0)</f>
        <v>0</v>
      </c>
      <c r="W5718" s="10">
        <v>1.04</v>
      </c>
      <c r="X5718" s="10">
        <f>Y5718/1000000000000</f>
        <v>0.91521200000000003</v>
      </c>
      <c r="Y5718" s="14">
        <f>[1]!Table_1[[#This Row],[주가]]*[1]!Table_1[[#This Row],[기말주식수]]</f>
        <v>915212000000</v>
      </c>
      <c r="Z5718" s="14">
        <f>AA5718/10</f>
        <v>0.83090806747407986</v>
      </c>
      <c r="AA5718" s="14">
        <f>[1]!Table_1[[#This Row],[시가총액]]/[1]!Table_1[[#This Row],[당기순이익(세후영업이익)]]</f>
        <v>8.3090806747407981</v>
      </c>
      <c r="AB5718" s="10">
        <v>14620000000</v>
      </c>
    </row>
    <row r="5719" spans="1:28" ht="19.2">
      <c r="A5719" s="12">
        <v>5718</v>
      </c>
      <c r="B5719" s="12">
        <v>93050</v>
      </c>
      <c r="C5719" s="13" t="s">
        <v>933</v>
      </c>
      <c r="D5719" s="13" t="s">
        <v>6</v>
      </c>
      <c r="E5719" s="12">
        <v>2018</v>
      </c>
      <c r="F5719" s="12">
        <v>17.974</v>
      </c>
      <c r="G5719" s="15">
        <f>([1]!Table_1[[#This Row],[총자산]]-[1]!Table_1[[#This Row],[장부가치 자기자본]]+[1]!Table_1[[#This Row],[시가총액]])/[1]!Table_1[[#This Row],[총자산]]</f>
        <v>0.72345127407592769</v>
      </c>
      <c r="H5719" s="14">
        <f>I5719/100000000000</f>
        <v>1.1950799999999999</v>
      </c>
      <c r="I5719" s="12">
        <v>119508000000</v>
      </c>
      <c r="J5719" s="12">
        <v>3.57</v>
      </c>
      <c r="K5719" s="10">
        <f>L5719/1000000000000</f>
        <v>1.7066821003099999</v>
      </c>
      <c r="L5719" s="12">
        <v>1706682100310</v>
      </c>
      <c r="M5719" s="12">
        <v>1.17</v>
      </c>
      <c r="N5719" s="12">
        <v>1</v>
      </c>
      <c r="O5719" s="15">
        <f>IF([1]!Table_1[[#This Row],[연도]]=2016,1,0)</f>
        <v>0</v>
      </c>
      <c r="P5719" s="15">
        <f>IF([1]!Table_1[[#This Row],[연도]]=2017,1,0)</f>
        <v>0</v>
      </c>
      <c r="Q5719" s="15">
        <f>IF([1]!Table_1[[#This Row],[연도]]=2018,1,0)</f>
        <v>1</v>
      </c>
      <c r="R5719" s="15">
        <f>IF([1]!Table_1[[#This Row],[연도]]=2019,1,0)</f>
        <v>0</v>
      </c>
      <c r="S5719" s="15">
        <f>IF([1]!Table_1[[#This Row],[연도]]=2020,1,0)</f>
        <v>0</v>
      </c>
      <c r="T5719" s="15">
        <f>IF([1]!Table_1[[#This Row],[연도]]=2021,1,0)</f>
        <v>0</v>
      </c>
      <c r="U5719" s="15">
        <f>IF([1]!Table_1[[#This Row],[연도]]=2022,1,0)</f>
        <v>0</v>
      </c>
      <c r="V5719" s="15">
        <f>IF([1]!Table_1[[#This Row],[연도]]=2023,1,0)</f>
        <v>0</v>
      </c>
      <c r="W5719" s="12">
        <v>1.32</v>
      </c>
      <c r="X5719" s="10">
        <f>Y5719/1000000000000</f>
        <v>0.72661399999999998</v>
      </c>
      <c r="Y5719" s="15">
        <f>[1]!Table_1[[#This Row],[주가]]*[1]!Table_1[[#This Row],[기말주식수]]</f>
        <v>726614000000</v>
      </c>
      <c r="Z5719" s="14">
        <f>AA5719/10</f>
        <v>0.60800448505539373</v>
      </c>
      <c r="AA5719" s="15">
        <f>[1]!Table_1[[#This Row],[시가총액]]/[1]!Table_1[[#This Row],[당기순이익(세후영업이익)]]</f>
        <v>6.0800448505539375</v>
      </c>
      <c r="AB5719" s="12">
        <v>14620000000</v>
      </c>
    </row>
    <row r="5720" spans="1:28" ht="19.2">
      <c r="A5720" s="10">
        <v>5719</v>
      </c>
      <c r="B5720" s="10">
        <v>93050</v>
      </c>
      <c r="C5720" s="11" t="s">
        <v>933</v>
      </c>
      <c r="D5720" s="11" t="s">
        <v>6</v>
      </c>
      <c r="E5720" s="10">
        <v>2019</v>
      </c>
      <c r="F5720" s="10">
        <v>21.050999999999998</v>
      </c>
      <c r="G5720" s="14">
        <f>([1]!Table_1[[#This Row],[총자산]]-[1]!Table_1[[#This Row],[장부가치 자기자본]]+[1]!Table_1[[#This Row],[시가총액]])/[1]!Table_1[[#This Row],[총자산]]</f>
        <v>0.64809451692514386</v>
      </c>
      <c r="H5720" s="14">
        <f>I5720/100000000000</f>
        <v>0.87533142026999999</v>
      </c>
      <c r="I5720" s="10">
        <v>87533142027</v>
      </c>
      <c r="J5720" s="10">
        <v>46.33</v>
      </c>
      <c r="K5720" s="10">
        <f>L5720/1000000000000</f>
        <v>1.851716801127</v>
      </c>
      <c r="L5720" s="10">
        <v>1851716801127</v>
      </c>
      <c r="M5720" s="10">
        <v>1.1499999999999999</v>
      </c>
      <c r="N5720" s="10">
        <v>1</v>
      </c>
      <c r="O5720" s="14">
        <f>IF([1]!Table_1[[#This Row],[연도]]=2016,1,0)</f>
        <v>0</v>
      </c>
      <c r="P5720" s="14">
        <f>IF([1]!Table_1[[#This Row],[연도]]=2017,1,0)</f>
        <v>0</v>
      </c>
      <c r="Q5720" s="14">
        <f>IF([1]!Table_1[[#This Row],[연도]]=2018,1,0)</f>
        <v>0</v>
      </c>
      <c r="R5720" s="14">
        <f>IF([1]!Table_1[[#This Row],[연도]]=2019,1,0)</f>
        <v>1</v>
      </c>
      <c r="S5720" s="14">
        <f>IF([1]!Table_1[[#This Row],[연도]]=2020,1,0)</f>
        <v>0</v>
      </c>
      <c r="T5720" s="14">
        <f>IF([1]!Table_1[[#This Row],[연도]]=2021,1,0)</f>
        <v>0</v>
      </c>
      <c r="U5720" s="14">
        <f>IF([1]!Table_1[[#This Row],[연도]]=2022,1,0)</f>
        <v>0</v>
      </c>
      <c r="V5720" s="14">
        <f>IF([1]!Table_1[[#This Row],[연도]]=2023,1,0)</f>
        <v>0</v>
      </c>
      <c r="W5720" s="10">
        <v>1.32</v>
      </c>
      <c r="X5720" s="10">
        <f>Y5720/1000000000000</f>
        <v>0.54093999999999998</v>
      </c>
      <c r="Y5720" s="14">
        <f>[1]!Table_1[[#This Row],[주가]]*[1]!Table_1[[#This Row],[기말주식수]]</f>
        <v>540940000000</v>
      </c>
      <c r="Z5720" s="14">
        <f>AA5720/10</f>
        <v>0.61798307186681878</v>
      </c>
      <c r="AA5720" s="14">
        <f>[1]!Table_1[[#This Row],[시가총액]]/[1]!Table_1[[#This Row],[당기순이익(세후영업이익)]]</f>
        <v>6.179830718668188</v>
      </c>
      <c r="AB5720" s="10">
        <v>14620000000</v>
      </c>
    </row>
    <row r="5721" spans="1:28" ht="19.2">
      <c r="A5721" s="12">
        <v>5720</v>
      </c>
      <c r="B5721" s="12">
        <v>93050</v>
      </c>
      <c r="C5721" s="13" t="s">
        <v>933</v>
      </c>
      <c r="D5721" s="13" t="s">
        <v>6</v>
      </c>
      <c r="E5721" s="12">
        <v>2020</v>
      </c>
      <c r="F5721" s="12">
        <v>49.762</v>
      </c>
      <c r="G5721" s="15">
        <f>([1]!Table_1[[#This Row],[총자산]]-[1]!Table_1[[#This Row],[장부가치 자기자본]]+[1]!Table_1[[#This Row],[시가총액]])/[1]!Table_1[[#This Row],[총자산]]</f>
        <v>0.60289714063764577</v>
      </c>
      <c r="H5721" s="14">
        <f>I5721/100000000000</f>
        <v>0.77067170451</v>
      </c>
      <c r="I5721" s="12">
        <v>77067170451</v>
      </c>
      <c r="J5721" s="12">
        <v>2.58</v>
      </c>
      <c r="K5721" s="10">
        <f>L5721/1000000000000</f>
        <v>1.6104599720970001</v>
      </c>
      <c r="L5721" s="12">
        <v>1610459972097</v>
      </c>
      <c r="M5721" s="12">
        <v>1.1299999999999999</v>
      </c>
      <c r="N5721" s="12">
        <v>1</v>
      </c>
      <c r="O5721" s="15">
        <f>IF([1]!Table_1[[#This Row],[연도]]=2016,1,0)</f>
        <v>0</v>
      </c>
      <c r="P5721" s="15">
        <f>IF([1]!Table_1[[#This Row],[연도]]=2017,1,0)</f>
        <v>0</v>
      </c>
      <c r="Q5721" s="15">
        <f>IF([1]!Table_1[[#This Row],[연도]]=2018,1,0)</f>
        <v>0</v>
      </c>
      <c r="R5721" s="15">
        <f>IF([1]!Table_1[[#This Row],[연도]]=2019,1,0)</f>
        <v>0</v>
      </c>
      <c r="S5721" s="15">
        <f>IF([1]!Table_1[[#This Row],[연도]]=2020,1,0)</f>
        <v>1</v>
      </c>
      <c r="T5721" s="15">
        <f>IF([1]!Table_1[[#This Row],[연도]]=2021,1,0)</f>
        <v>0</v>
      </c>
      <c r="U5721" s="15">
        <f>IF([1]!Table_1[[#This Row],[연도]]=2022,1,0)</f>
        <v>0</v>
      </c>
      <c r="V5721" s="15">
        <f>IF([1]!Table_1[[#This Row],[연도]]=2023,1,0)</f>
        <v>0</v>
      </c>
      <c r="W5721" s="12">
        <v>1.59</v>
      </c>
      <c r="X5721" s="10">
        <f>Y5721/1000000000000</f>
        <v>0.42982799999999999</v>
      </c>
      <c r="Y5721" s="15">
        <f>[1]!Table_1[[#This Row],[주가]]*[1]!Table_1[[#This Row],[기말주식수]]</f>
        <v>429828000000</v>
      </c>
      <c r="Z5721" s="14">
        <f>AA5721/10</f>
        <v>0.55773164822923982</v>
      </c>
      <c r="AA5721" s="15">
        <f>[1]!Table_1[[#This Row],[시가총액]]/[1]!Table_1[[#This Row],[당기순이익(세후영업이익)]]</f>
        <v>5.5773164822923986</v>
      </c>
      <c r="AB5721" s="12">
        <v>14230000000</v>
      </c>
    </row>
    <row r="5722" spans="1:28" ht="19.2">
      <c r="A5722" s="10">
        <v>5721</v>
      </c>
      <c r="B5722" s="10">
        <v>93050</v>
      </c>
      <c r="C5722" s="11" t="s">
        <v>933</v>
      </c>
      <c r="D5722" s="11" t="s">
        <v>6</v>
      </c>
      <c r="E5722" s="10">
        <v>2021</v>
      </c>
      <c r="F5722" s="10">
        <v>12.542</v>
      </c>
      <c r="G5722" s="14">
        <f>([1]!Table_1[[#This Row],[총자산]]-[1]!Table_1[[#This Row],[장부가치 자기자본]]+[1]!Table_1[[#This Row],[시가총액]])/[1]!Table_1[[#This Row],[총자산]]</f>
        <v>0.60884472050966754</v>
      </c>
      <c r="H5722" s="14">
        <f>I5722/100000000000</f>
        <v>1.58866</v>
      </c>
      <c r="I5722" s="10">
        <v>158866000000</v>
      </c>
      <c r="J5722" s="10">
        <v>2.4900000000000002</v>
      </c>
      <c r="K5722" s="10">
        <f>L5722/1000000000000</f>
        <v>1.7931039797199999</v>
      </c>
      <c r="L5722" s="10">
        <v>1793103979720</v>
      </c>
      <c r="M5722" s="10">
        <v>1.73</v>
      </c>
      <c r="N5722" s="10">
        <v>1</v>
      </c>
      <c r="O5722" s="14">
        <f>IF([1]!Table_1[[#This Row],[연도]]=2016,1,0)</f>
        <v>0</v>
      </c>
      <c r="P5722" s="14">
        <f>IF([1]!Table_1[[#This Row],[연도]]=2017,1,0)</f>
        <v>0</v>
      </c>
      <c r="Q5722" s="14">
        <f>IF([1]!Table_1[[#This Row],[연도]]=2018,1,0)</f>
        <v>0</v>
      </c>
      <c r="R5722" s="14">
        <f>IF([1]!Table_1[[#This Row],[연도]]=2019,1,0)</f>
        <v>0</v>
      </c>
      <c r="S5722" s="14">
        <f>IF([1]!Table_1[[#This Row],[연도]]=2020,1,0)</f>
        <v>0</v>
      </c>
      <c r="T5722" s="14">
        <f>IF([1]!Table_1[[#This Row],[연도]]=2021,1,0)</f>
        <v>1</v>
      </c>
      <c r="U5722" s="14">
        <f>IF([1]!Table_1[[#This Row],[연도]]=2022,1,0)</f>
        <v>0</v>
      </c>
      <c r="V5722" s="14">
        <f>IF([1]!Table_1[[#This Row],[연도]]=2023,1,0)</f>
        <v>0</v>
      </c>
      <c r="W5722" s="10">
        <v>0.53</v>
      </c>
      <c r="X5722" s="10">
        <f>Y5722/1000000000000</f>
        <v>0.50439000000000001</v>
      </c>
      <c r="Y5722" s="14">
        <f>[1]!Table_1[[#This Row],[주가]]*[1]!Table_1[[#This Row],[기말주식수]]</f>
        <v>504390000000</v>
      </c>
      <c r="Z5722" s="14">
        <f>AA5722/10</f>
        <v>0.317493988644518</v>
      </c>
      <c r="AA5722" s="14">
        <f>[1]!Table_1[[#This Row],[시가총액]]/[1]!Table_1[[#This Row],[당기순이익(세후영업이익)]]</f>
        <v>3.1749398864451801</v>
      </c>
      <c r="AB5722" s="10">
        <v>17076000000</v>
      </c>
    </row>
    <row r="5723" spans="1:28" ht="19.2">
      <c r="A5723" s="12">
        <v>5722</v>
      </c>
      <c r="B5723" s="12">
        <v>93050</v>
      </c>
      <c r="C5723" s="13" t="s">
        <v>933</v>
      </c>
      <c r="D5723" s="13" t="s">
        <v>6</v>
      </c>
      <c r="E5723" s="12">
        <v>2022</v>
      </c>
      <c r="F5723" s="12">
        <v>11.236000000000001</v>
      </c>
      <c r="G5723" s="15">
        <f>([1]!Table_1[[#This Row],[총자산]]-[1]!Table_1[[#This Row],[장부가치 자기자본]]+[1]!Table_1[[#This Row],[시가총액]])/[1]!Table_1[[#This Row],[총자산]]</f>
        <v>0.53873317251866171</v>
      </c>
      <c r="H5723" s="14">
        <f>I5723/100000000000</f>
        <v>1.85161</v>
      </c>
      <c r="I5723" s="12">
        <v>185161000000</v>
      </c>
      <c r="J5723" s="12">
        <v>1.69</v>
      </c>
      <c r="K5723" s="10">
        <f>L5723/1000000000000</f>
        <v>1.9685403646349999</v>
      </c>
      <c r="L5723" s="12">
        <v>1968540364635</v>
      </c>
      <c r="M5723" s="12">
        <v>2.2000000000000002</v>
      </c>
      <c r="N5723" s="12">
        <v>1</v>
      </c>
      <c r="O5723" s="15">
        <f>IF([1]!Table_1[[#This Row],[연도]]=2016,1,0)</f>
        <v>0</v>
      </c>
      <c r="P5723" s="15">
        <f>IF([1]!Table_1[[#This Row],[연도]]=2017,1,0)</f>
        <v>0</v>
      </c>
      <c r="Q5723" s="15">
        <f>IF([1]!Table_1[[#This Row],[연도]]=2018,1,0)</f>
        <v>0</v>
      </c>
      <c r="R5723" s="15">
        <f>IF([1]!Table_1[[#This Row],[연도]]=2019,1,0)</f>
        <v>0</v>
      </c>
      <c r="S5723" s="15">
        <f>IF([1]!Table_1[[#This Row],[연도]]=2020,1,0)</f>
        <v>0</v>
      </c>
      <c r="T5723" s="15">
        <f>IF([1]!Table_1[[#This Row],[연도]]=2021,1,0)</f>
        <v>0</v>
      </c>
      <c r="U5723" s="15">
        <f>IF([1]!Table_1[[#This Row],[연도]]=2022,1,0)</f>
        <v>1</v>
      </c>
      <c r="V5723" s="15">
        <f>IF([1]!Table_1[[#This Row],[연도]]=2023,1,0)</f>
        <v>0</v>
      </c>
      <c r="W5723" s="12">
        <v>1.3</v>
      </c>
      <c r="X5723" s="10">
        <f>Y5723/1000000000000</f>
        <v>0.464916</v>
      </c>
      <c r="Y5723" s="15">
        <f>[1]!Table_1[[#This Row],[주가]]*[1]!Table_1[[#This Row],[기말주식수]]</f>
        <v>464916000000</v>
      </c>
      <c r="Z5723" s="14">
        <f>AA5723/10</f>
        <v>0.25108743201862166</v>
      </c>
      <c r="AA5723" s="15">
        <f>[1]!Table_1[[#This Row],[시가총액]]/[1]!Table_1[[#This Row],[당기순이익(세후영업이익)]]</f>
        <v>2.5108743201862165</v>
      </c>
      <c r="AB5723" s="12">
        <v>19922000000</v>
      </c>
    </row>
    <row r="5724" spans="1:28" ht="19.2">
      <c r="A5724" s="10">
        <v>5723</v>
      </c>
      <c r="B5724" s="10">
        <v>93050</v>
      </c>
      <c r="C5724" s="11" t="s">
        <v>933</v>
      </c>
      <c r="D5724" s="11" t="s">
        <v>6</v>
      </c>
      <c r="E5724" s="10">
        <v>2023</v>
      </c>
      <c r="F5724" s="10">
        <v>24.885999999999999</v>
      </c>
      <c r="G5724" s="14">
        <f>([1]!Table_1[[#This Row],[총자산]]-[1]!Table_1[[#This Row],[장부가치 자기자본]]+[1]!Table_1[[#This Row],[시가총액]])/[1]!Table_1[[#This Row],[총자산]]</f>
        <v>0.5189716454344977</v>
      </c>
      <c r="H5724" s="14">
        <f>I5724/100000000000</f>
        <v>0.57379138443</v>
      </c>
      <c r="I5724" s="10">
        <v>57379138443</v>
      </c>
      <c r="J5724" s="10">
        <v>6.64</v>
      </c>
      <c r="K5724" s="10">
        <f>L5724/1000000000000</f>
        <v>1.9007258232649999</v>
      </c>
      <c r="L5724" s="10">
        <v>1900725823265</v>
      </c>
      <c r="M5724" s="10">
        <v>2.81</v>
      </c>
      <c r="N5724" s="10">
        <v>1</v>
      </c>
      <c r="O5724" s="14">
        <f>IF([1]!Table_1[[#This Row],[연도]]=2016,1,0)</f>
        <v>0</v>
      </c>
      <c r="P5724" s="14">
        <f>IF([1]!Table_1[[#This Row],[연도]]=2017,1,0)</f>
        <v>0</v>
      </c>
      <c r="Q5724" s="14">
        <f>IF([1]!Table_1[[#This Row],[연도]]=2018,1,0)</f>
        <v>0</v>
      </c>
      <c r="R5724" s="14">
        <f>IF([1]!Table_1[[#This Row],[연도]]=2019,1,0)</f>
        <v>0</v>
      </c>
      <c r="S5724" s="14">
        <f>IF([1]!Table_1[[#This Row],[연도]]=2020,1,0)</f>
        <v>0</v>
      </c>
      <c r="T5724" s="14">
        <f>IF([1]!Table_1[[#This Row],[연도]]=2021,1,0)</f>
        <v>0</v>
      </c>
      <c r="U5724" s="14">
        <f>IF([1]!Table_1[[#This Row],[연도]]=2022,1,0)</f>
        <v>0</v>
      </c>
      <c r="V5724" s="14">
        <f>IF([1]!Table_1[[#This Row],[연도]]=2023,1,0)</f>
        <v>1</v>
      </c>
      <c r="W5724" s="10">
        <v>2.34</v>
      </c>
      <c r="X5724" s="10">
        <f>Y5724/1000000000000</f>
        <v>0.38801479999999999</v>
      </c>
      <c r="Y5724" s="14">
        <f>[1]!Table_1[[#This Row],[주가]]*[1]!Table_1[[#This Row],[기말주식수]]</f>
        <v>388014800000</v>
      </c>
      <c r="Z5724" s="14">
        <f>AA5724/10</f>
        <v>0.67622974225284149</v>
      </c>
      <c r="AA5724" s="14">
        <f>[1]!Table_1[[#This Row],[시가총액]]/[1]!Table_1[[#This Row],[당기순이익(세후영업이익)]]</f>
        <v>6.7622974225284151</v>
      </c>
      <c r="AB5724" s="10">
        <v>19922000000</v>
      </c>
    </row>
    <row r="5725" spans="1:28" ht="19.2">
      <c r="A5725" s="12">
        <v>5724</v>
      </c>
      <c r="B5725" s="12">
        <v>93190</v>
      </c>
      <c r="C5725" s="13" t="s">
        <v>934</v>
      </c>
      <c r="D5725" s="13" t="s">
        <v>20</v>
      </c>
      <c r="E5725" s="12">
        <v>2016</v>
      </c>
      <c r="F5725" s="12">
        <v>18.885000000000002</v>
      </c>
      <c r="G5725" s="15">
        <f>([1]!Table_1[[#This Row],[총자산]]-[1]!Table_1[[#This Row],[장부가치 자기자본]]+[1]!Table_1[[#This Row],[시가총액]])/[1]!Table_1[[#This Row],[총자산]]</f>
        <v>0.6351295729433194</v>
      </c>
      <c r="H5725" s="14">
        <f>I5725/100000000000</f>
        <v>0.13206586075999999</v>
      </c>
      <c r="I5725" s="12">
        <v>13206586076</v>
      </c>
      <c r="J5725" s="12">
        <v>7.4</v>
      </c>
      <c r="K5725" s="10">
        <f>L5725/1000000000000</f>
        <v>8.7574943808999994E-2</v>
      </c>
      <c r="L5725" s="12">
        <v>87574943809</v>
      </c>
      <c r="M5725" s="12">
        <v>1.99</v>
      </c>
      <c r="N5725" s="12">
        <v>1</v>
      </c>
      <c r="O5725" s="15">
        <f>IF([1]!Table_1[[#This Row],[연도]]=2016,1,0)</f>
        <v>1</v>
      </c>
      <c r="P5725" s="15">
        <f>IF([1]!Table_1[[#This Row],[연도]]=2017,1,0)</f>
        <v>0</v>
      </c>
      <c r="Q5725" s="15">
        <f>IF([1]!Table_1[[#This Row],[연도]]=2018,1,0)</f>
        <v>0</v>
      </c>
      <c r="R5725" s="15">
        <f>IF([1]!Table_1[[#This Row],[연도]]=2019,1,0)</f>
        <v>0</v>
      </c>
      <c r="S5725" s="15">
        <f>IF([1]!Table_1[[#This Row],[연도]]=2020,1,0)</f>
        <v>0</v>
      </c>
      <c r="T5725" s="15">
        <f>IF([1]!Table_1[[#This Row],[연도]]=2021,1,0)</f>
        <v>0</v>
      </c>
      <c r="U5725" s="15">
        <f>IF([1]!Table_1[[#This Row],[연도]]=2022,1,0)</f>
        <v>0</v>
      </c>
      <c r="V5725" s="15">
        <f>IF([1]!Table_1[[#This Row],[연도]]=2023,1,0)</f>
        <v>0</v>
      </c>
      <c r="W5725" s="12">
        <v>0.77</v>
      </c>
      <c r="X5725" s="10">
        <f>Y5725/1000000000000</f>
        <v>7.0063799999999996E-2</v>
      </c>
      <c r="Y5725" s="15">
        <f>[1]!Table_1[[#This Row],[주가]]*[1]!Table_1[[#This Row],[기말주식수]]</f>
        <v>70063800000</v>
      </c>
      <c r="Z5725" s="14">
        <f>AA5725/10</f>
        <v>0.53052166242512278</v>
      </c>
      <c r="AA5725" s="15">
        <f>[1]!Table_1[[#This Row],[시가총액]]/[1]!Table_1[[#This Row],[당기순이익(세후영업이익)]]</f>
        <v>5.3052166242512282</v>
      </c>
      <c r="AB5725" s="12">
        <v>2711671500</v>
      </c>
    </row>
    <row r="5726" spans="1:28" ht="19.2">
      <c r="A5726" s="10">
        <v>5725</v>
      </c>
      <c r="B5726" s="10">
        <v>93190</v>
      </c>
      <c r="C5726" s="11" t="s">
        <v>934</v>
      </c>
      <c r="D5726" s="11" t="s">
        <v>20</v>
      </c>
      <c r="E5726" s="10">
        <v>2017</v>
      </c>
      <c r="F5726" s="10">
        <v>13.148999999999999</v>
      </c>
      <c r="G5726" s="14">
        <f>([1]!Table_1[[#This Row],[총자산]]-[1]!Table_1[[#This Row],[장부가치 자기자본]]+[1]!Table_1[[#This Row],[시가총액]])/[1]!Table_1[[#This Row],[총자산]]</f>
        <v>0.93224626382969211</v>
      </c>
      <c r="H5726" s="14">
        <f>I5726/100000000000</f>
        <v>0.14135827527</v>
      </c>
      <c r="I5726" s="10">
        <v>14135827527</v>
      </c>
      <c r="J5726" s="10">
        <v>17.66</v>
      </c>
      <c r="K5726" s="10">
        <f>L5726/1000000000000</f>
        <v>8.9445133019000006E-2</v>
      </c>
      <c r="L5726" s="10">
        <v>89445133019</v>
      </c>
      <c r="M5726" s="10">
        <v>1.46</v>
      </c>
      <c r="N5726" s="10">
        <v>1</v>
      </c>
      <c r="O5726" s="14">
        <f>IF([1]!Table_1[[#This Row],[연도]]=2016,1,0)</f>
        <v>0</v>
      </c>
      <c r="P5726" s="14">
        <f>IF([1]!Table_1[[#This Row],[연도]]=2017,1,0)</f>
        <v>1</v>
      </c>
      <c r="Q5726" s="14">
        <f>IF([1]!Table_1[[#This Row],[연도]]=2018,1,0)</f>
        <v>0</v>
      </c>
      <c r="R5726" s="14">
        <f>IF([1]!Table_1[[#This Row],[연도]]=2019,1,0)</f>
        <v>0</v>
      </c>
      <c r="S5726" s="14">
        <f>IF([1]!Table_1[[#This Row],[연도]]=2020,1,0)</f>
        <v>0</v>
      </c>
      <c r="T5726" s="14">
        <f>IF([1]!Table_1[[#This Row],[연도]]=2021,1,0)</f>
        <v>0</v>
      </c>
      <c r="U5726" s="14">
        <f>IF([1]!Table_1[[#This Row],[연도]]=2022,1,0)</f>
        <v>0</v>
      </c>
      <c r="V5726" s="14">
        <f>IF([1]!Table_1[[#This Row],[연도]]=2023,1,0)</f>
        <v>0</v>
      </c>
      <c r="W5726" s="10">
        <v>0.75</v>
      </c>
      <c r="X5726" s="10">
        <f>Y5726/1000000000000</f>
        <v>0.12755394014999999</v>
      </c>
      <c r="Y5726" s="14">
        <f>[1]!Table_1[[#This Row],[주가]]*[1]!Table_1[[#This Row],[기말주식수]]</f>
        <v>127553940150</v>
      </c>
      <c r="Z5726" s="14">
        <f>AA5726/10</f>
        <v>0.90234505129867237</v>
      </c>
      <c r="AA5726" s="14">
        <f>[1]!Table_1[[#This Row],[시가총액]]/[1]!Table_1[[#This Row],[당기순이익(세후영업이익)]]</f>
        <v>9.0234505129867237</v>
      </c>
      <c r="AB5726" s="10">
        <v>2711671500</v>
      </c>
    </row>
    <row r="5727" spans="1:28" ht="19.2">
      <c r="A5727" s="12">
        <v>5726</v>
      </c>
      <c r="B5727" s="12">
        <v>93190</v>
      </c>
      <c r="C5727" s="13" t="s">
        <v>934</v>
      </c>
      <c r="D5727" s="13" t="s">
        <v>20</v>
      </c>
      <c r="E5727" s="12">
        <v>2018</v>
      </c>
      <c r="F5727" s="12">
        <v>21.792000000000002</v>
      </c>
      <c r="G5727" s="15">
        <f>([1]!Table_1[[#This Row],[총자산]]-[1]!Table_1[[#This Row],[장부가치 자기자본]]+[1]!Table_1[[#This Row],[시가총액]])/[1]!Table_1[[#This Row],[총자산]]</f>
        <v>0.84268394671203051</v>
      </c>
      <c r="H5727" s="14">
        <f>I5727/100000000000</f>
        <v>0.12605478672000001</v>
      </c>
      <c r="I5727" s="12">
        <v>12605478672</v>
      </c>
      <c r="J5727" s="12">
        <v>0.82</v>
      </c>
      <c r="K5727" s="10">
        <f>L5727/1000000000000</f>
        <v>8.5248785650999997E-2</v>
      </c>
      <c r="L5727" s="12">
        <v>85248785651</v>
      </c>
      <c r="M5727" s="12">
        <v>1.4</v>
      </c>
      <c r="N5727" s="12">
        <v>1</v>
      </c>
      <c r="O5727" s="15">
        <f>IF([1]!Table_1[[#This Row],[연도]]=2016,1,0)</f>
        <v>0</v>
      </c>
      <c r="P5727" s="15">
        <f>IF([1]!Table_1[[#This Row],[연도]]=2017,1,0)</f>
        <v>0</v>
      </c>
      <c r="Q5727" s="15">
        <f>IF([1]!Table_1[[#This Row],[연도]]=2018,1,0)</f>
        <v>1</v>
      </c>
      <c r="R5727" s="15">
        <f>IF([1]!Table_1[[#This Row],[연도]]=2019,1,0)</f>
        <v>0</v>
      </c>
      <c r="S5727" s="15">
        <f>IF([1]!Table_1[[#This Row],[연도]]=2020,1,0)</f>
        <v>0</v>
      </c>
      <c r="T5727" s="15">
        <f>IF([1]!Table_1[[#This Row],[연도]]=2021,1,0)</f>
        <v>0</v>
      </c>
      <c r="U5727" s="15">
        <f>IF([1]!Table_1[[#This Row],[연도]]=2022,1,0)</f>
        <v>0</v>
      </c>
      <c r="V5727" s="15">
        <f>IF([1]!Table_1[[#This Row],[연도]]=2023,1,0)</f>
        <v>0</v>
      </c>
      <c r="W5727" s="12">
        <v>0.88</v>
      </c>
      <c r="X5727" s="10">
        <f>Y5727/1000000000000</f>
        <v>0.12062793434999999</v>
      </c>
      <c r="Y5727" s="15">
        <f>[1]!Table_1[[#This Row],[주가]]*[1]!Table_1[[#This Row],[기말주식수]]</f>
        <v>120627934350</v>
      </c>
      <c r="Z5727" s="14">
        <f>AA5727/10</f>
        <v>0.95694846255974064</v>
      </c>
      <c r="AA5727" s="15">
        <f>[1]!Table_1[[#This Row],[시가총액]]/[1]!Table_1[[#This Row],[당기순이익(세후영업이익)]]</f>
        <v>9.569484625597406</v>
      </c>
      <c r="AB5727" s="12">
        <v>3150645840</v>
      </c>
    </row>
    <row r="5728" spans="1:28" ht="19.2">
      <c r="A5728" s="10">
        <v>5727</v>
      </c>
      <c r="B5728" s="10">
        <v>93190</v>
      </c>
      <c r="C5728" s="11" t="s">
        <v>934</v>
      </c>
      <c r="D5728" s="11" t="s">
        <v>20</v>
      </c>
      <c r="E5728" s="10">
        <v>2019</v>
      </c>
      <c r="F5728" s="10">
        <v>33.351999999999997</v>
      </c>
      <c r="G5728" s="14">
        <f>([1]!Table_1[[#This Row],[총자산]]-[1]!Table_1[[#This Row],[장부가치 자기자본]]+[1]!Table_1[[#This Row],[시가총액]])/[1]!Table_1[[#This Row],[총자산]]</f>
        <v>0.75997238307486115</v>
      </c>
      <c r="H5728" s="14">
        <f>I5728/100000000000</f>
        <v>9.5058046770000001E-2</v>
      </c>
      <c r="I5728" s="10">
        <v>9505804677</v>
      </c>
      <c r="J5728" s="10">
        <v>0.72</v>
      </c>
      <c r="K5728" s="10">
        <f>L5728/1000000000000</f>
        <v>8.4844465948999997E-2</v>
      </c>
      <c r="L5728" s="10">
        <v>84844465949</v>
      </c>
      <c r="M5728" s="10">
        <v>2.42</v>
      </c>
      <c r="N5728" s="10">
        <v>1</v>
      </c>
      <c r="O5728" s="14">
        <f>IF([1]!Table_1[[#This Row],[연도]]=2016,1,0)</f>
        <v>0</v>
      </c>
      <c r="P5728" s="14">
        <f>IF([1]!Table_1[[#This Row],[연도]]=2017,1,0)</f>
        <v>0</v>
      </c>
      <c r="Q5728" s="14">
        <f>IF([1]!Table_1[[#This Row],[연도]]=2018,1,0)</f>
        <v>0</v>
      </c>
      <c r="R5728" s="14">
        <f>IF([1]!Table_1[[#This Row],[연도]]=2019,1,0)</f>
        <v>1</v>
      </c>
      <c r="S5728" s="14">
        <f>IF([1]!Table_1[[#This Row],[연도]]=2020,1,0)</f>
        <v>0</v>
      </c>
      <c r="T5728" s="14">
        <f>IF([1]!Table_1[[#This Row],[연도]]=2021,1,0)</f>
        <v>0</v>
      </c>
      <c r="U5728" s="14">
        <f>IF([1]!Table_1[[#This Row],[연도]]=2022,1,0)</f>
        <v>0</v>
      </c>
      <c r="V5728" s="14">
        <f>IF([1]!Table_1[[#This Row],[연도]]=2023,1,0)</f>
        <v>0</v>
      </c>
      <c r="W5728" s="10">
        <v>1.1299999999999999</v>
      </c>
      <c r="X5728" s="10">
        <f>Y5728/1000000000000</f>
        <v>0.10754547895</v>
      </c>
      <c r="Y5728" s="14">
        <f>[1]!Table_1[[#This Row],[주가]]*[1]!Table_1[[#This Row],[기말주식수]]</f>
        <v>107545478950</v>
      </c>
      <c r="Z5728" s="14">
        <f>AA5728/10</f>
        <v>1.1313663872161634</v>
      </c>
      <c r="AA5728" s="14">
        <f>[1]!Table_1[[#This Row],[시가총액]]/[1]!Table_1[[#This Row],[당기순이익(세후영업이익)]]</f>
        <v>11.313663872161635</v>
      </c>
      <c r="AB5728" s="10">
        <v>3189468440</v>
      </c>
    </row>
    <row r="5729" spans="1:28" ht="19.2">
      <c r="A5729" s="12">
        <v>5728</v>
      </c>
      <c r="B5729" s="12">
        <v>93190</v>
      </c>
      <c r="C5729" s="13" t="s">
        <v>934</v>
      </c>
      <c r="D5729" s="13" t="s">
        <v>20</v>
      </c>
      <c r="E5729" s="12">
        <v>2020</v>
      </c>
      <c r="F5729" s="12">
        <v>43.994</v>
      </c>
      <c r="G5729" s="15">
        <f>([1]!Table_1[[#This Row],[총자산]]-[1]!Table_1[[#This Row],[장부가치 자기자본]]+[1]!Table_1[[#This Row],[시가총액]])/[1]!Table_1[[#This Row],[총자산]]</f>
        <v>0.64092273041832737</v>
      </c>
      <c r="H5729" s="14">
        <f>I5729/100000000000</f>
        <v>4.1496688609999999E-2</v>
      </c>
      <c r="I5729" s="12">
        <v>4149668861</v>
      </c>
      <c r="J5729" s="12">
        <v>0.44</v>
      </c>
      <c r="K5729" s="10">
        <f>L5729/1000000000000</f>
        <v>7.4461958985999999E-2</v>
      </c>
      <c r="L5729" s="12">
        <v>74461958986</v>
      </c>
      <c r="M5729" s="12">
        <v>4.26</v>
      </c>
      <c r="N5729" s="12">
        <v>1</v>
      </c>
      <c r="O5729" s="15">
        <f>IF([1]!Table_1[[#This Row],[연도]]=2016,1,0)</f>
        <v>0</v>
      </c>
      <c r="P5729" s="15">
        <f>IF([1]!Table_1[[#This Row],[연도]]=2017,1,0)</f>
        <v>0</v>
      </c>
      <c r="Q5729" s="15">
        <f>IF([1]!Table_1[[#This Row],[연도]]=2018,1,0)</f>
        <v>0</v>
      </c>
      <c r="R5729" s="15">
        <f>IF([1]!Table_1[[#This Row],[연도]]=2019,1,0)</f>
        <v>0</v>
      </c>
      <c r="S5729" s="15">
        <f>IF([1]!Table_1[[#This Row],[연도]]=2020,1,0)</f>
        <v>1</v>
      </c>
      <c r="T5729" s="15">
        <f>IF([1]!Table_1[[#This Row],[연도]]=2021,1,0)</f>
        <v>0</v>
      </c>
      <c r="U5729" s="15">
        <f>IF([1]!Table_1[[#This Row],[연도]]=2022,1,0)</f>
        <v>0</v>
      </c>
      <c r="V5729" s="15">
        <f>IF([1]!Table_1[[#This Row],[연도]]=2023,1,0)</f>
        <v>0</v>
      </c>
      <c r="W5729" s="12">
        <v>0.9</v>
      </c>
      <c r="X5729" s="10">
        <f>Y5729/1000000000000</f>
        <v>8.8787546575000001E-2</v>
      </c>
      <c r="Y5729" s="15">
        <f>[1]!Table_1[[#This Row],[주가]]*[1]!Table_1[[#This Row],[기말주식수]]</f>
        <v>88787546575</v>
      </c>
      <c r="Z5729" s="14">
        <f>AA5729/10</f>
        <v>2.1396296800801524</v>
      </c>
      <c r="AA5729" s="15">
        <f>[1]!Table_1[[#This Row],[시가총액]]/[1]!Table_1[[#This Row],[당기순이익(세후영업이익)]]</f>
        <v>21.396296800801522</v>
      </c>
      <c r="AB5729" s="12">
        <v>2458829700</v>
      </c>
    </row>
    <row r="5730" spans="1:28" ht="19.2">
      <c r="A5730" s="10">
        <v>5729</v>
      </c>
      <c r="B5730" s="10">
        <v>93190</v>
      </c>
      <c r="C5730" s="11" t="s">
        <v>934</v>
      </c>
      <c r="D5730" s="11" t="s">
        <v>20</v>
      </c>
      <c r="E5730" s="10">
        <v>2021</v>
      </c>
      <c r="F5730" s="10">
        <v>15.503</v>
      </c>
      <c r="G5730" s="14">
        <f>([1]!Table_1[[#This Row],[총자산]]-[1]!Table_1[[#This Row],[장부가치 자기자본]]+[1]!Table_1[[#This Row],[시가총액]])/[1]!Table_1[[#This Row],[총자산]]</f>
        <v>0.68535960817982366</v>
      </c>
      <c r="H5730" s="14">
        <f>I5730/100000000000</f>
        <v>0.14012407398999999</v>
      </c>
      <c r="I5730" s="10">
        <v>14012407399</v>
      </c>
      <c r="J5730" s="10">
        <v>38.5</v>
      </c>
      <c r="K5730" s="10">
        <f>L5730/1000000000000</f>
        <v>0.10038981894399999</v>
      </c>
      <c r="L5730" s="10">
        <v>100389818944</v>
      </c>
      <c r="M5730" s="10">
        <v>4.1100000000000003</v>
      </c>
      <c r="N5730" s="10">
        <v>1</v>
      </c>
      <c r="O5730" s="14">
        <f>IF([1]!Table_1[[#This Row],[연도]]=2016,1,0)</f>
        <v>0</v>
      </c>
      <c r="P5730" s="14">
        <f>IF([1]!Table_1[[#This Row],[연도]]=2017,1,0)</f>
        <v>0</v>
      </c>
      <c r="Q5730" s="14">
        <f>IF([1]!Table_1[[#This Row],[연도]]=2018,1,0)</f>
        <v>0</v>
      </c>
      <c r="R5730" s="14">
        <f>IF([1]!Table_1[[#This Row],[연도]]=2019,1,0)</f>
        <v>0</v>
      </c>
      <c r="S5730" s="14">
        <f>IF([1]!Table_1[[#This Row],[연도]]=2020,1,0)</f>
        <v>0</v>
      </c>
      <c r="T5730" s="14">
        <f>IF([1]!Table_1[[#This Row],[연도]]=2021,1,0)</f>
        <v>1</v>
      </c>
      <c r="U5730" s="14">
        <f>IF([1]!Table_1[[#This Row],[연도]]=2022,1,0)</f>
        <v>0</v>
      </c>
      <c r="V5730" s="14">
        <f>IF([1]!Table_1[[#This Row],[연도]]=2023,1,0)</f>
        <v>0</v>
      </c>
      <c r="W5730" s="10">
        <v>0.73</v>
      </c>
      <c r="X5730" s="10">
        <f>Y5730/1000000000000</f>
        <v>0.12793871825</v>
      </c>
      <c r="Y5730" s="14">
        <f>[1]!Table_1[[#This Row],[주가]]*[1]!Table_1[[#This Row],[기말주식수]]</f>
        <v>127938718250</v>
      </c>
      <c r="Z5730" s="14">
        <f>AA5730/10</f>
        <v>0.91303881343851301</v>
      </c>
      <c r="AA5730" s="14">
        <f>[1]!Table_1[[#This Row],[시가총액]]/[1]!Table_1[[#This Row],[당기순이익(세후영업이익)]]</f>
        <v>9.1303881343851305</v>
      </c>
      <c r="AB5730" s="10">
        <v>4008601250</v>
      </c>
    </row>
    <row r="5731" spans="1:28" ht="19.2">
      <c r="A5731" s="12">
        <v>5730</v>
      </c>
      <c r="B5731" s="12">
        <v>93190</v>
      </c>
      <c r="C5731" s="13" t="s">
        <v>934</v>
      </c>
      <c r="D5731" s="13" t="s">
        <v>20</v>
      </c>
      <c r="E5731" s="12">
        <v>2022</v>
      </c>
      <c r="F5731" s="12">
        <v>62.378999999999998</v>
      </c>
      <c r="G5731" s="15">
        <f>([1]!Table_1[[#This Row],[총자산]]-[1]!Table_1[[#This Row],[장부가치 자기자본]]+[1]!Table_1[[#This Row],[시가총액]])/[1]!Table_1[[#This Row],[총자산]]</f>
        <v>0.70858101135601115</v>
      </c>
      <c r="H5731" s="14">
        <f>I5731/100000000000</f>
        <v>0.25137065857000002</v>
      </c>
      <c r="I5731" s="12">
        <v>25137065857</v>
      </c>
      <c r="J5731" s="12">
        <v>6.72</v>
      </c>
      <c r="K5731" s="10">
        <f>L5731/1000000000000</f>
        <v>0.13489396681400001</v>
      </c>
      <c r="L5731" s="12">
        <v>134893966814</v>
      </c>
      <c r="M5731" s="12">
        <v>4.8499999999999996</v>
      </c>
      <c r="N5731" s="12">
        <v>1</v>
      </c>
      <c r="O5731" s="15">
        <f>IF([1]!Table_1[[#This Row],[연도]]=2016,1,0)</f>
        <v>0</v>
      </c>
      <c r="P5731" s="15">
        <f>IF([1]!Table_1[[#This Row],[연도]]=2017,1,0)</f>
        <v>0</v>
      </c>
      <c r="Q5731" s="15">
        <f>IF([1]!Table_1[[#This Row],[연도]]=2018,1,0)</f>
        <v>0</v>
      </c>
      <c r="R5731" s="15">
        <f>IF([1]!Table_1[[#This Row],[연도]]=2019,1,0)</f>
        <v>0</v>
      </c>
      <c r="S5731" s="15">
        <f>IF([1]!Table_1[[#This Row],[연도]]=2020,1,0)</f>
        <v>0</v>
      </c>
      <c r="T5731" s="15">
        <f>IF([1]!Table_1[[#This Row],[연도]]=2021,1,0)</f>
        <v>0</v>
      </c>
      <c r="U5731" s="15">
        <f>IF([1]!Table_1[[#This Row],[연도]]=2022,1,0)</f>
        <v>1</v>
      </c>
      <c r="V5731" s="15">
        <f>IF([1]!Table_1[[#This Row],[연도]]=2023,1,0)</f>
        <v>0</v>
      </c>
      <c r="W5731" s="12">
        <v>1.1399999999999999</v>
      </c>
      <c r="X5731" s="10">
        <f>Y5731/1000000000000</f>
        <v>0.134672335</v>
      </c>
      <c r="Y5731" s="15">
        <f>[1]!Table_1[[#This Row],[주가]]*[1]!Table_1[[#This Row],[기말주식수]]</f>
        <v>134672335000</v>
      </c>
      <c r="Z5731" s="14">
        <f>AA5731/10</f>
        <v>0.5357520076771306</v>
      </c>
      <c r="AA5731" s="15">
        <f>[1]!Table_1[[#This Row],[시가총액]]/[1]!Table_1[[#This Row],[당기순이익(세후영업이익)]]</f>
        <v>5.3575200767713058</v>
      </c>
      <c r="AB5731" s="12">
        <v>6413762000</v>
      </c>
    </row>
    <row r="5732" spans="1:28" ht="19.2">
      <c r="A5732" s="10">
        <v>5731</v>
      </c>
      <c r="B5732" s="10">
        <v>93190</v>
      </c>
      <c r="C5732" s="11" t="s">
        <v>934</v>
      </c>
      <c r="D5732" s="11" t="s">
        <v>20</v>
      </c>
      <c r="E5732" s="10">
        <v>2023</v>
      </c>
      <c r="F5732" s="10">
        <v>30.138999999999999</v>
      </c>
      <c r="G5732" s="14">
        <f>([1]!Table_1[[#This Row],[총자산]]-[1]!Table_1[[#This Row],[장부가치 자기자본]]+[1]!Table_1[[#This Row],[시가총액]])/[1]!Table_1[[#This Row],[총자산]]</f>
        <v>0.57656403467854167</v>
      </c>
      <c r="H5732" s="14">
        <f>I5732/100000000000</f>
        <v>9.2718771229999997E-2</v>
      </c>
      <c r="I5732" s="10">
        <v>9271877123</v>
      </c>
      <c r="J5732" s="10">
        <v>-4.8600000000000003</v>
      </c>
      <c r="K5732" s="10">
        <f>L5732/1000000000000</f>
        <v>0.108128067036</v>
      </c>
      <c r="L5732" s="10">
        <v>108128067036</v>
      </c>
      <c r="M5732" s="10">
        <v>5.0199999999999996</v>
      </c>
      <c r="N5732" s="10">
        <v>1</v>
      </c>
      <c r="O5732" s="14">
        <f>IF([1]!Table_1[[#This Row],[연도]]=2016,1,0)</f>
        <v>0</v>
      </c>
      <c r="P5732" s="14">
        <f>IF([1]!Table_1[[#This Row],[연도]]=2017,1,0)</f>
        <v>0</v>
      </c>
      <c r="Q5732" s="14">
        <f>IF([1]!Table_1[[#This Row],[연도]]=2018,1,0)</f>
        <v>0</v>
      </c>
      <c r="R5732" s="14">
        <f>IF([1]!Table_1[[#This Row],[연도]]=2019,1,0)</f>
        <v>0</v>
      </c>
      <c r="S5732" s="14">
        <f>IF([1]!Table_1[[#This Row],[연도]]=2020,1,0)</f>
        <v>0</v>
      </c>
      <c r="T5732" s="14">
        <f>IF([1]!Table_1[[#This Row],[연도]]=2021,1,0)</f>
        <v>0</v>
      </c>
      <c r="U5732" s="14">
        <f>IF([1]!Table_1[[#This Row],[연도]]=2022,1,0)</f>
        <v>0</v>
      </c>
      <c r="V5732" s="14">
        <f>IF([1]!Table_1[[#This Row],[연도]]=2023,1,0)</f>
        <v>1</v>
      </c>
      <c r="W5732" s="10">
        <v>1.18</v>
      </c>
      <c r="X5732" s="10">
        <f>Y5732/1000000000000</f>
        <v>0.1092769804</v>
      </c>
      <c r="Y5732" s="14">
        <f>[1]!Table_1[[#This Row],[주가]]*[1]!Table_1[[#This Row],[기말주식수]]</f>
        <v>109276980400</v>
      </c>
      <c r="Z5732" s="14">
        <f>AA5732/10</f>
        <v>1.1785852956239613</v>
      </c>
      <c r="AA5732" s="14">
        <f>[1]!Table_1[[#This Row],[시가총액]]/[1]!Table_1[[#This Row],[당기순이익(세후영업이익)]]</f>
        <v>11.785852956239614</v>
      </c>
      <c r="AB5732" s="10">
        <v>3176316000</v>
      </c>
    </row>
    <row r="5733" spans="1:28" ht="19.2">
      <c r="A5733" s="12">
        <v>5732</v>
      </c>
      <c r="B5733" s="12">
        <v>93320</v>
      </c>
      <c r="C5733" s="13" t="s">
        <v>935</v>
      </c>
      <c r="D5733" s="13" t="s">
        <v>20</v>
      </c>
      <c r="E5733" s="12">
        <v>2016</v>
      </c>
      <c r="F5733" s="12">
        <v>8.9969999999999999</v>
      </c>
      <c r="G5733" s="15">
        <f>([1]!Table_1[[#This Row],[총자산]]-[1]!Table_1[[#This Row],[장부가치 자기자본]]+[1]!Table_1[[#This Row],[시가총액]])/[1]!Table_1[[#This Row],[총자산]]</f>
        <v>1.2168350242186261</v>
      </c>
      <c r="H5733" s="14">
        <f>I5733/100000000000</f>
        <v>7.8000745149999995E-2</v>
      </c>
      <c r="I5733" s="12">
        <v>7800074515</v>
      </c>
      <c r="J5733" s="12">
        <v>14.96</v>
      </c>
      <c r="K5733" s="10">
        <f>L5733/1000000000000</f>
        <v>4.4193723382999997E-2</v>
      </c>
      <c r="L5733" s="12">
        <v>44193723383</v>
      </c>
      <c r="M5733" s="12">
        <v>0.56999999999999995</v>
      </c>
      <c r="N5733" s="12">
        <v>1</v>
      </c>
      <c r="O5733" s="15">
        <f>IF([1]!Table_1[[#This Row],[연도]]=2016,1,0)</f>
        <v>1</v>
      </c>
      <c r="P5733" s="15">
        <f>IF([1]!Table_1[[#This Row],[연도]]=2017,1,0)</f>
        <v>0</v>
      </c>
      <c r="Q5733" s="15">
        <f>IF([1]!Table_1[[#This Row],[연도]]=2018,1,0)</f>
        <v>0</v>
      </c>
      <c r="R5733" s="15">
        <f>IF([1]!Table_1[[#This Row],[연도]]=2019,1,0)</f>
        <v>0</v>
      </c>
      <c r="S5733" s="15">
        <f>IF([1]!Table_1[[#This Row],[연도]]=2020,1,0)</f>
        <v>0</v>
      </c>
      <c r="T5733" s="15">
        <f>IF([1]!Table_1[[#This Row],[연도]]=2021,1,0)</f>
        <v>0</v>
      </c>
      <c r="U5733" s="15">
        <f>IF([1]!Table_1[[#This Row],[연도]]=2022,1,0)</f>
        <v>0</v>
      </c>
      <c r="V5733" s="15">
        <f>IF([1]!Table_1[[#This Row],[연도]]=2023,1,0)</f>
        <v>0</v>
      </c>
      <c r="W5733" s="12">
        <v>0.25</v>
      </c>
      <c r="X5733" s="10">
        <f>Y5733/1000000000000</f>
        <v>6.8075999999999998E-2</v>
      </c>
      <c r="Y5733" s="15">
        <f>[1]!Table_1[[#This Row],[주가]]*[1]!Table_1[[#This Row],[기말주식수]]</f>
        <v>68076000000</v>
      </c>
      <c r="Z5733" s="14">
        <f>AA5733/10</f>
        <v>0.87276089310539118</v>
      </c>
      <c r="AA5733" s="15">
        <f>[1]!Table_1[[#This Row],[시가총액]]/[1]!Table_1[[#This Row],[당기순이익(세후영업이익)]]</f>
        <v>8.7276089310539113</v>
      </c>
      <c r="AB5733" s="12">
        <v>569759280</v>
      </c>
    </row>
    <row r="5734" spans="1:28" ht="19.2">
      <c r="A5734" s="10">
        <v>5733</v>
      </c>
      <c r="B5734" s="10">
        <v>93320</v>
      </c>
      <c r="C5734" s="11" t="s">
        <v>935</v>
      </c>
      <c r="D5734" s="11" t="s">
        <v>20</v>
      </c>
      <c r="E5734" s="10">
        <v>2017</v>
      </c>
      <c r="F5734" s="10">
        <v>14.951000000000001</v>
      </c>
      <c r="G5734" s="14">
        <f>([1]!Table_1[[#This Row],[총자산]]-[1]!Table_1[[#This Row],[장부가치 자기자본]]+[1]!Table_1[[#This Row],[시가총액]])/[1]!Table_1[[#This Row],[총자산]]</f>
        <v>1.1318283261123916</v>
      </c>
      <c r="H5734" s="14">
        <f>I5734/100000000000</f>
        <v>9.15244687E-2</v>
      </c>
      <c r="I5734" s="10">
        <v>9152446870</v>
      </c>
      <c r="J5734" s="10">
        <v>8.35</v>
      </c>
      <c r="K5734" s="10">
        <f>L5734/1000000000000</f>
        <v>4.7286323557999999E-2</v>
      </c>
      <c r="L5734" s="10">
        <v>47286323558</v>
      </c>
      <c r="M5734" s="10">
        <v>1.28</v>
      </c>
      <c r="N5734" s="10">
        <v>1</v>
      </c>
      <c r="O5734" s="14">
        <f>IF([1]!Table_1[[#This Row],[연도]]=2016,1,0)</f>
        <v>0</v>
      </c>
      <c r="P5734" s="14">
        <f>IF([1]!Table_1[[#This Row],[연도]]=2017,1,0)</f>
        <v>1</v>
      </c>
      <c r="Q5734" s="14">
        <f>IF([1]!Table_1[[#This Row],[연도]]=2018,1,0)</f>
        <v>0</v>
      </c>
      <c r="R5734" s="14">
        <f>IF([1]!Table_1[[#This Row],[연도]]=2019,1,0)</f>
        <v>0</v>
      </c>
      <c r="S5734" s="14">
        <f>IF([1]!Table_1[[#This Row],[연도]]=2020,1,0)</f>
        <v>0</v>
      </c>
      <c r="T5734" s="14">
        <f>IF([1]!Table_1[[#This Row],[연도]]=2021,1,0)</f>
        <v>0</v>
      </c>
      <c r="U5734" s="14">
        <f>IF([1]!Table_1[[#This Row],[연도]]=2022,1,0)</f>
        <v>0</v>
      </c>
      <c r="V5734" s="14">
        <f>IF([1]!Table_1[[#This Row],[연도]]=2023,1,0)</f>
        <v>0</v>
      </c>
      <c r="W5734" s="10">
        <v>0.63</v>
      </c>
      <c r="X5734" s="10">
        <f>Y5734/1000000000000</f>
        <v>6.7344000000000001E-2</v>
      </c>
      <c r="Y5734" s="14">
        <f>[1]!Table_1[[#This Row],[주가]]*[1]!Table_1[[#This Row],[기말주식수]]</f>
        <v>67344000000</v>
      </c>
      <c r="Z5734" s="14">
        <f>AA5734/10</f>
        <v>0.73580323334889786</v>
      </c>
      <c r="AA5734" s="14">
        <f>[1]!Table_1[[#This Row],[시가총액]]/[1]!Table_1[[#This Row],[당기순이익(세후영업이익)]]</f>
        <v>7.3580323334889783</v>
      </c>
      <c r="AB5734" s="10">
        <v>1005921400</v>
      </c>
    </row>
    <row r="5735" spans="1:28" ht="19.2">
      <c r="A5735" s="12">
        <v>5734</v>
      </c>
      <c r="B5735" s="12">
        <v>93320</v>
      </c>
      <c r="C5735" s="13" t="s">
        <v>935</v>
      </c>
      <c r="D5735" s="13" t="s">
        <v>20</v>
      </c>
      <c r="E5735" s="12">
        <v>2018</v>
      </c>
      <c r="F5735" s="12">
        <v>14.675000000000001</v>
      </c>
      <c r="G5735" s="15">
        <f>([1]!Table_1[[#This Row],[총자산]]-[1]!Table_1[[#This Row],[장부가치 자기자본]]+[1]!Table_1[[#This Row],[시가총액]])/[1]!Table_1[[#This Row],[총자산]]</f>
        <v>1.6049645926505802</v>
      </c>
      <c r="H5735" s="14">
        <f>I5735/100000000000</f>
        <v>0.13164857720000001</v>
      </c>
      <c r="I5735" s="12">
        <v>13164857720</v>
      </c>
      <c r="J5735" s="12">
        <v>18.21</v>
      </c>
      <c r="K5735" s="10">
        <f>L5735/1000000000000</f>
        <v>5.6304484787000002E-2</v>
      </c>
      <c r="L5735" s="12">
        <v>56304484787</v>
      </c>
      <c r="M5735" s="12">
        <v>2.91</v>
      </c>
      <c r="N5735" s="12">
        <v>1</v>
      </c>
      <c r="O5735" s="15">
        <f>IF([1]!Table_1[[#This Row],[연도]]=2016,1,0)</f>
        <v>0</v>
      </c>
      <c r="P5735" s="15">
        <f>IF([1]!Table_1[[#This Row],[연도]]=2017,1,0)</f>
        <v>0</v>
      </c>
      <c r="Q5735" s="15">
        <f>IF([1]!Table_1[[#This Row],[연도]]=2018,1,0)</f>
        <v>1</v>
      </c>
      <c r="R5735" s="15">
        <f>IF([1]!Table_1[[#This Row],[연도]]=2019,1,0)</f>
        <v>0</v>
      </c>
      <c r="S5735" s="15">
        <f>IF([1]!Table_1[[#This Row],[연도]]=2020,1,0)</f>
        <v>0</v>
      </c>
      <c r="T5735" s="15">
        <f>IF([1]!Table_1[[#This Row],[연도]]=2021,1,0)</f>
        <v>0</v>
      </c>
      <c r="U5735" s="15">
        <f>IF([1]!Table_1[[#This Row],[연도]]=2022,1,0)</f>
        <v>0</v>
      </c>
      <c r="V5735" s="15">
        <f>IF([1]!Table_1[[#This Row],[연도]]=2023,1,0)</f>
        <v>0</v>
      </c>
      <c r="W5735" s="12">
        <v>0.42</v>
      </c>
      <c r="X5735" s="10">
        <f>Y5735/1000000000000</f>
        <v>0.11712</v>
      </c>
      <c r="Y5735" s="15">
        <f>[1]!Table_1[[#This Row],[주가]]*[1]!Table_1[[#This Row],[기말주식수]]</f>
        <v>117120000000</v>
      </c>
      <c r="Z5735" s="14">
        <f>AA5735/10</f>
        <v>0.88964121368415372</v>
      </c>
      <c r="AA5735" s="15">
        <f>[1]!Table_1[[#This Row],[시가총액]]/[1]!Table_1[[#This Row],[당기순이익(세후영업이익)]]</f>
        <v>8.896412136841537</v>
      </c>
      <c r="AB5735" s="12">
        <v>1829121600</v>
      </c>
    </row>
    <row r="5736" spans="1:28" ht="19.2">
      <c r="A5736" s="10">
        <v>5735</v>
      </c>
      <c r="B5736" s="10">
        <v>93320</v>
      </c>
      <c r="C5736" s="11" t="s">
        <v>935</v>
      </c>
      <c r="D5736" s="11" t="s">
        <v>20</v>
      </c>
      <c r="E5736" s="10">
        <v>2019</v>
      </c>
      <c r="F5736" s="10">
        <v>14.586</v>
      </c>
      <c r="G5736" s="14">
        <f>([1]!Table_1[[#This Row],[총자산]]-[1]!Table_1[[#This Row],[장부가치 자기자본]]+[1]!Table_1[[#This Row],[시가총액]])/[1]!Table_1[[#This Row],[총자산]]</f>
        <v>1.8899618914777589</v>
      </c>
      <c r="H5736" s="14">
        <f>I5736/100000000000</f>
        <v>0.16467445191999999</v>
      </c>
      <c r="I5736" s="10">
        <v>16467445192</v>
      </c>
      <c r="J5736" s="10">
        <v>35.9</v>
      </c>
      <c r="K5736" s="10">
        <f>L5736/1000000000000</f>
        <v>6.4639547325999996E-2</v>
      </c>
      <c r="L5736" s="10">
        <v>64639547326</v>
      </c>
      <c r="M5736" s="10">
        <v>3.74</v>
      </c>
      <c r="N5736" s="10">
        <v>1</v>
      </c>
      <c r="O5736" s="14">
        <f>IF([1]!Table_1[[#This Row],[연도]]=2016,1,0)</f>
        <v>0</v>
      </c>
      <c r="P5736" s="14">
        <f>IF([1]!Table_1[[#This Row],[연도]]=2017,1,0)</f>
        <v>0</v>
      </c>
      <c r="Q5736" s="14">
        <f>IF([1]!Table_1[[#This Row],[연도]]=2018,1,0)</f>
        <v>0</v>
      </c>
      <c r="R5736" s="14">
        <f>IF([1]!Table_1[[#This Row],[연도]]=2019,1,0)</f>
        <v>1</v>
      </c>
      <c r="S5736" s="14">
        <f>IF([1]!Table_1[[#This Row],[연도]]=2020,1,0)</f>
        <v>0</v>
      </c>
      <c r="T5736" s="14">
        <f>IF([1]!Table_1[[#This Row],[연도]]=2021,1,0)</f>
        <v>0</v>
      </c>
      <c r="U5736" s="14">
        <f>IF([1]!Table_1[[#This Row],[연도]]=2022,1,0)</f>
        <v>0</v>
      </c>
      <c r="V5736" s="14">
        <f>IF([1]!Table_1[[#This Row],[연도]]=2023,1,0)</f>
        <v>0</v>
      </c>
      <c r="W5736" s="10">
        <v>0.68</v>
      </c>
      <c r="X5736" s="10">
        <f>Y5736/1000000000000</f>
        <v>0.17787600000000001</v>
      </c>
      <c r="Y5736" s="14">
        <f>[1]!Table_1[[#This Row],[주가]]*[1]!Table_1[[#This Row],[기말주식수]]</f>
        <v>177876000000</v>
      </c>
      <c r="Z5736" s="14">
        <f>AA5736/10</f>
        <v>1.0801675543842915</v>
      </c>
      <c r="AA5736" s="14">
        <f>[1]!Table_1[[#This Row],[시가총액]]/[1]!Table_1[[#This Row],[당기순이익(세후영업이익)]]</f>
        <v>10.801675543842915</v>
      </c>
      <c r="AB5736" s="10">
        <v>2286402000</v>
      </c>
    </row>
    <row r="5737" spans="1:28" ht="19.2">
      <c r="A5737" s="12">
        <v>5736</v>
      </c>
      <c r="B5737" s="12">
        <v>93320</v>
      </c>
      <c r="C5737" s="13" t="s">
        <v>935</v>
      </c>
      <c r="D5737" s="13" t="s">
        <v>20</v>
      </c>
      <c r="E5737" s="12">
        <v>2020</v>
      </c>
      <c r="F5737" s="12">
        <v>15.555999999999999</v>
      </c>
      <c r="G5737" s="15">
        <f>([1]!Table_1[[#This Row],[총자산]]-[1]!Table_1[[#This Row],[장부가치 자기자본]]+[1]!Table_1[[#This Row],[시가총액]])/[1]!Table_1[[#This Row],[총자산]]</f>
        <v>2.6625194406623356</v>
      </c>
      <c r="H5737" s="14">
        <f>I5737/100000000000</f>
        <v>0.17782412229</v>
      </c>
      <c r="I5737" s="12">
        <v>17782412229</v>
      </c>
      <c r="J5737" s="12">
        <v>36.130000000000003</v>
      </c>
      <c r="K5737" s="10">
        <f>L5737/1000000000000</f>
        <v>7.0440395776999995E-2</v>
      </c>
      <c r="L5737" s="12">
        <v>70440395777</v>
      </c>
      <c r="M5737" s="12">
        <v>3.54</v>
      </c>
      <c r="N5737" s="12">
        <v>1</v>
      </c>
      <c r="O5737" s="15">
        <f>IF([1]!Table_1[[#This Row],[연도]]=2016,1,0)</f>
        <v>0</v>
      </c>
      <c r="P5737" s="15">
        <f>IF([1]!Table_1[[#This Row],[연도]]=2017,1,0)</f>
        <v>0</v>
      </c>
      <c r="Q5737" s="15">
        <f>IF([1]!Table_1[[#This Row],[연도]]=2018,1,0)</f>
        <v>0</v>
      </c>
      <c r="R5737" s="15">
        <f>IF([1]!Table_1[[#This Row],[연도]]=2019,1,0)</f>
        <v>0</v>
      </c>
      <c r="S5737" s="15">
        <f>IF([1]!Table_1[[#This Row],[연도]]=2020,1,0)</f>
        <v>1</v>
      </c>
      <c r="T5737" s="15">
        <f>IF([1]!Table_1[[#This Row],[연도]]=2021,1,0)</f>
        <v>0</v>
      </c>
      <c r="U5737" s="15">
        <f>IF([1]!Table_1[[#This Row],[연도]]=2022,1,0)</f>
        <v>0</v>
      </c>
      <c r="V5737" s="15">
        <f>IF([1]!Table_1[[#This Row],[연도]]=2023,1,0)</f>
        <v>0</v>
      </c>
      <c r="W5737" s="12">
        <v>0.69</v>
      </c>
      <c r="X5737" s="10">
        <f>Y5737/1000000000000</f>
        <v>0.35038399999999997</v>
      </c>
      <c r="Y5737" s="15">
        <f>[1]!Table_1[[#This Row],[주가]]*[1]!Table_1[[#This Row],[기말주식수]]</f>
        <v>350384000000</v>
      </c>
      <c r="Z5737" s="14">
        <f>AA5737/10</f>
        <v>1.9703963415524979</v>
      </c>
      <c r="AA5737" s="15">
        <f>[1]!Table_1[[#This Row],[시가총액]]/[1]!Table_1[[#This Row],[당기순이익(세후영업이익)]]</f>
        <v>19.703963415524978</v>
      </c>
      <c r="AB5737" s="12">
        <v>2437402000</v>
      </c>
    </row>
    <row r="5738" spans="1:28" ht="19.2">
      <c r="A5738" s="10">
        <v>5737</v>
      </c>
      <c r="B5738" s="10">
        <v>93320</v>
      </c>
      <c r="C5738" s="11" t="s">
        <v>935</v>
      </c>
      <c r="D5738" s="11" t="s">
        <v>20</v>
      </c>
      <c r="E5738" s="10">
        <v>2021</v>
      </c>
      <c r="F5738" s="10">
        <v>14.866</v>
      </c>
      <c r="G5738" s="14">
        <f>([1]!Table_1[[#This Row],[총자산]]-[1]!Table_1[[#This Row],[장부가치 자기자본]]+[1]!Table_1[[#This Row],[시가총액]])/[1]!Table_1[[#This Row],[총자산]]</f>
        <v>1.6416159995239052</v>
      </c>
      <c r="H5738" s="14">
        <f>I5738/100000000000</f>
        <v>0.19734224882000001</v>
      </c>
      <c r="I5738" s="10">
        <v>19734224882</v>
      </c>
      <c r="J5738" s="10">
        <v>17.13</v>
      </c>
      <c r="K5738" s="10">
        <f>L5738/1000000000000</f>
        <v>8.4460348323000006E-2</v>
      </c>
      <c r="L5738" s="10">
        <v>84460348323</v>
      </c>
      <c r="M5738" s="10">
        <v>2.4500000000000002</v>
      </c>
      <c r="N5738" s="10">
        <v>1</v>
      </c>
      <c r="O5738" s="14">
        <f>IF([1]!Table_1[[#This Row],[연도]]=2016,1,0)</f>
        <v>0</v>
      </c>
      <c r="P5738" s="14">
        <f>IF([1]!Table_1[[#This Row],[연도]]=2017,1,0)</f>
        <v>0</v>
      </c>
      <c r="Q5738" s="14">
        <f>IF([1]!Table_1[[#This Row],[연도]]=2018,1,0)</f>
        <v>0</v>
      </c>
      <c r="R5738" s="14">
        <f>IF([1]!Table_1[[#This Row],[연도]]=2019,1,0)</f>
        <v>0</v>
      </c>
      <c r="S5738" s="14">
        <f>IF([1]!Table_1[[#This Row],[연도]]=2020,1,0)</f>
        <v>0</v>
      </c>
      <c r="T5738" s="14">
        <f>IF([1]!Table_1[[#This Row],[연도]]=2021,1,0)</f>
        <v>1</v>
      </c>
      <c r="U5738" s="14">
        <f>IF([1]!Table_1[[#This Row],[연도]]=2022,1,0)</f>
        <v>0</v>
      </c>
      <c r="V5738" s="14">
        <f>IF([1]!Table_1[[#This Row],[연도]]=2023,1,0)</f>
        <v>0</v>
      </c>
      <c r="W5738" s="10">
        <v>0.89</v>
      </c>
      <c r="X5738" s="10">
        <f>Y5738/1000000000000</f>
        <v>0.243756</v>
      </c>
      <c r="Y5738" s="14">
        <f>[1]!Table_1[[#This Row],[주가]]*[1]!Table_1[[#This Row],[기말주식수]]</f>
        <v>243756000000</v>
      </c>
      <c r="Z5738" s="14">
        <f>AA5738/10</f>
        <v>1.2351941941349567</v>
      </c>
      <c r="AA5738" s="14">
        <f>[1]!Table_1[[#This Row],[시가총액]]/[1]!Table_1[[#This Row],[당기순이익(세후영업이익)]]</f>
        <v>12.351941941349567</v>
      </c>
      <c r="AB5738" s="10">
        <v>2438402000</v>
      </c>
    </row>
    <row r="5739" spans="1:28" ht="19.2">
      <c r="A5739" s="12">
        <v>5738</v>
      </c>
      <c r="B5739" s="12">
        <v>93320</v>
      </c>
      <c r="C5739" s="13" t="s">
        <v>935</v>
      </c>
      <c r="D5739" s="13" t="s">
        <v>20</v>
      </c>
      <c r="E5739" s="12">
        <v>2022</v>
      </c>
      <c r="F5739" s="12">
        <v>10.616</v>
      </c>
      <c r="G5739" s="15">
        <f>([1]!Table_1[[#This Row],[총자산]]-[1]!Table_1[[#This Row],[장부가치 자기자본]]+[1]!Table_1[[#This Row],[시가총액]])/[1]!Table_1[[#This Row],[총자산]]</f>
        <v>1.5409589055771411</v>
      </c>
      <c r="H5739" s="14">
        <f>I5739/100000000000</f>
        <v>0.25865716233000002</v>
      </c>
      <c r="I5739" s="12">
        <v>25865716233</v>
      </c>
      <c r="J5739" s="12">
        <v>18.079999999999998</v>
      </c>
      <c r="K5739" s="10">
        <f>L5739/1000000000000</f>
        <v>0.11092847555599999</v>
      </c>
      <c r="L5739" s="12">
        <v>110928475556</v>
      </c>
      <c r="M5739" s="12">
        <v>1.1000000000000001</v>
      </c>
      <c r="N5739" s="12">
        <v>1</v>
      </c>
      <c r="O5739" s="15">
        <f>IF([1]!Table_1[[#This Row],[연도]]=2016,1,0)</f>
        <v>0</v>
      </c>
      <c r="P5739" s="15">
        <f>IF([1]!Table_1[[#This Row],[연도]]=2017,1,0)</f>
        <v>0</v>
      </c>
      <c r="Q5739" s="15">
        <f>IF([1]!Table_1[[#This Row],[연도]]=2018,1,0)</f>
        <v>0</v>
      </c>
      <c r="R5739" s="15">
        <f>IF([1]!Table_1[[#This Row],[연도]]=2019,1,0)</f>
        <v>0</v>
      </c>
      <c r="S5739" s="15">
        <f>IF([1]!Table_1[[#This Row],[연도]]=2020,1,0)</f>
        <v>0</v>
      </c>
      <c r="T5739" s="15">
        <f>IF([1]!Table_1[[#This Row],[연도]]=2021,1,0)</f>
        <v>0</v>
      </c>
      <c r="U5739" s="15">
        <f>IF([1]!Table_1[[#This Row],[연도]]=2022,1,0)</f>
        <v>1</v>
      </c>
      <c r="V5739" s="15">
        <f>IF([1]!Table_1[[#This Row],[연도]]=2023,1,0)</f>
        <v>0</v>
      </c>
      <c r="W5739" s="12">
        <v>0.88</v>
      </c>
      <c r="X5739" s="10">
        <f>Y5739/1000000000000</f>
        <v>0.26644800000000002</v>
      </c>
      <c r="Y5739" s="15">
        <f>[1]!Table_1[[#This Row],[주가]]*[1]!Table_1[[#This Row],[기말주식수]]</f>
        <v>266448000000</v>
      </c>
      <c r="Z5739" s="14">
        <f>AA5739/10</f>
        <v>1.0301203245246318</v>
      </c>
      <c r="AA5739" s="15">
        <f>[1]!Table_1[[#This Row],[시가총액]]/[1]!Table_1[[#This Row],[당기순이익(세후영업이익)]]</f>
        <v>10.301203245246318</v>
      </c>
      <c r="AB5739" s="12">
        <v>2902102200</v>
      </c>
    </row>
    <row r="5740" spans="1:28" ht="19.2">
      <c r="A5740" s="10">
        <v>5739</v>
      </c>
      <c r="B5740" s="10">
        <v>93320</v>
      </c>
      <c r="C5740" s="11" t="s">
        <v>935</v>
      </c>
      <c r="D5740" s="11" t="s">
        <v>20</v>
      </c>
      <c r="E5740" s="10">
        <v>2023</v>
      </c>
      <c r="F5740" s="10">
        <v>10.772</v>
      </c>
      <c r="G5740" s="14">
        <f>([1]!Table_1[[#This Row],[총자산]]-[1]!Table_1[[#This Row],[장부가치 자기자본]]+[1]!Table_1[[#This Row],[시가총액]])/[1]!Table_1[[#This Row],[총자산]]</f>
        <v>2.1844915386214745</v>
      </c>
      <c r="H5740" s="14">
        <f>I5740/100000000000</f>
        <v>0.26565751313000002</v>
      </c>
      <c r="I5740" s="10">
        <v>26565751313</v>
      </c>
      <c r="J5740" s="10">
        <v>29.06</v>
      </c>
      <c r="K5740" s="10">
        <f>L5740/1000000000000</f>
        <v>0.122686237442</v>
      </c>
      <c r="L5740" s="10">
        <v>122686237442</v>
      </c>
      <c r="M5740" s="10">
        <v>1.58</v>
      </c>
      <c r="N5740" s="10">
        <v>1</v>
      </c>
      <c r="O5740" s="14">
        <f>IF([1]!Table_1[[#This Row],[연도]]=2016,1,0)</f>
        <v>0</v>
      </c>
      <c r="P5740" s="14">
        <f>IF([1]!Table_1[[#This Row],[연도]]=2017,1,0)</f>
        <v>0</v>
      </c>
      <c r="Q5740" s="14">
        <f>IF([1]!Table_1[[#This Row],[연도]]=2018,1,0)</f>
        <v>0</v>
      </c>
      <c r="R5740" s="14">
        <f>IF([1]!Table_1[[#This Row],[연도]]=2019,1,0)</f>
        <v>0</v>
      </c>
      <c r="S5740" s="14">
        <f>IF([1]!Table_1[[#This Row],[연도]]=2020,1,0)</f>
        <v>0</v>
      </c>
      <c r="T5740" s="14">
        <f>IF([1]!Table_1[[#This Row],[연도]]=2021,1,0)</f>
        <v>0</v>
      </c>
      <c r="U5740" s="14">
        <f>IF([1]!Table_1[[#This Row],[연도]]=2022,1,0)</f>
        <v>0</v>
      </c>
      <c r="V5740" s="14">
        <f>IF([1]!Table_1[[#This Row],[연도]]=2023,1,0)</f>
        <v>1</v>
      </c>
      <c r="W5740" s="10">
        <v>0.77</v>
      </c>
      <c r="X5740" s="10">
        <f>Y5740/1000000000000</f>
        <v>0.48653600000000002</v>
      </c>
      <c r="Y5740" s="14">
        <f>[1]!Table_1[[#This Row],[주가]]*[1]!Table_1[[#This Row],[기말주식수]]</f>
        <v>486536000000</v>
      </c>
      <c r="Z5740" s="14">
        <f>AA5740/10</f>
        <v>1.8314407684826617</v>
      </c>
      <c r="AA5740" s="14">
        <f>[1]!Table_1[[#This Row],[시가총액]]/[1]!Table_1[[#This Row],[당기순이익(세후영업이익)]]</f>
        <v>18.314407684826616</v>
      </c>
      <c r="AB5740" s="10">
        <v>2902102200</v>
      </c>
    </row>
    <row r="5741" spans="1:28" ht="19.2">
      <c r="A5741" s="12">
        <v>5740</v>
      </c>
      <c r="B5741" s="12">
        <v>93370</v>
      </c>
      <c r="C5741" s="13" t="s">
        <v>936</v>
      </c>
      <c r="D5741" s="13" t="s">
        <v>6</v>
      </c>
      <c r="E5741" s="12">
        <v>2019</v>
      </c>
      <c r="F5741" s="12">
        <v>674.32100000000003</v>
      </c>
      <c r="G5741" s="15">
        <f>([1]!Table_1[[#This Row],[총자산]]-[1]!Table_1[[#This Row],[장부가치 자기자본]]+[1]!Table_1[[#This Row],[시가총액]])/[1]!Table_1[[#This Row],[총자산]]</f>
        <v>1.9377171202573811</v>
      </c>
      <c r="H5741" s="14">
        <f>I5741/100000000000</f>
        <v>0.13436224563999999</v>
      </c>
      <c r="I5741" s="12">
        <v>13436224564</v>
      </c>
      <c r="J5741" s="12">
        <v>19.8</v>
      </c>
      <c r="K5741" s="10">
        <f>L5741/1000000000000</f>
        <v>0.248943837512</v>
      </c>
      <c r="L5741" s="12">
        <v>248943837512</v>
      </c>
      <c r="M5741" s="12">
        <v>5.6</v>
      </c>
      <c r="N5741" s="12">
        <v>1</v>
      </c>
      <c r="O5741" s="15">
        <f>IF([1]!Table_1[[#This Row],[연도]]=2016,1,0)</f>
        <v>0</v>
      </c>
      <c r="P5741" s="15">
        <f>IF([1]!Table_1[[#This Row],[연도]]=2017,1,0)</f>
        <v>0</v>
      </c>
      <c r="Q5741" s="15">
        <f>IF([1]!Table_1[[#This Row],[연도]]=2018,1,0)</f>
        <v>0</v>
      </c>
      <c r="R5741" s="15">
        <f>IF([1]!Table_1[[#This Row],[연도]]=2019,1,0)</f>
        <v>1</v>
      </c>
      <c r="S5741" s="15">
        <f>IF([1]!Table_1[[#This Row],[연도]]=2020,1,0)</f>
        <v>0</v>
      </c>
      <c r="T5741" s="15">
        <f>IF([1]!Table_1[[#This Row],[연도]]=2021,1,0)</f>
        <v>0</v>
      </c>
      <c r="U5741" s="15">
        <f>IF([1]!Table_1[[#This Row],[연도]]=2022,1,0)</f>
        <v>0</v>
      </c>
      <c r="V5741" s="15">
        <f>IF([1]!Table_1[[#This Row],[연도]]=2023,1,0)</f>
        <v>0</v>
      </c>
      <c r="W5741" s="12">
        <v>1.96</v>
      </c>
      <c r="X5741" s="10">
        <f>Y5741/1000000000000</f>
        <v>0.73890980880099999</v>
      </c>
      <c r="Y5741" s="15">
        <f>[1]!Table_1[[#This Row],[주가]]*[1]!Table_1[[#This Row],[기말주식수]]</f>
        <v>738909808801</v>
      </c>
      <c r="Z5741" s="14">
        <f>AA5741/10</f>
        <v>5.4993856740142526</v>
      </c>
      <c r="AA5741" s="15">
        <f>[1]!Table_1[[#This Row],[시가총액]]/[1]!Table_1[[#This Row],[당기순이익(세후영업이익)]]</f>
        <v>54.993856740142526</v>
      </c>
      <c r="AB5741" s="12">
        <v>1389102285</v>
      </c>
    </row>
    <row r="5742" spans="1:28" ht="19.2">
      <c r="A5742" s="10">
        <v>5741</v>
      </c>
      <c r="B5742" s="10">
        <v>93370</v>
      </c>
      <c r="C5742" s="11" t="s">
        <v>936</v>
      </c>
      <c r="D5742" s="11" t="s">
        <v>6</v>
      </c>
      <c r="E5742" s="10">
        <v>2021</v>
      </c>
      <c r="F5742" s="10">
        <v>4.4409999999999998</v>
      </c>
      <c r="G5742" s="14">
        <f>([1]!Table_1[[#This Row],[총자산]]-[1]!Table_1[[#This Row],[장부가치 자기자본]]+[1]!Table_1[[#This Row],[시가총액]])/[1]!Table_1[[#This Row],[총자산]]</f>
        <v>3.9298238359805233</v>
      </c>
      <c r="H5742" s="14">
        <f>I5742/100000000000</f>
        <v>0.58138943581000002</v>
      </c>
      <c r="I5742" s="10">
        <v>58138943581</v>
      </c>
      <c r="J5742" s="10">
        <v>14.96</v>
      </c>
      <c r="K5742" s="10">
        <f>L5742/1000000000000</f>
        <v>0.381256774874</v>
      </c>
      <c r="L5742" s="10">
        <v>381256774874</v>
      </c>
      <c r="M5742" s="10">
        <v>6.44</v>
      </c>
      <c r="N5742" s="10">
        <v>1</v>
      </c>
      <c r="O5742" s="14">
        <f>IF([1]!Table_1[[#This Row],[연도]]=2016,1,0)</f>
        <v>0</v>
      </c>
      <c r="P5742" s="14">
        <f>IF([1]!Table_1[[#This Row],[연도]]=2017,1,0)</f>
        <v>0</v>
      </c>
      <c r="Q5742" s="14">
        <f>IF([1]!Table_1[[#This Row],[연도]]=2018,1,0)</f>
        <v>0</v>
      </c>
      <c r="R5742" s="14">
        <f>IF([1]!Table_1[[#This Row],[연도]]=2019,1,0)</f>
        <v>0</v>
      </c>
      <c r="S5742" s="14">
        <f>IF([1]!Table_1[[#This Row],[연도]]=2020,1,0)</f>
        <v>0</v>
      </c>
      <c r="T5742" s="14">
        <f>IF([1]!Table_1[[#This Row],[연도]]=2021,1,0)</f>
        <v>1</v>
      </c>
      <c r="U5742" s="14">
        <f>IF([1]!Table_1[[#This Row],[연도]]=2022,1,0)</f>
        <v>0</v>
      </c>
      <c r="V5742" s="14">
        <f>IF([1]!Table_1[[#This Row],[연도]]=2023,1,0)</f>
        <v>0</v>
      </c>
      <c r="W5742" s="10">
        <v>1.1000000000000001</v>
      </c>
      <c r="X5742" s="10">
        <f>Y5742/1000000000000</f>
        <v>2.0892098366399998</v>
      </c>
      <c r="Y5742" s="14">
        <f>[1]!Table_1[[#This Row],[주가]]*[1]!Table_1[[#This Row],[기말주식수]]</f>
        <v>2089209836640</v>
      </c>
      <c r="Z5742" s="14">
        <f>AA5742/10</f>
        <v>3.5934774661484576</v>
      </c>
      <c r="AA5742" s="14">
        <f>[1]!Table_1[[#This Row],[시가총액]]/[1]!Table_1[[#This Row],[당기순이익(세후영업이익)]]</f>
        <v>35.934774661484575</v>
      </c>
      <c r="AB5742" s="10">
        <v>1389102285</v>
      </c>
    </row>
    <row r="5743" spans="1:28" ht="19.2">
      <c r="A5743" s="12">
        <v>5742</v>
      </c>
      <c r="B5743" s="12">
        <v>93370</v>
      </c>
      <c r="C5743" s="13" t="s">
        <v>936</v>
      </c>
      <c r="D5743" s="13" t="s">
        <v>6</v>
      </c>
      <c r="E5743" s="12">
        <v>2022</v>
      </c>
      <c r="F5743" s="12">
        <v>1.677</v>
      </c>
      <c r="G5743" s="15">
        <f>([1]!Table_1[[#This Row],[총자산]]-[1]!Table_1[[#This Row],[장부가치 자기자본]]+[1]!Table_1[[#This Row],[시가총액]])/[1]!Table_1[[#This Row],[총자산]]</f>
        <v>1.6111700389608892</v>
      </c>
      <c r="H5743" s="14">
        <f>I5743/100000000000</f>
        <v>1.0537000000000001</v>
      </c>
      <c r="I5743" s="12">
        <v>105370000000</v>
      </c>
      <c r="J5743" s="12">
        <v>51.5</v>
      </c>
      <c r="K5743" s="10">
        <f>L5743/1000000000000</f>
        <v>0.61056432926100002</v>
      </c>
      <c r="L5743" s="12">
        <v>610564329261</v>
      </c>
      <c r="M5743" s="12">
        <v>7.04</v>
      </c>
      <c r="N5743" s="12">
        <v>1</v>
      </c>
      <c r="O5743" s="15">
        <f>IF([1]!Table_1[[#This Row],[연도]]=2016,1,0)</f>
        <v>0</v>
      </c>
      <c r="P5743" s="15">
        <f>IF([1]!Table_1[[#This Row],[연도]]=2017,1,0)</f>
        <v>0</v>
      </c>
      <c r="Q5743" s="15">
        <f>IF([1]!Table_1[[#This Row],[연도]]=2018,1,0)</f>
        <v>0</v>
      </c>
      <c r="R5743" s="15">
        <f>IF([1]!Table_1[[#This Row],[연도]]=2019,1,0)</f>
        <v>0</v>
      </c>
      <c r="S5743" s="15">
        <f>IF([1]!Table_1[[#This Row],[연도]]=2020,1,0)</f>
        <v>0</v>
      </c>
      <c r="T5743" s="15">
        <f>IF([1]!Table_1[[#This Row],[연도]]=2021,1,0)</f>
        <v>0</v>
      </c>
      <c r="U5743" s="15">
        <f>IF([1]!Table_1[[#This Row],[연도]]=2022,1,0)</f>
        <v>1</v>
      </c>
      <c r="V5743" s="15">
        <f>IF([1]!Table_1[[#This Row],[연도]]=2023,1,0)</f>
        <v>0</v>
      </c>
      <c r="W5743" s="12">
        <v>2.41</v>
      </c>
      <c r="X5743" s="10">
        <f>Y5743/1000000000000</f>
        <v>0.98597948680000003</v>
      </c>
      <c r="Y5743" s="15">
        <f>[1]!Table_1[[#This Row],[주가]]*[1]!Table_1[[#This Row],[기말주식수]]</f>
        <v>985979486800</v>
      </c>
      <c r="Z5743" s="14">
        <f>AA5743/10</f>
        <v>0.93573074575306059</v>
      </c>
      <c r="AA5743" s="15">
        <f>[1]!Table_1[[#This Row],[시가총액]]/[1]!Table_1[[#This Row],[당기순이익(세후영업이익)]]</f>
        <v>9.3573074575306059</v>
      </c>
      <c r="AB5743" s="12">
        <v>1885566520</v>
      </c>
    </row>
    <row r="5744" spans="1:28" ht="19.2">
      <c r="A5744" s="10">
        <v>5743</v>
      </c>
      <c r="B5744" s="10">
        <v>93380</v>
      </c>
      <c r="C5744" s="11" t="s">
        <v>937</v>
      </c>
      <c r="D5744" s="11" t="s">
        <v>20</v>
      </c>
      <c r="E5744" s="10">
        <v>2016</v>
      </c>
      <c r="F5744" s="10">
        <v>36.182000000000002</v>
      </c>
      <c r="G5744" s="14">
        <f>([1]!Table_1[[#This Row],[총자산]]-[1]!Table_1[[#This Row],[장부가치 자기자본]]+[1]!Table_1[[#This Row],[시가총액]])/[1]!Table_1[[#This Row],[총자산]]</f>
        <v>0.81657253429099308</v>
      </c>
      <c r="H5744" s="14">
        <f>I5744/100000000000</f>
        <v>2.4389064249999998E-2</v>
      </c>
      <c r="I5744" s="10">
        <v>2438906425</v>
      </c>
      <c r="J5744" s="10">
        <v>5.05</v>
      </c>
      <c r="K5744" s="10">
        <f>L5744/1000000000000</f>
        <v>8.6337847410000002E-2</v>
      </c>
      <c r="L5744" s="10">
        <v>86337847410</v>
      </c>
      <c r="M5744" s="10">
        <v>0.83</v>
      </c>
      <c r="N5744" s="10">
        <v>1</v>
      </c>
      <c r="O5744" s="14">
        <f>IF([1]!Table_1[[#This Row],[연도]]=2016,1,0)</f>
        <v>1</v>
      </c>
      <c r="P5744" s="14">
        <f>IF([1]!Table_1[[#This Row],[연도]]=2017,1,0)</f>
        <v>0</v>
      </c>
      <c r="Q5744" s="14">
        <f>IF([1]!Table_1[[#This Row],[연도]]=2018,1,0)</f>
        <v>0</v>
      </c>
      <c r="R5744" s="14">
        <f>IF([1]!Table_1[[#This Row],[연도]]=2019,1,0)</f>
        <v>0</v>
      </c>
      <c r="S5744" s="14">
        <f>IF([1]!Table_1[[#This Row],[연도]]=2020,1,0)</f>
        <v>0</v>
      </c>
      <c r="T5744" s="14">
        <f>IF([1]!Table_1[[#This Row],[연도]]=2021,1,0)</f>
        <v>0</v>
      </c>
      <c r="U5744" s="14">
        <f>IF([1]!Table_1[[#This Row],[연도]]=2022,1,0)</f>
        <v>0</v>
      </c>
      <c r="V5744" s="14">
        <f>IF([1]!Table_1[[#This Row],[연도]]=2023,1,0)</f>
        <v>0</v>
      </c>
      <c r="W5744" s="10">
        <v>0.99</v>
      </c>
      <c r="X5744" s="10">
        <f>Y5744/1000000000000</f>
        <v>4.1789493990000003E-2</v>
      </c>
      <c r="Y5744" s="14">
        <f>[1]!Table_1[[#This Row],[주가]]*[1]!Table_1[[#This Row],[기말주식수]]</f>
        <v>41789493990</v>
      </c>
      <c r="Z5744" s="14">
        <f>AA5744/10</f>
        <v>1.7134521259871627</v>
      </c>
      <c r="AA5744" s="14">
        <f>[1]!Table_1[[#This Row],[시가총액]]/[1]!Table_1[[#This Row],[당기순이익(세후영업이익)]]</f>
        <v>17.134521259871626</v>
      </c>
      <c r="AB5744" s="10">
        <v>671175540</v>
      </c>
    </row>
    <row r="5745" spans="1:28" ht="19.2">
      <c r="A5745" s="12">
        <v>5744</v>
      </c>
      <c r="B5745" s="12">
        <v>93380</v>
      </c>
      <c r="C5745" s="13" t="s">
        <v>937</v>
      </c>
      <c r="D5745" s="13" t="s">
        <v>20</v>
      </c>
      <c r="E5745" s="12">
        <v>2017</v>
      </c>
      <c r="F5745" s="12">
        <v>28.966999999999999</v>
      </c>
      <c r="G5745" s="15">
        <f>([1]!Table_1[[#This Row],[총자산]]-[1]!Table_1[[#This Row],[장부가치 자기자본]]+[1]!Table_1[[#This Row],[시가총액]])/[1]!Table_1[[#This Row],[총자산]]</f>
        <v>0.68757562271520523</v>
      </c>
      <c r="H5745" s="14">
        <f>I5745/100000000000</f>
        <v>3.1306207930000003E-2</v>
      </c>
      <c r="I5745" s="12">
        <v>3130620793</v>
      </c>
      <c r="J5745" s="12">
        <v>1.17</v>
      </c>
      <c r="K5745" s="10">
        <f>L5745/1000000000000</f>
        <v>8.3342389653000004E-2</v>
      </c>
      <c r="L5745" s="12">
        <v>83342389653</v>
      </c>
      <c r="M5745" s="12">
        <v>1.06</v>
      </c>
      <c r="N5745" s="12">
        <v>1</v>
      </c>
      <c r="O5745" s="15">
        <f>IF([1]!Table_1[[#This Row],[연도]]=2016,1,0)</f>
        <v>0</v>
      </c>
      <c r="P5745" s="15">
        <f>IF([1]!Table_1[[#This Row],[연도]]=2017,1,0)</f>
        <v>1</v>
      </c>
      <c r="Q5745" s="15">
        <f>IF([1]!Table_1[[#This Row],[연도]]=2018,1,0)</f>
        <v>0</v>
      </c>
      <c r="R5745" s="15">
        <f>IF([1]!Table_1[[#This Row],[연도]]=2019,1,0)</f>
        <v>0</v>
      </c>
      <c r="S5745" s="15">
        <f>IF([1]!Table_1[[#This Row],[연도]]=2020,1,0)</f>
        <v>0</v>
      </c>
      <c r="T5745" s="15">
        <f>IF([1]!Table_1[[#This Row],[연도]]=2021,1,0)</f>
        <v>0</v>
      </c>
      <c r="U5745" s="15">
        <f>IF([1]!Table_1[[#This Row],[연도]]=2022,1,0)</f>
        <v>0</v>
      </c>
      <c r="V5745" s="15">
        <f>IF([1]!Table_1[[#This Row],[연도]]=2023,1,0)</f>
        <v>0</v>
      </c>
      <c r="W5745" s="12">
        <v>1.06</v>
      </c>
      <c r="X5745" s="10">
        <f>Y5745/1000000000000</f>
        <v>3.1761991295E-2</v>
      </c>
      <c r="Y5745" s="15">
        <f>[1]!Table_1[[#This Row],[주가]]*[1]!Table_1[[#This Row],[기말주식수]]</f>
        <v>31761991295</v>
      </c>
      <c r="Z5745" s="14">
        <f>AA5745/10</f>
        <v>1.0145588812934201</v>
      </c>
      <c r="AA5745" s="15">
        <f>[1]!Table_1[[#This Row],[시가총액]]/[1]!Table_1[[#This Row],[당기순이익(세후영업이익)]]</f>
        <v>10.145588812934202</v>
      </c>
      <c r="AB5745" s="12">
        <v>767057760</v>
      </c>
    </row>
    <row r="5746" spans="1:28" ht="19.2">
      <c r="A5746" s="10">
        <v>5745</v>
      </c>
      <c r="B5746" s="10">
        <v>93380</v>
      </c>
      <c r="C5746" s="11" t="s">
        <v>937</v>
      </c>
      <c r="D5746" s="11" t="s">
        <v>20</v>
      </c>
      <c r="E5746" s="10">
        <v>2018</v>
      </c>
      <c r="F5746" s="10">
        <v>45.173999999999999</v>
      </c>
      <c r="G5746" s="14">
        <f>([1]!Table_1[[#This Row],[총자산]]-[1]!Table_1[[#This Row],[장부가치 자기자본]]+[1]!Table_1[[#This Row],[시가총액]])/[1]!Table_1[[#This Row],[총자산]]</f>
        <v>0.69915292537619189</v>
      </c>
      <c r="H5746" s="14">
        <f>I5746/100000000000</f>
        <v>7.3396709500000001E-3</v>
      </c>
      <c r="I5746" s="10">
        <v>733967095</v>
      </c>
      <c r="J5746" s="10">
        <v>0.41</v>
      </c>
      <c r="K5746" s="10">
        <f>L5746/1000000000000</f>
        <v>7.9043459883000003E-2</v>
      </c>
      <c r="L5746" s="10">
        <v>79043459883</v>
      </c>
      <c r="M5746" s="10">
        <v>1.25</v>
      </c>
      <c r="N5746" s="10">
        <v>1</v>
      </c>
      <c r="O5746" s="14">
        <f>IF([1]!Table_1[[#This Row],[연도]]=2016,1,0)</f>
        <v>0</v>
      </c>
      <c r="P5746" s="14">
        <f>IF([1]!Table_1[[#This Row],[연도]]=2017,1,0)</f>
        <v>0</v>
      </c>
      <c r="Q5746" s="14">
        <f>IF([1]!Table_1[[#This Row],[연도]]=2018,1,0)</f>
        <v>1</v>
      </c>
      <c r="R5746" s="14">
        <f>IF([1]!Table_1[[#This Row],[연도]]=2019,1,0)</f>
        <v>0</v>
      </c>
      <c r="S5746" s="14">
        <f>IF([1]!Table_1[[#This Row],[연도]]=2020,1,0)</f>
        <v>0</v>
      </c>
      <c r="T5746" s="14">
        <f>IF([1]!Table_1[[#This Row],[연도]]=2021,1,0)</f>
        <v>0</v>
      </c>
      <c r="U5746" s="14">
        <f>IF([1]!Table_1[[#This Row],[연도]]=2022,1,0)</f>
        <v>0</v>
      </c>
      <c r="V5746" s="14">
        <f>IF([1]!Table_1[[#This Row],[연도]]=2023,1,0)</f>
        <v>0</v>
      </c>
      <c r="W5746" s="10">
        <v>1.08</v>
      </c>
      <c r="X5746" s="10">
        <f>Y5746/1000000000000</f>
        <v>3.2206560379999999E-2</v>
      </c>
      <c r="Y5746" s="14">
        <f>[1]!Table_1[[#This Row],[주가]]*[1]!Table_1[[#This Row],[기말주식수]]</f>
        <v>32206560380</v>
      </c>
      <c r="Z5746" s="14">
        <f>AA5746/10</f>
        <v>4.3880114789069662</v>
      </c>
      <c r="AA5746" s="14">
        <f>[1]!Table_1[[#This Row],[시가총액]]/[1]!Table_1[[#This Row],[당기순이익(세후영업이익)]]</f>
        <v>43.880114789069665</v>
      </c>
      <c r="AB5746" s="10">
        <v>383528880</v>
      </c>
    </row>
    <row r="5747" spans="1:28" ht="19.2">
      <c r="A5747" s="12">
        <v>5746</v>
      </c>
      <c r="B5747" s="12">
        <v>93380</v>
      </c>
      <c r="C5747" s="13" t="s">
        <v>937</v>
      </c>
      <c r="D5747" s="13" t="s">
        <v>20</v>
      </c>
      <c r="E5747" s="12">
        <v>2019</v>
      </c>
      <c r="F5747" s="12">
        <v>49.637</v>
      </c>
      <c r="G5747" s="15">
        <f>([1]!Table_1[[#This Row],[총자산]]-[1]!Table_1[[#This Row],[장부가치 자기자본]]+[1]!Table_1[[#This Row],[시가총액]])/[1]!Table_1[[#This Row],[총자산]]</f>
        <v>0.65917538066903214</v>
      </c>
      <c r="H5747" s="14">
        <f>I5747/100000000000</f>
        <v>1.5384340099999999E-2</v>
      </c>
      <c r="I5747" s="12">
        <v>1538434010</v>
      </c>
      <c r="J5747" s="12">
        <v>-4.72</v>
      </c>
      <c r="K5747" s="10">
        <f>L5747/1000000000000</f>
        <v>8.1455151991999999E-2</v>
      </c>
      <c r="L5747" s="12">
        <v>81455151992</v>
      </c>
      <c r="M5747" s="12">
        <v>1.1000000000000001</v>
      </c>
      <c r="N5747" s="12">
        <v>1</v>
      </c>
      <c r="O5747" s="15">
        <f>IF([1]!Table_1[[#This Row],[연도]]=2016,1,0)</f>
        <v>0</v>
      </c>
      <c r="P5747" s="15">
        <f>IF([1]!Table_1[[#This Row],[연도]]=2017,1,0)</f>
        <v>0</v>
      </c>
      <c r="Q5747" s="15">
        <f>IF([1]!Table_1[[#This Row],[연도]]=2018,1,0)</f>
        <v>0</v>
      </c>
      <c r="R5747" s="15">
        <f>IF([1]!Table_1[[#This Row],[연도]]=2019,1,0)</f>
        <v>1</v>
      </c>
      <c r="S5747" s="15">
        <f>IF([1]!Table_1[[#This Row],[연도]]=2020,1,0)</f>
        <v>0</v>
      </c>
      <c r="T5747" s="15">
        <f>IF([1]!Table_1[[#This Row],[연도]]=2021,1,0)</f>
        <v>0</v>
      </c>
      <c r="U5747" s="15">
        <f>IF([1]!Table_1[[#This Row],[연도]]=2022,1,0)</f>
        <v>0</v>
      </c>
      <c r="V5747" s="15">
        <f>IF([1]!Table_1[[#This Row],[연도]]=2023,1,0)</f>
        <v>0</v>
      </c>
      <c r="W5747" s="12">
        <v>1.29</v>
      </c>
      <c r="X5747" s="10">
        <f>Y5747/1000000000000</f>
        <v>3.0872853124999999E-2</v>
      </c>
      <c r="Y5747" s="15">
        <f>[1]!Table_1[[#This Row],[주가]]*[1]!Table_1[[#This Row],[기말주식수]]</f>
        <v>30872853125</v>
      </c>
      <c r="Z5747" s="14">
        <f>AA5747/10</f>
        <v>2.0067713612883535</v>
      </c>
      <c r="AA5747" s="15">
        <f>[1]!Table_1[[#This Row],[시가총액]]/[1]!Table_1[[#This Row],[당기순이익(세후영업이익)]]</f>
        <v>20.067713612883534</v>
      </c>
      <c r="AB5747" s="12">
        <v>575293320</v>
      </c>
    </row>
    <row r="5748" spans="1:28" ht="19.2">
      <c r="A5748" s="10">
        <v>5747</v>
      </c>
      <c r="B5748" s="10">
        <v>93380</v>
      </c>
      <c r="C5748" s="11" t="s">
        <v>937</v>
      </c>
      <c r="D5748" s="11" t="s">
        <v>20</v>
      </c>
      <c r="E5748" s="10">
        <v>2020</v>
      </c>
      <c r="F5748" s="10">
        <v>183.214</v>
      </c>
      <c r="G5748" s="14">
        <f>([1]!Table_1[[#This Row],[총자산]]-[1]!Table_1[[#This Row],[장부가치 자기자본]]+[1]!Table_1[[#This Row],[시가총액]])/[1]!Table_1[[#This Row],[총자산]]</f>
        <v>0.66032342145724532</v>
      </c>
      <c r="H5748" s="14">
        <f>I5748/100000000000</f>
        <v>2.2289109299999999E-3</v>
      </c>
      <c r="I5748" s="10">
        <v>222891093</v>
      </c>
      <c r="J5748" s="10">
        <v>-5.85</v>
      </c>
      <c r="K5748" s="10">
        <f>L5748/1000000000000</f>
        <v>6.3912779990999993E-2</v>
      </c>
      <c r="L5748" s="10">
        <v>63912779991</v>
      </c>
      <c r="M5748" s="10">
        <v>1.38</v>
      </c>
      <c r="N5748" s="10">
        <v>1</v>
      </c>
      <c r="O5748" s="14">
        <f>IF([1]!Table_1[[#This Row],[연도]]=2016,1,0)</f>
        <v>0</v>
      </c>
      <c r="P5748" s="14">
        <f>IF([1]!Table_1[[#This Row],[연도]]=2017,1,0)</f>
        <v>0</v>
      </c>
      <c r="Q5748" s="14">
        <f>IF([1]!Table_1[[#This Row],[연도]]=2018,1,0)</f>
        <v>0</v>
      </c>
      <c r="R5748" s="14">
        <f>IF([1]!Table_1[[#This Row],[연도]]=2019,1,0)</f>
        <v>0</v>
      </c>
      <c r="S5748" s="14">
        <f>IF([1]!Table_1[[#This Row],[연도]]=2020,1,0)</f>
        <v>1</v>
      </c>
      <c r="T5748" s="14">
        <f>IF([1]!Table_1[[#This Row],[연도]]=2021,1,0)</f>
        <v>0</v>
      </c>
      <c r="U5748" s="14">
        <f>IF([1]!Table_1[[#This Row],[연도]]=2022,1,0)</f>
        <v>0</v>
      </c>
      <c r="V5748" s="14">
        <f>IF([1]!Table_1[[#This Row],[연도]]=2023,1,0)</f>
        <v>0</v>
      </c>
      <c r="W5748" s="10">
        <v>1.23</v>
      </c>
      <c r="X5748" s="10">
        <f>Y5748/1000000000000</f>
        <v>3.2601732899999999E-2</v>
      </c>
      <c r="Y5748" s="14">
        <f>[1]!Table_1[[#This Row],[주가]]*[1]!Table_1[[#This Row],[기말주식수]]</f>
        <v>32601732900</v>
      </c>
      <c r="Z5748" s="14">
        <f>AA5748/10</f>
        <v>14.626754466137417</v>
      </c>
      <c r="AA5748" s="14">
        <f>[1]!Table_1[[#This Row],[시가총액]]/[1]!Table_1[[#This Row],[당기순이익(세후영업이익)]]</f>
        <v>146.26754466137416</v>
      </c>
      <c r="AB5748" s="10">
        <v>287646660</v>
      </c>
    </row>
    <row r="5749" spans="1:28" ht="19.2">
      <c r="A5749" s="12">
        <v>5748</v>
      </c>
      <c r="B5749" s="12">
        <v>93380</v>
      </c>
      <c r="C5749" s="13" t="s">
        <v>937</v>
      </c>
      <c r="D5749" s="13" t="s">
        <v>20</v>
      </c>
      <c r="E5749" s="12">
        <v>2021</v>
      </c>
      <c r="F5749" s="12">
        <v>21.975999999999999</v>
      </c>
      <c r="G5749" s="15">
        <f>([1]!Table_1[[#This Row],[총자산]]-[1]!Table_1[[#This Row],[장부가치 자기자본]]+[1]!Table_1[[#This Row],[시가총액]])/[1]!Table_1[[#This Row],[총자산]]</f>
        <v>0.75684103639377165</v>
      </c>
      <c r="H5749" s="14">
        <f>I5749/100000000000</f>
        <v>4.2202668989999997E-2</v>
      </c>
      <c r="I5749" s="12">
        <v>4220266899</v>
      </c>
      <c r="J5749" s="12">
        <v>6.77</v>
      </c>
      <c r="K5749" s="10">
        <f>L5749/1000000000000</f>
        <v>7.6805148961000005E-2</v>
      </c>
      <c r="L5749" s="12">
        <v>76805148961</v>
      </c>
      <c r="M5749" s="12">
        <v>2.12</v>
      </c>
      <c r="N5749" s="12">
        <v>1</v>
      </c>
      <c r="O5749" s="15">
        <f>IF([1]!Table_1[[#This Row],[연도]]=2016,1,0)</f>
        <v>0</v>
      </c>
      <c r="P5749" s="15">
        <f>IF([1]!Table_1[[#This Row],[연도]]=2017,1,0)</f>
        <v>0</v>
      </c>
      <c r="Q5749" s="15">
        <f>IF([1]!Table_1[[#This Row],[연도]]=2018,1,0)</f>
        <v>0</v>
      </c>
      <c r="R5749" s="15">
        <f>IF([1]!Table_1[[#This Row],[연도]]=2019,1,0)</f>
        <v>0</v>
      </c>
      <c r="S5749" s="15">
        <f>IF([1]!Table_1[[#This Row],[연도]]=2020,1,0)</f>
        <v>0</v>
      </c>
      <c r="T5749" s="15">
        <f>IF([1]!Table_1[[#This Row],[연도]]=2021,1,0)</f>
        <v>1</v>
      </c>
      <c r="U5749" s="15">
        <f>IF([1]!Table_1[[#This Row],[연도]]=2022,1,0)</f>
        <v>0</v>
      </c>
      <c r="V5749" s="15">
        <f>IF([1]!Table_1[[#This Row],[연도]]=2023,1,0)</f>
        <v>0</v>
      </c>
      <c r="W5749" s="12">
        <v>0.79</v>
      </c>
      <c r="X5749" s="10">
        <f>Y5749/1000000000000</f>
        <v>4.3666563460000002E-2</v>
      </c>
      <c r="Y5749" s="15">
        <f>[1]!Table_1[[#This Row],[주가]]*[1]!Table_1[[#This Row],[기말주식수]]</f>
        <v>43666563460</v>
      </c>
      <c r="Z5749" s="14">
        <f>AA5749/10</f>
        <v>1.0346872485801044</v>
      </c>
      <c r="AA5749" s="15">
        <f>[1]!Table_1[[#This Row],[시가총액]]/[1]!Table_1[[#This Row],[당기순이익(세후영업이익)]]</f>
        <v>10.346872485801045</v>
      </c>
      <c r="AB5749" s="12">
        <v>958822200</v>
      </c>
    </row>
    <row r="5750" spans="1:28" ht="19.2">
      <c r="A5750" s="10">
        <v>5749</v>
      </c>
      <c r="B5750" s="10">
        <v>93380</v>
      </c>
      <c r="C5750" s="11" t="s">
        <v>937</v>
      </c>
      <c r="D5750" s="11" t="s">
        <v>20</v>
      </c>
      <c r="E5750" s="10">
        <v>2022</v>
      </c>
      <c r="F5750" s="10">
        <v>28.654</v>
      </c>
      <c r="G5750" s="14">
        <f>([1]!Table_1[[#This Row],[총자산]]-[1]!Table_1[[#This Row],[장부가치 자기자본]]+[1]!Table_1[[#This Row],[시가총액]])/[1]!Table_1[[#This Row],[총자산]]</f>
        <v>0.61955899170498296</v>
      </c>
      <c r="H5750" s="14">
        <f>I5750/100000000000</f>
        <v>3.0123295089999998E-2</v>
      </c>
      <c r="I5750" s="10">
        <v>3012329509</v>
      </c>
      <c r="J5750" s="10">
        <v>0.46</v>
      </c>
      <c r="K5750" s="10">
        <f>L5750/1000000000000</f>
        <v>8.3422538833000007E-2</v>
      </c>
      <c r="L5750" s="10">
        <v>83422538833</v>
      </c>
      <c r="M5750" s="10">
        <v>2.1</v>
      </c>
      <c r="N5750" s="10">
        <v>1</v>
      </c>
      <c r="O5750" s="14">
        <f>IF([1]!Table_1[[#This Row],[연도]]=2016,1,0)</f>
        <v>0</v>
      </c>
      <c r="P5750" s="14">
        <f>IF([1]!Table_1[[#This Row],[연도]]=2017,1,0)</f>
        <v>0</v>
      </c>
      <c r="Q5750" s="14">
        <f>IF([1]!Table_1[[#This Row],[연도]]=2018,1,0)</f>
        <v>0</v>
      </c>
      <c r="R5750" s="14">
        <f>IF([1]!Table_1[[#This Row],[연도]]=2019,1,0)</f>
        <v>0</v>
      </c>
      <c r="S5750" s="14">
        <f>IF([1]!Table_1[[#This Row],[연도]]=2020,1,0)</f>
        <v>0</v>
      </c>
      <c r="T5750" s="14">
        <f>IF([1]!Table_1[[#This Row],[연도]]=2021,1,0)</f>
        <v>0</v>
      </c>
      <c r="U5750" s="14">
        <f>IF([1]!Table_1[[#This Row],[연도]]=2022,1,0)</f>
        <v>1</v>
      </c>
      <c r="V5750" s="14">
        <f>IF([1]!Table_1[[#This Row],[연도]]=2023,1,0)</f>
        <v>0</v>
      </c>
      <c r="W5750" s="10">
        <v>0.81</v>
      </c>
      <c r="X5750" s="10">
        <f>Y5750/1000000000000</f>
        <v>3.5367940539999997E-2</v>
      </c>
      <c r="Y5750" s="14">
        <f>[1]!Table_1[[#This Row],[주가]]*[1]!Table_1[[#This Row],[기말주식수]]</f>
        <v>35367940540</v>
      </c>
      <c r="Z5750" s="14">
        <f>AA5750/10</f>
        <v>1.1741059679669992</v>
      </c>
      <c r="AA5750" s="14">
        <f>[1]!Table_1[[#This Row],[시가총액]]/[1]!Table_1[[#This Row],[당기순이익(세후영업이익)]]</f>
        <v>11.741059679669991</v>
      </c>
      <c r="AB5750" s="10">
        <v>1246468860</v>
      </c>
    </row>
    <row r="5751" spans="1:28" ht="19.2">
      <c r="A5751" s="12">
        <v>5750</v>
      </c>
      <c r="B5751" s="12">
        <v>93380</v>
      </c>
      <c r="C5751" s="13" t="s">
        <v>937</v>
      </c>
      <c r="D5751" s="13" t="s">
        <v>20</v>
      </c>
      <c r="E5751" s="12">
        <v>2023</v>
      </c>
      <c r="F5751" s="12">
        <v>34.091000000000001</v>
      </c>
      <c r="G5751" s="15">
        <f>([1]!Table_1[[#This Row],[총자산]]-[1]!Table_1[[#This Row],[장부가치 자기자본]]+[1]!Table_1[[#This Row],[시가총액]])/[1]!Table_1[[#This Row],[총자산]]</f>
        <v>0.61062595428370892</v>
      </c>
      <c r="H5751" s="14">
        <f>I5751/100000000000</f>
        <v>5.2384901009999998E-2</v>
      </c>
      <c r="I5751" s="12">
        <v>5238490101</v>
      </c>
      <c r="J5751" s="12">
        <v>1.98</v>
      </c>
      <c r="K5751" s="10">
        <f>L5751/1000000000000</f>
        <v>9.7322976980000003E-2</v>
      </c>
      <c r="L5751" s="12">
        <v>97322976980</v>
      </c>
      <c r="M5751" s="12">
        <v>2.23</v>
      </c>
      <c r="N5751" s="12">
        <v>1</v>
      </c>
      <c r="O5751" s="15">
        <f>IF([1]!Table_1[[#This Row],[연도]]=2016,1,0)</f>
        <v>0</v>
      </c>
      <c r="P5751" s="15">
        <f>IF([1]!Table_1[[#This Row],[연도]]=2017,1,0)</f>
        <v>0</v>
      </c>
      <c r="Q5751" s="15">
        <f>IF([1]!Table_1[[#This Row],[연도]]=2018,1,0)</f>
        <v>0</v>
      </c>
      <c r="R5751" s="15">
        <f>IF([1]!Table_1[[#This Row],[연도]]=2019,1,0)</f>
        <v>0</v>
      </c>
      <c r="S5751" s="15">
        <f>IF([1]!Table_1[[#This Row],[연도]]=2020,1,0)</f>
        <v>0</v>
      </c>
      <c r="T5751" s="15">
        <f>IF([1]!Table_1[[#This Row],[연도]]=2021,1,0)</f>
        <v>0</v>
      </c>
      <c r="U5751" s="15">
        <f>IF([1]!Table_1[[#This Row],[연도]]=2022,1,0)</f>
        <v>0</v>
      </c>
      <c r="V5751" s="15">
        <f>IF([1]!Table_1[[#This Row],[연도]]=2023,1,0)</f>
        <v>1</v>
      </c>
      <c r="W5751" s="12">
        <v>0.85</v>
      </c>
      <c r="X5751" s="10">
        <f>Y5751/1000000000000</f>
        <v>3.793656192E-2</v>
      </c>
      <c r="Y5751" s="15">
        <f>[1]!Table_1[[#This Row],[주가]]*[1]!Table_1[[#This Row],[기말주식수]]</f>
        <v>37936561920</v>
      </c>
      <c r="Z5751" s="14">
        <f>AA5751/10</f>
        <v>0.72418886336652832</v>
      </c>
      <c r="AA5751" s="15">
        <f>[1]!Table_1[[#This Row],[시가총액]]/[1]!Table_1[[#This Row],[당기순이익(세후영업이익)]]</f>
        <v>7.2418886336652832</v>
      </c>
      <c r="AB5751" s="12">
        <v>1917644400</v>
      </c>
    </row>
    <row r="5752" spans="1:28" ht="19.2">
      <c r="A5752" s="10">
        <v>5751</v>
      </c>
      <c r="B5752" s="10">
        <v>93520</v>
      </c>
      <c r="C5752" s="11" t="s">
        <v>938</v>
      </c>
      <c r="D5752" s="11" t="s">
        <v>20</v>
      </c>
      <c r="E5752" s="10">
        <v>2016</v>
      </c>
      <c r="F5752" s="10">
        <v>91.813999999999993</v>
      </c>
      <c r="G5752" s="14">
        <f>([1]!Table_1[[#This Row],[총자산]]-[1]!Table_1[[#This Row],[장부가치 자기자본]]+[1]!Table_1[[#This Row],[시가총액]])/[1]!Table_1[[#This Row],[총자산]]</f>
        <v>1.1458439950964983</v>
      </c>
      <c r="H5752" s="14">
        <f>I5752/100000000000</f>
        <v>3.4898403549999998E-2</v>
      </c>
      <c r="I5752" s="10">
        <v>3489840355</v>
      </c>
      <c r="J5752" s="10">
        <v>1.64</v>
      </c>
      <c r="K5752" s="10">
        <f>L5752/1000000000000</f>
        <v>6.7725369509000002E-2</v>
      </c>
      <c r="L5752" s="10">
        <v>67725369509</v>
      </c>
      <c r="M5752" s="10">
        <v>2.83</v>
      </c>
      <c r="N5752" s="10">
        <v>1</v>
      </c>
      <c r="O5752" s="14">
        <f>IF([1]!Table_1[[#This Row],[연도]]=2016,1,0)</f>
        <v>1</v>
      </c>
      <c r="P5752" s="14">
        <f>IF([1]!Table_1[[#This Row],[연도]]=2017,1,0)</f>
        <v>0</v>
      </c>
      <c r="Q5752" s="14">
        <f>IF([1]!Table_1[[#This Row],[연도]]=2018,1,0)</f>
        <v>0</v>
      </c>
      <c r="R5752" s="14">
        <f>IF([1]!Table_1[[#This Row],[연도]]=2019,1,0)</f>
        <v>0</v>
      </c>
      <c r="S5752" s="14">
        <f>IF([1]!Table_1[[#This Row],[연도]]=2020,1,0)</f>
        <v>0</v>
      </c>
      <c r="T5752" s="14">
        <f>IF([1]!Table_1[[#This Row],[연도]]=2021,1,0)</f>
        <v>0</v>
      </c>
      <c r="U5752" s="14">
        <f>IF([1]!Table_1[[#This Row],[연도]]=2022,1,0)</f>
        <v>0</v>
      </c>
      <c r="V5752" s="14">
        <f>IF([1]!Table_1[[#This Row],[연도]]=2023,1,0)</f>
        <v>0</v>
      </c>
      <c r="W5752" s="10">
        <v>0.47</v>
      </c>
      <c r="X5752" s="10">
        <f>Y5752/1000000000000</f>
        <v>5.2772495379999999E-2</v>
      </c>
      <c r="Y5752" s="14">
        <f>[1]!Table_1[[#This Row],[주가]]*[1]!Table_1[[#This Row],[기말주식수]]</f>
        <v>52772495380</v>
      </c>
      <c r="Z5752" s="14">
        <f>AA5752/10</f>
        <v>1.5121750570736352</v>
      </c>
      <c r="AA5752" s="14">
        <f>[1]!Table_1[[#This Row],[시가총액]]/[1]!Table_1[[#This Row],[당기순이익(세후영업이익)]]</f>
        <v>15.121750570736351</v>
      </c>
      <c r="AB5752" s="10">
        <v>1437808400</v>
      </c>
    </row>
    <row r="5753" spans="1:28" ht="19.2">
      <c r="A5753" s="12">
        <v>5752</v>
      </c>
      <c r="B5753" s="12">
        <v>93520</v>
      </c>
      <c r="C5753" s="13" t="s">
        <v>938</v>
      </c>
      <c r="D5753" s="13" t="s">
        <v>20</v>
      </c>
      <c r="E5753" s="12">
        <v>2017</v>
      </c>
      <c r="F5753" s="12">
        <v>18.367000000000001</v>
      </c>
      <c r="G5753" s="15">
        <f>([1]!Table_1[[#This Row],[총자산]]-[1]!Table_1[[#This Row],[장부가치 자기자본]]+[1]!Table_1[[#This Row],[시가총액]])/[1]!Table_1[[#This Row],[총자산]]</f>
        <v>1.2341517542123852</v>
      </c>
      <c r="H5753" s="14">
        <f>I5753/100000000000</f>
        <v>0.1098635986</v>
      </c>
      <c r="I5753" s="12">
        <v>10986359860</v>
      </c>
      <c r="J5753" s="12">
        <v>5.69</v>
      </c>
      <c r="K5753" s="10">
        <f>L5753/1000000000000</f>
        <v>8.7364783101000001E-2</v>
      </c>
      <c r="L5753" s="12">
        <v>87364783101</v>
      </c>
      <c r="M5753" s="12">
        <v>3.72</v>
      </c>
      <c r="N5753" s="12">
        <v>1</v>
      </c>
      <c r="O5753" s="15">
        <f>IF([1]!Table_1[[#This Row],[연도]]=2016,1,0)</f>
        <v>0</v>
      </c>
      <c r="P5753" s="15">
        <f>IF([1]!Table_1[[#This Row],[연도]]=2017,1,0)</f>
        <v>1</v>
      </c>
      <c r="Q5753" s="15">
        <f>IF([1]!Table_1[[#This Row],[연도]]=2018,1,0)</f>
        <v>0</v>
      </c>
      <c r="R5753" s="15">
        <f>IF([1]!Table_1[[#This Row],[연도]]=2019,1,0)</f>
        <v>0</v>
      </c>
      <c r="S5753" s="15">
        <f>IF([1]!Table_1[[#This Row],[연도]]=2020,1,0)</f>
        <v>0</v>
      </c>
      <c r="T5753" s="15">
        <f>IF([1]!Table_1[[#This Row],[연도]]=2021,1,0)</f>
        <v>0</v>
      </c>
      <c r="U5753" s="15">
        <f>IF([1]!Table_1[[#This Row],[연도]]=2022,1,0)</f>
        <v>0</v>
      </c>
      <c r="V5753" s="15">
        <f>IF([1]!Table_1[[#This Row],[연도]]=2023,1,0)</f>
        <v>0</v>
      </c>
      <c r="W5753" s="12">
        <v>0.22</v>
      </c>
      <c r="X5753" s="10">
        <f>Y5753/1000000000000</f>
        <v>6.6834385420000003E-2</v>
      </c>
      <c r="Y5753" s="15">
        <f>[1]!Table_1[[#This Row],[주가]]*[1]!Table_1[[#This Row],[기말주식수]]</f>
        <v>66834385420</v>
      </c>
      <c r="Z5753" s="14">
        <f>AA5753/10</f>
        <v>0.60833967093446362</v>
      </c>
      <c r="AA5753" s="15">
        <f>[1]!Table_1[[#This Row],[시가총액]]/[1]!Table_1[[#This Row],[당기순이익(세후영업이익)]]</f>
        <v>6.0833967093446359</v>
      </c>
      <c r="AB5753" s="12">
        <v>1665370080</v>
      </c>
    </row>
    <row r="5754" spans="1:28" ht="19.2">
      <c r="A5754" s="10">
        <v>5753</v>
      </c>
      <c r="B5754" s="10">
        <v>93520</v>
      </c>
      <c r="C5754" s="11" t="s">
        <v>938</v>
      </c>
      <c r="D5754" s="11" t="s">
        <v>20</v>
      </c>
      <c r="E5754" s="10">
        <v>2018</v>
      </c>
      <c r="F5754" s="10">
        <v>17.248999999999999</v>
      </c>
      <c r="G5754" s="14">
        <f>([1]!Table_1[[#This Row],[총자산]]-[1]!Table_1[[#This Row],[장부가치 자기자본]]+[1]!Table_1[[#This Row],[시가총액]])/[1]!Table_1[[#This Row],[총자산]]</f>
        <v>1.1679124047454716</v>
      </c>
      <c r="H5754" s="14">
        <f>I5754/100000000000</f>
        <v>0.12947920508999999</v>
      </c>
      <c r="I5754" s="10">
        <v>12947920509</v>
      </c>
      <c r="J5754" s="10">
        <v>2.63</v>
      </c>
      <c r="K5754" s="10">
        <f>L5754/1000000000000</f>
        <v>8.9614542859000001E-2</v>
      </c>
      <c r="L5754" s="10">
        <v>89614542859</v>
      </c>
      <c r="M5754" s="10">
        <v>4.09</v>
      </c>
      <c r="N5754" s="10">
        <v>1</v>
      </c>
      <c r="O5754" s="14">
        <f>IF([1]!Table_1[[#This Row],[연도]]=2016,1,0)</f>
        <v>0</v>
      </c>
      <c r="P5754" s="14">
        <f>IF([1]!Table_1[[#This Row],[연도]]=2017,1,0)</f>
        <v>0</v>
      </c>
      <c r="Q5754" s="14">
        <f>IF([1]!Table_1[[#This Row],[연도]]=2018,1,0)</f>
        <v>1</v>
      </c>
      <c r="R5754" s="14">
        <f>IF([1]!Table_1[[#This Row],[연도]]=2019,1,0)</f>
        <v>0</v>
      </c>
      <c r="S5754" s="14">
        <f>IF([1]!Table_1[[#This Row],[연도]]=2020,1,0)</f>
        <v>0</v>
      </c>
      <c r="T5754" s="14">
        <f>IF([1]!Table_1[[#This Row],[연도]]=2021,1,0)</f>
        <v>0</v>
      </c>
      <c r="U5754" s="14">
        <f>IF([1]!Table_1[[#This Row],[연도]]=2022,1,0)</f>
        <v>0</v>
      </c>
      <c r="V5754" s="14">
        <f>IF([1]!Table_1[[#This Row],[연도]]=2023,1,0)</f>
        <v>0</v>
      </c>
      <c r="W5754" s="10">
        <v>0.34</v>
      </c>
      <c r="X5754" s="10">
        <f>Y5754/1000000000000</f>
        <v>6.6430308120000003E-2</v>
      </c>
      <c r="Y5754" s="14">
        <f>[1]!Table_1[[#This Row],[주가]]*[1]!Table_1[[#This Row],[기말주식수]]</f>
        <v>66430308120</v>
      </c>
      <c r="Z5754" s="14">
        <f>AA5754/10</f>
        <v>0.51305773829724088</v>
      </c>
      <c r="AA5754" s="14">
        <f>[1]!Table_1[[#This Row],[시가총액]]/[1]!Table_1[[#This Row],[당기순이익(세후영업이익)]]</f>
        <v>5.1305773829724091</v>
      </c>
      <c r="AB5754" s="10">
        <v>1605370080</v>
      </c>
    </row>
    <row r="5755" spans="1:28" ht="19.2">
      <c r="A5755" s="12">
        <v>5754</v>
      </c>
      <c r="B5755" s="12">
        <v>93520</v>
      </c>
      <c r="C5755" s="13" t="s">
        <v>938</v>
      </c>
      <c r="D5755" s="13" t="s">
        <v>20</v>
      </c>
      <c r="E5755" s="12">
        <v>2019</v>
      </c>
      <c r="F5755" s="12">
        <v>26.818000000000001</v>
      </c>
      <c r="G5755" s="15">
        <f>([1]!Table_1[[#This Row],[총자산]]-[1]!Table_1[[#This Row],[장부가치 자기자본]]+[1]!Table_1[[#This Row],[시가총액]])/[1]!Table_1[[#This Row],[총자산]]</f>
        <v>1.0826736971866777</v>
      </c>
      <c r="H5755" s="14">
        <f>I5755/100000000000</f>
        <v>5.948929687E-2</v>
      </c>
      <c r="I5755" s="12">
        <v>5948929687</v>
      </c>
      <c r="J5755" s="12">
        <v>16.079999999999998</v>
      </c>
      <c r="K5755" s="10">
        <f>L5755/1000000000000</f>
        <v>5.7482392325999998E-2</v>
      </c>
      <c r="L5755" s="12">
        <v>57482392326</v>
      </c>
      <c r="M5755" s="12">
        <v>3.54</v>
      </c>
      <c r="N5755" s="12">
        <v>1</v>
      </c>
      <c r="O5755" s="15">
        <f>IF([1]!Table_1[[#This Row],[연도]]=2016,1,0)</f>
        <v>0</v>
      </c>
      <c r="P5755" s="15">
        <f>IF([1]!Table_1[[#This Row],[연도]]=2017,1,0)</f>
        <v>0</v>
      </c>
      <c r="Q5755" s="15">
        <f>IF([1]!Table_1[[#This Row],[연도]]=2018,1,0)</f>
        <v>0</v>
      </c>
      <c r="R5755" s="15">
        <f>IF([1]!Table_1[[#This Row],[연도]]=2019,1,0)</f>
        <v>1</v>
      </c>
      <c r="S5755" s="15">
        <f>IF([1]!Table_1[[#This Row],[연도]]=2020,1,0)</f>
        <v>0</v>
      </c>
      <c r="T5755" s="15">
        <f>IF([1]!Table_1[[#This Row],[연도]]=2021,1,0)</f>
        <v>0</v>
      </c>
      <c r="U5755" s="15">
        <f>IF([1]!Table_1[[#This Row],[연도]]=2022,1,0)</f>
        <v>0</v>
      </c>
      <c r="V5755" s="15">
        <f>IF([1]!Table_1[[#This Row],[연도]]=2023,1,0)</f>
        <v>0</v>
      </c>
      <c r="W5755" s="12">
        <v>0.38</v>
      </c>
      <c r="X5755" s="10">
        <f>Y5755/1000000000000</f>
        <v>6.077322592E-2</v>
      </c>
      <c r="Y5755" s="15">
        <f>[1]!Table_1[[#This Row],[주가]]*[1]!Table_1[[#This Row],[기말주식수]]</f>
        <v>60773225920</v>
      </c>
      <c r="Z5755" s="14">
        <f>AA5755/10</f>
        <v>1.0215825218577677</v>
      </c>
      <c r="AA5755" s="15">
        <f>[1]!Table_1[[#This Row],[시가총액]]/[1]!Table_1[[#This Row],[당기순이익(세후영업이익)]]</f>
        <v>10.215825218577676</v>
      </c>
      <c r="AB5755" s="12">
        <v>1287808400</v>
      </c>
    </row>
    <row r="5756" spans="1:28" ht="19.2">
      <c r="A5756" s="10">
        <v>5755</v>
      </c>
      <c r="B5756" s="10">
        <v>93520</v>
      </c>
      <c r="C5756" s="11" t="s">
        <v>938</v>
      </c>
      <c r="D5756" s="11" t="s">
        <v>20</v>
      </c>
      <c r="E5756" s="10">
        <v>2020</v>
      </c>
      <c r="F5756" s="10">
        <v>14.875</v>
      </c>
      <c r="G5756" s="14">
        <f>([1]!Table_1[[#This Row],[총자산]]-[1]!Table_1[[#This Row],[장부가치 자기자본]]+[1]!Table_1[[#This Row],[시가총액]])/[1]!Table_1[[#This Row],[총자산]]</f>
        <v>1.2590909197458775</v>
      </c>
      <c r="H5756" s="14">
        <f>I5756/100000000000</f>
        <v>9.4619691239999998E-2</v>
      </c>
      <c r="I5756" s="10">
        <v>9461969124</v>
      </c>
      <c r="J5756" s="10">
        <v>-5.57</v>
      </c>
      <c r="K5756" s="10">
        <f>L5756/1000000000000</f>
        <v>8.6913046600000002E-2</v>
      </c>
      <c r="L5756" s="10">
        <v>86913046600</v>
      </c>
      <c r="M5756" s="10">
        <v>3.48</v>
      </c>
      <c r="N5756" s="10">
        <v>1</v>
      </c>
      <c r="O5756" s="14">
        <f>IF([1]!Table_1[[#This Row],[연도]]=2016,1,0)</f>
        <v>0</v>
      </c>
      <c r="P5756" s="14">
        <f>IF([1]!Table_1[[#This Row],[연도]]=2017,1,0)</f>
        <v>0</v>
      </c>
      <c r="Q5756" s="14">
        <f>IF([1]!Table_1[[#This Row],[연도]]=2018,1,0)</f>
        <v>0</v>
      </c>
      <c r="R5756" s="14">
        <f>IF([1]!Table_1[[#This Row],[연도]]=2019,1,0)</f>
        <v>0</v>
      </c>
      <c r="S5756" s="14">
        <f>IF([1]!Table_1[[#This Row],[연도]]=2020,1,0)</f>
        <v>1</v>
      </c>
      <c r="T5756" s="14">
        <f>IF([1]!Table_1[[#This Row],[연도]]=2021,1,0)</f>
        <v>0</v>
      </c>
      <c r="U5756" s="14">
        <f>IF([1]!Table_1[[#This Row],[연도]]=2022,1,0)</f>
        <v>0</v>
      </c>
      <c r="V5756" s="14">
        <f>IF([1]!Table_1[[#This Row],[연도]]=2023,1,0)</f>
        <v>0</v>
      </c>
      <c r="W5756" s="10">
        <v>0.18</v>
      </c>
      <c r="X5756" s="10">
        <f>Y5756/1000000000000</f>
        <v>8.0977090919999994E-2</v>
      </c>
      <c r="Y5756" s="14">
        <f>[1]!Table_1[[#This Row],[주가]]*[1]!Table_1[[#This Row],[기말주식수]]</f>
        <v>80977090920</v>
      </c>
      <c r="Z5756" s="14">
        <f>AA5756/10</f>
        <v>0.85581647814305428</v>
      </c>
      <c r="AA5756" s="14">
        <f>[1]!Table_1[[#This Row],[시가총액]]/[1]!Table_1[[#This Row],[당기순이익(세후영업이익)]]</f>
        <v>8.558164781430543</v>
      </c>
      <c r="AB5756" s="10">
        <v>1202808400</v>
      </c>
    </row>
    <row r="5757" spans="1:28" ht="19.2">
      <c r="A5757" s="12">
        <v>5756</v>
      </c>
      <c r="B5757" s="12">
        <v>93520</v>
      </c>
      <c r="C5757" s="13" t="s">
        <v>938</v>
      </c>
      <c r="D5757" s="13" t="s">
        <v>20</v>
      </c>
      <c r="E5757" s="12">
        <v>2021</v>
      </c>
      <c r="F5757" s="12">
        <v>5.7709999999999999</v>
      </c>
      <c r="G5757" s="15">
        <f>([1]!Table_1[[#This Row],[총자산]]-[1]!Table_1[[#This Row],[장부가치 자기자본]]+[1]!Table_1[[#This Row],[시가총액]])/[1]!Table_1[[#This Row],[총자산]]</f>
        <v>1.3473574139684896</v>
      </c>
      <c r="H5757" s="14">
        <f>I5757/100000000000</f>
        <v>0.26018645884000002</v>
      </c>
      <c r="I5757" s="12">
        <v>26018645884</v>
      </c>
      <c r="J5757" s="12">
        <v>51.82</v>
      </c>
      <c r="K5757" s="10">
        <f>L5757/1000000000000</f>
        <v>0.14072673464300001</v>
      </c>
      <c r="L5757" s="12">
        <v>140726734643</v>
      </c>
      <c r="M5757" s="12">
        <v>3.29</v>
      </c>
      <c r="N5757" s="12">
        <v>1</v>
      </c>
      <c r="O5757" s="15">
        <f>IF([1]!Table_1[[#This Row],[연도]]=2016,1,0)</f>
        <v>0</v>
      </c>
      <c r="P5757" s="15">
        <f>IF([1]!Table_1[[#This Row],[연도]]=2017,1,0)</f>
        <v>0</v>
      </c>
      <c r="Q5757" s="15">
        <f>IF([1]!Table_1[[#This Row],[연도]]=2018,1,0)</f>
        <v>0</v>
      </c>
      <c r="R5757" s="15">
        <f>IF([1]!Table_1[[#This Row],[연도]]=2019,1,0)</f>
        <v>0</v>
      </c>
      <c r="S5757" s="15">
        <f>IF([1]!Table_1[[#This Row],[연도]]=2020,1,0)</f>
        <v>0</v>
      </c>
      <c r="T5757" s="15">
        <f>IF([1]!Table_1[[#This Row],[연도]]=2021,1,0)</f>
        <v>1</v>
      </c>
      <c r="U5757" s="15">
        <f>IF([1]!Table_1[[#This Row],[연도]]=2022,1,0)</f>
        <v>0</v>
      </c>
      <c r="V5757" s="15">
        <f>IF([1]!Table_1[[#This Row],[연도]]=2023,1,0)</f>
        <v>0</v>
      </c>
      <c r="W5757" s="12">
        <v>0.36</v>
      </c>
      <c r="X5757" s="10">
        <f>Y5757/1000000000000</f>
        <v>0.12978962876</v>
      </c>
      <c r="Y5757" s="15">
        <f>[1]!Table_1[[#This Row],[주가]]*[1]!Table_1[[#This Row],[기말주식수]]</f>
        <v>129789628760</v>
      </c>
      <c r="Z5757" s="14">
        <f>AA5757/10</f>
        <v>0.4988331419653676</v>
      </c>
      <c r="AA5757" s="15">
        <f>[1]!Table_1[[#This Row],[시가총액]]/[1]!Table_1[[#This Row],[당기순이익(세후영업이익)]]</f>
        <v>4.9883314196536759</v>
      </c>
      <c r="AB5757" s="12">
        <v>1443370080</v>
      </c>
    </row>
    <row r="5758" spans="1:28" ht="19.2">
      <c r="A5758" s="10">
        <v>5757</v>
      </c>
      <c r="B5758" s="10">
        <v>93520</v>
      </c>
      <c r="C5758" s="11" t="s">
        <v>938</v>
      </c>
      <c r="D5758" s="11" t="s">
        <v>20</v>
      </c>
      <c r="E5758" s="10">
        <v>2022</v>
      </c>
      <c r="F5758" s="10">
        <v>6.07</v>
      </c>
      <c r="G5758" s="14">
        <f>([1]!Table_1[[#This Row],[총자산]]-[1]!Table_1[[#This Row],[장부가치 자기자본]]+[1]!Table_1[[#This Row],[시가총액]])/[1]!Table_1[[#This Row],[총자산]]</f>
        <v>1.1198003085209272</v>
      </c>
      <c r="H5758" s="14">
        <f>I5758/100000000000</f>
        <v>0.31451798059000002</v>
      </c>
      <c r="I5758" s="10">
        <v>31451798059</v>
      </c>
      <c r="J5758" s="10">
        <v>97.67</v>
      </c>
      <c r="K5758" s="10">
        <f>L5758/1000000000000</f>
        <v>0.193763490633</v>
      </c>
      <c r="L5758" s="10">
        <v>193763490633</v>
      </c>
      <c r="M5758" s="10">
        <v>3.47</v>
      </c>
      <c r="N5758" s="10">
        <v>1</v>
      </c>
      <c r="O5758" s="14">
        <f>IF([1]!Table_1[[#This Row],[연도]]=2016,1,0)</f>
        <v>0</v>
      </c>
      <c r="P5758" s="14">
        <f>IF([1]!Table_1[[#This Row],[연도]]=2017,1,0)</f>
        <v>0</v>
      </c>
      <c r="Q5758" s="14">
        <f>IF([1]!Table_1[[#This Row],[연도]]=2018,1,0)</f>
        <v>0</v>
      </c>
      <c r="R5758" s="14">
        <f>IF([1]!Table_1[[#This Row],[연도]]=2019,1,0)</f>
        <v>0</v>
      </c>
      <c r="S5758" s="14">
        <f>IF([1]!Table_1[[#This Row],[연도]]=2020,1,0)</f>
        <v>0</v>
      </c>
      <c r="T5758" s="14">
        <f>IF([1]!Table_1[[#This Row],[연도]]=2021,1,0)</f>
        <v>0</v>
      </c>
      <c r="U5758" s="14">
        <f>IF([1]!Table_1[[#This Row],[연도]]=2022,1,0)</f>
        <v>1</v>
      </c>
      <c r="V5758" s="14">
        <f>IF([1]!Table_1[[#This Row],[연도]]=2023,1,0)</f>
        <v>0</v>
      </c>
      <c r="W5758" s="10">
        <v>0.81</v>
      </c>
      <c r="X5758" s="10">
        <f>Y5758/1000000000000</f>
        <v>0.1276884268</v>
      </c>
      <c r="Y5758" s="14">
        <f>[1]!Table_1[[#This Row],[주가]]*[1]!Table_1[[#This Row],[기말주식수]]</f>
        <v>127688426800</v>
      </c>
      <c r="Z5758" s="14">
        <f>AA5758/10</f>
        <v>0.4059813259657557</v>
      </c>
      <c r="AA5758" s="14">
        <f>[1]!Table_1[[#This Row],[시가총액]]/[1]!Table_1[[#This Row],[당기순이익(세후영업이익)]]</f>
        <v>4.0598132596575569</v>
      </c>
      <c r="AB5758" s="10">
        <v>1349680800</v>
      </c>
    </row>
    <row r="5759" spans="1:28" ht="19.2">
      <c r="A5759" s="12">
        <v>5758</v>
      </c>
      <c r="B5759" s="12">
        <v>93520</v>
      </c>
      <c r="C5759" s="13" t="s">
        <v>938</v>
      </c>
      <c r="D5759" s="13" t="s">
        <v>20</v>
      </c>
      <c r="E5759" s="12">
        <v>2023</v>
      </c>
      <c r="F5759" s="12">
        <v>7.585</v>
      </c>
      <c r="G5759" s="15">
        <f>([1]!Table_1[[#This Row],[총자산]]-[1]!Table_1[[#This Row],[장부가치 자기자본]]+[1]!Table_1[[#This Row],[시가총액]])/[1]!Table_1[[#This Row],[총자산]]</f>
        <v>1.3393154086934855</v>
      </c>
      <c r="H5759" s="14">
        <f>I5759/100000000000</f>
        <v>0.26349934797000002</v>
      </c>
      <c r="I5759" s="12">
        <v>26349934797</v>
      </c>
      <c r="J5759" s="12">
        <v>2.4900000000000002</v>
      </c>
      <c r="K5759" s="10">
        <f>L5759/1000000000000</f>
        <v>0.17541437627600001</v>
      </c>
      <c r="L5759" s="12">
        <v>175414376276</v>
      </c>
      <c r="M5759" s="12">
        <v>3.5</v>
      </c>
      <c r="N5759" s="12">
        <v>1</v>
      </c>
      <c r="O5759" s="15">
        <f>IF([1]!Table_1[[#This Row],[연도]]=2016,1,0)</f>
        <v>0</v>
      </c>
      <c r="P5759" s="15">
        <f>IF([1]!Table_1[[#This Row],[연도]]=2017,1,0)</f>
        <v>0</v>
      </c>
      <c r="Q5759" s="15">
        <f>IF([1]!Table_1[[#This Row],[연도]]=2018,1,0)</f>
        <v>0</v>
      </c>
      <c r="R5759" s="15">
        <f>IF([1]!Table_1[[#This Row],[연도]]=2019,1,0)</f>
        <v>0</v>
      </c>
      <c r="S5759" s="15">
        <f>IF([1]!Table_1[[#This Row],[연도]]=2020,1,0)</f>
        <v>0</v>
      </c>
      <c r="T5759" s="15">
        <f>IF([1]!Table_1[[#This Row],[연도]]=2021,1,0)</f>
        <v>0</v>
      </c>
      <c r="U5759" s="15">
        <f>IF([1]!Table_1[[#This Row],[연도]]=2022,1,0)</f>
        <v>0</v>
      </c>
      <c r="V5759" s="15">
        <f>IF([1]!Table_1[[#This Row],[연도]]=2023,1,0)</f>
        <v>1</v>
      </c>
      <c r="W5759" s="12">
        <v>0.63</v>
      </c>
      <c r="X5759" s="10">
        <f>Y5759/1000000000000</f>
        <v>0.20203864999999999</v>
      </c>
      <c r="Y5759" s="15">
        <f>[1]!Table_1[[#This Row],[주가]]*[1]!Table_1[[#This Row],[기말주식수]]</f>
        <v>202038650000</v>
      </c>
      <c r="Z5759" s="14">
        <f>AA5759/10</f>
        <v>0.76675199220228263</v>
      </c>
      <c r="AA5759" s="15">
        <f>[1]!Table_1[[#This Row],[시가총액]]/[1]!Table_1[[#This Row],[당기순이익(세후영업이익)]]</f>
        <v>7.6675199220228265</v>
      </c>
      <c r="AB5759" s="12">
        <v>1543528200</v>
      </c>
    </row>
    <row r="5760" spans="1:28" ht="19.2">
      <c r="A5760" s="10">
        <v>5759</v>
      </c>
      <c r="B5760" s="10">
        <v>93920</v>
      </c>
      <c r="C5760" s="11" t="s">
        <v>939</v>
      </c>
      <c r="D5760" s="11" t="s">
        <v>20</v>
      </c>
      <c r="E5760" s="10">
        <v>2016</v>
      </c>
      <c r="F5760" s="10">
        <v>63.755000000000003</v>
      </c>
      <c r="G5760" s="14">
        <f>([1]!Table_1[[#This Row],[총자산]]-[1]!Table_1[[#This Row],[장부가치 자기자본]]+[1]!Table_1[[#This Row],[시가총액]])/[1]!Table_1[[#This Row],[총자산]]</f>
        <v>1.1541391157014769</v>
      </c>
      <c r="H5760" s="14">
        <f>I5760/100000000000</f>
        <v>0.15153416772</v>
      </c>
      <c r="I5760" s="10">
        <v>15153416772</v>
      </c>
      <c r="J5760" s="10">
        <v>2.27</v>
      </c>
      <c r="K5760" s="10">
        <f>L5760/1000000000000</f>
        <v>0.35757285864299998</v>
      </c>
      <c r="L5760" s="10">
        <v>357572858643</v>
      </c>
      <c r="M5760" s="10">
        <v>1</v>
      </c>
      <c r="N5760" s="10">
        <v>1</v>
      </c>
      <c r="O5760" s="14">
        <f>IF([1]!Table_1[[#This Row],[연도]]=2016,1,0)</f>
        <v>1</v>
      </c>
      <c r="P5760" s="14">
        <f>IF([1]!Table_1[[#This Row],[연도]]=2017,1,0)</f>
        <v>0</v>
      </c>
      <c r="Q5760" s="14">
        <f>IF([1]!Table_1[[#This Row],[연도]]=2018,1,0)</f>
        <v>0</v>
      </c>
      <c r="R5760" s="14">
        <f>IF([1]!Table_1[[#This Row],[연도]]=2019,1,0)</f>
        <v>0</v>
      </c>
      <c r="S5760" s="14">
        <f>IF([1]!Table_1[[#This Row],[연도]]=2020,1,0)</f>
        <v>0</v>
      </c>
      <c r="T5760" s="14">
        <f>IF([1]!Table_1[[#This Row],[연도]]=2021,1,0)</f>
        <v>0</v>
      </c>
      <c r="U5760" s="14">
        <f>IF([1]!Table_1[[#This Row],[연도]]=2022,1,0)</f>
        <v>0</v>
      </c>
      <c r="V5760" s="14">
        <f>IF([1]!Table_1[[#This Row],[연도]]=2023,1,0)</f>
        <v>0</v>
      </c>
      <c r="W5760" s="10">
        <v>0.71</v>
      </c>
      <c r="X5760" s="10">
        <f>Y5760/1000000000000</f>
        <v>0.19994999999999999</v>
      </c>
      <c r="Y5760" s="14">
        <f>[1]!Table_1[[#This Row],[주가]]*[1]!Table_1[[#This Row],[기말주식수]]</f>
        <v>199950000000</v>
      </c>
      <c r="Z5760" s="14">
        <f>AA5760/10</f>
        <v>1.3195043930254808</v>
      </c>
      <c r="AA5760" s="14">
        <f>[1]!Table_1[[#This Row],[시가총액]]/[1]!Table_1[[#This Row],[당기순이익(세후영업이익)]]</f>
        <v>13.195043930254808</v>
      </c>
      <c r="AB5760" s="10">
        <v>12276000000</v>
      </c>
    </row>
    <row r="5761" spans="1:28" ht="19.2">
      <c r="A5761" s="12">
        <v>5760</v>
      </c>
      <c r="B5761" s="12">
        <v>93920</v>
      </c>
      <c r="C5761" s="13" t="s">
        <v>939</v>
      </c>
      <c r="D5761" s="13" t="s">
        <v>20</v>
      </c>
      <c r="E5761" s="12">
        <v>2017</v>
      </c>
      <c r="F5761" s="12">
        <v>177.48099999999999</v>
      </c>
      <c r="G5761" s="15">
        <f>([1]!Table_1[[#This Row],[총자산]]-[1]!Table_1[[#This Row],[장부가치 자기자본]]+[1]!Table_1[[#This Row],[시가총액]])/[1]!Table_1[[#This Row],[총자산]]</f>
        <v>0.99497573927982519</v>
      </c>
      <c r="H5761" s="14">
        <f>I5761/100000000000</f>
        <v>9.0334374529999997E-2</v>
      </c>
      <c r="I5761" s="12">
        <v>9033437453</v>
      </c>
      <c r="J5761" s="12">
        <v>-13.33</v>
      </c>
      <c r="K5761" s="10">
        <f>L5761/1000000000000</f>
        <v>0.28413478808300002</v>
      </c>
      <c r="L5761" s="12">
        <v>284134788083</v>
      </c>
      <c r="M5761" s="12">
        <v>1.24</v>
      </c>
      <c r="N5761" s="12">
        <v>1</v>
      </c>
      <c r="O5761" s="15">
        <f>IF([1]!Table_1[[#This Row],[연도]]=2016,1,0)</f>
        <v>0</v>
      </c>
      <c r="P5761" s="15">
        <f>IF([1]!Table_1[[#This Row],[연도]]=2017,1,0)</f>
        <v>1</v>
      </c>
      <c r="Q5761" s="15">
        <f>IF([1]!Table_1[[#This Row],[연도]]=2018,1,0)</f>
        <v>0</v>
      </c>
      <c r="R5761" s="15">
        <f>IF([1]!Table_1[[#This Row],[연도]]=2019,1,0)</f>
        <v>0</v>
      </c>
      <c r="S5761" s="15">
        <f>IF([1]!Table_1[[#This Row],[연도]]=2020,1,0)</f>
        <v>0</v>
      </c>
      <c r="T5761" s="15">
        <f>IF([1]!Table_1[[#This Row],[연도]]=2021,1,0)</f>
        <v>0</v>
      </c>
      <c r="U5761" s="15">
        <f>IF([1]!Table_1[[#This Row],[연도]]=2022,1,0)</f>
        <v>0</v>
      </c>
      <c r="V5761" s="15">
        <f>IF([1]!Table_1[[#This Row],[연도]]=2023,1,0)</f>
        <v>0</v>
      </c>
      <c r="W5761" s="12">
        <v>0.53</v>
      </c>
      <c r="X5761" s="10">
        <f>Y5761/1000000000000</f>
        <v>0.15270600000000001</v>
      </c>
      <c r="Y5761" s="15">
        <f>[1]!Table_1[[#This Row],[주가]]*[1]!Table_1[[#This Row],[기말주식수]]</f>
        <v>152706000000</v>
      </c>
      <c r="Z5761" s="14">
        <f>AA5761/10</f>
        <v>1.6904528402893455</v>
      </c>
      <c r="AA5761" s="15">
        <f>[1]!Table_1[[#This Row],[시가총액]]/[1]!Table_1[[#This Row],[당기순이익(세후영업이익)]]</f>
        <v>16.904528402893455</v>
      </c>
      <c r="AB5761" s="12">
        <v>5580000000</v>
      </c>
    </row>
    <row r="5762" spans="1:28" ht="19.2">
      <c r="A5762" s="10">
        <v>5761</v>
      </c>
      <c r="B5762" s="10">
        <v>93920</v>
      </c>
      <c r="C5762" s="11" t="s">
        <v>939</v>
      </c>
      <c r="D5762" s="11" t="s">
        <v>20</v>
      </c>
      <c r="E5762" s="10">
        <v>2018</v>
      </c>
      <c r="F5762" s="10">
        <v>112.477</v>
      </c>
      <c r="G5762" s="14">
        <f>([1]!Table_1[[#This Row],[총자산]]-[1]!Table_1[[#This Row],[장부가치 자기자본]]+[1]!Table_1[[#This Row],[시가총액]])/[1]!Table_1[[#This Row],[총자산]]</f>
        <v>0.65890509150815402</v>
      </c>
      <c r="H5762" s="14">
        <f>I5762/100000000000</f>
        <v>5.1059819450000002E-2</v>
      </c>
      <c r="I5762" s="10">
        <v>5105981945</v>
      </c>
      <c r="J5762" s="10">
        <v>-2.36</v>
      </c>
      <c r="K5762" s="10">
        <f>L5762/1000000000000</f>
        <v>0.246968048528</v>
      </c>
      <c r="L5762" s="10">
        <v>246968048528</v>
      </c>
      <c r="M5762" s="10">
        <v>1.53</v>
      </c>
      <c r="N5762" s="10">
        <v>1</v>
      </c>
      <c r="O5762" s="14">
        <f>IF([1]!Table_1[[#This Row],[연도]]=2016,1,0)</f>
        <v>0</v>
      </c>
      <c r="P5762" s="14">
        <f>IF([1]!Table_1[[#This Row],[연도]]=2017,1,0)</f>
        <v>0</v>
      </c>
      <c r="Q5762" s="14">
        <f>IF([1]!Table_1[[#This Row],[연도]]=2018,1,0)</f>
        <v>1</v>
      </c>
      <c r="R5762" s="14">
        <f>IF([1]!Table_1[[#This Row],[연도]]=2019,1,0)</f>
        <v>0</v>
      </c>
      <c r="S5762" s="14">
        <f>IF([1]!Table_1[[#This Row],[연도]]=2020,1,0)</f>
        <v>0</v>
      </c>
      <c r="T5762" s="14">
        <f>IF([1]!Table_1[[#This Row],[연도]]=2021,1,0)</f>
        <v>0</v>
      </c>
      <c r="U5762" s="14">
        <f>IF([1]!Table_1[[#This Row],[연도]]=2022,1,0)</f>
        <v>0</v>
      </c>
      <c r="V5762" s="14">
        <f>IF([1]!Table_1[[#This Row],[연도]]=2023,1,0)</f>
        <v>0</v>
      </c>
      <c r="W5762" s="10">
        <v>0.56000000000000005</v>
      </c>
      <c r="X5762" s="10">
        <f>Y5762/1000000000000</f>
        <v>8.7606000000000003E-2</v>
      </c>
      <c r="Y5762" s="14">
        <f>[1]!Table_1[[#This Row],[주가]]*[1]!Table_1[[#This Row],[기말주식수]]</f>
        <v>87606000000</v>
      </c>
      <c r="Z5762" s="14">
        <f>AA5762/10</f>
        <v>1.7157522479253497</v>
      </c>
      <c r="AA5762" s="14">
        <f>[1]!Table_1[[#This Row],[시가총액]]/[1]!Table_1[[#This Row],[당기순이익(세후영업이익)]]</f>
        <v>17.157522479253497</v>
      </c>
      <c r="AB5762" s="10">
        <v>5580000000</v>
      </c>
    </row>
    <row r="5763" spans="1:28" ht="19.2">
      <c r="A5763" s="12">
        <v>5762</v>
      </c>
      <c r="B5763" s="12">
        <v>93920</v>
      </c>
      <c r="C5763" s="13" t="s">
        <v>939</v>
      </c>
      <c r="D5763" s="13" t="s">
        <v>20</v>
      </c>
      <c r="E5763" s="12">
        <v>2019</v>
      </c>
      <c r="F5763" s="12">
        <v>44.037999999999997</v>
      </c>
      <c r="G5763" s="15">
        <f>([1]!Table_1[[#This Row],[총자산]]-[1]!Table_1[[#This Row],[장부가치 자기자본]]+[1]!Table_1[[#This Row],[시가총액]])/[1]!Table_1[[#This Row],[총자산]]</f>
        <v>0.87926155056433863</v>
      </c>
      <c r="H5763" s="14">
        <f>I5763/100000000000</f>
        <v>0.16903712098000001</v>
      </c>
      <c r="I5763" s="12">
        <v>16903712098</v>
      </c>
      <c r="J5763" s="12">
        <v>4.7300000000000004</v>
      </c>
      <c r="K5763" s="10">
        <f>L5763/1000000000000</f>
        <v>0.30290388736700002</v>
      </c>
      <c r="L5763" s="12">
        <v>302903887367</v>
      </c>
      <c r="M5763" s="12">
        <v>1.55</v>
      </c>
      <c r="N5763" s="12">
        <v>1</v>
      </c>
      <c r="O5763" s="15">
        <f>IF([1]!Table_1[[#This Row],[연도]]=2016,1,0)</f>
        <v>0</v>
      </c>
      <c r="P5763" s="15">
        <f>IF([1]!Table_1[[#This Row],[연도]]=2017,1,0)</f>
        <v>0</v>
      </c>
      <c r="Q5763" s="15">
        <f>IF([1]!Table_1[[#This Row],[연도]]=2018,1,0)</f>
        <v>0</v>
      </c>
      <c r="R5763" s="15">
        <f>IF([1]!Table_1[[#This Row],[연도]]=2019,1,0)</f>
        <v>1</v>
      </c>
      <c r="S5763" s="15">
        <f>IF([1]!Table_1[[#This Row],[연도]]=2020,1,0)</f>
        <v>0</v>
      </c>
      <c r="T5763" s="15">
        <f>IF([1]!Table_1[[#This Row],[연도]]=2021,1,0)</f>
        <v>0</v>
      </c>
      <c r="U5763" s="15">
        <f>IF([1]!Table_1[[#This Row],[연도]]=2022,1,0)</f>
        <v>0</v>
      </c>
      <c r="V5763" s="15">
        <f>IF([1]!Table_1[[#This Row],[연도]]=2023,1,0)</f>
        <v>0</v>
      </c>
      <c r="W5763" s="12">
        <v>0.62</v>
      </c>
      <c r="X5763" s="10">
        <f>Y5763/1000000000000</f>
        <v>0.13652400000000001</v>
      </c>
      <c r="Y5763" s="15">
        <f>[1]!Table_1[[#This Row],[주가]]*[1]!Table_1[[#This Row],[기말주식수]]</f>
        <v>136524000000</v>
      </c>
      <c r="Z5763" s="14">
        <f>AA5763/10</f>
        <v>0.80765691706351961</v>
      </c>
      <c r="AA5763" s="15">
        <f>[1]!Table_1[[#This Row],[시가총액]]/[1]!Table_1[[#This Row],[당기순이익(세후영업이익)]]</f>
        <v>8.0765691706351959</v>
      </c>
      <c r="AB5763" s="12">
        <v>5580000000</v>
      </c>
    </row>
    <row r="5764" spans="1:28" ht="19.2">
      <c r="A5764" s="10">
        <v>5763</v>
      </c>
      <c r="B5764" s="10">
        <v>93920</v>
      </c>
      <c r="C5764" s="11" t="s">
        <v>939</v>
      </c>
      <c r="D5764" s="11" t="s">
        <v>20</v>
      </c>
      <c r="E5764" s="10">
        <v>2020</v>
      </c>
      <c r="F5764" s="10">
        <v>38.454999999999998</v>
      </c>
      <c r="G5764" s="14">
        <f>([1]!Table_1[[#This Row],[총자산]]-[1]!Table_1[[#This Row],[장부가치 자기자본]]+[1]!Table_1[[#This Row],[시가총액]])/[1]!Table_1[[#This Row],[총자산]]</f>
        <v>0.86225523040395613</v>
      </c>
      <c r="H5764" s="14">
        <f>I5764/100000000000</f>
        <v>0.18497623596000001</v>
      </c>
      <c r="I5764" s="10">
        <v>18497623596</v>
      </c>
      <c r="J5764" s="10">
        <v>3.6</v>
      </c>
      <c r="K5764" s="10">
        <f>L5764/1000000000000</f>
        <v>0.31561937513999999</v>
      </c>
      <c r="L5764" s="10">
        <v>315619375140</v>
      </c>
      <c r="M5764" s="10">
        <v>1.6</v>
      </c>
      <c r="N5764" s="10">
        <v>1</v>
      </c>
      <c r="O5764" s="14">
        <f>IF([1]!Table_1[[#This Row],[연도]]=2016,1,0)</f>
        <v>0</v>
      </c>
      <c r="P5764" s="14">
        <f>IF([1]!Table_1[[#This Row],[연도]]=2017,1,0)</f>
        <v>0</v>
      </c>
      <c r="Q5764" s="14">
        <f>IF([1]!Table_1[[#This Row],[연도]]=2018,1,0)</f>
        <v>0</v>
      </c>
      <c r="R5764" s="14">
        <f>IF([1]!Table_1[[#This Row],[연도]]=2019,1,0)</f>
        <v>0</v>
      </c>
      <c r="S5764" s="14">
        <f>IF([1]!Table_1[[#This Row],[연도]]=2020,1,0)</f>
        <v>1</v>
      </c>
      <c r="T5764" s="14">
        <f>IF([1]!Table_1[[#This Row],[연도]]=2021,1,0)</f>
        <v>0</v>
      </c>
      <c r="U5764" s="14">
        <f>IF([1]!Table_1[[#This Row],[연도]]=2022,1,0)</f>
        <v>0</v>
      </c>
      <c r="V5764" s="14">
        <f>IF([1]!Table_1[[#This Row],[연도]]=2023,1,0)</f>
        <v>0</v>
      </c>
      <c r="W5764" s="10">
        <v>0.51</v>
      </c>
      <c r="X5764" s="10">
        <f>Y5764/1000000000000</f>
        <v>0.14321999999999999</v>
      </c>
      <c r="Y5764" s="14">
        <f>[1]!Table_1[[#This Row],[주가]]*[1]!Table_1[[#This Row],[기말주식수]]</f>
        <v>143220000000</v>
      </c>
      <c r="Z5764" s="14">
        <f>AA5764/10</f>
        <v>0.77426161937347704</v>
      </c>
      <c r="AA5764" s="14">
        <f>[1]!Table_1[[#This Row],[시가총액]]/[1]!Table_1[[#This Row],[당기순이익(세후영업이익)]]</f>
        <v>7.7426161937347704</v>
      </c>
      <c r="AB5764" s="10">
        <v>6510000000</v>
      </c>
    </row>
    <row r="5765" spans="1:28" ht="19.2">
      <c r="A5765" s="12">
        <v>5764</v>
      </c>
      <c r="B5765" s="12">
        <v>93920</v>
      </c>
      <c r="C5765" s="13" t="s">
        <v>939</v>
      </c>
      <c r="D5765" s="13" t="s">
        <v>20</v>
      </c>
      <c r="E5765" s="12">
        <v>2021</v>
      </c>
      <c r="F5765" s="12">
        <v>38.557000000000002</v>
      </c>
      <c r="G5765" s="15">
        <f>([1]!Table_1[[#This Row],[총자산]]-[1]!Table_1[[#This Row],[장부가치 자기자본]]+[1]!Table_1[[#This Row],[시가총액]])/[1]!Table_1[[#This Row],[총자산]]</f>
        <v>0.75206340977025954</v>
      </c>
      <c r="H5765" s="14">
        <f>I5765/100000000000</f>
        <v>0.13455266969999999</v>
      </c>
      <c r="I5765" s="12">
        <v>13455266970</v>
      </c>
      <c r="J5765" s="12">
        <v>4.68</v>
      </c>
      <c r="K5765" s="10">
        <f>L5765/1000000000000</f>
        <v>0.28854788424299999</v>
      </c>
      <c r="L5765" s="12">
        <v>288547884243</v>
      </c>
      <c r="M5765" s="12">
        <v>1.61</v>
      </c>
      <c r="N5765" s="12">
        <v>1</v>
      </c>
      <c r="O5765" s="15">
        <f>IF([1]!Table_1[[#This Row],[연도]]=2016,1,0)</f>
        <v>0</v>
      </c>
      <c r="P5765" s="15">
        <f>IF([1]!Table_1[[#This Row],[연도]]=2017,1,0)</f>
        <v>0</v>
      </c>
      <c r="Q5765" s="15">
        <f>IF([1]!Table_1[[#This Row],[연도]]=2018,1,0)</f>
        <v>0</v>
      </c>
      <c r="R5765" s="15">
        <f>IF([1]!Table_1[[#This Row],[연도]]=2019,1,0)</f>
        <v>0</v>
      </c>
      <c r="S5765" s="15">
        <f>IF([1]!Table_1[[#This Row],[연도]]=2020,1,0)</f>
        <v>0</v>
      </c>
      <c r="T5765" s="15">
        <f>IF([1]!Table_1[[#This Row],[연도]]=2021,1,0)</f>
        <v>1</v>
      </c>
      <c r="U5765" s="15">
        <f>IF([1]!Table_1[[#This Row],[연도]]=2022,1,0)</f>
        <v>0</v>
      </c>
      <c r="V5765" s="15">
        <f>IF([1]!Table_1[[#This Row],[연도]]=2023,1,0)</f>
        <v>0</v>
      </c>
      <c r="W5765" s="12">
        <v>0.36</v>
      </c>
      <c r="X5765" s="10">
        <f>Y5765/1000000000000</f>
        <v>0.12685199999999999</v>
      </c>
      <c r="Y5765" s="15">
        <f>[1]!Table_1[[#This Row],[주가]]*[1]!Table_1[[#This Row],[기말주식수]]</f>
        <v>126852000000</v>
      </c>
      <c r="Z5765" s="14">
        <f>AA5765/10</f>
        <v>0.94276836188260338</v>
      </c>
      <c r="AA5765" s="15">
        <f>[1]!Table_1[[#This Row],[시가총액]]/[1]!Table_1[[#This Row],[당기순이익(세후영업이익)]]</f>
        <v>9.427683618826034</v>
      </c>
      <c r="AB5765" s="12">
        <v>6510000000</v>
      </c>
    </row>
    <row r="5766" spans="1:28" ht="19.2">
      <c r="A5766" s="10">
        <v>5765</v>
      </c>
      <c r="B5766" s="10">
        <v>93920</v>
      </c>
      <c r="C5766" s="11" t="s">
        <v>939</v>
      </c>
      <c r="D5766" s="11" t="s">
        <v>20</v>
      </c>
      <c r="E5766" s="10">
        <v>2022</v>
      </c>
      <c r="F5766" s="10">
        <v>32.07</v>
      </c>
      <c r="G5766" s="14">
        <f>([1]!Table_1[[#This Row],[총자산]]-[1]!Table_1[[#This Row],[장부가치 자기자본]]+[1]!Table_1[[#This Row],[시가총액]])/[1]!Table_1[[#This Row],[총자산]]</f>
        <v>0.61956704596492018</v>
      </c>
      <c r="H5766" s="14">
        <f>I5766/100000000000</f>
        <v>0.22560152834</v>
      </c>
      <c r="I5766" s="10">
        <v>22560152834</v>
      </c>
      <c r="J5766" s="10">
        <v>9.4600000000000009</v>
      </c>
      <c r="K5766" s="10">
        <f>L5766/1000000000000</f>
        <v>0.31678992242999998</v>
      </c>
      <c r="L5766" s="10">
        <v>316789922430</v>
      </c>
      <c r="M5766" s="10">
        <v>1.89</v>
      </c>
      <c r="N5766" s="10">
        <v>1</v>
      </c>
      <c r="O5766" s="14">
        <f>IF([1]!Table_1[[#This Row],[연도]]=2016,1,0)</f>
        <v>0</v>
      </c>
      <c r="P5766" s="14">
        <f>IF([1]!Table_1[[#This Row],[연도]]=2017,1,0)</f>
        <v>0</v>
      </c>
      <c r="Q5766" s="14">
        <f>IF([1]!Table_1[[#This Row],[연도]]=2018,1,0)</f>
        <v>0</v>
      </c>
      <c r="R5766" s="14">
        <f>IF([1]!Table_1[[#This Row],[연도]]=2019,1,0)</f>
        <v>0</v>
      </c>
      <c r="S5766" s="14">
        <f>IF([1]!Table_1[[#This Row],[연도]]=2020,1,0)</f>
        <v>0</v>
      </c>
      <c r="T5766" s="14">
        <f>IF([1]!Table_1[[#This Row],[연도]]=2021,1,0)</f>
        <v>0</v>
      </c>
      <c r="U5766" s="14">
        <f>IF([1]!Table_1[[#This Row],[연도]]=2022,1,0)</f>
        <v>1</v>
      </c>
      <c r="V5766" s="14">
        <f>IF([1]!Table_1[[#This Row],[연도]]=2023,1,0)</f>
        <v>0</v>
      </c>
      <c r="W5766" s="10">
        <v>0.57999999999999996</v>
      </c>
      <c r="X5766" s="10">
        <f>Y5766/1000000000000</f>
        <v>0.106764</v>
      </c>
      <c r="Y5766" s="14">
        <f>[1]!Table_1[[#This Row],[주가]]*[1]!Table_1[[#This Row],[기말주식수]]</f>
        <v>106764000000</v>
      </c>
      <c r="Z5766" s="14">
        <f>AA5766/10</f>
        <v>0.47324147484984191</v>
      </c>
      <c r="AA5766" s="14">
        <f>[1]!Table_1[[#This Row],[시가총액]]/[1]!Table_1[[#This Row],[당기순이익(세후영업이익)]]</f>
        <v>4.7324147484984191</v>
      </c>
      <c r="AB5766" s="10">
        <v>7440000000</v>
      </c>
    </row>
    <row r="5767" spans="1:28" ht="19.2">
      <c r="A5767" s="12">
        <v>5766</v>
      </c>
      <c r="B5767" s="12">
        <v>93920</v>
      </c>
      <c r="C5767" s="13" t="s">
        <v>939</v>
      </c>
      <c r="D5767" s="13" t="s">
        <v>20</v>
      </c>
      <c r="E5767" s="12">
        <v>2023</v>
      </c>
      <c r="F5767" s="12">
        <v>51.261000000000003</v>
      </c>
      <c r="G5767" s="15">
        <f>([1]!Table_1[[#This Row],[총자산]]-[1]!Table_1[[#This Row],[장부가치 자기자본]]+[1]!Table_1[[#This Row],[시가총액]])/[1]!Table_1[[#This Row],[총자산]]</f>
        <v>0.58250906958250293</v>
      </c>
      <c r="H5767" s="14">
        <f>I5767/100000000000</f>
        <v>9.9864625050000003E-2</v>
      </c>
      <c r="I5767" s="12">
        <v>9986462505</v>
      </c>
      <c r="J5767" s="12">
        <v>-2.97</v>
      </c>
      <c r="K5767" s="10">
        <f>L5767/1000000000000</f>
        <v>0.26281161911399997</v>
      </c>
      <c r="L5767" s="12">
        <v>262811619114</v>
      </c>
      <c r="M5767" s="12">
        <v>1.26</v>
      </c>
      <c r="N5767" s="12">
        <v>1</v>
      </c>
      <c r="O5767" s="15">
        <f>IF([1]!Table_1[[#This Row],[연도]]=2016,1,0)</f>
        <v>0</v>
      </c>
      <c r="P5767" s="15">
        <f>IF([1]!Table_1[[#This Row],[연도]]=2017,1,0)</f>
        <v>0</v>
      </c>
      <c r="Q5767" s="15">
        <f>IF([1]!Table_1[[#This Row],[연도]]=2018,1,0)</f>
        <v>0</v>
      </c>
      <c r="R5767" s="15">
        <f>IF([1]!Table_1[[#This Row],[연도]]=2019,1,0)</f>
        <v>0</v>
      </c>
      <c r="S5767" s="15">
        <f>IF([1]!Table_1[[#This Row],[연도]]=2020,1,0)</f>
        <v>0</v>
      </c>
      <c r="T5767" s="15">
        <f>IF([1]!Table_1[[#This Row],[연도]]=2021,1,0)</f>
        <v>0</v>
      </c>
      <c r="U5767" s="15">
        <f>IF([1]!Table_1[[#This Row],[연도]]=2022,1,0)</f>
        <v>0</v>
      </c>
      <c r="V5767" s="15">
        <f>IF([1]!Table_1[[#This Row],[연도]]=2023,1,0)</f>
        <v>1</v>
      </c>
      <c r="W5767" s="12">
        <v>0.66</v>
      </c>
      <c r="X5767" s="10">
        <f>Y5767/1000000000000</f>
        <v>0.108066</v>
      </c>
      <c r="Y5767" s="15">
        <f>[1]!Table_1[[#This Row],[주가]]*[1]!Table_1[[#This Row],[기말주식수]]</f>
        <v>108066000000</v>
      </c>
      <c r="Z5767" s="14">
        <f>AA5767/10</f>
        <v>1.0821249260776151</v>
      </c>
      <c r="AA5767" s="15">
        <f>[1]!Table_1[[#This Row],[시가총액]]/[1]!Table_1[[#This Row],[당기순이익(세후영업이익)]]</f>
        <v>10.821249260776151</v>
      </c>
      <c r="AB5767" s="12">
        <v>7440000000</v>
      </c>
    </row>
    <row r="5768" spans="1:28" ht="19.2">
      <c r="A5768" s="10">
        <v>5767</v>
      </c>
      <c r="B5768" s="10">
        <v>94170</v>
      </c>
      <c r="C5768" s="11" t="s">
        <v>940</v>
      </c>
      <c r="D5768" s="11" t="s">
        <v>20</v>
      </c>
      <c r="E5768" s="10">
        <v>2016</v>
      </c>
      <c r="F5768" s="10">
        <v>12.949</v>
      </c>
      <c r="G5768" s="14">
        <f>([1]!Table_1[[#This Row],[총자산]]-[1]!Table_1[[#This Row],[장부가치 자기자본]]+[1]!Table_1[[#This Row],[시가총액]])/[1]!Table_1[[#This Row],[총자산]]</f>
        <v>0.81538893848233218</v>
      </c>
      <c r="H5768" s="14">
        <f>I5768/100000000000</f>
        <v>1.467793033E-2</v>
      </c>
      <c r="I5768" s="10">
        <v>1467793033</v>
      </c>
      <c r="J5768" s="10">
        <v>-1.59</v>
      </c>
      <c r="K5768" s="10">
        <f>L5768/1000000000000</f>
        <v>5.4673627266000002E-2</v>
      </c>
      <c r="L5768" s="10">
        <v>54673627266</v>
      </c>
      <c r="M5768" s="10">
        <v>8.42</v>
      </c>
      <c r="N5768" s="10">
        <v>1</v>
      </c>
      <c r="O5768" s="14">
        <f>IF([1]!Table_1[[#This Row],[연도]]=2016,1,0)</f>
        <v>1</v>
      </c>
      <c r="P5768" s="14">
        <f>IF([1]!Table_1[[#This Row],[연도]]=2017,1,0)</f>
        <v>0</v>
      </c>
      <c r="Q5768" s="14">
        <f>IF([1]!Table_1[[#This Row],[연도]]=2018,1,0)</f>
        <v>0</v>
      </c>
      <c r="R5768" s="14">
        <f>IF([1]!Table_1[[#This Row],[연도]]=2019,1,0)</f>
        <v>0</v>
      </c>
      <c r="S5768" s="14">
        <f>IF([1]!Table_1[[#This Row],[연도]]=2020,1,0)</f>
        <v>0</v>
      </c>
      <c r="T5768" s="14">
        <f>IF([1]!Table_1[[#This Row],[연도]]=2021,1,0)</f>
        <v>0</v>
      </c>
      <c r="U5768" s="14">
        <f>IF([1]!Table_1[[#This Row],[연도]]=2022,1,0)</f>
        <v>0</v>
      </c>
      <c r="V5768" s="14">
        <f>IF([1]!Table_1[[#This Row],[연도]]=2023,1,0)</f>
        <v>0</v>
      </c>
      <c r="W5768" s="10">
        <v>0.62</v>
      </c>
      <c r="X5768" s="10">
        <f>Y5768/1000000000000</f>
        <v>2.4868641E-2</v>
      </c>
      <c r="Y5768" s="14">
        <f>[1]!Table_1[[#This Row],[주가]]*[1]!Table_1[[#This Row],[기말주식수]]</f>
        <v>24868641000</v>
      </c>
      <c r="Z5768" s="14">
        <f>AA5768/10</f>
        <v>1.6942879848101853</v>
      </c>
      <c r="AA5768" s="14">
        <f>[1]!Table_1[[#This Row],[시가총액]]/[1]!Table_1[[#This Row],[당기순이익(세후영업이익)]]</f>
        <v>16.942879848101853</v>
      </c>
      <c r="AB5768" s="10">
        <v>172486170</v>
      </c>
    </row>
    <row r="5769" spans="1:28" ht="19.2">
      <c r="A5769" s="12">
        <v>5768</v>
      </c>
      <c r="B5769" s="12">
        <v>94170</v>
      </c>
      <c r="C5769" s="13" t="s">
        <v>940</v>
      </c>
      <c r="D5769" s="13" t="s">
        <v>20</v>
      </c>
      <c r="E5769" s="12">
        <v>2017</v>
      </c>
      <c r="F5769" s="12">
        <v>-3.5270000000000001</v>
      </c>
      <c r="G5769" s="15">
        <f>([1]!Table_1[[#This Row],[총자산]]-[1]!Table_1[[#This Row],[장부가치 자기자본]]+[1]!Table_1[[#This Row],[시가총액]])/[1]!Table_1[[#This Row],[총자산]]</f>
        <v>1.289304800012409</v>
      </c>
      <c r="H5769" s="14">
        <f>I5769/100000000000</f>
        <v>-1.7990010359999999E-2</v>
      </c>
      <c r="I5769" s="12">
        <v>-1799001036</v>
      </c>
      <c r="J5769" s="12">
        <v>0.42</v>
      </c>
      <c r="K5769" s="10">
        <f>L5769/1000000000000</f>
        <v>5.4989112313000001E-2</v>
      </c>
      <c r="L5769" s="12">
        <v>54989112313</v>
      </c>
      <c r="M5769" s="12">
        <v>9.09</v>
      </c>
      <c r="N5769" s="12">
        <v>1</v>
      </c>
      <c r="O5769" s="15">
        <f>IF([1]!Table_1[[#This Row],[연도]]=2016,1,0)</f>
        <v>0</v>
      </c>
      <c r="P5769" s="15">
        <f>IF([1]!Table_1[[#This Row],[연도]]=2017,1,0)</f>
        <v>1</v>
      </c>
      <c r="Q5769" s="15">
        <f>IF([1]!Table_1[[#This Row],[연도]]=2018,1,0)</f>
        <v>0</v>
      </c>
      <c r="R5769" s="15">
        <f>IF([1]!Table_1[[#This Row],[연도]]=2019,1,0)</f>
        <v>0</v>
      </c>
      <c r="S5769" s="15">
        <f>IF([1]!Table_1[[#This Row],[연도]]=2020,1,0)</f>
        <v>0</v>
      </c>
      <c r="T5769" s="15">
        <f>IF([1]!Table_1[[#This Row],[연도]]=2021,1,0)</f>
        <v>0</v>
      </c>
      <c r="U5769" s="15">
        <f>IF([1]!Table_1[[#This Row],[연도]]=2022,1,0)</f>
        <v>0</v>
      </c>
      <c r="V5769" s="15">
        <f>IF([1]!Table_1[[#This Row],[연도]]=2023,1,0)</f>
        <v>0</v>
      </c>
      <c r="W5769" s="12">
        <v>0.54</v>
      </c>
      <c r="X5769" s="10">
        <f>Y5769/1000000000000</f>
        <v>3.8965463999999998E-2</v>
      </c>
      <c r="Y5769" s="15">
        <f>[1]!Table_1[[#This Row],[주가]]*[1]!Table_1[[#This Row],[기말주식수]]</f>
        <v>38965464000</v>
      </c>
      <c r="Z5769" s="14">
        <f>AA5769/10</f>
        <v>-2.1659500589637237</v>
      </c>
      <c r="AA5769" s="15">
        <f>[1]!Table_1[[#This Row],[시가총액]]/[1]!Table_1[[#This Row],[당기순이익(세후영업이익)]]</f>
        <v>-21.659500589637236</v>
      </c>
      <c r="AB5769" s="12">
        <v>110153960</v>
      </c>
    </row>
    <row r="5770" spans="1:28" ht="19.2">
      <c r="A5770" s="10">
        <v>5769</v>
      </c>
      <c r="B5770" s="10">
        <v>94170</v>
      </c>
      <c r="C5770" s="11" t="s">
        <v>940</v>
      </c>
      <c r="D5770" s="11" t="s">
        <v>20</v>
      </c>
      <c r="E5770" s="10">
        <v>2018</v>
      </c>
      <c r="F5770" s="10">
        <v>-3.1070000000000002</v>
      </c>
      <c r="G5770" s="14">
        <f>([1]!Table_1[[#This Row],[총자산]]-[1]!Table_1[[#This Row],[장부가치 자기자본]]+[1]!Table_1[[#This Row],[시가총액]])/[1]!Table_1[[#This Row],[총자산]]</f>
        <v>1.9259425173193052</v>
      </c>
      <c r="H5770" s="14">
        <f>I5770/100000000000</f>
        <v>-6.2808449429999996E-2</v>
      </c>
      <c r="I5770" s="10">
        <v>-6280844943</v>
      </c>
      <c r="J5770" s="10">
        <v>-2.94</v>
      </c>
      <c r="K5770" s="10">
        <f>L5770/1000000000000</f>
        <v>4.6698555191000003E-2</v>
      </c>
      <c r="L5770" s="10">
        <v>46698555191</v>
      </c>
      <c r="M5770" s="10">
        <v>11.71</v>
      </c>
      <c r="N5770" s="10">
        <v>1</v>
      </c>
      <c r="O5770" s="14">
        <f>IF([1]!Table_1[[#This Row],[연도]]=2016,1,0)</f>
        <v>0</v>
      </c>
      <c r="P5770" s="14">
        <f>IF([1]!Table_1[[#This Row],[연도]]=2017,1,0)</f>
        <v>0</v>
      </c>
      <c r="Q5770" s="14">
        <f>IF([1]!Table_1[[#This Row],[연도]]=2018,1,0)</f>
        <v>1</v>
      </c>
      <c r="R5770" s="14">
        <f>IF([1]!Table_1[[#This Row],[연도]]=2019,1,0)</f>
        <v>0</v>
      </c>
      <c r="S5770" s="14">
        <f>IF([1]!Table_1[[#This Row],[연도]]=2020,1,0)</f>
        <v>0</v>
      </c>
      <c r="T5770" s="14">
        <f>IF([1]!Table_1[[#This Row],[연도]]=2021,1,0)</f>
        <v>0</v>
      </c>
      <c r="U5770" s="14">
        <f>IF([1]!Table_1[[#This Row],[연도]]=2022,1,0)</f>
        <v>0</v>
      </c>
      <c r="V5770" s="14">
        <f>IF([1]!Table_1[[#This Row],[연도]]=2023,1,0)</f>
        <v>0</v>
      </c>
      <c r="W5770" s="10">
        <v>1.2</v>
      </c>
      <c r="X5770" s="10">
        <f>Y5770/1000000000000</f>
        <v>5.9231090035000003E-2</v>
      </c>
      <c r="Y5770" s="14">
        <f>[1]!Table_1[[#This Row],[주가]]*[1]!Table_1[[#This Row],[기말주식수]]</f>
        <v>59231090035</v>
      </c>
      <c r="Z5770" s="14">
        <f>AA5770/10</f>
        <v>-0.94304334166079096</v>
      </c>
      <c r="AA5770" s="14">
        <f>[1]!Table_1[[#This Row],[시가총액]]/[1]!Table_1[[#This Row],[당기순이익(세후영업이익)]]</f>
        <v>-9.4304334166079098</v>
      </c>
      <c r="AB5770" s="10">
        <v>244573460</v>
      </c>
    </row>
    <row r="5771" spans="1:28" ht="19.2">
      <c r="A5771" s="12">
        <v>5770</v>
      </c>
      <c r="B5771" s="12">
        <v>94170</v>
      </c>
      <c r="C5771" s="13" t="s">
        <v>940</v>
      </c>
      <c r="D5771" s="13" t="s">
        <v>20</v>
      </c>
      <c r="E5771" s="12">
        <v>2019</v>
      </c>
      <c r="F5771" s="12">
        <v>10.215999999999999</v>
      </c>
      <c r="G5771" s="15">
        <f>([1]!Table_1[[#This Row],[총자산]]-[1]!Table_1[[#This Row],[장부가치 자기자본]]+[1]!Table_1[[#This Row],[시가총액]])/[1]!Table_1[[#This Row],[총자산]]</f>
        <v>2.2965057135392124</v>
      </c>
      <c r="H5771" s="14">
        <f>I5771/100000000000</f>
        <v>-2.188813475E-2</v>
      </c>
      <c r="I5771" s="12">
        <v>-2188813475</v>
      </c>
      <c r="J5771" s="12">
        <v>29.68</v>
      </c>
      <c r="K5771" s="10">
        <f>L5771/1000000000000</f>
        <v>5.4763967033000002E-2</v>
      </c>
      <c r="L5771" s="12">
        <v>54763967033</v>
      </c>
      <c r="M5771" s="12">
        <v>10.31</v>
      </c>
      <c r="N5771" s="12">
        <v>1</v>
      </c>
      <c r="O5771" s="15">
        <f>IF([1]!Table_1[[#This Row],[연도]]=2016,1,0)</f>
        <v>0</v>
      </c>
      <c r="P5771" s="15">
        <f>IF([1]!Table_1[[#This Row],[연도]]=2017,1,0)</f>
        <v>0</v>
      </c>
      <c r="Q5771" s="15">
        <f>IF([1]!Table_1[[#This Row],[연도]]=2018,1,0)</f>
        <v>0</v>
      </c>
      <c r="R5771" s="15">
        <f>IF([1]!Table_1[[#This Row],[연도]]=2019,1,0)</f>
        <v>1</v>
      </c>
      <c r="S5771" s="15">
        <f>IF([1]!Table_1[[#This Row],[연도]]=2020,1,0)</f>
        <v>0</v>
      </c>
      <c r="T5771" s="15">
        <f>IF([1]!Table_1[[#This Row],[연도]]=2021,1,0)</f>
        <v>0</v>
      </c>
      <c r="U5771" s="15">
        <f>IF([1]!Table_1[[#This Row],[연도]]=2022,1,0)</f>
        <v>0</v>
      </c>
      <c r="V5771" s="15">
        <f>IF([1]!Table_1[[#This Row],[연도]]=2023,1,0)</f>
        <v>0</v>
      </c>
      <c r="W5771" s="12">
        <v>0.85</v>
      </c>
      <c r="X5771" s="10">
        <f>Y5771/1000000000000</f>
        <v>9.4788349300000005E-2</v>
      </c>
      <c r="Y5771" s="15">
        <f>[1]!Table_1[[#This Row],[주가]]*[1]!Table_1[[#This Row],[기말주식수]]</f>
        <v>94788349300</v>
      </c>
      <c r="Z5771" s="14">
        <f>AA5771/10</f>
        <v>-4.330581403241772</v>
      </c>
      <c r="AA5771" s="15">
        <f>[1]!Table_1[[#This Row],[시가총액]]/[1]!Table_1[[#This Row],[당기순이익(세후영업이익)]]</f>
        <v>-43.305814032417722</v>
      </c>
      <c r="AB5771" s="12">
        <v>674781800</v>
      </c>
    </row>
    <row r="5772" spans="1:28" ht="19.2">
      <c r="A5772" s="10">
        <v>5771</v>
      </c>
      <c r="B5772" s="10">
        <v>94170</v>
      </c>
      <c r="C5772" s="11" t="s">
        <v>940</v>
      </c>
      <c r="D5772" s="11" t="s">
        <v>20</v>
      </c>
      <c r="E5772" s="10">
        <v>2020</v>
      </c>
      <c r="F5772" s="10">
        <v>35.606999999999999</v>
      </c>
      <c r="G5772" s="14">
        <f>([1]!Table_1[[#This Row],[총자산]]-[1]!Table_1[[#This Row],[장부가치 자기자본]]+[1]!Table_1[[#This Row],[시가총액]])/[1]!Table_1[[#This Row],[총자산]]</f>
        <v>3.1116527696666698</v>
      </c>
      <c r="H5772" s="14">
        <f>I5772/100000000000</f>
        <v>2.3236511380000002E-2</v>
      </c>
      <c r="I5772" s="10">
        <v>2323651138</v>
      </c>
      <c r="J5772" s="10">
        <v>29.96</v>
      </c>
      <c r="K5772" s="10">
        <f>L5772/1000000000000</f>
        <v>7.0719105589000006E-2</v>
      </c>
      <c r="L5772" s="10">
        <v>70719105589</v>
      </c>
      <c r="M5772" s="10">
        <v>6.75</v>
      </c>
      <c r="N5772" s="10">
        <v>1</v>
      </c>
      <c r="O5772" s="14">
        <f>IF([1]!Table_1[[#This Row],[연도]]=2016,1,0)</f>
        <v>0</v>
      </c>
      <c r="P5772" s="14">
        <f>IF([1]!Table_1[[#This Row],[연도]]=2017,1,0)</f>
        <v>0</v>
      </c>
      <c r="Q5772" s="14">
        <f>IF([1]!Table_1[[#This Row],[연도]]=2018,1,0)</f>
        <v>0</v>
      </c>
      <c r="R5772" s="14">
        <f>IF([1]!Table_1[[#This Row],[연도]]=2019,1,0)</f>
        <v>0</v>
      </c>
      <c r="S5772" s="14">
        <f>IF([1]!Table_1[[#This Row],[연도]]=2020,1,0)</f>
        <v>1</v>
      </c>
      <c r="T5772" s="14">
        <f>IF([1]!Table_1[[#This Row],[연도]]=2021,1,0)</f>
        <v>0</v>
      </c>
      <c r="U5772" s="14">
        <f>IF([1]!Table_1[[#This Row],[연도]]=2022,1,0)</f>
        <v>0</v>
      </c>
      <c r="V5772" s="14">
        <f>IF([1]!Table_1[[#This Row],[연도]]=2023,1,0)</f>
        <v>0</v>
      </c>
      <c r="W5772" s="10">
        <v>0.47</v>
      </c>
      <c r="X5772" s="10">
        <f>Y5772/1000000000000</f>
        <v>0.17818556570399999</v>
      </c>
      <c r="Y5772" s="14">
        <f>[1]!Table_1[[#This Row],[주가]]*[1]!Table_1[[#This Row],[기말주식수]]</f>
        <v>178185565704</v>
      </c>
      <c r="Z5772" s="14">
        <f>AA5772/10</f>
        <v>7.6683441326466451</v>
      </c>
      <c r="AA5772" s="14">
        <f>[1]!Table_1[[#This Row],[시가총액]]/[1]!Table_1[[#This Row],[당기순이익(세후영업이익)]]</f>
        <v>76.683441326466451</v>
      </c>
      <c r="AB5772" s="10">
        <v>283072160</v>
      </c>
    </row>
    <row r="5773" spans="1:28" ht="19.2">
      <c r="A5773" s="12">
        <v>5772</v>
      </c>
      <c r="B5773" s="12">
        <v>94170</v>
      </c>
      <c r="C5773" s="13" t="s">
        <v>940</v>
      </c>
      <c r="D5773" s="13" t="s">
        <v>20</v>
      </c>
      <c r="E5773" s="12">
        <v>2021</v>
      </c>
      <c r="F5773" s="12">
        <v>-2.1880000000000002</v>
      </c>
      <c r="G5773" s="15">
        <f>([1]!Table_1[[#This Row],[총자산]]-[1]!Table_1[[#This Row],[장부가치 자기자본]]+[1]!Table_1[[#This Row],[시가총액]])/[1]!Table_1[[#This Row],[총자산]]</f>
        <v>2.9061967247729399</v>
      </c>
      <c r="H5773" s="14">
        <f>I5773/100000000000</f>
        <v>-0.15794804609999999</v>
      </c>
      <c r="I5773" s="12">
        <v>-15794804610</v>
      </c>
      <c r="J5773" s="12">
        <v>-10.01</v>
      </c>
      <c r="K5773" s="10">
        <f>L5773/1000000000000</f>
        <v>5.0661220734999998E-2</v>
      </c>
      <c r="L5773" s="12">
        <v>50661220735</v>
      </c>
      <c r="M5773" s="12">
        <v>13.4</v>
      </c>
      <c r="N5773" s="12">
        <v>1</v>
      </c>
      <c r="O5773" s="15">
        <f>IF([1]!Table_1[[#This Row],[연도]]=2016,1,0)</f>
        <v>0</v>
      </c>
      <c r="P5773" s="15">
        <f>IF([1]!Table_1[[#This Row],[연도]]=2017,1,0)</f>
        <v>0</v>
      </c>
      <c r="Q5773" s="15">
        <f>IF([1]!Table_1[[#This Row],[연도]]=2018,1,0)</f>
        <v>0</v>
      </c>
      <c r="R5773" s="15">
        <f>IF([1]!Table_1[[#This Row],[연도]]=2019,1,0)</f>
        <v>0</v>
      </c>
      <c r="S5773" s="15">
        <f>IF([1]!Table_1[[#This Row],[연도]]=2020,1,0)</f>
        <v>0</v>
      </c>
      <c r="T5773" s="15">
        <f>IF([1]!Table_1[[#This Row],[연도]]=2021,1,0)</f>
        <v>1</v>
      </c>
      <c r="U5773" s="15">
        <f>IF([1]!Table_1[[#This Row],[연도]]=2022,1,0)</f>
        <v>0</v>
      </c>
      <c r="V5773" s="15">
        <f>IF([1]!Table_1[[#This Row],[연도]]=2023,1,0)</f>
        <v>0</v>
      </c>
      <c r="W5773" s="12">
        <v>0.42</v>
      </c>
      <c r="X5773" s="10">
        <f>Y5773/1000000000000</f>
        <v>0.14088371058999999</v>
      </c>
      <c r="Y5773" s="15">
        <f>[1]!Table_1[[#This Row],[주가]]*[1]!Table_1[[#This Row],[기말주식수]]</f>
        <v>140883710590</v>
      </c>
      <c r="Z5773" s="14">
        <f>AA5773/10</f>
        <v>-0.89196235134687107</v>
      </c>
      <c r="AA5773" s="15">
        <f>[1]!Table_1[[#This Row],[시가총액]]/[1]!Table_1[[#This Row],[당기순이익(세후영업이익)]]</f>
        <v>-8.9196235134687107</v>
      </c>
      <c r="AB5773" s="12">
        <v>325374520</v>
      </c>
    </row>
    <row r="5774" spans="1:28" ht="19.2">
      <c r="A5774" s="10">
        <v>5773</v>
      </c>
      <c r="B5774" s="10">
        <v>94170</v>
      </c>
      <c r="C5774" s="11" t="s">
        <v>940</v>
      </c>
      <c r="D5774" s="11" t="s">
        <v>20</v>
      </c>
      <c r="E5774" s="10">
        <v>2023</v>
      </c>
      <c r="F5774" s="10">
        <v>5.0529999999999999</v>
      </c>
      <c r="G5774" s="14">
        <f>([1]!Table_1[[#This Row],[총자산]]-[1]!Table_1[[#This Row],[장부가치 자기자본]]+[1]!Table_1[[#This Row],[시가총액]])/[1]!Table_1[[#This Row],[총자산]]</f>
        <v>4.4973948927201555</v>
      </c>
      <c r="H5774" s="14">
        <f>I5774/100000000000</f>
        <v>0.25107570805000001</v>
      </c>
      <c r="I5774" s="10">
        <v>25107570805</v>
      </c>
      <c r="J5774" s="10">
        <v>37.07</v>
      </c>
      <c r="K5774" s="10">
        <f>L5774/1000000000000</f>
        <v>0.11148661309000001</v>
      </c>
      <c r="L5774" s="10">
        <v>111486613090</v>
      </c>
      <c r="M5774" s="10">
        <v>19.79</v>
      </c>
      <c r="N5774" s="10">
        <v>1</v>
      </c>
      <c r="O5774" s="14">
        <f>IF([1]!Table_1[[#This Row],[연도]]=2016,1,0)</f>
        <v>0</v>
      </c>
      <c r="P5774" s="14">
        <f>IF([1]!Table_1[[#This Row],[연도]]=2017,1,0)</f>
        <v>0</v>
      </c>
      <c r="Q5774" s="14">
        <f>IF([1]!Table_1[[#This Row],[연도]]=2018,1,0)</f>
        <v>0</v>
      </c>
      <c r="R5774" s="14">
        <f>IF([1]!Table_1[[#This Row],[연도]]=2019,1,0)</f>
        <v>0</v>
      </c>
      <c r="S5774" s="14">
        <f>IF([1]!Table_1[[#This Row],[연도]]=2020,1,0)</f>
        <v>0</v>
      </c>
      <c r="T5774" s="14">
        <f>IF([1]!Table_1[[#This Row],[연도]]=2021,1,0)</f>
        <v>0</v>
      </c>
      <c r="U5774" s="14">
        <f>IF([1]!Table_1[[#This Row],[연도]]=2022,1,0)</f>
        <v>0</v>
      </c>
      <c r="V5774" s="14">
        <f>IF([1]!Table_1[[#This Row],[연도]]=2023,1,0)</f>
        <v>1</v>
      </c>
      <c r="W5774" s="10">
        <v>0.59</v>
      </c>
      <c r="X5774" s="10">
        <f>Y5774/1000000000000</f>
        <v>0.36294575615000002</v>
      </c>
      <c r="Y5774" s="14">
        <f>[1]!Table_1[[#This Row],[주가]]*[1]!Table_1[[#This Row],[기말주식수]]</f>
        <v>362945756150</v>
      </c>
      <c r="Z5774" s="14">
        <f>AA5774/10</f>
        <v>1.4455630095354421</v>
      </c>
      <c r="AA5774" s="14">
        <f>[1]!Table_1[[#This Row],[시가총액]]/[1]!Table_1[[#This Row],[당기순이익(세후영업이익)]]</f>
        <v>14.455630095354421</v>
      </c>
      <c r="AB5774" s="10">
        <v>1325680020</v>
      </c>
    </row>
    <row r="5775" spans="1:28" ht="19.2">
      <c r="A5775" s="12">
        <v>5774</v>
      </c>
      <c r="B5775" s="12">
        <v>94280</v>
      </c>
      <c r="C5775" s="13" t="s">
        <v>941</v>
      </c>
      <c r="D5775" s="13" t="s">
        <v>6</v>
      </c>
      <c r="E5775" s="12">
        <v>2016</v>
      </c>
      <c r="F5775" s="12">
        <v>33.131</v>
      </c>
      <c r="G5775" s="15">
        <f>([1]!Table_1[[#This Row],[총자산]]-[1]!Table_1[[#This Row],[장부가치 자기자본]]+[1]!Table_1[[#This Row],[시가총액]])/[1]!Table_1[[#This Row],[총자산]]</f>
        <v>1.6710161652499496</v>
      </c>
      <c r="H5775" s="14">
        <f>I5775/100000000000</f>
        <v>0.11290291447</v>
      </c>
      <c r="I5775" s="12">
        <v>11290291447</v>
      </c>
      <c r="J5775" s="12">
        <v>1.81</v>
      </c>
      <c r="K5775" s="10">
        <f>L5775/1000000000000</f>
        <v>0.340357540412</v>
      </c>
      <c r="L5775" s="12">
        <v>340357540412</v>
      </c>
      <c r="M5775" s="12">
        <v>0.15</v>
      </c>
      <c r="N5775" s="12">
        <v>1</v>
      </c>
      <c r="O5775" s="15">
        <f>IF([1]!Table_1[[#This Row],[연도]]=2016,1,0)</f>
        <v>1</v>
      </c>
      <c r="P5775" s="15">
        <f>IF([1]!Table_1[[#This Row],[연도]]=2017,1,0)</f>
        <v>0</v>
      </c>
      <c r="Q5775" s="15">
        <f>IF([1]!Table_1[[#This Row],[연도]]=2018,1,0)</f>
        <v>0</v>
      </c>
      <c r="R5775" s="15">
        <f>IF([1]!Table_1[[#This Row],[연도]]=2019,1,0)</f>
        <v>0</v>
      </c>
      <c r="S5775" s="15">
        <f>IF([1]!Table_1[[#This Row],[연도]]=2020,1,0)</f>
        <v>0</v>
      </c>
      <c r="T5775" s="15">
        <f>IF([1]!Table_1[[#This Row],[연도]]=2021,1,0)</f>
        <v>0</v>
      </c>
      <c r="U5775" s="15">
        <f>IF([1]!Table_1[[#This Row],[연도]]=2022,1,0)</f>
        <v>0</v>
      </c>
      <c r="V5775" s="15">
        <f>IF([1]!Table_1[[#This Row],[연도]]=2023,1,0)</f>
        <v>0</v>
      </c>
      <c r="W5775" s="12">
        <v>1.3</v>
      </c>
      <c r="X5775" s="10">
        <f>Y5775/1000000000000</f>
        <v>0.13523093999999999</v>
      </c>
      <c r="Y5775" s="15">
        <f>[1]!Table_1[[#This Row],[주가]]*[1]!Table_1[[#This Row],[기말주식수]]</f>
        <v>135230940000</v>
      </c>
      <c r="Z5775" s="14">
        <f>AA5775/10</f>
        <v>1.1977630571789437</v>
      </c>
      <c r="AA5775" s="15">
        <f>[1]!Table_1[[#This Row],[시가총액]]/[1]!Table_1[[#This Row],[당기순이익(세후영업이익)]]</f>
        <v>11.977630571789437</v>
      </c>
      <c r="AB5775" s="12">
        <v>2426822600</v>
      </c>
    </row>
    <row r="5776" spans="1:28" ht="19.2">
      <c r="A5776" s="10">
        <v>5775</v>
      </c>
      <c r="B5776" s="10">
        <v>94280</v>
      </c>
      <c r="C5776" s="11" t="s">
        <v>941</v>
      </c>
      <c r="D5776" s="11" t="s">
        <v>6</v>
      </c>
      <c r="E5776" s="10">
        <v>2017</v>
      </c>
      <c r="F5776" s="10">
        <v>63.709000000000003</v>
      </c>
      <c r="G5776" s="14">
        <f>([1]!Table_1[[#This Row],[총자산]]-[1]!Table_1[[#This Row],[장부가치 자기자본]]+[1]!Table_1[[#This Row],[시가총액]])/[1]!Table_1[[#This Row],[총자산]]</f>
        <v>1.5639122983468134</v>
      </c>
      <c r="H5776" s="14">
        <f>I5776/100000000000</f>
        <v>0.12214703138000001</v>
      </c>
      <c r="I5776" s="10">
        <v>12214703138</v>
      </c>
      <c r="J5776" s="10">
        <v>20.55</v>
      </c>
      <c r="K5776" s="10">
        <f>L5776/1000000000000</f>
        <v>0.39502448374900001</v>
      </c>
      <c r="L5776" s="10">
        <v>395024483749</v>
      </c>
      <c r="M5776" s="10">
        <v>0.22</v>
      </c>
      <c r="N5776" s="10">
        <v>1</v>
      </c>
      <c r="O5776" s="14">
        <f>IF([1]!Table_1[[#This Row],[연도]]=2016,1,0)</f>
        <v>0</v>
      </c>
      <c r="P5776" s="14">
        <f>IF([1]!Table_1[[#This Row],[연도]]=2017,1,0)</f>
        <v>1</v>
      </c>
      <c r="Q5776" s="14">
        <f>IF([1]!Table_1[[#This Row],[연도]]=2018,1,0)</f>
        <v>0</v>
      </c>
      <c r="R5776" s="14">
        <f>IF([1]!Table_1[[#This Row],[연도]]=2019,1,0)</f>
        <v>0</v>
      </c>
      <c r="S5776" s="14">
        <f>IF([1]!Table_1[[#This Row],[연도]]=2020,1,0)</f>
        <v>0</v>
      </c>
      <c r="T5776" s="14">
        <f>IF([1]!Table_1[[#This Row],[연도]]=2021,1,0)</f>
        <v>0</v>
      </c>
      <c r="U5776" s="14">
        <f>IF([1]!Table_1[[#This Row],[연도]]=2022,1,0)</f>
        <v>0</v>
      </c>
      <c r="V5776" s="14">
        <f>IF([1]!Table_1[[#This Row],[연도]]=2023,1,0)</f>
        <v>0</v>
      </c>
      <c r="W5776" s="10">
        <v>0.81</v>
      </c>
      <c r="X5776" s="10">
        <f>Y5776/1000000000000</f>
        <v>0.14563332000000001</v>
      </c>
      <c r="Y5776" s="14">
        <f>[1]!Table_1[[#This Row],[주가]]*[1]!Table_1[[#This Row],[기말주식수]]</f>
        <v>145633320000</v>
      </c>
      <c r="Z5776" s="14">
        <f>AA5776/10</f>
        <v>1.1922788327694518</v>
      </c>
      <c r="AA5776" s="14">
        <f>[1]!Table_1[[#This Row],[시가총액]]/[1]!Table_1[[#This Row],[당기순이익(세후영업이익)]]</f>
        <v>11.922788327694517</v>
      </c>
      <c r="AB5776" s="10">
        <v>6067024500</v>
      </c>
    </row>
    <row r="5777" spans="1:28" ht="19.2">
      <c r="A5777" s="12">
        <v>5776</v>
      </c>
      <c r="B5777" s="12">
        <v>94280</v>
      </c>
      <c r="C5777" s="13" t="s">
        <v>941</v>
      </c>
      <c r="D5777" s="13" t="s">
        <v>6</v>
      </c>
      <c r="E5777" s="12">
        <v>2018</v>
      </c>
      <c r="F5777" s="12">
        <v>80.253</v>
      </c>
      <c r="G5777" s="15">
        <f>([1]!Table_1[[#This Row],[총자산]]-[1]!Table_1[[#This Row],[장부가치 자기자본]]+[1]!Table_1[[#This Row],[시가총액]])/[1]!Table_1[[#This Row],[총자산]]</f>
        <v>1.5965645420186709</v>
      </c>
      <c r="H5777" s="14">
        <f>I5777/100000000000</f>
        <v>0.11336665253</v>
      </c>
      <c r="I5777" s="12">
        <v>11336665253</v>
      </c>
      <c r="J5777" s="12">
        <v>-17.690000000000001</v>
      </c>
      <c r="K5777" s="10">
        <f>L5777/1000000000000</f>
        <v>0.40210994443100001</v>
      </c>
      <c r="L5777" s="12">
        <v>402109944431</v>
      </c>
      <c r="M5777" s="12">
        <v>0.31</v>
      </c>
      <c r="N5777" s="12">
        <v>1</v>
      </c>
      <c r="O5777" s="15">
        <f>IF([1]!Table_1[[#This Row],[연도]]=2016,1,0)</f>
        <v>0</v>
      </c>
      <c r="P5777" s="15">
        <f>IF([1]!Table_1[[#This Row],[연도]]=2017,1,0)</f>
        <v>0</v>
      </c>
      <c r="Q5777" s="15">
        <f>IF([1]!Table_1[[#This Row],[연도]]=2018,1,0)</f>
        <v>1</v>
      </c>
      <c r="R5777" s="15">
        <f>IF([1]!Table_1[[#This Row],[연도]]=2019,1,0)</f>
        <v>0</v>
      </c>
      <c r="S5777" s="15">
        <f>IF([1]!Table_1[[#This Row],[연도]]=2020,1,0)</f>
        <v>0</v>
      </c>
      <c r="T5777" s="15">
        <f>IF([1]!Table_1[[#This Row],[연도]]=2021,1,0)</f>
        <v>0</v>
      </c>
      <c r="U5777" s="15">
        <f>IF([1]!Table_1[[#This Row],[연도]]=2022,1,0)</f>
        <v>0</v>
      </c>
      <c r="V5777" s="15">
        <f>IF([1]!Table_1[[#This Row],[연도]]=2023,1,0)</f>
        <v>0</v>
      </c>
      <c r="W5777" s="12">
        <v>1.23</v>
      </c>
      <c r="X5777" s="10">
        <f>Y5777/1000000000000</f>
        <v>0.12020528</v>
      </c>
      <c r="Y5777" s="15">
        <f>[1]!Table_1[[#This Row],[주가]]*[1]!Table_1[[#This Row],[기말주식수]]</f>
        <v>120205280000</v>
      </c>
      <c r="Z5777" s="14">
        <f>AA5777/10</f>
        <v>1.0603230960549912</v>
      </c>
      <c r="AA5777" s="15">
        <f>[1]!Table_1[[#This Row],[시가총액]]/[1]!Table_1[[#This Row],[당기순이익(세후영업이익)]]</f>
        <v>10.603230960549912</v>
      </c>
      <c r="AB5777" s="12">
        <v>6038254500</v>
      </c>
    </row>
    <row r="5778" spans="1:28" ht="19.2">
      <c r="A5778" s="10">
        <v>5777</v>
      </c>
      <c r="B5778" s="10">
        <v>94280</v>
      </c>
      <c r="C5778" s="11" t="s">
        <v>941</v>
      </c>
      <c r="D5778" s="11" t="s">
        <v>6</v>
      </c>
      <c r="E5778" s="10">
        <v>2019</v>
      </c>
      <c r="F5778" s="10">
        <v>55.683</v>
      </c>
      <c r="G5778" s="14">
        <f>([1]!Table_1[[#This Row],[총자산]]-[1]!Table_1[[#This Row],[장부가치 자기자본]]+[1]!Table_1[[#This Row],[시가총액]])/[1]!Table_1[[#This Row],[총자산]]</f>
        <v>1.8867403748786482</v>
      </c>
      <c r="H5778" s="14">
        <f>I5778/100000000000</f>
        <v>0.13026206982999999</v>
      </c>
      <c r="I5778" s="10">
        <v>13026206983</v>
      </c>
      <c r="J5778" s="10">
        <v>31.24</v>
      </c>
      <c r="K5778" s="10">
        <f>L5778/1000000000000</f>
        <v>0.38824010033900003</v>
      </c>
      <c r="L5778" s="10">
        <v>388240100339</v>
      </c>
      <c r="M5778" s="10">
        <v>0.28000000000000003</v>
      </c>
      <c r="N5778" s="10">
        <v>1</v>
      </c>
      <c r="O5778" s="14">
        <f>IF([1]!Table_1[[#This Row],[연도]]=2016,1,0)</f>
        <v>0</v>
      </c>
      <c r="P5778" s="14">
        <f>IF([1]!Table_1[[#This Row],[연도]]=2017,1,0)</f>
        <v>0</v>
      </c>
      <c r="Q5778" s="14">
        <f>IF([1]!Table_1[[#This Row],[연도]]=2018,1,0)</f>
        <v>0</v>
      </c>
      <c r="R5778" s="14">
        <f>IF([1]!Table_1[[#This Row],[연도]]=2019,1,0)</f>
        <v>1</v>
      </c>
      <c r="S5778" s="14">
        <f>IF([1]!Table_1[[#This Row],[연도]]=2020,1,0)</f>
        <v>0</v>
      </c>
      <c r="T5778" s="14">
        <f>IF([1]!Table_1[[#This Row],[연도]]=2021,1,0)</f>
        <v>0</v>
      </c>
      <c r="U5778" s="14">
        <f>IF([1]!Table_1[[#This Row],[연도]]=2022,1,0)</f>
        <v>0</v>
      </c>
      <c r="V5778" s="14">
        <f>IF([1]!Table_1[[#This Row],[연도]]=2023,1,0)</f>
        <v>0</v>
      </c>
      <c r="W5778" s="10">
        <v>1.04</v>
      </c>
      <c r="X5778" s="10">
        <f>Y5778/1000000000000</f>
        <v>0.19302194</v>
      </c>
      <c r="Y5778" s="14">
        <f>[1]!Table_1[[#This Row],[주가]]*[1]!Table_1[[#This Row],[기말주식수]]</f>
        <v>193021940000</v>
      </c>
      <c r="Z5778" s="14">
        <f>AA5778/10</f>
        <v>1.4817969670826319</v>
      </c>
      <c r="AA5778" s="14">
        <f>[1]!Table_1[[#This Row],[시가총액]]/[1]!Table_1[[#This Row],[당기순이익(세후영업이익)]]</f>
        <v>14.817969670826319</v>
      </c>
      <c r="AB5778" s="10">
        <v>6030426500</v>
      </c>
    </row>
    <row r="5779" spans="1:28" ht="19.2">
      <c r="A5779" s="12">
        <v>5778</v>
      </c>
      <c r="B5779" s="12">
        <v>94280</v>
      </c>
      <c r="C5779" s="13" t="s">
        <v>941</v>
      </c>
      <c r="D5779" s="13" t="s">
        <v>6</v>
      </c>
      <c r="E5779" s="12">
        <v>2020</v>
      </c>
      <c r="F5779" s="12">
        <v>70.191000000000003</v>
      </c>
      <c r="G5779" s="15">
        <f>([1]!Table_1[[#This Row],[총자산]]-[1]!Table_1[[#This Row],[장부가치 자기자본]]+[1]!Table_1[[#This Row],[시가총액]])/[1]!Table_1[[#This Row],[총자산]]</f>
        <v>2.3526733834463585</v>
      </c>
      <c r="H5779" s="14">
        <f>I5779/100000000000</f>
        <v>0.16812254864000001</v>
      </c>
      <c r="I5779" s="12">
        <v>16812254864</v>
      </c>
      <c r="J5779" s="12">
        <v>1.48</v>
      </c>
      <c r="K5779" s="10">
        <f>L5779/1000000000000</f>
        <v>0.48411958352000001</v>
      </c>
      <c r="L5779" s="12">
        <v>484119583520</v>
      </c>
      <c r="M5779" s="12">
        <v>0.26</v>
      </c>
      <c r="N5779" s="12">
        <v>4</v>
      </c>
      <c r="O5779" s="15">
        <f>IF([1]!Table_1[[#This Row],[연도]]=2016,1,0)</f>
        <v>0</v>
      </c>
      <c r="P5779" s="15">
        <f>IF([1]!Table_1[[#This Row],[연도]]=2017,1,0)</f>
        <v>0</v>
      </c>
      <c r="Q5779" s="15">
        <f>IF([1]!Table_1[[#This Row],[연도]]=2018,1,0)</f>
        <v>0</v>
      </c>
      <c r="R5779" s="15">
        <f>IF([1]!Table_1[[#This Row],[연도]]=2019,1,0)</f>
        <v>0</v>
      </c>
      <c r="S5779" s="15">
        <f>IF([1]!Table_1[[#This Row],[연도]]=2020,1,0)</f>
        <v>1</v>
      </c>
      <c r="T5779" s="15">
        <f>IF([1]!Table_1[[#This Row],[연도]]=2021,1,0)</f>
        <v>0</v>
      </c>
      <c r="U5779" s="15">
        <f>IF([1]!Table_1[[#This Row],[연도]]=2022,1,0)</f>
        <v>0</v>
      </c>
      <c r="V5779" s="15">
        <f>IF([1]!Table_1[[#This Row],[연도]]=2023,1,0)</f>
        <v>0</v>
      </c>
      <c r="W5779" s="12">
        <v>0.68</v>
      </c>
      <c r="X5779" s="10">
        <f>Y5779/1000000000000</f>
        <v>0.26815023999999998</v>
      </c>
      <c r="Y5779" s="15">
        <f>[1]!Table_1[[#This Row],[주가]]*[1]!Table_1[[#This Row],[기말주식수]]</f>
        <v>268150240000</v>
      </c>
      <c r="Z5779" s="14">
        <f>AA5779/10</f>
        <v>1.594968920999341</v>
      </c>
      <c r="AA5779" s="15">
        <f>[1]!Table_1[[#This Row],[시가총액]]/[1]!Table_1[[#This Row],[당기순이익(세후영업이익)]]</f>
        <v>15.949689209993409</v>
      </c>
      <c r="AB5779" s="12">
        <v>8948701250</v>
      </c>
    </row>
    <row r="5780" spans="1:28" ht="19.2">
      <c r="A5780" s="10">
        <v>5779</v>
      </c>
      <c r="B5780" s="10">
        <v>94280</v>
      </c>
      <c r="C5780" s="11" t="s">
        <v>941</v>
      </c>
      <c r="D5780" s="11" t="s">
        <v>6</v>
      </c>
      <c r="E5780" s="10">
        <v>2021</v>
      </c>
      <c r="F5780" s="10">
        <v>62.103999999999999</v>
      </c>
      <c r="G5780" s="14">
        <f>([1]!Table_1[[#This Row],[총자산]]-[1]!Table_1[[#This Row],[장부가치 자기자본]]+[1]!Table_1[[#This Row],[시가총액]])/[1]!Table_1[[#This Row],[총자산]]</f>
        <v>1.5295860543945135</v>
      </c>
      <c r="H5780" s="14">
        <f>I5780/100000000000</f>
        <v>0.20287985472</v>
      </c>
      <c r="I5780" s="10">
        <v>20287985472</v>
      </c>
      <c r="J5780" s="10">
        <v>49.29</v>
      </c>
      <c r="K5780" s="10">
        <f>L5780/1000000000000</f>
        <v>0.475904429382</v>
      </c>
      <c r="L5780" s="10">
        <v>475904429382</v>
      </c>
      <c r="M5780" s="10">
        <v>0.54</v>
      </c>
      <c r="N5780" s="10">
        <v>4</v>
      </c>
      <c r="O5780" s="14">
        <f>IF([1]!Table_1[[#This Row],[연도]]=2016,1,0)</f>
        <v>0</v>
      </c>
      <c r="P5780" s="14">
        <f>IF([1]!Table_1[[#This Row],[연도]]=2017,1,0)</f>
        <v>0</v>
      </c>
      <c r="Q5780" s="14">
        <f>IF([1]!Table_1[[#This Row],[연도]]=2018,1,0)</f>
        <v>0</v>
      </c>
      <c r="R5780" s="14">
        <f>IF([1]!Table_1[[#This Row],[연도]]=2019,1,0)</f>
        <v>0</v>
      </c>
      <c r="S5780" s="14">
        <f>IF([1]!Table_1[[#This Row],[연도]]=2020,1,0)</f>
        <v>0</v>
      </c>
      <c r="T5780" s="14">
        <f>IF([1]!Table_1[[#This Row],[연도]]=2021,1,0)</f>
        <v>1</v>
      </c>
      <c r="U5780" s="14">
        <f>IF([1]!Table_1[[#This Row],[연도]]=2022,1,0)</f>
        <v>0</v>
      </c>
      <c r="V5780" s="14">
        <f>IF([1]!Table_1[[#This Row],[연도]]=2023,1,0)</f>
        <v>0</v>
      </c>
      <c r="W5780" s="10">
        <v>0.43</v>
      </c>
      <c r="X5780" s="10">
        <f>Y5780/1000000000000</f>
        <v>0.23116400000000001</v>
      </c>
      <c r="Y5780" s="14">
        <f>[1]!Table_1[[#This Row],[주가]]*[1]!Table_1[[#This Row],[기말주식수]]</f>
        <v>231164000000</v>
      </c>
      <c r="Z5780" s="14">
        <f>AA5780/10</f>
        <v>1.1394132764883715</v>
      </c>
      <c r="AA5780" s="14">
        <f>[1]!Table_1[[#This Row],[시가총액]]/[1]!Table_1[[#This Row],[당기순이익(세후영업이익)]]</f>
        <v>11.394132764883715</v>
      </c>
      <c r="AB5780" s="10">
        <v>8935472750</v>
      </c>
    </row>
    <row r="5781" spans="1:28" ht="19.2">
      <c r="A5781" s="12">
        <v>5780</v>
      </c>
      <c r="B5781" s="12">
        <v>94280</v>
      </c>
      <c r="C5781" s="13" t="s">
        <v>941</v>
      </c>
      <c r="D5781" s="13" t="s">
        <v>6</v>
      </c>
      <c r="E5781" s="12">
        <v>2022</v>
      </c>
      <c r="F5781" s="12">
        <v>59.884999999999998</v>
      </c>
      <c r="G5781" s="15">
        <f>([1]!Table_1[[#This Row],[총자산]]-[1]!Table_1[[#This Row],[장부가치 자기자본]]+[1]!Table_1[[#This Row],[시가총액]])/[1]!Table_1[[#This Row],[총자산]]</f>
        <v>1.5138881486720375</v>
      </c>
      <c r="H5781" s="14">
        <f>I5781/100000000000</f>
        <v>0.22323153948999999</v>
      </c>
      <c r="I5781" s="12">
        <v>22323153949</v>
      </c>
      <c r="J5781" s="12">
        <v>-26.75</v>
      </c>
      <c r="K5781" s="10">
        <f>L5781/1000000000000</f>
        <v>0.51126662034699999</v>
      </c>
      <c r="L5781" s="12">
        <v>511266620347</v>
      </c>
      <c r="M5781" s="12">
        <v>0.65</v>
      </c>
      <c r="N5781" s="12">
        <v>4</v>
      </c>
      <c r="O5781" s="15">
        <f>IF([1]!Table_1[[#This Row],[연도]]=2016,1,0)</f>
        <v>0</v>
      </c>
      <c r="P5781" s="15">
        <f>IF([1]!Table_1[[#This Row],[연도]]=2017,1,0)</f>
        <v>0</v>
      </c>
      <c r="Q5781" s="15">
        <f>IF([1]!Table_1[[#This Row],[연도]]=2018,1,0)</f>
        <v>0</v>
      </c>
      <c r="R5781" s="15">
        <f>IF([1]!Table_1[[#This Row],[연도]]=2019,1,0)</f>
        <v>0</v>
      </c>
      <c r="S5781" s="15">
        <f>IF([1]!Table_1[[#This Row],[연도]]=2020,1,0)</f>
        <v>0</v>
      </c>
      <c r="T5781" s="15">
        <f>IF([1]!Table_1[[#This Row],[연도]]=2021,1,0)</f>
        <v>0</v>
      </c>
      <c r="U5781" s="15">
        <f>IF([1]!Table_1[[#This Row],[연도]]=2022,1,0)</f>
        <v>1</v>
      </c>
      <c r="V5781" s="15">
        <f>IF([1]!Table_1[[#This Row],[연도]]=2023,1,0)</f>
        <v>0</v>
      </c>
      <c r="W5781" s="12">
        <v>0.78</v>
      </c>
      <c r="X5781" s="10">
        <f>Y5781/1000000000000</f>
        <v>0.15661360999999999</v>
      </c>
      <c r="Y5781" s="15">
        <f>[1]!Table_1[[#This Row],[주가]]*[1]!Table_1[[#This Row],[기말주식수]]</f>
        <v>156613610000</v>
      </c>
      <c r="Z5781" s="14">
        <f>AA5781/10</f>
        <v>0.70157474323656555</v>
      </c>
      <c r="AA5781" s="15">
        <f>[1]!Table_1[[#This Row],[시가총액]]/[1]!Table_1[[#This Row],[당기순이익(세후영업이익)]]</f>
        <v>7.0157474323656555</v>
      </c>
      <c r="AB5781" s="12">
        <v>8935472750</v>
      </c>
    </row>
    <row r="5782" spans="1:28" ht="19.2">
      <c r="A5782" s="10">
        <v>5781</v>
      </c>
      <c r="B5782" s="10">
        <v>94280</v>
      </c>
      <c r="C5782" s="11" t="s">
        <v>941</v>
      </c>
      <c r="D5782" s="11" t="s">
        <v>6</v>
      </c>
      <c r="E5782" s="10">
        <v>2023</v>
      </c>
      <c r="F5782" s="10">
        <v>61.29</v>
      </c>
      <c r="G5782" s="14">
        <f>([1]!Table_1[[#This Row],[총자산]]-[1]!Table_1[[#This Row],[장부가치 자기자본]]+[1]!Table_1[[#This Row],[시가총액]])/[1]!Table_1[[#This Row],[총자산]]</f>
        <v>1.4166803934399228</v>
      </c>
      <c r="H5782" s="14">
        <f>I5782/100000000000</f>
        <v>0.19190293316000001</v>
      </c>
      <c r="I5782" s="10">
        <v>19190293316</v>
      </c>
      <c r="J5782" s="10">
        <v>-0.3</v>
      </c>
      <c r="K5782" s="10">
        <f>L5782/1000000000000</f>
        <v>0.50377495515799997</v>
      </c>
      <c r="L5782" s="10">
        <v>503774955158</v>
      </c>
      <c r="M5782" s="10">
        <v>0.45</v>
      </c>
      <c r="N5782" s="10">
        <v>4</v>
      </c>
      <c r="O5782" s="14">
        <f>IF([1]!Table_1[[#This Row],[연도]]=2016,1,0)</f>
        <v>0</v>
      </c>
      <c r="P5782" s="14">
        <f>IF([1]!Table_1[[#This Row],[연도]]=2017,1,0)</f>
        <v>0</v>
      </c>
      <c r="Q5782" s="14">
        <f>IF([1]!Table_1[[#This Row],[연도]]=2018,1,0)</f>
        <v>0</v>
      </c>
      <c r="R5782" s="14">
        <f>IF([1]!Table_1[[#This Row],[연도]]=2019,1,0)</f>
        <v>0</v>
      </c>
      <c r="S5782" s="14">
        <f>IF([1]!Table_1[[#This Row],[연도]]=2020,1,0)</f>
        <v>0</v>
      </c>
      <c r="T5782" s="14">
        <f>IF([1]!Table_1[[#This Row],[연도]]=2021,1,0)</f>
        <v>0</v>
      </c>
      <c r="U5782" s="14">
        <f>IF([1]!Table_1[[#This Row],[연도]]=2022,1,0)</f>
        <v>0</v>
      </c>
      <c r="V5782" s="14">
        <f>IF([1]!Table_1[[#This Row],[연도]]=2023,1,0)</f>
        <v>1</v>
      </c>
      <c r="W5782" s="10">
        <v>0.87</v>
      </c>
      <c r="X5782" s="10">
        <f>Y5782/1000000000000</f>
        <v>0.14366842599999999</v>
      </c>
      <c r="Y5782" s="14">
        <f>[1]!Table_1[[#This Row],[주가]]*[1]!Table_1[[#This Row],[기말주식수]]</f>
        <v>143668426000</v>
      </c>
      <c r="Z5782" s="14">
        <f>AA5782/10</f>
        <v>0.74865153770326043</v>
      </c>
      <c r="AA5782" s="14">
        <f>[1]!Table_1[[#This Row],[시가총액]]/[1]!Table_1[[#This Row],[당기순이익(세후영업이익)]]</f>
        <v>7.4865153770326041</v>
      </c>
      <c r="AB5782" s="10">
        <v>8935472750</v>
      </c>
    </row>
    <row r="5783" spans="1:28" ht="19.2">
      <c r="A5783" s="12">
        <v>5782</v>
      </c>
      <c r="B5783" s="12">
        <v>94360</v>
      </c>
      <c r="C5783" s="13" t="s">
        <v>942</v>
      </c>
      <c r="D5783" s="13" t="s">
        <v>20</v>
      </c>
      <c r="E5783" s="12">
        <v>2016</v>
      </c>
      <c r="F5783" s="12">
        <v>19.344999999999999</v>
      </c>
      <c r="G5783" s="15">
        <f>([1]!Table_1[[#This Row],[총자산]]-[1]!Table_1[[#This Row],[장부가치 자기자본]]+[1]!Table_1[[#This Row],[시가총액]])/[1]!Table_1[[#This Row],[총자산]]</f>
        <v>1.2779495279700934</v>
      </c>
      <c r="H5783" s="14">
        <f>I5783/100000000000</f>
        <v>2.8071342629999999E-2</v>
      </c>
      <c r="I5783" s="12">
        <v>2807134263</v>
      </c>
      <c r="J5783" s="12">
        <v>14.59</v>
      </c>
      <c r="K5783" s="10">
        <f>L5783/1000000000000</f>
        <v>1.3680081491E-2</v>
      </c>
      <c r="L5783" s="12">
        <v>13680081491</v>
      </c>
      <c r="M5783" s="12">
        <v>0.74</v>
      </c>
      <c r="N5783" s="12">
        <v>1</v>
      </c>
      <c r="O5783" s="15">
        <f>IF([1]!Table_1[[#This Row],[연도]]=2016,1,0)</f>
        <v>1</v>
      </c>
      <c r="P5783" s="15">
        <f>IF([1]!Table_1[[#This Row],[연도]]=2017,1,0)</f>
        <v>0</v>
      </c>
      <c r="Q5783" s="15">
        <f>IF([1]!Table_1[[#This Row],[연도]]=2018,1,0)</f>
        <v>0</v>
      </c>
      <c r="R5783" s="15">
        <f>IF([1]!Table_1[[#This Row],[연도]]=2019,1,0)</f>
        <v>0</v>
      </c>
      <c r="S5783" s="15">
        <f>IF([1]!Table_1[[#This Row],[연도]]=2020,1,0)</f>
        <v>0</v>
      </c>
      <c r="T5783" s="15">
        <f>IF([1]!Table_1[[#This Row],[연도]]=2021,1,0)</f>
        <v>0</v>
      </c>
      <c r="U5783" s="15">
        <f>IF([1]!Table_1[[#This Row],[연도]]=2022,1,0)</f>
        <v>0</v>
      </c>
      <c r="V5783" s="15">
        <f>IF([1]!Table_1[[#This Row],[연도]]=2023,1,0)</f>
        <v>0</v>
      </c>
      <c r="W5783" s="12">
        <v>1.3</v>
      </c>
      <c r="X5783" s="10">
        <f>Y5783/1000000000000</f>
        <v>3.7998703183999998E-2</v>
      </c>
      <c r="Y5783" s="15">
        <f>[1]!Table_1[[#This Row],[주가]]*[1]!Table_1[[#This Row],[기말주식수]]</f>
        <v>37998703184</v>
      </c>
      <c r="Z5783" s="14">
        <f>AA5783/10</f>
        <v>1.3536475146504241</v>
      </c>
      <c r="AA5783" s="15">
        <f>[1]!Table_1[[#This Row],[시가총액]]/[1]!Table_1[[#This Row],[당기순이익(세후영업이익)]]</f>
        <v>13.536475146504241</v>
      </c>
      <c r="AB5783" s="12">
        <v>687713740</v>
      </c>
    </row>
    <row r="5784" spans="1:28" ht="19.2">
      <c r="A5784" s="10">
        <v>5783</v>
      </c>
      <c r="B5784" s="10">
        <v>94360</v>
      </c>
      <c r="C5784" s="11" t="s">
        <v>942</v>
      </c>
      <c r="D5784" s="11" t="s">
        <v>20</v>
      </c>
      <c r="E5784" s="10">
        <v>2018</v>
      </c>
      <c r="F5784" s="10">
        <v>20.209</v>
      </c>
      <c r="G5784" s="14">
        <f>([1]!Table_1[[#This Row],[총자산]]-[1]!Table_1[[#This Row],[장부가치 자기자본]]+[1]!Table_1[[#This Row],[시가총액]])/[1]!Table_1[[#This Row],[총자산]]</f>
        <v>0.67616890006641051</v>
      </c>
      <c r="H5784" s="14">
        <f>I5784/100000000000</f>
        <v>2.0229012769999999E-2</v>
      </c>
      <c r="I5784" s="10">
        <v>2022901277</v>
      </c>
      <c r="J5784" s="10">
        <v>9.82</v>
      </c>
      <c r="K5784" s="10">
        <f>L5784/1000000000000</f>
        <v>1.41472505E-2</v>
      </c>
      <c r="L5784" s="10">
        <v>14147250500</v>
      </c>
      <c r="M5784" s="10">
        <v>17.62</v>
      </c>
      <c r="N5784" s="10">
        <v>1</v>
      </c>
      <c r="O5784" s="14">
        <f>IF([1]!Table_1[[#This Row],[연도]]=2016,1,0)</f>
        <v>0</v>
      </c>
      <c r="P5784" s="14">
        <f>IF([1]!Table_1[[#This Row],[연도]]=2017,1,0)</f>
        <v>0</v>
      </c>
      <c r="Q5784" s="14">
        <f>IF([1]!Table_1[[#This Row],[연도]]=2018,1,0)</f>
        <v>1</v>
      </c>
      <c r="R5784" s="14">
        <f>IF([1]!Table_1[[#This Row],[연도]]=2019,1,0)</f>
        <v>0</v>
      </c>
      <c r="S5784" s="14">
        <f>IF([1]!Table_1[[#This Row],[연도]]=2020,1,0)</f>
        <v>0</v>
      </c>
      <c r="T5784" s="14">
        <f>IF([1]!Table_1[[#This Row],[연도]]=2021,1,0)</f>
        <v>0</v>
      </c>
      <c r="U5784" s="14">
        <f>IF([1]!Table_1[[#This Row],[연도]]=2022,1,0)</f>
        <v>0</v>
      </c>
      <c r="V5784" s="14">
        <f>IF([1]!Table_1[[#This Row],[연도]]=2023,1,0)</f>
        <v>0</v>
      </c>
      <c r="W5784" s="10">
        <v>0.86</v>
      </c>
      <c r="X5784" s="10">
        <f>Y5784/1000000000000</f>
        <v>1.8227611166E-2</v>
      </c>
      <c r="Y5784" s="14">
        <f>[1]!Table_1[[#This Row],[주가]]*[1]!Table_1[[#This Row],[기말주식수]]</f>
        <v>18227611166</v>
      </c>
      <c r="Z5784" s="14">
        <f>AA5784/10</f>
        <v>0.90106281375391117</v>
      </c>
      <c r="AA5784" s="14">
        <f>[1]!Table_1[[#This Row],[시가총액]]/[1]!Table_1[[#This Row],[당기순이익(세후영업이익)]]</f>
        <v>9.0106281375391113</v>
      </c>
      <c r="AB5784" s="10">
        <v>533925144</v>
      </c>
    </row>
    <row r="5785" spans="1:28" ht="19.2">
      <c r="A5785" s="12">
        <v>5784</v>
      </c>
      <c r="B5785" s="12">
        <v>94360</v>
      </c>
      <c r="C5785" s="13" t="s">
        <v>942</v>
      </c>
      <c r="D5785" s="13" t="s">
        <v>20</v>
      </c>
      <c r="E5785" s="12">
        <v>2019</v>
      </c>
      <c r="F5785" s="12">
        <v>24.925999999999998</v>
      </c>
      <c r="G5785" s="15">
        <f>([1]!Table_1[[#This Row],[총자산]]-[1]!Table_1[[#This Row],[장부가치 자기자본]]+[1]!Table_1[[#This Row],[시가총액]])/[1]!Table_1[[#This Row],[총자산]]</f>
        <v>0.86252163760447353</v>
      </c>
      <c r="H5785" s="14">
        <f>I5785/100000000000</f>
        <v>3.5946315280000002E-2</v>
      </c>
      <c r="I5785" s="12">
        <v>3594631528</v>
      </c>
      <c r="J5785" s="12">
        <v>12.56</v>
      </c>
      <c r="K5785" s="10">
        <f>L5785/1000000000000</f>
        <v>1.6148209649999998E-2</v>
      </c>
      <c r="L5785" s="12">
        <v>16148209650</v>
      </c>
      <c r="M5785" s="12">
        <v>16.3</v>
      </c>
      <c r="N5785" s="12">
        <v>1</v>
      </c>
      <c r="O5785" s="15">
        <f>IF([1]!Table_1[[#This Row],[연도]]=2016,1,0)</f>
        <v>0</v>
      </c>
      <c r="P5785" s="15">
        <f>IF([1]!Table_1[[#This Row],[연도]]=2017,1,0)</f>
        <v>0</v>
      </c>
      <c r="Q5785" s="15">
        <f>IF([1]!Table_1[[#This Row],[연도]]=2018,1,0)</f>
        <v>0</v>
      </c>
      <c r="R5785" s="15">
        <f>IF([1]!Table_1[[#This Row],[연도]]=2019,1,0)</f>
        <v>1</v>
      </c>
      <c r="S5785" s="15">
        <f>IF([1]!Table_1[[#This Row],[연도]]=2020,1,0)</f>
        <v>0</v>
      </c>
      <c r="T5785" s="15">
        <f>IF([1]!Table_1[[#This Row],[연도]]=2021,1,0)</f>
        <v>0</v>
      </c>
      <c r="U5785" s="15">
        <f>IF([1]!Table_1[[#This Row],[연도]]=2022,1,0)</f>
        <v>0</v>
      </c>
      <c r="V5785" s="15">
        <f>IF([1]!Table_1[[#This Row],[연도]]=2023,1,0)</f>
        <v>0</v>
      </c>
      <c r="W5785" s="12">
        <v>0.75</v>
      </c>
      <c r="X5785" s="10">
        <f>Y5785/1000000000000</f>
        <v>2.7163441701000001E-2</v>
      </c>
      <c r="Y5785" s="15">
        <f>[1]!Table_1[[#This Row],[주가]]*[1]!Table_1[[#This Row],[기말주식수]]</f>
        <v>27163441701</v>
      </c>
      <c r="Z5785" s="14">
        <f>AA5785/10</f>
        <v>0.75566692968147797</v>
      </c>
      <c r="AA5785" s="15">
        <f>[1]!Table_1[[#This Row],[시가총액]]/[1]!Table_1[[#This Row],[당기순이익(세후영업이익)]]</f>
        <v>7.5566692968147802</v>
      </c>
      <c r="AB5785" s="12">
        <v>1127175304</v>
      </c>
    </row>
    <row r="5786" spans="1:28" ht="19.2">
      <c r="A5786" s="10">
        <v>5785</v>
      </c>
      <c r="B5786" s="10">
        <v>94360</v>
      </c>
      <c r="C5786" s="11" t="s">
        <v>942</v>
      </c>
      <c r="D5786" s="11" t="s">
        <v>20</v>
      </c>
      <c r="E5786" s="10">
        <v>2020</v>
      </c>
      <c r="F5786" s="10">
        <v>24.995999999999999</v>
      </c>
      <c r="G5786" s="14">
        <f>([1]!Table_1[[#This Row],[총자산]]-[1]!Table_1[[#This Row],[장부가치 자기자본]]+[1]!Table_1[[#This Row],[시가총액]])/[1]!Table_1[[#This Row],[총자산]]</f>
        <v>1.6585741069802191</v>
      </c>
      <c r="H5786" s="14">
        <f>I5786/100000000000</f>
        <v>2.380813796E-2</v>
      </c>
      <c r="I5786" s="10">
        <v>2380813796</v>
      </c>
      <c r="J5786" s="10">
        <v>10.9</v>
      </c>
      <c r="K5786" s="10">
        <f>L5786/1000000000000</f>
        <v>1.5400622758000001E-2</v>
      </c>
      <c r="L5786" s="10">
        <v>15400622758</v>
      </c>
      <c r="M5786" s="10">
        <v>15.94</v>
      </c>
      <c r="N5786" s="10">
        <v>1</v>
      </c>
      <c r="O5786" s="14">
        <f>IF([1]!Table_1[[#This Row],[연도]]=2016,1,0)</f>
        <v>0</v>
      </c>
      <c r="P5786" s="14">
        <f>IF([1]!Table_1[[#This Row],[연도]]=2017,1,0)</f>
        <v>0</v>
      </c>
      <c r="Q5786" s="14">
        <f>IF([1]!Table_1[[#This Row],[연도]]=2018,1,0)</f>
        <v>0</v>
      </c>
      <c r="R5786" s="14">
        <f>IF([1]!Table_1[[#This Row],[연도]]=2019,1,0)</f>
        <v>0</v>
      </c>
      <c r="S5786" s="14">
        <f>IF([1]!Table_1[[#This Row],[연도]]=2020,1,0)</f>
        <v>1</v>
      </c>
      <c r="T5786" s="14">
        <f>IF([1]!Table_1[[#This Row],[연도]]=2021,1,0)</f>
        <v>0</v>
      </c>
      <c r="U5786" s="14">
        <f>IF([1]!Table_1[[#This Row],[연도]]=2022,1,0)</f>
        <v>0</v>
      </c>
      <c r="V5786" s="14">
        <f>IF([1]!Table_1[[#This Row],[연도]]=2023,1,0)</f>
        <v>0</v>
      </c>
      <c r="W5786" s="10">
        <v>0.56000000000000005</v>
      </c>
      <c r="X5786" s="10">
        <f>Y5786/1000000000000</f>
        <v>5.8805921499999997E-2</v>
      </c>
      <c r="Y5786" s="14">
        <f>[1]!Table_1[[#This Row],[주가]]*[1]!Table_1[[#This Row],[기말주식수]]</f>
        <v>58805921500</v>
      </c>
      <c r="Z5786" s="14">
        <f>AA5786/10</f>
        <v>2.4699924705913459</v>
      </c>
      <c r="AA5786" s="14">
        <f>[1]!Table_1[[#This Row],[시가총액]]/[1]!Table_1[[#This Row],[당기순이익(세후영업이익)]]</f>
        <v>24.699924705913457</v>
      </c>
      <c r="AB5786" s="10">
        <v>481922050</v>
      </c>
    </row>
    <row r="5787" spans="1:28" ht="19.2">
      <c r="A5787" s="12">
        <v>5786</v>
      </c>
      <c r="B5787" s="12">
        <v>94360</v>
      </c>
      <c r="C5787" s="13" t="s">
        <v>942</v>
      </c>
      <c r="D5787" s="13" t="s">
        <v>20</v>
      </c>
      <c r="E5787" s="12">
        <v>2021</v>
      </c>
      <c r="F5787" s="12">
        <v>25.065000000000001</v>
      </c>
      <c r="G5787" s="15">
        <f>([1]!Table_1[[#This Row],[총자산]]-[1]!Table_1[[#This Row],[장부가치 자기자본]]+[1]!Table_1[[#This Row],[시가총액]])/[1]!Table_1[[#This Row],[총자산]]</f>
        <v>2.6601923943821624</v>
      </c>
      <c r="H5787" s="14">
        <f>I5787/100000000000</f>
        <v>5.199382483E-2</v>
      </c>
      <c r="I5787" s="12">
        <v>5199382483</v>
      </c>
      <c r="J5787" s="12">
        <v>15.51</v>
      </c>
      <c r="K5787" s="10">
        <f>L5787/1000000000000</f>
        <v>1.9979567098000001E-2</v>
      </c>
      <c r="L5787" s="12">
        <v>19979567098</v>
      </c>
      <c r="M5787" s="12">
        <v>16.899999999999999</v>
      </c>
      <c r="N5787" s="12">
        <v>1</v>
      </c>
      <c r="O5787" s="15">
        <f>IF([1]!Table_1[[#This Row],[연도]]=2016,1,0)</f>
        <v>0</v>
      </c>
      <c r="P5787" s="15">
        <f>IF([1]!Table_1[[#This Row],[연도]]=2017,1,0)</f>
        <v>0</v>
      </c>
      <c r="Q5787" s="15">
        <f>IF([1]!Table_1[[#This Row],[연도]]=2018,1,0)</f>
        <v>0</v>
      </c>
      <c r="R5787" s="15">
        <f>IF([1]!Table_1[[#This Row],[연도]]=2019,1,0)</f>
        <v>0</v>
      </c>
      <c r="S5787" s="15">
        <f>IF([1]!Table_1[[#This Row],[연도]]=2020,1,0)</f>
        <v>0</v>
      </c>
      <c r="T5787" s="15">
        <f>IF([1]!Table_1[[#This Row],[연도]]=2021,1,0)</f>
        <v>1</v>
      </c>
      <c r="U5787" s="15">
        <f>IF([1]!Table_1[[#This Row],[연도]]=2022,1,0)</f>
        <v>0</v>
      </c>
      <c r="V5787" s="15">
        <f>IF([1]!Table_1[[#This Row],[연도]]=2023,1,0)</f>
        <v>0</v>
      </c>
      <c r="W5787" s="12">
        <v>0.42</v>
      </c>
      <c r="X5787" s="10">
        <f>Y5787/1000000000000</f>
        <v>0.11423773275</v>
      </c>
      <c r="Y5787" s="15">
        <f>[1]!Table_1[[#This Row],[주가]]*[1]!Table_1[[#This Row],[기말주식수]]</f>
        <v>114237732750</v>
      </c>
      <c r="Z5787" s="14">
        <f>AA5787/10</f>
        <v>2.1971403935662335</v>
      </c>
      <c r="AA5787" s="15">
        <f>[1]!Table_1[[#This Row],[시가총액]]/[1]!Table_1[[#This Row],[당기순이익(세후영업이익)]]</f>
        <v>21.971403935662334</v>
      </c>
      <c r="AB5787" s="12">
        <v>1571065883</v>
      </c>
    </row>
    <row r="5788" spans="1:28" ht="19.2">
      <c r="A5788" s="10">
        <v>5787</v>
      </c>
      <c r="B5788" s="10">
        <v>94360</v>
      </c>
      <c r="C5788" s="11" t="s">
        <v>942</v>
      </c>
      <c r="D5788" s="11" t="s">
        <v>20</v>
      </c>
      <c r="E5788" s="10">
        <v>2022</v>
      </c>
      <c r="F5788" s="10">
        <v>19.984999999999999</v>
      </c>
      <c r="G5788" s="14">
        <f>([1]!Table_1[[#This Row],[총자산]]-[1]!Table_1[[#This Row],[장부가치 자기자본]]+[1]!Table_1[[#This Row],[시가총액]])/[1]!Table_1[[#This Row],[총자산]]</f>
        <v>1.4120973705693627</v>
      </c>
      <c r="H5788" s="14">
        <f>I5788/100000000000</f>
        <v>7.3030277300000002E-2</v>
      </c>
      <c r="I5788" s="10">
        <v>7303027730</v>
      </c>
      <c r="J5788" s="10">
        <v>37.31</v>
      </c>
      <c r="K5788" s="10">
        <f>L5788/1000000000000</f>
        <v>2.4092742406000001E-2</v>
      </c>
      <c r="L5788" s="10">
        <v>24092742406</v>
      </c>
      <c r="M5788" s="10">
        <v>6.83</v>
      </c>
      <c r="N5788" s="10">
        <v>1</v>
      </c>
      <c r="O5788" s="14">
        <f>IF([1]!Table_1[[#This Row],[연도]]=2016,1,0)</f>
        <v>0</v>
      </c>
      <c r="P5788" s="14">
        <f>IF([1]!Table_1[[#This Row],[연도]]=2017,1,0)</f>
        <v>0</v>
      </c>
      <c r="Q5788" s="14">
        <f>IF([1]!Table_1[[#This Row],[연도]]=2018,1,0)</f>
        <v>0</v>
      </c>
      <c r="R5788" s="14">
        <f>IF([1]!Table_1[[#This Row],[연도]]=2019,1,0)</f>
        <v>0</v>
      </c>
      <c r="S5788" s="14">
        <f>IF([1]!Table_1[[#This Row],[연도]]=2020,1,0)</f>
        <v>0</v>
      </c>
      <c r="T5788" s="14">
        <f>IF([1]!Table_1[[#This Row],[연도]]=2021,1,0)</f>
        <v>0</v>
      </c>
      <c r="U5788" s="14">
        <f>IF([1]!Table_1[[#This Row],[연도]]=2022,1,0)</f>
        <v>1</v>
      </c>
      <c r="V5788" s="14">
        <f>IF([1]!Table_1[[#This Row],[연도]]=2023,1,0)</f>
        <v>0</v>
      </c>
      <c r="W5788" s="10">
        <v>0.96</v>
      </c>
      <c r="X5788" s="10">
        <f>Y5788/1000000000000</f>
        <v>6.7964220749999998E-2</v>
      </c>
      <c r="Y5788" s="14">
        <f>[1]!Table_1[[#This Row],[주가]]*[1]!Table_1[[#This Row],[기말주식수]]</f>
        <v>67964220750</v>
      </c>
      <c r="Z5788" s="14">
        <f>AA5788/10</f>
        <v>0.93063073649317773</v>
      </c>
      <c r="AA5788" s="14">
        <f>[1]!Table_1[[#This Row],[시가총액]]/[1]!Table_1[[#This Row],[당기순이익(세후영업이익)]]</f>
        <v>9.3063073649317776</v>
      </c>
      <c r="AB5788" s="10">
        <v>1991135384</v>
      </c>
    </row>
    <row r="5789" spans="1:28" ht="19.2">
      <c r="A5789" s="12">
        <v>5788</v>
      </c>
      <c r="B5789" s="12">
        <v>94480</v>
      </c>
      <c r="C5789" s="13" t="s">
        <v>943</v>
      </c>
      <c r="D5789" s="13" t="s">
        <v>20</v>
      </c>
      <c r="E5789" s="12">
        <v>2016</v>
      </c>
      <c r="F5789" s="12">
        <v>21.300999999999998</v>
      </c>
      <c r="G5789" s="15">
        <f>([1]!Table_1[[#This Row],[총자산]]-[1]!Table_1[[#This Row],[장부가치 자기자본]]+[1]!Table_1[[#This Row],[시가총액]])/[1]!Table_1[[#This Row],[총자산]]</f>
        <v>1.6955648551056319</v>
      </c>
      <c r="H5789" s="14">
        <f>I5789/100000000000</f>
        <v>4.7046690000000002E-2</v>
      </c>
      <c r="I5789" s="12">
        <v>4704669000</v>
      </c>
      <c r="J5789" s="12">
        <v>15.58</v>
      </c>
      <c r="K5789" s="10">
        <f>L5789/1000000000000</f>
        <v>5.3853718545999997E-2</v>
      </c>
      <c r="L5789" s="12">
        <v>53853718546</v>
      </c>
      <c r="M5789" s="12">
        <v>1.87</v>
      </c>
      <c r="N5789" s="12">
        <v>1</v>
      </c>
      <c r="O5789" s="15">
        <f>IF([1]!Table_1[[#This Row],[연도]]=2016,1,0)</f>
        <v>1</v>
      </c>
      <c r="P5789" s="15">
        <f>IF([1]!Table_1[[#This Row],[연도]]=2017,1,0)</f>
        <v>0</v>
      </c>
      <c r="Q5789" s="15">
        <f>IF([1]!Table_1[[#This Row],[연도]]=2018,1,0)</f>
        <v>0</v>
      </c>
      <c r="R5789" s="15">
        <f>IF([1]!Table_1[[#This Row],[연도]]=2019,1,0)</f>
        <v>0</v>
      </c>
      <c r="S5789" s="15">
        <f>IF([1]!Table_1[[#This Row],[연도]]=2020,1,0)</f>
        <v>0</v>
      </c>
      <c r="T5789" s="15">
        <f>IF([1]!Table_1[[#This Row],[연도]]=2021,1,0)</f>
        <v>0</v>
      </c>
      <c r="U5789" s="15">
        <f>IF([1]!Table_1[[#This Row],[연도]]=2022,1,0)</f>
        <v>0</v>
      </c>
      <c r="V5789" s="15">
        <f>IF([1]!Table_1[[#This Row],[연도]]=2023,1,0)</f>
        <v>0</v>
      </c>
      <c r="W5789" s="12">
        <v>1.3</v>
      </c>
      <c r="X5789" s="10">
        <f>Y5789/1000000000000</f>
        <v>0.15300578124</v>
      </c>
      <c r="Y5789" s="15">
        <f>[1]!Table_1[[#This Row],[주가]]*[1]!Table_1[[#This Row],[기말주식수]]</f>
        <v>153005781240</v>
      </c>
      <c r="Z5789" s="14">
        <f>AA5789/10</f>
        <v>3.2522113934051466</v>
      </c>
      <c r="AA5789" s="15">
        <f>[1]!Table_1[[#This Row],[시가총액]]/[1]!Table_1[[#This Row],[당기순이익(세후영업이익)]]</f>
        <v>32.522113934051468</v>
      </c>
      <c r="AB5789" s="12">
        <v>783868425</v>
      </c>
    </row>
    <row r="5790" spans="1:28" ht="19.2">
      <c r="A5790" s="10">
        <v>5789</v>
      </c>
      <c r="B5790" s="10">
        <v>94480</v>
      </c>
      <c r="C5790" s="11" t="s">
        <v>943</v>
      </c>
      <c r="D5790" s="11" t="s">
        <v>20</v>
      </c>
      <c r="E5790" s="10">
        <v>2017</v>
      </c>
      <c r="F5790" s="10">
        <v>32.695</v>
      </c>
      <c r="G5790" s="14">
        <f>([1]!Table_1[[#This Row],[총자산]]-[1]!Table_1[[#This Row],[장부가치 자기자본]]+[1]!Table_1[[#This Row],[시가총액]])/[1]!Table_1[[#This Row],[총자산]]</f>
        <v>1.7056675614061405</v>
      </c>
      <c r="H5790" s="14">
        <f>I5790/100000000000</f>
        <v>3.9759349200000002E-2</v>
      </c>
      <c r="I5790" s="10">
        <v>3975934920</v>
      </c>
      <c r="J5790" s="10">
        <v>27.98</v>
      </c>
      <c r="K5790" s="10">
        <f>L5790/1000000000000</f>
        <v>6.9129594333000005E-2</v>
      </c>
      <c r="L5790" s="10">
        <v>69129594333</v>
      </c>
      <c r="M5790" s="10">
        <v>1.64</v>
      </c>
      <c r="N5790" s="10">
        <v>1</v>
      </c>
      <c r="O5790" s="14">
        <f>IF([1]!Table_1[[#This Row],[연도]]=2016,1,0)</f>
        <v>0</v>
      </c>
      <c r="P5790" s="14">
        <f>IF([1]!Table_1[[#This Row],[연도]]=2017,1,0)</f>
        <v>1</v>
      </c>
      <c r="Q5790" s="14">
        <f>IF([1]!Table_1[[#This Row],[연도]]=2018,1,0)</f>
        <v>0</v>
      </c>
      <c r="R5790" s="14">
        <f>IF([1]!Table_1[[#This Row],[연도]]=2019,1,0)</f>
        <v>0</v>
      </c>
      <c r="S5790" s="14">
        <f>IF([1]!Table_1[[#This Row],[연도]]=2020,1,0)</f>
        <v>0</v>
      </c>
      <c r="T5790" s="14">
        <f>IF([1]!Table_1[[#This Row],[연도]]=2021,1,0)</f>
        <v>0</v>
      </c>
      <c r="U5790" s="14">
        <f>IF([1]!Table_1[[#This Row],[연도]]=2022,1,0)</f>
        <v>0</v>
      </c>
      <c r="V5790" s="14">
        <f>IF([1]!Table_1[[#This Row],[연도]]=2023,1,0)</f>
        <v>0</v>
      </c>
      <c r="W5790" s="10">
        <v>0.63</v>
      </c>
      <c r="X5790" s="10">
        <f>Y5790/1000000000000</f>
        <v>0.193862878308</v>
      </c>
      <c r="Y5790" s="14">
        <f>[1]!Table_1[[#This Row],[주가]]*[1]!Table_1[[#This Row],[기말주식수]]</f>
        <v>193862878308</v>
      </c>
      <c r="Z5790" s="14">
        <f>AA5790/10</f>
        <v>4.8759067290769433</v>
      </c>
      <c r="AA5790" s="14">
        <f>[1]!Table_1[[#This Row],[시가총액]]/[1]!Table_1[[#This Row],[당기순이익(세후영업이익)]]</f>
        <v>48.759067290769437</v>
      </c>
      <c r="AB5790" s="10">
        <v>1004730960</v>
      </c>
    </row>
    <row r="5791" spans="1:28" ht="19.2">
      <c r="A5791" s="12">
        <v>5790</v>
      </c>
      <c r="B5791" s="12">
        <v>94480</v>
      </c>
      <c r="C5791" s="13" t="s">
        <v>943</v>
      </c>
      <c r="D5791" s="13" t="s">
        <v>20</v>
      </c>
      <c r="E5791" s="12">
        <v>2018</v>
      </c>
      <c r="F5791" s="12">
        <v>27.486000000000001</v>
      </c>
      <c r="G5791" s="15">
        <f>([1]!Table_1[[#This Row],[총자산]]-[1]!Table_1[[#This Row],[장부가치 자기자본]]+[1]!Table_1[[#This Row],[시가총액]])/[1]!Table_1[[#This Row],[총자산]]</f>
        <v>1.1081467252272812</v>
      </c>
      <c r="H5791" s="14">
        <f>I5791/100000000000</f>
        <v>7.4808101119999998E-2</v>
      </c>
      <c r="I5791" s="12">
        <v>7480810112</v>
      </c>
      <c r="J5791" s="12">
        <v>25.35</v>
      </c>
      <c r="K5791" s="10">
        <f>L5791/1000000000000</f>
        <v>8.1383390831000005E-2</v>
      </c>
      <c r="L5791" s="12">
        <v>81383390831</v>
      </c>
      <c r="M5791" s="12">
        <v>1.77</v>
      </c>
      <c r="N5791" s="12">
        <v>1</v>
      </c>
      <c r="O5791" s="15">
        <f>IF([1]!Table_1[[#This Row],[연도]]=2016,1,0)</f>
        <v>0</v>
      </c>
      <c r="P5791" s="15">
        <f>IF([1]!Table_1[[#This Row],[연도]]=2017,1,0)</f>
        <v>0</v>
      </c>
      <c r="Q5791" s="15">
        <f>IF([1]!Table_1[[#This Row],[연도]]=2018,1,0)</f>
        <v>1</v>
      </c>
      <c r="R5791" s="15">
        <f>IF([1]!Table_1[[#This Row],[연도]]=2019,1,0)</f>
        <v>0</v>
      </c>
      <c r="S5791" s="15">
        <f>IF([1]!Table_1[[#This Row],[연도]]=2020,1,0)</f>
        <v>0</v>
      </c>
      <c r="T5791" s="15">
        <f>IF([1]!Table_1[[#This Row],[연도]]=2021,1,0)</f>
        <v>0</v>
      </c>
      <c r="U5791" s="15">
        <f>IF([1]!Table_1[[#This Row],[연도]]=2022,1,0)</f>
        <v>0</v>
      </c>
      <c r="V5791" s="15">
        <f>IF([1]!Table_1[[#This Row],[연도]]=2023,1,0)</f>
        <v>0</v>
      </c>
      <c r="W5791" s="12">
        <v>0.86</v>
      </c>
      <c r="X5791" s="10">
        <f>Y5791/1000000000000</f>
        <v>0.10847050207</v>
      </c>
      <c r="Y5791" s="15">
        <f>[1]!Table_1[[#This Row],[주가]]*[1]!Table_1[[#This Row],[기말주식수]]</f>
        <v>108470502070</v>
      </c>
      <c r="Z5791" s="14">
        <f>AA5791/10</f>
        <v>1.4499833633793484</v>
      </c>
      <c r="AA5791" s="15">
        <f>[1]!Table_1[[#This Row],[시가총액]]/[1]!Table_1[[#This Row],[당기순이익(세후영업이익)]]</f>
        <v>14.499833633793484</v>
      </c>
      <c r="AB5791" s="12">
        <v>1326186120</v>
      </c>
    </row>
    <row r="5792" spans="1:28" ht="19.2">
      <c r="A5792" s="10">
        <v>5791</v>
      </c>
      <c r="B5792" s="10">
        <v>94480</v>
      </c>
      <c r="C5792" s="11" t="s">
        <v>943</v>
      </c>
      <c r="D5792" s="11" t="s">
        <v>20</v>
      </c>
      <c r="E5792" s="10">
        <v>2019</v>
      </c>
      <c r="F5792" s="10">
        <v>23.58</v>
      </c>
      <c r="G5792" s="14">
        <f>([1]!Table_1[[#This Row],[총자산]]-[1]!Table_1[[#This Row],[장부가치 자기자본]]+[1]!Table_1[[#This Row],[시가총액]])/[1]!Table_1[[#This Row],[총자산]]</f>
        <v>1.16909413657393</v>
      </c>
      <c r="H5792" s="14">
        <f>I5792/100000000000</f>
        <v>8.6502998799999994E-2</v>
      </c>
      <c r="I5792" s="10">
        <v>8650299880</v>
      </c>
      <c r="J5792" s="10">
        <v>4.5199999999999996</v>
      </c>
      <c r="K5792" s="10">
        <f>L5792/1000000000000</f>
        <v>8.5556493533999994E-2</v>
      </c>
      <c r="L5792" s="10">
        <v>85556493534</v>
      </c>
      <c r="M5792" s="10">
        <v>1.94</v>
      </c>
      <c r="N5792" s="10">
        <v>1</v>
      </c>
      <c r="O5792" s="14">
        <f>IF([1]!Table_1[[#This Row],[연도]]=2016,1,0)</f>
        <v>0</v>
      </c>
      <c r="P5792" s="14">
        <f>IF([1]!Table_1[[#This Row],[연도]]=2017,1,0)</f>
        <v>0</v>
      </c>
      <c r="Q5792" s="14">
        <f>IF([1]!Table_1[[#This Row],[연도]]=2018,1,0)</f>
        <v>0</v>
      </c>
      <c r="R5792" s="14">
        <f>IF([1]!Table_1[[#This Row],[연도]]=2019,1,0)</f>
        <v>1</v>
      </c>
      <c r="S5792" s="14">
        <f>IF([1]!Table_1[[#This Row],[연도]]=2020,1,0)</f>
        <v>0</v>
      </c>
      <c r="T5792" s="14">
        <f>IF([1]!Table_1[[#This Row],[연도]]=2021,1,0)</f>
        <v>0</v>
      </c>
      <c r="U5792" s="14">
        <f>IF([1]!Table_1[[#This Row],[연도]]=2022,1,0)</f>
        <v>0</v>
      </c>
      <c r="V5792" s="14">
        <f>IF([1]!Table_1[[#This Row],[연도]]=2023,1,0)</f>
        <v>0</v>
      </c>
      <c r="W5792" s="10">
        <v>0.75</v>
      </c>
      <c r="X5792" s="10">
        <f>Y5792/1000000000000</f>
        <v>0.13200840487000001</v>
      </c>
      <c r="Y5792" s="14">
        <f>[1]!Table_1[[#This Row],[주가]]*[1]!Table_1[[#This Row],[기말주식수]]</f>
        <v>132008404870</v>
      </c>
      <c r="Z5792" s="14">
        <f>AA5792/10</f>
        <v>1.5260558212000392</v>
      </c>
      <c r="AA5792" s="14">
        <f>[1]!Table_1[[#This Row],[시가총액]]/[1]!Table_1[[#This Row],[당기순이익(세후영업이익)]]</f>
        <v>15.260558212000392</v>
      </c>
      <c r="AB5792" s="10">
        <v>2084006760</v>
      </c>
    </row>
    <row r="5793" spans="1:28" ht="19.2">
      <c r="A5793" s="12">
        <v>5792</v>
      </c>
      <c r="B5793" s="12">
        <v>94480</v>
      </c>
      <c r="C5793" s="13" t="s">
        <v>943</v>
      </c>
      <c r="D5793" s="13" t="s">
        <v>20</v>
      </c>
      <c r="E5793" s="12">
        <v>2020</v>
      </c>
      <c r="F5793" s="12">
        <v>46.445</v>
      </c>
      <c r="G5793" s="15">
        <f>([1]!Table_1[[#This Row],[총자산]]-[1]!Table_1[[#This Row],[장부가치 자기자본]]+[1]!Table_1[[#This Row],[시가총액]])/[1]!Table_1[[#This Row],[총자산]]</f>
        <v>1.1916674704023396</v>
      </c>
      <c r="H5793" s="14">
        <f>I5793/100000000000</f>
        <v>7.7343685979999993E-2</v>
      </c>
      <c r="I5793" s="12">
        <v>7734368598</v>
      </c>
      <c r="J5793" s="12">
        <v>9.0399999999999991</v>
      </c>
      <c r="K5793" s="10">
        <f>L5793/1000000000000</f>
        <v>8.1230421178000001E-2</v>
      </c>
      <c r="L5793" s="12">
        <v>81230421178</v>
      </c>
      <c r="M5793" s="12">
        <v>1.7</v>
      </c>
      <c r="N5793" s="12">
        <v>2</v>
      </c>
      <c r="O5793" s="15">
        <f>IF([1]!Table_1[[#This Row],[연도]]=2016,1,0)</f>
        <v>0</v>
      </c>
      <c r="P5793" s="15">
        <f>IF([1]!Table_1[[#This Row],[연도]]=2017,1,0)</f>
        <v>0</v>
      </c>
      <c r="Q5793" s="15">
        <f>IF([1]!Table_1[[#This Row],[연도]]=2018,1,0)</f>
        <v>0</v>
      </c>
      <c r="R5793" s="15">
        <f>IF([1]!Table_1[[#This Row],[연도]]=2019,1,0)</f>
        <v>0</v>
      </c>
      <c r="S5793" s="15">
        <f>IF([1]!Table_1[[#This Row],[연도]]=2020,1,0)</f>
        <v>1</v>
      </c>
      <c r="T5793" s="15">
        <f>IF([1]!Table_1[[#This Row],[연도]]=2021,1,0)</f>
        <v>0</v>
      </c>
      <c r="U5793" s="15">
        <f>IF([1]!Table_1[[#This Row],[연도]]=2022,1,0)</f>
        <v>0</v>
      </c>
      <c r="V5793" s="15">
        <f>IF([1]!Table_1[[#This Row],[연도]]=2023,1,0)</f>
        <v>0</v>
      </c>
      <c r="W5793" s="12">
        <v>0.56000000000000005</v>
      </c>
      <c r="X5793" s="10">
        <f>Y5793/1000000000000</f>
        <v>0.14220816275000001</v>
      </c>
      <c r="Y5793" s="15">
        <f>[1]!Table_1[[#This Row],[주가]]*[1]!Table_1[[#This Row],[기말주식수]]</f>
        <v>142208162750</v>
      </c>
      <c r="Z5793" s="14">
        <f>AA5793/10</f>
        <v>1.8386525150452884</v>
      </c>
      <c r="AA5793" s="15">
        <f>[1]!Table_1[[#This Row],[시가총액]]/[1]!Table_1[[#This Row],[당기순이익(세후영업이익)]]</f>
        <v>18.386525150452883</v>
      </c>
      <c r="AB5793" s="12">
        <v>2084006760</v>
      </c>
    </row>
    <row r="5794" spans="1:28" ht="19.2">
      <c r="A5794" s="10">
        <v>5793</v>
      </c>
      <c r="B5794" s="10">
        <v>94480</v>
      </c>
      <c r="C5794" s="11" t="s">
        <v>943</v>
      </c>
      <c r="D5794" s="11" t="s">
        <v>20</v>
      </c>
      <c r="E5794" s="10">
        <v>2021</v>
      </c>
      <c r="F5794" s="10">
        <v>-621.26099999999997</v>
      </c>
      <c r="G5794" s="14">
        <f>([1]!Table_1[[#This Row],[총자산]]-[1]!Table_1[[#This Row],[장부가치 자기자본]]+[1]!Table_1[[#This Row],[시가총액]])/[1]!Table_1[[#This Row],[총자산]]</f>
        <v>2.3326658799930944</v>
      </c>
      <c r="H5794" s="14">
        <f>I5794/100000000000</f>
        <v>7.8736636230000004E-2</v>
      </c>
      <c r="I5794" s="10">
        <v>7873663623</v>
      </c>
      <c r="J5794" s="10">
        <v>20.92</v>
      </c>
      <c r="K5794" s="10">
        <f>L5794/1000000000000</f>
        <v>9.4461899629999999E-2</v>
      </c>
      <c r="L5794" s="10">
        <v>94461899630</v>
      </c>
      <c r="M5794" s="10">
        <v>1.71</v>
      </c>
      <c r="N5794" s="10">
        <v>2</v>
      </c>
      <c r="O5794" s="14">
        <f>IF([1]!Table_1[[#This Row],[연도]]=2016,1,0)</f>
        <v>0</v>
      </c>
      <c r="P5794" s="14">
        <f>IF([1]!Table_1[[#This Row],[연도]]=2017,1,0)</f>
        <v>0</v>
      </c>
      <c r="Q5794" s="14">
        <f>IF([1]!Table_1[[#This Row],[연도]]=2018,1,0)</f>
        <v>0</v>
      </c>
      <c r="R5794" s="14">
        <f>IF([1]!Table_1[[#This Row],[연도]]=2019,1,0)</f>
        <v>0</v>
      </c>
      <c r="S5794" s="14">
        <f>IF([1]!Table_1[[#This Row],[연도]]=2020,1,0)</f>
        <v>0</v>
      </c>
      <c r="T5794" s="14">
        <f>IF([1]!Table_1[[#This Row],[연도]]=2021,1,0)</f>
        <v>1</v>
      </c>
      <c r="U5794" s="14">
        <f>IF([1]!Table_1[[#This Row],[연도]]=2022,1,0)</f>
        <v>0</v>
      </c>
      <c r="V5794" s="14">
        <f>IF([1]!Table_1[[#This Row],[연도]]=2023,1,0)</f>
        <v>0</v>
      </c>
      <c r="W5794" s="10">
        <v>0.32</v>
      </c>
      <c r="X5794" s="10">
        <f>Y5794/1000000000000</f>
        <v>0.53156430489999995</v>
      </c>
      <c r="Y5794" s="14">
        <f>[1]!Table_1[[#This Row],[주가]]*[1]!Table_1[[#This Row],[기말주식수]]</f>
        <v>531564304900</v>
      </c>
      <c r="Z5794" s="14">
        <f>AA5794/10</f>
        <v>6.7511685836721709</v>
      </c>
      <c r="AA5794" s="14">
        <f>[1]!Table_1[[#This Row],[시가총액]]/[1]!Table_1[[#This Row],[당기순이익(세후영업이익)]]</f>
        <v>67.511685836721711</v>
      </c>
      <c r="AB5794" s="10">
        <v>1751954650</v>
      </c>
    </row>
    <row r="5795" spans="1:28" ht="19.2">
      <c r="A5795" s="12">
        <v>5794</v>
      </c>
      <c r="B5795" s="12">
        <v>94480</v>
      </c>
      <c r="C5795" s="13" t="s">
        <v>943</v>
      </c>
      <c r="D5795" s="13" t="s">
        <v>20</v>
      </c>
      <c r="E5795" s="12">
        <v>2022</v>
      </c>
      <c r="F5795" s="12">
        <v>32.594999999999999</v>
      </c>
      <c r="G5795" s="15">
        <f>([1]!Table_1[[#This Row],[총자산]]-[1]!Table_1[[#This Row],[장부가치 자기자본]]+[1]!Table_1[[#This Row],[시가총액]])/[1]!Table_1[[#This Row],[총자산]]</f>
        <v>1.1411982748444105</v>
      </c>
      <c r="H5795" s="14">
        <f>I5795/100000000000</f>
        <v>8.5975473509999997E-2</v>
      </c>
      <c r="I5795" s="12">
        <v>8597547351</v>
      </c>
      <c r="J5795" s="12">
        <v>6.64</v>
      </c>
      <c r="K5795" s="10">
        <f>L5795/1000000000000</f>
        <v>0.112286441928</v>
      </c>
      <c r="L5795" s="12">
        <v>112286441928</v>
      </c>
      <c r="M5795" s="12">
        <v>0.97</v>
      </c>
      <c r="N5795" s="12">
        <v>1</v>
      </c>
      <c r="O5795" s="15">
        <f>IF([1]!Table_1[[#This Row],[연도]]=2016,1,0)</f>
        <v>0</v>
      </c>
      <c r="P5795" s="15">
        <f>IF([1]!Table_1[[#This Row],[연도]]=2017,1,0)</f>
        <v>0</v>
      </c>
      <c r="Q5795" s="15">
        <f>IF([1]!Table_1[[#This Row],[연도]]=2018,1,0)</f>
        <v>0</v>
      </c>
      <c r="R5795" s="15">
        <f>IF([1]!Table_1[[#This Row],[연도]]=2019,1,0)</f>
        <v>0</v>
      </c>
      <c r="S5795" s="15">
        <f>IF([1]!Table_1[[#This Row],[연도]]=2020,1,0)</f>
        <v>0</v>
      </c>
      <c r="T5795" s="15">
        <f>IF([1]!Table_1[[#This Row],[연도]]=2021,1,0)</f>
        <v>0</v>
      </c>
      <c r="U5795" s="15">
        <f>IF([1]!Table_1[[#This Row],[연도]]=2022,1,0)</f>
        <v>1</v>
      </c>
      <c r="V5795" s="15">
        <f>IF([1]!Table_1[[#This Row],[연도]]=2023,1,0)</f>
        <v>0</v>
      </c>
      <c r="W5795" s="12">
        <v>0.76</v>
      </c>
      <c r="X5795" s="10">
        <f>Y5795/1000000000000</f>
        <v>0.16280382769999999</v>
      </c>
      <c r="Y5795" s="15">
        <f>[1]!Table_1[[#This Row],[주가]]*[1]!Table_1[[#This Row],[기말주식수]]</f>
        <v>162803827700</v>
      </c>
      <c r="Z5795" s="14">
        <f>AA5795/10</f>
        <v>1.8936078052662766</v>
      </c>
      <c r="AA5795" s="15">
        <f>[1]!Table_1[[#This Row],[시가총액]]/[1]!Table_1[[#This Row],[당기순이익(세후영업이익)]]</f>
        <v>18.936078052662765</v>
      </c>
      <c r="AB5795" s="12">
        <v>1765342710</v>
      </c>
    </row>
    <row r="5796" spans="1:28" ht="19.2">
      <c r="A5796" s="10">
        <v>5795</v>
      </c>
      <c r="B5796" s="10">
        <v>94480</v>
      </c>
      <c r="C5796" s="11" t="s">
        <v>943</v>
      </c>
      <c r="D5796" s="11" t="s">
        <v>20</v>
      </c>
      <c r="E5796" s="10">
        <v>2023</v>
      </c>
      <c r="F5796" s="10">
        <v>-502.947</v>
      </c>
      <c r="G5796" s="14">
        <f>([1]!Table_1[[#This Row],[총자산]]-[1]!Table_1[[#This Row],[장부가치 자기자본]]+[1]!Table_1[[#This Row],[시가총액]])/[1]!Table_1[[#This Row],[총자산]]</f>
        <v>1.9300169227271173</v>
      </c>
      <c r="H5796" s="14">
        <f>I5796/100000000000</f>
        <v>9.2406399920000007E-2</v>
      </c>
      <c r="I5796" s="10">
        <v>9240639992</v>
      </c>
      <c r="J5796" s="10">
        <v>6.84</v>
      </c>
      <c r="K5796" s="10">
        <f>L5796/1000000000000</f>
        <v>0.13238982480200001</v>
      </c>
      <c r="L5796" s="10">
        <v>132389824802</v>
      </c>
      <c r="M5796" s="10">
        <v>1.29</v>
      </c>
      <c r="N5796" s="10">
        <v>1</v>
      </c>
      <c r="O5796" s="14">
        <f>IF([1]!Table_1[[#This Row],[연도]]=2016,1,0)</f>
        <v>0</v>
      </c>
      <c r="P5796" s="14">
        <f>IF([1]!Table_1[[#This Row],[연도]]=2017,1,0)</f>
        <v>0</v>
      </c>
      <c r="Q5796" s="14">
        <f>IF([1]!Table_1[[#This Row],[연도]]=2018,1,0)</f>
        <v>0</v>
      </c>
      <c r="R5796" s="14">
        <f>IF([1]!Table_1[[#This Row],[연도]]=2019,1,0)</f>
        <v>0</v>
      </c>
      <c r="S5796" s="14">
        <f>IF([1]!Table_1[[#This Row],[연도]]=2020,1,0)</f>
        <v>0</v>
      </c>
      <c r="T5796" s="14">
        <f>IF([1]!Table_1[[#This Row],[연도]]=2021,1,0)</f>
        <v>0</v>
      </c>
      <c r="U5796" s="14">
        <f>IF([1]!Table_1[[#This Row],[연도]]=2022,1,0)</f>
        <v>0</v>
      </c>
      <c r="V5796" s="14">
        <f>IF([1]!Table_1[[#This Row],[연도]]=2023,1,0)</f>
        <v>1</v>
      </c>
      <c r="W5796" s="10">
        <v>0.55000000000000004</v>
      </c>
      <c r="X5796" s="10">
        <f>Y5796/1000000000000</f>
        <v>0.44918164510000003</v>
      </c>
      <c r="Y5796" s="14">
        <f>[1]!Table_1[[#This Row],[주가]]*[1]!Table_1[[#This Row],[기말주식수]]</f>
        <v>449181645100</v>
      </c>
      <c r="Z5796" s="14">
        <f>AA5796/10</f>
        <v>4.8609365313319746</v>
      </c>
      <c r="AA5796" s="14">
        <f>[1]!Table_1[[#This Row],[시가총액]]/[1]!Table_1[[#This Row],[당기순이익(세후영업이익)]]</f>
        <v>48.609365313319742</v>
      </c>
      <c r="AB5796" s="10">
        <v>1765342710</v>
      </c>
    </row>
    <row r="5797" spans="1:28" ht="19.2">
      <c r="A5797" s="12">
        <v>5796</v>
      </c>
      <c r="B5797" s="12">
        <v>94820</v>
      </c>
      <c r="C5797" s="13" t="s">
        <v>944</v>
      </c>
      <c r="D5797" s="13" t="s">
        <v>20</v>
      </c>
      <c r="E5797" s="12">
        <v>2016</v>
      </c>
      <c r="F5797" s="12">
        <v>42.137</v>
      </c>
      <c r="G5797" s="15">
        <f>([1]!Table_1[[#This Row],[총자산]]-[1]!Table_1[[#This Row],[장부가치 자기자본]]+[1]!Table_1[[#This Row],[시가총액]])/[1]!Table_1[[#This Row],[총자산]]</f>
        <v>1.0828453224465608</v>
      </c>
      <c r="H5797" s="14">
        <f>I5797/100000000000</f>
        <v>8.2045561360000005E-2</v>
      </c>
      <c r="I5797" s="12">
        <v>8204556136</v>
      </c>
      <c r="J5797" s="12">
        <v>9.41</v>
      </c>
      <c r="K5797" s="10">
        <f>L5797/1000000000000</f>
        <v>0.132728266156</v>
      </c>
      <c r="L5797" s="12">
        <v>132728266156</v>
      </c>
      <c r="M5797" s="12">
        <v>0.54</v>
      </c>
      <c r="N5797" s="12">
        <v>1</v>
      </c>
      <c r="O5797" s="15">
        <f>IF([1]!Table_1[[#This Row],[연도]]=2016,1,0)</f>
        <v>1</v>
      </c>
      <c r="P5797" s="15">
        <f>IF([1]!Table_1[[#This Row],[연도]]=2017,1,0)</f>
        <v>0</v>
      </c>
      <c r="Q5797" s="15">
        <f>IF([1]!Table_1[[#This Row],[연도]]=2018,1,0)</f>
        <v>0</v>
      </c>
      <c r="R5797" s="15">
        <f>IF([1]!Table_1[[#This Row],[연도]]=2019,1,0)</f>
        <v>0</v>
      </c>
      <c r="S5797" s="15">
        <f>IF([1]!Table_1[[#This Row],[연도]]=2020,1,0)</f>
        <v>0</v>
      </c>
      <c r="T5797" s="15">
        <f>IF([1]!Table_1[[#This Row],[연도]]=2021,1,0)</f>
        <v>0</v>
      </c>
      <c r="U5797" s="15">
        <f>IF([1]!Table_1[[#This Row],[연도]]=2022,1,0)</f>
        <v>0</v>
      </c>
      <c r="V5797" s="15">
        <f>IF([1]!Table_1[[#This Row],[연도]]=2023,1,0)</f>
        <v>0</v>
      </c>
      <c r="W5797" s="12">
        <v>0.95</v>
      </c>
      <c r="X5797" s="10">
        <f>Y5797/1000000000000</f>
        <v>7.4790396640000006E-2</v>
      </c>
      <c r="Y5797" s="15">
        <f>[1]!Table_1[[#This Row],[주가]]*[1]!Table_1[[#This Row],[기말주식수]]</f>
        <v>74790396640</v>
      </c>
      <c r="Z5797" s="14">
        <f>AA5797/10</f>
        <v>0.91157151465920572</v>
      </c>
      <c r="AA5797" s="15">
        <f>[1]!Table_1[[#This Row],[시가총액]]/[1]!Table_1[[#This Row],[당기순이익(세후영업이익)]]</f>
        <v>9.1157151465920574</v>
      </c>
      <c r="AB5797" s="12">
        <v>2807191600</v>
      </c>
    </row>
    <row r="5798" spans="1:28" ht="19.2">
      <c r="A5798" s="10">
        <v>5797</v>
      </c>
      <c r="B5798" s="10">
        <v>94820</v>
      </c>
      <c r="C5798" s="11" t="s">
        <v>944</v>
      </c>
      <c r="D5798" s="11" t="s">
        <v>20</v>
      </c>
      <c r="E5798" s="10">
        <v>2017</v>
      </c>
      <c r="F5798" s="10">
        <v>21.396999999999998</v>
      </c>
      <c r="G5798" s="14">
        <f>([1]!Table_1[[#This Row],[총자산]]-[1]!Table_1[[#This Row],[장부가치 자기자본]]+[1]!Table_1[[#This Row],[시가총액]])/[1]!Table_1[[#This Row],[총자산]]</f>
        <v>1.0026320245745144</v>
      </c>
      <c r="H5798" s="14">
        <f>I5798/100000000000</f>
        <v>0.17774021028</v>
      </c>
      <c r="I5798" s="10">
        <v>17774021028</v>
      </c>
      <c r="J5798" s="10">
        <v>0.79</v>
      </c>
      <c r="K5798" s="10">
        <f>L5798/1000000000000</f>
        <v>0.14074431154200001</v>
      </c>
      <c r="L5798" s="10">
        <v>140744311542</v>
      </c>
      <c r="M5798" s="10">
        <v>3.53</v>
      </c>
      <c r="N5798" s="10">
        <v>1</v>
      </c>
      <c r="O5798" s="14">
        <f>IF([1]!Table_1[[#This Row],[연도]]=2016,1,0)</f>
        <v>0</v>
      </c>
      <c r="P5798" s="14">
        <f>IF([1]!Table_1[[#This Row],[연도]]=2017,1,0)</f>
        <v>1</v>
      </c>
      <c r="Q5798" s="14">
        <f>IF([1]!Table_1[[#This Row],[연도]]=2018,1,0)</f>
        <v>0</v>
      </c>
      <c r="R5798" s="14">
        <f>IF([1]!Table_1[[#This Row],[연도]]=2019,1,0)</f>
        <v>0</v>
      </c>
      <c r="S5798" s="14">
        <f>IF([1]!Table_1[[#This Row],[연도]]=2020,1,0)</f>
        <v>0</v>
      </c>
      <c r="T5798" s="14">
        <f>IF([1]!Table_1[[#This Row],[연도]]=2021,1,0)</f>
        <v>0</v>
      </c>
      <c r="U5798" s="14">
        <f>IF([1]!Table_1[[#This Row],[연도]]=2022,1,0)</f>
        <v>0</v>
      </c>
      <c r="V5798" s="14">
        <f>IF([1]!Table_1[[#This Row],[연도]]=2023,1,0)</f>
        <v>0</v>
      </c>
      <c r="W5798" s="10">
        <v>1.25</v>
      </c>
      <c r="X5798" s="10">
        <f>Y5798/1000000000000</f>
        <v>7.8258499709999998E-2</v>
      </c>
      <c r="Y5798" s="14">
        <f>[1]!Table_1[[#This Row],[주가]]*[1]!Table_1[[#This Row],[기말주식수]]</f>
        <v>78258499710</v>
      </c>
      <c r="Z5798" s="14">
        <f>AA5798/10</f>
        <v>0.4402971032087607</v>
      </c>
      <c r="AA5798" s="14">
        <f>[1]!Table_1[[#This Row],[시가총액]]/[1]!Table_1[[#This Row],[당기순이익(세후영업이익)]]</f>
        <v>4.4029710320876072</v>
      </c>
      <c r="AB5798" s="10">
        <v>3123743420</v>
      </c>
    </row>
    <row r="5799" spans="1:28" ht="19.2">
      <c r="A5799" s="12">
        <v>5798</v>
      </c>
      <c r="B5799" s="12">
        <v>94820</v>
      </c>
      <c r="C5799" s="13" t="s">
        <v>944</v>
      </c>
      <c r="D5799" s="13" t="s">
        <v>20</v>
      </c>
      <c r="E5799" s="12">
        <v>2018</v>
      </c>
      <c r="F5799" s="12">
        <v>29.587</v>
      </c>
      <c r="G5799" s="15">
        <f>([1]!Table_1[[#This Row],[총자산]]-[1]!Table_1[[#This Row],[장부가치 자기자본]]+[1]!Table_1[[#This Row],[시가총액]])/[1]!Table_1[[#This Row],[총자산]]</f>
        <v>0.98145310977322264</v>
      </c>
      <c r="H5799" s="14">
        <f>I5799/100000000000</f>
        <v>0.19063746491</v>
      </c>
      <c r="I5799" s="12">
        <v>19063746491</v>
      </c>
      <c r="J5799" s="12">
        <v>17.13</v>
      </c>
      <c r="K5799" s="10">
        <f>L5799/1000000000000</f>
        <v>0.157590707996</v>
      </c>
      <c r="L5799" s="12">
        <v>157590707996</v>
      </c>
      <c r="M5799" s="12">
        <v>3.37</v>
      </c>
      <c r="N5799" s="12">
        <v>1</v>
      </c>
      <c r="O5799" s="15">
        <f>IF([1]!Table_1[[#This Row],[연도]]=2016,1,0)</f>
        <v>0</v>
      </c>
      <c r="P5799" s="15">
        <f>IF([1]!Table_1[[#This Row],[연도]]=2017,1,0)</f>
        <v>0</v>
      </c>
      <c r="Q5799" s="15">
        <f>IF([1]!Table_1[[#This Row],[연도]]=2018,1,0)</f>
        <v>1</v>
      </c>
      <c r="R5799" s="15">
        <f>IF([1]!Table_1[[#This Row],[연도]]=2019,1,0)</f>
        <v>0</v>
      </c>
      <c r="S5799" s="15">
        <f>IF([1]!Table_1[[#This Row],[연도]]=2020,1,0)</f>
        <v>0</v>
      </c>
      <c r="T5799" s="15">
        <f>IF([1]!Table_1[[#This Row],[연도]]=2021,1,0)</f>
        <v>0</v>
      </c>
      <c r="U5799" s="15">
        <f>IF([1]!Table_1[[#This Row],[연도]]=2022,1,0)</f>
        <v>0</v>
      </c>
      <c r="V5799" s="15">
        <f>IF([1]!Table_1[[#This Row],[연도]]=2023,1,0)</f>
        <v>0</v>
      </c>
      <c r="W5799" s="12">
        <v>1.77</v>
      </c>
      <c r="X5799" s="10">
        <f>Y5799/1000000000000</f>
        <v>8.6853363840000003E-2</v>
      </c>
      <c r="Y5799" s="15">
        <f>[1]!Table_1[[#This Row],[주가]]*[1]!Table_1[[#This Row],[기말주식수]]</f>
        <v>86853363840</v>
      </c>
      <c r="Z5799" s="14">
        <f>AA5799/10</f>
        <v>0.45559441257259425</v>
      </c>
      <c r="AA5799" s="15">
        <f>[1]!Table_1[[#This Row],[시가총액]]/[1]!Table_1[[#This Row],[당기순이익(세후영업이익)]]</f>
        <v>4.5559441257259428</v>
      </c>
      <c r="AB5799" s="12">
        <v>4686023670</v>
      </c>
    </row>
    <row r="5800" spans="1:28" ht="19.2">
      <c r="A5800" s="10">
        <v>5799</v>
      </c>
      <c r="B5800" s="10">
        <v>94820</v>
      </c>
      <c r="C5800" s="11" t="s">
        <v>944</v>
      </c>
      <c r="D5800" s="11" t="s">
        <v>20</v>
      </c>
      <c r="E5800" s="10">
        <v>2020</v>
      </c>
      <c r="F5800" s="10">
        <v>39.789000000000001</v>
      </c>
      <c r="G5800" s="14">
        <f>([1]!Table_1[[#This Row],[총자산]]-[1]!Table_1[[#This Row],[장부가치 자기자본]]+[1]!Table_1[[#This Row],[시가총액]])/[1]!Table_1[[#This Row],[총자산]]</f>
        <v>0.89313638279727592</v>
      </c>
      <c r="H5800" s="14">
        <f>I5800/100000000000</f>
        <v>0.13071221165999999</v>
      </c>
      <c r="I5800" s="10">
        <v>13071221166</v>
      </c>
      <c r="J5800" s="10">
        <v>6.56</v>
      </c>
      <c r="K5800" s="10">
        <f>L5800/1000000000000</f>
        <v>0.16801460788899999</v>
      </c>
      <c r="L5800" s="10">
        <v>168014607889</v>
      </c>
      <c r="M5800" s="10">
        <v>2.87</v>
      </c>
      <c r="N5800" s="10">
        <v>1</v>
      </c>
      <c r="O5800" s="14">
        <f>IF([1]!Table_1[[#This Row],[연도]]=2016,1,0)</f>
        <v>0</v>
      </c>
      <c r="P5800" s="14">
        <f>IF([1]!Table_1[[#This Row],[연도]]=2017,1,0)</f>
        <v>0</v>
      </c>
      <c r="Q5800" s="14">
        <f>IF([1]!Table_1[[#This Row],[연도]]=2018,1,0)</f>
        <v>0</v>
      </c>
      <c r="R5800" s="14">
        <f>IF([1]!Table_1[[#This Row],[연도]]=2019,1,0)</f>
        <v>0</v>
      </c>
      <c r="S5800" s="14">
        <f>IF([1]!Table_1[[#This Row],[연도]]=2020,1,0)</f>
        <v>1</v>
      </c>
      <c r="T5800" s="14">
        <f>IF([1]!Table_1[[#This Row],[연도]]=2021,1,0)</f>
        <v>0</v>
      </c>
      <c r="U5800" s="14">
        <f>IF([1]!Table_1[[#This Row],[연도]]=2022,1,0)</f>
        <v>0</v>
      </c>
      <c r="V5800" s="14">
        <f>IF([1]!Table_1[[#This Row],[연도]]=2023,1,0)</f>
        <v>0</v>
      </c>
      <c r="W5800" s="10">
        <v>1.65</v>
      </c>
      <c r="X5800" s="10">
        <f>Y5800/1000000000000</f>
        <v>8.3536047860000004E-2</v>
      </c>
      <c r="Y5800" s="14">
        <f>[1]!Table_1[[#This Row],[주가]]*[1]!Table_1[[#This Row],[기말주식수]]</f>
        <v>83536047860</v>
      </c>
      <c r="Z5800" s="14">
        <f>AA5800/10</f>
        <v>0.63908373057972934</v>
      </c>
      <c r="AA5800" s="14">
        <f>[1]!Table_1[[#This Row],[시가총액]]/[1]!Table_1[[#This Row],[당기순이익(세후영업이익)]]</f>
        <v>6.3908373057972936</v>
      </c>
      <c r="AB5800" s="10">
        <v>4240674030</v>
      </c>
    </row>
    <row r="5801" spans="1:28" ht="19.2">
      <c r="A5801" s="12">
        <v>5800</v>
      </c>
      <c r="B5801" s="12">
        <v>94820</v>
      </c>
      <c r="C5801" s="13" t="s">
        <v>944</v>
      </c>
      <c r="D5801" s="13" t="s">
        <v>20</v>
      </c>
      <c r="E5801" s="12">
        <v>2021</v>
      </c>
      <c r="F5801" s="12">
        <v>31.405999999999999</v>
      </c>
      <c r="G5801" s="15">
        <f>([1]!Table_1[[#This Row],[총자산]]-[1]!Table_1[[#This Row],[장부가치 자기자본]]+[1]!Table_1[[#This Row],[시가총액]])/[1]!Table_1[[#This Row],[총자산]]</f>
        <v>1.8735984042609404</v>
      </c>
      <c r="H5801" s="14">
        <f>I5801/100000000000</f>
        <v>0.18808965746</v>
      </c>
      <c r="I5801" s="12">
        <v>18808965746</v>
      </c>
      <c r="J5801" s="12">
        <v>12.31</v>
      </c>
      <c r="K5801" s="10">
        <f>L5801/1000000000000</f>
        <v>0.18589933491899999</v>
      </c>
      <c r="L5801" s="12">
        <v>185899334919</v>
      </c>
      <c r="M5801" s="12">
        <v>2.2799999999999998</v>
      </c>
      <c r="N5801" s="12">
        <v>1</v>
      </c>
      <c r="O5801" s="15">
        <f>IF([1]!Table_1[[#This Row],[연도]]=2016,1,0)</f>
        <v>0</v>
      </c>
      <c r="P5801" s="15">
        <f>IF([1]!Table_1[[#This Row],[연도]]=2017,1,0)</f>
        <v>0</v>
      </c>
      <c r="Q5801" s="15">
        <f>IF([1]!Table_1[[#This Row],[연도]]=2018,1,0)</f>
        <v>0</v>
      </c>
      <c r="R5801" s="15">
        <f>IF([1]!Table_1[[#This Row],[연도]]=2019,1,0)</f>
        <v>0</v>
      </c>
      <c r="S5801" s="15">
        <f>IF([1]!Table_1[[#This Row],[연도]]=2020,1,0)</f>
        <v>0</v>
      </c>
      <c r="T5801" s="15">
        <f>IF([1]!Table_1[[#This Row],[연도]]=2021,1,0)</f>
        <v>1</v>
      </c>
      <c r="U5801" s="15">
        <f>IF([1]!Table_1[[#This Row],[연도]]=2022,1,0)</f>
        <v>0</v>
      </c>
      <c r="V5801" s="15">
        <f>IF([1]!Table_1[[#This Row],[연도]]=2023,1,0)</f>
        <v>0</v>
      </c>
      <c r="W5801" s="12">
        <v>1.48</v>
      </c>
      <c r="X5801" s="10">
        <f>Y5801/1000000000000</f>
        <v>0.26764708474999999</v>
      </c>
      <c r="Y5801" s="15">
        <f>[1]!Table_1[[#This Row],[주가]]*[1]!Table_1[[#This Row],[기말주식수]]</f>
        <v>267647084750</v>
      </c>
      <c r="Z5801" s="14">
        <f>AA5801/10</f>
        <v>1.4229760868532553</v>
      </c>
      <c r="AA5801" s="15">
        <f>[1]!Table_1[[#This Row],[시가총액]]/[1]!Table_1[[#This Row],[당기순이익(세후영업이익)]]</f>
        <v>14.229760868532553</v>
      </c>
      <c r="AB5801" s="12">
        <v>4812276120</v>
      </c>
    </row>
    <row r="5802" spans="1:28" ht="19.2">
      <c r="A5802" s="10">
        <v>5801</v>
      </c>
      <c r="B5802" s="10">
        <v>94820</v>
      </c>
      <c r="C5802" s="11" t="s">
        <v>944</v>
      </c>
      <c r="D5802" s="11" t="s">
        <v>20</v>
      </c>
      <c r="E5802" s="10">
        <v>2022</v>
      </c>
      <c r="F5802" s="10">
        <v>30.709</v>
      </c>
      <c r="G5802" s="14">
        <f>([1]!Table_1[[#This Row],[총자산]]-[1]!Table_1[[#This Row],[장부가치 자기자본]]+[1]!Table_1[[#This Row],[시가총액]])/[1]!Table_1[[#This Row],[총자산]]</f>
        <v>1.2913092996688087</v>
      </c>
      <c r="H5802" s="14">
        <f>I5802/100000000000</f>
        <v>0.17902701234999999</v>
      </c>
      <c r="I5802" s="10">
        <v>17902701235</v>
      </c>
      <c r="J5802" s="10">
        <v>7.37</v>
      </c>
      <c r="K5802" s="10">
        <f>L5802/1000000000000</f>
        <v>0.196015491303</v>
      </c>
      <c r="L5802" s="10">
        <v>196015491303</v>
      </c>
      <c r="M5802" s="10">
        <v>1.79</v>
      </c>
      <c r="N5802" s="10">
        <v>1</v>
      </c>
      <c r="O5802" s="14">
        <f>IF([1]!Table_1[[#This Row],[연도]]=2016,1,0)</f>
        <v>0</v>
      </c>
      <c r="P5802" s="14">
        <f>IF([1]!Table_1[[#This Row],[연도]]=2017,1,0)</f>
        <v>0</v>
      </c>
      <c r="Q5802" s="14">
        <f>IF([1]!Table_1[[#This Row],[연도]]=2018,1,0)</f>
        <v>0</v>
      </c>
      <c r="R5802" s="14">
        <f>IF([1]!Table_1[[#This Row],[연도]]=2019,1,0)</f>
        <v>0</v>
      </c>
      <c r="S5802" s="14">
        <f>IF([1]!Table_1[[#This Row],[연도]]=2020,1,0)</f>
        <v>0</v>
      </c>
      <c r="T5802" s="14">
        <f>IF([1]!Table_1[[#This Row],[연도]]=2021,1,0)</f>
        <v>0</v>
      </c>
      <c r="U5802" s="14">
        <f>IF([1]!Table_1[[#This Row],[연도]]=2022,1,0)</f>
        <v>1</v>
      </c>
      <c r="V5802" s="14">
        <f>IF([1]!Table_1[[#This Row],[연도]]=2023,1,0)</f>
        <v>0</v>
      </c>
      <c r="W5802" s="10">
        <v>1.91</v>
      </c>
      <c r="X5802" s="10">
        <f>Y5802/1000000000000</f>
        <v>0.180944508</v>
      </c>
      <c r="Y5802" s="14">
        <f>[1]!Table_1[[#This Row],[주가]]*[1]!Table_1[[#This Row],[기말주식수]]</f>
        <v>180944508000</v>
      </c>
      <c r="Z5802" s="14">
        <f>AA5802/10</f>
        <v>1.010710649889254</v>
      </c>
      <c r="AA5802" s="14">
        <f>[1]!Table_1[[#This Row],[시가총액]]/[1]!Table_1[[#This Row],[당기순이익(세후영업이익)]]</f>
        <v>10.10710649889254</v>
      </c>
      <c r="AB5802" s="10">
        <v>4813593810</v>
      </c>
    </row>
    <row r="5803" spans="1:28" ht="19.2">
      <c r="A5803" s="12">
        <v>5802</v>
      </c>
      <c r="B5803" s="12">
        <v>94820</v>
      </c>
      <c r="C5803" s="13" t="s">
        <v>944</v>
      </c>
      <c r="D5803" s="13" t="s">
        <v>20</v>
      </c>
      <c r="E5803" s="12">
        <v>2023</v>
      </c>
      <c r="F5803" s="12">
        <v>50.231999999999999</v>
      </c>
      <c r="G5803" s="15">
        <f>([1]!Table_1[[#This Row],[총자산]]-[1]!Table_1[[#This Row],[장부가치 자기자본]]+[1]!Table_1[[#This Row],[시가총액]])/[1]!Table_1[[#This Row],[총자산]]</f>
        <v>1.2274671391855714</v>
      </c>
      <c r="H5803" s="14">
        <f>I5803/100000000000</f>
        <v>0.13120377484000001</v>
      </c>
      <c r="I5803" s="12">
        <v>13120377484</v>
      </c>
      <c r="J5803" s="12">
        <v>1.3</v>
      </c>
      <c r="K5803" s="10">
        <f>L5803/1000000000000</f>
        <v>0.190826764234</v>
      </c>
      <c r="L5803" s="12">
        <v>190826764234</v>
      </c>
      <c r="M5803" s="12">
        <v>1.27</v>
      </c>
      <c r="N5803" s="12">
        <v>1</v>
      </c>
      <c r="O5803" s="15">
        <f>IF([1]!Table_1[[#This Row],[연도]]=2016,1,0)</f>
        <v>0</v>
      </c>
      <c r="P5803" s="15">
        <f>IF([1]!Table_1[[#This Row],[연도]]=2017,1,0)</f>
        <v>0</v>
      </c>
      <c r="Q5803" s="15">
        <f>IF([1]!Table_1[[#This Row],[연도]]=2018,1,0)</f>
        <v>0</v>
      </c>
      <c r="R5803" s="15">
        <f>IF([1]!Table_1[[#This Row],[연도]]=2019,1,0)</f>
        <v>0</v>
      </c>
      <c r="S5803" s="15">
        <f>IF([1]!Table_1[[#This Row],[연도]]=2020,1,0)</f>
        <v>0</v>
      </c>
      <c r="T5803" s="15">
        <f>IF([1]!Table_1[[#This Row],[연도]]=2021,1,0)</f>
        <v>0</v>
      </c>
      <c r="U5803" s="15">
        <f>IF([1]!Table_1[[#This Row],[연도]]=2022,1,0)</f>
        <v>0</v>
      </c>
      <c r="V5803" s="15">
        <f>IF([1]!Table_1[[#This Row],[연도]]=2023,1,0)</f>
        <v>1</v>
      </c>
      <c r="W5803" s="12">
        <v>2.14</v>
      </c>
      <c r="X5803" s="10">
        <f>Y5803/1000000000000</f>
        <v>0.17461145021999999</v>
      </c>
      <c r="Y5803" s="15">
        <f>[1]!Table_1[[#This Row],[주가]]*[1]!Table_1[[#This Row],[기말주식수]]</f>
        <v>174611450220</v>
      </c>
      <c r="Z5803" s="14">
        <f>AA5803/10</f>
        <v>1.3308416654393875</v>
      </c>
      <c r="AA5803" s="15">
        <f>[1]!Table_1[[#This Row],[시가총액]]/[1]!Table_1[[#This Row],[당기순이익(세후영업이익)]]</f>
        <v>13.308416654393875</v>
      </c>
      <c r="AB5803" s="12">
        <v>4812264810</v>
      </c>
    </row>
    <row r="5804" spans="1:28" ht="19.2">
      <c r="A5804" s="10">
        <v>5803</v>
      </c>
      <c r="B5804" s="10">
        <v>94850</v>
      </c>
      <c r="C5804" s="11" t="s">
        <v>945</v>
      </c>
      <c r="D5804" s="11" t="s">
        <v>20</v>
      </c>
      <c r="E5804" s="10">
        <v>2016</v>
      </c>
      <c r="F5804" s="10">
        <v>29.864999999999998</v>
      </c>
      <c r="G5804" s="14">
        <f>([1]!Table_1[[#This Row],[총자산]]-[1]!Table_1[[#This Row],[장부가치 자기자본]]+[1]!Table_1[[#This Row],[시가총액]])/[1]!Table_1[[#This Row],[총자산]]</f>
        <v>1.3703191985028631</v>
      </c>
      <c r="H5804" s="14">
        <f>I5804/100000000000</f>
        <v>8.4878327530000006E-2</v>
      </c>
      <c r="I5804" s="10">
        <v>8487832753</v>
      </c>
      <c r="J5804" s="10">
        <v>29.8</v>
      </c>
      <c r="K5804" s="10">
        <f>L5804/1000000000000</f>
        <v>7.3515201934999996E-2</v>
      </c>
      <c r="L5804" s="10">
        <v>73515201935</v>
      </c>
      <c r="M5804" s="10">
        <v>2.4</v>
      </c>
      <c r="N5804" s="10">
        <v>1</v>
      </c>
      <c r="O5804" s="14">
        <f>IF([1]!Table_1[[#This Row],[연도]]=2016,1,0)</f>
        <v>1</v>
      </c>
      <c r="P5804" s="14">
        <f>IF([1]!Table_1[[#This Row],[연도]]=2017,1,0)</f>
        <v>0</v>
      </c>
      <c r="Q5804" s="14">
        <f>IF([1]!Table_1[[#This Row],[연도]]=2018,1,0)</f>
        <v>0</v>
      </c>
      <c r="R5804" s="14">
        <f>IF([1]!Table_1[[#This Row],[연도]]=2019,1,0)</f>
        <v>0</v>
      </c>
      <c r="S5804" s="14">
        <f>IF([1]!Table_1[[#This Row],[연도]]=2020,1,0)</f>
        <v>0</v>
      </c>
      <c r="T5804" s="14">
        <f>IF([1]!Table_1[[#This Row],[연도]]=2021,1,0)</f>
        <v>0</v>
      </c>
      <c r="U5804" s="14">
        <f>IF([1]!Table_1[[#This Row],[연도]]=2022,1,0)</f>
        <v>0</v>
      </c>
      <c r="V5804" s="14">
        <f>IF([1]!Table_1[[#This Row],[연도]]=2023,1,0)</f>
        <v>0</v>
      </c>
      <c r="W5804" s="10">
        <v>0.59</v>
      </c>
      <c r="X5804" s="10">
        <f>Y5804/1000000000000</f>
        <v>0.11718000000000001</v>
      </c>
      <c r="Y5804" s="14">
        <f>[1]!Table_1[[#This Row],[주가]]*[1]!Table_1[[#This Row],[기말주식수]]</f>
        <v>117180000000</v>
      </c>
      <c r="Z5804" s="14">
        <f>AA5804/10</f>
        <v>1.3805644315809953</v>
      </c>
      <c r="AA5804" s="14">
        <f>[1]!Table_1[[#This Row],[시가총액]]/[1]!Table_1[[#This Row],[당기순이익(세후영업이익)]]</f>
        <v>13.805644315809953</v>
      </c>
      <c r="AB5804" s="10">
        <v>2062500000</v>
      </c>
    </row>
    <row r="5805" spans="1:28" ht="19.2">
      <c r="A5805" s="12">
        <v>5804</v>
      </c>
      <c r="B5805" s="12">
        <v>94850</v>
      </c>
      <c r="C5805" s="13" t="s">
        <v>945</v>
      </c>
      <c r="D5805" s="13" t="s">
        <v>20</v>
      </c>
      <c r="E5805" s="12">
        <v>2017</v>
      </c>
      <c r="F5805" s="12">
        <v>22.606000000000002</v>
      </c>
      <c r="G5805" s="15">
        <f>([1]!Table_1[[#This Row],[총자산]]-[1]!Table_1[[#This Row],[장부가치 자기자본]]+[1]!Table_1[[#This Row],[시가총액]])/[1]!Table_1[[#This Row],[총자산]]</f>
        <v>1.5542280042761674</v>
      </c>
      <c r="H5805" s="14">
        <f>I5805/100000000000</f>
        <v>0.14877144881000001</v>
      </c>
      <c r="I5805" s="12">
        <v>14877144881</v>
      </c>
      <c r="J5805" s="12">
        <v>-0.97</v>
      </c>
      <c r="K5805" s="10">
        <f>L5805/1000000000000</f>
        <v>5.6507195331000001E-2</v>
      </c>
      <c r="L5805" s="12">
        <v>56507195331</v>
      </c>
      <c r="M5805" s="12">
        <v>9.66</v>
      </c>
      <c r="N5805" s="12">
        <v>1</v>
      </c>
      <c r="O5805" s="15">
        <f>IF([1]!Table_1[[#This Row],[연도]]=2016,1,0)</f>
        <v>0</v>
      </c>
      <c r="P5805" s="15">
        <f>IF([1]!Table_1[[#This Row],[연도]]=2017,1,0)</f>
        <v>1</v>
      </c>
      <c r="Q5805" s="15">
        <f>IF([1]!Table_1[[#This Row],[연도]]=2018,1,0)</f>
        <v>0</v>
      </c>
      <c r="R5805" s="15">
        <f>IF([1]!Table_1[[#This Row],[연도]]=2019,1,0)</f>
        <v>0</v>
      </c>
      <c r="S5805" s="15">
        <f>IF([1]!Table_1[[#This Row],[연도]]=2020,1,0)</f>
        <v>0</v>
      </c>
      <c r="T5805" s="15">
        <f>IF([1]!Table_1[[#This Row],[연도]]=2021,1,0)</f>
        <v>0</v>
      </c>
      <c r="U5805" s="15">
        <f>IF([1]!Table_1[[#This Row],[연도]]=2022,1,0)</f>
        <v>0</v>
      </c>
      <c r="V5805" s="15">
        <f>IF([1]!Table_1[[#This Row],[연도]]=2023,1,0)</f>
        <v>0</v>
      </c>
      <c r="W5805" s="12">
        <v>0.43</v>
      </c>
      <c r="X5805" s="10">
        <f>Y5805/1000000000000</f>
        <v>0.15329999999999999</v>
      </c>
      <c r="Y5805" s="15">
        <f>[1]!Table_1[[#This Row],[주가]]*[1]!Table_1[[#This Row],[기말주식수]]</f>
        <v>153300000000</v>
      </c>
      <c r="Z5805" s="14">
        <f>AA5805/10</f>
        <v>1.0304396524079262</v>
      </c>
      <c r="AA5805" s="15">
        <f>[1]!Table_1[[#This Row],[시가총액]]/[1]!Table_1[[#This Row],[당기순이익(세후영업이익)]]</f>
        <v>10.304396524079262</v>
      </c>
      <c r="AB5805" s="12">
        <v>2750000000</v>
      </c>
    </row>
    <row r="5806" spans="1:28" ht="19.2">
      <c r="A5806" s="10">
        <v>5805</v>
      </c>
      <c r="B5806" s="10">
        <v>94940</v>
      </c>
      <c r="C5806" s="11" t="s">
        <v>946</v>
      </c>
      <c r="D5806" s="11" t="s">
        <v>20</v>
      </c>
      <c r="E5806" s="10">
        <v>2017</v>
      </c>
      <c r="F5806" s="10">
        <v>20.413</v>
      </c>
      <c r="G5806" s="14">
        <f>([1]!Table_1[[#This Row],[총자산]]-[1]!Table_1[[#This Row],[장부가치 자기자본]]+[1]!Table_1[[#This Row],[시가총액]])/[1]!Table_1[[#This Row],[총자산]]</f>
        <v>1.1491642310428598</v>
      </c>
      <c r="H5806" s="14">
        <f>I5806/100000000000</f>
        <v>7.7303536900000004E-3</v>
      </c>
      <c r="I5806" s="10">
        <v>773035369</v>
      </c>
      <c r="J5806" s="10">
        <v>9.32</v>
      </c>
      <c r="K5806" s="10">
        <f>L5806/1000000000000</f>
        <v>2.1527372457E-2</v>
      </c>
      <c r="L5806" s="10">
        <v>21527372457</v>
      </c>
      <c r="M5806" s="10">
        <v>7.72</v>
      </c>
      <c r="N5806" s="10">
        <v>1</v>
      </c>
      <c r="O5806" s="14">
        <f>IF([1]!Table_1[[#This Row],[연도]]=2016,1,0)</f>
        <v>0</v>
      </c>
      <c r="P5806" s="14">
        <f>IF([1]!Table_1[[#This Row],[연도]]=2017,1,0)</f>
        <v>1</v>
      </c>
      <c r="Q5806" s="14">
        <f>IF([1]!Table_1[[#This Row],[연도]]=2018,1,0)</f>
        <v>0</v>
      </c>
      <c r="R5806" s="14">
        <f>IF([1]!Table_1[[#This Row],[연도]]=2019,1,0)</f>
        <v>0</v>
      </c>
      <c r="S5806" s="14">
        <f>IF([1]!Table_1[[#This Row],[연도]]=2020,1,0)</f>
        <v>0</v>
      </c>
      <c r="T5806" s="14">
        <f>IF([1]!Table_1[[#This Row],[연도]]=2021,1,0)</f>
        <v>0</v>
      </c>
      <c r="U5806" s="14">
        <f>IF([1]!Table_1[[#This Row],[연도]]=2022,1,0)</f>
        <v>0</v>
      </c>
      <c r="V5806" s="14">
        <f>IF([1]!Table_1[[#This Row],[연도]]=2023,1,0)</f>
        <v>0</v>
      </c>
      <c r="W5806" s="10">
        <v>0.75</v>
      </c>
      <c r="X5806" s="10">
        <f>Y5806/1000000000000</f>
        <v>2.8827875770000001E-2</v>
      </c>
      <c r="Y5806" s="14">
        <f>[1]!Table_1[[#This Row],[주가]]*[1]!Table_1[[#This Row],[기말주식수]]</f>
        <v>28827875770</v>
      </c>
      <c r="Z5806" s="14">
        <f>AA5806/10</f>
        <v>3.7291794044678439</v>
      </c>
      <c r="AA5806" s="14">
        <f>[1]!Table_1[[#This Row],[시가총액]]/[1]!Table_1[[#This Row],[당기순이익(세후영업이익)]]</f>
        <v>37.29179404467844</v>
      </c>
      <c r="AB5806" s="10">
        <v>173918430</v>
      </c>
    </row>
    <row r="5807" spans="1:28" ht="19.2">
      <c r="A5807" s="12">
        <v>5806</v>
      </c>
      <c r="B5807" s="12">
        <v>94940</v>
      </c>
      <c r="C5807" s="13" t="s">
        <v>946</v>
      </c>
      <c r="D5807" s="13" t="s">
        <v>20</v>
      </c>
      <c r="E5807" s="12">
        <v>2018</v>
      </c>
      <c r="F5807" s="12">
        <v>13.372999999999999</v>
      </c>
      <c r="G5807" s="15">
        <f>([1]!Table_1[[#This Row],[총자산]]-[1]!Table_1[[#This Row],[장부가치 자기자본]]+[1]!Table_1[[#This Row],[시가총액]])/[1]!Table_1[[#This Row],[총자산]]</f>
        <v>3.3054999088357864</v>
      </c>
      <c r="H5807" s="14">
        <f>I5807/100000000000</f>
        <v>5.84319951E-3</v>
      </c>
      <c r="I5807" s="12">
        <v>584319951</v>
      </c>
      <c r="J5807" s="12">
        <v>7.38</v>
      </c>
      <c r="K5807" s="10">
        <f>L5807/1000000000000</f>
        <v>2.4947320339999999E-2</v>
      </c>
      <c r="L5807" s="12">
        <v>24947320340</v>
      </c>
      <c r="M5807" s="12">
        <v>6.66</v>
      </c>
      <c r="N5807" s="12">
        <v>1</v>
      </c>
      <c r="O5807" s="15">
        <f>IF([1]!Table_1[[#This Row],[연도]]=2016,1,0)</f>
        <v>0</v>
      </c>
      <c r="P5807" s="15">
        <f>IF([1]!Table_1[[#This Row],[연도]]=2017,1,0)</f>
        <v>0</v>
      </c>
      <c r="Q5807" s="15">
        <f>IF([1]!Table_1[[#This Row],[연도]]=2018,1,0)</f>
        <v>1</v>
      </c>
      <c r="R5807" s="15">
        <f>IF([1]!Table_1[[#This Row],[연도]]=2019,1,0)</f>
        <v>0</v>
      </c>
      <c r="S5807" s="15">
        <f>IF([1]!Table_1[[#This Row],[연도]]=2020,1,0)</f>
        <v>0</v>
      </c>
      <c r="T5807" s="15">
        <f>IF([1]!Table_1[[#This Row],[연도]]=2021,1,0)</f>
        <v>0</v>
      </c>
      <c r="U5807" s="15">
        <f>IF([1]!Table_1[[#This Row],[연도]]=2022,1,0)</f>
        <v>0</v>
      </c>
      <c r="V5807" s="15">
        <f>IF([1]!Table_1[[#This Row],[연도]]=2023,1,0)</f>
        <v>0</v>
      </c>
      <c r="W5807" s="12">
        <v>0.88</v>
      </c>
      <c r="X5807" s="10">
        <f>Y5807/1000000000000</f>
        <v>0.10481250248600001</v>
      </c>
      <c r="Y5807" s="15">
        <f>[1]!Table_1[[#This Row],[주가]]*[1]!Table_1[[#This Row],[기말주식수]]</f>
        <v>104812502486</v>
      </c>
      <c r="Z5807" s="14">
        <f>AA5807/10</f>
        <v>17.937519043569331</v>
      </c>
      <c r="AA5807" s="15">
        <f>[1]!Table_1[[#This Row],[시가총액]]/[1]!Table_1[[#This Row],[당기순이익(세후영업이익)]]</f>
        <v>179.37519043569333</v>
      </c>
      <c r="AB5807" s="12">
        <v>175718430</v>
      </c>
    </row>
    <row r="5808" spans="1:28" ht="19.2">
      <c r="A5808" s="10">
        <v>5807</v>
      </c>
      <c r="B5808" s="10">
        <v>94940</v>
      </c>
      <c r="C5808" s="11" t="s">
        <v>946</v>
      </c>
      <c r="D5808" s="11" t="s">
        <v>20</v>
      </c>
      <c r="E5808" s="10">
        <v>2019</v>
      </c>
      <c r="F5808" s="10">
        <v>29.885999999999999</v>
      </c>
      <c r="G5808" s="14">
        <f>([1]!Table_1[[#This Row],[총자산]]-[1]!Table_1[[#This Row],[장부가치 자기자본]]+[1]!Table_1[[#This Row],[시가총액]])/[1]!Table_1[[#This Row],[총자산]]</f>
        <v>2.5023162399826653</v>
      </c>
      <c r="H5808" s="14">
        <f>I5808/100000000000</f>
        <v>3.7241419200000001E-3</v>
      </c>
      <c r="I5808" s="10">
        <v>372414192</v>
      </c>
      <c r="J5808" s="10">
        <v>4.57</v>
      </c>
      <c r="K5808" s="10">
        <f>L5808/1000000000000</f>
        <v>2.3398104034E-2</v>
      </c>
      <c r="L5808" s="10">
        <v>23398104034</v>
      </c>
      <c r="M5808" s="10">
        <v>5.87</v>
      </c>
      <c r="N5808" s="10">
        <v>1</v>
      </c>
      <c r="O5808" s="14">
        <f>IF([1]!Table_1[[#This Row],[연도]]=2016,1,0)</f>
        <v>0</v>
      </c>
      <c r="P5808" s="14">
        <f>IF([1]!Table_1[[#This Row],[연도]]=2017,1,0)</f>
        <v>0</v>
      </c>
      <c r="Q5808" s="14">
        <f>IF([1]!Table_1[[#This Row],[연도]]=2018,1,0)</f>
        <v>0</v>
      </c>
      <c r="R5808" s="14">
        <f>IF([1]!Table_1[[#This Row],[연도]]=2019,1,0)</f>
        <v>1</v>
      </c>
      <c r="S5808" s="14">
        <f>IF([1]!Table_1[[#This Row],[연도]]=2020,1,0)</f>
        <v>0</v>
      </c>
      <c r="T5808" s="14">
        <f>IF([1]!Table_1[[#This Row],[연도]]=2021,1,0)</f>
        <v>0</v>
      </c>
      <c r="U5808" s="14">
        <f>IF([1]!Table_1[[#This Row],[연도]]=2022,1,0)</f>
        <v>0</v>
      </c>
      <c r="V5808" s="14">
        <f>IF([1]!Table_1[[#This Row],[연도]]=2023,1,0)</f>
        <v>0</v>
      </c>
      <c r="W5808" s="10">
        <v>1.1299999999999999</v>
      </c>
      <c r="X5808" s="10">
        <f>Y5808/1000000000000</f>
        <v>8.2039466758000001E-2</v>
      </c>
      <c r="Y5808" s="14">
        <f>[1]!Table_1[[#This Row],[주가]]*[1]!Table_1[[#This Row],[기말주식수]]</f>
        <v>82039466758</v>
      </c>
      <c r="Z5808" s="14">
        <f>AA5808/10</f>
        <v>22.029092478301685</v>
      </c>
      <c r="AA5808" s="14">
        <f>[1]!Table_1[[#This Row],[시가총액]]/[1]!Table_1[[#This Row],[당기순이익(세후영업이익)]]</f>
        <v>220.29092478301686</v>
      </c>
      <c r="AB5808" s="10">
        <v>178718430</v>
      </c>
    </row>
    <row r="5809" spans="1:28" ht="19.2">
      <c r="A5809" s="12">
        <v>5808</v>
      </c>
      <c r="B5809" s="12">
        <v>94940</v>
      </c>
      <c r="C5809" s="13" t="s">
        <v>946</v>
      </c>
      <c r="D5809" s="13" t="s">
        <v>20</v>
      </c>
      <c r="E5809" s="12">
        <v>2022</v>
      </c>
      <c r="F5809" s="12">
        <v>81.826999999999998</v>
      </c>
      <c r="G5809" s="15">
        <f>([1]!Table_1[[#This Row],[총자산]]-[1]!Table_1[[#This Row],[장부가치 자기자본]]+[1]!Table_1[[#This Row],[시가총액]])/[1]!Table_1[[#This Row],[총자산]]</f>
        <v>1.4433201365387065</v>
      </c>
      <c r="H5809" s="14">
        <f>I5809/100000000000</f>
        <v>1.023917243E-2</v>
      </c>
      <c r="I5809" s="12">
        <v>1023917243</v>
      </c>
      <c r="J5809" s="12">
        <v>-4.03</v>
      </c>
      <c r="K5809" s="10">
        <f>L5809/1000000000000</f>
        <v>3.4082924527E-2</v>
      </c>
      <c r="L5809" s="12">
        <v>34082924527</v>
      </c>
      <c r="M5809" s="12">
        <v>1.19</v>
      </c>
      <c r="N5809" s="12">
        <v>1</v>
      </c>
      <c r="O5809" s="15">
        <f>IF([1]!Table_1[[#This Row],[연도]]=2016,1,0)</f>
        <v>0</v>
      </c>
      <c r="P5809" s="15">
        <f>IF([1]!Table_1[[#This Row],[연도]]=2017,1,0)</f>
        <v>0</v>
      </c>
      <c r="Q5809" s="15">
        <f>IF([1]!Table_1[[#This Row],[연도]]=2018,1,0)</f>
        <v>0</v>
      </c>
      <c r="R5809" s="15">
        <f>IF([1]!Table_1[[#This Row],[연도]]=2019,1,0)</f>
        <v>0</v>
      </c>
      <c r="S5809" s="15">
        <f>IF([1]!Table_1[[#This Row],[연도]]=2020,1,0)</f>
        <v>0</v>
      </c>
      <c r="T5809" s="15">
        <f>IF([1]!Table_1[[#This Row],[연도]]=2021,1,0)</f>
        <v>0</v>
      </c>
      <c r="U5809" s="15">
        <f>IF([1]!Table_1[[#This Row],[연도]]=2022,1,0)</f>
        <v>1</v>
      </c>
      <c r="V5809" s="15">
        <f>IF([1]!Table_1[[#This Row],[연도]]=2023,1,0)</f>
        <v>0</v>
      </c>
      <c r="W5809" s="12">
        <v>1.1399999999999999</v>
      </c>
      <c r="X5809" s="10">
        <f>Y5809/1000000000000</f>
        <v>5.1422523900000003E-2</v>
      </c>
      <c r="Y5809" s="15">
        <f>[1]!Table_1[[#This Row],[주가]]*[1]!Table_1[[#This Row],[기말주식수]]</f>
        <v>51422523900</v>
      </c>
      <c r="Z5809" s="14">
        <f>AA5809/10</f>
        <v>5.0221367255556606</v>
      </c>
      <c r="AA5809" s="15">
        <f>[1]!Table_1[[#This Row],[시가총액]]/[1]!Table_1[[#This Row],[당기순이익(세후영업이익)]]</f>
        <v>50.221367255556608</v>
      </c>
      <c r="AB5809" s="12">
        <v>157108760</v>
      </c>
    </row>
    <row r="5810" spans="1:28" ht="19.2">
      <c r="A5810" s="10">
        <v>5809</v>
      </c>
      <c r="B5810" s="10">
        <v>94940</v>
      </c>
      <c r="C5810" s="11" t="s">
        <v>946</v>
      </c>
      <c r="D5810" s="11" t="s">
        <v>20</v>
      </c>
      <c r="E5810" s="10">
        <v>2023</v>
      </c>
      <c r="F5810" s="10">
        <v>9.1419999999999995</v>
      </c>
      <c r="G5810" s="14">
        <f>([1]!Table_1[[#This Row],[총자산]]-[1]!Table_1[[#This Row],[장부가치 자기자본]]+[1]!Table_1[[#This Row],[시가총액]])/[1]!Table_1[[#This Row],[총자산]]</f>
        <v>1.66927136093513</v>
      </c>
      <c r="H5810" s="14">
        <f>I5810/100000000000</f>
        <v>1.8519697679999999E-2</v>
      </c>
      <c r="I5810" s="10">
        <v>1851969768</v>
      </c>
      <c r="J5810" s="10">
        <v>18.809999999999999</v>
      </c>
      <c r="K5810" s="10">
        <f>L5810/1000000000000</f>
        <v>3.2289721634999997E-2</v>
      </c>
      <c r="L5810" s="10">
        <v>32289721635</v>
      </c>
      <c r="M5810" s="10">
        <v>2.2599999999999998</v>
      </c>
      <c r="N5810" s="10">
        <v>1</v>
      </c>
      <c r="O5810" s="14">
        <f>IF([1]!Table_1[[#This Row],[연도]]=2016,1,0)</f>
        <v>0</v>
      </c>
      <c r="P5810" s="14">
        <f>IF([1]!Table_1[[#This Row],[연도]]=2017,1,0)</f>
        <v>0</v>
      </c>
      <c r="Q5810" s="14">
        <f>IF([1]!Table_1[[#This Row],[연도]]=2018,1,0)</f>
        <v>0</v>
      </c>
      <c r="R5810" s="14">
        <f>IF([1]!Table_1[[#This Row],[연도]]=2019,1,0)</f>
        <v>0</v>
      </c>
      <c r="S5810" s="14">
        <f>IF([1]!Table_1[[#This Row],[연도]]=2020,1,0)</f>
        <v>0</v>
      </c>
      <c r="T5810" s="14">
        <f>IF([1]!Table_1[[#This Row],[연도]]=2021,1,0)</f>
        <v>0</v>
      </c>
      <c r="U5810" s="14">
        <f>IF([1]!Table_1[[#This Row],[연도]]=2022,1,0)</f>
        <v>0</v>
      </c>
      <c r="V5810" s="14">
        <f>IF([1]!Table_1[[#This Row],[연도]]=2023,1,0)</f>
        <v>1</v>
      </c>
      <c r="W5810" s="10">
        <v>1.18</v>
      </c>
      <c r="X5810" s="10">
        <f>Y5810/1000000000000</f>
        <v>7.2075147320000005E-2</v>
      </c>
      <c r="Y5810" s="14">
        <f>[1]!Table_1[[#This Row],[주가]]*[1]!Table_1[[#This Row],[기말주식수]]</f>
        <v>72075147320</v>
      </c>
      <c r="Z5810" s="14">
        <f>AA5810/10</f>
        <v>3.8918101453587015</v>
      </c>
      <c r="AA5810" s="14">
        <f>[1]!Table_1[[#This Row],[시가총액]]/[1]!Table_1[[#This Row],[당기순이익(세후영업이익)]]</f>
        <v>38.918101453587013</v>
      </c>
      <c r="AB5810" s="10">
        <v>237145890</v>
      </c>
    </row>
    <row r="5811" spans="1:28" ht="19.2">
      <c r="A5811" s="12">
        <v>5810</v>
      </c>
      <c r="B5811" s="12">
        <v>94970</v>
      </c>
      <c r="C5811" s="13" t="s">
        <v>947</v>
      </c>
      <c r="D5811" s="13" t="s">
        <v>20</v>
      </c>
      <c r="E5811" s="12">
        <v>2018</v>
      </c>
      <c r="F5811" s="12">
        <v>15.582000000000001</v>
      </c>
      <c r="G5811" s="15">
        <f>([1]!Table_1[[#This Row],[총자산]]-[1]!Table_1[[#This Row],[장부가치 자기자본]]+[1]!Table_1[[#This Row],[시가총액]])/[1]!Table_1[[#This Row],[총자산]]</f>
        <v>0.9091297503620096</v>
      </c>
      <c r="H5811" s="14">
        <f>I5811/100000000000</f>
        <v>0.13303402967</v>
      </c>
      <c r="I5811" s="12">
        <v>13303402967</v>
      </c>
      <c r="J5811" s="12">
        <v>-10.42</v>
      </c>
      <c r="K5811" s="10">
        <f>L5811/1000000000000</f>
        <v>0.14704018087500001</v>
      </c>
      <c r="L5811" s="12">
        <v>147040180875</v>
      </c>
      <c r="M5811" s="12">
        <v>5.12</v>
      </c>
      <c r="N5811" s="12">
        <v>1</v>
      </c>
      <c r="O5811" s="15">
        <f>IF([1]!Table_1[[#This Row],[연도]]=2016,1,0)</f>
        <v>0</v>
      </c>
      <c r="P5811" s="15">
        <f>IF([1]!Table_1[[#This Row],[연도]]=2017,1,0)</f>
        <v>0</v>
      </c>
      <c r="Q5811" s="15">
        <f>IF([1]!Table_1[[#This Row],[연도]]=2018,1,0)</f>
        <v>1</v>
      </c>
      <c r="R5811" s="15">
        <f>IF([1]!Table_1[[#This Row],[연도]]=2019,1,0)</f>
        <v>0</v>
      </c>
      <c r="S5811" s="15">
        <f>IF([1]!Table_1[[#This Row],[연도]]=2020,1,0)</f>
        <v>0</v>
      </c>
      <c r="T5811" s="15">
        <f>IF([1]!Table_1[[#This Row],[연도]]=2021,1,0)</f>
        <v>0</v>
      </c>
      <c r="U5811" s="15">
        <f>IF([1]!Table_1[[#This Row],[연도]]=2022,1,0)</f>
        <v>0</v>
      </c>
      <c r="V5811" s="15">
        <f>IF([1]!Table_1[[#This Row],[연도]]=2023,1,0)</f>
        <v>0</v>
      </c>
      <c r="W5811" s="12">
        <v>0.56000000000000005</v>
      </c>
      <c r="X5811" s="10">
        <f>Y5811/1000000000000</f>
        <v>4.6895072000000003E-2</v>
      </c>
      <c r="Y5811" s="15">
        <f>[1]!Table_1[[#This Row],[주가]]*[1]!Table_1[[#This Row],[기말주식수]]</f>
        <v>46895072000</v>
      </c>
      <c r="Z5811" s="14">
        <f>AA5811/10</f>
        <v>0.35250433378832791</v>
      </c>
      <c r="AA5811" s="15">
        <f>[1]!Table_1[[#This Row],[시가총액]]/[1]!Table_1[[#This Row],[당기순이익(세후영업이익)]]</f>
        <v>3.5250433378832793</v>
      </c>
      <c r="AB5811" s="12">
        <v>1671213400</v>
      </c>
    </row>
    <row r="5812" spans="1:28" ht="19.2">
      <c r="A5812" s="10">
        <v>5811</v>
      </c>
      <c r="B5812" s="10">
        <v>94970</v>
      </c>
      <c r="C5812" s="11" t="s">
        <v>947</v>
      </c>
      <c r="D5812" s="11" t="s">
        <v>20</v>
      </c>
      <c r="E5812" s="10">
        <v>2019</v>
      </c>
      <c r="F5812" s="10">
        <v>87.314999999999998</v>
      </c>
      <c r="G5812" s="14">
        <f>([1]!Table_1[[#This Row],[총자산]]-[1]!Table_1[[#This Row],[장부가치 자기자본]]+[1]!Table_1[[#This Row],[시가총액]])/[1]!Table_1[[#This Row],[총자산]]</f>
        <v>1.1239383400370113</v>
      </c>
      <c r="H5812" s="14">
        <f>I5812/100000000000</f>
        <v>2.0308961890000001E-2</v>
      </c>
      <c r="I5812" s="10">
        <v>2030896189</v>
      </c>
      <c r="J5812" s="10">
        <v>-19.28</v>
      </c>
      <c r="K5812" s="10">
        <f>L5812/1000000000000</f>
        <v>8.3264957057999994E-2</v>
      </c>
      <c r="L5812" s="10">
        <v>83264957058</v>
      </c>
      <c r="M5812" s="10">
        <v>4.5599999999999996</v>
      </c>
      <c r="N5812" s="10">
        <v>1</v>
      </c>
      <c r="O5812" s="14">
        <f>IF([1]!Table_1[[#This Row],[연도]]=2016,1,0)</f>
        <v>0</v>
      </c>
      <c r="P5812" s="14">
        <f>IF([1]!Table_1[[#This Row],[연도]]=2017,1,0)</f>
        <v>0</v>
      </c>
      <c r="Q5812" s="14">
        <f>IF([1]!Table_1[[#This Row],[연도]]=2018,1,0)</f>
        <v>0</v>
      </c>
      <c r="R5812" s="14">
        <f>IF([1]!Table_1[[#This Row],[연도]]=2019,1,0)</f>
        <v>1</v>
      </c>
      <c r="S5812" s="14">
        <f>IF([1]!Table_1[[#This Row],[연도]]=2020,1,0)</f>
        <v>0</v>
      </c>
      <c r="T5812" s="14">
        <f>IF([1]!Table_1[[#This Row],[연도]]=2021,1,0)</f>
        <v>0</v>
      </c>
      <c r="U5812" s="14">
        <f>IF([1]!Table_1[[#This Row],[연도]]=2022,1,0)</f>
        <v>0</v>
      </c>
      <c r="V5812" s="14">
        <f>IF([1]!Table_1[[#This Row],[연도]]=2023,1,0)</f>
        <v>0</v>
      </c>
      <c r="W5812" s="10">
        <v>0.62</v>
      </c>
      <c r="X5812" s="10">
        <f>Y5812/1000000000000</f>
        <v>6.4145759199999999E-2</v>
      </c>
      <c r="Y5812" s="14">
        <f>[1]!Table_1[[#This Row],[주가]]*[1]!Table_1[[#This Row],[기말주식수]]</f>
        <v>64145759200</v>
      </c>
      <c r="Z5812" s="14">
        <f>AA5812/10</f>
        <v>3.1584952272516178</v>
      </c>
      <c r="AA5812" s="14">
        <f>[1]!Table_1[[#This Row],[시가총액]]/[1]!Table_1[[#This Row],[당기순이익(세후영업이익)]]</f>
        <v>31.58495227251618</v>
      </c>
      <c r="AB5812" s="10">
        <v>835606700</v>
      </c>
    </row>
    <row r="5813" spans="1:28" ht="19.2">
      <c r="A5813" s="12">
        <v>5812</v>
      </c>
      <c r="B5813" s="12">
        <v>94970</v>
      </c>
      <c r="C5813" s="13" t="s">
        <v>947</v>
      </c>
      <c r="D5813" s="13" t="s">
        <v>20</v>
      </c>
      <c r="E5813" s="12">
        <v>2020</v>
      </c>
      <c r="F5813" s="12">
        <v>15.742000000000001</v>
      </c>
      <c r="G5813" s="15">
        <f>([1]!Table_1[[#This Row],[총자산]]-[1]!Table_1[[#This Row],[장부가치 자기자본]]+[1]!Table_1[[#This Row],[시가총액]])/[1]!Table_1[[#This Row],[총자산]]</f>
        <v>0.92349017809107681</v>
      </c>
      <c r="H5813" s="14">
        <f>I5813/100000000000</f>
        <v>0.10775439023</v>
      </c>
      <c r="I5813" s="12">
        <v>10775439023</v>
      </c>
      <c r="J5813" s="12">
        <v>67.44</v>
      </c>
      <c r="K5813" s="10">
        <f>L5813/1000000000000</f>
        <v>7.9414339791999994E-2</v>
      </c>
      <c r="L5813" s="12">
        <v>79414339792</v>
      </c>
      <c r="M5813" s="12">
        <v>5.29</v>
      </c>
      <c r="N5813" s="12">
        <v>1</v>
      </c>
      <c r="O5813" s="15">
        <f>IF([1]!Table_1[[#This Row],[연도]]=2016,1,0)</f>
        <v>0</v>
      </c>
      <c r="P5813" s="15">
        <f>IF([1]!Table_1[[#This Row],[연도]]=2017,1,0)</f>
        <v>0</v>
      </c>
      <c r="Q5813" s="15">
        <f>IF([1]!Table_1[[#This Row],[연도]]=2018,1,0)</f>
        <v>0</v>
      </c>
      <c r="R5813" s="15">
        <f>IF([1]!Table_1[[#This Row],[연도]]=2019,1,0)</f>
        <v>0</v>
      </c>
      <c r="S5813" s="15">
        <f>IF([1]!Table_1[[#This Row],[연도]]=2020,1,0)</f>
        <v>1</v>
      </c>
      <c r="T5813" s="15">
        <f>IF([1]!Table_1[[#This Row],[연도]]=2021,1,0)</f>
        <v>0</v>
      </c>
      <c r="U5813" s="15">
        <f>IF([1]!Table_1[[#This Row],[연도]]=2022,1,0)</f>
        <v>0</v>
      </c>
      <c r="V5813" s="15">
        <f>IF([1]!Table_1[[#This Row],[연도]]=2023,1,0)</f>
        <v>0</v>
      </c>
      <c r="W5813" s="12">
        <v>0.51</v>
      </c>
      <c r="X5813" s="10">
        <f>Y5813/1000000000000</f>
        <v>4.8569896000000001E-2</v>
      </c>
      <c r="Y5813" s="15">
        <f>[1]!Table_1[[#This Row],[주가]]*[1]!Table_1[[#This Row],[기말주식수]]</f>
        <v>48569896000</v>
      </c>
      <c r="Z5813" s="14">
        <f>AA5813/10</f>
        <v>0.45074633057946267</v>
      </c>
      <c r="AA5813" s="15">
        <f>[1]!Table_1[[#This Row],[시가총액]]/[1]!Table_1[[#This Row],[당기순이익(세후영업이익)]]</f>
        <v>4.5074633057946265</v>
      </c>
      <c r="AB5813" s="12">
        <v>835606700</v>
      </c>
    </row>
    <row r="5814" spans="1:28" ht="19.2">
      <c r="A5814" s="10">
        <v>5813</v>
      </c>
      <c r="B5814" s="10">
        <v>94970</v>
      </c>
      <c r="C5814" s="11" t="s">
        <v>947</v>
      </c>
      <c r="D5814" s="11" t="s">
        <v>20</v>
      </c>
      <c r="E5814" s="10">
        <v>2021</v>
      </c>
      <c r="F5814" s="10">
        <v>16.52</v>
      </c>
      <c r="G5814" s="14">
        <f>([1]!Table_1[[#This Row],[총자산]]-[1]!Table_1[[#This Row],[장부가치 자기자본]]+[1]!Table_1[[#This Row],[시가총액]])/[1]!Table_1[[#This Row],[총자산]]</f>
        <v>0.96509105218110236</v>
      </c>
      <c r="H5814" s="14">
        <f>I5814/100000000000</f>
        <v>0.16342447294000001</v>
      </c>
      <c r="I5814" s="10">
        <v>16342447294</v>
      </c>
      <c r="J5814" s="10">
        <v>4.2300000000000004</v>
      </c>
      <c r="K5814" s="10">
        <f>L5814/1000000000000</f>
        <v>7.9362860145999997E-2</v>
      </c>
      <c r="L5814" s="10">
        <v>79362860146</v>
      </c>
      <c r="M5814" s="10">
        <v>6.67</v>
      </c>
      <c r="N5814" s="10">
        <v>1</v>
      </c>
      <c r="O5814" s="14">
        <f>IF([1]!Table_1[[#This Row],[연도]]=2016,1,0)</f>
        <v>0</v>
      </c>
      <c r="P5814" s="14">
        <f>IF([1]!Table_1[[#This Row],[연도]]=2017,1,0)</f>
        <v>0</v>
      </c>
      <c r="Q5814" s="14">
        <f>IF([1]!Table_1[[#This Row],[연도]]=2018,1,0)</f>
        <v>0</v>
      </c>
      <c r="R5814" s="14">
        <f>IF([1]!Table_1[[#This Row],[연도]]=2019,1,0)</f>
        <v>0</v>
      </c>
      <c r="S5814" s="14">
        <f>IF([1]!Table_1[[#This Row],[연도]]=2020,1,0)</f>
        <v>0</v>
      </c>
      <c r="T5814" s="14">
        <f>IF([1]!Table_1[[#This Row],[연도]]=2021,1,0)</f>
        <v>1</v>
      </c>
      <c r="U5814" s="14">
        <f>IF([1]!Table_1[[#This Row],[연도]]=2022,1,0)</f>
        <v>0</v>
      </c>
      <c r="V5814" s="14">
        <f>IF([1]!Table_1[[#This Row],[연도]]=2023,1,0)</f>
        <v>0</v>
      </c>
      <c r="W5814" s="10">
        <v>0.36</v>
      </c>
      <c r="X5814" s="10">
        <f>Y5814/1000000000000</f>
        <v>7.0928796399999994E-2</v>
      </c>
      <c r="Y5814" s="14">
        <f>[1]!Table_1[[#This Row],[주가]]*[1]!Table_1[[#This Row],[기말주식수]]</f>
        <v>70928796400</v>
      </c>
      <c r="Z5814" s="14">
        <f>AA5814/10</f>
        <v>0.43401575739541132</v>
      </c>
      <c r="AA5814" s="14">
        <f>[1]!Table_1[[#This Row],[시가총액]]/[1]!Table_1[[#This Row],[당기순이익(세후영업이익)]]</f>
        <v>4.3401575739541132</v>
      </c>
      <c r="AB5814" s="10">
        <v>2506820100</v>
      </c>
    </row>
    <row r="5815" spans="1:28" ht="19.2">
      <c r="A5815" s="12">
        <v>5814</v>
      </c>
      <c r="B5815" s="12">
        <v>94970</v>
      </c>
      <c r="C5815" s="13" t="s">
        <v>947</v>
      </c>
      <c r="D5815" s="13" t="s">
        <v>20</v>
      </c>
      <c r="E5815" s="12">
        <v>2022</v>
      </c>
      <c r="F5815" s="12">
        <v>8.5210000000000008</v>
      </c>
      <c r="G5815" s="15">
        <f>([1]!Table_1[[#This Row],[총자산]]-[1]!Table_1[[#This Row],[장부가치 자기자본]]+[1]!Table_1[[#This Row],[시가총액]])/[1]!Table_1[[#This Row],[총자산]]</f>
        <v>0.62512158857210876</v>
      </c>
      <c r="H5815" s="14">
        <f>I5815/100000000000</f>
        <v>0.20006878221999999</v>
      </c>
      <c r="I5815" s="12">
        <v>20006878222</v>
      </c>
      <c r="J5815" s="12">
        <v>10.6</v>
      </c>
      <c r="K5815" s="10">
        <f>L5815/1000000000000</f>
        <v>9.0599833500999996E-2</v>
      </c>
      <c r="L5815" s="12">
        <v>90599833501</v>
      </c>
      <c r="M5815" s="12">
        <v>8.15</v>
      </c>
      <c r="N5815" s="12">
        <v>1</v>
      </c>
      <c r="O5815" s="15">
        <f>IF([1]!Table_1[[#This Row],[연도]]=2016,1,0)</f>
        <v>0</v>
      </c>
      <c r="P5815" s="15">
        <f>IF([1]!Table_1[[#This Row],[연도]]=2017,1,0)</f>
        <v>0</v>
      </c>
      <c r="Q5815" s="15">
        <f>IF([1]!Table_1[[#This Row],[연도]]=2018,1,0)</f>
        <v>0</v>
      </c>
      <c r="R5815" s="15">
        <f>IF([1]!Table_1[[#This Row],[연도]]=2019,1,0)</f>
        <v>0</v>
      </c>
      <c r="S5815" s="15">
        <f>IF([1]!Table_1[[#This Row],[연도]]=2020,1,0)</f>
        <v>0</v>
      </c>
      <c r="T5815" s="15">
        <f>IF([1]!Table_1[[#This Row],[연도]]=2021,1,0)</f>
        <v>0</v>
      </c>
      <c r="U5815" s="15">
        <f>IF([1]!Table_1[[#This Row],[연도]]=2022,1,0)</f>
        <v>1</v>
      </c>
      <c r="V5815" s="15">
        <f>IF([1]!Table_1[[#This Row],[연도]]=2023,1,0)</f>
        <v>0</v>
      </c>
      <c r="W5815" s="12">
        <v>0.57999999999999996</v>
      </c>
      <c r="X5815" s="10">
        <f>Y5815/1000000000000</f>
        <v>5.1668320400000002E-2</v>
      </c>
      <c r="Y5815" s="15">
        <f>[1]!Table_1[[#This Row],[주가]]*[1]!Table_1[[#This Row],[기말주식수]]</f>
        <v>51668320400</v>
      </c>
      <c r="Z5815" s="14">
        <f>AA5815/10</f>
        <v>0.25825278600028856</v>
      </c>
      <c r="AA5815" s="15">
        <f>[1]!Table_1[[#This Row],[시가총액]]/[1]!Table_1[[#This Row],[당기순이익(세후영업이익)]]</f>
        <v>2.5825278600028856</v>
      </c>
      <c r="AB5815" s="12">
        <v>2506820100</v>
      </c>
    </row>
    <row r="5816" spans="1:28" ht="19.2">
      <c r="A5816" s="10">
        <v>5815</v>
      </c>
      <c r="B5816" s="10">
        <v>94970</v>
      </c>
      <c r="C5816" s="11" t="s">
        <v>947</v>
      </c>
      <c r="D5816" s="11" t="s">
        <v>20</v>
      </c>
      <c r="E5816" s="10">
        <v>2023</v>
      </c>
      <c r="F5816" s="10">
        <v>3.5939999999999999</v>
      </c>
      <c r="G5816" s="14">
        <f>([1]!Table_1[[#This Row],[총자산]]-[1]!Table_1[[#This Row],[장부가치 자기자본]]+[1]!Table_1[[#This Row],[시가총액]])/[1]!Table_1[[#This Row],[총자산]]</f>
        <v>0.59541559563717805</v>
      </c>
      <c r="H5816" s="14">
        <f>I5816/100000000000</f>
        <v>0.14826526542999999</v>
      </c>
      <c r="I5816" s="10">
        <v>14826526543</v>
      </c>
      <c r="J5816" s="10">
        <v>60.33</v>
      </c>
      <c r="K5816" s="10">
        <f>L5816/1000000000000</f>
        <v>0.12273748373399999</v>
      </c>
      <c r="L5816" s="10">
        <v>122737483734</v>
      </c>
      <c r="M5816" s="10">
        <v>7.84</v>
      </c>
      <c r="N5816" s="10">
        <v>1</v>
      </c>
      <c r="O5816" s="14">
        <f>IF([1]!Table_1[[#This Row],[연도]]=2016,1,0)</f>
        <v>0</v>
      </c>
      <c r="P5816" s="14">
        <f>IF([1]!Table_1[[#This Row],[연도]]=2017,1,0)</f>
        <v>0</v>
      </c>
      <c r="Q5816" s="14">
        <f>IF([1]!Table_1[[#This Row],[연도]]=2018,1,0)</f>
        <v>0</v>
      </c>
      <c r="R5816" s="14">
        <f>IF([1]!Table_1[[#This Row],[연도]]=2019,1,0)</f>
        <v>0</v>
      </c>
      <c r="S5816" s="14">
        <f>IF([1]!Table_1[[#This Row],[연도]]=2020,1,0)</f>
        <v>0</v>
      </c>
      <c r="T5816" s="14">
        <f>IF([1]!Table_1[[#This Row],[연도]]=2021,1,0)</f>
        <v>0</v>
      </c>
      <c r="U5816" s="14">
        <f>IF([1]!Table_1[[#This Row],[연도]]=2022,1,0)</f>
        <v>0</v>
      </c>
      <c r="V5816" s="14">
        <f>IF([1]!Table_1[[#This Row],[연도]]=2023,1,0)</f>
        <v>1</v>
      </c>
      <c r="W5816" s="10">
        <v>0.66</v>
      </c>
      <c r="X5816" s="10">
        <f>Y5816/1000000000000</f>
        <v>6.8416560400000007E-2</v>
      </c>
      <c r="Y5816" s="14">
        <f>[1]!Table_1[[#This Row],[주가]]*[1]!Table_1[[#This Row],[기말주식수]]</f>
        <v>68416560400</v>
      </c>
      <c r="Z5816" s="14">
        <f>AA5816/10</f>
        <v>0.46144698963427339</v>
      </c>
      <c r="AA5816" s="14">
        <f>[1]!Table_1[[#This Row],[시가총액]]/[1]!Table_1[[#This Row],[당기순이익(세후영업이익)]]</f>
        <v>4.614469896342734</v>
      </c>
      <c r="AB5816" s="10">
        <v>835606700</v>
      </c>
    </row>
    <row r="5817" spans="1:28" ht="19.2">
      <c r="A5817" s="12">
        <v>5816</v>
      </c>
      <c r="B5817" s="12">
        <v>95340</v>
      </c>
      <c r="C5817" s="13" t="s">
        <v>948</v>
      </c>
      <c r="D5817" s="13" t="s">
        <v>20</v>
      </c>
      <c r="E5817" s="12">
        <v>2016</v>
      </c>
      <c r="F5817" s="12">
        <v>24.983000000000001</v>
      </c>
      <c r="G5817" s="15">
        <f>([1]!Table_1[[#This Row],[총자산]]-[1]!Table_1[[#This Row],[장부가치 자기자본]]+[1]!Table_1[[#This Row],[시가총액]])/[1]!Table_1[[#This Row],[총자산]]</f>
        <v>1.2288175445866187</v>
      </c>
      <c r="H5817" s="14">
        <f>I5817/100000000000</f>
        <v>0.10764134227</v>
      </c>
      <c r="I5817" s="12">
        <v>10764134227</v>
      </c>
      <c r="J5817" s="12">
        <v>0.64</v>
      </c>
      <c r="K5817" s="10">
        <f>L5817/1000000000000</f>
        <v>9.3636334404000002E-2</v>
      </c>
      <c r="L5817" s="12">
        <v>93636334404</v>
      </c>
      <c r="M5817" s="12">
        <v>3.1</v>
      </c>
      <c r="N5817" s="12">
        <v>1</v>
      </c>
      <c r="O5817" s="15">
        <f>IF([1]!Table_1[[#This Row],[연도]]=2016,1,0)</f>
        <v>1</v>
      </c>
      <c r="P5817" s="15">
        <f>IF([1]!Table_1[[#This Row],[연도]]=2017,1,0)</f>
        <v>0</v>
      </c>
      <c r="Q5817" s="15">
        <f>IF([1]!Table_1[[#This Row],[연도]]=2018,1,0)</f>
        <v>0</v>
      </c>
      <c r="R5817" s="15">
        <f>IF([1]!Table_1[[#This Row],[연도]]=2019,1,0)</f>
        <v>0</v>
      </c>
      <c r="S5817" s="15">
        <f>IF([1]!Table_1[[#This Row],[연도]]=2020,1,0)</f>
        <v>0</v>
      </c>
      <c r="T5817" s="15">
        <f>IF([1]!Table_1[[#This Row],[연도]]=2021,1,0)</f>
        <v>0</v>
      </c>
      <c r="U5817" s="15">
        <f>IF([1]!Table_1[[#This Row],[연도]]=2022,1,0)</f>
        <v>0</v>
      </c>
      <c r="V5817" s="15">
        <f>IF([1]!Table_1[[#This Row],[연도]]=2023,1,0)</f>
        <v>0</v>
      </c>
      <c r="W5817" s="12">
        <v>0.62</v>
      </c>
      <c r="X5817" s="10">
        <f>Y5817/1000000000000</f>
        <v>0.20775465448800001</v>
      </c>
      <c r="Y5817" s="15">
        <f>[1]!Table_1[[#This Row],[주가]]*[1]!Table_1[[#This Row],[기말주식수]]</f>
        <v>207754654488</v>
      </c>
      <c r="Z5817" s="14">
        <f>AA5817/10</f>
        <v>1.9300637664558546</v>
      </c>
      <c r="AA5817" s="15">
        <f>[1]!Table_1[[#This Row],[시가총액]]/[1]!Table_1[[#This Row],[당기순이익(세후영업이익)]]</f>
        <v>19.300637664558547</v>
      </c>
      <c r="AB5817" s="12">
        <v>2194245080</v>
      </c>
    </row>
    <row r="5818" spans="1:28" ht="19.2">
      <c r="A5818" s="10">
        <v>5817</v>
      </c>
      <c r="B5818" s="10">
        <v>95340</v>
      </c>
      <c r="C5818" s="11" t="s">
        <v>948</v>
      </c>
      <c r="D5818" s="11" t="s">
        <v>20</v>
      </c>
      <c r="E5818" s="10">
        <v>2017</v>
      </c>
      <c r="F5818" s="10">
        <v>29.023</v>
      </c>
      <c r="G5818" s="14">
        <f>([1]!Table_1[[#This Row],[총자산]]-[1]!Table_1[[#This Row],[장부가치 자기자본]]+[1]!Table_1[[#This Row],[시가총액]])/[1]!Table_1[[#This Row],[총자산]]</f>
        <v>1.4254896265807406</v>
      </c>
      <c r="H5818" s="14">
        <f>I5818/100000000000</f>
        <v>0.22193084525000001</v>
      </c>
      <c r="I5818" s="10">
        <v>22193084525</v>
      </c>
      <c r="J5818" s="10">
        <v>7.49</v>
      </c>
      <c r="K5818" s="10">
        <f>L5818/1000000000000</f>
        <v>0.11408289265800001</v>
      </c>
      <c r="L5818" s="10">
        <v>114082892658</v>
      </c>
      <c r="M5818" s="10">
        <v>3.98</v>
      </c>
      <c r="N5818" s="10">
        <v>1</v>
      </c>
      <c r="O5818" s="14">
        <f>IF([1]!Table_1[[#This Row],[연도]]=2016,1,0)</f>
        <v>0</v>
      </c>
      <c r="P5818" s="14">
        <f>IF([1]!Table_1[[#This Row],[연도]]=2017,1,0)</f>
        <v>1</v>
      </c>
      <c r="Q5818" s="14">
        <f>IF([1]!Table_1[[#This Row],[연도]]=2018,1,0)</f>
        <v>0</v>
      </c>
      <c r="R5818" s="14">
        <f>IF([1]!Table_1[[#This Row],[연도]]=2019,1,0)</f>
        <v>0</v>
      </c>
      <c r="S5818" s="14">
        <f>IF([1]!Table_1[[#This Row],[연도]]=2020,1,0)</f>
        <v>0</v>
      </c>
      <c r="T5818" s="14">
        <f>IF([1]!Table_1[[#This Row],[연도]]=2021,1,0)</f>
        <v>0</v>
      </c>
      <c r="U5818" s="14">
        <f>IF([1]!Table_1[[#This Row],[연도]]=2022,1,0)</f>
        <v>0</v>
      </c>
      <c r="V5818" s="14">
        <f>IF([1]!Table_1[[#This Row],[연도]]=2023,1,0)</f>
        <v>0</v>
      </c>
      <c r="W5818" s="10">
        <v>0.54</v>
      </c>
      <c r="X5818" s="10">
        <f>Y5818/1000000000000</f>
        <v>0.26164404902999999</v>
      </c>
      <c r="Y5818" s="14">
        <f>[1]!Table_1[[#This Row],[주가]]*[1]!Table_1[[#This Row],[기말주식수]]</f>
        <v>261644049030</v>
      </c>
      <c r="Z5818" s="14">
        <f>AA5818/10</f>
        <v>1.178944047796799</v>
      </c>
      <c r="AA5818" s="14">
        <f>[1]!Table_1[[#This Row],[시가총액]]/[1]!Table_1[[#This Row],[당기순이익(세후영업이익)]]</f>
        <v>11.78944047796799</v>
      </c>
      <c r="AB5818" s="10">
        <v>4678741900</v>
      </c>
    </row>
    <row r="5819" spans="1:28" ht="19.2">
      <c r="A5819" s="12">
        <v>5818</v>
      </c>
      <c r="B5819" s="12">
        <v>95340</v>
      </c>
      <c r="C5819" s="13" t="s">
        <v>948</v>
      </c>
      <c r="D5819" s="13" t="s">
        <v>20</v>
      </c>
      <c r="E5819" s="12">
        <v>2018</v>
      </c>
      <c r="F5819" s="12">
        <v>16.827999999999999</v>
      </c>
      <c r="G5819" s="15">
        <f>([1]!Table_1[[#This Row],[총자산]]-[1]!Table_1[[#This Row],[장부가치 자기자본]]+[1]!Table_1[[#This Row],[시가총액]])/[1]!Table_1[[#This Row],[총자산]]</f>
        <v>0.73011787124595195</v>
      </c>
      <c r="H5819" s="14">
        <f>I5819/100000000000</f>
        <v>0.13182708622</v>
      </c>
      <c r="I5819" s="12">
        <v>13182708622</v>
      </c>
      <c r="J5819" s="12">
        <v>2.63</v>
      </c>
      <c r="K5819" s="10">
        <f>L5819/1000000000000</f>
        <v>0.115859797581</v>
      </c>
      <c r="L5819" s="12">
        <v>115859797581</v>
      </c>
      <c r="M5819" s="12">
        <v>3.88</v>
      </c>
      <c r="N5819" s="12">
        <v>1</v>
      </c>
      <c r="O5819" s="15">
        <f>IF([1]!Table_1[[#This Row],[연도]]=2016,1,0)</f>
        <v>0</v>
      </c>
      <c r="P5819" s="15">
        <f>IF([1]!Table_1[[#This Row],[연도]]=2017,1,0)</f>
        <v>0</v>
      </c>
      <c r="Q5819" s="15">
        <f>IF([1]!Table_1[[#This Row],[연도]]=2018,1,0)</f>
        <v>1</v>
      </c>
      <c r="R5819" s="15">
        <f>IF([1]!Table_1[[#This Row],[연도]]=2019,1,0)</f>
        <v>0</v>
      </c>
      <c r="S5819" s="15">
        <f>IF([1]!Table_1[[#This Row],[연도]]=2020,1,0)</f>
        <v>0</v>
      </c>
      <c r="T5819" s="15">
        <f>IF([1]!Table_1[[#This Row],[연도]]=2021,1,0)</f>
        <v>0</v>
      </c>
      <c r="U5819" s="15">
        <f>IF([1]!Table_1[[#This Row],[연도]]=2022,1,0)</f>
        <v>0</v>
      </c>
      <c r="V5819" s="15">
        <f>IF([1]!Table_1[[#This Row],[연도]]=2023,1,0)</f>
        <v>0</v>
      </c>
      <c r="W5819" s="12">
        <v>1.2</v>
      </c>
      <c r="X5819" s="10">
        <f>Y5819/1000000000000</f>
        <v>0.11955814148</v>
      </c>
      <c r="Y5819" s="15">
        <f>[1]!Table_1[[#This Row],[주가]]*[1]!Table_1[[#This Row],[기말주식수]]</f>
        <v>119558141480</v>
      </c>
      <c r="Z5819" s="14">
        <f>AA5819/10</f>
        <v>0.9069315336339534</v>
      </c>
      <c r="AA5819" s="15">
        <f>[1]!Table_1[[#This Row],[시가총액]]/[1]!Table_1[[#This Row],[당기순이익(세후영업이익)]]</f>
        <v>9.0693153363395336</v>
      </c>
      <c r="AB5819" s="12">
        <v>2044907250</v>
      </c>
    </row>
    <row r="5820" spans="1:28" ht="19.2">
      <c r="A5820" s="10">
        <v>5819</v>
      </c>
      <c r="B5820" s="10">
        <v>95340</v>
      </c>
      <c r="C5820" s="11" t="s">
        <v>948</v>
      </c>
      <c r="D5820" s="11" t="s">
        <v>20</v>
      </c>
      <c r="E5820" s="10">
        <v>2019</v>
      </c>
      <c r="F5820" s="10">
        <v>21.885000000000002</v>
      </c>
      <c r="G5820" s="14">
        <f>([1]!Table_1[[#This Row],[총자산]]-[1]!Table_1[[#This Row],[장부가치 자기자본]]+[1]!Table_1[[#This Row],[시가총액]])/[1]!Table_1[[#This Row],[총자산]]</f>
        <v>0.80557831121556944</v>
      </c>
      <c r="H5820" s="14">
        <f>I5820/100000000000</f>
        <v>2.0257372100000001E-2</v>
      </c>
      <c r="I5820" s="10">
        <v>2025737210</v>
      </c>
      <c r="J5820" s="10">
        <v>-3.84</v>
      </c>
      <c r="K5820" s="10">
        <f>L5820/1000000000000</f>
        <v>8.7678824284000006E-2</v>
      </c>
      <c r="L5820" s="10">
        <v>87678824284</v>
      </c>
      <c r="M5820" s="10">
        <v>6.42</v>
      </c>
      <c r="N5820" s="10">
        <v>1</v>
      </c>
      <c r="O5820" s="14">
        <f>IF([1]!Table_1[[#This Row],[연도]]=2016,1,0)</f>
        <v>0</v>
      </c>
      <c r="P5820" s="14">
        <f>IF([1]!Table_1[[#This Row],[연도]]=2017,1,0)</f>
        <v>0</v>
      </c>
      <c r="Q5820" s="14">
        <f>IF([1]!Table_1[[#This Row],[연도]]=2018,1,0)</f>
        <v>0</v>
      </c>
      <c r="R5820" s="14">
        <f>IF([1]!Table_1[[#This Row],[연도]]=2019,1,0)</f>
        <v>1</v>
      </c>
      <c r="S5820" s="14">
        <f>IF([1]!Table_1[[#This Row],[연도]]=2020,1,0)</f>
        <v>0</v>
      </c>
      <c r="T5820" s="14">
        <f>IF([1]!Table_1[[#This Row],[연도]]=2021,1,0)</f>
        <v>0</v>
      </c>
      <c r="U5820" s="14">
        <f>IF([1]!Table_1[[#This Row],[연도]]=2022,1,0)</f>
        <v>0</v>
      </c>
      <c r="V5820" s="14">
        <f>IF([1]!Table_1[[#This Row],[연도]]=2023,1,0)</f>
        <v>0</v>
      </c>
      <c r="W5820" s="10">
        <v>0.85</v>
      </c>
      <c r="X5820" s="10">
        <f>Y5820/1000000000000</f>
        <v>0.137889453</v>
      </c>
      <c r="Y5820" s="14">
        <f>[1]!Table_1[[#This Row],[주가]]*[1]!Table_1[[#This Row],[기말주식수]]</f>
        <v>137889453000</v>
      </c>
      <c r="Z5820" s="14">
        <f>AA5820/10</f>
        <v>6.8068776304898888</v>
      </c>
      <c r="AA5820" s="14">
        <f>[1]!Table_1[[#This Row],[시가총액]]/[1]!Table_1[[#This Row],[당기순이익(세후영업이익)]]</f>
        <v>68.06877630489889</v>
      </c>
      <c r="AB5820" s="10">
        <v>696156500</v>
      </c>
    </row>
    <row r="5821" spans="1:28" ht="19.2">
      <c r="A5821" s="12">
        <v>5820</v>
      </c>
      <c r="B5821" s="12">
        <v>95340</v>
      </c>
      <c r="C5821" s="13" t="s">
        <v>948</v>
      </c>
      <c r="D5821" s="13" t="s">
        <v>20</v>
      </c>
      <c r="E5821" s="12">
        <v>2020</v>
      </c>
      <c r="F5821" s="12">
        <v>37.883000000000003</v>
      </c>
      <c r="G5821" s="15">
        <f>([1]!Table_1[[#This Row],[총자산]]-[1]!Table_1[[#This Row],[장부가치 자기자본]]+[1]!Table_1[[#This Row],[시가총액]])/[1]!Table_1[[#This Row],[총자산]]</f>
        <v>1.8733017211001268</v>
      </c>
      <c r="H5821" s="14">
        <f>I5821/100000000000</f>
        <v>0.18078107189000001</v>
      </c>
      <c r="I5821" s="12">
        <v>18078107189</v>
      </c>
      <c r="J5821" s="12">
        <v>14.88</v>
      </c>
      <c r="K5821" s="10">
        <f>L5821/1000000000000</f>
        <v>0.121769458607</v>
      </c>
      <c r="L5821" s="12">
        <v>121769458607</v>
      </c>
      <c r="M5821" s="12">
        <v>6.29</v>
      </c>
      <c r="N5821" s="12">
        <v>1</v>
      </c>
      <c r="O5821" s="15">
        <f>IF([1]!Table_1[[#This Row],[연도]]=2016,1,0)</f>
        <v>0</v>
      </c>
      <c r="P5821" s="15">
        <f>IF([1]!Table_1[[#This Row],[연도]]=2017,1,0)</f>
        <v>0</v>
      </c>
      <c r="Q5821" s="15">
        <f>IF([1]!Table_1[[#This Row],[연도]]=2018,1,0)</f>
        <v>0</v>
      </c>
      <c r="R5821" s="15">
        <f>IF([1]!Table_1[[#This Row],[연도]]=2019,1,0)</f>
        <v>0</v>
      </c>
      <c r="S5821" s="15">
        <f>IF([1]!Table_1[[#This Row],[연도]]=2020,1,0)</f>
        <v>1</v>
      </c>
      <c r="T5821" s="15">
        <f>IF([1]!Table_1[[#This Row],[연도]]=2021,1,0)</f>
        <v>0</v>
      </c>
      <c r="U5821" s="15">
        <f>IF([1]!Table_1[[#This Row],[연도]]=2022,1,0)</f>
        <v>0</v>
      </c>
      <c r="V5821" s="15">
        <f>IF([1]!Table_1[[#This Row],[연도]]=2023,1,0)</f>
        <v>0</v>
      </c>
      <c r="W5821" s="12">
        <v>0.47</v>
      </c>
      <c r="X5821" s="10">
        <f>Y5821/1000000000000</f>
        <v>0.381847716</v>
      </c>
      <c r="Y5821" s="15">
        <f>[1]!Table_1[[#This Row],[주가]]*[1]!Table_1[[#This Row],[기말주식수]]</f>
        <v>381847716000</v>
      </c>
      <c r="Z5821" s="14">
        <f>AA5821/10</f>
        <v>2.1122107088309727</v>
      </c>
      <c r="AA5821" s="15">
        <f>[1]!Table_1[[#This Row],[시가총액]]/[1]!Table_1[[#This Row],[당기순이익(세후영업이익)]]</f>
        <v>21.122107088309729</v>
      </c>
      <c r="AB5821" s="12">
        <v>2085469500</v>
      </c>
    </row>
    <row r="5822" spans="1:28" ht="19.2">
      <c r="A5822" s="10">
        <v>5821</v>
      </c>
      <c r="B5822" s="10">
        <v>95340</v>
      </c>
      <c r="C5822" s="11" t="s">
        <v>948</v>
      </c>
      <c r="D5822" s="11" t="s">
        <v>20</v>
      </c>
      <c r="E5822" s="10">
        <v>2021</v>
      </c>
      <c r="F5822" s="10">
        <v>10.510999999999999</v>
      </c>
      <c r="G5822" s="14">
        <f>([1]!Table_1[[#This Row],[총자산]]-[1]!Table_1[[#This Row],[장부가치 자기자본]]+[1]!Table_1[[#This Row],[시가총액]])/[1]!Table_1[[#This Row],[총자산]]</f>
        <v>2.3841765707612312</v>
      </c>
      <c r="H5822" s="14">
        <f>I5822/100000000000</f>
        <v>0.37517372869999999</v>
      </c>
      <c r="I5822" s="10">
        <v>37517372870</v>
      </c>
      <c r="J5822" s="10">
        <v>9.3000000000000007</v>
      </c>
      <c r="K5822" s="10">
        <f>L5822/1000000000000</f>
        <v>0.14466982421300001</v>
      </c>
      <c r="L5822" s="10">
        <v>144669824213</v>
      </c>
      <c r="M5822" s="10">
        <v>8.85</v>
      </c>
      <c r="N5822" s="10">
        <v>1</v>
      </c>
      <c r="O5822" s="14">
        <f>IF([1]!Table_1[[#This Row],[연도]]=2016,1,0)</f>
        <v>0</v>
      </c>
      <c r="P5822" s="14">
        <f>IF([1]!Table_1[[#This Row],[연도]]=2017,1,0)</f>
        <v>0</v>
      </c>
      <c r="Q5822" s="14">
        <f>IF([1]!Table_1[[#This Row],[연도]]=2018,1,0)</f>
        <v>0</v>
      </c>
      <c r="R5822" s="14">
        <f>IF([1]!Table_1[[#This Row],[연도]]=2019,1,0)</f>
        <v>0</v>
      </c>
      <c r="S5822" s="14">
        <f>IF([1]!Table_1[[#This Row],[연도]]=2020,1,0)</f>
        <v>0</v>
      </c>
      <c r="T5822" s="14">
        <f>IF([1]!Table_1[[#This Row],[연도]]=2021,1,0)</f>
        <v>1</v>
      </c>
      <c r="U5822" s="14">
        <f>IF([1]!Table_1[[#This Row],[연도]]=2022,1,0)</f>
        <v>0</v>
      </c>
      <c r="V5822" s="14">
        <f>IF([1]!Table_1[[#This Row],[연도]]=2023,1,0)</f>
        <v>0</v>
      </c>
      <c r="W5822" s="10">
        <v>0.42</v>
      </c>
      <c r="X5822" s="10">
        <f>Y5822/1000000000000</f>
        <v>0.58484864059999997</v>
      </c>
      <c r="Y5822" s="14">
        <f>[1]!Table_1[[#This Row],[주가]]*[1]!Table_1[[#This Row],[기말주식수]]</f>
        <v>584848640600</v>
      </c>
      <c r="Z5822" s="14">
        <f>AA5822/10</f>
        <v>1.5588741851049552</v>
      </c>
      <c r="AA5822" s="14">
        <f>[1]!Table_1[[#This Row],[시가총액]]/[1]!Table_1[[#This Row],[당기순이익(세후영업이익)]]</f>
        <v>15.588741851049551</v>
      </c>
      <c r="AB5822" s="10">
        <v>3162330000</v>
      </c>
    </row>
    <row r="5823" spans="1:28" ht="19.2">
      <c r="A5823" s="12">
        <v>5822</v>
      </c>
      <c r="B5823" s="12">
        <v>95340</v>
      </c>
      <c r="C5823" s="13" t="s">
        <v>948</v>
      </c>
      <c r="D5823" s="13" t="s">
        <v>20</v>
      </c>
      <c r="E5823" s="12">
        <v>2022</v>
      </c>
      <c r="F5823" s="12">
        <v>22.76</v>
      </c>
      <c r="G5823" s="15">
        <f>([1]!Table_1[[#This Row],[총자산]]-[1]!Table_1[[#This Row],[장부가치 자기자본]]+[1]!Table_1[[#This Row],[시가총액]])/[1]!Table_1[[#This Row],[총자산]]</f>
        <v>1.7740546132002917</v>
      </c>
      <c r="H5823" s="14">
        <f>I5823/100000000000</f>
        <v>0.55881597782000003</v>
      </c>
      <c r="I5823" s="12">
        <v>55881597782</v>
      </c>
      <c r="J5823" s="12">
        <v>36.950000000000003</v>
      </c>
      <c r="K5823" s="10">
        <f>L5823/1000000000000</f>
        <v>0.17887126456399999</v>
      </c>
      <c r="L5823" s="12">
        <v>178871264564</v>
      </c>
      <c r="M5823" s="12">
        <v>11.56</v>
      </c>
      <c r="N5823" s="12">
        <v>1</v>
      </c>
      <c r="O5823" s="15">
        <f>IF([1]!Table_1[[#This Row],[연도]]=2016,1,0)</f>
        <v>0</v>
      </c>
      <c r="P5823" s="15">
        <f>IF([1]!Table_1[[#This Row],[연도]]=2017,1,0)</f>
        <v>0</v>
      </c>
      <c r="Q5823" s="15">
        <f>IF([1]!Table_1[[#This Row],[연도]]=2018,1,0)</f>
        <v>0</v>
      </c>
      <c r="R5823" s="15">
        <f>IF([1]!Table_1[[#This Row],[연도]]=2019,1,0)</f>
        <v>0</v>
      </c>
      <c r="S5823" s="15">
        <f>IF([1]!Table_1[[#This Row],[연도]]=2020,1,0)</f>
        <v>0</v>
      </c>
      <c r="T5823" s="15">
        <f>IF([1]!Table_1[[#This Row],[연도]]=2021,1,0)</f>
        <v>0</v>
      </c>
      <c r="U5823" s="15">
        <f>IF([1]!Table_1[[#This Row],[연도]]=2022,1,0)</f>
        <v>1</v>
      </c>
      <c r="V5823" s="15">
        <f>IF([1]!Table_1[[#This Row],[연도]]=2023,1,0)</f>
        <v>0</v>
      </c>
      <c r="W5823" s="12">
        <v>0.96</v>
      </c>
      <c r="X5823" s="10">
        <f>Y5823/1000000000000</f>
        <v>0.54547341584999998</v>
      </c>
      <c r="Y5823" s="15">
        <f>[1]!Table_1[[#This Row],[주가]]*[1]!Table_1[[#This Row],[기말주식수]]</f>
        <v>545473415850</v>
      </c>
      <c r="Z5823" s="14">
        <f>AA5823/10</f>
        <v>0.97612351382283169</v>
      </c>
      <c r="AA5823" s="15">
        <f>[1]!Table_1[[#This Row],[시가총액]]/[1]!Table_1[[#This Row],[당기순이익(세후영업이익)]]</f>
        <v>9.7612351382283169</v>
      </c>
      <c r="AB5823" s="12">
        <v>9999963000</v>
      </c>
    </row>
    <row r="5824" spans="1:28" ht="19.2">
      <c r="A5824" s="10">
        <v>5823</v>
      </c>
      <c r="B5824" s="10">
        <v>95340</v>
      </c>
      <c r="C5824" s="11" t="s">
        <v>948</v>
      </c>
      <c r="D5824" s="11" t="s">
        <v>20</v>
      </c>
      <c r="E5824" s="10">
        <v>2023</v>
      </c>
      <c r="F5824" s="10">
        <v>30.132000000000001</v>
      </c>
      <c r="G5824" s="14">
        <f>([1]!Table_1[[#This Row],[총자산]]-[1]!Table_1[[#This Row],[장부가치 자기자본]]+[1]!Table_1[[#This Row],[시가총액]])/[1]!Table_1[[#This Row],[총자산]]</f>
        <v>3.2677025977202971</v>
      </c>
      <c r="H5824" s="14">
        <f>I5824/100000000000</f>
        <v>0.10736706776</v>
      </c>
      <c r="I5824" s="10">
        <v>10736706776</v>
      </c>
      <c r="J5824" s="10">
        <v>51.16</v>
      </c>
      <c r="K5824" s="10">
        <f>L5824/1000000000000</f>
        <v>0.140221939908</v>
      </c>
      <c r="L5824" s="10">
        <v>140221939908</v>
      </c>
      <c r="M5824" s="10">
        <v>12.13</v>
      </c>
      <c r="N5824" s="10">
        <v>1</v>
      </c>
      <c r="O5824" s="14">
        <f>IF([1]!Table_1[[#This Row],[연도]]=2016,1,0)</f>
        <v>0</v>
      </c>
      <c r="P5824" s="14">
        <f>IF([1]!Table_1[[#This Row],[연도]]=2017,1,0)</f>
        <v>0</v>
      </c>
      <c r="Q5824" s="14">
        <f>IF([1]!Table_1[[#This Row],[연도]]=2018,1,0)</f>
        <v>0</v>
      </c>
      <c r="R5824" s="14">
        <f>IF([1]!Table_1[[#This Row],[연도]]=2019,1,0)</f>
        <v>0</v>
      </c>
      <c r="S5824" s="14">
        <f>IF([1]!Table_1[[#This Row],[연도]]=2020,1,0)</f>
        <v>0</v>
      </c>
      <c r="T5824" s="14">
        <f>IF([1]!Table_1[[#This Row],[연도]]=2021,1,0)</f>
        <v>0</v>
      </c>
      <c r="U5824" s="14">
        <f>IF([1]!Table_1[[#This Row],[연도]]=2022,1,0)</f>
        <v>0</v>
      </c>
      <c r="V5824" s="14">
        <f>IF([1]!Table_1[[#This Row],[연도]]=2023,1,0)</f>
        <v>1</v>
      </c>
      <c r="W5824" s="10">
        <v>0.59</v>
      </c>
      <c r="X5824" s="10">
        <f>Y5824/1000000000000</f>
        <v>1.7021237574000001</v>
      </c>
      <c r="Y5824" s="14">
        <f>[1]!Table_1[[#This Row],[주가]]*[1]!Table_1[[#This Row],[기말주식수]]</f>
        <v>1702123757400</v>
      </c>
      <c r="Z5824" s="14">
        <f>AA5824/10</f>
        <v>15.853313245033339</v>
      </c>
      <c r="AA5824" s="14">
        <f>[1]!Table_1[[#This Row],[시가총액]]/[1]!Table_1[[#This Row],[당기순이익(세후영업이익)]]</f>
        <v>158.5331324503334</v>
      </c>
      <c r="AB5824" s="10">
        <v>4092838400</v>
      </c>
    </row>
    <row r="5825" spans="1:28" ht="19.2">
      <c r="A5825" s="12">
        <v>5824</v>
      </c>
      <c r="B5825" s="12">
        <v>95500</v>
      </c>
      <c r="C5825" s="13" t="s">
        <v>949</v>
      </c>
      <c r="D5825" s="13" t="s">
        <v>20</v>
      </c>
      <c r="E5825" s="12">
        <v>2021</v>
      </c>
      <c r="F5825" s="12">
        <v>11.32</v>
      </c>
      <c r="G5825" s="15">
        <f>([1]!Table_1[[#This Row],[총자산]]-[1]!Table_1[[#This Row],[장부가치 자기자본]]+[1]!Table_1[[#This Row],[시가총액]])/[1]!Table_1[[#This Row],[총자산]]</f>
        <v>1.0000309310475963</v>
      </c>
      <c r="H5825" s="14">
        <f>I5825/100000000000</f>
        <v>0.23639141676</v>
      </c>
      <c r="I5825" s="12">
        <v>23639141676</v>
      </c>
      <c r="J5825" s="12">
        <v>18.09</v>
      </c>
      <c r="K5825" s="10">
        <f>L5825/1000000000000</f>
        <v>0.45824437789599998</v>
      </c>
      <c r="L5825" s="12">
        <v>458244377896</v>
      </c>
      <c r="M5825" s="12">
        <v>3.09</v>
      </c>
      <c r="N5825" s="12">
        <v>1</v>
      </c>
      <c r="O5825" s="15">
        <f>IF([1]!Table_1[[#This Row],[연도]]=2016,1,0)</f>
        <v>0</v>
      </c>
      <c r="P5825" s="15">
        <f>IF([1]!Table_1[[#This Row],[연도]]=2017,1,0)</f>
        <v>0</v>
      </c>
      <c r="Q5825" s="15">
        <f>IF([1]!Table_1[[#This Row],[연도]]=2018,1,0)</f>
        <v>0</v>
      </c>
      <c r="R5825" s="15">
        <f>IF([1]!Table_1[[#This Row],[연도]]=2019,1,0)</f>
        <v>0</v>
      </c>
      <c r="S5825" s="15">
        <f>IF([1]!Table_1[[#This Row],[연도]]=2020,1,0)</f>
        <v>0</v>
      </c>
      <c r="T5825" s="15">
        <f>IF([1]!Table_1[[#This Row],[연도]]=2021,1,0)</f>
        <v>1</v>
      </c>
      <c r="U5825" s="15">
        <f>IF([1]!Table_1[[#This Row],[연도]]=2022,1,0)</f>
        <v>0</v>
      </c>
      <c r="V5825" s="15">
        <f>IF([1]!Table_1[[#This Row],[연도]]=2023,1,0)</f>
        <v>0</v>
      </c>
      <c r="W5825" s="12">
        <v>0.36</v>
      </c>
      <c r="X5825" s="10">
        <f>Y5825/1000000000000</f>
        <v>0.24634034942999999</v>
      </c>
      <c r="Y5825" s="15">
        <f>[1]!Table_1[[#This Row],[주가]]*[1]!Table_1[[#This Row],[기말주식수]]</f>
        <v>246340349430</v>
      </c>
      <c r="Z5825" s="14">
        <f>AA5825/10</f>
        <v>1.0420866916674085</v>
      </c>
      <c r="AA5825" s="15">
        <f>[1]!Table_1[[#This Row],[시가총액]]/[1]!Table_1[[#This Row],[당기순이익(세후영업이익)]]</f>
        <v>10.420866916674086</v>
      </c>
      <c r="AB5825" s="12">
        <v>2651181600</v>
      </c>
    </row>
    <row r="5826" spans="1:28" ht="19.2">
      <c r="A5826" s="10">
        <v>5825</v>
      </c>
      <c r="B5826" s="10">
        <v>95500</v>
      </c>
      <c r="C5826" s="11" t="s">
        <v>949</v>
      </c>
      <c r="D5826" s="11" t="s">
        <v>20</v>
      </c>
      <c r="E5826" s="10">
        <v>2022</v>
      </c>
      <c r="F5826" s="10">
        <v>-21.643999999999998</v>
      </c>
      <c r="G5826" s="14">
        <f>([1]!Table_1[[#This Row],[총자산]]-[1]!Table_1[[#This Row],[장부가치 자기자본]]+[1]!Table_1[[#This Row],[시가총액]])/[1]!Table_1[[#This Row],[총자산]]</f>
        <v>1.4627119101802339</v>
      </c>
      <c r="H5826" s="14">
        <f>I5826/100000000000</f>
        <v>9.7001554850000005E-2</v>
      </c>
      <c r="I5826" s="10">
        <v>9700155485</v>
      </c>
      <c r="J5826" s="10">
        <v>15.97</v>
      </c>
      <c r="K5826" s="10">
        <f>L5826/1000000000000</f>
        <v>0.49032766343900003</v>
      </c>
      <c r="L5826" s="10">
        <v>490327663439</v>
      </c>
      <c r="M5826" s="10">
        <v>3.09</v>
      </c>
      <c r="N5826" s="10">
        <v>1</v>
      </c>
      <c r="O5826" s="14">
        <f>IF([1]!Table_1[[#This Row],[연도]]=2016,1,0)</f>
        <v>0</v>
      </c>
      <c r="P5826" s="14">
        <f>IF([1]!Table_1[[#This Row],[연도]]=2017,1,0)</f>
        <v>0</v>
      </c>
      <c r="Q5826" s="14">
        <f>IF([1]!Table_1[[#This Row],[연도]]=2018,1,0)</f>
        <v>0</v>
      </c>
      <c r="R5826" s="14">
        <f>IF([1]!Table_1[[#This Row],[연도]]=2019,1,0)</f>
        <v>0</v>
      </c>
      <c r="S5826" s="14">
        <f>IF([1]!Table_1[[#This Row],[연도]]=2020,1,0)</f>
        <v>0</v>
      </c>
      <c r="T5826" s="14">
        <f>IF([1]!Table_1[[#This Row],[연도]]=2021,1,0)</f>
        <v>0</v>
      </c>
      <c r="U5826" s="14">
        <f>IF([1]!Table_1[[#This Row],[연도]]=2022,1,0)</f>
        <v>1</v>
      </c>
      <c r="V5826" s="14">
        <f>IF([1]!Table_1[[#This Row],[연도]]=2023,1,0)</f>
        <v>0</v>
      </c>
      <c r="W5826" s="10">
        <v>0.57999999999999996</v>
      </c>
      <c r="X5826" s="10">
        <f>Y5826/1000000000000</f>
        <v>0.46514998499999999</v>
      </c>
      <c r="Y5826" s="14">
        <f>[1]!Table_1[[#This Row],[주가]]*[1]!Table_1[[#This Row],[기말주식수]]</f>
        <v>465149985000</v>
      </c>
      <c r="Z5826" s="14">
        <f>AA5826/10</f>
        <v>4.7952838046698592</v>
      </c>
      <c r="AA5826" s="14">
        <f>[1]!Table_1[[#This Row],[시가총액]]/[1]!Table_1[[#This Row],[당기순이익(세후영업이익)]]</f>
        <v>47.952838046698588</v>
      </c>
      <c r="AB5826" s="10">
        <v>1551027240</v>
      </c>
    </row>
    <row r="5827" spans="1:28" ht="19.2">
      <c r="A5827" s="12">
        <v>5826</v>
      </c>
      <c r="B5827" s="12">
        <v>95570</v>
      </c>
      <c r="C5827" s="13" t="s">
        <v>950</v>
      </c>
      <c r="D5827" s="13" t="s">
        <v>6</v>
      </c>
      <c r="E5827" s="12">
        <v>2016</v>
      </c>
      <c r="F5827" s="12">
        <v>16.449000000000002</v>
      </c>
      <c r="G5827" s="15">
        <f>([1]!Table_1[[#This Row],[총자산]]-[1]!Table_1[[#This Row],[장부가치 자기자본]]+[1]!Table_1[[#This Row],[시가총액]])/[1]!Table_1[[#This Row],[총자산]]</f>
        <v>0.82385348116554502</v>
      </c>
      <c r="H5827" s="14">
        <f>I5827/100000000000</f>
        <v>0.61859364995999999</v>
      </c>
      <c r="I5827" s="12">
        <v>61859364996</v>
      </c>
      <c r="J5827" s="12">
        <v>20.64</v>
      </c>
      <c r="K5827" s="10">
        <f>L5827/1000000000000</f>
        <v>1.25387653461</v>
      </c>
      <c r="L5827" s="12">
        <v>1253876534610</v>
      </c>
      <c r="M5827" s="12">
        <v>1.48</v>
      </c>
      <c r="N5827" s="12">
        <v>1</v>
      </c>
      <c r="O5827" s="15">
        <f>IF([1]!Table_1[[#This Row],[연도]]=2016,1,0)</f>
        <v>1</v>
      </c>
      <c r="P5827" s="15">
        <f>IF([1]!Table_1[[#This Row],[연도]]=2017,1,0)</f>
        <v>0</v>
      </c>
      <c r="Q5827" s="15">
        <f>IF([1]!Table_1[[#This Row],[연도]]=2018,1,0)</f>
        <v>0</v>
      </c>
      <c r="R5827" s="15">
        <f>IF([1]!Table_1[[#This Row],[연도]]=2019,1,0)</f>
        <v>0</v>
      </c>
      <c r="S5827" s="15">
        <f>IF([1]!Table_1[[#This Row],[연도]]=2020,1,0)</f>
        <v>0</v>
      </c>
      <c r="T5827" s="15">
        <f>IF([1]!Table_1[[#This Row],[연도]]=2021,1,0)</f>
        <v>0</v>
      </c>
      <c r="U5827" s="15">
        <f>IF([1]!Table_1[[#This Row],[연도]]=2022,1,0)</f>
        <v>0</v>
      </c>
      <c r="V5827" s="15">
        <f>IF([1]!Table_1[[#This Row],[연도]]=2023,1,0)</f>
        <v>0</v>
      </c>
      <c r="W5827" s="12">
        <v>1.3</v>
      </c>
      <c r="X5827" s="10">
        <f>Y5827/1000000000000</f>
        <v>6.0868983500000001E-2</v>
      </c>
      <c r="Y5827" s="15">
        <f>[1]!Table_1[[#This Row],[주가]]*[1]!Table_1[[#This Row],[기말주식수]]</f>
        <v>60868983500</v>
      </c>
      <c r="Z5827" s="14">
        <f>AA5827/10</f>
        <v>9.8398978883692007E-2</v>
      </c>
      <c r="AA5827" s="15">
        <f>[1]!Table_1[[#This Row],[시가총액]]/[1]!Table_1[[#This Row],[당기순이익(세후영업이익)]]</f>
        <v>0.98398978883692001</v>
      </c>
      <c r="AB5827" s="12">
        <v>2809337700</v>
      </c>
    </row>
    <row r="5828" spans="1:28" ht="19.2">
      <c r="A5828" s="10">
        <v>5827</v>
      </c>
      <c r="B5828" s="10">
        <v>95570</v>
      </c>
      <c r="C5828" s="11" t="s">
        <v>950</v>
      </c>
      <c r="D5828" s="11" t="s">
        <v>6</v>
      </c>
      <c r="E5828" s="10">
        <v>2017</v>
      </c>
      <c r="F5828" s="10">
        <v>19.503</v>
      </c>
      <c r="G5828" s="14">
        <f>([1]!Table_1[[#This Row],[총자산]]-[1]!Table_1[[#This Row],[장부가치 자기자본]]+[1]!Table_1[[#This Row],[시가총액]])/[1]!Table_1[[#This Row],[총자산]]</f>
        <v>0.94867906131985635</v>
      </c>
      <c r="H5828" s="14">
        <f>I5828/100000000000</f>
        <v>0.77221587339999997</v>
      </c>
      <c r="I5828" s="10">
        <v>77221587340</v>
      </c>
      <c r="J5828" s="10">
        <v>13.11</v>
      </c>
      <c r="K5828" s="10">
        <f>L5828/1000000000000</f>
        <v>1.43101580085</v>
      </c>
      <c r="L5828" s="10">
        <v>1431015800850</v>
      </c>
      <c r="M5828" s="10">
        <v>1.1000000000000001</v>
      </c>
      <c r="N5828" s="10">
        <v>1</v>
      </c>
      <c r="O5828" s="14">
        <f>IF([1]!Table_1[[#This Row],[연도]]=2016,1,0)</f>
        <v>0</v>
      </c>
      <c r="P5828" s="14">
        <f>IF([1]!Table_1[[#This Row],[연도]]=2017,1,0)</f>
        <v>1</v>
      </c>
      <c r="Q5828" s="14">
        <f>IF([1]!Table_1[[#This Row],[연도]]=2018,1,0)</f>
        <v>0</v>
      </c>
      <c r="R5828" s="14">
        <f>IF([1]!Table_1[[#This Row],[연도]]=2019,1,0)</f>
        <v>0</v>
      </c>
      <c r="S5828" s="14">
        <f>IF([1]!Table_1[[#This Row],[연도]]=2020,1,0)</f>
        <v>0</v>
      </c>
      <c r="T5828" s="14">
        <f>IF([1]!Table_1[[#This Row],[연도]]=2021,1,0)</f>
        <v>0</v>
      </c>
      <c r="U5828" s="14">
        <f>IF([1]!Table_1[[#This Row],[연도]]=2022,1,0)</f>
        <v>0</v>
      </c>
      <c r="V5828" s="14">
        <f>IF([1]!Table_1[[#This Row],[연도]]=2023,1,0)</f>
        <v>0</v>
      </c>
      <c r="W5828" s="10">
        <v>0.81</v>
      </c>
      <c r="X5828" s="10">
        <f>Y5828/1000000000000</f>
        <v>0.32635139614999997</v>
      </c>
      <c r="Y5828" s="14">
        <f>[1]!Table_1[[#This Row],[주가]]*[1]!Table_1[[#This Row],[기말주식수]]</f>
        <v>326351396150</v>
      </c>
      <c r="Z5828" s="14">
        <f>AA5828/10</f>
        <v>0.42261679329784158</v>
      </c>
      <c r="AA5828" s="14">
        <f>[1]!Table_1[[#This Row],[시가총액]]/[1]!Table_1[[#This Row],[당기순이익(세후영업이익)]]</f>
        <v>4.2261679329784156</v>
      </c>
      <c r="AB5828" s="10">
        <v>4026717370</v>
      </c>
    </row>
    <row r="5829" spans="1:28" ht="19.2">
      <c r="A5829" s="12">
        <v>5828</v>
      </c>
      <c r="B5829" s="12">
        <v>95570</v>
      </c>
      <c r="C5829" s="13" t="s">
        <v>950</v>
      </c>
      <c r="D5829" s="13" t="s">
        <v>6</v>
      </c>
      <c r="E5829" s="12">
        <v>2018</v>
      </c>
      <c r="F5829" s="12">
        <v>8.7149999999999999</v>
      </c>
      <c r="G5829" s="15">
        <f>([1]!Table_1[[#This Row],[총자산]]-[1]!Table_1[[#This Row],[장부가치 자기자본]]+[1]!Table_1[[#This Row],[시가총액]])/[1]!Table_1[[#This Row],[총자산]]</f>
        <v>0.89092880677469322</v>
      </c>
      <c r="H5829" s="14">
        <f>I5829/100000000000</f>
        <v>-0.21281686850000001</v>
      </c>
      <c r="I5829" s="12">
        <v>-21281686850</v>
      </c>
      <c r="J5829" s="12">
        <v>9.3800000000000008</v>
      </c>
      <c r="K5829" s="10">
        <f>L5829/1000000000000</f>
        <v>1.056691254095</v>
      </c>
      <c r="L5829" s="12">
        <v>1056691254095</v>
      </c>
      <c r="M5829" s="12">
        <v>4</v>
      </c>
      <c r="N5829" s="12">
        <v>1</v>
      </c>
      <c r="O5829" s="15">
        <f>IF([1]!Table_1[[#This Row],[연도]]=2016,1,0)</f>
        <v>0</v>
      </c>
      <c r="P5829" s="15">
        <f>IF([1]!Table_1[[#This Row],[연도]]=2017,1,0)</f>
        <v>0</v>
      </c>
      <c r="Q5829" s="15">
        <f>IF([1]!Table_1[[#This Row],[연도]]=2018,1,0)</f>
        <v>1</v>
      </c>
      <c r="R5829" s="15">
        <f>IF([1]!Table_1[[#This Row],[연도]]=2019,1,0)</f>
        <v>0</v>
      </c>
      <c r="S5829" s="15">
        <f>IF([1]!Table_1[[#This Row],[연도]]=2020,1,0)</f>
        <v>0</v>
      </c>
      <c r="T5829" s="15">
        <f>IF([1]!Table_1[[#This Row],[연도]]=2021,1,0)</f>
        <v>0</v>
      </c>
      <c r="U5829" s="15">
        <f>IF([1]!Table_1[[#This Row],[연도]]=2022,1,0)</f>
        <v>0</v>
      </c>
      <c r="V5829" s="15">
        <f>IF([1]!Table_1[[#This Row],[연도]]=2023,1,0)</f>
        <v>0</v>
      </c>
      <c r="W5829" s="12">
        <v>1.23</v>
      </c>
      <c r="X5829" s="10">
        <f>Y5829/1000000000000</f>
        <v>0.210934438975</v>
      </c>
      <c r="Y5829" s="15">
        <f>[1]!Table_1[[#This Row],[주가]]*[1]!Table_1[[#This Row],[기말주식수]]</f>
        <v>210934438975</v>
      </c>
      <c r="Z5829" s="14">
        <f>AA5829/10</f>
        <v>-0.99115469775366982</v>
      </c>
      <c r="AA5829" s="15">
        <f>[1]!Table_1[[#This Row],[시가총액]]/[1]!Table_1[[#This Row],[당기순이익(세후영업이익)]]</f>
        <v>-9.9115469775366982</v>
      </c>
      <c r="AB5829" s="12">
        <v>4682229500</v>
      </c>
    </row>
    <row r="5830" spans="1:28" ht="19.2">
      <c r="A5830" s="10">
        <v>5829</v>
      </c>
      <c r="B5830" s="10">
        <v>95570</v>
      </c>
      <c r="C5830" s="11" t="s">
        <v>950</v>
      </c>
      <c r="D5830" s="11" t="s">
        <v>6</v>
      </c>
      <c r="E5830" s="10">
        <v>2019</v>
      </c>
      <c r="F5830" s="10">
        <v>33.341999999999999</v>
      </c>
      <c r="G5830" s="14">
        <f>([1]!Table_1[[#This Row],[총자산]]-[1]!Table_1[[#This Row],[장부가치 자기자본]]+[1]!Table_1[[#This Row],[시가총액]])/[1]!Table_1[[#This Row],[총자산]]</f>
        <v>0.93642921544435331</v>
      </c>
      <c r="H5830" s="14">
        <f>I5830/100000000000</f>
        <v>0.17844099386000001</v>
      </c>
      <c r="I5830" s="10">
        <v>17844099386</v>
      </c>
      <c r="J5830" s="10">
        <v>-29.97</v>
      </c>
      <c r="K5830" s="10">
        <f>L5830/1000000000000</f>
        <v>1.2027937236940001</v>
      </c>
      <c r="L5830" s="10">
        <v>1202793723694</v>
      </c>
      <c r="M5830" s="10">
        <v>3.62</v>
      </c>
      <c r="N5830" s="10">
        <v>1</v>
      </c>
      <c r="O5830" s="14">
        <f>IF([1]!Table_1[[#This Row],[연도]]=2016,1,0)</f>
        <v>0</v>
      </c>
      <c r="P5830" s="14">
        <f>IF([1]!Table_1[[#This Row],[연도]]=2017,1,0)</f>
        <v>0</v>
      </c>
      <c r="Q5830" s="14">
        <f>IF([1]!Table_1[[#This Row],[연도]]=2018,1,0)</f>
        <v>0</v>
      </c>
      <c r="R5830" s="14">
        <f>IF([1]!Table_1[[#This Row],[연도]]=2019,1,0)</f>
        <v>1</v>
      </c>
      <c r="S5830" s="14">
        <f>IF([1]!Table_1[[#This Row],[연도]]=2020,1,0)</f>
        <v>0</v>
      </c>
      <c r="T5830" s="14">
        <f>IF([1]!Table_1[[#This Row],[연도]]=2021,1,0)</f>
        <v>0</v>
      </c>
      <c r="U5830" s="14">
        <f>IF([1]!Table_1[[#This Row],[연도]]=2022,1,0)</f>
        <v>0</v>
      </c>
      <c r="V5830" s="14">
        <f>IF([1]!Table_1[[#This Row],[연도]]=2023,1,0)</f>
        <v>0</v>
      </c>
      <c r="W5830" s="10">
        <v>1.04</v>
      </c>
      <c r="X5830" s="10">
        <f>Y5830/1000000000000</f>
        <v>0.23270680615</v>
      </c>
      <c r="Y5830" s="14">
        <f>[1]!Table_1[[#This Row],[주가]]*[1]!Table_1[[#This Row],[기말주식수]]</f>
        <v>232706806150</v>
      </c>
      <c r="Z5830" s="14">
        <f>AA5830/10</f>
        <v>1.3041106817224717</v>
      </c>
      <c r="AA5830" s="14">
        <f>[1]!Table_1[[#This Row],[시가총액]]/[1]!Table_1[[#This Row],[당기순이익(세후영업이익)]]</f>
        <v>13.041106817224717</v>
      </c>
      <c r="AB5830" s="10">
        <v>14046688500</v>
      </c>
    </row>
    <row r="5831" spans="1:28" ht="19.2">
      <c r="A5831" s="12">
        <v>5830</v>
      </c>
      <c r="B5831" s="12">
        <v>95570</v>
      </c>
      <c r="C5831" s="13" t="s">
        <v>950</v>
      </c>
      <c r="D5831" s="13" t="s">
        <v>6</v>
      </c>
      <c r="E5831" s="12">
        <v>2020</v>
      </c>
      <c r="F5831" s="12">
        <v>-296.43299999999999</v>
      </c>
      <c r="G5831" s="15">
        <f>([1]!Table_1[[#This Row],[총자산]]-[1]!Table_1[[#This Row],[장부가치 자기자본]]+[1]!Table_1[[#This Row],[시가총액]])/[1]!Table_1[[#This Row],[총자산]]</f>
        <v>0.95471334754423542</v>
      </c>
      <c r="H5831" s="14">
        <f>I5831/100000000000</f>
        <v>0.2295277802</v>
      </c>
      <c r="I5831" s="12">
        <v>22952778020</v>
      </c>
      <c r="J5831" s="12">
        <v>-11.93</v>
      </c>
      <c r="K5831" s="10">
        <f>L5831/1000000000000</f>
        <v>1.0170503751819999</v>
      </c>
      <c r="L5831" s="12">
        <v>1017050375182</v>
      </c>
      <c r="M5831" s="12">
        <v>2.99</v>
      </c>
      <c r="N5831" s="12">
        <v>1</v>
      </c>
      <c r="O5831" s="15">
        <f>IF([1]!Table_1[[#This Row],[연도]]=2016,1,0)</f>
        <v>0</v>
      </c>
      <c r="P5831" s="15">
        <f>IF([1]!Table_1[[#This Row],[연도]]=2017,1,0)</f>
        <v>0</v>
      </c>
      <c r="Q5831" s="15">
        <f>IF([1]!Table_1[[#This Row],[연도]]=2018,1,0)</f>
        <v>0</v>
      </c>
      <c r="R5831" s="15">
        <f>IF([1]!Table_1[[#This Row],[연도]]=2019,1,0)</f>
        <v>0</v>
      </c>
      <c r="S5831" s="15">
        <f>IF([1]!Table_1[[#This Row],[연도]]=2020,1,0)</f>
        <v>1</v>
      </c>
      <c r="T5831" s="15">
        <f>IF([1]!Table_1[[#This Row],[연도]]=2021,1,0)</f>
        <v>0</v>
      </c>
      <c r="U5831" s="15">
        <f>IF([1]!Table_1[[#This Row],[연도]]=2022,1,0)</f>
        <v>0</v>
      </c>
      <c r="V5831" s="15">
        <f>IF([1]!Table_1[[#This Row],[연도]]=2023,1,0)</f>
        <v>0</v>
      </c>
      <c r="W5831" s="12">
        <v>0.68</v>
      </c>
      <c r="X5831" s="10">
        <f>Y5831/1000000000000</f>
        <v>0.21608489142500001</v>
      </c>
      <c r="Y5831" s="15">
        <f>[1]!Table_1[[#This Row],[주가]]*[1]!Table_1[[#This Row],[기말주식수]]</f>
        <v>216084891425</v>
      </c>
      <c r="Z5831" s="14">
        <f>AA5831/10</f>
        <v>0.94143241065074346</v>
      </c>
      <c r="AA5831" s="15">
        <f>[1]!Table_1[[#This Row],[시가총액]]/[1]!Table_1[[#This Row],[당기순이익(세후영업이익)]]</f>
        <v>9.4143241065074346</v>
      </c>
      <c r="AB5831" s="12">
        <v>9832681950</v>
      </c>
    </row>
    <row r="5832" spans="1:28" ht="19.2">
      <c r="A5832" s="10">
        <v>5831</v>
      </c>
      <c r="B5832" s="10">
        <v>95570</v>
      </c>
      <c r="C5832" s="11" t="s">
        <v>950</v>
      </c>
      <c r="D5832" s="11" t="s">
        <v>6</v>
      </c>
      <c r="E5832" s="10">
        <v>2021</v>
      </c>
      <c r="F5832" s="10">
        <v>15.752000000000001</v>
      </c>
      <c r="G5832" s="14">
        <f>([1]!Table_1[[#This Row],[총자산]]-[1]!Table_1[[#This Row],[장부가치 자기자본]]+[1]!Table_1[[#This Row],[시가총액]])/[1]!Table_1[[#This Row],[총자산]]</f>
        <v>0.91941115129350448</v>
      </c>
      <c r="H5832" s="14">
        <f>I5832/100000000000</f>
        <v>0.45109542820999998</v>
      </c>
      <c r="I5832" s="10">
        <v>45109542821</v>
      </c>
      <c r="J5832" s="10">
        <v>-14.68</v>
      </c>
      <c r="K5832" s="10">
        <f>L5832/1000000000000</f>
        <v>1.026749457003</v>
      </c>
      <c r="L5832" s="10">
        <v>1026749457003</v>
      </c>
      <c r="M5832" s="10">
        <v>2.88</v>
      </c>
      <c r="N5832" s="10">
        <v>1</v>
      </c>
      <c r="O5832" s="14">
        <f>IF([1]!Table_1[[#This Row],[연도]]=2016,1,0)</f>
        <v>0</v>
      </c>
      <c r="P5832" s="14">
        <f>IF([1]!Table_1[[#This Row],[연도]]=2017,1,0)</f>
        <v>0</v>
      </c>
      <c r="Q5832" s="14">
        <f>IF([1]!Table_1[[#This Row],[연도]]=2018,1,0)</f>
        <v>0</v>
      </c>
      <c r="R5832" s="14">
        <f>IF([1]!Table_1[[#This Row],[연도]]=2019,1,0)</f>
        <v>0</v>
      </c>
      <c r="S5832" s="14">
        <f>IF([1]!Table_1[[#This Row],[연도]]=2020,1,0)</f>
        <v>0</v>
      </c>
      <c r="T5832" s="14">
        <f>IF([1]!Table_1[[#This Row],[연도]]=2021,1,0)</f>
        <v>1</v>
      </c>
      <c r="U5832" s="14">
        <f>IF([1]!Table_1[[#This Row],[연도]]=2022,1,0)</f>
        <v>0</v>
      </c>
      <c r="V5832" s="14">
        <f>IF([1]!Table_1[[#This Row],[연도]]=2023,1,0)</f>
        <v>0</v>
      </c>
      <c r="W5832" s="10">
        <v>0.43</v>
      </c>
      <c r="X5832" s="10">
        <f>Y5832/1000000000000</f>
        <v>0.25330861594999998</v>
      </c>
      <c r="Y5832" s="14">
        <f>[1]!Table_1[[#This Row],[주가]]*[1]!Table_1[[#This Row],[기말주식수]]</f>
        <v>253308615950</v>
      </c>
      <c r="Z5832" s="14">
        <f>AA5832/10</f>
        <v>0.56154108445558526</v>
      </c>
      <c r="AA5832" s="14">
        <f>[1]!Table_1[[#This Row],[시가총액]]/[1]!Table_1[[#This Row],[당기순이익(세후영업이익)]]</f>
        <v>5.6154108445558526</v>
      </c>
      <c r="AB5832" s="10">
        <v>12087310320</v>
      </c>
    </row>
    <row r="5833" spans="1:28" ht="19.2">
      <c r="A5833" s="12">
        <v>5832</v>
      </c>
      <c r="B5833" s="12">
        <v>95570</v>
      </c>
      <c r="C5833" s="13" t="s">
        <v>950</v>
      </c>
      <c r="D5833" s="13" t="s">
        <v>6</v>
      </c>
      <c r="E5833" s="12">
        <v>2022</v>
      </c>
      <c r="F5833" s="12">
        <v>137.82599999999999</v>
      </c>
      <c r="G5833" s="15">
        <f>([1]!Table_1[[#This Row],[총자산]]-[1]!Table_1[[#This Row],[장부가치 자기자본]]+[1]!Table_1[[#This Row],[시가총액]])/[1]!Table_1[[#This Row],[총자산]]</f>
        <v>0.93650638971641342</v>
      </c>
      <c r="H5833" s="14">
        <f>I5833/100000000000</f>
        <v>0.75447386515000003</v>
      </c>
      <c r="I5833" s="12">
        <v>75447386515</v>
      </c>
      <c r="J5833" s="12">
        <v>9.33</v>
      </c>
      <c r="K5833" s="10">
        <f>L5833/1000000000000</f>
        <v>1.2083675773860001</v>
      </c>
      <c r="L5833" s="12">
        <v>1208367577386</v>
      </c>
      <c r="M5833" s="12">
        <v>3.12</v>
      </c>
      <c r="N5833" s="12">
        <v>1</v>
      </c>
      <c r="O5833" s="15">
        <f>IF([1]!Table_1[[#This Row],[연도]]=2016,1,0)</f>
        <v>0</v>
      </c>
      <c r="P5833" s="15">
        <f>IF([1]!Table_1[[#This Row],[연도]]=2017,1,0)</f>
        <v>0</v>
      </c>
      <c r="Q5833" s="15">
        <f>IF([1]!Table_1[[#This Row],[연도]]=2018,1,0)</f>
        <v>0</v>
      </c>
      <c r="R5833" s="15">
        <f>IF([1]!Table_1[[#This Row],[연도]]=2019,1,0)</f>
        <v>0</v>
      </c>
      <c r="S5833" s="15">
        <f>IF([1]!Table_1[[#This Row],[연도]]=2020,1,0)</f>
        <v>0</v>
      </c>
      <c r="T5833" s="15">
        <f>IF([1]!Table_1[[#This Row],[연도]]=2021,1,0)</f>
        <v>0</v>
      </c>
      <c r="U5833" s="15">
        <f>IF([1]!Table_1[[#This Row],[연도]]=2022,1,0)</f>
        <v>1</v>
      </c>
      <c r="V5833" s="15">
        <f>IF([1]!Table_1[[#This Row],[연도]]=2023,1,0)</f>
        <v>0</v>
      </c>
      <c r="W5833" s="12">
        <v>0.78</v>
      </c>
      <c r="X5833" s="10">
        <f>Y5833/1000000000000</f>
        <v>0.26782352739999998</v>
      </c>
      <c r="Y5833" s="15">
        <f>[1]!Table_1[[#This Row],[주가]]*[1]!Table_1[[#This Row],[기말주식수]]</f>
        <v>267823527400</v>
      </c>
      <c r="Z5833" s="14">
        <f>AA5833/10</f>
        <v>0.35498052321103651</v>
      </c>
      <c r="AA5833" s="15">
        <f>[1]!Table_1[[#This Row],[시가총액]]/[1]!Table_1[[#This Row],[당기순이익(세후영업이익)]]</f>
        <v>3.5498052321103652</v>
      </c>
      <c r="AB5833" s="12">
        <v>12087310320</v>
      </c>
    </row>
    <row r="5834" spans="1:28" ht="19.2">
      <c r="A5834" s="10">
        <v>5833</v>
      </c>
      <c r="B5834" s="10">
        <v>95570</v>
      </c>
      <c r="C5834" s="11" t="s">
        <v>950</v>
      </c>
      <c r="D5834" s="11" t="s">
        <v>6</v>
      </c>
      <c r="E5834" s="10">
        <v>2023</v>
      </c>
      <c r="F5834" s="10">
        <v>73.680999999999997</v>
      </c>
      <c r="G5834" s="14">
        <f>([1]!Table_1[[#This Row],[총자산]]-[1]!Table_1[[#This Row],[장부가치 자기자본]]+[1]!Table_1[[#This Row],[시가총액]])/[1]!Table_1[[#This Row],[총자산]]</f>
        <v>0.8802255090464508</v>
      </c>
      <c r="H5834" s="14">
        <f>I5834/100000000000</f>
        <v>0.78385856886000005</v>
      </c>
      <c r="I5834" s="10">
        <v>78385856886</v>
      </c>
      <c r="J5834" s="10">
        <v>9.5</v>
      </c>
      <c r="K5834" s="10">
        <f>L5834/1000000000000</f>
        <v>1.001975993554</v>
      </c>
      <c r="L5834" s="10">
        <v>1001975993554</v>
      </c>
      <c r="M5834" s="10">
        <v>2.65</v>
      </c>
      <c r="N5834" s="10">
        <v>1</v>
      </c>
      <c r="O5834" s="14">
        <f>IF([1]!Table_1[[#This Row],[연도]]=2016,1,0)</f>
        <v>0</v>
      </c>
      <c r="P5834" s="14">
        <f>IF([1]!Table_1[[#This Row],[연도]]=2017,1,0)</f>
        <v>0</v>
      </c>
      <c r="Q5834" s="14">
        <f>IF([1]!Table_1[[#This Row],[연도]]=2018,1,0)</f>
        <v>0</v>
      </c>
      <c r="R5834" s="14">
        <f>IF([1]!Table_1[[#This Row],[연도]]=2019,1,0)</f>
        <v>0</v>
      </c>
      <c r="S5834" s="14">
        <f>IF([1]!Table_1[[#This Row],[연도]]=2020,1,0)</f>
        <v>0</v>
      </c>
      <c r="T5834" s="14">
        <f>IF([1]!Table_1[[#This Row],[연도]]=2021,1,0)</f>
        <v>0</v>
      </c>
      <c r="U5834" s="14">
        <f>IF([1]!Table_1[[#This Row],[연도]]=2022,1,0)</f>
        <v>0</v>
      </c>
      <c r="V5834" s="14">
        <f>IF([1]!Table_1[[#This Row],[연도]]=2023,1,0)</f>
        <v>1</v>
      </c>
      <c r="W5834" s="10">
        <v>0.87</v>
      </c>
      <c r="X5834" s="10">
        <f>Y5834/1000000000000</f>
        <v>0.22535873981999999</v>
      </c>
      <c r="Y5834" s="14">
        <f>[1]!Table_1[[#This Row],[주가]]*[1]!Table_1[[#This Row],[기말주식수]]</f>
        <v>225358739820</v>
      </c>
      <c r="Z5834" s="14">
        <f>AA5834/10</f>
        <v>0.28749923617949236</v>
      </c>
      <c r="AA5834" s="14">
        <f>[1]!Table_1[[#This Row],[시가총액]]/[1]!Table_1[[#This Row],[당기순이익(세후영업이익)]]</f>
        <v>2.8749923617949236</v>
      </c>
      <c r="AB5834" s="10">
        <v>12136787010</v>
      </c>
    </row>
    <row r="5835" spans="1:28" ht="19.2">
      <c r="A5835" s="12">
        <v>5834</v>
      </c>
      <c r="B5835" s="12">
        <v>95610</v>
      </c>
      <c r="C5835" s="13" t="s">
        <v>951</v>
      </c>
      <c r="D5835" s="13" t="s">
        <v>20</v>
      </c>
      <c r="E5835" s="12">
        <v>2016</v>
      </c>
      <c r="F5835" s="12">
        <v>13.657</v>
      </c>
      <c r="G5835" s="15">
        <f>([1]!Table_1[[#This Row],[총자산]]-[1]!Table_1[[#This Row],[장부가치 자기자본]]+[1]!Table_1[[#This Row],[시가총액]])/[1]!Table_1[[#This Row],[총자산]]</f>
        <v>3.0119944793982265</v>
      </c>
      <c r="H5835" s="14">
        <f>I5835/100000000000</f>
        <v>0.3636648133</v>
      </c>
      <c r="I5835" s="12">
        <v>36366481330</v>
      </c>
      <c r="J5835" s="12">
        <v>53.25</v>
      </c>
      <c r="K5835" s="10">
        <f>L5835/1000000000000</f>
        <v>0.178907933853</v>
      </c>
      <c r="L5835" s="12">
        <v>178907933853</v>
      </c>
      <c r="M5835" s="12">
        <v>7.69</v>
      </c>
      <c r="N5835" s="12">
        <v>1</v>
      </c>
      <c r="O5835" s="15">
        <f>IF([1]!Table_1[[#This Row],[연도]]=2016,1,0)</f>
        <v>1</v>
      </c>
      <c r="P5835" s="15">
        <f>IF([1]!Table_1[[#This Row],[연도]]=2017,1,0)</f>
        <v>0</v>
      </c>
      <c r="Q5835" s="15">
        <f>IF([1]!Table_1[[#This Row],[연도]]=2018,1,0)</f>
        <v>0</v>
      </c>
      <c r="R5835" s="15">
        <f>IF([1]!Table_1[[#This Row],[연도]]=2019,1,0)</f>
        <v>0</v>
      </c>
      <c r="S5835" s="15">
        <f>IF([1]!Table_1[[#This Row],[연도]]=2020,1,0)</f>
        <v>0</v>
      </c>
      <c r="T5835" s="15">
        <f>IF([1]!Table_1[[#This Row],[연도]]=2021,1,0)</f>
        <v>0</v>
      </c>
      <c r="U5835" s="15">
        <f>IF([1]!Table_1[[#This Row],[연도]]=2022,1,0)</f>
        <v>0</v>
      </c>
      <c r="V5835" s="15">
        <f>IF([1]!Table_1[[#This Row],[연도]]=2023,1,0)</f>
        <v>0</v>
      </c>
      <c r="W5835" s="12">
        <v>0.62</v>
      </c>
      <c r="X5835" s="10">
        <f>Y5835/1000000000000</f>
        <v>0.52007838799999995</v>
      </c>
      <c r="Y5835" s="15">
        <f>[1]!Table_1[[#This Row],[주가]]*[1]!Table_1[[#This Row],[기말주식수]]</f>
        <v>520078388000</v>
      </c>
      <c r="Z5835" s="14">
        <f>AA5835/10</f>
        <v>1.430103680586136</v>
      </c>
      <c r="AA5835" s="15">
        <f>[1]!Table_1[[#This Row],[시가총액]]/[1]!Table_1[[#This Row],[당기순이익(세후영업이익)]]</f>
        <v>14.30103680586136</v>
      </c>
      <c r="AB5835" s="12">
        <v>4268758120</v>
      </c>
    </row>
    <row r="5836" spans="1:28" ht="19.2">
      <c r="A5836" s="10">
        <v>5835</v>
      </c>
      <c r="B5836" s="10">
        <v>95610</v>
      </c>
      <c r="C5836" s="11" t="s">
        <v>951</v>
      </c>
      <c r="D5836" s="11" t="s">
        <v>20</v>
      </c>
      <c r="E5836" s="10">
        <v>2017</v>
      </c>
      <c r="F5836" s="10">
        <v>14.361000000000001</v>
      </c>
      <c r="G5836" s="14">
        <f>([1]!Table_1[[#This Row],[총자산]]-[1]!Table_1[[#This Row],[장부가치 자기자본]]+[1]!Table_1[[#This Row],[시가총액]])/[1]!Table_1[[#This Row],[총자산]]</f>
        <v>3.3322399991532561</v>
      </c>
      <c r="H5836" s="14">
        <f>I5836/100000000000</f>
        <v>0.63314557434999996</v>
      </c>
      <c r="I5836" s="10">
        <v>63314557435</v>
      </c>
      <c r="J5836" s="10">
        <v>31.18</v>
      </c>
      <c r="K5836" s="10">
        <f>L5836/1000000000000</f>
        <v>0.27579038236600001</v>
      </c>
      <c r="L5836" s="10">
        <v>275790382366</v>
      </c>
      <c r="M5836" s="10">
        <v>7.16</v>
      </c>
      <c r="N5836" s="10">
        <v>1</v>
      </c>
      <c r="O5836" s="14">
        <f>IF([1]!Table_1[[#This Row],[연도]]=2016,1,0)</f>
        <v>0</v>
      </c>
      <c r="P5836" s="14">
        <f>IF([1]!Table_1[[#This Row],[연도]]=2017,1,0)</f>
        <v>1</v>
      </c>
      <c r="Q5836" s="14">
        <f>IF([1]!Table_1[[#This Row],[연도]]=2018,1,0)</f>
        <v>0</v>
      </c>
      <c r="R5836" s="14">
        <f>IF([1]!Table_1[[#This Row],[연도]]=2019,1,0)</f>
        <v>0</v>
      </c>
      <c r="S5836" s="14">
        <f>IF([1]!Table_1[[#This Row],[연도]]=2020,1,0)</f>
        <v>0</v>
      </c>
      <c r="T5836" s="14">
        <f>IF([1]!Table_1[[#This Row],[연도]]=2021,1,0)</f>
        <v>0</v>
      </c>
      <c r="U5836" s="14">
        <f>IF([1]!Table_1[[#This Row],[연도]]=2022,1,0)</f>
        <v>0</v>
      </c>
      <c r="V5836" s="14">
        <f>IF([1]!Table_1[[#This Row],[연도]]=2023,1,0)</f>
        <v>0</v>
      </c>
      <c r="W5836" s="10">
        <v>0.54</v>
      </c>
      <c r="X5836" s="10">
        <f>Y5836/1000000000000</f>
        <v>0.75514623319999996</v>
      </c>
      <c r="Y5836" s="14">
        <f>[1]!Table_1[[#This Row],[주가]]*[1]!Table_1[[#This Row],[기말주식수]]</f>
        <v>755146233200</v>
      </c>
      <c r="Z5836" s="14">
        <f>AA5836/10</f>
        <v>1.1926897443376245</v>
      </c>
      <c r="AA5836" s="14">
        <f>[1]!Table_1[[#This Row],[시가총액]]/[1]!Table_1[[#This Row],[당기순이익(세후영업이익)]]</f>
        <v>11.926897443376246</v>
      </c>
      <c r="AB5836" s="10">
        <v>7794304800</v>
      </c>
    </row>
    <row r="5837" spans="1:28" ht="19.2">
      <c r="A5837" s="12">
        <v>5836</v>
      </c>
      <c r="B5837" s="12">
        <v>95610</v>
      </c>
      <c r="C5837" s="13" t="s">
        <v>951</v>
      </c>
      <c r="D5837" s="13" t="s">
        <v>20</v>
      </c>
      <c r="E5837" s="12">
        <v>2018</v>
      </c>
      <c r="F5837" s="12">
        <v>18.085999999999999</v>
      </c>
      <c r="G5837" s="15">
        <f>([1]!Table_1[[#This Row],[총자산]]-[1]!Table_1[[#This Row],[장부가치 자기자본]]+[1]!Table_1[[#This Row],[시가총액]])/[1]!Table_1[[#This Row],[총자산]]</f>
        <v>1.1147435480223367</v>
      </c>
      <c r="H5837" s="14">
        <f>I5837/100000000000</f>
        <v>0.57817260354</v>
      </c>
      <c r="I5837" s="12">
        <v>57817260354</v>
      </c>
      <c r="J5837" s="12">
        <v>-0.28000000000000003</v>
      </c>
      <c r="K5837" s="10">
        <f>L5837/1000000000000</f>
        <v>0.28706935127099997</v>
      </c>
      <c r="L5837" s="12">
        <v>287069351271</v>
      </c>
      <c r="M5837" s="12">
        <v>5.99</v>
      </c>
      <c r="N5837" s="12">
        <v>1</v>
      </c>
      <c r="O5837" s="15">
        <f>IF([1]!Table_1[[#This Row],[연도]]=2016,1,0)</f>
        <v>0</v>
      </c>
      <c r="P5837" s="15">
        <f>IF([1]!Table_1[[#This Row],[연도]]=2017,1,0)</f>
        <v>0</v>
      </c>
      <c r="Q5837" s="15">
        <f>IF([1]!Table_1[[#This Row],[연도]]=2018,1,0)</f>
        <v>1</v>
      </c>
      <c r="R5837" s="15">
        <f>IF([1]!Table_1[[#This Row],[연도]]=2019,1,0)</f>
        <v>0</v>
      </c>
      <c r="S5837" s="15">
        <f>IF([1]!Table_1[[#This Row],[연도]]=2020,1,0)</f>
        <v>0</v>
      </c>
      <c r="T5837" s="15">
        <f>IF([1]!Table_1[[#This Row],[연도]]=2021,1,0)</f>
        <v>0</v>
      </c>
      <c r="U5837" s="15">
        <f>IF([1]!Table_1[[#This Row],[연도]]=2022,1,0)</f>
        <v>0</v>
      </c>
      <c r="V5837" s="15">
        <f>IF([1]!Table_1[[#This Row],[연도]]=2023,1,0)</f>
        <v>0</v>
      </c>
      <c r="W5837" s="12">
        <v>1.2</v>
      </c>
      <c r="X5837" s="10">
        <f>Y5837/1000000000000</f>
        <v>0.2401839459</v>
      </c>
      <c r="Y5837" s="15">
        <f>[1]!Table_1[[#This Row],[주가]]*[1]!Table_1[[#This Row],[기말주식수]]</f>
        <v>240183945900</v>
      </c>
      <c r="Z5837" s="14">
        <f>AA5837/10</f>
        <v>0.4154191056951097</v>
      </c>
      <c r="AA5837" s="15">
        <f>[1]!Table_1[[#This Row],[시가총액]]/[1]!Table_1[[#This Row],[당기순이익(세후영업이익)]]</f>
        <v>4.1541910569510971</v>
      </c>
      <c r="AB5837" s="12">
        <v>7674304800</v>
      </c>
    </row>
    <row r="5838" spans="1:28" ht="19.2">
      <c r="A5838" s="10">
        <v>5837</v>
      </c>
      <c r="B5838" s="10">
        <v>95610</v>
      </c>
      <c r="C5838" s="11" t="s">
        <v>951</v>
      </c>
      <c r="D5838" s="11" t="s">
        <v>20</v>
      </c>
      <c r="E5838" s="10">
        <v>2019</v>
      </c>
      <c r="F5838" s="10">
        <v>59.039000000000001</v>
      </c>
      <c r="G5838" s="14">
        <f>([1]!Table_1[[#This Row],[총자산]]-[1]!Table_1[[#This Row],[장부가치 자기자본]]+[1]!Table_1[[#This Row],[시가총액]])/[1]!Table_1[[#This Row],[총자산]]</f>
        <v>2.1266017984618006</v>
      </c>
      <c r="H5838" s="14">
        <f>I5838/100000000000</f>
        <v>0.11749114917</v>
      </c>
      <c r="I5838" s="10">
        <v>11749114917</v>
      </c>
      <c r="J5838" s="10">
        <v>2.5099999999999998</v>
      </c>
      <c r="K5838" s="10">
        <f>L5838/1000000000000</f>
        <v>0.17837496363700001</v>
      </c>
      <c r="L5838" s="10">
        <v>178374963637</v>
      </c>
      <c r="M5838" s="10">
        <v>7.34</v>
      </c>
      <c r="N5838" s="10">
        <v>1</v>
      </c>
      <c r="O5838" s="14">
        <f>IF([1]!Table_1[[#This Row],[연도]]=2016,1,0)</f>
        <v>0</v>
      </c>
      <c r="P5838" s="14">
        <f>IF([1]!Table_1[[#This Row],[연도]]=2017,1,0)</f>
        <v>0</v>
      </c>
      <c r="Q5838" s="14">
        <f>IF([1]!Table_1[[#This Row],[연도]]=2018,1,0)</f>
        <v>0</v>
      </c>
      <c r="R5838" s="14">
        <f>IF([1]!Table_1[[#This Row],[연도]]=2019,1,0)</f>
        <v>1</v>
      </c>
      <c r="S5838" s="14">
        <f>IF([1]!Table_1[[#This Row],[연도]]=2020,1,0)</f>
        <v>0</v>
      </c>
      <c r="T5838" s="14">
        <f>IF([1]!Table_1[[#This Row],[연도]]=2021,1,0)</f>
        <v>0</v>
      </c>
      <c r="U5838" s="14">
        <f>IF([1]!Table_1[[#This Row],[연도]]=2022,1,0)</f>
        <v>0</v>
      </c>
      <c r="V5838" s="14">
        <f>IF([1]!Table_1[[#This Row],[연도]]=2023,1,0)</f>
        <v>0</v>
      </c>
      <c r="W5838" s="10">
        <v>0.85</v>
      </c>
      <c r="X5838" s="10">
        <f>Y5838/1000000000000</f>
        <v>0.49420565</v>
      </c>
      <c r="Y5838" s="14">
        <f>[1]!Table_1[[#This Row],[주가]]*[1]!Table_1[[#This Row],[기말주식수]]</f>
        <v>494205650000</v>
      </c>
      <c r="Z5838" s="14">
        <f>AA5838/10</f>
        <v>4.20632237824932</v>
      </c>
      <c r="AA5838" s="14">
        <f>[1]!Table_1[[#This Row],[시가총액]]/[1]!Table_1[[#This Row],[당기순이익(세후영업이익)]]</f>
        <v>42.063223782493196</v>
      </c>
      <c r="AB5838" s="10">
        <v>5755728600</v>
      </c>
    </row>
    <row r="5839" spans="1:28" ht="19.2">
      <c r="A5839" s="12">
        <v>5838</v>
      </c>
      <c r="B5839" s="12">
        <v>95610</v>
      </c>
      <c r="C5839" s="13" t="s">
        <v>951</v>
      </c>
      <c r="D5839" s="13" t="s">
        <v>20</v>
      </c>
      <c r="E5839" s="12">
        <v>2020</v>
      </c>
      <c r="F5839" s="12">
        <v>28.315999999999999</v>
      </c>
      <c r="G5839" s="15">
        <f>([1]!Table_1[[#This Row],[총자산]]-[1]!Table_1[[#This Row],[장부가치 자기자본]]+[1]!Table_1[[#This Row],[시가총액]])/[1]!Table_1[[#This Row],[총자산]]</f>
        <v>2.2719728452583183</v>
      </c>
      <c r="H5839" s="14">
        <f>I5839/100000000000</f>
        <v>0.31679674234999999</v>
      </c>
      <c r="I5839" s="12">
        <v>31679674235</v>
      </c>
      <c r="J5839" s="12">
        <v>10.88</v>
      </c>
      <c r="K5839" s="10">
        <f>L5839/1000000000000</f>
        <v>0.245967498959</v>
      </c>
      <c r="L5839" s="12">
        <v>245967498959</v>
      </c>
      <c r="M5839" s="12">
        <v>6.73</v>
      </c>
      <c r="N5839" s="12">
        <v>1</v>
      </c>
      <c r="O5839" s="15">
        <f>IF([1]!Table_1[[#This Row],[연도]]=2016,1,0)</f>
        <v>0</v>
      </c>
      <c r="P5839" s="15">
        <f>IF([1]!Table_1[[#This Row],[연도]]=2017,1,0)</f>
        <v>0</v>
      </c>
      <c r="Q5839" s="15">
        <f>IF([1]!Table_1[[#This Row],[연도]]=2018,1,0)</f>
        <v>0</v>
      </c>
      <c r="R5839" s="15">
        <f>IF([1]!Table_1[[#This Row],[연도]]=2019,1,0)</f>
        <v>0</v>
      </c>
      <c r="S5839" s="15">
        <f>IF([1]!Table_1[[#This Row],[연도]]=2020,1,0)</f>
        <v>1</v>
      </c>
      <c r="T5839" s="15">
        <f>IF([1]!Table_1[[#This Row],[연도]]=2021,1,0)</f>
        <v>0</v>
      </c>
      <c r="U5839" s="15">
        <f>IF([1]!Table_1[[#This Row],[연도]]=2022,1,0)</f>
        <v>0</v>
      </c>
      <c r="V5839" s="15">
        <f>IF([1]!Table_1[[#This Row],[연도]]=2023,1,0)</f>
        <v>0</v>
      </c>
      <c r="W5839" s="12">
        <v>0.47</v>
      </c>
      <c r="X5839" s="10">
        <f>Y5839/1000000000000</f>
        <v>0.5861279009</v>
      </c>
      <c r="Y5839" s="15">
        <f>[1]!Table_1[[#This Row],[주가]]*[1]!Table_1[[#This Row],[기말주식수]]</f>
        <v>586127900900</v>
      </c>
      <c r="Z5839" s="14">
        <f>AA5839/10</f>
        <v>1.8501702276106122</v>
      </c>
      <c r="AA5839" s="15">
        <f>[1]!Table_1[[#This Row],[시가총액]]/[1]!Table_1[[#This Row],[당기순이익(세후영업이익)]]</f>
        <v>18.501702276106123</v>
      </c>
      <c r="AB5839" s="12">
        <v>8500032000</v>
      </c>
    </row>
    <row r="5840" spans="1:28" ht="19.2">
      <c r="A5840" s="10">
        <v>5839</v>
      </c>
      <c r="B5840" s="10">
        <v>95610</v>
      </c>
      <c r="C5840" s="11" t="s">
        <v>951</v>
      </c>
      <c r="D5840" s="11" t="s">
        <v>20</v>
      </c>
      <c r="E5840" s="10">
        <v>2021</v>
      </c>
      <c r="F5840" s="10">
        <v>14.034000000000001</v>
      </c>
      <c r="G5840" s="14">
        <f>([1]!Table_1[[#This Row],[총자산]]-[1]!Table_1[[#This Row],[장부가치 자기자본]]+[1]!Table_1[[#This Row],[시가총액]])/[1]!Table_1[[#This Row],[총자산]]</f>
        <v>1.8700523507195708</v>
      </c>
      <c r="H5840" s="14">
        <f>I5840/100000000000</f>
        <v>0.62184554758999999</v>
      </c>
      <c r="I5840" s="10">
        <v>62184554759</v>
      </c>
      <c r="J5840" s="10">
        <v>22.58</v>
      </c>
      <c r="K5840" s="10">
        <f>L5840/1000000000000</f>
        <v>0.37519433080300002</v>
      </c>
      <c r="L5840" s="10">
        <v>375194330803</v>
      </c>
      <c r="M5840" s="10">
        <v>6.4</v>
      </c>
      <c r="N5840" s="10">
        <v>1</v>
      </c>
      <c r="O5840" s="14">
        <f>IF([1]!Table_1[[#This Row],[연도]]=2016,1,0)</f>
        <v>0</v>
      </c>
      <c r="P5840" s="14">
        <f>IF([1]!Table_1[[#This Row],[연도]]=2017,1,0)</f>
        <v>0</v>
      </c>
      <c r="Q5840" s="14">
        <f>IF([1]!Table_1[[#This Row],[연도]]=2018,1,0)</f>
        <v>0</v>
      </c>
      <c r="R5840" s="14">
        <f>IF([1]!Table_1[[#This Row],[연도]]=2019,1,0)</f>
        <v>0</v>
      </c>
      <c r="S5840" s="14">
        <f>IF([1]!Table_1[[#This Row],[연도]]=2020,1,0)</f>
        <v>0</v>
      </c>
      <c r="T5840" s="14">
        <f>IF([1]!Table_1[[#This Row],[연도]]=2021,1,0)</f>
        <v>1</v>
      </c>
      <c r="U5840" s="14">
        <f>IF([1]!Table_1[[#This Row],[연도]]=2022,1,0)</f>
        <v>0</v>
      </c>
      <c r="V5840" s="14">
        <f>IF([1]!Table_1[[#This Row],[연도]]=2023,1,0)</f>
        <v>0</v>
      </c>
      <c r="W5840" s="10">
        <v>0.42</v>
      </c>
      <c r="X5840" s="10">
        <f>Y5840/1000000000000</f>
        <v>0.58810472349999998</v>
      </c>
      <c r="Y5840" s="14">
        <f>[1]!Table_1[[#This Row],[주가]]*[1]!Table_1[[#This Row],[기말주식수]]</f>
        <v>588104723500</v>
      </c>
      <c r="Z5840" s="14">
        <f>AA5840/10</f>
        <v>0.94574082869811549</v>
      </c>
      <c r="AA5840" s="14">
        <f>[1]!Table_1[[#This Row],[시가총액]]/[1]!Table_1[[#This Row],[당기순이익(세후영업이익)]]</f>
        <v>9.4574082869811544</v>
      </c>
      <c r="AB5840" s="10">
        <v>10383791600</v>
      </c>
    </row>
    <row r="5841" spans="1:28" ht="19.2">
      <c r="A5841" s="12">
        <v>5840</v>
      </c>
      <c r="B5841" s="12">
        <v>95610</v>
      </c>
      <c r="C5841" s="13" t="s">
        <v>951</v>
      </c>
      <c r="D5841" s="13" t="s">
        <v>20</v>
      </c>
      <c r="E5841" s="12">
        <v>2022</v>
      </c>
      <c r="F5841" s="12">
        <v>18.754000000000001</v>
      </c>
      <c r="G5841" s="15">
        <f>([1]!Table_1[[#This Row],[총자산]]-[1]!Table_1[[#This Row],[장부가치 자기자본]]+[1]!Table_1[[#This Row],[시가총액]])/[1]!Table_1[[#This Row],[총자산]]</f>
        <v>1.0109680330009583</v>
      </c>
      <c r="H5841" s="14">
        <f>I5841/100000000000</f>
        <v>0.55898658620999997</v>
      </c>
      <c r="I5841" s="12">
        <v>55898658621</v>
      </c>
      <c r="J5841" s="12">
        <v>-0.13</v>
      </c>
      <c r="K5841" s="10">
        <f>L5841/1000000000000</f>
        <v>0.35799168257300001</v>
      </c>
      <c r="L5841" s="12">
        <v>357991682573</v>
      </c>
      <c r="M5841" s="12">
        <v>5.0599999999999996</v>
      </c>
      <c r="N5841" s="12">
        <v>1</v>
      </c>
      <c r="O5841" s="15">
        <f>IF([1]!Table_1[[#This Row],[연도]]=2016,1,0)</f>
        <v>0</v>
      </c>
      <c r="P5841" s="15">
        <f>IF([1]!Table_1[[#This Row],[연도]]=2017,1,0)</f>
        <v>0</v>
      </c>
      <c r="Q5841" s="15">
        <f>IF([1]!Table_1[[#This Row],[연도]]=2018,1,0)</f>
        <v>0</v>
      </c>
      <c r="R5841" s="15">
        <f>IF([1]!Table_1[[#This Row],[연도]]=2019,1,0)</f>
        <v>0</v>
      </c>
      <c r="S5841" s="15">
        <f>IF([1]!Table_1[[#This Row],[연도]]=2020,1,0)</f>
        <v>0</v>
      </c>
      <c r="T5841" s="15">
        <f>IF([1]!Table_1[[#This Row],[연도]]=2021,1,0)</f>
        <v>0</v>
      </c>
      <c r="U5841" s="15">
        <f>IF([1]!Table_1[[#This Row],[연도]]=2022,1,0)</f>
        <v>1</v>
      </c>
      <c r="V5841" s="15">
        <f>IF([1]!Table_1[[#This Row],[연도]]=2023,1,0)</f>
        <v>0</v>
      </c>
      <c r="W5841" s="12">
        <v>0.96</v>
      </c>
      <c r="X5841" s="10">
        <f>Y5841/1000000000000</f>
        <v>0.31036114819999999</v>
      </c>
      <c r="Y5841" s="15">
        <f>[1]!Table_1[[#This Row],[주가]]*[1]!Table_1[[#This Row],[기말주식수]]</f>
        <v>310361148200</v>
      </c>
      <c r="Z5841" s="14">
        <f>AA5841/10</f>
        <v>0.55522110164447414</v>
      </c>
      <c r="AA5841" s="15">
        <f>[1]!Table_1[[#This Row],[시가총액]]/[1]!Table_1[[#This Row],[당기순이익(세후영업이익)]]</f>
        <v>5.5522110164447414</v>
      </c>
      <c r="AB5841" s="12">
        <v>8770613000</v>
      </c>
    </row>
    <row r="5842" spans="1:28" ht="19.2">
      <c r="A5842" s="10">
        <v>5841</v>
      </c>
      <c r="B5842" s="10">
        <v>95610</v>
      </c>
      <c r="C5842" s="11" t="s">
        <v>951</v>
      </c>
      <c r="D5842" s="11" t="s">
        <v>20</v>
      </c>
      <c r="E5842" s="10">
        <v>2023</v>
      </c>
      <c r="F5842" s="10">
        <v>560.06500000000005</v>
      </c>
      <c r="G5842" s="14">
        <f>([1]!Table_1[[#This Row],[총자산]]-[1]!Table_1[[#This Row],[장부가치 자기자본]]+[1]!Table_1[[#This Row],[시가총액]])/[1]!Table_1[[#This Row],[총자산]]</f>
        <v>1.3058842298045932</v>
      </c>
      <c r="H5842" s="14">
        <f>I5842/100000000000</f>
        <v>-5.8618669980000003E-2</v>
      </c>
      <c r="I5842" s="10">
        <v>-5861866998</v>
      </c>
      <c r="J5842" s="10">
        <v>-4.3600000000000003</v>
      </c>
      <c r="K5842" s="10">
        <f>L5842/1000000000000</f>
        <v>0.14693807226300001</v>
      </c>
      <c r="L5842" s="10">
        <v>146938072263</v>
      </c>
      <c r="M5842" s="10">
        <v>8.5</v>
      </c>
      <c r="N5842" s="10">
        <v>1</v>
      </c>
      <c r="O5842" s="14">
        <f>IF([1]!Table_1[[#This Row],[연도]]=2016,1,0)</f>
        <v>0</v>
      </c>
      <c r="P5842" s="14">
        <f>IF([1]!Table_1[[#This Row],[연도]]=2017,1,0)</f>
        <v>0</v>
      </c>
      <c r="Q5842" s="14">
        <f>IF([1]!Table_1[[#This Row],[연도]]=2018,1,0)</f>
        <v>0</v>
      </c>
      <c r="R5842" s="14">
        <f>IF([1]!Table_1[[#This Row],[연도]]=2019,1,0)</f>
        <v>0</v>
      </c>
      <c r="S5842" s="14">
        <f>IF([1]!Table_1[[#This Row],[연도]]=2020,1,0)</f>
        <v>0</v>
      </c>
      <c r="T5842" s="14">
        <f>IF([1]!Table_1[[#This Row],[연도]]=2021,1,0)</f>
        <v>0</v>
      </c>
      <c r="U5842" s="14">
        <f>IF([1]!Table_1[[#This Row],[연도]]=2022,1,0)</f>
        <v>0</v>
      </c>
      <c r="V5842" s="14">
        <f>IF([1]!Table_1[[#This Row],[연도]]=2023,1,0)</f>
        <v>1</v>
      </c>
      <c r="W5842" s="10">
        <v>0.59</v>
      </c>
      <c r="X5842" s="10">
        <f>Y5842/1000000000000</f>
        <v>0.39734134259999998</v>
      </c>
      <c r="Y5842" s="14">
        <f>[1]!Table_1[[#This Row],[주가]]*[1]!Table_1[[#This Row],[기말주식수]]</f>
        <v>397341342600</v>
      </c>
      <c r="Z5842" s="14">
        <f>AA5842/10</f>
        <v>-6.77840938280531</v>
      </c>
      <c r="AA5842" s="14">
        <f>[1]!Table_1[[#This Row],[시가총액]]/[1]!Table_1[[#This Row],[당기순이익(세후영업이익)]]</f>
        <v>-67.784093828053102</v>
      </c>
      <c r="AB5842" s="10">
        <v>8770613000</v>
      </c>
    </row>
    <row r="5843" spans="1:28" ht="19.2">
      <c r="A5843" s="12">
        <v>5842</v>
      </c>
      <c r="B5843" s="12">
        <v>95660</v>
      </c>
      <c r="C5843" s="13" t="s">
        <v>952</v>
      </c>
      <c r="D5843" s="13" t="s">
        <v>20</v>
      </c>
      <c r="E5843" s="12">
        <v>2023</v>
      </c>
      <c r="F5843" s="12">
        <v>10.76</v>
      </c>
      <c r="G5843" s="15">
        <f>([1]!Table_1[[#This Row],[총자산]]-[1]!Table_1[[#This Row],[장부가치 자기자본]]+[1]!Table_1[[#This Row],[시가총액]])/[1]!Table_1[[#This Row],[총자산]]</f>
        <v>1.0887335906660167</v>
      </c>
      <c r="H5843" s="14">
        <f>I5843/100000000000</f>
        <v>0.31593317823</v>
      </c>
      <c r="I5843" s="12">
        <v>31593317823</v>
      </c>
      <c r="J5843" s="12">
        <v>19.88</v>
      </c>
      <c r="K5843" s="10">
        <f>L5843/1000000000000</f>
        <v>0.36559372674399998</v>
      </c>
      <c r="L5843" s="12">
        <v>365593726744</v>
      </c>
      <c r="M5843" s="12">
        <v>5.74</v>
      </c>
      <c r="N5843" s="12">
        <v>1</v>
      </c>
      <c r="O5843" s="15">
        <f>IF([1]!Table_1[[#This Row],[연도]]=2016,1,0)</f>
        <v>0</v>
      </c>
      <c r="P5843" s="15">
        <f>IF([1]!Table_1[[#This Row],[연도]]=2017,1,0)</f>
        <v>0</v>
      </c>
      <c r="Q5843" s="15">
        <f>IF([1]!Table_1[[#This Row],[연도]]=2018,1,0)</f>
        <v>0</v>
      </c>
      <c r="R5843" s="15">
        <f>IF([1]!Table_1[[#This Row],[연도]]=2019,1,0)</f>
        <v>0</v>
      </c>
      <c r="S5843" s="15">
        <f>IF([1]!Table_1[[#This Row],[연도]]=2020,1,0)</f>
        <v>0</v>
      </c>
      <c r="T5843" s="15">
        <f>IF([1]!Table_1[[#This Row],[연도]]=2021,1,0)</f>
        <v>0</v>
      </c>
      <c r="U5843" s="15">
        <f>IF([1]!Table_1[[#This Row],[연도]]=2022,1,0)</f>
        <v>0</v>
      </c>
      <c r="V5843" s="15">
        <f>IF([1]!Table_1[[#This Row],[연도]]=2023,1,0)</f>
        <v>1</v>
      </c>
      <c r="W5843" s="12">
        <v>0.42</v>
      </c>
      <c r="X5843" s="10">
        <f>Y5843/1000000000000</f>
        <v>0.58719861134999995</v>
      </c>
      <c r="Y5843" s="15">
        <f>[1]!Table_1[[#This Row],[주가]]*[1]!Table_1[[#This Row],[기말주식수]]</f>
        <v>587198611350</v>
      </c>
      <c r="Z5843" s="14">
        <f>AA5843/10</f>
        <v>1.858616479091405</v>
      </c>
      <c r="AA5843" s="15">
        <f>[1]!Table_1[[#This Row],[시가총액]]/[1]!Table_1[[#This Row],[당기순이익(세후영업이익)]]</f>
        <v>18.586164790914051</v>
      </c>
      <c r="AB5843" s="12">
        <v>4995224150</v>
      </c>
    </row>
    <row r="5844" spans="1:28" ht="19.2">
      <c r="A5844" s="10">
        <v>5843</v>
      </c>
      <c r="B5844" s="10">
        <v>95720</v>
      </c>
      <c r="C5844" s="11" t="s">
        <v>953</v>
      </c>
      <c r="D5844" s="11" t="s">
        <v>6</v>
      </c>
      <c r="E5844" s="10">
        <v>2017</v>
      </c>
      <c r="F5844" s="10">
        <v>21.715</v>
      </c>
      <c r="G5844" s="14">
        <f>([1]!Table_1[[#This Row],[총자산]]-[1]!Table_1[[#This Row],[장부가치 자기자본]]+[1]!Table_1[[#This Row],[시가총액]])/[1]!Table_1[[#This Row],[총자산]]</f>
        <v>0.79802400373734228</v>
      </c>
      <c r="H5844" s="14">
        <f>I5844/100000000000</f>
        <v>0.34215442148000003</v>
      </c>
      <c r="I5844" s="10">
        <v>34215442148</v>
      </c>
      <c r="J5844" s="10">
        <v>4.9800000000000004</v>
      </c>
      <c r="K5844" s="10">
        <f>L5844/1000000000000</f>
        <v>0.62430847100700004</v>
      </c>
      <c r="L5844" s="10">
        <v>624308471007</v>
      </c>
      <c r="M5844" s="10">
        <v>1.28</v>
      </c>
      <c r="N5844" s="10">
        <v>1</v>
      </c>
      <c r="O5844" s="14">
        <f>IF([1]!Table_1[[#This Row],[연도]]=2016,1,0)</f>
        <v>0</v>
      </c>
      <c r="P5844" s="14">
        <f>IF([1]!Table_1[[#This Row],[연도]]=2017,1,0)</f>
        <v>1</v>
      </c>
      <c r="Q5844" s="14">
        <f>IF([1]!Table_1[[#This Row],[연도]]=2018,1,0)</f>
        <v>0</v>
      </c>
      <c r="R5844" s="14">
        <f>IF([1]!Table_1[[#This Row],[연도]]=2019,1,0)</f>
        <v>0</v>
      </c>
      <c r="S5844" s="14">
        <f>IF([1]!Table_1[[#This Row],[연도]]=2020,1,0)</f>
        <v>0</v>
      </c>
      <c r="T5844" s="14">
        <f>IF([1]!Table_1[[#This Row],[연도]]=2021,1,0)</f>
        <v>0</v>
      </c>
      <c r="U5844" s="14">
        <f>IF([1]!Table_1[[#This Row],[연도]]=2022,1,0)</f>
        <v>0</v>
      </c>
      <c r="V5844" s="14">
        <f>IF([1]!Table_1[[#This Row],[연도]]=2023,1,0)</f>
        <v>0</v>
      </c>
      <c r="W5844" s="10">
        <v>0.81</v>
      </c>
      <c r="X5844" s="10">
        <f>Y5844/1000000000000</f>
        <v>0.19512488593999999</v>
      </c>
      <c r="Y5844" s="14">
        <f>[1]!Table_1[[#This Row],[주가]]*[1]!Table_1[[#This Row],[기말주식수]]</f>
        <v>195124885940</v>
      </c>
      <c r="Z5844" s="14">
        <f>AA5844/10</f>
        <v>0.57028310520139125</v>
      </c>
      <c r="AA5844" s="14">
        <f>[1]!Table_1[[#This Row],[시가총액]]/[1]!Table_1[[#This Row],[당기순이익(세후영업이익)]]</f>
        <v>5.702831052013912</v>
      </c>
      <c r="AB5844" s="10">
        <v>5415257204</v>
      </c>
    </row>
    <row r="5845" spans="1:28" ht="19.2">
      <c r="A5845" s="12">
        <v>5844</v>
      </c>
      <c r="B5845" s="12">
        <v>95720</v>
      </c>
      <c r="C5845" s="13" t="s">
        <v>953</v>
      </c>
      <c r="D5845" s="13" t="s">
        <v>6</v>
      </c>
      <c r="E5845" s="12">
        <v>2019</v>
      </c>
      <c r="F5845" s="12">
        <v>-29.106999999999999</v>
      </c>
      <c r="G5845" s="15">
        <f>([1]!Table_1[[#This Row],[총자산]]-[1]!Table_1[[#This Row],[장부가치 자기자본]]+[1]!Table_1[[#This Row],[시가총액]])/[1]!Table_1[[#This Row],[총자산]]</f>
        <v>0.96750864880822052</v>
      </c>
      <c r="H5845" s="14">
        <f>I5845/100000000000</f>
        <v>0.21653560926000001</v>
      </c>
      <c r="I5845" s="12">
        <v>21653560926</v>
      </c>
      <c r="J5845" s="12">
        <v>277.01</v>
      </c>
      <c r="K5845" s="10">
        <f>L5845/1000000000000</f>
        <v>0.65223681580299997</v>
      </c>
      <c r="L5845" s="12">
        <v>652236815803</v>
      </c>
      <c r="M5845" s="12">
        <v>1.21</v>
      </c>
      <c r="N5845" s="12">
        <v>1</v>
      </c>
      <c r="O5845" s="15">
        <f>IF([1]!Table_1[[#This Row],[연도]]=2016,1,0)</f>
        <v>0</v>
      </c>
      <c r="P5845" s="15">
        <f>IF([1]!Table_1[[#This Row],[연도]]=2017,1,0)</f>
        <v>0</v>
      </c>
      <c r="Q5845" s="15">
        <f>IF([1]!Table_1[[#This Row],[연도]]=2018,1,0)</f>
        <v>0</v>
      </c>
      <c r="R5845" s="15">
        <f>IF([1]!Table_1[[#This Row],[연도]]=2019,1,0)</f>
        <v>1</v>
      </c>
      <c r="S5845" s="15">
        <f>IF([1]!Table_1[[#This Row],[연도]]=2020,1,0)</f>
        <v>0</v>
      </c>
      <c r="T5845" s="15">
        <f>IF([1]!Table_1[[#This Row],[연도]]=2021,1,0)</f>
        <v>0</v>
      </c>
      <c r="U5845" s="15">
        <f>IF([1]!Table_1[[#This Row],[연도]]=2022,1,0)</f>
        <v>0</v>
      </c>
      <c r="V5845" s="15">
        <f>IF([1]!Table_1[[#This Row],[연도]]=2023,1,0)</f>
        <v>0</v>
      </c>
      <c r="W5845" s="12">
        <v>1.04</v>
      </c>
      <c r="X5845" s="10">
        <f>Y5845/1000000000000</f>
        <v>0.40117801151999999</v>
      </c>
      <c r="Y5845" s="15">
        <f>[1]!Table_1[[#This Row],[주가]]*[1]!Table_1[[#This Row],[기말주식수]]</f>
        <v>401178011520</v>
      </c>
      <c r="Z5845" s="14">
        <f>AA5845/10</f>
        <v>1.8527114911538409</v>
      </c>
      <c r="AA5845" s="15">
        <f>[1]!Table_1[[#This Row],[시가총액]]/[1]!Table_1[[#This Row],[당기순이익(세후영업이익)]]</f>
        <v>18.527114911538408</v>
      </c>
      <c r="AB5845" s="12">
        <v>41097302640</v>
      </c>
    </row>
    <row r="5846" spans="1:28" ht="19.2">
      <c r="A5846" s="10">
        <v>5845</v>
      </c>
      <c r="B5846" s="10">
        <v>95720</v>
      </c>
      <c r="C5846" s="11" t="s">
        <v>953</v>
      </c>
      <c r="D5846" s="11" t="s">
        <v>6</v>
      </c>
      <c r="E5846" s="10">
        <v>2021</v>
      </c>
      <c r="F5846" s="10">
        <v>33.286999999999999</v>
      </c>
      <c r="G5846" s="14">
        <f>([1]!Table_1[[#This Row],[총자산]]-[1]!Table_1[[#This Row],[장부가치 자기자본]]+[1]!Table_1[[#This Row],[시가총액]])/[1]!Table_1[[#This Row],[총자산]]</f>
        <v>0.99117191009122863</v>
      </c>
      <c r="H5846" s="14">
        <f>I5846/100000000000</f>
        <v>0.2678893725</v>
      </c>
      <c r="I5846" s="10">
        <v>26788937250</v>
      </c>
      <c r="J5846" s="10">
        <v>15.85</v>
      </c>
      <c r="K5846" s="10">
        <f>L5846/1000000000000</f>
        <v>0.81387593220300003</v>
      </c>
      <c r="L5846" s="10">
        <v>813875932203</v>
      </c>
      <c r="M5846" s="10">
        <v>1.43</v>
      </c>
      <c r="N5846" s="10">
        <v>2</v>
      </c>
      <c r="O5846" s="14">
        <f>IF([1]!Table_1[[#This Row],[연도]]=2016,1,0)</f>
        <v>0</v>
      </c>
      <c r="P5846" s="14">
        <f>IF([1]!Table_1[[#This Row],[연도]]=2017,1,0)</f>
        <v>0</v>
      </c>
      <c r="Q5846" s="14">
        <f>IF([1]!Table_1[[#This Row],[연도]]=2018,1,0)</f>
        <v>0</v>
      </c>
      <c r="R5846" s="14">
        <f>IF([1]!Table_1[[#This Row],[연도]]=2019,1,0)</f>
        <v>0</v>
      </c>
      <c r="S5846" s="14">
        <f>IF([1]!Table_1[[#This Row],[연도]]=2020,1,0)</f>
        <v>0</v>
      </c>
      <c r="T5846" s="14">
        <f>IF([1]!Table_1[[#This Row],[연도]]=2021,1,0)</f>
        <v>1</v>
      </c>
      <c r="U5846" s="14">
        <f>IF([1]!Table_1[[#This Row],[연도]]=2022,1,0)</f>
        <v>0</v>
      </c>
      <c r="V5846" s="14">
        <f>IF([1]!Table_1[[#This Row],[연도]]=2023,1,0)</f>
        <v>0</v>
      </c>
      <c r="W5846" s="10">
        <v>0.43</v>
      </c>
      <c r="X5846" s="10">
        <f>Y5846/1000000000000</f>
        <v>0.36673150237500002</v>
      </c>
      <c r="Y5846" s="14">
        <f>[1]!Table_1[[#This Row],[주가]]*[1]!Table_1[[#This Row],[기말주식수]]</f>
        <v>366731502375</v>
      </c>
      <c r="Z5846" s="14">
        <f>AA5846/10</f>
        <v>1.3689662227082189</v>
      </c>
      <c r="AA5846" s="14">
        <f>[1]!Table_1[[#This Row],[시가총액]]/[1]!Table_1[[#This Row],[당기순이익(세후영업이익)]]</f>
        <v>13.689662227082188</v>
      </c>
      <c r="AB5846" s="10">
        <v>14705378650</v>
      </c>
    </row>
    <row r="5847" spans="1:28" ht="19.2">
      <c r="A5847" s="12">
        <v>5846</v>
      </c>
      <c r="B5847" s="12">
        <v>95720</v>
      </c>
      <c r="C5847" s="13" t="s">
        <v>953</v>
      </c>
      <c r="D5847" s="13" t="s">
        <v>6</v>
      </c>
      <c r="E5847" s="12">
        <v>2022</v>
      </c>
      <c r="F5847" s="12">
        <v>398.68599999999998</v>
      </c>
      <c r="G5847" s="15">
        <f>([1]!Table_1[[#This Row],[총자산]]-[1]!Table_1[[#This Row],[장부가치 자기자본]]+[1]!Table_1[[#This Row],[시가총액]])/[1]!Table_1[[#This Row],[총자산]]</f>
        <v>0.88907988666627269</v>
      </c>
      <c r="H5847" s="14">
        <f>I5847/100000000000</f>
        <v>0.27552372228999999</v>
      </c>
      <c r="I5847" s="12">
        <v>27552372229</v>
      </c>
      <c r="J5847" s="12">
        <v>2.48</v>
      </c>
      <c r="K5847" s="10">
        <f>L5847/1000000000000</f>
        <v>0.93328459640200001</v>
      </c>
      <c r="L5847" s="12">
        <v>933284596402</v>
      </c>
      <c r="M5847" s="12">
        <v>1.1499999999999999</v>
      </c>
      <c r="N5847" s="12">
        <v>2</v>
      </c>
      <c r="O5847" s="15">
        <f>IF([1]!Table_1[[#This Row],[연도]]=2016,1,0)</f>
        <v>0</v>
      </c>
      <c r="P5847" s="15">
        <f>IF([1]!Table_1[[#This Row],[연도]]=2017,1,0)</f>
        <v>0</v>
      </c>
      <c r="Q5847" s="15">
        <f>IF([1]!Table_1[[#This Row],[연도]]=2018,1,0)</f>
        <v>0</v>
      </c>
      <c r="R5847" s="15">
        <f>IF([1]!Table_1[[#This Row],[연도]]=2019,1,0)</f>
        <v>0</v>
      </c>
      <c r="S5847" s="15">
        <f>IF([1]!Table_1[[#This Row],[연도]]=2020,1,0)</f>
        <v>0</v>
      </c>
      <c r="T5847" s="15">
        <f>IF([1]!Table_1[[#This Row],[연도]]=2021,1,0)</f>
        <v>0</v>
      </c>
      <c r="U5847" s="15">
        <f>IF([1]!Table_1[[#This Row],[연도]]=2022,1,0)</f>
        <v>1</v>
      </c>
      <c r="V5847" s="15">
        <f>IF([1]!Table_1[[#This Row],[연도]]=2023,1,0)</f>
        <v>0</v>
      </c>
      <c r="W5847" s="12">
        <v>0.78</v>
      </c>
      <c r="X5847" s="10">
        <f>Y5847/1000000000000</f>
        <v>0.27721436399999999</v>
      </c>
      <c r="Y5847" s="15">
        <f>[1]!Table_1[[#This Row],[주가]]*[1]!Table_1[[#This Row],[기말주식수]]</f>
        <v>277214364000</v>
      </c>
      <c r="Z5847" s="14">
        <f>AA5847/10</f>
        <v>1.0061361021691648</v>
      </c>
      <c r="AA5847" s="15">
        <f>[1]!Table_1[[#This Row],[시가총액]]/[1]!Table_1[[#This Row],[당기순이익(세후영업이익)]]</f>
        <v>10.061361021691647</v>
      </c>
      <c r="AB5847" s="12">
        <v>12395139790</v>
      </c>
    </row>
    <row r="5848" spans="1:28" ht="19.2">
      <c r="A5848" s="10">
        <v>5847</v>
      </c>
      <c r="B5848" s="10">
        <v>95910</v>
      </c>
      <c r="C5848" s="11" t="s">
        <v>954</v>
      </c>
      <c r="D5848" s="11" t="s">
        <v>20</v>
      </c>
      <c r="E5848" s="10">
        <v>2016</v>
      </c>
      <c r="F5848" s="10">
        <v>39.802</v>
      </c>
      <c r="G5848" s="14">
        <f>([1]!Table_1[[#This Row],[총자산]]-[1]!Table_1[[#This Row],[장부가치 자기자본]]+[1]!Table_1[[#This Row],[시가총액]])/[1]!Table_1[[#This Row],[총자산]]</f>
        <v>0.97619113597141005</v>
      </c>
      <c r="H5848" s="14">
        <f>I5848/100000000000</f>
        <v>6.0788870170000002E-2</v>
      </c>
      <c r="I5848" s="10">
        <v>6078887017</v>
      </c>
      <c r="J5848" s="10">
        <v>23.62</v>
      </c>
      <c r="K5848" s="10">
        <f>L5848/1000000000000</f>
        <v>0.304638919708</v>
      </c>
      <c r="L5848" s="10">
        <v>304638919708</v>
      </c>
      <c r="M5848" s="10">
        <v>0.16</v>
      </c>
      <c r="N5848" s="10">
        <v>1</v>
      </c>
      <c r="O5848" s="14">
        <f>IF([1]!Table_1[[#This Row],[연도]]=2016,1,0)</f>
        <v>1</v>
      </c>
      <c r="P5848" s="14">
        <f>IF([1]!Table_1[[#This Row],[연도]]=2017,1,0)</f>
        <v>0</v>
      </c>
      <c r="Q5848" s="14">
        <f>IF([1]!Table_1[[#This Row],[연도]]=2018,1,0)</f>
        <v>0</v>
      </c>
      <c r="R5848" s="14">
        <f>IF([1]!Table_1[[#This Row],[연도]]=2019,1,0)</f>
        <v>0</v>
      </c>
      <c r="S5848" s="14">
        <f>IF([1]!Table_1[[#This Row],[연도]]=2020,1,0)</f>
        <v>0</v>
      </c>
      <c r="T5848" s="14">
        <f>IF([1]!Table_1[[#This Row],[연도]]=2021,1,0)</f>
        <v>0</v>
      </c>
      <c r="U5848" s="14">
        <f>IF([1]!Table_1[[#This Row],[연도]]=2022,1,0)</f>
        <v>0</v>
      </c>
      <c r="V5848" s="14">
        <f>IF([1]!Table_1[[#This Row],[연도]]=2023,1,0)</f>
        <v>0</v>
      </c>
      <c r="W5848" s="10">
        <v>0.71</v>
      </c>
      <c r="X5848" s="10">
        <f>Y5848/1000000000000</f>
        <v>8.5485030451000005E-2</v>
      </c>
      <c r="Y5848" s="14">
        <f>[1]!Table_1[[#This Row],[주가]]*[1]!Table_1[[#This Row],[기말주식수]]</f>
        <v>85485030451</v>
      </c>
      <c r="Z5848" s="14">
        <f>AA5848/10</f>
        <v>1.4062612154484133</v>
      </c>
      <c r="AA5848" s="14">
        <f>[1]!Table_1[[#This Row],[시가총액]]/[1]!Table_1[[#This Row],[당기순이익(세후영업이익)]]</f>
        <v>14.062612154484134</v>
      </c>
      <c r="AB5848" s="10">
        <v>1180531330</v>
      </c>
    </row>
    <row r="5849" spans="1:28" ht="19.2">
      <c r="A5849" s="12">
        <v>5848</v>
      </c>
      <c r="B5849" s="12">
        <v>95910</v>
      </c>
      <c r="C5849" s="13" t="s">
        <v>954</v>
      </c>
      <c r="D5849" s="13" t="s">
        <v>20</v>
      </c>
      <c r="E5849" s="12">
        <v>2017</v>
      </c>
      <c r="F5849" s="12">
        <v>-22.192</v>
      </c>
      <c r="G5849" s="15">
        <f>([1]!Table_1[[#This Row],[총자산]]-[1]!Table_1[[#This Row],[장부가치 자기자본]]+[1]!Table_1[[#This Row],[시가총액]])/[1]!Table_1[[#This Row],[총자산]]</f>
        <v>0.96792179840713377</v>
      </c>
      <c r="H5849" s="14">
        <f>I5849/100000000000</f>
        <v>7.620670098E-2</v>
      </c>
      <c r="I5849" s="12">
        <v>7620670098</v>
      </c>
      <c r="J5849" s="12">
        <v>-12.63</v>
      </c>
      <c r="K5849" s="10">
        <f>L5849/1000000000000</f>
        <v>0.231105250225</v>
      </c>
      <c r="L5849" s="12">
        <v>231105250225</v>
      </c>
      <c r="M5849" s="12">
        <v>0.82</v>
      </c>
      <c r="N5849" s="12">
        <v>1</v>
      </c>
      <c r="O5849" s="15">
        <f>IF([1]!Table_1[[#This Row],[연도]]=2016,1,0)</f>
        <v>0</v>
      </c>
      <c r="P5849" s="15">
        <f>IF([1]!Table_1[[#This Row],[연도]]=2017,1,0)</f>
        <v>1</v>
      </c>
      <c r="Q5849" s="15">
        <f>IF([1]!Table_1[[#This Row],[연도]]=2018,1,0)</f>
        <v>0</v>
      </c>
      <c r="R5849" s="15">
        <f>IF([1]!Table_1[[#This Row],[연도]]=2019,1,0)</f>
        <v>0</v>
      </c>
      <c r="S5849" s="15">
        <f>IF([1]!Table_1[[#This Row],[연도]]=2020,1,0)</f>
        <v>0</v>
      </c>
      <c r="T5849" s="15">
        <f>IF([1]!Table_1[[#This Row],[연도]]=2021,1,0)</f>
        <v>0</v>
      </c>
      <c r="U5849" s="15">
        <f>IF([1]!Table_1[[#This Row],[연도]]=2022,1,0)</f>
        <v>0</v>
      </c>
      <c r="V5849" s="15">
        <f>IF([1]!Table_1[[#This Row],[연도]]=2023,1,0)</f>
        <v>0</v>
      </c>
      <c r="W5849" s="12">
        <v>0.53</v>
      </c>
      <c r="X5849" s="10">
        <f>Y5849/1000000000000</f>
        <v>9.2340763320000005E-2</v>
      </c>
      <c r="Y5849" s="15">
        <f>[1]!Table_1[[#This Row],[주가]]*[1]!Table_1[[#This Row],[기말주식수]]</f>
        <v>92340763320</v>
      </c>
      <c r="Z5849" s="14">
        <f>AA5849/10</f>
        <v>1.2117144835364844</v>
      </c>
      <c r="AA5849" s="15">
        <f>[1]!Table_1[[#This Row],[시가총액]]/[1]!Table_1[[#This Row],[당기순이익(세후영업이익)]]</f>
        <v>12.117144835364844</v>
      </c>
      <c r="AB5849" s="12">
        <v>616499250</v>
      </c>
    </row>
    <row r="5850" spans="1:28" ht="19.2">
      <c r="A5850" s="10">
        <v>5849</v>
      </c>
      <c r="B5850" s="10">
        <v>95910</v>
      </c>
      <c r="C5850" s="11" t="s">
        <v>954</v>
      </c>
      <c r="D5850" s="11" t="s">
        <v>20</v>
      </c>
      <c r="E5850" s="10">
        <v>2018</v>
      </c>
      <c r="F5850" s="10">
        <v>-5.0510000000000002</v>
      </c>
      <c r="G5850" s="14">
        <f>([1]!Table_1[[#This Row],[총자산]]-[1]!Table_1[[#This Row],[장부가치 자기자본]]+[1]!Table_1[[#This Row],[시가총액]])/[1]!Table_1[[#This Row],[총자산]]</f>
        <v>0.84900109798519396</v>
      </c>
      <c r="H5850" s="14">
        <f>I5850/100000000000</f>
        <v>-1.541793614E-2</v>
      </c>
      <c r="I5850" s="10">
        <v>-1541793614</v>
      </c>
      <c r="J5850" s="10">
        <v>6.14</v>
      </c>
      <c r="K5850" s="10">
        <f>L5850/1000000000000</f>
        <v>0.16554804572500001</v>
      </c>
      <c r="L5850" s="10">
        <v>165548045725</v>
      </c>
      <c r="M5850" s="10">
        <v>1.78</v>
      </c>
      <c r="N5850" s="10">
        <v>1</v>
      </c>
      <c r="O5850" s="14">
        <f>IF([1]!Table_1[[#This Row],[연도]]=2016,1,0)</f>
        <v>0</v>
      </c>
      <c r="P5850" s="14">
        <f>IF([1]!Table_1[[#This Row],[연도]]=2017,1,0)</f>
        <v>0</v>
      </c>
      <c r="Q5850" s="14">
        <f>IF([1]!Table_1[[#This Row],[연도]]=2018,1,0)</f>
        <v>1</v>
      </c>
      <c r="R5850" s="14">
        <f>IF([1]!Table_1[[#This Row],[연도]]=2019,1,0)</f>
        <v>0</v>
      </c>
      <c r="S5850" s="14">
        <f>IF([1]!Table_1[[#This Row],[연도]]=2020,1,0)</f>
        <v>0</v>
      </c>
      <c r="T5850" s="14">
        <f>IF([1]!Table_1[[#This Row],[연도]]=2021,1,0)</f>
        <v>0</v>
      </c>
      <c r="U5850" s="14">
        <f>IF([1]!Table_1[[#This Row],[연도]]=2022,1,0)</f>
        <v>0</v>
      </c>
      <c r="V5850" s="14">
        <f>IF([1]!Table_1[[#This Row],[연도]]=2023,1,0)</f>
        <v>0</v>
      </c>
      <c r="W5850" s="10">
        <v>0.56000000000000005</v>
      </c>
      <c r="X5850" s="10">
        <f>Y5850/1000000000000</f>
        <v>7.4639732784999996E-2</v>
      </c>
      <c r="Y5850" s="14">
        <f>[1]!Table_1[[#This Row],[주가]]*[1]!Table_1[[#This Row],[기말주식수]]</f>
        <v>74639732785</v>
      </c>
      <c r="Z5850" s="14">
        <f>AA5850/10</f>
        <v>-4.8410975442657396</v>
      </c>
      <c r="AA5850" s="14">
        <f>[1]!Table_1[[#This Row],[시가총액]]/[1]!Table_1[[#This Row],[당기순이익(세후영업이익)]]</f>
        <v>-48.410975442657396</v>
      </c>
      <c r="AB5850" s="10">
        <v>625202300</v>
      </c>
    </row>
    <row r="5851" spans="1:28" ht="19.2">
      <c r="A5851" s="12">
        <v>5850</v>
      </c>
      <c r="B5851" s="12">
        <v>95910</v>
      </c>
      <c r="C5851" s="13" t="s">
        <v>954</v>
      </c>
      <c r="D5851" s="13" t="s">
        <v>20</v>
      </c>
      <c r="E5851" s="12">
        <v>2019</v>
      </c>
      <c r="F5851" s="12">
        <v>-8.6519999999999992</v>
      </c>
      <c r="G5851" s="15">
        <f>([1]!Table_1[[#This Row],[총자산]]-[1]!Table_1[[#This Row],[장부가치 자기자본]]+[1]!Table_1[[#This Row],[시가총액]])/[1]!Table_1[[#This Row],[총자산]]</f>
        <v>0.78516232506038919</v>
      </c>
      <c r="H5851" s="14">
        <f>I5851/100000000000</f>
        <v>1.381968162E-2</v>
      </c>
      <c r="I5851" s="12">
        <v>1381968162</v>
      </c>
      <c r="J5851" s="12">
        <v>2.25</v>
      </c>
      <c r="K5851" s="10">
        <f>L5851/1000000000000</f>
        <v>0.21693273683700001</v>
      </c>
      <c r="L5851" s="12">
        <v>216932736837</v>
      </c>
      <c r="M5851" s="12">
        <v>1.59</v>
      </c>
      <c r="N5851" s="12">
        <v>1</v>
      </c>
      <c r="O5851" s="15">
        <f>IF([1]!Table_1[[#This Row],[연도]]=2016,1,0)</f>
        <v>0</v>
      </c>
      <c r="P5851" s="15">
        <f>IF([1]!Table_1[[#This Row],[연도]]=2017,1,0)</f>
        <v>0</v>
      </c>
      <c r="Q5851" s="15">
        <f>IF([1]!Table_1[[#This Row],[연도]]=2018,1,0)</f>
        <v>0</v>
      </c>
      <c r="R5851" s="15">
        <f>IF([1]!Table_1[[#This Row],[연도]]=2019,1,0)</f>
        <v>1</v>
      </c>
      <c r="S5851" s="15">
        <f>IF([1]!Table_1[[#This Row],[연도]]=2020,1,0)</f>
        <v>0</v>
      </c>
      <c r="T5851" s="15">
        <f>IF([1]!Table_1[[#This Row],[연도]]=2021,1,0)</f>
        <v>0</v>
      </c>
      <c r="U5851" s="15">
        <f>IF([1]!Table_1[[#This Row],[연도]]=2022,1,0)</f>
        <v>0</v>
      </c>
      <c r="V5851" s="15">
        <f>IF([1]!Table_1[[#This Row],[연도]]=2023,1,0)</f>
        <v>0</v>
      </c>
      <c r="W5851" s="12">
        <v>0.62</v>
      </c>
      <c r="X5851" s="10">
        <f>Y5851/1000000000000</f>
        <v>4.8418934982999998E-2</v>
      </c>
      <c r="Y5851" s="15">
        <f>[1]!Table_1[[#This Row],[주가]]*[1]!Table_1[[#This Row],[기말주식수]]</f>
        <v>48418934983</v>
      </c>
      <c r="Z5851" s="14">
        <f>AA5851/10</f>
        <v>3.5036215966746709</v>
      </c>
      <c r="AA5851" s="15">
        <f>[1]!Table_1[[#This Row],[시가총액]]/[1]!Table_1[[#This Row],[당기순이익(세후영업이익)]]</f>
        <v>35.03621596674671</v>
      </c>
      <c r="AB5851" s="12">
        <v>625202300</v>
      </c>
    </row>
    <row r="5852" spans="1:28" ht="19.2">
      <c r="A5852" s="10">
        <v>5851</v>
      </c>
      <c r="B5852" s="10">
        <v>95910</v>
      </c>
      <c r="C5852" s="11" t="s">
        <v>954</v>
      </c>
      <c r="D5852" s="11" t="s">
        <v>20</v>
      </c>
      <c r="E5852" s="10">
        <v>2020</v>
      </c>
      <c r="F5852" s="10">
        <v>-3.032</v>
      </c>
      <c r="G5852" s="14">
        <f>([1]!Table_1[[#This Row],[총자산]]-[1]!Table_1[[#This Row],[장부가치 자기자본]]+[1]!Table_1[[#This Row],[시가총액]])/[1]!Table_1[[#This Row],[총자산]]</f>
        <v>0.90821271541130089</v>
      </c>
      <c r="H5852" s="14">
        <f>I5852/100000000000</f>
        <v>-5.8879605440000003E-2</v>
      </c>
      <c r="I5852" s="10">
        <v>-5887960544</v>
      </c>
      <c r="J5852" s="10">
        <v>0.09</v>
      </c>
      <c r="K5852" s="10">
        <f>L5852/1000000000000</f>
        <v>0.25480007974500002</v>
      </c>
      <c r="L5852" s="10">
        <v>254800079745</v>
      </c>
      <c r="M5852" s="10">
        <v>2.2400000000000002</v>
      </c>
      <c r="N5852" s="10">
        <v>1</v>
      </c>
      <c r="O5852" s="14">
        <f>IF([1]!Table_1[[#This Row],[연도]]=2016,1,0)</f>
        <v>0</v>
      </c>
      <c r="P5852" s="14">
        <f>IF([1]!Table_1[[#This Row],[연도]]=2017,1,0)</f>
        <v>0</v>
      </c>
      <c r="Q5852" s="14">
        <f>IF([1]!Table_1[[#This Row],[연도]]=2018,1,0)</f>
        <v>0</v>
      </c>
      <c r="R5852" s="14">
        <f>IF([1]!Table_1[[#This Row],[연도]]=2019,1,0)</f>
        <v>0</v>
      </c>
      <c r="S5852" s="14">
        <f>IF([1]!Table_1[[#This Row],[연도]]=2020,1,0)</f>
        <v>1</v>
      </c>
      <c r="T5852" s="14">
        <f>IF([1]!Table_1[[#This Row],[연도]]=2021,1,0)</f>
        <v>0</v>
      </c>
      <c r="U5852" s="14">
        <f>IF([1]!Table_1[[#This Row],[연도]]=2022,1,0)</f>
        <v>0</v>
      </c>
      <c r="V5852" s="14">
        <f>IF([1]!Table_1[[#This Row],[연도]]=2023,1,0)</f>
        <v>0</v>
      </c>
      <c r="W5852" s="10">
        <v>0.51</v>
      </c>
      <c r="X5852" s="10">
        <f>Y5852/1000000000000</f>
        <v>0.110153583904</v>
      </c>
      <c r="Y5852" s="14">
        <f>[1]!Table_1[[#This Row],[주가]]*[1]!Table_1[[#This Row],[기말주식수]]</f>
        <v>110153583904</v>
      </c>
      <c r="Z5852" s="14">
        <f>AA5852/10</f>
        <v>-1.8708274805993672</v>
      </c>
      <c r="AA5852" s="14">
        <f>[1]!Table_1[[#This Row],[시가총액]]/[1]!Table_1[[#This Row],[당기순이익(세후영업이익)]]</f>
        <v>-18.708274805993671</v>
      </c>
      <c r="AB5852" s="10">
        <v>586541600</v>
      </c>
    </row>
    <row r="5853" spans="1:28" ht="19.2">
      <c r="A5853" s="12">
        <v>5852</v>
      </c>
      <c r="B5853" s="12">
        <v>96240</v>
      </c>
      <c r="C5853" s="13" t="s">
        <v>955</v>
      </c>
      <c r="D5853" s="13" t="s">
        <v>20</v>
      </c>
      <c r="E5853" s="12">
        <v>2016</v>
      </c>
      <c r="F5853" s="12">
        <v>-27.395</v>
      </c>
      <c r="G5853" s="15">
        <f>([1]!Table_1[[#This Row],[총자산]]-[1]!Table_1[[#This Row],[장부가치 자기자본]]+[1]!Table_1[[#This Row],[시가총액]])/[1]!Table_1[[#This Row],[총자산]]</f>
        <v>1.3264638297124025</v>
      </c>
      <c r="H5853" s="14">
        <f>I5853/100000000000</f>
        <v>1.671929447E-2</v>
      </c>
      <c r="I5853" s="12">
        <v>1671929447</v>
      </c>
      <c r="J5853" s="12">
        <v>18.829999999999998</v>
      </c>
      <c r="K5853" s="10">
        <f>L5853/1000000000000</f>
        <v>0.13857446532100001</v>
      </c>
      <c r="L5853" s="12">
        <v>138574465321</v>
      </c>
      <c r="M5853" s="12">
        <v>2.74</v>
      </c>
      <c r="N5853" s="12">
        <v>2</v>
      </c>
      <c r="O5853" s="15">
        <f>IF([1]!Table_1[[#This Row],[연도]]=2016,1,0)</f>
        <v>1</v>
      </c>
      <c r="P5853" s="15">
        <f>IF([1]!Table_1[[#This Row],[연도]]=2017,1,0)</f>
        <v>0</v>
      </c>
      <c r="Q5853" s="15">
        <f>IF([1]!Table_1[[#This Row],[연도]]=2018,1,0)</f>
        <v>0</v>
      </c>
      <c r="R5853" s="15">
        <f>IF([1]!Table_1[[#This Row],[연도]]=2019,1,0)</f>
        <v>0</v>
      </c>
      <c r="S5853" s="15">
        <f>IF([1]!Table_1[[#This Row],[연도]]=2020,1,0)</f>
        <v>0</v>
      </c>
      <c r="T5853" s="15">
        <f>IF([1]!Table_1[[#This Row],[연도]]=2021,1,0)</f>
        <v>0</v>
      </c>
      <c r="U5853" s="15">
        <f>IF([1]!Table_1[[#This Row],[연도]]=2022,1,0)</f>
        <v>0</v>
      </c>
      <c r="V5853" s="15">
        <f>IF([1]!Table_1[[#This Row],[연도]]=2023,1,0)</f>
        <v>0</v>
      </c>
      <c r="W5853" s="12">
        <v>0.59</v>
      </c>
      <c r="X5853" s="10">
        <f>Y5853/1000000000000</f>
        <v>0.1248280618</v>
      </c>
      <c r="Y5853" s="15">
        <f>[1]!Table_1[[#This Row],[주가]]*[1]!Table_1[[#This Row],[기말주식수]]</f>
        <v>124828061800</v>
      </c>
      <c r="Z5853" s="14">
        <f>AA5853/10</f>
        <v>7.4661082155101255</v>
      </c>
      <c r="AA5853" s="15">
        <f>[1]!Table_1[[#This Row],[시가총액]]/[1]!Table_1[[#This Row],[당기순이익(세후영업이익)]]</f>
        <v>74.661082155101255</v>
      </c>
      <c r="AB5853" s="12">
        <v>4685568500</v>
      </c>
    </row>
    <row r="5854" spans="1:28" ht="19.2">
      <c r="A5854" s="10">
        <v>5853</v>
      </c>
      <c r="B5854" s="10">
        <v>96240</v>
      </c>
      <c r="C5854" s="11" t="s">
        <v>955</v>
      </c>
      <c r="D5854" s="11" t="s">
        <v>20</v>
      </c>
      <c r="E5854" s="10">
        <v>2017</v>
      </c>
      <c r="F5854" s="10">
        <v>45.326000000000001</v>
      </c>
      <c r="G5854" s="14">
        <f>([1]!Table_1[[#This Row],[총자산]]-[1]!Table_1[[#This Row],[장부가치 자기자본]]+[1]!Table_1[[#This Row],[시가총액]])/[1]!Table_1[[#This Row],[총자산]]</f>
        <v>1.2037435434010859</v>
      </c>
      <c r="H5854" s="14">
        <f>I5854/100000000000</f>
        <v>0.1397695591</v>
      </c>
      <c r="I5854" s="10">
        <v>13976955910</v>
      </c>
      <c r="J5854" s="10">
        <v>-2.27</v>
      </c>
      <c r="K5854" s="10">
        <f>L5854/1000000000000</f>
        <v>0.14736363169899999</v>
      </c>
      <c r="L5854" s="10">
        <v>147363631699</v>
      </c>
      <c r="M5854" s="10">
        <v>4.1399999999999997</v>
      </c>
      <c r="N5854" s="10">
        <v>2</v>
      </c>
      <c r="O5854" s="14">
        <f>IF([1]!Table_1[[#This Row],[연도]]=2016,1,0)</f>
        <v>0</v>
      </c>
      <c r="P5854" s="14">
        <f>IF([1]!Table_1[[#This Row],[연도]]=2017,1,0)</f>
        <v>1</v>
      </c>
      <c r="Q5854" s="14">
        <f>IF([1]!Table_1[[#This Row],[연도]]=2018,1,0)</f>
        <v>0</v>
      </c>
      <c r="R5854" s="14">
        <f>IF([1]!Table_1[[#This Row],[연도]]=2019,1,0)</f>
        <v>0</v>
      </c>
      <c r="S5854" s="14">
        <f>IF([1]!Table_1[[#This Row],[연도]]=2020,1,0)</f>
        <v>0</v>
      </c>
      <c r="T5854" s="14">
        <f>IF([1]!Table_1[[#This Row],[연도]]=2021,1,0)</f>
        <v>0</v>
      </c>
      <c r="U5854" s="14">
        <f>IF([1]!Table_1[[#This Row],[연도]]=2022,1,0)</f>
        <v>0</v>
      </c>
      <c r="V5854" s="14">
        <f>IF([1]!Table_1[[#This Row],[연도]]=2023,1,0)</f>
        <v>0</v>
      </c>
      <c r="W5854" s="10">
        <v>0.43</v>
      </c>
      <c r="X5854" s="10">
        <f>Y5854/1000000000000</f>
        <v>0.1133245029</v>
      </c>
      <c r="Y5854" s="14">
        <f>[1]!Table_1[[#This Row],[주가]]*[1]!Table_1[[#This Row],[기말주식수]]</f>
        <v>113324502900</v>
      </c>
      <c r="Z5854" s="14">
        <f>AA5854/10</f>
        <v>0.81079530929134902</v>
      </c>
      <c r="AA5854" s="14">
        <f>[1]!Table_1[[#This Row],[시가총액]]/[1]!Table_1[[#This Row],[당기순이익(세후영업이익)]]</f>
        <v>8.1079530929134904</v>
      </c>
      <c r="AB5854" s="10">
        <v>4904709600</v>
      </c>
    </row>
    <row r="5855" spans="1:28" ht="19.2">
      <c r="A5855" s="12">
        <v>5854</v>
      </c>
      <c r="B5855" s="12">
        <v>96240</v>
      </c>
      <c r="C5855" s="13" t="s">
        <v>955</v>
      </c>
      <c r="D5855" s="13" t="s">
        <v>20</v>
      </c>
      <c r="E5855" s="12">
        <v>2018</v>
      </c>
      <c r="F5855" s="12">
        <v>53.206000000000003</v>
      </c>
      <c r="G5855" s="15">
        <f>([1]!Table_1[[#This Row],[총자산]]-[1]!Table_1[[#This Row],[장부가치 자기자본]]+[1]!Table_1[[#This Row],[시가총액]])/[1]!Table_1[[#This Row],[총자산]]</f>
        <v>1.3147751467732227</v>
      </c>
      <c r="H5855" s="14">
        <f>I5855/100000000000</f>
        <v>0.15774064694000001</v>
      </c>
      <c r="I5855" s="12">
        <v>15774064694</v>
      </c>
      <c r="J5855" s="12">
        <v>14.22</v>
      </c>
      <c r="K5855" s="10">
        <f>L5855/1000000000000</f>
        <v>0.15269056155300001</v>
      </c>
      <c r="L5855" s="12">
        <v>152690561553</v>
      </c>
      <c r="M5855" s="12">
        <v>4.22</v>
      </c>
      <c r="N5855" s="12">
        <v>2</v>
      </c>
      <c r="O5855" s="15">
        <f>IF([1]!Table_1[[#This Row],[연도]]=2016,1,0)</f>
        <v>0</v>
      </c>
      <c r="P5855" s="15">
        <f>IF([1]!Table_1[[#This Row],[연도]]=2017,1,0)</f>
        <v>0</v>
      </c>
      <c r="Q5855" s="15">
        <f>IF([1]!Table_1[[#This Row],[연도]]=2018,1,0)</f>
        <v>1</v>
      </c>
      <c r="R5855" s="15">
        <f>IF([1]!Table_1[[#This Row],[연도]]=2019,1,0)</f>
        <v>0</v>
      </c>
      <c r="S5855" s="15">
        <f>IF([1]!Table_1[[#This Row],[연도]]=2020,1,0)</f>
        <v>0</v>
      </c>
      <c r="T5855" s="15">
        <f>IF([1]!Table_1[[#This Row],[연도]]=2021,1,0)</f>
        <v>0</v>
      </c>
      <c r="U5855" s="15">
        <f>IF([1]!Table_1[[#This Row],[연도]]=2022,1,0)</f>
        <v>0</v>
      </c>
      <c r="V5855" s="15">
        <f>IF([1]!Table_1[[#This Row],[연도]]=2023,1,0)</f>
        <v>0</v>
      </c>
      <c r="W5855" s="12">
        <v>0.47</v>
      </c>
      <c r="X5855" s="10">
        <f>Y5855/1000000000000</f>
        <v>0.14159731095</v>
      </c>
      <c r="Y5855" s="15">
        <f>[1]!Table_1[[#This Row],[주가]]*[1]!Table_1[[#This Row],[기말주식수]]</f>
        <v>141597310950</v>
      </c>
      <c r="Z5855" s="14">
        <f>AA5855/10</f>
        <v>0.8976589972010165</v>
      </c>
      <c r="AA5855" s="15">
        <f>[1]!Table_1[[#This Row],[시가총액]]/[1]!Table_1[[#This Row],[당기순이익(세후영업이익)]]</f>
        <v>8.9765899720101654</v>
      </c>
      <c r="AB5855" s="12">
        <v>5408899200</v>
      </c>
    </row>
    <row r="5856" spans="1:28" ht="19.2">
      <c r="A5856" s="10">
        <v>5855</v>
      </c>
      <c r="B5856" s="10">
        <v>96240</v>
      </c>
      <c r="C5856" s="11" t="s">
        <v>955</v>
      </c>
      <c r="D5856" s="11" t="s">
        <v>20</v>
      </c>
      <c r="E5856" s="10">
        <v>2019</v>
      </c>
      <c r="F5856" s="10">
        <v>60.433999999999997</v>
      </c>
      <c r="G5856" s="14">
        <f>([1]!Table_1[[#This Row],[총자산]]-[1]!Table_1[[#This Row],[장부가치 자기자본]]+[1]!Table_1[[#This Row],[시가총액]])/[1]!Table_1[[#This Row],[총자산]]</f>
        <v>1.291505751801955</v>
      </c>
      <c r="H5856" s="14">
        <f>I5856/100000000000</f>
        <v>0.226410005</v>
      </c>
      <c r="I5856" s="10">
        <v>22641000500</v>
      </c>
      <c r="J5856" s="10">
        <v>16.28</v>
      </c>
      <c r="K5856" s="10">
        <f>L5856/1000000000000</f>
        <v>0.17497482795899999</v>
      </c>
      <c r="L5856" s="10">
        <v>174974827959</v>
      </c>
      <c r="M5856" s="10">
        <v>4.6500000000000004</v>
      </c>
      <c r="N5856" s="10">
        <v>2</v>
      </c>
      <c r="O5856" s="14">
        <f>IF([1]!Table_1[[#This Row],[연도]]=2016,1,0)</f>
        <v>0</v>
      </c>
      <c r="P5856" s="14">
        <f>IF([1]!Table_1[[#This Row],[연도]]=2017,1,0)</f>
        <v>0</v>
      </c>
      <c r="Q5856" s="14">
        <f>IF([1]!Table_1[[#This Row],[연도]]=2018,1,0)</f>
        <v>0</v>
      </c>
      <c r="R5856" s="14">
        <f>IF([1]!Table_1[[#This Row],[연도]]=2019,1,0)</f>
        <v>1</v>
      </c>
      <c r="S5856" s="14">
        <f>IF([1]!Table_1[[#This Row],[연도]]=2020,1,0)</f>
        <v>0</v>
      </c>
      <c r="T5856" s="14">
        <f>IF([1]!Table_1[[#This Row],[연도]]=2021,1,0)</f>
        <v>0</v>
      </c>
      <c r="U5856" s="14">
        <f>IF([1]!Table_1[[#This Row],[연도]]=2022,1,0)</f>
        <v>0</v>
      </c>
      <c r="V5856" s="14">
        <f>IF([1]!Table_1[[#This Row],[연도]]=2023,1,0)</f>
        <v>0</v>
      </c>
      <c r="W5856" s="10">
        <v>0.64</v>
      </c>
      <c r="X5856" s="10">
        <f>Y5856/1000000000000</f>
        <v>0.14389970625000001</v>
      </c>
      <c r="Y5856" s="14">
        <f>[1]!Table_1[[#This Row],[주가]]*[1]!Table_1[[#This Row],[기말주식수]]</f>
        <v>143899706250</v>
      </c>
      <c r="Z5856" s="14">
        <f>AA5856/10</f>
        <v>0.63557132225671742</v>
      </c>
      <c r="AA5856" s="14">
        <f>[1]!Table_1[[#This Row],[시가총액]]/[1]!Table_1[[#This Row],[당기순이익(세후영업이익)]]</f>
        <v>6.3557132225671742</v>
      </c>
      <c r="AB5856" s="10">
        <v>6766749000</v>
      </c>
    </row>
    <row r="5857" spans="1:28" ht="19.2">
      <c r="A5857" s="12">
        <v>5856</v>
      </c>
      <c r="B5857" s="12">
        <v>96240</v>
      </c>
      <c r="C5857" s="13" t="s">
        <v>955</v>
      </c>
      <c r="D5857" s="13" t="s">
        <v>20</v>
      </c>
      <c r="E5857" s="12">
        <v>2020</v>
      </c>
      <c r="F5857" s="12">
        <v>66.762</v>
      </c>
      <c r="G5857" s="15">
        <f>([1]!Table_1[[#This Row],[총자산]]-[1]!Table_1[[#This Row],[장부가치 자기자본]]+[1]!Table_1[[#This Row],[시가총액]])/[1]!Table_1[[#This Row],[총자산]]</f>
        <v>1.2428949461925611</v>
      </c>
      <c r="H5857" s="14">
        <f>I5857/100000000000</f>
        <v>0.16921170474</v>
      </c>
      <c r="I5857" s="12">
        <v>16921170474</v>
      </c>
      <c r="J5857" s="12">
        <v>8.39</v>
      </c>
      <c r="K5857" s="10">
        <f>L5857/1000000000000</f>
        <v>0.18001991409699999</v>
      </c>
      <c r="L5857" s="12">
        <v>180019914097</v>
      </c>
      <c r="M5857" s="12">
        <v>4.41</v>
      </c>
      <c r="N5857" s="12">
        <v>2</v>
      </c>
      <c r="O5857" s="15">
        <f>IF([1]!Table_1[[#This Row],[연도]]=2016,1,0)</f>
        <v>0</v>
      </c>
      <c r="P5857" s="15">
        <f>IF([1]!Table_1[[#This Row],[연도]]=2017,1,0)</f>
        <v>0</v>
      </c>
      <c r="Q5857" s="15">
        <f>IF([1]!Table_1[[#This Row],[연도]]=2018,1,0)</f>
        <v>0</v>
      </c>
      <c r="R5857" s="15">
        <f>IF([1]!Table_1[[#This Row],[연도]]=2019,1,0)</f>
        <v>0</v>
      </c>
      <c r="S5857" s="15">
        <f>IF([1]!Table_1[[#This Row],[연도]]=2020,1,0)</f>
        <v>1</v>
      </c>
      <c r="T5857" s="15">
        <f>IF([1]!Table_1[[#This Row],[연도]]=2021,1,0)</f>
        <v>0</v>
      </c>
      <c r="U5857" s="15">
        <f>IF([1]!Table_1[[#This Row],[연도]]=2022,1,0)</f>
        <v>0</v>
      </c>
      <c r="V5857" s="15">
        <f>IF([1]!Table_1[[#This Row],[연도]]=2023,1,0)</f>
        <v>0</v>
      </c>
      <c r="W5857" s="12">
        <v>0.48</v>
      </c>
      <c r="X5857" s="10">
        <f>Y5857/1000000000000</f>
        <v>0.15426048510000001</v>
      </c>
      <c r="Y5857" s="15">
        <f>[1]!Table_1[[#This Row],[주가]]*[1]!Table_1[[#This Row],[기말주식수]]</f>
        <v>154260485100</v>
      </c>
      <c r="Z5857" s="14">
        <f>AA5857/10</f>
        <v>0.9116419300723132</v>
      </c>
      <c r="AA5857" s="15">
        <f>[1]!Table_1[[#This Row],[시가총액]]/[1]!Table_1[[#This Row],[당기순이익(세후영업이익)]]</f>
        <v>9.1164193007231322</v>
      </c>
      <c r="AB5857" s="12">
        <v>5766937700</v>
      </c>
    </row>
    <row r="5858" spans="1:28" ht="19.2">
      <c r="A5858" s="10">
        <v>5857</v>
      </c>
      <c r="B5858" s="10">
        <v>96240</v>
      </c>
      <c r="C5858" s="11" t="s">
        <v>955</v>
      </c>
      <c r="D5858" s="11" t="s">
        <v>20</v>
      </c>
      <c r="E5858" s="10">
        <v>2021</v>
      </c>
      <c r="F5858" s="10">
        <v>80.915000000000006</v>
      </c>
      <c r="G5858" s="14">
        <f>([1]!Table_1[[#This Row],[총자산]]-[1]!Table_1[[#This Row],[장부가치 자기자본]]+[1]!Table_1[[#This Row],[시가총액]])/[1]!Table_1[[#This Row],[총자산]]</f>
        <v>1.6319029499817213</v>
      </c>
      <c r="H5858" s="14">
        <f>I5858/100000000000</f>
        <v>0.31194760606999999</v>
      </c>
      <c r="I5858" s="10">
        <v>31194760607</v>
      </c>
      <c r="J5858" s="10">
        <v>9.66</v>
      </c>
      <c r="K5858" s="10">
        <f>L5858/1000000000000</f>
        <v>0.21073591209500001</v>
      </c>
      <c r="L5858" s="10">
        <v>210735912095</v>
      </c>
      <c r="M5858" s="10">
        <v>2.39</v>
      </c>
      <c r="N5858" s="10">
        <v>2</v>
      </c>
      <c r="O5858" s="14">
        <f>IF([1]!Table_1[[#This Row],[연도]]=2016,1,0)</f>
        <v>0</v>
      </c>
      <c r="P5858" s="14">
        <f>IF([1]!Table_1[[#This Row],[연도]]=2017,1,0)</f>
        <v>0</v>
      </c>
      <c r="Q5858" s="14">
        <f>IF([1]!Table_1[[#This Row],[연도]]=2018,1,0)</f>
        <v>0</v>
      </c>
      <c r="R5858" s="14">
        <f>IF([1]!Table_1[[#This Row],[연도]]=2019,1,0)</f>
        <v>0</v>
      </c>
      <c r="S5858" s="14">
        <f>IF([1]!Table_1[[#This Row],[연도]]=2020,1,0)</f>
        <v>0</v>
      </c>
      <c r="T5858" s="14">
        <f>IF([1]!Table_1[[#This Row],[연도]]=2021,1,0)</f>
        <v>1</v>
      </c>
      <c r="U5858" s="14">
        <f>IF([1]!Table_1[[#This Row],[연도]]=2022,1,0)</f>
        <v>0</v>
      </c>
      <c r="V5858" s="14">
        <f>IF([1]!Table_1[[#This Row],[연도]]=2023,1,0)</f>
        <v>0</v>
      </c>
      <c r="W5858" s="10">
        <v>0.5</v>
      </c>
      <c r="X5858" s="10">
        <f>Y5858/1000000000000</f>
        <v>0.24828625800000001</v>
      </c>
      <c r="Y5858" s="14">
        <f>[1]!Table_1[[#This Row],[주가]]*[1]!Table_1[[#This Row],[기말주식수]]</f>
        <v>248286258000</v>
      </c>
      <c r="Z5858" s="14">
        <f>AA5858/10</f>
        <v>0.7959229472153263</v>
      </c>
      <c r="AA5858" s="14">
        <f>[1]!Table_1[[#This Row],[시가총액]]/[1]!Table_1[[#This Row],[당기순이익(세후영업이익)]]</f>
        <v>7.9592294721532628</v>
      </c>
      <c r="AB5858" s="10">
        <v>14997652000</v>
      </c>
    </row>
    <row r="5859" spans="1:28" ht="19.2">
      <c r="A5859" s="12">
        <v>5858</v>
      </c>
      <c r="B5859" s="12">
        <v>96240</v>
      </c>
      <c r="C5859" s="13" t="s">
        <v>955</v>
      </c>
      <c r="D5859" s="13" t="s">
        <v>20</v>
      </c>
      <c r="E5859" s="12">
        <v>2022</v>
      </c>
      <c r="F5859" s="12">
        <v>308.47399999999999</v>
      </c>
      <c r="G5859" s="15">
        <f>([1]!Table_1[[#This Row],[총자산]]-[1]!Table_1[[#This Row],[장부가치 자기자본]]+[1]!Table_1[[#This Row],[시가총액]])/[1]!Table_1[[#This Row],[총자산]]</f>
        <v>1.7254294140341879</v>
      </c>
      <c r="H5859" s="14">
        <f>I5859/100000000000</f>
        <v>0.25653163787</v>
      </c>
      <c r="I5859" s="12">
        <v>25653163787</v>
      </c>
      <c r="J5859" s="12">
        <v>-2.48</v>
      </c>
      <c r="K5859" s="10">
        <f>L5859/1000000000000</f>
        <v>0.22749958173199999</v>
      </c>
      <c r="L5859" s="12">
        <v>227499581732</v>
      </c>
      <c r="M5859" s="12">
        <v>2.15</v>
      </c>
      <c r="N5859" s="12">
        <v>2</v>
      </c>
      <c r="O5859" s="15">
        <f>IF([1]!Table_1[[#This Row],[연도]]=2016,1,0)</f>
        <v>0</v>
      </c>
      <c r="P5859" s="15">
        <f>IF([1]!Table_1[[#This Row],[연도]]=2017,1,0)</f>
        <v>0</v>
      </c>
      <c r="Q5859" s="15">
        <f>IF([1]!Table_1[[#This Row],[연도]]=2018,1,0)</f>
        <v>0</v>
      </c>
      <c r="R5859" s="15">
        <f>IF([1]!Table_1[[#This Row],[연도]]=2019,1,0)</f>
        <v>0</v>
      </c>
      <c r="S5859" s="15">
        <f>IF([1]!Table_1[[#This Row],[연도]]=2020,1,0)</f>
        <v>0</v>
      </c>
      <c r="T5859" s="15">
        <f>IF([1]!Table_1[[#This Row],[연도]]=2021,1,0)</f>
        <v>0</v>
      </c>
      <c r="U5859" s="15">
        <f>IF([1]!Table_1[[#This Row],[연도]]=2022,1,0)</f>
        <v>1</v>
      </c>
      <c r="V5859" s="15">
        <f>IF([1]!Table_1[[#This Row],[연도]]=2023,1,0)</f>
        <v>0</v>
      </c>
      <c r="W5859" s="12">
        <v>1.01</v>
      </c>
      <c r="X5859" s="10">
        <f>Y5859/1000000000000</f>
        <v>0.20951931660000001</v>
      </c>
      <c r="Y5859" s="15">
        <f>[1]!Table_1[[#This Row],[주가]]*[1]!Table_1[[#This Row],[기말주식수]]</f>
        <v>209519316600</v>
      </c>
      <c r="Z5859" s="14">
        <f>AA5859/10</f>
        <v>0.81673870069069621</v>
      </c>
      <c r="AA5859" s="15">
        <f>[1]!Table_1[[#This Row],[시가총액]]/[1]!Table_1[[#This Row],[당기순이익(세후영업이익)]]</f>
        <v>8.1673870069069618</v>
      </c>
      <c r="AB5859" s="12">
        <v>14886939000</v>
      </c>
    </row>
    <row r="5860" spans="1:28" ht="19.2">
      <c r="A5860" s="10">
        <v>5859</v>
      </c>
      <c r="B5860" s="10">
        <v>96240</v>
      </c>
      <c r="C5860" s="11" t="s">
        <v>955</v>
      </c>
      <c r="D5860" s="11" t="s">
        <v>20</v>
      </c>
      <c r="E5860" s="10">
        <v>2023</v>
      </c>
      <c r="F5860" s="10">
        <v>108.504</v>
      </c>
      <c r="G5860" s="14">
        <f>([1]!Table_1[[#This Row],[총자산]]-[1]!Table_1[[#This Row],[장부가치 자기자본]]+[1]!Table_1[[#This Row],[시가총액]])/[1]!Table_1[[#This Row],[총자산]]</f>
        <v>1.6626798972280736</v>
      </c>
      <c r="H5860" s="14">
        <f>I5860/100000000000</f>
        <v>0.25216689469999998</v>
      </c>
      <c r="I5860" s="10">
        <v>25216689470</v>
      </c>
      <c r="J5860" s="10">
        <v>-3.7</v>
      </c>
      <c r="K5860" s="10">
        <f>L5860/1000000000000</f>
        <v>0.23348512171800001</v>
      </c>
      <c r="L5860" s="10">
        <v>233485121718</v>
      </c>
      <c r="M5860" s="10">
        <v>2.08</v>
      </c>
      <c r="N5860" s="10">
        <v>2</v>
      </c>
      <c r="O5860" s="14">
        <f>IF([1]!Table_1[[#This Row],[연도]]=2016,1,0)</f>
        <v>0</v>
      </c>
      <c r="P5860" s="14">
        <f>IF([1]!Table_1[[#This Row],[연도]]=2017,1,0)</f>
        <v>0</v>
      </c>
      <c r="Q5860" s="14">
        <f>IF([1]!Table_1[[#This Row],[연도]]=2018,1,0)</f>
        <v>0</v>
      </c>
      <c r="R5860" s="14">
        <f>IF([1]!Table_1[[#This Row],[연도]]=2019,1,0)</f>
        <v>0</v>
      </c>
      <c r="S5860" s="14">
        <f>IF([1]!Table_1[[#This Row],[연도]]=2020,1,0)</f>
        <v>0</v>
      </c>
      <c r="T5860" s="14">
        <f>IF([1]!Table_1[[#This Row],[연도]]=2021,1,0)</f>
        <v>0</v>
      </c>
      <c r="U5860" s="14">
        <f>IF([1]!Table_1[[#This Row],[연도]]=2022,1,0)</f>
        <v>0</v>
      </c>
      <c r="V5860" s="14">
        <f>IF([1]!Table_1[[#This Row],[연도]]=2023,1,0)</f>
        <v>1</v>
      </c>
      <c r="W5860" s="10">
        <v>0.56000000000000005</v>
      </c>
      <c r="X5860" s="10">
        <f>Y5860/1000000000000</f>
        <v>0.18855393340000001</v>
      </c>
      <c r="Y5860" s="14">
        <f>[1]!Table_1[[#This Row],[주가]]*[1]!Table_1[[#This Row],[기말주식수]]</f>
        <v>188553933400</v>
      </c>
      <c r="Z5860" s="14">
        <f>AA5860/10</f>
        <v>0.7477346843023166</v>
      </c>
      <c r="AA5860" s="14">
        <f>[1]!Table_1[[#This Row],[시가총액]]/[1]!Table_1[[#This Row],[당기순이익(세후영업이익)]]</f>
        <v>7.4773468430231658</v>
      </c>
      <c r="AB5860" s="10">
        <v>16641214000</v>
      </c>
    </row>
    <row r="5861" spans="1:28" ht="19.2">
      <c r="A5861" s="12">
        <v>5860</v>
      </c>
      <c r="B5861" s="12">
        <v>96530</v>
      </c>
      <c r="C5861" s="13" t="s">
        <v>956</v>
      </c>
      <c r="D5861" s="13" t="s">
        <v>20</v>
      </c>
      <c r="E5861" s="12">
        <v>2019</v>
      </c>
      <c r="F5861" s="12">
        <v>9.7309999999999999</v>
      </c>
      <c r="G5861" s="15">
        <f>([1]!Table_1[[#This Row],[총자산]]-[1]!Table_1[[#This Row],[장부가치 자기자본]]+[1]!Table_1[[#This Row],[시가총액]])/[1]!Table_1[[#This Row],[총자산]]</f>
        <v>2.2839204860730993</v>
      </c>
      <c r="H5861" s="14">
        <f>I5861/100000000000</f>
        <v>0.22423158243999999</v>
      </c>
      <c r="I5861" s="12">
        <v>22423158244</v>
      </c>
      <c r="J5861" s="12">
        <v>19.48</v>
      </c>
      <c r="K5861" s="10">
        <f>L5861/1000000000000</f>
        <v>0.121953286875</v>
      </c>
      <c r="L5861" s="12">
        <v>121953286875</v>
      </c>
      <c r="M5861" s="12">
        <v>3.01</v>
      </c>
      <c r="N5861" s="12">
        <v>1</v>
      </c>
      <c r="O5861" s="15">
        <f>IF([1]!Table_1[[#This Row],[연도]]=2016,1,0)</f>
        <v>0</v>
      </c>
      <c r="P5861" s="15">
        <f>IF([1]!Table_1[[#This Row],[연도]]=2017,1,0)</f>
        <v>0</v>
      </c>
      <c r="Q5861" s="15">
        <f>IF([1]!Table_1[[#This Row],[연도]]=2018,1,0)</f>
        <v>0</v>
      </c>
      <c r="R5861" s="15">
        <f>IF([1]!Table_1[[#This Row],[연도]]=2019,1,0)</f>
        <v>1</v>
      </c>
      <c r="S5861" s="15">
        <f>IF([1]!Table_1[[#This Row],[연도]]=2020,1,0)</f>
        <v>0</v>
      </c>
      <c r="T5861" s="15">
        <f>IF([1]!Table_1[[#This Row],[연도]]=2021,1,0)</f>
        <v>0</v>
      </c>
      <c r="U5861" s="15">
        <f>IF([1]!Table_1[[#This Row],[연도]]=2022,1,0)</f>
        <v>0</v>
      </c>
      <c r="V5861" s="15">
        <f>IF([1]!Table_1[[#This Row],[연도]]=2023,1,0)</f>
        <v>0</v>
      </c>
      <c r="W5861" s="12">
        <v>0.3</v>
      </c>
      <c r="X5861" s="10">
        <f>Y5861/1000000000000</f>
        <v>0.40410884407999997</v>
      </c>
      <c r="Y5861" s="15">
        <f>[1]!Table_1[[#This Row],[주가]]*[1]!Table_1[[#This Row],[기말주식수]]</f>
        <v>404108844080</v>
      </c>
      <c r="Z5861" s="14">
        <f>AA5861/10</f>
        <v>1.8021941409084588</v>
      </c>
      <c r="AA5861" s="15">
        <f>[1]!Table_1[[#This Row],[시가총액]]/[1]!Table_1[[#This Row],[당기순이익(세후영업이익)]]</f>
        <v>18.021941409084587</v>
      </c>
      <c r="AB5861" s="12">
        <v>2599197400</v>
      </c>
    </row>
    <row r="5862" spans="1:28" ht="19.2">
      <c r="A5862" s="10">
        <v>5861</v>
      </c>
      <c r="B5862" s="10">
        <v>96530</v>
      </c>
      <c r="C5862" s="11" t="s">
        <v>956</v>
      </c>
      <c r="D5862" s="11" t="s">
        <v>20</v>
      </c>
      <c r="E5862" s="10">
        <v>2020</v>
      </c>
      <c r="F5862" s="10">
        <v>7.7489999999999997</v>
      </c>
      <c r="G5862" s="14">
        <f>([1]!Table_1[[#This Row],[총자산]]-[1]!Table_1[[#This Row],[장부가치 자기자본]]+[1]!Table_1[[#This Row],[시가총액]])/[1]!Table_1[[#This Row],[총자산]]</f>
        <v>2.7341557177867695</v>
      </c>
      <c r="H5862" s="14">
        <f>I5862/100000000000</f>
        <v>6.7618999999999998</v>
      </c>
      <c r="I5862" s="10">
        <v>676190000000</v>
      </c>
      <c r="J5862" s="10">
        <v>459.27</v>
      </c>
      <c r="K5862" s="10">
        <f>L5862/1000000000000</f>
        <v>1.1252155482199999</v>
      </c>
      <c r="L5862" s="10">
        <v>1125215548220</v>
      </c>
      <c r="M5862" s="10">
        <v>20.56</v>
      </c>
      <c r="N5862" s="10">
        <v>1</v>
      </c>
      <c r="O5862" s="14">
        <f>IF([1]!Table_1[[#This Row],[연도]]=2016,1,0)</f>
        <v>0</v>
      </c>
      <c r="P5862" s="14">
        <f>IF([1]!Table_1[[#This Row],[연도]]=2017,1,0)</f>
        <v>0</v>
      </c>
      <c r="Q5862" s="14">
        <f>IF([1]!Table_1[[#This Row],[연도]]=2018,1,0)</f>
        <v>0</v>
      </c>
      <c r="R5862" s="14">
        <f>IF([1]!Table_1[[#This Row],[연도]]=2019,1,0)</f>
        <v>0</v>
      </c>
      <c r="S5862" s="14">
        <f>IF([1]!Table_1[[#This Row],[연도]]=2020,1,0)</f>
        <v>1</v>
      </c>
      <c r="T5862" s="14">
        <f>IF([1]!Table_1[[#This Row],[연도]]=2021,1,0)</f>
        <v>0</v>
      </c>
      <c r="U5862" s="14">
        <f>IF([1]!Table_1[[#This Row],[연도]]=2022,1,0)</f>
        <v>0</v>
      </c>
      <c r="V5862" s="14">
        <f>IF([1]!Table_1[[#This Row],[연도]]=2023,1,0)</f>
        <v>0</v>
      </c>
      <c r="W5862" s="10">
        <v>0.2</v>
      </c>
      <c r="X5862" s="10">
        <f>Y5862/1000000000000</f>
        <v>2.5445687699000001</v>
      </c>
      <c r="Y5862" s="14">
        <f>[1]!Table_1[[#This Row],[주가]]*[1]!Table_1[[#This Row],[기말주식수]]</f>
        <v>2544568769900</v>
      </c>
      <c r="Z5862" s="14">
        <f>AA5862/10</f>
        <v>0.3763097309779796</v>
      </c>
      <c r="AA5862" s="14">
        <f>[1]!Table_1[[#This Row],[시가총액]]/[1]!Table_1[[#This Row],[당기순이익(세후영업이익)]]</f>
        <v>3.7630973097797957</v>
      </c>
      <c r="AB5862" s="10">
        <v>38987961000</v>
      </c>
    </row>
    <row r="5863" spans="1:28" ht="19.2">
      <c r="A5863" s="12">
        <v>5862</v>
      </c>
      <c r="B5863" s="12">
        <v>96530</v>
      </c>
      <c r="C5863" s="13" t="s">
        <v>956</v>
      </c>
      <c r="D5863" s="13" t="s">
        <v>20</v>
      </c>
      <c r="E5863" s="12">
        <v>2021</v>
      </c>
      <c r="F5863" s="12">
        <v>9.61</v>
      </c>
      <c r="G5863" s="15">
        <f>([1]!Table_1[[#This Row],[총자산]]-[1]!Table_1[[#This Row],[장부가치 자기자본]]+[1]!Table_1[[#This Row],[시가총액]])/[1]!Table_1[[#This Row],[총자산]]</f>
        <v>2.411131802792347</v>
      </c>
      <c r="H5863" s="14">
        <f>I5863/100000000000</f>
        <v>6.6665799999999997</v>
      </c>
      <c r="I5863" s="12">
        <v>666658000000</v>
      </c>
      <c r="J5863" s="12">
        <v>36.1</v>
      </c>
      <c r="K5863" s="10">
        <f>L5863/1000000000000</f>
        <v>1.3708330120259999</v>
      </c>
      <c r="L5863" s="12">
        <v>1370833012026</v>
      </c>
      <c r="M5863" s="12">
        <v>22.17</v>
      </c>
      <c r="N5863" s="12">
        <v>3</v>
      </c>
      <c r="O5863" s="15">
        <f>IF([1]!Table_1[[#This Row],[연도]]=2016,1,0)</f>
        <v>0</v>
      </c>
      <c r="P5863" s="15">
        <f>IF([1]!Table_1[[#This Row],[연도]]=2017,1,0)</f>
        <v>0</v>
      </c>
      <c r="Q5863" s="15">
        <f>IF([1]!Table_1[[#This Row],[연도]]=2018,1,0)</f>
        <v>0</v>
      </c>
      <c r="R5863" s="15">
        <f>IF([1]!Table_1[[#This Row],[연도]]=2019,1,0)</f>
        <v>0</v>
      </c>
      <c r="S5863" s="15">
        <f>IF([1]!Table_1[[#This Row],[연도]]=2020,1,0)</f>
        <v>0</v>
      </c>
      <c r="T5863" s="15">
        <f>IF([1]!Table_1[[#This Row],[연도]]=2021,1,0)</f>
        <v>1</v>
      </c>
      <c r="U5863" s="15">
        <f>IF([1]!Table_1[[#This Row],[연도]]=2022,1,0)</f>
        <v>0</v>
      </c>
      <c r="V5863" s="15">
        <f>IF([1]!Table_1[[#This Row],[연도]]=2023,1,0)</f>
        <v>0</v>
      </c>
      <c r="W5863" s="12">
        <v>0.3</v>
      </c>
      <c r="X5863" s="10">
        <f>Y5863/1000000000000</f>
        <v>3.1857856340000001</v>
      </c>
      <c r="Y5863" s="15">
        <f>[1]!Table_1[[#This Row],[주가]]*[1]!Table_1[[#This Row],[기말주식수]]</f>
        <v>3185785634000</v>
      </c>
      <c r="Z5863" s="14">
        <f>AA5863/10</f>
        <v>0.47787405746274703</v>
      </c>
      <c r="AA5863" s="15">
        <f>[1]!Table_1[[#This Row],[시가총액]]/[1]!Table_1[[#This Row],[당기순이익(세후영업이익)]]</f>
        <v>4.77874057462747</v>
      </c>
      <c r="AB5863" s="12">
        <v>51658163000</v>
      </c>
    </row>
    <row r="5864" spans="1:28" ht="19.2">
      <c r="A5864" s="10">
        <v>5863</v>
      </c>
      <c r="B5864" s="10">
        <v>96530</v>
      </c>
      <c r="C5864" s="11" t="s">
        <v>956</v>
      </c>
      <c r="D5864" s="11" t="s">
        <v>20</v>
      </c>
      <c r="E5864" s="10">
        <v>2022</v>
      </c>
      <c r="F5864" s="10">
        <v>22.172000000000001</v>
      </c>
      <c r="G5864" s="14">
        <f>([1]!Table_1[[#This Row],[총자산]]-[1]!Table_1[[#This Row],[장부가치 자기자본]]+[1]!Table_1[[#This Row],[시가총액]])/[1]!Table_1[[#This Row],[총자산]]</f>
        <v>1.194328748345987</v>
      </c>
      <c r="H5864" s="14">
        <f>I5864/100000000000</f>
        <v>1.96492</v>
      </c>
      <c r="I5864" s="10">
        <v>196492000000</v>
      </c>
      <c r="J5864" s="10">
        <v>-6.64</v>
      </c>
      <c r="K5864" s="10">
        <f>L5864/1000000000000</f>
        <v>0.85356109124299995</v>
      </c>
      <c r="L5864" s="10">
        <v>853561091243</v>
      </c>
      <c r="M5864" s="10">
        <v>21.2</v>
      </c>
      <c r="N5864" s="10">
        <v>4</v>
      </c>
      <c r="O5864" s="14">
        <f>IF([1]!Table_1[[#This Row],[연도]]=2016,1,0)</f>
        <v>0</v>
      </c>
      <c r="P5864" s="14">
        <f>IF([1]!Table_1[[#This Row],[연도]]=2017,1,0)</f>
        <v>0</v>
      </c>
      <c r="Q5864" s="14">
        <f>IF([1]!Table_1[[#This Row],[연도]]=2018,1,0)</f>
        <v>0</v>
      </c>
      <c r="R5864" s="14">
        <f>IF([1]!Table_1[[#This Row],[연도]]=2019,1,0)</f>
        <v>0</v>
      </c>
      <c r="S5864" s="14">
        <f>IF([1]!Table_1[[#This Row],[연도]]=2020,1,0)</f>
        <v>0</v>
      </c>
      <c r="T5864" s="14">
        <f>IF([1]!Table_1[[#This Row],[연도]]=2021,1,0)</f>
        <v>0</v>
      </c>
      <c r="U5864" s="14">
        <f>IF([1]!Table_1[[#This Row],[연도]]=2022,1,0)</f>
        <v>1</v>
      </c>
      <c r="V5864" s="14">
        <f>IF([1]!Table_1[[#This Row],[연도]]=2023,1,0)</f>
        <v>0</v>
      </c>
      <c r="W5864" s="10">
        <v>0.52</v>
      </c>
      <c r="X5864" s="10">
        <f>Y5864/1000000000000</f>
        <v>1.4205470367999999</v>
      </c>
      <c r="Y5864" s="14">
        <f>[1]!Table_1[[#This Row],[주가]]*[1]!Table_1[[#This Row],[기말주식수]]</f>
        <v>1420547036800</v>
      </c>
      <c r="Z5864" s="14">
        <f>AA5864/10</f>
        <v>0.72295413390875962</v>
      </c>
      <c r="AA5864" s="14">
        <f>[1]!Table_1[[#This Row],[시가총액]]/[1]!Table_1[[#This Row],[당기순이익(세후영업이익)]]</f>
        <v>7.2295413390875964</v>
      </c>
      <c r="AB5864" s="10">
        <v>40449659200</v>
      </c>
    </row>
    <row r="5865" spans="1:28" ht="19.2">
      <c r="A5865" s="12">
        <v>5864</v>
      </c>
      <c r="B5865" s="12">
        <v>96610</v>
      </c>
      <c r="C5865" s="13" t="s">
        <v>957</v>
      </c>
      <c r="D5865" s="13" t="s">
        <v>20</v>
      </c>
      <c r="E5865" s="12">
        <v>2016</v>
      </c>
      <c r="F5865" s="12">
        <v>27.199000000000002</v>
      </c>
      <c r="G5865" s="15">
        <f>([1]!Table_1[[#This Row],[총자산]]-[1]!Table_1[[#This Row],[장부가치 자기자본]]+[1]!Table_1[[#This Row],[시가총액]])/[1]!Table_1[[#This Row],[총자산]]</f>
        <v>1.2005540121879446</v>
      </c>
      <c r="H5865" s="14">
        <f>I5865/100000000000</f>
        <v>2.6270570680000001E-2</v>
      </c>
      <c r="I5865" s="12">
        <v>2627057068</v>
      </c>
      <c r="J5865" s="12">
        <v>0.79</v>
      </c>
      <c r="K5865" s="10">
        <f>L5865/1000000000000</f>
        <v>6.4179250840999999E-2</v>
      </c>
      <c r="L5865" s="12">
        <v>64179250841</v>
      </c>
      <c r="M5865" s="12">
        <v>0.81</v>
      </c>
      <c r="N5865" s="12">
        <v>1</v>
      </c>
      <c r="O5865" s="15">
        <f>IF([1]!Table_1[[#This Row],[연도]]=2016,1,0)</f>
        <v>1</v>
      </c>
      <c r="P5865" s="15">
        <f>IF([1]!Table_1[[#This Row],[연도]]=2017,1,0)</f>
        <v>0</v>
      </c>
      <c r="Q5865" s="15">
        <f>IF([1]!Table_1[[#This Row],[연도]]=2018,1,0)</f>
        <v>0</v>
      </c>
      <c r="R5865" s="15">
        <f>IF([1]!Table_1[[#This Row],[연도]]=2019,1,0)</f>
        <v>0</v>
      </c>
      <c r="S5865" s="15">
        <f>IF([1]!Table_1[[#This Row],[연도]]=2020,1,0)</f>
        <v>0</v>
      </c>
      <c r="T5865" s="15">
        <f>IF([1]!Table_1[[#This Row],[연도]]=2021,1,0)</f>
        <v>0</v>
      </c>
      <c r="U5865" s="15">
        <f>IF([1]!Table_1[[#This Row],[연도]]=2022,1,0)</f>
        <v>0</v>
      </c>
      <c r="V5865" s="15">
        <f>IF([1]!Table_1[[#This Row],[연도]]=2023,1,0)</f>
        <v>0</v>
      </c>
      <c r="W5865" s="12">
        <v>0.62</v>
      </c>
      <c r="X5865" s="10">
        <f>Y5865/1000000000000</f>
        <v>7.2114213600000004E-2</v>
      </c>
      <c r="Y5865" s="15">
        <f>[1]!Table_1[[#This Row],[주가]]*[1]!Table_1[[#This Row],[기말주식수]]</f>
        <v>72114213600</v>
      </c>
      <c r="Z5865" s="14">
        <f>AA5865/10</f>
        <v>2.7450569870909254</v>
      </c>
      <c r="AA5865" s="15">
        <f>[1]!Table_1[[#This Row],[시가총액]]/[1]!Table_1[[#This Row],[당기순이익(세후영업이익)]]</f>
        <v>27.450569870909252</v>
      </c>
      <c r="AB5865" s="12">
        <v>284233950</v>
      </c>
    </row>
    <row r="5866" spans="1:28" ht="19.2">
      <c r="A5866" s="10">
        <v>5865</v>
      </c>
      <c r="B5866" s="10">
        <v>96610</v>
      </c>
      <c r="C5866" s="11" t="s">
        <v>957</v>
      </c>
      <c r="D5866" s="11" t="s">
        <v>20</v>
      </c>
      <c r="E5866" s="10">
        <v>2017</v>
      </c>
      <c r="F5866" s="10">
        <v>-13.584</v>
      </c>
      <c r="G5866" s="14">
        <f>([1]!Table_1[[#This Row],[총자산]]-[1]!Table_1[[#This Row],[장부가치 자기자본]]+[1]!Table_1[[#This Row],[시가총액]])/[1]!Table_1[[#This Row],[총자산]]</f>
        <v>0.99700128481537875</v>
      </c>
      <c r="H5866" s="14">
        <f>I5866/100000000000</f>
        <v>2.1951433899999998E-3</v>
      </c>
      <c r="I5866" s="10">
        <v>219514339</v>
      </c>
      <c r="J5866" s="10">
        <v>3.87</v>
      </c>
      <c r="K5866" s="10">
        <f>L5866/1000000000000</f>
        <v>6.2185137479000001E-2</v>
      </c>
      <c r="L5866" s="10">
        <v>62185137479</v>
      </c>
      <c r="M5866" s="10">
        <v>2.56</v>
      </c>
      <c r="N5866" s="10">
        <v>1</v>
      </c>
      <c r="O5866" s="14">
        <f>IF([1]!Table_1[[#This Row],[연도]]=2016,1,0)</f>
        <v>0</v>
      </c>
      <c r="P5866" s="14">
        <f>IF([1]!Table_1[[#This Row],[연도]]=2017,1,0)</f>
        <v>1</v>
      </c>
      <c r="Q5866" s="14">
        <f>IF([1]!Table_1[[#This Row],[연도]]=2018,1,0)</f>
        <v>0</v>
      </c>
      <c r="R5866" s="14">
        <f>IF([1]!Table_1[[#This Row],[연도]]=2019,1,0)</f>
        <v>0</v>
      </c>
      <c r="S5866" s="14">
        <f>IF([1]!Table_1[[#This Row],[연도]]=2020,1,0)</f>
        <v>0</v>
      </c>
      <c r="T5866" s="14">
        <f>IF([1]!Table_1[[#This Row],[연도]]=2021,1,0)</f>
        <v>0</v>
      </c>
      <c r="U5866" s="14">
        <f>IF([1]!Table_1[[#This Row],[연도]]=2022,1,0)</f>
        <v>0</v>
      </c>
      <c r="V5866" s="14">
        <f>IF([1]!Table_1[[#This Row],[연도]]=2023,1,0)</f>
        <v>0</v>
      </c>
      <c r="W5866" s="10">
        <v>0.54</v>
      </c>
      <c r="X5866" s="10">
        <f>Y5866/1000000000000</f>
        <v>5.1730578899999997E-2</v>
      </c>
      <c r="Y5866" s="14">
        <f>[1]!Table_1[[#This Row],[주가]]*[1]!Table_1[[#This Row],[기말주식수]]</f>
        <v>51730578900</v>
      </c>
      <c r="Z5866" s="14">
        <f>AA5866/10</f>
        <v>23.565922452109156</v>
      </c>
      <c r="AA5866" s="14">
        <f>[1]!Table_1[[#This Row],[시가총액]]/[1]!Table_1[[#This Row],[당기순이익(세후영업이익)]]</f>
        <v>235.65922452109155</v>
      </c>
      <c r="AB5866" s="10">
        <v>186782310</v>
      </c>
    </row>
    <row r="5867" spans="1:28" ht="19.2">
      <c r="A5867" s="12">
        <v>5866</v>
      </c>
      <c r="B5867" s="12">
        <v>96610</v>
      </c>
      <c r="C5867" s="13" t="s">
        <v>957</v>
      </c>
      <c r="D5867" s="13" t="s">
        <v>20</v>
      </c>
      <c r="E5867" s="12">
        <v>2018</v>
      </c>
      <c r="F5867" s="12">
        <v>101.628</v>
      </c>
      <c r="G5867" s="15">
        <f>([1]!Table_1[[#This Row],[총자산]]-[1]!Table_1[[#This Row],[장부가치 자기자본]]+[1]!Table_1[[#This Row],[시가총액]])/[1]!Table_1[[#This Row],[총자산]]</f>
        <v>0.93643342470943114</v>
      </c>
      <c r="H5867" s="14">
        <f>I5867/100000000000</f>
        <v>6.33067545E-3</v>
      </c>
      <c r="I5867" s="12">
        <v>633067545</v>
      </c>
      <c r="J5867" s="12">
        <v>12.12</v>
      </c>
      <c r="K5867" s="10">
        <f>L5867/1000000000000</f>
        <v>5.1873304209999999E-2</v>
      </c>
      <c r="L5867" s="12">
        <v>51873304210</v>
      </c>
      <c r="M5867" s="12">
        <v>2.3199999999999998</v>
      </c>
      <c r="N5867" s="12">
        <v>1</v>
      </c>
      <c r="O5867" s="15">
        <f>IF([1]!Table_1[[#This Row],[연도]]=2016,1,0)</f>
        <v>0</v>
      </c>
      <c r="P5867" s="15">
        <f>IF([1]!Table_1[[#This Row],[연도]]=2017,1,0)</f>
        <v>0</v>
      </c>
      <c r="Q5867" s="15">
        <f>IF([1]!Table_1[[#This Row],[연도]]=2018,1,0)</f>
        <v>1</v>
      </c>
      <c r="R5867" s="15">
        <f>IF([1]!Table_1[[#This Row],[연도]]=2019,1,0)</f>
        <v>0</v>
      </c>
      <c r="S5867" s="15">
        <f>IF([1]!Table_1[[#This Row],[연도]]=2020,1,0)</f>
        <v>0</v>
      </c>
      <c r="T5867" s="15">
        <f>IF([1]!Table_1[[#This Row],[연도]]=2021,1,0)</f>
        <v>0</v>
      </c>
      <c r="U5867" s="15">
        <f>IF([1]!Table_1[[#This Row],[연도]]=2022,1,0)</f>
        <v>0</v>
      </c>
      <c r="V5867" s="15">
        <f>IF([1]!Table_1[[#This Row],[연도]]=2023,1,0)</f>
        <v>0</v>
      </c>
      <c r="W5867" s="12">
        <v>1.2</v>
      </c>
      <c r="X5867" s="10">
        <f>Y5867/1000000000000</f>
        <v>4.6045899899999999E-2</v>
      </c>
      <c r="Y5867" s="15">
        <f>[1]!Table_1[[#This Row],[주가]]*[1]!Table_1[[#This Row],[기말주식수]]</f>
        <v>46045899900</v>
      </c>
      <c r="Z5867" s="14">
        <f>AA5867/10</f>
        <v>7.2734576687231698</v>
      </c>
      <c r="AA5867" s="15">
        <f>[1]!Table_1[[#This Row],[시가총액]]/[1]!Table_1[[#This Row],[당기순이익(세후영업이익)]]</f>
        <v>72.734576687231694</v>
      </c>
      <c r="AB5867" s="12">
        <v>221550028</v>
      </c>
    </row>
    <row r="5868" spans="1:28" ht="19.2">
      <c r="A5868" s="10">
        <v>5867</v>
      </c>
      <c r="B5868" s="10">
        <v>96610</v>
      </c>
      <c r="C5868" s="11" t="s">
        <v>957</v>
      </c>
      <c r="D5868" s="11" t="s">
        <v>20</v>
      </c>
      <c r="E5868" s="10">
        <v>2019</v>
      </c>
      <c r="F5868" s="10">
        <v>-3.7349999999999999</v>
      </c>
      <c r="G5868" s="14">
        <f>([1]!Table_1[[#This Row],[총자산]]-[1]!Table_1[[#This Row],[장부가치 자기자본]]+[1]!Table_1[[#This Row],[시가총액]])/[1]!Table_1[[#This Row],[총자산]]</f>
        <v>0.94616110043080681</v>
      </c>
      <c r="H5868" s="14">
        <f>I5868/100000000000</f>
        <v>-7.8724374700000002E-3</v>
      </c>
      <c r="I5868" s="10">
        <v>-787243747</v>
      </c>
      <c r="J5868" s="10">
        <v>-2.33</v>
      </c>
      <c r="K5868" s="10">
        <f>L5868/1000000000000</f>
        <v>4.2446601216000003E-2</v>
      </c>
      <c r="L5868" s="10">
        <v>42446601216</v>
      </c>
      <c r="M5868" s="10">
        <v>2.87</v>
      </c>
      <c r="N5868" s="10">
        <v>1</v>
      </c>
      <c r="O5868" s="14">
        <f>IF([1]!Table_1[[#This Row],[연도]]=2016,1,0)</f>
        <v>0</v>
      </c>
      <c r="P5868" s="14">
        <f>IF([1]!Table_1[[#This Row],[연도]]=2017,1,0)</f>
        <v>0</v>
      </c>
      <c r="Q5868" s="14">
        <f>IF([1]!Table_1[[#This Row],[연도]]=2018,1,0)</f>
        <v>0</v>
      </c>
      <c r="R5868" s="14">
        <f>IF([1]!Table_1[[#This Row],[연도]]=2019,1,0)</f>
        <v>1</v>
      </c>
      <c r="S5868" s="14">
        <f>IF([1]!Table_1[[#This Row],[연도]]=2020,1,0)</f>
        <v>0</v>
      </c>
      <c r="T5868" s="14">
        <f>IF([1]!Table_1[[#This Row],[연도]]=2021,1,0)</f>
        <v>0</v>
      </c>
      <c r="U5868" s="14">
        <f>IF([1]!Table_1[[#This Row],[연도]]=2022,1,0)</f>
        <v>0</v>
      </c>
      <c r="V5868" s="14">
        <f>IF([1]!Table_1[[#This Row],[연도]]=2023,1,0)</f>
        <v>0</v>
      </c>
      <c r="W5868" s="10">
        <v>0.85</v>
      </c>
      <c r="X5868" s="10">
        <f>Y5868/1000000000000</f>
        <v>4.4340496200000003E-2</v>
      </c>
      <c r="Y5868" s="14">
        <f>[1]!Table_1[[#This Row],[주가]]*[1]!Table_1[[#This Row],[기말주식수]]</f>
        <v>44340496200</v>
      </c>
      <c r="Z5868" s="14">
        <f>AA5868/10</f>
        <v>-5.6323719774175611</v>
      </c>
      <c r="AA5868" s="14">
        <f>[1]!Table_1[[#This Row],[시가총액]]/[1]!Table_1[[#This Row],[당기순이익(세후영업이익)]]</f>
        <v>-56.323719774175608</v>
      </c>
      <c r="AB5868" s="10">
        <v>102862513</v>
      </c>
    </row>
    <row r="5869" spans="1:28" ht="19.2">
      <c r="A5869" s="12">
        <v>5868</v>
      </c>
      <c r="B5869" s="12">
        <v>96760</v>
      </c>
      <c r="C5869" s="13" t="s">
        <v>958</v>
      </c>
      <c r="D5869" s="13" t="s">
        <v>6</v>
      </c>
      <c r="E5869" s="12">
        <v>2016</v>
      </c>
      <c r="F5869" s="12">
        <v>-26.106999999999999</v>
      </c>
      <c r="G5869" s="15">
        <f>([1]!Table_1[[#This Row],[총자산]]-[1]!Table_1[[#This Row],[장부가치 자기자본]]+[1]!Table_1[[#This Row],[시가총액]])/[1]!Table_1[[#This Row],[총자산]]</f>
        <v>3.6166022562075968</v>
      </c>
      <c r="H5869" s="14">
        <f>I5869/100000000000</f>
        <v>9.8412354679999994E-2</v>
      </c>
      <c r="I5869" s="12">
        <v>9841235468</v>
      </c>
      <c r="J5869" s="12">
        <v>21.28</v>
      </c>
      <c r="K5869" s="10">
        <f>L5869/1000000000000</f>
        <v>8.2466031979000001E-2</v>
      </c>
      <c r="L5869" s="12">
        <v>82466031979</v>
      </c>
      <c r="M5869" s="12">
        <v>4.16</v>
      </c>
      <c r="N5869" s="12">
        <v>1</v>
      </c>
      <c r="O5869" s="15">
        <f>IF([1]!Table_1[[#This Row],[연도]]=2016,1,0)</f>
        <v>1</v>
      </c>
      <c r="P5869" s="15">
        <f>IF([1]!Table_1[[#This Row],[연도]]=2017,1,0)</f>
        <v>0</v>
      </c>
      <c r="Q5869" s="15">
        <f>IF([1]!Table_1[[#This Row],[연도]]=2018,1,0)</f>
        <v>0</v>
      </c>
      <c r="R5869" s="15">
        <f>IF([1]!Table_1[[#This Row],[연도]]=2019,1,0)</f>
        <v>0</v>
      </c>
      <c r="S5869" s="15">
        <f>IF([1]!Table_1[[#This Row],[연도]]=2020,1,0)</f>
        <v>0</v>
      </c>
      <c r="T5869" s="15">
        <f>IF([1]!Table_1[[#This Row],[연도]]=2021,1,0)</f>
        <v>0</v>
      </c>
      <c r="U5869" s="15">
        <f>IF([1]!Table_1[[#This Row],[연도]]=2022,1,0)</f>
        <v>0</v>
      </c>
      <c r="V5869" s="15">
        <f>IF([1]!Table_1[[#This Row],[연도]]=2023,1,0)</f>
        <v>0</v>
      </c>
      <c r="W5869" s="12">
        <v>1.3</v>
      </c>
      <c r="X5869" s="10">
        <f>Y5869/1000000000000</f>
        <v>0.459016222897</v>
      </c>
      <c r="Y5869" s="15">
        <f>[1]!Table_1[[#This Row],[주가]]*[1]!Table_1[[#This Row],[기말주식수]]</f>
        <v>459016222897</v>
      </c>
      <c r="Z5869" s="14">
        <f>AA5869/10</f>
        <v>4.6642133946448929</v>
      </c>
      <c r="AA5869" s="15">
        <f>[1]!Table_1[[#This Row],[시가총액]]/[1]!Table_1[[#This Row],[당기순이익(세후영업이익)]]</f>
        <v>46.642133946448929</v>
      </c>
      <c r="AB5869" s="12">
        <v>4577558100</v>
      </c>
    </row>
    <row r="5870" spans="1:28" ht="19.2">
      <c r="A5870" s="10">
        <v>5869</v>
      </c>
      <c r="B5870" s="10">
        <v>96760</v>
      </c>
      <c r="C5870" s="11" t="s">
        <v>958</v>
      </c>
      <c r="D5870" s="11" t="s">
        <v>6</v>
      </c>
      <c r="E5870" s="10">
        <v>2017</v>
      </c>
      <c r="F5870" s="10">
        <v>8.1609999999999996</v>
      </c>
      <c r="G5870" s="14">
        <f>([1]!Table_1[[#This Row],[총자산]]-[1]!Table_1[[#This Row],[장부가치 자기자본]]+[1]!Table_1[[#This Row],[시가총액]])/[1]!Table_1[[#This Row],[총자산]]</f>
        <v>1.0528246041716702</v>
      </c>
      <c r="H5870" s="14">
        <f>I5870/100000000000</f>
        <v>0.41424989828999997</v>
      </c>
      <c r="I5870" s="10">
        <v>41424989829</v>
      </c>
      <c r="J5870" s="10">
        <v>254.66</v>
      </c>
      <c r="K5870" s="10">
        <f>L5870/1000000000000</f>
        <v>0.68391134877299997</v>
      </c>
      <c r="L5870" s="10">
        <v>683911348773</v>
      </c>
      <c r="M5870" s="10">
        <v>3.39</v>
      </c>
      <c r="N5870" s="10">
        <v>1</v>
      </c>
      <c r="O5870" s="14">
        <f>IF([1]!Table_1[[#This Row],[연도]]=2016,1,0)</f>
        <v>0</v>
      </c>
      <c r="P5870" s="14">
        <f>IF([1]!Table_1[[#This Row],[연도]]=2017,1,0)</f>
        <v>1</v>
      </c>
      <c r="Q5870" s="14">
        <f>IF([1]!Table_1[[#This Row],[연도]]=2018,1,0)</f>
        <v>0</v>
      </c>
      <c r="R5870" s="14">
        <f>IF([1]!Table_1[[#This Row],[연도]]=2019,1,0)</f>
        <v>0</v>
      </c>
      <c r="S5870" s="14">
        <f>IF([1]!Table_1[[#This Row],[연도]]=2020,1,0)</f>
        <v>0</v>
      </c>
      <c r="T5870" s="14">
        <f>IF([1]!Table_1[[#This Row],[연도]]=2021,1,0)</f>
        <v>0</v>
      </c>
      <c r="U5870" s="14">
        <f>IF([1]!Table_1[[#This Row],[연도]]=2022,1,0)</f>
        <v>0</v>
      </c>
      <c r="V5870" s="14">
        <f>IF([1]!Table_1[[#This Row],[연도]]=2023,1,0)</f>
        <v>0</v>
      </c>
      <c r="W5870" s="10">
        <v>0.75</v>
      </c>
      <c r="X5870" s="10">
        <f>Y5870/1000000000000</f>
        <v>0.44611621141899999</v>
      </c>
      <c r="Y5870" s="14">
        <f>[1]!Table_1[[#This Row],[주가]]*[1]!Table_1[[#This Row],[기말주식수]]</f>
        <v>446116211419</v>
      </c>
      <c r="Z5870" s="14">
        <f>AA5870/10</f>
        <v>1.0769253372433942</v>
      </c>
      <c r="AA5870" s="14">
        <f>[1]!Table_1[[#This Row],[시가총액]]/[1]!Table_1[[#This Row],[당기순이익(세후영업이익)]]</f>
        <v>10.769253372433942</v>
      </c>
      <c r="AB5870" s="10">
        <v>4641279150</v>
      </c>
    </row>
    <row r="5871" spans="1:28" ht="19.2">
      <c r="A5871" s="12">
        <v>5870</v>
      </c>
      <c r="B5871" s="12">
        <v>96760</v>
      </c>
      <c r="C5871" s="13" t="s">
        <v>958</v>
      </c>
      <c r="D5871" s="13" t="s">
        <v>6</v>
      </c>
      <c r="E5871" s="12">
        <v>2018</v>
      </c>
      <c r="F5871" s="12">
        <v>14.723000000000001</v>
      </c>
      <c r="G5871" s="15">
        <f>([1]!Table_1[[#This Row],[총자산]]-[1]!Table_1[[#This Row],[장부가치 자기자본]]+[1]!Table_1[[#This Row],[시가총액]])/[1]!Table_1[[#This Row],[총자산]]</f>
        <v>0.99578386045432676</v>
      </c>
      <c r="H5871" s="14">
        <f>I5871/100000000000</f>
        <v>0.33314786760999998</v>
      </c>
      <c r="I5871" s="12">
        <v>33314786761</v>
      </c>
      <c r="J5871" s="12">
        <v>-5.6</v>
      </c>
      <c r="K5871" s="10">
        <f>L5871/1000000000000</f>
        <v>0.72538196105899999</v>
      </c>
      <c r="L5871" s="12">
        <v>725381961059</v>
      </c>
      <c r="M5871" s="12">
        <v>3.26</v>
      </c>
      <c r="N5871" s="12">
        <v>1</v>
      </c>
      <c r="O5871" s="15">
        <f>IF([1]!Table_1[[#This Row],[연도]]=2016,1,0)</f>
        <v>0</v>
      </c>
      <c r="P5871" s="15">
        <f>IF([1]!Table_1[[#This Row],[연도]]=2017,1,0)</f>
        <v>0</v>
      </c>
      <c r="Q5871" s="15">
        <f>IF([1]!Table_1[[#This Row],[연도]]=2018,1,0)</f>
        <v>1</v>
      </c>
      <c r="R5871" s="15">
        <f>IF([1]!Table_1[[#This Row],[연도]]=2019,1,0)</f>
        <v>0</v>
      </c>
      <c r="S5871" s="15">
        <f>IF([1]!Table_1[[#This Row],[연도]]=2020,1,0)</f>
        <v>0</v>
      </c>
      <c r="T5871" s="15">
        <f>IF([1]!Table_1[[#This Row],[연도]]=2021,1,0)</f>
        <v>0</v>
      </c>
      <c r="U5871" s="15">
        <f>IF([1]!Table_1[[#This Row],[연도]]=2022,1,0)</f>
        <v>0</v>
      </c>
      <c r="V5871" s="15">
        <f>IF([1]!Table_1[[#This Row],[연도]]=2023,1,0)</f>
        <v>0</v>
      </c>
      <c r="W5871" s="12">
        <v>1.01</v>
      </c>
      <c r="X5871" s="10">
        <f>Y5871/1000000000000</f>
        <v>0.39561901547799999</v>
      </c>
      <c r="Y5871" s="15">
        <f>[1]!Table_1[[#This Row],[주가]]*[1]!Table_1[[#This Row],[기말주식수]]</f>
        <v>395619015478</v>
      </c>
      <c r="Z5871" s="14">
        <f>AA5871/10</f>
        <v>1.1875177779649844</v>
      </c>
      <c r="AA5871" s="15">
        <f>[1]!Table_1[[#This Row],[시가총액]]/[1]!Table_1[[#This Row],[당기순이익(세후영업이익)]]</f>
        <v>11.875177779649844</v>
      </c>
      <c r="AB5871" s="12">
        <v>5364976535</v>
      </c>
    </row>
    <row r="5872" spans="1:28" ht="19.2">
      <c r="A5872" s="10">
        <v>5871</v>
      </c>
      <c r="B5872" s="10">
        <v>96760</v>
      </c>
      <c r="C5872" s="11" t="s">
        <v>958</v>
      </c>
      <c r="D5872" s="11" t="s">
        <v>6</v>
      </c>
      <c r="E5872" s="10">
        <v>2019</v>
      </c>
      <c r="F5872" s="10">
        <v>-18.312999999999999</v>
      </c>
      <c r="G5872" s="14">
        <f>([1]!Table_1[[#This Row],[총자산]]-[1]!Table_1[[#This Row],[장부가치 자기자본]]+[1]!Table_1[[#This Row],[시가총액]])/[1]!Table_1[[#This Row],[총자산]]</f>
        <v>1.0140788979863462</v>
      </c>
      <c r="H5872" s="14">
        <f>I5872/100000000000</f>
        <v>2.7361513720000001E-2</v>
      </c>
      <c r="I5872" s="10">
        <v>2736151372</v>
      </c>
      <c r="J5872" s="10">
        <v>-2.52</v>
      </c>
      <c r="K5872" s="10">
        <f>L5872/1000000000000</f>
        <v>0.72642399627200005</v>
      </c>
      <c r="L5872" s="10">
        <v>726423996272</v>
      </c>
      <c r="M5872" s="10">
        <v>4.1399999999999997</v>
      </c>
      <c r="N5872" s="10">
        <v>1</v>
      </c>
      <c r="O5872" s="14">
        <f>IF([1]!Table_1[[#This Row],[연도]]=2016,1,0)</f>
        <v>0</v>
      </c>
      <c r="P5872" s="14">
        <f>IF([1]!Table_1[[#This Row],[연도]]=2017,1,0)</f>
        <v>0</v>
      </c>
      <c r="Q5872" s="14">
        <f>IF([1]!Table_1[[#This Row],[연도]]=2018,1,0)</f>
        <v>0</v>
      </c>
      <c r="R5872" s="14">
        <f>IF([1]!Table_1[[#This Row],[연도]]=2019,1,0)</f>
        <v>1</v>
      </c>
      <c r="S5872" s="14">
        <f>IF([1]!Table_1[[#This Row],[연도]]=2020,1,0)</f>
        <v>0</v>
      </c>
      <c r="T5872" s="14">
        <f>IF([1]!Table_1[[#This Row],[연도]]=2021,1,0)</f>
        <v>0</v>
      </c>
      <c r="U5872" s="14">
        <f>IF([1]!Table_1[[#This Row],[연도]]=2022,1,0)</f>
        <v>0</v>
      </c>
      <c r="V5872" s="14">
        <f>IF([1]!Table_1[[#This Row],[연도]]=2023,1,0)</f>
        <v>0</v>
      </c>
      <c r="W5872" s="10">
        <v>1.05</v>
      </c>
      <c r="X5872" s="10">
        <f>Y5872/1000000000000</f>
        <v>0.36912409178400002</v>
      </c>
      <c r="Y5872" s="14">
        <f>[1]!Table_1[[#This Row],[주가]]*[1]!Table_1[[#This Row],[기말주식수]]</f>
        <v>369124091784</v>
      </c>
      <c r="Z5872" s="14">
        <f>AA5872/10</f>
        <v>13.490631240704616</v>
      </c>
      <c r="AA5872" s="14">
        <f>[1]!Table_1[[#This Row],[시가총액]]/[1]!Table_1[[#This Row],[당기순이익(세후영업이익)]]</f>
        <v>134.90631240704616</v>
      </c>
      <c r="AB5872" s="10">
        <v>5793755760</v>
      </c>
    </row>
    <row r="5873" spans="1:28" ht="19.2">
      <c r="A5873" s="12">
        <v>5872</v>
      </c>
      <c r="B5873" s="12">
        <v>96760</v>
      </c>
      <c r="C5873" s="13" t="s">
        <v>958</v>
      </c>
      <c r="D5873" s="13" t="s">
        <v>6</v>
      </c>
      <c r="E5873" s="12">
        <v>2020</v>
      </c>
      <c r="F5873" s="12">
        <v>112.672</v>
      </c>
      <c r="G5873" s="15">
        <f>([1]!Table_1[[#This Row],[총자산]]-[1]!Table_1[[#This Row],[장부가치 자기자본]]+[1]!Table_1[[#This Row],[시가총액]])/[1]!Table_1[[#This Row],[총자산]]</f>
        <v>1.0311515823195025</v>
      </c>
      <c r="H5873" s="14">
        <f>I5873/100000000000</f>
        <v>0.37328838793000002</v>
      </c>
      <c r="I5873" s="12">
        <v>37328838793</v>
      </c>
      <c r="J5873" s="12">
        <v>-10.45</v>
      </c>
      <c r="K5873" s="10">
        <f>L5873/1000000000000</f>
        <v>0.78151484002299998</v>
      </c>
      <c r="L5873" s="12">
        <v>781514840023</v>
      </c>
      <c r="M5873" s="12">
        <v>4.16</v>
      </c>
      <c r="N5873" s="12">
        <v>1</v>
      </c>
      <c r="O5873" s="15">
        <f>IF([1]!Table_1[[#This Row],[연도]]=2016,1,0)</f>
        <v>0</v>
      </c>
      <c r="P5873" s="15">
        <f>IF([1]!Table_1[[#This Row],[연도]]=2017,1,0)</f>
        <v>0</v>
      </c>
      <c r="Q5873" s="15">
        <f>IF([1]!Table_1[[#This Row],[연도]]=2018,1,0)</f>
        <v>0</v>
      </c>
      <c r="R5873" s="15">
        <f>IF([1]!Table_1[[#This Row],[연도]]=2019,1,0)</f>
        <v>0</v>
      </c>
      <c r="S5873" s="15">
        <f>IF([1]!Table_1[[#This Row],[연도]]=2020,1,0)</f>
        <v>1</v>
      </c>
      <c r="T5873" s="15">
        <f>IF([1]!Table_1[[#This Row],[연도]]=2021,1,0)</f>
        <v>0</v>
      </c>
      <c r="U5873" s="15">
        <f>IF([1]!Table_1[[#This Row],[연도]]=2022,1,0)</f>
        <v>0</v>
      </c>
      <c r="V5873" s="15">
        <f>IF([1]!Table_1[[#This Row],[연도]]=2023,1,0)</f>
        <v>0</v>
      </c>
      <c r="W5873" s="12">
        <v>1.04</v>
      </c>
      <c r="X5873" s="10">
        <f>Y5873/1000000000000</f>
        <v>0.35904099346500001</v>
      </c>
      <c r="Y5873" s="15">
        <f>[1]!Table_1[[#This Row],[주가]]*[1]!Table_1[[#This Row],[기말주식수]]</f>
        <v>359040993465</v>
      </c>
      <c r="Z5873" s="14">
        <f>AA5873/10</f>
        <v>0.96183274131829744</v>
      </c>
      <c r="AA5873" s="15">
        <f>[1]!Table_1[[#This Row],[시가총액]]/[1]!Table_1[[#This Row],[당기순이익(세후영업이익)]]</f>
        <v>9.6183274131829748</v>
      </c>
      <c r="AB5873" s="12">
        <v>5967083790</v>
      </c>
    </row>
    <row r="5874" spans="1:28" ht="19.2">
      <c r="A5874" s="10">
        <v>5873</v>
      </c>
      <c r="B5874" s="10">
        <v>96760</v>
      </c>
      <c r="C5874" s="11" t="s">
        <v>958</v>
      </c>
      <c r="D5874" s="11" t="s">
        <v>6</v>
      </c>
      <c r="E5874" s="10">
        <v>2021</v>
      </c>
      <c r="F5874" s="10">
        <v>135.52600000000001</v>
      </c>
      <c r="G5874" s="14">
        <f>([1]!Table_1[[#This Row],[총자산]]-[1]!Table_1[[#This Row],[장부가치 자기자본]]+[1]!Table_1[[#This Row],[시가총액]])/[1]!Table_1[[#This Row],[총자산]]</f>
        <v>0.92404428860327048</v>
      </c>
      <c r="H5874" s="14">
        <f>I5874/100000000000</f>
        <v>0.68728818584999996</v>
      </c>
      <c r="I5874" s="10">
        <v>68728818585</v>
      </c>
      <c r="J5874" s="10">
        <v>-4.29</v>
      </c>
      <c r="K5874" s="10">
        <f>L5874/1000000000000</f>
        <v>0.78893698089499997</v>
      </c>
      <c r="L5874" s="10">
        <v>788936980895</v>
      </c>
      <c r="M5874" s="10">
        <v>3.02</v>
      </c>
      <c r="N5874" s="10">
        <v>1</v>
      </c>
      <c r="O5874" s="14">
        <f>IF([1]!Table_1[[#This Row],[연도]]=2016,1,0)</f>
        <v>0</v>
      </c>
      <c r="P5874" s="14">
        <f>IF([1]!Table_1[[#This Row],[연도]]=2017,1,0)</f>
        <v>0</v>
      </c>
      <c r="Q5874" s="14">
        <f>IF([1]!Table_1[[#This Row],[연도]]=2018,1,0)</f>
        <v>0</v>
      </c>
      <c r="R5874" s="14">
        <f>IF([1]!Table_1[[#This Row],[연도]]=2019,1,0)</f>
        <v>0</v>
      </c>
      <c r="S5874" s="14">
        <f>IF([1]!Table_1[[#This Row],[연도]]=2020,1,0)</f>
        <v>0</v>
      </c>
      <c r="T5874" s="14">
        <f>IF([1]!Table_1[[#This Row],[연도]]=2021,1,0)</f>
        <v>1</v>
      </c>
      <c r="U5874" s="14">
        <f>IF([1]!Table_1[[#This Row],[연도]]=2022,1,0)</f>
        <v>0</v>
      </c>
      <c r="V5874" s="14">
        <f>IF([1]!Table_1[[#This Row],[연도]]=2023,1,0)</f>
        <v>0</v>
      </c>
      <c r="W5874" s="10">
        <v>1.34</v>
      </c>
      <c r="X5874" s="10">
        <f>Y5874/1000000000000</f>
        <v>0.223871106322</v>
      </c>
      <c r="Y5874" s="14">
        <f>[1]!Table_1[[#This Row],[주가]]*[1]!Table_1[[#This Row],[기말주식수]]</f>
        <v>223871106322</v>
      </c>
      <c r="Z5874" s="14">
        <f>AA5874/10</f>
        <v>0.32573105566354033</v>
      </c>
      <c r="AA5874" s="14">
        <f>[1]!Table_1[[#This Row],[시가총액]]/[1]!Table_1[[#This Row],[당기순이익(세후영업이익)]]</f>
        <v>3.2573105566354035</v>
      </c>
      <c r="AB5874" s="10">
        <v>6010574940</v>
      </c>
    </row>
    <row r="5875" spans="1:28" ht="19.2">
      <c r="A5875" s="12">
        <v>5874</v>
      </c>
      <c r="B5875" s="12">
        <v>96760</v>
      </c>
      <c r="C5875" s="13" t="s">
        <v>958</v>
      </c>
      <c r="D5875" s="13" t="s">
        <v>6</v>
      </c>
      <c r="E5875" s="12">
        <v>2022</v>
      </c>
      <c r="F5875" s="12">
        <v>14.798</v>
      </c>
      <c r="G5875" s="15">
        <f>([1]!Table_1[[#This Row],[총자산]]-[1]!Table_1[[#This Row],[장부가치 자기자본]]+[1]!Table_1[[#This Row],[시가총액]])/[1]!Table_1[[#This Row],[총자산]]</f>
        <v>0.88511506120683736</v>
      </c>
      <c r="H5875" s="14">
        <f>I5875/100000000000</f>
        <v>1.03257</v>
      </c>
      <c r="I5875" s="12">
        <v>103257000000</v>
      </c>
      <c r="J5875" s="12">
        <v>8.61</v>
      </c>
      <c r="K5875" s="10">
        <f>L5875/1000000000000</f>
        <v>0.86453643072499997</v>
      </c>
      <c r="L5875" s="12">
        <v>864536430725</v>
      </c>
      <c r="M5875" s="12">
        <v>4.41</v>
      </c>
      <c r="N5875" s="12">
        <v>1</v>
      </c>
      <c r="O5875" s="15">
        <f>IF([1]!Table_1[[#This Row],[연도]]=2016,1,0)</f>
        <v>0</v>
      </c>
      <c r="P5875" s="15">
        <f>IF([1]!Table_1[[#This Row],[연도]]=2017,1,0)</f>
        <v>0</v>
      </c>
      <c r="Q5875" s="15">
        <f>IF([1]!Table_1[[#This Row],[연도]]=2018,1,0)</f>
        <v>0</v>
      </c>
      <c r="R5875" s="15">
        <f>IF([1]!Table_1[[#This Row],[연도]]=2019,1,0)</f>
        <v>0</v>
      </c>
      <c r="S5875" s="15">
        <f>IF([1]!Table_1[[#This Row],[연도]]=2020,1,0)</f>
        <v>0</v>
      </c>
      <c r="T5875" s="15">
        <f>IF([1]!Table_1[[#This Row],[연도]]=2021,1,0)</f>
        <v>0</v>
      </c>
      <c r="U5875" s="15">
        <f>IF([1]!Table_1[[#This Row],[연도]]=2022,1,0)</f>
        <v>1</v>
      </c>
      <c r="V5875" s="15">
        <f>IF([1]!Table_1[[#This Row],[연도]]=2023,1,0)</f>
        <v>0</v>
      </c>
      <c r="W5875" s="12">
        <v>1.62</v>
      </c>
      <c r="X5875" s="10">
        <f>Y5875/1000000000000</f>
        <v>0.20027429915799999</v>
      </c>
      <c r="Y5875" s="15">
        <f>[1]!Table_1[[#This Row],[주가]]*[1]!Table_1[[#This Row],[기말주식수]]</f>
        <v>200274299158</v>
      </c>
      <c r="Z5875" s="14">
        <f>AA5875/10</f>
        <v>0.19395711589335346</v>
      </c>
      <c r="AA5875" s="15">
        <f>[1]!Table_1[[#This Row],[시가총액]]/[1]!Table_1[[#This Row],[당기순이익(세후영업이익)]]</f>
        <v>1.9395711589335347</v>
      </c>
      <c r="AB5875" s="12">
        <v>6878177700</v>
      </c>
    </row>
    <row r="5876" spans="1:28" ht="19.2">
      <c r="A5876" s="10">
        <v>5875</v>
      </c>
      <c r="B5876" s="10">
        <v>96760</v>
      </c>
      <c r="C5876" s="11" t="s">
        <v>958</v>
      </c>
      <c r="D5876" s="11" t="s">
        <v>6</v>
      </c>
      <c r="E5876" s="10">
        <v>2023</v>
      </c>
      <c r="F5876" s="10">
        <v>23.974</v>
      </c>
      <c r="G5876" s="14">
        <f>([1]!Table_1[[#This Row],[총자산]]-[1]!Table_1[[#This Row],[장부가치 자기자본]]+[1]!Table_1[[#This Row],[시가총액]])/[1]!Table_1[[#This Row],[총자산]]</f>
        <v>0.91863982277071388</v>
      </c>
      <c r="H5876" s="14">
        <f>I5876/100000000000</f>
        <v>1.44899</v>
      </c>
      <c r="I5876" s="10">
        <v>144899000000</v>
      </c>
      <c r="J5876" s="10">
        <v>1.61</v>
      </c>
      <c r="K5876" s="10">
        <f>L5876/1000000000000</f>
        <v>0.928071670924</v>
      </c>
      <c r="L5876" s="10">
        <v>928071670924</v>
      </c>
      <c r="M5876" s="10">
        <v>5.96</v>
      </c>
      <c r="N5876" s="10">
        <v>1</v>
      </c>
      <c r="O5876" s="14">
        <f>IF([1]!Table_1[[#This Row],[연도]]=2016,1,0)</f>
        <v>0</v>
      </c>
      <c r="P5876" s="14">
        <f>IF([1]!Table_1[[#This Row],[연도]]=2017,1,0)</f>
        <v>0</v>
      </c>
      <c r="Q5876" s="14">
        <f>IF([1]!Table_1[[#This Row],[연도]]=2018,1,0)</f>
        <v>0</v>
      </c>
      <c r="R5876" s="14">
        <f>IF([1]!Table_1[[#This Row],[연도]]=2019,1,0)</f>
        <v>0</v>
      </c>
      <c r="S5876" s="14">
        <f>IF([1]!Table_1[[#This Row],[연도]]=2020,1,0)</f>
        <v>0</v>
      </c>
      <c r="T5876" s="14">
        <f>IF([1]!Table_1[[#This Row],[연도]]=2021,1,0)</f>
        <v>0</v>
      </c>
      <c r="U5876" s="14">
        <f>IF([1]!Table_1[[#This Row],[연도]]=2022,1,0)</f>
        <v>0</v>
      </c>
      <c r="V5876" s="14">
        <f>IF([1]!Table_1[[#This Row],[연도]]=2023,1,0)</f>
        <v>1</v>
      </c>
      <c r="W5876" s="10">
        <v>0.34</v>
      </c>
      <c r="X5876" s="10">
        <f>Y5876/1000000000000</f>
        <v>0.25305347491000002</v>
      </c>
      <c r="Y5876" s="14">
        <f>[1]!Table_1[[#This Row],[주가]]*[1]!Table_1[[#This Row],[기말주식수]]</f>
        <v>253053474910</v>
      </c>
      <c r="Z5876" s="14">
        <f>AA5876/10</f>
        <v>0.17464128455682923</v>
      </c>
      <c r="AA5876" s="14">
        <f>[1]!Table_1[[#This Row],[시가총액]]/[1]!Table_1[[#This Row],[당기순이익(세후영업이익)]]</f>
        <v>1.7464128455682923</v>
      </c>
      <c r="AB5876" s="10">
        <v>7438111590</v>
      </c>
    </row>
    <row r="5877" spans="1:28" ht="19.2">
      <c r="A5877" s="12">
        <v>5876</v>
      </c>
      <c r="B5877" s="12">
        <v>96770</v>
      </c>
      <c r="C5877" s="13" t="s">
        <v>959</v>
      </c>
      <c r="D5877" s="13" t="s">
        <v>6</v>
      </c>
      <c r="E5877" s="12">
        <v>2016</v>
      </c>
      <c r="F5877" s="12">
        <v>34.651000000000003</v>
      </c>
      <c r="G5877" s="15">
        <f>([1]!Table_1[[#This Row],[총자산]]-[1]!Table_1[[#This Row],[장부가치 자기자본]]+[1]!Table_1[[#This Row],[시가총액]])/[1]!Table_1[[#This Row],[총자산]]</f>
        <v>0.84726470683089961</v>
      </c>
      <c r="H5877" s="14">
        <f>I5877/100000000000</f>
        <v>32.2834</v>
      </c>
      <c r="I5877" s="12">
        <v>3228340000000</v>
      </c>
      <c r="J5877" s="12">
        <v>3.9</v>
      </c>
      <c r="K5877" s="10">
        <f>L5877/1000000000000</f>
        <v>39.520538747000003</v>
      </c>
      <c r="L5877" s="12">
        <v>39520538747000</v>
      </c>
      <c r="M5877" s="12">
        <v>2.88</v>
      </c>
      <c r="N5877" s="12">
        <v>1</v>
      </c>
      <c r="O5877" s="15">
        <f>IF([1]!Table_1[[#This Row],[연도]]=2016,1,0)</f>
        <v>1</v>
      </c>
      <c r="P5877" s="15">
        <f>IF([1]!Table_1[[#This Row],[연도]]=2017,1,0)</f>
        <v>0</v>
      </c>
      <c r="Q5877" s="15">
        <f>IF([1]!Table_1[[#This Row],[연도]]=2018,1,0)</f>
        <v>0</v>
      </c>
      <c r="R5877" s="15">
        <f>IF([1]!Table_1[[#This Row],[연도]]=2019,1,0)</f>
        <v>0</v>
      </c>
      <c r="S5877" s="15">
        <f>IF([1]!Table_1[[#This Row],[연도]]=2020,1,0)</f>
        <v>0</v>
      </c>
      <c r="T5877" s="15">
        <f>IF([1]!Table_1[[#This Row],[연도]]=2021,1,0)</f>
        <v>0</v>
      </c>
      <c r="U5877" s="15">
        <f>IF([1]!Table_1[[#This Row],[연도]]=2022,1,0)</f>
        <v>0</v>
      </c>
      <c r="V5877" s="15">
        <f>IF([1]!Table_1[[#This Row],[연도]]=2023,1,0)</f>
        <v>0</v>
      </c>
      <c r="W5877" s="12">
        <v>1.3</v>
      </c>
      <c r="X5877" s="10">
        <f>Y5877/1000000000000</f>
        <v>13.328726119472</v>
      </c>
      <c r="Y5877" s="15">
        <f>[1]!Table_1[[#This Row],[주가]]*[1]!Table_1[[#This Row],[기말주식수]]</f>
        <v>13328726119472</v>
      </c>
      <c r="Z5877" s="14">
        <f>AA5877/10</f>
        <v>0.41286624455515836</v>
      </c>
      <c r="AA5877" s="15">
        <f>[1]!Table_1[[#This Row],[시가총액]]/[1]!Table_1[[#This Row],[당기순이익(세후영업이익)]]</f>
        <v>4.1286624455515835</v>
      </c>
      <c r="AB5877" s="12">
        <v>596494592100</v>
      </c>
    </row>
    <row r="5878" spans="1:28" ht="19.2">
      <c r="A5878" s="10">
        <v>5877</v>
      </c>
      <c r="B5878" s="10">
        <v>96770</v>
      </c>
      <c r="C5878" s="11" t="s">
        <v>959</v>
      </c>
      <c r="D5878" s="11" t="s">
        <v>6</v>
      </c>
      <c r="E5878" s="10">
        <v>2017</v>
      </c>
      <c r="F5878" s="10">
        <v>34.758000000000003</v>
      </c>
      <c r="G5878" s="14">
        <f>([1]!Table_1[[#This Row],[총자산]]-[1]!Table_1[[#This Row],[장부가치 자기자본]]+[1]!Table_1[[#This Row],[시가총액]])/[1]!Table_1[[#This Row],[총자산]]</f>
        <v>0.97945318322904951</v>
      </c>
      <c r="H5878" s="14">
        <f>I5878/100000000000</f>
        <v>32.343699999999998</v>
      </c>
      <c r="I5878" s="10">
        <v>3234370000000</v>
      </c>
      <c r="J5878" s="10">
        <v>5.0999999999999996</v>
      </c>
      <c r="K5878" s="10">
        <f>L5878/1000000000000</f>
        <v>46.260932050000001</v>
      </c>
      <c r="L5878" s="10">
        <v>46260932050000</v>
      </c>
      <c r="M5878" s="10">
        <v>2.1</v>
      </c>
      <c r="N5878" s="10">
        <v>2</v>
      </c>
      <c r="O5878" s="14">
        <f>IF([1]!Table_1[[#This Row],[연도]]=2016,1,0)</f>
        <v>0</v>
      </c>
      <c r="P5878" s="14">
        <f>IF([1]!Table_1[[#This Row],[연도]]=2017,1,0)</f>
        <v>1</v>
      </c>
      <c r="Q5878" s="14">
        <f>IF([1]!Table_1[[#This Row],[연도]]=2018,1,0)</f>
        <v>0</v>
      </c>
      <c r="R5878" s="14">
        <f>IF([1]!Table_1[[#This Row],[연도]]=2019,1,0)</f>
        <v>0</v>
      </c>
      <c r="S5878" s="14">
        <f>IF([1]!Table_1[[#This Row],[연도]]=2020,1,0)</f>
        <v>0</v>
      </c>
      <c r="T5878" s="14">
        <f>IF([1]!Table_1[[#This Row],[연도]]=2021,1,0)</f>
        <v>0</v>
      </c>
      <c r="U5878" s="14">
        <f>IF([1]!Table_1[[#This Row],[연도]]=2022,1,0)</f>
        <v>0</v>
      </c>
      <c r="V5878" s="14">
        <f>IF([1]!Table_1[[#This Row],[연도]]=2023,1,0)</f>
        <v>0</v>
      </c>
      <c r="W5878" s="10">
        <v>0.75</v>
      </c>
      <c r="X5878" s="10">
        <f>Y5878/1000000000000</f>
        <v>18.605735856951998</v>
      </c>
      <c r="Y5878" s="14">
        <f>[1]!Table_1[[#This Row],[주가]]*[1]!Table_1[[#This Row],[기말주식수]]</f>
        <v>18605735856952</v>
      </c>
      <c r="Z5878" s="14">
        <f>AA5878/10</f>
        <v>0.57525069354934655</v>
      </c>
      <c r="AA5878" s="14">
        <f>[1]!Table_1[[#This Row],[시가총액]]/[1]!Table_1[[#This Row],[당기순이익(세후영업이익)]]</f>
        <v>5.7525069354934653</v>
      </c>
      <c r="AB5878" s="10">
        <v>745602638500</v>
      </c>
    </row>
    <row r="5879" spans="1:28" ht="19.2">
      <c r="A5879" s="12">
        <v>5878</v>
      </c>
      <c r="B5879" s="12">
        <v>96770</v>
      </c>
      <c r="C5879" s="13" t="s">
        <v>959</v>
      </c>
      <c r="D5879" s="13" t="s">
        <v>6</v>
      </c>
      <c r="E5879" s="12">
        <v>2018</v>
      </c>
      <c r="F5879" s="12">
        <v>41.423999999999999</v>
      </c>
      <c r="G5879" s="15">
        <f>([1]!Table_1[[#This Row],[총자산]]-[1]!Table_1[[#This Row],[장부가치 자기자본]]+[1]!Table_1[[#This Row],[시가총액]])/[1]!Table_1[[#This Row],[총자산]]</f>
        <v>0.91695232587602049</v>
      </c>
      <c r="H5879" s="14">
        <f>I5879/100000000000</f>
        <v>21.175899999999999</v>
      </c>
      <c r="I5879" s="12">
        <v>2117590000000</v>
      </c>
      <c r="J5879" s="12">
        <v>5.38</v>
      </c>
      <c r="K5879" s="10">
        <f>L5879/1000000000000</f>
        <v>54.510898386000001</v>
      </c>
      <c r="L5879" s="12">
        <v>54510898386000</v>
      </c>
      <c r="M5879" s="12">
        <v>2.13</v>
      </c>
      <c r="N5879" s="12">
        <v>2</v>
      </c>
      <c r="O5879" s="15">
        <f>IF([1]!Table_1[[#This Row],[연도]]=2016,1,0)</f>
        <v>0</v>
      </c>
      <c r="P5879" s="15">
        <f>IF([1]!Table_1[[#This Row],[연도]]=2017,1,0)</f>
        <v>0</v>
      </c>
      <c r="Q5879" s="15">
        <f>IF([1]!Table_1[[#This Row],[연도]]=2018,1,0)</f>
        <v>1</v>
      </c>
      <c r="R5879" s="15">
        <f>IF([1]!Table_1[[#This Row],[연도]]=2019,1,0)</f>
        <v>0</v>
      </c>
      <c r="S5879" s="15">
        <f>IF([1]!Table_1[[#This Row],[연도]]=2020,1,0)</f>
        <v>0</v>
      </c>
      <c r="T5879" s="15">
        <f>IF([1]!Table_1[[#This Row],[연도]]=2021,1,0)</f>
        <v>0</v>
      </c>
      <c r="U5879" s="15">
        <f>IF([1]!Table_1[[#This Row],[연도]]=2022,1,0)</f>
        <v>0</v>
      </c>
      <c r="V5879" s="15">
        <f>IF([1]!Table_1[[#This Row],[연도]]=2023,1,0)</f>
        <v>0</v>
      </c>
      <c r="W5879" s="12">
        <v>1.01</v>
      </c>
      <c r="X5879" s="10">
        <f>Y5879/1000000000000</f>
        <v>16.331175448115999</v>
      </c>
      <c r="Y5879" s="15">
        <f>[1]!Table_1[[#This Row],[주가]]*[1]!Table_1[[#This Row],[기말주식수]]</f>
        <v>16331175448116</v>
      </c>
      <c r="Z5879" s="14">
        <f>AA5879/10</f>
        <v>0.77121517612550117</v>
      </c>
      <c r="AA5879" s="15">
        <f>[1]!Table_1[[#This Row],[시가총액]]/[1]!Table_1[[#This Row],[당기순이익(세후영업이익)]]</f>
        <v>7.7121517612550115</v>
      </c>
      <c r="AB5879" s="12">
        <v>708343019300</v>
      </c>
    </row>
    <row r="5880" spans="1:28" ht="19.2">
      <c r="A5880" s="10">
        <v>5879</v>
      </c>
      <c r="B5880" s="10">
        <v>96770</v>
      </c>
      <c r="C5880" s="11" t="s">
        <v>959</v>
      </c>
      <c r="D5880" s="11" t="s">
        <v>6</v>
      </c>
      <c r="E5880" s="10">
        <v>2019</v>
      </c>
      <c r="F5880" s="10">
        <v>402.428</v>
      </c>
      <c r="G5880" s="14">
        <f>([1]!Table_1[[#This Row],[총자산]]-[1]!Table_1[[#This Row],[장부가치 자기자본]]+[1]!Table_1[[#This Row],[시가총액]])/[1]!Table_1[[#This Row],[총자산]]</f>
        <v>0.88457117578220545</v>
      </c>
      <c r="H5880" s="14">
        <f>I5880/100000000000</f>
        <v>12.6929</v>
      </c>
      <c r="I5880" s="10">
        <v>1269290000000</v>
      </c>
      <c r="J5880" s="10">
        <v>9.5299999999999994</v>
      </c>
      <c r="K5880" s="10">
        <f>L5880/1000000000000</f>
        <v>49.876534172</v>
      </c>
      <c r="L5880" s="10">
        <v>49876534172000</v>
      </c>
      <c r="M5880" s="10">
        <v>2.35</v>
      </c>
      <c r="N5880" s="10">
        <v>2</v>
      </c>
      <c r="O5880" s="14">
        <f>IF([1]!Table_1[[#This Row],[연도]]=2016,1,0)</f>
        <v>0</v>
      </c>
      <c r="P5880" s="14">
        <f>IF([1]!Table_1[[#This Row],[연도]]=2017,1,0)</f>
        <v>0</v>
      </c>
      <c r="Q5880" s="14">
        <f>IF([1]!Table_1[[#This Row],[연도]]=2018,1,0)</f>
        <v>0</v>
      </c>
      <c r="R5880" s="14">
        <f>IF([1]!Table_1[[#This Row],[연도]]=2019,1,0)</f>
        <v>1</v>
      </c>
      <c r="S5880" s="14">
        <f>IF([1]!Table_1[[#This Row],[연도]]=2020,1,0)</f>
        <v>0</v>
      </c>
      <c r="T5880" s="14">
        <f>IF([1]!Table_1[[#This Row],[연도]]=2021,1,0)</f>
        <v>0</v>
      </c>
      <c r="U5880" s="14">
        <f>IF([1]!Table_1[[#This Row],[연도]]=2022,1,0)</f>
        <v>0</v>
      </c>
      <c r="V5880" s="14">
        <f>IF([1]!Table_1[[#This Row],[연도]]=2023,1,0)</f>
        <v>0</v>
      </c>
      <c r="W5880" s="10">
        <v>1.96</v>
      </c>
      <c r="X5880" s="10">
        <f>Y5880/1000000000000</f>
        <v>13.647177521888</v>
      </c>
      <c r="Y5880" s="14">
        <f>[1]!Table_1[[#This Row],[주가]]*[1]!Table_1[[#This Row],[기말주식수]]</f>
        <v>13647177521888</v>
      </c>
      <c r="Z5880" s="14">
        <f>AA5880/10</f>
        <v>1.0751819932314917</v>
      </c>
      <c r="AA5880" s="14">
        <f>[1]!Table_1[[#This Row],[시가총액]]/[1]!Table_1[[#This Row],[당기순이익(세후영업이익)]]</f>
        <v>10.751819932314916</v>
      </c>
      <c r="AB5880" s="10">
        <v>264697077500</v>
      </c>
    </row>
    <row r="5881" spans="1:28" ht="19.2">
      <c r="A5881" s="12">
        <v>5880</v>
      </c>
      <c r="B5881" s="12">
        <v>96770</v>
      </c>
      <c r="C5881" s="13" t="s">
        <v>959</v>
      </c>
      <c r="D5881" s="13" t="s">
        <v>6</v>
      </c>
      <c r="E5881" s="12">
        <v>2021</v>
      </c>
      <c r="F5881" s="12">
        <v>42.091999999999999</v>
      </c>
      <c r="G5881" s="15">
        <f>([1]!Table_1[[#This Row],[총자산]]-[1]!Table_1[[#This Row],[장부가치 자기자본]]+[1]!Table_1[[#This Row],[시가총액]])/[1]!Table_1[[#This Row],[총자산]]</f>
        <v>1.0416866635666395</v>
      </c>
      <c r="H5881" s="14">
        <f>I5881/100000000000</f>
        <v>17.541699999999999</v>
      </c>
      <c r="I5881" s="12">
        <v>1754170000000</v>
      </c>
      <c r="J5881" s="12">
        <v>28.73</v>
      </c>
      <c r="K5881" s="10">
        <f>L5881/1000000000000</f>
        <v>46.842929105000003</v>
      </c>
      <c r="L5881" s="12">
        <v>46842929105000</v>
      </c>
      <c r="M5881" s="12">
        <v>5.53</v>
      </c>
      <c r="N5881" s="12">
        <v>1</v>
      </c>
      <c r="O5881" s="15">
        <f>IF([1]!Table_1[[#This Row],[연도]]=2016,1,0)</f>
        <v>0</v>
      </c>
      <c r="P5881" s="15">
        <f>IF([1]!Table_1[[#This Row],[연도]]=2017,1,0)</f>
        <v>0</v>
      </c>
      <c r="Q5881" s="15">
        <f>IF([1]!Table_1[[#This Row],[연도]]=2018,1,0)</f>
        <v>0</v>
      </c>
      <c r="R5881" s="15">
        <f>IF([1]!Table_1[[#This Row],[연도]]=2019,1,0)</f>
        <v>0</v>
      </c>
      <c r="S5881" s="15">
        <f>IF([1]!Table_1[[#This Row],[연도]]=2020,1,0)</f>
        <v>0</v>
      </c>
      <c r="T5881" s="15">
        <f>IF([1]!Table_1[[#This Row],[연도]]=2021,1,0)</f>
        <v>1</v>
      </c>
      <c r="U5881" s="15">
        <f>IF([1]!Table_1[[#This Row],[연도]]=2022,1,0)</f>
        <v>0</v>
      </c>
      <c r="V5881" s="15">
        <f>IF([1]!Table_1[[#This Row],[연도]]=2023,1,0)</f>
        <v>0</v>
      </c>
      <c r="W5881" s="12">
        <v>1.1000000000000001</v>
      </c>
      <c r="X5881" s="10">
        <f>Y5881/1000000000000</f>
        <v>21.699078835007999</v>
      </c>
      <c r="Y5881" s="15">
        <f>[1]!Table_1[[#This Row],[주가]]*[1]!Table_1[[#This Row],[기말주식수]]</f>
        <v>21699078835008</v>
      </c>
      <c r="Z5881" s="14">
        <f>AA5881/10</f>
        <v>1.2369997682669296</v>
      </c>
      <c r="AA5881" s="15">
        <f>[1]!Table_1[[#This Row],[시가총액]]/[1]!Table_1[[#This Row],[당기순이익(세후영업이익)]]</f>
        <v>12.369997682669297</v>
      </c>
      <c r="AB5881" s="12">
        <v>210883892420</v>
      </c>
    </row>
    <row r="5882" spans="1:28" ht="19.2">
      <c r="A5882" s="10">
        <v>5881</v>
      </c>
      <c r="B5882" s="10">
        <v>97520</v>
      </c>
      <c r="C5882" s="11" t="s">
        <v>960</v>
      </c>
      <c r="D5882" s="11" t="s">
        <v>6</v>
      </c>
      <c r="E5882" s="10">
        <v>2017</v>
      </c>
      <c r="F5882" s="10">
        <v>-321.745</v>
      </c>
      <c r="G5882" s="14">
        <f>([1]!Table_1[[#This Row],[총자산]]-[1]!Table_1[[#This Row],[장부가치 자기자본]]+[1]!Table_1[[#This Row],[시가총액]])/[1]!Table_1[[#This Row],[총자산]]</f>
        <v>1.0682160247684489</v>
      </c>
      <c r="H5882" s="14">
        <f>I5882/100000000000</f>
        <v>0.19660857695</v>
      </c>
      <c r="I5882" s="10">
        <v>19660857695</v>
      </c>
      <c r="J5882" s="10">
        <v>31.6</v>
      </c>
      <c r="K5882" s="10">
        <f>L5882/1000000000000</f>
        <v>0.66846504407399998</v>
      </c>
      <c r="L5882" s="10">
        <v>668465044074</v>
      </c>
      <c r="M5882" s="10">
        <v>5.82</v>
      </c>
      <c r="N5882" s="10">
        <v>1</v>
      </c>
      <c r="O5882" s="14">
        <f>IF([1]!Table_1[[#This Row],[연도]]=2016,1,0)</f>
        <v>0</v>
      </c>
      <c r="P5882" s="14">
        <f>IF([1]!Table_1[[#This Row],[연도]]=2017,1,0)</f>
        <v>1</v>
      </c>
      <c r="Q5882" s="14">
        <f>IF([1]!Table_1[[#This Row],[연도]]=2018,1,0)</f>
        <v>0</v>
      </c>
      <c r="R5882" s="14">
        <f>IF([1]!Table_1[[#This Row],[연도]]=2019,1,0)</f>
        <v>0</v>
      </c>
      <c r="S5882" s="14">
        <f>IF([1]!Table_1[[#This Row],[연도]]=2020,1,0)</f>
        <v>0</v>
      </c>
      <c r="T5882" s="14">
        <f>IF([1]!Table_1[[#This Row],[연도]]=2021,1,0)</f>
        <v>0</v>
      </c>
      <c r="U5882" s="14">
        <f>IF([1]!Table_1[[#This Row],[연도]]=2022,1,0)</f>
        <v>0</v>
      </c>
      <c r="V5882" s="14">
        <f>IF([1]!Table_1[[#This Row],[연도]]=2023,1,0)</f>
        <v>0</v>
      </c>
      <c r="W5882" s="10">
        <v>0.53</v>
      </c>
      <c r="X5882" s="10">
        <f>Y5882/1000000000000</f>
        <v>0.124472349594</v>
      </c>
      <c r="Y5882" s="14">
        <f>[1]!Table_1[[#This Row],[주가]]*[1]!Table_1[[#This Row],[기말주식수]]</f>
        <v>124472349594</v>
      </c>
      <c r="Z5882" s="14">
        <f>AA5882/10</f>
        <v>0.63309725102000436</v>
      </c>
      <c r="AA5882" s="14">
        <f>[1]!Table_1[[#This Row],[시가총액]]/[1]!Table_1[[#This Row],[당기순이익(세후영업이익)]]</f>
        <v>6.330972510200044</v>
      </c>
      <c r="AB5882" s="10">
        <v>2869963460</v>
      </c>
    </row>
    <row r="5883" spans="1:28" ht="19.2">
      <c r="A5883" s="12">
        <v>5882</v>
      </c>
      <c r="B5883" s="12">
        <v>97520</v>
      </c>
      <c r="C5883" s="13" t="s">
        <v>960</v>
      </c>
      <c r="D5883" s="13" t="s">
        <v>6</v>
      </c>
      <c r="E5883" s="12">
        <v>2018</v>
      </c>
      <c r="F5883" s="12">
        <v>17.099</v>
      </c>
      <c r="G5883" s="15">
        <f>([1]!Table_1[[#This Row],[총자산]]-[1]!Table_1[[#This Row],[장부가치 자기자본]]+[1]!Table_1[[#This Row],[시가총액]])/[1]!Table_1[[#This Row],[총자산]]</f>
        <v>1.1373987059101451</v>
      </c>
      <c r="H5883" s="14">
        <f>I5883/100000000000</f>
        <v>0.41111698750999998</v>
      </c>
      <c r="I5883" s="12">
        <v>41111698751</v>
      </c>
      <c r="J5883" s="12">
        <v>0.84</v>
      </c>
      <c r="K5883" s="10">
        <f>L5883/1000000000000</f>
        <v>0.69695404828800001</v>
      </c>
      <c r="L5883" s="12">
        <v>696954048288</v>
      </c>
      <c r="M5883" s="12">
        <v>5.39</v>
      </c>
      <c r="N5883" s="12">
        <v>1</v>
      </c>
      <c r="O5883" s="15">
        <f>IF([1]!Table_1[[#This Row],[연도]]=2016,1,0)</f>
        <v>0</v>
      </c>
      <c r="P5883" s="15">
        <f>IF([1]!Table_1[[#This Row],[연도]]=2017,1,0)</f>
        <v>0</v>
      </c>
      <c r="Q5883" s="15">
        <f>IF([1]!Table_1[[#This Row],[연도]]=2018,1,0)</f>
        <v>1</v>
      </c>
      <c r="R5883" s="15">
        <f>IF([1]!Table_1[[#This Row],[연도]]=2019,1,0)</f>
        <v>0</v>
      </c>
      <c r="S5883" s="15">
        <f>IF([1]!Table_1[[#This Row],[연도]]=2020,1,0)</f>
        <v>0</v>
      </c>
      <c r="T5883" s="15">
        <f>IF([1]!Table_1[[#This Row],[연도]]=2021,1,0)</f>
        <v>0</v>
      </c>
      <c r="U5883" s="15">
        <f>IF([1]!Table_1[[#This Row],[연도]]=2022,1,0)</f>
        <v>0</v>
      </c>
      <c r="V5883" s="15">
        <f>IF([1]!Table_1[[#This Row],[연도]]=2023,1,0)</f>
        <v>0</v>
      </c>
      <c r="W5883" s="12">
        <v>0.56000000000000005</v>
      </c>
      <c r="X5883" s="10">
        <f>Y5883/1000000000000</f>
        <v>0.18343924935</v>
      </c>
      <c r="Y5883" s="15">
        <f>[1]!Table_1[[#This Row],[주가]]*[1]!Table_1[[#This Row],[기말주식수]]</f>
        <v>183439249350</v>
      </c>
      <c r="Z5883" s="14">
        <f>AA5883/10</f>
        <v>0.44619720158252524</v>
      </c>
      <c r="AA5883" s="15">
        <f>[1]!Table_1[[#This Row],[시가총액]]/[1]!Table_1[[#This Row],[당기순이익(세후영업이익)]]</f>
        <v>4.4619720158252525</v>
      </c>
      <c r="AB5883" s="12">
        <v>5098604100</v>
      </c>
    </row>
    <row r="5884" spans="1:28" ht="19.2">
      <c r="A5884" s="10">
        <v>5883</v>
      </c>
      <c r="B5884" s="10">
        <v>97520</v>
      </c>
      <c r="C5884" s="11" t="s">
        <v>960</v>
      </c>
      <c r="D5884" s="11" t="s">
        <v>6</v>
      </c>
      <c r="E5884" s="10">
        <v>2019</v>
      </c>
      <c r="F5884" s="10">
        <v>10.433</v>
      </c>
      <c r="G5884" s="14">
        <f>([1]!Table_1[[#This Row],[총자산]]-[1]!Table_1[[#This Row],[장부가치 자기자본]]+[1]!Table_1[[#This Row],[시가총액]])/[1]!Table_1[[#This Row],[총자산]]</f>
        <v>1.9437629340510416</v>
      </c>
      <c r="H5884" s="14">
        <f>I5884/100000000000</f>
        <v>1.1306700000000001</v>
      </c>
      <c r="I5884" s="10">
        <v>113067000000</v>
      </c>
      <c r="J5884" s="10">
        <v>21.87</v>
      </c>
      <c r="K5884" s="10">
        <f>L5884/1000000000000</f>
        <v>1.267712135419</v>
      </c>
      <c r="L5884" s="10">
        <v>1267712135419</v>
      </c>
      <c r="M5884" s="10">
        <v>5.58</v>
      </c>
      <c r="N5884" s="10">
        <v>1</v>
      </c>
      <c r="O5884" s="14">
        <f>IF([1]!Table_1[[#This Row],[연도]]=2016,1,0)</f>
        <v>0</v>
      </c>
      <c r="P5884" s="14">
        <f>IF([1]!Table_1[[#This Row],[연도]]=2017,1,0)</f>
        <v>0</v>
      </c>
      <c r="Q5884" s="14">
        <f>IF([1]!Table_1[[#This Row],[연도]]=2018,1,0)</f>
        <v>0</v>
      </c>
      <c r="R5884" s="14">
        <f>IF([1]!Table_1[[#This Row],[연도]]=2019,1,0)</f>
        <v>1</v>
      </c>
      <c r="S5884" s="14">
        <f>IF([1]!Table_1[[#This Row],[연도]]=2020,1,0)</f>
        <v>0</v>
      </c>
      <c r="T5884" s="14">
        <f>IF([1]!Table_1[[#This Row],[연도]]=2021,1,0)</f>
        <v>0</v>
      </c>
      <c r="U5884" s="14">
        <f>IF([1]!Table_1[[#This Row],[연도]]=2022,1,0)</f>
        <v>0</v>
      </c>
      <c r="V5884" s="14">
        <f>IF([1]!Table_1[[#This Row],[연도]]=2023,1,0)</f>
        <v>0</v>
      </c>
      <c r="W5884" s="10">
        <v>0.62</v>
      </c>
      <c r="X5884" s="10">
        <f>Y5884/1000000000000</f>
        <v>0.6743464455</v>
      </c>
      <c r="Y5884" s="14">
        <f>[1]!Table_1[[#This Row],[주가]]*[1]!Table_1[[#This Row],[기말주식수]]</f>
        <v>674346445500</v>
      </c>
      <c r="Z5884" s="14">
        <f>AA5884/10</f>
        <v>0.59641314043885485</v>
      </c>
      <c r="AA5884" s="14">
        <f>[1]!Table_1[[#This Row],[시가총액]]/[1]!Table_1[[#This Row],[당기순이익(세후영업이익)]]</f>
        <v>5.9641314043885485</v>
      </c>
      <c r="AB5884" s="10">
        <v>8816741000</v>
      </c>
    </row>
    <row r="5885" spans="1:28" ht="19.2">
      <c r="A5885" s="12">
        <v>5884</v>
      </c>
      <c r="B5885" s="12">
        <v>97520</v>
      </c>
      <c r="C5885" s="13" t="s">
        <v>960</v>
      </c>
      <c r="D5885" s="13" t="s">
        <v>6</v>
      </c>
      <c r="E5885" s="12">
        <v>2020</v>
      </c>
      <c r="F5885" s="12">
        <v>22.934000000000001</v>
      </c>
      <c r="G5885" s="15">
        <f>([1]!Table_1[[#This Row],[총자산]]-[1]!Table_1[[#This Row],[장부가치 자기자본]]+[1]!Table_1[[#This Row],[시가총액]])/[1]!Table_1[[#This Row],[총자산]]</f>
        <v>2.033863715277743</v>
      </c>
      <c r="H5885" s="14">
        <f>I5885/100000000000</f>
        <v>0.59167161588999995</v>
      </c>
      <c r="I5885" s="12">
        <v>59167161589</v>
      </c>
      <c r="J5885" s="12">
        <v>-4.8600000000000003</v>
      </c>
      <c r="K5885" s="10">
        <f>L5885/1000000000000</f>
        <v>1.3113427381489999</v>
      </c>
      <c r="L5885" s="12">
        <v>1311342738149</v>
      </c>
      <c r="M5885" s="12">
        <v>5.54</v>
      </c>
      <c r="N5885" s="12">
        <v>1</v>
      </c>
      <c r="O5885" s="15">
        <f>IF([1]!Table_1[[#This Row],[연도]]=2016,1,0)</f>
        <v>0</v>
      </c>
      <c r="P5885" s="15">
        <f>IF([1]!Table_1[[#This Row],[연도]]=2017,1,0)</f>
        <v>0</v>
      </c>
      <c r="Q5885" s="15">
        <f>IF([1]!Table_1[[#This Row],[연도]]=2018,1,0)</f>
        <v>0</v>
      </c>
      <c r="R5885" s="15">
        <f>IF([1]!Table_1[[#This Row],[연도]]=2019,1,0)</f>
        <v>0</v>
      </c>
      <c r="S5885" s="15">
        <f>IF([1]!Table_1[[#This Row],[연도]]=2020,1,0)</f>
        <v>1</v>
      </c>
      <c r="T5885" s="15">
        <f>IF([1]!Table_1[[#This Row],[연도]]=2021,1,0)</f>
        <v>0</v>
      </c>
      <c r="U5885" s="15">
        <f>IF([1]!Table_1[[#This Row],[연도]]=2022,1,0)</f>
        <v>0</v>
      </c>
      <c r="V5885" s="15">
        <f>IF([1]!Table_1[[#This Row],[연도]]=2023,1,0)</f>
        <v>0</v>
      </c>
      <c r="W5885" s="12">
        <v>0.51</v>
      </c>
      <c r="X5885" s="10">
        <f>Y5885/1000000000000</f>
        <v>0.72168467280000004</v>
      </c>
      <c r="Y5885" s="15">
        <f>[1]!Table_1[[#This Row],[주가]]*[1]!Table_1[[#This Row],[기말주식수]]</f>
        <v>721684672800</v>
      </c>
      <c r="Z5885" s="14">
        <f>AA5885/10</f>
        <v>1.2197385397885492</v>
      </c>
      <c r="AA5885" s="15">
        <f>[1]!Table_1[[#This Row],[시가총액]]/[1]!Table_1[[#This Row],[당기순이익(세후영업이익)]]</f>
        <v>12.197385397885492</v>
      </c>
      <c r="AB5885" s="12">
        <v>8816741000</v>
      </c>
    </row>
    <row r="5886" spans="1:28" ht="19.2">
      <c r="A5886" s="10">
        <v>5885</v>
      </c>
      <c r="B5886" s="10">
        <v>97520</v>
      </c>
      <c r="C5886" s="11" t="s">
        <v>960</v>
      </c>
      <c r="D5886" s="11" t="s">
        <v>6</v>
      </c>
      <c r="E5886" s="10">
        <v>2021</v>
      </c>
      <c r="F5886" s="10">
        <v>22.567</v>
      </c>
      <c r="G5886" s="14">
        <f>([1]!Table_1[[#This Row],[총자산]]-[1]!Table_1[[#This Row],[장부가치 자기자본]]+[1]!Table_1[[#This Row],[시가총액]])/[1]!Table_1[[#This Row],[총자산]]</f>
        <v>2.39765477618253</v>
      </c>
      <c r="H5886" s="14">
        <f>I5886/100000000000</f>
        <v>0.23878951945999999</v>
      </c>
      <c r="I5886" s="10">
        <v>23878951946</v>
      </c>
      <c r="J5886" s="10">
        <v>15.91</v>
      </c>
      <c r="K5886" s="10">
        <f>L5886/1000000000000</f>
        <v>1.0092736399910001</v>
      </c>
      <c r="L5886" s="10">
        <v>1009273639991</v>
      </c>
      <c r="M5886" s="10">
        <v>2.62</v>
      </c>
      <c r="N5886" s="10">
        <v>1</v>
      </c>
      <c r="O5886" s="14">
        <f>IF([1]!Table_1[[#This Row],[연도]]=2016,1,0)</f>
        <v>0</v>
      </c>
      <c r="P5886" s="14">
        <f>IF([1]!Table_1[[#This Row],[연도]]=2017,1,0)</f>
        <v>0</v>
      </c>
      <c r="Q5886" s="14">
        <f>IF([1]!Table_1[[#This Row],[연도]]=2018,1,0)</f>
        <v>0</v>
      </c>
      <c r="R5886" s="14">
        <f>IF([1]!Table_1[[#This Row],[연도]]=2019,1,0)</f>
        <v>0</v>
      </c>
      <c r="S5886" s="14">
        <f>IF([1]!Table_1[[#This Row],[연도]]=2020,1,0)</f>
        <v>0</v>
      </c>
      <c r="T5886" s="14">
        <f>IF([1]!Table_1[[#This Row],[연도]]=2021,1,0)</f>
        <v>1</v>
      </c>
      <c r="U5886" s="14">
        <f>IF([1]!Table_1[[#This Row],[연도]]=2022,1,0)</f>
        <v>0</v>
      </c>
      <c r="V5886" s="14">
        <f>IF([1]!Table_1[[#This Row],[연도]]=2023,1,0)</f>
        <v>0</v>
      </c>
      <c r="W5886" s="10">
        <v>2.7</v>
      </c>
      <c r="X5886" s="10">
        <f>Y5886/1000000000000</f>
        <v>1.0334723400000001</v>
      </c>
      <c r="Y5886" s="14">
        <f>[1]!Table_1[[#This Row],[주가]]*[1]!Table_1[[#This Row],[기말주식수]]</f>
        <v>1033472340000</v>
      </c>
      <c r="Z5886" s="14">
        <f>AA5886/10</f>
        <v>4.3279635653068036</v>
      </c>
      <c r="AA5886" s="14">
        <f>[1]!Table_1[[#This Row],[시가총액]]/[1]!Table_1[[#This Row],[당기순이익(세후영업이익)]]</f>
        <v>43.279635653068034</v>
      </c>
      <c r="AB5886" s="10">
        <v>8915216000</v>
      </c>
    </row>
    <row r="5887" spans="1:28" ht="19.2">
      <c r="A5887" s="12">
        <v>5886</v>
      </c>
      <c r="B5887" s="12">
        <v>97520</v>
      </c>
      <c r="C5887" s="13" t="s">
        <v>960</v>
      </c>
      <c r="D5887" s="13" t="s">
        <v>6</v>
      </c>
      <c r="E5887" s="12">
        <v>2022</v>
      </c>
      <c r="F5887" s="12">
        <v>38.49</v>
      </c>
      <c r="G5887" s="15">
        <f>([1]!Table_1[[#This Row],[총자산]]-[1]!Table_1[[#This Row],[장부가치 자기자본]]+[1]!Table_1[[#This Row],[시가총액]])/[1]!Table_1[[#This Row],[총자산]]</f>
        <v>1.3572382880738854</v>
      </c>
      <c r="H5887" s="14">
        <f>I5887/100000000000</f>
        <v>0.10702196294999999</v>
      </c>
      <c r="I5887" s="12">
        <v>10702196295</v>
      </c>
      <c r="J5887" s="12">
        <v>2.54</v>
      </c>
      <c r="K5887" s="10">
        <f>L5887/1000000000000</f>
        <v>1.1086379503249999</v>
      </c>
      <c r="L5887" s="12">
        <v>1108637950325</v>
      </c>
      <c r="M5887" s="12">
        <v>3.1</v>
      </c>
      <c r="N5887" s="12">
        <v>1</v>
      </c>
      <c r="O5887" s="15">
        <f>IF([1]!Table_1[[#This Row],[연도]]=2016,1,0)</f>
        <v>0</v>
      </c>
      <c r="P5887" s="15">
        <f>IF([1]!Table_1[[#This Row],[연도]]=2017,1,0)</f>
        <v>0</v>
      </c>
      <c r="Q5887" s="15">
        <f>IF([1]!Table_1[[#This Row],[연도]]=2018,1,0)</f>
        <v>0</v>
      </c>
      <c r="R5887" s="15">
        <f>IF([1]!Table_1[[#This Row],[연도]]=2019,1,0)</f>
        <v>0</v>
      </c>
      <c r="S5887" s="15">
        <f>IF([1]!Table_1[[#This Row],[연도]]=2020,1,0)</f>
        <v>0</v>
      </c>
      <c r="T5887" s="15">
        <f>IF([1]!Table_1[[#This Row],[연도]]=2021,1,0)</f>
        <v>0</v>
      </c>
      <c r="U5887" s="15">
        <f>IF([1]!Table_1[[#This Row],[연도]]=2022,1,0)</f>
        <v>1</v>
      </c>
      <c r="V5887" s="15">
        <f>IF([1]!Table_1[[#This Row],[연도]]=2023,1,0)</f>
        <v>0</v>
      </c>
      <c r="W5887" s="12">
        <v>1.8</v>
      </c>
      <c r="X5887" s="10">
        <f>Y5887/1000000000000</f>
        <v>0.50157872280000004</v>
      </c>
      <c r="Y5887" s="15">
        <f>[1]!Table_1[[#This Row],[주가]]*[1]!Table_1[[#This Row],[기말주식수]]</f>
        <v>501578722800</v>
      </c>
      <c r="Z5887" s="14">
        <f>AA5887/10</f>
        <v>4.6866896193478951</v>
      </c>
      <c r="AA5887" s="15">
        <f>[1]!Table_1[[#This Row],[시가총액]]/[1]!Table_1[[#This Row],[당기순이익(세후영업이익)]]</f>
        <v>46.866896193478951</v>
      </c>
      <c r="AB5887" s="12">
        <v>8842277500</v>
      </c>
    </row>
    <row r="5888" spans="1:28" ht="19.2">
      <c r="A5888" s="10">
        <v>5887</v>
      </c>
      <c r="B5888" s="10">
        <v>97520</v>
      </c>
      <c r="C5888" s="11" t="s">
        <v>960</v>
      </c>
      <c r="D5888" s="11" t="s">
        <v>6</v>
      </c>
      <c r="E5888" s="10">
        <v>2023</v>
      </c>
      <c r="F5888" s="10">
        <v>37.854999999999997</v>
      </c>
      <c r="G5888" s="14">
        <f>([1]!Table_1[[#This Row],[총자산]]-[1]!Table_1[[#This Row],[장부가치 자기자본]]+[1]!Table_1[[#This Row],[시가총액]])/[1]!Table_1[[#This Row],[총자산]]</f>
        <v>1.4110784590192553</v>
      </c>
      <c r="H5888" s="14">
        <f>I5888/100000000000</f>
        <v>0.18224255538</v>
      </c>
      <c r="I5888" s="10">
        <v>18224255538</v>
      </c>
      <c r="J5888" s="10">
        <v>-0.59</v>
      </c>
      <c r="K5888" s="10">
        <f>L5888/1000000000000</f>
        <v>0.93249011075800003</v>
      </c>
      <c r="L5888" s="10">
        <v>932490110758</v>
      </c>
      <c r="M5888" s="10">
        <v>3.17</v>
      </c>
      <c r="N5888" s="10">
        <v>1</v>
      </c>
      <c r="O5888" s="14">
        <f>IF([1]!Table_1[[#This Row],[연도]]=2016,1,0)</f>
        <v>0</v>
      </c>
      <c r="P5888" s="14">
        <f>IF([1]!Table_1[[#This Row],[연도]]=2017,1,0)</f>
        <v>0</v>
      </c>
      <c r="Q5888" s="14">
        <f>IF([1]!Table_1[[#This Row],[연도]]=2018,1,0)</f>
        <v>0</v>
      </c>
      <c r="R5888" s="14">
        <f>IF([1]!Table_1[[#This Row],[연도]]=2019,1,0)</f>
        <v>0</v>
      </c>
      <c r="S5888" s="14">
        <f>IF([1]!Table_1[[#This Row],[연도]]=2020,1,0)</f>
        <v>0</v>
      </c>
      <c r="T5888" s="14">
        <f>IF([1]!Table_1[[#This Row],[연도]]=2021,1,0)</f>
        <v>0</v>
      </c>
      <c r="U5888" s="14">
        <f>IF([1]!Table_1[[#This Row],[연도]]=2022,1,0)</f>
        <v>0</v>
      </c>
      <c r="V5888" s="14">
        <f>IF([1]!Table_1[[#This Row],[연도]]=2023,1,0)</f>
        <v>1</v>
      </c>
      <c r="W5888" s="10">
        <v>1.25</v>
      </c>
      <c r="X5888" s="10">
        <f>Y5888/1000000000000</f>
        <v>0.54382639300000002</v>
      </c>
      <c r="Y5888" s="14">
        <f>[1]!Table_1[[#This Row],[주가]]*[1]!Table_1[[#This Row],[기말주식수]]</f>
        <v>543826393000</v>
      </c>
      <c r="Z5888" s="14">
        <f>AA5888/10</f>
        <v>2.9840801555160898</v>
      </c>
      <c r="AA5888" s="14">
        <f>[1]!Table_1[[#This Row],[시가총액]]/[1]!Table_1[[#This Row],[당기순이익(세후영업이익)]]</f>
        <v>29.840801555160898</v>
      </c>
      <c r="AB5888" s="10">
        <v>10570639200</v>
      </c>
    </row>
    <row r="5889" spans="1:28" ht="19.2">
      <c r="A5889" s="12">
        <v>5888</v>
      </c>
      <c r="B5889" s="12">
        <v>97870</v>
      </c>
      <c r="C5889" s="13" t="s">
        <v>961</v>
      </c>
      <c r="D5889" s="13" t="s">
        <v>20</v>
      </c>
      <c r="E5889" s="12">
        <v>2016</v>
      </c>
      <c r="F5889" s="12">
        <v>22.88</v>
      </c>
      <c r="G5889" s="15">
        <f>([1]!Table_1[[#This Row],[총자산]]-[1]!Table_1[[#This Row],[장부가치 자기자본]]+[1]!Table_1[[#This Row],[시가총액]])/[1]!Table_1[[#This Row],[총자산]]</f>
        <v>0.88152095475821945</v>
      </c>
      <c r="H5889" s="14">
        <f>I5889/100000000000</f>
        <v>6.4116120129999996E-2</v>
      </c>
      <c r="I5889" s="12">
        <v>6411612013</v>
      </c>
      <c r="J5889" s="12">
        <v>0.84</v>
      </c>
      <c r="K5889" s="10">
        <f>L5889/1000000000000</f>
        <v>4.0404037225000002E-2</v>
      </c>
      <c r="L5889" s="12">
        <v>40404037225</v>
      </c>
      <c r="M5889" s="12">
        <v>4.16</v>
      </c>
      <c r="N5889" s="12">
        <v>1</v>
      </c>
      <c r="O5889" s="15">
        <f>IF([1]!Table_1[[#This Row],[연도]]=2016,1,0)</f>
        <v>1</v>
      </c>
      <c r="P5889" s="15">
        <f>IF([1]!Table_1[[#This Row],[연도]]=2017,1,0)</f>
        <v>0</v>
      </c>
      <c r="Q5889" s="15">
        <f>IF([1]!Table_1[[#This Row],[연도]]=2018,1,0)</f>
        <v>0</v>
      </c>
      <c r="R5889" s="15">
        <f>IF([1]!Table_1[[#This Row],[연도]]=2019,1,0)</f>
        <v>0</v>
      </c>
      <c r="S5889" s="15">
        <f>IF([1]!Table_1[[#This Row],[연도]]=2020,1,0)</f>
        <v>0</v>
      </c>
      <c r="T5889" s="15">
        <f>IF([1]!Table_1[[#This Row],[연도]]=2021,1,0)</f>
        <v>0</v>
      </c>
      <c r="U5889" s="15">
        <f>IF([1]!Table_1[[#This Row],[연도]]=2022,1,0)</f>
        <v>0</v>
      </c>
      <c r="V5889" s="15">
        <f>IF([1]!Table_1[[#This Row],[연도]]=2023,1,0)</f>
        <v>0</v>
      </c>
      <c r="W5889" s="12">
        <v>0.61</v>
      </c>
      <c r="X5889" s="10">
        <f>Y5889/1000000000000</f>
        <v>5.1271999999999998E-2</v>
      </c>
      <c r="Y5889" s="15">
        <f>[1]!Table_1[[#This Row],[주가]]*[1]!Table_1[[#This Row],[기말주식수]]</f>
        <v>51272000000</v>
      </c>
      <c r="Z5889" s="14">
        <f>AA5889/10</f>
        <v>0.79967408969916409</v>
      </c>
      <c r="AA5889" s="15">
        <f>[1]!Table_1[[#This Row],[시가총액]]/[1]!Table_1[[#This Row],[당기순이익(세후영업이익)]]</f>
        <v>7.9967408969916409</v>
      </c>
      <c r="AB5889" s="12">
        <v>1160000000</v>
      </c>
    </row>
    <row r="5890" spans="1:28" ht="19.2">
      <c r="A5890" s="10">
        <v>5889</v>
      </c>
      <c r="B5890" s="10">
        <v>97870</v>
      </c>
      <c r="C5890" s="11" t="s">
        <v>961</v>
      </c>
      <c r="D5890" s="11" t="s">
        <v>20</v>
      </c>
      <c r="E5890" s="10">
        <v>2017</v>
      </c>
      <c r="F5890" s="10">
        <v>36.636000000000003</v>
      </c>
      <c r="G5890" s="14">
        <f>([1]!Table_1[[#This Row],[총자산]]-[1]!Table_1[[#This Row],[장부가치 자기자본]]+[1]!Table_1[[#This Row],[시가총액]])/[1]!Table_1[[#This Row],[총자산]]</f>
        <v>0.70121598070152702</v>
      </c>
      <c r="H5890" s="14">
        <f>I5890/100000000000</f>
        <v>6.0905452319999998E-2</v>
      </c>
      <c r="I5890" s="10">
        <v>6090545232</v>
      </c>
      <c r="J5890" s="10">
        <v>-8.4499999999999993</v>
      </c>
      <c r="K5890" s="10">
        <f>L5890/1000000000000</f>
        <v>3.4419358689E-2</v>
      </c>
      <c r="L5890" s="10">
        <v>34419358689</v>
      </c>
      <c r="M5890" s="10">
        <v>3.01</v>
      </c>
      <c r="N5890" s="10">
        <v>1</v>
      </c>
      <c r="O5890" s="14">
        <f>IF([1]!Table_1[[#This Row],[연도]]=2016,1,0)</f>
        <v>0</v>
      </c>
      <c r="P5890" s="14">
        <f>IF([1]!Table_1[[#This Row],[연도]]=2017,1,0)</f>
        <v>1</v>
      </c>
      <c r="Q5890" s="14">
        <f>IF([1]!Table_1[[#This Row],[연도]]=2018,1,0)</f>
        <v>0</v>
      </c>
      <c r="R5890" s="14">
        <f>IF([1]!Table_1[[#This Row],[연도]]=2019,1,0)</f>
        <v>0</v>
      </c>
      <c r="S5890" s="14">
        <f>IF([1]!Table_1[[#This Row],[연도]]=2020,1,0)</f>
        <v>0</v>
      </c>
      <c r="T5890" s="14">
        <f>IF([1]!Table_1[[#This Row],[연도]]=2021,1,0)</f>
        <v>0</v>
      </c>
      <c r="U5890" s="14">
        <f>IF([1]!Table_1[[#This Row],[연도]]=2022,1,0)</f>
        <v>0</v>
      </c>
      <c r="V5890" s="14">
        <f>IF([1]!Table_1[[#This Row],[연도]]=2023,1,0)</f>
        <v>0</v>
      </c>
      <c r="W5890" s="10">
        <v>0.69</v>
      </c>
      <c r="X5890" s="10">
        <f>Y5890/1000000000000</f>
        <v>4.0141799999999998E-2</v>
      </c>
      <c r="Y5890" s="14">
        <f>[1]!Table_1[[#This Row],[주가]]*[1]!Table_1[[#This Row],[기말주식수]]</f>
        <v>40141800000</v>
      </c>
      <c r="Z5890" s="14">
        <f>AA5890/10</f>
        <v>0.65908384998264469</v>
      </c>
      <c r="AA5890" s="14">
        <f>[1]!Table_1[[#This Row],[시가총액]]/[1]!Table_1[[#This Row],[당기순이익(세후영업이익)]]</f>
        <v>6.5908384998264467</v>
      </c>
      <c r="AB5890" s="10">
        <v>1935500000</v>
      </c>
    </row>
    <row r="5891" spans="1:28" ht="19.2">
      <c r="A5891" s="12">
        <v>5890</v>
      </c>
      <c r="B5891" s="12">
        <v>97870</v>
      </c>
      <c r="C5891" s="13" t="s">
        <v>961</v>
      </c>
      <c r="D5891" s="13" t="s">
        <v>20</v>
      </c>
      <c r="E5891" s="12">
        <v>2020</v>
      </c>
      <c r="F5891" s="12">
        <v>51.381999999999998</v>
      </c>
      <c r="G5891" s="15">
        <f>([1]!Table_1[[#This Row],[총자산]]-[1]!Table_1[[#This Row],[장부가치 자기자본]]+[1]!Table_1[[#This Row],[시가총액]])/[1]!Table_1[[#This Row],[총자산]]</f>
        <v>1.0316749850250566</v>
      </c>
      <c r="H5891" s="14">
        <f>I5891/100000000000</f>
        <v>2.0422225190000001E-2</v>
      </c>
      <c r="I5891" s="12">
        <v>2042222519</v>
      </c>
      <c r="J5891" s="12">
        <v>3</v>
      </c>
      <c r="K5891" s="10">
        <f>L5891/1000000000000</f>
        <v>2.9294118133000001E-2</v>
      </c>
      <c r="L5891" s="12">
        <v>29294118133</v>
      </c>
      <c r="M5891" s="12">
        <v>5.47</v>
      </c>
      <c r="N5891" s="12">
        <v>1</v>
      </c>
      <c r="O5891" s="15">
        <f>IF([1]!Table_1[[#This Row],[연도]]=2016,1,0)</f>
        <v>0</v>
      </c>
      <c r="P5891" s="15">
        <f>IF([1]!Table_1[[#This Row],[연도]]=2017,1,0)</f>
        <v>0</v>
      </c>
      <c r="Q5891" s="15">
        <f>IF([1]!Table_1[[#This Row],[연도]]=2018,1,0)</f>
        <v>0</v>
      </c>
      <c r="R5891" s="15">
        <f>IF([1]!Table_1[[#This Row],[연도]]=2019,1,0)</f>
        <v>0</v>
      </c>
      <c r="S5891" s="15">
        <f>IF([1]!Table_1[[#This Row],[연도]]=2020,1,0)</f>
        <v>1</v>
      </c>
      <c r="T5891" s="15">
        <f>IF([1]!Table_1[[#This Row],[연도]]=2021,1,0)</f>
        <v>0</v>
      </c>
      <c r="U5891" s="15">
        <f>IF([1]!Table_1[[#This Row],[연도]]=2022,1,0)</f>
        <v>0</v>
      </c>
      <c r="V5891" s="15">
        <f>IF([1]!Table_1[[#This Row],[연도]]=2023,1,0)</f>
        <v>0</v>
      </c>
      <c r="W5891" s="12">
        <v>0.73</v>
      </c>
      <c r="X5891" s="10">
        <f>Y5891/1000000000000</f>
        <v>6.4269300000000001E-2</v>
      </c>
      <c r="Y5891" s="15">
        <f>[1]!Table_1[[#This Row],[주가]]*[1]!Table_1[[#This Row],[기말주식수]]</f>
        <v>64269300000</v>
      </c>
      <c r="Z5891" s="14">
        <f>AA5891/10</f>
        <v>3.1470272902225305</v>
      </c>
      <c r="AA5891" s="15">
        <f>[1]!Table_1[[#This Row],[시가총액]]/[1]!Table_1[[#This Row],[당기순이익(세후영업이익)]]</f>
        <v>31.470272902225304</v>
      </c>
      <c r="AB5891" s="12">
        <v>762000000</v>
      </c>
    </row>
    <row r="5892" spans="1:28" ht="19.2">
      <c r="A5892" s="10">
        <v>5891</v>
      </c>
      <c r="B5892" s="10">
        <v>97870</v>
      </c>
      <c r="C5892" s="11" t="s">
        <v>961</v>
      </c>
      <c r="D5892" s="11" t="s">
        <v>20</v>
      </c>
      <c r="E5892" s="10">
        <v>2022</v>
      </c>
      <c r="F5892" s="10">
        <v>21.378</v>
      </c>
      <c r="G5892" s="14">
        <f>([1]!Table_1[[#This Row],[총자산]]-[1]!Table_1[[#This Row],[장부가치 자기자본]]+[1]!Table_1[[#This Row],[시가총액]])/[1]!Table_1[[#This Row],[총자산]]</f>
        <v>0.91941773334850063</v>
      </c>
      <c r="H5892" s="14">
        <f>I5892/100000000000</f>
        <v>4.2519419400000001E-2</v>
      </c>
      <c r="I5892" s="10">
        <v>4251941940</v>
      </c>
      <c r="J5892" s="10">
        <v>-0.44</v>
      </c>
      <c r="K5892" s="10">
        <f>L5892/1000000000000</f>
        <v>3.4026098710000001E-2</v>
      </c>
      <c r="L5892" s="10">
        <v>34026098710</v>
      </c>
      <c r="M5892" s="10">
        <v>3.94</v>
      </c>
      <c r="N5892" s="10">
        <v>1</v>
      </c>
      <c r="O5892" s="14">
        <f>IF([1]!Table_1[[#This Row],[연도]]=2016,1,0)</f>
        <v>0</v>
      </c>
      <c r="P5892" s="14">
        <f>IF([1]!Table_1[[#This Row],[연도]]=2017,1,0)</f>
        <v>0</v>
      </c>
      <c r="Q5892" s="14">
        <f>IF([1]!Table_1[[#This Row],[연도]]=2018,1,0)</f>
        <v>0</v>
      </c>
      <c r="R5892" s="14">
        <f>IF([1]!Table_1[[#This Row],[연도]]=2019,1,0)</f>
        <v>0</v>
      </c>
      <c r="S5892" s="14">
        <f>IF([1]!Table_1[[#This Row],[연도]]=2020,1,0)</f>
        <v>0</v>
      </c>
      <c r="T5892" s="14">
        <f>IF([1]!Table_1[[#This Row],[연도]]=2021,1,0)</f>
        <v>0</v>
      </c>
      <c r="U5892" s="14">
        <f>IF([1]!Table_1[[#This Row],[연도]]=2022,1,0)</f>
        <v>1</v>
      </c>
      <c r="V5892" s="14">
        <f>IF([1]!Table_1[[#This Row],[연도]]=2023,1,0)</f>
        <v>0</v>
      </c>
      <c r="W5892" s="10">
        <v>0.61</v>
      </c>
      <c r="X5892" s="10">
        <f>Y5892/1000000000000</f>
        <v>6.6052200000000005E-2</v>
      </c>
      <c r="Y5892" s="14">
        <f>[1]!Table_1[[#This Row],[주가]]*[1]!Table_1[[#This Row],[기말주식수]]</f>
        <v>66052200000</v>
      </c>
      <c r="Z5892" s="14">
        <f>AA5892/10</f>
        <v>1.5534595940413993</v>
      </c>
      <c r="AA5892" s="14">
        <f>[1]!Table_1[[#This Row],[시가총액]]/[1]!Table_1[[#This Row],[당기순이익(세후영업이익)]]</f>
        <v>15.534595940413993</v>
      </c>
      <c r="AB5892" s="10">
        <v>819000000</v>
      </c>
    </row>
    <row r="5893" spans="1:28" ht="19.2">
      <c r="A5893" s="12">
        <v>5892</v>
      </c>
      <c r="B5893" s="12">
        <v>97950</v>
      </c>
      <c r="C5893" s="13" t="s">
        <v>962</v>
      </c>
      <c r="D5893" s="13" t="s">
        <v>6</v>
      </c>
      <c r="E5893" s="12">
        <v>2016</v>
      </c>
      <c r="F5893" s="12">
        <v>10.010999999999999</v>
      </c>
      <c r="G5893" s="15">
        <f>([1]!Table_1[[#This Row],[총자산]]-[1]!Table_1[[#This Row],[장부가치 자기자본]]+[1]!Table_1[[#This Row],[시가총액]])/[1]!Table_1[[#This Row],[총자산]]</f>
        <v>0.91405062611174037</v>
      </c>
      <c r="H5893" s="14">
        <f>I5893/100000000000</f>
        <v>8.4363799999999998</v>
      </c>
      <c r="I5893" s="12">
        <v>843638000000</v>
      </c>
      <c r="J5893" s="12">
        <v>14.65</v>
      </c>
      <c r="K5893" s="10">
        <f>L5893/1000000000000</f>
        <v>14.563257245999999</v>
      </c>
      <c r="L5893" s="12">
        <v>14563257246000</v>
      </c>
      <c r="M5893" s="12">
        <v>0.01</v>
      </c>
      <c r="N5893" s="12">
        <v>1</v>
      </c>
      <c r="O5893" s="15">
        <f>IF([1]!Table_1[[#This Row],[연도]]=2016,1,0)</f>
        <v>1</v>
      </c>
      <c r="P5893" s="15">
        <f>IF([1]!Table_1[[#This Row],[연도]]=2017,1,0)</f>
        <v>0</v>
      </c>
      <c r="Q5893" s="15">
        <f>IF([1]!Table_1[[#This Row],[연도]]=2018,1,0)</f>
        <v>0</v>
      </c>
      <c r="R5893" s="15">
        <f>IF([1]!Table_1[[#This Row],[연도]]=2019,1,0)</f>
        <v>0</v>
      </c>
      <c r="S5893" s="15">
        <f>IF([1]!Table_1[[#This Row],[연도]]=2020,1,0)</f>
        <v>0</v>
      </c>
      <c r="T5893" s="15">
        <f>IF([1]!Table_1[[#This Row],[연도]]=2021,1,0)</f>
        <v>0</v>
      </c>
      <c r="U5893" s="15">
        <f>IF([1]!Table_1[[#This Row],[연도]]=2022,1,0)</f>
        <v>0</v>
      </c>
      <c r="V5893" s="15">
        <f>IF([1]!Table_1[[#This Row],[연도]]=2023,1,0)</f>
        <v>0</v>
      </c>
      <c r="W5893" s="12">
        <v>0.94</v>
      </c>
      <c r="X5893" s="10">
        <f>Y5893/1000000000000</f>
        <v>4.7053785350000004</v>
      </c>
      <c r="Y5893" s="15">
        <f>[1]!Table_1[[#This Row],[주가]]*[1]!Table_1[[#This Row],[기말주식수]]</f>
        <v>4705378535000</v>
      </c>
      <c r="Z5893" s="14">
        <f>AA5893/10</f>
        <v>0.55774852898992222</v>
      </c>
      <c r="AA5893" s="15">
        <f>[1]!Table_1[[#This Row],[시가총액]]/[1]!Table_1[[#This Row],[당기순이익(세후영업이익)]]</f>
        <v>5.5774852898992222</v>
      </c>
      <c r="AB5893" s="12">
        <v>35393585250</v>
      </c>
    </row>
    <row r="5894" spans="1:28" ht="19.2">
      <c r="A5894" s="10">
        <v>5893</v>
      </c>
      <c r="B5894" s="10">
        <v>97950</v>
      </c>
      <c r="C5894" s="11" t="s">
        <v>962</v>
      </c>
      <c r="D5894" s="11" t="s">
        <v>6</v>
      </c>
      <c r="E5894" s="10">
        <v>2017</v>
      </c>
      <c r="F5894" s="10">
        <v>10.295999999999999</v>
      </c>
      <c r="G5894" s="14">
        <f>([1]!Table_1[[#This Row],[총자산]]-[1]!Table_1[[#This Row],[장부가치 자기자본]]+[1]!Table_1[[#This Row],[시가총액]])/[1]!Table_1[[#This Row],[총자산]]</f>
        <v>0.92167691112396821</v>
      </c>
      <c r="H5894" s="14">
        <f>I5894/100000000000</f>
        <v>7.7657499999999997</v>
      </c>
      <c r="I5894" s="10">
        <v>776575000000</v>
      </c>
      <c r="J5894" s="10">
        <v>6.99</v>
      </c>
      <c r="K5894" s="10">
        <f>L5894/1000000000000</f>
        <v>16.477174023</v>
      </c>
      <c r="L5894" s="10">
        <v>16477174023000</v>
      </c>
      <c r="M5894" s="10">
        <v>0.63</v>
      </c>
      <c r="N5894" s="10">
        <v>1</v>
      </c>
      <c r="O5894" s="14">
        <f>IF([1]!Table_1[[#This Row],[연도]]=2016,1,0)</f>
        <v>0</v>
      </c>
      <c r="P5894" s="14">
        <f>IF([1]!Table_1[[#This Row],[연도]]=2017,1,0)</f>
        <v>1</v>
      </c>
      <c r="Q5894" s="14">
        <f>IF([1]!Table_1[[#This Row],[연도]]=2018,1,0)</f>
        <v>0</v>
      </c>
      <c r="R5894" s="14">
        <f>IF([1]!Table_1[[#This Row],[연도]]=2019,1,0)</f>
        <v>0</v>
      </c>
      <c r="S5894" s="14">
        <f>IF([1]!Table_1[[#This Row],[연도]]=2020,1,0)</f>
        <v>0</v>
      </c>
      <c r="T5894" s="14">
        <f>IF([1]!Table_1[[#This Row],[연도]]=2021,1,0)</f>
        <v>0</v>
      </c>
      <c r="U5894" s="14">
        <f>IF([1]!Table_1[[#This Row],[연도]]=2022,1,0)</f>
        <v>0</v>
      </c>
      <c r="V5894" s="14">
        <f>IF([1]!Table_1[[#This Row],[연도]]=2023,1,0)</f>
        <v>0</v>
      </c>
      <c r="W5894" s="10">
        <v>0.89</v>
      </c>
      <c r="X5894" s="10">
        <f>Y5894/1000000000000</f>
        <v>4.822689768</v>
      </c>
      <c r="Y5894" s="14">
        <f>[1]!Table_1[[#This Row],[주가]]*[1]!Table_1[[#This Row],[기말주식수]]</f>
        <v>4822689768000</v>
      </c>
      <c r="Z5894" s="14">
        <f>AA5894/10</f>
        <v>0.62102047683739492</v>
      </c>
      <c r="AA5894" s="14">
        <f>[1]!Table_1[[#This Row],[시가총액]]/[1]!Table_1[[#This Row],[당기순이익(세후영업이익)]]</f>
        <v>6.2102047683739494</v>
      </c>
      <c r="AB5894" s="10">
        <v>42503583250</v>
      </c>
    </row>
    <row r="5895" spans="1:28" ht="19.2">
      <c r="A5895" s="12">
        <v>5894</v>
      </c>
      <c r="B5895" s="12">
        <v>97950</v>
      </c>
      <c r="C5895" s="13" t="s">
        <v>962</v>
      </c>
      <c r="D5895" s="13" t="s">
        <v>6</v>
      </c>
      <c r="E5895" s="12">
        <v>2018</v>
      </c>
      <c r="F5895" s="12">
        <v>6.0670000000000002</v>
      </c>
      <c r="G5895" s="15">
        <f>([1]!Table_1[[#This Row],[총자산]]-[1]!Table_1[[#This Row],[장부가치 자기자본]]+[1]!Table_1[[#This Row],[시가총액]])/[1]!Table_1[[#This Row],[총자산]]</f>
        <v>0.88035077812241846</v>
      </c>
      <c r="H5895" s="14">
        <f>I5895/100000000000</f>
        <v>8.3270999999999997</v>
      </c>
      <c r="I5895" s="12">
        <v>832710000000</v>
      </c>
      <c r="J5895" s="12">
        <v>15.59</v>
      </c>
      <c r="K5895" s="10">
        <f>L5895/1000000000000</f>
        <v>18.670059988999999</v>
      </c>
      <c r="L5895" s="12">
        <v>18670059989000</v>
      </c>
      <c r="M5895" s="12">
        <v>0.71</v>
      </c>
      <c r="N5895" s="12">
        <v>1</v>
      </c>
      <c r="O5895" s="15">
        <f>IF([1]!Table_1[[#This Row],[연도]]=2016,1,0)</f>
        <v>0</v>
      </c>
      <c r="P5895" s="15">
        <f>IF([1]!Table_1[[#This Row],[연도]]=2017,1,0)</f>
        <v>0</v>
      </c>
      <c r="Q5895" s="15">
        <f>IF([1]!Table_1[[#This Row],[연도]]=2018,1,0)</f>
        <v>1</v>
      </c>
      <c r="R5895" s="15">
        <f>IF([1]!Table_1[[#This Row],[연도]]=2019,1,0)</f>
        <v>0</v>
      </c>
      <c r="S5895" s="15">
        <f>IF([1]!Table_1[[#This Row],[연도]]=2020,1,0)</f>
        <v>0</v>
      </c>
      <c r="T5895" s="15">
        <f>IF([1]!Table_1[[#This Row],[연도]]=2021,1,0)</f>
        <v>0</v>
      </c>
      <c r="U5895" s="15">
        <f>IF([1]!Table_1[[#This Row],[연도]]=2022,1,0)</f>
        <v>0</v>
      </c>
      <c r="V5895" s="15">
        <f>IF([1]!Table_1[[#This Row],[연도]]=2023,1,0)</f>
        <v>0</v>
      </c>
      <c r="W5895" s="12">
        <v>1.18</v>
      </c>
      <c r="X5895" s="10">
        <f>Y5895/1000000000000</f>
        <v>4.9754084729999999</v>
      </c>
      <c r="Y5895" s="15">
        <f>[1]!Table_1[[#This Row],[주가]]*[1]!Table_1[[#This Row],[기말주식수]]</f>
        <v>4975408473000</v>
      </c>
      <c r="Z5895" s="14">
        <f>AA5895/10</f>
        <v>0.59749594372590697</v>
      </c>
      <c r="AA5895" s="15">
        <f>[1]!Table_1[[#This Row],[시가총액]]/[1]!Table_1[[#This Row],[당기순이익(세후영업이익)]]</f>
        <v>5.97495943725907</v>
      </c>
      <c r="AB5895" s="12">
        <v>56147490750</v>
      </c>
    </row>
    <row r="5896" spans="1:28" ht="19.2">
      <c r="A5896" s="10">
        <v>5895</v>
      </c>
      <c r="B5896" s="10">
        <v>97950</v>
      </c>
      <c r="C5896" s="11" t="s">
        <v>962</v>
      </c>
      <c r="D5896" s="11" t="s">
        <v>6</v>
      </c>
      <c r="E5896" s="10">
        <v>2019</v>
      </c>
      <c r="F5896" s="10">
        <v>29.391999999999999</v>
      </c>
      <c r="G5896" s="14">
        <f>([1]!Table_1[[#This Row],[총자산]]-[1]!Table_1[[#This Row],[장부가치 자기자본]]+[1]!Table_1[[#This Row],[시가총액]])/[1]!Table_1[[#This Row],[총자산]]</f>
        <v>0.78385990188002996</v>
      </c>
      <c r="H5896" s="14">
        <f>I5896/100000000000</f>
        <v>8.9685799999999993</v>
      </c>
      <c r="I5896" s="10">
        <v>896858000000</v>
      </c>
      <c r="J5896" s="10">
        <v>34.79</v>
      </c>
      <c r="K5896" s="10">
        <f>L5896/1000000000000</f>
        <v>22.352462295999999</v>
      </c>
      <c r="L5896" s="10">
        <v>22352462296000</v>
      </c>
      <c r="M5896" s="10">
        <v>0.81</v>
      </c>
      <c r="N5896" s="10">
        <v>1</v>
      </c>
      <c r="O5896" s="14">
        <f>IF([1]!Table_1[[#This Row],[연도]]=2016,1,0)</f>
        <v>0</v>
      </c>
      <c r="P5896" s="14">
        <f>IF([1]!Table_1[[#This Row],[연도]]=2017,1,0)</f>
        <v>0</v>
      </c>
      <c r="Q5896" s="14">
        <f>IF([1]!Table_1[[#This Row],[연도]]=2018,1,0)</f>
        <v>0</v>
      </c>
      <c r="R5896" s="14">
        <f>IF([1]!Table_1[[#This Row],[연도]]=2019,1,0)</f>
        <v>1</v>
      </c>
      <c r="S5896" s="14">
        <f>IF([1]!Table_1[[#This Row],[연도]]=2020,1,0)</f>
        <v>0</v>
      </c>
      <c r="T5896" s="14">
        <f>IF([1]!Table_1[[#This Row],[연도]]=2021,1,0)</f>
        <v>0</v>
      </c>
      <c r="U5896" s="14">
        <f>IF([1]!Table_1[[#This Row],[연도]]=2022,1,0)</f>
        <v>0</v>
      </c>
      <c r="V5896" s="14">
        <f>IF([1]!Table_1[[#This Row],[연도]]=2023,1,0)</f>
        <v>0</v>
      </c>
      <c r="W5896" s="10">
        <v>1.39</v>
      </c>
      <c r="X5896" s="10">
        <f>Y5896/1000000000000</f>
        <v>3.8011819650000001</v>
      </c>
      <c r="Y5896" s="14">
        <f>[1]!Table_1[[#This Row],[주가]]*[1]!Table_1[[#This Row],[기말주식수]]</f>
        <v>3801181965000</v>
      </c>
      <c r="Z5896" s="14">
        <f>AA5896/10</f>
        <v>0.42383320046205758</v>
      </c>
      <c r="AA5896" s="14">
        <f>[1]!Table_1[[#This Row],[시가총액]]/[1]!Table_1[[#This Row],[당기순이익(세후영업이익)]]</f>
        <v>4.2383320046205757</v>
      </c>
      <c r="AB5896" s="10">
        <v>56147473200</v>
      </c>
    </row>
    <row r="5897" spans="1:28" ht="19.2">
      <c r="A5897" s="12">
        <v>5896</v>
      </c>
      <c r="B5897" s="12">
        <v>97950</v>
      </c>
      <c r="C5897" s="13" t="s">
        <v>962</v>
      </c>
      <c r="D5897" s="13" t="s">
        <v>6</v>
      </c>
      <c r="E5897" s="12">
        <v>2020</v>
      </c>
      <c r="F5897" s="12">
        <v>8.1579999999999995</v>
      </c>
      <c r="G5897" s="15">
        <f>([1]!Table_1[[#This Row],[총자산]]-[1]!Table_1[[#This Row],[장부가치 자기자본]]+[1]!Table_1[[#This Row],[시가총액]])/[1]!Table_1[[#This Row],[총자산]]</f>
        <v>0.82700246826765256</v>
      </c>
      <c r="H5897" s="14">
        <f>I5897/100000000000</f>
        <v>13.595499999999999</v>
      </c>
      <c r="I5897" s="12">
        <v>1359550000000</v>
      </c>
      <c r="J5897" s="12">
        <v>-2.54</v>
      </c>
      <c r="K5897" s="10">
        <f>L5897/1000000000000</f>
        <v>24.245725654000001</v>
      </c>
      <c r="L5897" s="12">
        <v>24245725654000</v>
      </c>
      <c r="M5897" s="12">
        <v>0.76</v>
      </c>
      <c r="N5897" s="12">
        <v>1</v>
      </c>
      <c r="O5897" s="15">
        <f>IF([1]!Table_1[[#This Row],[연도]]=2016,1,0)</f>
        <v>0</v>
      </c>
      <c r="P5897" s="15">
        <f>IF([1]!Table_1[[#This Row],[연도]]=2017,1,0)</f>
        <v>0</v>
      </c>
      <c r="Q5897" s="15">
        <f>IF([1]!Table_1[[#This Row],[연도]]=2018,1,0)</f>
        <v>0</v>
      </c>
      <c r="R5897" s="15">
        <f>IF([1]!Table_1[[#This Row],[연도]]=2019,1,0)</f>
        <v>0</v>
      </c>
      <c r="S5897" s="15">
        <f>IF([1]!Table_1[[#This Row],[연도]]=2020,1,0)</f>
        <v>1</v>
      </c>
      <c r="T5897" s="15">
        <f>IF([1]!Table_1[[#This Row],[연도]]=2021,1,0)</f>
        <v>0</v>
      </c>
      <c r="U5897" s="15">
        <f>IF([1]!Table_1[[#This Row],[연도]]=2022,1,0)</f>
        <v>0</v>
      </c>
      <c r="V5897" s="15">
        <f>IF([1]!Table_1[[#This Row],[연도]]=2023,1,0)</f>
        <v>0</v>
      </c>
      <c r="W5897" s="12">
        <v>1.1599999999999999</v>
      </c>
      <c r="X5897" s="10">
        <f>Y5897/1000000000000</f>
        <v>5.7356448660000003</v>
      </c>
      <c r="Y5897" s="15">
        <f>[1]!Table_1[[#This Row],[주가]]*[1]!Table_1[[#This Row],[기말주식수]]</f>
        <v>5735644866000</v>
      </c>
      <c r="Z5897" s="14">
        <f>AA5897/10</f>
        <v>0.4218781851347872</v>
      </c>
      <c r="AA5897" s="15">
        <f>[1]!Table_1[[#This Row],[시가총액]]/[1]!Table_1[[#This Row],[당기순이익(세후영업이익)]]</f>
        <v>4.2187818513478721</v>
      </c>
      <c r="AB5897" s="12">
        <v>64159067200</v>
      </c>
    </row>
    <row r="5898" spans="1:28" ht="19.2">
      <c r="A5898" s="10">
        <v>5897</v>
      </c>
      <c r="B5898" s="10">
        <v>97950</v>
      </c>
      <c r="C5898" s="11" t="s">
        <v>962</v>
      </c>
      <c r="D5898" s="11" t="s">
        <v>6</v>
      </c>
      <c r="E5898" s="10">
        <v>2021</v>
      </c>
      <c r="F5898" s="10">
        <v>8.9849999999999994</v>
      </c>
      <c r="G5898" s="14">
        <f>([1]!Table_1[[#This Row],[총자산]]-[1]!Table_1[[#This Row],[장부가치 자기자본]]+[1]!Table_1[[#This Row],[시가총액]])/[1]!Table_1[[#This Row],[총자산]]</f>
        <v>0.81481458191668221</v>
      </c>
      <c r="H5898" s="14">
        <f>I5898/100000000000</f>
        <v>15.244300000000001</v>
      </c>
      <c r="I5898" s="10">
        <v>1524430000000</v>
      </c>
      <c r="J5898" s="10">
        <v>4.8600000000000003</v>
      </c>
      <c r="K5898" s="10">
        <f>L5898/1000000000000</f>
        <v>26.289227767</v>
      </c>
      <c r="L5898" s="10">
        <v>26289227767000</v>
      </c>
      <c r="M5898" s="10">
        <v>0.76</v>
      </c>
      <c r="N5898" s="10">
        <v>1</v>
      </c>
      <c r="O5898" s="14">
        <f>IF([1]!Table_1[[#This Row],[연도]]=2016,1,0)</f>
        <v>0</v>
      </c>
      <c r="P5898" s="14">
        <f>IF([1]!Table_1[[#This Row],[연도]]=2017,1,0)</f>
        <v>0</v>
      </c>
      <c r="Q5898" s="14">
        <f>IF([1]!Table_1[[#This Row],[연도]]=2018,1,0)</f>
        <v>0</v>
      </c>
      <c r="R5898" s="14">
        <f>IF([1]!Table_1[[#This Row],[연도]]=2019,1,0)</f>
        <v>0</v>
      </c>
      <c r="S5898" s="14">
        <f>IF([1]!Table_1[[#This Row],[연도]]=2020,1,0)</f>
        <v>0</v>
      </c>
      <c r="T5898" s="14">
        <f>IF([1]!Table_1[[#This Row],[연도]]=2021,1,0)</f>
        <v>1</v>
      </c>
      <c r="U5898" s="14">
        <f>IF([1]!Table_1[[#This Row],[연도]]=2022,1,0)</f>
        <v>0</v>
      </c>
      <c r="V5898" s="14">
        <f>IF([1]!Table_1[[#This Row],[연도]]=2023,1,0)</f>
        <v>0</v>
      </c>
      <c r="W5898" s="10">
        <v>1.34</v>
      </c>
      <c r="X5898" s="10">
        <f>Y5898/1000000000000</f>
        <v>5.8334970750000004</v>
      </c>
      <c r="Y5898" s="14">
        <f>[1]!Table_1[[#This Row],[주가]]*[1]!Table_1[[#This Row],[기말주식수]]</f>
        <v>5833497075000</v>
      </c>
      <c r="Z5898" s="14">
        <f>AA5898/10</f>
        <v>0.38266742815347377</v>
      </c>
      <c r="AA5898" s="14">
        <f>[1]!Table_1[[#This Row],[시가총액]]/[1]!Table_1[[#This Row],[당기순이익(세후영업이익)]]</f>
        <v>3.8266742815347374</v>
      </c>
      <c r="AB5898" s="10">
        <v>80182250200</v>
      </c>
    </row>
    <row r="5899" spans="1:28" ht="19.2">
      <c r="A5899" s="12">
        <v>5898</v>
      </c>
      <c r="B5899" s="12">
        <v>97950</v>
      </c>
      <c r="C5899" s="13" t="s">
        <v>962</v>
      </c>
      <c r="D5899" s="13" t="s">
        <v>6</v>
      </c>
      <c r="E5899" s="12">
        <v>2022</v>
      </c>
      <c r="F5899" s="12">
        <v>10.988</v>
      </c>
      <c r="G5899" s="15">
        <f>([1]!Table_1[[#This Row],[총자산]]-[1]!Table_1[[#This Row],[장부가치 자기자본]]+[1]!Table_1[[#This Row],[시가총액]])/[1]!Table_1[[#This Row],[총자산]]</f>
        <v>0.80672181639164076</v>
      </c>
      <c r="H5899" s="14">
        <f>I5899/100000000000</f>
        <v>16.647099999999998</v>
      </c>
      <c r="I5899" s="12">
        <v>1664710000000</v>
      </c>
      <c r="J5899" s="12">
        <v>11.76</v>
      </c>
      <c r="K5899" s="10">
        <f>L5899/1000000000000</f>
        <v>30.079513121000002</v>
      </c>
      <c r="L5899" s="12">
        <v>30079513121000</v>
      </c>
      <c r="M5899" s="12">
        <v>0.8</v>
      </c>
      <c r="N5899" s="12">
        <v>4</v>
      </c>
      <c r="O5899" s="15">
        <f>IF([1]!Table_1[[#This Row],[연도]]=2016,1,0)</f>
        <v>0</v>
      </c>
      <c r="P5899" s="15">
        <f>IF([1]!Table_1[[#This Row],[연도]]=2017,1,0)</f>
        <v>0</v>
      </c>
      <c r="Q5899" s="15">
        <f>IF([1]!Table_1[[#This Row],[연도]]=2018,1,0)</f>
        <v>0</v>
      </c>
      <c r="R5899" s="15">
        <f>IF([1]!Table_1[[#This Row],[연도]]=2019,1,0)</f>
        <v>0</v>
      </c>
      <c r="S5899" s="15">
        <f>IF([1]!Table_1[[#This Row],[연도]]=2020,1,0)</f>
        <v>0</v>
      </c>
      <c r="T5899" s="15">
        <f>IF([1]!Table_1[[#This Row],[연도]]=2021,1,0)</f>
        <v>0</v>
      </c>
      <c r="U5899" s="15">
        <f>IF([1]!Table_1[[#This Row],[연도]]=2022,1,0)</f>
        <v>1</v>
      </c>
      <c r="V5899" s="15">
        <f>IF([1]!Table_1[[#This Row],[연도]]=2023,1,0)</f>
        <v>0</v>
      </c>
      <c r="W5899" s="12">
        <v>1.43</v>
      </c>
      <c r="X5899" s="10">
        <f>Y5899/1000000000000</f>
        <v>5.7281177730000001</v>
      </c>
      <c r="Y5899" s="15">
        <f>[1]!Table_1[[#This Row],[주가]]*[1]!Table_1[[#This Row],[기말주식수]]</f>
        <v>5728117773000</v>
      </c>
      <c r="Z5899" s="14">
        <f>AA5899/10</f>
        <v>0.34409102924833757</v>
      </c>
      <c r="AA5899" s="15">
        <f>[1]!Table_1[[#This Row],[시가총액]]/[1]!Table_1[[#This Row],[당기순이익(세후영업이익)]]</f>
        <v>3.4409102924833754</v>
      </c>
      <c r="AB5899" s="12">
        <v>88193843700</v>
      </c>
    </row>
    <row r="5900" spans="1:28" ht="19.2">
      <c r="A5900" s="10">
        <v>5899</v>
      </c>
      <c r="B5900" s="10">
        <v>97950</v>
      </c>
      <c r="C5900" s="11" t="s">
        <v>962</v>
      </c>
      <c r="D5900" s="11" t="s">
        <v>6</v>
      </c>
      <c r="E5900" s="10">
        <v>2023</v>
      </c>
      <c r="F5900" s="10">
        <v>15.763999999999999</v>
      </c>
      <c r="G5900" s="14">
        <f>([1]!Table_1[[#This Row],[총자산]]-[1]!Table_1[[#This Row],[장부가치 자기자본]]+[1]!Table_1[[#This Row],[시가총액]])/[1]!Table_1[[#This Row],[총자산]]</f>
        <v>0.7668607440489138</v>
      </c>
      <c r="H5900" s="14">
        <f>I5900/100000000000</f>
        <v>12.915800000000001</v>
      </c>
      <c r="I5900" s="10">
        <v>1291580000000</v>
      </c>
      <c r="J5900" s="10">
        <v>-1.36</v>
      </c>
      <c r="K5900" s="10">
        <f>L5900/1000000000000</f>
        <v>29.023472908999999</v>
      </c>
      <c r="L5900" s="10">
        <v>29023472909000</v>
      </c>
      <c r="M5900" s="10">
        <v>0.8</v>
      </c>
      <c r="N5900" s="10">
        <v>3</v>
      </c>
      <c r="O5900" s="14">
        <f>IF([1]!Table_1[[#This Row],[연도]]=2016,1,0)</f>
        <v>0</v>
      </c>
      <c r="P5900" s="14">
        <f>IF([1]!Table_1[[#This Row],[연도]]=2017,1,0)</f>
        <v>0</v>
      </c>
      <c r="Q5900" s="14">
        <f>IF([1]!Table_1[[#This Row],[연도]]=2018,1,0)</f>
        <v>0</v>
      </c>
      <c r="R5900" s="14">
        <f>IF([1]!Table_1[[#This Row],[연도]]=2019,1,0)</f>
        <v>0</v>
      </c>
      <c r="S5900" s="14">
        <f>IF([1]!Table_1[[#This Row],[연도]]=2020,1,0)</f>
        <v>0</v>
      </c>
      <c r="T5900" s="14">
        <f>IF([1]!Table_1[[#This Row],[연도]]=2021,1,0)</f>
        <v>0</v>
      </c>
      <c r="U5900" s="14">
        <f>IF([1]!Table_1[[#This Row],[연도]]=2022,1,0)</f>
        <v>0</v>
      </c>
      <c r="V5900" s="14">
        <f>IF([1]!Table_1[[#This Row],[연도]]=2023,1,0)</f>
        <v>1</v>
      </c>
      <c r="W5900" s="10">
        <v>1.7</v>
      </c>
      <c r="X5900" s="10">
        <f>Y5900/1000000000000</f>
        <v>4.8775562639999999</v>
      </c>
      <c r="Y5900" s="14">
        <f>[1]!Table_1[[#This Row],[주가]]*[1]!Table_1[[#This Row],[기말주식수]]</f>
        <v>4877556264000</v>
      </c>
      <c r="Z5900" s="14">
        <f>AA5900/10</f>
        <v>0.37764259774849412</v>
      </c>
      <c r="AA5900" s="14">
        <f>[1]!Table_1[[#This Row],[시가총액]]/[1]!Table_1[[#This Row],[당기순이익(세후영업이익)]]</f>
        <v>3.7764259774849411</v>
      </c>
      <c r="AB5900" s="10">
        <v>88193843700</v>
      </c>
    </row>
    <row r="5901" spans="1:28" ht="19.2">
      <c r="A5901" s="12">
        <v>5900</v>
      </c>
      <c r="B5901" s="12">
        <v>98120</v>
      </c>
      <c r="C5901" s="13" t="s">
        <v>963</v>
      </c>
      <c r="D5901" s="13" t="s">
        <v>20</v>
      </c>
      <c r="E5901" s="12">
        <v>2016</v>
      </c>
      <c r="F5901" s="12">
        <v>-66.501999999999995</v>
      </c>
      <c r="G5901" s="15">
        <f>([1]!Table_1[[#This Row],[총자산]]-[1]!Table_1[[#This Row],[장부가치 자기자본]]+[1]!Table_1[[#This Row],[시가총액]])/[1]!Table_1[[#This Row],[총자산]]</f>
        <v>1.3672303267619845</v>
      </c>
      <c r="H5901" s="14">
        <f>I5901/100000000000</f>
        <v>-6.4716264000000004E-3</v>
      </c>
      <c r="I5901" s="12">
        <v>-647162640</v>
      </c>
      <c r="J5901" s="12">
        <v>-6.97</v>
      </c>
      <c r="K5901" s="10">
        <f>L5901/1000000000000</f>
        <v>2.7223309386999999E-2</v>
      </c>
      <c r="L5901" s="12">
        <v>27223309387</v>
      </c>
      <c r="M5901" s="12">
        <v>9.6999999999999993</v>
      </c>
      <c r="N5901" s="12">
        <v>1</v>
      </c>
      <c r="O5901" s="15">
        <f>IF([1]!Table_1[[#This Row],[연도]]=2016,1,0)</f>
        <v>1</v>
      </c>
      <c r="P5901" s="15">
        <f>IF([1]!Table_1[[#This Row],[연도]]=2017,1,0)</f>
        <v>0</v>
      </c>
      <c r="Q5901" s="15">
        <f>IF([1]!Table_1[[#This Row],[연도]]=2018,1,0)</f>
        <v>0</v>
      </c>
      <c r="R5901" s="15">
        <f>IF([1]!Table_1[[#This Row],[연도]]=2019,1,0)</f>
        <v>0</v>
      </c>
      <c r="S5901" s="15">
        <f>IF([1]!Table_1[[#This Row],[연도]]=2020,1,0)</f>
        <v>0</v>
      </c>
      <c r="T5901" s="15">
        <f>IF([1]!Table_1[[#This Row],[연도]]=2021,1,0)</f>
        <v>0</v>
      </c>
      <c r="U5901" s="15">
        <f>IF([1]!Table_1[[#This Row],[연도]]=2022,1,0)</f>
        <v>0</v>
      </c>
      <c r="V5901" s="15">
        <f>IF([1]!Table_1[[#This Row],[연도]]=2023,1,0)</f>
        <v>0</v>
      </c>
      <c r="W5901" s="12">
        <v>0.62</v>
      </c>
      <c r="X5901" s="10">
        <f>Y5901/1000000000000</f>
        <v>5.7441213060000003E-2</v>
      </c>
      <c r="Y5901" s="15">
        <f>[1]!Table_1[[#This Row],[주가]]*[1]!Table_1[[#This Row],[기말주식수]]</f>
        <v>57441213060</v>
      </c>
      <c r="Z5901" s="14">
        <f>AA5901/10</f>
        <v>-8.8758543076590453</v>
      </c>
      <c r="AA5901" s="15">
        <f>[1]!Table_1[[#This Row],[시가총액]]/[1]!Table_1[[#This Row],[당기순이익(세후영업이익)]]</f>
        <v>-88.758543076590456</v>
      </c>
      <c r="AB5901" s="12">
        <v>166255320</v>
      </c>
    </row>
    <row r="5902" spans="1:28" ht="19.2">
      <c r="A5902" s="10">
        <v>5901</v>
      </c>
      <c r="B5902" s="10">
        <v>98120</v>
      </c>
      <c r="C5902" s="11" t="s">
        <v>963</v>
      </c>
      <c r="D5902" s="11" t="s">
        <v>20</v>
      </c>
      <c r="E5902" s="10">
        <v>2020</v>
      </c>
      <c r="F5902" s="10">
        <v>18.555</v>
      </c>
      <c r="G5902" s="14">
        <f>([1]!Table_1[[#This Row],[총자산]]-[1]!Table_1[[#This Row],[장부가치 자기자본]]+[1]!Table_1[[#This Row],[시가총액]])/[1]!Table_1[[#This Row],[총자산]]</f>
        <v>1.3927394406319531</v>
      </c>
      <c r="H5902" s="14">
        <f>I5902/100000000000</f>
        <v>1.654132531E-2</v>
      </c>
      <c r="I5902" s="10">
        <v>1654132531</v>
      </c>
      <c r="J5902" s="10">
        <v>14.24</v>
      </c>
      <c r="K5902" s="10">
        <f>L5902/1000000000000</f>
        <v>3.9274889541000002E-2</v>
      </c>
      <c r="L5902" s="10">
        <v>39274889541</v>
      </c>
      <c r="M5902" s="10">
        <v>7.16</v>
      </c>
      <c r="N5902" s="10">
        <v>1</v>
      </c>
      <c r="O5902" s="14">
        <f>IF([1]!Table_1[[#This Row],[연도]]=2016,1,0)</f>
        <v>0</v>
      </c>
      <c r="P5902" s="14">
        <f>IF([1]!Table_1[[#This Row],[연도]]=2017,1,0)</f>
        <v>0</v>
      </c>
      <c r="Q5902" s="14">
        <f>IF([1]!Table_1[[#This Row],[연도]]=2018,1,0)</f>
        <v>0</v>
      </c>
      <c r="R5902" s="14">
        <f>IF([1]!Table_1[[#This Row],[연도]]=2019,1,0)</f>
        <v>0</v>
      </c>
      <c r="S5902" s="14">
        <f>IF([1]!Table_1[[#This Row],[연도]]=2020,1,0)</f>
        <v>1</v>
      </c>
      <c r="T5902" s="14">
        <f>IF([1]!Table_1[[#This Row],[연도]]=2021,1,0)</f>
        <v>0</v>
      </c>
      <c r="U5902" s="14">
        <f>IF([1]!Table_1[[#This Row],[연도]]=2022,1,0)</f>
        <v>0</v>
      </c>
      <c r="V5902" s="14">
        <f>IF([1]!Table_1[[#This Row],[연도]]=2023,1,0)</f>
        <v>0</v>
      </c>
      <c r="W5902" s="10">
        <v>0.47</v>
      </c>
      <c r="X5902" s="10">
        <f>Y5902/1000000000000</f>
        <v>5.1289766219999998E-2</v>
      </c>
      <c r="Y5902" s="14">
        <f>[1]!Table_1[[#This Row],[주가]]*[1]!Table_1[[#This Row],[기말주식수]]</f>
        <v>51289766220</v>
      </c>
      <c r="Z5902" s="14">
        <f>AA5902/10</f>
        <v>3.1007047657174693</v>
      </c>
      <c r="AA5902" s="14">
        <f>[1]!Table_1[[#This Row],[시가총액]]/[1]!Table_1[[#This Row],[당기순이익(세후영업이익)]]</f>
        <v>31.007047657174695</v>
      </c>
      <c r="AB5902" s="10">
        <v>207819150</v>
      </c>
    </row>
    <row r="5903" spans="1:28" ht="19.2">
      <c r="A5903" s="12">
        <v>5902</v>
      </c>
      <c r="B5903" s="12">
        <v>98120</v>
      </c>
      <c r="C5903" s="13" t="s">
        <v>963</v>
      </c>
      <c r="D5903" s="13" t="s">
        <v>20</v>
      </c>
      <c r="E5903" s="12">
        <v>2021</v>
      </c>
      <c r="F5903" s="12">
        <v>3.2930000000000001</v>
      </c>
      <c r="G5903" s="15">
        <f>([1]!Table_1[[#This Row],[총자산]]-[1]!Table_1[[#This Row],[장부가치 자기자본]]+[1]!Table_1[[#This Row],[시가총액]])/[1]!Table_1[[#This Row],[총자산]]</f>
        <v>2.4602580488166312</v>
      </c>
      <c r="H5903" s="14">
        <f>I5903/100000000000</f>
        <v>7.9334503890000005E-2</v>
      </c>
      <c r="I5903" s="12">
        <v>7933450389</v>
      </c>
      <c r="J5903" s="12">
        <v>20.73</v>
      </c>
      <c r="K5903" s="10">
        <f>L5903/1000000000000</f>
        <v>6.1382432204999997E-2</v>
      </c>
      <c r="L5903" s="12">
        <v>61382432205</v>
      </c>
      <c r="M5903" s="12">
        <v>10.26</v>
      </c>
      <c r="N5903" s="12">
        <v>1</v>
      </c>
      <c r="O5903" s="15">
        <f>IF([1]!Table_1[[#This Row],[연도]]=2016,1,0)</f>
        <v>0</v>
      </c>
      <c r="P5903" s="15">
        <f>IF([1]!Table_1[[#This Row],[연도]]=2017,1,0)</f>
        <v>0</v>
      </c>
      <c r="Q5903" s="15">
        <f>IF([1]!Table_1[[#This Row],[연도]]=2018,1,0)</f>
        <v>0</v>
      </c>
      <c r="R5903" s="15">
        <f>IF([1]!Table_1[[#This Row],[연도]]=2019,1,0)</f>
        <v>0</v>
      </c>
      <c r="S5903" s="15">
        <f>IF([1]!Table_1[[#This Row],[연도]]=2020,1,0)</f>
        <v>0</v>
      </c>
      <c r="T5903" s="15">
        <f>IF([1]!Table_1[[#This Row],[연도]]=2021,1,0)</f>
        <v>1</v>
      </c>
      <c r="U5903" s="15">
        <f>IF([1]!Table_1[[#This Row],[연도]]=2022,1,0)</f>
        <v>0</v>
      </c>
      <c r="V5903" s="15">
        <f>IF([1]!Table_1[[#This Row],[연도]]=2023,1,0)</f>
        <v>0</v>
      </c>
      <c r="W5903" s="12">
        <v>0.42</v>
      </c>
      <c r="X5903" s="10">
        <f>Y5903/1000000000000</f>
        <v>0.1172100006</v>
      </c>
      <c r="Y5903" s="15">
        <f>[1]!Table_1[[#This Row],[주가]]*[1]!Table_1[[#This Row],[기말주식수]]</f>
        <v>117210000600</v>
      </c>
      <c r="Z5903" s="14">
        <f>AA5903/10</f>
        <v>1.4774151832160654</v>
      </c>
      <c r="AA5903" s="15">
        <f>[1]!Table_1[[#This Row],[시가총액]]/[1]!Table_1[[#This Row],[당기순이익(세후영업이익)]]</f>
        <v>14.774151832160653</v>
      </c>
      <c r="AB5903" s="12">
        <v>249382980</v>
      </c>
    </row>
    <row r="5904" spans="1:28" ht="19.2">
      <c r="A5904" s="10">
        <v>5903</v>
      </c>
      <c r="B5904" s="10">
        <v>98120</v>
      </c>
      <c r="C5904" s="11" t="s">
        <v>963</v>
      </c>
      <c r="D5904" s="11" t="s">
        <v>20</v>
      </c>
      <c r="E5904" s="10">
        <v>2022</v>
      </c>
      <c r="F5904" s="10">
        <v>9.4380000000000006</v>
      </c>
      <c r="G5904" s="14">
        <f>([1]!Table_1[[#This Row],[총자산]]-[1]!Table_1[[#This Row],[장부가치 자기자본]]+[1]!Table_1[[#This Row],[시가총액]])/[1]!Table_1[[#This Row],[총자산]]</f>
        <v>0.90019420874329414</v>
      </c>
      <c r="H5904" s="14">
        <f>I5904/100000000000</f>
        <v>7.8941862759999995E-2</v>
      </c>
      <c r="I5904" s="10">
        <v>7894186276</v>
      </c>
      <c r="J5904" s="10">
        <v>11.13</v>
      </c>
      <c r="K5904" s="10">
        <f>L5904/1000000000000</f>
        <v>6.1054715702000002E-2</v>
      </c>
      <c r="L5904" s="10">
        <v>61054715702</v>
      </c>
      <c r="M5904" s="10">
        <v>10.94</v>
      </c>
      <c r="N5904" s="10">
        <v>1</v>
      </c>
      <c r="O5904" s="14">
        <f>IF([1]!Table_1[[#This Row],[연도]]=2016,1,0)</f>
        <v>0</v>
      </c>
      <c r="P5904" s="14">
        <f>IF([1]!Table_1[[#This Row],[연도]]=2017,1,0)</f>
        <v>0</v>
      </c>
      <c r="Q5904" s="14">
        <f>IF([1]!Table_1[[#This Row],[연도]]=2018,1,0)</f>
        <v>0</v>
      </c>
      <c r="R5904" s="14">
        <f>IF([1]!Table_1[[#This Row],[연도]]=2019,1,0)</f>
        <v>0</v>
      </c>
      <c r="S5904" s="14">
        <f>IF([1]!Table_1[[#This Row],[연도]]=2020,1,0)</f>
        <v>0</v>
      </c>
      <c r="T5904" s="14">
        <f>IF([1]!Table_1[[#This Row],[연도]]=2021,1,0)</f>
        <v>0</v>
      </c>
      <c r="U5904" s="14">
        <f>IF([1]!Table_1[[#This Row],[연도]]=2022,1,0)</f>
        <v>1</v>
      </c>
      <c r="V5904" s="14">
        <f>IF([1]!Table_1[[#This Row],[연도]]=2023,1,0)</f>
        <v>0</v>
      </c>
      <c r="W5904" s="10">
        <v>0.96</v>
      </c>
      <c r="X5904" s="10">
        <f>Y5904/1000000000000</f>
        <v>4.3309510859999997E-2</v>
      </c>
      <c r="Y5904" s="14">
        <f>[1]!Table_1[[#This Row],[주가]]*[1]!Table_1[[#This Row],[기말주식수]]</f>
        <v>43309510860</v>
      </c>
      <c r="Z5904" s="14">
        <f>AA5904/10</f>
        <v>0.54862539780281216</v>
      </c>
      <c r="AA5904" s="14">
        <f>[1]!Table_1[[#This Row],[시가총액]]/[1]!Table_1[[#This Row],[당기순이익(세후영업이익)]]</f>
        <v>5.4862539780281212</v>
      </c>
      <c r="AB5904" s="10">
        <v>665021280</v>
      </c>
    </row>
    <row r="5905" spans="1:28" ht="19.2">
      <c r="A5905" s="12">
        <v>5904</v>
      </c>
      <c r="B5905" s="12">
        <v>98120</v>
      </c>
      <c r="C5905" s="13" t="s">
        <v>963</v>
      </c>
      <c r="D5905" s="13" t="s">
        <v>20</v>
      </c>
      <c r="E5905" s="12">
        <v>2023</v>
      </c>
      <c r="F5905" s="12">
        <v>9.0030000000000001</v>
      </c>
      <c r="G5905" s="15">
        <f>([1]!Table_1[[#This Row],[총자산]]-[1]!Table_1[[#This Row],[장부가치 자기자본]]+[1]!Table_1[[#This Row],[시가총액]])/[1]!Table_1[[#This Row],[총자산]]</f>
        <v>1.9685131342174109</v>
      </c>
      <c r="H5905" s="14">
        <f>I5905/100000000000</f>
        <v>7.4287990240000004E-2</v>
      </c>
      <c r="I5905" s="12">
        <v>7428799024</v>
      </c>
      <c r="J5905" s="12">
        <v>9.83</v>
      </c>
      <c r="K5905" s="10">
        <f>L5905/1000000000000</f>
        <v>6.4817181264999996E-2</v>
      </c>
      <c r="L5905" s="12">
        <v>64817181265</v>
      </c>
      <c r="M5905" s="12">
        <v>5.22</v>
      </c>
      <c r="N5905" s="12">
        <v>1</v>
      </c>
      <c r="O5905" s="15">
        <f>IF([1]!Table_1[[#This Row],[연도]]=2016,1,0)</f>
        <v>0</v>
      </c>
      <c r="P5905" s="15">
        <f>IF([1]!Table_1[[#This Row],[연도]]=2017,1,0)</f>
        <v>0</v>
      </c>
      <c r="Q5905" s="15">
        <f>IF([1]!Table_1[[#This Row],[연도]]=2018,1,0)</f>
        <v>0</v>
      </c>
      <c r="R5905" s="15">
        <f>IF([1]!Table_1[[#This Row],[연도]]=2019,1,0)</f>
        <v>0</v>
      </c>
      <c r="S5905" s="15">
        <f>IF([1]!Table_1[[#This Row],[연도]]=2020,1,0)</f>
        <v>0</v>
      </c>
      <c r="T5905" s="15">
        <f>IF([1]!Table_1[[#This Row],[연도]]=2021,1,0)</f>
        <v>0</v>
      </c>
      <c r="U5905" s="15">
        <f>IF([1]!Table_1[[#This Row],[연도]]=2022,1,0)</f>
        <v>0</v>
      </c>
      <c r="V5905" s="15">
        <f>IF([1]!Table_1[[#This Row],[연도]]=2023,1,0)</f>
        <v>1</v>
      </c>
      <c r="W5905" s="12">
        <v>0.59</v>
      </c>
      <c r="X5905" s="10">
        <f>Y5905/1000000000000</f>
        <v>0.11612934102</v>
      </c>
      <c r="Y5905" s="15">
        <f>[1]!Table_1[[#This Row],[주가]]*[1]!Table_1[[#This Row],[기말주식수]]</f>
        <v>116129341020</v>
      </c>
      <c r="Z5905" s="14">
        <f>AA5905/10</f>
        <v>1.5632316966016229</v>
      </c>
      <c r="AA5905" s="15">
        <f>[1]!Table_1[[#This Row],[시가총액]]/[1]!Table_1[[#This Row],[당기순이익(세후영업이익)]]</f>
        <v>15.632316966016228</v>
      </c>
      <c r="AB5905" s="12">
        <v>665021280</v>
      </c>
    </row>
    <row r="5906" spans="1:28" ht="19.2">
      <c r="A5906" s="10">
        <v>5905</v>
      </c>
      <c r="B5906" s="10">
        <v>98460</v>
      </c>
      <c r="C5906" s="11" t="s">
        <v>964</v>
      </c>
      <c r="D5906" s="11" t="s">
        <v>20</v>
      </c>
      <c r="E5906" s="10">
        <v>2016</v>
      </c>
      <c r="F5906" s="10">
        <v>17.942</v>
      </c>
      <c r="G5906" s="14">
        <f>([1]!Table_1[[#This Row],[총자산]]-[1]!Table_1[[#This Row],[장부가치 자기자본]]+[1]!Table_1[[#This Row],[시가총액]])/[1]!Table_1[[#This Row],[총자산]]</f>
        <v>0.82728552552453039</v>
      </c>
      <c r="H5906" s="14">
        <f>I5906/100000000000</f>
        <v>0.33184487901999998</v>
      </c>
      <c r="I5906" s="10">
        <v>33184487902</v>
      </c>
      <c r="J5906" s="10">
        <v>22.83</v>
      </c>
      <c r="K5906" s="10">
        <f>L5906/1000000000000</f>
        <v>0.171793841384</v>
      </c>
      <c r="L5906" s="10">
        <v>171793841384</v>
      </c>
      <c r="M5906" s="10">
        <v>2.2999999999999998</v>
      </c>
      <c r="N5906" s="10">
        <v>1</v>
      </c>
      <c r="O5906" s="14">
        <f>IF([1]!Table_1[[#This Row],[연도]]=2016,1,0)</f>
        <v>1</v>
      </c>
      <c r="P5906" s="14">
        <f>IF([1]!Table_1[[#This Row],[연도]]=2017,1,0)</f>
        <v>0</v>
      </c>
      <c r="Q5906" s="14">
        <f>IF([1]!Table_1[[#This Row],[연도]]=2018,1,0)</f>
        <v>0</v>
      </c>
      <c r="R5906" s="14">
        <f>IF([1]!Table_1[[#This Row],[연도]]=2019,1,0)</f>
        <v>0</v>
      </c>
      <c r="S5906" s="14">
        <f>IF([1]!Table_1[[#This Row],[연도]]=2020,1,0)</f>
        <v>0</v>
      </c>
      <c r="T5906" s="14">
        <f>IF([1]!Table_1[[#This Row],[연도]]=2021,1,0)</f>
        <v>0</v>
      </c>
      <c r="U5906" s="14">
        <f>IF([1]!Table_1[[#This Row],[연도]]=2022,1,0)</f>
        <v>0</v>
      </c>
      <c r="V5906" s="14">
        <f>IF([1]!Table_1[[#This Row],[연도]]=2023,1,0)</f>
        <v>0</v>
      </c>
      <c r="W5906" s="10">
        <v>0.49</v>
      </c>
      <c r="X5906" s="10">
        <f>Y5906/1000000000000</f>
        <v>0.12356731704</v>
      </c>
      <c r="Y5906" s="14">
        <f>[1]!Table_1[[#This Row],[주가]]*[1]!Table_1[[#This Row],[기말주식수]]</f>
        <v>123567317040</v>
      </c>
      <c r="Z5906" s="14">
        <f>AA5906/10</f>
        <v>0.37236469462755428</v>
      </c>
      <c r="AA5906" s="14">
        <f>[1]!Table_1[[#This Row],[시가총액]]/[1]!Table_1[[#This Row],[당기순이익(세후영업이익)]]</f>
        <v>3.7236469462755428</v>
      </c>
      <c r="AB5906" s="10">
        <v>5333014800</v>
      </c>
    </row>
    <row r="5907" spans="1:28" ht="19.2">
      <c r="A5907" s="12">
        <v>5906</v>
      </c>
      <c r="B5907" s="12">
        <v>98460</v>
      </c>
      <c r="C5907" s="13" t="s">
        <v>964</v>
      </c>
      <c r="D5907" s="13" t="s">
        <v>20</v>
      </c>
      <c r="E5907" s="12">
        <v>2017</v>
      </c>
      <c r="F5907" s="12">
        <v>34.262</v>
      </c>
      <c r="G5907" s="15">
        <f>([1]!Table_1[[#This Row],[총자산]]-[1]!Table_1[[#This Row],[장부가치 자기자본]]+[1]!Table_1[[#This Row],[시가총액]])/[1]!Table_1[[#This Row],[총자산]]</f>
        <v>1.3143211483378241</v>
      </c>
      <c r="H5907" s="14">
        <f>I5907/100000000000</f>
        <v>0.43748905011</v>
      </c>
      <c r="I5907" s="12">
        <v>43748905011</v>
      </c>
      <c r="J5907" s="12">
        <v>5.17</v>
      </c>
      <c r="K5907" s="10">
        <f>L5907/1000000000000</f>
        <v>0.20336862610000001</v>
      </c>
      <c r="L5907" s="12">
        <v>203368626100</v>
      </c>
      <c r="M5907" s="12">
        <v>2.74</v>
      </c>
      <c r="N5907" s="12">
        <v>1</v>
      </c>
      <c r="O5907" s="15">
        <f>IF([1]!Table_1[[#This Row],[연도]]=2016,1,0)</f>
        <v>0</v>
      </c>
      <c r="P5907" s="15">
        <f>IF([1]!Table_1[[#This Row],[연도]]=2017,1,0)</f>
        <v>1</v>
      </c>
      <c r="Q5907" s="15">
        <f>IF([1]!Table_1[[#This Row],[연도]]=2018,1,0)</f>
        <v>0</v>
      </c>
      <c r="R5907" s="15">
        <f>IF([1]!Table_1[[#This Row],[연도]]=2019,1,0)</f>
        <v>0</v>
      </c>
      <c r="S5907" s="15">
        <f>IF([1]!Table_1[[#This Row],[연도]]=2020,1,0)</f>
        <v>0</v>
      </c>
      <c r="T5907" s="15">
        <f>IF([1]!Table_1[[#This Row],[연도]]=2021,1,0)</f>
        <v>0</v>
      </c>
      <c r="U5907" s="15">
        <f>IF([1]!Table_1[[#This Row],[연도]]=2022,1,0)</f>
        <v>0</v>
      </c>
      <c r="V5907" s="15">
        <f>IF([1]!Table_1[[#This Row],[연도]]=2023,1,0)</f>
        <v>0</v>
      </c>
      <c r="W5907" s="12">
        <v>0.59</v>
      </c>
      <c r="X5907" s="10">
        <f>Y5907/1000000000000</f>
        <v>0.22581819149999999</v>
      </c>
      <c r="Y5907" s="15">
        <f>[1]!Table_1[[#This Row],[주가]]*[1]!Table_1[[#This Row],[기말주식수]]</f>
        <v>225818191500</v>
      </c>
      <c r="Z5907" s="14">
        <f>AA5907/10</f>
        <v>0.51616878512324238</v>
      </c>
      <c r="AA5907" s="15">
        <f>[1]!Table_1[[#This Row],[시가총액]]/[1]!Table_1[[#This Row],[당기순이익(세후영업이익)]]</f>
        <v>5.1616878512324238</v>
      </c>
      <c r="AB5907" s="12">
        <v>9159537100</v>
      </c>
    </row>
    <row r="5908" spans="1:28" ht="19.2">
      <c r="A5908" s="10">
        <v>5907</v>
      </c>
      <c r="B5908" s="10">
        <v>98460</v>
      </c>
      <c r="C5908" s="11" t="s">
        <v>964</v>
      </c>
      <c r="D5908" s="11" t="s">
        <v>20</v>
      </c>
      <c r="E5908" s="10">
        <v>2018</v>
      </c>
      <c r="F5908" s="10">
        <v>20.768000000000001</v>
      </c>
      <c r="G5908" s="14">
        <f>([1]!Table_1[[#This Row],[총자산]]-[1]!Table_1[[#This Row],[장부가치 자기자본]]+[1]!Table_1[[#This Row],[시가총액]])/[1]!Table_1[[#This Row],[총자산]]</f>
        <v>0.99994464367442493</v>
      </c>
      <c r="H5908" s="14">
        <f>I5908/100000000000</f>
        <v>0.45983316419999998</v>
      </c>
      <c r="I5908" s="10">
        <v>45983316420</v>
      </c>
      <c r="J5908" s="10">
        <v>35.99</v>
      </c>
      <c r="K5908" s="10">
        <f>L5908/1000000000000</f>
        <v>0.23820886484699999</v>
      </c>
      <c r="L5908" s="10">
        <v>238208864847</v>
      </c>
      <c r="M5908" s="10">
        <v>2.2400000000000002</v>
      </c>
      <c r="N5908" s="10">
        <v>1</v>
      </c>
      <c r="O5908" s="14">
        <f>IF([1]!Table_1[[#This Row],[연도]]=2016,1,0)</f>
        <v>0</v>
      </c>
      <c r="P5908" s="14">
        <f>IF([1]!Table_1[[#This Row],[연도]]=2017,1,0)</f>
        <v>0</v>
      </c>
      <c r="Q5908" s="14">
        <f>IF([1]!Table_1[[#This Row],[연도]]=2018,1,0)</f>
        <v>1</v>
      </c>
      <c r="R5908" s="14">
        <f>IF([1]!Table_1[[#This Row],[연도]]=2019,1,0)</f>
        <v>0</v>
      </c>
      <c r="S5908" s="14">
        <f>IF([1]!Table_1[[#This Row],[연도]]=2020,1,0)</f>
        <v>0</v>
      </c>
      <c r="T5908" s="14">
        <f>IF([1]!Table_1[[#This Row],[연도]]=2021,1,0)</f>
        <v>0</v>
      </c>
      <c r="U5908" s="14">
        <f>IF([1]!Table_1[[#This Row],[연도]]=2022,1,0)</f>
        <v>0</v>
      </c>
      <c r="V5908" s="14">
        <f>IF([1]!Table_1[[#This Row],[연도]]=2023,1,0)</f>
        <v>0</v>
      </c>
      <c r="W5908" s="10">
        <v>0.91</v>
      </c>
      <c r="X5908" s="10">
        <f>Y5908/1000000000000</f>
        <v>0.22585119149999999</v>
      </c>
      <c r="Y5908" s="14">
        <f>[1]!Table_1[[#This Row],[주가]]*[1]!Table_1[[#This Row],[기말주식수]]</f>
        <v>225851191500</v>
      </c>
      <c r="Z5908" s="14">
        <f>AA5908/10</f>
        <v>0.49115898783187417</v>
      </c>
      <c r="AA5908" s="14">
        <f>[1]!Table_1[[#This Row],[시가총액]]/[1]!Table_1[[#This Row],[당기순이익(세후영업이익)]]</f>
        <v>4.9115898783187415</v>
      </c>
      <c r="AB5908" s="10">
        <v>8787061400</v>
      </c>
    </row>
    <row r="5909" spans="1:28" ht="19.2">
      <c r="A5909" s="12">
        <v>5908</v>
      </c>
      <c r="B5909" s="12">
        <v>98460</v>
      </c>
      <c r="C5909" s="13" t="s">
        <v>964</v>
      </c>
      <c r="D5909" s="13" t="s">
        <v>20</v>
      </c>
      <c r="E5909" s="12">
        <v>2019</v>
      </c>
      <c r="F5909" s="12">
        <v>25.132000000000001</v>
      </c>
      <c r="G5909" s="15">
        <f>([1]!Table_1[[#This Row],[총자산]]-[1]!Table_1[[#This Row],[장부가치 자기자본]]+[1]!Table_1[[#This Row],[시가총액]])/[1]!Table_1[[#This Row],[총자산]]</f>
        <v>1.1498627115327558</v>
      </c>
      <c r="H5909" s="14">
        <f>I5909/100000000000</f>
        <v>0.33331312299999999</v>
      </c>
      <c r="I5909" s="12">
        <v>33331312300</v>
      </c>
      <c r="J5909" s="12">
        <v>9.4700000000000006</v>
      </c>
      <c r="K5909" s="10">
        <f>L5909/1000000000000</f>
        <v>0.22205703547200001</v>
      </c>
      <c r="L5909" s="12">
        <v>222057035472</v>
      </c>
      <c r="M5909" s="12">
        <v>2.65</v>
      </c>
      <c r="N5909" s="12">
        <v>1</v>
      </c>
      <c r="O5909" s="15">
        <f>IF([1]!Table_1[[#This Row],[연도]]=2016,1,0)</f>
        <v>0</v>
      </c>
      <c r="P5909" s="15">
        <f>IF([1]!Table_1[[#This Row],[연도]]=2017,1,0)</f>
        <v>0</v>
      </c>
      <c r="Q5909" s="15">
        <f>IF([1]!Table_1[[#This Row],[연도]]=2018,1,0)</f>
        <v>0</v>
      </c>
      <c r="R5909" s="15">
        <f>IF([1]!Table_1[[#This Row],[연도]]=2019,1,0)</f>
        <v>1</v>
      </c>
      <c r="S5909" s="15">
        <f>IF([1]!Table_1[[#This Row],[연도]]=2020,1,0)</f>
        <v>0</v>
      </c>
      <c r="T5909" s="15">
        <f>IF([1]!Table_1[[#This Row],[연도]]=2021,1,0)</f>
        <v>0</v>
      </c>
      <c r="U5909" s="15">
        <f>IF([1]!Table_1[[#This Row],[연도]]=2022,1,0)</f>
        <v>0</v>
      </c>
      <c r="V5909" s="15">
        <f>IF([1]!Table_1[[#This Row],[연도]]=2023,1,0)</f>
        <v>0</v>
      </c>
      <c r="W5909" s="12">
        <v>0.86</v>
      </c>
      <c r="X5909" s="10">
        <f>Y5909/1000000000000</f>
        <v>0.28944876609999998</v>
      </c>
      <c r="Y5909" s="15">
        <f>[1]!Table_1[[#This Row],[주가]]*[1]!Table_1[[#This Row],[기말주식수]]</f>
        <v>289448766100</v>
      </c>
      <c r="Z5909" s="14">
        <f>AA5909/10</f>
        <v>0.8683989501967494</v>
      </c>
      <c r="AA5909" s="15">
        <f>[1]!Table_1[[#This Row],[시가총액]]/[1]!Table_1[[#This Row],[당기순이익(세후영업이익)]]</f>
        <v>8.6839895019674938</v>
      </c>
      <c r="AB5909" s="12">
        <v>7428890150</v>
      </c>
    </row>
    <row r="5910" spans="1:28" ht="19.2">
      <c r="A5910" s="10">
        <v>5909</v>
      </c>
      <c r="B5910" s="10">
        <v>98460</v>
      </c>
      <c r="C5910" s="11" t="s">
        <v>964</v>
      </c>
      <c r="D5910" s="11" t="s">
        <v>20</v>
      </c>
      <c r="E5910" s="10">
        <v>2020</v>
      </c>
      <c r="F5910" s="10">
        <v>81.171000000000006</v>
      </c>
      <c r="G5910" s="14">
        <f>([1]!Table_1[[#This Row],[총자산]]-[1]!Table_1[[#This Row],[장부가치 자기자본]]+[1]!Table_1[[#This Row],[시가총액]])/[1]!Table_1[[#This Row],[총자산]]</f>
        <v>1.139773423483142</v>
      </c>
      <c r="H5910" s="14">
        <f>I5910/100000000000</f>
        <v>0.15842903269</v>
      </c>
      <c r="I5910" s="10">
        <v>15842903269</v>
      </c>
      <c r="J5910" s="10">
        <v>-0.95</v>
      </c>
      <c r="K5910" s="10">
        <f>L5910/1000000000000</f>
        <v>0.17954513393999999</v>
      </c>
      <c r="L5910" s="10">
        <v>179545133940</v>
      </c>
      <c r="M5910" s="10">
        <v>5.04</v>
      </c>
      <c r="N5910" s="10">
        <v>1</v>
      </c>
      <c r="O5910" s="14">
        <f>IF([1]!Table_1[[#This Row],[연도]]=2016,1,0)</f>
        <v>0</v>
      </c>
      <c r="P5910" s="14">
        <f>IF([1]!Table_1[[#This Row],[연도]]=2017,1,0)</f>
        <v>0</v>
      </c>
      <c r="Q5910" s="14">
        <f>IF([1]!Table_1[[#This Row],[연도]]=2018,1,0)</f>
        <v>0</v>
      </c>
      <c r="R5910" s="14">
        <f>IF([1]!Table_1[[#This Row],[연도]]=2019,1,0)</f>
        <v>0</v>
      </c>
      <c r="S5910" s="14">
        <f>IF([1]!Table_1[[#This Row],[연도]]=2020,1,0)</f>
        <v>1</v>
      </c>
      <c r="T5910" s="14">
        <f>IF([1]!Table_1[[#This Row],[연도]]=2021,1,0)</f>
        <v>0</v>
      </c>
      <c r="U5910" s="14">
        <f>IF([1]!Table_1[[#This Row],[연도]]=2022,1,0)</f>
        <v>0</v>
      </c>
      <c r="V5910" s="14">
        <f>IF([1]!Table_1[[#This Row],[연도]]=2023,1,0)</f>
        <v>0</v>
      </c>
      <c r="W5910" s="10">
        <v>0.53</v>
      </c>
      <c r="X5910" s="10">
        <f>Y5910/1000000000000</f>
        <v>0.28834997099999998</v>
      </c>
      <c r="Y5910" s="14">
        <f>[1]!Table_1[[#This Row],[주가]]*[1]!Table_1[[#This Row],[기말주식수]]</f>
        <v>288349971000</v>
      </c>
      <c r="Z5910" s="14">
        <f>AA5910/10</f>
        <v>1.8200576378208271</v>
      </c>
      <c r="AA5910" s="14">
        <f>[1]!Table_1[[#This Row],[시가총액]]/[1]!Table_1[[#This Row],[당기순이익(세후영업이익)]]</f>
        <v>18.200576378208272</v>
      </c>
      <c r="AB5910" s="10">
        <v>7436040150</v>
      </c>
    </row>
    <row r="5911" spans="1:28" ht="19.2">
      <c r="A5911" s="12">
        <v>5910</v>
      </c>
      <c r="B5911" s="12">
        <v>98460</v>
      </c>
      <c r="C5911" s="13" t="s">
        <v>964</v>
      </c>
      <c r="D5911" s="13" t="s">
        <v>20</v>
      </c>
      <c r="E5911" s="12">
        <v>2021</v>
      </c>
      <c r="F5911" s="12">
        <v>20.492000000000001</v>
      </c>
      <c r="G5911" s="15">
        <f>([1]!Table_1[[#This Row],[총자산]]-[1]!Table_1[[#This Row],[장부가치 자기자본]]+[1]!Table_1[[#This Row],[시가총액]])/[1]!Table_1[[#This Row],[총자산]]</f>
        <v>4.6562892260538167</v>
      </c>
      <c r="H5911" s="14">
        <f>I5911/100000000000</f>
        <v>0.41351274821</v>
      </c>
      <c r="I5911" s="12">
        <v>41351274821</v>
      </c>
      <c r="J5911" s="12">
        <v>21.73</v>
      </c>
      <c r="K5911" s="10">
        <f>L5911/1000000000000</f>
        <v>0.24730134208099999</v>
      </c>
      <c r="L5911" s="12">
        <v>247301342081</v>
      </c>
      <c r="M5911" s="12">
        <v>4.8499999999999996</v>
      </c>
      <c r="N5911" s="12">
        <v>1</v>
      </c>
      <c r="O5911" s="15">
        <f>IF([1]!Table_1[[#This Row],[연도]]=2016,1,0)</f>
        <v>0</v>
      </c>
      <c r="P5911" s="15">
        <f>IF([1]!Table_1[[#This Row],[연도]]=2017,1,0)</f>
        <v>0</v>
      </c>
      <c r="Q5911" s="15">
        <f>IF([1]!Table_1[[#This Row],[연도]]=2018,1,0)</f>
        <v>0</v>
      </c>
      <c r="R5911" s="15">
        <f>IF([1]!Table_1[[#This Row],[연도]]=2019,1,0)</f>
        <v>0</v>
      </c>
      <c r="S5911" s="15">
        <f>IF([1]!Table_1[[#This Row],[연도]]=2020,1,0)</f>
        <v>0</v>
      </c>
      <c r="T5911" s="15">
        <f>IF([1]!Table_1[[#This Row],[연도]]=2021,1,0)</f>
        <v>1</v>
      </c>
      <c r="U5911" s="15">
        <f>IF([1]!Table_1[[#This Row],[연도]]=2022,1,0)</f>
        <v>0</v>
      </c>
      <c r="V5911" s="15">
        <f>IF([1]!Table_1[[#This Row],[연도]]=2023,1,0)</f>
        <v>0</v>
      </c>
      <c r="W5911" s="12">
        <v>0.53</v>
      </c>
      <c r="X5911" s="10">
        <f>Y5911/1000000000000</f>
        <v>1.6271176935</v>
      </c>
      <c r="Y5911" s="15">
        <f>[1]!Table_1[[#This Row],[주가]]*[1]!Table_1[[#This Row],[기말주식수]]</f>
        <v>1627117693500</v>
      </c>
      <c r="Z5911" s="14">
        <f>AA5911/10</f>
        <v>3.9348670640588765</v>
      </c>
      <c r="AA5911" s="15">
        <f>[1]!Table_1[[#This Row],[시가총액]]/[1]!Table_1[[#This Row],[당기순이익(세후영업이익)]]</f>
        <v>39.348670640588765</v>
      </c>
      <c r="AB5911" s="12">
        <v>8112043800</v>
      </c>
    </row>
    <row r="5912" spans="1:28" ht="19.2">
      <c r="A5912" s="10">
        <v>5911</v>
      </c>
      <c r="B5912" s="10">
        <v>98460</v>
      </c>
      <c r="C5912" s="11" t="s">
        <v>964</v>
      </c>
      <c r="D5912" s="11" t="s">
        <v>20</v>
      </c>
      <c r="E5912" s="10">
        <v>2022</v>
      </c>
      <c r="F5912" s="10">
        <v>23.885999999999999</v>
      </c>
      <c r="G5912" s="14">
        <f>([1]!Table_1[[#This Row],[총자산]]-[1]!Table_1[[#This Row],[장부가치 자기자본]]+[1]!Table_1[[#This Row],[시가총액]])/[1]!Table_1[[#This Row],[총자산]]</f>
        <v>2.4556877157326924</v>
      </c>
      <c r="H5912" s="14">
        <f>I5912/100000000000</f>
        <v>0.44258682098000002</v>
      </c>
      <c r="I5912" s="10">
        <v>44258682098</v>
      </c>
      <c r="J5912" s="10">
        <v>6.34</v>
      </c>
      <c r="K5912" s="10">
        <f>L5912/1000000000000</f>
        <v>0.27535958720199999</v>
      </c>
      <c r="L5912" s="10">
        <v>275359587202</v>
      </c>
      <c r="M5912" s="10">
        <v>3.89</v>
      </c>
      <c r="N5912" s="10">
        <v>1</v>
      </c>
      <c r="O5912" s="14">
        <f>IF([1]!Table_1[[#This Row],[연도]]=2016,1,0)</f>
        <v>0</v>
      </c>
      <c r="P5912" s="14">
        <f>IF([1]!Table_1[[#This Row],[연도]]=2017,1,0)</f>
        <v>0</v>
      </c>
      <c r="Q5912" s="14">
        <f>IF([1]!Table_1[[#This Row],[연도]]=2018,1,0)</f>
        <v>0</v>
      </c>
      <c r="R5912" s="14">
        <f>IF([1]!Table_1[[#This Row],[연도]]=2019,1,0)</f>
        <v>0</v>
      </c>
      <c r="S5912" s="14">
        <f>IF([1]!Table_1[[#This Row],[연도]]=2020,1,0)</f>
        <v>0</v>
      </c>
      <c r="T5912" s="14">
        <f>IF([1]!Table_1[[#This Row],[연도]]=2021,1,0)</f>
        <v>0</v>
      </c>
      <c r="U5912" s="14">
        <f>IF([1]!Table_1[[#This Row],[연도]]=2022,1,0)</f>
        <v>1</v>
      </c>
      <c r="V5912" s="14">
        <f>IF([1]!Table_1[[#This Row],[연도]]=2023,1,0)</f>
        <v>0</v>
      </c>
      <c r="W5912" s="10">
        <v>0.77</v>
      </c>
      <c r="X5912" s="10">
        <f>Y5912/1000000000000</f>
        <v>0.87534812625000002</v>
      </c>
      <c r="Y5912" s="14">
        <f>[1]!Table_1[[#This Row],[주가]]*[1]!Table_1[[#This Row],[기말주식수]]</f>
        <v>875348126250</v>
      </c>
      <c r="Z5912" s="14">
        <f>AA5912/10</f>
        <v>1.9777998005267219</v>
      </c>
      <c r="AA5912" s="14">
        <f>[1]!Table_1[[#This Row],[시가총액]]/[1]!Table_1[[#This Row],[당기순이익(세후영업이익)]]</f>
        <v>19.777998005267218</v>
      </c>
      <c r="AB5912" s="10">
        <v>9383403960</v>
      </c>
    </row>
    <row r="5913" spans="1:28" ht="19.2">
      <c r="A5913" s="12">
        <v>5912</v>
      </c>
      <c r="B5913" s="12">
        <v>98460</v>
      </c>
      <c r="C5913" s="13" t="s">
        <v>964</v>
      </c>
      <c r="D5913" s="13" t="s">
        <v>20</v>
      </c>
      <c r="E5913" s="12">
        <v>2023</v>
      </c>
      <c r="F5913" s="12">
        <v>41.886000000000003</v>
      </c>
      <c r="G5913" s="15">
        <f>([1]!Table_1[[#This Row],[총자산]]-[1]!Table_1[[#This Row],[장부가치 자기자본]]+[1]!Table_1[[#This Row],[시가총액]])/[1]!Table_1[[#This Row],[총자산]]</f>
        <v>3.2627739478218643</v>
      </c>
      <c r="H5913" s="14">
        <f>I5913/100000000000</f>
        <v>0.20372226090000001</v>
      </c>
      <c r="I5913" s="12">
        <v>20372226090</v>
      </c>
      <c r="J5913" s="12">
        <v>-6.25</v>
      </c>
      <c r="K5913" s="10">
        <f>L5913/1000000000000</f>
        <v>0.22563069139799999</v>
      </c>
      <c r="L5913" s="12">
        <v>225630691398</v>
      </c>
      <c r="M5913" s="12">
        <v>3.89</v>
      </c>
      <c r="N5913" s="12">
        <v>1</v>
      </c>
      <c r="O5913" s="15">
        <f>IF([1]!Table_1[[#This Row],[연도]]=2016,1,0)</f>
        <v>0</v>
      </c>
      <c r="P5913" s="15">
        <f>IF([1]!Table_1[[#This Row],[연도]]=2017,1,0)</f>
        <v>0</v>
      </c>
      <c r="Q5913" s="15">
        <f>IF([1]!Table_1[[#This Row],[연도]]=2018,1,0)</f>
        <v>0</v>
      </c>
      <c r="R5913" s="15">
        <f>IF([1]!Table_1[[#This Row],[연도]]=2019,1,0)</f>
        <v>0</v>
      </c>
      <c r="S5913" s="15">
        <f>IF([1]!Table_1[[#This Row],[연도]]=2020,1,0)</f>
        <v>0</v>
      </c>
      <c r="T5913" s="15">
        <f>IF([1]!Table_1[[#This Row],[연도]]=2021,1,0)</f>
        <v>0</v>
      </c>
      <c r="U5913" s="15">
        <f>IF([1]!Table_1[[#This Row],[연도]]=2022,1,0)</f>
        <v>0</v>
      </c>
      <c r="V5913" s="15">
        <f>IF([1]!Table_1[[#This Row],[연도]]=2023,1,0)</f>
        <v>1</v>
      </c>
      <c r="W5913" s="12">
        <v>0.49</v>
      </c>
      <c r="X5913" s="10">
        <f>Y5913/1000000000000</f>
        <v>1.13623619525</v>
      </c>
      <c r="Y5913" s="15">
        <f>[1]!Table_1[[#This Row],[주가]]*[1]!Table_1[[#This Row],[기말주식수]]</f>
        <v>1136236195250</v>
      </c>
      <c r="Z5913" s="14">
        <f>AA5913/10</f>
        <v>5.5773786832639649</v>
      </c>
      <c r="AA5913" s="15">
        <f>[1]!Table_1[[#This Row],[시가총액]]/[1]!Table_1[[#This Row],[당기순이익(세후영업이익)]]</f>
        <v>55.773786832639651</v>
      </c>
      <c r="AB5913" s="12">
        <v>9183975920</v>
      </c>
    </row>
    <row r="5914" spans="1:28" ht="19.2">
      <c r="A5914" s="10">
        <v>5913</v>
      </c>
      <c r="B5914" s="10">
        <v>98660</v>
      </c>
      <c r="C5914" s="11" t="s">
        <v>965</v>
      </c>
      <c r="D5914" s="11" t="s">
        <v>20</v>
      </c>
      <c r="E5914" s="10">
        <v>2016</v>
      </c>
      <c r="F5914" s="10">
        <v>4.9859999999999998</v>
      </c>
      <c r="G5914" s="14">
        <f>([1]!Table_1[[#This Row],[총자산]]-[1]!Table_1[[#This Row],[장부가치 자기자본]]+[1]!Table_1[[#This Row],[시가총액]])/[1]!Table_1[[#This Row],[총자산]]</f>
        <v>0.85130210505112069</v>
      </c>
      <c r="H5914" s="14">
        <f>I5914/100000000000</f>
        <v>5.0607392690000003E-2</v>
      </c>
      <c r="I5914" s="10">
        <v>5060739269</v>
      </c>
      <c r="J5914" s="10">
        <v>-0.76</v>
      </c>
      <c r="K5914" s="10">
        <f>L5914/1000000000000</f>
        <v>0.10053586101500001</v>
      </c>
      <c r="L5914" s="10">
        <v>100535861015</v>
      </c>
      <c r="M5914" s="10">
        <v>0.27</v>
      </c>
      <c r="N5914" s="10">
        <v>1</v>
      </c>
      <c r="O5914" s="14">
        <f>IF([1]!Table_1[[#This Row],[연도]]=2016,1,0)</f>
        <v>1</v>
      </c>
      <c r="P5914" s="14">
        <f>IF([1]!Table_1[[#This Row],[연도]]=2017,1,0)</f>
        <v>0</v>
      </c>
      <c r="Q5914" s="14">
        <f>IF([1]!Table_1[[#This Row],[연도]]=2018,1,0)</f>
        <v>0</v>
      </c>
      <c r="R5914" s="14">
        <f>IF([1]!Table_1[[#This Row],[연도]]=2019,1,0)</f>
        <v>0</v>
      </c>
      <c r="S5914" s="14">
        <f>IF([1]!Table_1[[#This Row],[연도]]=2020,1,0)</f>
        <v>0</v>
      </c>
      <c r="T5914" s="14">
        <f>IF([1]!Table_1[[#This Row],[연도]]=2021,1,0)</f>
        <v>0</v>
      </c>
      <c r="U5914" s="14">
        <f>IF([1]!Table_1[[#This Row],[연도]]=2022,1,0)</f>
        <v>0</v>
      </c>
      <c r="V5914" s="14">
        <f>IF([1]!Table_1[[#This Row],[연도]]=2023,1,0)</f>
        <v>0</v>
      </c>
      <c r="W5914" s="10">
        <v>0.19</v>
      </c>
      <c r="X5914" s="10">
        <f>Y5914/1000000000000</f>
        <v>2.2637695278000001E-2</v>
      </c>
      <c r="Y5914" s="14">
        <f>[1]!Table_1[[#This Row],[주가]]*[1]!Table_1[[#This Row],[기말주식수]]</f>
        <v>22637695278</v>
      </c>
      <c r="Z5914" s="14">
        <f>AA5914/10</f>
        <v>0.44731992846715452</v>
      </c>
      <c r="AA5914" s="14">
        <f>[1]!Table_1[[#This Row],[시가총액]]/[1]!Table_1[[#This Row],[당기순이익(세후영업이익)]]</f>
        <v>4.4731992846715452</v>
      </c>
      <c r="AB5914" s="10">
        <v>160237200</v>
      </c>
    </row>
    <row r="5915" spans="1:28" ht="19.2">
      <c r="A5915" s="12">
        <v>5914</v>
      </c>
      <c r="B5915" s="12">
        <v>98660</v>
      </c>
      <c r="C5915" s="13" t="s">
        <v>965</v>
      </c>
      <c r="D5915" s="13" t="s">
        <v>20</v>
      </c>
      <c r="E5915" s="12">
        <v>2017</v>
      </c>
      <c r="F5915" s="12">
        <v>-118.995</v>
      </c>
      <c r="G5915" s="15">
        <f>([1]!Table_1[[#This Row],[총자산]]-[1]!Table_1[[#This Row],[장부가치 자기자본]]+[1]!Table_1[[#This Row],[시가총액]])/[1]!Table_1[[#This Row],[총자산]]</f>
        <v>0.74992482667073901</v>
      </c>
      <c r="H5915" s="14">
        <f>I5915/100000000000</f>
        <v>1.086781543E-2</v>
      </c>
      <c r="I5915" s="12">
        <v>1086781543</v>
      </c>
      <c r="J5915" s="12">
        <v>-6.8</v>
      </c>
      <c r="K5915" s="10">
        <f>L5915/1000000000000</f>
        <v>9.0839468074999999E-2</v>
      </c>
      <c r="L5915" s="12">
        <v>90839468075</v>
      </c>
      <c r="M5915" s="12">
        <v>2.33</v>
      </c>
      <c r="N5915" s="12">
        <v>1</v>
      </c>
      <c r="O5915" s="15">
        <f>IF([1]!Table_1[[#This Row],[연도]]=2016,1,0)</f>
        <v>0</v>
      </c>
      <c r="P5915" s="15">
        <f>IF([1]!Table_1[[#This Row],[연도]]=2017,1,0)</f>
        <v>1</v>
      </c>
      <c r="Q5915" s="15">
        <f>IF([1]!Table_1[[#This Row],[연도]]=2018,1,0)</f>
        <v>0</v>
      </c>
      <c r="R5915" s="15">
        <f>IF([1]!Table_1[[#This Row],[연도]]=2019,1,0)</f>
        <v>0</v>
      </c>
      <c r="S5915" s="15">
        <f>IF([1]!Table_1[[#This Row],[연도]]=2020,1,0)</f>
        <v>0</v>
      </c>
      <c r="T5915" s="15">
        <f>IF([1]!Table_1[[#This Row],[연도]]=2021,1,0)</f>
        <v>0</v>
      </c>
      <c r="U5915" s="15">
        <f>IF([1]!Table_1[[#This Row],[연도]]=2022,1,0)</f>
        <v>0</v>
      </c>
      <c r="V5915" s="15">
        <f>IF([1]!Table_1[[#This Row],[연도]]=2023,1,0)</f>
        <v>0</v>
      </c>
      <c r="W5915" s="12">
        <v>0.15</v>
      </c>
      <c r="X5915" s="10">
        <f>Y5915/1000000000000</f>
        <v>1.6073228743999999E-2</v>
      </c>
      <c r="Y5915" s="15">
        <f>[1]!Table_1[[#This Row],[주가]]*[1]!Table_1[[#This Row],[기말주식수]]</f>
        <v>16073228744</v>
      </c>
      <c r="Z5915" s="14">
        <f>AA5915/10</f>
        <v>1.4789751305152594</v>
      </c>
      <c r="AA5915" s="15">
        <f>[1]!Table_1[[#This Row],[시가총액]]/[1]!Table_1[[#This Row],[당기순이익(세후영업이익)]]</f>
        <v>14.789751305152594</v>
      </c>
      <c r="AB5915" s="12">
        <v>161833280</v>
      </c>
    </row>
    <row r="5916" spans="1:28" ht="19.2">
      <c r="A5916" s="10">
        <v>5915</v>
      </c>
      <c r="B5916" s="10">
        <v>98660</v>
      </c>
      <c r="C5916" s="11" t="s">
        <v>965</v>
      </c>
      <c r="D5916" s="11" t="s">
        <v>20</v>
      </c>
      <c r="E5916" s="10">
        <v>2018</v>
      </c>
      <c r="F5916" s="10">
        <v>-384.01100000000002</v>
      </c>
      <c r="G5916" s="14">
        <f>([1]!Table_1[[#This Row],[총자산]]-[1]!Table_1[[#This Row],[장부가치 자기자본]]+[1]!Table_1[[#This Row],[시가총액]])/[1]!Table_1[[#This Row],[총자산]]</f>
        <v>0.74303063400683755</v>
      </c>
      <c r="H5916" s="14">
        <f>I5916/100000000000</f>
        <v>5.3667764300000002E-3</v>
      </c>
      <c r="I5916" s="10">
        <v>536677643</v>
      </c>
      <c r="J5916" s="10">
        <v>-2.48</v>
      </c>
      <c r="K5916" s="10">
        <f>L5916/1000000000000</f>
        <v>8.8321594616000004E-2</v>
      </c>
      <c r="L5916" s="10">
        <v>88321594616</v>
      </c>
      <c r="M5916" s="10">
        <v>2.5099999999999998</v>
      </c>
      <c r="N5916" s="10">
        <v>1</v>
      </c>
      <c r="O5916" s="14">
        <f>IF([1]!Table_1[[#This Row],[연도]]=2016,1,0)</f>
        <v>0</v>
      </c>
      <c r="P5916" s="14">
        <f>IF([1]!Table_1[[#This Row],[연도]]=2017,1,0)</f>
        <v>0</v>
      </c>
      <c r="Q5916" s="14">
        <f>IF([1]!Table_1[[#This Row],[연도]]=2018,1,0)</f>
        <v>1</v>
      </c>
      <c r="R5916" s="14">
        <f>IF([1]!Table_1[[#This Row],[연도]]=2019,1,0)</f>
        <v>0</v>
      </c>
      <c r="S5916" s="14">
        <f>IF([1]!Table_1[[#This Row],[연도]]=2020,1,0)</f>
        <v>0</v>
      </c>
      <c r="T5916" s="14">
        <f>IF([1]!Table_1[[#This Row],[연도]]=2021,1,0)</f>
        <v>0</v>
      </c>
      <c r="U5916" s="14">
        <f>IF([1]!Table_1[[#This Row],[연도]]=2022,1,0)</f>
        <v>0</v>
      </c>
      <c r="V5916" s="14">
        <f>IF([1]!Table_1[[#This Row],[연도]]=2023,1,0)</f>
        <v>0</v>
      </c>
      <c r="W5916" s="10">
        <v>0.38</v>
      </c>
      <c r="X5916" s="10">
        <f>Y5916/1000000000000</f>
        <v>1.5354541504000001E-2</v>
      </c>
      <c r="Y5916" s="14">
        <f>[1]!Table_1[[#This Row],[주가]]*[1]!Table_1[[#This Row],[기말주식수]]</f>
        <v>15354541504</v>
      </c>
      <c r="Z5916" s="14">
        <f>AA5916/10</f>
        <v>2.8610361739998922</v>
      </c>
      <c r="AA5916" s="14">
        <f>[1]!Table_1[[#This Row],[시가총액]]/[1]!Table_1[[#This Row],[당기순이익(세후영업이익)]]</f>
        <v>28.610361739998922</v>
      </c>
      <c r="AB5916" s="10">
        <v>1132832960</v>
      </c>
    </row>
    <row r="5917" spans="1:28" ht="19.2">
      <c r="A5917" s="12">
        <v>5916</v>
      </c>
      <c r="B5917" s="12">
        <v>98660</v>
      </c>
      <c r="C5917" s="13" t="s">
        <v>965</v>
      </c>
      <c r="D5917" s="13" t="s">
        <v>20</v>
      </c>
      <c r="E5917" s="12">
        <v>2019</v>
      </c>
      <c r="F5917" s="12">
        <v>44.485999999999997</v>
      </c>
      <c r="G5917" s="15">
        <f>([1]!Table_1[[#This Row],[총자산]]-[1]!Table_1[[#This Row],[장부가치 자기자본]]+[1]!Table_1[[#This Row],[시가총액]])/[1]!Table_1[[#This Row],[총자산]]</f>
        <v>0.91934541519691559</v>
      </c>
      <c r="H5917" s="14">
        <f>I5917/100000000000</f>
        <v>5.351881126E-2</v>
      </c>
      <c r="I5917" s="12">
        <v>5351881126</v>
      </c>
      <c r="J5917" s="12">
        <v>-0.61</v>
      </c>
      <c r="K5917" s="10">
        <f>L5917/1000000000000</f>
        <v>8.5144201983000004E-2</v>
      </c>
      <c r="L5917" s="12">
        <v>85144201983</v>
      </c>
      <c r="M5917" s="12">
        <v>2.61</v>
      </c>
      <c r="N5917" s="12">
        <v>1</v>
      </c>
      <c r="O5917" s="15">
        <f>IF([1]!Table_1[[#This Row],[연도]]=2016,1,0)</f>
        <v>0</v>
      </c>
      <c r="P5917" s="15">
        <f>IF([1]!Table_1[[#This Row],[연도]]=2017,1,0)</f>
        <v>0</v>
      </c>
      <c r="Q5917" s="15">
        <f>IF([1]!Table_1[[#This Row],[연도]]=2018,1,0)</f>
        <v>0</v>
      </c>
      <c r="R5917" s="15">
        <f>IF([1]!Table_1[[#This Row],[연도]]=2019,1,0)</f>
        <v>1</v>
      </c>
      <c r="S5917" s="15">
        <f>IF([1]!Table_1[[#This Row],[연도]]=2020,1,0)</f>
        <v>0</v>
      </c>
      <c r="T5917" s="15">
        <f>IF([1]!Table_1[[#This Row],[연도]]=2021,1,0)</f>
        <v>0</v>
      </c>
      <c r="U5917" s="15">
        <f>IF([1]!Table_1[[#This Row],[연도]]=2022,1,0)</f>
        <v>0</v>
      </c>
      <c r="V5917" s="15">
        <f>IF([1]!Table_1[[#This Row],[연도]]=2023,1,0)</f>
        <v>0</v>
      </c>
      <c r="W5917" s="12">
        <v>0.57999999999999996</v>
      </c>
      <c r="X5917" s="10">
        <f>Y5917/1000000000000</f>
        <v>2.9627313119999998E-2</v>
      </c>
      <c r="Y5917" s="15">
        <f>[1]!Table_1[[#This Row],[주가]]*[1]!Table_1[[#This Row],[기말주식수]]</f>
        <v>29627313120</v>
      </c>
      <c r="Z5917" s="14">
        <f>AA5917/10</f>
        <v>0.5535869056595335</v>
      </c>
      <c r="AA5917" s="15">
        <f>[1]!Table_1[[#This Row],[시가총액]]/[1]!Table_1[[#This Row],[당기순이익(세후영업이익)]]</f>
        <v>5.5358690565953355</v>
      </c>
      <c r="AB5917" s="12">
        <v>1456469760</v>
      </c>
    </row>
    <row r="5918" spans="1:28" ht="19.2">
      <c r="A5918" s="10">
        <v>5917</v>
      </c>
      <c r="B5918" s="10">
        <v>98660</v>
      </c>
      <c r="C5918" s="11" t="s">
        <v>965</v>
      </c>
      <c r="D5918" s="11" t="s">
        <v>20</v>
      </c>
      <c r="E5918" s="10">
        <v>2020</v>
      </c>
      <c r="F5918" s="10">
        <v>-49.411000000000001</v>
      </c>
      <c r="G5918" s="14">
        <f>([1]!Table_1[[#This Row],[총자산]]-[1]!Table_1[[#This Row],[장부가치 자기자본]]+[1]!Table_1[[#This Row],[시가총액]])/[1]!Table_1[[#This Row],[총자산]]</f>
        <v>0.94726477186345515</v>
      </c>
      <c r="H5918" s="14">
        <f>I5918/100000000000</f>
        <v>-1.1003056880000001E-2</v>
      </c>
      <c r="I5918" s="10">
        <v>-1100305688</v>
      </c>
      <c r="J5918" s="10">
        <v>-3.09</v>
      </c>
      <c r="K5918" s="10">
        <f>L5918/1000000000000</f>
        <v>6.8427471306999998E-2</v>
      </c>
      <c r="L5918" s="10">
        <v>68427471307</v>
      </c>
      <c r="M5918" s="10">
        <v>3.27</v>
      </c>
      <c r="N5918" s="10">
        <v>1</v>
      </c>
      <c r="O5918" s="14">
        <f>IF([1]!Table_1[[#This Row],[연도]]=2016,1,0)</f>
        <v>0</v>
      </c>
      <c r="P5918" s="14">
        <f>IF([1]!Table_1[[#This Row],[연도]]=2017,1,0)</f>
        <v>0</v>
      </c>
      <c r="Q5918" s="14">
        <f>IF([1]!Table_1[[#This Row],[연도]]=2018,1,0)</f>
        <v>0</v>
      </c>
      <c r="R5918" s="14">
        <f>IF([1]!Table_1[[#This Row],[연도]]=2019,1,0)</f>
        <v>0</v>
      </c>
      <c r="S5918" s="14">
        <f>IF([1]!Table_1[[#This Row],[연도]]=2020,1,0)</f>
        <v>1</v>
      </c>
      <c r="T5918" s="14">
        <f>IF([1]!Table_1[[#This Row],[연도]]=2021,1,0)</f>
        <v>0</v>
      </c>
      <c r="U5918" s="14">
        <f>IF([1]!Table_1[[#This Row],[연도]]=2022,1,0)</f>
        <v>0</v>
      </c>
      <c r="V5918" s="14">
        <f>IF([1]!Table_1[[#This Row],[연도]]=2023,1,0)</f>
        <v>0</v>
      </c>
      <c r="W5918" s="10">
        <v>0.56000000000000005</v>
      </c>
      <c r="X5918" s="10">
        <f>Y5918/1000000000000</f>
        <v>2.6939603279999998E-2</v>
      </c>
      <c r="Y5918" s="14">
        <f>[1]!Table_1[[#This Row],[주가]]*[1]!Table_1[[#This Row],[기말주식수]]</f>
        <v>26939603280</v>
      </c>
      <c r="Z5918" s="14">
        <f>AA5918/10</f>
        <v>-2.4483744448297355</v>
      </c>
      <c r="AA5918" s="14">
        <f>[1]!Table_1[[#This Row],[시가총액]]/[1]!Table_1[[#This Row],[당기순이익(세후영업이익)]]</f>
        <v>-24.483744448297355</v>
      </c>
      <c r="AB5918" s="10">
        <v>1335097280</v>
      </c>
    </row>
    <row r="5919" spans="1:28" ht="19.2">
      <c r="A5919" s="12">
        <v>5918</v>
      </c>
      <c r="B5919" s="12">
        <v>98660</v>
      </c>
      <c r="C5919" s="13" t="s">
        <v>965</v>
      </c>
      <c r="D5919" s="13" t="s">
        <v>20</v>
      </c>
      <c r="E5919" s="12">
        <v>2021</v>
      </c>
      <c r="F5919" s="12">
        <v>396.17099999999999</v>
      </c>
      <c r="G5919" s="15">
        <f>([1]!Table_1[[#This Row],[총자산]]-[1]!Table_1[[#This Row],[장부가치 자기자본]]+[1]!Table_1[[#This Row],[시가총액]])/[1]!Table_1[[#This Row],[총자산]]</f>
        <v>1.0320143593712925</v>
      </c>
      <c r="H5919" s="14">
        <f>I5919/100000000000</f>
        <v>2.9878496100000001E-3</v>
      </c>
      <c r="I5919" s="12">
        <v>298784961</v>
      </c>
      <c r="J5919" s="12">
        <v>-6.65</v>
      </c>
      <c r="K5919" s="10">
        <f>L5919/1000000000000</f>
        <v>6.4487015797999994E-2</v>
      </c>
      <c r="L5919" s="12">
        <v>64487015798</v>
      </c>
      <c r="M5919" s="12">
        <v>2.94</v>
      </c>
      <c r="N5919" s="12">
        <v>1</v>
      </c>
      <c r="O5919" s="15">
        <f>IF([1]!Table_1[[#This Row],[연도]]=2016,1,0)</f>
        <v>0</v>
      </c>
      <c r="P5919" s="15">
        <f>IF([1]!Table_1[[#This Row],[연도]]=2017,1,0)</f>
        <v>0</v>
      </c>
      <c r="Q5919" s="15">
        <f>IF([1]!Table_1[[#This Row],[연도]]=2018,1,0)</f>
        <v>0</v>
      </c>
      <c r="R5919" s="15">
        <f>IF([1]!Table_1[[#This Row],[연도]]=2019,1,0)</f>
        <v>0</v>
      </c>
      <c r="S5919" s="15">
        <f>IF([1]!Table_1[[#This Row],[연도]]=2020,1,0)</f>
        <v>0</v>
      </c>
      <c r="T5919" s="15">
        <f>IF([1]!Table_1[[#This Row],[연도]]=2021,1,0)</f>
        <v>1</v>
      </c>
      <c r="U5919" s="15">
        <f>IF([1]!Table_1[[#This Row],[연도]]=2022,1,0)</f>
        <v>0</v>
      </c>
      <c r="V5919" s="15">
        <f>IF([1]!Table_1[[#This Row],[연도]]=2023,1,0)</f>
        <v>0</v>
      </c>
      <c r="W5919" s="12">
        <v>0.7</v>
      </c>
      <c r="X5919" s="10">
        <f>Y5919/1000000000000</f>
        <v>3.1314944880000001E-2</v>
      </c>
      <c r="Y5919" s="15">
        <f>[1]!Table_1[[#This Row],[주가]]*[1]!Table_1[[#This Row],[기말주식수]]</f>
        <v>31314944880</v>
      </c>
      <c r="Z5919" s="14">
        <f>AA5919/10</f>
        <v>10.480763414327269</v>
      </c>
      <c r="AA5919" s="15">
        <f>[1]!Table_1[[#This Row],[시가총액]]/[1]!Table_1[[#This Row],[당기순이익(세후영업이익)]]</f>
        <v>104.80763414327269</v>
      </c>
      <c r="AB5919" s="12">
        <v>1335097280</v>
      </c>
    </row>
    <row r="5920" spans="1:28" ht="19.2">
      <c r="A5920" s="10">
        <v>5919</v>
      </c>
      <c r="B5920" s="10">
        <v>98660</v>
      </c>
      <c r="C5920" s="11" t="s">
        <v>965</v>
      </c>
      <c r="D5920" s="11" t="s">
        <v>20</v>
      </c>
      <c r="E5920" s="10">
        <v>2022</v>
      </c>
      <c r="F5920" s="10">
        <v>83.338999999999999</v>
      </c>
      <c r="G5920" s="14">
        <f>([1]!Table_1[[#This Row],[총자산]]-[1]!Table_1[[#This Row],[장부가치 자기자본]]+[1]!Table_1[[#This Row],[시가총액]])/[1]!Table_1[[#This Row],[총자산]]</f>
        <v>1.0055730579122508</v>
      </c>
      <c r="H5920" s="14">
        <f>I5920/100000000000</f>
        <v>3.046585148E-2</v>
      </c>
      <c r="I5920" s="10">
        <v>3046585148</v>
      </c>
      <c r="J5920" s="10">
        <v>-2.0299999999999998</v>
      </c>
      <c r="K5920" s="10">
        <f>L5920/1000000000000</f>
        <v>7.3162090466999993E-2</v>
      </c>
      <c r="L5920" s="10">
        <v>73162090467</v>
      </c>
      <c r="M5920" s="10">
        <v>3.18</v>
      </c>
      <c r="N5920" s="10">
        <v>1</v>
      </c>
      <c r="O5920" s="14">
        <f>IF([1]!Table_1[[#This Row],[연도]]=2016,1,0)</f>
        <v>0</v>
      </c>
      <c r="P5920" s="14">
        <f>IF([1]!Table_1[[#This Row],[연도]]=2017,1,0)</f>
        <v>0</v>
      </c>
      <c r="Q5920" s="14">
        <f>IF([1]!Table_1[[#This Row],[연도]]=2018,1,0)</f>
        <v>0</v>
      </c>
      <c r="R5920" s="14">
        <f>IF([1]!Table_1[[#This Row],[연도]]=2019,1,0)</f>
        <v>0</v>
      </c>
      <c r="S5920" s="14">
        <f>IF([1]!Table_1[[#This Row],[연도]]=2020,1,0)</f>
        <v>0</v>
      </c>
      <c r="T5920" s="14">
        <f>IF([1]!Table_1[[#This Row],[연도]]=2021,1,0)</f>
        <v>0</v>
      </c>
      <c r="U5920" s="14">
        <f>IF([1]!Table_1[[#This Row],[연도]]=2022,1,0)</f>
        <v>1</v>
      </c>
      <c r="V5920" s="14">
        <f>IF([1]!Table_1[[#This Row],[연도]]=2023,1,0)</f>
        <v>0</v>
      </c>
      <c r="W5920" s="10">
        <v>2.16</v>
      </c>
      <c r="X5920" s="10">
        <f>Y5920/1000000000000</f>
        <v>3.0252361920000002E-2</v>
      </c>
      <c r="Y5920" s="14">
        <f>[1]!Table_1[[#This Row],[주가]]*[1]!Table_1[[#This Row],[기말주식수]]</f>
        <v>30252361920</v>
      </c>
      <c r="Z5920" s="14">
        <f>AA5920/10</f>
        <v>0.99299249652877253</v>
      </c>
      <c r="AA5920" s="14">
        <f>[1]!Table_1[[#This Row],[시가총액]]/[1]!Table_1[[#This Row],[당기순이익(세후영업이익)]]</f>
        <v>9.9299249652877251</v>
      </c>
      <c r="AB5920" s="10">
        <v>1335097280</v>
      </c>
    </row>
    <row r="5921" spans="1:28" ht="19.2">
      <c r="A5921" s="12">
        <v>5920</v>
      </c>
      <c r="B5921" s="12">
        <v>98660</v>
      </c>
      <c r="C5921" s="13" t="s">
        <v>965</v>
      </c>
      <c r="D5921" s="13" t="s">
        <v>20</v>
      </c>
      <c r="E5921" s="12">
        <v>2023</v>
      </c>
      <c r="F5921" s="12">
        <v>66.093999999999994</v>
      </c>
      <c r="G5921" s="15">
        <f>([1]!Table_1[[#This Row],[총자산]]-[1]!Table_1[[#This Row],[장부가치 자기자본]]+[1]!Table_1[[#This Row],[시가총액]])/[1]!Table_1[[#This Row],[총자산]]</f>
        <v>0.96128640360181461</v>
      </c>
      <c r="H5921" s="14">
        <f>I5921/100000000000</f>
        <v>3.5497176370000001E-2</v>
      </c>
      <c r="I5921" s="12">
        <v>3549717637</v>
      </c>
      <c r="J5921" s="12">
        <v>12.22</v>
      </c>
      <c r="K5921" s="10">
        <f>L5921/1000000000000</f>
        <v>7.4045039699999995E-2</v>
      </c>
      <c r="L5921" s="12">
        <v>74045039700</v>
      </c>
      <c r="M5921" s="12">
        <v>3.28</v>
      </c>
      <c r="N5921" s="12">
        <v>1</v>
      </c>
      <c r="O5921" s="15">
        <f>IF([1]!Table_1[[#This Row],[연도]]=2016,1,0)</f>
        <v>0</v>
      </c>
      <c r="P5921" s="15">
        <f>IF([1]!Table_1[[#This Row],[연도]]=2017,1,0)</f>
        <v>0</v>
      </c>
      <c r="Q5921" s="15">
        <f>IF([1]!Table_1[[#This Row],[연도]]=2018,1,0)</f>
        <v>0</v>
      </c>
      <c r="R5921" s="15">
        <f>IF([1]!Table_1[[#This Row],[연도]]=2019,1,0)</f>
        <v>0</v>
      </c>
      <c r="S5921" s="15">
        <f>IF([1]!Table_1[[#This Row],[연도]]=2020,1,0)</f>
        <v>0</v>
      </c>
      <c r="T5921" s="15">
        <f>IF([1]!Table_1[[#This Row],[연도]]=2021,1,0)</f>
        <v>0</v>
      </c>
      <c r="U5921" s="15">
        <f>IF([1]!Table_1[[#This Row],[연도]]=2022,1,0)</f>
        <v>0</v>
      </c>
      <c r="V5921" s="15">
        <f>IF([1]!Table_1[[#This Row],[연도]]=2023,1,0)</f>
        <v>1</v>
      </c>
      <c r="W5921" s="12">
        <v>1.98</v>
      </c>
      <c r="X5921" s="10">
        <f>Y5921/1000000000000</f>
        <v>2.762715696E-2</v>
      </c>
      <c r="Y5921" s="15">
        <f>[1]!Table_1[[#This Row],[주가]]*[1]!Table_1[[#This Row],[기말주식수]]</f>
        <v>27627156960</v>
      </c>
      <c r="Z5921" s="14">
        <f>AA5921/10</f>
        <v>0.7782916779642437</v>
      </c>
      <c r="AA5921" s="15">
        <f>[1]!Table_1[[#This Row],[시가총액]]/[1]!Table_1[[#This Row],[당기순이익(세후영업이익)]]</f>
        <v>7.782916779642437</v>
      </c>
      <c r="AB5921" s="12">
        <v>1335097280</v>
      </c>
    </row>
    <row r="5922" spans="1:28" ht="19.2">
      <c r="A5922" s="10">
        <v>5921</v>
      </c>
      <c r="B5922" s="10">
        <v>99190</v>
      </c>
      <c r="C5922" s="11" t="s">
        <v>966</v>
      </c>
      <c r="D5922" s="11" t="s">
        <v>20</v>
      </c>
      <c r="E5922" s="10">
        <v>2016</v>
      </c>
      <c r="F5922" s="10">
        <v>7.82</v>
      </c>
      <c r="G5922" s="14">
        <f>([1]!Table_1[[#This Row],[총자산]]-[1]!Table_1[[#This Row],[장부가치 자기자본]]+[1]!Table_1[[#This Row],[시가총액]])/[1]!Table_1[[#This Row],[총자산]]</f>
        <v>1.2182182023152501</v>
      </c>
      <c r="H5922" s="14">
        <f>I5922/100000000000</f>
        <v>0.25698026635999999</v>
      </c>
      <c r="I5922" s="10">
        <v>25698026636</v>
      </c>
      <c r="J5922" s="10">
        <v>21.01</v>
      </c>
      <c r="K5922" s="10">
        <f>L5922/1000000000000</f>
        <v>0.13246819693</v>
      </c>
      <c r="L5922" s="10">
        <v>132468196930</v>
      </c>
      <c r="M5922" s="10">
        <v>0.25</v>
      </c>
      <c r="N5922" s="10">
        <v>1</v>
      </c>
      <c r="O5922" s="14">
        <f>IF([1]!Table_1[[#This Row],[연도]]=2016,1,0)</f>
        <v>1</v>
      </c>
      <c r="P5922" s="14">
        <f>IF([1]!Table_1[[#This Row],[연도]]=2017,1,0)</f>
        <v>0</v>
      </c>
      <c r="Q5922" s="14">
        <f>IF([1]!Table_1[[#This Row],[연도]]=2018,1,0)</f>
        <v>0</v>
      </c>
      <c r="R5922" s="14">
        <f>IF([1]!Table_1[[#This Row],[연도]]=2019,1,0)</f>
        <v>0</v>
      </c>
      <c r="S5922" s="14">
        <f>IF([1]!Table_1[[#This Row],[연도]]=2020,1,0)</f>
        <v>0</v>
      </c>
      <c r="T5922" s="14">
        <f>IF([1]!Table_1[[#This Row],[연도]]=2021,1,0)</f>
        <v>0</v>
      </c>
      <c r="U5922" s="14">
        <f>IF([1]!Table_1[[#This Row],[연도]]=2022,1,0)</f>
        <v>0</v>
      </c>
      <c r="V5922" s="14">
        <f>IF([1]!Table_1[[#This Row],[연도]]=2023,1,0)</f>
        <v>0</v>
      </c>
      <c r="W5922" s="10">
        <v>0.2</v>
      </c>
      <c r="X5922" s="10">
        <f>Y5922/1000000000000</f>
        <v>0.20186126289600001</v>
      </c>
      <c r="Y5922" s="14">
        <f>[1]!Table_1[[#This Row],[주가]]*[1]!Table_1[[#This Row],[기말주식수]]</f>
        <v>201861262896</v>
      </c>
      <c r="Z5922" s="14">
        <f>AA5922/10</f>
        <v>0.78551270008108498</v>
      </c>
      <c r="AA5922" s="14">
        <f>[1]!Table_1[[#This Row],[시가총액]]/[1]!Table_1[[#This Row],[당기순이익(세후영업이익)]]</f>
        <v>7.8551270008108496</v>
      </c>
      <c r="AB5922" s="10">
        <v>1371991800</v>
      </c>
    </row>
    <row r="5923" spans="1:28" ht="19.2">
      <c r="A5923" s="12">
        <v>5922</v>
      </c>
      <c r="B5923" s="12">
        <v>99190</v>
      </c>
      <c r="C5923" s="13" t="s">
        <v>966</v>
      </c>
      <c r="D5923" s="13" t="s">
        <v>20</v>
      </c>
      <c r="E5923" s="12">
        <v>2017</v>
      </c>
      <c r="F5923" s="12">
        <v>9.0679999999999996</v>
      </c>
      <c r="G5923" s="15">
        <f>([1]!Table_1[[#This Row],[총자산]]-[1]!Table_1[[#This Row],[장부가치 자기자본]]+[1]!Table_1[[#This Row],[시가총액]])/[1]!Table_1[[#This Row],[총자산]]</f>
        <v>1.037325382621783</v>
      </c>
      <c r="H5923" s="14">
        <f>I5923/100000000000</f>
        <v>0.22756027475000001</v>
      </c>
      <c r="I5923" s="12">
        <v>22756027475</v>
      </c>
      <c r="J5923" s="12">
        <v>7.58</v>
      </c>
      <c r="K5923" s="10">
        <f>L5923/1000000000000</f>
        <v>0.15696380084200001</v>
      </c>
      <c r="L5923" s="12">
        <v>156963800842</v>
      </c>
      <c r="M5923" s="12">
        <v>2.73</v>
      </c>
      <c r="N5923" s="12">
        <v>1</v>
      </c>
      <c r="O5923" s="15">
        <f>IF([1]!Table_1[[#This Row],[연도]]=2016,1,0)</f>
        <v>0</v>
      </c>
      <c r="P5923" s="15">
        <f>IF([1]!Table_1[[#This Row],[연도]]=2017,1,0)</f>
        <v>1</v>
      </c>
      <c r="Q5923" s="15">
        <f>IF([1]!Table_1[[#This Row],[연도]]=2018,1,0)</f>
        <v>0</v>
      </c>
      <c r="R5923" s="15">
        <f>IF([1]!Table_1[[#This Row],[연도]]=2019,1,0)</f>
        <v>0</v>
      </c>
      <c r="S5923" s="15">
        <f>IF([1]!Table_1[[#This Row],[연도]]=2020,1,0)</f>
        <v>0</v>
      </c>
      <c r="T5923" s="15">
        <f>IF([1]!Table_1[[#This Row],[연도]]=2021,1,0)</f>
        <v>0</v>
      </c>
      <c r="U5923" s="15">
        <f>IF([1]!Table_1[[#This Row],[연도]]=2022,1,0)</f>
        <v>0</v>
      </c>
      <c r="V5923" s="15">
        <f>IF([1]!Table_1[[#This Row],[연도]]=2023,1,0)</f>
        <v>0</v>
      </c>
      <c r="W5923" s="12">
        <v>0.4</v>
      </c>
      <c r="X5923" s="10">
        <f>Y5923/1000000000000</f>
        <v>0.17388918731799999</v>
      </c>
      <c r="Y5923" s="15">
        <f>[1]!Table_1[[#This Row],[주가]]*[1]!Table_1[[#This Row],[기말주식수]]</f>
        <v>173889187318</v>
      </c>
      <c r="Z5923" s="14">
        <f>AA5923/10</f>
        <v>0.76414562035942524</v>
      </c>
      <c r="AA5923" s="15">
        <f>[1]!Table_1[[#This Row],[시가총액]]/[1]!Table_1[[#This Row],[당기순이익(세후영업이익)]]</f>
        <v>7.6414562035942524</v>
      </c>
      <c r="AB5923" s="12">
        <v>1373329800</v>
      </c>
    </row>
    <row r="5924" spans="1:28" ht="19.2">
      <c r="A5924" s="10">
        <v>5923</v>
      </c>
      <c r="B5924" s="10">
        <v>99190</v>
      </c>
      <c r="C5924" s="11" t="s">
        <v>966</v>
      </c>
      <c r="D5924" s="11" t="s">
        <v>20</v>
      </c>
      <c r="E5924" s="10">
        <v>2018</v>
      </c>
      <c r="F5924" s="10">
        <v>9.0980000000000008</v>
      </c>
      <c r="G5924" s="14">
        <f>([1]!Table_1[[#This Row],[총자산]]-[1]!Table_1[[#This Row],[장부가치 자기자본]]+[1]!Table_1[[#This Row],[시가총액]])/[1]!Table_1[[#This Row],[총자산]]</f>
        <v>0.88653211184953462</v>
      </c>
      <c r="H5924" s="14">
        <f>I5924/100000000000</f>
        <v>0.27401713999999999</v>
      </c>
      <c r="I5924" s="10">
        <v>27401714000</v>
      </c>
      <c r="J5924" s="10">
        <v>7.68</v>
      </c>
      <c r="K5924" s="10">
        <f>L5924/1000000000000</f>
        <v>0.17299657893199999</v>
      </c>
      <c r="L5924" s="10">
        <v>172996578932</v>
      </c>
      <c r="M5924" s="10">
        <v>2.41</v>
      </c>
      <c r="N5924" s="10">
        <v>1</v>
      </c>
      <c r="O5924" s="14">
        <f>IF([1]!Table_1[[#This Row],[연도]]=2016,1,0)</f>
        <v>0</v>
      </c>
      <c r="P5924" s="14">
        <f>IF([1]!Table_1[[#This Row],[연도]]=2017,1,0)</f>
        <v>0</v>
      </c>
      <c r="Q5924" s="14">
        <f>IF([1]!Table_1[[#This Row],[연도]]=2018,1,0)</f>
        <v>1</v>
      </c>
      <c r="R5924" s="14">
        <f>IF([1]!Table_1[[#This Row],[연도]]=2019,1,0)</f>
        <v>0</v>
      </c>
      <c r="S5924" s="14">
        <f>IF([1]!Table_1[[#This Row],[연도]]=2020,1,0)</f>
        <v>0</v>
      </c>
      <c r="T5924" s="14">
        <f>IF([1]!Table_1[[#This Row],[연도]]=2021,1,0)</f>
        <v>0</v>
      </c>
      <c r="U5924" s="14">
        <f>IF([1]!Table_1[[#This Row],[연도]]=2022,1,0)</f>
        <v>0</v>
      </c>
      <c r="V5924" s="14">
        <f>IF([1]!Table_1[[#This Row],[연도]]=2023,1,0)</f>
        <v>0</v>
      </c>
      <c r="W5924" s="10">
        <v>0.56000000000000005</v>
      </c>
      <c r="X5924" s="10">
        <f>Y5924/1000000000000</f>
        <v>0.15466756264199999</v>
      </c>
      <c r="Y5924" s="14">
        <f>[1]!Table_1[[#This Row],[주가]]*[1]!Table_1[[#This Row],[기말주식수]]</f>
        <v>154667562642</v>
      </c>
      <c r="Z5924" s="14">
        <f>AA5924/10</f>
        <v>0.56444484692453911</v>
      </c>
      <c r="AA5924" s="14">
        <f>[1]!Table_1[[#This Row],[시가총액]]/[1]!Table_1[[#This Row],[당기순이익(세후영업이익)]]</f>
        <v>5.6444484692453907</v>
      </c>
      <c r="AB5924" s="10">
        <v>2039259150</v>
      </c>
    </row>
    <row r="5925" spans="1:28" ht="19.2">
      <c r="A5925" s="12">
        <v>5924</v>
      </c>
      <c r="B5925" s="12">
        <v>99190</v>
      </c>
      <c r="C5925" s="13" t="s">
        <v>966</v>
      </c>
      <c r="D5925" s="13" t="s">
        <v>20</v>
      </c>
      <c r="E5925" s="12">
        <v>2019</v>
      </c>
      <c r="F5925" s="12">
        <v>11.688000000000001</v>
      </c>
      <c r="G5925" s="15">
        <f>([1]!Table_1[[#This Row],[총자산]]-[1]!Table_1[[#This Row],[장부가치 자기자본]]+[1]!Table_1[[#This Row],[시가총액]])/[1]!Table_1[[#This Row],[총자산]]</f>
        <v>0.90958206793108576</v>
      </c>
      <c r="H5925" s="14">
        <f>I5925/100000000000</f>
        <v>0.30172842156000002</v>
      </c>
      <c r="I5925" s="12">
        <v>30172842156</v>
      </c>
      <c r="J5925" s="12">
        <v>7.14</v>
      </c>
      <c r="K5925" s="10">
        <f>L5925/1000000000000</f>
        <v>0.189844257361</v>
      </c>
      <c r="L5925" s="12">
        <v>189844257361</v>
      </c>
      <c r="M5925" s="12">
        <v>2.17</v>
      </c>
      <c r="N5925" s="12">
        <v>1</v>
      </c>
      <c r="O5925" s="15">
        <f>IF([1]!Table_1[[#This Row],[연도]]=2016,1,0)</f>
        <v>0</v>
      </c>
      <c r="P5925" s="15">
        <f>IF([1]!Table_1[[#This Row],[연도]]=2017,1,0)</f>
        <v>0</v>
      </c>
      <c r="Q5925" s="15">
        <f>IF([1]!Table_1[[#This Row],[연도]]=2018,1,0)</f>
        <v>0</v>
      </c>
      <c r="R5925" s="15">
        <f>IF([1]!Table_1[[#This Row],[연도]]=2019,1,0)</f>
        <v>1</v>
      </c>
      <c r="S5925" s="15">
        <f>IF([1]!Table_1[[#This Row],[연도]]=2020,1,0)</f>
        <v>0</v>
      </c>
      <c r="T5925" s="15">
        <f>IF([1]!Table_1[[#This Row],[연도]]=2021,1,0)</f>
        <v>0</v>
      </c>
      <c r="U5925" s="15">
        <f>IF([1]!Table_1[[#This Row],[연도]]=2022,1,0)</f>
        <v>0</v>
      </c>
      <c r="V5925" s="15">
        <f>IF([1]!Table_1[[#This Row],[연도]]=2023,1,0)</f>
        <v>0</v>
      </c>
      <c r="W5925" s="12">
        <v>0.5</v>
      </c>
      <c r="X5925" s="10">
        <f>Y5925/1000000000000</f>
        <v>0.17667461791799999</v>
      </c>
      <c r="Y5925" s="15">
        <f>[1]!Table_1[[#This Row],[주가]]*[1]!Table_1[[#This Row],[기말주식수]]</f>
        <v>176674617918</v>
      </c>
      <c r="Z5925" s="14">
        <f>AA5925/10</f>
        <v>0.58554184920517172</v>
      </c>
      <c r="AA5925" s="15">
        <f>[1]!Table_1[[#This Row],[시가총액]]/[1]!Table_1[[#This Row],[당기순이익(세후영업이익)]]</f>
        <v>5.8554184920517169</v>
      </c>
      <c r="AB5925" s="12">
        <v>2719012200</v>
      </c>
    </row>
    <row r="5926" spans="1:28" ht="19.2">
      <c r="A5926" s="10">
        <v>5925</v>
      </c>
      <c r="B5926" s="10">
        <v>99190</v>
      </c>
      <c r="C5926" s="11" t="s">
        <v>966</v>
      </c>
      <c r="D5926" s="11" t="s">
        <v>20</v>
      </c>
      <c r="E5926" s="10">
        <v>2020</v>
      </c>
      <c r="F5926" s="10">
        <v>12.452</v>
      </c>
      <c r="G5926" s="14">
        <f>([1]!Table_1[[#This Row],[총자산]]-[1]!Table_1[[#This Row],[장부가치 자기자본]]+[1]!Table_1[[#This Row],[시가총액]])/[1]!Table_1[[#This Row],[총자산]]</f>
        <v>0.94499204989213781</v>
      </c>
      <c r="H5926" s="14">
        <f>I5926/100000000000</f>
        <v>0.30455987439999999</v>
      </c>
      <c r="I5926" s="10">
        <v>30455987440</v>
      </c>
      <c r="J5926" s="10">
        <v>13.7</v>
      </c>
      <c r="K5926" s="10">
        <f>L5926/1000000000000</f>
        <v>0.20370764079600001</v>
      </c>
      <c r="L5926" s="10">
        <v>203707640796</v>
      </c>
      <c r="M5926" s="10">
        <v>1.93</v>
      </c>
      <c r="N5926" s="10">
        <v>1</v>
      </c>
      <c r="O5926" s="14">
        <f>IF([1]!Table_1[[#This Row],[연도]]=2016,1,0)</f>
        <v>0</v>
      </c>
      <c r="P5926" s="14">
        <f>IF([1]!Table_1[[#This Row],[연도]]=2017,1,0)</f>
        <v>0</v>
      </c>
      <c r="Q5926" s="14">
        <f>IF([1]!Table_1[[#This Row],[연도]]=2018,1,0)</f>
        <v>0</v>
      </c>
      <c r="R5926" s="14">
        <f>IF([1]!Table_1[[#This Row],[연도]]=2019,1,0)</f>
        <v>0</v>
      </c>
      <c r="S5926" s="14">
        <f>IF([1]!Table_1[[#This Row],[연도]]=2020,1,0)</f>
        <v>1</v>
      </c>
      <c r="T5926" s="14">
        <f>IF([1]!Table_1[[#This Row],[연도]]=2021,1,0)</f>
        <v>0</v>
      </c>
      <c r="U5926" s="14">
        <f>IF([1]!Table_1[[#This Row],[연도]]=2022,1,0)</f>
        <v>0</v>
      </c>
      <c r="V5926" s="14">
        <f>IF([1]!Table_1[[#This Row],[연도]]=2023,1,0)</f>
        <v>0</v>
      </c>
      <c r="W5926" s="10">
        <v>0.36</v>
      </c>
      <c r="X5926" s="10">
        <f>Y5926/1000000000000</f>
        <v>0.20623715409400001</v>
      </c>
      <c r="Y5926" s="14">
        <f>[1]!Table_1[[#This Row],[주가]]*[1]!Table_1[[#This Row],[기말주식수]]</f>
        <v>206237154094</v>
      </c>
      <c r="Z5926" s="14">
        <f>AA5926/10</f>
        <v>0.67716456247001922</v>
      </c>
      <c r="AA5926" s="14">
        <f>[1]!Table_1[[#This Row],[시가총액]]/[1]!Table_1[[#This Row],[당기순이익(세후영업이익)]]</f>
        <v>6.7716456247001924</v>
      </c>
      <c r="AB5926" s="10">
        <v>3398765250</v>
      </c>
    </row>
    <row r="5927" spans="1:28" ht="19.2">
      <c r="A5927" s="12">
        <v>5926</v>
      </c>
      <c r="B5927" s="12">
        <v>99190</v>
      </c>
      <c r="C5927" s="13" t="s">
        <v>966</v>
      </c>
      <c r="D5927" s="13" t="s">
        <v>20</v>
      </c>
      <c r="E5927" s="12">
        <v>2021</v>
      </c>
      <c r="F5927" s="12">
        <v>16.216000000000001</v>
      </c>
      <c r="G5927" s="15">
        <f>([1]!Table_1[[#This Row],[총자산]]-[1]!Table_1[[#This Row],[장부가치 자기자본]]+[1]!Table_1[[#This Row],[시가총액]])/[1]!Table_1[[#This Row],[총자산]]</f>
        <v>0.82108660538669853</v>
      </c>
      <c r="H5927" s="14">
        <f>I5927/100000000000</f>
        <v>0.34826754602999999</v>
      </c>
      <c r="I5927" s="12">
        <v>34826754603</v>
      </c>
      <c r="J5927" s="12">
        <v>39.78</v>
      </c>
      <c r="K5927" s="10">
        <f>L5927/1000000000000</f>
        <v>0.23293479102600001</v>
      </c>
      <c r="L5927" s="12">
        <v>232934791026</v>
      </c>
      <c r="M5927" s="12">
        <v>0.61</v>
      </c>
      <c r="N5927" s="12">
        <v>1</v>
      </c>
      <c r="O5927" s="15">
        <f>IF([1]!Table_1[[#This Row],[연도]]=2016,1,0)</f>
        <v>0</v>
      </c>
      <c r="P5927" s="15">
        <f>IF([1]!Table_1[[#This Row],[연도]]=2017,1,0)</f>
        <v>0</v>
      </c>
      <c r="Q5927" s="15">
        <f>IF([1]!Table_1[[#This Row],[연도]]=2018,1,0)</f>
        <v>0</v>
      </c>
      <c r="R5927" s="15">
        <f>IF([1]!Table_1[[#This Row],[연도]]=2019,1,0)</f>
        <v>0</v>
      </c>
      <c r="S5927" s="15">
        <f>IF([1]!Table_1[[#This Row],[연도]]=2020,1,0)</f>
        <v>0</v>
      </c>
      <c r="T5927" s="15">
        <f>IF([1]!Table_1[[#This Row],[연도]]=2021,1,0)</f>
        <v>1</v>
      </c>
      <c r="U5927" s="15">
        <f>IF([1]!Table_1[[#This Row],[연도]]=2022,1,0)</f>
        <v>0</v>
      </c>
      <c r="V5927" s="15">
        <f>IF([1]!Table_1[[#This Row],[연도]]=2023,1,0)</f>
        <v>0</v>
      </c>
      <c r="W5927" s="12">
        <v>0.32</v>
      </c>
      <c r="X5927" s="10">
        <f>Y5927/1000000000000</f>
        <v>0.20795430884400001</v>
      </c>
      <c r="Y5927" s="15">
        <f>[1]!Table_1[[#This Row],[주가]]*[1]!Table_1[[#This Row],[기말주식수]]</f>
        <v>207954308844</v>
      </c>
      <c r="Z5927" s="14">
        <f>AA5927/10</f>
        <v>0.59711078799770412</v>
      </c>
      <c r="AA5927" s="15">
        <f>[1]!Table_1[[#This Row],[시가총액]]/[1]!Table_1[[#This Row],[당기순이익(세후영업이익)]]</f>
        <v>5.9711078799770414</v>
      </c>
      <c r="AB5927" s="12">
        <v>4078518300</v>
      </c>
    </row>
    <row r="5928" spans="1:28" ht="19.2">
      <c r="A5928" s="10">
        <v>5927</v>
      </c>
      <c r="B5928" s="10">
        <v>99190</v>
      </c>
      <c r="C5928" s="11" t="s">
        <v>966</v>
      </c>
      <c r="D5928" s="11" t="s">
        <v>20</v>
      </c>
      <c r="E5928" s="10">
        <v>2022</v>
      </c>
      <c r="F5928" s="10">
        <v>30.210999999999999</v>
      </c>
      <c r="G5928" s="14">
        <f>([1]!Table_1[[#This Row],[총자산]]-[1]!Table_1[[#This Row],[장부가치 자기자본]]+[1]!Table_1[[#This Row],[시가총액]])/[1]!Table_1[[#This Row],[총자산]]</f>
        <v>0.82580115083367234</v>
      </c>
      <c r="H5928" s="14">
        <f>I5928/100000000000</f>
        <v>0.19807041919999999</v>
      </c>
      <c r="I5928" s="10">
        <v>19807041920</v>
      </c>
      <c r="J5928" s="10">
        <v>4.75</v>
      </c>
      <c r="K5928" s="10">
        <f>L5928/1000000000000</f>
        <v>0.26483713110500001</v>
      </c>
      <c r="L5928" s="10">
        <v>264837131105</v>
      </c>
      <c r="M5928" s="10">
        <v>3.57</v>
      </c>
      <c r="N5928" s="10">
        <v>1</v>
      </c>
      <c r="O5928" s="14">
        <f>IF([1]!Table_1[[#This Row],[연도]]=2016,1,0)</f>
        <v>0</v>
      </c>
      <c r="P5928" s="14">
        <f>IF([1]!Table_1[[#This Row],[연도]]=2017,1,0)</f>
        <v>0</v>
      </c>
      <c r="Q5928" s="14">
        <f>IF([1]!Table_1[[#This Row],[연도]]=2018,1,0)</f>
        <v>0</v>
      </c>
      <c r="R5928" s="14">
        <f>IF([1]!Table_1[[#This Row],[연도]]=2019,1,0)</f>
        <v>0</v>
      </c>
      <c r="S5928" s="14">
        <f>IF([1]!Table_1[[#This Row],[연도]]=2020,1,0)</f>
        <v>0</v>
      </c>
      <c r="T5928" s="14">
        <f>IF([1]!Table_1[[#This Row],[연도]]=2021,1,0)</f>
        <v>0</v>
      </c>
      <c r="U5928" s="14">
        <f>IF([1]!Table_1[[#This Row],[연도]]=2022,1,0)</f>
        <v>1</v>
      </c>
      <c r="V5928" s="14">
        <f>IF([1]!Table_1[[#This Row],[연도]]=2023,1,0)</f>
        <v>0</v>
      </c>
      <c r="W5928" s="10">
        <v>0.49</v>
      </c>
      <c r="X5928" s="10">
        <f>Y5928/1000000000000</f>
        <v>0.22644154243199999</v>
      </c>
      <c r="Y5928" s="14">
        <f>[1]!Table_1[[#This Row],[주가]]*[1]!Table_1[[#This Row],[기말주식수]]</f>
        <v>226441542432</v>
      </c>
      <c r="Z5928" s="14">
        <f>AA5928/10</f>
        <v>1.1432375583723711</v>
      </c>
      <c r="AA5928" s="14">
        <f>[1]!Table_1[[#This Row],[시가총액]]/[1]!Table_1[[#This Row],[당기순이익(세후영업이익)]]</f>
        <v>11.43237558372371</v>
      </c>
      <c r="AB5928" s="10">
        <v>4806037250</v>
      </c>
    </row>
    <row r="5929" spans="1:28" ht="19.2">
      <c r="A5929" s="12">
        <v>5928</v>
      </c>
      <c r="B5929" s="12">
        <v>99190</v>
      </c>
      <c r="C5929" s="13" t="s">
        <v>966</v>
      </c>
      <c r="D5929" s="13" t="s">
        <v>20</v>
      </c>
      <c r="E5929" s="12">
        <v>2023</v>
      </c>
      <c r="F5929" s="12">
        <v>80.811999999999998</v>
      </c>
      <c r="G5929" s="15">
        <f>([1]!Table_1[[#This Row],[총자산]]-[1]!Table_1[[#This Row],[장부가치 자기자본]]+[1]!Table_1[[#This Row],[시가총액]])/[1]!Table_1[[#This Row],[총자산]]</f>
        <v>1.9693502853773577</v>
      </c>
      <c r="H5929" s="14">
        <f>I5929/100000000000</f>
        <v>0.10929438236</v>
      </c>
      <c r="I5929" s="12">
        <v>10929438236</v>
      </c>
      <c r="J5929" s="12">
        <v>10.95</v>
      </c>
      <c r="K5929" s="10">
        <f>L5929/1000000000000</f>
        <v>0.26512026037500003</v>
      </c>
      <c r="L5929" s="12">
        <v>265120260375</v>
      </c>
      <c r="M5929" s="12">
        <v>5.33</v>
      </c>
      <c r="N5929" s="12">
        <v>1</v>
      </c>
      <c r="O5929" s="15">
        <f>IF([1]!Table_1[[#This Row],[연도]]=2016,1,0)</f>
        <v>0</v>
      </c>
      <c r="P5929" s="15">
        <f>IF([1]!Table_1[[#This Row],[연도]]=2017,1,0)</f>
        <v>0</v>
      </c>
      <c r="Q5929" s="15">
        <f>IF([1]!Table_1[[#This Row],[연도]]=2018,1,0)</f>
        <v>0</v>
      </c>
      <c r="R5929" s="15">
        <f>IF([1]!Table_1[[#This Row],[연도]]=2019,1,0)</f>
        <v>0</v>
      </c>
      <c r="S5929" s="15">
        <f>IF([1]!Table_1[[#This Row],[연도]]=2020,1,0)</f>
        <v>0</v>
      </c>
      <c r="T5929" s="15">
        <f>IF([1]!Table_1[[#This Row],[연도]]=2021,1,0)</f>
        <v>0</v>
      </c>
      <c r="U5929" s="15">
        <f>IF([1]!Table_1[[#This Row],[연도]]=2022,1,0)</f>
        <v>0</v>
      </c>
      <c r="V5929" s="15">
        <f>IF([1]!Table_1[[#This Row],[연도]]=2023,1,0)</f>
        <v>1</v>
      </c>
      <c r="W5929" s="12">
        <v>0.46</v>
      </c>
      <c r="X5929" s="10">
        <f>Y5929/1000000000000</f>
        <v>0.7870226078</v>
      </c>
      <c r="Y5929" s="15">
        <f>[1]!Table_1[[#This Row],[주가]]*[1]!Table_1[[#This Row],[기말주식수]]</f>
        <v>787022607800</v>
      </c>
      <c r="Z5929" s="14">
        <f>AA5929/10</f>
        <v>7.2009429103836329</v>
      </c>
      <c r="AA5929" s="15">
        <f>[1]!Table_1[[#This Row],[시가총액]]/[1]!Table_1[[#This Row],[당기순이익(세후영업이익)]]</f>
        <v>72.009429103836325</v>
      </c>
      <c r="AB5929" s="12">
        <v>2750849600</v>
      </c>
    </row>
    <row r="5930" spans="1:28" ht="19.2">
      <c r="A5930" s="10">
        <v>5929</v>
      </c>
      <c r="B5930" s="10">
        <v>99320</v>
      </c>
      <c r="C5930" s="11" t="s">
        <v>967</v>
      </c>
      <c r="D5930" s="11" t="s">
        <v>20</v>
      </c>
      <c r="E5930" s="10">
        <v>2016</v>
      </c>
      <c r="F5930" s="10">
        <v>21.861000000000001</v>
      </c>
      <c r="G5930" s="14">
        <f>([1]!Table_1[[#This Row],[총자산]]-[1]!Table_1[[#This Row],[장부가치 자기자본]]+[1]!Table_1[[#This Row],[시가총액]])/[1]!Table_1[[#This Row],[총자산]]</f>
        <v>1.2377605321625005</v>
      </c>
      <c r="H5930" s="14">
        <f>I5930/100000000000</f>
        <v>3.1583325570000001E-2</v>
      </c>
      <c r="I5930" s="10">
        <v>3158332557</v>
      </c>
      <c r="J5930" s="10">
        <v>16.97</v>
      </c>
      <c r="K5930" s="10">
        <f>L5930/1000000000000</f>
        <v>3.4238374079000003E-2</v>
      </c>
      <c r="L5930" s="10">
        <v>34238374079</v>
      </c>
      <c r="M5930" s="10">
        <v>4.18</v>
      </c>
      <c r="N5930" s="10">
        <v>1</v>
      </c>
      <c r="O5930" s="14">
        <f>IF([1]!Table_1[[#This Row],[연도]]=2016,1,0)</f>
        <v>1</v>
      </c>
      <c r="P5930" s="14">
        <f>IF([1]!Table_1[[#This Row],[연도]]=2017,1,0)</f>
        <v>0</v>
      </c>
      <c r="Q5930" s="14">
        <f>IF([1]!Table_1[[#This Row],[연도]]=2018,1,0)</f>
        <v>0</v>
      </c>
      <c r="R5930" s="14">
        <f>IF([1]!Table_1[[#This Row],[연도]]=2019,1,0)</f>
        <v>0</v>
      </c>
      <c r="S5930" s="14">
        <f>IF([1]!Table_1[[#This Row],[연도]]=2020,1,0)</f>
        <v>0</v>
      </c>
      <c r="T5930" s="14">
        <f>IF([1]!Table_1[[#This Row],[연도]]=2021,1,0)</f>
        <v>0</v>
      </c>
      <c r="U5930" s="14">
        <f>IF([1]!Table_1[[#This Row],[연도]]=2022,1,0)</f>
        <v>0</v>
      </c>
      <c r="V5930" s="14">
        <f>IF([1]!Table_1[[#This Row],[연도]]=2023,1,0)</f>
        <v>0</v>
      </c>
      <c r="W5930" s="10">
        <v>0.55000000000000004</v>
      </c>
      <c r="X5930" s="10">
        <f>Y5930/1000000000000</f>
        <v>6.6853377340000006E-2</v>
      </c>
      <c r="Y5930" s="14">
        <f>[1]!Table_1[[#This Row],[주가]]*[1]!Table_1[[#This Row],[기말주식수]]</f>
        <v>66853377340</v>
      </c>
      <c r="Z5930" s="14">
        <f>AA5930/10</f>
        <v>2.1167301458432197</v>
      </c>
      <c r="AA5930" s="14">
        <f>[1]!Table_1[[#This Row],[시가총액]]/[1]!Table_1[[#This Row],[당기순이익(세후영업이익)]]</f>
        <v>21.167301458432199</v>
      </c>
      <c r="AB5930" s="10">
        <v>872914560</v>
      </c>
    </row>
    <row r="5931" spans="1:28" ht="19.2">
      <c r="A5931" s="12">
        <v>5930</v>
      </c>
      <c r="B5931" s="12">
        <v>99320</v>
      </c>
      <c r="C5931" s="13" t="s">
        <v>967</v>
      </c>
      <c r="D5931" s="13" t="s">
        <v>20</v>
      </c>
      <c r="E5931" s="12">
        <v>2017</v>
      </c>
      <c r="F5931" s="12">
        <v>20.841999999999999</v>
      </c>
      <c r="G5931" s="15">
        <f>([1]!Table_1[[#This Row],[총자산]]-[1]!Table_1[[#This Row],[장부가치 자기자본]]+[1]!Table_1[[#This Row],[시가총액]])/[1]!Table_1[[#This Row],[총자산]]</f>
        <v>1.3119034914138814</v>
      </c>
      <c r="H5931" s="14">
        <f>I5931/100000000000</f>
        <v>5.370127115E-2</v>
      </c>
      <c r="I5931" s="12">
        <v>5370127115</v>
      </c>
      <c r="J5931" s="12">
        <v>2.0299999999999998</v>
      </c>
      <c r="K5931" s="10">
        <f>L5931/1000000000000</f>
        <v>4.2762139355999998E-2</v>
      </c>
      <c r="L5931" s="12">
        <v>42762139356</v>
      </c>
      <c r="M5931" s="12">
        <v>2.96</v>
      </c>
      <c r="N5931" s="12">
        <v>1</v>
      </c>
      <c r="O5931" s="15">
        <f>IF([1]!Table_1[[#This Row],[연도]]=2016,1,0)</f>
        <v>0</v>
      </c>
      <c r="P5931" s="15">
        <f>IF([1]!Table_1[[#This Row],[연도]]=2017,1,0)</f>
        <v>1</v>
      </c>
      <c r="Q5931" s="15">
        <f>IF([1]!Table_1[[#This Row],[연도]]=2018,1,0)</f>
        <v>0</v>
      </c>
      <c r="R5931" s="15">
        <f>IF([1]!Table_1[[#This Row],[연도]]=2019,1,0)</f>
        <v>0</v>
      </c>
      <c r="S5931" s="15">
        <f>IF([1]!Table_1[[#This Row],[연도]]=2020,1,0)</f>
        <v>0</v>
      </c>
      <c r="T5931" s="15">
        <f>IF([1]!Table_1[[#This Row],[연도]]=2021,1,0)</f>
        <v>0</v>
      </c>
      <c r="U5931" s="15">
        <f>IF([1]!Table_1[[#This Row],[연도]]=2022,1,0)</f>
        <v>0</v>
      </c>
      <c r="V5931" s="15">
        <f>IF([1]!Table_1[[#This Row],[연도]]=2023,1,0)</f>
        <v>0</v>
      </c>
      <c r="W5931" s="12">
        <v>0.26</v>
      </c>
      <c r="X5931" s="10">
        <f>Y5931/1000000000000</f>
        <v>7.6808550140000001E-2</v>
      </c>
      <c r="Y5931" s="15">
        <f>[1]!Table_1[[#This Row],[주가]]*[1]!Table_1[[#This Row],[기말주식수]]</f>
        <v>76808550140</v>
      </c>
      <c r="Z5931" s="14">
        <f>AA5931/10</f>
        <v>1.4302929613240636</v>
      </c>
      <c r="AA5931" s="15">
        <f>[1]!Table_1[[#This Row],[시가총액]]/[1]!Table_1[[#This Row],[당기순이익(세후영업이익)]]</f>
        <v>14.302929613240636</v>
      </c>
      <c r="AB5931" s="12">
        <v>1124859180</v>
      </c>
    </row>
    <row r="5932" spans="1:28" ht="19.2">
      <c r="A5932" s="10">
        <v>5931</v>
      </c>
      <c r="B5932" s="10">
        <v>99320</v>
      </c>
      <c r="C5932" s="11" t="s">
        <v>967</v>
      </c>
      <c r="D5932" s="11" t="s">
        <v>20</v>
      </c>
      <c r="E5932" s="10">
        <v>2018</v>
      </c>
      <c r="F5932" s="10">
        <v>14.958</v>
      </c>
      <c r="G5932" s="14">
        <f>([1]!Table_1[[#This Row],[총자산]]-[1]!Table_1[[#This Row],[장부가치 자기자본]]+[1]!Table_1[[#This Row],[시가총액]])/[1]!Table_1[[#This Row],[총자산]]</f>
        <v>0.83468189795978975</v>
      </c>
      <c r="H5932" s="14">
        <f>I5932/100000000000</f>
        <v>5.6001833139999999E-2</v>
      </c>
      <c r="I5932" s="10">
        <v>5600183314</v>
      </c>
      <c r="J5932" s="10">
        <v>10.029999999999999</v>
      </c>
      <c r="K5932" s="10">
        <f>L5932/1000000000000</f>
        <v>4.6132147073999999E-2</v>
      </c>
      <c r="L5932" s="10">
        <v>46132147074</v>
      </c>
      <c r="M5932" s="10">
        <v>2.42</v>
      </c>
      <c r="N5932" s="10">
        <v>1</v>
      </c>
      <c r="O5932" s="14">
        <f>IF([1]!Table_1[[#This Row],[연도]]=2016,1,0)</f>
        <v>0</v>
      </c>
      <c r="P5932" s="14">
        <f>IF([1]!Table_1[[#This Row],[연도]]=2017,1,0)</f>
        <v>0</v>
      </c>
      <c r="Q5932" s="14">
        <f>IF([1]!Table_1[[#This Row],[연도]]=2018,1,0)</f>
        <v>1</v>
      </c>
      <c r="R5932" s="14">
        <f>IF([1]!Table_1[[#This Row],[연도]]=2019,1,0)</f>
        <v>0</v>
      </c>
      <c r="S5932" s="14">
        <f>IF([1]!Table_1[[#This Row],[연도]]=2020,1,0)</f>
        <v>0</v>
      </c>
      <c r="T5932" s="14">
        <f>IF([1]!Table_1[[#This Row],[연도]]=2021,1,0)</f>
        <v>0</v>
      </c>
      <c r="U5932" s="14">
        <f>IF([1]!Table_1[[#This Row],[연도]]=2022,1,0)</f>
        <v>0</v>
      </c>
      <c r="V5932" s="14">
        <f>IF([1]!Table_1[[#This Row],[연도]]=2023,1,0)</f>
        <v>0</v>
      </c>
      <c r="W5932" s="10">
        <v>0.43</v>
      </c>
      <c r="X5932" s="10">
        <f>Y5932/1000000000000</f>
        <v>4.5643735290000001E-2</v>
      </c>
      <c r="Y5932" s="14">
        <f>[1]!Table_1[[#This Row],[주가]]*[1]!Table_1[[#This Row],[기말주식수]]</f>
        <v>45643735290</v>
      </c>
      <c r="Z5932" s="14">
        <f>AA5932/10</f>
        <v>0.81504002156312283</v>
      </c>
      <c r="AA5932" s="14">
        <f>[1]!Table_1[[#This Row],[시가총액]]/[1]!Table_1[[#This Row],[당기순이익(세후영업이익)]]</f>
        <v>8.1504002156312279</v>
      </c>
      <c r="AB5932" s="10">
        <v>757784370</v>
      </c>
    </row>
    <row r="5933" spans="1:28" ht="19.2">
      <c r="A5933" s="12">
        <v>5932</v>
      </c>
      <c r="B5933" s="12">
        <v>99320</v>
      </c>
      <c r="C5933" s="13" t="s">
        <v>967</v>
      </c>
      <c r="D5933" s="13" t="s">
        <v>20</v>
      </c>
      <c r="E5933" s="12">
        <v>2019</v>
      </c>
      <c r="F5933" s="12">
        <v>20.529</v>
      </c>
      <c r="G5933" s="15">
        <f>([1]!Table_1[[#This Row],[총자산]]-[1]!Table_1[[#This Row],[장부가치 자기자본]]+[1]!Table_1[[#This Row],[시가총액]])/[1]!Table_1[[#This Row],[총자산]]</f>
        <v>1.7984603776841592</v>
      </c>
      <c r="H5933" s="14">
        <f>I5933/100000000000</f>
        <v>9.2483170389999994E-2</v>
      </c>
      <c r="I5933" s="12">
        <v>9248317039</v>
      </c>
      <c r="J5933" s="12">
        <v>24</v>
      </c>
      <c r="K5933" s="10">
        <f>L5933/1000000000000</f>
        <v>7.0228243004000004E-2</v>
      </c>
      <c r="L5933" s="12">
        <v>70228243004</v>
      </c>
      <c r="M5933" s="12">
        <v>2.14</v>
      </c>
      <c r="N5933" s="12">
        <v>1</v>
      </c>
      <c r="O5933" s="15">
        <f>IF([1]!Table_1[[#This Row],[연도]]=2016,1,0)</f>
        <v>0</v>
      </c>
      <c r="P5933" s="15">
        <f>IF([1]!Table_1[[#This Row],[연도]]=2017,1,0)</f>
        <v>0</v>
      </c>
      <c r="Q5933" s="15">
        <f>IF([1]!Table_1[[#This Row],[연도]]=2018,1,0)</f>
        <v>0</v>
      </c>
      <c r="R5933" s="15">
        <f>IF([1]!Table_1[[#This Row],[연도]]=2019,1,0)</f>
        <v>1</v>
      </c>
      <c r="S5933" s="15">
        <f>IF([1]!Table_1[[#This Row],[연도]]=2020,1,0)</f>
        <v>0</v>
      </c>
      <c r="T5933" s="15">
        <f>IF([1]!Table_1[[#This Row],[연도]]=2021,1,0)</f>
        <v>0</v>
      </c>
      <c r="U5933" s="15">
        <f>IF([1]!Table_1[[#This Row],[연도]]=2022,1,0)</f>
        <v>0</v>
      </c>
      <c r="V5933" s="15">
        <f>IF([1]!Table_1[[#This Row],[연도]]=2023,1,0)</f>
        <v>0</v>
      </c>
      <c r="W5933" s="12">
        <v>0.34</v>
      </c>
      <c r="X5933" s="10">
        <f>Y5933/1000000000000</f>
        <v>0.14137207215</v>
      </c>
      <c r="Y5933" s="15">
        <f>[1]!Table_1[[#This Row],[주가]]*[1]!Table_1[[#This Row],[기말주식수]]</f>
        <v>141372072150</v>
      </c>
      <c r="Z5933" s="14">
        <f>AA5933/10</f>
        <v>1.5286248465946433</v>
      </c>
      <c r="AA5933" s="15">
        <f>[1]!Table_1[[#This Row],[시가총액]]/[1]!Table_1[[#This Row],[당기순이익(세후영업이익)]]</f>
        <v>15.286248465946432</v>
      </c>
      <c r="AB5933" s="12">
        <v>1510949370</v>
      </c>
    </row>
    <row r="5934" spans="1:28" ht="19.2">
      <c r="A5934" s="10">
        <v>5933</v>
      </c>
      <c r="B5934" s="10">
        <v>99320</v>
      </c>
      <c r="C5934" s="11" t="s">
        <v>967</v>
      </c>
      <c r="D5934" s="11" t="s">
        <v>20</v>
      </c>
      <c r="E5934" s="10">
        <v>2020</v>
      </c>
      <c r="F5934" s="10">
        <v>20.484000000000002</v>
      </c>
      <c r="G5934" s="14">
        <f>([1]!Table_1[[#This Row],[총자산]]-[1]!Table_1[[#This Row],[장부가치 자기자본]]+[1]!Table_1[[#This Row],[시가총액]])/[1]!Table_1[[#This Row],[총자산]]</f>
        <v>2.4772327352069436</v>
      </c>
      <c r="H5934" s="14">
        <f>I5934/100000000000</f>
        <v>0.13659101909999999</v>
      </c>
      <c r="I5934" s="10">
        <v>13659101910</v>
      </c>
      <c r="J5934" s="10">
        <v>11.61</v>
      </c>
      <c r="K5934" s="10">
        <f>L5934/1000000000000</f>
        <v>8.9227431152999997E-2</v>
      </c>
      <c r="L5934" s="10">
        <v>89227431153</v>
      </c>
      <c r="M5934" s="10">
        <v>2.19</v>
      </c>
      <c r="N5934" s="10">
        <v>1</v>
      </c>
      <c r="O5934" s="14">
        <f>IF([1]!Table_1[[#This Row],[연도]]=2016,1,0)</f>
        <v>0</v>
      </c>
      <c r="P5934" s="14">
        <f>IF([1]!Table_1[[#This Row],[연도]]=2017,1,0)</f>
        <v>0</v>
      </c>
      <c r="Q5934" s="14">
        <f>IF([1]!Table_1[[#This Row],[연도]]=2018,1,0)</f>
        <v>0</v>
      </c>
      <c r="R5934" s="14">
        <f>IF([1]!Table_1[[#This Row],[연도]]=2019,1,0)</f>
        <v>0</v>
      </c>
      <c r="S5934" s="14">
        <f>IF([1]!Table_1[[#This Row],[연도]]=2020,1,0)</f>
        <v>1</v>
      </c>
      <c r="T5934" s="14">
        <f>IF([1]!Table_1[[#This Row],[연도]]=2021,1,0)</f>
        <v>0</v>
      </c>
      <c r="U5934" s="14">
        <f>IF([1]!Table_1[[#This Row],[연도]]=2022,1,0)</f>
        <v>0</v>
      </c>
      <c r="V5934" s="14">
        <f>IF([1]!Table_1[[#This Row],[연도]]=2023,1,0)</f>
        <v>0</v>
      </c>
      <c r="W5934" s="10">
        <v>0.28000000000000003</v>
      </c>
      <c r="X5934" s="10">
        <f>Y5934/1000000000000</f>
        <v>0.23259158399999999</v>
      </c>
      <c r="Y5934" s="14">
        <f>[1]!Table_1[[#This Row],[주가]]*[1]!Table_1[[#This Row],[기말주식수]]</f>
        <v>232591584000</v>
      </c>
      <c r="Z5934" s="14">
        <f>AA5934/10</f>
        <v>1.7028321886208111</v>
      </c>
      <c r="AA5934" s="14">
        <f>[1]!Table_1[[#This Row],[시가총액]]/[1]!Table_1[[#This Row],[당기순이익(세후영업이익)]]</f>
        <v>17.028321886208111</v>
      </c>
      <c r="AB5934" s="10">
        <v>2429570980</v>
      </c>
    </row>
    <row r="5935" spans="1:28" ht="19.2">
      <c r="A5935" s="12">
        <v>5934</v>
      </c>
      <c r="B5935" s="12">
        <v>99320</v>
      </c>
      <c r="C5935" s="13" t="s">
        <v>967</v>
      </c>
      <c r="D5935" s="13" t="s">
        <v>20</v>
      </c>
      <c r="E5935" s="12">
        <v>2021</v>
      </c>
      <c r="F5935" s="12">
        <v>-9.9220000000000006</v>
      </c>
      <c r="G5935" s="15">
        <f>([1]!Table_1[[#This Row],[총자산]]-[1]!Table_1[[#This Row],[장부가치 자기자본]]+[1]!Table_1[[#This Row],[시가총액]])/[1]!Table_1[[#This Row],[총자산]]</f>
        <v>2.3012309284178807</v>
      </c>
      <c r="H5935" s="14">
        <f>I5935/100000000000</f>
        <v>1.2692340220000001E-2</v>
      </c>
      <c r="I5935" s="12">
        <v>1269234022</v>
      </c>
      <c r="J5935" s="12">
        <v>114.06</v>
      </c>
      <c r="K5935" s="10">
        <f>L5935/1000000000000</f>
        <v>7.3449328696000002E-2</v>
      </c>
      <c r="L5935" s="12">
        <v>73449328696</v>
      </c>
      <c r="M5935" s="12">
        <v>5.31</v>
      </c>
      <c r="N5935" s="12">
        <v>1</v>
      </c>
      <c r="O5935" s="15">
        <f>IF([1]!Table_1[[#This Row],[연도]]=2016,1,0)</f>
        <v>0</v>
      </c>
      <c r="P5935" s="15">
        <f>IF([1]!Table_1[[#This Row],[연도]]=2017,1,0)</f>
        <v>0</v>
      </c>
      <c r="Q5935" s="15">
        <f>IF([1]!Table_1[[#This Row],[연도]]=2018,1,0)</f>
        <v>0</v>
      </c>
      <c r="R5935" s="15">
        <f>IF([1]!Table_1[[#This Row],[연도]]=2019,1,0)</f>
        <v>0</v>
      </c>
      <c r="S5935" s="15">
        <f>IF([1]!Table_1[[#This Row],[연도]]=2020,1,0)</f>
        <v>0</v>
      </c>
      <c r="T5935" s="15">
        <f>IF([1]!Table_1[[#This Row],[연도]]=2021,1,0)</f>
        <v>1</v>
      </c>
      <c r="U5935" s="15">
        <f>IF([1]!Table_1[[#This Row],[연도]]=2022,1,0)</f>
        <v>0</v>
      </c>
      <c r="V5935" s="15">
        <f>IF([1]!Table_1[[#This Row],[연도]]=2023,1,0)</f>
        <v>0</v>
      </c>
      <c r="W5935" s="12">
        <v>0.28000000000000003</v>
      </c>
      <c r="X5935" s="10">
        <f>Y5935/1000000000000</f>
        <v>0.41748364165000001</v>
      </c>
      <c r="Y5935" s="15">
        <f>[1]!Table_1[[#This Row],[주가]]*[1]!Table_1[[#This Row],[기말주식수]]</f>
        <v>417483641650</v>
      </c>
      <c r="Z5935" s="14">
        <f>AA5935/10</f>
        <v>32.892566257572312</v>
      </c>
      <c r="AA5935" s="15">
        <f>[1]!Table_1[[#This Row],[시가총액]]/[1]!Table_1[[#This Row],[당기순이익(세후영업이익)]]</f>
        <v>328.92566257572315</v>
      </c>
      <c r="AB5935" s="12">
        <v>1254808380</v>
      </c>
    </row>
    <row r="5936" spans="1:28" ht="19.2">
      <c r="A5936" s="10">
        <v>5935</v>
      </c>
      <c r="B5936" s="10">
        <v>99320</v>
      </c>
      <c r="C5936" s="11" t="s">
        <v>967</v>
      </c>
      <c r="D5936" s="11" t="s">
        <v>20</v>
      </c>
      <c r="E5936" s="10">
        <v>2022</v>
      </c>
      <c r="F5936" s="10">
        <v>-25.876000000000001</v>
      </c>
      <c r="G5936" s="14">
        <f>([1]!Table_1[[#This Row],[총자산]]-[1]!Table_1[[#This Row],[장부가치 자기자본]]+[1]!Table_1[[#This Row],[시가총액]])/[1]!Table_1[[#This Row],[총자산]]</f>
        <v>1.5850625197196673</v>
      </c>
      <c r="H5936" s="14">
        <f>I5936/100000000000</f>
        <v>-7.7282255359999996E-2</v>
      </c>
      <c r="I5936" s="10">
        <v>-7728225536</v>
      </c>
      <c r="J5936" s="10">
        <v>12.46</v>
      </c>
      <c r="K5936" s="10">
        <f>L5936/1000000000000</f>
        <v>9.1357563655000001E-2</v>
      </c>
      <c r="L5936" s="10">
        <v>91357563655</v>
      </c>
      <c r="M5936" s="10">
        <v>10</v>
      </c>
      <c r="N5936" s="10">
        <v>1</v>
      </c>
      <c r="O5936" s="14">
        <f>IF([1]!Table_1[[#This Row],[연도]]=2016,1,0)</f>
        <v>0</v>
      </c>
      <c r="P5936" s="14">
        <f>IF([1]!Table_1[[#This Row],[연도]]=2017,1,0)</f>
        <v>0</v>
      </c>
      <c r="Q5936" s="14">
        <f>IF([1]!Table_1[[#This Row],[연도]]=2018,1,0)</f>
        <v>0</v>
      </c>
      <c r="R5936" s="14">
        <f>IF([1]!Table_1[[#This Row],[연도]]=2019,1,0)</f>
        <v>0</v>
      </c>
      <c r="S5936" s="14">
        <f>IF([1]!Table_1[[#This Row],[연도]]=2020,1,0)</f>
        <v>0</v>
      </c>
      <c r="T5936" s="14">
        <f>IF([1]!Table_1[[#This Row],[연도]]=2021,1,0)</f>
        <v>0</v>
      </c>
      <c r="U5936" s="14">
        <f>IF([1]!Table_1[[#This Row],[연도]]=2022,1,0)</f>
        <v>1</v>
      </c>
      <c r="V5936" s="14">
        <f>IF([1]!Table_1[[#This Row],[연도]]=2023,1,0)</f>
        <v>0</v>
      </c>
      <c r="W5936" s="10">
        <v>0.59</v>
      </c>
      <c r="X5936" s="10">
        <f>Y5936/1000000000000</f>
        <v>0.27256820999999998</v>
      </c>
      <c r="Y5936" s="14">
        <f>[1]!Table_1[[#This Row],[주가]]*[1]!Table_1[[#This Row],[기말주식수]]</f>
        <v>272568210000</v>
      </c>
      <c r="Z5936" s="14">
        <f>AA5936/10</f>
        <v>-3.5269184204098258</v>
      </c>
      <c r="AA5936" s="14">
        <f>[1]!Table_1[[#This Row],[시가총액]]/[1]!Table_1[[#This Row],[당기순이익(세후영업이익)]]</f>
        <v>-35.269184204098259</v>
      </c>
      <c r="AB5936" s="10">
        <v>726848560</v>
      </c>
    </row>
    <row r="5937" spans="1:28" ht="19.2">
      <c r="A5937" s="12">
        <v>5936</v>
      </c>
      <c r="B5937" s="12">
        <v>99320</v>
      </c>
      <c r="C5937" s="13" t="s">
        <v>967</v>
      </c>
      <c r="D5937" s="13" t="s">
        <v>20</v>
      </c>
      <c r="E5937" s="12">
        <v>2023</v>
      </c>
      <c r="F5937" s="12">
        <v>3.9620000000000002</v>
      </c>
      <c r="G5937" s="15">
        <f>([1]!Table_1[[#This Row],[총자산]]-[1]!Table_1[[#This Row],[장부가치 자기자본]]+[1]!Table_1[[#This Row],[시가총액]])/[1]!Table_1[[#This Row],[총자산]]</f>
        <v>1.2005676642741581</v>
      </c>
      <c r="H5937" s="14">
        <f>I5937/100000000000</f>
        <v>-4.3537509029999998E-2</v>
      </c>
      <c r="I5937" s="12">
        <v>-4353750903</v>
      </c>
      <c r="J5937" s="12">
        <v>21.27</v>
      </c>
      <c r="K5937" s="10">
        <f>L5937/1000000000000</f>
        <v>0.12543349495799999</v>
      </c>
      <c r="L5937" s="12">
        <v>125433494958</v>
      </c>
      <c r="M5937" s="12">
        <v>10.34</v>
      </c>
      <c r="N5937" s="12">
        <v>1</v>
      </c>
      <c r="O5937" s="15">
        <f>IF([1]!Table_1[[#This Row],[연도]]=2016,1,0)</f>
        <v>0</v>
      </c>
      <c r="P5937" s="15">
        <f>IF([1]!Table_1[[#This Row],[연도]]=2017,1,0)</f>
        <v>0</v>
      </c>
      <c r="Q5937" s="15">
        <f>IF([1]!Table_1[[#This Row],[연도]]=2018,1,0)</f>
        <v>0</v>
      </c>
      <c r="R5937" s="15">
        <f>IF([1]!Table_1[[#This Row],[연도]]=2019,1,0)</f>
        <v>0</v>
      </c>
      <c r="S5937" s="15">
        <f>IF([1]!Table_1[[#This Row],[연도]]=2020,1,0)</f>
        <v>0</v>
      </c>
      <c r="T5937" s="15">
        <f>IF([1]!Table_1[[#This Row],[연도]]=2021,1,0)</f>
        <v>0</v>
      </c>
      <c r="U5937" s="15">
        <f>IF([1]!Table_1[[#This Row],[연도]]=2022,1,0)</f>
        <v>0</v>
      </c>
      <c r="V5937" s="15">
        <f>IF([1]!Table_1[[#This Row],[연도]]=2023,1,0)</f>
        <v>1</v>
      </c>
      <c r="W5937" s="12">
        <v>0.53</v>
      </c>
      <c r="X5937" s="10">
        <f>Y5937/1000000000000</f>
        <v>0.28119953665000003</v>
      </c>
      <c r="Y5937" s="15">
        <f>[1]!Table_1[[#This Row],[주가]]*[1]!Table_1[[#This Row],[기말주식수]]</f>
        <v>281199536650</v>
      </c>
      <c r="Z5937" s="14">
        <f>AA5937/10</f>
        <v>-6.4587879030064936</v>
      </c>
      <c r="AA5937" s="15">
        <f>[1]!Table_1[[#This Row],[시가총액]]/[1]!Table_1[[#This Row],[당기순이익(세후영업이익)]]</f>
        <v>-64.58787903006494</v>
      </c>
      <c r="AB5937" s="12">
        <v>1642691700</v>
      </c>
    </row>
    <row r="5938" spans="1:28" ht="19.2">
      <c r="A5938" s="10">
        <v>5937</v>
      </c>
      <c r="B5938" s="10">
        <v>99390</v>
      </c>
      <c r="C5938" s="11" t="s">
        <v>968</v>
      </c>
      <c r="D5938" s="11" t="s">
        <v>20</v>
      </c>
      <c r="E5938" s="10">
        <v>2022</v>
      </c>
      <c r="F5938" s="10">
        <v>9.5939999999999994</v>
      </c>
      <c r="G5938" s="14">
        <f>([1]!Table_1[[#This Row],[총자산]]-[1]!Table_1[[#This Row],[장부가치 자기자본]]+[1]!Table_1[[#This Row],[시가총액]])/[1]!Table_1[[#This Row],[총자산]]</f>
        <v>1.2579557289301317</v>
      </c>
      <c r="H5938" s="14">
        <f>I5938/100000000000</f>
        <v>4.7821301070000002E-2</v>
      </c>
      <c r="I5938" s="10">
        <v>4782130107</v>
      </c>
      <c r="J5938" s="10">
        <v>5.35</v>
      </c>
      <c r="K5938" s="10">
        <f>L5938/1000000000000</f>
        <v>1.8252937747999999E-2</v>
      </c>
      <c r="L5938" s="10">
        <v>18252937748</v>
      </c>
      <c r="M5938" s="10">
        <v>2.69</v>
      </c>
      <c r="N5938" s="10">
        <v>1</v>
      </c>
      <c r="O5938" s="14">
        <f>IF([1]!Table_1[[#This Row],[연도]]=2016,1,0)</f>
        <v>0</v>
      </c>
      <c r="P5938" s="14">
        <f>IF([1]!Table_1[[#This Row],[연도]]=2017,1,0)</f>
        <v>0</v>
      </c>
      <c r="Q5938" s="14">
        <f>IF([1]!Table_1[[#This Row],[연도]]=2018,1,0)</f>
        <v>0</v>
      </c>
      <c r="R5938" s="14">
        <f>IF([1]!Table_1[[#This Row],[연도]]=2019,1,0)</f>
        <v>0</v>
      </c>
      <c r="S5938" s="14">
        <f>IF([1]!Table_1[[#This Row],[연도]]=2020,1,0)</f>
        <v>0</v>
      </c>
      <c r="T5938" s="14">
        <f>IF([1]!Table_1[[#This Row],[연도]]=2021,1,0)</f>
        <v>0</v>
      </c>
      <c r="U5938" s="14">
        <f>IF([1]!Table_1[[#This Row],[연도]]=2022,1,0)</f>
        <v>1</v>
      </c>
      <c r="V5938" s="14">
        <f>IF([1]!Table_1[[#This Row],[연도]]=2023,1,0)</f>
        <v>0</v>
      </c>
      <c r="W5938" s="10">
        <v>0.76</v>
      </c>
      <c r="X5938" s="10">
        <f>Y5938/1000000000000</f>
        <v>5.5323827419999999E-2</v>
      </c>
      <c r="Y5938" s="14">
        <f>[1]!Table_1[[#This Row],[주가]]*[1]!Table_1[[#This Row],[기말주식수]]</f>
        <v>55323827420</v>
      </c>
      <c r="Z5938" s="14">
        <f>AA5938/10</f>
        <v>1.1568867049229365</v>
      </c>
      <c r="AA5938" s="14">
        <f>[1]!Table_1[[#This Row],[시가총액]]/[1]!Table_1[[#This Row],[당기순이익(세후영업이익)]]</f>
        <v>11.568867049229366</v>
      </c>
      <c r="AB5938" s="10">
        <v>483447660</v>
      </c>
    </row>
    <row r="5939" spans="1:28" ht="19.2">
      <c r="A5939" s="12">
        <v>5938</v>
      </c>
      <c r="B5939" s="12">
        <v>99390</v>
      </c>
      <c r="C5939" s="13" t="s">
        <v>968</v>
      </c>
      <c r="D5939" s="13" t="s">
        <v>20</v>
      </c>
      <c r="E5939" s="12">
        <v>2023</v>
      </c>
      <c r="F5939" s="12">
        <v>9.4809999999999999</v>
      </c>
      <c r="G5939" s="15">
        <f>([1]!Table_1[[#This Row],[총자산]]-[1]!Table_1[[#This Row],[장부가치 자기자본]]+[1]!Table_1[[#This Row],[시가총액]])/[1]!Table_1[[#This Row],[총자산]]</f>
        <v>1.2188316134054731</v>
      </c>
      <c r="H5939" s="14">
        <f>I5939/100000000000</f>
        <v>3.3381497500000003E-2</v>
      </c>
      <c r="I5939" s="12">
        <v>3338149750</v>
      </c>
      <c r="J5939" s="12">
        <v>18.28</v>
      </c>
      <c r="K5939" s="10">
        <f>L5939/1000000000000</f>
        <v>2.5819289874E-2</v>
      </c>
      <c r="L5939" s="12">
        <v>25819289874</v>
      </c>
      <c r="M5939" s="12">
        <v>8.9700000000000006</v>
      </c>
      <c r="N5939" s="12">
        <v>1</v>
      </c>
      <c r="O5939" s="15">
        <f>IF([1]!Table_1[[#This Row],[연도]]=2016,1,0)</f>
        <v>0</v>
      </c>
      <c r="P5939" s="15">
        <f>IF([1]!Table_1[[#This Row],[연도]]=2017,1,0)</f>
        <v>0</v>
      </c>
      <c r="Q5939" s="15">
        <f>IF([1]!Table_1[[#This Row],[연도]]=2018,1,0)</f>
        <v>0</v>
      </c>
      <c r="R5939" s="15">
        <f>IF([1]!Table_1[[#This Row],[연도]]=2019,1,0)</f>
        <v>0</v>
      </c>
      <c r="S5939" s="15">
        <f>IF([1]!Table_1[[#This Row],[연도]]=2020,1,0)</f>
        <v>0</v>
      </c>
      <c r="T5939" s="15">
        <f>IF([1]!Table_1[[#This Row],[연도]]=2021,1,0)</f>
        <v>0</v>
      </c>
      <c r="U5939" s="15">
        <f>IF([1]!Table_1[[#This Row],[연도]]=2022,1,0)</f>
        <v>0</v>
      </c>
      <c r="V5939" s="15">
        <f>IF([1]!Table_1[[#This Row],[연도]]=2023,1,0)</f>
        <v>1</v>
      </c>
      <c r="W5939" s="12">
        <v>0.55000000000000004</v>
      </c>
      <c r="X5939" s="10">
        <f>Y5939/1000000000000</f>
        <v>6.0412962879999997E-2</v>
      </c>
      <c r="Y5939" s="15">
        <f>[1]!Table_1[[#This Row],[주가]]*[1]!Table_1[[#This Row],[기말주식수]]</f>
        <v>60412962880</v>
      </c>
      <c r="Z5939" s="14">
        <f>AA5939/10</f>
        <v>1.8097738988492054</v>
      </c>
      <c r="AA5939" s="15">
        <f>[1]!Table_1[[#This Row],[시가총액]]/[1]!Table_1[[#This Row],[당기순이익(세후영업이익)]]</f>
        <v>18.097738988492054</v>
      </c>
      <c r="AB5939" s="12">
        <v>482395620</v>
      </c>
    </row>
    <row r="5940" spans="1:28" ht="19.2">
      <c r="A5940" s="10">
        <v>5939</v>
      </c>
      <c r="B5940" s="10">
        <v>99430</v>
      </c>
      <c r="C5940" s="11" t="s">
        <v>969</v>
      </c>
      <c r="D5940" s="11" t="s">
        <v>20</v>
      </c>
      <c r="E5940" s="10">
        <v>2022</v>
      </c>
      <c r="F5940" s="10">
        <v>20.516999999999999</v>
      </c>
      <c r="G5940" s="14">
        <f>([1]!Table_1[[#This Row],[총자산]]-[1]!Table_1[[#This Row],[장부가치 자기자본]]+[1]!Table_1[[#This Row],[시가총액]])/[1]!Table_1[[#This Row],[총자산]]</f>
        <v>2.9593467520550196</v>
      </c>
      <c r="H5940" s="14">
        <f>I5940/100000000000</f>
        <v>0.25271435155999999</v>
      </c>
      <c r="I5940" s="10">
        <v>25271435156</v>
      </c>
      <c r="J5940" s="10">
        <v>65.63</v>
      </c>
      <c r="K5940" s="10">
        <f>L5940/1000000000000</f>
        <v>5.6718818556999999E-2</v>
      </c>
      <c r="L5940" s="10">
        <v>56718818557</v>
      </c>
      <c r="M5940" s="10">
        <v>2.93</v>
      </c>
      <c r="N5940" s="10">
        <v>1</v>
      </c>
      <c r="O5940" s="14">
        <f>IF([1]!Table_1[[#This Row],[연도]]=2016,1,0)</f>
        <v>0</v>
      </c>
      <c r="P5940" s="14">
        <f>IF([1]!Table_1[[#This Row],[연도]]=2017,1,0)</f>
        <v>0</v>
      </c>
      <c r="Q5940" s="14">
        <f>IF([1]!Table_1[[#This Row],[연도]]=2018,1,0)</f>
        <v>0</v>
      </c>
      <c r="R5940" s="14">
        <f>IF([1]!Table_1[[#This Row],[연도]]=2019,1,0)</f>
        <v>0</v>
      </c>
      <c r="S5940" s="14">
        <f>IF([1]!Table_1[[#This Row],[연도]]=2020,1,0)</f>
        <v>0</v>
      </c>
      <c r="T5940" s="14">
        <f>IF([1]!Table_1[[#This Row],[연도]]=2021,1,0)</f>
        <v>0</v>
      </c>
      <c r="U5940" s="14">
        <f>IF([1]!Table_1[[#This Row],[연도]]=2022,1,0)</f>
        <v>1</v>
      </c>
      <c r="V5940" s="14">
        <f>IF([1]!Table_1[[#This Row],[연도]]=2023,1,0)</f>
        <v>0</v>
      </c>
      <c r="W5940" s="10">
        <v>0.52</v>
      </c>
      <c r="X5940" s="10">
        <f>Y5940/1000000000000</f>
        <v>0.40204019615999997</v>
      </c>
      <c r="Y5940" s="14">
        <f>[1]!Table_1[[#This Row],[주가]]*[1]!Table_1[[#This Row],[기말주식수]]</f>
        <v>402040196160</v>
      </c>
      <c r="Z5940" s="14">
        <f>AA5940/10</f>
        <v>1.5908878687665142</v>
      </c>
      <c r="AA5940" s="14">
        <f>[1]!Table_1[[#This Row],[시가총액]]/[1]!Table_1[[#This Row],[당기순이익(세후영업이익)]]</f>
        <v>15.908878687665142</v>
      </c>
      <c r="AB5940" s="10">
        <v>4248597080</v>
      </c>
    </row>
    <row r="5941" spans="1:28" ht="19.2">
      <c r="A5941" s="12">
        <v>5940</v>
      </c>
      <c r="B5941" s="12">
        <v>99430</v>
      </c>
      <c r="C5941" s="13" t="s">
        <v>969</v>
      </c>
      <c r="D5941" s="13" t="s">
        <v>20</v>
      </c>
      <c r="E5941" s="12">
        <v>2023</v>
      </c>
      <c r="F5941" s="12">
        <v>15.304</v>
      </c>
      <c r="G5941" s="15">
        <f>([1]!Table_1[[#This Row],[총자산]]-[1]!Table_1[[#This Row],[장부가치 자기자본]]+[1]!Table_1[[#This Row],[시가총액]])/[1]!Table_1[[#This Row],[총자산]]</f>
        <v>2.5041289281936252</v>
      </c>
      <c r="H5941" s="14">
        <f>I5941/100000000000</f>
        <v>0.28025617245000001</v>
      </c>
      <c r="I5941" s="12">
        <v>28025617245</v>
      </c>
      <c r="J5941" s="12">
        <v>17.940000000000001</v>
      </c>
      <c r="K5941" s="10">
        <f>L5941/1000000000000</f>
        <v>6.5042901060999997E-2</v>
      </c>
      <c r="L5941" s="12">
        <v>65042901061</v>
      </c>
      <c r="M5941" s="12">
        <v>2.91</v>
      </c>
      <c r="N5941" s="12">
        <v>1</v>
      </c>
      <c r="O5941" s="15">
        <f>IF([1]!Table_1[[#This Row],[연도]]=2016,1,0)</f>
        <v>0</v>
      </c>
      <c r="P5941" s="15">
        <f>IF([1]!Table_1[[#This Row],[연도]]=2017,1,0)</f>
        <v>0</v>
      </c>
      <c r="Q5941" s="15">
        <f>IF([1]!Table_1[[#This Row],[연도]]=2018,1,0)</f>
        <v>0</v>
      </c>
      <c r="R5941" s="15">
        <f>IF([1]!Table_1[[#This Row],[연도]]=2019,1,0)</f>
        <v>0</v>
      </c>
      <c r="S5941" s="15">
        <f>IF([1]!Table_1[[#This Row],[연도]]=2020,1,0)</f>
        <v>0</v>
      </c>
      <c r="T5941" s="15">
        <f>IF([1]!Table_1[[#This Row],[연도]]=2021,1,0)</f>
        <v>0</v>
      </c>
      <c r="U5941" s="15">
        <f>IF([1]!Table_1[[#This Row],[연도]]=2022,1,0)</f>
        <v>0</v>
      </c>
      <c r="V5941" s="15">
        <f>IF([1]!Table_1[[#This Row],[연도]]=2023,1,0)</f>
        <v>1</v>
      </c>
      <c r="W5941" s="12">
        <v>0.41</v>
      </c>
      <c r="X5941" s="10">
        <f>Y5941/1000000000000</f>
        <v>0.39798503567999999</v>
      </c>
      <c r="Y5941" s="15">
        <f>[1]!Table_1[[#This Row],[주가]]*[1]!Table_1[[#This Row],[기말주식수]]</f>
        <v>397985035680</v>
      </c>
      <c r="Z5941" s="14">
        <f>AA5941/10</f>
        <v>1.4200758977074941</v>
      </c>
      <c r="AA5941" s="15">
        <f>[1]!Table_1[[#This Row],[시가총액]]/[1]!Table_1[[#This Row],[당기순이익(세후영업이익)]]</f>
        <v>14.200758977074941</v>
      </c>
      <c r="AB5941" s="12">
        <v>4196556560</v>
      </c>
    </row>
    <row r="5942" spans="1:28" ht="19.2">
      <c r="A5942" s="10">
        <v>5941</v>
      </c>
      <c r="B5942" s="10">
        <v>99440</v>
      </c>
      <c r="C5942" s="11" t="s">
        <v>970</v>
      </c>
      <c r="D5942" s="11" t="s">
        <v>20</v>
      </c>
      <c r="E5942" s="10">
        <v>2016</v>
      </c>
      <c r="F5942" s="10">
        <v>56.487000000000002</v>
      </c>
      <c r="G5942" s="14">
        <f>([1]!Table_1[[#This Row],[총자산]]-[1]!Table_1[[#This Row],[장부가치 자기자본]]+[1]!Table_1[[#This Row],[시가총액]])/[1]!Table_1[[#This Row],[총자산]]</f>
        <v>1.0247380138781401</v>
      </c>
      <c r="H5942" s="14">
        <f>I5942/100000000000</f>
        <v>4.1816952900000003E-2</v>
      </c>
      <c r="I5942" s="10">
        <v>4181695290</v>
      </c>
      <c r="J5942" s="10">
        <v>22.61</v>
      </c>
      <c r="K5942" s="10">
        <f>L5942/1000000000000</f>
        <v>0.12278155308200001</v>
      </c>
      <c r="L5942" s="10">
        <v>122781553082</v>
      </c>
      <c r="M5942" s="10">
        <v>0.08</v>
      </c>
      <c r="N5942" s="10">
        <v>1</v>
      </c>
      <c r="O5942" s="14">
        <f>IF([1]!Table_1[[#This Row],[연도]]=2016,1,0)</f>
        <v>1</v>
      </c>
      <c r="P5942" s="14">
        <f>IF([1]!Table_1[[#This Row],[연도]]=2017,1,0)</f>
        <v>0</v>
      </c>
      <c r="Q5942" s="14">
        <f>IF([1]!Table_1[[#This Row],[연도]]=2018,1,0)</f>
        <v>0</v>
      </c>
      <c r="R5942" s="14">
        <f>IF([1]!Table_1[[#This Row],[연도]]=2019,1,0)</f>
        <v>0</v>
      </c>
      <c r="S5942" s="14">
        <f>IF([1]!Table_1[[#This Row],[연도]]=2020,1,0)</f>
        <v>0</v>
      </c>
      <c r="T5942" s="14">
        <f>IF([1]!Table_1[[#This Row],[연도]]=2021,1,0)</f>
        <v>0</v>
      </c>
      <c r="U5942" s="14">
        <f>IF([1]!Table_1[[#This Row],[연도]]=2022,1,0)</f>
        <v>0</v>
      </c>
      <c r="V5942" s="14">
        <f>IF([1]!Table_1[[#This Row],[연도]]=2023,1,0)</f>
        <v>0</v>
      </c>
      <c r="W5942" s="10">
        <v>0.49</v>
      </c>
      <c r="X5942" s="10">
        <f>Y5942/1000000000000</f>
        <v>9.58173264E-2</v>
      </c>
      <c r="Y5942" s="14">
        <f>[1]!Table_1[[#This Row],[주가]]*[1]!Table_1[[#This Row],[기말주식수]]</f>
        <v>95817326400</v>
      </c>
      <c r="Z5942" s="14">
        <f>AA5942/10</f>
        <v>2.291351228510961</v>
      </c>
      <c r="AA5942" s="14">
        <f>[1]!Table_1[[#This Row],[시가총액]]/[1]!Table_1[[#This Row],[당기순이익(세후영업이익)]]</f>
        <v>22.913512285109611</v>
      </c>
      <c r="AB5942" s="10">
        <v>1113355450</v>
      </c>
    </row>
    <row r="5943" spans="1:28" ht="19.2">
      <c r="A5943" s="12">
        <v>5942</v>
      </c>
      <c r="B5943" s="12">
        <v>99440</v>
      </c>
      <c r="C5943" s="13" t="s">
        <v>970</v>
      </c>
      <c r="D5943" s="13" t="s">
        <v>20</v>
      </c>
      <c r="E5943" s="12">
        <v>2017</v>
      </c>
      <c r="F5943" s="12">
        <v>357.05599999999998</v>
      </c>
      <c r="G5943" s="15">
        <f>([1]!Table_1[[#This Row],[총자산]]-[1]!Table_1[[#This Row],[장부가치 자기자본]]+[1]!Table_1[[#This Row],[시가총액]])/[1]!Table_1[[#This Row],[총자산]]</f>
        <v>1.0136536597884629</v>
      </c>
      <c r="H5943" s="14">
        <f>I5943/100000000000</f>
        <v>4.715375468E-2</v>
      </c>
      <c r="I5943" s="12">
        <v>4715375468</v>
      </c>
      <c r="J5943" s="12">
        <v>-5.14</v>
      </c>
      <c r="K5943" s="10">
        <f>L5943/1000000000000</f>
        <v>0.16113046808199999</v>
      </c>
      <c r="L5943" s="12">
        <v>161130468082</v>
      </c>
      <c r="M5943" s="12">
        <v>0.31</v>
      </c>
      <c r="N5943" s="12">
        <v>1</v>
      </c>
      <c r="O5943" s="15">
        <f>IF([1]!Table_1[[#This Row],[연도]]=2016,1,0)</f>
        <v>0</v>
      </c>
      <c r="P5943" s="15">
        <f>IF([1]!Table_1[[#This Row],[연도]]=2017,1,0)</f>
        <v>1</v>
      </c>
      <c r="Q5943" s="15">
        <f>IF([1]!Table_1[[#This Row],[연도]]=2018,1,0)</f>
        <v>0</v>
      </c>
      <c r="R5943" s="15">
        <f>IF([1]!Table_1[[#This Row],[연도]]=2019,1,0)</f>
        <v>0</v>
      </c>
      <c r="S5943" s="15">
        <f>IF([1]!Table_1[[#This Row],[연도]]=2020,1,0)</f>
        <v>0</v>
      </c>
      <c r="T5943" s="15">
        <f>IF([1]!Table_1[[#This Row],[연도]]=2021,1,0)</f>
        <v>0</v>
      </c>
      <c r="U5943" s="15">
        <f>IF([1]!Table_1[[#This Row],[연도]]=2022,1,0)</f>
        <v>0</v>
      </c>
      <c r="V5943" s="15">
        <f>IF([1]!Table_1[[#This Row],[연도]]=2023,1,0)</f>
        <v>0</v>
      </c>
      <c r="W5943" s="12">
        <v>0.59</v>
      </c>
      <c r="X5943" s="10">
        <f>Y5943/1000000000000</f>
        <v>9.8801838135E-2</v>
      </c>
      <c r="Y5943" s="15">
        <f>[1]!Table_1[[#This Row],[주가]]*[1]!Table_1[[#This Row],[기말주식수]]</f>
        <v>98801838135</v>
      </c>
      <c r="Z5943" s="14">
        <f>AA5943/10</f>
        <v>2.0953122143825005</v>
      </c>
      <c r="AA5943" s="15">
        <f>[1]!Table_1[[#This Row],[시가총액]]/[1]!Table_1[[#This Row],[당기순이익(세후영업이익)]]</f>
        <v>20.953122143825006</v>
      </c>
      <c r="AB5943" s="12">
        <v>1192565800</v>
      </c>
    </row>
    <row r="5944" spans="1:28" ht="19.2">
      <c r="A5944" s="10">
        <v>5943</v>
      </c>
      <c r="B5944" s="10">
        <v>99440</v>
      </c>
      <c r="C5944" s="11" t="s">
        <v>970</v>
      </c>
      <c r="D5944" s="11" t="s">
        <v>20</v>
      </c>
      <c r="E5944" s="10">
        <v>2018</v>
      </c>
      <c r="F5944" s="10">
        <v>-74.010000000000005</v>
      </c>
      <c r="G5944" s="14">
        <f>([1]!Table_1[[#This Row],[총자산]]-[1]!Table_1[[#This Row],[장부가치 자기자본]]+[1]!Table_1[[#This Row],[시가총액]])/[1]!Table_1[[#This Row],[총자산]]</f>
        <v>0.93031194513098914</v>
      </c>
      <c r="H5944" s="14">
        <f>I5944/100000000000</f>
        <v>-6.4180755300000001E-3</v>
      </c>
      <c r="I5944" s="10">
        <v>-641807553</v>
      </c>
      <c r="J5944" s="10">
        <v>7.91</v>
      </c>
      <c r="K5944" s="10">
        <f>L5944/1000000000000</f>
        <v>0.133718535152</v>
      </c>
      <c r="L5944" s="10">
        <v>133718535152</v>
      </c>
      <c r="M5944" s="10">
        <v>1.9</v>
      </c>
      <c r="N5944" s="10">
        <v>1</v>
      </c>
      <c r="O5944" s="14">
        <f>IF([1]!Table_1[[#This Row],[연도]]=2016,1,0)</f>
        <v>0</v>
      </c>
      <c r="P5944" s="14">
        <f>IF([1]!Table_1[[#This Row],[연도]]=2017,1,0)</f>
        <v>0</v>
      </c>
      <c r="Q5944" s="14">
        <f>IF([1]!Table_1[[#This Row],[연도]]=2018,1,0)</f>
        <v>1</v>
      </c>
      <c r="R5944" s="14">
        <f>IF([1]!Table_1[[#This Row],[연도]]=2019,1,0)</f>
        <v>0</v>
      </c>
      <c r="S5944" s="14">
        <f>IF([1]!Table_1[[#This Row],[연도]]=2020,1,0)</f>
        <v>0</v>
      </c>
      <c r="T5944" s="14">
        <f>IF([1]!Table_1[[#This Row],[연도]]=2021,1,0)</f>
        <v>0</v>
      </c>
      <c r="U5944" s="14">
        <f>IF([1]!Table_1[[#This Row],[연도]]=2022,1,0)</f>
        <v>0</v>
      </c>
      <c r="V5944" s="14">
        <f>IF([1]!Table_1[[#This Row],[연도]]=2023,1,0)</f>
        <v>0</v>
      </c>
      <c r="W5944" s="10">
        <v>0.91</v>
      </c>
      <c r="X5944" s="10">
        <f>Y5944/1000000000000</f>
        <v>8.0980939900000007E-2</v>
      </c>
      <c r="Y5944" s="14">
        <f>[1]!Table_1[[#This Row],[주가]]*[1]!Table_1[[#This Row],[기말주식수]]</f>
        <v>80980939900</v>
      </c>
      <c r="Z5944" s="14">
        <f>AA5944/10</f>
        <v>-12.617635850726737</v>
      </c>
      <c r="AA5944" s="14">
        <f>[1]!Table_1[[#This Row],[시가총액]]/[1]!Table_1[[#This Row],[당기순이익(세후영업이익)]]</f>
        <v>-126.17635850726737</v>
      </c>
      <c r="AB5944" s="10">
        <v>1239667000</v>
      </c>
    </row>
    <row r="5945" spans="1:28" ht="19.2">
      <c r="A5945" s="12">
        <v>5944</v>
      </c>
      <c r="B5945" s="12">
        <v>99750</v>
      </c>
      <c r="C5945" s="13" t="s">
        <v>971</v>
      </c>
      <c r="D5945" s="13" t="s">
        <v>20</v>
      </c>
      <c r="E5945" s="12">
        <v>2020</v>
      </c>
      <c r="F5945" s="12">
        <v>-54.19</v>
      </c>
      <c r="G5945" s="15">
        <f>([1]!Table_1[[#This Row],[총자산]]-[1]!Table_1[[#This Row],[장부가치 자기자본]]+[1]!Table_1[[#This Row],[시가총액]])/[1]!Table_1[[#This Row],[총자산]]</f>
        <v>2.372082823698368</v>
      </c>
      <c r="H5945" s="14">
        <f>I5945/100000000000</f>
        <v>-2.1288542420000001E-2</v>
      </c>
      <c r="I5945" s="12">
        <v>-2128854242</v>
      </c>
      <c r="J5945" s="12">
        <v>1.01</v>
      </c>
      <c r="K5945" s="10">
        <f>L5945/1000000000000</f>
        <v>6.4673274232000005E-2</v>
      </c>
      <c r="L5945" s="12">
        <v>64673274232</v>
      </c>
      <c r="M5945" s="12">
        <v>6.76</v>
      </c>
      <c r="N5945" s="12">
        <v>1</v>
      </c>
      <c r="O5945" s="15">
        <f>IF([1]!Table_1[[#This Row],[연도]]=2016,1,0)</f>
        <v>0</v>
      </c>
      <c r="P5945" s="15">
        <f>IF([1]!Table_1[[#This Row],[연도]]=2017,1,0)</f>
        <v>0</v>
      </c>
      <c r="Q5945" s="15">
        <f>IF([1]!Table_1[[#This Row],[연도]]=2018,1,0)</f>
        <v>0</v>
      </c>
      <c r="R5945" s="15">
        <f>IF([1]!Table_1[[#This Row],[연도]]=2019,1,0)</f>
        <v>0</v>
      </c>
      <c r="S5945" s="15">
        <f>IF([1]!Table_1[[#This Row],[연도]]=2020,1,0)</f>
        <v>1</v>
      </c>
      <c r="T5945" s="15">
        <f>IF([1]!Table_1[[#This Row],[연도]]=2021,1,0)</f>
        <v>0</v>
      </c>
      <c r="U5945" s="15">
        <f>IF([1]!Table_1[[#This Row],[연도]]=2022,1,0)</f>
        <v>0</v>
      </c>
      <c r="V5945" s="15">
        <f>IF([1]!Table_1[[#This Row],[연도]]=2023,1,0)</f>
        <v>0</v>
      </c>
      <c r="W5945" s="12">
        <v>0.48</v>
      </c>
      <c r="X5945" s="10">
        <f>Y5945/1000000000000</f>
        <v>0.12165330000000001</v>
      </c>
      <c r="Y5945" s="15">
        <f>[1]!Table_1[[#This Row],[주가]]*[1]!Table_1[[#This Row],[기말주식수]]</f>
        <v>121653300000</v>
      </c>
      <c r="Z5945" s="14">
        <f>AA5945/10</f>
        <v>-5.7144964460183081</v>
      </c>
      <c r="AA5945" s="15">
        <f>[1]!Table_1[[#This Row],[시가총액]]/[1]!Table_1[[#This Row],[당기순이익(세후영업이익)]]</f>
        <v>-57.144964460183083</v>
      </c>
      <c r="AB5945" s="12">
        <v>537019174</v>
      </c>
    </row>
    <row r="5946" spans="1:28" ht="19.2">
      <c r="A5946" s="10">
        <v>5945</v>
      </c>
      <c r="B5946" s="10">
        <v>99750</v>
      </c>
      <c r="C5946" s="11" t="s">
        <v>971</v>
      </c>
      <c r="D5946" s="11" t="s">
        <v>20</v>
      </c>
      <c r="E5946" s="10">
        <v>2021</v>
      </c>
      <c r="F5946" s="10">
        <v>-6.7949999999999999</v>
      </c>
      <c r="G5946" s="14">
        <f>([1]!Table_1[[#This Row],[총자산]]-[1]!Table_1[[#This Row],[장부가치 자기자본]]+[1]!Table_1[[#This Row],[시가총액]])/[1]!Table_1[[#This Row],[총자산]]</f>
        <v>5.1289575388394759</v>
      </c>
      <c r="H5946" s="14">
        <f>I5946/100000000000</f>
        <v>-3.9655100470000003E-2</v>
      </c>
      <c r="I5946" s="10">
        <v>-3965510047</v>
      </c>
      <c r="J5946" s="10">
        <v>-9.4600000000000009</v>
      </c>
      <c r="K5946" s="10">
        <f>L5946/1000000000000</f>
        <v>7.6903899718000004E-2</v>
      </c>
      <c r="L5946" s="10">
        <v>76903899718</v>
      </c>
      <c r="M5946" s="10">
        <v>6.13</v>
      </c>
      <c r="N5946" s="10">
        <v>1</v>
      </c>
      <c r="O5946" s="14">
        <f>IF([1]!Table_1[[#This Row],[연도]]=2016,1,0)</f>
        <v>0</v>
      </c>
      <c r="P5946" s="14">
        <f>IF([1]!Table_1[[#This Row],[연도]]=2017,1,0)</f>
        <v>0</v>
      </c>
      <c r="Q5946" s="14">
        <f>IF([1]!Table_1[[#This Row],[연도]]=2018,1,0)</f>
        <v>0</v>
      </c>
      <c r="R5946" s="14">
        <f>IF([1]!Table_1[[#This Row],[연도]]=2019,1,0)</f>
        <v>0</v>
      </c>
      <c r="S5946" s="14">
        <f>IF([1]!Table_1[[#This Row],[연도]]=2020,1,0)</f>
        <v>0</v>
      </c>
      <c r="T5946" s="14">
        <f>IF([1]!Table_1[[#This Row],[연도]]=2021,1,0)</f>
        <v>1</v>
      </c>
      <c r="U5946" s="14">
        <f>IF([1]!Table_1[[#This Row],[연도]]=2022,1,0)</f>
        <v>0</v>
      </c>
      <c r="V5946" s="14">
        <f>IF([1]!Table_1[[#This Row],[연도]]=2023,1,0)</f>
        <v>0</v>
      </c>
      <c r="W5946" s="10">
        <v>0.5</v>
      </c>
      <c r="X5946" s="10">
        <f>Y5946/1000000000000</f>
        <v>0.252247</v>
      </c>
      <c r="Y5946" s="14">
        <f>[1]!Table_1[[#This Row],[주가]]*[1]!Table_1[[#This Row],[기말주식수]]</f>
        <v>252247000000</v>
      </c>
      <c r="Z5946" s="14">
        <f>AA5946/10</f>
        <v>-6.3610228447367243</v>
      </c>
      <c r="AA5946" s="14">
        <f>[1]!Table_1[[#This Row],[시가총액]]/[1]!Table_1[[#This Row],[당기순이익(세후영업이익)]]</f>
        <v>-63.610228447367241</v>
      </c>
      <c r="AB5946" s="10">
        <v>538113868</v>
      </c>
    </row>
    <row r="5947" spans="1:28" ht="19.2">
      <c r="A5947" s="12">
        <v>5946</v>
      </c>
      <c r="B5947" s="12">
        <v>100030</v>
      </c>
      <c r="C5947" s="13" t="s">
        <v>972</v>
      </c>
      <c r="D5947" s="13" t="s">
        <v>20</v>
      </c>
      <c r="E5947" s="12">
        <v>2022</v>
      </c>
      <c r="F5947" s="12">
        <v>46.341999999999999</v>
      </c>
      <c r="G5947" s="15">
        <f>([1]!Table_1[[#This Row],[총자산]]-[1]!Table_1[[#This Row],[장부가치 자기자본]]+[1]!Table_1[[#This Row],[시가총액]])/[1]!Table_1[[#This Row],[총자산]]</f>
        <v>1.1373651754452401</v>
      </c>
      <c r="H5947" s="14">
        <f>I5947/100000000000</f>
        <v>4.8615792429999999E-2</v>
      </c>
      <c r="I5947" s="12">
        <v>4861579243</v>
      </c>
      <c r="J5947" s="12">
        <v>-8.75</v>
      </c>
      <c r="K5947" s="10">
        <f>L5947/1000000000000</f>
        <v>2.3560257909000001E-2</v>
      </c>
      <c r="L5947" s="12">
        <v>23560257909</v>
      </c>
      <c r="M5947" s="12">
        <v>0.8</v>
      </c>
      <c r="N5947" s="12">
        <v>2</v>
      </c>
      <c r="O5947" s="15">
        <f>IF([1]!Table_1[[#This Row],[연도]]=2016,1,0)</f>
        <v>0</v>
      </c>
      <c r="P5947" s="15">
        <f>IF([1]!Table_1[[#This Row],[연도]]=2017,1,0)</f>
        <v>0</v>
      </c>
      <c r="Q5947" s="15">
        <f>IF([1]!Table_1[[#This Row],[연도]]=2018,1,0)</f>
        <v>0</v>
      </c>
      <c r="R5947" s="15">
        <f>IF([1]!Table_1[[#This Row],[연도]]=2019,1,0)</f>
        <v>0</v>
      </c>
      <c r="S5947" s="15">
        <f>IF([1]!Table_1[[#This Row],[연도]]=2020,1,0)</f>
        <v>0</v>
      </c>
      <c r="T5947" s="15">
        <f>IF([1]!Table_1[[#This Row],[연도]]=2021,1,0)</f>
        <v>0</v>
      </c>
      <c r="U5947" s="15">
        <f>IF([1]!Table_1[[#This Row],[연도]]=2022,1,0)</f>
        <v>1</v>
      </c>
      <c r="V5947" s="15">
        <f>IF([1]!Table_1[[#This Row],[연도]]=2023,1,0)</f>
        <v>0</v>
      </c>
      <c r="W5947" s="12">
        <v>0.76</v>
      </c>
      <c r="X5947" s="10">
        <f>Y5947/1000000000000</f>
        <v>5.8450109200000003E-2</v>
      </c>
      <c r="Y5947" s="15">
        <f>[1]!Table_1[[#This Row],[주가]]*[1]!Table_1[[#This Row],[기말주식수]]</f>
        <v>58450109200</v>
      </c>
      <c r="Z5947" s="14">
        <f>AA5947/10</f>
        <v>1.202286464509656</v>
      </c>
      <c r="AA5947" s="15">
        <f>[1]!Table_1[[#This Row],[시가총액]]/[1]!Table_1[[#This Row],[당기순이익(세후영업이익)]]</f>
        <v>12.022864645096561</v>
      </c>
      <c r="AB5947" s="12">
        <v>1996882560</v>
      </c>
    </row>
    <row r="5948" spans="1:28" ht="19.2">
      <c r="A5948" s="10">
        <v>5947</v>
      </c>
      <c r="B5948" s="10">
        <v>100030</v>
      </c>
      <c r="C5948" s="11" t="s">
        <v>972</v>
      </c>
      <c r="D5948" s="11" t="s">
        <v>20</v>
      </c>
      <c r="E5948" s="10">
        <v>2023</v>
      </c>
      <c r="F5948" s="10">
        <v>37.366999999999997</v>
      </c>
      <c r="G5948" s="14">
        <f>([1]!Table_1[[#This Row],[총자산]]-[1]!Table_1[[#This Row],[장부가치 자기자본]]+[1]!Table_1[[#This Row],[시가총액]])/[1]!Table_1[[#This Row],[총자산]]</f>
        <v>1.0289993830121935</v>
      </c>
      <c r="H5948" s="14">
        <f>I5948/100000000000</f>
        <v>3.8094805170000003E-2</v>
      </c>
      <c r="I5948" s="10">
        <v>3809480517</v>
      </c>
      <c r="J5948" s="10">
        <v>4.07</v>
      </c>
      <c r="K5948" s="10">
        <f>L5948/1000000000000</f>
        <v>2.4205105067E-2</v>
      </c>
      <c r="L5948" s="10">
        <v>24205105067</v>
      </c>
      <c r="M5948" s="10">
        <v>2.5499999999999998</v>
      </c>
      <c r="N5948" s="10">
        <v>1</v>
      </c>
      <c r="O5948" s="14">
        <f>IF([1]!Table_1[[#This Row],[연도]]=2016,1,0)</f>
        <v>0</v>
      </c>
      <c r="P5948" s="14">
        <f>IF([1]!Table_1[[#This Row],[연도]]=2017,1,0)</f>
        <v>0</v>
      </c>
      <c r="Q5948" s="14">
        <f>IF([1]!Table_1[[#This Row],[연도]]=2018,1,0)</f>
        <v>0</v>
      </c>
      <c r="R5948" s="14">
        <f>IF([1]!Table_1[[#This Row],[연도]]=2019,1,0)</f>
        <v>0</v>
      </c>
      <c r="S5948" s="14">
        <f>IF([1]!Table_1[[#This Row],[연도]]=2020,1,0)</f>
        <v>0</v>
      </c>
      <c r="T5948" s="14">
        <f>IF([1]!Table_1[[#This Row],[연도]]=2021,1,0)</f>
        <v>0</v>
      </c>
      <c r="U5948" s="14">
        <f>IF([1]!Table_1[[#This Row],[연도]]=2022,1,0)</f>
        <v>0</v>
      </c>
      <c r="V5948" s="14">
        <f>IF([1]!Table_1[[#This Row],[연도]]=2023,1,0)</f>
        <v>1</v>
      </c>
      <c r="W5948" s="10">
        <v>0.55000000000000004</v>
      </c>
      <c r="X5948" s="10">
        <f>Y5948/1000000000000</f>
        <v>5.5133558059999997E-2</v>
      </c>
      <c r="Y5948" s="14">
        <f>[1]!Table_1[[#This Row],[주가]]*[1]!Table_1[[#This Row],[기말주식수]]</f>
        <v>55133558060</v>
      </c>
      <c r="Z5948" s="14">
        <f>AA5948/10</f>
        <v>1.447272346294034</v>
      </c>
      <c r="AA5948" s="14">
        <f>[1]!Table_1[[#This Row],[시가총액]]/[1]!Table_1[[#This Row],[당기순이익(세후영업이익)]]</f>
        <v>14.472723462940341</v>
      </c>
      <c r="AB5948" s="10">
        <v>1999896080</v>
      </c>
    </row>
    <row r="5949" spans="1:28" ht="19.2">
      <c r="A5949" s="12">
        <v>5948</v>
      </c>
      <c r="B5949" s="12">
        <v>100120</v>
      </c>
      <c r="C5949" s="13" t="s">
        <v>973</v>
      </c>
      <c r="D5949" s="13" t="s">
        <v>20</v>
      </c>
      <c r="E5949" s="12">
        <v>2016</v>
      </c>
      <c r="F5949" s="12">
        <v>7.4260000000000002</v>
      </c>
      <c r="G5949" s="15">
        <f>([1]!Table_1[[#This Row],[총자산]]-[1]!Table_1[[#This Row],[장부가치 자기자본]]+[1]!Table_1[[#This Row],[시가총액]])/[1]!Table_1[[#This Row],[총자산]]</f>
        <v>4.7532548921434268</v>
      </c>
      <c r="H5949" s="14">
        <f>I5949/100000000000</f>
        <v>0.30465390520000002</v>
      </c>
      <c r="I5949" s="12">
        <v>30465390520</v>
      </c>
      <c r="J5949" s="12">
        <v>33.979999999999997</v>
      </c>
      <c r="K5949" s="10">
        <f>L5949/1000000000000</f>
        <v>0.117303133403</v>
      </c>
      <c r="L5949" s="12">
        <v>117303133403</v>
      </c>
      <c r="M5949" s="12">
        <v>4.45</v>
      </c>
      <c r="N5949" s="12">
        <v>1</v>
      </c>
      <c r="O5949" s="15">
        <f>IF([1]!Table_1[[#This Row],[연도]]=2016,1,0)</f>
        <v>1</v>
      </c>
      <c r="P5949" s="15">
        <f>IF([1]!Table_1[[#This Row],[연도]]=2017,1,0)</f>
        <v>0</v>
      </c>
      <c r="Q5949" s="15">
        <f>IF([1]!Table_1[[#This Row],[연도]]=2018,1,0)</f>
        <v>0</v>
      </c>
      <c r="R5949" s="15">
        <f>IF([1]!Table_1[[#This Row],[연도]]=2019,1,0)</f>
        <v>0</v>
      </c>
      <c r="S5949" s="15">
        <f>IF([1]!Table_1[[#This Row],[연도]]=2020,1,0)</f>
        <v>0</v>
      </c>
      <c r="T5949" s="15">
        <f>IF([1]!Table_1[[#This Row],[연도]]=2021,1,0)</f>
        <v>0</v>
      </c>
      <c r="U5949" s="15">
        <f>IF([1]!Table_1[[#This Row],[연도]]=2022,1,0)</f>
        <v>0</v>
      </c>
      <c r="V5949" s="15">
        <f>IF([1]!Table_1[[#This Row],[연도]]=2023,1,0)</f>
        <v>0</v>
      </c>
      <c r="W5949" s="12">
        <v>0.2</v>
      </c>
      <c r="X5949" s="10">
        <f>Y5949/1000000000000</f>
        <v>0.59811152700000003</v>
      </c>
      <c r="Y5949" s="15">
        <f>[1]!Table_1[[#This Row],[주가]]*[1]!Table_1[[#This Row],[기말주식수]]</f>
        <v>598111527000</v>
      </c>
      <c r="Z5949" s="14">
        <f>AA5949/10</f>
        <v>1.9632491715717548</v>
      </c>
      <c r="AA5949" s="15">
        <f>[1]!Table_1[[#This Row],[시가총액]]/[1]!Table_1[[#This Row],[당기순이익(세후영업이익)]]</f>
        <v>19.632491715717549</v>
      </c>
      <c r="AB5949" s="12">
        <v>1995547600</v>
      </c>
    </row>
    <row r="5950" spans="1:28" ht="19.2">
      <c r="A5950" s="10">
        <v>5949</v>
      </c>
      <c r="B5950" s="10">
        <v>100120</v>
      </c>
      <c r="C5950" s="11" t="s">
        <v>973</v>
      </c>
      <c r="D5950" s="11" t="s">
        <v>20</v>
      </c>
      <c r="E5950" s="10">
        <v>2017</v>
      </c>
      <c r="F5950" s="10">
        <v>10.132</v>
      </c>
      <c r="G5950" s="14">
        <f>([1]!Table_1[[#This Row],[총자산]]-[1]!Table_1[[#This Row],[장부가치 자기자본]]+[1]!Table_1[[#This Row],[시가총액]])/[1]!Table_1[[#This Row],[총자산]]</f>
        <v>3.0560298502635952</v>
      </c>
      <c r="H5950" s="14">
        <f>I5950/100000000000</f>
        <v>0.28634930173000001</v>
      </c>
      <c r="I5950" s="10">
        <v>28634930173</v>
      </c>
      <c r="J5950" s="10">
        <v>5.92</v>
      </c>
      <c r="K5950" s="10">
        <f>L5950/1000000000000</f>
        <v>0.12346062703000001</v>
      </c>
      <c r="L5950" s="10">
        <v>123460627030</v>
      </c>
      <c r="M5950" s="10">
        <v>3.16</v>
      </c>
      <c r="N5950" s="10">
        <v>1</v>
      </c>
      <c r="O5950" s="14">
        <f>IF([1]!Table_1[[#This Row],[연도]]=2016,1,0)</f>
        <v>0</v>
      </c>
      <c r="P5950" s="14">
        <f>IF([1]!Table_1[[#This Row],[연도]]=2017,1,0)</f>
        <v>1</v>
      </c>
      <c r="Q5950" s="14">
        <f>IF([1]!Table_1[[#This Row],[연도]]=2018,1,0)</f>
        <v>0</v>
      </c>
      <c r="R5950" s="14">
        <f>IF([1]!Table_1[[#This Row],[연도]]=2019,1,0)</f>
        <v>0</v>
      </c>
      <c r="S5950" s="14">
        <f>IF([1]!Table_1[[#This Row],[연도]]=2020,1,0)</f>
        <v>0</v>
      </c>
      <c r="T5950" s="14">
        <f>IF([1]!Table_1[[#This Row],[연도]]=2021,1,0)</f>
        <v>0</v>
      </c>
      <c r="U5950" s="14">
        <f>IF([1]!Table_1[[#This Row],[연도]]=2022,1,0)</f>
        <v>0</v>
      </c>
      <c r="V5950" s="14">
        <f>IF([1]!Table_1[[#This Row],[연도]]=2023,1,0)</f>
        <v>0</v>
      </c>
      <c r="W5950" s="10">
        <v>0.4</v>
      </c>
      <c r="X5950" s="10">
        <f>Y5950/1000000000000</f>
        <v>0.4090762785</v>
      </c>
      <c r="Y5950" s="14">
        <f>[1]!Table_1[[#This Row],[주가]]*[1]!Table_1[[#This Row],[기말주식수]]</f>
        <v>409076278500</v>
      </c>
      <c r="Z5950" s="14">
        <f>AA5950/10</f>
        <v>1.4285918492852474</v>
      </c>
      <c r="AA5950" s="14">
        <f>[1]!Table_1[[#This Row],[시가총액]]/[1]!Table_1[[#This Row],[당기순이익(세후영업이익)]]</f>
        <v>14.285918492852474</v>
      </c>
      <c r="AB5950" s="10">
        <v>1987489600</v>
      </c>
    </row>
    <row r="5951" spans="1:28" ht="19.2">
      <c r="A5951" s="12">
        <v>5950</v>
      </c>
      <c r="B5951" s="12">
        <v>100120</v>
      </c>
      <c r="C5951" s="13" t="s">
        <v>973</v>
      </c>
      <c r="D5951" s="13" t="s">
        <v>20</v>
      </c>
      <c r="E5951" s="12">
        <v>2018</v>
      </c>
      <c r="F5951" s="12">
        <v>14.212999999999999</v>
      </c>
      <c r="G5951" s="15">
        <f>([1]!Table_1[[#This Row],[총자산]]-[1]!Table_1[[#This Row],[장부가치 자기자본]]+[1]!Table_1[[#This Row],[시가총액]])/[1]!Table_1[[#This Row],[총자산]]</f>
        <v>2.2106176571894016</v>
      </c>
      <c r="H5951" s="14">
        <f>I5951/100000000000</f>
        <v>0.22559420649</v>
      </c>
      <c r="I5951" s="12">
        <v>22559420649</v>
      </c>
      <c r="J5951" s="12">
        <v>13.61</v>
      </c>
      <c r="K5951" s="10">
        <f>L5951/1000000000000</f>
        <v>0.13140385242200001</v>
      </c>
      <c r="L5951" s="12">
        <v>131403852422</v>
      </c>
      <c r="M5951" s="12">
        <v>3.87</v>
      </c>
      <c r="N5951" s="12">
        <v>1</v>
      </c>
      <c r="O5951" s="15">
        <f>IF([1]!Table_1[[#This Row],[연도]]=2016,1,0)</f>
        <v>0</v>
      </c>
      <c r="P5951" s="15">
        <f>IF([1]!Table_1[[#This Row],[연도]]=2017,1,0)</f>
        <v>0</v>
      </c>
      <c r="Q5951" s="15">
        <f>IF([1]!Table_1[[#This Row],[연도]]=2018,1,0)</f>
        <v>1</v>
      </c>
      <c r="R5951" s="15">
        <f>IF([1]!Table_1[[#This Row],[연도]]=2019,1,0)</f>
        <v>0</v>
      </c>
      <c r="S5951" s="15">
        <f>IF([1]!Table_1[[#This Row],[연도]]=2020,1,0)</f>
        <v>0</v>
      </c>
      <c r="T5951" s="15">
        <f>IF([1]!Table_1[[#This Row],[연도]]=2021,1,0)</f>
        <v>0</v>
      </c>
      <c r="U5951" s="15">
        <f>IF([1]!Table_1[[#This Row],[연도]]=2022,1,0)</f>
        <v>0</v>
      </c>
      <c r="V5951" s="15">
        <f>IF([1]!Table_1[[#This Row],[연도]]=2023,1,0)</f>
        <v>0</v>
      </c>
      <c r="W5951" s="12">
        <v>0.56000000000000005</v>
      </c>
      <c r="X5951" s="10">
        <f>Y5951/1000000000000</f>
        <v>0.33006154500000001</v>
      </c>
      <c r="Y5951" s="15">
        <f>[1]!Table_1[[#This Row],[주가]]*[1]!Table_1[[#This Row],[기말주식수]]</f>
        <v>330061545000</v>
      </c>
      <c r="Z5951" s="14">
        <f>AA5951/10</f>
        <v>1.4630763357596719</v>
      </c>
      <c r="AA5951" s="15">
        <f>[1]!Table_1[[#This Row],[시가총액]]/[1]!Table_1[[#This Row],[당기순이익(세후영업이익)]]</f>
        <v>14.630763357596718</v>
      </c>
      <c r="AB5951" s="12">
        <v>2956512000</v>
      </c>
    </row>
    <row r="5952" spans="1:28" ht="19.2">
      <c r="A5952" s="10">
        <v>5951</v>
      </c>
      <c r="B5952" s="10">
        <v>100120</v>
      </c>
      <c r="C5952" s="11" t="s">
        <v>973</v>
      </c>
      <c r="D5952" s="11" t="s">
        <v>20</v>
      </c>
      <c r="E5952" s="10">
        <v>2019</v>
      </c>
      <c r="F5952" s="10">
        <v>16.209</v>
      </c>
      <c r="G5952" s="14">
        <f>([1]!Table_1[[#This Row],[총자산]]-[1]!Table_1[[#This Row],[장부가치 자기자본]]+[1]!Table_1[[#This Row],[시가총액]])/[1]!Table_1[[#This Row],[총자산]]</f>
        <v>1.8485799497849058</v>
      </c>
      <c r="H5952" s="14">
        <f>I5952/100000000000</f>
        <v>0.26425917872999999</v>
      </c>
      <c r="I5952" s="10">
        <v>26425917873</v>
      </c>
      <c r="J5952" s="10">
        <v>15.75</v>
      </c>
      <c r="K5952" s="10">
        <f>L5952/1000000000000</f>
        <v>0.136009901268</v>
      </c>
      <c r="L5952" s="10">
        <v>136009901268</v>
      </c>
      <c r="M5952" s="10">
        <v>3.48</v>
      </c>
      <c r="N5952" s="10">
        <v>1</v>
      </c>
      <c r="O5952" s="14">
        <f>IF([1]!Table_1[[#This Row],[연도]]=2016,1,0)</f>
        <v>0</v>
      </c>
      <c r="P5952" s="14">
        <f>IF([1]!Table_1[[#This Row],[연도]]=2017,1,0)</f>
        <v>0</v>
      </c>
      <c r="Q5952" s="14">
        <f>IF([1]!Table_1[[#This Row],[연도]]=2018,1,0)</f>
        <v>0</v>
      </c>
      <c r="R5952" s="14">
        <f>IF([1]!Table_1[[#This Row],[연도]]=2019,1,0)</f>
        <v>1</v>
      </c>
      <c r="S5952" s="14">
        <f>IF([1]!Table_1[[#This Row],[연도]]=2020,1,0)</f>
        <v>0</v>
      </c>
      <c r="T5952" s="14">
        <f>IF([1]!Table_1[[#This Row],[연도]]=2021,1,0)</f>
        <v>0</v>
      </c>
      <c r="U5952" s="14">
        <f>IF([1]!Table_1[[#This Row],[연도]]=2022,1,0)</f>
        <v>0</v>
      </c>
      <c r="V5952" s="14">
        <f>IF([1]!Table_1[[#This Row],[연도]]=2023,1,0)</f>
        <v>0</v>
      </c>
      <c r="W5952" s="10">
        <v>0.5</v>
      </c>
      <c r="X5952" s="10">
        <f>Y5952/1000000000000</f>
        <v>0.31505874750000001</v>
      </c>
      <c r="Y5952" s="14">
        <f>[1]!Table_1[[#This Row],[주가]]*[1]!Table_1[[#This Row],[기말주식수]]</f>
        <v>315058747500</v>
      </c>
      <c r="Z5952" s="14">
        <f>AA5952/10</f>
        <v>1.1922338857410253</v>
      </c>
      <c r="AA5952" s="14">
        <f>[1]!Table_1[[#This Row],[시가총액]]/[1]!Table_1[[#This Row],[당기순이익(세후영업이익)]]</f>
        <v>11.922338857410253</v>
      </c>
      <c r="AB5952" s="10">
        <v>3942016000</v>
      </c>
    </row>
    <row r="5953" spans="1:28" ht="19.2">
      <c r="A5953" s="12">
        <v>5952</v>
      </c>
      <c r="B5953" s="12">
        <v>100120</v>
      </c>
      <c r="C5953" s="13" t="s">
        <v>973</v>
      </c>
      <c r="D5953" s="13" t="s">
        <v>20</v>
      </c>
      <c r="E5953" s="12">
        <v>2020</v>
      </c>
      <c r="F5953" s="12">
        <v>18.52</v>
      </c>
      <c r="G5953" s="15">
        <f>([1]!Table_1[[#This Row],[총자산]]-[1]!Table_1[[#This Row],[장부가치 자기자본]]+[1]!Table_1[[#This Row],[시가총액]])/[1]!Table_1[[#This Row],[총자산]]</f>
        <v>1.6754137301781342</v>
      </c>
      <c r="H5953" s="14">
        <f>I5953/100000000000</f>
        <v>0.29065623397000001</v>
      </c>
      <c r="I5953" s="12">
        <v>29065623397</v>
      </c>
      <c r="J5953" s="12">
        <v>8.76</v>
      </c>
      <c r="K5953" s="10">
        <f>L5953/1000000000000</f>
        <v>0.16026384314799999</v>
      </c>
      <c r="L5953" s="12">
        <v>160263843148</v>
      </c>
      <c r="M5953" s="12">
        <v>3.69</v>
      </c>
      <c r="N5953" s="12">
        <v>1</v>
      </c>
      <c r="O5953" s="15">
        <f>IF([1]!Table_1[[#This Row],[연도]]=2016,1,0)</f>
        <v>0</v>
      </c>
      <c r="P5953" s="15">
        <f>IF([1]!Table_1[[#This Row],[연도]]=2017,1,0)</f>
        <v>0</v>
      </c>
      <c r="Q5953" s="15">
        <f>IF([1]!Table_1[[#This Row],[연도]]=2018,1,0)</f>
        <v>0</v>
      </c>
      <c r="R5953" s="15">
        <f>IF([1]!Table_1[[#This Row],[연도]]=2019,1,0)</f>
        <v>0</v>
      </c>
      <c r="S5953" s="15">
        <f>IF([1]!Table_1[[#This Row],[연도]]=2020,1,0)</f>
        <v>1</v>
      </c>
      <c r="T5953" s="15">
        <f>IF([1]!Table_1[[#This Row],[연도]]=2021,1,0)</f>
        <v>0</v>
      </c>
      <c r="U5953" s="15">
        <f>IF([1]!Table_1[[#This Row],[연도]]=2022,1,0)</f>
        <v>0</v>
      </c>
      <c r="V5953" s="15">
        <f>IF([1]!Table_1[[#This Row],[연도]]=2023,1,0)</f>
        <v>0</v>
      </c>
      <c r="W5953" s="12">
        <v>0.36</v>
      </c>
      <c r="X5953" s="10">
        <f>Y5953/1000000000000</f>
        <v>0.30355660275000002</v>
      </c>
      <c r="Y5953" s="15">
        <f>[1]!Table_1[[#This Row],[주가]]*[1]!Table_1[[#This Row],[기말주식수]]</f>
        <v>303556602750</v>
      </c>
      <c r="Z5953" s="14">
        <f>AA5953/10</f>
        <v>1.0443835957130427</v>
      </c>
      <c r="AA5953" s="15">
        <f>[1]!Table_1[[#This Row],[시가총액]]/[1]!Table_1[[#This Row],[당기순이익(세후영업이익)]]</f>
        <v>10.443835957130426</v>
      </c>
      <c r="AB5953" s="12">
        <v>4251910050</v>
      </c>
    </row>
    <row r="5954" spans="1:28" ht="19.2">
      <c r="A5954" s="10">
        <v>5953</v>
      </c>
      <c r="B5954" s="10">
        <v>100120</v>
      </c>
      <c r="C5954" s="11" t="s">
        <v>973</v>
      </c>
      <c r="D5954" s="11" t="s">
        <v>20</v>
      </c>
      <c r="E5954" s="10">
        <v>2021</v>
      </c>
      <c r="F5954" s="10">
        <v>20.556999999999999</v>
      </c>
      <c r="G5954" s="14">
        <f>([1]!Table_1[[#This Row],[총자산]]-[1]!Table_1[[#This Row],[장부가치 자기자본]]+[1]!Table_1[[#This Row],[시가총액]])/[1]!Table_1[[#This Row],[총자산]]</f>
        <v>1.9584852459595679</v>
      </c>
      <c r="H5954" s="14">
        <f>I5954/100000000000</f>
        <v>0.34808871021999999</v>
      </c>
      <c r="I5954" s="10">
        <v>34808871022</v>
      </c>
      <c r="J5954" s="10">
        <v>22.34</v>
      </c>
      <c r="K5954" s="10">
        <f>L5954/1000000000000</f>
        <v>0.193139356525</v>
      </c>
      <c r="L5954" s="10">
        <v>193139356525</v>
      </c>
      <c r="M5954" s="10">
        <v>2.38</v>
      </c>
      <c r="N5954" s="10">
        <v>1</v>
      </c>
      <c r="O5954" s="14">
        <f>IF([1]!Table_1[[#This Row],[연도]]=2016,1,0)</f>
        <v>0</v>
      </c>
      <c r="P5954" s="14">
        <f>IF([1]!Table_1[[#This Row],[연도]]=2017,1,0)</f>
        <v>0</v>
      </c>
      <c r="Q5954" s="14">
        <f>IF([1]!Table_1[[#This Row],[연도]]=2018,1,0)</f>
        <v>0</v>
      </c>
      <c r="R5954" s="14">
        <f>IF([1]!Table_1[[#This Row],[연도]]=2019,1,0)</f>
        <v>0</v>
      </c>
      <c r="S5954" s="14">
        <f>IF([1]!Table_1[[#This Row],[연도]]=2020,1,0)</f>
        <v>0</v>
      </c>
      <c r="T5954" s="14">
        <f>IF([1]!Table_1[[#This Row],[연도]]=2021,1,0)</f>
        <v>1</v>
      </c>
      <c r="U5954" s="14">
        <f>IF([1]!Table_1[[#This Row],[연도]]=2022,1,0)</f>
        <v>0</v>
      </c>
      <c r="V5954" s="14">
        <f>IF([1]!Table_1[[#This Row],[연도]]=2023,1,0)</f>
        <v>0</v>
      </c>
      <c r="W5954" s="10">
        <v>0.32</v>
      </c>
      <c r="X5954" s="10">
        <f>Y5954/1000000000000</f>
        <v>0.4190781435</v>
      </c>
      <c r="Y5954" s="14">
        <f>[1]!Table_1[[#This Row],[주가]]*[1]!Table_1[[#This Row],[기말주식수]]</f>
        <v>419078143500</v>
      </c>
      <c r="Z5954" s="14">
        <f>AA5954/10</f>
        <v>1.2039406369575532</v>
      </c>
      <c r="AA5954" s="14">
        <f>[1]!Table_1[[#This Row],[시가총액]]/[1]!Table_1[[#This Row],[당기순이익(세후영업이익)]]</f>
        <v>12.039406369575532</v>
      </c>
      <c r="AB5954" s="10">
        <v>6886433250</v>
      </c>
    </row>
    <row r="5955" spans="1:28" ht="19.2">
      <c r="A5955" s="12">
        <v>5954</v>
      </c>
      <c r="B5955" s="12">
        <v>100120</v>
      </c>
      <c r="C5955" s="13" t="s">
        <v>973</v>
      </c>
      <c r="D5955" s="13" t="s">
        <v>20</v>
      </c>
      <c r="E5955" s="12">
        <v>2022</v>
      </c>
      <c r="F5955" s="12">
        <v>24.292000000000002</v>
      </c>
      <c r="G5955" s="15">
        <f>([1]!Table_1[[#This Row],[총자산]]-[1]!Table_1[[#This Row],[장부가치 자기자본]]+[1]!Table_1[[#This Row],[시가총액]])/[1]!Table_1[[#This Row],[총자산]]</f>
        <v>1.3198141191539723</v>
      </c>
      <c r="H5955" s="14">
        <f>I5955/100000000000</f>
        <v>0.43658033657</v>
      </c>
      <c r="I5955" s="12">
        <v>43658033657</v>
      </c>
      <c r="J5955" s="12">
        <v>19.75</v>
      </c>
      <c r="K5955" s="10">
        <f>L5955/1000000000000</f>
        <v>0.237928812618</v>
      </c>
      <c r="L5955" s="12">
        <v>237928812618</v>
      </c>
      <c r="M5955" s="12">
        <v>0.81</v>
      </c>
      <c r="N5955" s="12">
        <v>1</v>
      </c>
      <c r="O5955" s="15">
        <f>IF([1]!Table_1[[#This Row],[연도]]=2016,1,0)</f>
        <v>0</v>
      </c>
      <c r="P5955" s="15">
        <f>IF([1]!Table_1[[#This Row],[연도]]=2017,1,0)</f>
        <v>0</v>
      </c>
      <c r="Q5955" s="15">
        <f>IF([1]!Table_1[[#This Row],[연도]]=2018,1,0)</f>
        <v>0</v>
      </c>
      <c r="R5955" s="15">
        <f>IF([1]!Table_1[[#This Row],[연도]]=2019,1,0)</f>
        <v>0</v>
      </c>
      <c r="S5955" s="15">
        <f>IF([1]!Table_1[[#This Row],[연도]]=2020,1,0)</f>
        <v>0</v>
      </c>
      <c r="T5955" s="15">
        <f>IF([1]!Table_1[[#This Row],[연도]]=2021,1,0)</f>
        <v>0</v>
      </c>
      <c r="U5955" s="15">
        <f>IF([1]!Table_1[[#This Row],[연도]]=2022,1,0)</f>
        <v>1</v>
      </c>
      <c r="V5955" s="15">
        <f>IF([1]!Table_1[[#This Row],[연도]]=2023,1,0)</f>
        <v>0</v>
      </c>
      <c r="W5955" s="12">
        <v>0.49</v>
      </c>
      <c r="X5955" s="10">
        <f>Y5955/1000000000000</f>
        <v>0.30155622975000002</v>
      </c>
      <c r="Y5955" s="15">
        <f>[1]!Table_1[[#This Row],[주가]]*[1]!Table_1[[#This Row],[기말주식수]]</f>
        <v>301556229750</v>
      </c>
      <c r="Z5955" s="14">
        <f>AA5955/10</f>
        <v>0.6907233434267358</v>
      </c>
      <c r="AA5955" s="15">
        <f>[1]!Table_1[[#This Row],[시가총액]]/[1]!Table_1[[#This Row],[당기순이익(세후영업이익)]]</f>
        <v>6.9072334342673578</v>
      </c>
      <c r="AB5955" s="12">
        <v>6427337700</v>
      </c>
    </row>
    <row r="5956" spans="1:28" ht="19.2">
      <c r="A5956" s="10">
        <v>5955</v>
      </c>
      <c r="B5956" s="10">
        <v>100130</v>
      </c>
      <c r="C5956" s="11" t="s">
        <v>974</v>
      </c>
      <c r="D5956" s="11" t="s">
        <v>20</v>
      </c>
      <c r="E5956" s="10">
        <v>2016</v>
      </c>
      <c r="F5956" s="10">
        <v>41.912999999999997</v>
      </c>
      <c r="G5956" s="14">
        <f>([1]!Table_1[[#This Row],[총자산]]-[1]!Table_1[[#This Row],[장부가치 자기자본]]+[1]!Table_1[[#This Row],[시가총액]])/[1]!Table_1[[#This Row],[총자산]]</f>
        <v>1.0848443713320599</v>
      </c>
      <c r="H5956" s="14">
        <f>I5956/100000000000</f>
        <v>0.25597157638000001</v>
      </c>
      <c r="I5956" s="10">
        <v>25597157638</v>
      </c>
      <c r="J5956" s="10">
        <v>8.14</v>
      </c>
      <c r="K5956" s="10">
        <f>L5956/1000000000000</f>
        <v>0.383878884649</v>
      </c>
      <c r="L5956" s="10">
        <v>383878884649</v>
      </c>
      <c r="M5956" s="10">
        <v>0.37</v>
      </c>
      <c r="N5956" s="10">
        <v>1</v>
      </c>
      <c r="O5956" s="14">
        <f>IF([1]!Table_1[[#This Row],[연도]]=2016,1,0)</f>
        <v>1</v>
      </c>
      <c r="P5956" s="14">
        <f>IF([1]!Table_1[[#This Row],[연도]]=2017,1,0)</f>
        <v>0</v>
      </c>
      <c r="Q5956" s="14">
        <f>IF([1]!Table_1[[#This Row],[연도]]=2018,1,0)</f>
        <v>0</v>
      </c>
      <c r="R5956" s="14">
        <f>IF([1]!Table_1[[#This Row],[연도]]=2019,1,0)</f>
        <v>0</v>
      </c>
      <c r="S5956" s="14">
        <f>IF([1]!Table_1[[#This Row],[연도]]=2020,1,0)</f>
        <v>0</v>
      </c>
      <c r="T5956" s="14">
        <f>IF([1]!Table_1[[#This Row],[연도]]=2021,1,0)</f>
        <v>0</v>
      </c>
      <c r="U5956" s="14">
        <f>IF([1]!Table_1[[#This Row],[연도]]=2022,1,0)</f>
        <v>0</v>
      </c>
      <c r="V5956" s="14">
        <f>IF([1]!Table_1[[#This Row],[연도]]=2023,1,0)</f>
        <v>0</v>
      </c>
      <c r="W5956" s="10">
        <v>0.97</v>
      </c>
      <c r="X5956" s="10">
        <f>Y5956/1000000000000</f>
        <v>0.32400080999999997</v>
      </c>
      <c r="Y5956" s="14">
        <f>[1]!Table_1[[#This Row],[주가]]*[1]!Table_1[[#This Row],[기말주식수]]</f>
        <v>324000810000</v>
      </c>
      <c r="Z5956" s="14">
        <f>AA5956/10</f>
        <v>1.2657687020648258</v>
      </c>
      <c r="AA5956" s="14">
        <f>[1]!Table_1[[#This Row],[시가총액]]/[1]!Table_1[[#This Row],[당기순이익(세후영업이익)]]</f>
        <v>12.657687020648257</v>
      </c>
      <c r="AB5956" s="10">
        <v>6688046760</v>
      </c>
    </row>
    <row r="5957" spans="1:28" ht="19.2">
      <c r="A5957" s="12">
        <v>5956</v>
      </c>
      <c r="B5957" s="12">
        <v>100130</v>
      </c>
      <c r="C5957" s="13" t="s">
        <v>974</v>
      </c>
      <c r="D5957" s="13" t="s">
        <v>20</v>
      </c>
      <c r="E5957" s="12">
        <v>2017</v>
      </c>
      <c r="F5957" s="12">
        <v>90.301000000000002</v>
      </c>
      <c r="G5957" s="15">
        <f>([1]!Table_1[[#This Row],[총자산]]-[1]!Table_1[[#This Row],[장부가치 자기자본]]+[1]!Table_1[[#This Row],[시가총액]])/[1]!Table_1[[#This Row],[총자산]]</f>
        <v>1.0947513096604313</v>
      </c>
      <c r="H5957" s="14">
        <f>I5957/100000000000</f>
        <v>0.11250184823999999</v>
      </c>
      <c r="I5957" s="12">
        <v>11250184824</v>
      </c>
      <c r="J5957" s="12">
        <v>0.91</v>
      </c>
      <c r="K5957" s="10">
        <f>L5957/1000000000000</f>
        <v>0.36792282380699998</v>
      </c>
      <c r="L5957" s="12">
        <v>367922823807</v>
      </c>
      <c r="M5957" s="12">
        <v>2.25</v>
      </c>
      <c r="N5957" s="12">
        <v>1</v>
      </c>
      <c r="O5957" s="15">
        <f>IF([1]!Table_1[[#This Row],[연도]]=2016,1,0)</f>
        <v>0</v>
      </c>
      <c r="P5957" s="15">
        <f>IF([1]!Table_1[[#This Row],[연도]]=2017,1,0)</f>
        <v>1</v>
      </c>
      <c r="Q5957" s="15">
        <f>IF([1]!Table_1[[#This Row],[연도]]=2018,1,0)</f>
        <v>0</v>
      </c>
      <c r="R5957" s="15">
        <f>IF([1]!Table_1[[#This Row],[연도]]=2019,1,0)</f>
        <v>0</v>
      </c>
      <c r="S5957" s="15">
        <f>IF([1]!Table_1[[#This Row],[연도]]=2020,1,0)</f>
        <v>0</v>
      </c>
      <c r="T5957" s="15">
        <f>IF([1]!Table_1[[#This Row],[연도]]=2021,1,0)</f>
        <v>0</v>
      </c>
      <c r="U5957" s="15">
        <f>IF([1]!Table_1[[#This Row],[연도]]=2022,1,0)</f>
        <v>0</v>
      </c>
      <c r="V5957" s="15">
        <f>IF([1]!Table_1[[#This Row],[연도]]=2023,1,0)</f>
        <v>0</v>
      </c>
      <c r="W5957" s="12">
        <v>1.08</v>
      </c>
      <c r="X5957" s="10">
        <f>Y5957/1000000000000</f>
        <v>0.32685796</v>
      </c>
      <c r="Y5957" s="15">
        <f>[1]!Table_1[[#This Row],[주가]]*[1]!Table_1[[#This Row],[기말주식수]]</f>
        <v>326857960000</v>
      </c>
      <c r="Z5957" s="14">
        <f>AA5957/10</f>
        <v>2.9053563573703647</v>
      </c>
      <c r="AA5957" s="15">
        <f>[1]!Table_1[[#This Row],[시가총액]]/[1]!Table_1[[#This Row],[당기순이익(세후영업이익)]]</f>
        <v>29.053563573703649</v>
      </c>
      <c r="AB5957" s="12">
        <v>5573372300</v>
      </c>
    </row>
    <row r="5958" spans="1:28" ht="19.2">
      <c r="A5958" s="10">
        <v>5957</v>
      </c>
      <c r="B5958" s="10">
        <v>100130</v>
      </c>
      <c r="C5958" s="11" t="s">
        <v>974</v>
      </c>
      <c r="D5958" s="11" t="s">
        <v>20</v>
      </c>
      <c r="E5958" s="10">
        <v>2018</v>
      </c>
      <c r="F5958" s="10">
        <v>-38.954000000000001</v>
      </c>
      <c r="G5958" s="14">
        <f>([1]!Table_1[[#This Row],[총자산]]-[1]!Table_1[[#This Row],[장부가치 자기자본]]+[1]!Table_1[[#This Row],[시가총액]])/[1]!Table_1[[#This Row],[총자산]]</f>
        <v>0.74091535435253186</v>
      </c>
      <c r="H5958" s="14">
        <f>I5958/100000000000</f>
        <v>-5.4077769820000003E-2</v>
      </c>
      <c r="I5958" s="10">
        <v>-5407776982</v>
      </c>
      <c r="J5958" s="10">
        <v>-8.9600000000000009</v>
      </c>
      <c r="K5958" s="10">
        <f>L5958/1000000000000</f>
        <v>0.36311341791399998</v>
      </c>
      <c r="L5958" s="10">
        <v>363113417914</v>
      </c>
      <c r="M5958" s="10">
        <v>4.01</v>
      </c>
      <c r="N5958" s="10">
        <v>1</v>
      </c>
      <c r="O5958" s="14">
        <f>IF([1]!Table_1[[#This Row],[연도]]=2016,1,0)</f>
        <v>0</v>
      </c>
      <c r="P5958" s="14">
        <f>IF([1]!Table_1[[#This Row],[연도]]=2017,1,0)</f>
        <v>0</v>
      </c>
      <c r="Q5958" s="14">
        <f>IF([1]!Table_1[[#This Row],[연도]]=2018,1,0)</f>
        <v>1</v>
      </c>
      <c r="R5958" s="14">
        <f>IF([1]!Table_1[[#This Row],[연도]]=2019,1,0)</f>
        <v>0</v>
      </c>
      <c r="S5958" s="14">
        <f>IF([1]!Table_1[[#This Row],[연도]]=2020,1,0)</f>
        <v>0</v>
      </c>
      <c r="T5958" s="14">
        <f>IF([1]!Table_1[[#This Row],[연도]]=2021,1,0)</f>
        <v>0</v>
      </c>
      <c r="U5958" s="14">
        <f>IF([1]!Table_1[[#This Row],[연도]]=2022,1,0)</f>
        <v>0</v>
      </c>
      <c r="V5958" s="14">
        <f>IF([1]!Table_1[[#This Row],[연도]]=2023,1,0)</f>
        <v>0</v>
      </c>
      <c r="W5958" s="10">
        <v>1.26</v>
      </c>
      <c r="X5958" s="10">
        <f>Y5958/1000000000000</f>
        <v>0.16771470499999999</v>
      </c>
      <c r="Y5958" s="14">
        <f>[1]!Table_1[[#This Row],[주가]]*[1]!Table_1[[#This Row],[기말주식수]]</f>
        <v>167714705000</v>
      </c>
      <c r="Z5958" s="14">
        <f>AA5958/10</f>
        <v>-3.1013613460437632</v>
      </c>
      <c r="AA5958" s="14">
        <f>[1]!Table_1[[#This Row],[시가총액]]/[1]!Table_1[[#This Row],[당기순이익(세후영업이익)]]</f>
        <v>-31.013613460437632</v>
      </c>
      <c r="AB5958" s="10">
        <v>4458697840</v>
      </c>
    </row>
    <row r="5959" spans="1:28" ht="19.2">
      <c r="A5959" s="12">
        <v>5958</v>
      </c>
      <c r="B5959" s="12">
        <v>100130</v>
      </c>
      <c r="C5959" s="13" t="s">
        <v>974</v>
      </c>
      <c r="D5959" s="13" t="s">
        <v>20</v>
      </c>
      <c r="E5959" s="12">
        <v>2019</v>
      </c>
      <c r="F5959" s="12">
        <v>62.244</v>
      </c>
      <c r="G5959" s="15">
        <f>([1]!Table_1[[#This Row],[총자산]]-[1]!Table_1[[#This Row],[장부가치 자기자본]]+[1]!Table_1[[#This Row],[시가총액]])/[1]!Table_1[[#This Row],[총자산]]</f>
        <v>0.67810680607103557</v>
      </c>
      <c r="H5959" s="14">
        <f>I5959/100000000000</f>
        <v>0.14173573843000001</v>
      </c>
      <c r="I5959" s="12">
        <v>14173573843</v>
      </c>
      <c r="J5959" s="12">
        <v>0.4</v>
      </c>
      <c r="K5959" s="10">
        <f>L5959/1000000000000</f>
        <v>0.31784725201399999</v>
      </c>
      <c r="L5959" s="12">
        <v>317847252014</v>
      </c>
      <c r="M5959" s="12">
        <v>3.49</v>
      </c>
      <c r="N5959" s="12">
        <v>1</v>
      </c>
      <c r="O5959" s="15">
        <f>IF([1]!Table_1[[#This Row],[연도]]=2016,1,0)</f>
        <v>0</v>
      </c>
      <c r="P5959" s="15">
        <f>IF([1]!Table_1[[#This Row],[연도]]=2017,1,0)</f>
        <v>0</v>
      </c>
      <c r="Q5959" s="15">
        <f>IF([1]!Table_1[[#This Row],[연도]]=2018,1,0)</f>
        <v>0</v>
      </c>
      <c r="R5959" s="15">
        <f>IF([1]!Table_1[[#This Row],[연도]]=2019,1,0)</f>
        <v>1</v>
      </c>
      <c r="S5959" s="15">
        <f>IF([1]!Table_1[[#This Row],[연도]]=2020,1,0)</f>
        <v>0</v>
      </c>
      <c r="T5959" s="15">
        <f>IF([1]!Table_1[[#This Row],[연도]]=2021,1,0)</f>
        <v>0</v>
      </c>
      <c r="U5959" s="15">
        <f>IF([1]!Table_1[[#This Row],[연도]]=2022,1,0)</f>
        <v>0</v>
      </c>
      <c r="V5959" s="15">
        <f>IF([1]!Table_1[[#This Row],[연도]]=2023,1,0)</f>
        <v>0</v>
      </c>
      <c r="W5959" s="12">
        <v>1.3</v>
      </c>
      <c r="X5959" s="10">
        <f>Y5959/1000000000000</f>
        <v>0.14714322499999999</v>
      </c>
      <c r="Y5959" s="15">
        <f>[1]!Table_1[[#This Row],[주가]]*[1]!Table_1[[#This Row],[기말주식수]]</f>
        <v>147143225000</v>
      </c>
      <c r="Z5959" s="14">
        <f>AA5959/10</f>
        <v>1.0381518918933113</v>
      </c>
      <c r="AA5959" s="15">
        <f>[1]!Table_1[[#This Row],[시가총액]]/[1]!Table_1[[#This Row],[당기순이익(세후영업이익)]]</f>
        <v>10.381518918933113</v>
      </c>
      <c r="AB5959" s="12">
        <v>5573372300</v>
      </c>
    </row>
    <row r="5960" spans="1:28" ht="19.2">
      <c r="A5960" s="10">
        <v>5959</v>
      </c>
      <c r="B5960" s="10">
        <v>100130</v>
      </c>
      <c r="C5960" s="11" t="s">
        <v>974</v>
      </c>
      <c r="D5960" s="11" t="s">
        <v>20</v>
      </c>
      <c r="E5960" s="10">
        <v>2020</v>
      </c>
      <c r="F5960" s="10">
        <v>147.678</v>
      </c>
      <c r="G5960" s="14">
        <f>([1]!Table_1[[#This Row],[총자산]]-[1]!Table_1[[#This Row],[장부가치 자기자본]]+[1]!Table_1[[#This Row],[시가총액]])/[1]!Table_1[[#This Row],[총자산]]</f>
        <v>1.4649085667809345</v>
      </c>
      <c r="H5960" s="14">
        <f>I5960/100000000000</f>
        <v>0.10662484416</v>
      </c>
      <c r="I5960" s="10">
        <v>10662484416</v>
      </c>
      <c r="J5960" s="10">
        <v>-0.97</v>
      </c>
      <c r="K5960" s="10">
        <f>L5960/1000000000000</f>
        <v>0.29465504018299998</v>
      </c>
      <c r="L5960" s="10">
        <v>294655040183</v>
      </c>
      <c r="M5960" s="10">
        <v>2.99</v>
      </c>
      <c r="N5960" s="10">
        <v>1</v>
      </c>
      <c r="O5960" s="14">
        <f>IF([1]!Table_1[[#This Row],[연도]]=2016,1,0)</f>
        <v>0</v>
      </c>
      <c r="P5960" s="14">
        <f>IF([1]!Table_1[[#This Row],[연도]]=2017,1,0)</f>
        <v>0</v>
      </c>
      <c r="Q5960" s="14">
        <f>IF([1]!Table_1[[#This Row],[연도]]=2018,1,0)</f>
        <v>0</v>
      </c>
      <c r="R5960" s="14">
        <f>IF([1]!Table_1[[#This Row],[연도]]=2019,1,0)</f>
        <v>0</v>
      </c>
      <c r="S5960" s="14">
        <f>IF([1]!Table_1[[#This Row],[연도]]=2020,1,0)</f>
        <v>1</v>
      </c>
      <c r="T5960" s="14">
        <f>IF([1]!Table_1[[#This Row],[연도]]=2021,1,0)</f>
        <v>0</v>
      </c>
      <c r="U5960" s="14">
        <f>IF([1]!Table_1[[#This Row],[연도]]=2022,1,0)</f>
        <v>0</v>
      </c>
      <c r="V5960" s="14">
        <f>IF([1]!Table_1[[#This Row],[연도]]=2023,1,0)</f>
        <v>0</v>
      </c>
      <c r="W5960" s="10">
        <v>0.99</v>
      </c>
      <c r="X5960" s="10">
        <f>Y5960/1000000000000</f>
        <v>0.45942971999999999</v>
      </c>
      <c r="Y5960" s="14">
        <f>[1]!Table_1[[#This Row],[주가]]*[1]!Table_1[[#This Row],[기말주식수]]</f>
        <v>459429720000</v>
      </c>
      <c r="Z5960" s="14">
        <f>AA5960/10</f>
        <v>4.3088430620408236</v>
      </c>
      <c r="AA5960" s="14">
        <f>[1]!Table_1[[#This Row],[시가총액]]/[1]!Table_1[[#This Row],[당기순이익(세후영업이익)]]</f>
        <v>43.088430620408232</v>
      </c>
      <c r="AB5960" s="10">
        <v>5573372300</v>
      </c>
    </row>
    <row r="5961" spans="1:28" ht="19.2">
      <c r="A5961" s="12">
        <v>5960</v>
      </c>
      <c r="B5961" s="12">
        <v>100130</v>
      </c>
      <c r="C5961" s="13" t="s">
        <v>974</v>
      </c>
      <c r="D5961" s="13" t="s">
        <v>20</v>
      </c>
      <c r="E5961" s="12">
        <v>2021</v>
      </c>
      <c r="F5961" s="12">
        <v>23.152000000000001</v>
      </c>
      <c r="G5961" s="15">
        <f>([1]!Table_1[[#This Row],[총자산]]-[1]!Table_1[[#This Row],[장부가치 자기자본]]+[1]!Table_1[[#This Row],[시가총액]])/[1]!Table_1[[#This Row],[총자산]]</f>
        <v>1.027152101643944</v>
      </c>
      <c r="H5961" s="14">
        <f>I5961/100000000000</f>
        <v>0.18346300211</v>
      </c>
      <c r="I5961" s="12">
        <v>18346300211</v>
      </c>
      <c r="J5961" s="12">
        <v>13.63</v>
      </c>
      <c r="K5961" s="10">
        <f>L5961/1000000000000</f>
        <v>0.37877597299499999</v>
      </c>
      <c r="L5961" s="12">
        <v>378775972995</v>
      </c>
      <c r="M5961" s="12">
        <v>2.5499999999999998</v>
      </c>
      <c r="N5961" s="12">
        <v>1</v>
      </c>
      <c r="O5961" s="15">
        <f>IF([1]!Table_1[[#This Row],[연도]]=2016,1,0)</f>
        <v>0</v>
      </c>
      <c r="P5961" s="15">
        <f>IF([1]!Table_1[[#This Row],[연도]]=2017,1,0)</f>
        <v>0</v>
      </c>
      <c r="Q5961" s="15">
        <f>IF([1]!Table_1[[#This Row],[연도]]=2018,1,0)</f>
        <v>0</v>
      </c>
      <c r="R5961" s="15">
        <f>IF([1]!Table_1[[#This Row],[연도]]=2019,1,0)</f>
        <v>0</v>
      </c>
      <c r="S5961" s="15">
        <f>IF([1]!Table_1[[#This Row],[연도]]=2020,1,0)</f>
        <v>0</v>
      </c>
      <c r="T5961" s="15">
        <f>IF([1]!Table_1[[#This Row],[연도]]=2021,1,0)</f>
        <v>1</v>
      </c>
      <c r="U5961" s="15">
        <f>IF([1]!Table_1[[#This Row],[연도]]=2022,1,0)</f>
        <v>0</v>
      </c>
      <c r="V5961" s="15">
        <f>IF([1]!Table_1[[#This Row],[연도]]=2023,1,0)</f>
        <v>0</v>
      </c>
      <c r="W5961" s="12">
        <v>0.87</v>
      </c>
      <c r="X5961" s="10">
        <f>Y5961/1000000000000</f>
        <v>0.30571504999999999</v>
      </c>
      <c r="Y5961" s="15">
        <f>[1]!Table_1[[#This Row],[주가]]*[1]!Table_1[[#This Row],[기말주식수]]</f>
        <v>305715050000</v>
      </c>
      <c r="Z5961" s="14">
        <f>AA5961/10</f>
        <v>1.6663580475844424</v>
      </c>
      <c r="AA5961" s="15">
        <f>[1]!Table_1[[#This Row],[시가총액]]/[1]!Table_1[[#This Row],[당기순이익(세후영업이익)]]</f>
        <v>16.663580475844423</v>
      </c>
      <c r="AB5961" s="12">
        <v>5573372300</v>
      </c>
    </row>
    <row r="5962" spans="1:28" ht="19.2">
      <c r="A5962" s="10">
        <v>5961</v>
      </c>
      <c r="B5962" s="10">
        <v>100220</v>
      </c>
      <c r="C5962" s="11" t="s">
        <v>975</v>
      </c>
      <c r="D5962" s="11" t="s">
        <v>6</v>
      </c>
      <c r="E5962" s="10">
        <v>2016</v>
      </c>
      <c r="F5962" s="10">
        <v>15.768000000000001</v>
      </c>
      <c r="G5962" s="14">
        <f>([1]!Table_1[[#This Row],[총자산]]-[1]!Table_1[[#This Row],[장부가치 자기자본]]+[1]!Table_1[[#This Row],[시가총액]])/[1]!Table_1[[#This Row],[총자산]]</f>
        <v>1.04938520286432</v>
      </c>
      <c r="H5962" s="14">
        <f>I5962/100000000000</f>
        <v>0.35459498570999998</v>
      </c>
      <c r="I5962" s="10">
        <v>35459498571</v>
      </c>
      <c r="J5962" s="10">
        <v>1.94</v>
      </c>
      <c r="K5962" s="10">
        <f>L5962/1000000000000</f>
        <v>0.143872245856</v>
      </c>
      <c r="L5962" s="10">
        <v>143872245856</v>
      </c>
      <c r="M5962" s="10">
        <v>3.45</v>
      </c>
      <c r="N5962" s="10">
        <v>1</v>
      </c>
      <c r="O5962" s="14">
        <f>IF([1]!Table_1[[#This Row],[연도]]=2016,1,0)</f>
        <v>1</v>
      </c>
      <c r="P5962" s="14">
        <f>IF([1]!Table_1[[#This Row],[연도]]=2017,1,0)</f>
        <v>0</v>
      </c>
      <c r="Q5962" s="14">
        <f>IF([1]!Table_1[[#This Row],[연도]]=2018,1,0)</f>
        <v>0</v>
      </c>
      <c r="R5962" s="14">
        <f>IF([1]!Table_1[[#This Row],[연도]]=2019,1,0)</f>
        <v>0</v>
      </c>
      <c r="S5962" s="14">
        <f>IF([1]!Table_1[[#This Row],[연도]]=2020,1,0)</f>
        <v>0</v>
      </c>
      <c r="T5962" s="14">
        <f>IF([1]!Table_1[[#This Row],[연도]]=2021,1,0)</f>
        <v>0</v>
      </c>
      <c r="U5962" s="14">
        <f>IF([1]!Table_1[[#This Row],[연도]]=2022,1,0)</f>
        <v>0</v>
      </c>
      <c r="V5962" s="14">
        <f>IF([1]!Table_1[[#This Row],[연도]]=2023,1,0)</f>
        <v>0</v>
      </c>
      <c r="W5962" s="10">
        <v>1.3</v>
      </c>
      <c r="X5962" s="10">
        <f>Y5962/1000000000000</f>
        <v>0.20664818190000001</v>
      </c>
      <c r="Y5962" s="14">
        <f>[1]!Table_1[[#This Row],[주가]]*[1]!Table_1[[#This Row],[기말주식수]]</f>
        <v>206648181900</v>
      </c>
      <c r="Z5962" s="14">
        <f>AA5962/10</f>
        <v>0.58277243116179878</v>
      </c>
      <c r="AA5962" s="14">
        <f>[1]!Table_1[[#This Row],[시가총액]]/[1]!Table_1[[#This Row],[당기순이익(세후영업이익)]]</f>
        <v>5.8277243116179882</v>
      </c>
      <c r="AB5962" s="10">
        <v>4039409550</v>
      </c>
    </row>
    <row r="5963" spans="1:28" ht="19.2">
      <c r="A5963" s="12">
        <v>5962</v>
      </c>
      <c r="B5963" s="12">
        <v>100220</v>
      </c>
      <c r="C5963" s="13" t="s">
        <v>975</v>
      </c>
      <c r="D5963" s="13" t="s">
        <v>6</v>
      </c>
      <c r="E5963" s="12">
        <v>2017</v>
      </c>
      <c r="F5963" s="12">
        <v>23.722999999999999</v>
      </c>
      <c r="G5963" s="15">
        <f>([1]!Table_1[[#This Row],[총자산]]-[1]!Table_1[[#This Row],[장부가치 자기자본]]+[1]!Table_1[[#This Row],[시가총액]])/[1]!Table_1[[#This Row],[총자산]]</f>
        <v>0.78759334945658499</v>
      </c>
      <c r="H5963" s="14">
        <f>I5963/100000000000</f>
        <v>0.25757795952000001</v>
      </c>
      <c r="I5963" s="12">
        <v>25757795952</v>
      </c>
      <c r="J5963" s="12">
        <v>6.92</v>
      </c>
      <c r="K5963" s="10">
        <f>L5963/1000000000000</f>
        <v>0.14563580406099999</v>
      </c>
      <c r="L5963" s="12">
        <v>145635804061</v>
      </c>
      <c r="M5963" s="12">
        <v>3.57</v>
      </c>
      <c r="N5963" s="12">
        <v>1</v>
      </c>
      <c r="O5963" s="15">
        <f>IF([1]!Table_1[[#This Row],[연도]]=2016,1,0)</f>
        <v>0</v>
      </c>
      <c r="P5963" s="15">
        <f>IF([1]!Table_1[[#This Row],[연도]]=2017,1,0)</f>
        <v>1</v>
      </c>
      <c r="Q5963" s="15">
        <f>IF([1]!Table_1[[#This Row],[연도]]=2018,1,0)</f>
        <v>0</v>
      </c>
      <c r="R5963" s="15">
        <f>IF([1]!Table_1[[#This Row],[연도]]=2019,1,0)</f>
        <v>0</v>
      </c>
      <c r="S5963" s="15">
        <f>IF([1]!Table_1[[#This Row],[연도]]=2020,1,0)</f>
        <v>0</v>
      </c>
      <c r="T5963" s="15">
        <f>IF([1]!Table_1[[#This Row],[연도]]=2021,1,0)</f>
        <v>0</v>
      </c>
      <c r="U5963" s="15">
        <f>IF([1]!Table_1[[#This Row],[연도]]=2022,1,0)</f>
        <v>0</v>
      </c>
      <c r="V5963" s="15">
        <f>IF([1]!Table_1[[#This Row],[연도]]=2023,1,0)</f>
        <v>0</v>
      </c>
      <c r="W5963" s="12">
        <v>0.81</v>
      </c>
      <c r="X5963" s="10">
        <f>Y5963/1000000000000</f>
        <v>0.15466121790000001</v>
      </c>
      <c r="Y5963" s="15">
        <f>[1]!Table_1[[#This Row],[주가]]*[1]!Table_1[[#This Row],[기말주식수]]</f>
        <v>154661217900</v>
      </c>
      <c r="Z5963" s="14">
        <f>AA5963/10</f>
        <v>0.60044430116696812</v>
      </c>
      <c r="AA5963" s="15">
        <f>[1]!Table_1[[#This Row],[시가총액]]/[1]!Table_1[[#This Row],[당기순이익(세후영업이익)]]</f>
        <v>6.0044430116696814</v>
      </c>
      <c r="AB5963" s="12">
        <v>4284222250</v>
      </c>
    </row>
    <row r="5964" spans="1:28" ht="19.2">
      <c r="A5964" s="10">
        <v>5963</v>
      </c>
      <c r="B5964" s="10">
        <v>100220</v>
      </c>
      <c r="C5964" s="11" t="s">
        <v>975</v>
      </c>
      <c r="D5964" s="11" t="s">
        <v>6</v>
      </c>
      <c r="E5964" s="10">
        <v>2018</v>
      </c>
      <c r="F5964" s="10">
        <v>105.254</v>
      </c>
      <c r="G5964" s="14">
        <f>([1]!Table_1[[#This Row],[총자산]]-[1]!Table_1[[#This Row],[장부가치 자기자본]]+[1]!Table_1[[#This Row],[시가총액]])/[1]!Table_1[[#This Row],[총자산]]</f>
        <v>0.50387370873342507</v>
      </c>
      <c r="H5964" s="14">
        <f>I5964/100000000000</f>
        <v>0.10331869591999999</v>
      </c>
      <c r="I5964" s="10">
        <v>10331869592</v>
      </c>
      <c r="J5964" s="10">
        <v>-0.79</v>
      </c>
      <c r="K5964" s="10">
        <f>L5964/1000000000000</f>
        <v>0.16192153204199999</v>
      </c>
      <c r="L5964" s="10">
        <v>161921532042</v>
      </c>
      <c r="M5964" s="10">
        <v>7.73</v>
      </c>
      <c r="N5964" s="10">
        <v>1</v>
      </c>
      <c r="O5964" s="14">
        <f>IF([1]!Table_1[[#This Row],[연도]]=2016,1,0)</f>
        <v>0</v>
      </c>
      <c r="P5964" s="14">
        <f>IF([1]!Table_1[[#This Row],[연도]]=2017,1,0)</f>
        <v>0</v>
      </c>
      <c r="Q5964" s="14">
        <f>IF([1]!Table_1[[#This Row],[연도]]=2018,1,0)</f>
        <v>1</v>
      </c>
      <c r="R5964" s="14">
        <f>IF([1]!Table_1[[#This Row],[연도]]=2019,1,0)</f>
        <v>0</v>
      </c>
      <c r="S5964" s="14">
        <f>IF([1]!Table_1[[#This Row],[연도]]=2020,1,0)</f>
        <v>0</v>
      </c>
      <c r="T5964" s="14">
        <f>IF([1]!Table_1[[#This Row],[연도]]=2021,1,0)</f>
        <v>0</v>
      </c>
      <c r="U5964" s="14">
        <f>IF([1]!Table_1[[#This Row],[연도]]=2022,1,0)</f>
        <v>0</v>
      </c>
      <c r="V5964" s="14">
        <f>IF([1]!Table_1[[#This Row],[연도]]=2023,1,0)</f>
        <v>0</v>
      </c>
      <c r="W5964" s="10">
        <v>1.23</v>
      </c>
      <c r="X5964" s="10">
        <f>Y5964/1000000000000</f>
        <v>8.070976161E-2</v>
      </c>
      <c r="Y5964" s="14">
        <f>[1]!Table_1[[#This Row],[주가]]*[1]!Table_1[[#This Row],[기말주식수]]</f>
        <v>80709761610</v>
      </c>
      <c r="Z5964" s="14">
        <f>AA5964/10</f>
        <v>0.78117286412997156</v>
      </c>
      <c r="AA5964" s="14">
        <f>[1]!Table_1[[#This Row],[시가총액]]/[1]!Table_1[[#This Row],[당기순이익(세후영업이익)]]</f>
        <v>7.8117286412997151</v>
      </c>
      <c r="AB5964" s="10">
        <v>2450303000</v>
      </c>
    </row>
    <row r="5965" spans="1:28" ht="19.2">
      <c r="A5965" s="12">
        <v>5964</v>
      </c>
      <c r="B5965" s="12">
        <v>100220</v>
      </c>
      <c r="C5965" s="13" t="s">
        <v>975</v>
      </c>
      <c r="D5965" s="13" t="s">
        <v>6</v>
      </c>
      <c r="E5965" s="12">
        <v>2019</v>
      </c>
      <c r="F5965" s="12">
        <v>27.454999999999998</v>
      </c>
      <c r="G5965" s="15">
        <f>([1]!Table_1[[#This Row],[총자산]]-[1]!Table_1[[#This Row],[장부가치 자기자본]]+[1]!Table_1[[#This Row],[시가총액]])/[1]!Table_1[[#This Row],[총자산]]</f>
        <v>0.60365023118242911</v>
      </c>
      <c r="H5965" s="14">
        <f>I5965/100000000000</f>
        <v>0.21937198122000001</v>
      </c>
      <c r="I5965" s="12">
        <v>21937198122</v>
      </c>
      <c r="J5965" s="12">
        <v>12.54</v>
      </c>
      <c r="K5965" s="10">
        <f>L5965/1000000000000</f>
        <v>0.19938623339600001</v>
      </c>
      <c r="L5965" s="12">
        <v>199386233396</v>
      </c>
      <c r="M5965" s="12">
        <v>7.24</v>
      </c>
      <c r="N5965" s="12">
        <v>1</v>
      </c>
      <c r="O5965" s="15">
        <f>IF([1]!Table_1[[#This Row],[연도]]=2016,1,0)</f>
        <v>0</v>
      </c>
      <c r="P5965" s="15">
        <f>IF([1]!Table_1[[#This Row],[연도]]=2017,1,0)</f>
        <v>0</v>
      </c>
      <c r="Q5965" s="15">
        <f>IF([1]!Table_1[[#This Row],[연도]]=2018,1,0)</f>
        <v>0</v>
      </c>
      <c r="R5965" s="15">
        <f>IF([1]!Table_1[[#This Row],[연도]]=2019,1,0)</f>
        <v>1</v>
      </c>
      <c r="S5965" s="15">
        <f>IF([1]!Table_1[[#This Row],[연도]]=2020,1,0)</f>
        <v>0</v>
      </c>
      <c r="T5965" s="15">
        <f>IF([1]!Table_1[[#This Row],[연도]]=2021,1,0)</f>
        <v>0</v>
      </c>
      <c r="U5965" s="15">
        <f>IF([1]!Table_1[[#This Row],[연도]]=2022,1,0)</f>
        <v>0</v>
      </c>
      <c r="V5965" s="15">
        <f>IF([1]!Table_1[[#This Row],[연도]]=2023,1,0)</f>
        <v>0</v>
      </c>
      <c r="W5965" s="12">
        <v>1.04</v>
      </c>
      <c r="X5965" s="10">
        <f>Y5965/1000000000000</f>
        <v>0.10098467757</v>
      </c>
      <c r="Y5965" s="15">
        <f>[1]!Table_1[[#This Row],[주가]]*[1]!Table_1[[#This Row],[기말주식수]]</f>
        <v>100984677570</v>
      </c>
      <c r="Z5965" s="14">
        <f>AA5965/10</f>
        <v>0.46033534915621799</v>
      </c>
      <c r="AA5965" s="15">
        <f>[1]!Table_1[[#This Row],[시가총액]]/[1]!Table_1[[#This Row],[당기순이익(세후영업이익)]]</f>
        <v>4.6033534915621797</v>
      </c>
      <c r="AB5965" s="12">
        <v>3062878750</v>
      </c>
    </row>
    <row r="5966" spans="1:28" ht="19.2">
      <c r="A5966" s="10">
        <v>5965</v>
      </c>
      <c r="B5966" s="10">
        <v>100220</v>
      </c>
      <c r="C5966" s="11" t="s">
        <v>975</v>
      </c>
      <c r="D5966" s="11" t="s">
        <v>6</v>
      </c>
      <c r="E5966" s="10">
        <v>2020</v>
      </c>
      <c r="F5966" s="10">
        <v>-12.33</v>
      </c>
      <c r="G5966" s="14">
        <f>([1]!Table_1[[#This Row],[총자산]]-[1]!Table_1[[#This Row],[장부가치 자기자본]]+[1]!Table_1[[#This Row],[시가총액]])/[1]!Table_1[[#This Row],[총자산]]</f>
        <v>0.58396416774655591</v>
      </c>
      <c r="H5966" s="14">
        <f>I5966/100000000000</f>
        <v>-0.14856788466000001</v>
      </c>
      <c r="I5966" s="10">
        <v>-14856788466</v>
      </c>
      <c r="J5966" s="10">
        <v>-8.02</v>
      </c>
      <c r="K5966" s="10">
        <f>L5966/1000000000000</f>
        <v>0.172313769654</v>
      </c>
      <c r="L5966" s="10">
        <v>172313769654</v>
      </c>
      <c r="M5966" s="10">
        <v>12.59</v>
      </c>
      <c r="N5966" s="10">
        <v>1</v>
      </c>
      <c r="O5966" s="14">
        <f>IF([1]!Table_1[[#This Row],[연도]]=2016,1,0)</f>
        <v>0</v>
      </c>
      <c r="P5966" s="14">
        <f>IF([1]!Table_1[[#This Row],[연도]]=2017,1,0)</f>
        <v>0</v>
      </c>
      <c r="Q5966" s="14">
        <f>IF([1]!Table_1[[#This Row],[연도]]=2018,1,0)</f>
        <v>0</v>
      </c>
      <c r="R5966" s="14">
        <f>IF([1]!Table_1[[#This Row],[연도]]=2019,1,0)</f>
        <v>0</v>
      </c>
      <c r="S5966" s="14">
        <f>IF([1]!Table_1[[#This Row],[연도]]=2020,1,0)</f>
        <v>1</v>
      </c>
      <c r="T5966" s="14">
        <f>IF([1]!Table_1[[#This Row],[연도]]=2021,1,0)</f>
        <v>0</v>
      </c>
      <c r="U5966" s="14">
        <f>IF([1]!Table_1[[#This Row],[연도]]=2022,1,0)</f>
        <v>0</v>
      </c>
      <c r="V5966" s="14">
        <f>IF([1]!Table_1[[#This Row],[연도]]=2023,1,0)</f>
        <v>0</v>
      </c>
      <c r="W5966" s="10">
        <v>0.68</v>
      </c>
      <c r="X5966" s="10">
        <f>Y5966/1000000000000</f>
        <v>8.6428327649999998E-2</v>
      </c>
      <c r="Y5966" s="14">
        <f>[1]!Table_1[[#This Row],[주가]]*[1]!Table_1[[#This Row],[기말주식수]]</f>
        <v>86428327650</v>
      </c>
      <c r="Z5966" s="14">
        <f>AA5966/10</f>
        <v>-0.58174300487479258</v>
      </c>
      <c r="AA5966" s="14">
        <f>[1]!Table_1[[#This Row],[시가총액]]/[1]!Table_1[[#This Row],[당기순이익(세후영업이익)]]</f>
        <v>-5.8174300487479256</v>
      </c>
      <c r="AB5966" s="10">
        <v>1837727250</v>
      </c>
    </row>
    <row r="5967" spans="1:28" ht="19.2">
      <c r="A5967" s="12">
        <v>5966</v>
      </c>
      <c r="B5967" s="12">
        <v>100220</v>
      </c>
      <c r="C5967" s="13" t="s">
        <v>975</v>
      </c>
      <c r="D5967" s="13" t="s">
        <v>6</v>
      </c>
      <c r="E5967" s="12">
        <v>2021</v>
      </c>
      <c r="F5967" s="12">
        <v>44.668999999999997</v>
      </c>
      <c r="G5967" s="15">
        <f>([1]!Table_1[[#This Row],[총자산]]-[1]!Table_1[[#This Row],[장부가치 자기자본]]+[1]!Table_1[[#This Row],[시가총액]])/[1]!Table_1[[#This Row],[총자산]]</f>
        <v>0.6369909101658292</v>
      </c>
      <c r="H5967" s="14">
        <f>I5967/100000000000</f>
        <v>7.7423448559999997E-2</v>
      </c>
      <c r="I5967" s="12">
        <v>7742344856</v>
      </c>
      <c r="J5967" s="12">
        <v>3.15</v>
      </c>
      <c r="K5967" s="10">
        <f>L5967/1000000000000</f>
        <v>0.21557381389399999</v>
      </c>
      <c r="L5967" s="12">
        <v>215573813894</v>
      </c>
      <c r="M5967" s="12">
        <v>9.76</v>
      </c>
      <c r="N5967" s="12">
        <v>1</v>
      </c>
      <c r="O5967" s="15">
        <f>IF([1]!Table_1[[#This Row],[연도]]=2016,1,0)</f>
        <v>0</v>
      </c>
      <c r="P5967" s="15">
        <f>IF([1]!Table_1[[#This Row],[연도]]=2017,1,0)</f>
        <v>0</v>
      </c>
      <c r="Q5967" s="15">
        <f>IF([1]!Table_1[[#This Row],[연도]]=2018,1,0)</f>
        <v>0</v>
      </c>
      <c r="R5967" s="15">
        <f>IF([1]!Table_1[[#This Row],[연도]]=2019,1,0)</f>
        <v>0</v>
      </c>
      <c r="S5967" s="15">
        <f>IF([1]!Table_1[[#This Row],[연도]]=2020,1,0)</f>
        <v>0</v>
      </c>
      <c r="T5967" s="15">
        <f>IF([1]!Table_1[[#This Row],[연도]]=2021,1,0)</f>
        <v>1</v>
      </c>
      <c r="U5967" s="15">
        <f>IF([1]!Table_1[[#This Row],[연도]]=2022,1,0)</f>
        <v>0</v>
      </c>
      <c r="V5967" s="15">
        <f>IF([1]!Table_1[[#This Row],[연도]]=2023,1,0)</f>
        <v>0</v>
      </c>
      <c r="W5967" s="12">
        <v>0.43</v>
      </c>
      <c r="X5967" s="10">
        <f>Y5967/1000000000000</f>
        <v>0.1013745798</v>
      </c>
      <c r="Y5967" s="15">
        <f>[1]!Table_1[[#This Row],[주가]]*[1]!Table_1[[#This Row],[기말주식수]]</f>
        <v>101374579800</v>
      </c>
      <c r="Z5967" s="14">
        <f>AA5967/10</f>
        <v>1.309352420816529</v>
      </c>
      <c r="AA5967" s="15">
        <f>[1]!Table_1[[#This Row],[시가총액]]/[1]!Table_1[[#This Row],[당기순이익(세후영업이익)]]</f>
        <v>13.09352420816529</v>
      </c>
      <c r="AB5967" s="12">
        <v>2695333300</v>
      </c>
    </row>
    <row r="5968" spans="1:28" ht="19.2">
      <c r="A5968" s="10">
        <v>5967</v>
      </c>
      <c r="B5968" s="10">
        <v>100220</v>
      </c>
      <c r="C5968" s="11" t="s">
        <v>975</v>
      </c>
      <c r="D5968" s="11" t="s">
        <v>6</v>
      </c>
      <c r="E5968" s="10">
        <v>2022</v>
      </c>
      <c r="F5968" s="10">
        <v>-119.878</v>
      </c>
      <c r="G5968" s="14">
        <f>([1]!Table_1[[#This Row],[총자산]]-[1]!Table_1[[#This Row],[장부가치 자기자본]]+[1]!Table_1[[#This Row],[시가총액]])/[1]!Table_1[[#This Row],[총자산]]</f>
        <v>0.60812119773398621</v>
      </c>
      <c r="H5968" s="14">
        <f>I5968/100000000000</f>
        <v>3.5464511999999997E-2</v>
      </c>
      <c r="I5968" s="10">
        <v>3546451200</v>
      </c>
      <c r="J5968" s="10">
        <v>13.89</v>
      </c>
      <c r="K5968" s="10">
        <f>L5968/1000000000000</f>
        <v>0.25302863929000002</v>
      </c>
      <c r="L5968" s="10">
        <v>253028639290</v>
      </c>
      <c r="M5968" s="10">
        <v>7.3</v>
      </c>
      <c r="N5968" s="10">
        <v>1</v>
      </c>
      <c r="O5968" s="14">
        <f>IF([1]!Table_1[[#This Row],[연도]]=2016,1,0)</f>
        <v>0</v>
      </c>
      <c r="P5968" s="14">
        <f>IF([1]!Table_1[[#This Row],[연도]]=2017,1,0)</f>
        <v>0</v>
      </c>
      <c r="Q5968" s="14">
        <f>IF([1]!Table_1[[#This Row],[연도]]=2018,1,0)</f>
        <v>0</v>
      </c>
      <c r="R5968" s="14">
        <f>IF([1]!Table_1[[#This Row],[연도]]=2019,1,0)</f>
        <v>0</v>
      </c>
      <c r="S5968" s="14">
        <f>IF([1]!Table_1[[#This Row],[연도]]=2020,1,0)</f>
        <v>0</v>
      </c>
      <c r="T5968" s="14">
        <f>IF([1]!Table_1[[#This Row],[연도]]=2021,1,0)</f>
        <v>0</v>
      </c>
      <c r="U5968" s="14">
        <f>IF([1]!Table_1[[#This Row],[연도]]=2022,1,0)</f>
        <v>1</v>
      </c>
      <c r="V5968" s="14">
        <f>IF([1]!Table_1[[#This Row],[연도]]=2023,1,0)</f>
        <v>0</v>
      </c>
      <c r="W5968" s="10">
        <v>0.78</v>
      </c>
      <c r="X5968" s="10">
        <f>Y5968/1000000000000</f>
        <v>7.6030934849999995E-2</v>
      </c>
      <c r="Y5968" s="14">
        <f>[1]!Table_1[[#This Row],[주가]]*[1]!Table_1[[#This Row],[기말주식수]]</f>
        <v>76030934850</v>
      </c>
      <c r="Z5968" s="14">
        <f>AA5968/10</f>
        <v>2.1438596095725213</v>
      </c>
      <c r="AA5968" s="14">
        <f>[1]!Table_1[[#This Row],[시가총액]]/[1]!Table_1[[#This Row],[당기순이익(세후영업이익)]]</f>
        <v>21.438596095725213</v>
      </c>
      <c r="AB5968" s="10">
        <v>1225151500</v>
      </c>
    </row>
    <row r="5969" spans="1:28" ht="19.2">
      <c r="A5969" s="12">
        <v>5968</v>
      </c>
      <c r="B5969" s="12">
        <v>100250</v>
      </c>
      <c r="C5969" s="13" t="s">
        <v>976</v>
      </c>
      <c r="D5969" s="13" t="s">
        <v>6</v>
      </c>
      <c r="E5969" s="12">
        <v>2016</v>
      </c>
      <c r="F5969" s="12">
        <v>22.061</v>
      </c>
      <c r="G5969" s="15">
        <f>([1]!Table_1[[#This Row],[총자산]]-[1]!Table_1[[#This Row],[장부가치 자기자본]]+[1]!Table_1[[#This Row],[시가총액]])/[1]!Table_1[[#This Row],[총자산]]</f>
        <v>0.62738939462627707</v>
      </c>
      <c r="H5969" s="14">
        <f>I5969/100000000000</f>
        <v>0.22405268699</v>
      </c>
      <c r="I5969" s="12">
        <v>22405268699</v>
      </c>
      <c r="J5969" s="12">
        <v>3.29</v>
      </c>
      <c r="K5969" s="10">
        <f>L5969/1000000000000</f>
        <v>0.25970511054500001</v>
      </c>
      <c r="L5969" s="12">
        <v>259705110545</v>
      </c>
      <c r="M5969" s="12">
        <v>0.25</v>
      </c>
      <c r="N5969" s="12">
        <v>2</v>
      </c>
      <c r="O5969" s="15">
        <f>IF([1]!Table_1[[#This Row],[연도]]=2016,1,0)</f>
        <v>1</v>
      </c>
      <c r="P5969" s="15">
        <f>IF([1]!Table_1[[#This Row],[연도]]=2017,1,0)</f>
        <v>0</v>
      </c>
      <c r="Q5969" s="15">
        <f>IF([1]!Table_1[[#This Row],[연도]]=2018,1,0)</f>
        <v>0</v>
      </c>
      <c r="R5969" s="15">
        <f>IF([1]!Table_1[[#This Row],[연도]]=2019,1,0)</f>
        <v>0</v>
      </c>
      <c r="S5969" s="15">
        <f>IF([1]!Table_1[[#This Row],[연도]]=2020,1,0)</f>
        <v>0</v>
      </c>
      <c r="T5969" s="15">
        <f>IF([1]!Table_1[[#This Row],[연도]]=2021,1,0)</f>
        <v>0</v>
      </c>
      <c r="U5969" s="15">
        <f>IF([1]!Table_1[[#This Row],[연도]]=2022,1,0)</f>
        <v>0</v>
      </c>
      <c r="V5969" s="15">
        <f>IF([1]!Table_1[[#This Row],[연도]]=2023,1,0)</f>
        <v>0</v>
      </c>
      <c r="W5969" s="12">
        <v>1.3</v>
      </c>
      <c r="X5969" s="10">
        <f>Y5969/1000000000000</f>
        <v>0.18724922820000001</v>
      </c>
      <c r="Y5969" s="15">
        <f>[1]!Table_1[[#This Row],[주가]]*[1]!Table_1[[#This Row],[기말주식수]]</f>
        <v>187249228200</v>
      </c>
      <c r="Z5969" s="14">
        <f>AA5969/10</f>
        <v>0.8357374808379664</v>
      </c>
      <c r="AA5969" s="15">
        <f>[1]!Table_1[[#This Row],[시가총액]]/[1]!Table_1[[#This Row],[당기순이익(세후영업이익)]]</f>
        <v>8.3573748083796637</v>
      </c>
      <c r="AB5969" s="12">
        <v>7671340880</v>
      </c>
    </row>
    <row r="5970" spans="1:28" ht="19.2">
      <c r="A5970" s="10">
        <v>5969</v>
      </c>
      <c r="B5970" s="10">
        <v>100250</v>
      </c>
      <c r="C5970" s="11" t="s">
        <v>976</v>
      </c>
      <c r="D5970" s="11" t="s">
        <v>6</v>
      </c>
      <c r="E5970" s="10">
        <v>2017</v>
      </c>
      <c r="F5970" s="10">
        <v>43.997</v>
      </c>
      <c r="G5970" s="14">
        <f>([1]!Table_1[[#This Row],[총자산]]-[1]!Table_1[[#This Row],[장부가치 자기자본]]+[1]!Table_1[[#This Row],[시가총액]])/[1]!Table_1[[#This Row],[총자산]]</f>
        <v>0.5791216825350074</v>
      </c>
      <c r="H5970" s="14">
        <f>I5970/100000000000</f>
        <v>0.15689467875999999</v>
      </c>
      <c r="I5970" s="10">
        <v>15689467876</v>
      </c>
      <c r="J5970" s="10">
        <v>-0.28000000000000003</v>
      </c>
      <c r="K5970" s="10">
        <f>L5970/1000000000000</f>
        <v>0.265225266244</v>
      </c>
      <c r="L5970" s="10">
        <v>265225266244</v>
      </c>
      <c r="M5970" s="10">
        <v>1.68</v>
      </c>
      <c r="N5970" s="10">
        <v>2</v>
      </c>
      <c r="O5970" s="14">
        <f>IF([1]!Table_1[[#This Row],[연도]]=2016,1,0)</f>
        <v>0</v>
      </c>
      <c r="P5970" s="14">
        <f>IF([1]!Table_1[[#This Row],[연도]]=2017,1,0)</f>
        <v>1</v>
      </c>
      <c r="Q5970" s="14">
        <f>IF([1]!Table_1[[#This Row],[연도]]=2018,1,0)</f>
        <v>0</v>
      </c>
      <c r="R5970" s="14">
        <f>IF([1]!Table_1[[#This Row],[연도]]=2019,1,0)</f>
        <v>0</v>
      </c>
      <c r="S5970" s="14">
        <f>IF([1]!Table_1[[#This Row],[연도]]=2020,1,0)</f>
        <v>0</v>
      </c>
      <c r="T5970" s="14">
        <f>IF([1]!Table_1[[#This Row],[연도]]=2021,1,0)</f>
        <v>0</v>
      </c>
      <c r="U5970" s="14">
        <f>IF([1]!Table_1[[#This Row],[연도]]=2022,1,0)</f>
        <v>0</v>
      </c>
      <c r="V5970" s="14">
        <f>IF([1]!Table_1[[#This Row],[연도]]=2023,1,0)</f>
        <v>0</v>
      </c>
      <c r="W5970" s="10">
        <v>0.75</v>
      </c>
      <c r="X5970" s="10">
        <f>Y5970/1000000000000</f>
        <v>0.16768587600000001</v>
      </c>
      <c r="Y5970" s="14">
        <f>[1]!Table_1[[#This Row],[주가]]*[1]!Table_1[[#This Row],[기말주식수]]</f>
        <v>167685876000</v>
      </c>
      <c r="Z5970" s="14">
        <f>AA5970/10</f>
        <v>1.0687798803967543</v>
      </c>
      <c r="AA5970" s="14">
        <f>[1]!Table_1[[#This Row],[시가총액]]/[1]!Table_1[[#This Row],[당기순이익(세후영업이익)]]</f>
        <v>10.687798803967544</v>
      </c>
      <c r="AB5970" s="10">
        <v>7671340880</v>
      </c>
    </row>
    <row r="5971" spans="1:28" ht="19.2">
      <c r="A5971" s="12">
        <v>5970</v>
      </c>
      <c r="B5971" s="12">
        <v>100250</v>
      </c>
      <c r="C5971" s="13" t="s">
        <v>976</v>
      </c>
      <c r="D5971" s="13" t="s">
        <v>6</v>
      </c>
      <c r="E5971" s="12">
        <v>2018</v>
      </c>
      <c r="F5971" s="12">
        <v>176.98699999999999</v>
      </c>
      <c r="G5971" s="15">
        <f>([1]!Table_1[[#This Row],[총자산]]-[1]!Table_1[[#This Row],[장부가치 자기자본]]+[1]!Table_1[[#This Row],[시가총액]])/[1]!Table_1[[#This Row],[총자산]]</f>
        <v>0.57987778249145683</v>
      </c>
      <c r="H5971" s="14">
        <f>I5971/100000000000</f>
        <v>9.3026596389999994E-2</v>
      </c>
      <c r="I5971" s="12">
        <v>9302659639</v>
      </c>
      <c r="J5971" s="12">
        <v>-10.23</v>
      </c>
      <c r="K5971" s="10">
        <f>L5971/1000000000000</f>
        <v>0.24182714955099999</v>
      </c>
      <c r="L5971" s="12">
        <v>241827149551</v>
      </c>
      <c r="M5971" s="12">
        <v>2.42</v>
      </c>
      <c r="N5971" s="12">
        <v>2</v>
      </c>
      <c r="O5971" s="15">
        <f>IF([1]!Table_1[[#This Row],[연도]]=2016,1,0)</f>
        <v>0</v>
      </c>
      <c r="P5971" s="15">
        <f>IF([1]!Table_1[[#This Row],[연도]]=2017,1,0)</f>
        <v>0</v>
      </c>
      <c r="Q5971" s="15">
        <f>IF([1]!Table_1[[#This Row],[연도]]=2018,1,0)</f>
        <v>1</v>
      </c>
      <c r="R5971" s="15">
        <f>IF([1]!Table_1[[#This Row],[연도]]=2019,1,0)</f>
        <v>0</v>
      </c>
      <c r="S5971" s="15">
        <f>IF([1]!Table_1[[#This Row],[연도]]=2020,1,0)</f>
        <v>0</v>
      </c>
      <c r="T5971" s="15">
        <f>IF([1]!Table_1[[#This Row],[연도]]=2021,1,0)</f>
        <v>0</v>
      </c>
      <c r="U5971" s="15">
        <f>IF([1]!Table_1[[#This Row],[연도]]=2022,1,0)</f>
        <v>0</v>
      </c>
      <c r="V5971" s="15">
        <f>IF([1]!Table_1[[#This Row],[연도]]=2023,1,0)</f>
        <v>0</v>
      </c>
      <c r="W5971" s="12">
        <v>1.01</v>
      </c>
      <c r="X5971" s="10">
        <f>Y5971/1000000000000</f>
        <v>0.15063781194</v>
      </c>
      <c r="Y5971" s="15">
        <f>[1]!Table_1[[#This Row],[주가]]*[1]!Table_1[[#This Row],[기말주식수]]</f>
        <v>150637811940</v>
      </c>
      <c r="Z5971" s="14">
        <f>AA5971/10</f>
        <v>1.6192983274210491</v>
      </c>
      <c r="AA5971" s="15">
        <f>[1]!Table_1[[#This Row],[시가총액]]/[1]!Table_1[[#This Row],[당기순이익(세후영업이익)]]</f>
        <v>16.192983274210491</v>
      </c>
      <c r="AB5971" s="12">
        <v>8219293800</v>
      </c>
    </row>
    <row r="5972" spans="1:28" ht="19.2">
      <c r="A5972" s="10">
        <v>5971</v>
      </c>
      <c r="B5972" s="10">
        <v>100250</v>
      </c>
      <c r="C5972" s="11" t="s">
        <v>976</v>
      </c>
      <c r="D5972" s="11" t="s">
        <v>6</v>
      </c>
      <c r="E5972" s="10">
        <v>2019</v>
      </c>
      <c r="F5972" s="10">
        <v>40.707999999999998</v>
      </c>
      <c r="G5972" s="14">
        <f>([1]!Table_1[[#This Row],[총자산]]-[1]!Table_1[[#This Row],[장부가치 자기자본]]+[1]!Table_1[[#This Row],[시가총액]])/[1]!Table_1[[#This Row],[총자산]]</f>
        <v>0.55870256305879307</v>
      </c>
      <c r="H5972" s="14">
        <f>I5972/100000000000</f>
        <v>0.12873508902</v>
      </c>
      <c r="I5972" s="10">
        <v>12873508902</v>
      </c>
      <c r="J5972" s="10">
        <v>3.58</v>
      </c>
      <c r="K5972" s="10">
        <f>L5972/1000000000000</f>
        <v>0.22528456139799999</v>
      </c>
      <c r="L5972" s="10">
        <v>225284561398</v>
      </c>
      <c r="M5972" s="10">
        <v>2.16</v>
      </c>
      <c r="N5972" s="10">
        <v>2</v>
      </c>
      <c r="O5972" s="14">
        <f>IF([1]!Table_1[[#This Row],[연도]]=2016,1,0)</f>
        <v>0</v>
      </c>
      <c r="P5972" s="14">
        <f>IF([1]!Table_1[[#This Row],[연도]]=2017,1,0)</f>
        <v>0</v>
      </c>
      <c r="Q5972" s="14">
        <f>IF([1]!Table_1[[#This Row],[연도]]=2018,1,0)</f>
        <v>0</v>
      </c>
      <c r="R5972" s="14">
        <f>IF([1]!Table_1[[#This Row],[연도]]=2019,1,0)</f>
        <v>1</v>
      </c>
      <c r="S5972" s="14">
        <f>IF([1]!Table_1[[#This Row],[연도]]=2020,1,0)</f>
        <v>0</v>
      </c>
      <c r="T5972" s="14">
        <f>IF([1]!Table_1[[#This Row],[연도]]=2021,1,0)</f>
        <v>0</v>
      </c>
      <c r="U5972" s="14">
        <f>IF([1]!Table_1[[#This Row],[연도]]=2022,1,0)</f>
        <v>0</v>
      </c>
      <c r="V5972" s="14">
        <f>IF([1]!Table_1[[#This Row],[연도]]=2023,1,0)</f>
        <v>0</v>
      </c>
      <c r="W5972" s="10">
        <v>1.96</v>
      </c>
      <c r="X5972" s="10">
        <f>Y5972/1000000000000</f>
        <v>0.14588671212000001</v>
      </c>
      <c r="Y5972" s="14">
        <f>[1]!Table_1[[#This Row],[주가]]*[1]!Table_1[[#This Row],[기말주식수]]</f>
        <v>145886712120</v>
      </c>
      <c r="Z5972" s="14">
        <f>AA5972/10</f>
        <v>1.1332319201436631</v>
      </c>
      <c r="AA5972" s="14">
        <f>[1]!Table_1[[#This Row],[시가총액]]/[1]!Table_1[[#This Row],[당기순이익(세후영업이익)]]</f>
        <v>11.332319201436631</v>
      </c>
      <c r="AB5972" s="10">
        <v>9315199640</v>
      </c>
    </row>
    <row r="5973" spans="1:28" ht="19.2">
      <c r="A5973" s="12">
        <v>5972</v>
      </c>
      <c r="B5973" s="12">
        <v>100250</v>
      </c>
      <c r="C5973" s="13" t="s">
        <v>976</v>
      </c>
      <c r="D5973" s="13" t="s">
        <v>6</v>
      </c>
      <c r="E5973" s="12">
        <v>2020</v>
      </c>
      <c r="F5973" s="12">
        <v>30.72</v>
      </c>
      <c r="G5973" s="15">
        <f>([1]!Table_1[[#This Row],[총자산]]-[1]!Table_1[[#This Row],[장부가치 자기자본]]+[1]!Table_1[[#This Row],[시가총액]])/[1]!Table_1[[#This Row],[총자산]]</f>
        <v>0.57775140800060842</v>
      </c>
      <c r="H5973" s="14">
        <f>I5973/100000000000</f>
        <v>0.11580141753000001</v>
      </c>
      <c r="I5973" s="12">
        <v>11580141753</v>
      </c>
      <c r="J5973" s="12">
        <v>6.63</v>
      </c>
      <c r="K5973" s="10">
        <f>L5973/1000000000000</f>
        <v>0.211539920504</v>
      </c>
      <c r="L5973" s="12">
        <v>211539920504</v>
      </c>
      <c r="M5973" s="12">
        <v>1.72</v>
      </c>
      <c r="N5973" s="12">
        <v>2</v>
      </c>
      <c r="O5973" s="15">
        <f>IF([1]!Table_1[[#This Row],[연도]]=2016,1,0)</f>
        <v>0</v>
      </c>
      <c r="P5973" s="15">
        <f>IF([1]!Table_1[[#This Row],[연도]]=2017,1,0)</f>
        <v>0</v>
      </c>
      <c r="Q5973" s="15">
        <f>IF([1]!Table_1[[#This Row],[연도]]=2018,1,0)</f>
        <v>0</v>
      </c>
      <c r="R5973" s="15">
        <f>IF([1]!Table_1[[#This Row],[연도]]=2019,1,0)</f>
        <v>0</v>
      </c>
      <c r="S5973" s="15">
        <f>IF([1]!Table_1[[#This Row],[연도]]=2020,1,0)</f>
        <v>1</v>
      </c>
      <c r="T5973" s="15">
        <f>IF([1]!Table_1[[#This Row],[연도]]=2021,1,0)</f>
        <v>0</v>
      </c>
      <c r="U5973" s="15">
        <f>IF([1]!Table_1[[#This Row],[연도]]=2022,1,0)</f>
        <v>0</v>
      </c>
      <c r="V5973" s="15">
        <f>IF([1]!Table_1[[#This Row],[연도]]=2023,1,0)</f>
        <v>0</v>
      </c>
      <c r="W5973" s="12">
        <v>0.94</v>
      </c>
      <c r="X5973" s="10">
        <f>Y5973/1000000000000</f>
        <v>0.15734524697999999</v>
      </c>
      <c r="Y5973" s="15">
        <f>[1]!Table_1[[#This Row],[주가]]*[1]!Table_1[[#This Row],[기말주식수]]</f>
        <v>157345246980</v>
      </c>
      <c r="Z5973" s="14">
        <f>AA5973/10</f>
        <v>1.3587506123509887</v>
      </c>
      <c r="AA5973" s="15">
        <f>[1]!Table_1[[#This Row],[시가총액]]/[1]!Table_1[[#This Row],[당기순이익(세후영업이익)]]</f>
        <v>13.587506123509886</v>
      </c>
      <c r="AB5973" s="12">
        <v>9315199640</v>
      </c>
    </row>
    <row r="5974" spans="1:28" ht="19.2">
      <c r="A5974" s="10">
        <v>5973</v>
      </c>
      <c r="B5974" s="10">
        <v>100250</v>
      </c>
      <c r="C5974" s="11" t="s">
        <v>976</v>
      </c>
      <c r="D5974" s="11" t="s">
        <v>6</v>
      </c>
      <c r="E5974" s="10">
        <v>2021</v>
      </c>
      <c r="F5974" s="10">
        <v>62.209000000000003</v>
      </c>
      <c r="G5974" s="14">
        <f>([1]!Table_1[[#This Row],[총자산]]-[1]!Table_1[[#This Row],[장부가치 자기자본]]+[1]!Table_1[[#This Row],[시가총액]])/[1]!Table_1[[#This Row],[총자산]]</f>
        <v>0.67287155422297706</v>
      </c>
      <c r="H5974" s="14">
        <f>I5974/100000000000</f>
        <v>6.8579693659999996E-2</v>
      </c>
      <c r="I5974" s="10">
        <v>6857969366</v>
      </c>
      <c r="J5974" s="10">
        <v>3.3</v>
      </c>
      <c r="K5974" s="10">
        <f>L5974/1000000000000</f>
        <v>0.22479142777700001</v>
      </c>
      <c r="L5974" s="10">
        <v>224791427777</v>
      </c>
      <c r="M5974" s="10">
        <v>1.27</v>
      </c>
      <c r="N5974" s="10">
        <v>2</v>
      </c>
      <c r="O5974" s="14">
        <f>IF([1]!Table_1[[#This Row],[연도]]=2016,1,0)</f>
        <v>0</v>
      </c>
      <c r="P5974" s="14">
        <f>IF([1]!Table_1[[#This Row],[연도]]=2017,1,0)</f>
        <v>0</v>
      </c>
      <c r="Q5974" s="14">
        <f>IF([1]!Table_1[[#This Row],[연도]]=2018,1,0)</f>
        <v>0</v>
      </c>
      <c r="R5974" s="14">
        <f>IF([1]!Table_1[[#This Row],[연도]]=2019,1,0)</f>
        <v>0</v>
      </c>
      <c r="S5974" s="14">
        <f>IF([1]!Table_1[[#This Row],[연도]]=2020,1,0)</f>
        <v>0</v>
      </c>
      <c r="T5974" s="14">
        <f>IF([1]!Table_1[[#This Row],[연도]]=2021,1,0)</f>
        <v>1</v>
      </c>
      <c r="U5974" s="14">
        <f>IF([1]!Table_1[[#This Row],[연도]]=2022,1,0)</f>
        <v>0</v>
      </c>
      <c r="V5974" s="14">
        <f>IF([1]!Table_1[[#This Row],[연도]]=2023,1,0)</f>
        <v>0</v>
      </c>
      <c r="W5974" s="10">
        <v>1.1000000000000001</v>
      </c>
      <c r="X5974" s="10">
        <f>Y5974/1000000000000</f>
        <v>0.20485624518000001</v>
      </c>
      <c r="Y5974" s="14">
        <f>[1]!Table_1[[#This Row],[주가]]*[1]!Table_1[[#This Row],[기말주식수]]</f>
        <v>204856245180</v>
      </c>
      <c r="Z5974" s="14">
        <f>AA5974/10</f>
        <v>2.9871268628819361</v>
      </c>
      <c r="AA5974" s="14">
        <f>[1]!Table_1[[#This Row],[시가총액]]/[1]!Table_1[[#This Row],[당기순이익(세후영업이익)]]</f>
        <v>29.871268628819362</v>
      </c>
      <c r="AB5974" s="10">
        <v>9315199640</v>
      </c>
    </row>
    <row r="5975" spans="1:28" ht="19.2">
      <c r="A5975" s="12">
        <v>5974</v>
      </c>
      <c r="B5975" s="12">
        <v>100250</v>
      </c>
      <c r="C5975" s="13" t="s">
        <v>976</v>
      </c>
      <c r="D5975" s="13" t="s">
        <v>6</v>
      </c>
      <c r="E5975" s="12">
        <v>2022</v>
      </c>
      <c r="F5975" s="12">
        <v>38.381999999999998</v>
      </c>
      <c r="G5975" s="15">
        <f>([1]!Table_1[[#This Row],[총자산]]-[1]!Table_1[[#This Row],[장부가치 자기자본]]+[1]!Table_1[[#This Row],[시가총액]])/[1]!Table_1[[#This Row],[총자산]]</f>
        <v>0.60885643431438285</v>
      </c>
      <c r="H5975" s="14">
        <f>I5975/100000000000</f>
        <v>5.231538199E-2</v>
      </c>
      <c r="I5975" s="12">
        <v>5231538199</v>
      </c>
      <c r="J5975" s="12">
        <v>5.48</v>
      </c>
      <c r="K5975" s="10">
        <f>L5975/1000000000000</f>
        <v>0.234557602802</v>
      </c>
      <c r="L5975" s="12">
        <v>234557602802</v>
      </c>
      <c r="M5975" s="12">
        <v>1.51</v>
      </c>
      <c r="N5975" s="12">
        <v>2</v>
      </c>
      <c r="O5975" s="15">
        <f>IF([1]!Table_1[[#This Row],[연도]]=2016,1,0)</f>
        <v>0</v>
      </c>
      <c r="P5975" s="15">
        <f>IF([1]!Table_1[[#This Row],[연도]]=2017,1,0)</f>
        <v>0</v>
      </c>
      <c r="Q5975" s="15">
        <f>IF([1]!Table_1[[#This Row],[연도]]=2018,1,0)</f>
        <v>0</v>
      </c>
      <c r="R5975" s="15">
        <f>IF([1]!Table_1[[#This Row],[연도]]=2019,1,0)</f>
        <v>0</v>
      </c>
      <c r="S5975" s="15">
        <f>IF([1]!Table_1[[#This Row],[연도]]=2020,1,0)</f>
        <v>0</v>
      </c>
      <c r="T5975" s="15">
        <f>IF([1]!Table_1[[#This Row],[연도]]=2021,1,0)</f>
        <v>0</v>
      </c>
      <c r="U5975" s="15">
        <f>IF([1]!Table_1[[#This Row],[연도]]=2022,1,0)</f>
        <v>1</v>
      </c>
      <c r="V5975" s="15">
        <f>IF([1]!Table_1[[#This Row],[연도]]=2023,1,0)</f>
        <v>0</v>
      </c>
      <c r="W5975" s="12">
        <v>2.41</v>
      </c>
      <c r="X5975" s="10">
        <f>Y5975/1000000000000</f>
        <v>0.16908325830000001</v>
      </c>
      <c r="Y5975" s="15">
        <f>[1]!Table_1[[#This Row],[주가]]*[1]!Table_1[[#This Row],[기말주식수]]</f>
        <v>169083258300</v>
      </c>
      <c r="Z5975" s="14">
        <f>AA5975/10</f>
        <v>3.2319989239937117</v>
      </c>
      <c r="AA5975" s="15">
        <f>[1]!Table_1[[#This Row],[시가총액]]/[1]!Table_1[[#This Row],[당기순이익(세후영업이익)]]</f>
        <v>32.319989239937115</v>
      </c>
      <c r="AB5975" s="12">
        <v>10704068400</v>
      </c>
    </row>
    <row r="5976" spans="1:28" ht="19.2">
      <c r="A5976" s="10">
        <v>5975</v>
      </c>
      <c r="B5976" s="10">
        <v>100250</v>
      </c>
      <c r="C5976" s="11" t="s">
        <v>976</v>
      </c>
      <c r="D5976" s="11" t="s">
        <v>6</v>
      </c>
      <c r="E5976" s="10">
        <v>2023</v>
      </c>
      <c r="F5976" s="10">
        <v>28.024000000000001</v>
      </c>
      <c r="G5976" s="14">
        <f>([1]!Table_1[[#This Row],[총자산]]-[1]!Table_1[[#This Row],[장부가치 자기자본]]+[1]!Table_1[[#This Row],[시가총액]])/[1]!Table_1[[#This Row],[총자산]]</f>
        <v>0.61537736274002186</v>
      </c>
      <c r="H5976" s="14">
        <f>I5976/100000000000</f>
        <v>3.5152672420000003E-2</v>
      </c>
      <c r="I5976" s="10">
        <v>3515267242</v>
      </c>
      <c r="J5976" s="10">
        <v>7.7</v>
      </c>
      <c r="K5976" s="10">
        <f>L5976/1000000000000</f>
        <v>0.27110425611700001</v>
      </c>
      <c r="L5976" s="10">
        <v>271104256117</v>
      </c>
      <c r="M5976" s="10">
        <v>1.96</v>
      </c>
      <c r="N5976" s="10">
        <v>2</v>
      </c>
      <c r="O5976" s="14">
        <f>IF([1]!Table_1[[#This Row],[연도]]=2016,1,0)</f>
        <v>0</v>
      </c>
      <c r="P5976" s="14">
        <f>IF([1]!Table_1[[#This Row],[연도]]=2017,1,0)</f>
        <v>0</v>
      </c>
      <c r="Q5976" s="14">
        <f>IF([1]!Table_1[[#This Row],[연도]]=2018,1,0)</f>
        <v>0</v>
      </c>
      <c r="R5976" s="14">
        <f>IF([1]!Table_1[[#This Row],[연도]]=2019,1,0)</f>
        <v>0</v>
      </c>
      <c r="S5976" s="14">
        <f>IF([1]!Table_1[[#This Row],[연도]]=2020,1,0)</f>
        <v>0</v>
      </c>
      <c r="T5976" s="14">
        <f>IF([1]!Table_1[[#This Row],[연도]]=2021,1,0)</f>
        <v>0</v>
      </c>
      <c r="U5976" s="14">
        <f>IF([1]!Table_1[[#This Row],[연도]]=2022,1,0)</f>
        <v>0</v>
      </c>
      <c r="V5976" s="14">
        <f>IF([1]!Table_1[[#This Row],[연도]]=2023,1,0)</f>
        <v>1</v>
      </c>
      <c r="W5976" s="10">
        <v>2.11</v>
      </c>
      <c r="X5976" s="10">
        <f>Y5976/1000000000000</f>
        <v>0.17942388732</v>
      </c>
      <c r="Y5976" s="14">
        <f>[1]!Table_1[[#This Row],[주가]]*[1]!Table_1[[#This Row],[기말주식수]]</f>
        <v>179423887320</v>
      </c>
      <c r="Z5976" s="14">
        <f>AA5976/10</f>
        <v>5.1041322029877119</v>
      </c>
      <c r="AA5976" s="14">
        <f>[1]!Table_1[[#This Row],[시가총액]]/[1]!Table_1[[#This Row],[당기순이익(세후영업이익)]]</f>
        <v>51.041322029877122</v>
      </c>
      <c r="AB5976" s="10">
        <v>10703738400</v>
      </c>
    </row>
    <row r="5977" spans="1:28" ht="19.2">
      <c r="A5977" s="12">
        <v>5976</v>
      </c>
      <c r="B5977" s="12">
        <v>100660</v>
      </c>
      <c r="C5977" s="13" t="s">
        <v>977</v>
      </c>
      <c r="D5977" s="13" t="s">
        <v>20</v>
      </c>
      <c r="E5977" s="12">
        <v>2017</v>
      </c>
      <c r="F5977" s="12">
        <v>27.463000000000001</v>
      </c>
      <c r="G5977" s="15">
        <f>([1]!Table_1[[#This Row],[총자산]]-[1]!Table_1[[#This Row],[장부가치 자기자본]]+[1]!Table_1[[#This Row],[시가총액]])/[1]!Table_1[[#This Row],[총자산]]</f>
        <v>0.75199288340977966</v>
      </c>
      <c r="H5977" s="14">
        <f>I5977/100000000000</f>
        <v>2.3150274799999999E-2</v>
      </c>
      <c r="I5977" s="12">
        <v>2315027480</v>
      </c>
      <c r="J5977" s="12">
        <v>6.92</v>
      </c>
      <c r="K5977" s="10">
        <f>L5977/1000000000000</f>
        <v>4.0848027954999998E-2</v>
      </c>
      <c r="L5977" s="12">
        <v>40848027955</v>
      </c>
      <c r="M5977" s="12">
        <v>2.83</v>
      </c>
      <c r="N5977" s="12">
        <v>1</v>
      </c>
      <c r="O5977" s="15">
        <f>IF([1]!Table_1[[#This Row],[연도]]=2016,1,0)</f>
        <v>0</v>
      </c>
      <c r="P5977" s="15">
        <f>IF([1]!Table_1[[#This Row],[연도]]=2017,1,0)</f>
        <v>1</v>
      </c>
      <c r="Q5977" s="15">
        <f>IF([1]!Table_1[[#This Row],[연도]]=2018,1,0)</f>
        <v>0</v>
      </c>
      <c r="R5977" s="15">
        <f>IF([1]!Table_1[[#This Row],[연도]]=2019,1,0)</f>
        <v>0</v>
      </c>
      <c r="S5977" s="15">
        <f>IF([1]!Table_1[[#This Row],[연도]]=2020,1,0)</f>
        <v>0</v>
      </c>
      <c r="T5977" s="15">
        <f>IF([1]!Table_1[[#This Row],[연도]]=2021,1,0)</f>
        <v>0</v>
      </c>
      <c r="U5977" s="15">
        <f>IF([1]!Table_1[[#This Row],[연도]]=2022,1,0)</f>
        <v>0</v>
      </c>
      <c r="V5977" s="15">
        <f>IF([1]!Table_1[[#This Row],[연도]]=2023,1,0)</f>
        <v>0</v>
      </c>
      <c r="W5977" s="12">
        <v>0.59</v>
      </c>
      <c r="X5977" s="10">
        <f>Y5977/1000000000000</f>
        <v>4.0194000000000001E-2</v>
      </c>
      <c r="Y5977" s="15">
        <f>[1]!Table_1[[#This Row],[주가]]*[1]!Table_1[[#This Row],[기말주식수]]</f>
        <v>40194000000</v>
      </c>
      <c r="Z5977" s="14">
        <f>AA5977/10</f>
        <v>1.7362212909887358</v>
      </c>
      <c r="AA5977" s="15">
        <f>[1]!Table_1[[#This Row],[시가총액]]/[1]!Table_1[[#This Row],[당기순이익(세후영업이익)]]</f>
        <v>17.362212909887358</v>
      </c>
      <c r="AB5977" s="12">
        <v>630000000</v>
      </c>
    </row>
    <row r="5978" spans="1:28" ht="19.2">
      <c r="A5978" s="10">
        <v>5977</v>
      </c>
      <c r="B5978" s="10">
        <v>100660</v>
      </c>
      <c r="C5978" s="11" t="s">
        <v>977</v>
      </c>
      <c r="D5978" s="11" t="s">
        <v>20</v>
      </c>
      <c r="E5978" s="10">
        <v>2018</v>
      </c>
      <c r="F5978" s="10">
        <v>18.329999999999998</v>
      </c>
      <c r="G5978" s="14">
        <f>([1]!Table_1[[#This Row],[총자산]]-[1]!Table_1[[#This Row],[장부가치 자기자본]]+[1]!Table_1[[#This Row],[시가총액]])/[1]!Table_1[[#This Row],[총자산]]</f>
        <v>1.412538186086129</v>
      </c>
      <c r="H5978" s="14">
        <f>I5978/100000000000</f>
        <v>3.0712492009999998E-2</v>
      </c>
      <c r="I5978" s="10">
        <v>3071249201</v>
      </c>
      <c r="J5978" s="10">
        <v>-0.28999999999999998</v>
      </c>
      <c r="K5978" s="10">
        <f>L5978/1000000000000</f>
        <v>4.2459109177999999E-2</v>
      </c>
      <c r="L5978" s="10">
        <v>42459109178</v>
      </c>
      <c r="M5978" s="10">
        <v>3.28</v>
      </c>
      <c r="N5978" s="10">
        <v>1</v>
      </c>
      <c r="O5978" s="14">
        <f>IF([1]!Table_1[[#This Row],[연도]]=2016,1,0)</f>
        <v>0</v>
      </c>
      <c r="P5978" s="14">
        <f>IF([1]!Table_1[[#This Row],[연도]]=2017,1,0)</f>
        <v>0</v>
      </c>
      <c r="Q5978" s="14">
        <f>IF([1]!Table_1[[#This Row],[연도]]=2018,1,0)</f>
        <v>1</v>
      </c>
      <c r="R5978" s="14">
        <f>IF([1]!Table_1[[#This Row],[연도]]=2019,1,0)</f>
        <v>0</v>
      </c>
      <c r="S5978" s="14">
        <f>IF([1]!Table_1[[#This Row],[연도]]=2020,1,0)</f>
        <v>0</v>
      </c>
      <c r="T5978" s="14">
        <f>IF([1]!Table_1[[#This Row],[연도]]=2021,1,0)</f>
        <v>0</v>
      </c>
      <c r="U5978" s="14">
        <f>IF([1]!Table_1[[#This Row],[연도]]=2022,1,0)</f>
        <v>0</v>
      </c>
      <c r="V5978" s="14">
        <f>IF([1]!Table_1[[#This Row],[연도]]=2023,1,0)</f>
        <v>0</v>
      </c>
      <c r="W5978" s="10">
        <v>0.91</v>
      </c>
      <c r="X5978" s="10">
        <f>Y5978/1000000000000</f>
        <v>8.8200000000000001E-2</v>
      </c>
      <c r="Y5978" s="14">
        <f>[1]!Table_1[[#This Row],[주가]]*[1]!Table_1[[#This Row],[기말주식수]]</f>
        <v>88200000000</v>
      </c>
      <c r="Z5978" s="14">
        <f>AA5978/10</f>
        <v>2.8717956189058849</v>
      </c>
      <c r="AA5978" s="14">
        <f>[1]!Table_1[[#This Row],[시가총액]]/[1]!Table_1[[#This Row],[당기순이익(세후영업이익)]]</f>
        <v>28.71795618905885</v>
      </c>
      <c r="AB5978" s="10">
        <v>630000000</v>
      </c>
    </row>
    <row r="5979" spans="1:28" ht="19.2">
      <c r="A5979" s="12">
        <v>5978</v>
      </c>
      <c r="B5979" s="12">
        <v>100660</v>
      </c>
      <c r="C5979" s="13" t="s">
        <v>977</v>
      </c>
      <c r="D5979" s="13" t="s">
        <v>20</v>
      </c>
      <c r="E5979" s="12">
        <v>2019</v>
      </c>
      <c r="F5979" s="12">
        <v>28.846</v>
      </c>
      <c r="G5979" s="15">
        <f>([1]!Table_1[[#This Row],[총자산]]-[1]!Table_1[[#This Row],[장부가치 자기자본]]+[1]!Table_1[[#This Row],[시가총액]])/[1]!Table_1[[#This Row],[총자산]]</f>
        <v>1.1374407748485862</v>
      </c>
      <c r="H5979" s="14">
        <f>I5979/100000000000</f>
        <v>1.5050050339999999E-2</v>
      </c>
      <c r="I5979" s="12">
        <v>1505005034</v>
      </c>
      <c r="J5979" s="12">
        <v>1.68</v>
      </c>
      <c r="K5979" s="10">
        <f>L5979/1000000000000</f>
        <v>3.8451030375999999E-2</v>
      </c>
      <c r="L5979" s="12">
        <v>38451030376</v>
      </c>
      <c r="M5979" s="12">
        <v>2.84</v>
      </c>
      <c r="N5979" s="12">
        <v>1</v>
      </c>
      <c r="O5979" s="15">
        <f>IF([1]!Table_1[[#This Row],[연도]]=2016,1,0)</f>
        <v>0</v>
      </c>
      <c r="P5979" s="15">
        <f>IF([1]!Table_1[[#This Row],[연도]]=2017,1,0)</f>
        <v>0</v>
      </c>
      <c r="Q5979" s="15">
        <f>IF([1]!Table_1[[#This Row],[연도]]=2018,1,0)</f>
        <v>0</v>
      </c>
      <c r="R5979" s="15">
        <f>IF([1]!Table_1[[#This Row],[연도]]=2019,1,0)</f>
        <v>1</v>
      </c>
      <c r="S5979" s="15">
        <f>IF([1]!Table_1[[#This Row],[연도]]=2020,1,0)</f>
        <v>0</v>
      </c>
      <c r="T5979" s="15">
        <f>IF([1]!Table_1[[#This Row],[연도]]=2021,1,0)</f>
        <v>0</v>
      </c>
      <c r="U5979" s="15">
        <f>IF([1]!Table_1[[#This Row],[연도]]=2022,1,0)</f>
        <v>0</v>
      </c>
      <c r="V5979" s="15">
        <f>IF([1]!Table_1[[#This Row],[연도]]=2023,1,0)</f>
        <v>0</v>
      </c>
      <c r="W5979" s="12">
        <v>0.86</v>
      </c>
      <c r="X5979" s="10">
        <f>Y5979/1000000000000</f>
        <v>7.1190000000000003E-2</v>
      </c>
      <c r="Y5979" s="15">
        <f>[1]!Table_1[[#This Row],[주가]]*[1]!Table_1[[#This Row],[기말주식수]]</f>
        <v>71190000000</v>
      </c>
      <c r="Z5979" s="14">
        <f>AA5979/10</f>
        <v>4.7302167362717267</v>
      </c>
      <c r="AA5979" s="15">
        <f>[1]!Table_1[[#This Row],[시가총액]]/[1]!Table_1[[#This Row],[당기순이익(세후영업이익)]]</f>
        <v>47.30216736271727</v>
      </c>
      <c r="AB5979" s="12">
        <v>630000000</v>
      </c>
    </row>
    <row r="5980" spans="1:28" ht="19.2">
      <c r="A5980" s="10">
        <v>5979</v>
      </c>
      <c r="B5980" s="10">
        <v>100660</v>
      </c>
      <c r="C5980" s="11" t="s">
        <v>977</v>
      </c>
      <c r="D5980" s="11" t="s">
        <v>20</v>
      </c>
      <c r="E5980" s="10">
        <v>2020</v>
      </c>
      <c r="F5980" s="10">
        <v>84.808000000000007</v>
      </c>
      <c r="G5980" s="14">
        <f>([1]!Table_1[[#This Row],[총자산]]-[1]!Table_1[[#This Row],[장부가치 자기자본]]+[1]!Table_1[[#This Row],[시가총액]])/[1]!Table_1[[#This Row],[총자산]]</f>
        <v>1.1316743801750526</v>
      </c>
      <c r="H5980" s="14">
        <f>I5980/100000000000</f>
        <v>-4.5156202700000004E-3</v>
      </c>
      <c r="I5980" s="10">
        <v>-451562027</v>
      </c>
      <c r="J5980" s="10">
        <v>-1.1599999999999999</v>
      </c>
      <c r="K5980" s="10">
        <f>L5980/1000000000000</f>
        <v>3.1803725779000001E-2</v>
      </c>
      <c r="L5980" s="10">
        <v>31803725779</v>
      </c>
      <c r="M5980" s="10">
        <v>3.66</v>
      </c>
      <c r="N5980" s="10">
        <v>1</v>
      </c>
      <c r="O5980" s="14">
        <f>IF([1]!Table_1[[#This Row],[연도]]=2016,1,0)</f>
        <v>0</v>
      </c>
      <c r="P5980" s="14">
        <f>IF([1]!Table_1[[#This Row],[연도]]=2017,1,0)</f>
        <v>0</v>
      </c>
      <c r="Q5980" s="14">
        <f>IF([1]!Table_1[[#This Row],[연도]]=2018,1,0)</f>
        <v>0</v>
      </c>
      <c r="R5980" s="14">
        <f>IF([1]!Table_1[[#This Row],[연도]]=2019,1,0)</f>
        <v>0</v>
      </c>
      <c r="S5980" s="14">
        <f>IF([1]!Table_1[[#This Row],[연도]]=2020,1,0)</f>
        <v>1</v>
      </c>
      <c r="T5980" s="14">
        <f>IF([1]!Table_1[[#This Row],[연도]]=2021,1,0)</f>
        <v>0</v>
      </c>
      <c r="U5980" s="14">
        <f>IF([1]!Table_1[[#This Row],[연도]]=2022,1,0)</f>
        <v>0</v>
      </c>
      <c r="V5980" s="14">
        <f>IF([1]!Table_1[[#This Row],[연도]]=2023,1,0)</f>
        <v>0</v>
      </c>
      <c r="W5980" s="10">
        <v>0.53</v>
      </c>
      <c r="X5980" s="10">
        <f>Y5980/1000000000000</f>
        <v>7.0559999999999998E-2</v>
      </c>
      <c r="Y5980" s="14">
        <f>[1]!Table_1[[#This Row],[주가]]*[1]!Table_1[[#This Row],[기말주식수]]</f>
        <v>70560000000</v>
      </c>
      <c r="Z5980" s="14">
        <f>AA5980/10</f>
        <v>-15.625760312215093</v>
      </c>
      <c r="AA5980" s="14">
        <f>[1]!Table_1[[#This Row],[시가총액]]/[1]!Table_1[[#This Row],[당기순이익(세후영업이익)]]</f>
        <v>-156.25760312215093</v>
      </c>
      <c r="AB5980" s="10">
        <v>441000000</v>
      </c>
    </row>
    <row r="5981" spans="1:28" ht="19.2">
      <c r="A5981" s="12">
        <v>5980</v>
      </c>
      <c r="B5981" s="12">
        <v>100660</v>
      </c>
      <c r="C5981" s="13" t="s">
        <v>977</v>
      </c>
      <c r="D5981" s="13" t="s">
        <v>20</v>
      </c>
      <c r="E5981" s="12">
        <v>2021</v>
      </c>
      <c r="F5981" s="12">
        <v>34.643000000000001</v>
      </c>
      <c r="G5981" s="15">
        <f>([1]!Table_1[[#This Row],[총자산]]-[1]!Table_1[[#This Row],[장부가치 자기자본]]+[1]!Table_1[[#This Row],[시가총액]])/[1]!Table_1[[#This Row],[총자산]]</f>
        <v>1.0348944635638204</v>
      </c>
      <c r="H5981" s="14">
        <f>I5981/100000000000</f>
        <v>5.6587650900000001E-3</v>
      </c>
      <c r="I5981" s="12">
        <v>565876509</v>
      </c>
      <c r="J5981" s="12">
        <v>6.17</v>
      </c>
      <c r="K5981" s="10">
        <f>L5981/1000000000000</f>
        <v>4.4874160525999997E-2</v>
      </c>
      <c r="L5981" s="12">
        <v>44874160526</v>
      </c>
      <c r="M5981" s="12">
        <v>3.46</v>
      </c>
      <c r="N5981" s="12">
        <v>1</v>
      </c>
      <c r="O5981" s="15">
        <f>IF([1]!Table_1[[#This Row],[연도]]=2016,1,0)</f>
        <v>0</v>
      </c>
      <c r="P5981" s="15">
        <f>IF([1]!Table_1[[#This Row],[연도]]=2017,1,0)</f>
        <v>0</v>
      </c>
      <c r="Q5981" s="15">
        <f>IF([1]!Table_1[[#This Row],[연도]]=2018,1,0)</f>
        <v>0</v>
      </c>
      <c r="R5981" s="15">
        <f>IF([1]!Table_1[[#This Row],[연도]]=2019,1,0)</f>
        <v>0</v>
      </c>
      <c r="S5981" s="15">
        <f>IF([1]!Table_1[[#This Row],[연도]]=2020,1,0)</f>
        <v>0</v>
      </c>
      <c r="T5981" s="15">
        <f>IF([1]!Table_1[[#This Row],[연도]]=2021,1,0)</f>
        <v>1</v>
      </c>
      <c r="U5981" s="15">
        <f>IF([1]!Table_1[[#This Row],[연도]]=2022,1,0)</f>
        <v>0</v>
      </c>
      <c r="V5981" s="15">
        <f>IF([1]!Table_1[[#This Row],[연도]]=2023,1,0)</f>
        <v>0</v>
      </c>
      <c r="W5981" s="12">
        <v>0.53</v>
      </c>
      <c r="X5981" s="10">
        <f>Y5981/1000000000000</f>
        <v>6.4890000000000003E-2</v>
      </c>
      <c r="Y5981" s="15">
        <f>[1]!Table_1[[#This Row],[주가]]*[1]!Table_1[[#This Row],[기말주식수]]</f>
        <v>64890000000</v>
      </c>
      <c r="Z5981" s="14">
        <f>AA5981/10</f>
        <v>11.467166239975514</v>
      </c>
      <c r="AA5981" s="15">
        <f>[1]!Table_1[[#This Row],[시가총액]]/[1]!Table_1[[#This Row],[당기순이익(세후영업이익)]]</f>
        <v>114.67166239975514</v>
      </c>
      <c r="AB5981" s="12">
        <v>441000000</v>
      </c>
    </row>
    <row r="5982" spans="1:28" ht="19.2">
      <c r="A5982" s="10">
        <v>5981</v>
      </c>
      <c r="B5982" s="10">
        <v>100660</v>
      </c>
      <c r="C5982" s="11" t="s">
        <v>977</v>
      </c>
      <c r="D5982" s="11" t="s">
        <v>20</v>
      </c>
      <c r="E5982" s="10">
        <v>2022</v>
      </c>
      <c r="F5982" s="10">
        <v>20.257000000000001</v>
      </c>
      <c r="G5982" s="14">
        <f>([1]!Table_1[[#This Row],[총자산]]-[1]!Table_1[[#This Row],[장부가치 자기자본]]+[1]!Table_1[[#This Row],[시가총액]])/[1]!Table_1[[#This Row],[총자산]]</f>
        <v>1.1266030689383228</v>
      </c>
      <c r="H5982" s="14">
        <f>I5982/100000000000</f>
        <v>1.6108720100000001E-2</v>
      </c>
      <c r="I5982" s="10">
        <v>1610872010</v>
      </c>
      <c r="J5982" s="10">
        <v>3.64</v>
      </c>
      <c r="K5982" s="10">
        <f>L5982/1000000000000</f>
        <v>5.0418205176999999E-2</v>
      </c>
      <c r="L5982" s="10">
        <v>50418205177</v>
      </c>
      <c r="M5982" s="10">
        <v>3.21</v>
      </c>
      <c r="N5982" s="10">
        <v>1</v>
      </c>
      <c r="O5982" s="14">
        <f>IF([1]!Table_1[[#This Row],[연도]]=2016,1,0)</f>
        <v>0</v>
      </c>
      <c r="P5982" s="14">
        <f>IF([1]!Table_1[[#This Row],[연도]]=2017,1,0)</f>
        <v>0</v>
      </c>
      <c r="Q5982" s="14">
        <f>IF([1]!Table_1[[#This Row],[연도]]=2018,1,0)</f>
        <v>0</v>
      </c>
      <c r="R5982" s="14">
        <f>IF([1]!Table_1[[#This Row],[연도]]=2019,1,0)</f>
        <v>0</v>
      </c>
      <c r="S5982" s="14">
        <f>IF([1]!Table_1[[#This Row],[연도]]=2020,1,0)</f>
        <v>0</v>
      </c>
      <c r="T5982" s="14">
        <f>IF([1]!Table_1[[#This Row],[연도]]=2021,1,0)</f>
        <v>0</v>
      </c>
      <c r="U5982" s="14">
        <f>IF([1]!Table_1[[#This Row],[연도]]=2022,1,0)</f>
        <v>1</v>
      </c>
      <c r="V5982" s="14">
        <f>IF([1]!Table_1[[#This Row],[연도]]=2023,1,0)</f>
        <v>0</v>
      </c>
      <c r="W5982" s="10">
        <v>0.77</v>
      </c>
      <c r="X5982" s="10">
        <f>Y5982/1000000000000</f>
        <v>7.3709999999999998E-2</v>
      </c>
      <c r="Y5982" s="14">
        <f>[1]!Table_1[[#This Row],[주가]]*[1]!Table_1[[#This Row],[기말주식수]]</f>
        <v>73710000000</v>
      </c>
      <c r="Z5982" s="14">
        <f>AA5982/10</f>
        <v>4.5757825291160161</v>
      </c>
      <c r="AA5982" s="14">
        <f>[1]!Table_1[[#This Row],[시가총액]]/[1]!Table_1[[#This Row],[당기순이익(세후영업이익)]]</f>
        <v>45.75782529116016</v>
      </c>
      <c r="AB5982" s="10">
        <v>441000000</v>
      </c>
    </row>
    <row r="5983" spans="1:28" ht="19.2">
      <c r="A5983" s="12">
        <v>5982</v>
      </c>
      <c r="B5983" s="12">
        <v>100660</v>
      </c>
      <c r="C5983" s="13" t="s">
        <v>977</v>
      </c>
      <c r="D5983" s="13" t="s">
        <v>20</v>
      </c>
      <c r="E5983" s="12">
        <v>2023</v>
      </c>
      <c r="F5983" s="12">
        <v>22.885000000000002</v>
      </c>
      <c r="G5983" s="15">
        <f>([1]!Table_1[[#This Row],[총자산]]-[1]!Table_1[[#This Row],[장부가치 자기자본]]+[1]!Table_1[[#This Row],[시가총액]])/[1]!Table_1[[#This Row],[총자산]]</f>
        <v>0.88883171949841566</v>
      </c>
      <c r="H5983" s="14">
        <f>I5983/100000000000</f>
        <v>6.1360768899999998E-3</v>
      </c>
      <c r="I5983" s="12">
        <v>613607689</v>
      </c>
      <c r="J5983" s="12">
        <v>0.21</v>
      </c>
      <c r="K5983" s="10">
        <f>L5983/1000000000000</f>
        <v>4.5836974166000001E-2</v>
      </c>
      <c r="L5983" s="12">
        <v>45836974166</v>
      </c>
      <c r="M5983" s="12">
        <v>2.0699999999999998</v>
      </c>
      <c r="N5983" s="12">
        <v>1</v>
      </c>
      <c r="O5983" s="15">
        <f>IF([1]!Table_1[[#This Row],[연도]]=2016,1,0)</f>
        <v>0</v>
      </c>
      <c r="P5983" s="15">
        <f>IF([1]!Table_1[[#This Row],[연도]]=2017,1,0)</f>
        <v>0</v>
      </c>
      <c r="Q5983" s="15">
        <f>IF([1]!Table_1[[#This Row],[연도]]=2018,1,0)</f>
        <v>0</v>
      </c>
      <c r="R5983" s="15">
        <f>IF([1]!Table_1[[#This Row],[연도]]=2019,1,0)</f>
        <v>0</v>
      </c>
      <c r="S5983" s="15">
        <f>IF([1]!Table_1[[#This Row],[연도]]=2020,1,0)</f>
        <v>0</v>
      </c>
      <c r="T5983" s="15">
        <f>IF([1]!Table_1[[#This Row],[연도]]=2021,1,0)</f>
        <v>0</v>
      </c>
      <c r="U5983" s="15">
        <f>IF([1]!Table_1[[#This Row],[연도]]=2022,1,0)</f>
        <v>0</v>
      </c>
      <c r="V5983" s="15">
        <f>IF([1]!Table_1[[#This Row],[연도]]=2023,1,0)</f>
        <v>1</v>
      </c>
      <c r="W5983" s="12">
        <v>0.49</v>
      </c>
      <c r="X5983" s="10">
        <f>Y5983/1000000000000</f>
        <v>5.7266999999999998E-2</v>
      </c>
      <c r="Y5983" s="15">
        <f>[1]!Table_1[[#This Row],[주가]]*[1]!Table_1[[#This Row],[기말주식수]]</f>
        <v>57267000000</v>
      </c>
      <c r="Z5983" s="14">
        <f>AA5983/10</f>
        <v>9.3328361144444525</v>
      </c>
      <c r="AA5983" s="15">
        <f>[1]!Table_1[[#This Row],[시가총액]]/[1]!Table_1[[#This Row],[당기순이익(세후영업이익)]]</f>
        <v>93.328361144444528</v>
      </c>
      <c r="AB5983" s="12">
        <v>441000000</v>
      </c>
    </row>
    <row r="5984" spans="1:28" ht="19.2">
      <c r="A5984" s="10">
        <v>5983</v>
      </c>
      <c r="B5984" s="10">
        <v>100700</v>
      </c>
      <c r="C5984" s="11" t="s">
        <v>978</v>
      </c>
      <c r="D5984" s="11" t="s">
        <v>20</v>
      </c>
      <c r="E5984" s="10">
        <v>2016</v>
      </c>
      <c r="F5984" s="10">
        <v>17.847000000000001</v>
      </c>
      <c r="G5984" s="14">
        <f>([1]!Table_1[[#This Row],[총자산]]-[1]!Table_1[[#This Row],[장부가치 자기자본]]+[1]!Table_1[[#This Row],[시가총액]])/[1]!Table_1[[#This Row],[총자산]]</f>
        <v>2.352554505922142</v>
      </c>
      <c r="H5984" s="14">
        <f>I5984/100000000000</f>
        <v>0.1173700691</v>
      </c>
      <c r="I5984" s="10">
        <v>11737006910</v>
      </c>
      <c r="J5984" s="10">
        <v>8.49</v>
      </c>
      <c r="K5984" s="10">
        <f>L5984/1000000000000</f>
        <v>5.6620142507000003E-2</v>
      </c>
      <c r="L5984" s="10">
        <v>56620142507</v>
      </c>
      <c r="M5984" s="10">
        <v>2.69</v>
      </c>
      <c r="N5984" s="10">
        <v>1</v>
      </c>
      <c r="O5984" s="14">
        <f>IF([1]!Table_1[[#This Row],[연도]]=2016,1,0)</f>
        <v>1</v>
      </c>
      <c r="P5984" s="14">
        <f>IF([1]!Table_1[[#This Row],[연도]]=2017,1,0)</f>
        <v>0</v>
      </c>
      <c r="Q5984" s="14">
        <f>IF([1]!Table_1[[#This Row],[연도]]=2018,1,0)</f>
        <v>0</v>
      </c>
      <c r="R5984" s="14">
        <f>IF([1]!Table_1[[#This Row],[연도]]=2019,1,0)</f>
        <v>0</v>
      </c>
      <c r="S5984" s="14">
        <f>IF([1]!Table_1[[#This Row],[연도]]=2020,1,0)</f>
        <v>0</v>
      </c>
      <c r="T5984" s="14">
        <f>IF([1]!Table_1[[#This Row],[연도]]=2021,1,0)</f>
        <v>0</v>
      </c>
      <c r="U5984" s="14">
        <f>IF([1]!Table_1[[#This Row],[연도]]=2022,1,0)</f>
        <v>0</v>
      </c>
      <c r="V5984" s="14">
        <f>IF([1]!Table_1[[#This Row],[연도]]=2023,1,0)</f>
        <v>0</v>
      </c>
      <c r="W5984" s="10">
        <v>0.18</v>
      </c>
      <c r="X5984" s="10">
        <f>Y5984/1000000000000</f>
        <v>0.18965399999999999</v>
      </c>
      <c r="Y5984" s="14">
        <f>[1]!Table_1[[#This Row],[주가]]*[1]!Table_1[[#This Row],[기말주식수]]</f>
        <v>189654000000</v>
      </c>
      <c r="Z5984" s="14">
        <f>AA5984/10</f>
        <v>1.6158634092514137</v>
      </c>
      <c r="AA5984" s="14">
        <f>[1]!Table_1[[#This Row],[시가총액]]/[1]!Table_1[[#This Row],[당기순이익(세후영업이익)]]</f>
        <v>16.158634092514138</v>
      </c>
      <c r="AB5984" s="10">
        <v>1515188500</v>
      </c>
    </row>
    <row r="5985" spans="1:28" ht="19.2">
      <c r="A5985" s="12">
        <v>5984</v>
      </c>
      <c r="B5985" s="12">
        <v>100700</v>
      </c>
      <c r="C5985" s="13" t="s">
        <v>978</v>
      </c>
      <c r="D5985" s="13" t="s">
        <v>20</v>
      </c>
      <c r="E5985" s="12">
        <v>2017</v>
      </c>
      <c r="F5985" s="12">
        <v>18.608000000000001</v>
      </c>
      <c r="G5985" s="15">
        <f>([1]!Table_1[[#This Row],[총자산]]-[1]!Table_1[[#This Row],[장부가치 자기자본]]+[1]!Table_1[[#This Row],[시가총액]])/[1]!Table_1[[#This Row],[총자산]]</f>
        <v>1.9434332570142183</v>
      </c>
      <c r="H5985" s="14">
        <f>I5985/100000000000</f>
        <v>0.12474435199</v>
      </c>
      <c r="I5985" s="12">
        <v>12474435199</v>
      </c>
      <c r="J5985" s="12">
        <v>0.88</v>
      </c>
      <c r="K5985" s="10">
        <f>L5985/1000000000000</f>
        <v>6.1230473471000003E-2</v>
      </c>
      <c r="L5985" s="12">
        <v>61230473471</v>
      </c>
      <c r="M5985" s="12">
        <v>2.1</v>
      </c>
      <c r="N5985" s="12">
        <v>1</v>
      </c>
      <c r="O5985" s="15">
        <f>IF([1]!Table_1[[#This Row],[연도]]=2016,1,0)</f>
        <v>0</v>
      </c>
      <c r="P5985" s="15">
        <f>IF([1]!Table_1[[#This Row],[연도]]=2017,1,0)</f>
        <v>1</v>
      </c>
      <c r="Q5985" s="15">
        <f>IF([1]!Table_1[[#This Row],[연도]]=2018,1,0)</f>
        <v>0</v>
      </c>
      <c r="R5985" s="15">
        <f>IF([1]!Table_1[[#This Row],[연도]]=2019,1,0)</f>
        <v>0</v>
      </c>
      <c r="S5985" s="15">
        <f>IF([1]!Table_1[[#This Row],[연도]]=2020,1,0)</f>
        <v>0</v>
      </c>
      <c r="T5985" s="15">
        <f>IF([1]!Table_1[[#This Row],[연도]]=2021,1,0)</f>
        <v>0</v>
      </c>
      <c r="U5985" s="15">
        <f>IF([1]!Table_1[[#This Row],[연도]]=2022,1,0)</f>
        <v>0</v>
      </c>
      <c r="V5985" s="15">
        <f>IF([1]!Table_1[[#This Row],[연도]]=2023,1,0)</f>
        <v>0</v>
      </c>
      <c r="W5985" s="12">
        <v>0.14000000000000001</v>
      </c>
      <c r="X5985" s="10">
        <f>Y5985/1000000000000</f>
        <v>0.15987000000000001</v>
      </c>
      <c r="Y5985" s="15">
        <f>[1]!Table_1[[#This Row],[주가]]*[1]!Table_1[[#This Row],[기말주식수]]</f>
        <v>159870000000</v>
      </c>
      <c r="Z5985" s="14">
        <f>AA5985/10</f>
        <v>1.2815810691999572</v>
      </c>
      <c r="AA5985" s="15">
        <f>[1]!Table_1[[#This Row],[시가총액]]/[1]!Table_1[[#This Row],[당기순이익(세후영업이익)]]</f>
        <v>12.815810691999571</v>
      </c>
      <c r="AB5985" s="12">
        <v>1731644000</v>
      </c>
    </row>
    <row r="5986" spans="1:28" ht="19.2">
      <c r="A5986" s="10">
        <v>5985</v>
      </c>
      <c r="B5986" s="10">
        <v>100700</v>
      </c>
      <c r="C5986" s="11" t="s">
        <v>978</v>
      </c>
      <c r="D5986" s="11" t="s">
        <v>20</v>
      </c>
      <c r="E5986" s="10">
        <v>2018</v>
      </c>
      <c r="F5986" s="10">
        <v>21.484000000000002</v>
      </c>
      <c r="G5986" s="14">
        <f>([1]!Table_1[[#This Row],[총자산]]-[1]!Table_1[[#This Row],[장부가치 자기자본]]+[1]!Table_1[[#This Row],[시가총액]])/[1]!Table_1[[#This Row],[총자산]]</f>
        <v>1.7991450011618755</v>
      </c>
      <c r="H5986" s="14">
        <f>I5986/100000000000</f>
        <v>0.1376780024</v>
      </c>
      <c r="I5986" s="10">
        <v>13767800240</v>
      </c>
      <c r="J5986" s="10">
        <v>12.56</v>
      </c>
      <c r="K5986" s="10">
        <f>L5986/1000000000000</f>
        <v>6.4285802658000005E-2</v>
      </c>
      <c r="L5986" s="10">
        <v>64285802658</v>
      </c>
      <c r="M5986" s="10">
        <v>2.0099999999999998</v>
      </c>
      <c r="N5986" s="10">
        <v>1</v>
      </c>
      <c r="O5986" s="14">
        <f>IF([1]!Table_1[[#This Row],[연도]]=2016,1,0)</f>
        <v>0</v>
      </c>
      <c r="P5986" s="14">
        <f>IF([1]!Table_1[[#This Row],[연도]]=2017,1,0)</f>
        <v>0</v>
      </c>
      <c r="Q5986" s="14">
        <f>IF([1]!Table_1[[#This Row],[연도]]=2018,1,0)</f>
        <v>1</v>
      </c>
      <c r="R5986" s="14">
        <f>IF([1]!Table_1[[#This Row],[연도]]=2019,1,0)</f>
        <v>0</v>
      </c>
      <c r="S5986" s="14">
        <f>IF([1]!Table_1[[#This Row],[연도]]=2020,1,0)</f>
        <v>0</v>
      </c>
      <c r="T5986" s="14">
        <f>IF([1]!Table_1[[#This Row],[연도]]=2021,1,0)</f>
        <v>0</v>
      </c>
      <c r="U5986" s="14">
        <f>IF([1]!Table_1[[#This Row],[연도]]=2022,1,0)</f>
        <v>0</v>
      </c>
      <c r="V5986" s="14">
        <f>IF([1]!Table_1[[#This Row],[연도]]=2023,1,0)</f>
        <v>0</v>
      </c>
      <c r="W5986" s="10">
        <v>0.33</v>
      </c>
      <c r="X5986" s="10">
        <f>Y5986/1000000000000</f>
        <v>0.165126</v>
      </c>
      <c r="Y5986" s="14">
        <f>[1]!Table_1[[#This Row],[주가]]*[1]!Table_1[[#This Row],[기말주식수]]</f>
        <v>165126000000</v>
      </c>
      <c r="Z5986" s="14">
        <f>AA5986/10</f>
        <v>1.1993637118604794</v>
      </c>
      <c r="AA5986" s="14">
        <f>[1]!Table_1[[#This Row],[시가총액]]/[1]!Table_1[[#This Row],[당기순이익(세후영업이익)]]</f>
        <v>11.993637118604795</v>
      </c>
      <c r="AB5986" s="10">
        <v>2164555000</v>
      </c>
    </row>
    <row r="5987" spans="1:28" ht="19.2">
      <c r="A5987" s="12">
        <v>5986</v>
      </c>
      <c r="B5987" s="12">
        <v>100700</v>
      </c>
      <c r="C5987" s="13" t="s">
        <v>978</v>
      </c>
      <c r="D5987" s="13" t="s">
        <v>20</v>
      </c>
      <c r="E5987" s="12">
        <v>2019</v>
      </c>
      <c r="F5987" s="12">
        <v>21.690999999999999</v>
      </c>
      <c r="G5987" s="15">
        <f>([1]!Table_1[[#This Row],[총자산]]-[1]!Table_1[[#This Row],[장부가치 자기자본]]+[1]!Table_1[[#This Row],[시가총액]])/[1]!Table_1[[#This Row],[총자산]]</f>
        <v>1.4314866692693018</v>
      </c>
      <c r="H5987" s="14">
        <f>I5987/100000000000</f>
        <v>0.1690787752</v>
      </c>
      <c r="I5987" s="12">
        <v>16907877520</v>
      </c>
      <c r="J5987" s="12">
        <v>7.84</v>
      </c>
      <c r="K5987" s="10">
        <f>L5987/1000000000000</f>
        <v>6.6868599508999996E-2</v>
      </c>
      <c r="L5987" s="12">
        <v>66868599509</v>
      </c>
      <c r="M5987" s="12">
        <v>2.99</v>
      </c>
      <c r="N5987" s="12">
        <v>1</v>
      </c>
      <c r="O5987" s="15">
        <f>IF([1]!Table_1[[#This Row],[연도]]=2016,1,0)</f>
        <v>0</v>
      </c>
      <c r="P5987" s="15">
        <f>IF([1]!Table_1[[#This Row],[연도]]=2017,1,0)</f>
        <v>0</v>
      </c>
      <c r="Q5987" s="15">
        <f>IF([1]!Table_1[[#This Row],[연도]]=2018,1,0)</f>
        <v>0</v>
      </c>
      <c r="R5987" s="15">
        <f>IF([1]!Table_1[[#This Row],[연도]]=2019,1,0)</f>
        <v>1</v>
      </c>
      <c r="S5987" s="15">
        <f>IF([1]!Table_1[[#This Row],[연도]]=2020,1,0)</f>
        <v>0</v>
      </c>
      <c r="T5987" s="15">
        <f>IF([1]!Table_1[[#This Row],[연도]]=2021,1,0)</f>
        <v>0</v>
      </c>
      <c r="U5987" s="15">
        <f>IF([1]!Table_1[[#This Row],[연도]]=2022,1,0)</f>
        <v>0</v>
      </c>
      <c r="V5987" s="15">
        <f>IF([1]!Table_1[[#This Row],[연도]]=2023,1,0)</f>
        <v>0</v>
      </c>
      <c r="W5987" s="12">
        <v>0.3</v>
      </c>
      <c r="X5987" s="10">
        <f>Y5987/1000000000000</f>
        <v>0.14125499999999999</v>
      </c>
      <c r="Y5987" s="15">
        <f>[1]!Table_1[[#This Row],[주가]]*[1]!Table_1[[#This Row],[기말주식수]]</f>
        <v>141255000000</v>
      </c>
      <c r="Z5987" s="14">
        <f>AA5987/10</f>
        <v>0.83543898300015607</v>
      </c>
      <c r="AA5987" s="15">
        <f>[1]!Table_1[[#This Row],[시가총액]]/[1]!Table_1[[#This Row],[당기순이익(세후영업이익)]]</f>
        <v>8.3543898300015602</v>
      </c>
      <c r="AB5987" s="12">
        <v>2164555000</v>
      </c>
    </row>
    <row r="5988" spans="1:28" ht="19.2">
      <c r="A5988" s="10">
        <v>5987</v>
      </c>
      <c r="B5988" s="10">
        <v>100700</v>
      </c>
      <c r="C5988" s="11" t="s">
        <v>978</v>
      </c>
      <c r="D5988" s="11" t="s">
        <v>20</v>
      </c>
      <c r="E5988" s="10">
        <v>2020</v>
      </c>
      <c r="F5988" s="10">
        <v>19.966000000000001</v>
      </c>
      <c r="G5988" s="14">
        <f>([1]!Table_1[[#This Row],[총자산]]-[1]!Table_1[[#This Row],[장부가치 자기자본]]+[1]!Table_1[[#This Row],[시가총액]])/[1]!Table_1[[#This Row],[총자산]]</f>
        <v>2.5724045026382658</v>
      </c>
      <c r="H5988" s="14">
        <f>I5988/100000000000</f>
        <v>0.14394540036</v>
      </c>
      <c r="I5988" s="10">
        <v>14394540036</v>
      </c>
      <c r="J5988" s="10">
        <v>4.84</v>
      </c>
      <c r="K5988" s="10">
        <f>L5988/1000000000000</f>
        <v>6.3729164837000002E-2</v>
      </c>
      <c r="L5988" s="10">
        <v>63729164837</v>
      </c>
      <c r="M5988" s="10">
        <v>1.98</v>
      </c>
      <c r="N5988" s="10">
        <v>1</v>
      </c>
      <c r="O5988" s="14">
        <f>IF([1]!Table_1[[#This Row],[연도]]=2016,1,0)</f>
        <v>0</v>
      </c>
      <c r="P5988" s="14">
        <f>IF([1]!Table_1[[#This Row],[연도]]=2017,1,0)</f>
        <v>0</v>
      </c>
      <c r="Q5988" s="14">
        <f>IF([1]!Table_1[[#This Row],[연도]]=2018,1,0)</f>
        <v>0</v>
      </c>
      <c r="R5988" s="14">
        <f>IF([1]!Table_1[[#This Row],[연도]]=2019,1,0)</f>
        <v>0</v>
      </c>
      <c r="S5988" s="14">
        <f>IF([1]!Table_1[[#This Row],[연도]]=2020,1,0)</f>
        <v>1</v>
      </c>
      <c r="T5988" s="14">
        <f>IF([1]!Table_1[[#This Row],[연도]]=2021,1,0)</f>
        <v>0</v>
      </c>
      <c r="U5988" s="14">
        <f>IF([1]!Table_1[[#This Row],[연도]]=2022,1,0)</f>
        <v>0</v>
      </c>
      <c r="V5988" s="14">
        <f>IF([1]!Table_1[[#This Row],[연도]]=2023,1,0)</f>
        <v>0</v>
      </c>
      <c r="W5988" s="10">
        <v>0.2</v>
      </c>
      <c r="X5988" s="10">
        <f>Y5988/1000000000000</f>
        <v>0.27550200000000002</v>
      </c>
      <c r="Y5988" s="14">
        <f>[1]!Table_1[[#This Row],[주가]]*[1]!Table_1[[#This Row],[기말주식수]]</f>
        <v>275502000000</v>
      </c>
      <c r="Z5988" s="14">
        <f>AA5988/10</f>
        <v>1.9139340285343174</v>
      </c>
      <c r="AA5988" s="14">
        <f>[1]!Table_1[[#This Row],[시가총액]]/[1]!Table_1[[#This Row],[당기순이익(세후영업이익)]]</f>
        <v>19.139340285343174</v>
      </c>
      <c r="AB5988" s="10">
        <v>2164555000</v>
      </c>
    </row>
    <row r="5989" spans="1:28" ht="19.2">
      <c r="A5989" s="12">
        <v>5988</v>
      </c>
      <c r="B5989" s="12">
        <v>100700</v>
      </c>
      <c r="C5989" s="13" t="s">
        <v>978</v>
      </c>
      <c r="D5989" s="13" t="s">
        <v>20</v>
      </c>
      <c r="E5989" s="12">
        <v>2021</v>
      </c>
      <c r="F5989" s="12">
        <v>16.960999999999999</v>
      </c>
      <c r="G5989" s="15">
        <f>([1]!Table_1[[#This Row],[총자산]]-[1]!Table_1[[#This Row],[장부가치 자기자본]]+[1]!Table_1[[#This Row],[시가총액]])/[1]!Table_1[[#This Row],[총자산]]</f>
        <v>1.5297087491596479</v>
      </c>
      <c r="H5989" s="14">
        <f>I5989/100000000000</f>
        <v>0.15386395958999999</v>
      </c>
      <c r="I5989" s="12">
        <v>15386395959</v>
      </c>
      <c r="J5989" s="12">
        <v>13.88</v>
      </c>
      <c r="K5989" s="10">
        <f>L5989/1000000000000</f>
        <v>6.2579463506999999E-2</v>
      </c>
      <c r="L5989" s="12">
        <v>62579463507</v>
      </c>
      <c r="M5989" s="12">
        <v>2.08</v>
      </c>
      <c r="N5989" s="12">
        <v>1</v>
      </c>
      <c r="O5989" s="15">
        <f>IF([1]!Table_1[[#This Row],[연도]]=2016,1,0)</f>
        <v>0</v>
      </c>
      <c r="P5989" s="15">
        <f>IF([1]!Table_1[[#This Row],[연도]]=2017,1,0)</f>
        <v>0</v>
      </c>
      <c r="Q5989" s="15">
        <f>IF([1]!Table_1[[#This Row],[연도]]=2018,1,0)</f>
        <v>0</v>
      </c>
      <c r="R5989" s="15">
        <f>IF([1]!Table_1[[#This Row],[연도]]=2019,1,0)</f>
        <v>0</v>
      </c>
      <c r="S5989" s="15">
        <f>IF([1]!Table_1[[#This Row],[연도]]=2020,1,0)</f>
        <v>0</v>
      </c>
      <c r="T5989" s="15">
        <f>IF([1]!Table_1[[#This Row],[연도]]=2021,1,0)</f>
        <v>1</v>
      </c>
      <c r="U5989" s="15">
        <f>IF([1]!Table_1[[#This Row],[연도]]=2022,1,0)</f>
        <v>0</v>
      </c>
      <c r="V5989" s="15">
        <f>IF([1]!Table_1[[#This Row],[연도]]=2023,1,0)</f>
        <v>0</v>
      </c>
      <c r="W5989" s="12">
        <v>0.3</v>
      </c>
      <c r="X5989" s="10">
        <f>Y5989/1000000000000</f>
        <v>0.18198900000000001</v>
      </c>
      <c r="Y5989" s="15">
        <f>[1]!Table_1[[#This Row],[주가]]*[1]!Table_1[[#This Row],[기말주식수]]</f>
        <v>181989000000</v>
      </c>
      <c r="Z5989" s="14">
        <f>AA5989/10</f>
        <v>1.1827916068515627</v>
      </c>
      <c r="AA5989" s="15">
        <f>[1]!Table_1[[#This Row],[시가총액]]/[1]!Table_1[[#This Row],[당기순이익(세후영업이익)]]</f>
        <v>11.827916068515627</v>
      </c>
      <c r="AB5989" s="12">
        <v>2164555000</v>
      </c>
    </row>
    <row r="5990" spans="1:28" ht="19.2">
      <c r="A5990" s="10">
        <v>5989</v>
      </c>
      <c r="B5990" s="10">
        <v>100700</v>
      </c>
      <c r="C5990" s="11" t="s">
        <v>978</v>
      </c>
      <c r="D5990" s="11" t="s">
        <v>20</v>
      </c>
      <c r="E5990" s="10">
        <v>2022</v>
      </c>
      <c r="F5990" s="10">
        <v>24.414999999999999</v>
      </c>
      <c r="G5990" s="14">
        <f>([1]!Table_1[[#This Row],[총자산]]-[1]!Table_1[[#This Row],[장부가치 자기자본]]+[1]!Table_1[[#This Row],[시가총액]])/[1]!Table_1[[#This Row],[총자산]]</f>
        <v>1.0216793660590924</v>
      </c>
      <c r="H5990" s="14">
        <f>I5990/100000000000</f>
        <v>0.1218701908</v>
      </c>
      <c r="I5990" s="10">
        <v>12187019080</v>
      </c>
      <c r="J5990" s="10">
        <v>6.22</v>
      </c>
      <c r="K5990" s="10">
        <f>L5990/1000000000000</f>
        <v>6.0116115365E-2</v>
      </c>
      <c r="L5990" s="10">
        <v>60116115365</v>
      </c>
      <c r="M5990" s="10">
        <v>2.11</v>
      </c>
      <c r="N5990" s="10">
        <v>1</v>
      </c>
      <c r="O5990" s="14">
        <f>IF([1]!Table_1[[#This Row],[연도]]=2016,1,0)</f>
        <v>0</v>
      </c>
      <c r="P5990" s="14">
        <f>IF([1]!Table_1[[#This Row],[연도]]=2017,1,0)</f>
        <v>0</v>
      </c>
      <c r="Q5990" s="14">
        <f>IF([1]!Table_1[[#This Row],[연도]]=2018,1,0)</f>
        <v>0</v>
      </c>
      <c r="R5990" s="14">
        <f>IF([1]!Table_1[[#This Row],[연도]]=2019,1,0)</f>
        <v>0</v>
      </c>
      <c r="S5990" s="14">
        <f>IF([1]!Table_1[[#This Row],[연도]]=2020,1,0)</f>
        <v>0</v>
      </c>
      <c r="T5990" s="14">
        <f>IF([1]!Table_1[[#This Row],[연도]]=2021,1,0)</f>
        <v>0</v>
      </c>
      <c r="U5990" s="14">
        <f>IF([1]!Table_1[[#This Row],[연도]]=2022,1,0)</f>
        <v>1</v>
      </c>
      <c r="V5990" s="14">
        <f>IF([1]!Table_1[[#This Row],[연도]]=2023,1,0)</f>
        <v>0</v>
      </c>
      <c r="W5990" s="10">
        <v>0.52</v>
      </c>
      <c r="X5990" s="10">
        <f>Y5990/1000000000000</f>
        <v>0.12789600000000001</v>
      </c>
      <c r="Y5990" s="14">
        <f>[1]!Table_1[[#This Row],[주가]]*[1]!Table_1[[#This Row],[기말주식수]]</f>
        <v>127896000000</v>
      </c>
      <c r="Z5990" s="14">
        <f>AA5990/10</f>
        <v>1.0494444881102132</v>
      </c>
      <c r="AA5990" s="14">
        <f>[1]!Table_1[[#This Row],[시가총액]]/[1]!Table_1[[#This Row],[당기순이익(세후영업이익)]]</f>
        <v>10.494444881102131</v>
      </c>
      <c r="AB5990" s="10">
        <v>2597466000</v>
      </c>
    </row>
    <row r="5991" spans="1:28" ht="19.2">
      <c r="A5991" s="12">
        <v>5990</v>
      </c>
      <c r="B5991" s="12">
        <v>100700</v>
      </c>
      <c r="C5991" s="13" t="s">
        <v>978</v>
      </c>
      <c r="D5991" s="13" t="s">
        <v>20</v>
      </c>
      <c r="E5991" s="12">
        <v>2023</v>
      </c>
      <c r="F5991" s="12">
        <v>19.584</v>
      </c>
      <c r="G5991" s="15">
        <f>([1]!Table_1[[#This Row],[총자산]]-[1]!Table_1[[#This Row],[장부가치 자기자본]]+[1]!Table_1[[#This Row],[시가총액]])/[1]!Table_1[[#This Row],[총자산]]</f>
        <v>0.9152538459014592</v>
      </c>
      <c r="H5991" s="14">
        <f>I5991/100000000000</f>
        <v>0.16920173786000001</v>
      </c>
      <c r="I5991" s="12">
        <v>16920173786</v>
      </c>
      <c r="J5991" s="12">
        <v>10.67</v>
      </c>
      <c r="K5991" s="10">
        <f>L5991/1000000000000</f>
        <v>6.8246934041999996E-2</v>
      </c>
      <c r="L5991" s="12">
        <v>68246934042</v>
      </c>
      <c r="M5991" s="12">
        <v>2.08</v>
      </c>
      <c r="N5991" s="12">
        <v>1</v>
      </c>
      <c r="O5991" s="15">
        <f>IF([1]!Table_1[[#This Row],[연도]]=2016,1,0)</f>
        <v>0</v>
      </c>
      <c r="P5991" s="15">
        <f>IF([1]!Table_1[[#This Row],[연도]]=2017,1,0)</f>
        <v>0</v>
      </c>
      <c r="Q5991" s="15">
        <f>IF([1]!Table_1[[#This Row],[연도]]=2018,1,0)</f>
        <v>0</v>
      </c>
      <c r="R5991" s="15">
        <f>IF([1]!Table_1[[#This Row],[연도]]=2019,1,0)</f>
        <v>0</v>
      </c>
      <c r="S5991" s="15">
        <f>IF([1]!Table_1[[#This Row],[연도]]=2020,1,0)</f>
        <v>0</v>
      </c>
      <c r="T5991" s="15">
        <f>IF([1]!Table_1[[#This Row],[연도]]=2021,1,0)</f>
        <v>0</v>
      </c>
      <c r="U5991" s="15">
        <f>IF([1]!Table_1[[#This Row],[연도]]=2022,1,0)</f>
        <v>0</v>
      </c>
      <c r="V5991" s="15">
        <f>IF([1]!Table_1[[#This Row],[연도]]=2023,1,0)</f>
        <v>1</v>
      </c>
      <c r="W5991" s="12">
        <v>0.41</v>
      </c>
      <c r="X5991" s="10">
        <f>Y5991/1000000000000</f>
        <v>0.12526799999999999</v>
      </c>
      <c r="Y5991" s="15">
        <f>[1]!Table_1[[#This Row],[주가]]*[1]!Table_1[[#This Row],[기말주식수]]</f>
        <v>125268000000</v>
      </c>
      <c r="Z5991" s="14">
        <f>AA5991/10</f>
        <v>0.74034700579522761</v>
      </c>
      <c r="AA5991" s="15">
        <f>[1]!Table_1[[#This Row],[시가총액]]/[1]!Table_1[[#This Row],[당기순이익(세후영업이익)]]</f>
        <v>7.4034700579522763</v>
      </c>
      <c r="AB5991" s="12">
        <v>3030377000</v>
      </c>
    </row>
    <row r="5992" spans="1:28" ht="19.2">
      <c r="A5992" s="10">
        <v>5991</v>
      </c>
      <c r="B5992" s="10">
        <v>100840</v>
      </c>
      <c r="C5992" s="11" t="s">
        <v>979</v>
      </c>
      <c r="D5992" s="11" t="s">
        <v>6</v>
      </c>
      <c r="E5992" s="10">
        <v>2019</v>
      </c>
      <c r="F5992" s="10">
        <v>37.244</v>
      </c>
      <c r="G5992" s="14">
        <f>([1]!Table_1[[#This Row],[총자산]]-[1]!Table_1[[#This Row],[장부가치 자기자본]]+[1]!Table_1[[#This Row],[시가총액]])/[1]!Table_1[[#This Row],[총자산]]</f>
        <v>0.42793271481954737</v>
      </c>
      <c r="H5992" s="14">
        <f>I5992/100000000000</f>
        <v>0.17473547722999999</v>
      </c>
      <c r="I5992" s="10">
        <v>17473547723</v>
      </c>
      <c r="J5992" s="10">
        <v>18.829999999999998</v>
      </c>
      <c r="K5992" s="10">
        <f>L5992/1000000000000</f>
        <v>0.213326726381</v>
      </c>
      <c r="L5992" s="10">
        <v>213326726381</v>
      </c>
      <c r="M5992" s="10">
        <v>6.3</v>
      </c>
      <c r="N5992" s="10">
        <v>1</v>
      </c>
      <c r="O5992" s="14">
        <f>IF([1]!Table_1[[#This Row],[연도]]=2016,1,0)</f>
        <v>0</v>
      </c>
      <c r="P5992" s="14">
        <f>IF([1]!Table_1[[#This Row],[연도]]=2017,1,0)</f>
        <v>0</v>
      </c>
      <c r="Q5992" s="14">
        <f>IF([1]!Table_1[[#This Row],[연도]]=2018,1,0)</f>
        <v>0</v>
      </c>
      <c r="R5992" s="14">
        <f>IF([1]!Table_1[[#This Row],[연도]]=2019,1,0)</f>
        <v>1</v>
      </c>
      <c r="S5992" s="14">
        <f>IF([1]!Table_1[[#This Row],[연도]]=2020,1,0)</f>
        <v>0</v>
      </c>
      <c r="T5992" s="14">
        <f>IF([1]!Table_1[[#This Row],[연도]]=2021,1,0)</f>
        <v>0</v>
      </c>
      <c r="U5992" s="14">
        <f>IF([1]!Table_1[[#This Row],[연도]]=2022,1,0)</f>
        <v>0</v>
      </c>
      <c r="V5992" s="14">
        <f>IF([1]!Table_1[[#This Row],[연도]]=2023,1,0)</f>
        <v>0</v>
      </c>
      <c r="W5992" s="10">
        <v>1.84</v>
      </c>
      <c r="X5992" s="10">
        <f>Y5992/1000000000000</f>
        <v>5.3943225246000003E-2</v>
      </c>
      <c r="Y5992" s="14">
        <f>[1]!Table_1[[#This Row],[주가]]*[1]!Table_1[[#This Row],[기말주식수]]</f>
        <v>53943225246</v>
      </c>
      <c r="Z5992" s="14">
        <f>AA5992/10</f>
        <v>0.30871364018994185</v>
      </c>
      <c r="AA5992" s="14">
        <f>[1]!Table_1[[#This Row],[시가총액]]/[1]!Table_1[[#This Row],[당기순이익(세후영업이익)]]</f>
        <v>3.0871364018994187</v>
      </c>
      <c r="AB5992" s="10">
        <v>5754960800</v>
      </c>
    </row>
    <row r="5993" spans="1:28" ht="19.2">
      <c r="A5993" s="12">
        <v>5992</v>
      </c>
      <c r="B5993" s="12">
        <v>100840</v>
      </c>
      <c r="C5993" s="13" t="s">
        <v>979</v>
      </c>
      <c r="D5993" s="13" t="s">
        <v>6</v>
      </c>
      <c r="E5993" s="12">
        <v>2020</v>
      </c>
      <c r="F5993" s="12">
        <v>55.113999999999997</v>
      </c>
      <c r="G5993" s="15">
        <f>([1]!Table_1[[#This Row],[총자산]]-[1]!Table_1[[#This Row],[장부가치 자기자본]]+[1]!Table_1[[#This Row],[시가총액]])/[1]!Table_1[[#This Row],[총자산]]</f>
        <v>0.42408338275408791</v>
      </c>
      <c r="H5993" s="14">
        <f>I5993/100000000000</f>
        <v>0.23125971231</v>
      </c>
      <c r="I5993" s="12">
        <v>23125971231</v>
      </c>
      <c r="J5993" s="12">
        <v>0.44</v>
      </c>
      <c r="K5993" s="10">
        <f>L5993/1000000000000</f>
        <v>0.23739973603600001</v>
      </c>
      <c r="L5993" s="12">
        <v>237399736036</v>
      </c>
      <c r="M5993" s="12">
        <v>5.52</v>
      </c>
      <c r="N5993" s="12">
        <v>2</v>
      </c>
      <c r="O5993" s="15">
        <f>IF([1]!Table_1[[#This Row],[연도]]=2016,1,0)</f>
        <v>0</v>
      </c>
      <c r="P5993" s="15">
        <f>IF([1]!Table_1[[#This Row],[연도]]=2017,1,0)</f>
        <v>0</v>
      </c>
      <c r="Q5993" s="15">
        <f>IF([1]!Table_1[[#This Row],[연도]]=2018,1,0)</f>
        <v>0</v>
      </c>
      <c r="R5993" s="15">
        <f>IF([1]!Table_1[[#This Row],[연도]]=2019,1,0)</f>
        <v>0</v>
      </c>
      <c r="S5993" s="15">
        <f>IF([1]!Table_1[[#This Row],[연도]]=2020,1,0)</f>
        <v>1</v>
      </c>
      <c r="T5993" s="15">
        <f>IF([1]!Table_1[[#This Row],[연도]]=2021,1,0)</f>
        <v>0</v>
      </c>
      <c r="U5993" s="15">
        <f>IF([1]!Table_1[[#This Row],[연도]]=2022,1,0)</f>
        <v>0</v>
      </c>
      <c r="V5993" s="15">
        <f>IF([1]!Table_1[[#This Row],[연도]]=2023,1,0)</f>
        <v>0</v>
      </c>
      <c r="W5993" s="12">
        <v>1.23</v>
      </c>
      <c r="X5993" s="10">
        <f>Y5993/1000000000000</f>
        <v>4.2638118480000001E-2</v>
      </c>
      <c r="Y5993" s="15">
        <f>[1]!Table_1[[#This Row],[주가]]*[1]!Table_1[[#This Row],[기말주식수]]</f>
        <v>42638118480</v>
      </c>
      <c r="Z5993" s="14">
        <f>AA5993/10</f>
        <v>0.1843733093589785</v>
      </c>
      <c r="AA5993" s="15">
        <f>[1]!Table_1[[#This Row],[시가총액]]/[1]!Table_1[[#This Row],[당기순이익(세후영업이익)]]</f>
        <v>1.8437330935897851</v>
      </c>
      <c r="AB5993" s="12">
        <v>5394600000</v>
      </c>
    </row>
    <row r="5994" spans="1:28" ht="19.2">
      <c r="A5994" s="10">
        <v>5993</v>
      </c>
      <c r="B5994" s="10">
        <v>100840</v>
      </c>
      <c r="C5994" s="11" t="s">
        <v>979</v>
      </c>
      <c r="D5994" s="11" t="s">
        <v>6</v>
      </c>
      <c r="E5994" s="10">
        <v>2021</v>
      </c>
      <c r="F5994" s="10">
        <v>41.481000000000002</v>
      </c>
      <c r="G5994" s="14">
        <f>([1]!Table_1[[#This Row],[총자산]]-[1]!Table_1[[#This Row],[장부가치 자기자본]]+[1]!Table_1[[#This Row],[시가총액]])/[1]!Table_1[[#This Row],[총자산]]</f>
        <v>0.4149694796253634</v>
      </c>
      <c r="H5994" s="14">
        <f>I5994/100000000000</f>
        <v>0.13280960143000001</v>
      </c>
      <c r="I5994" s="10">
        <v>13280960143</v>
      </c>
      <c r="J5994" s="10">
        <v>-0.96</v>
      </c>
      <c r="K5994" s="10">
        <f>L5994/1000000000000</f>
        <v>0.17108809327899999</v>
      </c>
      <c r="L5994" s="10">
        <v>171088093279</v>
      </c>
      <c r="M5994" s="10">
        <v>4.7699999999999996</v>
      </c>
      <c r="N5994" s="10">
        <v>2</v>
      </c>
      <c r="O5994" s="14">
        <f>IF([1]!Table_1[[#This Row],[연도]]=2016,1,0)</f>
        <v>0</v>
      </c>
      <c r="P5994" s="14">
        <f>IF([1]!Table_1[[#This Row],[연도]]=2017,1,0)</f>
        <v>0</v>
      </c>
      <c r="Q5994" s="14">
        <f>IF([1]!Table_1[[#This Row],[연도]]=2018,1,0)</f>
        <v>0</v>
      </c>
      <c r="R5994" s="14">
        <f>IF([1]!Table_1[[#This Row],[연도]]=2019,1,0)</f>
        <v>0</v>
      </c>
      <c r="S5994" s="14">
        <f>IF([1]!Table_1[[#This Row],[연도]]=2020,1,0)</f>
        <v>0</v>
      </c>
      <c r="T5994" s="14">
        <f>IF([1]!Table_1[[#This Row],[연도]]=2021,1,0)</f>
        <v>1</v>
      </c>
      <c r="U5994" s="14">
        <f>IF([1]!Table_1[[#This Row],[연도]]=2022,1,0)</f>
        <v>0</v>
      </c>
      <c r="V5994" s="14">
        <f>IF([1]!Table_1[[#This Row],[연도]]=2023,1,0)</f>
        <v>0</v>
      </c>
      <c r="W5994" s="10">
        <v>0.76</v>
      </c>
      <c r="X5994" s="10">
        <f>Y5994/1000000000000</f>
        <v>5.0535178452E-2</v>
      </c>
      <c r="Y5994" s="14">
        <f>[1]!Table_1[[#This Row],[주가]]*[1]!Table_1[[#This Row],[기말주식수]]</f>
        <v>50535178452</v>
      </c>
      <c r="Z5994" s="14">
        <f>AA5994/10</f>
        <v>0.38050847158543422</v>
      </c>
      <c r="AA5994" s="14">
        <f>[1]!Table_1[[#This Row],[시가총액]]/[1]!Table_1[[#This Row],[당기순이익(세후영업이익)]]</f>
        <v>3.8050847158543424</v>
      </c>
      <c r="AB5994" s="10">
        <v>5186424000</v>
      </c>
    </row>
    <row r="5995" spans="1:28" ht="19.2">
      <c r="A5995" s="12">
        <v>5994</v>
      </c>
      <c r="B5995" s="12">
        <v>100840</v>
      </c>
      <c r="C5995" s="13" t="s">
        <v>979</v>
      </c>
      <c r="D5995" s="13" t="s">
        <v>6</v>
      </c>
      <c r="E5995" s="12">
        <v>2022</v>
      </c>
      <c r="F5995" s="12">
        <v>34.901000000000003</v>
      </c>
      <c r="G5995" s="15">
        <f>([1]!Table_1[[#This Row],[총자산]]-[1]!Table_1[[#This Row],[장부가치 자기자본]]+[1]!Table_1[[#This Row],[시가총액]])/[1]!Table_1[[#This Row],[총자산]]</f>
        <v>0.5238920811886989</v>
      </c>
      <c r="H5995" s="14">
        <f>I5995/100000000000</f>
        <v>3.5614450200000002E-2</v>
      </c>
      <c r="I5995" s="12">
        <v>3561445020</v>
      </c>
      <c r="J5995" s="12">
        <v>29.39</v>
      </c>
      <c r="K5995" s="10">
        <f>L5995/1000000000000</f>
        <v>0.20287863527200001</v>
      </c>
      <c r="L5995" s="12">
        <v>202878635272</v>
      </c>
      <c r="M5995" s="12">
        <v>4.7699999999999996</v>
      </c>
      <c r="N5995" s="12">
        <v>2</v>
      </c>
      <c r="O5995" s="15">
        <f>IF([1]!Table_1[[#This Row],[연도]]=2016,1,0)</f>
        <v>0</v>
      </c>
      <c r="P5995" s="15">
        <f>IF([1]!Table_1[[#This Row],[연도]]=2017,1,0)</f>
        <v>0</v>
      </c>
      <c r="Q5995" s="15">
        <f>IF([1]!Table_1[[#This Row],[연도]]=2018,1,0)</f>
        <v>0</v>
      </c>
      <c r="R5995" s="15">
        <f>IF([1]!Table_1[[#This Row],[연도]]=2019,1,0)</f>
        <v>0</v>
      </c>
      <c r="S5995" s="15">
        <f>IF([1]!Table_1[[#This Row],[연도]]=2020,1,0)</f>
        <v>0</v>
      </c>
      <c r="T5995" s="15">
        <f>IF([1]!Table_1[[#This Row],[연도]]=2021,1,0)</f>
        <v>0</v>
      </c>
      <c r="U5995" s="15">
        <f>IF([1]!Table_1[[#This Row],[연도]]=2022,1,0)</f>
        <v>1</v>
      </c>
      <c r="V5995" s="15">
        <f>IF([1]!Table_1[[#This Row],[연도]]=2023,1,0)</f>
        <v>0</v>
      </c>
      <c r="W5995" s="12">
        <v>1.49</v>
      </c>
      <c r="X5995" s="10">
        <f>Y5995/1000000000000</f>
        <v>5.0812926759000003E-2</v>
      </c>
      <c r="Y5995" s="15">
        <f>[1]!Table_1[[#This Row],[주가]]*[1]!Table_1[[#This Row],[기말주식수]]</f>
        <v>50812926759</v>
      </c>
      <c r="Z5995" s="14">
        <f>AA5995/10</f>
        <v>1.4267502789920929</v>
      </c>
      <c r="AA5995" s="15">
        <f>[1]!Table_1[[#This Row],[시가총액]]/[1]!Table_1[[#This Row],[당기순이익(세후영업이익)]]</f>
        <v>14.267502789920929</v>
      </c>
      <c r="AB5995" s="12">
        <v>5269628800</v>
      </c>
    </row>
    <row r="5996" spans="1:28" ht="19.2">
      <c r="A5996" s="10">
        <v>5995</v>
      </c>
      <c r="B5996" s="10">
        <v>100840</v>
      </c>
      <c r="C5996" s="11" t="s">
        <v>979</v>
      </c>
      <c r="D5996" s="11" t="s">
        <v>6</v>
      </c>
      <c r="E5996" s="10">
        <v>2023</v>
      </c>
      <c r="F5996" s="10">
        <v>26.084</v>
      </c>
      <c r="G5996" s="14">
        <f>([1]!Table_1[[#This Row],[총자산]]-[1]!Table_1[[#This Row],[장부가치 자기자본]]+[1]!Table_1[[#This Row],[시가총액]])/[1]!Table_1[[#This Row],[총자산]]</f>
        <v>0.48936826398745414</v>
      </c>
      <c r="H5996" s="14">
        <f>I5996/100000000000</f>
        <v>0.20777120986</v>
      </c>
      <c r="I5996" s="10">
        <v>20777120986</v>
      </c>
      <c r="J5996" s="10">
        <v>-1.54</v>
      </c>
      <c r="K5996" s="10">
        <f>L5996/1000000000000</f>
        <v>0.32195565020299999</v>
      </c>
      <c r="L5996" s="10">
        <v>321955650203</v>
      </c>
      <c r="M5996" s="10">
        <v>3.04</v>
      </c>
      <c r="N5996" s="10">
        <v>2</v>
      </c>
      <c r="O5996" s="14">
        <f>IF([1]!Table_1[[#This Row],[연도]]=2016,1,0)</f>
        <v>0</v>
      </c>
      <c r="P5996" s="14">
        <f>IF([1]!Table_1[[#This Row],[연도]]=2017,1,0)</f>
        <v>0</v>
      </c>
      <c r="Q5996" s="14">
        <f>IF([1]!Table_1[[#This Row],[연도]]=2018,1,0)</f>
        <v>0</v>
      </c>
      <c r="R5996" s="14">
        <f>IF([1]!Table_1[[#This Row],[연도]]=2019,1,0)</f>
        <v>0</v>
      </c>
      <c r="S5996" s="14">
        <f>IF([1]!Table_1[[#This Row],[연도]]=2020,1,0)</f>
        <v>0</v>
      </c>
      <c r="T5996" s="14">
        <f>IF([1]!Table_1[[#This Row],[연도]]=2021,1,0)</f>
        <v>0</v>
      </c>
      <c r="U5996" s="14">
        <f>IF([1]!Table_1[[#This Row],[연도]]=2022,1,0)</f>
        <v>0</v>
      </c>
      <c r="V5996" s="14">
        <f>IF([1]!Table_1[[#This Row],[연도]]=2023,1,0)</f>
        <v>1</v>
      </c>
      <c r="W5996" s="10">
        <v>1.1299999999999999</v>
      </c>
      <c r="X5996" s="10">
        <f>Y5996/1000000000000</f>
        <v>5.9933580623999998E-2</v>
      </c>
      <c r="Y5996" s="14">
        <f>[1]!Table_1[[#This Row],[주가]]*[1]!Table_1[[#This Row],[기말주식수]]</f>
        <v>59933580624</v>
      </c>
      <c r="Z5996" s="14">
        <f>AA5996/10</f>
        <v>0.28845950632132494</v>
      </c>
      <c r="AA5996" s="14">
        <f>[1]!Table_1[[#This Row],[시가총액]]/[1]!Table_1[[#This Row],[당기순이익(세후영업이익)]]</f>
        <v>2.8845950632132493</v>
      </c>
      <c r="AB5996" s="10">
        <v>5928332400</v>
      </c>
    </row>
    <row r="5997" spans="1:28" ht="19.2">
      <c r="A5997" s="12">
        <v>5996</v>
      </c>
      <c r="B5997" s="12">
        <v>101000</v>
      </c>
      <c r="C5997" s="13" t="s">
        <v>980</v>
      </c>
      <c r="D5997" s="13" t="s">
        <v>20</v>
      </c>
      <c r="E5997" s="12">
        <v>2016</v>
      </c>
      <c r="F5997" s="12">
        <v>5.383</v>
      </c>
      <c r="G5997" s="15">
        <f>([1]!Table_1[[#This Row],[총자산]]-[1]!Table_1[[#This Row],[장부가치 자기자본]]+[1]!Table_1[[#This Row],[시가총액]])/[1]!Table_1[[#This Row],[총자산]]</f>
        <v>1.9700560779923568</v>
      </c>
      <c r="H5997" s="14">
        <f>I5997/100000000000</f>
        <v>0.15108093196</v>
      </c>
      <c r="I5997" s="12">
        <v>15108093196</v>
      </c>
      <c r="J5997" s="12">
        <v>18.61</v>
      </c>
      <c r="K5997" s="10">
        <f>L5997/1000000000000</f>
        <v>0.12844378157200001</v>
      </c>
      <c r="L5997" s="12">
        <v>128443781572</v>
      </c>
      <c r="M5997" s="12">
        <v>4.12</v>
      </c>
      <c r="N5997" s="12">
        <v>1</v>
      </c>
      <c r="O5997" s="15">
        <f>IF([1]!Table_1[[#This Row],[연도]]=2016,1,0)</f>
        <v>1</v>
      </c>
      <c r="P5997" s="15">
        <f>IF([1]!Table_1[[#This Row],[연도]]=2017,1,0)</f>
        <v>0</v>
      </c>
      <c r="Q5997" s="15">
        <f>IF([1]!Table_1[[#This Row],[연도]]=2018,1,0)</f>
        <v>0</v>
      </c>
      <c r="R5997" s="15">
        <f>IF([1]!Table_1[[#This Row],[연도]]=2019,1,0)</f>
        <v>0</v>
      </c>
      <c r="S5997" s="15">
        <f>IF([1]!Table_1[[#This Row],[연도]]=2020,1,0)</f>
        <v>0</v>
      </c>
      <c r="T5997" s="15">
        <f>IF([1]!Table_1[[#This Row],[연도]]=2021,1,0)</f>
        <v>0</v>
      </c>
      <c r="U5997" s="15">
        <f>IF([1]!Table_1[[#This Row],[연도]]=2022,1,0)</f>
        <v>0</v>
      </c>
      <c r="V5997" s="15">
        <f>IF([1]!Table_1[[#This Row],[연도]]=2023,1,0)</f>
        <v>0</v>
      </c>
      <c r="W5997" s="12">
        <v>0.49</v>
      </c>
      <c r="X5997" s="10">
        <f>Y5997/1000000000000</f>
        <v>0.17298619800000001</v>
      </c>
      <c r="Y5997" s="15">
        <f>[1]!Table_1[[#This Row],[주가]]*[1]!Table_1[[#This Row],[기말주식수]]</f>
        <v>172986198000</v>
      </c>
      <c r="Z5997" s="14">
        <f>AA5997/10</f>
        <v>1.144990276111082</v>
      </c>
      <c r="AA5997" s="15">
        <f>[1]!Table_1[[#This Row],[시가총액]]/[1]!Table_1[[#This Row],[당기순이익(세후영업이익)]]</f>
        <v>11.44990276111082</v>
      </c>
      <c r="AB5997" s="12">
        <v>510585000</v>
      </c>
    </row>
    <row r="5998" spans="1:28" ht="19.2">
      <c r="A5998" s="10">
        <v>5997</v>
      </c>
      <c r="B5998" s="10">
        <v>101160</v>
      </c>
      <c r="C5998" s="11" t="s">
        <v>981</v>
      </c>
      <c r="D5998" s="11" t="s">
        <v>20</v>
      </c>
      <c r="E5998" s="10">
        <v>2017</v>
      </c>
      <c r="F5998" s="10">
        <v>9.5630000000000006</v>
      </c>
      <c r="G5998" s="14">
        <f>([1]!Table_1[[#This Row],[총자산]]-[1]!Table_1[[#This Row],[장부가치 자기자본]]+[1]!Table_1[[#This Row],[시가총액]])/[1]!Table_1[[#This Row],[총자산]]</f>
        <v>1.4717259549967092</v>
      </c>
      <c r="H5998" s="14">
        <f>I5998/100000000000</f>
        <v>0.11361906564</v>
      </c>
      <c r="I5998" s="10">
        <v>11361906564</v>
      </c>
      <c r="J5998" s="10">
        <v>-4.38</v>
      </c>
      <c r="K5998" s="10">
        <f>L5998/1000000000000</f>
        <v>8.8763718985999995E-2</v>
      </c>
      <c r="L5998" s="10">
        <v>88763718986</v>
      </c>
      <c r="M5998" s="10">
        <v>5.32</v>
      </c>
      <c r="N5998" s="10">
        <v>1</v>
      </c>
      <c r="O5998" s="14">
        <f>IF([1]!Table_1[[#This Row],[연도]]=2016,1,0)</f>
        <v>0</v>
      </c>
      <c r="P5998" s="14">
        <f>IF([1]!Table_1[[#This Row],[연도]]=2017,1,0)</f>
        <v>1</v>
      </c>
      <c r="Q5998" s="14">
        <f>IF([1]!Table_1[[#This Row],[연도]]=2018,1,0)</f>
        <v>0</v>
      </c>
      <c r="R5998" s="14">
        <f>IF([1]!Table_1[[#This Row],[연도]]=2019,1,0)</f>
        <v>0</v>
      </c>
      <c r="S5998" s="14">
        <f>IF([1]!Table_1[[#This Row],[연도]]=2020,1,0)</f>
        <v>0</v>
      </c>
      <c r="T5998" s="14">
        <f>IF([1]!Table_1[[#This Row],[연도]]=2021,1,0)</f>
        <v>0</v>
      </c>
      <c r="U5998" s="14">
        <f>IF([1]!Table_1[[#This Row],[연도]]=2022,1,0)</f>
        <v>0</v>
      </c>
      <c r="V5998" s="14">
        <f>IF([1]!Table_1[[#This Row],[연도]]=2023,1,0)</f>
        <v>0</v>
      </c>
      <c r="W5998" s="10">
        <v>0.54</v>
      </c>
      <c r="X5998" s="10">
        <f>Y5998/1000000000000</f>
        <v>0.10500991547999999</v>
      </c>
      <c r="Y5998" s="14">
        <f>[1]!Table_1[[#This Row],[주가]]*[1]!Table_1[[#This Row],[기말주식수]]</f>
        <v>105009915480</v>
      </c>
      <c r="Z5998" s="14">
        <f>AA5998/10</f>
        <v>0.9242279443902669</v>
      </c>
      <c r="AA5998" s="14">
        <f>[1]!Table_1[[#This Row],[시가총액]]/[1]!Table_1[[#This Row],[당기순이익(세후영업이익)]]</f>
        <v>9.2422794439026692</v>
      </c>
      <c r="AB5998" s="10">
        <v>660439720</v>
      </c>
    </row>
    <row r="5999" spans="1:28" ht="19.2">
      <c r="A5999" s="12">
        <v>5998</v>
      </c>
      <c r="B5999" s="12">
        <v>101160</v>
      </c>
      <c r="C5999" s="13" t="s">
        <v>981</v>
      </c>
      <c r="D5999" s="13" t="s">
        <v>20</v>
      </c>
      <c r="E5999" s="12">
        <v>2018</v>
      </c>
      <c r="F5999" s="12">
        <v>4.7119999999999997</v>
      </c>
      <c r="G5999" s="15">
        <f>([1]!Table_1[[#This Row],[총자산]]-[1]!Table_1[[#This Row],[장부가치 자기자본]]+[1]!Table_1[[#This Row],[시가총액]])/[1]!Table_1[[#This Row],[총자산]]</f>
        <v>1.0751153518818408</v>
      </c>
      <c r="H5999" s="14">
        <f>I5999/100000000000</f>
        <v>0.21957311354</v>
      </c>
      <c r="I5999" s="12">
        <v>21957311354</v>
      </c>
      <c r="J5999" s="12">
        <v>20</v>
      </c>
      <c r="K5999" s="10">
        <f>L5999/1000000000000</f>
        <v>0.105542799816</v>
      </c>
      <c r="L5999" s="12">
        <v>105542799816</v>
      </c>
      <c r="M5999" s="12">
        <v>8.1999999999999993</v>
      </c>
      <c r="N5999" s="12">
        <v>1</v>
      </c>
      <c r="O5999" s="15">
        <f>IF([1]!Table_1[[#This Row],[연도]]=2016,1,0)</f>
        <v>0</v>
      </c>
      <c r="P5999" s="15">
        <f>IF([1]!Table_1[[#This Row],[연도]]=2017,1,0)</f>
        <v>0</v>
      </c>
      <c r="Q5999" s="15">
        <f>IF([1]!Table_1[[#This Row],[연도]]=2018,1,0)</f>
        <v>1</v>
      </c>
      <c r="R5999" s="15">
        <f>IF([1]!Table_1[[#This Row],[연도]]=2019,1,0)</f>
        <v>0</v>
      </c>
      <c r="S5999" s="15">
        <f>IF([1]!Table_1[[#This Row],[연도]]=2020,1,0)</f>
        <v>0</v>
      </c>
      <c r="T5999" s="15">
        <f>IF([1]!Table_1[[#This Row],[연도]]=2021,1,0)</f>
        <v>0</v>
      </c>
      <c r="U5999" s="15">
        <f>IF([1]!Table_1[[#This Row],[연도]]=2022,1,0)</f>
        <v>0</v>
      </c>
      <c r="V5999" s="15">
        <f>IF([1]!Table_1[[#This Row],[연도]]=2023,1,0)</f>
        <v>0</v>
      </c>
      <c r="W5999" s="12">
        <v>1.2</v>
      </c>
      <c r="X5999" s="10">
        <f>Y5999/1000000000000</f>
        <v>8.0903865699999994E-2</v>
      </c>
      <c r="Y5999" s="15">
        <f>[1]!Table_1[[#This Row],[주가]]*[1]!Table_1[[#This Row],[기말주식수]]</f>
        <v>80903865700</v>
      </c>
      <c r="Z5999" s="14">
        <f>AA5999/10</f>
        <v>0.36845980090937502</v>
      </c>
      <c r="AA5999" s="15">
        <f>[1]!Table_1[[#This Row],[시가총액]]/[1]!Table_1[[#This Row],[당기순이익(세후영업이익)]]</f>
        <v>3.6845980090937505</v>
      </c>
      <c r="AB5999" s="12">
        <v>825549650</v>
      </c>
    </row>
    <row r="6000" spans="1:28" ht="19.2">
      <c r="A6000" s="10">
        <v>5999</v>
      </c>
      <c r="B6000" s="10">
        <v>101160</v>
      </c>
      <c r="C6000" s="11" t="s">
        <v>981</v>
      </c>
      <c r="D6000" s="11" t="s">
        <v>20</v>
      </c>
      <c r="E6000" s="10">
        <v>2019</v>
      </c>
      <c r="F6000" s="10">
        <v>4.2510000000000003</v>
      </c>
      <c r="G6000" s="14">
        <f>([1]!Table_1[[#This Row],[총자산]]-[1]!Table_1[[#This Row],[장부가치 자기자본]]+[1]!Table_1[[#This Row],[시가총액]])/[1]!Table_1[[#This Row],[총자산]]</f>
        <v>1.315186116468942</v>
      </c>
      <c r="H6000" s="14">
        <f>I6000/100000000000</f>
        <v>0.23401882104999999</v>
      </c>
      <c r="I6000" s="10">
        <v>23401882105</v>
      </c>
      <c r="J6000" s="10">
        <v>13.62</v>
      </c>
      <c r="K6000" s="10">
        <f>L6000/1000000000000</f>
        <v>0.117442639301</v>
      </c>
      <c r="L6000" s="10">
        <v>117442639301</v>
      </c>
      <c r="M6000" s="10">
        <v>8.2899999999999991</v>
      </c>
      <c r="N6000" s="10">
        <v>1</v>
      </c>
      <c r="O6000" s="14">
        <f>IF([1]!Table_1[[#This Row],[연도]]=2016,1,0)</f>
        <v>0</v>
      </c>
      <c r="P6000" s="14">
        <f>IF([1]!Table_1[[#This Row],[연도]]=2017,1,0)</f>
        <v>0</v>
      </c>
      <c r="Q6000" s="14">
        <f>IF([1]!Table_1[[#This Row],[연도]]=2018,1,0)</f>
        <v>0</v>
      </c>
      <c r="R6000" s="14">
        <f>IF([1]!Table_1[[#This Row],[연도]]=2019,1,0)</f>
        <v>1</v>
      </c>
      <c r="S6000" s="14">
        <f>IF([1]!Table_1[[#This Row],[연도]]=2020,1,0)</f>
        <v>0</v>
      </c>
      <c r="T6000" s="14">
        <f>IF([1]!Table_1[[#This Row],[연도]]=2021,1,0)</f>
        <v>0</v>
      </c>
      <c r="U6000" s="14">
        <f>IF([1]!Table_1[[#This Row],[연도]]=2022,1,0)</f>
        <v>0</v>
      </c>
      <c r="V6000" s="14">
        <f>IF([1]!Table_1[[#This Row],[연도]]=2023,1,0)</f>
        <v>0</v>
      </c>
      <c r="W6000" s="10">
        <v>0.85</v>
      </c>
      <c r="X6000" s="10">
        <f>Y6000/1000000000000</f>
        <v>0.13671102203999999</v>
      </c>
      <c r="Y6000" s="14">
        <f>[1]!Table_1[[#This Row],[주가]]*[1]!Table_1[[#This Row],[기말주식수]]</f>
        <v>136711022040</v>
      </c>
      <c r="Z6000" s="14">
        <f>AA6000/10</f>
        <v>0.58418814959669674</v>
      </c>
      <c r="AA6000" s="14">
        <f>[1]!Table_1[[#This Row],[시가총액]]/[1]!Table_1[[#This Row],[당기순이익(세후영업이익)]]</f>
        <v>5.8418814959669669</v>
      </c>
      <c r="AB6000" s="10">
        <v>825549650</v>
      </c>
    </row>
    <row r="6001" spans="1:28" ht="19.2">
      <c r="A6001" s="12">
        <v>6000</v>
      </c>
      <c r="B6001" s="12">
        <v>101160</v>
      </c>
      <c r="C6001" s="13" t="s">
        <v>981</v>
      </c>
      <c r="D6001" s="13" t="s">
        <v>20</v>
      </c>
      <c r="E6001" s="12">
        <v>2020</v>
      </c>
      <c r="F6001" s="12">
        <v>5.3049999999999997</v>
      </c>
      <c r="G6001" s="15">
        <f>([1]!Table_1[[#This Row],[총자산]]-[1]!Table_1[[#This Row],[장부가치 자기자본]]+[1]!Table_1[[#This Row],[시가총액]])/[1]!Table_1[[#This Row],[총자산]]</f>
        <v>2.0679839546229801</v>
      </c>
      <c r="H6001" s="14">
        <f>I6001/100000000000</f>
        <v>0.35796206436</v>
      </c>
      <c r="I6001" s="12">
        <v>35796206436</v>
      </c>
      <c r="J6001" s="12">
        <v>13.71</v>
      </c>
      <c r="K6001" s="10">
        <f>L6001/1000000000000</f>
        <v>0.15568227342300001</v>
      </c>
      <c r="L6001" s="12">
        <v>155682273423</v>
      </c>
      <c r="M6001" s="12">
        <v>7.25</v>
      </c>
      <c r="N6001" s="12">
        <v>1</v>
      </c>
      <c r="O6001" s="15">
        <f>IF([1]!Table_1[[#This Row],[연도]]=2016,1,0)</f>
        <v>0</v>
      </c>
      <c r="P6001" s="15">
        <f>IF([1]!Table_1[[#This Row],[연도]]=2017,1,0)</f>
        <v>0</v>
      </c>
      <c r="Q6001" s="15">
        <f>IF([1]!Table_1[[#This Row],[연도]]=2018,1,0)</f>
        <v>0</v>
      </c>
      <c r="R6001" s="15">
        <f>IF([1]!Table_1[[#This Row],[연도]]=2019,1,0)</f>
        <v>0</v>
      </c>
      <c r="S6001" s="15">
        <f>IF([1]!Table_1[[#This Row],[연도]]=2020,1,0)</f>
        <v>1</v>
      </c>
      <c r="T6001" s="15">
        <f>IF([1]!Table_1[[#This Row],[연도]]=2021,1,0)</f>
        <v>0</v>
      </c>
      <c r="U6001" s="15">
        <f>IF([1]!Table_1[[#This Row],[연도]]=2022,1,0)</f>
        <v>0</v>
      </c>
      <c r="V6001" s="15">
        <f>IF([1]!Table_1[[#This Row],[연도]]=2023,1,0)</f>
        <v>0</v>
      </c>
      <c r="W6001" s="12">
        <v>0.47</v>
      </c>
      <c r="X6001" s="10">
        <f>Y6001/1000000000000</f>
        <v>0.29059347679999997</v>
      </c>
      <c r="Y6001" s="15">
        <f>[1]!Table_1[[#This Row],[주가]]*[1]!Table_1[[#This Row],[기말주식수]]</f>
        <v>290593476800</v>
      </c>
      <c r="Z6001" s="14">
        <f>AA6001/10</f>
        <v>0.81179964508125124</v>
      </c>
      <c r="AA6001" s="15">
        <f>[1]!Table_1[[#This Row],[시가총액]]/[1]!Table_1[[#This Row],[당기순이익(세후영업이익)]]</f>
        <v>8.1179964508125124</v>
      </c>
      <c r="AB6001" s="12">
        <v>1155769510</v>
      </c>
    </row>
    <row r="6002" spans="1:28" ht="19.2">
      <c r="A6002" s="10">
        <v>6001</v>
      </c>
      <c r="B6002" s="10">
        <v>101160</v>
      </c>
      <c r="C6002" s="11" t="s">
        <v>981</v>
      </c>
      <c r="D6002" s="11" t="s">
        <v>20</v>
      </c>
      <c r="E6002" s="10">
        <v>2021</v>
      </c>
      <c r="F6002" s="10">
        <v>2.9630000000000001</v>
      </c>
      <c r="G6002" s="14">
        <f>([1]!Table_1[[#This Row],[총자산]]-[1]!Table_1[[#This Row],[장부가치 자기자본]]+[1]!Table_1[[#This Row],[시가총액]])/[1]!Table_1[[#This Row],[총자산]]</f>
        <v>2.5557078533199116</v>
      </c>
      <c r="H6002" s="14">
        <f>I6002/100000000000</f>
        <v>0.40300789625</v>
      </c>
      <c r="I6002" s="10">
        <v>40300789625</v>
      </c>
      <c r="J6002" s="10">
        <v>24.45</v>
      </c>
      <c r="K6002" s="10">
        <f>L6002/1000000000000</f>
        <v>0.19005736842500001</v>
      </c>
      <c r="L6002" s="10">
        <v>190057368425</v>
      </c>
      <c r="M6002" s="10">
        <v>3.93</v>
      </c>
      <c r="N6002" s="10">
        <v>1</v>
      </c>
      <c r="O6002" s="14">
        <f>IF([1]!Table_1[[#This Row],[연도]]=2016,1,0)</f>
        <v>0</v>
      </c>
      <c r="P6002" s="14">
        <f>IF([1]!Table_1[[#This Row],[연도]]=2017,1,0)</f>
        <v>0</v>
      </c>
      <c r="Q6002" s="14">
        <f>IF([1]!Table_1[[#This Row],[연도]]=2018,1,0)</f>
        <v>0</v>
      </c>
      <c r="R6002" s="14">
        <f>IF([1]!Table_1[[#This Row],[연도]]=2019,1,0)</f>
        <v>0</v>
      </c>
      <c r="S6002" s="14">
        <f>IF([1]!Table_1[[#This Row],[연도]]=2020,1,0)</f>
        <v>0</v>
      </c>
      <c r="T6002" s="14">
        <f>IF([1]!Table_1[[#This Row],[연도]]=2021,1,0)</f>
        <v>1</v>
      </c>
      <c r="U6002" s="14">
        <f>IF([1]!Table_1[[#This Row],[연도]]=2022,1,0)</f>
        <v>0</v>
      </c>
      <c r="V6002" s="14">
        <f>IF([1]!Table_1[[#This Row],[연도]]=2023,1,0)</f>
        <v>0</v>
      </c>
      <c r="W6002" s="10">
        <v>0.42</v>
      </c>
      <c r="X6002" s="10">
        <f>Y6002/1000000000000</f>
        <v>0.47303994945</v>
      </c>
      <c r="Y6002" s="14">
        <f>[1]!Table_1[[#This Row],[주가]]*[1]!Table_1[[#This Row],[기말주식수]]</f>
        <v>473039949450</v>
      </c>
      <c r="Z6002" s="14">
        <f>AA6002/10</f>
        <v>1.1737734020887687</v>
      </c>
      <c r="AA6002" s="14">
        <f>[1]!Table_1[[#This Row],[시가총액]]/[1]!Table_1[[#This Row],[당기순이익(세후영업이익)]]</f>
        <v>11.737734020887686</v>
      </c>
      <c r="AB6002" s="10">
        <v>990659580</v>
      </c>
    </row>
    <row r="6003" spans="1:28" ht="19.2">
      <c r="A6003" s="12">
        <v>6002</v>
      </c>
      <c r="B6003" s="12">
        <v>101160</v>
      </c>
      <c r="C6003" s="13" t="s">
        <v>981</v>
      </c>
      <c r="D6003" s="13" t="s">
        <v>20</v>
      </c>
      <c r="E6003" s="12">
        <v>2022</v>
      </c>
      <c r="F6003" s="12">
        <v>1.9890000000000001</v>
      </c>
      <c r="G6003" s="15">
        <f>([1]!Table_1[[#This Row],[총자산]]-[1]!Table_1[[#This Row],[장부가치 자기자본]]+[1]!Table_1[[#This Row],[시가총액]])/[1]!Table_1[[#This Row],[총자산]]</f>
        <v>1.4630008300860635</v>
      </c>
      <c r="H6003" s="14">
        <f>I6003/100000000000</f>
        <v>0.50701951182000005</v>
      </c>
      <c r="I6003" s="12">
        <v>50701951182</v>
      </c>
      <c r="J6003" s="12">
        <v>23.56</v>
      </c>
      <c r="K6003" s="10">
        <f>L6003/1000000000000</f>
        <v>0.25592977554500002</v>
      </c>
      <c r="L6003" s="12">
        <v>255929775545</v>
      </c>
      <c r="M6003" s="12">
        <v>1.28</v>
      </c>
      <c r="N6003" s="12">
        <v>1</v>
      </c>
      <c r="O6003" s="15">
        <f>IF([1]!Table_1[[#This Row],[연도]]=2016,1,0)</f>
        <v>0</v>
      </c>
      <c r="P6003" s="15">
        <f>IF([1]!Table_1[[#This Row],[연도]]=2017,1,0)</f>
        <v>0</v>
      </c>
      <c r="Q6003" s="15">
        <f>IF([1]!Table_1[[#This Row],[연도]]=2018,1,0)</f>
        <v>0</v>
      </c>
      <c r="R6003" s="15">
        <f>IF([1]!Table_1[[#This Row],[연도]]=2019,1,0)</f>
        <v>0</v>
      </c>
      <c r="S6003" s="15">
        <f>IF([1]!Table_1[[#This Row],[연도]]=2020,1,0)</f>
        <v>0</v>
      </c>
      <c r="T6003" s="15">
        <f>IF([1]!Table_1[[#This Row],[연도]]=2021,1,0)</f>
        <v>0</v>
      </c>
      <c r="U6003" s="15">
        <f>IF([1]!Table_1[[#This Row],[연도]]=2022,1,0)</f>
        <v>1</v>
      </c>
      <c r="V6003" s="15">
        <f>IF([1]!Table_1[[#This Row],[연도]]=2023,1,0)</f>
        <v>0</v>
      </c>
      <c r="W6003" s="12">
        <v>0.96</v>
      </c>
      <c r="X6003" s="10">
        <f>Y6003/1000000000000</f>
        <v>0.3071044698</v>
      </c>
      <c r="Y6003" s="15">
        <f>[1]!Table_1[[#This Row],[주가]]*[1]!Table_1[[#This Row],[기말주식수]]</f>
        <v>307104469800</v>
      </c>
      <c r="Z6003" s="14">
        <f>AA6003/10</f>
        <v>0.60570542679435779</v>
      </c>
      <c r="AA6003" s="15">
        <f>[1]!Table_1[[#This Row],[시가총액]]/[1]!Table_1[[#This Row],[당기순이익(세후영업이익)]]</f>
        <v>6.0570542679435775</v>
      </c>
      <c r="AB6003" s="12">
        <v>825549650</v>
      </c>
    </row>
    <row r="6004" spans="1:28" ht="19.2">
      <c r="A6004" s="10">
        <v>6003</v>
      </c>
      <c r="B6004" s="10">
        <v>101160</v>
      </c>
      <c r="C6004" s="11" t="s">
        <v>981</v>
      </c>
      <c r="D6004" s="11" t="s">
        <v>20</v>
      </c>
      <c r="E6004" s="10">
        <v>2023</v>
      </c>
      <c r="F6004" s="10">
        <v>1.84</v>
      </c>
      <c r="G6004" s="14">
        <f>([1]!Table_1[[#This Row],[총자산]]-[1]!Table_1[[#This Row],[장부가치 자기자본]]+[1]!Table_1[[#This Row],[시가총액]])/[1]!Table_1[[#This Row],[총자산]]</f>
        <v>1.583901408643942</v>
      </c>
      <c r="H6004" s="14">
        <f>I6004/100000000000</f>
        <v>0.64828878114999999</v>
      </c>
      <c r="I6004" s="10">
        <v>64828878115</v>
      </c>
      <c r="J6004" s="10">
        <v>19.829999999999998</v>
      </c>
      <c r="K6004" s="10">
        <f>L6004/1000000000000</f>
        <v>0.288087193001</v>
      </c>
      <c r="L6004" s="10">
        <v>288087193001</v>
      </c>
      <c r="M6004" s="10">
        <v>1.45</v>
      </c>
      <c r="N6004" s="10">
        <v>1</v>
      </c>
      <c r="O6004" s="14">
        <f>IF([1]!Table_1[[#This Row],[연도]]=2016,1,0)</f>
        <v>0</v>
      </c>
      <c r="P6004" s="14">
        <f>IF([1]!Table_1[[#This Row],[연도]]=2017,1,0)</f>
        <v>0</v>
      </c>
      <c r="Q6004" s="14">
        <f>IF([1]!Table_1[[#This Row],[연도]]=2018,1,0)</f>
        <v>0</v>
      </c>
      <c r="R6004" s="14">
        <f>IF([1]!Table_1[[#This Row],[연도]]=2019,1,0)</f>
        <v>0</v>
      </c>
      <c r="S6004" s="14">
        <f>IF([1]!Table_1[[#This Row],[연도]]=2020,1,0)</f>
        <v>0</v>
      </c>
      <c r="T6004" s="14">
        <f>IF([1]!Table_1[[#This Row],[연도]]=2021,1,0)</f>
        <v>0</v>
      </c>
      <c r="U6004" s="14">
        <f>IF([1]!Table_1[[#This Row],[연도]]=2022,1,0)</f>
        <v>0</v>
      </c>
      <c r="V6004" s="14">
        <f>IF([1]!Table_1[[#This Row],[연도]]=2023,1,0)</f>
        <v>1</v>
      </c>
      <c r="W6004" s="10">
        <v>0.59</v>
      </c>
      <c r="X6004" s="10">
        <f>Y6004/1000000000000</f>
        <v>0.42268142079999999</v>
      </c>
      <c r="Y6004" s="14">
        <f>[1]!Table_1[[#This Row],[주가]]*[1]!Table_1[[#This Row],[기말주식수]]</f>
        <v>422681420800</v>
      </c>
      <c r="Z6004" s="14">
        <f>AA6004/10</f>
        <v>0.65199558142932079</v>
      </c>
      <c r="AA6004" s="14">
        <f>[1]!Table_1[[#This Row],[시가총액]]/[1]!Table_1[[#This Row],[당기순이익(세후영업이익)]]</f>
        <v>6.5199558142932084</v>
      </c>
      <c r="AB6004" s="10">
        <v>990659580</v>
      </c>
    </row>
    <row r="6005" spans="1:28" ht="19.2">
      <c r="A6005" s="12">
        <v>6004</v>
      </c>
      <c r="B6005" s="12">
        <v>101170</v>
      </c>
      <c r="C6005" s="13" t="s">
        <v>982</v>
      </c>
      <c r="D6005" s="13" t="s">
        <v>20</v>
      </c>
      <c r="E6005" s="12">
        <v>2016</v>
      </c>
      <c r="F6005" s="12">
        <v>56.338000000000001</v>
      </c>
      <c r="G6005" s="15">
        <f>([1]!Table_1[[#This Row],[총자산]]-[1]!Table_1[[#This Row],[장부가치 자기자본]]+[1]!Table_1[[#This Row],[시가총액]])/[1]!Table_1[[#This Row],[총자산]]</f>
        <v>1.2528352871515041</v>
      </c>
      <c r="H6005" s="14">
        <f>I6005/100000000000</f>
        <v>6.43724009E-3</v>
      </c>
      <c r="I6005" s="12">
        <v>643724009</v>
      </c>
      <c r="J6005" s="12">
        <v>-1.87</v>
      </c>
      <c r="K6005" s="10">
        <f>L6005/1000000000000</f>
        <v>4.5674957884E-2</v>
      </c>
      <c r="L6005" s="12">
        <v>45674957884</v>
      </c>
      <c r="M6005" s="12">
        <v>1.95</v>
      </c>
      <c r="N6005" s="12">
        <v>1</v>
      </c>
      <c r="O6005" s="15">
        <f>IF([1]!Table_1[[#This Row],[연도]]=2016,1,0)</f>
        <v>1</v>
      </c>
      <c r="P6005" s="15">
        <f>IF([1]!Table_1[[#This Row],[연도]]=2017,1,0)</f>
        <v>0</v>
      </c>
      <c r="Q6005" s="15">
        <f>IF([1]!Table_1[[#This Row],[연도]]=2018,1,0)</f>
        <v>0</v>
      </c>
      <c r="R6005" s="15">
        <f>IF([1]!Table_1[[#This Row],[연도]]=2019,1,0)</f>
        <v>0</v>
      </c>
      <c r="S6005" s="15">
        <f>IF([1]!Table_1[[#This Row],[연도]]=2020,1,0)</f>
        <v>0</v>
      </c>
      <c r="T6005" s="15">
        <f>IF([1]!Table_1[[#This Row],[연도]]=2021,1,0)</f>
        <v>0</v>
      </c>
      <c r="U6005" s="15">
        <f>IF([1]!Table_1[[#This Row],[연도]]=2022,1,0)</f>
        <v>0</v>
      </c>
      <c r="V6005" s="15">
        <f>IF([1]!Table_1[[#This Row],[연도]]=2023,1,0)</f>
        <v>0</v>
      </c>
      <c r="W6005" s="12">
        <v>0.49</v>
      </c>
      <c r="X6005" s="10">
        <f>Y6005/1000000000000</f>
        <v>0.11164499999999999</v>
      </c>
      <c r="Y6005" s="15">
        <f>[1]!Table_1[[#This Row],[주가]]*[1]!Table_1[[#This Row],[기말주식수]]</f>
        <v>111645000000</v>
      </c>
      <c r="Z6005" s="14">
        <f>AA6005/10</f>
        <v>17.343612858783398</v>
      </c>
      <c r="AA6005" s="15">
        <f>[1]!Table_1[[#This Row],[시가총액]]/[1]!Table_1[[#This Row],[당기순이익(세후영업이익)]]</f>
        <v>173.43612858783399</v>
      </c>
      <c r="AB6005" s="12">
        <v>660845100</v>
      </c>
    </row>
    <row r="6006" spans="1:28" ht="19.2">
      <c r="A6006" s="10">
        <v>6005</v>
      </c>
      <c r="B6006" s="10">
        <v>101170</v>
      </c>
      <c r="C6006" s="11" t="s">
        <v>982</v>
      </c>
      <c r="D6006" s="11" t="s">
        <v>20</v>
      </c>
      <c r="E6006" s="10">
        <v>2017</v>
      </c>
      <c r="F6006" s="10">
        <v>-16.439</v>
      </c>
      <c r="G6006" s="14">
        <f>([1]!Table_1[[#This Row],[총자산]]-[1]!Table_1[[#This Row],[장부가치 자기자본]]+[1]!Table_1[[#This Row],[시가총액]])/[1]!Table_1[[#This Row],[총자산]]</f>
        <v>0.68327614840771944</v>
      </c>
      <c r="H6006" s="14">
        <f>I6006/100000000000</f>
        <v>-1.8334280139999999E-2</v>
      </c>
      <c r="I6006" s="10">
        <v>-1833428014</v>
      </c>
      <c r="J6006" s="10">
        <v>-1.0900000000000001</v>
      </c>
      <c r="K6006" s="10">
        <f>L6006/1000000000000</f>
        <v>5.4162141977999997E-2</v>
      </c>
      <c r="L6006" s="10">
        <v>54162141978</v>
      </c>
      <c r="M6006" s="10">
        <v>3.83</v>
      </c>
      <c r="N6006" s="10">
        <v>1</v>
      </c>
      <c r="O6006" s="14">
        <f>IF([1]!Table_1[[#This Row],[연도]]=2016,1,0)</f>
        <v>0</v>
      </c>
      <c r="P6006" s="14">
        <f>IF([1]!Table_1[[#This Row],[연도]]=2017,1,0)</f>
        <v>1</v>
      </c>
      <c r="Q6006" s="14">
        <f>IF([1]!Table_1[[#This Row],[연도]]=2018,1,0)</f>
        <v>0</v>
      </c>
      <c r="R6006" s="14">
        <f>IF([1]!Table_1[[#This Row],[연도]]=2019,1,0)</f>
        <v>0</v>
      </c>
      <c r="S6006" s="14">
        <f>IF([1]!Table_1[[#This Row],[연도]]=2020,1,0)</f>
        <v>0</v>
      </c>
      <c r="T6006" s="14">
        <f>IF([1]!Table_1[[#This Row],[연도]]=2021,1,0)</f>
        <v>0</v>
      </c>
      <c r="U6006" s="14">
        <f>IF([1]!Table_1[[#This Row],[연도]]=2022,1,0)</f>
        <v>0</v>
      </c>
      <c r="V6006" s="14">
        <f>IF([1]!Table_1[[#This Row],[연도]]=2023,1,0)</f>
        <v>0</v>
      </c>
      <c r="W6006" s="10">
        <v>0.59</v>
      </c>
      <c r="X6006" s="10">
        <f>Y6006/1000000000000</f>
        <v>5.4675000000000001E-2</v>
      </c>
      <c r="Y6006" s="14">
        <f>[1]!Table_1[[#This Row],[주가]]*[1]!Table_1[[#This Row],[기말주식수]]</f>
        <v>54675000000</v>
      </c>
      <c r="Z6006" s="14">
        <f>AA6006/10</f>
        <v>-2.9821187187336173</v>
      </c>
      <c r="AA6006" s="14">
        <f>[1]!Table_1[[#This Row],[시가총액]]/[1]!Table_1[[#This Row],[당기순이익(세후영업이익)]]</f>
        <v>-29.821187187336172</v>
      </c>
      <c r="AB6006" s="10">
        <v>330422550</v>
      </c>
    </row>
    <row r="6007" spans="1:28" ht="19.2">
      <c r="A6007" s="12">
        <v>6006</v>
      </c>
      <c r="B6007" s="12">
        <v>101170</v>
      </c>
      <c r="C6007" s="13" t="s">
        <v>982</v>
      </c>
      <c r="D6007" s="13" t="s">
        <v>20</v>
      </c>
      <c r="E6007" s="12">
        <v>2018</v>
      </c>
      <c r="F6007" s="12">
        <v>18.777999999999999</v>
      </c>
      <c r="G6007" s="15">
        <f>([1]!Table_1[[#This Row],[총자산]]-[1]!Table_1[[#This Row],[장부가치 자기자본]]+[1]!Table_1[[#This Row],[시가총액]])/[1]!Table_1[[#This Row],[총자산]]</f>
        <v>0.60482014278337515</v>
      </c>
      <c r="H6007" s="14">
        <f>I6007/100000000000</f>
        <v>2.1436600159999999E-2</v>
      </c>
      <c r="I6007" s="12">
        <v>2143660016</v>
      </c>
      <c r="J6007" s="12">
        <v>2.4</v>
      </c>
      <c r="K6007" s="10">
        <f>L6007/1000000000000</f>
        <v>6.4315381739999997E-2</v>
      </c>
      <c r="L6007" s="12">
        <v>64315381740</v>
      </c>
      <c r="M6007" s="12">
        <v>3.38</v>
      </c>
      <c r="N6007" s="12">
        <v>1</v>
      </c>
      <c r="O6007" s="15">
        <f>IF([1]!Table_1[[#This Row],[연도]]=2016,1,0)</f>
        <v>0</v>
      </c>
      <c r="P6007" s="15">
        <f>IF([1]!Table_1[[#This Row],[연도]]=2017,1,0)</f>
        <v>0</v>
      </c>
      <c r="Q6007" s="15">
        <f>IF([1]!Table_1[[#This Row],[연도]]=2018,1,0)</f>
        <v>1</v>
      </c>
      <c r="R6007" s="15">
        <f>IF([1]!Table_1[[#This Row],[연도]]=2019,1,0)</f>
        <v>0</v>
      </c>
      <c r="S6007" s="15">
        <f>IF([1]!Table_1[[#This Row],[연도]]=2020,1,0)</f>
        <v>0</v>
      </c>
      <c r="T6007" s="15">
        <f>IF([1]!Table_1[[#This Row],[연도]]=2021,1,0)</f>
        <v>0</v>
      </c>
      <c r="U6007" s="15">
        <f>IF([1]!Table_1[[#This Row],[연도]]=2022,1,0)</f>
        <v>0</v>
      </c>
      <c r="V6007" s="15">
        <f>IF([1]!Table_1[[#This Row],[연도]]=2023,1,0)</f>
        <v>0</v>
      </c>
      <c r="W6007" s="12">
        <v>0.91</v>
      </c>
      <c r="X6007" s="10">
        <f>Y6007/1000000000000</f>
        <v>4.9814999999999998E-2</v>
      </c>
      <c r="Y6007" s="15">
        <f>[1]!Table_1[[#This Row],[주가]]*[1]!Table_1[[#This Row],[기말주식수]]</f>
        <v>49815000000</v>
      </c>
      <c r="Z6007" s="14">
        <f>AA6007/10</f>
        <v>2.3238293212630414</v>
      </c>
      <c r="AA6007" s="15">
        <f>[1]!Table_1[[#This Row],[시가총액]]/[1]!Table_1[[#This Row],[당기순이익(세후영업이익)]]</f>
        <v>23.238293212630413</v>
      </c>
      <c r="AB6007" s="12">
        <v>793014120</v>
      </c>
    </row>
    <row r="6008" spans="1:28" ht="19.2">
      <c r="A6008" s="10">
        <v>6007</v>
      </c>
      <c r="B6008" s="10">
        <v>101170</v>
      </c>
      <c r="C6008" s="11" t="s">
        <v>982</v>
      </c>
      <c r="D6008" s="11" t="s">
        <v>20</v>
      </c>
      <c r="E6008" s="10">
        <v>2020</v>
      </c>
      <c r="F6008" s="10">
        <v>-8.3049999999999997</v>
      </c>
      <c r="G6008" s="14">
        <f>([1]!Table_1[[#This Row],[총자산]]-[1]!Table_1[[#This Row],[장부가치 자기자본]]+[1]!Table_1[[#This Row],[시가총액]])/[1]!Table_1[[#This Row],[총자산]]</f>
        <v>0.87446912995381543</v>
      </c>
      <c r="H6008" s="14">
        <f>I6008/100000000000</f>
        <v>7.5317390299999998E-3</v>
      </c>
      <c r="I6008" s="10">
        <v>753173903</v>
      </c>
      <c r="J6008" s="10">
        <v>-8.5299999999999994</v>
      </c>
      <c r="K6008" s="10">
        <f>L6008/1000000000000</f>
        <v>6.0109607900999999E-2</v>
      </c>
      <c r="L6008" s="10">
        <v>60109607901</v>
      </c>
      <c r="M6008" s="10">
        <v>2.8</v>
      </c>
      <c r="N6008" s="10">
        <v>1</v>
      </c>
      <c r="O6008" s="14">
        <f>IF([1]!Table_1[[#This Row],[연도]]=2016,1,0)</f>
        <v>0</v>
      </c>
      <c r="P6008" s="14">
        <f>IF([1]!Table_1[[#This Row],[연도]]=2017,1,0)</f>
        <v>0</v>
      </c>
      <c r="Q6008" s="14">
        <f>IF([1]!Table_1[[#This Row],[연도]]=2018,1,0)</f>
        <v>0</v>
      </c>
      <c r="R6008" s="14">
        <f>IF([1]!Table_1[[#This Row],[연도]]=2019,1,0)</f>
        <v>0</v>
      </c>
      <c r="S6008" s="14">
        <f>IF([1]!Table_1[[#This Row],[연도]]=2020,1,0)</f>
        <v>1</v>
      </c>
      <c r="T6008" s="14">
        <f>IF([1]!Table_1[[#This Row],[연도]]=2021,1,0)</f>
        <v>0</v>
      </c>
      <c r="U6008" s="14">
        <f>IF([1]!Table_1[[#This Row],[연도]]=2022,1,0)</f>
        <v>0</v>
      </c>
      <c r="V6008" s="14">
        <f>IF([1]!Table_1[[#This Row],[연도]]=2023,1,0)</f>
        <v>0</v>
      </c>
      <c r="W6008" s="10">
        <v>0.53</v>
      </c>
      <c r="X6008" s="10">
        <f>Y6008/1000000000000</f>
        <v>6.7904999999999993E-2</v>
      </c>
      <c r="Y6008" s="14">
        <f>[1]!Table_1[[#This Row],[주가]]*[1]!Table_1[[#This Row],[기말주식수]]</f>
        <v>67905000000</v>
      </c>
      <c r="Z6008" s="14">
        <f>AA6008/10</f>
        <v>9.015846105331665</v>
      </c>
      <c r="AA6008" s="14">
        <f>[1]!Table_1[[#This Row],[시가총액]]/[1]!Table_1[[#This Row],[당기순이익(세후영업이익)]]</f>
        <v>90.158461053316657</v>
      </c>
      <c r="AB6008" s="10">
        <v>660845100</v>
      </c>
    </row>
    <row r="6009" spans="1:28" ht="19.2">
      <c r="A6009" s="12">
        <v>6008</v>
      </c>
      <c r="B6009" s="12">
        <v>101170</v>
      </c>
      <c r="C6009" s="13" t="s">
        <v>982</v>
      </c>
      <c r="D6009" s="13" t="s">
        <v>20</v>
      </c>
      <c r="E6009" s="12">
        <v>2021</v>
      </c>
      <c r="F6009" s="12">
        <v>37.527000000000001</v>
      </c>
      <c r="G6009" s="15">
        <f>([1]!Table_1[[#This Row],[총자산]]-[1]!Table_1[[#This Row],[장부가치 자기자본]]+[1]!Table_1[[#This Row],[시가총액]])/[1]!Table_1[[#This Row],[총자산]]</f>
        <v>0.70510072525553313</v>
      </c>
      <c r="H6009" s="14">
        <f>I6009/100000000000</f>
        <v>2.0277930020000001E-2</v>
      </c>
      <c r="I6009" s="12">
        <v>2027793002</v>
      </c>
      <c r="J6009" s="12">
        <v>3.12</v>
      </c>
      <c r="K6009" s="10">
        <f>L6009/1000000000000</f>
        <v>6.0544381004000003E-2</v>
      </c>
      <c r="L6009" s="12">
        <v>60544381004</v>
      </c>
      <c r="M6009" s="12">
        <v>3.14</v>
      </c>
      <c r="N6009" s="12">
        <v>1</v>
      </c>
      <c r="O6009" s="15">
        <f>IF([1]!Table_1[[#This Row],[연도]]=2016,1,0)</f>
        <v>0</v>
      </c>
      <c r="P6009" s="15">
        <f>IF([1]!Table_1[[#This Row],[연도]]=2017,1,0)</f>
        <v>0</v>
      </c>
      <c r="Q6009" s="15">
        <f>IF([1]!Table_1[[#This Row],[연도]]=2018,1,0)</f>
        <v>0</v>
      </c>
      <c r="R6009" s="15">
        <f>IF([1]!Table_1[[#This Row],[연도]]=2019,1,0)</f>
        <v>0</v>
      </c>
      <c r="S6009" s="15">
        <f>IF([1]!Table_1[[#This Row],[연도]]=2020,1,0)</f>
        <v>0</v>
      </c>
      <c r="T6009" s="15">
        <f>IF([1]!Table_1[[#This Row],[연도]]=2021,1,0)</f>
        <v>1</v>
      </c>
      <c r="U6009" s="15">
        <f>IF([1]!Table_1[[#This Row],[연도]]=2022,1,0)</f>
        <v>0</v>
      </c>
      <c r="V6009" s="15">
        <f>IF([1]!Table_1[[#This Row],[연도]]=2023,1,0)</f>
        <v>0</v>
      </c>
      <c r="W6009" s="12">
        <v>0.53</v>
      </c>
      <c r="X6009" s="10">
        <f>Y6009/1000000000000</f>
        <v>5.4675000000000001E-2</v>
      </c>
      <c r="Y6009" s="15">
        <f>[1]!Table_1[[#This Row],[주가]]*[1]!Table_1[[#This Row],[기말주식수]]</f>
        <v>54675000000</v>
      </c>
      <c r="Z6009" s="14">
        <f>AA6009/10</f>
        <v>2.696281126627539</v>
      </c>
      <c r="AA6009" s="15">
        <f>[1]!Table_1[[#This Row],[시가총액]]/[1]!Table_1[[#This Row],[당기순이익(세후영업이익)]]</f>
        <v>26.962811266275391</v>
      </c>
      <c r="AB6009" s="12">
        <v>1321690200</v>
      </c>
    </row>
    <row r="6010" spans="1:28" ht="19.2">
      <c r="A6010" s="10">
        <v>6009</v>
      </c>
      <c r="B6010" s="10">
        <v>101170</v>
      </c>
      <c r="C6010" s="11" t="s">
        <v>982</v>
      </c>
      <c r="D6010" s="11" t="s">
        <v>20</v>
      </c>
      <c r="E6010" s="10">
        <v>2022</v>
      </c>
      <c r="F6010" s="10">
        <v>25.946000000000002</v>
      </c>
      <c r="G6010" s="14">
        <f>([1]!Table_1[[#This Row],[총자산]]-[1]!Table_1[[#This Row],[장부가치 자기자본]]+[1]!Table_1[[#This Row],[시가총액]])/[1]!Table_1[[#This Row],[총자산]]</f>
        <v>0.91868349634361313</v>
      </c>
      <c r="H6010" s="14">
        <f>I6010/100000000000</f>
        <v>5.380206002E-2</v>
      </c>
      <c r="I6010" s="10">
        <v>5380206002</v>
      </c>
      <c r="J6010" s="10">
        <v>2.79</v>
      </c>
      <c r="K6010" s="10">
        <f>L6010/1000000000000</f>
        <v>6.8321538257000006E-2</v>
      </c>
      <c r="L6010" s="10">
        <v>68321538257</v>
      </c>
      <c r="M6010" s="10">
        <v>3.69</v>
      </c>
      <c r="N6010" s="10">
        <v>1</v>
      </c>
      <c r="O6010" s="14">
        <f>IF([1]!Table_1[[#This Row],[연도]]=2016,1,0)</f>
        <v>0</v>
      </c>
      <c r="P6010" s="14">
        <f>IF([1]!Table_1[[#This Row],[연도]]=2017,1,0)</f>
        <v>0</v>
      </c>
      <c r="Q6010" s="14">
        <f>IF([1]!Table_1[[#This Row],[연도]]=2018,1,0)</f>
        <v>0</v>
      </c>
      <c r="R6010" s="14">
        <f>IF([1]!Table_1[[#This Row],[연도]]=2019,1,0)</f>
        <v>0</v>
      </c>
      <c r="S6010" s="14">
        <f>IF([1]!Table_1[[#This Row],[연도]]=2020,1,0)</f>
        <v>0</v>
      </c>
      <c r="T6010" s="14">
        <f>IF([1]!Table_1[[#This Row],[연도]]=2021,1,0)</f>
        <v>0</v>
      </c>
      <c r="U6010" s="14">
        <f>IF([1]!Table_1[[#This Row],[연도]]=2022,1,0)</f>
        <v>1</v>
      </c>
      <c r="V6010" s="14">
        <f>IF([1]!Table_1[[#This Row],[연도]]=2023,1,0)</f>
        <v>0</v>
      </c>
      <c r="W6010" s="10">
        <v>0.77</v>
      </c>
      <c r="X6010" s="10">
        <f>Y6010/1000000000000</f>
        <v>7.8435000000000005E-2</v>
      </c>
      <c r="Y6010" s="14">
        <f>[1]!Table_1[[#This Row],[주가]]*[1]!Table_1[[#This Row],[기말주식수]]</f>
        <v>78435000000</v>
      </c>
      <c r="Z6010" s="14">
        <f>AA6010/10</f>
        <v>1.4578438069256665</v>
      </c>
      <c r="AA6010" s="14">
        <f>[1]!Table_1[[#This Row],[시가총액]]/[1]!Table_1[[#This Row],[당기순이익(세후영업이익)]]</f>
        <v>14.578438069256665</v>
      </c>
      <c r="AB6010" s="10">
        <v>1321690200</v>
      </c>
    </row>
    <row r="6011" spans="1:28" ht="19.2">
      <c r="A6011" s="12">
        <v>6010</v>
      </c>
      <c r="B6011" s="12">
        <v>101170</v>
      </c>
      <c r="C6011" s="13" t="s">
        <v>982</v>
      </c>
      <c r="D6011" s="13" t="s">
        <v>20</v>
      </c>
      <c r="E6011" s="12">
        <v>2023</v>
      </c>
      <c r="F6011" s="12">
        <v>13.117000000000001</v>
      </c>
      <c r="G6011" s="15">
        <f>([1]!Table_1[[#This Row],[총자산]]-[1]!Table_1[[#This Row],[장부가치 자기자본]]+[1]!Table_1[[#This Row],[시가총액]])/[1]!Table_1[[#This Row],[총자산]]</f>
        <v>0.96146394517729472</v>
      </c>
      <c r="H6011" s="14">
        <f>I6011/100000000000</f>
        <v>2.4731454690000002E-2</v>
      </c>
      <c r="I6011" s="12">
        <v>2473145469</v>
      </c>
      <c r="J6011" s="12">
        <v>11.41</v>
      </c>
      <c r="K6011" s="10">
        <f>L6011/1000000000000</f>
        <v>5.7344901359999999E-2</v>
      </c>
      <c r="L6011" s="12">
        <v>57344901360</v>
      </c>
      <c r="M6011" s="12">
        <v>3.76</v>
      </c>
      <c r="N6011" s="12">
        <v>1</v>
      </c>
      <c r="O6011" s="15">
        <f>IF([1]!Table_1[[#This Row],[연도]]=2016,1,0)</f>
        <v>0</v>
      </c>
      <c r="P6011" s="15">
        <f>IF([1]!Table_1[[#This Row],[연도]]=2017,1,0)</f>
        <v>0</v>
      </c>
      <c r="Q6011" s="15">
        <f>IF([1]!Table_1[[#This Row],[연도]]=2018,1,0)</f>
        <v>0</v>
      </c>
      <c r="R6011" s="15">
        <f>IF([1]!Table_1[[#This Row],[연도]]=2019,1,0)</f>
        <v>0</v>
      </c>
      <c r="S6011" s="15">
        <f>IF([1]!Table_1[[#This Row],[연도]]=2020,1,0)</f>
        <v>0</v>
      </c>
      <c r="T6011" s="15">
        <f>IF([1]!Table_1[[#This Row],[연도]]=2021,1,0)</f>
        <v>0</v>
      </c>
      <c r="U6011" s="15">
        <f>IF([1]!Table_1[[#This Row],[연도]]=2022,1,0)</f>
        <v>0</v>
      </c>
      <c r="V6011" s="15">
        <f>IF([1]!Table_1[[#This Row],[연도]]=2023,1,0)</f>
        <v>1</v>
      </c>
      <c r="W6011" s="12">
        <v>0.49</v>
      </c>
      <c r="X6011" s="10">
        <f>Y6011/1000000000000</f>
        <v>8.5455000000000003E-2</v>
      </c>
      <c r="Y6011" s="15">
        <f>[1]!Table_1[[#This Row],[주가]]*[1]!Table_1[[#This Row],[기말주식수]]</f>
        <v>85455000000</v>
      </c>
      <c r="Z6011" s="14">
        <f>AA6011/10</f>
        <v>3.455316360123093</v>
      </c>
      <c r="AA6011" s="15">
        <f>[1]!Table_1[[#This Row],[시가총액]]/[1]!Table_1[[#This Row],[당기순이익(세후영업이익)]]</f>
        <v>34.553163601230928</v>
      </c>
      <c r="AB6011" s="12">
        <v>660845100</v>
      </c>
    </row>
    <row r="6012" spans="1:28" ht="19.2">
      <c r="A6012" s="10">
        <v>6011</v>
      </c>
      <c r="B6012" s="10">
        <v>101240</v>
      </c>
      <c r="C6012" s="11" t="s">
        <v>983</v>
      </c>
      <c r="D6012" s="11" t="s">
        <v>20</v>
      </c>
      <c r="E6012" s="10">
        <v>2016</v>
      </c>
      <c r="F6012" s="10">
        <v>16.387</v>
      </c>
      <c r="G6012" s="14">
        <f>([1]!Table_1[[#This Row],[총자산]]-[1]!Table_1[[#This Row],[장부가치 자기자본]]+[1]!Table_1[[#This Row],[시가총액]])/[1]!Table_1[[#This Row],[총자산]]</f>
        <v>1.1378682750442792</v>
      </c>
      <c r="H6012" s="14">
        <f>I6012/100000000000</f>
        <v>5.687135066E-2</v>
      </c>
      <c r="I6012" s="10">
        <v>5687135066</v>
      </c>
      <c r="J6012" s="10">
        <v>6.96</v>
      </c>
      <c r="K6012" s="10">
        <f>L6012/1000000000000</f>
        <v>3.7879603014999999E-2</v>
      </c>
      <c r="L6012" s="10">
        <v>37879603015</v>
      </c>
      <c r="M6012" s="10">
        <v>3.61</v>
      </c>
      <c r="N6012" s="10">
        <v>1</v>
      </c>
      <c r="O6012" s="14">
        <f>IF([1]!Table_1[[#This Row],[연도]]=2016,1,0)</f>
        <v>1</v>
      </c>
      <c r="P6012" s="14">
        <f>IF([1]!Table_1[[#This Row],[연도]]=2017,1,0)</f>
        <v>0</v>
      </c>
      <c r="Q6012" s="14">
        <f>IF([1]!Table_1[[#This Row],[연도]]=2018,1,0)</f>
        <v>0</v>
      </c>
      <c r="R6012" s="14">
        <f>IF([1]!Table_1[[#This Row],[연도]]=2019,1,0)</f>
        <v>0</v>
      </c>
      <c r="S6012" s="14">
        <f>IF([1]!Table_1[[#This Row],[연도]]=2020,1,0)</f>
        <v>0</v>
      </c>
      <c r="T6012" s="14">
        <f>IF([1]!Table_1[[#This Row],[연도]]=2021,1,0)</f>
        <v>0</v>
      </c>
      <c r="U6012" s="14">
        <f>IF([1]!Table_1[[#This Row],[연도]]=2022,1,0)</f>
        <v>0</v>
      </c>
      <c r="V6012" s="14">
        <f>IF([1]!Table_1[[#This Row],[연도]]=2023,1,0)</f>
        <v>0</v>
      </c>
      <c r="W6012" s="10">
        <v>0.56000000000000005</v>
      </c>
      <c r="X6012" s="10">
        <f>Y6012/1000000000000</f>
        <v>5.1151210920000002E-2</v>
      </c>
      <c r="Y6012" s="14">
        <f>[1]!Table_1[[#This Row],[주가]]*[1]!Table_1[[#This Row],[기말주식수]]</f>
        <v>51151210920</v>
      </c>
      <c r="Z6012" s="14">
        <f>AA6012/10</f>
        <v>0.89941966080254865</v>
      </c>
      <c r="AA6012" s="14">
        <f>[1]!Table_1[[#This Row],[시가총액]]/[1]!Table_1[[#This Row],[당기순이익(세후영업이익)]]</f>
        <v>8.9941966080254865</v>
      </c>
      <c r="AB6012" s="10">
        <v>796261080</v>
      </c>
    </row>
    <row r="6013" spans="1:28" ht="19.2">
      <c r="A6013" s="12">
        <v>6012</v>
      </c>
      <c r="B6013" s="12">
        <v>101240</v>
      </c>
      <c r="C6013" s="13" t="s">
        <v>983</v>
      </c>
      <c r="D6013" s="13" t="s">
        <v>20</v>
      </c>
      <c r="E6013" s="12">
        <v>2017</v>
      </c>
      <c r="F6013" s="12">
        <v>24.257999999999999</v>
      </c>
      <c r="G6013" s="15">
        <f>([1]!Table_1[[#This Row],[총자산]]-[1]!Table_1[[#This Row],[장부가치 자기자본]]+[1]!Table_1[[#This Row],[시가총액]])/[1]!Table_1[[#This Row],[총자산]]</f>
        <v>1.0279278929242821</v>
      </c>
      <c r="H6013" s="14">
        <f>I6013/100000000000</f>
        <v>4.9667739289999999E-2</v>
      </c>
      <c r="I6013" s="12">
        <v>4966773929</v>
      </c>
      <c r="J6013" s="12">
        <v>7.79</v>
      </c>
      <c r="K6013" s="10">
        <f>L6013/1000000000000</f>
        <v>4.0171642426E-2</v>
      </c>
      <c r="L6013" s="12">
        <v>40171642426</v>
      </c>
      <c r="M6013" s="12">
        <v>2.56</v>
      </c>
      <c r="N6013" s="12">
        <v>1</v>
      </c>
      <c r="O6013" s="15">
        <f>IF([1]!Table_1[[#This Row],[연도]]=2016,1,0)</f>
        <v>0</v>
      </c>
      <c r="P6013" s="15">
        <f>IF([1]!Table_1[[#This Row],[연도]]=2017,1,0)</f>
        <v>1</v>
      </c>
      <c r="Q6013" s="15">
        <f>IF([1]!Table_1[[#This Row],[연도]]=2018,1,0)</f>
        <v>0</v>
      </c>
      <c r="R6013" s="15">
        <f>IF([1]!Table_1[[#This Row],[연도]]=2019,1,0)</f>
        <v>0</v>
      </c>
      <c r="S6013" s="15">
        <f>IF([1]!Table_1[[#This Row],[연도]]=2020,1,0)</f>
        <v>0</v>
      </c>
      <c r="T6013" s="15">
        <f>IF([1]!Table_1[[#This Row],[연도]]=2021,1,0)</f>
        <v>0</v>
      </c>
      <c r="U6013" s="15">
        <f>IF([1]!Table_1[[#This Row],[연도]]=2022,1,0)</f>
        <v>0</v>
      </c>
      <c r="V6013" s="15">
        <f>IF([1]!Table_1[[#This Row],[연도]]=2023,1,0)</f>
        <v>0</v>
      </c>
      <c r="W6013" s="12">
        <v>0.65</v>
      </c>
      <c r="X6013" s="10">
        <f>Y6013/1000000000000</f>
        <v>4.8847170600000003E-2</v>
      </c>
      <c r="Y6013" s="15">
        <f>[1]!Table_1[[#This Row],[주가]]*[1]!Table_1[[#This Row],[기말주식수]]</f>
        <v>48847170600</v>
      </c>
      <c r="Z6013" s="14">
        <f>AA6013/10</f>
        <v>0.98347883954997695</v>
      </c>
      <c r="AA6013" s="15">
        <f>[1]!Table_1[[#This Row],[시가총액]]/[1]!Table_1[[#This Row],[당기순이익(세후영업이익)]]</f>
        <v>9.8347883954997695</v>
      </c>
      <c r="AB6013" s="12">
        <v>918168290</v>
      </c>
    </row>
    <row r="6014" spans="1:28" ht="19.2">
      <c r="A6014" s="10">
        <v>6013</v>
      </c>
      <c r="B6014" s="10">
        <v>101240</v>
      </c>
      <c r="C6014" s="11" t="s">
        <v>983</v>
      </c>
      <c r="D6014" s="11" t="s">
        <v>20</v>
      </c>
      <c r="E6014" s="10">
        <v>2018</v>
      </c>
      <c r="F6014" s="10">
        <v>23.177</v>
      </c>
      <c r="G6014" s="14">
        <f>([1]!Table_1[[#This Row],[총자산]]-[1]!Table_1[[#This Row],[장부가치 자기자본]]+[1]!Table_1[[#This Row],[시가총액]])/[1]!Table_1[[#This Row],[총자산]]</f>
        <v>0.88738738642036807</v>
      </c>
      <c r="H6014" s="14">
        <f>I6014/100000000000</f>
        <v>5.0228137360000001E-2</v>
      </c>
      <c r="I6014" s="10">
        <v>5022813736</v>
      </c>
      <c r="J6014" s="10">
        <v>11.23</v>
      </c>
      <c r="K6014" s="10">
        <f>L6014/1000000000000</f>
        <v>4.1389313599999998E-2</v>
      </c>
      <c r="L6014" s="10">
        <v>41389313600</v>
      </c>
      <c r="M6014" s="10">
        <v>2.09</v>
      </c>
      <c r="N6014" s="10">
        <v>1</v>
      </c>
      <c r="O6014" s="14">
        <f>IF([1]!Table_1[[#This Row],[연도]]=2016,1,0)</f>
        <v>0</v>
      </c>
      <c r="P6014" s="14">
        <f>IF([1]!Table_1[[#This Row],[연도]]=2017,1,0)</f>
        <v>0</v>
      </c>
      <c r="Q6014" s="14">
        <f>IF([1]!Table_1[[#This Row],[연도]]=2018,1,0)</f>
        <v>1</v>
      </c>
      <c r="R6014" s="14">
        <f>IF([1]!Table_1[[#This Row],[연도]]=2019,1,0)</f>
        <v>0</v>
      </c>
      <c r="S6014" s="14">
        <f>IF([1]!Table_1[[#This Row],[연도]]=2020,1,0)</f>
        <v>0</v>
      </c>
      <c r="T6014" s="14">
        <f>IF([1]!Table_1[[#This Row],[연도]]=2021,1,0)</f>
        <v>0</v>
      </c>
      <c r="U6014" s="14">
        <f>IF([1]!Table_1[[#This Row],[연도]]=2022,1,0)</f>
        <v>0</v>
      </c>
      <c r="V6014" s="14">
        <f>IF([1]!Table_1[[#This Row],[연도]]=2023,1,0)</f>
        <v>0</v>
      </c>
      <c r="W6014" s="10">
        <v>1</v>
      </c>
      <c r="X6014" s="10">
        <f>Y6014/1000000000000</f>
        <v>4.1974999373999997E-2</v>
      </c>
      <c r="Y6014" s="14">
        <f>[1]!Table_1[[#This Row],[주가]]*[1]!Table_1[[#This Row],[기말주식수]]</f>
        <v>41974999374</v>
      </c>
      <c r="Z6014" s="14">
        <f>AA6014/10</f>
        <v>0.83568695914707514</v>
      </c>
      <c r="AA6014" s="14">
        <f>[1]!Table_1[[#This Row],[시가총액]]/[1]!Table_1[[#This Row],[당기순이익(세후영업이익)]]</f>
        <v>8.3568695914707511</v>
      </c>
      <c r="AB6014" s="10">
        <v>1043871300</v>
      </c>
    </row>
    <row r="6015" spans="1:28" ht="19.2">
      <c r="A6015" s="12">
        <v>6014</v>
      </c>
      <c r="B6015" s="12">
        <v>101240</v>
      </c>
      <c r="C6015" s="13" t="s">
        <v>983</v>
      </c>
      <c r="D6015" s="13" t="s">
        <v>20</v>
      </c>
      <c r="E6015" s="12">
        <v>2019</v>
      </c>
      <c r="F6015" s="12">
        <v>25.629000000000001</v>
      </c>
      <c r="G6015" s="15">
        <f>([1]!Table_1[[#This Row],[총자산]]-[1]!Table_1[[#This Row],[장부가치 자기자본]]+[1]!Table_1[[#This Row],[시가총액]])/[1]!Table_1[[#This Row],[총자산]]</f>
        <v>1.3534709111447587</v>
      </c>
      <c r="H6015" s="14">
        <f>I6015/100000000000</f>
        <v>7.7473267030000001E-2</v>
      </c>
      <c r="I6015" s="12">
        <v>7747326703</v>
      </c>
      <c r="J6015" s="12">
        <v>12.88</v>
      </c>
      <c r="K6015" s="10">
        <f>L6015/1000000000000</f>
        <v>4.4746669518999999E-2</v>
      </c>
      <c r="L6015" s="12">
        <v>44746669519</v>
      </c>
      <c r="M6015" s="12">
        <v>2.86</v>
      </c>
      <c r="N6015" s="12">
        <v>1</v>
      </c>
      <c r="O6015" s="15">
        <f>IF([1]!Table_1[[#This Row],[연도]]=2016,1,0)</f>
        <v>0</v>
      </c>
      <c r="P6015" s="15">
        <f>IF([1]!Table_1[[#This Row],[연도]]=2017,1,0)</f>
        <v>0</v>
      </c>
      <c r="Q6015" s="15">
        <f>IF([1]!Table_1[[#This Row],[연도]]=2018,1,0)</f>
        <v>0</v>
      </c>
      <c r="R6015" s="15">
        <f>IF([1]!Table_1[[#This Row],[연도]]=2019,1,0)</f>
        <v>1</v>
      </c>
      <c r="S6015" s="15">
        <f>IF([1]!Table_1[[#This Row],[연도]]=2020,1,0)</f>
        <v>0</v>
      </c>
      <c r="T6015" s="15">
        <f>IF([1]!Table_1[[#This Row],[연도]]=2021,1,0)</f>
        <v>0</v>
      </c>
      <c r="U6015" s="15">
        <f>IF([1]!Table_1[[#This Row],[연도]]=2022,1,0)</f>
        <v>0</v>
      </c>
      <c r="V6015" s="15">
        <f>IF([1]!Table_1[[#This Row],[연도]]=2023,1,0)</f>
        <v>0</v>
      </c>
      <c r="W6015" s="12">
        <v>0.74</v>
      </c>
      <c r="X6015" s="10">
        <f>Y6015/1000000000000</f>
        <v>8.3143246983999997E-2</v>
      </c>
      <c r="Y6015" s="15">
        <f>[1]!Table_1[[#This Row],[주가]]*[1]!Table_1[[#This Row],[기말주식수]]</f>
        <v>83143246984</v>
      </c>
      <c r="Z6015" s="14">
        <f>AA6015/10</f>
        <v>1.0731862766521052</v>
      </c>
      <c r="AA6015" s="15">
        <f>[1]!Table_1[[#This Row],[시가총액]]/[1]!Table_1[[#This Row],[당기순이익(세후영업이익)]]</f>
        <v>10.731862766521052</v>
      </c>
      <c r="AB6015" s="12">
        <v>1523643360</v>
      </c>
    </row>
    <row r="6016" spans="1:28" ht="19.2">
      <c r="A6016" s="10">
        <v>6015</v>
      </c>
      <c r="B6016" s="10">
        <v>101240</v>
      </c>
      <c r="C6016" s="11" t="s">
        <v>983</v>
      </c>
      <c r="D6016" s="11" t="s">
        <v>20</v>
      </c>
      <c r="E6016" s="10">
        <v>2020</v>
      </c>
      <c r="F6016" s="10">
        <v>24.568999999999999</v>
      </c>
      <c r="G6016" s="14">
        <f>([1]!Table_1[[#This Row],[총자산]]-[1]!Table_1[[#This Row],[장부가치 자기자본]]+[1]!Table_1[[#This Row],[시가총액]])/[1]!Table_1[[#This Row],[총자산]]</f>
        <v>1.1870943237705767</v>
      </c>
      <c r="H6016" s="14">
        <f>I6016/100000000000</f>
        <v>4.1398018510000002E-2</v>
      </c>
      <c r="I6016" s="10">
        <v>4139801851</v>
      </c>
      <c r="J6016" s="10">
        <v>3.5</v>
      </c>
      <c r="K6016" s="10">
        <f>L6016/1000000000000</f>
        <v>3.6971668670999998E-2</v>
      </c>
      <c r="L6016" s="10">
        <v>36971668671</v>
      </c>
      <c r="M6016" s="10">
        <v>2.5099999999999998</v>
      </c>
      <c r="N6016" s="10">
        <v>1</v>
      </c>
      <c r="O6016" s="14">
        <f>IF([1]!Table_1[[#This Row],[연도]]=2016,1,0)</f>
        <v>0</v>
      </c>
      <c r="P6016" s="14">
        <f>IF([1]!Table_1[[#This Row],[연도]]=2017,1,0)</f>
        <v>0</v>
      </c>
      <c r="Q6016" s="14">
        <f>IF([1]!Table_1[[#This Row],[연도]]=2018,1,0)</f>
        <v>0</v>
      </c>
      <c r="R6016" s="14">
        <f>IF([1]!Table_1[[#This Row],[연도]]=2019,1,0)</f>
        <v>0</v>
      </c>
      <c r="S6016" s="14">
        <f>IF([1]!Table_1[[#This Row],[연도]]=2020,1,0)</f>
        <v>1</v>
      </c>
      <c r="T6016" s="14">
        <f>IF([1]!Table_1[[#This Row],[연도]]=2021,1,0)</f>
        <v>0</v>
      </c>
      <c r="U6016" s="14">
        <f>IF([1]!Table_1[[#This Row],[연도]]=2022,1,0)</f>
        <v>0</v>
      </c>
      <c r="V6016" s="14">
        <f>IF([1]!Table_1[[#This Row],[연도]]=2023,1,0)</f>
        <v>0</v>
      </c>
      <c r="W6016" s="10">
        <v>0.51</v>
      </c>
      <c r="X6016" s="10">
        <f>Y6016/1000000000000</f>
        <v>7.2994924799999999E-2</v>
      </c>
      <c r="Y6016" s="14">
        <f>[1]!Table_1[[#This Row],[주가]]*[1]!Table_1[[#This Row],[기말주식수]]</f>
        <v>72994924800</v>
      </c>
      <c r="Z6016" s="14">
        <f>AA6016/10</f>
        <v>1.7632468274385531</v>
      </c>
      <c r="AA6016" s="14">
        <f>[1]!Table_1[[#This Row],[시가총액]]/[1]!Table_1[[#This Row],[당기순이익(세후영업이익)]]</f>
        <v>17.632468274385531</v>
      </c>
      <c r="AB6016" s="10">
        <v>896260800</v>
      </c>
    </row>
    <row r="6017" spans="1:28" ht="19.2">
      <c r="A6017" s="12">
        <v>6016</v>
      </c>
      <c r="B6017" s="12">
        <v>101240</v>
      </c>
      <c r="C6017" s="13" t="s">
        <v>983</v>
      </c>
      <c r="D6017" s="13" t="s">
        <v>20</v>
      </c>
      <c r="E6017" s="12">
        <v>2021</v>
      </c>
      <c r="F6017" s="12">
        <v>30.606999999999999</v>
      </c>
      <c r="G6017" s="15">
        <f>([1]!Table_1[[#This Row],[총자산]]-[1]!Table_1[[#This Row],[장부가치 자기자본]]+[1]!Table_1[[#This Row],[시가총액]])/[1]!Table_1[[#This Row],[총자산]]</f>
        <v>1.1065601728604324</v>
      </c>
      <c r="H6017" s="14">
        <f>I6017/100000000000</f>
        <v>4.0870945169999999E-2</v>
      </c>
      <c r="I6017" s="12">
        <v>4087094517</v>
      </c>
      <c r="J6017" s="12">
        <v>-1.66</v>
      </c>
      <c r="K6017" s="10">
        <f>L6017/1000000000000</f>
        <v>4.0002344965999997E-2</v>
      </c>
      <c r="L6017" s="12">
        <v>40002344966</v>
      </c>
      <c r="M6017" s="12">
        <v>2.74</v>
      </c>
      <c r="N6017" s="12">
        <v>1</v>
      </c>
      <c r="O6017" s="15">
        <f>IF([1]!Table_1[[#This Row],[연도]]=2016,1,0)</f>
        <v>0</v>
      </c>
      <c r="P6017" s="15">
        <f>IF([1]!Table_1[[#This Row],[연도]]=2017,1,0)</f>
        <v>0</v>
      </c>
      <c r="Q6017" s="15">
        <f>IF([1]!Table_1[[#This Row],[연도]]=2018,1,0)</f>
        <v>0</v>
      </c>
      <c r="R6017" s="15">
        <f>IF([1]!Table_1[[#This Row],[연도]]=2019,1,0)</f>
        <v>0</v>
      </c>
      <c r="S6017" s="15">
        <f>IF([1]!Table_1[[#This Row],[연도]]=2020,1,0)</f>
        <v>0</v>
      </c>
      <c r="T6017" s="15">
        <f>IF([1]!Table_1[[#This Row],[연도]]=2021,1,0)</f>
        <v>1</v>
      </c>
      <c r="U6017" s="15">
        <f>IF([1]!Table_1[[#This Row],[연도]]=2022,1,0)</f>
        <v>0</v>
      </c>
      <c r="V6017" s="15">
        <f>IF([1]!Table_1[[#This Row],[연도]]=2023,1,0)</f>
        <v>0</v>
      </c>
      <c r="W6017" s="12">
        <v>0.41</v>
      </c>
      <c r="X6017" s="10">
        <f>Y6017/1000000000000</f>
        <v>6.8523985656E-2</v>
      </c>
      <c r="Y6017" s="15">
        <f>[1]!Table_1[[#This Row],[주가]]*[1]!Table_1[[#This Row],[기말주식수]]</f>
        <v>68523985656</v>
      </c>
      <c r="Z6017" s="14">
        <f>AA6017/10</f>
        <v>1.6765941029985729</v>
      </c>
      <c r="AA6017" s="15">
        <f>[1]!Table_1[[#This Row],[시가총액]]/[1]!Table_1[[#This Row],[당기순이익(세후영업이익)]]</f>
        <v>16.765941029985729</v>
      </c>
      <c r="AB6017" s="12">
        <v>1075512960</v>
      </c>
    </row>
    <row r="6018" spans="1:28" ht="19.2">
      <c r="A6018" s="10">
        <v>6017</v>
      </c>
      <c r="B6018" s="10">
        <v>101240</v>
      </c>
      <c r="C6018" s="11" t="s">
        <v>983</v>
      </c>
      <c r="D6018" s="11" t="s">
        <v>20</v>
      </c>
      <c r="E6018" s="10">
        <v>2022</v>
      </c>
      <c r="F6018" s="10">
        <v>29.963999999999999</v>
      </c>
      <c r="G6018" s="14">
        <f>([1]!Table_1[[#This Row],[총자산]]-[1]!Table_1[[#This Row],[장부가치 자기자본]]+[1]!Table_1[[#This Row],[시가총액]])/[1]!Table_1[[#This Row],[총자산]]</f>
        <v>1.0286614214910339</v>
      </c>
      <c r="H6018" s="14">
        <f>I6018/100000000000</f>
        <v>6.5064935929999998E-2</v>
      </c>
      <c r="I6018" s="10">
        <v>6506493593</v>
      </c>
      <c r="J6018" s="10">
        <v>3.27</v>
      </c>
      <c r="K6018" s="10">
        <f>L6018/1000000000000</f>
        <v>4.6284761435000002E-2</v>
      </c>
      <c r="L6018" s="10">
        <v>46284761435</v>
      </c>
      <c r="M6018" s="10">
        <v>2.8</v>
      </c>
      <c r="N6018" s="10">
        <v>1</v>
      </c>
      <c r="O6018" s="14">
        <f>IF([1]!Table_1[[#This Row],[연도]]=2016,1,0)</f>
        <v>0</v>
      </c>
      <c r="P6018" s="14">
        <f>IF([1]!Table_1[[#This Row],[연도]]=2017,1,0)</f>
        <v>0</v>
      </c>
      <c r="Q6018" s="14">
        <f>IF([1]!Table_1[[#This Row],[연도]]=2018,1,0)</f>
        <v>0</v>
      </c>
      <c r="R6018" s="14">
        <f>IF([1]!Table_1[[#This Row],[연도]]=2019,1,0)</f>
        <v>0</v>
      </c>
      <c r="S6018" s="14">
        <f>IF([1]!Table_1[[#This Row],[연도]]=2020,1,0)</f>
        <v>0</v>
      </c>
      <c r="T6018" s="14">
        <f>IF([1]!Table_1[[#This Row],[연도]]=2021,1,0)</f>
        <v>0</v>
      </c>
      <c r="U6018" s="14">
        <f>IF([1]!Table_1[[#This Row],[연도]]=2022,1,0)</f>
        <v>1</v>
      </c>
      <c r="V6018" s="14">
        <f>IF([1]!Table_1[[#This Row],[연도]]=2023,1,0)</f>
        <v>0</v>
      </c>
      <c r="W6018" s="10">
        <v>0.56000000000000005</v>
      </c>
      <c r="X6018" s="10">
        <f>Y6018/1000000000000</f>
        <v>6.7327679944000005E-2</v>
      </c>
      <c r="Y6018" s="14">
        <f>[1]!Table_1[[#This Row],[주가]]*[1]!Table_1[[#This Row],[기말주식수]]</f>
        <v>67327679944</v>
      </c>
      <c r="Z6018" s="14">
        <f>AA6018/10</f>
        <v>1.034776703944416</v>
      </c>
      <c r="AA6018" s="14">
        <f>[1]!Table_1[[#This Row],[시가총액]]/[1]!Table_1[[#This Row],[당기순이익(세후영업이익)]]</f>
        <v>10.347767039444159</v>
      </c>
      <c r="AB6018" s="10">
        <v>1613269440</v>
      </c>
    </row>
    <row r="6019" spans="1:28" ht="19.2">
      <c r="A6019" s="12">
        <v>6018</v>
      </c>
      <c r="B6019" s="12">
        <v>101330</v>
      </c>
      <c r="C6019" s="13" t="s">
        <v>984</v>
      </c>
      <c r="D6019" s="13" t="s">
        <v>20</v>
      </c>
      <c r="E6019" s="12">
        <v>2016</v>
      </c>
      <c r="F6019" s="12">
        <v>9.8350000000000009</v>
      </c>
      <c r="G6019" s="15">
        <f>([1]!Table_1[[#This Row],[총자산]]-[1]!Table_1[[#This Row],[장부가치 자기자본]]+[1]!Table_1[[#This Row],[시가총액]])/[1]!Table_1[[#This Row],[총자산]]</f>
        <v>0.52266557423610827</v>
      </c>
      <c r="H6019" s="14">
        <f>I6019/100000000000</f>
        <v>0.33658828382</v>
      </c>
      <c r="I6019" s="12">
        <v>33658828382</v>
      </c>
      <c r="J6019" s="12">
        <v>23.86</v>
      </c>
      <c r="K6019" s="10">
        <f>L6019/1000000000000</f>
        <v>0.28542087948</v>
      </c>
      <c r="L6019" s="12">
        <v>285420879480</v>
      </c>
      <c r="M6019" s="12">
        <v>2.77</v>
      </c>
      <c r="N6019" s="12">
        <v>1</v>
      </c>
      <c r="O6019" s="15">
        <f>IF([1]!Table_1[[#This Row],[연도]]=2016,1,0)</f>
        <v>1</v>
      </c>
      <c r="P6019" s="15">
        <f>IF([1]!Table_1[[#This Row],[연도]]=2017,1,0)</f>
        <v>0</v>
      </c>
      <c r="Q6019" s="15">
        <f>IF([1]!Table_1[[#This Row],[연도]]=2018,1,0)</f>
        <v>0</v>
      </c>
      <c r="R6019" s="15">
        <f>IF([1]!Table_1[[#This Row],[연도]]=2019,1,0)</f>
        <v>0</v>
      </c>
      <c r="S6019" s="15">
        <f>IF([1]!Table_1[[#This Row],[연도]]=2020,1,0)</f>
        <v>0</v>
      </c>
      <c r="T6019" s="15">
        <f>IF([1]!Table_1[[#This Row],[연도]]=2021,1,0)</f>
        <v>0</v>
      </c>
      <c r="U6019" s="15">
        <f>IF([1]!Table_1[[#This Row],[연도]]=2022,1,0)</f>
        <v>0</v>
      </c>
      <c r="V6019" s="15">
        <f>IF([1]!Table_1[[#This Row],[연도]]=2023,1,0)</f>
        <v>0</v>
      </c>
      <c r="W6019" s="12">
        <v>0.71</v>
      </c>
      <c r="X6019" s="10">
        <f>Y6019/1000000000000</f>
        <v>8.8910784000000007E-2</v>
      </c>
      <c r="Y6019" s="15">
        <f>[1]!Table_1[[#This Row],[주가]]*[1]!Table_1[[#This Row],[기말주식수]]</f>
        <v>88910784000</v>
      </c>
      <c r="Z6019" s="14">
        <f>AA6019/10</f>
        <v>0.26415293779966365</v>
      </c>
      <c r="AA6019" s="15">
        <f>[1]!Table_1[[#This Row],[시가총액]]/[1]!Table_1[[#This Row],[당기순이익(세후영업이익)]]</f>
        <v>2.6415293779966365</v>
      </c>
      <c r="AB6019" s="12">
        <v>3101414600</v>
      </c>
    </row>
    <row r="6020" spans="1:28" ht="19.2">
      <c r="A6020" s="10">
        <v>6019</v>
      </c>
      <c r="B6020" s="10">
        <v>101330</v>
      </c>
      <c r="C6020" s="11" t="s">
        <v>984</v>
      </c>
      <c r="D6020" s="11" t="s">
        <v>20</v>
      </c>
      <c r="E6020" s="10">
        <v>2017</v>
      </c>
      <c r="F6020" s="10">
        <v>12.882</v>
      </c>
      <c r="G6020" s="14">
        <f>([1]!Table_1[[#This Row],[총자산]]-[1]!Table_1[[#This Row],[장부가치 자기자본]]+[1]!Table_1[[#This Row],[시가총액]])/[1]!Table_1[[#This Row],[총자산]]</f>
        <v>0.60953794111857929</v>
      </c>
      <c r="H6020" s="14">
        <f>I6020/100000000000</f>
        <v>0.23402084479999999</v>
      </c>
      <c r="I6020" s="10">
        <v>23402084480</v>
      </c>
      <c r="J6020" s="10">
        <v>1.1100000000000001</v>
      </c>
      <c r="K6020" s="10">
        <f>L6020/1000000000000</f>
        <v>0.32077424499899998</v>
      </c>
      <c r="L6020" s="10">
        <v>320774244999</v>
      </c>
      <c r="M6020" s="10">
        <v>2.44</v>
      </c>
      <c r="N6020" s="10">
        <v>1</v>
      </c>
      <c r="O6020" s="14">
        <f>IF([1]!Table_1[[#This Row],[연도]]=2016,1,0)</f>
        <v>0</v>
      </c>
      <c r="P6020" s="14">
        <f>IF([1]!Table_1[[#This Row],[연도]]=2017,1,0)</f>
        <v>1</v>
      </c>
      <c r="Q6020" s="14">
        <f>IF([1]!Table_1[[#This Row],[연도]]=2018,1,0)</f>
        <v>0</v>
      </c>
      <c r="R6020" s="14">
        <f>IF([1]!Table_1[[#This Row],[연도]]=2019,1,0)</f>
        <v>0</v>
      </c>
      <c r="S6020" s="14">
        <f>IF([1]!Table_1[[#This Row],[연도]]=2020,1,0)</f>
        <v>0</v>
      </c>
      <c r="T6020" s="14">
        <f>IF([1]!Table_1[[#This Row],[연도]]=2021,1,0)</f>
        <v>0</v>
      </c>
      <c r="U6020" s="14">
        <f>IF([1]!Table_1[[#This Row],[연도]]=2022,1,0)</f>
        <v>0</v>
      </c>
      <c r="V6020" s="14">
        <f>IF([1]!Table_1[[#This Row],[연도]]=2023,1,0)</f>
        <v>0</v>
      </c>
      <c r="W6020" s="10">
        <v>0.53</v>
      </c>
      <c r="X6020" s="10">
        <f>Y6020/1000000000000</f>
        <v>0.109178802216</v>
      </c>
      <c r="Y6020" s="14">
        <f>[1]!Table_1[[#This Row],[주가]]*[1]!Table_1[[#This Row],[기말주식수]]</f>
        <v>109178802216</v>
      </c>
      <c r="Z6020" s="14">
        <f>AA6020/10</f>
        <v>0.46653451879172092</v>
      </c>
      <c r="AA6020" s="14">
        <f>[1]!Table_1[[#This Row],[시가총액]]/[1]!Table_1[[#This Row],[당기순이익(세후영업이익)]]</f>
        <v>4.6653451879172092</v>
      </c>
      <c r="AB6020" s="10">
        <v>1982866200</v>
      </c>
    </row>
    <row r="6021" spans="1:28" ht="19.2">
      <c r="A6021" s="12">
        <v>6020</v>
      </c>
      <c r="B6021" s="12">
        <v>101330</v>
      </c>
      <c r="C6021" s="13" t="s">
        <v>984</v>
      </c>
      <c r="D6021" s="13" t="s">
        <v>20</v>
      </c>
      <c r="E6021" s="12">
        <v>2018</v>
      </c>
      <c r="F6021" s="12">
        <v>11.292</v>
      </c>
      <c r="G6021" s="15">
        <f>([1]!Table_1[[#This Row],[총자산]]-[1]!Table_1[[#This Row],[장부가치 자기자본]]+[1]!Table_1[[#This Row],[시가총액]])/[1]!Table_1[[#This Row],[총자산]]</f>
        <v>0.52469289751922044</v>
      </c>
      <c r="H6021" s="14">
        <f>I6021/100000000000</f>
        <v>0.23060414932000001</v>
      </c>
      <c r="I6021" s="12">
        <v>23060414932</v>
      </c>
      <c r="J6021" s="12">
        <v>19.5</v>
      </c>
      <c r="K6021" s="10">
        <f>L6021/1000000000000</f>
        <v>0.37531092908300001</v>
      </c>
      <c r="L6021" s="12">
        <v>375310929083</v>
      </c>
      <c r="M6021" s="12">
        <v>2.4500000000000002</v>
      </c>
      <c r="N6021" s="12">
        <v>1</v>
      </c>
      <c r="O6021" s="15">
        <f>IF([1]!Table_1[[#This Row],[연도]]=2016,1,0)</f>
        <v>0</v>
      </c>
      <c r="P6021" s="15">
        <f>IF([1]!Table_1[[#This Row],[연도]]=2017,1,0)</f>
        <v>0</v>
      </c>
      <c r="Q6021" s="15">
        <f>IF([1]!Table_1[[#This Row],[연도]]=2018,1,0)</f>
        <v>1</v>
      </c>
      <c r="R6021" s="15">
        <f>IF([1]!Table_1[[#This Row],[연도]]=2019,1,0)</f>
        <v>0</v>
      </c>
      <c r="S6021" s="15">
        <f>IF([1]!Table_1[[#This Row],[연도]]=2020,1,0)</f>
        <v>0</v>
      </c>
      <c r="T6021" s="15">
        <f>IF([1]!Table_1[[#This Row],[연도]]=2021,1,0)</f>
        <v>0</v>
      </c>
      <c r="U6021" s="15">
        <f>IF([1]!Table_1[[#This Row],[연도]]=2022,1,0)</f>
        <v>0</v>
      </c>
      <c r="V6021" s="15">
        <f>IF([1]!Table_1[[#This Row],[연도]]=2023,1,0)</f>
        <v>0</v>
      </c>
      <c r="W6021" s="12">
        <v>0.56000000000000005</v>
      </c>
      <c r="X6021" s="10">
        <f>Y6021/1000000000000</f>
        <v>8.2775539539999998E-2</v>
      </c>
      <c r="Y6021" s="15">
        <f>[1]!Table_1[[#This Row],[주가]]*[1]!Table_1[[#This Row],[기말주식수]]</f>
        <v>82775539540</v>
      </c>
      <c r="Z6021" s="14">
        <f>AA6021/10</f>
        <v>0.35895078117235324</v>
      </c>
      <c r="AA6021" s="15">
        <f>[1]!Table_1[[#This Row],[시가총액]]/[1]!Table_1[[#This Row],[당기순이익(세후영업이익)]]</f>
        <v>3.5895078117235326</v>
      </c>
      <c r="AB6021" s="12">
        <v>2371082600</v>
      </c>
    </row>
    <row r="6022" spans="1:28" ht="19.2">
      <c r="A6022" s="10">
        <v>6021</v>
      </c>
      <c r="B6022" s="10">
        <v>101330</v>
      </c>
      <c r="C6022" s="11" t="s">
        <v>984</v>
      </c>
      <c r="D6022" s="11" t="s">
        <v>20</v>
      </c>
      <c r="E6022" s="10">
        <v>2022</v>
      </c>
      <c r="F6022" s="10">
        <v>6.6589999999999998</v>
      </c>
      <c r="G6022" s="14">
        <f>([1]!Table_1[[#This Row],[총자산]]-[1]!Table_1[[#This Row],[장부가치 자기자본]]+[1]!Table_1[[#This Row],[시가총액]])/[1]!Table_1[[#This Row],[총자산]]</f>
        <v>0.65891695771820902</v>
      </c>
      <c r="H6022" s="14">
        <f>I6022/100000000000</f>
        <v>0.70623947018</v>
      </c>
      <c r="I6022" s="10">
        <v>70623947018</v>
      </c>
      <c r="J6022" s="10">
        <v>-1.91</v>
      </c>
      <c r="K6022" s="10">
        <f>L6022/1000000000000</f>
        <v>1.3268860438200001</v>
      </c>
      <c r="L6022" s="10">
        <v>1326886043820</v>
      </c>
      <c r="M6022" s="10">
        <v>2.5299999999999998</v>
      </c>
      <c r="N6022" s="10">
        <v>1</v>
      </c>
      <c r="O6022" s="14">
        <f>IF([1]!Table_1[[#This Row],[연도]]=2016,1,0)</f>
        <v>0</v>
      </c>
      <c r="P6022" s="14">
        <f>IF([1]!Table_1[[#This Row],[연도]]=2017,1,0)</f>
        <v>0</v>
      </c>
      <c r="Q6022" s="14">
        <f>IF([1]!Table_1[[#This Row],[연도]]=2018,1,0)</f>
        <v>0</v>
      </c>
      <c r="R6022" s="14">
        <f>IF([1]!Table_1[[#This Row],[연도]]=2019,1,0)</f>
        <v>0</v>
      </c>
      <c r="S6022" s="14">
        <f>IF([1]!Table_1[[#This Row],[연도]]=2020,1,0)</f>
        <v>0</v>
      </c>
      <c r="T6022" s="14">
        <f>IF([1]!Table_1[[#This Row],[연도]]=2021,1,0)</f>
        <v>0</v>
      </c>
      <c r="U6022" s="14">
        <f>IF([1]!Table_1[[#This Row],[연도]]=2022,1,0)</f>
        <v>1</v>
      </c>
      <c r="V6022" s="14">
        <f>IF([1]!Table_1[[#This Row],[연도]]=2023,1,0)</f>
        <v>0</v>
      </c>
      <c r="W6022" s="10">
        <v>0.57999999999999996</v>
      </c>
      <c r="X6022" s="10">
        <f>Y6022/1000000000000</f>
        <v>6.8879790499999996E-2</v>
      </c>
      <c r="Y6022" s="14">
        <f>[1]!Table_1[[#This Row],[주가]]*[1]!Table_1[[#This Row],[기말주식수]]</f>
        <v>68879790500</v>
      </c>
      <c r="Z6022" s="14">
        <f>AA6022/10</f>
        <v>9.7530361029587509E-2</v>
      </c>
      <c r="AA6022" s="14">
        <f>[1]!Table_1[[#This Row],[시가총액]]/[1]!Table_1[[#This Row],[당기순이익(세후영업이익)]]</f>
        <v>0.97530361029587509</v>
      </c>
      <c r="AB6022" s="10">
        <v>1624305620</v>
      </c>
    </row>
    <row r="6023" spans="1:28" ht="19.2">
      <c r="A6023" s="12">
        <v>6022</v>
      </c>
      <c r="B6023" s="12">
        <v>101330</v>
      </c>
      <c r="C6023" s="13" t="s">
        <v>984</v>
      </c>
      <c r="D6023" s="13" t="s">
        <v>20</v>
      </c>
      <c r="E6023" s="12">
        <v>2023</v>
      </c>
      <c r="F6023" s="12">
        <v>4.45</v>
      </c>
      <c r="G6023" s="15">
        <f>([1]!Table_1[[#This Row],[총자산]]-[1]!Table_1[[#This Row],[장부가치 자기자본]]+[1]!Table_1[[#This Row],[시가총액]])/[1]!Table_1[[#This Row],[총자산]]</f>
        <v>0.66406228916284082</v>
      </c>
      <c r="H6023" s="14">
        <f>I6023/100000000000</f>
        <v>0.40278032257000002</v>
      </c>
      <c r="I6023" s="12">
        <v>40278032257</v>
      </c>
      <c r="J6023" s="12">
        <v>6.62</v>
      </c>
      <c r="K6023" s="10">
        <f>L6023/1000000000000</f>
        <v>1.262831655164</v>
      </c>
      <c r="L6023" s="12">
        <v>1262831655164</v>
      </c>
      <c r="M6023" s="12">
        <v>2.11</v>
      </c>
      <c r="N6023" s="12">
        <v>1</v>
      </c>
      <c r="O6023" s="15">
        <f>IF([1]!Table_1[[#This Row],[연도]]=2016,1,0)</f>
        <v>0</v>
      </c>
      <c r="P6023" s="15">
        <f>IF([1]!Table_1[[#This Row],[연도]]=2017,1,0)</f>
        <v>0</v>
      </c>
      <c r="Q6023" s="15">
        <f>IF([1]!Table_1[[#This Row],[연도]]=2018,1,0)</f>
        <v>0</v>
      </c>
      <c r="R6023" s="15">
        <f>IF([1]!Table_1[[#This Row],[연도]]=2019,1,0)</f>
        <v>0</v>
      </c>
      <c r="S6023" s="15">
        <f>IF([1]!Table_1[[#This Row],[연도]]=2020,1,0)</f>
        <v>0</v>
      </c>
      <c r="T6023" s="15">
        <f>IF([1]!Table_1[[#This Row],[연도]]=2021,1,0)</f>
        <v>0</v>
      </c>
      <c r="U6023" s="15">
        <f>IF([1]!Table_1[[#This Row],[연도]]=2022,1,0)</f>
        <v>0</v>
      </c>
      <c r="V6023" s="15">
        <f>IF([1]!Table_1[[#This Row],[연도]]=2023,1,0)</f>
        <v>1</v>
      </c>
      <c r="W6023" s="12">
        <v>0.66</v>
      </c>
      <c r="X6023" s="10">
        <f>Y6023/1000000000000</f>
        <v>8.0435925775E-2</v>
      </c>
      <c r="Y6023" s="15">
        <f>[1]!Table_1[[#This Row],[주가]]*[1]!Table_1[[#This Row],[기말주식수]]</f>
        <v>80435925775</v>
      </c>
      <c r="Z6023" s="14">
        <f>AA6023/10</f>
        <v>0.19970172639459288</v>
      </c>
      <c r="AA6023" s="15">
        <f>[1]!Table_1[[#This Row],[시가총액]]/[1]!Table_1[[#This Row],[당기순이익(세후영업이익)]]</f>
        <v>1.9970172639459287</v>
      </c>
      <c r="AB6023" s="12">
        <v>909657840</v>
      </c>
    </row>
    <row r="6024" spans="1:28" ht="19.2">
      <c r="A6024" s="10">
        <v>6023</v>
      </c>
      <c r="B6024" s="10">
        <v>101490</v>
      </c>
      <c r="C6024" s="11" t="s">
        <v>985</v>
      </c>
      <c r="D6024" s="11" t="s">
        <v>20</v>
      </c>
      <c r="E6024" s="10">
        <v>2017</v>
      </c>
      <c r="F6024" s="10">
        <v>31.506</v>
      </c>
      <c r="G6024" s="14">
        <f>([1]!Table_1[[#This Row],[총자산]]-[1]!Table_1[[#This Row],[장부가치 자기자본]]+[1]!Table_1[[#This Row],[시가총액]])/[1]!Table_1[[#This Row],[총자산]]</f>
        <v>1.0553843713672326</v>
      </c>
      <c r="H6024" s="14">
        <f>I6024/100000000000</f>
        <v>2.4430549409999999E-2</v>
      </c>
      <c r="I6024" s="10">
        <v>2443054941</v>
      </c>
      <c r="J6024" s="10">
        <v>-0.01</v>
      </c>
      <c r="K6024" s="10">
        <f>L6024/1000000000000</f>
        <v>5.3899316762E-2</v>
      </c>
      <c r="L6024" s="10">
        <v>53899316762</v>
      </c>
      <c r="M6024" s="10">
        <v>7.83</v>
      </c>
      <c r="N6024" s="10">
        <v>1</v>
      </c>
      <c r="O6024" s="14">
        <f>IF([1]!Table_1[[#This Row],[연도]]=2016,1,0)</f>
        <v>0</v>
      </c>
      <c r="P6024" s="14">
        <f>IF([1]!Table_1[[#This Row],[연도]]=2017,1,0)</f>
        <v>1</v>
      </c>
      <c r="Q6024" s="14">
        <f>IF([1]!Table_1[[#This Row],[연도]]=2018,1,0)</f>
        <v>0</v>
      </c>
      <c r="R6024" s="14">
        <f>IF([1]!Table_1[[#This Row],[연도]]=2019,1,0)</f>
        <v>0</v>
      </c>
      <c r="S6024" s="14">
        <f>IF([1]!Table_1[[#This Row],[연도]]=2020,1,0)</f>
        <v>0</v>
      </c>
      <c r="T6024" s="14">
        <f>IF([1]!Table_1[[#This Row],[연도]]=2021,1,0)</f>
        <v>0</v>
      </c>
      <c r="U6024" s="14">
        <f>IF([1]!Table_1[[#This Row],[연도]]=2022,1,0)</f>
        <v>0</v>
      </c>
      <c r="V6024" s="14">
        <f>IF([1]!Table_1[[#This Row],[연도]]=2023,1,0)</f>
        <v>0</v>
      </c>
      <c r="W6024" s="10">
        <v>0.54</v>
      </c>
      <c r="X6024" s="10">
        <f>Y6024/1000000000000</f>
        <v>8.5059276609999998E-2</v>
      </c>
      <c r="Y6024" s="14">
        <f>[1]!Table_1[[#This Row],[주가]]*[1]!Table_1[[#This Row],[기말주식수]]</f>
        <v>85059276610</v>
      </c>
      <c r="Z6024" s="14">
        <f>AA6024/10</f>
        <v>3.4816767802685282</v>
      </c>
      <c r="AA6024" s="14">
        <f>[1]!Table_1[[#This Row],[시가총액]]/[1]!Table_1[[#This Row],[당기순이익(세후영업이익)]]</f>
        <v>34.816767802685284</v>
      </c>
      <c r="AB6024" s="10">
        <v>986766550</v>
      </c>
    </row>
    <row r="6025" spans="1:28" ht="19.2">
      <c r="A6025" s="12">
        <v>6024</v>
      </c>
      <c r="B6025" s="12">
        <v>101490</v>
      </c>
      <c r="C6025" s="13" t="s">
        <v>985</v>
      </c>
      <c r="D6025" s="13" t="s">
        <v>20</v>
      </c>
      <c r="E6025" s="12">
        <v>2018</v>
      </c>
      <c r="F6025" s="12">
        <v>20.672999999999998</v>
      </c>
      <c r="G6025" s="15">
        <f>([1]!Table_1[[#This Row],[총자산]]-[1]!Table_1[[#This Row],[장부가치 자기자본]]+[1]!Table_1[[#This Row],[시가총액]])/[1]!Table_1[[#This Row],[총자산]]</f>
        <v>0.95746958284043993</v>
      </c>
      <c r="H6025" s="14">
        <f>I6025/100000000000</f>
        <v>5.1862457850000002E-2</v>
      </c>
      <c r="I6025" s="12">
        <v>5186245785</v>
      </c>
      <c r="J6025" s="12">
        <v>2.36</v>
      </c>
      <c r="K6025" s="10">
        <f>L6025/1000000000000</f>
        <v>6.1016169662999997E-2</v>
      </c>
      <c r="L6025" s="12">
        <v>61016169663</v>
      </c>
      <c r="M6025" s="12">
        <v>6.73</v>
      </c>
      <c r="N6025" s="12">
        <v>1</v>
      </c>
      <c r="O6025" s="15">
        <f>IF([1]!Table_1[[#This Row],[연도]]=2016,1,0)</f>
        <v>0</v>
      </c>
      <c r="P6025" s="15">
        <f>IF([1]!Table_1[[#This Row],[연도]]=2017,1,0)</f>
        <v>0</v>
      </c>
      <c r="Q6025" s="15">
        <f>IF([1]!Table_1[[#This Row],[연도]]=2018,1,0)</f>
        <v>1</v>
      </c>
      <c r="R6025" s="15">
        <f>IF([1]!Table_1[[#This Row],[연도]]=2019,1,0)</f>
        <v>0</v>
      </c>
      <c r="S6025" s="15">
        <f>IF([1]!Table_1[[#This Row],[연도]]=2020,1,0)</f>
        <v>0</v>
      </c>
      <c r="T6025" s="15">
        <f>IF([1]!Table_1[[#This Row],[연도]]=2021,1,0)</f>
        <v>0</v>
      </c>
      <c r="U6025" s="15">
        <f>IF([1]!Table_1[[#This Row],[연도]]=2022,1,0)</f>
        <v>0</v>
      </c>
      <c r="V6025" s="15">
        <f>IF([1]!Table_1[[#This Row],[연도]]=2023,1,0)</f>
        <v>0</v>
      </c>
      <c r="W6025" s="12">
        <v>1.2</v>
      </c>
      <c r="X6025" s="10">
        <f>Y6025/1000000000000</f>
        <v>7.4402197870000006E-2</v>
      </c>
      <c r="Y6025" s="15">
        <f>[1]!Table_1[[#This Row],[주가]]*[1]!Table_1[[#This Row],[기말주식수]]</f>
        <v>74402197870</v>
      </c>
      <c r="Z6025" s="14">
        <f>AA6025/10</f>
        <v>1.4346060899232911</v>
      </c>
      <c r="AA6025" s="15">
        <f>[1]!Table_1[[#This Row],[시가총액]]/[1]!Table_1[[#This Row],[당기순이익(세후영업이익)]]</f>
        <v>14.346060899232912</v>
      </c>
      <c r="AB6025" s="12">
        <v>955707700</v>
      </c>
    </row>
    <row r="6026" spans="1:28" ht="19.2">
      <c r="A6026" s="10">
        <v>6025</v>
      </c>
      <c r="B6026" s="10">
        <v>101490</v>
      </c>
      <c r="C6026" s="11" t="s">
        <v>985</v>
      </c>
      <c r="D6026" s="11" t="s">
        <v>20</v>
      </c>
      <c r="E6026" s="10">
        <v>2019</v>
      </c>
      <c r="F6026" s="10">
        <v>9.4629999999999992</v>
      </c>
      <c r="G6026" s="14">
        <f>([1]!Table_1[[#This Row],[총자산]]-[1]!Table_1[[#This Row],[장부가치 자기자본]]+[1]!Table_1[[#This Row],[시가총액]])/[1]!Table_1[[#This Row],[총자산]]</f>
        <v>2.122526658633789</v>
      </c>
      <c r="H6026" s="14">
        <f>I6026/100000000000</f>
        <v>0.11098096645</v>
      </c>
      <c r="I6026" s="10">
        <v>11098096645</v>
      </c>
      <c r="J6026" s="10">
        <v>9.5</v>
      </c>
      <c r="K6026" s="10">
        <f>L6026/1000000000000</f>
        <v>8.4466767631E-2</v>
      </c>
      <c r="L6026" s="10">
        <v>84466767631</v>
      </c>
      <c r="M6026" s="10">
        <v>5.86</v>
      </c>
      <c r="N6026" s="10">
        <v>1</v>
      </c>
      <c r="O6026" s="14">
        <f>IF([1]!Table_1[[#This Row],[연도]]=2016,1,0)</f>
        <v>0</v>
      </c>
      <c r="P6026" s="14">
        <f>IF([1]!Table_1[[#This Row],[연도]]=2017,1,0)</f>
        <v>0</v>
      </c>
      <c r="Q6026" s="14">
        <f>IF([1]!Table_1[[#This Row],[연도]]=2018,1,0)</f>
        <v>0</v>
      </c>
      <c r="R6026" s="14">
        <f>IF([1]!Table_1[[#This Row],[연도]]=2019,1,0)</f>
        <v>1</v>
      </c>
      <c r="S6026" s="14">
        <f>IF([1]!Table_1[[#This Row],[연도]]=2020,1,0)</f>
        <v>0</v>
      </c>
      <c r="T6026" s="14">
        <f>IF([1]!Table_1[[#This Row],[연도]]=2021,1,0)</f>
        <v>0</v>
      </c>
      <c r="U6026" s="14">
        <f>IF([1]!Table_1[[#This Row],[연도]]=2022,1,0)</f>
        <v>0</v>
      </c>
      <c r="V6026" s="14">
        <f>IF([1]!Table_1[[#This Row],[연도]]=2023,1,0)</f>
        <v>0</v>
      </c>
      <c r="W6026" s="10">
        <v>0.85</v>
      </c>
      <c r="X6026" s="10">
        <f>Y6026/1000000000000</f>
        <v>0.24077103820000001</v>
      </c>
      <c r="Y6026" s="14">
        <f>[1]!Table_1[[#This Row],[주가]]*[1]!Table_1[[#This Row],[기말주식수]]</f>
        <v>240771038200</v>
      </c>
      <c r="Z6026" s="14">
        <f>AA6026/10</f>
        <v>2.1694804604938631</v>
      </c>
      <c r="AA6026" s="14">
        <f>[1]!Table_1[[#This Row],[시가총액]]/[1]!Table_1[[#This Row],[당기순이익(세후영업이익)]]</f>
        <v>21.694804604938632</v>
      </c>
      <c r="AB6026" s="10">
        <v>955707700</v>
      </c>
    </row>
    <row r="6027" spans="1:28" ht="19.2">
      <c r="A6027" s="12">
        <v>6026</v>
      </c>
      <c r="B6027" s="12">
        <v>101490</v>
      </c>
      <c r="C6027" s="13" t="s">
        <v>985</v>
      </c>
      <c r="D6027" s="13" t="s">
        <v>20</v>
      </c>
      <c r="E6027" s="12">
        <v>2020</v>
      </c>
      <c r="F6027" s="12">
        <v>15.154999999999999</v>
      </c>
      <c r="G6027" s="15">
        <f>([1]!Table_1[[#This Row],[총자산]]-[1]!Table_1[[#This Row],[장부가치 자기자본]]+[1]!Table_1[[#This Row],[시가총액]])/[1]!Table_1[[#This Row],[총자산]]</f>
        <v>5.1328375828509545</v>
      </c>
      <c r="H6027" s="14">
        <f>I6027/100000000000</f>
        <v>0.11036484319000001</v>
      </c>
      <c r="I6027" s="12">
        <v>11036484319</v>
      </c>
      <c r="J6027" s="12">
        <v>37.19</v>
      </c>
      <c r="K6027" s="10">
        <f>L6027/1000000000000</f>
        <v>8.7374363277000003E-2</v>
      </c>
      <c r="L6027" s="12">
        <v>87374363277</v>
      </c>
      <c r="M6027" s="12">
        <v>3.88</v>
      </c>
      <c r="N6027" s="12">
        <v>1</v>
      </c>
      <c r="O6027" s="15">
        <f>IF([1]!Table_1[[#This Row],[연도]]=2016,1,0)</f>
        <v>0</v>
      </c>
      <c r="P6027" s="15">
        <f>IF([1]!Table_1[[#This Row],[연도]]=2017,1,0)</f>
        <v>0</v>
      </c>
      <c r="Q6027" s="15">
        <f>IF([1]!Table_1[[#This Row],[연도]]=2018,1,0)</f>
        <v>0</v>
      </c>
      <c r="R6027" s="15">
        <f>IF([1]!Table_1[[#This Row],[연도]]=2019,1,0)</f>
        <v>0</v>
      </c>
      <c r="S6027" s="15">
        <f>IF([1]!Table_1[[#This Row],[연도]]=2020,1,0)</f>
        <v>1</v>
      </c>
      <c r="T6027" s="15">
        <f>IF([1]!Table_1[[#This Row],[연도]]=2021,1,0)</f>
        <v>0</v>
      </c>
      <c r="U6027" s="15">
        <f>IF([1]!Table_1[[#This Row],[연도]]=2022,1,0)</f>
        <v>0</v>
      </c>
      <c r="V6027" s="15">
        <f>IF([1]!Table_1[[#This Row],[연도]]=2023,1,0)</f>
        <v>0</v>
      </c>
      <c r="W6027" s="12">
        <v>0.47</v>
      </c>
      <c r="X6027" s="10">
        <f>Y6027/1000000000000</f>
        <v>0.93313794449999998</v>
      </c>
      <c r="Y6027" s="15">
        <f>[1]!Table_1[[#This Row],[주가]]*[1]!Table_1[[#This Row],[기말주식수]]</f>
        <v>933137944500</v>
      </c>
      <c r="Z6027" s="14">
        <f>AA6027/10</f>
        <v>8.4550289524132651</v>
      </c>
      <c r="AA6027" s="15">
        <f>[1]!Table_1[[#This Row],[시가총액]]/[1]!Table_1[[#This Row],[당기순이익(세후영업이익)]]</f>
        <v>84.550289524132651</v>
      </c>
      <c r="AB6027" s="12">
        <v>1666421600</v>
      </c>
    </row>
    <row r="6028" spans="1:28" ht="19.2">
      <c r="A6028" s="10">
        <v>6027</v>
      </c>
      <c r="B6028" s="10">
        <v>101490</v>
      </c>
      <c r="C6028" s="11" t="s">
        <v>985</v>
      </c>
      <c r="D6028" s="11" t="s">
        <v>20</v>
      </c>
      <c r="E6028" s="10">
        <v>2021</v>
      </c>
      <c r="F6028" s="10">
        <v>18.114999999999998</v>
      </c>
      <c r="G6028" s="14">
        <f>([1]!Table_1[[#This Row],[총자산]]-[1]!Table_1[[#This Row],[장부가치 자기자본]]+[1]!Table_1[[#This Row],[시가총액]])/[1]!Table_1[[#This Row],[총자산]]</f>
        <v>4.1148294793426752</v>
      </c>
      <c r="H6028" s="14">
        <f>I6028/100000000000</f>
        <v>0.12610883776000001</v>
      </c>
      <c r="I6028" s="10">
        <v>12610883776</v>
      </c>
      <c r="J6028" s="10">
        <v>6.16</v>
      </c>
      <c r="K6028" s="10">
        <f>L6028/1000000000000</f>
        <v>9.8842798689000005E-2</v>
      </c>
      <c r="L6028" s="10">
        <v>98842798689</v>
      </c>
      <c r="M6028" s="10">
        <v>3.74</v>
      </c>
      <c r="N6028" s="10">
        <v>1</v>
      </c>
      <c r="O6028" s="14">
        <f>IF([1]!Table_1[[#This Row],[연도]]=2016,1,0)</f>
        <v>0</v>
      </c>
      <c r="P6028" s="14">
        <f>IF([1]!Table_1[[#This Row],[연도]]=2017,1,0)</f>
        <v>0</v>
      </c>
      <c r="Q6028" s="14">
        <f>IF([1]!Table_1[[#This Row],[연도]]=2018,1,0)</f>
        <v>0</v>
      </c>
      <c r="R6028" s="14">
        <f>IF([1]!Table_1[[#This Row],[연도]]=2019,1,0)</f>
        <v>0</v>
      </c>
      <c r="S6028" s="14">
        <f>IF([1]!Table_1[[#This Row],[연도]]=2020,1,0)</f>
        <v>0</v>
      </c>
      <c r="T6028" s="14">
        <f>IF([1]!Table_1[[#This Row],[연도]]=2021,1,0)</f>
        <v>1</v>
      </c>
      <c r="U6028" s="14">
        <f>IF([1]!Table_1[[#This Row],[연도]]=2022,1,0)</f>
        <v>0</v>
      </c>
      <c r="V6028" s="14">
        <f>IF([1]!Table_1[[#This Row],[연도]]=2023,1,0)</f>
        <v>0</v>
      </c>
      <c r="W6028" s="10">
        <v>0.42</v>
      </c>
      <c r="X6028" s="10">
        <f>Y6028/1000000000000</f>
        <v>0.78941324960000003</v>
      </c>
      <c r="Y6028" s="14">
        <f>[1]!Table_1[[#This Row],[주가]]*[1]!Table_1[[#This Row],[기말주식수]]</f>
        <v>789413249600</v>
      </c>
      <c r="Z6028" s="14">
        <f>AA6028/10</f>
        <v>6.2597773766050135</v>
      </c>
      <c r="AA6028" s="14">
        <f>[1]!Table_1[[#This Row],[시가총액]]/[1]!Table_1[[#This Row],[당기순이익(세후영업이익)]]</f>
        <v>62.597773766050132</v>
      </c>
      <c r="AB6028" s="10">
        <v>2083027000</v>
      </c>
    </row>
    <row r="6029" spans="1:28" ht="19.2">
      <c r="A6029" s="12">
        <v>6028</v>
      </c>
      <c r="B6029" s="12">
        <v>101490</v>
      </c>
      <c r="C6029" s="13" t="s">
        <v>985</v>
      </c>
      <c r="D6029" s="13" t="s">
        <v>20</v>
      </c>
      <c r="E6029" s="12">
        <v>2022</v>
      </c>
      <c r="F6029" s="12">
        <v>17.890999999999998</v>
      </c>
      <c r="G6029" s="15">
        <f>([1]!Table_1[[#This Row],[총자산]]-[1]!Table_1[[#This Row],[장부가치 자기자본]]+[1]!Table_1[[#This Row],[시가총액]])/[1]!Table_1[[#This Row],[총자산]]</f>
        <v>2.6531584092035541</v>
      </c>
      <c r="H6029" s="14">
        <f>I6029/100000000000</f>
        <v>0.16012815858000001</v>
      </c>
      <c r="I6029" s="12">
        <v>16012815858</v>
      </c>
      <c r="J6029" s="12">
        <v>14.85</v>
      </c>
      <c r="K6029" s="10">
        <f>L6029/1000000000000</f>
        <v>0.123506695451</v>
      </c>
      <c r="L6029" s="12">
        <v>123506695451</v>
      </c>
      <c r="M6029" s="12">
        <v>1.97</v>
      </c>
      <c r="N6029" s="12">
        <v>1</v>
      </c>
      <c r="O6029" s="15">
        <f>IF([1]!Table_1[[#This Row],[연도]]=2016,1,0)</f>
        <v>0</v>
      </c>
      <c r="P6029" s="15">
        <f>IF([1]!Table_1[[#This Row],[연도]]=2017,1,0)</f>
        <v>0</v>
      </c>
      <c r="Q6029" s="15">
        <f>IF([1]!Table_1[[#This Row],[연도]]=2018,1,0)</f>
        <v>0</v>
      </c>
      <c r="R6029" s="15">
        <f>IF([1]!Table_1[[#This Row],[연도]]=2019,1,0)</f>
        <v>0</v>
      </c>
      <c r="S6029" s="15">
        <f>IF([1]!Table_1[[#This Row],[연도]]=2020,1,0)</f>
        <v>0</v>
      </c>
      <c r="T6029" s="15">
        <f>IF([1]!Table_1[[#This Row],[연도]]=2021,1,0)</f>
        <v>0</v>
      </c>
      <c r="U6029" s="15">
        <f>IF([1]!Table_1[[#This Row],[연도]]=2022,1,0)</f>
        <v>1</v>
      </c>
      <c r="V6029" s="15">
        <f>IF([1]!Table_1[[#This Row],[연도]]=2023,1,0)</f>
        <v>0</v>
      </c>
      <c r="W6029" s="12">
        <v>0.96</v>
      </c>
      <c r="X6029" s="10">
        <f>Y6029/1000000000000</f>
        <v>0.56524562845000004</v>
      </c>
      <c r="Y6029" s="15">
        <f>[1]!Table_1[[#This Row],[주가]]*[1]!Table_1[[#This Row],[기말주식수]]</f>
        <v>565245628450</v>
      </c>
      <c r="Z6029" s="14">
        <f>AA6029/10</f>
        <v>3.5299577130127515</v>
      </c>
      <c r="AA6029" s="15">
        <f>[1]!Table_1[[#This Row],[시가총액]]/[1]!Table_1[[#This Row],[당기순이익(세후영업이익)]]</f>
        <v>35.299577130127517</v>
      </c>
      <c r="AB6029" s="12">
        <v>3124540500</v>
      </c>
    </row>
    <row r="6030" spans="1:28" ht="19.2">
      <c r="A6030" s="10">
        <v>6029</v>
      </c>
      <c r="B6030" s="10">
        <v>101490</v>
      </c>
      <c r="C6030" s="11" t="s">
        <v>985</v>
      </c>
      <c r="D6030" s="11" t="s">
        <v>20</v>
      </c>
      <c r="E6030" s="10">
        <v>2023</v>
      </c>
      <c r="F6030" s="10">
        <v>12.201000000000001</v>
      </c>
      <c r="G6030" s="14">
        <f>([1]!Table_1[[#This Row],[총자산]]-[1]!Table_1[[#This Row],[장부가치 자기자본]]+[1]!Table_1[[#This Row],[시가총액]])/[1]!Table_1[[#This Row],[총자산]]</f>
        <v>3.9247368417011956</v>
      </c>
      <c r="H6030" s="14">
        <f>I6030/100000000000</f>
        <v>0.25039402690000001</v>
      </c>
      <c r="I6030" s="10">
        <v>25039402690</v>
      </c>
      <c r="J6030" s="10">
        <v>13.23</v>
      </c>
      <c r="K6030" s="10">
        <f>L6030/1000000000000</f>
        <v>0.150320408224</v>
      </c>
      <c r="L6030" s="10">
        <v>150320408224</v>
      </c>
      <c r="M6030" s="10">
        <v>1.7</v>
      </c>
      <c r="N6030" s="10">
        <v>1</v>
      </c>
      <c r="O6030" s="14">
        <f>IF([1]!Table_1[[#This Row],[연도]]=2016,1,0)</f>
        <v>0</v>
      </c>
      <c r="P6030" s="14">
        <f>IF([1]!Table_1[[#This Row],[연도]]=2017,1,0)</f>
        <v>0</v>
      </c>
      <c r="Q6030" s="14">
        <f>IF([1]!Table_1[[#This Row],[연도]]=2018,1,0)</f>
        <v>0</v>
      </c>
      <c r="R6030" s="14">
        <f>IF([1]!Table_1[[#This Row],[연도]]=2019,1,0)</f>
        <v>0</v>
      </c>
      <c r="S6030" s="14">
        <f>IF([1]!Table_1[[#This Row],[연도]]=2020,1,0)</f>
        <v>0</v>
      </c>
      <c r="T6030" s="14">
        <f>IF([1]!Table_1[[#This Row],[연도]]=2021,1,0)</f>
        <v>0</v>
      </c>
      <c r="U6030" s="14">
        <f>IF([1]!Table_1[[#This Row],[연도]]=2022,1,0)</f>
        <v>0</v>
      </c>
      <c r="V6030" s="14">
        <f>IF([1]!Table_1[[#This Row],[연도]]=2023,1,0)</f>
        <v>1</v>
      </c>
      <c r="W6030" s="10">
        <v>0.59</v>
      </c>
      <c r="X6030" s="10">
        <f>Y6030/1000000000000</f>
        <v>0.97175054910000003</v>
      </c>
      <c r="Y6030" s="14">
        <f>[1]!Table_1[[#This Row],[주가]]*[1]!Table_1[[#This Row],[기말주식수]]</f>
        <v>971750549100</v>
      </c>
      <c r="Z6030" s="14">
        <f>AA6030/10</f>
        <v>3.8808855032635763</v>
      </c>
      <c r="AA6030" s="14">
        <f>[1]!Table_1[[#This Row],[시가총액]]/[1]!Table_1[[#This Row],[당기순이익(세후영업이익)]]</f>
        <v>38.808855032635762</v>
      </c>
      <c r="AB6030" s="10">
        <v>3154540500</v>
      </c>
    </row>
    <row r="6031" spans="1:28" ht="19.2">
      <c r="A6031" s="12">
        <v>6030</v>
      </c>
      <c r="B6031" s="12">
        <v>101530</v>
      </c>
      <c r="C6031" s="13" t="s">
        <v>986</v>
      </c>
      <c r="D6031" s="13" t="s">
        <v>6</v>
      </c>
      <c r="E6031" s="12">
        <v>2017</v>
      </c>
      <c r="F6031" s="12">
        <v>53.298000000000002</v>
      </c>
      <c r="G6031" s="15">
        <f>([1]!Table_1[[#This Row],[총자산]]-[1]!Table_1[[#This Row],[장부가치 자기자본]]+[1]!Table_1[[#This Row],[시가총액]])/[1]!Table_1[[#This Row],[총자산]]</f>
        <v>1.2117693589622731</v>
      </c>
      <c r="H6031" s="14">
        <f>I6031/100000000000</f>
        <v>0.16275064373000001</v>
      </c>
      <c r="I6031" s="12">
        <v>16275064373</v>
      </c>
      <c r="J6031" s="12">
        <v>2.84</v>
      </c>
      <c r="K6031" s="10">
        <f>L6031/1000000000000</f>
        <v>0.79737306064299995</v>
      </c>
      <c r="L6031" s="12">
        <v>797373060643</v>
      </c>
      <c r="M6031" s="12">
        <v>1.26</v>
      </c>
      <c r="N6031" s="12">
        <v>1</v>
      </c>
      <c r="O6031" s="15">
        <f>IF([1]!Table_1[[#This Row],[연도]]=2016,1,0)</f>
        <v>0</v>
      </c>
      <c r="P6031" s="15">
        <f>IF([1]!Table_1[[#This Row],[연도]]=2017,1,0)</f>
        <v>1</v>
      </c>
      <c r="Q6031" s="15">
        <f>IF([1]!Table_1[[#This Row],[연도]]=2018,1,0)</f>
        <v>0</v>
      </c>
      <c r="R6031" s="15">
        <f>IF([1]!Table_1[[#This Row],[연도]]=2019,1,0)</f>
        <v>0</v>
      </c>
      <c r="S6031" s="15">
        <f>IF([1]!Table_1[[#This Row],[연도]]=2020,1,0)</f>
        <v>0</v>
      </c>
      <c r="T6031" s="15">
        <f>IF([1]!Table_1[[#This Row],[연도]]=2021,1,0)</f>
        <v>0</v>
      </c>
      <c r="U6031" s="15">
        <f>IF([1]!Table_1[[#This Row],[연도]]=2022,1,0)</f>
        <v>0</v>
      </c>
      <c r="V6031" s="15">
        <f>IF([1]!Table_1[[#This Row],[연도]]=2023,1,0)</f>
        <v>0</v>
      </c>
      <c r="W6031" s="12">
        <v>0.89</v>
      </c>
      <c r="X6031" s="10">
        <f>Y6031/1000000000000</f>
        <v>0.44985489989999999</v>
      </c>
      <c r="Y6031" s="15">
        <f>[1]!Table_1[[#This Row],[주가]]*[1]!Table_1[[#This Row],[기말주식수]]</f>
        <v>449854899900</v>
      </c>
      <c r="Z6031" s="14">
        <f>AA6031/10</f>
        <v>2.7640744736242033</v>
      </c>
      <c r="AA6031" s="15">
        <f>[1]!Table_1[[#This Row],[시가총액]]/[1]!Table_1[[#This Row],[당기순이익(세후영업이익)]]</f>
        <v>27.640744736242034</v>
      </c>
      <c r="AB6031" s="12">
        <v>3977649300</v>
      </c>
    </row>
    <row r="6032" spans="1:28" ht="19.2">
      <c r="A6032" s="10">
        <v>6031</v>
      </c>
      <c r="B6032" s="10">
        <v>101530</v>
      </c>
      <c r="C6032" s="11" t="s">
        <v>986</v>
      </c>
      <c r="D6032" s="11" t="s">
        <v>6</v>
      </c>
      <c r="E6032" s="10">
        <v>2018</v>
      </c>
      <c r="F6032" s="10">
        <v>162.952</v>
      </c>
      <c r="G6032" s="14">
        <f>([1]!Table_1[[#This Row],[총자산]]-[1]!Table_1[[#This Row],[장부가치 자기자본]]+[1]!Table_1[[#This Row],[시가총액]])/[1]!Table_1[[#This Row],[총자산]]</f>
        <v>0.98971048795529692</v>
      </c>
      <c r="H6032" s="14">
        <f>I6032/100000000000</f>
        <v>0.26132111831999999</v>
      </c>
      <c r="I6032" s="10">
        <v>26132111832</v>
      </c>
      <c r="J6032" s="10">
        <v>-2.93</v>
      </c>
      <c r="K6032" s="10">
        <f>L6032/1000000000000</f>
        <v>0.72839234080500004</v>
      </c>
      <c r="L6032" s="10">
        <v>728392340805</v>
      </c>
      <c r="M6032" s="10">
        <v>0.97</v>
      </c>
      <c r="N6032" s="10">
        <v>1</v>
      </c>
      <c r="O6032" s="14">
        <f>IF([1]!Table_1[[#This Row],[연도]]=2016,1,0)</f>
        <v>0</v>
      </c>
      <c r="P6032" s="14">
        <f>IF([1]!Table_1[[#This Row],[연도]]=2017,1,0)</f>
        <v>0</v>
      </c>
      <c r="Q6032" s="14">
        <f>IF([1]!Table_1[[#This Row],[연도]]=2018,1,0)</f>
        <v>1</v>
      </c>
      <c r="R6032" s="14">
        <f>IF([1]!Table_1[[#This Row],[연도]]=2019,1,0)</f>
        <v>0</v>
      </c>
      <c r="S6032" s="14">
        <f>IF([1]!Table_1[[#This Row],[연도]]=2020,1,0)</f>
        <v>0</v>
      </c>
      <c r="T6032" s="14">
        <f>IF([1]!Table_1[[#This Row],[연도]]=2021,1,0)</f>
        <v>0</v>
      </c>
      <c r="U6032" s="14">
        <f>IF([1]!Table_1[[#This Row],[연도]]=2022,1,0)</f>
        <v>0</v>
      </c>
      <c r="V6032" s="14">
        <f>IF([1]!Table_1[[#This Row],[연도]]=2023,1,0)</f>
        <v>0</v>
      </c>
      <c r="W6032" s="10">
        <v>1.18</v>
      </c>
      <c r="X6032" s="10">
        <f>Y6032/1000000000000</f>
        <v>0.27078644460000001</v>
      </c>
      <c r="Y6032" s="14">
        <f>[1]!Table_1[[#This Row],[주가]]*[1]!Table_1[[#This Row],[기말주식수]]</f>
        <v>270786444600</v>
      </c>
      <c r="Z6032" s="14">
        <f>AA6032/10</f>
        <v>1.0362210537780159</v>
      </c>
      <c r="AA6032" s="14">
        <f>[1]!Table_1[[#This Row],[시가총액]]/[1]!Table_1[[#This Row],[당기순이익(세후영업이익)]]</f>
        <v>10.362210537780159</v>
      </c>
      <c r="AB6032" s="10">
        <v>3977649300</v>
      </c>
    </row>
    <row r="6033" spans="1:28" ht="19.2">
      <c r="A6033" s="12">
        <v>6032</v>
      </c>
      <c r="B6033" s="12">
        <v>101530</v>
      </c>
      <c r="C6033" s="13" t="s">
        <v>986</v>
      </c>
      <c r="D6033" s="13" t="s">
        <v>6</v>
      </c>
      <c r="E6033" s="12">
        <v>2019</v>
      </c>
      <c r="F6033" s="12">
        <v>-11.468999999999999</v>
      </c>
      <c r="G6033" s="15">
        <f>([1]!Table_1[[#This Row],[총자산]]-[1]!Table_1[[#This Row],[장부가치 자기자본]]+[1]!Table_1[[#This Row],[시가총액]])/[1]!Table_1[[#This Row],[총자산]]</f>
        <v>0.95513074896008743</v>
      </c>
      <c r="H6033" s="14">
        <f>I6033/100000000000</f>
        <v>0.23164391074999999</v>
      </c>
      <c r="I6033" s="12">
        <v>23164391075</v>
      </c>
      <c r="J6033" s="12">
        <v>-3.85</v>
      </c>
      <c r="K6033" s="10">
        <f>L6033/1000000000000</f>
        <v>0.70303863695900004</v>
      </c>
      <c r="L6033" s="12">
        <v>703038636959</v>
      </c>
      <c r="M6033" s="12">
        <v>0.79</v>
      </c>
      <c r="N6033" s="12">
        <v>1</v>
      </c>
      <c r="O6033" s="15">
        <f>IF([1]!Table_1[[#This Row],[연도]]=2016,1,0)</f>
        <v>0</v>
      </c>
      <c r="P6033" s="15">
        <f>IF([1]!Table_1[[#This Row],[연도]]=2017,1,0)</f>
        <v>0</v>
      </c>
      <c r="Q6033" s="15">
        <f>IF([1]!Table_1[[#This Row],[연도]]=2018,1,0)</f>
        <v>0</v>
      </c>
      <c r="R6033" s="15">
        <f>IF([1]!Table_1[[#This Row],[연도]]=2019,1,0)</f>
        <v>1</v>
      </c>
      <c r="S6033" s="15">
        <f>IF([1]!Table_1[[#This Row],[연도]]=2020,1,0)</f>
        <v>0</v>
      </c>
      <c r="T6033" s="15">
        <f>IF([1]!Table_1[[#This Row],[연도]]=2021,1,0)</f>
        <v>0</v>
      </c>
      <c r="U6033" s="15">
        <f>IF([1]!Table_1[[#This Row],[연도]]=2022,1,0)</f>
        <v>0</v>
      </c>
      <c r="V6033" s="15">
        <f>IF([1]!Table_1[[#This Row],[연도]]=2023,1,0)</f>
        <v>0</v>
      </c>
      <c r="W6033" s="12">
        <v>1.39</v>
      </c>
      <c r="X6033" s="10">
        <f>Y6033/1000000000000</f>
        <v>0.20905878196</v>
      </c>
      <c r="Y6033" s="15">
        <f>[1]!Table_1[[#This Row],[주가]]*[1]!Table_1[[#This Row],[기말주식수]]</f>
        <v>209058781960</v>
      </c>
      <c r="Z6033" s="14">
        <f>AA6033/10</f>
        <v>0.90250065837312321</v>
      </c>
      <c r="AA6033" s="15">
        <f>[1]!Table_1[[#This Row],[시가총액]]/[1]!Table_1[[#This Row],[당기순이익(세후영업이익)]]</f>
        <v>9.0250065837312317</v>
      </c>
      <c r="AB6033" s="12">
        <v>3977649300</v>
      </c>
    </row>
    <row r="6034" spans="1:28" ht="19.2">
      <c r="A6034" s="10">
        <v>6033</v>
      </c>
      <c r="B6034" s="10">
        <v>101530</v>
      </c>
      <c r="C6034" s="11" t="s">
        <v>986</v>
      </c>
      <c r="D6034" s="11" t="s">
        <v>6</v>
      </c>
      <c r="E6034" s="10">
        <v>2020</v>
      </c>
      <c r="F6034" s="10">
        <v>19.274000000000001</v>
      </c>
      <c r="G6034" s="14">
        <f>([1]!Table_1[[#This Row],[총자산]]-[1]!Table_1[[#This Row],[장부가치 자기자본]]+[1]!Table_1[[#This Row],[시가총액]])/[1]!Table_1[[#This Row],[총자산]]</f>
        <v>0.96216548005884306</v>
      </c>
      <c r="H6034" s="14">
        <f>I6034/100000000000</f>
        <v>0.33888094700999999</v>
      </c>
      <c r="I6034" s="10">
        <v>33888094701</v>
      </c>
      <c r="J6034" s="10">
        <v>-17.8</v>
      </c>
      <c r="K6034" s="10">
        <f>L6034/1000000000000</f>
        <v>0.56393512109499999</v>
      </c>
      <c r="L6034" s="10">
        <v>563935121095</v>
      </c>
      <c r="M6034" s="10">
        <v>1.44</v>
      </c>
      <c r="N6034" s="10">
        <v>1</v>
      </c>
      <c r="O6034" s="14">
        <f>IF([1]!Table_1[[#This Row],[연도]]=2016,1,0)</f>
        <v>0</v>
      </c>
      <c r="P6034" s="14">
        <f>IF([1]!Table_1[[#This Row],[연도]]=2017,1,0)</f>
        <v>0</v>
      </c>
      <c r="Q6034" s="14">
        <f>IF([1]!Table_1[[#This Row],[연도]]=2018,1,0)</f>
        <v>0</v>
      </c>
      <c r="R6034" s="14">
        <f>IF([1]!Table_1[[#This Row],[연도]]=2019,1,0)</f>
        <v>0</v>
      </c>
      <c r="S6034" s="14">
        <f>IF([1]!Table_1[[#This Row],[연도]]=2020,1,0)</f>
        <v>1</v>
      </c>
      <c r="T6034" s="14">
        <f>IF([1]!Table_1[[#This Row],[연도]]=2021,1,0)</f>
        <v>0</v>
      </c>
      <c r="U6034" s="14">
        <f>IF([1]!Table_1[[#This Row],[연도]]=2022,1,0)</f>
        <v>0</v>
      </c>
      <c r="V6034" s="14">
        <f>IF([1]!Table_1[[#This Row],[연도]]=2023,1,0)</f>
        <v>0</v>
      </c>
      <c r="W6034" s="10">
        <v>1.1599999999999999</v>
      </c>
      <c r="X6034" s="10">
        <f>Y6034/1000000000000</f>
        <v>0.2402137815</v>
      </c>
      <c r="Y6034" s="14">
        <f>[1]!Table_1[[#This Row],[주가]]*[1]!Table_1[[#This Row],[기말주식수]]</f>
        <v>240213781500</v>
      </c>
      <c r="Z6034" s="14">
        <f>AA6034/10</f>
        <v>0.70884416376737636</v>
      </c>
      <c r="AA6034" s="14">
        <f>[1]!Table_1[[#This Row],[시가총액]]/[1]!Table_1[[#This Row],[당기순이익(세후영업이익)]]</f>
        <v>7.0884416376737631</v>
      </c>
      <c r="AB6034" s="10">
        <v>5303532400</v>
      </c>
    </row>
    <row r="6035" spans="1:28" ht="19.2">
      <c r="A6035" s="12">
        <v>6034</v>
      </c>
      <c r="B6035" s="12">
        <v>101530</v>
      </c>
      <c r="C6035" s="13" t="s">
        <v>986</v>
      </c>
      <c r="D6035" s="13" t="s">
        <v>6</v>
      </c>
      <c r="E6035" s="12">
        <v>2022</v>
      </c>
      <c r="F6035" s="12">
        <v>-235.922</v>
      </c>
      <c r="G6035" s="15">
        <f>([1]!Table_1[[#This Row],[총자산]]-[1]!Table_1[[#This Row],[장부가치 자기자본]]+[1]!Table_1[[#This Row],[시가총액]])/[1]!Table_1[[#This Row],[총자산]]</f>
        <v>0.91032861893218786</v>
      </c>
      <c r="H6035" s="14">
        <f>I6035/100000000000</f>
        <v>0.23170927168</v>
      </c>
      <c r="I6035" s="12">
        <v>23170927168</v>
      </c>
      <c r="J6035" s="12">
        <v>5.56</v>
      </c>
      <c r="K6035" s="10">
        <f>L6035/1000000000000</f>
        <v>0.590266473598</v>
      </c>
      <c r="L6035" s="12">
        <v>590266473598</v>
      </c>
      <c r="M6035" s="12">
        <v>1.08</v>
      </c>
      <c r="N6035" s="12">
        <v>1</v>
      </c>
      <c r="O6035" s="15">
        <f>IF([1]!Table_1[[#This Row],[연도]]=2016,1,0)</f>
        <v>0</v>
      </c>
      <c r="P6035" s="15">
        <f>IF([1]!Table_1[[#This Row],[연도]]=2017,1,0)</f>
        <v>0</v>
      </c>
      <c r="Q6035" s="15">
        <f>IF([1]!Table_1[[#This Row],[연도]]=2018,1,0)</f>
        <v>0</v>
      </c>
      <c r="R6035" s="15">
        <f>IF([1]!Table_1[[#This Row],[연도]]=2019,1,0)</f>
        <v>0</v>
      </c>
      <c r="S6035" s="15">
        <f>IF([1]!Table_1[[#This Row],[연도]]=2020,1,0)</f>
        <v>0</v>
      </c>
      <c r="T6035" s="15">
        <f>IF([1]!Table_1[[#This Row],[연도]]=2021,1,0)</f>
        <v>0</v>
      </c>
      <c r="U6035" s="15">
        <f>IF([1]!Table_1[[#This Row],[연도]]=2022,1,0)</f>
        <v>1</v>
      </c>
      <c r="V6035" s="15">
        <f>IF([1]!Table_1[[#This Row],[연도]]=2023,1,0)</f>
        <v>0</v>
      </c>
      <c r="W6035" s="12">
        <v>1.43</v>
      </c>
      <c r="X6035" s="10">
        <f>Y6035/1000000000000</f>
        <v>0.19187985698000001</v>
      </c>
      <c r="Y6035" s="15">
        <f>[1]!Table_1[[#This Row],[주가]]*[1]!Table_1[[#This Row],[기말주식수]]</f>
        <v>191879856980</v>
      </c>
      <c r="Z6035" s="14">
        <f>AA6035/10</f>
        <v>0.82810608133538111</v>
      </c>
      <c r="AA6035" s="15">
        <f>[1]!Table_1[[#This Row],[시가총액]]/[1]!Table_1[[#This Row],[당기순이익(세후영업이익)]]</f>
        <v>8.2810608133538111</v>
      </c>
      <c r="AB6035" s="12">
        <v>5303532400</v>
      </c>
    </row>
    <row r="6036" spans="1:28" ht="19.2">
      <c r="A6036" s="10">
        <v>6035</v>
      </c>
      <c r="B6036" s="10">
        <v>101530</v>
      </c>
      <c r="C6036" s="11" t="s">
        <v>986</v>
      </c>
      <c r="D6036" s="11" t="s">
        <v>6</v>
      </c>
      <c r="E6036" s="10">
        <v>2023</v>
      </c>
      <c r="F6036" s="10">
        <v>24.437000000000001</v>
      </c>
      <c r="G6036" s="14">
        <f>([1]!Table_1[[#This Row],[총자산]]-[1]!Table_1[[#This Row],[장부가치 자기자본]]+[1]!Table_1[[#This Row],[시가총액]])/[1]!Table_1[[#This Row],[총자산]]</f>
        <v>0.83785031218453421</v>
      </c>
      <c r="H6036" s="14">
        <f>I6036/100000000000</f>
        <v>0.45723953374999998</v>
      </c>
      <c r="I6036" s="10">
        <v>45723953375</v>
      </c>
      <c r="J6036" s="10">
        <v>-0.91</v>
      </c>
      <c r="K6036" s="10">
        <f>L6036/1000000000000</f>
        <v>0.62486597308699998</v>
      </c>
      <c r="L6036" s="10">
        <v>624865973087</v>
      </c>
      <c r="M6036" s="10">
        <v>1.63</v>
      </c>
      <c r="N6036" s="10">
        <v>1</v>
      </c>
      <c r="O6036" s="14">
        <f>IF([1]!Table_1[[#This Row],[연도]]=2016,1,0)</f>
        <v>0</v>
      </c>
      <c r="P6036" s="14">
        <f>IF([1]!Table_1[[#This Row],[연도]]=2017,1,0)</f>
        <v>0</v>
      </c>
      <c r="Q6036" s="14">
        <f>IF([1]!Table_1[[#This Row],[연도]]=2018,1,0)</f>
        <v>0</v>
      </c>
      <c r="R6036" s="14">
        <f>IF([1]!Table_1[[#This Row],[연도]]=2019,1,0)</f>
        <v>0</v>
      </c>
      <c r="S6036" s="14">
        <f>IF([1]!Table_1[[#This Row],[연도]]=2020,1,0)</f>
        <v>0</v>
      </c>
      <c r="T6036" s="14">
        <f>IF([1]!Table_1[[#This Row],[연도]]=2021,1,0)</f>
        <v>0</v>
      </c>
      <c r="U6036" s="14">
        <f>IF([1]!Table_1[[#This Row],[연도]]=2022,1,0)</f>
        <v>0</v>
      </c>
      <c r="V6036" s="14">
        <f>IF([1]!Table_1[[#This Row],[연도]]=2023,1,0)</f>
        <v>1</v>
      </c>
      <c r="W6036" s="10">
        <v>1.7</v>
      </c>
      <c r="X6036" s="10">
        <f>Y6036/1000000000000</f>
        <v>0.15723083879999999</v>
      </c>
      <c r="Y6036" s="14">
        <f>[1]!Table_1[[#This Row],[주가]]*[1]!Table_1[[#This Row],[기말주식수]]</f>
        <v>157230838800</v>
      </c>
      <c r="Z6036" s="14">
        <f>AA6036/10</f>
        <v>0.34386973827588457</v>
      </c>
      <c r="AA6036" s="14">
        <f>[1]!Table_1[[#This Row],[시가총액]]/[1]!Table_1[[#This Row],[당기순이익(세후영업이익)]]</f>
        <v>3.4386973827588458</v>
      </c>
      <c r="AB6036" s="10">
        <v>5303532400</v>
      </c>
    </row>
    <row r="6037" spans="1:28" ht="19.2">
      <c r="A6037" s="12">
        <v>6036</v>
      </c>
      <c r="B6037" s="12">
        <v>101670</v>
      </c>
      <c r="C6037" s="13" t="s">
        <v>987</v>
      </c>
      <c r="D6037" s="13" t="s">
        <v>20</v>
      </c>
      <c r="E6037" s="12">
        <v>2016</v>
      </c>
      <c r="F6037" s="12">
        <v>75.468000000000004</v>
      </c>
      <c r="G6037" s="15">
        <f>([1]!Table_1[[#This Row],[총자산]]-[1]!Table_1[[#This Row],[장부가치 자기자본]]+[1]!Table_1[[#This Row],[시가총액]])/[1]!Table_1[[#This Row],[총자산]]</f>
        <v>1.3972544470547683</v>
      </c>
      <c r="H6037" s="14">
        <f>I6037/100000000000</f>
        <v>9.3042109500000008E-3</v>
      </c>
      <c r="I6037" s="12">
        <v>930421095</v>
      </c>
      <c r="J6037" s="12">
        <v>-2.63</v>
      </c>
      <c r="K6037" s="10">
        <f>L6037/1000000000000</f>
        <v>1.4685102186E-2</v>
      </c>
      <c r="L6037" s="12">
        <v>14685102186</v>
      </c>
      <c r="M6037" s="12">
        <v>0.01</v>
      </c>
      <c r="N6037" s="12">
        <v>1</v>
      </c>
      <c r="O6037" s="15">
        <f>IF([1]!Table_1[[#This Row],[연도]]=2016,1,0)</f>
        <v>1</v>
      </c>
      <c r="P6037" s="15">
        <f>IF([1]!Table_1[[#This Row],[연도]]=2017,1,0)</f>
        <v>0</v>
      </c>
      <c r="Q6037" s="15">
        <f>IF([1]!Table_1[[#This Row],[연도]]=2018,1,0)</f>
        <v>0</v>
      </c>
      <c r="R6037" s="15">
        <f>IF([1]!Table_1[[#This Row],[연도]]=2019,1,0)</f>
        <v>0</v>
      </c>
      <c r="S6037" s="15">
        <f>IF([1]!Table_1[[#This Row],[연도]]=2020,1,0)</f>
        <v>0</v>
      </c>
      <c r="T6037" s="15">
        <f>IF([1]!Table_1[[#This Row],[연도]]=2021,1,0)</f>
        <v>0</v>
      </c>
      <c r="U6037" s="15">
        <f>IF([1]!Table_1[[#This Row],[연도]]=2022,1,0)</f>
        <v>0</v>
      </c>
      <c r="V6037" s="15">
        <f>IF([1]!Table_1[[#This Row],[연도]]=2023,1,0)</f>
        <v>0</v>
      </c>
      <c r="W6037" s="12">
        <v>0.97</v>
      </c>
      <c r="X6037" s="10">
        <f>Y6037/1000000000000</f>
        <v>4.2619499999999998E-2</v>
      </c>
      <c r="Y6037" s="15">
        <f>[1]!Table_1[[#This Row],[주가]]*[1]!Table_1[[#This Row],[기말주식수]]</f>
        <v>42619500000</v>
      </c>
      <c r="Z6037" s="14">
        <f>AA6037/10</f>
        <v>4.5806678534088912</v>
      </c>
      <c r="AA6037" s="15">
        <f>[1]!Table_1[[#This Row],[시가총액]]/[1]!Table_1[[#This Row],[당기순이익(세후영업이익)]]</f>
        <v>45.80667853408891</v>
      </c>
      <c r="AB6037" s="12">
        <v>686000000</v>
      </c>
    </row>
    <row r="6038" spans="1:28" ht="19.2">
      <c r="A6038" s="10">
        <v>6037</v>
      </c>
      <c r="B6038" s="10">
        <v>101670</v>
      </c>
      <c r="C6038" s="11" t="s">
        <v>987</v>
      </c>
      <c r="D6038" s="11" t="s">
        <v>20</v>
      </c>
      <c r="E6038" s="10">
        <v>2017</v>
      </c>
      <c r="F6038" s="10">
        <v>4.6769999999999996</v>
      </c>
      <c r="G6038" s="14">
        <f>([1]!Table_1[[#This Row],[총자산]]-[1]!Table_1[[#This Row],[장부가치 자기자본]]+[1]!Table_1[[#This Row],[시가총액]])/[1]!Table_1[[#This Row],[총자산]]</f>
        <v>0.82988886446563548</v>
      </c>
      <c r="H6038" s="14">
        <f>I6038/100000000000</f>
        <v>-8.0531065499999995E-3</v>
      </c>
      <c r="I6038" s="10">
        <v>-805310655</v>
      </c>
      <c r="J6038" s="10">
        <v>28.62</v>
      </c>
      <c r="K6038" s="10">
        <f>L6038/1000000000000</f>
        <v>1.5575053260000001E-2</v>
      </c>
      <c r="L6038" s="10">
        <v>15575053260</v>
      </c>
      <c r="M6038" s="10">
        <v>6.65</v>
      </c>
      <c r="N6038" s="10">
        <v>1</v>
      </c>
      <c r="O6038" s="14">
        <f>IF([1]!Table_1[[#This Row],[연도]]=2016,1,0)</f>
        <v>0</v>
      </c>
      <c r="P6038" s="14">
        <f>IF([1]!Table_1[[#This Row],[연도]]=2017,1,0)</f>
        <v>1</v>
      </c>
      <c r="Q6038" s="14">
        <f>IF([1]!Table_1[[#This Row],[연도]]=2018,1,0)</f>
        <v>0</v>
      </c>
      <c r="R6038" s="14">
        <f>IF([1]!Table_1[[#This Row],[연도]]=2019,1,0)</f>
        <v>0</v>
      </c>
      <c r="S6038" s="14">
        <f>IF([1]!Table_1[[#This Row],[연도]]=2020,1,0)</f>
        <v>0</v>
      </c>
      <c r="T6038" s="14">
        <f>IF([1]!Table_1[[#This Row],[연도]]=2021,1,0)</f>
        <v>0</v>
      </c>
      <c r="U6038" s="14">
        <f>IF([1]!Table_1[[#This Row],[연도]]=2022,1,0)</f>
        <v>0</v>
      </c>
      <c r="V6038" s="14">
        <f>IF([1]!Table_1[[#This Row],[연도]]=2023,1,0)</f>
        <v>0</v>
      </c>
      <c r="W6038" s="10">
        <v>1.08</v>
      </c>
      <c r="X6038" s="10">
        <f>Y6038/1000000000000</f>
        <v>3.0901499999999998E-2</v>
      </c>
      <c r="Y6038" s="14">
        <f>[1]!Table_1[[#This Row],[주가]]*[1]!Table_1[[#This Row],[기말주식수]]</f>
        <v>30901500000</v>
      </c>
      <c r="Z6038" s="14">
        <f>AA6038/10</f>
        <v>-3.837214844748329</v>
      </c>
      <c r="AA6038" s="14">
        <f>[1]!Table_1[[#This Row],[시가총액]]/[1]!Table_1[[#This Row],[당기순이익(세후영업이익)]]</f>
        <v>-38.372148447483291</v>
      </c>
      <c r="AB6038" s="10">
        <v>171500000</v>
      </c>
    </row>
    <row r="6039" spans="1:28" ht="19.2">
      <c r="A6039" s="12">
        <v>6038</v>
      </c>
      <c r="B6039" s="12">
        <v>101930</v>
      </c>
      <c r="C6039" s="13" t="s">
        <v>988</v>
      </c>
      <c r="D6039" s="13" t="s">
        <v>20</v>
      </c>
      <c r="E6039" s="12">
        <v>2016</v>
      </c>
      <c r="F6039" s="12">
        <v>-37.688000000000002</v>
      </c>
      <c r="G6039" s="15">
        <f>([1]!Table_1[[#This Row],[총자산]]-[1]!Table_1[[#This Row],[장부가치 자기자본]]+[1]!Table_1[[#This Row],[시가총액]])/[1]!Table_1[[#This Row],[총자산]]</f>
        <v>0.62497656696513226</v>
      </c>
      <c r="H6039" s="14">
        <f>I6039/100000000000</f>
        <v>-7.7270917E-3</v>
      </c>
      <c r="I6039" s="12">
        <v>-772709170</v>
      </c>
      <c r="J6039" s="12">
        <v>2.06</v>
      </c>
      <c r="K6039" s="10">
        <f>L6039/1000000000000</f>
        <v>9.5773759779000003E-2</v>
      </c>
      <c r="L6039" s="12">
        <v>95773759779</v>
      </c>
      <c r="M6039" s="12">
        <v>5.1100000000000003</v>
      </c>
      <c r="N6039" s="12">
        <v>1</v>
      </c>
      <c r="O6039" s="15">
        <f>IF([1]!Table_1[[#This Row],[연도]]=2016,1,0)</f>
        <v>1</v>
      </c>
      <c r="P6039" s="15">
        <f>IF([1]!Table_1[[#This Row],[연도]]=2017,1,0)</f>
        <v>0</v>
      </c>
      <c r="Q6039" s="15">
        <f>IF([1]!Table_1[[#This Row],[연도]]=2018,1,0)</f>
        <v>0</v>
      </c>
      <c r="R6039" s="15">
        <f>IF([1]!Table_1[[#This Row],[연도]]=2019,1,0)</f>
        <v>0</v>
      </c>
      <c r="S6039" s="15">
        <f>IF([1]!Table_1[[#This Row],[연도]]=2020,1,0)</f>
        <v>0</v>
      </c>
      <c r="T6039" s="15">
        <f>IF([1]!Table_1[[#This Row],[연도]]=2021,1,0)</f>
        <v>0</v>
      </c>
      <c r="U6039" s="15">
        <f>IF([1]!Table_1[[#This Row],[연도]]=2022,1,0)</f>
        <v>0</v>
      </c>
      <c r="V6039" s="15">
        <f>IF([1]!Table_1[[#This Row],[연도]]=2023,1,0)</f>
        <v>0</v>
      </c>
      <c r="W6039" s="12">
        <v>1</v>
      </c>
      <c r="X6039" s="10">
        <f>Y6039/1000000000000</f>
        <v>4.1946013975000002E-2</v>
      </c>
      <c r="Y6039" s="15">
        <f>[1]!Table_1[[#This Row],[주가]]*[1]!Table_1[[#This Row],[기말주식수]]</f>
        <v>41946013975</v>
      </c>
      <c r="Z6039" s="14">
        <f>AA6039/10</f>
        <v>-5.4284348631452115</v>
      </c>
      <c r="AA6039" s="15">
        <f>[1]!Table_1[[#This Row],[시가총액]]/[1]!Table_1[[#This Row],[당기순이익(세후영업이익)]]</f>
        <v>-54.284348631452119</v>
      </c>
      <c r="AB6039" s="12">
        <v>459042400</v>
      </c>
    </row>
    <row r="6040" spans="1:28" ht="19.2">
      <c r="A6040" s="10">
        <v>6039</v>
      </c>
      <c r="B6040" s="10">
        <v>101930</v>
      </c>
      <c r="C6040" s="11" t="s">
        <v>988</v>
      </c>
      <c r="D6040" s="11" t="s">
        <v>20</v>
      </c>
      <c r="E6040" s="10">
        <v>2017</v>
      </c>
      <c r="F6040" s="10">
        <v>4.4039999999999999</v>
      </c>
      <c r="G6040" s="14">
        <f>([1]!Table_1[[#This Row],[총자산]]-[1]!Table_1[[#This Row],[장부가치 자기자본]]+[1]!Table_1[[#This Row],[시가총액]])/[1]!Table_1[[#This Row],[총자산]]</f>
        <v>0.62916587669010515</v>
      </c>
      <c r="H6040" s="14">
        <f>I6040/100000000000</f>
        <v>-4.9019184499999998E-3</v>
      </c>
      <c r="I6040" s="10">
        <v>-490191845</v>
      </c>
      <c r="J6040" s="10">
        <v>5.47</v>
      </c>
      <c r="K6040" s="10">
        <f>L6040/1000000000000</f>
        <v>0.10351136475599999</v>
      </c>
      <c r="L6040" s="10">
        <v>103511364756</v>
      </c>
      <c r="M6040" s="10">
        <v>4.07</v>
      </c>
      <c r="N6040" s="10">
        <v>1</v>
      </c>
      <c r="O6040" s="14">
        <f>IF([1]!Table_1[[#This Row],[연도]]=2016,1,0)</f>
        <v>0</v>
      </c>
      <c r="P6040" s="14">
        <f>IF([1]!Table_1[[#This Row],[연도]]=2017,1,0)</f>
        <v>1</v>
      </c>
      <c r="Q6040" s="14">
        <f>IF([1]!Table_1[[#This Row],[연도]]=2018,1,0)</f>
        <v>0</v>
      </c>
      <c r="R6040" s="14">
        <f>IF([1]!Table_1[[#This Row],[연도]]=2019,1,0)</f>
        <v>0</v>
      </c>
      <c r="S6040" s="14">
        <f>IF([1]!Table_1[[#This Row],[연도]]=2020,1,0)</f>
        <v>0</v>
      </c>
      <c r="T6040" s="14">
        <f>IF([1]!Table_1[[#This Row],[연도]]=2021,1,0)</f>
        <v>0</v>
      </c>
      <c r="U6040" s="14">
        <f>IF([1]!Table_1[[#This Row],[연도]]=2022,1,0)</f>
        <v>0</v>
      </c>
      <c r="V6040" s="14">
        <f>IF([1]!Table_1[[#This Row],[연도]]=2023,1,0)</f>
        <v>0</v>
      </c>
      <c r="W6040" s="10">
        <v>0.9</v>
      </c>
      <c r="X6040" s="10">
        <f>Y6040/1000000000000</f>
        <v>4.2039331025000001E-2</v>
      </c>
      <c r="Y6040" s="14">
        <f>[1]!Table_1[[#This Row],[주가]]*[1]!Table_1[[#This Row],[기말주식수]]</f>
        <v>42039331025</v>
      </c>
      <c r="Z6040" s="14">
        <f>AA6040/10</f>
        <v>-8.5760975939940405</v>
      </c>
      <c r="AA6040" s="14">
        <f>[1]!Table_1[[#This Row],[시가총액]]/[1]!Table_1[[#This Row],[당기순이익(세후영업이익)]]</f>
        <v>-85.760975939940408</v>
      </c>
      <c r="AB6040" s="10">
        <v>459042400</v>
      </c>
    </row>
    <row r="6041" spans="1:28" ht="19.2">
      <c r="A6041" s="12">
        <v>6040</v>
      </c>
      <c r="B6041" s="12">
        <v>101930</v>
      </c>
      <c r="C6041" s="13" t="s">
        <v>988</v>
      </c>
      <c r="D6041" s="13" t="s">
        <v>20</v>
      </c>
      <c r="E6041" s="12">
        <v>2023</v>
      </c>
      <c r="F6041" s="12">
        <v>817.69</v>
      </c>
      <c r="G6041" s="15">
        <f>([1]!Table_1[[#This Row],[총자산]]-[1]!Table_1[[#This Row],[장부가치 자기자본]]+[1]!Table_1[[#This Row],[시가총액]])/[1]!Table_1[[#This Row],[총자산]]</f>
        <v>0.81182381526903669</v>
      </c>
      <c r="H6041" s="14">
        <f>I6041/100000000000</f>
        <v>4.8859292929999999E-2</v>
      </c>
      <c r="I6041" s="12">
        <v>4885929293</v>
      </c>
      <c r="J6041" s="12">
        <v>-6.32</v>
      </c>
      <c r="K6041" s="10">
        <f>L6041/1000000000000</f>
        <v>0.103951073738</v>
      </c>
      <c r="L6041" s="12">
        <v>103951073738</v>
      </c>
      <c r="M6041" s="12">
        <v>2.71</v>
      </c>
      <c r="N6041" s="12">
        <v>1</v>
      </c>
      <c r="O6041" s="15">
        <f>IF([1]!Table_1[[#This Row],[연도]]=2016,1,0)</f>
        <v>0</v>
      </c>
      <c r="P6041" s="15">
        <f>IF([1]!Table_1[[#This Row],[연도]]=2017,1,0)</f>
        <v>0</v>
      </c>
      <c r="Q6041" s="15">
        <f>IF([1]!Table_1[[#This Row],[연도]]=2018,1,0)</f>
        <v>0</v>
      </c>
      <c r="R6041" s="15">
        <f>IF([1]!Table_1[[#This Row],[연도]]=2019,1,0)</f>
        <v>0</v>
      </c>
      <c r="S6041" s="15">
        <f>IF([1]!Table_1[[#This Row],[연도]]=2020,1,0)</f>
        <v>0</v>
      </c>
      <c r="T6041" s="15">
        <f>IF([1]!Table_1[[#This Row],[연도]]=2021,1,0)</f>
        <v>0</v>
      </c>
      <c r="U6041" s="15">
        <f>IF([1]!Table_1[[#This Row],[연도]]=2022,1,0)</f>
        <v>0</v>
      </c>
      <c r="V6041" s="15">
        <f>IF([1]!Table_1[[#This Row],[연도]]=2023,1,0)</f>
        <v>1</v>
      </c>
      <c r="W6041" s="12">
        <v>0.89</v>
      </c>
      <c r="X6041" s="10">
        <f>Y6041/1000000000000</f>
        <v>0.1086210462</v>
      </c>
      <c r="Y6041" s="15">
        <f>[1]!Table_1[[#This Row],[주가]]*[1]!Table_1[[#This Row],[기말주식수]]</f>
        <v>108621046200</v>
      </c>
      <c r="Z6041" s="14">
        <f>AA6041/10</f>
        <v>2.2231399532453286</v>
      </c>
      <c r="AA6041" s="15">
        <f>[1]!Table_1[[#This Row],[시가총액]]/[1]!Table_1[[#This Row],[당기순이익(세후영업이익)]]</f>
        <v>22.231399532453285</v>
      </c>
      <c r="AB6041" s="12">
        <v>20401364250</v>
      </c>
    </row>
    <row r="6042" spans="1:28" ht="19.2">
      <c r="A6042" s="10">
        <v>6041</v>
      </c>
      <c r="B6042" s="10">
        <v>102120</v>
      </c>
      <c r="C6042" s="11" t="s">
        <v>989</v>
      </c>
      <c r="D6042" s="11" t="s">
        <v>20</v>
      </c>
      <c r="E6042" s="10">
        <v>2016</v>
      </c>
      <c r="F6042" s="10">
        <v>12.101000000000001</v>
      </c>
      <c r="G6042" s="14">
        <f>([1]!Table_1[[#This Row],[총자산]]-[1]!Table_1[[#This Row],[장부가치 자기자본]]+[1]!Table_1[[#This Row],[시가총액]])/[1]!Table_1[[#This Row],[총자산]]</f>
        <v>1.8138885873279591</v>
      </c>
      <c r="H6042" s="14">
        <f>I6042/100000000000</f>
        <v>9.2594233289999994E-2</v>
      </c>
      <c r="I6042" s="10">
        <v>9259423329</v>
      </c>
      <c r="J6042" s="10">
        <v>9.6300000000000008</v>
      </c>
      <c r="K6042" s="10">
        <f>L6042/1000000000000</f>
        <v>0.103201219166</v>
      </c>
      <c r="L6042" s="10">
        <v>103201219166</v>
      </c>
      <c r="M6042" s="10">
        <v>1.59</v>
      </c>
      <c r="N6042" s="10">
        <v>1</v>
      </c>
      <c r="O6042" s="14">
        <f>IF([1]!Table_1[[#This Row],[연도]]=2016,1,0)</f>
        <v>1</v>
      </c>
      <c r="P6042" s="14">
        <f>IF([1]!Table_1[[#This Row],[연도]]=2017,1,0)</f>
        <v>0</v>
      </c>
      <c r="Q6042" s="14">
        <f>IF([1]!Table_1[[#This Row],[연도]]=2018,1,0)</f>
        <v>0</v>
      </c>
      <c r="R6042" s="14">
        <f>IF([1]!Table_1[[#This Row],[연도]]=2019,1,0)</f>
        <v>0</v>
      </c>
      <c r="S6042" s="14">
        <f>IF([1]!Table_1[[#This Row],[연도]]=2020,1,0)</f>
        <v>0</v>
      </c>
      <c r="T6042" s="14">
        <f>IF([1]!Table_1[[#This Row],[연도]]=2021,1,0)</f>
        <v>0</v>
      </c>
      <c r="U6042" s="14">
        <f>IF([1]!Table_1[[#This Row],[연도]]=2022,1,0)</f>
        <v>0</v>
      </c>
      <c r="V6042" s="14">
        <f>IF([1]!Table_1[[#This Row],[연도]]=2023,1,0)</f>
        <v>0</v>
      </c>
      <c r="W6042" s="10">
        <v>0.62</v>
      </c>
      <c r="X6042" s="10">
        <f>Y6042/1000000000000</f>
        <v>0.16080340412999999</v>
      </c>
      <c r="Y6042" s="14">
        <f>[1]!Table_1[[#This Row],[주가]]*[1]!Table_1[[#This Row],[기말주식수]]</f>
        <v>160803404130</v>
      </c>
      <c r="Z6042" s="14">
        <f>AA6042/10</f>
        <v>1.736645992049771</v>
      </c>
      <c r="AA6042" s="14">
        <f>[1]!Table_1[[#This Row],[시가총액]]/[1]!Table_1[[#This Row],[당기순이익(세후영업이익)]]</f>
        <v>17.366459920497711</v>
      </c>
      <c r="AB6042" s="10">
        <v>841037300</v>
      </c>
    </row>
    <row r="6043" spans="1:28" ht="19.2">
      <c r="A6043" s="12">
        <v>6042</v>
      </c>
      <c r="B6043" s="12">
        <v>102120</v>
      </c>
      <c r="C6043" s="13" t="s">
        <v>989</v>
      </c>
      <c r="D6043" s="13" t="s">
        <v>20</v>
      </c>
      <c r="E6043" s="12">
        <v>2017</v>
      </c>
      <c r="F6043" s="12">
        <v>-25.292000000000002</v>
      </c>
      <c r="G6043" s="15">
        <f>([1]!Table_1[[#This Row],[총자산]]-[1]!Table_1[[#This Row],[장부가치 자기자본]]+[1]!Table_1[[#This Row],[시가총액]])/[1]!Table_1[[#This Row],[총자산]]</f>
        <v>1.6632725710226126</v>
      </c>
      <c r="H6043" s="14">
        <f>I6043/100000000000</f>
        <v>7.5411129549999997E-2</v>
      </c>
      <c r="I6043" s="12">
        <v>7541112955</v>
      </c>
      <c r="J6043" s="12">
        <v>-9.33</v>
      </c>
      <c r="K6043" s="10">
        <f>L6043/1000000000000</f>
        <v>0.10582440096</v>
      </c>
      <c r="L6043" s="12">
        <v>105824400960</v>
      </c>
      <c r="M6043" s="12">
        <v>1.2</v>
      </c>
      <c r="N6043" s="12">
        <v>1</v>
      </c>
      <c r="O6043" s="15">
        <f>IF([1]!Table_1[[#This Row],[연도]]=2016,1,0)</f>
        <v>0</v>
      </c>
      <c r="P6043" s="15">
        <f>IF([1]!Table_1[[#This Row],[연도]]=2017,1,0)</f>
        <v>1</v>
      </c>
      <c r="Q6043" s="15">
        <f>IF([1]!Table_1[[#This Row],[연도]]=2018,1,0)</f>
        <v>0</v>
      </c>
      <c r="R6043" s="15">
        <f>IF([1]!Table_1[[#This Row],[연도]]=2019,1,0)</f>
        <v>0</v>
      </c>
      <c r="S6043" s="15">
        <f>IF([1]!Table_1[[#This Row],[연도]]=2020,1,0)</f>
        <v>0</v>
      </c>
      <c r="T6043" s="15">
        <f>IF([1]!Table_1[[#This Row],[연도]]=2021,1,0)</f>
        <v>0</v>
      </c>
      <c r="U6043" s="15">
        <f>IF([1]!Table_1[[#This Row],[연도]]=2022,1,0)</f>
        <v>0</v>
      </c>
      <c r="V6043" s="15">
        <f>IF([1]!Table_1[[#This Row],[연도]]=2023,1,0)</f>
        <v>0</v>
      </c>
      <c r="W6043" s="12">
        <v>0.54</v>
      </c>
      <c r="X6043" s="10">
        <f>Y6043/1000000000000</f>
        <v>0.13339174892</v>
      </c>
      <c r="Y6043" s="15">
        <f>[1]!Table_1[[#This Row],[주가]]*[1]!Table_1[[#This Row],[기말주식수]]</f>
        <v>133391748920</v>
      </c>
      <c r="Z6043" s="14">
        <f>AA6043/10</f>
        <v>1.7688602427252729</v>
      </c>
      <c r="AA6043" s="15">
        <f>[1]!Table_1[[#This Row],[시가총액]]/[1]!Table_1[[#This Row],[당기순이익(세후영업이익)]]</f>
        <v>17.688602427252729</v>
      </c>
      <c r="AB6043" s="12">
        <v>1252711200</v>
      </c>
    </row>
    <row r="6044" spans="1:28" ht="19.2">
      <c r="A6044" s="10">
        <v>6043</v>
      </c>
      <c r="B6044" s="10">
        <v>102120</v>
      </c>
      <c r="C6044" s="11" t="s">
        <v>989</v>
      </c>
      <c r="D6044" s="11" t="s">
        <v>20</v>
      </c>
      <c r="E6044" s="10">
        <v>2018</v>
      </c>
      <c r="F6044" s="10">
        <v>17.907</v>
      </c>
      <c r="G6044" s="14">
        <f>([1]!Table_1[[#This Row],[총자산]]-[1]!Table_1[[#This Row],[장부가치 자기자본]]+[1]!Table_1[[#This Row],[시가총액]])/[1]!Table_1[[#This Row],[총자산]]</f>
        <v>0.94373373875508404</v>
      </c>
      <c r="H6044" s="14">
        <f>I6044/100000000000</f>
        <v>7.7618496940000004E-2</v>
      </c>
      <c r="I6044" s="10">
        <v>7761849694</v>
      </c>
      <c r="J6044" s="10">
        <v>6.01</v>
      </c>
      <c r="K6044" s="10">
        <f>L6044/1000000000000</f>
        <v>0.10954301351700001</v>
      </c>
      <c r="L6044" s="10">
        <v>109543013517</v>
      </c>
      <c r="M6044" s="10">
        <v>1.01</v>
      </c>
      <c r="N6044" s="10">
        <v>1</v>
      </c>
      <c r="O6044" s="14">
        <f>IF([1]!Table_1[[#This Row],[연도]]=2016,1,0)</f>
        <v>0</v>
      </c>
      <c r="P6044" s="14">
        <f>IF([1]!Table_1[[#This Row],[연도]]=2017,1,0)</f>
        <v>0</v>
      </c>
      <c r="Q6044" s="14">
        <f>IF([1]!Table_1[[#This Row],[연도]]=2018,1,0)</f>
        <v>1</v>
      </c>
      <c r="R6044" s="14">
        <f>IF([1]!Table_1[[#This Row],[연도]]=2019,1,0)</f>
        <v>0</v>
      </c>
      <c r="S6044" s="14">
        <f>IF([1]!Table_1[[#This Row],[연도]]=2020,1,0)</f>
        <v>0</v>
      </c>
      <c r="T6044" s="14">
        <f>IF([1]!Table_1[[#This Row],[연도]]=2021,1,0)</f>
        <v>0</v>
      </c>
      <c r="U6044" s="14">
        <f>IF([1]!Table_1[[#This Row],[연도]]=2022,1,0)</f>
        <v>0</v>
      </c>
      <c r="V6044" s="14">
        <f>IF([1]!Table_1[[#This Row],[연도]]=2023,1,0)</f>
        <v>0</v>
      </c>
      <c r="W6044" s="10">
        <v>1.2</v>
      </c>
      <c r="X6044" s="10">
        <f>Y6044/1000000000000</f>
        <v>7.3505139129999994E-2</v>
      </c>
      <c r="Y6044" s="14">
        <f>[1]!Table_1[[#This Row],[주가]]*[1]!Table_1[[#This Row],[기말주식수]]</f>
        <v>73505139130</v>
      </c>
      <c r="Z6044" s="14">
        <f>AA6044/10</f>
        <v>0.94700544364857164</v>
      </c>
      <c r="AA6044" s="14">
        <f>[1]!Table_1[[#This Row],[시가총액]]/[1]!Table_1[[#This Row],[당기순이익(세후영업이익)]]</f>
        <v>9.4700544364857162</v>
      </c>
      <c r="AB6044" s="10">
        <v>1476253440</v>
      </c>
    </row>
    <row r="6045" spans="1:28" ht="19.2">
      <c r="A6045" s="12">
        <v>6044</v>
      </c>
      <c r="B6045" s="12">
        <v>102120</v>
      </c>
      <c r="C6045" s="13" t="s">
        <v>989</v>
      </c>
      <c r="D6045" s="13" t="s">
        <v>20</v>
      </c>
      <c r="E6045" s="12">
        <v>2019</v>
      </c>
      <c r="F6045" s="12">
        <v>24.614999999999998</v>
      </c>
      <c r="G6045" s="15">
        <f>([1]!Table_1[[#This Row],[총자산]]-[1]!Table_1[[#This Row],[장부가치 자기자본]]+[1]!Table_1[[#This Row],[시가총액]])/[1]!Table_1[[#This Row],[총자산]]</f>
        <v>1.3027218664301006</v>
      </c>
      <c r="H6045" s="14">
        <f>I6045/100000000000</f>
        <v>0.13925854599000001</v>
      </c>
      <c r="I6045" s="12">
        <v>13925854599</v>
      </c>
      <c r="J6045" s="12">
        <v>16.09</v>
      </c>
      <c r="K6045" s="10">
        <f>L6045/1000000000000</f>
        <v>0.12680588966100001</v>
      </c>
      <c r="L6045" s="12">
        <v>126805889661</v>
      </c>
      <c r="M6045" s="12">
        <v>1.79</v>
      </c>
      <c r="N6045" s="12">
        <v>1</v>
      </c>
      <c r="O6045" s="15">
        <f>IF([1]!Table_1[[#This Row],[연도]]=2016,1,0)</f>
        <v>0</v>
      </c>
      <c r="P6045" s="15">
        <f>IF([1]!Table_1[[#This Row],[연도]]=2017,1,0)</f>
        <v>0</v>
      </c>
      <c r="Q6045" s="15">
        <f>IF([1]!Table_1[[#This Row],[연도]]=2018,1,0)</f>
        <v>0</v>
      </c>
      <c r="R6045" s="15">
        <f>IF([1]!Table_1[[#This Row],[연도]]=2019,1,0)</f>
        <v>1</v>
      </c>
      <c r="S6045" s="15">
        <f>IF([1]!Table_1[[#This Row],[연도]]=2020,1,0)</f>
        <v>0</v>
      </c>
      <c r="T6045" s="15">
        <f>IF([1]!Table_1[[#This Row],[연도]]=2021,1,0)</f>
        <v>0</v>
      </c>
      <c r="U6045" s="15">
        <f>IF([1]!Table_1[[#This Row],[연도]]=2022,1,0)</f>
        <v>0</v>
      </c>
      <c r="V6045" s="15">
        <f>IF([1]!Table_1[[#This Row],[연도]]=2023,1,0)</f>
        <v>0</v>
      </c>
      <c r="W6045" s="12">
        <v>0.85</v>
      </c>
      <c r="X6045" s="10">
        <f>Y6045/1000000000000</f>
        <v>0.12378893976999999</v>
      </c>
      <c r="Y6045" s="15">
        <f>[1]!Table_1[[#This Row],[주가]]*[1]!Table_1[[#This Row],[기말주식수]]</f>
        <v>123788939770</v>
      </c>
      <c r="Z6045" s="14">
        <f>AA6045/10</f>
        <v>0.88891449275141166</v>
      </c>
      <c r="AA6045" s="15">
        <f>[1]!Table_1[[#This Row],[시가총액]]/[1]!Table_1[[#This Row],[당기순이익(세후영업이익)]]</f>
        <v>8.889144927514117</v>
      </c>
      <c r="AB6045" s="12">
        <v>3290563200</v>
      </c>
    </row>
    <row r="6046" spans="1:28" ht="19.2">
      <c r="A6046" s="10">
        <v>6045</v>
      </c>
      <c r="B6046" s="10">
        <v>102120</v>
      </c>
      <c r="C6046" s="11" t="s">
        <v>989</v>
      </c>
      <c r="D6046" s="11" t="s">
        <v>20</v>
      </c>
      <c r="E6046" s="10">
        <v>2020</v>
      </c>
      <c r="F6046" s="10">
        <v>28.256</v>
      </c>
      <c r="G6046" s="14">
        <f>([1]!Table_1[[#This Row],[총자산]]-[1]!Table_1[[#This Row],[장부가치 자기자본]]+[1]!Table_1[[#This Row],[시가총액]])/[1]!Table_1[[#This Row],[총자산]]</f>
        <v>2.4828158417379464</v>
      </c>
      <c r="H6046" s="14">
        <f>I6046/100000000000</f>
        <v>0.17621134222000001</v>
      </c>
      <c r="I6046" s="10">
        <v>17621134222</v>
      </c>
      <c r="J6046" s="10">
        <v>26.8</v>
      </c>
      <c r="K6046" s="10">
        <f>L6046/1000000000000</f>
        <v>0.144189878982</v>
      </c>
      <c r="L6046" s="10">
        <v>144189878982</v>
      </c>
      <c r="M6046" s="10">
        <v>2.29</v>
      </c>
      <c r="N6046" s="10">
        <v>1</v>
      </c>
      <c r="O6046" s="14">
        <f>IF([1]!Table_1[[#This Row],[연도]]=2016,1,0)</f>
        <v>0</v>
      </c>
      <c r="P6046" s="14">
        <f>IF([1]!Table_1[[#This Row],[연도]]=2017,1,0)</f>
        <v>0</v>
      </c>
      <c r="Q6046" s="14">
        <f>IF([1]!Table_1[[#This Row],[연도]]=2018,1,0)</f>
        <v>0</v>
      </c>
      <c r="R6046" s="14">
        <f>IF([1]!Table_1[[#This Row],[연도]]=2019,1,0)</f>
        <v>0</v>
      </c>
      <c r="S6046" s="14">
        <f>IF([1]!Table_1[[#This Row],[연도]]=2020,1,0)</f>
        <v>1</v>
      </c>
      <c r="T6046" s="14">
        <f>IF([1]!Table_1[[#This Row],[연도]]=2021,1,0)</f>
        <v>0</v>
      </c>
      <c r="U6046" s="14">
        <f>IF([1]!Table_1[[#This Row],[연도]]=2022,1,0)</f>
        <v>0</v>
      </c>
      <c r="V6046" s="14">
        <f>IF([1]!Table_1[[#This Row],[연도]]=2023,1,0)</f>
        <v>0</v>
      </c>
      <c r="W6046" s="10">
        <v>0.47</v>
      </c>
      <c r="X6046" s="10">
        <f>Y6046/1000000000000</f>
        <v>0.3090358581</v>
      </c>
      <c r="Y6046" s="14">
        <f>[1]!Table_1[[#This Row],[주가]]*[1]!Table_1[[#This Row],[기말주식수]]</f>
        <v>309035858100</v>
      </c>
      <c r="Z6046" s="14">
        <f>AA6046/10</f>
        <v>1.7537796046872427</v>
      </c>
      <c r="AA6046" s="14">
        <f>[1]!Table_1[[#This Row],[시가총액]]/[1]!Table_1[[#This Row],[당기순이익(세후영업이익)]]</f>
        <v>17.537796046872426</v>
      </c>
      <c r="AB6046" s="10">
        <v>3967395840</v>
      </c>
    </row>
    <row r="6047" spans="1:28" ht="19.2">
      <c r="A6047" s="12">
        <v>6046</v>
      </c>
      <c r="B6047" s="12">
        <v>102120</v>
      </c>
      <c r="C6047" s="13" t="s">
        <v>989</v>
      </c>
      <c r="D6047" s="13" t="s">
        <v>20</v>
      </c>
      <c r="E6047" s="12">
        <v>2021</v>
      </c>
      <c r="F6047" s="12">
        <v>28.978999999999999</v>
      </c>
      <c r="G6047" s="15">
        <f>([1]!Table_1[[#This Row],[총자산]]-[1]!Table_1[[#This Row],[장부가치 자기자본]]+[1]!Table_1[[#This Row],[시가총액]])/[1]!Table_1[[#This Row],[총자산]]</f>
        <v>2.0220828909048429</v>
      </c>
      <c r="H6047" s="14">
        <f>I6047/100000000000</f>
        <v>0.17622418239000001</v>
      </c>
      <c r="I6047" s="12">
        <v>17622418239</v>
      </c>
      <c r="J6047" s="12">
        <v>-4.33</v>
      </c>
      <c r="K6047" s="10">
        <f>L6047/1000000000000</f>
        <v>0.16749875529</v>
      </c>
      <c r="L6047" s="12">
        <v>167498755290</v>
      </c>
      <c r="M6047" s="12">
        <v>2.35</v>
      </c>
      <c r="N6047" s="12">
        <v>1</v>
      </c>
      <c r="O6047" s="15">
        <f>IF([1]!Table_1[[#This Row],[연도]]=2016,1,0)</f>
        <v>0</v>
      </c>
      <c r="P6047" s="15">
        <f>IF([1]!Table_1[[#This Row],[연도]]=2017,1,0)</f>
        <v>0</v>
      </c>
      <c r="Q6047" s="15">
        <f>IF([1]!Table_1[[#This Row],[연도]]=2018,1,0)</f>
        <v>0</v>
      </c>
      <c r="R6047" s="15">
        <f>IF([1]!Table_1[[#This Row],[연도]]=2019,1,0)</f>
        <v>0</v>
      </c>
      <c r="S6047" s="15">
        <f>IF([1]!Table_1[[#This Row],[연도]]=2020,1,0)</f>
        <v>0</v>
      </c>
      <c r="T6047" s="15">
        <f>IF([1]!Table_1[[#This Row],[연도]]=2021,1,0)</f>
        <v>1</v>
      </c>
      <c r="U6047" s="15">
        <f>IF([1]!Table_1[[#This Row],[연도]]=2022,1,0)</f>
        <v>0</v>
      </c>
      <c r="V6047" s="15">
        <f>IF([1]!Table_1[[#This Row],[연도]]=2023,1,0)</f>
        <v>0</v>
      </c>
      <c r="W6047" s="12">
        <v>0.42</v>
      </c>
      <c r="X6047" s="10">
        <f>Y6047/1000000000000</f>
        <v>0.24880005525000001</v>
      </c>
      <c r="Y6047" s="15">
        <f>[1]!Table_1[[#This Row],[주가]]*[1]!Table_1[[#This Row],[기말주식수]]</f>
        <v>248800055250</v>
      </c>
      <c r="Z6047" s="14">
        <f>AA6047/10</f>
        <v>1.4118383293127335</v>
      </c>
      <c r="AA6047" s="15">
        <f>[1]!Table_1[[#This Row],[시가총액]]/[1]!Table_1[[#This Row],[당기순이익(세후영업이익)]]</f>
        <v>14.118383293127334</v>
      </c>
      <c r="AB6047" s="12">
        <v>3972195840</v>
      </c>
    </row>
    <row r="6048" spans="1:28" ht="19.2">
      <c r="A6048" s="10">
        <v>6047</v>
      </c>
      <c r="B6048" s="10">
        <v>102120</v>
      </c>
      <c r="C6048" s="11" t="s">
        <v>989</v>
      </c>
      <c r="D6048" s="11" t="s">
        <v>20</v>
      </c>
      <c r="E6048" s="10">
        <v>2022</v>
      </c>
      <c r="F6048" s="10">
        <v>26.074999999999999</v>
      </c>
      <c r="G6048" s="14">
        <f>([1]!Table_1[[#This Row],[총자산]]-[1]!Table_1[[#This Row],[장부가치 자기자본]]+[1]!Table_1[[#This Row],[시가총액]])/[1]!Table_1[[#This Row],[총자산]]</f>
        <v>0.91239300198987638</v>
      </c>
      <c r="H6048" s="14">
        <f>I6048/100000000000</f>
        <v>0.25825288073000002</v>
      </c>
      <c r="I6048" s="10">
        <v>25825288073</v>
      </c>
      <c r="J6048" s="10">
        <v>147.38999999999999</v>
      </c>
      <c r="K6048" s="10">
        <f>L6048/1000000000000</f>
        <v>0.24257679658299999</v>
      </c>
      <c r="L6048" s="10">
        <v>242576796583</v>
      </c>
      <c r="M6048" s="10">
        <v>1.91</v>
      </c>
      <c r="N6048" s="10">
        <v>1</v>
      </c>
      <c r="O6048" s="14">
        <f>IF([1]!Table_1[[#This Row],[연도]]=2016,1,0)</f>
        <v>0</v>
      </c>
      <c r="P6048" s="14">
        <f>IF([1]!Table_1[[#This Row],[연도]]=2017,1,0)</f>
        <v>0</v>
      </c>
      <c r="Q6048" s="14">
        <f>IF([1]!Table_1[[#This Row],[연도]]=2018,1,0)</f>
        <v>0</v>
      </c>
      <c r="R6048" s="14">
        <f>IF([1]!Table_1[[#This Row],[연도]]=2019,1,0)</f>
        <v>0</v>
      </c>
      <c r="S6048" s="14">
        <f>IF([1]!Table_1[[#This Row],[연도]]=2020,1,0)</f>
        <v>0</v>
      </c>
      <c r="T6048" s="14">
        <f>IF([1]!Table_1[[#This Row],[연도]]=2021,1,0)</f>
        <v>0</v>
      </c>
      <c r="U6048" s="14">
        <f>IF([1]!Table_1[[#This Row],[연도]]=2022,1,0)</f>
        <v>1</v>
      </c>
      <c r="V6048" s="14">
        <f>IF([1]!Table_1[[#This Row],[연도]]=2023,1,0)</f>
        <v>0</v>
      </c>
      <c r="W6048" s="10">
        <v>0.96</v>
      </c>
      <c r="X6048" s="10">
        <f>Y6048/1000000000000</f>
        <v>0.14402409930000001</v>
      </c>
      <c r="Y6048" s="14">
        <f>[1]!Table_1[[#This Row],[주가]]*[1]!Table_1[[#This Row],[기말주식수]]</f>
        <v>144024099300</v>
      </c>
      <c r="Z6048" s="14">
        <f>AA6048/10</f>
        <v>0.55768632238637184</v>
      </c>
      <c r="AA6048" s="14">
        <f>[1]!Table_1[[#This Row],[시가총액]]/[1]!Table_1[[#This Row],[당기순이익(세후영업이익)]]</f>
        <v>5.5768632238637181</v>
      </c>
      <c r="AB6048" s="10">
        <v>3299750800</v>
      </c>
    </row>
    <row r="6049" spans="1:28" ht="19.2">
      <c r="A6049" s="12">
        <v>6048</v>
      </c>
      <c r="B6049" s="12">
        <v>102120</v>
      </c>
      <c r="C6049" s="13" t="s">
        <v>989</v>
      </c>
      <c r="D6049" s="13" t="s">
        <v>20</v>
      </c>
      <c r="E6049" s="12">
        <v>2023</v>
      </c>
      <c r="F6049" s="12">
        <v>-4.9329999999999998</v>
      </c>
      <c r="G6049" s="15">
        <f>([1]!Table_1[[#This Row],[총자산]]-[1]!Table_1[[#This Row],[장부가치 자기자본]]+[1]!Table_1[[#This Row],[시가총액]])/[1]!Table_1[[#This Row],[총자산]]</f>
        <v>1.3639268250405163</v>
      </c>
      <c r="H6049" s="14">
        <f>I6049/100000000000</f>
        <v>-0.14643077325000001</v>
      </c>
      <c r="I6049" s="12">
        <v>-14643077325</v>
      </c>
      <c r="J6049" s="12">
        <v>-13.03</v>
      </c>
      <c r="K6049" s="10">
        <f>L6049/1000000000000</f>
        <v>0.23243638909200001</v>
      </c>
      <c r="L6049" s="12">
        <v>232436389092</v>
      </c>
      <c r="M6049" s="12">
        <v>7.81</v>
      </c>
      <c r="N6049" s="12">
        <v>1</v>
      </c>
      <c r="O6049" s="15">
        <f>IF([1]!Table_1[[#This Row],[연도]]=2016,1,0)</f>
        <v>0</v>
      </c>
      <c r="P6049" s="15">
        <f>IF([1]!Table_1[[#This Row],[연도]]=2017,1,0)</f>
        <v>0</v>
      </c>
      <c r="Q6049" s="15">
        <f>IF([1]!Table_1[[#This Row],[연도]]=2018,1,0)</f>
        <v>0</v>
      </c>
      <c r="R6049" s="15">
        <f>IF([1]!Table_1[[#This Row],[연도]]=2019,1,0)</f>
        <v>0</v>
      </c>
      <c r="S6049" s="15">
        <f>IF([1]!Table_1[[#This Row],[연도]]=2020,1,0)</f>
        <v>0</v>
      </c>
      <c r="T6049" s="15">
        <f>IF([1]!Table_1[[#This Row],[연도]]=2021,1,0)</f>
        <v>0</v>
      </c>
      <c r="U6049" s="15">
        <f>IF([1]!Table_1[[#This Row],[연도]]=2022,1,0)</f>
        <v>0</v>
      </c>
      <c r="V6049" s="15">
        <f>IF([1]!Table_1[[#This Row],[연도]]=2023,1,0)</f>
        <v>1</v>
      </c>
      <c r="W6049" s="12">
        <v>0.59</v>
      </c>
      <c r="X6049" s="10">
        <f>Y6049/1000000000000</f>
        <v>0.24555219892999999</v>
      </c>
      <c r="Y6049" s="15">
        <f>[1]!Table_1[[#This Row],[주가]]*[1]!Table_1[[#This Row],[기말주식수]]</f>
        <v>245552198930</v>
      </c>
      <c r="Z6049" s="14">
        <f>AA6049/10</f>
        <v>-1.6769166308421444</v>
      </c>
      <c r="AA6049" s="15">
        <f>[1]!Table_1[[#This Row],[시가총액]]/[1]!Table_1[[#This Row],[당기순이익(세후영업이익)]]</f>
        <v>-16.769166308421443</v>
      </c>
      <c r="AB6049" s="12">
        <v>1649875400</v>
      </c>
    </row>
    <row r="6050" spans="1:28" ht="19.2">
      <c r="A6050" s="10">
        <v>6049</v>
      </c>
      <c r="B6050" s="10">
        <v>102260</v>
      </c>
      <c r="C6050" s="11" t="s">
        <v>990</v>
      </c>
      <c r="D6050" s="11" t="s">
        <v>6</v>
      </c>
      <c r="E6050" s="10">
        <v>2016</v>
      </c>
      <c r="F6050" s="10">
        <v>16.529</v>
      </c>
      <c r="G6050" s="14">
        <f>([1]!Table_1[[#This Row],[총자산]]-[1]!Table_1[[#This Row],[장부가치 자기자본]]+[1]!Table_1[[#This Row],[시가총액]])/[1]!Table_1[[#This Row],[총자산]]</f>
        <v>0.81493333858147421</v>
      </c>
      <c r="H6050" s="14">
        <f>I6050/100000000000</f>
        <v>0.65039523530999999</v>
      </c>
      <c r="I6050" s="10">
        <v>65039523531</v>
      </c>
      <c r="J6050" s="10">
        <v>8.7799999999999994</v>
      </c>
      <c r="K6050" s="10">
        <f>L6050/1000000000000</f>
        <v>0.23957173532699999</v>
      </c>
      <c r="L6050" s="10">
        <v>239571735327</v>
      </c>
      <c r="M6050" s="10">
        <v>17.41</v>
      </c>
      <c r="N6050" s="10">
        <v>1</v>
      </c>
      <c r="O6050" s="14">
        <f>IF([1]!Table_1[[#This Row],[연도]]=2016,1,0)</f>
        <v>1</v>
      </c>
      <c r="P6050" s="14">
        <f>IF([1]!Table_1[[#This Row],[연도]]=2017,1,0)</f>
        <v>0</v>
      </c>
      <c r="Q6050" s="14">
        <f>IF([1]!Table_1[[#This Row],[연도]]=2018,1,0)</f>
        <v>0</v>
      </c>
      <c r="R6050" s="14">
        <f>IF([1]!Table_1[[#This Row],[연도]]=2019,1,0)</f>
        <v>0</v>
      </c>
      <c r="S6050" s="14">
        <f>IF([1]!Table_1[[#This Row],[연도]]=2020,1,0)</f>
        <v>0</v>
      </c>
      <c r="T6050" s="14">
        <f>IF([1]!Table_1[[#This Row],[연도]]=2021,1,0)</f>
        <v>0</v>
      </c>
      <c r="U6050" s="14">
        <f>IF([1]!Table_1[[#This Row],[연도]]=2022,1,0)</f>
        <v>0</v>
      </c>
      <c r="V6050" s="14">
        <f>IF([1]!Table_1[[#This Row],[연도]]=2023,1,0)</f>
        <v>0</v>
      </c>
      <c r="W6050" s="10">
        <v>1.3</v>
      </c>
      <c r="X6050" s="10">
        <f>Y6050/1000000000000</f>
        <v>0.27925934065000002</v>
      </c>
      <c r="Y6050" s="14">
        <f>[1]!Table_1[[#This Row],[주가]]*[1]!Table_1[[#This Row],[기말주식수]]</f>
        <v>279259340650</v>
      </c>
      <c r="Z6050" s="14">
        <f>AA6050/10</f>
        <v>0.42936867536690321</v>
      </c>
      <c r="AA6050" s="14">
        <f>[1]!Table_1[[#This Row],[시가총액]]/[1]!Table_1[[#This Row],[당기순이익(세후영업이익)]]</f>
        <v>4.2936867536690322</v>
      </c>
      <c r="AB6050" s="10">
        <v>8756870400</v>
      </c>
    </row>
    <row r="6051" spans="1:28" ht="19.2">
      <c r="A6051" s="12">
        <v>6050</v>
      </c>
      <c r="B6051" s="12">
        <v>102260</v>
      </c>
      <c r="C6051" s="13" t="s">
        <v>990</v>
      </c>
      <c r="D6051" s="13" t="s">
        <v>6</v>
      </c>
      <c r="E6051" s="12">
        <v>2017</v>
      </c>
      <c r="F6051" s="12">
        <v>-148.32400000000001</v>
      </c>
      <c r="G6051" s="15">
        <f>([1]!Table_1[[#This Row],[총자산]]-[1]!Table_1[[#This Row],[장부가치 자기자본]]+[1]!Table_1[[#This Row],[시가총액]])/[1]!Table_1[[#This Row],[총자산]]</f>
        <v>0.80677870285049014</v>
      </c>
      <c r="H6051" s="14">
        <f>I6051/100000000000</f>
        <v>3.6545098679999999E-2</v>
      </c>
      <c r="I6051" s="12">
        <v>3654509868</v>
      </c>
      <c r="J6051" s="12">
        <v>-1.99</v>
      </c>
      <c r="K6051" s="10">
        <f>L6051/1000000000000</f>
        <v>0.82733638732500003</v>
      </c>
      <c r="L6051" s="12">
        <v>827336387325</v>
      </c>
      <c r="M6051" s="12">
        <v>25.67</v>
      </c>
      <c r="N6051" s="12">
        <v>1</v>
      </c>
      <c r="O6051" s="15">
        <f>IF([1]!Table_1[[#This Row],[연도]]=2016,1,0)</f>
        <v>0</v>
      </c>
      <c r="P6051" s="15">
        <f>IF([1]!Table_1[[#This Row],[연도]]=2017,1,0)</f>
        <v>1</v>
      </c>
      <c r="Q6051" s="15">
        <f>IF([1]!Table_1[[#This Row],[연도]]=2018,1,0)</f>
        <v>0</v>
      </c>
      <c r="R6051" s="15">
        <f>IF([1]!Table_1[[#This Row],[연도]]=2019,1,0)</f>
        <v>0</v>
      </c>
      <c r="S6051" s="15">
        <f>IF([1]!Table_1[[#This Row],[연도]]=2020,1,0)</f>
        <v>0</v>
      </c>
      <c r="T6051" s="15">
        <f>IF([1]!Table_1[[#This Row],[연도]]=2021,1,0)</f>
        <v>0</v>
      </c>
      <c r="U6051" s="15">
        <f>IF([1]!Table_1[[#This Row],[연도]]=2022,1,0)</f>
        <v>0</v>
      </c>
      <c r="V6051" s="15">
        <f>IF([1]!Table_1[[#This Row],[연도]]=2023,1,0)</f>
        <v>0</v>
      </c>
      <c r="W6051" s="12">
        <v>0.81</v>
      </c>
      <c r="X6051" s="10">
        <f>Y6051/1000000000000</f>
        <v>0.25267403319999998</v>
      </c>
      <c r="Y6051" s="15">
        <f>[1]!Table_1[[#This Row],[주가]]*[1]!Table_1[[#This Row],[기말주식수]]</f>
        <v>252674033200</v>
      </c>
      <c r="Z6051" s="14">
        <f>AA6051/10</f>
        <v>6.9140334087613411</v>
      </c>
      <c r="AA6051" s="15">
        <f>[1]!Table_1[[#This Row],[시가총액]]/[1]!Table_1[[#This Row],[당기순이익(세후영업이익)]]</f>
        <v>69.140334087613411</v>
      </c>
      <c r="AB6051" s="12">
        <v>8798602400</v>
      </c>
    </row>
    <row r="6052" spans="1:28" ht="19.2">
      <c r="A6052" s="10">
        <v>6051</v>
      </c>
      <c r="B6052" s="10">
        <v>102260</v>
      </c>
      <c r="C6052" s="11" t="s">
        <v>990</v>
      </c>
      <c r="D6052" s="11" t="s">
        <v>6</v>
      </c>
      <c r="E6052" s="10">
        <v>2018</v>
      </c>
      <c r="F6052" s="10">
        <v>-182.392</v>
      </c>
      <c r="G6052" s="14">
        <f>([1]!Table_1[[#This Row],[총자산]]-[1]!Table_1[[#This Row],[장부가치 자기자본]]+[1]!Table_1[[#This Row],[시가총액]])/[1]!Table_1[[#This Row],[총자산]]</f>
        <v>0.79009630543851028</v>
      </c>
      <c r="H6052" s="14">
        <f>I6052/100000000000</f>
        <v>7.7776293519999998E-2</v>
      </c>
      <c r="I6052" s="10">
        <v>7777629352</v>
      </c>
      <c r="J6052" s="10">
        <v>-5.45</v>
      </c>
      <c r="K6052" s="10">
        <f>L6052/1000000000000</f>
        <v>0.81307312491899997</v>
      </c>
      <c r="L6052" s="10">
        <v>813073124919</v>
      </c>
      <c r="M6052" s="10">
        <v>24.53</v>
      </c>
      <c r="N6052" s="10">
        <v>1</v>
      </c>
      <c r="O6052" s="14">
        <f>IF([1]!Table_1[[#This Row],[연도]]=2016,1,0)</f>
        <v>0</v>
      </c>
      <c r="P6052" s="14">
        <f>IF([1]!Table_1[[#This Row],[연도]]=2017,1,0)</f>
        <v>0</v>
      </c>
      <c r="Q6052" s="14">
        <f>IF([1]!Table_1[[#This Row],[연도]]=2018,1,0)</f>
        <v>1</v>
      </c>
      <c r="R6052" s="14">
        <f>IF([1]!Table_1[[#This Row],[연도]]=2019,1,0)</f>
        <v>0</v>
      </c>
      <c r="S6052" s="14">
        <f>IF([1]!Table_1[[#This Row],[연도]]=2020,1,0)</f>
        <v>0</v>
      </c>
      <c r="T6052" s="14">
        <f>IF([1]!Table_1[[#This Row],[연도]]=2021,1,0)</f>
        <v>0</v>
      </c>
      <c r="U6052" s="14">
        <f>IF([1]!Table_1[[#This Row],[연도]]=2022,1,0)</f>
        <v>0</v>
      </c>
      <c r="V6052" s="14">
        <f>IF([1]!Table_1[[#This Row],[연도]]=2023,1,0)</f>
        <v>0</v>
      </c>
      <c r="W6052" s="10">
        <v>1.23</v>
      </c>
      <c r="X6052" s="10">
        <f>Y6052/1000000000000</f>
        <v>0.23104222748</v>
      </c>
      <c r="Y6052" s="14">
        <f>[1]!Table_1[[#This Row],[주가]]*[1]!Table_1[[#This Row],[기말주식수]]</f>
        <v>231042227480</v>
      </c>
      <c r="Z6052" s="14">
        <f>AA6052/10</f>
        <v>2.970599613628901</v>
      </c>
      <c r="AA6052" s="14">
        <f>[1]!Table_1[[#This Row],[시가총액]]/[1]!Table_1[[#This Row],[당기순이익(세후영업이익)]]</f>
        <v>29.705996136289009</v>
      </c>
      <c r="AB6052" s="10">
        <v>8798602400</v>
      </c>
    </row>
    <row r="6053" spans="1:28" ht="19.2">
      <c r="A6053" s="12">
        <v>6052</v>
      </c>
      <c r="B6053" s="12">
        <v>102260</v>
      </c>
      <c r="C6053" s="13" t="s">
        <v>990</v>
      </c>
      <c r="D6053" s="13" t="s">
        <v>6</v>
      </c>
      <c r="E6053" s="12">
        <v>2019</v>
      </c>
      <c r="F6053" s="12">
        <v>35.165999999999997</v>
      </c>
      <c r="G6053" s="15">
        <f>([1]!Table_1[[#This Row],[총자산]]-[1]!Table_1[[#This Row],[장부가치 자기자본]]+[1]!Table_1[[#This Row],[시가총액]])/[1]!Table_1[[#This Row],[총자산]]</f>
        <v>0.78443472702758821</v>
      </c>
      <c r="H6053" s="14">
        <f>I6053/100000000000</f>
        <v>0.51825732386000001</v>
      </c>
      <c r="I6053" s="12">
        <v>51825732386</v>
      </c>
      <c r="J6053" s="12">
        <v>5.25</v>
      </c>
      <c r="K6053" s="10">
        <f>L6053/1000000000000</f>
        <v>0.84978614423200005</v>
      </c>
      <c r="L6053" s="12">
        <v>849786144232</v>
      </c>
      <c r="M6053" s="12">
        <v>22.15</v>
      </c>
      <c r="N6053" s="12">
        <v>1</v>
      </c>
      <c r="O6053" s="15">
        <f>IF([1]!Table_1[[#This Row],[연도]]=2016,1,0)</f>
        <v>0</v>
      </c>
      <c r="P6053" s="15">
        <f>IF([1]!Table_1[[#This Row],[연도]]=2017,1,0)</f>
        <v>0</v>
      </c>
      <c r="Q6053" s="15">
        <f>IF([1]!Table_1[[#This Row],[연도]]=2018,1,0)</f>
        <v>0</v>
      </c>
      <c r="R6053" s="15">
        <f>IF([1]!Table_1[[#This Row],[연도]]=2019,1,0)</f>
        <v>1</v>
      </c>
      <c r="S6053" s="15">
        <f>IF([1]!Table_1[[#This Row],[연도]]=2020,1,0)</f>
        <v>0</v>
      </c>
      <c r="T6053" s="15">
        <f>IF([1]!Table_1[[#This Row],[연도]]=2021,1,0)</f>
        <v>0</v>
      </c>
      <c r="U6053" s="15">
        <f>IF([1]!Table_1[[#This Row],[연도]]=2022,1,0)</f>
        <v>0</v>
      </c>
      <c r="V6053" s="15">
        <f>IF([1]!Table_1[[#This Row],[연도]]=2023,1,0)</f>
        <v>0</v>
      </c>
      <c r="W6053" s="12">
        <v>1.04</v>
      </c>
      <c r="X6053" s="10">
        <f>Y6053/1000000000000</f>
        <v>0.23508682981000001</v>
      </c>
      <c r="Y6053" s="15">
        <f>[1]!Table_1[[#This Row],[주가]]*[1]!Table_1[[#This Row],[기말주식수]]</f>
        <v>235086829810</v>
      </c>
      <c r="Z6053" s="14">
        <f>AA6053/10</f>
        <v>0.45361024145122436</v>
      </c>
      <c r="AA6053" s="15">
        <f>[1]!Table_1[[#This Row],[시가총액]]/[1]!Table_1[[#This Row],[당기순이익(세후영업이익)]]</f>
        <v>4.5361024145122437</v>
      </c>
      <c r="AB6053" s="12">
        <v>8798602400</v>
      </c>
    </row>
    <row r="6054" spans="1:28" ht="19.2">
      <c r="A6054" s="10">
        <v>6053</v>
      </c>
      <c r="B6054" s="10">
        <v>102260</v>
      </c>
      <c r="C6054" s="11" t="s">
        <v>990</v>
      </c>
      <c r="D6054" s="11" t="s">
        <v>6</v>
      </c>
      <c r="E6054" s="10">
        <v>2020</v>
      </c>
      <c r="F6054" s="10">
        <v>29.58</v>
      </c>
      <c r="G6054" s="14">
        <f>([1]!Table_1[[#This Row],[총자산]]-[1]!Table_1[[#This Row],[장부가치 자기자본]]+[1]!Table_1[[#This Row],[시가총액]])/[1]!Table_1[[#This Row],[총자산]]</f>
        <v>0.73481960623685738</v>
      </c>
      <c r="H6054" s="14">
        <f>I6054/100000000000</f>
        <v>0.61173646634000001</v>
      </c>
      <c r="I6054" s="10">
        <v>61173646634</v>
      </c>
      <c r="J6054" s="10">
        <v>-6.18</v>
      </c>
      <c r="K6054" s="10">
        <f>L6054/1000000000000</f>
        <v>0.88205084057200001</v>
      </c>
      <c r="L6054" s="10">
        <v>882050840572</v>
      </c>
      <c r="M6054" s="10">
        <v>10.93</v>
      </c>
      <c r="N6054" s="10">
        <v>1</v>
      </c>
      <c r="O6054" s="14">
        <f>IF([1]!Table_1[[#This Row],[연도]]=2016,1,0)</f>
        <v>0</v>
      </c>
      <c r="P6054" s="14">
        <f>IF([1]!Table_1[[#This Row],[연도]]=2017,1,0)</f>
        <v>0</v>
      </c>
      <c r="Q6054" s="14">
        <f>IF([1]!Table_1[[#This Row],[연도]]=2018,1,0)</f>
        <v>0</v>
      </c>
      <c r="R6054" s="14">
        <f>IF([1]!Table_1[[#This Row],[연도]]=2019,1,0)</f>
        <v>0</v>
      </c>
      <c r="S6054" s="14">
        <f>IF([1]!Table_1[[#This Row],[연도]]=2020,1,0)</f>
        <v>1</v>
      </c>
      <c r="T6054" s="14">
        <f>IF([1]!Table_1[[#This Row],[연도]]=2021,1,0)</f>
        <v>0</v>
      </c>
      <c r="U6054" s="14">
        <f>IF([1]!Table_1[[#This Row],[연도]]=2022,1,0)</f>
        <v>0</v>
      </c>
      <c r="V6054" s="14">
        <f>IF([1]!Table_1[[#This Row],[연도]]=2023,1,0)</f>
        <v>0</v>
      </c>
      <c r="W6054" s="10">
        <v>0.68</v>
      </c>
      <c r="X6054" s="10">
        <f>Y6054/1000000000000</f>
        <v>0.21560975181200001</v>
      </c>
      <c r="Y6054" s="14">
        <f>[1]!Table_1[[#This Row],[주가]]*[1]!Table_1[[#This Row],[기말주식수]]</f>
        <v>215609751812</v>
      </c>
      <c r="Z6054" s="14">
        <f>AA6054/10</f>
        <v>0.35245528699962314</v>
      </c>
      <c r="AA6054" s="14">
        <f>[1]!Table_1[[#This Row],[시가총액]]/[1]!Table_1[[#This Row],[당기순이익(세후영업이익)]]</f>
        <v>3.5245528699962314</v>
      </c>
      <c r="AB6054" s="10">
        <v>10998253000</v>
      </c>
    </row>
    <row r="6055" spans="1:28" ht="19.2">
      <c r="A6055" s="12">
        <v>6054</v>
      </c>
      <c r="B6055" s="12">
        <v>102260</v>
      </c>
      <c r="C6055" s="13" t="s">
        <v>990</v>
      </c>
      <c r="D6055" s="13" t="s">
        <v>6</v>
      </c>
      <c r="E6055" s="12">
        <v>2021</v>
      </c>
      <c r="F6055" s="12">
        <v>23.399000000000001</v>
      </c>
      <c r="G6055" s="15">
        <f>([1]!Table_1[[#This Row],[총자산]]-[1]!Table_1[[#This Row],[장부가치 자기자본]]+[1]!Table_1[[#This Row],[시가총액]])/[1]!Table_1[[#This Row],[총자산]]</f>
        <v>0.73024125968474685</v>
      </c>
      <c r="H6055" s="14">
        <f>I6055/100000000000</f>
        <v>0.4532005462</v>
      </c>
      <c r="I6055" s="12">
        <v>45320054620</v>
      </c>
      <c r="J6055" s="12">
        <v>2.61</v>
      </c>
      <c r="K6055" s="10">
        <f>L6055/1000000000000</f>
        <v>0.92597852004299996</v>
      </c>
      <c r="L6055" s="12">
        <v>925978520043</v>
      </c>
      <c r="M6055" s="12">
        <v>2.99</v>
      </c>
      <c r="N6055" s="12">
        <v>1</v>
      </c>
      <c r="O6055" s="15">
        <f>IF([1]!Table_1[[#This Row],[연도]]=2016,1,0)</f>
        <v>0</v>
      </c>
      <c r="P6055" s="15">
        <f>IF([1]!Table_1[[#This Row],[연도]]=2017,1,0)</f>
        <v>0</v>
      </c>
      <c r="Q6055" s="15">
        <f>IF([1]!Table_1[[#This Row],[연도]]=2018,1,0)</f>
        <v>0</v>
      </c>
      <c r="R6055" s="15">
        <f>IF([1]!Table_1[[#This Row],[연도]]=2019,1,0)</f>
        <v>0</v>
      </c>
      <c r="S6055" s="15">
        <f>IF([1]!Table_1[[#This Row],[연도]]=2020,1,0)</f>
        <v>0</v>
      </c>
      <c r="T6055" s="15">
        <f>IF([1]!Table_1[[#This Row],[연도]]=2021,1,0)</f>
        <v>1</v>
      </c>
      <c r="U6055" s="15">
        <f>IF([1]!Table_1[[#This Row],[연도]]=2022,1,0)</f>
        <v>0</v>
      </c>
      <c r="V6055" s="15">
        <f>IF([1]!Table_1[[#This Row],[연도]]=2023,1,0)</f>
        <v>0</v>
      </c>
      <c r="W6055" s="12">
        <v>0.43</v>
      </c>
      <c r="X6055" s="10">
        <f>Y6055/1000000000000</f>
        <v>0.23612558745600001</v>
      </c>
      <c r="Y6055" s="15">
        <f>[1]!Table_1[[#This Row],[주가]]*[1]!Table_1[[#This Row],[기말주식수]]</f>
        <v>236125587456</v>
      </c>
      <c r="Z6055" s="14">
        <f>AA6055/10</f>
        <v>0.5210178792498551</v>
      </c>
      <c r="AA6055" s="15">
        <f>[1]!Table_1[[#This Row],[시가총액]]/[1]!Table_1[[#This Row],[당기순이익(세후영업이익)]]</f>
        <v>5.2101787924985512</v>
      </c>
      <c r="AB6055" s="12">
        <v>9919413400</v>
      </c>
    </row>
    <row r="6056" spans="1:28" ht="19.2">
      <c r="A6056" s="10">
        <v>6055</v>
      </c>
      <c r="B6056" s="10">
        <v>102260</v>
      </c>
      <c r="C6056" s="11" t="s">
        <v>990</v>
      </c>
      <c r="D6056" s="11" t="s">
        <v>6</v>
      </c>
      <c r="E6056" s="10">
        <v>2022</v>
      </c>
      <c r="F6056" s="10">
        <v>20.777999999999999</v>
      </c>
      <c r="G6056" s="14">
        <f>([1]!Table_1[[#This Row],[총자산]]-[1]!Table_1[[#This Row],[장부가치 자기자본]]+[1]!Table_1[[#This Row],[시가총액]])/[1]!Table_1[[#This Row],[총자산]]</f>
        <v>0.7153332835111228</v>
      </c>
      <c r="H6056" s="14">
        <f>I6056/100000000000</f>
        <v>0.55370343075999995</v>
      </c>
      <c r="I6056" s="10">
        <v>55370343076</v>
      </c>
      <c r="J6056" s="10">
        <v>9.86</v>
      </c>
      <c r="K6056" s="10">
        <f>L6056/1000000000000</f>
        <v>1.1401236199339999</v>
      </c>
      <c r="L6056" s="10">
        <v>1140123619934</v>
      </c>
      <c r="M6056" s="10">
        <v>2.29</v>
      </c>
      <c r="N6056" s="10">
        <v>1</v>
      </c>
      <c r="O6056" s="14">
        <f>IF([1]!Table_1[[#This Row],[연도]]=2016,1,0)</f>
        <v>0</v>
      </c>
      <c r="P6056" s="14">
        <f>IF([1]!Table_1[[#This Row],[연도]]=2017,1,0)</f>
        <v>0</v>
      </c>
      <c r="Q6056" s="14">
        <f>IF([1]!Table_1[[#This Row],[연도]]=2018,1,0)</f>
        <v>0</v>
      </c>
      <c r="R6056" s="14">
        <f>IF([1]!Table_1[[#This Row],[연도]]=2019,1,0)</f>
        <v>0</v>
      </c>
      <c r="S6056" s="14">
        <f>IF([1]!Table_1[[#This Row],[연도]]=2020,1,0)</f>
        <v>0</v>
      </c>
      <c r="T6056" s="14">
        <f>IF([1]!Table_1[[#This Row],[연도]]=2021,1,0)</f>
        <v>0</v>
      </c>
      <c r="U6056" s="14">
        <f>IF([1]!Table_1[[#This Row],[연도]]=2022,1,0)</f>
        <v>1</v>
      </c>
      <c r="V6056" s="14">
        <f>IF([1]!Table_1[[#This Row],[연도]]=2023,1,0)</f>
        <v>0</v>
      </c>
      <c r="W6056" s="10">
        <v>0.78</v>
      </c>
      <c r="X6056" s="10">
        <f>Y6056/1000000000000</f>
        <v>0.23294544486400001</v>
      </c>
      <c r="Y6056" s="14">
        <f>[1]!Table_1[[#This Row],[주가]]*[1]!Table_1[[#This Row],[기말주식수]]</f>
        <v>232945444864</v>
      </c>
      <c r="Z6056" s="14">
        <f>AA6056/10</f>
        <v>0.42070435529768108</v>
      </c>
      <c r="AA6056" s="14">
        <f>[1]!Table_1[[#This Row],[시가총액]]/[1]!Table_1[[#This Row],[당기순이익(세후영업이익)]]</f>
        <v>4.2070435529768107</v>
      </c>
      <c r="AB6056" s="10">
        <v>9731145600</v>
      </c>
    </row>
    <row r="6057" spans="1:28" ht="19.2">
      <c r="A6057" s="12">
        <v>6056</v>
      </c>
      <c r="B6057" s="12">
        <v>102260</v>
      </c>
      <c r="C6057" s="13" t="s">
        <v>990</v>
      </c>
      <c r="D6057" s="13" t="s">
        <v>6</v>
      </c>
      <c r="E6057" s="12">
        <v>2023</v>
      </c>
      <c r="F6057" s="12">
        <v>16.579000000000001</v>
      </c>
      <c r="G6057" s="15">
        <f>([1]!Table_1[[#This Row],[총자산]]-[1]!Table_1[[#This Row],[장부가치 자기자본]]+[1]!Table_1[[#This Row],[시가총액]])/[1]!Table_1[[#This Row],[총자산]]</f>
        <v>0.68742966938003891</v>
      </c>
      <c r="H6057" s="14">
        <f>I6057/100000000000</f>
        <v>0.81599865963999996</v>
      </c>
      <c r="I6057" s="12">
        <v>81599865964</v>
      </c>
      <c r="J6057" s="12">
        <v>7.9</v>
      </c>
      <c r="K6057" s="10">
        <f>L6057/1000000000000</f>
        <v>1.117998853514</v>
      </c>
      <c r="L6057" s="12">
        <v>1117998853514</v>
      </c>
      <c r="M6057" s="12">
        <v>1.1299999999999999</v>
      </c>
      <c r="N6057" s="12">
        <v>1</v>
      </c>
      <c r="O6057" s="15">
        <f>IF([1]!Table_1[[#This Row],[연도]]=2016,1,0)</f>
        <v>0</v>
      </c>
      <c r="P6057" s="15">
        <f>IF([1]!Table_1[[#This Row],[연도]]=2017,1,0)</f>
        <v>0</v>
      </c>
      <c r="Q6057" s="15">
        <f>IF([1]!Table_1[[#This Row],[연도]]=2018,1,0)</f>
        <v>0</v>
      </c>
      <c r="R6057" s="15">
        <f>IF([1]!Table_1[[#This Row],[연도]]=2019,1,0)</f>
        <v>0</v>
      </c>
      <c r="S6057" s="15">
        <f>IF([1]!Table_1[[#This Row],[연도]]=2020,1,0)</f>
        <v>0</v>
      </c>
      <c r="T6057" s="15">
        <f>IF([1]!Table_1[[#This Row],[연도]]=2021,1,0)</f>
        <v>0</v>
      </c>
      <c r="U6057" s="15">
        <f>IF([1]!Table_1[[#This Row],[연도]]=2022,1,0)</f>
        <v>0</v>
      </c>
      <c r="V6057" s="15">
        <f>IF([1]!Table_1[[#This Row],[연도]]=2023,1,0)</f>
        <v>1</v>
      </c>
      <c r="W6057" s="12">
        <v>0.87</v>
      </c>
      <c r="X6057" s="10">
        <f>Y6057/1000000000000</f>
        <v>0.22161618688000001</v>
      </c>
      <c r="Y6057" s="15">
        <f>[1]!Table_1[[#This Row],[주가]]*[1]!Table_1[[#This Row],[기말주식수]]</f>
        <v>221616186880</v>
      </c>
      <c r="Z6057" s="14">
        <f>AA6057/10</f>
        <v>0.27158891042513722</v>
      </c>
      <c r="AA6057" s="15">
        <f>[1]!Table_1[[#This Row],[시가총액]]/[1]!Table_1[[#This Row],[당기순이익(세후영업이익)]]</f>
        <v>2.7158891042513722</v>
      </c>
      <c r="AB6057" s="12">
        <v>9734622200</v>
      </c>
    </row>
    <row r="6058" spans="1:28" ht="19.2">
      <c r="A6058" s="10">
        <v>6057</v>
      </c>
      <c r="B6058" s="10">
        <v>102370</v>
      </c>
      <c r="C6058" s="11" t="s">
        <v>991</v>
      </c>
      <c r="D6058" s="11" t="s">
        <v>20</v>
      </c>
      <c r="E6058" s="10">
        <v>2022</v>
      </c>
      <c r="F6058" s="10">
        <v>23.279</v>
      </c>
      <c r="G6058" s="14">
        <f>([1]!Table_1[[#This Row],[총자산]]-[1]!Table_1[[#This Row],[장부가치 자기자본]]+[1]!Table_1[[#This Row],[시가총액]])/[1]!Table_1[[#This Row],[총자산]]</f>
        <v>0.99521153326586198</v>
      </c>
      <c r="H6058" s="14">
        <f>I6058/100000000000</f>
        <v>5.8196783799999999E-2</v>
      </c>
      <c r="I6058" s="10">
        <v>5819678380</v>
      </c>
      <c r="J6058" s="10">
        <v>128.62</v>
      </c>
      <c r="K6058" s="10">
        <f>L6058/1000000000000</f>
        <v>2.7716194318000001E-2</v>
      </c>
      <c r="L6058" s="10">
        <v>27716194318</v>
      </c>
      <c r="M6058" s="10">
        <v>10.31</v>
      </c>
      <c r="N6058" s="10">
        <v>1</v>
      </c>
      <c r="O6058" s="14">
        <f>IF([1]!Table_1[[#This Row],[연도]]=2016,1,0)</f>
        <v>0</v>
      </c>
      <c r="P6058" s="14">
        <f>IF([1]!Table_1[[#This Row],[연도]]=2017,1,0)</f>
        <v>0</v>
      </c>
      <c r="Q6058" s="14">
        <f>IF([1]!Table_1[[#This Row],[연도]]=2018,1,0)</f>
        <v>0</v>
      </c>
      <c r="R6058" s="14">
        <f>IF([1]!Table_1[[#This Row],[연도]]=2019,1,0)</f>
        <v>0</v>
      </c>
      <c r="S6058" s="14">
        <f>IF([1]!Table_1[[#This Row],[연도]]=2020,1,0)</f>
        <v>0</v>
      </c>
      <c r="T6058" s="14">
        <f>IF([1]!Table_1[[#This Row],[연도]]=2021,1,0)</f>
        <v>0</v>
      </c>
      <c r="U6058" s="14">
        <f>IF([1]!Table_1[[#This Row],[연도]]=2022,1,0)</f>
        <v>1</v>
      </c>
      <c r="V6058" s="14">
        <f>IF([1]!Table_1[[#This Row],[연도]]=2023,1,0)</f>
        <v>0</v>
      </c>
      <c r="W6058" s="10">
        <v>0.81</v>
      </c>
      <c r="X6058" s="10">
        <f>Y6058/1000000000000</f>
        <v>0.125136891675</v>
      </c>
      <c r="Y6058" s="14">
        <f>[1]!Table_1[[#This Row],[주가]]*[1]!Table_1[[#This Row],[기말주식수]]</f>
        <v>125136891675</v>
      </c>
      <c r="Z6058" s="14">
        <f>AA6058/10</f>
        <v>2.150237238281886</v>
      </c>
      <c r="AA6058" s="14">
        <f>[1]!Table_1[[#This Row],[시가총액]]/[1]!Table_1[[#This Row],[당기순이익(세후영업이익)]]</f>
        <v>21.502372382818859</v>
      </c>
      <c r="AB6058" s="10">
        <v>937444725</v>
      </c>
    </row>
    <row r="6059" spans="1:28" ht="19.2">
      <c r="A6059" s="12">
        <v>6058</v>
      </c>
      <c r="B6059" s="12">
        <v>102460</v>
      </c>
      <c r="C6059" s="13" t="s">
        <v>992</v>
      </c>
      <c r="D6059" s="13" t="s">
        <v>6</v>
      </c>
      <c r="E6059" s="12">
        <v>2016</v>
      </c>
      <c r="F6059" s="12">
        <v>38.289000000000001</v>
      </c>
      <c r="G6059" s="15">
        <f>([1]!Table_1[[#This Row],[총자산]]-[1]!Table_1[[#This Row],[장부가치 자기자본]]+[1]!Table_1[[#This Row],[시가총액]])/[1]!Table_1[[#This Row],[총자산]]</f>
        <v>1.4016721276980626</v>
      </c>
      <c r="H6059" s="14">
        <f>I6059/100000000000</f>
        <v>0.15473129644</v>
      </c>
      <c r="I6059" s="12">
        <v>15473129644</v>
      </c>
      <c r="J6059" s="12">
        <v>-14.21</v>
      </c>
      <c r="K6059" s="10">
        <f>L6059/1000000000000</f>
        <v>0.121847219915</v>
      </c>
      <c r="L6059" s="12">
        <v>121847219915</v>
      </c>
      <c r="M6059" s="12">
        <v>3.27</v>
      </c>
      <c r="N6059" s="12">
        <v>1</v>
      </c>
      <c r="O6059" s="15">
        <f>IF([1]!Table_1[[#This Row],[연도]]=2016,1,0)</f>
        <v>1</v>
      </c>
      <c r="P6059" s="15">
        <f>IF([1]!Table_1[[#This Row],[연도]]=2017,1,0)</f>
        <v>0</v>
      </c>
      <c r="Q6059" s="15">
        <f>IF([1]!Table_1[[#This Row],[연도]]=2018,1,0)</f>
        <v>0</v>
      </c>
      <c r="R6059" s="15">
        <f>IF([1]!Table_1[[#This Row],[연도]]=2019,1,0)</f>
        <v>0</v>
      </c>
      <c r="S6059" s="15">
        <f>IF([1]!Table_1[[#This Row],[연도]]=2020,1,0)</f>
        <v>0</v>
      </c>
      <c r="T6059" s="15">
        <f>IF([1]!Table_1[[#This Row],[연도]]=2021,1,0)</f>
        <v>0</v>
      </c>
      <c r="U6059" s="15">
        <f>IF([1]!Table_1[[#This Row],[연도]]=2022,1,0)</f>
        <v>0</v>
      </c>
      <c r="V6059" s="15">
        <f>IF([1]!Table_1[[#This Row],[연도]]=2023,1,0)</f>
        <v>0</v>
      </c>
      <c r="W6059" s="12">
        <v>0.49</v>
      </c>
      <c r="X6059" s="10">
        <f>Y6059/1000000000000</f>
        <v>0.28333560000000002</v>
      </c>
      <c r="Y6059" s="15">
        <f>[1]!Table_1[[#This Row],[주가]]*[1]!Table_1[[#This Row],[기말주식수]]</f>
        <v>283335600000</v>
      </c>
      <c r="Z6059" s="14">
        <f>AA6059/10</f>
        <v>1.8311460352164033</v>
      </c>
      <c r="AA6059" s="15">
        <f>[1]!Table_1[[#This Row],[시가총액]]/[1]!Table_1[[#This Row],[당기순이익(세후영업이익)]]</f>
        <v>18.311460352164033</v>
      </c>
      <c r="AB6059" s="12">
        <v>4515000000</v>
      </c>
    </row>
    <row r="6060" spans="1:28" ht="19.2">
      <c r="A6060" s="10">
        <v>6059</v>
      </c>
      <c r="B6060" s="10">
        <v>102460</v>
      </c>
      <c r="C6060" s="11" t="s">
        <v>992</v>
      </c>
      <c r="D6060" s="11" t="s">
        <v>6</v>
      </c>
      <c r="E6060" s="10">
        <v>2017</v>
      </c>
      <c r="F6060" s="10">
        <v>43.720999999999997</v>
      </c>
      <c r="G6060" s="14">
        <f>([1]!Table_1[[#This Row],[총자산]]-[1]!Table_1[[#This Row],[장부가치 자기자본]]+[1]!Table_1[[#This Row],[시가총액]])/[1]!Table_1[[#This Row],[총자산]]</f>
        <v>1.460665644394431</v>
      </c>
      <c r="H6060" s="14">
        <f>I6060/100000000000</f>
        <v>0.16001161534</v>
      </c>
      <c r="I6060" s="10">
        <v>16001161534</v>
      </c>
      <c r="J6060" s="10">
        <v>29.92</v>
      </c>
      <c r="K6060" s="10">
        <f>L6060/1000000000000</f>
        <v>0.126253125647</v>
      </c>
      <c r="L6060" s="10">
        <v>126253125647</v>
      </c>
      <c r="M6060" s="10">
        <v>2.68</v>
      </c>
      <c r="N6060" s="10">
        <v>1</v>
      </c>
      <c r="O6060" s="14">
        <f>IF([1]!Table_1[[#This Row],[연도]]=2016,1,0)</f>
        <v>0</v>
      </c>
      <c r="P6060" s="14">
        <f>IF([1]!Table_1[[#This Row],[연도]]=2017,1,0)</f>
        <v>1</v>
      </c>
      <c r="Q6060" s="14">
        <f>IF([1]!Table_1[[#This Row],[연도]]=2018,1,0)</f>
        <v>0</v>
      </c>
      <c r="R6060" s="14">
        <f>IF([1]!Table_1[[#This Row],[연도]]=2019,1,0)</f>
        <v>0</v>
      </c>
      <c r="S6060" s="14">
        <f>IF([1]!Table_1[[#This Row],[연도]]=2020,1,0)</f>
        <v>0</v>
      </c>
      <c r="T6060" s="14">
        <f>IF([1]!Table_1[[#This Row],[연도]]=2021,1,0)</f>
        <v>0</v>
      </c>
      <c r="U6060" s="14">
        <f>IF([1]!Table_1[[#This Row],[연도]]=2022,1,0)</f>
        <v>0</v>
      </c>
      <c r="V6060" s="14">
        <f>IF([1]!Table_1[[#This Row],[연도]]=2023,1,0)</f>
        <v>0</v>
      </c>
      <c r="W6060" s="10">
        <v>0.25</v>
      </c>
      <c r="X6060" s="10">
        <f>Y6060/1000000000000</f>
        <v>0.35364575999999998</v>
      </c>
      <c r="Y6060" s="14">
        <f>[1]!Table_1[[#This Row],[주가]]*[1]!Table_1[[#This Row],[기말주식수]]</f>
        <v>353645760000</v>
      </c>
      <c r="Z6060" s="14">
        <f>AA6060/10</f>
        <v>2.2101255540015474</v>
      </c>
      <c r="AA6060" s="14">
        <f>[1]!Table_1[[#This Row],[시가총액]]/[1]!Table_1[[#This Row],[당기순이익(세후영업이익)]]</f>
        <v>22.101255540015472</v>
      </c>
      <c r="AB6060" s="10">
        <v>5869050250</v>
      </c>
    </row>
    <row r="6061" spans="1:28" ht="19.2">
      <c r="A6061" s="12">
        <v>6060</v>
      </c>
      <c r="B6061" s="12">
        <v>102460</v>
      </c>
      <c r="C6061" s="13" t="s">
        <v>992</v>
      </c>
      <c r="D6061" s="13" t="s">
        <v>6</v>
      </c>
      <c r="E6061" s="12">
        <v>2018</v>
      </c>
      <c r="F6061" s="12">
        <v>616.25199999999995</v>
      </c>
      <c r="G6061" s="15">
        <f>([1]!Table_1[[#This Row],[총자산]]-[1]!Table_1[[#This Row],[장부가치 자기자본]]+[1]!Table_1[[#This Row],[시가총액]])/[1]!Table_1[[#This Row],[총자산]]</f>
        <v>1.010665683419973</v>
      </c>
      <c r="H6061" s="14">
        <f>I6061/100000000000</f>
        <v>2.4597811519999999E-2</v>
      </c>
      <c r="I6061" s="12">
        <v>2459781152</v>
      </c>
      <c r="J6061" s="12">
        <v>4.24</v>
      </c>
      <c r="K6061" s="10">
        <f>L6061/1000000000000</f>
        <v>0.122990417376</v>
      </c>
      <c r="L6061" s="12">
        <v>122990417376</v>
      </c>
      <c r="M6061" s="12">
        <v>6.49</v>
      </c>
      <c r="N6061" s="12">
        <v>1</v>
      </c>
      <c r="O6061" s="15">
        <f>IF([1]!Table_1[[#This Row],[연도]]=2016,1,0)</f>
        <v>0</v>
      </c>
      <c r="P6061" s="15">
        <f>IF([1]!Table_1[[#This Row],[연도]]=2017,1,0)</f>
        <v>0</v>
      </c>
      <c r="Q6061" s="15">
        <f>IF([1]!Table_1[[#This Row],[연도]]=2018,1,0)</f>
        <v>1</v>
      </c>
      <c r="R6061" s="15">
        <f>IF([1]!Table_1[[#This Row],[연도]]=2019,1,0)</f>
        <v>0</v>
      </c>
      <c r="S6061" s="15">
        <f>IF([1]!Table_1[[#This Row],[연도]]=2020,1,0)</f>
        <v>0</v>
      </c>
      <c r="T6061" s="15">
        <f>IF([1]!Table_1[[#This Row],[연도]]=2021,1,0)</f>
        <v>0</v>
      </c>
      <c r="U6061" s="15">
        <f>IF([1]!Table_1[[#This Row],[연도]]=2022,1,0)</f>
        <v>0</v>
      </c>
      <c r="V6061" s="15">
        <f>IF([1]!Table_1[[#This Row],[연도]]=2023,1,0)</f>
        <v>0</v>
      </c>
      <c r="W6061" s="12">
        <v>0.19</v>
      </c>
      <c r="X6061" s="10">
        <f>Y6061/1000000000000</f>
        <v>0.22862541</v>
      </c>
      <c r="Y6061" s="15">
        <f>[1]!Table_1[[#This Row],[주가]]*[1]!Table_1[[#This Row],[기말주식수]]</f>
        <v>228625410000</v>
      </c>
      <c r="Z6061" s="14">
        <f>AA6061/10</f>
        <v>9.2945427203598641</v>
      </c>
      <c r="AA6061" s="15">
        <f>[1]!Table_1[[#This Row],[시가총액]]/[1]!Table_1[[#This Row],[당기순이익(세후영업이익)]]</f>
        <v>92.945427203598641</v>
      </c>
      <c r="AB6061" s="12">
        <v>8263937500</v>
      </c>
    </row>
    <row r="6062" spans="1:28" ht="19.2">
      <c r="A6062" s="10">
        <v>6061</v>
      </c>
      <c r="B6062" s="10">
        <v>102460</v>
      </c>
      <c r="C6062" s="11" t="s">
        <v>992</v>
      </c>
      <c r="D6062" s="11" t="s">
        <v>6</v>
      </c>
      <c r="E6062" s="10">
        <v>2019</v>
      </c>
      <c r="F6062" s="10">
        <v>97.385999999999996</v>
      </c>
      <c r="G6062" s="14">
        <f>([1]!Table_1[[#This Row],[총자산]]-[1]!Table_1[[#This Row],[장부가치 자기자본]]+[1]!Table_1[[#This Row],[시가총액]])/[1]!Table_1[[#This Row],[총자산]]</f>
        <v>1.1489349930824384</v>
      </c>
      <c r="H6062" s="14">
        <f>I6062/100000000000</f>
        <v>7.8980928759999999E-2</v>
      </c>
      <c r="I6062" s="10">
        <v>7898092876</v>
      </c>
      <c r="J6062" s="10">
        <v>-9.4600000000000009</v>
      </c>
      <c r="K6062" s="10">
        <f>L6062/1000000000000</f>
        <v>0.13155787530400001</v>
      </c>
      <c r="L6062" s="10">
        <v>131557875304</v>
      </c>
      <c r="M6062" s="10">
        <v>6.08</v>
      </c>
      <c r="N6062" s="10">
        <v>1</v>
      </c>
      <c r="O6062" s="14">
        <f>IF([1]!Table_1[[#This Row],[연도]]=2016,1,0)</f>
        <v>0</v>
      </c>
      <c r="P6062" s="14">
        <f>IF([1]!Table_1[[#This Row],[연도]]=2017,1,0)</f>
        <v>0</v>
      </c>
      <c r="Q6062" s="14">
        <f>IF([1]!Table_1[[#This Row],[연도]]=2018,1,0)</f>
        <v>0</v>
      </c>
      <c r="R6062" s="14">
        <f>IF([1]!Table_1[[#This Row],[연도]]=2019,1,0)</f>
        <v>1</v>
      </c>
      <c r="S6062" s="14">
        <f>IF([1]!Table_1[[#This Row],[연도]]=2020,1,0)</f>
        <v>0</v>
      </c>
      <c r="T6062" s="14">
        <f>IF([1]!Table_1[[#This Row],[연도]]=2021,1,0)</f>
        <v>0</v>
      </c>
      <c r="U6062" s="14">
        <f>IF([1]!Table_1[[#This Row],[연도]]=2022,1,0)</f>
        <v>0</v>
      </c>
      <c r="V6062" s="14">
        <f>IF([1]!Table_1[[#This Row],[연도]]=2023,1,0)</f>
        <v>0</v>
      </c>
      <c r="W6062" s="10">
        <v>0.21</v>
      </c>
      <c r="X6062" s="10">
        <f>Y6062/1000000000000</f>
        <v>0.26317161</v>
      </c>
      <c r="Y6062" s="14">
        <f>[1]!Table_1[[#This Row],[주가]]*[1]!Table_1[[#This Row],[기말주식수]]</f>
        <v>263171610000</v>
      </c>
      <c r="Z6062" s="14">
        <f>AA6062/10</f>
        <v>3.3320905961957186</v>
      </c>
      <c r="AA6062" s="14">
        <f>[1]!Table_1[[#This Row],[시가총액]]/[1]!Table_1[[#This Row],[당기순이익(세후영업이익)]]</f>
        <v>33.320905961957187</v>
      </c>
      <c r="AB6062" s="10">
        <v>5784756250</v>
      </c>
    </row>
    <row r="6063" spans="1:28" ht="19.2">
      <c r="A6063" s="12">
        <v>6062</v>
      </c>
      <c r="B6063" s="12">
        <v>102460</v>
      </c>
      <c r="C6063" s="13" t="s">
        <v>992</v>
      </c>
      <c r="D6063" s="13" t="s">
        <v>6</v>
      </c>
      <c r="E6063" s="12">
        <v>2020</v>
      </c>
      <c r="F6063" s="12">
        <v>90.116</v>
      </c>
      <c r="G6063" s="15">
        <f>([1]!Table_1[[#This Row],[총자산]]-[1]!Table_1[[#This Row],[장부가치 자기자본]]+[1]!Table_1[[#This Row],[시가총액]])/[1]!Table_1[[#This Row],[총자산]]</f>
        <v>1.4975902281390716</v>
      </c>
      <c r="H6063" s="14">
        <f>I6063/100000000000</f>
        <v>4.1497192539999998E-2</v>
      </c>
      <c r="I6063" s="12">
        <v>4149719254</v>
      </c>
      <c r="J6063" s="12">
        <v>15.71</v>
      </c>
      <c r="K6063" s="10">
        <f>L6063/1000000000000</f>
        <v>0.13003415318700001</v>
      </c>
      <c r="L6063" s="12">
        <v>130034153187</v>
      </c>
      <c r="M6063" s="12">
        <v>5.12</v>
      </c>
      <c r="N6063" s="12">
        <v>1</v>
      </c>
      <c r="O6063" s="15">
        <f>IF([1]!Table_1[[#This Row],[연도]]=2016,1,0)</f>
        <v>0</v>
      </c>
      <c r="P6063" s="15">
        <f>IF([1]!Table_1[[#This Row],[연도]]=2017,1,0)</f>
        <v>0</v>
      </c>
      <c r="Q6063" s="15">
        <f>IF([1]!Table_1[[#This Row],[연도]]=2018,1,0)</f>
        <v>0</v>
      </c>
      <c r="R6063" s="15">
        <f>IF([1]!Table_1[[#This Row],[연도]]=2019,1,0)</f>
        <v>0</v>
      </c>
      <c r="S6063" s="15">
        <f>IF([1]!Table_1[[#This Row],[연도]]=2020,1,0)</f>
        <v>1</v>
      </c>
      <c r="T6063" s="15">
        <f>IF([1]!Table_1[[#This Row],[연도]]=2021,1,0)</f>
        <v>0</v>
      </c>
      <c r="U6063" s="15">
        <f>IF([1]!Table_1[[#This Row],[연도]]=2022,1,0)</f>
        <v>0</v>
      </c>
      <c r="V6063" s="15">
        <f>IF([1]!Table_1[[#This Row],[연도]]=2023,1,0)</f>
        <v>0</v>
      </c>
      <c r="W6063" s="12">
        <v>0.11</v>
      </c>
      <c r="X6063" s="10">
        <f>Y6063/1000000000000</f>
        <v>0.38812881900000001</v>
      </c>
      <c r="Y6063" s="15">
        <f>[1]!Table_1[[#This Row],[주가]]*[1]!Table_1[[#This Row],[기말주식수]]</f>
        <v>388128819000</v>
      </c>
      <c r="Z6063" s="14">
        <f>AA6063/10</f>
        <v>9.3531343988120312</v>
      </c>
      <c r="AA6063" s="15">
        <f>[1]!Table_1[[#This Row],[시가총액]]/[1]!Table_1[[#This Row],[당기순이익(세후영업이익)]]</f>
        <v>93.531343988120312</v>
      </c>
      <c r="AB6063" s="12">
        <v>3464053000</v>
      </c>
    </row>
    <row r="6064" spans="1:28" ht="19.2">
      <c r="A6064" s="10">
        <v>6063</v>
      </c>
      <c r="B6064" s="10">
        <v>102460</v>
      </c>
      <c r="C6064" s="11" t="s">
        <v>992</v>
      </c>
      <c r="D6064" s="11" t="s">
        <v>6</v>
      </c>
      <c r="E6064" s="10">
        <v>2021</v>
      </c>
      <c r="F6064" s="10">
        <v>82.412999999999997</v>
      </c>
      <c r="G6064" s="14">
        <f>([1]!Table_1[[#This Row],[총자산]]-[1]!Table_1[[#This Row],[장부가치 자기자본]]+[1]!Table_1[[#This Row],[시가총액]])/[1]!Table_1[[#This Row],[총자산]]</f>
        <v>1.8255863947390247</v>
      </c>
      <c r="H6064" s="14">
        <f>I6064/100000000000</f>
        <v>3.7391958910000002E-2</v>
      </c>
      <c r="I6064" s="10">
        <v>3739195891</v>
      </c>
      <c r="J6064" s="10">
        <v>50.49</v>
      </c>
      <c r="K6064" s="10">
        <f>L6064/1000000000000</f>
        <v>0.142801367549</v>
      </c>
      <c r="L6064" s="10">
        <v>142801367549</v>
      </c>
      <c r="M6064" s="10">
        <v>4.4000000000000004</v>
      </c>
      <c r="N6064" s="10">
        <v>1</v>
      </c>
      <c r="O6064" s="14">
        <f>IF([1]!Table_1[[#This Row],[연도]]=2016,1,0)</f>
        <v>0</v>
      </c>
      <c r="P6064" s="14">
        <f>IF([1]!Table_1[[#This Row],[연도]]=2017,1,0)</f>
        <v>0</v>
      </c>
      <c r="Q6064" s="14">
        <f>IF([1]!Table_1[[#This Row],[연도]]=2018,1,0)</f>
        <v>0</v>
      </c>
      <c r="R6064" s="14">
        <f>IF([1]!Table_1[[#This Row],[연도]]=2019,1,0)</f>
        <v>0</v>
      </c>
      <c r="S6064" s="14">
        <f>IF([1]!Table_1[[#This Row],[연도]]=2020,1,0)</f>
        <v>0</v>
      </c>
      <c r="T6064" s="14">
        <f>IF([1]!Table_1[[#This Row],[연도]]=2021,1,0)</f>
        <v>1</v>
      </c>
      <c r="U6064" s="14">
        <f>IF([1]!Table_1[[#This Row],[연도]]=2022,1,0)</f>
        <v>0</v>
      </c>
      <c r="V6064" s="14">
        <f>IF([1]!Table_1[[#This Row],[연도]]=2023,1,0)</f>
        <v>0</v>
      </c>
      <c r="W6064" s="10">
        <v>0.12</v>
      </c>
      <c r="X6064" s="10">
        <f>Y6064/1000000000000</f>
        <v>0.63984941235000004</v>
      </c>
      <c r="Y6064" s="14">
        <f>[1]!Table_1[[#This Row],[주가]]*[1]!Table_1[[#This Row],[기말주식수]]</f>
        <v>639849412350</v>
      </c>
      <c r="Z6064" s="14">
        <f>AA6064/10</f>
        <v>17.111952168381329</v>
      </c>
      <c r="AA6064" s="14">
        <f>[1]!Table_1[[#This Row],[시가총액]]/[1]!Table_1[[#This Row],[당기순이익(세후영업이익)]]</f>
        <v>171.11952168381328</v>
      </c>
      <c r="AB6064" s="10">
        <v>4563189250</v>
      </c>
    </row>
    <row r="6065" spans="1:28" ht="19.2">
      <c r="A6065" s="12">
        <v>6064</v>
      </c>
      <c r="B6065" s="12">
        <v>102460</v>
      </c>
      <c r="C6065" s="13" t="s">
        <v>992</v>
      </c>
      <c r="D6065" s="13" t="s">
        <v>6</v>
      </c>
      <c r="E6065" s="12">
        <v>2022</v>
      </c>
      <c r="F6065" s="12">
        <v>36.83</v>
      </c>
      <c r="G6065" s="15">
        <f>([1]!Table_1[[#This Row],[총자산]]-[1]!Table_1[[#This Row],[장부가치 자기자본]]+[1]!Table_1[[#This Row],[시가총액]])/[1]!Table_1[[#This Row],[총자산]]</f>
        <v>1.2927715159735014</v>
      </c>
      <c r="H6065" s="14">
        <f>I6065/100000000000</f>
        <v>9.6330991739999997E-2</v>
      </c>
      <c r="I6065" s="12">
        <v>9633099174</v>
      </c>
      <c r="J6065" s="12">
        <v>1.4</v>
      </c>
      <c r="K6065" s="10">
        <f>L6065/1000000000000</f>
        <v>0.15403883926799999</v>
      </c>
      <c r="L6065" s="12">
        <v>154038839268</v>
      </c>
      <c r="M6065" s="12">
        <v>1.98</v>
      </c>
      <c r="N6065" s="12">
        <v>1</v>
      </c>
      <c r="O6065" s="15">
        <f>IF([1]!Table_1[[#This Row],[연도]]=2016,1,0)</f>
        <v>0</v>
      </c>
      <c r="P6065" s="15">
        <f>IF([1]!Table_1[[#This Row],[연도]]=2017,1,0)</f>
        <v>0</v>
      </c>
      <c r="Q6065" s="15">
        <f>IF([1]!Table_1[[#This Row],[연도]]=2018,1,0)</f>
        <v>0</v>
      </c>
      <c r="R6065" s="15">
        <f>IF([1]!Table_1[[#This Row],[연도]]=2019,1,0)</f>
        <v>0</v>
      </c>
      <c r="S6065" s="15">
        <f>IF([1]!Table_1[[#This Row],[연도]]=2020,1,0)</f>
        <v>0</v>
      </c>
      <c r="T6065" s="15">
        <f>IF([1]!Table_1[[#This Row],[연도]]=2021,1,0)</f>
        <v>0</v>
      </c>
      <c r="U6065" s="15">
        <f>IF([1]!Table_1[[#This Row],[연도]]=2022,1,0)</f>
        <v>1</v>
      </c>
      <c r="V6065" s="15">
        <f>IF([1]!Table_1[[#This Row],[연도]]=2023,1,0)</f>
        <v>0</v>
      </c>
      <c r="W6065" s="12">
        <v>0.28999999999999998</v>
      </c>
      <c r="X6065" s="10">
        <f>Y6065/1000000000000</f>
        <v>0.38966919205</v>
      </c>
      <c r="Y6065" s="15">
        <f>[1]!Table_1[[#This Row],[주가]]*[1]!Table_1[[#This Row],[기말주식수]]</f>
        <v>389669192050</v>
      </c>
      <c r="Z6065" s="14">
        <f>AA6065/10</f>
        <v>4.0451072392333289</v>
      </c>
      <c r="AA6065" s="15">
        <f>[1]!Table_1[[#This Row],[시가총액]]/[1]!Table_1[[#This Row],[당기순이익(세후영업이익)]]</f>
        <v>40.451072392333288</v>
      </c>
      <c r="AB6065" s="12">
        <v>2737913550</v>
      </c>
    </row>
    <row r="6066" spans="1:28" ht="19.2">
      <c r="A6066" s="10">
        <v>6065</v>
      </c>
      <c r="B6066" s="10">
        <v>102460</v>
      </c>
      <c r="C6066" s="11" t="s">
        <v>992</v>
      </c>
      <c r="D6066" s="11" t="s">
        <v>6</v>
      </c>
      <c r="E6066" s="10">
        <v>2023</v>
      </c>
      <c r="F6066" s="10">
        <v>76.783000000000001</v>
      </c>
      <c r="G6066" s="14">
        <f>([1]!Table_1[[#This Row],[총자산]]-[1]!Table_1[[#This Row],[장부가치 자기자본]]+[1]!Table_1[[#This Row],[시가총액]])/[1]!Table_1[[#This Row],[총자산]]</f>
        <v>1.1176554427917016</v>
      </c>
      <c r="H6066" s="14">
        <f>I6066/100000000000</f>
        <v>4.0336298190000001E-2</v>
      </c>
      <c r="I6066" s="10">
        <v>4033629819</v>
      </c>
      <c r="J6066" s="10">
        <v>3.11</v>
      </c>
      <c r="K6066" s="10">
        <f>L6066/1000000000000</f>
        <v>0.15107114391000001</v>
      </c>
      <c r="L6066" s="10">
        <v>151071143910</v>
      </c>
      <c r="M6066" s="10">
        <v>1.82</v>
      </c>
      <c r="N6066" s="10">
        <v>1</v>
      </c>
      <c r="O6066" s="14">
        <f>IF([1]!Table_1[[#This Row],[연도]]=2016,1,0)</f>
        <v>0</v>
      </c>
      <c r="P6066" s="14">
        <f>IF([1]!Table_1[[#This Row],[연도]]=2017,1,0)</f>
        <v>0</v>
      </c>
      <c r="Q6066" s="14">
        <f>IF([1]!Table_1[[#This Row],[연도]]=2018,1,0)</f>
        <v>0</v>
      </c>
      <c r="R6066" s="14">
        <f>IF([1]!Table_1[[#This Row],[연도]]=2019,1,0)</f>
        <v>0</v>
      </c>
      <c r="S6066" s="14">
        <f>IF([1]!Table_1[[#This Row],[연도]]=2020,1,0)</f>
        <v>0</v>
      </c>
      <c r="T6066" s="14">
        <f>IF([1]!Table_1[[#This Row],[연도]]=2021,1,0)</f>
        <v>0</v>
      </c>
      <c r="U6066" s="14">
        <f>IF([1]!Table_1[[#This Row],[연도]]=2022,1,0)</f>
        <v>0</v>
      </c>
      <c r="V6066" s="14">
        <f>IF([1]!Table_1[[#This Row],[연도]]=2023,1,0)</f>
        <v>1</v>
      </c>
      <c r="W6066" s="10">
        <v>0.23</v>
      </c>
      <c r="X6066" s="10">
        <f>Y6066/1000000000000</f>
        <v>0.30742585393999999</v>
      </c>
      <c r="Y6066" s="14">
        <f>[1]!Table_1[[#This Row],[주가]]*[1]!Table_1[[#This Row],[기말주식수]]</f>
        <v>307425853940</v>
      </c>
      <c r="Z6066" s="14">
        <f>AA6066/10</f>
        <v>7.621568357411034</v>
      </c>
      <c r="AA6066" s="14">
        <f>[1]!Table_1[[#This Row],[시가총액]]/[1]!Table_1[[#This Row],[당기순이익(세후영업이익)]]</f>
        <v>76.215683574110344</v>
      </c>
      <c r="AB6066" s="10">
        <v>2751148650</v>
      </c>
    </row>
    <row r="6067" spans="1:28" ht="19.2">
      <c r="A6067" s="12">
        <v>6066</v>
      </c>
      <c r="B6067" s="12">
        <v>102710</v>
      </c>
      <c r="C6067" s="13" t="s">
        <v>993</v>
      </c>
      <c r="D6067" s="13" t="s">
        <v>20</v>
      </c>
      <c r="E6067" s="12">
        <v>2016</v>
      </c>
      <c r="F6067" s="12">
        <v>3.2690000000000001</v>
      </c>
      <c r="G6067" s="15">
        <f>([1]!Table_1[[#This Row],[총자산]]-[1]!Table_1[[#This Row],[장부가치 자기자본]]+[1]!Table_1[[#This Row],[시가총액]])/[1]!Table_1[[#This Row],[총자산]]</f>
        <v>1.6661886588693107</v>
      </c>
      <c r="H6067" s="14">
        <f>I6067/100000000000</f>
        <v>0.41327169424999999</v>
      </c>
      <c r="I6067" s="12">
        <v>41327169425</v>
      </c>
      <c r="J6067" s="12">
        <v>15.36</v>
      </c>
      <c r="K6067" s="10">
        <f>L6067/1000000000000</f>
        <v>0.33428464980799999</v>
      </c>
      <c r="L6067" s="12">
        <v>334284649808</v>
      </c>
      <c r="M6067" s="12">
        <v>0.16</v>
      </c>
      <c r="N6067" s="12">
        <v>1</v>
      </c>
      <c r="O6067" s="15">
        <f>IF([1]!Table_1[[#This Row],[연도]]=2016,1,0)</f>
        <v>1</v>
      </c>
      <c r="P6067" s="15">
        <f>IF([1]!Table_1[[#This Row],[연도]]=2017,1,0)</f>
        <v>0</v>
      </c>
      <c r="Q6067" s="15">
        <f>IF([1]!Table_1[[#This Row],[연도]]=2018,1,0)</f>
        <v>0</v>
      </c>
      <c r="R6067" s="15">
        <f>IF([1]!Table_1[[#This Row],[연도]]=2019,1,0)</f>
        <v>0</v>
      </c>
      <c r="S6067" s="15">
        <f>IF([1]!Table_1[[#This Row],[연도]]=2020,1,0)</f>
        <v>0</v>
      </c>
      <c r="T6067" s="15">
        <f>IF([1]!Table_1[[#This Row],[연도]]=2021,1,0)</f>
        <v>0</v>
      </c>
      <c r="U6067" s="15">
        <f>IF([1]!Table_1[[#This Row],[연도]]=2022,1,0)</f>
        <v>0</v>
      </c>
      <c r="V6067" s="15">
        <f>IF([1]!Table_1[[#This Row],[연도]]=2023,1,0)</f>
        <v>0</v>
      </c>
      <c r="W6067" s="12">
        <v>0.56000000000000005</v>
      </c>
      <c r="X6067" s="10">
        <f>Y6067/1000000000000</f>
        <v>0.33654000000000001</v>
      </c>
      <c r="Y6067" s="15">
        <f>[1]!Table_1[[#This Row],[주가]]*[1]!Table_1[[#This Row],[기말주식수]]</f>
        <v>336540000000</v>
      </c>
      <c r="Z6067" s="14">
        <f>AA6067/10</f>
        <v>0.81433111602464892</v>
      </c>
      <c r="AA6067" s="15">
        <f>[1]!Table_1[[#This Row],[시가총액]]/[1]!Table_1[[#This Row],[당기순이익(세후영업이익)]]</f>
        <v>8.1433111602464887</v>
      </c>
      <c r="AB6067" s="12">
        <v>707191800</v>
      </c>
    </row>
    <row r="6068" spans="1:28" ht="19.2">
      <c r="A6068" s="10">
        <v>6067</v>
      </c>
      <c r="B6068" s="10">
        <v>102710</v>
      </c>
      <c r="C6068" s="11" t="s">
        <v>993</v>
      </c>
      <c r="D6068" s="11" t="s">
        <v>20</v>
      </c>
      <c r="E6068" s="10">
        <v>2017</v>
      </c>
      <c r="F6068" s="10">
        <v>5.4530000000000003</v>
      </c>
      <c r="G6068" s="14">
        <f>([1]!Table_1[[#This Row],[총자산]]-[1]!Table_1[[#This Row],[장부가치 자기자본]]+[1]!Table_1[[#This Row],[시가총액]])/[1]!Table_1[[#This Row],[총자산]]</f>
        <v>1.6618713530810341</v>
      </c>
      <c r="H6068" s="14">
        <f>I6068/100000000000</f>
        <v>0.45348563933000002</v>
      </c>
      <c r="I6068" s="10">
        <v>45348563933</v>
      </c>
      <c r="J6068" s="10">
        <v>3.77</v>
      </c>
      <c r="K6068" s="10">
        <f>L6068/1000000000000</f>
        <v>0.38702730053700002</v>
      </c>
      <c r="L6068" s="10">
        <v>387027300537</v>
      </c>
      <c r="M6068" s="10">
        <v>0.33</v>
      </c>
      <c r="N6068" s="10">
        <v>1</v>
      </c>
      <c r="O6068" s="14">
        <f>IF([1]!Table_1[[#This Row],[연도]]=2016,1,0)</f>
        <v>0</v>
      </c>
      <c r="P6068" s="14">
        <f>IF([1]!Table_1[[#This Row],[연도]]=2017,1,0)</f>
        <v>1</v>
      </c>
      <c r="Q6068" s="14">
        <f>IF([1]!Table_1[[#This Row],[연도]]=2018,1,0)</f>
        <v>0</v>
      </c>
      <c r="R6068" s="14">
        <f>IF([1]!Table_1[[#This Row],[연도]]=2019,1,0)</f>
        <v>0</v>
      </c>
      <c r="S6068" s="14">
        <f>IF([1]!Table_1[[#This Row],[연도]]=2020,1,0)</f>
        <v>0</v>
      </c>
      <c r="T6068" s="14">
        <f>IF([1]!Table_1[[#This Row],[연도]]=2021,1,0)</f>
        <v>0</v>
      </c>
      <c r="U6068" s="14">
        <f>IF([1]!Table_1[[#This Row],[연도]]=2022,1,0)</f>
        <v>0</v>
      </c>
      <c r="V6068" s="14">
        <f>IF([1]!Table_1[[#This Row],[연도]]=2023,1,0)</f>
        <v>0</v>
      </c>
      <c r="W6068" s="10">
        <v>0.65</v>
      </c>
      <c r="X6068" s="10">
        <f>Y6068/1000000000000</f>
        <v>0.36636000000000002</v>
      </c>
      <c r="Y6068" s="14">
        <f>[1]!Table_1[[#This Row],[주가]]*[1]!Table_1[[#This Row],[기말주식수]]</f>
        <v>366360000000</v>
      </c>
      <c r="Z6068" s="14">
        <f>AA6068/10</f>
        <v>0.80787563756434866</v>
      </c>
      <c r="AA6068" s="14">
        <f>[1]!Table_1[[#This Row],[시가총액]]/[1]!Table_1[[#This Row],[당기순이익(세후영업이익)]]</f>
        <v>8.0787563756434864</v>
      </c>
      <c r="AB6068" s="10">
        <v>1418283600</v>
      </c>
    </row>
    <row r="6069" spans="1:28" ht="19.2">
      <c r="A6069" s="12">
        <v>6068</v>
      </c>
      <c r="B6069" s="12">
        <v>102710</v>
      </c>
      <c r="C6069" s="13" t="s">
        <v>993</v>
      </c>
      <c r="D6069" s="13" t="s">
        <v>20</v>
      </c>
      <c r="E6069" s="12">
        <v>2018</v>
      </c>
      <c r="F6069" s="12">
        <v>4.9039999999999999</v>
      </c>
      <c r="G6069" s="15">
        <f>([1]!Table_1[[#This Row],[총자산]]-[1]!Table_1[[#This Row],[장부가치 자기자본]]+[1]!Table_1[[#This Row],[시가총액]])/[1]!Table_1[[#This Row],[총자산]]</f>
        <v>0.85307550412590494</v>
      </c>
      <c r="H6069" s="14">
        <f>I6069/100000000000</f>
        <v>0.35608553430000001</v>
      </c>
      <c r="I6069" s="12">
        <v>35608553430</v>
      </c>
      <c r="J6069" s="12">
        <v>17.14</v>
      </c>
      <c r="K6069" s="10">
        <f>L6069/1000000000000</f>
        <v>0.42544806068000002</v>
      </c>
      <c r="L6069" s="12">
        <v>425448060680</v>
      </c>
      <c r="M6069" s="12">
        <v>1.87</v>
      </c>
      <c r="N6069" s="12">
        <v>1</v>
      </c>
      <c r="O6069" s="15">
        <f>IF([1]!Table_1[[#This Row],[연도]]=2016,1,0)</f>
        <v>0</v>
      </c>
      <c r="P6069" s="15">
        <f>IF([1]!Table_1[[#This Row],[연도]]=2017,1,0)</f>
        <v>0</v>
      </c>
      <c r="Q6069" s="15">
        <f>IF([1]!Table_1[[#This Row],[연도]]=2018,1,0)</f>
        <v>1</v>
      </c>
      <c r="R6069" s="15">
        <f>IF([1]!Table_1[[#This Row],[연도]]=2019,1,0)</f>
        <v>0</v>
      </c>
      <c r="S6069" s="15">
        <f>IF([1]!Table_1[[#This Row],[연도]]=2020,1,0)</f>
        <v>0</v>
      </c>
      <c r="T6069" s="15">
        <f>IF([1]!Table_1[[#This Row],[연도]]=2021,1,0)</f>
        <v>0</v>
      </c>
      <c r="U6069" s="15">
        <f>IF([1]!Table_1[[#This Row],[연도]]=2022,1,0)</f>
        <v>0</v>
      </c>
      <c r="V6069" s="15">
        <f>IF([1]!Table_1[[#This Row],[연도]]=2023,1,0)</f>
        <v>0</v>
      </c>
      <c r="W6069" s="12">
        <v>1</v>
      </c>
      <c r="X6069" s="10">
        <f>Y6069/1000000000000</f>
        <v>0.17855934179999999</v>
      </c>
      <c r="Y6069" s="15">
        <f>[1]!Table_1[[#This Row],[주가]]*[1]!Table_1[[#This Row],[기말주식수]]</f>
        <v>178559341800</v>
      </c>
      <c r="Z6069" s="14">
        <f>AA6069/10</f>
        <v>0.50145070383444668</v>
      </c>
      <c r="AA6069" s="15">
        <f>[1]!Table_1[[#This Row],[시가총액]]/[1]!Table_1[[#This Row],[당기순이익(세후영업이익)]]</f>
        <v>5.0145070383444663</v>
      </c>
      <c r="AB6069" s="12">
        <v>1422783600</v>
      </c>
    </row>
    <row r="6070" spans="1:28" ht="19.2">
      <c r="A6070" s="10">
        <v>6069</v>
      </c>
      <c r="B6070" s="10">
        <v>102710</v>
      </c>
      <c r="C6070" s="11" t="s">
        <v>993</v>
      </c>
      <c r="D6070" s="11" t="s">
        <v>20</v>
      </c>
      <c r="E6070" s="10">
        <v>2019</v>
      </c>
      <c r="F6070" s="10">
        <v>4.5670000000000002</v>
      </c>
      <c r="G6070" s="14">
        <f>([1]!Table_1[[#This Row],[총자산]]-[1]!Table_1[[#This Row],[장부가치 자기자본]]+[1]!Table_1[[#This Row],[시가총액]])/[1]!Table_1[[#This Row],[총자산]]</f>
        <v>1.3570221549316439</v>
      </c>
      <c r="H6070" s="14">
        <f>I6070/100000000000</f>
        <v>0.59636772973999996</v>
      </c>
      <c r="I6070" s="10">
        <v>59636772974</v>
      </c>
      <c r="J6070" s="10">
        <v>24.32</v>
      </c>
      <c r="K6070" s="10">
        <f>L6070/1000000000000</f>
        <v>0.48101321870899999</v>
      </c>
      <c r="L6070" s="10">
        <v>481013218709</v>
      </c>
      <c r="M6070" s="10">
        <v>1.71</v>
      </c>
      <c r="N6070" s="10">
        <v>1</v>
      </c>
      <c r="O6070" s="14">
        <f>IF([1]!Table_1[[#This Row],[연도]]=2016,1,0)</f>
        <v>0</v>
      </c>
      <c r="P6070" s="14">
        <f>IF([1]!Table_1[[#This Row],[연도]]=2017,1,0)</f>
        <v>0</v>
      </c>
      <c r="Q6070" s="14">
        <f>IF([1]!Table_1[[#This Row],[연도]]=2018,1,0)</f>
        <v>0</v>
      </c>
      <c r="R6070" s="14">
        <f>IF([1]!Table_1[[#This Row],[연도]]=2019,1,0)</f>
        <v>1</v>
      </c>
      <c r="S6070" s="14">
        <f>IF([1]!Table_1[[#This Row],[연도]]=2020,1,0)</f>
        <v>0</v>
      </c>
      <c r="T6070" s="14">
        <f>IF([1]!Table_1[[#This Row],[연도]]=2021,1,0)</f>
        <v>0</v>
      </c>
      <c r="U6070" s="14">
        <f>IF([1]!Table_1[[#This Row],[연도]]=2022,1,0)</f>
        <v>0</v>
      </c>
      <c r="V6070" s="14">
        <f>IF([1]!Table_1[[#This Row],[연도]]=2023,1,0)</f>
        <v>0</v>
      </c>
      <c r="W6070" s="10">
        <v>0.74</v>
      </c>
      <c r="X6070" s="10">
        <f>Y6070/1000000000000</f>
        <v>0.40691610960000002</v>
      </c>
      <c r="Y6070" s="14">
        <f>[1]!Table_1[[#This Row],[주가]]*[1]!Table_1[[#This Row],[기말주식수]]</f>
        <v>406916109600</v>
      </c>
      <c r="Z6070" s="14">
        <f>AA6070/10</f>
        <v>0.68232415891685538</v>
      </c>
      <c r="AA6070" s="14">
        <f>[1]!Table_1[[#This Row],[시가총액]]/[1]!Table_1[[#This Row],[당기순이익(세후영업이익)]]</f>
        <v>6.8232415891685534</v>
      </c>
      <c r="AB6070" s="10">
        <v>2134175400</v>
      </c>
    </row>
    <row r="6071" spans="1:28" ht="19.2">
      <c r="A6071" s="12">
        <v>6070</v>
      </c>
      <c r="B6071" s="12">
        <v>102710</v>
      </c>
      <c r="C6071" s="13" t="s">
        <v>993</v>
      </c>
      <c r="D6071" s="13" t="s">
        <v>20</v>
      </c>
      <c r="E6071" s="12">
        <v>2020</v>
      </c>
      <c r="F6071" s="12">
        <v>4.5090000000000003</v>
      </c>
      <c r="G6071" s="15">
        <f>([1]!Table_1[[#This Row],[총자산]]-[1]!Table_1[[#This Row],[장부가치 자기자본]]+[1]!Table_1[[#This Row],[시가총액]])/[1]!Table_1[[#This Row],[총자산]]</f>
        <v>1.7873295440451962</v>
      </c>
      <c r="H6071" s="14">
        <f>I6071/100000000000</f>
        <v>0.68167276315000003</v>
      </c>
      <c r="I6071" s="12">
        <v>68167276315</v>
      </c>
      <c r="J6071" s="12">
        <v>20</v>
      </c>
      <c r="K6071" s="10">
        <f>L6071/1000000000000</f>
        <v>0.48660722265599998</v>
      </c>
      <c r="L6071" s="12">
        <v>486607222656</v>
      </c>
      <c r="M6071" s="12">
        <v>2.08</v>
      </c>
      <c r="N6071" s="12">
        <v>1</v>
      </c>
      <c r="O6071" s="15">
        <f>IF([1]!Table_1[[#This Row],[연도]]=2016,1,0)</f>
        <v>0</v>
      </c>
      <c r="P6071" s="15">
        <f>IF([1]!Table_1[[#This Row],[연도]]=2017,1,0)</f>
        <v>0</v>
      </c>
      <c r="Q6071" s="15">
        <f>IF([1]!Table_1[[#This Row],[연도]]=2018,1,0)</f>
        <v>0</v>
      </c>
      <c r="R6071" s="15">
        <f>IF([1]!Table_1[[#This Row],[연도]]=2019,1,0)</f>
        <v>0</v>
      </c>
      <c r="S6071" s="15">
        <f>IF([1]!Table_1[[#This Row],[연도]]=2020,1,0)</f>
        <v>1</v>
      </c>
      <c r="T6071" s="15">
        <f>IF([1]!Table_1[[#This Row],[연도]]=2021,1,0)</f>
        <v>0</v>
      </c>
      <c r="U6071" s="15">
        <f>IF([1]!Table_1[[#This Row],[연도]]=2022,1,0)</f>
        <v>0</v>
      </c>
      <c r="V6071" s="15">
        <f>IF([1]!Table_1[[#This Row],[연도]]=2023,1,0)</f>
        <v>0</v>
      </c>
      <c r="W6071" s="12">
        <v>0.51</v>
      </c>
      <c r="X6071" s="10">
        <f>Y6071/1000000000000</f>
        <v>0.6793858854</v>
      </c>
      <c r="Y6071" s="15">
        <f>[1]!Table_1[[#This Row],[주가]]*[1]!Table_1[[#This Row],[기말주식수]]</f>
        <v>679385885400</v>
      </c>
      <c r="Z6071" s="14">
        <f>AA6071/10</f>
        <v>0.99664519711858168</v>
      </c>
      <c r="AA6071" s="15">
        <f>[1]!Table_1[[#This Row],[시가총액]]/[1]!Table_1[[#This Row],[당기순이익(세후영업이익)]]</f>
        <v>9.9664519711858173</v>
      </c>
      <c r="AB6071" s="12">
        <v>2138675400</v>
      </c>
    </row>
    <row r="6072" spans="1:28" ht="19.2">
      <c r="A6072" s="10">
        <v>6071</v>
      </c>
      <c r="B6072" s="10">
        <v>102710</v>
      </c>
      <c r="C6072" s="11" t="s">
        <v>993</v>
      </c>
      <c r="D6072" s="11" t="s">
        <v>20</v>
      </c>
      <c r="E6072" s="10">
        <v>2021</v>
      </c>
      <c r="F6072" s="10">
        <v>11.882999999999999</v>
      </c>
      <c r="G6072" s="14">
        <f>([1]!Table_1[[#This Row],[총자산]]-[1]!Table_1[[#This Row],[장부가치 자기자본]]+[1]!Table_1[[#This Row],[시가총액]])/[1]!Table_1[[#This Row],[총자산]]</f>
        <v>1.2455549295987971</v>
      </c>
      <c r="H6072" s="14">
        <f>I6072/100000000000</f>
        <v>0.26004269420999998</v>
      </c>
      <c r="I6072" s="10">
        <v>26004269421</v>
      </c>
      <c r="J6072" s="10">
        <v>25.75</v>
      </c>
      <c r="K6072" s="10">
        <f>L6072/1000000000000</f>
        <v>0.52179572252999995</v>
      </c>
      <c r="L6072" s="10">
        <v>521795722530</v>
      </c>
      <c r="M6072" s="10">
        <v>3.61</v>
      </c>
      <c r="N6072" s="10">
        <v>1</v>
      </c>
      <c r="O6072" s="14">
        <f>IF([1]!Table_1[[#This Row],[연도]]=2016,1,0)</f>
        <v>0</v>
      </c>
      <c r="P6072" s="14">
        <f>IF([1]!Table_1[[#This Row],[연도]]=2017,1,0)</f>
        <v>0</v>
      </c>
      <c r="Q6072" s="14">
        <f>IF([1]!Table_1[[#This Row],[연도]]=2018,1,0)</f>
        <v>0</v>
      </c>
      <c r="R6072" s="14">
        <f>IF([1]!Table_1[[#This Row],[연도]]=2019,1,0)</f>
        <v>0</v>
      </c>
      <c r="S6072" s="14">
        <f>IF([1]!Table_1[[#This Row],[연도]]=2020,1,0)</f>
        <v>0</v>
      </c>
      <c r="T6072" s="14">
        <f>IF([1]!Table_1[[#This Row],[연도]]=2021,1,0)</f>
        <v>1</v>
      </c>
      <c r="U6072" s="14">
        <f>IF([1]!Table_1[[#This Row],[연도]]=2022,1,0)</f>
        <v>0</v>
      </c>
      <c r="V6072" s="14">
        <f>IF([1]!Table_1[[#This Row],[연도]]=2023,1,0)</f>
        <v>0</v>
      </c>
      <c r="W6072" s="10">
        <v>0.41</v>
      </c>
      <c r="X6072" s="10">
        <f>Y6072/1000000000000</f>
        <v>0.48935838300000001</v>
      </c>
      <c r="Y6072" s="14">
        <f>[1]!Table_1[[#This Row],[주가]]*[1]!Table_1[[#This Row],[기말주식수]]</f>
        <v>489358383000</v>
      </c>
      <c r="Z6072" s="14">
        <f>AA6072/10</f>
        <v>1.8818386130271896</v>
      </c>
      <c r="AA6072" s="14">
        <f>[1]!Table_1[[#This Row],[시가총액]]/[1]!Table_1[[#This Row],[당기순이익(세후영업이익)]]</f>
        <v>18.818386130271897</v>
      </c>
      <c r="AB6072" s="10">
        <v>2143175400</v>
      </c>
    </row>
    <row r="6073" spans="1:28" ht="19.2">
      <c r="A6073" s="12">
        <v>6072</v>
      </c>
      <c r="B6073" s="12">
        <v>102710</v>
      </c>
      <c r="C6073" s="13" t="s">
        <v>993</v>
      </c>
      <c r="D6073" s="13" t="s">
        <v>20</v>
      </c>
      <c r="E6073" s="12">
        <v>2022</v>
      </c>
      <c r="F6073" s="12">
        <v>4.7619999999999996</v>
      </c>
      <c r="G6073" s="15">
        <f>([1]!Table_1[[#This Row],[총자산]]-[1]!Table_1[[#This Row],[장부가치 자기자본]]+[1]!Table_1[[#This Row],[시가총액]])/[1]!Table_1[[#This Row],[총자산]]</f>
        <v>0.84438299370110803</v>
      </c>
      <c r="H6073" s="14">
        <f>I6073/100000000000</f>
        <v>0.64645433270999997</v>
      </c>
      <c r="I6073" s="12">
        <v>64645433271</v>
      </c>
      <c r="J6073" s="12">
        <v>13.64</v>
      </c>
      <c r="K6073" s="10">
        <f>L6073/1000000000000</f>
        <v>0.68020698084999998</v>
      </c>
      <c r="L6073" s="12">
        <v>680206980850</v>
      </c>
      <c r="M6073" s="12">
        <v>3.53</v>
      </c>
      <c r="N6073" s="12">
        <v>1</v>
      </c>
      <c r="O6073" s="15">
        <f>IF([1]!Table_1[[#This Row],[연도]]=2016,1,0)</f>
        <v>0</v>
      </c>
      <c r="P6073" s="15">
        <f>IF([1]!Table_1[[#This Row],[연도]]=2017,1,0)</f>
        <v>0</v>
      </c>
      <c r="Q6073" s="15">
        <f>IF([1]!Table_1[[#This Row],[연도]]=2018,1,0)</f>
        <v>0</v>
      </c>
      <c r="R6073" s="15">
        <f>IF([1]!Table_1[[#This Row],[연도]]=2019,1,0)</f>
        <v>0</v>
      </c>
      <c r="S6073" s="15">
        <f>IF([1]!Table_1[[#This Row],[연도]]=2020,1,0)</f>
        <v>0</v>
      </c>
      <c r="T6073" s="15">
        <f>IF([1]!Table_1[[#This Row],[연도]]=2021,1,0)</f>
        <v>0</v>
      </c>
      <c r="U6073" s="15">
        <f>IF([1]!Table_1[[#This Row],[연도]]=2022,1,0)</f>
        <v>1</v>
      </c>
      <c r="V6073" s="15">
        <f>IF([1]!Table_1[[#This Row],[연도]]=2023,1,0)</f>
        <v>0</v>
      </c>
      <c r="W6073" s="12">
        <v>0.56000000000000005</v>
      </c>
      <c r="X6073" s="10">
        <f>Y6073/1000000000000</f>
        <v>0.28861428719999999</v>
      </c>
      <c r="Y6073" s="15">
        <f>[1]!Table_1[[#This Row],[주가]]*[1]!Table_1[[#This Row],[기말주식수]]</f>
        <v>288614287200</v>
      </c>
      <c r="Z6073" s="14">
        <f>AA6073/10</f>
        <v>0.44645734833286765</v>
      </c>
      <c r="AA6073" s="15">
        <f>[1]!Table_1[[#This Row],[시가총액]]/[1]!Table_1[[#This Row],[당기순이익(세후영업이익)]]</f>
        <v>4.4645734833286763</v>
      </c>
      <c r="AB6073" s="12">
        <v>2143175400</v>
      </c>
    </row>
    <row r="6074" spans="1:28" ht="19.2">
      <c r="A6074" s="10">
        <v>6073</v>
      </c>
      <c r="B6074" s="10">
        <v>102710</v>
      </c>
      <c r="C6074" s="11" t="s">
        <v>993</v>
      </c>
      <c r="D6074" s="11" t="s">
        <v>20</v>
      </c>
      <c r="E6074" s="10">
        <v>2023</v>
      </c>
      <c r="F6074" s="10">
        <v>-3.073</v>
      </c>
      <c r="G6074" s="14">
        <f>([1]!Table_1[[#This Row],[총자산]]-[1]!Table_1[[#This Row],[장부가치 자기자본]]+[1]!Table_1[[#This Row],[시가총액]])/[1]!Table_1[[#This Row],[총자산]]</f>
        <v>0.97975648164469253</v>
      </c>
      <c r="H6074" s="14">
        <f>I6074/100000000000</f>
        <v>0.24700466058000001</v>
      </c>
      <c r="I6074" s="10">
        <v>24700466058</v>
      </c>
      <c r="J6074" s="10">
        <v>-0.56000000000000005</v>
      </c>
      <c r="K6074" s="10">
        <f>L6074/1000000000000</f>
        <v>0.57476236733200003</v>
      </c>
      <c r="L6074" s="10">
        <v>574762367332</v>
      </c>
      <c r="M6074" s="10">
        <v>4.33</v>
      </c>
      <c r="N6074" s="10">
        <v>1</v>
      </c>
      <c r="O6074" s="14">
        <f>IF([1]!Table_1[[#This Row],[연도]]=2016,1,0)</f>
        <v>0</v>
      </c>
      <c r="P6074" s="14">
        <f>IF([1]!Table_1[[#This Row],[연도]]=2017,1,0)</f>
        <v>0</v>
      </c>
      <c r="Q6074" s="14">
        <f>IF([1]!Table_1[[#This Row],[연도]]=2018,1,0)</f>
        <v>0</v>
      </c>
      <c r="R6074" s="14">
        <f>IF([1]!Table_1[[#This Row],[연도]]=2019,1,0)</f>
        <v>0</v>
      </c>
      <c r="S6074" s="14">
        <f>IF([1]!Table_1[[#This Row],[연도]]=2020,1,0)</f>
        <v>0</v>
      </c>
      <c r="T6074" s="14">
        <f>IF([1]!Table_1[[#This Row],[연도]]=2021,1,0)</f>
        <v>0</v>
      </c>
      <c r="U6074" s="14">
        <f>IF([1]!Table_1[[#This Row],[연도]]=2022,1,0)</f>
        <v>0</v>
      </c>
      <c r="V6074" s="14">
        <f>IF([1]!Table_1[[#This Row],[연도]]=2023,1,0)</f>
        <v>1</v>
      </c>
      <c r="W6074" s="10">
        <v>0.48</v>
      </c>
      <c r="X6074" s="10">
        <f>Y6074/1000000000000</f>
        <v>0.35290954920000001</v>
      </c>
      <c r="Y6074" s="14">
        <f>[1]!Table_1[[#This Row],[주가]]*[1]!Table_1[[#This Row],[기말주식수]]</f>
        <v>352909549200</v>
      </c>
      <c r="Z6074" s="14">
        <f>AA6074/10</f>
        <v>1.4287566411553576</v>
      </c>
      <c r="AA6074" s="14">
        <f>[1]!Table_1[[#This Row],[시가총액]]/[1]!Table_1[[#This Row],[당기순이익(세후영업이익)]]</f>
        <v>14.287566411553577</v>
      </c>
      <c r="AB6074" s="10">
        <v>714391800</v>
      </c>
    </row>
    <row r="6075" spans="1:28" ht="19.2">
      <c r="A6075" s="12">
        <v>6074</v>
      </c>
      <c r="B6075" s="12">
        <v>102940</v>
      </c>
      <c r="C6075" s="13" t="s">
        <v>994</v>
      </c>
      <c r="D6075" s="13" t="s">
        <v>20</v>
      </c>
      <c r="E6075" s="12">
        <v>2016</v>
      </c>
      <c r="F6075" s="12">
        <v>12.006</v>
      </c>
      <c r="G6075" s="15">
        <f>([1]!Table_1[[#This Row],[총자산]]-[1]!Table_1[[#This Row],[장부가치 자기자본]]+[1]!Table_1[[#This Row],[시가총액]])/[1]!Table_1[[#This Row],[총자산]]</f>
        <v>1.9485193128066378</v>
      </c>
      <c r="H6075" s="14">
        <f>I6075/100000000000</f>
        <v>0.18458994956999999</v>
      </c>
      <c r="I6075" s="12">
        <v>18458994957</v>
      </c>
      <c r="J6075" s="12">
        <v>55.1</v>
      </c>
      <c r="K6075" s="10">
        <f>L6075/1000000000000</f>
        <v>0.15828440099499999</v>
      </c>
      <c r="L6075" s="12">
        <v>158284400995</v>
      </c>
      <c r="M6075" s="12">
        <v>6.97</v>
      </c>
      <c r="N6075" s="12">
        <v>1</v>
      </c>
      <c r="O6075" s="15">
        <f>IF([1]!Table_1[[#This Row],[연도]]=2016,1,0)</f>
        <v>1</v>
      </c>
      <c r="P6075" s="15">
        <f>IF([1]!Table_1[[#This Row],[연도]]=2017,1,0)</f>
        <v>0</v>
      </c>
      <c r="Q6075" s="15">
        <f>IF([1]!Table_1[[#This Row],[연도]]=2018,1,0)</f>
        <v>0</v>
      </c>
      <c r="R6075" s="15">
        <f>IF([1]!Table_1[[#This Row],[연도]]=2019,1,0)</f>
        <v>0</v>
      </c>
      <c r="S6075" s="15">
        <f>IF([1]!Table_1[[#This Row],[연도]]=2020,1,0)</f>
        <v>0</v>
      </c>
      <c r="T6075" s="15">
        <f>IF([1]!Table_1[[#This Row],[연도]]=2021,1,0)</f>
        <v>0</v>
      </c>
      <c r="U6075" s="15">
        <f>IF([1]!Table_1[[#This Row],[연도]]=2022,1,0)</f>
        <v>0</v>
      </c>
      <c r="V6075" s="15">
        <f>IF([1]!Table_1[[#This Row],[연도]]=2023,1,0)</f>
        <v>0</v>
      </c>
      <c r="W6075" s="12">
        <v>0.18</v>
      </c>
      <c r="X6075" s="10">
        <f>Y6075/1000000000000</f>
        <v>0.59610773747000001</v>
      </c>
      <c r="Y6075" s="15">
        <f>[1]!Table_1[[#This Row],[주가]]*[1]!Table_1[[#This Row],[기말주식수]]</f>
        <v>596107737470</v>
      </c>
      <c r="Z6075" s="14">
        <f>AA6075/10</f>
        <v>3.2293618306881045</v>
      </c>
      <c r="AA6075" s="15">
        <f>[1]!Table_1[[#This Row],[시가총액]]/[1]!Table_1[[#This Row],[당기순이익(세후영업이익)]]</f>
        <v>32.293618306881044</v>
      </c>
      <c r="AB6075" s="12">
        <v>1520586400</v>
      </c>
    </row>
    <row r="6076" spans="1:28" ht="19.2">
      <c r="A6076" s="10">
        <v>6075</v>
      </c>
      <c r="B6076" s="10">
        <v>103140</v>
      </c>
      <c r="C6076" s="11" t="s">
        <v>995</v>
      </c>
      <c r="D6076" s="11" t="s">
        <v>6</v>
      </c>
      <c r="E6076" s="10">
        <v>2016</v>
      </c>
      <c r="F6076" s="10">
        <v>14.24</v>
      </c>
      <c r="G6076" s="14">
        <f>([1]!Table_1[[#This Row],[총자산]]-[1]!Table_1[[#This Row],[장부가치 자기자본]]+[1]!Table_1[[#This Row],[시가총액]])/[1]!Table_1[[#This Row],[총자산]]</f>
        <v>0.96321870204060078</v>
      </c>
      <c r="H6076" s="14">
        <f>I6076/100000000000</f>
        <v>2.17801</v>
      </c>
      <c r="I6076" s="10">
        <v>217801000000</v>
      </c>
      <c r="J6076" s="10">
        <v>4.12</v>
      </c>
      <c r="K6076" s="10">
        <f>L6076/1000000000000</f>
        <v>2.8317700515489999</v>
      </c>
      <c r="L6076" s="10">
        <v>2831770051549</v>
      </c>
      <c r="M6076" s="10">
        <v>2.65</v>
      </c>
      <c r="N6076" s="10">
        <v>1</v>
      </c>
      <c r="O6076" s="14">
        <f>IF([1]!Table_1[[#This Row],[연도]]=2016,1,0)</f>
        <v>1</v>
      </c>
      <c r="P6076" s="14">
        <f>IF([1]!Table_1[[#This Row],[연도]]=2017,1,0)</f>
        <v>0</v>
      </c>
      <c r="Q6076" s="14">
        <f>IF([1]!Table_1[[#This Row],[연도]]=2018,1,0)</f>
        <v>0</v>
      </c>
      <c r="R6076" s="14">
        <f>IF([1]!Table_1[[#This Row],[연도]]=2019,1,0)</f>
        <v>0</v>
      </c>
      <c r="S6076" s="14">
        <f>IF([1]!Table_1[[#This Row],[연도]]=2020,1,0)</f>
        <v>0</v>
      </c>
      <c r="T6076" s="14">
        <f>IF([1]!Table_1[[#This Row],[연도]]=2021,1,0)</f>
        <v>0</v>
      </c>
      <c r="U6076" s="14">
        <f>IF([1]!Table_1[[#This Row],[연도]]=2022,1,0)</f>
        <v>0</v>
      </c>
      <c r="V6076" s="14">
        <f>IF([1]!Table_1[[#This Row],[연도]]=2023,1,0)</f>
        <v>0</v>
      </c>
      <c r="W6076" s="10">
        <v>2.06</v>
      </c>
      <c r="X6076" s="10">
        <f>Y6076/1000000000000</f>
        <v>1.134983259</v>
      </c>
      <c r="Y6076" s="14">
        <f>[1]!Table_1[[#This Row],[주가]]*[1]!Table_1[[#This Row],[기말주식수]]</f>
        <v>1134983259000</v>
      </c>
      <c r="Z6076" s="14">
        <f>AA6076/10</f>
        <v>0.521110214829133</v>
      </c>
      <c r="AA6076" s="14">
        <f>[1]!Table_1[[#This Row],[시가총액]]/[1]!Table_1[[#This Row],[당기순이익(세후영업이익)]]</f>
        <v>5.2111021482913298</v>
      </c>
      <c r="AB6076" s="10">
        <v>19608799700</v>
      </c>
    </row>
    <row r="6077" spans="1:28" ht="19.2">
      <c r="A6077" s="12">
        <v>6076</v>
      </c>
      <c r="B6077" s="12">
        <v>103140</v>
      </c>
      <c r="C6077" s="13" t="s">
        <v>995</v>
      </c>
      <c r="D6077" s="13" t="s">
        <v>6</v>
      </c>
      <c r="E6077" s="12">
        <v>2017</v>
      </c>
      <c r="F6077" s="12">
        <v>14.871</v>
      </c>
      <c r="G6077" s="15">
        <f>([1]!Table_1[[#This Row],[총자산]]-[1]!Table_1[[#This Row],[장부가치 자기자본]]+[1]!Table_1[[#This Row],[시가총액]])/[1]!Table_1[[#This Row],[총자산]]</f>
        <v>1.0080669891300333</v>
      </c>
      <c r="H6077" s="14">
        <f>I6077/100000000000</f>
        <v>2.4106800000000002</v>
      </c>
      <c r="I6077" s="12">
        <v>241068000000</v>
      </c>
      <c r="J6077" s="12">
        <v>0.54</v>
      </c>
      <c r="K6077" s="10">
        <f>L6077/1000000000000</f>
        <v>2.9449630831700002</v>
      </c>
      <c r="L6077" s="12">
        <v>2944963083170</v>
      </c>
      <c r="M6077" s="12">
        <v>2.3199999999999998</v>
      </c>
      <c r="N6077" s="12">
        <v>1</v>
      </c>
      <c r="O6077" s="15">
        <f>IF([1]!Table_1[[#This Row],[연도]]=2016,1,0)</f>
        <v>0</v>
      </c>
      <c r="P6077" s="15">
        <f>IF([1]!Table_1[[#This Row],[연도]]=2017,1,0)</f>
        <v>1</v>
      </c>
      <c r="Q6077" s="15">
        <f>IF([1]!Table_1[[#This Row],[연도]]=2018,1,0)</f>
        <v>0</v>
      </c>
      <c r="R6077" s="15">
        <f>IF([1]!Table_1[[#This Row],[연도]]=2019,1,0)</f>
        <v>0</v>
      </c>
      <c r="S6077" s="15">
        <f>IF([1]!Table_1[[#This Row],[연도]]=2020,1,0)</f>
        <v>0</v>
      </c>
      <c r="T6077" s="15">
        <f>IF([1]!Table_1[[#This Row],[연도]]=2021,1,0)</f>
        <v>0</v>
      </c>
      <c r="U6077" s="15">
        <f>IF([1]!Table_1[[#This Row],[연도]]=2022,1,0)</f>
        <v>0</v>
      </c>
      <c r="V6077" s="15">
        <f>IF([1]!Table_1[[#This Row],[연도]]=2023,1,0)</f>
        <v>0</v>
      </c>
      <c r="W6077" s="12">
        <v>1.85</v>
      </c>
      <c r="X6077" s="10">
        <f>Y6077/1000000000000</f>
        <v>1.3311532049999999</v>
      </c>
      <c r="Y6077" s="15">
        <f>[1]!Table_1[[#This Row],[주가]]*[1]!Table_1[[#This Row],[기말주식수]]</f>
        <v>1331153205000</v>
      </c>
      <c r="Z6077" s="14">
        <f>AA6077/10</f>
        <v>0.55218992359002439</v>
      </c>
      <c r="AA6077" s="15">
        <f>[1]!Table_1[[#This Row],[시가총액]]/[1]!Table_1[[#This Row],[당기순이익(세후영업이익)]]</f>
        <v>5.5218992359002437</v>
      </c>
      <c r="AB6077" s="12">
        <v>22410056800</v>
      </c>
    </row>
    <row r="6078" spans="1:28" ht="19.2">
      <c r="A6078" s="10">
        <v>6077</v>
      </c>
      <c r="B6078" s="10">
        <v>103140</v>
      </c>
      <c r="C6078" s="11" t="s">
        <v>995</v>
      </c>
      <c r="D6078" s="11" t="s">
        <v>6</v>
      </c>
      <c r="E6078" s="10">
        <v>2018</v>
      </c>
      <c r="F6078" s="10">
        <v>27.065000000000001</v>
      </c>
      <c r="G6078" s="14">
        <f>([1]!Table_1[[#This Row],[총자산]]-[1]!Table_1[[#This Row],[장부가치 자기자본]]+[1]!Table_1[[#This Row],[시가총액]])/[1]!Table_1[[#This Row],[총자산]]</f>
        <v>0.77030234757774252</v>
      </c>
      <c r="H6078" s="14">
        <f>I6078/100000000000</f>
        <v>1.07501</v>
      </c>
      <c r="I6078" s="10">
        <v>107501000000</v>
      </c>
      <c r="J6078" s="10">
        <v>-2.25</v>
      </c>
      <c r="K6078" s="10">
        <f>L6078/1000000000000</f>
        <v>2.774499774993</v>
      </c>
      <c r="L6078" s="10">
        <v>2774499774993</v>
      </c>
      <c r="M6078" s="10">
        <v>2.34</v>
      </c>
      <c r="N6078" s="10">
        <v>1</v>
      </c>
      <c r="O6078" s="14">
        <f>IF([1]!Table_1[[#This Row],[연도]]=2016,1,0)</f>
        <v>0</v>
      </c>
      <c r="P6078" s="14">
        <f>IF([1]!Table_1[[#This Row],[연도]]=2017,1,0)</f>
        <v>0</v>
      </c>
      <c r="Q6078" s="14">
        <f>IF([1]!Table_1[[#This Row],[연도]]=2018,1,0)</f>
        <v>1</v>
      </c>
      <c r="R6078" s="14">
        <f>IF([1]!Table_1[[#This Row],[연도]]=2019,1,0)</f>
        <v>0</v>
      </c>
      <c r="S6078" s="14">
        <f>IF([1]!Table_1[[#This Row],[연도]]=2020,1,0)</f>
        <v>0</v>
      </c>
      <c r="T6078" s="14">
        <f>IF([1]!Table_1[[#This Row],[연도]]=2021,1,0)</f>
        <v>0</v>
      </c>
      <c r="U6078" s="14">
        <f>IF([1]!Table_1[[#This Row],[연도]]=2022,1,0)</f>
        <v>0</v>
      </c>
      <c r="V6078" s="14">
        <f>IF([1]!Table_1[[#This Row],[연도]]=2023,1,0)</f>
        <v>0</v>
      </c>
      <c r="W6078" s="10">
        <v>2.4700000000000002</v>
      </c>
      <c r="X6078" s="10">
        <f>Y6078/1000000000000</f>
        <v>0.76646400329999997</v>
      </c>
      <c r="Y6078" s="14">
        <f>[1]!Table_1[[#This Row],[주가]]*[1]!Table_1[[#This Row],[기말주식수]]</f>
        <v>766464003300</v>
      </c>
      <c r="Z6078" s="14">
        <f>AA6078/10</f>
        <v>0.7129831381103432</v>
      </c>
      <c r="AA6078" s="14">
        <f>[1]!Table_1[[#This Row],[시가총액]]/[1]!Table_1[[#This Row],[당기순이익(세후영업이익)]]</f>
        <v>7.1298313811034317</v>
      </c>
      <c r="AB6078" s="10">
        <v>16807542600</v>
      </c>
    </row>
    <row r="6079" spans="1:28" ht="19.2">
      <c r="A6079" s="12">
        <v>6078</v>
      </c>
      <c r="B6079" s="12">
        <v>103140</v>
      </c>
      <c r="C6079" s="13" t="s">
        <v>995</v>
      </c>
      <c r="D6079" s="13" t="s">
        <v>6</v>
      </c>
      <c r="E6079" s="12">
        <v>2019</v>
      </c>
      <c r="F6079" s="12">
        <v>63.570999999999998</v>
      </c>
      <c r="G6079" s="15">
        <f>([1]!Table_1[[#This Row],[총자산]]-[1]!Table_1[[#This Row],[장부가치 자기자본]]+[1]!Table_1[[#This Row],[시가총액]])/[1]!Table_1[[#This Row],[총자산]]</f>
        <v>0.72025978610418184</v>
      </c>
      <c r="H6079" s="14">
        <f>I6079/100000000000</f>
        <v>0.41142663278000002</v>
      </c>
      <c r="I6079" s="12">
        <v>41142663278</v>
      </c>
      <c r="J6079" s="12">
        <v>-3.96</v>
      </c>
      <c r="K6079" s="10">
        <f>L6079/1000000000000</f>
        <v>2.45130553533</v>
      </c>
      <c r="L6079" s="12">
        <v>2451305535330</v>
      </c>
      <c r="M6079" s="12">
        <v>2.78</v>
      </c>
      <c r="N6079" s="12">
        <v>1</v>
      </c>
      <c r="O6079" s="15">
        <f>IF([1]!Table_1[[#This Row],[연도]]=2016,1,0)</f>
        <v>0</v>
      </c>
      <c r="P6079" s="15">
        <f>IF([1]!Table_1[[#This Row],[연도]]=2017,1,0)</f>
        <v>0</v>
      </c>
      <c r="Q6079" s="15">
        <f>IF([1]!Table_1[[#This Row],[연도]]=2018,1,0)</f>
        <v>0</v>
      </c>
      <c r="R6079" s="15">
        <f>IF([1]!Table_1[[#This Row],[연도]]=2019,1,0)</f>
        <v>1</v>
      </c>
      <c r="S6079" s="15">
        <f>IF([1]!Table_1[[#This Row],[연도]]=2020,1,0)</f>
        <v>0</v>
      </c>
      <c r="T6079" s="15">
        <f>IF([1]!Table_1[[#This Row],[연도]]=2021,1,0)</f>
        <v>0</v>
      </c>
      <c r="U6079" s="15">
        <f>IF([1]!Table_1[[#This Row],[연도]]=2022,1,0)</f>
        <v>0</v>
      </c>
      <c r="V6079" s="15">
        <f>IF([1]!Table_1[[#This Row],[연도]]=2023,1,0)</f>
        <v>0</v>
      </c>
      <c r="W6079" s="12">
        <v>3.04</v>
      </c>
      <c r="X6079" s="10">
        <f>Y6079/1000000000000</f>
        <v>0.66697781639999998</v>
      </c>
      <c r="Y6079" s="15">
        <f>[1]!Table_1[[#This Row],[주가]]*[1]!Table_1[[#This Row],[기말주식수]]</f>
        <v>666977816400</v>
      </c>
      <c r="Z6079" s="14">
        <f>AA6079/10</f>
        <v>1.6211342758567835</v>
      </c>
      <c r="AA6079" s="15">
        <f>[1]!Table_1[[#This Row],[시가총액]]/[1]!Table_1[[#This Row],[당기순이익(세후영업이익)]]</f>
        <v>16.211342758567834</v>
      </c>
      <c r="AB6079" s="12">
        <v>11205028400</v>
      </c>
    </row>
    <row r="6080" spans="1:28" ht="19.2">
      <c r="A6080" s="10">
        <v>6079</v>
      </c>
      <c r="B6080" s="10">
        <v>103140</v>
      </c>
      <c r="C6080" s="11" t="s">
        <v>995</v>
      </c>
      <c r="D6080" s="11" t="s">
        <v>6</v>
      </c>
      <c r="E6080" s="10">
        <v>2020</v>
      </c>
      <c r="F6080" s="10">
        <v>23.373999999999999</v>
      </c>
      <c r="G6080" s="14">
        <f>([1]!Table_1[[#This Row],[총자산]]-[1]!Table_1[[#This Row],[장부가치 자기자본]]+[1]!Table_1[[#This Row],[시가총액]])/[1]!Table_1[[#This Row],[총자산]]</f>
        <v>0.74015822723112001</v>
      </c>
      <c r="H6080" s="14">
        <f>I6080/100000000000</f>
        <v>1.2120899999999999</v>
      </c>
      <c r="I6080" s="10">
        <v>121209000000</v>
      </c>
      <c r="J6080" s="10">
        <v>-0.41</v>
      </c>
      <c r="K6080" s="10">
        <f>L6080/1000000000000</f>
        <v>2.5936360257360001</v>
      </c>
      <c r="L6080" s="10">
        <v>2593636025736</v>
      </c>
      <c r="M6080" s="10">
        <v>2.72</v>
      </c>
      <c r="N6080" s="10">
        <v>1</v>
      </c>
      <c r="O6080" s="14">
        <f>IF([1]!Table_1[[#This Row],[연도]]=2016,1,0)</f>
        <v>0</v>
      </c>
      <c r="P6080" s="14">
        <f>IF([1]!Table_1[[#This Row],[연도]]=2017,1,0)</f>
        <v>0</v>
      </c>
      <c r="Q6080" s="14">
        <f>IF([1]!Table_1[[#This Row],[연도]]=2018,1,0)</f>
        <v>0</v>
      </c>
      <c r="R6080" s="14">
        <f>IF([1]!Table_1[[#This Row],[연도]]=2019,1,0)</f>
        <v>0</v>
      </c>
      <c r="S6080" s="14">
        <f>IF([1]!Table_1[[#This Row],[연도]]=2020,1,0)</f>
        <v>1</v>
      </c>
      <c r="T6080" s="14">
        <f>IF([1]!Table_1[[#This Row],[연도]]=2021,1,0)</f>
        <v>0</v>
      </c>
      <c r="U6080" s="14">
        <f>IF([1]!Table_1[[#This Row],[연도]]=2022,1,0)</f>
        <v>0</v>
      </c>
      <c r="V6080" s="14">
        <f>IF([1]!Table_1[[#This Row],[연도]]=2023,1,0)</f>
        <v>0</v>
      </c>
      <c r="W6080" s="10">
        <v>2.73</v>
      </c>
      <c r="X6080" s="10">
        <f>Y6080/1000000000000</f>
        <v>0.78327857010000002</v>
      </c>
      <c r="Y6080" s="14">
        <f>[1]!Table_1[[#This Row],[주가]]*[1]!Table_1[[#This Row],[기말주식수]]</f>
        <v>783278570100</v>
      </c>
      <c r="Z6080" s="14">
        <f>AA6080/10</f>
        <v>0.64622146053510876</v>
      </c>
      <c r="AA6080" s="14">
        <f>[1]!Table_1[[#This Row],[시가총액]]/[1]!Table_1[[#This Row],[당기순이익(세후영업이익)]]</f>
        <v>6.4622146053510878</v>
      </c>
      <c r="AB6080" s="10">
        <v>16807542600</v>
      </c>
    </row>
    <row r="6081" spans="1:28" ht="19.2">
      <c r="A6081" s="12">
        <v>6080</v>
      </c>
      <c r="B6081" s="12">
        <v>103140</v>
      </c>
      <c r="C6081" s="13" t="s">
        <v>995</v>
      </c>
      <c r="D6081" s="13" t="s">
        <v>6</v>
      </c>
      <c r="E6081" s="12">
        <v>2021</v>
      </c>
      <c r="F6081" s="12">
        <v>11.509</v>
      </c>
      <c r="G6081" s="15">
        <f>([1]!Table_1[[#This Row],[총자산]]-[1]!Table_1[[#This Row],[장부가치 자기자본]]+[1]!Table_1[[#This Row],[시가총액]])/[1]!Table_1[[#This Row],[총자산]]</f>
        <v>0.74186419622512356</v>
      </c>
      <c r="H6081" s="14">
        <f>I6081/100000000000</f>
        <v>3.1412499999999999</v>
      </c>
      <c r="I6081" s="12">
        <v>314125000000</v>
      </c>
      <c r="J6081" s="12">
        <v>23.36</v>
      </c>
      <c r="K6081" s="10">
        <f>L6081/1000000000000</f>
        <v>3.509498278523</v>
      </c>
      <c r="L6081" s="12">
        <v>3509498278523</v>
      </c>
      <c r="M6081" s="12">
        <v>3.04</v>
      </c>
      <c r="N6081" s="12">
        <v>1</v>
      </c>
      <c r="O6081" s="15">
        <f>IF([1]!Table_1[[#This Row],[연도]]=2016,1,0)</f>
        <v>0</v>
      </c>
      <c r="P6081" s="15">
        <f>IF([1]!Table_1[[#This Row],[연도]]=2017,1,0)</f>
        <v>0</v>
      </c>
      <c r="Q6081" s="15">
        <f>IF([1]!Table_1[[#This Row],[연도]]=2018,1,0)</f>
        <v>0</v>
      </c>
      <c r="R6081" s="15">
        <f>IF([1]!Table_1[[#This Row],[연도]]=2019,1,0)</f>
        <v>0</v>
      </c>
      <c r="S6081" s="15">
        <f>IF([1]!Table_1[[#This Row],[연도]]=2020,1,0)</f>
        <v>0</v>
      </c>
      <c r="T6081" s="15">
        <f>IF([1]!Table_1[[#This Row],[연도]]=2021,1,0)</f>
        <v>1</v>
      </c>
      <c r="U6081" s="15">
        <f>IF([1]!Table_1[[#This Row],[연도]]=2022,1,0)</f>
        <v>0</v>
      </c>
      <c r="V6081" s="15">
        <f>IF([1]!Table_1[[#This Row],[연도]]=2023,1,0)</f>
        <v>0</v>
      </c>
      <c r="W6081" s="12">
        <v>2.09</v>
      </c>
      <c r="X6081" s="10">
        <f>Y6081/1000000000000</f>
        <v>0.87295625970000001</v>
      </c>
      <c r="Y6081" s="15">
        <f>[1]!Table_1[[#This Row],[주가]]*[1]!Table_1[[#This Row],[기말주식수]]</f>
        <v>872956259700</v>
      </c>
      <c r="Z6081" s="14">
        <f>AA6081/10</f>
        <v>0.27790091832869079</v>
      </c>
      <c r="AA6081" s="15">
        <f>[1]!Table_1[[#This Row],[시가총액]]/[1]!Table_1[[#This Row],[당기순이익(세후영업이익)]]</f>
        <v>2.7790091832869082</v>
      </c>
      <c r="AB6081" s="12">
        <v>28012571000</v>
      </c>
    </row>
    <row r="6082" spans="1:28" ht="19.2">
      <c r="A6082" s="10">
        <v>6081</v>
      </c>
      <c r="B6082" s="10">
        <v>103140</v>
      </c>
      <c r="C6082" s="11" t="s">
        <v>995</v>
      </c>
      <c r="D6082" s="11" t="s">
        <v>6</v>
      </c>
      <c r="E6082" s="10">
        <v>2022</v>
      </c>
      <c r="F6082" s="10">
        <v>15.585000000000001</v>
      </c>
      <c r="G6082" s="14">
        <f>([1]!Table_1[[#This Row],[총자산]]-[1]!Table_1[[#This Row],[장부가치 자기자본]]+[1]!Table_1[[#This Row],[시가총액]])/[1]!Table_1[[#This Row],[총자산]]</f>
        <v>0.73515623522330287</v>
      </c>
      <c r="H6082" s="14">
        <f>I6082/100000000000</f>
        <v>2.3161999999999998</v>
      </c>
      <c r="I6082" s="10">
        <v>231620000000</v>
      </c>
      <c r="J6082" s="10">
        <v>7.85</v>
      </c>
      <c r="K6082" s="10">
        <f>L6082/1000000000000</f>
        <v>4.3729825012279999</v>
      </c>
      <c r="L6082" s="10">
        <v>4372982501228</v>
      </c>
      <c r="M6082" s="10">
        <v>2.65</v>
      </c>
      <c r="N6082" s="10">
        <v>1</v>
      </c>
      <c r="O6082" s="14">
        <f>IF([1]!Table_1[[#This Row],[연도]]=2016,1,0)</f>
        <v>0</v>
      </c>
      <c r="P6082" s="14">
        <f>IF([1]!Table_1[[#This Row],[연도]]=2017,1,0)</f>
        <v>0</v>
      </c>
      <c r="Q6082" s="14">
        <f>IF([1]!Table_1[[#This Row],[연도]]=2018,1,0)</f>
        <v>0</v>
      </c>
      <c r="R6082" s="14">
        <f>IF([1]!Table_1[[#This Row],[연도]]=2019,1,0)</f>
        <v>0</v>
      </c>
      <c r="S6082" s="14">
        <f>IF([1]!Table_1[[#This Row],[연도]]=2020,1,0)</f>
        <v>0</v>
      </c>
      <c r="T6082" s="14">
        <f>IF([1]!Table_1[[#This Row],[연도]]=2021,1,0)</f>
        <v>0</v>
      </c>
      <c r="U6082" s="14">
        <f>IF([1]!Table_1[[#This Row],[연도]]=2022,1,0)</f>
        <v>1</v>
      </c>
      <c r="V6082" s="14">
        <f>IF([1]!Table_1[[#This Row],[연도]]=2023,1,0)</f>
        <v>0</v>
      </c>
      <c r="W6082" s="10">
        <v>4.05</v>
      </c>
      <c r="X6082" s="10">
        <f>Y6082/1000000000000</f>
        <v>0.94301695470000002</v>
      </c>
      <c r="Y6082" s="14">
        <f>[1]!Table_1[[#This Row],[주가]]*[1]!Table_1[[#This Row],[기말주식수]]</f>
        <v>943016954700</v>
      </c>
      <c r="Z6082" s="14">
        <f>AA6082/10</f>
        <v>0.40713969203868405</v>
      </c>
      <c r="AA6082" s="14">
        <f>[1]!Table_1[[#This Row],[시가총액]]/[1]!Table_1[[#This Row],[당기순이익(세후영업이익)]]</f>
        <v>4.0713969203868405</v>
      </c>
      <c r="AB6082" s="10">
        <v>27314278000</v>
      </c>
    </row>
    <row r="6083" spans="1:28" ht="19.2">
      <c r="A6083" s="12">
        <v>6082</v>
      </c>
      <c r="B6083" s="12">
        <v>103140</v>
      </c>
      <c r="C6083" s="13" t="s">
        <v>995</v>
      </c>
      <c r="D6083" s="13" t="s">
        <v>6</v>
      </c>
      <c r="E6083" s="12">
        <v>2023</v>
      </c>
      <c r="F6083" s="12">
        <v>20.952000000000002</v>
      </c>
      <c r="G6083" s="15">
        <f>([1]!Table_1[[#This Row],[총자산]]-[1]!Table_1[[#This Row],[장부가치 자기자본]]+[1]!Table_1[[#This Row],[시가총액]])/[1]!Table_1[[#This Row],[총자산]]</f>
        <v>0.76304539496209156</v>
      </c>
      <c r="H6083" s="14">
        <f>I6083/100000000000</f>
        <v>2.2863600000000002</v>
      </c>
      <c r="I6083" s="12">
        <v>228636000000</v>
      </c>
      <c r="J6083" s="12">
        <v>7.81</v>
      </c>
      <c r="K6083" s="10">
        <f>L6083/1000000000000</f>
        <v>4.1252639472570003</v>
      </c>
      <c r="L6083" s="12">
        <v>4125263947257</v>
      </c>
      <c r="M6083" s="12">
        <v>2.59</v>
      </c>
      <c r="N6083" s="12">
        <v>1</v>
      </c>
      <c r="O6083" s="15">
        <f>IF([1]!Table_1[[#This Row],[연도]]=2016,1,0)</f>
        <v>0</v>
      </c>
      <c r="P6083" s="15">
        <f>IF([1]!Table_1[[#This Row],[연도]]=2017,1,0)</f>
        <v>0</v>
      </c>
      <c r="Q6083" s="15">
        <f>IF([1]!Table_1[[#This Row],[연도]]=2018,1,0)</f>
        <v>0</v>
      </c>
      <c r="R6083" s="15">
        <f>IF([1]!Table_1[[#This Row],[연도]]=2019,1,0)</f>
        <v>0</v>
      </c>
      <c r="S6083" s="15">
        <f>IF([1]!Table_1[[#This Row],[연도]]=2020,1,0)</f>
        <v>0</v>
      </c>
      <c r="T6083" s="15">
        <f>IF([1]!Table_1[[#This Row],[연도]]=2021,1,0)</f>
        <v>0</v>
      </c>
      <c r="U6083" s="15">
        <f>IF([1]!Table_1[[#This Row],[연도]]=2022,1,0)</f>
        <v>0</v>
      </c>
      <c r="V6083" s="15">
        <f>IF([1]!Table_1[[#This Row],[연도]]=2023,1,0)</f>
        <v>1</v>
      </c>
      <c r="W6083" s="12">
        <v>2.37</v>
      </c>
      <c r="X6083" s="10">
        <f>Y6083/1000000000000</f>
        <v>1.0985516976</v>
      </c>
      <c r="Y6083" s="15">
        <f>[1]!Table_1[[#This Row],[주가]]*[1]!Table_1[[#This Row],[기말주식수]]</f>
        <v>1098551697600</v>
      </c>
      <c r="Z6083" s="14">
        <f>AA6083/10</f>
        <v>0.48048063192148216</v>
      </c>
      <c r="AA6083" s="15">
        <f>[1]!Table_1[[#This Row],[시가총액]]/[1]!Table_1[[#This Row],[당기순이익(세후영업이익)]]</f>
        <v>4.8048063192148218</v>
      </c>
      <c r="AB6083" s="12">
        <v>32777133600</v>
      </c>
    </row>
    <row r="6084" spans="1:28" ht="19.2">
      <c r="A6084" s="10">
        <v>6083</v>
      </c>
      <c r="B6084" s="10">
        <v>103590</v>
      </c>
      <c r="C6084" s="11" t="s">
        <v>996</v>
      </c>
      <c r="D6084" s="11" t="s">
        <v>6</v>
      </c>
      <c r="E6084" s="10">
        <v>2016</v>
      </c>
      <c r="F6084" s="10">
        <v>156.75399999999999</v>
      </c>
      <c r="G6084" s="14">
        <f>([1]!Table_1[[#This Row],[총자산]]-[1]!Table_1[[#This Row],[장부가치 자기자본]]+[1]!Table_1[[#This Row],[시가총액]])/[1]!Table_1[[#This Row],[총자산]]</f>
        <v>0.8007748541489681</v>
      </c>
      <c r="H6084" s="14">
        <f>I6084/100000000000</f>
        <v>4.4644590150000003E-2</v>
      </c>
      <c r="I6084" s="10">
        <v>4464459015</v>
      </c>
      <c r="J6084" s="10">
        <v>-0.91</v>
      </c>
      <c r="K6084" s="10">
        <f>L6084/1000000000000</f>
        <v>0.67807993302000003</v>
      </c>
      <c r="L6084" s="10">
        <v>678079933020</v>
      </c>
      <c r="M6084" s="10">
        <v>0.93</v>
      </c>
      <c r="N6084" s="10">
        <v>1</v>
      </c>
      <c r="O6084" s="14">
        <f>IF([1]!Table_1[[#This Row],[연도]]=2016,1,0)</f>
        <v>1</v>
      </c>
      <c r="P6084" s="14">
        <f>IF([1]!Table_1[[#This Row],[연도]]=2017,1,0)</f>
        <v>0</v>
      </c>
      <c r="Q6084" s="14">
        <f>IF([1]!Table_1[[#This Row],[연도]]=2018,1,0)</f>
        <v>0</v>
      </c>
      <c r="R6084" s="14">
        <f>IF([1]!Table_1[[#This Row],[연도]]=2019,1,0)</f>
        <v>0</v>
      </c>
      <c r="S6084" s="14">
        <f>IF([1]!Table_1[[#This Row],[연도]]=2020,1,0)</f>
        <v>0</v>
      </c>
      <c r="T6084" s="14">
        <f>IF([1]!Table_1[[#This Row],[연도]]=2021,1,0)</f>
        <v>0</v>
      </c>
      <c r="U6084" s="14">
        <f>IF([1]!Table_1[[#This Row],[연도]]=2022,1,0)</f>
        <v>0</v>
      </c>
      <c r="V6084" s="14">
        <f>IF([1]!Table_1[[#This Row],[연도]]=2023,1,0)</f>
        <v>0</v>
      </c>
      <c r="W6084" s="10">
        <v>1.06</v>
      </c>
      <c r="X6084" s="10">
        <f>Y6084/1000000000000</f>
        <v>0.17472279768000001</v>
      </c>
      <c r="Y6084" s="14">
        <f>[1]!Table_1[[#This Row],[주가]]*[1]!Table_1[[#This Row],[기말주식수]]</f>
        <v>174722797680</v>
      </c>
      <c r="Z6084" s="14">
        <f>AA6084/10</f>
        <v>3.9136387430807225</v>
      </c>
      <c r="AA6084" s="14">
        <f>[1]!Table_1[[#This Row],[시가총액]]/[1]!Table_1[[#This Row],[당기순이익(세후영업이익)]]</f>
        <v>39.136387430807225</v>
      </c>
      <c r="AB6084" s="10">
        <v>2224336140</v>
      </c>
    </row>
    <row r="6085" spans="1:28" ht="19.2">
      <c r="A6085" s="12">
        <v>6084</v>
      </c>
      <c r="B6085" s="12">
        <v>103590</v>
      </c>
      <c r="C6085" s="13" t="s">
        <v>996</v>
      </c>
      <c r="D6085" s="13" t="s">
        <v>6</v>
      </c>
      <c r="E6085" s="12">
        <v>2017</v>
      </c>
      <c r="F6085" s="12">
        <v>-106.53</v>
      </c>
      <c r="G6085" s="15">
        <f>([1]!Table_1[[#This Row],[총자산]]-[1]!Table_1[[#This Row],[장부가치 자기자본]]+[1]!Table_1[[#This Row],[시가총액]])/[1]!Table_1[[#This Row],[총자산]]</f>
        <v>0.78548057398059445</v>
      </c>
      <c r="H6085" s="14">
        <f>I6085/100000000000</f>
        <v>5.966047948E-2</v>
      </c>
      <c r="I6085" s="12">
        <v>5966047948</v>
      </c>
      <c r="J6085" s="12">
        <v>3.84</v>
      </c>
      <c r="K6085" s="10">
        <f>L6085/1000000000000</f>
        <v>0.76198440133900003</v>
      </c>
      <c r="L6085" s="12">
        <v>761984401339</v>
      </c>
      <c r="M6085" s="12">
        <v>0.73</v>
      </c>
      <c r="N6085" s="12">
        <v>1</v>
      </c>
      <c r="O6085" s="15">
        <f>IF([1]!Table_1[[#This Row],[연도]]=2016,1,0)</f>
        <v>0</v>
      </c>
      <c r="P6085" s="15">
        <f>IF([1]!Table_1[[#This Row],[연도]]=2017,1,0)</f>
        <v>1</v>
      </c>
      <c r="Q6085" s="15">
        <f>IF([1]!Table_1[[#This Row],[연도]]=2018,1,0)</f>
        <v>0</v>
      </c>
      <c r="R6085" s="15">
        <f>IF([1]!Table_1[[#This Row],[연도]]=2019,1,0)</f>
        <v>0</v>
      </c>
      <c r="S6085" s="15">
        <f>IF([1]!Table_1[[#This Row],[연도]]=2020,1,0)</f>
        <v>0</v>
      </c>
      <c r="T6085" s="15">
        <f>IF([1]!Table_1[[#This Row],[연도]]=2021,1,0)</f>
        <v>0</v>
      </c>
      <c r="U6085" s="15">
        <f>IF([1]!Table_1[[#This Row],[연도]]=2022,1,0)</f>
        <v>0</v>
      </c>
      <c r="V6085" s="15">
        <f>IF([1]!Table_1[[#This Row],[연도]]=2023,1,0)</f>
        <v>0</v>
      </c>
      <c r="W6085" s="12">
        <v>0.97</v>
      </c>
      <c r="X6085" s="10">
        <f>Y6085/1000000000000</f>
        <v>0.15562639683000001</v>
      </c>
      <c r="Y6085" s="15">
        <f>[1]!Table_1[[#This Row],[주가]]*[1]!Table_1[[#This Row],[기말주식수]]</f>
        <v>155626396830</v>
      </c>
      <c r="Z6085" s="14">
        <f>AA6085/10</f>
        <v>2.6085341282275598</v>
      </c>
      <c r="AA6085" s="15">
        <f>[1]!Table_1[[#This Row],[시가총액]]/[1]!Table_1[[#This Row],[당기순이익(세후영업이익)]]</f>
        <v>26.085341282275596</v>
      </c>
      <c r="AB6085" s="12">
        <v>2224336140</v>
      </c>
    </row>
    <row r="6086" spans="1:28" ht="19.2">
      <c r="A6086" s="10">
        <v>6085</v>
      </c>
      <c r="B6086" s="10">
        <v>103590</v>
      </c>
      <c r="C6086" s="11" t="s">
        <v>996</v>
      </c>
      <c r="D6086" s="11" t="s">
        <v>6</v>
      </c>
      <c r="E6086" s="10">
        <v>2020</v>
      </c>
      <c r="F6086" s="10">
        <v>46.158000000000001</v>
      </c>
      <c r="G6086" s="14">
        <f>([1]!Table_1[[#This Row],[총자산]]-[1]!Table_1[[#This Row],[장부가치 자기자본]]+[1]!Table_1[[#This Row],[시가총액]])/[1]!Table_1[[#This Row],[총자산]]</f>
        <v>0.74975122309334941</v>
      </c>
      <c r="H6086" s="14">
        <f>I6086/100000000000</f>
        <v>0.13776691618</v>
      </c>
      <c r="I6086" s="10">
        <v>13776691618</v>
      </c>
      <c r="J6086" s="10">
        <v>1.22</v>
      </c>
      <c r="K6086" s="10">
        <f>L6086/1000000000000</f>
        <v>0.70793078971400003</v>
      </c>
      <c r="L6086" s="10">
        <v>707930789714</v>
      </c>
      <c r="M6086" s="10">
        <v>0.62</v>
      </c>
      <c r="N6086" s="10">
        <v>1</v>
      </c>
      <c r="O6086" s="14">
        <f>IF([1]!Table_1[[#This Row],[연도]]=2016,1,0)</f>
        <v>0</v>
      </c>
      <c r="P6086" s="14">
        <f>IF([1]!Table_1[[#This Row],[연도]]=2017,1,0)</f>
        <v>0</v>
      </c>
      <c r="Q6086" s="14">
        <f>IF([1]!Table_1[[#This Row],[연도]]=2018,1,0)</f>
        <v>0</v>
      </c>
      <c r="R6086" s="14">
        <f>IF([1]!Table_1[[#This Row],[연도]]=2019,1,0)</f>
        <v>0</v>
      </c>
      <c r="S6086" s="14">
        <f>IF([1]!Table_1[[#This Row],[연도]]=2020,1,0)</f>
        <v>1</v>
      </c>
      <c r="T6086" s="14">
        <f>IF([1]!Table_1[[#This Row],[연도]]=2021,1,0)</f>
        <v>0</v>
      </c>
      <c r="U6086" s="14">
        <f>IF([1]!Table_1[[#This Row],[연도]]=2022,1,0)</f>
        <v>0</v>
      </c>
      <c r="V6086" s="14">
        <f>IF([1]!Table_1[[#This Row],[연도]]=2023,1,0)</f>
        <v>0</v>
      </c>
      <c r="W6086" s="10">
        <v>1.4</v>
      </c>
      <c r="X6086" s="10">
        <f>Y6086/1000000000000</f>
        <v>0.11109284844</v>
      </c>
      <c r="Y6086" s="14">
        <f>[1]!Table_1[[#This Row],[주가]]*[1]!Table_1[[#This Row],[기말주식수]]</f>
        <v>111092848440</v>
      </c>
      <c r="Z6086" s="14">
        <f>AA6086/10</f>
        <v>0.8063826317695254</v>
      </c>
      <c r="AA6086" s="14">
        <f>[1]!Table_1[[#This Row],[시가총액]]/[1]!Table_1[[#This Row],[당기순이익(세후영업이익)]]</f>
        <v>8.0638263176952538</v>
      </c>
      <c r="AB6086" s="10">
        <v>2224336140</v>
      </c>
    </row>
    <row r="6087" spans="1:28" ht="19.2">
      <c r="A6087" s="12">
        <v>6086</v>
      </c>
      <c r="B6087" s="12">
        <v>103590</v>
      </c>
      <c r="C6087" s="13" t="s">
        <v>996</v>
      </c>
      <c r="D6087" s="13" t="s">
        <v>6</v>
      </c>
      <c r="E6087" s="12">
        <v>2021</v>
      </c>
      <c r="F6087" s="12">
        <v>24.803999999999998</v>
      </c>
      <c r="G6087" s="15">
        <f>([1]!Table_1[[#This Row],[총자산]]-[1]!Table_1[[#This Row],[장부가치 자기자본]]+[1]!Table_1[[#This Row],[시가총액]])/[1]!Table_1[[#This Row],[총자산]]</f>
        <v>0.82824337327477981</v>
      </c>
      <c r="H6087" s="14">
        <f>I6087/100000000000</f>
        <v>0.20402669111999999</v>
      </c>
      <c r="I6087" s="12">
        <v>20402669112</v>
      </c>
      <c r="J6087" s="12">
        <v>6.02</v>
      </c>
      <c r="K6087" s="10">
        <f>L6087/1000000000000</f>
        <v>0.93236252058000002</v>
      </c>
      <c r="L6087" s="12">
        <v>932362520580</v>
      </c>
      <c r="M6087" s="12">
        <v>0.68</v>
      </c>
      <c r="N6087" s="12">
        <v>1</v>
      </c>
      <c r="O6087" s="15">
        <f>IF([1]!Table_1[[#This Row],[연도]]=2016,1,0)</f>
        <v>0</v>
      </c>
      <c r="P6087" s="15">
        <f>IF([1]!Table_1[[#This Row],[연도]]=2017,1,0)</f>
        <v>0</v>
      </c>
      <c r="Q6087" s="15">
        <f>IF([1]!Table_1[[#This Row],[연도]]=2018,1,0)</f>
        <v>0</v>
      </c>
      <c r="R6087" s="15">
        <f>IF([1]!Table_1[[#This Row],[연도]]=2019,1,0)</f>
        <v>0</v>
      </c>
      <c r="S6087" s="15">
        <f>IF([1]!Table_1[[#This Row],[연도]]=2020,1,0)</f>
        <v>0</v>
      </c>
      <c r="T6087" s="15">
        <f>IF([1]!Table_1[[#This Row],[연도]]=2021,1,0)</f>
        <v>1</v>
      </c>
      <c r="U6087" s="15">
        <f>IF([1]!Table_1[[#This Row],[연도]]=2022,1,0)</f>
        <v>0</v>
      </c>
      <c r="V6087" s="15">
        <f>IF([1]!Table_1[[#This Row],[연도]]=2023,1,0)</f>
        <v>0</v>
      </c>
      <c r="W6087" s="12">
        <v>2.7</v>
      </c>
      <c r="X6087" s="10">
        <f>Y6087/1000000000000</f>
        <v>0.17913536409</v>
      </c>
      <c r="Y6087" s="15">
        <f>[1]!Table_1[[#This Row],[주가]]*[1]!Table_1[[#This Row],[기말주식수]]</f>
        <v>179135364090</v>
      </c>
      <c r="Z6087" s="14">
        <f>AA6087/10</f>
        <v>0.87799965341122965</v>
      </c>
      <c r="AA6087" s="15">
        <f>[1]!Table_1[[#This Row],[시가총액]]/[1]!Table_1[[#This Row],[당기순이익(세후영업이익)]]</f>
        <v>8.7799965341122963</v>
      </c>
      <c r="AB6087" s="12">
        <v>3707226900</v>
      </c>
    </row>
    <row r="6088" spans="1:28" ht="19.2">
      <c r="A6088" s="10">
        <v>6087</v>
      </c>
      <c r="B6088" s="10">
        <v>103590</v>
      </c>
      <c r="C6088" s="11" t="s">
        <v>996</v>
      </c>
      <c r="D6088" s="11" t="s">
        <v>6</v>
      </c>
      <c r="E6088" s="10">
        <v>2022</v>
      </c>
      <c r="F6088" s="10">
        <v>19.896999999999998</v>
      </c>
      <c r="G6088" s="14">
        <f>([1]!Table_1[[#This Row],[총자산]]-[1]!Table_1[[#This Row],[장부가치 자기자본]]+[1]!Table_1[[#This Row],[시가총액]])/[1]!Table_1[[#This Row],[총자산]]</f>
        <v>0.81089182591870601</v>
      </c>
      <c r="H6088" s="14">
        <f>I6088/100000000000</f>
        <v>0.31490877241999998</v>
      </c>
      <c r="I6088" s="10">
        <v>31490877242</v>
      </c>
      <c r="J6088" s="10">
        <v>0.19</v>
      </c>
      <c r="K6088" s="10">
        <f>L6088/1000000000000</f>
        <v>1.1647060902119999</v>
      </c>
      <c r="L6088" s="10">
        <v>1164706090212</v>
      </c>
      <c r="M6088" s="10">
        <v>0.73</v>
      </c>
      <c r="N6088" s="10">
        <v>1</v>
      </c>
      <c r="O6088" s="14">
        <f>IF([1]!Table_1[[#This Row],[연도]]=2016,1,0)</f>
        <v>0</v>
      </c>
      <c r="P6088" s="14">
        <f>IF([1]!Table_1[[#This Row],[연도]]=2017,1,0)</f>
        <v>0</v>
      </c>
      <c r="Q6088" s="14">
        <f>IF([1]!Table_1[[#This Row],[연도]]=2018,1,0)</f>
        <v>0</v>
      </c>
      <c r="R6088" s="14">
        <f>IF([1]!Table_1[[#This Row],[연도]]=2019,1,0)</f>
        <v>0</v>
      </c>
      <c r="S6088" s="14">
        <f>IF([1]!Table_1[[#This Row],[연도]]=2020,1,0)</f>
        <v>0</v>
      </c>
      <c r="T6088" s="14">
        <f>IF([1]!Table_1[[#This Row],[연도]]=2021,1,0)</f>
        <v>0</v>
      </c>
      <c r="U6088" s="14">
        <f>IF([1]!Table_1[[#This Row],[연도]]=2022,1,0)</f>
        <v>1</v>
      </c>
      <c r="V6088" s="14">
        <f>IF([1]!Table_1[[#This Row],[연도]]=2023,1,0)</f>
        <v>0</v>
      </c>
      <c r="W6088" s="10">
        <v>1.8</v>
      </c>
      <c r="X6088" s="10">
        <f>Y6088/1000000000000</f>
        <v>0.1861435578</v>
      </c>
      <c r="Y6088" s="14">
        <f>[1]!Table_1[[#This Row],[주가]]*[1]!Table_1[[#This Row],[기말주식수]]</f>
        <v>186143557800</v>
      </c>
      <c r="Z6088" s="14">
        <f>AA6088/10</f>
        <v>0.59110311970521001</v>
      </c>
      <c r="AA6088" s="14">
        <f>[1]!Table_1[[#This Row],[시가총액]]/[1]!Table_1[[#This Row],[당기순이익(세후영업이익)]]</f>
        <v>5.9110311970521003</v>
      </c>
      <c r="AB6088" s="10">
        <v>4819394970</v>
      </c>
    </row>
    <row r="6089" spans="1:28" ht="19.2">
      <c r="A6089" s="12">
        <v>6088</v>
      </c>
      <c r="B6089" s="12">
        <v>103590</v>
      </c>
      <c r="C6089" s="13" t="s">
        <v>996</v>
      </c>
      <c r="D6089" s="13" t="s">
        <v>6</v>
      </c>
      <c r="E6089" s="12">
        <v>2023</v>
      </c>
      <c r="F6089" s="12">
        <v>23.613</v>
      </c>
      <c r="G6089" s="15">
        <f>([1]!Table_1[[#This Row],[총자산]]-[1]!Table_1[[#This Row],[장부가치 자기자본]]+[1]!Table_1[[#This Row],[시가총액]])/[1]!Table_1[[#This Row],[총자산]]</f>
        <v>1.0251840585222673</v>
      </c>
      <c r="H6089" s="14">
        <f>I6089/100000000000</f>
        <v>0.60756520578999995</v>
      </c>
      <c r="I6089" s="12">
        <v>60756520579</v>
      </c>
      <c r="J6089" s="12">
        <v>10.65</v>
      </c>
      <c r="K6089" s="10">
        <f>L6089/1000000000000</f>
        <v>1.2467316471879999</v>
      </c>
      <c r="L6089" s="12">
        <v>1246731647188</v>
      </c>
      <c r="M6089" s="12">
        <v>1.28</v>
      </c>
      <c r="N6089" s="12">
        <v>1</v>
      </c>
      <c r="O6089" s="15">
        <f>IF([1]!Table_1[[#This Row],[연도]]=2016,1,0)</f>
        <v>0</v>
      </c>
      <c r="P6089" s="15">
        <f>IF([1]!Table_1[[#This Row],[연도]]=2017,1,0)</f>
        <v>0</v>
      </c>
      <c r="Q6089" s="15">
        <f>IF([1]!Table_1[[#This Row],[연도]]=2018,1,0)</f>
        <v>0</v>
      </c>
      <c r="R6089" s="15">
        <f>IF([1]!Table_1[[#This Row],[연도]]=2019,1,0)</f>
        <v>0</v>
      </c>
      <c r="S6089" s="15">
        <f>IF([1]!Table_1[[#This Row],[연도]]=2020,1,0)</f>
        <v>0</v>
      </c>
      <c r="T6089" s="15">
        <f>IF([1]!Table_1[[#This Row],[연도]]=2021,1,0)</f>
        <v>0</v>
      </c>
      <c r="U6089" s="15">
        <f>IF([1]!Table_1[[#This Row],[연도]]=2022,1,0)</f>
        <v>0</v>
      </c>
      <c r="V6089" s="15">
        <f>IF([1]!Table_1[[#This Row],[연도]]=2023,1,0)</f>
        <v>1</v>
      </c>
      <c r="W6089" s="12">
        <v>1.25</v>
      </c>
      <c r="X6089" s="10">
        <f>Y6089/1000000000000</f>
        <v>0.39453534959999997</v>
      </c>
      <c r="Y6089" s="15">
        <f>[1]!Table_1[[#This Row],[주가]]*[1]!Table_1[[#This Row],[기말주식수]]</f>
        <v>394535349600</v>
      </c>
      <c r="Z6089" s="14">
        <f>AA6089/10</f>
        <v>0.64937120467094023</v>
      </c>
      <c r="AA6089" s="15">
        <f>[1]!Table_1[[#This Row],[시가총액]]/[1]!Table_1[[#This Row],[당기순이익(세후영업이익)]]</f>
        <v>6.4937120467094021</v>
      </c>
      <c r="AB6089" s="12">
        <v>8155899180</v>
      </c>
    </row>
    <row r="6090" spans="1:28" ht="19.2">
      <c r="A6090" s="10">
        <v>6089</v>
      </c>
      <c r="B6090" s="10">
        <v>104460</v>
      </c>
      <c r="C6090" s="11" t="s">
        <v>997</v>
      </c>
      <c r="D6090" s="11" t="s">
        <v>20</v>
      </c>
      <c r="E6090" s="10">
        <v>2016</v>
      </c>
      <c r="F6090" s="10">
        <v>-279.20999999999998</v>
      </c>
      <c r="G6090" s="14">
        <f>([1]!Table_1[[#This Row],[총자산]]-[1]!Table_1[[#This Row],[장부가치 자기자본]]+[1]!Table_1[[#This Row],[시가총액]])/[1]!Table_1[[#This Row],[총자산]]</f>
        <v>0.96944887542468372</v>
      </c>
      <c r="H6090" s="14">
        <f>I6090/100000000000</f>
        <v>1.6224539390000001E-2</v>
      </c>
      <c r="I6090" s="10">
        <v>1622453939</v>
      </c>
      <c r="J6090" s="10">
        <v>7.17</v>
      </c>
      <c r="K6090" s="10">
        <f>L6090/1000000000000</f>
        <v>9.2322690801000001E-2</v>
      </c>
      <c r="L6090" s="10">
        <v>92322690801</v>
      </c>
      <c r="M6090" s="10">
        <v>1.47</v>
      </c>
      <c r="N6090" s="10">
        <v>1</v>
      </c>
      <c r="O6090" s="14">
        <f>IF([1]!Table_1[[#This Row],[연도]]=2016,1,0)</f>
        <v>1</v>
      </c>
      <c r="P6090" s="14">
        <f>IF([1]!Table_1[[#This Row],[연도]]=2017,1,0)</f>
        <v>0</v>
      </c>
      <c r="Q6090" s="14">
        <f>IF([1]!Table_1[[#This Row],[연도]]=2018,1,0)</f>
        <v>0</v>
      </c>
      <c r="R6090" s="14">
        <f>IF([1]!Table_1[[#This Row],[연도]]=2019,1,0)</f>
        <v>0</v>
      </c>
      <c r="S6090" s="14">
        <f>IF([1]!Table_1[[#This Row],[연도]]=2020,1,0)</f>
        <v>0</v>
      </c>
      <c r="T6090" s="14">
        <f>IF([1]!Table_1[[#This Row],[연도]]=2021,1,0)</f>
        <v>0</v>
      </c>
      <c r="U6090" s="14">
        <f>IF([1]!Table_1[[#This Row],[연도]]=2022,1,0)</f>
        <v>0</v>
      </c>
      <c r="V6090" s="14">
        <f>IF([1]!Table_1[[#This Row],[연도]]=2023,1,0)</f>
        <v>0</v>
      </c>
      <c r="W6090" s="10">
        <v>0.49</v>
      </c>
      <c r="X6090" s="10">
        <f>Y6090/1000000000000</f>
        <v>5.3514556875000001E-2</v>
      </c>
      <c r="Y6090" s="14">
        <f>[1]!Table_1[[#This Row],[주가]]*[1]!Table_1[[#This Row],[기말주식수]]</f>
        <v>53514556875</v>
      </c>
      <c r="Z6090" s="14">
        <f>AA6090/10</f>
        <v>3.2983714106536497</v>
      </c>
      <c r="AA6090" s="14">
        <f>[1]!Table_1[[#This Row],[시가총액]]/[1]!Table_1[[#This Row],[당기순이익(세후영업이익)]]</f>
        <v>32.983714106536496</v>
      </c>
      <c r="AB6090" s="10">
        <v>1016325800</v>
      </c>
    </row>
    <row r="6091" spans="1:28" ht="19.2">
      <c r="A6091" s="12">
        <v>6090</v>
      </c>
      <c r="B6091" s="12">
        <v>104460</v>
      </c>
      <c r="C6091" s="13" t="s">
        <v>997</v>
      </c>
      <c r="D6091" s="13" t="s">
        <v>20</v>
      </c>
      <c r="E6091" s="12">
        <v>2018</v>
      </c>
      <c r="F6091" s="12">
        <v>14.318</v>
      </c>
      <c r="G6091" s="15">
        <f>([1]!Table_1[[#This Row],[총자산]]-[1]!Table_1[[#This Row],[장부가치 자기자본]]+[1]!Table_1[[#This Row],[시가총액]])/[1]!Table_1[[#This Row],[총자산]]</f>
        <v>1.0383779268063438</v>
      </c>
      <c r="H6091" s="14">
        <f>I6091/100000000000</f>
        <v>0.13388571793000001</v>
      </c>
      <c r="I6091" s="12">
        <v>13388571793</v>
      </c>
      <c r="J6091" s="12">
        <v>41.96</v>
      </c>
      <c r="K6091" s="10">
        <f>L6091/1000000000000</f>
        <v>0.112079199952</v>
      </c>
      <c r="L6091" s="12">
        <v>112079199952</v>
      </c>
      <c r="M6091" s="12">
        <v>4.7</v>
      </c>
      <c r="N6091" s="12">
        <v>1</v>
      </c>
      <c r="O6091" s="15">
        <f>IF([1]!Table_1[[#This Row],[연도]]=2016,1,0)</f>
        <v>0</v>
      </c>
      <c r="P6091" s="15">
        <f>IF([1]!Table_1[[#This Row],[연도]]=2017,1,0)</f>
        <v>0</v>
      </c>
      <c r="Q6091" s="15">
        <f>IF([1]!Table_1[[#This Row],[연도]]=2018,1,0)</f>
        <v>1</v>
      </c>
      <c r="R6091" s="15">
        <f>IF([1]!Table_1[[#This Row],[연도]]=2019,1,0)</f>
        <v>0</v>
      </c>
      <c r="S6091" s="15">
        <f>IF([1]!Table_1[[#This Row],[연도]]=2020,1,0)</f>
        <v>0</v>
      </c>
      <c r="T6091" s="15">
        <f>IF([1]!Table_1[[#This Row],[연도]]=2021,1,0)</f>
        <v>0</v>
      </c>
      <c r="U6091" s="15">
        <f>IF([1]!Table_1[[#This Row],[연도]]=2022,1,0)</f>
        <v>0</v>
      </c>
      <c r="V6091" s="15">
        <f>IF([1]!Table_1[[#This Row],[연도]]=2023,1,0)</f>
        <v>0</v>
      </c>
      <c r="W6091" s="12">
        <v>0.91</v>
      </c>
      <c r="X6091" s="10">
        <f>Y6091/1000000000000</f>
        <v>5.2764603124999997E-2</v>
      </c>
      <c r="Y6091" s="15">
        <f>[1]!Table_1[[#This Row],[주가]]*[1]!Table_1[[#This Row],[기말주식수]]</f>
        <v>52764603125</v>
      </c>
      <c r="Z6091" s="14">
        <f>AA6091/10</f>
        <v>0.39410180518722038</v>
      </c>
      <c r="AA6091" s="15">
        <f>[1]!Table_1[[#This Row],[시가총액]]/[1]!Table_1[[#This Row],[당기순이익(세후영업이익)]]</f>
        <v>3.941018051872204</v>
      </c>
      <c r="AB6091" s="12">
        <v>1433853300</v>
      </c>
    </row>
    <row r="6092" spans="1:28" ht="19.2">
      <c r="A6092" s="10">
        <v>6091</v>
      </c>
      <c r="B6092" s="10">
        <v>104460</v>
      </c>
      <c r="C6092" s="11" t="s">
        <v>997</v>
      </c>
      <c r="D6092" s="11" t="s">
        <v>20</v>
      </c>
      <c r="E6092" s="10">
        <v>2019</v>
      </c>
      <c r="F6092" s="10">
        <v>15.877000000000001</v>
      </c>
      <c r="G6092" s="14">
        <f>([1]!Table_1[[#This Row],[총자산]]-[1]!Table_1[[#This Row],[장부가치 자기자본]]+[1]!Table_1[[#This Row],[시가총액]])/[1]!Table_1[[#This Row],[총자산]]</f>
        <v>1.3736299226513708</v>
      </c>
      <c r="H6092" s="14">
        <f>I6092/100000000000</f>
        <v>0.28340545494000002</v>
      </c>
      <c r="I6092" s="10">
        <v>28340545494</v>
      </c>
      <c r="J6092" s="10">
        <v>18.88</v>
      </c>
      <c r="K6092" s="10">
        <f>L6092/1000000000000</f>
        <v>0.16559007659</v>
      </c>
      <c r="L6092" s="10">
        <v>165590076590</v>
      </c>
      <c r="M6092" s="10">
        <v>6.76</v>
      </c>
      <c r="N6092" s="10">
        <v>1</v>
      </c>
      <c r="O6092" s="14">
        <f>IF([1]!Table_1[[#This Row],[연도]]=2016,1,0)</f>
        <v>0</v>
      </c>
      <c r="P6092" s="14">
        <f>IF([1]!Table_1[[#This Row],[연도]]=2017,1,0)</f>
        <v>0</v>
      </c>
      <c r="Q6092" s="14">
        <f>IF([1]!Table_1[[#This Row],[연도]]=2018,1,0)</f>
        <v>0</v>
      </c>
      <c r="R6092" s="14">
        <f>IF([1]!Table_1[[#This Row],[연도]]=2019,1,0)</f>
        <v>1</v>
      </c>
      <c r="S6092" s="14">
        <f>IF([1]!Table_1[[#This Row],[연도]]=2020,1,0)</f>
        <v>0</v>
      </c>
      <c r="T6092" s="14">
        <f>IF([1]!Table_1[[#This Row],[연도]]=2021,1,0)</f>
        <v>0</v>
      </c>
      <c r="U6092" s="14">
        <f>IF([1]!Table_1[[#This Row],[연도]]=2022,1,0)</f>
        <v>0</v>
      </c>
      <c r="V6092" s="14">
        <f>IF([1]!Table_1[[#This Row],[연도]]=2023,1,0)</f>
        <v>0</v>
      </c>
      <c r="W6092" s="10">
        <v>0.86</v>
      </c>
      <c r="X6092" s="10">
        <f>Y6092/1000000000000</f>
        <v>0.12642077500000001</v>
      </c>
      <c r="Y6092" s="14">
        <f>[1]!Table_1[[#This Row],[주가]]*[1]!Table_1[[#This Row],[기말주식수]]</f>
        <v>126420775000</v>
      </c>
      <c r="Z6092" s="14">
        <f>AA6092/10</f>
        <v>0.44607742298666986</v>
      </c>
      <c r="AA6092" s="14">
        <f>[1]!Table_1[[#This Row],[시가총액]]/[1]!Table_1[[#This Row],[당기순이익(세후영업이익)]]</f>
        <v>4.4607742298666988</v>
      </c>
      <c r="AB6092" s="10">
        <v>3345657700</v>
      </c>
    </row>
    <row r="6093" spans="1:28" ht="19.2">
      <c r="A6093" s="12">
        <v>6092</v>
      </c>
      <c r="B6093" s="12">
        <v>104460</v>
      </c>
      <c r="C6093" s="13" t="s">
        <v>997</v>
      </c>
      <c r="D6093" s="13" t="s">
        <v>20</v>
      </c>
      <c r="E6093" s="12">
        <v>2020</v>
      </c>
      <c r="F6093" s="12">
        <v>15.444000000000001</v>
      </c>
      <c r="G6093" s="15">
        <f>([1]!Table_1[[#This Row],[총자산]]-[1]!Table_1[[#This Row],[장부가치 자기자본]]+[1]!Table_1[[#This Row],[시가총액]])/[1]!Table_1[[#This Row],[총자산]]</f>
        <v>1.7901760764037551</v>
      </c>
      <c r="H6093" s="14">
        <f>I6093/100000000000</f>
        <v>0.33383569957999998</v>
      </c>
      <c r="I6093" s="12">
        <v>33383569958</v>
      </c>
      <c r="J6093" s="12">
        <v>-3.15</v>
      </c>
      <c r="K6093" s="10">
        <f>L6093/1000000000000</f>
        <v>0.212274586958</v>
      </c>
      <c r="L6093" s="12">
        <v>212274586958</v>
      </c>
      <c r="M6093" s="12">
        <v>7.25</v>
      </c>
      <c r="N6093" s="12">
        <v>1</v>
      </c>
      <c r="O6093" s="15">
        <f>IF([1]!Table_1[[#This Row],[연도]]=2016,1,0)</f>
        <v>0</v>
      </c>
      <c r="P6093" s="15">
        <f>IF([1]!Table_1[[#This Row],[연도]]=2017,1,0)</f>
        <v>0</v>
      </c>
      <c r="Q6093" s="15">
        <f>IF([1]!Table_1[[#This Row],[연도]]=2018,1,0)</f>
        <v>0</v>
      </c>
      <c r="R6093" s="15">
        <f>IF([1]!Table_1[[#This Row],[연도]]=2019,1,0)</f>
        <v>0</v>
      </c>
      <c r="S6093" s="15">
        <f>IF([1]!Table_1[[#This Row],[연도]]=2020,1,0)</f>
        <v>1</v>
      </c>
      <c r="T6093" s="15">
        <f>IF([1]!Table_1[[#This Row],[연도]]=2021,1,0)</f>
        <v>0</v>
      </c>
      <c r="U6093" s="15">
        <f>IF([1]!Table_1[[#This Row],[연도]]=2022,1,0)</f>
        <v>0</v>
      </c>
      <c r="V6093" s="15">
        <f>IF([1]!Table_1[[#This Row],[연도]]=2023,1,0)</f>
        <v>0</v>
      </c>
      <c r="W6093" s="12">
        <v>0.53</v>
      </c>
      <c r="X6093" s="10">
        <f>Y6093/1000000000000</f>
        <v>0.21105841249999999</v>
      </c>
      <c r="Y6093" s="15">
        <f>[1]!Table_1[[#This Row],[주가]]*[1]!Table_1[[#This Row],[기말주식수]]</f>
        <v>211058412500</v>
      </c>
      <c r="Z6093" s="14">
        <f>AA6093/10</f>
        <v>0.63222241589360695</v>
      </c>
      <c r="AA6093" s="15">
        <f>[1]!Table_1[[#This Row],[시가총액]]/[1]!Table_1[[#This Row],[당기순이익(세후영업이익)]]</f>
        <v>6.3222241589360699</v>
      </c>
      <c r="AB6093" s="12">
        <v>4014789240</v>
      </c>
    </row>
    <row r="6094" spans="1:28" ht="19.2">
      <c r="A6094" s="10">
        <v>6093</v>
      </c>
      <c r="B6094" s="10">
        <v>104460</v>
      </c>
      <c r="C6094" s="11" t="s">
        <v>997</v>
      </c>
      <c r="D6094" s="11" t="s">
        <v>20</v>
      </c>
      <c r="E6094" s="10">
        <v>2021</v>
      </c>
      <c r="F6094" s="10">
        <v>20.881</v>
      </c>
      <c r="G6094" s="14">
        <f>([1]!Table_1[[#This Row],[총자산]]-[1]!Table_1[[#This Row],[장부가치 자기자본]]+[1]!Table_1[[#This Row],[시가총액]])/[1]!Table_1[[#This Row],[총자산]]</f>
        <v>2.9662719344512825</v>
      </c>
      <c r="H6094" s="14">
        <f>I6094/100000000000</f>
        <v>5.5842218110000001E-2</v>
      </c>
      <c r="I6094" s="10">
        <v>5584221811</v>
      </c>
      <c r="J6094" s="10">
        <v>10.31</v>
      </c>
      <c r="K6094" s="10">
        <f>L6094/1000000000000</f>
        <v>9.9632689614E-2</v>
      </c>
      <c r="L6094" s="10">
        <v>99632689614</v>
      </c>
      <c r="M6094" s="10">
        <v>6.33</v>
      </c>
      <c r="N6094" s="10">
        <v>1</v>
      </c>
      <c r="O6094" s="14">
        <f>IF([1]!Table_1[[#This Row],[연도]]=2016,1,0)</f>
        <v>0</v>
      </c>
      <c r="P6094" s="14">
        <f>IF([1]!Table_1[[#This Row],[연도]]=2017,1,0)</f>
        <v>0</v>
      </c>
      <c r="Q6094" s="14">
        <f>IF([1]!Table_1[[#This Row],[연도]]=2018,1,0)</f>
        <v>0</v>
      </c>
      <c r="R6094" s="14">
        <f>IF([1]!Table_1[[#This Row],[연도]]=2019,1,0)</f>
        <v>0</v>
      </c>
      <c r="S6094" s="14">
        <f>IF([1]!Table_1[[#This Row],[연도]]=2020,1,0)</f>
        <v>0</v>
      </c>
      <c r="T6094" s="14">
        <f>IF([1]!Table_1[[#This Row],[연도]]=2021,1,0)</f>
        <v>1</v>
      </c>
      <c r="U6094" s="14">
        <f>IF([1]!Table_1[[#This Row],[연도]]=2022,1,0)</f>
        <v>0</v>
      </c>
      <c r="V6094" s="14">
        <f>IF([1]!Table_1[[#This Row],[연도]]=2023,1,0)</f>
        <v>0</v>
      </c>
      <c r="W6094" s="10">
        <v>0.53</v>
      </c>
      <c r="X6094" s="10">
        <f>Y6094/1000000000000</f>
        <v>0.42854500000000001</v>
      </c>
      <c r="Y6094" s="14">
        <f>[1]!Table_1[[#This Row],[주가]]*[1]!Table_1[[#This Row],[기말주식수]]</f>
        <v>428545000000</v>
      </c>
      <c r="Z6094" s="14">
        <f>AA6094/10</f>
        <v>7.6742116360033679</v>
      </c>
      <c r="AA6094" s="14">
        <f>[1]!Table_1[[#This Row],[시가총액]]/[1]!Table_1[[#This Row],[당기순이익(세후영업이익)]]</f>
        <v>76.742116360033677</v>
      </c>
      <c r="AB6094" s="10">
        <v>966602200</v>
      </c>
    </row>
    <row r="6095" spans="1:28" ht="19.2">
      <c r="A6095" s="12">
        <v>6094</v>
      </c>
      <c r="B6095" s="12">
        <v>104460</v>
      </c>
      <c r="C6095" s="13" t="s">
        <v>997</v>
      </c>
      <c r="D6095" s="13" t="s">
        <v>20</v>
      </c>
      <c r="E6095" s="12">
        <v>2022</v>
      </c>
      <c r="F6095" s="12">
        <v>-8.6300000000000008</v>
      </c>
      <c r="G6095" s="15">
        <f>([1]!Table_1[[#This Row],[총자산]]-[1]!Table_1[[#This Row],[장부가치 자기자본]]+[1]!Table_1[[#This Row],[시가총액]])/[1]!Table_1[[#This Row],[총자산]]</f>
        <v>2.5654958867298032</v>
      </c>
      <c r="H6095" s="14">
        <f>I6095/100000000000</f>
        <v>-0.11784582503</v>
      </c>
      <c r="I6095" s="12">
        <v>-11784582503</v>
      </c>
      <c r="J6095" s="12">
        <v>24.35</v>
      </c>
      <c r="K6095" s="10">
        <f>L6095/1000000000000</f>
        <v>0.11311460812</v>
      </c>
      <c r="L6095" s="12">
        <v>113114608120</v>
      </c>
      <c r="M6095" s="12">
        <v>11.22</v>
      </c>
      <c r="N6095" s="12">
        <v>1</v>
      </c>
      <c r="O6095" s="15">
        <f>IF([1]!Table_1[[#This Row],[연도]]=2016,1,0)</f>
        <v>0</v>
      </c>
      <c r="P6095" s="15">
        <f>IF([1]!Table_1[[#This Row],[연도]]=2017,1,0)</f>
        <v>0</v>
      </c>
      <c r="Q6095" s="15">
        <f>IF([1]!Table_1[[#This Row],[연도]]=2018,1,0)</f>
        <v>0</v>
      </c>
      <c r="R6095" s="15">
        <f>IF([1]!Table_1[[#This Row],[연도]]=2019,1,0)</f>
        <v>0</v>
      </c>
      <c r="S6095" s="15">
        <f>IF([1]!Table_1[[#This Row],[연도]]=2020,1,0)</f>
        <v>0</v>
      </c>
      <c r="T6095" s="15">
        <f>IF([1]!Table_1[[#This Row],[연도]]=2021,1,0)</f>
        <v>0</v>
      </c>
      <c r="U6095" s="15">
        <f>IF([1]!Table_1[[#This Row],[연도]]=2022,1,0)</f>
        <v>1</v>
      </c>
      <c r="V6095" s="15">
        <f>IF([1]!Table_1[[#This Row],[연도]]=2023,1,0)</f>
        <v>0</v>
      </c>
      <c r="W6095" s="12">
        <v>0.77</v>
      </c>
      <c r="X6095" s="10">
        <f>Y6095/1000000000000</f>
        <v>0.4360445375</v>
      </c>
      <c r="Y6095" s="15">
        <f>[1]!Table_1[[#This Row],[주가]]*[1]!Table_1[[#This Row],[기말주식수]]</f>
        <v>436044537500</v>
      </c>
      <c r="Z6095" s="14">
        <f>AA6095/10</f>
        <v>-3.7001271567235938</v>
      </c>
      <c r="AA6095" s="15">
        <f>[1]!Table_1[[#This Row],[시가총액]]/[1]!Table_1[[#This Row],[당기순이익(세후영업이익)]]</f>
        <v>-37.001271567235939</v>
      </c>
      <c r="AB6095" s="12">
        <v>966602200</v>
      </c>
    </row>
    <row r="6096" spans="1:28" ht="19.2">
      <c r="A6096" s="10">
        <v>6095</v>
      </c>
      <c r="B6096" s="10">
        <v>104460</v>
      </c>
      <c r="C6096" s="11" t="s">
        <v>997</v>
      </c>
      <c r="D6096" s="11" t="s">
        <v>20</v>
      </c>
      <c r="E6096" s="10">
        <v>2023</v>
      </c>
      <c r="F6096" s="10">
        <v>33.909999999999997</v>
      </c>
      <c r="G6096" s="14">
        <f>([1]!Table_1[[#This Row],[총자산]]-[1]!Table_1[[#This Row],[장부가치 자기자본]]+[1]!Table_1[[#This Row],[시가총액]])/[1]!Table_1[[#This Row],[총자산]]</f>
        <v>1.4598466840630202</v>
      </c>
      <c r="H6096" s="14">
        <f>I6096/100000000000</f>
        <v>8.3250395330000004E-2</v>
      </c>
      <c r="I6096" s="10">
        <v>8325039533</v>
      </c>
      <c r="J6096" s="10">
        <v>38.520000000000003</v>
      </c>
      <c r="K6096" s="10">
        <f>L6096/1000000000000</f>
        <v>0.14405557724500001</v>
      </c>
      <c r="L6096" s="10">
        <v>144055577245</v>
      </c>
      <c r="M6096" s="10">
        <v>11.01</v>
      </c>
      <c r="N6096" s="10">
        <v>1</v>
      </c>
      <c r="O6096" s="14">
        <f>IF([1]!Table_1[[#This Row],[연도]]=2016,1,0)</f>
        <v>0</v>
      </c>
      <c r="P6096" s="14">
        <f>IF([1]!Table_1[[#This Row],[연도]]=2017,1,0)</f>
        <v>0</v>
      </c>
      <c r="Q6096" s="14">
        <f>IF([1]!Table_1[[#This Row],[연도]]=2018,1,0)</f>
        <v>0</v>
      </c>
      <c r="R6096" s="14">
        <f>IF([1]!Table_1[[#This Row],[연도]]=2019,1,0)</f>
        <v>0</v>
      </c>
      <c r="S6096" s="14">
        <f>IF([1]!Table_1[[#This Row],[연도]]=2020,1,0)</f>
        <v>0</v>
      </c>
      <c r="T6096" s="14">
        <f>IF([1]!Table_1[[#This Row],[연도]]=2021,1,0)</f>
        <v>0</v>
      </c>
      <c r="U6096" s="14">
        <f>IF([1]!Table_1[[#This Row],[연도]]=2022,1,0)</f>
        <v>0</v>
      </c>
      <c r="V6096" s="14">
        <f>IF([1]!Table_1[[#This Row],[연도]]=2023,1,0)</f>
        <v>1</v>
      </c>
      <c r="W6096" s="10">
        <v>0.49</v>
      </c>
      <c r="X6096" s="10">
        <f>Y6096/1000000000000</f>
        <v>0.24587769374999999</v>
      </c>
      <c r="Y6096" s="14">
        <f>[1]!Table_1[[#This Row],[주가]]*[1]!Table_1[[#This Row],[기말주식수]]</f>
        <v>245877693750</v>
      </c>
      <c r="Z6096" s="14">
        <f>AA6096/10</f>
        <v>2.9534717856336217</v>
      </c>
      <c r="AA6096" s="14">
        <f>[1]!Table_1[[#This Row],[시가총액]]/[1]!Table_1[[#This Row],[당기순이익(세후영업이익)]]</f>
        <v>29.534717856336215</v>
      </c>
      <c r="AB6096" s="10">
        <v>1933204400</v>
      </c>
    </row>
    <row r="6097" spans="1:28" ht="19.2">
      <c r="A6097" s="12">
        <v>6096</v>
      </c>
      <c r="B6097" s="12">
        <v>104620</v>
      </c>
      <c r="C6097" s="13" t="s">
        <v>998</v>
      </c>
      <c r="D6097" s="13" t="s">
        <v>20</v>
      </c>
      <c r="E6097" s="12">
        <v>2019</v>
      </c>
      <c r="F6097" s="12">
        <v>-57.555999999999997</v>
      </c>
      <c r="G6097" s="15">
        <f>([1]!Table_1[[#This Row],[총자산]]-[1]!Table_1[[#This Row],[장부가치 자기자본]]+[1]!Table_1[[#This Row],[시가총액]])/[1]!Table_1[[#This Row],[총자산]]</f>
        <v>0.7252063531005275</v>
      </c>
      <c r="H6097" s="14">
        <f>I6097/100000000000</f>
        <v>-2.058521935E-2</v>
      </c>
      <c r="I6097" s="12">
        <v>-2058521935</v>
      </c>
      <c r="J6097" s="12">
        <v>16.78</v>
      </c>
      <c r="K6097" s="10">
        <f>L6097/1000000000000</f>
        <v>7.6779803059999999E-2</v>
      </c>
      <c r="L6097" s="12">
        <v>76779803060</v>
      </c>
      <c r="M6097" s="12">
        <v>4.5999999999999996</v>
      </c>
      <c r="N6097" s="12">
        <v>1</v>
      </c>
      <c r="O6097" s="15">
        <f>IF([1]!Table_1[[#This Row],[연도]]=2016,1,0)</f>
        <v>0</v>
      </c>
      <c r="P6097" s="15">
        <f>IF([1]!Table_1[[#This Row],[연도]]=2017,1,0)</f>
        <v>0</v>
      </c>
      <c r="Q6097" s="15">
        <f>IF([1]!Table_1[[#This Row],[연도]]=2018,1,0)</f>
        <v>0</v>
      </c>
      <c r="R6097" s="15">
        <f>IF([1]!Table_1[[#This Row],[연도]]=2019,1,0)</f>
        <v>1</v>
      </c>
      <c r="S6097" s="15">
        <f>IF([1]!Table_1[[#This Row],[연도]]=2020,1,0)</f>
        <v>0</v>
      </c>
      <c r="T6097" s="15">
        <f>IF([1]!Table_1[[#This Row],[연도]]=2021,1,0)</f>
        <v>0</v>
      </c>
      <c r="U6097" s="15">
        <f>IF([1]!Table_1[[#This Row],[연도]]=2022,1,0)</f>
        <v>0</v>
      </c>
      <c r="V6097" s="15">
        <f>IF([1]!Table_1[[#This Row],[연도]]=2023,1,0)</f>
        <v>0</v>
      </c>
      <c r="W6097" s="12">
        <v>0.64</v>
      </c>
      <c r="X6097" s="10">
        <f>Y6097/1000000000000</f>
        <v>2.4614582249999999E-2</v>
      </c>
      <c r="Y6097" s="15">
        <f>[1]!Table_1[[#This Row],[주가]]*[1]!Table_1[[#This Row],[기말주식수]]</f>
        <v>24614582250</v>
      </c>
      <c r="Z6097" s="14">
        <f>AA6097/10</f>
        <v>-1.1957405860725017</v>
      </c>
      <c r="AA6097" s="15">
        <f>[1]!Table_1[[#This Row],[시가총액]]/[1]!Table_1[[#This Row],[당기순이익(세후영업이익)]]</f>
        <v>-11.957405860725016</v>
      </c>
      <c r="AB6097" s="12">
        <v>953130000</v>
      </c>
    </row>
    <row r="6098" spans="1:28" ht="19.2">
      <c r="A6098" s="10">
        <v>6097</v>
      </c>
      <c r="B6098" s="10">
        <v>104700</v>
      </c>
      <c r="C6098" s="11" t="s">
        <v>999</v>
      </c>
      <c r="D6098" s="11" t="s">
        <v>6</v>
      </c>
      <c r="E6098" s="10">
        <v>2016</v>
      </c>
      <c r="F6098" s="10">
        <v>17.802</v>
      </c>
      <c r="G6098" s="14">
        <f>([1]!Table_1[[#This Row],[총자산]]-[1]!Table_1[[#This Row],[장부가치 자기자본]]+[1]!Table_1[[#This Row],[시가총액]])/[1]!Table_1[[#This Row],[총자산]]</f>
        <v>0.25597102380524328</v>
      </c>
      <c r="H6098" s="14">
        <f>I6098/100000000000</f>
        <v>0.53040346932000004</v>
      </c>
      <c r="I6098" s="10">
        <v>53040346932</v>
      </c>
      <c r="J6098" s="10">
        <v>5.04</v>
      </c>
      <c r="K6098" s="10">
        <f>L6098/1000000000000</f>
        <v>0.66336931350899997</v>
      </c>
      <c r="L6098" s="10">
        <v>663369313509</v>
      </c>
      <c r="M6098" s="10">
        <v>1.07</v>
      </c>
      <c r="N6098" s="10">
        <v>1</v>
      </c>
      <c r="O6098" s="14">
        <f>IF([1]!Table_1[[#This Row],[연도]]=2016,1,0)</f>
        <v>1</v>
      </c>
      <c r="P6098" s="14">
        <f>IF([1]!Table_1[[#This Row],[연도]]=2017,1,0)</f>
        <v>0</v>
      </c>
      <c r="Q6098" s="14">
        <f>IF([1]!Table_1[[#This Row],[연도]]=2018,1,0)</f>
        <v>0</v>
      </c>
      <c r="R6098" s="14">
        <f>IF([1]!Table_1[[#This Row],[연도]]=2019,1,0)</f>
        <v>0</v>
      </c>
      <c r="S6098" s="14">
        <f>IF([1]!Table_1[[#This Row],[연도]]=2020,1,0)</f>
        <v>0</v>
      </c>
      <c r="T6098" s="14">
        <f>IF([1]!Table_1[[#This Row],[연도]]=2021,1,0)</f>
        <v>0</v>
      </c>
      <c r="U6098" s="14">
        <f>IF([1]!Table_1[[#This Row],[연도]]=2022,1,0)</f>
        <v>0</v>
      </c>
      <c r="V6098" s="14">
        <f>IF([1]!Table_1[[#This Row],[연도]]=2023,1,0)</f>
        <v>0</v>
      </c>
      <c r="W6098" s="10">
        <v>2.06</v>
      </c>
      <c r="X6098" s="10">
        <f>Y6098/1000000000000</f>
        <v>6.8246100000000004E-2</v>
      </c>
      <c r="Y6098" s="14">
        <f>[1]!Table_1[[#This Row],[주가]]*[1]!Table_1[[#This Row],[기말주식수]]</f>
        <v>68246100000</v>
      </c>
      <c r="Z6098" s="14">
        <f>AA6098/10</f>
        <v>0.12866827603426959</v>
      </c>
      <c r="AA6098" s="14">
        <f>[1]!Table_1[[#This Row],[시가총액]]/[1]!Table_1[[#This Row],[당기순이익(세후영업이익)]]</f>
        <v>1.2866827603426958</v>
      </c>
      <c r="AB6098" s="10">
        <v>8286143400</v>
      </c>
    </row>
    <row r="6099" spans="1:28" ht="19.2">
      <c r="A6099" s="12">
        <v>6098</v>
      </c>
      <c r="B6099" s="12">
        <v>104700</v>
      </c>
      <c r="C6099" s="13" t="s">
        <v>999</v>
      </c>
      <c r="D6099" s="13" t="s">
        <v>6</v>
      </c>
      <c r="E6099" s="12">
        <v>2017</v>
      </c>
      <c r="F6099" s="12">
        <v>-19.103000000000002</v>
      </c>
      <c r="G6099" s="15">
        <f>([1]!Table_1[[#This Row],[총자산]]-[1]!Table_1[[#This Row],[장부가치 자기자본]]+[1]!Table_1[[#This Row],[시가총액]])/[1]!Table_1[[#This Row],[총자산]]</f>
        <v>0.26768455442516803</v>
      </c>
      <c r="H6099" s="14">
        <f>I6099/100000000000</f>
        <v>0.46101932788</v>
      </c>
      <c r="I6099" s="12">
        <v>46101932788</v>
      </c>
      <c r="J6099" s="12">
        <v>-5.93</v>
      </c>
      <c r="K6099" s="10">
        <f>L6099/1000000000000</f>
        <v>0.73887035591100003</v>
      </c>
      <c r="L6099" s="12">
        <v>738870355911</v>
      </c>
      <c r="M6099" s="12">
        <v>1.64</v>
      </c>
      <c r="N6099" s="12">
        <v>1</v>
      </c>
      <c r="O6099" s="15">
        <f>IF([1]!Table_1[[#This Row],[연도]]=2016,1,0)</f>
        <v>0</v>
      </c>
      <c r="P6099" s="15">
        <f>IF([1]!Table_1[[#This Row],[연도]]=2017,1,0)</f>
        <v>1</v>
      </c>
      <c r="Q6099" s="15">
        <f>IF([1]!Table_1[[#This Row],[연도]]=2018,1,0)</f>
        <v>0</v>
      </c>
      <c r="R6099" s="15">
        <f>IF([1]!Table_1[[#This Row],[연도]]=2019,1,0)</f>
        <v>0</v>
      </c>
      <c r="S6099" s="15">
        <f>IF([1]!Table_1[[#This Row],[연도]]=2020,1,0)</f>
        <v>0</v>
      </c>
      <c r="T6099" s="15">
        <f>IF([1]!Table_1[[#This Row],[연도]]=2021,1,0)</f>
        <v>0</v>
      </c>
      <c r="U6099" s="15">
        <f>IF([1]!Table_1[[#This Row],[연도]]=2022,1,0)</f>
        <v>0</v>
      </c>
      <c r="V6099" s="15">
        <f>IF([1]!Table_1[[#This Row],[연도]]=2023,1,0)</f>
        <v>0</v>
      </c>
      <c r="W6099" s="12">
        <v>1.85</v>
      </c>
      <c r="X6099" s="10">
        <f>Y6099/1000000000000</f>
        <v>6.95355E-2</v>
      </c>
      <c r="Y6099" s="15">
        <f>[1]!Table_1[[#This Row],[주가]]*[1]!Table_1[[#This Row],[기말주식수]]</f>
        <v>69535500000</v>
      </c>
      <c r="Z6099" s="14">
        <f>AA6099/10</f>
        <v>0.15082990190402515</v>
      </c>
      <c r="AA6099" s="15">
        <f>[1]!Table_1[[#This Row],[시가총액]]/[1]!Table_1[[#This Row],[당기순이익(세후영업이익)]]</f>
        <v>1.5082990190402514</v>
      </c>
      <c r="AB6099" s="12">
        <v>8286143400</v>
      </c>
    </row>
    <row r="6100" spans="1:28" ht="19.2">
      <c r="A6100" s="10">
        <v>6099</v>
      </c>
      <c r="B6100" s="10">
        <v>104700</v>
      </c>
      <c r="C6100" s="11" t="s">
        <v>999</v>
      </c>
      <c r="D6100" s="11" t="s">
        <v>6</v>
      </c>
      <c r="E6100" s="10">
        <v>2018</v>
      </c>
      <c r="F6100" s="10">
        <v>75.632999999999996</v>
      </c>
      <c r="G6100" s="14">
        <f>([1]!Table_1[[#This Row],[총자산]]-[1]!Table_1[[#This Row],[장부가치 자기자본]]+[1]!Table_1[[#This Row],[시가총액]])/[1]!Table_1[[#This Row],[총자산]]</f>
        <v>0.49061021774722297</v>
      </c>
      <c r="H6100" s="14">
        <f>I6100/100000000000</f>
        <v>0.25413962489000003</v>
      </c>
      <c r="I6100" s="10">
        <v>25413962489</v>
      </c>
      <c r="J6100" s="10">
        <v>2.61</v>
      </c>
      <c r="K6100" s="10">
        <f>L6100/1000000000000</f>
        <v>0.77746632631500001</v>
      </c>
      <c r="L6100" s="10">
        <v>777466326315</v>
      </c>
      <c r="M6100" s="10">
        <v>2.68</v>
      </c>
      <c r="N6100" s="10">
        <v>1</v>
      </c>
      <c r="O6100" s="14">
        <f>IF([1]!Table_1[[#This Row],[연도]]=2016,1,0)</f>
        <v>0</v>
      </c>
      <c r="P6100" s="14">
        <f>IF([1]!Table_1[[#This Row],[연도]]=2017,1,0)</f>
        <v>0</v>
      </c>
      <c r="Q6100" s="14">
        <f>IF([1]!Table_1[[#This Row],[연도]]=2018,1,0)</f>
        <v>1</v>
      </c>
      <c r="R6100" s="14">
        <f>IF([1]!Table_1[[#This Row],[연도]]=2019,1,0)</f>
        <v>0</v>
      </c>
      <c r="S6100" s="14">
        <f>IF([1]!Table_1[[#This Row],[연도]]=2020,1,0)</f>
        <v>0</v>
      </c>
      <c r="T6100" s="14">
        <f>IF([1]!Table_1[[#This Row],[연도]]=2021,1,0)</f>
        <v>0</v>
      </c>
      <c r="U6100" s="14">
        <f>IF([1]!Table_1[[#This Row],[연도]]=2022,1,0)</f>
        <v>0</v>
      </c>
      <c r="V6100" s="14">
        <f>IF([1]!Table_1[[#This Row],[연도]]=2023,1,0)</f>
        <v>0</v>
      </c>
      <c r="W6100" s="10">
        <v>2.4700000000000002</v>
      </c>
      <c r="X6100" s="10">
        <f>Y6100/1000000000000</f>
        <v>0.25419599999999998</v>
      </c>
      <c r="Y6100" s="14">
        <f>[1]!Table_1[[#This Row],[주가]]*[1]!Table_1[[#This Row],[기말주식수]]</f>
        <v>254196000000</v>
      </c>
      <c r="Z6100" s="14">
        <f>AA6100/10</f>
        <v>1.0002218273125429</v>
      </c>
      <c r="AA6100" s="14">
        <f>[1]!Table_1[[#This Row],[시가총액]]/[1]!Table_1[[#This Row],[당기순이익(세후영업이익)]]</f>
        <v>10.002218273125429</v>
      </c>
      <c r="AB6100" s="10">
        <v>9206826000</v>
      </c>
    </row>
    <row r="6101" spans="1:28" ht="19.2">
      <c r="A6101" s="12">
        <v>6100</v>
      </c>
      <c r="B6101" s="12">
        <v>104700</v>
      </c>
      <c r="C6101" s="13" t="s">
        <v>999</v>
      </c>
      <c r="D6101" s="13" t="s">
        <v>6</v>
      </c>
      <c r="E6101" s="12">
        <v>2019</v>
      </c>
      <c r="F6101" s="12">
        <v>48.244</v>
      </c>
      <c r="G6101" s="15">
        <f>([1]!Table_1[[#This Row],[총자산]]-[1]!Table_1[[#This Row],[장부가치 자기자본]]+[1]!Table_1[[#This Row],[시가총액]])/[1]!Table_1[[#This Row],[총자산]]</f>
        <v>0.41925054959365521</v>
      </c>
      <c r="H6101" s="14">
        <f>I6101/100000000000</f>
        <v>0.12213089856999999</v>
      </c>
      <c r="I6101" s="12">
        <v>12213089857</v>
      </c>
      <c r="J6101" s="12">
        <v>-3.94</v>
      </c>
      <c r="K6101" s="10">
        <f>L6101/1000000000000</f>
        <v>0.71910231072499997</v>
      </c>
      <c r="L6101" s="12">
        <v>719102310725</v>
      </c>
      <c r="M6101" s="12">
        <v>3.24</v>
      </c>
      <c r="N6101" s="12">
        <v>1</v>
      </c>
      <c r="O6101" s="15">
        <f>IF([1]!Table_1[[#This Row],[연도]]=2016,1,0)</f>
        <v>0</v>
      </c>
      <c r="P6101" s="15">
        <f>IF([1]!Table_1[[#This Row],[연도]]=2017,1,0)</f>
        <v>0</v>
      </c>
      <c r="Q6101" s="15">
        <f>IF([1]!Table_1[[#This Row],[연도]]=2018,1,0)</f>
        <v>0</v>
      </c>
      <c r="R6101" s="15">
        <f>IF([1]!Table_1[[#This Row],[연도]]=2019,1,0)</f>
        <v>1</v>
      </c>
      <c r="S6101" s="15">
        <f>IF([1]!Table_1[[#This Row],[연도]]=2020,1,0)</f>
        <v>0</v>
      </c>
      <c r="T6101" s="15">
        <f>IF([1]!Table_1[[#This Row],[연도]]=2021,1,0)</f>
        <v>0</v>
      </c>
      <c r="U6101" s="15">
        <f>IF([1]!Table_1[[#This Row],[연도]]=2022,1,0)</f>
        <v>0</v>
      </c>
      <c r="V6101" s="15">
        <f>IF([1]!Table_1[[#This Row],[연도]]=2023,1,0)</f>
        <v>0</v>
      </c>
      <c r="W6101" s="12">
        <v>3.04</v>
      </c>
      <c r="X6101" s="10">
        <f>Y6101/1000000000000</f>
        <v>0.2178165</v>
      </c>
      <c r="Y6101" s="15">
        <f>[1]!Table_1[[#This Row],[주가]]*[1]!Table_1[[#This Row],[기말주식수]]</f>
        <v>217816500000</v>
      </c>
      <c r="Z6101" s="14">
        <f>AA6101/10</f>
        <v>1.7834675954271906</v>
      </c>
      <c r="AA6101" s="15">
        <f>[1]!Table_1[[#This Row],[시가총액]]/[1]!Table_1[[#This Row],[당기순이익(세후영업이익)]]</f>
        <v>17.834675954271905</v>
      </c>
      <c r="AB6101" s="12">
        <v>9206826000</v>
      </c>
    </row>
    <row r="6102" spans="1:28" ht="19.2">
      <c r="A6102" s="10">
        <v>6101</v>
      </c>
      <c r="B6102" s="10">
        <v>104700</v>
      </c>
      <c r="C6102" s="11" t="s">
        <v>999</v>
      </c>
      <c r="D6102" s="11" t="s">
        <v>6</v>
      </c>
      <c r="E6102" s="10">
        <v>2020</v>
      </c>
      <c r="F6102" s="10">
        <v>-107.027</v>
      </c>
      <c r="G6102" s="14">
        <f>([1]!Table_1[[#This Row],[총자산]]-[1]!Table_1[[#This Row],[장부가치 자기자본]]+[1]!Table_1[[#This Row],[시가총액]])/[1]!Table_1[[#This Row],[총자산]]</f>
        <v>0.54457314941000112</v>
      </c>
      <c r="H6102" s="14">
        <f>I6102/100000000000</f>
        <v>0.35114026400999998</v>
      </c>
      <c r="I6102" s="10">
        <v>35114026401</v>
      </c>
      <c r="J6102" s="10">
        <v>-0.51</v>
      </c>
      <c r="K6102" s="10">
        <f>L6102/1000000000000</f>
        <v>0.63338216390900004</v>
      </c>
      <c r="L6102" s="10">
        <v>633382163909</v>
      </c>
      <c r="M6102" s="10">
        <v>2.48</v>
      </c>
      <c r="N6102" s="10">
        <v>1</v>
      </c>
      <c r="O6102" s="14">
        <f>IF([1]!Table_1[[#This Row],[연도]]=2016,1,0)</f>
        <v>0</v>
      </c>
      <c r="P6102" s="14">
        <f>IF([1]!Table_1[[#This Row],[연도]]=2017,1,0)</f>
        <v>0</v>
      </c>
      <c r="Q6102" s="14">
        <f>IF([1]!Table_1[[#This Row],[연도]]=2018,1,0)</f>
        <v>0</v>
      </c>
      <c r="R6102" s="14">
        <f>IF([1]!Table_1[[#This Row],[연도]]=2019,1,0)</f>
        <v>0</v>
      </c>
      <c r="S6102" s="14">
        <f>IF([1]!Table_1[[#This Row],[연도]]=2020,1,0)</f>
        <v>1</v>
      </c>
      <c r="T6102" s="14">
        <f>IF([1]!Table_1[[#This Row],[연도]]=2021,1,0)</f>
        <v>0</v>
      </c>
      <c r="U6102" s="14">
        <f>IF([1]!Table_1[[#This Row],[연도]]=2022,1,0)</f>
        <v>0</v>
      </c>
      <c r="V6102" s="14">
        <f>IF([1]!Table_1[[#This Row],[연도]]=2023,1,0)</f>
        <v>0</v>
      </c>
      <c r="W6102" s="10">
        <v>2.73</v>
      </c>
      <c r="X6102" s="10">
        <f>Y6102/1000000000000</f>
        <v>0.30116700000000002</v>
      </c>
      <c r="Y6102" s="14">
        <f>[1]!Table_1[[#This Row],[주가]]*[1]!Table_1[[#This Row],[기말주식수]]</f>
        <v>301167000000</v>
      </c>
      <c r="Z6102" s="14">
        <f>AA6102/10</f>
        <v>0.8576829001627202</v>
      </c>
      <c r="AA6102" s="14">
        <f>[1]!Table_1[[#This Row],[시가총액]]/[1]!Table_1[[#This Row],[당기순이익(세후영업이익)]]</f>
        <v>8.5768290016272015</v>
      </c>
      <c r="AB6102" s="10">
        <v>9055547000</v>
      </c>
    </row>
    <row r="6103" spans="1:28" ht="19.2">
      <c r="A6103" s="12">
        <v>6102</v>
      </c>
      <c r="B6103" s="12">
        <v>104700</v>
      </c>
      <c r="C6103" s="13" t="s">
        <v>999</v>
      </c>
      <c r="D6103" s="13" t="s">
        <v>6</v>
      </c>
      <c r="E6103" s="12">
        <v>2021</v>
      </c>
      <c r="F6103" s="12">
        <v>9.98</v>
      </c>
      <c r="G6103" s="15">
        <f>([1]!Table_1[[#This Row],[총자산]]-[1]!Table_1[[#This Row],[장부가치 자기자본]]+[1]!Table_1[[#This Row],[시가총액]])/[1]!Table_1[[#This Row],[총자산]]</f>
        <v>0.59749260179329711</v>
      </c>
      <c r="H6103" s="14">
        <f>I6103/100000000000</f>
        <v>1.03287</v>
      </c>
      <c r="I6103" s="12">
        <v>103287000000</v>
      </c>
      <c r="J6103" s="12">
        <v>4.5999999999999996</v>
      </c>
      <c r="K6103" s="10">
        <f>L6103/1000000000000</f>
        <v>0.88665013344599997</v>
      </c>
      <c r="L6103" s="12">
        <v>886650133446</v>
      </c>
      <c r="M6103" s="12">
        <v>3.8</v>
      </c>
      <c r="N6103" s="12">
        <v>1</v>
      </c>
      <c r="O6103" s="15">
        <f>IF([1]!Table_1[[#This Row],[연도]]=2016,1,0)</f>
        <v>0</v>
      </c>
      <c r="P6103" s="15">
        <f>IF([1]!Table_1[[#This Row],[연도]]=2017,1,0)</f>
        <v>0</v>
      </c>
      <c r="Q6103" s="15">
        <f>IF([1]!Table_1[[#This Row],[연도]]=2018,1,0)</f>
        <v>0</v>
      </c>
      <c r="R6103" s="15">
        <f>IF([1]!Table_1[[#This Row],[연도]]=2019,1,0)</f>
        <v>0</v>
      </c>
      <c r="S6103" s="15">
        <f>IF([1]!Table_1[[#This Row],[연도]]=2020,1,0)</f>
        <v>0</v>
      </c>
      <c r="T6103" s="15">
        <f>IF([1]!Table_1[[#This Row],[연도]]=2021,1,0)</f>
        <v>1</v>
      </c>
      <c r="U6103" s="15">
        <f>IF([1]!Table_1[[#This Row],[연도]]=2022,1,0)</f>
        <v>0</v>
      </c>
      <c r="V6103" s="15">
        <f>IF([1]!Table_1[[#This Row],[연도]]=2023,1,0)</f>
        <v>0</v>
      </c>
      <c r="W6103" s="12">
        <v>2.09</v>
      </c>
      <c r="X6103" s="10">
        <f>Y6103/1000000000000</f>
        <v>0.35642699999999999</v>
      </c>
      <c r="Y6103" s="15">
        <f>[1]!Table_1[[#This Row],[주가]]*[1]!Table_1[[#This Row],[기말주식수]]</f>
        <v>356427000000</v>
      </c>
      <c r="Z6103" s="14">
        <f>AA6103/10</f>
        <v>0.34508408609021463</v>
      </c>
      <c r="AA6103" s="15">
        <f>[1]!Table_1[[#This Row],[시가총액]]/[1]!Table_1[[#This Row],[당기순이익(세후영업이익)]]</f>
        <v>3.4508408609021464</v>
      </c>
      <c r="AB6103" s="12">
        <v>9706130500</v>
      </c>
    </row>
    <row r="6104" spans="1:28" ht="19.2">
      <c r="A6104" s="10">
        <v>6103</v>
      </c>
      <c r="B6104" s="10">
        <v>104700</v>
      </c>
      <c r="C6104" s="11" t="s">
        <v>999</v>
      </c>
      <c r="D6104" s="11" t="s">
        <v>6</v>
      </c>
      <c r="E6104" s="10">
        <v>2022</v>
      </c>
      <c r="F6104" s="10">
        <v>14.598000000000001</v>
      </c>
      <c r="G6104" s="14">
        <f>([1]!Table_1[[#This Row],[총자산]]-[1]!Table_1[[#This Row],[장부가치 자기자본]]+[1]!Table_1[[#This Row],[시가총액]])/[1]!Table_1[[#This Row],[총자산]]</f>
        <v>0.43280677541580215</v>
      </c>
      <c r="H6104" s="14">
        <f>I6104/100000000000</f>
        <v>1.2149799999999999</v>
      </c>
      <c r="I6104" s="10">
        <v>121498000000</v>
      </c>
      <c r="J6104" s="10">
        <v>3.3</v>
      </c>
      <c r="K6104" s="10">
        <f>L6104/1000000000000</f>
        <v>1.0641765094090001</v>
      </c>
      <c r="L6104" s="10">
        <v>1064176509409</v>
      </c>
      <c r="M6104" s="10">
        <v>4.6100000000000003</v>
      </c>
      <c r="N6104" s="10">
        <v>1</v>
      </c>
      <c r="O6104" s="14">
        <f>IF([1]!Table_1[[#This Row],[연도]]=2016,1,0)</f>
        <v>0</v>
      </c>
      <c r="P6104" s="14">
        <f>IF([1]!Table_1[[#This Row],[연도]]=2017,1,0)</f>
        <v>0</v>
      </c>
      <c r="Q6104" s="14">
        <f>IF([1]!Table_1[[#This Row],[연도]]=2018,1,0)</f>
        <v>0</v>
      </c>
      <c r="R6104" s="14">
        <f>IF([1]!Table_1[[#This Row],[연도]]=2019,1,0)</f>
        <v>0</v>
      </c>
      <c r="S6104" s="14">
        <f>IF([1]!Table_1[[#This Row],[연도]]=2020,1,0)</f>
        <v>0</v>
      </c>
      <c r="T6104" s="14">
        <f>IF([1]!Table_1[[#This Row],[연도]]=2021,1,0)</f>
        <v>0</v>
      </c>
      <c r="U6104" s="14">
        <f>IF([1]!Table_1[[#This Row],[연도]]=2022,1,0)</f>
        <v>1</v>
      </c>
      <c r="V6104" s="14">
        <f>IF([1]!Table_1[[#This Row],[연도]]=2023,1,0)</f>
        <v>0</v>
      </c>
      <c r="W6104" s="10">
        <v>4.05</v>
      </c>
      <c r="X6104" s="10">
        <f>Y6104/1000000000000</f>
        <v>0.25852049999999999</v>
      </c>
      <c r="Y6104" s="14">
        <f>[1]!Table_1[[#This Row],[주가]]*[1]!Table_1[[#This Row],[기말주식수]]</f>
        <v>258520500000</v>
      </c>
      <c r="Z6104" s="14">
        <f>AA6104/10</f>
        <v>0.2127775765856228</v>
      </c>
      <c r="AA6104" s="14">
        <f>[1]!Table_1[[#This Row],[시가총액]]/[1]!Table_1[[#This Row],[당기순이익(세후영업이익)]]</f>
        <v>2.127775765856228</v>
      </c>
      <c r="AB6104" s="10">
        <v>11647356600</v>
      </c>
    </row>
    <row r="6105" spans="1:28" ht="19.2">
      <c r="A6105" s="12">
        <v>6104</v>
      </c>
      <c r="B6105" s="12">
        <v>104700</v>
      </c>
      <c r="C6105" s="13" t="s">
        <v>999</v>
      </c>
      <c r="D6105" s="13" t="s">
        <v>6</v>
      </c>
      <c r="E6105" s="12">
        <v>2023</v>
      </c>
      <c r="F6105" s="12">
        <v>22.777999999999999</v>
      </c>
      <c r="G6105" s="15">
        <f>([1]!Table_1[[#This Row],[총자산]]-[1]!Table_1[[#This Row],[장부가치 자기자본]]+[1]!Table_1[[#This Row],[시가총액]])/[1]!Table_1[[#This Row],[총자산]]</f>
        <v>0.41136500542343118</v>
      </c>
      <c r="H6105" s="14">
        <f>I6105/100000000000</f>
        <v>0.86552278452999998</v>
      </c>
      <c r="I6105" s="12">
        <v>86552278453</v>
      </c>
      <c r="J6105" s="12">
        <v>3.6</v>
      </c>
      <c r="K6105" s="10">
        <f>L6105/1000000000000</f>
        <v>0.90509586302400002</v>
      </c>
      <c r="L6105" s="12">
        <v>905095863024</v>
      </c>
      <c r="M6105" s="12">
        <v>4.28</v>
      </c>
      <c r="N6105" s="12">
        <v>1</v>
      </c>
      <c r="O6105" s="15">
        <f>IF([1]!Table_1[[#This Row],[연도]]=2016,1,0)</f>
        <v>0</v>
      </c>
      <c r="P6105" s="15">
        <f>IF([1]!Table_1[[#This Row],[연도]]=2017,1,0)</f>
        <v>0</v>
      </c>
      <c r="Q6105" s="15">
        <f>IF([1]!Table_1[[#This Row],[연도]]=2018,1,0)</f>
        <v>0</v>
      </c>
      <c r="R6105" s="15">
        <f>IF([1]!Table_1[[#This Row],[연도]]=2019,1,0)</f>
        <v>0</v>
      </c>
      <c r="S6105" s="15">
        <f>IF([1]!Table_1[[#This Row],[연도]]=2020,1,0)</f>
        <v>0</v>
      </c>
      <c r="T6105" s="15">
        <f>IF([1]!Table_1[[#This Row],[연도]]=2021,1,0)</f>
        <v>0</v>
      </c>
      <c r="U6105" s="15">
        <f>IF([1]!Table_1[[#This Row],[연도]]=2022,1,0)</f>
        <v>0</v>
      </c>
      <c r="V6105" s="15">
        <f>IF([1]!Table_1[[#This Row],[연도]]=2023,1,0)</f>
        <v>1</v>
      </c>
      <c r="W6105" s="12">
        <v>2.37</v>
      </c>
      <c r="X6105" s="10">
        <f>Y6105/1000000000000</f>
        <v>0.27932099999999999</v>
      </c>
      <c r="Y6105" s="15">
        <f>[1]!Table_1[[#This Row],[주가]]*[1]!Table_1[[#This Row],[기말주식수]]</f>
        <v>279321000000</v>
      </c>
      <c r="Z6105" s="14">
        <f>AA6105/10</f>
        <v>0.3227194072674564</v>
      </c>
      <c r="AA6105" s="15">
        <f>[1]!Table_1[[#This Row],[시가총액]]/[1]!Table_1[[#This Row],[당기순이익(세후영업이익)]]</f>
        <v>3.227194072674564</v>
      </c>
      <c r="AB6105" s="12">
        <v>15529808800</v>
      </c>
    </row>
    <row r="6106" spans="1:28" ht="19.2">
      <c r="A6106" s="10">
        <v>6105</v>
      </c>
      <c r="B6106" s="10">
        <v>104830</v>
      </c>
      <c r="C6106" s="11" t="s">
        <v>1000</v>
      </c>
      <c r="D6106" s="11" t="s">
        <v>20</v>
      </c>
      <c r="E6106" s="10">
        <v>2018</v>
      </c>
      <c r="F6106" s="10">
        <v>6.117</v>
      </c>
      <c r="G6106" s="14">
        <f>([1]!Table_1[[#This Row],[총자산]]-[1]!Table_1[[#This Row],[장부가치 자기자본]]+[1]!Table_1[[#This Row],[시가총액]])/[1]!Table_1[[#This Row],[총자산]]</f>
        <v>0.97858781517934446</v>
      </c>
      <c r="H6106" s="14">
        <f>I6106/100000000000</f>
        <v>0.42163573708000002</v>
      </c>
      <c r="I6106" s="10">
        <v>42163573708</v>
      </c>
      <c r="J6106" s="10">
        <v>12.69</v>
      </c>
      <c r="K6106" s="10">
        <f>L6106/1000000000000</f>
        <v>0.23346455793500001</v>
      </c>
      <c r="L6106" s="10">
        <v>233464557935</v>
      </c>
      <c r="M6106" s="10">
        <v>2.06</v>
      </c>
      <c r="N6106" s="10">
        <v>1</v>
      </c>
      <c r="O6106" s="14">
        <f>IF([1]!Table_1[[#This Row],[연도]]=2016,1,0)</f>
        <v>0</v>
      </c>
      <c r="P6106" s="14">
        <f>IF([1]!Table_1[[#This Row],[연도]]=2017,1,0)</f>
        <v>0</v>
      </c>
      <c r="Q6106" s="14">
        <f>IF([1]!Table_1[[#This Row],[연도]]=2018,1,0)</f>
        <v>1</v>
      </c>
      <c r="R6106" s="14">
        <f>IF([1]!Table_1[[#This Row],[연도]]=2019,1,0)</f>
        <v>0</v>
      </c>
      <c r="S6106" s="14">
        <f>IF([1]!Table_1[[#This Row],[연도]]=2020,1,0)</f>
        <v>0</v>
      </c>
      <c r="T6106" s="14">
        <f>IF([1]!Table_1[[#This Row],[연도]]=2021,1,0)</f>
        <v>0</v>
      </c>
      <c r="U6106" s="14">
        <f>IF([1]!Table_1[[#This Row],[연도]]=2022,1,0)</f>
        <v>0</v>
      </c>
      <c r="V6106" s="14">
        <f>IF([1]!Table_1[[#This Row],[연도]]=2023,1,0)</f>
        <v>0</v>
      </c>
      <c r="W6106" s="10">
        <v>1.2</v>
      </c>
      <c r="X6106" s="10">
        <f>Y6106/1000000000000</f>
        <v>0.27422400000000002</v>
      </c>
      <c r="Y6106" s="14">
        <f>[1]!Table_1[[#This Row],[주가]]*[1]!Table_1[[#This Row],[기말주식수]]</f>
        <v>274224000000</v>
      </c>
      <c r="Z6106" s="14">
        <f>AA6106/10</f>
        <v>0.65038130282578366</v>
      </c>
      <c r="AA6106" s="14">
        <f>[1]!Table_1[[#This Row],[시가총액]]/[1]!Table_1[[#This Row],[당기순이익(세후영업이익)]]</f>
        <v>6.503813028257837</v>
      </c>
      <c r="AB6106" s="10">
        <v>2521600000</v>
      </c>
    </row>
    <row r="6107" spans="1:28" ht="19.2">
      <c r="A6107" s="12">
        <v>6106</v>
      </c>
      <c r="B6107" s="12">
        <v>104830</v>
      </c>
      <c r="C6107" s="13" t="s">
        <v>1000</v>
      </c>
      <c r="D6107" s="13" t="s">
        <v>20</v>
      </c>
      <c r="E6107" s="12">
        <v>2019</v>
      </c>
      <c r="F6107" s="12">
        <v>6.7290000000000001</v>
      </c>
      <c r="G6107" s="15">
        <f>([1]!Table_1[[#This Row],[총자산]]-[1]!Table_1[[#This Row],[장부가치 자기자본]]+[1]!Table_1[[#This Row],[시가총액]])/[1]!Table_1[[#This Row],[총자산]]</f>
        <v>1.2096042809232588</v>
      </c>
      <c r="H6107" s="14">
        <f>I6107/100000000000</f>
        <v>0.36048990610999998</v>
      </c>
      <c r="I6107" s="12">
        <v>36048990611</v>
      </c>
      <c r="J6107" s="12">
        <v>13.86</v>
      </c>
      <c r="K6107" s="10">
        <f>L6107/1000000000000</f>
        <v>0.22083980821900001</v>
      </c>
      <c r="L6107" s="12">
        <v>220839808219</v>
      </c>
      <c r="M6107" s="12">
        <v>1.78</v>
      </c>
      <c r="N6107" s="12">
        <v>1</v>
      </c>
      <c r="O6107" s="15">
        <f>IF([1]!Table_1[[#This Row],[연도]]=2016,1,0)</f>
        <v>0</v>
      </c>
      <c r="P6107" s="15">
        <f>IF([1]!Table_1[[#This Row],[연도]]=2017,1,0)</f>
        <v>0</v>
      </c>
      <c r="Q6107" s="15">
        <f>IF([1]!Table_1[[#This Row],[연도]]=2018,1,0)</f>
        <v>0</v>
      </c>
      <c r="R6107" s="15">
        <f>IF([1]!Table_1[[#This Row],[연도]]=2019,1,0)</f>
        <v>1</v>
      </c>
      <c r="S6107" s="15">
        <f>IF([1]!Table_1[[#This Row],[연도]]=2020,1,0)</f>
        <v>0</v>
      </c>
      <c r="T6107" s="15">
        <f>IF([1]!Table_1[[#This Row],[연도]]=2021,1,0)</f>
        <v>0</v>
      </c>
      <c r="U6107" s="15">
        <f>IF([1]!Table_1[[#This Row],[연도]]=2022,1,0)</f>
        <v>0</v>
      </c>
      <c r="V6107" s="15">
        <f>IF([1]!Table_1[[#This Row],[연도]]=2023,1,0)</f>
        <v>0</v>
      </c>
      <c r="W6107" s="12">
        <v>0.85</v>
      </c>
      <c r="X6107" s="10">
        <f>Y6107/1000000000000</f>
        <v>0.38265280000000002</v>
      </c>
      <c r="Y6107" s="15">
        <f>[1]!Table_1[[#This Row],[주가]]*[1]!Table_1[[#This Row],[기말주식수]]</f>
        <v>382652800000</v>
      </c>
      <c r="Z6107" s="14">
        <f>AA6107/10</f>
        <v>1.061479929158508</v>
      </c>
      <c r="AA6107" s="15">
        <f>[1]!Table_1[[#This Row],[시가총액]]/[1]!Table_1[[#This Row],[당기순이익(세후영업이익)]]</f>
        <v>10.614799291585079</v>
      </c>
      <c r="AB6107" s="12">
        <v>1891200000</v>
      </c>
    </row>
    <row r="6108" spans="1:28" ht="19.2">
      <c r="A6108" s="10">
        <v>6107</v>
      </c>
      <c r="B6108" s="10">
        <v>104830</v>
      </c>
      <c r="C6108" s="11" t="s">
        <v>1000</v>
      </c>
      <c r="D6108" s="11" t="s">
        <v>20</v>
      </c>
      <c r="E6108" s="10">
        <v>2020</v>
      </c>
      <c r="F6108" s="10">
        <v>7.609</v>
      </c>
      <c r="G6108" s="14">
        <f>([1]!Table_1[[#This Row],[총자산]]-[1]!Table_1[[#This Row],[장부가치 자기자본]]+[1]!Table_1[[#This Row],[시가총액]])/[1]!Table_1[[#This Row],[총자산]]</f>
        <v>1.2581722640679769</v>
      </c>
      <c r="H6108" s="14">
        <f>I6108/100000000000</f>
        <v>0.45932451105</v>
      </c>
      <c r="I6108" s="10">
        <v>45932451105</v>
      </c>
      <c r="J6108" s="10">
        <v>11.53</v>
      </c>
      <c r="K6108" s="10">
        <f>L6108/1000000000000</f>
        <v>0.27675612568500002</v>
      </c>
      <c r="L6108" s="10">
        <v>276756125685</v>
      </c>
      <c r="M6108" s="10">
        <v>1.7</v>
      </c>
      <c r="N6108" s="10">
        <v>1</v>
      </c>
      <c r="O6108" s="14">
        <f>IF([1]!Table_1[[#This Row],[연도]]=2016,1,0)</f>
        <v>0</v>
      </c>
      <c r="P6108" s="14">
        <f>IF([1]!Table_1[[#This Row],[연도]]=2017,1,0)</f>
        <v>0</v>
      </c>
      <c r="Q6108" s="14">
        <f>IF([1]!Table_1[[#This Row],[연도]]=2018,1,0)</f>
        <v>0</v>
      </c>
      <c r="R6108" s="14">
        <f>IF([1]!Table_1[[#This Row],[연도]]=2019,1,0)</f>
        <v>0</v>
      </c>
      <c r="S6108" s="14">
        <f>IF([1]!Table_1[[#This Row],[연도]]=2020,1,0)</f>
        <v>1</v>
      </c>
      <c r="T6108" s="14">
        <f>IF([1]!Table_1[[#This Row],[연도]]=2021,1,0)</f>
        <v>0</v>
      </c>
      <c r="U6108" s="14">
        <f>IF([1]!Table_1[[#This Row],[연도]]=2022,1,0)</f>
        <v>0</v>
      </c>
      <c r="V6108" s="14">
        <f>IF([1]!Table_1[[#This Row],[연도]]=2023,1,0)</f>
        <v>0</v>
      </c>
      <c r="W6108" s="10">
        <v>0.47</v>
      </c>
      <c r="X6108" s="10">
        <f>Y6108/1000000000000</f>
        <v>0.44191039999999998</v>
      </c>
      <c r="Y6108" s="14">
        <f>[1]!Table_1[[#This Row],[주가]]*[1]!Table_1[[#This Row],[기말주식수]]</f>
        <v>441910400000</v>
      </c>
      <c r="Z6108" s="14">
        <f>AA6108/10</f>
        <v>0.96208756417071695</v>
      </c>
      <c r="AA6108" s="14">
        <f>[1]!Table_1[[#This Row],[시가총액]]/[1]!Table_1[[#This Row],[당기순이익(세후영업이익)]]</f>
        <v>9.620875641707169</v>
      </c>
      <c r="AB6108" s="10">
        <v>2521600000</v>
      </c>
    </row>
    <row r="6109" spans="1:28" ht="19.2">
      <c r="A6109" s="12">
        <v>6108</v>
      </c>
      <c r="B6109" s="12">
        <v>104830</v>
      </c>
      <c r="C6109" s="13" t="s">
        <v>1000</v>
      </c>
      <c r="D6109" s="13" t="s">
        <v>20</v>
      </c>
      <c r="E6109" s="12">
        <v>2021</v>
      </c>
      <c r="F6109" s="12">
        <v>9.5519999999999996</v>
      </c>
      <c r="G6109" s="15">
        <f>([1]!Table_1[[#This Row],[총자산]]-[1]!Table_1[[#This Row],[장부가치 자기자본]]+[1]!Table_1[[#This Row],[시가총액]])/[1]!Table_1[[#This Row],[총자산]]</f>
        <v>1.1167528779914553</v>
      </c>
      <c r="H6109" s="14">
        <f>I6109/100000000000</f>
        <v>0.50511405163</v>
      </c>
      <c r="I6109" s="12">
        <v>50511405163</v>
      </c>
      <c r="J6109" s="12">
        <v>15.7</v>
      </c>
      <c r="K6109" s="10">
        <f>L6109/1000000000000</f>
        <v>0.31072930132499998</v>
      </c>
      <c r="L6109" s="12">
        <v>310729301325</v>
      </c>
      <c r="M6109" s="12">
        <v>0.78</v>
      </c>
      <c r="N6109" s="12">
        <v>1</v>
      </c>
      <c r="O6109" s="15">
        <f>IF([1]!Table_1[[#This Row],[연도]]=2016,1,0)</f>
        <v>0</v>
      </c>
      <c r="P6109" s="15">
        <f>IF([1]!Table_1[[#This Row],[연도]]=2017,1,0)</f>
        <v>0</v>
      </c>
      <c r="Q6109" s="15">
        <f>IF([1]!Table_1[[#This Row],[연도]]=2018,1,0)</f>
        <v>0</v>
      </c>
      <c r="R6109" s="15">
        <f>IF([1]!Table_1[[#This Row],[연도]]=2019,1,0)</f>
        <v>0</v>
      </c>
      <c r="S6109" s="15">
        <f>IF([1]!Table_1[[#This Row],[연도]]=2020,1,0)</f>
        <v>0</v>
      </c>
      <c r="T6109" s="15">
        <f>IF([1]!Table_1[[#This Row],[연도]]=2021,1,0)</f>
        <v>1</v>
      </c>
      <c r="U6109" s="15">
        <f>IF([1]!Table_1[[#This Row],[연도]]=2022,1,0)</f>
        <v>0</v>
      </c>
      <c r="V6109" s="15">
        <f>IF([1]!Table_1[[#This Row],[연도]]=2023,1,0)</f>
        <v>0</v>
      </c>
      <c r="W6109" s="12">
        <v>0.42</v>
      </c>
      <c r="X6109" s="10">
        <f>Y6109/1000000000000</f>
        <v>0.44632319999999998</v>
      </c>
      <c r="Y6109" s="15">
        <f>[1]!Table_1[[#This Row],[주가]]*[1]!Table_1[[#This Row],[기말주식수]]</f>
        <v>446323200000</v>
      </c>
      <c r="Z6109" s="14">
        <f>AA6109/10</f>
        <v>0.88360875837787078</v>
      </c>
      <c r="AA6109" s="15">
        <f>[1]!Table_1[[#This Row],[시가총액]]/[1]!Table_1[[#This Row],[당기순이익(세후영업이익)]]</f>
        <v>8.8360875837787081</v>
      </c>
      <c r="AB6109" s="12">
        <v>5043200000</v>
      </c>
    </row>
    <row r="6110" spans="1:28" ht="19.2">
      <c r="A6110" s="10">
        <v>6109</v>
      </c>
      <c r="B6110" s="10">
        <v>104830</v>
      </c>
      <c r="C6110" s="11" t="s">
        <v>1000</v>
      </c>
      <c r="D6110" s="11" t="s">
        <v>20</v>
      </c>
      <c r="E6110" s="10">
        <v>2022</v>
      </c>
      <c r="F6110" s="10">
        <v>17.471</v>
      </c>
      <c r="G6110" s="14">
        <f>([1]!Table_1[[#This Row],[총자산]]-[1]!Table_1[[#This Row],[장부가치 자기자본]]+[1]!Table_1[[#This Row],[시가총액]])/[1]!Table_1[[#This Row],[총자산]]</f>
        <v>0.85026237373557179</v>
      </c>
      <c r="H6110" s="14">
        <f>I6110/100000000000</f>
        <v>0.88797905994000004</v>
      </c>
      <c r="I6110" s="10">
        <v>88797905994</v>
      </c>
      <c r="J6110" s="10">
        <v>25.94</v>
      </c>
      <c r="K6110" s="10">
        <f>L6110/1000000000000</f>
        <v>0.58125802508299995</v>
      </c>
      <c r="L6110" s="10">
        <v>581258025083</v>
      </c>
      <c r="M6110" s="10">
        <v>1</v>
      </c>
      <c r="N6110" s="10">
        <v>1</v>
      </c>
      <c r="O6110" s="14">
        <f>IF([1]!Table_1[[#This Row],[연도]]=2016,1,0)</f>
        <v>0</v>
      </c>
      <c r="P6110" s="14">
        <f>IF([1]!Table_1[[#This Row],[연도]]=2017,1,0)</f>
        <v>0</v>
      </c>
      <c r="Q6110" s="14">
        <f>IF([1]!Table_1[[#This Row],[연도]]=2018,1,0)</f>
        <v>0</v>
      </c>
      <c r="R6110" s="14">
        <f>IF([1]!Table_1[[#This Row],[연도]]=2019,1,0)</f>
        <v>0</v>
      </c>
      <c r="S6110" s="14">
        <f>IF([1]!Table_1[[#This Row],[연도]]=2020,1,0)</f>
        <v>0</v>
      </c>
      <c r="T6110" s="14">
        <f>IF([1]!Table_1[[#This Row],[연도]]=2021,1,0)</f>
        <v>0</v>
      </c>
      <c r="U6110" s="14">
        <f>IF([1]!Table_1[[#This Row],[연도]]=2022,1,0)</f>
        <v>1</v>
      </c>
      <c r="V6110" s="14">
        <f>IF([1]!Table_1[[#This Row],[연도]]=2023,1,0)</f>
        <v>0</v>
      </c>
      <c r="W6110" s="10">
        <v>0.96</v>
      </c>
      <c r="X6110" s="10">
        <f>Y6110/1000000000000</f>
        <v>0.35806719999999997</v>
      </c>
      <c r="Y6110" s="14">
        <f>[1]!Table_1[[#This Row],[주가]]*[1]!Table_1[[#This Row],[기말주식수]]</f>
        <v>358067200000</v>
      </c>
      <c r="Z6110" s="14">
        <f>AA6110/10</f>
        <v>0.40323833765200978</v>
      </c>
      <c r="AA6110" s="14">
        <f>[1]!Table_1[[#This Row],[시가총액]]/[1]!Table_1[[#This Row],[당기순이익(세후영업이익)]]</f>
        <v>4.032383376520098</v>
      </c>
      <c r="AB6110" s="10">
        <v>10086400000</v>
      </c>
    </row>
    <row r="6111" spans="1:28" ht="19.2">
      <c r="A6111" s="12">
        <v>6110</v>
      </c>
      <c r="B6111" s="12">
        <v>104830</v>
      </c>
      <c r="C6111" s="13" t="s">
        <v>1000</v>
      </c>
      <c r="D6111" s="13" t="s">
        <v>20</v>
      </c>
      <c r="E6111" s="12">
        <v>2023</v>
      </c>
      <c r="F6111" s="12">
        <v>13.66</v>
      </c>
      <c r="G6111" s="15">
        <f>([1]!Table_1[[#This Row],[총자산]]-[1]!Table_1[[#This Row],[장부가치 자기자본]]+[1]!Table_1[[#This Row],[시가총액]])/[1]!Table_1[[#This Row],[총자산]]</f>
        <v>0.86072370452873315</v>
      </c>
      <c r="H6111" s="14">
        <f>I6111/100000000000</f>
        <v>0.24689972889</v>
      </c>
      <c r="I6111" s="12">
        <v>24689972889</v>
      </c>
      <c r="J6111" s="12">
        <v>-14.54</v>
      </c>
      <c r="K6111" s="10">
        <f>L6111/1000000000000</f>
        <v>0.39167458474</v>
      </c>
      <c r="L6111" s="12">
        <v>391674584740</v>
      </c>
      <c r="M6111" s="12">
        <v>4.42</v>
      </c>
      <c r="N6111" s="12">
        <v>1</v>
      </c>
      <c r="O6111" s="15">
        <f>IF([1]!Table_1[[#This Row],[연도]]=2016,1,0)</f>
        <v>0</v>
      </c>
      <c r="P6111" s="15">
        <f>IF([1]!Table_1[[#This Row],[연도]]=2017,1,0)</f>
        <v>0</v>
      </c>
      <c r="Q6111" s="15">
        <f>IF([1]!Table_1[[#This Row],[연도]]=2018,1,0)</f>
        <v>0</v>
      </c>
      <c r="R6111" s="15">
        <f>IF([1]!Table_1[[#This Row],[연도]]=2019,1,0)</f>
        <v>0</v>
      </c>
      <c r="S6111" s="15">
        <f>IF([1]!Table_1[[#This Row],[연도]]=2020,1,0)</f>
        <v>0</v>
      </c>
      <c r="T6111" s="15">
        <f>IF([1]!Table_1[[#This Row],[연도]]=2021,1,0)</f>
        <v>0</v>
      </c>
      <c r="U6111" s="15">
        <f>IF([1]!Table_1[[#This Row],[연도]]=2022,1,0)</f>
        <v>0</v>
      </c>
      <c r="V6111" s="15">
        <f>IF([1]!Table_1[[#This Row],[연도]]=2023,1,0)</f>
        <v>1</v>
      </c>
      <c r="W6111" s="12">
        <v>0.59</v>
      </c>
      <c r="X6111" s="10">
        <f>Y6111/1000000000000</f>
        <v>0.3788704</v>
      </c>
      <c r="Y6111" s="15">
        <f>[1]!Table_1[[#This Row],[주가]]*[1]!Table_1[[#This Row],[기말주식수]]</f>
        <v>378870400000</v>
      </c>
      <c r="Z6111" s="14">
        <f>AA6111/10</f>
        <v>1.5345112030025607</v>
      </c>
      <c r="AA6111" s="15">
        <f>[1]!Table_1[[#This Row],[시가총액]]/[1]!Table_1[[#This Row],[당기순이익(세후영업이익)]]</f>
        <v>15.345112030025607</v>
      </c>
      <c r="AB6111" s="12">
        <v>1891200000</v>
      </c>
    </row>
    <row r="6112" spans="1:28" ht="19.2">
      <c r="A6112" s="10">
        <v>6111</v>
      </c>
      <c r="B6112" s="10">
        <v>105630</v>
      </c>
      <c r="C6112" s="11" t="s">
        <v>1001</v>
      </c>
      <c r="D6112" s="11" t="s">
        <v>6</v>
      </c>
      <c r="E6112" s="10">
        <v>2016</v>
      </c>
      <c r="F6112" s="10">
        <v>28.393999999999998</v>
      </c>
      <c r="G6112" s="14">
        <f>([1]!Table_1[[#This Row],[총자산]]-[1]!Table_1[[#This Row],[장부가치 자기자본]]+[1]!Table_1[[#This Row],[시가총액]])/[1]!Table_1[[#This Row],[총자산]]</f>
        <v>1.3638888908701665</v>
      </c>
      <c r="H6112" s="14">
        <f>I6112/100000000000</f>
        <v>0.81611764578000001</v>
      </c>
      <c r="I6112" s="10">
        <v>81611764578</v>
      </c>
      <c r="J6112" s="10">
        <v>28.07</v>
      </c>
      <c r="K6112" s="10">
        <f>L6112/1000000000000</f>
        <v>1.547654905356</v>
      </c>
      <c r="L6112" s="10">
        <v>1547654905356</v>
      </c>
      <c r="M6112" s="10">
        <v>2.62</v>
      </c>
      <c r="N6112" s="10">
        <v>1</v>
      </c>
      <c r="O6112" s="14">
        <f>IF([1]!Table_1[[#This Row],[연도]]=2016,1,0)</f>
        <v>1</v>
      </c>
      <c r="P6112" s="14">
        <f>IF([1]!Table_1[[#This Row],[연도]]=2017,1,0)</f>
        <v>0</v>
      </c>
      <c r="Q6112" s="14">
        <f>IF([1]!Table_1[[#This Row],[연도]]=2018,1,0)</f>
        <v>0</v>
      </c>
      <c r="R6112" s="14">
        <f>IF([1]!Table_1[[#This Row],[연도]]=2019,1,0)</f>
        <v>0</v>
      </c>
      <c r="S6112" s="14">
        <f>IF([1]!Table_1[[#This Row],[연도]]=2020,1,0)</f>
        <v>0</v>
      </c>
      <c r="T6112" s="14">
        <f>IF([1]!Table_1[[#This Row],[연도]]=2021,1,0)</f>
        <v>0</v>
      </c>
      <c r="U6112" s="14">
        <f>IF([1]!Table_1[[#This Row],[연도]]=2022,1,0)</f>
        <v>0</v>
      </c>
      <c r="V6112" s="14">
        <f>IF([1]!Table_1[[#This Row],[연도]]=2023,1,0)</f>
        <v>0</v>
      </c>
      <c r="W6112" s="10">
        <v>0.94</v>
      </c>
      <c r="X6112" s="10">
        <f>Y6112/1000000000000</f>
        <v>1.026</v>
      </c>
      <c r="Y6112" s="14">
        <f>[1]!Table_1[[#This Row],[주가]]*[1]!Table_1[[#This Row],[기말주식수]]</f>
        <v>1026000000000</v>
      </c>
      <c r="Z6112" s="14">
        <f>AA6112/10</f>
        <v>1.2571716900195267</v>
      </c>
      <c r="AA6112" s="14">
        <f>[1]!Table_1[[#This Row],[시가총액]]/[1]!Table_1[[#This Row],[당기순이익(세후영업이익)]]</f>
        <v>12.571716900195266</v>
      </c>
      <c r="AB6112" s="10">
        <v>13056782310</v>
      </c>
    </row>
    <row r="6113" spans="1:28" ht="19.2">
      <c r="A6113" s="12">
        <v>6112</v>
      </c>
      <c r="B6113" s="12">
        <v>105630</v>
      </c>
      <c r="C6113" s="13" t="s">
        <v>1001</v>
      </c>
      <c r="D6113" s="13" t="s">
        <v>6</v>
      </c>
      <c r="E6113" s="12">
        <v>2017</v>
      </c>
      <c r="F6113" s="12">
        <v>38.305999999999997</v>
      </c>
      <c r="G6113" s="15">
        <f>([1]!Table_1[[#This Row],[총자산]]-[1]!Table_1[[#This Row],[장부가치 자기자본]]+[1]!Table_1[[#This Row],[시가총액]])/[1]!Table_1[[#This Row],[총자산]]</f>
        <v>1.42173645907105</v>
      </c>
      <c r="H6113" s="14">
        <f>I6113/100000000000</f>
        <v>0.56540825484000001</v>
      </c>
      <c r="I6113" s="12">
        <v>56540825484</v>
      </c>
      <c r="J6113" s="12">
        <v>-5.87</v>
      </c>
      <c r="K6113" s="10">
        <f>L6113/1000000000000</f>
        <v>1.7113334516859999</v>
      </c>
      <c r="L6113" s="12">
        <v>1711333451686</v>
      </c>
      <c r="M6113" s="12">
        <v>2.88</v>
      </c>
      <c r="N6113" s="12">
        <v>1</v>
      </c>
      <c r="O6113" s="15">
        <f>IF([1]!Table_1[[#This Row],[연도]]=2016,1,0)</f>
        <v>0</v>
      </c>
      <c r="P6113" s="15">
        <f>IF([1]!Table_1[[#This Row],[연도]]=2017,1,0)</f>
        <v>1</v>
      </c>
      <c r="Q6113" s="15">
        <f>IF([1]!Table_1[[#This Row],[연도]]=2018,1,0)</f>
        <v>0</v>
      </c>
      <c r="R6113" s="15">
        <f>IF([1]!Table_1[[#This Row],[연도]]=2019,1,0)</f>
        <v>0</v>
      </c>
      <c r="S6113" s="15">
        <f>IF([1]!Table_1[[#This Row],[연도]]=2020,1,0)</f>
        <v>0</v>
      </c>
      <c r="T6113" s="15">
        <f>IF([1]!Table_1[[#This Row],[연도]]=2021,1,0)</f>
        <v>0</v>
      </c>
      <c r="U6113" s="15">
        <f>IF([1]!Table_1[[#This Row],[연도]]=2022,1,0)</f>
        <v>0</v>
      </c>
      <c r="V6113" s="15">
        <f>IF([1]!Table_1[[#This Row],[연도]]=2023,1,0)</f>
        <v>0</v>
      </c>
      <c r="W6113" s="12">
        <v>1.04</v>
      </c>
      <c r="X6113" s="10">
        <f>Y6113/1000000000000</f>
        <v>1.0780000000000001</v>
      </c>
      <c r="Y6113" s="15">
        <f>[1]!Table_1[[#This Row],[주가]]*[1]!Table_1[[#This Row],[기말주식수]]</f>
        <v>1078000000000</v>
      </c>
      <c r="Z6113" s="14">
        <f>AA6113/10</f>
        <v>1.9065869498227506</v>
      </c>
      <c r="AA6113" s="15">
        <f>[1]!Table_1[[#This Row],[시가총액]]/[1]!Table_1[[#This Row],[당기순이익(세후영업이익)]]</f>
        <v>19.065869498227507</v>
      </c>
      <c r="AB6113" s="12">
        <v>17657761500</v>
      </c>
    </row>
    <row r="6114" spans="1:28" ht="19.2">
      <c r="A6114" s="10">
        <v>6113</v>
      </c>
      <c r="B6114" s="10">
        <v>105630</v>
      </c>
      <c r="C6114" s="11" t="s">
        <v>1001</v>
      </c>
      <c r="D6114" s="11" t="s">
        <v>6</v>
      </c>
      <c r="E6114" s="10">
        <v>2018</v>
      </c>
      <c r="F6114" s="10">
        <v>-35.456000000000003</v>
      </c>
      <c r="G6114" s="14">
        <f>([1]!Table_1[[#This Row],[총자산]]-[1]!Table_1[[#This Row],[장부가치 자기자본]]+[1]!Table_1[[#This Row],[시가총액]])/[1]!Table_1[[#This Row],[총자산]]</f>
        <v>1.2573971040908627</v>
      </c>
      <c r="H6114" s="14">
        <f>I6114/100000000000</f>
        <v>0.38629016754000001</v>
      </c>
      <c r="I6114" s="10">
        <v>38629016754</v>
      </c>
      <c r="J6114" s="10">
        <v>-2.12</v>
      </c>
      <c r="K6114" s="10">
        <f>L6114/1000000000000</f>
        <v>1.7126861071149999</v>
      </c>
      <c r="L6114" s="10">
        <v>1712686107115</v>
      </c>
      <c r="M6114" s="10">
        <v>2.96</v>
      </c>
      <c r="N6114" s="10">
        <v>1</v>
      </c>
      <c r="O6114" s="14">
        <f>IF([1]!Table_1[[#This Row],[연도]]=2016,1,0)</f>
        <v>0</v>
      </c>
      <c r="P6114" s="14">
        <f>IF([1]!Table_1[[#This Row],[연도]]=2017,1,0)</f>
        <v>0</v>
      </c>
      <c r="Q6114" s="14">
        <f>IF([1]!Table_1[[#This Row],[연도]]=2018,1,0)</f>
        <v>1</v>
      </c>
      <c r="R6114" s="14">
        <f>IF([1]!Table_1[[#This Row],[연도]]=2019,1,0)</f>
        <v>0</v>
      </c>
      <c r="S6114" s="14">
        <f>IF([1]!Table_1[[#This Row],[연도]]=2020,1,0)</f>
        <v>0</v>
      </c>
      <c r="T6114" s="14">
        <f>IF([1]!Table_1[[#This Row],[연도]]=2021,1,0)</f>
        <v>0</v>
      </c>
      <c r="U6114" s="14">
        <f>IF([1]!Table_1[[#This Row],[연도]]=2022,1,0)</f>
        <v>0</v>
      </c>
      <c r="V6114" s="14">
        <f>IF([1]!Table_1[[#This Row],[연도]]=2023,1,0)</f>
        <v>0</v>
      </c>
      <c r="W6114" s="10">
        <v>1.32</v>
      </c>
      <c r="X6114" s="10">
        <f>Y6114/1000000000000</f>
        <v>0.79400000000000004</v>
      </c>
      <c r="Y6114" s="14">
        <f>[1]!Table_1[[#This Row],[주가]]*[1]!Table_1[[#This Row],[기말주식수]]</f>
        <v>794000000000</v>
      </c>
      <c r="Z6114" s="14">
        <f>AA6114/10</f>
        <v>2.0554496767453498</v>
      </c>
      <c r="AA6114" s="14">
        <f>[1]!Table_1[[#This Row],[시가총액]]/[1]!Table_1[[#This Row],[당기순이익(세후영업이익)]]</f>
        <v>20.554496767453497</v>
      </c>
      <c r="AB6114" s="10">
        <v>17657761500</v>
      </c>
    </row>
    <row r="6115" spans="1:28" ht="19.2">
      <c r="A6115" s="12">
        <v>6114</v>
      </c>
      <c r="B6115" s="12">
        <v>105630</v>
      </c>
      <c r="C6115" s="13" t="s">
        <v>1001</v>
      </c>
      <c r="D6115" s="13" t="s">
        <v>6</v>
      </c>
      <c r="E6115" s="12">
        <v>2019</v>
      </c>
      <c r="F6115" s="12">
        <v>-113.619</v>
      </c>
      <c r="G6115" s="15">
        <f>([1]!Table_1[[#This Row],[총자산]]-[1]!Table_1[[#This Row],[장부가치 자기자본]]+[1]!Table_1[[#This Row],[시가총액]])/[1]!Table_1[[#This Row],[총자산]]</f>
        <v>1.200937019884913</v>
      </c>
      <c r="H6115" s="14">
        <f>I6115/100000000000</f>
        <v>0.58999861681999999</v>
      </c>
      <c r="I6115" s="12">
        <v>58999861682</v>
      </c>
      <c r="J6115" s="12">
        <v>0.75</v>
      </c>
      <c r="K6115" s="10">
        <f>L6115/1000000000000</f>
        <v>1.922418715217</v>
      </c>
      <c r="L6115" s="12">
        <v>1922418715217</v>
      </c>
      <c r="M6115" s="12">
        <v>2.69</v>
      </c>
      <c r="N6115" s="12">
        <v>1</v>
      </c>
      <c r="O6115" s="15">
        <f>IF([1]!Table_1[[#This Row],[연도]]=2016,1,0)</f>
        <v>0</v>
      </c>
      <c r="P6115" s="15">
        <f>IF([1]!Table_1[[#This Row],[연도]]=2017,1,0)</f>
        <v>0</v>
      </c>
      <c r="Q6115" s="15">
        <f>IF([1]!Table_1[[#This Row],[연도]]=2018,1,0)</f>
        <v>0</v>
      </c>
      <c r="R6115" s="15">
        <f>IF([1]!Table_1[[#This Row],[연도]]=2019,1,0)</f>
        <v>1</v>
      </c>
      <c r="S6115" s="15">
        <f>IF([1]!Table_1[[#This Row],[연도]]=2020,1,0)</f>
        <v>0</v>
      </c>
      <c r="T6115" s="15">
        <f>IF([1]!Table_1[[#This Row],[연도]]=2021,1,0)</f>
        <v>0</v>
      </c>
      <c r="U6115" s="15">
        <f>IF([1]!Table_1[[#This Row],[연도]]=2022,1,0)</f>
        <v>0</v>
      </c>
      <c r="V6115" s="15">
        <f>IF([1]!Table_1[[#This Row],[연도]]=2023,1,0)</f>
        <v>0</v>
      </c>
      <c r="W6115" s="12">
        <v>1.32</v>
      </c>
      <c r="X6115" s="10">
        <f>Y6115/1000000000000</f>
        <v>0.69199999999999995</v>
      </c>
      <c r="Y6115" s="15">
        <f>[1]!Table_1[[#This Row],[주가]]*[1]!Table_1[[#This Row],[기말주식수]]</f>
        <v>692000000000</v>
      </c>
      <c r="Z6115" s="14">
        <f>AA6115/10</f>
        <v>1.1728841056098935</v>
      </c>
      <c r="AA6115" s="15">
        <f>[1]!Table_1[[#This Row],[시가총액]]/[1]!Table_1[[#This Row],[당기순이익(세후영업이익)]]</f>
        <v>11.728841056098936</v>
      </c>
      <c r="AB6115" s="12">
        <v>19619735000</v>
      </c>
    </row>
    <row r="6116" spans="1:28" ht="19.2">
      <c r="A6116" s="10">
        <v>6115</v>
      </c>
      <c r="B6116" s="10">
        <v>105630</v>
      </c>
      <c r="C6116" s="11" t="s">
        <v>1001</v>
      </c>
      <c r="D6116" s="11" t="s">
        <v>6</v>
      </c>
      <c r="E6116" s="10">
        <v>2020</v>
      </c>
      <c r="F6116" s="10">
        <v>55</v>
      </c>
      <c r="G6116" s="14">
        <f>([1]!Table_1[[#This Row],[총자산]]-[1]!Table_1[[#This Row],[장부가치 자기자본]]+[1]!Table_1[[#This Row],[시가총액]])/[1]!Table_1[[#This Row],[총자산]]</f>
        <v>1.2729021188198701</v>
      </c>
      <c r="H6116" s="14">
        <f>I6116/100000000000</f>
        <v>0.64864260292999998</v>
      </c>
      <c r="I6116" s="10">
        <v>64864260293</v>
      </c>
      <c r="J6116" s="10">
        <v>-13.43</v>
      </c>
      <c r="K6116" s="10">
        <f>L6116/1000000000000</f>
        <v>1.6982622094449999</v>
      </c>
      <c r="L6116" s="10">
        <v>1698262209445</v>
      </c>
      <c r="M6116" s="10">
        <v>1.1200000000000001</v>
      </c>
      <c r="N6116" s="10">
        <v>1</v>
      </c>
      <c r="O6116" s="14">
        <f>IF([1]!Table_1[[#This Row],[연도]]=2016,1,0)</f>
        <v>0</v>
      </c>
      <c r="P6116" s="14">
        <f>IF([1]!Table_1[[#This Row],[연도]]=2017,1,0)</f>
        <v>0</v>
      </c>
      <c r="Q6116" s="14">
        <f>IF([1]!Table_1[[#This Row],[연도]]=2018,1,0)</f>
        <v>0</v>
      </c>
      <c r="R6116" s="14">
        <f>IF([1]!Table_1[[#This Row],[연도]]=2019,1,0)</f>
        <v>0</v>
      </c>
      <c r="S6116" s="14">
        <f>IF([1]!Table_1[[#This Row],[연도]]=2020,1,0)</f>
        <v>1</v>
      </c>
      <c r="T6116" s="14">
        <f>IF([1]!Table_1[[#This Row],[연도]]=2021,1,0)</f>
        <v>0</v>
      </c>
      <c r="U6116" s="14">
        <f>IF([1]!Table_1[[#This Row],[연도]]=2022,1,0)</f>
        <v>0</v>
      </c>
      <c r="V6116" s="14">
        <f>IF([1]!Table_1[[#This Row],[연도]]=2023,1,0)</f>
        <v>0</v>
      </c>
      <c r="W6116" s="10">
        <v>1.59</v>
      </c>
      <c r="X6116" s="10">
        <f>Y6116/1000000000000</f>
        <v>0.7</v>
      </c>
      <c r="Y6116" s="14">
        <f>[1]!Table_1[[#This Row],[주가]]*[1]!Table_1[[#This Row],[기말주식수]]</f>
        <v>700000000000</v>
      </c>
      <c r="Z6116" s="14">
        <f>AA6116/10</f>
        <v>1.0791767251148972</v>
      </c>
      <c r="AA6116" s="14">
        <f>[1]!Table_1[[#This Row],[시가총액]]/[1]!Table_1[[#This Row],[당기순이익(세후영업이익)]]</f>
        <v>10.791767251148972</v>
      </c>
      <c r="AB6116" s="10">
        <v>19619735000</v>
      </c>
    </row>
    <row r="6117" spans="1:28" ht="19.2">
      <c r="A6117" s="12">
        <v>6116</v>
      </c>
      <c r="B6117" s="12">
        <v>105630</v>
      </c>
      <c r="C6117" s="13" t="s">
        <v>1001</v>
      </c>
      <c r="D6117" s="13" t="s">
        <v>6</v>
      </c>
      <c r="E6117" s="12">
        <v>2021</v>
      </c>
      <c r="F6117" s="12">
        <v>29.135000000000002</v>
      </c>
      <c r="G6117" s="15">
        <f>([1]!Table_1[[#This Row],[총자산]]-[1]!Table_1[[#This Row],[장부가치 자기자본]]+[1]!Table_1[[#This Row],[시가총액]])/[1]!Table_1[[#This Row],[총자산]]</f>
        <v>1.3400500877106905</v>
      </c>
      <c r="H6117" s="14">
        <f>I6117/100000000000</f>
        <v>1.06694</v>
      </c>
      <c r="I6117" s="12">
        <v>106694000000</v>
      </c>
      <c r="J6117" s="12">
        <v>19.12</v>
      </c>
      <c r="K6117" s="10">
        <f>L6117/1000000000000</f>
        <v>1.671997051772</v>
      </c>
      <c r="L6117" s="12">
        <v>1671997051772</v>
      </c>
      <c r="M6117" s="12">
        <v>1.57</v>
      </c>
      <c r="N6117" s="12">
        <v>1</v>
      </c>
      <c r="O6117" s="15">
        <f>IF([1]!Table_1[[#This Row],[연도]]=2016,1,0)</f>
        <v>0</v>
      </c>
      <c r="P6117" s="15">
        <f>IF([1]!Table_1[[#This Row],[연도]]=2017,1,0)</f>
        <v>0</v>
      </c>
      <c r="Q6117" s="15">
        <f>IF([1]!Table_1[[#This Row],[연도]]=2018,1,0)</f>
        <v>0</v>
      </c>
      <c r="R6117" s="15">
        <f>IF([1]!Table_1[[#This Row],[연도]]=2019,1,0)</f>
        <v>0</v>
      </c>
      <c r="S6117" s="15">
        <f>IF([1]!Table_1[[#This Row],[연도]]=2020,1,0)</f>
        <v>0</v>
      </c>
      <c r="T6117" s="15">
        <f>IF([1]!Table_1[[#This Row],[연도]]=2021,1,0)</f>
        <v>1</v>
      </c>
      <c r="U6117" s="15">
        <f>IF([1]!Table_1[[#This Row],[연도]]=2022,1,0)</f>
        <v>0</v>
      </c>
      <c r="V6117" s="15">
        <f>IF([1]!Table_1[[#This Row],[연도]]=2023,1,0)</f>
        <v>0</v>
      </c>
      <c r="W6117" s="12">
        <v>0.53</v>
      </c>
      <c r="X6117" s="10">
        <f>Y6117/1000000000000</f>
        <v>0.878</v>
      </c>
      <c r="Y6117" s="15">
        <f>[1]!Table_1[[#This Row],[주가]]*[1]!Table_1[[#This Row],[기말주식수]]</f>
        <v>878000000000</v>
      </c>
      <c r="Z6117" s="14">
        <f>AA6117/10</f>
        <v>0.82291412825463472</v>
      </c>
      <c r="AA6117" s="15">
        <f>[1]!Table_1[[#This Row],[시가총액]]/[1]!Table_1[[#This Row],[당기순이익(세후영업이익)]]</f>
        <v>8.2291412825463475</v>
      </c>
      <c r="AB6117" s="12">
        <v>19619735000</v>
      </c>
    </row>
    <row r="6118" spans="1:28" ht="19.2">
      <c r="A6118" s="10">
        <v>6117</v>
      </c>
      <c r="B6118" s="10">
        <v>105630</v>
      </c>
      <c r="C6118" s="11" t="s">
        <v>1001</v>
      </c>
      <c r="D6118" s="11" t="s">
        <v>6</v>
      </c>
      <c r="E6118" s="10">
        <v>2022</v>
      </c>
      <c r="F6118" s="10">
        <v>22.911000000000001</v>
      </c>
      <c r="G6118" s="14">
        <f>([1]!Table_1[[#This Row],[총자산]]-[1]!Table_1[[#This Row],[장부가치 자기자본]]+[1]!Table_1[[#This Row],[시가총액]])/[1]!Table_1[[#This Row],[총자산]]</f>
        <v>1.0636804442333061</v>
      </c>
      <c r="H6118" s="14">
        <f>I6118/100000000000</f>
        <v>1.79586</v>
      </c>
      <c r="I6118" s="10">
        <v>179586000000</v>
      </c>
      <c r="J6118" s="10">
        <v>1.89</v>
      </c>
      <c r="K6118" s="10">
        <f>L6118/1000000000000</f>
        <v>2.20476117731</v>
      </c>
      <c r="L6118" s="10">
        <v>2204761177310</v>
      </c>
      <c r="M6118" s="10">
        <v>2.4500000000000002</v>
      </c>
      <c r="N6118" s="10">
        <v>1</v>
      </c>
      <c r="O6118" s="14">
        <f>IF([1]!Table_1[[#This Row],[연도]]=2016,1,0)</f>
        <v>0</v>
      </c>
      <c r="P6118" s="14">
        <f>IF([1]!Table_1[[#This Row],[연도]]=2017,1,0)</f>
        <v>0</v>
      </c>
      <c r="Q6118" s="14">
        <f>IF([1]!Table_1[[#This Row],[연도]]=2018,1,0)</f>
        <v>0</v>
      </c>
      <c r="R6118" s="14">
        <f>IF([1]!Table_1[[#This Row],[연도]]=2019,1,0)</f>
        <v>0</v>
      </c>
      <c r="S6118" s="14">
        <f>IF([1]!Table_1[[#This Row],[연도]]=2020,1,0)</f>
        <v>0</v>
      </c>
      <c r="T6118" s="14">
        <f>IF([1]!Table_1[[#This Row],[연도]]=2021,1,0)</f>
        <v>0</v>
      </c>
      <c r="U6118" s="14">
        <f>IF([1]!Table_1[[#This Row],[연도]]=2022,1,0)</f>
        <v>1</v>
      </c>
      <c r="V6118" s="14">
        <f>IF([1]!Table_1[[#This Row],[연도]]=2023,1,0)</f>
        <v>0</v>
      </c>
      <c r="W6118" s="10">
        <v>1.3</v>
      </c>
      <c r="X6118" s="10">
        <f>Y6118/1000000000000</f>
        <v>0.61599999999999999</v>
      </c>
      <c r="Y6118" s="14">
        <f>[1]!Table_1[[#This Row],[주가]]*[1]!Table_1[[#This Row],[기말주식수]]</f>
        <v>616000000000</v>
      </c>
      <c r="Z6118" s="14">
        <f>AA6118/10</f>
        <v>0.34301114786230552</v>
      </c>
      <c r="AA6118" s="14">
        <f>[1]!Table_1[[#This Row],[시가총액]]/[1]!Table_1[[#This Row],[당기순이익(세후영업이익)]]</f>
        <v>3.4301114786230551</v>
      </c>
      <c r="AB6118" s="10">
        <v>19619735000</v>
      </c>
    </row>
    <row r="6119" spans="1:28" ht="19.2">
      <c r="A6119" s="12">
        <v>6118</v>
      </c>
      <c r="B6119" s="12">
        <v>105630</v>
      </c>
      <c r="C6119" s="13" t="s">
        <v>1001</v>
      </c>
      <c r="D6119" s="13" t="s">
        <v>6</v>
      </c>
      <c r="E6119" s="12">
        <v>2023</v>
      </c>
      <c r="F6119" s="12">
        <v>17.576000000000001</v>
      </c>
      <c r="G6119" s="15">
        <f>([1]!Table_1[[#This Row],[총자산]]-[1]!Table_1[[#This Row],[장부가치 자기자본]]+[1]!Table_1[[#This Row],[시가총액]])/[1]!Table_1[[#This Row],[총자산]]</f>
        <v>1.1602796712369097</v>
      </c>
      <c r="H6119" s="14">
        <f>I6119/100000000000</f>
        <v>1.68225</v>
      </c>
      <c r="I6119" s="12">
        <v>168225000000</v>
      </c>
      <c r="J6119" s="12">
        <v>-0.16</v>
      </c>
      <c r="K6119" s="10">
        <f>L6119/1000000000000</f>
        <v>1.7087564276959999</v>
      </c>
      <c r="L6119" s="12">
        <v>1708756427696</v>
      </c>
      <c r="M6119" s="12">
        <v>2.85</v>
      </c>
      <c r="N6119" s="12">
        <v>1</v>
      </c>
      <c r="O6119" s="15">
        <f>IF([1]!Table_1[[#This Row],[연도]]=2016,1,0)</f>
        <v>0</v>
      </c>
      <c r="P6119" s="15">
        <f>IF([1]!Table_1[[#This Row],[연도]]=2017,1,0)</f>
        <v>0</v>
      </c>
      <c r="Q6119" s="15">
        <f>IF([1]!Table_1[[#This Row],[연도]]=2018,1,0)</f>
        <v>0</v>
      </c>
      <c r="R6119" s="15">
        <f>IF([1]!Table_1[[#This Row],[연도]]=2019,1,0)</f>
        <v>0</v>
      </c>
      <c r="S6119" s="15">
        <f>IF([1]!Table_1[[#This Row],[연도]]=2020,1,0)</f>
        <v>0</v>
      </c>
      <c r="T6119" s="15">
        <f>IF([1]!Table_1[[#This Row],[연도]]=2021,1,0)</f>
        <v>0</v>
      </c>
      <c r="U6119" s="15">
        <f>IF([1]!Table_1[[#This Row],[연도]]=2022,1,0)</f>
        <v>0</v>
      </c>
      <c r="V6119" s="15">
        <f>IF([1]!Table_1[[#This Row],[연도]]=2023,1,0)</f>
        <v>1</v>
      </c>
      <c r="W6119" s="12">
        <v>2.34</v>
      </c>
      <c r="X6119" s="10">
        <f>Y6119/1000000000000</f>
        <v>0.84199999999999997</v>
      </c>
      <c r="Y6119" s="15">
        <f>[1]!Table_1[[#This Row],[주가]]*[1]!Table_1[[#This Row],[기말주식수]]</f>
        <v>842000000000</v>
      </c>
      <c r="Z6119" s="14">
        <f>AA6119/10</f>
        <v>0.50052013672165252</v>
      </c>
      <c r="AA6119" s="15">
        <f>[1]!Table_1[[#This Row],[시가총액]]/[1]!Table_1[[#This Row],[당기순이익(세후영업이익)]]</f>
        <v>5.0052013672165252</v>
      </c>
      <c r="AB6119" s="12">
        <v>19691419500</v>
      </c>
    </row>
    <row r="6120" spans="1:28" ht="19.2">
      <c r="A6120" s="10">
        <v>6119</v>
      </c>
      <c r="B6120" s="10">
        <v>105740</v>
      </c>
      <c r="C6120" s="11" t="s">
        <v>1002</v>
      </c>
      <c r="D6120" s="11" t="s">
        <v>20</v>
      </c>
      <c r="E6120" s="10">
        <v>2016</v>
      </c>
      <c r="F6120" s="10">
        <v>30.167000000000002</v>
      </c>
      <c r="G6120" s="14">
        <f>([1]!Table_1[[#This Row],[총자산]]-[1]!Table_1[[#This Row],[장부가치 자기자본]]+[1]!Table_1[[#This Row],[시가총액]])/[1]!Table_1[[#This Row],[총자산]]</f>
        <v>0.6563931806096599</v>
      </c>
      <c r="H6120" s="14">
        <f>I6120/100000000000</f>
        <v>2.6639670970000001E-2</v>
      </c>
      <c r="I6120" s="10">
        <v>2663967097</v>
      </c>
      <c r="J6120" s="10">
        <v>0.64</v>
      </c>
      <c r="K6120" s="10">
        <f>L6120/1000000000000</f>
        <v>5.2002047061999998E-2</v>
      </c>
      <c r="L6120" s="10">
        <v>52002047062</v>
      </c>
      <c r="M6120" s="10">
        <v>2.2599999999999998</v>
      </c>
      <c r="N6120" s="10">
        <v>1</v>
      </c>
      <c r="O6120" s="14">
        <f>IF([1]!Table_1[[#This Row],[연도]]=2016,1,0)</f>
        <v>1</v>
      </c>
      <c r="P6120" s="14">
        <f>IF([1]!Table_1[[#This Row],[연도]]=2017,1,0)</f>
        <v>0</v>
      </c>
      <c r="Q6120" s="14">
        <f>IF([1]!Table_1[[#This Row],[연도]]=2018,1,0)</f>
        <v>0</v>
      </c>
      <c r="R6120" s="14">
        <f>IF([1]!Table_1[[#This Row],[연도]]=2019,1,0)</f>
        <v>0</v>
      </c>
      <c r="S6120" s="14">
        <f>IF([1]!Table_1[[#This Row],[연도]]=2020,1,0)</f>
        <v>0</v>
      </c>
      <c r="T6120" s="14">
        <f>IF([1]!Table_1[[#This Row],[연도]]=2021,1,0)</f>
        <v>0</v>
      </c>
      <c r="U6120" s="14">
        <f>IF([1]!Table_1[[#This Row],[연도]]=2022,1,0)</f>
        <v>0</v>
      </c>
      <c r="V6120" s="14">
        <f>IF([1]!Table_1[[#This Row],[연도]]=2023,1,0)</f>
        <v>0</v>
      </c>
      <c r="W6120" s="10">
        <v>0.49</v>
      </c>
      <c r="X6120" s="10">
        <f>Y6120/1000000000000</f>
        <v>4.3912546859999999E-2</v>
      </c>
      <c r="Y6120" s="14">
        <f>[1]!Table_1[[#This Row],[주가]]*[1]!Table_1[[#This Row],[기말주식수]]</f>
        <v>43912546860</v>
      </c>
      <c r="Z6120" s="14">
        <f>AA6120/10</f>
        <v>1.6483892353419709</v>
      </c>
      <c r="AA6120" s="14">
        <f>[1]!Table_1[[#This Row],[시가총액]]/[1]!Table_1[[#This Row],[당기순이익(세후영업이익)]]</f>
        <v>16.483892353419709</v>
      </c>
      <c r="AB6120" s="10">
        <v>785555400</v>
      </c>
    </row>
    <row r="6121" spans="1:28" ht="19.2">
      <c r="A6121" s="12">
        <v>6120</v>
      </c>
      <c r="B6121" s="12">
        <v>105740</v>
      </c>
      <c r="C6121" s="13" t="s">
        <v>1002</v>
      </c>
      <c r="D6121" s="13" t="s">
        <v>20</v>
      </c>
      <c r="E6121" s="12">
        <v>2017</v>
      </c>
      <c r="F6121" s="12">
        <v>161.637</v>
      </c>
      <c r="G6121" s="15">
        <f>([1]!Table_1[[#This Row],[총자산]]-[1]!Table_1[[#This Row],[장부가치 자기자본]]+[1]!Table_1[[#This Row],[시가총액]])/[1]!Table_1[[#This Row],[총자산]]</f>
        <v>0.60460435418480085</v>
      </c>
      <c r="H6121" s="14">
        <f>I6121/100000000000</f>
        <v>1.7924841899999999E-2</v>
      </c>
      <c r="I6121" s="12">
        <v>1792484190</v>
      </c>
      <c r="J6121" s="12">
        <v>1.88</v>
      </c>
      <c r="K6121" s="10">
        <f>L6121/1000000000000</f>
        <v>5.3555421394999997E-2</v>
      </c>
      <c r="L6121" s="12">
        <v>53555421395</v>
      </c>
      <c r="M6121" s="12">
        <v>2.52</v>
      </c>
      <c r="N6121" s="12">
        <v>1</v>
      </c>
      <c r="O6121" s="15">
        <f>IF([1]!Table_1[[#This Row],[연도]]=2016,1,0)</f>
        <v>0</v>
      </c>
      <c r="P6121" s="15">
        <f>IF([1]!Table_1[[#This Row],[연도]]=2017,1,0)</f>
        <v>1</v>
      </c>
      <c r="Q6121" s="15">
        <f>IF([1]!Table_1[[#This Row],[연도]]=2018,1,0)</f>
        <v>0</v>
      </c>
      <c r="R6121" s="15">
        <f>IF([1]!Table_1[[#This Row],[연도]]=2019,1,0)</f>
        <v>0</v>
      </c>
      <c r="S6121" s="15">
        <f>IF([1]!Table_1[[#This Row],[연도]]=2020,1,0)</f>
        <v>0</v>
      </c>
      <c r="T6121" s="15">
        <f>IF([1]!Table_1[[#This Row],[연도]]=2021,1,0)</f>
        <v>0</v>
      </c>
      <c r="U6121" s="15">
        <f>IF([1]!Table_1[[#This Row],[연도]]=2022,1,0)</f>
        <v>0</v>
      </c>
      <c r="V6121" s="15">
        <f>IF([1]!Table_1[[#This Row],[연도]]=2023,1,0)</f>
        <v>0</v>
      </c>
      <c r="W6121" s="12">
        <v>0.59</v>
      </c>
      <c r="X6121" s="10">
        <f>Y6121/1000000000000</f>
        <v>3.7785214740000003E-2</v>
      </c>
      <c r="Y6121" s="15">
        <f>[1]!Table_1[[#This Row],[주가]]*[1]!Table_1[[#This Row],[기말주식수]]</f>
        <v>37785214740</v>
      </c>
      <c r="Z6121" s="14">
        <f>AA6121/10</f>
        <v>2.1079803632745011</v>
      </c>
      <c r="AA6121" s="15">
        <f>[1]!Table_1[[#This Row],[시가총액]]/[1]!Table_1[[#This Row],[당기순이익(세후영업이익)]]</f>
        <v>21.079803632745012</v>
      </c>
      <c r="AB6121" s="12">
        <v>785555400</v>
      </c>
    </row>
    <row r="6122" spans="1:28" ht="19.2">
      <c r="A6122" s="10">
        <v>6121</v>
      </c>
      <c r="B6122" s="10">
        <v>105740</v>
      </c>
      <c r="C6122" s="11" t="s">
        <v>1002</v>
      </c>
      <c r="D6122" s="11" t="s">
        <v>20</v>
      </c>
      <c r="E6122" s="10">
        <v>2018</v>
      </c>
      <c r="F6122" s="10">
        <v>22.048999999999999</v>
      </c>
      <c r="G6122" s="14">
        <f>([1]!Table_1[[#This Row],[총자산]]-[1]!Table_1[[#This Row],[장부가치 자기자본]]+[1]!Table_1[[#This Row],[시가총액]])/[1]!Table_1[[#This Row],[총자산]]</f>
        <v>0.93210532701827709</v>
      </c>
      <c r="H6122" s="14">
        <f>I6122/100000000000</f>
        <v>5.8799283219999998E-2</v>
      </c>
      <c r="I6122" s="10">
        <v>5879928322</v>
      </c>
      <c r="J6122" s="10">
        <v>9.7799999999999994</v>
      </c>
      <c r="K6122" s="10">
        <f>L6122/1000000000000</f>
        <v>6.6504619850999994E-2</v>
      </c>
      <c r="L6122" s="10">
        <v>66504619851</v>
      </c>
      <c r="M6122" s="10">
        <v>2.62</v>
      </c>
      <c r="N6122" s="10">
        <v>1</v>
      </c>
      <c r="O6122" s="14">
        <f>IF([1]!Table_1[[#This Row],[연도]]=2016,1,0)</f>
        <v>0</v>
      </c>
      <c r="P6122" s="14">
        <f>IF([1]!Table_1[[#This Row],[연도]]=2017,1,0)</f>
        <v>0</v>
      </c>
      <c r="Q6122" s="14">
        <f>IF([1]!Table_1[[#This Row],[연도]]=2018,1,0)</f>
        <v>1</v>
      </c>
      <c r="R6122" s="14">
        <f>IF([1]!Table_1[[#This Row],[연도]]=2019,1,0)</f>
        <v>0</v>
      </c>
      <c r="S6122" s="14">
        <f>IF([1]!Table_1[[#This Row],[연도]]=2020,1,0)</f>
        <v>0</v>
      </c>
      <c r="T6122" s="14">
        <f>IF([1]!Table_1[[#This Row],[연도]]=2021,1,0)</f>
        <v>0</v>
      </c>
      <c r="U6122" s="14">
        <f>IF([1]!Table_1[[#This Row],[연도]]=2022,1,0)</f>
        <v>0</v>
      </c>
      <c r="V6122" s="14">
        <f>IF([1]!Table_1[[#This Row],[연도]]=2023,1,0)</f>
        <v>0</v>
      </c>
      <c r="W6122" s="10">
        <v>0.91</v>
      </c>
      <c r="X6122" s="10">
        <f>Y6122/1000000000000</f>
        <v>7.7307043680000007E-2</v>
      </c>
      <c r="Y6122" s="14">
        <f>[1]!Table_1[[#This Row],[주가]]*[1]!Table_1[[#This Row],[기말주식수]]</f>
        <v>77307043680</v>
      </c>
      <c r="Z6122" s="14">
        <f>AA6122/10</f>
        <v>1.3147616679399379</v>
      </c>
      <c r="AA6122" s="14">
        <f>[1]!Table_1[[#This Row],[시가총액]]/[1]!Table_1[[#This Row],[당기순이익(세후영업이익)]]</f>
        <v>13.147616679399379</v>
      </c>
      <c r="AB6122" s="10">
        <v>1234936800</v>
      </c>
    </row>
    <row r="6123" spans="1:28" ht="19.2">
      <c r="A6123" s="12">
        <v>6122</v>
      </c>
      <c r="B6123" s="12">
        <v>105740</v>
      </c>
      <c r="C6123" s="13" t="s">
        <v>1002</v>
      </c>
      <c r="D6123" s="13" t="s">
        <v>20</v>
      </c>
      <c r="E6123" s="12">
        <v>2019</v>
      </c>
      <c r="F6123" s="12">
        <v>19.891999999999999</v>
      </c>
      <c r="G6123" s="15">
        <f>([1]!Table_1[[#This Row],[총자산]]-[1]!Table_1[[#This Row],[장부가치 자기자본]]+[1]!Table_1[[#This Row],[시가총액]])/[1]!Table_1[[#This Row],[총자산]]</f>
        <v>0.90470751260039506</v>
      </c>
      <c r="H6123" s="14">
        <f>I6123/100000000000</f>
        <v>9.8362893559999998E-2</v>
      </c>
      <c r="I6123" s="12">
        <v>9836289356</v>
      </c>
      <c r="J6123" s="12">
        <v>13.24</v>
      </c>
      <c r="K6123" s="10">
        <f>L6123/1000000000000</f>
        <v>7.4368075692000005E-2</v>
      </c>
      <c r="L6123" s="12">
        <v>74368075692</v>
      </c>
      <c r="M6123" s="12">
        <v>3.8</v>
      </c>
      <c r="N6123" s="12">
        <v>1</v>
      </c>
      <c r="O6123" s="15">
        <f>IF([1]!Table_1[[#This Row],[연도]]=2016,1,0)</f>
        <v>0</v>
      </c>
      <c r="P6123" s="15">
        <f>IF([1]!Table_1[[#This Row],[연도]]=2017,1,0)</f>
        <v>0</v>
      </c>
      <c r="Q6123" s="15">
        <f>IF([1]!Table_1[[#This Row],[연도]]=2018,1,0)</f>
        <v>0</v>
      </c>
      <c r="R6123" s="15">
        <f>IF([1]!Table_1[[#This Row],[연도]]=2019,1,0)</f>
        <v>1</v>
      </c>
      <c r="S6123" s="15">
        <f>IF([1]!Table_1[[#This Row],[연도]]=2020,1,0)</f>
        <v>0</v>
      </c>
      <c r="T6123" s="15">
        <f>IF([1]!Table_1[[#This Row],[연도]]=2021,1,0)</f>
        <v>0</v>
      </c>
      <c r="U6123" s="15">
        <f>IF([1]!Table_1[[#This Row],[연도]]=2022,1,0)</f>
        <v>0</v>
      </c>
      <c r="V6123" s="15">
        <f>IF([1]!Table_1[[#This Row],[연도]]=2023,1,0)</f>
        <v>0</v>
      </c>
      <c r="W6123" s="12">
        <v>0.86</v>
      </c>
      <c r="X6123" s="10">
        <f>Y6123/1000000000000</f>
        <v>8.1119155200000001E-2</v>
      </c>
      <c r="Y6123" s="15">
        <f>[1]!Table_1[[#This Row],[주가]]*[1]!Table_1[[#This Row],[기말주식수]]</f>
        <v>81119155200</v>
      </c>
      <c r="Z6123" s="14">
        <f>AA6123/10</f>
        <v>0.8246926484581143</v>
      </c>
      <c r="AA6123" s="15">
        <f>[1]!Table_1[[#This Row],[시가총액]]/[1]!Table_1[[#This Row],[당기순이익(세후영업이익)]]</f>
        <v>8.2469264845811434</v>
      </c>
      <c r="AB6123" s="12">
        <v>1689982400</v>
      </c>
    </row>
    <row r="6124" spans="1:28" ht="19.2">
      <c r="A6124" s="10">
        <v>6123</v>
      </c>
      <c r="B6124" s="10">
        <v>105740</v>
      </c>
      <c r="C6124" s="11" t="s">
        <v>1002</v>
      </c>
      <c r="D6124" s="11" t="s">
        <v>20</v>
      </c>
      <c r="E6124" s="10">
        <v>2021</v>
      </c>
      <c r="F6124" s="10">
        <v>18.782</v>
      </c>
      <c r="G6124" s="14">
        <f>([1]!Table_1[[#This Row],[총자산]]-[1]!Table_1[[#This Row],[장부가치 자기자본]]+[1]!Table_1[[#This Row],[시가총액]])/[1]!Table_1[[#This Row],[총자산]]</f>
        <v>0.95270013865550662</v>
      </c>
      <c r="H6124" s="14">
        <f>I6124/100000000000</f>
        <v>8.3560723520000005E-2</v>
      </c>
      <c r="I6124" s="10">
        <v>8356072352</v>
      </c>
      <c r="J6124" s="10">
        <v>4.71</v>
      </c>
      <c r="K6124" s="10">
        <f>L6124/1000000000000</f>
        <v>8.5547048247999996E-2</v>
      </c>
      <c r="L6124" s="10">
        <v>85547048248</v>
      </c>
      <c r="M6124" s="10">
        <v>4.26</v>
      </c>
      <c r="N6124" s="10">
        <v>1</v>
      </c>
      <c r="O6124" s="14">
        <f>IF([1]!Table_1[[#This Row],[연도]]=2016,1,0)</f>
        <v>0</v>
      </c>
      <c r="P6124" s="14">
        <f>IF([1]!Table_1[[#This Row],[연도]]=2017,1,0)</f>
        <v>0</v>
      </c>
      <c r="Q6124" s="14">
        <f>IF([1]!Table_1[[#This Row],[연도]]=2018,1,0)</f>
        <v>0</v>
      </c>
      <c r="R6124" s="14">
        <f>IF([1]!Table_1[[#This Row],[연도]]=2019,1,0)</f>
        <v>0</v>
      </c>
      <c r="S6124" s="14">
        <f>IF([1]!Table_1[[#This Row],[연도]]=2020,1,0)</f>
        <v>0</v>
      </c>
      <c r="T6124" s="14">
        <f>IF([1]!Table_1[[#This Row],[연도]]=2021,1,0)</f>
        <v>1</v>
      </c>
      <c r="U6124" s="14">
        <f>IF([1]!Table_1[[#This Row],[연도]]=2022,1,0)</f>
        <v>0</v>
      </c>
      <c r="V6124" s="14">
        <f>IF([1]!Table_1[[#This Row],[연도]]=2023,1,0)</f>
        <v>0</v>
      </c>
      <c r="W6124" s="10">
        <v>0.53</v>
      </c>
      <c r="X6124" s="10">
        <f>Y6124/1000000000000</f>
        <v>9.1681545200000006E-2</v>
      </c>
      <c r="Y6124" s="14">
        <f>[1]!Table_1[[#This Row],[주가]]*[1]!Table_1[[#This Row],[기말주식수]]</f>
        <v>91681545200</v>
      </c>
      <c r="Z6124" s="14">
        <f>AA6124/10</f>
        <v>1.0971846740658762</v>
      </c>
      <c r="AA6124" s="14">
        <f>[1]!Table_1[[#This Row],[시가총액]]/[1]!Table_1[[#This Row],[당기순이익(세후영업이익)]]</f>
        <v>10.971846740658762</v>
      </c>
      <c r="AB6124" s="10">
        <v>1689982400</v>
      </c>
    </row>
    <row r="6125" spans="1:28" ht="19.2">
      <c r="A6125" s="12">
        <v>6124</v>
      </c>
      <c r="B6125" s="12">
        <v>105740</v>
      </c>
      <c r="C6125" s="13" t="s">
        <v>1002</v>
      </c>
      <c r="D6125" s="13" t="s">
        <v>20</v>
      </c>
      <c r="E6125" s="12">
        <v>2022</v>
      </c>
      <c r="F6125" s="12">
        <v>31.335000000000001</v>
      </c>
      <c r="G6125" s="15">
        <f>([1]!Table_1[[#This Row],[총자산]]-[1]!Table_1[[#This Row],[장부가치 자기자본]]+[1]!Table_1[[#This Row],[시가총액]])/[1]!Table_1[[#This Row],[총자산]]</f>
        <v>0.94384162728044341</v>
      </c>
      <c r="H6125" s="14">
        <f>I6125/100000000000</f>
        <v>0.1141861928</v>
      </c>
      <c r="I6125" s="12">
        <v>11418619280</v>
      </c>
      <c r="J6125" s="12">
        <v>12.67</v>
      </c>
      <c r="K6125" s="10">
        <f>L6125/1000000000000</f>
        <v>0.109938203104</v>
      </c>
      <c r="L6125" s="12">
        <v>109938203104</v>
      </c>
      <c r="M6125" s="12">
        <v>3.55</v>
      </c>
      <c r="N6125" s="12">
        <v>1</v>
      </c>
      <c r="O6125" s="15">
        <f>IF([1]!Table_1[[#This Row],[연도]]=2016,1,0)</f>
        <v>0</v>
      </c>
      <c r="P6125" s="15">
        <f>IF([1]!Table_1[[#This Row],[연도]]=2017,1,0)</f>
        <v>0</v>
      </c>
      <c r="Q6125" s="15">
        <f>IF([1]!Table_1[[#This Row],[연도]]=2018,1,0)</f>
        <v>0</v>
      </c>
      <c r="R6125" s="15">
        <f>IF([1]!Table_1[[#This Row],[연도]]=2019,1,0)</f>
        <v>0</v>
      </c>
      <c r="S6125" s="15">
        <f>IF([1]!Table_1[[#This Row],[연도]]=2020,1,0)</f>
        <v>0</v>
      </c>
      <c r="T6125" s="15">
        <f>IF([1]!Table_1[[#This Row],[연도]]=2021,1,0)</f>
        <v>0</v>
      </c>
      <c r="U6125" s="15">
        <f>IF([1]!Table_1[[#This Row],[연도]]=2022,1,0)</f>
        <v>1</v>
      </c>
      <c r="V6125" s="15">
        <f>IF([1]!Table_1[[#This Row],[연도]]=2023,1,0)</f>
        <v>0</v>
      </c>
      <c r="W6125" s="12">
        <v>0.77</v>
      </c>
      <c r="X6125" s="10">
        <f>Y6125/1000000000000</f>
        <v>0.10302472125000001</v>
      </c>
      <c r="Y6125" s="15">
        <f>[1]!Table_1[[#This Row],[주가]]*[1]!Table_1[[#This Row],[기말주식수]]</f>
        <v>103024721250</v>
      </c>
      <c r="Z6125" s="14">
        <f>AA6125/10</f>
        <v>0.90225200371160807</v>
      </c>
      <c r="AA6125" s="15">
        <f>[1]!Table_1[[#This Row],[시가총액]]/[1]!Table_1[[#This Row],[당기순이익(세후영업이익)]]</f>
        <v>9.022520037116081</v>
      </c>
      <c r="AB6125" s="12">
        <v>1831550600</v>
      </c>
    </row>
    <row r="6126" spans="1:28" ht="19.2">
      <c r="A6126" s="10">
        <v>6125</v>
      </c>
      <c r="B6126" s="10">
        <v>105740</v>
      </c>
      <c r="C6126" s="11" t="s">
        <v>1002</v>
      </c>
      <c r="D6126" s="11" t="s">
        <v>20</v>
      </c>
      <c r="E6126" s="10">
        <v>2023</v>
      </c>
      <c r="F6126" s="10">
        <v>21.98</v>
      </c>
      <c r="G6126" s="14">
        <f>([1]!Table_1[[#This Row],[총자산]]-[1]!Table_1[[#This Row],[장부가치 자기자본]]+[1]!Table_1[[#This Row],[시가총액]])/[1]!Table_1[[#This Row],[총자산]]</f>
        <v>0.78434684673962474</v>
      </c>
      <c r="H6126" s="14">
        <f>I6126/100000000000</f>
        <v>0.11788299787000001</v>
      </c>
      <c r="I6126" s="10">
        <v>11788299787</v>
      </c>
      <c r="J6126" s="10">
        <v>10.72</v>
      </c>
      <c r="K6126" s="10">
        <f>L6126/1000000000000</f>
        <v>0.111449391562</v>
      </c>
      <c r="L6126" s="10">
        <v>111449391562</v>
      </c>
      <c r="M6126" s="10">
        <v>3.6</v>
      </c>
      <c r="N6126" s="10">
        <v>1</v>
      </c>
      <c r="O6126" s="14">
        <f>IF([1]!Table_1[[#This Row],[연도]]=2016,1,0)</f>
        <v>0</v>
      </c>
      <c r="P6126" s="14">
        <f>IF([1]!Table_1[[#This Row],[연도]]=2017,1,0)</f>
        <v>0</v>
      </c>
      <c r="Q6126" s="14">
        <f>IF([1]!Table_1[[#This Row],[연도]]=2018,1,0)</f>
        <v>0</v>
      </c>
      <c r="R6126" s="14">
        <f>IF([1]!Table_1[[#This Row],[연도]]=2019,1,0)</f>
        <v>0</v>
      </c>
      <c r="S6126" s="14">
        <f>IF([1]!Table_1[[#This Row],[연도]]=2020,1,0)</f>
        <v>0</v>
      </c>
      <c r="T6126" s="14">
        <f>IF([1]!Table_1[[#This Row],[연도]]=2021,1,0)</f>
        <v>0</v>
      </c>
      <c r="U6126" s="14">
        <f>IF([1]!Table_1[[#This Row],[연도]]=2022,1,0)</f>
        <v>0</v>
      </c>
      <c r="V6126" s="14">
        <f>IF([1]!Table_1[[#This Row],[연도]]=2023,1,0)</f>
        <v>1</v>
      </c>
      <c r="W6126" s="10">
        <v>0.49</v>
      </c>
      <c r="X6126" s="10">
        <f>Y6126/1000000000000</f>
        <v>9.1611747260000001E-2</v>
      </c>
      <c r="Y6126" s="14">
        <f>[1]!Table_1[[#This Row],[주가]]*[1]!Table_1[[#This Row],[기말주식수]]</f>
        <v>91611747260</v>
      </c>
      <c r="Z6126" s="14">
        <f>AA6126/10</f>
        <v>0.77714130888517419</v>
      </c>
      <c r="AA6126" s="14">
        <f>[1]!Table_1[[#This Row],[시가총액]]/[1]!Table_1[[#This Row],[당기순이익(세후영업이익)]]</f>
        <v>7.7714130888517419</v>
      </c>
      <c r="AB6126" s="10">
        <v>2539128250</v>
      </c>
    </row>
    <row r="6127" spans="1:28" ht="19.2">
      <c r="A6127" s="12">
        <v>6126</v>
      </c>
      <c r="B6127" s="12">
        <v>105840</v>
      </c>
      <c r="C6127" s="13" t="s">
        <v>1003</v>
      </c>
      <c r="D6127" s="13" t="s">
        <v>6</v>
      </c>
      <c r="E6127" s="12">
        <v>2019</v>
      </c>
      <c r="F6127" s="12">
        <v>-14.436</v>
      </c>
      <c r="G6127" s="15">
        <f>([1]!Table_1[[#This Row],[총자산]]-[1]!Table_1[[#This Row],[장부가치 자기자본]]+[1]!Table_1[[#This Row],[시가총액]])/[1]!Table_1[[#This Row],[총자산]]</f>
        <v>0.7604595545542312</v>
      </c>
      <c r="H6127" s="14">
        <f>I6127/100000000000</f>
        <v>-1.9651713040000001E-2</v>
      </c>
      <c r="I6127" s="12">
        <v>-1965171304</v>
      </c>
      <c r="J6127" s="12">
        <v>-5.29</v>
      </c>
      <c r="K6127" s="10">
        <f>L6127/1000000000000</f>
        <v>8.8925734184000002E-2</v>
      </c>
      <c r="L6127" s="12">
        <v>88925734184</v>
      </c>
      <c r="M6127" s="12">
        <v>1.62</v>
      </c>
      <c r="N6127" s="12">
        <v>1</v>
      </c>
      <c r="O6127" s="15">
        <f>IF([1]!Table_1[[#This Row],[연도]]=2016,1,0)</f>
        <v>0</v>
      </c>
      <c r="P6127" s="15">
        <f>IF([1]!Table_1[[#This Row],[연도]]=2017,1,0)</f>
        <v>0</v>
      </c>
      <c r="Q6127" s="15">
        <f>IF([1]!Table_1[[#This Row],[연도]]=2018,1,0)</f>
        <v>0</v>
      </c>
      <c r="R6127" s="15">
        <f>IF([1]!Table_1[[#This Row],[연도]]=2019,1,0)</f>
        <v>1</v>
      </c>
      <c r="S6127" s="15">
        <f>IF([1]!Table_1[[#This Row],[연도]]=2020,1,0)</f>
        <v>0</v>
      </c>
      <c r="T6127" s="15">
        <f>IF([1]!Table_1[[#This Row],[연도]]=2021,1,0)</f>
        <v>0</v>
      </c>
      <c r="U6127" s="15">
        <f>IF([1]!Table_1[[#This Row],[연도]]=2022,1,0)</f>
        <v>0</v>
      </c>
      <c r="V6127" s="15">
        <f>IF([1]!Table_1[[#This Row],[연도]]=2023,1,0)</f>
        <v>0</v>
      </c>
      <c r="W6127" s="12">
        <v>0.97</v>
      </c>
      <c r="X6127" s="10">
        <f>Y6127/1000000000000</f>
        <v>8.4849382799999998E-2</v>
      </c>
      <c r="Y6127" s="15">
        <f>[1]!Table_1[[#This Row],[주가]]*[1]!Table_1[[#This Row],[기말주식수]]</f>
        <v>84849382800</v>
      </c>
      <c r="Z6127" s="14">
        <f>AA6127/10</f>
        <v>-4.3176583449643129</v>
      </c>
      <c r="AA6127" s="15">
        <f>[1]!Table_1[[#This Row],[시가총액]]/[1]!Table_1[[#This Row],[당기순이익(세후영업이익)]]</f>
        <v>-43.176583449643125</v>
      </c>
      <c r="AB6127" s="12">
        <v>2020223400</v>
      </c>
    </row>
    <row r="6128" spans="1:28" ht="19.2">
      <c r="A6128" s="10">
        <v>6127</v>
      </c>
      <c r="B6128" s="10">
        <v>105840</v>
      </c>
      <c r="C6128" s="11" t="s">
        <v>1003</v>
      </c>
      <c r="D6128" s="11" t="s">
        <v>6</v>
      </c>
      <c r="E6128" s="10">
        <v>2020</v>
      </c>
      <c r="F6128" s="10">
        <v>5.81</v>
      </c>
      <c r="G6128" s="14">
        <f>([1]!Table_1[[#This Row],[총자산]]-[1]!Table_1[[#This Row],[장부가치 자기자본]]+[1]!Table_1[[#This Row],[시가총액]])/[1]!Table_1[[#This Row],[총자산]]</f>
        <v>0.6771209205929386</v>
      </c>
      <c r="H6128" s="14">
        <f>I6128/100000000000</f>
        <v>1.1462887499999999E-2</v>
      </c>
      <c r="I6128" s="10">
        <v>1146288750</v>
      </c>
      <c r="J6128" s="10">
        <v>20.170000000000002</v>
      </c>
      <c r="K6128" s="10">
        <f>L6128/1000000000000</f>
        <v>8.9787946830999998E-2</v>
      </c>
      <c r="L6128" s="10">
        <v>89787946831</v>
      </c>
      <c r="M6128" s="10">
        <v>1.63</v>
      </c>
      <c r="N6128" s="10">
        <v>1</v>
      </c>
      <c r="O6128" s="14">
        <f>IF([1]!Table_1[[#This Row],[연도]]=2016,1,0)</f>
        <v>0</v>
      </c>
      <c r="P6128" s="14">
        <f>IF([1]!Table_1[[#This Row],[연도]]=2017,1,0)</f>
        <v>0</v>
      </c>
      <c r="Q6128" s="14">
        <f>IF([1]!Table_1[[#This Row],[연도]]=2018,1,0)</f>
        <v>0</v>
      </c>
      <c r="R6128" s="14">
        <f>IF([1]!Table_1[[#This Row],[연도]]=2019,1,0)</f>
        <v>0</v>
      </c>
      <c r="S6128" s="14">
        <f>IF([1]!Table_1[[#This Row],[연도]]=2020,1,0)</f>
        <v>1</v>
      </c>
      <c r="T6128" s="14">
        <f>IF([1]!Table_1[[#This Row],[연도]]=2021,1,0)</f>
        <v>0</v>
      </c>
      <c r="U6128" s="14">
        <f>IF([1]!Table_1[[#This Row],[연도]]=2022,1,0)</f>
        <v>0</v>
      </c>
      <c r="V6128" s="14">
        <f>IF([1]!Table_1[[#This Row],[연도]]=2023,1,0)</f>
        <v>0</v>
      </c>
      <c r="W6128" s="10">
        <v>0.6</v>
      </c>
      <c r="X6128" s="10">
        <f>Y6128/1000000000000</f>
        <v>8.8788818429999999E-2</v>
      </c>
      <c r="Y6128" s="14">
        <f>[1]!Table_1[[#This Row],[주가]]*[1]!Table_1[[#This Row],[기말주식수]]</f>
        <v>88788818430</v>
      </c>
      <c r="Z6128" s="14">
        <f>AA6128/10</f>
        <v>7.7457637466999483</v>
      </c>
      <c r="AA6128" s="14">
        <f>[1]!Table_1[[#This Row],[시가총액]]/[1]!Table_1[[#This Row],[당기순이익(세후영업이익)]]</f>
        <v>77.457637466999486</v>
      </c>
      <c r="AB6128" s="10">
        <v>1969627600</v>
      </c>
    </row>
    <row r="6129" spans="1:28" ht="19.2">
      <c r="A6129" s="12">
        <v>6128</v>
      </c>
      <c r="B6129" s="12">
        <v>105840</v>
      </c>
      <c r="C6129" s="13" t="s">
        <v>1003</v>
      </c>
      <c r="D6129" s="13" t="s">
        <v>6</v>
      </c>
      <c r="E6129" s="12">
        <v>2021</v>
      </c>
      <c r="F6129" s="12">
        <v>-32.145000000000003</v>
      </c>
      <c r="G6129" s="15">
        <f>([1]!Table_1[[#This Row],[총자산]]-[1]!Table_1[[#This Row],[장부가치 자기자본]]+[1]!Table_1[[#This Row],[시가총액]])/[1]!Table_1[[#This Row],[총자산]]</f>
        <v>1.0343671504488923</v>
      </c>
      <c r="H6129" s="14">
        <f>I6129/100000000000</f>
        <v>8.3698739090000002E-2</v>
      </c>
      <c r="I6129" s="12">
        <v>8369873909</v>
      </c>
      <c r="J6129" s="12">
        <v>-4.32</v>
      </c>
      <c r="K6129" s="10">
        <f>L6129/1000000000000</f>
        <v>0.107647372733</v>
      </c>
      <c r="L6129" s="12">
        <v>107647372733</v>
      </c>
      <c r="M6129" s="12">
        <v>4.32</v>
      </c>
      <c r="N6129" s="12">
        <v>1</v>
      </c>
      <c r="O6129" s="15">
        <f>IF([1]!Table_1[[#This Row],[연도]]=2016,1,0)</f>
        <v>0</v>
      </c>
      <c r="P6129" s="15">
        <f>IF([1]!Table_1[[#This Row],[연도]]=2017,1,0)</f>
        <v>0</v>
      </c>
      <c r="Q6129" s="15">
        <f>IF([1]!Table_1[[#This Row],[연도]]=2018,1,0)</f>
        <v>0</v>
      </c>
      <c r="R6129" s="15">
        <f>IF([1]!Table_1[[#This Row],[연도]]=2019,1,0)</f>
        <v>0</v>
      </c>
      <c r="S6129" s="15">
        <f>IF([1]!Table_1[[#This Row],[연도]]=2020,1,0)</f>
        <v>0</v>
      </c>
      <c r="T6129" s="15">
        <f>IF([1]!Table_1[[#This Row],[연도]]=2021,1,0)</f>
        <v>1</v>
      </c>
      <c r="U6129" s="15">
        <f>IF([1]!Table_1[[#This Row],[연도]]=2022,1,0)</f>
        <v>0</v>
      </c>
      <c r="V6129" s="15">
        <f>IF([1]!Table_1[[#This Row],[연도]]=2023,1,0)</f>
        <v>0</v>
      </c>
      <c r="W6129" s="12">
        <v>0.79</v>
      </c>
      <c r="X6129" s="10">
        <f>Y6129/1000000000000</f>
        <v>0.16746657936000001</v>
      </c>
      <c r="Y6129" s="15">
        <f>[1]!Table_1[[#This Row],[주가]]*[1]!Table_1[[#This Row],[기말주식수]]</f>
        <v>167466579360</v>
      </c>
      <c r="Z6129" s="14">
        <f>AA6129/10</f>
        <v>2.0008255940382291</v>
      </c>
      <c r="AA6129" s="15">
        <f>[1]!Table_1[[#This Row],[시가총액]]/[1]!Table_1[[#This Row],[당기순이익(세후영업이익)]]</f>
        <v>20.008255940382291</v>
      </c>
      <c r="AB6129" s="12">
        <v>1981765600</v>
      </c>
    </row>
    <row r="6130" spans="1:28" ht="19.2">
      <c r="A6130" s="10">
        <v>6129</v>
      </c>
      <c r="B6130" s="10">
        <v>105840</v>
      </c>
      <c r="C6130" s="11" t="s">
        <v>1003</v>
      </c>
      <c r="D6130" s="11" t="s">
        <v>6</v>
      </c>
      <c r="E6130" s="10">
        <v>2022</v>
      </c>
      <c r="F6130" s="10">
        <v>25.224</v>
      </c>
      <c r="G6130" s="14">
        <f>([1]!Table_1[[#This Row],[총자산]]-[1]!Table_1[[#This Row],[장부가치 자기자본]]+[1]!Table_1[[#This Row],[시가총액]])/[1]!Table_1[[#This Row],[총자산]]</f>
        <v>0.97244019978229612</v>
      </c>
      <c r="H6130" s="14">
        <f>I6130/100000000000</f>
        <v>0.11894433807</v>
      </c>
      <c r="I6130" s="10">
        <v>11894433807</v>
      </c>
      <c r="J6130" s="10">
        <v>-1.19</v>
      </c>
      <c r="K6130" s="10">
        <f>L6130/1000000000000</f>
        <v>0.124056658737</v>
      </c>
      <c r="L6130" s="10">
        <v>124056658737</v>
      </c>
      <c r="M6130" s="10">
        <v>5.33</v>
      </c>
      <c r="N6130" s="10">
        <v>1</v>
      </c>
      <c r="O6130" s="14">
        <f>IF([1]!Table_1[[#This Row],[연도]]=2016,1,0)</f>
        <v>0</v>
      </c>
      <c r="P6130" s="14">
        <f>IF([1]!Table_1[[#This Row],[연도]]=2017,1,0)</f>
        <v>0</v>
      </c>
      <c r="Q6130" s="14">
        <f>IF([1]!Table_1[[#This Row],[연도]]=2018,1,0)</f>
        <v>0</v>
      </c>
      <c r="R6130" s="14">
        <f>IF([1]!Table_1[[#This Row],[연도]]=2019,1,0)</f>
        <v>0</v>
      </c>
      <c r="S6130" s="14">
        <f>IF([1]!Table_1[[#This Row],[연도]]=2020,1,0)</f>
        <v>0</v>
      </c>
      <c r="T6130" s="14">
        <f>IF([1]!Table_1[[#This Row],[연도]]=2021,1,0)</f>
        <v>0</v>
      </c>
      <c r="U6130" s="14">
        <f>IF([1]!Table_1[[#This Row],[연도]]=2022,1,0)</f>
        <v>1</v>
      </c>
      <c r="V6130" s="14">
        <f>IF([1]!Table_1[[#This Row],[연도]]=2023,1,0)</f>
        <v>0</v>
      </c>
      <c r="W6130" s="10">
        <v>2.75</v>
      </c>
      <c r="X6130" s="10">
        <f>Y6130/1000000000000</f>
        <v>0.17031188531999999</v>
      </c>
      <c r="Y6130" s="14">
        <f>[1]!Table_1[[#This Row],[주가]]*[1]!Table_1[[#This Row],[기말주식수]]</f>
        <v>170311885320</v>
      </c>
      <c r="Z6130" s="14">
        <f>AA6130/10</f>
        <v>1.431862063243142</v>
      </c>
      <c r="AA6130" s="14">
        <f>[1]!Table_1[[#This Row],[시가총액]]/[1]!Table_1[[#This Row],[당기순이익(세후영업이익)]]</f>
        <v>14.31862063243142</v>
      </c>
      <c r="AB6130" s="10">
        <v>2972648400</v>
      </c>
    </row>
    <row r="6131" spans="1:28" ht="19.2">
      <c r="A6131" s="12">
        <v>6130</v>
      </c>
      <c r="B6131" s="12">
        <v>105840</v>
      </c>
      <c r="C6131" s="13" t="s">
        <v>1003</v>
      </c>
      <c r="D6131" s="13" t="s">
        <v>6</v>
      </c>
      <c r="E6131" s="12">
        <v>2023</v>
      </c>
      <c r="F6131" s="12">
        <v>21.317</v>
      </c>
      <c r="G6131" s="15">
        <f>([1]!Table_1[[#This Row],[총자산]]-[1]!Table_1[[#This Row],[장부가치 자기자본]]+[1]!Table_1[[#This Row],[시가총액]])/[1]!Table_1[[#This Row],[총자산]]</f>
        <v>0.96556941112214056</v>
      </c>
      <c r="H6131" s="14">
        <f>I6131/100000000000</f>
        <v>0.1536513809</v>
      </c>
      <c r="I6131" s="12">
        <v>15365138090</v>
      </c>
      <c r="J6131" s="12">
        <v>5.83</v>
      </c>
      <c r="K6131" s="10">
        <f>L6131/1000000000000</f>
        <v>0.12905932223899999</v>
      </c>
      <c r="L6131" s="12">
        <v>129059322239</v>
      </c>
      <c r="M6131" s="12">
        <v>5.92</v>
      </c>
      <c r="N6131" s="12">
        <v>2</v>
      </c>
      <c r="O6131" s="15">
        <f>IF([1]!Table_1[[#This Row],[연도]]=2016,1,0)</f>
        <v>0</v>
      </c>
      <c r="P6131" s="15">
        <f>IF([1]!Table_1[[#This Row],[연도]]=2017,1,0)</f>
        <v>0</v>
      </c>
      <c r="Q6131" s="15">
        <f>IF([1]!Table_1[[#This Row],[연도]]=2018,1,0)</f>
        <v>0</v>
      </c>
      <c r="R6131" s="15">
        <f>IF([1]!Table_1[[#This Row],[연도]]=2019,1,0)</f>
        <v>0</v>
      </c>
      <c r="S6131" s="15">
        <f>IF([1]!Table_1[[#This Row],[연도]]=2020,1,0)</f>
        <v>0</v>
      </c>
      <c r="T6131" s="15">
        <f>IF([1]!Table_1[[#This Row],[연도]]=2021,1,0)</f>
        <v>0</v>
      </c>
      <c r="U6131" s="15">
        <f>IF([1]!Table_1[[#This Row],[연도]]=2022,1,0)</f>
        <v>0</v>
      </c>
      <c r="V6131" s="15">
        <f>IF([1]!Table_1[[#This Row],[연도]]=2023,1,0)</f>
        <v>1</v>
      </c>
      <c r="W6131" s="12">
        <v>2.77</v>
      </c>
      <c r="X6131" s="10">
        <f>Y6131/1000000000000</f>
        <v>0.18900961020000001</v>
      </c>
      <c r="Y6131" s="15">
        <f>[1]!Table_1[[#This Row],[주가]]*[1]!Table_1[[#This Row],[기말주식수]]</f>
        <v>189009610200</v>
      </c>
      <c r="Z6131" s="14">
        <f>AA6131/10</f>
        <v>1.2301198277092737</v>
      </c>
      <c r="AA6131" s="15">
        <f>[1]!Table_1[[#This Row],[시가총액]]/[1]!Table_1[[#This Row],[당기순이익(세후영업이익)]]</f>
        <v>12.301198277092737</v>
      </c>
      <c r="AB6131" s="12">
        <v>2972648400</v>
      </c>
    </row>
    <row r="6132" spans="1:28" ht="19.2">
      <c r="A6132" s="10">
        <v>6131</v>
      </c>
      <c r="B6132" s="10">
        <v>106190</v>
      </c>
      <c r="C6132" s="11" t="s">
        <v>1004</v>
      </c>
      <c r="D6132" s="11" t="s">
        <v>20</v>
      </c>
      <c r="E6132" s="10">
        <v>2016</v>
      </c>
      <c r="F6132" s="10">
        <v>20.138999999999999</v>
      </c>
      <c r="G6132" s="14">
        <f>([1]!Table_1[[#This Row],[총자산]]-[1]!Table_1[[#This Row],[장부가치 자기자본]]+[1]!Table_1[[#This Row],[시가총액]])/[1]!Table_1[[#This Row],[총자산]]</f>
        <v>0.74038588095240754</v>
      </c>
      <c r="H6132" s="14">
        <f>I6132/100000000000</f>
        <v>5.1760879599999997E-2</v>
      </c>
      <c r="I6132" s="10">
        <v>5176087960</v>
      </c>
      <c r="J6132" s="10">
        <v>6.17</v>
      </c>
      <c r="K6132" s="10">
        <f>L6132/1000000000000</f>
        <v>5.4835654510999997E-2</v>
      </c>
      <c r="L6132" s="10">
        <v>54835654511</v>
      </c>
      <c r="M6132" s="10">
        <v>1.26</v>
      </c>
      <c r="N6132" s="10">
        <v>1</v>
      </c>
      <c r="O6132" s="14">
        <f>IF([1]!Table_1[[#This Row],[연도]]=2016,1,0)</f>
        <v>1</v>
      </c>
      <c r="P6132" s="14">
        <f>IF([1]!Table_1[[#This Row],[연도]]=2017,1,0)</f>
        <v>0</v>
      </c>
      <c r="Q6132" s="14">
        <f>IF([1]!Table_1[[#This Row],[연도]]=2018,1,0)</f>
        <v>0</v>
      </c>
      <c r="R6132" s="14">
        <f>IF([1]!Table_1[[#This Row],[연도]]=2019,1,0)</f>
        <v>0</v>
      </c>
      <c r="S6132" s="14">
        <f>IF([1]!Table_1[[#This Row],[연도]]=2020,1,0)</f>
        <v>0</v>
      </c>
      <c r="T6132" s="14">
        <f>IF([1]!Table_1[[#This Row],[연도]]=2021,1,0)</f>
        <v>0</v>
      </c>
      <c r="U6132" s="14">
        <f>IF([1]!Table_1[[#This Row],[연도]]=2022,1,0)</f>
        <v>0</v>
      </c>
      <c r="V6132" s="14">
        <f>IF([1]!Table_1[[#This Row],[연도]]=2023,1,0)</f>
        <v>0</v>
      </c>
      <c r="W6132" s="10">
        <v>0.18</v>
      </c>
      <c r="X6132" s="10">
        <f>Y6132/1000000000000</f>
        <v>7.0462493079999994E-2</v>
      </c>
      <c r="Y6132" s="14">
        <f>[1]!Table_1[[#This Row],[주가]]*[1]!Table_1[[#This Row],[기말주식수]]</f>
        <v>70462493080</v>
      </c>
      <c r="Z6132" s="14">
        <f>AA6132/10</f>
        <v>1.3613078762285948</v>
      </c>
      <c r="AA6132" s="14">
        <f>[1]!Table_1[[#This Row],[시가총액]]/[1]!Table_1[[#This Row],[당기순이익(세후영업이익)]]</f>
        <v>13.613078762285948</v>
      </c>
      <c r="AB6132" s="10">
        <v>1063317300</v>
      </c>
    </row>
    <row r="6133" spans="1:28" ht="19.2">
      <c r="A6133" s="12">
        <v>6132</v>
      </c>
      <c r="B6133" s="12">
        <v>106190</v>
      </c>
      <c r="C6133" s="13" t="s">
        <v>1004</v>
      </c>
      <c r="D6133" s="13" t="s">
        <v>20</v>
      </c>
      <c r="E6133" s="12">
        <v>2017</v>
      </c>
      <c r="F6133" s="12">
        <v>33.756</v>
      </c>
      <c r="G6133" s="15">
        <f>([1]!Table_1[[#This Row],[총자산]]-[1]!Table_1[[#This Row],[장부가치 자기자본]]+[1]!Table_1[[#This Row],[시가총액]])/[1]!Table_1[[#This Row],[총자산]]</f>
        <v>0.61048281770758483</v>
      </c>
      <c r="H6133" s="14">
        <f>I6133/100000000000</f>
        <v>3.2711413029999997E-2</v>
      </c>
      <c r="I6133" s="12">
        <v>3271141303</v>
      </c>
      <c r="J6133" s="12">
        <v>0.67</v>
      </c>
      <c r="K6133" s="10">
        <f>L6133/1000000000000</f>
        <v>6.6049817868999994E-2</v>
      </c>
      <c r="L6133" s="12">
        <v>66049817869</v>
      </c>
      <c r="M6133" s="12">
        <v>3.23</v>
      </c>
      <c r="N6133" s="12">
        <v>1</v>
      </c>
      <c r="O6133" s="15">
        <f>IF([1]!Table_1[[#This Row],[연도]]=2016,1,0)</f>
        <v>0</v>
      </c>
      <c r="P6133" s="15">
        <f>IF([1]!Table_1[[#This Row],[연도]]=2017,1,0)</f>
        <v>1</v>
      </c>
      <c r="Q6133" s="15">
        <f>IF([1]!Table_1[[#This Row],[연도]]=2018,1,0)</f>
        <v>0</v>
      </c>
      <c r="R6133" s="15">
        <f>IF([1]!Table_1[[#This Row],[연도]]=2019,1,0)</f>
        <v>0</v>
      </c>
      <c r="S6133" s="15">
        <f>IF([1]!Table_1[[#This Row],[연도]]=2020,1,0)</f>
        <v>0</v>
      </c>
      <c r="T6133" s="15">
        <f>IF([1]!Table_1[[#This Row],[연도]]=2021,1,0)</f>
        <v>0</v>
      </c>
      <c r="U6133" s="15">
        <f>IF([1]!Table_1[[#This Row],[연도]]=2022,1,0)</f>
        <v>0</v>
      </c>
      <c r="V6133" s="15">
        <f>IF([1]!Table_1[[#This Row],[연도]]=2023,1,0)</f>
        <v>0</v>
      </c>
      <c r="W6133" s="12">
        <v>0.14000000000000001</v>
      </c>
      <c r="X6133" s="10">
        <f>Y6133/1000000000000</f>
        <v>5.5802891904E-2</v>
      </c>
      <c r="Y6133" s="15">
        <f>[1]!Table_1[[#This Row],[주가]]*[1]!Table_1[[#This Row],[기말주식수]]</f>
        <v>55802891904</v>
      </c>
      <c r="Z6133" s="14">
        <f>AA6133/10</f>
        <v>1.7059150533430809</v>
      </c>
      <c r="AA6133" s="15">
        <f>[1]!Table_1[[#This Row],[시가총액]]/[1]!Table_1[[#This Row],[당기순이익(세후영업이익)]]</f>
        <v>17.05915053343081</v>
      </c>
      <c r="AB6133" s="12">
        <v>708878200</v>
      </c>
    </row>
    <row r="6134" spans="1:28" ht="19.2">
      <c r="A6134" s="10">
        <v>6133</v>
      </c>
      <c r="B6134" s="10">
        <v>106190</v>
      </c>
      <c r="C6134" s="11" t="s">
        <v>1004</v>
      </c>
      <c r="D6134" s="11" t="s">
        <v>20</v>
      </c>
      <c r="E6134" s="10">
        <v>2018</v>
      </c>
      <c r="F6134" s="10">
        <v>13.59</v>
      </c>
      <c r="G6134" s="14">
        <f>([1]!Table_1[[#This Row],[총자산]]-[1]!Table_1[[#This Row],[장부가치 자기자본]]+[1]!Table_1[[#This Row],[시가총액]])/[1]!Table_1[[#This Row],[총자산]]</f>
        <v>0.84165188200810293</v>
      </c>
      <c r="H6134" s="14">
        <f>I6134/100000000000</f>
        <v>2.0828862690000002E-2</v>
      </c>
      <c r="I6134" s="10">
        <v>2082886269</v>
      </c>
      <c r="J6134" s="10">
        <v>11.67</v>
      </c>
      <c r="K6134" s="10">
        <f>L6134/1000000000000</f>
        <v>6.6388326918999999E-2</v>
      </c>
      <c r="L6134" s="10">
        <v>66388326919</v>
      </c>
      <c r="M6134" s="10">
        <v>3.77</v>
      </c>
      <c r="N6134" s="10">
        <v>1</v>
      </c>
      <c r="O6134" s="14">
        <f>IF([1]!Table_1[[#This Row],[연도]]=2016,1,0)</f>
        <v>0</v>
      </c>
      <c r="P6134" s="14">
        <f>IF([1]!Table_1[[#This Row],[연도]]=2017,1,0)</f>
        <v>0</v>
      </c>
      <c r="Q6134" s="14">
        <f>IF([1]!Table_1[[#This Row],[연도]]=2018,1,0)</f>
        <v>1</v>
      </c>
      <c r="R6134" s="14">
        <f>IF([1]!Table_1[[#This Row],[연도]]=2019,1,0)</f>
        <v>0</v>
      </c>
      <c r="S6134" s="14">
        <f>IF([1]!Table_1[[#This Row],[연도]]=2020,1,0)</f>
        <v>0</v>
      </c>
      <c r="T6134" s="14">
        <f>IF([1]!Table_1[[#This Row],[연도]]=2021,1,0)</f>
        <v>0</v>
      </c>
      <c r="U6134" s="14">
        <f>IF([1]!Table_1[[#This Row],[연도]]=2022,1,0)</f>
        <v>0</v>
      </c>
      <c r="V6134" s="14">
        <f>IF([1]!Table_1[[#This Row],[연도]]=2023,1,0)</f>
        <v>0</v>
      </c>
      <c r="W6134" s="10">
        <v>0.34</v>
      </c>
      <c r="X6134" s="10">
        <f>Y6134/1000000000000</f>
        <v>8.2286581455999999E-2</v>
      </c>
      <c r="Y6134" s="14">
        <f>[1]!Table_1[[#This Row],[주가]]*[1]!Table_1[[#This Row],[기말주식수]]</f>
        <v>82286581456</v>
      </c>
      <c r="Z6134" s="14">
        <f>AA6134/10</f>
        <v>3.9506036734068077</v>
      </c>
      <c r="AA6134" s="14">
        <f>[1]!Table_1[[#This Row],[시가총액]]/[1]!Table_1[[#This Row],[당기순이익(세후영업이익)]]</f>
        <v>39.506036734068076</v>
      </c>
      <c r="AB6134" s="10">
        <v>354439100</v>
      </c>
    </row>
    <row r="6135" spans="1:28" ht="19.2">
      <c r="A6135" s="12">
        <v>6134</v>
      </c>
      <c r="B6135" s="12">
        <v>106190</v>
      </c>
      <c r="C6135" s="13" t="s">
        <v>1004</v>
      </c>
      <c r="D6135" s="13" t="s">
        <v>20</v>
      </c>
      <c r="E6135" s="12">
        <v>2019</v>
      </c>
      <c r="F6135" s="12">
        <v>-8.4030000000000005</v>
      </c>
      <c r="G6135" s="15">
        <f>([1]!Table_1[[#This Row],[총자산]]-[1]!Table_1[[#This Row],[장부가치 자기자본]]+[1]!Table_1[[#This Row],[시가총액]])/[1]!Table_1[[#This Row],[총자산]]</f>
        <v>0.65725024744916449</v>
      </c>
      <c r="H6135" s="14">
        <f>I6135/100000000000</f>
        <v>-4.5248656009999999E-2</v>
      </c>
      <c r="I6135" s="12">
        <v>-4524865601</v>
      </c>
      <c r="J6135" s="12">
        <v>-0.96</v>
      </c>
      <c r="K6135" s="10">
        <f>L6135/1000000000000</f>
        <v>6.3067727966000006E-2</v>
      </c>
      <c r="L6135" s="12">
        <v>63067727966</v>
      </c>
      <c r="M6135" s="12">
        <v>7.2</v>
      </c>
      <c r="N6135" s="12">
        <v>1</v>
      </c>
      <c r="O6135" s="15">
        <f>IF([1]!Table_1[[#This Row],[연도]]=2016,1,0)</f>
        <v>0</v>
      </c>
      <c r="P6135" s="15">
        <f>IF([1]!Table_1[[#This Row],[연도]]=2017,1,0)</f>
        <v>0</v>
      </c>
      <c r="Q6135" s="15">
        <f>IF([1]!Table_1[[#This Row],[연도]]=2018,1,0)</f>
        <v>0</v>
      </c>
      <c r="R6135" s="15">
        <f>IF([1]!Table_1[[#This Row],[연도]]=2019,1,0)</f>
        <v>1</v>
      </c>
      <c r="S6135" s="15">
        <f>IF([1]!Table_1[[#This Row],[연도]]=2020,1,0)</f>
        <v>0</v>
      </c>
      <c r="T6135" s="15">
        <f>IF([1]!Table_1[[#This Row],[연도]]=2021,1,0)</f>
        <v>0</v>
      </c>
      <c r="U6135" s="15">
        <f>IF([1]!Table_1[[#This Row],[연도]]=2022,1,0)</f>
        <v>0</v>
      </c>
      <c r="V6135" s="15">
        <f>IF([1]!Table_1[[#This Row],[연도]]=2023,1,0)</f>
        <v>0</v>
      </c>
      <c r="W6135" s="12">
        <v>0.38</v>
      </c>
      <c r="X6135" s="10">
        <f>Y6135/1000000000000</f>
        <v>5.3435238715999998E-2</v>
      </c>
      <c r="Y6135" s="15">
        <f>[1]!Table_1[[#This Row],[주가]]*[1]!Table_1[[#This Row],[기말주식수]]</f>
        <v>53435238716</v>
      </c>
      <c r="Z6135" s="14">
        <f>AA6135/10</f>
        <v>-1.1809243285411781</v>
      </c>
      <c r="AA6135" s="15">
        <f>[1]!Table_1[[#This Row],[시가총액]]/[1]!Table_1[[#This Row],[당기순이익(세후영업이익)]]</f>
        <v>-11.809243285411782</v>
      </c>
      <c r="AB6135" s="12">
        <v>354439100</v>
      </c>
    </row>
    <row r="6136" spans="1:28" ht="19.2">
      <c r="A6136" s="10">
        <v>6135</v>
      </c>
      <c r="B6136" s="10">
        <v>106190</v>
      </c>
      <c r="C6136" s="11" t="s">
        <v>1004</v>
      </c>
      <c r="D6136" s="11" t="s">
        <v>20</v>
      </c>
      <c r="E6136" s="10">
        <v>2020</v>
      </c>
      <c r="F6136" s="10">
        <v>-11.244999999999999</v>
      </c>
      <c r="G6136" s="14">
        <f>([1]!Table_1[[#This Row],[총자산]]-[1]!Table_1[[#This Row],[장부가치 자기자본]]+[1]!Table_1[[#This Row],[시가총액]])/[1]!Table_1[[#This Row],[총자산]]</f>
        <v>0.9385346968142636</v>
      </c>
      <c r="H6136" s="14">
        <f>I6136/100000000000</f>
        <v>-3.3238623389999999E-2</v>
      </c>
      <c r="I6136" s="10">
        <v>-3323862339</v>
      </c>
      <c r="J6136" s="10">
        <v>-2.4900000000000002</v>
      </c>
      <c r="K6136" s="10">
        <f>L6136/1000000000000</f>
        <v>7.4462269703999995E-2</v>
      </c>
      <c r="L6136" s="10">
        <v>74462269704</v>
      </c>
      <c r="M6136" s="10">
        <v>6.85</v>
      </c>
      <c r="N6136" s="10">
        <v>1</v>
      </c>
      <c r="O6136" s="14">
        <f>IF([1]!Table_1[[#This Row],[연도]]=2016,1,0)</f>
        <v>0</v>
      </c>
      <c r="P6136" s="14">
        <f>IF([1]!Table_1[[#This Row],[연도]]=2017,1,0)</f>
        <v>0</v>
      </c>
      <c r="Q6136" s="14">
        <f>IF([1]!Table_1[[#This Row],[연도]]=2018,1,0)</f>
        <v>0</v>
      </c>
      <c r="R6136" s="14">
        <f>IF([1]!Table_1[[#This Row],[연도]]=2019,1,0)</f>
        <v>0</v>
      </c>
      <c r="S6136" s="14">
        <f>IF([1]!Table_1[[#This Row],[연도]]=2020,1,0)</f>
        <v>1</v>
      </c>
      <c r="T6136" s="14">
        <f>IF([1]!Table_1[[#This Row],[연도]]=2021,1,0)</f>
        <v>0</v>
      </c>
      <c r="U6136" s="14">
        <f>IF([1]!Table_1[[#This Row],[연도]]=2022,1,0)</f>
        <v>0</v>
      </c>
      <c r="V6136" s="14">
        <f>IF([1]!Table_1[[#This Row],[연도]]=2023,1,0)</f>
        <v>0</v>
      </c>
      <c r="W6136" s="10">
        <v>0.18</v>
      </c>
      <c r="X6136" s="10">
        <f>Y6136/1000000000000</f>
        <v>8.7248728856000005E-2</v>
      </c>
      <c r="Y6136" s="14">
        <f>[1]!Table_1[[#This Row],[주가]]*[1]!Table_1[[#This Row],[기말주식수]]</f>
        <v>87248728856</v>
      </c>
      <c r="Z6136" s="14">
        <f>AA6136/10</f>
        <v>-2.6249200465458866</v>
      </c>
      <c r="AA6136" s="14">
        <f>[1]!Table_1[[#This Row],[시가총액]]/[1]!Table_1[[#This Row],[당기순이익(세후영업이익)]]</f>
        <v>-26.249200465458866</v>
      </c>
      <c r="AB6136" s="10">
        <v>354439100</v>
      </c>
    </row>
    <row r="6137" spans="1:28" ht="19.2">
      <c r="A6137" s="12">
        <v>6136</v>
      </c>
      <c r="B6137" s="12">
        <v>106190</v>
      </c>
      <c r="C6137" s="13" t="s">
        <v>1004</v>
      </c>
      <c r="D6137" s="13" t="s">
        <v>20</v>
      </c>
      <c r="E6137" s="12">
        <v>2021</v>
      </c>
      <c r="F6137" s="12">
        <v>-28.934000000000001</v>
      </c>
      <c r="G6137" s="15">
        <f>([1]!Table_1[[#This Row],[총자산]]-[1]!Table_1[[#This Row],[장부가치 자기자본]]+[1]!Table_1[[#This Row],[시가총액]])/[1]!Table_1[[#This Row],[총자산]]</f>
        <v>0.76328861242691071</v>
      </c>
      <c r="H6137" s="14">
        <f>I6137/100000000000</f>
        <v>-4.12023756E-3</v>
      </c>
      <c r="I6137" s="12">
        <v>-412023756</v>
      </c>
      <c r="J6137" s="12">
        <v>-4.29</v>
      </c>
      <c r="K6137" s="10">
        <f>L6137/1000000000000</f>
        <v>7.3287282221000005E-2</v>
      </c>
      <c r="L6137" s="12">
        <v>73287282221</v>
      </c>
      <c r="M6137" s="12">
        <v>5.0599999999999996</v>
      </c>
      <c r="N6137" s="12">
        <v>1</v>
      </c>
      <c r="O6137" s="15">
        <f>IF([1]!Table_1[[#This Row],[연도]]=2016,1,0)</f>
        <v>0</v>
      </c>
      <c r="P6137" s="15">
        <f>IF([1]!Table_1[[#This Row],[연도]]=2017,1,0)</f>
        <v>0</v>
      </c>
      <c r="Q6137" s="15">
        <f>IF([1]!Table_1[[#This Row],[연도]]=2018,1,0)</f>
        <v>0</v>
      </c>
      <c r="R6137" s="15">
        <f>IF([1]!Table_1[[#This Row],[연도]]=2019,1,0)</f>
        <v>0</v>
      </c>
      <c r="S6137" s="15">
        <f>IF([1]!Table_1[[#This Row],[연도]]=2020,1,0)</f>
        <v>0</v>
      </c>
      <c r="T6137" s="15">
        <f>IF([1]!Table_1[[#This Row],[연도]]=2021,1,0)</f>
        <v>1</v>
      </c>
      <c r="U6137" s="15">
        <f>IF([1]!Table_1[[#This Row],[연도]]=2022,1,0)</f>
        <v>0</v>
      </c>
      <c r="V6137" s="15">
        <f>IF([1]!Table_1[[#This Row],[연도]]=2023,1,0)</f>
        <v>0</v>
      </c>
      <c r="W6137" s="12">
        <v>0.36</v>
      </c>
      <c r="X6137" s="10">
        <f>Y6137/1000000000000</f>
        <v>6.4784378697999995E-2</v>
      </c>
      <c r="Y6137" s="15">
        <f>[1]!Table_1[[#This Row],[주가]]*[1]!Table_1[[#This Row],[기말주식수]]</f>
        <v>64784378698</v>
      </c>
      <c r="Z6137" s="14">
        <f>AA6137/10</f>
        <v>-15.723457144058461</v>
      </c>
      <c r="AA6137" s="15">
        <f>[1]!Table_1[[#This Row],[시가총액]]/[1]!Table_1[[#This Row],[당기순이익(세후영업이익)]]</f>
        <v>-157.2345714405846</v>
      </c>
      <c r="AB6137" s="12">
        <v>354439100</v>
      </c>
    </row>
    <row r="6138" spans="1:28" ht="19.2">
      <c r="A6138" s="10">
        <v>6137</v>
      </c>
      <c r="B6138" s="10">
        <v>106190</v>
      </c>
      <c r="C6138" s="11" t="s">
        <v>1004</v>
      </c>
      <c r="D6138" s="11" t="s">
        <v>20</v>
      </c>
      <c r="E6138" s="10">
        <v>2022</v>
      </c>
      <c r="F6138" s="10">
        <v>8.4489999999999998</v>
      </c>
      <c r="G6138" s="14">
        <f>([1]!Table_1[[#This Row],[총자산]]-[1]!Table_1[[#This Row],[장부가치 자기자본]]+[1]!Table_1[[#This Row],[시가총액]])/[1]!Table_1[[#This Row],[총자산]]</f>
        <v>0.63392101832255154</v>
      </c>
      <c r="H6138" s="14">
        <f>I6138/100000000000</f>
        <v>4.9273174289999999E-2</v>
      </c>
      <c r="I6138" s="10">
        <v>4927317429</v>
      </c>
      <c r="J6138" s="10">
        <v>7.54</v>
      </c>
      <c r="K6138" s="10">
        <f>L6138/1000000000000</f>
        <v>0.10294720933900001</v>
      </c>
      <c r="L6138" s="10">
        <v>102947209339</v>
      </c>
      <c r="M6138" s="10">
        <v>5.0199999999999996</v>
      </c>
      <c r="N6138" s="10">
        <v>1</v>
      </c>
      <c r="O6138" s="14">
        <f>IF([1]!Table_1[[#This Row],[연도]]=2016,1,0)</f>
        <v>0</v>
      </c>
      <c r="P6138" s="14">
        <f>IF([1]!Table_1[[#This Row],[연도]]=2017,1,0)</f>
        <v>0</v>
      </c>
      <c r="Q6138" s="14">
        <f>IF([1]!Table_1[[#This Row],[연도]]=2018,1,0)</f>
        <v>0</v>
      </c>
      <c r="R6138" s="14">
        <f>IF([1]!Table_1[[#This Row],[연도]]=2019,1,0)</f>
        <v>0</v>
      </c>
      <c r="S6138" s="14">
        <f>IF([1]!Table_1[[#This Row],[연도]]=2020,1,0)</f>
        <v>0</v>
      </c>
      <c r="T6138" s="14">
        <f>IF([1]!Table_1[[#This Row],[연도]]=2021,1,0)</f>
        <v>0</v>
      </c>
      <c r="U6138" s="14">
        <f>IF([1]!Table_1[[#This Row],[연도]]=2022,1,0)</f>
        <v>1</v>
      </c>
      <c r="V6138" s="14">
        <f>IF([1]!Table_1[[#This Row],[연도]]=2023,1,0)</f>
        <v>0</v>
      </c>
      <c r="W6138" s="10">
        <v>0.52</v>
      </c>
      <c r="X6138" s="10">
        <f>Y6138/1000000000000</f>
        <v>5.1542533921999999E-2</v>
      </c>
      <c r="Y6138" s="14">
        <f>[1]!Table_1[[#This Row],[주가]]*[1]!Table_1[[#This Row],[기말주식수]]</f>
        <v>51542533922</v>
      </c>
      <c r="Z6138" s="14">
        <f>AA6138/10</f>
        <v>1.0460566964621267</v>
      </c>
      <c r="AA6138" s="14">
        <f>[1]!Table_1[[#This Row],[시가총액]]/[1]!Table_1[[#This Row],[당기순이익(세후영업이익)]]</f>
        <v>10.460566964621268</v>
      </c>
      <c r="AB6138" s="10">
        <v>496214740</v>
      </c>
    </row>
    <row r="6139" spans="1:28" ht="19.2">
      <c r="A6139" s="12">
        <v>6138</v>
      </c>
      <c r="B6139" s="12">
        <v>106190</v>
      </c>
      <c r="C6139" s="13" t="s">
        <v>1004</v>
      </c>
      <c r="D6139" s="13" t="s">
        <v>20</v>
      </c>
      <c r="E6139" s="12">
        <v>2023</v>
      </c>
      <c r="F6139" s="12">
        <v>8.7780000000000005</v>
      </c>
      <c r="G6139" s="15">
        <f>([1]!Table_1[[#This Row],[총자산]]-[1]!Table_1[[#This Row],[장부가치 자기자본]]+[1]!Table_1[[#This Row],[시가총액]])/[1]!Table_1[[#This Row],[총자산]]</f>
        <v>0.6974928397420842</v>
      </c>
      <c r="H6139" s="14">
        <f>I6139/100000000000</f>
        <v>0.10088910953999999</v>
      </c>
      <c r="I6139" s="12">
        <v>10088910954</v>
      </c>
      <c r="J6139" s="12">
        <v>2.16</v>
      </c>
      <c r="K6139" s="10">
        <f>L6139/1000000000000</f>
        <v>7.6772140714000001E-2</v>
      </c>
      <c r="L6139" s="12">
        <v>76772140714</v>
      </c>
      <c r="M6139" s="12">
        <v>8.07</v>
      </c>
      <c r="N6139" s="12">
        <v>1</v>
      </c>
      <c r="O6139" s="15">
        <f>IF([1]!Table_1[[#This Row],[연도]]=2016,1,0)</f>
        <v>0</v>
      </c>
      <c r="P6139" s="15">
        <f>IF([1]!Table_1[[#This Row],[연도]]=2017,1,0)</f>
        <v>0</v>
      </c>
      <c r="Q6139" s="15">
        <f>IF([1]!Table_1[[#This Row],[연도]]=2018,1,0)</f>
        <v>0</v>
      </c>
      <c r="R6139" s="15">
        <f>IF([1]!Table_1[[#This Row],[연도]]=2019,1,0)</f>
        <v>0</v>
      </c>
      <c r="S6139" s="15">
        <f>IF([1]!Table_1[[#This Row],[연도]]=2020,1,0)</f>
        <v>0</v>
      </c>
      <c r="T6139" s="15">
        <f>IF([1]!Table_1[[#This Row],[연도]]=2021,1,0)</f>
        <v>0</v>
      </c>
      <c r="U6139" s="15">
        <f>IF([1]!Table_1[[#This Row],[연도]]=2022,1,0)</f>
        <v>0</v>
      </c>
      <c r="V6139" s="15">
        <f>IF([1]!Table_1[[#This Row],[연도]]=2023,1,0)</f>
        <v>1</v>
      </c>
      <c r="W6139" s="12">
        <v>0.41</v>
      </c>
      <c r="X6139" s="10">
        <f>Y6139/1000000000000</f>
        <v>6.6138336059999997E-2</v>
      </c>
      <c r="Y6139" s="15">
        <f>[1]!Table_1[[#This Row],[주가]]*[1]!Table_1[[#This Row],[기말주식수]]</f>
        <v>66138336060</v>
      </c>
      <c r="Z6139" s="14">
        <f>AA6139/10</f>
        <v>0.65555476068284468</v>
      </c>
      <c r="AA6139" s="15">
        <f>[1]!Table_1[[#This Row],[시가총액]]/[1]!Table_1[[#This Row],[당기순이익(세후영업이익)]]</f>
        <v>6.5555476068284468</v>
      </c>
      <c r="AB6139" s="12">
        <v>708878200</v>
      </c>
    </row>
    <row r="6140" spans="1:28" ht="19.2">
      <c r="A6140" s="10">
        <v>6139</v>
      </c>
      <c r="B6140" s="10">
        <v>106240</v>
      </c>
      <c r="C6140" s="11" t="s">
        <v>1005</v>
      </c>
      <c r="D6140" s="11" t="s">
        <v>20</v>
      </c>
      <c r="E6140" s="10">
        <v>2016</v>
      </c>
      <c r="F6140" s="10">
        <v>86.561000000000007</v>
      </c>
      <c r="G6140" s="14">
        <f>([1]!Table_1[[#This Row],[총자산]]-[1]!Table_1[[#This Row],[장부가치 자기자본]]+[1]!Table_1[[#This Row],[시가총액]])/[1]!Table_1[[#This Row],[총자산]]</f>
        <v>0.67451940505508945</v>
      </c>
      <c r="H6140" s="14">
        <f>I6140/100000000000</f>
        <v>6.2654734599999996E-3</v>
      </c>
      <c r="I6140" s="10">
        <v>626547346</v>
      </c>
      <c r="J6140" s="10">
        <v>-22.98</v>
      </c>
      <c r="K6140" s="10">
        <f>L6140/1000000000000</f>
        <v>0.216325020984</v>
      </c>
      <c r="L6140" s="10">
        <v>216325020984</v>
      </c>
      <c r="M6140" s="10">
        <v>1.71</v>
      </c>
      <c r="N6140" s="10">
        <v>1</v>
      </c>
      <c r="O6140" s="14">
        <f>IF([1]!Table_1[[#This Row],[연도]]=2016,1,0)</f>
        <v>1</v>
      </c>
      <c r="P6140" s="14">
        <f>IF([1]!Table_1[[#This Row],[연도]]=2017,1,0)</f>
        <v>0</v>
      </c>
      <c r="Q6140" s="14">
        <f>IF([1]!Table_1[[#This Row],[연도]]=2018,1,0)</f>
        <v>0</v>
      </c>
      <c r="R6140" s="14">
        <f>IF([1]!Table_1[[#This Row],[연도]]=2019,1,0)</f>
        <v>0</v>
      </c>
      <c r="S6140" s="14">
        <f>IF([1]!Table_1[[#This Row],[연도]]=2020,1,0)</f>
        <v>0</v>
      </c>
      <c r="T6140" s="14">
        <f>IF([1]!Table_1[[#This Row],[연도]]=2021,1,0)</f>
        <v>0</v>
      </c>
      <c r="U6140" s="14">
        <f>IF([1]!Table_1[[#This Row],[연도]]=2022,1,0)</f>
        <v>0</v>
      </c>
      <c r="V6140" s="14">
        <f>IF([1]!Table_1[[#This Row],[연도]]=2023,1,0)</f>
        <v>0</v>
      </c>
      <c r="W6140" s="10">
        <v>0.71</v>
      </c>
      <c r="X6140" s="10">
        <f>Y6140/1000000000000</f>
        <v>4.8955214737999998E-2</v>
      </c>
      <c r="Y6140" s="14">
        <f>[1]!Table_1[[#This Row],[주가]]*[1]!Table_1[[#This Row],[기말주식수]]</f>
        <v>48955214738</v>
      </c>
      <c r="Z6140" s="14">
        <f>AA6140/10</f>
        <v>7.8134900818812181</v>
      </c>
      <c r="AA6140" s="14">
        <f>[1]!Table_1[[#This Row],[시가총액]]/[1]!Table_1[[#This Row],[당기순이익(세후영업이익)]]</f>
        <v>78.134900818812184</v>
      </c>
      <c r="AB6140" s="10">
        <v>834446500</v>
      </c>
    </row>
    <row r="6141" spans="1:28" ht="19.2">
      <c r="A6141" s="12">
        <v>6140</v>
      </c>
      <c r="B6141" s="12">
        <v>106240</v>
      </c>
      <c r="C6141" s="13" t="s">
        <v>1005</v>
      </c>
      <c r="D6141" s="13" t="s">
        <v>20</v>
      </c>
      <c r="E6141" s="12">
        <v>2021</v>
      </c>
      <c r="F6141" s="12">
        <v>2.105</v>
      </c>
      <c r="G6141" s="15">
        <f>([1]!Table_1[[#This Row],[총자산]]-[1]!Table_1[[#This Row],[장부가치 자기자본]]+[1]!Table_1[[#This Row],[시가총액]])/[1]!Table_1[[#This Row],[총자산]]</f>
        <v>1.3135876859853586</v>
      </c>
      <c r="H6141" s="14">
        <f>I6141/100000000000</f>
        <v>0.35948644414000003</v>
      </c>
      <c r="I6141" s="12">
        <v>35948644414</v>
      </c>
      <c r="J6141" s="12">
        <v>141.30000000000001</v>
      </c>
      <c r="K6141" s="10">
        <f>L6141/1000000000000</f>
        <v>0.43336777178000002</v>
      </c>
      <c r="L6141" s="12">
        <v>433367771780</v>
      </c>
      <c r="M6141" s="12">
        <v>11.78</v>
      </c>
      <c r="N6141" s="12">
        <v>1</v>
      </c>
      <c r="O6141" s="15">
        <f>IF([1]!Table_1[[#This Row],[연도]]=2016,1,0)</f>
        <v>0</v>
      </c>
      <c r="P6141" s="15">
        <f>IF([1]!Table_1[[#This Row],[연도]]=2017,1,0)</f>
        <v>0</v>
      </c>
      <c r="Q6141" s="15">
        <f>IF([1]!Table_1[[#This Row],[연도]]=2018,1,0)</f>
        <v>0</v>
      </c>
      <c r="R6141" s="15">
        <f>IF([1]!Table_1[[#This Row],[연도]]=2019,1,0)</f>
        <v>0</v>
      </c>
      <c r="S6141" s="15">
        <f>IF([1]!Table_1[[#This Row],[연도]]=2020,1,0)</f>
        <v>0</v>
      </c>
      <c r="T6141" s="15">
        <f>IF([1]!Table_1[[#This Row],[연도]]=2021,1,0)</f>
        <v>1</v>
      </c>
      <c r="U6141" s="15">
        <f>IF([1]!Table_1[[#This Row],[연도]]=2022,1,0)</f>
        <v>0</v>
      </c>
      <c r="V6141" s="15">
        <f>IF([1]!Table_1[[#This Row],[연도]]=2023,1,0)</f>
        <v>0</v>
      </c>
      <c r="W6141" s="12">
        <v>0.36</v>
      </c>
      <c r="X6141" s="10">
        <f>Y6141/1000000000000</f>
        <v>0.26482728234000003</v>
      </c>
      <c r="Y6141" s="15">
        <f>[1]!Table_1[[#This Row],[주가]]*[1]!Table_1[[#This Row],[기말주식수]]</f>
        <v>264827282340</v>
      </c>
      <c r="Z6141" s="14">
        <f>AA6141/10</f>
        <v>0.73668224951721539</v>
      </c>
      <c r="AA6141" s="15">
        <f>[1]!Table_1[[#This Row],[시가총액]]/[1]!Table_1[[#This Row],[당기순이익(세후영업이익)]]</f>
        <v>7.3668224951721539</v>
      </c>
      <c r="AB6141" s="12">
        <v>1127128250</v>
      </c>
    </row>
    <row r="6142" spans="1:28" ht="19.2">
      <c r="A6142" s="10">
        <v>6141</v>
      </c>
      <c r="B6142" s="10">
        <v>107590</v>
      </c>
      <c r="C6142" s="11" t="s">
        <v>1006</v>
      </c>
      <c r="D6142" s="11" t="s">
        <v>6</v>
      </c>
      <c r="E6142" s="10">
        <v>2016</v>
      </c>
      <c r="F6142" s="10">
        <v>10.448</v>
      </c>
      <c r="G6142" s="14">
        <f>([1]!Table_1[[#This Row],[총자산]]-[1]!Table_1[[#This Row],[장부가치 자기자본]]+[1]!Table_1[[#This Row],[시가총액]])/[1]!Table_1[[#This Row],[총자산]]</f>
        <v>0.27123982134417451</v>
      </c>
      <c r="H6142" s="14">
        <f>I6142/100000000000</f>
        <v>0.40464298252999997</v>
      </c>
      <c r="I6142" s="10">
        <v>40464298253</v>
      </c>
      <c r="J6142" s="10">
        <v>13.59</v>
      </c>
      <c r="K6142" s="10">
        <f>L6142/1000000000000</f>
        <v>0.287756594496</v>
      </c>
      <c r="L6142" s="10">
        <v>287756594496</v>
      </c>
      <c r="M6142" s="10">
        <v>0.3</v>
      </c>
      <c r="N6142" s="10">
        <v>1</v>
      </c>
      <c r="O6142" s="14">
        <f>IF([1]!Table_1[[#This Row],[연도]]=2016,1,0)</f>
        <v>1</v>
      </c>
      <c r="P6142" s="14">
        <f>IF([1]!Table_1[[#This Row],[연도]]=2017,1,0)</f>
        <v>0</v>
      </c>
      <c r="Q6142" s="14">
        <f>IF([1]!Table_1[[#This Row],[연도]]=2018,1,0)</f>
        <v>0</v>
      </c>
      <c r="R6142" s="14">
        <f>IF([1]!Table_1[[#This Row],[연도]]=2019,1,0)</f>
        <v>0</v>
      </c>
      <c r="S6142" s="14">
        <f>IF([1]!Table_1[[#This Row],[연도]]=2020,1,0)</f>
        <v>0</v>
      </c>
      <c r="T6142" s="14">
        <f>IF([1]!Table_1[[#This Row],[연도]]=2021,1,0)</f>
        <v>0</v>
      </c>
      <c r="U6142" s="14">
        <f>IF([1]!Table_1[[#This Row],[연도]]=2022,1,0)</f>
        <v>0</v>
      </c>
      <c r="V6142" s="14">
        <f>IF([1]!Table_1[[#This Row],[연도]]=2023,1,0)</f>
        <v>0</v>
      </c>
      <c r="W6142" s="10">
        <v>1.1399999999999999</v>
      </c>
      <c r="X6142" s="10">
        <f>Y6142/1000000000000</f>
        <v>3.0820292698999999E-2</v>
      </c>
      <c r="Y6142" s="14">
        <f>[1]!Table_1[[#This Row],[주가]]*[1]!Table_1[[#This Row],[기말주식수]]</f>
        <v>30820292699</v>
      </c>
      <c r="Z6142" s="14">
        <f>AA6142/10</f>
        <v>7.6166630905838084E-2</v>
      </c>
      <c r="AA6142" s="14">
        <f>[1]!Table_1[[#This Row],[시가총액]]/[1]!Table_1[[#This Row],[당기순이익(세후영업이익)]]</f>
        <v>0.76166630905838084</v>
      </c>
      <c r="AB6142" s="10">
        <v>3606025500</v>
      </c>
    </row>
    <row r="6143" spans="1:28" ht="19.2">
      <c r="A6143" s="12">
        <v>6142</v>
      </c>
      <c r="B6143" s="12">
        <v>107590</v>
      </c>
      <c r="C6143" s="13" t="s">
        <v>1006</v>
      </c>
      <c r="D6143" s="13" t="s">
        <v>6</v>
      </c>
      <c r="E6143" s="12">
        <v>2018</v>
      </c>
      <c r="F6143" s="12">
        <v>9.5760000000000005</v>
      </c>
      <c r="G6143" s="15">
        <f>([1]!Table_1[[#This Row],[총자산]]-[1]!Table_1[[#This Row],[장부가치 자기자본]]+[1]!Table_1[[#This Row],[시가총액]])/[1]!Table_1[[#This Row],[총자산]]</f>
        <v>0.76800867447852739</v>
      </c>
      <c r="H6143" s="14">
        <f>I6143/100000000000</f>
        <v>3.6127857050000003E-2</v>
      </c>
      <c r="I6143" s="12">
        <v>3612785705</v>
      </c>
      <c r="J6143" s="12">
        <v>35.520000000000003</v>
      </c>
      <c r="K6143" s="10">
        <f>L6143/1000000000000</f>
        <v>0.14197084009700001</v>
      </c>
      <c r="L6143" s="12">
        <v>141970840097</v>
      </c>
      <c r="M6143" s="12">
        <v>5.45</v>
      </c>
      <c r="N6143" s="12">
        <v>1</v>
      </c>
      <c r="O6143" s="15">
        <f>IF([1]!Table_1[[#This Row],[연도]]=2016,1,0)</f>
        <v>0</v>
      </c>
      <c r="P6143" s="15">
        <f>IF([1]!Table_1[[#This Row],[연도]]=2017,1,0)</f>
        <v>0</v>
      </c>
      <c r="Q6143" s="15">
        <f>IF([1]!Table_1[[#This Row],[연도]]=2018,1,0)</f>
        <v>1</v>
      </c>
      <c r="R6143" s="15">
        <f>IF([1]!Table_1[[#This Row],[연도]]=2019,1,0)</f>
        <v>0</v>
      </c>
      <c r="S6143" s="15">
        <f>IF([1]!Table_1[[#This Row],[연도]]=2020,1,0)</f>
        <v>0</v>
      </c>
      <c r="T6143" s="15">
        <f>IF([1]!Table_1[[#This Row],[연도]]=2021,1,0)</f>
        <v>0</v>
      </c>
      <c r="U6143" s="15">
        <f>IF([1]!Table_1[[#This Row],[연도]]=2022,1,0)</f>
        <v>0</v>
      </c>
      <c r="V6143" s="15">
        <f>IF([1]!Table_1[[#This Row],[연도]]=2023,1,0)</f>
        <v>0</v>
      </c>
      <c r="W6143" s="12">
        <v>1.01</v>
      </c>
      <c r="X6143" s="10">
        <f>Y6143/1000000000000</f>
        <v>8.0562791699999997E-2</v>
      </c>
      <c r="Y6143" s="15">
        <f>[1]!Table_1[[#This Row],[주가]]*[1]!Table_1[[#This Row],[기말주식수]]</f>
        <v>80562791700</v>
      </c>
      <c r="Z6143" s="14">
        <f>AA6143/10</f>
        <v>2.2299355200753594</v>
      </c>
      <c r="AA6143" s="15">
        <f>[1]!Table_1[[#This Row],[시가총액]]/[1]!Table_1[[#This Row],[당기순이익(세후영업이익)]]</f>
        <v>22.299355200753595</v>
      </c>
      <c r="AB6143" s="12">
        <v>932709600</v>
      </c>
    </row>
    <row r="6144" spans="1:28" ht="19.2">
      <c r="A6144" s="10">
        <v>6143</v>
      </c>
      <c r="B6144" s="10">
        <v>107590</v>
      </c>
      <c r="C6144" s="11" t="s">
        <v>1006</v>
      </c>
      <c r="D6144" s="11" t="s">
        <v>6</v>
      </c>
      <c r="E6144" s="10">
        <v>2019</v>
      </c>
      <c r="F6144" s="10">
        <v>5.7329999999999997</v>
      </c>
      <c r="G6144" s="14">
        <f>([1]!Table_1[[#This Row],[총자산]]-[1]!Table_1[[#This Row],[장부가치 자기자본]]+[1]!Table_1[[#This Row],[시가총액]])/[1]!Table_1[[#This Row],[총자산]]</f>
        <v>0.67708158095145266</v>
      </c>
      <c r="H6144" s="14">
        <f>I6144/100000000000</f>
        <v>7.7638150759999996E-2</v>
      </c>
      <c r="I6144" s="10">
        <v>7763815076</v>
      </c>
      <c r="J6144" s="10">
        <v>41.96</v>
      </c>
      <c r="K6144" s="10">
        <f>L6144/1000000000000</f>
        <v>0.188376778923</v>
      </c>
      <c r="L6144" s="10">
        <v>188376778923</v>
      </c>
      <c r="M6144" s="10">
        <v>5.3</v>
      </c>
      <c r="N6144" s="10">
        <v>1</v>
      </c>
      <c r="O6144" s="14">
        <f>IF([1]!Table_1[[#This Row],[연도]]=2016,1,0)</f>
        <v>0</v>
      </c>
      <c r="P6144" s="14">
        <f>IF([1]!Table_1[[#This Row],[연도]]=2017,1,0)</f>
        <v>0</v>
      </c>
      <c r="Q6144" s="14">
        <f>IF([1]!Table_1[[#This Row],[연도]]=2018,1,0)</f>
        <v>0</v>
      </c>
      <c r="R6144" s="14">
        <f>IF([1]!Table_1[[#This Row],[연도]]=2019,1,0)</f>
        <v>1</v>
      </c>
      <c r="S6144" s="14">
        <f>IF([1]!Table_1[[#This Row],[연도]]=2020,1,0)</f>
        <v>0</v>
      </c>
      <c r="T6144" s="14">
        <f>IF([1]!Table_1[[#This Row],[연도]]=2021,1,0)</f>
        <v>0</v>
      </c>
      <c r="U6144" s="14">
        <f>IF([1]!Table_1[[#This Row],[연도]]=2022,1,0)</f>
        <v>0</v>
      </c>
      <c r="V6144" s="14">
        <f>IF([1]!Table_1[[#This Row],[연도]]=2023,1,0)</f>
        <v>0</v>
      </c>
      <c r="W6144" s="10">
        <v>1.05</v>
      </c>
      <c r="X6144" s="10">
        <f>Y6144/1000000000000</f>
        <v>9.5835911400000001E-2</v>
      </c>
      <c r="Y6144" s="14">
        <f>[1]!Table_1[[#This Row],[주가]]*[1]!Table_1[[#This Row],[기말주식수]]</f>
        <v>95835911400</v>
      </c>
      <c r="Z6144" s="14">
        <f>AA6144/10</f>
        <v>1.234391989786749</v>
      </c>
      <c r="AA6144" s="14">
        <f>[1]!Table_1[[#This Row],[시가총액]]/[1]!Table_1[[#This Row],[당기순이익(세후영업이익)]]</f>
        <v>12.34391989786749</v>
      </c>
      <c r="AB6144" s="10">
        <v>932709600</v>
      </c>
    </row>
    <row r="6145" spans="1:28" ht="19.2">
      <c r="A6145" s="12">
        <v>6144</v>
      </c>
      <c r="B6145" s="12">
        <v>107590</v>
      </c>
      <c r="C6145" s="13" t="s">
        <v>1006</v>
      </c>
      <c r="D6145" s="13" t="s">
        <v>6</v>
      </c>
      <c r="E6145" s="12">
        <v>2020</v>
      </c>
      <c r="F6145" s="12">
        <v>4.9000000000000004</v>
      </c>
      <c r="G6145" s="15">
        <f>([1]!Table_1[[#This Row],[총자산]]-[1]!Table_1[[#This Row],[장부가치 자기자본]]+[1]!Table_1[[#This Row],[시가총액]])/[1]!Table_1[[#This Row],[총자산]]</f>
        <v>0.94285002219903324</v>
      </c>
      <c r="H6145" s="14">
        <f>I6145/100000000000</f>
        <v>0.21798300318</v>
      </c>
      <c r="I6145" s="12">
        <v>21798300318</v>
      </c>
      <c r="J6145" s="12">
        <v>5.0999999999999996</v>
      </c>
      <c r="K6145" s="10">
        <f>L6145/1000000000000</f>
        <v>0.28897143720099999</v>
      </c>
      <c r="L6145" s="12">
        <v>288971437201</v>
      </c>
      <c r="M6145" s="12">
        <v>4.4400000000000004</v>
      </c>
      <c r="N6145" s="12">
        <v>1</v>
      </c>
      <c r="O6145" s="15">
        <f>IF([1]!Table_1[[#This Row],[연도]]=2016,1,0)</f>
        <v>0</v>
      </c>
      <c r="P6145" s="15">
        <f>IF([1]!Table_1[[#This Row],[연도]]=2017,1,0)</f>
        <v>0</v>
      </c>
      <c r="Q6145" s="15">
        <f>IF([1]!Table_1[[#This Row],[연도]]=2018,1,0)</f>
        <v>0</v>
      </c>
      <c r="R6145" s="15">
        <f>IF([1]!Table_1[[#This Row],[연도]]=2019,1,0)</f>
        <v>0</v>
      </c>
      <c r="S6145" s="15">
        <f>IF([1]!Table_1[[#This Row],[연도]]=2020,1,0)</f>
        <v>1</v>
      </c>
      <c r="T6145" s="15">
        <f>IF([1]!Table_1[[#This Row],[연도]]=2021,1,0)</f>
        <v>0</v>
      </c>
      <c r="U6145" s="15">
        <f>IF([1]!Table_1[[#This Row],[연도]]=2022,1,0)</f>
        <v>0</v>
      </c>
      <c r="V6145" s="15">
        <f>IF([1]!Table_1[[#This Row],[연도]]=2023,1,0)</f>
        <v>0</v>
      </c>
      <c r="W6145" s="12">
        <v>1.04</v>
      </c>
      <c r="X6145" s="10">
        <f>Y6145/1000000000000</f>
        <v>0.179336</v>
      </c>
      <c r="Y6145" s="15">
        <f>[1]!Table_1[[#This Row],[주가]]*[1]!Table_1[[#This Row],[기말주식수]]</f>
        <v>179336000000</v>
      </c>
      <c r="Z6145" s="14">
        <f>AA6145/10</f>
        <v>0.82270634583336233</v>
      </c>
      <c r="AA6145" s="15">
        <f>[1]!Table_1[[#This Row],[시가총액]]/[1]!Table_1[[#This Row],[당기순이익(세후영업이익)]]</f>
        <v>8.2270634583336228</v>
      </c>
      <c r="AB6145" s="12">
        <v>1159999500</v>
      </c>
    </row>
    <row r="6146" spans="1:28" ht="19.2">
      <c r="A6146" s="10">
        <v>6145</v>
      </c>
      <c r="B6146" s="10">
        <v>107590</v>
      </c>
      <c r="C6146" s="11" t="s">
        <v>1006</v>
      </c>
      <c r="D6146" s="11" t="s">
        <v>6</v>
      </c>
      <c r="E6146" s="10">
        <v>2021</v>
      </c>
      <c r="F6146" s="10">
        <v>3.4929999999999999</v>
      </c>
      <c r="G6146" s="14">
        <f>([1]!Table_1[[#This Row],[총자산]]-[1]!Table_1[[#This Row],[장부가치 자기자본]]+[1]!Table_1[[#This Row],[시가총액]])/[1]!Table_1[[#This Row],[총자산]]</f>
        <v>1.2711323326892214</v>
      </c>
      <c r="H6146" s="14">
        <f>I6146/100000000000</f>
        <v>0.29724423051999999</v>
      </c>
      <c r="I6146" s="10">
        <v>29724423052</v>
      </c>
      <c r="J6146" s="10">
        <v>28.84</v>
      </c>
      <c r="K6146" s="10">
        <f>L6146/1000000000000</f>
        <v>0.42138592419100002</v>
      </c>
      <c r="L6146" s="10">
        <v>421385924191</v>
      </c>
      <c r="M6146" s="10">
        <v>2.35</v>
      </c>
      <c r="N6146" s="10">
        <v>1</v>
      </c>
      <c r="O6146" s="14">
        <f>IF([1]!Table_1[[#This Row],[연도]]=2016,1,0)</f>
        <v>0</v>
      </c>
      <c r="P6146" s="14">
        <f>IF([1]!Table_1[[#This Row],[연도]]=2017,1,0)</f>
        <v>0</v>
      </c>
      <c r="Q6146" s="14">
        <f>IF([1]!Table_1[[#This Row],[연도]]=2018,1,0)</f>
        <v>0</v>
      </c>
      <c r="R6146" s="14">
        <f>IF([1]!Table_1[[#This Row],[연도]]=2019,1,0)</f>
        <v>0</v>
      </c>
      <c r="S6146" s="14">
        <f>IF([1]!Table_1[[#This Row],[연도]]=2020,1,0)</f>
        <v>0</v>
      </c>
      <c r="T6146" s="14">
        <f>IF([1]!Table_1[[#This Row],[연도]]=2021,1,0)</f>
        <v>1</v>
      </c>
      <c r="U6146" s="14">
        <f>IF([1]!Table_1[[#This Row],[연도]]=2022,1,0)</f>
        <v>0</v>
      </c>
      <c r="V6146" s="14">
        <f>IF([1]!Table_1[[#This Row],[연도]]=2023,1,0)</f>
        <v>0</v>
      </c>
      <c r="W6146" s="10">
        <v>1.34</v>
      </c>
      <c r="X6146" s="10">
        <f>Y6146/1000000000000</f>
        <v>0.35148000000000001</v>
      </c>
      <c r="Y6146" s="14">
        <f>[1]!Table_1[[#This Row],[주가]]*[1]!Table_1[[#This Row],[기말주식수]]</f>
        <v>351480000000</v>
      </c>
      <c r="Z6146" s="14">
        <f>AA6146/10</f>
        <v>1.1824619754103209</v>
      </c>
      <c r="AA6146" s="14">
        <f>[1]!Table_1[[#This Row],[시가총액]]/[1]!Table_1[[#This Row],[당기순이익(세후영업이익)]]</f>
        <v>11.824619754103209</v>
      </c>
      <c r="AB6146" s="10">
        <v>1157575000</v>
      </c>
    </row>
    <row r="6147" spans="1:28" ht="19.2">
      <c r="A6147" s="12">
        <v>6146</v>
      </c>
      <c r="B6147" s="12">
        <v>107590</v>
      </c>
      <c r="C6147" s="13" t="s">
        <v>1006</v>
      </c>
      <c r="D6147" s="13" t="s">
        <v>6</v>
      </c>
      <c r="E6147" s="12">
        <v>2022</v>
      </c>
      <c r="F6147" s="12">
        <v>8.0310000000000006</v>
      </c>
      <c r="G6147" s="15">
        <f>([1]!Table_1[[#This Row],[총자산]]-[1]!Table_1[[#This Row],[장부가치 자기자본]]+[1]!Table_1[[#This Row],[시가총액]])/[1]!Table_1[[#This Row],[총자산]]</f>
        <v>0.99772850256784285</v>
      </c>
      <c r="H6147" s="14">
        <f>I6147/100000000000</f>
        <v>0.22840986830000001</v>
      </c>
      <c r="I6147" s="12">
        <v>22840986830</v>
      </c>
      <c r="J6147" s="12">
        <v>13.84</v>
      </c>
      <c r="K6147" s="10">
        <f>L6147/1000000000000</f>
        <v>0.49929342110399999</v>
      </c>
      <c r="L6147" s="12">
        <v>499293421104</v>
      </c>
      <c r="M6147" s="12">
        <v>2.09</v>
      </c>
      <c r="N6147" s="12">
        <v>1</v>
      </c>
      <c r="O6147" s="15">
        <f>IF([1]!Table_1[[#This Row],[연도]]=2016,1,0)</f>
        <v>0</v>
      </c>
      <c r="P6147" s="15">
        <f>IF([1]!Table_1[[#This Row],[연도]]=2017,1,0)</f>
        <v>0</v>
      </c>
      <c r="Q6147" s="15">
        <f>IF([1]!Table_1[[#This Row],[연도]]=2018,1,0)</f>
        <v>0</v>
      </c>
      <c r="R6147" s="15">
        <f>IF([1]!Table_1[[#This Row],[연도]]=2019,1,0)</f>
        <v>0</v>
      </c>
      <c r="S6147" s="15">
        <f>IF([1]!Table_1[[#This Row],[연도]]=2020,1,0)</f>
        <v>0</v>
      </c>
      <c r="T6147" s="15">
        <f>IF([1]!Table_1[[#This Row],[연도]]=2021,1,0)</f>
        <v>0</v>
      </c>
      <c r="U6147" s="15">
        <f>IF([1]!Table_1[[#This Row],[연도]]=2022,1,0)</f>
        <v>1</v>
      </c>
      <c r="V6147" s="15">
        <f>IF([1]!Table_1[[#This Row],[연도]]=2023,1,0)</f>
        <v>0</v>
      </c>
      <c r="W6147" s="12">
        <v>1.62</v>
      </c>
      <c r="X6147" s="10">
        <f>Y6147/1000000000000</f>
        <v>0.25519999999999998</v>
      </c>
      <c r="Y6147" s="15">
        <f>[1]!Table_1[[#This Row],[주가]]*[1]!Table_1[[#This Row],[기말주식수]]</f>
        <v>255200000000</v>
      </c>
      <c r="Z6147" s="14">
        <f>AA6147/10</f>
        <v>1.1172897296399342</v>
      </c>
      <c r="AA6147" s="15">
        <f>[1]!Table_1[[#This Row],[시가총액]]/[1]!Table_1[[#This Row],[당기순이익(세후영업이익)]]</f>
        <v>11.172897296399343</v>
      </c>
      <c r="AB6147" s="12">
        <v>1620815000</v>
      </c>
    </row>
    <row r="6148" spans="1:28" ht="19.2">
      <c r="A6148" s="10">
        <v>6147</v>
      </c>
      <c r="B6148" s="10">
        <v>107590</v>
      </c>
      <c r="C6148" s="11" t="s">
        <v>1006</v>
      </c>
      <c r="D6148" s="11" t="s">
        <v>6</v>
      </c>
      <c r="E6148" s="10">
        <v>2023</v>
      </c>
      <c r="F6148" s="10">
        <v>9.5139999999999993</v>
      </c>
      <c r="G6148" s="14">
        <f>([1]!Table_1[[#This Row],[총자산]]-[1]!Table_1[[#This Row],[장부가치 자기자본]]+[1]!Table_1[[#This Row],[시가총액]])/[1]!Table_1[[#This Row],[총자산]]</f>
        <v>0.81366430381019283</v>
      </c>
      <c r="H6148" s="14">
        <f>I6148/100000000000</f>
        <v>0.15564411112000001</v>
      </c>
      <c r="I6148" s="10">
        <v>15564411112</v>
      </c>
      <c r="J6148" s="10">
        <v>-3.78</v>
      </c>
      <c r="K6148" s="10">
        <f>L6148/1000000000000</f>
        <v>0.44316225777899998</v>
      </c>
      <c r="L6148" s="10">
        <v>443162257779</v>
      </c>
      <c r="M6148" s="10">
        <v>1.82</v>
      </c>
      <c r="N6148" s="10">
        <v>1</v>
      </c>
      <c r="O6148" s="14">
        <f>IF([1]!Table_1[[#This Row],[연도]]=2016,1,0)</f>
        <v>0</v>
      </c>
      <c r="P6148" s="14">
        <f>IF([1]!Table_1[[#This Row],[연도]]=2017,1,0)</f>
        <v>0</v>
      </c>
      <c r="Q6148" s="14">
        <f>IF([1]!Table_1[[#This Row],[연도]]=2018,1,0)</f>
        <v>0</v>
      </c>
      <c r="R6148" s="14">
        <f>IF([1]!Table_1[[#This Row],[연도]]=2019,1,0)</f>
        <v>0</v>
      </c>
      <c r="S6148" s="14">
        <f>IF([1]!Table_1[[#This Row],[연도]]=2020,1,0)</f>
        <v>0</v>
      </c>
      <c r="T6148" s="14">
        <f>IF([1]!Table_1[[#This Row],[연도]]=2021,1,0)</f>
        <v>0</v>
      </c>
      <c r="U6148" s="14">
        <f>IF([1]!Table_1[[#This Row],[연도]]=2022,1,0)</f>
        <v>0</v>
      </c>
      <c r="V6148" s="14">
        <f>IF([1]!Table_1[[#This Row],[연도]]=2023,1,0)</f>
        <v>1</v>
      </c>
      <c r="W6148" s="10">
        <v>0.34</v>
      </c>
      <c r="X6148" s="10">
        <f>Y6148/1000000000000</f>
        <v>0.18281600000000001</v>
      </c>
      <c r="Y6148" s="14">
        <f>[1]!Table_1[[#This Row],[주가]]*[1]!Table_1[[#This Row],[기말주식수]]</f>
        <v>182816000000</v>
      </c>
      <c r="Z6148" s="14">
        <f>AA6148/10</f>
        <v>1.1745770442869552</v>
      </c>
      <c r="AA6148" s="14">
        <f>[1]!Table_1[[#This Row],[시가총액]]/[1]!Table_1[[#This Row],[당기순이익(세후영업이익)]]</f>
        <v>11.745770442869551</v>
      </c>
      <c r="AB6148" s="10">
        <v>1620815000</v>
      </c>
    </row>
    <row r="6149" spans="1:28" ht="19.2">
      <c r="A6149" s="12">
        <v>6148</v>
      </c>
      <c r="B6149" s="12">
        <v>107600</v>
      </c>
      <c r="C6149" s="13" t="s">
        <v>1007</v>
      </c>
      <c r="D6149" s="13" t="s">
        <v>20</v>
      </c>
      <c r="E6149" s="12">
        <v>2023</v>
      </c>
      <c r="F6149" s="12">
        <v>-59.83</v>
      </c>
      <c r="G6149" s="15">
        <f>([1]!Table_1[[#This Row],[총자산]]-[1]!Table_1[[#This Row],[장부가치 자기자본]]+[1]!Table_1[[#This Row],[시가총액]])/[1]!Table_1[[#This Row],[총자산]]</f>
        <v>3.7674318575087478</v>
      </c>
      <c r="H6149" s="14">
        <f>I6149/100000000000</f>
        <v>-4.9025297629999999E-2</v>
      </c>
      <c r="I6149" s="12">
        <v>-4902529763</v>
      </c>
      <c r="J6149" s="12">
        <v>10.050000000000001</v>
      </c>
      <c r="K6149" s="10">
        <f>L6149/1000000000000</f>
        <v>4.5990061260999998E-2</v>
      </c>
      <c r="L6149" s="12">
        <v>45990061261</v>
      </c>
      <c r="M6149" s="12">
        <v>22.52</v>
      </c>
      <c r="N6149" s="12">
        <v>1</v>
      </c>
      <c r="O6149" s="15">
        <f>IF([1]!Table_1[[#This Row],[연도]]=2016,1,0)</f>
        <v>0</v>
      </c>
      <c r="P6149" s="15">
        <f>IF([1]!Table_1[[#This Row],[연도]]=2017,1,0)</f>
        <v>0</v>
      </c>
      <c r="Q6149" s="15">
        <f>IF([1]!Table_1[[#This Row],[연도]]=2018,1,0)</f>
        <v>0</v>
      </c>
      <c r="R6149" s="15">
        <f>IF([1]!Table_1[[#This Row],[연도]]=2019,1,0)</f>
        <v>0</v>
      </c>
      <c r="S6149" s="15">
        <f>IF([1]!Table_1[[#This Row],[연도]]=2020,1,0)</f>
        <v>0</v>
      </c>
      <c r="T6149" s="15">
        <f>IF([1]!Table_1[[#This Row],[연도]]=2021,1,0)</f>
        <v>0</v>
      </c>
      <c r="U6149" s="15">
        <f>IF([1]!Table_1[[#This Row],[연도]]=2022,1,0)</f>
        <v>0</v>
      </c>
      <c r="V6149" s="15">
        <f>IF([1]!Table_1[[#This Row],[연도]]=2023,1,0)</f>
        <v>1</v>
      </c>
      <c r="W6149" s="12">
        <v>0.48</v>
      </c>
      <c r="X6149" s="10">
        <f>Y6149/1000000000000</f>
        <v>0.33593275950000001</v>
      </c>
      <c r="Y6149" s="15">
        <f>[1]!Table_1[[#This Row],[주가]]*[1]!Table_1[[#This Row],[기말주식수]]</f>
        <v>335932759500</v>
      </c>
      <c r="Z6149" s="14">
        <f>AA6149/10</f>
        <v>-6.8522329438023233</v>
      </c>
      <c r="AA6149" s="15">
        <f>[1]!Table_1[[#This Row],[시가총액]]/[1]!Table_1[[#This Row],[당기순이익(세후영업이익)]]</f>
        <v>-68.522329438023235</v>
      </c>
      <c r="AB6149" s="12">
        <v>702403400</v>
      </c>
    </row>
    <row r="6150" spans="1:28" ht="19.2">
      <c r="A6150" s="10">
        <v>6149</v>
      </c>
      <c r="B6150" s="10">
        <v>108230</v>
      </c>
      <c r="C6150" s="11" t="s">
        <v>1008</v>
      </c>
      <c r="D6150" s="11" t="s">
        <v>20</v>
      </c>
      <c r="E6150" s="10">
        <v>2016</v>
      </c>
      <c r="F6150" s="10">
        <v>20.920999999999999</v>
      </c>
      <c r="G6150" s="14">
        <f>([1]!Table_1[[#This Row],[총자산]]-[1]!Table_1[[#This Row],[장부가치 자기자본]]+[1]!Table_1[[#This Row],[시가총액]])/[1]!Table_1[[#This Row],[총자산]]</f>
        <v>2.3365542680810023</v>
      </c>
      <c r="H6150" s="14">
        <f>I6150/100000000000</f>
        <v>0.42012799889000002</v>
      </c>
      <c r="I6150" s="10">
        <v>42012799889</v>
      </c>
      <c r="J6150" s="10">
        <v>125.13</v>
      </c>
      <c r="K6150" s="10">
        <f>L6150/1000000000000</f>
        <v>0.39266245595999999</v>
      </c>
      <c r="L6150" s="10">
        <v>392662455960</v>
      </c>
      <c r="M6150" s="10">
        <v>1.59</v>
      </c>
      <c r="N6150" s="10">
        <v>1</v>
      </c>
      <c r="O6150" s="14">
        <f>IF([1]!Table_1[[#This Row],[연도]]=2016,1,0)</f>
        <v>1</v>
      </c>
      <c r="P6150" s="14">
        <f>IF([1]!Table_1[[#This Row],[연도]]=2017,1,0)</f>
        <v>0</v>
      </c>
      <c r="Q6150" s="14">
        <f>IF([1]!Table_1[[#This Row],[연도]]=2018,1,0)</f>
        <v>0</v>
      </c>
      <c r="R6150" s="14">
        <f>IF([1]!Table_1[[#This Row],[연도]]=2019,1,0)</f>
        <v>0</v>
      </c>
      <c r="S6150" s="14">
        <f>IF([1]!Table_1[[#This Row],[연도]]=2020,1,0)</f>
        <v>0</v>
      </c>
      <c r="T6150" s="14">
        <f>IF([1]!Table_1[[#This Row],[연도]]=2021,1,0)</f>
        <v>0</v>
      </c>
      <c r="U6150" s="14">
        <f>IF([1]!Table_1[[#This Row],[연도]]=2022,1,0)</f>
        <v>0</v>
      </c>
      <c r="V6150" s="14">
        <f>IF([1]!Table_1[[#This Row],[연도]]=2023,1,0)</f>
        <v>0</v>
      </c>
      <c r="W6150" s="10">
        <v>0.49</v>
      </c>
      <c r="X6150" s="10">
        <f>Y6150/1000000000000</f>
        <v>0.81764607099099995</v>
      </c>
      <c r="Y6150" s="14">
        <f>[1]!Table_1[[#This Row],[주가]]*[1]!Table_1[[#This Row],[기말주식수]]</f>
        <v>817646070991</v>
      </c>
      <c r="Z6150" s="14">
        <f>AA6150/10</f>
        <v>1.9461832421339769</v>
      </c>
      <c r="AA6150" s="14">
        <f>[1]!Table_1[[#This Row],[시가총액]]/[1]!Table_1[[#This Row],[당기순이익(세후영업이익)]]</f>
        <v>19.461832421339768</v>
      </c>
      <c r="AB6150" s="10">
        <v>5411768550</v>
      </c>
    </row>
    <row r="6151" spans="1:28" ht="19.2">
      <c r="A6151" s="12">
        <v>6150</v>
      </c>
      <c r="B6151" s="12">
        <v>108230</v>
      </c>
      <c r="C6151" s="13" t="s">
        <v>1008</v>
      </c>
      <c r="D6151" s="13" t="s">
        <v>20</v>
      </c>
      <c r="E6151" s="12">
        <v>2018</v>
      </c>
      <c r="F6151" s="12">
        <v>29.513999999999999</v>
      </c>
      <c r="G6151" s="15">
        <f>([1]!Table_1[[#This Row],[총자산]]-[1]!Table_1[[#This Row],[장부가치 자기자본]]+[1]!Table_1[[#This Row],[시가총액]])/[1]!Table_1[[#This Row],[총자산]]</f>
        <v>0.84312293333054367</v>
      </c>
      <c r="H6151" s="14">
        <f>I6151/100000000000</f>
        <v>8.2270649550000005E-2</v>
      </c>
      <c r="I6151" s="12">
        <v>8227064955</v>
      </c>
      <c r="J6151" s="12">
        <v>-11.77</v>
      </c>
      <c r="K6151" s="10">
        <f>L6151/1000000000000</f>
        <v>0.30879151568199997</v>
      </c>
      <c r="L6151" s="12">
        <v>308791515682</v>
      </c>
      <c r="M6151" s="12">
        <v>6.6</v>
      </c>
      <c r="N6151" s="12">
        <v>1</v>
      </c>
      <c r="O6151" s="15">
        <f>IF([1]!Table_1[[#This Row],[연도]]=2016,1,0)</f>
        <v>0</v>
      </c>
      <c r="P6151" s="15">
        <f>IF([1]!Table_1[[#This Row],[연도]]=2017,1,0)</f>
        <v>0</v>
      </c>
      <c r="Q6151" s="15">
        <f>IF([1]!Table_1[[#This Row],[연도]]=2018,1,0)</f>
        <v>1</v>
      </c>
      <c r="R6151" s="15">
        <f>IF([1]!Table_1[[#This Row],[연도]]=2019,1,0)</f>
        <v>0</v>
      </c>
      <c r="S6151" s="15">
        <f>IF([1]!Table_1[[#This Row],[연도]]=2020,1,0)</f>
        <v>0</v>
      </c>
      <c r="T6151" s="15">
        <f>IF([1]!Table_1[[#This Row],[연도]]=2021,1,0)</f>
        <v>0</v>
      </c>
      <c r="U6151" s="15">
        <f>IF([1]!Table_1[[#This Row],[연도]]=2022,1,0)</f>
        <v>0</v>
      </c>
      <c r="V6151" s="15">
        <f>IF([1]!Table_1[[#This Row],[연도]]=2023,1,0)</f>
        <v>0</v>
      </c>
      <c r="W6151" s="12">
        <v>0.91</v>
      </c>
      <c r="X6151" s="10">
        <f>Y6151/1000000000000</f>
        <v>0.28222726817999999</v>
      </c>
      <c r="Y6151" s="15">
        <f>[1]!Table_1[[#This Row],[주가]]*[1]!Table_1[[#This Row],[기말주식수]]</f>
        <v>282227268180</v>
      </c>
      <c r="Z6151" s="14">
        <f>AA6151/10</f>
        <v>3.4304733185372056</v>
      </c>
      <c r="AA6151" s="15">
        <f>[1]!Table_1[[#This Row],[시가총액]]/[1]!Table_1[[#This Row],[당기순이익(세후영업이익)]]</f>
        <v>34.304733185372058</v>
      </c>
      <c r="AB6151" s="12">
        <v>5221289550</v>
      </c>
    </row>
    <row r="6152" spans="1:28" ht="19.2">
      <c r="A6152" s="10">
        <v>6151</v>
      </c>
      <c r="B6152" s="10">
        <v>108230</v>
      </c>
      <c r="C6152" s="11" t="s">
        <v>1008</v>
      </c>
      <c r="D6152" s="11" t="s">
        <v>20</v>
      </c>
      <c r="E6152" s="10">
        <v>2020</v>
      </c>
      <c r="F6152" s="10">
        <v>26.05</v>
      </c>
      <c r="G6152" s="14">
        <f>([1]!Table_1[[#This Row],[총자산]]-[1]!Table_1[[#This Row],[장부가치 자기자본]]+[1]!Table_1[[#This Row],[시가총액]])/[1]!Table_1[[#This Row],[총자산]]</f>
        <v>1.1288492826824075</v>
      </c>
      <c r="H6152" s="14">
        <f>I6152/100000000000</f>
        <v>0.28865077718999999</v>
      </c>
      <c r="I6152" s="10">
        <v>28865077719</v>
      </c>
      <c r="J6152" s="10">
        <v>4.6100000000000003</v>
      </c>
      <c r="K6152" s="10">
        <f>L6152/1000000000000</f>
        <v>0.322025521727</v>
      </c>
      <c r="L6152" s="10">
        <v>322025521727</v>
      </c>
      <c r="M6152" s="10">
        <v>8.51</v>
      </c>
      <c r="N6152" s="10">
        <v>1</v>
      </c>
      <c r="O6152" s="14">
        <f>IF([1]!Table_1[[#This Row],[연도]]=2016,1,0)</f>
        <v>0</v>
      </c>
      <c r="P6152" s="14">
        <f>IF([1]!Table_1[[#This Row],[연도]]=2017,1,0)</f>
        <v>0</v>
      </c>
      <c r="Q6152" s="14">
        <f>IF([1]!Table_1[[#This Row],[연도]]=2018,1,0)</f>
        <v>0</v>
      </c>
      <c r="R6152" s="14">
        <f>IF([1]!Table_1[[#This Row],[연도]]=2019,1,0)</f>
        <v>0</v>
      </c>
      <c r="S6152" s="14">
        <f>IF([1]!Table_1[[#This Row],[연도]]=2020,1,0)</f>
        <v>1</v>
      </c>
      <c r="T6152" s="14">
        <f>IF([1]!Table_1[[#This Row],[연도]]=2021,1,0)</f>
        <v>0</v>
      </c>
      <c r="U6152" s="14">
        <f>IF([1]!Table_1[[#This Row],[연도]]=2022,1,0)</f>
        <v>0</v>
      </c>
      <c r="V6152" s="14">
        <f>IF([1]!Table_1[[#This Row],[연도]]=2023,1,0)</f>
        <v>0</v>
      </c>
      <c r="W6152" s="10">
        <v>0.53</v>
      </c>
      <c r="X6152" s="10">
        <f>Y6152/1000000000000</f>
        <v>0.46768591349999999</v>
      </c>
      <c r="Y6152" s="14">
        <f>[1]!Table_1[[#This Row],[주가]]*[1]!Table_1[[#This Row],[기말주식수]]</f>
        <v>467685913500</v>
      </c>
      <c r="Z6152" s="14">
        <f>AA6152/10</f>
        <v>1.6202482392491633</v>
      </c>
      <c r="AA6152" s="14">
        <f>[1]!Table_1[[#This Row],[시가총액]]/[1]!Table_1[[#This Row],[당기순이익(세후영업이익)]]</f>
        <v>16.202482392491632</v>
      </c>
      <c r="AB6152" s="10">
        <v>3603558800</v>
      </c>
    </row>
    <row r="6153" spans="1:28" ht="19.2">
      <c r="A6153" s="12">
        <v>6152</v>
      </c>
      <c r="B6153" s="12">
        <v>108230</v>
      </c>
      <c r="C6153" s="13" t="s">
        <v>1008</v>
      </c>
      <c r="D6153" s="13" t="s">
        <v>20</v>
      </c>
      <c r="E6153" s="12">
        <v>2022</v>
      </c>
      <c r="F6153" s="12">
        <v>60.371000000000002</v>
      </c>
      <c r="G6153" s="15">
        <f>([1]!Table_1[[#This Row],[총자산]]-[1]!Table_1[[#This Row],[장부가치 자기자본]]+[1]!Table_1[[#This Row],[시가총액]])/[1]!Table_1[[#This Row],[총자산]]</f>
        <v>0.82987927696261699</v>
      </c>
      <c r="H6153" s="14">
        <f>I6153/100000000000</f>
        <v>0.20844214092999999</v>
      </c>
      <c r="I6153" s="12">
        <v>20844214093</v>
      </c>
      <c r="J6153" s="12">
        <v>18.54</v>
      </c>
      <c r="K6153" s="10">
        <f>L6153/1000000000000</f>
        <v>0.34497862956199998</v>
      </c>
      <c r="L6153" s="12">
        <v>344978629562</v>
      </c>
      <c r="M6153" s="12">
        <v>26.02</v>
      </c>
      <c r="N6153" s="12">
        <v>1</v>
      </c>
      <c r="O6153" s="15">
        <f>IF([1]!Table_1[[#This Row],[연도]]=2016,1,0)</f>
        <v>0</v>
      </c>
      <c r="P6153" s="15">
        <f>IF([1]!Table_1[[#This Row],[연도]]=2017,1,0)</f>
        <v>0</v>
      </c>
      <c r="Q6153" s="15">
        <f>IF([1]!Table_1[[#This Row],[연도]]=2018,1,0)</f>
        <v>0</v>
      </c>
      <c r="R6153" s="15">
        <f>IF([1]!Table_1[[#This Row],[연도]]=2019,1,0)</f>
        <v>0</v>
      </c>
      <c r="S6153" s="15">
        <f>IF([1]!Table_1[[#This Row],[연도]]=2020,1,0)</f>
        <v>0</v>
      </c>
      <c r="T6153" s="15">
        <f>IF([1]!Table_1[[#This Row],[연도]]=2021,1,0)</f>
        <v>0</v>
      </c>
      <c r="U6153" s="15">
        <f>IF([1]!Table_1[[#This Row],[연도]]=2022,1,0)</f>
        <v>1</v>
      </c>
      <c r="V6153" s="15">
        <f>IF([1]!Table_1[[#This Row],[연도]]=2023,1,0)</f>
        <v>0</v>
      </c>
      <c r="W6153" s="12">
        <v>0.77</v>
      </c>
      <c r="X6153" s="10">
        <f>Y6153/1000000000000</f>
        <v>0.24829178985</v>
      </c>
      <c r="Y6153" s="15">
        <f>[1]!Table_1[[#This Row],[주가]]*[1]!Table_1[[#This Row],[기말주식수]]</f>
        <v>248291789850</v>
      </c>
      <c r="Z6153" s="14">
        <f>AA6153/10</f>
        <v>1.1911784668023655</v>
      </c>
      <c r="AA6153" s="15">
        <f>[1]!Table_1[[#This Row],[시가총액]]/[1]!Table_1[[#This Row],[당기순이익(세후영업이익)]]</f>
        <v>11.911784668023655</v>
      </c>
      <c r="AB6153" s="12">
        <v>3603558800</v>
      </c>
    </row>
    <row r="6154" spans="1:28" ht="19.2">
      <c r="A6154" s="10">
        <v>6153</v>
      </c>
      <c r="B6154" s="10">
        <v>108230</v>
      </c>
      <c r="C6154" s="11" t="s">
        <v>1008</v>
      </c>
      <c r="D6154" s="11" t="s">
        <v>20</v>
      </c>
      <c r="E6154" s="10">
        <v>2023</v>
      </c>
      <c r="F6154" s="10">
        <v>22.704000000000001</v>
      </c>
      <c r="G6154" s="14">
        <f>([1]!Table_1[[#This Row],[총자산]]-[1]!Table_1[[#This Row],[장부가치 자기자본]]+[1]!Table_1[[#This Row],[시가총액]])/[1]!Table_1[[#This Row],[총자산]]</f>
        <v>0.87007660529619901</v>
      </c>
      <c r="H6154" s="14">
        <f>I6154/100000000000</f>
        <v>0.68950679380000002</v>
      </c>
      <c r="I6154" s="10">
        <v>68950679380</v>
      </c>
      <c r="J6154" s="10">
        <v>62.64</v>
      </c>
      <c r="K6154" s="10">
        <f>L6154/1000000000000</f>
        <v>0.60165599269699999</v>
      </c>
      <c r="L6154" s="10">
        <v>601655992697</v>
      </c>
      <c r="M6154" s="10">
        <v>27.2</v>
      </c>
      <c r="N6154" s="10">
        <v>1</v>
      </c>
      <c r="O6154" s="14">
        <f>IF([1]!Table_1[[#This Row],[연도]]=2016,1,0)</f>
        <v>0</v>
      </c>
      <c r="P6154" s="14">
        <f>IF([1]!Table_1[[#This Row],[연도]]=2017,1,0)</f>
        <v>0</v>
      </c>
      <c r="Q6154" s="14">
        <f>IF([1]!Table_1[[#This Row],[연도]]=2018,1,0)</f>
        <v>0</v>
      </c>
      <c r="R6154" s="14">
        <f>IF([1]!Table_1[[#This Row],[연도]]=2019,1,0)</f>
        <v>0</v>
      </c>
      <c r="S6154" s="14">
        <f>IF([1]!Table_1[[#This Row],[연도]]=2020,1,0)</f>
        <v>0</v>
      </c>
      <c r="T6154" s="14">
        <f>IF([1]!Table_1[[#This Row],[연도]]=2021,1,0)</f>
        <v>0</v>
      </c>
      <c r="U6154" s="14">
        <f>IF([1]!Table_1[[#This Row],[연도]]=2022,1,0)</f>
        <v>0</v>
      </c>
      <c r="V6154" s="14">
        <f>IF([1]!Table_1[[#This Row],[연도]]=2023,1,0)</f>
        <v>1</v>
      </c>
      <c r="W6154" s="10">
        <v>0.49</v>
      </c>
      <c r="X6154" s="10">
        <f>Y6154/1000000000000</f>
        <v>0.29163828915000001</v>
      </c>
      <c r="Y6154" s="14">
        <f>[1]!Table_1[[#This Row],[주가]]*[1]!Table_1[[#This Row],[기말주식수]]</f>
        <v>291638289150</v>
      </c>
      <c r="Z6154" s="14">
        <f>AA6154/10</f>
        <v>0.42296652008710056</v>
      </c>
      <c r="AA6154" s="14">
        <f>[1]!Table_1[[#This Row],[시가총액]]/[1]!Table_1[[#This Row],[당기순이익(세후영업이익)]]</f>
        <v>4.2296652008710058</v>
      </c>
      <c r="AB6154" s="10">
        <v>10930676400</v>
      </c>
    </row>
    <row r="6155" spans="1:28" ht="19.2">
      <c r="A6155" s="12">
        <v>6154</v>
      </c>
      <c r="B6155" s="12">
        <v>108320</v>
      </c>
      <c r="C6155" s="13" t="s">
        <v>1009</v>
      </c>
      <c r="D6155" s="13" t="s">
        <v>6</v>
      </c>
      <c r="E6155" s="12">
        <v>2016</v>
      </c>
      <c r="F6155" s="12">
        <v>28.882999999999999</v>
      </c>
      <c r="G6155" s="15">
        <f>([1]!Table_1[[#This Row],[총자산]]-[1]!Table_1[[#This Row],[장부가치 자기자본]]+[1]!Table_1[[#This Row],[시가총액]])/[1]!Table_1[[#This Row],[총자산]]</f>
        <v>1.1470571855849834</v>
      </c>
      <c r="H6155" s="14">
        <f>I6155/100000000000</f>
        <v>0.50617455686000001</v>
      </c>
      <c r="I6155" s="12">
        <v>50617455686</v>
      </c>
      <c r="J6155" s="12">
        <v>4.97</v>
      </c>
      <c r="K6155" s="10">
        <f>L6155/1000000000000</f>
        <v>0.61004321519500004</v>
      </c>
      <c r="L6155" s="12">
        <v>610043215195</v>
      </c>
      <c r="M6155" s="12">
        <v>1.51</v>
      </c>
      <c r="N6155" s="12">
        <v>1</v>
      </c>
      <c r="O6155" s="15">
        <f>IF([1]!Table_1[[#This Row],[연도]]=2016,1,0)</f>
        <v>1</v>
      </c>
      <c r="P6155" s="15">
        <f>IF([1]!Table_1[[#This Row],[연도]]=2017,1,0)</f>
        <v>0</v>
      </c>
      <c r="Q6155" s="15">
        <f>IF([1]!Table_1[[#This Row],[연도]]=2018,1,0)</f>
        <v>0</v>
      </c>
      <c r="R6155" s="15">
        <f>IF([1]!Table_1[[#This Row],[연도]]=2019,1,0)</f>
        <v>0</v>
      </c>
      <c r="S6155" s="15">
        <f>IF([1]!Table_1[[#This Row],[연도]]=2020,1,0)</f>
        <v>0</v>
      </c>
      <c r="T6155" s="15">
        <f>IF([1]!Table_1[[#This Row],[연도]]=2021,1,0)</f>
        <v>0</v>
      </c>
      <c r="U6155" s="15">
        <f>IF([1]!Table_1[[#This Row],[연도]]=2022,1,0)</f>
        <v>0</v>
      </c>
      <c r="V6155" s="15">
        <f>IF([1]!Table_1[[#This Row],[연도]]=2023,1,0)</f>
        <v>0</v>
      </c>
      <c r="W6155" s="12">
        <v>0.62</v>
      </c>
      <c r="X6155" s="10">
        <f>Y6155/1000000000000</f>
        <v>0.45214754000000001</v>
      </c>
      <c r="Y6155" s="15">
        <f>[1]!Table_1[[#This Row],[주가]]*[1]!Table_1[[#This Row],[기말주식수]]</f>
        <v>452147540000</v>
      </c>
      <c r="Z6155" s="14">
        <f>AA6155/10</f>
        <v>0.89326406053447083</v>
      </c>
      <c r="AA6155" s="15">
        <f>[1]!Table_1[[#This Row],[시가총액]]/[1]!Table_1[[#This Row],[당기순이익(세후영업이익)]]</f>
        <v>8.9326406053447087</v>
      </c>
      <c r="AB6155" s="12">
        <v>14637870000</v>
      </c>
    </row>
    <row r="6156" spans="1:28" ht="19.2">
      <c r="A6156" s="10">
        <v>6155</v>
      </c>
      <c r="B6156" s="10">
        <v>108320</v>
      </c>
      <c r="C6156" s="11" t="s">
        <v>1009</v>
      </c>
      <c r="D6156" s="11" t="s">
        <v>6</v>
      </c>
      <c r="E6156" s="10">
        <v>2017</v>
      </c>
      <c r="F6156" s="10">
        <v>24.19</v>
      </c>
      <c r="G6156" s="14">
        <f>([1]!Table_1[[#This Row],[총자산]]-[1]!Table_1[[#This Row],[장부가치 자기자본]]+[1]!Table_1[[#This Row],[시가총액]])/[1]!Table_1[[#This Row],[총자산]]</f>
        <v>1.8233710920872686</v>
      </c>
      <c r="H6156" s="14">
        <f>I6156/100000000000</f>
        <v>0.45521508801999999</v>
      </c>
      <c r="I6156" s="10">
        <v>45521508802</v>
      </c>
      <c r="J6156" s="10">
        <v>12</v>
      </c>
      <c r="K6156" s="10">
        <f>L6156/1000000000000</f>
        <v>0.69276128219800004</v>
      </c>
      <c r="L6156" s="10">
        <v>692761282198</v>
      </c>
      <c r="M6156" s="10">
        <v>1.93</v>
      </c>
      <c r="N6156" s="10">
        <v>1</v>
      </c>
      <c r="O6156" s="14">
        <f>IF([1]!Table_1[[#This Row],[연도]]=2016,1,0)</f>
        <v>0</v>
      </c>
      <c r="P6156" s="14">
        <f>IF([1]!Table_1[[#This Row],[연도]]=2017,1,0)</f>
        <v>1</v>
      </c>
      <c r="Q6156" s="14">
        <f>IF([1]!Table_1[[#This Row],[연도]]=2018,1,0)</f>
        <v>0</v>
      </c>
      <c r="R6156" s="14">
        <f>IF([1]!Table_1[[#This Row],[연도]]=2019,1,0)</f>
        <v>0</v>
      </c>
      <c r="S6156" s="14">
        <f>IF([1]!Table_1[[#This Row],[연도]]=2020,1,0)</f>
        <v>0</v>
      </c>
      <c r="T6156" s="14">
        <f>IF([1]!Table_1[[#This Row],[연도]]=2021,1,0)</f>
        <v>0</v>
      </c>
      <c r="U6156" s="14">
        <f>IF([1]!Table_1[[#This Row],[연도]]=2022,1,0)</f>
        <v>0</v>
      </c>
      <c r="V6156" s="14">
        <f>IF([1]!Table_1[[#This Row],[연도]]=2023,1,0)</f>
        <v>0</v>
      </c>
      <c r="W6156" s="10">
        <v>0.54</v>
      </c>
      <c r="X6156" s="10">
        <f>Y6156/1000000000000</f>
        <v>0.86038146999999998</v>
      </c>
      <c r="Y6156" s="14">
        <f>[1]!Table_1[[#This Row],[주가]]*[1]!Table_1[[#This Row],[기말주식수]]</f>
        <v>860381470000</v>
      </c>
      <c r="Z6156" s="14">
        <f>AA6156/10</f>
        <v>1.8900548172564062</v>
      </c>
      <c r="AA6156" s="14">
        <f>[1]!Table_1[[#This Row],[시가총액]]/[1]!Table_1[[#This Row],[당기순이익(세후영업이익)]]</f>
        <v>18.900548172564061</v>
      </c>
      <c r="AB6156" s="10">
        <v>11385010000</v>
      </c>
    </row>
    <row r="6157" spans="1:28" ht="19.2">
      <c r="A6157" s="12">
        <v>6156</v>
      </c>
      <c r="B6157" s="12">
        <v>108320</v>
      </c>
      <c r="C6157" s="13" t="s">
        <v>1009</v>
      </c>
      <c r="D6157" s="13" t="s">
        <v>6</v>
      </c>
      <c r="E6157" s="12">
        <v>2018</v>
      </c>
      <c r="F6157" s="12">
        <v>27.571999999999999</v>
      </c>
      <c r="G6157" s="15">
        <f>([1]!Table_1[[#This Row],[총자산]]-[1]!Table_1[[#This Row],[장부가치 자기자본]]+[1]!Table_1[[#This Row],[시가총액]])/[1]!Table_1[[#This Row],[총자산]]</f>
        <v>1.1643742019442573</v>
      </c>
      <c r="H6157" s="14">
        <f>I6157/100000000000</f>
        <v>0.55797058547</v>
      </c>
      <c r="I6157" s="12">
        <v>55797058547</v>
      </c>
      <c r="J6157" s="12">
        <v>11.62</v>
      </c>
      <c r="K6157" s="10">
        <f>L6157/1000000000000</f>
        <v>0.79181813182799998</v>
      </c>
      <c r="L6157" s="12">
        <v>791818131828</v>
      </c>
      <c r="M6157" s="12">
        <v>1.72</v>
      </c>
      <c r="N6157" s="12">
        <v>1</v>
      </c>
      <c r="O6157" s="15">
        <f>IF([1]!Table_1[[#This Row],[연도]]=2016,1,0)</f>
        <v>0</v>
      </c>
      <c r="P6157" s="15">
        <f>IF([1]!Table_1[[#This Row],[연도]]=2017,1,0)</f>
        <v>0</v>
      </c>
      <c r="Q6157" s="15">
        <f>IF([1]!Table_1[[#This Row],[연도]]=2018,1,0)</f>
        <v>1</v>
      </c>
      <c r="R6157" s="15">
        <f>IF([1]!Table_1[[#This Row],[연도]]=2019,1,0)</f>
        <v>0</v>
      </c>
      <c r="S6157" s="15">
        <f>IF([1]!Table_1[[#This Row],[연도]]=2020,1,0)</f>
        <v>0</v>
      </c>
      <c r="T6157" s="15">
        <f>IF([1]!Table_1[[#This Row],[연도]]=2021,1,0)</f>
        <v>0</v>
      </c>
      <c r="U6157" s="15">
        <f>IF([1]!Table_1[[#This Row],[연도]]=2022,1,0)</f>
        <v>0</v>
      </c>
      <c r="V6157" s="15">
        <f>IF([1]!Table_1[[#This Row],[연도]]=2023,1,0)</f>
        <v>0</v>
      </c>
      <c r="W6157" s="12">
        <v>1.2</v>
      </c>
      <c r="X6157" s="10">
        <f>Y6157/1000000000000</f>
        <v>0.54648048000000005</v>
      </c>
      <c r="Y6157" s="15">
        <f>[1]!Table_1[[#This Row],[주가]]*[1]!Table_1[[#This Row],[기말주식수]]</f>
        <v>546480480000</v>
      </c>
      <c r="Z6157" s="14">
        <f>AA6157/10</f>
        <v>0.9794073276097135</v>
      </c>
      <c r="AA6157" s="15">
        <f>[1]!Table_1[[#This Row],[시가총액]]/[1]!Table_1[[#This Row],[당기순이익(세후영업이익)]]</f>
        <v>9.7940732760971354</v>
      </c>
      <c r="AB6157" s="12">
        <v>13499369000</v>
      </c>
    </row>
    <row r="6158" spans="1:28" ht="19.2">
      <c r="A6158" s="10">
        <v>6157</v>
      </c>
      <c r="B6158" s="10">
        <v>108320</v>
      </c>
      <c r="C6158" s="11" t="s">
        <v>1009</v>
      </c>
      <c r="D6158" s="11" t="s">
        <v>6</v>
      </c>
      <c r="E6158" s="10">
        <v>2019</v>
      </c>
      <c r="F6158" s="10">
        <v>35.027999999999999</v>
      </c>
      <c r="G6158" s="14">
        <f>([1]!Table_1[[#This Row],[총자산]]-[1]!Table_1[[#This Row],[장부가치 자기자본]]+[1]!Table_1[[#This Row],[시가총액]])/[1]!Table_1[[#This Row],[총자산]]</f>
        <v>1.2780738245835004</v>
      </c>
      <c r="H6158" s="14">
        <f>I6158/100000000000</f>
        <v>0.47254627681</v>
      </c>
      <c r="I6158" s="10">
        <v>47254627681</v>
      </c>
      <c r="J6158" s="10">
        <v>3.65</v>
      </c>
      <c r="K6158" s="10">
        <f>L6158/1000000000000</f>
        <v>0.86712204961399997</v>
      </c>
      <c r="L6158" s="10">
        <v>867122049614</v>
      </c>
      <c r="M6158" s="10">
        <v>1.9</v>
      </c>
      <c r="N6158" s="10">
        <v>1</v>
      </c>
      <c r="O6158" s="14">
        <f>IF([1]!Table_1[[#This Row],[연도]]=2016,1,0)</f>
        <v>0</v>
      </c>
      <c r="P6158" s="14">
        <f>IF([1]!Table_1[[#This Row],[연도]]=2017,1,0)</f>
        <v>0</v>
      </c>
      <c r="Q6158" s="14">
        <f>IF([1]!Table_1[[#This Row],[연도]]=2018,1,0)</f>
        <v>0</v>
      </c>
      <c r="R6158" s="14">
        <f>IF([1]!Table_1[[#This Row],[연도]]=2019,1,0)</f>
        <v>1</v>
      </c>
      <c r="S6158" s="14">
        <f>IF([1]!Table_1[[#This Row],[연도]]=2020,1,0)</f>
        <v>0</v>
      </c>
      <c r="T6158" s="14">
        <f>IF([1]!Table_1[[#This Row],[연도]]=2021,1,0)</f>
        <v>0</v>
      </c>
      <c r="U6158" s="14">
        <f>IF([1]!Table_1[[#This Row],[연도]]=2022,1,0)</f>
        <v>0</v>
      </c>
      <c r="V6158" s="14">
        <f>IF([1]!Table_1[[#This Row],[연도]]=2023,1,0)</f>
        <v>0</v>
      </c>
      <c r="W6158" s="10">
        <v>0.85</v>
      </c>
      <c r="X6158" s="10">
        <f>Y6158/1000000000000</f>
        <v>0.64731914000000002</v>
      </c>
      <c r="Y6158" s="14">
        <f>[1]!Table_1[[#This Row],[주가]]*[1]!Table_1[[#This Row],[기말주식수]]</f>
        <v>647319140000</v>
      </c>
      <c r="Z6158" s="14">
        <f>AA6158/10</f>
        <v>1.3698534339744088</v>
      </c>
      <c r="AA6158" s="14">
        <f>[1]!Table_1[[#This Row],[시가총액]]/[1]!Table_1[[#This Row],[당기순이익(세후영업이익)]]</f>
        <v>13.698534339744088</v>
      </c>
      <c r="AB6158" s="10">
        <v>13499369000</v>
      </c>
    </row>
    <row r="6159" spans="1:28" ht="19.2">
      <c r="A6159" s="12">
        <v>6158</v>
      </c>
      <c r="B6159" s="12">
        <v>108320</v>
      </c>
      <c r="C6159" s="13" t="s">
        <v>1009</v>
      </c>
      <c r="D6159" s="13" t="s">
        <v>6</v>
      </c>
      <c r="E6159" s="12">
        <v>2020</v>
      </c>
      <c r="F6159" s="12">
        <v>30.273</v>
      </c>
      <c r="G6159" s="15">
        <f>([1]!Table_1[[#This Row],[총자산]]-[1]!Table_1[[#This Row],[장부가치 자기자본]]+[1]!Table_1[[#This Row],[시가총액]])/[1]!Table_1[[#This Row],[총자산]]</f>
        <v>1.5519537233644274</v>
      </c>
      <c r="H6159" s="14">
        <f>I6159/100000000000</f>
        <v>0.94226639156000003</v>
      </c>
      <c r="I6159" s="12">
        <v>94226639156</v>
      </c>
      <c r="J6159" s="12">
        <v>19.190000000000001</v>
      </c>
      <c r="K6159" s="10">
        <f>L6159/1000000000000</f>
        <v>1.1618962860199999</v>
      </c>
      <c r="L6159" s="12">
        <v>1161896286020</v>
      </c>
      <c r="M6159" s="12">
        <v>1.17</v>
      </c>
      <c r="N6159" s="12">
        <v>1</v>
      </c>
      <c r="O6159" s="15">
        <f>IF([1]!Table_1[[#This Row],[연도]]=2016,1,0)</f>
        <v>0</v>
      </c>
      <c r="P6159" s="15">
        <f>IF([1]!Table_1[[#This Row],[연도]]=2017,1,0)</f>
        <v>0</v>
      </c>
      <c r="Q6159" s="15">
        <f>IF([1]!Table_1[[#This Row],[연도]]=2018,1,0)</f>
        <v>0</v>
      </c>
      <c r="R6159" s="15">
        <f>IF([1]!Table_1[[#This Row],[연도]]=2019,1,0)</f>
        <v>0</v>
      </c>
      <c r="S6159" s="15">
        <f>IF([1]!Table_1[[#This Row],[연도]]=2020,1,0)</f>
        <v>1</v>
      </c>
      <c r="T6159" s="15">
        <f>IF([1]!Table_1[[#This Row],[연도]]=2021,1,0)</f>
        <v>0</v>
      </c>
      <c r="U6159" s="15">
        <f>IF([1]!Table_1[[#This Row],[연도]]=2022,1,0)</f>
        <v>0</v>
      </c>
      <c r="V6159" s="15">
        <f>IF([1]!Table_1[[#This Row],[연도]]=2023,1,0)</f>
        <v>0</v>
      </c>
      <c r="W6159" s="12">
        <v>0.47</v>
      </c>
      <c r="X6159" s="10">
        <f>Y6159/1000000000000</f>
        <v>0.94658226000000001</v>
      </c>
      <c r="Y6159" s="15">
        <f>[1]!Table_1[[#This Row],[주가]]*[1]!Table_1[[#This Row],[기말주식수]]</f>
        <v>946582260000</v>
      </c>
      <c r="Z6159" s="14">
        <f>AA6159/10</f>
        <v>1.0045803060351699</v>
      </c>
      <c r="AA6159" s="15">
        <f>[1]!Table_1[[#This Row],[시가총액]]/[1]!Table_1[[#This Row],[당기순이익(세후영업이익)]]</f>
        <v>10.045803060351698</v>
      </c>
      <c r="AB6159" s="12">
        <v>21956805000</v>
      </c>
    </row>
    <row r="6160" spans="1:28" ht="19.2">
      <c r="A6160" s="10">
        <v>6159</v>
      </c>
      <c r="B6160" s="10">
        <v>108320</v>
      </c>
      <c r="C6160" s="11" t="s">
        <v>1009</v>
      </c>
      <c r="D6160" s="11" t="s">
        <v>6</v>
      </c>
      <c r="E6160" s="10">
        <v>2021</v>
      </c>
      <c r="F6160" s="10">
        <v>29.629000000000001</v>
      </c>
      <c r="G6160" s="14">
        <f>([1]!Table_1[[#This Row],[총자산]]-[1]!Table_1[[#This Row],[장부가치 자기자본]]+[1]!Table_1[[#This Row],[시가총액]])/[1]!Table_1[[#This Row],[총자산]]</f>
        <v>2.638067318790938</v>
      </c>
      <c r="H6160" s="14">
        <f>I6160/100000000000</f>
        <v>3.6962199999999998</v>
      </c>
      <c r="I6160" s="10">
        <v>369622000000</v>
      </c>
      <c r="J6160" s="10">
        <v>56.21</v>
      </c>
      <c r="K6160" s="10">
        <f>L6160/1000000000000</f>
        <v>1.8988457160279999</v>
      </c>
      <c r="L6160" s="10">
        <v>1898845716028</v>
      </c>
      <c r="M6160" s="10">
        <v>5.75</v>
      </c>
      <c r="N6160" s="10">
        <v>1</v>
      </c>
      <c r="O6160" s="14">
        <f>IF([1]!Table_1[[#This Row],[연도]]=2016,1,0)</f>
        <v>0</v>
      </c>
      <c r="P6160" s="14">
        <f>IF([1]!Table_1[[#This Row],[연도]]=2017,1,0)</f>
        <v>0</v>
      </c>
      <c r="Q6160" s="14">
        <f>IF([1]!Table_1[[#This Row],[연도]]=2018,1,0)</f>
        <v>0</v>
      </c>
      <c r="R6160" s="14">
        <f>IF([1]!Table_1[[#This Row],[연도]]=2019,1,0)</f>
        <v>0</v>
      </c>
      <c r="S6160" s="14">
        <f>IF([1]!Table_1[[#This Row],[연도]]=2020,1,0)</f>
        <v>0</v>
      </c>
      <c r="T6160" s="14">
        <f>IF([1]!Table_1[[#This Row],[연도]]=2021,1,0)</f>
        <v>1</v>
      </c>
      <c r="U6160" s="14">
        <f>IF([1]!Table_1[[#This Row],[연도]]=2022,1,0)</f>
        <v>0</v>
      </c>
      <c r="V6160" s="14">
        <f>IF([1]!Table_1[[#This Row],[연도]]=2023,1,0)</f>
        <v>0</v>
      </c>
      <c r="W6160" s="10">
        <v>0.42</v>
      </c>
      <c r="X6160" s="10">
        <f>Y6160/1000000000000</f>
        <v>2.7210173900000001</v>
      </c>
      <c r="Y6160" s="14">
        <f>[1]!Table_1[[#This Row],[주가]]*[1]!Table_1[[#This Row],[기말주식수]]</f>
        <v>2721017390000</v>
      </c>
      <c r="Z6160" s="14">
        <f>AA6160/10</f>
        <v>0.73616218461022342</v>
      </c>
      <c r="AA6160" s="14">
        <f>[1]!Table_1[[#This Row],[시가총액]]/[1]!Table_1[[#This Row],[당기순이익(세후영업이익)]]</f>
        <v>7.361621846102234</v>
      </c>
      <c r="AB6160" s="10">
        <v>87827220000</v>
      </c>
    </row>
    <row r="6161" spans="1:28" ht="19.2">
      <c r="A6161" s="12">
        <v>6160</v>
      </c>
      <c r="B6161" s="12">
        <v>108320</v>
      </c>
      <c r="C6161" s="13" t="s">
        <v>1009</v>
      </c>
      <c r="D6161" s="13" t="s">
        <v>6</v>
      </c>
      <c r="E6161" s="12">
        <v>2022</v>
      </c>
      <c r="F6161" s="12">
        <v>31.318999999999999</v>
      </c>
      <c r="G6161" s="15">
        <f>([1]!Table_1[[#This Row],[총자산]]-[1]!Table_1[[#This Row],[장부가치 자기자본]]+[1]!Table_1[[#This Row],[시가총액]])/[1]!Table_1[[#This Row],[총자산]]</f>
        <v>1.1673282867731483</v>
      </c>
      <c r="H6161" s="14">
        <f>I6161/100000000000</f>
        <v>3.1062400000000001</v>
      </c>
      <c r="I6161" s="12">
        <v>310624000000</v>
      </c>
      <c r="J6161" s="12">
        <v>9.99</v>
      </c>
      <c r="K6161" s="10">
        <f>L6161/1000000000000</f>
        <v>2.1193453636130002</v>
      </c>
      <c r="L6161" s="12">
        <v>2119345363613</v>
      </c>
      <c r="M6161" s="12">
        <v>5.91</v>
      </c>
      <c r="N6161" s="12">
        <v>1</v>
      </c>
      <c r="O6161" s="15">
        <f>IF([1]!Table_1[[#This Row],[연도]]=2016,1,0)</f>
        <v>0</v>
      </c>
      <c r="P6161" s="15">
        <f>IF([1]!Table_1[[#This Row],[연도]]=2017,1,0)</f>
        <v>0</v>
      </c>
      <c r="Q6161" s="15">
        <f>IF([1]!Table_1[[#This Row],[연도]]=2018,1,0)</f>
        <v>0</v>
      </c>
      <c r="R6161" s="15">
        <f>IF([1]!Table_1[[#This Row],[연도]]=2019,1,0)</f>
        <v>0</v>
      </c>
      <c r="S6161" s="15">
        <f>IF([1]!Table_1[[#This Row],[연도]]=2020,1,0)</f>
        <v>0</v>
      </c>
      <c r="T6161" s="15">
        <f>IF([1]!Table_1[[#This Row],[연도]]=2021,1,0)</f>
        <v>0</v>
      </c>
      <c r="U6161" s="15">
        <f>IF([1]!Table_1[[#This Row],[연도]]=2022,1,0)</f>
        <v>1</v>
      </c>
      <c r="V6161" s="15">
        <f>IF([1]!Table_1[[#This Row],[연도]]=2023,1,0)</f>
        <v>0</v>
      </c>
      <c r="W6161" s="12">
        <v>1.8</v>
      </c>
      <c r="X6161" s="10">
        <f>Y6161/1000000000000</f>
        <v>1.1661503099999999</v>
      </c>
      <c r="Y6161" s="15">
        <f>[1]!Table_1[[#This Row],[주가]]*[1]!Table_1[[#This Row],[기말주식수]]</f>
        <v>1166150310000</v>
      </c>
      <c r="Z6161" s="14">
        <f>AA6161/10</f>
        <v>0.37542183153909547</v>
      </c>
      <c r="AA6161" s="15">
        <f>[1]!Table_1[[#This Row],[시가총액]]/[1]!Table_1[[#This Row],[당기순이익(세후영업이익)]]</f>
        <v>3.754218315390955</v>
      </c>
      <c r="AB6161" s="12">
        <v>73189350000</v>
      </c>
    </row>
    <row r="6162" spans="1:28" ht="19.2">
      <c r="A6162" s="10">
        <v>6161</v>
      </c>
      <c r="B6162" s="10">
        <v>108320</v>
      </c>
      <c r="C6162" s="11" t="s">
        <v>1009</v>
      </c>
      <c r="D6162" s="11" t="s">
        <v>6</v>
      </c>
      <c r="E6162" s="10">
        <v>2023</v>
      </c>
      <c r="F6162" s="10">
        <v>28.927</v>
      </c>
      <c r="G6162" s="14">
        <f>([1]!Table_1[[#This Row],[총자산]]-[1]!Table_1[[#This Row],[장부가치 자기자본]]+[1]!Table_1[[#This Row],[시가총액]])/[1]!Table_1[[#This Row],[총자산]]</f>
        <v>1.3609577265256287</v>
      </c>
      <c r="H6162" s="14">
        <f>I6162/100000000000</f>
        <v>1.29036</v>
      </c>
      <c r="I6162" s="10">
        <v>129036000000</v>
      </c>
      <c r="J6162" s="10">
        <v>-6.56</v>
      </c>
      <c r="K6162" s="10">
        <f>L6162/1000000000000</f>
        <v>1.9014449750289999</v>
      </c>
      <c r="L6162" s="10">
        <v>1901444975029</v>
      </c>
      <c r="M6162" s="10">
        <v>5.96</v>
      </c>
      <c r="N6162" s="10">
        <v>1</v>
      </c>
      <c r="O6162" s="14">
        <f>IF([1]!Table_1[[#This Row],[연도]]=2016,1,0)</f>
        <v>0</v>
      </c>
      <c r="P6162" s="14">
        <f>IF([1]!Table_1[[#This Row],[연도]]=2017,1,0)</f>
        <v>0</v>
      </c>
      <c r="Q6162" s="14">
        <f>IF([1]!Table_1[[#This Row],[연도]]=2018,1,0)</f>
        <v>0</v>
      </c>
      <c r="R6162" s="14">
        <f>IF([1]!Table_1[[#This Row],[연도]]=2019,1,0)</f>
        <v>0</v>
      </c>
      <c r="S6162" s="14">
        <f>IF([1]!Table_1[[#This Row],[연도]]=2020,1,0)</f>
        <v>0</v>
      </c>
      <c r="T6162" s="14">
        <f>IF([1]!Table_1[[#This Row],[연도]]=2021,1,0)</f>
        <v>0</v>
      </c>
      <c r="U6162" s="14">
        <f>IF([1]!Table_1[[#This Row],[연도]]=2022,1,0)</f>
        <v>0</v>
      </c>
      <c r="V6162" s="14">
        <f>IF([1]!Table_1[[#This Row],[연도]]=2023,1,0)</f>
        <v>1</v>
      </c>
      <c r="W6162" s="10">
        <v>1.25</v>
      </c>
      <c r="X6162" s="10">
        <f>Y6162/1000000000000</f>
        <v>1.41174124</v>
      </c>
      <c r="Y6162" s="14">
        <f>[1]!Table_1[[#This Row],[주가]]*[1]!Table_1[[#This Row],[기말주식수]]</f>
        <v>1411741240000</v>
      </c>
      <c r="Z6162" s="14">
        <f>AA6162/10</f>
        <v>1.094067733035742</v>
      </c>
      <c r="AA6162" s="14">
        <f>[1]!Table_1[[#This Row],[시가총액]]/[1]!Table_1[[#This Row],[당기순이익(세후영업이익)]]</f>
        <v>10.940677330357421</v>
      </c>
      <c r="AB6162" s="10">
        <v>29275740000</v>
      </c>
    </row>
    <row r="6163" spans="1:28" ht="19.2">
      <c r="A6163" s="12">
        <v>6162</v>
      </c>
      <c r="B6163" s="12">
        <v>108380</v>
      </c>
      <c r="C6163" s="13" t="s">
        <v>1010</v>
      </c>
      <c r="D6163" s="13" t="s">
        <v>20</v>
      </c>
      <c r="E6163" s="12">
        <v>2019</v>
      </c>
      <c r="F6163" s="12">
        <v>15.003</v>
      </c>
      <c r="G6163" s="15">
        <f>([1]!Table_1[[#This Row],[총자산]]-[1]!Table_1[[#This Row],[장부가치 자기자본]]+[1]!Table_1[[#This Row],[시가총액]])/[1]!Table_1[[#This Row],[총자산]]</f>
        <v>0.71198446925905756</v>
      </c>
      <c r="H6163" s="14">
        <f>I6163/100000000000</f>
        <v>0.14859314174999999</v>
      </c>
      <c r="I6163" s="12">
        <v>14859314175</v>
      </c>
      <c r="J6163" s="12">
        <v>2.5</v>
      </c>
      <c r="K6163" s="10">
        <f>L6163/1000000000000</f>
        <v>0.17691953063300001</v>
      </c>
      <c r="L6163" s="12">
        <v>176919530633</v>
      </c>
      <c r="M6163" s="12">
        <v>1.6</v>
      </c>
      <c r="N6163" s="12">
        <v>1</v>
      </c>
      <c r="O6163" s="15">
        <f>IF([1]!Table_1[[#This Row],[연도]]=2016,1,0)</f>
        <v>0</v>
      </c>
      <c r="P6163" s="15">
        <f>IF([1]!Table_1[[#This Row],[연도]]=2017,1,0)</f>
        <v>0</v>
      </c>
      <c r="Q6163" s="15">
        <f>IF([1]!Table_1[[#This Row],[연도]]=2018,1,0)</f>
        <v>0</v>
      </c>
      <c r="R6163" s="15">
        <f>IF([1]!Table_1[[#This Row],[연도]]=2019,1,0)</f>
        <v>1</v>
      </c>
      <c r="S6163" s="15">
        <f>IF([1]!Table_1[[#This Row],[연도]]=2020,1,0)</f>
        <v>0</v>
      </c>
      <c r="T6163" s="15">
        <f>IF([1]!Table_1[[#This Row],[연도]]=2021,1,0)</f>
        <v>0</v>
      </c>
      <c r="U6163" s="15">
        <f>IF([1]!Table_1[[#This Row],[연도]]=2022,1,0)</f>
        <v>0</v>
      </c>
      <c r="V6163" s="15">
        <f>IF([1]!Table_1[[#This Row],[연도]]=2023,1,0)</f>
        <v>0</v>
      </c>
      <c r="W6163" s="12">
        <v>0.41</v>
      </c>
      <c r="X6163" s="10">
        <f>Y6163/1000000000000</f>
        <v>0.13298592870000001</v>
      </c>
      <c r="Y6163" s="15">
        <f>[1]!Table_1[[#This Row],[주가]]*[1]!Table_1[[#This Row],[기말주식수]]</f>
        <v>132985928700</v>
      </c>
      <c r="Z6163" s="14">
        <f>AA6163/10</f>
        <v>0.89496680084833058</v>
      </c>
      <c r="AA6163" s="15">
        <f>[1]!Table_1[[#This Row],[시가총액]]/[1]!Table_1[[#This Row],[당기순이익(세후영업이익)]]</f>
        <v>8.9496680084833056</v>
      </c>
      <c r="AB6163" s="12">
        <v>1875014800</v>
      </c>
    </row>
    <row r="6164" spans="1:28" ht="19.2">
      <c r="A6164" s="10">
        <v>6163</v>
      </c>
      <c r="B6164" s="10">
        <v>108380</v>
      </c>
      <c r="C6164" s="11" t="s">
        <v>1010</v>
      </c>
      <c r="D6164" s="11" t="s">
        <v>20</v>
      </c>
      <c r="E6164" s="10">
        <v>2020</v>
      </c>
      <c r="F6164" s="10">
        <v>13.43</v>
      </c>
      <c r="G6164" s="14">
        <f>([1]!Table_1[[#This Row],[총자산]]-[1]!Table_1[[#This Row],[장부가치 자기자본]]+[1]!Table_1[[#This Row],[시가총액]])/[1]!Table_1[[#This Row],[총자산]]</f>
        <v>0.71955936411260268</v>
      </c>
      <c r="H6164" s="14">
        <f>I6164/100000000000</f>
        <v>0.16298014063999999</v>
      </c>
      <c r="I6164" s="10">
        <v>16298014064</v>
      </c>
      <c r="J6164" s="10">
        <v>-2.48</v>
      </c>
      <c r="K6164" s="10">
        <f>L6164/1000000000000</f>
        <v>0.18916252709600001</v>
      </c>
      <c r="L6164" s="10">
        <v>189162527096</v>
      </c>
      <c r="M6164" s="10">
        <v>1.22</v>
      </c>
      <c r="N6164" s="10">
        <v>1</v>
      </c>
      <c r="O6164" s="14">
        <f>IF([1]!Table_1[[#This Row],[연도]]=2016,1,0)</f>
        <v>0</v>
      </c>
      <c r="P6164" s="14">
        <f>IF([1]!Table_1[[#This Row],[연도]]=2017,1,0)</f>
        <v>0</v>
      </c>
      <c r="Q6164" s="14">
        <f>IF([1]!Table_1[[#This Row],[연도]]=2018,1,0)</f>
        <v>0</v>
      </c>
      <c r="R6164" s="14">
        <f>IF([1]!Table_1[[#This Row],[연도]]=2019,1,0)</f>
        <v>0</v>
      </c>
      <c r="S6164" s="14">
        <f>IF([1]!Table_1[[#This Row],[연도]]=2020,1,0)</f>
        <v>1</v>
      </c>
      <c r="T6164" s="14">
        <f>IF([1]!Table_1[[#This Row],[연도]]=2021,1,0)</f>
        <v>0</v>
      </c>
      <c r="U6164" s="14">
        <f>IF([1]!Table_1[[#This Row],[연도]]=2022,1,0)</f>
        <v>0</v>
      </c>
      <c r="V6164" s="14">
        <f>IF([1]!Table_1[[#This Row],[연도]]=2023,1,0)</f>
        <v>0</v>
      </c>
      <c r="W6164" s="10">
        <v>0.36</v>
      </c>
      <c r="X6164" s="10">
        <f>Y6164/1000000000000</f>
        <v>0.14781529485</v>
      </c>
      <c r="Y6164" s="14">
        <f>[1]!Table_1[[#This Row],[주가]]*[1]!Table_1[[#This Row],[기말주식수]]</f>
        <v>147815294850</v>
      </c>
      <c r="Z6164" s="14">
        <f>AA6164/10</f>
        <v>0.90695279970645637</v>
      </c>
      <c r="AA6164" s="14">
        <f>[1]!Table_1[[#This Row],[시가총액]]/[1]!Table_1[[#This Row],[당기순이익(세후영업이익)]]</f>
        <v>9.0695279970645633</v>
      </c>
      <c r="AB6164" s="10">
        <v>1857569000</v>
      </c>
    </row>
    <row r="6165" spans="1:28" ht="19.2">
      <c r="A6165" s="12">
        <v>6164</v>
      </c>
      <c r="B6165" s="12">
        <v>108380</v>
      </c>
      <c r="C6165" s="13" t="s">
        <v>1010</v>
      </c>
      <c r="D6165" s="13" t="s">
        <v>20</v>
      </c>
      <c r="E6165" s="12">
        <v>2021</v>
      </c>
      <c r="F6165" s="12">
        <v>10.548999999999999</v>
      </c>
      <c r="G6165" s="15">
        <f>([1]!Table_1[[#This Row],[총자산]]-[1]!Table_1[[#This Row],[장부가치 자기자본]]+[1]!Table_1[[#This Row],[시가총액]])/[1]!Table_1[[#This Row],[총자산]]</f>
        <v>0.68008083613267201</v>
      </c>
      <c r="H6165" s="14">
        <f>I6165/100000000000</f>
        <v>7.2593066649999996E-2</v>
      </c>
      <c r="I6165" s="12">
        <v>7259306665</v>
      </c>
      <c r="J6165" s="12">
        <v>2.37</v>
      </c>
      <c r="K6165" s="10">
        <f>L6165/1000000000000</f>
        <v>0.136604762213</v>
      </c>
      <c r="L6165" s="12">
        <v>136604762213</v>
      </c>
      <c r="M6165" s="12">
        <v>1.81</v>
      </c>
      <c r="N6165" s="12">
        <v>1</v>
      </c>
      <c r="O6165" s="15">
        <f>IF([1]!Table_1[[#This Row],[연도]]=2016,1,0)</f>
        <v>0</v>
      </c>
      <c r="P6165" s="15">
        <f>IF([1]!Table_1[[#This Row],[연도]]=2017,1,0)</f>
        <v>0</v>
      </c>
      <c r="Q6165" s="15">
        <f>IF([1]!Table_1[[#This Row],[연도]]=2018,1,0)</f>
        <v>0</v>
      </c>
      <c r="R6165" s="15">
        <f>IF([1]!Table_1[[#This Row],[연도]]=2019,1,0)</f>
        <v>0</v>
      </c>
      <c r="S6165" s="15">
        <f>IF([1]!Table_1[[#This Row],[연도]]=2020,1,0)</f>
        <v>0</v>
      </c>
      <c r="T6165" s="15">
        <f>IF([1]!Table_1[[#This Row],[연도]]=2021,1,0)</f>
        <v>1</v>
      </c>
      <c r="U6165" s="15">
        <f>IF([1]!Table_1[[#This Row],[연도]]=2022,1,0)</f>
        <v>0</v>
      </c>
      <c r="V6165" s="15">
        <f>IF([1]!Table_1[[#This Row],[연도]]=2023,1,0)</f>
        <v>0</v>
      </c>
      <c r="W6165" s="12">
        <v>0.36</v>
      </c>
      <c r="X6165" s="10">
        <f>Y6165/1000000000000</f>
        <v>0.143509995</v>
      </c>
      <c r="Y6165" s="15">
        <f>[1]!Table_1[[#This Row],[주가]]*[1]!Table_1[[#This Row],[기말주식수]]</f>
        <v>143509995000</v>
      </c>
      <c r="Z6165" s="14">
        <f>AA6165/10</f>
        <v>1.9769104905282302</v>
      </c>
      <c r="AA6165" s="15">
        <f>[1]!Table_1[[#This Row],[시가총액]]/[1]!Table_1[[#This Row],[당기순이익(세후영업이익)]]</f>
        <v>19.769104905282301</v>
      </c>
      <c r="AB6165" s="12">
        <v>932070700</v>
      </c>
    </row>
    <row r="6166" spans="1:28" ht="19.2">
      <c r="A6166" s="10">
        <v>6165</v>
      </c>
      <c r="B6166" s="10">
        <v>108670</v>
      </c>
      <c r="C6166" s="11" t="s">
        <v>1011</v>
      </c>
      <c r="D6166" s="11" t="s">
        <v>6</v>
      </c>
      <c r="E6166" s="10">
        <v>2016</v>
      </c>
      <c r="F6166" s="10">
        <v>24.100999999999999</v>
      </c>
      <c r="G6166" s="14">
        <f>([1]!Table_1[[#This Row],[총자산]]-[1]!Table_1[[#This Row],[장부가치 자기자본]]+[1]!Table_1[[#This Row],[시가총액]])/[1]!Table_1[[#This Row],[총자산]]</f>
        <v>0.96537157377238514</v>
      </c>
      <c r="H6166" s="14">
        <f>I6166/100000000000</f>
        <v>1.5699099999999999</v>
      </c>
      <c r="I6166" s="10">
        <v>156991000000</v>
      </c>
      <c r="J6166" s="10">
        <v>1.52</v>
      </c>
      <c r="K6166" s="10">
        <f>L6166/1000000000000</f>
        <v>2.928337</v>
      </c>
      <c r="L6166" s="10">
        <v>2928337000000</v>
      </c>
      <c r="M6166" s="10">
        <v>0.04</v>
      </c>
      <c r="N6166" s="10">
        <v>1</v>
      </c>
      <c r="O6166" s="14">
        <f>IF([1]!Table_1[[#This Row],[연도]]=2016,1,0)</f>
        <v>1</v>
      </c>
      <c r="P6166" s="14">
        <f>IF([1]!Table_1[[#This Row],[연도]]=2017,1,0)</f>
        <v>0</v>
      </c>
      <c r="Q6166" s="14">
        <f>IF([1]!Table_1[[#This Row],[연도]]=2018,1,0)</f>
        <v>0</v>
      </c>
      <c r="R6166" s="14">
        <f>IF([1]!Table_1[[#This Row],[연도]]=2019,1,0)</f>
        <v>0</v>
      </c>
      <c r="S6166" s="14">
        <f>IF([1]!Table_1[[#This Row],[연도]]=2020,1,0)</f>
        <v>0</v>
      </c>
      <c r="T6166" s="14">
        <f>IF([1]!Table_1[[#This Row],[연도]]=2021,1,0)</f>
        <v>0</v>
      </c>
      <c r="U6166" s="14">
        <f>IF([1]!Table_1[[#This Row],[연도]]=2022,1,0)</f>
        <v>0</v>
      </c>
      <c r="V6166" s="14">
        <f>IF([1]!Table_1[[#This Row],[연도]]=2023,1,0)</f>
        <v>0</v>
      </c>
      <c r="W6166" s="10">
        <v>1.1399999999999999</v>
      </c>
      <c r="X6166" s="10">
        <f>Y6166/1000000000000</f>
        <v>0.85820601900000004</v>
      </c>
      <c r="Y6166" s="14">
        <f>[1]!Table_1[[#This Row],[주가]]*[1]!Table_1[[#This Row],[기말주식수]]</f>
        <v>858206019000</v>
      </c>
      <c r="Z6166" s="14">
        <f>AA6166/10</f>
        <v>0.54665937474122717</v>
      </c>
      <c r="AA6166" s="14">
        <f>[1]!Table_1[[#This Row],[시가총액]]/[1]!Table_1[[#This Row],[당기순이익(세후영업이익)]]</f>
        <v>5.4665937474122721</v>
      </c>
      <c r="AB6166" s="10">
        <v>18015016250</v>
      </c>
    </row>
    <row r="6167" spans="1:28" ht="19.2">
      <c r="A6167" s="12">
        <v>6166</v>
      </c>
      <c r="B6167" s="12">
        <v>108670</v>
      </c>
      <c r="C6167" s="13" t="s">
        <v>1011</v>
      </c>
      <c r="D6167" s="13" t="s">
        <v>6</v>
      </c>
      <c r="E6167" s="12">
        <v>2017</v>
      </c>
      <c r="F6167" s="12">
        <v>26.548999999999999</v>
      </c>
      <c r="G6167" s="15">
        <f>([1]!Table_1[[#This Row],[총자산]]-[1]!Table_1[[#This Row],[장부가치 자기자본]]+[1]!Table_1[[#This Row],[시가총액]])/[1]!Table_1[[#This Row],[총자산]]</f>
        <v>0.9555383113817949</v>
      </c>
      <c r="H6167" s="14">
        <f>I6167/100000000000</f>
        <v>1.32982</v>
      </c>
      <c r="I6167" s="12">
        <v>132982000000</v>
      </c>
      <c r="J6167" s="12">
        <v>12.97</v>
      </c>
      <c r="K6167" s="10">
        <f>L6167/1000000000000</f>
        <v>3.2564510000000002</v>
      </c>
      <c r="L6167" s="12">
        <v>3256451000000</v>
      </c>
      <c r="M6167" s="12">
        <v>0.76</v>
      </c>
      <c r="N6167" s="12">
        <v>1</v>
      </c>
      <c r="O6167" s="15">
        <f>IF([1]!Table_1[[#This Row],[연도]]=2016,1,0)</f>
        <v>0</v>
      </c>
      <c r="P6167" s="15">
        <f>IF([1]!Table_1[[#This Row],[연도]]=2017,1,0)</f>
        <v>1</v>
      </c>
      <c r="Q6167" s="15">
        <f>IF([1]!Table_1[[#This Row],[연도]]=2018,1,0)</f>
        <v>0</v>
      </c>
      <c r="R6167" s="15">
        <f>IF([1]!Table_1[[#This Row],[연도]]=2019,1,0)</f>
        <v>0</v>
      </c>
      <c r="S6167" s="15">
        <f>IF([1]!Table_1[[#This Row],[연도]]=2020,1,0)</f>
        <v>0</v>
      </c>
      <c r="T6167" s="15">
        <f>IF([1]!Table_1[[#This Row],[연도]]=2021,1,0)</f>
        <v>0</v>
      </c>
      <c r="U6167" s="15">
        <f>IF([1]!Table_1[[#This Row],[연도]]=2022,1,0)</f>
        <v>0</v>
      </c>
      <c r="V6167" s="15">
        <f>IF([1]!Table_1[[#This Row],[연도]]=2023,1,0)</f>
        <v>0</v>
      </c>
      <c r="W6167" s="12">
        <v>1.4</v>
      </c>
      <c r="X6167" s="10">
        <f>Y6167/1000000000000</f>
        <v>0.870760757</v>
      </c>
      <c r="Y6167" s="15">
        <f>[1]!Table_1[[#This Row],[주가]]*[1]!Table_1[[#This Row],[기말주식수]]</f>
        <v>870760757000</v>
      </c>
      <c r="Z6167" s="14">
        <f>AA6167/10</f>
        <v>0.65479595509166655</v>
      </c>
      <c r="AA6167" s="15">
        <f>[1]!Table_1[[#This Row],[시가총액]]/[1]!Table_1[[#This Row],[당기순이익(세후영업이익)]]</f>
        <v>6.5479595509166657</v>
      </c>
      <c r="AB6167" s="12">
        <v>18015016250</v>
      </c>
    </row>
    <row r="6168" spans="1:28" ht="19.2">
      <c r="A6168" s="10">
        <v>6167</v>
      </c>
      <c r="B6168" s="10">
        <v>108670</v>
      </c>
      <c r="C6168" s="11" t="s">
        <v>1011</v>
      </c>
      <c r="D6168" s="11" t="s">
        <v>6</v>
      </c>
      <c r="E6168" s="10">
        <v>2018</v>
      </c>
      <c r="F6168" s="10">
        <v>-4.7930000000000001</v>
      </c>
      <c r="G6168" s="14">
        <f>([1]!Table_1[[#This Row],[총자산]]-[1]!Table_1[[#This Row],[장부가치 자기자본]]+[1]!Table_1[[#This Row],[시가총액]])/[1]!Table_1[[#This Row],[총자산]]</f>
        <v>0.83696274635277168</v>
      </c>
      <c r="H6168" s="14">
        <f>I6168/100000000000</f>
        <v>0.70370999999999995</v>
      </c>
      <c r="I6168" s="10">
        <v>70371000000</v>
      </c>
      <c r="J6168" s="10">
        <v>-2.82</v>
      </c>
      <c r="K6168" s="10">
        <f>L6168/1000000000000</f>
        <v>3.2664960000000001</v>
      </c>
      <c r="L6168" s="10">
        <v>3266496000000</v>
      </c>
      <c r="M6168" s="10">
        <v>1.53</v>
      </c>
      <c r="N6168" s="10">
        <v>1</v>
      </c>
      <c r="O6168" s="14">
        <f>IF([1]!Table_1[[#This Row],[연도]]=2016,1,0)</f>
        <v>0</v>
      </c>
      <c r="P6168" s="14">
        <f>IF([1]!Table_1[[#This Row],[연도]]=2017,1,0)</f>
        <v>0</v>
      </c>
      <c r="Q6168" s="14">
        <f>IF([1]!Table_1[[#This Row],[연도]]=2018,1,0)</f>
        <v>1</v>
      </c>
      <c r="R6168" s="14">
        <f>IF([1]!Table_1[[#This Row],[연도]]=2019,1,0)</f>
        <v>0</v>
      </c>
      <c r="S6168" s="14">
        <f>IF([1]!Table_1[[#This Row],[연도]]=2020,1,0)</f>
        <v>0</v>
      </c>
      <c r="T6168" s="14">
        <f>IF([1]!Table_1[[#This Row],[연도]]=2021,1,0)</f>
        <v>0</v>
      </c>
      <c r="U6168" s="14">
        <f>IF([1]!Table_1[[#This Row],[연도]]=2022,1,0)</f>
        <v>0</v>
      </c>
      <c r="V6168" s="14">
        <f>IF([1]!Table_1[[#This Row],[연도]]=2023,1,0)</f>
        <v>0</v>
      </c>
      <c r="W6168" s="10">
        <v>2.0299999999999998</v>
      </c>
      <c r="X6168" s="10">
        <f>Y6168/1000000000000</f>
        <v>0.50757012199999996</v>
      </c>
      <c r="Y6168" s="14">
        <f>[1]!Table_1[[#This Row],[주가]]*[1]!Table_1[[#This Row],[기말주식수]]</f>
        <v>507570122000</v>
      </c>
      <c r="Z6168" s="14">
        <f>AA6168/10</f>
        <v>0.72127740404427965</v>
      </c>
      <c r="AA6168" s="14">
        <f>[1]!Table_1[[#This Row],[시가총액]]/[1]!Table_1[[#This Row],[당기순이익(세후영업이익)]]</f>
        <v>7.2127740404427962</v>
      </c>
      <c r="AB6168" s="10">
        <v>2546430100</v>
      </c>
    </row>
    <row r="6169" spans="1:28" ht="19.2">
      <c r="A6169" s="12">
        <v>6168</v>
      </c>
      <c r="B6169" s="12">
        <v>108670</v>
      </c>
      <c r="C6169" s="13" t="s">
        <v>1011</v>
      </c>
      <c r="D6169" s="13" t="s">
        <v>6</v>
      </c>
      <c r="E6169" s="12">
        <v>2019</v>
      </c>
      <c r="F6169" s="12">
        <v>22.018000000000001</v>
      </c>
      <c r="G6169" s="15">
        <f>([1]!Table_1[[#This Row],[총자산]]-[1]!Table_1[[#This Row],[장부가치 자기자본]]+[1]!Table_1[[#This Row],[시가총액]])/[1]!Table_1[[#This Row],[총자산]]</f>
        <v>0.8341713698935016</v>
      </c>
      <c r="H6169" s="14">
        <f>I6169/100000000000</f>
        <v>0.68776999999999999</v>
      </c>
      <c r="I6169" s="12">
        <v>68777000000</v>
      </c>
      <c r="J6169" s="12">
        <v>2.23</v>
      </c>
      <c r="K6169" s="10">
        <f>L6169/1000000000000</f>
        <v>3.1868069999999999</v>
      </c>
      <c r="L6169" s="12">
        <v>3186807000000</v>
      </c>
      <c r="M6169" s="12">
        <v>1.62</v>
      </c>
      <c r="N6169" s="12">
        <v>1</v>
      </c>
      <c r="O6169" s="15">
        <f>IF([1]!Table_1[[#This Row],[연도]]=2016,1,0)</f>
        <v>0</v>
      </c>
      <c r="P6169" s="15">
        <f>IF([1]!Table_1[[#This Row],[연도]]=2017,1,0)</f>
        <v>0</v>
      </c>
      <c r="Q6169" s="15">
        <f>IF([1]!Table_1[[#This Row],[연도]]=2018,1,0)</f>
        <v>0</v>
      </c>
      <c r="R6169" s="15">
        <f>IF([1]!Table_1[[#This Row],[연도]]=2019,1,0)</f>
        <v>1</v>
      </c>
      <c r="S6169" s="15">
        <f>IF([1]!Table_1[[#This Row],[연도]]=2020,1,0)</f>
        <v>0</v>
      </c>
      <c r="T6169" s="15">
        <f>IF([1]!Table_1[[#This Row],[연도]]=2021,1,0)</f>
        <v>0</v>
      </c>
      <c r="U6169" s="15">
        <f>IF([1]!Table_1[[#This Row],[연도]]=2022,1,0)</f>
        <v>0</v>
      </c>
      <c r="V6169" s="15">
        <f>IF([1]!Table_1[[#This Row],[연도]]=2023,1,0)</f>
        <v>0</v>
      </c>
      <c r="W6169" s="12">
        <v>1.96</v>
      </c>
      <c r="X6169" s="10">
        <f>Y6169/1000000000000</f>
        <v>0.49053154900000001</v>
      </c>
      <c r="Y6169" s="15">
        <f>[1]!Table_1[[#This Row],[주가]]*[1]!Table_1[[#This Row],[기말주식수]]</f>
        <v>490531549000</v>
      </c>
      <c r="Z6169" s="14">
        <f>AA6169/10</f>
        <v>0.71322033383253125</v>
      </c>
      <c r="AA6169" s="15">
        <f>[1]!Table_1[[#This Row],[시가총액]]/[1]!Table_1[[#This Row],[당기순이익(세후영업이익)]]</f>
        <v>7.1322033383253123</v>
      </c>
      <c r="AB6169" s="12">
        <v>2546429850</v>
      </c>
    </row>
    <row r="6170" spans="1:28" ht="19.2">
      <c r="A6170" s="10">
        <v>6169</v>
      </c>
      <c r="B6170" s="10">
        <v>108670</v>
      </c>
      <c r="C6170" s="11" t="s">
        <v>1011</v>
      </c>
      <c r="D6170" s="11" t="s">
        <v>6</v>
      </c>
      <c r="E6170" s="10">
        <v>2020</v>
      </c>
      <c r="F6170" s="10">
        <v>-3.8319999999999999</v>
      </c>
      <c r="G6170" s="14">
        <f>([1]!Table_1[[#This Row],[총자산]]-[1]!Table_1[[#This Row],[장부가치 자기자본]]+[1]!Table_1[[#This Row],[시가총액]])/[1]!Table_1[[#This Row],[총자산]]</f>
        <v>0.94225775266918532</v>
      </c>
      <c r="H6170" s="14">
        <f>I6170/100000000000</f>
        <v>0.70987</v>
      </c>
      <c r="I6170" s="10">
        <v>70987000000</v>
      </c>
      <c r="J6170" s="10">
        <v>-7.02</v>
      </c>
      <c r="K6170" s="10">
        <f>L6170/1000000000000</f>
        <v>3.0380370000000001</v>
      </c>
      <c r="L6170" s="10">
        <v>3038037000000</v>
      </c>
      <c r="M6170" s="10">
        <v>1.45</v>
      </c>
      <c r="N6170" s="10">
        <v>1</v>
      </c>
      <c r="O6170" s="14">
        <f>IF([1]!Table_1[[#This Row],[연도]]=2016,1,0)</f>
        <v>0</v>
      </c>
      <c r="P6170" s="14">
        <f>IF([1]!Table_1[[#This Row],[연도]]=2017,1,0)</f>
        <v>0</v>
      </c>
      <c r="Q6170" s="14">
        <f>IF([1]!Table_1[[#This Row],[연도]]=2018,1,0)</f>
        <v>0</v>
      </c>
      <c r="R6170" s="14">
        <f>IF([1]!Table_1[[#This Row],[연도]]=2019,1,0)</f>
        <v>0</v>
      </c>
      <c r="S6170" s="14">
        <f>IF([1]!Table_1[[#This Row],[연도]]=2020,1,0)</f>
        <v>1</v>
      </c>
      <c r="T6170" s="14">
        <f>IF([1]!Table_1[[#This Row],[연도]]=2021,1,0)</f>
        <v>0</v>
      </c>
      <c r="U6170" s="14">
        <f>IF([1]!Table_1[[#This Row],[연도]]=2022,1,0)</f>
        <v>0</v>
      </c>
      <c r="V6170" s="14">
        <f>IF([1]!Table_1[[#This Row],[연도]]=2023,1,0)</f>
        <v>0</v>
      </c>
      <c r="W6170" s="10">
        <v>0.94</v>
      </c>
      <c r="X6170" s="10">
        <f>Y6170/1000000000000</f>
        <v>0.69947826000000002</v>
      </c>
      <c r="Y6170" s="14">
        <f>[1]!Table_1[[#This Row],[주가]]*[1]!Table_1[[#This Row],[기말주식수]]</f>
        <v>699478260000</v>
      </c>
      <c r="Z6170" s="14">
        <f>AA6170/10</f>
        <v>0.98536106611069629</v>
      </c>
      <c r="AA6170" s="14">
        <f>[1]!Table_1[[#This Row],[시가총액]]/[1]!Table_1[[#This Row],[당기순이익(세후영업이익)]]</f>
        <v>9.8536106611069627</v>
      </c>
      <c r="AB6170" s="10">
        <v>3045416450</v>
      </c>
    </row>
    <row r="6171" spans="1:28" ht="19.2">
      <c r="A6171" s="12">
        <v>6170</v>
      </c>
      <c r="B6171" s="12">
        <v>108670</v>
      </c>
      <c r="C6171" s="13" t="s">
        <v>1011</v>
      </c>
      <c r="D6171" s="13" t="s">
        <v>6</v>
      </c>
      <c r="E6171" s="12">
        <v>2021</v>
      </c>
      <c r="F6171" s="12">
        <v>24.047999999999998</v>
      </c>
      <c r="G6171" s="15">
        <f>([1]!Table_1[[#This Row],[총자산]]-[1]!Table_1[[#This Row],[장부가치 자기자본]]+[1]!Table_1[[#This Row],[시가총액]])/[1]!Table_1[[#This Row],[총자산]]</f>
        <v>0.87755853145433893</v>
      </c>
      <c r="H6171" s="14">
        <f>I6171/100000000000</f>
        <v>0.67273000000000005</v>
      </c>
      <c r="I6171" s="12">
        <v>67273000000</v>
      </c>
      <c r="J6171" s="12">
        <v>6.79</v>
      </c>
      <c r="K6171" s="10">
        <f>L6171/1000000000000</f>
        <v>3.472</v>
      </c>
      <c r="L6171" s="12">
        <v>3472000000000</v>
      </c>
      <c r="M6171" s="12">
        <v>0.88</v>
      </c>
      <c r="N6171" s="12">
        <v>1</v>
      </c>
      <c r="O6171" s="15">
        <f>IF([1]!Table_1[[#This Row],[연도]]=2016,1,0)</f>
        <v>0</v>
      </c>
      <c r="P6171" s="15">
        <f>IF([1]!Table_1[[#This Row],[연도]]=2017,1,0)</f>
        <v>0</v>
      </c>
      <c r="Q6171" s="15">
        <f>IF([1]!Table_1[[#This Row],[연도]]=2018,1,0)</f>
        <v>0</v>
      </c>
      <c r="R6171" s="15">
        <f>IF([1]!Table_1[[#This Row],[연도]]=2019,1,0)</f>
        <v>0</v>
      </c>
      <c r="S6171" s="15">
        <f>IF([1]!Table_1[[#This Row],[연도]]=2020,1,0)</f>
        <v>0</v>
      </c>
      <c r="T6171" s="15">
        <f>IF([1]!Table_1[[#This Row],[연도]]=2021,1,0)</f>
        <v>1</v>
      </c>
      <c r="U6171" s="15">
        <f>IF([1]!Table_1[[#This Row],[연도]]=2022,1,0)</f>
        <v>0</v>
      </c>
      <c r="V6171" s="15">
        <f>IF([1]!Table_1[[#This Row],[연도]]=2023,1,0)</f>
        <v>0</v>
      </c>
      <c r="W6171" s="12">
        <v>1.1000000000000001</v>
      </c>
      <c r="X6171" s="10">
        <f>Y6171/1000000000000</f>
        <v>0.55151170500000002</v>
      </c>
      <c r="Y6171" s="15">
        <f>[1]!Table_1[[#This Row],[주가]]*[1]!Table_1[[#This Row],[기말주식수]]</f>
        <v>551511705000</v>
      </c>
      <c r="Z6171" s="14">
        <f>AA6171/10</f>
        <v>0.81981137306200114</v>
      </c>
      <c r="AA6171" s="15">
        <f>[1]!Table_1[[#This Row],[시가총액]]/[1]!Table_1[[#This Row],[당기순이익(세후영업이익)]]</f>
        <v>8.1981137306200118</v>
      </c>
      <c r="AB6171" s="12">
        <v>3045416450</v>
      </c>
    </row>
    <row r="6172" spans="1:28" ht="19.2">
      <c r="A6172" s="10">
        <v>6171</v>
      </c>
      <c r="B6172" s="10">
        <v>108670</v>
      </c>
      <c r="C6172" s="11" t="s">
        <v>1011</v>
      </c>
      <c r="D6172" s="11" t="s">
        <v>6</v>
      </c>
      <c r="E6172" s="10">
        <v>2022</v>
      </c>
      <c r="F6172" s="10">
        <v>-1.7390000000000001</v>
      </c>
      <c r="G6172" s="14">
        <f>([1]!Table_1[[#This Row],[총자산]]-[1]!Table_1[[#This Row],[장부가치 자기자본]]+[1]!Table_1[[#This Row],[시가총액]])/[1]!Table_1[[#This Row],[총자산]]</f>
        <v>0.79880924509074858</v>
      </c>
      <c r="H6172" s="14">
        <f>I6172/100000000000</f>
        <v>0.14940000000000001</v>
      </c>
      <c r="I6172" s="10">
        <v>14940000000</v>
      </c>
      <c r="J6172" s="10">
        <v>-2.5</v>
      </c>
      <c r="K6172" s="10">
        <f>L6172/1000000000000</f>
        <v>3.611151</v>
      </c>
      <c r="L6172" s="10">
        <v>3611151000000</v>
      </c>
      <c r="M6172" s="10">
        <v>0.79</v>
      </c>
      <c r="N6172" s="10">
        <v>1</v>
      </c>
      <c r="O6172" s="14">
        <f>IF([1]!Table_1[[#This Row],[연도]]=2016,1,0)</f>
        <v>0</v>
      </c>
      <c r="P6172" s="14">
        <f>IF([1]!Table_1[[#This Row],[연도]]=2017,1,0)</f>
        <v>0</v>
      </c>
      <c r="Q6172" s="14">
        <f>IF([1]!Table_1[[#This Row],[연도]]=2018,1,0)</f>
        <v>0</v>
      </c>
      <c r="R6172" s="14">
        <f>IF([1]!Table_1[[#This Row],[연도]]=2019,1,0)</f>
        <v>0</v>
      </c>
      <c r="S6172" s="14">
        <f>IF([1]!Table_1[[#This Row],[연도]]=2020,1,0)</f>
        <v>0</v>
      </c>
      <c r="T6172" s="14">
        <f>IF([1]!Table_1[[#This Row],[연도]]=2021,1,0)</f>
        <v>0</v>
      </c>
      <c r="U6172" s="14">
        <f>IF([1]!Table_1[[#This Row],[연도]]=2022,1,0)</f>
        <v>1</v>
      </c>
      <c r="V6172" s="14">
        <f>IF([1]!Table_1[[#This Row],[연도]]=2023,1,0)</f>
        <v>0</v>
      </c>
      <c r="W6172" s="10">
        <v>2.41</v>
      </c>
      <c r="X6172" s="10">
        <f>Y6172/1000000000000</f>
        <v>0.2802396875</v>
      </c>
      <c r="Y6172" s="14">
        <f>[1]!Table_1[[#This Row],[주가]]*[1]!Table_1[[#This Row],[기말주식수]]</f>
        <v>280239687500</v>
      </c>
      <c r="Z6172" s="14">
        <f>AA6172/10</f>
        <v>1.8757676539491299</v>
      </c>
      <c r="AA6172" s="14">
        <f>[1]!Table_1[[#This Row],[시가총액]]/[1]!Table_1[[#This Row],[당기순이익(세후영업이익)]]</f>
        <v>18.7576765394913</v>
      </c>
      <c r="AB6172" s="10">
        <v>2047443250</v>
      </c>
    </row>
    <row r="6173" spans="1:28" ht="19.2">
      <c r="A6173" s="12">
        <v>6172</v>
      </c>
      <c r="B6173" s="12">
        <v>108670</v>
      </c>
      <c r="C6173" s="13" t="s">
        <v>1011</v>
      </c>
      <c r="D6173" s="13" t="s">
        <v>6</v>
      </c>
      <c r="E6173" s="12">
        <v>2023</v>
      </c>
      <c r="F6173" s="12">
        <v>27.542000000000002</v>
      </c>
      <c r="G6173" s="15">
        <f>([1]!Table_1[[#This Row],[총자산]]-[1]!Table_1[[#This Row],[장부가치 자기자본]]+[1]!Table_1[[#This Row],[시가총액]])/[1]!Table_1[[#This Row],[총자산]]</f>
        <v>0.81466241584171706</v>
      </c>
      <c r="H6173" s="14">
        <f>I6173/100000000000</f>
        <v>1.09822</v>
      </c>
      <c r="I6173" s="12">
        <v>109822000000</v>
      </c>
      <c r="J6173" s="12">
        <v>-3.98</v>
      </c>
      <c r="K6173" s="10">
        <f>L6173/1000000000000</f>
        <v>3.5258069999999999</v>
      </c>
      <c r="L6173" s="12">
        <v>3525807000000</v>
      </c>
      <c r="M6173" s="12">
        <v>0.99</v>
      </c>
      <c r="N6173" s="12">
        <v>1</v>
      </c>
      <c r="O6173" s="15">
        <f>IF([1]!Table_1[[#This Row],[연도]]=2016,1,0)</f>
        <v>0</v>
      </c>
      <c r="P6173" s="15">
        <f>IF([1]!Table_1[[#This Row],[연도]]=2017,1,0)</f>
        <v>0</v>
      </c>
      <c r="Q6173" s="15">
        <f>IF([1]!Table_1[[#This Row],[연도]]=2018,1,0)</f>
        <v>0</v>
      </c>
      <c r="R6173" s="15">
        <f>IF([1]!Table_1[[#This Row],[연도]]=2019,1,0)</f>
        <v>0</v>
      </c>
      <c r="S6173" s="15">
        <f>IF([1]!Table_1[[#This Row],[연도]]=2020,1,0)</f>
        <v>0</v>
      </c>
      <c r="T6173" s="15">
        <f>IF([1]!Table_1[[#This Row],[연도]]=2021,1,0)</f>
        <v>0</v>
      </c>
      <c r="U6173" s="15">
        <f>IF([1]!Table_1[[#This Row],[연도]]=2022,1,0)</f>
        <v>0</v>
      </c>
      <c r="V6173" s="15">
        <f>IF([1]!Table_1[[#This Row],[연도]]=2023,1,0)</f>
        <v>1</v>
      </c>
      <c r="W6173" s="12">
        <v>2.11</v>
      </c>
      <c r="X6173" s="10">
        <f>Y6173/1000000000000</f>
        <v>0.39099041200000001</v>
      </c>
      <c r="Y6173" s="15">
        <f>[1]!Table_1[[#This Row],[주가]]*[1]!Table_1[[#This Row],[기말주식수]]</f>
        <v>390990412000</v>
      </c>
      <c r="Z6173" s="14">
        <f>AA6173/10</f>
        <v>0.35602193731674892</v>
      </c>
      <c r="AA6173" s="15">
        <f>[1]!Table_1[[#This Row],[시가총액]]/[1]!Table_1[[#This Row],[당기순이익(세후영업이익)]]</f>
        <v>3.5602193731674894</v>
      </c>
      <c r="AB6173" s="12">
        <v>17017041250</v>
      </c>
    </row>
    <row r="6174" spans="1:28" ht="19.2">
      <c r="A6174" s="10">
        <v>6173</v>
      </c>
      <c r="B6174" s="10">
        <v>109080</v>
      </c>
      <c r="C6174" s="11" t="s">
        <v>1012</v>
      </c>
      <c r="D6174" s="11" t="s">
        <v>20</v>
      </c>
      <c r="E6174" s="10">
        <v>2016</v>
      </c>
      <c r="F6174" s="10">
        <v>10.494</v>
      </c>
      <c r="G6174" s="14">
        <f>([1]!Table_1[[#This Row],[총자산]]-[1]!Table_1[[#This Row],[장부가치 자기자본]]+[1]!Table_1[[#This Row],[시가총액]])/[1]!Table_1[[#This Row],[총자산]]</f>
        <v>1.181723614313688</v>
      </c>
      <c r="H6174" s="14">
        <f>I6174/100000000000</f>
        <v>2.0606430049999999E-2</v>
      </c>
      <c r="I6174" s="10">
        <v>2060643005</v>
      </c>
      <c r="J6174" s="10">
        <v>4.46</v>
      </c>
      <c r="K6174" s="10">
        <f>L6174/1000000000000</f>
        <v>1.7126538954000001E-2</v>
      </c>
      <c r="L6174" s="10">
        <v>17126538954</v>
      </c>
      <c r="M6174" s="10">
        <v>0.08</v>
      </c>
      <c r="N6174" s="10">
        <v>1</v>
      </c>
      <c r="O6174" s="14">
        <f>IF([1]!Table_1[[#This Row],[연도]]=2016,1,0)</f>
        <v>1</v>
      </c>
      <c r="P6174" s="14">
        <f>IF([1]!Table_1[[#This Row],[연도]]=2017,1,0)</f>
        <v>0</v>
      </c>
      <c r="Q6174" s="14">
        <f>IF([1]!Table_1[[#This Row],[연도]]=2018,1,0)</f>
        <v>0</v>
      </c>
      <c r="R6174" s="14">
        <f>IF([1]!Table_1[[#This Row],[연도]]=2019,1,0)</f>
        <v>0</v>
      </c>
      <c r="S6174" s="14">
        <f>IF([1]!Table_1[[#This Row],[연도]]=2020,1,0)</f>
        <v>0</v>
      </c>
      <c r="T6174" s="14">
        <f>IF([1]!Table_1[[#This Row],[연도]]=2021,1,0)</f>
        <v>0</v>
      </c>
      <c r="U6174" s="14">
        <f>IF([1]!Table_1[[#This Row],[연도]]=2022,1,0)</f>
        <v>0</v>
      </c>
      <c r="V6174" s="14">
        <f>IF([1]!Table_1[[#This Row],[연도]]=2023,1,0)</f>
        <v>0</v>
      </c>
      <c r="W6174" s="10">
        <v>0.55000000000000004</v>
      </c>
      <c r="X6174" s="10">
        <f>Y6174/1000000000000</f>
        <v>3.8381159999999998E-2</v>
      </c>
      <c r="Y6174" s="14">
        <f>[1]!Table_1[[#This Row],[주가]]*[1]!Table_1[[#This Row],[기말주식수]]</f>
        <v>38381160000</v>
      </c>
      <c r="Z6174" s="14">
        <f>AA6174/10</f>
        <v>1.8625817236110727</v>
      </c>
      <c r="AA6174" s="14">
        <f>[1]!Table_1[[#This Row],[시가총액]]/[1]!Table_1[[#This Row],[당기순이익(세후영업이익)]]</f>
        <v>18.625817236110727</v>
      </c>
      <c r="AB6174" s="10">
        <v>244611350</v>
      </c>
    </row>
    <row r="6175" spans="1:28" ht="19.2">
      <c r="A6175" s="12">
        <v>6174</v>
      </c>
      <c r="B6175" s="12">
        <v>109080</v>
      </c>
      <c r="C6175" s="13" t="s">
        <v>1012</v>
      </c>
      <c r="D6175" s="13" t="s">
        <v>20</v>
      </c>
      <c r="E6175" s="12">
        <v>2017</v>
      </c>
      <c r="F6175" s="12">
        <v>20.097000000000001</v>
      </c>
      <c r="G6175" s="15">
        <f>([1]!Table_1[[#This Row],[총자산]]-[1]!Table_1[[#This Row],[장부가치 자기자본]]+[1]!Table_1[[#This Row],[시가총액]])/[1]!Table_1[[#This Row],[총자산]]</f>
        <v>1.1196740247580215</v>
      </c>
      <c r="H6175" s="14">
        <f>I6175/100000000000</f>
        <v>2.1173248990000001E-2</v>
      </c>
      <c r="I6175" s="12">
        <v>2117324899</v>
      </c>
      <c r="J6175" s="12">
        <v>-1.82</v>
      </c>
      <c r="K6175" s="10">
        <f>L6175/1000000000000</f>
        <v>1.7931057992E-2</v>
      </c>
      <c r="L6175" s="12">
        <v>17931057992</v>
      </c>
      <c r="M6175" s="12">
        <v>0.11</v>
      </c>
      <c r="N6175" s="12">
        <v>1</v>
      </c>
      <c r="O6175" s="15">
        <f>IF([1]!Table_1[[#This Row],[연도]]=2016,1,0)</f>
        <v>0</v>
      </c>
      <c r="P6175" s="15">
        <f>IF([1]!Table_1[[#This Row],[연도]]=2017,1,0)</f>
        <v>1</v>
      </c>
      <c r="Q6175" s="15">
        <f>IF([1]!Table_1[[#This Row],[연도]]=2018,1,0)</f>
        <v>0</v>
      </c>
      <c r="R6175" s="15">
        <f>IF([1]!Table_1[[#This Row],[연도]]=2019,1,0)</f>
        <v>0</v>
      </c>
      <c r="S6175" s="15">
        <f>IF([1]!Table_1[[#This Row],[연도]]=2020,1,0)</f>
        <v>0</v>
      </c>
      <c r="T6175" s="15">
        <f>IF([1]!Table_1[[#This Row],[연도]]=2021,1,0)</f>
        <v>0</v>
      </c>
      <c r="U6175" s="15">
        <f>IF([1]!Table_1[[#This Row],[연도]]=2022,1,0)</f>
        <v>0</v>
      </c>
      <c r="V6175" s="15">
        <f>IF([1]!Table_1[[#This Row],[연도]]=2023,1,0)</f>
        <v>0</v>
      </c>
      <c r="W6175" s="12">
        <v>0.26</v>
      </c>
      <c r="X6175" s="10">
        <f>Y6175/1000000000000</f>
        <v>3.7423039999999998E-2</v>
      </c>
      <c r="Y6175" s="15">
        <f>[1]!Table_1[[#This Row],[주가]]*[1]!Table_1[[#This Row],[기말주식수]]</f>
        <v>37423040000</v>
      </c>
      <c r="Z6175" s="14">
        <f>AA6175/10</f>
        <v>1.7674679978341861</v>
      </c>
      <c r="AA6175" s="15">
        <f>[1]!Table_1[[#This Row],[시가총액]]/[1]!Table_1[[#This Row],[당기순이익(세후영업이익)]]</f>
        <v>17.67467997834186</v>
      </c>
      <c r="AB6175" s="12">
        <v>342455890</v>
      </c>
    </row>
    <row r="6176" spans="1:28" ht="19.2">
      <c r="A6176" s="10">
        <v>6175</v>
      </c>
      <c r="B6176" s="10">
        <v>109080</v>
      </c>
      <c r="C6176" s="11" t="s">
        <v>1012</v>
      </c>
      <c r="D6176" s="11" t="s">
        <v>20</v>
      </c>
      <c r="E6176" s="10">
        <v>2018</v>
      </c>
      <c r="F6176" s="10">
        <v>12.359</v>
      </c>
      <c r="G6176" s="14">
        <f>([1]!Table_1[[#This Row],[총자산]]-[1]!Table_1[[#This Row],[장부가치 자기자본]]+[1]!Table_1[[#This Row],[시가총액]])/[1]!Table_1[[#This Row],[총자산]]</f>
        <v>1.1283058586288566</v>
      </c>
      <c r="H6176" s="14">
        <f>I6176/100000000000</f>
        <v>3.2470384169999998E-2</v>
      </c>
      <c r="I6176" s="10">
        <v>3247038417</v>
      </c>
      <c r="J6176" s="10">
        <v>5.05</v>
      </c>
      <c r="K6176" s="10">
        <f>L6176/1000000000000</f>
        <v>2.1275098898999999E-2</v>
      </c>
      <c r="L6176" s="10">
        <v>21275098899</v>
      </c>
      <c r="M6176" s="10">
        <v>1.67</v>
      </c>
      <c r="N6176" s="10">
        <v>1</v>
      </c>
      <c r="O6176" s="14">
        <f>IF([1]!Table_1[[#This Row],[연도]]=2016,1,0)</f>
        <v>0</v>
      </c>
      <c r="P6176" s="14">
        <f>IF([1]!Table_1[[#This Row],[연도]]=2017,1,0)</f>
        <v>0</v>
      </c>
      <c r="Q6176" s="14">
        <f>IF([1]!Table_1[[#This Row],[연도]]=2018,1,0)</f>
        <v>1</v>
      </c>
      <c r="R6176" s="14">
        <f>IF([1]!Table_1[[#This Row],[연도]]=2019,1,0)</f>
        <v>0</v>
      </c>
      <c r="S6176" s="14">
        <f>IF([1]!Table_1[[#This Row],[연도]]=2020,1,0)</f>
        <v>0</v>
      </c>
      <c r="T6176" s="14">
        <f>IF([1]!Table_1[[#This Row],[연도]]=2021,1,0)</f>
        <v>0</v>
      </c>
      <c r="U6176" s="14">
        <f>IF([1]!Table_1[[#This Row],[연도]]=2022,1,0)</f>
        <v>0</v>
      </c>
      <c r="V6176" s="14">
        <f>IF([1]!Table_1[[#This Row],[연도]]=2023,1,0)</f>
        <v>0</v>
      </c>
      <c r="W6176" s="10">
        <v>0.43</v>
      </c>
      <c r="X6176" s="10">
        <f>Y6176/1000000000000</f>
        <v>4.0410120000000001E-2</v>
      </c>
      <c r="Y6176" s="14">
        <f>[1]!Table_1[[#This Row],[주가]]*[1]!Table_1[[#This Row],[기말주식수]]</f>
        <v>40410120000</v>
      </c>
      <c r="Z6176" s="14">
        <f>AA6176/10</f>
        <v>1.2445223865671313</v>
      </c>
      <c r="AA6176" s="14">
        <f>[1]!Table_1[[#This Row],[시가총액]]/[1]!Table_1[[#This Row],[당기순이익(세후영업이익)]]</f>
        <v>12.445223865671313</v>
      </c>
      <c r="AB6176" s="10">
        <v>342455890</v>
      </c>
    </row>
    <row r="6177" spans="1:28" ht="19.2">
      <c r="A6177" s="12">
        <v>6176</v>
      </c>
      <c r="B6177" s="12">
        <v>109080</v>
      </c>
      <c r="C6177" s="13" t="s">
        <v>1012</v>
      </c>
      <c r="D6177" s="13" t="s">
        <v>20</v>
      </c>
      <c r="E6177" s="12">
        <v>2019</v>
      </c>
      <c r="F6177" s="12">
        <v>8.6280000000000001</v>
      </c>
      <c r="G6177" s="15">
        <f>([1]!Table_1[[#This Row],[총자산]]-[1]!Table_1[[#This Row],[장부가치 자기자본]]+[1]!Table_1[[#This Row],[시가총액]])/[1]!Table_1[[#This Row],[총자산]]</f>
        <v>1.1407840511395488</v>
      </c>
      <c r="H6177" s="14">
        <f>I6177/100000000000</f>
        <v>2.1651258539999999E-2</v>
      </c>
      <c r="I6177" s="12">
        <v>2165125854</v>
      </c>
      <c r="J6177" s="12">
        <v>8.58</v>
      </c>
      <c r="K6177" s="10">
        <f>L6177/1000000000000</f>
        <v>1.9692118408E-2</v>
      </c>
      <c r="L6177" s="12">
        <v>19692118408</v>
      </c>
      <c r="M6177" s="12">
        <v>1.65</v>
      </c>
      <c r="N6177" s="12">
        <v>1</v>
      </c>
      <c r="O6177" s="15">
        <f>IF([1]!Table_1[[#This Row],[연도]]=2016,1,0)</f>
        <v>0</v>
      </c>
      <c r="P6177" s="15">
        <f>IF([1]!Table_1[[#This Row],[연도]]=2017,1,0)</f>
        <v>0</v>
      </c>
      <c r="Q6177" s="15">
        <f>IF([1]!Table_1[[#This Row],[연도]]=2018,1,0)</f>
        <v>0</v>
      </c>
      <c r="R6177" s="15">
        <f>IF([1]!Table_1[[#This Row],[연도]]=2019,1,0)</f>
        <v>1</v>
      </c>
      <c r="S6177" s="15">
        <f>IF([1]!Table_1[[#This Row],[연도]]=2020,1,0)</f>
        <v>0</v>
      </c>
      <c r="T6177" s="15">
        <f>IF([1]!Table_1[[#This Row],[연도]]=2021,1,0)</f>
        <v>0</v>
      </c>
      <c r="U6177" s="15">
        <f>IF([1]!Table_1[[#This Row],[연도]]=2022,1,0)</f>
        <v>0</v>
      </c>
      <c r="V6177" s="15">
        <f>IF([1]!Table_1[[#This Row],[연도]]=2023,1,0)</f>
        <v>0</v>
      </c>
      <c r="W6177" s="12">
        <v>0.34</v>
      </c>
      <c r="X6177" s="10">
        <f>Y6177/1000000000000</f>
        <v>4.3848079999999998E-2</v>
      </c>
      <c r="Y6177" s="15">
        <f>[1]!Table_1[[#This Row],[주가]]*[1]!Table_1[[#This Row],[기말주식수]]</f>
        <v>43848080000</v>
      </c>
      <c r="Z6177" s="14">
        <f>AA6177/10</f>
        <v>2.0251977463107784</v>
      </c>
      <c r="AA6177" s="15">
        <f>[1]!Table_1[[#This Row],[시가총액]]/[1]!Table_1[[#This Row],[당기순이익(세후영업이익)]]</f>
        <v>20.251977463107785</v>
      </c>
      <c r="AB6177" s="12">
        <v>244611350</v>
      </c>
    </row>
    <row r="6178" spans="1:28" ht="19.2">
      <c r="A6178" s="10">
        <v>6177</v>
      </c>
      <c r="B6178" s="10">
        <v>109080</v>
      </c>
      <c r="C6178" s="11" t="s">
        <v>1012</v>
      </c>
      <c r="D6178" s="11" t="s">
        <v>20</v>
      </c>
      <c r="E6178" s="10">
        <v>2020</v>
      </c>
      <c r="F6178" s="10">
        <v>15.996</v>
      </c>
      <c r="G6178" s="14">
        <f>([1]!Table_1[[#This Row],[총자산]]-[1]!Table_1[[#This Row],[장부가치 자기자본]]+[1]!Table_1[[#This Row],[시가총액]])/[1]!Table_1[[#This Row],[총자산]]</f>
        <v>1.1580399705540458</v>
      </c>
      <c r="H6178" s="14">
        <f>I6178/100000000000</f>
        <v>1.570351771E-2</v>
      </c>
      <c r="I6178" s="10">
        <v>1570351771</v>
      </c>
      <c r="J6178" s="10">
        <v>1.4</v>
      </c>
      <c r="K6178" s="10">
        <f>L6178/1000000000000</f>
        <v>2.0410901564000002E-2</v>
      </c>
      <c r="L6178" s="10">
        <v>20410901564</v>
      </c>
      <c r="M6178" s="10">
        <v>2.71</v>
      </c>
      <c r="N6178" s="10">
        <v>1</v>
      </c>
      <c r="O6178" s="14">
        <f>IF([1]!Table_1[[#This Row],[연도]]=2016,1,0)</f>
        <v>0</v>
      </c>
      <c r="P6178" s="14">
        <f>IF([1]!Table_1[[#This Row],[연도]]=2017,1,0)</f>
        <v>0</v>
      </c>
      <c r="Q6178" s="14">
        <f>IF([1]!Table_1[[#This Row],[연도]]=2018,1,0)</f>
        <v>0</v>
      </c>
      <c r="R6178" s="14">
        <f>IF([1]!Table_1[[#This Row],[연도]]=2019,1,0)</f>
        <v>0</v>
      </c>
      <c r="S6178" s="14">
        <f>IF([1]!Table_1[[#This Row],[연도]]=2020,1,0)</f>
        <v>1</v>
      </c>
      <c r="T6178" s="14">
        <f>IF([1]!Table_1[[#This Row],[연도]]=2021,1,0)</f>
        <v>0</v>
      </c>
      <c r="U6178" s="14">
        <f>IF([1]!Table_1[[#This Row],[연도]]=2022,1,0)</f>
        <v>0</v>
      </c>
      <c r="V6178" s="14">
        <f>IF([1]!Table_1[[#This Row],[연도]]=2023,1,0)</f>
        <v>0</v>
      </c>
      <c r="W6178" s="10">
        <v>0.28000000000000003</v>
      </c>
      <c r="X6178" s="10">
        <f>Y6178/1000000000000</f>
        <v>4.5933399999999999E-2</v>
      </c>
      <c r="Y6178" s="14">
        <f>[1]!Table_1[[#This Row],[주가]]*[1]!Table_1[[#This Row],[기말주식수]]</f>
        <v>45933400000</v>
      </c>
      <c r="Z6178" s="14">
        <f>AA6178/10</f>
        <v>2.9250388892642576</v>
      </c>
      <c r="AA6178" s="14">
        <f>[1]!Table_1[[#This Row],[시가총액]]/[1]!Table_1[[#This Row],[당기순이익(세후영업이익)]]</f>
        <v>29.250388892642576</v>
      </c>
      <c r="AB6178" s="10">
        <v>244420100</v>
      </c>
    </row>
    <row r="6179" spans="1:28" ht="19.2">
      <c r="A6179" s="12">
        <v>6178</v>
      </c>
      <c r="B6179" s="12">
        <v>109080</v>
      </c>
      <c r="C6179" s="13" t="s">
        <v>1012</v>
      </c>
      <c r="D6179" s="13" t="s">
        <v>20</v>
      </c>
      <c r="E6179" s="12">
        <v>2021</v>
      </c>
      <c r="F6179" s="12">
        <v>8.4329999999999998</v>
      </c>
      <c r="G6179" s="15">
        <f>([1]!Table_1[[#This Row],[총자산]]-[1]!Table_1[[#This Row],[장부가치 자기자본]]+[1]!Table_1[[#This Row],[시가총액]])/[1]!Table_1[[#This Row],[총자산]]</f>
        <v>2.3754996014176681</v>
      </c>
      <c r="H6179" s="14">
        <f>I6179/100000000000</f>
        <v>4.2436881080000002E-2</v>
      </c>
      <c r="I6179" s="12">
        <v>4243688108</v>
      </c>
      <c r="J6179" s="12">
        <v>17.579999999999998</v>
      </c>
      <c r="K6179" s="10">
        <f>L6179/1000000000000</f>
        <v>2.4166396127999999E-2</v>
      </c>
      <c r="L6179" s="12">
        <v>24166396128</v>
      </c>
      <c r="M6179" s="12">
        <v>3.84</v>
      </c>
      <c r="N6179" s="12">
        <v>1</v>
      </c>
      <c r="O6179" s="15">
        <f>IF([1]!Table_1[[#This Row],[연도]]=2016,1,0)</f>
        <v>0</v>
      </c>
      <c r="P6179" s="15">
        <f>IF([1]!Table_1[[#This Row],[연도]]=2017,1,0)</f>
        <v>0</v>
      </c>
      <c r="Q6179" s="15">
        <f>IF([1]!Table_1[[#This Row],[연도]]=2018,1,0)</f>
        <v>0</v>
      </c>
      <c r="R6179" s="15">
        <f>IF([1]!Table_1[[#This Row],[연도]]=2019,1,0)</f>
        <v>0</v>
      </c>
      <c r="S6179" s="15">
        <f>IF([1]!Table_1[[#This Row],[연도]]=2020,1,0)</f>
        <v>0</v>
      </c>
      <c r="T6179" s="15">
        <f>IF([1]!Table_1[[#This Row],[연도]]=2021,1,0)</f>
        <v>1</v>
      </c>
      <c r="U6179" s="15">
        <f>IF([1]!Table_1[[#This Row],[연도]]=2022,1,0)</f>
        <v>0</v>
      </c>
      <c r="V6179" s="15">
        <f>IF([1]!Table_1[[#This Row],[연도]]=2023,1,0)</f>
        <v>0</v>
      </c>
      <c r="W6179" s="12">
        <v>0.28000000000000003</v>
      </c>
      <c r="X6179" s="10">
        <f>Y6179/1000000000000</f>
        <v>0.1138472</v>
      </c>
      <c r="Y6179" s="15">
        <f>[1]!Table_1[[#This Row],[주가]]*[1]!Table_1[[#This Row],[기말주식수]]</f>
        <v>113847200000</v>
      </c>
      <c r="Z6179" s="14">
        <f>AA6179/10</f>
        <v>2.6827419240679031</v>
      </c>
      <c r="AA6179" s="15">
        <f>[1]!Table_1[[#This Row],[시가총액]]/[1]!Table_1[[#This Row],[당기순이익(세후영업이익)]]</f>
        <v>26.827419240679031</v>
      </c>
      <c r="AB6179" s="12">
        <v>488840200</v>
      </c>
    </row>
    <row r="6180" spans="1:28" ht="19.2">
      <c r="A6180" s="10">
        <v>6179</v>
      </c>
      <c r="B6180" s="10">
        <v>109080</v>
      </c>
      <c r="C6180" s="11" t="s">
        <v>1012</v>
      </c>
      <c r="D6180" s="11" t="s">
        <v>20</v>
      </c>
      <c r="E6180" s="10">
        <v>2022</v>
      </c>
      <c r="F6180" s="10">
        <v>13.093999999999999</v>
      </c>
      <c r="G6180" s="14">
        <f>([1]!Table_1[[#This Row],[총자산]]-[1]!Table_1[[#This Row],[장부가치 자기자본]]+[1]!Table_1[[#This Row],[시가총액]])/[1]!Table_1[[#This Row],[총자산]]</f>
        <v>1.2715689004157684</v>
      </c>
      <c r="H6180" s="14">
        <f>I6180/100000000000</f>
        <v>7.7358606930000004E-2</v>
      </c>
      <c r="I6180" s="10">
        <v>7735860693</v>
      </c>
      <c r="J6180" s="10">
        <v>12.96</v>
      </c>
      <c r="K6180" s="10">
        <f>L6180/1000000000000</f>
        <v>2.8704721599000001E-2</v>
      </c>
      <c r="L6180" s="10">
        <v>28704721599</v>
      </c>
      <c r="M6180" s="10">
        <v>7.36</v>
      </c>
      <c r="N6180" s="10">
        <v>1</v>
      </c>
      <c r="O6180" s="14">
        <f>IF([1]!Table_1[[#This Row],[연도]]=2016,1,0)</f>
        <v>0</v>
      </c>
      <c r="P6180" s="14">
        <f>IF([1]!Table_1[[#This Row],[연도]]=2017,1,0)</f>
        <v>0</v>
      </c>
      <c r="Q6180" s="14">
        <f>IF([1]!Table_1[[#This Row],[연도]]=2018,1,0)</f>
        <v>0</v>
      </c>
      <c r="R6180" s="14">
        <f>IF([1]!Table_1[[#This Row],[연도]]=2019,1,0)</f>
        <v>0</v>
      </c>
      <c r="S6180" s="14">
        <f>IF([1]!Table_1[[#This Row],[연도]]=2020,1,0)</f>
        <v>0</v>
      </c>
      <c r="T6180" s="14">
        <f>IF([1]!Table_1[[#This Row],[연도]]=2021,1,0)</f>
        <v>0</v>
      </c>
      <c r="U6180" s="14">
        <f>IF([1]!Table_1[[#This Row],[연도]]=2022,1,0)</f>
        <v>1</v>
      </c>
      <c r="V6180" s="14">
        <f>IF([1]!Table_1[[#This Row],[연도]]=2023,1,0)</f>
        <v>0</v>
      </c>
      <c r="W6180" s="10">
        <v>0.59</v>
      </c>
      <c r="X6180" s="10">
        <f>Y6180/1000000000000</f>
        <v>6.6504800000000003E-2</v>
      </c>
      <c r="Y6180" s="14">
        <f>[1]!Table_1[[#This Row],[주가]]*[1]!Table_1[[#This Row],[기말주식수]]</f>
        <v>66504800000</v>
      </c>
      <c r="Z6180" s="14">
        <f>AA6180/10</f>
        <v>0.85969490195420195</v>
      </c>
      <c r="AA6180" s="14">
        <f>[1]!Table_1[[#This Row],[시가총액]]/[1]!Table_1[[#This Row],[당기순이익(세후영업이익)]]</f>
        <v>8.59694901954202</v>
      </c>
      <c r="AB6180" s="10">
        <v>968065600</v>
      </c>
    </row>
    <row r="6181" spans="1:28" ht="19.2">
      <c r="A6181" s="12">
        <v>6180</v>
      </c>
      <c r="B6181" s="12">
        <v>109080</v>
      </c>
      <c r="C6181" s="13" t="s">
        <v>1012</v>
      </c>
      <c r="D6181" s="13" t="s">
        <v>20</v>
      </c>
      <c r="E6181" s="12">
        <v>2023</v>
      </c>
      <c r="F6181" s="12">
        <v>20.981000000000002</v>
      </c>
      <c r="G6181" s="15">
        <f>([1]!Table_1[[#This Row],[총자산]]-[1]!Table_1[[#This Row],[장부가치 자기자본]]+[1]!Table_1[[#This Row],[시가총액]])/[1]!Table_1[[#This Row],[총자산]]</f>
        <v>1.1200598369178627</v>
      </c>
      <c r="H6181" s="14">
        <f>I6181/100000000000</f>
        <v>8.3110947499999994E-3</v>
      </c>
      <c r="I6181" s="12">
        <v>831109475</v>
      </c>
      <c r="J6181" s="12">
        <v>2.33</v>
      </c>
      <c r="K6181" s="10">
        <f>L6181/1000000000000</f>
        <v>2.1994615123000001E-2</v>
      </c>
      <c r="L6181" s="12">
        <v>21994615123</v>
      </c>
      <c r="M6181" s="12">
        <v>9.11</v>
      </c>
      <c r="N6181" s="12">
        <v>1</v>
      </c>
      <c r="O6181" s="15">
        <f>IF([1]!Table_1[[#This Row],[연도]]=2016,1,0)</f>
        <v>0</v>
      </c>
      <c r="P6181" s="15">
        <f>IF([1]!Table_1[[#This Row],[연도]]=2017,1,0)</f>
        <v>0</v>
      </c>
      <c r="Q6181" s="15">
        <f>IF([1]!Table_1[[#This Row],[연도]]=2018,1,0)</f>
        <v>0</v>
      </c>
      <c r="R6181" s="15">
        <f>IF([1]!Table_1[[#This Row],[연도]]=2019,1,0)</f>
        <v>0</v>
      </c>
      <c r="S6181" s="15">
        <f>IF([1]!Table_1[[#This Row],[연도]]=2020,1,0)</f>
        <v>0</v>
      </c>
      <c r="T6181" s="15">
        <f>IF([1]!Table_1[[#This Row],[연도]]=2021,1,0)</f>
        <v>0</v>
      </c>
      <c r="U6181" s="15">
        <f>IF([1]!Table_1[[#This Row],[연도]]=2022,1,0)</f>
        <v>0</v>
      </c>
      <c r="V6181" s="15">
        <f>IF([1]!Table_1[[#This Row],[연도]]=2023,1,0)</f>
        <v>1</v>
      </c>
      <c r="W6181" s="12">
        <v>0.53</v>
      </c>
      <c r="X6181" s="10">
        <f>Y6181/1000000000000</f>
        <v>5.9403440000000002E-2</v>
      </c>
      <c r="Y6181" s="15">
        <f>[1]!Table_1[[#This Row],[주가]]*[1]!Table_1[[#This Row],[기말주식수]]</f>
        <v>59403440000</v>
      </c>
      <c r="Z6181" s="14">
        <f>AA6181/10</f>
        <v>7.1474867976929275</v>
      </c>
      <c r="AA6181" s="15">
        <f>[1]!Table_1[[#This Row],[시가총액]]/[1]!Table_1[[#This Row],[당기순이익(세후영업이익)]]</f>
        <v>71.474867976929275</v>
      </c>
      <c r="AB6181" s="12">
        <v>484032800</v>
      </c>
    </row>
    <row r="6182" spans="1:28" ht="19.2">
      <c r="A6182" s="10">
        <v>6181</v>
      </c>
      <c r="B6182" s="10">
        <v>109610</v>
      </c>
      <c r="C6182" s="11" t="s">
        <v>1013</v>
      </c>
      <c r="D6182" s="11" t="s">
        <v>20</v>
      </c>
      <c r="E6182" s="10">
        <v>2016</v>
      </c>
      <c r="F6182" s="10">
        <v>56.061999999999998</v>
      </c>
      <c r="G6182" s="14">
        <f>([1]!Table_1[[#This Row],[총자산]]-[1]!Table_1[[#This Row],[장부가치 자기자본]]+[1]!Table_1[[#This Row],[시가총액]])/[1]!Table_1[[#This Row],[총자산]]</f>
        <v>1.5132775351346686</v>
      </c>
      <c r="H6182" s="14">
        <f>I6182/100000000000</f>
        <v>9.2413870260000003E-2</v>
      </c>
      <c r="I6182" s="10">
        <v>9241387026</v>
      </c>
      <c r="J6182" s="10">
        <v>26.32</v>
      </c>
      <c r="K6182" s="10">
        <f>L6182/1000000000000</f>
        <v>0.30611651001099999</v>
      </c>
      <c r="L6182" s="10">
        <v>306116510011</v>
      </c>
      <c r="M6182" s="10">
        <v>1.9</v>
      </c>
      <c r="N6182" s="10">
        <v>1</v>
      </c>
      <c r="O6182" s="14">
        <f>IF([1]!Table_1[[#This Row],[연도]]=2016,1,0)</f>
        <v>1</v>
      </c>
      <c r="P6182" s="14">
        <f>IF([1]!Table_1[[#This Row],[연도]]=2017,1,0)</f>
        <v>0</v>
      </c>
      <c r="Q6182" s="14">
        <f>IF([1]!Table_1[[#This Row],[연도]]=2018,1,0)</f>
        <v>0</v>
      </c>
      <c r="R6182" s="14">
        <f>IF([1]!Table_1[[#This Row],[연도]]=2019,1,0)</f>
        <v>0</v>
      </c>
      <c r="S6182" s="14">
        <f>IF([1]!Table_1[[#This Row],[연도]]=2020,1,0)</f>
        <v>0</v>
      </c>
      <c r="T6182" s="14">
        <f>IF([1]!Table_1[[#This Row],[연도]]=2021,1,0)</f>
        <v>0</v>
      </c>
      <c r="U6182" s="14">
        <f>IF([1]!Table_1[[#This Row],[연도]]=2022,1,0)</f>
        <v>0</v>
      </c>
      <c r="V6182" s="14">
        <f>IF([1]!Table_1[[#This Row],[연도]]=2023,1,0)</f>
        <v>0</v>
      </c>
      <c r="W6182" s="10">
        <v>0.97</v>
      </c>
      <c r="X6182" s="10">
        <f>Y6182/1000000000000</f>
        <v>0.19743749999999999</v>
      </c>
      <c r="Y6182" s="14">
        <f>[1]!Table_1[[#This Row],[주가]]*[1]!Table_1[[#This Row],[기말주식수]]</f>
        <v>197437500000</v>
      </c>
      <c r="Z6182" s="14">
        <f>AA6182/10</f>
        <v>2.1364487759740323</v>
      </c>
      <c r="AA6182" s="14">
        <f>[1]!Table_1[[#This Row],[시가총액]]/[1]!Table_1[[#This Row],[당기순이익(세후영업이익)]]</f>
        <v>21.364487759740321</v>
      </c>
      <c r="AB6182" s="10">
        <v>892500000</v>
      </c>
    </row>
    <row r="6183" spans="1:28" ht="19.2">
      <c r="A6183" s="12">
        <v>6182</v>
      </c>
      <c r="B6183" s="12">
        <v>109740</v>
      </c>
      <c r="C6183" s="13" t="s">
        <v>1014</v>
      </c>
      <c r="D6183" s="13" t="s">
        <v>20</v>
      </c>
      <c r="E6183" s="12">
        <v>2016</v>
      </c>
      <c r="F6183" s="12">
        <v>8.3870000000000005</v>
      </c>
      <c r="G6183" s="15">
        <f>([1]!Table_1[[#This Row],[총자산]]-[1]!Table_1[[#This Row],[장부가치 자기자본]]+[1]!Table_1[[#This Row],[시가총액]])/[1]!Table_1[[#This Row],[총자산]]</f>
        <v>1.1353812451224869</v>
      </c>
      <c r="H6183" s="14">
        <f>I6183/100000000000</f>
        <v>4.6466281640000003E-2</v>
      </c>
      <c r="I6183" s="12">
        <v>4646628164</v>
      </c>
      <c r="J6183" s="12">
        <v>225.88</v>
      </c>
      <c r="K6183" s="10">
        <f>L6183/1000000000000</f>
        <v>5.9535939507999999E-2</v>
      </c>
      <c r="L6183" s="12">
        <v>59535939508</v>
      </c>
      <c r="M6183" s="12">
        <v>7.62</v>
      </c>
      <c r="N6183" s="12">
        <v>1</v>
      </c>
      <c r="O6183" s="15">
        <f>IF([1]!Table_1[[#This Row],[연도]]=2016,1,0)</f>
        <v>1</v>
      </c>
      <c r="P6183" s="15">
        <f>IF([1]!Table_1[[#This Row],[연도]]=2017,1,0)</f>
        <v>0</v>
      </c>
      <c r="Q6183" s="15">
        <f>IF([1]!Table_1[[#This Row],[연도]]=2018,1,0)</f>
        <v>0</v>
      </c>
      <c r="R6183" s="15">
        <f>IF([1]!Table_1[[#This Row],[연도]]=2019,1,0)</f>
        <v>0</v>
      </c>
      <c r="S6183" s="15">
        <f>IF([1]!Table_1[[#This Row],[연도]]=2020,1,0)</f>
        <v>0</v>
      </c>
      <c r="T6183" s="15">
        <f>IF([1]!Table_1[[#This Row],[연도]]=2021,1,0)</f>
        <v>0</v>
      </c>
      <c r="U6183" s="15">
        <f>IF([1]!Table_1[[#This Row],[연도]]=2022,1,0)</f>
        <v>0</v>
      </c>
      <c r="V6183" s="15">
        <f>IF([1]!Table_1[[#This Row],[연도]]=2023,1,0)</f>
        <v>0</v>
      </c>
      <c r="W6183" s="12">
        <v>0.49</v>
      </c>
      <c r="X6183" s="10">
        <f>Y6183/1000000000000</f>
        <v>0.10856300000000001</v>
      </c>
      <c r="Y6183" s="15">
        <f>[1]!Table_1[[#This Row],[주가]]*[1]!Table_1[[#This Row],[기말주식수]]</f>
        <v>108563000000</v>
      </c>
      <c r="Z6183" s="14">
        <f>AA6183/10</f>
        <v>2.336382343676596</v>
      </c>
      <c r="AA6183" s="15">
        <f>[1]!Table_1[[#This Row],[시가총액]]/[1]!Table_1[[#This Row],[당기순이익(세후영업이익)]]</f>
        <v>23.363823436765962</v>
      </c>
      <c r="AB6183" s="12">
        <v>325000000</v>
      </c>
    </row>
    <row r="6184" spans="1:28" ht="19.2">
      <c r="A6184" s="10">
        <v>6183</v>
      </c>
      <c r="B6184" s="10">
        <v>109740</v>
      </c>
      <c r="C6184" s="11" t="s">
        <v>1014</v>
      </c>
      <c r="D6184" s="11" t="s">
        <v>20</v>
      </c>
      <c r="E6184" s="10">
        <v>2017</v>
      </c>
      <c r="F6184" s="10">
        <v>-1.7030000000000001</v>
      </c>
      <c r="G6184" s="14">
        <f>([1]!Table_1[[#This Row],[총자산]]-[1]!Table_1[[#This Row],[장부가치 자기자본]]+[1]!Table_1[[#This Row],[시가총액]])/[1]!Table_1[[#This Row],[총자산]]</f>
        <v>1.7992077872120746</v>
      </c>
      <c r="H6184" s="14">
        <f>I6184/100000000000</f>
        <v>0.13513880327</v>
      </c>
      <c r="I6184" s="10">
        <v>13513880327</v>
      </c>
      <c r="J6184" s="10">
        <v>-8.9600000000000009</v>
      </c>
      <c r="K6184" s="10">
        <f>L6184/1000000000000</f>
        <v>0.10329156688500001</v>
      </c>
      <c r="L6184" s="10">
        <v>103291566885</v>
      </c>
      <c r="M6184" s="10">
        <v>5.39</v>
      </c>
      <c r="N6184" s="10">
        <v>1</v>
      </c>
      <c r="O6184" s="14">
        <f>IF([1]!Table_1[[#This Row],[연도]]=2016,1,0)</f>
        <v>0</v>
      </c>
      <c r="P6184" s="14">
        <f>IF([1]!Table_1[[#This Row],[연도]]=2017,1,0)</f>
        <v>1</v>
      </c>
      <c r="Q6184" s="14">
        <f>IF([1]!Table_1[[#This Row],[연도]]=2018,1,0)</f>
        <v>0</v>
      </c>
      <c r="R6184" s="14">
        <f>IF([1]!Table_1[[#This Row],[연도]]=2019,1,0)</f>
        <v>0</v>
      </c>
      <c r="S6184" s="14">
        <f>IF([1]!Table_1[[#This Row],[연도]]=2020,1,0)</f>
        <v>0</v>
      </c>
      <c r="T6184" s="14">
        <f>IF([1]!Table_1[[#This Row],[연도]]=2021,1,0)</f>
        <v>0</v>
      </c>
      <c r="U6184" s="14">
        <f>IF([1]!Table_1[[#This Row],[연도]]=2022,1,0)</f>
        <v>0</v>
      </c>
      <c r="V6184" s="14">
        <f>IF([1]!Table_1[[#This Row],[연도]]=2023,1,0)</f>
        <v>0</v>
      </c>
      <c r="W6184" s="10">
        <v>0.59</v>
      </c>
      <c r="X6184" s="10">
        <f>Y6184/1000000000000</f>
        <v>0.206770778302</v>
      </c>
      <c r="Y6184" s="14">
        <f>[1]!Table_1[[#This Row],[주가]]*[1]!Table_1[[#This Row],[기말주식수]]</f>
        <v>206770778302</v>
      </c>
      <c r="Z6184" s="14">
        <f>AA6184/10</f>
        <v>1.5300622271227546</v>
      </c>
      <c r="AA6184" s="14">
        <f>[1]!Table_1[[#This Row],[시가총액]]/[1]!Table_1[[#This Row],[당기순이익(세후영업이익)]]</f>
        <v>15.300622271227546</v>
      </c>
      <c r="AB6184" s="10">
        <v>500188400</v>
      </c>
    </row>
    <row r="6185" spans="1:28" ht="19.2">
      <c r="A6185" s="12">
        <v>6184</v>
      </c>
      <c r="B6185" s="12">
        <v>109860</v>
      </c>
      <c r="C6185" s="13" t="s">
        <v>1015</v>
      </c>
      <c r="D6185" s="13" t="s">
        <v>20</v>
      </c>
      <c r="E6185" s="12">
        <v>2016</v>
      </c>
      <c r="F6185" s="12">
        <v>17.609000000000002</v>
      </c>
      <c r="G6185" s="15">
        <f>([1]!Table_1[[#This Row],[총자산]]-[1]!Table_1[[#This Row],[장부가치 자기자본]]+[1]!Table_1[[#This Row],[시가총액]])/[1]!Table_1[[#This Row],[총자산]]</f>
        <v>0.61076682993145115</v>
      </c>
      <c r="H6185" s="14">
        <f>I6185/100000000000</f>
        <v>1.5684284020000001E-2</v>
      </c>
      <c r="I6185" s="12">
        <v>1568428402</v>
      </c>
      <c r="J6185" s="12">
        <v>1.22</v>
      </c>
      <c r="K6185" s="10">
        <f>L6185/1000000000000</f>
        <v>5.9020844251000001E-2</v>
      </c>
      <c r="L6185" s="12">
        <v>59020844251</v>
      </c>
      <c r="M6185" s="12">
        <v>4.29</v>
      </c>
      <c r="N6185" s="12">
        <v>1</v>
      </c>
      <c r="O6185" s="15">
        <f>IF([1]!Table_1[[#This Row],[연도]]=2016,1,0)</f>
        <v>1</v>
      </c>
      <c r="P6185" s="15">
        <f>IF([1]!Table_1[[#This Row],[연도]]=2017,1,0)</f>
        <v>0</v>
      </c>
      <c r="Q6185" s="15">
        <f>IF([1]!Table_1[[#This Row],[연도]]=2018,1,0)</f>
        <v>0</v>
      </c>
      <c r="R6185" s="15">
        <f>IF([1]!Table_1[[#This Row],[연도]]=2019,1,0)</f>
        <v>0</v>
      </c>
      <c r="S6185" s="15">
        <f>IF([1]!Table_1[[#This Row],[연도]]=2020,1,0)</f>
        <v>0</v>
      </c>
      <c r="T6185" s="15">
        <f>IF([1]!Table_1[[#This Row],[연도]]=2021,1,0)</f>
        <v>0</v>
      </c>
      <c r="U6185" s="15">
        <f>IF([1]!Table_1[[#This Row],[연도]]=2022,1,0)</f>
        <v>0</v>
      </c>
      <c r="V6185" s="15">
        <f>IF([1]!Table_1[[#This Row],[연도]]=2023,1,0)</f>
        <v>0</v>
      </c>
      <c r="W6185" s="12">
        <v>0.97</v>
      </c>
      <c r="X6185" s="10">
        <f>Y6185/1000000000000</f>
        <v>5.4767999999999997E-2</v>
      </c>
      <c r="Y6185" s="15">
        <f>[1]!Table_1[[#This Row],[주가]]*[1]!Table_1[[#This Row],[기말주식수]]</f>
        <v>54768000000</v>
      </c>
      <c r="Z6185" s="14">
        <f>AA6185/10</f>
        <v>3.4919031005917729</v>
      </c>
      <c r="AA6185" s="15">
        <f>[1]!Table_1[[#This Row],[시가총액]]/[1]!Table_1[[#This Row],[당기순이익(세후영업이익)]]</f>
        <v>34.919031005917731</v>
      </c>
      <c r="AB6185" s="12">
        <v>648910000</v>
      </c>
    </row>
    <row r="6186" spans="1:28" ht="19.2">
      <c r="A6186" s="10">
        <v>6185</v>
      </c>
      <c r="B6186" s="10">
        <v>109860</v>
      </c>
      <c r="C6186" s="11" t="s">
        <v>1015</v>
      </c>
      <c r="D6186" s="11" t="s">
        <v>20</v>
      </c>
      <c r="E6186" s="10">
        <v>2017</v>
      </c>
      <c r="F6186" s="10">
        <v>23.684000000000001</v>
      </c>
      <c r="G6186" s="14">
        <f>([1]!Table_1[[#This Row],[총자산]]-[1]!Table_1[[#This Row],[장부가치 자기자본]]+[1]!Table_1[[#This Row],[시가총액]])/[1]!Table_1[[#This Row],[총자산]]</f>
        <v>0.48946885570612086</v>
      </c>
      <c r="H6186" s="14">
        <f>I6186/100000000000</f>
        <v>2.7999080339999999E-2</v>
      </c>
      <c r="I6186" s="10">
        <v>2799908034</v>
      </c>
      <c r="J6186" s="10">
        <v>1.36</v>
      </c>
      <c r="K6186" s="10">
        <f>L6186/1000000000000</f>
        <v>7.1246970702999998E-2</v>
      </c>
      <c r="L6186" s="10">
        <v>71246970703</v>
      </c>
      <c r="M6186" s="10">
        <v>3.2</v>
      </c>
      <c r="N6186" s="10">
        <v>1</v>
      </c>
      <c r="O6186" s="14">
        <f>IF([1]!Table_1[[#This Row],[연도]]=2016,1,0)</f>
        <v>0</v>
      </c>
      <c r="P6186" s="14">
        <f>IF([1]!Table_1[[#This Row],[연도]]=2017,1,0)</f>
        <v>1</v>
      </c>
      <c r="Q6186" s="14">
        <f>IF([1]!Table_1[[#This Row],[연도]]=2018,1,0)</f>
        <v>0</v>
      </c>
      <c r="R6186" s="14">
        <f>IF([1]!Table_1[[#This Row],[연도]]=2019,1,0)</f>
        <v>0</v>
      </c>
      <c r="S6186" s="14">
        <f>IF([1]!Table_1[[#This Row],[연도]]=2020,1,0)</f>
        <v>0</v>
      </c>
      <c r="T6186" s="14">
        <f>IF([1]!Table_1[[#This Row],[연도]]=2021,1,0)</f>
        <v>0</v>
      </c>
      <c r="U6186" s="14">
        <f>IF([1]!Table_1[[#This Row],[연도]]=2022,1,0)</f>
        <v>0</v>
      </c>
      <c r="V6186" s="14">
        <f>IF([1]!Table_1[[#This Row],[연도]]=2023,1,0)</f>
        <v>0</v>
      </c>
      <c r="W6186" s="10">
        <v>1.08</v>
      </c>
      <c r="X6186" s="10">
        <f>Y6186/1000000000000</f>
        <v>3.9822999999999997E-2</v>
      </c>
      <c r="Y6186" s="14">
        <f>[1]!Table_1[[#This Row],[주가]]*[1]!Table_1[[#This Row],[기말주식수]]</f>
        <v>39823000000</v>
      </c>
      <c r="Z6186" s="14">
        <f>AA6186/10</f>
        <v>1.4222967153356152</v>
      </c>
      <c r="AA6186" s="14">
        <f>[1]!Table_1[[#This Row],[시가총액]]/[1]!Table_1[[#This Row],[당기순이익(세후영업이익)]]</f>
        <v>14.222967153356151</v>
      </c>
      <c r="AB6186" s="10">
        <v>901180000</v>
      </c>
    </row>
    <row r="6187" spans="1:28" ht="19.2">
      <c r="A6187" s="12">
        <v>6186</v>
      </c>
      <c r="B6187" s="12">
        <v>109860</v>
      </c>
      <c r="C6187" s="13" t="s">
        <v>1015</v>
      </c>
      <c r="D6187" s="13" t="s">
        <v>20</v>
      </c>
      <c r="E6187" s="12">
        <v>2018</v>
      </c>
      <c r="F6187" s="12">
        <v>15.64</v>
      </c>
      <c r="G6187" s="15">
        <f>([1]!Table_1[[#This Row],[총자산]]-[1]!Table_1[[#This Row],[장부가치 자기자본]]+[1]!Table_1[[#This Row],[시가총액]])/[1]!Table_1[[#This Row],[총자산]]</f>
        <v>0.58892008587181022</v>
      </c>
      <c r="H6187" s="14">
        <f>I6187/100000000000</f>
        <v>9.7235023049999994E-2</v>
      </c>
      <c r="I6187" s="12">
        <v>9723502305</v>
      </c>
      <c r="J6187" s="12">
        <v>7.3</v>
      </c>
      <c r="K6187" s="10">
        <f>L6187/1000000000000</f>
        <v>9.6045617710000003E-2</v>
      </c>
      <c r="L6187" s="12">
        <v>96045617710</v>
      </c>
      <c r="M6187" s="12">
        <v>3.62</v>
      </c>
      <c r="N6187" s="12">
        <v>1</v>
      </c>
      <c r="O6187" s="15">
        <f>IF([1]!Table_1[[#This Row],[연도]]=2016,1,0)</f>
        <v>0</v>
      </c>
      <c r="P6187" s="15">
        <f>IF([1]!Table_1[[#This Row],[연도]]=2017,1,0)</f>
        <v>0</v>
      </c>
      <c r="Q6187" s="15">
        <f>IF([1]!Table_1[[#This Row],[연도]]=2018,1,0)</f>
        <v>1</v>
      </c>
      <c r="R6187" s="15">
        <f>IF([1]!Table_1[[#This Row],[연도]]=2019,1,0)</f>
        <v>0</v>
      </c>
      <c r="S6187" s="15">
        <f>IF([1]!Table_1[[#This Row],[연도]]=2020,1,0)</f>
        <v>0</v>
      </c>
      <c r="T6187" s="15">
        <f>IF([1]!Table_1[[#This Row],[연도]]=2021,1,0)</f>
        <v>0</v>
      </c>
      <c r="U6187" s="15">
        <f>IF([1]!Table_1[[#This Row],[연도]]=2022,1,0)</f>
        <v>0</v>
      </c>
      <c r="V6187" s="15">
        <f>IF([1]!Table_1[[#This Row],[연도]]=2023,1,0)</f>
        <v>0</v>
      </c>
      <c r="W6187" s="12">
        <v>1.26</v>
      </c>
      <c r="X6187" s="10">
        <f>Y6187/1000000000000</f>
        <v>5.6658E-2</v>
      </c>
      <c r="Y6187" s="15">
        <f>[1]!Table_1[[#This Row],[주가]]*[1]!Table_1[[#This Row],[기말주식수]]</f>
        <v>56658000000</v>
      </c>
      <c r="Z6187" s="14">
        <f>AA6187/10</f>
        <v>0.58269127956976408</v>
      </c>
      <c r="AA6187" s="15">
        <f>[1]!Table_1[[#This Row],[시가총액]]/[1]!Table_1[[#This Row],[당기순이익(세후영업이익)]]</f>
        <v>5.8269127956976403</v>
      </c>
      <c r="AB6187" s="12">
        <v>1480510000</v>
      </c>
    </row>
    <row r="6188" spans="1:28" ht="19.2">
      <c r="A6188" s="10">
        <v>6187</v>
      </c>
      <c r="B6188" s="10">
        <v>109860</v>
      </c>
      <c r="C6188" s="11" t="s">
        <v>1015</v>
      </c>
      <c r="D6188" s="11" t="s">
        <v>20</v>
      </c>
      <c r="E6188" s="10">
        <v>2019</v>
      </c>
      <c r="F6188" s="10">
        <v>11.484999999999999</v>
      </c>
      <c r="G6188" s="14">
        <f>([1]!Table_1[[#This Row],[총자산]]-[1]!Table_1[[#This Row],[장부가치 자기자본]]+[1]!Table_1[[#This Row],[시가총액]])/[1]!Table_1[[#This Row],[총자산]]</f>
        <v>0.59666417012199235</v>
      </c>
      <c r="H6188" s="14">
        <f>I6188/100000000000</f>
        <v>0.12551358327000001</v>
      </c>
      <c r="I6188" s="10">
        <v>12551358327</v>
      </c>
      <c r="J6188" s="10">
        <v>8.9700000000000006</v>
      </c>
      <c r="K6188" s="10">
        <f>L6188/1000000000000</f>
        <v>8.6599662295000004E-2</v>
      </c>
      <c r="L6188" s="10">
        <v>86599662295</v>
      </c>
      <c r="M6188" s="10">
        <v>4.8</v>
      </c>
      <c r="N6188" s="10">
        <v>1</v>
      </c>
      <c r="O6188" s="14">
        <f>IF([1]!Table_1[[#This Row],[연도]]=2016,1,0)</f>
        <v>0</v>
      </c>
      <c r="P6188" s="14">
        <f>IF([1]!Table_1[[#This Row],[연도]]=2017,1,0)</f>
        <v>0</v>
      </c>
      <c r="Q6188" s="14">
        <f>IF([1]!Table_1[[#This Row],[연도]]=2018,1,0)</f>
        <v>0</v>
      </c>
      <c r="R6188" s="14">
        <f>IF([1]!Table_1[[#This Row],[연도]]=2019,1,0)</f>
        <v>1</v>
      </c>
      <c r="S6188" s="14">
        <f>IF([1]!Table_1[[#This Row],[연도]]=2020,1,0)</f>
        <v>0</v>
      </c>
      <c r="T6188" s="14">
        <f>IF([1]!Table_1[[#This Row],[연도]]=2021,1,0)</f>
        <v>0</v>
      </c>
      <c r="U6188" s="14">
        <f>IF([1]!Table_1[[#This Row],[연도]]=2022,1,0)</f>
        <v>0</v>
      </c>
      <c r="V6188" s="14">
        <f>IF([1]!Table_1[[#This Row],[연도]]=2023,1,0)</f>
        <v>0</v>
      </c>
      <c r="W6188" s="10">
        <v>1.3</v>
      </c>
      <c r="X6188" s="10">
        <f>Y6188/1000000000000</f>
        <v>6.7445000000000005E-2</v>
      </c>
      <c r="Y6188" s="14">
        <f>[1]!Table_1[[#This Row],[주가]]*[1]!Table_1[[#This Row],[기말주식수]]</f>
        <v>67445000000</v>
      </c>
      <c r="Z6188" s="14">
        <f>AA6188/10</f>
        <v>0.53735219920313249</v>
      </c>
      <c r="AA6188" s="14">
        <f>[1]!Table_1[[#This Row],[시가총액]]/[1]!Table_1[[#This Row],[당기순이익(세후영업이익)]]</f>
        <v>5.3735219920313249</v>
      </c>
      <c r="AB6188" s="10">
        <v>1802360000</v>
      </c>
    </row>
    <row r="6189" spans="1:28" ht="19.2">
      <c r="A6189" s="12">
        <v>6188</v>
      </c>
      <c r="B6189" s="12">
        <v>109860</v>
      </c>
      <c r="C6189" s="13" t="s">
        <v>1015</v>
      </c>
      <c r="D6189" s="13" t="s">
        <v>20</v>
      </c>
      <c r="E6189" s="12">
        <v>2020</v>
      </c>
      <c r="F6189" s="12">
        <v>29.091999999999999</v>
      </c>
      <c r="G6189" s="15">
        <f>([1]!Table_1[[#This Row],[총자산]]-[1]!Table_1[[#This Row],[장부가치 자기자본]]+[1]!Table_1[[#This Row],[시가총액]])/[1]!Table_1[[#This Row],[총자산]]</f>
        <v>0.52633584999250993</v>
      </c>
      <c r="H6189" s="14">
        <f>I6189/100000000000</f>
        <v>3.3112808950000003E-2</v>
      </c>
      <c r="I6189" s="12">
        <v>3311280895</v>
      </c>
      <c r="J6189" s="12">
        <v>-0.95</v>
      </c>
      <c r="K6189" s="10">
        <f>L6189/1000000000000</f>
        <v>5.8612069354999997E-2</v>
      </c>
      <c r="L6189" s="12">
        <v>58612069355</v>
      </c>
      <c r="M6189" s="12">
        <v>4.88</v>
      </c>
      <c r="N6189" s="12">
        <v>1</v>
      </c>
      <c r="O6189" s="15">
        <f>IF([1]!Table_1[[#This Row],[연도]]=2016,1,0)</f>
        <v>0</v>
      </c>
      <c r="P6189" s="15">
        <f>IF([1]!Table_1[[#This Row],[연도]]=2017,1,0)</f>
        <v>0</v>
      </c>
      <c r="Q6189" s="15">
        <f>IF([1]!Table_1[[#This Row],[연도]]=2018,1,0)</f>
        <v>0</v>
      </c>
      <c r="R6189" s="15">
        <f>IF([1]!Table_1[[#This Row],[연도]]=2019,1,0)</f>
        <v>0</v>
      </c>
      <c r="S6189" s="15">
        <f>IF([1]!Table_1[[#This Row],[연도]]=2020,1,0)</f>
        <v>1</v>
      </c>
      <c r="T6189" s="15">
        <f>IF([1]!Table_1[[#This Row],[연도]]=2021,1,0)</f>
        <v>0</v>
      </c>
      <c r="U6189" s="15">
        <f>IF([1]!Table_1[[#This Row],[연도]]=2022,1,0)</f>
        <v>0</v>
      </c>
      <c r="V6189" s="15">
        <f>IF([1]!Table_1[[#This Row],[연도]]=2023,1,0)</f>
        <v>0</v>
      </c>
      <c r="W6189" s="12">
        <v>0.99</v>
      </c>
      <c r="X6189" s="10">
        <f>Y6189/1000000000000</f>
        <v>6.2321000000000001E-2</v>
      </c>
      <c r="Y6189" s="15">
        <f>[1]!Table_1[[#This Row],[주가]]*[1]!Table_1[[#This Row],[기말주식수]]</f>
        <v>62321000000</v>
      </c>
      <c r="Z6189" s="14">
        <f>AA6189/10</f>
        <v>1.8820813448386111</v>
      </c>
      <c r="AA6189" s="15">
        <f>[1]!Table_1[[#This Row],[시가총액]]/[1]!Table_1[[#This Row],[당기순이익(세후영업이익)]]</f>
        <v>18.820813448386112</v>
      </c>
      <c r="AB6189" s="12">
        <v>1931100000</v>
      </c>
    </row>
    <row r="6190" spans="1:28" ht="19.2">
      <c r="A6190" s="10">
        <v>6189</v>
      </c>
      <c r="B6190" s="10">
        <v>109860</v>
      </c>
      <c r="C6190" s="11" t="s">
        <v>1015</v>
      </c>
      <c r="D6190" s="11" t="s">
        <v>20</v>
      </c>
      <c r="E6190" s="10">
        <v>2021</v>
      </c>
      <c r="F6190" s="10">
        <v>14.037000000000001</v>
      </c>
      <c r="G6190" s="14">
        <f>([1]!Table_1[[#This Row],[총자산]]-[1]!Table_1[[#This Row],[장부가치 자기자본]]+[1]!Table_1[[#This Row],[시가총액]])/[1]!Table_1[[#This Row],[총자산]]</f>
        <v>0.93373239680928666</v>
      </c>
      <c r="H6190" s="14">
        <f>I6190/100000000000</f>
        <v>1.9955046939999999E-2</v>
      </c>
      <c r="I6190" s="10">
        <v>1995504694</v>
      </c>
      <c r="J6190" s="10">
        <v>15.06</v>
      </c>
      <c r="K6190" s="10">
        <f>L6190/1000000000000</f>
        <v>6.9383015106000007E-2</v>
      </c>
      <c r="L6190" s="10">
        <v>69383015106</v>
      </c>
      <c r="M6190" s="10">
        <v>4.83</v>
      </c>
      <c r="N6190" s="10">
        <v>1</v>
      </c>
      <c r="O6190" s="14">
        <f>IF([1]!Table_1[[#This Row],[연도]]=2016,1,0)</f>
        <v>0</v>
      </c>
      <c r="P6190" s="14">
        <f>IF([1]!Table_1[[#This Row],[연도]]=2017,1,0)</f>
        <v>0</v>
      </c>
      <c r="Q6190" s="14">
        <f>IF([1]!Table_1[[#This Row],[연도]]=2018,1,0)</f>
        <v>0</v>
      </c>
      <c r="R6190" s="14">
        <f>IF([1]!Table_1[[#This Row],[연도]]=2019,1,0)</f>
        <v>0</v>
      </c>
      <c r="S6190" s="14">
        <f>IF([1]!Table_1[[#This Row],[연도]]=2020,1,0)</f>
        <v>0</v>
      </c>
      <c r="T6190" s="14">
        <f>IF([1]!Table_1[[#This Row],[연도]]=2021,1,0)</f>
        <v>1</v>
      </c>
      <c r="U6190" s="14">
        <f>IF([1]!Table_1[[#This Row],[연도]]=2022,1,0)</f>
        <v>0</v>
      </c>
      <c r="V6190" s="14">
        <f>IF([1]!Table_1[[#This Row],[연도]]=2023,1,0)</f>
        <v>0</v>
      </c>
      <c r="W6190" s="10">
        <v>0.87</v>
      </c>
      <c r="X6190" s="10">
        <f>Y6190/1000000000000</f>
        <v>0.13103999999999999</v>
      </c>
      <c r="Y6190" s="14">
        <f>[1]!Table_1[[#This Row],[주가]]*[1]!Table_1[[#This Row],[기말주식수]]</f>
        <v>131040000000</v>
      </c>
      <c r="Z6190" s="14">
        <f>AA6190/10</f>
        <v>6.566759797358813</v>
      </c>
      <c r="AA6190" s="14">
        <f>[1]!Table_1[[#This Row],[시가총액]]/[1]!Table_1[[#This Row],[당기순이익(세후영업이익)]]</f>
        <v>65.66759797358813</v>
      </c>
      <c r="AB6190" s="10">
        <v>2114806250</v>
      </c>
    </row>
    <row r="6191" spans="1:28" ht="19.2">
      <c r="A6191" s="12">
        <v>6190</v>
      </c>
      <c r="B6191" s="12">
        <v>109860</v>
      </c>
      <c r="C6191" s="13" t="s">
        <v>1015</v>
      </c>
      <c r="D6191" s="13" t="s">
        <v>20</v>
      </c>
      <c r="E6191" s="12">
        <v>2022</v>
      </c>
      <c r="F6191" s="12">
        <v>24.117999999999999</v>
      </c>
      <c r="G6191" s="15">
        <f>([1]!Table_1[[#This Row],[총자산]]-[1]!Table_1[[#This Row],[장부가치 자기자본]]+[1]!Table_1[[#This Row],[시가총액]])/[1]!Table_1[[#This Row],[총자산]]</f>
        <v>1.0704616533269804</v>
      </c>
      <c r="H6191" s="14">
        <f>I6191/100000000000</f>
        <v>0.13932278391</v>
      </c>
      <c r="I6191" s="12">
        <v>13932278391</v>
      </c>
      <c r="J6191" s="12">
        <v>9</v>
      </c>
      <c r="K6191" s="10">
        <f>L6191/1000000000000</f>
        <v>0.111439113384</v>
      </c>
      <c r="L6191" s="12">
        <v>111439113384</v>
      </c>
      <c r="M6191" s="12">
        <v>4.8</v>
      </c>
      <c r="N6191" s="12">
        <v>1</v>
      </c>
      <c r="O6191" s="15">
        <f>IF([1]!Table_1[[#This Row],[연도]]=2016,1,0)</f>
        <v>0</v>
      </c>
      <c r="P6191" s="15">
        <f>IF([1]!Table_1[[#This Row],[연도]]=2017,1,0)</f>
        <v>0</v>
      </c>
      <c r="Q6191" s="15">
        <f>IF([1]!Table_1[[#This Row],[연도]]=2018,1,0)</f>
        <v>0</v>
      </c>
      <c r="R6191" s="15">
        <f>IF([1]!Table_1[[#This Row],[연도]]=2019,1,0)</f>
        <v>0</v>
      </c>
      <c r="S6191" s="15">
        <f>IF([1]!Table_1[[#This Row],[연도]]=2020,1,0)</f>
        <v>0</v>
      </c>
      <c r="T6191" s="15">
        <f>IF([1]!Table_1[[#This Row],[연도]]=2021,1,0)</f>
        <v>0</v>
      </c>
      <c r="U6191" s="15">
        <f>IF([1]!Table_1[[#This Row],[연도]]=2022,1,0)</f>
        <v>1</v>
      </c>
      <c r="V6191" s="15">
        <f>IF([1]!Table_1[[#This Row],[연도]]=2023,1,0)</f>
        <v>0</v>
      </c>
      <c r="W6191" s="12">
        <v>0.91</v>
      </c>
      <c r="X6191" s="10">
        <f>Y6191/1000000000000</f>
        <v>0.166075</v>
      </c>
      <c r="Y6191" s="15">
        <f>[1]!Table_1[[#This Row],[주가]]*[1]!Table_1[[#This Row],[기말주식수]]</f>
        <v>166075000000</v>
      </c>
      <c r="Z6191" s="14">
        <f>AA6191/10</f>
        <v>1.1920160891077329</v>
      </c>
      <c r="AA6191" s="15">
        <f>[1]!Table_1[[#This Row],[시가총액]]/[1]!Table_1[[#This Row],[당기순이익(세후영업이익)]]</f>
        <v>11.92016089107733</v>
      </c>
      <c r="AB6191" s="12">
        <v>3383690000</v>
      </c>
    </row>
    <row r="6192" spans="1:28" ht="19.2">
      <c r="A6192" s="10">
        <v>6191</v>
      </c>
      <c r="B6192" s="10">
        <v>110790</v>
      </c>
      <c r="C6192" s="11" t="s">
        <v>1016</v>
      </c>
      <c r="D6192" s="11" t="s">
        <v>20</v>
      </c>
      <c r="E6192" s="10">
        <v>2019</v>
      </c>
      <c r="F6192" s="10">
        <v>18.27</v>
      </c>
      <c r="G6192" s="14">
        <f>([1]!Table_1[[#This Row],[총자산]]-[1]!Table_1[[#This Row],[장부가치 자기자본]]+[1]!Table_1[[#This Row],[시가총액]])/[1]!Table_1[[#This Row],[총자산]]</f>
        <v>1.0180317821384592</v>
      </c>
      <c r="H6192" s="14">
        <f>I6192/100000000000</f>
        <v>0.37707650708000001</v>
      </c>
      <c r="I6192" s="10">
        <v>37707650708</v>
      </c>
      <c r="J6192" s="10">
        <v>1.91</v>
      </c>
      <c r="K6192" s="10">
        <f>L6192/1000000000000</f>
        <v>0.25945290481900002</v>
      </c>
      <c r="L6192" s="10">
        <v>259452904819</v>
      </c>
      <c r="M6192" s="10">
        <v>1.68</v>
      </c>
      <c r="N6192" s="10">
        <v>1</v>
      </c>
      <c r="O6192" s="14">
        <f>IF([1]!Table_1[[#This Row],[연도]]=2016,1,0)</f>
        <v>0</v>
      </c>
      <c r="P6192" s="14">
        <f>IF([1]!Table_1[[#This Row],[연도]]=2017,1,0)</f>
        <v>0</v>
      </c>
      <c r="Q6192" s="14">
        <f>IF([1]!Table_1[[#This Row],[연도]]=2018,1,0)</f>
        <v>0</v>
      </c>
      <c r="R6192" s="14">
        <f>IF([1]!Table_1[[#This Row],[연도]]=2019,1,0)</f>
        <v>1</v>
      </c>
      <c r="S6192" s="14">
        <f>IF([1]!Table_1[[#This Row],[연도]]=2020,1,0)</f>
        <v>0</v>
      </c>
      <c r="T6192" s="14">
        <f>IF([1]!Table_1[[#This Row],[연도]]=2021,1,0)</f>
        <v>0</v>
      </c>
      <c r="U6192" s="14">
        <f>IF([1]!Table_1[[#This Row],[연도]]=2022,1,0)</f>
        <v>0</v>
      </c>
      <c r="V6192" s="14">
        <f>IF([1]!Table_1[[#This Row],[연도]]=2023,1,0)</f>
        <v>0</v>
      </c>
      <c r="W6192" s="10">
        <v>0.57999999999999996</v>
      </c>
      <c r="X6192" s="10">
        <f>Y6192/1000000000000</f>
        <v>0.222008346</v>
      </c>
      <c r="Y6192" s="14">
        <f>[1]!Table_1[[#This Row],[주가]]*[1]!Table_1[[#This Row],[기말주식수]]</f>
        <v>222008346000</v>
      </c>
      <c r="Z6192" s="14">
        <f>AA6192/10</f>
        <v>0.58876207303177075</v>
      </c>
      <c r="AA6192" s="14">
        <f>[1]!Table_1[[#This Row],[시가총액]]/[1]!Table_1[[#This Row],[당기순이익(세후영업이익)]]</f>
        <v>5.8876207303177077</v>
      </c>
      <c r="AB6192" s="10">
        <v>4536148000</v>
      </c>
    </row>
    <row r="6193" spans="1:28" ht="19.2">
      <c r="A6193" s="12">
        <v>6192</v>
      </c>
      <c r="B6193" s="12">
        <v>110790</v>
      </c>
      <c r="C6193" s="13" t="s">
        <v>1016</v>
      </c>
      <c r="D6193" s="13" t="s">
        <v>20</v>
      </c>
      <c r="E6193" s="12">
        <v>2020</v>
      </c>
      <c r="F6193" s="12">
        <v>20.773</v>
      </c>
      <c r="G6193" s="15">
        <f>([1]!Table_1[[#This Row],[총자산]]-[1]!Table_1[[#This Row],[장부가치 자기자본]]+[1]!Table_1[[#This Row],[시가총액]])/[1]!Table_1[[#This Row],[총자산]]</f>
        <v>1.2036181388713267</v>
      </c>
      <c r="H6193" s="14">
        <f>I6193/100000000000</f>
        <v>0.49821538176000002</v>
      </c>
      <c r="I6193" s="12">
        <v>49821538176</v>
      </c>
      <c r="J6193" s="12">
        <v>13.09</v>
      </c>
      <c r="K6193" s="10">
        <f>L6193/1000000000000</f>
        <v>0.29242181532700001</v>
      </c>
      <c r="L6193" s="12">
        <v>292421815327</v>
      </c>
      <c r="M6193" s="12">
        <v>1.41</v>
      </c>
      <c r="N6193" s="12">
        <v>1</v>
      </c>
      <c r="O6193" s="15">
        <f>IF([1]!Table_1[[#This Row],[연도]]=2016,1,0)</f>
        <v>0</v>
      </c>
      <c r="P6193" s="15">
        <f>IF([1]!Table_1[[#This Row],[연도]]=2017,1,0)</f>
        <v>0</v>
      </c>
      <c r="Q6193" s="15">
        <f>IF([1]!Table_1[[#This Row],[연도]]=2018,1,0)</f>
        <v>0</v>
      </c>
      <c r="R6193" s="15">
        <f>IF([1]!Table_1[[#This Row],[연도]]=2019,1,0)</f>
        <v>0</v>
      </c>
      <c r="S6193" s="15">
        <f>IF([1]!Table_1[[#This Row],[연도]]=2020,1,0)</f>
        <v>1</v>
      </c>
      <c r="T6193" s="15">
        <f>IF([1]!Table_1[[#This Row],[연도]]=2021,1,0)</f>
        <v>0</v>
      </c>
      <c r="U6193" s="15">
        <f>IF([1]!Table_1[[#This Row],[연도]]=2022,1,0)</f>
        <v>0</v>
      </c>
      <c r="V6193" s="15">
        <f>IF([1]!Table_1[[#This Row],[연도]]=2023,1,0)</f>
        <v>0</v>
      </c>
      <c r="W6193" s="12">
        <v>0.56000000000000005</v>
      </c>
      <c r="X6193" s="10">
        <f>Y6193/1000000000000</f>
        <v>0.30401670600000003</v>
      </c>
      <c r="Y6193" s="15">
        <f>[1]!Table_1[[#This Row],[주가]]*[1]!Table_1[[#This Row],[기말주식수]]</f>
        <v>304016706000</v>
      </c>
      <c r="Z6193" s="14">
        <f>AA6193/10</f>
        <v>0.61021140079221947</v>
      </c>
      <c r="AA6193" s="15">
        <f>[1]!Table_1[[#This Row],[시가총액]]/[1]!Table_1[[#This Row],[당기순이익(세후영업이익)]]</f>
        <v>6.1021140079221947</v>
      </c>
      <c r="AB6193" s="12">
        <v>8022368860</v>
      </c>
    </row>
    <row r="6194" spans="1:28" ht="19.2">
      <c r="A6194" s="10">
        <v>6193</v>
      </c>
      <c r="B6194" s="10">
        <v>110790</v>
      </c>
      <c r="C6194" s="11" t="s">
        <v>1016</v>
      </c>
      <c r="D6194" s="11" t="s">
        <v>20</v>
      </c>
      <c r="E6194" s="10">
        <v>2021</v>
      </c>
      <c r="F6194" s="10">
        <v>16.145</v>
      </c>
      <c r="G6194" s="14">
        <f>([1]!Table_1[[#This Row],[총자산]]-[1]!Table_1[[#This Row],[장부가치 자기자본]]+[1]!Table_1[[#This Row],[시가총액]])/[1]!Table_1[[#This Row],[총자산]]</f>
        <v>1.491445379866619</v>
      </c>
      <c r="H6194" s="14">
        <f>I6194/100000000000</f>
        <v>0.87103244504999999</v>
      </c>
      <c r="I6194" s="10">
        <v>87103244505</v>
      </c>
      <c r="J6194" s="10">
        <v>35.950000000000003</v>
      </c>
      <c r="K6194" s="10">
        <f>L6194/1000000000000</f>
        <v>0.37593907015400002</v>
      </c>
      <c r="L6194" s="10">
        <v>375939070154</v>
      </c>
      <c r="M6194" s="10">
        <v>3.69</v>
      </c>
      <c r="N6194" s="10">
        <v>1</v>
      </c>
      <c r="O6194" s="14">
        <f>IF([1]!Table_1[[#This Row],[연도]]=2016,1,0)</f>
        <v>0</v>
      </c>
      <c r="P6194" s="14">
        <f>IF([1]!Table_1[[#This Row],[연도]]=2017,1,0)</f>
        <v>0</v>
      </c>
      <c r="Q6194" s="14">
        <f>IF([1]!Table_1[[#This Row],[연도]]=2018,1,0)</f>
        <v>0</v>
      </c>
      <c r="R6194" s="14">
        <f>IF([1]!Table_1[[#This Row],[연도]]=2019,1,0)</f>
        <v>0</v>
      </c>
      <c r="S6194" s="14">
        <f>IF([1]!Table_1[[#This Row],[연도]]=2020,1,0)</f>
        <v>0</v>
      </c>
      <c r="T6194" s="14">
        <f>IF([1]!Table_1[[#This Row],[연도]]=2021,1,0)</f>
        <v>1</v>
      </c>
      <c r="U6194" s="14">
        <f>IF([1]!Table_1[[#This Row],[연도]]=2022,1,0)</f>
        <v>0</v>
      </c>
      <c r="V6194" s="14">
        <f>IF([1]!Table_1[[#This Row],[연도]]=2023,1,0)</f>
        <v>0</v>
      </c>
      <c r="W6194" s="10">
        <v>0.7</v>
      </c>
      <c r="X6194" s="10">
        <f>Y6194/1000000000000</f>
        <v>0.51548112000000001</v>
      </c>
      <c r="Y6194" s="14">
        <f>[1]!Table_1[[#This Row],[주가]]*[1]!Table_1[[#This Row],[기말주식수]]</f>
        <v>515481120000</v>
      </c>
      <c r="Z6194" s="14">
        <f>AA6194/10</f>
        <v>0.59180472889320412</v>
      </c>
      <c r="AA6194" s="14">
        <f>[1]!Table_1[[#This Row],[시가총액]]/[1]!Table_1[[#This Row],[당기순이익(세후영업이익)]]</f>
        <v>5.9180472889320415</v>
      </c>
      <c r="AB6194" s="10">
        <v>10999994000</v>
      </c>
    </row>
    <row r="6195" spans="1:28" ht="19.2">
      <c r="A6195" s="12">
        <v>6194</v>
      </c>
      <c r="B6195" s="12">
        <v>110790</v>
      </c>
      <c r="C6195" s="13" t="s">
        <v>1016</v>
      </c>
      <c r="D6195" s="13" t="s">
        <v>20</v>
      </c>
      <c r="E6195" s="12">
        <v>2022</v>
      </c>
      <c r="F6195" s="12">
        <v>20.305</v>
      </c>
      <c r="G6195" s="15">
        <f>([1]!Table_1[[#This Row],[총자산]]-[1]!Table_1[[#This Row],[장부가치 자기자본]]+[1]!Table_1[[#This Row],[시가총액]])/[1]!Table_1[[#This Row],[총자산]]</f>
        <v>0.87588687991455005</v>
      </c>
      <c r="H6195" s="14">
        <f>I6195/100000000000</f>
        <v>0.78487509909999997</v>
      </c>
      <c r="I6195" s="12">
        <v>78487509910</v>
      </c>
      <c r="J6195" s="12">
        <v>41.04</v>
      </c>
      <c r="K6195" s="10">
        <f>L6195/1000000000000</f>
        <v>0.38091668643499998</v>
      </c>
      <c r="L6195" s="12">
        <v>380916686435</v>
      </c>
      <c r="M6195" s="12">
        <v>3.41</v>
      </c>
      <c r="N6195" s="12">
        <v>1</v>
      </c>
      <c r="O6195" s="15">
        <f>IF([1]!Table_1[[#This Row],[연도]]=2016,1,0)</f>
        <v>0</v>
      </c>
      <c r="P6195" s="15">
        <f>IF([1]!Table_1[[#This Row],[연도]]=2017,1,0)</f>
        <v>0</v>
      </c>
      <c r="Q6195" s="15">
        <f>IF([1]!Table_1[[#This Row],[연도]]=2018,1,0)</f>
        <v>0</v>
      </c>
      <c r="R6195" s="15">
        <f>IF([1]!Table_1[[#This Row],[연도]]=2019,1,0)</f>
        <v>0</v>
      </c>
      <c r="S6195" s="15">
        <f>IF([1]!Table_1[[#This Row],[연도]]=2020,1,0)</f>
        <v>0</v>
      </c>
      <c r="T6195" s="15">
        <f>IF([1]!Table_1[[#This Row],[연도]]=2021,1,0)</f>
        <v>0</v>
      </c>
      <c r="U6195" s="15">
        <f>IF([1]!Table_1[[#This Row],[연도]]=2022,1,0)</f>
        <v>1</v>
      </c>
      <c r="V6195" s="15">
        <f>IF([1]!Table_1[[#This Row],[연도]]=2023,1,0)</f>
        <v>0</v>
      </c>
      <c r="W6195" s="12">
        <v>2.16</v>
      </c>
      <c r="X6195" s="10">
        <f>Y6195/1000000000000</f>
        <v>0.241338888</v>
      </c>
      <c r="Y6195" s="15">
        <f>[1]!Table_1[[#This Row],[주가]]*[1]!Table_1[[#This Row],[기말주식수]]</f>
        <v>241338888000</v>
      </c>
      <c r="Z6195" s="14">
        <f>AA6195/10</f>
        <v>0.30748699796533019</v>
      </c>
      <c r="AA6195" s="15">
        <f>[1]!Table_1[[#This Row],[시가총액]]/[1]!Table_1[[#This Row],[당기순이익(세후영업이익)]]</f>
        <v>3.0748699796533017</v>
      </c>
      <c r="AB6195" s="12">
        <v>5352918500</v>
      </c>
    </row>
    <row r="6196" spans="1:28" ht="19.2">
      <c r="A6196" s="10">
        <v>6195</v>
      </c>
      <c r="B6196" s="10">
        <v>110790</v>
      </c>
      <c r="C6196" s="11" t="s">
        <v>1016</v>
      </c>
      <c r="D6196" s="11" t="s">
        <v>20</v>
      </c>
      <c r="E6196" s="10">
        <v>2023</v>
      </c>
      <c r="F6196" s="10">
        <v>26.96</v>
      </c>
      <c r="G6196" s="14">
        <f>([1]!Table_1[[#This Row],[총자산]]-[1]!Table_1[[#This Row],[장부가치 자기자본]]+[1]!Table_1[[#This Row],[시가총액]])/[1]!Table_1[[#This Row],[총자산]]</f>
        <v>0.74912676902614217</v>
      </c>
      <c r="H6196" s="14">
        <f>I6196/100000000000</f>
        <v>0.46109132296999999</v>
      </c>
      <c r="I6196" s="10">
        <v>46109132297</v>
      </c>
      <c r="J6196" s="10">
        <v>14.77</v>
      </c>
      <c r="K6196" s="10">
        <f>L6196/1000000000000</f>
        <v>0.36704282481</v>
      </c>
      <c r="L6196" s="10">
        <v>367042824810</v>
      </c>
      <c r="M6196" s="10">
        <v>4.33</v>
      </c>
      <c r="N6196" s="10">
        <v>1</v>
      </c>
      <c r="O6196" s="14">
        <f>IF([1]!Table_1[[#This Row],[연도]]=2016,1,0)</f>
        <v>0</v>
      </c>
      <c r="P6196" s="14">
        <f>IF([1]!Table_1[[#This Row],[연도]]=2017,1,0)</f>
        <v>0</v>
      </c>
      <c r="Q6196" s="14">
        <f>IF([1]!Table_1[[#This Row],[연도]]=2018,1,0)</f>
        <v>0</v>
      </c>
      <c r="R6196" s="14">
        <f>IF([1]!Table_1[[#This Row],[연도]]=2019,1,0)</f>
        <v>0</v>
      </c>
      <c r="S6196" s="14">
        <f>IF([1]!Table_1[[#This Row],[연도]]=2020,1,0)</f>
        <v>0</v>
      </c>
      <c r="T6196" s="14">
        <f>IF([1]!Table_1[[#This Row],[연도]]=2021,1,0)</f>
        <v>0</v>
      </c>
      <c r="U6196" s="14">
        <f>IF([1]!Table_1[[#This Row],[연도]]=2022,1,0)</f>
        <v>0</v>
      </c>
      <c r="V6196" s="14">
        <f>IF([1]!Table_1[[#This Row],[연도]]=2023,1,0)</f>
        <v>1</v>
      </c>
      <c r="W6196" s="10">
        <v>1.98</v>
      </c>
      <c r="X6196" s="10">
        <f>Y6196/1000000000000</f>
        <v>0.19822592159999999</v>
      </c>
      <c r="Y6196" s="14">
        <f>[1]!Table_1[[#This Row],[주가]]*[1]!Table_1[[#This Row],[기말주식수]]</f>
        <v>198225921600</v>
      </c>
      <c r="Z6196" s="14">
        <f>AA6196/10</f>
        <v>0.42990598982253497</v>
      </c>
      <c r="AA6196" s="14">
        <f>[1]!Table_1[[#This Row],[시가총액]]/[1]!Table_1[[#This Row],[당기순이익(세후영업이익)]]</f>
        <v>4.2990598982253498</v>
      </c>
      <c r="AB6196" s="10">
        <v>6263661300</v>
      </c>
    </row>
    <row r="6197" spans="1:28" ht="19.2">
      <c r="A6197" s="12">
        <v>6196</v>
      </c>
      <c r="B6197" s="12">
        <v>110990</v>
      </c>
      <c r="C6197" s="13" t="s">
        <v>1017</v>
      </c>
      <c r="D6197" s="13" t="s">
        <v>20</v>
      </c>
      <c r="E6197" s="12">
        <v>2019</v>
      </c>
      <c r="F6197" s="12">
        <v>27.913</v>
      </c>
      <c r="G6197" s="15">
        <f>([1]!Table_1[[#This Row],[총자산]]-[1]!Table_1[[#This Row],[장부가치 자기자본]]+[1]!Table_1[[#This Row],[시가총액]])/[1]!Table_1[[#This Row],[총자산]]</f>
        <v>0.95691039039528281</v>
      </c>
      <c r="H6197" s="14">
        <f>I6197/100000000000</f>
        <v>0.13162095208999999</v>
      </c>
      <c r="I6197" s="12">
        <v>13162095209</v>
      </c>
      <c r="J6197" s="12">
        <v>-4.1100000000000003</v>
      </c>
      <c r="K6197" s="10">
        <f>L6197/1000000000000</f>
        <v>0.118760646916</v>
      </c>
      <c r="L6197" s="12">
        <v>118760646916</v>
      </c>
      <c r="M6197" s="12">
        <v>2.5</v>
      </c>
      <c r="N6197" s="12">
        <v>1</v>
      </c>
      <c r="O6197" s="15">
        <f>IF([1]!Table_1[[#This Row],[연도]]=2016,1,0)</f>
        <v>0</v>
      </c>
      <c r="P6197" s="15">
        <f>IF([1]!Table_1[[#This Row],[연도]]=2017,1,0)</f>
        <v>0</v>
      </c>
      <c r="Q6197" s="15">
        <f>IF([1]!Table_1[[#This Row],[연도]]=2018,1,0)</f>
        <v>0</v>
      </c>
      <c r="R6197" s="15">
        <f>IF([1]!Table_1[[#This Row],[연도]]=2019,1,0)</f>
        <v>1</v>
      </c>
      <c r="S6197" s="15">
        <f>IF([1]!Table_1[[#This Row],[연도]]=2020,1,0)</f>
        <v>0</v>
      </c>
      <c r="T6197" s="15">
        <f>IF([1]!Table_1[[#This Row],[연도]]=2021,1,0)</f>
        <v>0</v>
      </c>
      <c r="U6197" s="15">
        <f>IF([1]!Table_1[[#This Row],[연도]]=2022,1,0)</f>
        <v>0</v>
      </c>
      <c r="V6197" s="15">
        <f>IF([1]!Table_1[[#This Row],[연도]]=2023,1,0)</f>
        <v>0</v>
      </c>
      <c r="W6197" s="12">
        <v>0.62</v>
      </c>
      <c r="X6197" s="10">
        <f>Y6197/1000000000000</f>
        <v>0.15989400000000001</v>
      </c>
      <c r="Y6197" s="15">
        <f>[1]!Table_1[[#This Row],[주가]]*[1]!Table_1[[#This Row],[기말주식수]]</f>
        <v>159894000000</v>
      </c>
      <c r="Z6197" s="14">
        <f>AA6197/10</f>
        <v>1.2148065901443064</v>
      </c>
      <c r="AA6197" s="15">
        <f>[1]!Table_1[[#This Row],[시가총액]]/[1]!Table_1[[#This Row],[당기순이익(세후영업이익)]]</f>
        <v>12.148065901443063</v>
      </c>
      <c r="AB6197" s="12">
        <v>3674960800</v>
      </c>
    </row>
    <row r="6198" spans="1:28" ht="19.2">
      <c r="A6198" s="10">
        <v>6197</v>
      </c>
      <c r="B6198" s="10">
        <v>110990</v>
      </c>
      <c r="C6198" s="11" t="s">
        <v>1017</v>
      </c>
      <c r="D6198" s="11" t="s">
        <v>20</v>
      </c>
      <c r="E6198" s="10">
        <v>2022</v>
      </c>
      <c r="F6198" s="10">
        <v>59.155000000000001</v>
      </c>
      <c r="G6198" s="14">
        <f>([1]!Table_1[[#This Row],[총자산]]-[1]!Table_1[[#This Row],[장부가치 자기자본]]+[1]!Table_1[[#This Row],[시가총액]])/[1]!Table_1[[#This Row],[총자산]]</f>
        <v>0.69915940236960039</v>
      </c>
      <c r="H6198" s="14">
        <f>I6198/100000000000</f>
        <v>5.5343087389999997E-2</v>
      </c>
      <c r="I6198" s="10">
        <v>5534308739</v>
      </c>
      <c r="J6198" s="10">
        <v>-20.14</v>
      </c>
      <c r="K6198" s="10">
        <f>L6198/1000000000000</f>
        <v>0.13287492016999999</v>
      </c>
      <c r="L6198" s="10">
        <v>132874920170</v>
      </c>
      <c r="M6198" s="10">
        <v>8.5</v>
      </c>
      <c r="N6198" s="10">
        <v>1</v>
      </c>
      <c r="O6198" s="14">
        <f>IF([1]!Table_1[[#This Row],[연도]]=2016,1,0)</f>
        <v>0</v>
      </c>
      <c r="P6198" s="14">
        <f>IF([1]!Table_1[[#This Row],[연도]]=2017,1,0)</f>
        <v>0</v>
      </c>
      <c r="Q6198" s="14">
        <f>IF([1]!Table_1[[#This Row],[연도]]=2018,1,0)</f>
        <v>0</v>
      </c>
      <c r="R6198" s="14">
        <f>IF([1]!Table_1[[#This Row],[연도]]=2019,1,0)</f>
        <v>0</v>
      </c>
      <c r="S6198" s="14">
        <f>IF([1]!Table_1[[#This Row],[연도]]=2020,1,0)</f>
        <v>0</v>
      </c>
      <c r="T6198" s="14">
        <f>IF([1]!Table_1[[#This Row],[연도]]=2021,1,0)</f>
        <v>0</v>
      </c>
      <c r="U6198" s="14">
        <f>IF([1]!Table_1[[#This Row],[연도]]=2022,1,0)</f>
        <v>1</v>
      </c>
      <c r="V6198" s="14">
        <f>IF([1]!Table_1[[#This Row],[연도]]=2023,1,0)</f>
        <v>0</v>
      </c>
      <c r="W6198" s="10">
        <v>0.57999999999999996</v>
      </c>
      <c r="X6198" s="10">
        <f>Y6198/1000000000000</f>
        <v>0.101115</v>
      </c>
      <c r="Y6198" s="14">
        <f>[1]!Table_1[[#This Row],[주가]]*[1]!Table_1[[#This Row],[기말주식수]]</f>
        <v>101115000000</v>
      </c>
      <c r="Z6198" s="14">
        <f>AA6198/10</f>
        <v>1.827057447797366</v>
      </c>
      <c r="AA6198" s="14">
        <f>[1]!Table_1[[#This Row],[시가총액]]/[1]!Table_1[[#This Row],[당기순이익(세후영업이익)]]</f>
        <v>18.270574477973661</v>
      </c>
      <c r="AB6198" s="10">
        <v>5483114700</v>
      </c>
    </row>
    <row r="6199" spans="1:28" ht="19.2">
      <c r="A6199" s="12">
        <v>6198</v>
      </c>
      <c r="B6199" s="12">
        <v>110990</v>
      </c>
      <c r="C6199" s="13" t="s">
        <v>1017</v>
      </c>
      <c r="D6199" s="13" t="s">
        <v>20</v>
      </c>
      <c r="E6199" s="12">
        <v>2023</v>
      </c>
      <c r="F6199" s="12">
        <v>25.088000000000001</v>
      </c>
      <c r="G6199" s="15">
        <f>([1]!Table_1[[#This Row],[총자산]]-[1]!Table_1[[#This Row],[장부가치 자기자본]]+[1]!Table_1[[#This Row],[시가총액]])/[1]!Table_1[[#This Row],[총자산]]</f>
        <v>1.7629569101488389</v>
      </c>
      <c r="H6199" s="14">
        <f>I6199/100000000000</f>
        <v>8.6442316539999994E-2</v>
      </c>
      <c r="I6199" s="12">
        <v>8644231654</v>
      </c>
      <c r="J6199" s="12">
        <v>-16.87</v>
      </c>
      <c r="K6199" s="10">
        <f>L6199/1000000000000</f>
        <v>0.107061292801</v>
      </c>
      <c r="L6199" s="12">
        <v>107061292801</v>
      </c>
      <c r="M6199" s="12">
        <v>8.6</v>
      </c>
      <c r="N6199" s="12">
        <v>1</v>
      </c>
      <c r="O6199" s="15">
        <f>IF([1]!Table_1[[#This Row],[연도]]=2016,1,0)</f>
        <v>0</v>
      </c>
      <c r="P6199" s="15">
        <f>IF([1]!Table_1[[#This Row],[연도]]=2017,1,0)</f>
        <v>0</v>
      </c>
      <c r="Q6199" s="15">
        <f>IF([1]!Table_1[[#This Row],[연도]]=2018,1,0)</f>
        <v>0</v>
      </c>
      <c r="R6199" s="15">
        <f>IF([1]!Table_1[[#This Row],[연도]]=2019,1,0)</f>
        <v>0</v>
      </c>
      <c r="S6199" s="15">
        <f>IF([1]!Table_1[[#This Row],[연도]]=2020,1,0)</f>
        <v>0</v>
      </c>
      <c r="T6199" s="15">
        <f>IF([1]!Table_1[[#This Row],[연도]]=2021,1,0)</f>
        <v>0</v>
      </c>
      <c r="U6199" s="15">
        <f>IF([1]!Table_1[[#This Row],[연도]]=2022,1,0)</f>
        <v>0</v>
      </c>
      <c r="V6199" s="15">
        <f>IF([1]!Table_1[[#This Row],[연도]]=2023,1,0)</f>
        <v>1</v>
      </c>
      <c r="W6199" s="12">
        <v>0.66</v>
      </c>
      <c r="X6199" s="10">
        <f>Y6199/1000000000000</f>
        <v>0.34776000000000001</v>
      </c>
      <c r="Y6199" s="15">
        <f>[1]!Table_1[[#This Row],[주가]]*[1]!Table_1[[#This Row],[기말주식수]]</f>
        <v>347760000000</v>
      </c>
      <c r="Z6199" s="14">
        <f>AA6199/10</f>
        <v>4.0230296215983383</v>
      </c>
      <c r="AA6199" s="15">
        <f>[1]!Table_1[[#This Row],[시가총액]]/[1]!Table_1[[#This Row],[당기순이익(세후영업이익)]]</f>
        <v>40.230296215983387</v>
      </c>
      <c r="AB6199" s="12">
        <v>3302528220</v>
      </c>
    </row>
    <row r="6200" spans="1:28" ht="19.2">
      <c r="A6200" s="10">
        <v>6199</v>
      </c>
      <c r="B6200" s="10">
        <v>111110</v>
      </c>
      <c r="C6200" s="11" t="s">
        <v>1018</v>
      </c>
      <c r="D6200" s="11" t="s">
        <v>6</v>
      </c>
      <c r="E6200" s="10">
        <v>2017</v>
      </c>
      <c r="F6200" s="10">
        <v>27.593</v>
      </c>
      <c r="G6200" s="14">
        <f>([1]!Table_1[[#This Row],[총자산]]-[1]!Table_1[[#This Row],[장부가치 자기자본]]+[1]!Table_1[[#This Row],[시가총액]])/[1]!Table_1[[#This Row],[총자산]]</f>
        <v>0.94141212480935532</v>
      </c>
      <c r="H6200" s="14">
        <f>I6200/100000000000</f>
        <v>0.15092674842000001</v>
      </c>
      <c r="I6200" s="10">
        <v>15092674842</v>
      </c>
      <c r="J6200" s="10">
        <v>17.52</v>
      </c>
      <c r="K6200" s="10">
        <f>L6200/1000000000000</f>
        <v>0.32844765569700002</v>
      </c>
      <c r="L6200" s="10">
        <v>328447655697</v>
      </c>
      <c r="M6200" s="10">
        <v>2.99</v>
      </c>
      <c r="N6200" s="10">
        <v>1</v>
      </c>
      <c r="O6200" s="14">
        <f>IF([1]!Table_1[[#This Row],[연도]]=2016,1,0)</f>
        <v>0</v>
      </c>
      <c r="P6200" s="14">
        <f>IF([1]!Table_1[[#This Row],[연도]]=2017,1,0)</f>
        <v>1</v>
      </c>
      <c r="Q6200" s="14">
        <f>IF([1]!Table_1[[#This Row],[연도]]=2018,1,0)</f>
        <v>0</v>
      </c>
      <c r="R6200" s="14">
        <f>IF([1]!Table_1[[#This Row],[연도]]=2019,1,0)</f>
        <v>0</v>
      </c>
      <c r="S6200" s="14">
        <f>IF([1]!Table_1[[#This Row],[연도]]=2020,1,0)</f>
        <v>0</v>
      </c>
      <c r="T6200" s="14">
        <f>IF([1]!Table_1[[#This Row],[연도]]=2021,1,0)</f>
        <v>0</v>
      </c>
      <c r="U6200" s="14">
        <f>IF([1]!Table_1[[#This Row],[연도]]=2022,1,0)</f>
        <v>0</v>
      </c>
      <c r="V6200" s="14">
        <f>IF([1]!Table_1[[#This Row],[연도]]=2023,1,0)</f>
        <v>0</v>
      </c>
      <c r="W6200" s="10">
        <v>1.04</v>
      </c>
      <c r="X6200" s="10">
        <f>Y6200/1000000000000</f>
        <v>0.1048</v>
      </c>
      <c r="Y6200" s="14">
        <f>[1]!Table_1[[#This Row],[주가]]*[1]!Table_1[[#This Row],[기말주식수]]</f>
        <v>104800000000</v>
      </c>
      <c r="Z6200" s="14">
        <f>AA6200/10</f>
        <v>0.69437658398603963</v>
      </c>
      <c r="AA6200" s="14">
        <f>[1]!Table_1[[#This Row],[시가총액]]/[1]!Table_1[[#This Row],[당기순이익(세후영업이익)]]</f>
        <v>6.9437658398603963</v>
      </c>
      <c r="AB6200" s="10">
        <v>1221802950</v>
      </c>
    </row>
    <row r="6201" spans="1:28" ht="19.2">
      <c r="A6201" s="12">
        <v>6200</v>
      </c>
      <c r="B6201" s="12">
        <v>111110</v>
      </c>
      <c r="C6201" s="13" t="s">
        <v>1018</v>
      </c>
      <c r="D6201" s="13" t="s">
        <v>6</v>
      </c>
      <c r="E6201" s="12">
        <v>2018</v>
      </c>
      <c r="F6201" s="12">
        <v>44.253999999999998</v>
      </c>
      <c r="G6201" s="15">
        <f>([1]!Table_1[[#This Row],[총자산]]-[1]!Table_1[[#This Row],[장부가치 자기자본]]+[1]!Table_1[[#This Row],[시가총액]])/[1]!Table_1[[#This Row],[총자산]]</f>
        <v>0.81735712984623565</v>
      </c>
      <c r="H6201" s="14">
        <f>I6201/100000000000</f>
        <v>0.10755231324</v>
      </c>
      <c r="I6201" s="12">
        <v>10755231324</v>
      </c>
      <c r="J6201" s="12">
        <v>0.8</v>
      </c>
      <c r="K6201" s="10">
        <f>L6201/1000000000000</f>
        <v>0.31327153924200002</v>
      </c>
      <c r="L6201" s="12">
        <v>313271539242</v>
      </c>
      <c r="M6201" s="12">
        <v>2.84</v>
      </c>
      <c r="N6201" s="12">
        <v>1</v>
      </c>
      <c r="O6201" s="15">
        <f>IF([1]!Table_1[[#This Row],[연도]]=2016,1,0)</f>
        <v>0</v>
      </c>
      <c r="P6201" s="15">
        <f>IF([1]!Table_1[[#This Row],[연도]]=2017,1,0)</f>
        <v>0</v>
      </c>
      <c r="Q6201" s="15">
        <f>IF([1]!Table_1[[#This Row],[연도]]=2018,1,0)</f>
        <v>1</v>
      </c>
      <c r="R6201" s="15">
        <f>IF([1]!Table_1[[#This Row],[연도]]=2019,1,0)</f>
        <v>0</v>
      </c>
      <c r="S6201" s="15">
        <f>IF([1]!Table_1[[#This Row],[연도]]=2020,1,0)</f>
        <v>0</v>
      </c>
      <c r="T6201" s="15">
        <f>IF([1]!Table_1[[#This Row],[연도]]=2021,1,0)</f>
        <v>0</v>
      </c>
      <c r="U6201" s="15">
        <f>IF([1]!Table_1[[#This Row],[연도]]=2022,1,0)</f>
        <v>0</v>
      </c>
      <c r="V6201" s="15">
        <f>IF([1]!Table_1[[#This Row],[연도]]=2023,1,0)</f>
        <v>0</v>
      </c>
      <c r="W6201" s="12">
        <v>1.32</v>
      </c>
      <c r="X6201" s="10">
        <f>Y6201/1000000000000</f>
        <v>7.3999999999999996E-2</v>
      </c>
      <c r="Y6201" s="15">
        <f>[1]!Table_1[[#This Row],[주가]]*[1]!Table_1[[#This Row],[기말주식수]]</f>
        <v>74000000000</v>
      </c>
      <c r="Z6201" s="14">
        <f>AA6201/10</f>
        <v>0.68803727015030403</v>
      </c>
      <c r="AA6201" s="15">
        <f>[1]!Table_1[[#This Row],[시가총액]]/[1]!Table_1[[#This Row],[당기순이익(세후영업이익)]]</f>
        <v>6.88037270150304</v>
      </c>
      <c r="AB6201" s="12">
        <v>2036125750</v>
      </c>
    </row>
    <row r="6202" spans="1:28" ht="19.2">
      <c r="A6202" s="10">
        <v>6201</v>
      </c>
      <c r="B6202" s="10">
        <v>111110</v>
      </c>
      <c r="C6202" s="11" t="s">
        <v>1018</v>
      </c>
      <c r="D6202" s="11" t="s">
        <v>6</v>
      </c>
      <c r="E6202" s="10">
        <v>2019</v>
      </c>
      <c r="F6202" s="10">
        <v>74.094999999999999</v>
      </c>
      <c r="G6202" s="14">
        <f>([1]!Table_1[[#This Row],[총자산]]-[1]!Table_1[[#This Row],[장부가치 자기자본]]+[1]!Table_1[[#This Row],[시가총액]])/[1]!Table_1[[#This Row],[총자산]]</f>
        <v>0.97097762607114602</v>
      </c>
      <c r="H6202" s="14">
        <f>I6202/100000000000</f>
        <v>0.19326035962999999</v>
      </c>
      <c r="I6202" s="10">
        <v>19326035963</v>
      </c>
      <c r="J6202" s="10">
        <v>1.66</v>
      </c>
      <c r="K6202" s="10">
        <f>L6202/1000000000000</f>
        <v>0.30978154808300001</v>
      </c>
      <c r="L6202" s="10">
        <v>309781548083</v>
      </c>
      <c r="M6202" s="10">
        <v>2.34</v>
      </c>
      <c r="N6202" s="10">
        <v>1</v>
      </c>
      <c r="O6202" s="14">
        <f>IF([1]!Table_1[[#This Row],[연도]]=2016,1,0)</f>
        <v>0</v>
      </c>
      <c r="P6202" s="14">
        <f>IF([1]!Table_1[[#This Row],[연도]]=2017,1,0)</f>
        <v>0</v>
      </c>
      <c r="Q6202" s="14">
        <f>IF([1]!Table_1[[#This Row],[연도]]=2018,1,0)</f>
        <v>0</v>
      </c>
      <c r="R6202" s="14">
        <f>IF([1]!Table_1[[#This Row],[연도]]=2019,1,0)</f>
        <v>1</v>
      </c>
      <c r="S6202" s="14">
        <f>IF([1]!Table_1[[#This Row],[연도]]=2020,1,0)</f>
        <v>0</v>
      </c>
      <c r="T6202" s="14">
        <f>IF([1]!Table_1[[#This Row],[연도]]=2021,1,0)</f>
        <v>0</v>
      </c>
      <c r="U6202" s="14">
        <f>IF([1]!Table_1[[#This Row],[연도]]=2022,1,0)</f>
        <v>0</v>
      </c>
      <c r="V6202" s="14">
        <f>IF([1]!Table_1[[#This Row],[연도]]=2023,1,0)</f>
        <v>0</v>
      </c>
      <c r="W6202" s="10">
        <v>1.32</v>
      </c>
      <c r="X6202" s="10">
        <f>Y6202/1000000000000</f>
        <v>0.11600000000000001</v>
      </c>
      <c r="Y6202" s="14">
        <f>[1]!Table_1[[#This Row],[주가]]*[1]!Table_1[[#This Row],[기말주식수]]</f>
        <v>116000000000</v>
      </c>
      <c r="Z6202" s="14">
        <f>AA6202/10</f>
        <v>0.60022655562725757</v>
      </c>
      <c r="AA6202" s="14">
        <f>[1]!Table_1[[#This Row],[시가총액]]/[1]!Table_1[[#This Row],[당기순이익(세후영업이익)]]</f>
        <v>6.002265556272576</v>
      </c>
      <c r="AB6202" s="10">
        <v>2036125750</v>
      </c>
    </row>
    <row r="6203" spans="1:28" ht="19.2">
      <c r="A6203" s="12">
        <v>6202</v>
      </c>
      <c r="B6203" s="12">
        <v>111110</v>
      </c>
      <c r="C6203" s="13" t="s">
        <v>1018</v>
      </c>
      <c r="D6203" s="13" t="s">
        <v>6</v>
      </c>
      <c r="E6203" s="12">
        <v>2020</v>
      </c>
      <c r="F6203" s="12">
        <v>-9.2870000000000008</v>
      </c>
      <c r="G6203" s="15">
        <f>([1]!Table_1[[#This Row],[총자산]]-[1]!Table_1[[#This Row],[장부가치 자기자본]]+[1]!Table_1[[#This Row],[시가총액]])/[1]!Table_1[[#This Row],[총자산]]</f>
        <v>0.87475389972881135</v>
      </c>
      <c r="H6203" s="14">
        <f>I6203/100000000000</f>
        <v>1.538991428E-2</v>
      </c>
      <c r="I6203" s="12">
        <v>1538991428</v>
      </c>
      <c r="J6203" s="12">
        <v>-6.91</v>
      </c>
      <c r="K6203" s="10">
        <f>L6203/1000000000000</f>
        <v>0.29253475261900003</v>
      </c>
      <c r="L6203" s="12">
        <v>292534752619</v>
      </c>
      <c r="M6203" s="12">
        <v>3.1</v>
      </c>
      <c r="N6203" s="12">
        <v>1</v>
      </c>
      <c r="O6203" s="15">
        <f>IF([1]!Table_1[[#This Row],[연도]]=2016,1,0)</f>
        <v>0</v>
      </c>
      <c r="P6203" s="15">
        <f>IF([1]!Table_1[[#This Row],[연도]]=2017,1,0)</f>
        <v>0</v>
      </c>
      <c r="Q6203" s="15">
        <f>IF([1]!Table_1[[#This Row],[연도]]=2018,1,0)</f>
        <v>0</v>
      </c>
      <c r="R6203" s="15">
        <f>IF([1]!Table_1[[#This Row],[연도]]=2019,1,0)</f>
        <v>0</v>
      </c>
      <c r="S6203" s="15">
        <f>IF([1]!Table_1[[#This Row],[연도]]=2020,1,0)</f>
        <v>1</v>
      </c>
      <c r="T6203" s="15">
        <f>IF([1]!Table_1[[#This Row],[연도]]=2021,1,0)</f>
        <v>0</v>
      </c>
      <c r="U6203" s="15">
        <f>IF([1]!Table_1[[#This Row],[연도]]=2022,1,0)</f>
        <v>0</v>
      </c>
      <c r="V6203" s="15">
        <f>IF([1]!Table_1[[#This Row],[연도]]=2023,1,0)</f>
        <v>0</v>
      </c>
      <c r="W6203" s="12">
        <v>1.59</v>
      </c>
      <c r="X6203" s="10">
        <f>Y6203/1000000000000</f>
        <v>7.3120000000000004E-2</v>
      </c>
      <c r="Y6203" s="15">
        <f>[1]!Table_1[[#This Row],[주가]]*[1]!Table_1[[#This Row],[기말주식수]]</f>
        <v>73120000000</v>
      </c>
      <c r="Z6203" s="14">
        <f>AA6203/10</f>
        <v>4.751163565285303</v>
      </c>
      <c r="AA6203" s="15">
        <f>[1]!Table_1[[#This Row],[시가총액]]/[1]!Table_1[[#This Row],[당기순이익(세후영업이익)]]</f>
        <v>47.51163565285303</v>
      </c>
      <c r="AB6203" s="12">
        <v>1628900600</v>
      </c>
    </row>
    <row r="6204" spans="1:28" ht="19.2">
      <c r="A6204" s="10">
        <v>6203</v>
      </c>
      <c r="B6204" s="10">
        <v>111110</v>
      </c>
      <c r="C6204" s="11" t="s">
        <v>1018</v>
      </c>
      <c r="D6204" s="11" t="s">
        <v>6</v>
      </c>
      <c r="E6204" s="10">
        <v>2021</v>
      </c>
      <c r="F6204" s="10">
        <v>11.212999999999999</v>
      </c>
      <c r="G6204" s="14">
        <f>([1]!Table_1[[#This Row],[총자산]]-[1]!Table_1[[#This Row],[장부가치 자기자본]]+[1]!Table_1[[#This Row],[시가총액]])/[1]!Table_1[[#This Row],[총자산]]</f>
        <v>0.91949882282671913</v>
      </c>
      <c r="H6204" s="14">
        <f>I6204/100000000000</f>
        <v>0.20619478511</v>
      </c>
      <c r="I6204" s="10">
        <v>20619478511</v>
      </c>
      <c r="J6204" s="10">
        <v>11.23</v>
      </c>
      <c r="K6204" s="10">
        <f>L6204/1000000000000</f>
        <v>0.34486758353899999</v>
      </c>
      <c r="L6204" s="10">
        <v>344867583539</v>
      </c>
      <c r="M6204" s="10">
        <v>2.3199999999999998</v>
      </c>
      <c r="N6204" s="10">
        <v>1</v>
      </c>
      <c r="O6204" s="14">
        <f>IF([1]!Table_1[[#This Row],[연도]]=2016,1,0)</f>
        <v>0</v>
      </c>
      <c r="P6204" s="14">
        <f>IF([1]!Table_1[[#This Row],[연도]]=2017,1,0)</f>
        <v>0</v>
      </c>
      <c r="Q6204" s="14">
        <f>IF([1]!Table_1[[#This Row],[연도]]=2018,1,0)</f>
        <v>0</v>
      </c>
      <c r="R6204" s="14">
        <f>IF([1]!Table_1[[#This Row],[연도]]=2019,1,0)</f>
        <v>0</v>
      </c>
      <c r="S6204" s="14">
        <f>IF([1]!Table_1[[#This Row],[연도]]=2020,1,0)</f>
        <v>0</v>
      </c>
      <c r="T6204" s="14">
        <f>IF([1]!Table_1[[#This Row],[연도]]=2021,1,0)</f>
        <v>1</v>
      </c>
      <c r="U6204" s="14">
        <f>IF([1]!Table_1[[#This Row],[연도]]=2022,1,0)</f>
        <v>0</v>
      </c>
      <c r="V6204" s="14">
        <f>IF([1]!Table_1[[#This Row],[연도]]=2023,1,0)</f>
        <v>0</v>
      </c>
      <c r="W6204" s="10">
        <v>0.53</v>
      </c>
      <c r="X6204" s="10">
        <f>Y6204/1000000000000</f>
        <v>9.5709171250000002E-2</v>
      </c>
      <c r="Y6204" s="14">
        <f>[1]!Table_1[[#This Row],[주가]]*[1]!Table_1[[#This Row],[기말주식수]]</f>
        <v>95709171250</v>
      </c>
      <c r="Z6204" s="14">
        <f>AA6204/10</f>
        <v>0.46416872860747393</v>
      </c>
      <c r="AA6204" s="14">
        <f>[1]!Table_1[[#This Row],[시가총액]]/[1]!Table_1[[#This Row],[당기순이익(세후영업이익)]]</f>
        <v>4.6416872860747391</v>
      </c>
      <c r="AB6204" s="10">
        <v>2233000750</v>
      </c>
    </row>
    <row r="6205" spans="1:28" ht="19.2">
      <c r="A6205" s="12">
        <v>6204</v>
      </c>
      <c r="B6205" s="12">
        <v>111110</v>
      </c>
      <c r="C6205" s="13" t="s">
        <v>1018</v>
      </c>
      <c r="D6205" s="13" t="s">
        <v>6</v>
      </c>
      <c r="E6205" s="12">
        <v>2022</v>
      </c>
      <c r="F6205" s="12">
        <v>10.37</v>
      </c>
      <c r="G6205" s="15">
        <f>([1]!Table_1[[#This Row],[총자산]]-[1]!Table_1[[#This Row],[장부가치 자기자본]]+[1]!Table_1[[#This Row],[시가총액]])/[1]!Table_1[[#This Row],[총자산]]</f>
        <v>0.82143878237272361</v>
      </c>
      <c r="H6205" s="14">
        <f>I6205/100000000000</f>
        <v>0.40584324712999997</v>
      </c>
      <c r="I6205" s="12">
        <v>40584324713</v>
      </c>
      <c r="J6205" s="12">
        <v>4.43</v>
      </c>
      <c r="K6205" s="10">
        <f>L6205/1000000000000</f>
        <v>0.47999957603900001</v>
      </c>
      <c r="L6205" s="12">
        <v>479999576039</v>
      </c>
      <c r="M6205" s="12">
        <v>3.04</v>
      </c>
      <c r="N6205" s="12">
        <v>1</v>
      </c>
      <c r="O6205" s="15">
        <f>IF([1]!Table_1[[#This Row],[연도]]=2016,1,0)</f>
        <v>0</v>
      </c>
      <c r="P6205" s="15">
        <f>IF([1]!Table_1[[#This Row],[연도]]=2017,1,0)</f>
        <v>0</v>
      </c>
      <c r="Q6205" s="15">
        <f>IF([1]!Table_1[[#This Row],[연도]]=2018,1,0)</f>
        <v>0</v>
      </c>
      <c r="R6205" s="15">
        <f>IF([1]!Table_1[[#This Row],[연도]]=2019,1,0)</f>
        <v>0</v>
      </c>
      <c r="S6205" s="15">
        <f>IF([1]!Table_1[[#This Row],[연도]]=2020,1,0)</f>
        <v>0</v>
      </c>
      <c r="T6205" s="15">
        <f>IF([1]!Table_1[[#This Row],[연도]]=2021,1,0)</f>
        <v>0</v>
      </c>
      <c r="U6205" s="15">
        <f>IF([1]!Table_1[[#This Row],[연도]]=2022,1,0)</f>
        <v>1</v>
      </c>
      <c r="V6205" s="15">
        <f>IF([1]!Table_1[[#This Row],[연도]]=2023,1,0)</f>
        <v>0</v>
      </c>
      <c r="W6205" s="12">
        <v>1.3</v>
      </c>
      <c r="X6205" s="10">
        <f>Y6205/1000000000000</f>
        <v>7.9072370239999995E-2</v>
      </c>
      <c r="Y6205" s="15">
        <f>[1]!Table_1[[#This Row],[주가]]*[1]!Table_1[[#This Row],[기말주식수]]</f>
        <v>79072370240</v>
      </c>
      <c r="Z6205" s="14">
        <f>AA6205/10</f>
        <v>0.1948347565203456</v>
      </c>
      <c r="AA6205" s="15">
        <f>[1]!Table_1[[#This Row],[시가총액]]/[1]!Table_1[[#This Row],[당기순이익(세후영업이익)]]</f>
        <v>1.9483475652034561</v>
      </c>
      <c r="AB6205" s="12">
        <v>2775753600</v>
      </c>
    </row>
    <row r="6206" spans="1:28" ht="19.2">
      <c r="A6206" s="10">
        <v>6205</v>
      </c>
      <c r="B6206" s="10">
        <v>111110</v>
      </c>
      <c r="C6206" s="11" t="s">
        <v>1018</v>
      </c>
      <c r="D6206" s="11" t="s">
        <v>6</v>
      </c>
      <c r="E6206" s="10">
        <v>2023</v>
      </c>
      <c r="F6206" s="10">
        <v>16.146999999999998</v>
      </c>
      <c r="G6206" s="14">
        <f>([1]!Table_1[[#This Row],[총자산]]-[1]!Table_1[[#This Row],[장부가치 자기자본]]+[1]!Table_1[[#This Row],[시가총액]])/[1]!Table_1[[#This Row],[총자산]]</f>
        <v>0.76432565418351162</v>
      </c>
      <c r="H6206" s="14">
        <f>I6206/100000000000</f>
        <v>0.35118432806</v>
      </c>
      <c r="I6206" s="10">
        <v>35118432806</v>
      </c>
      <c r="J6206" s="10">
        <v>-0.04</v>
      </c>
      <c r="K6206" s="10">
        <f>L6206/1000000000000</f>
        <v>0.44154877650800001</v>
      </c>
      <c r="L6206" s="10">
        <v>441548776508</v>
      </c>
      <c r="M6206" s="10">
        <v>3.15</v>
      </c>
      <c r="N6206" s="10">
        <v>1</v>
      </c>
      <c r="O6206" s="14">
        <f>IF([1]!Table_1[[#This Row],[연도]]=2016,1,0)</f>
        <v>0</v>
      </c>
      <c r="P6206" s="14">
        <f>IF([1]!Table_1[[#This Row],[연도]]=2017,1,0)</f>
        <v>0</v>
      </c>
      <c r="Q6206" s="14">
        <f>IF([1]!Table_1[[#This Row],[연도]]=2018,1,0)</f>
        <v>0</v>
      </c>
      <c r="R6206" s="14">
        <f>IF([1]!Table_1[[#This Row],[연도]]=2019,1,0)</f>
        <v>0</v>
      </c>
      <c r="S6206" s="14">
        <f>IF([1]!Table_1[[#This Row],[연도]]=2020,1,0)</f>
        <v>0</v>
      </c>
      <c r="T6206" s="14">
        <f>IF([1]!Table_1[[#This Row],[연도]]=2021,1,0)</f>
        <v>0</v>
      </c>
      <c r="U6206" s="14">
        <f>IF([1]!Table_1[[#This Row],[연도]]=2022,1,0)</f>
        <v>0</v>
      </c>
      <c r="V6206" s="14">
        <f>IF([1]!Table_1[[#This Row],[연도]]=2023,1,0)</f>
        <v>1</v>
      </c>
      <c r="W6206" s="10">
        <v>2.34</v>
      </c>
      <c r="X6206" s="10">
        <f>Y6206/1000000000000</f>
        <v>7.7219873280000004E-2</v>
      </c>
      <c r="Y6206" s="14">
        <f>[1]!Table_1[[#This Row],[주가]]*[1]!Table_1[[#This Row],[기말주식수]]</f>
        <v>77219873280</v>
      </c>
      <c r="Z6206" s="14">
        <f>AA6206/10</f>
        <v>0.21988416654745185</v>
      </c>
      <c r="AA6206" s="14">
        <f>[1]!Table_1[[#This Row],[시가총액]]/[1]!Table_1[[#This Row],[당기순이익(세후영업이익)]]</f>
        <v>2.1988416654745184</v>
      </c>
      <c r="AB6206" s="10">
        <v>2775753600</v>
      </c>
    </row>
    <row r="6207" spans="1:28" ht="19.2">
      <c r="A6207" s="12">
        <v>6206</v>
      </c>
      <c r="B6207" s="12">
        <v>111710</v>
      </c>
      <c r="C6207" s="13" t="s">
        <v>1019</v>
      </c>
      <c r="D6207" s="13" t="s">
        <v>20</v>
      </c>
      <c r="E6207" s="12">
        <v>2019</v>
      </c>
      <c r="F6207" s="12">
        <v>33.421999999999997</v>
      </c>
      <c r="G6207" s="15">
        <f>([1]!Table_1[[#This Row],[총자산]]-[1]!Table_1[[#This Row],[장부가치 자기자본]]+[1]!Table_1[[#This Row],[시가총액]])/[1]!Table_1[[#This Row],[총자산]]</f>
        <v>2.0892489108248924</v>
      </c>
      <c r="H6207" s="14">
        <f>I6207/100000000000</f>
        <v>5.5457713640000003E-2</v>
      </c>
      <c r="I6207" s="12">
        <v>5545771364</v>
      </c>
      <c r="J6207" s="12">
        <v>1.29</v>
      </c>
      <c r="K6207" s="10">
        <f>L6207/1000000000000</f>
        <v>1.5007014542E-2</v>
      </c>
      <c r="L6207" s="12">
        <v>15007014542</v>
      </c>
      <c r="M6207" s="12">
        <v>6.5</v>
      </c>
      <c r="N6207" s="12">
        <v>1</v>
      </c>
      <c r="O6207" s="15">
        <f>IF([1]!Table_1[[#This Row],[연도]]=2016,1,0)</f>
        <v>0</v>
      </c>
      <c r="P6207" s="15">
        <f>IF([1]!Table_1[[#This Row],[연도]]=2017,1,0)</f>
        <v>0</v>
      </c>
      <c r="Q6207" s="15">
        <f>IF([1]!Table_1[[#This Row],[연도]]=2018,1,0)</f>
        <v>0</v>
      </c>
      <c r="R6207" s="15">
        <f>IF([1]!Table_1[[#This Row],[연도]]=2019,1,0)</f>
        <v>1</v>
      </c>
      <c r="S6207" s="15">
        <f>IF([1]!Table_1[[#This Row],[연도]]=2020,1,0)</f>
        <v>0</v>
      </c>
      <c r="T6207" s="15">
        <f>IF([1]!Table_1[[#This Row],[연도]]=2021,1,0)</f>
        <v>0</v>
      </c>
      <c r="U6207" s="15">
        <f>IF([1]!Table_1[[#This Row],[연도]]=2022,1,0)</f>
        <v>0</v>
      </c>
      <c r="V6207" s="15">
        <f>IF([1]!Table_1[[#This Row],[연도]]=2023,1,0)</f>
        <v>0</v>
      </c>
      <c r="W6207" s="12">
        <v>0.22</v>
      </c>
      <c r="X6207" s="10">
        <f>Y6207/1000000000000</f>
        <v>0.29543779999999997</v>
      </c>
      <c r="Y6207" s="15">
        <f>[1]!Table_1[[#This Row],[주가]]*[1]!Table_1[[#This Row],[기말주식수]]</f>
        <v>295437800000</v>
      </c>
      <c r="Z6207" s="14">
        <f>AA6207/10</f>
        <v>5.3272625322748519</v>
      </c>
      <c r="AA6207" s="15">
        <f>[1]!Table_1[[#This Row],[시가총액]]/[1]!Table_1[[#This Row],[당기순이익(세후영업이익)]]</f>
        <v>53.272625322748517</v>
      </c>
      <c r="AB6207" s="12">
        <v>1029400000</v>
      </c>
    </row>
    <row r="6208" spans="1:28" ht="19.2">
      <c r="A6208" s="10">
        <v>6207</v>
      </c>
      <c r="B6208" s="10">
        <v>111710</v>
      </c>
      <c r="C6208" s="11" t="s">
        <v>1019</v>
      </c>
      <c r="D6208" s="11" t="s">
        <v>20</v>
      </c>
      <c r="E6208" s="10">
        <v>2020</v>
      </c>
      <c r="F6208" s="10">
        <v>31.146999999999998</v>
      </c>
      <c r="G6208" s="14">
        <f>([1]!Table_1[[#This Row],[총자산]]-[1]!Table_1[[#This Row],[장부가치 자기자본]]+[1]!Table_1[[#This Row],[시가총액]])/[1]!Table_1[[#This Row],[총자산]]</f>
        <v>1.5752201328427577</v>
      </c>
      <c r="H6208" s="14">
        <f>I6208/100000000000</f>
        <v>7.4507892940000001E-2</v>
      </c>
      <c r="I6208" s="10">
        <v>7450789294</v>
      </c>
      <c r="J6208" s="10">
        <v>4.01</v>
      </c>
      <c r="K6208" s="10">
        <f>L6208/1000000000000</f>
        <v>1.7713931823999999E-2</v>
      </c>
      <c r="L6208" s="10">
        <v>17713931824</v>
      </c>
      <c r="M6208" s="10">
        <v>7.25</v>
      </c>
      <c r="N6208" s="10">
        <v>1</v>
      </c>
      <c r="O6208" s="14">
        <f>IF([1]!Table_1[[#This Row],[연도]]=2016,1,0)</f>
        <v>0</v>
      </c>
      <c r="P6208" s="14">
        <f>IF([1]!Table_1[[#This Row],[연도]]=2017,1,0)</f>
        <v>0</v>
      </c>
      <c r="Q6208" s="14">
        <f>IF([1]!Table_1[[#This Row],[연도]]=2018,1,0)</f>
        <v>0</v>
      </c>
      <c r="R6208" s="14">
        <f>IF([1]!Table_1[[#This Row],[연도]]=2019,1,0)</f>
        <v>0</v>
      </c>
      <c r="S6208" s="14">
        <f>IF([1]!Table_1[[#This Row],[연도]]=2020,1,0)</f>
        <v>1</v>
      </c>
      <c r="T6208" s="14">
        <f>IF([1]!Table_1[[#This Row],[연도]]=2021,1,0)</f>
        <v>0</v>
      </c>
      <c r="U6208" s="14">
        <f>IF([1]!Table_1[[#This Row],[연도]]=2022,1,0)</f>
        <v>0</v>
      </c>
      <c r="V6208" s="14">
        <f>IF([1]!Table_1[[#This Row],[연도]]=2023,1,0)</f>
        <v>0</v>
      </c>
      <c r="W6208" s="10">
        <v>0.18</v>
      </c>
      <c r="X6208" s="10">
        <f>Y6208/1000000000000</f>
        <v>0.2285268</v>
      </c>
      <c r="Y6208" s="14">
        <f>[1]!Table_1[[#This Row],[주가]]*[1]!Table_1[[#This Row],[기말주식수]]</f>
        <v>228526800000</v>
      </c>
      <c r="Z6208" s="14">
        <f>AA6208/10</f>
        <v>3.0671488748719407</v>
      </c>
      <c r="AA6208" s="14">
        <f>[1]!Table_1[[#This Row],[시가총액]]/[1]!Table_1[[#This Row],[당기순이익(세후영업이익)]]</f>
        <v>30.671488748719405</v>
      </c>
      <c r="AB6208" s="10">
        <v>2058800000</v>
      </c>
    </row>
    <row r="6209" spans="1:28" ht="19.2">
      <c r="A6209" s="12">
        <v>6208</v>
      </c>
      <c r="B6209" s="12">
        <v>111710</v>
      </c>
      <c r="C6209" s="13" t="s">
        <v>1019</v>
      </c>
      <c r="D6209" s="13" t="s">
        <v>20</v>
      </c>
      <c r="E6209" s="12">
        <v>2021</v>
      </c>
      <c r="F6209" s="12">
        <v>29.975000000000001</v>
      </c>
      <c r="G6209" s="15">
        <f>([1]!Table_1[[#This Row],[총자산]]-[1]!Table_1[[#This Row],[장부가치 자기자본]]+[1]!Table_1[[#This Row],[시가총액]])/[1]!Table_1[[#This Row],[총자산]]</f>
        <v>1.1138178802108827</v>
      </c>
      <c r="H6209" s="14">
        <f>I6209/100000000000</f>
        <v>0.13828657220000001</v>
      </c>
      <c r="I6209" s="12">
        <v>13828657220</v>
      </c>
      <c r="J6209" s="12">
        <v>8.98</v>
      </c>
      <c r="K6209" s="10">
        <f>L6209/1000000000000</f>
        <v>2.5893224087999999E-2</v>
      </c>
      <c r="L6209" s="12">
        <v>25893224088</v>
      </c>
      <c r="M6209" s="12">
        <v>10.7</v>
      </c>
      <c r="N6209" s="12">
        <v>1</v>
      </c>
      <c r="O6209" s="15">
        <f>IF([1]!Table_1[[#This Row],[연도]]=2016,1,0)</f>
        <v>0</v>
      </c>
      <c r="P6209" s="15">
        <f>IF([1]!Table_1[[#This Row],[연도]]=2017,1,0)</f>
        <v>0</v>
      </c>
      <c r="Q6209" s="15">
        <f>IF([1]!Table_1[[#This Row],[연도]]=2018,1,0)</f>
        <v>0</v>
      </c>
      <c r="R6209" s="15">
        <f>IF([1]!Table_1[[#This Row],[연도]]=2019,1,0)</f>
        <v>0</v>
      </c>
      <c r="S6209" s="15">
        <f>IF([1]!Table_1[[#This Row],[연도]]=2020,1,0)</f>
        <v>0</v>
      </c>
      <c r="T6209" s="15">
        <f>IF([1]!Table_1[[#This Row],[연도]]=2021,1,0)</f>
        <v>1</v>
      </c>
      <c r="U6209" s="15">
        <f>IF([1]!Table_1[[#This Row],[연도]]=2022,1,0)</f>
        <v>0</v>
      </c>
      <c r="V6209" s="15">
        <f>IF([1]!Table_1[[#This Row],[연도]]=2023,1,0)</f>
        <v>0</v>
      </c>
      <c r="W6209" s="12">
        <v>0.04</v>
      </c>
      <c r="X6209" s="10">
        <f>Y6209/1000000000000</f>
        <v>0.17088039999999999</v>
      </c>
      <c r="Y6209" s="15">
        <f>[1]!Table_1[[#This Row],[주가]]*[1]!Table_1[[#This Row],[기말주식수]]</f>
        <v>170880400000</v>
      </c>
      <c r="Z6209" s="14">
        <f>AA6209/10</f>
        <v>1.2356977057241716</v>
      </c>
      <c r="AA6209" s="15">
        <f>[1]!Table_1[[#This Row],[시가총액]]/[1]!Table_1[[#This Row],[당기순이익(세후영업이익)]]</f>
        <v>12.356977057241716</v>
      </c>
      <c r="AB6209" s="12">
        <v>4117600000</v>
      </c>
    </row>
    <row r="6210" spans="1:28" ht="19.2">
      <c r="A6210" s="10">
        <v>6209</v>
      </c>
      <c r="B6210" s="10">
        <v>111710</v>
      </c>
      <c r="C6210" s="11" t="s">
        <v>1019</v>
      </c>
      <c r="D6210" s="11" t="s">
        <v>20</v>
      </c>
      <c r="E6210" s="10">
        <v>2022</v>
      </c>
      <c r="F6210" s="10">
        <v>29.92</v>
      </c>
      <c r="G6210" s="14">
        <f>([1]!Table_1[[#This Row],[총자산]]-[1]!Table_1[[#This Row],[장부가치 자기자본]]+[1]!Table_1[[#This Row],[시가총액]])/[1]!Table_1[[#This Row],[총자산]]</f>
        <v>1.0129369747669847</v>
      </c>
      <c r="H6210" s="14">
        <f>I6210/100000000000</f>
        <v>0.17721459369000001</v>
      </c>
      <c r="I6210" s="10">
        <v>17721459369</v>
      </c>
      <c r="J6210" s="10">
        <v>9.4</v>
      </c>
      <c r="K6210" s="10">
        <f>L6210/1000000000000</f>
        <v>3.0435802726000001E-2</v>
      </c>
      <c r="L6210" s="10">
        <v>30435802726</v>
      </c>
      <c r="M6210" s="10">
        <v>12.33</v>
      </c>
      <c r="N6210" s="10">
        <v>1</v>
      </c>
      <c r="O6210" s="14">
        <f>IF([1]!Table_1[[#This Row],[연도]]=2016,1,0)</f>
        <v>0</v>
      </c>
      <c r="P6210" s="14">
        <f>IF([1]!Table_1[[#This Row],[연도]]=2017,1,0)</f>
        <v>0</v>
      </c>
      <c r="Q6210" s="14">
        <f>IF([1]!Table_1[[#This Row],[연도]]=2018,1,0)</f>
        <v>0</v>
      </c>
      <c r="R6210" s="14">
        <f>IF([1]!Table_1[[#This Row],[연도]]=2019,1,0)</f>
        <v>0</v>
      </c>
      <c r="S6210" s="14">
        <f>IF([1]!Table_1[[#This Row],[연도]]=2020,1,0)</f>
        <v>0</v>
      </c>
      <c r="T6210" s="14">
        <f>IF([1]!Table_1[[#This Row],[연도]]=2021,1,0)</f>
        <v>0</v>
      </c>
      <c r="U6210" s="14">
        <f>IF([1]!Table_1[[#This Row],[연도]]=2022,1,0)</f>
        <v>1</v>
      </c>
      <c r="V6210" s="14">
        <f>IF([1]!Table_1[[#This Row],[연도]]=2023,1,0)</f>
        <v>0</v>
      </c>
      <c r="W6210" s="10">
        <v>0.2</v>
      </c>
      <c r="X6210" s="10">
        <f>Y6210/1000000000000</f>
        <v>0.17088039999999999</v>
      </c>
      <c r="Y6210" s="14">
        <f>[1]!Table_1[[#This Row],[주가]]*[1]!Table_1[[#This Row],[기말주식수]]</f>
        <v>170880400000</v>
      </c>
      <c r="Z6210" s="14">
        <f>AA6210/10</f>
        <v>0.96425692964609699</v>
      </c>
      <c r="AA6210" s="14">
        <f>[1]!Table_1[[#This Row],[시가총액]]/[1]!Table_1[[#This Row],[당기순이익(세후영업이익)]]</f>
        <v>9.6425692964609695</v>
      </c>
      <c r="AB6210" s="10">
        <v>6176400000</v>
      </c>
    </row>
    <row r="6211" spans="1:28" ht="19.2">
      <c r="A6211" s="12">
        <v>6210</v>
      </c>
      <c r="B6211" s="12">
        <v>111710</v>
      </c>
      <c r="C6211" s="13" t="s">
        <v>1019</v>
      </c>
      <c r="D6211" s="13" t="s">
        <v>20</v>
      </c>
      <c r="E6211" s="12">
        <v>2023</v>
      </c>
      <c r="F6211" s="12">
        <v>23.321000000000002</v>
      </c>
      <c r="G6211" s="15">
        <f>([1]!Table_1[[#This Row],[총자산]]-[1]!Table_1[[#This Row],[장부가치 자기자본]]+[1]!Table_1[[#This Row],[시가총액]])/[1]!Table_1[[#This Row],[총자산]]</f>
        <v>0.75266280732893998</v>
      </c>
      <c r="H6211" s="14">
        <f>I6211/100000000000</f>
        <v>0.11794142261</v>
      </c>
      <c r="I6211" s="12">
        <v>11794142261</v>
      </c>
      <c r="J6211" s="12">
        <v>5.69</v>
      </c>
      <c r="K6211" s="10">
        <f>L6211/1000000000000</f>
        <v>2.4670582731999999E-2</v>
      </c>
      <c r="L6211" s="12">
        <v>24670582732</v>
      </c>
      <c r="M6211" s="12">
        <v>8.5299999999999994</v>
      </c>
      <c r="N6211" s="12">
        <v>1</v>
      </c>
      <c r="O6211" s="15">
        <f>IF([1]!Table_1[[#This Row],[연도]]=2016,1,0)</f>
        <v>0</v>
      </c>
      <c r="P6211" s="15">
        <f>IF([1]!Table_1[[#This Row],[연도]]=2017,1,0)</f>
        <v>0</v>
      </c>
      <c r="Q6211" s="15">
        <f>IF([1]!Table_1[[#This Row],[연도]]=2018,1,0)</f>
        <v>0</v>
      </c>
      <c r="R6211" s="15">
        <f>IF([1]!Table_1[[#This Row],[연도]]=2019,1,0)</f>
        <v>0</v>
      </c>
      <c r="S6211" s="15">
        <f>IF([1]!Table_1[[#This Row],[연도]]=2020,1,0)</f>
        <v>0</v>
      </c>
      <c r="T6211" s="15">
        <f>IF([1]!Table_1[[#This Row],[연도]]=2021,1,0)</f>
        <v>0</v>
      </c>
      <c r="U6211" s="15">
        <f>IF([1]!Table_1[[#This Row],[연도]]=2022,1,0)</f>
        <v>0</v>
      </c>
      <c r="V6211" s="15">
        <f>IF([1]!Table_1[[#This Row],[연도]]=2023,1,0)</f>
        <v>1</v>
      </c>
      <c r="W6211" s="12">
        <v>0.41</v>
      </c>
      <c r="X6211" s="10">
        <f>Y6211/1000000000000</f>
        <v>0.13196907999999999</v>
      </c>
      <c r="Y6211" s="15">
        <f>[1]!Table_1[[#This Row],[주가]]*[1]!Table_1[[#This Row],[기말주식수]]</f>
        <v>131969080000</v>
      </c>
      <c r="Z6211" s="14">
        <f>AA6211/10</f>
        <v>1.1189374952376623</v>
      </c>
      <c r="AA6211" s="15">
        <f>[1]!Table_1[[#This Row],[시가총액]]/[1]!Table_1[[#This Row],[당기순이익(세후영업이익)]]</f>
        <v>11.189374952376623</v>
      </c>
      <c r="AB6211" s="12">
        <v>4117600000</v>
      </c>
    </row>
    <row r="6212" spans="1:28" ht="19.2">
      <c r="A6212" s="10">
        <v>6211</v>
      </c>
      <c r="B6212" s="10">
        <v>111770</v>
      </c>
      <c r="C6212" s="11" t="s">
        <v>1020</v>
      </c>
      <c r="D6212" s="11" t="s">
        <v>6</v>
      </c>
      <c r="E6212" s="10">
        <v>2016</v>
      </c>
      <c r="F6212" s="10">
        <v>10.086</v>
      </c>
      <c r="G6212" s="14">
        <f>([1]!Table_1[[#This Row],[총자산]]-[1]!Table_1[[#This Row],[장부가치 자기자본]]+[1]!Table_1[[#This Row],[시가총액]])/[1]!Table_1[[#This Row],[총자산]]</f>
        <v>0.99188684467885113</v>
      </c>
      <c r="H6212" s="14">
        <f>I6212/100000000000</f>
        <v>1.7944599999999999</v>
      </c>
      <c r="I6212" s="10">
        <v>179446000000</v>
      </c>
      <c r="J6212" s="10">
        <v>7.59</v>
      </c>
      <c r="K6212" s="10">
        <f>L6212/1000000000000</f>
        <v>2.0016071723870001</v>
      </c>
      <c r="L6212" s="10">
        <v>2001607172387</v>
      </c>
      <c r="M6212" s="10">
        <v>2.44</v>
      </c>
      <c r="N6212" s="10">
        <v>1</v>
      </c>
      <c r="O6212" s="14">
        <f>IF([1]!Table_1[[#This Row],[연도]]=2016,1,0)</f>
        <v>1</v>
      </c>
      <c r="P6212" s="14">
        <f>IF([1]!Table_1[[#This Row],[연도]]=2017,1,0)</f>
        <v>0</v>
      </c>
      <c r="Q6212" s="14">
        <f>IF([1]!Table_1[[#This Row],[연도]]=2018,1,0)</f>
        <v>0</v>
      </c>
      <c r="R6212" s="14">
        <f>IF([1]!Table_1[[#This Row],[연도]]=2019,1,0)</f>
        <v>0</v>
      </c>
      <c r="S6212" s="14">
        <f>IF([1]!Table_1[[#This Row],[연도]]=2020,1,0)</f>
        <v>0</v>
      </c>
      <c r="T6212" s="14">
        <f>IF([1]!Table_1[[#This Row],[연도]]=2021,1,0)</f>
        <v>0</v>
      </c>
      <c r="U6212" s="14">
        <f>IF([1]!Table_1[[#This Row],[연도]]=2022,1,0)</f>
        <v>0</v>
      </c>
      <c r="V6212" s="14">
        <f>IF([1]!Table_1[[#This Row],[연도]]=2023,1,0)</f>
        <v>0</v>
      </c>
      <c r="W6212" s="10">
        <v>0.83</v>
      </c>
      <c r="X6212" s="10">
        <f>Y6212/1000000000000</f>
        <v>1.3581464942000001</v>
      </c>
      <c r="Y6212" s="14">
        <f>[1]!Table_1[[#This Row],[주가]]*[1]!Table_1[[#This Row],[기말주식수]]</f>
        <v>1358146494200</v>
      </c>
      <c r="Z6212" s="14">
        <f>AA6212/10</f>
        <v>0.75685526241877787</v>
      </c>
      <c r="AA6212" s="14">
        <f>[1]!Table_1[[#This Row],[시가총액]]/[1]!Table_1[[#This Row],[당기순이익(세후영업이익)]]</f>
        <v>7.5685526241877783</v>
      </c>
      <c r="AB6212" s="10">
        <v>10990681250</v>
      </c>
    </row>
    <row r="6213" spans="1:28" ht="19.2">
      <c r="A6213" s="12">
        <v>6212</v>
      </c>
      <c r="B6213" s="12">
        <v>111770</v>
      </c>
      <c r="C6213" s="13" t="s">
        <v>1020</v>
      </c>
      <c r="D6213" s="13" t="s">
        <v>6</v>
      </c>
      <c r="E6213" s="12">
        <v>2017</v>
      </c>
      <c r="F6213" s="12">
        <v>13.9</v>
      </c>
      <c r="G6213" s="15">
        <f>([1]!Table_1[[#This Row],[총자산]]-[1]!Table_1[[#This Row],[장부가치 자기자본]]+[1]!Table_1[[#This Row],[시가총액]])/[1]!Table_1[[#This Row],[총자산]]</f>
        <v>1.0242071998596649</v>
      </c>
      <c r="H6213" s="14">
        <f>I6213/100000000000</f>
        <v>1.8114699999999999</v>
      </c>
      <c r="I6213" s="12">
        <v>181147000000</v>
      </c>
      <c r="J6213" s="12">
        <v>-4.8</v>
      </c>
      <c r="K6213" s="10">
        <f>L6213/1000000000000</f>
        <v>2.009311225047</v>
      </c>
      <c r="L6213" s="12">
        <v>2009311225047</v>
      </c>
      <c r="M6213" s="12">
        <v>1.98</v>
      </c>
      <c r="N6213" s="12">
        <v>1</v>
      </c>
      <c r="O6213" s="15">
        <f>IF([1]!Table_1[[#This Row],[연도]]=2016,1,0)</f>
        <v>0</v>
      </c>
      <c r="P6213" s="15">
        <f>IF([1]!Table_1[[#This Row],[연도]]=2017,1,0)</f>
        <v>1</v>
      </c>
      <c r="Q6213" s="15">
        <f>IF([1]!Table_1[[#This Row],[연도]]=2018,1,0)</f>
        <v>0</v>
      </c>
      <c r="R6213" s="15">
        <f>IF([1]!Table_1[[#This Row],[연도]]=2019,1,0)</f>
        <v>0</v>
      </c>
      <c r="S6213" s="15">
        <f>IF([1]!Table_1[[#This Row],[연도]]=2020,1,0)</f>
        <v>0</v>
      </c>
      <c r="T6213" s="15">
        <f>IF([1]!Table_1[[#This Row],[연도]]=2021,1,0)</f>
        <v>0</v>
      </c>
      <c r="U6213" s="15">
        <f>IF([1]!Table_1[[#This Row],[연도]]=2022,1,0)</f>
        <v>0</v>
      </c>
      <c r="V6213" s="15">
        <f>IF([1]!Table_1[[#This Row],[연도]]=2023,1,0)</f>
        <v>0</v>
      </c>
      <c r="W6213" s="12">
        <v>0.9</v>
      </c>
      <c r="X6213" s="10">
        <f>Y6213/1000000000000</f>
        <v>1.395811242</v>
      </c>
      <c r="Y6213" s="15">
        <f>[1]!Table_1[[#This Row],[주가]]*[1]!Table_1[[#This Row],[기말주식수]]</f>
        <v>1395811242000</v>
      </c>
      <c r="Z6213" s="14">
        <f>AA6213/10</f>
        <v>0.77054063384985683</v>
      </c>
      <c r="AA6213" s="15">
        <f>[1]!Table_1[[#This Row],[시가총액]]/[1]!Table_1[[#This Row],[당기순이익(세후영업이익)]]</f>
        <v>7.7054063384985678</v>
      </c>
      <c r="AB6213" s="12">
        <v>13159818300</v>
      </c>
    </row>
    <row r="6214" spans="1:28" ht="19.2">
      <c r="A6214" s="10">
        <v>6213</v>
      </c>
      <c r="B6214" s="10">
        <v>111770</v>
      </c>
      <c r="C6214" s="11" t="s">
        <v>1020</v>
      </c>
      <c r="D6214" s="11" t="s">
        <v>6</v>
      </c>
      <c r="E6214" s="10">
        <v>2018</v>
      </c>
      <c r="F6214" s="10">
        <v>13.795999999999999</v>
      </c>
      <c r="G6214" s="14">
        <f>([1]!Table_1[[#This Row],[총자산]]-[1]!Table_1[[#This Row],[장부가치 자기자본]]+[1]!Table_1[[#This Row],[시가총액]])/[1]!Table_1[[#This Row],[총자산]]</f>
        <v>1.0137250287442618</v>
      </c>
      <c r="H6214" s="14">
        <f>I6214/100000000000</f>
        <v>2.0103800000000001</v>
      </c>
      <c r="I6214" s="10">
        <v>201038000000</v>
      </c>
      <c r="J6214" s="10">
        <v>16</v>
      </c>
      <c r="K6214" s="10">
        <f>L6214/1000000000000</f>
        <v>2.1012684591389998</v>
      </c>
      <c r="L6214" s="10">
        <v>2101268459139</v>
      </c>
      <c r="M6214" s="10">
        <v>1.64</v>
      </c>
      <c r="N6214" s="10">
        <v>1</v>
      </c>
      <c r="O6214" s="14">
        <f>IF([1]!Table_1[[#This Row],[연도]]=2016,1,0)</f>
        <v>0</v>
      </c>
      <c r="P6214" s="14">
        <f>IF([1]!Table_1[[#This Row],[연도]]=2017,1,0)</f>
        <v>0</v>
      </c>
      <c r="Q6214" s="14">
        <f>IF([1]!Table_1[[#This Row],[연도]]=2018,1,0)</f>
        <v>1</v>
      </c>
      <c r="R6214" s="14">
        <f>IF([1]!Table_1[[#This Row],[연도]]=2019,1,0)</f>
        <v>0</v>
      </c>
      <c r="S6214" s="14">
        <f>IF([1]!Table_1[[#This Row],[연도]]=2020,1,0)</f>
        <v>0</v>
      </c>
      <c r="T6214" s="14">
        <f>IF([1]!Table_1[[#This Row],[연도]]=2021,1,0)</f>
        <v>0</v>
      </c>
      <c r="U6214" s="14">
        <f>IF([1]!Table_1[[#This Row],[연도]]=2022,1,0)</f>
        <v>0</v>
      </c>
      <c r="V6214" s="14">
        <f>IF([1]!Table_1[[#This Row],[연도]]=2023,1,0)</f>
        <v>0</v>
      </c>
      <c r="W6214" s="10">
        <v>1.44</v>
      </c>
      <c r="X6214" s="10">
        <f>Y6214/1000000000000</f>
        <v>1.6993447978</v>
      </c>
      <c r="Y6214" s="14">
        <f>[1]!Table_1[[#This Row],[주가]]*[1]!Table_1[[#This Row],[기말주식수]]</f>
        <v>1699344797800</v>
      </c>
      <c r="Z6214" s="14">
        <f>AA6214/10</f>
        <v>0.84528536784090558</v>
      </c>
      <c r="AA6214" s="14">
        <f>[1]!Table_1[[#This Row],[시가총액]]/[1]!Table_1[[#This Row],[당기순이익(세후영업이익)]]</f>
        <v>8.4528536784090562</v>
      </c>
      <c r="AB6214" s="10">
        <v>15353121350</v>
      </c>
    </row>
    <row r="6215" spans="1:28" ht="19.2">
      <c r="A6215" s="12">
        <v>6214</v>
      </c>
      <c r="B6215" s="12">
        <v>111770</v>
      </c>
      <c r="C6215" s="13" t="s">
        <v>1020</v>
      </c>
      <c r="D6215" s="13" t="s">
        <v>6</v>
      </c>
      <c r="E6215" s="12">
        <v>2019</v>
      </c>
      <c r="F6215" s="12">
        <v>10.068</v>
      </c>
      <c r="G6215" s="15">
        <f>([1]!Table_1[[#This Row],[총자산]]-[1]!Table_1[[#This Row],[장부가치 자기자본]]+[1]!Table_1[[#This Row],[시가총액]])/[1]!Table_1[[#This Row],[총자산]]</f>
        <v>0.85462378822998253</v>
      </c>
      <c r="H6215" s="14">
        <f>I6215/100000000000</f>
        <v>2.37561</v>
      </c>
      <c r="I6215" s="12">
        <v>237561000000</v>
      </c>
      <c r="J6215" s="12">
        <v>17.64</v>
      </c>
      <c r="K6215" s="10">
        <f>L6215/1000000000000</f>
        <v>2.3882664831849998</v>
      </c>
      <c r="L6215" s="12">
        <v>2388266483185</v>
      </c>
      <c r="M6215" s="12">
        <v>1.42</v>
      </c>
      <c r="N6215" s="12">
        <v>1</v>
      </c>
      <c r="O6215" s="15">
        <f>IF([1]!Table_1[[#This Row],[연도]]=2016,1,0)</f>
        <v>0</v>
      </c>
      <c r="P6215" s="15">
        <f>IF([1]!Table_1[[#This Row],[연도]]=2017,1,0)</f>
        <v>0</v>
      </c>
      <c r="Q6215" s="15">
        <f>IF([1]!Table_1[[#This Row],[연도]]=2018,1,0)</f>
        <v>0</v>
      </c>
      <c r="R6215" s="15">
        <f>IF([1]!Table_1[[#This Row],[연도]]=2019,1,0)</f>
        <v>1</v>
      </c>
      <c r="S6215" s="15">
        <f>IF([1]!Table_1[[#This Row],[연도]]=2020,1,0)</f>
        <v>0</v>
      </c>
      <c r="T6215" s="15">
        <f>IF([1]!Table_1[[#This Row],[연도]]=2021,1,0)</f>
        <v>0</v>
      </c>
      <c r="U6215" s="15">
        <f>IF([1]!Table_1[[#This Row],[연도]]=2022,1,0)</f>
        <v>0</v>
      </c>
      <c r="V6215" s="15">
        <f>IF([1]!Table_1[[#This Row],[연도]]=2023,1,0)</f>
        <v>0</v>
      </c>
      <c r="W6215" s="12">
        <v>1.67</v>
      </c>
      <c r="X6215" s="10">
        <f>Y6215/1000000000000</f>
        <v>1.5176677789999999</v>
      </c>
      <c r="Y6215" s="15">
        <f>[1]!Table_1[[#This Row],[주가]]*[1]!Table_1[[#This Row],[기말주식수]]</f>
        <v>1517667779000</v>
      </c>
      <c r="Z6215" s="14">
        <f>AA6215/10</f>
        <v>0.63885392762280002</v>
      </c>
      <c r="AA6215" s="15">
        <f>[1]!Table_1[[#This Row],[시가총액]]/[1]!Table_1[[#This Row],[당기순이익(세후영업이익)]]</f>
        <v>6.3885392762280002</v>
      </c>
      <c r="AB6215" s="12">
        <v>17546424400</v>
      </c>
    </row>
    <row r="6216" spans="1:28" ht="19.2">
      <c r="A6216" s="10">
        <v>6215</v>
      </c>
      <c r="B6216" s="10">
        <v>111770</v>
      </c>
      <c r="C6216" s="11" t="s">
        <v>1020</v>
      </c>
      <c r="D6216" s="11" t="s">
        <v>6</v>
      </c>
      <c r="E6216" s="10">
        <v>2020</v>
      </c>
      <c r="F6216" s="10">
        <v>12.023</v>
      </c>
      <c r="G6216" s="14">
        <f>([1]!Table_1[[#This Row],[총자산]]-[1]!Table_1[[#This Row],[장부가치 자기자본]]+[1]!Table_1[[#This Row],[시가총액]])/[1]!Table_1[[#This Row],[총자산]]</f>
        <v>0.8060339877931203</v>
      </c>
      <c r="H6216" s="14">
        <f>I6216/100000000000</f>
        <v>2.5968900000000001</v>
      </c>
      <c r="I6216" s="10">
        <v>259689000000</v>
      </c>
      <c r="J6216" s="10">
        <v>-2.13</v>
      </c>
      <c r="K6216" s="10">
        <f>L6216/1000000000000</f>
        <v>2.4663744292660001</v>
      </c>
      <c r="L6216" s="10">
        <v>2466374429266</v>
      </c>
      <c r="M6216" s="10">
        <v>0.66</v>
      </c>
      <c r="N6216" s="10">
        <v>1</v>
      </c>
      <c r="O6216" s="14">
        <f>IF([1]!Table_1[[#This Row],[연도]]=2016,1,0)</f>
        <v>0</v>
      </c>
      <c r="P6216" s="14">
        <f>IF([1]!Table_1[[#This Row],[연도]]=2017,1,0)</f>
        <v>0</v>
      </c>
      <c r="Q6216" s="14">
        <f>IF([1]!Table_1[[#This Row],[연도]]=2018,1,0)</f>
        <v>0</v>
      </c>
      <c r="R6216" s="14">
        <f>IF([1]!Table_1[[#This Row],[연도]]=2019,1,0)</f>
        <v>0</v>
      </c>
      <c r="S6216" s="14">
        <f>IF([1]!Table_1[[#This Row],[연도]]=2020,1,0)</f>
        <v>1</v>
      </c>
      <c r="T6216" s="14">
        <f>IF([1]!Table_1[[#This Row],[연도]]=2021,1,0)</f>
        <v>0</v>
      </c>
      <c r="U6216" s="14">
        <f>IF([1]!Table_1[[#This Row],[연도]]=2022,1,0)</f>
        <v>0</v>
      </c>
      <c r="V6216" s="14">
        <f>IF([1]!Table_1[[#This Row],[연도]]=2023,1,0)</f>
        <v>0</v>
      </c>
      <c r="W6216" s="10">
        <v>1.53</v>
      </c>
      <c r="X6216" s="10">
        <f>Y6216/1000000000000</f>
        <v>1.4046735356</v>
      </c>
      <c r="Y6216" s="14">
        <f>[1]!Table_1[[#This Row],[주가]]*[1]!Table_1[[#This Row],[기말주식수]]</f>
        <v>1404673535600</v>
      </c>
      <c r="Z6216" s="14">
        <f>AA6216/10</f>
        <v>0.54090605901674693</v>
      </c>
      <c r="AA6216" s="14">
        <f>[1]!Table_1[[#This Row],[시가총액]]/[1]!Table_1[[#This Row],[당기순이익(세후영업이익)]]</f>
        <v>5.4090605901674698</v>
      </c>
      <c r="AB6216" s="10">
        <v>21933030500</v>
      </c>
    </row>
    <row r="6217" spans="1:28" ht="19.2">
      <c r="A6217" s="12">
        <v>6216</v>
      </c>
      <c r="B6217" s="12">
        <v>111770</v>
      </c>
      <c r="C6217" s="13" t="s">
        <v>1020</v>
      </c>
      <c r="D6217" s="13" t="s">
        <v>6</v>
      </c>
      <c r="E6217" s="12">
        <v>2021</v>
      </c>
      <c r="F6217" s="12">
        <v>13.122</v>
      </c>
      <c r="G6217" s="15">
        <f>([1]!Table_1[[#This Row],[총자산]]-[1]!Table_1[[#This Row],[장부가치 자기자본]]+[1]!Table_1[[#This Row],[시가총액]])/[1]!Table_1[[#This Row],[총자산]]</f>
        <v>0.85905584048193839</v>
      </c>
      <c r="H6217" s="14">
        <f>I6217/100000000000</f>
        <v>4.4251500000000004</v>
      </c>
      <c r="I6217" s="12">
        <v>442515000000</v>
      </c>
      <c r="J6217" s="12">
        <v>16.760000000000002</v>
      </c>
      <c r="K6217" s="10">
        <f>L6217/1000000000000</f>
        <v>2.792518463435</v>
      </c>
      <c r="L6217" s="12">
        <v>2792518463435</v>
      </c>
      <c r="M6217" s="12">
        <v>2.78</v>
      </c>
      <c r="N6217" s="12">
        <v>1</v>
      </c>
      <c r="O6217" s="15">
        <f>IF([1]!Table_1[[#This Row],[연도]]=2016,1,0)</f>
        <v>0</v>
      </c>
      <c r="P6217" s="15">
        <f>IF([1]!Table_1[[#This Row],[연도]]=2017,1,0)</f>
        <v>0</v>
      </c>
      <c r="Q6217" s="15">
        <f>IF([1]!Table_1[[#This Row],[연도]]=2018,1,0)</f>
        <v>0</v>
      </c>
      <c r="R6217" s="15">
        <f>IF([1]!Table_1[[#This Row],[연도]]=2019,1,0)</f>
        <v>0</v>
      </c>
      <c r="S6217" s="15">
        <f>IF([1]!Table_1[[#This Row],[연도]]=2020,1,0)</f>
        <v>0</v>
      </c>
      <c r="T6217" s="15">
        <f>IF([1]!Table_1[[#This Row],[연도]]=2021,1,0)</f>
        <v>1</v>
      </c>
      <c r="U6217" s="15">
        <f>IF([1]!Table_1[[#This Row],[연도]]=2022,1,0)</f>
        <v>0</v>
      </c>
      <c r="V6217" s="15">
        <f>IF([1]!Table_1[[#This Row],[연도]]=2023,1,0)</f>
        <v>0</v>
      </c>
      <c r="W6217" s="12">
        <v>1.59</v>
      </c>
      <c r="X6217" s="10">
        <f>Y6217/1000000000000</f>
        <v>1.9341955782</v>
      </c>
      <c r="Y6217" s="15">
        <f>[1]!Table_1[[#This Row],[주가]]*[1]!Table_1[[#This Row],[기말주식수]]</f>
        <v>1934195578200</v>
      </c>
      <c r="Z6217" s="14">
        <f>AA6217/10</f>
        <v>0.43709152869394263</v>
      </c>
      <c r="AA6217" s="15">
        <f>[1]!Table_1[[#This Row],[시가총액]]/[1]!Table_1[[#This Row],[당기순이익(세후영업이익)]]</f>
        <v>4.3709152869394261</v>
      </c>
      <c r="AB6217" s="12">
        <v>43866061000</v>
      </c>
    </row>
    <row r="6218" spans="1:28" ht="19.2">
      <c r="A6218" s="10">
        <v>6217</v>
      </c>
      <c r="B6218" s="10">
        <v>111770</v>
      </c>
      <c r="C6218" s="11" t="s">
        <v>1020</v>
      </c>
      <c r="D6218" s="11" t="s">
        <v>6</v>
      </c>
      <c r="E6218" s="10">
        <v>2022</v>
      </c>
      <c r="F6218" s="10">
        <v>9.0310000000000006</v>
      </c>
      <c r="G6218" s="14">
        <f>([1]!Table_1[[#This Row],[총자산]]-[1]!Table_1[[#This Row],[장부가치 자기자본]]+[1]!Table_1[[#This Row],[시가총액]])/[1]!Table_1[[#This Row],[총자산]]</f>
        <v>0.77094220340773856</v>
      </c>
      <c r="H6218" s="14">
        <f>I6218/100000000000</f>
        <v>8.2302700000000009</v>
      </c>
      <c r="I6218" s="10">
        <v>823027000000</v>
      </c>
      <c r="J6218" s="10">
        <v>27.23</v>
      </c>
      <c r="K6218" s="10">
        <f>L6218/1000000000000</f>
        <v>3.9109609038239999</v>
      </c>
      <c r="L6218" s="10">
        <v>3910960903824</v>
      </c>
      <c r="M6218" s="10">
        <v>4.9800000000000004</v>
      </c>
      <c r="N6218" s="10">
        <v>1</v>
      </c>
      <c r="O6218" s="14">
        <f>IF([1]!Table_1[[#This Row],[연도]]=2016,1,0)</f>
        <v>0</v>
      </c>
      <c r="P6218" s="14">
        <f>IF([1]!Table_1[[#This Row],[연도]]=2017,1,0)</f>
        <v>0</v>
      </c>
      <c r="Q6218" s="14">
        <f>IF([1]!Table_1[[#This Row],[연도]]=2018,1,0)</f>
        <v>0</v>
      </c>
      <c r="R6218" s="14">
        <f>IF([1]!Table_1[[#This Row],[연도]]=2019,1,0)</f>
        <v>0</v>
      </c>
      <c r="S6218" s="14">
        <f>IF([1]!Table_1[[#This Row],[연도]]=2020,1,0)</f>
        <v>0</v>
      </c>
      <c r="T6218" s="14">
        <f>IF([1]!Table_1[[#This Row],[연도]]=2021,1,0)</f>
        <v>0</v>
      </c>
      <c r="U6218" s="14">
        <f>IF([1]!Table_1[[#This Row],[연도]]=2022,1,0)</f>
        <v>1</v>
      </c>
      <c r="V6218" s="14">
        <f>IF([1]!Table_1[[#This Row],[연도]]=2023,1,0)</f>
        <v>0</v>
      </c>
      <c r="W6218" s="10">
        <v>2.79</v>
      </c>
      <c r="X6218" s="10">
        <f>Y6218/1000000000000</f>
        <v>2.0804234226</v>
      </c>
      <c r="Y6218" s="14">
        <f>[1]!Table_1[[#This Row],[주가]]*[1]!Table_1[[#This Row],[기말주식수]]</f>
        <v>2080423422600</v>
      </c>
      <c r="Z6218" s="14">
        <f>AA6218/10</f>
        <v>0.25277705623266311</v>
      </c>
      <c r="AA6218" s="14">
        <f>[1]!Table_1[[#This Row],[시가총액]]/[1]!Table_1[[#This Row],[당기순이익(세후영업이익)]]</f>
        <v>2.5277705623266309</v>
      </c>
      <c r="AB6218" s="10">
        <v>67115073330</v>
      </c>
    </row>
    <row r="6219" spans="1:28" ht="19.2">
      <c r="A6219" s="12">
        <v>6218</v>
      </c>
      <c r="B6219" s="12">
        <v>111770</v>
      </c>
      <c r="C6219" s="13" t="s">
        <v>1020</v>
      </c>
      <c r="D6219" s="13" t="s">
        <v>6</v>
      </c>
      <c r="E6219" s="12">
        <v>2023</v>
      </c>
      <c r="F6219" s="12">
        <v>10.698</v>
      </c>
      <c r="G6219" s="15">
        <f>([1]!Table_1[[#This Row],[총자산]]-[1]!Table_1[[#This Row],[장부가치 자기자본]]+[1]!Table_1[[#This Row],[시가총액]])/[1]!Table_1[[#This Row],[총자산]]</f>
        <v>0.70410968555155418</v>
      </c>
      <c r="H6219" s="14">
        <f>I6219/100000000000</f>
        <v>6.3714599999999999</v>
      </c>
      <c r="I6219" s="12">
        <v>637146000000</v>
      </c>
      <c r="J6219" s="12">
        <v>17.36</v>
      </c>
      <c r="K6219" s="10">
        <f>L6219/1000000000000</f>
        <v>3.6043770254040002</v>
      </c>
      <c r="L6219" s="12">
        <v>3604377025404</v>
      </c>
      <c r="M6219" s="12">
        <v>4.74</v>
      </c>
      <c r="N6219" s="12">
        <v>1</v>
      </c>
      <c r="O6219" s="15">
        <f>IF([1]!Table_1[[#This Row],[연도]]=2016,1,0)</f>
        <v>0</v>
      </c>
      <c r="P6219" s="15">
        <f>IF([1]!Table_1[[#This Row],[연도]]=2017,1,0)</f>
        <v>0</v>
      </c>
      <c r="Q6219" s="15">
        <f>IF([1]!Table_1[[#This Row],[연도]]=2018,1,0)</f>
        <v>0</v>
      </c>
      <c r="R6219" s="15">
        <f>IF([1]!Table_1[[#This Row],[연도]]=2019,1,0)</f>
        <v>0</v>
      </c>
      <c r="S6219" s="15">
        <f>IF([1]!Table_1[[#This Row],[연도]]=2020,1,0)</f>
        <v>0</v>
      </c>
      <c r="T6219" s="15">
        <f>IF([1]!Table_1[[#This Row],[연도]]=2021,1,0)</f>
        <v>0</v>
      </c>
      <c r="U6219" s="15">
        <f>IF([1]!Table_1[[#This Row],[연도]]=2022,1,0)</f>
        <v>0</v>
      </c>
      <c r="V6219" s="15">
        <f>IF([1]!Table_1[[#This Row],[연도]]=2023,1,0)</f>
        <v>1</v>
      </c>
      <c r="W6219" s="12">
        <v>2.13</v>
      </c>
      <c r="X6219" s="10">
        <f>Y6219/1000000000000</f>
        <v>2.0206029407999999</v>
      </c>
      <c r="Y6219" s="15">
        <f>[1]!Table_1[[#This Row],[주가]]*[1]!Table_1[[#This Row],[기말주식수]]</f>
        <v>2020602940800</v>
      </c>
      <c r="Z6219" s="14">
        <f>AA6219/10</f>
        <v>0.31713342637323316</v>
      </c>
      <c r="AA6219" s="15">
        <f>[1]!Table_1[[#This Row],[시가총액]]/[1]!Table_1[[#This Row],[당기순이익(세후영업이익)]]</f>
        <v>3.1713342637323314</v>
      </c>
      <c r="AB6219" s="12">
        <v>57025879300</v>
      </c>
    </row>
    <row r="6220" spans="1:28" ht="19.2">
      <c r="A6220" s="10">
        <v>6219</v>
      </c>
      <c r="B6220" s="10">
        <v>111870</v>
      </c>
      <c r="C6220" s="11" t="s">
        <v>1021</v>
      </c>
      <c r="D6220" s="11" t="s">
        <v>20</v>
      </c>
      <c r="E6220" s="10">
        <v>2016</v>
      </c>
      <c r="F6220" s="10">
        <v>51.524000000000001</v>
      </c>
      <c r="G6220" s="14">
        <f>([1]!Table_1[[#This Row],[총자산]]-[1]!Table_1[[#This Row],[장부가치 자기자본]]+[1]!Table_1[[#This Row],[시가총액]])/[1]!Table_1[[#This Row],[총자산]]</f>
        <v>12.300738204134481</v>
      </c>
      <c r="H6220" s="14">
        <f>I6220/100000000000</f>
        <v>4.8723755950000003E-2</v>
      </c>
      <c r="I6220" s="10">
        <v>4872375595</v>
      </c>
      <c r="J6220" s="10">
        <v>0.3</v>
      </c>
      <c r="K6220" s="10">
        <f>L6220/1000000000000</f>
        <v>5.7243847196000001E-2</v>
      </c>
      <c r="L6220" s="10">
        <v>57243847196</v>
      </c>
      <c r="M6220" s="10">
        <v>0.35</v>
      </c>
      <c r="N6220" s="10">
        <v>1</v>
      </c>
      <c r="O6220" s="14">
        <f>IF([1]!Table_1[[#This Row],[연도]]=2016,1,0)</f>
        <v>1</v>
      </c>
      <c r="P6220" s="14">
        <f>IF([1]!Table_1[[#This Row],[연도]]=2017,1,0)</f>
        <v>0</v>
      </c>
      <c r="Q6220" s="14">
        <f>IF([1]!Table_1[[#This Row],[연도]]=2018,1,0)</f>
        <v>0</v>
      </c>
      <c r="R6220" s="14">
        <f>IF([1]!Table_1[[#This Row],[연도]]=2019,1,0)</f>
        <v>0</v>
      </c>
      <c r="S6220" s="14">
        <f>IF([1]!Table_1[[#This Row],[연도]]=2020,1,0)</f>
        <v>0</v>
      </c>
      <c r="T6220" s="14">
        <f>IF([1]!Table_1[[#This Row],[연도]]=2021,1,0)</f>
        <v>0</v>
      </c>
      <c r="U6220" s="14">
        <f>IF([1]!Table_1[[#This Row],[연도]]=2022,1,0)</f>
        <v>0</v>
      </c>
      <c r="V6220" s="14">
        <f>IF([1]!Table_1[[#This Row],[연도]]=2023,1,0)</f>
        <v>0</v>
      </c>
      <c r="W6220" s="10">
        <v>0.71</v>
      </c>
      <c r="X6220" s="10">
        <f>Y6220/1000000000000</f>
        <v>1.1504025</v>
      </c>
      <c r="Y6220" s="14">
        <f>[1]!Table_1[[#This Row],[주가]]*[1]!Table_1[[#This Row],[기말주식수]]</f>
        <v>1150402500000</v>
      </c>
      <c r="Z6220" s="14">
        <f>AA6220/10</f>
        <v>23.61071057782441</v>
      </c>
      <c r="AA6220" s="14">
        <f>[1]!Table_1[[#This Row],[시가총액]]/[1]!Table_1[[#This Row],[당기순이익(세후영업이익)]]</f>
        <v>236.10710577824409</v>
      </c>
      <c r="AB6220" s="10">
        <v>3607200000</v>
      </c>
    </row>
    <row r="6221" spans="1:28" ht="19.2">
      <c r="A6221" s="12">
        <v>6220</v>
      </c>
      <c r="B6221" s="12">
        <v>111870</v>
      </c>
      <c r="C6221" s="13" t="s">
        <v>1021</v>
      </c>
      <c r="D6221" s="13" t="s">
        <v>20</v>
      </c>
      <c r="E6221" s="12">
        <v>2017</v>
      </c>
      <c r="F6221" s="12">
        <v>64.858999999999995</v>
      </c>
      <c r="G6221" s="15">
        <f>([1]!Table_1[[#This Row],[총자산]]-[1]!Table_1[[#This Row],[장부가치 자기자본]]+[1]!Table_1[[#This Row],[시가총액]])/[1]!Table_1[[#This Row],[총자산]]</f>
        <v>10.831438369185813</v>
      </c>
      <c r="H6221" s="14">
        <f>I6221/100000000000</f>
        <v>3.9479087760000003E-2</v>
      </c>
      <c r="I6221" s="12">
        <v>3947908776</v>
      </c>
      <c r="J6221" s="12">
        <v>-2.74</v>
      </c>
      <c r="K6221" s="10">
        <f>L6221/1000000000000</f>
        <v>4.7361093462000001E-2</v>
      </c>
      <c r="L6221" s="12">
        <v>47361093462</v>
      </c>
      <c r="M6221" s="12">
        <v>0.35</v>
      </c>
      <c r="N6221" s="12">
        <v>1</v>
      </c>
      <c r="O6221" s="15">
        <f>IF([1]!Table_1[[#This Row],[연도]]=2016,1,0)</f>
        <v>0</v>
      </c>
      <c r="P6221" s="15">
        <f>IF([1]!Table_1[[#This Row],[연도]]=2017,1,0)</f>
        <v>1</v>
      </c>
      <c r="Q6221" s="15">
        <f>IF([1]!Table_1[[#This Row],[연도]]=2018,1,0)</f>
        <v>0</v>
      </c>
      <c r="R6221" s="15">
        <f>IF([1]!Table_1[[#This Row],[연도]]=2019,1,0)</f>
        <v>0</v>
      </c>
      <c r="S6221" s="15">
        <f>IF([1]!Table_1[[#This Row],[연도]]=2020,1,0)</f>
        <v>0</v>
      </c>
      <c r="T6221" s="15">
        <f>IF([1]!Table_1[[#This Row],[연도]]=2021,1,0)</f>
        <v>0</v>
      </c>
      <c r="U6221" s="15">
        <f>IF([1]!Table_1[[#This Row],[연도]]=2022,1,0)</f>
        <v>0</v>
      </c>
      <c r="V6221" s="15">
        <f>IF([1]!Table_1[[#This Row],[연도]]=2023,1,0)</f>
        <v>0</v>
      </c>
      <c r="W6221" s="12">
        <v>0.78</v>
      </c>
      <c r="X6221" s="10">
        <f>Y6221/1000000000000</f>
        <v>0.98538749999999997</v>
      </c>
      <c r="Y6221" s="15">
        <f>[1]!Table_1[[#This Row],[주가]]*[1]!Table_1[[#This Row],[기말주식수]]</f>
        <v>985387500000</v>
      </c>
      <c r="Z6221" s="14">
        <f>AA6221/10</f>
        <v>24.959733264110255</v>
      </c>
      <c r="AA6221" s="15">
        <f>[1]!Table_1[[#This Row],[시가총액]]/[1]!Table_1[[#This Row],[당기순이익(세후영업이익)]]</f>
        <v>249.59733264110255</v>
      </c>
      <c r="AB6221" s="12">
        <v>2254500000</v>
      </c>
    </row>
    <row r="6222" spans="1:28" ht="19.2">
      <c r="A6222" s="10">
        <v>6221</v>
      </c>
      <c r="B6222" s="10">
        <v>112040</v>
      </c>
      <c r="C6222" s="11" t="s">
        <v>1022</v>
      </c>
      <c r="D6222" s="11" t="s">
        <v>20</v>
      </c>
      <c r="E6222" s="10">
        <v>2018</v>
      </c>
      <c r="F6222" s="10">
        <v>-20.276</v>
      </c>
      <c r="G6222" s="14">
        <f>([1]!Table_1[[#This Row],[총자산]]-[1]!Table_1[[#This Row],[장부가치 자기자본]]+[1]!Table_1[[#This Row],[시가총액]])/[1]!Table_1[[#This Row],[총자산]]</f>
        <v>0.84222893737661486</v>
      </c>
      <c r="H6222" s="14">
        <f>I6222/100000000000</f>
        <v>-0.36162084781999998</v>
      </c>
      <c r="I6222" s="10">
        <v>-36162084782</v>
      </c>
      <c r="J6222" s="10">
        <v>-22.61</v>
      </c>
      <c r="K6222" s="10">
        <f>L6222/1000000000000</f>
        <v>0.127075870093</v>
      </c>
      <c r="L6222" s="10">
        <v>127075870093</v>
      </c>
      <c r="M6222" s="10">
        <v>19.13</v>
      </c>
      <c r="N6222" s="10">
        <v>1</v>
      </c>
      <c r="O6222" s="14">
        <f>IF([1]!Table_1[[#This Row],[연도]]=2016,1,0)</f>
        <v>0</v>
      </c>
      <c r="P6222" s="14">
        <f>IF([1]!Table_1[[#This Row],[연도]]=2017,1,0)</f>
        <v>0</v>
      </c>
      <c r="Q6222" s="14">
        <f>IF([1]!Table_1[[#This Row],[연도]]=2018,1,0)</f>
        <v>1</v>
      </c>
      <c r="R6222" s="14">
        <f>IF([1]!Table_1[[#This Row],[연도]]=2019,1,0)</f>
        <v>0</v>
      </c>
      <c r="S6222" s="14">
        <f>IF([1]!Table_1[[#This Row],[연도]]=2020,1,0)</f>
        <v>0</v>
      </c>
      <c r="T6222" s="14">
        <f>IF([1]!Table_1[[#This Row],[연도]]=2021,1,0)</f>
        <v>0</v>
      </c>
      <c r="U6222" s="14">
        <f>IF([1]!Table_1[[#This Row],[연도]]=2022,1,0)</f>
        <v>0</v>
      </c>
      <c r="V6222" s="14">
        <f>IF([1]!Table_1[[#This Row],[연도]]=2023,1,0)</f>
        <v>0</v>
      </c>
      <c r="W6222" s="10">
        <v>0.36</v>
      </c>
      <c r="X6222" s="10">
        <f>Y6222/1000000000000</f>
        <v>0.22023119999999999</v>
      </c>
      <c r="Y6222" s="14">
        <f>[1]!Table_1[[#This Row],[주가]]*[1]!Table_1[[#This Row],[기말주식수]]</f>
        <v>220231200000</v>
      </c>
      <c r="Z6222" s="14">
        <f>AA6222/10</f>
        <v>-0.60901134801172208</v>
      </c>
      <c r="AA6222" s="14">
        <f>[1]!Table_1[[#This Row],[시가총액]]/[1]!Table_1[[#This Row],[당기순이익(세후영업이익)]]</f>
        <v>-6.0901134801172203</v>
      </c>
      <c r="AB6222" s="10">
        <v>9839711400</v>
      </c>
    </row>
    <row r="6223" spans="1:28" ht="19.2">
      <c r="A6223" s="12">
        <v>6222</v>
      </c>
      <c r="B6223" s="12">
        <v>112040</v>
      </c>
      <c r="C6223" s="13" t="s">
        <v>1022</v>
      </c>
      <c r="D6223" s="13" t="s">
        <v>20</v>
      </c>
      <c r="E6223" s="12">
        <v>2019</v>
      </c>
      <c r="F6223" s="12">
        <v>-34.289000000000001</v>
      </c>
      <c r="G6223" s="15">
        <f>([1]!Table_1[[#This Row],[총자산]]-[1]!Table_1[[#This Row],[장부가치 자기자본]]+[1]!Table_1[[#This Row],[시가총액]])/[1]!Table_1[[#This Row],[총자산]]</f>
        <v>1.0572781666104876</v>
      </c>
      <c r="H6223" s="14">
        <f>I6223/100000000000</f>
        <v>-9.3302571730000006E-2</v>
      </c>
      <c r="I6223" s="12">
        <v>-9330257173</v>
      </c>
      <c r="J6223" s="12">
        <v>-15.55</v>
      </c>
      <c r="K6223" s="10">
        <f>L6223/1000000000000</f>
        <v>0.113648123517</v>
      </c>
      <c r="L6223" s="12">
        <v>113648123517</v>
      </c>
      <c r="M6223" s="12">
        <v>15.64</v>
      </c>
      <c r="N6223" s="12">
        <v>1</v>
      </c>
      <c r="O6223" s="15">
        <f>IF([1]!Table_1[[#This Row],[연도]]=2016,1,0)</f>
        <v>0</v>
      </c>
      <c r="P6223" s="15">
        <f>IF([1]!Table_1[[#This Row],[연도]]=2017,1,0)</f>
        <v>0</v>
      </c>
      <c r="Q6223" s="15">
        <f>IF([1]!Table_1[[#This Row],[연도]]=2018,1,0)</f>
        <v>0</v>
      </c>
      <c r="R6223" s="15">
        <f>IF([1]!Table_1[[#This Row],[연도]]=2019,1,0)</f>
        <v>1</v>
      </c>
      <c r="S6223" s="15">
        <f>IF([1]!Table_1[[#This Row],[연도]]=2020,1,0)</f>
        <v>0</v>
      </c>
      <c r="T6223" s="15">
        <f>IF([1]!Table_1[[#This Row],[연도]]=2021,1,0)</f>
        <v>0</v>
      </c>
      <c r="U6223" s="15">
        <f>IF([1]!Table_1[[#This Row],[연도]]=2022,1,0)</f>
        <v>0</v>
      </c>
      <c r="V6223" s="15">
        <f>IF([1]!Table_1[[#This Row],[연도]]=2023,1,0)</f>
        <v>0</v>
      </c>
      <c r="W6223" s="12">
        <v>0.37</v>
      </c>
      <c r="X6223" s="10">
        <f>Y6223/1000000000000</f>
        <v>0.25163039999999998</v>
      </c>
      <c r="Y6223" s="15">
        <f>[1]!Table_1[[#This Row],[주가]]*[1]!Table_1[[#This Row],[기말주식수]]</f>
        <v>251630400000</v>
      </c>
      <c r="Z6223" s="14">
        <f>AA6223/10</f>
        <v>-2.6969288770321445</v>
      </c>
      <c r="AA6223" s="15">
        <f>[1]!Table_1[[#This Row],[시가총액]]/[1]!Table_1[[#This Row],[당기순이익(세후영업이익)]]</f>
        <v>-26.969288770321445</v>
      </c>
      <c r="AB6223" s="12">
        <v>9840476400</v>
      </c>
    </row>
    <row r="6224" spans="1:28" ht="19.2">
      <c r="A6224" s="10">
        <v>6223</v>
      </c>
      <c r="B6224" s="10">
        <v>112040</v>
      </c>
      <c r="C6224" s="11" t="s">
        <v>1022</v>
      </c>
      <c r="D6224" s="11" t="s">
        <v>20</v>
      </c>
      <c r="E6224" s="10">
        <v>2020</v>
      </c>
      <c r="F6224" s="10">
        <v>-53.609000000000002</v>
      </c>
      <c r="G6224" s="14">
        <f>([1]!Table_1[[#This Row],[총자산]]-[1]!Table_1[[#This Row],[장부가치 자기자본]]+[1]!Table_1[[#This Row],[시가총액]])/[1]!Table_1[[#This Row],[총자산]]</f>
        <v>1.2187052182863831</v>
      </c>
      <c r="H6224" s="14">
        <f>I6224/100000000000</f>
        <v>-0.1283860117</v>
      </c>
      <c r="I6224" s="10">
        <v>-12838601170</v>
      </c>
      <c r="J6224" s="10">
        <v>9.15</v>
      </c>
      <c r="K6224" s="10">
        <f>L6224/1000000000000</f>
        <v>0.12624213749499999</v>
      </c>
      <c r="L6224" s="10">
        <v>126242137495</v>
      </c>
      <c r="M6224" s="10">
        <v>13.63</v>
      </c>
      <c r="N6224" s="10">
        <v>1</v>
      </c>
      <c r="O6224" s="14">
        <f>IF([1]!Table_1[[#This Row],[연도]]=2016,1,0)</f>
        <v>0</v>
      </c>
      <c r="P6224" s="14">
        <f>IF([1]!Table_1[[#This Row],[연도]]=2017,1,0)</f>
        <v>0</v>
      </c>
      <c r="Q6224" s="14">
        <f>IF([1]!Table_1[[#This Row],[연도]]=2018,1,0)</f>
        <v>0</v>
      </c>
      <c r="R6224" s="14">
        <f>IF([1]!Table_1[[#This Row],[연도]]=2019,1,0)</f>
        <v>0</v>
      </c>
      <c r="S6224" s="14">
        <f>IF([1]!Table_1[[#This Row],[연도]]=2020,1,0)</f>
        <v>1</v>
      </c>
      <c r="T6224" s="14">
        <f>IF([1]!Table_1[[#This Row],[연도]]=2021,1,0)</f>
        <v>0</v>
      </c>
      <c r="U6224" s="14">
        <f>IF([1]!Table_1[[#This Row],[연도]]=2022,1,0)</f>
        <v>0</v>
      </c>
      <c r="V6224" s="14">
        <f>IF([1]!Table_1[[#This Row],[연도]]=2023,1,0)</f>
        <v>0</v>
      </c>
      <c r="W6224" s="10">
        <v>0.2</v>
      </c>
      <c r="X6224" s="10">
        <f>Y6224/1000000000000</f>
        <v>0.32674320000000001</v>
      </c>
      <c r="Y6224" s="14">
        <f>[1]!Table_1[[#This Row],[주가]]*[1]!Table_1[[#This Row],[기말주식수]]</f>
        <v>326743200000</v>
      </c>
      <c r="Z6224" s="14">
        <f>AA6224/10</f>
        <v>-2.5450062329492864</v>
      </c>
      <c r="AA6224" s="14">
        <f>[1]!Table_1[[#This Row],[시가총액]]/[1]!Table_1[[#This Row],[당기순이익(세후영업이익)]]</f>
        <v>-25.450062329492862</v>
      </c>
      <c r="AB6224" s="10">
        <v>9843687000</v>
      </c>
    </row>
    <row r="6225" spans="1:28" ht="19.2">
      <c r="A6225" s="12">
        <v>6224</v>
      </c>
      <c r="B6225" s="12">
        <v>112040</v>
      </c>
      <c r="C6225" s="13" t="s">
        <v>1022</v>
      </c>
      <c r="D6225" s="13" t="s">
        <v>20</v>
      </c>
      <c r="E6225" s="12">
        <v>2021</v>
      </c>
      <c r="F6225" s="12">
        <v>6.9580000000000002</v>
      </c>
      <c r="G6225" s="15">
        <f>([1]!Table_1[[#This Row],[총자산]]-[1]!Table_1[[#This Row],[장부가치 자기자본]]+[1]!Table_1[[#This Row],[시가총액]])/[1]!Table_1[[#This Row],[총자산]]</f>
        <v>6.1439015277052329</v>
      </c>
      <c r="H6225" s="14">
        <f>I6225/100000000000</f>
        <v>0.97350931326000001</v>
      </c>
      <c r="I6225" s="12">
        <v>97350931326</v>
      </c>
      <c r="J6225" s="12">
        <v>217.68</v>
      </c>
      <c r="K6225" s="10">
        <f>L6225/1000000000000</f>
        <v>0.33498313172400002</v>
      </c>
      <c r="L6225" s="12">
        <v>334983131724</v>
      </c>
      <c r="M6225" s="12">
        <v>21.36</v>
      </c>
      <c r="N6225" s="12">
        <v>1</v>
      </c>
      <c r="O6225" s="15">
        <f>IF([1]!Table_1[[#This Row],[연도]]=2016,1,0)</f>
        <v>0</v>
      </c>
      <c r="P6225" s="15">
        <f>IF([1]!Table_1[[#This Row],[연도]]=2017,1,0)</f>
        <v>0</v>
      </c>
      <c r="Q6225" s="15">
        <f>IF([1]!Table_1[[#This Row],[연도]]=2018,1,0)</f>
        <v>0</v>
      </c>
      <c r="R6225" s="15">
        <f>IF([1]!Table_1[[#This Row],[연도]]=2019,1,0)</f>
        <v>0</v>
      </c>
      <c r="S6225" s="15">
        <f>IF([1]!Table_1[[#This Row],[연도]]=2020,1,0)</f>
        <v>0</v>
      </c>
      <c r="T6225" s="15">
        <f>IF([1]!Table_1[[#This Row],[연도]]=2021,1,0)</f>
        <v>1</v>
      </c>
      <c r="U6225" s="15">
        <f>IF([1]!Table_1[[#This Row],[연도]]=2022,1,0)</f>
        <v>0</v>
      </c>
      <c r="V6225" s="15">
        <f>IF([1]!Table_1[[#This Row],[연도]]=2023,1,0)</f>
        <v>0</v>
      </c>
      <c r="W6225" s="12">
        <v>0.1</v>
      </c>
      <c r="X6225" s="10">
        <f>Y6225/1000000000000</f>
        <v>5.9280314772000002</v>
      </c>
      <c r="Y6225" s="15">
        <f>[1]!Table_1[[#This Row],[주가]]*[1]!Table_1[[#This Row],[기말주식수]]</f>
        <v>5928031477200</v>
      </c>
      <c r="Z6225" s="14">
        <f>AA6225/10</f>
        <v>6.0893423375157489</v>
      </c>
      <c r="AA6225" s="15">
        <f>[1]!Table_1[[#This Row],[시가총액]]/[1]!Table_1[[#This Row],[당기순이익(세후영업이익)]]</f>
        <v>60.893423375157489</v>
      </c>
      <c r="AB6225" s="12">
        <v>21436806300</v>
      </c>
    </row>
    <row r="6226" spans="1:28" ht="19.2">
      <c r="A6226" s="10">
        <v>6225</v>
      </c>
      <c r="B6226" s="10">
        <v>112040</v>
      </c>
      <c r="C6226" s="11" t="s">
        <v>1022</v>
      </c>
      <c r="D6226" s="11" t="s">
        <v>20</v>
      </c>
      <c r="E6226" s="10">
        <v>2022</v>
      </c>
      <c r="F6226" s="10">
        <v>-13.506</v>
      </c>
      <c r="G6226" s="14">
        <f>([1]!Table_1[[#This Row],[총자산]]-[1]!Table_1[[#This Row],[장부가치 자기자본]]+[1]!Table_1[[#This Row],[시가총액]])/[1]!Table_1[[#This Row],[총자산]]</f>
        <v>1.3720479987619105</v>
      </c>
      <c r="H6226" s="14">
        <f>I6226/100000000000</f>
        <v>-0.84938285328999996</v>
      </c>
      <c r="I6226" s="10">
        <v>-84938285329</v>
      </c>
      <c r="J6226" s="10">
        <v>39.18</v>
      </c>
      <c r="K6226" s="10">
        <f>L6226/1000000000000</f>
        <v>0.46349156621999998</v>
      </c>
      <c r="L6226" s="10">
        <v>463491566220</v>
      </c>
      <c r="M6226" s="10">
        <v>21.8</v>
      </c>
      <c r="N6226" s="10">
        <v>1</v>
      </c>
      <c r="O6226" s="14">
        <f>IF([1]!Table_1[[#This Row],[연도]]=2016,1,0)</f>
        <v>0</v>
      </c>
      <c r="P6226" s="14">
        <f>IF([1]!Table_1[[#This Row],[연도]]=2017,1,0)</f>
        <v>0</v>
      </c>
      <c r="Q6226" s="14">
        <f>IF([1]!Table_1[[#This Row],[연도]]=2018,1,0)</f>
        <v>0</v>
      </c>
      <c r="R6226" s="14">
        <f>IF([1]!Table_1[[#This Row],[연도]]=2019,1,0)</f>
        <v>0</v>
      </c>
      <c r="S6226" s="14">
        <f>IF([1]!Table_1[[#This Row],[연도]]=2020,1,0)</f>
        <v>0</v>
      </c>
      <c r="T6226" s="14">
        <f>IF([1]!Table_1[[#This Row],[연도]]=2021,1,0)</f>
        <v>0</v>
      </c>
      <c r="U6226" s="14">
        <f>IF([1]!Table_1[[#This Row],[연도]]=2022,1,0)</f>
        <v>1</v>
      </c>
      <c r="V6226" s="14">
        <f>IF([1]!Table_1[[#This Row],[연도]]=2023,1,0)</f>
        <v>0</v>
      </c>
      <c r="W6226" s="10">
        <v>0.34</v>
      </c>
      <c r="X6226" s="10">
        <f>Y6226/1000000000000</f>
        <v>1.0662941510999999</v>
      </c>
      <c r="Y6226" s="14">
        <f>[1]!Table_1[[#This Row],[주가]]*[1]!Table_1[[#This Row],[기말주식수]]</f>
        <v>1066294151100</v>
      </c>
      <c r="Z6226" s="14">
        <f>AA6226/10</f>
        <v>-1.255375178542651</v>
      </c>
      <c r="AA6226" s="14">
        <f>[1]!Table_1[[#This Row],[시가총액]]/[1]!Table_1[[#This Row],[당기순이익(세후영업이익)]]</f>
        <v>-12.55375178542651</v>
      </c>
      <c r="AB6226" s="10">
        <v>25087499250</v>
      </c>
    </row>
    <row r="6227" spans="1:28" ht="19.2">
      <c r="A6227" s="12">
        <v>6226</v>
      </c>
      <c r="B6227" s="12">
        <v>112610</v>
      </c>
      <c r="C6227" s="13" t="s">
        <v>1023</v>
      </c>
      <c r="D6227" s="13" t="s">
        <v>6</v>
      </c>
      <c r="E6227" s="12">
        <v>2016</v>
      </c>
      <c r="F6227" s="12">
        <v>-18.460999999999999</v>
      </c>
      <c r="G6227" s="15">
        <f>([1]!Table_1[[#This Row],[총자산]]-[1]!Table_1[[#This Row],[장부가치 자기자본]]+[1]!Table_1[[#This Row],[시가총액]])/[1]!Table_1[[#This Row],[총자산]]</f>
        <v>0.59892073979224214</v>
      </c>
      <c r="H6227" s="14">
        <f>I6227/100000000000</f>
        <v>-0.23668533174</v>
      </c>
      <c r="I6227" s="12">
        <v>-23668533174</v>
      </c>
      <c r="J6227" s="12">
        <v>-1.61</v>
      </c>
      <c r="K6227" s="10">
        <f>L6227/1000000000000</f>
        <v>0.31121796077500002</v>
      </c>
      <c r="L6227" s="12">
        <v>311217960775</v>
      </c>
      <c r="M6227" s="12">
        <v>14.05</v>
      </c>
      <c r="N6227" s="12">
        <v>1</v>
      </c>
      <c r="O6227" s="15">
        <f>IF([1]!Table_1[[#This Row],[연도]]=2016,1,0)</f>
        <v>1</v>
      </c>
      <c r="P6227" s="15">
        <f>IF([1]!Table_1[[#This Row],[연도]]=2017,1,0)</f>
        <v>0</v>
      </c>
      <c r="Q6227" s="15">
        <f>IF([1]!Table_1[[#This Row],[연도]]=2018,1,0)</f>
        <v>0</v>
      </c>
      <c r="R6227" s="15">
        <f>IF([1]!Table_1[[#This Row],[연도]]=2019,1,0)</f>
        <v>0</v>
      </c>
      <c r="S6227" s="15">
        <f>IF([1]!Table_1[[#This Row],[연도]]=2020,1,0)</f>
        <v>0</v>
      </c>
      <c r="T6227" s="15">
        <f>IF([1]!Table_1[[#This Row],[연도]]=2021,1,0)</f>
        <v>0</v>
      </c>
      <c r="U6227" s="15">
        <f>IF([1]!Table_1[[#This Row],[연도]]=2022,1,0)</f>
        <v>0</v>
      </c>
      <c r="V6227" s="15">
        <f>IF([1]!Table_1[[#This Row],[연도]]=2023,1,0)</f>
        <v>0</v>
      </c>
      <c r="W6227" s="12">
        <v>1.46</v>
      </c>
      <c r="X6227" s="10">
        <f>Y6227/1000000000000</f>
        <v>0.143938148805</v>
      </c>
      <c r="Y6227" s="15">
        <f>[1]!Table_1[[#This Row],[주가]]*[1]!Table_1[[#This Row],[기말주식수]]</f>
        <v>143938148805</v>
      </c>
      <c r="Z6227" s="14">
        <f>AA6227/10</f>
        <v>-0.6081413991599478</v>
      </c>
      <c r="AA6227" s="15">
        <f>[1]!Table_1[[#This Row],[시가총액]]/[1]!Table_1[[#This Row],[당기순이익(세후영업이익)]]</f>
        <v>-6.0814139915994776</v>
      </c>
      <c r="AB6227" s="12">
        <v>3183460000</v>
      </c>
    </row>
    <row r="6228" spans="1:28" ht="19.2">
      <c r="A6228" s="10">
        <v>6227</v>
      </c>
      <c r="B6228" s="10">
        <v>112610</v>
      </c>
      <c r="C6228" s="11" t="s">
        <v>1023</v>
      </c>
      <c r="D6228" s="11" t="s">
        <v>6</v>
      </c>
      <c r="E6228" s="10">
        <v>2017</v>
      </c>
      <c r="F6228" s="10">
        <v>14.186999999999999</v>
      </c>
      <c r="G6228" s="14">
        <f>([1]!Table_1[[#This Row],[총자산]]-[1]!Table_1[[#This Row],[장부가치 자기자본]]+[1]!Table_1[[#This Row],[시가총액]])/[1]!Table_1[[#This Row],[총자산]]</f>
        <v>0.77578227978465963</v>
      </c>
      <c r="H6228" s="14">
        <f>I6228/100000000000</f>
        <v>0.35407118067999999</v>
      </c>
      <c r="I6228" s="10">
        <v>35407118068</v>
      </c>
      <c r="J6228" s="10">
        <v>0.57999999999999996</v>
      </c>
      <c r="K6228" s="10">
        <f>L6228/1000000000000</f>
        <v>0.31222695914699999</v>
      </c>
      <c r="L6228" s="10">
        <v>312226959147</v>
      </c>
      <c r="M6228" s="10">
        <v>11.22</v>
      </c>
      <c r="N6228" s="10">
        <v>1</v>
      </c>
      <c r="O6228" s="14">
        <f>IF([1]!Table_1[[#This Row],[연도]]=2016,1,0)</f>
        <v>0</v>
      </c>
      <c r="P6228" s="14">
        <f>IF([1]!Table_1[[#This Row],[연도]]=2017,1,0)</f>
        <v>1</v>
      </c>
      <c r="Q6228" s="14">
        <f>IF([1]!Table_1[[#This Row],[연도]]=2018,1,0)</f>
        <v>0</v>
      </c>
      <c r="R6228" s="14">
        <f>IF([1]!Table_1[[#This Row],[연도]]=2019,1,0)</f>
        <v>0</v>
      </c>
      <c r="S6228" s="14">
        <f>IF([1]!Table_1[[#This Row],[연도]]=2020,1,0)</f>
        <v>0</v>
      </c>
      <c r="T6228" s="14">
        <f>IF([1]!Table_1[[#This Row],[연도]]=2021,1,0)</f>
        <v>0</v>
      </c>
      <c r="U6228" s="14">
        <f>IF([1]!Table_1[[#This Row],[연도]]=2022,1,0)</f>
        <v>0</v>
      </c>
      <c r="V6228" s="14">
        <f>IF([1]!Table_1[[#This Row],[연도]]=2023,1,0)</f>
        <v>0</v>
      </c>
      <c r="W6228" s="10">
        <v>1.26</v>
      </c>
      <c r="X6228" s="10">
        <f>Y6228/1000000000000</f>
        <v>0.21489600887999999</v>
      </c>
      <c r="Y6228" s="14">
        <f>[1]!Table_1[[#This Row],[주가]]*[1]!Table_1[[#This Row],[기말주식수]]</f>
        <v>214896008880</v>
      </c>
      <c r="Z6228" s="14">
        <f>AA6228/10</f>
        <v>0.60692883410417198</v>
      </c>
      <c r="AA6228" s="14">
        <f>[1]!Table_1[[#This Row],[시가총액]]/[1]!Table_1[[#This Row],[당기순이익(세후영업이익)]]</f>
        <v>6.0692883410417195</v>
      </c>
      <c r="AB6228" s="10">
        <v>5526220700</v>
      </c>
    </row>
    <row r="6229" spans="1:28" ht="19.2">
      <c r="A6229" s="12">
        <v>6228</v>
      </c>
      <c r="B6229" s="12">
        <v>112610</v>
      </c>
      <c r="C6229" s="13" t="s">
        <v>1023</v>
      </c>
      <c r="D6229" s="13" t="s">
        <v>6</v>
      </c>
      <c r="E6229" s="12">
        <v>2018</v>
      </c>
      <c r="F6229" s="12">
        <v>87.73</v>
      </c>
      <c r="G6229" s="15">
        <f>([1]!Table_1[[#This Row],[총자산]]-[1]!Table_1[[#This Row],[장부가치 자기자본]]+[1]!Table_1[[#This Row],[시가총액]])/[1]!Table_1[[#This Row],[총자산]]</f>
        <v>0.84804946010703641</v>
      </c>
      <c r="H6229" s="14">
        <f>I6229/100000000000</f>
        <v>0.32744639258000002</v>
      </c>
      <c r="I6229" s="12">
        <v>32744639258</v>
      </c>
      <c r="J6229" s="12">
        <v>56.31</v>
      </c>
      <c r="K6229" s="10">
        <f>L6229/1000000000000</f>
        <v>0.50220759593700004</v>
      </c>
      <c r="L6229" s="12">
        <v>502207595937</v>
      </c>
      <c r="M6229" s="12">
        <v>9.18</v>
      </c>
      <c r="N6229" s="12">
        <v>1</v>
      </c>
      <c r="O6229" s="15">
        <f>IF([1]!Table_1[[#This Row],[연도]]=2016,1,0)</f>
        <v>0</v>
      </c>
      <c r="P6229" s="15">
        <f>IF([1]!Table_1[[#This Row],[연도]]=2017,1,0)</f>
        <v>0</v>
      </c>
      <c r="Q6229" s="15">
        <f>IF([1]!Table_1[[#This Row],[연도]]=2018,1,0)</f>
        <v>1</v>
      </c>
      <c r="R6229" s="15">
        <f>IF([1]!Table_1[[#This Row],[연도]]=2019,1,0)</f>
        <v>0</v>
      </c>
      <c r="S6229" s="15">
        <f>IF([1]!Table_1[[#This Row],[연도]]=2020,1,0)</f>
        <v>0</v>
      </c>
      <c r="T6229" s="15">
        <f>IF([1]!Table_1[[#This Row],[연도]]=2021,1,0)</f>
        <v>0</v>
      </c>
      <c r="U6229" s="15">
        <f>IF([1]!Table_1[[#This Row],[연도]]=2022,1,0)</f>
        <v>0</v>
      </c>
      <c r="V6229" s="15">
        <f>IF([1]!Table_1[[#This Row],[연도]]=2023,1,0)</f>
        <v>0</v>
      </c>
      <c r="W6229" s="12">
        <v>1.38</v>
      </c>
      <c r="X6229" s="10">
        <f>Y6229/1000000000000</f>
        <v>0.22637372364</v>
      </c>
      <c r="Y6229" s="15">
        <f>[1]!Table_1[[#This Row],[주가]]*[1]!Table_1[[#This Row],[기말주식수]]</f>
        <v>226373723640</v>
      </c>
      <c r="Z6229" s="14">
        <f>AA6229/10</f>
        <v>0.69133063844853182</v>
      </c>
      <c r="AA6229" s="15">
        <f>[1]!Table_1[[#This Row],[시가총액]]/[1]!Table_1[[#This Row],[당기순이익(세후영업이익)]]</f>
        <v>6.9133063844853186</v>
      </c>
      <c r="AB6229" s="12">
        <v>6190248400</v>
      </c>
    </row>
    <row r="6230" spans="1:28" ht="19.2">
      <c r="A6230" s="10">
        <v>6229</v>
      </c>
      <c r="B6230" s="10">
        <v>112610</v>
      </c>
      <c r="C6230" s="11" t="s">
        <v>1023</v>
      </c>
      <c r="D6230" s="11" t="s">
        <v>6</v>
      </c>
      <c r="E6230" s="10">
        <v>2019</v>
      </c>
      <c r="F6230" s="10">
        <v>20.544</v>
      </c>
      <c r="G6230" s="14">
        <f>([1]!Table_1[[#This Row],[총자산]]-[1]!Table_1[[#This Row],[장부가치 자기자본]]+[1]!Table_1[[#This Row],[시가총액]])/[1]!Table_1[[#This Row],[총자산]]</f>
        <v>0.92094235437155159</v>
      </c>
      <c r="H6230" s="14">
        <f>I6230/100000000000</f>
        <v>0.60135938305000003</v>
      </c>
      <c r="I6230" s="10">
        <v>60135938305</v>
      </c>
      <c r="J6230" s="10">
        <v>21.31</v>
      </c>
      <c r="K6230" s="10">
        <f>L6230/1000000000000</f>
        <v>0.79939072732899996</v>
      </c>
      <c r="L6230" s="10">
        <v>799390727329</v>
      </c>
      <c r="M6230" s="10">
        <v>7.99</v>
      </c>
      <c r="N6230" s="10">
        <v>1</v>
      </c>
      <c r="O6230" s="14">
        <f>IF([1]!Table_1[[#This Row],[연도]]=2016,1,0)</f>
        <v>0</v>
      </c>
      <c r="P6230" s="14">
        <f>IF([1]!Table_1[[#This Row],[연도]]=2017,1,0)</f>
        <v>0</v>
      </c>
      <c r="Q6230" s="14">
        <f>IF([1]!Table_1[[#This Row],[연도]]=2018,1,0)</f>
        <v>0</v>
      </c>
      <c r="R6230" s="14">
        <f>IF([1]!Table_1[[#This Row],[연도]]=2019,1,0)</f>
        <v>1</v>
      </c>
      <c r="S6230" s="14">
        <f>IF([1]!Table_1[[#This Row],[연도]]=2020,1,0)</f>
        <v>0</v>
      </c>
      <c r="T6230" s="14">
        <f>IF([1]!Table_1[[#This Row],[연도]]=2021,1,0)</f>
        <v>0</v>
      </c>
      <c r="U6230" s="14">
        <f>IF([1]!Table_1[[#This Row],[연도]]=2022,1,0)</f>
        <v>0</v>
      </c>
      <c r="V6230" s="14">
        <f>IF([1]!Table_1[[#This Row],[연도]]=2023,1,0)</f>
        <v>0</v>
      </c>
      <c r="W6230" s="10">
        <v>1.84</v>
      </c>
      <c r="X6230" s="10">
        <f>Y6230/1000000000000</f>
        <v>0.311678727165</v>
      </c>
      <c r="Y6230" s="14">
        <f>[1]!Table_1[[#This Row],[주가]]*[1]!Table_1[[#This Row],[기말주식수]]</f>
        <v>311678727165</v>
      </c>
      <c r="Z6230" s="14">
        <f>AA6230/10</f>
        <v>0.51829028689003676</v>
      </c>
      <c r="AA6230" s="14">
        <f>[1]!Table_1[[#This Row],[시가총액]]/[1]!Table_1[[#This Row],[당기순이익(세후영업이익)]]</f>
        <v>5.1829028689003671</v>
      </c>
      <c r="AB6230" s="10">
        <v>7125233940</v>
      </c>
    </row>
    <row r="6231" spans="1:28" ht="19.2">
      <c r="A6231" s="12">
        <v>6230</v>
      </c>
      <c r="B6231" s="12">
        <v>112610</v>
      </c>
      <c r="C6231" s="13" t="s">
        <v>1023</v>
      </c>
      <c r="D6231" s="13" t="s">
        <v>6</v>
      </c>
      <c r="E6231" s="12">
        <v>2020</v>
      </c>
      <c r="F6231" s="12">
        <v>51.447000000000003</v>
      </c>
      <c r="G6231" s="15">
        <f>([1]!Table_1[[#This Row],[총자산]]-[1]!Table_1[[#This Row],[장부가치 자기자본]]+[1]!Table_1[[#This Row],[시가총액]])/[1]!Table_1[[#This Row],[총자산]]</f>
        <v>2.2344818104038913</v>
      </c>
      <c r="H6231" s="14">
        <f>I6231/100000000000</f>
        <v>0.97574461876999996</v>
      </c>
      <c r="I6231" s="12">
        <v>97574461877</v>
      </c>
      <c r="J6231" s="12">
        <v>19.72</v>
      </c>
      <c r="K6231" s="10">
        <f>L6231/1000000000000</f>
        <v>0.96906681991800003</v>
      </c>
      <c r="L6231" s="12">
        <v>969066819918</v>
      </c>
      <c r="M6231" s="12">
        <v>7.62</v>
      </c>
      <c r="N6231" s="12">
        <v>1</v>
      </c>
      <c r="O6231" s="15">
        <f>IF([1]!Table_1[[#This Row],[연도]]=2016,1,0)</f>
        <v>0</v>
      </c>
      <c r="P6231" s="15">
        <f>IF([1]!Table_1[[#This Row],[연도]]=2017,1,0)</f>
        <v>0</v>
      </c>
      <c r="Q6231" s="15">
        <f>IF([1]!Table_1[[#This Row],[연도]]=2018,1,0)</f>
        <v>0</v>
      </c>
      <c r="R6231" s="15">
        <f>IF([1]!Table_1[[#This Row],[연도]]=2019,1,0)</f>
        <v>0</v>
      </c>
      <c r="S6231" s="15">
        <f>IF([1]!Table_1[[#This Row],[연도]]=2020,1,0)</f>
        <v>1</v>
      </c>
      <c r="T6231" s="15">
        <f>IF([1]!Table_1[[#This Row],[연도]]=2021,1,0)</f>
        <v>0</v>
      </c>
      <c r="U6231" s="15">
        <f>IF([1]!Table_1[[#This Row],[연도]]=2022,1,0)</f>
        <v>0</v>
      </c>
      <c r="V6231" s="15">
        <f>IF([1]!Table_1[[#This Row],[연도]]=2023,1,0)</f>
        <v>0</v>
      </c>
      <c r="W6231" s="12">
        <v>1.23</v>
      </c>
      <c r="X6231" s="10">
        <f>Y6231/1000000000000</f>
        <v>1.53068463468</v>
      </c>
      <c r="Y6231" s="15">
        <f>[1]!Table_1[[#This Row],[주가]]*[1]!Table_1[[#This Row],[기말주식수]]</f>
        <v>1530684634680</v>
      </c>
      <c r="Z6231" s="14">
        <f>AA6231/10</f>
        <v>1.5687348976718354</v>
      </c>
      <c r="AA6231" s="15">
        <f>[1]!Table_1[[#This Row],[시가총액]]/[1]!Table_1[[#This Row],[당기순이익(세후영업이익)]]</f>
        <v>15.687348976718354</v>
      </c>
      <c r="AB6231" s="12">
        <v>17285688000</v>
      </c>
    </row>
    <row r="6232" spans="1:28" ht="19.2">
      <c r="A6232" s="10">
        <v>6231</v>
      </c>
      <c r="B6232" s="10">
        <v>112610</v>
      </c>
      <c r="C6232" s="11" t="s">
        <v>1023</v>
      </c>
      <c r="D6232" s="11" t="s">
        <v>6</v>
      </c>
      <c r="E6232" s="10">
        <v>2021</v>
      </c>
      <c r="F6232" s="10">
        <v>39.081000000000003</v>
      </c>
      <c r="G6232" s="14">
        <f>([1]!Table_1[[#This Row],[총자산]]-[1]!Table_1[[#This Row],[장부가치 자기자본]]+[1]!Table_1[[#This Row],[시가총액]])/[1]!Table_1[[#This Row],[총자산]]</f>
        <v>2.0281531313517438</v>
      </c>
      <c r="H6232" s="14">
        <f>I6232/100000000000</f>
        <v>1.00966</v>
      </c>
      <c r="I6232" s="10">
        <v>100966000000</v>
      </c>
      <c r="J6232" s="10">
        <v>101.43</v>
      </c>
      <c r="K6232" s="10">
        <f>L6232/1000000000000</f>
        <v>1.2034180598999999</v>
      </c>
      <c r="L6232" s="10">
        <v>1203418059900</v>
      </c>
      <c r="M6232" s="10">
        <v>1.94</v>
      </c>
      <c r="N6232" s="10">
        <v>1</v>
      </c>
      <c r="O6232" s="14">
        <f>IF([1]!Table_1[[#This Row],[연도]]=2016,1,0)</f>
        <v>0</v>
      </c>
      <c r="P6232" s="14">
        <f>IF([1]!Table_1[[#This Row],[연도]]=2017,1,0)</f>
        <v>0</v>
      </c>
      <c r="Q6232" s="14">
        <f>IF([1]!Table_1[[#This Row],[연도]]=2018,1,0)</f>
        <v>0</v>
      </c>
      <c r="R6232" s="14">
        <f>IF([1]!Table_1[[#This Row],[연도]]=2019,1,0)</f>
        <v>0</v>
      </c>
      <c r="S6232" s="14">
        <f>IF([1]!Table_1[[#This Row],[연도]]=2020,1,0)</f>
        <v>0</v>
      </c>
      <c r="T6232" s="14">
        <f>IF([1]!Table_1[[#This Row],[연도]]=2021,1,0)</f>
        <v>1</v>
      </c>
      <c r="U6232" s="14">
        <f>IF([1]!Table_1[[#This Row],[연도]]=2022,1,0)</f>
        <v>0</v>
      </c>
      <c r="V6232" s="14">
        <f>IF([1]!Table_1[[#This Row],[연도]]=2023,1,0)</f>
        <v>0</v>
      </c>
      <c r="W6232" s="10">
        <v>0.76</v>
      </c>
      <c r="X6232" s="10">
        <f>Y6232/1000000000000</f>
        <v>2.7706611771</v>
      </c>
      <c r="Y6232" s="14">
        <f>[1]!Table_1[[#This Row],[주가]]*[1]!Table_1[[#This Row],[기말주식수]]</f>
        <v>2770661177100</v>
      </c>
      <c r="Z6232" s="14">
        <f>AA6232/10</f>
        <v>2.7441526623813957</v>
      </c>
      <c r="AA6232" s="14">
        <f>[1]!Table_1[[#This Row],[시가총액]]/[1]!Table_1[[#This Row],[당기순이익(세후영업이익)]]</f>
        <v>27.441526623813957</v>
      </c>
      <c r="AB6232" s="10">
        <v>25302825600</v>
      </c>
    </row>
    <row r="6233" spans="1:28" ht="19.2">
      <c r="A6233" s="12">
        <v>6232</v>
      </c>
      <c r="B6233" s="12">
        <v>112610</v>
      </c>
      <c r="C6233" s="13" t="s">
        <v>1023</v>
      </c>
      <c r="D6233" s="13" t="s">
        <v>6</v>
      </c>
      <c r="E6233" s="12">
        <v>2022</v>
      </c>
      <c r="F6233" s="12">
        <v>-210.73</v>
      </c>
      <c r="G6233" s="15">
        <f>([1]!Table_1[[#This Row],[총자산]]-[1]!Table_1[[#This Row],[장부가치 자기자본]]+[1]!Table_1[[#This Row],[시가총액]])/[1]!Table_1[[#This Row],[총자산]]</f>
        <v>2.1108058792571498</v>
      </c>
      <c r="H6233" s="14">
        <f>I6233/100000000000</f>
        <v>0.42121940314</v>
      </c>
      <c r="I6233" s="12">
        <v>42121940314</v>
      </c>
      <c r="J6233" s="12">
        <v>0.32</v>
      </c>
      <c r="K6233" s="10">
        <f>L6233/1000000000000</f>
        <v>1.3748933177880001</v>
      </c>
      <c r="L6233" s="12">
        <v>1374893317788</v>
      </c>
      <c r="M6233" s="12">
        <v>2.61</v>
      </c>
      <c r="N6233" s="12">
        <v>1</v>
      </c>
      <c r="O6233" s="15">
        <f>IF([1]!Table_1[[#This Row],[연도]]=2016,1,0)</f>
        <v>0</v>
      </c>
      <c r="P6233" s="15">
        <f>IF([1]!Table_1[[#This Row],[연도]]=2017,1,0)</f>
        <v>0</v>
      </c>
      <c r="Q6233" s="15">
        <f>IF([1]!Table_1[[#This Row],[연도]]=2018,1,0)</f>
        <v>0</v>
      </c>
      <c r="R6233" s="15">
        <f>IF([1]!Table_1[[#This Row],[연도]]=2019,1,0)</f>
        <v>0</v>
      </c>
      <c r="S6233" s="15">
        <f>IF([1]!Table_1[[#This Row],[연도]]=2020,1,0)</f>
        <v>0</v>
      </c>
      <c r="T6233" s="15">
        <f>IF([1]!Table_1[[#This Row],[연도]]=2021,1,0)</f>
        <v>0</v>
      </c>
      <c r="U6233" s="15">
        <f>IF([1]!Table_1[[#This Row],[연도]]=2022,1,0)</f>
        <v>1</v>
      </c>
      <c r="V6233" s="15">
        <f>IF([1]!Table_1[[#This Row],[연도]]=2023,1,0)</f>
        <v>0</v>
      </c>
      <c r="W6233" s="12">
        <v>1.49</v>
      </c>
      <c r="X6233" s="10">
        <f>Y6233/1000000000000</f>
        <v>2.9013925264</v>
      </c>
      <c r="Y6233" s="15">
        <f>[1]!Table_1[[#This Row],[주가]]*[1]!Table_1[[#This Row],[기말주식수]]</f>
        <v>2901392526400</v>
      </c>
      <c r="Z6233" s="14">
        <f>AA6233/10</f>
        <v>6.8880790029410601</v>
      </c>
      <c r="AA6233" s="15">
        <f>[1]!Table_1[[#This Row],[시가총액]]/[1]!Table_1[[#This Row],[당기순이익(세후영업이익)]]</f>
        <v>68.880790029410605</v>
      </c>
      <c r="AB6233" s="12">
        <v>20714740500</v>
      </c>
    </row>
    <row r="6234" spans="1:28" ht="19.2">
      <c r="A6234" s="10">
        <v>6233</v>
      </c>
      <c r="B6234" s="10">
        <v>112610</v>
      </c>
      <c r="C6234" s="11" t="s">
        <v>1023</v>
      </c>
      <c r="D6234" s="11" t="s">
        <v>6</v>
      </c>
      <c r="E6234" s="10">
        <v>2023</v>
      </c>
      <c r="F6234" s="10">
        <v>109.393</v>
      </c>
      <c r="G6234" s="14">
        <f>([1]!Table_1[[#This Row],[총자산]]-[1]!Table_1[[#This Row],[장부가치 자기자본]]+[1]!Table_1[[#This Row],[시가총액]])/[1]!Table_1[[#This Row],[총자산]]</f>
        <v>1.7117064468310816</v>
      </c>
      <c r="H6234" s="14">
        <f>I6234/100000000000</f>
        <v>1.0466599999999999</v>
      </c>
      <c r="I6234" s="10">
        <v>104666000000</v>
      </c>
      <c r="J6234" s="10">
        <v>59.18</v>
      </c>
      <c r="K6234" s="10">
        <f>L6234/1000000000000</f>
        <v>1.5201621154939999</v>
      </c>
      <c r="L6234" s="10">
        <v>1520162115494</v>
      </c>
      <c r="M6234" s="10">
        <v>2.6</v>
      </c>
      <c r="N6234" s="10">
        <v>1</v>
      </c>
      <c r="O6234" s="14">
        <f>IF([1]!Table_1[[#This Row],[연도]]=2016,1,0)</f>
        <v>0</v>
      </c>
      <c r="P6234" s="14">
        <f>IF([1]!Table_1[[#This Row],[연도]]=2017,1,0)</f>
        <v>0</v>
      </c>
      <c r="Q6234" s="14">
        <f>IF([1]!Table_1[[#This Row],[연도]]=2018,1,0)</f>
        <v>0</v>
      </c>
      <c r="R6234" s="14">
        <f>IF([1]!Table_1[[#This Row],[연도]]=2019,1,0)</f>
        <v>0</v>
      </c>
      <c r="S6234" s="14">
        <f>IF([1]!Table_1[[#This Row],[연도]]=2020,1,0)</f>
        <v>0</v>
      </c>
      <c r="T6234" s="14">
        <f>IF([1]!Table_1[[#This Row],[연도]]=2021,1,0)</f>
        <v>0</v>
      </c>
      <c r="U6234" s="14">
        <f>IF([1]!Table_1[[#This Row],[연도]]=2022,1,0)</f>
        <v>0</v>
      </c>
      <c r="V6234" s="14">
        <f>IF([1]!Table_1[[#This Row],[연도]]=2023,1,0)</f>
        <v>1</v>
      </c>
      <c r="W6234" s="10">
        <v>1.1299999999999999</v>
      </c>
      <c r="X6234" s="10">
        <f>Y6234/1000000000000</f>
        <v>2.9604324906000001</v>
      </c>
      <c r="Y6234" s="14">
        <f>[1]!Table_1[[#This Row],[주가]]*[1]!Table_1[[#This Row],[기말주식수]]</f>
        <v>2960432490600</v>
      </c>
      <c r="Z6234" s="14">
        <f>AA6234/10</f>
        <v>2.8284567009344008</v>
      </c>
      <c r="AA6234" s="14">
        <f>[1]!Table_1[[#This Row],[시가총액]]/[1]!Table_1[[#This Row],[당기순이익(세후영업이익)]]</f>
        <v>28.284567009344009</v>
      </c>
      <c r="AB6234" s="10">
        <v>20714740500</v>
      </c>
    </row>
    <row r="6235" spans="1:28" ht="19.2">
      <c r="A6235" s="12">
        <v>6234</v>
      </c>
      <c r="B6235" s="12">
        <v>114090</v>
      </c>
      <c r="C6235" s="13" t="s">
        <v>1024</v>
      </c>
      <c r="D6235" s="13" t="s">
        <v>6</v>
      </c>
      <c r="E6235" s="12">
        <v>2016</v>
      </c>
      <c r="F6235" s="12">
        <v>54.097000000000001</v>
      </c>
      <c r="G6235" s="15">
        <f>([1]!Table_1[[#This Row],[총자산]]-[1]!Table_1[[#This Row],[장부가치 자기자본]]+[1]!Table_1[[#This Row],[시가총액]])/[1]!Table_1[[#This Row],[총자산]]</f>
        <v>2.0219732993075739</v>
      </c>
      <c r="H6235" s="14">
        <f>I6235/100000000000</f>
        <v>1.51183</v>
      </c>
      <c r="I6235" s="12">
        <v>151183000000</v>
      </c>
      <c r="J6235" s="12">
        <v>12.25</v>
      </c>
      <c r="K6235" s="10">
        <f>L6235/1000000000000</f>
        <v>0.54823002313199998</v>
      </c>
      <c r="L6235" s="12">
        <v>548230023132</v>
      </c>
      <c r="M6235" s="12">
        <v>2.95</v>
      </c>
      <c r="N6235" s="12">
        <v>2</v>
      </c>
      <c r="O6235" s="15">
        <f>IF([1]!Table_1[[#This Row],[연도]]=2016,1,0)</f>
        <v>1</v>
      </c>
      <c r="P6235" s="15">
        <f>IF([1]!Table_1[[#This Row],[연도]]=2017,1,0)</f>
        <v>0</v>
      </c>
      <c r="Q6235" s="15">
        <f>IF([1]!Table_1[[#This Row],[연도]]=2018,1,0)</f>
        <v>0</v>
      </c>
      <c r="R6235" s="15">
        <f>IF([1]!Table_1[[#This Row],[연도]]=2019,1,0)</f>
        <v>0</v>
      </c>
      <c r="S6235" s="15">
        <f>IF([1]!Table_1[[#This Row],[연도]]=2020,1,0)</f>
        <v>0</v>
      </c>
      <c r="T6235" s="15">
        <f>IF([1]!Table_1[[#This Row],[연도]]=2021,1,0)</f>
        <v>0</v>
      </c>
      <c r="U6235" s="15">
        <f>IF([1]!Table_1[[#This Row],[연도]]=2022,1,0)</f>
        <v>0</v>
      </c>
      <c r="V6235" s="15">
        <f>IF([1]!Table_1[[#This Row],[연도]]=2023,1,0)</f>
        <v>0</v>
      </c>
      <c r="W6235" s="12">
        <v>1.3</v>
      </c>
      <c r="X6235" s="10">
        <f>Y6235/1000000000000</f>
        <v>1.2649484515</v>
      </c>
      <c r="Y6235" s="15">
        <f>[1]!Table_1[[#This Row],[주가]]*[1]!Table_1[[#This Row],[기말주식수]]</f>
        <v>1264948451500</v>
      </c>
      <c r="Z6235" s="14">
        <f>AA6235/10</f>
        <v>0.83670019215123381</v>
      </c>
      <c r="AA6235" s="15">
        <f>[1]!Table_1[[#This Row],[시가총액]]/[1]!Table_1[[#This Row],[당기순이익(세후영업이익)]]</f>
        <v>8.3670019215123386</v>
      </c>
      <c r="AB6235" s="12">
        <v>61855670000</v>
      </c>
    </row>
    <row r="6236" spans="1:28" ht="19.2">
      <c r="A6236" s="10">
        <v>6235</v>
      </c>
      <c r="B6236" s="10">
        <v>114090</v>
      </c>
      <c r="C6236" s="11" t="s">
        <v>1024</v>
      </c>
      <c r="D6236" s="11" t="s">
        <v>6</v>
      </c>
      <c r="E6236" s="10">
        <v>2017</v>
      </c>
      <c r="F6236" s="10">
        <v>56.066000000000003</v>
      </c>
      <c r="G6236" s="14">
        <f>([1]!Table_1[[#This Row],[총자산]]-[1]!Table_1[[#This Row],[장부가치 자기자본]]+[1]!Table_1[[#This Row],[시가총액]])/[1]!Table_1[[#This Row],[총자산]]</f>
        <v>2.7450722452104896</v>
      </c>
      <c r="H6236" s="14">
        <f>I6236/100000000000</f>
        <v>1.08169</v>
      </c>
      <c r="I6236" s="10">
        <v>108169000000</v>
      </c>
      <c r="J6236" s="10">
        <v>0.24</v>
      </c>
      <c r="K6236" s="10">
        <f>L6236/1000000000000</f>
        <v>0.50129552377300002</v>
      </c>
      <c r="L6236" s="10">
        <v>501295523773</v>
      </c>
      <c r="M6236" s="10">
        <v>3.08</v>
      </c>
      <c r="N6236" s="10">
        <v>2</v>
      </c>
      <c r="O6236" s="14">
        <f>IF([1]!Table_1[[#This Row],[연도]]=2016,1,0)</f>
        <v>0</v>
      </c>
      <c r="P6236" s="14">
        <f>IF([1]!Table_1[[#This Row],[연도]]=2017,1,0)</f>
        <v>1</v>
      </c>
      <c r="Q6236" s="14">
        <f>IF([1]!Table_1[[#This Row],[연도]]=2018,1,0)</f>
        <v>0</v>
      </c>
      <c r="R6236" s="14">
        <f>IF([1]!Table_1[[#This Row],[연도]]=2019,1,0)</f>
        <v>0</v>
      </c>
      <c r="S6236" s="14">
        <f>IF([1]!Table_1[[#This Row],[연도]]=2020,1,0)</f>
        <v>0</v>
      </c>
      <c r="T6236" s="14">
        <f>IF([1]!Table_1[[#This Row],[연도]]=2021,1,0)</f>
        <v>0</v>
      </c>
      <c r="U6236" s="14">
        <f>IF([1]!Table_1[[#This Row],[연도]]=2022,1,0)</f>
        <v>0</v>
      </c>
      <c r="V6236" s="14">
        <f>IF([1]!Table_1[[#This Row],[연도]]=2023,1,0)</f>
        <v>0</v>
      </c>
      <c r="W6236" s="10">
        <v>0.81</v>
      </c>
      <c r="X6236" s="10">
        <f>Y6236/1000000000000</f>
        <v>1.8092783475000001</v>
      </c>
      <c r="Y6236" s="14">
        <f>[1]!Table_1[[#This Row],[주가]]*[1]!Table_1[[#This Row],[기말주식수]]</f>
        <v>1809278347500</v>
      </c>
      <c r="Z6236" s="14">
        <f>AA6236/10</f>
        <v>1.6726403567565569</v>
      </c>
      <c r="AA6236" s="14">
        <f>[1]!Table_1[[#This Row],[시가총액]]/[1]!Table_1[[#This Row],[당기순이익(세후영업이익)]]</f>
        <v>16.726403567565569</v>
      </c>
      <c r="AB6236" s="10">
        <v>45154639100</v>
      </c>
    </row>
    <row r="6237" spans="1:28" ht="19.2">
      <c r="A6237" s="12">
        <v>6236</v>
      </c>
      <c r="B6237" s="12">
        <v>114090</v>
      </c>
      <c r="C6237" s="13" t="s">
        <v>1024</v>
      </c>
      <c r="D6237" s="13" t="s">
        <v>6</v>
      </c>
      <c r="E6237" s="12">
        <v>2018</v>
      </c>
      <c r="F6237" s="12">
        <v>46.149000000000001</v>
      </c>
      <c r="G6237" s="15">
        <f>([1]!Table_1[[#This Row],[총자산]]-[1]!Table_1[[#This Row],[장부가치 자기자본]]+[1]!Table_1[[#This Row],[시가총액]])/[1]!Table_1[[#This Row],[총자산]]</f>
        <v>2.277319893193162</v>
      </c>
      <c r="H6237" s="14">
        <f>I6237/100000000000</f>
        <v>1.0505800000000001</v>
      </c>
      <c r="I6237" s="12">
        <v>105058000000</v>
      </c>
      <c r="J6237" s="12">
        <v>4.63</v>
      </c>
      <c r="K6237" s="10">
        <f>L6237/1000000000000</f>
        <v>0.48033921388099998</v>
      </c>
      <c r="L6237" s="12">
        <v>480339213881</v>
      </c>
      <c r="M6237" s="12">
        <v>2.77</v>
      </c>
      <c r="N6237" s="12">
        <v>2</v>
      </c>
      <c r="O6237" s="15">
        <f>IF([1]!Table_1[[#This Row],[연도]]=2016,1,0)</f>
        <v>0</v>
      </c>
      <c r="P6237" s="15">
        <f>IF([1]!Table_1[[#This Row],[연도]]=2017,1,0)</f>
        <v>0</v>
      </c>
      <c r="Q6237" s="15">
        <f>IF([1]!Table_1[[#This Row],[연도]]=2018,1,0)</f>
        <v>1</v>
      </c>
      <c r="R6237" s="15">
        <f>IF([1]!Table_1[[#This Row],[연도]]=2019,1,0)</f>
        <v>0</v>
      </c>
      <c r="S6237" s="15">
        <f>IF([1]!Table_1[[#This Row],[연도]]=2020,1,0)</f>
        <v>0</v>
      </c>
      <c r="T6237" s="15">
        <f>IF([1]!Table_1[[#This Row],[연도]]=2021,1,0)</f>
        <v>0</v>
      </c>
      <c r="U6237" s="15">
        <f>IF([1]!Table_1[[#This Row],[연도]]=2022,1,0)</f>
        <v>0</v>
      </c>
      <c r="V6237" s="15">
        <f>IF([1]!Table_1[[#This Row],[연도]]=2023,1,0)</f>
        <v>0</v>
      </c>
      <c r="W6237" s="12">
        <v>1.23</v>
      </c>
      <c r="X6237" s="10">
        <f>Y6237/1000000000000</f>
        <v>1.540206183</v>
      </c>
      <c r="Y6237" s="15">
        <f>[1]!Table_1[[#This Row],[주가]]*[1]!Table_1[[#This Row],[기말주식수]]</f>
        <v>1540206183000</v>
      </c>
      <c r="Z6237" s="14">
        <f>AA6237/10</f>
        <v>1.4660532115593292</v>
      </c>
      <c r="AA6237" s="15">
        <f>[1]!Table_1[[#This Row],[시가총액]]/[1]!Table_1[[#This Row],[당기순이익(세후영업이익)]]</f>
        <v>14.660532115593291</v>
      </c>
      <c r="AB6237" s="12">
        <v>35876288600</v>
      </c>
    </row>
    <row r="6238" spans="1:28" ht="19.2">
      <c r="A6238" s="10">
        <v>6237</v>
      </c>
      <c r="B6238" s="10">
        <v>114090</v>
      </c>
      <c r="C6238" s="11" t="s">
        <v>1024</v>
      </c>
      <c r="D6238" s="11" t="s">
        <v>6</v>
      </c>
      <c r="E6238" s="10">
        <v>2019</v>
      </c>
      <c r="F6238" s="10">
        <v>56.305</v>
      </c>
      <c r="G6238" s="14">
        <f>([1]!Table_1[[#This Row],[총자산]]-[1]!Table_1[[#This Row],[장부가치 자기자본]]+[1]!Table_1[[#This Row],[시가총액]])/[1]!Table_1[[#This Row],[총자산]]</f>
        <v>1.6794586143876458</v>
      </c>
      <c r="H6238" s="14">
        <f>I6238/100000000000</f>
        <v>0.96802634482000005</v>
      </c>
      <c r="I6238" s="10">
        <v>96802634482</v>
      </c>
      <c r="J6238" s="10">
        <v>18.760000000000002</v>
      </c>
      <c r="K6238" s="10">
        <f>L6238/1000000000000</f>
        <v>0.49075246435999997</v>
      </c>
      <c r="L6238" s="10">
        <v>490752464360</v>
      </c>
      <c r="M6238" s="10">
        <v>2.96</v>
      </c>
      <c r="N6238" s="10">
        <v>2</v>
      </c>
      <c r="O6238" s="14">
        <f>IF([1]!Table_1[[#This Row],[연도]]=2016,1,0)</f>
        <v>0</v>
      </c>
      <c r="P6238" s="14">
        <f>IF([1]!Table_1[[#This Row],[연도]]=2017,1,0)</f>
        <v>0</v>
      </c>
      <c r="Q6238" s="14">
        <f>IF([1]!Table_1[[#This Row],[연도]]=2018,1,0)</f>
        <v>0</v>
      </c>
      <c r="R6238" s="14">
        <f>IF([1]!Table_1[[#This Row],[연도]]=2019,1,0)</f>
        <v>1</v>
      </c>
      <c r="S6238" s="14">
        <f>IF([1]!Table_1[[#This Row],[연도]]=2020,1,0)</f>
        <v>0</v>
      </c>
      <c r="T6238" s="14">
        <f>IF([1]!Table_1[[#This Row],[연도]]=2021,1,0)</f>
        <v>0</v>
      </c>
      <c r="U6238" s="14">
        <f>IF([1]!Table_1[[#This Row],[연도]]=2022,1,0)</f>
        <v>0</v>
      </c>
      <c r="V6238" s="14">
        <f>IF([1]!Table_1[[#This Row],[연도]]=2023,1,0)</f>
        <v>0</v>
      </c>
      <c r="W6238" s="10">
        <v>1.04</v>
      </c>
      <c r="X6238" s="10">
        <f>Y6238/1000000000000</f>
        <v>1.2030927815000001</v>
      </c>
      <c r="Y6238" s="14">
        <f>[1]!Table_1[[#This Row],[주가]]*[1]!Table_1[[#This Row],[기말주식수]]</f>
        <v>1203092781500</v>
      </c>
      <c r="Z6238" s="14">
        <f>AA6238/10</f>
        <v>1.2428306191643055</v>
      </c>
      <c r="AA6238" s="14">
        <f>[1]!Table_1[[#This Row],[시가총액]]/[1]!Table_1[[#This Row],[당기순이익(세후영업이익)]]</f>
        <v>12.428306191643054</v>
      </c>
      <c r="AB6238" s="10">
        <v>40762886530</v>
      </c>
    </row>
    <row r="6239" spans="1:28" ht="19.2">
      <c r="A6239" s="12">
        <v>6238</v>
      </c>
      <c r="B6239" s="12">
        <v>114090</v>
      </c>
      <c r="C6239" s="13" t="s">
        <v>1024</v>
      </c>
      <c r="D6239" s="13" t="s">
        <v>6</v>
      </c>
      <c r="E6239" s="12">
        <v>2023</v>
      </c>
      <c r="F6239" s="12">
        <v>49.796999999999997</v>
      </c>
      <c r="G6239" s="15">
        <f>([1]!Table_1[[#This Row],[총자산]]-[1]!Table_1[[#This Row],[장부가치 자기자본]]+[1]!Table_1[[#This Row],[시가총액]])/[1]!Table_1[[#This Row],[총자산]]</f>
        <v>1.6610002203717444</v>
      </c>
      <c r="H6239" s="14">
        <f>I6239/100000000000</f>
        <v>0.51017881015</v>
      </c>
      <c r="I6239" s="12">
        <v>51017881015</v>
      </c>
      <c r="J6239" s="12">
        <v>4.9000000000000004</v>
      </c>
      <c r="K6239" s="10">
        <f>L6239/1000000000000</f>
        <v>0.39669364787299999</v>
      </c>
      <c r="L6239" s="12">
        <v>396693647873</v>
      </c>
      <c r="M6239" s="12">
        <v>78.87</v>
      </c>
      <c r="N6239" s="12">
        <v>1</v>
      </c>
      <c r="O6239" s="15">
        <f>IF([1]!Table_1[[#This Row],[연도]]=2016,1,0)</f>
        <v>0</v>
      </c>
      <c r="P6239" s="15">
        <f>IF([1]!Table_1[[#This Row],[연도]]=2017,1,0)</f>
        <v>0</v>
      </c>
      <c r="Q6239" s="15">
        <f>IF([1]!Table_1[[#This Row],[연도]]=2018,1,0)</f>
        <v>0</v>
      </c>
      <c r="R6239" s="15">
        <f>IF([1]!Table_1[[#This Row],[연도]]=2019,1,0)</f>
        <v>0</v>
      </c>
      <c r="S6239" s="15">
        <f>IF([1]!Table_1[[#This Row],[연도]]=2020,1,0)</f>
        <v>0</v>
      </c>
      <c r="T6239" s="15">
        <f>IF([1]!Table_1[[#This Row],[연도]]=2021,1,0)</f>
        <v>0</v>
      </c>
      <c r="U6239" s="15">
        <f>IF([1]!Table_1[[#This Row],[연도]]=2022,1,0)</f>
        <v>0</v>
      </c>
      <c r="V6239" s="15">
        <f>IF([1]!Table_1[[#This Row],[연도]]=2023,1,0)</f>
        <v>1</v>
      </c>
      <c r="W6239" s="12">
        <v>0.87</v>
      </c>
      <c r="X6239" s="10">
        <f>Y6239/1000000000000</f>
        <v>0.83443298830000001</v>
      </c>
      <c r="Y6239" s="15">
        <f>[1]!Table_1[[#This Row],[주가]]*[1]!Table_1[[#This Row],[기말주식수]]</f>
        <v>834432988300</v>
      </c>
      <c r="Z6239" s="14">
        <f>AA6239/10</f>
        <v>1.6355696702782787</v>
      </c>
      <c r="AA6239" s="15">
        <f>[1]!Table_1[[#This Row],[시가총액]]/[1]!Table_1[[#This Row],[당기순이익(세후영업이익)]]</f>
        <v>16.355696702782787</v>
      </c>
      <c r="AB6239" s="12">
        <v>21835051510</v>
      </c>
    </row>
    <row r="6240" spans="1:28" ht="19.2">
      <c r="A6240" s="10">
        <v>6239</v>
      </c>
      <c r="B6240" s="10">
        <v>114450</v>
      </c>
      <c r="C6240" s="11" t="s">
        <v>1025</v>
      </c>
      <c r="D6240" s="11" t="s">
        <v>20</v>
      </c>
      <c r="E6240" s="10">
        <v>2017</v>
      </c>
      <c r="F6240" s="10">
        <v>157.75299999999999</v>
      </c>
      <c r="G6240" s="14">
        <f>([1]!Table_1[[#This Row],[총자산]]-[1]!Table_1[[#This Row],[장부가치 자기자본]]+[1]!Table_1[[#This Row],[시가총액]])/[1]!Table_1[[#This Row],[총자산]]</f>
        <v>0.80501293880852987</v>
      </c>
      <c r="H6240" s="14">
        <f>I6240/100000000000</f>
        <v>2.40781768E-2</v>
      </c>
      <c r="I6240" s="10">
        <v>2407817680</v>
      </c>
      <c r="J6240" s="10">
        <v>-5.31</v>
      </c>
      <c r="K6240" s="10">
        <f>L6240/1000000000000</f>
        <v>4.2584727035999997E-2</v>
      </c>
      <c r="L6240" s="10">
        <v>42584727036</v>
      </c>
      <c r="M6240" s="10">
        <v>3.62</v>
      </c>
      <c r="N6240" s="10">
        <v>2</v>
      </c>
      <c r="O6240" s="14">
        <f>IF([1]!Table_1[[#This Row],[연도]]=2016,1,0)</f>
        <v>0</v>
      </c>
      <c r="P6240" s="14">
        <f>IF([1]!Table_1[[#This Row],[연도]]=2017,1,0)</f>
        <v>1</v>
      </c>
      <c r="Q6240" s="14">
        <f>IF([1]!Table_1[[#This Row],[연도]]=2018,1,0)</f>
        <v>0</v>
      </c>
      <c r="R6240" s="14">
        <f>IF([1]!Table_1[[#This Row],[연도]]=2019,1,0)</f>
        <v>0</v>
      </c>
      <c r="S6240" s="14">
        <f>IF([1]!Table_1[[#This Row],[연도]]=2020,1,0)</f>
        <v>0</v>
      </c>
      <c r="T6240" s="14">
        <f>IF([1]!Table_1[[#This Row],[연도]]=2021,1,0)</f>
        <v>0</v>
      </c>
      <c r="U6240" s="14">
        <f>IF([1]!Table_1[[#This Row],[연도]]=2022,1,0)</f>
        <v>0</v>
      </c>
      <c r="V6240" s="14">
        <f>IF([1]!Table_1[[#This Row],[연도]]=2023,1,0)</f>
        <v>0</v>
      </c>
      <c r="W6240" s="10">
        <v>0.14000000000000001</v>
      </c>
      <c r="X6240" s="10">
        <f>Y6240/1000000000000</f>
        <v>4.7864999999999998E-2</v>
      </c>
      <c r="Y6240" s="14">
        <f>[1]!Table_1[[#This Row],[주가]]*[1]!Table_1[[#This Row],[기말주식수]]</f>
        <v>47865000000</v>
      </c>
      <c r="Z6240" s="14">
        <f>AA6240/10</f>
        <v>1.9878996818396981</v>
      </c>
      <c r="AA6240" s="14">
        <f>[1]!Table_1[[#This Row],[시가총액]]/[1]!Table_1[[#This Row],[당기순이익(세후영업이익)]]</f>
        <v>19.878996818396981</v>
      </c>
      <c r="AB6240" s="10">
        <v>3510000000</v>
      </c>
    </row>
    <row r="6241" spans="1:28" ht="19.2">
      <c r="A6241" s="12">
        <v>6240</v>
      </c>
      <c r="B6241" s="12">
        <v>114630</v>
      </c>
      <c r="C6241" s="13" t="s">
        <v>1026</v>
      </c>
      <c r="D6241" s="13" t="s">
        <v>20</v>
      </c>
      <c r="E6241" s="12">
        <v>2016</v>
      </c>
      <c r="F6241" s="12">
        <v>545.43799999999999</v>
      </c>
      <c r="G6241" s="15">
        <f>([1]!Table_1[[#This Row],[총자산]]-[1]!Table_1[[#This Row],[장부가치 자기자본]]+[1]!Table_1[[#This Row],[시가총액]])/[1]!Table_1[[#This Row],[총자산]]</f>
        <v>0.42746246873498456</v>
      </c>
      <c r="H6241" s="14">
        <f>I6241/100000000000</f>
        <v>5.3407543799999999E-2</v>
      </c>
      <c r="I6241" s="12">
        <v>5340754380</v>
      </c>
      <c r="J6241" s="12">
        <v>8.85</v>
      </c>
      <c r="K6241" s="10">
        <f>L6241/1000000000000</f>
        <v>3.8998431032E-2</v>
      </c>
      <c r="L6241" s="12">
        <v>38998431032</v>
      </c>
      <c r="M6241" s="12">
        <v>3.78</v>
      </c>
      <c r="N6241" s="12">
        <v>1</v>
      </c>
      <c r="O6241" s="15">
        <f>IF([1]!Table_1[[#This Row],[연도]]=2016,1,0)</f>
        <v>1</v>
      </c>
      <c r="P6241" s="15">
        <f>IF([1]!Table_1[[#This Row],[연도]]=2017,1,0)</f>
        <v>0</v>
      </c>
      <c r="Q6241" s="15">
        <f>IF([1]!Table_1[[#This Row],[연도]]=2018,1,0)</f>
        <v>0</v>
      </c>
      <c r="R6241" s="15">
        <f>IF([1]!Table_1[[#This Row],[연도]]=2019,1,0)</f>
        <v>0</v>
      </c>
      <c r="S6241" s="15">
        <f>IF([1]!Table_1[[#This Row],[연도]]=2020,1,0)</f>
        <v>0</v>
      </c>
      <c r="T6241" s="15">
        <f>IF([1]!Table_1[[#This Row],[연도]]=2021,1,0)</f>
        <v>0</v>
      </c>
      <c r="U6241" s="15">
        <f>IF([1]!Table_1[[#This Row],[연도]]=2022,1,0)</f>
        <v>0</v>
      </c>
      <c r="V6241" s="15">
        <f>IF([1]!Table_1[[#This Row],[연도]]=2023,1,0)</f>
        <v>0</v>
      </c>
      <c r="W6241" s="12">
        <v>0.56000000000000005</v>
      </c>
      <c r="X6241" s="10">
        <f>Y6241/1000000000000</f>
        <v>2.2668521550000001E-2</v>
      </c>
      <c r="Y6241" s="15">
        <f>[1]!Table_1[[#This Row],[주가]]*[1]!Table_1[[#This Row],[기말주식수]]</f>
        <v>22668521550</v>
      </c>
      <c r="Z6241" s="14">
        <f>AA6241/10</f>
        <v>0.42444418778906662</v>
      </c>
      <c r="AA6241" s="15">
        <f>[1]!Table_1[[#This Row],[시가총액]]/[1]!Table_1[[#This Row],[당기순이익(세후영업이익)]]</f>
        <v>4.2444418778906661</v>
      </c>
      <c r="AB6241" s="12">
        <v>1876306800</v>
      </c>
    </row>
    <row r="6242" spans="1:28" ht="19.2">
      <c r="A6242" s="10">
        <v>6241</v>
      </c>
      <c r="B6242" s="10">
        <v>114630</v>
      </c>
      <c r="C6242" s="11" t="s">
        <v>1026</v>
      </c>
      <c r="D6242" s="11" t="s">
        <v>20</v>
      </c>
      <c r="E6242" s="10">
        <v>2017</v>
      </c>
      <c r="F6242" s="10">
        <v>-484.78399999999999</v>
      </c>
      <c r="G6242" s="14">
        <f>([1]!Table_1[[#This Row],[총자산]]-[1]!Table_1[[#This Row],[장부가치 자기자본]]+[1]!Table_1[[#This Row],[시가총액]])/[1]!Table_1[[#This Row],[총자산]]</f>
        <v>0.37355944369541805</v>
      </c>
      <c r="H6242" s="14">
        <f>I6242/100000000000</f>
        <v>1.378372884E-2</v>
      </c>
      <c r="I6242" s="10">
        <v>1378372884</v>
      </c>
      <c r="J6242" s="10">
        <v>7.73</v>
      </c>
      <c r="K6242" s="10">
        <f>L6242/1000000000000</f>
        <v>3.8766478896000003E-2</v>
      </c>
      <c r="L6242" s="10">
        <v>38766478896</v>
      </c>
      <c r="M6242" s="10">
        <v>5.07</v>
      </c>
      <c r="N6242" s="10">
        <v>1</v>
      </c>
      <c r="O6242" s="14">
        <f>IF([1]!Table_1[[#This Row],[연도]]=2016,1,0)</f>
        <v>0</v>
      </c>
      <c r="P6242" s="14">
        <f>IF([1]!Table_1[[#This Row],[연도]]=2017,1,0)</f>
        <v>1</v>
      </c>
      <c r="Q6242" s="14">
        <f>IF([1]!Table_1[[#This Row],[연도]]=2018,1,0)</f>
        <v>0</v>
      </c>
      <c r="R6242" s="14">
        <f>IF([1]!Table_1[[#This Row],[연도]]=2019,1,0)</f>
        <v>0</v>
      </c>
      <c r="S6242" s="14">
        <f>IF([1]!Table_1[[#This Row],[연도]]=2020,1,0)</f>
        <v>0</v>
      </c>
      <c r="T6242" s="14">
        <f>IF([1]!Table_1[[#This Row],[연도]]=2021,1,0)</f>
        <v>0</v>
      </c>
      <c r="U6242" s="14">
        <f>IF([1]!Table_1[[#This Row],[연도]]=2022,1,0)</f>
        <v>0</v>
      </c>
      <c r="V6242" s="14">
        <f>IF([1]!Table_1[[#This Row],[연도]]=2023,1,0)</f>
        <v>0</v>
      </c>
      <c r="W6242" s="10">
        <v>0.65</v>
      </c>
      <c r="X6242" s="10">
        <f>Y6242/1000000000000</f>
        <v>2.1270403154999999E-2</v>
      </c>
      <c r="Y6242" s="14">
        <f>[1]!Table_1[[#This Row],[주가]]*[1]!Table_1[[#This Row],[기말주식수]]</f>
        <v>21270403155</v>
      </c>
      <c r="Z6242" s="14">
        <f>AA6242/10</f>
        <v>1.5431530467484154</v>
      </c>
      <c r="AA6242" s="14">
        <f>[1]!Table_1[[#This Row],[시가총액]]/[1]!Table_1[[#This Row],[당기순이익(세후영업이익)]]</f>
        <v>15.431530467484153</v>
      </c>
      <c r="AB6242" s="10">
        <v>2714793000</v>
      </c>
    </row>
    <row r="6243" spans="1:28" ht="19.2">
      <c r="A6243" s="12">
        <v>6242</v>
      </c>
      <c r="B6243" s="12">
        <v>114630</v>
      </c>
      <c r="C6243" s="13" t="s">
        <v>1026</v>
      </c>
      <c r="D6243" s="13" t="s">
        <v>20</v>
      </c>
      <c r="E6243" s="12">
        <v>2018</v>
      </c>
      <c r="F6243" s="12">
        <v>-57.570999999999998</v>
      </c>
      <c r="G6243" s="15">
        <f>([1]!Table_1[[#This Row],[총자산]]-[1]!Table_1[[#This Row],[장부가치 자기자본]]+[1]!Table_1[[#This Row],[시가총액]])/[1]!Table_1[[#This Row],[총자산]]</f>
        <v>0.36320528423913434</v>
      </c>
      <c r="H6243" s="14">
        <f>I6243/100000000000</f>
        <v>8.5541095499999994E-3</v>
      </c>
      <c r="I6243" s="12">
        <v>855410955</v>
      </c>
      <c r="J6243" s="12">
        <v>-2.17</v>
      </c>
      <c r="K6243" s="10">
        <f>L6243/1000000000000</f>
        <v>4.4546935688E-2</v>
      </c>
      <c r="L6243" s="12">
        <v>44546935688</v>
      </c>
      <c r="M6243" s="12">
        <v>5.3</v>
      </c>
      <c r="N6243" s="12">
        <v>1</v>
      </c>
      <c r="O6243" s="15">
        <f>IF([1]!Table_1[[#This Row],[연도]]=2016,1,0)</f>
        <v>0</v>
      </c>
      <c r="P6243" s="15">
        <f>IF([1]!Table_1[[#This Row],[연도]]=2017,1,0)</f>
        <v>0</v>
      </c>
      <c r="Q6243" s="15">
        <f>IF([1]!Table_1[[#This Row],[연도]]=2018,1,0)</f>
        <v>1</v>
      </c>
      <c r="R6243" s="15">
        <f>IF([1]!Table_1[[#This Row],[연도]]=2019,1,0)</f>
        <v>0</v>
      </c>
      <c r="S6243" s="15">
        <f>IF([1]!Table_1[[#This Row],[연도]]=2020,1,0)</f>
        <v>0</v>
      </c>
      <c r="T6243" s="15">
        <f>IF([1]!Table_1[[#This Row],[연도]]=2021,1,0)</f>
        <v>0</v>
      </c>
      <c r="U6243" s="15">
        <f>IF([1]!Table_1[[#This Row],[연도]]=2022,1,0)</f>
        <v>0</v>
      </c>
      <c r="V6243" s="15">
        <f>IF([1]!Table_1[[#This Row],[연도]]=2023,1,0)</f>
        <v>0</v>
      </c>
      <c r="W6243" s="12">
        <v>1</v>
      </c>
      <c r="X6243" s="10">
        <f>Y6243/1000000000000</f>
        <v>1.6071574559999999E-2</v>
      </c>
      <c r="Y6243" s="15">
        <f>[1]!Table_1[[#This Row],[주가]]*[1]!Table_1[[#This Row],[기말주식수]]</f>
        <v>16071574560</v>
      </c>
      <c r="Z6243" s="14">
        <f>AA6243/10</f>
        <v>1.8788132728555014</v>
      </c>
      <c r="AA6243" s="15">
        <f>[1]!Table_1[[#This Row],[시가총액]]/[1]!Table_1[[#This Row],[당기순이익(세후영업이익)]]</f>
        <v>18.788132728555013</v>
      </c>
      <c r="AB6243" s="12">
        <v>1318953100</v>
      </c>
    </row>
    <row r="6244" spans="1:28" ht="19.2">
      <c r="A6244" s="10">
        <v>6243</v>
      </c>
      <c r="B6244" s="10">
        <v>114630</v>
      </c>
      <c r="C6244" s="11" t="s">
        <v>1026</v>
      </c>
      <c r="D6244" s="11" t="s">
        <v>20</v>
      </c>
      <c r="E6244" s="10">
        <v>2019</v>
      </c>
      <c r="F6244" s="10">
        <v>-278.26</v>
      </c>
      <c r="G6244" s="14">
        <f>([1]!Table_1[[#This Row],[총자산]]-[1]!Table_1[[#This Row],[장부가치 자기자본]]+[1]!Table_1[[#This Row],[시가총액]])/[1]!Table_1[[#This Row],[총자산]]</f>
        <v>0.27002452696667295</v>
      </c>
      <c r="H6244" s="14">
        <f>I6244/100000000000</f>
        <v>-1.3341167799999999E-3</v>
      </c>
      <c r="I6244" s="10">
        <v>-133411678</v>
      </c>
      <c r="J6244" s="10">
        <v>-12.37</v>
      </c>
      <c r="K6244" s="10">
        <f>L6244/1000000000000</f>
        <v>4.2427954647999998E-2</v>
      </c>
      <c r="L6244" s="10">
        <v>42427954648</v>
      </c>
      <c r="M6244" s="10">
        <v>5.6</v>
      </c>
      <c r="N6244" s="10">
        <v>1</v>
      </c>
      <c r="O6244" s="14">
        <f>IF([1]!Table_1[[#This Row],[연도]]=2016,1,0)</f>
        <v>0</v>
      </c>
      <c r="P6244" s="14">
        <f>IF([1]!Table_1[[#This Row],[연도]]=2017,1,0)</f>
        <v>0</v>
      </c>
      <c r="Q6244" s="14">
        <f>IF([1]!Table_1[[#This Row],[연도]]=2018,1,0)</f>
        <v>0</v>
      </c>
      <c r="R6244" s="14">
        <f>IF([1]!Table_1[[#This Row],[연도]]=2019,1,0)</f>
        <v>1</v>
      </c>
      <c r="S6244" s="14">
        <f>IF([1]!Table_1[[#This Row],[연도]]=2020,1,0)</f>
        <v>0</v>
      </c>
      <c r="T6244" s="14">
        <f>IF([1]!Table_1[[#This Row],[연도]]=2021,1,0)</f>
        <v>0</v>
      </c>
      <c r="U6244" s="14">
        <f>IF([1]!Table_1[[#This Row],[연도]]=2022,1,0)</f>
        <v>0</v>
      </c>
      <c r="V6244" s="14">
        <f>IF([1]!Table_1[[#This Row],[연도]]=2023,1,0)</f>
        <v>0</v>
      </c>
      <c r="W6244" s="10">
        <v>0.74</v>
      </c>
      <c r="X6244" s="10">
        <f>Y6244/1000000000000</f>
        <v>1.4483420655000001E-2</v>
      </c>
      <c r="Y6244" s="14">
        <f>[1]!Table_1[[#This Row],[주가]]*[1]!Table_1[[#This Row],[기말주식수]]</f>
        <v>14483420655</v>
      </c>
      <c r="Z6244" s="14">
        <f>AA6244/10</f>
        <v>-10.856186558870807</v>
      </c>
      <c r="AA6244" s="14">
        <f>[1]!Table_1[[#This Row],[시가총액]]/[1]!Table_1[[#This Row],[당기순이익(세후영업이익)]]</f>
        <v>-108.56186558870806</v>
      </c>
      <c r="AB6244" s="10">
        <v>1318953100</v>
      </c>
    </row>
    <row r="6245" spans="1:28" ht="19.2">
      <c r="A6245" s="12">
        <v>6244</v>
      </c>
      <c r="B6245" s="12">
        <v>114630</v>
      </c>
      <c r="C6245" s="13" t="s">
        <v>1026</v>
      </c>
      <c r="D6245" s="13" t="s">
        <v>20</v>
      </c>
      <c r="E6245" s="12">
        <v>2020</v>
      </c>
      <c r="F6245" s="12">
        <v>74.525999999999996</v>
      </c>
      <c r="G6245" s="15">
        <f>([1]!Table_1[[#This Row],[총자산]]-[1]!Table_1[[#This Row],[장부가치 자기자본]]+[1]!Table_1[[#This Row],[시가총액]])/[1]!Table_1[[#This Row],[총자산]]</f>
        <v>0.26671243701821951</v>
      </c>
      <c r="H6245" s="14">
        <f>I6245/100000000000</f>
        <v>5.2545111720000003E-2</v>
      </c>
      <c r="I6245" s="12">
        <v>5254511172</v>
      </c>
      <c r="J6245" s="12">
        <v>13.52</v>
      </c>
      <c r="K6245" s="10">
        <f>L6245/1000000000000</f>
        <v>4.8889581820999999E-2</v>
      </c>
      <c r="L6245" s="12">
        <v>48889581821</v>
      </c>
      <c r="M6245" s="12">
        <v>6</v>
      </c>
      <c r="N6245" s="12">
        <v>1</v>
      </c>
      <c r="O6245" s="15">
        <f>IF([1]!Table_1[[#This Row],[연도]]=2016,1,0)</f>
        <v>0</v>
      </c>
      <c r="P6245" s="15">
        <f>IF([1]!Table_1[[#This Row],[연도]]=2017,1,0)</f>
        <v>0</v>
      </c>
      <c r="Q6245" s="15">
        <f>IF([1]!Table_1[[#This Row],[연도]]=2018,1,0)</f>
        <v>0</v>
      </c>
      <c r="R6245" s="15">
        <f>IF([1]!Table_1[[#This Row],[연도]]=2019,1,0)</f>
        <v>0</v>
      </c>
      <c r="S6245" s="15">
        <f>IF([1]!Table_1[[#This Row],[연도]]=2020,1,0)</f>
        <v>1</v>
      </c>
      <c r="T6245" s="15">
        <f>IF([1]!Table_1[[#This Row],[연도]]=2021,1,0)</f>
        <v>0</v>
      </c>
      <c r="U6245" s="15">
        <f>IF([1]!Table_1[[#This Row],[연도]]=2022,1,0)</f>
        <v>0</v>
      </c>
      <c r="V6245" s="15">
        <f>IF([1]!Table_1[[#This Row],[연도]]=2023,1,0)</f>
        <v>0</v>
      </c>
      <c r="W6245" s="12">
        <v>0.51</v>
      </c>
      <c r="X6245" s="10">
        <f>Y6245/1000000000000</f>
        <v>1.525713666E-2</v>
      </c>
      <c r="Y6245" s="15">
        <f>[1]!Table_1[[#This Row],[주가]]*[1]!Table_1[[#This Row],[기말주식수]]</f>
        <v>15257136660</v>
      </c>
      <c r="Z6245" s="14">
        <f>AA6245/10</f>
        <v>0.29036262671400409</v>
      </c>
      <c r="AA6245" s="15">
        <f>[1]!Table_1[[#This Row],[시가총액]]/[1]!Table_1[[#This Row],[당기순이익(세후영업이익)]]</f>
        <v>2.9036262671400408</v>
      </c>
      <c r="AB6245" s="12">
        <v>1310920800</v>
      </c>
    </row>
    <row r="6246" spans="1:28" ht="19.2">
      <c r="A6246" s="10">
        <v>6245</v>
      </c>
      <c r="B6246" s="10">
        <v>114840</v>
      </c>
      <c r="C6246" s="11" t="s">
        <v>1027</v>
      </c>
      <c r="D6246" s="11" t="s">
        <v>20</v>
      </c>
      <c r="E6246" s="10">
        <v>2022</v>
      </c>
      <c r="F6246" s="10">
        <v>7.0110000000000001</v>
      </c>
      <c r="G6246" s="14">
        <f>([1]!Table_1[[#This Row],[총자산]]-[1]!Table_1[[#This Row],[장부가치 자기자본]]+[1]!Table_1[[#This Row],[시가총액]])/[1]!Table_1[[#This Row],[총자산]]</f>
        <v>1.0376928808843877</v>
      </c>
      <c r="H6246" s="14">
        <f>I6246/100000000000</f>
        <v>9.5084010290000007E-2</v>
      </c>
      <c r="I6246" s="10">
        <v>9508401029</v>
      </c>
      <c r="J6246" s="10">
        <v>36.54</v>
      </c>
      <c r="K6246" s="10">
        <f>L6246/1000000000000</f>
        <v>8.5335168954000007E-2</v>
      </c>
      <c r="L6246" s="10">
        <v>85335168954</v>
      </c>
      <c r="M6246" s="10">
        <v>2.35</v>
      </c>
      <c r="N6246" s="10">
        <v>1</v>
      </c>
      <c r="O6246" s="14">
        <f>IF([1]!Table_1[[#This Row],[연도]]=2016,1,0)</f>
        <v>0</v>
      </c>
      <c r="P6246" s="14">
        <f>IF([1]!Table_1[[#This Row],[연도]]=2017,1,0)</f>
        <v>0</v>
      </c>
      <c r="Q6246" s="14">
        <f>IF([1]!Table_1[[#This Row],[연도]]=2018,1,0)</f>
        <v>0</v>
      </c>
      <c r="R6246" s="14">
        <f>IF([1]!Table_1[[#This Row],[연도]]=2019,1,0)</f>
        <v>0</v>
      </c>
      <c r="S6246" s="14">
        <f>IF([1]!Table_1[[#This Row],[연도]]=2020,1,0)</f>
        <v>0</v>
      </c>
      <c r="T6246" s="14">
        <f>IF([1]!Table_1[[#This Row],[연도]]=2021,1,0)</f>
        <v>0</v>
      </c>
      <c r="U6246" s="14">
        <f>IF([1]!Table_1[[#This Row],[연도]]=2022,1,0)</f>
        <v>1</v>
      </c>
      <c r="V6246" s="14">
        <f>IF([1]!Table_1[[#This Row],[연도]]=2023,1,0)</f>
        <v>0</v>
      </c>
      <c r="W6246" s="10">
        <v>0.56000000000000005</v>
      </c>
      <c r="X6246" s="10">
        <f>Y6246/1000000000000</f>
        <v>5.2930637847999999E-2</v>
      </c>
      <c r="Y6246" s="14">
        <f>[1]!Table_1[[#This Row],[주가]]*[1]!Table_1[[#This Row],[기말주식수]]</f>
        <v>52930637848</v>
      </c>
      <c r="Z6246" s="14">
        <f>AA6246/10</f>
        <v>0.55667233309328279</v>
      </c>
      <c r="AA6246" s="14">
        <f>[1]!Table_1[[#This Row],[시가총액]]/[1]!Table_1[[#This Row],[당기순이익(세후영업이익)]]</f>
        <v>5.5667233309328275</v>
      </c>
      <c r="AB6246" s="10">
        <v>535597524</v>
      </c>
    </row>
    <row r="6247" spans="1:28" ht="19.2">
      <c r="A6247" s="12">
        <v>6246</v>
      </c>
      <c r="B6247" s="12">
        <v>114840</v>
      </c>
      <c r="C6247" s="13" t="s">
        <v>1027</v>
      </c>
      <c r="D6247" s="13" t="s">
        <v>20</v>
      </c>
      <c r="E6247" s="12">
        <v>2023</v>
      </c>
      <c r="F6247" s="12">
        <v>6.7960000000000003</v>
      </c>
      <c r="G6247" s="15">
        <f>([1]!Table_1[[#This Row],[총자산]]-[1]!Table_1[[#This Row],[장부가치 자기자본]]+[1]!Table_1[[#This Row],[시가총액]])/[1]!Table_1[[#This Row],[총자산]]</f>
        <v>1.4912933945432194</v>
      </c>
      <c r="H6247" s="14">
        <f>I6247/100000000000</f>
        <v>0.23996195140000001</v>
      </c>
      <c r="I6247" s="12">
        <v>23996195140</v>
      </c>
      <c r="J6247" s="12">
        <v>24.19</v>
      </c>
      <c r="K6247" s="10">
        <f>L6247/1000000000000</f>
        <v>0.148685912955</v>
      </c>
      <c r="L6247" s="12">
        <v>148685912955</v>
      </c>
      <c r="M6247" s="12">
        <v>4.1900000000000004</v>
      </c>
      <c r="N6247" s="12">
        <v>1</v>
      </c>
      <c r="O6247" s="15">
        <f>IF([1]!Table_1[[#This Row],[연도]]=2016,1,0)</f>
        <v>0</v>
      </c>
      <c r="P6247" s="15">
        <f>IF([1]!Table_1[[#This Row],[연도]]=2017,1,0)</f>
        <v>0</v>
      </c>
      <c r="Q6247" s="15">
        <f>IF([1]!Table_1[[#This Row],[연도]]=2018,1,0)</f>
        <v>0</v>
      </c>
      <c r="R6247" s="15">
        <f>IF([1]!Table_1[[#This Row],[연도]]=2019,1,0)</f>
        <v>0</v>
      </c>
      <c r="S6247" s="15">
        <f>IF([1]!Table_1[[#This Row],[연도]]=2020,1,0)</f>
        <v>0</v>
      </c>
      <c r="T6247" s="15">
        <f>IF([1]!Table_1[[#This Row],[연도]]=2021,1,0)</f>
        <v>0</v>
      </c>
      <c r="U6247" s="15">
        <f>IF([1]!Table_1[[#This Row],[연도]]=2022,1,0)</f>
        <v>0</v>
      </c>
      <c r="V6247" s="15">
        <f>IF([1]!Table_1[[#This Row],[연도]]=2023,1,0)</f>
        <v>1</v>
      </c>
      <c r="W6247" s="12">
        <v>0.48</v>
      </c>
      <c r="X6247" s="10">
        <f>Y6247/1000000000000</f>
        <v>0.113128584716</v>
      </c>
      <c r="Y6247" s="15">
        <f>[1]!Table_1[[#This Row],[주가]]*[1]!Table_1[[#This Row],[기말주식수]]</f>
        <v>113128584716</v>
      </c>
      <c r="Z6247" s="14">
        <f>AA6247/10</f>
        <v>0.47144384372596831</v>
      </c>
      <c r="AA6247" s="15">
        <f>[1]!Table_1[[#This Row],[시가총액]]/[1]!Table_1[[#This Row],[당기순이익(세후영업이익)]]</f>
        <v>4.714438437259683</v>
      </c>
      <c r="AB6247" s="12">
        <v>1358953576</v>
      </c>
    </row>
    <row r="6248" spans="1:28" ht="19.2">
      <c r="A6248" s="10">
        <v>6247</v>
      </c>
      <c r="B6248" s="10">
        <v>115160</v>
      </c>
      <c r="C6248" s="11" t="s">
        <v>1028</v>
      </c>
      <c r="D6248" s="11" t="s">
        <v>20</v>
      </c>
      <c r="E6248" s="10">
        <v>2016</v>
      </c>
      <c r="F6248" s="10">
        <v>106.511</v>
      </c>
      <c r="G6248" s="14">
        <f>([1]!Table_1[[#This Row],[총자산]]-[1]!Table_1[[#This Row],[장부가치 자기자본]]+[1]!Table_1[[#This Row],[시가총액]])/[1]!Table_1[[#This Row],[총자산]]</f>
        <v>0.83598336419097574</v>
      </c>
      <c r="H6248" s="14">
        <f>I6248/100000000000</f>
        <v>0.20066325584</v>
      </c>
      <c r="I6248" s="10">
        <v>20066325584</v>
      </c>
      <c r="J6248" s="10">
        <v>7</v>
      </c>
      <c r="K6248" s="10">
        <f>L6248/1000000000000</f>
        <v>1.350510226171</v>
      </c>
      <c r="L6248" s="10">
        <v>1350510226171</v>
      </c>
      <c r="M6248" s="10">
        <v>1.35</v>
      </c>
      <c r="N6248" s="10">
        <v>1</v>
      </c>
      <c r="O6248" s="14">
        <f>IF([1]!Table_1[[#This Row],[연도]]=2016,1,0)</f>
        <v>1</v>
      </c>
      <c r="P6248" s="14">
        <f>IF([1]!Table_1[[#This Row],[연도]]=2017,1,0)</f>
        <v>0</v>
      </c>
      <c r="Q6248" s="14">
        <f>IF([1]!Table_1[[#This Row],[연도]]=2018,1,0)</f>
        <v>0</v>
      </c>
      <c r="R6248" s="14">
        <f>IF([1]!Table_1[[#This Row],[연도]]=2019,1,0)</f>
        <v>0</v>
      </c>
      <c r="S6248" s="14">
        <f>IF([1]!Table_1[[#This Row],[연도]]=2020,1,0)</f>
        <v>0</v>
      </c>
      <c r="T6248" s="14">
        <f>IF([1]!Table_1[[#This Row],[연도]]=2021,1,0)</f>
        <v>0</v>
      </c>
      <c r="U6248" s="14">
        <f>IF([1]!Table_1[[#This Row],[연도]]=2022,1,0)</f>
        <v>0</v>
      </c>
      <c r="V6248" s="14">
        <f>IF([1]!Table_1[[#This Row],[연도]]=2023,1,0)</f>
        <v>0</v>
      </c>
      <c r="W6248" s="10">
        <v>0.55000000000000004</v>
      </c>
      <c r="X6248" s="10">
        <f>Y6248/1000000000000</f>
        <v>0.30332115763</v>
      </c>
      <c r="Y6248" s="14">
        <f>[1]!Table_1[[#This Row],[주가]]*[1]!Table_1[[#This Row],[기말주식수]]</f>
        <v>303321157630</v>
      </c>
      <c r="Z6248" s="14">
        <f>AA6248/10</f>
        <v>1.5115929239773469</v>
      </c>
      <c r="AA6248" s="14">
        <f>[1]!Table_1[[#This Row],[시가총액]]/[1]!Table_1[[#This Row],[당기순이익(세후영업이익)]]</f>
        <v>15.115929239773468</v>
      </c>
      <c r="AB6248" s="10">
        <v>3459464550</v>
      </c>
    </row>
    <row r="6249" spans="1:28" ht="19.2">
      <c r="A6249" s="12">
        <v>6248</v>
      </c>
      <c r="B6249" s="12">
        <v>115310</v>
      </c>
      <c r="C6249" s="13" t="s">
        <v>1029</v>
      </c>
      <c r="D6249" s="13" t="s">
        <v>20</v>
      </c>
      <c r="E6249" s="12">
        <v>2016</v>
      </c>
      <c r="F6249" s="12">
        <v>19.399000000000001</v>
      </c>
      <c r="G6249" s="15">
        <f>([1]!Table_1[[#This Row],[총자산]]-[1]!Table_1[[#This Row],[장부가치 자기자본]]+[1]!Table_1[[#This Row],[시가총액]])/[1]!Table_1[[#This Row],[총자산]]</f>
        <v>1.1388057629773167</v>
      </c>
      <c r="H6249" s="14">
        <f>I6249/100000000000</f>
        <v>0.12496329753</v>
      </c>
      <c r="I6249" s="12">
        <v>12496329753</v>
      </c>
      <c r="J6249" s="12">
        <v>12.67</v>
      </c>
      <c r="K6249" s="10">
        <f>L6249/1000000000000</f>
        <v>2.0968999368999999E-2</v>
      </c>
      <c r="L6249" s="12">
        <v>20968999369</v>
      </c>
      <c r="M6249" s="12">
        <v>0.68</v>
      </c>
      <c r="N6249" s="12">
        <v>1</v>
      </c>
      <c r="O6249" s="15">
        <f>IF([1]!Table_1[[#This Row],[연도]]=2016,1,0)</f>
        <v>1</v>
      </c>
      <c r="P6249" s="15">
        <f>IF([1]!Table_1[[#This Row],[연도]]=2017,1,0)</f>
        <v>0</v>
      </c>
      <c r="Q6249" s="15">
        <f>IF([1]!Table_1[[#This Row],[연도]]=2018,1,0)</f>
        <v>0</v>
      </c>
      <c r="R6249" s="15">
        <f>IF([1]!Table_1[[#This Row],[연도]]=2019,1,0)</f>
        <v>0</v>
      </c>
      <c r="S6249" s="15">
        <f>IF([1]!Table_1[[#This Row],[연도]]=2020,1,0)</f>
        <v>0</v>
      </c>
      <c r="T6249" s="15">
        <f>IF([1]!Table_1[[#This Row],[연도]]=2021,1,0)</f>
        <v>0</v>
      </c>
      <c r="U6249" s="15">
        <f>IF([1]!Table_1[[#This Row],[연도]]=2022,1,0)</f>
        <v>0</v>
      </c>
      <c r="V6249" s="15">
        <f>IF([1]!Table_1[[#This Row],[연도]]=2023,1,0)</f>
        <v>0</v>
      </c>
      <c r="W6249" s="12">
        <v>0.84</v>
      </c>
      <c r="X6249" s="10">
        <f>Y6249/1000000000000</f>
        <v>8.2512308000000006E-2</v>
      </c>
      <c r="Y6249" s="15">
        <f>[1]!Table_1[[#This Row],[주가]]*[1]!Table_1[[#This Row],[기말주식수]]</f>
        <v>82512308000</v>
      </c>
      <c r="Z6249" s="14">
        <f>AA6249/10</f>
        <v>0.66029233887807126</v>
      </c>
      <c r="AA6249" s="15">
        <f>[1]!Table_1[[#This Row],[시가총액]]/[1]!Table_1[[#This Row],[당기순이익(세후영업이익)]]</f>
        <v>6.6029233887807122</v>
      </c>
      <c r="AB6249" s="12">
        <v>2105523900</v>
      </c>
    </row>
    <row r="6250" spans="1:28" ht="19.2">
      <c r="A6250" s="10">
        <v>6249</v>
      </c>
      <c r="B6250" s="10">
        <v>115310</v>
      </c>
      <c r="C6250" s="11" t="s">
        <v>1029</v>
      </c>
      <c r="D6250" s="11" t="s">
        <v>20</v>
      </c>
      <c r="E6250" s="10">
        <v>2017</v>
      </c>
      <c r="F6250" s="10">
        <v>22.056999999999999</v>
      </c>
      <c r="G6250" s="14">
        <f>([1]!Table_1[[#This Row],[총자산]]-[1]!Table_1[[#This Row],[장부가치 자기자본]]+[1]!Table_1[[#This Row],[시가총액]])/[1]!Table_1[[#This Row],[총자산]]</f>
        <v>1.2320005065699038</v>
      </c>
      <c r="H6250" s="14">
        <f>I6250/100000000000</f>
        <v>0.12535248902000001</v>
      </c>
      <c r="I6250" s="10">
        <v>12535248902</v>
      </c>
      <c r="J6250" s="10">
        <v>1.63</v>
      </c>
      <c r="K6250" s="10">
        <f>L6250/1000000000000</f>
        <v>2.2677734931000001E-2</v>
      </c>
      <c r="L6250" s="10">
        <v>22677734931</v>
      </c>
      <c r="M6250" s="10">
        <v>2.81</v>
      </c>
      <c r="N6250" s="10">
        <v>1</v>
      </c>
      <c r="O6250" s="14">
        <f>IF([1]!Table_1[[#This Row],[연도]]=2016,1,0)</f>
        <v>0</v>
      </c>
      <c r="P6250" s="14">
        <f>IF([1]!Table_1[[#This Row],[연도]]=2017,1,0)</f>
        <v>1</v>
      </c>
      <c r="Q6250" s="14">
        <f>IF([1]!Table_1[[#This Row],[연도]]=2018,1,0)</f>
        <v>0</v>
      </c>
      <c r="R6250" s="14">
        <f>IF([1]!Table_1[[#This Row],[연도]]=2019,1,0)</f>
        <v>0</v>
      </c>
      <c r="S6250" s="14">
        <f>IF([1]!Table_1[[#This Row],[연도]]=2020,1,0)</f>
        <v>0</v>
      </c>
      <c r="T6250" s="14">
        <f>IF([1]!Table_1[[#This Row],[연도]]=2021,1,0)</f>
        <v>0</v>
      </c>
      <c r="U6250" s="14">
        <f>IF([1]!Table_1[[#This Row],[연도]]=2022,1,0)</f>
        <v>0</v>
      </c>
      <c r="V6250" s="14">
        <f>IF([1]!Table_1[[#This Row],[연도]]=2023,1,0)</f>
        <v>0</v>
      </c>
      <c r="W6250" s="10">
        <v>0.7</v>
      </c>
      <c r="X6250" s="10">
        <f>Y6250/1000000000000</f>
        <v>9.0837521350000006E-2</v>
      </c>
      <c r="Y6250" s="14">
        <f>[1]!Table_1[[#This Row],[주가]]*[1]!Table_1[[#This Row],[기말주식수]]</f>
        <v>90837521350</v>
      </c>
      <c r="Z6250" s="14">
        <f>AA6250/10</f>
        <v>0.72465670255264625</v>
      </c>
      <c r="AA6250" s="14">
        <f>[1]!Table_1[[#This Row],[시가총액]]/[1]!Table_1[[#This Row],[당기순이익(세후영업이익)]]</f>
        <v>7.2465670255264625</v>
      </c>
      <c r="AB6250" s="10">
        <v>2354400000</v>
      </c>
    </row>
    <row r="6251" spans="1:28" ht="19.2">
      <c r="A6251" s="12">
        <v>6250</v>
      </c>
      <c r="B6251" s="12">
        <v>115310</v>
      </c>
      <c r="C6251" s="13" t="s">
        <v>1029</v>
      </c>
      <c r="D6251" s="13" t="s">
        <v>20</v>
      </c>
      <c r="E6251" s="12">
        <v>2018</v>
      </c>
      <c r="F6251" s="12">
        <v>21.425000000000001</v>
      </c>
      <c r="G6251" s="15">
        <f>([1]!Table_1[[#This Row],[총자산]]-[1]!Table_1[[#This Row],[장부가치 자기자본]]+[1]!Table_1[[#This Row],[시가총액]])/[1]!Table_1[[#This Row],[총자산]]</f>
        <v>0.93260888317978052</v>
      </c>
      <c r="H6251" s="14">
        <f>I6251/100000000000</f>
        <v>0.11112470457</v>
      </c>
      <c r="I6251" s="12">
        <v>11112470457</v>
      </c>
      <c r="J6251" s="12">
        <v>6.88</v>
      </c>
      <c r="K6251" s="10">
        <f>L6251/1000000000000</f>
        <v>2.0255026190999999E-2</v>
      </c>
      <c r="L6251" s="12">
        <v>20255026191</v>
      </c>
      <c r="M6251" s="12">
        <v>2.92</v>
      </c>
      <c r="N6251" s="12">
        <v>1</v>
      </c>
      <c r="O6251" s="15">
        <f>IF([1]!Table_1[[#This Row],[연도]]=2016,1,0)</f>
        <v>0</v>
      </c>
      <c r="P6251" s="15">
        <f>IF([1]!Table_1[[#This Row],[연도]]=2017,1,0)</f>
        <v>0</v>
      </c>
      <c r="Q6251" s="15">
        <f>IF([1]!Table_1[[#This Row],[연도]]=2018,1,0)</f>
        <v>1</v>
      </c>
      <c r="R6251" s="15">
        <f>IF([1]!Table_1[[#This Row],[연도]]=2019,1,0)</f>
        <v>0</v>
      </c>
      <c r="S6251" s="15">
        <f>IF([1]!Table_1[[#This Row],[연도]]=2020,1,0)</f>
        <v>0</v>
      </c>
      <c r="T6251" s="15">
        <f>IF([1]!Table_1[[#This Row],[연도]]=2021,1,0)</f>
        <v>0</v>
      </c>
      <c r="U6251" s="15">
        <f>IF([1]!Table_1[[#This Row],[연도]]=2022,1,0)</f>
        <v>0</v>
      </c>
      <c r="V6251" s="15">
        <f>IF([1]!Table_1[[#This Row],[연도]]=2023,1,0)</f>
        <v>0</v>
      </c>
      <c r="W6251" s="12">
        <v>0.87</v>
      </c>
      <c r="X6251" s="10">
        <f>Y6251/1000000000000</f>
        <v>7.3117020699999993E-2</v>
      </c>
      <c r="Y6251" s="15">
        <f>[1]!Table_1[[#This Row],[주가]]*[1]!Table_1[[#This Row],[기말주식수]]</f>
        <v>73117020700</v>
      </c>
      <c r="Z6251" s="14">
        <f>AA6251/10</f>
        <v>0.65797268917769691</v>
      </c>
      <c r="AA6251" s="15">
        <f>[1]!Table_1[[#This Row],[시가총액]]/[1]!Table_1[[#This Row],[당기순이익(세후영업이익)]]</f>
        <v>6.5797268917769687</v>
      </c>
      <c r="AB6251" s="12">
        <v>2067060350</v>
      </c>
    </row>
    <row r="6252" spans="1:28" ht="19.2">
      <c r="A6252" s="10">
        <v>6251</v>
      </c>
      <c r="B6252" s="10">
        <v>115310</v>
      </c>
      <c r="C6252" s="11" t="s">
        <v>1029</v>
      </c>
      <c r="D6252" s="11" t="s">
        <v>20</v>
      </c>
      <c r="E6252" s="10">
        <v>2019</v>
      </c>
      <c r="F6252" s="10">
        <v>21.773</v>
      </c>
      <c r="G6252" s="14">
        <f>([1]!Table_1[[#This Row],[총자산]]-[1]!Table_1[[#This Row],[장부가치 자기자본]]+[1]!Table_1[[#This Row],[시가총액]])/[1]!Table_1[[#This Row],[총자산]]</f>
        <v>0.81892530311779077</v>
      </c>
      <c r="H6252" s="14">
        <f>I6252/100000000000</f>
        <v>9.5161471639999995E-2</v>
      </c>
      <c r="I6252" s="10">
        <v>9516147164</v>
      </c>
      <c r="J6252" s="10">
        <v>10.23</v>
      </c>
      <c r="K6252" s="10">
        <f>L6252/1000000000000</f>
        <v>1.9264773905000001E-2</v>
      </c>
      <c r="L6252" s="10">
        <v>19264773905</v>
      </c>
      <c r="M6252" s="10">
        <v>4.4400000000000004</v>
      </c>
      <c r="N6252" s="10">
        <v>1</v>
      </c>
      <c r="O6252" s="14">
        <f>IF([1]!Table_1[[#This Row],[연도]]=2016,1,0)</f>
        <v>0</v>
      </c>
      <c r="P6252" s="14">
        <f>IF([1]!Table_1[[#This Row],[연도]]=2017,1,0)</f>
        <v>0</v>
      </c>
      <c r="Q6252" s="14">
        <f>IF([1]!Table_1[[#This Row],[연도]]=2018,1,0)</f>
        <v>0</v>
      </c>
      <c r="R6252" s="14">
        <f>IF([1]!Table_1[[#This Row],[연도]]=2019,1,0)</f>
        <v>1</v>
      </c>
      <c r="S6252" s="14">
        <f>IF([1]!Table_1[[#This Row],[연도]]=2020,1,0)</f>
        <v>0</v>
      </c>
      <c r="T6252" s="14">
        <f>IF([1]!Table_1[[#This Row],[연도]]=2021,1,0)</f>
        <v>0</v>
      </c>
      <c r="U6252" s="14">
        <f>IF([1]!Table_1[[#This Row],[연도]]=2022,1,0)</f>
        <v>0</v>
      </c>
      <c r="V6252" s="14">
        <f>IF([1]!Table_1[[#This Row],[연도]]=2023,1,0)</f>
        <v>0</v>
      </c>
      <c r="W6252" s="10">
        <v>0.97</v>
      </c>
      <c r="X6252" s="10">
        <f>Y6252/1000000000000</f>
        <v>6.8487340349999995E-2</v>
      </c>
      <c r="Y6252" s="14">
        <f>[1]!Table_1[[#This Row],[주가]]*[1]!Table_1[[#This Row],[기말주식수]]</f>
        <v>68487340350</v>
      </c>
      <c r="Z6252" s="14">
        <f>AA6252/10</f>
        <v>0.71969610357740788</v>
      </c>
      <c r="AA6252" s="14">
        <f>[1]!Table_1[[#This Row],[시가총액]]/[1]!Table_1[[#This Row],[당기순이익(세후영업이익)]]</f>
        <v>7.1969610357740788</v>
      </c>
      <c r="AB6252" s="10">
        <v>1958267700</v>
      </c>
    </row>
    <row r="6253" spans="1:28" ht="19.2">
      <c r="A6253" s="12">
        <v>6252</v>
      </c>
      <c r="B6253" s="12">
        <v>115310</v>
      </c>
      <c r="C6253" s="13" t="s">
        <v>1029</v>
      </c>
      <c r="D6253" s="13" t="s">
        <v>20</v>
      </c>
      <c r="E6253" s="12">
        <v>2020</v>
      </c>
      <c r="F6253" s="12">
        <v>29.146000000000001</v>
      </c>
      <c r="G6253" s="15">
        <f>([1]!Table_1[[#This Row],[총자산]]-[1]!Table_1[[#This Row],[장부가치 자기자본]]+[1]!Table_1[[#This Row],[시가총액]])/[1]!Table_1[[#This Row],[총자산]]</f>
        <v>0.69234681272358312</v>
      </c>
      <c r="H6253" s="14">
        <f>I6253/100000000000</f>
        <v>8.0948235660000006E-2</v>
      </c>
      <c r="I6253" s="12">
        <v>8094823566</v>
      </c>
      <c r="J6253" s="12">
        <v>3.52</v>
      </c>
      <c r="K6253" s="10">
        <f>L6253/1000000000000</f>
        <v>1.9160085399E-2</v>
      </c>
      <c r="L6253" s="12">
        <v>19160085399</v>
      </c>
      <c r="M6253" s="12">
        <v>6.67</v>
      </c>
      <c r="N6253" s="12">
        <v>1</v>
      </c>
      <c r="O6253" s="15">
        <f>IF([1]!Table_1[[#This Row],[연도]]=2016,1,0)</f>
        <v>0</v>
      </c>
      <c r="P6253" s="15">
        <f>IF([1]!Table_1[[#This Row],[연도]]=2017,1,0)</f>
        <v>0</v>
      </c>
      <c r="Q6253" s="15">
        <f>IF([1]!Table_1[[#This Row],[연도]]=2018,1,0)</f>
        <v>0</v>
      </c>
      <c r="R6253" s="15">
        <f>IF([1]!Table_1[[#This Row],[연도]]=2019,1,0)</f>
        <v>0</v>
      </c>
      <c r="S6253" s="15">
        <f>IF([1]!Table_1[[#This Row],[연도]]=2020,1,0)</f>
        <v>1</v>
      </c>
      <c r="T6253" s="15">
        <f>IF([1]!Table_1[[#This Row],[연도]]=2021,1,0)</f>
        <v>0</v>
      </c>
      <c r="U6253" s="15">
        <f>IF([1]!Table_1[[#This Row],[연도]]=2022,1,0)</f>
        <v>0</v>
      </c>
      <c r="V6253" s="15">
        <f>IF([1]!Table_1[[#This Row],[연도]]=2023,1,0)</f>
        <v>0</v>
      </c>
      <c r="W6253" s="12">
        <v>0.76</v>
      </c>
      <c r="X6253" s="10">
        <f>Y6253/1000000000000</f>
        <v>6.0345488699999998E-2</v>
      </c>
      <c r="Y6253" s="15">
        <f>[1]!Table_1[[#This Row],[주가]]*[1]!Table_1[[#This Row],[기말주식수]]</f>
        <v>60345488700</v>
      </c>
      <c r="Z6253" s="14">
        <f>AA6253/10</f>
        <v>0.74548244576279621</v>
      </c>
      <c r="AA6253" s="15">
        <f>[1]!Table_1[[#This Row],[시가총액]]/[1]!Table_1[[#This Row],[당기순이익(세후영업이익)]]</f>
        <v>7.4548244576279625</v>
      </c>
      <c r="AB6253" s="12">
        <v>1928295900</v>
      </c>
    </row>
    <row r="6254" spans="1:28" ht="19.2">
      <c r="A6254" s="10">
        <v>6253</v>
      </c>
      <c r="B6254" s="10">
        <v>115310</v>
      </c>
      <c r="C6254" s="11" t="s">
        <v>1029</v>
      </c>
      <c r="D6254" s="11" t="s">
        <v>20</v>
      </c>
      <c r="E6254" s="10">
        <v>2021</v>
      </c>
      <c r="F6254" s="10">
        <v>33.793999999999997</v>
      </c>
      <c r="G6254" s="14">
        <f>([1]!Table_1[[#This Row],[총자산]]-[1]!Table_1[[#This Row],[장부가치 자기자본]]+[1]!Table_1[[#This Row],[시가총액]])/[1]!Table_1[[#This Row],[총자산]]</f>
        <v>0.80660843781375557</v>
      </c>
      <c r="H6254" s="14">
        <f>I6254/100000000000</f>
        <v>6.370597284E-2</v>
      </c>
      <c r="I6254" s="10">
        <v>6370597284</v>
      </c>
      <c r="J6254" s="10">
        <v>5.81</v>
      </c>
      <c r="K6254" s="10">
        <f>L6254/1000000000000</f>
        <v>1.9485736337000001E-2</v>
      </c>
      <c r="L6254" s="10">
        <v>19485736337</v>
      </c>
      <c r="M6254" s="10">
        <v>9.5299999999999994</v>
      </c>
      <c r="N6254" s="10">
        <v>1</v>
      </c>
      <c r="O6254" s="14">
        <f>IF([1]!Table_1[[#This Row],[연도]]=2016,1,0)</f>
        <v>0</v>
      </c>
      <c r="P6254" s="14">
        <f>IF([1]!Table_1[[#This Row],[연도]]=2017,1,0)</f>
        <v>0</v>
      </c>
      <c r="Q6254" s="14">
        <f>IF([1]!Table_1[[#This Row],[연도]]=2018,1,0)</f>
        <v>0</v>
      </c>
      <c r="R6254" s="14">
        <f>IF([1]!Table_1[[#This Row],[연도]]=2019,1,0)</f>
        <v>0</v>
      </c>
      <c r="S6254" s="14">
        <f>IF([1]!Table_1[[#This Row],[연도]]=2020,1,0)</f>
        <v>0</v>
      </c>
      <c r="T6254" s="14">
        <f>IF([1]!Table_1[[#This Row],[연도]]=2021,1,0)</f>
        <v>1</v>
      </c>
      <c r="U6254" s="14">
        <f>IF([1]!Table_1[[#This Row],[연도]]=2022,1,0)</f>
        <v>0</v>
      </c>
      <c r="V6254" s="14">
        <f>IF([1]!Table_1[[#This Row],[연도]]=2023,1,0)</f>
        <v>0</v>
      </c>
      <c r="W6254" s="10">
        <v>0.68</v>
      </c>
      <c r="X6254" s="10">
        <f>Y6254/1000000000000</f>
        <v>7.646954785E-2</v>
      </c>
      <c r="Y6254" s="14">
        <f>[1]!Table_1[[#This Row],[주가]]*[1]!Table_1[[#This Row],[기말주식수]]</f>
        <v>76469547850</v>
      </c>
      <c r="Z6254" s="14">
        <f>AA6254/10</f>
        <v>1.2003513083781989</v>
      </c>
      <c r="AA6254" s="14">
        <f>[1]!Table_1[[#This Row],[시가총액]]/[1]!Table_1[[#This Row],[당기순이익(세후영업이익)]]</f>
        <v>12.003513083781989</v>
      </c>
      <c r="AB6254" s="10">
        <v>1928295900</v>
      </c>
    </row>
    <row r="6255" spans="1:28" ht="19.2">
      <c r="A6255" s="12">
        <v>6254</v>
      </c>
      <c r="B6255" s="12">
        <v>115310</v>
      </c>
      <c r="C6255" s="13" t="s">
        <v>1029</v>
      </c>
      <c r="D6255" s="13" t="s">
        <v>20</v>
      </c>
      <c r="E6255" s="12">
        <v>2022</v>
      </c>
      <c r="F6255" s="12">
        <v>32.079000000000001</v>
      </c>
      <c r="G6255" s="15">
        <f>([1]!Table_1[[#This Row],[총자산]]-[1]!Table_1[[#This Row],[장부가치 자기자본]]+[1]!Table_1[[#This Row],[시가총액]])/[1]!Table_1[[#This Row],[총자산]]</f>
        <v>0.69136520777606492</v>
      </c>
      <c r="H6255" s="14">
        <f>I6255/100000000000</f>
        <v>6.8592574579999996E-2</v>
      </c>
      <c r="I6255" s="12">
        <v>6859257458</v>
      </c>
      <c r="J6255" s="12">
        <v>11.24</v>
      </c>
      <c r="K6255" s="10">
        <f>L6255/1000000000000</f>
        <v>2.0905709137E-2</v>
      </c>
      <c r="L6255" s="12">
        <v>20905709137</v>
      </c>
      <c r="M6255" s="12">
        <v>9.8800000000000008</v>
      </c>
      <c r="N6255" s="12">
        <v>1</v>
      </c>
      <c r="O6255" s="15">
        <f>IF([1]!Table_1[[#This Row],[연도]]=2016,1,0)</f>
        <v>0</v>
      </c>
      <c r="P6255" s="15">
        <f>IF([1]!Table_1[[#This Row],[연도]]=2017,1,0)</f>
        <v>0</v>
      </c>
      <c r="Q6255" s="15">
        <f>IF([1]!Table_1[[#This Row],[연도]]=2018,1,0)</f>
        <v>0</v>
      </c>
      <c r="R6255" s="15">
        <f>IF([1]!Table_1[[#This Row],[연도]]=2019,1,0)</f>
        <v>0</v>
      </c>
      <c r="S6255" s="15">
        <f>IF([1]!Table_1[[#This Row],[연도]]=2020,1,0)</f>
        <v>0</v>
      </c>
      <c r="T6255" s="15">
        <f>IF([1]!Table_1[[#This Row],[연도]]=2021,1,0)</f>
        <v>0</v>
      </c>
      <c r="U6255" s="15">
        <f>IF([1]!Table_1[[#This Row],[연도]]=2022,1,0)</f>
        <v>1</v>
      </c>
      <c r="V6255" s="15">
        <f>IF([1]!Table_1[[#This Row],[연도]]=2023,1,0)</f>
        <v>0</v>
      </c>
      <c r="W6255" s="12">
        <v>1.1100000000000001</v>
      </c>
      <c r="X6255" s="10">
        <f>Y6255/1000000000000</f>
        <v>6.8008407899999998E-2</v>
      </c>
      <c r="Y6255" s="15">
        <f>[1]!Table_1[[#This Row],[주가]]*[1]!Table_1[[#This Row],[기말주식수]]</f>
        <v>68008407900</v>
      </c>
      <c r="Z6255" s="14">
        <f>AA6255/10</f>
        <v>0.9914835288866628</v>
      </c>
      <c r="AA6255" s="15">
        <f>[1]!Table_1[[#This Row],[시가총액]]/[1]!Table_1[[#This Row],[당기순이익(세후영업이익)]]</f>
        <v>9.9148352888666285</v>
      </c>
      <c r="AB6255" s="12">
        <v>1928295900</v>
      </c>
    </row>
    <row r="6256" spans="1:28" ht="19.2">
      <c r="A6256" s="10">
        <v>6255</v>
      </c>
      <c r="B6256" s="10">
        <v>115310</v>
      </c>
      <c r="C6256" s="11" t="s">
        <v>1029</v>
      </c>
      <c r="D6256" s="11" t="s">
        <v>20</v>
      </c>
      <c r="E6256" s="10">
        <v>2023</v>
      </c>
      <c r="F6256" s="10">
        <v>26.943000000000001</v>
      </c>
      <c r="G6256" s="14">
        <f>([1]!Table_1[[#This Row],[총자산]]-[1]!Table_1[[#This Row],[장부가치 자기자본]]+[1]!Table_1[[#This Row],[시가총액]])/[1]!Table_1[[#This Row],[총자산]]</f>
        <v>0.66553314661518248</v>
      </c>
      <c r="H6256" s="14">
        <f>I6256/100000000000</f>
        <v>7.7572512260000004E-2</v>
      </c>
      <c r="I6256" s="10">
        <v>7757251226</v>
      </c>
      <c r="J6256" s="10">
        <v>4.16</v>
      </c>
      <c r="K6256" s="10">
        <f>L6256/1000000000000</f>
        <v>2.2791114590000001E-2</v>
      </c>
      <c r="L6256" s="10">
        <v>22791114590</v>
      </c>
      <c r="M6256" s="10">
        <v>7.39</v>
      </c>
      <c r="N6256" s="10">
        <v>1</v>
      </c>
      <c r="O6256" s="14">
        <f>IF([1]!Table_1[[#This Row],[연도]]=2016,1,0)</f>
        <v>0</v>
      </c>
      <c r="P6256" s="14">
        <f>IF([1]!Table_1[[#This Row],[연도]]=2017,1,0)</f>
        <v>0</v>
      </c>
      <c r="Q6256" s="14">
        <f>IF([1]!Table_1[[#This Row],[연도]]=2018,1,0)</f>
        <v>0</v>
      </c>
      <c r="R6256" s="14">
        <f>IF([1]!Table_1[[#This Row],[연도]]=2019,1,0)</f>
        <v>0</v>
      </c>
      <c r="S6256" s="14">
        <f>IF([1]!Table_1[[#This Row],[연도]]=2020,1,0)</f>
        <v>0</v>
      </c>
      <c r="T6256" s="14">
        <f>IF([1]!Table_1[[#This Row],[연도]]=2021,1,0)</f>
        <v>0</v>
      </c>
      <c r="U6256" s="14">
        <f>IF([1]!Table_1[[#This Row],[연도]]=2022,1,0)</f>
        <v>0</v>
      </c>
      <c r="V6256" s="14">
        <f>IF([1]!Table_1[[#This Row],[연도]]=2023,1,0)</f>
        <v>1</v>
      </c>
      <c r="W6256" s="10">
        <v>1.04</v>
      </c>
      <c r="X6256" s="10">
        <f>Y6256/1000000000000</f>
        <v>6.7848763749999999E-2</v>
      </c>
      <c r="Y6256" s="14">
        <f>[1]!Table_1[[#This Row],[주가]]*[1]!Table_1[[#This Row],[기말주식수]]</f>
        <v>67848763750</v>
      </c>
      <c r="Z6256" s="14">
        <f>AA6256/10</f>
        <v>0.8746495604343858</v>
      </c>
      <c r="AA6256" s="14">
        <f>[1]!Table_1[[#This Row],[시가총액]]/[1]!Table_1[[#This Row],[당기순이익(세후영업이익)]]</f>
        <v>8.746495604343858</v>
      </c>
      <c r="AB6256" s="10">
        <v>1928295900</v>
      </c>
    </row>
    <row r="6257" spans="1:28" ht="19.2">
      <c r="A6257" s="12">
        <v>6256</v>
      </c>
      <c r="B6257" s="12">
        <v>115440</v>
      </c>
      <c r="C6257" s="13" t="s">
        <v>1030</v>
      </c>
      <c r="D6257" s="13" t="s">
        <v>20</v>
      </c>
      <c r="E6257" s="12">
        <v>2016</v>
      </c>
      <c r="F6257" s="12">
        <v>28.094000000000001</v>
      </c>
      <c r="G6257" s="15">
        <f>([1]!Table_1[[#This Row],[총자산]]-[1]!Table_1[[#This Row],[장부가치 자기자본]]+[1]!Table_1[[#This Row],[시가총액]])/[1]!Table_1[[#This Row],[총자산]]</f>
        <v>0.87104075327037123</v>
      </c>
      <c r="H6257" s="14">
        <f>I6257/100000000000</f>
        <v>2.2072371449999999E-2</v>
      </c>
      <c r="I6257" s="12">
        <v>2207237145</v>
      </c>
      <c r="J6257" s="12">
        <v>0.53</v>
      </c>
      <c r="K6257" s="10">
        <f>L6257/1000000000000</f>
        <v>4.3401496110999999E-2</v>
      </c>
      <c r="L6257" s="12">
        <v>43401496111</v>
      </c>
      <c r="M6257" s="12">
        <v>5.31</v>
      </c>
      <c r="N6257" s="12">
        <v>1</v>
      </c>
      <c r="O6257" s="15">
        <f>IF([1]!Table_1[[#This Row],[연도]]=2016,1,0)</f>
        <v>1</v>
      </c>
      <c r="P6257" s="15">
        <f>IF([1]!Table_1[[#This Row],[연도]]=2017,1,0)</f>
        <v>0</v>
      </c>
      <c r="Q6257" s="15">
        <f>IF([1]!Table_1[[#This Row],[연도]]=2018,1,0)</f>
        <v>0</v>
      </c>
      <c r="R6257" s="15">
        <f>IF([1]!Table_1[[#This Row],[연도]]=2019,1,0)</f>
        <v>0</v>
      </c>
      <c r="S6257" s="15">
        <f>IF([1]!Table_1[[#This Row],[연도]]=2020,1,0)</f>
        <v>0</v>
      </c>
      <c r="T6257" s="15">
        <f>IF([1]!Table_1[[#This Row],[연도]]=2021,1,0)</f>
        <v>0</v>
      </c>
      <c r="U6257" s="15">
        <f>IF([1]!Table_1[[#This Row],[연도]]=2022,1,0)</f>
        <v>0</v>
      </c>
      <c r="V6257" s="15">
        <f>IF([1]!Table_1[[#This Row],[연도]]=2023,1,0)</f>
        <v>0</v>
      </c>
      <c r="W6257" s="12">
        <v>0.55000000000000004</v>
      </c>
      <c r="X6257" s="10">
        <f>Y6257/1000000000000</f>
        <v>3.9467401999999999E-2</v>
      </c>
      <c r="Y6257" s="15">
        <f>[1]!Table_1[[#This Row],[주가]]*[1]!Table_1[[#This Row],[기말주식수]]</f>
        <v>39467402000</v>
      </c>
      <c r="Z6257" s="14">
        <f>AA6257/10</f>
        <v>1.7880906947132769</v>
      </c>
      <c r="AA6257" s="15">
        <f>[1]!Table_1[[#This Row],[시가총액]]/[1]!Table_1[[#This Row],[당기순이익(세후영업이익)]]</f>
        <v>17.880906947132768</v>
      </c>
      <c r="AB6257" s="12">
        <v>763885200</v>
      </c>
    </row>
    <row r="6258" spans="1:28" ht="19.2">
      <c r="A6258" s="10">
        <v>6257</v>
      </c>
      <c r="B6258" s="10">
        <v>115440</v>
      </c>
      <c r="C6258" s="11" t="s">
        <v>1030</v>
      </c>
      <c r="D6258" s="11" t="s">
        <v>20</v>
      </c>
      <c r="E6258" s="10">
        <v>2017</v>
      </c>
      <c r="F6258" s="10">
        <v>27.821999999999999</v>
      </c>
      <c r="G6258" s="14">
        <f>([1]!Table_1[[#This Row],[총자산]]-[1]!Table_1[[#This Row],[장부가치 자기자본]]+[1]!Table_1[[#This Row],[시가총액]])/[1]!Table_1[[#This Row],[총자산]]</f>
        <v>0.85416947633188389</v>
      </c>
      <c r="H6258" s="14">
        <f>I6258/100000000000</f>
        <v>3.2290587449999998E-2</v>
      </c>
      <c r="I6258" s="10">
        <v>3229058745</v>
      </c>
      <c r="J6258" s="10">
        <v>10.44</v>
      </c>
      <c r="K6258" s="10">
        <f>L6258/1000000000000</f>
        <v>5.1667560102999999E-2</v>
      </c>
      <c r="L6258" s="10">
        <v>51667560103</v>
      </c>
      <c r="M6258" s="10">
        <v>4.04</v>
      </c>
      <c r="N6258" s="10">
        <v>1</v>
      </c>
      <c r="O6258" s="14">
        <f>IF([1]!Table_1[[#This Row],[연도]]=2016,1,0)</f>
        <v>0</v>
      </c>
      <c r="P6258" s="14">
        <f>IF([1]!Table_1[[#This Row],[연도]]=2017,1,0)</f>
        <v>1</v>
      </c>
      <c r="Q6258" s="14">
        <f>IF([1]!Table_1[[#This Row],[연도]]=2018,1,0)</f>
        <v>0</v>
      </c>
      <c r="R6258" s="14">
        <f>IF([1]!Table_1[[#This Row],[연도]]=2019,1,0)</f>
        <v>0</v>
      </c>
      <c r="S6258" s="14">
        <f>IF([1]!Table_1[[#This Row],[연도]]=2020,1,0)</f>
        <v>0</v>
      </c>
      <c r="T6258" s="14">
        <f>IF([1]!Table_1[[#This Row],[연도]]=2021,1,0)</f>
        <v>0</v>
      </c>
      <c r="U6258" s="14">
        <f>IF([1]!Table_1[[#This Row],[연도]]=2022,1,0)</f>
        <v>0</v>
      </c>
      <c r="V6258" s="14">
        <f>IF([1]!Table_1[[#This Row],[연도]]=2023,1,0)</f>
        <v>0</v>
      </c>
      <c r="W6258" s="10">
        <v>0.26</v>
      </c>
      <c r="X6258" s="10">
        <f>Y6258/1000000000000</f>
        <v>4.0040315899999998E-2</v>
      </c>
      <c r="Y6258" s="14">
        <f>[1]!Table_1[[#This Row],[주가]]*[1]!Table_1[[#This Row],[기말주식수]]</f>
        <v>40040315900</v>
      </c>
      <c r="Z6258" s="14">
        <f>AA6258/10</f>
        <v>1.2399996117134748</v>
      </c>
      <c r="AA6258" s="14">
        <f>[1]!Table_1[[#This Row],[시가총액]]/[1]!Table_1[[#This Row],[당기순이익(세후영업이익)]]</f>
        <v>12.399996117134748</v>
      </c>
      <c r="AB6258" s="10">
        <v>954856500</v>
      </c>
    </row>
    <row r="6259" spans="1:28" ht="19.2">
      <c r="A6259" s="12">
        <v>6258</v>
      </c>
      <c r="B6259" s="12">
        <v>115440</v>
      </c>
      <c r="C6259" s="13" t="s">
        <v>1030</v>
      </c>
      <c r="D6259" s="13" t="s">
        <v>20</v>
      </c>
      <c r="E6259" s="12">
        <v>2018</v>
      </c>
      <c r="F6259" s="12">
        <v>34.151000000000003</v>
      </c>
      <c r="G6259" s="15">
        <f>([1]!Table_1[[#This Row],[총자산]]-[1]!Table_1[[#This Row],[장부가치 자기자본]]+[1]!Table_1[[#This Row],[시가총액]])/[1]!Table_1[[#This Row],[총자산]]</f>
        <v>0.83267356038264906</v>
      </c>
      <c r="H6259" s="14">
        <f>I6259/100000000000</f>
        <v>9.9760663600000007E-3</v>
      </c>
      <c r="I6259" s="12">
        <v>997606636</v>
      </c>
      <c r="J6259" s="12">
        <v>20.05</v>
      </c>
      <c r="K6259" s="10">
        <f>L6259/1000000000000</f>
        <v>4.4587381230999999E-2</v>
      </c>
      <c r="L6259" s="12">
        <v>44587381231</v>
      </c>
      <c r="M6259" s="12">
        <v>4.37</v>
      </c>
      <c r="N6259" s="12">
        <v>1</v>
      </c>
      <c r="O6259" s="15">
        <f>IF([1]!Table_1[[#This Row],[연도]]=2016,1,0)</f>
        <v>0</v>
      </c>
      <c r="P6259" s="15">
        <f>IF([1]!Table_1[[#This Row],[연도]]=2017,1,0)</f>
        <v>0</v>
      </c>
      <c r="Q6259" s="15">
        <f>IF([1]!Table_1[[#This Row],[연도]]=2018,1,0)</f>
        <v>1</v>
      </c>
      <c r="R6259" s="15">
        <f>IF([1]!Table_1[[#This Row],[연도]]=2019,1,0)</f>
        <v>0</v>
      </c>
      <c r="S6259" s="15">
        <f>IF([1]!Table_1[[#This Row],[연도]]=2020,1,0)</f>
        <v>0</v>
      </c>
      <c r="T6259" s="15">
        <f>IF([1]!Table_1[[#This Row],[연도]]=2021,1,0)</f>
        <v>0</v>
      </c>
      <c r="U6259" s="15">
        <f>IF([1]!Table_1[[#This Row],[연도]]=2022,1,0)</f>
        <v>0</v>
      </c>
      <c r="V6259" s="15">
        <f>IF([1]!Table_1[[#This Row],[연도]]=2023,1,0)</f>
        <v>0</v>
      </c>
      <c r="W6259" s="12">
        <v>0.43</v>
      </c>
      <c r="X6259" s="10">
        <f>Y6259/1000000000000</f>
        <v>3.8958145200000002E-2</v>
      </c>
      <c r="Y6259" s="15">
        <f>[1]!Table_1[[#This Row],[주가]]*[1]!Table_1[[#This Row],[기말주식수]]</f>
        <v>38958145200</v>
      </c>
      <c r="Z6259" s="14">
        <f>AA6259/10</f>
        <v>3.9051609917318153</v>
      </c>
      <c r="AA6259" s="15">
        <f>[1]!Table_1[[#This Row],[시가총액]]/[1]!Table_1[[#This Row],[당기순이익(세후영업이익)]]</f>
        <v>39.051609917318153</v>
      </c>
      <c r="AB6259" s="12">
        <v>636571000</v>
      </c>
    </row>
    <row r="6260" spans="1:28" ht="19.2">
      <c r="A6260" s="10">
        <v>6259</v>
      </c>
      <c r="B6260" s="10">
        <v>115440</v>
      </c>
      <c r="C6260" s="11" t="s">
        <v>1030</v>
      </c>
      <c r="D6260" s="11" t="s">
        <v>20</v>
      </c>
      <c r="E6260" s="10">
        <v>2019</v>
      </c>
      <c r="F6260" s="10">
        <v>23.61</v>
      </c>
      <c r="G6260" s="14">
        <f>([1]!Table_1[[#This Row],[총자산]]-[1]!Table_1[[#This Row],[장부가치 자기자본]]+[1]!Table_1[[#This Row],[시가총액]])/[1]!Table_1[[#This Row],[총자산]]</f>
        <v>1.2645930471028486</v>
      </c>
      <c r="H6260" s="14">
        <f>I6260/100000000000</f>
        <v>2.817909297E-2</v>
      </c>
      <c r="I6260" s="10">
        <v>2817909297</v>
      </c>
      <c r="J6260" s="10">
        <v>8.76</v>
      </c>
      <c r="K6260" s="10">
        <f>L6260/1000000000000</f>
        <v>7.3657576436000002E-2</v>
      </c>
      <c r="L6260" s="10">
        <v>73657576436</v>
      </c>
      <c r="M6260" s="10">
        <v>3.98</v>
      </c>
      <c r="N6260" s="10">
        <v>1</v>
      </c>
      <c r="O6260" s="14">
        <f>IF([1]!Table_1[[#This Row],[연도]]=2016,1,0)</f>
        <v>0</v>
      </c>
      <c r="P6260" s="14">
        <f>IF([1]!Table_1[[#This Row],[연도]]=2017,1,0)</f>
        <v>0</v>
      </c>
      <c r="Q6260" s="14">
        <f>IF([1]!Table_1[[#This Row],[연도]]=2018,1,0)</f>
        <v>0</v>
      </c>
      <c r="R6260" s="14">
        <f>IF([1]!Table_1[[#This Row],[연도]]=2019,1,0)</f>
        <v>1</v>
      </c>
      <c r="S6260" s="14">
        <f>IF([1]!Table_1[[#This Row],[연도]]=2020,1,0)</f>
        <v>0</v>
      </c>
      <c r="T6260" s="14">
        <f>IF([1]!Table_1[[#This Row],[연도]]=2021,1,0)</f>
        <v>0</v>
      </c>
      <c r="U6260" s="14">
        <f>IF([1]!Table_1[[#This Row],[연도]]=2022,1,0)</f>
        <v>0</v>
      </c>
      <c r="V6260" s="14">
        <f>IF([1]!Table_1[[#This Row],[연도]]=2023,1,0)</f>
        <v>0</v>
      </c>
      <c r="W6260" s="10">
        <v>0.34</v>
      </c>
      <c r="X6260" s="10">
        <f>Y6260/1000000000000</f>
        <v>9.6851606399999998E-2</v>
      </c>
      <c r="Y6260" s="14">
        <f>[1]!Table_1[[#This Row],[주가]]*[1]!Table_1[[#This Row],[기말주식수]]</f>
        <v>96851606400</v>
      </c>
      <c r="Z6260" s="14">
        <f>AA6260/10</f>
        <v>3.4370022662940243</v>
      </c>
      <c r="AA6260" s="14">
        <f>[1]!Table_1[[#This Row],[시가총액]]/[1]!Table_1[[#This Row],[당기순이익(세후영업이익)]]</f>
        <v>34.370022662940244</v>
      </c>
      <c r="AB6260" s="10">
        <v>456847200</v>
      </c>
    </row>
    <row r="6261" spans="1:28" ht="19.2">
      <c r="A6261" s="12">
        <v>6260</v>
      </c>
      <c r="B6261" s="12">
        <v>115500</v>
      </c>
      <c r="C6261" s="13" t="s">
        <v>1031</v>
      </c>
      <c r="D6261" s="13" t="s">
        <v>20</v>
      </c>
      <c r="E6261" s="12">
        <v>2016</v>
      </c>
      <c r="F6261" s="12">
        <v>81.159000000000006</v>
      </c>
      <c r="G6261" s="15">
        <f>([1]!Table_1[[#This Row],[총자산]]-[1]!Table_1[[#This Row],[장부가치 자기자본]]+[1]!Table_1[[#This Row],[시가총액]])/[1]!Table_1[[#This Row],[총자산]]</f>
        <v>2.7197517190085345</v>
      </c>
      <c r="H6261" s="14">
        <f>I6261/100000000000</f>
        <v>1.1293631659999999E-2</v>
      </c>
      <c r="I6261" s="12">
        <v>1129363166</v>
      </c>
      <c r="J6261" s="12">
        <v>22.72</v>
      </c>
      <c r="K6261" s="10">
        <f>L6261/1000000000000</f>
        <v>2.5813287072E-2</v>
      </c>
      <c r="L6261" s="12">
        <v>25813287072</v>
      </c>
      <c r="M6261" s="12">
        <v>0.46</v>
      </c>
      <c r="N6261" s="12">
        <v>1</v>
      </c>
      <c r="O6261" s="15">
        <f>IF([1]!Table_1[[#This Row],[연도]]=2016,1,0)</f>
        <v>1</v>
      </c>
      <c r="P6261" s="15">
        <f>IF([1]!Table_1[[#This Row],[연도]]=2017,1,0)</f>
        <v>0</v>
      </c>
      <c r="Q6261" s="15">
        <f>IF([1]!Table_1[[#This Row],[연도]]=2018,1,0)</f>
        <v>0</v>
      </c>
      <c r="R6261" s="15">
        <f>IF([1]!Table_1[[#This Row],[연도]]=2019,1,0)</f>
        <v>0</v>
      </c>
      <c r="S6261" s="15">
        <f>IF([1]!Table_1[[#This Row],[연도]]=2020,1,0)</f>
        <v>0</v>
      </c>
      <c r="T6261" s="15">
        <f>IF([1]!Table_1[[#This Row],[연도]]=2021,1,0)</f>
        <v>0</v>
      </c>
      <c r="U6261" s="15">
        <f>IF([1]!Table_1[[#This Row],[연도]]=2022,1,0)</f>
        <v>0</v>
      </c>
      <c r="V6261" s="15">
        <f>IF([1]!Table_1[[#This Row],[연도]]=2023,1,0)</f>
        <v>0</v>
      </c>
      <c r="W6261" s="12">
        <v>0.37</v>
      </c>
      <c r="X6261" s="10">
        <f>Y6261/1000000000000</f>
        <v>6.4920000000000005E-2</v>
      </c>
      <c r="Y6261" s="15">
        <f>[1]!Table_1[[#This Row],[주가]]*[1]!Table_1[[#This Row],[기말주식수]]</f>
        <v>64920000000</v>
      </c>
      <c r="Z6261" s="14">
        <f>AA6261/10</f>
        <v>5.748372353061141</v>
      </c>
      <c r="AA6261" s="15">
        <f>[1]!Table_1[[#This Row],[시가총액]]/[1]!Table_1[[#This Row],[당기순이익(세후영업이익)]]</f>
        <v>57.483723530611407</v>
      </c>
      <c r="AB6261" s="12">
        <v>840000000</v>
      </c>
    </row>
    <row r="6262" spans="1:28" ht="19.2">
      <c r="A6262" s="10">
        <v>6261</v>
      </c>
      <c r="B6262" s="10">
        <v>115500</v>
      </c>
      <c r="C6262" s="11" t="s">
        <v>1031</v>
      </c>
      <c r="D6262" s="11" t="s">
        <v>20</v>
      </c>
      <c r="E6262" s="10">
        <v>2017</v>
      </c>
      <c r="F6262" s="10">
        <v>88.090999999999994</v>
      </c>
      <c r="G6262" s="14">
        <f>([1]!Table_1[[#This Row],[총자산]]-[1]!Table_1[[#This Row],[장부가치 자기자본]]+[1]!Table_1[[#This Row],[시가총액]])/[1]!Table_1[[#This Row],[총자산]]</f>
        <v>2.1547248118225761</v>
      </c>
      <c r="H6262" s="14">
        <f>I6262/100000000000</f>
        <v>1.1809974129999999E-2</v>
      </c>
      <c r="I6262" s="10">
        <v>1180997413</v>
      </c>
      <c r="J6262" s="10">
        <v>3.86</v>
      </c>
      <c r="K6262" s="10">
        <f>L6262/1000000000000</f>
        <v>2.9310068944000001E-2</v>
      </c>
      <c r="L6262" s="10">
        <v>29310068944</v>
      </c>
      <c r="M6262" s="10">
        <v>0.51</v>
      </c>
      <c r="N6262" s="10">
        <v>1</v>
      </c>
      <c r="O6262" s="14">
        <f>IF([1]!Table_1[[#This Row],[연도]]=2016,1,0)</f>
        <v>0</v>
      </c>
      <c r="P6262" s="14">
        <f>IF([1]!Table_1[[#This Row],[연도]]=2017,1,0)</f>
        <v>1</v>
      </c>
      <c r="Q6262" s="14">
        <f>IF([1]!Table_1[[#This Row],[연도]]=2018,1,0)</f>
        <v>0</v>
      </c>
      <c r="R6262" s="14">
        <f>IF([1]!Table_1[[#This Row],[연도]]=2019,1,0)</f>
        <v>0</v>
      </c>
      <c r="S6262" s="14">
        <f>IF([1]!Table_1[[#This Row],[연도]]=2020,1,0)</f>
        <v>0</v>
      </c>
      <c r="T6262" s="14">
        <f>IF([1]!Table_1[[#This Row],[연도]]=2021,1,0)</f>
        <v>0</v>
      </c>
      <c r="U6262" s="14">
        <f>IF([1]!Table_1[[#This Row],[연도]]=2022,1,0)</f>
        <v>0</v>
      </c>
      <c r="V6262" s="14">
        <f>IF([1]!Table_1[[#This Row],[연도]]=2023,1,0)</f>
        <v>0</v>
      </c>
      <c r="W6262" s="10">
        <v>0.35</v>
      </c>
      <c r="X6262" s="10">
        <f>Y6262/1000000000000</f>
        <v>5.1119999999999999E-2</v>
      </c>
      <c r="Y6262" s="14">
        <f>[1]!Table_1[[#This Row],[주가]]*[1]!Table_1[[#This Row],[기말주식수]]</f>
        <v>51120000000</v>
      </c>
      <c r="Z6262" s="14">
        <f>AA6262/10</f>
        <v>4.3285446214605718</v>
      </c>
      <c r="AA6262" s="14">
        <f>[1]!Table_1[[#This Row],[시가총액]]/[1]!Table_1[[#This Row],[당기순이익(세후영업이익)]]</f>
        <v>43.28544621460572</v>
      </c>
      <c r="AB6262" s="10">
        <v>1080000000</v>
      </c>
    </row>
    <row r="6263" spans="1:28" ht="19.2">
      <c r="A6263" s="12">
        <v>6262</v>
      </c>
      <c r="B6263" s="12">
        <v>115500</v>
      </c>
      <c r="C6263" s="13" t="s">
        <v>1031</v>
      </c>
      <c r="D6263" s="13" t="s">
        <v>20</v>
      </c>
      <c r="E6263" s="12">
        <v>2018</v>
      </c>
      <c r="F6263" s="12">
        <v>89.753</v>
      </c>
      <c r="G6263" s="15">
        <f>([1]!Table_1[[#This Row],[총자산]]-[1]!Table_1[[#This Row],[장부가치 자기자본]]+[1]!Table_1[[#This Row],[시가총액]])/[1]!Table_1[[#This Row],[총자산]]</f>
        <v>2.0157580296631177</v>
      </c>
      <c r="H6263" s="14">
        <f>I6263/100000000000</f>
        <v>3.1658893319999999E-2</v>
      </c>
      <c r="I6263" s="12">
        <v>3165889332</v>
      </c>
      <c r="J6263" s="12">
        <v>9.2200000000000006</v>
      </c>
      <c r="K6263" s="10">
        <f>L6263/1000000000000</f>
        <v>3.3312675010999999E-2</v>
      </c>
      <c r="L6263" s="12">
        <v>33312675011</v>
      </c>
      <c r="M6263" s="12">
        <v>2.54</v>
      </c>
      <c r="N6263" s="12">
        <v>1</v>
      </c>
      <c r="O6263" s="15">
        <f>IF([1]!Table_1[[#This Row],[연도]]=2016,1,0)</f>
        <v>0</v>
      </c>
      <c r="P6263" s="15">
        <f>IF([1]!Table_1[[#This Row],[연도]]=2017,1,0)</f>
        <v>0</v>
      </c>
      <c r="Q6263" s="15">
        <f>IF([1]!Table_1[[#This Row],[연도]]=2018,1,0)</f>
        <v>1</v>
      </c>
      <c r="R6263" s="15">
        <f>IF([1]!Table_1[[#This Row],[연도]]=2019,1,0)</f>
        <v>0</v>
      </c>
      <c r="S6263" s="15">
        <f>IF([1]!Table_1[[#This Row],[연도]]=2020,1,0)</f>
        <v>0</v>
      </c>
      <c r="T6263" s="15">
        <f>IF([1]!Table_1[[#This Row],[연도]]=2021,1,0)</f>
        <v>0</v>
      </c>
      <c r="U6263" s="15">
        <f>IF([1]!Table_1[[#This Row],[연도]]=2022,1,0)</f>
        <v>0</v>
      </c>
      <c r="V6263" s="15">
        <f>IF([1]!Table_1[[#This Row],[연도]]=2023,1,0)</f>
        <v>0</v>
      </c>
      <c r="W6263" s="12">
        <v>0.44</v>
      </c>
      <c r="X6263" s="10">
        <f>Y6263/1000000000000</f>
        <v>5.1060000000000001E-2</v>
      </c>
      <c r="Y6263" s="15">
        <f>[1]!Table_1[[#This Row],[주가]]*[1]!Table_1[[#This Row],[기말주식수]]</f>
        <v>51060000000</v>
      </c>
      <c r="Z6263" s="14">
        <f>AA6263/10</f>
        <v>1.6128169574311577</v>
      </c>
      <c r="AA6263" s="15">
        <f>[1]!Table_1[[#This Row],[시가총액]]/[1]!Table_1[[#This Row],[당기순이익(세후영업이익)]]</f>
        <v>16.128169574311578</v>
      </c>
      <c r="AB6263" s="12">
        <v>2400000000</v>
      </c>
    </row>
    <row r="6264" spans="1:28" ht="19.2">
      <c r="A6264" s="10">
        <v>6263</v>
      </c>
      <c r="B6264" s="10">
        <v>115500</v>
      </c>
      <c r="C6264" s="11" t="s">
        <v>1031</v>
      </c>
      <c r="D6264" s="11" t="s">
        <v>20</v>
      </c>
      <c r="E6264" s="10">
        <v>2019</v>
      </c>
      <c r="F6264" s="10">
        <v>93.319000000000003</v>
      </c>
      <c r="G6264" s="14">
        <f>([1]!Table_1[[#This Row],[총자산]]-[1]!Table_1[[#This Row],[장부가치 자기자본]]+[1]!Table_1[[#This Row],[시가총액]])/[1]!Table_1[[#This Row],[총자산]]</f>
        <v>1.9375807607127402</v>
      </c>
      <c r="H6264" s="14">
        <f>I6264/100000000000</f>
        <v>3.4327104529999999E-2</v>
      </c>
      <c r="I6264" s="10">
        <v>3432710453</v>
      </c>
      <c r="J6264" s="10">
        <v>14.09</v>
      </c>
      <c r="K6264" s="10">
        <f>L6264/1000000000000</f>
        <v>3.9517211066999999E-2</v>
      </c>
      <c r="L6264" s="10">
        <v>39517211067</v>
      </c>
      <c r="M6264" s="10">
        <v>2.57</v>
      </c>
      <c r="N6264" s="10">
        <v>1</v>
      </c>
      <c r="O6264" s="14">
        <f>IF([1]!Table_1[[#This Row],[연도]]=2016,1,0)</f>
        <v>0</v>
      </c>
      <c r="P6264" s="14">
        <f>IF([1]!Table_1[[#This Row],[연도]]=2017,1,0)</f>
        <v>0</v>
      </c>
      <c r="Q6264" s="14">
        <f>IF([1]!Table_1[[#This Row],[연도]]=2018,1,0)</f>
        <v>0</v>
      </c>
      <c r="R6264" s="14">
        <f>IF([1]!Table_1[[#This Row],[연도]]=2019,1,0)</f>
        <v>1</v>
      </c>
      <c r="S6264" s="14">
        <f>IF([1]!Table_1[[#This Row],[연도]]=2020,1,0)</f>
        <v>0</v>
      </c>
      <c r="T6264" s="14">
        <f>IF([1]!Table_1[[#This Row],[연도]]=2021,1,0)</f>
        <v>0</v>
      </c>
      <c r="U6264" s="14">
        <f>IF([1]!Table_1[[#This Row],[연도]]=2022,1,0)</f>
        <v>0</v>
      </c>
      <c r="V6264" s="14">
        <f>IF([1]!Table_1[[#This Row],[연도]]=2023,1,0)</f>
        <v>0</v>
      </c>
      <c r="W6264" s="10">
        <v>0.68</v>
      </c>
      <c r="X6264" s="10">
        <f>Y6264/1000000000000</f>
        <v>5.3999999999999999E-2</v>
      </c>
      <c r="Y6264" s="14">
        <f>[1]!Table_1[[#This Row],[주가]]*[1]!Table_1[[#This Row],[기말주식수]]</f>
        <v>54000000000</v>
      </c>
      <c r="Z6264" s="14">
        <f>AA6264/10</f>
        <v>1.5731009282419079</v>
      </c>
      <c r="AA6264" s="14">
        <f>[1]!Table_1[[#This Row],[시가총액]]/[1]!Table_1[[#This Row],[당기순이익(세후영업이익)]]</f>
        <v>15.731009282419079</v>
      </c>
      <c r="AB6264" s="10">
        <v>2640000000</v>
      </c>
    </row>
    <row r="6265" spans="1:28" ht="19.2">
      <c r="A6265" s="12">
        <v>6264</v>
      </c>
      <c r="B6265" s="12">
        <v>115500</v>
      </c>
      <c r="C6265" s="13" t="s">
        <v>1031</v>
      </c>
      <c r="D6265" s="13" t="s">
        <v>20</v>
      </c>
      <c r="E6265" s="12">
        <v>2020</v>
      </c>
      <c r="F6265" s="12">
        <v>127.598</v>
      </c>
      <c r="G6265" s="15">
        <f>([1]!Table_1[[#This Row],[총자산]]-[1]!Table_1[[#This Row],[장부가치 자기자본]]+[1]!Table_1[[#This Row],[시가총액]])/[1]!Table_1[[#This Row],[총자산]]</f>
        <v>2.7369085464263416</v>
      </c>
      <c r="H6265" s="14">
        <f>I6265/100000000000</f>
        <v>2.457786033E-2</v>
      </c>
      <c r="I6265" s="12">
        <v>2457786033</v>
      </c>
      <c r="J6265" s="12">
        <v>-11.88</v>
      </c>
      <c r="K6265" s="10">
        <f>L6265/1000000000000</f>
        <v>3.0510038005E-2</v>
      </c>
      <c r="L6265" s="12">
        <v>30510038005</v>
      </c>
      <c r="M6265" s="12">
        <v>2.54</v>
      </c>
      <c r="N6265" s="12">
        <v>1</v>
      </c>
      <c r="O6265" s="15">
        <f>IF([1]!Table_1[[#This Row],[연도]]=2016,1,0)</f>
        <v>0</v>
      </c>
      <c r="P6265" s="15">
        <f>IF([1]!Table_1[[#This Row],[연도]]=2017,1,0)</f>
        <v>0</v>
      </c>
      <c r="Q6265" s="15">
        <f>IF([1]!Table_1[[#This Row],[연도]]=2018,1,0)</f>
        <v>0</v>
      </c>
      <c r="R6265" s="15">
        <f>IF([1]!Table_1[[#This Row],[연도]]=2019,1,0)</f>
        <v>0</v>
      </c>
      <c r="S6265" s="15">
        <f>IF([1]!Table_1[[#This Row],[연도]]=2020,1,0)</f>
        <v>1</v>
      </c>
      <c r="T6265" s="15">
        <f>IF([1]!Table_1[[#This Row],[연도]]=2021,1,0)</f>
        <v>0</v>
      </c>
      <c r="U6265" s="15">
        <f>IF([1]!Table_1[[#This Row],[연도]]=2022,1,0)</f>
        <v>0</v>
      </c>
      <c r="V6265" s="15">
        <f>IF([1]!Table_1[[#This Row],[연도]]=2023,1,0)</f>
        <v>0</v>
      </c>
      <c r="W6265" s="12">
        <v>1.1000000000000001</v>
      </c>
      <c r="X6265" s="10">
        <f>Y6265/1000000000000</f>
        <v>7.5359999999999996E-2</v>
      </c>
      <c r="Y6265" s="15">
        <f>[1]!Table_1[[#This Row],[주가]]*[1]!Table_1[[#This Row],[기말주식수]]</f>
        <v>75360000000</v>
      </c>
      <c r="Z6265" s="14">
        <f>AA6265/10</f>
        <v>3.0661741497495116</v>
      </c>
      <c r="AA6265" s="15">
        <f>[1]!Table_1[[#This Row],[시가총액]]/[1]!Table_1[[#This Row],[당기순이익(세후영업이익)]]</f>
        <v>30.661741497495115</v>
      </c>
      <c r="AB6265" s="12">
        <v>2640000000</v>
      </c>
    </row>
    <row r="6266" spans="1:28" ht="19.2">
      <c r="A6266" s="10">
        <v>6265</v>
      </c>
      <c r="B6266" s="10">
        <v>115500</v>
      </c>
      <c r="C6266" s="11" t="s">
        <v>1031</v>
      </c>
      <c r="D6266" s="11" t="s">
        <v>20</v>
      </c>
      <c r="E6266" s="10">
        <v>2021</v>
      </c>
      <c r="F6266" s="10">
        <v>98.433999999999997</v>
      </c>
      <c r="G6266" s="14">
        <f>([1]!Table_1[[#This Row],[총자산]]-[1]!Table_1[[#This Row],[장부가치 자기자본]]+[1]!Table_1[[#This Row],[시가총액]])/[1]!Table_1[[#This Row],[총자산]]</f>
        <v>2.8898990793315273</v>
      </c>
      <c r="H6266" s="14">
        <f>I6266/100000000000</f>
        <v>4.163619792E-2</v>
      </c>
      <c r="I6266" s="10">
        <v>4163619792</v>
      </c>
      <c r="J6266" s="10">
        <v>5.17</v>
      </c>
      <c r="K6266" s="10">
        <f>L6266/1000000000000</f>
        <v>3.9548973022E-2</v>
      </c>
      <c r="L6266" s="10">
        <v>39548973022</v>
      </c>
      <c r="M6266" s="10">
        <v>2.4900000000000002</v>
      </c>
      <c r="N6266" s="10">
        <v>1</v>
      </c>
      <c r="O6266" s="14">
        <f>IF([1]!Table_1[[#This Row],[연도]]=2016,1,0)</f>
        <v>0</v>
      </c>
      <c r="P6266" s="14">
        <f>IF([1]!Table_1[[#This Row],[연도]]=2017,1,0)</f>
        <v>0</v>
      </c>
      <c r="Q6266" s="14">
        <f>IF([1]!Table_1[[#This Row],[연도]]=2018,1,0)</f>
        <v>0</v>
      </c>
      <c r="R6266" s="14">
        <f>IF([1]!Table_1[[#This Row],[연도]]=2019,1,0)</f>
        <v>0</v>
      </c>
      <c r="S6266" s="14">
        <f>IF([1]!Table_1[[#This Row],[연도]]=2020,1,0)</f>
        <v>0</v>
      </c>
      <c r="T6266" s="14">
        <f>IF([1]!Table_1[[#This Row],[연도]]=2021,1,0)</f>
        <v>1</v>
      </c>
      <c r="U6266" s="14">
        <f>IF([1]!Table_1[[#This Row],[연도]]=2022,1,0)</f>
        <v>0</v>
      </c>
      <c r="V6266" s="14">
        <f>IF([1]!Table_1[[#This Row],[연도]]=2023,1,0)</f>
        <v>0</v>
      </c>
      <c r="W6266" s="10">
        <v>0.55000000000000004</v>
      </c>
      <c r="X6266" s="10">
        <f>Y6266/1000000000000</f>
        <v>8.2799999999999999E-2</v>
      </c>
      <c r="Y6266" s="14">
        <f>[1]!Table_1[[#This Row],[주가]]*[1]!Table_1[[#This Row],[기말주식수]]</f>
        <v>82800000000</v>
      </c>
      <c r="Z6266" s="14">
        <f>AA6266/10</f>
        <v>1.9886542032270174</v>
      </c>
      <c r="AA6266" s="14">
        <f>[1]!Table_1[[#This Row],[시가총액]]/[1]!Table_1[[#This Row],[당기순이익(세후영업이익)]]</f>
        <v>19.886542032270174</v>
      </c>
      <c r="AB6266" s="10">
        <v>2640000000</v>
      </c>
    </row>
    <row r="6267" spans="1:28" ht="19.2">
      <c r="A6267" s="12">
        <v>6266</v>
      </c>
      <c r="B6267" s="12">
        <v>115500</v>
      </c>
      <c r="C6267" s="13" t="s">
        <v>1031</v>
      </c>
      <c r="D6267" s="13" t="s">
        <v>20</v>
      </c>
      <c r="E6267" s="12">
        <v>2022</v>
      </c>
      <c r="F6267" s="12">
        <v>202.654</v>
      </c>
      <c r="G6267" s="15">
        <f>([1]!Table_1[[#This Row],[총자산]]-[1]!Table_1[[#This Row],[장부가치 자기자본]]+[1]!Table_1[[#This Row],[시가총액]])/[1]!Table_1[[#This Row],[총자산]]</f>
        <v>2.1423136519193813</v>
      </c>
      <c r="H6267" s="14">
        <f>I6267/100000000000</f>
        <v>5.4499286499999997E-3</v>
      </c>
      <c r="I6267" s="12">
        <v>544992865</v>
      </c>
      <c r="J6267" s="12">
        <v>18.59</v>
      </c>
      <c r="K6267" s="10">
        <f>L6267/1000000000000</f>
        <v>4.1688296303E-2</v>
      </c>
      <c r="L6267" s="12">
        <v>41688296303</v>
      </c>
      <c r="M6267" s="12">
        <v>3.65</v>
      </c>
      <c r="N6267" s="12">
        <v>1</v>
      </c>
      <c r="O6267" s="15">
        <f>IF([1]!Table_1[[#This Row],[연도]]=2016,1,0)</f>
        <v>0</v>
      </c>
      <c r="P6267" s="15">
        <f>IF([1]!Table_1[[#This Row],[연도]]=2017,1,0)</f>
        <v>0</v>
      </c>
      <c r="Q6267" s="15">
        <f>IF([1]!Table_1[[#This Row],[연도]]=2018,1,0)</f>
        <v>0</v>
      </c>
      <c r="R6267" s="15">
        <f>IF([1]!Table_1[[#This Row],[연도]]=2019,1,0)</f>
        <v>0</v>
      </c>
      <c r="S6267" s="15">
        <f>IF([1]!Table_1[[#This Row],[연도]]=2020,1,0)</f>
        <v>0</v>
      </c>
      <c r="T6267" s="15">
        <f>IF([1]!Table_1[[#This Row],[연도]]=2021,1,0)</f>
        <v>0</v>
      </c>
      <c r="U6267" s="15">
        <f>IF([1]!Table_1[[#This Row],[연도]]=2022,1,0)</f>
        <v>1</v>
      </c>
      <c r="V6267" s="15">
        <f>IF([1]!Table_1[[#This Row],[연도]]=2023,1,0)</f>
        <v>0</v>
      </c>
      <c r="W6267" s="12">
        <v>0.95</v>
      </c>
      <c r="X6267" s="10">
        <f>Y6267/1000000000000</f>
        <v>6.2880000000000005E-2</v>
      </c>
      <c r="Y6267" s="15">
        <f>[1]!Table_1[[#This Row],[주가]]*[1]!Table_1[[#This Row],[기말주식수]]</f>
        <v>62880000000</v>
      </c>
      <c r="Z6267" s="14">
        <f>AA6267/10</f>
        <v>11.537765728364167</v>
      </c>
      <c r="AA6267" s="15">
        <f>[1]!Table_1[[#This Row],[시가총액]]/[1]!Table_1[[#This Row],[당기순이익(세후영업이익)]]</f>
        <v>115.37765728364168</v>
      </c>
      <c r="AB6267" s="12">
        <v>1680000000</v>
      </c>
    </row>
    <row r="6268" spans="1:28" ht="19.2">
      <c r="A6268" s="10">
        <v>6267</v>
      </c>
      <c r="B6268" s="10">
        <v>115500</v>
      </c>
      <c r="C6268" s="11" t="s">
        <v>1031</v>
      </c>
      <c r="D6268" s="11" t="s">
        <v>20</v>
      </c>
      <c r="E6268" s="10">
        <v>2023</v>
      </c>
      <c r="F6268" s="10">
        <v>78.007000000000005</v>
      </c>
      <c r="G6268" s="14">
        <f>([1]!Table_1[[#This Row],[총자산]]-[1]!Table_1[[#This Row],[장부가치 자기자본]]+[1]!Table_1[[#This Row],[시가총액]])/[1]!Table_1[[#This Row],[총자산]]</f>
        <v>3.3969914476520664</v>
      </c>
      <c r="H6268" s="14">
        <f>I6268/100000000000</f>
        <v>3.1548888460000001E-2</v>
      </c>
      <c r="I6268" s="10">
        <v>3154888846</v>
      </c>
      <c r="J6268" s="10">
        <v>-32.03</v>
      </c>
      <c r="K6268" s="10">
        <f>L6268/1000000000000</f>
        <v>4.7725941122000001E-2</v>
      </c>
      <c r="L6268" s="10">
        <v>47725941122</v>
      </c>
      <c r="M6268" s="10">
        <v>3.5</v>
      </c>
      <c r="N6268" s="10">
        <v>1</v>
      </c>
      <c r="O6268" s="14">
        <f>IF([1]!Table_1[[#This Row],[연도]]=2016,1,0)</f>
        <v>0</v>
      </c>
      <c r="P6268" s="14">
        <f>IF([1]!Table_1[[#This Row],[연도]]=2017,1,0)</f>
        <v>0</v>
      </c>
      <c r="Q6268" s="14">
        <f>IF([1]!Table_1[[#This Row],[연도]]=2018,1,0)</f>
        <v>0</v>
      </c>
      <c r="R6268" s="14">
        <f>IF([1]!Table_1[[#This Row],[연도]]=2019,1,0)</f>
        <v>0</v>
      </c>
      <c r="S6268" s="14">
        <f>IF([1]!Table_1[[#This Row],[연도]]=2020,1,0)</f>
        <v>0</v>
      </c>
      <c r="T6268" s="14">
        <f>IF([1]!Table_1[[#This Row],[연도]]=2021,1,0)</f>
        <v>0</v>
      </c>
      <c r="U6268" s="14">
        <f>IF([1]!Table_1[[#This Row],[연도]]=2022,1,0)</f>
        <v>0</v>
      </c>
      <c r="V6268" s="14">
        <f>IF([1]!Table_1[[#This Row],[연도]]=2023,1,0)</f>
        <v>1</v>
      </c>
      <c r="W6268" s="10">
        <v>0.75</v>
      </c>
      <c r="X6268" s="10">
        <f>Y6268/1000000000000</f>
        <v>8.3040000000000003E-2</v>
      </c>
      <c r="Y6268" s="14">
        <f>[1]!Table_1[[#This Row],[주가]]*[1]!Table_1[[#This Row],[기말주식수]]</f>
        <v>83040000000</v>
      </c>
      <c r="Z6268" s="14">
        <f>AA6268/10</f>
        <v>2.632105410156818</v>
      </c>
      <c r="AA6268" s="14">
        <f>[1]!Table_1[[#This Row],[시가총액]]/[1]!Table_1[[#This Row],[당기순이익(세후영업이익)]]</f>
        <v>26.32105410156818</v>
      </c>
      <c r="AB6268" s="10">
        <v>2160000000</v>
      </c>
    </row>
    <row r="6269" spans="1:28" ht="19.2">
      <c r="A6269" s="12">
        <v>6268</v>
      </c>
      <c r="B6269" s="12">
        <v>115570</v>
      </c>
      <c r="C6269" s="13" t="s">
        <v>1032</v>
      </c>
      <c r="D6269" s="13" t="s">
        <v>20</v>
      </c>
      <c r="E6269" s="12">
        <v>2016</v>
      </c>
      <c r="F6269" s="12">
        <v>8.1389999999999993</v>
      </c>
      <c r="G6269" s="15">
        <f>([1]!Table_1[[#This Row],[총자산]]-[1]!Table_1[[#This Row],[장부가치 자기자본]]+[1]!Table_1[[#This Row],[시가총액]])/[1]!Table_1[[#This Row],[총자산]]</f>
        <v>0.9110318970195026</v>
      </c>
      <c r="H6269" s="14">
        <f>I6269/100000000000</f>
        <v>0.10120317787999999</v>
      </c>
      <c r="I6269" s="12">
        <v>10120317788</v>
      </c>
      <c r="J6269" s="12">
        <v>-0.71</v>
      </c>
      <c r="K6269" s="10">
        <f>L6269/1000000000000</f>
        <v>8.5305533835000003E-2</v>
      </c>
      <c r="L6269" s="12">
        <v>85305533835</v>
      </c>
      <c r="M6269" s="12">
        <v>1.29</v>
      </c>
      <c r="N6269" s="12">
        <v>1</v>
      </c>
      <c r="O6269" s="15">
        <f>IF([1]!Table_1[[#This Row],[연도]]=2016,1,0)</f>
        <v>1</v>
      </c>
      <c r="P6269" s="15">
        <f>IF([1]!Table_1[[#This Row],[연도]]=2017,1,0)</f>
        <v>0</v>
      </c>
      <c r="Q6269" s="15">
        <f>IF([1]!Table_1[[#This Row],[연도]]=2018,1,0)</f>
        <v>0</v>
      </c>
      <c r="R6269" s="15">
        <f>IF([1]!Table_1[[#This Row],[연도]]=2019,1,0)</f>
        <v>0</v>
      </c>
      <c r="S6269" s="15">
        <f>IF([1]!Table_1[[#This Row],[연도]]=2020,1,0)</f>
        <v>0</v>
      </c>
      <c r="T6269" s="15">
        <f>IF([1]!Table_1[[#This Row],[연도]]=2021,1,0)</f>
        <v>0</v>
      </c>
      <c r="U6269" s="15">
        <f>IF([1]!Table_1[[#This Row],[연도]]=2022,1,0)</f>
        <v>0</v>
      </c>
      <c r="V6269" s="15">
        <f>IF([1]!Table_1[[#This Row],[연도]]=2023,1,0)</f>
        <v>0</v>
      </c>
      <c r="W6269" s="12">
        <v>0.56000000000000005</v>
      </c>
      <c r="X6269" s="10">
        <f>Y6269/1000000000000</f>
        <v>5.2597932100000001E-2</v>
      </c>
      <c r="Y6269" s="15">
        <f>[1]!Table_1[[#This Row],[주가]]*[1]!Table_1[[#This Row],[기말주식수]]</f>
        <v>52597932100</v>
      </c>
      <c r="Z6269" s="14">
        <f>AA6269/10</f>
        <v>0.51972609162893213</v>
      </c>
      <c r="AA6269" s="15">
        <f>[1]!Table_1[[#This Row],[시가총액]]/[1]!Table_1[[#This Row],[당기순이익(세후영업이익)]]</f>
        <v>5.1972609162893217</v>
      </c>
      <c r="AB6269" s="12">
        <v>508739520</v>
      </c>
    </row>
    <row r="6270" spans="1:28" ht="19.2">
      <c r="A6270" s="10">
        <v>6269</v>
      </c>
      <c r="B6270" s="10">
        <v>115570</v>
      </c>
      <c r="C6270" s="11" t="s">
        <v>1032</v>
      </c>
      <c r="D6270" s="11" t="s">
        <v>20</v>
      </c>
      <c r="E6270" s="10">
        <v>2017</v>
      </c>
      <c r="F6270" s="10">
        <v>-2.4990000000000001</v>
      </c>
      <c r="G6270" s="14">
        <f>([1]!Table_1[[#This Row],[총자산]]-[1]!Table_1[[#This Row],[장부가치 자기자본]]+[1]!Table_1[[#This Row],[시가총액]])/[1]!Table_1[[#This Row],[총자산]]</f>
        <v>0.85855451111233949</v>
      </c>
      <c r="H6270" s="14">
        <f>I6270/100000000000</f>
        <v>2.5994498049999998E-2</v>
      </c>
      <c r="I6270" s="10">
        <v>2599449805</v>
      </c>
      <c r="J6270" s="10">
        <v>9.17</v>
      </c>
      <c r="K6270" s="10">
        <f>L6270/1000000000000</f>
        <v>8.6988214746999998E-2</v>
      </c>
      <c r="L6270" s="10">
        <v>86988214747</v>
      </c>
      <c r="M6270" s="10">
        <v>4.68</v>
      </c>
      <c r="N6270" s="10">
        <v>1</v>
      </c>
      <c r="O6270" s="14">
        <f>IF([1]!Table_1[[#This Row],[연도]]=2016,1,0)</f>
        <v>0</v>
      </c>
      <c r="P6270" s="14">
        <f>IF([1]!Table_1[[#This Row],[연도]]=2017,1,0)</f>
        <v>1</v>
      </c>
      <c r="Q6270" s="14">
        <f>IF([1]!Table_1[[#This Row],[연도]]=2018,1,0)</f>
        <v>0</v>
      </c>
      <c r="R6270" s="14">
        <f>IF([1]!Table_1[[#This Row],[연도]]=2019,1,0)</f>
        <v>0</v>
      </c>
      <c r="S6270" s="14">
        <f>IF([1]!Table_1[[#This Row],[연도]]=2020,1,0)</f>
        <v>0</v>
      </c>
      <c r="T6270" s="14">
        <f>IF([1]!Table_1[[#This Row],[연도]]=2021,1,0)</f>
        <v>0</v>
      </c>
      <c r="U6270" s="14">
        <f>IF([1]!Table_1[[#This Row],[연도]]=2022,1,0)</f>
        <v>0</v>
      </c>
      <c r="V6270" s="14">
        <f>IF([1]!Table_1[[#This Row],[연도]]=2023,1,0)</f>
        <v>0</v>
      </c>
      <c r="W6270" s="10">
        <v>0.65</v>
      </c>
      <c r="X6270" s="10">
        <f>Y6270/1000000000000</f>
        <v>3.4075715520000001E-2</v>
      </c>
      <c r="Y6270" s="14">
        <f>[1]!Table_1[[#This Row],[주가]]*[1]!Table_1[[#This Row],[기말주식수]]</f>
        <v>34075715520</v>
      </c>
      <c r="Z6270" s="14">
        <f>AA6270/10</f>
        <v>1.3108818433214562</v>
      </c>
      <c r="AA6270" s="14">
        <f>[1]!Table_1[[#This Row],[시가총액]]/[1]!Table_1[[#This Row],[당기순이익(세후영업이익)]]</f>
        <v>13.108818433214562</v>
      </c>
      <c r="AB6270" s="10">
        <v>216199360</v>
      </c>
    </row>
    <row r="6271" spans="1:28" ht="19.2">
      <c r="A6271" s="12">
        <v>6270</v>
      </c>
      <c r="B6271" s="12">
        <v>115570</v>
      </c>
      <c r="C6271" s="13" t="s">
        <v>1032</v>
      </c>
      <c r="D6271" s="13" t="s">
        <v>20</v>
      </c>
      <c r="E6271" s="12">
        <v>2018</v>
      </c>
      <c r="F6271" s="12">
        <v>9.7859999999999996</v>
      </c>
      <c r="G6271" s="15">
        <f>([1]!Table_1[[#This Row],[총자산]]-[1]!Table_1[[#This Row],[장부가치 자기자본]]+[1]!Table_1[[#This Row],[시가총액]])/[1]!Table_1[[#This Row],[총자산]]</f>
        <v>0.79467400766871676</v>
      </c>
      <c r="H6271" s="14">
        <f>I6271/100000000000</f>
        <v>7.6805871000000005E-4</v>
      </c>
      <c r="I6271" s="12">
        <v>76805871</v>
      </c>
      <c r="J6271" s="12">
        <v>-2.76</v>
      </c>
      <c r="K6271" s="10">
        <f>L6271/1000000000000</f>
        <v>9.5096697657999996E-2</v>
      </c>
      <c r="L6271" s="12">
        <v>95096697658</v>
      </c>
      <c r="M6271" s="12">
        <v>5.61</v>
      </c>
      <c r="N6271" s="12">
        <v>1</v>
      </c>
      <c r="O6271" s="15">
        <f>IF([1]!Table_1[[#This Row],[연도]]=2016,1,0)</f>
        <v>0</v>
      </c>
      <c r="P6271" s="15">
        <f>IF([1]!Table_1[[#This Row],[연도]]=2017,1,0)</f>
        <v>0</v>
      </c>
      <c r="Q6271" s="15">
        <f>IF([1]!Table_1[[#This Row],[연도]]=2018,1,0)</f>
        <v>1</v>
      </c>
      <c r="R6271" s="15">
        <f>IF([1]!Table_1[[#This Row],[연도]]=2019,1,0)</f>
        <v>0</v>
      </c>
      <c r="S6271" s="15">
        <f>IF([1]!Table_1[[#This Row],[연도]]=2020,1,0)</f>
        <v>0</v>
      </c>
      <c r="T6271" s="15">
        <f>IF([1]!Table_1[[#This Row],[연도]]=2021,1,0)</f>
        <v>0</v>
      </c>
      <c r="U6271" s="15">
        <f>IF([1]!Table_1[[#This Row],[연도]]=2022,1,0)</f>
        <v>0</v>
      </c>
      <c r="V6271" s="15">
        <f>IF([1]!Table_1[[#This Row],[연도]]=2023,1,0)</f>
        <v>0</v>
      </c>
      <c r="W6271" s="12">
        <v>1</v>
      </c>
      <c r="X6271" s="10">
        <f>Y6271/1000000000000</f>
        <v>3.2204132660000002E-2</v>
      </c>
      <c r="Y6271" s="15">
        <f>[1]!Table_1[[#This Row],[주가]]*[1]!Table_1[[#This Row],[기말주식수]]</f>
        <v>32204132660</v>
      </c>
      <c r="Z6271" s="14">
        <f>AA6271/10</f>
        <v>41.929259105726437</v>
      </c>
      <c r="AA6271" s="15">
        <f>[1]!Table_1[[#This Row],[시가총액]]/[1]!Table_1[[#This Row],[당기순이익(세후영업이익)]]</f>
        <v>419.29259105726436</v>
      </c>
      <c r="AB6271" s="12">
        <v>635924400</v>
      </c>
    </row>
    <row r="6272" spans="1:28" ht="19.2">
      <c r="A6272" s="10">
        <v>6271</v>
      </c>
      <c r="B6272" s="10">
        <v>115570</v>
      </c>
      <c r="C6272" s="11" t="s">
        <v>1032</v>
      </c>
      <c r="D6272" s="11" t="s">
        <v>20</v>
      </c>
      <c r="E6272" s="10">
        <v>2019</v>
      </c>
      <c r="F6272" s="10">
        <v>-7.4859999999999998</v>
      </c>
      <c r="G6272" s="14">
        <f>([1]!Table_1[[#This Row],[총자산]]-[1]!Table_1[[#This Row],[장부가치 자기자본]]+[1]!Table_1[[#This Row],[시가총액]])/[1]!Table_1[[#This Row],[총자산]]</f>
        <v>0.95656944251497955</v>
      </c>
      <c r="H6272" s="14">
        <f>I6272/100000000000</f>
        <v>1.331624816E-2</v>
      </c>
      <c r="I6272" s="10">
        <v>1331624816</v>
      </c>
      <c r="J6272" s="10">
        <v>-1.19</v>
      </c>
      <c r="K6272" s="10">
        <f>L6272/1000000000000</f>
        <v>9.2736864941000002E-2</v>
      </c>
      <c r="L6272" s="10">
        <v>92736864941</v>
      </c>
      <c r="M6272" s="10">
        <v>5.31</v>
      </c>
      <c r="N6272" s="10">
        <v>1</v>
      </c>
      <c r="O6272" s="14">
        <f>IF([1]!Table_1[[#This Row],[연도]]=2016,1,0)</f>
        <v>0</v>
      </c>
      <c r="P6272" s="14">
        <f>IF([1]!Table_1[[#This Row],[연도]]=2017,1,0)</f>
        <v>0</v>
      </c>
      <c r="Q6272" s="14">
        <f>IF([1]!Table_1[[#This Row],[연도]]=2018,1,0)</f>
        <v>0</v>
      </c>
      <c r="R6272" s="14">
        <f>IF([1]!Table_1[[#This Row],[연도]]=2019,1,0)</f>
        <v>1</v>
      </c>
      <c r="S6272" s="14">
        <f>IF([1]!Table_1[[#This Row],[연도]]=2020,1,0)</f>
        <v>0</v>
      </c>
      <c r="T6272" s="14">
        <f>IF([1]!Table_1[[#This Row],[연도]]=2021,1,0)</f>
        <v>0</v>
      </c>
      <c r="U6272" s="14">
        <f>IF([1]!Table_1[[#This Row],[연도]]=2022,1,0)</f>
        <v>0</v>
      </c>
      <c r="V6272" s="14">
        <f>IF([1]!Table_1[[#This Row],[연도]]=2023,1,0)</f>
        <v>0</v>
      </c>
      <c r="W6272" s="10">
        <v>0.74</v>
      </c>
      <c r="X6272" s="10">
        <f>Y6272/1000000000000</f>
        <v>4.8080318300000001E-2</v>
      </c>
      <c r="Y6272" s="14">
        <f>[1]!Table_1[[#This Row],[주가]]*[1]!Table_1[[#This Row],[기말주식수]]</f>
        <v>48080318300</v>
      </c>
      <c r="Z6272" s="14">
        <f>AA6272/10</f>
        <v>3.6106505167443501</v>
      </c>
      <c r="AA6272" s="14">
        <f>[1]!Table_1[[#This Row],[시가총액]]/[1]!Table_1[[#This Row],[당기순이익(세후영업이익)]]</f>
        <v>36.106505167443501</v>
      </c>
      <c r="AB6272" s="10">
        <v>508739520</v>
      </c>
    </row>
    <row r="6273" spans="1:28" ht="19.2">
      <c r="A6273" s="12">
        <v>6272</v>
      </c>
      <c r="B6273" s="12">
        <v>117580</v>
      </c>
      <c r="C6273" s="13" t="s">
        <v>1033</v>
      </c>
      <c r="D6273" s="13" t="s">
        <v>6</v>
      </c>
      <c r="E6273" s="12">
        <v>2016</v>
      </c>
      <c r="F6273" s="12">
        <v>49.167000000000002</v>
      </c>
      <c r="G6273" s="15">
        <f>([1]!Table_1[[#This Row],[총자산]]-[1]!Table_1[[#This Row],[장부가치 자기자본]]+[1]!Table_1[[#This Row],[시가총액]])/[1]!Table_1[[#This Row],[총자산]]</f>
        <v>0.81312343203272441</v>
      </c>
      <c r="H6273" s="14">
        <f>I6273/100000000000</f>
        <v>0.19281322349999999</v>
      </c>
      <c r="I6273" s="12">
        <v>19281322350</v>
      </c>
      <c r="J6273" s="12">
        <v>-0.82</v>
      </c>
      <c r="K6273" s="10">
        <f>L6273/1000000000000</f>
        <v>0.73856228339700003</v>
      </c>
      <c r="L6273" s="12">
        <v>738562283397</v>
      </c>
      <c r="M6273" s="12">
        <v>0.62</v>
      </c>
      <c r="N6273" s="12">
        <v>1</v>
      </c>
      <c r="O6273" s="15">
        <f>IF([1]!Table_1[[#This Row],[연도]]=2016,1,0)</f>
        <v>1</v>
      </c>
      <c r="P6273" s="15">
        <f>IF([1]!Table_1[[#This Row],[연도]]=2017,1,0)</f>
        <v>0</v>
      </c>
      <c r="Q6273" s="15">
        <f>IF([1]!Table_1[[#This Row],[연도]]=2018,1,0)</f>
        <v>0</v>
      </c>
      <c r="R6273" s="15">
        <f>IF([1]!Table_1[[#This Row],[연도]]=2019,1,0)</f>
        <v>0</v>
      </c>
      <c r="S6273" s="15">
        <f>IF([1]!Table_1[[#This Row],[연도]]=2020,1,0)</f>
        <v>0</v>
      </c>
      <c r="T6273" s="15">
        <f>IF([1]!Table_1[[#This Row],[연도]]=2021,1,0)</f>
        <v>0</v>
      </c>
      <c r="U6273" s="15">
        <f>IF([1]!Table_1[[#This Row],[연도]]=2022,1,0)</f>
        <v>0</v>
      </c>
      <c r="V6273" s="15">
        <f>IF([1]!Table_1[[#This Row],[연도]]=2023,1,0)</f>
        <v>0</v>
      </c>
      <c r="W6273" s="12">
        <v>5.88</v>
      </c>
      <c r="X6273" s="10">
        <f>Y6273/1000000000000</f>
        <v>0.17599999999999999</v>
      </c>
      <c r="Y6273" s="15">
        <f>[1]!Table_1[[#This Row],[주가]]*[1]!Table_1[[#This Row],[기말주식수]]</f>
        <v>176000000000</v>
      </c>
      <c r="Z6273" s="14">
        <f>AA6273/10</f>
        <v>0.91280046464240561</v>
      </c>
      <c r="AA6273" s="15">
        <f>[1]!Table_1[[#This Row],[시가총액]]/[1]!Table_1[[#This Row],[당기순이익(세후영업이익)]]</f>
        <v>9.1280046464240563</v>
      </c>
      <c r="AB6273" s="12">
        <v>6875000000</v>
      </c>
    </row>
    <row r="6274" spans="1:28" ht="19.2">
      <c r="A6274" s="10">
        <v>6273</v>
      </c>
      <c r="B6274" s="10">
        <v>117580</v>
      </c>
      <c r="C6274" s="11" t="s">
        <v>1033</v>
      </c>
      <c r="D6274" s="11" t="s">
        <v>6</v>
      </c>
      <c r="E6274" s="10">
        <v>2017</v>
      </c>
      <c r="F6274" s="10">
        <v>46.295999999999999</v>
      </c>
      <c r="G6274" s="14">
        <f>([1]!Table_1[[#This Row],[총자산]]-[1]!Table_1[[#This Row],[장부가치 자기자본]]+[1]!Table_1[[#This Row],[시가총액]])/[1]!Table_1[[#This Row],[총자산]]</f>
        <v>0.79195571133801113</v>
      </c>
      <c r="H6274" s="14">
        <f>I6274/100000000000</f>
        <v>0.19887161471000001</v>
      </c>
      <c r="I6274" s="10">
        <v>19887161471</v>
      </c>
      <c r="J6274" s="10">
        <v>3.77</v>
      </c>
      <c r="K6274" s="10">
        <f>L6274/1000000000000</f>
        <v>0.76597828991899997</v>
      </c>
      <c r="L6274" s="10">
        <v>765978289919</v>
      </c>
      <c r="M6274" s="10">
        <v>0.5</v>
      </c>
      <c r="N6274" s="10">
        <v>1</v>
      </c>
      <c r="O6274" s="14">
        <f>IF([1]!Table_1[[#This Row],[연도]]=2016,1,0)</f>
        <v>0</v>
      </c>
      <c r="P6274" s="14">
        <f>IF([1]!Table_1[[#This Row],[연도]]=2017,1,0)</f>
        <v>1</v>
      </c>
      <c r="Q6274" s="14">
        <f>IF([1]!Table_1[[#This Row],[연도]]=2018,1,0)</f>
        <v>0</v>
      </c>
      <c r="R6274" s="14">
        <f>IF([1]!Table_1[[#This Row],[연도]]=2019,1,0)</f>
        <v>0</v>
      </c>
      <c r="S6274" s="14">
        <f>IF([1]!Table_1[[#This Row],[연도]]=2020,1,0)</f>
        <v>0</v>
      </c>
      <c r="T6274" s="14">
        <f>IF([1]!Table_1[[#This Row],[연도]]=2021,1,0)</f>
        <v>0</v>
      </c>
      <c r="U6274" s="14">
        <f>IF([1]!Table_1[[#This Row],[연도]]=2022,1,0)</f>
        <v>0</v>
      </c>
      <c r="V6274" s="14">
        <f>IF([1]!Table_1[[#This Row],[연도]]=2023,1,0)</f>
        <v>0</v>
      </c>
      <c r="W6274" s="10">
        <v>4.33</v>
      </c>
      <c r="X6274" s="10">
        <f>Y6274/1000000000000</f>
        <v>0.165825</v>
      </c>
      <c r="Y6274" s="14">
        <f>[1]!Table_1[[#This Row],[주가]]*[1]!Table_1[[#This Row],[기말주식수]]</f>
        <v>165825000000</v>
      </c>
      <c r="Z6274" s="14">
        <f>AA6274/10</f>
        <v>0.83382940417017548</v>
      </c>
      <c r="AA6274" s="14">
        <f>[1]!Table_1[[#This Row],[시가총액]]/[1]!Table_1[[#This Row],[당기순이익(세후영업이익)]]</f>
        <v>8.3382940417017544</v>
      </c>
      <c r="AB6274" s="10">
        <v>6875000000</v>
      </c>
    </row>
    <row r="6275" spans="1:28" ht="19.2">
      <c r="A6275" s="12">
        <v>6274</v>
      </c>
      <c r="B6275" s="12">
        <v>117580</v>
      </c>
      <c r="C6275" s="13" t="s">
        <v>1033</v>
      </c>
      <c r="D6275" s="13" t="s">
        <v>6</v>
      </c>
      <c r="E6275" s="12">
        <v>2018</v>
      </c>
      <c r="F6275" s="12">
        <v>53.314999999999998</v>
      </c>
      <c r="G6275" s="15">
        <f>([1]!Table_1[[#This Row],[총자산]]-[1]!Table_1[[#This Row],[장부가치 자기자본]]+[1]!Table_1[[#This Row],[시가총액]])/[1]!Table_1[[#This Row],[총자산]]</f>
        <v>0.76525127478440558</v>
      </c>
      <c r="H6275" s="14">
        <f>I6275/100000000000</f>
        <v>0.15968768142</v>
      </c>
      <c r="I6275" s="12">
        <v>15968768142</v>
      </c>
      <c r="J6275" s="12">
        <v>1.25</v>
      </c>
      <c r="K6275" s="10">
        <f>L6275/1000000000000</f>
        <v>0.77098276976900004</v>
      </c>
      <c r="L6275" s="12">
        <v>770982769769</v>
      </c>
      <c r="M6275" s="12">
        <v>0.43</v>
      </c>
      <c r="N6275" s="12">
        <v>1</v>
      </c>
      <c r="O6275" s="15">
        <f>IF([1]!Table_1[[#This Row],[연도]]=2016,1,0)</f>
        <v>0</v>
      </c>
      <c r="P6275" s="15">
        <f>IF([1]!Table_1[[#This Row],[연도]]=2017,1,0)</f>
        <v>0</v>
      </c>
      <c r="Q6275" s="15">
        <f>IF([1]!Table_1[[#This Row],[연도]]=2018,1,0)</f>
        <v>1</v>
      </c>
      <c r="R6275" s="15">
        <f>IF([1]!Table_1[[#This Row],[연도]]=2019,1,0)</f>
        <v>0</v>
      </c>
      <c r="S6275" s="15">
        <f>IF([1]!Table_1[[#This Row],[연도]]=2020,1,0)</f>
        <v>0</v>
      </c>
      <c r="T6275" s="15">
        <f>IF([1]!Table_1[[#This Row],[연도]]=2021,1,0)</f>
        <v>0</v>
      </c>
      <c r="U6275" s="15">
        <f>IF([1]!Table_1[[#This Row],[연도]]=2022,1,0)</f>
        <v>0</v>
      </c>
      <c r="V6275" s="15">
        <f>IF([1]!Table_1[[#This Row],[연도]]=2023,1,0)</f>
        <v>0</v>
      </c>
      <c r="W6275" s="12">
        <v>2.06</v>
      </c>
      <c r="X6275" s="10">
        <f>Y6275/1000000000000</f>
        <v>0.14849999999999999</v>
      </c>
      <c r="Y6275" s="15">
        <f>[1]!Table_1[[#This Row],[주가]]*[1]!Table_1[[#This Row],[기말주식수]]</f>
        <v>148500000000</v>
      </c>
      <c r="Z6275" s="14">
        <f>AA6275/10</f>
        <v>0.92994023508566759</v>
      </c>
      <c r="AA6275" s="15">
        <f>[1]!Table_1[[#This Row],[시가총액]]/[1]!Table_1[[#This Row],[당기순이익(세후영업이익)]]</f>
        <v>9.2994023508566759</v>
      </c>
      <c r="AB6275" s="12">
        <v>6875000000</v>
      </c>
    </row>
    <row r="6276" spans="1:28" ht="19.2">
      <c r="A6276" s="10">
        <v>6275</v>
      </c>
      <c r="B6276" s="10">
        <v>117580</v>
      </c>
      <c r="C6276" s="11" t="s">
        <v>1033</v>
      </c>
      <c r="D6276" s="11" t="s">
        <v>6</v>
      </c>
      <c r="E6276" s="10">
        <v>2019</v>
      </c>
      <c r="F6276" s="10">
        <v>52.750999999999998</v>
      </c>
      <c r="G6276" s="14">
        <f>([1]!Table_1[[#This Row],[총자산]]-[1]!Table_1[[#This Row],[장부가치 자기자본]]+[1]!Table_1[[#This Row],[시가총액]])/[1]!Table_1[[#This Row],[총자산]]</f>
        <v>0.76709949599524074</v>
      </c>
      <c r="H6276" s="14">
        <f>I6276/100000000000</f>
        <v>0.24284418148</v>
      </c>
      <c r="I6276" s="10">
        <v>24284418148</v>
      </c>
      <c r="J6276" s="10">
        <v>6.63</v>
      </c>
      <c r="K6276" s="10">
        <f>L6276/1000000000000</f>
        <v>0.77485038058800004</v>
      </c>
      <c r="L6276" s="10">
        <v>774850380588</v>
      </c>
      <c r="M6276" s="10">
        <v>0.54</v>
      </c>
      <c r="N6276" s="10">
        <v>1</v>
      </c>
      <c r="O6276" s="14">
        <f>IF([1]!Table_1[[#This Row],[연도]]=2016,1,0)</f>
        <v>0</v>
      </c>
      <c r="P6276" s="14">
        <f>IF([1]!Table_1[[#This Row],[연도]]=2017,1,0)</f>
        <v>0</v>
      </c>
      <c r="Q6276" s="14">
        <f>IF([1]!Table_1[[#This Row],[연도]]=2018,1,0)</f>
        <v>0</v>
      </c>
      <c r="R6276" s="14">
        <f>IF([1]!Table_1[[#This Row],[연도]]=2019,1,0)</f>
        <v>1</v>
      </c>
      <c r="S6276" s="14">
        <f>IF([1]!Table_1[[#This Row],[연도]]=2020,1,0)</f>
        <v>0</v>
      </c>
      <c r="T6276" s="14">
        <f>IF([1]!Table_1[[#This Row],[연도]]=2021,1,0)</f>
        <v>0</v>
      </c>
      <c r="U6276" s="14">
        <f>IF([1]!Table_1[[#This Row],[연도]]=2022,1,0)</f>
        <v>0</v>
      </c>
      <c r="V6276" s="14">
        <f>IF([1]!Table_1[[#This Row],[연도]]=2023,1,0)</f>
        <v>0</v>
      </c>
      <c r="W6276" s="10">
        <v>0.67</v>
      </c>
      <c r="X6276" s="10">
        <f>Y6276/1000000000000</f>
        <v>0.14410000000000001</v>
      </c>
      <c r="Y6276" s="14">
        <f>[1]!Table_1[[#This Row],[주가]]*[1]!Table_1[[#This Row],[기말주식수]]</f>
        <v>144100000000</v>
      </c>
      <c r="Z6276" s="14">
        <f>AA6276/10</f>
        <v>0.59338461033651613</v>
      </c>
      <c r="AA6276" s="14">
        <f>[1]!Table_1[[#This Row],[시가총액]]/[1]!Table_1[[#This Row],[당기순이익(세후영업이익)]]</f>
        <v>5.9338461033651608</v>
      </c>
      <c r="AB6276" s="10">
        <v>6875000000</v>
      </c>
    </row>
    <row r="6277" spans="1:28" ht="19.2">
      <c r="A6277" s="12">
        <v>6276</v>
      </c>
      <c r="B6277" s="12">
        <v>117580</v>
      </c>
      <c r="C6277" s="13" t="s">
        <v>1033</v>
      </c>
      <c r="D6277" s="13" t="s">
        <v>6</v>
      </c>
      <c r="E6277" s="12">
        <v>2020</v>
      </c>
      <c r="F6277" s="12">
        <v>48.652000000000001</v>
      </c>
      <c r="G6277" s="15">
        <f>([1]!Table_1[[#This Row],[총자산]]-[1]!Table_1[[#This Row],[장부가치 자기자본]]+[1]!Table_1[[#This Row],[시가총액]])/[1]!Table_1[[#This Row],[총자산]]</f>
        <v>0.76095720220594876</v>
      </c>
      <c r="H6277" s="14">
        <f>I6277/100000000000</f>
        <v>0.26277003936999999</v>
      </c>
      <c r="I6277" s="12">
        <v>26277003937</v>
      </c>
      <c r="J6277" s="12">
        <v>0.71</v>
      </c>
      <c r="K6277" s="10">
        <f>L6277/1000000000000</f>
        <v>0.74319057330299998</v>
      </c>
      <c r="L6277" s="12">
        <v>743190573303</v>
      </c>
      <c r="M6277" s="12">
        <v>0.56000000000000005</v>
      </c>
      <c r="N6277" s="12">
        <v>1</v>
      </c>
      <c r="O6277" s="15">
        <f>IF([1]!Table_1[[#This Row],[연도]]=2016,1,0)</f>
        <v>0</v>
      </c>
      <c r="P6277" s="15">
        <f>IF([1]!Table_1[[#This Row],[연도]]=2017,1,0)</f>
        <v>0</v>
      </c>
      <c r="Q6277" s="15">
        <f>IF([1]!Table_1[[#This Row],[연도]]=2018,1,0)</f>
        <v>0</v>
      </c>
      <c r="R6277" s="15">
        <f>IF([1]!Table_1[[#This Row],[연도]]=2019,1,0)</f>
        <v>0</v>
      </c>
      <c r="S6277" s="15">
        <f>IF([1]!Table_1[[#This Row],[연도]]=2020,1,0)</f>
        <v>1</v>
      </c>
      <c r="T6277" s="15">
        <f>IF([1]!Table_1[[#This Row],[연도]]=2021,1,0)</f>
        <v>0</v>
      </c>
      <c r="U6277" s="15">
        <f>IF([1]!Table_1[[#This Row],[연도]]=2022,1,0)</f>
        <v>0</v>
      </c>
      <c r="V6277" s="15">
        <f>IF([1]!Table_1[[#This Row],[연도]]=2023,1,0)</f>
        <v>0</v>
      </c>
      <c r="W6277" s="12">
        <v>0.35</v>
      </c>
      <c r="X6277" s="10">
        <f>Y6277/1000000000000</f>
        <v>0.14657500000000001</v>
      </c>
      <c r="Y6277" s="15">
        <f>[1]!Table_1[[#This Row],[주가]]*[1]!Table_1[[#This Row],[기말주식수]]</f>
        <v>146575000000</v>
      </c>
      <c r="Z6277" s="14">
        <f>AA6277/10</f>
        <v>0.55780712424985168</v>
      </c>
      <c r="AA6277" s="15">
        <f>[1]!Table_1[[#This Row],[시가총액]]/[1]!Table_1[[#This Row],[당기순이익(세후영업이익)]]</f>
        <v>5.5780712424985168</v>
      </c>
      <c r="AB6277" s="12">
        <v>6875000000</v>
      </c>
    </row>
    <row r="6278" spans="1:28" ht="19.2">
      <c r="A6278" s="10">
        <v>6277</v>
      </c>
      <c r="B6278" s="10">
        <v>117580</v>
      </c>
      <c r="C6278" s="11" t="s">
        <v>1033</v>
      </c>
      <c r="D6278" s="11" t="s">
        <v>6</v>
      </c>
      <c r="E6278" s="10">
        <v>2021</v>
      </c>
      <c r="F6278" s="10">
        <v>57.069000000000003</v>
      </c>
      <c r="G6278" s="14">
        <f>([1]!Table_1[[#This Row],[총자산]]-[1]!Table_1[[#This Row],[장부가치 자기자본]]+[1]!Table_1[[#This Row],[시가총액]])/[1]!Table_1[[#This Row],[총자산]]</f>
        <v>0.91148831581076428</v>
      </c>
      <c r="H6278" s="14">
        <f>I6278/100000000000</f>
        <v>0.16047844903</v>
      </c>
      <c r="I6278" s="10">
        <v>16047844903</v>
      </c>
      <c r="J6278" s="10">
        <v>5.75</v>
      </c>
      <c r="K6278" s="10">
        <f>L6278/1000000000000</f>
        <v>0.77044098651199999</v>
      </c>
      <c r="L6278" s="10">
        <v>770440986512</v>
      </c>
      <c r="M6278" s="10">
        <v>0.65</v>
      </c>
      <c r="N6278" s="10">
        <v>1</v>
      </c>
      <c r="O6278" s="14">
        <f>IF([1]!Table_1[[#This Row],[연도]]=2016,1,0)</f>
        <v>0</v>
      </c>
      <c r="P6278" s="14">
        <f>IF([1]!Table_1[[#This Row],[연도]]=2017,1,0)</f>
        <v>0</v>
      </c>
      <c r="Q6278" s="14">
        <f>IF([1]!Table_1[[#This Row],[연도]]=2018,1,0)</f>
        <v>0</v>
      </c>
      <c r="R6278" s="14">
        <f>IF([1]!Table_1[[#This Row],[연도]]=2019,1,0)</f>
        <v>0</v>
      </c>
      <c r="S6278" s="14">
        <f>IF([1]!Table_1[[#This Row],[연도]]=2020,1,0)</f>
        <v>0</v>
      </c>
      <c r="T6278" s="14">
        <f>IF([1]!Table_1[[#This Row],[연도]]=2021,1,0)</f>
        <v>1</v>
      </c>
      <c r="U6278" s="14">
        <f>IF([1]!Table_1[[#This Row],[연도]]=2022,1,0)</f>
        <v>0</v>
      </c>
      <c r="V6278" s="14">
        <f>IF([1]!Table_1[[#This Row],[연도]]=2023,1,0)</f>
        <v>0</v>
      </c>
      <c r="W6278" s="10">
        <v>4.22</v>
      </c>
      <c r="X6278" s="10">
        <f>Y6278/1000000000000</f>
        <v>0.25162499999999999</v>
      </c>
      <c r="Y6278" s="14">
        <f>[1]!Table_1[[#This Row],[주가]]*[1]!Table_1[[#This Row],[기말주식수]]</f>
        <v>251625000000</v>
      </c>
      <c r="Z6278" s="14">
        <f>AA6278/10</f>
        <v>1.5679675465517551</v>
      </c>
      <c r="AA6278" s="14">
        <f>[1]!Table_1[[#This Row],[시가총액]]/[1]!Table_1[[#This Row],[당기순이익(세후영업이익)]]</f>
        <v>15.679675465517551</v>
      </c>
      <c r="AB6278" s="10">
        <v>6798636500</v>
      </c>
    </row>
    <row r="6279" spans="1:28" ht="19.2">
      <c r="A6279" s="12">
        <v>6278</v>
      </c>
      <c r="B6279" s="12">
        <v>117580</v>
      </c>
      <c r="C6279" s="13" t="s">
        <v>1033</v>
      </c>
      <c r="D6279" s="13" t="s">
        <v>6</v>
      </c>
      <c r="E6279" s="12">
        <v>2022</v>
      </c>
      <c r="F6279" s="12">
        <v>-900.48199999999997</v>
      </c>
      <c r="G6279" s="15">
        <f>([1]!Table_1[[#This Row],[총자산]]-[1]!Table_1[[#This Row],[장부가치 자기자본]]+[1]!Table_1[[#This Row],[시가총액]])/[1]!Table_1[[#This Row],[총자산]]</f>
        <v>0.92517161853736829</v>
      </c>
      <c r="H6279" s="14">
        <f>I6279/100000000000</f>
        <v>9.3873884300000009E-3</v>
      </c>
      <c r="I6279" s="12">
        <v>938738843</v>
      </c>
      <c r="J6279" s="12">
        <v>12.39</v>
      </c>
      <c r="K6279" s="10">
        <f>L6279/1000000000000</f>
        <v>1.0209364539370001</v>
      </c>
      <c r="L6279" s="12">
        <v>1020936453937</v>
      </c>
      <c r="M6279" s="12">
        <v>1.34</v>
      </c>
      <c r="N6279" s="12">
        <v>1</v>
      </c>
      <c r="O6279" s="15">
        <f>IF([1]!Table_1[[#This Row],[연도]]=2016,1,0)</f>
        <v>0</v>
      </c>
      <c r="P6279" s="15">
        <f>IF([1]!Table_1[[#This Row],[연도]]=2017,1,0)</f>
        <v>0</v>
      </c>
      <c r="Q6279" s="15">
        <f>IF([1]!Table_1[[#This Row],[연도]]=2018,1,0)</f>
        <v>0</v>
      </c>
      <c r="R6279" s="15">
        <f>IF([1]!Table_1[[#This Row],[연도]]=2019,1,0)</f>
        <v>0</v>
      </c>
      <c r="S6279" s="15">
        <f>IF([1]!Table_1[[#This Row],[연도]]=2020,1,0)</f>
        <v>0</v>
      </c>
      <c r="T6279" s="15">
        <f>IF([1]!Table_1[[#This Row],[연도]]=2021,1,0)</f>
        <v>0</v>
      </c>
      <c r="U6279" s="15">
        <f>IF([1]!Table_1[[#This Row],[연도]]=2022,1,0)</f>
        <v>1</v>
      </c>
      <c r="V6279" s="15">
        <f>IF([1]!Table_1[[#This Row],[연도]]=2023,1,0)</f>
        <v>0</v>
      </c>
      <c r="W6279" s="12">
        <v>1.34</v>
      </c>
      <c r="X6279" s="10">
        <f>Y6279/1000000000000</f>
        <v>0.25135000000000002</v>
      </c>
      <c r="Y6279" s="15">
        <f>[1]!Table_1[[#This Row],[주가]]*[1]!Table_1[[#This Row],[기말주식수]]</f>
        <v>251350000000</v>
      </c>
      <c r="Z6279" s="14">
        <f>AA6279/10</f>
        <v>26.775284934065525</v>
      </c>
      <c r="AA6279" s="15">
        <f>[1]!Table_1[[#This Row],[시가총액]]/[1]!Table_1[[#This Row],[당기순이익(세후영업이익)]]</f>
        <v>267.75284934065525</v>
      </c>
      <c r="AB6279" s="12">
        <v>6798636500</v>
      </c>
    </row>
    <row r="6280" spans="1:28" ht="19.2">
      <c r="A6280" s="10">
        <v>6279</v>
      </c>
      <c r="B6280" s="10">
        <v>117580</v>
      </c>
      <c r="C6280" s="11" t="s">
        <v>1033</v>
      </c>
      <c r="D6280" s="11" t="s">
        <v>6</v>
      </c>
      <c r="E6280" s="10">
        <v>2023</v>
      </c>
      <c r="F6280" s="10">
        <v>45.515000000000001</v>
      </c>
      <c r="G6280" s="14">
        <f>([1]!Table_1[[#This Row],[총자산]]-[1]!Table_1[[#This Row],[장부가치 자기자본]]+[1]!Table_1[[#This Row],[시가총액]])/[1]!Table_1[[#This Row],[총자산]]</f>
        <v>0.88010001010449301</v>
      </c>
      <c r="H6280" s="14">
        <f>I6280/100000000000</f>
        <v>0.20391954237000001</v>
      </c>
      <c r="I6280" s="10">
        <v>20391954237</v>
      </c>
      <c r="J6280" s="10">
        <v>-3.75</v>
      </c>
      <c r="K6280" s="10">
        <f>L6280/1000000000000</f>
        <v>0.99953374924899996</v>
      </c>
      <c r="L6280" s="10">
        <v>999533749249</v>
      </c>
      <c r="M6280" s="10">
        <v>1.34</v>
      </c>
      <c r="N6280" s="10">
        <v>1</v>
      </c>
      <c r="O6280" s="14">
        <f>IF([1]!Table_1[[#This Row],[연도]]=2016,1,0)</f>
        <v>0</v>
      </c>
      <c r="P6280" s="14">
        <f>IF([1]!Table_1[[#This Row],[연도]]=2017,1,0)</f>
        <v>0</v>
      </c>
      <c r="Q6280" s="14">
        <f>IF([1]!Table_1[[#This Row],[연도]]=2018,1,0)</f>
        <v>0</v>
      </c>
      <c r="R6280" s="14">
        <f>IF([1]!Table_1[[#This Row],[연도]]=2019,1,0)</f>
        <v>0</v>
      </c>
      <c r="S6280" s="14">
        <f>IF([1]!Table_1[[#This Row],[연도]]=2020,1,0)</f>
        <v>0</v>
      </c>
      <c r="T6280" s="14">
        <f>IF([1]!Table_1[[#This Row],[연도]]=2021,1,0)</f>
        <v>0</v>
      </c>
      <c r="U6280" s="14">
        <f>IF([1]!Table_1[[#This Row],[연도]]=2022,1,0)</f>
        <v>0</v>
      </c>
      <c r="V6280" s="14">
        <f>IF([1]!Table_1[[#This Row],[연도]]=2023,1,0)</f>
        <v>1</v>
      </c>
      <c r="W6280" s="10">
        <v>0.38</v>
      </c>
      <c r="X6280" s="10">
        <f>Y6280/1000000000000</f>
        <v>0.2233</v>
      </c>
      <c r="Y6280" s="14">
        <f>[1]!Table_1[[#This Row],[주가]]*[1]!Table_1[[#This Row],[기말주식수]]</f>
        <v>223300000000</v>
      </c>
      <c r="Z6280" s="14">
        <f>AA6280/10</f>
        <v>1.0950397269666057</v>
      </c>
      <c r="AA6280" s="14">
        <f>[1]!Table_1[[#This Row],[시가총액]]/[1]!Table_1[[#This Row],[당기순이익(세후영업이익)]]</f>
        <v>10.950397269666057</v>
      </c>
      <c r="AB6280" s="10">
        <v>6798636500</v>
      </c>
    </row>
    <row r="6281" spans="1:28" ht="19.2">
      <c r="A6281" s="12">
        <v>6280</v>
      </c>
      <c r="B6281" s="12">
        <v>117670</v>
      </c>
      <c r="C6281" s="13" t="s">
        <v>1034</v>
      </c>
      <c r="D6281" s="13" t="s">
        <v>20</v>
      </c>
      <c r="E6281" s="12">
        <v>2016</v>
      </c>
      <c r="F6281" s="12">
        <v>-1.248</v>
      </c>
      <c r="G6281" s="15">
        <f>([1]!Table_1[[#This Row],[총자산]]-[1]!Table_1[[#This Row],[장부가치 자기자본]]+[1]!Table_1[[#This Row],[시가총액]])/[1]!Table_1[[#This Row],[총자산]]</f>
        <v>3.3697837451752308</v>
      </c>
      <c r="H6281" s="14">
        <f>I6281/100000000000</f>
        <v>-1.371401721E-2</v>
      </c>
      <c r="I6281" s="12">
        <v>-1371401721</v>
      </c>
      <c r="J6281" s="12">
        <v>10.79</v>
      </c>
      <c r="K6281" s="10">
        <f>L6281/1000000000000</f>
        <v>5.6639827226E-2</v>
      </c>
      <c r="L6281" s="12">
        <v>56639827226</v>
      </c>
      <c r="M6281" s="12">
        <v>3.98</v>
      </c>
      <c r="N6281" s="12">
        <v>1</v>
      </c>
      <c r="O6281" s="15">
        <f>IF([1]!Table_1[[#This Row],[연도]]=2016,1,0)</f>
        <v>1</v>
      </c>
      <c r="P6281" s="15">
        <f>IF([1]!Table_1[[#This Row],[연도]]=2017,1,0)</f>
        <v>0</v>
      </c>
      <c r="Q6281" s="15">
        <f>IF([1]!Table_1[[#This Row],[연도]]=2018,1,0)</f>
        <v>0</v>
      </c>
      <c r="R6281" s="15">
        <f>IF([1]!Table_1[[#This Row],[연도]]=2019,1,0)</f>
        <v>0</v>
      </c>
      <c r="S6281" s="15">
        <f>IF([1]!Table_1[[#This Row],[연도]]=2020,1,0)</f>
        <v>0</v>
      </c>
      <c r="T6281" s="15">
        <f>IF([1]!Table_1[[#This Row],[연도]]=2021,1,0)</f>
        <v>0</v>
      </c>
      <c r="U6281" s="15">
        <f>IF([1]!Table_1[[#This Row],[연도]]=2022,1,0)</f>
        <v>0</v>
      </c>
      <c r="V6281" s="15">
        <f>IF([1]!Table_1[[#This Row],[연도]]=2023,1,0)</f>
        <v>0</v>
      </c>
      <c r="W6281" s="12">
        <v>0.62</v>
      </c>
      <c r="X6281" s="10">
        <f>Y6281/1000000000000</f>
        <v>0.221650985622</v>
      </c>
      <c r="Y6281" s="15">
        <f>[1]!Table_1[[#This Row],[주가]]*[1]!Table_1[[#This Row],[기말주식수]]</f>
        <v>221650985622</v>
      </c>
      <c r="Z6281" s="14">
        <f>AA6281/10</f>
        <v>-16.162367468838841</v>
      </c>
      <c r="AA6281" s="15">
        <f>[1]!Table_1[[#This Row],[시가총액]]/[1]!Table_1[[#This Row],[당기순이익(세후영업이익)]]</f>
        <v>-161.62367468838841</v>
      </c>
      <c r="AB6281" s="12">
        <v>460735200</v>
      </c>
    </row>
    <row r="6282" spans="1:28" ht="19.2">
      <c r="A6282" s="10">
        <v>6281</v>
      </c>
      <c r="B6282" s="10">
        <v>118990</v>
      </c>
      <c r="C6282" s="11" t="s">
        <v>1035</v>
      </c>
      <c r="D6282" s="11" t="s">
        <v>20</v>
      </c>
      <c r="E6282" s="10">
        <v>2022</v>
      </c>
      <c r="F6282" s="10">
        <v>15.609</v>
      </c>
      <c r="G6282" s="14">
        <f>([1]!Table_1[[#This Row],[총자산]]-[1]!Table_1[[#This Row],[장부가치 자기자본]]+[1]!Table_1[[#This Row],[시가총액]])/[1]!Table_1[[#This Row],[총자산]]</f>
        <v>1.309390919794253</v>
      </c>
      <c r="H6282" s="14">
        <f>I6282/100000000000</f>
        <v>0.58815201894000002</v>
      </c>
      <c r="I6282" s="10">
        <v>58815201894</v>
      </c>
      <c r="J6282" s="10">
        <v>12.07</v>
      </c>
      <c r="K6282" s="10">
        <f>L6282/1000000000000</f>
        <v>0.56850086892499996</v>
      </c>
      <c r="L6282" s="10">
        <v>568500868925</v>
      </c>
      <c r="M6282" s="10">
        <v>4.97</v>
      </c>
      <c r="N6282" s="10">
        <v>1</v>
      </c>
      <c r="O6282" s="14">
        <f>IF([1]!Table_1[[#This Row],[연도]]=2016,1,0)</f>
        <v>0</v>
      </c>
      <c r="P6282" s="14">
        <f>IF([1]!Table_1[[#This Row],[연도]]=2017,1,0)</f>
        <v>0</v>
      </c>
      <c r="Q6282" s="14">
        <f>IF([1]!Table_1[[#This Row],[연도]]=2018,1,0)</f>
        <v>0</v>
      </c>
      <c r="R6282" s="14">
        <f>IF([1]!Table_1[[#This Row],[연도]]=2019,1,0)</f>
        <v>0</v>
      </c>
      <c r="S6282" s="14">
        <f>IF([1]!Table_1[[#This Row],[연도]]=2020,1,0)</f>
        <v>0</v>
      </c>
      <c r="T6282" s="14">
        <f>IF([1]!Table_1[[#This Row],[연도]]=2021,1,0)</f>
        <v>0</v>
      </c>
      <c r="U6282" s="14">
        <f>IF([1]!Table_1[[#This Row],[연도]]=2022,1,0)</f>
        <v>1</v>
      </c>
      <c r="V6282" s="14">
        <f>IF([1]!Table_1[[#This Row],[연도]]=2023,1,0)</f>
        <v>0</v>
      </c>
      <c r="W6282" s="10">
        <v>0.85</v>
      </c>
      <c r="X6282" s="10">
        <f>Y6282/1000000000000</f>
        <v>0.33313880000000001</v>
      </c>
      <c r="Y6282" s="14">
        <f>[1]!Table_1[[#This Row],[주가]]*[1]!Table_1[[#This Row],[기말주식수]]</f>
        <v>333138800000</v>
      </c>
      <c r="Z6282" s="14">
        <f>AA6282/10</f>
        <v>0.5664161462888474</v>
      </c>
      <c r="AA6282" s="14">
        <f>[1]!Table_1[[#This Row],[시가총액]]/[1]!Table_1[[#This Row],[당기순이익(세후영업이익)]]</f>
        <v>5.6641614628884742</v>
      </c>
      <c r="AB6282" s="10">
        <v>6009418872</v>
      </c>
    </row>
    <row r="6283" spans="1:28" ht="19.2">
      <c r="A6283" s="12">
        <v>6282</v>
      </c>
      <c r="B6283" s="12">
        <v>119500</v>
      </c>
      <c r="C6283" s="13" t="s">
        <v>1036</v>
      </c>
      <c r="D6283" s="13" t="s">
        <v>20</v>
      </c>
      <c r="E6283" s="12">
        <v>2016</v>
      </c>
      <c r="F6283" s="12">
        <v>25.18</v>
      </c>
      <c r="G6283" s="15">
        <f>([1]!Table_1[[#This Row],[총자산]]-[1]!Table_1[[#This Row],[장부가치 자기자본]]+[1]!Table_1[[#This Row],[시가총액]])/[1]!Table_1[[#This Row],[총자산]]</f>
        <v>1.1886420011010532</v>
      </c>
      <c r="H6283" s="14">
        <f>I6283/100000000000</f>
        <v>2.3638783029999999E-2</v>
      </c>
      <c r="I6283" s="12">
        <v>2363878303</v>
      </c>
      <c r="J6283" s="12">
        <v>-0.05</v>
      </c>
      <c r="K6283" s="10">
        <f>L6283/1000000000000</f>
        <v>4.5817287039000003E-2</v>
      </c>
      <c r="L6283" s="12">
        <v>45817287039</v>
      </c>
      <c r="M6283" s="12">
        <v>2.77</v>
      </c>
      <c r="N6283" s="12">
        <v>1</v>
      </c>
      <c r="O6283" s="15">
        <f>IF([1]!Table_1[[#This Row],[연도]]=2016,1,0)</f>
        <v>1</v>
      </c>
      <c r="P6283" s="15">
        <f>IF([1]!Table_1[[#This Row],[연도]]=2017,1,0)</f>
        <v>0</v>
      </c>
      <c r="Q6283" s="15">
        <f>IF([1]!Table_1[[#This Row],[연도]]=2018,1,0)</f>
        <v>0</v>
      </c>
      <c r="R6283" s="15">
        <f>IF([1]!Table_1[[#This Row],[연도]]=2019,1,0)</f>
        <v>0</v>
      </c>
      <c r="S6283" s="15">
        <f>IF([1]!Table_1[[#This Row],[연도]]=2020,1,0)</f>
        <v>0</v>
      </c>
      <c r="T6283" s="15">
        <f>IF([1]!Table_1[[#This Row],[연도]]=2021,1,0)</f>
        <v>0</v>
      </c>
      <c r="U6283" s="15">
        <f>IF([1]!Table_1[[#This Row],[연도]]=2022,1,0)</f>
        <v>0</v>
      </c>
      <c r="V6283" s="15">
        <f>IF([1]!Table_1[[#This Row],[연도]]=2023,1,0)</f>
        <v>0</v>
      </c>
      <c r="W6283" s="12">
        <v>0.97</v>
      </c>
      <c r="X6283" s="10">
        <f>Y6283/1000000000000</f>
        <v>5.0623902800000002E-2</v>
      </c>
      <c r="Y6283" s="15">
        <f>[1]!Table_1[[#This Row],[주가]]*[1]!Table_1[[#This Row],[기말주식수]]</f>
        <v>50623902800</v>
      </c>
      <c r="Z6283" s="14">
        <f>AA6283/10</f>
        <v>2.1415612950866869</v>
      </c>
      <c r="AA6283" s="15">
        <f>[1]!Table_1[[#This Row],[시가총액]]/[1]!Table_1[[#This Row],[당기순이익(세후영업이익)]]</f>
        <v>21.415612950866869</v>
      </c>
      <c r="AB6283" s="12">
        <v>473889280</v>
      </c>
    </row>
    <row r="6284" spans="1:28" ht="19.2">
      <c r="A6284" s="10">
        <v>6283</v>
      </c>
      <c r="B6284" s="10">
        <v>119500</v>
      </c>
      <c r="C6284" s="11" t="s">
        <v>1036</v>
      </c>
      <c r="D6284" s="11" t="s">
        <v>20</v>
      </c>
      <c r="E6284" s="10">
        <v>2017</v>
      </c>
      <c r="F6284" s="10">
        <v>28.966000000000001</v>
      </c>
      <c r="G6284" s="14">
        <f>([1]!Table_1[[#This Row],[총자산]]-[1]!Table_1[[#This Row],[장부가치 자기자본]]+[1]!Table_1[[#This Row],[시가총액]])/[1]!Table_1[[#This Row],[총자산]]</f>
        <v>1.0466906317968994</v>
      </c>
      <c r="H6284" s="14">
        <f>I6284/100000000000</f>
        <v>3.1262525190000001E-2</v>
      </c>
      <c r="I6284" s="10">
        <v>3126252519</v>
      </c>
      <c r="J6284" s="10">
        <v>10.37</v>
      </c>
      <c r="K6284" s="10">
        <f>L6284/1000000000000</f>
        <v>5.4017359942E-2</v>
      </c>
      <c r="L6284" s="10">
        <v>54017359942</v>
      </c>
      <c r="M6284" s="10">
        <v>2.4700000000000002</v>
      </c>
      <c r="N6284" s="10">
        <v>1</v>
      </c>
      <c r="O6284" s="14">
        <f>IF([1]!Table_1[[#This Row],[연도]]=2016,1,0)</f>
        <v>0</v>
      </c>
      <c r="P6284" s="14">
        <f>IF([1]!Table_1[[#This Row],[연도]]=2017,1,0)</f>
        <v>1</v>
      </c>
      <c r="Q6284" s="14">
        <f>IF([1]!Table_1[[#This Row],[연도]]=2018,1,0)</f>
        <v>0</v>
      </c>
      <c r="R6284" s="14">
        <f>IF([1]!Table_1[[#This Row],[연도]]=2019,1,0)</f>
        <v>0</v>
      </c>
      <c r="S6284" s="14">
        <f>IF([1]!Table_1[[#This Row],[연도]]=2020,1,0)</f>
        <v>0</v>
      </c>
      <c r="T6284" s="14">
        <f>IF([1]!Table_1[[#This Row],[연도]]=2021,1,0)</f>
        <v>0</v>
      </c>
      <c r="U6284" s="14">
        <f>IF([1]!Table_1[[#This Row],[연도]]=2022,1,0)</f>
        <v>0</v>
      </c>
      <c r="V6284" s="14">
        <f>IF([1]!Table_1[[#This Row],[연도]]=2023,1,0)</f>
        <v>0</v>
      </c>
      <c r="W6284" s="10">
        <v>1.08</v>
      </c>
      <c r="X6284" s="10">
        <f>Y6284/1000000000000</f>
        <v>4.4604828479999997E-2</v>
      </c>
      <c r="Y6284" s="14">
        <f>[1]!Table_1[[#This Row],[주가]]*[1]!Table_1[[#This Row],[기말주식수]]</f>
        <v>44604828480</v>
      </c>
      <c r="Z6284" s="14">
        <f>AA6284/10</f>
        <v>1.426782648199763</v>
      </c>
      <c r="AA6284" s="14">
        <f>[1]!Table_1[[#This Row],[시가총액]]/[1]!Table_1[[#This Row],[당기순이익(세후영업이익)]]</f>
        <v>14.267826481997631</v>
      </c>
      <c r="AB6284" s="10">
        <v>710833920</v>
      </c>
    </row>
    <row r="6285" spans="1:28" ht="19.2">
      <c r="A6285" s="12">
        <v>6284</v>
      </c>
      <c r="B6285" s="12">
        <v>119500</v>
      </c>
      <c r="C6285" s="13" t="s">
        <v>1036</v>
      </c>
      <c r="D6285" s="13" t="s">
        <v>20</v>
      </c>
      <c r="E6285" s="12">
        <v>2018</v>
      </c>
      <c r="F6285" s="12">
        <v>33.997999999999998</v>
      </c>
      <c r="G6285" s="15">
        <f>([1]!Table_1[[#This Row],[총자산]]-[1]!Table_1[[#This Row],[장부가치 자기자본]]+[1]!Table_1[[#This Row],[시가총액]])/[1]!Table_1[[#This Row],[총자산]]</f>
        <v>0.99193448578326826</v>
      </c>
      <c r="H6285" s="14">
        <f>I6285/100000000000</f>
        <v>2.1458444239999999E-2</v>
      </c>
      <c r="I6285" s="12">
        <v>2145844424</v>
      </c>
      <c r="J6285" s="12">
        <v>-0.26</v>
      </c>
      <c r="K6285" s="10">
        <f>L6285/1000000000000</f>
        <v>5.5441041725000001E-2</v>
      </c>
      <c r="L6285" s="12">
        <v>55441041725</v>
      </c>
      <c r="M6285" s="12">
        <v>2.02</v>
      </c>
      <c r="N6285" s="12">
        <v>1</v>
      </c>
      <c r="O6285" s="15">
        <f>IF([1]!Table_1[[#This Row],[연도]]=2016,1,0)</f>
        <v>0</v>
      </c>
      <c r="P6285" s="15">
        <f>IF([1]!Table_1[[#This Row],[연도]]=2017,1,0)</f>
        <v>0</v>
      </c>
      <c r="Q6285" s="15">
        <f>IF([1]!Table_1[[#This Row],[연도]]=2018,1,0)</f>
        <v>1</v>
      </c>
      <c r="R6285" s="15">
        <f>IF([1]!Table_1[[#This Row],[연도]]=2019,1,0)</f>
        <v>0</v>
      </c>
      <c r="S6285" s="15">
        <f>IF([1]!Table_1[[#This Row],[연도]]=2020,1,0)</f>
        <v>0</v>
      </c>
      <c r="T6285" s="15">
        <f>IF([1]!Table_1[[#This Row],[연도]]=2021,1,0)</f>
        <v>0</v>
      </c>
      <c r="U6285" s="15">
        <f>IF([1]!Table_1[[#This Row],[연도]]=2022,1,0)</f>
        <v>0</v>
      </c>
      <c r="V6285" s="15">
        <f>IF([1]!Table_1[[#This Row],[연도]]=2023,1,0)</f>
        <v>0</v>
      </c>
      <c r="W6285" s="12">
        <v>1.26</v>
      </c>
      <c r="X6285" s="10">
        <f>Y6285/1000000000000</f>
        <v>4.2886979839999999E-2</v>
      </c>
      <c r="Y6285" s="15">
        <f>[1]!Table_1[[#This Row],[주가]]*[1]!Table_1[[#This Row],[기말주식수]]</f>
        <v>42886979840</v>
      </c>
      <c r="Z6285" s="14">
        <f>AA6285/10</f>
        <v>1.9986062065047452</v>
      </c>
      <c r="AA6285" s="15">
        <f>[1]!Table_1[[#This Row],[시가총액]]/[1]!Table_1[[#This Row],[당기순이익(세후영업이익)]]</f>
        <v>19.986062065047452</v>
      </c>
      <c r="AB6285" s="12">
        <v>710893920</v>
      </c>
    </row>
    <row r="6286" spans="1:28" ht="19.2">
      <c r="A6286" s="10">
        <v>6285</v>
      </c>
      <c r="B6286" s="10">
        <v>119500</v>
      </c>
      <c r="C6286" s="11" t="s">
        <v>1036</v>
      </c>
      <c r="D6286" s="11" t="s">
        <v>20</v>
      </c>
      <c r="E6286" s="10">
        <v>2019</v>
      </c>
      <c r="F6286" s="10">
        <v>32.283999999999999</v>
      </c>
      <c r="G6286" s="14">
        <f>([1]!Table_1[[#This Row],[총자산]]-[1]!Table_1[[#This Row],[장부가치 자기자본]]+[1]!Table_1[[#This Row],[시가총액]])/[1]!Table_1[[#This Row],[총자산]]</f>
        <v>0.84019108996308978</v>
      </c>
      <c r="H6286" s="14">
        <f>I6286/100000000000</f>
        <v>2.1469715770000002E-2</v>
      </c>
      <c r="I6286" s="10">
        <v>2146971577</v>
      </c>
      <c r="J6286" s="10">
        <v>3.36</v>
      </c>
      <c r="K6286" s="10">
        <f>L6286/1000000000000</f>
        <v>5.1552409016E-2</v>
      </c>
      <c r="L6286" s="10">
        <v>51552409016</v>
      </c>
      <c r="M6286" s="10">
        <v>1.75</v>
      </c>
      <c r="N6286" s="10">
        <v>1</v>
      </c>
      <c r="O6286" s="14">
        <f>IF([1]!Table_1[[#This Row],[연도]]=2016,1,0)</f>
        <v>0</v>
      </c>
      <c r="P6286" s="14">
        <f>IF([1]!Table_1[[#This Row],[연도]]=2017,1,0)</f>
        <v>0</v>
      </c>
      <c r="Q6286" s="14">
        <f>IF([1]!Table_1[[#This Row],[연도]]=2018,1,0)</f>
        <v>0</v>
      </c>
      <c r="R6286" s="14">
        <f>IF([1]!Table_1[[#This Row],[연도]]=2019,1,0)</f>
        <v>1</v>
      </c>
      <c r="S6286" s="14">
        <f>IF([1]!Table_1[[#This Row],[연도]]=2020,1,0)</f>
        <v>0</v>
      </c>
      <c r="T6286" s="14">
        <f>IF([1]!Table_1[[#This Row],[연도]]=2021,1,0)</f>
        <v>0</v>
      </c>
      <c r="U6286" s="14">
        <f>IF([1]!Table_1[[#This Row],[연도]]=2022,1,0)</f>
        <v>0</v>
      </c>
      <c r="V6286" s="14">
        <f>IF([1]!Table_1[[#This Row],[연도]]=2023,1,0)</f>
        <v>0</v>
      </c>
      <c r="W6286" s="10">
        <v>1.3</v>
      </c>
      <c r="X6286" s="10">
        <f>Y6286/1000000000000</f>
        <v>3.4712389759999997E-2</v>
      </c>
      <c r="Y6286" s="14">
        <f>[1]!Table_1[[#This Row],[주가]]*[1]!Table_1[[#This Row],[기말주식수]]</f>
        <v>34712389760</v>
      </c>
      <c r="Z6286" s="14">
        <f>AA6286/10</f>
        <v>1.616807140432861</v>
      </c>
      <c r="AA6286" s="14">
        <f>[1]!Table_1[[#This Row],[시가총액]]/[1]!Table_1[[#This Row],[당기순이익(세후영업이익)]]</f>
        <v>16.168071404328611</v>
      </c>
      <c r="AB6286" s="10">
        <v>710893920</v>
      </c>
    </row>
    <row r="6287" spans="1:28" ht="19.2">
      <c r="A6287" s="12">
        <v>6286</v>
      </c>
      <c r="B6287" s="12">
        <v>119500</v>
      </c>
      <c r="C6287" s="13" t="s">
        <v>1036</v>
      </c>
      <c r="D6287" s="13" t="s">
        <v>20</v>
      </c>
      <c r="E6287" s="12">
        <v>2020</v>
      </c>
      <c r="F6287" s="12">
        <v>40.206000000000003</v>
      </c>
      <c r="G6287" s="15">
        <f>([1]!Table_1[[#This Row],[총자산]]-[1]!Table_1[[#This Row],[장부가치 자기자본]]+[1]!Table_1[[#This Row],[시가총액]])/[1]!Table_1[[#This Row],[총자산]]</f>
        <v>1.0370041420673715</v>
      </c>
      <c r="H6287" s="14">
        <f>I6287/100000000000</f>
        <v>1.9233784069999999E-2</v>
      </c>
      <c r="I6287" s="12">
        <v>1923378407</v>
      </c>
      <c r="J6287" s="12">
        <v>0.85</v>
      </c>
      <c r="K6287" s="10">
        <f>L6287/1000000000000</f>
        <v>5.2212542389E-2</v>
      </c>
      <c r="L6287" s="12">
        <v>52212542389</v>
      </c>
      <c r="M6287" s="12">
        <v>0.91</v>
      </c>
      <c r="N6287" s="12">
        <v>1</v>
      </c>
      <c r="O6287" s="15">
        <f>IF([1]!Table_1[[#This Row],[연도]]=2016,1,0)</f>
        <v>0</v>
      </c>
      <c r="P6287" s="15">
        <f>IF([1]!Table_1[[#This Row],[연도]]=2017,1,0)</f>
        <v>0</v>
      </c>
      <c r="Q6287" s="15">
        <f>IF([1]!Table_1[[#This Row],[연도]]=2018,1,0)</f>
        <v>0</v>
      </c>
      <c r="R6287" s="15">
        <f>IF([1]!Table_1[[#This Row],[연도]]=2019,1,0)</f>
        <v>0</v>
      </c>
      <c r="S6287" s="15">
        <f>IF([1]!Table_1[[#This Row],[연도]]=2020,1,0)</f>
        <v>1</v>
      </c>
      <c r="T6287" s="15">
        <f>IF([1]!Table_1[[#This Row],[연도]]=2021,1,0)</f>
        <v>0</v>
      </c>
      <c r="U6287" s="15">
        <f>IF([1]!Table_1[[#This Row],[연도]]=2022,1,0)</f>
        <v>0</v>
      </c>
      <c r="V6287" s="15">
        <f>IF([1]!Table_1[[#This Row],[연도]]=2023,1,0)</f>
        <v>0</v>
      </c>
      <c r="W6287" s="12">
        <v>0.99</v>
      </c>
      <c r="X6287" s="10">
        <f>Y6287/1000000000000</f>
        <v>4.8099761919999998E-2</v>
      </c>
      <c r="Y6287" s="15">
        <f>[1]!Table_1[[#This Row],[주가]]*[1]!Table_1[[#This Row],[기말주식수]]</f>
        <v>48099761920</v>
      </c>
      <c r="Z6287" s="14">
        <f>AA6287/10</f>
        <v>2.5007955660178105</v>
      </c>
      <c r="AA6287" s="15">
        <f>[1]!Table_1[[#This Row],[시가총액]]/[1]!Table_1[[#This Row],[당기순이익(세후영업이익)]]</f>
        <v>25.007955660178105</v>
      </c>
      <c r="AB6287" s="12">
        <v>710833920</v>
      </c>
    </row>
    <row r="6288" spans="1:28" ht="19.2">
      <c r="A6288" s="10">
        <v>6287</v>
      </c>
      <c r="B6288" s="10">
        <v>119500</v>
      </c>
      <c r="C6288" s="11" t="s">
        <v>1036</v>
      </c>
      <c r="D6288" s="11" t="s">
        <v>20</v>
      </c>
      <c r="E6288" s="10">
        <v>2021</v>
      </c>
      <c r="F6288" s="10">
        <v>35.33</v>
      </c>
      <c r="G6288" s="14">
        <f>([1]!Table_1[[#This Row],[총자산]]-[1]!Table_1[[#This Row],[장부가치 자기자본]]+[1]!Table_1[[#This Row],[시가총액]])/[1]!Table_1[[#This Row],[총자산]]</f>
        <v>1.1250654938736686</v>
      </c>
      <c r="H6288" s="14">
        <f>I6288/100000000000</f>
        <v>2.1085581419999999E-2</v>
      </c>
      <c r="I6288" s="10">
        <v>2108558142</v>
      </c>
      <c r="J6288" s="10">
        <v>1.98</v>
      </c>
      <c r="K6288" s="10">
        <f>L6288/1000000000000</f>
        <v>6.2089298680000002E-2</v>
      </c>
      <c r="L6288" s="10">
        <v>62089298680</v>
      </c>
      <c r="M6288" s="10">
        <v>0.94</v>
      </c>
      <c r="N6288" s="10">
        <v>1</v>
      </c>
      <c r="O6288" s="14">
        <f>IF([1]!Table_1[[#This Row],[연도]]=2016,1,0)</f>
        <v>0</v>
      </c>
      <c r="P6288" s="14">
        <f>IF([1]!Table_1[[#This Row],[연도]]=2017,1,0)</f>
        <v>0</v>
      </c>
      <c r="Q6288" s="14">
        <f>IF([1]!Table_1[[#This Row],[연도]]=2018,1,0)</f>
        <v>0</v>
      </c>
      <c r="R6288" s="14">
        <f>IF([1]!Table_1[[#This Row],[연도]]=2019,1,0)</f>
        <v>0</v>
      </c>
      <c r="S6288" s="14">
        <f>IF([1]!Table_1[[#This Row],[연도]]=2020,1,0)</f>
        <v>0</v>
      </c>
      <c r="T6288" s="14">
        <f>IF([1]!Table_1[[#This Row],[연도]]=2021,1,0)</f>
        <v>1</v>
      </c>
      <c r="U6288" s="14">
        <f>IF([1]!Table_1[[#This Row],[연도]]=2022,1,0)</f>
        <v>0</v>
      </c>
      <c r="V6288" s="14">
        <f>IF([1]!Table_1[[#This Row],[연도]]=2023,1,0)</f>
        <v>0</v>
      </c>
      <c r="W6288" s="10">
        <v>0.87</v>
      </c>
      <c r="X6288" s="10">
        <f>Y6288/1000000000000</f>
        <v>5.5089628799999998E-2</v>
      </c>
      <c r="Y6288" s="14">
        <f>[1]!Table_1[[#This Row],[주가]]*[1]!Table_1[[#This Row],[기말주식수]]</f>
        <v>55089628800</v>
      </c>
      <c r="Z6288" s="14">
        <f>AA6288/10</f>
        <v>2.6126682353537869</v>
      </c>
      <c r="AA6288" s="14">
        <f>[1]!Table_1[[#This Row],[시가총액]]/[1]!Table_1[[#This Row],[당기순이익(세후영업이익)]]</f>
        <v>26.12668235353787</v>
      </c>
      <c r="AB6288" s="10">
        <v>710833920</v>
      </c>
    </row>
    <row r="6289" spans="1:28" ht="19.2">
      <c r="A6289" s="12">
        <v>6288</v>
      </c>
      <c r="B6289" s="12">
        <v>119500</v>
      </c>
      <c r="C6289" s="13" t="s">
        <v>1036</v>
      </c>
      <c r="D6289" s="13" t="s">
        <v>20</v>
      </c>
      <c r="E6289" s="12">
        <v>2022</v>
      </c>
      <c r="F6289" s="12">
        <v>41.16</v>
      </c>
      <c r="G6289" s="15">
        <f>([1]!Table_1[[#This Row],[총자산]]-[1]!Table_1[[#This Row],[장부가치 자기자본]]+[1]!Table_1[[#This Row],[시가총액]])/[1]!Table_1[[#This Row],[총자산]]</f>
        <v>0.8832123693783942</v>
      </c>
      <c r="H6289" s="14">
        <f>I6289/100000000000</f>
        <v>2.0177780369999999E-2</v>
      </c>
      <c r="I6289" s="12">
        <v>2017778037</v>
      </c>
      <c r="J6289" s="12">
        <v>4.1399999999999997</v>
      </c>
      <c r="K6289" s="10">
        <f>L6289/1000000000000</f>
        <v>6.9599538303000003E-2</v>
      </c>
      <c r="L6289" s="12">
        <v>69599538303</v>
      </c>
      <c r="M6289" s="12">
        <v>0.48</v>
      </c>
      <c r="N6289" s="12">
        <v>1</v>
      </c>
      <c r="O6289" s="15">
        <f>IF([1]!Table_1[[#This Row],[연도]]=2016,1,0)</f>
        <v>0</v>
      </c>
      <c r="P6289" s="15">
        <f>IF([1]!Table_1[[#This Row],[연도]]=2017,1,0)</f>
        <v>0</v>
      </c>
      <c r="Q6289" s="15">
        <f>IF([1]!Table_1[[#This Row],[연도]]=2018,1,0)</f>
        <v>0</v>
      </c>
      <c r="R6289" s="15">
        <f>IF([1]!Table_1[[#This Row],[연도]]=2019,1,0)</f>
        <v>0</v>
      </c>
      <c r="S6289" s="15">
        <f>IF([1]!Table_1[[#This Row],[연도]]=2020,1,0)</f>
        <v>0</v>
      </c>
      <c r="T6289" s="15">
        <f>IF([1]!Table_1[[#This Row],[연도]]=2021,1,0)</f>
        <v>0</v>
      </c>
      <c r="U6289" s="15">
        <f>IF([1]!Table_1[[#This Row],[연도]]=2022,1,0)</f>
        <v>1</v>
      </c>
      <c r="V6289" s="15">
        <f>IF([1]!Table_1[[#This Row],[연도]]=2023,1,0)</f>
        <v>0</v>
      </c>
      <c r="W6289" s="12">
        <v>0.91</v>
      </c>
      <c r="X6289" s="10">
        <f>Y6289/1000000000000</f>
        <v>4.0399061120000003E-2</v>
      </c>
      <c r="Y6289" s="15">
        <f>[1]!Table_1[[#This Row],[주가]]*[1]!Table_1[[#This Row],[기말주식수]]</f>
        <v>40399061120</v>
      </c>
      <c r="Z6289" s="14">
        <f>AA6289/10</f>
        <v>2.0021558555600434</v>
      </c>
      <c r="AA6289" s="15">
        <f>[1]!Table_1[[#This Row],[시가총액]]/[1]!Table_1[[#This Row],[당기순이익(세후영업이익)]]</f>
        <v>20.021558555600436</v>
      </c>
      <c r="AB6289" s="12">
        <v>710833920</v>
      </c>
    </row>
    <row r="6290" spans="1:28" ht="19.2">
      <c r="A6290" s="10">
        <v>6289</v>
      </c>
      <c r="B6290" s="10">
        <v>119500</v>
      </c>
      <c r="C6290" s="11" t="s">
        <v>1036</v>
      </c>
      <c r="D6290" s="11" t="s">
        <v>20</v>
      </c>
      <c r="E6290" s="10">
        <v>2023</v>
      </c>
      <c r="F6290" s="10">
        <v>37.235999999999997</v>
      </c>
      <c r="G6290" s="14">
        <f>([1]!Table_1[[#This Row],[총자산]]-[1]!Table_1[[#This Row],[장부가치 자기자본]]+[1]!Table_1[[#This Row],[시가총액]])/[1]!Table_1[[#This Row],[총자산]]</f>
        <v>0.93137270833560204</v>
      </c>
      <c r="H6290" s="14">
        <f>I6290/100000000000</f>
        <v>2.143509737E-2</v>
      </c>
      <c r="I6290" s="10">
        <v>2143509737</v>
      </c>
      <c r="J6290" s="10">
        <v>-2.38</v>
      </c>
      <c r="K6290" s="10">
        <f>L6290/1000000000000</f>
        <v>7.1095183867999998E-2</v>
      </c>
      <c r="L6290" s="10">
        <v>71095183868</v>
      </c>
      <c r="M6290" s="10">
        <v>0.51</v>
      </c>
      <c r="N6290" s="10">
        <v>1</v>
      </c>
      <c r="O6290" s="14">
        <f>IF([1]!Table_1[[#This Row],[연도]]=2016,1,0)</f>
        <v>0</v>
      </c>
      <c r="P6290" s="14">
        <f>IF([1]!Table_1[[#This Row],[연도]]=2017,1,0)</f>
        <v>0</v>
      </c>
      <c r="Q6290" s="14">
        <f>IF([1]!Table_1[[#This Row],[연도]]=2018,1,0)</f>
        <v>0</v>
      </c>
      <c r="R6290" s="14">
        <f>IF([1]!Table_1[[#This Row],[연도]]=2019,1,0)</f>
        <v>0</v>
      </c>
      <c r="S6290" s="14">
        <f>IF([1]!Table_1[[#This Row],[연도]]=2020,1,0)</f>
        <v>0</v>
      </c>
      <c r="T6290" s="14">
        <f>IF([1]!Table_1[[#This Row],[연도]]=2021,1,0)</f>
        <v>0</v>
      </c>
      <c r="U6290" s="14">
        <f>IF([1]!Table_1[[#This Row],[연도]]=2022,1,0)</f>
        <v>0</v>
      </c>
      <c r="V6290" s="14">
        <f>IF([1]!Table_1[[#This Row],[연도]]=2023,1,0)</f>
        <v>1</v>
      </c>
      <c r="W6290" s="10">
        <v>0.94</v>
      </c>
      <c r="X6290" s="10">
        <f>Y6290/1000000000000</f>
        <v>4.4723300799999997E-2</v>
      </c>
      <c r="Y6290" s="14">
        <f>[1]!Table_1[[#This Row],[주가]]*[1]!Table_1[[#This Row],[기말주식수]]</f>
        <v>44723300800</v>
      </c>
      <c r="Z6290" s="14">
        <f>AA6290/10</f>
        <v>2.0864519543817681</v>
      </c>
      <c r="AA6290" s="14">
        <f>[1]!Table_1[[#This Row],[시가총액]]/[1]!Table_1[[#This Row],[당기순이익(세후영업이익)]]</f>
        <v>20.864519543817682</v>
      </c>
      <c r="AB6290" s="10">
        <v>710833920</v>
      </c>
    </row>
    <row r="6291" spans="1:28" ht="19.2">
      <c r="A6291" s="12">
        <v>6290</v>
      </c>
      <c r="B6291" s="12">
        <v>119610</v>
      </c>
      <c r="C6291" s="13" t="s">
        <v>1037</v>
      </c>
      <c r="D6291" s="13" t="s">
        <v>20</v>
      </c>
      <c r="E6291" s="12">
        <v>2016</v>
      </c>
      <c r="F6291" s="12">
        <v>9.9610000000000003</v>
      </c>
      <c r="G6291" s="15">
        <f>([1]!Table_1[[#This Row],[총자산]]-[1]!Table_1[[#This Row],[장부가치 자기자본]]+[1]!Table_1[[#This Row],[시가총액]])/[1]!Table_1[[#This Row],[총자산]]</f>
        <v>3.5430990538675573</v>
      </c>
      <c r="H6291" s="14">
        <f>I6291/100000000000</f>
        <v>0.23306560113999999</v>
      </c>
      <c r="I6291" s="12">
        <v>23306560114</v>
      </c>
      <c r="J6291" s="12">
        <v>15.47</v>
      </c>
      <c r="K6291" s="10">
        <f>L6291/1000000000000</f>
        <v>7.3713983058999996E-2</v>
      </c>
      <c r="L6291" s="12">
        <v>73713983059</v>
      </c>
      <c r="M6291" s="12">
        <v>3.02</v>
      </c>
      <c r="N6291" s="12">
        <v>1</v>
      </c>
      <c r="O6291" s="15">
        <f>IF([1]!Table_1[[#This Row],[연도]]=2016,1,0)</f>
        <v>1</v>
      </c>
      <c r="P6291" s="15">
        <f>IF([1]!Table_1[[#This Row],[연도]]=2017,1,0)</f>
        <v>0</v>
      </c>
      <c r="Q6291" s="15">
        <f>IF([1]!Table_1[[#This Row],[연도]]=2018,1,0)</f>
        <v>0</v>
      </c>
      <c r="R6291" s="15">
        <f>IF([1]!Table_1[[#This Row],[연도]]=2019,1,0)</f>
        <v>0</v>
      </c>
      <c r="S6291" s="15">
        <f>IF([1]!Table_1[[#This Row],[연도]]=2020,1,0)</f>
        <v>0</v>
      </c>
      <c r="T6291" s="15">
        <f>IF([1]!Table_1[[#This Row],[연도]]=2021,1,0)</f>
        <v>0</v>
      </c>
      <c r="U6291" s="15">
        <f>IF([1]!Table_1[[#This Row],[연도]]=2022,1,0)</f>
        <v>0</v>
      </c>
      <c r="V6291" s="15">
        <f>IF([1]!Table_1[[#This Row],[연도]]=2023,1,0)</f>
        <v>0</v>
      </c>
      <c r="W6291" s="12">
        <v>0.2</v>
      </c>
      <c r="X6291" s="10">
        <f>Y6291/1000000000000</f>
        <v>0.36272016000000001</v>
      </c>
      <c r="Y6291" s="15">
        <f>[1]!Table_1[[#This Row],[주가]]*[1]!Table_1[[#This Row],[기말주식수]]</f>
        <v>362720160000</v>
      </c>
      <c r="Z6291" s="14">
        <f>AA6291/10</f>
        <v>1.5563007077227065</v>
      </c>
      <c r="AA6291" s="15">
        <f>[1]!Table_1[[#This Row],[시가총액]]/[1]!Table_1[[#This Row],[당기순이익(세후영업이익)]]</f>
        <v>15.563007077227065</v>
      </c>
      <c r="AB6291" s="12">
        <v>1927159920</v>
      </c>
    </row>
    <row r="6292" spans="1:28" ht="19.2">
      <c r="A6292" s="10">
        <v>6291</v>
      </c>
      <c r="B6292" s="10">
        <v>119610</v>
      </c>
      <c r="C6292" s="11" t="s">
        <v>1037</v>
      </c>
      <c r="D6292" s="11" t="s">
        <v>20</v>
      </c>
      <c r="E6292" s="10">
        <v>2017</v>
      </c>
      <c r="F6292" s="10">
        <v>16.402000000000001</v>
      </c>
      <c r="G6292" s="14">
        <f>([1]!Table_1[[#This Row],[총자산]]-[1]!Table_1[[#This Row],[장부가치 자기자본]]+[1]!Table_1[[#This Row],[시가총액]])/[1]!Table_1[[#This Row],[총자산]]</f>
        <v>3.3284314250327096</v>
      </c>
      <c r="H6292" s="14">
        <f>I6292/100000000000</f>
        <v>0.24233727951</v>
      </c>
      <c r="I6292" s="10">
        <v>24233727951</v>
      </c>
      <c r="J6292" s="10">
        <v>10.66</v>
      </c>
      <c r="K6292" s="10">
        <f>L6292/1000000000000</f>
        <v>8.0618215492000003E-2</v>
      </c>
      <c r="L6292" s="10">
        <v>80618215492</v>
      </c>
      <c r="M6292" s="10">
        <v>2.16</v>
      </c>
      <c r="N6292" s="10">
        <v>1</v>
      </c>
      <c r="O6292" s="14">
        <f>IF([1]!Table_1[[#This Row],[연도]]=2016,1,0)</f>
        <v>0</v>
      </c>
      <c r="P6292" s="14">
        <f>IF([1]!Table_1[[#This Row],[연도]]=2017,1,0)</f>
        <v>1</v>
      </c>
      <c r="Q6292" s="14">
        <f>IF([1]!Table_1[[#This Row],[연도]]=2018,1,0)</f>
        <v>0</v>
      </c>
      <c r="R6292" s="14">
        <f>IF([1]!Table_1[[#This Row],[연도]]=2019,1,0)</f>
        <v>0</v>
      </c>
      <c r="S6292" s="14">
        <f>IF([1]!Table_1[[#This Row],[연도]]=2020,1,0)</f>
        <v>0</v>
      </c>
      <c r="T6292" s="14">
        <f>IF([1]!Table_1[[#This Row],[연도]]=2021,1,0)</f>
        <v>0</v>
      </c>
      <c r="U6292" s="14">
        <f>IF([1]!Table_1[[#This Row],[연도]]=2022,1,0)</f>
        <v>0</v>
      </c>
      <c r="V6292" s="14">
        <f>IF([1]!Table_1[[#This Row],[연도]]=2023,1,0)</f>
        <v>0</v>
      </c>
      <c r="W6292" s="10">
        <v>0.4</v>
      </c>
      <c r="X6292" s="10">
        <f>Y6292/1000000000000</f>
        <v>0.37803285599999997</v>
      </c>
      <c r="Y6292" s="14">
        <f>[1]!Table_1[[#This Row],[주가]]*[1]!Table_1[[#This Row],[기말주식수]]</f>
        <v>378032856000</v>
      </c>
      <c r="Z6292" s="14">
        <f>AA6292/10</f>
        <v>1.5599451176656483</v>
      </c>
      <c r="AA6292" s="14">
        <f>[1]!Table_1[[#This Row],[시가총액]]/[1]!Table_1[[#This Row],[당기순이익(세후영업이익)]]</f>
        <v>15.599451176656482</v>
      </c>
      <c r="AB6292" s="10">
        <v>3161235900</v>
      </c>
    </row>
    <row r="6293" spans="1:28" ht="19.2">
      <c r="A6293" s="12">
        <v>6292</v>
      </c>
      <c r="B6293" s="12">
        <v>119610</v>
      </c>
      <c r="C6293" s="13" t="s">
        <v>1037</v>
      </c>
      <c r="D6293" s="13" t="s">
        <v>20</v>
      </c>
      <c r="E6293" s="12">
        <v>2018</v>
      </c>
      <c r="F6293" s="12">
        <v>22.452999999999999</v>
      </c>
      <c r="G6293" s="15">
        <f>([1]!Table_1[[#This Row],[총자산]]-[1]!Table_1[[#This Row],[장부가치 자기자본]]+[1]!Table_1[[#This Row],[시가총액]])/[1]!Table_1[[#This Row],[총자산]]</f>
        <v>1.8978362122900341</v>
      </c>
      <c r="H6293" s="14">
        <f>I6293/100000000000</f>
        <v>0.17125531483</v>
      </c>
      <c r="I6293" s="12">
        <v>17125531483</v>
      </c>
      <c r="J6293" s="12">
        <v>23.36</v>
      </c>
      <c r="K6293" s="10">
        <f>L6293/1000000000000</f>
        <v>7.9428150522000002E-2</v>
      </c>
      <c r="L6293" s="12">
        <v>79428150522</v>
      </c>
      <c r="M6293" s="12">
        <v>4.43</v>
      </c>
      <c r="N6293" s="12">
        <v>1</v>
      </c>
      <c r="O6293" s="15">
        <f>IF([1]!Table_1[[#This Row],[연도]]=2016,1,0)</f>
        <v>0</v>
      </c>
      <c r="P6293" s="15">
        <f>IF([1]!Table_1[[#This Row],[연도]]=2017,1,0)</f>
        <v>0</v>
      </c>
      <c r="Q6293" s="15">
        <f>IF([1]!Table_1[[#This Row],[연도]]=2018,1,0)</f>
        <v>1</v>
      </c>
      <c r="R6293" s="15">
        <f>IF([1]!Table_1[[#This Row],[연도]]=2019,1,0)</f>
        <v>0</v>
      </c>
      <c r="S6293" s="15">
        <f>IF([1]!Table_1[[#This Row],[연도]]=2020,1,0)</f>
        <v>0</v>
      </c>
      <c r="T6293" s="15">
        <f>IF([1]!Table_1[[#This Row],[연도]]=2021,1,0)</f>
        <v>0</v>
      </c>
      <c r="U6293" s="15">
        <f>IF([1]!Table_1[[#This Row],[연도]]=2022,1,0)</f>
        <v>0</v>
      </c>
      <c r="V6293" s="15">
        <f>IF([1]!Table_1[[#This Row],[연도]]=2023,1,0)</f>
        <v>0</v>
      </c>
      <c r="W6293" s="12">
        <v>0.56000000000000005</v>
      </c>
      <c r="X6293" s="10">
        <f>Y6293/1000000000000</f>
        <v>0.25239371959000001</v>
      </c>
      <c r="Y6293" s="15">
        <f>[1]!Table_1[[#This Row],[주가]]*[1]!Table_1[[#This Row],[기말주식수]]</f>
        <v>252393719590</v>
      </c>
      <c r="Z6293" s="14">
        <f>AA6293/10</f>
        <v>1.473786199514705</v>
      </c>
      <c r="AA6293" s="15">
        <f>[1]!Table_1[[#This Row],[시가총액]]/[1]!Table_1[[#This Row],[당기순이익(세후영업이익)]]</f>
        <v>14.73786199514705</v>
      </c>
      <c r="AB6293" s="12">
        <v>3277718100</v>
      </c>
    </row>
    <row r="6294" spans="1:28" ht="19.2">
      <c r="A6294" s="10">
        <v>6293</v>
      </c>
      <c r="B6294" s="10">
        <v>119610</v>
      </c>
      <c r="C6294" s="11" t="s">
        <v>1037</v>
      </c>
      <c r="D6294" s="11" t="s">
        <v>20</v>
      </c>
      <c r="E6294" s="10">
        <v>2019</v>
      </c>
      <c r="F6294" s="10">
        <v>18.936</v>
      </c>
      <c r="G6294" s="14">
        <f>([1]!Table_1[[#This Row],[총자산]]-[1]!Table_1[[#This Row],[장부가치 자기자본]]+[1]!Table_1[[#This Row],[시가총액]])/[1]!Table_1[[#This Row],[총자산]]</f>
        <v>1.8592921884886207</v>
      </c>
      <c r="H6294" s="14">
        <f>I6294/100000000000</f>
        <v>0.2261801937</v>
      </c>
      <c r="I6294" s="10">
        <v>22618019370</v>
      </c>
      <c r="J6294" s="10">
        <v>24.02</v>
      </c>
      <c r="K6294" s="10">
        <f>L6294/1000000000000</f>
        <v>9.2568560433999997E-2</v>
      </c>
      <c r="L6294" s="10">
        <v>92568560434</v>
      </c>
      <c r="M6294" s="10">
        <v>4.09</v>
      </c>
      <c r="N6294" s="10">
        <v>1</v>
      </c>
      <c r="O6294" s="14">
        <f>IF([1]!Table_1[[#This Row],[연도]]=2016,1,0)</f>
        <v>0</v>
      </c>
      <c r="P6294" s="14">
        <f>IF([1]!Table_1[[#This Row],[연도]]=2017,1,0)</f>
        <v>0</v>
      </c>
      <c r="Q6294" s="14">
        <f>IF([1]!Table_1[[#This Row],[연도]]=2018,1,0)</f>
        <v>0</v>
      </c>
      <c r="R6294" s="14">
        <f>IF([1]!Table_1[[#This Row],[연도]]=2019,1,0)</f>
        <v>1</v>
      </c>
      <c r="S6294" s="14">
        <f>IF([1]!Table_1[[#This Row],[연도]]=2020,1,0)</f>
        <v>0</v>
      </c>
      <c r="T6294" s="14">
        <f>IF([1]!Table_1[[#This Row],[연도]]=2021,1,0)</f>
        <v>0</v>
      </c>
      <c r="U6294" s="14">
        <f>IF([1]!Table_1[[#This Row],[연도]]=2022,1,0)</f>
        <v>0</v>
      </c>
      <c r="V6294" s="14">
        <f>IF([1]!Table_1[[#This Row],[연도]]=2023,1,0)</f>
        <v>0</v>
      </c>
      <c r="W6294" s="10">
        <v>0.5</v>
      </c>
      <c r="X6294" s="10">
        <f>Y6294/1000000000000</f>
        <v>0.28709576764</v>
      </c>
      <c r="Y6294" s="14">
        <f>[1]!Table_1[[#This Row],[주가]]*[1]!Table_1[[#This Row],[기말주식수]]</f>
        <v>287095767640</v>
      </c>
      <c r="Z6294" s="14">
        <f>AA6294/10</f>
        <v>1.2693232017512417</v>
      </c>
      <c r="AA6294" s="14">
        <f>[1]!Table_1[[#This Row],[시가총액]]/[1]!Table_1[[#This Row],[당기순이익(세후영업이익)]]</f>
        <v>12.693232017512416</v>
      </c>
      <c r="AB6294" s="10">
        <v>3324186000</v>
      </c>
    </row>
    <row r="6295" spans="1:28" ht="19.2">
      <c r="A6295" s="12">
        <v>6294</v>
      </c>
      <c r="B6295" s="12">
        <v>119610</v>
      </c>
      <c r="C6295" s="13" t="s">
        <v>1037</v>
      </c>
      <c r="D6295" s="13" t="s">
        <v>20</v>
      </c>
      <c r="E6295" s="12">
        <v>2020</v>
      </c>
      <c r="F6295" s="12">
        <v>29.027000000000001</v>
      </c>
      <c r="G6295" s="15">
        <f>([1]!Table_1[[#This Row],[총자산]]-[1]!Table_1[[#This Row],[장부가치 자기자본]]+[1]!Table_1[[#This Row],[시가총액]])/[1]!Table_1[[#This Row],[총자산]]</f>
        <v>1.5657342222065784</v>
      </c>
      <c r="H6295" s="14">
        <f>I6295/100000000000</f>
        <v>0.15140875508000001</v>
      </c>
      <c r="I6295" s="12">
        <v>15140875508</v>
      </c>
      <c r="J6295" s="12">
        <v>7.2</v>
      </c>
      <c r="K6295" s="10">
        <f>L6295/1000000000000</f>
        <v>8.8202799528999995E-2</v>
      </c>
      <c r="L6295" s="12">
        <v>88202799529</v>
      </c>
      <c r="M6295" s="12">
        <v>5.98</v>
      </c>
      <c r="N6295" s="12">
        <v>1</v>
      </c>
      <c r="O6295" s="15">
        <f>IF([1]!Table_1[[#This Row],[연도]]=2016,1,0)</f>
        <v>0</v>
      </c>
      <c r="P6295" s="15">
        <f>IF([1]!Table_1[[#This Row],[연도]]=2017,1,0)</f>
        <v>0</v>
      </c>
      <c r="Q6295" s="15">
        <f>IF([1]!Table_1[[#This Row],[연도]]=2018,1,0)</f>
        <v>0</v>
      </c>
      <c r="R6295" s="15">
        <f>IF([1]!Table_1[[#This Row],[연도]]=2019,1,0)</f>
        <v>0</v>
      </c>
      <c r="S6295" s="15">
        <f>IF([1]!Table_1[[#This Row],[연도]]=2020,1,0)</f>
        <v>1</v>
      </c>
      <c r="T6295" s="15">
        <f>IF([1]!Table_1[[#This Row],[연도]]=2021,1,0)</f>
        <v>0</v>
      </c>
      <c r="U6295" s="15">
        <f>IF([1]!Table_1[[#This Row],[연도]]=2022,1,0)</f>
        <v>0</v>
      </c>
      <c r="V6295" s="15">
        <f>IF([1]!Table_1[[#This Row],[연도]]=2023,1,0)</f>
        <v>0</v>
      </c>
      <c r="W6295" s="12">
        <v>0.36</v>
      </c>
      <c r="X6295" s="10">
        <f>Y6295/1000000000000</f>
        <v>0.24477197435600001</v>
      </c>
      <c r="Y6295" s="15">
        <f>[1]!Table_1[[#This Row],[주가]]*[1]!Table_1[[#This Row],[기말주식수]]</f>
        <v>244771974356</v>
      </c>
      <c r="Z6295" s="14">
        <f>AA6295/10</f>
        <v>1.6166302551438956</v>
      </c>
      <c r="AA6295" s="15">
        <f>[1]!Table_1[[#This Row],[시가총액]]/[1]!Table_1[[#This Row],[당기순이익(세후영업이익)]]</f>
        <v>16.166302551438957</v>
      </c>
      <c r="AB6295" s="12">
        <v>3350576100</v>
      </c>
    </row>
    <row r="6296" spans="1:28" ht="19.2">
      <c r="A6296" s="10">
        <v>6295</v>
      </c>
      <c r="B6296" s="10">
        <v>119610</v>
      </c>
      <c r="C6296" s="11" t="s">
        <v>1037</v>
      </c>
      <c r="D6296" s="11" t="s">
        <v>20</v>
      </c>
      <c r="E6296" s="10">
        <v>2021</v>
      </c>
      <c r="F6296" s="10">
        <v>29.495000000000001</v>
      </c>
      <c r="G6296" s="14">
        <f>([1]!Table_1[[#This Row],[총자산]]-[1]!Table_1[[#This Row],[장부가치 자기자본]]+[1]!Table_1[[#This Row],[시가총액]])/[1]!Table_1[[#This Row],[총자산]]</f>
        <v>1.7901344255212761</v>
      </c>
      <c r="H6296" s="14">
        <f>I6296/100000000000</f>
        <v>0.22640919914999999</v>
      </c>
      <c r="I6296" s="10">
        <v>22640919915</v>
      </c>
      <c r="J6296" s="10">
        <v>18.71</v>
      </c>
      <c r="K6296" s="10">
        <f>L6296/1000000000000</f>
        <v>0.1075348298</v>
      </c>
      <c r="L6296" s="10">
        <v>107534829800</v>
      </c>
      <c r="M6296" s="10">
        <v>4.79</v>
      </c>
      <c r="N6296" s="10">
        <v>1</v>
      </c>
      <c r="O6296" s="14">
        <f>IF([1]!Table_1[[#This Row],[연도]]=2016,1,0)</f>
        <v>0</v>
      </c>
      <c r="P6296" s="14">
        <f>IF([1]!Table_1[[#This Row],[연도]]=2017,1,0)</f>
        <v>0</v>
      </c>
      <c r="Q6296" s="14">
        <f>IF([1]!Table_1[[#This Row],[연도]]=2018,1,0)</f>
        <v>0</v>
      </c>
      <c r="R6296" s="14">
        <f>IF([1]!Table_1[[#This Row],[연도]]=2019,1,0)</f>
        <v>0</v>
      </c>
      <c r="S6296" s="14">
        <f>IF([1]!Table_1[[#This Row],[연도]]=2020,1,0)</f>
        <v>0</v>
      </c>
      <c r="T6296" s="14">
        <f>IF([1]!Table_1[[#This Row],[연도]]=2021,1,0)</f>
        <v>1</v>
      </c>
      <c r="U6296" s="14">
        <f>IF([1]!Table_1[[#This Row],[연도]]=2022,1,0)</f>
        <v>0</v>
      </c>
      <c r="V6296" s="14">
        <f>IF([1]!Table_1[[#This Row],[연도]]=2023,1,0)</f>
        <v>0</v>
      </c>
      <c r="W6296" s="10">
        <v>0.32</v>
      </c>
      <c r="X6296" s="10">
        <f>Y6296/1000000000000</f>
        <v>0.35529982780000002</v>
      </c>
      <c r="Y6296" s="14">
        <f>[1]!Table_1[[#This Row],[주가]]*[1]!Table_1[[#This Row],[기말주식수]]</f>
        <v>355299827800</v>
      </c>
      <c r="Z6296" s="14">
        <f>AA6296/10</f>
        <v>1.5692817656433109</v>
      </c>
      <c r="AA6296" s="14">
        <f>[1]!Table_1[[#This Row],[시가총액]]/[1]!Table_1[[#This Row],[당기순이익(세후영업이익)]]</f>
        <v>15.692817656433109</v>
      </c>
      <c r="AB6296" s="10">
        <v>5609953800</v>
      </c>
    </row>
    <row r="6297" spans="1:28" ht="19.2">
      <c r="A6297" s="12">
        <v>6296</v>
      </c>
      <c r="B6297" s="12">
        <v>119610</v>
      </c>
      <c r="C6297" s="13" t="s">
        <v>1037</v>
      </c>
      <c r="D6297" s="13" t="s">
        <v>20</v>
      </c>
      <c r="E6297" s="12">
        <v>2022</v>
      </c>
      <c r="F6297" s="12">
        <v>30.945</v>
      </c>
      <c r="G6297" s="15">
        <f>([1]!Table_1[[#This Row],[총자산]]-[1]!Table_1[[#This Row],[장부가치 자기자본]]+[1]!Table_1[[#This Row],[시가총액]])/[1]!Table_1[[#This Row],[총자산]]</f>
        <v>1.7458327570090268</v>
      </c>
      <c r="H6297" s="14">
        <f>I6297/100000000000</f>
        <v>0.24173707658999999</v>
      </c>
      <c r="I6297" s="12">
        <v>24173707659</v>
      </c>
      <c r="J6297" s="12">
        <v>12.5</v>
      </c>
      <c r="K6297" s="10">
        <f>L6297/1000000000000</f>
        <v>0.117822392382</v>
      </c>
      <c r="L6297" s="12">
        <v>117822392382</v>
      </c>
      <c r="M6297" s="12">
        <v>2.6</v>
      </c>
      <c r="N6297" s="12">
        <v>1</v>
      </c>
      <c r="O6297" s="15">
        <f>IF([1]!Table_1[[#This Row],[연도]]=2016,1,0)</f>
        <v>0</v>
      </c>
      <c r="P6297" s="15">
        <f>IF([1]!Table_1[[#This Row],[연도]]=2017,1,0)</f>
        <v>0</v>
      </c>
      <c r="Q6297" s="15">
        <f>IF([1]!Table_1[[#This Row],[연도]]=2018,1,0)</f>
        <v>0</v>
      </c>
      <c r="R6297" s="15">
        <f>IF([1]!Table_1[[#This Row],[연도]]=2019,1,0)</f>
        <v>0</v>
      </c>
      <c r="S6297" s="15">
        <f>IF([1]!Table_1[[#This Row],[연도]]=2020,1,0)</f>
        <v>0</v>
      </c>
      <c r="T6297" s="15">
        <f>IF([1]!Table_1[[#This Row],[연도]]=2021,1,0)</f>
        <v>0</v>
      </c>
      <c r="U6297" s="15">
        <f>IF([1]!Table_1[[#This Row],[연도]]=2022,1,0)</f>
        <v>1</v>
      </c>
      <c r="V6297" s="15">
        <f>IF([1]!Table_1[[#This Row],[연도]]=2023,1,0)</f>
        <v>0</v>
      </c>
      <c r="W6297" s="12">
        <v>0.49</v>
      </c>
      <c r="X6297" s="10">
        <f>Y6297/1000000000000</f>
        <v>0.37270467959999998</v>
      </c>
      <c r="Y6297" s="15">
        <f>[1]!Table_1[[#This Row],[주가]]*[1]!Table_1[[#This Row],[기말주식수]]</f>
        <v>372704679600</v>
      </c>
      <c r="Z6297" s="14">
        <f>AA6297/10</f>
        <v>1.5417770614978048</v>
      </c>
      <c r="AA6297" s="15">
        <f>[1]!Table_1[[#This Row],[시가총액]]/[1]!Table_1[[#This Row],[당기순이익(세후영업이익)]]</f>
        <v>15.417770614978048</v>
      </c>
      <c r="AB6297" s="12">
        <v>7478882400</v>
      </c>
    </row>
    <row r="6298" spans="1:28" ht="19.2">
      <c r="A6298" s="10">
        <v>6297</v>
      </c>
      <c r="B6298" s="10">
        <v>119650</v>
      </c>
      <c r="C6298" s="11" t="s">
        <v>1038</v>
      </c>
      <c r="D6298" s="11" t="s">
        <v>6</v>
      </c>
      <c r="E6298" s="10">
        <v>2017</v>
      </c>
      <c r="F6298" s="10">
        <v>18.876000000000001</v>
      </c>
      <c r="G6298" s="14">
        <f>([1]!Table_1[[#This Row],[총자산]]-[1]!Table_1[[#This Row],[장부가치 자기자본]]+[1]!Table_1[[#This Row],[시가총액]])/[1]!Table_1[[#This Row],[총자산]]</f>
        <v>0.82361459619005228</v>
      </c>
      <c r="H6298" s="14">
        <f>I6298/100000000000</f>
        <v>3.4607917850000003E-2</v>
      </c>
      <c r="I6298" s="10">
        <v>3460791785</v>
      </c>
      <c r="J6298" s="10">
        <v>17.440000000000001</v>
      </c>
      <c r="K6298" s="10">
        <f>L6298/1000000000000</f>
        <v>0.16847046250700001</v>
      </c>
      <c r="L6298" s="10">
        <v>168470462507</v>
      </c>
      <c r="M6298" s="10">
        <v>0.91</v>
      </c>
      <c r="N6298" s="10">
        <v>1</v>
      </c>
      <c r="O6298" s="14">
        <f>IF([1]!Table_1[[#This Row],[연도]]=2016,1,0)</f>
        <v>0</v>
      </c>
      <c r="P6298" s="14">
        <f>IF([1]!Table_1[[#This Row],[연도]]=2017,1,0)</f>
        <v>1</v>
      </c>
      <c r="Q6298" s="14">
        <f>IF([1]!Table_1[[#This Row],[연도]]=2018,1,0)</f>
        <v>0</v>
      </c>
      <c r="R6298" s="14">
        <f>IF([1]!Table_1[[#This Row],[연도]]=2019,1,0)</f>
        <v>0</v>
      </c>
      <c r="S6298" s="14">
        <f>IF([1]!Table_1[[#This Row],[연도]]=2020,1,0)</f>
        <v>0</v>
      </c>
      <c r="T6298" s="14">
        <f>IF([1]!Table_1[[#This Row],[연도]]=2021,1,0)</f>
        <v>0</v>
      </c>
      <c r="U6298" s="14">
        <f>IF([1]!Table_1[[#This Row],[연도]]=2022,1,0)</f>
        <v>0</v>
      </c>
      <c r="V6298" s="14">
        <f>IF([1]!Table_1[[#This Row],[연도]]=2023,1,0)</f>
        <v>0</v>
      </c>
      <c r="W6298" s="10">
        <v>1.26</v>
      </c>
      <c r="X6298" s="10">
        <f>Y6298/1000000000000</f>
        <v>4.5902999999999999E-2</v>
      </c>
      <c r="Y6298" s="14">
        <f>[1]!Table_1[[#This Row],[주가]]*[1]!Table_1[[#This Row],[기말주식수]]</f>
        <v>45903000000</v>
      </c>
      <c r="Z6298" s="14">
        <f>AA6298/10</f>
        <v>1.3263727739691222</v>
      </c>
      <c r="AA6298" s="14">
        <f>[1]!Table_1[[#This Row],[시가총액]]/[1]!Table_1[[#This Row],[당기순이익(세후영업이익)]]</f>
        <v>13.263727739691221</v>
      </c>
      <c r="AB6298" s="10">
        <v>1300000000</v>
      </c>
    </row>
    <row r="6299" spans="1:28" ht="19.2">
      <c r="A6299" s="12">
        <v>6298</v>
      </c>
      <c r="B6299" s="12">
        <v>119650</v>
      </c>
      <c r="C6299" s="13" t="s">
        <v>1038</v>
      </c>
      <c r="D6299" s="13" t="s">
        <v>6</v>
      </c>
      <c r="E6299" s="12">
        <v>2018</v>
      </c>
      <c r="F6299" s="12">
        <v>47.293999999999997</v>
      </c>
      <c r="G6299" s="15">
        <f>([1]!Table_1[[#This Row],[총자산]]-[1]!Table_1[[#This Row],[장부가치 자기자본]]+[1]!Table_1[[#This Row],[시가총액]])/[1]!Table_1[[#This Row],[총자산]]</f>
        <v>0.83183443380263367</v>
      </c>
      <c r="H6299" s="14">
        <f>I6299/100000000000</f>
        <v>3.7412093459999997E-2</v>
      </c>
      <c r="I6299" s="12">
        <v>3741209346</v>
      </c>
      <c r="J6299" s="12">
        <v>21.76</v>
      </c>
      <c r="K6299" s="10">
        <f>L6299/1000000000000</f>
        <v>0.18204390780900001</v>
      </c>
      <c r="L6299" s="12">
        <v>182043907809</v>
      </c>
      <c r="M6299" s="12">
        <v>0.74</v>
      </c>
      <c r="N6299" s="12">
        <v>1</v>
      </c>
      <c r="O6299" s="15">
        <f>IF([1]!Table_1[[#This Row],[연도]]=2016,1,0)</f>
        <v>0</v>
      </c>
      <c r="P6299" s="15">
        <f>IF([1]!Table_1[[#This Row],[연도]]=2017,1,0)</f>
        <v>0</v>
      </c>
      <c r="Q6299" s="15">
        <f>IF([1]!Table_1[[#This Row],[연도]]=2018,1,0)</f>
        <v>1</v>
      </c>
      <c r="R6299" s="15">
        <f>IF([1]!Table_1[[#This Row],[연도]]=2019,1,0)</f>
        <v>0</v>
      </c>
      <c r="S6299" s="15">
        <f>IF([1]!Table_1[[#This Row],[연도]]=2020,1,0)</f>
        <v>0</v>
      </c>
      <c r="T6299" s="15">
        <f>IF([1]!Table_1[[#This Row],[연도]]=2021,1,0)</f>
        <v>0</v>
      </c>
      <c r="U6299" s="15">
        <f>IF([1]!Table_1[[#This Row],[연도]]=2022,1,0)</f>
        <v>0</v>
      </c>
      <c r="V6299" s="15">
        <f>IF([1]!Table_1[[#This Row],[연도]]=2023,1,0)</f>
        <v>0</v>
      </c>
      <c r="W6299" s="12">
        <v>1.38</v>
      </c>
      <c r="X6299" s="10">
        <f>Y6299/1000000000000</f>
        <v>4.0820000000000002E-2</v>
      </c>
      <c r="Y6299" s="15">
        <f>[1]!Table_1[[#This Row],[주가]]*[1]!Table_1[[#This Row],[기말주식수]]</f>
        <v>40820000000</v>
      </c>
      <c r="Z6299" s="14">
        <f>AA6299/10</f>
        <v>1.0910910410197612</v>
      </c>
      <c r="AA6299" s="15">
        <f>[1]!Table_1[[#This Row],[시가총액]]/[1]!Table_1[[#This Row],[당기순이익(세후영업이익)]]</f>
        <v>10.910910410197612</v>
      </c>
      <c r="AB6299" s="12">
        <v>1040000000</v>
      </c>
    </row>
    <row r="6300" spans="1:28" ht="19.2">
      <c r="A6300" s="10">
        <v>6299</v>
      </c>
      <c r="B6300" s="10">
        <v>119650</v>
      </c>
      <c r="C6300" s="11" t="s">
        <v>1038</v>
      </c>
      <c r="D6300" s="11" t="s">
        <v>6</v>
      </c>
      <c r="E6300" s="10">
        <v>2019</v>
      </c>
      <c r="F6300" s="10">
        <v>57.863999999999997</v>
      </c>
      <c r="G6300" s="14">
        <f>([1]!Table_1[[#This Row],[총자산]]-[1]!Table_1[[#This Row],[장부가치 자기자본]]+[1]!Table_1[[#This Row],[시가총액]])/[1]!Table_1[[#This Row],[총자산]]</f>
        <v>0.96813832984383308</v>
      </c>
      <c r="H6300" s="14">
        <f>I6300/100000000000</f>
        <v>8.5046800680000006E-2</v>
      </c>
      <c r="I6300" s="10">
        <v>8504680068</v>
      </c>
      <c r="J6300" s="10">
        <v>51.28</v>
      </c>
      <c r="K6300" s="10">
        <f>L6300/1000000000000</f>
        <v>0.30055168223099998</v>
      </c>
      <c r="L6300" s="10">
        <v>300551682231</v>
      </c>
      <c r="M6300" s="10">
        <v>0.63</v>
      </c>
      <c r="N6300" s="10">
        <v>1</v>
      </c>
      <c r="O6300" s="14">
        <f>IF([1]!Table_1[[#This Row],[연도]]=2016,1,0)</f>
        <v>0</v>
      </c>
      <c r="P6300" s="14">
        <f>IF([1]!Table_1[[#This Row],[연도]]=2017,1,0)</f>
        <v>0</v>
      </c>
      <c r="Q6300" s="14">
        <f>IF([1]!Table_1[[#This Row],[연도]]=2018,1,0)</f>
        <v>0</v>
      </c>
      <c r="R6300" s="14">
        <f>IF([1]!Table_1[[#This Row],[연도]]=2019,1,0)</f>
        <v>1</v>
      </c>
      <c r="S6300" s="14">
        <f>IF([1]!Table_1[[#This Row],[연도]]=2020,1,0)</f>
        <v>0</v>
      </c>
      <c r="T6300" s="14">
        <f>IF([1]!Table_1[[#This Row],[연도]]=2021,1,0)</f>
        <v>0</v>
      </c>
      <c r="U6300" s="14">
        <f>IF([1]!Table_1[[#This Row],[연도]]=2022,1,0)</f>
        <v>0</v>
      </c>
      <c r="V6300" s="14">
        <f>IF([1]!Table_1[[#This Row],[연도]]=2023,1,0)</f>
        <v>0</v>
      </c>
      <c r="W6300" s="10">
        <v>1.84</v>
      </c>
      <c r="X6300" s="10">
        <f>Y6300/1000000000000</f>
        <v>6.565E-2</v>
      </c>
      <c r="Y6300" s="14">
        <f>[1]!Table_1[[#This Row],[주가]]*[1]!Table_1[[#This Row],[기말주식수]]</f>
        <v>65650000000</v>
      </c>
      <c r="Z6300" s="14">
        <f>AA6300/10</f>
        <v>0.77192792056948656</v>
      </c>
      <c r="AA6300" s="14">
        <f>[1]!Table_1[[#This Row],[시가총액]]/[1]!Table_1[[#This Row],[당기순이익(세후영업이익)]]</f>
        <v>7.7192792056948658</v>
      </c>
      <c r="AB6300" s="10">
        <v>390000000</v>
      </c>
    </row>
    <row r="6301" spans="1:28" ht="19.2">
      <c r="A6301" s="12">
        <v>6300</v>
      </c>
      <c r="B6301" s="12">
        <v>119830</v>
      </c>
      <c r="C6301" s="13" t="s">
        <v>1039</v>
      </c>
      <c r="D6301" s="13" t="s">
        <v>20</v>
      </c>
      <c r="E6301" s="12">
        <v>2017</v>
      </c>
      <c r="F6301" s="12">
        <v>34.838000000000001</v>
      </c>
      <c r="G6301" s="15">
        <f>([1]!Table_1[[#This Row],[총자산]]-[1]!Table_1[[#This Row],[장부가치 자기자본]]+[1]!Table_1[[#This Row],[시가총액]])/[1]!Table_1[[#This Row],[총자산]]</f>
        <v>1.021610340617465</v>
      </c>
      <c r="H6301" s="14">
        <f>I6301/100000000000</f>
        <v>2.4811751999999999E-2</v>
      </c>
      <c r="I6301" s="12">
        <v>2481175200</v>
      </c>
      <c r="J6301" s="12">
        <v>5.61</v>
      </c>
      <c r="K6301" s="10">
        <f>L6301/1000000000000</f>
        <v>2.5847624863000001E-2</v>
      </c>
      <c r="L6301" s="12">
        <v>25847624863</v>
      </c>
      <c r="M6301" s="12">
        <v>8.99</v>
      </c>
      <c r="N6301" s="12">
        <v>1</v>
      </c>
      <c r="O6301" s="15">
        <f>IF([1]!Table_1[[#This Row],[연도]]=2016,1,0)</f>
        <v>0</v>
      </c>
      <c r="P6301" s="15">
        <f>IF([1]!Table_1[[#This Row],[연도]]=2017,1,0)</f>
        <v>1</v>
      </c>
      <c r="Q6301" s="15">
        <f>IF([1]!Table_1[[#This Row],[연도]]=2018,1,0)</f>
        <v>0</v>
      </c>
      <c r="R6301" s="15">
        <f>IF([1]!Table_1[[#This Row],[연도]]=2019,1,0)</f>
        <v>0</v>
      </c>
      <c r="S6301" s="15">
        <f>IF([1]!Table_1[[#This Row],[연도]]=2020,1,0)</f>
        <v>0</v>
      </c>
      <c r="T6301" s="15">
        <f>IF([1]!Table_1[[#This Row],[연도]]=2021,1,0)</f>
        <v>0</v>
      </c>
      <c r="U6301" s="15">
        <f>IF([1]!Table_1[[#This Row],[연도]]=2022,1,0)</f>
        <v>0</v>
      </c>
      <c r="V6301" s="15">
        <f>IF([1]!Table_1[[#This Row],[연도]]=2023,1,0)</f>
        <v>0</v>
      </c>
      <c r="W6301" s="12">
        <v>0.54</v>
      </c>
      <c r="X6301" s="10">
        <f>Y6301/1000000000000</f>
        <v>2.7145886899999999E-2</v>
      </c>
      <c r="Y6301" s="15">
        <f>[1]!Table_1[[#This Row],[주가]]*[1]!Table_1[[#This Row],[기말주식수]]</f>
        <v>27145886900</v>
      </c>
      <c r="Z6301" s="14">
        <f>AA6301/10</f>
        <v>1.0940737639163893</v>
      </c>
      <c r="AA6301" s="15">
        <f>[1]!Table_1[[#This Row],[시가총액]]/[1]!Table_1[[#This Row],[당기순이익(세후영업이익)]]</f>
        <v>10.940737639163894</v>
      </c>
      <c r="AB6301" s="12">
        <v>527104600</v>
      </c>
    </row>
    <row r="6302" spans="1:28" ht="19.2">
      <c r="A6302" s="10">
        <v>6301</v>
      </c>
      <c r="B6302" s="10">
        <v>119850</v>
      </c>
      <c r="C6302" s="11" t="s">
        <v>1040</v>
      </c>
      <c r="D6302" s="11" t="s">
        <v>20</v>
      </c>
      <c r="E6302" s="10">
        <v>2016</v>
      </c>
      <c r="F6302" s="10">
        <v>13.801</v>
      </c>
      <c r="G6302" s="14">
        <f>([1]!Table_1[[#This Row],[총자산]]-[1]!Table_1[[#This Row],[장부가치 자기자본]]+[1]!Table_1[[#This Row],[시가총액]])/[1]!Table_1[[#This Row],[총자산]]</f>
        <v>0.73966085738909393</v>
      </c>
      <c r="H6302" s="14">
        <f>I6302/100000000000</f>
        <v>0.10827394110999999</v>
      </c>
      <c r="I6302" s="10">
        <v>10827394111</v>
      </c>
      <c r="J6302" s="10">
        <v>10.36</v>
      </c>
      <c r="K6302" s="10">
        <f>L6302/1000000000000</f>
        <v>0.116438228472</v>
      </c>
      <c r="L6302" s="10">
        <v>116438228472</v>
      </c>
      <c r="M6302" s="10">
        <v>0.68</v>
      </c>
      <c r="N6302" s="10">
        <v>1</v>
      </c>
      <c r="O6302" s="14">
        <f>IF([1]!Table_1[[#This Row],[연도]]=2016,1,0)</f>
        <v>1</v>
      </c>
      <c r="P6302" s="14">
        <f>IF([1]!Table_1[[#This Row],[연도]]=2017,1,0)</f>
        <v>0</v>
      </c>
      <c r="Q6302" s="14">
        <f>IF([1]!Table_1[[#This Row],[연도]]=2018,1,0)</f>
        <v>0</v>
      </c>
      <c r="R6302" s="14">
        <f>IF([1]!Table_1[[#This Row],[연도]]=2019,1,0)</f>
        <v>0</v>
      </c>
      <c r="S6302" s="14">
        <f>IF([1]!Table_1[[#This Row],[연도]]=2020,1,0)</f>
        <v>0</v>
      </c>
      <c r="T6302" s="14">
        <f>IF([1]!Table_1[[#This Row],[연도]]=2021,1,0)</f>
        <v>0</v>
      </c>
      <c r="U6302" s="14">
        <f>IF([1]!Table_1[[#This Row],[연도]]=2022,1,0)</f>
        <v>0</v>
      </c>
      <c r="V6302" s="14">
        <f>IF([1]!Table_1[[#This Row],[연도]]=2023,1,0)</f>
        <v>0</v>
      </c>
      <c r="W6302" s="10">
        <v>0.71</v>
      </c>
      <c r="X6302" s="10">
        <f>Y6302/1000000000000</f>
        <v>3.5149184889999997E-2</v>
      </c>
      <c r="Y6302" s="14">
        <f>[1]!Table_1[[#This Row],[주가]]*[1]!Table_1[[#This Row],[기말주식수]]</f>
        <v>35149184890</v>
      </c>
      <c r="Z6302" s="14">
        <f>AA6302/10</f>
        <v>0.324631989282541</v>
      </c>
      <c r="AA6302" s="14">
        <f>[1]!Table_1[[#This Row],[시가총액]]/[1]!Table_1[[#This Row],[당기순이익(세후영업이익)]]</f>
        <v>3.2463198928254102</v>
      </c>
      <c r="AB6302" s="10">
        <v>955014000</v>
      </c>
    </row>
    <row r="6303" spans="1:28" ht="19.2">
      <c r="A6303" s="12">
        <v>6302</v>
      </c>
      <c r="B6303" s="12">
        <v>119850</v>
      </c>
      <c r="C6303" s="13" t="s">
        <v>1040</v>
      </c>
      <c r="D6303" s="13" t="s">
        <v>20</v>
      </c>
      <c r="E6303" s="12">
        <v>2017</v>
      </c>
      <c r="F6303" s="12">
        <v>16.539000000000001</v>
      </c>
      <c r="G6303" s="15">
        <f>([1]!Table_1[[#This Row],[총자산]]-[1]!Table_1[[#This Row],[장부가치 자기자본]]+[1]!Table_1[[#This Row],[시가총액]])/[1]!Table_1[[#This Row],[총자산]]</f>
        <v>0.97421420767599032</v>
      </c>
      <c r="H6303" s="14">
        <f>I6303/100000000000</f>
        <v>6.6998748849999998E-2</v>
      </c>
      <c r="I6303" s="12">
        <v>6699874885</v>
      </c>
      <c r="J6303" s="12">
        <v>16.579999999999998</v>
      </c>
      <c r="K6303" s="10">
        <f>L6303/1000000000000</f>
        <v>9.6667917677999995E-2</v>
      </c>
      <c r="L6303" s="12">
        <v>96667917678</v>
      </c>
      <c r="M6303" s="12">
        <v>1.19</v>
      </c>
      <c r="N6303" s="12">
        <v>1</v>
      </c>
      <c r="O6303" s="15">
        <f>IF([1]!Table_1[[#This Row],[연도]]=2016,1,0)</f>
        <v>0</v>
      </c>
      <c r="P6303" s="15">
        <f>IF([1]!Table_1[[#This Row],[연도]]=2017,1,0)</f>
        <v>1</v>
      </c>
      <c r="Q6303" s="15">
        <f>IF([1]!Table_1[[#This Row],[연도]]=2018,1,0)</f>
        <v>0</v>
      </c>
      <c r="R6303" s="15">
        <f>IF([1]!Table_1[[#This Row],[연도]]=2019,1,0)</f>
        <v>0</v>
      </c>
      <c r="S6303" s="15">
        <f>IF([1]!Table_1[[#This Row],[연도]]=2020,1,0)</f>
        <v>0</v>
      </c>
      <c r="T6303" s="15">
        <f>IF([1]!Table_1[[#This Row],[연도]]=2021,1,0)</f>
        <v>0</v>
      </c>
      <c r="U6303" s="15">
        <f>IF([1]!Table_1[[#This Row],[연도]]=2022,1,0)</f>
        <v>0</v>
      </c>
      <c r="V6303" s="15">
        <f>IF([1]!Table_1[[#This Row],[연도]]=2023,1,0)</f>
        <v>0</v>
      </c>
      <c r="W6303" s="12">
        <v>0.78</v>
      </c>
      <c r="X6303" s="10">
        <f>Y6303/1000000000000</f>
        <v>6.6812894799999994E-2</v>
      </c>
      <c r="Y6303" s="15">
        <f>[1]!Table_1[[#This Row],[주가]]*[1]!Table_1[[#This Row],[기말주식수]]</f>
        <v>66812894800</v>
      </c>
      <c r="Z6303" s="14">
        <f>AA6303/10</f>
        <v>0.99722600715401266</v>
      </c>
      <c r="AA6303" s="15">
        <f>[1]!Table_1[[#This Row],[시가총액]]/[1]!Table_1[[#This Row],[당기순이익(세후영업이익)]]</f>
        <v>9.9722600715401271</v>
      </c>
      <c r="AB6303" s="12">
        <v>964218000</v>
      </c>
    </row>
    <row r="6304" spans="1:28" ht="19.2">
      <c r="A6304" s="10">
        <v>6303</v>
      </c>
      <c r="B6304" s="10">
        <v>119850</v>
      </c>
      <c r="C6304" s="11" t="s">
        <v>1040</v>
      </c>
      <c r="D6304" s="11" t="s">
        <v>20</v>
      </c>
      <c r="E6304" s="10">
        <v>2018</v>
      </c>
      <c r="F6304" s="10">
        <v>10.68</v>
      </c>
      <c r="G6304" s="14">
        <f>([1]!Table_1[[#This Row],[총자산]]-[1]!Table_1[[#This Row],[장부가치 자기자본]]+[1]!Table_1[[#This Row],[시가총액]])/[1]!Table_1[[#This Row],[총자산]]</f>
        <v>0.9185227314541603</v>
      </c>
      <c r="H6304" s="14">
        <f>I6304/100000000000</f>
        <v>6.5216227340000002E-2</v>
      </c>
      <c r="I6304" s="10">
        <v>6521622734</v>
      </c>
      <c r="J6304" s="10">
        <v>11.35</v>
      </c>
      <c r="K6304" s="10">
        <f>L6304/1000000000000</f>
        <v>0.126053838911</v>
      </c>
      <c r="L6304" s="10">
        <v>126053838911</v>
      </c>
      <c r="M6304" s="10">
        <v>1.8</v>
      </c>
      <c r="N6304" s="10">
        <v>1</v>
      </c>
      <c r="O6304" s="14">
        <f>IF([1]!Table_1[[#This Row],[연도]]=2016,1,0)</f>
        <v>0</v>
      </c>
      <c r="P6304" s="14">
        <f>IF([1]!Table_1[[#This Row],[연도]]=2017,1,0)</f>
        <v>0</v>
      </c>
      <c r="Q6304" s="14">
        <f>IF([1]!Table_1[[#This Row],[연도]]=2018,1,0)</f>
        <v>1</v>
      </c>
      <c r="R6304" s="14">
        <f>IF([1]!Table_1[[#This Row],[연도]]=2019,1,0)</f>
        <v>0</v>
      </c>
      <c r="S6304" s="14">
        <f>IF([1]!Table_1[[#This Row],[연도]]=2020,1,0)</f>
        <v>0</v>
      </c>
      <c r="T6304" s="14">
        <f>IF([1]!Table_1[[#This Row],[연도]]=2021,1,0)</f>
        <v>0</v>
      </c>
      <c r="U6304" s="14">
        <f>IF([1]!Table_1[[#This Row],[연도]]=2022,1,0)</f>
        <v>0</v>
      </c>
      <c r="V6304" s="14">
        <f>IF([1]!Table_1[[#This Row],[연도]]=2023,1,0)</f>
        <v>0</v>
      </c>
      <c r="W6304" s="10">
        <v>0.77</v>
      </c>
      <c r="X6304" s="10">
        <f>Y6304/1000000000000</f>
        <v>7.2516434599999999E-2</v>
      </c>
      <c r="Y6304" s="14">
        <f>[1]!Table_1[[#This Row],[주가]]*[1]!Table_1[[#This Row],[기말주식수]]</f>
        <v>72516434600</v>
      </c>
      <c r="Z6304" s="14">
        <f>AA6304/10</f>
        <v>1.111938509137318</v>
      </c>
      <c r="AA6304" s="14">
        <f>[1]!Table_1[[#This Row],[시가총액]]/[1]!Table_1[[#This Row],[당기순이익(세후영업이익)]]</f>
        <v>11.11938509137318</v>
      </c>
      <c r="AB6304" s="10">
        <v>793515000</v>
      </c>
    </row>
    <row r="6305" spans="1:28" ht="19.2">
      <c r="A6305" s="12">
        <v>6304</v>
      </c>
      <c r="B6305" s="12">
        <v>119850</v>
      </c>
      <c r="C6305" s="13" t="s">
        <v>1040</v>
      </c>
      <c r="D6305" s="13" t="s">
        <v>20</v>
      </c>
      <c r="E6305" s="12">
        <v>2019</v>
      </c>
      <c r="F6305" s="12">
        <v>9.76</v>
      </c>
      <c r="G6305" s="15">
        <f>([1]!Table_1[[#This Row],[총자산]]-[1]!Table_1[[#This Row],[장부가치 자기자본]]+[1]!Table_1[[#This Row],[시가총액]])/[1]!Table_1[[#This Row],[총자산]]</f>
        <v>0.86057173909670448</v>
      </c>
      <c r="H6305" s="14">
        <f>I6305/100000000000</f>
        <v>9.0647816450000002E-2</v>
      </c>
      <c r="I6305" s="12">
        <v>9064781645</v>
      </c>
      <c r="J6305" s="12">
        <v>11.96</v>
      </c>
      <c r="K6305" s="10">
        <f>L6305/1000000000000</f>
        <v>0.16834605187500001</v>
      </c>
      <c r="L6305" s="12">
        <v>168346051875</v>
      </c>
      <c r="M6305" s="12">
        <v>1.81</v>
      </c>
      <c r="N6305" s="12">
        <v>1</v>
      </c>
      <c r="O6305" s="15">
        <f>IF([1]!Table_1[[#This Row],[연도]]=2016,1,0)</f>
        <v>0</v>
      </c>
      <c r="P6305" s="15">
        <f>IF([1]!Table_1[[#This Row],[연도]]=2017,1,0)</f>
        <v>0</v>
      </c>
      <c r="Q6305" s="15">
        <f>IF([1]!Table_1[[#This Row],[연도]]=2018,1,0)</f>
        <v>0</v>
      </c>
      <c r="R6305" s="15">
        <f>IF([1]!Table_1[[#This Row],[연도]]=2019,1,0)</f>
        <v>1</v>
      </c>
      <c r="S6305" s="15">
        <f>IF([1]!Table_1[[#This Row],[연도]]=2020,1,0)</f>
        <v>0</v>
      </c>
      <c r="T6305" s="15">
        <f>IF([1]!Table_1[[#This Row],[연도]]=2021,1,0)</f>
        <v>0</v>
      </c>
      <c r="U6305" s="15">
        <f>IF([1]!Table_1[[#This Row],[연도]]=2022,1,0)</f>
        <v>0</v>
      </c>
      <c r="V6305" s="15">
        <f>IF([1]!Table_1[[#This Row],[연도]]=2023,1,0)</f>
        <v>0</v>
      </c>
      <c r="W6305" s="12">
        <v>0.5</v>
      </c>
      <c r="X6305" s="10">
        <f>Y6305/1000000000000</f>
        <v>7.3168267719999999E-2</v>
      </c>
      <c r="Y6305" s="15">
        <f>[1]!Table_1[[#This Row],[주가]]*[1]!Table_1[[#This Row],[기말주식수]]</f>
        <v>73168267720</v>
      </c>
      <c r="Z6305" s="14">
        <f>AA6305/10</f>
        <v>0.80717076908695906</v>
      </c>
      <c r="AA6305" s="15">
        <f>[1]!Table_1[[#This Row],[시가총액]]/[1]!Table_1[[#This Row],[당기순이익(세후영업이익)]]</f>
        <v>8.0717076908695908</v>
      </c>
      <c r="AB6305" s="12">
        <v>793515000</v>
      </c>
    </row>
    <row r="6306" spans="1:28" ht="19.2">
      <c r="A6306" s="10">
        <v>6305</v>
      </c>
      <c r="B6306" s="10">
        <v>119850</v>
      </c>
      <c r="C6306" s="11" t="s">
        <v>1040</v>
      </c>
      <c r="D6306" s="11" t="s">
        <v>20</v>
      </c>
      <c r="E6306" s="10">
        <v>2020</v>
      </c>
      <c r="F6306" s="10">
        <v>127.816</v>
      </c>
      <c r="G6306" s="14">
        <f>([1]!Table_1[[#This Row],[총자산]]-[1]!Table_1[[#This Row],[장부가치 자기자본]]+[1]!Table_1[[#This Row],[시가총액]])/[1]!Table_1[[#This Row],[총자산]]</f>
        <v>0.94548714717842974</v>
      </c>
      <c r="H6306" s="14">
        <f>I6306/100000000000</f>
        <v>6.8310955689999994E-2</v>
      </c>
      <c r="I6306" s="10">
        <v>6831095569</v>
      </c>
      <c r="J6306" s="10">
        <v>2.4700000000000002</v>
      </c>
      <c r="K6306" s="10">
        <f>L6306/1000000000000</f>
        <v>0.16102077573199999</v>
      </c>
      <c r="L6306" s="10">
        <v>161020775732</v>
      </c>
      <c r="M6306" s="10">
        <v>1.98</v>
      </c>
      <c r="N6306" s="10">
        <v>1</v>
      </c>
      <c r="O6306" s="14">
        <f>IF([1]!Table_1[[#This Row],[연도]]=2016,1,0)</f>
        <v>0</v>
      </c>
      <c r="P6306" s="14">
        <f>IF([1]!Table_1[[#This Row],[연도]]=2017,1,0)</f>
        <v>0</v>
      </c>
      <c r="Q6306" s="14">
        <f>IF([1]!Table_1[[#This Row],[연도]]=2018,1,0)</f>
        <v>0</v>
      </c>
      <c r="R6306" s="14">
        <f>IF([1]!Table_1[[#This Row],[연도]]=2019,1,0)</f>
        <v>0</v>
      </c>
      <c r="S6306" s="14">
        <f>IF([1]!Table_1[[#This Row],[연도]]=2020,1,0)</f>
        <v>1</v>
      </c>
      <c r="T6306" s="14">
        <f>IF([1]!Table_1[[#This Row],[연도]]=2021,1,0)</f>
        <v>0</v>
      </c>
      <c r="U6306" s="14">
        <f>IF([1]!Table_1[[#This Row],[연도]]=2022,1,0)</f>
        <v>0</v>
      </c>
      <c r="V6306" s="14">
        <f>IF([1]!Table_1[[#This Row],[연도]]=2023,1,0)</f>
        <v>0</v>
      </c>
      <c r="W6306" s="10">
        <v>0.36</v>
      </c>
      <c r="X6306" s="10">
        <f>Y6306/1000000000000</f>
        <v>0.10038230048000001</v>
      </c>
      <c r="Y6306" s="14">
        <f>[1]!Table_1[[#This Row],[주가]]*[1]!Table_1[[#This Row],[기말주식수]]</f>
        <v>100382300480</v>
      </c>
      <c r="Z6306" s="14">
        <f>AA6306/10</f>
        <v>1.4694905006971657</v>
      </c>
      <c r="AA6306" s="14">
        <f>[1]!Table_1[[#This Row],[시가총액]]/[1]!Table_1[[#This Row],[당기순이익(세후영업이익)]]</f>
        <v>14.694905006971657</v>
      </c>
      <c r="AB6306" s="10">
        <v>783515000</v>
      </c>
    </row>
    <row r="6307" spans="1:28" ht="19.2">
      <c r="A6307" s="12">
        <v>6306</v>
      </c>
      <c r="B6307" s="12">
        <v>119850</v>
      </c>
      <c r="C6307" s="13" t="s">
        <v>1040</v>
      </c>
      <c r="D6307" s="13" t="s">
        <v>20</v>
      </c>
      <c r="E6307" s="12">
        <v>2021</v>
      </c>
      <c r="F6307" s="12">
        <v>21.117000000000001</v>
      </c>
      <c r="G6307" s="15">
        <f>([1]!Table_1[[#This Row],[총자산]]-[1]!Table_1[[#This Row],[장부가치 자기자본]]+[1]!Table_1[[#This Row],[시가총액]])/[1]!Table_1[[#This Row],[총자산]]</f>
        <v>0.78273836438928068</v>
      </c>
      <c r="H6307" s="14">
        <f>I6307/100000000000</f>
        <v>5.5615844079999997E-2</v>
      </c>
      <c r="I6307" s="12">
        <v>5561584408</v>
      </c>
      <c r="J6307" s="12">
        <v>13.32</v>
      </c>
      <c r="K6307" s="10">
        <f>L6307/1000000000000</f>
        <v>0.14652001894200001</v>
      </c>
      <c r="L6307" s="12">
        <v>146520018942</v>
      </c>
      <c r="M6307" s="12">
        <v>1.21</v>
      </c>
      <c r="N6307" s="12">
        <v>1</v>
      </c>
      <c r="O6307" s="15">
        <f>IF([1]!Table_1[[#This Row],[연도]]=2016,1,0)</f>
        <v>0</v>
      </c>
      <c r="P6307" s="15">
        <f>IF([1]!Table_1[[#This Row],[연도]]=2017,1,0)</f>
        <v>0</v>
      </c>
      <c r="Q6307" s="15">
        <f>IF([1]!Table_1[[#This Row],[연도]]=2018,1,0)</f>
        <v>0</v>
      </c>
      <c r="R6307" s="15">
        <f>IF([1]!Table_1[[#This Row],[연도]]=2019,1,0)</f>
        <v>0</v>
      </c>
      <c r="S6307" s="15">
        <f>IF([1]!Table_1[[#This Row],[연도]]=2020,1,0)</f>
        <v>0</v>
      </c>
      <c r="T6307" s="15">
        <f>IF([1]!Table_1[[#This Row],[연도]]=2021,1,0)</f>
        <v>1</v>
      </c>
      <c r="U6307" s="15">
        <f>IF([1]!Table_1[[#This Row],[연도]]=2022,1,0)</f>
        <v>0</v>
      </c>
      <c r="V6307" s="15">
        <f>IF([1]!Table_1[[#This Row],[연도]]=2023,1,0)</f>
        <v>0</v>
      </c>
      <c r="W6307" s="12">
        <v>0.23</v>
      </c>
      <c r="X6307" s="10">
        <f>Y6307/1000000000000</f>
        <v>7.9365985924999993E-2</v>
      </c>
      <c r="Y6307" s="15">
        <f>[1]!Table_1[[#This Row],[주가]]*[1]!Table_1[[#This Row],[기말주식수]]</f>
        <v>79365985925</v>
      </c>
      <c r="Z6307" s="14">
        <f>AA6307/10</f>
        <v>1.4270391331440888</v>
      </c>
      <c r="AA6307" s="15">
        <f>[1]!Table_1[[#This Row],[시가총액]]/[1]!Table_1[[#This Row],[당기순이익(세후영업이익)]]</f>
        <v>14.270391331440887</v>
      </c>
      <c r="AB6307" s="12">
        <v>793169050</v>
      </c>
    </row>
    <row r="6308" spans="1:28" ht="19.2">
      <c r="A6308" s="10">
        <v>6307</v>
      </c>
      <c r="B6308" s="10">
        <v>119850</v>
      </c>
      <c r="C6308" s="11" t="s">
        <v>1040</v>
      </c>
      <c r="D6308" s="11" t="s">
        <v>20</v>
      </c>
      <c r="E6308" s="10">
        <v>2022</v>
      </c>
      <c r="F6308" s="10">
        <v>3.0510000000000002</v>
      </c>
      <c r="G6308" s="14">
        <f>([1]!Table_1[[#This Row],[총자산]]-[1]!Table_1[[#This Row],[장부가치 자기자본]]+[1]!Table_1[[#This Row],[시가총액]])/[1]!Table_1[[#This Row],[총자산]]</f>
        <v>0.65898161244616049</v>
      </c>
      <c r="H6308" s="14">
        <f>I6308/100000000000</f>
        <v>6.093453058E-2</v>
      </c>
      <c r="I6308" s="10">
        <v>6093453058</v>
      </c>
      <c r="J6308" s="10">
        <v>3.25</v>
      </c>
      <c r="K6308" s="10">
        <f>L6308/1000000000000</f>
        <v>0.14854639435600001</v>
      </c>
      <c r="L6308" s="10">
        <v>148546394356</v>
      </c>
      <c r="M6308" s="10">
        <v>0.7</v>
      </c>
      <c r="N6308" s="10">
        <v>1</v>
      </c>
      <c r="O6308" s="14">
        <f>IF([1]!Table_1[[#This Row],[연도]]=2016,1,0)</f>
        <v>0</v>
      </c>
      <c r="P6308" s="14">
        <f>IF([1]!Table_1[[#This Row],[연도]]=2017,1,0)</f>
        <v>0</v>
      </c>
      <c r="Q6308" s="14">
        <f>IF([1]!Table_1[[#This Row],[연도]]=2018,1,0)</f>
        <v>0</v>
      </c>
      <c r="R6308" s="14">
        <f>IF([1]!Table_1[[#This Row],[연도]]=2019,1,0)</f>
        <v>0</v>
      </c>
      <c r="S6308" s="14">
        <f>IF([1]!Table_1[[#This Row],[연도]]=2020,1,0)</f>
        <v>0</v>
      </c>
      <c r="T6308" s="14">
        <f>IF([1]!Table_1[[#This Row],[연도]]=2021,1,0)</f>
        <v>0</v>
      </c>
      <c r="U6308" s="14">
        <f>IF([1]!Table_1[[#This Row],[연도]]=2022,1,0)</f>
        <v>1</v>
      </c>
      <c r="V6308" s="14">
        <f>IF([1]!Table_1[[#This Row],[연도]]=2023,1,0)</f>
        <v>0</v>
      </c>
      <c r="W6308" s="10">
        <v>0.38</v>
      </c>
      <c r="X6308" s="10">
        <f>Y6308/1000000000000</f>
        <v>5.8804849675E-2</v>
      </c>
      <c r="Y6308" s="14">
        <f>[1]!Table_1[[#This Row],[주가]]*[1]!Table_1[[#This Row],[기말주식수]]</f>
        <v>58804849675</v>
      </c>
      <c r="Z6308" s="14">
        <f>AA6308/10</f>
        <v>0.96504968718510153</v>
      </c>
      <c r="AA6308" s="14">
        <f>[1]!Table_1[[#This Row],[시가총액]]/[1]!Table_1[[#This Row],[당기순이익(세후영업이익)]]</f>
        <v>9.6504968718510149</v>
      </c>
      <c r="AB6308" s="10">
        <v>793169050</v>
      </c>
    </row>
    <row r="6309" spans="1:28" ht="19.2">
      <c r="A6309" s="12">
        <v>6308</v>
      </c>
      <c r="B6309" s="12">
        <v>119850</v>
      </c>
      <c r="C6309" s="13" t="s">
        <v>1040</v>
      </c>
      <c r="D6309" s="13" t="s">
        <v>20</v>
      </c>
      <c r="E6309" s="12">
        <v>2023</v>
      </c>
      <c r="F6309" s="12">
        <v>8.8889999999999993</v>
      </c>
      <c r="G6309" s="15">
        <f>([1]!Table_1[[#This Row],[총자산]]-[1]!Table_1[[#This Row],[장부가치 자기자본]]+[1]!Table_1[[#This Row],[시가총액]])/[1]!Table_1[[#This Row],[총자산]]</f>
        <v>0.71766925981369534</v>
      </c>
      <c r="H6309" s="14">
        <f>I6309/100000000000</f>
        <v>0.11022900658</v>
      </c>
      <c r="I6309" s="12">
        <v>11022900658</v>
      </c>
      <c r="J6309" s="12">
        <v>9.56</v>
      </c>
      <c r="K6309" s="10">
        <f>L6309/1000000000000</f>
        <v>0.16641740834300001</v>
      </c>
      <c r="L6309" s="12">
        <v>166417408343</v>
      </c>
      <c r="M6309" s="12">
        <v>1.17</v>
      </c>
      <c r="N6309" s="12">
        <v>1</v>
      </c>
      <c r="O6309" s="15">
        <f>IF([1]!Table_1[[#This Row],[연도]]=2016,1,0)</f>
        <v>0</v>
      </c>
      <c r="P6309" s="15">
        <f>IF([1]!Table_1[[#This Row],[연도]]=2017,1,0)</f>
        <v>0</v>
      </c>
      <c r="Q6309" s="15">
        <f>IF([1]!Table_1[[#This Row],[연도]]=2018,1,0)</f>
        <v>0</v>
      </c>
      <c r="R6309" s="15">
        <f>IF([1]!Table_1[[#This Row],[연도]]=2019,1,0)</f>
        <v>0</v>
      </c>
      <c r="S6309" s="15">
        <f>IF([1]!Table_1[[#This Row],[연도]]=2020,1,0)</f>
        <v>0</v>
      </c>
      <c r="T6309" s="15">
        <f>IF([1]!Table_1[[#This Row],[연도]]=2021,1,0)</f>
        <v>0</v>
      </c>
      <c r="U6309" s="15">
        <f>IF([1]!Table_1[[#This Row],[연도]]=2022,1,0)</f>
        <v>0</v>
      </c>
      <c r="V6309" s="15">
        <f>IF([1]!Table_1[[#This Row],[연도]]=2023,1,0)</f>
        <v>1</v>
      </c>
      <c r="W6309" s="12">
        <v>0.23</v>
      </c>
      <c r="X6309" s="10">
        <f>Y6309/1000000000000</f>
        <v>6.9990107795000006E-2</v>
      </c>
      <c r="Y6309" s="15">
        <f>[1]!Table_1[[#This Row],[주가]]*[1]!Table_1[[#This Row],[기말주식수]]</f>
        <v>69990107795</v>
      </c>
      <c r="Z6309" s="14">
        <f>AA6309/10</f>
        <v>0.63495181501253806</v>
      </c>
      <c r="AA6309" s="15">
        <f>[1]!Table_1[[#This Row],[시가총액]]/[1]!Table_1[[#This Row],[당기순이익(세후영업이익)]]</f>
        <v>6.3495181501253803</v>
      </c>
      <c r="AB6309" s="12">
        <v>1040436670</v>
      </c>
    </row>
    <row r="6310" spans="1:28" ht="19.2">
      <c r="A6310" s="10">
        <v>6309</v>
      </c>
      <c r="B6310" s="10">
        <v>120030</v>
      </c>
      <c r="C6310" s="11" t="s">
        <v>1041</v>
      </c>
      <c r="D6310" s="11" t="s">
        <v>6</v>
      </c>
      <c r="E6310" s="10">
        <v>2016</v>
      </c>
      <c r="F6310" s="10">
        <v>12.621</v>
      </c>
      <c r="G6310" s="14">
        <f>([1]!Table_1[[#This Row],[총자산]]-[1]!Table_1[[#This Row],[장부가치 자기자본]]+[1]!Table_1[[#This Row],[시가총액]])/[1]!Table_1[[#This Row],[총자산]]</f>
        <v>1.0339337019969861</v>
      </c>
      <c r="H6310" s="14">
        <f>I6310/100000000000</f>
        <v>0.17175048230000001</v>
      </c>
      <c r="I6310" s="10">
        <v>17175048230</v>
      </c>
      <c r="J6310" s="10">
        <v>13.32</v>
      </c>
      <c r="K6310" s="10">
        <f>L6310/1000000000000</f>
        <v>6.3087574512000005E-2</v>
      </c>
      <c r="L6310" s="10">
        <v>63087574512</v>
      </c>
      <c r="M6310" s="10">
        <v>0.47</v>
      </c>
      <c r="N6310" s="10">
        <v>1</v>
      </c>
      <c r="O6310" s="14">
        <f>IF([1]!Table_1[[#This Row],[연도]]=2016,1,0)</f>
        <v>1</v>
      </c>
      <c r="P6310" s="14">
        <f>IF([1]!Table_1[[#This Row],[연도]]=2017,1,0)</f>
        <v>0</v>
      </c>
      <c r="Q6310" s="14">
        <f>IF([1]!Table_1[[#This Row],[연도]]=2018,1,0)</f>
        <v>0</v>
      </c>
      <c r="R6310" s="14">
        <f>IF([1]!Table_1[[#This Row],[연도]]=2019,1,0)</f>
        <v>0</v>
      </c>
      <c r="S6310" s="14">
        <f>IF([1]!Table_1[[#This Row],[연도]]=2020,1,0)</f>
        <v>0</v>
      </c>
      <c r="T6310" s="14">
        <f>IF([1]!Table_1[[#This Row],[연도]]=2021,1,0)</f>
        <v>0</v>
      </c>
      <c r="U6310" s="14">
        <f>IF([1]!Table_1[[#This Row],[연도]]=2022,1,0)</f>
        <v>0</v>
      </c>
      <c r="V6310" s="14">
        <f>IF([1]!Table_1[[#This Row],[연도]]=2023,1,0)</f>
        <v>0</v>
      </c>
      <c r="W6310" s="10">
        <v>1.46</v>
      </c>
      <c r="X6310" s="10">
        <f>Y6310/1000000000000</f>
        <v>9.1305462599999998E-2</v>
      </c>
      <c r="Y6310" s="14">
        <f>[1]!Table_1[[#This Row],[주가]]*[1]!Table_1[[#This Row],[기말주식수]]</f>
        <v>91305462600</v>
      </c>
      <c r="Z6310" s="14">
        <f>AA6310/10</f>
        <v>0.53161692111300696</v>
      </c>
      <c r="AA6310" s="14">
        <f>[1]!Table_1[[#This Row],[시가총액]]/[1]!Table_1[[#This Row],[당기순이익(세후영업이익)]]</f>
        <v>5.3161692111300693</v>
      </c>
      <c r="AB6310" s="10">
        <v>1825429500</v>
      </c>
    </row>
    <row r="6311" spans="1:28" ht="19.2">
      <c r="A6311" s="12">
        <v>6310</v>
      </c>
      <c r="B6311" s="12">
        <v>120030</v>
      </c>
      <c r="C6311" s="13" t="s">
        <v>1041</v>
      </c>
      <c r="D6311" s="13" t="s">
        <v>6</v>
      </c>
      <c r="E6311" s="12">
        <v>2017</v>
      </c>
      <c r="F6311" s="12">
        <v>11.319000000000001</v>
      </c>
      <c r="G6311" s="15">
        <f>([1]!Table_1[[#This Row],[총자산]]-[1]!Table_1[[#This Row],[장부가치 자기자본]]+[1]!Table_1[[#This Row],[시가총액]])/[1]!Table_1[[#This Row],[총자산]]</f>
        <v>1.06156178630442</v>
      </c>
      <c r="H6311" s="14">
        <f>I6311/100000000000</f>
        <v>0.17662387619</v>
      </c>
      <c r="I6311" s="12">
        <v>17662387619</v>
      </c>
      <c r="J6311" s="12">
        <v>11.01</v>
      </c>
      <c r="K6311" s="10">
        <f>L6311/1000000000000</f>
        <v>6.6010846442999996E-2</v>
      </c>
      <c r="L6311" s="12">
        <v>66010846443</v>
      </c>
      <c r="M6311" s="12">
        <v>0.34</v>
      </c>
      <c r="N6311" s="12">
        <v>1</v>
      </c>
      <c r="O6311" s="15">
        <f>IF([1]!Table_1[[#This Row],[연도]]=2016,1,0)</f>
        <v>0</v>
      </c>
      <c r="P6311" s="15">
        <f>IF([1]!Table_1[[#This Row],[연도]]=2017,1,0)</f>
        <v>1</v>
      </c>
      <c r="Q6311" s="15">
        <f>IF([1]!Table_1[[#This Row],[연도]]=2018,1,0)</f>
        <v>0</v>
      </c>
      <c r="R6311" s="15">
        <f>IF([1]!Table_1[[#This Row],[연도]]=2019,1,0)</f>
        <v>0</v>
      </c>
      <c r="S6311" s="15">
        <f>IF([1]!Table_1[[#This Row],[연도]]=2020,1,0)</f>
        <v>0</v>
      </c>
      <c r="T6311" s="15">
        <f>IF([1]!Table_1[[#This Row],[연도]]=2021,1,0)</f>
        <v>0</v>
      </c>
      <c r="U6311" s="15">
        <f>IF([1]!Table_1[[#This Row],[연도]]=2022,1,0)</f>
        <v>0</v>
      </c>
      <c r="V6311" s="15">
        <f>IF([1]!Table_1[[#This Row],[연도]]=2023,1,0)</f>
        <v>0</v>
      </c>
      <c r="W6311" s="12">
        <v>1.26</v>
      </c>
      <c r="X6311" s="10">
        <f>Y6311/1000000000000</f>
        <v>0.104385033</v>
      </c>
      <c r="Y6311" s="15">
        <f>[1]!Table_1[[#This Row],[주가]]*[1]!Table_1[[#This Row],[기말주식수]]</f>
        <v>104385033000</v>
      </c>
      <c r="Z6311" s="14">
        <f>AA6311/10</f>
        <v>0.5910018240552577</v>
      </c>
      <c r="AA6311" s="15">
        <f>[1]!Table_1[[#This Row],[시가총액]]/[1]!Table_1[[#This Row],[당기순이익(세후영업이익)]]</f>
        <v>5.910018240552577</v>
      </c>
      <c r="AB6311" s="12">
        <v>1739796000</v>
      </c>
    </row>
    <row r="6312" spans="1:28" ht="19.2">
      <c r="A6312" s="10">
        <v>6311</v>
      </c>
      <c r="B6312" s="10">
        <v>120030</v>
      </c>
      <c r="C6312" s="11" t="s">
        <v>1041</v>
      </c>
      <c r="D6312" s="11" t="s">
        <v>6</v>
      </c>
      <c r="E6312" s="10">
        <v>2018</v>
      </c>
      <c r="F6312" s="10">
        <v>13.943</v>
      </c>
      <c r="G6312" s="14">
        <f>([1]!Table_1[[#This Row],[총자산]]-[1]!Table_1[[#This Row],[장부가치 자기자본]]+[1]!Table_1[[#This Row],[시가총액]])/[1]!Table_1[[#This Row],[총자산]]</f>
        <v>0.97164320548547178</v>
      </c>
      <c r="H6312" s="14">
        <f>I6312/100000000000</f>
        <v>0.13625332306999999</v>
      </c>
      <c r="I6312" s="10">
        <v>13625332307</v>
      </c>
      <c r="J6312" s="10">
        <v>2.74</v>
      </c>
      <c r="K6312" s="10">
        <f>L6312/1000000000000</f>
        <v>6.2709302024999997E-2</v>
      </c>
      <c r="L6312" s="10">
        <v>62709302025</v>
      </c>
      <c r="M6312" s="10">
        <v>2.57</v>
      </c>
      <c r="N6312" s="10">
        <v>1</v>
      </c>
      <c r="O6312" s="14">
        <f>IF([1]!Table_1[[#This Row],[연도]]=2016,1,0)</f>
        <v>0</v>
      </c>
      <c r="P6312" s="14">
        <f>IF([1]!Table_1[[#This Row],[연도]]=2017,1,0)</f>
        <v>0</v>
      </c>
      <c r="Q6312" s="14">
        <f>IF([1]!Table_1[[#This Row],[연도]]=2018,1,0)</f>
        <v>1</v>
      </c>
      <c r="R6312" s="14">
        <f>IF([1]!Table_1[[#This Row],[연도]]=2019,1,0)</f>
        <v>0</v>
      </c>
      <c r="S6312" s="14">
        <f>IF([1]!Table_1[[#This Row],[연도]]=2020,1,0)</f>
        <v>0</v>
      </c>
      <c r="T6312" s="14">
        <f>IF([1]!Table_1[[#This Row],[연도]]=2021,1,0)</f>
        <v>0</v>
      </c>
      <c r="U6312" s="14">
        <f>IF([1]!Table_1[[#This Row],[연도]]=2022,1,0)</f>
        <v>0</v>
      </c>
      <c r="V6312" s="14">
        <f>IF([1]!Table_1[[#This Row],[연도]]=2023,1,0)</f>
        <v>0</v>
      </c>
      <c r="W6312" s="10">
        <v>1.38</v>
      </c>
      <c r="X6312" s="10">
        <f>Y6312/1000000000000</f>
        <v>9.9354428999999994E-2</v>
      </c>
      <c r="Y6312" s="14">
        <f>[1]!Table_1[[#This Row],[주가]]*[1]!Table_1[[#This Row],[기말주식수]]</f>
        <v>99354429000</v>
      </c>
      <c r="Z6312" s="14">
        <f>AA6312/10</f>
        <v>0.72918903378933941</v>
      </c>
      <c r="AA6312" s="14">
        <f>[1]!Table_1[[#This Row],[시가총액]]/[1]!Table_1[[#This Row],[당기순이익(세후영업이익)]]</f>
        <v>7.2918903378933937</v>
      </c>
      <c r="AB6312" s="10">
        <v>1639294500</v>
      </c>
    </row>
    <row r="6313" spans="1:28" ht="19.2">
      <c r="A6313" s="12">
        <v>6312</v>
      </c>
      <c r="B6313" s="12">
        <v>120030</v>
      </c>
      <c r="C6313" s="13" t="s">
        <v>1041</v>
      </c>
      <c r="D6313" s="13" t="s">
        <v>6</v>
      </c>
      <c r="E6313" s="12">
        <v>2019</v>
      </c>
      <c r="F6313" s="12">
        <v>12.433</v>
      </c>
      <c r="G6313" s="15">
        <f>([1]!Table_1[[#This Row],[총자산]]-[1]!Table_1[[#This Row],[장부가치 자기자본]]+[1]!Table_1[[#This Row],[시가총액]])/[1]!Table_1[[#This Row],[총자산]]</f>
        <v>0.94551427296682844</v>
      </c>
      <c r="H6313" s="14">
        <f>I6313/100000000000</f>
        <v>0.14118917182999999</v>
      </c>
      <c r="I6313" s="12">
        <v>14118917183</v>
      </c>
      <c r="J6313" s="12">
        <v>5.23</v>
      </c>
      <c r="K6313" s="10">
        <f>L6313/1000000000000</f>
        <v>6.4043540071999999E-2</v>
      </c>
      <c r="L6313" s="12">
        <v>64043540072</v>
      </c>
      <c r="M6313" s="12">
        <v>2.73</v>
      </c>
      <c r="N6313" s="12">
        <v>1</v>
      </c>
      <c r="O6313" s="15">
        <f>IF([1]!Table_1[[#This Row],[연도]]=2016,1,0)</f>
        <v>0</v>
      </c>
      <c r="P6313" s="15">
        <f>IF([1]!Table_1[[#This Row],[연도]]=2017,1,0)</f>
        <v>0</v>
      </c>
      <c r="Q6313" s="15">
        <f>IF([1]!Table_1[[#This Row],[연도]]=2018,1,0)</f>
        <v>0</v>
      </c>
      <c r="R6313" s="15">
        <f>IF([1]!Table_1[[#This Row],[연도]]=2019,1,0)</f>
        <v>1</v>
      </c>
      <c r="S6313" s="15">
        <f>IF([1]!Table_1[[#This Row],[연도]]=2020,1,0)</f>
        <v>0</v>
      </c>
      <c r="T6313" s="15">
        <f>IF([1]!Table_1[[#This Row],[연도]]=2021,1,0)</f>
        <v>0</v>
      </c>
      <c r="U6313" s="15">
        <f>IF([1]!Table_1[[#This Row],[연도]]=2022,1,0)</f>
        <v>0</v>
      </c>
      <c r="V6313" s="15">
        <f>IF([1]!Table_1[[#This Row],[연도]]=2023,1,0)</f>
        <v>0</v>
      </c>
      <c r="W6313" s="12">
        <v>1.84</v>
      </c>
      <c r="X6313" s="10">
        <f>Y6313/1000000000000</f>
        <v>0.1038819726</v>
      </c>
      <c r="Y6313" s="15">
        <f>[1]!Table_1[[#This Row],[주가]]*[1]!Table_1[[#This Row],[기말주식수]]</f>
        <v>103881972600</v>
      </c>
      <c r="Z6313" s="14">
        <f>AA6313/10</f>
        <v>0.73576444463517332</v>
      </c>
      <c r="AA6313" s="15">
        <f>[1]!Table_1[[#This Row],[시가총액]]/[1]!Table_1[[#This Row],[당기순이익(세후영업이익)]]</f>
        <v>7.357644446351733</v>
      </c>
      <c r="AB6313" s="12">
        <v>1592824500</v>
      </c>
    </row>
    <row r="6314" spans="1:28" ht="19.2">
      <c r="A6314" s="10">
        <v>6313</v>
      </c>
      <c r="B6314" s="10">
        <v>120030</v>
      </c>
      <c r="C6314" s="11" t="s">
        <v>1041</v>
      </c>
      <c r="D6314" s="11" t="s">
        <v>6</v>
      </c>
      <c r="E6314" s="10">
        <v>2020</v>
      </c>
      <c r="F6314" s="10">
        <v>17.03</v>
      </c>
      <c r="G6314" s="14">
        <f>([1]!Table_1[[#This Row],[총자산]]-[1]!Table_1[[#This Row],[장부가치 자기자본]]+[1]!Table_1[[#This Row],[시가총액]])/[1]!Table_1[[#This Row],[총자산]]</f>
        <v>1.1399345621499199</v>
      </c>
      <c r="H6314" s="14">
        <f>I6314/100000000000</f>
        <v>0.12709817876000001</v>
      </c>
      <c r="I6314" s="10">
        <v>12709817876</v>
      </c>
      <c r="J6314" s="10">
        <v>4.0599999999999996</v>
      </c>
      <c r="K6314" s="10">
        <f>L6314/1000000000000</f>
        <v>5.9517341792000002E-2</v>
      </c>
      <c r="L6314" s="10">
        <v>59517341792</v>
      </c>
      <c r="M6314" s="10">
        <v>2.91</v>
      </c>
      <c r="N6314" s="10">
        <v>1</v>
      </c>
      <c r="O6314" s="14">
        <f>IF([1]!Table_1[[#This Row],[연도]]=2016,1,0)</f>
        <v>0</v>
      </c>
      <c r="P6314" s="14">
        <f>IF([1]!Table_1[[#This Row],[연도]]=2017,1,0)</f>
        <v>0</v>
      </c>
      <c r="Q6314" s="14">
        <f>IF([1]!Table_1[[#This Row],[연도]]=2018,1,0)</f>
        <v>0</v>
      </c>
      <c r="R6314" s="14">
        <f>IF([1]!Table_1[[#This Row],[연도]]=2019,1,0)</f>
        <v>0</v>
      </c>
      <c r="S6314" s="14">
        <f>IF([1]!Table_1[[#This Row],[연도]]=2020,1,0)</f>
        <v>1</v>
      </c>
      <c r="T6314" s="14">
        <f>IF([1]!Table_1[[#This Row],[연도]]=2021,1,0)</f>
        <v>0</v>
      </c>
      <c r="U6314" s="14">
        <f>IF([1]!Table_1[[#This Row],[연도]]=2022,1,0)</f>
        <v>0</v>
      </c>
      <c r="V6314" s="14">
        <f>IF([1]!Table_1[[#This Row],[연도]]=2023,1,0)</f>
        <v>0</v>
      </c>
      <c r="W6314" s="10">
        <v>1.23</v>
      </c>
      <c r="X6314" s="10">
        <f>Y6314/1000000000000</f>
        <v>0.13456865700000001</v>
      </c>
      <c r="Y6314" s="14">
        <f>[1]!Table_1[[#This Row],[주가]]*[1]!Table_1[[#This Row],[기말주식수]]</f>
        <v>134568657000</v>
      </c>
      <c r="Z6314" s="14">
        <f>AA6314/10</f>
        <v>1.0587772249207954</v>
      </c>
      <c r="AA6314" s="14">
        <f>[1]!Table_1[[#This Row],[시가총액]]/[1]!Table_1[[#This Row],[당기순이익(세후영업이익)]]</f>
        <v>10.587772249207955</v>
      </c>
      <c r="AB6314" s="10">
        <v>1565901000</v>
      </c>
    </row>
    <row r="6315" spans="1:28" ht="19.2">
      <c r="A6315" s="12">
        <v>6314</v>
      </c>
      <c r="B6315" s="12">
        <v>120030</v>
      </c>
      <c r="C6315" s="13" t="s">
        <v>1041</v>
      </c>
      <c r="D6315" s="13" t="s">
        <v>6</v>
      </c>
      <c r="E6315" s="12">
        <v>2021</v>
      </c>
      <c r="F6315" s="12">
        <v>10.457000000000001</v>
      </c>
      <c r="G6315" s="15">
        <f>([1]!Table_1[[#This Row],[총자산]]-[1]!Table_1[[#This Row],[장부가치 자기자본]]+[1]!Table_1[[#This Row],[시가총액]])/[1]!Table_1[[#This Row],[총자산]]</f>
        <v>1.0809963409306096</v>
      </c>
      <c r="H6315" s="14">
        <f>I6315/100000000000</f>
        <v>0.14137036322999999</v>
      </c>
      <c r="I6315" s="12">
        <v>14137036323</v>
      </c>
      <c r="J6315" s="12">
        <v>10.79</v>
      </c>
      <c r="K6315" s="10">
        <f>L6315/1000000000000</f>
        <v>6.8155874818999998E-2</v>
      </c>
      <c r="L6315" s="12">
        <v>68155874819</v>
      </c>
      <c r="M6315" s="12">
        <v>2.42</v>
      </c>
      <c r="N6315" s="12">
        <v>1</v>
      </c>
      <c r="O6315" s="15">
        <f>IF([1]!Table_1[[#This Row],[연도]]=2016,1,0)</f>
        <v>0</v>
      </c>
      <c r="P6315" s="15">
        <f>IF([1]!Table_1[[#This Row],[연도]]=2017,1,0)</f>
        <v>0</v>
      </c>
      <c r="Q6315" s="15">
        <f>IF([1]!Table_1[[#This Row],[연도]]=2018,1,0)</f>
        <v>0</v>
      </c>
      <c r="R6315" s="15">
        <f>IF([1]!Table_1[[#This Row],[연도]]=2019,1,0)</f>
        <v>0</v>
      </c>
      <c r="S6315" s="15">
        <f>IF([1]!Table_1[[#This Row],[연도]]=2020,1,0)</f>
        <v>0</v>
      </c>
      <c r="T6315" s="15">
        <f>IF([1]!Table_1[[#This Row],[연도]]=2021,1,0)</f>
        <v>1</v>
      </c>
      <c r="U6315" s="15">
        <f>IF([1]!Table_1[[#This Row],[연도]]=2022,1,0)</f>
        <v>0</v>
      </c>
      <c r="V6315" s="15">
        <f>IF([1]!Table_1[[#This Row],[연도]]=2023,1,0)</f>
        <v>0</v>
      </c>
      <c r="W6315" s="12">
        <v>0.76</v>
      </c>
      <c r="X6315" s="10">
        <f>Y6315/1000000000000</f>
        <v>0.13771278449999999</v>
      </c>
      <c r="Y6315" s="15">
        <f>[1]!Table_1[[#This Row],[주가]]*[1]!Table_1[[#This Row],[기말주식수]]</f>
        <v>137712784500</v>
      </c>
      <c r="Z6315" s="14">
        <f>AA6315/10</f>
        <v>0.97412768386221538</v>
      </c>
      <c r="AA6315" s="15">
        <f>[1]!Table_1[[#This Row],[시가총액]]/[1]!Table_1[[#This Row],[당기순이익(세후영업이익)]]</f>
        <v>9.741276838622154</v>
      </c>
      <c r="AB6315" s="12">
        <v>1520751000</v>
      </c>
    </row>
    <row r="6316" spans="1:28" ht="19.2">
      <c r="A6316" s="10">
        <v>6315</v>
      </c>
      <c r="B6316" s="10">
        <v>120030</v>
      </c>
      <c r="C6316" s="11" t="s">
        <v>1041</v>
      </c>
      <c r="D6316" s="11" t="s">
        <v>6</v>
      </c>
      <c r="E6316" s="10">
        <v>2022</v>
      </c>
      <c r="F6316" s="10">
        <v>14.385</v>
      </c>
      <c r="G6316" s="14">
        <f>([1]!Table_1[[#This Row],[총자산]]-[1]!Table_1[[#This Row],[장부가치 자기자본]]+[1]!Table_1[[#This Row],[시가총액]])/[1]!Table_1[[#This Row],[총자산]]</f>
        <v>0.92767123141184826</v>
      </c>
      <c r="H6316" s="14">
        <f>I6316/100000000000</f>
        <v>9.4354129679999996E-2</v>
      </c>
      <c r="I6316" s="10">
        <v>9435412968</v>
      </c>
      <c r="J6316" s="10">
        <v>4</v>
      </c>
      <c r="K6316" s="10">
        <f>L6316/1000000000000</f>
        <v>6.6976160497000004E-2</v>
      </c>
      <c r="L6316" s="10">
        <v>66976160497</v>
      </c>
      <c r="M6316" s="10">
        <v>3.34</v>
      </c>
      <c r="N6316" s="10">
        <v>1</v>
      </c>
      <c r="O6316" s="14">
        <f>IF([1]!Table_1[[#This Row],[연도]]=2016,1,0)</f>
        <v>0</v>
      </c>
      <c r="P6316" s="14">
        <f>IF([1]!Table_1[[#This Row],[연도]]=2017,1,0)</f>
        <v>0</v>
      </c>
      <c r="Q6316" s="14">
        <f>IF([1]!Table_1[[#This Row],[연도]]=2018,1,0)</f>
        <v>0</v>
      </c>
      <c r="R6316" s="14">
        <f>IF([1]!Table_1[[#This Row],[연도]]=2019,1,0)</f>
        <v>0</v>
      </c>
      <c r="S6316" s="14">
        <f>IF([1]!Table_1[[#This Row],[연도]]=2020,1,0)</f>
        <v>0</v>
      </c>
      <c r="T6316" s="14">
        <f>IF([1]!Table_1[[#This Row],[연도]]=2021,1,0)</f>
        <v>0</v>
      </c>
      <c r="U6316" s="14">
        <f>IF([1]!Table_1[[#This Row],[연도]]=2022,1,0)</f>
        <v>1</v>
      </c>
      <c r="V6316" s="14">
        <f>IF([1]!Table_1[[#This Row],[연도]]=2023,1,0)</f>
        <v>0</v>
      </c>
      <c r="W6316" s="10">
        <v>1.49</v>
      </c>
      <c r="X6316" s="10">
        <f>Y6316/1000000000000</f>
        <v>0.12538780469999999</v>
      </c>
      <c r="Y6316" s="14">
        <f>[1]!Table_1[[#This Row],[주가]]*[1]!Table_1[[#This Row],[기말주식수]]</f>
        <v>125387804700</v>
      </c>
      <c r="Z6316" s="14">
        <f>AA6316/10</f>
        <v>1.3289063777626908</v>
      </c>
      <c r="AA6316" s="14">
        <f>[1]!Table_1[[#This Row],[시가총액]]/[1]!Table_1[[#This Row],[당기순이익(세후영업이익)]]</f>
        <v>13.289063777626909</v>
      </c>
      <c r="AB6316" s="10">
        <v>1513551000</v>
      </c>
    </row>
    <row r="6317" spans="1:28" ht="19.2">
      <c r="A6317" s="12">
        <v>6316</v>
      </c>
      <c r="B6317" s="12">
        <v>120030</v>
      </c>
      <c r="C6317" s="13" t="s">
        <v>1041</v>
      </c>
      <c r="D6317" s="13" t="s">
        <v>6</v>
      </c>
      <c r="E6317" s="12">
        <v>2023</v>
      </c>
      <c r="F6317" s="12">
        <v>3.8450000000000002</v>
      </c>
      <c r="G6317" s="15">
        <f>([1]!Table_1[[#This Row],[총자산]]-[1]!Table_1[[#This Row],[장부가치 자기자본]]+[1]!Table_1[[#This Row],[시가총액]])/[1]!Table_1[[#This Row],[총자산]]</f>
        <v>0.85540218108644839</v>
      </c>
      <c r="H6317" s="14">
        <f>I6317/100000000000</f>
        <v>0.10580671009000001</v>
      </c>
      <c r="I6317" s="12">
        <v>10580671009</v>
      </c>
      <c r="J6317" s="12">
        <v>7.17</v>
      </c>
      <c r="K6317" s="10">
        <f>L6317/1000000000000</f>
        <v>6.6614293266999997E-2</v>
      </c>
      <c r="L6317" s="12">
        <v>66614293267</v>
      </c>
      <c r="M6317" s="12">
        <v>3.59</v>
      </c>
      <c r="N6317" s="12">
        <v>1</v>
      </c>
      <c r="O6317" s="15">
        <f>IF([1]!Table_1[[#This Row],[연도]]=2016,1,0)</f>
        <v>0</v>
      </c>
      <c r="P6317" s="15">
        <f>IF([1]!Table_1[[#This Row],[연도]]=2017,1,0)</f>
        <v>0</v>
      </c>
      <c r="Q6317" s="15">
        <f>IF([1]!Table_1[[#This Row],[연도]]=2018,1,0)</f>
        <v>0</v>
      </c>
      <c r="R6317" s="15">
        <f>IF([1]!Table_1[[#This Row],[연도]]=2019,1,0)</f>
        <v>0</v>
      </c>
      <c r="S6317" s="15">
        <f>IF([1]!Table_1[[#This Row],[연도]]=2020,1,0)</f>
        <v>0</v>
      </c>
      <c r="T6317" s="15">
        <f>IF([1]!Table_1[[#This Row],[연도]]=2021,1,0)</f>
        <v>0</v>
      </c>
      <c r="U6317" s="15">
        <f>IF([1]!Table_1[[#This Row],[연도]]=2022,1,0)</f>
        <v>0</v>
      </c>
      <c r="V6317" s="15">
        <f>IF([1]!Table_1[[#This Row],[연도]]=2023,1,0)</f>
        <v>1</v>
      </c>
      <c r="W6317" s="12">
        <v>1.1299999999999999</v>
      </c>
      <c r="X6317" s="10">
        <f>Y6317/1000000000000</f>
        <v>0.1237528584</v>
      </c>
      <c r="Y6317" s="15">
        <f>[1]!Table_1[[#This Row],[주가]]*[1]!Table_1[[#This Row],[기말주식수]]</f>
        <v>123752858400</v>
      </c>
      <c r="Z6317" s="14">
        <f>AA6317/10</f>
        <v>1.1696125727256321</v>
      </c>
      <c r="AA6317" s="15">
        <f>[1]!Table_1[[#This Row],[시가총액]]/[1]!Table_1[[#This Row],[당기순이익(세후영업이익)]]</f>
        <v>11.696125727256321</v>
      </c>
      <c r="AB6317" s="12">
        <v>500017000</v>
      </c>
    </row>
    <row r="6318" spans="1:28" ht="19.2">
      <c r="A6318" s="10">
        <v>6317</v>
      </c>
      <c r="B6318" s="10">
        <v>120110</v>
      </c>
      <c r="C6318" s="11" t="s">
        <v>1042</v>
      </c>
      <c r="D6318" s="11" t="s">
        <v>6</v>
      </c>
      <c r="E6318" s="10">
        <v>2016</v>
      </c>
      <c r="F6318" s="10">
        <v>17.532</v>
      </c>
      <c r="G6318" s="14">
        <f>([1]!Table_1[[#This Row],[총자산]]-[1]!Table_1[[#This Row],[장부가치 자기자본]]+[1]!Table_1[[#This Row],[시가총액]])/[1]!Table_1[[#This Row],[총자산]]</f>
        <v>0.9496923531960586</v>
      </c>
      <c r="H6318" s="14">
        <f>I6318/100000000000</f>
        <v>2.7673199999999998</v>
      </c>
      <c r="I6318" s="10">
        <v>276732000000</v>
      </c>
      <c r="J6318" s="10">
        <v>5.28</v>
      </c>
      <c r="K6318" s="10">
        <f>L6318/1000000000000</f>
        <v>4.5622284870470002</v>
      </c>
      <c r="L6318" s="10">
        <v>4562228487047</v>
      </c>
      <c r="M6318" s="10">
        <v>0.21</v>
      </c>
      <c r="N6318" s="10">
        <v>1</v>
      </c>
      <c r="O6318" s="14">
        <f>IF([1]!Table_1[[#This Row],[연도]]=2016,1,0)</f>
        <v>1</v>
      </c>
      <c r="P6318" s="14">
        <f>IF([1]!Table_1[[#This Row],[연도]]=2017,1,0)</f>
        <v>0</v>
      </c>
      <c r="Q6318" s="14">
        <f>IF([1]!Table_1[[#This Row],[연도]]=2018,1,0)</f>
        <v>0</v>
      </c>
      <c r="R6318" s="14">
        <f>IF([1]!Table_1[[#This Row],[연도]]=2019,1,0)</f>
        <v>0</v>
      </c>
      <c r="S6318" s="14">
        <f>IF([1]!Table_1[[#This Row],[연도]]=2020,1,0)</f>
        <v>0</v>
      </c>
      <c r="T6318" s="14">
        <f>IF([1]!Table_1[[#This Row],[연도]]=2021,1,0)</f>
        <v>0</v>
      </c>
      <c r="U6318" s="14">
        <f>IF([1]!Table_1[[#This Row],[연도]]=2022,1,0)</f>
        <v>0</v>
      </c>
      <c r="V6318" s="14">
        <f>IF([1]!Table_1[[#This Row],[연도]]=2023,1,0)</f>
        <v>0</v>
      </c>
      <c r="W6318" s="10">
        <v>1.1399999999999999</v>
      </c>
      <c r="X6318" s="10">
        <f>Y6318/1000000000000</f>
        <v>1.8612037480000001</v>
      </c>
      <c r="Y6318" s="14">
        <f>[1]!Table_1[[#This Row],[주가]]*[1]!Table_1[[#This Row],[기말주식수]]</f>
        <v>1861203748000</v>
      </c>
      <c r="Z6318" s="14">
        <f>AA6318/10</f>
        <v>0.67256542358671934</v>
      </c>
      <c r="AA6318" s="14">
        <f>[1]!Table_1[[#This Row],[시가총액]]/[1]!Table_1[[#This Row],[당기순이익(세후영업이익)]]</f>
        <v>6.7256542358671929</v>
      </c>
      <c r="AB6318" s="10">
        <v>30849672500</v>
      </c>
    </row>
    <row r="6319" spans="1:28" ht="19.2">
      <c r="A6319" s="12">
        <v>6318</v>
      </c>
      <c r="B6319" s="12">
        <v>120110</v>
      </c>
      <c r="C6319" s="13" t="s">
        <v>1042</v>
      </c>
      <c r="D6319" s="13" t="s">
        <v>6</v>
      </c>
      <c r="E6319" s="12">
        <v>2017</v>
      </c>
      <c r="F6319" s="12">
        <v>25.582999999999998</v>
      </c>
      <c r="G6319" s="15">
        <f>([1]!Table_1[[#This Row],[총자산]]-[1]!Table_1[[#This Row],[장부가치 자기자본]]+[1]!Table_1[[#This Row],[시가총액]])/[1]!Table_1[[#This Row],[총자산]]</f>
        <v>0.9906464343361131</v>
      </c>
      <c r="H6319" s="14">
        <f>I6319/100000000000</f>
        <v>1.97977</v>
      </c>
      <c r="I6319" s="12">
        <v>197977000000</v>
      </c>
      <c r="J6319" s="12">
        <v>7.86</v>
      </c>
      <c r="K6319" s="10">
        <f>L6319/1000000000000</f>
        <v>4.6070399258229999</v>
      </c>
      <c r="L6319" s="12">
        <v>4607039925823</v>
      </c>
      <c r="M6319" s="12">
        <v>0.95</v>
      </c>
      <c r="N6319" s="12">
        <v>1</v>
      </c>
      <c r="O6319" s="15">
        <f>IF([1]!Table_1[[#This Row],[연도]]=2016,1,0)</f>
        <v>0</v>
      </c>
      <c r="P6319" s="15">
        <f>IF([1]!Table_1[[#This Row],[연도]]=2017,1,0)</f>
        <v>1</v>
      </c>
      <c r="Q6319" s="15">
        <f>IF([1]!Table_1[[#This Row],[연도]]=2018,1,0)</f>
        <v>0</v>
      </c>
      <c r="R6319" s="15">
        <f>IF([1]!Table_1[[#This Row],[연도]]=2019,1,0)</f>
        <v>0</v>
      </c>
      <c r="S6319" s="15">
        <f>IF([1]!Table_1[[#This Row],[연도]]=2020,1,0)</f>
        <v>0</v>
      </c>
      <c r="T6319" s="15">
        <f>IF([1]!Table_1[[#This Row],[연도]]=2021,1,0)</f>
        <v>0</v>
      </c>
      <c r="U6319" s="15">
        <f>IF([1]!Table_1[[#This Row],[연도]]=2022,1,0)</f>
        <v>0</v>
      </c>
      <c r="V6319" s="15">
        <f>IF([1]!Table_1[[#This Row],[연도]]=2023,1,0)</f>
        <v>0</v>
      </c>
      <c r="W6319" s="12">
        <v>1.4</v>
      </c>
      <c r="X6319" s="10">
        <f>Y6319/1000000000000</f>
        <v>2.2694880739999999</v>
      </c>
      <c r="Y6319" s="15">
        <f>[1]!Table_1[[#This Row],[주가]]*[1]!Table_1[[#This Row],[기말주식수]]</f>
        <v>2269488074000</v>
      </c>
      <c r="Z6319" s="14">
        <f>AA6319/10</f>
        <v>1.1463392586007466</v>
      </c>
      <c r="AA6319" s="15">
        <f>[1]!Table_1[[#This Row],[시가총액]]/[1]!Table_1[[#This Row],[당기순이익(세후영업이익)]]</f>
        <v>11.463392586007465</v>
      </c>
      <c r="AB6319" s="12">
        <v>31399939800</v>
      </c>
    </row>
    <row r="6320" spans="1:28" ht="19.2">
      <c r="A6320" s="10">
        <v>6319</v>
      </c>
      <c r="B6320" s="10">
        <v>120110</v>
      </c>
      <c r="C6320" s="11" t="s">
        <v>1042</v>
      </c>
      <c r="D6320" s="11" t="s">
        <v>6</v>
      </c>
      <c r="E6320" s="10">
        <v>2018</v>
      </c>
      <c r="F6320" s="10">
        <v>62.692</v>
      </c>
      <c r="G6320" s="14">
        <f>([1]!Table_1[[#This Row],[총자산]]-[1]!Table_1[[#This Row],[장부가치 자기자본]]+[1]!Table_1[[#This Row],[시가총액]])/[1]!Table_1[[#This Row],[총자산]]</f>
        <v>0.88109396465311074</v>
      </c>
      <c r="H6320" s="14">
        <f>I6320/100000000000</f>
        <v>1.44916</v>
      </c>
      <c r="I6320" s="10">
        <v>144916000000</v>
      </c>
      <c r="J6320" s="10">
        <v>-1.57</v>
      </c>
      <c r="K6320" s="10">
        <f>L6320/1000000000000</f>
        <v>4.752579929855</v>
      </c>
      <c r="L6320" s="10">
        <v>4752579929855</v>
      </c>
      <c r="M6320" s="10">
        <v>1.4</v>
      </c>
      <c r="N6320" s="10">
        <v>1</v>
      </c>
      <c r="O6320" s="14">
        <f>IF([1]!Table_1[[#This Row],[연도]]=2016,1,0)</f>
        <v>0</v>
      </c>
      <c r="P6320" s="14">
        <f>IF([1]!Table_1[[#This Row],[연도]]=2017,1,0)</f>
        <v>0</v>
      </c>
      <c r="Q6320" s="14">
        <f>IF([1]!Table_1[[#This Row],[연도]]=2018,1,0)</f>
        <v>1</v>
      </c>
      <c r="R6320" s="14">
        <f>IF([1]!Table_1[[#This Row],[연도]]=2019,1,0)</f>
        <v>0</v>
      </c>
      <c r="S6320" s="14">
        <f>IF([1]!Table_1[[#This Row],[연도]]=2020,1,0)</f>
        <v>0</v>
      </c>
      <c r="T6320" s="14">
        <f>IF([1]!Table_1[[#This Row],[연도]]=2021,1,0)</f>
        <v>0</v>
      </c>
      <c r="U6320" s="14">
        <f>IF([1]!Table_1[[#This Row],[연도]]=2022,1,0)</f>
        <v>0</v>
      </c>
      <c r="V6320" s="14">
        <f>IF([1]!Table_1[[#This Row],[연도]]=2023,1,0)</f>
        <v>0</v>
      </c>
      <c r="W6320" s="10">
        <v>2.0299999999999998</v>
      </c>
      <c r="X6320" s="10">
        <f>Y6320/1000000000000</f>
        <v>1.5458875320000001</v>
      </c>
      <c r="Y6320" s="14">
        <f>[1]!Table_1[[#This Row],[주가]]*[1]!Table_1[[#This Row],[기말주식수]]</f>
        <v>1545887532000</v>
      </c>
      <c r="Z6320" s="14">
        <f>AA6320/10</f>
        <v>1.0667473101658893</v>
      </c>
      <c r="AA6320" s="14">
        <f>[1]!Table_1[[#This Row],[시가총액]]/[1]!Table_1[[#This Row],[당기순이익(세후영업이익)]]</f>
        <v>10.667473101658892</v>
      </c>
      <c r="AB6320" s="10">
        <v>26910423000</v>
      </c>
    </row>
    <row r="6321" spans="1:28" ht="19.2">
      <c r="A6321" s="12">
        <v>6320</v>
      </c>
      <c r="B6321" s="12">
        <v>120110</v>
      </c>
      <c r="C6321" s="13" t="s">
        <v>1042</v>
      </c>
      <c r="D6321" s="13" t="s">
        <v>6</v>
      </c>
      <c r="E6321" s="12">
        <v>2019</v>
      </c>
      <c r="F6321" s="12">
        <v>121.646</v>
      </c>
      <c r="G6321" s="15">
        <f>([1]!Table_1[[#This Row],[총자산]]-[1]!Table_1[[#This Row],[장부가치 자기자본]]+[1]!Table_1[[#This Row],[시가총액]])/[1]!Table_1[[#This Row],[총자산]]</f>
        <v>0.85185643172760517</v>
      </c>
      <c r="H6321" s="14">
        <f>I6321/100000000000</f>
        <v>1.7294799999999999</v>
      </c>
      <c r="I6321" s="12">
        <v>172948000000</v>
      </c>
      <c r="J6321" s="12">
        <v>-5.0199999999999996</v>
      </c>
      <c r="K6321" s="10">
        <f>L6321/1000000000000</f>
        <v>4.4071904436790001</v>
      </c>
      <c r="L6321" s="12">
        <v>4407190443679</v>
      </c>
      <c r="M6321" s="12">
        <v>1.27</v>
      </c>
      <c r="N6321" s="12">
        <v>1</v>
      </c>
      <c r="O6321" s="15">
        <f>IF([1]!Table_1[[#This Row],[연도]]=2016,1,0)</f>
        <v>0</v>
      </c>
      <c r="P6321" s="15">
        <f>IF([1]!Table_1[[#This Row],[연도]]=2017,1,0)</f>
        <v>0</v>
      </c>
      <c r="Q6321" s="15">
        <f>IF([1]!Table_1[[#This Row],[연도]]=2018,1,0)</f>
        <v>0</v>
      </c>
      <c r="R6321" s="15">
        <f>IF([1]!Table_1[[#This Row],[연도]]=2019,1,0)</f>
        <v>1</v>
      </c>
      <c r="S6321" s="15">
        <f>IF([1]!Table_1[[#This Row],[연도]]=2020,1,0)</f>
        <v>0</v>
      </c>
      <c r="T6321" s="15">
        <f>IF([1]!Table_1[[#This Row],[연도]]=2021,1,0)</f>
        <v>0</v>
      </c>
      <c r="U6321" s="15">
        <f>IF([1]!Table_1[[#This Row],[연도]]=2022,1,0)</f>
        <v>0</v>
      </c>
      <c r="V6321" s="15">
        <f>IF([1]!Table_1[[#This Row],[연도]]=2023,1,0)</f>
        <v>0</v>
      </c>
      <c r="W6321" s="12">
        <v>1.96</v>
      </c>
      <c r="X6321" s="10">
        <f>Y6321/1000000000000</f>
        <v>1.3421972900000001</v>
      </c>
      <c r="Y6321" s="15">
        <f>[1]!Table_1[[#This Row],[주가]]*[1]!Table_1[[#This Row],[기말주식수]]</f>
        <v>1342197290000</v>
      </c>
      <c r="Z6321" s="14">
        <f>AA6321/10</f>
        <v>0.77606985336632972</v>
      </c>
      <c r="AA6321" s="15">
        <f>[1]!Table_1[[#This Row],[시가총액]]/[1]!Table_1[[#This Row],[당기순이익(세후영업이익)]]</f>
        <v>7.7606985336632972</v>
      </c>
      <c r="AB6321" s="12">
        <v>26910423000</v>
      </c>
    </row>
    <row r="6322" spans="1:28" ht="19.2">
      <c r="A6322" s="10">
        <v>6321</v>
      </c>
      <c r="B6322" s="10">
        <v>120110</v>
      </c>
      <c r="C6322" s="11" t="s">
        <v>1042</v>
      </c>
      <c r="D6322" s="11" t="s">
        <v>6</v>
      </c>
      <c r="E6322" s="10">
        <v>2020</v>
      </c>
      <c r="F6322" s="10">
        <v>14.542</v>
      </c>
      <c r="G6322" s="14">
        <f>([1]!Table_1[[#This Row],[총자산]]-[1]!Table_1[[#This Row],[장부가치 자기자본]]+[1]!Table_1[[#This Row],[시가총액]])/[1]!Table_1[[#This Row],[총자산]]</f>
        <v>0.76513957382192188</v>
      </c>
      <c r="H6322" s="14">
        <f>I6322/100000000000</f>
        <v>1.5244200000000001</v>
      </c>
      <c r="I6322" s="10">
        <v>152442000000</v>
      </c>
      <c r="J6322" s="10">
        <v>-4.71</v>
      </c>
      <c r="K6322" s="10">
        <f>L6322/1000000000000</f>
        <v>4.0360853303850002</v>
      </c>
      <c r="L6322" s="10">
        <v>4036085330385</v>
      </c>
      <c r="M6322" s="10">
        <v>1.1299999999999999</v>
      </c>
      <c r="N6322" s="10">
        <v>1</v>
      </c>
      <c r="O6322" s="14">
        <f>IF([1]!Table_1[[#This Row],[연도]]=2016,1,0)</f>
        <v>0</v>
      </c>
      <c r="P6322" s="14">
        <f>IF([1]!Table_1[[#This Row],[연도]]=2017,1,0)</f>
        <v>0</v>
      </c>
      <c r="Q6322" s="14">
        <f>IF([1]!Table_1[[#This Row],[연도]]=2018,1,0)</f>
        <v>0</v>
      </c>
      <c r="R6322" s="14">
        <f>IF([1]!Table_1[[#This Row],[연도]]=2019,1,0)</f>
        <v>0</v>
      </c>
      <c r="S6322" s="14">
        <f>IF([1]!Table_1[[#This Row],[연도]]=2020,1,0)</f>
        <v>1</v>
      </c>
      <c r="T6322" s="14">
        <f>IF([1]!Table_1[[#This Row],[연도]]=2021,1,0)</f>
        <v>0</v>
      </c>
      <c r="U6322" s="14">
        <f>IF([1]!Table_1[[#This Row],[연도]]=2022,1,0)</f>
        <v>0</v>
      </c>
      <c r="V6322" s="14">
        <f>IF([1]!Table_1[[#This Row],[연도]]=2023,1,0)</f>
        <v>0</v>
      </c>
      <c r="W6322" s="10">
        <v>0.94</v>
      </c>
      <c r="X6322" s="10">
        <f>Y6322/1000000000000</f>
        <v>1.107481382</v>
      </c>
      <c r="Y6322" s="14">
        <f>[1]!Table_1[[#This Row],[주가]]*[1]!Table_1[[#This Row],[기말주식수]]</f>
        <v>1107481382000</v>
      </c>
      <c r="Z6322" s="14">
        <f>AA6322/10</f>
        <v>0.72649360543682184</v>
      </c>
      <c r="AA6322" s="14">
        <f>[1]!Table_1[[#This Row],[시가총액]]/[1]!Table_1[[#This Row],[당기순이익(세후영업이익)]]</f>
        <v>7.2649360543682189</v>
      </c>
      <c r="AB6322" s="10">
        <v>29885093000</v>
      </c>
    </row>
    <row r="6323" spans="1:28" ht="19.2">
      <c r="A6323" s="12">
        <v>6322</v>
      </c>
      <c r="B6323" s="12">
        <v>120110</v>
      </c>
      <c r="C6323" s="13" t="s">
        <v>1042</v>
      </c>
      <c r="D6323" s="13" t="s">
        <v>6</v>
      </c>
      <c r="E6323" s="12">
        <v>2021</v>
      </c>
      <c r="F6323" s="12">
        <v>19.385000000000002</v>
      </c>
      <c r="G6323" s="15">
        <f>([1]!Table_1[[#This Row],[총자산]]-[1]!Table_1[[#This Row],[장부가치 자기자본]]+[1]!Table_1[[#This Row],[시가총액]])/[1]!Table_1[[#This Row],[총자산]]</f>
        <v>0.89297769219279588</v>
      </c>
      <c r="H6323" s="14">
        <f>I6323/100000000000</f>
        <v>2.5271300000000001</v>
      </c>
      <c r="I6323" s="12">
        <v>252713000000</v>
      </c>
      <c r="J6323" s="12">
        <v>11.06</v>
      </c>
      <c r="K6323" s="10">
        <f>L6323/1000000000000</f>
        <v>4.6620503954480004</v>
      </c>
      <c r="L6323" s="12">
        <v>4662050395448</v>
      </c>
      <c r="M6323" s="12">
        <v>0.87</v>
      </c>
      <c r="N6323" s="12">
        <v>1</v>
      </c>
      <c r="O6323" s="15">
        <f>IF([1]!Table_1[[#This Row],[연도]]=2016,1,0)</f>
        <v>0</v>
      </c>
      <c r="P6323" s="15">
        <f>IF([1]!Table_1[[#This Row],[연도]]=2017,1,0)</f>
        <v>0</v>
      </c>
      <c r="Q6323" s="15">
        <f>IF([1]!Table_1[[#This Row],[연도]]=2018,1,0)</f>
        <v>0</v>
      </c>
      <c r="R6323" s="15">
        <f>IF([1]!Table_1[[#This Row],[연도]]=2019,1,0)</f>
        <v>0</v>
      </c>
      <c r="S6323" s="15">
        <f>IF([1]!Table_1[[#This Row],[연도]]=2020,1,0)</f>
        <v>0</v>
      </c>
      <c r="T6323" s="15">
        <f>IF([1]!Table_1[[#This Row],[연도]]=2021,1,0)</f>
        <v>1</v>
      </c>
      <c r="U6323" s="15">
        <f>IF([1]!Table_1[[#This Row],[연도]]=2022,1,0)</f>
        <v>0</v>
      </c>
      <c r="V6323" s="15">
        <f>IF([1]!Table_1[[#This Row],[연도]]=2023,1,0)</f>
        <v>0</v>
      </c>
      <c r="W6323" s="12">
        <v>1.1000000000000001</v>
      </c>
      <c r="X6323" s="10">
        <f>Y6323/1000000000000</f>
        <v>1.9511035519</v>
      </c>
      <c r="Y6323" s="15">
        <f>[1]!Table_1[[#This Row],[주가]]*[1]!Table_1[[#This Row],[기말주식수]]</f>
        <v>1951103551900</v>
      </c>
      <c r="Z6323" s="14">
        <f>AA6323/10</f>
        <v>0.77206299315824667</v>
      </c>
      <c r="AA6323" s="15">
        <f>[1]!Table_1[[#This Row],[시가총액]]/[1]!Table_1[[#This Row],[당기순이익(세후영업이익)]]</f>
        <v>7.7206299315824669</v>
      </c>
      <c r="AB6323" s="12">
        <v>39511429300</v>
      </c>
    </row>
    <row r="6324" spans="1:28" ht="19.2">
      <c r="A6324" s="10">
        <v>6323</v>
      </c>
      <c r="B6324" s="10">
        <v>120110</v>
      </c>
      <c r="C6324" s="11" t="s">
        <v>1042</v>
      </c>
      <c r="D6324" s="11" t="s">
        <v>6</v>
      </c>
      <c r="E6324" s="10">
        <v>2022</v>
      </c>
      <c r="F6324" s="10">
        <v>20.882999999999999</v>
      </c>
      <c r="G6324" s="14">
        <f>([1]!Table_1[[#This Row],[총자산]]-[1]!Table_1[[#This Row],[장부가치 자기자본]]+[1]!Table_1[[#This Row],[시가총액]])/[1]!Table_1[[#This Row],[총자산]]</f>
        <v>0.73337205475838096</v>
      </c>
      <c r="H6324" s="14">
        <f>I6324/100000000000</f>
        <v>2.42496</v>
      </c>
      <c r="I6324" s="10">
        <v>242496000000</v>
      </c>
      <c r="J6324" s="10">
        <v>7.18</v>
      </c>
      <c r="K6324" s="10">
        <f>L6324/1000000000000</f>
        <v>5.3674735560720004</v>
      </c>
      <c r="L6324" s="10">
        <v>5367473556072</v>
      </c>
      <c r="M6324" s="10">
        <v>0.89</v>
      </c>
      <c r="N6324" s="10">
        <v>1</v>
      </c>
      <c r="O6324" s="14">
        <f>IF([1]!Table_1[[#This Row],[연도]]=2016,1,0)</f>
        <v>0</v>
      </c>
      <c r="P6324" s="14">
        <f>IF([1]!Table_1[[#This Row],[연도]]=2017,1,0)</f>
        <v>0</v>
      </c>
      <c r="Q6324" s="14">
        <f>IF([1]!Table_1[[#This Row],[연도]]=2018,1,0)</f>
        <v>0</v>
      </c>
      <c r="R6324" s="14">
        <f>IF([1]!Table_1[[#This Row],[연도]]=2019,1,0)</f>
        <v>0</v>
      </c>
      <c r="S6324" s="14">
        <f>IF([1]!Table_1[[#This Row],[연도]]=2020,1,0)</f>
        <v>0</v>
      </c>
      <c r="T6324" s="14">
        <f>IF([1]!Table_1[[#This Row],[연도]]=2021,1,0)</f>
        <v>0</v>
      </c>
      <c r="U6324" s="14">
        <f>IF([1]!Table_1[[#This Row],[연도]]=2022,1,0)</f>
        <v>1</v>
      </c>
      <c r="V6324" s="14">
        <f>IF([1]!Table_1[[#This Row],[연도]]=2023,1,0)</f>
        <v>0</v>
      </c>
      <c r="W6324" s="10">
        <v>2.41</v>
      </c>
      <c r="X6324" s="10">
        <f>Y6324/1000000000000</f>
        <v>1.13241059465</v>
      </c>
      <c r="Y6324" s="14">
        <f>[1]!Table_1[[#This Row],[주가]]*[1]!Table_1[[#This Row],[기말주식수]]</f>
        <v>1132410594650</v>
      </c>
      <c r="Z6324" s="14">
        <f>AA6324/10</f>
        <v>0.46698114387453815</v>
      </c>
      <c r="AA6324" s="14">
        <f>[1]!Table_1[[#This Row],[시가총액]]/[1]!Table_1[[#This Row],[당기순이익(세후영업이익)]]</f>
        <v>4.6698114387453815</v>
      </c>
      <c r="AB6324" s="10">
        <v>39502381300</v>
      </c>
    </row>
    <row r="6325" spans="1:28" ht="19.2">
      <c r="A6325" s="12">
        <v>6324</v>
      </c>
      <c r="B6325" s="12">
        <v>120110</v>
      </c>
      <c r="C6325" s="13" t="s">
        <v>1042</v>
      </c>
      <c r="D6325" s="13" t="s">
        <v>6</v>
      </c>
      <c r="E6325" s="12">
        <v>2023</v>
      </c>
      <c r="F6325" s="12">
        <v>77.793999999999997</v>
      </c>
      <c r="G6325" s="15">
        <f>([1]!Table_1[[#This Row],[총자산]]-[1]!Table_1[[#This Row],[장부가치 자기자본]]+[1]!Table_1[[#This Row],[시가총액]])/[1]!Table_1[[#This Row],[총자산]]</f>
        <v>0.71595245688703735</v>
      </c>
      <c r="H6325" s="14">
        <f>I6325/100000000000</f>
        <v>1.5762499999999999</v>
      </c>
      <c r="I6325" s="12">
        <v>157625000000</v>
      </c>
      <c r="J6325" s="12">
        <v>-0.01</v>
      </c>
      <c r="K6325" s="10">
        <f>L6325/1000000000000</f>
        <v>5.0611579213990003</v>
      </c>
      <c r="L6325" s="12">
        <v>5061157921399</v>
      </c>
      <c r="M6325" s="12">
        <v>0.87</v>
      </c>
      <c r="N6325" s="12">
        <v>1</v>
      </c>
      <c r="O6325" s="15">
        <f>IF([1]!Table_1[[#This Row],[연도]]=2016,1,0)</f>
        <v>0</v>
      </c>
      <c r="P6325" s="15">
        <f>IF([1]!Table_1[[#This Row],[연도]]=2017,1,0)</f>
        <v>0</v>
      </c>
      <c r="Q6325" s="15">
        <f>IF([1]!Table_1[[#This Row],[연도]]=2018,1,0)</f>
        <v>0</v>
      </c>
      <c r="R6325" s="15">
        <f>IF([1]!Table_1[[#This Row],[연도]]=2019,1,0)</f>
        <v>0</v>
      </c>
      <c r="S6325" s="15">
        <f>IF([1]!Table_1[[#This Row],[연도]]=2020,1,0)</f>
        <v>0</v>
      </c>
      <c r="T6325" s="15">
        <f>IF([1]!Table_1[[#This Row],[연도]]=2021,1,0)</f>
        <v>0</v>
      </c>
      <c r="U6325" s="15">
        <f>IF([1]!Table_1[[#This Row],[연도]]=2022,1,0)</f>
        <v>0</v>
      </c>
      <c r="V6325" s="15">
        <f>IF([1]!Table_1[[#This Row],[연도]]=2023,1,0)</f>
        <v>1</v>
      </c>
      <c r="W6325" s="12">
        <v>2.11</v>
      </c>
      <c r="X6325" s="10">
        <f>Y6325/1000000000000</f>
        <v>1.2245995494999999</v>
      </c>
      <c r="Y6325" s="15">
        <f>[1]!Table_1[[#This Row],[주가]]*[1]!Table_1[[#This Row],[기말주식수]]</f>
        <v>1224599549500</v>
      </c>
      <c r="Z6325" s="14">
        <f>AA6325/10</f>
        <v>0.77690693068992867</v>
      </c>
      <c r="AA6325" s="15">
        <f>[1]!Table_1[[#This Row],[시가총액]]/[1]!Table_1[[#This Row],[당기순이익(세후영업이익)]]</f>
        <v>7.7690693068992864</v>
      </c>
      <c r="AB6325" s="12">
        <v>39502381300</v>
      </c>
    </row>
    <row r="6326" spans="1:28" ht="19.2">
      <c r="A6326" s="10">
        <v>6325</v>
      </c>
      <c r="B6326" s="10">
        <v>120240</v>
      </c>
      <c r="C6326" s="11" t="s">
        <v>1043</v>
      </c>
      <c r="D6326" s="11" t="s">
        <v>20</v>
      </c>
      <c r="E6326" s="10">
        <v>2016</v>
      </c>
      <c r="F6326" s="10">
        <v>20.097999999999999</v>
      </c>
      <c r="G6326" s="14">
        <f>([1]!Table_1[[#This Row],[총자산]]-[1]!Table_1[[#This Row],[장부가치 자기자본]]+[1]!Table_1[[#This Row],[시가총액]])/[1]!Table_1[[#This Row],[총자산]]</f>
        <v>0.91436887630206509</v>
      </c>
      <c r="H6326" s="14">
        <f>I6326/100000000000</f>
        <v>8.4182472529999997E-2</v>
      </c>
      <c r="I6326" s="10">
        <v>8418247253</v>
      </c>
      <c r="J6326" s="10">
        <v>11.97</v>
      </c>
      <c r="K6326" s="10">
        <f>L6326/1000000000000</f>
        <v>6.0942764631999997E-2</v>
      </c>
      <c r="L6326" s="10">
        <v>60942764632</v>
      </c>
      <c r="M6326" s="10">
        <v>0.16</v>
      </c>
      <c r="N6326" s="10">
        <v>1</v>
      </c>
      <c r="O6326" s="14">
        <f>IF([1]!Table_1[[#This Row],[연도]]=2016,1,0)</f>
        <v>1</v>
      </c>
      <c r="P6326" s="14">
        <f>IF([1]!Table_1[[#This Row],[연도]]=2017,1,0)</f>
        <v>0</v>
      </c>
      <c r="Q6326" s="14">
        <f>IF([1]!Table_1[[#This Row],[연도]]=2018,1,0)</f>
        <v>0</v>
      </c>
      <c r="R6326" s="14">
        <f>IF([1]!Table_1[[#This Row],[연도]]=2019,1,0)</f>
        <v>0</v>
      </c>
      <c r="S6326" s="14">
        <f>IF([1]!Table_1[[#This Row],[연도]]=2020,1,0)</f>
        <v>0</v>
      </c>
      <c r="T6326" s="14">
        <f>IF([1]!Table_1[[#This Row],[연도]]=2021,1,0)</f>
        <v>0</v>
      </c>
      <c r="U6326" s="14">
        <f>IF([1]!Table_1[[#This Row],[연도]]=2022,1,0)</f>
        <v>0</v>
      </c>
      <c r="V6326" s="14">
        <f>IF([1]!Table_1[[#This Row],[연도]]=2023,1,0)</f>
        <v>0</v>
      </c>
      <c r="W6326" s="10">
        <v>0.56000000000000005</v>
      </c>
      <c r="X6326" s="10">
        <f>Y6326/1000000000000</f>
        <v>7.6516396550000004E-2</v>
      </c>
      <c r="Y6326" s="14">
        <f>[1]!Table_1[[#This Row],[주가]]*[1]!Table_1[[#This Row],[기말주식수]]</f>
        <v>76516396550</v>
      </c>
      <c r="Z6326" s="14">
        <f>AA6326/10</f>
        <v>0.9089350104647016</v>
      </c>
      <c r="AA6326" s="14">
        <f>[1]!Table_1[[#This Row],[시가총액]]/[1]!Table_1[[#This Row],[당기순이익(세후영업이익)]]</f>
        <v>9.089350104647016</v>
      </c>
      <c r="AB6326" s="10">
        <v>1512181750</v>
      </c>
    </row>
    <row r="6327" spans="1:28" ht="19.2">
      <c r="A6327" s="12">
        <v>6326</v>
      </c>
      <c r="B6327" s="12">
        <v>120240</v>
      </c>
      <c r="C6327" s="13" t="s">
        <v>1043</v>
      </c>
      <c r="D6327" s="13" t="s">
        <v>20</v>
      </c>
      <c r="E6327" s="12">
        <v>2017</v>
      </c>
      <c r="F6327" s="12">
        <v>22.849</v>
      </c>
      <c r="G6327" s="15">
        <f>([1]!Table_1[[#This Row],[총자산]]-[1]!Table_1[[#This Row],[장부가치 자기자본]]+[1]!Table_1[[#This Row],[시가총액]])/[1]!Table_1[[#This Row],[총자산]]</f>
        <v>0.80461507613862338</v>
      </c>
      <c r="H6327" s="14">
        <f>I6327/100000000000</f>
        <v>9.0170098630000001E-2</v>
      </c>
      <c r="I6327" s="12">
        <v>9017009863</v>
      </c>
      <c r="J6327" s="12">
        <v>0.05</v>
      </c>
      <c r="K6327" s="10">
        <f>L6327/1000000000000</f>
        <v>6.6494215792999994E-2</v>
      </c>
      <c r="L6327" s="12">
        <v>66494215793</v>
      </c>
      <c r="M6327" s="12">
        <v>0.24</v>
      </c>
      <c r="N6327" s="12">
        <v>1</v>
      </c>
      <c r="O6327" s="15">
        <f>IF([1]!Table_1[[#This Row],[연도]]=2016,1,0)</f>
        <v>0</v>
      </c>
      <c r="P6327" s="15">
        <f>IF([1]!Table_1[[#This Row],[연도]]=2017,1,0)</f>
        <v>1</v>
      </c>
      <c r="Q6327" s="15">
        <f>IF([1]!Table_1[[#This Row],[연도]]=2018,1,0)</f>
        <v>0</v>
      </c>
      <c r="R6327" s="15">
        <f>IF([1]!Table_1[[#This Row],[연도]]=2019,1,0)</f>
        <v>0</v>
      </c>
      <c r="S6327" s="15">
        <f>IF([1]!Table_1[[#This Row],[연도]]=2020,1,0)</f>
        <v>0</v>
      </c>
      <c r="T6327" s="15">
        <f>IF([1]!Table_1[[#This Row],[연도]]=2021,1,0)</f>
        <v>0</v>
      </c>
      <c r="U6327" s="15">
        <f>IF([1]!Table_1[[#This Row],[연도]]=2022,1,0)</f>
        <v>0</v>
      </c>
      <c r="V6327" s="15">
        <f>IF([1]!Table_1[[#This Row],[연도]]=2023,1,0)</f>
        <v>0</v>
      </c>
      <c r="W6327" s="12">
        <v>0.65</v>
      </c>
      <c r="X6327" s="10">
        <f>Y6327/1000000000000</f>
        <v>7.6286408099999994E-2</v>
      </c>
      <c r="Y6327" s="15">
        <f>[1]!Table_1[[#This Row],[주가]]*[1]!Table_1[[#This Row],[기말주식수]]</f>
        <v>76286408100</v>
      </c>
      <c r="Z6327" s="14">
        <f>AA6327/10</f>
        <v>0.8460277770464717</v>
      </c>
      <c r="AA6327" s="15">
        <f>[1]!Table_1[[#This Row],[시가총액]]/[1]!Table_1[[#This Row],[당기순이익(세후영업이익)]]</f>
        <v>8.4602777704647174</v>
      </c>
      <c r="AB6327" s="12">
        <v>1674579690</v>
      </c>
    </row>
    <row r="6328" spans="1:28" ht="19.2">
      <c r="A6328" s="10">
        <v>6327</v>
      </c>
      <c r="B6328" s="10">
        <v>120240</v>
      </c>
      <c r="C6328" s="11" t="s">
        <v>1043</v>
      </c>
      <c r="D6328" s="11" t="s">
        <v>20</v>
      </c>
      <c r="E6328" s="10">
        <v>2018</v>
      </c>
      <c r="F6328" s="10">
        <v>21.222999999999999</v>
      </c>
      <c r="G6328" s="14">
        <f>([1]!Table_1[[#This Row],[총자산]]-[1]!Table_1[[#This Row],[장부가치 자기자본]]+[1]!Table_1[[#This Row],[시가총액]])/[1]!Table_1[[#This Row],[총자산]]</f>
        <v>0.81926446314680212</v>
      </c>
      <c r="H6328" s="14">
        <f>I6328/100000000000</f>
        <v>9.2429720310000005E-2</v>
      </c>
      <c r="I6328" s="10">
        <v>9242972031</v>
      </c>
      <c r="J6328" s="10">
        <v>14.61</v>
      </c>
      <c r="K6328" s="10">
        <f>L6328/1000000000000</f>
        <v>7.3830487028000005E-2</v>
      </c>
      <c r="L6328" s="10">
        <v>73830487028</v>
      </c>
      <c r="M6328" s="10">
        <v>0.67</v>
      </c>
      <c r="N6328" s="10">
        <v>1</v>
      </c>
      <c r="O6328" s="14">
        <f>IF([1]!Table_1[[#This Row],[연도]]=2016,1,0)</f>
        <v>0</v>
      </c>
      <c r="P6328" s="14">
        <f>IF([1]!Table_1[[#This Row],[연도]]=2017,1,0)</f>
        <v>0</v>
      </c>
      <c r="Q6328" s="14">
        <f>IF([1]!Table_1[[#This Row],[연도]]=2018,1,0)</f>
        <v>1</v>
      </c>
      <c r="R6328" s="14">
        <f>IF([1]!Table_1[[#This Row],[연도]]=2019,1,0)</f>
        <v>0</v>
      </c>
      <c r="S6328" s="14">
        <f>IF([1]!Table_1[[#This Row],[연도]]=2020,1,0)</f>
        <v>0</v>
      </c>
      <c r="T6328" s="14">
        <f>IF([1]!Table_1[[#This Row],[연도]]=2021,1,0)</f>
        <v>0</v>
      </c>
      <c r="U6328" s="14">
        <f>IF([1]!Table_1[[#This Row],[연도]]=2022,1,0)</f>
        <v>0</v>
      </c>
      <c r="V6328" s="14">
        <f>IF([1]!Table_1[[#This Row],[연도]]=2023,1,0)</f>
        <v>0</v>
      </c>
      <c r="W6328" s="10">
        <v>1</v>
      </c>
      <c r="X6328" s="10">
        <f>Y6328/1000000000000</f>
        <v>9.1240024350000004E-2</v>
      </c>
      <c r="Y6328" s="14">
        <f>[1]!Table_1[[#This Row],[주가]]*[1]!Table_1[[#This Row],[기말주식수]]</f>
        <v>91240024350</v>
      </c>
      <c r="Z6328" s="14">
        <f>AA6328/10</f>
        <v>0.98712864264859967</v>
      </c>
      <c r="AA6328" s="14">
        <f>[1]!Table_1[[#This Row],[시가총액]]/[1]!Table_1[[#This Row],[당기순이익(세후영업이익)]]</f>
        <v>9.8712864264859963</v>
      </c>
      <c r="AB6328" s="10">
        <v>2130117300</v>
      </c>
    </row>
    <row r="6329" spans="1:28" ht="19.2">
      <c r="A6329" s="12">
        <v>6328</v>
      </c>
      <c r="B6329" s="12">
        <v>120240</v>
      </c>
      <c r="C6329" s="13" t="s">
        <v>1043</v>
      </c>
      <c r="D6329" s="13" t="s">
        <v>20</v>
      </c>
      <c r="E6329" s="12">
        <v>2019</v>
      </c>
      <c r="F6329" s="12">
        <v>35.103999999999999</v>
      </c>
      <c r="G6329" s="15">
        <f>([1]!Table_1[[#This Row],[총자산]]-[1]!Table_1[[#This Row],[장부가치 자기자본]]+[1]!Table_1[[#This Row],[시가총액]])/[1]!Table_1[[#This Row],[총자산]]</f>
        <v>0.90016864726963175</v>
      </c>
      <c r="H6329" s="14">
        <f>I6329/100000000000</f>
        <v>0.10365746532</v>
      </c>
      <c r="I6329" s="12">
        <v>10365746532</v>
      </c>
      <c r="J6329" s="12">
        <v>17.61</v>
      </c>
      <c r="K6329" s="10">
        <f>L6329/1000000000000</f>
        <v>7.9606763560999994E-2</v>
      </c>
      <c r="L6329" s="12">
        <v>79606763561</v>
      </c>
      <c r="M6329" s="12">
        <v>0.62</v>
      </c>
      <c r="N6329" s="12">
        <v>1</v>
      </c>
      <c r="O6329" s="15">
        <f>IF([1]!Table_1[[#This Row],[연도]]=2016,1,0)</f>
        <v>0</v>
      </c>
      <c r="P6329" s="15">
        <f>IF([1]!Table_1[[#This Row],[연도]]=2017,1,0)</f>
        <v>0</v>
      </c>
      <c r="Q6329" s="15">
        <f>IF([1]!Table_1[[#This Row],[연도]]=2018,1,0)</f>
        <v>0</v>
      </c>
      <c r="R6329" s="15">
        <f>IF([1]!Table_1[[#This Row],[연도]]=2019,1,0)</f>
        <v>1</v>
      </c>
      <c r="S6329" s="15">
        <f>IF([1]!Table_1[[#This Row],[연도]]=2020,1,0)</f>
        <v>0</v>
      </c>
      <c r="T6329" s="15">
        <f>IF([1]!Table_1[[#This Row],[연도]]=2021,1,0)</f>
        <v>0</v>
      </c>
      <c r="U6329" s="15">
        <f>IF([1]!Table_1[[#This Row],[연도]]=2022,1,0)</f>
        <v>0</v>
      </c>
      <c r="V6329" s="15">
        <f>IF([1]!Table_1[[#This Row],[연도]]=2023,1,0)</f>
        <v>0</v>
      </c>
      <c r="W6329" s="12">
        <v>0.74</v>
      </c>
      <c r="X6329" s="10">
        <f>Y6329/1000000000000</f>
        <v>0.10615084545</v>
      </c>
      <c r="Y6329" s="15">
        <f>[1]!Table_1[[#This Row],[주가]]*[1]!Table_1[[#This Row],[기말주식수]]</f>
        <v>106150845450</v>
      </c>
      <c r="Z6329" s="14">
        <f>AA6329/10</f>
        <v>1.0240540333713806</v>
      </c>
      <c r="AA6329" s="15">
        <f>[1]!Table_1[[#This Row],[시가총액]]/[1]!Table_1[[#This Row],[당기순이익(세후영업이익)]]</f>
        <v>10.240540333713806</v>
      </c>
      <c r="AB6329" s="12">
        <v>2130117300</v>
      </c>
    </row>
    <row r="6330" spans="1:28" ht="19.2">
      <c r="A6330" s="10">
        <v>6329</v>
      </c>
      <c r="B6330" s="10">
        <v>120240</v>
      </c>
      <c r="C6330" s="11" t="s">
        <v>1043</v>
      </c>
      <c r="D6330" s="11" t="s">
        <v>20</v>
      </c>
      <c r="E6330" s="10">
        <v>2020</v>
      </c>
      <c r="F6330" s="10">
        <v>23.959</v>
      </c>
      <c r="G6330" s="14">
        <f>([1]!Table_1[[#This Row],[총자산]]-[1]!Table_1[[#This Row],[장부가치 자기자본]]+[1]!Table_1[[#This Row],[시가총액]])/[1]!Table_1[[#This Row],[총자산]]</f>
        <v>1.8848329600458928</v>
      </c>
      <c r="H6330" s="14">
        <f>I6330/100000000000</f>
        <v>0.10126813631999999</v>
      </c>
      <c r="I6330" s="10">
        <v>10126813632</v>
      </c>
      <c r="J6330" s="10">
        <v>6.39</v>
      </c>
      <c r="K6330" s="10">
        <f>L6330/1000000000000</f>
        <v>8.0191667650000006E-2</v>
      </c>
      <c r="L6330" s="10">
        <v>80191667650</v>
      </c>
      <c r="M6330" s="10">
        <v>0.56999999999999995</v>
      </c>
      <c r="N6330" s="10">
        <v>1</v>
      </c>
      <c r="O6330" s="14">
        <f>IF([1]!Table_1[[#This Row],[연도]]=2016,1,0)</f>
        <v>0</v>
      </c>
      <c r="P6330" s="14">
        <f>IF([1]!Table_1[[#This Row],[연도]]=2017,1,0)</f>
        <v>0</v>
      </c>
      <c r="Q6330" s="14">
        <f>IF([1]!Table_1[[#This Row],[연도]]=2018,1,0)</f>
        <v>0</v>
      </c>
      <c r="R6330" s="14">
        <f>IF([1]!Table_1[[#This Row],[연도]]=2019,1,0)</f>
        <v>0</v>
      </c>
      <c r="S6330" s="14">
        <f>IF([1]!Table_1[[#This Row],[연도]]=2020,1,0)</f>
        <v>1</v>
      </c>
      <c r="T6330" s="14">
        <f>IF([1]!Table_1[[#This Row],[연도]]=2021,1,0)</f>
        <v>0</v>
      </c>
      <c r="U6330" s="14">
        <f>IF([1]!Table_1[[#This Row],[연도]]=2022,1,0)</f>
        <v>0</v>
      </c>
      <c r="V6330" s="14">
        <f>IF([1]!Table_1[[#This Row],[연도]]=2023,1,0)</f>
        <v>0</v>
      </c>
      <c r="W6330" s="10">
        <v>0.51</v>
      </c>
      <c r="X6330" s="10">
        <f>Y6330/1000000000000</f>
        <v>0.2704313189</v>
      </c>
      <c r="Y6330" s="14">
        <f>[1]!Table_1[[#This Row],[주가]]*[1]!Table_1[[#This Row],[기말주식수]]</f>
        <v>270431318900</v>
      </c>
      <c r="Z6330" s="14">
        <f>AA6330/10</f>
        <v>2.6704482646491741</v>
      </c>
      <c r="AA6330" s="14">
        <f>[1]!Table_1[[#This Row],[시가총액]]/[1]!Table_1[[#This Row],[당기순이익(세후영업이익)]]</f>
        <v>26.704482646491741</v>
      </c>
      <c r="AB6330" s="10">
        <v>2135457300</v>
      </c>
    </row>
    <row r="6331" spans="1:28" ht="19.2">
      <c r="A6331" s="12">
        <v>6330</v>
      </c>
      <c r="B6331" s="12">
        <v>120240</v>
      </c>
      <c r="C6331" s="13" t="s">
        <v>1043</v>
      </c>
      <c r="D6331" s="13" t="s">
        <v>20</v>
      </c>
      <c r="E6331" s="12">
        <v>2021</v>
      </c>
      <c r="F6331" s="12">
        <v>25.481999999999999</v>
      </c>
      <c r="G6331" s="15">
        <f>([1]!Table_1[[#This Row],[총자산]]-[1]!Table_1[[#This Row],[장부가치 자기자본]]+[1]!Table_1[[#This Row],[시가총액]])/[1]!Table_1[[#This Row],[총자산]]</f>
        <v>1.1286636816257343</v>
      </c>
      <c r="H6331" s="14">
        <f>I6331/100000000000</f>
        <v>7.8989352730000004E-2</v>
      </c>
      <c r="I6331" s="12">
        <v>7898935273</v>
      </c>
      <c r="J6331" s="12">
        <v>1.22</v>
      </c>
      <c r="K6331" s="10">
        <f>L6331/1000000000000</f>
        <v>8.8928805829999999E-2</v>
      </c>
      <c r="L6331" s="12">
        <v>88928805830</v>
      </c>
      <c r="M6331" s="12">
        <v>1.86</v>
      </c>
      <c r="N6331" s="12">
        <v>1</v>
      </c>
      <c r="O6331" s="15">
        <f>IF([1]!Table_1[[#This Row],[연도]]=2016,1,0)</f>
        <v>0</v>
      </c>
      <c r="P6331" s="15">
        <f>IF([1]!Table_1[[#This Row],[연도]]=2017,1,0)</f>
        <v>0</v>
      </c>
      <c r="Q6331" s="15">
        <f>IF([1]!Table_1[[#This Row],[연도]]=2018,1,0)</f>
        <v>0</v>
      </c>
      <c r="R6331" s="15">
        <f>IF([1]!Table_1[[#This Row],[연도]]=2019,1,0)</f>
        <v>0</v>
      </c>
      <c r="S6331" s="15">
        <f>IF([1]!Table_1[[#This Row],[연도]]=2020,1,0)</f>
        <v>0</v>
      </c>
      <c r="T6331" s="15">
        <f>IF([1]!Table_1[[#This Row],[연도]]=2021,1,0)</f>
        <v>1</v>
      </c>
      <c r="U6331" s="15">
        <f>IF([1]!Table_1[[#This Row],[연도]]=2022,1,0)</f>
        <v>0</v>
      </c>
      <c r="V6331" s="15">
        <f>IF([1]!Table_1[[#This Row],[연도]]=2023,1,0)</f>
        <v>0</v>
      </c>
      <c r="W6331" s="12">
        <v>0.41</v>
      </c>
      <c r="X6331" s="10">
        <f>Y6331/1000000000000</f>
        <v>0.1560314847</v>
      </c>
      <c r="Y6331" s="15">
        <f>[1]!Table_1[[#This Row],[주가]]*[1]!Table_1[[#This Row],[기말주식수]]</f>
        <v>156031484700</v>
      </c>
      <c r="Z6331" s="14">
        <f>AA6331/10</f>
        <v>1.9753483135042775</v>
      </c>
      <c r="AA6331" s="15">
        <f>[1]!Table_1[[#This Row],[시가총액]]/[1]!Table_1[[#This Row],[당기순이익(세후영업이익)]]</f>
        <v>19.753483135042774</v>
      </c>
      <c r="AB6331" s="12">
        <v>2151957300</v>
      </c>
    </row>
    <row r="6332" spans="1:28" ht="19.2">
      <c r="A6332" s="10">
        <v>6331</v>
      </c>
      <c r="B6332" s="10">
        <v>120240</v>
      </c>
      <c r="C6332" s="11" t="s">
        <v>1043</v>
      </c>
      <c r="D6332" s="11" t="s">
        <v>20</v>
      </c>
      <c r="E6332" s="10">
        <v>2022</v>
      </c>
      <c r="F6332" s="10">
        <v>20.88</v>
      </c>
      <c r="G6332" s="14">
        <f>([1]!Table_1[[#This Row],[총자산]]-[1]!Table_1[[#This Row],[장부가치 자기자본]]+[1]!Table_1[[#This Row],[시가총액]])/[1]!Table_1[[#This Row],[총자산]]</f>
        <v>0.82031979295711799</v>
      </c>
      <c r="H6332" s="14">
        <f>I6332/100000000000</f>
        <v>0.11592433055</v>
      </c>
      <c r="I6332" s="10">
        <v>11592433055</v>
      </c>
      <c r="J6332" s="10">
        <v>6.64</v>
      </c>
      <c r="K6332" s="10">
        <f>L6332/1000000000000</f>
        <v>9.6607882674000001E-2</v>
      </c>
      <c r="L6332" s="10">
        <v>96607882674</v>
      </c>
      <c r="M6332" s="10">
        <v>1.68</v>
      </c>
      <c r="N6332" s="10">
        <v>1</v>
      </c>
      <c r="O6332" s="14">
        <f>IF([1]!Table_1[[#This Row],[연도]]=2016,1,0)</f>
        <v>0</v>
      </c>
      <c r="P6332" s="14">
        <f>IF([1]!Table_1[[#This Row],[연도]]=2017,1,0)</f>
        <v>0</v>
      </c>
      <c r="Q6332" s="14">
        <f>IF([1]!Table_1[[#This Row],[연도]]=2018,1,0)</f>
        <v>0</v>
      </c>
      <c r="R6332" s="14">
        <f>IF([1]!Table_1[[#This Row],[연도]]=2019,1,0)</f>
        <v>0</v>
      </c>
      <c r="S6332" s="14">
        <f>IF([1]!Table_1[[#This Row],[연도]]=2020,1,0)</f>
        <v>0</v>
      </c>
      <c r="T6332" s="14">
        <f>IF([1]!Table_1[[#This Row],[연도]]=2021,1,0)</f>
        <v>0</v>
      </c>
      <c r="U6332" s="14">
        <f>IF([1]!Table_1[[#This Row],[연도]]=2022,1,0)</f>
        <v>1</v>
      </c>
      <c r="V6332" s="14">
        <f>IF([1]!Table_1[[#This Row],[연도]]=2023,1,0)</f>
        <v>0</v>
      </c>
      <c r="W6332" s="10">
        <v>0.56000000000000005</v>
      </c>
      <c r="X6332" s="10">
        <f>Y6332/1000000000000</f>
        <v>0.11540577555000001</v>
      </c>
      <c r="Y6332" s="14">
        <f>[1]!Table_1[[#This Row],[주가]]*[1]!Table_1[[#This Row],[기말주식수]]</f>
        <v>115405775550</v>
      </c>
      <c r="Z6332" s="14">
        <f>AA6332/10</f>
        <v>0.99552678029245689</v>
      </c>
      <c r="AA6332" s="14">
        <f>[1]!Table_1[[#This Row],[시가총액]]/[1]!Table_1[[#This Row],[당기순이익(세후영업이익)]]</f>
        <v>9.9552678029245687</v>
      </c>
      <c r="AB6332" s="10">
        <v>2869276400</v>
      </c>
    </row>
    <row r="6333" spans="1:28" ht="19.2">
      <c r="A6333" s="12">
        <v>6332</v>
      </c>
      <c r="B6333" s="12">
        <v>120240</v>
      </c>
      <c r="C6333" s="13" t="s">
        <v>1043</v>
      </c>
      <c r="D6333" s="13" t="s">
        <v>20</v>
      </c>
      <c r="E6333" s="12">
        <v>2023</v>
      </c>
      <c r="F6333" s="12">
        <v>24.908999999999999</v>
      </c>
      <c r="G6333" s="15">
        <f>([1]!Table_1[[#This Row],[총자산]]-[1]!Table_1[[#This Row],[장부가치 자기자본]]+[1]!Table_1[[#This Row],[시가총액]])/[1]!Table_1[[#This Row],[총자산]]</f>
        <v>0.76367142118376896</v>
      </c>
      <c r="H6333" s="14">
        <f>I6333/100000000000</f>
        <v>0.10995939901</v>
      </c>
      <c r="I6333" s="12">
        <v>10995939901</v>
      </c>
      <c r="J6333" s="12">
        <v>12.96</v>
      </c>
      <c r="K6333" s="10">
        <f>L6333/1000000000000</f>
        <v>9.3282650935000003E-2</v>
      </c>
      <c r="L6333" s="12">
        <v>93282650935</v>
      </c>
      <c r="M6333" s="12">
        <v>1.63</v>
      </c>
      <c r="N6333" s="12">
        <v>1</v>
      </c>
      <c r="O6333" s="15">
        <f>IF([1]!Table_1[[#This Row],[연도]]=2016,1,0)</f>
        <v>0</v>
      </c>
      <c r="P6333" s="15">
        <f>IF([1]!Table_1[[#This Row],[연도]]=2017,1,0)</f>
        <v>0</v>
      </c>
      <c r="Q6333" s="15">
        <f>IF([1]!Table_1[[#This Row],[연도]]=2018,1,0)</f>
        <v>0</v>
      </c>
      <c r="R6333" s="15">
        <f>IF([1]!Table_1[[#This Row],[연도]]=2019,1,0)</f>
        <v>0</v>
      </c>
      <c r="S6333" s="15">
        <f>IF([1]!Table_1[[#This Row],[연도]]=2020,1,0)</f>
        <v>0</v>
      </c>
      <c r="T6333" s="15">
        <f>IF([1]!Table_1[[#This Row],[연도]]=2021,1,0)</f>
        <v>0</v>
      </c>
      <c r="U6333" s="15">
        <f>IF([1]!Table_1[[#This Row],[연도]]=2022,1,0)</f>
        <v>0</v>
      </c>
      <c r="V6333" s="15">
        <f>IF([1]!Table_1[[#This Row],[연도]]=2023,1,0)</f>
        <v>1</v>
      </c>
      <c r="W6333" s="12">
        <v>0.48</v>
      </c>
      <c r="X6333" s="10">
        <f>Y6333/1000000000000</f>
        <v>0.12022333752</v>
      </c>
      <c r="Y6333" s="15">
        <f>[1]!Table_1[[#This Row],[주가]]*[1]!Table_1[[#This Row],[기말주식수]]</f>
        <v>120223337520</v>
      </c>
      <c r="Z6333" s="14">
        <f>AA6333/10</f>
        <v>1.0933429847962937</v>
      </c>
      <c r="AA6333" s="15">
        <f>[1]!Table_1[[#This Row],[시가총액]]/[1]!Table_1[[#This Row],[당기순이익(세후영업이익)]]</f>
        <v>10.933429847962936</v>
      </c>
      <c r="AB6333" s="12">
        <v>3227935950</v>
      </c>
    </row>
    <row r="6334" spans="1:28" ht="19.2">
      <c r="A6334" s="10">
        <v>6333</v>
      </c>
      <c r="B6334" s="10">
        <v>121440</v>
      </c>
      <c r="C6334" s="11" t="s">
        <v>1044</v>
      </c>
      <c r="D6334" s="11" t="s">
        <v>20</v>
      </c>
      <c r="E6334" s="10">
        <v>2016</v>
      </c>
      <c r="F6334" s="10">
        <v>173.95099999999999</v>
      </c>
      <c r="G6334" s="14">
        <f>([1]!Table_1[[#This Row],[총자산]]-[1]!Table_1[[#This Row],[장부가치 자기자본]]+[1]!Table_1[[#This Row],[시가총액]])/[1]!Table_1[[#This Row],[총자산]]</f>
        <v>0.74279617581251189</v>
      </c>
      <c r="H6334" s="14">
        <f>I6334/100000000000</f>
        <v>0.37005985325000001</v>
      </c>
      <c r="I6334" s="10">
        <v>37005985325</v>
      </c>
      <c r="J6334" s="10">
        <v>-0.85</v>
      </c>
      <c r="K6334" s="10">
        <f>L6334/1000000000000</f>
        <v>0.24327547497300001</v>
      </c>
      <c r="L6334" s="10">
        <v>243275474973</v>
      </c>
      <c r="M6334" s="10">
        <v>14.77</v>
      </c>
      <c r="N6334" s="10">
        <v>1</v>
      </c>
      <c r="O6334" s="14">
        <f>IF([1]!Table_1[[#This Row],[연도]]=2016,1,0)</f>
        <v>1</v>
      </c>
      <c r="P6334" s="14">
        <f>IF([1]!Table_1[[#This Row],[연도]]=2017,1,0)</f>
        <v>0</v>
      </c>
      <c r="Q6334" s="14">
        <f>IF([1]!Table_1[[#This Row],[연도]]=2018,1,0)</f>
        <v>0</v>
      </c>
      <c r="R6334" s="14">
        <f>IF([1]!Table_1[[#This Row],[연도]]=2019,1,0)</f>
        <v>0</v>
      </c>
      <c r="S6334" s="14">
        <f>IF([1]!Table_1[[#This Row],[연도]]=2020,1,0)</f>
        <v>0</v>
      </c>
      <c r="T6334" s="14">
        <f>IF([1]!Table_1[[#This Row],[연도]]=2021,1,0)</f>
        <v>0</v>
      </c>
      <c r="U6334" s="14">
        <f>IF([1]!Table_1[[#This Row],[연도]]=2022,1,0)</f>
        <v>0</v>
      </c>
      <c r="V6334" s="14">
        <f>IF([1]!Table_1[[#This Row],[연도]]=2023,1,0)</f>
        <v>0</v>
      </c>
      <c r="W6334" s="10">
        <v>1.3</v>
      </c>
      <c r="X6334" s="10">
        <f>Y6334/1000000000000</f>
        <v>0.33241370768</v>
      </c>
      <c r="Y6334" s="14">
        <f>[1]!Table_1[[#This Row],[주가]]*[1]!Table_1[[#This Row],[기말주식수]]</f>
        <v>332413707680</v>
      </c>
      <c r="Z6334" s="14">
        <f>AA6334/10</f>
        <v>0.89827011701113246</v>
      </c>
      <c r="AA6334" s="14">
        <f>[1]!Table_1[[#This Row],[시가총액]]/[1]!Table_1[[#This Row],[당기순이익(세후영업이익)]]</f>
        <v>8.9827011701113246</v>
      </c>
      <c r="AB6334" s="10">
        <v>5002826634</v>
      </c>
    </row>
    <row r="6335" spans="1:28" ht="19.2">
      <c r="A6335" s="12">
        <v>6334</v>
      </c>
      <c r="B6335" s="12">
        <v>121440</v>
      </c>
      <c r="C6335" s="13" t="s">
        <v>1044</v>
      </c>
      <c r="D6335" s="13" t="s">
        <v>20</v>
      </c>
      <c r="E6335" s="12">
        <v>2017</v>
      </c>
      <c r="F6335" s="12">
        <v>-23.177</v>
      </c>
      <c r="G6335" s="15">
        <f>([1]!Table_1[[#This Row],[총자산]]-[1]!Table_1[[#This Row],[장부가치 자기자본]]+[1]!Table_1[[#This Row],[시가총액]])/[1]!Table_1[[#This Row],[총자산]]</f>
        <v>0.63910055798043974</v>
      </c>
      <c r="H6335" s="14">
        <f>I6335/100000000000</f>
        <v>0.18422624657</v>
      </c>
      <c r="I6335" s="12">
        <v>18422624657</v>
      </c>
      <c r="J6335" s="12">
        <v>-0.56000000000000005</v>
      </c>
      <c r="K6335" s="10">
        <f>L6335/1000000000000</f>
        <v>0.213756901758</v>
      </c>
      <c r="L6335" s="12">
        <v>213756901758</v>
      </c>
      <c r="M6335" s="12">
        <v>10.68</v>
      </c>
      <c r="N6335" s="12">
        <v>1</v>
      </c>
      <c r="O6335" s="15">
        <f>IF([1]!Table_1[[#This Row],[연도]]=2016,1,0)</f>
        <v>0</v>
      </c>
      <c r="P6335" s="15">
        <f>IF([1]!Table_1[[#This Row],[연도]]=2017,1,0)</f>
        <v>1</v>
      </c>
      <c r="Q6335" s="15">
        <f>IF([1]!Table_1[[#This Row],[연도]]=2018,1,0)</f>
        <v>0</v>
      </c>
      <c r="R6335" s="15">
        <f>IF([1]!Table_1[[#This Row],[연도]]=2019,1,0)</f>
        <v>0</v>
      </c>
      <c r="S6335" s="15">
        <f>IF([1]!Table_1[[#This Row],[연도]]=2020,1,0)</f>
        <v>0</v>
      </c>
      <c r="T6335" s="15">
        <f>IF([1]!Table_1[[#This Row],[연도]]=2021,1,0)</f>
        <v>0</v>
      </c>
      <c r="U6335" s="15">
        <f>IF([1]!Table_1[[#This Row],[연도]]=2022,1,0)</f>
        <v>0</v>
      </c>
      <c r="V6335" s="15">
        <f>IF([1]!Table_1[[#This Row],[연도]]=2023,1,0)</f>
        <v>0</v>
      </c>
      <c r="W6335" s="12">
        <v>0.75</v>
      </c>
      <c r="X6335" s="10">
        <f>Y6335/1000000000000</f>
        <v>0.22789187176</v>
      </c>
      <c r="Y6335" s="15">
        <f>[1]!Table_1[[#This Row],[주가]]*[1]!Table_1[[#This Row],[기말주식수]]</f>
        <v>227891871760</v>
      </c>
      <c r="Z6335" s="14">
        <f>AA6335/10</f>
        <v>1.2370217382321171</v>
      </c>
      <c r="AA6335" s="15">
        <f>[1]!Table_1[[#This Row],[시가총액]]/[1]!Table_1[[#This Row],[당기순이익(세후영업이익)]]</f>
        <v>12.370217382321171</v>
      </c>
      <c r="AB6335" s="12">
        <v>5002826634</v>
      </c>
    </row>
    <row r="6336" spans="1:28" ht="19.2">
      <c r="A6336" s="10">
        <v>6335</v>
      </c>
      <c r="B6336" s="10">
        <v>121440</v>
      </c>
      <c r="C6336" s="11" t="s">
        <v>1044</v>
      </c>
      <c r="D6336" s="11" t="s">
        <v>20</v>
      </c>
      <c r="E6336" s="10">
        <v>2018</v>
      </c>
      <c r="F6336" s="10">
        <v>-66.465000000000003</v>
      </c>
      <c r="G6336" s="14">
        <f>([1]!Table_1[[#This Row],[총자산]]-[1]!Table_1[[#This Row],[장부가치 자기자본]]+[1]!Table_1[[#This Row],[시가총액]])/[1]!Table_1[[#This Row],[총자산]]</f>
        <v>0.57648400425218804</v>
      </c>
      <c r="H6336" s="14">
        <f>I6336/100000000000</f>
        <v>1.1142312559999999E-2</v>
      </c>
      <c r="I6336" s="10">
        <v>1114231256</v>
      </c>
      <c r="J6336" s="10">
        <v>2.41</v>
      </c>
      <c r="K6336" s="10">
        <f>L6336/1000000000000</f>
        <v>0.22303680062699999</v>
      </c>
      <c r="L6336" s="10">
        <v>223036800627</v>
      </c>
      <c r="M6336" s="10">
        <v>9.15</v>
      </c>
      <c r="N6336" s="10">
        <v>1</v>
      </c>
      <c r="O6336" s="14">
        <f>IF([1]!Table_1[[#This Row],[연도]]=2016,1,0)</f>
        <v>0</v>
      </c>
      <c r="P6336" s="14">
        <f>IF([1]!Table_1[[#This Row],[연도]]=2017,1,0)</f>
        <v>0</v>
      </c>
      <c r="Q6336" s="14">
        <f>IF([1]!Table_1[[#This Row],[연도]]=2018,1,0)</f>
        <v>1</v>
      </c>
      <c r="R6336" s="14">
        <f>IF([1]!Table_1[[#This Row],[연도]]=2019,1,0)</f>
        <v>0</v>
      </c>
      <c r="S6336" s="14">
        <f>IF([1]!Table_1[[#This Row],[연도]]=2020,1,0)</f>
        <v>0</v>
      </c>
      <c r="T6336" s="14">
        <f>IF([1]!Table_1[[#This Row],[연도]]=2021,1,0)</f>
        <v>0</v>
      </c>
      <c r="U6336" s="14">
        <f>IF([1]!Table_1[[#This Row],[연도]]=2022,1,0)</f>
        <v>0</v>
      </c>
      <c r="V6336" s="14">
        <f>IF([1]!Table_1[[#This Row],[연도]]=2023,1,0)</f>
        <v>0</v>
      </c>
      <c r="W6336" s="10">
        <v>1.01</v>
      </c>
      <c r="X6336" s="10">
        <f>Y6336/1000000000000</f>
        <v>0.15785367433</v>
      </c>
      <c r="Y6336" s="14">
        <f>[1]!Table_1[[#This Row],[주가]]*[1]!Table_1[[#This Row],[기말주식수]]</f>
        <v>157853674330</v>
      </c>
      <c r="Z6336" s="14">
        <f>AA6336/10</f>
        <v>14.167047772172708</v>
      </c>
      <c r="AA6336" s="14">
        <f>[1]!Table_1[[#This Row],[시가총액]]/[1]!Table_1[[#This Row],[당기순이익(세후영업이익)]]</f>
        <v>141.67047772172708</v>
      </c>
      <c r="AB6336" s="10">
        <v>5002826634</v>
      </c>
    </row>
    <row r="6337" spans="1:28" ht="19.2">
      <c r="A6337" s="12">
        <v>6336</v>
      </c>
      <c r="B6337" s="12">
        <v>121440</v>
      </c>
      <c r="C6337" s="13" t="s">
        <v>1044</v>
      </c>
      <c r="D6337" s="13" t="s">
        <v>20</v>
      </c>
      <c r="E6337" s="12">
        <v>2019</v>
      </c>
      <c r="F6337" s="12">
        <v>-14.356</v>
      </c>
      <c r="G6337" s="15">
        <f>([1]!Table_1[[#This Row],[총자산]]-[1]!Table_1[[#This Row],[장부가치 자기자본]]+[1]!Table_1[[#This Row],[시가총액]])/[1]!Table_1[[#This Row],[총자산]]</f>
        <v>0.61959452803095083</v>
      </c>
      <c r="H6337" s="14">
        <f>I6337/100000000000</f>
        <v>-3.6254355590000002E-2</v>
      </c>
      <c r="I6337" s="12">
        <v>-3625435559</v>
      </c>
      <c r="J6337" s="12">
        <v>0.21</v>
      </c>
      <c r="K6337" s="10">
        <f>L6337/1000000000000</f>
        <v>0.228935650947</v>
      </c>
      <c r="L6337" s="12">
        <v>228935650947</v>
      </c>
      <c r="M6337" s="12">
        <v>8.4</v>
      </c>
      <c r="N6337" s="12">
        <v>1</v>
      </c>
      <c r="O6337" s="15">
        <f>IF([1]!Table_1[[#This Row],[연도]]=2016,1,0)</f>
        <v>0</v>
      </c>
      <c r="P6337" s="15">
        <f>IF([1]!Table_1[[#This Row],[연도]]=2017,1,0)</f>
        <v>0</v>
      </c>
      <c r="Q6337" s="15">
        <f>IF([1]!Table_1[[#This Row],[연도]]=2018,1,0)</f>
        <v>0</v>
      </c>
      <c r="R6337" s="15">
        <f>IF([1]!Table_1[[#This Row],[연도]]=2019,1,0)</f>
        <v>1</v>
      </c>
      <c r="S6337" s="15">
        <f>IF([1]!Table_1[[#This Row],[연도]]=2020,1,0)</f>
        <v>0</v>
      </c>
      <c r="T6337" s="15">
        <f>IF([1]!Table_1[[#This Row],[연도]]=2021,1,0)</f>
        <v>0</v>
      </c>
      <c r="U6337" s="15">
        <f>IF([1]!Table_1[[#This Row],[연도]]=2022,1,0)</f>
        <v>0</v>
      </c>
      <c r="V6337" s="15">
        <f>IF([1]!Table_1[[#This Row],[연도]]=2023,1,0)</f>
        <v>0</v>
      </c>
      <c r="W6337" s="12">
        <v>0.38</v>
      </c>
      <c r="X6337" s="10">
        <f>Y6337/1000000000000</f>
        <v>0.15185651981000001</v>
      </c>
      <c r="Y6337" s="15">
        <f>[1]!Table_1[[#This Row],[주가]]*[1]!Table_1[[#This Row],[기말주식수]]</f>
        <v>151856519810</v>
      </c>
      <c r="Z6337" s="14">
        <f>AA6337/10</f>
        <v>-4.1886420911005358</v>
      </c>
      <c r="AA6337" s="15">
        <f>[1]!Table_1[[#This Row],[시가총액]]/[1]!Table_1[[#This Row],[당기순이익(세후영업이익)]]</f>
        <v>-41.886420911005359</v>
      </c>
      <c r="AB6337" s="12">
        <v>5002826634</v>
      </c>
    </row>
    <row r="6338" spans="1:28" ht="19.2">
      <c r="A6338" s="10">
        <v>6337</v>
      </c>
      <c r="B6338" s="10">
        <v>121440</v>
      </c>
      <c r="C6338" s="11" t="s">
        <v>1044</v>
      </c>
      <c r="D6338" s="11" t="s">
        <v>20</v>
      </c>
      <c r="E6338" s="10">
        <v>2020</v>
      </c>
      <c r="F6338" s="10">
        <v>17.565000000000001</v>
      </c>
      <c r="G6338" s="14">
        <f>([1]!Table_1[[#This Row],[총자산]]-[1]!Table_1[[#This Row],[장부가치 자기자본]]+[1]!Table_1[[#This Row],[시가총액]])/[1]!Table_1[[#This Row],[총자산]]</f>
        <v>0.70825022199130205</v>
      </c>
      <c r="H6338" s="14">
        <f>I6338/100000000000</f>
        <v>0.29999993909</v>
      </c>
      <c r="I6338" s="10">
        <v>29999993909</v>
      </c>
      <c r="J6338" s="10">
        <v>2.5</v>
      </c>
      <c r="K6338" s="10">
        <f>L6338/1000000000000</f>
        <v>0.29202557780900001</v>
      </c>
      <c r="L6338" s="10">
        <v>292025577809</v>
      </c>
      <c r="M6338" s="10">
        <v>7</v>
      </c>
      <c r="N6338" s="10">
        <v>1</v>
      </c>
      <c r="O6338" s="14">
        <f>IF([1]!Table_1[[#This Row],[연도]]=2016,1,0)</f>
        <v>0</v>
      </c>
      <c r="P6338" s="14">
        <f>IF([1]!Table_1[[#This Row],[연도]]=2017,1,0)</f>
        <v>0</v>
      </c>
      <c r="Q6338" s="14">
        <f>IF([1]!Table_1[[#This Row],[연도]]=2018,1,0)</f>
        <v>0</v>
      </c>
      <c r="R6338" s="14">
        <f>IF([1]!Table_1[[#This Row],[연도]]=2019,1,0)</f>
        <v>0</v>
      </c>
      <c r="S6338" s="14">
        <f>IF([1]!Table_1[[#This Row],[연도]]=2020,1,0)</f>
        <v>1</v>
      </c>
      <c r="T6338" s="14">
        <f>IF([1]!Table_1[[#This Row],[연도]]=2021,1,0)</f>
        <v>0</v>
      </c>
      <c r="U6338" s="14">
        <f>IF([1]!Table_1[[#This Row],[연도]]=2022,1,0)</f>
        <v>0</v>
      </c>
      <c r="V6338" s="14">
        <f>IF([1]!Table_1[[#This Row],[연도]]=2023,1,0)</f>
        <v>0</v>
      </c>
      <c r="W6338" s="10">
        <v>0.18</v>
      </c>
      <c r="X6338" s="10">
        <f>Y6338/1000000000000</f>
        <v>0.23731597171999999</v>
      </c>
      <c r="Y6338" s="14">
        <f>[1]!Table_1[[#This Row],[주가]]*[1]!Table_1[[#This Row],[기말주식수]]</f>
        <v>237315971720</v>
      </c>
      <c r="Z6338" s="14">
        <f>AA6338/10</f>
        <v>0.79105339967687527</v>
      </c>
      <c r="AA6338" s="14">
        <f>[1]!Table_1[[#This Row],[시가총액]]/[1]!Table_1[[#This Row],[당기순이익(세후영업이익)]]</f>
        <v>7.9105339967687529</v>
      </c>
      <c r="AB6338" s="10">
        <v>5002826634</v>
      </c>
    </row>
    <row r="6339" spans="1:28" ht="19.2">
      <c r="A6339" s="12">
        <v>6338</v>
      </c>
      <c r="B6339" s="12">
        <v>121440</v>
      </c>
      <c r="C6339" s="13" t="s">
        <v>1044</v>
      </c>
      <c r="D6339" s="13" t="s">
        <v>20</v>
      </c>
      <c r="E6339" s="12">
        <v>2021</v>
      </c>
      <c r="F6339" s="12">
        <v>4.4059999999999997</v>
      </c>
      <c r="G6339" s="15">
        <f>([1]!Table_1[[#This Row],[총자산]]-[1]!Table_1[[#This Row],[장부가치 자기자본]]+[1]!Table_1[[#This Row],[시가총액]])/[1]!Table_1[[#This Row],[총자산]]</f>
        <v>0.76706118567568016</v>
      </c>
      <c r="H6339" s="14">
        <f>I6339/100000000000</f>
        <v>0.73192953769000002</v>
      </c>
      <c r="I6339" s="12">
        <v>73192953769</v>
      </c>
      <c r="J6339" s="12">
        <v>18.05</v>
      </c>
      <c r="K6339" s="10">
        <f>L6339/1000000000000</f>
        <v>0.41768705309600002</v>
      </c>
      <c r="L6339" s="12">
        <v>417687053096</v>
      </c>
      <c r="M6339" s="12">
        <v>7.74</v>
      </c>
      <c r="N6339" s="12">
        <v>1</v>
      </c>
      <c r="O6339" s="15">
        <f>IF([1]!Table_1[[#This Row],[연도]]=2016,1,0)</f>
        <v>0</v>
      </c>
      <c r="P6339" s="15">
        <f>IF([1]!Table_1[[#This Row],[연도]]=2017,1,0)</f>
        <v>0</v>
      </c>
      <c r="Q6339" s="15">
        <f>IF([1]!Table_1[[#This Row],[연도]]=2018,1,0)</f>
        <v>0</v>
      </c>
      <c r="R6339" s="15">
        <f>IF([1]!Table_1[[#This Row],[연도]]=2019,1,0)</f>
        <v>0</v>
      </c>
      <c r="S6339" s="15">
        <f>IF([1]!Table_1[[#This Row],[연도]]=2020,1,0)</f>
        <v>0</v>
      </c>
      <c r="T6339" s="15">
        <f>IF([1]!Table_1[[#This Row],[연도]]=2021,1,0)</f>
        <v>1</v>
      </c>
      <c r="U6339" s="15">
        <f>IF([1]!Table_1[[#This Row],[연도]]=2022,1,0)</f>
        <v>0</v>
      </c>
      <c r="V6339" s="15">
        <f>IF([1]!Table_1[[#This Row],[연도]]=2023,1,0)</f>
        <v>0</v>
      </c>
      <c r="W6339" s="12">
        <v>0.36</v>
      </c>
      <c r="X6339" s="10">
        <f>Y6339/1000000000000</f>
        <v>0.38253278474000002</v>
      </c>
      <c r="Y6339" s="15">
        <f>[1]!Table_1[[#This Row],[주가]]*[1]!Table_1[[#This Row],[기말주식수]]</f>
        <v>382532784740</v>
      </c>
      <c r="Z6339" s="14">
        <f>AA6339/10</f>
        <v>0.52263608044469601</v>
      </c>
      <c r="AA6339" s="15">
        <f>[1]!Table_1[[#This Row],[시가총액]]/[1]!Table_1[[#This Row],[당기순이익(세후영업이익)]]</f>
        <v>5.2263608044469603</v>
      </c>
      <c r="AB6339" s="12">
        <v>5986288280</v>
      </c>
    </row>
    <row r="6340" spans="1:28" ht="19.2">
      <c r="A6340" s="10">
        <v>6339</v>
      </c>
      <c r="B6340" s="10">
        <v>121440</v>
      </c>
      <c r="C6340" s="11" t="s">
        <v>1044</v>
      </c>
      <c r="D6340" s="11" t="s">
        <v>20</v>
      </c>
      <c r="E6340" s="10">
        <v>2022</v>
      </c>
      <c r="F6340" s="10">
        <v>7.9189999999999996</v>
      </c>
      <c r="G6340" s="14">
        <f>([1]!Table_1[[#This Row],[총자산]]-[1]!Table_1[[#This Row],[장부가치 자기자본]]+[1]!Table_1[[#This Row],[시가총액]])/[1]!Table_1[[#This Row],[총자산]]</f>
        <v>0.51602990559056683</v>
      </c>
      <c r="H6340" s="14">
        <f>I6340/100000000000</f>
        <v>0.94445934138999998</v>
      </c>
      <c r="I6340" s="10">
        <v>94445934139</v>
      </c>
      <c r="J6340" s="10">
        <v>7.39</v>
      </c>
      <c r="K6340" s="10">
        <f>L6340/1000000000000</f>
        <v>0.48875468401400002</v>
      </c>
      <c r="L6340" s="10">
        <v>488754684014</v>
      </c>
      <c r="M6340" s="10">
        <v>9.5500000000000007</v>
      </c>
      <c r="N6340" s="10">
        <v>1</v>
      </c>
      <c r="O6340" s="14">
        <f>IF([1]!Table_1[[#This Row],[연도]]=2016,1,0)</f>
        <v>0</v>
      </c>
      <c r="P6340" s="14">
        <f>IF([1]!Table_1[[#This Row],[연도]]=2017,1,0)</f>
        <v>0</v>
      </c>
      <c r="Q6340" s="14">
        <f>IF([1]!Table_1[[#This Row],[연도]]=2018,1,0)</f>
        <v>0</v>
      </c>
      <c r="R6340" s="14">
        <f>IF([1]!Table_1[[#This Row],[연도]]=2019,1,0)</f>
        <v>0</v>
      </c>
      <c r="S6340" s="14">
        <f>IF([1]!Table_1[[#This Row],[연도]]=2020,1,0)</f>
        <v>0</v>
      </c>
      <c r="T6340" s="14">
        <f>IF([1]!Table_1[[#This Row],[연도]]=2021,1,0)</f>
        <v>0</v>
      </c>
      <c r="U6340" s="14">
        <f>IF([1]!Table_1[[#This Row],[연도]]=2022,1,0)</f>
        <v>1</v>
      </c>
      <c r="V6340" s="14">
        <f>IF([1]!Table_1[[#This Row],[연도]]=2023,1,0)</f>
        <v>0</v>
      </c>
      <c r="W6340" s="10">
        <v>0.81</v>
      </c>
      <c r="X6340" s="10">
        <f>Y6340/1000000000000</f>
        <v>0.19704936279999999</v>
      </c>
      <c r="Y6340" s="14">
        <f>[1]!Table_1[[#This Row],[주가]]*[1]!Table_1[[#This Row],[기말주식수]]</f>
        <v>197049362800</v>
      </c>
      <c r="Z6340" s="14">
        <f>AA6340/10</f>
        <v>0.20863721090417114</v>
      </c>
      <c r="AA6340" s="14">
        <f>[1]!Table_1[[#This Row],[시가총액]]/[1]!Table_1[[#This Row],[당기순이익(세후영업이익)]]</f>
        <v>2.0863721090417116</v>
      </c>
      <c r="AB6340" s="10">
        <v>6969749926</v>
      </c>
    </row>
    <row r="6341" spans="1:28" ht="19.2">
      <c r="A6341" s="12">
        <v>6340</v>
      </c>
      <c r="B6341" s="12">
        <v>121440</v>
      </c>
      <c r="C6341" s="13" t="s">
        <v>1044</v>
      </c>
      <c r="D6341" s="13" t="s">
        <v>20</v>
      </c>
      <c r="E6341" s="12">
        <v>2023</v>
      </c>
      <c r="F6341" s="12">
        <v>18.54</v>
      </c>
      <c r="G6341" s="15">
        <f>([1]!Table_1[[#This Row],[총자산]]-[1]!Table_1[[#This Row],[장부가치 자기자본]]+[1]!Table_1[[#This Row],[시가총액]])/[1]!Table_1[[#This Row],[총자산]]</f>
        <v>0.46942702082894833</v>
      </c>
      <c r="H6341" s="14">
        <f>I6341/100000000000</f>
        <v>0.53112519603999997</v>
      </c>
      <c r="I6341" s="12">
        <v>53112519604</v>
      </c>
      <c r="J6341" s="12">
        <v>2.77</v>
      </c>
      <c r="K6341" s="10">
        <f>L6341/1000000000000</f>
        <v>0.42709609286599998</v>
      </c>
      <c r="L6341" s="12">
        <v>427096092866</v>
      </c>
      <c r="M6341" s="12">
        <v>8.23</v>
      </c>
      <c r="N6341" s="12">
        <v>1</v>
      </c>
      <c r="O6341" s="15">
        <f>IF([1]!Table_1[[#This Row],[연도]]=2016,1,0)</f>
        <v>0</v>
      </c>
      <c r="P6341" s="15">
        <f>IF([1]!Table_1[[#This Row],[연도]]=2017,1,0)</f>
        <v>0</v>
      </c>
      <c r="Q6341" s="15">
        <f>IF([1]!Table_1[[#This Row],[연도]]=2018,1,0)</f>
        <v>0</v>
      </c>
      <c r="R6341" s="15">
        <f>IF([1]!Table_1[[#This Row],[연도]]=2019,1,0)</f>
        <v>0</v>
      </c>
      <c r="S6341" s="15">
        <f>IF([1]!Table_1[[#This Row],[연도]]=2020,1,0)</f>
        <v>0</v>
      </c>
      <c r="T6341" s="15">
        <f>IF([1]!Table_1[[#This Row],[연도]]=2021,1,0)</f>
        <v>0</v>
      </c>
      <c r="U6341" s="15">
        <f>IF([1]!Table_1[[#This Row],[연도]]=2022,1,0)</f>
        <v>0</v>
      </c>
      <c r="V6341" s="15">
        <f>IF([1]!Table_1[[#This Row],[연도]]=2023,1,0)</f>
        <v>1</v>
      </c>
      <c r="W6341" s="12">
        <v>0.63</v>
      </c>
      <c r="X6341" s="10">
        <f>Y6341/1000000000000</f>
        <v>0.16256572430999999</v>
      </c>
      <c r="Y6341" s="15">
        <f>[1]!Table_1[[#This Row],[주가]]*[1]!Table_1[[#This Row],[기말주식수]]</f>
        <v>162565724310</v>
      </c>
      <c r="Z6341" s="14">
        <f>AA6341/10</f>
        <v>0.30607797468858339</v>
      </c>
      <c r="AA6341" s="15">
        <f>[1]!Table_1[[#This Row],[시가총액]]/[1]!Table_1[[#This Row],[당기순이익(세후영업이익)]]</f>
        <v>3.0607797468858338</v>
      </c>
      <c r="AB6341" s="12">
        <v>6980022514</v>
      </c>
    </row>
    <row r="6342" spans="1:28" ht="19.2">
      <c r="A6342" s="10">
        <v>6341</v>
      </c>
      <c r="B6342" s="10">
        <v>121600</v>
      </c>
      <c r="C6342" s="11" t="s">
        <v>1045</v>
      </c>
      <c r="D6342" s="11" t="s">
        <v>20</v>
      </c>
      <c r="E6342" s="10">
        <v>2016</v>
      </c>
      <c r="F6342" s="10">
        <v>18.724</v>
      </c>
      <c r="G6342" s="14">
        <f>([1]!Table_1[[#This Row],[총자산]]-[1]!Table_1[[#This Row],[장부가치 자기자본]]+[1]!Table_1[[#This Row],[시가총액]])/[1]!Table_1[[#This Row],[총자산]]</f>
        <v>2.0364008188821581</v>
      </c>
      <c r="H6342" s="14">
        <f>I6342/100000000000</f>
        <v>6.2949105290000001E-2</v>
      </c>
      <c r="I6342" s="10">
        <v>6294910529</v>
      </c>
      <c r="J6342" s="10">
        <v>0.95</v>
      </c>
      <c r="K6342" s="10">
        <f>L6342/1000000000000</f>
        <v>4.1111799737E-2</v>
      </c>
      <c r="L6342" s="10">
        <v>41111799737</v>
      </c>
      <c r="M6342" s="10">
        <v>4.09</v>
      </c>
      <c r="N6342" s="10">
        <v>1</v>
      </c>
      <c r="O6342" s="14">
        <f>IF([1]!Table_1[[#This Row],[연도]]=2016,1,0)</f>
        <v>1</v>
      </c>
      <c r="P6342" s="14">
        <f>IF([1]!Table_1[[#This Row],[연도]]=2017,1,0)</f>
        <v>0</v>
      </c>
      <c r="Q6342" s="14">
        <f>IF([1]!Table_1[[#This Row],[연도]]=2018,1,0)</f>
        <v>0</v>
      </c>
      <c r="R6342" s="14">
        <f>IF([1]!Table_1[[#This Row],[연도]]=2019,1,0)</f>
        <v>0</v>
      </c>
      <c r="S6342" s="14">
        <f>IF([1]!Table_1[[#This Row],[연도]]=2020,1,0)</f>
        <v>0</v>
      </c>
      <c r="T6342" s="14">
        <f>IF([1]!Table_1[[#This Row],[연도]]=2021,1,0)</f>
        <v>0</v>
      </c>
      <c r="U6342" s="14">
        <f>IF([1]!Table_1[[#This Row],[연도]]=2022,1,0)</f>
        <v>0</v>
      </c>
      <c r="V6342" s="14">
        <f>IF([1]!Table_1[[#This Row],[연도]]=2023,1,0)</f>
        <v>0</v>
      </c>
      <c r="W6342" s="10">
        <v>0.56000000000000005</v>
      </c>
      <c r="X6342" s="10">
        <f>Y6342/1000000000000</f>
        <v>0.16489466159999999</v>
      </c>
      <c r="Y6342" s="14">
        <f>[1]!Table_1[[#This Row],[주가]]*[1]!Table_1[[#This Row],[기말주식수]]</f>
        <v>164894661600</v>
      </c>
      <c r="Z6342" s="14">
        <f>AA6342/10</f>
        <v>2.6194917440104573</v>
      </c>
      <c r="AA6342" s="14">
        <f>[1]!Table_1[[#This Row],[시가총액]]/[1]!Table_1[[#This Row],[당기순이익(세후영업이익)]]</f>
        <v>26.194917440104572</v>
      </c>
      <c r="AB6342" s="10">
        <v>1112196060</v>
      </c>
    </row>
    <row r="6343" spans="1:28" ht="19.2">
      <c r="A6343" s="12">
        <v>6342</v>
      </c>
      <c r="B6343" s="12">
        <v>121600</v>
      </c>
      <c r="C6343" s="13" t="s">
        <v>1045</v>
      </c>
      <c r="D6343" s="13" t="s">
        <v>20</v>
      </c>
      <c r="E6343" s="12">
        <v>2017</v>
      </c>
      <c r="F6343" s="12">
        <v>21.338999999999999</v>
      </c>
      <c r="G6343" s="15">
        <f>([1]!Table_1[[#This Row],[총자산]]-[1]!Table_1[[#This Row],[장부가치 자기자본]]+[1]!Table_1[[#This Row],[시가총액]])/[1]!Table_1[[#This Row],[총자산]]</f>
        <v>2.1532041951401948</v>
      </c>
      <c r="H6343" s="14">
        <f>I6343/100000000000</f>
        <v>8.5310764260000005E-2</v>
      </c>
      <c r="I6343" s="12">
        <v>8531076426</v>
      </c>
      <c r="J6343" s="12">
        <v>5.61</v>
      </c>
      <c r="K6343" s="10">
        <f>L6343/1000000000000</f>
        <v>4.5568866446E-2</v>
      </c>
      <c r="L6343" s="12">
        <v>45568866446</v>
      </c>
      <c r="M6343" s="12">
        <v>2.91</v>
      </c>
      <c r="N6343" s="12">
        <v>1</v>
      </c>
      <c r="O6343" s="15">
        <f>IF([1]!Table_1[[#This Row],[연도]]=2016,1,0)</f>
        <v>0</v>
      </c>
      <c r="P6343" s="15">
        <f>IF([1]!Table_1[[#This Row],[연도]]=2017,1,0)</f>
        <v>1</v>
      </c>
      <c r="Q6343" s="15">
        <f>IF([1]!Table_1[[#This Row],[연도]]=2018,1,0)</f>
        <v>0</v>
      </c>
      <c r="R6343" s="15">
        <f>IF([1]!Table_1[[#This Row],[연도]]=2019,1,0)</f>
        <v>0</v>
      </c>
      <c r="S6343" s="15">
        <f>IF([1]!Table_1[[#This Row],[연도]]=2020,1,0)</f>
        <v>0</v>
      </c>
      <c r="T6343" s="15">
        <f>IF([1]!Table_1[[#This Row],[연도]]=2021,1,0)</f>
        <v>0</v>
      </c>
      <c r="U6343" s="15">
        <f>IF([1]!Table_1[[#This Row],[연도]]=2022,1,0)</f>
        <v>0</v>
      </c>
      <c r="V6343" s="15">
        <f>IF([1]!Table_1[[#This Row],[연도]]=2023,1,0)</f>
        <v>0</v>
      </c>
      <c r="W6343" s="12">
        <v>0.65</v>
      </c>
      <c r="X6343" s="10">
        <f>Y6343/1000000000000</f>
        <v>0.18550649429999999</v>
      </c>
      <c r="Y6343" s="15">
        <f>[1]!Table_1[[#This Row],[주가]]*[1]!Table_1[[#This Row],[기말주식수]]</f>
        <v>185506494300</v>
      </c>
      <c r="Z6343" s="14">
        <f>AA6343/10</f>
        <v>2.1744793392617536</v>
      </c>
      <c r="AA6343" s="15">
        <f>[1]!Table_1[[#This Row],[시가총액]]/[1]!Table_1[[#This Row],[당기순이익(세후영업이익)]]</f>
        <v>21.744793392617535</v>
      </c>
      <c r="AB6343" s="12">
        <v>1456791402</v>
      </c>
    </row>
    <row r="6344" spans="1:28" ht="19.2">
      <c r="A6344" s="10">
        <v>6343</v>
      </c>
      <c r="B6344" s="10">
        <v>121600</v>
      </c>
      <c r="C6344" s="11" t="s">
        <v>1045</v>
      </c>
      <c r="D6344" s="11" t="s">
        <v>20</v>
      </c>
      <c r="E6344" s="10">
        <v>2018</v>
      </c>
      <c r="F6344" s="10">
        <v>20.388999999999999</v>
      </c>
      <c r="G6344" s="14">
        <f>([1]!Table_1[[#This Row],[총자산]]-[1]!Table_1[[#This Row],[장부가치 자기자본]]+[1]!Table_1[[#This Row],[시가총액]])/[1]!Table_1[[#This Row],[총자산]]</f>
        <v>1.7831449535209505</v>
      </c>
      <c r="H6344" s="14">
        <f>I6344/100000000000</f>
        <v>8.7495234049999995E-2</v>
      </c>
      <c r="I6344" s="10">
        <v>8749523405</v>
      </c>
      <c r="J6344" s="10">
        <v>10.7</v>
      </c>
      <c r="K6344" s="10">
        <f>L6344/1000000000000</f>
        <v>5.2249959663999999E-2</v>
      </c>
      <c r="L6344" s="10">
        <v>52249959664</v>
      </c>
      <c r="M6344" s="10">
        <v>2.5099999999999998</v>
      </c>
      <c r="N6344" s="10">
        <v>1</v>
      </c>
      <c r="O6344" s="14">
        <f>IF([1]!Table_1[[#This Row],[연도]]=2016,1,0)</f>
        <v>0</v>
      </c>
      <c r="P6344" s="14">
        <f>IF([1]!Table_1[[#This Row],[연도]]=2017,1,0)</f>
        <v>0</v>
      </c>
      <c r="Q6344" s="14">
        <f>IF([1]!Table_1[[#This Row],[연도]]=2018,1,0)</f>
        <v>1</v>
      </c>
      <c r="R6344" s="14">
        <f>IF([1]!Table_1[[#This Row],[연도]]=2019,1,0)</f>
        <v>0</v>
      </c>
      <c r="S6344" s="14">
        <f>IF([1]!Table_1[[#This Row],[연도]]=2020,1,0)</f>
        <v>0</v>
      </c>
      <c r="T6344" s="14">
        <f>IF([1]!Table_1[[#This Row],[연도]]=2021,1,0)</f>
        <v>0</v>
      </c>
      <c r="U6344" s="14">
        <f>IF([1]!Table_1[[#This Row],[연도]]=2022,1,0)</f>
        <v>0</v>
      </c>
      <c r="V6344" s="14">
        <f>IF([1]!Table_1[[#This Row],[연도]]=2023,1,0)</f>
        <v>0</v>
      </c>
      <c r="W6344" s="10">
        <v>1</v>
      </c>
      <c r="X6344" s="10">
        <f>Y6344/1000000000000</f>
        <v>0.1659794949</v>
      </c>
      <c r="Y6344" s="14">
        <f>[1]!Table_1[[#This Row],[주가]]*[1]!Table_1[[#This Row],[기말주식수]]</f>
        <v>165979494900</v>
      </c>
      <c r="Z6344" s="14">
        <f>AA6344/10</f>
        <v>1.8970118395837356</v>
      </c>
      <c r="AA6344" s="14">
        <f>[1]!Table_1[[#This Row],[시가총액]]/[1]!Table_1[[#This Row],[당기순이익(세후영업이익)]]</f>
        <v>18.970118395837357</v>
      </c>
      <c r="AB6344" s="10">
        <v>1564243872</v>
      </c>
    </row>
    <row r="6345" spans="1:28" ht="19.2">
      <c r="A6345" s="12">
        <v>6344</v>
      </c>
      <c r="B6345" s="12">
        <v>121600</v>
      </c>
      <c r="C6345" s="13" t="s">
        <v>1045</v>
      </c>
      <c r="D6345" s="13" t="s">
        <v>20</v>
      </c>
      <c r="E6345" s="12">
        <v>2019</v>
      </c>
      <c r="F6345" s="12">
        <v>23.024999999999999</v>
      </c>
      <c r="G6345" s="15">
        <f>([1]!Table_1[[#This Row],[총자산]]-[1]!Table_1[[#This Row],[장부가치 자기자본]]+[1]!Table_1[[#This Row],[시가총액]])/[1]!Table_1[[#This Row],[총자산]]</f>
        <v>1.8575572710469044</v>
      </c>
      <c r="H6345" s="14">
        <f>I6345/100000000000</f>
        <v>5.143898408E-2</v>
      </c>
      <c r="I6345" s="12">
        <v>5143898408</v>
      </c>
      <c r="J6345" s="12">
        <v>3.47</v>
      </c>
      <c r="K6345" s="10">
        <f>L6345/1000000000000</f>
        <v>4.8892960510999998E-2</v>
      </c>
      <c r="L6345" s="12">
        <v>48892960511</v>
      </c>
      <c r="M6345" s="12">
        <v>3.98</v>
      </c>
      <c r="N6345" s="12">
        <v>1</v>
      </c>
      <c r="O6345" s="15">
        <f>IF([1]!Table_1[[#This Row],[연도]]=2016,1,0)</f>
        <v>0</v>
      </c>
      <c r="P6345" s="15">
        <f>IF([1]!Table_1[[#This Row],[연도]]=2017,1,0)</f>
        <v>0</v>
      </c>
      <c r="Q6345" s="15">
        <f>IF([1]!Table_1[[#This Row],[연도]]=2018,1,0)</f>
        <v>0</v>
      </c>
      <c r="R6345" s="15">
        <f>IF([1]!Table_1[[#This Row],[연도]]=2019,1,0)</f>
        <v>1</v>
      </c>
      <c r="S6345" s="15">
        <f>IF([1]!Table_1[[#This Row],[연도]]=2020,1,0)</f>
        <v>0</v>
      </c>
      <c r="T6345" s="15">
        <f>IF([1]!Table_1[[#This Row],[연도]]=2021,1,0)</f>
        <v>0</v>
      </c>
      <c r="U6345" s="15">
        <f>IF([1]!Table_1[[#This Row],[연도]]=2022,1,0)</f>
        <v>0</v>
      </c>
      <c r="V6345" s="15">
        <f>IF([1]!Table_1[[#This Row],[연도]]=2023,1,0)</f>
        <v>0</v>
      </c>
      <c r="W6345" s="12">
        <v>0.74</v>
      </c>
      <c r="X6345" s="10">
        <f>Y6345/1000000000000</f>
        <v>0.1811671611</v>
      </c>
      <c r="Y6345" s="15">
        <f>[1]!Table_1[[#This Row],[주가]]*[1]!Table_1[[#This Row],[기말주식수]]</f>
        <v>181167161100</v>
      </c>
      <c r="Z6345" s="14">
        <f>AA6345/10</f>
        <v>3.5219817097911856</v>
      </c>
      <c r="AA6345" s="15">
        <f>[1]!Table_1[[#This Row],[시가총액]]/[1]!Table_1[[#This Row],[당기순이익(세후영업이익)]]</f>
        <v>35.219817097911857</v>
      </c>
      <c r="AB6345" s="12">
        <v>1335655006</v>
      </c>
    </row>
    <row r="6346" spans="1:28" ht="19.2">
      <c r="A6346" s="10">
        <v>6345</v>
      </c>
      <c r="B6346" s="10">
        <v>121600</v>
      </c>
      <c r="C6346" s="11" t="s">
        <v>1045</v>
      </c>
      <c r="D6346" s="11" t="s">
        <v>20</v>
      </c>
      <c r="E6346" s="10">
        <v>2020</v>
      </c>
      <c r="F6346" s="10">
        <v>69.498999999999995</v>
      </c>
      <c r="G6346" s="14">
        <f>([1]!Table_1[[#This Row],[총자산]]-[1]!Table_1[[#This Row],[장부가치 자기자본]]+[1]!Table_1[[#This Row],[시가총액]])/[1]!Table_1[[#This Row],[총자산]]</f>
        <v>3.9866588518378134</v>
      </c>
      <c r="H6346" s="14">
        <f>I6346/100000000000</f>
        <v>1.4638182979999999E-2</v>
      </c>
      <c r="I6346" s="10">
        <v>1463818298</v>
      </c>
      <c r="J6346" s="10">
        <v>4.6500000000000004</v>
      </c>
      <c r="K6346" s="10">
        <f>L6346/1000000000000</f>
        <v>4.8524487749999998E-2</v>
      </c>
      <c r="L6346" s="10">
        <v>48524487750</v>
      </c>
      <c r="M6346" s="10">
        <v>6.28</v>
      </c>
      <c r="N6346" s="10">
        <v>1</v>
      </c>
      <c r="O6346" s="14">
        <f>IF([1]!Table_1[[#This Row],[연도]]=2016,1,0)</f>
        <v>0</v>
      </c>
      <c r="P6346" s="14">
        <f>IF([1]!Table_1[[#This Row],[연도]]=2017,1,0)</f>
        <v>0</v>
      </c>
      <c r="Q6346" s="14">
        <f>IF([1]!Table_1[[#This Row],[연도]]=2018,1,0)</f>
        <v>0</v>
      </c>
      <c r="R6346" s="14">
        <f>IF([1]!Table_1[[#This Row],[연도]]=2019,1,0)</f>
        <v>0</v>
      </c>
      <c r="S6346" s="14">
        <f>IF([1]!Table_1[[#This Row],[연도]]=2020,1,0)</f>
        <v>1</v>
      </c>
      <c r="T6346" s="14">
        <f>IF([1]!Table_1[[#This Row],[연도]]=2021,1,0)</f>
        <v>0</v>
      </c>
      <c r="U6346" s="14">
        <f>IF([1]!Table_1[[#This Row],[연도]]=2022,1,0)</f>
        <v>0</v>
      </c>
      <c r="V6346" s="14">
        <f>IF([1]!Table_1[[#This Row],[연도]]=2023,1,0)</f>
        <v>0</v>
      </c>
      <c r="W6346" s="10">
        <v>0.51</v>
      </c>
      <c r="X6346" s="10">
        <f>Y6346/1000000000000</f>
        <v>0.41060940405000002</v>
      </c>
      <c r="Y6346" s="14">
        <f>[1]!Table_1[[#This Row],[주가]]*[1]!Table_1[[#This Row],[기말주식수]]</f>
        <v>410609404050</v>
      </c>
      <c r="Z6346" s="14">
        <f>AA6346/10</f>
        <v>28.050571892086019</v>
      </c>
      <c r="AA6346" s="14">
        <f>[1]!Table_1[[#This Row],[시가총액]]/[1]!Table_1[[#This Row],[당기순이익(세후영업이익)]]</f>
        <v>280.5057189208602</v>
      </c>
      <c r="AB6346" s="10">
        <v>1146033030</v>
      </c>
    </row>
    <row r="6347" spans="1:28" ht="19.2">
      <c r="A6347" s="12">
        <v>6346</v>
      </c>
      <c r="B6347" s="12">
        <v>121600</v>
      </c>
      <c r="C6347" s="13" t="s">
        <v>1045</v>
      </c>
      <c r="D6347" s="13" t="s">
        <v>20</v>
      </c>
      <c r="E6347" s="12">
        <v>2021</v>
      </c>
      <c r="F6347" s="12">
        <v>19.254000000000001</v>
      </c>
      <c r="G6347" s="15">
        <f>([1]!Table_1[[#This Row],[총자산]]-[1]!Table_1[[#This Row],[장부가치 자기자본]]+[1]!Table_1[[#This Row],[시가총액]])/[1]!Table_1[[#This Row],[총자산]]</f>
        <v>6.3234424436928887</v>
      </c>
      <c r="H6347" s="14">
        <f>I6347/100000000000</f>
        <v>5.7216388979999998E-2</v>
      </c>
      <c r="I6347" s="12">
        <v>5721638898</v>
      </c>
      <c r="J6347" s="12">
        <v>13.71</v>
      </c>
      <c r="K6347" s="10">
        <f>L6347/1000000000000</f>
        <v>6.1068879919000001E-2</v>
      </c>
      <c r="L6347" s="12">
        <v>61068879919</v>
      </c>
      <c r="M6347" s="12">
        <v>6.26</v>
      </c>
      <c r="N6347" s="12">
        <v>1</v>
      </c>
      <c r="O6347" s="15">
        <f>IF([1]!Table_1[[#This Row],[연도]]=2016,1,0)</f>
        <v>0</v>
      </c>
      <c r="P6347" s="15">
        <f>IF([1]!Table_1[[#This Row],[연도]]=2017,1,0)</f>
        <v>0</v>
      </c>
      <c r="Q6347" s="15">
        <f>IF([1]!Table_1[[#This Row],[연도]]=2018,1,0)</f>
        <v>0</v>
      </c>
      <c r="R6347" s="15">
        <f>IF([1]!Table_1[[#This Row],[연도]]=2019,1,0)</f>
        <v>0</v>
      </c>
      <c r="S6347" s="15">
        <f>IF([1]!Table_1[[#This Row],[연도]]=2020,1,0)</f>
        <v>0</v>
      </c>
      <c r="T6347" s="15">
        <f>IF([1]!Table_1[[#This Row],[연도]]=2021,1,0)</f>
        <v>1</v>
      </c>
      <c r="U6347" s="15">
        <f>IF([1]!Table_1[[#This Row],[연도]]=2022,1,0)</f>
        <v>0</v>
      </c>
      <c r="V6347" s="15">
        <f>IF([1]!Table_1[[#This Row],[연도]]=2023,1,0)</f>
        <v>0</v>
      </c>
      <c r="W6347" s="12">
        <v>0.41</v>
      </c>
      <c r="X6347" s="10">
        <f>Y6347/1000000000000</f>
        <v>0.74528047710000001</v>
      </c>
      <c r="Y6347" s="15">
        <f>[1]!Table_1[[#This Row],[주가]]*[1]!Table_1[[#This Row],[기말주식수]]</f>
        <v>745280477100</v>
      </c>
      <c r="Z6347" s="14">
        <f>AA6347/10</f>
        <v>13.025646853745226</v>
      </c>
      <c r="AA6347" s="15">
        <f>[1]!Table_1[[#This Row],[시가총액]]/[1]!Table_1[[#This Row],[당기순이익(세후영업이익)]]</f>
        <v>130.25646853745226</v>
      </c>
      <c r="AB6347" s="12">
        <v>1430535914</v>
      </c>
    </row>
    <row r="6348" spans="1:28" ht="19.2">
      <c r="A6348" s="10">
        <v>6347</v>
      </c>
      <c r="B6348" s="10">
        <v>121600</v>
      </c>
      <c r="C6348" s="11" t="s">
        <v>1045</v>
      </c>
      <c r="D6348" s="11" t="s">
        <v>20</v>
      </c>
      <c r="E6348" s="10">
        <v>2022</v>
      </c>
      <c r="F6348" s="10">
        <v>14.643000000000001</v>
      </c>
      <c r="G6348" s="14">
        <f>([1]!Table_1[[#This Row],[총자산]]-[1]!Table_1[[#This Row],[장부가치 자기자본]]+[1]!Table_1[[#This Row],[시가총액]])/[1]!Table_1[[#This Row],[총자산]]</f>
        <v>4.0026584112245853</v>
      </c>
      <c r="H6348" s="14">
        <f>I6348/100000000000</f>
        <v>0.16822813569</v>
      </c>
      <c r="I6348" s="10">
        <v>16822813569</v>
      </c>
      <c r="J6348" s="10">
        <v>76.3</v>
      </c>
      <c r="K6348" s="10">
        <f>L6348/1000000000000</f>
        <v>7.9912146327E-2</v>
      </c>
      <c r="L6348" s="10">
        <v>79912146327</v>
      </c>
      <c r="M6348" s="10">
        <v>6.97</v>
      </c>
      <c r="N6348" s="10">
        <v>1</v>
      </c>
      <c r="O6348" s="14">
        <f>IF([1]!Table_1[[#This Row],[연도]]=2016,1,0)</f>
        <v>0</v>
      </c>
      <c r="P6348" s="14">
        <f>IF([1]!Table_1[[#This Row],[연도]]=2017,1,0)</f>
        <v>0</v>
      </c>
      <c r="Q6348" s="14">
        <f>IF([1]!Table_1[[#This Row],[연도]]=2018,1,0)</f>
        <v>0</v>
      </c>
      <c r="R6348" s="14">
        <f>IF([1]!Table_1[[#This Row],[연도]]=2019,1,0)</f>
        <v>0</v>
      </c>
      <c r="S6348" s="14">
        <f>IF([1]!Table_1[[#This Row],[연도]]=2020,1,0)</f>
        <v>0</v>
      </c>
      <c r="T6348" s="14">
        <f>IF([1]!Table_1[[#This Row],[연도]]=2021,1,0)</f>
        <v>0</v>
      </c>
      <c r="U6348" s="14">
        <f>IF([1]!Table_1[[#This Row],[연도]]=2022,1,0)</f>
        <v>1</v>
      </c>
      <c r="V6348" s="14">
        <f>IF([1]!Table_1[[#This Row],[연도]]=2023,1,0)</f>
        <v>0</v>
      </c>
      <c r="W6348" s="10">
        <v>0.56000000000000005</v>
      </c>
      <c r="X6348" s="10">
        <f>Y6348/1000000000000</f>
        <v>0.84074580750000005</v>
      </c>
      <c r="Y6348" s="14">
        <f>[1]!Table_1[[#This Row],[주가]]*[1]!Table_1[[#This Row],[기말주식수]]</f>
        <v>840745807500</v>
      </c>
      <c r="Z6348" s="14">
        <f>AA6348/10</f>
        <v>4.9976527651074516</v>
      </c>
      <c r="AA6348" s="14">
        <f>[1]!Table_1[[#This Row],[시가총액]]/[1]!Table_1[[#This Row],[당기순이익(세후영업이익)]]</f>
        <v>49.976527651074512</v>
      </c>
      <c r="AB6348" s="10">
        <v>2808539196</v>
      </c>
    </row>
    <row r="6349" spans="1:28" ht="19.2">
      <c r="A6349" s="12">
        <v>6348</v>
      </c>
      <c r="B6349" s="12">
        <v>121600</v>
      </c>
      <c r="C6349" s="13" t="s">
        <v>1045</v>
      </c>
      <c r="D6349" s="13" t="s">
        <v>20</v>
      </c>
      <c r="E6349" s="12">
        <v>2023</v>
      </c>
      <c r="F6349" s="12">
        <v>18.667999999999999</v>
      </c>
      <c r="G6349" s="15">
        <f>([1]!Table_1[[#This Row],[총자산]]-[1]!Table_1[[#This Row],[장부가치 자기자본]]+[1]!Table_1[[#This Row],[시가총액]])/[1]!Table_1[[#This Row],[총자산]]</f>
        <v>3.8531647957677024</v>
      </c>
      <c r="H6349" s="14">
        <f>I6349/100000000000</f>
        <v>0.11892080207</v>
      </c>
      <c r="I6349" s="12">
        <v>11892080207</v>
      </c>
      <c r="J6349" s="12">
        <v>101.18</v>
      </c>
      <c r="K6349" s="10">
        <f>L6349/1000000000000</f>
        <v>8.3170197742999996E-2</v>
      </c>
      <c r="L6349" s="12">
        <v>83170197743</v>
      </c>
      <c r="M6349" s="12">
        <v>6.64</v>
      </c>
      <c r="N6349" s="12">
        <v>1</v>
      </c>
      <c r="O6349" s="15">
        <f>IF([1]!Table_1[[#This Row],[연도]]=2016,1,0)</f>
        <v>0</v>
      </c>
      <c r="P6349" s="15">
        <f>IF([1]!Table_1[[#This Row],[연도]]=2017,1,0)</f>
        <v>0</v>
      </c>
      <c r="Q6349" s="15">
        <f>IF([1]!Table_1[[#This Row],[연도]]=2018,1,0)</f>
        <v>0</v>
      </c>
      <c r="R6349" s="15">
        <f>IF([1]!Table_1[[#This Row],[연도]]=2019,1,0)</f>
        <v>0</v>
      </c>
      <c r="S6349" s="15">
        <f>IF([1]!Table_1[[#This Row],[연도]]=2020,1,0)</f>
        <v>0</v>
      </c>
      <c r="T6349" s="15">
        <f>IF([1]!Table_1[[#This Row],[연도]]=2021,1,0)</f>
        <v>0</v>
      </c>
      <c r="U6349" s="15">
        <f>IF([1]!Table_1[[#This Row],[연도]]=2022,1,0)</f>
        <v>0</v>
      </c>
      <c r="V6349" s="15">
        <f>IF([1]!Table_1[[#This Row],[연도]]=2023,1,0)</f>
        <v>1</v>
      </c>
      <c r="W6349" s="12">
        <v>0.48</v>
      </c>
      <c r="X6349" s="10">
        <f>Y6349/1000000000000</f>
        <v>1.4664812867999999</v>
      </c>
      <c r="Y6349" s="15">
        <f>[1]!Table_1[[#This Row],[주가]]*[1]!Table_1[[#This Row],[기말주식수]]</f>
        <v>1466481286800</v>
      </c>
      <c r="Z6349" s="14">
        <f>AA6349/10</f>
        <v>12.331579179366697</v>
      </c>
      <c r="AA6349" s="15">
        <f>[1]!Table_1[[#This Row],[시가총액]]/[1]!Table_1[[#This Row],[당기순이익(세후영업이익)]]</f>
        <v>123.31579179366697</v>
      </c>
      <c r="AB6349" s="12">
        <v>3131342721</v>
      </c>
    </row>
    <row r="6350" spans="1:28" ht="19.2">
      <c r="A6350" s="10">
        <v>6349</v>
      </c>
      <c r="B6350" s="10">
        <v>121850</v>
      </c>
      <c r="C6350" s="11" t="s">
        <v>1046</v>
      </c>
      <c r="D6350" s="11" t="s">
        <v>20</v>
      </c>
      <c r="E6350" s="10">
        <v>2016</v>
      </c>
      <c r="F6350" s="10">
        <v>35.578000000000003</v>
      </c>
      <c r="G6350" s="14">
        <f>([1]!Table_1[[#This Row],[총자산]]-[1]!Table_1[[#This Row],[장부가치 자기자본]]+[1]!Table_1[[#This Row],[시가총액]])/[1]!Table_1[[#This Row],[총자산]]</f>
        <v>1.0596209907175098</v>
      </c>
      <c r="H6350" s="14">
        <f>I6350/100000000000</f>
        <v>7.9366955999999999E-3</v>
      </c>
      <c r="I6350" s="10">
        <v>793669560</v>
      </c>
      <c r="J6350" s="10">
        <v>-5.31</v>
      </c>
      <c r="K6350" s="10">
        <f>L6350/1000000000000</f>
        <v>3.1440808447999999E-2</v>
      </c>
      <c r="L6350" s="10">
        <v>31440808448</v>
      </c>
      <c r="M6350" s="10">
        <v>5.85</v>
      </c>
      <c r="N6350" s="10">
        <v>1</v>
      </c>
      <c r="O6350" s="14">
        <f>IF([1]!Table_1[[#This Row],[연도]]=2016,1,0)</f>
        <v>1</v>
      </c>
      <c r="P6350" s="14">
        <f>IF([1]!Table_1[[#This Row],[연도]]=2017,1,0)</f>
        <v>0</v>
      </c>
      <c r="Q6350" s="14">
        <f>IF([1]!Table_1[[#This Row],[연도]]=2018,1,0)</f>
        <v>0</v>
      </c>
      <c r="R6350" s="14">
        <f>IF([1]!Table_1[[#This Row],[연도]]=2019,1,0)</f>
        <v>0</v>
      </c>
      <c r="S6350" s="14">
        <f>IF([1]!Table_1[[#This Row],[연도]]=2020,1,0)</f>
        <v>0</v>
      </c>
      <c r="T6350" s="14">
        <f>IF([1]!Table_1[[#This Row],[연도]]=2021,1,0)</f>
        <v>0</v>
      </c>
      <c r="U6350" s="14">
        <f>IF([1]!Table_1[[#This Row],[연도]]=2022,1,0)</f>
        <v>0</v>
      </c>
      <c r="V6350" s="14">
        <f>IF([1]!Table_1[[#This Row],[연도]]=2023,1,0)</f>
        <v>0</v>
      </c>
      <c r="W6350" s="10">
        <v>0.71</v>
      </c>
      <c r="X6350" s="10">
        <f>Y6350/1000000000000</f>
        <v>3.3077426705000003E-2</v>
      </c>
      <c r="Y6350" s="14">
        <f>[1]!Table_1[[#This Row],[주가]]*[1]!Table_1[[#This Row],[기말주식수]]</f>
        <v>33077426705</v>
      </c>
      <c r="Z6350" s="14">
        <f>AA6350/10</f>
        <v>4.167657218074484</v>
      </c>
      <c r="AA6350" s="14">
        <f>[1]!Table_1[[#This Row],[시가총액]]/[1]!Table_1[[#This Row],[당기순이익(세후영업이익)]]</f>
        <v>41.676572180744841</v>
      </c>
      <c r="AB6350" s="10">
        <v>532954565</v>
      </c>
    </row>
    <row r="6351" spans="1:28" ht="19.2">
      <c r="A6351" s="12">
        <v>6350</v>
      </c>
      <c r="B6351" s="12">
        <v>122310</v>
      </c>
      <c r="C6351" s="13" t="s">
        <v>1047</v>
      </c>
      <c r="D6351" s="13" t="s">
        <v>20</v>
      </c>
      <c r="E6351" s="12">
        <v>2019</v>
      </c>
      <c r="F6351" s="12">
        <v>14.552</v>
      </c>
      <c r="G6351" s="15">
        <f>([1]!Table_1[[#This Row],[총자산]]-[1]!Table_1[[#This Row],[장부가치 자기자본]]+[1]!Table_1[[#This Row],[시가총액]])/[1]!Table_1[[#This Row],[총자산]]</f>
        <v>0.71053923197218849</v>
      </c>
      <c r="H6351" s="14">
        <f>I6351/100000000000</f>
        <v>0.14668168795</v>
      </c>
      <c r="I6351" s="12">
        <v>14668168795</v>
      </c>
      <c r="J6351" s="12">
        <v>34.36</v>
      </c>
      <c r="K6351" s="10">
        <f>L6351/1000000000000</f>
        <v>6.5105755422999997E-2</v>
      </c>
      <c r="L6351" s="12">
        <v>65105755423</v>
      </c>
      <c r="M6351" s="12">
        <v>2.16</v>
      </c>
      <c r="N6351" s="12">
        <v>1</v>
      </c>
      <c r="O6351" s="15">
        <f>IF([1]!Table_1[[#This Row],[연도]]=2016,1,0)</f>
        <v>0</v>
      </c>
      <c r="P6351" s="15">
        <f>IF([1]!Table_1[[#This Row],[연도]]=2017,1,0)</f>
        <v>0</v>
      </c>
      <c r="Q6351" s="15">
        <f>IF([1]!Table_1[[#This Row],[연도]]=2018,1,0)</f>
        <v>0</v>
      </c>
      <c r="R6351" s="15">
        <f>IF([1]!Table_1[[#This Row],[연도]]=2019,1,0)</f>
        <v>1</v>
      </c>
      <c r="S6351" s="15">
        <f>IF([1]!Table_1[[#This Row],[연도]]=2020,1,0)</f>
        <v>0</v>
      </c>
      <c r="T6351" s="15">
        <f>IF([1]!Table_1[[#This Row],[연도]]=2021,1,0)</f>
        <v>0</v>
      </c>
      <c r="U6351" s="15">
        <f>IF([1]!Table_1[[#This Row],[연도]]=2022,1,0)</f>
        <v>0</v>
      </c>
      <c r="V6351" s="15">
        <f>IF([1]!Table_1[[#This Row],[연도]]=2023,1,0)</f>
        <v>0</v>
      </c>
      <c r="W6351" s="12">
        <v>0.5</v>
      </c>
      <c r="X6351" s="10">
        <f>Y6351/1000000000000</f>
        <v>3.6858431742E-2</v>
      </c>
      <c r="Y6351" s="15">
        <f>[1]!Table_1[[#This Row],[주가]]*[1]!Table_1[[#This Row],[기말주식수]]</f>
        <v>36858431742</v>
      </c>
      <c r="Z6351" s="14">
        <f>AA6351/10</f>
        <v>0.25128175341535536</v>
      </c>
      <c r="AA6351" s="15">
        <f>[1]!Table_1[[#This Row],[시가총액]]/[1]!Table_1[[#This Row],[당기순이익(세후영업이익)]]</f>
        <v>2.5128175341535535</v>
      </c>
      <c r="AB6351" s="12">
        <v>1926696400</v>
      </c>
    </row>
    <row r="6352" spans="1:28" ht="19.2">
      <c r="A6352" s="10">
        <v>6351</v>
      </c>
      <c r="B6352" s="10">
        <v>122310</v>
      </c>
      <c r="C6352" s="11" t="s">
        <v>1047</v>
      </c>
      <c r="D6352" s="11" t="s">
        <v>20</v>
      </c>
      <c r="E6352" s="10">
        <v>2020</v>
      </c>
      <c r="F6352" s="10">
        <v>16.863</v>
      </c>
      <c r="G6352" s="14">
        <f>([1]!Table_1[[#This Row],[총자산]]-[1]!Table_1[[#This Row],[장부가치 자기자본]]+[1]!Table_1[[#This Row],[시가총액]])/[1]!Table_1[[#This Row],[총자산]]</f>
        <v>1.8790402105881141</v>
      </c>
      <c r="H6352" s="14">
        <f>I6352/100000000000</f>
        <v>0.11119466147</v>
      </c>
      <c r="I6352" s="10">
        <v>11119466147</v>
      </c>
      <c r="J6352" s="10">
        <v>9.1999999999999993</v>
      </c>
      <c r="K6352" s="10">
        <f>L6352/1000000000000</f>
        <v>6.1688005046E-2</v>
      </c>
      <c r="L6352" s="10">
        <v>61688005046</v>
      </c>
      <c r="M6352" s="10">
        <v>2.2999999999999998</v>
      </c>
      <c r="N6352" s="10">
        <v>1</v>
      </c>
      <c r="O6352" s="14">
        <f>IF([1]!Table_1[[#This Row],[연도]]=2016,1,0)</f>
        <v>0</v>
      </c>
      <c r="P6352" s="14">
        <f>IF([1]!Table_1[[#This Row],[연도]]=2017,1,0)</f>
        <v>0</v>
      </c>
      <c r="Q6352" s="14">
        <f>IF([1]!Table_1[[#This Row],[연도]]=2018,1,0)</f>
        <v>0</v>
      </c>
      <c r="R6352" s="14">
        <f>IF([1]!Table_1[[#This Row],[연도]]=2019,1,0)</f>
        <v>0</v>
      </c>
      <c r="S6352" s="14">
        <f>IF([1]!Table_1[[#This Row],[연도]]=2020,1,0)</f>
        <v>1</v>
      </c>
      <c r="T6352" s="14">
        <f>IF([1]!Table_1[[#This Row],[연도]]=2021,1,0)</f>
        <v>0</v>
      </c>
      <c r="U6352" s="14">
        <f>IF([1]!Table_1[[#This Row],[연도]]=2022,1,0)</f>
        <v>0</v>
      </c>
      <c r="V6352" s="14">
        <f>IF([1]!Table_1[[#This Row],[연도]]=2023,1,0)</f>
        <v>0</v>
      </c>
      <c r="W6352" s="10">
        <v>0.36</v>
      </c>
      <c r="X6352" s="10">
        <f>Y6352/1000000000000</f>
        <v>0.14189997900000001</v>
      </c>
      <c r="Y6352" s="14">
        <f>[1]!Table_1[[#This Row],[주가]]*[1]!Table_1[[#This Row],[기말주식수]]</f>
        <v>141899979000</v>
      </c>
      <c r="Z6352" s="14">
        <f>AA6352/10</f>
        <v>1.2761402132447177</v>
      </c>
      <c r="AA6352" s="14">
        <f>[1]!Table_1[[#This Row],[시가총액]]/[1]!Table_1[[#This Row],[당기순이익(세후영업이익)]]</f>
        <v>12.761402132447177</v>
      </c>
      <c r="AB6352" s="10">
        <v>1715261280</v>
      </c>
    </row>
    <row r="6353" spans="1:28" ht="19.2">
      <c r="A6353" s="12">
        <v>6352</v>
      </c>
      <c r="B6353" s="12">
        <v>122310</v>
      </c>
      <c r="C6353" s="13" t="s">
        <v>1047</v>
      </c>
      <c r="D6353" s="13" t="s">
        <v>20</v>
      </c>
      <c r="E6353" s="12">
        <v>2021</v>
      </c>
      <c r="F6353" s="12">
        <v>16.940000000000001</v>
      </c>
      <c r="G6353" s="15">
        <f>([1]!Table_1[[#This Row],[총자산]]-[1]!Table_1[[#This Row],[장부가치 자기자본]]+[1]!Table_1[[#This Row],[시가총액]])/[1]!Table_1[[#This Row],[총자산]]</f>
        <v>1.6567862332935646</v>
      </c>
      <c r="H6353" s="14">
        <f>I6353/100000000000</f>
        <v>0.1496773689</v>
      </c>
      <c r="I6353" s="12">
        <v>14967736890</v>
      </c>
      <c r="J6353" s="12">
        <v>15.89</v>
      </c>
      <c r="K6353" s="10">
        <f>L6353/1000000000000</f>
        <v>7.4290405219999994E-2</v>
      </c>
      <c r="L6353" s="12">
        <v>74290405220</v>
      </c>
      <c r="M6353" s="12">
        <v>1.88</v>
      </c>
      <c r="N6353" s="12">
        <v>1</v>
      </c>
      <c r="O6353" s="15">
        <f>IF([1]!Table_1[[#This Row],[연도]]=2016,1,0)</f>
        <v>0</v>
      </c>
      <c r="P6353" s="15">
        <f>IF([1]!Table_1[[#This Row],[연도]]=2017,1,0)</f>
        <v>0</v>
      </c>
      <c r="Q6353" s="15">
        <f>IF([1]!Table_1[[#This Row],[연도]]=2018,1,0)</f>
        <v>0</v>
      </c>
      <c r="R6353" s="15">
        <f>IF([1]!Table_1[[#This Row],[연도]]=2019,1,0)</f>
        <v>0</v>
      </c>
      <c r="S6353" s="15">
        <f>IF([1]!Table_1[[#This Row],[연도]]=2020,1,0)</f>
        <v>0</v>
      </c>
      <c r="T6353" s="15">
        <f>IF([1]!Table_1[[#This Row],[연도]]=2021,1,0)</f>
        <v>1</v>
      </c>
      <c r="U6353" s="15">
        <f>IF([1]!Table_1[[#This Row],[연도]]=2022,1,0)</f>
        <v>0</v>
      </c>
      <c r="V6353" s="15">
        <f>IF([1]!Table_1[[#This Row],[연도]]=2023,1,0)</f>
        <v>0</v>
      </c>
      <c r="W6353" s="12">
        <v>0.32</v>
      </c>
      <c r="X6353" s="10">
        <f>Y6353/1000000000000</f>
        <v>0.14408305560000001</v>
      </c>
      <c r="Y6353" s="15">
        <f>[1]!Table_1[[#This Row],[주가]]*[1]!Table_1[[#This Row],[기말주식수]]</f>
        <v>144083055600</v>
      </c>
      <c r="Z6353" s="14">
        <f>AA6353/10</f>
        <v>0.96262418733631283</v>
      </c>
      <c r="AA6353" s="15">
        <f>[1]!Table_1[[#This Row],[시가총액]]/[1]!Table_1[[#This Row],[당기순이익(세후영업이익)]]</f>
        <v>9.6262418733631279</v>
      </c>
      <c r="AB6353" s="12">
        <v>2426344380</v>
      </c>
    </row>
    <row r="6354" spans="1:28" ht="19.2">
      <c r="A6354" s="10">
        <v>6353</v>
      </c>
      <c r="B6354" s="10">
        <v>122310</v>
      </c>
      <c r="C6354" s="11" t="s">
        <v>1047</v>
      </c>
      <c r="D6354" s="11" t="s">
        <v>20</v>
      </c>
      <c r="E6354" s="10">
        <v>2022</v>
      </c>
      <c r="F6354" s="10">
        <v>16.088000000000001</v>
      </c>
      <c r="G6354" s="14">
        <f>([1]!Table_1[[#This Row],[총자산]]-[1]!Table_1[[#This Row],[장부가치 자기자본]]+[1]!Table_1[[#This Row],[시가총액]])/[1]!Table_1[[#This Row],[총자산]]</f>
        <v>1.2324267581437567</v>
      </c>
      <c r="H6354" s="14">
        <f>I6354/100000000000</f>
        <v>0.14917969338000001</v>
      </c>
      <c r="I6354" s="10">
        <v>14917969338</v>
      </c>
      <c r="J6354" s="10">
        <v>6.87</v>
      </c>
      <c r="K6354" s="10">
        <f>L6354/1000000000000</f>
        <v>8.2604106563000004E-2</v>
      </c>
      <c r="L6354" s="10">
        <v>82604106563</v>
      </c>
      <c r="M6354" s="10">
        <v>1.85</v>
      </c>
      <c r="N6354" s="10">
        <v>1</v>
      </c>
      <c r="O6354" s="14">
        <f>IF([1]!Table_1[[#This Row],[연도]]=2016,1,0)</f>
        <v>0</v>
      </c>
      <c r="P6354" s="14">
        <f>IF([1]!Table_1[[#This Row],[연도]]=2017,1,0)</f>
        <v>0</v>
      </c>
      <c r="Q6354" s="14">
        <f>IF([1]!Table_1[[#This Row],[연도]]=2018,1,0)</f>
        <v>0</v>
      </c>
      <c r="R6354" s="14">
        <f>IF([1]!Table_1[[#This Row],[연도]]=2019,1,0)</f>
        <v>0</v>
      </c>
      <c r="S6354" s="14">
        <f>IF([1]!Table_1[[#This Row],[연도]]=2020,1,0)</f>
        <v>0</v>
      </c>
      <c r="T6354" s="14">
        <f>IF([1]!Table_1[[#This Row],[연도]]=2021,1,0)</f>
        <v>0</v>
      </c>
      <c r="U6354" s="14">
        <f>IF([1]!Table_1[[#This Row],[연도]]=2022,1,0)</f>
        <v>1</v>
      </c>
      <c r="V6354" s="14">
        <f>IF([1]!Table_1[[#This Row],[연도]]=2023,1,0)</f>
        <v>0</v>
      </c>
      <c r="W6354" s="10">
        <v>0.49</v>
      </c>
      <c r="X6354" s="10">
        <f>Y6354/1000000000000</f>
        <v>0.11264675255999999</v>
      </c>
      <c r="Y6354" s="14">
        <f>[1]!Table_1[[#This Row],[주가]]*[1]!Table_1[[#This Row],[기말주식수]]</f>
        <v>112646752560</v>
      </c>
      <c r="Z6354" s="14">
        <f>AA6354/10</f>
        <v>0.75510781667219962</v>
      </c>
      <c r="AA6354" s="14">
        <f>[1]!Table_1[[#This Row],[시가총액]]/[1]!Table_1[[#This Row],[당기순이익(세후영업이익)]]</f>
        <v>7.5510781667219966</v>
      </c>
      <c r="AB6354" s="10">
        <v>2236295040</v>
      </c>
    </row>
    <row r="6355" spans="1:28" ht="19.2">
      <c r="A6355" s="12">
        <v>6354</v>
      </c>
      <c r="B6355" s="12">
        <v>122350</v>
      </c>
      <c r="C6355" s="13" t="s">
        <v>1048</v>
      </c>
      <c r="D6355" s="13" t="s">
        <v>20</v>
      </c>
      <c r="E6355" s="12">
        <v>2016</v>
      </c>
      <c r="F6355" s="12">
        <v>22.126999999999999</v>
      </c>
      <c r="G6355" s="15">
        <f>([1]!Table_1[[#This Row],[총자산]]-[1]!Table_1[[#This Row],[장부가치 자기자본]]+[1]!Table_1[[#This Row],[시가총액]])/[1]!Table_1[[#This Row],[총자산]]</f>
        <v>0.98306282687863933</v>
      </c>
      <c r="H6355" s="14">
        <f>I6355/100000000000</f>
        <v>0.21352089043</v>
      </c>
      <c r="I6355" s="12">
        <v>21352089043</v>
      </c>
      <c r="J6355" s="12">
        <v>7.93</v>
      </c>
      <c r="K6355" s="10">
        <f>L6355/1000000000000</f>
        <v>0.30448285249599999</v>
      </c>
      <c r="L6355" s="12">
        <v>304482852496</v>
      </c>
      <c r="M6355" s="12">
        <v>1.1200000000000001</v>
      </c>
      <c r="N6355" s="12">
        <v>1</v>
      </c>
      <c r="O6355" s="15">
        <f>IF([1]!Table_1[[#This Row],[연도]]=2016,1,0)</f>
        <v>1</v>
      </c>
      <c r="P6355" s="15">
        <f>IF([1]!Table_1[[#This Row],[연도]]=2017,1,0)</f>
        <v>0</v>
      </c>
      <c r="Q6355" s="15">
        <f>IF([1]!Table_1[[#This Row],[연도]]=2018,1,0)</f>
        <v>0</v>
      </c>
      <c r="R6355" s="15">
        <f>IF([1]!Table_1[[#This Row],[연도]]=2019,1,0)</f>
        <v>0</v>
      </c>
      <c r="S6355" s="15">
        <f>IF([1]!Table_1[[#This Row],[연도]]=2020,1,0)</f>
        <v>0</v>
      </c>
      <c r="T6355" s="15">
        <f>IF([1]!Table_1[[#This Row],[연도]]=2021,1,0)</f>
        <v>0</v>
      </c>
      <c r="U6355" s="15">
        <f>IF([1]!Table_1[[#This Row],[연도]]=2022,1,0)</f>
        <v>0</v>
      </c>
      <c r="V6355" s="15">
        <f>IF([1]!Table_1[[#This Row],[연도]]=2023,1,0)</f>
        <v>0</v>
      </c>
      <c r="W6355" s="12">
        <v>1</v>
      </c>
      <c r="X6355" s="10">
        <f>Y6355/1000000000000</f>
        <v>0.10650816948</v>
      </c>
      <c r="Y6355" s="15">
        <f>[1]!Table_1[[#This Row],[주가]]*[1]!Table_1[[#This Row],[기말주식수]]</f>
        <v>106508169480</v>
      </c>
      <c r="Z6355" s="14">
        <f>AA6355/10</f>
        <v>0.49881849623944541</v>
      </c>
      <c r="AA6355" s="15">
        <f>[1]!Table_1[[#This Row],[시가총액]]/[1]!Table_1[[#This Row],[당기순이익(세후영업이익)]]</f>
        <v>4.9881849623944543</v>
      </c>
      <c r="AB6355" s="12">
        <v>2774453040</v>
      </c>
    </row>
    <row r="6356" spans="1:28" ht="19.2">
      <c r="A6356" s="10">
        <v>6355</v>
      </c>
      <c r="B6356" s="10">
        <v>122350</v>
      </c>
      <c r="C6356" s="11" t="s">
        <v>1048</v>
      </c>
      <c r="D6356" s="11" t="s">
        <v>20</v>
      </c>
      <c r="E6356" s="10">
        <v>2017</v>
      </c>
      <c r="F6356" s="10">
        <v>25.460999999999999</v>
      </c>
      <c r="G6356" s="14">
        <f>([1]!Table_1[[#This Row],[총자산]]-[1]!Table_1[[#This Row],[장부가치 자기자본]]+[1]!Table_1[[#This Row],[시가총액]])/[1]!Table_1[[#This Row],[총자산]]</f>
        <v>0.96735976992726247</v>
      </c>
      <c r="H6356" s="14">
        <f>I6356/100000000000</f>
        <v>0.13303977292999999</v>
      </c>
      <c r="I6356" s="10">
        <v>13303977293</v>
      </c>
      <c r="J6356" s="10">
        <v>9.41</v>
      </c>
      <c r="K6356" s="10">
        <f>L6356/1000000000000</f>
        <v>0.29256135143599998</v>
      </c>
      <c r="L6356" s="10">
        <v>292561351436</v>
      </c>
      <c r="M6356" s="10">
        <v>2.04</v>
      </c>
      <c r="N6356" s="10">
        <v>1</v>
      </c>
      <c r="O6356" s="14">
        <f>IF([1]!Table_1[[#This Row],[연도]]=2016,1,0)</f>
        <v>0</v>
      </c>
      <c r="P6356" s="14">
        <f>IF([1]!Table_1[[#This Row],[연도]]=2017,1,0)</f>
        <v>1</v>
      </c>
      <c r="Q6356" s="14">
        <f>IF([1]!Table_1[[#This Row],[연도]]=2018,1,0)</f>
        <v>0</v>
      </c>
      <c r="R6356" s="14">
        <f>IF([1]!Table_1[[#This Row],[연도]]=2019,1,0)</f>
        <v>0</v>
      </c>
      <c r="S6356" s="14">
        <f>IF([1]!Table_1[[#This Row],[연도]]=2020,1,0)</f>
        <v>0</v>
      </c>
      <c r="T6356" s="14">
        <f>IF([1]!Table_1[[#This Row],[연도]]=2021,1,0)</f>
        <v>0</v>
      </c>
      <c r="U6356" s="14">
        <f>IF([1]!Table_1[[#This Row],[연도]]=2022,1,0)</f>
        <v>0</v>
      </c>
      <c r="V6356" s="14">
        <f>IF([1]!Table_1[[#This Row],[연도]]=2023,1,0)</f>
        <v>0</v>
      </c>
      <c r="W6356" s="10">
        <v>0.9</v>
      </c>
      <c r="X6356" s="10">
        <f>Y6356/1000000000000</f>
        <v>0.107895396</v>
      </c>
      <c r="Y6356" s="14">
        <f>[1]!Table_1[[#This Row],[주가]]*[1]!Table_1[[#This Row],[기말주식수]]</f>
        <v>107895396000</v>
      </c>
      <c r="Z6356" s="14">
        <f>AA6356/10</f>
        <v>0.81100105347270901</v>
      </c>
      <c r="AA6356" s="14">
        <f>[1]!Table_1[[#This Row],[시가총액]]/[1]!Table_1[[#This Row],[당기순이익(세후영업이익)]]</f>
        <v>8.1100105347270901</v>
      </c>
      <c r="AB6356" s="10">
        <v>2774453040</v>
      </c>
    </row>
    <row r="6357" spans="1:28" ht="19.2">
      <c r="A6357" s="12">
        <v>6356</v>
      </c>
      <c r="B6357" s="12">
        <v>122350</v>
      </c>
      <c r="C6357" s="13" t="s">
        <v>1048</v>
      </c>
      <c r="D6357" s="13" t="s">
        <v>20</v>
      </c>
      <c r="E6357" s="12">
        <v>2018</v>
      </c>
      <c r="F6357" s="12">
        <v>278.93900000000002</v>
      </c>
      <c r="G6357" s="15">
        <f>([1]!Table_1[[#This Row],[총자산]]-[1]!Table_1[[#This Row],[장부가치 자기자본]]+[1]!Table_1[[#This Row],[시가총액]])/[1]!Table_1[[#This Row],[총자산]]</f>
        <v>0.85549495718630875</v>
      </c>
      <c r="H6357" s="14">
        <f>I6357/100000000000</f>
        <v>5.4996524679999999E-2</v>
      </c>
      <c r="I6357" s="12">
        <v>5499652468</v>
      </c>
      <c r="J6357" s="12">
        <v>18.190000000000001</v>
      </c>
      <c r="K6357" s="10">
        <f>L6357/1000000000000</f>
        <v>0.27727286725599998</v>
      </c>
      <c r="L6357" s="12">
        <v>277272867256</v>
      </c>
      <c r="M6357" s="12">
        <v>2.89</v>
      </c>
      <c r="N6357" s="12">
        <v>1</v>
      </c>
      <c r="O6357" s="15">
        <f>IF([1]!Table_1[[#This Row],[연도]]=2016,1,0)</f>
        <v>0</v>
      </c>
      <c r="P6357" s="15">
        <f>IF([1]!Table_1[[#This Row],[연도]]=2017,1,0)</f>
        <v>0</v>
      </c>
      <c r="Q6357" s="15">
        <f>IF([1]!Table_1[[#This Row],[연도]]=2018,1,0)</f>
        <v>1</v>
      </c>
      <c r="R6357" s="15">
        <f>IF([1]!Table_1[[#This Row],[연도]]=2019,1,0)</f>
        <v>0</v>
      </c>
      <c r="S6357" s="15">
        <f>IF([1]!Table_1[[#This Row],[연도]]=2020,1,0)</f>
        <v>0</v>
      </c>
      <c r="T6357" s="15">
        <f>IF([1]!Table_1[[#This Row],[연도]]=2021,1,0)</f>
        <v>0</v>
      </c>
      <c r="U6357" s="15">
        <f>IF([1]!Table_1[[#This Row],[연도]]=2022,1,0)</f>
        <v>0</v>
      </c>
      <c r="V6357" s="15">
        <f>IF([1]!Table_1[[#This Row],[연도]]=2023,1,0)</f>
        <v>0</v>
      </c>
      <c r="W6357" s="12">
        <v>0.65</v>
      </c>
      <c r="X6357" s="10">
        <f>Y6357/1000000000000</f>
        <v>7.6759867440000004E-2</v>
      </c>
      <c r="Y6357" s="15">
        <f>[1]!Table_1[[#This Row],[주가]]*[1]!Table_1[[#This Row],[기말주식수]]</f>
        <v>76759867440</v>
      </c>
      <c r="Z6357" s="14">
        <f>AA6357/10</f>
        <v>1.3957221458379614</v>
      </c>
      <c r="AA6357" s="15">
        <f>[1]!Table_1[[#This Row],[시가총액]]/[1]!Table_1[[#This Row],[당기순이익(세후영업이익)]]</f>
        <v>13.957221458379614</v>
      </c>
      <c r="AB6357" s="12">
        <v>1642950225</v>
      </c>
    </row>
    <row r="6358" spans="1:28" ht="19.2">
      <c r="A6358" s="10">
        <v>6357</v>
      </c>
      <c r="B6358" s="10">
        <v>122350</v>
      </c>
      <c r="C6358" s="11" t="s">
        <v>1048</v>
      </c>
      <c r="D6358" s="11" t="s">
        <v>20</v>
      </c>
      <c r="E6358" s="10">
        <v>2021</v>
      </c>
      <c r="F6358" s="10">
        <v>-9.4369999999999994</v>
      </c>
      <c r="G6358" s="14">
        <f>([1]!Table_1[[#This Row],[총자산]]-[1]!Table_1[[#This Row],[장부가치 자기자본]]+[1]!Table_1[[#This Row],[시가총액]])/[1]!Table_1[[#This Row],[총자산]]</f>
        <v>1.067382221748912</v>
      </c>
      <c r="H6358" s="14">
        <f>I6358/100000000000</f>
        <v>-4.1668984909999998E-2</v>
      </c>
      <c r="I6358" s="10">
        <v>-4166898491</v>
      </c>
      <c r="J6358" s="10">
        <v>6.33</v>
      </c>
      <c r="K6358" s="10">
        <f>L6358/1000000000000</f>
        <v>0.55472275399399995</v>
      </c>
      <c r="L6358" s="10">
        <v>554722753994</v>
      </c>
      <c r="M6358" s="10">
        <v>2.2200000000000002</v>
      </c>
      <c r="N6358" s="10">
        <v>1</v>
      </c>
      <c r="O6358" s="14">
        <f>IF([1]!Table_1[[#This Row],[연도]]=2016,1,0)</f>
        <v>0</v>
      </c>
      <c r="P6358" s="14">
        <f>IF([1]!Table_1[[#This Row],[연도]]=2017,1,0)</f>
        <v>0</v>
      </c>
      <c r="Q6358" s="14">
        <f>IF([1]!Table_1[[#This Row],[연도]]=2018,1,0)</f>
        <v>0</v>
      </c>
      <c r="R6358" s="14">
        <f>IF([1]!Table_1[[#This Row],[연도]]=2019,1,0)</f>
        <v>0</v>
      </c>
      <c r="S6358" s="14">
        <f>IF([1]!Table_1[[#This Row],[연도]]=2020,1,0)</f>
        <v>0</v>
      </c>
      <c r="T6358" s="14">
        <f>IF([1]!Table_1[[#This Row],[연도]]=2021,1,0)</f>
        <v>1</v>
      </c>
      <c r="U6358" s="14">
        <f>IF([1]!Table_1[[#This Row],[연도]]=2022,1,0)</f>
        <v>0</v>
      </c>
      <c r="V6358" s="14">
        <f>IF([1]!Table_1[[#This Row],[연도]]=2023,1,0)</f>
        <v>0</v>
      </c>
      <c r="W6358" s="10">
        <v>0.36</v>
      </c>
      <c r="X6358" s="10">
        <f>Y6358/1000000000000</f>
        <v>0.18537113438</v>
      </c>
      <c r="Y6358" s="14">
        <f>[1]!Table_1[[#This Row],[주가]]*[1]!Table_1[[#This Row],[기말주식수]]</f>
        <v>185371134380</v>
      </c>
      <c r="Z6358" s="14">
        <f>AA6358/10</f>
        <v>-4.4486597113027679</v>
      </c>
      <c r="AA6358" s="14">
        <f>[1]!Table_1[[#This Row],[시가총액]]/[1]!Table_1[[#This Row],[당기순이익(세후영업이익)]]</f>
        <v>-44.486597113027678</v>
      </c>
      <c r="AB6358" s="10">
        <v>1138847040</v>
      </c>
    </row>
    <row r="6359" spans="1:28" ht="19.2">
      <c r="A6359" s="12">
        <v>6358</v>
      </c>
      <c r="B6359" s="12">
        <v>122450</v>
      </c>
      <c r="C6359" s="13" t="s">
        <v>1049</v>
      </c>
      <c r="D6359" s="13" t="s">
        <v>20</v>
      </c>
      <c r="E6359" s="12">
        <v>2018</v>
      </c>
      <c r="F6359" s="12">
        <v>3.9940000000000002</v>
      </c>
      <c r="G6359" s="15">
        <f>([1]!Table_1[[#This Row],[총자산]]-[1]!Table_1[[#This Row],[장부가치 자기자본]]+[1]!Table_1[[#This Row],[시가총액]])/[1]!Table_1[[#This Row],[총자산]]</f>
        <v>0.46535161909081391</v>
      </c>
      <c r="H6359" s="14">
        <f>I6359/100000000000</f>
        <v>0.34640331513</v>
      </c>
      <c r="I6359" s="12">
        <v>34640331513</v>
      </c>
      <c r="J6359" s="12">
        <v>33.33</v>
      </c>
      <c r="K6359" s="10">
        <f>L6359/1000000000000</f>
        <v>0.192602109854</v>
      </c>
      <c r="L6359" s="12">
        <v>192602109854</v>
      </c>
      <c r="M6359" s="12">
        <v>1.68</v>
      </c>
      <c r="N6359" s="12">
        <v>1</v>
      </c>
      <c r="O6359" s="15">
        <f>IF([1]!Table_1[[#This Row],[연도]]=2016,1,0)</f>
        <v>0</v>
      </c>
      <c r="P6359" s="15">
        <f>IF([1]!Table_1[[#This Row],[연도]]=2017,1,0)</f>
        <v>0</v>
      </c>
      <c r="Q6359" s="15">
        <f>IF([1]!Table_1[[#This Row],[연도]]=2018,1,0)</f>
        <v>1</v>
      </c>
      <c r="R6359" s="15">
        <f>IF([1]!Table_1[[#This Row],[연도]]=2019,1,0)</f>
        <v>0</v>
      </c>
      <c r="S6359" s="15">
        <f>IF([1]!Table_1[[#This Row],[연도]]=2020,1,0)</f>
        <v>0</v>
      </c>
      <c r="T6359" s="15">
        <f>IF([1]!Table_1[[#This Row],[연도]]=2021,1,0)</f>
        <v>0</v>
      </c>
      <c r="U6359" s="15">
        <f>IF([1]!Table_1[[#This Row],[연도]]=2022,1,0)</f>
        <v>0</v>
      </c>
      <c r="V6359" s="15">
        <f>IF([1]!Table_1[[#This Row],[연도]]=2023,1,0)</f>
        <v>0</v>
      </c>
      <c r="W6359" s="12">
        <v>1.07</v>
      </c>
      <c r="X6359" s="10">
        <f>Y6359/1000000000000</f>
        <v>8.1904956079999994E-2</v>
      </c>
      <c r="Y6359" s="15">
        <f>[1]!Table_1[[#This Row],[주가]]*[1]!Table_1[[#This Row],[기말주식수]]</f>
        <v>81904956080</v>
      </c>
      <c r="Z6359" s="14">
        <f>AA6359/10</f>
        <v>0.23644391523580627</v>
      </c>
      <c r="AA6359" s="15">
        <f>[1]!Table_1[[#This Row],[시가총액]]/[1]!Table_1[[#This Row],[당기순이익(세후영업이익)]]</f>
        <v>2.3644391523580626</v>
      </c>
      <c r="AB6359" s="12">
        <v>2678222760</v>
      </c>
    </row>
    <row r="6360" spans="1:28" ht="19.2">
      <c r="A6360" s="10">
        <v>6359</v>
      </c>
      <c r="B6360" s="10">
        <v>122450</v>
      </c>
      <c r="C6360" s="11" t="s">
        <v>1049</v>
      </c>
      <c r="D6360" s="11" t="s">
        <v>20</v>
      </c>
      <c r="E6360" s="10">
        <v>2019</v>
      </c>
      <c r="F6360" s="10">
        <v>6.4409999999999998</v>
      </c>
      <c r="G6360" s="14">
        <f>([1]!Table_1[[#This Row],[총자산]]-[1]!Table_1[[#This Row],[장부가치 자기자본]]+[1]!Table_1[[#This Row],[시가총액]])/[1]!Table_1[[#This Row],[총자산]]</f>
        <v>0.42251570597151383</v>
      </c>
      <c r="H6360" s="14">
        <f>I6360/100000000000</f>
        <v>0.44892260199</v>
      </c>
      <c r="I6360" s="10">
        <v>44892260199</v>
      </c>
      <c r="J6360" s="10">
        <v>4.45</v>
      </c>
      <c r="K6360" s="10">
        <f>L6360/1000000000000</f>
        <v>0.258032976084</v>
      </c>
      <c r="L6360" s="10">
        <v>258032976084</v>
      </c>
      <c r="M6360" s="10">
        <v>1.49</v>
      </c>
      <c r="N6360" s="10">
        <v>1</v>
      </c>
      <c r="O6360" s="14">
        <f>IF([1]!Table_1[[#This Row],[연도]]=2016,1,0)</f>
        <v>0</v>
      </c>
      <c r="P6360" s="14">
        <f>IF([1]!Table_1[[#This Row],[연도]]=2017,1,0)</f>
        <v>0</v>
      </c>
      <c r="Q6360" s="14">
        <f>IF([1]!Table_1[[#This Row],[연도]]=2018,1,0)</f>
        <v>0</v>
      </c>
      <c r="R6360" s="14">
        <f>IF([1]!Table_1[[#This Row],[연도]]=2019,1,0)</f>
        <v>1</v>
      </c>
      <c r="S6360" s="14">
        <f>IF([1]!Table_1[[#This Row],[연도]]=2020,1,0)</f>
        <v>0</v>
      </c>
      <c r="T6360" s="14">
        <f>IF([1]!Table_1[[#This Row],[연도]]=2021,1,0)</f>
        <v>0</v>
      </c>
      <c r="U6360" s="14">
        <f>IF([1]!Table_1[[#This Row],[연도]]=2022,1,0)</f>
        <v>0</v>
      </c>
      <c r="V6360" s="14">
        <f>IF([1]!Table_1[[#This Row],[연도]]=2023,1,0)</f>
        <v>0</v>
      </c>
      <c r="W6360" s="10">
        <v>1.43</v>
      </c>
      <c r="X6360" s="10">
        <f>Y6360/1000000000000</f>
        <v>6.0900693470000003E-2</v>
      </c>
      <c r="Y6360" s="14">
        <f>[1]!Table_1[[#This Row],[주가]]*[1]!Table_1[[#This Row],[기말주식수]]</f>
        <v>60900693470</v>
      </c>
      <c r="Z6360" s="14">
        <f>AA6360/10</f>
        <v>0.13565967318205244</v>
      </c>
      <c r="AA6360" s="14">
        <f>[1]!Table_1[[#This Row],[시가총액]]/[1]!Table_1[[#This Row],[당기순이익(세후영업이익)]]</f>
        <v>1.3565967318205243</v>
      </c>
      <c r="AB6360" s="10">
        <v>1584740500</v>
      </c>
    </row>
    <row r="6361" spans="1:28" ht="19.2">
      <c r="A6361" s="12">
        <v>6360</v>
      </c>
      <c r="B6361" s="12">
        <v>122450</v>
      </c>
      <c r="C6361" s="13" t="s">
        <v>1049</v>
      </c>
      <c r="D6361" s="13" t="s">
        <v>20</v>
      </c>
      <c r="E6361" s="12">
        <v>2022</v>
      </c>
      <c r="F6361" s="12">
        <v>18.445</v>
      </c>
      <c r="G6361" s="15">
        <f>([1]!Table_1[[#This Row],[총자산]]-[1]!Table_1[[#This Row],[장부가치 자기자본]]+[1]!Table_1[[#This Row],[시가총액]])/[1]!Table_1[[#This Row],[총자산]]</f>
        <v>0.8818525629094025</v>
      </c>
      <c r="H6361" s="14">
        <f>I6361/100000000000</f>
        <v>0.78631717078999996</v>
      </c>
      <c r="I6361" s="12">
        <v>78631717079</v>
      </c>
      <c r="J6361" s="12">
        <v>4.9800000000000004</v>
      </c>
      <c r="K6361" s="10">
        <f>L6361/1000000000000</f>
        <v>0.326266098023</v>
      </c>
      <c r="L6361" s="12">
        <v>326266098023</v>
      </c>
      <c r="M6361" s="12">
        <v>3.65</v>
      </c>
      <c r="N6361" s="12">
        <v>1</v>
      </c>
      <c r="O6361" s="15">
        <f>IF([1]!Table_1[[#This Row],[연도]]=2016,1,0)</f>
        <v>0</v>
      </c>
      <c r="P6361" s="15">
        <f>IF([1]!Table_1[[#This Row],[연도]]=2017,1,0)</f>
        <v>0</v>
      </c>
      <c r="Q6361" s="15">
        <f>IF([1]!Table_1[[#This Row],[연도]]=2018,1,0)</f>
        <v>0</v>
      </c>
      <c r="R6361" s="15">
        <f>IF([1]!Table_1[[#This Row],[연도]]=2019,1,0)</f>
        <v>0</v>
      </c>
      <c r="S6361" s="15">
        <f>IF([1]!Table_1[[#This Row],[연도]]=2020,1,0)</f>
        <v>0</v>
      </c>
      <c r="T6361" s="15">
        <f>IF([1]!Table_1[[#This Row],[연도]]=2021,1,0)</f>
        <v>0</v>
      </c>
      <c r="U6361" s="15">
        <f>IF([1]!Table_1[[#This Row],[연도]]=2022,1,0)</f>
        <v>1</v>
      </c>
      <c r="V6361" s="15">
        <f>IF([1]!Table_1[[#This Row],[연도]]=2023,1,0)</f>
        <v>0</v>
      </c>
      <c r="W6361" s="12">
        <v>1.57</v>
      </c>
      <c r="X6361" s="10">
        <f>Y6361/1000000000000</f>
        <v>0.23574701279999999</v>
      </c>
      <c r="Y6361" s="15">
        <f>[1]!Table_1[[#This Row],[주가]]*[1]!Table_1[[#This Row],[기말주식수]]</f>
        <v>235747012800</v>
      </c>
      <c r="Z6361" s="14">
        <f>AA6361/10</f>
        <v>0.29981160472834245</v>
      </c>
      <c r="AA6361" s="15">
        <f>[1]!Table_1[[#This Row],[시가총액]]/[1]!Table_1[[#This Row],[당기순이익(세후영업이익)]]</f>
        <v>2.9981160472834243</v>
      </c>
      <c r="AB6361" s="12">
        <v>6994004756</v>
      </c>
    </row>
    <row r="6362" spans="1:28" ht="19.2">
      <c r="A6362" s="10">
        <v>6361</v>
      </c>
      <c r="B6362" s="10">
        <v>122450</v>
      </c>
      <c r="C6362" s="11" t="s">
        <v>1049</v>
      </c>
      <c r="D6362" s="11" t="s">
        <v>20</v>
      </c>
      <c r="E6362" s="10">
        <v>2023</v>
      </c>
      <c r="F6362" s="10">
        <v>31.216999999999999</v>
      </c>
      <c r="G6362" s="14">
        <f>([1]!Table_1[[#This Row],[총자산]]-[1]!Table_1[[#This Row],[장부가치 자기자본]]+[1]!Table_1[[#This Row],[시가총액]])/[1]!Table_1[[#This Row],[총자산]]</f>
        <v>0.88571961958095091</v>
      </c>
      <c r="H6362" s="14">
        <f>I6362/100000000000</f>
        <v>0.62019517371999999</v>
      </c>
      <c r="I6362" s="10">
        <v>62019517372</v>
      </c>
      <c r="J6362" s="10">
        <v>18.03</v>
      </c>
      <c r="K6362" s="10">
        <f>L6362/1000000000000</f>
        <v>0.403052353616</v>
      </c>
      <c r="L6362" s="10">
        <v>403052353616</v>
      </c>
      <c r="M6362" s="10">
        <v>4.33</v>
      </c>
      <c r="N6362" s="10">
        <v>1</v>
      </c>
      <c r="O6362" s="14">
        <f>IF([1]!Table_1[[#This Row],[연도]]=2016,1,0)</f>
        <v>0</v>
      </c>
      <c r="P6362" s="14">
        <f>IF([1]!Table_1[[#This Row],[연도]]=2017,1,0)</f>
        <v>0</v>
      </c>
      <c r="Q6362" s="14">
        <f>IF([1]!Table_1[[#This Row],[연도]]=2018,1,0)</f>
        <v>0</v>
      </c>
      <c r="R6362" s="14">
        <f>IF([1]!Table_1[[#This Row],[연도]]=2019,1,0)</f>
        <v>0</v>
      </c>
      <c r="S6362" s="14">
        <f>IF([1]!Table_1[[#This Row],[연도]]=2020,1,0)</f>
        <v>0</v>
      </c>
      <c r="T6362" s="14">
        <f>IF([1]!Table_1[[#This Row],[연도]]=2021,1,0)</f>
        <v>0</v>
      </c>
      <c r="U6362" s="14">
        <f>IF([1]!Table_1[[#This Row],[연도]]=2022,1,0)</f>
        <v>0</v>
      </c>
      <c r="V6362" s="14">
        <f>IF([1]!Table_1[[#This Row],[연도]]=2023,1,0)</f>
        <v>1</v>
      </c>
      <c r="W6362" s="10">
        <v>0.56999999999999995</v>
      </c>
      <c r="X6362" s="10">
        <f>Y6362/1000000000000</f>
        <v>0.23166677603999999</v>
      </c>
      <c r="Y6362" s="14">
        <f>[1]!Table_1[[#This Row],[주가]]*[1]!Table_1[[#This Row],[기말주식수]]</f>
        <v>231666776040</v>
      </c>
      <c r="Z6362" s="14">
        <f>AA6362/10</f>
        <v>0.37353850184037513</v>
      </c>
      <c r="AA6362" s="14">
        <f>[1]!Table_1[[#This Row],[시가총액]]/[1]!Table_1[[#This Row],[당기순이익(세후영업이익)]]</f>
        <v>3.7353850184037514</v>
      </c>
      <c r="AB6362" s="10">
        <v>8303769200</v>
      </c>
    </row>
    <row r="6363" spans="1:28" ht="19.2">
      <c r="A6363" s="12">
        <v>6362</v>
      </c>
      <c r="B6363" s="12">
        <v>122690</v>
      </c>
      <c r="C6363" s="13" t="s">
        <v>1050</v>
      </c>
      <c r="D6363" s="13" t="s">
        <v>20</v>
      </c>
      <c r="E6363" s="12">
        <v>2016</v>
      </c>
      <c r="F6363" s="12">
        <v>13.927</v>
      </c>
      <c r="G6363" s="15">
        <f>([1]!Table_1[[#This Row],[총자산]]-[1]!Table_1[[#This Row],[장부가치 자기자본]]+[1]!Table_1[[#This Row],[시가총액]])/[1]!Table_1[[#This Row],[총자산]]</f>
        <v>0.83819441896318736</v>
      </c>
      <c r="H6363" s="14">
        <f>I6363/100000000000</f>
        <v>0.12364013324000001</v>
      </c>
      <c r="I6363" s="12">
        <v>12364013324</v>
      </c>
      <c r="J6363" s="12">
        <v>0.88</v>
      </c>
      <c r="K6363" s="10">
        <f>L6363/1000000000000</f>
        <v>1.2924703779260001</v>
      </c>
      <c r="L6363" s="12">
        <v>1292470377926</v>
      </c>
      <c r="M6363" s="12">
        <v>0.16</v>
      </c>
      <c r="N6363" s="12">
        <v>1</v>
      </c>
      <c r="O6363" s="15">
        <f>IF([1]!Table_1[[#This Row],[연도]]=2016,1,0)</f>
        <v>1</v>
      </c>
      <c r="P6363" s="15">
        <f>IF([1]!Table_1[[#This Row],[연도]]=2017,1,0)</f>
        <v>0</v>
      </c>
      <c r="Q6363" s="15">
        <f>IF([1]!Table_1[[#This Row],[연도]]=2018,1,0)</f>
        <v>0</v>
      </c>
      <c r="R6363" s="15">
        <f>IF([1]!Table_1[[#This Row],[연도]]=2019,1,0)</f>
        <v>0</v>
      </c>
      <c r="S6363" s="15">
        <f>IF([1]!Table_1[[#This Row],[연도]]=2020,1,0)</f>
        <v>0</v>
      </c>
      <c r="T6363" s="15">
        <f>IF([1]!Table_1[[#This Row],[연도]]=2021,1,0)</f>
        <v>0</v>
      </c>
      <c r="U6363" s="15">
        <f>IF([1]!Table_1[[#This Row],[연도]]=2022,1,0)</f>
        <v>0</v>
      </c>
      <c r="V6363" s="15">
        <f>IF([1]!Table_1[[#This Row],[연도]]=2023,1,0)</f>
        <v>0</v>
      </c>
      <c r="W6363" s="12">
        <v>1</v>
      </c>
      <c r="X6363" s="10">
        <f>Y6363/1000000000000</f>
        <v>7.9761563125000004E-2</v>
      </c>
      <c r="Y6363" s="15">
        <f>[1]!Table_1[[#This Row],[주가]]*[1]!Table_1[[#This Row],[기말주식수]]</f>
        <v>79761563125</v>
      </c>
      <c r="Z6363" s="14">
        <f>AA6363/10</f>
        <v>0.64511062091928884</v>
      </c>
      <c r="AA6363" s="15">
        <f>[1]!Table_1[[#This Row],[시가총액]]/[1]!Table_1[[#This Row],[당기순이익(세후영업이익)]]</f>
        <v>6.4511062091928881</v>
      </c>
      <c r="AB6363" s="12">
        <v>567255870</v>
      </c>
    </row>
    <row r="6364" spans="1:28" ht="19.2">
      <c r="A6364" s="10">
        <v>6363</v>
      </c>
      <c r="B6364" s="10">
        <v>122870</v>
      </c>
      <c r="C6364" s="11" t="s">
        <v>1051</v>
      </c>
      <c r="D6364" s="11" t="s">
        <v>20</v>
      </c>
      <c r="E6364" s="10">
        <v>2016</v>
      </c>
      <c r="F6364" s="10">
        <v>25.164999999999999</v>
      </c>
      <c r="G6364" s="14">
        <f>([1]!Table_1[[#This Row],[총자산]]-[1]!Table_1[[#This Row],[장부가치 자기자본]]+[1]!Table_1[[#This Row],[시가총액]])/[1]!Table_1[[#This Row],[총자산]]</f>
        <v>1.2425898090727459</v>
      </c>
      <c r="H6364" s="14">
        <f>I6364/100000000000</f>
        <v>0.31919018629000001</v>
      </c>
      <c r="I6364" s="10">
        <v>31919018629</v>
      </c>
      <c r="J6364" s="10">
        <v>29.7</v>
      </c>
      <c r="K6364" s="10">
        <f>L6364/1000000000000</f>
        <v>0.32183905910999999</v>
      </c>
      <c r="L6364" s="10">
        <v>321839059110</v>
      </c>
      <c r="M6364" s="10">
        <v>0.97</v>
      </c>
      <c r="N6364" s="10">
        <v>1</v>
      </c>
      <c r="O6364" s="14">
        <f>IF([1]!Table_1[[#This Row],[연도]]=2016,1,0)</f>
        <v>1</v>
      </c>
      <c r="P6364" s="14">
        <f>IF([1]!Table_1[[#This Row],[연도]]=2017,1,0)</f>
        <v>0</v>
      </c>
      <c r="Q6364" s="14">
        <f>IF([1]!Table_1[[#This Row],[연도]]=2018,1,0)</f>
        <v>0</v>
      </c>
      <c r="R6364" s="14">
        <f>IF([1]!Table_1[[#This Row],[연도]]=2019,1,0)</f>
        <v>0</v>
      </c>
      <c r="S6364" s="14">
        <f>IF([1]!Table_1[[#This Row],[연도]]=2020,1,0)</f>
        <v>0</v>
      </c>
      <c r="T6364" s="14">
        <f>IF([1]!Table_1[[#This Row],[연도]]=2021,1,0)</f>
        <v>0</v>
      </c>
      <c r="U6364" s="14">
        <f>IF([1]!Table_1[[#This Row],[연도]]=2022,1,0)</f>
        <v>0</v>
      </c>
      <c r="V6364" s="14">
        <f>IF([1]!Table_1[[#This Row],[연도]]=2023,1,0)</f>
        <v>0</v>
      </c>
      <c r="W6364" s="10">
        <v>0.87</v>
      </c>
      <c r="X6364" s="10">
        <f>Y6364/1000000000000</f>
        <v>0.46847181464999998</v>
      </c>
      <c r="Y6364" s="14">
        <f>[1]!Table_1[[#This Row],[주가]]*[1]!Table_1[[#This Row],[기말주식수]]</f>
        <v>468471814650</v>
      </c>
      <c r="Z6364" s="14">
        <f>AA6364/10</f>
        <v>1.4676886532606936</v>
      </c>
      <c r="AA6364" s="14">
        <f>[1]!Table_1[[#This Row],[시가총액]]/[1]!Table_1[[#This Row],[당기순이익(세후영업이익)]]</f>
        <v>14.676886532606936</v>
      </c>
      <c r="AB6364" s="10">
        <v>3548019200</v>
      </c>
    </row>
    <row r="6365" spans="1:28" ht="19.2">
      <c r="A6365" s="12">
        <v>6364</v>
      </c>
      <c r="B6365" s="12">
        <v>122870</v>
      </c>
      <c r="C6365" s="13" t="s">
        <v>1051</v>
      </c>
      <c r="D6365" s="13" t="s">
        <v>20</v>
      </c>
      <c r="E6365" s="12">
        <v>2017</v>
      </c>
      <c r="F6365" s="12">
        <v>24.434999999999999</v>
      </c>
      <c r="G6365" s="15">
        <f>([1]!Table_1[[#This Row],[총자산]]-[1]!Table_1[[#This Row],[장부가치 자기자본]]+[1]!Table_1[[#This Row],[시가총액]])/[1]!Table_1[[#This Row],[총자산]]</f>
        <v>1.1585896407357981</v>
      </c>
      <c r="H6365" s="14">
        <f>I6365/100000000000</f>
        <v>0.25197829293000001</v>
      </c>
      <c r="I6365" s="12">
        <v>25197829293</v>
      </c>
      <c r="J6365" s="12">
        <v>19.88</v>
      </c>
      <c r="K6365" s="10">
        <f>L6365/1000000000000</f>
        <v>0.34986073133700002</v>
      </c>
      <c r="L6365" s="12">
        <v>349860731337</v>
      </c>
      <c r="M6365" s="12">
        <v>2.08</v>
      </c>
      <c r="N6365" s="12">
        <v>1</v>
      </c>
      <c r="O6365" s="15">
        <f>IF([1]!Table_1[[#This Row],[연도]]=2016,1,0)</f>
        <v>0</v>
      </c>
      <c r="P6365" s="15">
        <f>IF([1]!Table_1[[#This Row],[연도]]=2017,1,0)</f>
        <v>1</v>
      </c>
      <c r="Q6365" s="15">
        <f>IF([1]!Table_1[[#This Row],[연도]]=2018,1,0)</f>
        <v>0</v>
      </c>
      <c r="R6365" s="15">
        <f>IF([1]!Table_1[[#This Row],[연도]]=2019,1,0)</f>
        <v>0</v>
      </c>
      <c r="S6365" s="15">
        <f>IF([1]!Table_1[[#This Row],[연도]]=2020,1,0)</f>
        <v>0</v>
      </c>
      <c r="T6365" s="15">
        <f>IF([1]!Table_1[[#This Row],[연도]]=2021,1,0)</f>
        <v>0</v>
      </c>
      <c r="U6365" s="15">
        <f>IF([1]!Table_1[[#This Row],[연도]]=2022,1,0)</f>
        <v>0</v>
      </c>
      <c r="V6365" s="15">
        <f>IF([1]!Table_1[[#This Row],[연도]]=2023,1,0)</f>
        <v>0</v>
      </c>
      <c r="W6365" s="12">
        <v>0.4</v>
      </c>
      <c r="X6365" s="10">
        <f>Y6365/1000000000000</f>
        <v>0.52465770464999995</v>
      </c>
      <c r="Y6365" s="15">
        <f>[1]!Table_1[[#This Row],[주가]]*[1]!Table_1[[#This Row],[기말주식수]]</f>
        <v>524657704650</v>
      </c>
      <c r="Z6365" s="14">
        <f>AA6365/10</f>
        <v>2.0821543734949852</v>
      </c>
      <c r="AA6365" s="15">
        <f>[1]!Table_1[[#This Row],[시가총액]]/[1]!Table_1[[#This Row],[당기순이익(세후영업이익)]]</f>
        <v>20.821543734949852</v>
      </c>
      <c r="AB6365" s="12">
        <v>2910183900</v>
      </c>
    </row>
    <row r="6366" spans="1:28" ht="19.2">
      <c r="A6366" s="10">
        <v>6365</v>
      </c>
      <c r="B6366" s="10">
        <v>122870</v>
      </c>
      <c r="C6366" s="11" t="s">
        <v>1051</v>
      </c>
      <c r="D6366" s="11" t="s">
        <v>20</v>
      </c>
      <c r="E6366" s="10">
        <v>2018</v>
      </c>
      <c r="F6366" s="10">
        <v>18.253</v>
      </c>
      <c r="G6366" s="14">
        <f>([1]!Table_1[[#This Row],[총자산]]-[1]!Table_1[[#This Row],[장부가치 자기자본]]+[1]!Table_1[[#This Row],[시가총액]])/[1]!Table_1[[#This Row],[총자산]]</f>
        <v>1.6972231541037808</v>
      </c>
      <c r="H6366" s="14">
        <f>I6366/100000000000</f>
        <v>9.4840795180000007E-2</v>
      </c>
      <c r="I6366" s="10">
        <v>9484079518</v>
      </c>
      <c r="J6366" s="10">
        <v>1.84</v>
      </c>
      <c r="K6366" s="10">
        <f>L6366/1000000000000</f>
        <v>0.28584634083799998</v>
      </c>
      <c r="L6366" s="10">
        <v>285846340838</v>
      </c>
      <c r="M6366" s="10">
        <v>3.51</v>
      </c>
      <c r="N6366" s="10">
        <v>1</v>
      </c>
      <c r="O6366" s="14">
        <f>IF([1]!Table_1[[#This Row],[연도]]=2016,1,0)</f>
        <v>0</v>
      </c>
      <c r="P6366" s="14">
        <f>IF([1]!Table_1[[#This Row],[연도]]=2017,1,0)</f>
        <v>0</v>
      </c>
      <c r="Q6366" s="14">
        <f>IF([1]!Table_1[[#This Row],[연도]]=2018,1,0)</f>
        <v>1</v>
      </c>
      <c r="R6366" s="14">
        <f>IF([1]!Table_1[[#This Row],[연도]]=2019,1,0)</f>
        <v>0</v>
      </c>
      <c r="S6366" s="14">
        <f>IF([1]!Table_1[[#This Row],[연도]]=2020,1,0)</f>
        <v>0</v>
      </c>
      <c r="T6366" s="14">
        <f>IF([1]!Table_1[[#This Row],[연도]]=2021,1,0)</f>
        <v>0</v>
      </c>
      <c r="U6366" s="14">
        <f>IF([1]!Table_1[[#This Row],[연도]]=2022,1,0)</f>
        <v>0</v>
      </c>
      <c r="V6366" s="14">
        <f>IF([1]!Table_1[[#This Row],[연도]]=2023,1,0)</f>
        <v>0</v>
      </c>
      <c r="W6366" s="10">
        <v>0.14000000000000001</v>
      </c>
      <c r="X6366" s="10">
        <f>Y6366/1000000000000</f>
        <v>0.86382117749999998</v>
      </c>
      <c r="Y6366" s="14">
        <f>[1]!Table_1[[#This Row],[주가]]*[1]!Table_1[[#This Row],[기말주식수]]</f>
        <v>863821177500</v>
      </c>
      <c r="Z6366" s="14">
        <f>AA6366/10</f>
        <v>9.10811825080693</v>
      </c>
      <c r="AA6366" s="14">
        <f>[1]!Table_1[[#This Row],[시가총액]]/[1]!Table_1[[#This Row],[당기순이익(세후영업이익)]]</f>
        <v>91.081182508069304</v>
      </c>
      <c r="AB6366" s="10">
        <v>2910183900</v>
      </c>
    </row>
    <row r="6367" spans="1:28" ht="19.2">
      <c r="A6367" s="12">
        <v>6366</v>
      </c>
      <c r="B6367" s="12">
        <v>122870</v>
      </c>
      <c r="C6367" s="13" t="s">
        <v>1051</v>
      </c>
      <c r="D6367" s="13" t="s">
        <v>20</v>
      </c>
      <c r="E6367" s="12">
        <v>2021</v>
      </c>
      <c r="F6367" s="12">
        <v>20.012</v>
      </c>
      <c r="G6367" s="15">
        <f>([1]!Table_1[[#This Row],[총자산]]-[1]!Table_1[[#This Row],[장부가치 자기자본]]+[1]!Table_1[[#This Row],[시가총액]])/[1]!Table_1[[#This Row],[총자산]]</f>
        <v>1.8762715131834946</v>
      </c>
      <c r="H6367" s="14">
        <f>I6367/100000000000</f>
        <v>0.50561443511000004</v>
      </c>
      <c r="I6367" s="12">
        <v>50561443511</v>
      </c>
      <c r="J6367" s="12">
        <v>14.49</v>
      </c>
      <c r="K6367" s="10">
        <f>L6367/1000000000000</f>
        <v>0.35563081237900002</v>
      </c>
      <c r="L6367" s="12">
        <v>355630812379</v>
      </c>
      <c r="M6367" s="12">
        <v>5.17</v>
      </c>
      <c r="N6367" s="12">
        <v>1</v>
      </c>
      <c r="O6367" s="15">
        <f>IF([1]!Table_1[[#This Row],[연도]]=2016,1,0)</f>
        <v>0</v>
      </c>
      <c r="P6367" s="15">
        <f>IF([1]!Table_1[[#This Row],[연도]]=2017,1,0)</f>
        <v>0</v>
      </c>
      <c r="Q6367" s="15">
        <f>IF([1]!Table_1[[#This Row],[연도]]=2018,1,0)</f>
        <v>0</v>
      </c>
      <c r="R6367" s="15">
        <f>IF([1]!Table_1[[#This Row],[연도]]=2019,1,0)</f>
        <v>0</v>
      </c>
      <c r="S6367" s="15">
        <f>IF([1]!Table_1[[#This Row],[연도]]=2020,1,0)</f>
        <v>0</v>
      </c>
      <c r="T6367" s="15">
        <f>IF([1]!Table_1[[#This Row],[연도]]=2021,1,0)</f>
        <v>1</v>
      </c>
      <c r="U6367" s="15">
        <f>IF([1]!Table_1[[#This Row],[연도]]=2022,1,0)</f>
        <v>0</v>
      </c>
      <c r="V6367" s="15">
        <f>IF([1]!Table_1[[#This Row],[연도]]=2023,1,0)</f>
        <v>0</v>
      </c>
      <c r="W6367" s="12">
        <v>0.04</v>
      </c>
      <c r="X6367" s="10">
        <f>Y6367/1000000000000</f>
        <v>1.0273513533</v>
      </c>
      <c r="Y6367" s="15">
        <f>[1]!Table_1[[#This Row],[주가]]*[1]!Table_1[[#This Row],[기말주식수]]</f>
        <v>1027351353300</v>
      </c>
      <c r="Z6367" s="14">
        <f>AA6367/10</f>
        <v>2.0318869121616205</v>
      </c>
      <c r="AA6367" s="15">
        <f>[1]!Table_1[[#This Row],[시가총액]]/[1]!Table_1[[#This Row],[당기순이익(세후영업이익)]]</f>
        <v>20.318869121616206</v>
      </c>
      <c r="AB6367" s="12">
        <v>4575049500</v>
      </c>
    </row>
    <row r="6368" spans="1:28" ht="19.2">
      <c r="A6368" s="10">
        <v>6367</v>
      </c>
      <c r="B6368" s="10">
        <v>122870</v>
      </c>
      <c r="C6368" s="11" t="s">
        <v>1051</v>
      </c>
      <c r="D6368" s="11" t="s">
        <v>20</v>
      </c>
      <c r="E6368" s="10">
        <v>2022</v>
      </c>
      <c r="F6368" s="10">
        <v>9.8940000000000001</v>
      </c>
      <c r="G6368" s="14">
        <f>([1]!Table_1[[#This Row],[총자산]]-[1]!Table_1[[#This Row],[장부가치 자기자본]]+[1]!Table_1[[#This Row],[시가총액]])/[1]!Table_1[[#This Row],[총자산]]</f>
        <v>1.4092349415959429</v>
      </c>
      <c r="H6368" s="14">
        <f>I6368/100000000000</f>
        <v>0.46639449138</v>
      </c>
      <c r="I6368" s="10">
        <v>46639449138</v>
      </c>
      <c r="J6368" s="10">
        <v>14.7</v>
      </c>
      <c r="K6368" s="10">
        <f>L6368/1000000000000</f>
        <v>0.39117451295599998</v>
      </c>
      <c r="L6368" s="10">
        <v>391174512956</v>
      </c>
      <c r="M6368" s="10">
        <v>5.84</v>
      </c>
      <c r="N6368" s="10">
        <v>1</v>
      </c>
      <c r="O6368" s="14">
        <f>IF([1]!Table_1[[#This Row],[연도]]=2016,1,0)</f>
        <v>0</v>
      </c>
      <c r="P6368" s="14">
        <f>IF([1]!Table_1[[#This Row],[연도]]=2017,1,0)</f>
        <v>0</v>
      </c>
      <c r="Q6368" s="14">
        <f>IF([1]!Table_1[[#This Row],[연도]]=2018,1,0)</f>
        <v>0</v>
      </c>
      <c r="R6368" s="14">
        <f>IF([1]!Table_1[[#This Row],[연도]]=2019,1,0)</f>
        <v>0</v>
      </c>
      <c r="S6368" s="14">
        <f>IF([1]!Table_1[[#This Row],[연도]]=2020,1,0)</f>
        <v>0</v>
      </c>
      <c r="T6368" s="14">
        <f>IF([1]!Table_1[[#This Row],[연도]]=2021,1,0)</f>
        <v>0</v>
      </c>
      <c r="U6368" s="14">
        <f>IF([1]!Table_1[[#This Row],[연도]]=2022,1,0)</f>
        <v>1</v>
      </c>
      <c r="V6368" s="14">
        <f>IF([1]!Table_1[[#This Row],[연도]]=2023,1,0)</f>
        <v>0</v>
      </c>
      <c r="W6368" s="10">
        <v>0.2</v>
      </c>
      <c r="X6368" s="10">
        <f>Y6368/1000000000000</f>
        <v>0.81802039064999998</v>
      </c>
      <c r="Y6368" s="14">
        <f>[1]!Table_1[[#This Row],[주가]]*[1]!Table_1[[#This Row],[기말주식수]]</f>
        <v>818020390650</v>
      </c>
      <c r="Z6368" s="14">
        <f>AA6368/10</f>
        <v>1.7539237829108685</v>
      </c>
      <c r="AA6368" s="14">
        <f>[1]!Table_1[[#This Row],[시가총액]]/[1]!Table_1[[#This Row],[당기순이익(세후영업이익)]]</f>
        <v>17.539237829108686</v>
      </c>
      <c r="AB6368" s="10">
        <v>4627699500</v>
      </c>
    </row>
    <row r="6369" spans="1:28" ht="19.2">
      <c r="A6369" s="12">
        <v>6368</v>
      </c>
      <c r="B6369" s="12">
        <v>122870</v>
      </c>
      <c r="C6369" s="13" t="s">
        <v>1051</v>
      </c>
      <c r="D6369" s="13" t="s">
        <v>20</v>
      </c>
      <c r="E6369" s="12">
        <v>2023</v>
      </c>
      <c r="F6369" s="12">
        <v>7.226</v>
      </c>
      <c r="G6369" s="15">
        <f>([1]!Table_1[[#This Row],[총자산]]-[1]!Table_1[[#This Row],[장부가치 자기자본]]+[1]!Table_1[[#This Row],[시가총액]])/[1]!Table_1[[#This Row],[총자산]]</f>
        <v>1.4927021256933775</v>
      </c>
      <c r="H6369" s="14">
        <f>I6369/100000000000</f>
        <v>0.86932081062</v>
      </c>
      <c r="I6369" s="12">
        <v>86932081062</v>
      </c>
      <c r="J6369" s="12">
        <v>4.1100000000000003</v>
      </c>
      <c r="K6369" s="10">
        <f>L6369/1000000000000</f>
        <v>0.56919507874200004</v>
      </c>
      <c r="L6369" s="12">
        <v>569195078742</v>
      </c>
      <c r="M6369" s="12">
        <v>6.43</v>
      </c>
      <c r="N6369" s="12">
        <v>1</v>
      </c>
      <c r="O6369" s="15">
        <f>IF([1]!Table_1[[#This Row],[연도]]=2016,1,0)</f>
        <v>0</v>
      </c>
      <c r="P6369" s="15">
        <f>IF([1]!Table_1[[#This Row],[연도]]=2017,1,0)</f>
        <v>0</v>
      </c>
      <c r="Q6369" s="15">
        <f>IF([1]!Table_1[[#This Row],[연도]]=2018,1,0)</f>
        <v>0</v>
      </c>
      <c r="R6369" s="15">
        <f>IF([1]!Table_1[[#This Row],[연도]]=2019,1,0)</f>
        <v>0</v>
      </c>
      <c r="S6369" s="15">
        <f>IF([1]!Table_1[[#This Row],[연도]]=2020,1,0)</f>
        <v>0</v>
      </c>
      <c r="T6369" s="15">
        <f>IF([1]!Table_1[[#This Row],[연도]]=2021,1,0)</f>
        <v>0</v>
      </c>
      <c r="U6369" s="15">
        <f>IF([1]!Table_1[[#This Row],[연도]]=2022,1,0)</f>
        <v>0</v>
      </c>
      <c r="V6369" s="15">
        <f>IF([1]!Table_1[[#This Row],[연도]]=2023,1,0)</f>
        <v>1</v>
      </c>
      <c r="W6369" s="12">
        <v>0.41</v>
      </c>
      <c r="X6369" s="10">
        <f>Y6369/1000000000000</f>
        <v>0.95084401610000002</v>
      </c>
      <c r="Y6369" s="15">
        <f>[1]!Table_1[[#This Row],[주가]]*[1]!Table_1[[#This Row],[기말주식수]]</f>
        <v>950844016100</v>
      </c>
      <c r="Z6369" s="14">
        <f>AA6369/10</f>
        <v>1.0937780442893776</v>
      </c>
      <c r="AA6369" s="15">
        <f>[1]!Table_1[[#This Row],[시가총액]]/[1]!Table_1[[#This Row],[당기순이익(세후영업이익)]]</f>
        <v>10.937780442893777</v>
      </c>
      <c r="AB6369" s="12">
        <v>5562899400</v>
      </c>
    </row>
    <row r="6370" spans="1:28" ht="19.2">
      <c r="A6370" s="10">
        <v>6369</v>
      </c>
      <c r="B6370" s="10">
        <v>122900</v>
      </c>
      <c r="C6370" s="11" t="s">
        <v>1052</v>
      </c>
      <c r="D6370" s="11" t="s">
        <v>6</v>
      </c>
      <c r="E6370" s="10">
        <v>2016</v>
      </c>
      <c r="F6370" s="10">
        <v>44.48</v>
      </c>
      <c r="G6370" s="14">
        <f>([1]!Table_1[[#This Row],[총자산]]-[1]!Table_1[[#This Row],[장부가치 자기자본]]+[1]!Table_1[[#This Row],[시가총액]])/[1]!Table_1[[#This Row],[총자산]]</f>
        <v>0.93730274724516127</v>
      </c>
      <c r="H6370" s="14">
        <f>I6370/100000000000</f>
        <v>0.60484950034999996</v>
      </c>
      <c r="I6370" s="10">
        <v>60484950035</v>
      </c>
      <c r="J6370" s="10">
        <v>5.35</v>
      </c>
      <c r="K6370" s="10">
        <f>L6370/1000000000000</f>
        <v>3.4000044804180001</v>
      </c>
      <c r="L6370" s="10">
        <v>3400004480418</v>
      </c>
      <c r="M6370" s="10">
        <v>0.18</v>
      </c>
      <c r="N6370" s="10">
        <v>1</v>
      </c>
      <c r="O6370" s="14">
        <f>IF([1]!Table_1[[#This Row],[연도]]=2016,1,0)</f>
        <v>1</v>
      </c>
      <c r="P6370" s="14">
        <f>IF([1]!Table_1[[#This Row],[연도]]=2017,1,0)</f>
        <v>0</v>
      </c>
      <c r="Q6370" s="14">
        <f>IF([1]!Table_1[[#This Row],[연도]]=2018,1,0)</f>
        <v>0</v>
      </c>
      <c r="R6370" s="14">
        <f>IF([1]!Table_1[[#This Row],[연도]]=2019,1,0)</f>
        <v>0</v>
      </c>
      <c r="S6370" s="14">
        <f>IF([1]!Table_1[[#This Row],[연도]]=2020,1,0)</f>
        <v>0</v>
      </c>
      <c r="T6370" s="14">
        <f>IF([1]!Table_1[[#This Row],[연도]]=2021,1,0)</f>
        <v>0</v>
      </c>
      <c r="U6370" s="14">
        <f>IF([1]!Table_1[[#This Row],[연도]]=2022,1,0)</f>
        <v>0</v>
      </c>
      <c r="V6370" s="14">
        <f>IF([1]!Table_1[[#This Row],[연도]]=2023,1,0)</f>
        <v>0</v>
      </c>
      <c r="W6370" s="10">
        <v>0.83</v>
      </c>
      <c r="X6370" s="10">
        <f>Y6370/1000000000000</f>
        <v>0.37381073599999998</v>
      </c>
      <c r="Y6370" s="14">
        <f>[1]!Table_1[[#This Row],[주가]]*[1]!Table_1[[#This Row],[기말주식수]]</f>
        <v>373810736000</v>
      </c>
      <c r="Z6370" s="14">
        <f>AA6370/10</f>
        <v>0.61802272430363592</v>
      </c>
      <c r="AA6370" s="14">
        <f>[1]!Table_1[[#This Row],[시가총액]]/[1]!Table_1[[#This Row],[당기순이익(세후영업이익)]]</f>
        <v>6.1802272430363594</v>
      </c>
      <c r="AB6370" s="10">
        <v>15830606250</v>
      </c>
    </row>
    <row r="6371" spans="1:28" ht="19.2">
      <c r="A6371" s="12">
        <v>6370</v>
      </c>
      <c r="B6371" s="12">
        <v>122900</v>
      </c>
      <c r="C6371" s="13" t="s">
        <v>1052</v>
      </c>
      <c r="D6371" s="13" t="s">
        <v>6</v>
      </c>
      <c r="E6371" s="12">
        <v>2017</v>
      </c>
      <c r="F6371" s="12">
        <v>77.69</v>
      </c>
      <c r="G6371" s="15">
        <f>([1]!Table_1[[#This Row],[총자산]]-[1]!Table_1[[#This Row],[장부가치 자기자본]]+[1]!Table_1[[#This Row],[시가총액]])/[1]!Table_1[[#This Row],[총자산]]</f>
        <v>0.89270440365888526</v>
      </c>
      <c r="H6371" s="14">
        <f>I6371/100000000000</f>
        <v>0.33976718869</v>
      </c>
      <c r="I6371" s="12">
        <v>33976718869</v>
      </c>
      <c r="J6371" s="12">
        <v>-18.53</v>
      </c>
      <c r="K6371" s="10">
        <f>L6371/1000000000000</f>
        <v>3.0804518804150001</v>
      </c>
      <c r="L6371" s="12">
        <v>3080451880415</v>
      </c>
      <c r="M6371" s="12">
        <v>0.48</v>
      </c>
      <c r="N6371" s="12">
        <v>1</v>
      </c>
      <c r="O6371" s="15">
        <f>IF([1]!Table_1[[#This Row],[연도]]=2016,1,0)</f>
        <v>0</v>
      </c>
      <c r="P6371" s="15">
        <f>IF([1]!Table_1[[#This Row],[연도]]=2017,1,0)</f>
        <v>1</v>
      </c>
      <c r="Q6371" s="15">
        <f>IF([1]!Table_1[[#This Row],[연도]]=2018,1,0)</f>
        <v>0</v>
      </c>
      <c r="R6371" s="15">
        <f>IF([1]!Table_1[[#This Row],[연도]]=2019,1,0)</f>
        <v>0</v>
      </c>
      <c r="S6371" s="15">
        <f>IF([1]!Table_1[[#This Row],[연도]]=2020,1,0)</f>
        <v>0</v>
      </c>
      <c r="T6371" s="15">
        <f>IF([1]!Table_1[[#This Row],[연도]]=2021,1,0)</f>
        <v>0</v>
      </c>
      <c r="U6371" s="15">
        <f>IF([1]!Table_1[[#This Row],[연도]]=2022,1,0)</f>
        <v>0</v>
      </c>
      <c r="V6371" s="15">
        <f>IF([1]!Table_1[[#This Row],[연도]]=2023,1,0)</f>
        <v>0</v>
      </c>
      <c r="W6371" s="12">
        <v>0.9</v>
      </c>
      <c r="X6371" s="10">
        <f>Y6371/1000000000000</f>
        <v>0.32384949340000002</v>
      </c>
      <c r="Y6371" s="15">
        <f>[1]!Table_1[[#This Row],[주가]]*[1]!Table_1[[#This Row],[기말주식수]]</f>
        <v>323849493400</v>
      </c>
      <c r="Z6371" s="14">
        <f>AA6371/10</f>
        <v>0.95315116991910853</v>
      </c>
      <c r="AA6371" s="15">
        <f>[1]!Table_1[[#This Row],[시가총액]]/[1]!Table_1[[#This Row],[당기순이익(세후영업이익)]]</f>
        <v>9.5315116991910855</v>
      </c>
      <c r="AB6371" s="12">
        <v>12165419000</v>
      </c>
    </row>
    <row r="6372" spans="1:28" ht="19.2">
      <c r="A6372" s="10">
        <v>6371</v>
      </c>
      <c r="B6372" s="10">
        <v>122900</v>
      </c>
      <c r="C6372" s="11" t="s">
        <v>1052</v>
      </c>
      <c r="D6372" s="11" t="s">
        <v>6</v>
      </c>
      <c r="E6372" s="10">
        <v>2018</v>
      </c>
      <c r="F6372" s="10">
        <v>73.935000000000002</v>
      </c>
      <c r="G6372" s="14">
        <f>([1]!Table_1[[#This Row],[총자산]]-[1]!Table_1[[#This Row],[장부가치 자기자본]]+[1]!Table_1[[#This Row],[시가총액]])/[1]!Table_1[[#This Row],[총자산]]</f>
        <v>0.82119674967962908</v>
      </c>
      <c r="H6372" s="14">
        <f>I6372/100000000000</f>
        <v>0.36201356607000001</v>
      </c>
      <c r="I6372" s="10">
        <v>36201356607</v>
      </c>
      <c r="J6372" s="10">
        <v>-0.8</v>
      </c>
      <c r="K6372" s="10">
        <f>L6372/1000000000000</f>
        <v>2.935242220453</v>
      </c>
      <c r="L6372" s="10">
        <v>2935242220453</v>
      </c>
      <c r="M6372" s="10">
        <v>0.44</v>
      </c>
      <c r="N6372" s="10">
        <v>1</v>
      </c>
      <c r="O6372" s="14">
        <f>IF([1]!Table_1[[#This Row],[연도]]=2016,1,0)</f>
        <v>0</v>
      </c>
      <c r="P6372" s="14">
        <f>IF([1]!Table_1[[#This Row],[연도]]=2017,1,0)</f>
        <v>0</v>
      </c>
      <c r="Q6372" s="14">
        <f>IF([1]!Table_1[[#This Row],[연도]]=2018,1,0)</f>
        <v>1</v>
      </c>
      <c r="R6372" s="14">
        <f>IF([1]!Table_1[[#This Row],[연도]]=2019,1,0)</f>
        <v>0</v>
      </c>
      <c r="S6372" s="14">
        <f>IF([1]!Table_1[[#This Row],[연도]]=2020,1,0)</f>
        <v>0</v>
      </c>
      <c r="T6372" s="14">
        <f>IF([1]!Table_1[[#This Row],[연도]]=2021,1,0)</f>
        <v>0</v>
      </c>
      <c r="U6372" s="14">
        <f>IF([1]!Table_1[[#This Row],[연도]]=2022,1,0)</f>
        <v>0</v>
      </c>
      <c r="V6372" s="14">
        <f>IF([1]!Table_1[[#This Row],[연도]]=2023,1,0)</f>
        <v>0</v>
      </c>
      <c r="W6372" s="10">
        <v>1.44</v>
      </c>
      <c r="X6372" s="10">
        <f>Y6372/1000000000000</f>
        <v>0.24872791280000001</v>
      </c>
      <c r="Y6372" s="14">
        <f>[1]!Table_1[[#This Row],[주가]]*[1]!Table_1[[#This Row],[기말주식수]]</f>
        <v>248727912800</v>
      </c>
      <c r="Z6372" s="14">
        <f>AA6372/10</f>
        <v>0.68706793366938423</v>
      </c>
      <c r="AA6372" s="14">
        <f>[1]!Table_1[[#This Row],[시가총액]]/[1]!Table_1[[#This Row],[당기순이익(세후영업이익)]]</f>
        <v>6.8706793366938426</v>
      </c>
      <c r="AB6372" s="10">
        <v>15320863350</v>
      </c>
    </row>
    <row r="6373" spans="1:28" ht="19.2">
      <c r="A6373" s="12">
        <v>6372</v>
      </c>
      <c r="B6373" s="12">
        <v>122900</v>
      </c>
      <c r="C6373" s="13" t="s">
        <v>1052</v>
      </c>
      <c r="D6373" s="13" t="s">
        <v>6</v>
      </c>
      <c r="E6373" s="12">
        <v>2019</v>
      </c>
      <c r="F6373" s="12">
        <v>75.802000000000007</v>
      </c>
      <c r="G6373" s="15">
        <f>([1]!Table_1[[#This Row],[총자산]]-[1]!Table_1[[#This Row],[장부가치 자기자본]]+[1]!Table_1[[#This Row],[시가총액]])/[1]!Table_1[[#This Row],[총자산]]</f>
        <v>0.95193807613307058</v>
      </c>
      <c r="H6373" s="14">
        <f>I6373/100000000000</f>
        <v>0.52038830520000001</v>
      </c>
      <c r="I6373" s="12">
        <v>52038830520</v>
      </c>
      <c r="J6373" s="12">
        <v>1.73</v>
      </c>
      <c r="K6373" s="10">
        <f>L6373/1000000000000</f>
        <v>2.923787985987</v>
      </c>
      <c r="L6373" s="12">
        <v>2923787985987</v>
      </c>
      <c r="M6373" s="12">
        <v>0.4</v>
      </c>
      <c r="N6373" s="12">
        <v>1</v>
      </c>
      <c r="O6373" s="15">
        <f>IF([1]!Table_1[[#This Row],[연도]]=2016,1,0)</f>
        <v>0</v>
      </c>
      <c r="P6373" s="15">
        <f>IF([1]!Table_1[[#This Row],[연도]]=2017,1,0)</f>
        <v>0</v>
      </c>
      <c r="Q6373" s="15">
        <f>IF([1]!Table_1[[#This Row],[연도]]=2018,1,0)</f>
        <v>0</v>
      </c>
      <c r="R6373" s="15">
        <f>IF([1]!Table_1[[#This Row],[연도]]=2019,1,0)</f>
        <v>1</v>
      </c>
      <c r="S6373" s="15">
        <f>IF([1]!Table_1[[#This Row],[연도]]=2020,1,0)</f>
        <v>0</v>
      </c>
      <c r="T6373" s="15">
        <f>IF([1]!Table_1[[#This Row],[연도]]=2021,1,0)</f>
        <v>0</v>
      </c>
      <c r="U6373" s="15">
        <f>IF([1]!Table_1[[#This Row],[연도]]=2022,1,0)</f>
        <v>0</v>
      </c>
      <c r="V6373" s="15">
        <f>IF([1]!Table_1[[#This Row],[연도]]=2023,1,0)</f>
        <v>0</v>
      </c>
      <c r="W6373" s="12">
        <v>1.67</v>
      </c>
      <c r="X6373" s="10">
        <f>Y6373/1000000000000</f>
        <v>0.37381073599999998</v>
      </c>
      <c r="Y6373" s="15">
        <f>[1]!Table_1[[#This Row],[주가]]*[1]!Table_1[[#This Row],[기말주식수]]</f>
        <v>373810736000</v>
      </c>
      <c r="Z6373" s="14">
        <f>AA6373/10</f>
        <v>0.71833039340946359</v>
      </c>
      <c r="AA6373" s="15">
        <f>[1]!Table_1[[#This Row],[시가총액]]/[1]!Table_1[[#This Row],[당기순이익(세후영업이익)]]</f>
        <v>7.1833039340946359</v>
      </c>
      <c r="AB6373" s="12">
        <v>19547779200</v>
      </c>
    </row>
    <row r="6374" spans="1:28" ht="19.2">
      <c r="A6374" s="10">
        <v>6373</v>
      </c>
      <c r="B6374" s="10">
        <v>122900</v>
      </c>
      <c r="C6374" s="11" t="s">
        <v>1052</v>
      </c>
      <c r="D6374" s="11" t="s">
        <v>6</v>
      </c>
      <c r="E6374" s="10">
        <v>2020</v>
      </c>
      <c r="F6374" s="10">
        <v>65.551000000000002</v>
      </c>
      <c r="G6374" s="14">
        <f>([1]!Table_1[[#This Row],[총자산]]-[1]!Table_1[[#This Row],[장부가치 자기자본]]+[1]!Table_1[[#This Row],[시가총액]])/[1]!Table_1[[#This Row],[총자산]]</f>
        <v>0.90313608547948454</v>
      </c>
      <c r="H6374" s="14">
        <f>I6374/100000000000</f>
        <v>0.40515731617</v>
      </c>
      <c r="I6374" s="10">
        <v>40515731617</v>
      </c>
      <c r="J6374" s="10">
        <v>1.27</v>
      </c>
      <c r="K6374" s="10">
        <f>L6374/1000000000000</f>
        <v>2.8394112953740001</v>
      </c>
      <c r="L6374" s="10">
        <v>2839411295374</v>
      </c>
      <c r="M6374" s="10">
        <v>0.31</v>
      </c>
      <c r="N6374" s="10">
        <v>1</v>
      </c>
      <c r="O6374" s="14">
        <f>IF([1]!Table_1[[#This Row],[연도]]=2016,1,0)</f>
        <v>0</v>
      </c>
      <c r="P6374" s="14">
        <f>IF([1]!Table_1[[#This Row],[연도]]=2017,1,0)</f>
        <v>0</v>
      </c>
      <c r="Q6374" s="14">
        <f>IF([1]!Table_1[[#This Row],[연도]]=2018,1,0)</f>
        <v>0</v>
      </c>
      <c r="R6374" s="14">
        <f>IF([1]!Table_1[[#This Row],[연도]]=2019,1,0)</f>
        <v>0</v>
      </c>
      <c r="S6374" s="14">
        <f>IF([1]!Table_1[[#This Row],[연도]]=2020,1,0)</f>
        <v>1</v>
      </c>
      <c r="T6374" s="14">
        <f>IF([1]!Table_1[[#This Row],[연도]]=2021,1,0)</f>
        <v>0</v>
      </c>
      <c r="U6374" s="14">
        <f>IF([1]!Table_1[[#This Row],[연도]]=2022,1,0)</f>
        <v>0</v>
      </c>
      <c r="V6374" s="14">
        <f>IF([1]!Table_1[[#This Row],[연도]]=2023,1,0)</f>
        <v>0</v>
      </c>
      <c r="W6374" s="10">
        <v>1.53</v>
      </c>
      <c r="X6374" s="10">
        <f>Y6374/1000000000000</f>
        <v>0.30933779160000002</v>
      </c>
      <c r="Y6374" s="14">
        <f>[1]!Table_1[[#This Row],[주가]]*[1]!Table_1[[#This Row],[기말주식수]]</f>
        <v>309337791600</v>
      </c>
      <c r="Z6374" s="14">
        <f>AA6374/10</f>
        <v>0.76350044600997635</v>
      </c>
      <c r="AA6374" s="14">
        <f>[1]!Table_1[[#This Row],[시가총액]]/[1]!Table_1[[#This Row],[당기순이익(세후영업이익)]]</f>
        <v>7.6350044600997631</v>
      </c>
      <c r="AB6374" s="10">
        <v>18878604000</v>
      </c>
    </row>
    <row r="6375" spans="1:28" ht="19.2">
      <c r="A6375" s="12">
        <v>6374</v>
      </c>
      <c r="B6375" s="12">
        <v>122900</v>
      </c>
      <c r="C6375" s="13" t="s">
        <v>1052</v>
      </c>
      <c r="D6375" s="13" t="s">
        <v>6</v>
      </c>
      <c r="E6375" s="12">
        <v>2021</v>
      </c>
      <c r="F6375" s="12">
        <v>42.424999999999997</v>
      </c>
      <c r="G6375" s="15">
        <f>([1]!Table_1[[#This Row],[총자산]]-[1]!Table_1[[#This Row],[장부가치 자기자본]]+[1]!Table_1[[#This Row],[시가총액]])/[1]!Table_1[[#This Row],[총자산]]</f>
        <v>0.94725261209262546</v>
      </c>
      <c r="H6375" s="14">
        <f>I6375/100000000000</f>
        <v>0.45420682448999999</v>
      </c>
      <c r="I6375" s="12">
        <v>45420682449</v>
      </c>
      <c r="J6375" s="12">
        <v>0.84</v>
      </c>
      <c r="K6375" s="10">
        <f>L6375/1000000000000</f>
        <v>3.1324917795689999</v>
      </c>
      <c r="L6375" s="12">
        <v>3132491779569</v>
      </c>
      <c r="M6375" s="12">
        <v>0.26</v>
      </c>
      <c r="N6375" s="12">
        <v>3</v>
      </c>
      <c r="O6375" s="15">
        <f>IF([1]!Table_1[[#This Row],[연도]]=2016,1,0)</f>
        <v>0</v>
      </c>
      <c r="P6375" s="15">
        <f>IF([1]!Table_1[[#This Row],[연도]]=2017,1,0)</f>
        <v>0</v>
      </c>
      <c r="Q6375" s="15">
        <f>IF([1]!Table_1[[#This Row],[연도]]=2018,1,0)</f>
        <v>0</v>
      </c>
      <c r="R6375" s="15">
        <f>IF([1]!Table_1[[#This Row],[연도]]=2019,1,0)</f>
        <v>0</v>
      </c>
      <c r="S6375" s="15">
        <f>IF([1]!Table_1[[#This Row],[연도]]=2020,1,0)</f>
        <v>0</v>
      </c>
      <c r="T6375" s="15">
        <f>IF([1]!Table_1[[#This Row],[연도]]=2021,1,0)</f>
        <v>1</v>
      </c>
      <c r="U6375" s="15">
        <f>IF([1]!Table_1[[#This Row],[연도]]=2022,1,0)</f>
        <v>0</v>
      </c>
      <c r="V6375" s="15">
        <f>IF([1]!Table_1[[#This Row],[연도]]=2023,1,0)</f>
        <v>0</v>
      </c>
      <c r="W6375" s="12">
        <v>1.59</v>
      </c>
      <c r="X6375" s="10">
        <f>Y6375/1000000000000</f>
        <v>0.35768858799999997</v>
      </c>
      <c r="Y6375" s="15">
        <f>[1]!Table_1[[#This Row],[주가]]*[1]!Table_1[[#This Row],[기말주식수]]</f>
        <v>357688588000</v>
      </c>
      <c r="Z6375" s="14">
        <f>AA6375/10</f>
        <v>0.78750157134170284</v>
      </c>
      <c r="AA6375" s="15">
        <f>[1]!Table_1[[#This Row],[시가총액]]/[1]!Table_1[[#This Row],[당기순이익(세후영업이익)]]</f>
        <v>7.875015713417028</v>
      </c>
      <c r="AB6375" s="12">
        <v>18878604000</v>
      </c>
    </row>
    <row r="6376" spans="1:28" ht="19.2">
      <c r="A6376" s="10">
        <v>6375</v>
      </c>
      <c r="B6376" s="10">
        <v>122900</v>
      </c>
      <c r="C6376" s="11" t="s">
        <v>1052</v>
      </c>
      <c r="D6376" s="11" t="s">
        <v>6</v>
      </c>
      <c r="E6376" s="10">
        <v>2022</v>
      </c>
      <c r="F6376" s="10">
        <v>64.867999999999995</v>
      </c>
      <c r="G6376" s="14">
        <f>([1]!Table_1[[#This Row],[총자산]]-[1]!Table_1[[#This Row],[장부가치 자기자본]]+[1]!Table_1[[#This Row],[시가총액]])/[1]!Table_1[[#This Row],[총자산]]</f>
        <v>0.94077925398092077</v>
      </c>
      <c r="H6376" s="14">
        <f>I6376/100000000000</f>
        <v>0.56299267838</v>
      </c>
      <c r="I6376" s="10">
        <v>56299267838</v>
      </c>
      <c r="J6376" s="10">
        <v>9.36</v>
      </c>
      <c r="K6376" s="10">
        <f>L6376/1000000000000</f>
        <v>3.5881746959430001</v>
      </c>
      <c r="L6376" s="10">
        <v>3588174695943</v>
      </c>
      <c r="M6376" s="10">
        <v>0.2</v>
      </c>
      <c r="N6376" s="10">
        <v>4</v>
      </c>
      <c r="O6376" s="14">
        <f>IF([1]!Table_1[[#This Row],[연도]]=2016,1,0)</f>
        <v>0</v>
      </c>
      <c r="P6376" s="14">
        <f>IF([1]!Table_1[[#This Row],[연도]]=2017,1,0)</f>
        <v>0</v>
      </c>
      <c r="Q6376" s="14">
        <f>IF([1]!Table_1[[#This Row],[연도]]=2018,1,0)</f>
        <v>0</v>
      </c>
      <c r="R6376" s="14">
        <f>IF([1]!Table_1[[#This Row],[연도]]=2019,1,0)</f>
        <v>0</v>
      </c>
      <c r="S6376" s="14">
        <f>IF([1]!Table_1[[#This Row],[연도]]=2020,1,0)</f>
        <v>0</v>
      </c>
      <c r="T6376" s="14">
        <f>IF([1]!Table_1[[#This Row],[연도]]=2021,1,0)</f>
        <v>0</v>
      </c>
      <c r="U6376" s="14">
        <f>IF([1]!Table_1[[#This Row],[연도]]=2022,1,0)</f>
        <v>1</v>
      </c>
      <c r="V6376" s="14">
        <f>IF([1]!Table_1[[#This Row],[연도]]=2023,1,0)</f>
        <v>0</v>
      </c>
      <c r="W6376" s="10">
        <v>2.79</v>
      </c>
      <c r="X6376" s="10">
        <f>Y6376/1000000000000</f>
        <v>0.33763128399999998</v>
      </c>
      <c r="Y6376" s="14">
        <f>[1]!Table_1[[#This Row],[주가]]*[1]!Table_1[[#This Row],[기말주식수]]</f>
        <v>337631284000</v>
      </c>
      <c r="Z6376" s="14">
        <f>AA6376/10</f>
        <v>0.59970812581706601</v>
      </c>
      <c r="AA6376" s="14">
        <f>[1]!Table_1[[#This Row],[시가총액]]/[1]!Table_1[[#This Row],[당기순이익(세후영업이익)]]</f>
        <v>5.9970812581706596</v>
      </c>
      <c r="AB6376" s="10">
        <v>18878604000</v>
      </c>
    </row>
    <row r="6377" spans="1:28" ht="19.2">
      <c r="A6377" s="12">
        <v>6376</v>
      </c>
      <c r="B6377" s="12">
        <v>122900</v>
      </c>
      <c r="C6377" s="13" t="s">
        <v>1052</v>
      </c>
      <c r="D6377" s="13" t="s">
        <v>6</v>
      </c>
      <c r="E6377" s="12">
        <v>2023</v>
      </c>
      <c r="F6377" s="12">
        <v>77.686999999999998</v>
      </c>
      <c r="G6377" s="15">
        <f>([1]!Table_1[[#This Row],[총자산]]-[1]!Table_1[[#This Row],[장부가치 자기자본]]+[1]!Table_1[[#This Row],[시가총액]])/[1]!Table_1[[#This Row],[총자산]]</f>
        <v>0.91758261420746556</v>
      </c>
      <c r="H6377" s="14">
        <f>I6377/100000000000</f>
        <v>0.51107089825999996</v>
      </c>
      <c r="I6377" s="12">
        <v>51107089826</v>
      </c>
      <c r="J6377" s="12">
        <v>12.14</v>
      </c>
      <c r="K6377" s="10">
        <f>L6377/1000000000000</f>
        <v>3.4255959973630001</v>
      </c>
      <c r="L6377" s="12">
        <v>3425595997363</v>
      </c>
      <c r="M6377" s="12">
        <v>0.14000000000000001</v>
      </c>
      <c r="N6377" s="12">
        <v>4</v>
      </c>
      <c r="O6377" s="15">
        <f>IF([1]!Table_1[[#This Row],[연도]]=2016,1,0)</f>
        <v>0</v>
      </c>
      <c r="P6377" s="15">
        <f>IF([1]!Table_1[[#This Row],[연도]]=2017,1,0)</f>
        <v>0</v>
      </c>
      <c r="Q6377" s="15">
        <f>IF([1]!Table_1[[#This Row],[연도]]=2018,1,0)</f>
        <v>0</v>
      </c>
      <c r="R6377" s="15">
        <f>IF([1]!Table_1[[#This Row],[연도]]=2019,1,0)</f>
        <v>0</v>
      </c>
      <c r="S6377" s="15">
        <f>IF([1]!Table_1[[#This Row],[연도]]=2020,1,0)</f>
        <v>0</v>
      </c>
      <c r="T6377" s="15">
        <f>IF([1]!Table_1[[#This Row],[연도]]=2021,1,0)</f>
        <v>0</v>
      </c>
      <c r="U6377" s="15">
        <f>IF([1]!Table_1[[#This Row],[연도]]=2022,1,0)</f>
        <v>0</v>
      </c>
      <c r="V6377" s="15">
        <f>IF([1]!Table_1[[#This Row],[연도]]=2023,1,0)</f>
        <v>1</v>
      </c>
      <c r="W6377" s="12">
        <v>2.13</v>
      </c>
      <c r="X6377" s="10">
        <f>Y6377/1000000000000</f>
        <v>0.28715373560000002</v>
      </c>
      <c r="Y6377" s="15">
        <f>[1]!Table_1[[#This Row],[주가]]*[1]!Table_1[[#This Row],[기말주식수]]</f>
        <v>287153735600</v>
      </c>
      <c r="Z6377" s="14">
        <f>AA6377/10</f>
        <v>0.56186673234114504</v>
      </c>
      <c r="AA6377" s="15">
        <f>[1]!Table_1[[#This Row],[시가총액]]/[1]!Table_1[[#This Row],[당기순이익(세후영업이익)]]</f>
        <v>5.6186673234114508</v>
      </c>
      <c r="AB6377" s="12">
        <v>18878604000</v>
      </c>
    </row>
    <row r="6378" spans="1:28" ht="19.2">
      <c r="A6378" s="10">
        <v>6377</v>
      </c>
      <c r="B6378" s="10">
        <v>122990</v>
      </c>
      <c r="C6378" s="11" t="s">
        <v>1053</v>
      </c>
      <c r="D6378" s="11" t="s">
        <v>20</v>
      </c>
      <c r="E6378" s="10">
        <v>2016</v>
      </c>
      <c r="F6378" s="10">
        <v>15.659000000000001</v>
      </c>
      <c r="G6378" s="14">
        <f>([1]!Table_1[[#This Row],[총자산]]-[1]!Table_1[[#This Row],[장부가치 자기자본]]+[1]!Table_1[[#This Row],[시가총액]])/[1]!Table_1[[#This Row],[총자산]]</f>
        <v>1.4729998568045237</v>
      </c>
      <c r="H6378" s="14">
        <f>I6378/100000000000</f>
        <v>0.43043464204999998</v>
      </c>
      <c r="I6378" s="10">
        <v>43043464205</v>
      </c>
      <c r="J6378" s="10">
        <v>8.1199999999999992</v>
      </c>
      <c r="K6378" s="10">
        <f>L6378/1000000000000</f>
        <v>0.43568052261399998</v>
      </c>
      <c r="L6378" s="10">
        <v>435680522614</v>
      </c>
      <c r="M6378" s="10">
        <v>0.28000000000000003</v>
      </c>
      <c r="N6378" s="10">
        <v>2</v>
      </c>
      <c r="O6378" s="14">
        <f>IF([1]!Table_1[[#This Row],[연도]]=2016,1,0)</f>
        <v>1</v>
      </c>
      <c r="P6378" s="14">
        <f>IF([1]!Table_1[[#This Row],[연도]]=2017,1,0)</f>
        <v>0</v>
      </c>
      <c r="Q6378" s="14">
        <f>IF([1]!Table_1[[#This Row],[연도]]=2018,1,0)</f>
        <v>0</v>
      </c>
      <c r="R6378" s="14">
        <f>IF([1]!Table_1[[#This Row],[연도]]=2019,1,0)</f>
        <v>0</v>
      </c>
      <c r="S6378" s="14">
        <f>IF([1]!Table_1[[#This Row],[연도]]=2020,1,0)</f>
        <v>0</v>
      </c>
      <c r="T6378" s="14">
        <f>IF([1]!Table_1[[#This Row],[연도]]=2021,1,0)</f>
        <v>0</v>
      </c>
      <c r="U6378" s="14">
        <f>IF([1]!Table_1[[#This Row],[연도]]=2022,1,0)</f>
        <v>0</v>
      </c>
      <c r="V6378" s="14">
        <f>IF([1]!Table_1[[#This Row],[연도]]=2023,1,0)</f>
        <v>0</v>
      </c>
      <c r="W6378" s="10">
        <v>0.62</v>
      </c>
      <c r="X6378" s="10">
        <f>Y6378/1000000000000</f>
        <v>0.29945271531000001</v>
      </c>
      <c r="Y6378" s="14">
        <f>[1]!Table_1[[#This Row],[주가]]*[1]!Table_1[[#This Row],[기말주식수]]</f>
        <v>299452715310</v>
      </c>
      <c r="Z6378" s="14">
        <f>AA6378/10</f>
        <v>0.69569845466856051</v>
      </c>
      <c r="AA6378" s="14">
        <f>[1]!Table_1[[#This Row],[시가총액]]/[1]!Table_1[[#This Row],[당기순이익(세후영업이익)]]</f>
        <v>6.9569845466856055</v>
      </c>
      <c r="AB6378" s="10">
        <v>4981691000</v>
      </c>
    </row>
    <row r="6379" spans="1:28" ht="19.2">
      <c r="A6379" s="12">
        <v>6378</v>
      </c>
      <c r="B6379" s="12">
        <v>122990</v>
      </c>
      <c r="C6379" s="13" t="s">
        <v>1053</v>
      </c>
      <c r="D6379" s="13" t="s">
        <v>20</v>
      </c>
      <c r="E6379" s="12">
        <v>2017</v>
      </c>
      <c r="F6379" s="12">
        <v>12.239000000000001</v>
      </c>
      <c r="G6379" s="15">
        <f>([1]!Table_1[[#This Row],[총자산]]-[1]!Table_1[[#This Row],[장부가치 자기자본]]+[1]!Table_1[[#This Row],[시가총액]])/[1]!Table_1[[#This Row],[총자산]]</f>
        <v>1.3083465301750281</v>
      </c>
      <c r="H6379" s="14">
        <f>I6379/100000000000</f>
        <v>0.52562223207000003</v>
      </c>
      <c r="I6379" s="12">
        <v>52562223207</v>
      </c>
      <c r="J6379" s="12">
        <v>14.88</v>
      </c>
      <c r="K6379" s="10">
        <f>L6379/1000000000000</f>
        <v>0.446122562552</v>
      </c>
      <c r="L6379" s="12">
        <v>446122562552</v>
      </c>
      <c r="M6379" s="12">
        <v>1</v>
      </c>
      <c r="N6379" s="12">
        <v>2</v>
      </c>
      <c r="O6379" s="15">
        <f>IF([1]!Table_1[[#This Row],[연도]]=2016,1,0)</f>
        <v>0</v>
      </c>
      <c r="P6379" s="15">
        <f>IF([1]!Table_1[[#This Row],[연도]]=2017,1,0)</f>
        <v>1</v>
      </c>
      <c r="Q6379" s="15">
        <f>IF([1]!Table_1[[#This Row],[연도]]=2018,1,0)</f>
        <v>0</v>
      </c>
      <c r="R6379" s="15">
        <f>IF([1]!Table_1[[#This Row],[연도]]=2019,1,0)</f>
        <v>0</v>
      </c>
      <c r="S6379" s="15">
        <f>IF([1]!Table_1[[#This Row],[연도]]=2020,1,0)</f>
        <v>0</v>
      </c>
      <c r="T6379" s="15">
        <f>IF([1]!Table_1[[#This Row],[연도]]=2021,1,0)</f>
        <v>0</v>
      </c>
      <c r="U6379" s="15">
        <f>IF([1]!Table_1[[#This Row],[연도]]=2022,1,0)</f>
        <v>0</v>
      </c>
      <c r="V6379" s="15">
        <f>IF([1]!Table_1[[#This Row],[연도]]=2023,1,0)</f>
        <v>0</v>
      </c>
      <c r="W6379" s="12">
        <v>0.54</v>
      </c>
      <c r="X6379" s="10">
        <f>Y6379/1000000000000</f>
        <v>0.32508016145000002</v>
      </c>
      <c r="Y6379" s="15">
        <f>[1]!Table_1[[#This Row],[주가]]*[1]!Table_1[[#This Row],[기말주식수]]</f>
        <v>325080161450</v>
      </c>
      <c r="Z6379" s="14">
        <f>AA6379/10</f>
        <v>0.61846729764411346</v>
      </c>
      <c r="AA6379" s="15">
        <f>[1]!Table_1[[#This Row],[시가총액]]/[1]!Table_1[[#This Row],[당기순이익(세후영업이익)]]</f>
        <v>6.184672976441135</v>
      </c>
      <c r="AB6379" s="12">
        <v>5450994400</v>
      </c>
    </row>
    <row r="6380" spans="1:28" ht="19.2">
      <c r="A6380" s="10">
        <v>6379</v>
      </c>
      <c r="B6380" s="10">
        <v>122990</v>
      </c>
      <c r="C6380" s="11" t="s">
        <v>1053</v>
      </c>
      <c r="D6380" s="11" t="s">
        <v>20</v>
      </c>
      <c r="E6380" s="10">
        <v>2018</v>
      </c>
      <c r="F6380" s="10">
        <v>13.013999999999999</v>
      </c>
      <c r="G6380" s="14">
        <f>([1]!Table_1[[#This Row],[총자산]]-[1]!Table_1[[#This Row],[장부가치 자기자본]]+[1]!Table_1[[#This Row],[시가총액]])/[1]!Table_1[[#This Row],[총자산]]</f>
        <v>1.3069877638144434</v>
      </c>
      <c r="H6380" s="14">
        <f>I6380/100000000000</f>
        <v>0.53589074270000003</v>
      </c>
      <c r="I6380" s="10">
        <v>53589074270</v>
      </c>
      <c r="J6380" s="10">
        <v>8.02</v>
      </c>
      <c r="K6380" s="10">
        <f>L6380/1000000000000</f>
        <v>0.43356605705099999</v>
      </c>
      <c r="L6380" s="10">
        <v>433566057051</v>
      </c>
      <c r="M6380" s="10">
        <v>1.18</v>
      </c>
      <c r="N6380" s="10">
        <v>2</v>
      </c>
      <c r="O6380" s="14">
        <f>IF([1]!Table_1[[#This Row],[연도]]=2016,1,0)</f>
        <v>0</v>
      </c>
      <c r="P6380" s="14">
        <f>IF([1]!Table_1[[#This Row],[연도]]=2017,1,0)</f>
        <v>0</v>
      </c>
      <c r="Q6380" s="14">
        <f>IF([1]!Table_1[[#This Row],[연도]]=2018,1,0)</f>
        <v>1</v>
      </c>
      <c r="R6380" s="14">
        <f>IF([1]!Table_1[[#This Row],[연도]]=2019,1,0)</f>
        <v>0</v>
      </c>
      <c r="S6380" s="14">
        <f>IF([1]!Table_1[[#This Row],[연도]]=2020,1,0)</f>
        <v>0</v>
      </c>
      <c r="T6380" s="14">
        <f>IF([1]!Table_1[[#This Row],[연도]]=2021,1,0)</f>
        <v>0</v>
      </c>
      <c r="U6380" s="14">
        <f>IF([1]!Table_1[[#This Row],[연도]]=2022,1,0)</f>
        <v>0</v>
      </c>
      <c r="V6380" s="14">
        <f>IF([1]!Table_1[[#This Row],[연도]]=2023,1,0)</f>
        <v>0</v>
      </c>
      <c r="W6380" s="10">
        <v>1.2</v>
      </c>
      <c r="X6380" s="10">
        <f>Y6380/1000000000000</f>
        <v>0.37322473844999998</v>
      </c>
      <c r="Y6380" s="14">
        <f>[1]!Table_1[[#This Row],[주가]]*[1]!Table_1[[#This Row],[기말주식수]]</f>
        <v>373224738450</v>
      </c>
      <c r="Z6380" s="14">
        <f>AA6380/10</f>
        <v>0.69645677506867665</v>
      </c>
      <c r="AA6380" s="14">
        <f>[1]!Table_1[[#This Row],[시가총액]]/[1]!Table_1[[#This Row],[당기순이익(세후영업이익)]]</f>
        <v>6.9645677506867667</v>
      </c>
      <c r="AB6380" s="10">
        <v>5904383250</v>
      </c>
    </row>
    <row r="6381" spans="1:28" ht="19.2">
      <c r="A6381" s="12">
        <v>6380</v>
      </c>
      <c r="B6381" s="12">
        <v>122990</v>
      </c>
      <c r="C6381" s="13" t="s">
        <v>1053</v>
      </c>
      <c r="D6381" s="13" t="s">
        <v>20</v>
      </c>
      <c r="E6381" s="12">
        <v>2019</v>
      </c>
      <c r="F6381" s="12">
        <v>22.753</v>
      </c>
      <c r="G6381" s="15">
        <f>([1]!Table_1[[#This Row],[총자산]]-[1]!Table_1[[#This Row],[장부가치 자기자본]]+[1]!Table_1[[#This Row],[시가총액]])/[1]!Table_1[[#This Row],[총자산]]</f>
        <v>1.2027788052331689</v>
      </c>
      <c r="H6381" s="14">
        <f>I6381/100000000000</f>
        <v>0.39967622858000001</v>
      </c>
      <c r="I6381" s="12">
        <v>39967622858</v>
      </c>
      <c r="J6381" s="12">
        <v>13.06</v>
      </c>
      <c r="K6381" s="10">
        <f>L6381/1000000000000</f>
        <v>0.37031728124000002</v>
      </c>
      <c r="L6381" s="12">
        <v>370317281240</v>
      </c>
      <c r="M6381" s="12">
        <v>1.03</v>
      </c>
      <c r="N6381" s="12">
        <v>1</v>
      </c>
      <c r="O6381" s="15">
        <f>IF([1]!Table_1[[#This Row],[연도]]=2016,1,0)</f>
        <v>0</v>
      </c>
      <c r="P6381" s="15">
        <f>IF([1]!Table_1[[#This Row],[연도]]=2017,1,0)</f>
        <v>0</v>
      </c>
      <c r="Q6381" s="15">
        <f>IF([1]!Table_1[[#This Row],[연도]]=2018,1,0)</f>
        <v>0</v>
      </c>
      <c r="R6381" s="15">
        <f>IF([1]!Table_1[[#This Row],[연도]]=2019,1,0)</f>
        <v>1</v>
      </c>
      <c r="S6381" s="15">
        <f>IF([1]!Table_1[[#This Row],[연도]]=2020,1,0)</f>
        <v>0</v>
      </c>
      <c r="T6381" s="15">
        <f>IF([1]!Table_1[[#This Row],[연도]]=2021,1,0)</f>
        <v>0</v>
      </c>
      <c r="U6381" s="15">
        <f>IF([1]!Table_1[[#This Row],[연도]]=2022,1,0)</f>
        <v>0</v>
      </c>
      <c r="V6381" s="15">
        <f>IF([1]!Table_1[[#This Row],[연도]]=2023,1,0)</f>
        <v>0</v>
      </c>
      <c r="W6381" s="12">
        <v>0.85</v>
      </c>
      <c r="X6381" s="10">
        <f>Y6381/1000000000000</f>
        <v>0.42539630909999998</v>
      </c>
      <c r="Y6381" s="15">
        <f>[1]!Table_1[[#This Row],[주가]]*[1]!Table_1[[#This Row],[기말주식수]]</f>
        <v>425396309100</v>
      </c>
      <c r="Z6381" s="14">
        <f>AA6381/10</f>
        <v>1.0643522898806874</v>
      </c>
      <c r="AA6381" s="15">
        <f>[1]!Table_1[[#This Row],[시가총액]]/[1]!Table_1[[#This Row],[당기순이익(세후영업이익)]]</f>
        <v>10.643522898806873</v>
      </c>
      <c r="AB6381" s="12">
        <v>6914133250</v>
      </c>
    </row>
    <row r="6382" spans="1:28" ht="19.2">
      <c r="A6382" s="10">
        <v>6381</v>
      </c>
      <c r="B6382" s="10">
        <v>122990</v>
      </c>
      <c r="C6382" s="11" t="s">
        <v>1053</v>
      </c>
      <c r="D6382" s="11" t="s">
        <v>20</v>
      </c>
      <c r="E6382" s="10">
        <v>2020</v>
      </c>
      <c r="F6382" s="10">
        <v>202.82</v>
      </c>
      <c r="G6382" s="14">
        <f>([1]!Table_1[[#This Row],[총자산]]-[1]!Table_1[[#This Row],[장부가치 자기자본]]+[1]!Table_1[[#This Row],[시가총액]])/[1]!Table_1[[#This Row],[총자산]]</f>
        <v>1.3221131787831994</v>
      </c>
      <c r="H6382" s="14">
        <f>I6382/100000000000</f>
        <v>0.18499387517999999</v>
      </c>
      <c r="I6382" s="10">
        <v>18499387518</v>
      </c>
      <c r="J6382" s="10">
        <v>0.97</v>
      </c>
      <c r="K6382" s="10">
        <f>L6382/1000000000000</f>
        <v>0.34513890196300001</v>
      </c>
      <c r="L6382" s="10">
        <v>345138901963</v>
      </c>
      <c r="M6382" s="10">
        <v>2.78</v>
      </c>
      <c r="N6382" s="10">
        <v>1</v>
      </c>
      <c r="O6382" s="14">
        <f>IF([1]!Table_1[[#This Row],[연도]]=2016,1,0)</f>
        <v>0</v>
      </c>
      <c r="P6382" s="14">
        <f>IF([1]!Table_1[[#This Row],[연도]]=2017,1,0)</f>
        <v>0</v>
      </c>
      <c r="Q6382" s="14">
        <f>IF([1]!Table_1[[#This Row],[연도]]=2018,1,0)</f>
        <v>0</v>
      </c>
      <c r="R6382" s="14">
        <f>IF([1]!Table_1[[#This Row],[연도]]=2019,1,0)</f>
        <v>0</v>
      </c>
      <c r="S6382" s="14">
        <f>IF([1]!Table_1[[#This Row],[연도]]=2020,1,0)</f>
        <v>1</v>
      </c>
      <c r="T6382" s="14">
        <f>IF([1]!Table_1[[#This Row],[연도]]=2021,1,0)</f>
        <v>0</v>
      </c>
      <c r="U6382" s="14">
        <f>IF([1]!Table_1[[#This Row],[연도]]=2022,1,0)</f>
        <v>0</v>
      </c>
      <c r="V6382" s="14">
        <f>IF([1]!Table_1[[#This Row],[연도]]=2023,1,0)</f>
        <v>0</v>
      </c>
      <c r="W6382" s="10">
        <v>0.47</v>
      </c>
      <c r="X6382" s="10">
        <f>Y6382/1000000000000</f>
        <v>0.47328860880000001</v>
      </c>
      <c r="Y6382" s="14">
        <f>[1]!Table_1[[#This Row],[주가]]*[1]!Table_1[[#This Row],[기말주식수]]</f>
        <v>473288608800</v>
      </c>
      <c r="Z6382" s="14">
        <f>AA6382/10</f>
        <v>2.5584015056687024</v>
      </c>
      <c r="AA6382" s="14">
        <f>[1]!Table_1[[#This Row],[시가총액]]/[1]!Table_1[[#This Row],[당기순이익(세후영업이익)]]</f>
        <v>25.584015056687026</v>
      </c>
      <c r="AB6382" s="10">
        <v>6914133250</v>
      </c>
    </row>
    <row r="6383" spans="1:28" ht="19.2">
      <c r="A6383" s="12">
        <v>6382</v>
      </c>
      <c r="B6383" s="12">
        <v>122990</v>
      </c>
      <c r="C6383" s="13" t="s">
        <v>1053</v>
      </c>
      <c r="D6383" s="13" t="s">
        <v>20</v>
      </c>
      <c r="E6383" s="12">
        <v>2021</v>
      </c>
      <c r="F6383" s="12">
        <v>25.588000000000001</v>
      </c>
      <c r="G6383" s="15">
        <f>([1]!Table_1[[#This Row],[총자산]]-[1]!Table_1[[#This Row],[장부가치 자기자본]]+[1]!Table_1[[#This Row],[시가총액]])/[1]!Table_1[[#This Row],[총자산]]</f>
        <v>0.86438225596099028</v>
      </c>
      <c r="H6383" s="14">
        <f>I6383/100000000000</f>
        <v>0.13922153398000001</v>
      </c>
      <c r="I6383" s="12">
        <v>13922153398</v>
      </c>
      <c r="J6383" s="12">
        <v>0.88</v>
      </c>
      <c r="K6383" s="10">
        <f>L6383/1000000000000</f>
        <v>0.37091010192399998</v>
      </c>
      <c r="L6383" s="12">
        <v>370910101924</v>
      </c>
      <c r="M6383" s="12">
        <v>3.96</v>
      </c>
      <c r="N6383" s="12">
        <v>1</v>
      </c>
      <c r="O6383" s="15">
        <f>IF([1]!Table_1[[#This Row],[연도]]=2016,1,0)</f>
        <v>0</v>
      </c>
      <c r="P6383" s="15">
        <f>IF([1]!Table_1[[#This Row],[연도]]=2017,1,0)</f>
        <v>0</v>
      </c>
      <c r="Q6383" s="15">
        <f>IF([1]!Table_1[[#This Row],[연도]]=2018,1,0)</f>
        <v>0</v>
      </c>
      <c r="R6383" s="15">
        <f>IF([1]!Table_1[[#This Row],[연도]]=2019,1,0)</f>
        <v>0</v>
      </c>
      <c r="S6383" s="15">
        <f>IF([1]!Table_1[[#This Row],[연도]]=2020,1,0)</f>
        <v>0</v>
      </c>
      <c r="T6383" s="15">
        <f>IF([1]!Table_1[[#This Row],[연도]]=2021,1,0)</f>
        <v>1</v>
      </c>
      <c r="U6383" s="15">
        <f>IF([1]!Table_1[[#This Row],[연도]]=2022,1,0)</f>
        <v>0</v>
      </c>
      <c r="V6383" s="15">
        <f>IF([1]!Table_1[[#This Row],[연도]]=2023,1,0)</f>
        <v>0</v>
      </c>
      <c r="W6383" s="12">
        <v>0.42</v>
      </c>
      <c r="X6383" s="10">
        <f>Y6383/1000000000000</f>
        <v>0.30723765689999999</v>
      </c>
      <c r="Y6383" s="15">
        <f>[1]!Table_1[[#This Row],[주가]]*[1]!Table_1[[#This Row],[기말주식수]]</f>
        <v>307237656900</v>
      </c>
      <c r="Z6383" s="14">
        <f>AA6383/10</f>
        <v>2.2068256836197229</v>
      </c>
      <c r="AA6383" s="15">
        <f>[1]!Table_1[[#This Row],[시가총액]]/[1]!Table_1[[#This Row],[당기순이익(세후영업이익)]]</f>
        <v>22.068256836197229</v>
      </c>
      <c r="AB6383" s="12">
        <v>6917883250</v>
      </c>
    </row>
    <row r="6384" spans="1:28" ht="19.2">
      <c r="A6384" s="10">
        <v>6383</v>
      </c>
      <c r="B6384" s="10">
        <v>122990</v>
      </c>
      <c r="C6384" s="11" t="s">
        <v>1053</v>
      </c>
      <c r="D6384" s="11" t="s">
        <v>20</v>
      </c>
      <c r="E6384" s="10">
        <v>2022</v>
      </c>
      <c r="F6384" s="10">
        <v>-46.817999999999998</v>
      </c>
      <c r="G6384" s="14">
        <f>([1]!Table_1[[#This Row],[총자산]]-[1]!Table_1[[#This Row],[장부가치 자기자본]]+[1]!Table_1[[#This Row],[시가총액]])/[1]!Table_1[[#This Row],[총자산]]</f>
        <v>0.61794505888837592</v>
      </c>
      <c r="H6384" s="14">
        <f>I6384/100000000000</f>
        <v>-0.12970736720000001</v>
      </c>
      <c r="I6384" s="10">
        <v>-12970736720</v>
      </c>
      <c r="J6384" s="10">
        <v>-5.95</v>
      </c>
      <c r="K6384" s="10">
        <f>L6384/1000000000000</f>
        <v>0.34588543088099999</v>
      </c>
      <c r="L6384" s="10">
        <v>345885430881</v>
      </c>
      <c r="M6384" s="10">
        <v>6.39</v>
      </c>
      <c r="N6384" s="10">
        <v>1</v>
      </c>
      <c r="O6384" s="14">
        <f>IF([1]!Table_1[[#This Row],[연도]]=2016,1,0)</f>
        <v>0</v>
      </c>
      <c r="P6384" s="14">
        <f>IF([1]!Table_1[[#This Row],[연도]]=2017,1,0)</f>
        <v>0</v>
      </c>
      <c r="Q6384" s="14">
        <f>IF([1]!Table_1[[#This Row],[연도]]=2018,1,0)</f>
        <v>0</v>
      </c>
      <c r="R6384" s="14">
        <f>IF([1]!Table_1[[#This Row],[연도]]=2019,1,0)</f>
        <v>0</v>
      </c>
      <c r="S6384" s="14">
        <f>IF([1]!Table_1[[#This Row],[연도]]=2020,1,0)</f>
        <v>0</v>
      </c>
      <c r="T6384" s="14">
        <f>IF([1]!Table_1[[#This Row],[연도]]=2021,1,0)</f>
        <v>0</v>
      </c>
      <c r="U6384" s="14">
        <f>IF([1]!Table_1[[#This Row],[연도]]=2022,1,0)</f>
        <v>1</v>
      </c>
      <c r="V6384" s="14">
        <f>IF([1]!Table_1[[#This Row],[연도]]=2023,1,0)</f>
        <v>0</v>
      </c>
      <c r="W6384" s="10">
        <v>0.96</v>
      </c>
      <c r="X6384" s="10">
        <f>Y6384/1000000000000</f>
        <v>0.18913437411</v>
      </c>
      <c r="Y6384" s="14">
        <f>[1]!Table_1[[#This Row],[주가]]*[1]!Table_1[[#This Row],[기말주식수]]</f>
        <v>189134374110</v>
      </c>
      <c r="Z6384" s="14">
        <f>AA6384/10</f>
        <v>-1.458162155264223</v>
      </c>
      <c r="AA6384" s="14">
        <f>[1]!Table_1[[#This Row],[시가총액]]/[1]!Table_1[[#This Row],[당기순이익(세후영업이익)]]</f>
        <v>-14.581621552642231</v>
      </c>
      <c r="AB6384" s="10">
        <v>6917883250</v>
      </c>
    </row>
    <row r="6385" spans="1:28" ht="19.2">
      <c r="A6385" s="12">
        <v>6384</v>
      </c>
      <c r="B6385" s="12">
        <v>123040</v>
      </c>
      <c r="C6385" s="13" t="s">
        <v>1054</v>
      </c>
      <c r="D6385" s="13" t="s">
        <v>20</v>
      </c>
      <c r="E6385" s="12">
        <v>2016</v>
      </c>
      <c r="F6385" s="12">
        <v>4.4210000000000003</v>
      </c>
      <c r="G6385" s="15">
        <f>([1]!Table_1[[#This Row],[총자산]]-[1]!Table_1[[#This Row],[장부가치 자기자본]]+[1]!Table_1[[#This Row],[시가총액]])/[1]!Table_1[[#This Row],[총자산]]</f>
        <v>0.88770081042648008</v>
      </c>
      <c r="H6385" s="14">
        <f>I6385/100000000000</f>
        <v>0.41122890970999998</v>
      </c>
      <c r="I6385" s="12">
        <v>41122890971</v>
      </c>
      <c r="J6385" s="12">
        <v>-2.5299999999999998</v>
      </c>
      <c r="K6385" s="10">
        <f>L6385/1000000000000</f>
        <v>0.74789363363399997</v>
      </c>
      <c r="L6385" s="12">
        <v>747893633634</v>
      </c>
      <c r="M6385" s="12">
        <v>0.04</v>
      </c>
      <c r="N6385" s="12">
        <v>1</v>
      </c>
      <c r="O6385" s="15">
        <f>IF([1]!Table_1[[#This Row],[연도]]=2016,1,0)</f>
        <v>1</v>
      </c>
      <c r="P6385" s="15">
        <f>IF([1]!Table_1[[#This Row],[연도]]=2017,1,0)</f>
        <v>0</v>
      </c>
      <c r="Q6385" s="15">
        <f>IF([1]!Table_1[[#This Row],[연도]]=2018,1,0)</f>
        <v>0</v>
      </c>
      <c r="R6385" s="15">
        <f>IF([1]!Table_1[[#This Row],[연도]]=2019,1,0)</f>
        <v>0</v>
      </c>
      <c r="S6385" s="15">
        <f>IF([1]!Table_1[[#This Row],[연도]]=2020,1,0)</f>
        <v>0</v>
      </c>
      <c r="T6385" s="15">
        <f>IF([1]!Table_1[[#This Row],[연도]]=2021,1,0)</f>
        <v>0</v>
      </c>
      <c r="U6385" s="15">
        <f>IF([1]!Table_1[[#This Row],[연도]]=2022,1,0)</f>
        <v>0</v>
      </c>
      <c r="V6385" s="15">
        <f>IF([1]!Table_1[[#This Row],[연도]]=2023,1,0)</f>
        <v>0</v>
      </c>
      <c r="W6385" s="12">
        <v>1</v>
      </c>
      <c r="X6385" s="10">
        <f>Y6385/1000000000000</f>
        <v>5.4448664914000001E-2</v>
      </c>
      <c r="Y6385" s="15">
        <f>[1]!Table_1[[#This Row],[주가]]*[1]!Table_1[[#This Row],[기말주식수]]</f>
        <v>54448664914</v>
      </c>
      <c r="Z6385" s="14">
        <f>AA6385/10</f>
        <v>0.13240475955933492</v>
      </c>
      <c r="AA6385" s="15">
        <f>[1]!Table_1[[#This Row],[시가총액]]/[1]!Table_1[[#This Row],[당기순이익(세후영업이익)]]</f>
        <v>1.3240475955933493</v>
      </c>
      <c r="AB6385" s="12">
        <v>1086170925</v>
      </c>
    </row>
    <row r="6386" spans="1:28" ht="19.2">
      <c r="A6386" s="10">
        <v>6385</v>
      </c>
      <c r="B6386" s="10">
        <v>123040</v>
      </c>
      <c r="C6386" s="11" t="s">
        <v>1054</v>
      </c>
      <c r="D6386" s="11" t="s">
        <v>20</v>
      </c>
      <c r="E6386" s="10">
        <v>2017</v>
      </c>
      <c r="F6386" s="10">
        <v>-12.1</v>
      </c>
      <c r="G6386" s="14">
        <f>([1]!Table_1[[#This Row],[총자산]]-[1]!Table_1[[#This Row],[장부가치 자기자본]]+[1]!Table_1[[#This Row],[시가총액]])/[1]!Table_1[[#This Row],[총자산]]</f>
        <v>0.88708986907035037</v>
      </c>
      <c r="H6386" s="14">
        <f>I6386/100000000000</f>
        <v>0.23800239669000001</v>
      </c>
      <c r="I6386" s="10">
        <v>23800239669</v>
      </c>
      <c r="J6386" s="10">
        <v>-3.56</v>
      </c>
      <c r="K6386" s="10">
        <f>L6386/1000000000000</f>
        <v>0.70419224453100004</v>
      </c>
      <c r="L6386" s="10">
        <v>704192244531</v>
      </c>
      <c r="M6386" s="10">
        <v>1.21</v>
      </c>
      <c r="N6386" s="10">
        <v>1</v>
      </c>
      <c r="O6386" s="14">
        <f>IF([1]!Table_1[[#This Row],[연도]]=2016,1,0)</f>
        <v>0</v>
      </c>
      <c r="P6386" s="14">
        <f>IF([1]!Table_1[[#This Row],[연도]]=2017,1,0)</f>
        <v>1</v>
      </c>
      <c r="Q6386" s="14">
        <f>IF([1]!Table_1[[#This Row],[연도]]=2018,1,0)</f>
        <v>0</v>
      </c>
      <c r="R6386" s="14">
        <f>IF([1]!Table_1[[#This Row],[연도]]=2019,1,0)</f>
        <v>0</v>
      </c>
      <c r="S6386" s="14">
        <f>IF([1]!Table_1[[#This Row],[연도]]=2020,1,0)</f>
        <v>0</v>
      </c>
      <c r="T6386" s="14">
        <f>IF([1]!Table_1[[#This Row],[연도]]=2021,1,0)</f>
        <v>0</v>
      </c>
      <c r="U6386" s="14">
        <f>IF([1]!Table_1[[#This Row],[연도]]=2022,1,0)</f>
        <v>0</v>
      </c>
      <c r="V6386" s="14">
        <f>IF([1]!Table_1[[#This Row],[연도]]=2023,1,0)</f>
        <v>0</v>
      </c>
      <c r="W6386" s="10">
        <v>0.9</v>
      </c>
      <c r="X6386" s="10">
        <f>Y6386/1000000000000</f>
        <v>7.0459090380000006E-2</v>
      </c>
      <c r="Y6386" s="14">
        <f>[1]!Table_1[[#This Row],[주가]]*[1]!Table_1[[#This Row],[기말주식수]]</f>
        <v>70459090380</v>
      </c>
      <c r="Z6386" s="14">
        <f>AA6386/10</f>
        <v>0.29604361703875409</v>
      </c>
      <c r="AA6386" s="14">
        <f>[1]!Table_1[[#This Row],[시가총액]]/[1]!Table_1[[#This Row],[당기순이익(세후영업이익)]]</f>
        <v>2.960436170387541</v>
      </c>
      <c r="AB6386" s="10">
        <v>1359422700</v>
      </c>
    </row>
    <row r="6387" spans="1:28" ht="19.2">
      <c r="A6387" s="12">
        <v>6386</v>
      </c>
      <c r="B6387" s="12">
        <v>123040</v>
      </c>
      <c r="C6387" s="13" t="s">
        <v>1054</v>
      </c>
      <c r="D6387" s="13" t="s">
        <v>20</v>
      </c>
      <c r="E6387" s="12">
        <v>2018</v>
      </c>
      <c r="F6387" s="12">
        <v>27.103000000000002</v>
      </c>
      <c r="G6387" s="15">
        <f>([1]!Table_1[[#This Row],[총자산]]-[1]!Table_1[[#This Row],[장부가치 자기자본]]+[1]!Table_1[[#This Row],[시가총액]])/[1]!Table_1[[#This Row],[총자산]]</f>
        <v>0.91594301714562321</v>
      </c>
      <c r="H6387" s="14">
        <f>I6387/100000000000</f>
        <v>0.27398355914</v>
      </c>
      <c r="I6387" s="12">
        <v>27398355914</v>
      </c>
      <c r="J6387" s="12">
        <v>15.22</v>
      </c>
      <c r="K6387" s="10">
        <f>L6387/1000000000000</f>
        <v>0.89194981878000001</v>
      </c>
      <c r="L6387" s="12">
        <v>891949818780</v>
      </c>
      <c r="M6387" s="12">
        <v>1.31</v>
      </c>
      <c r="N6387" s="12">
        <v>1</v>
      </c>
      <c r="O6387" s="15">
        <f>IF([1]!Table_1[[#This Row],[연도]]=2016,1,0)</f>
        <v>0</v>
      </c>
      <c r="P6387" s="15">
        <f>IF([1]!Table_1[[#This Row],[연도]]=2017,1,0)</f>
        <v>0</v>
      </c>
      <c r="Q6387" s="15">
        <f>IF([1]!Table_1[[#This Row],[연도]]=2018,1,0)</f>
        <v>1</v>
      </c>
      <c r="R6387" s="15">
        <f>IF([1]!Table_1[[#This Row],[연도]]=2019,1,0)</f>
        <v>0</v>
      </c>
      <c r="S6387" s="15">
        <f>IF([1]!Table_1[[#This Row],[연도]]=2020,1,0)</f>
        <v>0</v>
      </c>
      <c r="T6387" s="15">
        <f>IF([1]!Table_1[[#This Row],[연도]]=2021,1,0)</f>
        <v>0</v>
      </c>
      <c r="U6387" s="15">
        <f>IF([1]!Table_1[[#This Row],[연도]]=2022,1,0)</f>
        <v>0</v>
      </c>
      <c r="V6387" s="15">
        <f>IF([1]!Table_1[[#This Row],[연도]]=2023,1,0)</f>
        <v>0</v>
      </c>
      <c r="W6387" s="12">
        <v>0.65</v>
      </c>
      <c r="X6387" s="10">
        <f>Y6387/1000000000000</f>
        <v>5.672247087E-2</v>
      </c>
      <c r="Y6387" s="15">
        <f>[1]!Table_1[[#This Row],[주가]]*[1]!Table_1[[#This Row],[기말주식수]]</f>
        <v>56722470870</v>
      </c>
      <c r="Z6387" s="14">
        <f>AA6387/10</f>
        <v>0.20702873941795893</v>
      </c>
      <c r="AA6387" s="15">
        <f>[1]!Table_1[[#This Row],[시가총액]]/[1]!Table_1[[#This Row],[당기순이익(세후영업이익)]]</f>
        <v>2.0702873941795894</v>
      </c>
      <c r="AB6387" s="12">
        <v>1357025150</v>
      </c>
    </row>
    <row r="6388" spans="1:28" ht="19.2">
      <c r="A6388" s="10">
        <v>6387</v>
      </c>
      <c r="B6388" s="10">
        <v>123040</v>
      </c>
      <c r="C6388" s="11" t="s">
        <v>1054</v>
      </c>
      <c r="D6388" s="11" t="s">
        <v>20</v>
      </c>
      <c r="E6388" s="10">
        <v>2019</v>
      </c>
      <c r="F6388" s="10">
        <v>7.2619999999999996</v>
      </c>
      <c r="G6388" s="14">
        <f>([1]!Table_1[[#This Row],[총자산]]-[1]!Table_1[[#This Row],[장부가치 자기자본]]+[1]!Table_1[[#This Row],[시가총액]])/[1]!Table_1[[#This Row],[총자산]]</f>
        <v>0.99115860484514762</v>
      </c>
      <c r="H6388" s="14">
        <f>I6388/100000000000</f>
        <v>0.66742499911999997</v>
      </c>
      <c r="I6388" s="10">
        <v>66742499912</v>
      </c>
      <c r="J6388" s="10">
        <v>43.87</v>
      </c>
      <c r="K6388" s="10">
        <f>L6388/1000000000000</f>
        <v>1.2744166741039999</v>
      </c>
      <c r="L6388" s="10">
        <v>1274416674104</v>
      </c>
      <c r="M6388" s="10">
        <v>1.2</v>
      </c>
      <c r="N6388" s="10">
        <v>1</v>
      </c>
      <c r="O6388" s="14">
        <f>IF([1]!Table_1[[#This Row],[연도]]=2016,1,0)</f>
        <v>0</v>
      </c>
      <c r="P6388" s="14">
        <f>IF([1]!Table_1[[#This Row],[연도]]=2017,1,0)</f>
        <v>0</v>
      </c>
      <c r="Q6388" s="14">
        <f>IF([1]!Table_1[[#This Row],[연도]]=2018,1,0)</f>
        <v>0</v>
      </c>
      <c r="R6388" s="14">
        <f>IF([1]!Table_1[[#This Row],[연도]]=2019,1,0)</f>
        <v>1</v>
      </c>
      <c r="S6388" s="14">
        <f>IF([1]!Table_1[[#This Row],[연도]]=2020,1,0)</f>
        <v>0</v>
      </c>
      <c r="T6388" s="14">
        <f>IF([1]!Table_1[[#This Row],[연도]]=2021,1,0)</f>
        <v>0</v>
      </c>
      <c r="U6388" s="14">
        <f>IF([1]!Table_1[[#This Row],[연도]]=2022,1,0)</f>
        <v>0</v>
      </c>
      <c r="V6388" s="14">
        <f>IF([1]!Table_1[[#This Row],[연도]]=2023,1,0)</f>
        <v>0</v>
      </c>
      <c r="W6388" s="10">
        <v>0.41</v>
      </c>
      <c r="X6388" s="10">
        <f>Y6388/1000000000000</f>
        <v>0.20335264417999999</v>
      </c>
      <c r="Y6388" s="14">
        <f>[1]!Table_1[[#This Row],[주가]]*[1]!Table_1[[#This Row],[기말주식수]]</f>
        <v>203352644180</v>
      </c>
      <c r="Z6388" s="14">
        <f>AA6388/10</f>
        <v>0.30468239045304041</v>
      </c>
      <c r="AA6388" s="14">
        <f>[1]!Table_1[[#This Row],[시가총액]]/[1]!Table_1[[#This Row],[당기순이익(세후영업이익)]]</f>
        <v>3.0468239045304042</v>
      </c>
      <c r="AB6388" s="10">
        <v>2530163175</v>
      </c>
    </row>
    <row r="6389" spans="1:28" ht="19.2">
      <c r="A6389" s="12">
        <v>6388</v>
      </c>
      <c r="B6389" s="12">
        <v>123040</v>
      </c>
      <c r="C6389" s="13" t="s">
        <v>1054</v>
      </c>
      <c r="D6389" s="13" t="s">
        <v>20</v>
      </c>
      <c r="E6389" s="12">
        <v>2020</v>
      </c>
      <c r="F6389" s="12">
        <v>-1.1870000000000001</v>
      </c>
      <c r="G6389" s="15">
        <f>([1]!Table_1[[#This Row],[총자산]]-[1]!Table_1[[#This Row],[장부가치 자기자본]]+[1]!Table_1[[#This Row],[시가총액]])/[1]!Table_1[[#This Row],[총자산]]</f>
        <v>1.0685637875197678</v>
      </c>
      <c r="H6389" s="14">
        <f>I6389/100000000000</f>
        <v>0.26834169889999998</v>
      </c>
      <c r="I6389" s="12">
        <v>26834169890</v>
      </c>
      <c r="J6389" s="12">
        <v>1.71</v>
      </c>
      <c r="K6389" s="10">
        <f>L6389/1000000000000</f>
        <v>1.2165477362120001</v>
      </c>
      <c r="L6389" s="12">
        <v>1216547736212</v>
      </c>
      <c r="M6389" s="12">
        <v>1.43</v>
      </c>
      <c r="N6389" s="12">
        <v>1</v>
      </c>
      <c r="O6389" s="15">
        <f>IF([1]!Table_1[[#This Row],[연도]]=2016,1,0)</f>
        <v>0</v>
      </c>
      <c r="P6389" s="15">
        <f>IF([1]!Table_1[[#This Row],[연도]]=2017,1,0)</f>
        <v>0</v>
      </c>
      <c r="Q6389" s="15">
        <f>IF([1]!Table_1[[#This Row],[연도]]=2018,1,0)</f>
        <v>0</v>
      </c>
      <c r="R6389" s="15">
        <f>IF([1]!Table_1[[#This Row],[연도]]=2019,1,0)</f>
        <v>0</v>
      </c>
      <c r="S6389" s="15">
        <f>IF([1]!Table_1[[#This Row],[연도]]=2020,1,0)</f>
        <v>1</v>
      </c>
      <c r="T6389" s="15">
        <f>IF([1]!Table_1[[#This Row],[연도]]=2021,1,0)</f>
        <v>0</v>
      </c>
      <c r="U6389" s="15">
        <f>IF([1]!Table_1[[#This Row],[연도]]=2022,1,0)</f>
        <v>0</v>
      </c>
      <c r="V6389" s="15">
        <f>IF([1]!Table_1[[#This Row],[연도]]=2023,1,0)</f>
        <v>0</v>
      </c>
      <c r="W6389" s="12">
        <v>0.36</v>
      </c>
      <c r="X6389" s="10">
        <f>Y6389/1000000000000</f>
        <v>0.30745903320000001</v>
      </c>
      <c r="Y6389" s="15">
        <f>[1]!Table_1[[#This Row],[주가]]*[1]!Table_1[[#This Row],[기말주식수]]</f>
        <v>307459033200</v>
      </c>
      <c r="Z6389" s="14">
        <f>AA6389/10</f>
        <v>1.1457743409255876</v>
      </c>
      <c r="AA6389" s="15">
        <f>[1]!Table_1[[#This Row],[시가총액]]/[1]!Table_1[[#This Row],[당기순이익(세후영업이익)]]</f>
        <v>11.457743409255876</v>
      </c>
      <c r="AB6389" s="12">
        <v>1733134250</v>
      </c>
    </row>
    <row r="6390" spans="1:28" ht="19.2">
      <c r="A6390" s="10">
        <v>6389</v>
      </c>
      <c r="B6390" s="10">
        <v>123040</v>
      </c>
      <c r="C6390" s="11" t="s">
        <v>1054</v>
      </c>
      <c r="D6390" s="11" t="s">
        <v>20</v>
      </c>
      <c r="E6390" s="10">
        <v>2022</v>
      </c>
      <c r="F6390" s="10">
        <v>1.9279999999999999</v>
      </c>
      <c r="G6390" s="14">
        <f>([1]!Table_1[[#This Row],[총자산]]-[1]!Table_1[[#This Row],[장부가치 자기자본]]+[1]!Table_1[[#This Row],[시가총액]])/[1]!Table_1[[#This Row],[총자산]]</f>
        <v>0.81949968053236222</v>
      </c>
      <c r="H6390" s="14">
        <f>I6390/100000000000</f>
        <v>1.4906299999999999</v>
      </c>
      <c r="I6390" s="10">
        <v>149063000000</v>
      </c>
      <c r="J6390" s="10">
        <v>17.87</v>
      </c>
      <c r="K6390" s="10">
        <f>L6390/1000000000000</f>
        <v>2.0251369047950001</v>
      </c>
      <c r="L6390" s="10">
        <v>2025136904795</v>
      </c>
      <c r="M6390" s="10">
        <v>2.06</v>
      </c>
      <c r="N6390" s="10">
        <v>1</v>
      </c>
      <c r="O6390" s="14">
        <f>IF([1]!Table_1[[#This Row],[연도]]=2016,1,0)</f>
        <v>0</v>
      </c>
      <c r="P6390" s="14">
        <f>IF([1]!Table_1[[#This Row],[연도]]=2017,1,0)</f>
        <v>0</v>
      </c>
      <c r="Q6390" s="14">
        <f>IF([1]!Table_1[[#This Row],[연도]]=2018,1,0)</f>
        <v>0</v>
      </c>
      <c r="R6390" s="14">
        <f>IF([1]!Table_1[[#This Row],[연도]]=2019,1,0)</f>
        <v>0</v>
      </c>
      <c r="S6390" s="14">
        <f>IF([1]!Table_1[[#This Row],[연도]]=2020,1,0)</f>
        <v>0</v>
      </c>
      <c r="T6390" s="14">
        <f>IF([1]!Table_1[[#This Row],[연도]]=2021,1,0)</f>
        <v>0</v>
      </c>
      <c r="U6390" s="14">
        <f>IF([1]!Table_1[[#This Row],[연도]]=2022,1,0)</f>
        <v>1</v>
      </c>
      <c r="V6390" s="14">
        <f>IF([1]!Table_1[[#This Row],[연도]]=2023,1,0)</f>
        <v>0</v>
      </c>
      <c r="W6390" s="10">
        <v>0.85</v>
      </c>
      <c r="X6390" s="10">
        <f>Y6390/1000000000000</f>
        <v>0.18353919243</v>
      </c>
      <c r="Y6390" s="14">
        <f>[1]!Table_1[[#This Row],[주가]]*[1]!Table_1[[#This Row],[기말주식수]]</f>
        <v>183539192430</v>
      </c>
      <c r="Z6390" s="14">
        <f>AA6390/10</f>
        <v>0.12312860497239422</v>
      </c>
      <c r="AA6390" s="14">
        <f>[1]!Table_1[[#This Row],[시가총액]]/[1]!Table_1[[#This Row],[당기순이익(세후영업이익)]]</f>
        <v>1.2312860497239422</v>
      </c>
      <c r="AB6390" s="10">
        <v>2179166350</v>
      </c>
    </row>
    <row r="6391" spans="1:28" ht="19.2">
      <c r="A6391" s="12">
        <v>6390</v>
      </c>
      <c r="B6391" s="12">
        <v>123040</v>
      </c>
      <c r="C6391" s="13" t="s">
        <v>1054</v>
      </c>
      <c r="D6391" s="13" t="s">
        <v>20</v>
      </c>
      <c r="E6391" s="12">
        <v>2023</v>
      </c>
      <c r="F6391" s="12">
        <v>3.7309999999999999</v>
      </c>
      <c r="G6391" s="15">
        <f>([1]!Table_1[[#This Row],[총자산]]-[1]!Table_1[[#This Row],[장부가치 자기자본]]+[1]!Table_1[[#This Row],[시가총액]])/[1]!Table_1[[#This Row],[총자산]]</f>
        <v>0.80291314802225711</v>
      </c>
      <c r="H6391" s="14">
        <f>I6391/100000000000</f>
        <v>1.74844</v>
      </c>
      <c r="I6391" s="12">
        <v>174844000000</v>
      </c>
      <c r="J6391" s="12">
        <v>7.97</v>
      </c>
      <c r="K6391" s="10">
        <f>L6391/1000000000000</f>
        <v>2.0817635994999999</v>
      </c>
      <c r="L6391" s="12">
        <v>2081763599500</v>
      </c>
      <c r="M6391" s="12">
        <v>2.6</v>
      </c>
      <c r="N6391" s="12">
        <v>1</v>
      </c>
      <c r="O6391" s="15">
        <f>IF([1]!Table_1[[#This Row],[연도]]=2016,1,0)</f>
        <v>0</v>
      </c>
      <c r="P6391" s="15">
        <f>IF([1]!Table_1[[#This Row],[연도]]=2017,1,0)</f>
        <v>0</v>
      </c>
      <c r="Q6391" s="15">
        <f>IF([1]!Table_1[[#This Row],[연도]]=2018,1,0)</f>
        <v>0</v>
      </c>
      <c r="R6391" s="15">
        <f>IF([1]!Table_1[[#This Row],[연도]]=2019,1,0)</f>
        <v>0</v>
      </c>
      <c r="S6391" s="15">
        <f>IF([1]!Table_1[[#This Row],[연도]]=2020,1,0)</f>
        <v>0</v>
      </c>
      <c r="T6391" s="15">
        <f>IF([1]!Table_1[[#This Row],[연도]]=2021,1,0)</f>
        <v>0</v>
      </c>
      <c r="U6391" s="15">
        <f>IF([1]!Table_1[[#This Row],[연도]]=2022,1,0)</f>
        <v>0</v>
      </c>
      <c r="V6391" s="15">
        <f>IF([1]!Table_1[[#This Row],[연도]]=2023,1,0)</f>
        <v>1</v>
      </c>
      <c r="W6391" s="12">
        <v>0.89</v>
      </c>
      <c r="X6391" s="10">
        <f>Y6391/1000000000000</f>
        <v>0.24107570255999999</v>
      </c>
      <c r="Y6391" s="15">
        <f>[1]!Table_1[[#This Row],[주가]]*[1]!Table_1[[#This Row],[기말주식수]]</f>
        <v>241075702560</v>
      </c>
      <c r="Z6391" s="14">
        <f>AA6391/10</f>
        <v>0.1378804548969367</v>
      </c>
      <c r="AA6391" s="15">
        <f>[1]!Table_1[[#This Row],[시가총액]]/[1]!Table_1[[#This Row],[당기순이익(세후영업이익)]]</f>
        <v>1.378804548969367</v>
      </c>
      <c r="AB6391" s="12">
        <v>3419531850</v>
      </c>
    </row>
    <row r="6392" spans="1:28" ht="19.2">
      <c r="A6392" s="10">
        <v>6391</v>
      </c>
      <c r="B6392" s="10">
        <v>123410</v>
      </c>
      <c r="C6392" s="11" t="s">
        <v>1055</v>
      </c>
      <c r="D6392" s="11" t="s">
        <v>20</v>
      </c>
      <c r="E6392" s="10">
        <v>2016</v>
      </c>
      <c r="F6392" s="10">
        <v>24.41</v>
      </c>
      <c r="G6392" s="14">
        <f>([1]!Table_1[[#This Row],[총자산]]-[1]!Table_1[[#This Row],[장부가치 자기자본]]+[1]!Table_1[[#This Row],[시가총액]])/[1]!Table_1[[#This Row],[총자산]]</f>
        <v>1.0222475574411842</v>
      </c>
      <c r="H6392" s="14">
        <f>I6392/100000000000</f>
        <v>0.1644580887</v>
      </c>
      <c r="I6392" s="10">
        <v>16445808870</v>
      </c>
      <c r="J6392" s="10">
        <v>13.09</v>
      </c>
      <c r="K6392" s="10">
        <f>L6392/1000000000000</f>
        <v>0.366664069747</v>
      </c>
      <c r="L6392" s="10">
        <v>366664069747</v>
      </c>
      <c r="M6392" s="10">
        <v>0.03</v>
      </c>
      <c r="N6392" s="10">
        <v>1</v>
      </c>
      <c r="O6392" s="14">
        <f>IF([1]!Table_1[[#This Row],[연도]]=2016,1,0)</f>
        <v>1</v>
      </c>
      <c r="P6392" s="14">
        <f>IF([1]!Table_1[[#This Row],[연도]]=2017,1,0)</f>
        <v>0</v>
      </c>
      <c r="Q6392" s="14">
        <f>IF([1]!Table_1[[#This Row],[연도]]=2018,1,0)</f>
        <v>0</v>
      </c>
      <c r="R6392" s="14">
        <f>IF([1]!Table_1[[#This Row],[연도]]=2019,1,0)</f>
        <v>0</v>
      </c>
      <c r="S6392" s="14">
        <f>IF([1]!Table_1[[#This Row],[연도]]=2020,1,0)</f>
        <v>0</v>
      </c>
      <c r="T6392" s="14">
        <f>IF([1]!Table_1[[#This Row],[연도]]=2021,1,0)</f>
        <v>0</v>
      </c>
      <c r="U6392" s="14">
        <f>IF([1]!Table_1[[#This Row],[연도]]=2022,1,0)</f>
        <v>0</v>
      </c>
      <c r="V6392" s="14">
        <f>IF([1]!Table_1[[#This Row],[연도]]=2023,1,0)</f>
        <v>0</v>
      </c>
      <c r="W6392" s="10">
        <v>1</v>
      </c>
      <c r="X6392" s="10">
        <f>Y6392/1000000000000</f>
        <v>0.132245054</v>
      </c>
      <c r="Y6392" s="14">
        <f>[1]!Table_1[[#This Row],[주가]]*[1]!Table_1[[#This Row],[기말주식수]]</f>
        <v>132245054000</v>
      </c>
      <c r="Z6392" s="14">
        <f>AA6392/10</f>
        <v>0.80412617613012549</v>
      </c>
      <c r="AA6392" s="14">
        <f>[1]!Table_1[[#This Row],[시가총액]]/[1]!Table_1[[#This Row],[당기순이익(세후영업이익)]]</f>
        <v>8.0412617613012554</v>
      </c>
      <c r="AB6392" s="10">
        <v>3062516490</v>
      </c>
    </row>
    <row r="6393" spans="1:28" ht="19.2">
      <c r="A6393" s="12">
        <v>6392</v>
      </c>
      <c r="B6393" s="12">
        <v>123410</v>
      </c>
      <c r="C6393" s="13" t="s">
        <v>1055</v>
      </c>
      <c r="D6393" s="13" t="s">
        <v>20</v>
      </c>
      <c r="E6393" s="12">
        <v>2017</v>
      </c>
      <c r="F6393" s="12">
        <v>72.945999999999998</v>
      </c>
      <c r="G6393" s="15">
        <f>([1]!Table_1[[#This Row],[총자산]]-[1]!Table_1[[#This Row],[장부가치 자기자본]]+[1]!Table_1[[#This Row],[시가총액]])/[1]!Table_1[[#This Row],[총자산]]</f>
        <v>0.93458365610166572</v>
      </c>
      <c r="H6393" s="14">
        <f>I6393/100000000000</f>
        <v>1.0026534340000001E-2</v>
      </c>
      <c r="I6393" s="12">
        <v>1002653434</v>
      </c>
      <c r="J6393" s="12">
        <v>7.57</v>
      </c>
      <c r="K6393" s="10">
        <f>L6393/1000000000000</f>
        <v>0.348133702446</v>
      </c>
      <c r="L6393" s="12">
        <v>348133702446</v>
      </c>
      <c r="M6393" s="12">
        <v>2.41</v>
      </c>
      <c r="N6393" s="12">
        <v>1</v>
      </c>
      <c r="O6393" s="15">
        <f>IF([1]!Table_1[[#This Row],[연도]]=2016,1,0)</f>
        <v>0</v>
      </c>
      <c r="P6393" s="15">
        <f>IF([1]!Table_1[[#This Row],[연도]]=2017,1,0)</f>
        <v>1</v>
      </c>
      <c r="Q6393" s="15">
        <f>IF([1]!Table_1[[#This Row],[연도]]=2018,1,0)</f>
        <v>0</v>
      </c>
      <c r="R6393" s="15">
        <f>IF([1]!Table_1[[#This Row],[연도]]=2019,1,0)</f>
        <v>0</v>
      </c>
      <c r="S6393" s="15">
        <f>IF([1]!Table_1[[#This Row],[연도]]=2020,1,0)</f>
        <v>0</v>
      </c>
      <c r="T6393" s="15">
        <f>IF([1]!Table_1[[#This Row],[연도]]=2021,1,0)</f>
        <v>0</v>
      </c>
      <c r="U6393" s="15">
        <f>IF([1]!Table_1[[#This Row],[연도]]=2022,1,0)</f>
        <v>0</v>
      </c>
      <c r="V6393" s="15">
        <f>IF([1]!Table_1[[#This Row],[연도]]=2023,1,0)</f>
        <v>0</v>
      </c>
      <c r="W6393" s="12">
        <v>0.9</v>
      </c>
      <c r="X6393" s="10">
        <f>Y6393/1000000000000</f>
        <v>0.10106306231999999</v>
      </c>
      <c r="Y6393" s="15">
        <f>[1]!Table_1[[#This Row],[주가]]*[1]!Table_1[[#This Row],[기말주식수]]</f>
        <v>101063062320</v>
      </c>
      <c r="Z6393" s="14">
        <f>AA6393/10</f>
        <v>10.079560782714079</v>
      </c>
      <c r="AA6393" s="15">
        <f>[1]!Table_1[[#This Row],[시가총액]]/[1]!Table_1[[#This Row],[당기순이익(세후영업이익)]]</f>
        <v>100.7956078271408</v>
      </c>
      <c r="AB6393" s="12">
        <v>1670463540</v>
      </c>
    </row>
    <row r="6394" spans="1:28" ht="19.2">
      <c r="A6394" s="10">
        <v>6393</v>
      </c>
      <c r="B6394" s="10">
        <v>123410</v>
      </c>
      <c r="C6394" s="11" t="s">
        <v>1055</v>
      </c>
      <c r="D6394" s="11" t="s">
        <v>20</v>
      </c>
      <c r="E6394" s="10">
        <v>2018</v>
      </c>
      <c r="F6394" s="10">
        <v>41.929000000000002</v>
      </c>
      <c r="G6394" s="14">
        <f>([1]!Table_1[[#This Row],[총자산]]-[1]!Table_1[[#This Row],[장부가치 자기자본]]+[1]!Table_1[[#This Row],[시가총액]])/[1]!Table_1[[#This Row],[총자산]]</f>
        <v>0.86917546352497854</v>
      </c>
      <c r="H6394" s="14">
        <f>I6394/100000000000</f>
        <v>6.7680919379999996E-2</v>
      </c>
      <c r="I6394" s="10">
        <v>6768091938</v>
      </c>
      <c r="J6394" s="10">
        <v>2.15</v>
      </c>
      <c r="K6394" s="10">
        <f>L6394/1000000000000</f>
        <v>0.38798232572500002</v>
      </c>
      <c r="L6394" s="10">
        <v>387982325725</v>
      </c>
      <c r="M6394" s="10">
        <v>2.08</v>
      </c>
      <c r="N6394" s="10">
        <v>1</v>
      </c>
      <c r="O6394" s="14">
        <f>IF([1]!Table_1[[#This Row],[연도]]=2016,1,0)</f>
        <v>0</v>
      </c>
      <c r="P6394" s="14">
        <f>IF([1]!Table_1[[#This Row],[연도]]=2017,1,0)</f>
        <v>0</v>
      </c>
      <c r="Q6394" s="14">
        <f>IF([1]!Table_1[[#This Row],[연도]]=2018,1,0)</f>
        <v>1</v>
      </c>
      <c r="R6394" s="14">
        <f>IF([1]!Table_1[[#This Row],[연도]]=2019,1,0)</f>
        <v>0</v>
      </c>
      <c r="S6394" s="14">
        <f>IF([1]!Table_1[[#This Row],[연도]]=2020,1,0)</f>
        <v>0</v>
      </c>
      <c r="T6394" s="14">
        <f>IF([1]!Table_1[[#This Row],[연도]]=2021,1,0)</f>
        <v>0</v>
      </c>
      <c r="U6394" s="14">
        <f>IF([1]!Table_1[[#This Row],[연도]]=2022,1,0)</f>
        <v>0</v>
      </c>
      <c r="V6394" s="14">
        <f>IF([1]!Table_1[[#This Row],[연도]]=2023,1,0)</f>
        <v>0</v>
      </c>
      <c r="W6394" s="10">
        <v>0.65</v>
      </c>
      <c r="X6394" s="10">
        <f>Y6394/1000000000000</f>
        <v>7.7398157920000002E-2</v>
      </c>
      <c r="Y6394" s="14">
        <f>[1]!Table_1[[#This Row],[주가]]*[1]!Table_1[[#This Row],[기말주식수]]</f>
        <v>77398157920</v>
      </c>
      <c r="Z6394" s="14">
        <f>AA6394/10</f>
        <v>1.1435742692182087</v>
      </c>
      <c r="AA6394" s="14">
        <f>[1]!Table_1[[#This Row],[시가총액]]/[1]!Table_1[[#This Row],[당기순이익(세후영업이익)]]</f>
        <v>11.435742692182087</v>
      </c>
      <c r="AB6394" s="10">
        <v>1670463540</v>
      </c>
    </row>
    <row r="6395" spans="1:28" ht="19.2">
      <c r="A6395" s="12">
        <v>6394</v>
      </c>
      <c r="B6395" s="12">
        <v>123410</v>
      </c>
      <c r="C6395" s="13" t="s">
        <v>1055</v>
      </c>
      <c r="D6395" s="13" t="s">
        <v>20</v>
      </c>
      <c r="E6395" s="12">
        <v>2019</v>
      </c>
      <c r="F6395" s="12">
        <v>29.388999999999999</v>
      </c>
      <c r="G6395" s="15">
        <f>([1]!Table_1[[#This Row],[총자산]]-[1]!Table_1[[#This Row],[장부가치 자기자본]]+[1]!Table_1[[#This Row],[시가총액]])/[1]!Table_1[[#This Row],[총자산]]</f>
        <v>0.8679728808676741</v>
      </c>
      <c r="H6395" s="14">
        <f>I6395/100000000000</f>
        <v>8.1832711540000005E-2</v>
      </c>
      <c r="I6395" s="12">
        <v>8183271154</v>
      </c>
      <c r="J6395" s="12">
        <v>-0.38</v>
      </c>
      <c r="K6395" s="10">
        <f>L6395/1000000000000</f>
        <v>0.43868844583</v>
      </c>
      <c r="L6395" s="12">
        <v>438688445830</v>
      </c>
      <c r="M6395" s="12">
        <v>1.84</v>
      </c>
      <c r="N6395" s="12">
        <v>1</v>
      </c>
      <c r="O6395" s="15">
        <f>IF([1]!Table_1[[#This Row],[연도]]=2016,1,0)</f>
        <v>0</v>
      </c>
      <c r="P6395" s="15">
        <f>IF([1]!Table_1[[#This Row],[연도]]=2017,1,0)</f>
        <v>0</v>
      </c>
      <c r="Q6395" s="15">
        <f>IF([1]!Table_1[[#This Row],[연도]]=2018,1,0)</f>
        <v>0</v>
      </c>
      <c r="R6395" s="15">
        <f>IF([1]!Table_1[[#This Row],[연도]]=2019,1,0)</f>
        <v>1</v>
      </c>
      <c r="S6395" s="15">
        <f>IF([1]!Table_1[[#This Row],[연도]]=2020,1,0)</f>
        <v>0</v>
      </c>
      <c r="T6395" s="15">
        <f>IF([1]!Table_1[[#This Row],[연도]]=2021,1,0)</f>
        <v>0</v>
      </c>
      <c r="U6395" s="15">
        <f>IF([1]!Table_1[[#This Row],[연도]]=2022,1,0)</f>
        <v>0</v>
      </c>
      <c r="V6395" s="15">
        <f>IF([1]!Table_1[[#This Row],[연도]]=2023,1,0)</f>
        <v>0</v>
      </c>
      <c r="W6395" s="12">
        <v>0.41</v>
      </c>
      <c r="X6395" s="10">
        <f>Y6395/1000000000000</f>
        <v>8.1852728159999999E-2</v>
      </c>
      <c r="Y6395" s="15">
        <f>[1]!Table_1[[#This Row],[주가]]*[1]!Table_1[[#This Row],[기말주식수]]</f>
        <v>81852728160</v>
      </c>
      <c r="Z6395" s="14">
        <f>AA6395/10</f>
        <v>1.000244604139632</v>
      </c>
      <c r="AA6395" s="15">
        <f>[1]!Table_1[[#This Row],[시가총액]]/[1]!Table_1[[#This Row],[당기순이익(세후영업이익)]]</f>
        <v>10.00244604139632</v>
      </c>
      <c r="AB6395" s="12">
        <v>1670463540</v>
      </c>
    </row>
    <row r="6396" spans="1:28" ht="19.2">
      <c r="A6396" s="10">
        <v>6395</v>
      </c>
      <c r="B6396" s="10">
        <v>123410</v>
      </c>
      <c r="C6396" s="11" t="s">
        <v>1055</v>
      </c>
      <c r="D6396" s="11" t="s">
        <v>20</v>
      </c>
      <c r="E6396" s="10">
        <v>2020</v>
      </c>
      <c r="F6396" s="10">
        <v>21.34</v>
      </c>
      <c r="G6396" s="14">
        <f>([1]!Table_1[[#This Row],[총자산]]-[1]!Table_1[[#This Row],[장부가치 자기자본]]+[1]!Table_1[[#This Row],[시가총액]])/[1]!Table_1[[#This Row],[총자산]]</f>
        <v>0.86890993933320437</v>
      </c>
      <c r="H6396" s="14">
        <f>I6396/100000000000</f>
        <v>6.1839758779999997E-2</v>
      </c>
      <c r="I6396" s="10">
        <v>6183975878</v>
      </c>
      <c r="J6396" s="10">
        <v>9.31</v>
      </c>
      <c r="K6396" s="10">
        <f>L6396/1000000000000</f>
        <v>0.40968115243100001</v>
      </c>
      <c r="L6396" s="10">
        <v>409681152431</v>
      </c>
      <c r="M6396" s="10">
        <v>1.54</v>
      </c>
      <c r="N6396" s="10">
        <v>1</v>
      </c>
      <c r="O6396" s="14">
        <f>IF([1]!Table_1[[#This Row],[연도]]=2016,1,0)</f>
        <v>0</v>
      </c>
      <c r="P6396" s="14">
        <f>IF([1]!Table_1[[#This Row],[연도]]=2017,1,0)</f>
        <v>0</v>
      </c>
      <c r="Q6396" s="14">
        <f>IF([1]!Table_1[[#This Row],[연도]]=2018,1,0)</f>
        <v>0</v>
      </c>
      <c r="R6396" s="14">
        <f>IF([1]!Table_1[[#This Row],[연도]]=2019,1,0)</f>
        <v>0</v>
      </c>
      <c r="S6396" s="14">
        <f>IF([1]!Table_1[[#This Row],[연도]]=2020,1,0)</f>
        <v>1</v>
      </c>
      <c r="T6396" s="14">
        <f>IF([1]!Table_1[[#This Row],[연도]]=2021,1,0)</f>
        <v>0</v>
      </c>
      <c r="U6396" s="14">
        <f>IF([1]!Table_1[[#This Row],[연도]]=2022,1,0)</f>
        <v>0</v>
      </c>
      <c r="V6396" s="14">
        <f>IF([1]!Table_1[[#This Row],[연도]]=2023,1,0)</f>
        <v>0</v>
      </c>
      <c r="W6396" s="10">
        <v>0.36</v>
      </c>
      <c r="X6396" s="10">
        <f>Y6396/1000000000000</f>
        <v>8.101749624E-2</v>
      </c>
      <c r="Y6396" s="14">
        <f>[1]!Table_1[[#This Row],[주가]]*[1]!Table_1[[#This Row],[기말주식수]]</f>
        <v>81017496240</v>
      </c>
      <c r="Z6396" s="14">
        <f>AA6396/10</f>
        <v>1.3101198620167063</v>
      </c>
      <c r="AA6396" s="14">
        <f>[1]!Table_1[[#This Row],[시가총액]]/[1]!Table_1[[#This Row],[당기순이익(세후영업이익)]]</f>
        <v>13.101198620167063</v>
      </c>
      <c r="AB6396" s="10">
        <v>835231770</v>
      </c>
    </row>
    <row r="6397" spans="1:28" ht="19.2">
      <c r="A6397" s="12">
        <v>6396</v>
      </c>
      <c r="B6397" s="12">
        <v>123410</v>
      </c>
      <c r="C6397" s="13" t="s">
        <v>1055</v>
      </c>
      <c r="D6397" s="13" t="s">
        <v>20</v>
      </c>
      <c r="E6397" s="12">
        <v>2021</v>
      </c>
      <c r="F6397" s="12">
        <v>34.909999999999997</v>
      </c>
      <c r="G6397" s="15">
        <f>([1]!Table_1[[#This Row],[총자산]]-[1]!Table_1[[#This Row],[장부가치 자기자본]]+[1]!Table_1[[#This Row],[시가총액]])/[1]!Table_1[[#This Row],[총자산]]</f>
        <v>0.87197801648079631</v>
      </c>
      <c r="H6397" s="14">
        <f>I6397/100000000000</f>
        <v>9.4929471579999994E-2</v>
      </c>
      <c r="I6397" s="12">
        <v>9492947158</v>
      </c>
      <c r="J6397" s="12">
        <v>2.64</v>
      </c>
      <c r="K6397" s="10">
        <f>L6397/1000000000000</f>
        <v>0.46565645437699998</v>
      </c>
      <c r="L6397" s="12">
        <v>465656454377</v>
      </c>
      <c r="M6397" s="12">
        <v>0.7</v>
      </c>
      <c r="N6397" s="12">
        <v>1</v>
      </c>
      <c r="O6397" s="15">
        <f>IF([1]!Table_1[[#This Row],[연도]]=2016,1,0)</f>
        <v>0</v>
      </c>
      <c r="P6397" s="15">
        <f>IF([1]!Table_1[[#This Row],[연도]]=2017,1,0)</f>
        <v>0</v>
      </c>
      <c r="Q6397" s="15">
        <f>IF([1]!Table_1[[#This Row],[연도]]=2018,1,0)</f>
        <v>0</v>
      </c>
      <c r="R6397" s="15">
        <f>IF([1]!Table_1[[#This Row],[연도]]=2019,1,0)</f>
        <v>0</v>
      </c>
      <c r="S6397" s="15">
        <f>IF([1]!Table_1[[#This Row],[연도]]=2020,1,0)</f>
        <v>0</v>
      </c>
      <c r="T6397" s="15">
        <f>IF([1]!Table_1[[#This Row],[연도]]=2021,1,0)</f>
        <v>1</v>
      </c>
      <c r="U6397" s="15">
        <f>IF([1]!Table_1[[#This Row],[연도]]=2022,1,0)</f>
        <v>0</v>
      </c>
      <c r="V6397" s="15">
        <f>IF([1]!Table_1[[#This Row],[연도]]=2023,1,0)</f>
        <v>0</v>
      </c>
      <c r="W6397" s="12">
        <v>0.36</v>
      </c>
      <c r="X6397" s="10">
        <f>Y6397/1000000000000</f>
        <v>9.215392184E-2</v>
      </c>
      <c r="Y6397" s="15">
        <f>[1]!Table_1[[#This Row],[주가]]*[1]!Table_1[[#This Row],[기말주식수]]</f>
        <v>92153921840</v>
      </c>
      <c r="Z6397" s="14">
        <f>AA6397/10</f>
        <v>0.97076198051243812</v>
      </c>
      <c r="AA6397" s="15">
        <f>[1]!Table_1[[#This Row],[시가총액]]/[1]!Table_1[[#This Row],[당기순이익(세후영업이익)]]</f>
        <v>9.7076198051243807</v>
      </c>
      <c r="AB6397" s="12">
        <v>1670463540</v>
      </c>
    </row>
    <row r="6398" spans="1:28" ht="19.2">
      <c r="A6398" s="10">
        <v>6397</v>
      </c>
      <c r="B6398" s="10">
        <v>123410</v>
      </c>
      <c r="C6398" s="11" t="s">
        <v>1055</v>
      </c>
      <c r="D6398" s="11" t="s">
        <v>20</v>
      </c>
      <c r="E6398" s="10">
        <v>2022</v>
      </c>
      <c r="F6398" s="10">
        <v>26.922000000000001</v>
      </c>
      <c r="G6398" s="14">
        <f>([1]!Table_1[[#This Row],[총자산]]-[1]!Table_1[[#This Row],[장부가치 자기자본]]+[1]!Table_1[[#This Row],[시가총액]])/[1]!Table_1[[#This Row],[총자산]]</f>
        <v>0.79075043454133798</v>
      </c>
      <c r="H6398" s="14">
        <f>I6398/100000000000</f>
        <v>0.19446713015</v>
      </c>
      <c r="I6398" s="10">
        <v>19446713015</v>
      </c>
      <c r="J6398" s="10">
        <v>5.52</v>
      </c>
      <c r="K6398" s="10">
        <f>L6398/1000000000000</f>
        <v>0.56104363676000002</v>
      </c>
      <c r="L6398" s="10">
        <v>561043636760</v>
      </c>
      <c r="M6398" s="10">
        <v>0.78</v>
      </c>
      <c r="N6398" s="10">
        <v>1</v>
      </c>
      <c r="O6398" s="14">
        <f>IF([1]!Table_1[[#This Row],[연도]]=2016,1,0)</f>
        <v>0</v>
      </c>
      <c r="P6398" s="14">
        <f>IF([1]!Table_1[[#This Row],[연도]]=2017,1,0)</f>
        <v>0</v>
      </c>
      <c r="Q6398" s="14">
        <f>IF([1]!Table_1[[#This Row],[연도]]=2018,1,0)</f>
        <v>0</v>
      </c>
      <c r="R6398" s="14">
        <f>IF([1]!Table_1[[#This Row],[연도]]=2019,1,0)</f>
        <v>0</v>
      </c>
      <c r="S6398" s="14">
        <f>IF([1]!Table_1[[#This Row],[연도]]=2020,1,0)</f>
        <v>0</v>
      </c>
      <c r="T6398" s="14">
        <f>IF([1]!Table_1[[#This Row],[연도]]=2021,1,0)</f>
        <v>0</v>
      </c>
      <c r="U6398" s="14">
        <f>IF([1]!Table_1[[#This Row],[연도]]=2022,1,0)</f>
        <v>1</v>
      </c>
      <c r="V6398" s="14">
        <f>IF([1]!Table_1[[#This Row],[연도]]=2023,1,0)</f>
        <v>0</v>
      </c>
      <c r="W6398" s="10">
        <v>0.85</v>
      </c>
      <c r="X6398" s="10">
        <f>Y6398/1000000000000</f>
        <v>6.6400937640000005E-2</v>
      </c>
      <c r="Y6398" s="14">
        <f>[1]!Table_1[[#This Row],[주가]]*[1]!Table_1[[#This Row],[기말주식수]]</f>
        <v>66400937640</v>
      </c>
      <c r="Z6398" s="14">
        <f>AA6398/10</f>
        <v>0.34145069960554464</v>
      </c>
      <c r="AA6398" s="14">
        <f>[1]!Table_1[[#This Row],[시가총액]]/[1]!Table_1[[#This Row],[당기순이익(세후영업이익)]]</f>
        <v>3.4145069960554464</v>
      </c>
      <c r="AB6398" s="10">
        <v>2227284720</v>
      </c>
    </row>
    <row r="6399" spans="1:28" ht="19.2">
      <c r="A6399" s="12">
        <v>6398</v>
      </c>
      <c r="B6399" s="12">
        <v>123410</v>
      </c>
      <c r="C6399" s="13" t="s">
        <v>1055</v>
      </c>
      <c r="D6399" s="13" t="s">
        <v>20</v>
      </c>
      <c r="E6399" s="12">
        <v>2023</v>
      </c>
      <c r="F6399" s="12">
        <v>11.013</v>
      </c>
      <c r="G6399" s="15">
        <f>([1]!Table_1[[#This Row],[총자산]]-[1]!Table_1[[#This Row],[장부가치 자기자본]]+[1]!Table_1[[#This Row],[시가총액]])/[1]!Table_1[[#This Row],[총자산]]</f>
        <v>0.81556888522692939</v>
      </c>
      <c r="H6399" s="14">
        <f>I6399/100000000000</f>
        <v>0.33927539704999998</v>
      </c>
      <c r="I6399" s="12">
        <v>33927539705</v>
      </c>
      <c r="J6399" s="12">
        <v>5.34</v>
      </c>
      <c r="K6399" s="10">
        <f>L6399/1000000000000</f>
        <v>0.67954250514199999</v>
      </c>
      <c r="L6399" s="12">
        <v>679542505142</v>
      </c>
      <c r="M6399" s="12">
        <v>1.44</v>
      </c>
      <c r="N6399" s="12">
        <v>1</v>
      </c>
      <c r="O6399" s="15">
        <f>IF([1]!Table_1[[#This Row],[연도]]=2016,1,0)</f>
        <v>0</v>
      </c>
      <c r="P6399" s="15">
        <f>IF([1]!Table_1[[#This Row],[연도]]=2017,1,0)</f>
        <v>0</v>
      </c>
      <c r="Q6399" s="15">
        <f>IF([1]!Table_1[[#This Row],[연도]]=2018,1,0)</f>
        <v>0</v>
      </c>
      <c r="R6399" s="15">
        <f>IF([1]!Table_1[[#This Row],[연도]]=2019,1,0)</f>
        <v>0</v>
      </c>
      <c r="S6399" s="15">
        <f>IF([1]!Table_1[[#This Row],[연도]]=2020,1,0)</f>
        <v>0</v>
      </c>
      <c r="T6399" s="15">
        <f>IF([1]!Table_1[[#This Row],[연도]]=2021,1,0)</f>
        <v>0</v>
      </c>
      <c r="U6399" s="15">
        <f>IF([1]!Table_1[[#This Row],[연도]]=2022,1,0)</f>
        <v>0</v>
      </c>
      <c r="V6399" s="15">
        <f>IF([1]!Table_1[[#This Row],[연도]]=2023,1,0)</f>
        <v>1</v>
      </c>
      <c r="W6399" s="12">
        <v>0.89</v>
      </c>
      <c r="X6399" s="10">
        <f>Y6399/1000000000000</f>
        <v>0.10078465168</v>
      </c>
      <c r="Y6399" s="15">
        <f>[1]!Table_1[[#This Row],[주가]]*[1]!Table_1[[#This Row],[기말주식수]]</f>
        <v>100784651680</v>
      </c>
      <c r="Z6399" s="14">
        <f>AA6399/10</f>
        <v>0.29705853285066552</v>
      </c>
      <c r="AA6399" s="15">
        <f>[1]!Table_1[[#This Row],[시가총액]]/[1]!Table_1[[#This Row],[당기순이익(세후영업이익)]]</f>
        <v>2.970585328506655</v>
      </c>
      <c r="AB6399" s="12">
        <v>3340927080</v>
      </c>
    </row>
    <row r="6400" spans="1:28" ht="19.2">
      <c r="A6400" s="10">
        <v>6399</v>
      </c>
      <c r="B6400" s="10">
        <v>123570</v>
      </c>
      <c r="C6400" s="11" t="s">
        <v>1056</v>
      </c>
      <c r="D6400" s="11" t="s">
        <v>20</v>
      </c>
      <c r="E6400" s="10">
        <v>2017</v>
      </c>
      <c r="F6400" s="10">
        <v>8.6809999999999992</v>
      </c>
      <c r="G6400" s="14">
        <f>([1]!Table_1[[#This Row],[총자산]]-[1]!Table_1[[#This Row],[장부가치 자기자본]]+[1]!Table_1[[#This Row],[시가총액]])/[1]!Table_1[[#This Row],[총자산]]</f>
        <v>0.70677510140802424</v>
      </c>
      <c r="H6400" s="14">
        <f>I6400/100000000000</f>
        <v>4.1831342059999999E-2</v>
      </c>
      <c r="I6400" s="10">
        <v>4183134206</v>
      </c>
      <c r="J6400" s="10">
        <v>8.7200000000000006</v>
      </c>
      <c r="K6400" s="10">
        <f>L6400/1000000000000</f>
        <v>2.8809795066999998E-2</v>
      </c>
      <c r="L6400" s="10">
        <v>28809795067</v>
      </c>
      <c r="M6400" s="10">
        <v>1.83</v>
      </c>
      <c r="N6400" s="10">
        <v>1</v>
      </c>
      <c r="O6400" s="14">
        <f>IF([1]!Table_1[[#This Row],[연도]]=2016,1,0)</f>
        <v>0</v>
      </c>
      <c r="P6400" s="14">
        <f>IF([1]!Table_1[[#This Row],[연도]]=2017,1,0)</f>
        <v>1</v>
      </c>
      <c r="Q6400" s="14">
        <f>IF([1]!Table_1[[#This Row],[연도]]=2018,1,0)</f>
        <v>0</v>
      </c>
      <c r="R6400" s="14">
        <f>IF([1]!Table_1[[#This Row],[연도]]=2019,1,0)</f>
        <v>0</v>
      </c>
      <c r="S6400" s="14">
        <f>IF([1]!Table_1[[#This Row],[연도]]=2020,1,0)</f>
        <v>0</v>
      </c>
      <c r="T6400" s="14">
        <f>IF([1]!Table_1[[#This Row],[연도]]=2021,1,0)</f>
        <v>0</v>
      </c>
      <c r="U6400" s="14">
        <f>IF([1]!Table_1[[#This Row],[연도]]=2022,1,0)</f>
        <v>0</v>
      </c>
      <c r="V6400" s="14">
        <f>IF([1]!Table_1[[#This Row],[연도]]=2023,1,0)</f>
        <v>0</v>
      </c>
      <c r="W6400" s="10">
        <v>0.43</v>
      </c>
      <c r="X6400" s="10">
        <f>Y6400/1000000000000</f>
        <v>2.3089154846999999E-2</v>
      </c>
      <c r="Y6400" s="14">
        <f>[1]!Table_1[[#This Row],[주가]]*[1]!Table_1[[#This Row],[기말주식수]]</f>
        <v>23089154847</v>
      </c>
      <c r="Z6400" s="14">
        <f>AA6400/10</f>
        <v>0.55195826167571926</v>
      </c>
      <c r="AA6400" s="14">
        <f>[1]!Table_1[[#This Row],[시가총액]]/[1]!Table_1[[#This Row],[당기순이익(세후영업이익)]]</f>
        <v>5.5195826167571926</v>
      </c>
      <c r="AB6400" s="10">
        <v>334141170</v>
      </c>
    </row>
    <row r="6401" spans="1:28" ht="19.2">
      <c r="A6401" s="12">
        <v>6400</v>
      </c>
      <c r="B6401" s="12">
        <v>123570</v>
      </c>
      <c r="C6401" s="13" t="s">
        <v>1056</v>
      </c>
      <c r="D6401" s="13" t="s">
        <v>20</v>
      </c>
      <c r="E6401" s="12">
        <v>2018</v>
      </c>
      <c r="F6401" s="12">
        <v>9.9</v>
      </c>
      <c r="G6401" s="15">
        <f>([1]!Table_1[[#This Row],[총자산]]-[1]!Table_1[[#This Row],[장부가치 자기자본]]+[1]!Table_1[[#This Row],[시가총액]])/[1]!Table_1[[#This Row],[총자산]]</f>
        <v>0.9179391367904588</v>
      </c>
      <c r="H6401" s="14">
        <f>I6401/100000000000</f>
        <v>5.5441451920000002E-2</v>
      </c>
      <c r="I6401" s="12">
        <v>5544145192</v>
      </c>
      <c r="J6401" s="12">
        <v>23.01</v>
      </c>
      <c r="K6401" s="10">
        <f>L6401/1000000000000</f>
        <v>3.1601445220000003E-2</v>
      </c>
      <c r="L6401" s="12">
        <v>31601445220</v>
      </c>
      <c r="M6401" s="12">
        <v>2.81</v>
      </c>
      <c r="N6401" s="12">
        <v>1</v>
      </c>
      <c r="O6401" s="15">
        <f>IF([1]!Table_1[[#This Row],[연도]]=2016,1,0)</f>
        <v>0</v>
      </c>
      <c r="P6401" s="15">
        <f>IF([1]!Table_1[[#This Row],[연도]]=2017,1,0)</f>
        <v>0</v>
      </c>
      <c r="Q6401" s="15">
        <f>IF([1]!Table_1[[#This Row],[연도]]=2018,1,0)</f>
        <v>1</v>
      </c>
      <c r="R6401" s="15">
        <f>IF([1]!Table_1[[#This Row],[연도]]=2019,1,0)</f>
        <v>0</v>
      </c>
      <c r="S6401" s="15">
        <f>IF([1]!Table_1[[#This Row],[연도]]=2020,1,0)</f>
        <v>0</v>
      </c>
      <c r="T6401" s="15">
        <f>IF([1]!Table_1[[#This Row],[연도]]=2021,1,0)</f>
        <v>0</v>
      </c>
      <c r="U6401" s="15">
        <f>IF([1]!Table_1[[#This Row],[연도]]=2022,1,0)</f>
        <v>0</v>
      </c>
      <c r="V6401" s="15">
        <f>IF([1]!Table_1[[#This Row],[연도]]=2023,1,0)</f>
        <v>0</v>
      </c>
      <c r="W6401" s="12">
        <v>0.47</v>
      </c>
      <c r="X6401" s="10">
        <f>Y6401/1000000000000</f>
        <v>4.8004948089999999E-2</v>
      </c>
      <c r="Y6401" s="15">
        <f>[1]!Table_1[[#This Row],[주가]]*[1]!Table_1[[#This Row],[기말주식수]]</f>
        <v>48004948090</v>
      </c>
      <c r="Z6401" s="14">
        <f>AA6401/10</f>
        <v>0.8658674408323469</v>
      </c>
      <c r="AA6401" s="15">
        <f>[1]!Table_1[[#This Row],[시가총액]]/[1]!Table_1[[#This Row],[당기순이익(세후영업이익)]]</f>
        <v>8.6586744083234688</v>
      </c>
      <c r="AB6401" s="12">
        <v>445521560</v>
      </c>
    </row>
    <row r="6402" spans="1:28" ht="19.2">
      <c r="A6402" s="10">
        <v>6401</v>
      </c>
      <c r="B6402" s="10">
        <v>123570</v>
      </c>
      <c r="C6402" s="11" t="s">
        <v>1056</v>
      </c>
      <c r="D6402" s="11" t="s">
        <v>20</v>
      </c>
      <c r="E6402" s="10">
        <v>2019</v>
      </c>
      <c r="F6402" s="10">
        <v>8.2539999999999996</v>
      </c>
      <c r="G6402" s="14">
        <f>([1]!Table_1[[#This Row],[총자산]]-[1]!Table_1[[#This Row],[장부가치 자기자본]]+[1]!Table_1[[#This Row],[시가총액]])/[1]!Table_1[[#This Row],[총자산]]</f>
        <v>1.1688351003518243</v>
      </c>
      <c r="H6402" s="14">
        <f>I6402/100000000000</f>
        <v>7.715026924E-2</v>
      </c>
      <c r="I6402" s="10">
        <v>7715026924</v>
      </c>
      <c r="J6402" s="10">
        <v>13.03</v>
      </c>
      <c r="K6402" s="10">
        <f>L6402/1000000000000</f>
        <v>3.6701873787000003E-2</v>
      </c>
      <c r="L6402" s="10">
        <v>36701873787</v>
      </c>
      <c r="M6402" s="10">
        <v>3.92</v>
      </c>
      <c r="N6402" s="10">
        <v>1</v>
      </c>
      <c r="O6402" s="14">
        <f>IF([1]!Table_1[[#This Row],[연도]]=2016,1,0)</f>
        <v>0</v>
      </c>
      <c r="P6402" s="14">
        <f>IF([1]!Table_1[[#This Row],[연도]]=2017,1,0)</f>
        <v>0</v>
      </c>
      <c r="Q6402" s="14">
        <f>IF([1]!Table_1[[#This Row],[연도]]=2018,1,0)</f>
        <v>0</v>
      </c>
      <c r="R6402" s="14">
        <f>IF([1]!Table_1[[#This Row],[연도]]=2019,1,0)</f>
        <v>1</v>
      </c>
      <c r="S6402" s="14">
        <f>IF([1]!Table_1[[#This Row],[연도]]=2020,1,0)</f>
        <v>0</v>
      </c>
      <c r="T6402" s="14">
        <f>IF([1]!Table_1[[#This Row],[연도]]=2021,1,0)</f>
        <v>0</v>
      </c>
      <c r="U6402" s="14">
        <f>IF([1]!Table_1[[#This Row],[연도]]=2022,1,0)</f>
        <v>0</v>
      </c>
      <c r="V6402" s="14">
        <f>IF([1]!Table_1[[#This Row],[연도]]=2023,1,0)</f>
        <v>0</v>
      </c>
      <c r="W6402" s="10">
        <v>0.64</v>
      </c>
      <c r="X6402" s="10">
        <f>Y6402/1000000000000</f>
        <v>7.8745935729999994E-2</v>
      </c>
      <c r="Y6402" s="14">
        <f>[1]!Table_1[[#This Row],[주가]]*[1]!Table_1[[#This Row],[기말주식수]]</f>
        <v>78745935730</v>
      </c>
      <c r="Z6402" s="14">
        <f>AA6402/10</f>
        <v>1.0206825783722955</v>
      </c>
      <c r="AA6402" s="14">
        <f>[1]!Table_1[[#This Row],[시가총액]]/[1]!Table_1[[#This Row],[당기순이익(세후영업이익)]]</f>
        <v>10.206825783722955</v>
      </c>
      <c r="AB6402" s="10">
        <v>668282340</v>
      </c>
    </row>
    <row r="6403" spans="1:28" ht="19.2">
      <c r="A6403" s="12">
        <v>6402</v>
      </c>
      <c r="B6403" s="12">
        <v>123570</v>
      </c>
      <c r="C6403" s="13" t="s">
        <v>1056</v>
      </c>
      <c r="D6403" s="13" t="s">
        <v>20</v>
      </c>
      <c r="E6403" s="12">
        <v>2020</v>
      </c>
      <c r="F6403" s="12">
        <v>13.852</v>
      </c>
      <c r="G6403" s="15">
        <f>([1]!Table_1[[#This Row],[총자산]]-[1]!Table_1[[#This Row],[장부가치 자기자본]]+[1]!Table_1[[#This Row],[시가총액]])/[1]!Table_1[[#This Row],[총자산]]</f>
        <v>1.2208510175106637</v>
      </c>
      <c r="H6403" s="14">
        <f>I6403/100000000000</f>
        <v>7.2377119870000006E-2</v>
      </c>
      <c r="I6403" s="12">
        <v>7237711987</v>
      </c>
      <c r="J6403" s="12">
        <v>16.91</v>
      </c>
      <c r="K6403" s="10">
        <f>L6403/1000000000000</f>
        <v>3.9016624511999998E-2</v>
      </c>
      <c r="L6403" s="12">
        <v>39016624512</v>
      </c>
      <c r="M6403" s="12">
        <v>3.55</v>
      </c>
      <c r="N6403" s="12">
        <v>1</v>
      </c>
      <c r="O6403" s="15">
        <f>IF([1]!Table_1[[#This Row],[연도]]=2016,1,0)</f>
        <v>0</v>
      </c>
      <c r="P6403" s="15">
        <f>IF([1]!Table_1[[#This Row],[연도]]=2017,1,0)</f>
        <v>0</v>
      </c>
      <c r="Q6403" s="15">
        <f>IF([1]!Table_1[[#This Row],[연도]]=2018,1,0)</f>
        <v>0</v>
      </c>
      <c r="R6403" s="15">
        <f>IF([1]!Table_1[[#This Row],[연도]]=2019,1,0)</f>
        <v>0</v>
      </c>
      <c r="S6403" s="15">
        <f>IF([1]!Table_1[[#This Row],[연도]]=2020,1,0)</f>
        <v>1</v>
      </c>
      <c r="T6403" s="15">
        <f>IF([1]!Table_1[[#This Row],[연도]]=2021,1,0)</f>
        <v>0</v>
      </c>
      <c r="U6403" s="15">
        <f>IF([1]!Table_1[[#This Row],[연도]]=2022,1,0)</f>
        <v>0</v>
      </c>
      <c r="V6403" s="15">
        <f>IF([1]!Table_1[[#This Row],[연도]]=2023,1,0)</f>
        <v>0</v>
      </c>
      <c r="W6403" s="12">
        <v>0.48</v>
      </c>
      <c r="X6403" s="10">
        <f>Y6403/1000000000000</f>
        <v>9.2445723699999996E-2</v>
      </c>
      <c r="Y6403" s="15">
        <f>[1]!Table_1[[#This Row],[주가]]*[1]!Table_1[[#This Row],[기말주식수]]</f>
        <v>92445723700</v>
      </c>
      <c r="Z6403" s="14">
        <f>AA6403/10</f>
        <v>1.2772782871996866</v>
      </c>
      <c r="AA6403" s="15">
        <f>[1]!Table_1[[#This Row],[시가총액]]/[1]!Table_1[[#This Row],[당기순이익(세후영업이익)]]</f>
        <v>12.772782871996865</v>
      </c>
      <c r="AB6403" s="12">
        <v>1092675950</v>
      </c>
    </row>
    <row r="6404" spans="1:28" ht="19.2">
      <c r="A6404" s="10">
        <v>6403</v>
      </c>
      <c r="B6404" s="10">
        <v>123570</v>
      </c>
      <c r="C6404" s="11" t="s">
        <v>1056</v>
      </c>
      <c r="D6404" s="11" t="s">
        <v>20</v>
      </c>
      <c r="E6404" s="10">
        <v>2021</v>
      </c>
      <c r="F6404" s="10">
        <v>16.600000000000001</v>
      </c>
      <c r="G6404" s="14">
        <f>([1]!Table_1[[#This Row],[총자산]]-[1]!Table_1[[#This Row],[장부가치 자기자본]]+[1]!Table_1[[#This Row],[시가총액]])/[1]!Table_1[[#This Row],[총자산]]</f>
        <v>1.4371961890323794</v>
      </c>
      <c r="H6404" s="14">
        <f>I6404/100000000000</f>
        <v>9.8954200670000006E-2</v>
      </c>
      <c r="I6404" s="10">
        <v>9895420067</v>
      </c>
      <c r="J6404" s="10">
        <v>18.670000000000002</v>
      </c>
      <c r="K6404" s="10">
        <f>L6404/1000000000000</f>
        <v>3.5239063687E-2</v>
      </c>
      <c r="L6404" s="10">
        <v>35239063687</v>
      </c>
      <c r="M6404" s="10">
        <v>5.1100000000000003</v>
      </c>
      <c r="N6404" s="10">
        <v>1</v>
      </c>
      <c r="O6404" s="14">
        <f>IF([1]!Table_1[[#This Row],[연도]]=2016,1,0)</f>
        <v>0</v>
      </c>
      <c r="P6404" s="14">
        <f>IF([1]!Table_1[[#This Row],[연도]]=2017,1,0)</f>
        <v>0</v>
      </c>
      <c r="Q6404" s="14">
        <f>IF([1]!Table_1[[#This Row],[연도]]=2018,1,0)</f>
        <v>0</v>
      </c>
      <c r="R6404" s="14">
        <f>IF([1]!Table_1[[#This Row],[연도]]=2019,1,0)</f>
        <v>0</v>
      </c>
      <c r="S6404" s="14">
        <f>IF([1]!Table_1[[#This Row],[연도]]=2020,1,0)</f>
        <v>0</v>
      </c>
      <c r="T6404" s="14">
        <f>IF([1]!Table_1[[#This Row],[연도]]=2021,1,0)</f>
        <v>1</v>
      </c>
      <c r="U6404" s="14">
        <f>IF([1]!Table_1[[#This Row],[연도]]=2022,1,0)</f>
        <v>0</v>
      </c>
      <c r="V6404" s="14">
        <f>IF([1]!Table_1[[#This Row],[연도]]=2023,1,0)</f>
        <v>0</v>
      </c>
      <c r="W6404" s="10">
        <v>0.5</v>
      </c>
      <c r="X6404" s="10">
        <f>Y6404/1000000000000</f>
        <v>0.1514773304</v>
      </c>
      <c r="Y6404" s="14">
        <f>[1]!Table_1[[#This Row],[주가]]*[1]!Table_1[[#This Row],[기말주식수]]</f>
        <v>151477330400</v>
      </c>
      <c r="Z6404" s="14">
        <f>AA6404/10</f>
        <v>1.5307822141392271</v>
      </c>
      <c r="AA6404" s="14">
        <f>[1]!Table_1[[#This Row],[시가총액]]/[1]!Table_1[[#This Row],[당기순이익(세후영업이익)]]</f>
        <v>15.307822141392272</v>
      </c>
      <c r="AB6404" s="10">
        <v>4370703800</v>
      </c>
    </row>
    <row r="6405" spans="1:28" ht="19.2">
      <c r="A6405" s="12">
        <v>6404</v>
      </c>
      <c r="B6405" s="12">
        <v>123570</v>
      </c>
      <c r="C6405" s="13" t="s">
        <v>1056</v>
      </c>
      <c r="D6405" s="13" t="s">
        <v>20</v>
      </c>
      <c r="E6405" s="12">
        <v>2022</v>
      </c>
      <c r="F6405" s="12">
        <v>26.434000000000001</v>
      </c>
      <c r="G6405" s="15">
        <f>([1]!Table_1[[#This Row],[총자산]]-[1]!Table_1[[#This Row],[장부가치 자기자본]]+[1]!Table_1[[#This Row],[시가총액]])/[1]!Table_1[[#This Row],[총자산]]</f>
        <v>0.9770193989435475</v>
      </c>
      <c r="H6405" s="14">
        <f>I6405/100000000000</f>
        <v>9.3278375849999998E-2</v>
      </c>
      <c r="I6405" s="12">
        <v>9327837585</v>
      </c>
      <c r="J6405" s="12">
        <v>-5</v>
      </c>
      <c r="K6405" s="10">
        <f>L6405/1000000000000</f>
        <v>4.4211307833999999E-2</v>
      </c>
      <c r="L6405" s="12">
        <v>44211307834</v>
      </c>
      <c r="M6405" s="12">
        <v>4.12</v>
      </c>
      <c r="N6405" s="12">
        <v>1</v>
      </c>
      <c r="O6405" s="15">
        <f>IF([1]!Table_1[[#This Row],[연도]]=2016,1,0)</f>
        <v>0</v>
      </c>
      <c r="P6405" s="15">
        <f>IF([1]!Table_1[[#This Row],[연도]]=2017,1,0)</f>
        <v>0</v>
      </c>
      <c r="Q6405" s="15">
        <f>IF([1]!Table_1[[#This Row],[연도]]=2018,1,0)</f>
        <v>0</v>
      </c>
      <c r="R6405" s="15">
        <f>IF([1]!Table_1[[#This Row],[연도]]=2019,1,0)</f>
        <v>0</v>
      </c>
      <c r="S6405" s="15">
        <f>IF([1]!Table_1[[#This Row],[연도]]=2020,1,0)</f>
        <v>0</v>
      </c>
      <c r="T6405" s="15">
        <f>IF([1]!Table_1[[#This Row],[연도]]=2021,1,0)</f>
        <v>0</v>
      </c>
      <c r="U6405" s="15">
        <f>IF([1]!Table_1[[#This Row],[연도]]=2022,1,0)</f>
        <v>1</v>
      </c>
      <c r="V6405" s="15">
        <f>IF([1]!Table_1[[#This Row],[연도]]=2023,1,0)</f>
        <v>0</v>
      </c>
      <c r="W6405" s="12">
        <v>1.01</v>
      </c>
      <c r="X6405" s="10">
        <f>Y6405/1000000000000</f>
        <v>9.0886398239999999E-2</v>
      </c>
      <c r="Y6405" s="15">
        <f>[1]!Table_1[[#This Row],[주가]]*[1]!Table_1[[#This Row],[기말주식수]]</f>
        <v>90886398240</v>
      </c>
      <c r="Z6405" s="14">
        <f>AA6405/10</f>
        <v>0.97435656883813559</v>
      </c>
      <c r="AA6405" s="15">
        <f>[1]!Table_1[[#This Row],[시가총액]]/[1]!Table_1[[#This Row],[당기순이익(세후영업이익)]]</f>
        <v>9.7435656883813557</v>
      </c>
      <c r="AB6405" s="12">
        <v>1938662190</v>
      </c>
    </row>
    <row r="6406" spans="1:28" ht="19.2">
      <c r="A6406" s="10">
        <v>6405</v>
      </c>
      <c r="B6406" s="10">
        <v>123570</v>
      </c>
      <c r="C6406" s="11" t="s">
        <v>1056</v>
      </c>
      <c r="D6406" s="11" t="s">
        <v>20</v>
      </c>
      <c r="E6406" s="10">
        <v>2023</v>
      </c>
      <c r="F6406" s="10">
        <v>27.257000000000001</v>
      </c>
      <c r="G6406" s="14">
        <f>([1]!Table_1[[#This Row],[총자산]]-[1]!Table_1[[#This Row],[장부가치 자기자본]]+[1]!Table_1[[#This Row],[시가총액]])/[1]!Table_1[[#This Row],[총자산]]</f>
        <v>0.90480552745395937</v>
      </c>
      <c r="H6406" s="14">
        <f>I6406/100000000000</f>
        <v>3.6657731460000002E-2</v>
      </c>
      <c r="I6406" s="10">
        <v>3665773146</v>
      </c>
      <c r="J6406" s="10">
        <v>-1.6</v>
      </c>
      <c r="K6406" s="10">
        <f>L6406/1000000000000</f>
        <v>3.5018281188000003E-2</v>
      </c>
      <c r="L6406" s="10">
        <v>35018281188</v>
      </c>
      <c r="M6406" s="10">
        <v>6.33</v>
      </c>
      <c r="N6406" s="10">
        <v>1</v>
      </c>
      <c r="O6406" s="14">
        <f>IF([1]!Table_1[[#This Row],[연도]]=2016,1,0)</f>
        <v>0</v>
      </c>
      <c r="P6406" s="14">
        <f>IF([1]!Table_1[[#This Row],[연도]]=2017,1,0)</f>
        <v>0</v>
      </c>
      <c r="Q6406" s="14">
        <f>IF([1]!Table_1[[#This Row],[연도]]=2018,1,0)</f>
        <v>0</v>
      </c>
      <c r="R6406" s="14">
        <f>IF([1]!Table_1[[#This Row],[연도]]=2019,1,0)</f>
        <v>0</v>
      </c>
      <c r="S6406" s="14">
        <f>IF([1]!Table_1[[#This Row],[연도]]=2020,1,0)</f>
        <v>0</v>
      </c>
      <c r="T6406" s="14">
        <f>IF([1]!Table_1[[#This Row],[연도]]=2021,1,0)</f>
        <v>0</v>
      </c>
      <c r="U6406" s="14">
        <f>IF([1]!Table_1[[#This Row],[연도]]=2022,1,0)</f>
        <v>0</v>
      </c>
      <c r="V6406" s="14">
        <f>IF([1]!Table_1[[#This Row],[연도]]=2023,1,0)</f>
        <v>1</v>
      </c>
      <c r="W6406" s="10">
        <v>0.56000000000000005</v>
      </c>
      <c r="X6406" s="10">
        <f>Y6406/1000000000000</f>
        <v>8.1753206260000003E-2</v>
      </c>
      <c r="Y6406" s="14">
        <f>[1]!Table_1[[#This Row],[주가]]*[1]!Table_1[[#This Row],[기말주식수]]</f>
        <v>81753206260</v>
      </c>
      <c r="Z6406" s="14">
        <f>AA6406/10</f>
        <v>2.230176364001331</v>
      </c>
      <c r="AA6406" s="14">
        <f>[1]!Table_1[[#This Row],[시가총액]]/[1]!Table_1[[#This Row],[당기순이익(세후영업이익)]]</f>
        <v>22.301763640013309</v>
      </c>
      <c r="AB6406" s="10">
        <v>1067656450</v>
      </c>
    </row>
    <row r="6407" spans="1:28" ht="19.2">
      <c r="A6407" s="12">
        <v>6406</v>
      </c>
      <c r="B6407" s="12">
        <v>123700</v>
      </c>
      <c r="C6407" s="13" t="s">
        <v>1057</v>
      </c>
      <c r="D6407" s="13" t="s">
        <v>6</v>
      </c>
      <c r="E6407" s="12">
        <v>2016</v>
      </c>
      <c r="F6407" s="12">
        <v>20.782</v>
      </c>
      <c r="G6407" s="15">
        <f>([1]!Table_1[[#This Row],[총자산]]-[1]!Table_1[[#This Row],[장부가치 자기자본]]+[1]!Table_1[[#This Row],[시가총액]])/[1]!Table_1[[#This Row],[총자산]]</f>
        <v>0.63862500505040332</v>
      </c>
      <c r="H6407" s="14">
        <f>I6407/100000000000</f>
        <v>0.14314264795000001</v>
      </c>
      <c r="I6407" s="12">
        <v>14314264795</v>
      </c>
      <c r="J6407" s="12">
        <v>10.85</v>
      </c>
      <c r="K6407" s="10">
        <f>L6407/1000000000000</f>
        <v>0.176789058379</v>
      </c>
      <c r="L6407" s="12">
        <v>176789058379</v>
      </c>
      <c r="M6407" s="12">
        <v>3.45</v>
      </c>
      <c r="N6407" s="12">
        <v>1</v>
      </c>
      <c r="O6407" s="15">
        <f>IF([1]!Table_1[[#This Row],[연도]]=2016,1,0)</f>
        <v>1</v>
      </c>
      <c r="P6407" s="15">
        <f>IF([1]!Table_1[[#This Row],[연도]]=2017,1,0)</f>
        <v>0</v>
      </c>
      <c r="Q6407" s="15">
        <f>IF([1]!Table_1[[#This Row],[연도]]=2018,1,0)</f>
        <v>0</v>
      </c>
      <c r="R6407" s="15">
        <f>IF([1]!Table_1[[#This Row],[연도]]=2019,1,0)</f>
        <v>0</v>
      </c>
      <c r="S6407" s="15">
        <f>IF([1]!Table_1[[#This Row],[연도]]=2020,1,0)</f>
        <v>0</v>
      </c>
      <c r="T6407" s="15">
        <f>IF([1]!Table_1[[#This Row],[연도]]=2021,1,0)</f>
        <v>0</v>
      </c>
      <c r="U6407" s="15">
        <f>IF([1]!Table_1[[#This Row],[연도]]=2022,1,0)</f>
        <v>0</v>
      </c>
      <c r="V6407" s="15">
        <f>IF([1]!Table_1[[#This Row],[연도]]=2023,1,0)</f>
        <v>0</v>
      </c>
      <c r="W6407" s="12">
        <v>1.62</v>
      </c>
      <c r="X6407" s="10">
        <f>Y6407/1000000000000</f>
        <v>9.4253583919999995E-2</v>
      </c>
      <c r="Y6407" s="15">
        <f>[1]!Table_1[[#This Row],[주가]]*[1]!Table_1[[#This Row],[기말주식수]]</f>
        <v>94253583920</v>
      </c>
      <c r="Z6407" s="14">
        <f>AA6407/10</f>
        <v>0.65845913338785622</v>
      </c>
      <c r="AA6407" s="15">
        <f>[1]!Table_1[[#This Row],[시가총액]]/[1]!Table_1[[#This Row],[당기순이익(세후영업이익)]]</f>
        <v>6.5845913338785627</v>
      </c>
      <c r="AB6407" s="12">
        <v>3120979600</v>
      </c>
    </row>
    <row r="6408" spans="1:28" ht="19.2">
      <c r="A6408" s="10">
        <v>6407</v>
      </c>
      <c r="B6408" s="10">
        <v>123700</v>
      </c>
      <c r="C6408" s="11" t="s">
        <v>1057</v>
      </c>
      <c r="D6408" s="11" t="s">
        <v>6</v>
      </c>
      <c r="E6408" s="10">
        <v>2017</v>
      </c>
      <c r="F6408" s="10">
        <v>35.734000000000002</v>
      </c>
      <c r="G6408" s="14">
        <f>([1]!Table_1[[#This Row],[총자산]]-[1]!Table_1[[#This Row],[장부가치 자기자본]]+[1]!Table_1[[#This Row],[시가총액]])/[1]!Table_1[[#This Row],[총자산]]</f>
        <v>0.54388455818851367</v>
      </c>
      <c r="H6408" s="14">
        <f>I6408/100000000000</f>
        <v>8.4072938070000006E-2</v>
      </c>
      <c r="I6408" s="10">
        <v>8407293807</v>
      </c>
      <c r="J6408" s="10">
        <v>-0.42</v>
      </c>
      <c r="K6408" s="10">
        <f>L6408/1000000000000</f>
        <v>0.16309625462399999</v>
      </c>
      <c r="L6408" s="10">
        <v>163096254624</v>
      </c>
      <c r="M6408" s="10">
        <v>3.95</v>
      </c>
      <c r="N6408" s="10">
        <v>1</v>
      </c>
      <c r="O6408" s="14">
        <f>IF([1]!Table_1[[#This Row],[연도]]=2016,1,0)</f>
        <v>0</v>
      </c>
      <c r="P6408" s="14">
        <f>IF([1]!Table_1[[#This Row],[연도]]=2017,1,0)</f>
        <v>1</v>
      </c>
      <c r="Q6408" s="14">
        <f>IF([1]!Table_1[[#This Row],[연도]]=2018,1,0)</f>
        <v>0</v>
      </c>
      <c r="R6408" s="14">
        <f>IF([1]!Table_1[[#This Row],[연도]]=2019,1,0)</f>
        <v>0</v>
      </c>
      <c r="S6408" s="14">
        <f>IF([1]!Table_1[[#This Row],[연도]]=2020,1,0)</f>
        <v>0</v>
      </c>
      <c r="T6408" s="14">
        <f>IF([1]!Table_1[[#This Row],[연도]]=2021,1,0)</f>
        <v>0</v>
      </c>
      <c r="U6408" s="14">
        <f>IF([1]!Table_1[[#This Row],[연도]]=2022,1,0)</f>
        <v>0</v>
      </c>
      <c r="V6408" s="14">
        <f>IF([1]!Table_1[[#This Row],[연도]]=2023,1,0)</f>
        <v>0</v>
      </c>
      <c r="W6408" s="10">
        <v>1.78</v>
      </c>
      <c r="X6408" s="10">
        <f>Y6408/1000000000000</f>
        <v>7.6464000200000007E-2</v>
      </c>
      <c r="Y6408" s="14">
        <f>[1]!Table_1[[#This Row],[주가]]*[1]!Table_1[[#This Row],[기말주식수]]</f>
        <v>76464000200</v>
      </c>
      <c r="Z6408" s="14">
        <f>AA6408/10</f>
        <v>0.90949599187713981</v>
      </c>
      <c r="AA6408" s="14">
        <f>[1]!Table_1[[#This Row],[시가총액]]/[1]!Table_1[[#This Row],[당기순이익(세후영업이익)]]</f>
        <v>9.0949599187713979</v>
      </c>
      <c r="AB6408" s="10">
        <v>2028636740</v>
      </c>
    </row>
    <row r="6409" spans="1:28" ht="19.2">
      <c r="A6409" s="12">
        <v>6408</v>
      </c>
      <c r="B6409" s="12">
        <v>123700</v>
      </c>
      <c r="C6409" s="13" t="s">
        <v>1057</v>
      </c>
      <c r="D6409" s="13" t="s">
        <v>6</v>
      </c>
      <c r="E6409" s="12">
        <v>2018</v>
      </c>
      <c r="F6409" s="12">
        <v>41.881</v>
      </c>
      <c r="G6409" s="15">
        <f>([1]!Table_1[[#This Row],[총자산]]-[1]!Table_1[[#This Row],[장부가치 자기자본]]+[1]!Table_1[[#This Row],[시가총액]])/[1]!Table_1[[#This Row],[총자산]]</f>
        <v>0.40366797632991996</v>
      </c>
      <c r="H6409" s="14">
        <f>I6409/100000000000</f>
        <v>7.4200252999999999E-3</v>
      </c>
      <c r="I6409" s="12">
        <v>742002530</v>
      </c>
      <c r="J6409" s="12">
        <v>-2.4300000000000002</v>
      </c>
      <c r="K6409" s="10">
        <f>L6409/1000000000000</f>
        <v>0.15525947503000001</v>
      </c>
      <c r="L6409" s="12">
        <v>155259475030</v>
      </c>
      <c r="M6409" s="12">
        <v>5.24</v>
      </c>
      <c r="N6409" s="12">
        <v>1</v>
      </c>
      <c r="O6409" s="15">
        <f>IF([1]!Table_1[[#This Row],[연도]]=2016,1,0)</f>
        <v>0</v>
      </c>
      <c r="P6409" s="15">
        <f>IF([1]!Table_1[[#This Row],[연도]]=2017,1,0)</f>
        <v>0</v>
      </c>
      <c r="Q6409" s="15">
        <f>IF([1]!Table_1[[#This Row],[연도]]=2018,1,0)</f>
        <v>1</v>
      </c>
      <c r="R6409" s="15">
        <f>IF([1]!Table_1[[#This Row],[연도]]=2019,1,0)</f>
        <v>0</v>
      </c>
      <c r="S6409" s="15">
        <f>IF([1]!Table_1[[#This Row],[연도]]=2020,1,0)</f>
        <v>0</v>
      </c>
      <c r="T6409" s="15">
        <f>IF([1]!Table_1[[#This Row],[연도]]=2021,1,0)</f>
        <v>0</v>
      </c>
      <c r="U6409" s="15">
        <f>IF([1]!Table_1[[#This Row],[연도]]=2022,1,0)</f>
        <v>0</v>
      </c>
      <c r="V6409" s="15">
        <f>IF([1]!Table_1[[#This Row],[연도]]=2023,1,0)</f>
        <v>0</v>
      </c>
      <c r="W6409" s="12">
        <v>1.73</v>
      </c>
      <c r="X6409" s="10">
        <f>Y6409/1000000000000</f>
        <v>4.7126791959999997E-2</v>
      </c>
      <c r="Y6409" s="15">
        <f>[1]!Table_1[[#This Row],[주가]]*[1]!Table_1[[#This Row],[기말주식수]]</f>
        <v>47126791960</v>
      </c>
      <c r="Z6409" s="14">
        <f>AA6409/10</f>
        <v>6.3512980151159324</v>
      </c>
      <c r="AA6409" s="15">
        <f>[1]!Table_1[[#This Row],[시가총액]]/[1]!Table_1[[#This Row],[당기순이익(세후영업이익)]]</f>
        <v>63.512980151159326</v>
      </c>
      <c r="AB6409" s="12">
        <v>1560489800</v>
      </c>
    </row>
    <row r="6410" spans="1:28" ht="19.2">
      <c r="A6410" s="10">
        <v>6409</v>
      </c>
      <c r="B6410" s="10">
        <v>123700</v>
      </c>
      <c r="C6410" s="11" t="s">
        <v>1057</v>
      </c>
      <c r="D6410" s="11" t="s">
        <v>6</v>
      </c>
      <c r="E6410" s="10">
        <v>2019</v>
      </c>
      <c r="F6410" s="10">
        <v>25.771000000000001</v>
      </c>
      <c r="G6410" s="14">
        <f>([1]!Table_1[[#This Row],[총자산]]-[1]!Table_1[[#This Row],[장부가치 자기자본]]+[1]!Table_1[[#This Row],[시가총액]])/[1]!Table_1[[#This Row],[총자산]]</f>
        <v>0.47798412815651486</v>
      </c>
      <c r="H6410" s="14">
        <f>I6410/100000000000</f>
        <v>6.4528689370000003E-2</v>
      </c>
      <c r="I6410" s="10">
        <v>6452868937</v>
      </c>
      <c r="J6410" s="10">
        <v>10.18</v>
      </c>
      <c r="K6410" s="10">
        <f>L6410/1000000000000</f>
        <v>0.157732122414</v>
      </c>
      <c r="L6410" s="10">
        <v>157732122414</v>
      </c>
      <c r="M6410" s="10">
        <v>4.6900000000000004</v>
      </c>
      <c r="N6410" s="10">
        <v>1</v>
      </c>
      <c r="O6410" s="14">
        <f>IF([1]!Table_1[[#This Row],[연도]]=2016,1,0)</f>
        <v>0</v>
      </c>
      <c r="P6410" s="14">
        <f>IF([1]!Table_1[[#This Row],[연도]]=2017,1,0)</f>
        <v>0</v>
      </c>
      <c r="Q6410" s="14">
        <f>IF([1]!Table_1[[#This Row],[연도]]=2018,1,0)</f>
        <v>0</v>
      </c>
      <c r="R6410" s="14">
        <f>IF([1]!Table_1[[#This Row],[연도]]=2019,1,0)</f>
        <v>1</v>
      </c>
      <c r="S6410" s="14">
        <f>IF([1]!Table_1[[#This Row],[연도]]=2020,1,0)</f>
        <v>0</v>
      </c>
      <c r="T6410" s="14">
        <f>IF([1]!Table_1[[#This Row],[연도]]=2021,1,0)</f>
        <v>0</v>
      </c>
      <c r="U6410" s="14">
        <f>IF([1]!Table_1[[#This Row],[연도]]=2022,1,0)</f>
        <v>0</v>
      </c>
      <c r="V6410" s="14">
        <f>IF([1]!Table_1[[#This Row],[연도]]=2023,1,0)</f>
        <v>0</v>
      </c>
      <c r="W6410" s="10">
        <v>1.7</v>
      </c>
      <c r="X6410" s="10">
        <f>Y6410/1000000000000</f>
        <v>5.992280832E-2</v>
      </c>
      <c r="Y6410" s="14">
        <f>[1]!Table_1[[#This Row],[주가]]*[1]!Table_1[[#This Row],[기말주식수]]</f>
        <v>59922808320</v>
      </c>
      <c r="Z6410" s="14">
        <f>AA6410/10</f>
        <v>0.92862273982367116</v>
      </c>
      <c r="AA6410" s="14">
        <f>[1]!Table_1[[#This Row],[시가총액]]/[1]!Table_1[[#This Row],[당기순이익(세후영업이익)]]</f>
        <v>9.2862273982367114</v>
      </c>
      <c r="AB6410" s="10">
        <v>1950612250</v>
      </c>
    </row>
    <row r="6411" spans="1:28" ht="19.2">
      <c r="A6411" s="12">
        <v>6410</v>
      </c>
      <c r="B6411" s="12">
        <v>123700</v>
      </c>
      <c r="C6411" s="13" t="s">
        <v>1057</v>
      </c>
      <c r="D6411" s="13" t="s">
        <v>6</v>
      </c>
      <c r="E6411" s="12">
        <v>2020</v>
      </c>
      <c r="F6411" s="12">
        <v>18.306999999999999</v>
      </c>
      <c r="G6411" s="15">
        <f>([1]!Table_1[[#This Row],[총자산]]-[1]!Table_1[[#This Row],[장부가치 자기자본]]+[1]!Table_1[[#This Row],[시가총액]])/[1]!Table_1[[#This Row],[총자산]]</f>
        <v>0.4565645302910093</v>
      </c>
      <c r="H6411" s="14">
        <f>I6411/100000000000</f>
        <v>6.7912540150000006E-2</v>
      </c>
      <c r="I6411" s="12">
        <v>6791254015</v>
      </c>
      <c r="J6411" s="12">
        <v>2.0299999999999998</v>
      </c>
      <c r="K6411" s="10">
        <f>L6411/1000000000000</f>
        <v>0.138668951905</v>
      </c>
      <c r="L6411" s="12">
        <v>138668951905</v>
      </c>
      <c r="M6411" s="12">
        <v>2.73</v>
      </c>
      <c r="N6411" s="12">
        <v>1</v>
      </c>
      <c r="O6411" s="15">
        <f>IF([1]!Table_1[[#This Row],[연도]]=2016,1,0)</f>
        <v>0</v>
      </c>
      <c r="P6411" s="15">
        <f>IF([1]!Table_1[[#This Row],[연도]]=2017,1,0)</f>
        <v>0</v>
      </c>
      <c r="Q6411" s="15">
        <f>IF([1]!Table_1[[#This Row],[연도]]=2018,1,0)</f>
        <v>0</v>
      </c>
      <c r="R6411" s="15">
        <f>IF([1]!Table_1[[#This Row],[연도]]=2019,1,0)</f>
        <v>0</v>
      </c>
      <c r="S6411" s="15">
        <f>IF([1]!Table_1[[#This Row],[연도]]=2020,1,0)</f>
        <v>1</v>
      </c>
      <c r="T6411" s="15">
        <f>IF([1]!Table_1[[#This Row],[연도]]=2021,1,0)</f>
        <v>0</v>
      </c>
      <c r="U6411" s="15">
        <f>IF([1]!Table_1[[#This Row],[연도]]=2022,1,0)</f>
        <v>0</v>
      </c>
      <c r="V6411" s="15">
        <f>IF([1]!Table_1[[#This Row],[연도]]=2023,1,0)</f>
        <v>0</v>
      </c>
      <c r="W6411" s="12">
        <v>1.46</v>
      </c>
      <c r="X6411" s="10">
        <f>Y6411/1000000000000</f>
        <v>5.1418138910000001E-2</v>
      </c>
      <c r="Y6411" s="15">
        <f>[1]!Table_1[[#This Row],[주가]]*[1]!Table_1[[#This Row],[기말주식수]]</f>
        <v>51418138910</v>
      </c>
      <c r="Z6411" s="14">
        <f>AA6411/10</f>
        <v>0.75712289359861329</v>
      </c>
      <c r="AA6411" s="15">
        <f>[1]!Table_1[[#This Row],[시가총액]]/[1]!Table_1[[#This Row],[당기순이익(세후영업이익)]]</f>
        <v>7.5712289359861327</v>
      </c>
      <c r="AB6411" s="12">
        <v>780244900</v>
      </c>
    </row>
    <row r="6412" spans="1:28" ht="19.2">
      <c r="A6412" s="10">
        <v>6411</v>
      </c>
      <c r="B6412" s="10">
        <v>123700</v>
      </c>
      <c r="C6412" s="11" t="s">
        <v>1057</v>
      </c>
      <c r="D6412" s="11" t="s">
        <v>6</v>
      </c>
      <c r="E6412" s="10">
        <v>2021</v>
      </c>
      <c r="F6412" s="10">
        <v>31.524999999999999</v>
      </c>
      <c r="G6412" s="14">
        <f>([1]!Table_1[[#This Row],[총자산]]-[1]!Table_1[[#This Row],[장부가치 자기자본]]+[1]!Table_1[[#This Row],[시가총액]])/[1]!Table_1[[#This Row],[총자산]]</f>
        <v>0.54713870525007657</v>
      </c>
      <c r="H6412" s="14">
        <f>I6412/100000000000</f>
        <v>7.7379089920000005E-2</v>
      </c>
      <c r="I6412" s="10">
        <v>7737908992</v>
      </c>
      <c r="J6412" s="10">
        <v>7.27</v>
      </c>
      <c r="K6412" s="10">
        <f>L6412/1000000000000</f>
        <v>0.145725719462</v>
      </c>
      <c r="L6412" s="10">
        <v>145725719462</v>
      </c>
      <c r="M6412" s="10">
        <v>2.02</v>
      </c>
      <c r="N6412" s="10">
        <v>1</v>
      </c>
      <c r="O6412" s="14">
        <f>IF([1]!Table_1[[#This Row],[연도]]=2016,1,0)</f>
        <v>0</v>
      </c>
      <c r="P6412" s="14">
        <f>IF([1]!Table_1[[#This Row],[연도]]=2017,1,0)</f>
        <v>0</v>
      </c>
      <c r="Q6412" s="14">
        <f>IF([1]!Table_1[[#This Row],[연도]]=2018,1,0)</f>
        <v>0</v>
      </c>
      <c r="R6412" s="14">
        <f>IF([1]!Table_1[[#This Row],[연도]]=2019,1,0)</f>
        <v>0</v>
      </c>
      <c r="S6412" s="14">
        <f>IF([1]!Table_1[[#This Row],[연도]]=2020,1,0)</f>
        <v>0</v>
      </c>
      <c r="T6412" s="14">
        <f>IF([1]!Table_1[[#This Row],[연도]]=2021,1,0)</f>
        <v>1</v>
      </c>
      <c r="U6412" s="14">
        <f>IF([1]!Table_1[[#This Row],[연도]]=2022,1,0)</f>
        <v>0</v>
      </c>
      <c r="V6412" s="14">
        <f>IF([1]!Table_1[[#This Row],[연도]]=2023,1,0)</f>
        <v>0</v>
      </c>
      <c r="W6412" s="10">
        <v>1.02</v>
      </c>
      <c r="X6412" s="10">
        <f>Y6412/1000000000000</f>
        <v>7.6464000200000007E-2</v>
      </c>
      <c r="Y6412" s="14">
        <f>[1]!Table_1[[#This Row],[주가]]*[1]!Table_1[[#This Row],[기말주식수]]</f>
        <v>76464000200</v>
      </c>
      <c r="Z6412" s="14">
        <f>AA6412/10</f>
        <v>0.98817394051873586</v>
      </c>
      <c r="AA6412" s="14">
        <f>[1]!Table_1[[#This Row],[시가총액]]/[1]!Table_1[[#This Row],[당기순이익(세후영업이익)]]</f>
        <v>9.8817394051873588</v>
      </c>
      <c r="AB6412" s="10">
        <v>2340734700</v>
      </c>
    </row>
    <row r="6413" spans="1:28" ht="19.2">
      <c r="A6413" s="12">
        <v>6412</v>
      </c>
      <c r="B6413" s="12">
        <v>123700</v>
      </c>
      <c r="C6413" s="13" t="s">
        <v>1057</v>
      </c>
      <c r="D6413" s="13" t="s">
        <v>6</v>
      </c>
      <c r="E6413" s="12">
        <v>2022</v>
      </c>
      <c r="F6413" s="12">
        <v>33.195</v>
      </c>
      <c r="G6413" s="15">
        <f>([1]!Table_1[[#This Row],[총자산]]-[1]!Table_1[[#This Row],[장부가치 자기자본]]+[1]!Table_1[[#This Row],[시가총액]])/[1]!Table_1[[#This Row],[총자산]]</f>
        <v>0.49996446110398046</v>
      </c>
      <c r="H6413" s="14">
        <f>I6413/100000000000</f>
        <v>7.0870290010000003E-2</v>
      </c>
      <c r="I6413" s="12">
        <v>7087029001</v>
      </c>
      <c r="J6413" s="12">
        <v>0.83</v>
      </c>
      <c r="K6413" s="10">
        <f>L6413/1000000000000</f>
        <v>0.180237704926</v>
      </c>
      <c r="L6413" s="12">
        <v>180237704926</v>
      </c>
      <c r="M6413" s="12">
        <v>1.91</v>
      </c>
      <c r="N6413" s="12">
        <v>1</v>
      </c>
      <c r="O6413" s="15">
        <f>IF([1]!Table_1[[#This Row],[연도]]=2016,1,0)</f>
        <v>0</v>
      </c>
      <c r="P6413" s="15">
        <f>IF([1]!Table_1[[#This Row],[연도]]=2017,1,0)</f>
        <v>0</v>
      </c>
      <c r="Q6413" s="15">
        <f>IF([1]!Table_1[[#This Row],[연도]]=2018,1,0)</f>
        <v>0</v>
      </c>
      <c r="R6413" s="15">
        <f>IF([1]!Table_1[[#This Row],[연도]]=2019,1,0)</f>
        <v>0</v>
      </c>
      <c r="S6413" s="15">
        <f>IF([1]!Table_1[[#This Row],[연도]]=2020,1,0)</f>
        <v>0</v>
      </c>
      <c r="T6413" s="15">
        <f>IF([1]!Table_1[[#This Row],[연도]]=2021,1,0)</f>
        <v>0</v>
      </c>
      <c r="U6413" s="15">
        <f>IF([1]!Table_1[[#This Row],[연도]]=2022,1,0)</f>
        <v>1</v>
      </c>
      <c r="V6413" s="15">
        <f>IF([1]!Table_1[[#This Row],[연도]]=2023,1,0)</f>
        <v>0</v>
      </c>
      <c r="W6413" s="12">
        <v>2.2599999999999998</v>
      </c>
      <c r="X6413" s="10">
        <f>Y6413/1000000000000</f>
        <v>6.55405716E-2</v>
      </c>
      <c r="Y6413" s="15">
        <f>[1]!Table_1[[#This Row],[주가]]*[1]!Table_1[[#This Row],[기말주식수]]</f>
        <v>65540571600</v>
      </c>
      <c r="Z6413" s="14">
        <f>AA6413/10</f>
        <v>0.92479615351866118</v>
      </c>
      <c r="AA6413" s="15">
        <f>[1]!Table_1[[#This Row],[시가총액]]/[1]!Table_1[[#This Row],[당기순이익(세후영업이익)]]</f>
        <v>9.2479615351866116</v>
      </c>
      <c r="AB6413" s="12">
        <v>1560489800</v>
      </c>
    </row>
    <row r="6414" spans="1:28" ht="19.2">
      <c r="A6414" s="10">
        <v>6413</v>
      </c>
      <c r="B6414" s="10">
        <v>123700</v>
      </c>
      <c r="C6414" s="11" t="s">
        <v>1057</v>
      </c>
      <c r="D6414" s="11" t="s">
        <v>6</v>
      </c>
      <c r="E6414" s="10">
        <v>2023</v>
      </c>
      <c r="F6414" s="10">
        <v>16.076000000000001</v>
      </c>
      <c r="G6414" s="14">
        <f>([1]!Table_1[[#This Row],[총자산]]-[1]!Table_1[[#This Row],[장부가치 자기자본]]+[1]!Table_1[[#This Row],[시가총액]])/[1]!Table_1[[#This Row],[총자산]]</f>
        <v>0.43484832349096875</v>
      </c>
      <c r="H6414" s="14">
        <f>I6414/100000000000</f>
        <v>0.13231441622000001</v>
      </c>
      <c r="I6414" s="10">
        <v>13231441622</v>
      </c>
      <c r="J6414" s="10">
        <v>3.44</v>
      </c>
      <c r="K6414" s="10">
        <f>L6414/1000000000000</f>
        <v>0.198880157404</v>
      </c>
      <c r="L6414" s="10">
        <v>198880157404</v>
      </c>
      <c r="M6414" s="10">
        <v>1.1000000000000001</v>
      </c>
      <c r="N6414" s="10">
        <v>1</v>
      </c>
      <c r="O6414" s="14">
        <f>IF([1]!Table_1[[#This Row],[연도]]=2016,1,0)</f>
        <v>0</v>
      </c>
      <c r="P6414" s="14">
        <f>IF([1]!Table_1[[#This Row],[연도]]=2017,1,0)</f>
        <v>0</v>
      </c>
      <c r="Q6414" s="14">
        <f>IF([1]!Table_1[[#This Row],[연도]]=2018,1,0)</f>
        <v>0</v>
      </c>
      <c r="R6414" s="14">
        <f>IF([1]!Table_1[[#This Row],[연도]]=2019,1,0)</f>
        <v>0</v>
      </c>
      <c r="S6414" s="14">
        <f>IF([1]!Table_1[[#This Row],[연도]]=2020,1,0)</f>
        <v>0</v>
      </c>
      <c r="T6414" s="14">
        <f>IF([1]!Table_1[[#This Row],[연도]]=2021,1,0)</f>
        <v>0</v>
      </c>
      <c r="U6414" s="14">
        <f>IF([1]!Table_1[[#This Row],[연도]]=2022,1,0)</f>
        <v>0</v>
      </c>
      <c r="V6414" s="14">
        <f>IF([1]!Table_1[[#This Row],[연도]]=2023,1,0)</f>
        <v>1</v>
      </c>
      <c r="W6414" s="10">
        <v>2.09</v>
      </c>
      <c r="X6414" s="10">
        <f>Y6414/1000000000000</f>
        <v>5.6723804230000001E-2</v>
      </c>
      <c r="Y6414" s="14">
        <f>[1]!Table_1[[#This Row],[주가]]*[1]!Table_1[[#This Row],[기말주식수]]</f>
        <v>56723804230</v>
      </c>
      <c r="Z6414" s="14">
        <f>AA6414/10</f>
        <v>0.42870464043528694</v>
      </c>
      <c r="AA6414" s="14">
        <f>[1]!Table_1[[#This Row],[시가총액]]/[1]!Table_1[[#This Row],[당기순이익(세후영업이익)]]</f>
        <v>4.2870464043528695</v>
      </c>
      <c r="AB6414" s="10">
        <v>2730857150</v>
      </c>
    </row>
    <row r="6415" spans="1:28" ht="19.2">
      <c r="A6415" s="12">
        <v>6414</v>
      </c>
      <c r="B6415" s="12">
        <v>123860</v>
      </c>
      <c r="C6415" s="13" t="s">
        <v>1058</v>
      </c>
      <c r="D6415" s="13" t="s">
        <v>20</v>
      </c>
      <c r="E6415" s="12">
        <v>2016</v>
      </c>
      <c r="F6415" s="12">
        <v>-7.3630000000000004</v>
      </c>
      <c r="G6415" s="15">
        <f>([1]!Table_1[[#This Row],[총자산]]-[1]!Table_1[[#This Row],[장부가치 자기자본]]+[1]!Table_1[[#This Row],[시가총액]])/[1]!Table_1[[#This Row],[총자산]]</f>
        <v>1.734469876153919</v>
      </c>
      <c r="H6415" s="14">
        <f>I6415/100000000000</f>
        <v>7.1921561379999999E-2</v>
      </c>
      <c r="I6415" s="12">
        <v>7192156138</v>
      </c>
      <c r="J6415" s="12">
        <v>-19.41</v>
      </c>
      <c r="K6415" s="10">
        <f>L6415/1000000000000</f>
        <v>9.9299891461999995E-2</v>
      </c>
      <c r="L6415" s="12">
        <v>99299891462</v>
      </c>
      <c r="M6415" s="12">
        <v>2.2799999999999998</v>
      </c>
      <c r="N6415" s="12">
        <v>1</v>
      </c>
      <c r="O6415" s="15">
        <f>IF([1]!Table_1[[#This Row],[연도]]=2016,1,0)</f>
        <v>1</v>
      </c>
      <c r="P6415" s="15">
        <f>IF([1]!Table_1[[#This Row],[연도]]=2017,1,0)</f>
        <v>0</v>
      </c>
      <c r="Q6415" s="15">
        <f>IF([1]!Table_1[[#This Row],[연도]]=2018,1,0)</f>
        <v>0</v>
      </c>
      <c r="R6415" s="15">
        <f>IF([1]!Table_1[[#This Row],[연도]]=2019,1,0)</f>
        <v>0</v>
      </c>
      <c r="S6415" s="15">
        <f>IF([1]!Table_1[[#This Row],[연도]]=2020,1,0)</f>
        <v>0</v>
      </c>
      <c r="T6415" s="15">
        <f>IF([1]!Table_1[[#This Row],[연도]]=2021,1,0)</f>
        <v>0</v>
      </c>
      <c r="U6415" s="15">
        <f>IF([1]!Table_1[[#This Row],[연도]]=2022,1,0)</f>
        <v>0</v>
      </c>
      <c r="V6415" s="15">
        <f>IF([1]!Table_1[[#This Row],[연도]]=2023,1,0)</f>
        <v>0</v>
      </c>
      <c r="W6415" s="12">
        <v>0.62</v>
      </c>
      <c r="X6415" s="10">
        <f>Y6415/1000000000000</f>
        <v>0.14938357499999999</v>
      </c>
      <c r="Y6415" s="15">
        <f>[1]!Table_1[[#This Row],[주가]]*[1]!Table_1[[#This Row],[기말주식수]]</f>
        <v>149383575000</v>
      </c>
      <c r="Z6415" s="14">
        <f>AA6415/10</f>
        <v>2.0770346490494949</v>
      </c>
      <c r="AA6415" s="15">
        <f>[1]!Table_1[[#This Row],[시가총액]]/[1]!Table_1[[#This Row],[당기순이익(세후영업이익)]]</f>
        <v>20.770346490494948</v>
      </c>
      <c r="AB6415" s="12">
        <v>1870964000</v>
      </c>
    </row>
    <row r="6416" spans="1:28" ht="19.2">
      <c r="A6416" s="10">
        <v>6415</v>
      </c>
      <c r="B6416" s="10">
        <v>123860</v>
      </c>
      <c r="C6416" s="11" t="s">
        <v>1058</v>
      </c>
      <c r="D6416" s="11" t="s">
        <v>20</v>
      </c>
      <c r="E6416" s="10">
        <v>2017</v>
      </c>
      <c r="F6416" s="10">
        <v>275.54700000000003</v>
      </c>
      <c r="G6416" s="14">
        <f>([1]!Table_1[[#This Row],[총자산]]-[1]!Table_1[[#This Row],[장부가치 자기자본]]+[1]!Table_1[[#This Row],[시가총액]])/[1]!Table_1[[#This Row],[총자산]]</f>
        <v>2.592577164417234</v>
      </c>
      <c r="H6416" s="14">
        <f>I6416/100000000000</f>
        <v>4.98220812E-2</v>
      </c>
      <c r="I6416" s="10">
        <v>4982208120</v>
      </c>
      <c r="J6416" s="10">
        <v>-2.58</v>
      </c>
      <c r="K6416" s="10">
        <f>L6416/1000000000000</f>
        <v>8.7058622589999995E-2</v>
      </c>
      <c r="L6416" s="10">
        <v>87058622590</v>
      </c>
      <c r="M6416" s="10">
        <v>2.42</v>
      </c>
      <c r="N6416" s="10">
        <v>1</v>
      </c>
      <c r="O6416" s="14">
        <f>IF([1]!Table_1[[#This Row],[연도]]=2016,1,0)</f>
        <v>0</v>
      </c>
      <c r="P6416" s="14">
        <f>IF([1]!Table_1[[#This Row],[연도]]=2017,1,0)</f>
        <v>1</v>
      </c>
      <c r="Q6416" s="14">
        <f>IF([1]!Table_1[[#This Row],[연도]]=2018,1,0)</f>
        <v>0</v>
      </c>
      <c r="R6416" s="14">
        <f>IF([1]!Table_1[[#This Row],[연도]]=2019,1,0)</f>
        <v>0</v>
      </c>
      <c r="S6416" s="14">
        <f>IF([1]!Table_1[[#This Row],[연도]]=2020,1,0)</f>
        <v>0</v>
      </c>
      <c r="T6416" s="14">
        <f>IF([1]!Table_1[[#This Row],[연도]]=2021,1,0)</f>
        <v>0</v>
      </c>
      <c r="U6416" s="14">
        <f>IF([1]!Table_1[[#This Row],[연도]]=2022,1,0)</f>
        <v>0</v>
      </c>
      <c r="V6416" s="14">
        <f>IF([1]!Table_1[[#This Row],[연도]]=2023,1,0)</f>
        <v>0</v>
      </c>
      <c r="W6416" s="10">
        <v>0.54</v>
      </c>
      <c r="X6416" s="10">
        <f>Y6416/1000000000000</f>
        <v>0.22989878999999999</v>
      </c>
      <c r="Y6416" s="14">
        <f>[1]!Table_1[[#This Row],[주가]]*[1]!Table_1[[#This Row],[기말주식수]]</f>
        <v>229898790000</v>
      </c>
      <c r="Z6416" s="14">
        <f>AA6416/10</f>
        <v>4.6143955543952675</v>
      </c>
      <c r="AA6416" s="14">
        <f>[1]!Table_1[[#This Row],[시가총액]]/[1]!Table_1[[#This Row],[당기순이익(세후영업이익)]]</f>
        <v>46.143955543952671</v>
      </c>
      <c r="AB6416" s="10">
        <v>1870964000</v>
      </c>
    </row>
    <row r="6417" spans="1:28" ht="19.2">
      <c r="A6417" s="12">
        <v>6416</v>
      </c>
      <c r="B6417" s="12">
        <v>123860</v>
      </c>
      <c r="C6417" s="13" t="s">
        <v>1058</v>
      </c>
      <c r="D6417" s="13" t="s">
        <v>20</v>
      </c>
      <c r="E6417" s="12">
        <v>2018</v>
      </c>
      <c r="F6417" s="12">
        <v>-55.551000000000002</v>
      </c>
      <c r="G6417" s="15">
        <f>([1]!Table_1[[#This Row],[총자산]]-[1]!Table_1[[#This Row],[장부가치 자기자본]]+[1]!Table_1[[#This Row],[시가총액]])/[1]!Table_1[[#This Row],[총자산]]</f>
        <v>2.2739509808657514</v>
      </c>
      <c r="H6417" s="14">
        <f>I6417/100000000000</f>
        <v>-8.0178694410000001E-2</v>
      </c>
      <c r="I6417" s="12">
        <v>-8017869441</v>
      </c>
      <c r="J6417" s="12">
        <v>-3.66</v>
      </c>
      <c r="K6417" s="10">
        <f>L6417/1000000000000</f>
        <v>5.1496711392000002E-2</v>
      </c>
      <c r="L6417" s="12">
        <v>51496711392</v>
      </c>
      <c r="M6417" s="12">
        <v>11.85</v>
      </c>
      <c r="N6417" s="12">
        <v>2</v>
      </c>
      <c r="O6417" s="15">
        <f>IF([1]!Table_1[[#This Row],[연도]]=2016,1,0)</f>
        <v>0</v>
      </c>
      <c r="P6417" s="15">
        <f>IF([1]!Table_1[[#This Row],[연도]]=2017,1,0)</f>
        <v>0</v>
      </c>
      <c r="Q6417" s="15">
        <f>IF([1]!Table_1[[#This Row],[연도]]=2018,1,0)</f>
        <v>1</v>
      </c>
      <c r="R6417" s="15">
        <f>IF([1]!Table_1[[#This Row],[연도]]=2019,1,0)</f>
        <v>0</v>
      </c>
      <c r="S6417" s="15">
        <f>IF([1]!Table_1[[#This Row],[연도]]=2020,1,0)</f>
        <v>0</v>
      </c>
      <c r="T6417" s="15">
        <f>IF([1]!Table_1[[#This Row],[연도]]=2021,1,0)</f>
        <v>0</v>
      </c>
      <c r="U6417" s="15">
        <f>IF([1]!Table_1[[#This Row],[연도]]=2022,1,0)</f>
        <v>0</v>
      </c>
      <c r="V6417" s="15">
        <f>IF([1]!Table_1[[#This Row],[연도]]=2023,1,0)</f>
        <v>0</v>
      </c>
      <c r="W6417" s="12">
        <v>1.2</v>
      </c>
      <c r="X6417" s="10">
        <f>Y6417/1000000000000</f>
        <v>0.18786883500000001</v>
      </c>
      <c r="Y6417" s="15">
        <f>[1]!Table_1[[#This Row],[주가]]*[1]!Table_1[[#This Row],[기말주식수]]</f>
        <v>187868835000</v>
      </c>
      <c r="Z6417" s="14">
        <f>AA6417/10</f>
        <v>-2.3431266420892074</v>
      </c>
      <c r="AA6417" s="15">
        <f>[1]!Table_1[[#This Row],[시가총액]]/[1]!Table_1[[#This Row],[당기순이익(세후영업이익)]]</f>
        <v>-23.431266420892072</v>
      </c>
      <c r="AB6417" s="12">
        <v>2338705000</v>
      </c>
    </row>
    <row r="6418" spans="1:28" ht="19.2">
      <c r="A6418" s="10">
        <v>6417</v>
      </c>
      <c r="B6418" s="10">
        <v>123860</v>
      </c>
      <c r="C6418" s="11" t="s">
        <v>1058</v>
      </c>
      <c r="D6418" s="11" t="s">
        <v>20</v>
      </c>
      <c r="E6418" s="10">
        <v>2019</v>
      </c>
      <c r="F6418" s="10">
        <v>-4.5599999999999996</v>
      </c>
      <c r="G6418" s="14">
        <f>([1]!Table_1[[#This Row],[총자산]]-[1]!Table_1[[#This Row],[장부가치 자기자본]]+[1]!Table_1[[#This Row],[시가총액]])/[1]!Table_1[[#This Row],[총자산]]</f>
        <v>2.944290320116465</v>
      </c>
      <c r="H6418" s="14">
        <f>I6418/100000000000</f>
        <v>-0.23615808215</v>
      </c>
      <c r="I6418" s="10">
        <v>-23615808215</v>
      </c>
      <c r="J6418" s="10">
        <v>33.729999999999997</v>
      </c>
      <c r="K6418" s="10">
        <f>L6418/1000000000000</f>
        <v>6.0833181935000001E-2</v>
      </c>
      <c r="L6418" s="10">
        <v>60833181935</v>
      </c>
      <c r="M6418" s="10">
        <v>20.93</v>
      </c>
      <c r="N6418" s="10">
        <v>1</v>
      </c>
      <c r="O6418" s="14">
        <f>IF([1]!Table_1[[#This Row],[연도]]=2016,1,0)</f>
        <v>0</v>
      </c>
      <c r="P6418" s="14">
        <f>IF([1]!Table_1[[#This Row],[연도]]=2017,1,0)</f>
        <v>0</v>
      </c>
      <c r="Q6418" s="14">
        <f>IF([1]!Table_1[[#This Row],[연도]]=2018,1,0)</f>
        <v>0</v>
      </c>
      <c r="R6418" s="14">
        <f>IF([1]!Table_1[[#This Row],[연도]]=2019,1,0)</f>
        <v>1</v>
      </c>
      <c r="S6418" s="14">
        <f>IF([1]!Table_1[[#This Row],[연도]]=2020,1,0)</f>
        <v>0</v>
      </c>
      <c r="T6418" s="14">
        <f>IF([1]!Table_1[[#This Row],[연도]]=2021,1,0)</f>
        <v>0</v>
      </c>
      <c r="U6418" s="14">
        <f>IF([1]!Table_1[[#This Row],[연도]]=2022,1,0)</f>
        <v>0</v>
      </c>
      <c r="V6418" s="14">
        <f>IF([1]!Table_1[[#This Row],[연도]]=2023,1,0)</f>
        <v>0</v>
      </c>
      <c r="W6418" s="10">
        <v>0.85</v>
      </c>
      <c r="X6418" s="10">
        <f>Y6418/1000000000000</f>
        <v>0.29724799499999999</v>
      </c>
      <c r="Y6418" s="14">
        <f>[1]!Table_1[[#This Row],[주가]]*[1]!Table_1[[#This Row],[기말주식수]]</f>
        <v>297247995000</v>
      </c>
      <c r="Z6418" s="14">
        <f>AA6418/10</f>
        <v>-1.2586822872790679</v>
      </c>
      <c r="AA6418" s="14">
        <f>[1]!Table_1[[#This Row],[시가총액]]/[1]!Table_1[[#This Row],[당기순이익(세후영업이익)]]</f>
        <v>-12.586822872790679</v>
      </c>
      <c r="AB6418" s="10">
        <v>1012770000</v>
      </c>
    </row>
    <row r="6419" spans="1:28" ht="19.2">
      <c r="A6419" s="12">
        <v>6418</v>
      </c>
      <c r="B6419" s="12">
        <v>124560</v>
      </c>
      <c r="C6419" s="13" t="s">
        <v>1059</v>
      </c>
      <c r="D6419" s="13" t="s">
        <v>20</v>
      </c>
      <c r="E6419" s="12">
        <v>2020</v>
      </c>
      <c r="F6419" s="12">
        <v>11.835000000000001</v>
      </c>
      <c r="G6419" s="15">
        <f>([1]!Table_1[[#This Row],[총자산]]-[1]!Table_1[[#This Row],[장부가치 자기자본]]+[1]!Table_1[[#This Row],[시가총액]])/[1]!Table_1[[#This Row],[총자산]]</f>
        <v>0.93689177627748665</v>
      </c>
      <c r="H6419" s="14">
        <f>I6419/100000000000</f>
        <v>0.14653355866000001</v>
      </c>
      <c r="I6419" s="12">
        <v>14653355866</v>
      </c>
      <c r="J6419" s="12">
        <v>40.14</v>
      </c>
      <c r="K6419" s="10">
        <f>L6419/1000000000000</f>
        <v>0.341289550986</v>
      </c>
      <c r="L6419" s="12">
        <v>341289550986</v>
      </c>
      <c r="M6419" s="12">
        <v>0.67</v>
      </c>
      <c r="N6419" s="12">
        <v>1</v>
      </c>
      <c r="O6419" s="15">
        <f>IF([1]!Table_1[[#This Row],[연도]]=2016,1,0)</f>
        <v>0</v>
      </c>
      <c r="P6419" s="15">
        <f>IF([1]!Table_1[[#This Row],[연도]]=2017,1,0)</f>
        <v>0</v>
      </c>
      <c r="Q6419" s="15">
        <f>IF([1]!Table_1[[#This Row],[연도]]=2018,1,0)</f>
        <v>0</v>
      </c>
      <c r="R6419" s="15">
        <f>IF([1]!Table_1[[#This Row],[연도]]=2019,1,0)</f>
        <v>0</v>
      </c>
      <c r="S6419" s="15">
        <f>IF([1]!Table_1[[#This Row],[연도]]=2020,1,0)</f>
        <v>1</v>
      </c>
      <c r="T6419" s="15">
        <f>IF([1]!Table_1[[#This Row],[연도]]=2021,1,0)</f>
        <v>0</v>
      </c>
      <c r="U6419" s="15">
        <f>IF([1]!Table_1[[#This Row],[연도]]=2022,1,0)</f>
        <v>0</v>
      </c>
      <c r="V6419" s="15">
        <f>IF([1]!Table_1[[#This Row],[연도]]=2023,1,0)</f>
        <v>0</v>
      </c>
      <c r="W6419" s="12">
        <v>0.85</v>
      </c>
      <c r="X6419" s="10">
        <f>Y6419/1000000000000</f>
        <v>5.1440373336000003E-2</v>
      </c>
      <c r="Y6419" s="15">
        <f>[1]!Table_1[[#This Row],[주가]]*[1]!Table_1[[#This Row],[기말주식수]]</f>
        <v>51440373336</v>
      </c>
      <c r="Z6419" s="14">
        <f>AA6419/10</f>
        <v>0.35104841379957519</v>
      </c>
      <c r="AA6419" s="15">
        <f>[1]!Table_1[[#This Row],[시가총액]]/[1]!Table_1[[#This Row],[당기순이익(세후영업이익)]]</f>
        <v>3.5104841379957517</v>
      </c>
      <c r="AB6419" s="12">
        <v>939339600</v>
      </c>
    </row>
    <row r="6420" spans="1:28" ht="19.2">
      <c r="A6420" s="10">
        <v>6419</v>
      </c>
      <c r="B6420" s="10">
        <v>124560</v>
      </c>
      <c r="C6420" s="11" t="s">
        <v>1059</v>
      </c>
      <c r="D6420" s="11" t="s">
        <v>20</v>
      </c>
      <c r="E6420" s="10">
        <v>2021</v>
      </c>
      <c r="F6420" s="10">
        <v>2.9420000000000002</v>
      </c>
      <c r="G6420" s="14">
        <f>([1]!Table_1[[#This Row],[총자산]]-[1]!Table_1[[#This Row],[장부가치 자기자본]]+[1]!Table_1[[#This Row],[시가총액]])/[1]!Table_1[[#This Row],[총자산]]</f>
        <v>0.89592008155234815</v>
      </c>
      <c r="H6420" s="14">
        <f>I6420/100000000000</f>
        <v>0.79291619959000004</v>
      </c>
      <c r="I6420" s="10">
        <v>79291619959</v>
      </c>
      <c r="J6420" s="10">
        <v>168.65</v>
      </c>
      <c r="K6420" s="10">
        <f>L6420/1000000000000</f>
        <v>0.93900225967399997</v>
      </c>
      <c r="L6420" s="10">
        <v>939002259674</v>
      </c>
      <c r="M6420" s="10">
        <v>2.17</v>
      </c>
      <c r="N6420" s="10">
        <v>1</v>
      </c>
      <c r="O6420" s="14">
        <f>IF([1]!Table_1[[#This Row],[연도]]=2016,1,0)</f>
        <v>0</v>
      </c>
      <c r="P6420" s="14">
        <f>IF([1]!Table_1[[#This Row],[연도]]=2017,1,0)</f>
        <v>0</v>
      </c>
      <c r="Q6420" s="14">
        <f>IF([1]!Table_1[[#This Row],[연도]]=2018,1,0)</f>
        <v>0</v>
      </c>
      <c r="R6420" s="14">
        <f>IF([1]!Table_1[[#This Row],[연도]]=2019,1,0)</f>
        <v>0</v>
      </c>
      <c r="S6420" s="14">
        <f>IF([1]!Table_1[[#This Row],[연도]]=2020,1,0)</f>
        <v>0</v>
      </c>
      <c r="T6420" s="14">
        <f>IF([1]!Table_1[[#This Row],[연도]]=2021,1,0)</f>
        <v>1</v>
      </c>
      <c r="U6420" s="14">
        <f>IF([1]!Table_1[[#This Row],[연도]]=2022,1,0)</f>
        <v>0</v>
      </c>
      <c r="V6420" s="14">
        <f>IF([1]!Table_1[[#This Row],[연도]]=2023,1,0)</f>
        <v>0</v>
      </c>
      <c r="W6420" s="10">
        <v>0.46</v>
      </c>
      <c r="X6420" s="10">
        <f>Y6420/1000000000000</f>
        <v>8.7446680991999995E-2</v>
      </c>
      <c r="Y6420" s="14">
        <f>[1]!Table_1[[#This Row],[주가]]*[1]!Table_1[[#This Row],[기말주식수]]</f>
        <v>87446680992</v>
      </c>
      <c r="Z6420" s="14">
        <f>AA6420/10</f>
        <v>0.11028489648365969</v>
      </c>
      <c r="AA6420" s="14">
        <f>[1]!Table_1[[#This Row],[시가총액]]/[1]!Table_1[[#This Row],[당기순이익(세후영업이익)]]</f>
        <v>1.1028489648365969</v>
      </c>
      <c r="AB6420" s="10">
        <v>1878679200</v>
      </c>
    </row>
    <row r="6421" spans="1:28" ht="19.2">
      <c r="A6421" s="12">
        <v>6420</v>
      </c>
      <c r="B6421" s="12">
        <v>124560</v>
      </c>
      <c r="C6421" s="13" t="s">
        <v>1059</v>
      </c>
      <c r="D6421" s="13" t="s">
        <v>20</v>
      </c>
      <c r="E6421" s="12">
        <v>2022</v>
      </c>
      <c r="F6421" s="12">
        <v>5.9539999999999997</v>
      </c>
      <c r="G6421" s="15">
        <f>([1]!Table_1[[#This Row],[총자산]]-[1]!Table_1[[#This Row],[장부가치 자기자본]]+[1]!Table_1[[#This Row],[시가총액]])/[1]!Table_1[[#This Row],[총자산]]</f>
        <v>0.89073105791168838</v>
      </c>
      <c r="H6421" s="14">
        <f>I6421/100000000000</f>
        <v>1.1658500000000001</v>
      </c>
      <c r="I6421" s="12">
        <v>116585000000</v>
      </c>
      <c r="J6421" s="12">
        <v>13.94</v>
      </c>
      <c r="K6421" s="10">
        <f>L6421/1000000000000</f>
        <v>1.328207332062</v>
      </c>
      <c r="L6421" s="12">
        <v>1328207332062</v>
      </c>
      <c r="M6421" s="12">
        <v>2.2599999999999998</v>
      </c>
      <c r="N6421" s="12">
        <v>1</v>
      </c>
      <c r="O6421" s="15">
        <f>IF([1]!Table_1[[#This Row],[연도]]=2016,1,0)</f>
        <v>0</v>
      </c>
      <c r="P6421" s="15">
        <f>IF([1]!Table_1[[#This Row],[연도]]=2017,1,0)</f>
        <v>0</v>
      </c>
      <c r="Q6421" s="15">
        <f>IF([1]!Table_1[[#This Row],[연도]]=2018,1,0)</f>
        <v>0</v>
      </c>
      <c r="R6421" s="15">
        <f>IF([1]!Table_1[[#This Row],[연도]]=2019,1,0)</f>
        <v>0</v>
      </c>
      <c r="S6421" s="15">
        <f>IF([1]!Table_1[[#This Row],[연도]]=2020,1,0)</f>
        <v>0</v>
      </c>
      <c r="T6421" s="15">
        <f>IF([1]!Table_1[[#This Row],[연도]]=2021,1,0)</f>
        <v>0</v>
      </c>
      <c r="U6421" s="15">
        <f>IF([1]!Table_1[[#This Row],[연도]]=2022,1,0)</f>
        <v>1</v>
      </c>
      <c r="V6421" s="15">
        <f>IF([1]!Table_1[[#This Row],[연도]]=2023,1,0)</f>
        <v>0</v>
      </c>
      <c r="W6421" s="12">
        <v>0.33</v>
      </c>
      <c r="X6421" s="10">
        <f>Y6421/1000000000000</f>
        <v>0.16845672083999999</v>
      </c>
      <c r="Y6421" s="15">
        <f>[1]!Table_1[[#This Row],[주가]]*[1]!Table_1[[#This Row],[기말주식수]]</f>
        <v>168456720840</v>
      </c>
      <c r="Z6421" s="14">
        <f>AA6421/10</f>
        <v>0.14449261983960199</v>
      </c>
      <c r="AA6421" s="15">
        <f>[1]!Table_1[[#This Row],[시가총액]]/[1]!Table_1[[#This Row],[당기순이익(세후영업이익)]]</f>
        <v>1.44492619839602</v>
      </c>
      <c r="AB6421" s="12">
        <v>5579937600</v>
      </c>
    </row>
    <row r="6422" spans="1:28" ht="19.2">
      <c r="A6422" s="10">
        <v>6421</v>
      </c>
      <c r="B6422" s="10">
        <v>124560</v>
      </c>
      <c r="C6422" s="11" t="s">
        <v>1059</v>
      </c>
      <c r="D6422" s="11" t="s">
        <v>20</v>
      </c>
      <c r="E6422" s="10">
        <v>2023</v>
      </c>
      <c r="F6422" s="10">
        <v>10.957000000000001</v>
      </c>
      <c r="G6422" s="14">
        <f>([1]!Table_1[[#This Row],[총자산]]-[1]!Table_1[[#This Row],[장부가치 자기자본]]+[1]!Table_1[[#This Row],[시가총액]])/[1]!Table_1[[#This Row],[총자산]]</f>
        <v>0.78312185287715286</v>
      </c>
      <c r="H6422" s="14">
        <f>I6422/100000000000</f>
        <v>0.36036019360999999</v>
      </c>
      <c r="I6422" s="10">
        <v>36036019361</v>
      </c>
      <c r="J6422" s="10">
        <v>10.63</v>
      </c>
      <c r="K6422" s="10">
        <f>L6422/1000000000000</f>
        <v>0.77033885446100003</v>
      </c>
      <c r="L6422" s="10">
        <v>770338854461</v>
      </c>
      <c r="M6422" s="10">
        <v>2.15</v>
      </c>
      <c r="N6422" s="10">
        <v>1</v>
      </c>
      <c r="O6422" s="14">
        <f>IF([1]!Table_1[[#This Row],[연도]]=2016,1,0)</f>
        <v>0</v>
      </c>
      <c r="P6422" s="14">
        <f>IF([1]!Table_1[[#This Row],[연도]]=2017,1,0)</f>
        <v>0</v>
      </c>
      <c r="Q6422" s="14">
        <f>IF([1]!Table_1[[#This Row],[연도]]=2018,1,0)</f>
        <v>0</v>
      </c>
      <c r="R6422" s="14">
        <f>IF([1]!Table_1[[#This Row],[연도]]=2019,1,0)</f>
        <v>0</v>
      </c>
      <c r="S6422" s="14">
        <f>IF([1]!Table_1[[#This Row],[연도]]=2020,1,0)</f>
        <v>0</v>
      </c>
      <c r="T6422" s="14">
        <f>IF([1]!Table_1[[#This Row],[연도]]=2021,1,0)</f>
        <v>0</v>
      </c>
      <c r="U6422" s="14">
        <f>IF([1]!Table_1[[#This Row],[연도]]=2022,1,0)</f>
        <v>0</v>
      </c>
      <c r="V6422" s="14">
        <f>IF([1]!Table_1[[#This Row],[연도]]=2023,1,0)</f>
        <v>1</v>
      </c>
      <c r="W6422" s="10">
        <v>1.81</v>
      </c>
      <c r="X6422" s="10">
        <f>Y6422/1000000000000</f>
        <v>0.134458044</v>
      </c>
      <c r="Y6422" s="14">
        <f>[1]!Table_1[[#This Row],[주가]]*[1]!Table_1[[#This Row],[기말주식수]]</f>
        <v>134458044000</v>
      </c>
      <c r="Z6422" s="14">
        <f>AA6422/10</f>
        <v>0.37312124475523312</v>
      </c>
      <c r="AA6422" s="14">
        <f>[1]!Table_1[[#This Row],[시가총액]]/[1]!Table_1[[#This Row],[당기순이익(세후영업이익)]]</f>
        <v>3.7312124475523309</v>
      </c>
      <c r="AB6422" s="10">
        <v>2971864210</v>
      </c>
    </row>
    <row r="6423" spans="1:28" ht="19.2">
      <c r="A6423" s="12">
        <v>6422</v>
      </c>
      <c r="B6423" s="12">
        <v>126560</v>
      </c>
      <c r="C6423" s="13" t="s">
        <v>1060</v>
      </c>
      <c r="D6423" s="13" t="s">
        <v>6</v>
      </c>
      <c r="E6423" s="12">
        <v>2016</v>
      </c>
      <c r="F6423" s="12">
        <v>9.6630000000000003</v>
      </c>
      <c r="G6423" s="15">
        <f>([1]!Table_1[[#This Row],[총자산]]-[1]!Table_1[[#This Row],[장부가치 자기자본]]+[1]!Table_1[[#This Row],[시가총액]])/[1]!Table_1[[#This Row],[총자산]]</f>
        <v>0.73627773998946111</v>
      </c>
      <c r="H6423" s="14">
        <f>I6423/100000000000</f>
        <v>0.49241895188000001</v>
      </c>
      <c r="I6423" s="12">
        <v>49241895188</v>
      </c>
      <c r="J6423" s="12">
        <v>5.97</v>
      </c>
      <c r="K6423" s="10">
        <f>L6423/1000000000000</f>
        <v>0.292115551325</v>
      </c>
      <c r="L6423" s="12">
        <v>292115551325</v>
      </c>
      <c r="M6423" s="12">
        <v>0.91</v>
      </c>
      <c r="N6423" s="12">
        <v>1</v>
      </c>
      <c r="O6423" s="15">
        <f>IF([1]!Table_1[[#This Row],[연도]]=2016,1,0)</f>
        <v>1</v>
      </c>
      <c r="P6423" s="15">
        <f>IF([1]!Table_1[[#This Row],[연도]]=2017,1,0)</f>
        <v>0</v>
      </c>
      <c r="Q6423" s="15">
        <f>IF([1]!Table_1[[#This Row],[연도]]=2018,1,0)</f>
        <v>0</v>
      </c>
      <c r="R6423" s="15">
        <f>IF([1]!Table_1[[#This Row],[연도]]=2019,1,0)</f>
        <v>0</v>
      </c>
      <c r="S6423" s="15">
        <f>IF([1]!Table_1[[#This Row],[연도]]=2020,1,0)</f>
        <v>0</v>
      </c>
      <c r="T6423" s="15">
        <f>IF([1]!Table_1[[#This Row],[연도]]=2021,1,0)</f>
        <v>0</v>
      </c>
      <c r="U6423" s="15">
        <f>IF([1]!Table_1[[#This Row],[연도]]=2022,1,0)</f>
        <v>0</v>
      </c>
      <c r="V6423" s="15">
        <f>IF([1]!Table_1[[#This Row],[연도]]=2023,1,0)</f>
        <v>0</v>
      </c>
      <c r="W6423" s="12">
        <v>1.3</v>
      </c>
      <c r="X6423" s="10">
        <f>Y6423/1000000000000</f>
        <v>0.44613656260000001</v>
      </c>
      <c r="Y6423" s="15">
        <f>[1]!Table_1[[#This Row],[주가]]*[1]!Table_1[[#This Row],[기말주식수]]</f>
        <v>446136562600</v>
      </c>
      <c r="Z6423" s="14">
        <f>AA6423/10</f>
        <v>0.90601013810841557</v>
      </c>
      <c r="AA6423" s="15">
        <f>[1]!Table_1[[#This Row],[시가총액]]/[1]!Table_1[[#This Row],[당기순이익(세후영업이익)]]</f>
        <v>9.0601013810841557</v>
      </c>
      <c r="AB6423" s="12">
        <v>4406134200</v>
      </c>
    </row>
    <row r="6424" spans="1:28" ht="19.2">
      <c r="A6424" s="10">
        <v>6423</v>
      </c>
      <c r="B6424" s="10">
        <v>126560</v>
      </c>
      <c r="C6424" s="11" t="s">
        <v>1060</v>
      </c>
      <c r="D6424" s="11" t="s">
        <v>6</v>
      </c>
      <c r="E6424" s="10">
        <v>2017</v>
      </c>
      <c r="F6424" s="10">
        <v>12.648</v>
      </c>
      <c r="G6424" s="14">
        <f>([1]!Table_1[[#This Row],[총자산]]-[1]!Table_1[[#This Row],[장부가치 자기자본]]+[1]!Table_1[[#This Row],[시가총액]])/[1]!Table_1[[#This Row],[총자산]]</f>
        <v>0.6962120526705714</v>
      </c>
      <c r="H6424" s="14">
        <f>I6424/100000000000</f>
        <v>0.49256881329000002</v>
      </c>
      <c r="I6424" s="10">
        <v>49256881329</v>
      </c>
      <c r="J6424" s="10">
        <v>6.35</v>
      </c>
      <c r="K6424" s="10">
        <f>L6424/1000000000000</f>
        <v>0.29023628888899999</v>
      </c>
      <c r="L6424" s="10">
        <v>290236288889</v>
      </c>
      <c r="M6424" s="10">
        <v>0.77</v>
      </c>
      <c r="N6424" s="10">
        <v>1</v>
      </c>
      <c r="O6424" s="14">
        <f>IF([1]!Table_1[[#This Row],[연도]]=2016,1,0)</f>
        <v>0</v>
      </c>
      <c r="P6424" s="14">
        <f>IF([1]!Table_1[[#This Row],[연도]]=2017,1,0)</f>
        <v>1</v>
      </c>
      <c r="Q6424" s="14">
        <f>IF([1]!Table_1[[#This Row],[연도]]=2018,1,0)</f>
        <v>0</v>
      </c>
      <c r="R6424" s="14">
        <f>IF([1]!Table_1[[#This Row],[연도]]=2019,1,0)</f>
        <v>0</v>
      </c>
      <c r="S6424" s="14">
        <f>IF([1]!Table_1[[#This Row],[연도]]=2020,1,0)</f>
        <v>0</v>
      </c>
      <c r="T6424" s="14">
        <f>IF([1]!Table_1[[#This Row],[연도]]=2021,1,0)</f>
        <v>0</v>
      </c>
      <c r="U6424" s="14">
        <f>IF([1]!Table_1[[#This Row],[연도]]=2022,1,0)</f>
        <v>0</v>
      </c>
      <c r="V6424" s="14">
        <f>IF([1]!Table_1[[#This Row],[연도]]=2023,1,0)</f>
        <v>0</v>
      </c>
      <c r="W6424" s="10">
        <v>0.81</v>
      </c>
      <c r="X6424" s="10">
        <f>Y6424/1000000000000</f>
        <v>0.44586255419999998</v>
      </c>
      <c r="Y6424" s="14">
        <f>[1]!Table_1[[#This Row],[주가]]*[1]!Table_1[[#This Row],[기말주식수]]</f>
        <v>445862554200</v>
      </c>
      <c r="Z6424" s="14">
        <f>AA6424/10</f>
        <v>0.90517820489276146</v>
      </c>
      <c r="AA6424" s="14">
        <f>[1]!Table_1[[#This Row],[시가총액]]/[1]!Table_1[[#This Row],[당기순이익(세후영업이익)]]</f>
        <v>9.0517820489276151</v>
      </c>
      <c r="AB6424" s="10">
        <v>5507667750</v>
      </c>
    </row>
    <row r="6425" spans="1:28" ht="19.2">
      <c r="A6425" s="12">
        <v>6424</v>
      </c>
      <c r="B6425" s="12">
        <v>126560</v>
      </c>
      <c r="C6425" s="13" t="s">
        <v>1060</v>
      </c>
      <c r="D6425" s="13" t="s">
        <v>6</v>
      </c>
      <c r="E6425" s="12">
        <v>2018</v>
      </c>
      <c r="F6425" s="12">
        <v>16.553999999999998</v>
      </c>
      <c r="G6425" s="15">
        <f>([1]!Table_1[[#This Row],[총자산]]-[1]!Table_1[[#This Row],[장부가치 자기자본]]+[1]!Table_1[[#This Row],[시가총액]])/[1]!Table_1[[#This Row],[총자산]]</f>
        <v>0.67229926209143231</v>
      </c>
      <c r="H6425" s="14">
        <f>I6425/100000000000</f>
        <v>0.46737396396000003</v>
      </c>
      <c r="I6425" s="12">
        <v>46737396396</v>
      </c>
      <c r="J6425" s="12">
        <v>6.19</v>
      </c>
      <c r="K6425" s="10">
        <f>L6425/1000000000000</f>
        <v>0.28973854611900002</v>
      </c>
      <c r="L6425" s="12">
        <v>289738546119</v>
      </c>
      <c r="M6425" s="12">
        <v>0.65</v>
      </c>
      <c r="N6425" s="12">
        <v>1</v>
      </c>
      <c r="O6425" s="15">
        <f>IF([1]!Table_1[[#This Row],[연도]]=2016,1,0)</f>
        <v>0</v>
      </c>
      <c r="P6425" s="15">
        <f>IF([1]!Table_1[[#This Row],[연도]]=2017,1,0)</f>
        <v>0</v>
      </c>
      <c r="Q6425" s="15">
        <f>IF([1]!Table_1[[#This Row],[연도]]=2018,1,0)</f>
        <v>1</v>
      </c>
      <c r="R6425" s="15">
        <f>IF([1]!Table_1[[#This Row],[연도]]=2019,1,0)</f>
        <v>0</v>
      </c>
      <c r="S6425" s="15">
        <f>IF([1]!Table_1[[#This Row],[연도]]=2020,1,0)</f>
        <v>0</v>
      </c>
      <c r="T6425" s="15">
        <f>IF([1]!Table_1[[#This Row],[연도]]=2021,1,0)</f>
        <v>0</v>
      </c>
      <c r="U6425" s="15">
        <f>IF([1]!Table_1[[#This Row],[연도]]=2022,1,0)</f>
        <v>0</v>
      </c>
      <c r="V6425" s="15">
        <f>IF([1]!Table_1[[#This Row],[연도]]=2023,1,0)</f>
        <v>0</v>
      </c>
      <c r="W6425" s="12">
        <v>1.23</v>
      </c>
      <c r="X6425" s="10">
        <f>Y6425/1000000000000</f>
        <v>0.45827897975999998</v>
      </c>
      <c r="Y6425" s="15">
        <f>[1]!Table_1[[#This Row],[주가]]*[1]!Table_1[[#This Row],[기말주식수]]</f>
        <v>458278979760</v>
      </c>
      <c r="Z6425" s="14">
        <f>AA6425/10</f>
        <v>0.9805402420730942</v>
      </c>
      <c r="AA6425" s="15">
        <f>[1]!Table_1[[#This Row],[시가총액]]/[1]!Table_1[[#This Row],[당기순이익(세후영업이익)]]</f>
        <v>9.8054024207309425</v>
      </c>
      <c r="AB6425" s="12">
        <v>6609201300</v>
      </c>
    </row>
    <row r="6426" spans="1:28" ht="19.2">
      <c r="A6426" s="10">
        <v>6425</v>
      </c>
      <c r="B6426" s="10">
        <v>126560</v>
      </c>
      <c r="C6426" s="11" t="s">
        <v>1060</v>
      </c>
      <c r="D6426" s="11" t="s">
        <v>6</v>
      </c>
      <c r="E6426" s="10">
        <v>2019</v>
      </c>
      <c r="F6426" s="10">
        <v>17.486000000000001</v>
      </c>
      <c r="G6426" s="14">
        <f>([1]!Table_1[[#This Row],[총자산]]-[1]!Table_1[[#This Row],[장부가치 자기자본]]+[1]!Table_1[[#This Row],[시가총액]])/[1]!Table_1[[#This Row],[총자산]]</f>
        <v>0.5616728096300202</v>
      </c>
      <c r="H6426" s="14">
        <f>I6426/100000000000</f>
        <v>0.40800885220999999</v>
      </c>
      <c r="I6426" s="10">
        <v>40800885221</v>
      </c>
      <c r="J6426" s="10">
        <v>4.2300000000000004</v>
      </c>
      <c r="K6426" s="10">
        <f>L6426/1000000000000</f>
        <v>0.292866372298</v>
      </c>
      <c r="L6426" s="10">
        <v>292866372298</v>
      </c>
      <c r="M6426" s="10">
        <v>1.24</v>
      </c>
      <c r="N6426" s="10">
        <v>1</v>
      </c>
      <c r="O6426" s="14">
        <f>IF([1]!Table_1[[#This Row],[연도]]=2016,1,0)</f>
        <v>0</v>
      </c>
      <c r="P6426" s="14">
        <f>IF([1]!Table_1[[#This Row],[연도]]=2017,1,0)</f>
        <v>0</v>
      </c>
      <c r="Q6426" s="14">
        <f>IF([1]!Table_1[[#This Row],[연도]]=2018,1,0)</f>
        <v>0</v>
      </c>
      <c r="R6426" s="14">
        <f>IF([1]!Table_1[[#This Row],[연도]]=2019,1,0)</f>
        <v>1</v>
      </c>
      <c r="S6426" s="14">
        <f>IF([1]!Table_1[[#This Row],[연도]]=2020,1,0)</f>
        <v>0</v>
      </c>
      <c r="T6426" s="14">
        <f>IF([1]!Table_1[[#This Row],[연도]]=2021,1,0)</f>
        <v>0</v>
      </c>
      <c r="U6426" s="14">
        <f>IF([1]!Table_1[[#This Row],[연도]]=2022,1,0)</f>
        <v>0</v>
      </c>
      <c r="V6426" s="14">
        <f>IF([1]!Table_1[[#This Row],[연도]]=2023,1,0)</f>
        <v>0</v>
      </c>
      <c r="W6426" s="10">
        <v>1.04</v>
      </c>
      <c r="X6426" s="10">
        <f>Y6426/1000000000000</f>
        <v>0.38490919235999999</v>
      </c>
      <c r="Y6426" s="14">
        <f>[1]!Table_1[[#This Row],[주가]]*[1]!Table_1[[#This Row],[기말주식수]]</f>
        <v>384909192360</v>
      </c>
      <c r="Z6426" s="14">
        <f>AA6426/10</f>
        <v>0.94338441500746961</v>
      </c>
      <c r="AA6426" s="14">
        <f>[1]!Table_1[[#This Row],[시가총액]]/[1]!Table_1[[#This Row],[당기순이익(세후영업이익)]]</f>
        <v>9.4338441500746963</v>
      </c>
      <c r="AB6426" s="10">
        <v>6609201300</v>
      </c>
    </row>
    <row r="6427" spans="1:28" ht="19.2">
      <c r="A6427" s="12">
        <v>6426</v>
      </c>
      <c r="B6427" s="12">
        <v>126560</v>
      </c>
      <c r="C6427" s="13" t="s">
        <v>1060</v>
      </c>
      <c r="D6427" s="13" t="s">
        <v>6</v>
      </c>
      <c r="E6427" s="12">
        <v>2020</v>
      </c>
      <c r="F6427" s="12">
        <v>-21.827999999999999</v>
      </c>
      <c r="G6427" s="15">
        <f>([1]!Table_1[[#This Row],[총자산]]-[1]!Table_1[[#This Row],[장부가치 자기자본]]+[1]!Table_1[[#This Row],[시가총액]])/[1]!Table_1[[#This Row],[총자산]]</f>
        <v>0.64737907851623488</v>
      </c>
      <c r="H6427" s="14">
        <f>I6427/100000000000</f>
        <v>0.21872613461000001</v>
      </c>
      <c r="I6427" s="12">
        <v>21872613461</v>
      </c>
      <c r="J6427" s="12">
        <v>22.26</v>
      </c>
      <c r="K6427" s="10">
        <f>L6427/1000000000000</f>
        <v>0.307991979576</v>
      </c>
      <c r="L6427" s="12">
        <v>307991979576</v>
      </c>
      <c r="M6427" s="12">
        <v>4.1500000000000004</v>
      </c>
      <c r="N6427" s="12">
        <v>1</v>
      </c>
      <c r="O6427" s="15">
        <f>IF([1]!Table_1[[#This Row],[연도]]=2016,1,0)</f>
        <v>0</v>
      </c>
      <c r="P6427" s="15">
        <f>IF([1]!Table_1[[#This Row],[연도]]=2017,1,0)</f>
        <v>0</v>
      </c>
      <c r="Q6427" s="15">
        <f>IF([1]!Table_1[[#This Row],[연도]]=2018,1,0)</f>
        <v>0</v>
      </c>
      <c r="R6427" s="15">
        <f>IF([1]!Table_1[[#This Row],[연도]]=2019,1,0)</f>
        <v>0</v>
      </c>
      <c r="S6427" s="15">
        <f>IF([1]!Table_1[[#This Row],[연도]]=2020,1,0)</f>
        <v>1</v>
      </c>
      <c r="T6427" s="15">
        <f>IF([1]!Table_1[[#This Row],[연도]]=2021,1,0)</f>
        <v>0</v>
      </c>
      <c r="U6427" s="15">
        <f>IF([1]!Table_1[[#This Row],[연도]]=2022,1,0)</f>
        <v>0</v>
      </c>
      <c r="V6427" s="15">
        <f>IF([1]!Table_1[[#This Row],[연도]]=2023,1,0)</f>
        <v>0</v>
      </c>
      <c r="W6427" s="12">
        <v>0.68</v>
      </c>
      <c r="X6427" s="10">
        <f>Y6427/1000000000000</f>
        <v>0.43513927757999998</v>
      </c>
      <c r="Y6427" s="15">
        <f>[1]!Table_1[[#This Row],[주가]]*[1]!Table_1[[#This Row],[기말주식수]]</f>
        <v>435139277580</v>
      </c>
      <c r="Z6427" s="14">
        <f>AA6427/10</f>
        <v>1.989425170228861</v>
      </c>
      <c r="AA6427" s="15">
        <f>[1]!Table_1[[#This Row],[시가총액]]/[1]!Table_1[[#This Row],[당기순이익(세후영업이익)]]</f>
        <v>19.89425170228861</v>
      </c>
      <c r="AB6427" s="12">
        <v>8812268400</v>
      </c>
    </row>
    <row r="6428" spans="1:28" ht="19.2">
      <c r="A6428" s="10">
        <v>6427</v>
      </c>
      <c r="B6428" s="10">
        <v>126560</v>
      </c>
      <c r="C6428" s="11" t="s">
        <v>1060</v>
      </c>
      <c r="D6428" s="11" t="s">
        <v>6</v>
      </c>
      <c r="E6428" s="10">
        <v>2021</v>
      </c>
      <c r="F6428" s="10">
        <v>11.646000000000001</v>
      </c>
      <c r="G6428" s="14">
        <f>([1]!Table_1[[#This Row],[총자산]]-[1]!Table_1[[#This Row],[장부가치 자기자본]]+[1]!Table_1[[#This Row],[시가총액]])/[1]!Table_1[[#This Row],[총자산]]</f>
        <v>0.63066204176878926</v>
      </c>
      <c r="H6428" s="14">
        <f>I6428/100000000000</f>
        <v>7.4117470559999996E-2</v>
      </c>
      <c r="I6428" s="10">
        <v>7411747056</v>
      </c>
      <c r="J6428" s="10">
        <v>3.97</v>
      </c>
      <c r="K6428" s="10">
        <f>L6428/1000000000000</f>
        <v>0.136700719148</v>
      </c>
      <c r="L6428" s="10">
        <v>136700719148</v>
      </c>
      <c r="M6428" s="10">
        <v>5.31</v>
      </c>
      <c r="N6428" s="10">
        <v>1</v>
      </c>
      <c r="O6428" s="14">
        <f>IF([1]!Table_1[[#This Row],[연도]]=2016,1,0)</f>
        <v>0</v>
      </c>
      <c r="P6428" s="14">
        <f>IF([1]!Table_1[[#This Row],[연도]]=2017,1,0)</f>
        <v>0</v>
      </c>
      <c r="Q6428" s="14">
        <f>IF([1]!Table_1[[#This Row],[연도]]=2018,1,0)</f>
        <v>0</v>
      </c>
      <c r="R6428" s="14">
        <f>IF([1]!Table_1[[#This Row],[연도]]=2019,1,0)</f>
        <v>0</v>
      </c>
      <c r="S6428" s="14">
        <f>IF([1]!Table_1[[#This Row],[연도]]=2020,1,0)</f>
        <v>0</v>
      </c>
      <c r="T6428" s="14">
        <f>IF([1]!Table_1[[#This Row],[연도]]=2021,1,0)</f>
        <v>1</v>
      </c>
      <c r="U6428" s="14">
        <f>IF([1]!Table_1[[#This Row],[연도]]=2022,1,0)</f>
        <v>0</v>
      </c>
      <c r="V6428" s="14">
        <f>IF([1]!Table_1[[#This Row],[연도]]=2023,1,0)</f>
        <v>0</v>
      </c>
      <c r="W6428" s="10">
        <v>0.43</v>
      </c>
      <c r="X6428" s="10">
        <f>Y6428/1000000000000</f>
        <v>0.47577485213999998</v>
      </c>
      <c r="Y6428" s="14">
        <f>[1]!Table_1[[#This Row],[주가]]*[1]!Table_1[[#This Row],[기말주식수]]</f>
        <v>475774852140</v>
      </c>
      <c r="Z6428" s="14">
        <f>AA6428/10</f>
        <v>6.4191997992544554</v>
      </c>
      <c r="AA6428" s="14">
        <f>[1]!Table_1[[#This Row],[시가총액]]/[1]!Table_1[[#This Row],[당기순이익(세후영업이익)]]</f>
        <v>64.191997992544557</v>
      </c>
      <c r="AB6428" s="10">
        <v>9913801950</v>
      </c>
    </row>
    <row r="6429" spans="1:28" ht="19.2">
      <c r="A6429" s="12">
        <v>6428</v>
      </c>
      <c r="B6429" s="12">
        <v>126560</v>
      </c>
      <c r="C6429" s="13" t="s">
        <v>1060</v>
      </c>
      <c r="D6429" s="13" t="s">
        <v>6</v>
      </c>
      <c r="E6429" s="12">
        <v>2022</v>
      </c>
      <c r="F6429" s="12">
        <v>-356.09899999999999</v>
      </c>
      <c r="G6429" s="15">
        <f>([1]!Table_1[[#This Row],[총자산]]-[1]!Table_1[[#This Row],[장부가치 자기자본]]+[1]!Table_1[[#This Row],[시가총액]])/[1]!Table_1[[#This Row],[총자산]]</f>
        <v>0.37839014875924198</v>
      </c>
      <c r="H6429" s="14">
        <f>I6429/100000000000</f>
        <v>9.5173809119999994E-2</v>
      </c>
      <c r="I6429" s="12">
        <v>9517380912</v>
      </c>
      <c r="J6429" s="12">
        <v>-11.49</v>
      </c>
      <c r="K6429" s="10">
        <f>L6429/1000000000000</f>
        <v>0.15421323504600001</v>
      </c>
      <c r="L6429" s="12">
        <v>154213235046</v>
      </c>
      <c r="M6429" s="12">
        <v>4.92</v>
      </c>
      <c r="N6429" s="12">
        <v>1</v>
      </c>
      <c r="O6429" s="15">
        <f>IF([1]!Table_1[[#This Row],[연도]]=2016,1,0)</f>
        <v>0</v>
      </c>
      <c r="P6429" s="15">
        <f>IF([1]!Table_1[[#This Row],[연도]]=2017,1,0)</f>
        <v>0</v>
      </c>
      <c r="Q6429" s="15">
        <f>IF([1]!Table_1[[#This Row],[연도]]=2018,1,0)</f>
        <v>0</v>
      </c>
      <c r="R6429" s="15">
        <f>IF([1]!Table_1[[#This Row],[연도]]=2019,1,0)</f>
        <v>0</v>
      </c>
      <c r="S6429" s="15">
        <f>IF([1]!Table_1[[#This Row],[연도]]=2020,1,0)</f>
        <v>0</v>
      </c>
      <c r="T6429" s="15">
        <f>IF([1]!Table_1[[#This Row],[연도]]=2021,1,0)</f>
        <v>0</v>
      </c>
      <c r="U6429" s="15">
        <f>IF([1]!Table_1[[#This Row],[연도]]=2022,1,0)</f>
        <v>1</v>
      </c>
      <c r="V6429" s="15">
        <f>IF([1]!Table_1[[#This Row],[연도]]=2023,1,0)</f>
        <v>0</v>
      </c>
      <c r="W6429" s="12">
        <v>5.79</v>
      </c>
      <c r="X6429" s="10">
        <f>Y6429/1000000000000</f>
        <v>0.27605837722499998</v>
      </c>
      <c r="Y6429" s="15">
        <f>[1]!Table_1[[#This Row],[주가]]*[1]!Table_1[[#This Row],[기말주식수]]</f>
        <v>276058377225</v>
      </c>
      <c r="Z6429" s="14">
        <f>AA6429/10</f>
        <v>2.9005708584904015</v>
      </c>
      <c r="AA6429" s="15">
        <f>[1]!Table_1[[#This Row],[시가총액]]/[1]!Table_1[[#This Row],[당기순이익(세후영업이익)]]</f>
        <v>29.005708584904013</v>
      </c>
      <c r="AB6429" s="12">
        <v>9913801950</v>
      </c>
    </row>
    <row r="6430" spans="1:28" ht="19.2">
      <c r="A6430" s="10">
        <v>6429</v>
      </c>
      <c r="B6430" s="10">
        <v>126560</v>
      </c>
      <c r="C6430" s="11" t="s">
        <v>1060</v>
      </c>
      <c r="D6430" s="11" t="s">
        <v>6</v>
      </c>
      <c r="E6430" s="10">
        <v>2023</v>
      </c>
      <c r="F6430" s="10">
        <v>385.286</v>
      </c>
      <c r="G6430" s="14">
        <f>([1]!Table_1[[#This Row],[총자산]]-[1]!Table_1[[#This Row],[장부가치 자기자본]]+[1]!Table_1[[#This Row],[시가총액]])/[1]!Table_1[[#This Row],[총자산]]</f>
        <v>0.4648520000336262</v>
      </c>
      <c r="H6430" s="14">
        <f>I6430/100000000000</f>
        <v>2.4531772479999998E-2</v>
      </c>
      <c r="I6430" s="10">
        <v>2453177248</v>
      </c>
      <c r="J6430" s="10">
        <v>-0.6</v>
      </c>
      <c r="K6430" s="10">
        <f>L6430/1000000000000</f>
        <v>0.16861498987699999</v>
      </c>
      <c r="L6430" s="10">
        <v>168614989877</v>
      </c>
      <c r="M6430" s="10">
        <v>4.5199999999999996</v>
      </c>
      <c r="N6430" s="10">
        <v>1</v>
      </c>
      <c r="O6430" s="14">
        <f>IF([1]!Table_1[[#This Row],[연도]]=2016,1,0)</f>
        <v>0</v>
      </c>
      <c r="P6430" s="14">
        <f>IF([1]!Table_1[[#This Row],[연도]]=2017,1,0)</f>
        <v>0</v>
      </c>
      <c r="Q6430" s="14">
        <f>IF([1]!Table_1[[#This Row],[연도]]=2018,1,0)</f>
        <v>0</v>
      </c>
      <c r="R6430" s="14">
        <f>IF([1]!Table_1[[#This Row],[연도]]=2019,1,0)</f>
        <v>0</v>
      </c>
      <c r="S6430" s="14">
        <f>IF([1]!Table_1[[#This Row],[연도]]=2020,1,0)</f>
        <v>0</v>
      </c>
      <c r="T6430" s="14">
        <f>IF([1]!Table_1[[#This Row],[연도]]=2021,1,0)</f>
        <v>0</v>
      </c>
      <c r="U6430" s="14">
        <f>IF([1]!Table_1[[#This Row],[연도]]=2022,1,0)</f>
        <v>0</v>
      </c>
      <c r="V6430" s="14">
        <f>IF([1]!Table_1[[#This Row],[연도]]=2023,1,0)</f>
        <v>1</v>
      </c>
      <c r="W6430" s="10">
        <v>6.11</v>
      </c>
      <c r="X6430" s="10">
        <f>Y6430/1000000000000</f>
        <v>0.349894350375</v>
      </c>
      <c r="Y6430" s="14">
        <f>[1]!Table_1[[#This Row],[주가]]*[1]!Table_1[[#This Row],[기말주식수]]</f>
        <v>349894350375</v>
      </c>
      <c r="Z6430" s="14">
        <f>AA6430/10</f>
        <v>14.262905408088963</v>
      </c>
      <c r="AA6430" s="14">
        <f>[1]!Table_1[[#This Row],[시가총액]]/[1]!Table_1[[#This Row],[당기순이익(세후영업이익)]]</f>
        <v>142.62905408088963</v>
      </c>
      <c r="AB6430" s="10">
        <v>11015335500</v>
      </c>
    </row>
    <row r="6431" spans="1:28" ht="19.2">
      <c r="A6431" s="12">
        <v>6430</v>
      </c>
      <c r="B6431" s="12">
        <v>126600</v>
      </c>
      <c r="C6431" s="13" t="s">
        <v>1061</v>
      </c>
      <c r="D6431" s="13" t="s">
        <v>20</v>
      </c>
      <c r="E6431" s="12">
        <v>2016</v>
      </c>
      <c r="F6431" s="12">
        <v>11.879</v>
      </c>
      <c r="G6431" s="15">
        <f>([1]!Table_1[[#This Row],[총자산]]-[1]!Table_1[[#This Row],[장부가치 자기자본]]+[1]!Table_1[[#This Row],[시가총액]])/[1]!Table_1[[#This Row],[총자산]]</f>
        <v>0.81649595901440941</v>
      </c>
      <c r="H6431" s="14">
        <f>I6431/100000000000</f>
        <v>0.14149306599</v>
      </c>
      <c r="I6431" s="12">
        <v>14149306599</v>
      </c>
      <c r="J6431" s="12">
        <v>16.29</v>
      </c>
      <c r="K6431" s="10">
        <f>L6431/1000000000000</f>
        <v>0.13012601774900001</v>
      </c>
      <c r="L6431" s="12">
        <v>130126017749</v>
      </c>
      <c r="M6431" s="12">
        <v>0.03</v>
      </c>
      <c r="N6431" s="12">
        <v>1</v>
      </c>
      <c r="O6431" s="15">
        <f>IF([1]!Table_1[[#This Row],[연도]]=2016,1,0)</f>
        <v>1</v>
      </c>
      <c r="P6431" s="15">
        <f>IF([1]!Table_1[[#This Row],[연도]]=2017,1,0)</f>
        <v>0</v>
      </c>
      <c r="Q6431" s="15">
        <f>IF([1]!Table_1[[#This Row],[연도]]=2018,1,0)</f>
        <v>0</v>
      </c>
      <c r="R6431" s="15">
        <f>IF([1]!Table_1[[#This Row],[연도]]=2019,1,0)</f>
        <v>0</v>
      </c>
      <c r="S6431" s="15">
        <f>IF([1]!Table_1[[#This Row],[연도]]=2020,1,0)</f>
        <v>0</v>
      </c>
      <c r="T6431" s="15">
        <f>IF([1]!Table_1[[#This Row],[연도]]=2021,1,0)</f>
        <v>0</v>
      </c>
      <c r="U6431" s="15">
        <f>IF([1]!Table_1[[#This Row],[연도]]=2022,1,0)</f>
        <v>0</v>
      </c>
      <c r="V6431" s="15">
        <f>IF([1]!Table_1[[#This Row],[연도]]=2023,1,0)</f>
        <v>0</v>
      </c>
      <c r="W6431" s="12">
        <v>0.56000000000000005</v>
      </c>
      <c r="X6431" s="10">
        <f>Y6431/1000000000000</f>
        <v>6.4904367823999998E-2</v>
      </c>
      <c r="Y6431" s="15">
        <f>[1]!Table_1[[#This Row],[주가]]*[1]!Table_1[[#This Row],[기말주식수]]</f>
        <v>64904367824</v>
      </c>
      <c r="Z6431" s="14">
        <f>AA6431/10</f>
        <v>0.45871059030261668</v>
      </c>
      <c r="AA6431" s="15">
        <f>[1]!Table_1[[#This Row],[시가총액]]/[1]!Table_1[[#This Row],[당기순이익(세후영업이익)]]</f>
        <v>4.5871059030261669</v>
      </c>
      <c r="AB6431" s="12">
        <v>1462216800</v>
      </c>
    </row>
    <row r="6432" spans="1:28" ht="19.2">
      <c r="A6432" s="10">
        <v>6431</v>
      </c>
      <c r="B6432" s="10">
        <v>126600</v>
      </c>
      <c r="C6432" s="11" t="s">
        <v>1061</v>
      </c>
      <c r="D6432" s="11" t="s">
        <v>20</v>
      </c>
      <c r="E6432" s="10">
        <v>2017</v>
      </c>
      <c r="F6432" s="10">
        <v>26.451000000000001</v>
      </c>
      <c r="G6432" s="14">
        <f>([1]!Table_1[[#This Row],[총자산]]-[1]!Table_1[[#This Row],[장부가치 자기자본]]+[1]!Table_1[[#This Row],[시가총액]])/[1]!Table_1[[#This Row],[총자산]]</f>
        <v>0.97732292967282353</v>
      </c>
      <c r="H6432" s="14">
        <f>I6432/100000000000</f>
        <v>8.3504692579999998E-2</v>
      </c>
      <c r="I6432" s="10">
        <v>8350469258</v>
      </c>
      <c r="J6432" s="10">
        <v>14.12</v>
      </c>
      <c r="K6432" s="10">
        <f>L6432/1000000000000</f>
        <v>0.13479288516900001</v>
      </c>
      <c r="L6432" s="10">
        <v>134792885169</v>
      </c>
      <c r="M6432" s="10">
        <v>2.68</v>
      </c>
      <c r="N6432" s="10">
        <v>1</v>
      </c>
      <c r="O6432" s="14">
        <f>IF([1]!Table_1[[#This Row],[연도]]=2016,1,0)</f>
        <v>0</v>
      </c>
      <c r="P6432" s="14">
        <f>IF([1]!Table_1[[#This Row],[연도]]=2017,1,0)</f>
        <v>1</v>
      </c>
      <c r="Q6432" s="14">
        <f>IF([1]!Table_1[[#This Row],[연도]]=2018,1,0)</f>
        <v>0</v>
      </c>
      <c r="R6432" s="14">
        <f>IF([1]!Table_1[[#This Row],[연도]]=2019,1,0)</f>
        <v>0</v>
      </c>
      <c r="S6432" s="14">
        <f>IF([1]!Table_1[[#This Row],[연도]]=2020,1,0)</f>
        <v>0</v>
      </c>
      <c r="T6432" s="14">
        <f>IF([1]!Table_1[[#This Row],[연도]]=2021,1,0)</f>
        <v>0</v>
      </c>
      <c r="U6432" s="14">
        <f>IF([1]!Table_1[[#This Row],[연도]]=2022,1,0)</f>
        <v>0</v>
      </c>
      <c r="V6432" s="14">
        <f>IF([1]!Table_1[[#This Row],[연도]]=2023,1,0)</f>
        <v>0</v>
      </c>
      <c r="W6432" s="10">
        <v>0.65</v>
      </c>
      <c r="X6432" s="10">
        <f>Y6432/1000000000000</f>
        <v>9.4914774830000007E-2</v>
      </c>
      <c r="Y6432" s="14">
        <f>[1]!Table_1[[#This Row],[주가]]*[1]!Table_1[[#This Row],[기말주식수]]</f>
        <v>94914774830</v>
      </c>
      <c r="Z6432" s="14">
        <f>AA6432/10</f>
        <v>1.1366400126444247</v>
      </c>
      <c r="AA6432" s="14">
        <f>[1]!Table_1[[#This Row],[시가총액]]/[1]!Table_1[[#This Row],[당기순이익(세후영업이익)]]</f>
        <v>11.366400126444248</v>
      </c>
      <c r="AB6432" s="10">
        <v>1478079260</v>
      </c>
    </row>
    <row r="6433" spans="1:28" ht="19.2">
      <c r="A6433" s="12">
        <v>6432</v>
      </c>
      <c r="B6433" s="12">
        <v>126600</v>
      </c>
      <c r="C6433" s="13" t="s">
        <v>1061</v>
      </c>
      <c r="D6433" s="13" t="s">
        <v>20</v>
      </c>
      <c r="E6433" s="12">
        <v>2018</v>
      </c>
      <c r="F6433" s="12">
        <v>30.52</v>
      </c>
      <c r="G6433" s="15">
        <f>([1]!Table_1[[#This Row],[총자산]]-[1]!Table_1[[#This Row],[장부가치 자기자본]]+[1]!Table_1[[#This Row],[시가총액]])/[1]!Table_1[[#This Row],[총자산]]</f>
        <v>0.73589663314967591</v>
      </c>
      <c r="H6433" s="14">
        <f>I6433/100000000000</f>
        <v>6.3287083760000001E-2</v>
      </c>
      <c r="I6433" s="12">
        <v>6328708376</v>
      </c>
      <c r="J6433" s="12">
        <v>17.63</v>
      </c>
      <c r="K6433" s="10">
        <f>L6433/1000000000000</f>
        <v>0.16136945775799999</v>
      </c>
      <c r="L6433" s="12">
        <v>161369457758</v>
      </c>
      <c r="M6433" s="12">
        <v>3.47</v>
      </c>
      <c r="N6433" s="12">
        <v>1</v>
      </c>
      <c r="O6433" s="15">
        <f>IF([1]!Table_1[[#This Row],[연도]]=2016,1,0)</f>
        <v>0</v>
      </c>
      <c r="P6433" s="15">
        <f>IF([1]!Table_1[[#This Row],[연도]]=2017,1,0)</f>
        <v>0</v>
      </c>
      <c r="Q6433" s="15">
        <f>IF([1]!Table_1[[#This Row],[연도]]=2018,1,0)</f>
        <v>1</v>
      </c>
      <c r="R6433" s="15">
        <f>IF([1]!Table_1[[#This Row],[연도]]=2019,1,0)</f>
        <v>0</v>
      </c>
      <c r="S6433" s="15">
        <f>IF([1]!Table_1[[#This Row],[연도]]=2020,1,0)</f>
        <v>0</v>
      </c>
      <c r="T6433" s="15">
        <f>IF([1]!Table_1[[#This Row],[연도]]=2021,1,0)</f>
        <v>0</v>
      </c>
      <c r="U6433" s="15">
        <f>IF([1]!Table_1[[#This Row],[연도]]=2022,1,0)</f>
        <v>0</v>
      </c>
      <c r="V6433" s="15">
        <f>IF([1]!Table_1[[#This Row],[연도]]=2023,1,0)</f>
        <v>0</v>
      </c>
      <c r="W6433" s="12">
        <v>1</v>
      </c>
      <c r="X6433" s="10">
        <f>Y6433/1000000000000</f>
        <v>5.7497871382E-2</v>
      </c>
      <c r="Y6433" s="15">
        <f>[1]!Table_1[[#This Row],[주가]]*[1]!Table_1[[#This Row],[기말주식수]]</f>
        <v>57497871382</v>
      </c>
      <c r="Z6433" s="14">
        <f>AA6433/10</f>
        <v>0.90852458299462646</v>
      </c>
      <c r="AA6433" s="15">
        <f>[1]!Table_1[[#This Row],[시가총액]]/[1]!Table_1[[#This Row],[당기순이익(세후영업이익)]]</f>
        <v>9.0852458299462651</v>
      </c>
      <c r="AB6433" s="12">
        <v>1478079260</v>
      </c>
    </row>
    <row r="6434" spans="1:28" ht="19.2">
      <c r="A6434" s="10">
        <v>6433</v>
      </c>
      <c r="B6434" s="10">
        <v>126600</v>
      </c>
      <c r="C6434" s="11" t="s">
        <v>1061</v>
      </c>
      <c r="D6434" s="11" t="s">
        <v>20</v>
      </c>
      <c r="E6434" s="10">
        <v>2019</v>
      </c>
      <c r="F6434" s="10">
        <v>16.492999999999999</v>
      </c>
      <c r="G6434" s="14">
        <f>([1]!Table_1[[#This Row],[총자산]]-[1]!Table_1[[#This Row],[장부가치 자기자본]]+[1]!Table_1[[#This Row],[시가총액]])/[1]!Table_1[[#This Row],[총자산]]</f>
        <v>0.78030252471935302</v>
      </c>
      <c r="H6434" s="14">
        <f>I6434/100000000000</f>
        <v>9.139428476E-2</v>
      </c>
      <c r="I6434" s="10">
        <v>9139428476</v>
      </c>
      <c r="J6434" s="10">
        <v>-6.55</v>
      </c>
      <c r="K6434" s="10">
        <f>L6434/1000000000000</f>
        <v>0.182893388736</v>
      </c>
      <c r="L6434" s="10">
        <v>182893388736</v>
      </c>
      <c r="M6434" s="10">
        <v>3.28</v>
      </c>
      <c r="N6434" s="10">
        <v>1</v>
      </c>
      <c r="O6434" s="14">
        <f>IF([1]!Table_1[[#This Row],[연도]]=2016,1,0)</f>
        <v>0</v>
      </c>
      <c r="P6434" s="14">
        <f>IF([1]!Table_1[[#This Row],[연도]]=2017,1,0)</f>
        <v>0</v>
      </c>
      <c r="Q6434" s="14">
        <f>IF([1]!Table_1[[#This Row],[연도]]=2018,1,0)</f>
        <v>0</v>
      </c>
      <c r="R6434" s="14">
        <f>IF([1]!Table_1[[#This Row],[연도]]=2019,1,0)</f>
        <v>1</v>
      </c>
      <c r="S6434" s="14">
        <f>IF([1]!Table_1[[#This Row],[연도]]=2020,1,0)</f>
        <v>0</v>
      </c>
      <c r="T6434" s="14">
        <f>IF([1]!Table_1[[#This Row],[연도]]=2021,1,0)</f>
        <v>0</v>
      </c>
      <c r="U6434" s="14">
        <f>IF([1]!Table_1[[#This Row],[연도]]=2022,1,0)</f>
        <v>0</v>
      </c>
      <c r="V6434" s="14">
        <f>IF([1]!Table_1[[#This Row],[연도]]=2023,1,0)</f>
        <v>0</v>
      </c>
      <c r="W6434" s="10">
        <v>0.74</v>
      </c>
      <c r="X6434" s="10">
        <f>Y6434/1000000000000</f>
        <v>7.4749344359999997E-2</v>
      </c>
      <c r="Y6434" s="14">
        <f>[1]!Table_1[[#This Row],[주가]]*[1]!Table_1[[#This Row],[기말주식수]]</f>
        <v>74749344360</v>
      </c>
      <c r="Z6434" s="14">
        <f>AA6434/10</f>
        <v>0.81787766659907279</v>
      </c>
      <c r="AA6434" s="14">
        <f>[1]!Table_1[[#This Row],[시가총액]]/[1]!Table_1[[#This Row],[당기순이익(세후영업이익)]]</f>
        <v>8.1787766659907284</v>
      </c>
      <c r="AB6434" s="10">
        <v>1478079260</v>
      </c>
    </row>
    <row r="6435" spans="1:28" ht="19.2">
      <c r="A6435" s="12">
        <v>6434</v>
      </c>
      <c r="B6435" s="12">
        <v>126600</v>
      </c>
      <c r="C6435" s="13" t="s">
        <v>1061</v>
      </c>
      <c r="D6435" s="13" t="s">
        <v>20</v>
      </c>
      <c r="E6435" s="12">
        <v>2020</v>
      </c>
      <c r="F6435" s="12">
        <v>15.91</v>
      </c>
      <c r="G6435" s="15">
        <f>([1]!Table_1[[#This Row],[총자산]]-[1]!Table_1[[#This Row],[장부가치 자기자본]]+[1]!Table_1[[#This Row],[시가총액]])/[1]!Table_1[[#This Row],[총자산]]</f>
        <v>0.76666956291169563</v>
      </c>
      <c r="H6435" s="14">
        <f>I6435/100000000000</f>
        <v>0.11544639505</v>
      </c>
      <c r="I6435" s="12">
        <v>11544639505</v>
      </c>
      <c r="J6435" s="12">
        <v>-3.83</v>
      </c>
      <c r="K6435" s="10">
        <f>L6435/1000000000000</f>
        <v>0.15091716220599999</v>
      </c>
      <c r="L6435" s="12">
        <v>150917162206</v>
      </c>
      <c r="M6435" s="12">
        <v>2.7</v>
      </c>
      <c r="N6435" s="12">
        <v>1</v>
      </c>
      <c r="O6435" s="15">
        <f>IF([1]!Table_1[[#This Row],[연도]]=2016,1,0)</f>
        <v>0</v>
      </c>
      <c r="P6435" s="15">
        <f>IF([1]!Table_1[[#This Row],[연도]]=2017,1,0)</f>
        <v>0</v>
      </c>
      <c r="Q6435" s="15">
        <f>IF([1]!Table_1[[#This Row],[연도]]=2018,1,0)</f>
        <v>0</v>
      </c>
      <c r="R6435" s="15">
        <f>IF([1]!Table_1[[#This Row],[연도]]=2019,1,0)</f>
        <v>0</v>
      </c>
      <c r="S6435" s="15">
        <f>IF([1]!Table_1[[#This Row],[연도]]=2020,1,0)</f>
        <v>1</v>
      </c>
      <c r="T6435" s="15">
        <f>IF([1]!Table_1[[#This Row],[연도]]=2021,1,0)</f>
        <v>0</v>
      </c>
      <c r="U6435" s="15">
        <f>IF([1]!Table_1[[#This Row],[연도]]=2022,1,0)</f>
        <v>0</v>
      </c>
      <c r="V6435" s="15">
        <f>IF([1]!Table_1[[#This Row],[연도]]=2023,1,0)</f>
        <v>0</v>
      </c>
      <c r="W6435" s="12">
        <v>0.51</v>
      </c>
      <c r="X6435" s="10">
        <f>Y6435/1000000000000</f>
        <v>8.3575679372E-2</v>
      </c>
      <c r="Y6435" s="15">
        <f>[1]!Table_1[[#This Row],[주가]]*[1]!Table_1[[#This Row],[기말주식수]]</f>
        <v>83575679372</v>
      </c>
      <c r="Z6435" s="14">
        <f>AA6435/10</f>
        <v>0.72393494258355362</v>
      </c>
      <c r="AA6435" s="15">
        <f>[1]!Table_1[[#This Row],[시가총액]]/[1]!Table_1[[#This Row],[당기순이익(세후영업이익)]]</f>
        <v>7.2393494258355364</v>
      </c>
      <c r="AB6435" s="12">
        <v>2027293500</v>
      </c>
    </row>
    <row r="6436" spans="1:28" ht="19.2">
      <c r="A6436" s="10">
        <v>6435</v>
      </c>
      <c r="B6436" s="10">
        <v>126600</v>
      </c>
      <c r="C6436" s="11" t="s">
        <v>1061</v>
      </c>
      <c r="D6436" s="11" t="s">
        <v>20</v>
      </c>
      <c r="E6436" s="10">
        <v>2021</v>
      </c>
      <c r="F6436" s="10">
        <v>301.33600000000001</v>
      </c>
      <c r="G6436" s="14">
        <f>([1]!Table_1[[#This Row],[총자산]]-[1]!Table_1[[#This Row],[장부가치 자기자본]]+[1]!Table_1[[#This Row],[시가총액]])/[1]!Table_1[[#This Row],[총자산]]</f>
        <v>1.1976079845104433</v>
      </c>
      <c r="H6436" s="14">
        <f>I6436/100000000000</f>
        <v>0.2226826264</v>
      </c>
      <c r="I6436" s="10">
        <v>22268262640</v>
      </c>
      <c r="J6436" s="10">
        <v>103.94</v>
      </c>
      <c r="K6436" s="10">
        <f>L6436/1000000000000</f>
        <v>0.20345388702600001</v>
      </c>
      <c r="L6436" s="10">
        <v>203453887026</v>
      </c>
      <c r="M6436" s="10">
        <v>2.73</v>
      </c>
      <c r="N6436" s="10">
        <v>1</v>
      </c>
      <c r="O6436" s="14">
        <f>IF([1]!Table_1[[#This Row],[연도]]=2016,1,0)</f>
        <v>0</v>
      </c>
      <c r="P6436" s="14">
        <f>IF([1]!Table_1[[#This Row],[연도]]=2017,1,0)</f>
        <v>0</v>
      </c>
      <c r="Q6436" s="14">
        <f>IF([1]!Table_1[[#This Row],[연도]]=2018,1,0)</f>
        <v>0</v>
      </c>
      <c r="R6436" s="14">
        <f>IF([1]!Table_1[[#This Row],[연도]]=2019,1,0)</f>
        <v>0</v>
      </c>
      <c r="S6436" s="14">
        <f>IF([1]!Table_1[[#This Row],[연도]]=2020,1,0)</f>
        <v>0</v>
      </c>
      <c r="T6436" s="14">
        <f>IF([1]!Table_1[[#This Row],[연도]]=2021,1,0)</f>
        <v>1</v>
      </c>
      <c r="U6436" s="14">
        <f>IF([1]!Table_1[[#This Row],[연도]]=2022,1,0)</f>
        <v>0</v>
      </c>
      <c r="V6436" s="14">
        <f>IF([1]!Table_1[[#This Row],[연도]]=2023,1,0)</f>
        <v>0</v>
      </c>
      <c r="W6436" s="10">
        <v>0.41</v>
      </c>
      <c r="X6436" s="10">
        <f>Y6436/1000000000000</f>
        <v>0.21675198301000001</v>
      </c>
      <c r="Y6436" s="14">
        <f>[1]!Table_1[[#This Row],[주가]]*[1]!Table_1[[#This Row],[기말주식수]]</f>
        <v>216751983010</v>
      </c>
      <c r="Z6436" s="14">
        <f>AA6436/10</f>
        <v>0.97336728290896435</v>
      </c>
      <c r="AA6436" s="14">
        <f>[1]!Table_1[[#This Row],[시가총액]]/[1]!Table_1[[#This Row],[당기순이익(세후영업이익)]]</f>
        <v>9.7336728290896435</v>
      </c>
      <c r="AB6436" s="10">
        <v>2389593500</v>
      </c>
    </row>
    <row r="6437" spans="1:28" ht="19.2">
      <c r="A6437" s="12">
        <v>6436</v>
      </c>
      <c r="B6437" s="12">
        <v>126600</v>
      </c>
      <c r="C6437" s="13" t="s">
        <v>1061</v>
      </c>
      <c r="D6437" s="13" t="s">
        <v>20</v>
      </c>
      <c r="E6437" s="12">
        <v>2022</v>
      </c>
      <c r="F6437" s="12">
        <v>9.9350000000000005</v>
      </c>
      <c r="G6437" s="15">
        <f>([1]!Table_1[[#This Row],[총자산]]-[1]!Table_1[[#This Row],[장부가치 자기자본]]+[1]!Table_1[[#This Row],[시가총액]])/[1]!Table_1[[#This Row],[총자산]]</f>
        <v>0.80958160552345582</v>
      </c>
      <c r="H6437" s="14">
        <f>I6437/100000000000</f>
        <v>0.15925460652000001</v>
      </c>
      <c r="I6437" s="12">
        <v>15925460652</v>
      </c>
      <c r="J6437" s="12">
        <v>14.79</v>
      </c>
      <c r="K6437" s="10">
        <f>L6437/1000000000000</f>
        <v>0.26330159066800002</v>
      </c>
      <c r="L6437" s="12">
        <v>263301590668</v>
      </c>
      <c r="M6437" s="12">
        <v>2.74</v>
      </c>
      <c r="N6437" s="12">
        <v>1</v>
      </c>
      <c r="O6437" s="15">
        <f>IF([1]!Table_1[[#This Row],[연도]]=2016,1,0)</f>
        <v>0</v>
      </c>
      <c r="P6437" s="15">
        <f>IF([1]!Table_1[[#This Row],[연도]]=2017,1,0)</f>
        <v>0</v>
      </c>
      <c r="Q6437" s="15">
        <f>IF([1]!Table_1[[#This Row],[연도]]=2018,1,0)</f>
        <v>0</v>
      </c>
      <c r="R6437" s="15">
        <f>IF([1]!Table_1[[#This Row],[연도]]=2019,1,0)</f>
        <v>0</v>
      </c>
      <c r="S6437" s="15">
        <f>IF([1]!Table_1[[#This Row],[연도]]=2020,1,0)</f>
        <v>0</v>
      </c>
      <c r="T6437" s="15">
        <f>IF([1]!Table_1[[#This Row],[연도]]=2021,1,0)</f>
        <v>0</v>
      </c>
      <c r="U6437" s="15">
        <f>IF([1]!Table_1[[#This Row],[연도]]=2022,1,0)</f>
        <v>1</v>
      </c>
      <c r="V6437" s="15">
        <f>IF([1]!Table_1[[#This Row],[연도]]=2023,1,0)</f>
        <v>0</v>
      </c>
      <c r="W6437" s="12">
        <v>0.56000000000000005</v>
      </c>
      <c r="X6437" s="10">
        <f>Y6437/1000000000000</f>
        <v>0.13489042789799999</v>
      </c>
      <c r="Y6437" s="15">
        <f>[1]!Table_1[[#This Row],[주가]]*[1]!Table_1[[#This Row],[기말주식수]]</f>
        <v>134890427898</v>
      </c>
      <c r="Z6437" s="14">
        <f>AA6437/10</f>
        <v>0.84701115305609564</v>
      </c>
      <c r="AA6437" s="15">
        <f>[1]!Table_1[[#This Row],[시가총액]]/[1]!Table_1[[#This Row],[당기순이익(세후영업이익)]]</f>
        <v>8.4701115305609562</v>
      </c>
      <c r="AB6437" s="12">
        <v>2869319500</v>
      </c>
    </row>
    <row r="6438" spans="1:28" ht="19.2">
      <c r="A6438" s="10">
        <v>6437</v>
      </c>
      <c r="B6438" s="10">
        <v>126600</v>
      </c>
      <c r="C6438" s="11" t="s">
        <v>1061</v>
      </c>
      <c r="D6438" s="11" t="s">
        <v>20</v>
      </c>
      <c r="E6438" s="10">
        <v>2023</v>
      </c>
      <c r="F6438" s="10">
        <v>-37.97</v>
      </c>
      <c r="G6438" s="14">
        <f>([1]!Table_1[[#This Row],[총자산]]-[1]!Table_1[[#This Row],[장부가치 자기자본]]+[1]!Table_1[[#This Row],[시가총액]])/[1]!Table_1[[#This Row],[총자산]]</f>
        <v>0.65872800279153809</v>
      </c>
      <c r="H6438" s="14">
        <f>I6438/100000000000</f>
        <v>0.17193108658</v>
      </c>
      <c r="I6438" s="10">
        <v>17193108658</v>
      </c>
      <c r="J6438" s="10">
        <v>62</v>
      </c>
      <c r="K6438" s="10">
        <f>L6438/1000000000000</f>
        <v>0.28565891944600003</v>
      </c>
      <c r="L6438" s="10">
        <v>285658919446</v>
      </c>
      <c r="M6438" s="10">
        <v>2.33</v>
      </c>
      <c r="N6438" s="10">
        <v>1</v>
      </c>
      <c r="O6438" s="14">
        <f>IF([1]!Table_1[[#This Row],[연도]]=2016,1,0)</f>
        <v>0</v>
      </c>
      <c r="P6438" s="14">
        <f>IF([1]!Table_1[[#This Row],[연도]]=2017,1,0)</f>
        <v>0</v>
      </c>
      <c r="Q6438" s="14">
        <f>IF([1]!Table_1[[#This Row],[연도]]=2018,1,0)</f>
        <v>0</v>
      </c>
      <c r="R6438" s="14">
        <f>IF([1]!Table_1[[#This Row],[연도]]=2019,1,0)</f>
        <v>0</v>
      </c>
      <c r="S6438" s="14">
        <f>IF([1]!Table_1[[#This Row],[연도]]=2020,1,0)</f>
        <v>0</v>
      </c>
      <c r="T6438" s="14">
        <f>IF([1]!Table_1[[#This Row],[연도]]=2021,1,0)</f>
        <v>0</v>
      </c>
      <c r="U6438" s="14">
        <f>IF([1]!Table_1[[#This Row],[연도]]=2022,1,0)</f>
        <v>0</v>
      </c>
      <c r="V6438" s="14">
        <f>IF([1]!Table_1[[#This Row],[연도]]=2023,1,0)</f>
        <v>1</v>
      </c>
      <c r="W6438" s="10">
        <v>0.48</v>
      </c>
      <c r="X6438" s="10">
        <f>Y6438/1000000000000</f>
        <v>0.242069072</v>
      </c>
      <c r="Y6438" s="14">
        <f>[1]!Table_1[[#This Row],[주가]]*[1]!Table_1[[#This Row],[기말주식수]]</f>
        <v>242069072000</v>
      </c>
      <c r="Z6438" s="14">
        <f>AA6438/10</f>
        <v>1.4079424309772195</v>
      </c>
      <c r="AA6438" s="14">
        <f>[1]!Table_1[[#This Row],[시가총액]]/[1]!Table_1[[#This Row],[당기순이익(세후영업이익)]]</f>
        <v>14.079424309772195</v>
      </c>
      <c r="AB6438" s="10">
        <v>3723340320</v>
      </c>
    </row>
    <row r="6439" spans="1:28" ht="19.2">
      <c r="A6439" s="12">
        <v>6438</v>
      </c>
      <c r="B6439" s="12">
        <v>126640</v>
      </c>
      <c r="C6439" s="13" t="s">
        <v>1062</v>
      </c>
      <c r="D6439" s="13" t="s">
        <v>20</v>
      </c>
      <c r="E6439" s="12">
        <v>2016</v>
      </c>
      <c r="F6439" s="12">
        <v>18.417000000000002</v>
      </c>
      <c r="G6439" s="15">
        <f>([1]!Table_1[[#This Row],[총자산]]-[1]!Table_1[[#This Row],[장부가치 자기자본]]+[1]!Table_1[[#This Row],[시가총액]])/[1]!Table_1[[#This Row],[총자산]]</f>
        <v>0.82159608659426797</v>
      </c>
      <c r="H6439" s="14">
        <f>I6439/100000000000</f>
        <v>4.4564444949999997E-2</v>
      </c>
      <c r="I6439" s="12">
        <v>4456444495</v>
      </c>
      <c r="J6439" s="12">
        <v>12.19</v>
      </c>
      <c r="K6439" s="10">
        <f>L6439/1000000000000</f>
        <v>0.20503365300500001</v>
      </c>
      <c r="L6439" s="12">
        <v>205033653005</v>
      </c>
      <c r="M6439" s="12">
        <v>0.04</v>
      </c>
      <c r="N6439" s="12">
        <v>1</v>
      </c>
      <c r="O6439" s="15">
        <f>IF([1]!Table_1[[#This Row],[연도]]=2016,1,0)</f>
        <v>1</v>
      </c>
      <c r="P6439" s="15">
        <f>IF([1]!Table_1[[#This Row],[연도]]=2017,1,0)</f>
        <v>0</v>
      </c>
      <c r="Q6439" s="15">
        <f>IF([1]!Table_1[[#This Row],[연도]]=2018,1,0)</f>
        <v>0</v>
      </c>
      <c r="R6439" s="15">
        <f>IF([1]!Table_1[[#This Row],[연도]]=2019,1,0)</f>
        <v>0</v>
      </c>
      <c r="S6439" s="15">
        <f>IF([1]!Table_1[[#This Row],[연도]]=2020,1,0)</f>
        <v>0</v>
      </c>
      <c r="T6439" s="15">
        <f>IF([1]!Table_1[[#This Row],[연도]]=2021,1,0)</f>
        <v>0</v>
      </c>
      <c r="U6439" s="15">
        <f>IF([1]!Table_1[[#This Row],[연도]]=2022,1,0)</f>
        <v>0</v>
      </c>
      <c r="V6439" s="15">
        <f>IF([1]!Table_1[[#This Row],[연도]]=2023,1,0)</f>
        <v>0</v>
      </c>
      <c r="W6439" s="12">
        <v>1</v>
      </c>
      <c r="X6439" s="10">
        <f>Y6439/1000000000000</f>
        <v>6.1289999594999998E-2</v>
      </c>
      <c r="Y6439" s="15">
        <f>[1]!Table_1[[#This Row],[주가]]*[1]!Table_1[[#This Row],[기말주식수]]</f>
        <v>61289999595</v>
      </c>
      <c r="Z6439" s="14">
        <f>AA6439/10</f>
        <v>1.3753116338319837</v>
      </c>
      <c r="AA6439" s="15">
        <f>[1]!Table_1[[#This Row],[시가총액]]/[1]!Table_1[[#This Row],[당기순이익(세후영업이익)]]</f>
        <v>13.753116338319838</v>
      </c>
      <c r="AB6439" s="12">
        <v>701118200</v>
      </c>
    </row>
    <row r="6440" spans="1:28" ht="19.2">
      <c r="A6440" s="10">
        <v>6439</v>
      </c>
      <c r="B6440" s="10">
        <v>126640</v>
      </c>
      <c r="C6440" s="11" t="s">
        <v>1062</v>
      </c>
      <c r="D6440" s="11" t="s">
        <v>20</v>
      </c>
      <c r="E6440" s="10">
        <v>2017</v>
      </c>
      <c r="F6440" s="10">
        <v>22.638999999999999</v>
      </c>
      <c r="G6440" s="14">
        <f>([1]!Table_1[[#This Row],[총자산]]-[1]!Table_1[[#This Row],[장부가치 자기자본]]+[1]!Table_1[[#This Row],[시가총액]])/[1]!Table_1[[#This Row],[총자산]]</f>
        <v>0.68064573786481763</v>
      </c>
      <c r="H6440" s="14">
        <f>I6440/100000000000</f>
        <v>2.8268048859999999E-2</v>
      </c>
      <c r="I6440" s="10">
        <v>2826804886</v>
      </c>
      <c r="J6440" s="10">
        <v>-8.08</v>
      </c>
      <c r="K6440" s="10">
        <f>L6440/1000000000000</f>
        <v>0.20039018572200001</v>
      </c>
      <c r="L6440" s="10">
        <v>200390185722</v>
      </c>
      <c r="M6440" s="10">
        <v>0.45</v>
      </c>
      <c r="N6440" s="10">
        <v>1</v>
      </c>
      <c r="O6440" s="14">
        <f>IF([1]!Table_1[[#This Row],[연도]]=2016,1,0)</f>
        <v>0</v>
      </c>
      <c r="P6440" s="14">
        <f>IF([1]!Table_1[[#This Row],[연도]]=2017,1,0)</f>
        <v>1</v>
      </c>
      <c r="Q6440" s="14">
        <f>IF([1]!Table_1[[#This Row],[연도]]=2018,1,0)</f>
        <v>0</v>
      </c>
      <c r="R6440" s="14">
        <f>IF([1]!Table_1[[#This Row],[연도]]=2019,1,0)</f>
        <v>0</v>
      </c>
      <c r="S6440" s="14">
        <f>IF([1]!Table_1[[#This Row],[연도]]=2020,1,0)</f>
        <v>0</v>
      </c>
      <c r="T6440" s="14">
        <f>IF([1]!Table_1[[#This Row],[연도]]=2021,1,0)</f>
        <v>0</v>
      </c>
      <c r="U6440" s="14">
        <f>IF([1]!Table_1[[#This Row],[연도]]=2022,1,0)</f>
        <v>0</v>
      </c>
      <c r="V6440" s="14">
        <f>IF([1]!Table_1[[#This Row],[연도]]=2023,1,0)</f>
        <v>0</v>
      </c>
      <c r="W6440" s="10">
        <v>0.9</v>
      </c>
      <c r="X6440" s="10">
        <f>Y6440/1000000000000</f>
        <v>4.5831097619999997E-2</v>
      </c>
      <c r="Y6440" s="14">
        <f>[1]!Table_1[[#This Row],[주가]]*[1]!Table_1[[#This Row],[기말주식수]]</f>
        <v>45831097620</v>
      </c>
      <c r="Z6440" s="14">
        <f>AA6440/10</f>
        <v>1.6213038914352578</v>
      </c>
      <c r="AA6440" s="14">
        <f>[1]!Table_1[[#This Row],[시가총액]]/[1]!Table_1[[#This Row],[당기순이익(세후영업이익)]]</f>
        <v>16.213038914352577</v>
      </c>
      <c r="AB6440" s="10">
        <v>701118200</v>
      </c>
    </row>
    <row r="6441" spans="1:28" ht="19.2">
      <c r="A6441" s="12">
        <v>6440</v>
      </c>
      <c r="B6441" s="12">
        <v>126640</v>
      </c>
      <c r="C6441" s="13" t="s">
        <v>1062</v>
      </c>
      <c r="D6441" s="13" t="s">
        <v>20</v>
      </c>
      <c r="E6441" s="12">
        <v>2018</v>
      </c>
      <c r="F6441" s="12">
        <v>66.019000000000005</v>
      </c>
      <c r="G6441" s="15">
        <f>([1]!Table_1[[#This Row],[총자산]]-[1]!Table_1[[#This Row],[장부가치 자기자본]]+[1]!Table_1[[#This Row],[시가총액]])/[1]!Table_1[[#This Row],[총자산]]</f>
        <v>0.6700558540798911</v>
      </c>
      <c r="H6441" s="14">
        <f>I6441/100000000000</f>
        <v>1.5302662890000001E-2</v>
      </c>
      <c r="I6441" s="12">
        <v>1530266289</v>
      </c>
      <c r="J6441" s="12">
        <v>-3.64</v>
      </c>
      <c r="K6441" s="10">
        <f>L6441/1000000000000</f>
        <v>0.21189365855200001</v>
      </c>
      <c r="L6441" s="12">
        <v>211893658552</v>
      </c>
      <c r="M6441" s="12">
        <v>0.71</v>
      </c>
      <c r="N6441" s="12">
        <v>1</v>
      </c>
      <c r="O6441" s="15">
        <f>IF([1]!Table_1[[#This Row],[연도]]=2016,1,0)</f>
        <v>0</v>
      </c>
      <c r="P6441" s="15">
        <f>IF([1]!Table_1[[#This Row],[연도]]=2017,1,0)</f>
        <v>0</v>
      </c>
      <c r="Q6441" s="15">
        <f>IF([1]!Table_1[[#This Row],[연도]]=2018,1,0)</f>
        <v>1</v>
      </c>
      <c r="R6441" s="15">
        <f>IF([1]!Table_1[[#This Row],[연도]]=2019,1,0)</f>
        <v>0</v>
      </c>
      <c r="S6441" s="15">
        <f>IF([1]!Table_1[[#This Row],[연도]]=2020,1,0)</f>
        <v>0</v>
      </c>
      <c r="T6441" s="15">
        <f>IF([1]!Table_1[[#This Row],[연도]]=2021,1,0)</f>
        <v>0</v>
      </c>
      <c r="U6441" s="15">
        <f>IF([1]!Table_1[[#This Row],[연도]]=2022,1,0)</f>
        <v>0</v>
      </c>
      <c r="V6441" s="15">
        <f>IF([1]!Table_1[[#This Row],[연도]]=2023,1,0)</f>
        <v>0</v>
      </c>
      <c r="W6441" s="12">
        <v>0.65</v>
      </c>
      <c r="X6441" s="10">
        <f>Y6441/1000000000000</f>
        <v>4.2375578354999999E-2</v>
      </c>
      <c r="Y6441" s="15">
        <f>[1]!Table_1[[#This Row],[주가]]*[1]!Table_1[[#This Row],[기말주식수]]</f>
        <v>42375578355</v>
      </c>
      <c r="Z6441" s="14">
        <f>AA6441/10</f>
        <v>2.7691636847526477</v>
      </c>
      <c r="AA6441" s="15">
        <f>[1]!Table_1[[#This Row],[시가총액]]/[1]!Table_1[[#This Row],[당기순이익(세후영업이익)]]</f>
        <v>27.691636847526478</v>
      </c>
      <c r="AB6441" s="12">
        <v>701118200</v>
      </c>
    </row>
    <row r="6442" spans="1:28" ht="19.2">
      <c r="A6442" s="10">
        <v>6441</v>
      </c>
      <c r="B6442" s="10">
        <v>126640</v>
      </c>
      <c r="C6442" s="11" t="s">
        <v>1062</v>
      </c>
      <c r="D6442" s="11" t="s">
        <v>20</v>
      </c>
      <c r="E6442" s="10">
        <v>2019</v>
      </c>
      <c r="F6442" s="10">
        <v>30.448</v>
      </c>
      <c r="G6442" s="14">
        <f>([1]!Table_1[[#This Row],[총자산]]-[1]!Table_1[[#This Row],[장부가치 자기자본]]+[1]!Table_1[[#This Row],[시가총액]])/[1]!Table_1[[#This Row],[총자산]]</f>
        <v>0.74613253604376761</v>
      </c>
      <c r="H6442" s="14">
        <f>I6442/100000000000</f>
        <v>4.0047750120000003E-2</v>
      </c>
      <c r="I6442" s="10">
        <v>4004775012</v>
      </c>
      <c r="J6442" s="10">
        <v>28.93</v>
      </c>
      <c r="K6442" s="10">
        <f>L6442/1000000000000</f>
        <v>0.23106309074100001</v>
      </c>
      <c r="L6442" s="10">
        <v>231063090741</v>
      </c>
      <c r="M6442" s="10">
        <v>0.62</v>
      </c>
      <c r="N6442" s="10">
        <v>1</v>
      </c>
      <c r="O6442" s="14">
        <f>IF([1]!Table_1[[#This Row],[연도]]=2016,1,0)</f>
        <v>0</v>
      </c>
      <c r="P6442" s="14">
        <f>IF([1]!Table_1[[#This Row],[연도]]=2017,1,0)</f>
        <v>0</v>
      </c>
      <c r="Q6442" s="14">
        <f>IF([1]!Table_1[[#This Row],[연도]]=2018,1,0)</f>
        <v>0</v>
      </c>
      <c r="R6442" s="14">
        <f>IF([1]!Table_1[[#This Row],[연도]]=2019,1,0)</f>
        <v>1</v>
      </c>
      <c r="S6442" s="14">
        <f>IF([1]!Table_1[[#This Row],[연도]]=2020,1,0)</f>
        <v>0</v>
      </c>
      <c r="T6442" s="14">
        <f>IF([1]!Table_1[[#This Row],[연도]]=2021,1,0)</f>
        <v>0</v>
      </c>
      <c r="U6442" s="14">
        <f>IF([1]!Table_1[[#This Row],[연도]]=2022,1,0)</f>
        <v>0</v>
      </c>
      <c r="V6442" s="14">
        <f>IF([1]!Table_1[[#This Row],[연도]]=2023,1,0)</f>
        <v>0</v>
      </c>
      <c r="W6442" s="10">
        <v>0.41</v>
      </c>
      <c r="X6442" s="10">
        <f>Y6442/1000000000000</f>
        <v>4.655857536E-2</v>
      </c>
      <c r="Y6442" s="14">
        <f>[1]!Table_1[[#This Row],[주가]]*[1]!Table_1[[#This Row],[기말주식수]]</f>
        <v>46558575360</v>
      </c>
      <c r="Z6442" s="14">
        <f>AA6442/10</f>
        <v>1.1625765547500375</v>
      </c>
      <c r="AA6442" s="14">
        <f>[1]!Table_1[[#This Row],[시가총액]]/[1]!Table_1[[#This Row],[당기순이익(세후영업이익)]]</f>
        <v>11.625765547500375</v>
      </c>
      <c r="AB6442" s="10">
        <v>1051677300</v>
      </c>
    </row>
    <row r="6443" spans="1:28" ht="19.2">
      <c r="A6443" s="12">
        <v>6442</v>
      </c>
      <c r="B6443" s="12">
        <v>126640</v>
      </c>
      <c r="C6443" s="13" t="s">
        <v>1062</v>
      </c>
      <c r="D6443" s="13" t="s">
        <v>20</v>
      </c>
      <c r="E6443" s="12">
        <v>2020</v>
      </c>
      <c r="F6443" s="12">
        <v>21.815000000000001</v>
      </c>
      <c r="G6443" s="15">
        <f>([1]!Table_1[[#This Row],[총자산]]-[1]!Table_1[[#This Row],[장부가치 자기자본]]+[1]!Table_1[[#This Row],[시가총액]])/[1]!Table_1[[#This Row],[총자산]]</f>
        <v>0.84945570958818117</v>
      </c>
      <c r="H6443" s="14">
        <f>I6443/100000000000</f>
        <v>6.6060726149999999E-2</v>
      </c>
      <c r="I6443" s="12">
        <v>6606072615</v>
      </c>
      <c r="J6443" s="12">
        <v>9.3000000000000007</v>
      </c>
      <c r="K6443" s="10">
        <f>L6443/1000000000000</f>
        <v>0.24711069611</v>
      </c>
      <c r="L6443" s="12">
        <v>247110696110</v>
      </c>
      <c r="M6443" s="12">
        <v>0.74</v>
      </c>
      <c r="N6443" s="12">
        <v>1</v>
      </c>
      <c r="O6443" s="15">
        <f>IF([1]!Table_1[[#This Row],[연도]]=2016,1,0)</f>
        <v>0</v>
      </c>
      <c r="P6443" s="15">
        <f>IF([1]!Table_1[[#This Row],[연도]]=2017,1,0)</f>
        <v>0</v>
      </c>
      <c r="Q6443" s="15">
        <f>IF([1]!Table_1[[#This Row],[연도]]=2018,1,0)</f>
        <v>0</v>
      </c>
      <c r="R6443" s="15">
        <f>IF([1]!Table_1[[#This Row],[연도]]=2019,1,0)</f>
        <v>0</v>
      </c>
      <c r="S6443" s="15">
        <f>IF([1]!Table_1[[#This Row],[연도]]=2020,1,0)</f>
        <v>1</v>
      </c>
      <c r="T6443" s="15">
        <f>IF([1]!Table_1[[#This Row],[연도]]=2021,1,0)</f>
        <v>0</v>
      </c>
      <c r="U6443" s="15">
        <f>IF([1]!Table_1[[#This Row],[연도]]=2022,1,0)</f>
        <v>0</v>
      </c>
      <c r="V6443" s="15">
        <f>IF([1]!Table_1[[#This Row],[연도]]=2023,1,0)</f>
        <v>0</v>
      </c>
      <c r="W6443" s="12">
        <v>0.36</v>
      </c>
      <c r="X6443" s="10">
        <f>Y6443/1000000000000</f>
        <v>6.3654302250000003E-2</v>
      </c>
      <c r="Y6443" s="15">
        <f>[1]!Table_1[[#This Row],[주가]]*[1]!Table_1[[#This Row],[기말주식수]]</f>
        <v>63654302250</v>
      </c>
      <c r="Z6443" s="14">
        <f>AA6443/10</f>
        <v>0.96357254846796747</v>
      </c>
      <c r="AA6443" s="15">
        <f>[1]!Table_1[[#This Row],[시가총액]]/[1]!Table_1[[#This Row],[당기순이익(세후영업이익)]]</f>
        <v>9.6357254846796749</v>
      </c>
      <c r="AB6443" s="12">
        <v>1051677300</v>
      </c>
    </row>
    <row r="6444" spans="1:28" ht="19.2">
      <c r="A6444" s="10">
        <v>6443</v>
      </c>
      <c r="B6444" s="10">
        <v>126640</v>
      </c>
      <c r="C6444" s="11" t="s">
        <v>1062</v>
      </c>
      <c r="D6444" s="11" t="s">
        <v>20</v>
      </c>
      <c r="E6444" s="10">
        <v>2021</v>
      </c>
      <c r="F6444" s="10">
        <v>23.134</v>
      </c>
      <c r="G6444" s="14">
        <f>([1]!Table_1[[#This Row],[총자산]]-[1]!Table_1[[#This Row],[장부가치 자기자본]]+[1]!Table_1[[#This Row],[시가총액]])/[1]!Table_1[[#This Row],[총자산]]</f>
        <v>0.84793454509758781</v>
      </c>
      <c r="H6444" s="14">
        <f>I6444/100000000000</f>
        <v>5.4521631520000002E-2</v>
      </c>
      <c r="I6444" s="10">
        <v>5452163152</v>
      </c>
      <c r="J6444" s="10">
        <v>4.9000000000000004</v>
      </c>
      <c r="K6444" s="10">
        <f>L6444/1000000000000</f>
        <v>0.25474194416700002</v>
      </c>
      <c r="L6444" s="10">
        <v>254741944167</v>
      </c>
      <c r="M6444" s="10">
        <v>0.74</v>
      </c>
      <c r="N6444" s="10">
        <v>1</v>
      </c>
      <c r="O6444" s="14">
        <f>IF([1]!Table_1[[#This Row],[연도]]=2016,1,0)</f>
        <v>0</v>
      </c>
      <c r="P6444" s="14">
        <f>IF([1]!Table_1[[#This Row],[연도]]=2017,1,0)</f>
        <v>0</v>
      </c>
      <c r="Q6444" s="14">
        <f>IF([1]!Table_1[[#This Row],[연도]]=2018,1,0)</f>
        <v>0</v>
      </c>
      <c r="R6444" s="14">
        <f>IF([1]!Table_1[[#This Row],[연도]]=2019,1,0)</f>
        <v>0</v>
      </c>
      <c r="S6444" s="14">
        <f>IF([1]!Table_1[[#This Row],[연도]]=2020,1,0)</f>
        <v>0</v>
      </c>
      <c r="T6444" s="14">
        <f>IF([1]!Table_1[[#This Row],[연도]]=2021,1,0)</f>
        <v>1</v>
      </c>
      <c r="U6444" s="14">
        <f>IF([1]!Table_1[[#This Row],[연도]]=2022,1,0)</f>
        <v>0</v>
      </c>
      <c r="V6444" s="14">
        <f>IF([1]!Table_1[[#This Row],[연도]]=2023,1,0)</f>
        <v>0</v>
      </c>
      <c r="W6444" s="10">
        <v>0.36</v>
      </c>
      <c r="X6444" s="10">
        <f>Y6444/1000000000000</f>
        <v>7.4384598915000003E-2</v>
      </c>
      <c r="Y6444" s="14">
        <f>[1]!Table_1[[#This Row],[주가]]*[1]!Table_1[[#This Row],[기말주식수]]</f>
        <v>74384598915</v>
      </c>
      <c r="Z6444" s="14">
        <f>AA6444/10</f>
        <v>1.3643135181623047</v>
      </c>
      <c r="AA6444" s="14">
        <f>[1]!Table_1[[#This Row],[시가총액]]/[1]!Table_1[[#This Row],[당기순이익(세후영업이익)]]</f>
        <v>13.643135181623046</v>
      </c>
      <c r="AB6444" s="10">
        <v>1051677300</v>
      </c>
    </row>
    <row r="6445" spans="1:28" ht="19.2">
      <c r="A6445" s="12">
        <v>6444</v>
      </c>
      <c r="B6445" s="12">
        <v>126640</v>
      </c>
      <c r="C6445" s="13" t="s">
        <v>1062</v>
      </c>
      <c r="D6445" s="13" t="s">
        <v>20</v>
      </c>
      <c r="E6445" s="12">
        <v>2022</v>
      </c>
      <c r="F6445" s="12">
        <v>19.814</v>
      </c>
      <c r="G6445" s="15">
        <f>([1]!Table_1[[#This Row],[총자산]]-[1]!Table_1[[#This Row],[장부가치 자기자본]]+[1]!Table_1[[#This Row],[시가총액]])/[1]!Table_1[[#This Row],[총자산]]</f>
        <v>0.70033609598924351</v>
      </c>
      <c r="H6445" s="14">
        <f>I6445/100000000000</f>
        <v>9.2951119920000005E-2</v>
      </c>
      <c r="I6445" s="12">
        <v>9295111992</v>
      </c>
      <c r="J6445" s="12">
        <v>4.8899999999999997</v>
      </c>
      <c r="K6445" s="10">
        <f>L6445/1000000000000</f>
        <v>0.31794197870800001</v>
      </c>
      <c r="L6445" s="12">
        <v>317941978708</v>
      </c>
      <c r="M6445" s="12">
        <v>0.87</v>
      </c>
      <c r="N6445" s="12">
        <v>1</v>
      </c>
      <c r="O6445" s="15">
        <f>IF([1]!Table_1[[#This Row],[연도]]=2016,1,0)</f>
        <v>0</v>
      </c>
      <c r="P6445" s="15">
        <f>IF([1]!Table_1[[#This Row],[연도]]=2017,1,0)</f>
        <v>0</v>
      </c>
      <c r="Q6445" s="15">
        <f>IF([1]!Table_1[[#This Row],[연도]]=2018,1,0)</f>
        <v>0</v>
      </c>
      <c r="R6445" s="15">
        <f>IF([1]!Table_1[[#This Row],[연도]]=2019,1,0)</f>
        <v>0</v>
      </c>
      <c r="S6445" s="15">
        <f>IF([1]!Table_1[[#This Row],[연도]]=2020,1,0)</f>
        <v>0</v>
      </c>
      <c r="T6445" s="15">
        <f>IF([1]!Table_1[[#This Row],[연도]]=2021,1,0)</f>
        <v>0</v>
      </c>
      <c r="U6445" s="15">
        <f>IF([1]!Table_1[[#This Row],[연도]]=2022,1,0)</f>
        <v>1</v>
      </c>
      <c r="V6445" s="15">
        <f>IF([1]!Table_1[[#This Row],[연도]]=2023,1,0)</f>
        <v>0</v>
      </c>
      <c r="W6445" s="12">
        <v>0.85</v>
      </c>
      <c r="X6445" s="10">
        <f>Y6445/1000000000000</f>
        <v>5.3287744455000001E-2</v>
      </c>
      <c r="Y6445" s="15">
        <f>[1]!Table_1[[#This Row],[주가]]*[1]!Table_1[[#This Row],[기말주식수]]</f>
        <v>53287744455</v>
      </c>
      <c r="Z6445" s="14">
        <f>AA6445/10</f>
        <v>0.57328781515341642</v>
      </c>
      <c r="AA6445" s="15">
        <f>[1]!Table_1[[#This Row],[시가총액]]/[1]!Table_1[[#This Row],[당기순이익(세후영업이익)]]</f>
        <v>5.7328781515341642</v>
      </c>
      <c r="AB6445" s="12">
        <v>1402236400</v>
      </c>
    </row>
    <row r="6446" spans="1:28" ht="19.2">
      <c r="A6446" s="10">
        <v>6445</v>
      </c>
      <c r="B6446" s="10">
        <v>126640</v>
      </c>
      <c r="C6446" s="11" t="s">
        <v>1062</v>
      </c>
      <c r="D6446" s="11" t="s">
        <v>20</v>
      </c>
      <c r="E6446" s="10">
        <v>2023</v>
      </c>
      <c r="F6446" s="10">
        <v>19.404</v>
      </c>
      <c r="G6446" s="14">
        <f>([1]!Table_1[[#This Row],[총자산]]-[1]!Table_1[[#This Row],[장부가치 자기자본]]+[1]!Table_1[[#This Row],[시가총액]])/[1]!Table_1[[#This Row],[총자산]]</f>
        <v>0.71676594091008905</v>
      </c>
      <c r="H6446" s="14">
        <f>I6446/100000000000</f>
        <v>8.7072741699999998E-2</v>
      </c>
      <c r="I6446" s="10">
        <v>8707274170</v>
      </c>
      <c r="J6446" s="10">
        <v>22.22</v>
      </c>
      <c r="K6446" s="10">
        <f>L6446/1000000000000</f>
        <v>0.35987825034499998</v>
      </c>
      <c r="L6446" s="10">
        <v>359878250345</v>
      </c>
      <c r="M6446" s="10">
        <v>0.46</v>
      </c>
      <c r="N6446" s="10">
        <v>1</v>
      </c>
      <c r="O6446" s="14">
        <f>IF([1]!Table_1[[#This Row],[연도]]=2016,1,0)</f>
        <v>0</v>
      </c>
      <c r="P6446" s="14">
        <f>IF([1]!Table_1[[#This Row],[연도]]=2017,1,0)</f>
        <v>0</v>
      </c>
      <c r="Q6446" s="14">
        <f>IF([1]!Table_1[[#This Row],[연도]]=2018,1,0)</f>
        <v>0</v>
      </c>
      <c r="R6446" s="14">
        <f>IF([1]!Table_1[[#This Row],[연도]]=2019,1,0)</f>
        <v>0</v>
      </c>
      <c r="S6446" s="14">
        <f>IF([1]!Table_1[[#This Row],[연도]]=2020,1,0)</f>
        <v>0</v>
      </c>
      <c r="T6446" s="14">
        <f>IF([1]!Table_1[[#This Row],[연도]]=2021,1,0)</f>
        <v>0</v>
      </c>
      <c r="U6446" s="14">
        <f>IF([1]!Table_1[[#This Row],[연도]]=2022,1,0)</f>
        <v>0</v>
      </c>
      <c r="V6446" s="14">
        <f>IF([1]!Table_1[[#This Row],[연도]]=2023,1,0)</f>
        <v>1</v>
      </c>
      <c r="W6446" s="10">
        <v>0.89</v>
      </c>
      <c r="X6446" s="10">
        <f>Y6446/1000000000000</f>
        <v>6.2272094543999998E-2</v>
      </c>
      <c r="Y6446" s="14">
        <f>[1]!Table_1[[#This Row],[주가]]*[1]!Table_1[[#This Row],[기말주식수]]</f>
        <v>62272094544</v>
      </c>
      <c r="Z6446" s="14">
        <f>AA6446/10</f>
        <v>0.71517323709125846</v>
      </c>
      <c r="AA6446" s="14">
        <f>[1]!Table_1[[#This Row],[시가총액]]/[1]!Table_1[[#This Row],[당기순이익(세후영업이익)]]</f>
        <v>7.1517323709125842</v>
      </c>
      <c r="AB6446" s="10">
        <v>1752795500</v>
      </c>
    </row>
    <row r="6447" spans="1:28" ht="19.2">
      <c r="A6447" s="12">
        <v>6446</v>
      </c>
      <c r="B6447" s="12">
        <v>126700</v>
      </c>
      <c r="C6447" s="13" t="s">
        <v>1063</v>
      </c>
      <c r="D6447" s="13" t="s">
        <v>20</v>
      </c>
      <c r="E6447" s="12">
        <v>2016</v>
      </c>
      <c r="F6447" s="12">
        <v>6.2069999999999999</v>
      </c>
      <c r="G6447" s="15">
        <f>([1]!Table_1[[#This Row],[총자산]]-[1]!Table_1[[#This Row],[장부가치 자기자본]]+[1]!Table_1[[#This Row],[시가총액]])/[1]!Table_1[[#This Row],[총자산]]</f>
        <v>1.360128248104997</v>
      </c>
      <c r="H6447" s="14">
        <f>I6447/100000000000</f>
        <v>4.668716279E-2</v>
      </c>
      <c r="I6447" s="12">
        <v>4668716279</v>
      </c>
      <c r="J6447" s="12">
        <v>11.85</v>
      </c>
      <c r="K6447" s="10">
        <f>L6447/1000000000000</f>
        <v>7.7544962299E-2</v>
      </c>
      <c r="L6447" s="12">
        <v>77544962299</v>
      </c>
      <c r="M6447" s="12">
        <v>1.1200000000000001</v>
      </c>
      <c r="N6447" s="12">
        <v>1</v>
      </c>
      <c r="O6447" s="15">
        <f>IF([1]!Table_1[[#This Row],[연도]]=2016,1,0)</f>
        <v>1</v>
      </c>
      <c r="P6447" s="15">
        <f>IF([1]!Table_1[[#This Row],[연도]]=2017,1,0)</f>
        <v>0</v>
      </c>
      <c r="Q6447" s="15">
        <f>IF([1]!Table_1[[#This Row],[연도]]=2018,1,0)</f>
        <v>0</v>
      </c>
      <c r="R6447" s="15">
        <f>IF([1]!Table_1[[#This Row],[연도]]=2019,1,0)</f>
        <v>0</v>
      </c>
      <c r="S6447" s="15">
        <f>IF([1]!Table_1[[#This Row],[연도]]=2020,1,0)</f>
        <v>0</v>
      </c>
      <c r="T6447" s="15">
        <f>IF([1]!Table_1[[#This Row],[연도]]=2021,1,0)</f>
        <v>0</v>
      </c>
      <c r="U6447" s="15">
        <f>IF([1]!Table_1[[#This Row],[연도]]=2022,1,0)</f>
        <v>0</v>
      </c>
      <c r="V6447" s="15">
        <f>IF([1]!Table_1[[#This Row],[연도]]=2023,1,0)</f>
        <v>0</v>
      </c>
      <c r="W6447" s="12">
        <v>0.2</v>
      </c>
      <c r="X6447" s="10">
        <f>Y6447/1000000000000</f>
        <v>0.11535310464</v>
      </c>
      <c r="Y6447" s="15">
        <f>[1]!Table_1[[#This Row],[주가]]*[1]!Table_1[[#This Row],[기말주식수]]</f>
        <v>115353104640</v>
      </c>
      <c r="Z6447" s="14">
        <f>AA6447/10</f>
        <v>2.4707670748565529</v>
      </c>
      <c r="AA6447" s="15">
        <f>[1]!Table_1[[#This Row],[시가총액]]/[1]!Table_1[[#This Row],[당기순이익(세후영업이익)]]</f>
        <v>24.70767074856553</v>
      </c>
      <c r="AB6447" s="12">
        <v>287437540</v>
      </c>
    </row>
    <row r="6448" spans="1:28" ht="19.2">
      <c r="A6448" s="10">
        <v>6447</v>
      </c>
      <c r="B6448" s="10">
        <v>126700</v>
      </c>
      <c r="C6448" s="11" t="s">
        <v>1063</v>
      </c>
      <c r="D6448" s="11" t="s">
        <v>20</v>
      </c>
      <c r="E6448" s="10">
        <v>2017</v>
      </c>
      <c r="F6448" s="10">
        <v>8.2469999999999999</v>
      </c>
      <c r="G6448" s="14">
        <f>([1]!Table_1[[#This Row],[총자산]]-[1]!Table_1[[#This Row],[장부가치 자기자본]]+[1]!Table_1[[#This Row],[시가총액]])/[1]!Table_1[[#This Row],[총자산]]</f>
        <v>1.6196357707744604</v>
      </c>
      <c r="H6448" s="14">
        <f>I6448/100000000000</f>
        <v>0.28084151532000001</v>
      </c>
      <c r="I6448" s="10">
        <v>28084151532</v>
      </c>
      <c r="J6448" s="10">
        <v>57.44</v>
      </c>
      <c r="K6448" s="10">
        <f>L6448/1000000000000</f>
        <v>0.16888985397199999</v>
      </c>
      <c r="L6448" s="10">
        <v>168889853972</v>
      </c>
      <c r="M6448" s="10">
        <v>5.72</v>
      </c>
      <c r="N6448" s="10">
        <v>1</v>
      </c>
      <c r="O6448" s="14">
        <f>IF([1]!Table_1[[#This Row],[연도]]=2016,1,0)</f>
        <v>0</v>
      </c>
      <c r="P6448" s="14">
        <f>IF([1]!Table_1[[#This Row],[연도]]=2017,1,0)</f>
        <v>1</v>
      </c>
      <c r="Q6448" s="14">
        <f>IF([1]!Table_1[[#This Row],[연도]]=2018,1,0)</f>
        <v>0</v>
      </c>
      <c r="R6448" s="14">
        <f>IF([1]!Table_1[[#This Row],[연도]]=2019,1,0)</f>
        <v>0</v>
      </c>
      <c r="S6448" s="14">
        <f>IF([1]!Table_1[[#This Row],[연도]]=2020,1,0)</f>
        <v>0</v>
      </c>
      <c r="T6448" s="14">
        <f>IF([1]!Table_1[[#This Row],[연도]]=2021,1,0)</f>
        <v>0</v>
      </c>
      <c r="U6448" s="14">
        <f>IF([1]!Table_1[[#This Row],[연도]]=2022,1,0)</f>
        <v>0</v>
      </c>
      <c r="V6448" s="14">
        <f>IF([1]!Table_1[[#This Row],[연도]]=2023,1,0)</f>
        <v>0</v>
      </c>
      <c r="W6448" s="10">
        <v>0.4</v>
      </c>
      <c r="X6448" s="10">
        <f>Y6448/1000000000000</f>
        <v>0.19424745600000001</v>
      </c>
      <c r="Y6448" s="14">
        <f>[1]!Table_1[[#This Row],[주가]]*[1]!Table_1[[#This Row],[기말주식수]]</f>
        <v>194247456000</v>
      </c>
      <c r="Z6448" s="14">
        <f>AA6448/10</f>
        <v>0.69166218455511497</v>
      </c>
      <c r="AA6448" s="14">
        <f>[1]!Table_1[[#This Row],[시가총액]]/[1]!Table_1[[#This Row],[당기순이익(세후영업이익)]]</f>
        <v>6.9166218455511501</v>
      </c>
      <c r="AB6448" s="10">
        <v>1685887440</v>
      </c>
    </row>
    <row r="6449" spans="1:28" ht="19.2">
      <c r="A6449" s="12">
        <v>6448</v>
      </c>
      <c r="B6449" s="12">
        <v>126700</v>
      </c>
      <c r="C6449" s="13" t="s">
        <v>1063</v>
      </c>
      <c r="D6449" s="13" t="s">
        <v>20</v>
      </c>
      <c r="E6449" s="12">
        <v>2018</v>
      </c>
      <c r="F6449" s="12">
        <v>6.8120000000000003</v>
      </c>
      <c r="G6449" s="15">
        <f>([1]!Table_1[[#This Row],[총자산]]-[1]!Table_1[[#This Row],[장부가치 자기자본]]+[1]!Table_1[[#This Row],[시가총액]])/[1]!Table_1[[#This Row],[총자산]]</f>
        <v>1.0656897736611886</v>
      </c>
      <c r="H6449" s="14">
        <f>I6449/100000000000</f>
        <v>0.20080327954999999</v>
      </c>
      <c r="I6449" s="12">
        <v>20080327955</v>
      </c>
      <c r="J6449" s="12">
        <v>7.18</v>
      </c>
      <c r="K6449" s="10">
        <f>L6449/1000000000000</f>
        <v>0.183093114162</v>
      </c>
      <c r="L6449" s="12">
        <v>183093114162</v>
      </c>
      <c r="M6449" s="12">
        <v>4.6900000000000004</v>
      </c>
      <c r="N6449" s="12">
        <v>1</v>
      </c>
      <c r="O6449" s="15">
        <f>IF([1]!Table_1[[#This Row],[연도]]=2016,1,0)</f>
        <v>0</v>
      </c>
      <c r="P6449" s="15">
        <f>IF([1]!Table_1[[#This Row],[연도]]=2017,1,0)</f>
        <v>0</v>
      </c>
      <c r="Q6449" s="15">
        <f>IF([1]!Table_1[[#This Row],[연도]]=2018,1,0)</f>
        <v>1</v>
      </c>
      <c r="R6449" s="15">
        <f>IF([1]!Table_1[[#This Row],[연도]]=2019,1,0)</f>
        <v>0</v>
      </c>
      <c r="S6449" s="15">
        <f>IF([1]!Table_1[[#This Row],[연도]]=2020,1,0)</f>
        <v>0</v>
      </c>
      <c r="T6449" s="15">
        <f>IF([1]!Table_1[[#This Row],[연도]]=2021,1,0)</f>
        <v>0</v>
      </c>
      <c r="U6449" s="15">
        <f>IF([1]!Table_1[[#This Row],[연도]]=2022,1,0)</f>
        <v>0</v>
      </c>
      <c r="V6449" s="15">
        <f>IF([1]!Table_1[[#This Row],[연도]]=2023,1,0)</f>
        <v>0</v>
      </c>
      <c r="W6449" s="12">
        <v>0.56000000000000005</v>
      </c>
      <c r="X6449" s="10">
        <f>Y6449/1000000000000</f>
        <v>0.13149058559999999</v>
      </c>
      <c r="Y6449" s="15">
        <f>[1]!Table_1[[#This Row],[주가]]*[1]!Table_1[[#This Row],[기말주식수]]</f>
        <v>131490585600</v>
      </c>
      <c r="Z6449" s="14">
        <f>AA6449/10</f>
        <v>0.65482289878268074</v>
      </c>
      <c r="AA6449" s="15">
        <f>[1]!Table_1[[#This Row],[시가총액]]/[1]!Table_1[[#This Row],[당기순이익(세후영업이익)]]</f>
        <v>6.5482289878268078</v>
      </c>
      <c r="AB6449" s="12">
        <v>1382518100</v>
      </c>
    </row>
    <row r="6450" spans="1:28" ht="19.2">
      <c r="A6450" s="10">
        <v>6449</v>
      </c>
      <c r="B6450" s="10">
        <v>126700</v>
      </c>
      <c r="C6450" s="11" t="s">
        <v>1063</v>
      </c>
      <c r="D6450" s="11" t="s">
        <v>20</v>
      </c>
      <c r="E6450" s="10">
        <v>2019</v>
      </c>
      <c r="F6450" s="10">
        <v>10.628</v>
      </c>
      <c r="G6450" s="14">
        <f>([1]!Table_1[[#This Row],[총자산]]-[1]!Table_1[[#This Row],[장부가치 자기자본]]+[1]!Table_1[[#This Row],[시가총액]])/[1]!Table_1[[#This Row],[총자산]]</f>
        <v>1.3714255293103061</v>
      </c>
      <c r="H6450" s="14">
        <f>I6450/100000000000</f>
        <v>3.6481537190000003E-2</v>
      </c>
      <c r="I6450" s="10">
        <v>3648153719</v>
      </c>
      <c r="J6450" s="10">
        <v>-0.99</v>
      </c>
      <c r="K6450" s="10">
        <f>L6450/1000000000000</f>
        <v>0.13422852177399999</v>
      </c>
      <c r="L6450" s="10">
        <v>134228521774</v>
      </c>
      <c r="M6450" s="10">
        <v>5.29</v>
      </c>
      <c r="N6450" s="10">
        <v>1</v>
      </c>
      <c r="O6450" s="14">
        <f>IF([1]!Table_1[[#This Row],[연도]]=2016,1,0)</f>
        <v>0</v>
      </c>
      <c r="P6450" s="14">
        <f>IF([1]!Table_1[[#This Row],[연도]]=2017,1,0)</f>
        <v>0</v>
      </c>
      <c r="Q6450" s="14">
        <f>IF([1]!Table_1[[#This Row],[연도]]=2018,1,0)</f>
        <v>0</v>
      </c>
      <c r="R6450" s="14">
        <f>IF([1]!Table_1[[#This Row],[연도]]=2019,1,0)</f>
        <v>1</v>
      </c>
      <c r="S6450" s="14">
        <f>IF([1]!Table_1[[#This Row],[연도]]=2020,1,0)</f>
        <v>0</v>
      </c>
      <c r="T6450" s="14">
        <f>IF([1]!Table_1[[#This Row],[연도]]=2021,1,0)</f>
        <v>0</v>
      </c>
      <c r="U6450" s="14">
        <f>IF([1]!Table_1[[#This Row],[연도]]=2022,1,0)</f>
        <v>0</v>
      </c>
      <c r="V6450" s="14">
        <f>IF([1]!Table_1[[#This Row],[연도]]=2023,1,0)</f>
        <v>0</v>
      </c>
      <c r="W6450" s="10">
        <v>0.5</v>
      </c>
      <c r="X6450" s="10">
        <f>Y6450/1000000000000</f>
        <v>0.18677640000000001</v>
      </c>
      <c r="Y6450" s="14">
        <f>[1]!Table_1[[#This Row],[주가]]*[1]!Table_1[[#This Row],[기말주식수]]</f>
        <v>186776400000</v>
      </c>
      <c r="Z6450" s="14">
        <f>AA6450/10</f>
        <v>5.1197513697749972</v>
      </c>
      <c r="AA6450" s="14">
        <f>[1]!Table_1[[#This Row],[시가총액]]/[1]!Table_1[[#This Row],[당기순이익(세후영업이익)]]</f>
        <v>51.197513697749969</v>
      </c>
      <c r="AB6450" s="10">
        <v>692189050</v>
      </c>
    </row>
    <row r="6451" spans="1:28" ht="19.2">
      <c r="A6451" s="12">
        <v>6450</v>
      </c>
      <c r="B6451" s="12">
        <v>126700</v>
      </c>
      <c r="C6451" s="13" t="s">
        <v>1063</v>
      </c>
      <c r="D6451" s="13" t="s">
        <v>20</v>
      </c>
      <c r="E6451" s="12">
        <v>2020</v>
      </c>
      <c r="F6451" s="12">
        <v>7.0780000000000003</v>
      </c>
      <c r="G6451" s="15">
        <f>([1]!Table_1[[#This Row],[총자산]]-[1]!Table_1[[#This Row],[장부가치 자기자본]]+[1]!Table_1[[#This Row],[시가총액]])/[1]!Table_1[[#This Row],[총자산]]</f>
        <v>1.5169739710517032</v>
      </c>
      <c r="H6451" s="14">
        <f>I6451/100000000000</f>
        <v>0.12801334207000001</v>
      </c>
      <c r="I6451" s="12">
        <v>12801334207</v>
      </c>
      <c r="J6451" s="12">
        <v>1.56</v>
      </c>
      <c r="K6451" s="10">
        <f>L6451/1000000000000</f>
        <v>0.18319791963099999</v>
      </c>
      <c r="L6451" s="12">
        <v>183197919631</v>
      </c>
      <c r="M6451" s="12">
        <v>5.34</v>
      </c>
      <c r="N6451" s="12">
        <v>1</v>
      </c>
      <c r="O6451" s="15">
        <f>IF([1]!Table_1[[#This Row],[연도]]=2016,1,0)</f>
        <v>0</v>
      </c>
      <c r="P6451" s="15">
        <f>IF([1]!Table_1[[#This Row],[연도]]=2017,1,0)</f>
        <v>0</v>
      </c>
      <c r="Q6451" s="15">
        <f>IF([1]!Table_1[[#This Row],[연도]]=2018,1,0)</f>
        <v>0</v>
      </c>
      <c r="R6451" s="15">
        <f>IF([1]!Table_1[[#This Row],[연도]]=2019,1,0)</f>
        <v>0</v>
      </c>
      <c r="S6451" s="15">
        <f>IF([1]!Table_1[[#This Row],[연도]]=2020,1,0)</f>
        <v>1</v>
      </c>
      <c r="T6451" s="15">
        <f>IF([1]!Table_1[[#This Row],[연도]]=2021,1,0)</f>
        <v>0</v>
      </c>
      <c r="U6451" s="15">
        <f>IF([1]!Table_1[[#This Row],[연도]]=2022,1,0)</f>
        <v>0</v>
      </c>
      <c r="V6451" s="15">
        <f>IF([1]!Table_1[[#This Row],[연도]]=2023,1,0)</f>
        <v>0</v>
      </c>
      <c r="W6451" s="12">
        <v>0.36</v>
      </c>
      <c r="X6451" s="10">
        <f>Y6451/1000000000000</f>
        <v>0.2211432576</v>
      </c>
      <c r="Y6451" s="15">
        <f>[1]!Table_1[[#This Row],[주가]]*[1]!Table_1[[#This Row],[기말주식수]]</f>
        <v>221143257600</v>
      </c>
      <c r="Z6451" s="14">
        <f>AA6451/10</f>
        <v>1.727501634002141</v>
      </c>
      <c r="AA6451" s="15">
        <f>[1]!Table_1[[#This Row],[시가총액]]/[1]!Table_1[[#This Row],[당기순이익(세후영업이익)]]</f>
        <v>17.275016340021409</v>
      </c>
      <c r="AB6451" s="12">
        <v>690184050</v>
      </c>
    </row>
    <row r="6452" spans="1:28" ht="19.2">
      <c r="A6452" s="10">
        <v>6451</v>
      </c>
      <c r="B6452" s="10">
        <v>126700</v>
      </c>
      <c r="C6452" s="11" t="s">
        <v>1063</v>
      </c>
      <c r="D6452" s="11" t="s">
        <v>20</v>
      </c>
      <c r="E6452" s="10">
        <v>2021</v>
      </c>
      <c r="F6452" s="10">
        <v>4.5780000000000003</v>
      </c>
      <c r="G6452" s="14">
        <f>([1]!Table_1[[#This Row],[총자산]]-[1]!Table_1[[#This Row],[장부가치 자기자본]]+[1]!Table_1[[#This Row],[시가총액]])/[1]!Table_1[[#This Row],[총자산]]</f>
        <v>1.69343499710691</v>
      </c>
      <c r="H6452" s="14">
        <f>I6452/100000000000</f>
        <v>0.43489448397000002</v>
      </c>
      <c r="I6452" s="10">
        <v>43489448397</v>
      </c>
      <c r="J6452" s="10">
        <v>44.68</v>
      </c>
      <c r="K6452" s="10">
        <f>L6452/1000000000000</f>
        <v>0.27289632507799999</v>
      </c>
      <c r="L6452" s="10">
        <v>272896325078</v>
      </c>
      <c r="M6452" s="10">
        <v>5.92</v>
      </c>
      <c r="N6452" s="10">
        <v>1</v>
      </c>
      <c r="O6452" s="14">
        <f>IF([1]!Table_1[[#This Row],[연도]]=2016,1,0)</f>
        <v>0</v>
      </c>
      <c r="P6452" s="14">
        <f>IF([1]!Table_1[[#This Row],[연도]]=2017,1,0)</f>
        <v>0</v>
      </c>
      <c r="Q6452" s="14">
        <f>IF([1]!Table_1[[#This Row],[연도]]=2018,1,0)</f>
        <v>0</v>
      </c>
      <c r="R6452" s="14">
        <f>IF([1]!Table_1[[#This Row],[연도]]=2019,1,0)</f>
        <v>0</v>
      </c>
      <c r="S6452" s="14">
        <f>IF([1]!Table_1[[#This Row],[연도]]=2020,1,0)</f>
        <v>0</v>
      </c>
      <c r="T6452" s="14">
        <f>IF([1]!Table_1[[#This Row],[연도]]=2021,1,0)</f>
        <v>1</v>
      </c>
      <c r="U6452" s="14">
        <f>IF([1]!Table_1[[#This Row],[연도]]=2022,1,0)</f>
        <v>0</v>
      </c>
      <c r="V6452" s="14">
        <f>IF([1]!Table_1[[#This Row],[연도]]=2023,1,0)</f>
        <v>0</v>
      </c>
      <c r="W6452" s="10">
        <v>0.32</v>
      </c>
      <c r="X6452" s="10">
        <f>Y6452/1000000000000</f>
        <v>0.35562226559999999</v>
      </c>
      <c r="Y6452" s="14">
        <f>[1]!Table_1[[#This Row],[주가]]*[1]!Table_1[[#This Row],[기말주식수]]</f>
        <v>355622265600</v>
      </c>
      <c r="Z6452" s="14">
        <f>AA6452/10</f>
        <v>0.81772080058051877</v>
      </c>
      <c r="AA6452" s="14">
        <f>[1]!Table_1[[#This Row],[시가총액]]/[1]!Table_1[[#This Row],[당기순이익(세후영업이익)]]</f>
        <v>8.1772080058051877</v>
      </c>
      <c r="AB6452" s="10">
        <v>2075517150</v>
      </c>
    </row>
    <row r="6453" spans="1:28" ht="19.2">
      <c r="A6453" s="12">
        <v>6452</v>
      </c>
      <c r="B6453" s="12">
        <v>126700</v>
      </c>
      <c r="C6453" s="13" t="s">
        <v>1063</v>
      </c>
      <c r="D6453" s="13" t="s">
        <v>20</v>
      </c>
      <c r="E6453" s="12">
        <v>2022</v>
      </c>
      <c r="F6453" s="12">
        <v>6.48</v>
      </c>
      <c r="G6453" s="15">
        <f>([1]!Table_1[[#This Row],[총자산]]-[1]!Table_1[[#This Row],[장부가치 자기자본]]+[1]!Table_1[[#This Row],[시가총액]])/[1]!Table_1[[#This Row],[총자산]]</f>
        <v>1.1577968814123802</v>
      </c>
      <c r="H6453" s="14">
        <f>I6453/100000000000</f>
        <v>0.25087168125999998</v>
      </c>
      <c r="I6453" s="12">
        <v>25087168126</v>
      </c>
      <c r="J6453" s="12">
        <v>26.96</v>
      </c>
      <c r="K6453" s="10">
        <f>L6453/1000000000000</f>
        <v>0.19767798427300001</v>
      </c>
      <c r="L6453" s="12">
        <v>197677984273</v>
      </c>
      <c r="M6453" s="12">
        <v>5.13</v>
      </c>
      <c r="N6453" s="12">
        <v>1</v>
      </c>
      <c r="O6453" s="15">
        <f>IF([1]!Table_1[[#This Row],[연도]]=2016,1,0)</f>
        <v>0</v>
      </c>
      <c r="P6453" s="15">
        <f>IF([1]!Table_1[[#This Row],[연도]]=2017,1,0)</f>
        <v>0</v>
      </c>
      <c r="Q6453" s="15">
        <f>IF([1]!Table_1[[#This Row],[연도]]=2018,1,0)</f>
        <v>0</v>
      </c>
      <c r="R6453" s="15">
        <f>IF([1]!Table_1[[#This Row],[연도]]=2019,1,0)</f>
        <v>0</v>
      </c>
      <c r="S6453" s="15">
        <f>IF([1]!Table_1[[#This Row],[연도]]=2020,1,0)</f>
        <v>0</v>
      </c>
      <c r="T6453" s="15">
        <f>IF([1]!Table_1[[#This Row],[연도]]=2021,1,0)</f>
        <v>0</v>
      </c>
      <c r="U6453" s="15">
        <f>IF([1]!Table_1[[#This Row],[연도]]=2022,1,0)</f>
        <v>1</v>
      </c>
      <c r="V6453" s="15">
        <f>IF([1]!Table_1[[#This Row],[연도]]=2023,1,0)</f>
        <v>0</v>
      </c>
      <c r="W6453" s="12">
        <v>0.49</v>
      </c>
      <c r="X6453" s="10">
        <f>Y6453/1000000000000</f>
        <v>0.27194643839999999</v>
      </c>
      <c r="Y6453" s="15">
        <f>[1]!Table_1[[#This Row],[주가]]*[1]!Table_1[[#This Row],[기말주식수]]</f>
        <v>271946438400</v>
      </c>
      <c r="Z6453" s="14">
        <f>AA6453/10</f>
        <v>1.084006122309829</v>
      </c>
      <c r="AA6453" s="15">
        <f>[1]!Table_1[[#This Row],[시가총액]]/[1]!Table_1[[#This Row],[당기순이익(세후영업이익)]]</f>
        <v>10.84006122309829</v>
      </c>
      <c r="AB6453" s="12">
        <v>1594688280</v>
      </c>
    </row>
    <row r="6454" spans="1:28" ht="19.2">
      <c r="A6454" s="10">
        <v>6453</v>
      </c>
      <c r="B6454" s="10">
        <v>126700</v>
      </c>
      <c r="C6454" s="11" t="s">
        <v>1063</v>
      </c>
      <c r="D6454" s="11" t="s">
        <v>20</v>
      </c>
      <c r="E6454" s="10">
        <v>2023</v>
      </c>
      <c r="F6454" s="10">
        <v>12.906000000000001</v>
      </c>
      <c r="G6454" s="14">
        <f>([1]!Table_1[[#This Row],[총자산]]-[1]!Table_1[[#This Row],[장부가치 자기자본]]+[1]!Table_1[[#This Row],[시가총액]])/[1]!Table_1[[#This Row],[총자산]]</f>
        <v>1.0660202576464826</v>
      </c>
      <c r="H6454" s="14">
        <f>I6454/100000000000</f>
        <v>0.58796177634000002</v>
      </c>
      <c r="I6454" s="10">
        <v>58796177634</v>
      </c>
      <c r="J6454" s="10">
        <v>16.45</v>
      </c>
      <c r="K6454" s="10">
        <f>L6454/1000000000000</f>
        <v>0.34828145104500002</v>
      </c>
      <c r="L6454" s="10">
        <v>348281451045</v>
      </c>
      <c r="M6454" s="10">
        <v>6.05</v>
      </c>
      <c r="N6454" s="10">
        <v>1</v>
      </c>
      <c r="O6454" s="14">
        <f>IF([1]!Table_1[[#This Row],[연도]]=2016,1,0)</f>
        <v>0</v>
      </c>
      <c r="P6454" s="14">
        <f>IF([1]!Table_1[[#This Row],[연도]]=2017,1,0)</f>
        <v>0</v>
      </c>
      <c r="Q6454" s="14">
        <f>IF([1]!Table_1[[#This Row],[연도]]=2018,1,0)</f>
        <v>0</v>
      </c>
      <c r="R6454" s="14">
        <f>IF([1]!Table_1[[#This Row],[연도]]=2019,1,0)</f>
        <v>0</v>
      </c>
      <c r="S6454" s="14">
        <f>IF([1]!Table_1[[#This Row],[연도]]=2020,1,0)</f>
        <v>0</v>
      </c>
      <c r="T6454" s="14">
        <f>IF([1]!Table_1[[#This Row],[연도]]=2021,1,0)</f>
        <v>0</v>
      </c>
      <c r="U6454" s="14">
        <f>IF([1]!Table_1[[#This Row],[연도]]=2022,1,0)</f>
        <v>0</v>
      </c>
      <c r="V6454" s="14">
        <f>IF([1]!Table_1[[#This Row],[연도]]=2023,1,0)</f>
        <v>1</v>
      </c>
      <c r="W6454" s="10">
        <v>0.46</v>
      </c>
      <c r="X6454" s="10">
        <f>Y6454/1000000000000</f>
        <v>0.28868160384000002</v>
      </c>
      <c r="Y6454" s="14">
        <f>[1]!Table_1[[#This Row],[주가]]*[1]!Table_1[[#This Row],[기말주식수]]</f>
        <v>288681603840</v>
      </c>
      <c r="Z6454" s="14">
        <f>AA6454/10</f>
        <v>0.4909870257842483</v>
      </c>
      <c r="AA6454" s="14">
        <f>[1]!Table_1[[#This Row],[시가총액]]/[1]!Table_1[[#This Row],[당기순이익(세후영업이익)]]</f>
        <v>4.9098702578424831</v>
      </c>
      <c r="AB6454" s="10">
        <v>6419513000</v>
      </c>
    </row>
    <row r="6455" spans="1:28" ht="19.2">
      <c r="A6455" s="12">
        <v>6454</v>
      </c>
      <c r="B6455" s="12">
        <v>126720</v>
      </c>
      <c r="C6455" s="13" t="s">
        <v>1064</v>
      </c>
      <c r="D6455" s="13" t="s">
        <v>6</v>
      </c>
      <c r="E6455" s="12">
        <v>2023</v>
      </c>
      <c r="F6455" s="12">
        <v>23.521999999999998</v>
      </c>
      <c r="G6455" s="15">
        <f>([1]!Table_1[[#This Row],[총자산]]-[1]!Table_1[[#This Row],[장부가치 자기자본]]+[1]!Table_1[[#This Row],[시가총액]])/[1]!Table_1[[#This Row],[총자산]]</f>
        <v>0.6211927111827682</v>
      </c>
      <c r="H6455" s="14">
        <f>I6455/100000000000</f>
        <v>0.50231142470000001</v>
      </c>
      <c r="I6455" s="12">
        <v>50231142470</v>
      </c>
      <c r="J6455" s="12">
        <v>4.5199999999999996</v>
      </c>
      <c r="K6455" s="10">
        <f>L6455/1000000000000</f>
        <v>0.32474017277799999</v>
      </c>
      <c r="L6455" s="12">
        <v>324740172778</v>
      </c>
      <c r="M6455" s="12">
        <v>0.85</v>
      </c>
      <c r="N6455" s="12">
        <v>1</v>
      </c>
      <c r="O6455" s="15">
        <f>IF([1]!Table_1[[#This Row],[연도]]=2016,1,0)</f>
        <v>0</v>
      </c>
      <c r="P6455" s="15">
        <f>IF([1]!Table_1[[#This Row],[연도]]=2017,1,0)</f>
        <v>0</v>
      </c>
      <c r="Q6455" s="15">
        <f>IF([1]!Table_1[[#This Row],[연도]]=2018,1,0)</f>
        <v>0</v>
      </c>
      <c r="R6455" s="15">
        <f>IF([1]!Table_1[[#This Row],[연도]]=2019,1,0)</f>
        <v>0</v>
      </c>
      <c r="S6455" s="15">
        <f>IF([1]!Table_1[[#This Row],[연도]]=2020,1,0)</f>
        <v>0</v>
      </c>
      <c r="T6455" s="15">
        <f>IF([1]!Table_1[[#This Row],[연도]]=2021,1,0)</f>
        <v>0</v>
      </c>
      <c r="U6455" s="15">
        <f>IF([1]!Table_1[[#This Row],[연도]]=2022,1,0)</f>
        <v>0</v>
      </c>
      <c r="V6455" s="15">
        <f>IF([1]!Table_1[[#This Row],[연도]]=2023,1,0)</f>
        <v>1</v>
      </c>
      <c r="W6455" s="12">
        <v>2.89</v>
      </c>
      <c r="X6455" s="10">
        <f>Y6455/1000000000000</f>
        <v>0.27043398000000002</v>
      </c>
      <c r="Y6455" s="15">
        <f>[1]!Table_1[[#This Row],[주가]]*[1]!Table_1[[#This Row],[기말주식수]]</f>
        <v>270433980000</v>
      </c>
      <c r="Z6455" s="14">
        <f>AA6455/10</f>
        <v>0.53837911443386688</v>
      </c>
      <c r="AA6455" s="15">
        <f>[1]!Table_1[[#This Row],[시가총액]]/[1]!Table_1[[#This Row],[당기순이익(세후영업이익)]]</f>
        <v>5.3837911443386686</v>
      </c>
      <c r="AB6455" s="12">
        <v>11428800000</v>
      </c>
    </row>
    <row r="6456" spans="1:28" ht="19.2">
      <c r="A6456" s="10">
        <v>6455</v>
      </c>
      <c r="B6456" s="10">
        <v>126880</v>
      </c>
      <c r="C6456" s="11" t="s">
        <v>1065</v>
      </c>
      <c r="D6456" s="11" t="s">
        <v>20</v>
      </c>
      <c r="E6456" s="10">
        <v>2016</v>
      </c>
      <c r="F6456" s="10">
        <v>-41.911000000000001</v>
      </c>
      <c r="G6456" s="14">
        <f>([1]!Table_1[[#This Row],[총자산]]-[1]!Table_1[[#This Row],[장부가치 자기자본]]+[1]!Table_1[[#This Row],[시가총액]])/[1]!Table_1[[#This Row],[총자산]]</f>
        <v>0.87868299206343403</v>
      </c>
      <c r="H6456" s="14">
        <f>I6456/100000000000</f>
        <v>2.5569818059999999E-2</v>
      </c>
      <c r="I6456" s="10">
        <v>2556981806</v>
      </c>
      <c r="J6456" s="10">
        <v>9.52</v>
      </c>
      <c r="K6456" s="10">
        <f>L6456/1000000000000</f>
        <v>0.143538354491</v>
      </c>
      <c r="L6456" s="10">
        <v>143538354491</v>
      </c>
      <c r="M6456" s="10">
        <v>2.52</v>
      </c>
      <c r="N6456" s="10">
        <v>1</v>
      </c>
      <c r="O6456" s="14">
        <f>IF([1]!Table_1[[#This Row],[연도]]=2016,1,0)</f>
        <v>1</v>
      </c>
      <c r="P6456" s="14">
        <f>IF([1]!Table_1[[#This Row],[연도]]=2017,1,0)</f>
        <v>0</v>
      </c>
      <c r="Q6456" s="14">
        <f>IF([1]!Table_1[[#This Row],[연도]]=2018,1,0)</f>
        <v>0</v>
      </c>
      <c r="R6456" s="14">
        <f>IF([1]!Table_1[[#This Row],[연도]]=2019,1,0)</f>
        <v>0</v>
      </c>
      <c r="S6456" s="14">
        <f>IF([1]!Table_1[[#This Row],[연도]]=2020,1,0)</f>
        <v>0</v>
      </c>
      <c r="T6456" s="14">
        <f>IF([1]!Table_1[[#This Row],[연도]]=2021,1,0)</f>
        <v>0</v>
      </c>
      <c r="U6456" s="14">
        <f>IF([1]!Table_1[[#This Row],[연도]]=2022,1,0)</f>
        <v>0</v>
      </c>
      <c r="V6456" s="14">
        <f>IF([1]!Table_1[[#This Row],[연도]]=2023,1,0)</f>
        <v>0</v>
      </c>
      <c r="W6456" s="10">
        <v>0.49</v>
      </c>
      <c r="X6456" s="10">
        <f>Y6456/1000000000000</f>
        <v>5.3883298910000002E-2</v>
      </c>
      <c r="Y6456" s="14">
        <f>[1]!Table_1[[#This Row],[주가]]*[1]!Table_1[[#This Row],[기말주식수]]</f>
        <v>53883298910</v>
      </c>
      <c r="Z6456" s="14">
        <f>AA6456/10</f>
        <v>2.1073008334889964</v>
      </c>
      <c r="AA6456" s="14">
        <f>[1]!Table_1[[#This Row],[시가총액]]/[1]!Table_1[[#This Row],[당기순이익(세후영업이익)]]</f>
        <v>21.073008334889966</v>
      </c>
      <c r="AB6456" s="10">
        <v>720036400</v>
      </c>
    </row>
    <row r="6457" spans="1:28" ht="19.2">
      <c r="A6457" s="12">
        <v>6456</v>
      </c>
      <c r="B6457" s="12">
        <v>126880</v>
      </c>
      <c r="C6457" s="13" t="s">
        <v>1065</v>
      </c>
      <c r="D6457" s="13" t="s">
        <v>20</v>
      </c>
      <c r="E6457" s="12">
        <v>2017</v>
      </c>
      <c r="F6457" s="12">
        <v>-5.2409999999999997</v>
      </c>
      <c r="G6457" s="15">
        <f>([1]!Table_1[[#This Row],[총자산]]-[1]!Table_1[[#This Row],[장부가치 자기자본]]+[1]!Table_1[[#This Row],[시가총액]])/[1]!Table_1[[#This Row],[총자산]]</f>
        <v>0.95178146695599342</v>
      </c>
      <c r="H6457" s="14">
        <f>I6457/100000000000</f>
        <v>1.09732183E-2</v>
      </c>
      <c r="I6457" s="12">
        <v>1097321830</v>
      </c>
      <c r="J6457" s="12">
        <v>-19.52</v>
      </c>
      <c r="K6457" s="10">
        <f>L6457/1000000000000</f>
        <v>0.119417581834</v>
      </c>
      <c r="L6457" s="12">
        <v>119417581834</v>
      </c>
      <c r="M6457" s="12">
        <v>2.35</v>
      </c>
      <c r="N6457" s="12">
        <v>1</v>
      </c>
      <c r="O6457" s="15">
        <f>IF([1]!Table_1[[#This Row],[연도]]=2016,1,0)</f>
        <v>0</v>
      </c>
      <c r="P6457" s="15">
        <f>IF([1]!Table_1[[#This Row],[연도]]=2017,1,0)</f>
        <v>1</v>
      </c>
      <c r="Q6457" s="15">
        <f>IF([1]!Table_1[[#This Row],[연도]]=2018,1,0)</f>
        <v>0</v>
      </c>
      <c r="R6457" s="15">
        <f>IF([1]!Table_1[[#This Row],[연도]]=2019,1,0)</f>
        <v>0</v>
      </c>
      <c r="S6457" s="15">
        <f>IF([1]!Table_1[[#This Row],[연도]]=2020,1,0)</f>
        <v>0</v>
      </c>
      <c r="T6457" s="15">
        <f>IF([1]!Table_1[[#This Row],[연도]]=2021,1,0)</f>
        <v>0</v>
      </c>
      <c r="U6457" s="15">
        <f>IF([1]!Table_1[[#This Row],[연도]]=2022,1,0)</f>
        <v>0</v>
      </c>
      <c r="V6457" s="15">
        <f>IF([1]!Table_1[[#This Row],[연도]]=2023,1,0)</f>
        <v>0</v>
      </c>
      <c r="W6457" s="12">
        <v>0.59</v>
      </c>
      <c r="X6457" s="10">
        <f>Y6457/1000000000000</f>
        <v>5.1882130999999998E-2</v>
      </c>
      <c r="Y6457" s="15">
        <f>[1]!Table_1[[#This Row],[주가]]*[1]!Table_1[[#This Row],[기말주식수]]</f>
        <v>51882131000</v>
      </c>
      <c r="Z6457" s="14">
        <f>AA6457/10</f>
        <v>4.7280687927260141</v>
      </c>
      <c r="AA6457" s="15">
        <f>[1]!Table_1[[#This Row],[시가총액]]/[1]!Table_1[[#This Row],[당기순이익(세후영업이익)]]</f>
        <v>47.280687927260139</v>
      </c>
      <c r="AB6457" s="12">
        <v>720036400</v>
      </c>
    </row>
    <row r="6458" spans="1:28" ht="19.2">
      <c r="A6458" s="10">
        <v>6457</v>
      </c>
      <c r="B6458" s="10">
        <v>126880</v>
      </c>
      <c r="C6458" s="11" t="s">
        <v>1065</v>
      </c>
      <c r="D6458" s="11" t="s">
        <v>20</v>
      </c>
      <c r="E6458" s="10">
        <v>2022</v>
      </c>
      <c r="F6458" s="10">
        <v>31.355</v>
      </c>
      <c r="G6458" s="14">
        <f>([1]!Table_1[[#This Row],[총자산]]-[1]!Table_1[[#This Row],[장부가치 자기자본]]+[1]!Table_1[[#This Row],[시가총액]])/[1]!Table_1[[#This Row],[총자산]]</f>
        <v>1.0255276208960993</v>
      </c>
      <c r="H6458" s="14">
        <f>I6458/100000000000</f>
        <v>6.9271686129999996E-2</v>
      </c>
      <c r="I6458" s="10">
        <v>6927168613</v>
      </c>
      <c r="J6458" s="10">
        <v>17.440000000000001</v>
      </c>
      <c r="K6458" s="10">
        <f>L6458/1000000000000</f>
        <v>0.19710416766800001</v>
      </c>
      <c r="L6458" s="10">
        <v>197104167668</v>
      </c>
      <c r="M6458" s="10">
        <v>2.4</v>
      </c>
      <c r="N6458" s="10">
        <v>1</v>
      </c>
      <c r="O6458" s="14">
        <f>IF([1]!Table_1[[#This Row],[연도]]=2016,1,0)</f>
        <v>0</v>
      </c>
      <c r="P6458" s="14">
        <f>IF([1]!Table_1[[#This Row],[연도]]=2017,1,0)</f>
        <v>0</v>
      </c>
      <c r="Q6458" s="14">
        <f>IF([1]!Table_1[[#This Row],[연도]]=2018,1,0)</f>
        <v>0</v>
      </c>
      <c r="R6458" s="14">
        <f>IF([1]!Table_1[[#This Row],[연도]]=2019,1,0)</f>
        <v>0</v>
      </c>
      <c r="S6458" s="14">
        <f>IF([1]!Table_1[[#This Row],[연도]]=2020,1,0)</f>
        <v>0</v>
      </c>
      <c r="T6458" s="14">
        <f>IF([1]!Table_1[[#This Row],[연도]]=2021,1,0)</f>
        <v>0</v>
      </c>
      <c r="U6458" s="14">
        <f>IF([1]!Table_1[[#This Row],[연도]]=2022,1,0)</f>
        <v>1</v>
      </c>
      <c r="V6458" s="14">
        <f>IF([1]!Table_1[[#This Row],[연도]]=2023,1,0)</f>
        <v>0</v>
      </c>
      <c r="W6458" s="10">
        <v>0.77</v>
      </c>
      <c r="X6458" s="10">
        <f>Y6458/1000000000000</f>
        <v>0.11927320142</v>
      </c>
      <c r="Y6458" s="14">
        <f>[1]!Table_1[[#This Row],[주가]]*[1]!Table_1[[#This Row],[기말주식수]]</f>
        <v>119273201420</v>
      </c>
      <c r="Z6458" s="14">
        <f>AA6458/10</f>
        <v>1.7218174998102938</v>
      </c>
      <c r="AA6458" s="14">
        <f>[1]!Table_1[[#This Row],[시가총액]]/[1]!Table_1[[#This Row],[당기순이익(세후영업이익)]]</f>
        <v>17.218174998102938</v>
      </c>
      <c r="AB6458" s="10">
        <v>2316812300</v>
      </c>
    </row>
    <row r="6459" spans="1:28" ht="19.2">
      <c r="A6459" s="12">
        <v>6458</v>
      </c>
      <c r="B6459" s="12">
        <v>127710</v>
      </c>
      <c r="C6459" s="13" t="s">
        <v>1066</v>
      </c>
      <c r="D6459" s="13" t="s">
        <v>20</v>
      </c>
      <c r="E6459" s="12">
        <v>2018</v>
      </c>
      <c r="F6459" s="12">
        <v>6.8390000000000004</v>
      </c>
      <c r="G6459" s="15">
        <f>([1]!Table_1[[#This Row],[총자산]]-[1]!Table_1[[#This Row],[장부가치 자기자본]]+[1]!Table_1[[#This Row],[시가총액]])/[1]!Table_1[[#This Row],[총자산]]</f>
        <v>0.70340000981443074</v>
      </c>
      <c r="H6459" s="14">
        <f>I6459/100000000000</f>
        <v>5.7549974900000002E-2</v>
      </c>
      <c r="I6459" s="12">
        <v>5754997490</v>
      </c>
      <c r="J6459" s="12">
        <v>20.66</v>
      </c>
      <c r="K6459" s="10">
        <f>L6459/1000000000000</f>
        <v>3.8402069632999997E-2</v>
      </c>
      <c r="L6459" s="12">
        <v>38402069633</v>
      </c>
      <c r="M6459" s="12">
        <v>2.39</v>
      </c>
      <c r="N6459" s="12">
        <v>1</v>
      </c>
      <c r="O6459" s="15">
        <f>IF([1]!Table_1[[#This Row],[연도]]=2016,1,0)</f>
        <v>0</v>
      </c>
      <c r="P6459" s="15">
        <f>IF([1]!Table_1[[#This Row],[연도]]=2017,1,0)</f>
        <v>0</v>
      </c>
      <c r="Q6459" s="15">
        <f>IF([1]!Table_1[[#This Row],[연도]]=2018,1,0)</f>
        <v>1</v>
      </c>
      <c r="R6459" s="15">
        <f>IF([1]!Table_1[[#This Row],[연도]]=2019,1,0)</f>
        <v>0</v>
      </c>
      <c r="S6459" s="15">
        <f>IF([1]!Table_1[[#This Row],[연도]]=2020,1,0)</f>
        <v>0</v>
      </c>
      <c r="T6459" s="15">
        <f>IF([1]!Table_1[[#This Row],[연도]]=2021,1,0)</f>
        <v>0</v>
      </c>
      <c r="U6459" s="15">
        <f>IF([1]!Table_1[[#This Row],[연도]]=2022,1,0)</f>
        <v>0</v>
      </c>
      <c r="V6459" s="15">
        <f>IF([1]!Table_1[[#This Row],[연도]]=2023,1,0)</f>
        <v>0</v>
      </c>
      <c r="W6459" s="12">
        <v>0.36</v>
      </c>
      <c r="X6459" s="10">
        <f>Y6459/1000000000000</f>
        <v>5.9323470500000003E-2</v>
      </c>
      <c r="Y6459" s="15">
        <f>[1]!Table_1[[#This Row],[주가]]*[1]!Table_1[[#This Row],[기말주식수]]</f>
        <v>59323470500</v>
      </c>
      <c r="Z6459" s="14">
        <f>AA6459/10</f>
        <v>1.0308166181320089</v>
      </c>
      <c r="AA6459" s="15">
        <f>[1]!Table_1[[#This Row],[시가총액]]/[1]!Table_1[[#This Row],[당기순이익(세후영업이익)]]</f>
        <v>10.30816618132009</v>
      </c>
      <c r="AB6459" s="12">
        <v>2019522400</v>
      </c>
    </row>
    <row r="6460" spans="1:28" ht="19.2">
      <c r="A6460" s="10">
        <v>6459</v>
      </c>
      <c r="B6460" s="10">
        <v>127980</v>
      </c>
      <c r="C6460" s="11" t="s">
        <v>1067</v>
      </c>
      <c r="D6460" s="11" t="s">
        <v>20</v>
      </c>
      <c r="E6460" s="10">
        <v>2023</v>
      </c>
      <c r="F6460" s="10">
        <v>90.933999999999997</v>
      </c>
      <c r="G6460" s="14">
        <f>([1]!Table_1[[#This Row],[총자산]]-[1]!Table_1[[#This Row],[장부가치 자기자본]]+[1]!Table_1[[#This Row],[시가총액]])/[1]!Table_1[[#This Row],[총자산]]</f>
        <v>1.4542265178007128</v>
      </c>
      <c r="H6460" s="14">
        <f>I6460/100000000000</f>
        <v>4.3170417820000001E-2</v>
      </c>
      <c r="I6460" s="10">
        <v>4317041782</v>
      </c>
      <c r="J6460" s="10">
        <v>111.55</v>
      </c>
      <c r="K6460" s="10">
        <f>L6460/1000000000000</f>
        <v>6.9222343616999998E-2</v>
      </c>
      <c r="L6460" s="10">
        <v>69222343617</v>
      </c>
      <c r="M6460" s="10">
        <v>0.11</v>
      </c>
      <c r="N6460" s="10">
        <v>1</v>
      </c>
      <c r="O6460" s="14">
        <f>IF([1]!Table_1[[#This Row],[연도]]=2016,1,0)</f>
        <v>0</v>
      </c>
      <c r="P6460" s="14">
        <f>IF([1]!Table_1[[#This Row],[연도]]=2017,1,0)</f>
        <v>0</v>
      </c>
      <c r="Q6460" s="14">
        <f>IF([1]!Table_1[[#This Row],[연도]]=2018,1,0)</f>
        <v>0</v>
      </c>
      <c r="R6460" s="14">
        <f>IF([1]!Table_1[[#This Row],[연도]]=2019,1,0)</f>
        <v>0</v>
      </c>
      <c r="S6460" s="14">
        <f>IF([1]!Table_1[[#This Row],[연도]]=2020,1,0)</f>
        <v>0</v>
      </c>
      <c r="T6460" s="14">
        <f>IF([1]!Table_1[[#This Row],[연도]]=2021,1,0)</f>
        <v>0</v>
      </c>
      <c r="U6460" s="14">
        <f>IF([1]!Table_1[[#This Row],[연도]]=2022,1,0)</f>
        <v>0</v>
      </c>
      <c r="V6460" s="14">
        <f>IF([1]!Table_1[[#This Row],[연도]]=2023,1,0)</f>
        <v>1</v>
      </c>
      <c r="W6460" s="10">
        <v>0.59</v>
      </c>
      <c r="X6460" s="10">
        <f>Y6460/1000000000000</f>
        <v>9.6264760919999998E-2</v>
      </c>
      <c r="Y6460" s="14">
        <f>[1]!Table_1[[#This Row],[주가]]*[1]!Table_1[[#This Row],[기말주식수]]</f>
        <v>96264760920</v>
      </c>
      <c r="Z6460" s="14">
        <f>AA6460/10</f>
        <v>2.2298779067040311</v>
      </c>
      <c r="AA6460" s="14">
        <f>[1]!Table_1[[#This Row],[시가총액]]/[1]!Table_1[[#This Row],[당기순이익(세후영업이익)]]</f>
        <v>22.298779067040311</v>
      </c>
      <c r="AB6460" s="10">
        <v>4735853600</v>
      </c>
    </row>
    <row r="6461" spans="1:28" ht="19.2">
      <c r="A6461" s="12">
        <v>6460</v>
      </c>
      <c r="B6461" s="12">
        <v>128660</v>
      </c>
      <c r="C6461" s="13" t="s">
        <v>1068</v>
      </c>
      <c r="D6461" s="13" t="s">
        <v>20</v>
      </c>
      <c r="E6461" s="12">
        <v>2016</v>
      </c>
      <c r="F6461" s="12">
        <v>93.284999999999997</v>
      </c>
      <c r="G6461" s="15">
        <f>([1]!Table_1[[#This Row],[총자산]]-[1]!Table_1[[#This Row],[장부가치 자기자본]]+[1]!Table_1[[#This Row],[시가총액]])/[1]!Table_1[[#This Row],[총자산]]</f>
        <v>1.1439629323179616</v>
      </c>
      <c r="H6461" s="14">
        <f>I6461/100000000000</f>
        <v>1.469306207E-2</v>
      </c>
      <c r="I6461" s="12">
        <v>1469306207</v>
      </c>
      <c r="J6461" s="12">
        <v>28.16</v>
      </c>
      <c r="K6461" s="10">
        <f>L6461/1000000000000</f>
        <v>9.9365540996999999E-2</v>
      </c>
      <c r="L6461" s="12">
        <v>99365540997</v>
      </c>
      <c r="M6461" s="12">
        <v>4.3</v>
      </c>
      <c r="N6461" s="12">
        <v>1</v>
      </c>
      <c r="O6461" s="15">
        <f>IF([1]!Table_1[[#This Row],[연도]]=2016,1,0)</f>
        <v>1</v>
      </c>
      <c r="P6461" s="15">
        <f>IF([1]!Table_1[[#This Row],[연도]]=2017,1,0)</f>
        <v>0</v>
      </c>
      <c r="Q6461" s="15">
        <f>IF([1]!Table_1[[#This Row],[연도]]=2018,1,0)</f>
        <v>0</v>
      </c>
      <c r="R6461" s="15">
        <f>IF([1]!Table_1[[#This Row],[연도]]=2019,1,0)</f>
        <v>0</v>
      </c>
      <c r="S6461" s="15">
        <f>IF([1]!Table_1[[#This Row],[연도]]=2020,1,0)</f>
        <v>0</v>
      </c>
      <c r="T6461" s="15">
        <f>IF([1]!Table_1[[#This Row],[연도]]=2021,1,0)</f>
        <v>0</v>
      </c>
      <c r="U6461" s="15">
        <f>IF([1]!Table_1[[#This Row],[연도]]=2022,1,0)</f>
        <v>0</v>
      </c>
      <c r="V6461" s="15">
        <f>IF([1]!Table_1[[#This Row],[연도]]=2023,1,0)</f>
        <v>0</v>
      </c>
      <c r="W6461" s="12">
        <v>0.97</v>
      </c>
      <c r="X6461" s="10">
        <f>Y6461/1000000000000</f>
        <v>4.7994519015000001E-2</v>
      </c>
      <c r="Y6461" s="15">
        <f>[1]!Table_1[[#This Row],[주가]]*[1]!Table_1[[#This Row],[기말주식수]]</f>
        <v>47994519015</v>
      </c>
      <c r="Z6461" s="14">
        <f>AA6461/10</f>
        <v>3.2664749380589804</v>
      </c>
      <c r="AA6461" s="15">
        <f>[1]!Table_1[[#This Row],[시가총액]]/[1]!Table_1[[#This Row],[당기순이익(세후영업이익)]]</f>
        <v>32.664749380589804</v>
      </c>
      <c r="AB6461" s="12">
        <v>2232303210</v>
      </c>
    </row>
    <row r="6462" spans="1:28" ht="19.2">
      <c r="A6462" s="10">
        <v>6461</v>
      </c>
      <c r="B6462" s="10">
        <v>128660</v>
      </c>
      <c r="C6462" s="11" t="s">
        <v>1068</v>
      </c>
      <c r="D6462" s="11" t="s">
        <v>20</v>
      </c>
      <c r="E6462" s="10">
        <v>2017</v>
      </c>
      <c r="F6462" s="10">
        <v>46.344000000000001</v>
      </c>
      <c r="G6462" s="14">
        <f>([1]!Table_1[[#This Row],[총자산]]-[1]!Table_1[[#This Row],[장부가치 자기자본]]+[1]!Table_1[[#This Row],[시가총액]])/[1]!Table_1[[#This Row],[총자산]]</f>
        <v>1.1630965098521622</v>
      </c>
      <c r="H6462" s="14">
        <f>I6462/100000000000</f>
        <v>6.013638155E-2</v>
      </c>
      <c r="I6462" s="10">
        <v>6013638155</v>
      </c>
      <c r="J6462" s="10">
        <v>-0.25</v>
      </c>
      <c r="K6462" s="10">
        <f>L6462/1000000000000</f>
        <v>0.13500781556499999</v>
      </c>
      <c r="L6462" s="10">
        <v>135007815565</v>
      </c>
      <c r="M6462" s="10">
        <v>3.04</v>
      </c>
      <c r="N6462" s="10">
        <v>1</v>
      </c>
      <c r="O6462" s="14">
        <f>IF([1]!Table_1[[#This Row],[연도]]=2016,1,0)</f>
        <v>0</v>
      </c>
      <c r="P6462" s="14">
        <f>IF([1]!Table_1[[#This Row],[연도]]=2017,1,0)</f>
        <v>1</v>
      </c>
      <c r="Q6462" s="14">
        <f>IF([1]!Table_1[[#This Row],[연도]]=2018,1,0)</f>
        <v>0</v>
      </c>
      <c r="R6462" s="14">
        <f>IF([1]!Table_1[[#This Row],[연도]]=2019,1,0)</f>
        <v>0</v>
      </c>
      <c r="S6462" s="14">
        <f>IF([1]!Table_1[[#This Row],[연도]]=2020,1,0)</f>
        <v>0</v>
      </c>
      <c r="T6462" s="14">
        <f>IF([1]!Table_1[[#This Row],[연도]]=2021,1,0)</f>
        <v>0</v>
      </c>
      <c r="U6462" s="14">
        <f>IF([1]!Table_1[[#This Row],[연도]]=2022,1,0)</f>
        <v>0</v>
      </c>
      <c r="V6462" s="14">
        <f>IF([1]!Table_1[[#This Row],[연도]]=2023,1,0)</f>
        <v>0</v>
      </c>
      <c r="W6462" s="10">
        <v>1.08</v>
      </c>
      <c r="X6462" s="10">
        <f>Y6462/1000000000000</f>
        <v>5.2459125434999997E-2</v>
      </c>
      <c r="Y6462" s="14">
        <f>[1]!Table_1[[#This Row],[주가]]*[1]!Table_1[[#This Row],[기말주식수]]</f>
        <v>52459125435</v>
      </c>
      <c r="Z6462" s="14">
        <f>AA6462/10</f>
        <v>0.87233591517945253</v>
      </c>
      <c r="AA6462" s="14">
        <f>[1]!Table_1[[#This Row],[시가총액]]/[1]!Table_1[[#This Row],[당기순이익(세후영업이익)]]</f>
        <v>8.7233591517945257</v>
      </c>
      <c r="AB6462" s="10">
        <v>2480336900</v>
      </c>
    </row>
    <row r="6463" spans="1:28" ht="19.2">
      <c r="A6463" s="12">
        <v>6462</v>
      </c>
      <c r="B6463" s="12">
        <v>128660</v>
      </c>
      <c r="C6463" s="13" t="s">
        <v>1068</v>
      </c>
      <c r="D6463" s="13" t="s">
        <v>20</v>
      </c>
      <c r="E6463" s="12">
        <v>2018</v>
      </c>
      <c r="F6463" s="12">
        <v>76.933999999999997</v>
      </c>
      <c r="G6463" s="15">
        <f>([1]!Table_1[[#This Row],[총자산]]-[1]!Table_1[[#This Row],[장부가치 자기자본]]+[1]!Table_1[[#This Row],[시가총액]])/[1]!Table_1[[#This Row],[총자산]]</f>
        <v>1.1837649876172023</v>
      </c>
      <c r="H6463" s="14">
        <f>I6463/100000000000</f>
        <v>4.7093670230000002E-2</v>
      </c>
      <c r="I6463" s="12">
        <v>4709367023</v>
      </c>
      <c r="J6463" s="12">
        <v>-8.48</v>
      </c>
      <c r="K6463" s="10">
        <f>L6463/1000000000000</f>
        <v>0.15006007588799999</v>
      </c>
      <c r="L6463" s="12">
        <v>150060075888</v>
      </c>
      <c r="M6463" s="12">
        <v>2.57</v>
      </c>
      <c r="N6463" s="12">
        <v>1</v>
      </c>
      <c r="O6463" s="15">
        <f>IF([1]!Table_1[[#This Row],[연도]]=2016,1,0)</f>
        <v>0</v>
      </c>
      <c r="P6463" s="15">
        <f>IF([1]!Table_1[[#This Row],[연도]]=2017,1,0)</f>
        <v>0</v>
      </c>
      <c r="Q6463" s="15">
        <f>IF([1]!Table_1[[#This Row],[연도]]=2018,1,0)</f>
        <v>1</v>
      </c>
      <c r="R6463" s="15">
        <f>IF([1]!Table_1[[#This Row],[연도]]=2019,1,0)</f>
        <v>0</v>
      </c>
      <c r="S6463" s="15">
        <f>IF([1]!Table_1[[#This Row],[연도]]=2020,1,0)</f>
        <v>0</v>
      </c>
      <c r="T6463" s="15">
        <f>IF([1]!Table_1[[#This Row],[연도]]=2021,1,0)</f>
        <v>0</v>
      </c>
      <c r="U6463" s="15">
        <f>IF([1]!Table_1[[#This Row],[연도]]=2022,1,0)</f>
        <v>0</v>
      </c>
      <c r="V6463" s="15">
        <f>IF([1]!Table_1[[#This Row],[연도]]=2023,1,0)</f>
        <v>0</v>
      </c>
      <c r="W6463" s="12">
        <v>1.26</v>
      </c>
      <c r="X6463" s="10">
        <f>Y6463/1000000000000</f>
        <v>5.3327243349999998E-2</v>
      </c>
      <c r="Y6463" s="15">
        <f>[1]!Table_1[[#This Row],[주가]]*[1]!Table_1[[#This Row],[기말주식수]]</f>
        <v>53327243350</v>
      </c>
      <c r="Z6463" s="14">
        <f>AA6463/10</f>
        <v>1.132365413219143</v>
      </c>
      <c r="AA6463" s="15">
        <f>[1]!Table_1[[#This Row],[시가총액]]/[1]!Table_1[[#This Row],[당기순이익(세후영업이익)]]</f>
        <v>11.323654132191429</v>
      </c>
      <c r="AB6463" s="12">
        <v>2480336900</v>
      </c>
    </row>
    <row r="6464" spans="1:28" ht="19.2">
      <c r="A6464" s="10">
        <v>6463</v>
      </c>
      <c r="B6464" s="10">
        <v>128660</v>
      </c>
      <c r="C6464" s="11" t="s">
        <v>1068</v>
      </c>
      <c r="D6464" s="11" t="s">
        <v>20</v>
      </c>
      <c r="E6464" s="10">
        <v>2019</v>
      </c>
      <c r="F6464" s="10">
        <v>117.44</v>
      </c>
      <c r="G6464" s="14">
        <f>([1]!Table_1[[#This Row],[총자산]]-[1]!Table_1[[#This Row],[장부가치 자기자본]]+[1]!Table_1[[#This Row],[시가총액]])/[1]!Table_1[[#This Row],[총자산]]</f>
        <v>1.4181762021635758</v>
      </c>
      <c r="H6464" s="14">
        <f>I6464/100000000000</f>
        <v>4.3925815399999998E-2</v>
      </c>
      <c r="I6464" s="10">
        <v>4392581540</v>
      </c>
      <c r="J6464" s="10">
        <v>-4.7699999999999996</v>
      </c>
      <c r="K6464" s="10">
        <f>L6464/1000000000000</f>
        <v>0.14213870183999999</v>
      </c>
      <c r="L6464" s="10">
        <v>142138701840</v>
      </c>
      <c r="M6464" s="10">
        <v>2.2799999999999998</v>
      </c>
      <c r="N6464" s="10">
        <v>1</v>
      </c>
      <c r="O6464" s="14">
        <f>IF([1]!Table_1[[#This Row],[연도]]=2016,1,0)</f>
        <v>0</v>
      </c>
      <c r="P6464" s="14">
        <f>IF([1]!Table_1[[#This Row],[연도]]=2017,1,0)</f>
        <v>0</v>
      </c>
      <c r="Q6464" s="14">
        <f>IF([1]!Table_1[[#This Row],[연도]]=2018,1,0)</f>
        <v>0</v>
      </c>
      <c r="R6464" s="14">
        <f>IF([1]!Table_1[[#This Row],[연도]]=2019,1,0)</f>
        <v>1</v>
      </c>
      <c r="S6464" s="14">
        <f>IF([1]!Table_1[[#This Row],[연도]]=2020,1,0)</f>
        <v>0</v>
      </c>
      <c r="T6464" s="14">
        <f>IF([1]!Table_1[[#This Row],[연도]]=2021,1,0)</f>
        <v>0</v>
      </c>
      <c r="U6464" s="14">
        <f>IF([1]!Table_1[[#This Row],[연도]]=2022,1,0)</f>
        <v>0</v>
      </c>
      <c r="V6464" s="14">
        <f>IF([1]!Table_1[[#This Row],[연도]]=2023,1,0)</f>
        <v>0</v>
      </c>
      <c r="W6464" s="10">
        <v>1.3</v>
      </c>
      <c r="X6464" s="10">
        <f>Y6464/1000000000000</f>
        <v>6.7465163679999995E-2</v>
      </c>
      <c r="Y6464" s="14">
        <f>[1]!Table_1[[#This Row],[주가]]*[1]!Table_1[[#This Row],[기말주식수]]</f>
        <v>67465163680</v>
      </c>
      <c r="Z6464" s="14">
        <f>AA6464/10</f>
        <v>1.5358887038440725</v>
      </c>
      <c r="AA6464" s="14">
        <f>[1]!Table_1[[#This Row],[시가총액]]/[1]!Table_1[[#This Row],[당기순이익(세후영업이익)]]</f>
        <v>15.358887038440725</v>
      </c>
      <c r="AB6464" s="10">
        <v>2480336900</v>
      </c>
    </row>
    <row r="6465" spans="1:28" ht="19.2">
      <c r="A6465" s="12">
        <v>6464</v>
      </c>
      <c r="B6465" s="12">
        <v>128660</v>
      </c>
      <c r="C6465" s="13" t="s">
        <v>1068</v>
      </c>
      <c r="D6465" s="13" t="s">
        <v>20</v>
      </c>
      <c r="E6465" s="12">
        <v>2020</v>
      </c>
      <c r="F6465" s="12">
        <v>62.688000000000002</v>
      </c>
      <c r="G6465" s="15">
        <f>([1]!Table_1[[#This Row],[총자산]]-[1]!Table_1[[#This Row],[장부가치 자기자본]]+[1]!Table_1[[#This Row],[시가총액]])/[1]!Table_1[[#This Row],[총자산]]</f>
        <v>1.2084172559156492</v>
      </c>
      <c r="H6465" s="14">
        <f>I6465/100000000000</f>
        <v>6.4435198740000005E-2</v>
      </c>
      <c r="I6465" s="12">
        <v>6443519874</v>
      </c>
      <c r="J6465" s="12">
        <v>4.63</v>
      </c>
      <c r="K6465" s="10">
        <f>L6465/1000000000000</f>
        <v>0.12814412657599999</v>
      </c>
      <c r="L6465" s="12">
        <v>128144126576</v>
      </c>
      <c r="M6465" s="12">
        <v>1.38</v>
      </c>
      <c r="N6465" s="12">
        <v>1</v>
      </c>
      <c r="O6465" s="15">
        <f>IF([1]!Table_1[[#This Row],[연도]]=2016,1,0)</f>
        <v>0</v>
      </c>
      <c r="P6465" s="15">
        <f>IF([1]!Table_1[[#This Row],[연도]]=2017,1,0)</f>
        <v>0</v>
      </c>
      <c r="Q6465" s="15">
        <f>IF([1]!Table_1[[#This Row],[연도]]=2018,1,0)</f>
        <v>0</v>
      </c>
      <c r="R6465" s="15">
        <f>IF([1]!Table_1[[#This Row],[연도]]=2019,1,0)</f>
        <v>0</v>
      </c>
      <c r="S6465" s="15">
        <f>IF([1]!Table_1[[#This Row],[연도]]=2020,1,0)</f>
        <v>1</v>
      </c>
      <c r="T6465" s="15">
        <f>IF([1]!Table_1[[#This Row],[연도]]=2021,1,0)</f>
        <v>0</v>
      </c>
      <c r="U6465" s="15">
        <f>IF([1]!Table_1[[#This Row],[연도]]=2022,1,0)</f>
        <v>0</v>
      </c>
      <c r="V6465" s="15">
        <f>IF([1]!Table_1[[#This Row],[연도]]=2023,1,0)</f>
        <v>0</v>
      </c>
      <c r="W6465" s="12">
        <v>0.99</v>
      </c>
      <c r="X6465" s="10">
        <f>Y6465/1000000000000</f>
        <v>5.6675698165000003E-2</v>
      </c>
      <c r="Y6465" s="15">
        <f>[1]!Table_1[[#This Row],[주가]]*[1]!Table_1[[#This Row],[기말주식수]]</f>
        <v>56675698165</v>
      </c>
      <c r="Z6465" s="14">
        <f>AA6465/10</f>
        <v>0.87957667972267672</v>
      </c>
      <c r="AA6465" s="15">
        <f>[1]!Table_1[[#This Row],[시가총액]]/[1]!Table_1[[#This Row],[당기순이익(세후영업이익)]]</f>
        <v>8.7957667972267668</v>
      </c>
      <c r="AB6465" s="12">
        <v>2976404280</v>
      </c>
    </row>
    <row r="6466" spans="1:28" ht="19.2">
      <c r="A6466" s="10">
        <v>6465</v>
      </c>
      <c r="B6466" s="10">
        <v>128660</v>
      </c>
      <c r="C6466" s="11" t="s">
        <v>1068</v>
      </c>
      <c r="D6466" s="11" t="s">
        <v>20</v>
      </c>
      <c r="E6466" s="10">
        <v>2021</v>
      </c>
      <c r="F6466" s="10">
        <v>20.274999999999999</v>
      </c>
      <c r="G6466" s="14">
        <f>([1]!Table_1[[#This Row],[총자산]]-[1]!Table_1[[#This Row],[장부가치 자기자본]]+[1]!Table_1[[#This Row],[시가총액]])/[1]!Table_1[[#This Row],[총자산]]</f>
        <v>1.8710689557859492</v>
      </c>
      <c r="H6466" s="14">
        <f>I6466/100000000000</f>
        <v>0.25184273970999999</v>
      </c>
      <c r="I6466" s="10">
        <v>25184273971</v>
      </c>
      <c r="J6466" s="10">
        <v>24.9</v>
      </c>
      <c r="K6466" s="10">
        <f>L6466/1000000000000</f>
        <v>0.24617206709600001</v>
      </c>
      <c r="L6466" s="10">
        <v>246172067096</v>
      </c>
      <c r="M6466" s="10">
        <v>2.94</v>
      </c>
      <c r="N6466" s="10">
        <v>1</v>
      </c>
      <c r="O6466" s="14">
        <f>IF([1]!Table_1[[#This Row],[연도]]=2016,1,0)</f>
        <v>0</v>
      </c>
      <c r="P6466" s="14">
        <f>IF([1]!Table_1[[#This Row],[연도]]=2017,1,0)</f>
        <v>0</v>
      </c>
      <c r="Q6466" s="14">
        <f>IF([1]!Table_1[[#This Row],[연도]]=2018,1,0)</f>
        <v>0</v>
      </c>
      <c r="R6466" s="14">
        <f>IF([1]!Table_1[[#This Row],[연도]]=2019,1,0)</f>
        <v>0</v>
      </c>
      <c r="S6466" s="14">
        <f>IF([1]!Table_1[[#This Row],[연도]]=2020,1,0)</f>
        <v>0</v>
      </c>
      <c r="T6466" s="14">
        <f>IF([1]!Table_1[[#This Row],[연도]]=2021,1,0)</f>
        <v>1</v>
      </c>
      <c r="U6466" s="14">
        <f>IF([1]!Table_1[[#This Row],[연도]]=2022,1,0)</f>
        <v>0</v>
      </c>
      <c r="V6466" s="14">
        <f>IF([1]!Table_1[[#This Row],[연도]]=2023,1,0)</f>
        <v>0</v>
      </c>
      <c r="W6466" s="10">
        <v>0.87</v>
      </c>
      <c r="X6466" s="10">
        <f>Y6466/1000000000000</f>
        <v>0.13195392308000001</v>
      </c>
      <c r="Y6466" s="14">
        <f>[1]!Table_1[[#This Row],[주가]]*[1]!Table_1[[#This Row],[기말주식수]]</f>
        <v>131953923080</v>
      </c>
      <c r="Z6466" s="14">
        <f>AA6466/10</f>
        <v>0.52395365152057416</v>
      </c>
      <c r="AA6466" s="14">
        <f>[1]!Table_1[[#This Row],[시가총액]]/[1]!Table_1[[#This Row],[당기순이익(세후영업이익)]]</f>
        <v>5.2395365152057414</v>
      </c>
      <c r="AB6466" s="10">
        <v>3720505350</v>
      </c>
    </row>
    <row r="6467" spans="1:28" ht="19.2">
      <c r="A6467" s="12">
        <v>6466</v>
      </c>
      <c r="B6467" s="12">
        <v>128660</v>
      </c>
      <c r="C6467" s="13" t="s">
        <v>1068</v>
      </c>
      <c r="D6467" s="13" t="s">
        <v>20</v>
      </c>
      <c r="E6467" s="12">
        <v>2022</v>
      </c>
      <c r="F6467" s="12">
        <v>57.911999999999999</v>
      </c>
      <c r="G6467" s="15">
        <f>([1]!Table_1[[#This Row],[총자산]]-[1]!Table_1[[#This Row],[장부가치 자기자본]]+[1]!Table_1[[#This Row],[시가총액]])/[1]!Table_1[[#This Row],[총자산]]</f>
        <v>1.1816708535684608</v>
      </c>
      <c r="H6467" s="14">
        <f>I6467/100000000000</f>
        <v>0.10373344511</v>
      </c>
      <c r="I6467" s="12">
        <v>10373344511</v>
      </c>
      <c r="J6467" s="12">
        <v>34.36</v>
      </c>
      <c r="K6467" s="10">
        <f>L6467/1000000000000</f>
        <v>0.26904859865199998</v>
      </c>
      <c r="L6467" s="12">
        <v>269048598652</v>
      </c>
      <c r="M6467" s="12">
        <v>2.99</v>
      </c>
      <c r="N6467" s="12">
        <v>1</v>
      </c>
      <c r="O6467" s="15">
        <f>IF([1]!Table_1[[#This Row],[연도]]=2016,1,0)</f>
        <v>0</v>
      </c>
      <c r="P6467" s="15">
        <f>IF([1]!Table_1[[#This Row],[연도]]=2017,1,0)</f>
        <v>0</v>
      </c>
      <c r="Q6467" s="15">
        <f>IF([1]!Table_1[[#This Row],[연도]]=2018,1,0)</f>
        <v>0</v>
      </c>
      <c r="R6467" s="15">
        <f>IF([1]!Table_1[[#This Row],[연도]]=2019,1,0)</f>
        <v>0</v>
      </c>
      <c r="S6467" s="15">
        <f>IF([1]!Table_1[[#This Row],[연도]]=2020,1,0)</f>
        <v>0</v>
      </c>
      <c r="T6467" s="15">
        <f>IF([1]!Table_1[[#This Row],[연도]]=2021,1,0)</f>
        <v>0</v>
      </c>
      <c r="U6467" s="15">
        <f>IF([1]!Table_1[[#This Row],[연도]]=2022,1,0)</f>
        <v>1</v>
      </c>
      <c r="V6467" s="15">
        <f>IF([1]!Table_1[[#This Row],[연도]]=2023,1,0)</f>
        <v>0</v>
      </c>
      <c r="W6467" s="12">
        <v>0.91</v>
      </c>
      <c r="X6467" s="10">
        <f>Y6467/1000000000000</f>
        <v>8.1603084009999993E-2</v>
      </c>
      <c r="Y6467" s="15">
        <f>[1]!Table_1[[#This Row],[주가]]*[1]!Table_1[[#This Row],[기말주식수]]</f>
        <v>81603084010</v>
      </c>
      <c r="Z6467" s="14">
        <f>AA6467/10</f>
        <v>0.78666127326116719</v>
      </c>
      <c r="AA6467" s="15">
        <f>[1]!Table_1[[#This Row],[시가총액]]/[1]!Table_1[[#This Row],[당기순이익(세후영업이익)]]</f>
        <v>7.8666127326116717</v>
      </c>
      <c r="AB6467" s="12">
        <v>3348454815</v>
      </c>
    </row>
    <row r="6468" spans="1:28" ht="19.2">
      <c r="A6468" s="10">
        <v>6467</v>
      </c>
      <c r="B6468" s="10">
        <v>128660</v>
      </c>
      <c r="C6468" s="11" t="s">
        <v>1068</v>
      </c>
      <c r="D6468" s="11" t="s">
        <v>20</v>
      </c>
      <c r="E6468" s="10">
        <v>2023</v>
      </c>
      <c r="F6468" s="10">
        <v>27.792000000000002</v>
      </c>
      <c r="G6468" s="14">
        <f>([1]!Table_1[[#This Row],[총자산]]-[1]!Table_1[[#This Row],[장부가치 자기자본]]+[1]!Table_1[[#This Row],[시가총액]])/[1]!Table_1[[#This Row],[총자산]]</f>
        <v>1.1231414127367716</v>
      </c>
      <c r="H6468" s="14">
        <f>I6468/100000000000</f>
        <v>6.0130932409999997E-2</v>
      </c>
      <c r="I6468" s="10">
        <v>6013093241</v>
      </c>
      <c r="J6468" s="10">
        <v>18.7</v>
      </c>
      <c r="K6468" s="10">
        <f>L6468/1000000000000</f>
        <v>0.22934931799200001</v>
      </c>
      <c r="L6468" s="10">
        <v>229349317992</v>
      </c>
      <c r="M6468" s="10">
        <v>3.08</v>
      </c>
      <c r="N6468" s="10">
        <v>1</v>
      </c>
      <c r="O6468" s="14">
        <f>IF([1]!Table_1[[#This Row],[연도]]=2016,1,0)</f>
        <v>0</v>
      </c>
      <c r="P6468" s="14">
        <f>IF([1]!Table_1[[#This Row],[연도]]=2017,1,0)</f>
        <v>0</v>
      </c>
      <c r="Q6468" s="14">
        <f>IF([1]!Table_1[[#This Row],[연도]]=2018,1,0)</f>
        <v>0</v>
      </c>
      <c r="R6468" s="14">
        <f>IF([1]!Table_1[[#This Row],[연도]]=2019,1,0)</f>
        <v>0</v>
      </c>
      <c r="S6468" s="14">
        <f>IF([1]!Table_1[[#This Row],[연도]]=2020,1,0)</f>
        <v>0</v>
      </c>
      <c r="T6468" s="14">
        <f>IF([1]!Table_1[[#This Row],[연도]]=2021,1,0)</f>
        <v>0</v>
      </c>
      <c r="U6468" s="14">
        <f>IF([1]!Table_1[[#This Row],[연도]]=2022,1,0)</f>
        <v>0</v>
      </c>
      <c r="V6468" s="14">
        <f>IF([1]!Table_1[[#This Row],[연도]]=2023,1,0)</f>
        <v>1</v>
      </c>
      <c r="W6468" s="10">
        <v>0.94</v>
      </c>
      <c r="X6468" s="10">
        <f>Y6468/1000000000000</f>
        <v>9.1772465299999995E-2</v>
      </c>
      <c r="Y6468" s="14">
        <f>[1]!Table_1[[#This Row],[주가]]*[1]!Table_1[[#This Row],[기말주식수]]</f>
        <v>91772465300</v>
      </c>
      <c r="Z6468" s="14">
        <f>AA6468/10</f>
        <v>1.5262105811739899</v>
      </c>
      <c r="AA6468" s="14">
        <f>[1]!Table_1[[#This Row],[시가총액]]/[1]!Table_1[[#This Row],[당기순이익(세후영업이익)]]</f>
        <v>15.262105811739898</v>
      </c>
      <c r="AB6468" s="10">
        <v>3720505350</v>
      </c>
    </row>
    <row r="6469" spans="1:28" ht="19.2">
      <c r="A6469" s="12">
        <v>6468</v>
      </c>
      <c r="B6469" s="12">
        <v>128940</v>
      </c>
      <c r="C6469" s="13" t="s">
        <v>1069</v>
      </c>
      <c r="D6469" s="13" t="s">
        <v>6</v>
      </c>
      <c r="E6469" s="12">
        <v>2017</v>
      </c>
      <c r="F6469" s="12">
        <v>8.0549999999999997</v>
      </c>
      <c r="G6469" s="15">
        <f>([1]!Table_1[[#This Row],[총자산]]-[1]!Table_1[[#This Row],[장부가치 자기자본]]+[1]!Table_1[[#This Row],[시가총액]])/[1]!Table_1[[#This Row],[총자산]]</f>
        <v>4.0328169131002687</v>
      </c>
      <c r="H6469" s="14">
        <f>I6469/100000000000</f>
        <v>0.82163675887999998</v>
      </c>
      <c r="I6469" s="12">
        <v>82163675888</v>
      </c>
      <c r="J6469" s="12">
        <v>4.01</v>
      </c>
      <c r="K6469" s="10">
        <f>L6469/1000000000000</f>
        <v>0.91658623460800004</v>
      </c>
      <c r="L6469" s="12">
        <v>916586234608</v>
      </c>
      <c r="M6469" s="12">
        <v>6.53</v>
      </c>
      <c r="N6469" s="12">
        <v>1</v>
      </c>
      <c r="O6469" s="15">
        <f>IF([1]!Table_1[[#This Row],[연도]]=2016,1,0)</f>
        <v>0</v>
      </c>
      <c r="P6469" s="15">
        <f>IF([1]!Table_1[[#This Row],[연도]]=2017,1,0)</f>
        <v>1</v>
      </c>
      <c r="Q6469" s="15">
        <f>IF([1]!Table_1[[#This Row],[연도]]=2018,1,0)</f>
        <v>0</v>
      </c>
      <c r="R6469" s="15">
        <f>IF([1]!Table_1[[#This Row],[연도]]=2019,1,0)</f>
        <v>0</v>
      </c>
      <c r="S6469" s="15">
        <f>IF([1]!Table_1[[#This Row],[연도]]=2020,1,0)</f>
        <v>0</v>
      </c>
      <c r="T6469" s="15">
        <f>IF([1]!Table_1[[#This Row],[연도]]=2021,1,0)</f>
        <v>0</v>
      </c>
      <c r="U6469" s="15">
        <f>IF([1]!Table_1[[#This Row],[연도]]=2022,1,0)</f>
        <v>0</v>
      </c>
      <c r="V6469" s="15">
        <f>IF([1]!Table_1[[#This Row],[연도]]=2023,1,0)</f>
        <v>0</v>
      </c>
      <c r="W6469" s="12">
        <v>0.25</v>
      </c>
      <c r="X6469" s="10">
        <f>Y6469/1000000000000</f>
        <v>5.8297332496319996</v>
      </c>
      <c r="Y6469" s="15">
        <f>[1]!Table_1[[#This Row],[주가]]*[1]!Table_1[[#This Row],[기말주식수]]</f>
        <v>5829733249632</v>
      </c>
      <c r="Z6469" s="14">
        <f>AA6469/10</f>
        <v>7.0952683002872217</v>
      </c>
      <c r="AA6469" s="15">
        <f>[1]!Table_1[[#This Row],[시가총액]]/[1]!Table_1[[#This Row],[당기순이익(세후영업이익)]]</f>
        <v>70.95268300287222</v>
      </c>
      <c r="AB6469" s="12">
        <v>5555977500</v>
      </c>
    </row>
    <row r="6470" spans="1:28" ht="19.2">
      <c r="A6470" s="10">
        <v>6469</v>
      </c>
      <c r="B6470" s="10">
        <v>128940</v>
      </c>
      <c r="C6470" s="11" t="s">
        <v>1069</v>
      </c>
      <c r="D6470" s="11" t="s">
        <v>6</v>
      </c>
      <c r="E6470" s="10">
        <v>2018</v>
      </c>
      <c r="F6470" s="10">
        <v>16.577999999999999</v>
      </c>
      <c r="G6470" s="14">
        <f>([1]!Table_1[[#This Row],[총자산]]-[1]!Table_1[[#This Row],[장부가치 자기자본]]+[1]!Table_1[[#This Row],[시가총액]])/[1]!Table_1[[#This Row],[총자산]]</f>
        <v>3.3801489886001828</v>
      </c>
      <c r="H6470" s="14">
        <f>I6470/100000000000</f>
        <v>0.83573576284999995</v>
      </c>
      <c r="I6470" s="10">
        <v>83573576285</v>
      </c>
      <c r="J6470" s="10">
        <v>1.82</v>
      </c>
      <c r="K6470" s="10">
        <f>L6470/1000000000000</f>
        <v>1.015962250114</v>
      </c>
      <c r="L6470" s="10">
        <v>1015962250114</v>
      </c>
      <c r="M6470" s="10">
        <v>5.36</v>
      </c>
      <c r="N6470" s="10">
        <v>1</v>
      </c>
      <c r="O6470" s="14">
        <f>IF([1]!Table_1[[#This Row],[연도]]=2016,1,0)</f>
        <v>0</v>
      </c>
      <c r="P6470" s="14">
        <f>IF([1]!Table_1[[#This Row],[연도]]=2017,1,0)</f>
        <v>0</v>
      </c>
      <c r="Q6470" s="14">
        <f>IF([1]!Table_1[[#This Row],[연도]]=2018,1,0)</f>
        <v>1</v>
      </c>
      <c r="R6470" s="14">
        <f>IF([1]!Table_1[[#This Row],[연도]]=2019,1,0)</f>
        <v>0</v>
      </c>
      <c r="S6470" s="14">
        <f>IF([1]!Table_1[[#This Row],[연도]]=2020,1,0)</f>
        <v>0</v>
      </c>
      <c r="T6470" s="14">
        <f>IF([1]!Table_1[[#This Row],[연도]]=2021,1,0)</f>
        <v>0</v>
      </c>
      <c r="U6470" s="14">
        <f>IF([1]!Table_1[[#This Row],[연도]]=2022,1,0)</f>
        <v>0</v>
      </c>
      <c r="V6470" s="14">
        <f>IF([1]!Table_1[[#This Row],[연도]]=2023,1,0)</f>
        <v>0</v>
      </c>
      <c r="W6470" s="10">
        <v>0.19</v>
      </c>
      <c r="X6470" s="10">
        <f>Y6470/1000000000000</f>
        <v>4.814587453333</v>
      </c>
      <c r="Y6470" s="14">
        <f>[1]!Table_1[[#This Row],[주가]]*[1]!Table_1[[#This Row],[기말주식수]]</f>
        <v>4814587453333</v>
      </c>
      <c r="Z6470" s="14">
        <f>AA6470/10</f>
        <v>5.7608967658802159</v>
      </c>
      <c r="AA6470" s="14">
        <f>[1]!Table_1[[#This Row],[시가총액]]/[1]!Table_1[[#This Row],[당기순이익(세후영업이익)]]</f>
        <v>57.608967658802158</v>
      </c>
      <c r="AB6470" s="10">
        <v>5662345000</v>
      </c>
    </row>
    <row r="6471" spans="1:28" ht="19.2">
      <c r="A6471" s="12">
        <v>6470</v>
      </c>
      <c r="B6471" s="12">
        <v>128940</v>
      </c>
      <c r="C6471" s="13" t="s">
        <v>1069</v>
      </c>
      <c r="D6471" s="13" t="s">
        <v>6</v>
      </c>
      <c r="E6471" s="12">
        <v>2019</v>
      </c>
      <c r="F6471" s="12">
        <v>9.0359999999999996</v>
      </c>
      <c r="G6471" s="15">
        <f>([1]!Table_1[[#This Row],[총자산]]-[1]!Table_1[[#This Row],[장부가치 자기자본]]+[1]!Table_1[[#This Row],[시가총액]])/[1]!Table_1[[#This Row],[총자산]]</f>
        <v>2.2399199749417775</v>
      </c>
      <c r="H6471" s="14">
        <f>I6471/100000000000</f>
        <v>1.03878</v>
      </c>
      <c r="I6471" s="12">
        <v>103878000000</v>
      </c>
      <c r="J6471" s="12">
        <v>13.16</v>
      </c>
      <c r="K6471" s="10">
        <f>L6471/1000000000000</f>
        <v>1.1136497839940001</v>
      </c>
      <c r="L6471" s="12">
        <v>1113649783994</v>
      </c>
      <c r="M6471" s="12">
        <v>4.6500000000000004</v>
      </c>
      <c r="N6471" s="12">
        <v>1</v>
      </c>
      <c r="O6471" s="15">
        <f>IF([1]!Table_1[[#This Row],[연도]]=2016,1,0)</f>
        <v>0</v>
      </c>
      <c r="P6471" s="15">
        <f>IF([1]!Table_1[[#This Row],[연도]]=2017,1,0)</f>
        <v>0</v>
      </c>
      <c r="Q6471" s="15">
        <f>IF([1]!Table_1[[#This Row],[연도]]=2018,1,0)</f>
        <v>0</v>
      </c>
      <c r="R6471" s="15">
        <f>IF([1]!Table_1[[#This Row],[연도]]=2019,1,0)</f>
        <v>1</v>
      </c>
      <c r="S6471" s="15">
        <f>IF([1]!Table_1[[#This Row],[연도]]=2020,1,0)</f>
        <v>0</v>
      </c>
      <c r="T6471" s="15">
        <f>IF([1]!Table_1[[#This Row],[연도]]=2021,1,0)</f>
        <v>0</v>
      </c>
      <c r="U6471" s="15">
        <f>IF([1]!Table_1[[#This Row],[연도]]=2022,1,0)</f>
        <v>0</v>
      </c>
      <c r="V6471" s="15">
        <f>IF([1]!Table_1[[#This Row],[연도]]=2023,1,0)</f>
        <v>0</v>
      </c>
      <c r="W6471" s="12">
        <v>0.21</v>
      </c>
      <c r="X6471" s="10">
        <f>Y6471/1000000000000</f>
        <v>3.1951040397839998</v>
      </c>
      <c r="Y6471" s="15">
        <f>[1]!Table_1[[#This Row],[주가]]*[1]!Table_1[[#This Row],[기말주식수]]</f>
        <v>3195104039784</v>
      </c>
      <c r="Z6471" s="14">
        <f>AA6471/10</f>
        <v>3.0758236005544966</v>
      </c>
      <c r="AA6471" s="15">
        <f>[1]!Table_1[[#This Row],[시가총액]]/[1]!Table_1[[#This Row],[당기순이익(세후영업이익)]]</f>
        <v>30.758236005544966</v>
      </c>
      <c r="AB6471" s="12">
        <v>5771142000</v>
      </c>
    </row>
    <row r="6472" spans="1:28" ht="19.2">
      <c r="A6472" s="10">
        <v>6471</v>
      </c>
      <c r="B6472" s="10">
        <v>128940</v>
      </c>
      <c r="C6472" s="11" t="s">
        <v>1069</v>
      </c>
      <c r="D6472" s="11" t="s">
        <v>6</v>
      </c>
      <c r="E6472" s="10">
        <v>2020</v>
      </c>
      <c r="F6472" s="10">
        <v>34.015999999999998</v>
      </c>
      <c r="G6472" s="14">
        <f>([1]!Table_1[[#This Row],[총자산]]-[1]!Table_1[[#This Row],[장부가치 자기자본]]+[1]!Table_1[[#This Row],[시가총액]])/[1]!Table_1[[#This Row],[총자산]]</f>
        <v>2.7378300441987751</v>
      </c>
      <c r="H6472" s="14">
        <f>I6472/100000000000</f>
        <v>0.48976342021000002</v>
      </c>
      <c r="I6472" s="10">
        <v>48976342021</v>
      </c>
      <c r="J6472" s="10">
        <v>-1.66</v>
      </c>
      <c r="K6472" s="10">
        <f>L6472/1000000000000</f>
        <v>1.0758536050080001</v>
      </c>
      <c r="L6472" s="10">
        <v>1075853605008</v>
      </c>
      <c r="M6472" s="10">
        <v>2.85</v>
      </c>
      <c r="N6472" s="10">
        <v>1</v>
      </c>
      <c r="O6472" s="14">
        <f>IF([1]!Table_1[[#This Row],[연도]]=2016,1,0)</f>
        <v>0</v>
      </c>
      <c r="P6472" s="14">
        <f>IF([1]!Table_1[[#This Row],[연도]]=2017,1,0)</f>
        <v>0</v>
      </c>
      <c r="Q6472" s="14">
        <f>IF([1]!Table_1[[#This Row],[연도]]=2018,1,0)</f>
        <v>0</v>
      </c>
      <c r="R6472" s="14">
        <f>IF([1]!Table_1[[#This Row],[연도]]=2019,1,0)</f>
        <v>0</v>
      </c>
      <c r="S6472" s="14">
        <f>IF([1]!Table_1[[#This Row],[연도]]=2020,1,0)</f>
        <v>1</v>
      </c>
      <c r="T6472" s="14">
        <f>IF([1]!Table_1[[#This Row],[연도]]=2021,1,0)</f>
        <v>0</v>
      </c>
      <c r="U6472" s="14">
        <f>IF([1]!Table_1[[#This Row],[연도]]=2022,1,0)</f>
        <v>0</v>
      </c>
      <c r="V6472" s="14">
        <f>IF([1]!Table_1[[#This Row],[연도]]=2023,1,0)</f>
        <v>0</v>
      </c>
      <c r="W6472" s="10">
        <v>0.11</v>
      </c>
      <c r="X6472" s="10">
        <f>Y6472/1000000000000</f>
        <v>4.1025318328609996</v>
      </c>
      <c r="Y6472" s="14">
        <f>[1]!Table_1[[#This Row],[주가]]*[1]!Table_1[[#This Row],[기말주식수]]</f>
        <v>4102531832861</v>
      </c>
      <c r="Z6472" s="14">
        <f>AA6472/10</f>
        <v>8.3765582801221097</v>
      </c>
      <c r="AA6472" s="14">
        <f>[1]!Table_1[[#This Row],[시가총액]]/[1]!Table_1[[#This Row],[당기순이익(세후영업이익)]]</f>
        <v>83.7655828012211</v>
      </c>
      <c r="AB6472" s="10">
        <v>5881330000</v>
      </c>
    </row>
    <row r="6473" spans="1:28" ht="19.2">
      <c r="A6473" s="12">
        <v>6472</v>
      </c>
      <c r="B6473" s="12">
        <v>128940</v>
      </c>
      <c r="C6473" s="13" t="s">
        <v>1069</v>
      </c>
      <c r="D6473" s="13" t="s">
        <v>6</v>
      </c>
      <c r="E6473" s="12">
        <v>2021</v>
      </c>
      <c r="F6473" s="12">
        <v>7.3540000000000001</v>
      </c>
      <c r="G6473" s="15">
        <f>([1]!Table_1[[#This Row],[총자산]]-[1]!Table_1[[#This Row],[장부가치 자기자본]]+[1]!Table_1[[#This Row],[시가총액]])/[1]!Table_1[[#This Row],[총자산]]</f>
        <v>2.1792250103477233</v>
      </c>
      <c r="H6473" s="14">
        <f>I6473/100000000000</f>
        <v>1.2541599999999999</v>
      </c>
      <c r="I6473" s="12">
        <v>125416000000</v>
      </c>
      <c r="J6473" s="12">
        <v>2.91</v>
      </c>
      <c r="K6473" s="10">
        <f>L6473/1000000000000</f>
        <v>1.203185652812</v>
      </c>
      <c r="L6473" s="12">
        <v>1203185652812</v>
      </c>
      <c r="M6473" s="12">
        <v>2.2400000000000002</v>
      </c>
      <c r="N6473" s="12">
        <v>1</v>
      </c>
      <c r="O6473" s="15">
        <f>IF([1]!Table_1[[#This Row],[연도]]=2016,1,0)</f>
        <v>0</v>
      </c>
      <c r="P6473" s="15">
        <f>IF([1]!Table_1[[#This Row],[연도]]=2017,1,0)</f>
        <v>0</v>
      </c>
      <c r="Q6473" s="15">
        <f>IF([1]!Table_1[[#This Row],[연도]]=2018,1,0)</f>
        <v>0</v>
      </c>
      <c r="R6473" s="15">
        <f>IF([1]!Table_1[[#This Row],[연도]]=2019,1,0)</f>
        <v>0</v>
      </c>
      <c r="S6473" s="15">
        <f>IF([1]!Table_1[[#This Row],[연도]]=2020,1,0)</f>
        <v>0</v>
      </c>
      <c r="T6473" s="15">
        <f>IF([1]!Table_1[[#This Row],[연도]]=2021,1,0)</f>
        <v>1</v>
      </c>
      <c r="U6473" s="15">
        <f>IF([1]!Table_1[[#This Row],[연도]]=2022,1,0)</f>
        <v>0</v>
      </c>
      <c r="V6473" s="15">
        <f>IF([1]!Table_1[[#This Row],[연도]]=2023,1,0)</f>
        <v>0</v>
      </c>
      <c r="W6473" s="12">
        <v>0.12</v>
      </c>
      <c r="X6473" s="10">
        <f>Y6473/1000000000000</f>
        <v>3.21209831508</v>
      </c>
      <c r="Y6473" s="15">
        <f>[1]!Table_1[[#This Row],[주가]]*[1]!Table_1[[#This Row],[기말주식수]]</f>
        <v>3212098315080</v>
      </c>
      <c r="Z6473" s="14">
        <f>AA6473/10</f>
        <v>2.5611551277986857</v>
      </c>
      <c r="AA6473" s="15">
        <f>[1]!Table_1[[#This Row],[시가총액]]/[1]!Table_1[[#This Row],[당기순이익(세후영업이익)]]</f>
        <v>25.611551277986859</v>
      </c>
      <c r="AB6473" s="12">
        <v>5992225000</v>
      </c>
    </row>
    <row r="6474" spans="1:28" ht="19.2">
      <c r="A6474" s="10">
        <v>6473</v>
      </c>
      <c r="B6474" s="10">
        <v>128940</v>
      </c>
      <c r="C6474" s="11" t="s">
        <v>1069</v>
      </c>
      <c r="D6474" s="11" t="s">
        <v>6</v>
      </c>
      <c r="E6474" s="10">
        <v>2022</v>
      </c>
      <c r="F6474" s="10">
        <v>6.0110000000000001</v>
      </c>
      <c r="G6474" s="14">
        <f>([1]!Table_1[[#This Row],[총자산]]-[1]!Table_1[[#This Row],[장부가치 자기자본]]+[1]!Table_1[[#This Row],[시가총액]])/[1]!Table_1[[#This Row],[총자산]]</f>
        <v>2.3469208897518326</v>
      </c>
      <c r="H6474" s="14">
        <f>I6474/100000000000</f>
        <v>1.5809</v>
      </c>
      <c r="I6474" s="10">
        <v>158090000000</v>
      </c>
      <c r="J6474" s="10">
        <v>-0.63</v>
      </c>
      <c r="K6474" s="10">
        <f>L6474/1000000000000</f>
        <v>1.3315466001259999</v>
      </c>
      <c r="L6474" s="10">
        <v>1331546600126</v>
      </c>
      <c r="M6474" s="10">
        <v>2.77</v>
      </c>
      <c r="N6474" s="10">
        <v>1</v>
      </c>
      <c r="O6474" s="14">
        <f>IF([1]!Table_1[[#This Row],[연도]]=2016,1,0)</f>
        <v>0</v>
      </c>
      <c r="P6474" s="14">
        <f>IF([1]!Table_1[[#This Row],[연도]]=2017,1,0)</f>
        <v>0</v>
      </c>
      <c r="Q6474" s="14">
        <f>IF([1]!Table_1[[#This Row],[연도]]=2018,1,0)</f>
        <v>0</v>
      </c>
      <c r="R6474" s="14">
        <f>IF([1]!Table_1[[#This Row],[연도]]=2019,1,0)</f>
        <v>0</v>
      </c>
      <c r="S6474" s="14">
        <f>IF([1]!Table_1[[#This Row],[연도]]=2020,1,0)</f>
        <v>0</v>
      </c>
      <c r="T6474" s="14">
        <f>IF([1]!Table_1[[#This Row],[연도]]=2021,1,0)</f>
        <v>0</v>
      </c>
      <c r="U6474" s="14">
        <f>IF([1]!Table_1[[#This Row],[연도]]=2022,1,0)</f>
        <v>1</v>
      </c>
      <c r="V6474" s="14">
        <f>IF([1]!Table_1[[#This Row],[연도]]=2023,1,0)</f>
        <v>0</v>
      </c>
      <c r="W6474" s="10">
        <v>0.28999999999999998</v>
      </c>
      <c r="X6474" s="10">
        <f>Y6474/1000000000000</f>
        <v>3.6014914070669999</v>
      </c>
      <c r="Y6474" s="14">
        <f>[1]!Table_1[[#This Row],[주가]]*[1]!Table_1[[#This Row],[기말주식수]]</f>
        <v>3601491407067</v>
      </c>
      <c r="Z6474" s="14">
        <f>AA6474/10</f>
        <v>2.2781272737472325</v>
      </c>
      <c r="AA6474" s="14">
        <f>[1]!Table_1[[#This Row],[시가총액]]/[1]!Table_1[[#This Row],[당기순이익(세후영업이익)]]</f>
        <v>22.781272737472325</v>
      </c>
      <c r="AB6474" s="10">
        <v>6104682000</v>
      </c>
    </row>
    <row r="6475" spans="1:28" ht="19.2">
      <c r="A6475" s="12">
        <v>6474</v>
      </c>
      <c r="B6475" s="12">
        <v>128940</v>
      </c>
      <c r="C6475" s="13" t="s">
        <v>1069</v>
      </c>
      <c r="D6475" s="13" t="s">
        <v>6</v>
      </c>
      <c r="E6475" s="12">
        <v>2023</v>
      </c>
      <c r="F6475" s="12">
        <v>3.762</v>
      </c>
      <c r="G6475" s="15">
        <f>([1]!Table_1[[#This Row],[총자산]]-[1]!Table_1[[#This Row],[장부가치 자기자본]]+[1]!Table_1[[#This Row],[시가총액]])/[1]!Table_1[[#This Row],[총자산]]</f>
        <v>2.7527811033078948</v>
      </c>
      <c r="H6475" s="14">
        <f>I6475/100000000000</f>
        <v>2.2069100000000001</v>
      </c>
      <c r="I6475" s="12">
        <v>220691000000</v>
      </c>
      <c r="J6475" s="12">
        <v>-1.35</v>
      </c>
      <c r="K6475" s="10">
        <f>L6475/1000000000000</f>
        <v>1.4908874637259999</v>
      </c>
      <c r="L6475" s="12">
        <v>1490887463726</v>
      </c>
      <c r="M6475" s="12">
        <v>3.76</v>
      </c>
      <c r="N6475" s="12">
        <v>1</v>
      </c>
      <c r="O6475" s="15">
        <f>IF([1]!Table_1[[#This Row],[연도]]=2016,1,0)</f>
        <v>0</v>
      </c>
      <c r="P6475" s="15">
        <f>IF([1]!Table_1[[#This Row],[연도]]=2017,1,0)</f>
        <v>0</v>
      </c>
      <c r="Q6475" s="15">
        <f>IF([1]!Table_1[[#This Row],[연도]]=2018,1,0)</f>
        <v>0</v>
      </c>
      <c r="R6475" s="15">
        <f>IF([1]!Table_1[[#This Row],[연도]]=2019,1,0)</f>
        <v>0</v>
      </c>
      <c r="S6475" s="15">
        <f>IF([1]!Table_1[[#This Row],[연도]]=2020,1,0)</f>
        <v>0</v>
      </c>
      <c r="T6475" s="15">
        <f>IF([1]!Table_1[[#This Row],[연도]]=2021,1,0)</f>
        <v>0</v>
      </c>
      <c r="U6475" s="15">
        <f>IF([1]!Table_1[[#This Row],[연도]]=2022,1,0)</f>
        <v>0</v>
      </c>
      <c r="V6475" s="15">
        <f>IF([1]!Table_1[[#This Row],[연도]]=2023,1,0)</f>
        <v>1</v>
      </c>
      <c r="W6475" s="12">
        <v>0.23</v>
      </c>
      <c r="X6475" s="10">
        <f>Y6475/1000000000000</f>
        <v>4.4281606949999999</v>
      </c>
      <c r="Y6475" s="15">
        <f>[1]!Table_1[[#This Row],[주가]]*[1]!Table_1[[#This Row],[기말주식수]]</f>
        <v>4428160695000</v>
      </c>
      <c r="Z6475" s="14">
        <f>AA6475/10</f>
        <v>2.0064980878241525</v>
      </c>
      <c r="AA6475" s="15">
        <f>[1]!Table_1[[#This Row],[시가총액]]/[1]!Table_1[[#This Row],[당기순이익(세후영업이익)]]</f>
        <v>20.064980878241524</v>
      </c>
      <c r="AB6475" s="12">
        <v>6220847500</v>
      </c>
    </row>
    <row r="6476" spans="1:28" ht="19.2">
      <c r="A6476" s="10">
        <v>6475</v>
      </c>
      <c r="B6476" s="10">
        <v>129260</v>
      </c>
      <c r="C6476" s="11" t="s">
        <v>1070</v>
      </c>
      <c r="D6476" s="11" t="s">
        <v>6</v>
      </c>
      <c r="E6476" s="10">
        <v>2016</v>
      </c>
      <c r="F6476" s="10">
        <v>45.92</v>
      </c>
      <c r="G6476" s="14">
        <f>([1]!Table_1[[#This Row],[총자산]]-[1]!Table_1[[#This Row],[장부가치 자기자본]]+[1]!Table_1[[#This Row],[시가총액]])/[1]!Table_1[[#This Row],[총자산]]</f>
        <v>0.79207433460365462</v>
      </c>
      <c r="H6476" s="14">
        <f>I6476/100000000000</f>
        <v>0.10729022827</v>
      </c>
      <c r="I6476" s="10">
        <v>10729022827</v>
      </c>
      <c r="J6476" s="10">
        <v>-2.71</v>
      </c>
      <c r="K6476" s="10">
        <f>L6476/1000000000000</f>
        <v>0.46539724026000001</v>
      </c>
      <c r="L6476" s="10">
        <v>465397240260</v>
      </c>
      <c r="M6476" s="10">
        <v>1.82</v>
      </c>
      <c r="N6476" s="10">
        <v>1</v>
      </c>
      <c r="O6476" s="14">
        <f>IF([1]!Table_1[[#This Row],[연도]]=2016,1,0)</f>
        <v>1</v>
      </c>
      <c r="P6476" s="14">
        <f>IF([1]!Table_1[[#This Row],[연도]]=2017,1,0)</f>
        <v>0</v>
      </c>
      <c r="Q6476" s="14">
        <f>IF([1]!Table_1[[#This Row],[연도]]=2018,1,0)</f>
        <v>0</v>
      </c>
      <c r="R6476" s="14">
        <f>IF([1]!Table_1[[#This Row],[연도]]=2019,1,0)</f>
        <v>0</v>
      </c>
      <c r="S6476" s="14">
        <f>IF([1]!Table_1[[#This Row],[연도]]=2020,1,0)</f>
        <v>0</v>
      </c>
      <c r="T6476" s="14">
        <f>IF([1]!Table_1[[#This Row],[연도]]=2021,1,0)</f>
        <v>0</v>
      </c>
      <c r="U6476" s="14">
        <f>IF([1]!Table_1[[#This Row],[연도]]=2022,1,0)</f>
        <v>0</v>
      </c>
      <c r="V6476" s="14">
        <f>IF([1]!Table_1[[#This Row],[연도]]=2023,1,0)</f>
        <v>0</v>
      </c>
      <c r="W6476" s="10">
        <v>0.87</v>
      </c>
      <c r="X6476" s="10">
        <f>Y6476/1000000000000</f>
        <v>0.11393435741999999</v>
      </c>
      <c r="Y6476" s="14">
        <f>[1]!Table_1[[#This Row],[주가]]*[1]!Table_1[[#This Row],[기말주식수]]</f>
        <v>113934357420</v>
      </c>
      <c r="Z6476" s="14">
        <f>AA6476/10</f>
        <v>1.0619266941373244</v>
      </c>
      <c r="AA6476" s="14">
        <f>[1]!Table_1[[#This Row],[시가총액]]/[1]!Table_1[[#This Row],[당기순이익(세후영업이익)]]</f>
        <v>10.619266941373244</v>
      </c>
      <c r="AB6476" s="10">
        <v>3385696000</v>
      </c>
    </row>
    <row r="6477" spans="1:28" ht="19.2">
      <c r="A6477" s="12">
        <v>6476</v>
      </c>
      <c r="B6477" s="12">
        <v>129260</v>
      </c>
      <c r="C6477" s="13" t="s">
        <v>1070</v>
      </c>
      <c r="D6477" s="13" t="s">
        <v>6</v>
      </c>
      <c r="E6477" s="12">
        <v>2017</v>
      </c>
      <c r="F6477" s="12">
        <v>57.259</v>
      </c>
      <c r="G6477" s="15">
        <f>([1]!Table_1[[#This Row],[총자산]]-[1]!Table_1[[#This Row],[장부가치 자기자본]]+[1]!Table_1[[#This Row],[시가총액]])/[1]!Table_1[[#This Row],[총자산]]</f>
        <v>0.69949032671717515</v>
      </c>
      <c r="H6477" s="14">
        <f>I6477/100000000000</f>
        <v>0.14905238481999999</v>
      </c>
      <c r="I6477" s="12">
        <v>14905238482</v>
      </c>
      <c r="J6477" s="12">
        <v>-0.97</v>
      </c>
      <c r="K6477" s="10">
        <f>L6477/1000000000000</f>
        <v>0.50196518805900003</v>
      </c>
      <c r="L6477" s="12">
        <v>501965188059</v>
      </c>
      <c r="M6477" s="12">
        <v>1.33</v>
      </c>
      <c r="N6477" s="12">
        <v>1</v>
      </c>
      <c r="O6477" s="15">
        <f>IF([1]!Table_1[[#This Row],[연도]]=2016,1,0)</f>
        <v>0</v>
      </c>
      <c r="P6477" s="15">
        <f>IF([1]!Table_1[[#This Row],[연도]]=2017,1,0)</f>
        <v>1</v>
      </c>
      <c r="Q6477" s="15">
        <f>IF([1]!Table_1[[#This Row],[연도]]=2018,1,0)</f>
        <v>0</v>
      </c>
      <c r="R6477" s="15">
        <f>IF([1]!Table_1[[#This Row],[연도]]=2019,1,0)</f>
        <v>0</v>
      </c>
      <c r="S6477" s="15">
        <f>IF([1]!Table_1[[#This Row],[연도]]=2020,1,0)</f>
        <v>0</v>
      </c>
      <c r="T6477" s="15">
        <f>IF([1]!Table_1[[#This Row],[연도]]=2021,1,0)</f>
        <v>0</v>
      </c>
      <c r="U6477" s="15">
        <f>IF([1]!Table_1[[#This Row],[연도]]=2022,1,0)</f>
        <v>0</v>
      </c>
      <c r="V6477" s="15">
        <f>IF([1]!Table_1[[#This Row],[연도]]=2023,1,0)</f>
        <v>0</v>
      </c>
      <c r="W6477" s="12">
        <v>0.83</v>
      </c>
      <c r="X6477" s="10">
        <f>Y6477/1000000000000</f>
        <v>8.983857948E-2</v>
      </c>
      <c r="Y6477" s="15">
        <f>[1]!Table_1[[#This Row],[주가]]*[1]!Table_1[[#This Row],[기말주식수]]</f>
        <v>89838579480</v>
      </c>
      <c r="Z6477" s="14">
        <f>AA6477/10</f>
        <v>0.60273158050098752</v>
      </c>
      <c r="AA6477" s="15">
        <f>[1]!Table_1[[#This Row],[시가총액]]/[1]!Table_1[[#This Row],[당기순이익(세후영업이익)]]</f>
        <v>6.0273158050098754</v>
      </c>
      <c r="AB6477" s="12">
        <v>3385695840</v>
      </c>
    </row>
    <row r="6478" spans="1:28" ht="19.2">
      <c r="A6478" s="10">
        <v>6477</v>
      </c>
      <c r="B6478" s="10">
        <v>129260</v>
      </c>
      <c r="C6478" s="11" t="s">
        <v>1070</v>
      </c>
      <c r="D6478" s="11" t="s">
        <v>6</v>
      </c>
      <c r="E6478" s="10">
        <v>2021</v>
      </c>
      <c r="F6478" s="10">
        <v>20.466000000000001</v>
      </c>
      <c r="G6478" s="14">
        <f>([1]!Table_1[[#This Row],[총자산]]-[1]!Table_1[[#This Row],[장부가치 자기자본]]+[1]!Table_1[[#This Row],[시가총액]])/[1]!Table_1[[#This Row],[총자산]]</f>
        <v>0.73430467503769015</v>
      </c>
      <c r="H6478" s="14">
        <f>I6478/100000000000</f>
        <v>0.19994089933</v>
      </c>
      <c r="I6478" s="10">
        <v>19994089933</v>
      </c>
      <c r="J6478" s="10">
        <v>0.67</v>
      </c>
      <c r="K6478" s="10">
        <f>L6478/1000000000000</f>
        <v>0.58888203994199995</v>
      </c>
      <c r="L6478" s="10">
        <v>588882039942</v>
      </c>
      <c r="M6478" s="10">
        <v>0.88</v>
      </c>
      <c r="N6478" s="10">
        <v>1</v>
      </c>
      <c r="O6478" s="14">
        <f>IF([1]!Table_1[[#This Row],[연도]]=2016,1,0)</f>
        <v>0</v>
      </c>
      <c r="P6478" s="14">
        <f>IF([1]!Table_1[[#This Row],[연도]]=2017,1,0)</f>
        <v>0</v>
      </c>
      <c r="Q6478" s="14">
        <f>IF([1]!Table_1[[#This Row],[연도]]=2018,1,0)</f>
        <v>0</v>
      </c>
      <c r="R6478" s="14">
        <f>IF([1]!Table_1[[#This Row],[연도]]=2019,1,0)</f>
        <v>0</v>
      </c>
      <c r="S6478" s="14">
        <f>IF([1]!Table_1[[#This Row],[연도]]=2020,1,0)</f>
        <v>0</v>
      </c>
      <c r="T6478" s="14">
        <f>IF([1]!Table_1[[#This Row],[연도]]=2021,1,0)</f>
        <v>1</v>
      </c>
      <c r="U6478" s="14">
        <f>IF([1]!Table_1[[#This Row],[연도]]=2022,1,0)</f>
        <v>0</v>
      </c>
      <c r="V6478" s="14">
        <f>IF([1]!Table_1[[#This Row],[연도]]=2023,1,0)</f>
        <v>0</v>
      </c>
      <c r="W6478" s="10">
        <v>0.4</v>
      </c>
      <c r="X6478" s="10">
        <f>Y6478/1000000000000</f>
        <v>0.10367134089</v>
      </c>
      <c r="Y6478" s="14">
        <f>[1]!Table_1[[#This Row],[주가]]*[1]!Table_1[[#This Row],[기말주식수]]</f>
        <v>103671340890</v>
      </c>
      <c r="Z6478" s="14">
        <f>AA6478/10</f>
        <v>0.51850992587010292</v>
      </c>
      <c r="AA6478" s="14">
        <f>[1]!Table_1[[#This Row],[시가총액]]/[1]!Table_1[[#This Row],[당기순이익(세후영업이익)]]</f>
        <v>5.1850992587010287</v>
      </c>
      <c r="AB6478" s="10">
        <v>2821413200</v>
      </c>
    </row>
    <row r="6479" spans="1:28" ht="19.2">
      <c r="A6479" s="12">
        <v>6478</v>
      </c>
      <c r="B6479" s="12">
        <v>129260</v>
      </c>
      <c r="C6479" s="13" t="s">
        <v>1070</v>
      </c>
      <c r="D6479" s="13" t="s">
        <v>6</v>
      </c>
      <c r="E6479" s="12">
        <v>2022</v>
      </c>
      <c r="F6479" s="12">
        <v>10.81</v>
      </c>
      <c r="G6479" s="15">
        <f>([1]!Table_1[[#This Row],[총자산]]-[1]!Table_1[[#This Row],[장부가치 자기자본]]+[1]!Table_1[[#This Row],[시가총액]])/[1]!Table_1[[#This Row],[총자산]]</f>
        <v>0.60488418688392964</v>
      </c>
      <c r="H6479" s="14">
        <f>I6479/100000000000</f>
        <v>0.35409145996000002</v>
      </c>
      <c r="I6479" s="12">
        <v>35409145996</v>
      </c>
      <c r="J6479" s="12">
        <v>11.47</v>
      </c>
      <c r="K6479" s="10">
        <f>L6479/1000000000000</f>
        <v>0.71998367270999997</v>
      </c>
      <c r="L6479" s="12">
        <v>719983672710</v>
      </c>
      <c r="M6479" s="12">
        <v>1.49</v>
      </c>
      <c r="N6479" s="12">
        <v>1</v>
      </c>
      <c r="O6479" s="15">
        <f>IF([1]!Table_1[[#This Row],[연도]]=2016,1,0)</f>
        <v>0</v>
      </c>
      <c r="P6479" s="15">
        <f>IF([1]!Table_1[[#This Row],[연도]]=2017,1,0)</f>
        <v>0</v>
      </c>
      <c r="Q6479" s="15">
        <f>IF([1]!Table_1[[#This Row],[연도]]=2018,1,0)</f>
        <v>0</v>
      </c>
      <c r="R6479" s="15">
        <f>IF([1]!Table_1[[#This Row],[연도]]=2019,1,0)</f>
        <v>0</v>
      </c>
      <c r="S6479" s="15">
        <f>IF([1]!Table_1[[#This Row],[연도]]=2020,1,0)</f>
        <v>0</v>
      </c>
      <c r="T6479" s="15">
        <f>IF([1]!Table_1[[#This Row],[연도]]=2021,1,0)</f>
        <v>0</v>
      </c>
      <c r="U6479" s="15">
        <f>IF([1]!Table_1[[#This Row],[연도]]=2022,1,0)</f>
        <v>1</v>
      </c>
      <c r="V6479" s="15">
        <f>IF([1]!Table_1[[#This Row],[연도]]=2023,1,0)</f>
        <v>0</v>
      </c>
      <c r="W6479" s="12">
        <v>1.35</v>
      </c>
      <c r="X6479" s="10">
        <f>Y6479/1000000000000</f>
        <v>8.3294047199999999E-2</v>
      </c>
      <c r="Y6479" s="15">
        <f>[1]!Table_1[[#This Row],[주가]]*[1]!Table_1[[#This Row],[기말주식수]]</f>
        <v>83294047200</v>
      </c>
      <c r="Z6479" s="14">
        <f>AA6479/10</f>
        <v>0.23523314346358232</v>
      </c>
      <c r="AA6479" s="15">
        <f>[1]!Table_1[[#This Row],[시가총액]]/[1]!Table_1[[#This Row],[당기순이익(세후영업이익)]]</f>
        <v>2.3523314346358233</v>
      </c>
      <c r="AB6479" s="12">
        <v>3385695840</v>
      </c>
    </row>
    <row r="6480" spans="1:28" ht="19.2">
      <c r="A6480" s="10">
        <v>6479</v>
      </c>
      <c r="B6480" s="10">
        <v>129260</v>
      </c>
      <c r="C6480" s="11" t="s">
        <v>1070</v>
      </c>
      <c r="D6480" s="11" t="s">
        <v>6</v>
      </c>
      <c r="E6480" s="10">
        <v>2023</v>
      </c>
      <c r="F6480" s="10">
        <v>20.195</v>
      </c>
      <c r="G6480" s="14">
        <f>([1]!Table_1[[#This Row],[총자산]]-[1]!Table_1[[#This Row],[장부가치 자기자본]]+[1]!Table_1[[#This Row],[시가총액]])/[1]!Table_1[[#This Row],[총자산]]</f>
        <v>0.54880432808103863</v>
      </c>
      <c r="H6480" s="14">
        <f>I6480/100000000000</f>
        <v>0.23029106091000001</v>
      </c>
      <c r="I6480" s="10">
        <v>23029106091</v>
      </c>
      <c r="J6480" s="10">
        <v>-1.08</v>
      </c>
      <c r="K6480" s="10">
        <f>L6480/1000000000000</f>
        <v>0.61163943354799999</v>
      </c>
      <c r="L6480" s="10">
        <v>611639433548</v>
      </c>
      <c r="M6480" s="10">
        <v>1.49</v>
      </c>
      <c r="N6480" s="10">
        <v>1</v>
      </c>
      <c r="O6480" s="14">
        <f>IF([1]!Table_1[[#This Row],[연도]]=2016,1,0)</f>
        <v>0</v>
      </c>
      <c r="P6480" s="14">
        <f>IF([1]!Table_1[[#This Row],[연도]]=2017,1,0)</f>
        <v>0</v>
      </c>
      <c r="Q6480" s="14">
        <f>IF([1]!Table_1[[#This Row],[연도]]=2018,1,0)</f>
        <v>0</v>
      </c>
      <c r="R6480" s="14">
        <f>IF([1]!Table_1[[#This Row],[연도]]=2019,1,0)</f>
        <v>0</v>
      </c>
      <c r="S6480" s="14">
        <f>IF([1]!Table_1[[#This Row],[연도]]=2020,1,0)</f>
        <v>0</v>
      </c>
      <c r="T6480" s="14">
        <f>IF([1]!Table_1[[#This Row],[연도]]=2021,1,0)</f>
        <v>0</v>
      </c>
      <c r="U6480" s="14">
        <f>IF([1]!Table_1[[#This Row],[연도]]=2022,1,0)</f>
        <v>0</v>
      </c>
      <c r="V6480" s="14">
        <f>IF([1]!Table_1[[#This Row],[연도]]=2023,1,0)</f>
        <v>1</v>
      </c>
      <c r="W6480" s="10">
        <v>2.66</v>
      </c>
      <c r="X6480" s="10">
        <f>Y6480/1000000000000</f>
        <v>7.0502461380000006E-2</v>
      </c>
      <c r="Y6480" s="14">
        <f>[1]!Table_1[[#This Row],[주가]]*[1]!Table_1[[#This Row],[기말주식수]]</f>
        <v>70502461380</v>
      </c>
      <c r="Z6480" s="14">
        <f>AA6480/10</f>
        <v>0.30614501970423008</v>
      </c>
      <c r="AA6480" s="14">
        <f>[1]!Table_1[[#This Row],[시가총액]]/[1]!Table_1[[#This Row],[당기순이익(세후영업이익)]]</f>
        <v>3.0614501970423009</v>
      </c>
      <c r="AB6480" s="10">
        <v>2821413200</v>
      </c>
    </row>
    <row r="6481" spans="1:28" ht="19.2">
      <c r="A6481" s="12">
        <v>6480</v>
      </c>
      <c r="B6481" s="12">
        <v>130500</v>
      </c>
      <c r="C6481" s="13" t="s">
        <v>1071</v>
      </c>
      <c r="D6481" s="13" t="s">
        <v>20</v>
      </c>
      <c r="E6481" s="12">
        <v>2016</v>
      </c>
      <c r="F6481" s="12">
        <v>25.809000000000001</v>
      </c>
      <c r="G6481" s="15">
        <f>([1]!Table_1[[#This Row],[총자산]]-[1]!Table_1[[#This Row],[장부가치 자기자본]]+[1]!Table_1[[#This Row],[시가총액]])/[1]!Table_1[[#This Row],[총자산]]</f>
        <v>0.94258254123264573</v>
      </c>
      <c r="H6481" s="14">
        <f>I6481/100000000000</f>
        <v>2.3205363409999999E-2</v>
      </c>
      <c r="I6481" s="12">
        <v>2320536341</v>
      </c>
      <c r="J6481" s="12">
        <v>10.42</v>
      </c>
      <c r="K6481" s="10">
        <f>L6481/1000000000000</f>
        <v>5.5030268315999997E-2</v>
      </c>
      <c r="L6481" s="12">
        <v>55030268316</v>
      </c>
      <c r="M6481" s="12">
        <v>0.53</v>
      </c>
      <c r="N6481" s="12">
        <v>1</v>
      </c>
      <c r="O6481" s="15">
        <f>IF([1]!Table_1[[#This Row],[연도]]=2016,1,0)</f>
        <v>1</v>
      </c>
      <c r="P6481" s="15">
        <f>IF([1]!Table_1[[#This Row],[연도]]=2017,1,0)</f>
        <v>0</v>
      </c>
      <c r="Q6481" s="15">
        <f>IF([1]!Table_1[[#This Row],[연도]]=2018,1,0)</f>
        <v>0</v>
      </c>
      <c r="R6481" s="15">
        <f>IF([1]!Table_1[[#This Row],[연도]]=2019,1,0)</f>
        <v>0</v>
      </c>
      <c r="S6481" s="15">
        <f>IF([1]!Table_1[[#This Row],[연도]]=2020,1,0)</f>
        <v>0</v>
      </c>
      <c r="T6481" s="15">
        <f>IF([1]!Table_1[[#This Row],[연도]]=2021,1,0)</f>
        <v>0</v>
      </c>
      <c r="U6481" s="15">
        <f>IF([1]!Table_1[[#This Row],[연도]]=2022,1,0)</f>
        <v>0</v>
      </c>
      <c r="V6481" s="15">
        <f>IF([1]!Table_1[[#This Row],[연도]]=2023,1,0)</f>
        <v>0</v>
      </c>
      <c r="W6481" s="12">
        <v>0.19</v>
      </c>
      <c r="X6481" s="10">
        <f>Y6481/1000000000000</f>
        <v>2.7782999999999999E-2</v>
      </c>
      <c r="Y6481" s="15">
        <f>[1]!Table_1[[#This Row],[주가]]*[1]!Table_1[[#This Row],[기말주식수]]</f>
        <v>27783000000</v>
      </c>
      <c r="Z6481" s="14">
        <f>AA6481/10</f>
        <v>1.1972663176663434</v>
      </c>
      <c r="AA6481" s="15">
        <f>[1]!Table_1[[#This Row],[시가총액]]/[1]!Table_1[[#This Row],[당기순이익(세후영업이익)]]</f>
        <v>11.972663176663433</v>
      </c>
      <c r="AB6481" s="12">
        <v>630000000</v>
      </c>
    </row>
    <row r="6482" spans="1:28" ht="19.2">
      <c r="A6482" s="10">
        <v>6481</v>
      </c>
      <c r="B6482" s="10">
        <v>130500</v>
      </c>
      <c r="C6482" s="11" t="s">
        <v>1071</v>
      </c>
      <c r="D6482" s="11" t="s">
        <v>20</v>
      </c>
      <c r="E6482" s="10">
        <v>2017</v>
      </c>
      <c r="F6482" s="10">
        <v>43.081000000000003</v>
      </c>
      <c r="G6482" s="14">
        <f>([1]!Table_1[[#This Row],[총자산]]-[1]!Table_1[[#This Row],[장부가치 자기자본]]+[1]!Table_1[[#This Row],[시가총액]])/[1]!Table_1[[#This Row],[총자산]]</f>
        <v>0.8151917554020679</v>
      </c>
      <c r="H6482" s="14">
        <f>I6482/100000000000</f>
        <v>2.35266947E-2</v>
      </c>
      <c r="I6482" s="10">
        <v>2352669470</v>
      </c>
      <c r="J6482" s="10">
        <v>28.09</v>
      </c>
      <c r="K6482" s="10">
        <f>L6482/1000000000000</f>
        <v>5.4476126565999997E-2</v>
      </c>
      <c r="L6482" s="10">
        <v>54476126566</v>
      </c>
      <c r="M6482" s="10">
        <v>0.46</v>
      </c>
      <c r="N6482" s="10">
        <v>1</v>
      </c>
      <c r="O6482" s="14">
        <f>IF([1]!Table_1[[#This Row],[연도]]=2016,1,0)</f>
        <v>0</v>
      </c>
      <c r="P6482" s="14">
        <f>IF([1]!Table_1[[#This Row],[연도]]=2017,1,0)</f>
        <v>1</v>
      </c>
      <c r="Q6482" s="14">
        <f>IF([1]!Table_1[[#This Row],[연도]]=2018,1,0)</f>
        <v>0</v>
      </c>
      <c r="R6482" s="14">
        <f>IF([1]!Table_1[[#This Row],[연도]]=2019,1,0)</f>
        <v>0</v>
      </c>
      <c r="S6482" s="14">
        <f>IF([1]!Table_1[[#This Row],[연도]]=2020,1,0)</f>
        <v>0</v>
      </c>
      <c r="T6482" s="14">
        <f>IF([1]!Table_1[[#This Row],[연도]]=2021,1,0)</f>
        <v>0</v>
      </c>
      <c r="U6482" s="14">
        <f>IF([1]!Table_1[[#This Row],[연도]]=2022,1,0)</f>
        <v>0</v>
      </c>
      <c r="V6482" s="14">
        <f>IF([1]!Table_1[[#This Row],[연도]]=2023,1,0)</f>
        <v>0</v>
      </c>
      <c r="W6482" s="10">
        <v>0.15</v>
      </c>
      <c r="X6482" s="10">
        <f>Y6482/1000000000000</f>
        <v>3.5584999999999999E-2</v>
      </c>
      <c r="Y6482" s="14">
        <f>[1]!Table_1[[#This Row],[주가]]*[1]!Table_1[[#This Row],[기말주식수]]</f>
        <v>35585000000</v>
      </c>
      <c r="Z6482" s="14">
        <f>AA6482/10</f>
        <v>1.5125371606067552</v>
      </c>
      <c r="AA6482" s="14">
        <f>[1]!Table_1[[#This Row],[시가총액]]/[1]!Table_1[[#This Row],[당기순이익(세후영업이익)]]</f>
        <v>15.125371606067553</v>
      </c>
      <c r="AB6482" s="10">
        <v>990000000</v>
      </c>
    </row>
    <row r="6483" spans="1:28" ht="19.2">
      <c r="A6483" s="12">
        <v>6482</v>
      </c>
      <c r="B6483" s="12">
        <v>130580</v>
      </c>
      <c r="C6483" s="13" t="s">
        <v>1072</v>
      </c>
      <c r="D6483" s="13" t="s">
        <v>20</v>
      </c>
      <c r="E6483" s="12">
        <v>2016</v>
      </c>
      <c r="F6483" s="12">
        <v>22.58</v>
      </c>
      <c r="G6483" s="15">
        <f>([1]!Table_1[[#This Row],[총자산]]-[1]!Table_1[[#This Row],[장부가치 자기자본]]+[1]!Table_1[[#This Row],[시가총액]])/[1]!Table_1[[#This Row],[총자산]]</f>
        <v>2.221495011906645</v>
      </c>
      <c r="H6483" s="14">
        <f>I6483/100000000000</f>
        <v>6.4653274029999999E-2</v>
      </c>
      <c r="I6483" s="12">
        <v>6465327403</v>
      </c>
      <c r="J6483" s="12">
        <v>8.8699999999999992</v>
      </c>
      <c r="K6483" s="10">
        <f>L6483/1000000000000</f>
        <v>3.3964917111999997E-2</v>
      </c>
      <c r="L6483" s="12">
        <v>33964917112</v>
      </c>
      <c r="M6483" s="12">
        <v>0.15</v>
      </c>
      <c r="N6483" s="12">
        <v>1</v>
      </c>
      <c r="O6483" s="15">
        <f>IF([1]!Table_1[[#This Row],[연도]]=2016,1,0)</f>
        <v>1</v>
      </c>
      <c r="P6483" s="15">
        <f>IF([1]!Table_1[[#This Row],[연도]]=2017,1,0)</f>
        <v>0</v>
      </c>
      <c r="Q6483" s="15">
        <f>IF([1]!Table_1[[#This Row],[연도]]=2018,1,0)</f>
        <v>0</v>
      </c>
      <c r="R6483" s="15">
        <f>IF([1]!Table_1[[#This Row],[연도]]=2019,1,0)</f>
        <v>0</v>
      </c>
      <c r="S6483" s="15">
        <f>IF([1]!Table_1[[#This Row],[연도]]=2020,1,0)</f>
        <v>0</v>
      </c>
      <c r="T6483" s="15">
        <f>IF([1]!Table_1[[#This Row],[연도]]=2021,1,0)</f>
        <v>0</v>
      </c>
      <c r="U6483" s="15">
        <f>IF([1]!Table_1[[#This Row],[연도]]=2022,1,0)</f>
        <v>0</v>
      </c>
      <c r="V6483" s="15">
        <f>IF([1]!Table_1[[#This Row],[연도]]=2023,1,0)</f>
        <v>0</v>
      </c>
      <c r="W6483" s="12">
        <v>0.59</v>
      </c>
      <c r="X6483" s="10">
        <f>Y6483/1000000000000</f>
        <v>8.3159999999999998E-2</v>
      </c>
      <c r="Y6483" s="15">
        <f>[1]!Table_1[[#This Row],[주가]]*[1]!Table_1[[#This Row],[기말주식수]]</f>
        <v>83160000000</v>
      </c>
      <c r="Z6483" s="14">
        <f>AA6483/10</f>
        <v>1.2862457663228721</v>
      </c>
      <c r="AA6483" s="15">
        <f>[1]!Table_1[[#This Row],[시가총액]]/[1]!Table_1[[#This Row],[당기순이익(세후영업이익)]]</f>
        <v>12.862457663228721</v>
      </c>
      <c r="AB6483" s="12">
        <v>1293600000</v>
      </c>
    </row>
    <row r="6484" spans="1:28" ht="19.2">
      <c r="A6484" s="10">
        <v>6483</v>
      </c>
      <c r="B6484" s="10">
        <v>130580</v>
      </c>
      <c r="C6484" s="11" t="s">
        <v>1072</v>
      </c>
      <c r="D6484" s="11" t="s">
        <v>20</v>
      </c>
      <c r="E6484" s="10">
        <v>2017</v>
      </c>
      <c r="F6484" s="10">
        <v>23.05</v>
      </c>
      <c r="G6484" s="14">
        <f>([1]!Table_1[[#This Row],[총자산]]-[1]!Table_1[[#This Row],[장부가치 자기자본]]+[1]!Table_1[[#This Row],[시가총액]])/[1]!Table_1[[#This Row],[총자산]]</f>
        <v>2.7942728832996799</v>
      </c>
      <c r="H6484" s="14">
        <f>I6484/100000000000</f>
        <v>8.4542387329999996E-2</v>
      </c>
      <c r="I6484" s="10">
        <v>8454238733</v>
      </c>
      <c r="J6484" s="10">
        <v>15.97</v>
      </c>
      <c r="K6484" s="10">
        <f>L6484/1000000000000</f>
        <v>4.2282946581E-2</v>
      </c>
      <c r="L6484" s="10">
        <v>42282946581</v>
      </c>
      <c r="M6484" s="10">
        <v>0.5</v>
      </c>
      <c r="N6484" s="10">
        <v>1</v>
      </c>
      <c r="O6484" s="14">
        <f>IF([1]!Table_1[[#This Row],[연도]]=2016,1,0)</f>
        <v>0</v>
      </c>
      <c r="P6484" s="14">
        <f>IF([1]!Table_1[[#This Row],[연도]]=2017,1,0)</f>
        <v>1</v>
      </c>
      <c r="Q6484" s="14">
        <f>IF([1]!Table_1[[#This Row],[연도]]=2018,1,0)</f>
        <v>0</v>
      </c>
      <c r="R6484" s="14">
        <f>IF([1]!Table_1[[#This Row],[연도]]=2019,1,0)</f>
        <v>0</v>
      </c>
      <c r="S6484" s="14">
        <f>IF([1]!Table_1[[#This Row],[연도]]=2020,1,0)</f>
        <v>0</v>
      </c>
      <c r="T6484" s="14">
        <f>IF([1]!Table_1[[#This Row],[연도]]=2021,1,0)</f>
        <v>0</v>
      </c>
      <c r="U6484" s="14">
        <f>IF([1]!Table_1[[#This Row],[연도]]=2022,1,0)</f>
        <v>0</v>
      </c>
      <c r="V6484" s="14">
        <f>IF([1]!Table_1[[#This Row],[연도]]=2023,1,0)</f>
        <v>0</v>
      </c>
      <c r="W6484" s="10">
        <v>0.43</v>
      </c>
      <c r="X6484" s="10">
        <f>Y6484/1000000000000</f>
        <v>0.122738</v>
      </c>
      <c r="Y6484" s="14">
        <f>[1]!Table_1[[#This Row],[주가]]*[1]!Table_1[[#This Row],[기말주식수]]</f>
        <v>122738000000</v>
      </c>
      <c r="Z6484" s="14">
        <f>AA6484/10</f>
        <v>1.4517924543685818</v>
      </c>
      <c r="AA6484" s="14">
        <f>[1]!Table_1[[#This Row],[시가총액]]/[1]!Table_1[[#This Row],[당기순이익(세후영업이익)]]</f>
        <v>14.517924543685819</v>
      </c>
      <c r="AB6484" s="10">
        <v>1478400000</v>
      </c>
    </row>
    <row r="6485" spans="1:28" ht="19.2">
      <c r="A6485" s="12">
        <v>6484</v>
      </c>
      <c r="B6485" s="12">
        <v>130580</v>
      </c>
      <c r="C6485" s="13" t="s">
        <v>1072</v>
      </c>
      <c r="D6485" s="13" t="s">
        <v>20</v>
      </c>
      <c r="E6485" s="12">
        <v>2018</v>
      </c>
      <c r="F6485" s="12">
        <v>24.838999999999999</v>
      </c>
      <c r="G6485" s="15">
        <f>([1]!Table_1[[#This Row],[총자산]]-[1]!Table_1[[#This Row],[장부가치 자기자본]]+[1]!Table_1[[#This Row],[시가총액]])/[1]!Table_1[[#This Row],[총자산]]</f>
        <v>2.134732262609619</v>
      </c>
      <c r="H6485" s="14">
        <f>I6485/100000000000</f>
        <v>0.10423253833</v>
      </c>
      <c r="I6485" s="12">
        <v>10423253833</v>
      </c>
      <c r="J6485" s="12">
        <v>20.74</v>
      </c>
      <c r="K6485" s="10">
        <f>L6485/1000000000000</f>
        <v>5.2040928686999999E-2</v>
      </c>
      <c r="L6485" s="12">
        <v>52040928687</v>
      </c>
      <c r="M6485" s="12">
        <v>0.51</v>
      </c>
      <c r="N6485" s="12">
        <v>1</v>
      </c>
      <c r="O6485" s="15">
        <f>IF([1]!Table_1[[#This Row],[연도]]=2016,1,0)</f>
        <v>0</v>
      </c>
      <c r="P6485" s="15">
        <f>IF([1]!Table_1[[#This Row],[연도]]=2017,1,0)</f>
        <v>0</v>
      </c>
      <c r="Q6485" s="15">
        <f>IF([1]!Table_1[[#This Row],[연도]]=2018,1,0)</f>
        <v>1</v>
      </c>
      <c r="R6485" s="15">
        <f>IF([1]!Table_1[[#This Row],[연도]]=2019,1,0)</f>
        <v>0</v>
      </c>
      <c r="S6485" s="15">
        <f>IF([1]!Table_1[[#This Row],[연도]]=2020,1,0)</f>
        <v>0</v>
      </c>
      <c r="T6485" s="15">
        <f>IF([1]!Table_1[[#This Row],[연도]]=2021,1,0)</f>
        <v>0</v>
      </c>
      <c r="U6485" s="15">
        <f>IF([1]!Table_1[[#This Row],[연도]]=2022,1,0)</f>
        <v>0</v>
      </c>
      <c r="V6485" s="15">
        <f>IF([1]!Table_1[[#This Row],[연도]]=2023,1,0)</f>
        <v>0</v>
      </c>
      <c r="W6485" s="12">
        <v>0.47</v>
      </c>
      <c r="X6485" s="10">
        <f>Y6485/1000000000000</f>
        <v>0.10949399999999999</v>
      </c>
      <c r="Y6485" s="15">
        <f>[1]!Table_1[[#This Row],[주가]]*[1]!Table_1[[#This Row],[기말주식수]]</f>
        <v>109494000000</v>
      </c>
      <c r="Z6485" s="14">
        <f>AA6485/10</f>
        <v>1.0504781112913342</v>
      </c>
      <c r="AA6485" s="15">
        <f>[1]!Table_1[[#This Row],[시가총액]]/[1]!Table_1[[#This Row],[당기순이익(세후영업이익)]]</f>
        <v>10.504781112913342</v>
      </c>
      <c r="AB6485" s="12">
        <v>2310000000</v>
      </c>
    </row>
    <row r="6486" spans="1:28" ht="19.2">
      <c r="A6486" s="10">
        <v>6485</v>
      </c>
      <c r="B6486" s="10">
        <v>130580</v>
      </c>
      <c r="C6486" s="11" t="s">
        <v>1072</v>
      </c>
      <c r="D6486" s="11" t="s">
        <v>20</v>
      </c>
      <c r="E6486" s="10">
        <v>2019</v>
      </c>
      <c r="F6486" s="10">
        <v>23.891999999999999</v>
      </c>
      <c r="G6486" s="14">
        <f>([1]!Table_1[[#This Row],[총자산]]-[1]!Table_1[[#This Row],[장부가치 자기자본]]+[1]!Table_1[[#This Row],[시가총액]])/[1]!Table_1[[#This Row],[총자산]]</f>
        <v>1.8530466943107946</v>
      </c>
      <c r="H6486" s="14">
        <f>I6486/100000000000</f>
        <v>0.12798062463000001</v>
      </c>
      <c r="I6486" s="10">
        <v>12798062463</v>
      </c>
      <c r="J6486" s="10">
        <v>38.85</v>
      </c>
      <c r="K6486" s="10">
        <f>L6486/1000000000000</f>
        <v>7.7330430034999995E-2</v>
      </c>
      <c r="L6486" s="10">
        <v>77330430035</v>
      </c>
      <c r="M6486" s="10">
        <v>1.42</v>
      </c>
      <c r="N6486" s="10">
        <v>1</v>
      </c>
      <c r="O6486" s="14">
        <f>IF([1]!Table_1[[#This Row],[연도]]=2016,1,0)</f>
        <v>0</v>
      </c>
      <c r="P6486" s="14">
        <f>IF([1]!Table_1[[#This Row],[연도]]=2017,1,0)</f>
        <v>0</v>
      </c>
      <c r="Q6486" s="14">
        <f>IF([1]!Table_1[[#This Row],[연도]]=2018,1,0)</f>
        <v>0</v>
      </c>
      <c r="R6486" s="14">
        <f>IF([1]!Table_1[[#This Row],[연도]]=2019,1,0)</f>
        <v>1</v>
      </c>
      <c r="S6486" s="14">
        <f>IF([1]!Table_1[[#This Row],[연도]]=2020,1,0)</f>
        <v>0</v>
      </c>
      <c r="T6486" s="14">
        <f>IF([1]!Table_1[[#This Row],[연도]]=2021,1,0)</f>
        <v>0</v>
      </c>
      <c r="U6486" s="14">
        <f>IF([1]!Table_1[[#This Row],[연도]]=2022,1,0)</f>
        <v>0</v>
      </c>
      <c r="V6486" s="14">
        <f>IF([1]!Table_1[[#This Row],[연도]]=2023,1,0)</f>
        <v>0</v>
      </c>
      <c r="W6486" s="10">
        <v>0.64</v>
      </c>
      <c r="X6486" s="10">
        <f>Y6486/1000000000000</f>
        <v>0.12720400000000001</v>
      </c>
      <c r="Y6486" s="14">
        <f>[1]!Table_1[[#This Row],[주가]]*[1]!Table_1[[#This Row],[기말주식수]]</f>
        <v>127204000000</v>
      </c>
      <c r="Z6486" s="14">
        <f>AA6486/10</f>
        <v>0.99393170151930987</v>
      </c>
      <c r="AA6486" s="14">
        <f>[1]!Table_1[[#This Row],[시가총액]]/[1]!Table_1[[#This Row],[당기순이익(세후영업이익)]]</f>
        <v>9.9393170151930992</v>
      </c>
      <c r="AB6486" s="10">
        <v>2695000000</v>
      </c>
    </row>
    <row r="6487" spans="1:28" ht="19.2">
      <c r="A6487" s="12">
        <v>6486</v>
      </c>
      <c r="B6487" s="12">
        <v>130580</v>
      </c>
      <c r="C6487" s="13" t="s">
        <v>1072</v>
      </c>
      <c r="D6487" s="13" t="s">
        <v>20</v>
      </c>
      <c r="E6487" s="12">
        <v>2020</v>
      </c>
      <c r="F6487" s="12">
        <v>27.277999999999999</v>
      </c>
      <c r="G6487" s="15">
        <f>([1]!Table_1[[#This Row],[총자산]]-[1]!Table_1[[#This Row],[장부가치 자기자본]]+[1]!Table_1[[#This Row],[시가총액]])/[1]!Table_1[[#This Row],[총자산]]</f>
        <v>1.9407442464700226</v>
      </c>
      <c r="H6487" s="14">
        <f>I6487/100000000000</f>
        <v>0.14088152358</v>
      </c>
      <c r="I6487" s="12">
        <v>14088152358</v>
      </c>
      <c r="J6487" s="12">
        <v>10.94</v>
      </c>
      <c r="K6487" s="10">
        <f>L6487/1000000000000</f>
        <v>8.2196200009999998E-2</v>
      </c>
      <c r="L6487" s="12">
        <v>82196200010</v>
      </c>
      <c r="M6487" s="12">
        <v>1.62</v>
      </c>
      <c r="N6487" s="12">
        <v>1</v>
      </c>
      <c r="O6487" s="15">
        <f>IF([1]!Table_1[[#This Row],[연도]]=2016,1,0)</f>
        <v>0</v>
      </c>
      <c r="P6487" s="15">
        <f>IF([1]!Table_1[[#This Row],[연도]]=2017,1,0)</f>
        <v>0</v>
      </c>
      <c r="Q6487" s="15">
        <f>IF([1]!Table_1[[#This Row],[연도]]=2018,1,0)</f>
        <v>0</v>
      </c>
      <c r="R6487" s="15">
        <f>IF([1]!Table_1[[#This Row],[연도]]=2019,1,0)</f>
        <v>0</v>
      </c>
      <c r="S6487" s="15">
        <f>IF([1]!Table_1[[#This Row],[연도]]=2020,1,0)</f>
        <v>1</v>
      </c>
      <c r="T6487" s="15">
        <f>IF([1]!Table_1[[#This Row],[연도]]=2021,1,0)</f>
        <v>0</v>
      </c>
      <c r="U6487" s="15">
        <f>IF([1]!Table_1[[#This Row],[연도]]=2022,1,0)</f>
        <v>0</v>
      </c>
      <c r="V6487" s="15">
        <f>IF([1]!Table_1[[#This Row],[연도]]=2023,1,0)</f>
        <v>0</v>
      </c>
      <c r="W6487" s="12">
        <v>0.48</v>
      </c>
      <c r="X6487" s="10">
        <f>Y6487/1000000000000</f>
        <v>0.150612</v>
      </c>
      <c r="Y6487" s="15">
        <f>[1]!Table_1[[#This Row],[주가]]*[1]!Table_1[[#This Row],[기말주식수]]</f>
        <v>150612000000</v>
      </c>
      <c r="Z6487" s="14">
        <f>AA6487/10</f>
        <v>1.0690685064494956</v>
      </c>
      <c r="AA6487" s="15">
        <f>[1]!Table_1[[#This Row],[시가총액]]/[1]!Table_1[[#This Row],[당기순이익(세후영업이익)]]</f>
        <v>10.690685064494955</v>
      </c>
      <c r="AB6487" s="12">
        <v>3080000000</v>
      </c>
    </row>
    <row r="6488" spans="1:28" ht="19.2">
      <c r="A6488" s="10">
        <v>6487</v>
      </c>
      <c r="B6488" s="10">
        <v>130580</v>
      </c>
      <c r="C6488" s="11" t="s">
        <v>1072</v>
      </c>
      <c r="D6488" s="11" t="s">
        <v>20</v>
      </c>
      <c r="E6488" s="10">
        <v>2021</v>
      </c>
      <c r="F6488" s="10">
        <v>25.251000000000001</v>
      </c>
      <c r="G6488" s="14">
        <f>([1]!Table_1[[#This Row],[총자산]]-[1]!Table_1[[#This Row],[장부가치 자기자본]]+[1]!Table_1[[#This Row],[시가총액]])/[1]!Table_1[[#This Row],[총자산]]</f>
        <v>1.6634361812526663</v>
      </c>
      <c r="H6488" s="14">
        <f>I6488/100000000000</f>
        <v>0.16937263599999999</v>
      </c>
      <c r="I6488" s="10">
        <v>16937263600</v>
      </c>
      <c r="J6488" s="10">
        <v>18.54</v>
      </c>
      <c r="K6488" s="10">
        <f>L6488/1000000000000</f>
        <v>8.8684390850999995E-2</v>
      </c>
      <c r="L6488" s="10">
        <v>88684390851</v>
      </c>
      <c r="M6488" s="10">
        <v>1.62</v>
      </c>
      <c r="N6488" s="10">
        <v>1</v>
      </c>
      <c r="O6488" s="14">
        <f>IF([1]!Table_1[[#This Row],[연도]]=2016,1,0)</f>
        <v>0</v>
      </c>
      <c r="P6488" s="14">
        <f>IF([1]!Table_1[[#This Row],[연도]]=2017,1,0)</f>
        <v>0</v>
      </c>
      <c r="Q6488" s="14">
        <f>IF([1]!Table_1[[#This Row],[연도]]=2018,1,0)</f>
        <v>0</v>
      </c>
      <c r="R6488" s="14">
        <f>IF([1]!Table_1[[#This Row],[연도]]=2019,1,0)</f>
        <v>0</v>
      </c>
      <c r="S6488" s="14">
        <f>IF([1]!Table_1[[#This Row],[연도]]=2020,1,0)</f>
        <v>0</v>
      </c>
      <c r="T6488" s="14">
        <f>IF([1]!Table_1[[#This Row],[연도]]=2021,1,0)</f>
        <v>1</v>
      </c>
      <c r="U6488" s="14">
        <f>IF([1]!Table_1[[#This Row],[연도]]=2022,1,0)</f>
        <v>0</v>
      </c>
      <c r="V6488" s="14">
        <f>IF([1]!Table_1[[#This Row],[연도]]=2023,1,0)</f>
        <v>0</v>
      </c>
      <c r="W6488" s="10">
        <v>0.5</v>
      </c>
      <c r="X6488" s="10">
        <f>Y6488/1000000000000</f>
        <v>0.14799399999999999</v>
      </c>
      <c r="Y6488" s="14">
        <f>[1]!Table_1[[#This Row],[주가]]*[1]!Table_1[[#This Row],[기말주식수]]</f>
        <v>147994000000</v>
      </c>
      <c r="Z6488" s="14">
        <f>AA6488/10</f>
        <v>0.87377750913671792</v>
      </c>
      <c r="AA6488" s="14">
        <f>[1]!Table_1[[#This Row],[시가총액]]/[1]!Table_1[[#This Row],[당기순이익(세후영업이익)]]</f>
        <v>8.7377750913671797</v>
      </c>
      <c r="AB6488" s="10">
        <v>3542000000</v>
      </c>
    </row>
    <row r="6489" spans="1:28" ht="19.2">
      <c r="A6489" s="12">
        <v>6488</v>
      </c>
      <c r="B6489" s="12">
        <v>130580</v>
      </c>
      <c r="C6489" s="13" t="s">
        <v>1072</v>
      </c>
      <c r="D6489" s="13" t="s">
        <v>20</v>
      </c>
      <c r="E6489" s="12">
        <v>2022</v>
      </c>
      <c r="F6489" s="12">
        <v>19.654</v>
      </c>
      <c r="G6489" s="15">
        <f>([1]!Table_1[[#This Row],[총자산]]-[1]!Table_1[[#This Row],[장부가치 자기자본]]+[1]!Table_1[[#This Row],[시가총액]])/[1]!Table_1[[#This Row],[총자산]]</f>
        <v>1.3253853362891086</v>
      </c>
      <c r="H6489" s="14">
        <f>I6489/100000000000</f>
        <v>0.15496053407999999</v>
      </c>
      <c r="I6489" s="12">
        <v>15496053408</v>
      </c>
      <c r="J6489" s="12">
        <v>3.02</v>
      </c>
      <c r="K6489" s="10">
        <f>L6489/1000000000000</f>
        <v>9.2189888725999994E-2</v>
      </c>
      <c r="L6489" s="12">
        <v>92189888726</v>
      </c>
      <c r="M6489" s="12">
        <v>1.55</v>
      </c>
      <c r="N6489" s="12">
        <v>1</v>
      </c>
      <c r="O6489" s="15">
        <f>IF([1]!Table_1[[#This Row],[연도]]=2016,1,0)</f>
        <v>0</v>
      </c>
      <c r="P6489" s="15">
        <f>IF([1]!Table_1[[#This Row],[연도]]=2017,1,0)</f>
        <v>0</v>
      </c>
      <c r="Q6489" s="15">
        <f>IF([1]!Table_1[[#This Row],[연도]]=2018,1,0)</f>
        <v>0</v>
      </c>
      <c r="R6489" s="15">
        <f>IF([1]!Table_1[[#This Row],[연도]]=2019,1,0)</f>
        <v>0</v>
      </c>
      <c r="S6489" s="15">
        <f>IF([1]!Table_1[[#This Row],[연도]]=2020,1,0)</f>
        <v>0</v>
      </c>
      <c r="T6489" s="15">
        <f>IF([1]!Table_1[[#This Row],[연도]]=2021,1,0)</f>
        <v>0</v>
      </c>
      <c r="U6489" s="15">
        <f>IF([1]!Table_1[[#This Row],[연도]]=2022,1,0)</f>
        <v>1</v>
      </c>
      <c r="V6489" s="15">
        <f>IF([1]!Table_1[[#This Row],[연도]]=2023,1,0)</f>
        <v>0</v>
      </c>
      <c r="W6489" s="12">
        <v>1.01</v>
      </c>
      <c r="X6489" s="10">
        <f>Y6489/1000000000000</f>
        <v>0.11858</v>
      </c>
      <c r="Y6489" s="15">
        <f>[1]!Table_1[[#This Row],[주가]]*[1]!Table_1[[#This Row],[기말주식수]]</f>
        <v>118580000000</v>
      </c>
      <c r="Z6489" s="14">
        <f>AA6489/10</f>
        <v>0.76522709929988908</v>
      </c>
      <c r="AA6489" s="15">
        <f>[1]!Table_1[[#This Row],[시가총액]]/[1]!Table_1[[#This Row],[당기순이익(세후영업이익)]]</f>
        <v>7.6522709929988908</v>
      </c>
      <c r="AB6489" s="12">
        <v>2802800000</v>
      </c>
    </row>
    <row r="6490" spans="1:28" ht="19.2">
      <c r="A6490" s="10">
        <v>6489</v>
      </c>
      <c r="B6490" s="10">
        <v>130580</v>
      </c>
      <c r="C6490" s="11" t="s">
        <v>1072</v>
      </c>
      <c r="D6490" s="11" t="s">
        <v>20</v>
      </c>
      <c r="E6490" s="10">
        <v>2023</v>
      </c>
      <c r="F6490" s="10">
        <v>27.01</v>
      </c>
      <c r="G6490" s="14">
        <f>([1]!Table_1[[#This Row],[총자산]]-[1]!Table_1[[#This Row],[장부가치 자기자본]]+[1]!Table_1[[#This Row],[시가총액]])/[1]!Table_1[[#This Row],[총자산]]</f>
        <v>1.0509545914300711</v>
      </c>
      <c r="H6490" s="14">
        <f>I6490/100000000000</f>
        <v>0.14191689686</v>
      </c>
      <c r="I6490" s="10">
        <v>14191689686</v>
      </c>
      <c r="J6490" s="10">
        <v>5.29</v>
      </c>
      <c r="K6490" s="10">
        <f>L6490/1000000000000</f>
        <v>8.7910545223E-2</v>
      </c>
      <c r="L6490" s="10">
        <v>87910545223</v>
      </c>
      <c r="M6490" s="10">
        <v>1.1499999999999999</v>
      </c>
      <c r="N6490" s="10">
        <v>1</v>
      </c>
      <c r="O6490" s="14">
        <f>IF([1]!Table_1[[#This Row],[연도]]=2016,1,0)</f>
        <v>0</v>
      </c>
      <c r="P6490" s="14">
        <f>IF([1]!Table_1[[#This Row],[연도]]=2017,1,0)</f>
        <v>0</v>
      </c>
      <c r="Q6490" s="14">
        <f>IF([1]!Table_1[[#This Row],[연도]]=2018,1,0)</f>
        <v>0</v>
      </c>
      <c r="R6490" s="14">
        <f>IF([1]!Table_1[[#This Row],[연도]]=2019,1,0)</f>
        <v>0</v>
      </c>
      <c r="S6490" s="14">
        <f>IF([1]!Table_1[[#This Row],[연도]]=2020,1,0)</f>
        <v>0</v>
      </c>
      <c r="T6490" s="14">
        <f>IF([1]!Table_1[[#This Row],[연도]]=2021,1,0)</f>
        <v>0</v>
      </c>
      <c r="U6490" s="14">
        <f>IF([1]!Table_1[[#This Row],[연도]]=2022,1,0)</f>
        <v>0</v>
      </c>
      <c r="V6490" s="14">
        <f>IF([1]!Table_1[[#This Row],[연도]]=2023,1,0)</f>
        <v>1</v>
      </c>
      <c r="W6490" s="10">
        <v>0.56000000000000005</v>
      </c>
      <c r="X6490" s="10">
        <f>Y6490/1000000000000</f>
        <v>9.6404000000000004E-2</v>
      </c>
      <c r="Y6490" s="14">
        <f>[1]!Table_1[[#This Row],[주가]]*[1]!Table_1[[#This Row],[기말주식수]]</f>
        <v>96404000000</v>
      </c>
      <c r="Z6490" s="14">
        <f>AA6490/10</f>
        <v>0.67929895687545827</v>
      </c>
      <c r="AA6490" s="14">
        <f>[1]!Table_1[[#This Row],[시가총액]]/[1]!Table_1[[#This Row],[당기순이익(세후영업이익)]]</f>
        <v>6.7929895687545825</v>
      </c>
      <c r="AB6490" s="10">
        <v>2802800000</v>
      </c>
    </row>
    <row r="6491" spans="1:28" ht="19.2">
      <c r="A6491" s="12">
        <v>6490</v>
      </c>
      <c r="B6491" s="12">
        <v>130660</v>
      </c>
      <c r="C6491" s="13" t="s">
        <v>1073</v>
      </c>
      <c r="D6491" s="13" t="s">
        <v>6</v>
      </c>
      <c r="E6491" s="12">
        <v>2016</v>
      </c>
      <c r="F6491" s="12">
        <v>53.807000000000002</v>
      </c>
      <c r="G6491" s="15">
        <f>([1]!Table_1[[#This Row],[총자산]]-[1]!Table_1[[#This Row],[장부가치 자기자본]]+[1]!Table_1[[#This Row],[시가총액]])/[1]!Table_1[[#This Row],[총자산]]</f>
        <v>1.6180032064534706</v>
      </c>
      <c r="H6491" s="14">
        <f>I6491/100000000000</f>
        <v>0.15120050761000001</v>
      </c>
      <c r="I6491" s="12">
        <v>15120050761</v>
      </c>
      <c r="J6491" s="12">
        <v>3.35</v>
      </c>
      <c r="K6491" s="10">
        <f>L6491/1000000000000</f>
        <v>0.31002322712199998</v>
      </c>
      <c r="L6491" s="12">
        <v>310023227122</v>
      </c>
      <c r="M6491" s="12">
        <v>2.66</v>
      </c>
      <c r="N6491" s="12">
        <v>1</v>
      </c>
      <c r="O6491" s="15">
        <f>IF([1]!Table_1[[#This Row],[연도]]=2016,1,0)</f>
        <v>1</v>
      </c>
      <c r="P6491" s="15">
        <f>IF([1]!Table_1[[#This Row],[연도]]=2017,1,0)</f>
        <v>0</v>
      </c>
      <c r="Q6491" s="15">
        <f>IF([1]!Table_1[[#This Row],[연도]]=2018,1,0)</f>
        <v>0</v>
      </c>
      <c r="R6491" s="15">
        <f>IF([1]!Table_1[[#This Row],[연도]]=2019,1,0)</f>
        <v>0</v>
      </c>
      <c r="S6491" s="15">
        <f>IF([1]!Table_1[[#This Row],[연도]]=2020,1,0)</f>
        <v>0</v>
      </c>
      <c r="T6491" s="15">
        <f>IF([1]!Table_1[[#This Row],[연도]]=2021,1,0)</f>
        <v>0</v>
      </c>
      <c r="U6491" s="15">
        <f>IF([1]!Table_1[[#This Row],[연도]]=2022,1,0)</f>
        <v>0</v>
      </c>
      <c r="V6491" s="15">
        <f>IF([1]!Table_1[[#This Row],[연도]]=2023,1,0)</f>
        <v>0</v>
      </c>
      <c r="W6491" s="12">
        <v>1.3</v>
      </c>
      <c r="X6491" s="10">
        <f>Y6491/1000000000000</f>
        <v>0.156806</v>
      </c>
      <c r="Y6491" s="15">
        <f>[1]!Table_1[[#This Row],[주가]]*[1]!Table_1[[#This Row],[기말주식수]]</f>
        <v>156806000000</v>
      </c>
      <c r="Z6491" s="14">
        <f>AA6491/10</f>
        <v>1.0370732379051171</v>
      </c>
      <c r="AA6491" s="15">
        <f>[1]!Table_1[[#This Row],[시가총액]]/[1]!Table_1[[#This Row],[당기순이익(세후영업이익)]]</f>
        <v>10.370732379051171</v>
      </c>
      <c r="AB6491" s="12">
        <v>7106800000</v>
      </c>
    </row>
    <row r="6492" spans="1:28" ht="19.2">
      <c r="A6492" s="10">
        <v>6491</v>
      </c>
      <c r="B6492" s="10">
        <v>130660</v>
      </c>
      <c r="C6492" s="11" t="s">
        <v>1073</v>
      </c>
      <c r="D6492" s="11" t="s">
        <v>6</v>
      </c>
      <c r="E6492" s="10">
        <v>2017</v>
      </c>
      <c r="F6492" s="10">
        <v>46.280999999999999</v>
      </c>
      <c r="G6492" s="14">
        <f>([1]!Table_1[[#This Row],[총자산]]-[1]!Table_1[[#This Row],[장부가치 자기자본]]+[1]!Table_1[[#This Row],[시가총액]])/[1]!Table_1[[#This Row],[총자산]]</f>
        <v>1.4004366306819898</v>
      </c>
      <c r="H6492" s="14">
        <f>I6492/100000000000</f>
        <v>0.18740184888</v>
      </c>
      <c r="I6492" s="10">
        <v>18740184888</v>
      </c>
      <c r="J6492" s="10">
        <v>4.45</v>
      </c>
      <c r="K6492" s="10">
        <f>L6492/1000000000000</f>
        <v>0.33799593660900001</v>
      </c>
      <c r="L6492" s="10">
        <v>337995936609</v>
      </c>
      <c r="M6492" s="10">
        <v>2.0099999999999998</v>
      </c>
      <c r="N6492" s="10">
        <v>1</v>
      </c>
      <c r="O6492" s="14">
        <f>IF([1]!Table_1[[#This Row],[연도]]=2016,1,0)</f>
        <v>0</v>
      </c>
      <c r="P6492" s="14">
        <f>IF([1]!Table_1[[#This Row],[연도]]=2017,1,0)</f>
        <v>1</v>
      </c>
      <c r="Q6492" s="14">
        <f>IF([1]!Table_1[[#This Row],[연도]]=2018,1,0)</f>
        <v>0</v>
      </c>
      <c r="R6492" s="14">
        <f>IF([1]!Table_1[[#This Row],[연도]]=2019,1,0)</f>
        <v>0</v>
      </c>
      <c r="S6492" s="14">
        <f>IF([1]!Table_1[[#This Row],[연도]]=2020,1,0)</f>
        <v>0</v>
      </c>
      <c r="T6492" s="14">
        <f>IF([1]!Table_1[[#This Row],[연도]]=2021,1,0)</f>
        <v>0</v>
      </c>
      <c r="U6492" s="14">
        <f>IF([1]!Table_1[[#This Row],[연도]]=2022,1,0)</f>
        <v>0</v>
      </c>
      <c r="V6492" s="14">
        <f>IF([1]!Table_1[[#This Row],[연도]]=2023,1,0)</f>
        <v>0</v>
      </c>
      <c r="W6492" s="10">
        <v>0.81</v>
      </c>
      <c r="X6492" s="10">
        <f>Y6492/1000000000000</f>
        <v>0.13333400000000001</v>
      </c>
      <c r="Y6492" s="14">
        <f>[1]!Table_1[[#This Row],[주가]]*[1]!Table_1[[#This Row],[기말주식수]]</f>
        <v>133334000000</v>
      </c>
      <c r="Z6492" s="14">
        <f>AA6492/10</f>
        <v>0.71148711070283222</v>
      </c>
      <c r="AA6492" s="14">
        <f>[1]!Table_1[[#This Row],[시가총액]]/[1]!Table_1[[#This Row],[당기순이익(세후영업이익)]]</f>
        <v>7.1148711070283222</v>
      </c>
      <c r="AB6492" s="10">
        <v>6454800000</v>
      </c>
    </row>
    <row r="6493" spans="1:28" ht="19.2">
      <c r="A6493" s="12">
        <v>6492</v>
      </c>
      <c r="B6493" s="12">
        <v>130660</v>
      </c>
      <c r="C6493" s="13" t="s">
        <v>1073</v>
      </c>
      <c r="D6493" s="13" t="s">
        <v>6</v>
      </c>
      <c r="E6493" s="12">
        <v>2018</v>
      </c>
      <c r="F6493" s="12">
        <v>45.777999999999999</v>
      </c>
      <c r="G6493" s="15">
        <f>([1]!Table_1[[#This Row],[총자산]]-[1]!Table_1[[#This Row],[장부가치 자기자본]]+[1]!Table_1[[#This Row],[시가총액]])/[1]!Table_1[[#This Row],[총자산]]</f>
        <v>1.2728455679388704</v>
      </c>
      <c r="H6493" s="14">
        <f>I6493/100000000000</f>
        <v>0.14165125173000001</v>
      </c>
      <c r="I6493" s="12">
        <v>14165125173</v>
      </c>
      <c r="J6493" s="12">
        <v>-3.82</v>
      </c>
      <c r="K6493" s="10">
        <f>L6493/1000000000000</f>
        <v>0.332294602085</v>
      </c>
      <c r="L6493" s="12">
        <v>332294602085</v>
      </c>
      <c r="M6493" s="12">
        <v>1.94</v>
      </c>
      <c r="N6493" s="12">
        <v>1</v>
      </c>
      <c r="O6493" s="15">
        <f>IF([1]!Table_1[[#This Row],[연도]]=2016,1,0)</f>
        <v>0</v>
      </c>
      <c r="P6493" s="15">
        <f>IF([1]!Table_1[[#This Row],[연도]]=2017,1,0)</f>
        <v>0</v>
      </c>
      <c r="Q6493" s="15">
        <f>IF([1]!Table_1[[#This Row],[연도]]=2018,1,0)</f>
        <v>1</v>
      </c>
      <c r="R6493" s="15">
        <f>IF([1]!Table_1[[#This Row],[연도]]=2019,1,0)</f>
        <v>0</v>
      </c>
      <c r="S6493" s="15">
        <f>IF([1]!Table_1[[#This Row],[연도]]=2020,1,0)</f>
        <v>0</v>
      </c>
      <c r="T6493" s="15">
        <f>IF([1]!Table_1[[#This Row],[연도]]=2021,1,0)</f>
        <v>0</v>
      </c>
      <c r="U6493" s="15">
        <f>IF([1]!Table_1[[#This Row],[연도]]=2022,1,0)</f>
        <v>0</v>
      </c>
      <c r="V6493" s="15">
        <f>IF([1]!Table_1[[#This Row],[연도]]=2023,1,0)</f>
        <v>0</v>
      </c>
      <c r="W6493" s="12">
        <v>1.23</v>
      </c>
      <c r="X6493" s="10">
        <f>Y6493/1000000000000</f>
        <v>0.115893</v>
      </c>
      <c r="Y6493" s="15">
        <f>[1]!Table_1[[#This Row],[주가]]*[1]!Table_1[[#This Row],[기말주식수]]</f>
        <v>115893000000</v>
      </c>
      <c r="Z6493" s="14">
        <f>AA6493/10</f>
        <v>0.81815726006362754</v>
      </c>
      <c r="AA6493" s="15">
        <f>[1]!Table_1[[#This Row],[시가총액]]/[1]!Table_1[[#This Row],[당기순이익(세후영업이익)]]</f>
        <v>8.1815726006362759</v>
      </c>
      <c r="AB6493" s="12">
        <v>5509400000</v>
      </c>
    </row>
    <row r="6494" spans="1:28" ht="19.2">
      <c r="A6494" s="10">
        <v>6493</v>
      </c>
      <c r="B6494" s="10">
        <v>130660</v>
      </c>
      <c r="C6494" s="11" t="s">
        <v>1073</v>
      </c>
      <c r="D6494" s="11" t="s">
        <v>6</v>
      </c>
      <c r="E6494" s="10">
        <v>2019</v>
      </c>
      <c r="F6494" s="10">
        <v>42.762999999999998</v>
      </c>
      <c r="G6494" s="14">
        <f>([1]!Table_1[[#This Row],[총자산]]-[1]!Table_1[[#This Row],[장부가치 자기자본]]+[1]!Table_1[[#This Row],[시가총액]])/[1]!Table_1[[#This Row],[총자산]]</f>
        <v>1.1496073066604047</v>
      </c>
      <c r="H6494" s="14">
        <f>I6494/100000000000</f>
        <v>0.21544186729000001</v>
      </c>
      <c r="I6494" s="10">
        <v>21544186729</v>
      </c>
      <c r="J6494" s="10">
        <v>27.25</v>
      </c>
      <c r="K6494" s="10">
        <f>L6494/1000000000000</f>
        <v>0.31356664449900001</v>
      </c>
      <c r="L6494" s="10">
        <v>313566644499</v>
      </c>
      <c r="M6494" s="10">
        <v>1.75</v>
      </c>
      <c r="N6494" s="10">
        <v>1</v>
      </c>
      <c r="O6494" s="14">
        <f>IF([1]!Table_1[[#This Row],[연도]]=2016,1,0)</f>
        <v>0</v>
      </c>
      <c r="P6494" s="14">
        <f>IF([1]!Table_1[[#This Row],[연도]]=2017,1,0)</f>
        <v>0</v>
      </c>
      <c r="Q6494" s="14">
        <f>IF([1]!Table_1[[#This Row],[연도]]=2018,1,0)</f>
        <v>0</v>
      </c>
      <c r="R6494" s="14">
        <f>IF([1]!Table_1[[#This Row],[연도]]=2019,1,0)</f>
        <v>1</v>
      </c>
      <c r="S6494" s="14">
        <f>IF([1]!Table_1[[#This Row],[연도]]=2020,1,0)</f>
        <v>0</v>
      </c>
      <c r="T6494" s="14">
        <f>IF([1]!Table_1[[#This Row],[연도]]=2021,1,0)</f>
        <v>0</v>
      </c>
      <c r="U6494" s="14">
        <f>IF([1]!Table_1[[#This Row],[연도]]=2022,1,0)</f>
        <v>0</v>
      </c>
      <c r="V6494" s="14">
        <f>IF([1]!Table_1[[#This Row],[연도]]=2023,1,0)</f>
        <v>0</v>
      </c>
      <c r="W6494" s="10">
        <v>1.04</v>
      </c>
      <c r="X6494" s="10">
        <f>Y6494/1000000000000</f>
        <v>0.11409999999999999</v>
      </c>
      <c r="Y6494" s="14">
        <f>[1]!Table_1[[#This Row],[주가]]*[1]!Table_1[[#This Row],[기말주식수]]</f>
        <v>114100000000</v>
      </c>
      <c r="Z6494" s="14">
        <f>AA6494/10</f>
        <v>0.52960922329183735</v>
      </c>
      <c r="AA6494" s="14">
        <f>[1]!Table_1[[#This Row],[시가총액]]/[1]!Table_1[[#This Row],[당기순이익(세후영업이익)]]</f>
        <v>5.2960922329183733</v>
      </c>
      <c r="AB6494" s="10">
        <v>7400200000</v>
      </c>
    </row>
    <row r="6495" spans="1:28" ht="19.2">
      <c r="A6495" s="12">
        <v>6494</v>
      </c>
      <c r="B6495" s="12">
        <v>130660</v>
      </c>
      <c r="C6495" s="13" t="s">
        <v>1073</v>
      </c>
      <c r="D6495" s="13" t="s">
        <v>6</v>
      </c>
      <c r="E6495" s="12">
        <v>2020</v>
      </c>
      <c r="F6495" s="12">
        <v>50.329000000000001</v>
      </c>
      <c r="G6495" s="15">
        <f>([1]!Table_1[[#This Row],[총자산]]-[1]!Table_1[[#This Row],[장부가치 자기자본]]+[1]!Table_1[[#This Row],[시가총액]])/[1]!Table_1[[#This Row],[총자산]]</f>
        <v>1.4410871016154865</v>
      </c>
      <c r="H6495" s="14">
        <f>I6495/100000000000</f>
        <v>0.19034399384</v>
      </c>
      <c r="I6495" s="12">
        <v>19034399384</v>
      </c>
      <c r="J6495" s="12">
        <v>-13.42</v>
      </c>
      <c r="K6495" s="10">
        <f>L6495/1000000000000</f>
        <v>0.32930988690599999</v>
      </c>
      <c r="L6495" s="12">
        <v>329309886906</v>
      </c>
      <c r="M6495" s="12">
        <v>0.98</v>
      </c>
      <c r="N6495" s="12">
        <v>1</v>
      </c>
      <c r="O6495" s="15">
        <f>IF([1]!Table_1[[#This Row],[연도]]=2016,1,0)</f>
        <v>0</v>
      </c>
      <c r="P6495" s="15">
        <f>IF([1]!Table_1[[#This Row],[연도]]=2017,1,0)</f>
        <v>0</v>
      </c>
      <c r="Q6495" s="15">
        <f>IF([1]!Table_1[[#This Row],[연도]]=2018,1,0)</f>
        <v>0</v>
      </c>
      <c r="R6495" s="15">
        <f>IF([1]!Table_1[[#This Row],[연도]]=2019,1,0)</f>
        <v>0</v>
      </c>
      <c r="S6495" s="15">
        <f>IF([1]!Table_1[[#This Row],[연도]]=2020,1,0)</f>
        <v>1</v>
      </c>
      <c r="T6495" s="15">
        <f>IF([1]!Table_1[[#This Row],[연도]]=2021,1,0)</f>
        <v>0</v>
      </c>
      <c r="U6495" s="15">
        <f>IF([1]!Table_1[[#This Row],[연도]]=2022,1,0)</f>
        <v>0</v>
      </c>
      <c r="V6495" s="15">
        <f>IF([1]!Table_1[[#This Row],[연도]]=2023,1,0)</f>
        <v>0</v>
      </c>
      <c r="W6495" s="12">
        <v>0.68</v>
      </c>
      <c r="X6495" s="10">
        <f>Y6495/1000000000000</f>
        <v>0.155339</v>
      </c>
      <c r="Y6495" s="15">
        <f>[1]!Table_1[[#This Row],[주가]]*[1]!Table_1[[#This Row],[기말주식수]]</f>
        <v>155339000000</v>
      </c>
      <c r="Z6495" s="14">
        <f>AA6495/10</f>
        <v>0.81609614711864986</v>
      </c>
      <c r="AA6495" s="15">
        <f>[1]!Table_1[[#This Row],[시가총액]]/[1]!Table_1[[#This Row],[당기순이익(세후영업이익)]]</f>
        <v>8.1609614711864982</v>
      </c>
      <c r="AB6495" s="12">
        <v>6780800000</v>
      </c>
    </row>
    <row r="6496" spans="1:28" ht="19.2">
      <c r="A6496" s="10">
        <v>6495</v>
      </c>
      <c r="B6496" s="10">
        <v>130660</v>
      </c>
      <c r="C6496" s="11" t="s">
        <v>1073</v>
      </c>
      <c r="D6496" s="11" t="s">
        <v>6</v>
      </c>
      <c r="E6496" s="10">
        <v>2021</v>
      </c>
      <c r="F6496" s="10">
        <v>75.415000000000006</v>
      </c>
      <c r="G6496" s="14">
        <f>([1]!Table_1[[#This Row],[총자산]]-[1]!Table_1[[#This Row],[장부가치 자기자본]]+[1]!Table_1[[#This Row],[시가총액]])/[1]!Table_1[[#This Row],[총자산]]</f>
        <v>2.9135164339959965</v>
      </c>
      <c r="H6496" s="14">
        <f>I6496/100000000000</f>
        <v>0.17515390232</v>
      </c>
      <c r="I6496" s="10">
        <v>17515390232</v>
      </c>
      <c r="J6496" s="10">
        <v>-0.16</v>
      </c>
      <c r="K6496" s="10">
        <f>L6496/1000000000000</f>
        <v>0.32106544933800002</v>
      </c>
      <c r="L6496" s="10">
        <v>321065449338</v>
      </c>
      <c r="M6496" s="10">
        <v>0.93</v>
      </c>
      <c r="N6496" s="10">
        <v>1</v>
      </c>
      <c r="O6496" s="14">
        <f>IF([1]!Table_1[[#This Row],[연도]]=2016,1,0)</f>
        <v>0</v>
      </c>
      <c r="P6496" s="14">
        <f>IF([1]!Table_1[[#This Row],[연도]]=2017,1,0)</f>
        <v>0</v>
      </c>
      <c r="Q6496" s="14">
        <f>IF([1]!Table_1[[#This Row],[연도]]=2018,1,0)</f>
        <v>0</v>
      </c>
      <c r="R6496" s="14">
        <f>IF([1]!Table_1[[#This Row],[연도]]=2019,1,0)</f>
        <v>0</v>
      </c>
      <c r="S6496" s="14">
        <f>IF([1]!Table_1[[#This Row],[연도]]=2020,1,0)</f>
        <v>0</v>
      </c>
      <c r="T6496" s="14">
        <f>IF([1]!Table_1[[#This Row],[연도]]=2021,1,0)</f>
        <v>1</v>
      </c>
      <c r="U6496" s="14">
        <f>IF([1]!Table_1[[#This Row],[연도]]=2022,1,0)</f>
        <v>0</v>
      </c>
      <c r="V6496" s="14">
        <f>IF([1]!Table_1[[#This Row],[연도]]=2023,1,0)</f>
        <v>0</v>
      </c>
      <c r="W6496" s="10">
        <v>0.43</v>
      </c>
      <c r="X6496" s="10">
        <f>Y6496/1000000000000</f>
        <v>0.39772000000000002</v>
      </c>
      <c r="Y6496" s="14">
        <f>[1]!Table_1[[#This Row],[주가]]*[1]!Table_1[[#This Row],[기말주식수]]</f>
        <v>397720000000</v>
      </c>
      <c r="Z6496" s="14">
        <f>AA6496/10</f>
        <v>2.2706887755967871</v>
      </c>
      <c r="AA6496" s="14">
        <f>[1]!Table_1[[#This Row],[시가총액]]/[1]!Table_1[[#This Row],[당기순이익(세후영업이익)]]</f>
        <v>22.70688775596787</v>
      </c>
      <c r="AB6496" s="10">
        <v>6454800000</v>
      </c>
    </row>
    <row r="6497" spans="1:28" ht="19.2">
      <c r="A6497" s="12">
        <v>6496</v>
      </c>
      <c r="B6497" s="12">
        <v>130660</v>
      </c>
      <c r="C6497" s="13" t="s">
        <v>1073</v>
      </c>
      <c r="D6497" s="13" t="s">
        <v>6</v>
      </c>
      <c r="E6497" s="12">
        <v>2022</v>
      </c>
      <c r="F6497" s="12">
        <v>45.639000000000003</v>
      </c>
      <c r="G6497" s="15">
        <f>([1]!Table_1[[#This Row],[총자산]]-[1]!Table_1[[#This Row],[장부가치 자기자본]]+[1]!Table_1[[#This Row],[시가총액]])/[1]!Table_1[[#This Row],[총자산]]</f>
        <v>2.150198075315549</v>
      </c>
      <c r="H6497" s="14">
        <f>I6497/100000000000</f>
        <v>0.18651295433000001</v>
      </c>
      <c r="I6497" s="12">
        <v>18651295433</v>
      </c>
      <c r="J6497" s="12">
        <v>-3.39</v>
      </c>
      <c r="K6497" s="10">
        <f>L6497/1000000000000</f>
        <v>0.34604222530000001</v>
      </c>
      <c r="L6497" s="12">
        <v>346042225300</v>
      </c>
      <c r="M6497" s="12">
        <v>0.93</v>
      </c>
      <c r="N6497" s="12">
        <v>1</v>
      </c>
      <c r="O6497" s="15">
        <f>IF([1]!Table_1[[#This Row],[연도]]=2016,1,0)</f>
        <v>0</v>
      </c>
      <c r="P6497" s="15">
        <f>IF([1]!Table_1[[#This Row],[연도]]=2017,1,0)</f>
        <v>0</v>
      </c>
      <c r="Q6497" s="15">
        <f>IF([1]!Table_1[[#This Row],[연도]]=2018,1,0)</f>
        <v>0</v>
      </c>
      <c r="R6497" s="15">
        <f>IF([1]!Table_1[[#This Row],[연도]]=2019,1,0)</f>
        <v>0</v>
      </c>
      <c r="S6497" s="15">
        <f>IF([1]!Table_1[[#This Row],[연도]]=2020,1,0)</f>
        <v>0</v>
      </c>
      <c r="T6497" s="15">
        <f>IF([1]!Table_1[[#This Row],[연도]]=2021,1,0)</f>
        <v>0</v>
      </c>
      <c r="U6497" s="15">
        <f>IF([1]!Table_1[[#This Row],[연도]]=2022,1,0)</f>
        <v>1</v>
      </c>
      <c r="V6497" s="15">
        <f>IF([1]!Table_1[[#This Row],[연도]]=2023,1,0)</f>
        <v>0</v>
      </c>
      <c r="W6497" s="12">
        <v>0.78</v>
      </c>
      <c r="X6497" s="10">
        <f>Y6497/1000000000000</f>
        <v>0.27742600000000001</v>
      </c>
      <c r="Y6497" s="15">
        <f>[1]!Table_1[[#This Row],[주가]]*[1]!Table_1[[#This Row],[기말주식수]]</f>
        <v>277426000000</v>
      </c>
      <c r="Z6497" s="14">
        <f>AA6497/10</f>
        <v>1.4874355564018695</v>
      </c>
      <c r="AA6497" s="15">
        <f>[1]!Table_1[[#This Row],[시가총액]]/[1]!Table_1[[#This Row],[당기순이익(세후영업이익)]]</f>
        <v>14.874355564018694</v>
      </c>
      <c r="AB6497" s="12">
        <v>7432800000</v>
      </c>
    </row>
    <row r="6498" spans="1:28" ht="19.2">
      <c r="A6498" s="10">
        <v>6497</v>
      </c>
      <c r="B6498" s="10">
        <v>130660</v>
      </c>
      <c r="C6498" s="11" t="s">
        <v>1073</v>
      </c>
      <c r="D6498" s="11" t="s">
        <v>6</v>
      </c>
      <c r="E6498" s="10">
        <v>2023</v>
      </c>
      <c r="F6498" s="10">
        <v>62.296999999999997</v>
      </c>
      <c r="G6498" s="14">
        <f>([1]!Table_1[[#This Row],[총자산]]-[1]!Table_1[[#This Row],[장부가치 자기자본]]+[1]!Table_1[[#This Row],[시가총액]])/[1]!Table_1[[#This Row],[총자산]]</f>
        <v>1.6653119652553616</v>
      </c>
      <c r="H6498" s="14">
        <f>I6498/100000000000</f>
        <v>0.26038104194</v>
      </c>
      <c r="I6498" s="10">
        <v>26038104194</v>
      </c>
      <c r="J6498" s="10">
        <v>29.07</v>
      </c>
      <c r="K6498" s="10">
        <f>L6498/1000000000000</f>
        <v>0.36326129597099999</v>
      </c>
      <c r="L6498" s="10">
        <v>363261295971</v>
      </c>
      <c r="M6498" s="10">
        <v>0.83</v>
      </c>
      <c r="N6498" s="10">
        <v>1</v>
      </c>
      <c r="O6498" s="14">
        <f>IF([1]!Table_1[[#This Row],[연도]]=2016,1,0)</f>
        <v>0</v>
      </c>
      <c r="P6498" s="14">
        <f>IF([1]!Table_1[[#This Row],[연도]]=2017,1,0)</f>
        <v>0</v>
      </c>
      <c r="Q6498" s="14">
        <f>IF([1]!Table_1[[#This Row],[연도]]=2018,1,0)</f>
        <v>0</v>
      </c>
      <c r="R6498" s="14">
        <f>IF([1]!Table_1[[#This Row],[연도]]=2019,1,0)</f>
        <v>0</v>
      </c>
      <c r="S6498" s="14">
        <f>IF([1]!Table_1[[#This Row],[연도]]=2020,1,0)</f>
        <v>0</v>
      </c>
      <c r="T6498" s="14">
        <f>IF([1]!Table_1[[#This Row],[연도]]=2021,1,0)</f>
        <v>0</v>
      </c>
      <c r="U6498" s="14">
        <f>IF([1]!Table_1[[#This Row],[연도]]=2022,1,0)</f>
        <v>0</v>
      </c>
      <c r="V6498" s="14">
        <f>IF([1]!Table_1[[#This Row],[연도]]=2023,1,0)</f>
        <v>1</v>
      </c>
      <c r="W6498" s="10">
        <v>0.87</v>
      </c>
      <c r="X6498" s="10">
        <f>Y6498/1000000000000</f>
        <v>0.238958</v>
      </c>
      <c r="Y6498" s="14">
        <f>[1]!Table_1[[#This Row],[주가]]*[1]!Table_1[[#This Row],[기말주식수]]</f>
        <v>238958000000</v>
      </c>
      <c r="Z6498" s="14">
        <f>AA6498/10</f>
        <v>0.917724263716033</v>
      </c>
      <c r="AA6498" s="14">
        <f>[1]!Table_1[[#This Row],[시가총액]]/[1]!Table_1[[#This Row],[당기순이익(세후영업이익)]]</f>
        <v>9.1772426371603295</v>
      </c>
      <c r="AB6498" s="10">
        <v>9682200000</v>
      </c>
    </row>
    <row r="6499" spans="1:28" ht="19.2">
      <c r="A6499" s="12">
        <v>6498</v>
      </c>
      <c r="B6499" s="12">
        <v>130740</v>
      </c>
      <c r="C6499" s="13" t="s">
        <v>1074</v>
      </c>
      <c r="D6499" s="13" t="s">
        <v>20</v>
      </c>
      <c r="E6499" s="12">
        <v>2016</v>
      </c>
      <c r="F6499" s="12">
        <v>9.9809999999999999</v>
      </c>
      <c r="G6499" s="15">
        <f>([1]!Table_1[[#This Row],[총자산]]-[1]!Table_1[[#This Row],[장부가치 자기자본]]+[1]!Table_1[[#This Row],[시가총액]])/[1]!Table_1[[#This Row],[총자산]]</f>
        <v>0.86116460202119427</v>
      </c>
      <c r="H6499" s="14">
        <f>I6499/100000000000</f>
        <v>3.8549981630000001E-2</v>
      </c>
      <c r="I6499" s="12">
        <v>3854998163</v>
      </c>
      <c r="J6499" s="12">
        <v>36.07</v>
      </c>
      <c r="K6499" s="10">
        <f>L6499/1000000000000</f>
        <v>5.4390114990000002E-2</v>
      </c>
      <c r="L6499" s="12">
        <v>54390114990</v>
      </c>
      <c r="M6499" s="12">
        <v>0.49</v>
      </c>
      <c r="N6499" s="12">
        <v>1</v>
      </c>
      <c r="O6499" s="15">
        <f>IF([1]!Table_1[[#This Row],[연도]]=2016,1,0)</f>
        <v>1</v>
      </c>
      <c r="P6499" s="15">
        <f>IF([1]!Table_1[[#This Row],[연도]]=2017,1,0)</f>
        <v>0</v>
      </c>
      <c r="Q6499" s="15">
        <f>IF([1]!Table_1[[#This Row],[연도]]=2018,1,0)</f>
        <v>0</v>
      </c>
      <c r="R6499" s="15">
        <f>IF([1]!Table_1[[#This Row],[연도]]=2019,1,0)</f>
        <v>0</v>
      </c>
      <c r="S6499" s="15">
        <f>IF([1]!Table_1[[#This Row],[연도]]=2020,1,0)</f>
        <v>0</v>
      </c>
      <c r="T6499" s="15">
        <f>IF([1]!Table_1[[#This Row],[연도]]=2021,1,0)</f>
        <v>0</v>
      </c>
      <c r="U6499" s="15">
        <f>IF([1]!Table_1[[#This Row],[연도]]=2022,1,0)</f>
        <v>0</v>
      </c>
      <c r="V6499" s="15">
        <f>IF([1]!Table_1[[#This Row],[연도]]=2023,1,0)</f>
        <v>0</v>
      </c>
      <c r="W6499" s="12">
        <v>1</v>
      </c>
      <c r="X6499" s="10">
        <f>Y6499/1000000000000</f>
        <v>4.1485500000000002E-2</v>
      </c>
      <c r="Y6499" s="15">
        <f>[1]!Table_1[[#This Row],[주가]]*[1]!Table_1[[#This Row],[기말주식수]]</f>
        <v>41485500000</v>
      </c>
      <c r="Z6499" s="14">
        <f>AA6499/10</f>
        <v>1.0761483727327006</v>
      </c>
      <c r="AA6499" s="15">
        <f>[1]!Table_1[[#This Row],[시가총액]]/[1]!Table_1[[#This Row],[당기순이익(세후영업이익)]]</f>
        <v>10.761483727327006</v>
      </c>
      <c r="AB6499" s="12">
        <v>472500000</v>
      </c>
    </row>
    <row r="6500" spans="1:28" ht="19.2">
      <c r="A6500" s="10">
        <v>6499</v>
      </c>
      <c r="B6500" s="10">
        <v>130740</v>
      </c>
      <c r="C6500" s="11" t="s">
        <v>1074</v>
      </c>
      <c r="D6500" s="11" t="s">
        <v>20</v>
      </c>
      <c r="E6500" s="10">
        <v>2019</v>
      </c>
      <c r="F6500" s="10">
        <v>-6.97</v>
      </c>
      <c r="G6500" s="14">
        <f>([1]!Table_1[[#This Row],[총자산]]-[1]!Table_1[[#This Row],[장부가치 자기자본]]+[1]!Table_1[[#This Row],[시가총액]])/[1]!Table_1[[#This Row],[총자산]]</f>
        <v>0.68006937508497955</v>
      </c>
      <c r="H6500" s="14">
        <f>I6500/100000000000</f>
        <v>5.3586516499999999E-3</v>
      </c>
      <c r="I6500" s="10">
        <v>535865165</v>
      </c>
      <c r="J6500" s="10">
        <v>-4.74</v>
      </c>
      <c r="K6500" s="10">
        <f>L6500/1000000000000</f>
        <v>8.4685070067999996E-2</v>
      </c>
      <c r="L6500" s="10">
        <v>84685070068</v>
      </c>
      <c r="M6500" s="10">
        <v>2.94</v>
      </c>
      <c r="N6500" s="10">
        <v>1</v>
      </c>
      <c r="O6500" s="14">
        <f>IF([1]!Table_1[[#This Row],[연도]]=2016,1,0)</f>
        <v>0</v>
      </c>
      <c r="P6500" s="14">
        <f>IF([1]!Table_1[[#This Row],[연도]]=2017,1,0)</f>
        <v>0</v>
      </c>
      <c r="Q6500" s="14">
        <f>IF([1]!Table_1[[#This Row],[연도]]=2018,1,0)</f>
        <v>0</v>
      </c>
      <c r="R6500" s="14">
        <f>IF([1]!Table_1[[#This Row],[연도]]=2019,1,0)</f>
        <v>1</v>
      </c>
      <c r="S6500" s="14">
        <f>IF([1]!Table_1[[#This Row],[연도]]=2020,1,0)</f>
        <v>0</v>
      </c>
      <c r="T6500" s="14">
        <f>IF([1]!Table_1[[#This Row],[연도]]=2021,1,0)</f>
        <v>0</v>
      </c>
      <c r="U6500" s="14">
        <f>IF([1]!Table_1[[#This Row],[연도]]=2022,1,0)</f>
        <v>0</v>
      </c>
      <c r="V6500" s="14">
        <f>IF([1]!Table_1[[#This Row],[연도]]=2023,1,0)</f>
        <v>0</v>
      </c>
      <c r="W6500" s="10">
        <v>0.41</v>
      </c>
      <c r="X6500" s="10">
        <f>Y6500/1000000000000</f>
        <v>2.5604707920000001E-2</v>
      </c>
      <c r="Y6500" s="14">
        <f>[1]!Table_1[[#This Row],[주가]]*[1]!Table_1[[#This Row],[기말주식수]]</f>
        <v>25604707920</v>
      </c>
      <c r="Z6500" s="14">
        <f>AA6500/10</f>
        <v>4.778199739854335</v>
      </c>
      <c r="AA6500" s="14">
        <f>[1]!Table_1[[#This Row],[시가총액]]/[1]!Table_1[[#This Row],[당기순이익(세후영업이익)]]</f>
        <v>47.781997398543346</v>
      </c>
      <c r="AB6500" s="10">
        <v>199073160</v>
      </c>
    </row>
    <row r="6501" spans="1:28" ht="19.2">
      <c r="A6501" s="12">
        <v>6500</v>
      </c>
      <c r="B6501" s="12">
        <v>130740</v>
      </c>
      <c r="C6501" s="13" t="s">
        <v>1074</v>
      </c>
      <c r="D6501" s="13" t="s">
        <v>20</v>
      </c>
      <c r="E6501" s="12">
        <v>2021</v>
      </c>
      <c r="F6501" s="12">
        <v>-14.544</v>
      </c>
      <c r="G6501" s="15">
        <f>([1]!Table_1[[#This Row],[총자산]]-[1]!Table_1[[#This Row],[장부가치 자기자본]]+[1]!Table_1[[#This Row],[시가총액]])/[1]!Table_1[[#This Row],[총자산]]</f>
        <v>0.70042614408557857</v>
      </c>
      <c r="H6501" s="14">
        <f>I6501/100000000000</f>
        <v>4.7685672199999996E-3</v>
      </c>
      <c r="I6501" s="12">
        <v>476856722</v>
      </c>
      <c r="J6501" s="12">
        <v>8.17</v>
      </c>
      <c r="K6501" s="10">
        <f>L6501/1000000000000</f>
        <v>8.0394390816E-2</v>
      </c>
      <c r="L6501" s="12">
        <v>80394390816</v>
      </c>
      <c r="M6501" s="12">
        <v>0.79</v>
      </c>
      <c r="N6501" s="12">
        <v>1</v>
      </c>
      <c r="O6501" s="15">
        <f>IF([1]!Table_1[[#This Row],[연도]]=2016,1,0)</f>
        <v>0</v>
      </c>
      <c r="P6501" s="15">
        <f>IF([1]!Table_1[[#This Row],[연도]]=2017,1,0)</f>
        <v>0</v>
      </c>
      <c r="Q6501" s="15">
        <f>IF([1]!Table_1[[#This Row],[연도]]=2018,1,0)</f>
        <v>0</v>
      </c>
      <c r="R6501" s="15">
        <f>IF([1]!Table_1[[#This Row],[연도]]=2019,1,0)</f>
        <v>0</v>
      </c>
      <c r="S6501" s="15">
        <f>IF([1]!Table_1[[#This Row],[연도]]=2020,1,0)</f>
        <v>0</v>
      </c>
      <c r="T6501" s="15">
        <f>IF([1]!Table_1[[#This Row],[연도]]=2021,1,0)</f>
        <v>1</v>
      </c>
      <c r="U6501" s="15">
        <f>IF([1]!Table_1[[#This Row],[연도]]=2022,1,0)</f>
        <v>0</v>
      </c>
      <c r="V6501" s="15">
        <f>IF([1]!Table_1[[#This Row],[연도]]=2023,1,0)</f>
        <v>0</v>
      </c>
      <c r="W6501" s="12">
        <v>0.36</v>
      </c>
      <c r="X6501" s="10">
        <f>Y6501/1000000000000</f>
        <v>5.1308889449999999E-2</v>
      </c>
      <c r="Y6501" s="15">
        <f>[1]!Table_1[[#This Row],[주가]]*[1]!Table_1[[#This Row],[기말주식수]]</f>
        <v>51308889450</v>
      </c>
      <c r="Z6501" s="14">
        <f>AA6501/10</f>
        <v>10.759812556443316</v>
      </c>
      <c r="AA6501" s="15">
        <f>[1]!Table_1[[#This Row],[시가총액]]/[1]!Table_1[[#This Row],[당기순이익(세후영업이익)]]</f>
        <v>107.59812556443316</v>
      </c>
      <c r="AB6501" s="12">
        <v>338300370</v>
      </c>
    </row>
    <row r="6502" spans="1:28" ht="19.2">
      <c r="A6502" s="10">
        <v>6501</v>
      </c>
      <c r="B6502" s="10">
        <v>131030</v>
      </c>
      <c r="C6502" s="11" t="s">
        <v>1075</v>
      </c>
      <c r="D6502" s="11" t="s">
        <v>20</v>
      </c>
      <c r="E6502" s="10">
        <v>2016</v>
      </c>
      <c r="F6502" s="10">
        <v>14.2</v>
      </c>
      <c r="G6502" s="14">
        <f>([1]!Table_1[[#This Row],[총자산]]-[1]!Table_1[[#This Row],[장부가치 자기자본]]+[1]!Table_1[[#This Row],[시가총액]])/[1]!Table_1[[#This Row],[총자산]]</f>
        <v>1.8804882792576758</v>
      </c>
      <c r="H6502" s="14">
        <f>I6502/100000000000</f>
        <v>0.11380746206</v>
      </c>
      <c r="I6502" s="10">
        <v>11380746206</v>
      </c>
      <c r="J6502" s="10">
        <v>14.64</v>
      </c>
      <c r="K6502" s="10">
        <f>L6502/1000000000000</f>
        <v>4.4719857449999997E-2</v>
      </c>
      <c r="L6502" s="10">
        <v>44719857450</v>
      </c>
      <c r="M6502" s="10">
        <v>0.93</v>
      </c>
      <c r="N6502" s="10">
        <v>1</v>
      </c>
      <c r="O6502" s="14">
        <f>IF([1]!Table_1[[#This Row],[연도]]=2016,1,0)</f>
        <v>1</v>
      </c>
      <c r="P6502" s="14">
        <f>IF([1]!Table_1[[#This Row],[연도]]=2017,1,0)</f>
        <v>0</v>
      </c>
      <c r="Q6502" s="14">
        <f>IF([1]!Table_1[[#This Row],[연도]]=2018,1,0)</f>
        <v>0</v>
      </c>
      <c r="R6502" s="14">
        <f>IF([1]!Table_1[[#This Row],[연도]]=2019,1,0)</f>
        <v>0</v>
      </c>
      <c r="S6502" s="14">
        <f>IF([1]!Table_1[[#This Row],[연도]]=2020,1,0)</f>
        <v>0</v>
      </c>
      <c r="T6502" s="14">
        <f>IF([1]!Table_1[[#This Row],[연도]]=2021,1,0)</f>
        <v>0</v>
      </c>
      <c r="U6502" s="14">
        <f>IF([1]!Table_1[[#This Row],[연도]]=2022,1,0)</f>
        <v>0</v>
      </c>
      <c r="V6502" s="14">
        <f>IF([1]!Table_1[[#This Row],[연도]]=2023,1,0)</f>
        <v>0</v>
      </c>
      <c r="W6502" s="10">
        <v>0.18</v>
      </c>
      <c r="X6502" s="10">
        <f>Y6502/1000000000000</f>
        <v>0.14908317300000001</v>
      </c>
      <c r="Y6502" s="14">
        <f>[1]!Table_1[[#This Row],[주가]]*[1]!Table_1[[#This Row],[기말주식수]]</f>
        <v>149083173000</v>
      </c>
      <c r="Z6502" s="14">
        <f>AA6502/10</f>
        <v>1.3099595606604637</v>
      </c>
      <c r="AA6502" s="14">
        <f>[1]!Table_1[[#This Row],[시가총액]]/[1]!Table_1[[#This Row],[당기순이익(세후영업이익)]]</f>
        <v>13.099595606604638</v>
      </c>
      <c r="AB6502" s="10">
        <v>1632478400</v>
      </c>
    </row>
    <row r="6503" spans="1:28" ht="19.2">
      <c r="A6503" s="12">
        <v>6502</v>
      </c>
      <c r="B6503" s="12">
        <v>131030</v>
      </c>
      <c r="C6503" s="13" t="s">
        <v>1075</v>
      </c>
      <c r="D6503" s="13" t="s">
        <v>20</v>
      </c>
      <c r="E6503" s="12">
        <v>2017</v>
      </c>
      <c r="F6503" s="12">
        <v>12.676</v>
      </c>
      <c r="G6503" s="15">
        <f>([1]!Table_1[[#This Row],[총자산]]-[1]!Table_1[[#This Row],[장부가치 자기자본]]+[1]!Table_1[[#This Row],[시가총액]])/[1]!Table_1[[#This Row],[총자산]]</f>
        <v>1.4720245485972052</v>
      </c>
      <c r="H6503" s="14">
        <f>I6503/100000000000</f>
        <v>0.12615805358000001</v>
      </c>
      <c r="I6503" s="12">
        <v>12615805358</v>
      </c>
      <c r="J6503" s="12">
        <v>12.79</v>
      </c>
      <c r="K6503" s="10">
        <f>L6503/1000000000000</f>
        <v>4.9808081552999997E-2</v>
      </c>
      <c r="L6503" s="12">
        <v>49808081553</v>
      </c>
      <c r="M6503" s="12">
        <v>0.79</v>
      </c>
      <c r="N6503" s="12">
        <v>1</v>
      </c>
      <c r="O6503" s="15">
        <f>IF([1]!Table_1[[#This Row],[연도]]=2016,1,0)</f>
        <v>0</v>
      </c>
      <c r="P6503" s="15">
        <f>IF([1]!Table_1[[#This Row],[연도]]=2017,1,0)</f>
        <v>1</v>
      </c>
      <c r="Q6503" s="15">
        <f>IF([1]!Table_1[[#This Row],[연도]]=2018,1,0)</f>
        <v>0</v>
      </c>
      <c r="R6503" s="15">
        <f>IF([1]!Table_1[[#This Row],[연도]]=2019,1,0)</f>
        <v>0</v>
      </c>
      <c r="S6503" s="15">
        <f>IF([1]!Table_1[[#This Row],[연도]]=2020,1,0)</f>
        <v>0</v>
      </c>
      <c r="T6503" s="15">
        <f>IF([1]!Table_1[[#This Row],[연도]]=2021,1,0)</f>
        <v>0</v>
      </c>
      <c r="U6503" s="15">
        <f>IF([1]!Table_1[[#This Row],[연도]]=2022,1,0)</f>
        <v>0</v>
      </c>
      <c r="V6503" s="15">
        <f>IF([1]!Table_1[[#This Row],[연도]]=2023,1,0)</f>
        <v>0</v>
      </c>
      <c r="W6503" s="12">
        <v>0.14000000000000001</v>
      </c>
      <c r="X6503" s="10">
        <f>Y6503/1000000000000</f>
        <v>0.13119319224000001</v>
      </c>
      <c r="Y6503" s="15">
        <f>[1]!Table_1[[#This Row],[주가]]*[1]!Table_1[[#This Row],[기말주식수]]</f>
        <v>131193192240</v>
      </c>
      <c r="Z6503" s="14">
        <f>AA6503/10</f>
        <v>1.0399113533945505</v>
      </c>
      <c r="AA6503" s="15">
        <f>[1]!Table_1[[#This Row],[시가총액]]/[1]!Table_1[[#This Row],[당기순이익(세후영업이익)]]</f>
        <v>10.399113533945505</v>
      </c>
      <c r="AB6503" s="12">
        <v>1632478400</v>
      </c>
    </row>
    <row r="6504" spans="1:28" ht="19.2">
      <c r="A6504" s="10">
        <v>6503</v>
      </c>
      <c r="B6504" s="10">
        <v>131030</v>
      </c>
      <c r="C6504" s="11" t="s">
        <v>1075</v>
      </c>
      <c r="D6504" s="11" t="s">
        <v>20</v>
      </c>
      <c r="E6504" s="10">
        <v>2018</v>
      </c>
      <c r="F6504" s="10">
        <v>16.32</v>
      </c>
      <c r="G6504" s="14">
        <f>([1]!Table_1[[#This Row],[총자산]]-[1]!Table_1[[#This Row],[장부가치 자기자본]]+[1]!Table_1[[#This Row],[시가총액]])/[1]!Table_1[[#This Row],[총자산]]</f>
        <v>1.4672510886550398</v>
      </c>
      <c r="H6504" s="14">
        <f>I6504/100000000000</f>
        <v>0.10715330122</v>
      </c>
      <c r="I6504" s="10">
        <v>10715330122</v>
      </c>
      <c r="J6504" s="10">
        <v>9.8699999999999992</v>
      </c>
      <c r="K6504" s="10">
        <f>L6504/1000000000000</f>
        <v>4.9624684186000002E-2</v>
      </c>
      <c r="L6504" s="10">
        <v>49624684186</v>
      </c>
      <c r="M6504" s="10">
        <v>2.2200000000000002</v>
      </c>
      <c r="N6504" s="10">
        <v>1</v>
      </c>
      <c r="O6504" s="14">
        <f>IF([1]!Table_1[[#This Row],[연도]]=2016,1,0)</f>
        <v>0</v>
      </c>
      <c r="P6504" s="14">
        <f>IF([1]!Table_1[[#This Row],[연도]]=2017,1,0)</f>
        <v>0</v>
      </c>
      <c r="Q6504" s="14">
        <f>IF([1]!Table_1[[#This Row],[연도]]=2018,1,0)</f>
        <v>1</v>
      </c>
      <c r="R6504" s="14">
        <f>IF([1]!Table_1[[#This Row],[연도]]=2019,1,0)</f>
        <v>0</v>
      </c>
      <c r="S6504" s="14">
        <f>IF([1]!Table_1[[#This Row],[연도]]=2020,1,0)</f>
        <v>0</v>
      </c>
      <c r="T6504" s="14">
        <f>IF([1]!Table_1[[#This Row],[연도]]=2021,1,0)</f>
        <v>0</v>
      </c>
      <c r="U6504" s="14">
        <f>IF([1]!Table_1[[#This Row],[연도]]=2022,1,0)</f>
        <v>0</v>
      </c>
      <c r="V6504" s="14">
        <f>IF([1]!Table_1[[#This Row],[연도]]=2023,1,0)</f>
        <v>0</v>
      </c>
      <c r="W6504" s="10">
        <v>0.33</v>
      </c>
      <c r="X6504" s="10">
        <f>Y6504/1000000000000</f>
        <v>0.14345114202000001</v>
      </c>
      <c r="Y6504" s="14">
        <f>[1]!Table_1[[#This Row],[주가]]*[1]!Table_1[[#This Row],[기말주식수]]</f>
        <v>143451142020</v>
      </c>
      <c r="Z6504" s="14">
        <f>AA6504/10</f>
        <v>1.3387468270853895</v>
      </c>
      <c r="AA6504" s="14">
        <f>[1]!Table_1[[#This Row],[시가총액]]/[1]!Table_1[[#This Row],[당기순이익(세후영업이익)]]</f>
        <v>13.387468270853896</v>
      </c>
      <c r="AB6504" s="10">
        <v>1632478400</v>
      </c>
    </row>
    <row r="6505" spans="1:28" ht="19.2">
      <c r="A6505" s="12">
        <v>6504</v>
      </c>
      <c r="B6505" s="12">
        <v>131030</v>
      </c>
      <c r="C6505" s="13" t="s">
        <v>1075</v>
      </c>
      <c r="D6505" s="13" t="s">
        <v>20</v>
      </c>
      <c r="E6505" s="12">
        <v>2019</v>
      </c>
      <c r="F6505" s="12">
        <v>11.183999999999999</v>
      </c>
      <c r="G6505" s="15">
        <f>([1]!Table_1[[#This Row],[총자산]]-[1]!Table_1[[#This Row],[장부가치 자기자본]]+[1]!Table_1[[#This Row],[시가총액]])/[1]!Table_1[[#This Row],[총자산]]</f>
        <v>1.170624076946134</v>
      </c>
      <c r="H6505" s="14">
        <f>I6505/100000000000</f>
        <v>0.15188582463</v>
      </c>
      <c r="I6505" s="12">
        <v>15188582463</v>
      </c>
      <c r="J6505" s="12">
        <v>14.5</v>
      </c>
      <c r="K6505" s="10">
        <f>L6505/1000000000000</f>
        <v>6.0441370505000001E-2</v>
      </c>
      <c r="L6505" s="12">
        <v>60441370505</v>
      </c>
      <c r="M6505" s="12">
        <v>1.93</v>
      </c>
      <c r="N6505" s="12">
        <v>1</v>
      </c>
      <c r="O6505" s="15">
        <f>IF([1]!Table_1[[#This Row],[연도]]=2016,1,0)</f>
        <v>0</v>
      </c>
      <c r="P6505" s="15">
        <f>IF([1]!Table_1[[#This Row],[연도]]=2017,1,0)</f>
        <v>0</v>
      </c>
      <c r="Q6505" s="15">
        <f>IF([1]!Table_1[[#This Row],[연도]]=2018,1,0)</f>
        <v>0</v>
      </c>
      <c r="R6505" s="15">
        <f>IF([1]!Table_1[[#This Row],[연도]]=2019,1,0)</f>
        <v>1</v>
      </c>
      <c r="S6505" s="15">
        <f>IF([1]!Table_1[[#This Row],[연도]]=2020,1,0)</f>
        <v>0</v>
      </c>
      <c r="T6505" s="15">
        <f>IF([1]!Table_1[[#This Row],[연도]]=2021,1,0)</f>
        <v>0</v>
      </c>
      <c r="U6505" s="15">
        <f>IF([1]!Table_1[[#This Row],[연도]]=2022,1,0)</f>
        <v>0</v>
      </c>
      <c r="V6505" s="15">
        <f>IF([1]!Table_1[[#This Row],[연도]]=2023,1,0)</f>
        <v>0</v>
      </c>
      <c r="W6505" s="12">
        <v>0.3</v>
      </c>
      <c r="X6505" s="10">
        <f>Y6505/1000000000000</f>
        <v>0.12804588081000001</v>
      </c>
      <c r="Y6505" s="15">
        <f>[1]!Table_1[[#This Row],[주가]]*[1]!Table_1[[#This Row],[기말주식수]]</f>
        <v>128045880810</v>
      </c>
      <c r="Z6505" s="14">
        <f>AA6505/10</f>
        <v>0.84304036352256662</v>
      </c>
      <c r="AA6505" s="15">
        <f>[1]!Table_1[[#This Row],[시가총액]]/[1]!Table_1[[#This Row],[당기순이익(세후영업이익)]]</f>
        <v>8.4304036352256659</v>
      </c>
      <c r="AB6505" s="12">
        <v>1632478400</v>
      </c>
    </row>
    <row r="6506" spans="1:28" ht="19.2">
      <c r="A6506" s="10">
        <v>6505</v>
      </c>
      <c r="B6506" s="10">
        <v>131030</v>
      </c>
      <c r="C6506" s="11" t="s">
        <v>1075</v>
      </c>
      <c r="D6506" s="11" t="s">
        <v>20</v>
      </c>
      <c r="E6506" s="10">
        <v>2020</v>
      </c>
      <c r="F6506" s="10">
        <v>11.135999999999999</v>
      </c>
      <c r="G6506" s="14">
        <f>([1]!Table_1[[#This Row],[총자산]]-[1]!Table_1[[#This Row],[장부가치 자기자본]]+[1]!Table_1[[#This Row],[시가총액]])/[1]!Table_1[[#This Row],[총자산]]</f>
        <v>1.1508795023481082</v>
      </c>
      <c r="H6506" s="14">
        <f>I6506/100000000000</f>
        <v>0.15507638791</v>
      </c>
      <c r="I6506" s="10">
        <v>15507638791</v>
      </c>
      <c r="J6506" s="10">
        <v>9.19</v>
      </c>
      <c r="K6506" s="10">
        <f>L6506/1000000000000</f>
        <v>6.0826955331999999E-2</v>
      </c>
      <c r="L6506" s="10">
        <v>60826955332</v>
      </c>
      <c r="M6506" s="10">
        <v>1.69</v>
      </c>
      <c r="N6506" s="10">
        <v>1</v>
      </c>
      <c r="O6506" s="14">
        <f>IF([1]!Table_1[[#This Row],[연도]]=2016,1,0)</f>
        <v>0</v>
      </c>
      <c r="P6506" s="14">
        <f>IF([1]!Table_1[[#This Row],[연도]]=2017,1,0)</f>
        <v>0</v>
      </c>
      <c r="Q6506" s="14">
        <f>IF([1]!Table_1[[#This Row],[연도]]=2018,1,0)</f>
        <v>0</v>
      </c>
      <c r="R6506" s="14">
        <f>IF([1]!Table_1[[#This Row],[연도]]=2019,1,0)</f>
        <v>0</v>
      </c>
      <c r="S6506" s="14">
        <f>IF([1]!Table_1[[#This Row],[연도]]=2020,1,0)</f>
        <v>1</v>
      </c>
      <c r="T6506" s="14">
        <f>IF([1]!Table_1[[#This Row],[연도]]=2021,1,0)</f>
        <v>0</v>
      </c>
      <c r="U6506" s="14">
        <f>IF([1]!Table_1[[#This Row],[연도]]=2022,1,0)</f>
        <v>0</v>
      </c>
      <c r="V6506" s="14">
        <f>IF([1]!Table_1[[#This Row],[연도]]=2023,1,0)</f>
        <v>0</v>
      </c>
      <c r="W6506" s="10">
        <v>0.2</v>
      </c>
      <c r="X6506" s="10">
        <f>Y6506/1000000000000</f>
        <v>0.13848170292</v>
      </c>
      <c r="Y6506" s="14">
        <f>[1]!Table_1[[#This Row],[주가]]*[1]!Table_1[[#This Row],[기말주식수]]</f>
        <v>138481702920</v>
      </c>
      <c r="Z6506" s="14">
        <f>AA6506/10</f>
        <v>0.89299025329613124</v>
      </c>
      <c r="AA6506" s="14">
        <f>[1]!Table_1[[#This Row],[시가총액]]/[1]!Table_1[[#This Row],[당기순이익(세후영업이익)]]</f>
        <v>8.9299025329613126</v>
      </c>
      <c r="AB6506" s="10">
        <v>1604126100</v>
      </c>
    </row>
    <row r="6507" spans="1:28" ht="19.2">
      <c r="A6507" s="12">
        <v>6506</v>
      </c>
      <c r="B6507" s="12">
        <v>131030</v>
      </c>
      <c r="C6507" s="13" t="s">
        <v>1075</v>
      </c>
      <c r="D6507" s="13" t="s">
        <v>20</v>
      </c>
      <c r="E6507" s="12">
        <v>2021</v>
      </c>
      <c r="F6507" s="12">
        <v>16.216000000000001</v>
      </c>
      <c r="G6507" s="15">
        <f>([1]!Table_1[[#This Row],[총자산]]-[1]!Table_1[[#This Row],[장부가치 자기자본]]+[1]!Table_1[[#This Row],[시가총액]])/[1]!Table_1[[#This Row],[총자산]]</f>
        <v>0.89376412621386225</v>
      </c>
      <c r="H6507" s="14">
        <f>I6507/100000000000</f>
        <v>0.10471810794</v>
      </c>
      <c r="I6507" s="12">
        <v>10471810794</v>
      </c>
      <c r="J6507" s="12">
        <v>7.81</v>
      </c>
      <c r="K6507" s="10">
        <f>L6507/1000000000000</f>
        <v>5.7316372205E-2</v>
      </c>
      <c r="L6507" s="12">
        <v>57316372205</v>
      </c>
      <c r="M6507" s="12">
        <v>3.18</v>
      </c>
      <c r="N6507" s="12">
        <v>1</v>
      </c>
      <c r="O6507" s="15">
        <f>IF([1]!Table_1[[#This Row],[연도]]=2016,1,0)</f>
        <v>0</v>
      </c>
      <c r="P6507" s="15">
        <f>IF([1]!Table_1[[#This Row],[연도]]=2017,1,0)</f>
        <v>0</v>
      </c>
      <c r="Q6507" s="15">
        <f>IF([1]!Table_1[[#This Row],[연도]]=2018,1,0)</f>
        <v>0</v>
      </c>
      <c r="R6507" s="15">
        <f>IF([1]!Table_1[[#This Row],[연도]]=2019,1,0)</f>
        <v>0</v>
      </c>
      <c r="S6507" s="15">
        <f>IF([1]!Table_1[[#This Row],[연도]]=2020,1,0)</f>
        <v>0</v>
      </c>
      <c r="T6507" s="15">
        <f>IF([1]!Table_1[[#This Row],[연도]]=2021,1,0)</f>
        <v>1</v>
      </c>
      <c r="U6507" s="15">
        <f>IF([1]!Table_1[[#This Row],[연도]]=2022,1,0)</f>
        <v>0</v>
      </c>
      <c r="V6507" s="15">
        <f>IF([1]!Table_1[[#This Row],[연도]]=2023,1,0)</f>
        <v>0</v>
      </c>
      <c r="W6507" s="12">
        <v>0.3</v>
      </c>
      <c r="X6507" s="10">
        <f>Y6507/1000000000000</f>
        <v>0.11214367569</v>
      </c>
      <c r="Y6507" s="15">
        <f>[1]!Table_1[[#This Row],[주가]]*[1]!Table_1[[#This Row],[기말주식수]]</f>
        <v>112143675690</v>
      </c>
      <c r="Z6507" s="14">
        <f>AA6507/10</f>
        <v>1.0709100641338423</v>
      </c>
      <c r="AA6507" s="15">
        <f>[1]!Table_1[[#This Row],[시가총액]]/[1]!Table_1[[#This Row],[당기순이익(세후영업이익)]]</f>
        <v>10.709100641338422</v>
      </c>
      <c r="AB6507" s="12">
        <v>1604126100</v>
      </c>
    </row>
    <row r="6508" spans="1:28" ht="19.2">
      <c r="A6508" s="10">
        <v>6507</v>
      </c>
      <c r="B6508" s="10">
        <v>131030</v>
      </c>
      <c r="C6508" s="11" t="s">
        <v>1075</v>
      </c>
      <c r="D6508" s="11" t="s">
        <v>20</v>
      </c>
      <c r="E6508" s="10">
        <v>2022</v>
      </c>
      <c r="F6508" s="10">
        <v>30.259</v>
      </c>
      <c r="G6508" s="14">
        <f>([1]!Table_1[[#This Row],[총자산]]-[1]!Table_1[[#This Row],[장부가치 자기자본]]+[1]!Table_1[[#This Row],[시가총액]])/[1]!Table_1[[#This Row],[총자산]]</f>
        <v>0.83217808838096619</v>
      </c>
      <c r="H6508" s="14">
        <f>I6508/100000000000</f>
        <v>5.2580417939999999E-2</v>
      </c>
      <c r="I6508" s="10">
        <v>5258041794</v>
      </c>
      <c r="J6508" s="10">
        <v>-2.71</v>
      </c>
      <c r="K6508" s="10">
        <f>L6508/1000000000000</f>
        <v>5.8657537975999999E-2</v>
      </c>
      <c r="L6508" s="10">
        <v>58657537976</v>
      </c>
      <c r="M6508" s="10">
        <v>6.78</v>
      </c>
      <c r="N6508" s="10">
        <v>1</v>
      </c>
      <c r="O6508" s="14">
        <f>IF([1]!Table_1[[#This Row],[연도]]=2016,1,0)</f>
        <v>0</v>
      </c>
      <c r="P6508" s="14">
        <f>IF([1]!Table_1[[#This Row],[연도]]=2017,1,0)</f>
        <v>0</v>
      </c>
      <c r="Q6508" s="14">
        <f>IF([1]!Table_1[[#This Row],[연도]]=2018,1,0)</f>
        <v>0</v>
      </c>
      <c r="R6508" s="14">
        <f>IF([1]!Table_1[[#This Row],[연도]]=2019,1,0)</f>
        <v>0</v>
      </c>
      <c r="S6508" s="14">
        <f>IF([1]!Table_1[[#This Row],[연도]]=2020,1,0)</f>
        <v>0</v>
      </c>
      <c r="T6508" s="14">
        <f>IF([1]!Table_1[[#This Row],[연도]]=2021,1,0)</f>
        <v>0</v>
      </c>
      <c r="U6508" s="14">
        <f>IF([1]!Table_1[[#This Row],[연도]]=2022,1,0)</f>
        <v>1</v>
      </c>
      <c r="V6508" s="14">
        <f>IF([1]!Table_1[[#This Row],[연도]]=2023,1,0)</f>
        <v>0</v>
      </c>
      <c r="W6508" s="10">
        <v>0.52</v>
      </c>
      <c r="X6508" s="10">
        <f>Y6508/1000000000000</f>
        <v>0.10160338898</v>
      </c>
      <c r="Y6508" s="14">
        <f>[1]!Table_1[[#This Row],[주가]]*[1]!Table_1[[#This Row],[기말주식수]]</f>
        <v>101603388980</v>
      </c>
      <c r="Z6508" s="14">
        <f>AA6508/10</f>
        <v>1.9323427420440165</v>
      </c>
      <c r="AA6508" s="14">
        <f>[1]!Table_1[[#This Row],[시가총액]]/[1]!Table_1[[#This Row],[당기순이익(세후영업이익)]]</f>
        <v>19.323427420440165</v>
      </c>
      <c r="AB6508" s="10">
        <v>1516594800</v>
      </c>
    </row>
    <row r="6509" spans="1:28" ht="19.2">
      <c r="A6509" s="12">
        <v>6508</v>
      </c>
      <c r="B6509" s="12">
        <v>131030</v>
      </c>
      <c r="C6509" s="13" t="s">
        <v>1075</v>
      </c>
      <c r="D6509" s="13" t="s">
        <v>20</v>
      </c>
      <c r="E6509" s="12">
        <v>2023</v>
      </c>
      <c r="F6509" s="12">
        <v>14.180999999999999</v>
      </c>
      <c r="G6509" s="15">
        <f>([1]!Table_1[[#This Row],[총자산]]-[1]!Table_1[[#This Row],[장부가치 자기자본]]+[1]!Table_1[[#This Row],[시가총액]])/[1]!Table_1[[#This Row],[총자산]]</f>
        <v>0.67539178920892307</v>
      </c>
      <c r="H6509" s="14">
        <f>I6509/100000000000</f>
        <v>8.1865947359999997E-2</v>
      </c>
      <c r="I6509" s="12">
        <v>8186594736</v>
      </c>
      <c r="J6509" s="12">
        <v>9.6999999999999993</v>
      </c>
      <c r="K6509" s="10">
        <f>L6509/1000000000000</f>
        <v>7.2426447150000003E-2</v>
      </c>
      <c r="L6509" s="12">
        <v>72426447150</v>
      </c>
      <c r="M6509" s="12">
        <v>7.64</v>
      </c>
      <c r="N6509" s="12">
        <v>1</v>
      </c>
      <c r="O6509" s="15">
        <f>IF([1]!Table_1[[#This Row],[연도]]=2016,1,0)</f>
        <v>0</v>
      </c>
      <c r="P6509" s="15">
        <f>IF([1]!Table_1[[#This Row],[연도]]=2017,1,0)</f>
        <v>0</v>
      </c>
      <c r="Q6509" s="15">
        <f>IF([1]!Table_1[[#This Row],[연도]]=2018,1,0)</f>
        <v>0</v>
      </c>
      <c r="R6509" s="15">
        <f>IF([1]!Table_1[[#This Row],[연도]]=2019,1,0)</f>
        <v>0</v>
      </c>
      <c r="S6509" s="15">
        <f>IF([1]!Table_1[[#This Row],[연도]]=2020,1,0)</f>
        <v>0</v>
      </c>
      <c r="T6509" s="15">
        <f>IF([1]!Table_1[[#This Row],[연도]]=2021,1,0)</f>
        <v>0</v>
      </c>
      <c r="U6509" s="15">
        <f>IF([1]!Table_1[[#This Row],[연도]]=2022,1,0)</f>
        <v>0</v>
      </c>
      <c r="V6509" s="15">
        <f>IF([1]!Table_1[[#This Row],[연도]]=2023,1,0)</f>
        <v>1</v>
      </c>
      <c r="W6509" s="12">
        <v>0.41</v>
      </c>
      <c r="X6509" s="10">
        <f>Y6509/1000000000000</f>
        <v>8.5934821839999995E-2</v>
      </c>
      <c r="Y6509" s="15">
        <f>[1]!Table_1[[#This Row],[주가]]*[1]!Table_1[[#This Row],[기말주식수]]</f>
        <v>85934821840</v>
      </c>
      <c r="Z6509" s="14">
        <f>AA6509/10</f>
        <v>1.0497016721996437</v>
      </c>
      <c r="AA6509" s="15">
        <f>[1]!Table_1[[#This Row],[시가총액]]/[1]!Table_1[[#This Row],[당기순이익(세후영업이익)]]</f>
        <v>10.497016721996436</v>
      </c>
      <c r="AB6509" s="12">
        <v>1525924200</v>
      </c>
    </row>
    <row r="6510" spans="1:28" ht="19.2">
      <c r="A6510" s="10">
        <v>6509</v>
      </c>
      <c r="B6510" s="10">
        <v>131090</v>
      </c>
      <c r="C6510" s="11" t="s">
        <v>1076</v>
      </c>
      <c r="D6510" s="11" t="s">
        <v>20</v>
      </c>
      <c r="E6510" s="10">
        <v>2016</v>
      </c>
      <c r="F6510" s="10">
        <v>23.616</v>
      </c>
      <c r="G6510" s="14">
        <f>([1]!Table_1[[#This Row],[총자산]]-[1]!Table_1[[#This Row],[장부가치 자기자본]]+[1]!Table_1[[#This Row],[시가총액]])/[1]!Table_1[[#This Row],[총자산]]</f>
        <v>0.42994478969509764</v>
      </c>
      <c r="H6510" s="14">
        <f>I6510/100000000000</f>
        <v>2.2305802020000001E-2</v>
      </c>
      <c r="I6510" s="10">
        <v>2230580202</v>
      </c>
      <c r="J6510" s="10">
        <v>5.85</v>
      </c>
      <c r="K6510" s="10">
        <f>L6510/1000000000000</f>
        <v>2.1267895762E-2</v>
      </c>
      <c r="L6510" s="10">
        <v>21267895762</v>
      </c>
      <c r="M6510" s="10">
        <v>3.56</v>
      </c>
      <c r="N6510" s="10">
        <v>1</v>
      </c>
      <c r="O6510" s="14">
        <f>IF([1]!Table_1[[#This Row],[연도]]=2016,1,0)</f>
        <v>1</v>
      </c>
      <c r="P6510" s="14">
        <f>IF([1]!Table_1[[#This Row],[연도]]=2017,1,0)</f>
        <v>0</v>
      </c>
      <c r="Q6510" s="14">
        <f>IF([1]!Table_1[[#This Row],[연도]]=2018,1,0)</f>
        <v>0</v>
      </c>
      <c r="R6510" s="14">
        <f>IF([1]!Table_1[[#This Row],[연도]]=2019,1,0)</f>
        <v>0</v>
      </c>
      <c r="S6510" s="14">
        <f>IF([1]!Table_1[[#This Row],[연도]]=2020,1,0)</f>
        <v>0</v>
      </c>
      <c r="T6510" s="14">
        <f>IF([1]!Table_1[[#This Row],[연도]]=2021,1,0)</f>
        <v>0</v>
      </c>
      <c r="U6510" s="14">
        <f>IF([1]!Table_1[[#This Row],[연도]]=2022,1,0)</f>
        <v>0</v>
      </c>
      <c r="V6510" s="14">
        <f>IF([1]!Table_1[[#This Row],[연도]]=2023,1,0)</f>
        <v>0</v>
      </c>
      <c r="W6510" s="10">
        <v>1.3</v>
      </c>
      <c r="X6510" s="10">
        <f>Y6510/1000000000000</f>
        <v>5.1475999999999996E-3</v>
      </c>
      <c r="Y6510" s="14">
        <f>[1]!Table_1[[#This Row],[주가]]*[1]!Table_1[[#This Row],[기말주식수]]</f>
        <v>5147600000</v>
      </c>
      <c r="Z6510" s="14">
        <f>AA6510/10</f>
        <v>0.23077403786622508</v>
      </c>
      <c r="AA6510" s="14">
        <f>[1]!Table_1[[#This Row],[시가총액]]/[1]!Table_1[[#This Row],[당기순이익(세후영업이익)]]</f>
        <v>2.3077403786622508</v>
      </c>
      <c r="AB6510" s="10">
        <v>310316050</v>
      </c>
    </row>
    <row r="6511" spans="1:28" ht="19.2">
      <c r="A6511" s="12">
        <v>6510</v>
      </c>
      <c r="B6511" s="12">
        <v>131090</v>
      </c>
      <c r="C6511" s="13" t="s">
        <v>1076</v>
      </c>
      <c r="D6511" s="13" t="s">
        <v>20</v>
      </c>
      <c r="E6511" s="12">
        <v>2017</v>
      </c>
      <c r="F6511" s="12">
        <v>10.074999999999999</v>
      </c>
      <c r="G6511" s="15">
        <f>([1]!Table_1[[#This Row],[총자산]]-[1]!Table_1[[#This Row],[장부가치 자기자본]]+[1]!Table_1[[#This Row],[시가총액]])/[1]!Table_1[[#This Row],[총자산]]</f>
        <v>1.6779525957703052</v>
      </c>
      <c r="H6511" s="14">
        <f>I6511/100000000000</f>
        <v>2.785785835E-2</v>
      </c>
      <c r="I6511" s="12">
        <v>2785785835</v>
      </c>
      <c r="J6511" s="12">
        <v>11.93</v>
      </c>
      <c r="K6511" s="10">
        <f>L6511/1000000000000</f>
        <v>1.5259224016E-2</v>
      </c>
      <c r="L6511" s="12">
        <v>15259224016</v>
      </c>
      <c r="M6511" s="12">
        <v>6.45</v>
      </c>
      <c r="N6511" s="12">
        <v>1</v>
      </c>
      <c r="O6511" s="15">
        <f>IF([1]!Table_1[[#This Row],[연도]]=2016,1,0)</f>
        <v>0</v>
      </c>
      <c r="P6511" s="15">
        <f>IF([1]!Table_1[[#This Row],[연도]]=2017,1,0)</f>
        <v>1</v>
      </c>
      <c r="Q6511" s="15">
        <f>IF([1]!Table_1[[#This Row],[연도]]=2018,1,0)</f>
        <v>0</v>
      </c>
      <c r="R6511" s="15">
        <f>IF([1]!Table_1[[#This Row],[연도]]=2019,1,0)</f>
        <v>0</v>
      </c>
      <c r="S6511" s="15">
        <f>IF([1]!Table_1[[#This Row],[연도]]=2020,1,0)</f>
        <v>0</v>
      </c>
      <c r="T6511" s="15">
        <f>IF([1]!Table_1[[#This Row],[연도]]=2021,1,0)</f>
        <v>0</v>
      </c>
      <c r="U6511" s="15">
        <f>IF([1]!Table_1[[#This Row],[연도]]=2022,1,0)</f>
        <v>0</v>
      </c>
      <c r="V6511" s="15">
        <f>IF([1]!Table_1[[#This Row],[연도]]=2023,1,0)</f>
        <v>0</v>
      </c>
      <c r="W6511" s="12">
        <v>0.63</v>
      </c>
      <c r="X6511" s="10">
        <f>Y6511/1000000000000</f>
        <v>4.6716000000000001E-2</v>
      </c>
      <c r="Y6511" s="15">
        <f>[1]!Table_1[[#This Row],[주가]]*[1]!Table_1[[#This Row],[기말주식수]]</f>
        <v>46716000000</v>
      </c>
      <c r="Z6511" s="14">
        <f>AA6511/10</f>
        <v>1.6769415442160149</v>
      </c>
      <c r="AA6511" s="15">
        <f>[1]!Table_1[[#This Row],[시가총액]]/[1]!Table_1[[#This Row],[당기순이익(세후영업이익)]]</f>
        <v>16.769415442160149</v>
      </c>
      <c r="AB6511" s="12">
        <v>310316050</v>
      </c>
    </row>
    <row r="6512" spans="1:28" ht="19.2">
      <c r="A6512" s="10">
        <v>6511</v>
      </c>
      <c r="B6512" s="10">
        <v>131090</v>
      </c>
      <c r="C6512" s="11" t="s">
        <v>1076</v>
      </c>
      <c r="D6512" s="11" t="s">
        <v>20</v>
      </c>
      <c r="E6512" s="10">
        <v>2018</v>
      </c>
      <c r="F6512" s="10">
        <v>12.811999999999999</v>
      </c>
      <c r="G6512" s="14">
        <f>([1]!Table_1[[#This Row],[총자산]]-[1]!Table_1[[#This Row],[장부가치 자기자본]]+[1]!Table_1[[#This Row],[시가총액]])/[1]!Table_1[[#This Row],[총자산]]</f>
        <v>1.428150052600847</v>
      </c>
      <c r="H6512" s="14">
        <f>I6512/100000000000</f>
        <v>2.312944598E-2</v>
      </c>
      <c r="I6512" s="10">
        <v>2312944598</v>
      </c>
      <c r="J6512" s="10">
        <v>-1.0900000000000001</v>
      </c>
      <c r="K6512" s="10">
        <f>L6512/1000000000000</f>
        <v>1.8424545027999999E-2</v>
      </c>
      <c r="L6512" s="10">
        <v>18424545028</v>
      </c>
      <c r="M6512" s="10">
        <v>5.3</v>
      </c>
      <c r="N6512" s="10">
        <v>1</v>
      </c>
      <c r="O6512" s="14">
        <f>IF([1]!Table_1[[#This Row],[연도]]=2016,1,0)</f>
        <v>0</v>
      </c>
      <c r="P6512" s="14">
        <f>IF([1]!Table_1[[#This Row],[연도]]=2017,1,0)</f>
        <v>0</v>
      </c>
      <c r="Q6512" s="14">
        <f>IF([1]!Table_1[[#This Row],[연도]]=2018,1,0)</f>
        <v>1</v>
      </c>
      <c r="R6512" s="14">
        <f>IF([1]!Table_1[[#This Row],[연도]]=2019,1,0)</f>
        <v>0</v>
      </c>
      <c r="S6512" s="14">
        <f>IF([1]!Table_1[[#This Row],[연도]]=2020,1,0)</f>
        <v>0</v>
      </c>
      <c r="T6512" s="14">
        <f>IF([1]!Table_1[[#This Row],[연도]]=2021,1,0)</f>
        <v>0</v>
      </c>
      <c r="U6512" s="14">
        <f>IF([1]!Table_1[[#This Row],[연도]]=2022,1,0)</f>
        <v>0</v>
      </c>
      <c r="V6512" s="14">
        <f>IF([1]!Table_1[[#This Row],[연도]]=2023,1,0)</f>
        <v>0</v>
      </c>
      <c r="W6512" s="10">
        <v>0.86</v>
      </c>
      <c r="X6512" s="10">
        <f>Y6512/1000000000000</f>
        <v>4.0787999999999998E-2</v>
      </c>
      <c r="Y6512" s="14">
        <f>[1]!Table_1[[#This Row],[주가]]*[1]!Table_1[[#This Row],[기말주식수]]</f>
        <v>40788000000</v>
      </c>
      <c r="Z6512" s="14">
        <f>AA6512/10</f>
        <v>1.7634663638406785</v>
      </c>
      <c r="AA6512" s="14">
        <f>[1]!Table_1[[#This Row],[시가총액]]/[1]!Table_1[[#This Row],[당기순이익(세후영업이익)]]</f>
        <v>17.634663638406785</v>
      </c>
      <c r="AB6512" s="10">
        <v>330290300</v>
      </c>
    </row>
    <row r="6513" spans="1:28" ht="19.2">
      <c r="A6513" s="12">
        <v>6512</v>
      </c>
      <c r="B6513" s="12">
        <v>131090</v>
      </c>
      <c r="C6513" s="13" t="s">
        <v>1076</v>
      </c>
      <c r="D6513" s="13" t="s">
        <v>20</v>
      </c>
      <c r="E6513" s="12">
        <v>2019</v>
      </c>
      <c r="F6513" s="12">
        <v>6.8289999999999997</v>
      </c>
      <c r="G6513" s="15">
        <f>([1]!Table_1[[#This Row],[총자산]]-[1]!Table_1[[#This Row],[장부가치 자기자본]]+[1]!Table_1[[#This Row],[시가총액]])/[1]!Table_1[[#This Row],[총자산]]</f>
        <v>1.4616435713547906</v>
      </c>
      <c r="H6513" s="14">
        <f>I6513/100000000000</f>
        <v>5.0500309879999997E-2</v>
      </c>
      <c r="I6513" s="12">
        <v>5050030988</v>
      </c>
      <c r="J6513" s="12">
        <v>14.05</v>
      </c>
      <c r="K6513" s="10">
        <f>L6513/1000000000000</f>
        <v>1.8216685141999998E-2</v>
      </c>
      <c r="L6513" s="12">
        <v>18216685142</v>
      </c>
      <c r="M6513" s="12">
        <v>8.51</v>
      </c>
      <c r="N6513" s="12">
        <v>1</v>
      </c>
      <c r="O6513" s="15">
        <f>IF([1]!Table_1[[#This Row],[연도]]=2016,1,0)</f>
        <v>0</v>
      </c>
      <c r="P6513" s="15">
        <f>IF([1]!Table_1[[#This Row],[연도]]=2017,1,0)</f>
        <v>0</v>
      </c>
      <c r="Q6513" s="15">
        <f>IF([1]!Table_1[[#This Row],[연도]]=2018,1,0)</f>
        <v>0</v>
      </c>
      <c r="R6513" s="15">
        <f>IF([1]!Table_1[[#This Row],[연도]]=2019,1,0)</f>
        <v>1</v>
      </c>
      <c r="S6513" s="15">
        <f>IF([1]!Table_1[[#This Row],[연도]]=2020,1,0)</f>
        <v>0</v>
      </c>
      <c r="T6513" s="15">
        <f>IF([1]!Table_1[[#This Row],[연도]]=2021,1,0)</f>
        <v>0</v>
      </c>
      <c r="U6513" s="15">
        <f>IF([1]!Table_1[[#This Row],[연도]]=2022,1,0)</f>
        <v>0</v>
      </c>
      <c r="V6513" s="15">
        <f>IF([1]!Table_1[[#This Row],[연도]]=2023,1,0)</f>
        <v>0</v>
      </c>
      <c r="W6513" s="12">
        <v>0.75</v>
      </c>
      <c r="X6513" s="10">
        <f>Y6513/1000000000000</f>
        <v>4.8640000000000003E-2</v>
      </c>
      <c r="Y6513" s="15">
        <f>[1]!Table_1[[#This Row],[주가]]*[1]!Table_1[[#This Row],[기말주식수]]</f>
        <v>48640000000</v>
      </c>
      <c r="Z6513" s="14">
        <f>AA6513/10</f>
        <v>0.96316240663828567</v>
      </c>
      <c r="AA6513" s="15">
        <f>[1]!Table_1[[#This Row],[시가총액]]/[1]!Table_1[[#This Row],[당기순이익(세후영업이익)]]</f>
        <v>9.631624066382857</v>
      </c>
      <c r="AB6513" s="12">
        <v>350250610</v>
      </c>
    </row>
    <row r="6514" spans="1:28" ht="19.2">
      <c r="A6514" s="10">
        <v>6513</v>
      </c>
      <c r="B6514" s="10">
        <v>131090</v>
      </c>
      <c r="C6514" s="11" t="s">
        <v>1076</v>
      </c>
      <c r="D6514" s="11" t="s">
        <v>20</v>
      </c>
      <c r="E6514" s="10">
        <v>2020</v>
      </c>
      <c r="F6514" s="10">
        <v>21.94</v>
      </c>
      <c r="G6514" s="14">
        <f>([1]!Table_1[[#This Row],[총자산]]-[1]!Table_1[[#This Row],[장부가치 자기자본]]+[1]!Table_1[[#This Row],[시가총액]])/[1]!Table_1[[#This Row],[총자산]]</f>
        <v>1.6954762051825467</v>
      </c>
      <c r="H6514" s="14">
        <f>I6514/100000000000</f>
        <v>4.2136408889999998E-2</v>
      </c>
      <c r="I6514" s="10">
        <v>4213640889</v>
      </c>
      <c r="J6514" s="10">
        <v>0.77</v>
      </c>
      <c r="K6514" s="10">
        <f>L6514/1000000000000</f>
        <v>1.4714020362000001E-2</v>
      </c>
      <c r="L6514" s="10">
        <v>14714020362</v>
      </c>
      <c r="M6514" s="10">
        <v>8.4</v>
      </c>
      <c r="N6514" s="10">
        <v>1</v>
      </c>
      <c r="O6514" s="14">
        <f>IF([1]!Table_1[[#This Row],[연도]]=2016,1,0)</f>
        <v>0</v>
      </c>
      <c r="P6514" s="14">
        <f>IF([1]!Table_1[[#This Row],[연도]]=2017,1,0)</f>
        <v>0</v>
      </c>
      <c r="Q6514" s="14">
        <f>IF([1]!Table_1[[#This Row],[연도]]=2018,1,0)</f>
        <v>0</v>
      </c>
      <c r="R6514" s="14">
        <f>IF([1]!Table_1[[#This Row],[연도]]=2019,1,0)</f>
        <v>0</v>
      </c>
      <c r="S6514" s="14">
        <f>IF([1]!Table_1[[#This Row],[연도]]=2020,1,0)</f>
        <v>1</v>
      </c>
      <c r="T6514" s="14">
        <f>IF([1]!Table_1[[#This Row],[연도]]=2021,1,0)</f>
        <v>0</v>
      </c>
      <c r="U6514" s="14">
        <f>IF([1]!Table_1[[#This Row],[연도]]=2022,1,0)</f>
        <v>0</v>
      </c>
      <c r="V6514" s="14">
        <f>IF([1]!Table_1[[#This Row],[연도]]=2023,1,0)</f>
        <v>0</v>
      </c>
      <c r="W6514" s="10">
        <v>0.56000000000000005</v>
      </c>
      <c r="X6514" s="10">
        <f>Y6514/1000000000000</f>
        <v>5.9720000000000002E-2</v>
      </c>
      <c r="Y6514" s="14">
        <f>[1]!Table_1[[#This Row],[주가]]*[1]!Table_1[[#This Row],[기말주식수]]</f>
        <v>59720000000</v>
      </c>
      <c r="Z6514" s="14">
        <f>AA6514/10</f>
        <v>1.4173016062166848</v>
      </c>
      <c r="AA6514" s="14">
        <f>[1]!Table_1[[#This Row],[시가총액]]/[1]!Table_1[[#This Row],[당기순이익(세후영업이익)]]</f>
        <v>14.173016062166848</v>
      </c>
      <c r="AB6514" s="10">
        <v>555313380</v>
      </c>
    </row>
    <row r="6515" spans="1:28" ht="19.2">
      <c r="A6515" s="12">
        <v>6514</v>
      </c>
      <c r="B6515" s="12">
        <v>131090</v>
      </c>
      <c r="C6515" s="13" t="s">
        <v>1076</v>
      </c>
      <c r="D6515" s="13" t="s">
        <v>20</v>
      </c>
      <c r="E6515" s="12">
        <v>2021</v>
      </c>
      <c r="F6515" s="12">
        <v>20.07</v>
      </c>
      <c r="G6515" s="15">
        <f>([1]!Table_1[[#This Row],[총자산]]-[1]!Table_1[[#This Row],[장부가치 자기자본]]+[1]!Table_1[[#This Row],[시가총액]])/[1]!Table_1[[#This Row],[총자산]]</f>
        <v>1.4940124125191161</v>
      </c>
      <c r="H6515" s="14">
        <f>I6515/100000000000</f>
        <v>5.4834372809999997E-2</v>
      </c>
      <c r="I6515" s="12">
        <v>5483437281</v>
      </c>
      <c r="J6515" s="12">
        <v>10.23</v>
      </c>
      <c r="K6515" s="10">
        <f>L6515/1000000000000</f>
        <v>1.3198408789000001E-2</v>
      </c>
      <c r="L6515" s="12">
        <v>13198408789</v>
      </c>
      <c r="M6515" s="12">
        <v>11.09</v>
      </c>
      <c r="N6515" s="12">
        <v>1</v>
      </c>
      <c r="O6515" s="15">
        <f>IF([1]!Table_1[[#This Row],[연도]]=2016,1,0)</f>
        <v>0</v>
      </c>
      <c r="P6515" s="15">
        <f>IF([1]!Table_1[[#This Row],[연도]]=2017,1,0)</f>
        <v>0</v>
      </c>
      <c r="Q6515" s="15">
        <f>IF([1]!Table_1[[#This Row],[연도]]=2018,1,0)</f>
        <v>0</v>
      </c>
      <c r="R6515" s="15">
        <f>IF([1]!Table_1[[#This Row],[연도]]=2019,1,0)</f>
        <v>0</v>
      </c>
      <c r="S6515" s="15">
        <f>IF([1]!Table_1[[#This Row],[연도]]=2020,1,0)</f>
        <v>0</v>
      </c>
      <c r="T6515" s="15">
        <f>IF([1]!Table_1[[#This Row],[연도]]=2021,1,0)</f>
        <v>1</v>
      </c>
      <c r="U6515" s="15">
        <f>IF([1]!Table_1[[#This Row],[연도]]=2022,1,0)</f>
        <v>0</v>
      </c>
      <c r="V6515" s="15">
        <f>IF([1]!Table_1[[#This Row],[연도]]=2023,1,0)</f>
        <v>0</v>
      </c>
      <c r="W6515" s="12">
        <v>0.32</v>
      </c>
      <c r="X6515" s="10">
        <f>Y6515/1000000000000</f>
        <v>5.8380000000000001E-2</v>
      </c>
      <c r="Y6515" s="15">
        <f>[1]!Table_1[[#This Row],[주가]]*[1]!Table_1[[#This Row],[기말주식수]]</f>
        <v>58380000000</v>
      </c>
      <c r="Z6515" s="14">
        <f>AA6515/10</f>
        <v>1.0646606682688891</v>
      </c>
      <c r="AA6515" s="15">
        <f>[1]!Table_1[[#This Row],[시가총액]]/[1]!Table_1[[#This Row],[당기순이익(세후영업이익)]]</f>
        <v>10.646606682688891</v>
      </c>
      <c r="AB6515" s="12">
        <v>975389400</v>
      </c>
    </row>
    <row r="6516" spans="1:28" ht="19.2">
      <c r="A6516" s="10">
        <v>6515</v>
      </c>
      <c r="B6516" s="10">
        <v>131090</v>
      </c>
      <c r="C6516" s="11" t="s">
        <v>1076</v>
      </c>
      <c r="D6516" s="11" t="s">
        <v>20</v>
      </c>
      <c r="E6516" s="10">
        <v>2022</v>
      </c>
      <c r="F6516" s="10">
        <v>21.245000000000001</v>
      </c>
      <c r="G6516" s="14">
        <f>([1]!Table_1[[#This Row],[총자산]]-[1]!Table_1[[#This Row],[장부가치 자기자본]]+[1]!Table_1[[#This Row],[시가총액]])/[1]!Table_1[[#This Row],[총자산]]</f>
        <v>1.0666759544083642</v>
      </c>
      <c r="H6516" s="14">
        <f>I6516/100000000000</f>
        <v>5.3043650689999999E-2</v>
      </c>
      <c r="I6516" s="10">
        <v>5304365069</v>
      </c>
      <c r="J6516" s="10">
        <v>12.7</v>
      </c>
      <c r="K6516" s="10">
        <f>L6516/1000000000000</f>
        <v>1.3702794762E-2</v>
      </c>
      <c r="L6516" s="10">
        <v>13702794762</v>
      </c>
      <c r="M6516" s="10">
        <v>11.41</v>
      </c>
      <c r="N6516" s="10">
        <v>1</v>
      </c>
      <c r="O6516" s="14">
        <f>IF([1]!Table_1[[#This Row],[연도]]=2016,1,0)</f>
        <v>0</v>
      </c>
      <c r="P6516" s="14">
        <f>IF([1]!Table_1[[#This Row],[연도]]=2017,1,0)</f>
        <v>0</v>
      </c>
      <c r="Q6516" s="14">
        <f>IF([1]!Table_1[[#This Row],[연도]]=2018,1,0)</f>
        <v>0</v>
      </c>
      <c r="R6516" s="14">
        <f>IF([1]!Table_1[[#This Row],[연도]]=2019,1,0)</f>
        <v>0</v>
      </c>
      <c r="S6516" s="14">
        <f>IF([1]!Table_1[[#This Row],[연도]]=2020,1,0)</f>
        <v>0</v>
      </c>
      <c r="T6516" s="14">
        <f>IF([1]!Table_1[[#This Row],[연도]]=2021,1,0)</f>
        <v>0</v>
      </c>
      <c r="U6516" s="14">
        <f>IF([1]!Table_1[[#This Row],[연도]]=2022,1,0)</f>
        <v>1</v>
      </c>
      <c r="V6516" s="14">
        <f>IF([1]!Table_1[[#This Row],[연도]]=2023,1,0)</f>
        <v>0</v>
      </c>
      <c r="W6516" s="10">
        <v>0.76</v>
      </c>
      <c r="X6516" s="10">
        <f>Y6516/1000000000000</f>
        <v>4.4880000000000003E-2</v>
      </c>
      <c r="Y6516" s="14">
        <f>[1]!Table_1[[#This Row],[주가]]*[1]!Table_1[[#This Row],[기말주식수]]</f>
        <v>44880000000</v>
      </c>
      <c r="Z6516" s="14">
        <f>AA6516/10</f>
        <v>0.84609561024164104</v>
      </c>
      <c r="AA6516" s="14">
        <f>[1]!Table_1[[#This Row],[시가총액]]/[1]!Table_1[[#This Row],[당기순이익(세후영업이익)]]</f>
        <v>8.4609561024164108</v>
      </c>
      <c r="AB6516" s="10">
        <v>1025262700</v>
      </c>
    </row>
    <row r="6517" spans="1:28" ht="19.2">
      <c r="A6517" s="12">
        <v>6516</v>
      </c>
      <c r="B6517" s="12">
        <v>131090</v>
      </c>
      <c r="C6517" s="13" t="s">
        <v>1076</v>
      </c>
      <c r="D6517" s="13" t="s">
        <v>20</v>
      </c>
      <c r="E6517" s="12">
        <v>2023</v>
      </c>
      <c r="F6517" s="12">
        <v>17.026</v>
      </c>
      <c r="G6517" s="15">
        <f>([1]!Table_1[[#This Row],[총자산]]-[1]!Table_1[[#This Row],[장부가치 자기자본]]+[1]!Table_1[[#This Row],[시가총액]])/[1]!Table_1[[#This Row],[총자산]]</f>
        <v>1.0088047659054111</v>
      </c>
      <c r="H6517" s="14">
        <f>I6517/100000000000</f>
        <v>4.4531184879999998E-2</v>
      </c>
      <c r="I6517" s="12">
        <v>4453118488</v>
      </c>
      <c r="J6517" s="12">
        <v>4.63</v>
      </c>
      <c r="K6517" s="10">
        <f>L6517/1000000000000</f>
        <v>1.4445671814E-2</v>
      </c>
      <c r="L6517" s="12">
        <v>14445671814</v>
      </c>
      <c r="M6517" s="12">
        <v>6.25</v>
      </c>
      <c r="N6517" s="12">
        <v>1</v>
      </c>
      <c r="O6517" s="15">
        <f>IF([1]!Table_1[[#This Row],[연도]]=2016,1,0)</f>
        <v>0</v>
      </c>
      <c r="P6517" s="15">
        <f>IF([1]!Table_1[[#This Row],[연도]]=2017,1,0)</f>
        <v>0</v>
      </c>
      <c r="Q6517" s="15">
        <f>IF([1]!Table_1[[#This Row],[연도]]=2018,1,0)</f>
        <v>0</v>
      </c>
      <c r="R6517" s="15">
        <f>IF([1]!Table_1[[#This Row],[연도]]=2019,1,0)</f>
        <v>0</v>
      </c>
      <c r="S6517" s="15">
        <f>IF([1]!Table_1[[#This Row],[연도]]=2020,1,0)</f>
        <v>0</v>
      </c>
      <c r="T6517" s="15">
        <f>IF([1]!Table_1[[#This Row],[연도]]=2021,1,0)</f>
        <v>0</v>
      </c>
      <c r="U6517" s="15">
        <f>IF([1]!Table_1[[#This Row],[연도]]=2022,1,0)</f>
        <v>0</v>
      </c>
      <c r="V6517" s="15">
        <f>IF([1]!Table_1[[#This Row],[연도]]=2023,1,0)</f>
        <v>1</v>
      </c>
      <c r="W6517" s="12">
        <v>0.55000000000000004</v>
      </c>
      <c r="X6517" s="10">
        <f>Y6517/1000000000000</f>
        <v>4.5275999999999997E-2</v>
      </c>
      <c r="Y6517" s="15">
        <f>[1]!Table_1[[#This Row],[주가]]*[1]!Table_1[[#This Row],[기말주식수]]</f>
        <v>45276000000</v>
      </c>
      <c r="Z6517" s="14">
        <f>AA6517/10</f>
        <v>1.0167256973288963</v>
      </c>
      <c r="AA6517" s="15">
        <f>[1]!Table_1[[#This Row],[시가총액]]/[1]!Table_1[[#This Row],[당기순이익(세후영업이익)]]</f>
        <v>10.167256973288962</v>
      </c>
      <c r="AB6517" s="12">
        <v>985293325</v>
      </c>
    </row>
    <row r="6518" spans="1:28" ht="19.2">
      <c r="A6518" s="10">
        <v>6517</v>
      </c>
      <c r="B6518" s="10">
        <v>131180</v>
      </c>
      <c r="C6518" s="11" t="s">
        <v>1077</v>
      </c>
      <c r="D6518" s="11" t="s">
        <v>20</v>
      </c>
      <c r="E6518" s="10">
        <v>2016</v>
      </c>
      <c r="F6518" s="10">
        <v>35.014000000000003</v>
      </c>
      <c r="G6518" s="14">
        <f>([1]!Table_1[[#This Row],[총자산]]-[1]!Table_1[[#This Row],[장부가치 자기자본]]+[1]!Table_1[[#This Row],[시가총액]])/[1]!Table_1[[#This Row],[총자산]]</f>
        <v>1.2113699298567537</v>
      </c>
      <c r="H6518" s="14">
        <f>I6518/100000000000</f>
        <v>3.7423855690000001E-2</v>
      </c>
      <c r="I6518" s="10">
        <v>3742385569</v>
      </c>
      <c r="J6518" s="10">
        <v>-3.92</v>
      </c>
      <c r="K6518" s="10">
        <f>L6518/1000000000000</f>
        <v>3.8637657927000003E-2</v>
      </c>
      <c r="L6518" s="10">
        <v>38637657927</v>
      </c>
      <c r="M6518" s="10">
        <v>1.69</v>
      </c>
      <c r="N6518" s="10">
        <v>1</v>
      </c>
      <c r="O6518" s="14">
        <f>IF([1]!Table_1[[#This Row],[연도]]=2016,1,0)</f>
        <v>1</v>
      </c>
      <c r="P6518" s="14">
        <f>IF([1]!Table_1[[#This Row],[연도]]=2017,1,0)</f>
        <v>0</v>
      </c>
      <c r="Q6518" s="14">
        <f>IF([1]!Table_1[[#This Row],[연도]]=2018,1,0)</f>
        <v>0</v>
      </c>
      <c r="R6518" s="14">
        <f>IF([1]!Table_1[[#This Row],[연도]]=2019,1,0)</f>
        <v>0</v>
      </c>
      <c r="S6518" s="14">
        <f>IF([1]!Table_1[[#This Row],[연도]]=2020,1,0)</f>
        <v>0</v>
      </c>
      <c r="T6518" s="14">
        <f>IF([1]!Table_1[[#This Row],[연도]]=2021,1,0)</f>
        <v>0</v>
      </c>
      <c r="U6518" s="14">
        <f>IF([1]!Table_1[[#This Row],[연도]]=2022,1,0)</f>
        <v>0</v>
      </c>
      <c r="V6518" s="14">
        <f>IF([1]!Table_1[[#This Row],[연도]]=2023,1,0)</f>
        <v>0</v>
      </c>
      <c r="W6518" s="10">
        <v>0.77</v>
      </c>
      <c r="X6518" s="10">
        <f>Y6518/1000000000000</f>
        <v>6.7798499999999998E-2</v>
      </c>
      <c r="Y6518" s="14">
        <f>[1]!Table_1[[#This Row],[주가]]*[1]!Table_1[[#This Row],[기말주식수]]</f>
        <v>67798500000</v>
      </c>
      <c r="Z6518" s="14">
        <f>AA6518/10</f>
        <v>1.8116385591481527</v>
      </c>
      <c r="AA6518" s="14">
        <f>[1]!Table_1[[#This Row],[시가총액]]/[1]!Table_1[[#This Row],[당기순이익(세후영업이익)]]</f>
        <v>18.116385591481528</v>
      </c>
      <c r="AB6518" s="10">
        <v>1447828250</v>
      </c>
    </row>
    <row r="6519" spans="1:28" ht="19.2">
      <c r="A6519" s="12">
        <v>6518</v>
      </c>
      <c r="B6519" s="12">
        <v>131180</v>
      </c>
      <c r="C6519" s="13" t="s">
        <v>1077</v>
      </c>
      <c r="D6519" s="13" t="s">
        <v>20</v>
      </c>
      <c r="E6519" s="12">
        <v>2017</v>
      </c>
      <c r="F6519" s="12">
        <v>56.978999999999999</v>
      </c>
      <c r="G6519" s="15">
        <f>([1]!Table_1[[#This Row],[총자산]]-[1]!Table_1[[#This Row],[장부가치 자기자본]]+[1]!Table_1[[#This Row],[시가총액]])/[1]!Table_1[[#This Row],[총자산]]</f>
        <v>1.2677461574256548</v>
      </c>
      <c r="H6519" s="14">
        <f>I6519/100000000000</f>
        <v>2.467273562E-2</v>
      </c>
      <c r="I6519" s="12">
        <v>2467273562</v>
      </c>
      <c r="J6519" s="12">
        <v>5.34</v>
      </c>
      <c r="K6519" s="10">
        <f>L6519/1000000000000</f>
        <v>5.0899906882000003E-2</v>
      </c>
      <c r="L6519" s="12">
        <v>50899906882</v>
      </c>
      <c r="M6519" s="12">
        <v>3.68</v>
      </c>
      <c r="N6519" s="12">
        <v>1</v>
      </c>
      <c r="O6519" s="15">
        <f>IF([1]!Table_1[[#This Row],[연도]]=2016,1,0)</f>
        <v>0</v>
      </c>
      <c r="P6519" s="15">
        <f>IF([1]!Table_1[[#This Row],[연도]]=2017,1,0)</f>
        <v>1</v>
      </c>
      <c r="Q6519" s="15">
        <f>IF([1]!Table_1[[#This Row],[연도]]=2018,1,0)</f>
        <v>0</v>
      </c>
      <c r="R6519" s="15">
        <f>IF([1]!Table_1[[#This Row],[연도]]=2019,1,0)</f>
        <v>0</v>
      </c>
      <c r="S6519" s="15">
        <f>IF([1]!Table_1[[#This Row],[연도]]=2020,1,0)</f>
        <v>0</v>
      </c>
      <c r="T6519" s="15">
        <f>IF([1]!Table_1[[#This Row],[연도]]=2021,1,0)</f>
        <v>0</v>
      </c>
      <c r="U6519" s="15">
        <f>IF([1]!Table_1[[#This Row],[연도]]=2022,1,0)</f>
        <v>0</v>
      </c>
      <c r="V6519" s="15">
        <f>IF([1]!Table_1[[#This Row],[연도]]=2023,1,0)</f>
        <v>0</v>
      </c>
      <c r="W6519" s="12">
        <v>0.75</v>
      </c>
      <c r="X6519" s="10">
        <f>Y6519/1000000000000</f>
        <v>7.3081499999999994E-2</v>
      </c>
      <c r="Y6519" s="15">
        <f>[1]!Table_1[[#This Row],[주가]]*[1]!Table_1[[#This Row],[기말주식수]]</f>
        <v>73081500000</v>
      </c>
      <c r="Z6519" s="14">
        <f>AA6519/10</f>
        <v>2.9620347384892054</v>
      </c>
      <c r="AA6519" s="15">
        <f>[1]!Table_1[[#This Row],[시가총액]]/[1]!Table_1[[#This Row],[당기순이익(세후영업이익)]]</f>
        <v>29.620347384892053</v>
      </c>
      <c r="AB6519" s="12">
        <v>1447828250</v>
      </c>
    </row>
    <row r="6520" spans="1:28" ht="19.2">
      <c r="A6520" s="10">
        <v>6519</v>
      </c>
      <c r="B6520" s="10">
        <v>131180</v>
      </c>
      <c r="C6520" s="11" t="s">
        <v>1077</v>
      </c>
      <c r="D6520" s="11" t="s">
        <v>20</v>
      </c>
      <c r="E6520" s="10">
        <v>2018</v>
      </c>
      <c r="F6520" s="10">
        <v>39.518999999999998</v>
      </c>
      <c r="G6520" s="14">
        <f>([1]!Table_1[[#This Row],[총자산]]-[1]!Table_1[[#This Row],[장부가치 자기자본]]+[1]!Table_1[[#This Row],[시가총액]])/[1]!Table_1[[#This Row],[총자산]]</f>
        <v>0.99313500579376002</v>
      </c>
      <c r="H6520" s="14">
        <f>I6520/100000000000</f>
        <v>9.4870885999999996E-4</v>
      </c>
      <c r="I6520" s="10">
        <v>94870886</v>
      </c>
      <c r="J6520" s="10">
        <v>1.0900000000000001</v>
      </c>
      <c r="K6520" s="10">
        <f>L6520/1000000000000</f>
        <v>4.3828702572E-2</v>
      </c>
      <c r="L6520" s="10">
        <v>43828702572</v>
      </c>
      <c r="M6520" s="10">
        <v>5.27</v>
      </c>
      <c r="N6520" s="10">
        <v>1</v>
      </c>
      <c r="O6520" s="14">
        <f>IF([1]!Table_1[[#This Row],[연도]]=2016,1,0)</f>
        <v>0</v>
      </c>
      <c r="P6520" s="14">
        <f>IF([1]!Table_1[[#This Row],[연도]]=2017,1,0)</f>
        <v>0</v>
      </c>
      <c r="Q6520" s="14">
        <f>IF([1]!Table_1[[#This Row],[연도]]=2018,1,0)</f>
        <v>1</v>
      </c>
      <c r="R6520" s="14">
        <f>IF([1]!Table_1[[#This Row],[연도]]=2019,1,0)</f>
        <v>0</v>
      </c>
      <c r="S6520" s="14">
        <f>IF([1]!Table_1[[#This Row],[연도]]=2020,1,0)</f>
        <v>0</v>
      </c>
      <c r="T6520" s="14">
        <f>IF([1]!Table_1[[#This Row],[연도]]=2021,1,0)</f>
        <v>0</v>
      </c>
      <c r="U6520" s="14">
        <f>IF([1]!Table_1[[#This Row],[연도]]=2022,1,0)</f>
        <v>0</v>
      </c>
      <c r="V6520" s="14">
        <f>IF([1]!Table_1[[#This Row],[연도]]=2023,1,0)</f>
        <v>0</v>
      </c>
      <c r="W6520" s="10">
        <v>0.88</v>
      </c>
      <c r="X6520" s="10">
        <f>Y6520/1000000000000</f>
        <v>5.7085749999999998E-2</v>
      </c>
      <c r="Y6520" s="14">
        <f>[1]!Table_1[[#This Row],[주가]]*[1]!Table_1[[#This Row],[기말주식수]]</f>
        <v>57085750000</v>
      </c>
      <c r="Z6520" s="14">
        <f>AA6520/10</f>
        <v>60.172042664384946</v>
      </c>
      <c r="AA6520" s="14">
        <f>[1]!Table_1[[#This Row],[시가총액]]/[1]!Table_1[[#This Row],[당기순이익(세후영업이익)]]</f>
        <v>601.72042664384946</v>
      </c>
      <c r="AB6520" s="10">
        <v>1010104410</v>
      </c>
    </row>
    <row r="6521" spans="1:28" ht="19.2">
      <c r="A6521" s="12">
        <v>6520</v>
      </c>
      <c r="B6521" s="12">
        <v>131180</v>
      </c>
      <c r="C6521" s="13" t="s">
        <v>1077</v>
      </c>
      <c r="D6521" s="13" t="s">
        <v>20</v>
      </c>
      <c r="E6521" s="12">
        <v>2019</v>
      </c>
      <c r="F6521" s="12">
        <v>54.259</v>
      </c>
      <c r="G6521" s="15">
        <f>([1]!Table_1[[#This Row],[총자산]]-[1]!Table_1[[#This Row],[장부가치 자기자본]]+[1]!Table_1[[#This Row],[시가총액]])/[1]!Table_1[[#This Row],[총자산]]</f>
        <v>0.92298473145474758</v>
      </c>
      <c r="H6521" s="14">
        <f>I6521/100000000000</f>
        <v>8.1449278500000007E-3</v>
      </c>
      <c r="I6521" s="12">
        <v>814492785</v>
      </c>
      <c r="J6521" s="12">
        <v>2.84</v>
      </c>
      <c r="K6521" s="10">
        <f>L6521/1000000000000</f>
        <v>4.0486466987000001E-2</v>
      </c>
      <c r="L6521" s="12">
        <v>40486466987</v>
      </c>
      <c r="M6521" s="12">
        <v>5.0199999999999996</v>
      </c>
      <c r="N6521" s="12">
        <v>1</v>
      </c>
      <c r="O6521" s="15">
        <f>IF([1]!Table_1[[#This Row],[연도]]=2016,1,0)</f>
        <v>0</v>
      </c>
      <c r="P6521" s="15">
        <f>IF([1]!Table_1[[#This Row],[연도]]=2017,1,0)</f>
        <v>0</v>
      </c>
      <c r="Q6521" s="15">
        <f>IF([1]!Table_1[[#This Row],[연도]]=2018,1,0)</f>
        <v>0</v>
      </c>
      <c r="R6521" s="15">
        <f>IF([1]!Table_1[[#This Row],[연도]]=2019,1,0)</f>
        <v>1</v>
      </c>
      <c r="S6521" s="15">
        <f>IF([1]!Table_1[[#This Row],[연도]]=2020,1,0)</f>
        <v>0</v>
      </c>
      <c r="T6521" s="15">
        <f>IF([1]!Table_1[[#This Row],[연도]]=2021,1,0)</f>
        <v>0</v>
      </c>
      <c r="U6521" s="15">
        <f>IF([1]!Table_1[[#This Row],[연도]]=2022,1,0)</f>
        <v>0</v>
      </c>
      <c r="V6521" s="15">
        <f>IF([1]!Table_1[[#This Row],[연도]]=2023,1,0)</f>
        <v>0</v>
      </c>
      <c r="W6521" s="12">
        <v>1.1299999999999999</v>
      </c>
      <c r="X6521" s="10">
        <f>Y6521/1000000000000</f>
        <v>5.2683250000000001E-2</v>
      </c>
      <c r="Y6521" s="15">
        <f>[1]!Table_1[[#This Row],[주가]]*[1]!Table_1[[#This Row],[기말주식수]]</f>
        <v>52683250000</v>
      </c>
      <c r="Z6521" s="14">
        <f>AA6521/10</f>
        <v>6.4682279536705778</v>
      </c>
      <c r="AA6521" s="15">
        <f>[1]!Table_1[[#This Row],[시가총액]]/[1]!Table_1[[#This Row],[당기순이익(세후영업이익)]]</f>
        <v>64.682279536705778</v>
      </c>
      <c r="AB6521" s="12">
        <v>1135105040</v>
      </c>
    </row>
    <row r="6522" spans="1:28" ht="19.2">
      <c r="A6522" s="10">
        <v>6521</v>
      </c>
      <c r="B6522" s="10">
        <v>131180</v>
      </c>
      <c r="C6522" s="11" t="s">
        <v>1077</v>
      </c>
      <c r="D6522" s="11" t="s">
        <v>20</v>
      </c>
      <c r="E6522" s="10">
        <v>2020</v>
      </c>
      <c r="F6522" s="10">
        <v>-198.47800000000001</v>
      </c>
      <c r="G6522" s="14">
        <f>([1]!Table_1[[#This Row],[총자산]]-[1]!Table_1[[#This Row],[장부가치 자기자본]]+[1]!Table_1[[#This Row],[시가총액]])/[1]!Table_1[[#This Row],[총자산]]</f>
        <v>0.84167338085757648</v>
      </c>
      <c r="H6522" s="14">
        <f>I6522/100000000000</f>
        <v>9.0727505400000005E-3</v>
      </c>
      <c r="I6522" s="10">
        <v>907275054</v>
      </c>
      <c r="J6522" s="10">
        <v>-3.46</v>
      </c>
      <c r="K6522" s="10">
        <f>L6522/1000000000000</f>
        <v>2.7680416336000001E-2</v>
      </c>
      <c r="L6522" s="10">
        <v>27680416336</v>
      </c>
      <c r="M6522" s="10">
        <v>3.6</v>
      </c>
      <c r="N6522" s="10">
        <v>1</v>
      </c>
      <c r="O6522" s="14">
        <f>IF([1]!Table_1[[#This Row],[연도]]=2016,1,0)</f>
        <v>0</v>
      </c>
      <c r="P6522" s="14">
        <f>IF([1]!Table_1[[#This Row],[연도]]=2017,1,0)</f>
        <v>0</v>
      </c>
      <c r="Q6522" s="14">
        <f>IF([1]!Table_1[[#This Row],[연도]]=2018,1,0)</f>
        <v>0</v>
      </c>
      <c r="R6522" s="14">
        <f>IF([1]!Table_1[[#This Row],[연도]]=2019,1,0)</f>
        <v>0</v>
      </c>
      <c r="S6522" s="14">
        <f>IF([1]!Table_1[[#This Row],[연도]]=2020,1,0)</f>
        <v>1</v>
      </c>
      <c r="T6522" s="14">
        <f>IF([1]!Table_1[[#This Row],[연도]]=2021,1,0)</f>
        <v>0</v>
      </c>
      <c r="U6522" s="14">
        <f>IF([1]!Table_1[[#This Row],[연도]]=2022,1,0)</f>
        <v>0</v>
      </c>
      <c r="V6522" s="14">
        <f>IF([1]!Table_1[[#This Row],[연도]]=2023,1,0)</f>
        <v>0</v>
      </c>
      <c r="W6522" s="10">
        <v>0.9</v>
      </c>
      <c r="X6522" s="10">
        <f>Y6522/1000000000000</f>
        <v>4.5492499999999998E-2</v>
      </c>
      <c r="Y6522" s="14">
        <f>[1]!Table_1[[#This Row],[주가]]*[1]!Table_1[[#This Row],[기말주식수]]</f>
        <v>45492500000</v>
      </c>
      <c r="Z6522" s="14">
        <f>AA6522/10</f>
        <v>5.0141905477762645</v>
      </c>
      <c r="AA6522" s="14">
        <f>[1]!Table_1[[#This Row],[시가총액]]/[1]!Table_1[[#This Row],[당기순이익(세후영업이익)]]</f>
        <v>50.141905477762649</v>
      </c>
      <c r="AB6522" s="10">
        <v>1111474440</v>
      </c>
    </row>
    <row r="6523" spans="1:28" ht="19.2">
      <c r="A6523" s="12">
        <v>6522</v>
      </c>
      <c r="B6523" s="12">
        <v>131180</v>
      </c>
      <c r="C6523" s="13" t="s">
        <v>1077</v>
      </c>
      <c r="D6523" s="13" t="s">
        <v>20</v>
      </c>
      <c r="E6523" s="12">
        <v>2021</v>
      </c>
      <c r="F6523" s="12">
        <v>36.49</v>
      </c>
      <c r="G6523" s="15">
        <f>([1]!Table_1[[#This Row],[총자산]]-[1]!Table_1[[#This Row],[장부가치 자기자본]]+[1]!Table_1[[#This Row],[시가총액]])/[1]!Table_1[[#This Row],[총자산]]</f>
        <v>1.061536730557032</v>
      </c>
      <c r="H6523" s="14">
        <f>I6523/100000000000</f>
        <v>2.037810571E-2</v>
      </c>
      <c r="I6523" s="12">
        <v>2037810571</v>
      </c>
      <c r="J6523" s="12">
        <v>12.56</v>
      </c>
      <c r="K6523" s="10">
        <f>L6523/1000000000000</f>
        <v>3.5276379997999999E-2</v>
      </c>
      <c r="L6523" s="12">
        <v>35276379998</v>
      </c>
      <c r="M6523" s="12">
        <v>2.2200000000000002</v>
      </c>
      <c r="N6523" s="12">
        <v>1</v>
      </c>
      <c r="O6523" s="15">
        <f>IF([1]!Table_1[[#This Row],[연도]]=2016,1,0)</f>
        <v>0</v>
      </c>
      <c r="P6523" s="15">
        <f>IF([1]!Table_1[[#This Row],[연도]]=2017,1,0)</f>
        <v>0</v>
      </c>
      <c r="Q6523" s="15">
        <f>IF([1]!Table_1[[#This Row],[연도]]=2018,1,0)</f>
        <v>0</v>
      </c>
      <c r="R6523" s="15">
        <f>IF([1]!Table_1[[#This Row],[연도]]=2019,1,0)</f>
        <v>0</v>
      </c>
      <c r="S6523" s="15">
        <f>IF([1]!Table_1[[#This Row],[연도]]=2020,1,0)</f>
        <v>0</v>
      </c>
      <c r="T6523" s="15">
        <f>IF([1]!Table_1[[#This Row],[연도]]=2021,1,0)</f>
        <v>1</v>
      </c>
      <c r="U6523" s="15">
        <f>IF([1]!Table_1[[#This Row],[연도]]=2022,1,0)</f>
        <v>0</v>
      </c>
      <c r="V6523" s="15">
        <f>IF([1]!Table_1[[#This Row],[연도]]=2023,1,0)</f>
        <v>0</v>
      </c>
      <c r="W6523" s="12">
        <v>0.73</v>
      </c>
      <c r="X6523" s="10">
        <f>Y6523/1000000000000</f>
        <v>6.13415E-2</v>
      </c>
      <c r="Y6523" s="15">
        <f>[1]!Table_1[[#This Row],[주가]]*[1]!Table_1[[#This Row],[기말주식수]]</f>
        <v>61341500000</v>
      </c>
      <c r="Z6523" s="14">
        <f>AA6523/10</f>
        <v>3.0101669346968953</v>
      </c>
      <c r="AA6523" s="15">
        <f>[1]!Table_1[[#This Row],[시가총액]]/[1]!Table_1[[#This Row],[당기순이익(세후영업이익)]]</f>
        <v>30.101669346968954</v>
      </c>
      <c r="AB6523" s="12">
        <v>1111474440</v>
      </c>
    </row>
    <row r="6524" spans="1:28" ht="19.2">
      <c r="A6524" s="10">
        <v>6523</v>
      </c>
      <c r="B6524" s="10">
        <v>131180</v>
      </c>
      <c r="C6524" s="11" t="s">
        <v>1077</v>
      </c>
      <c r="D6524" s="11" t="s">
        <v>20</v>
      </c>
      <c r="E6524" s="10">
        <v>2022</v>
      </c>
      <c r="F6524" s="10">
        <v>42.406999999999996</v>
      </c>
      <c r="G6524" s="14">
        <f>([1]!Table_1[[#This Row],[총자산]]-[1]!Table_1[[#This Row],[장부가치 자기자본]]+[1]!Table_1[[#This Row],[시가총액]])/[1]!Table_1[[#This Row],[총자산]]</f>
        <v>0.7387679542813641</v>
      </c>
      <c r="H6524" s="14">
        <f>I6524/100000000000</f>
        <v>2.2794425149999999E-2</v>
      </c>
      <c r="I6524" s="10">
        <v>2279442515</v>
      </c>
      <c r="J6524" s="10">
        <v>1.1399999999999999</v>
      </c>
      <c r="K6524" s="10">
        <f>L6524/1000000000000</f>
        <v>3.7178543017E-2</v>
      </c>
      <c r="L6524" s="10">
        <v>37178543017</v>
      </c>
      <c r="M6524" s="10">
        <v>2.5099999999999998</v>
      </c>
      <c r="N6524" s="10">
        <v>1</v>
      </c>
      <c r="O6524" s="14">
        <f>IF([1]!Table_1[[#This Row],[연도]]=2016,1,0)</f>
        <v>0</v>
      </c>
      <c r="P6524" s="14">
        <f>IF([1]!Table_1[[#This Row],[연도]]=2017,1,0)</f>
        <v>0</v>
      </c>
      <c r="Q6524" s="14">
        <f>IF([1]!Table_1[[#This Row],[연도]]=2018,1,0)</f>
        <v>0</v>
      </c>
      <c r="R6524" s="14">
        <f>IF([1]!Table_1[[#This Row],[연도]]=2019,1,0)</f>
        <v>0</v>
      </c>
      <c r="S6524" s="14">
        <f>IF([1]!Table_1[[#This Row],[연도]]=2020,1,0)</f>
        <v>0</v>
      </c>
      <c r="T6524" s="14">
        <f>IF([1]!Table_1[[#This Row],[연도]]=2021,1,0)</f>
        <v>0</v>
      </c>
      <c r="U6524" s="14">
        <f>IF([1]!Table_1[[#This Row],[연도]]=2022,1,0)</f>
        <v>1</v>
      </c>
      <c r="V6524" s="14">
        <f>IF([1]!Table_1[[#This Row],[연도]]=2023,1,0)</f>
        <v>0</v>
      </c>
      <c r="W6524" s="10">
        <v>1.1399999999999999</v>
      </c>
      <c r="X6524" s="10">
        <f>Y6524/1000000000000</f>
        <v>4.0062750000000001E-2</v>
      </c>
      <c r="Y6524" s="14">
        <f>[1]!Table_1[[#This Row],[주가]]*[1]!Table_1[[#This Row],[기말주식수]]</f>
        <v>40062750000</v>
      </c>
      <c r="Z6524" s="14">
        <f>AA6524/10</f>
        <v>1.7575679025184805</v>
      </c>
      <c r="AA6524" s="14">
        <f>[1]!Table_1[[#This Row],[시가총액]]/[1]!Table_1[[#This Row],[당기순이익(세후영업이익)]]</f>
        <v>17.575679025184805</v>
      </c>
      <c r="AB6524" s="10">
        <v>1111474440</v>
      </c>
    </row>
    <row r="6525" spans="1:28" ht="19.2">
      <c r="A6525" s="12">
        <v>6524</v>
      </c>
      <c r="B6525" s="12">
        <v>131220</v>
      </c>
      <c r="C6525" s="13" t="s">
        <v>1078</v>
      </c>
      <c r="D6525" s="13" t="s">
        <v>20</v>
      </c>
      <c r="E6525" s="12">
        <v>2016</v>
      </c>
      <c r="F6525" s="12">
        <v>12.73</v>
      </c>
      <c r="G6525" s="15">
        <f>([1]!Table_1[[#This Row],[총자산]]-[1]!Table_1[[#This Row],[장부가치 자기자본]]+[1]!Table_1[[#This Row],[시가총액]])/[1]!Table_1[[#This Row],[총자산]]</f>
        <v>1.5221008938155176</v>
      </c>
      <c r="H6525" s="14">
        <f>I6525/100000000000</f>
        <v>1.6404854900000002E-2</v>
      </c>
      <c r="I6525" s="12">
        <v>1640485490</v>
      </c>
      <c r="J6525" s="12">
        <v>0.38</v>
      </c>
      <c r="K6525" s="10">
        <f>L6525/1000000000000</f>
        <v>4.6070952727E-2</v>
      </c>
      <c r="L6525" s="12">
        <v>46070952727</v>
      </c>
      <c r="M6525" s="12">
        <v>2.78</v>
      </c>
      <c r="N6525" s="12">
        <v>1</v>
      </c>
      <c r="O6525" s="15">
        <f>IF([1]!Table_1[[#This Row],[연도]]=2016,1,0)</f>
        <v>1</v>
      </c>
      <c r="P6525" s="15">
        <f>IF([1]!Table_1[[#This Row],[연도]]=2017,1,0)</f>
        <v>0</v>
      </c>
      <c r="Q6525" s="15">
        <f>IF([1]!Table_1[[#This Row],[연도]]=2018,1,0)</f>
        <v>0</v>
      </c>
      <c r="R6525" s="15">
        <f>IF([1]!Table_1[[#This Row],[연도]]=2019,1,0)</f>
        <v>0</v>
      </c>
      <c r="S6525" s="15">
        <f>IF([1]!Table_1[[#This Row],[연도]]=2020,1,0)</f>
        <v>0</v>
      </c>
      <c r="T6525" s="15">
        <f>IF([1]!Table_1[[#This Row],[연도]]=2021,1,0)</f>
        <v>0</v>
      </c>
      <c r="U6525" s="15">
        <f>IF([1]!Table_1[[#This Row],[연도]]=2022,1,0)</f>
        <v>0</v>
      </c>
      <c r="V6525" s="15">
        <f>IF([1]!Table_1[[#This Row],[연도]]=2023,1,0)</f>
        <v>0</v>
      </c>
      <c r="W6525" s="12">
        <v>0.47</v>
      </c>
      <c r="X6525" s="10">
        <f>Y6525/1000000000000</f>
        <v>4.6372700879999999E-2</v>
      </c>
      <c r="Y6525" s="15">
        <f>[1]!Table_1[[#This Row],[주가]]*[1]!Table_1[[#This Row],[기말주식수]]</f>
        <v>46372700880</v>
      </c>
      <c r="Z6525" s="14">
        <f>AA6525/10</f>
        <v>2.8267669030099132</v>
      </c>
      <c r="AA6525" s="15">
        <f>[1]!Table_1[[#This Row],[시가총액]]/[1]!Table_1[[#This Row],[당기순이익(세후영업이익)]]</f>
        <v>28.267669030099132</v>
      </c>
      <c r="AB6525" s="12">
        <v>286167520</v>
      </c>
    </row>
    <row r="6526" spans="1:28" ht="19.2">
      <c r="A6526" s="10">
        <v>6525</v>
      </c>
      <c r="B6526" s="10">
        <v>131220</v>
      </c>
      <c r="C6526" s="11" t="s">
        <v>1078</v>
      </c>
      <c r="D6526" s="11" t="s">
        <v>20</v>
      </c>
      <c r="E6526" s="10">
        <v>2017</v>
      </c>
      <c r="F6526" s="10">
        <v>26.576000000000001</v>
      </c>
      <c r="G6526" s="14">
        <f>([1]!Table_1[[#This Row],[총자산]]-[1]!Table_1[[#This Row],[장부가치 자기자본]]+[1]!Table_1[[#This Row],[시가총액]])/[1]!Table_1[[#This Row],[총자산]]</f>
        <v>1.3128261364004477</v>
      </c>
      <c r="H6526" s="14">
        <f>I6526/100000000000</f>
        <v>1.9324482779999999E-2</v>
      </c>
      <c r="I6526" s="10">
        <v>1932448278</v>
      </c>
      <c r="J6526" s="10">
        <v>-9.4700000000000006</v>
      </c>
      <c r="K6526" s="10">
        <f>L6526/1000000000000</f>
        <v>4.1364830422000003E-2</v>
      </c>
      <c r="L6526" s="10">
        <v>41364830422</v>
      </c>
      <c r="M6526" s="10">
        <v>2.65</v>
      </c>
      <c r="N6526" s="10">
        <v>1</v>
      </c>
      <c r="O6526" s="14">
        <f>IF([1]!Table_1[[#This Row],[연도]]=2016,1,0)</f>
        <v>0</v>
      </c>
      <c r="P6526" s="14">
        <f>IF([1]!Table_1[[#This Row],[연도]]=2017,1,0)</f>
        <v>1</v>
      </c>
      <c r="Q6526" s="14">
        <f>IF([1]!Table_1[[#This Row],[연도]]=2018,1,0)</f>
        <v>0</v>
      </c>
      <c r="R6526" s="14">
        <f>IF([1]!Table_1[[#This Row],[연도]]=2019,1,0)</f>
        <v>0</v>
      </c>
      <c r="S6526" s="14">
        <f>IF([1]!Table_1[[#This Row],[연도]]=2020,1,0)</f>
        <v>0</v>
      </c>
      <c r="T6526" s="14">
        <f>IF([1]!Table_1[[#This Row],[연도]]=2021,1,0)</f>
        <v>0</v>
      </c>
      <c r="U6526" s="14">
        <f>IF([1]!Table_1[[#This Row],[연도]]=2022,1,0)</f>
        <v>0</v>
      </c>
      <c r="V6526" s="14">
        <f>IF([1]!Table_1[[#This Row],[연도]]=2023,1,0)</f>
        <v>0</v>
      </c>
      <c r="W6526" s="10">
        <v>0.22</v>
      </c>
      <c r="X6526" s="10">
        <f>Y6526/1000000000000</f>
        <v>3.7570475249999999E-2</v>
      </c>
      <c r="Y6526" s="14">
        <f>[1]!Table_1[[#This Row],[주가]]*[1]!Table_1[[#This Row],[기말주식수]]</f>
        <v>37570475250</v>
      </c>
      <c r="Z6526" s="14">
        <f>AA6526/10</f>
        <v>1.944190469557292</v>
      </c>
      <c r="AA6526" s="14">
        <f>[1]!Table_1[[#This Row],[시가총액]]/[1]!Table_1[[#This Row],[당기순이익(세후영업이익)]]</f>
        <v>19.441904695572919</v>
      </c>
      <c r="AB6526" s="10">
        <v>357709400</v>
      </c>
    </row>
    <row r="6527" spans="1:28" ht="19.2">
      <c r="A6527" s="12">
        <v>6526</v>
      </c>
      <c r="B6527" s="12">
        <v>131220</v>
      </c>
      <c r="C6527" s="13" t="s">
        <v>1078</v>
      </c>
      <c r="D6527" s="13" t="s">
        <v>20</v>
      </c>
      <c r="E6527" s="12">
        <v>2018</v>
      </c>
      <c r="F6527" s="12">
        <v>17.765000000000001</v>
      </c>
      <c r="G6527" s="15">
        <f>([1]!Table_1[[#This Row],[총자산]]-[1]!Table_1[[#This Row],[장부가치 자기자본]]+[1]!Table_1[[#This Row],[시가총액]])/[1]!Table_1[[#This Row],[총자산]]</f>
        <v>1.1363458761774006</v>
      </c>
      <c r="H6527" s="14">
        <f>I6527/100000000000</f>
        <v>2.5904513899999999E-2</v>
      </c>
      <c r="I6527" s="12">
        <v>2590451390</v>
      </c>
      <c r="J6527" s="12">
        <v>5.8</v>
      </c>
      <c r="K6527" s="10">
        <f>L6527/1000000000000</f>
        <v>4.7055603331999998E-2</v>
      </c>
      <c r="L6527" s="12">
        <v>47055603332</v>
      </c>
      <c r="M6527" s="12">
        <v>2.6</v>
      </c>
      <c r="N6527" s="12">
        <v>1</v>
      </c>
      <c r="O6527" s="15">
        <f>IF([1]!Table_1[[#This Row],[연도]]=2016,1,0)</f>
        <v>0</v>
      </c>
      <c r="P6527" s="15">
        <f>IF([1]!Table_1[[#This Row],[연도]]=2017,1,0)</f>
        <v>0</v>
      </c>
      <c r="Q6527" s="15">
        <f>IF([1]!Table_1[[#This Row],[연도]]=2018,1,0)</f>
        <v>1</v>
      </c>
      <c r="R6527" s="15">
        <f>IF([1]!Table_1[[#This Row],[연도]]=2019,1,0)</f>
        <v>0</v>
      </c>
      <c r="S6527" s="15">
        <f>IF([1]!Table_1[[#This Row],[연도]]=2020,1,0)</f>
        <v>0</v>
      </c>
      <c r="T6527" s="15">
        <f>IF([1]!Table_1[[#This Row],[연도]]=2021,1,0)</f>
        <v>0</v>
      </c>
      <c r="U6527" s="15">
        <f>IF([1]!Table_1[[#This Row],[연도]]=2022,1,0)</f>
        <v>0</v>
      </c>
      <c r="V6527" s="15">
        <f>IF([1]!Table_1[[#This Row],[연도]]=2023,1,0)</f>
        <v>0</v>
      </c>
      <c r="W6527" s="12">
        <v>0.34</v>
      </c>
      <c r="X6527" s="10">
        <f>Y6527/1000000000000</f>
        <v>3.4737923400000002E-2</v>
      </c>
      <c r="Y6527" s="15">
        <f>[1]!Table_1[[#This Row],[주가]]*[1]!Table_1[[#This Row],[기말주식수]]</f>
        <v>34737923400</v>
      </c>
      <c r="Z6527" s="14">
        <f>AA6527/10</f>
        <v>1.3409988519413987</v>
      </c>
      <c r="AA6527" s="15">
        <f>[1]!Table_1[[#This Row],[시가총액]]/[1]!Table_1[[#This Row],[당기순이익(세후영업이익)]]</f>
        <v>13.409988519413986</v>
      </c>
      <c r="AB6527" s="12">
        <v>447143820</v>
      </c>
    </row>
    <row r="6528" spans="1:28" ht="19.2">
      <c r="A6528" s="10">
        <v>6527</v>
      </c>
      <c r="B6528" s="10">
        <v>131220</v>
      </c>
      <c r="C6528" s="11" t="s">
        <v>1078</v>
      </c>
      <c r="D6528" s="11" t="s">
        <v>20</v>
      </c>
      <c r="E6528" s="10">
        <v>2019</v>
      </c>
      <c r="F6528" s="10">
        <v>22.93</v>
      </c>
      <c r="G6528" s="14">
        <f>([1]!Table_1[[#This Row],[총자산]]-[1]!Table_1[[#This Row],[장부가치 자기자본]]+[1]!Table_1[[#This Row],[시가총액]])/[1]!Table_1[[#This Row],[총자산]]</f>
        <v>1.1157660497708952</v>
      </c>
      <c r="H6528" s="14">
        <f>I6528/100000000000</f>
        <v>2.1999448519999999E-2</v>
      </c>
      <c r="I6528" s="10">
        <v>2199944852</v>
      </c>
      <c r="J6528" s="10">
        <v>13.86</v>
      </c>
      <c r="K6528" s="10">
        <f>L6528/1000000000000</f>
        <v>5.5165315654999998E-2</v>
      </c>
      <c r="L6528" s="10">
        <v>55165315655</v>
      </c>
      <c r="M6528" s="10">
        <v>2.27</v>
      </c>
      <c r="N6528" s="10">
        <v>1</v>
      </c>
      <c r="O6528" s="14">
        <f>IF([1]!Table_1[[#This Row],[연도]]=2016,1,0)</f>
        <v>0</v>
      </c>
      <c r="P6528" s="14">
        <f>IF([1]!Table_1[[#This Row],[연도]]=2017,1,0)</f>
        <v>0</v>
      </c>
      <c r="Q6528" s="14">
        <f>IF([1]!Table_1[[#This Row],[연도]]=2018,1,0)</f>
        <v>0</v>
      </c>
      <c r="R6528" s="14">
        <f>IF([1]!Table_1[[#This Row],[연도]]=2019,1,0)</f>
        <v>1</v>
      </c>
      <c r="S6528" s="14">
        <f>IF([1]!Table_1[[#This Row],[연도]]=2020,1,0)</f>
        <v>0</v>
      </c>
      <c r="T6528" s="14">
        <f>IF([1]!Table_1[[#This Row],[연도]]=2021,1,0)</f>
        <v>0</v>
      </c>
      <c r="U6528" s="14">
        <f>IF([1]!Table_1[[#This Row],[연도]]=2022,1,0)</f>
        <v>0</v>
      </c>
      <c r="V6528" s="14">
        <f>IF([1]!Table_1[[#This Row],[연도]]=2023,1,0)</f>
        <v>0</v>
      </c>
      <c r="W6528" s="10">
        <v>0.38</v>
      </c>
      <c r="X6528" s="10">
        <f>Y6528/1000000000000</f>
        <v>3.79433541E-2</v>
      </c>
      <c r="Y6528" s="14">
        <f>[1]!Table_1[[#This Row],[주가]]*[1]!Table_1[[#This Row],[기말주식수]]</f>
        <v>37943354100</v>
      </c>
      <c r="Z6528" s="14">
        <f>AA6528/10</f>
        <v>1.7247411481931092</v>
      </c>
      <c r="AA6528" s="14">
        <f>[1]!Table_1[[#This Row],[시가총액]]/[1]!Table_1[[#This Row],[당기순이익(세후영업이익)]]</f>
        <v>17.247411481931092</v>
      </c>
      <c r="AB6528" s="10">
        <v>447143820</v>
      </c>
    </row>
    <row r="6529" spans="1:28" ht="19.2">
      <c r="A6529" s="12">
        <v>6528</v>
      </c>
      <c r="B6529" s="12">
        <v>131220</v>
      </c>
      <c r="C6529" s="13" t="s">
        <v>1078</v>
      </c>
      <c r="D6529" s="13" t="s">
        <v>20</v>
      </c>
      <c r="E6529" s="12">
        <v>2020</v>
      </c>
      <c r="F6529" s="12">
        <v>16.248000000000001</v>
      </c>
      <c r="G6529" s="15">
        <f>([1]!Table_1[[#This Row],[총자산]]-[1]!Table_1[[#This Row],[장부가치 자기자본]]+[1]!Table_1[[#This Row],[시가총액]])/[1]!Table_1[[#This Row],[총자산]]</f>
        <v>3.6619652270126815</v>
      </c>
      <c r="H6529" s="14">
        <f>I6529/100000000000</f>
        <v>3.5995106890000003E-2</v>
      </c>
      <c r="I6529" s="12">
        <v>3599510689</v>
      </c>
      <c r="J6529" s="12">
        <v>1.17</v>
      </c>
      <c r="K6529" s="10">
        <f>L6529/1000000000000</f>
        <v>6.1508211611000001E-2</v>
      </c>
      <c r="L6529" s="12">
        <v>61508211611</v>
      </c>
      <c r="M6529" s="12">
        <v>0.97</v>
      </c>
      <c r="N6529" s="12">
        <v>1</v>
      </c>
      <c r="O6529" s="15">
        <f>IF([1]!Table_1[[#This Row],[연도]]=2016,1,0)</f>
        <v>0</v>
      </c>
      <c r="P6529" s="15">
        <f>IF([1]!Table_1[[#This Row],[연도]]=2017,1,0)</f>
        <v>0</v>
      </c>
      <c r="Q6529" s="15">
        <f>IF([1]!Table_1[[#This Row],[연도]]=2018,1,0)</f>
        <v>0</v>
      </c>
      <c r="R6529" s="15">
        <f>IF([1]!Table_1[[#This Row],[연도]]=2019,1,0)</f>
        <v>0</v>
      </c>
      <c r="S6529" s="15">
        <f>IF([1]!Table_1[[#This Row],[연도]]=2020,1,0)</f>
        <v>1</v>
      </c>
      <c r="T6529" s="15">
        <f>IF([1]!Table_1[[#This Row],[연도]]=2021,1,0)</f>
        <v>0</v>
      </c>
      <c r="U6529" s="15">
        <f>IF([1]!Table_1[[#This Row],[연도]]=2022,1,0)</f>
        <v>0</v>
      </c>
      <c r="V6529" s="15">
        <f>IF([1]!Table_1[[#This Row],[연도]]=2023,1,0)</f>
        <v>0</v>
      </c>
      <c r="W6529" s="12">
        <v>0.18</v>
      </c>
      <c r="X6529" s="10">
        <f>Y6529/1000000000000</f>
        <v>0.154307943</v>
      </c>
      <c r="Y6529" s="15">
        <f>[1]!Table_1[[#This Row],[주가]]*[1]!Table_1[[#This Row],[기말주식수]]</f>
        <v>154307943000</v>
      </c>
      <c r="Z6529" s="14">
        <f>AA6529/10</f>
        <v>4.2869144262180026</v>
      </c>
      <c r="AA6529" s="15">
        <f>[1]!Table_1[[#This Row],[시가총액]]/[1]!Table_1[[#This Row],[당기순이익(세후영업이익)]]</f>
        <v>42.869144262180022</v>
      </c>
      <c r="AB6529" s="12">
        <v>447143820</v>
      </c>
    </row>
    <row r="6530" spans="1:28" ht="19.2">
      <c r="A6530" s="10">
        <v>6529</v>
      </c>
      <c r="B6530" s="10">
        <v>131220</v>
      </c>
      <c r="C6530" s="11" t="s">
        <v>1078</v>
      </c>
      <c r="D6530" s="11" t="s">
        <v>20</v>
      </c>
      <c r="E6530" s="10">
        <v>2021</v>
      </c>
      <c r="F6530" s="10">
        <v>8.9160000000000004</v>
      </c>
      <c r="G6530" s="14">
        <f>([1]!Table_1[[#This Row],[총자산]]-[1]!Table_1[[#This Row],[장부가치 자기자본]]+[1]!Table_1[[#This Row],[시가총액]])/[1]!Table_1[[#This Row],[총자산]]</f>
        <v>1.6283244110427129</v>
      </c>
      <c r="H6530" s="14">
        <f>I6530/100000000000</f>
        <v>5.8647212939999999E-2</v>
      </c>
      <c r="I6530" s="10">
        <v>5864721294</v>
      </c>
      <c r="J6530" s="10">
        <v>22.15</v>
      </c>
      <c r="K6530" s="10">
        <f>L6530/1000000000000</f>
        <v>6.6280825525999995E-2</v>
      </c>
      <c r="L6530" s="10">
        <v>66280825526</v>
      </c>
      <c r="M6530" s="10">
        <v>1.87</v>
      </c>
      <c r="N6530" s="10">
        <v>1</v>
      </c>
      <c r="O6530" s="14">
        <f>IF([1]!Table_1[[#This Row],[연도]]=2016,1,0)</f>
        <v>0</v>
      </c>
      <c r="P6530" s="14">
        <f>IF([1]!Table_1[[#This Row],[연도]]=2017,1,0)</f>
        <v>0</v>
      </c>
      <c r="Q6530" s="14">
        <f>IF([1]!Table_1[[#This Row],[연도]]=2018,1,0)</f>
        <v>0</v>
      </c>
      <c r="R6530" s="14">
        <f>IF([1]!Table_1[[#This Row],[연도]]=2019,1,0)</f>
        <v>0</v>
      </c>
      <c r="S6530" s="14">
        <f>IF([1]!Table_1[[#This Row],[연도]]=2020,1,0)</f>
        <v>0</v>
      </c>
      <c r="T6530" s="14">
        <f>IF([1]!Table_1[[#This Row],[연도]]=2021,1,0)</f>
        <v>1</v>
      </c>
      <c r="U6530" s="14">
        <f>IF([1]!Table_1[[#This Row],[연도]]=2022,1,0)</f>
        <v>0</v>
      </c>
      <c r="V6530" s="14">
        <f>IF([1]!Table_1[[#This Row],[연도]]=2023,1,0)</f>
        <v>0</v>
      </c>
      <c r="W6530" s="10">
        <v>0.36</v>
      </c>
      <c r="X6530" s="10">
        <f>Y6530/1000000000000</f>
        <v>7.3426726499999997E-2</v>
      </c>
      <c r="Y6530" s="14">
        <f>[1]!Table_1[[#This Row],[주가]]*[1]!Table_1[[#This Row],[기말주식수]]</f>
        <v>73426726500</v>
      </c>
      <c r="Z6530" s="14">
        <f>AA6530/10</f>
        <v>1.2520070915410835</v>
      </c>
      <c r="AA6530" s="14">
        <f>[1]!Table_1[[#This Row],[시가총액]]/[1]!Table_1[[#This Row],[당기순이익(세후영업이익)]]</f>
        <v>12.520070915410836</v>
      </c>
      <c r="AB6530" s="10">
        <v>447143820</v>
      </c>
    </row>
    <row r="6531" spans="1:28" ht="19.2">
      <c r="A6531" s="12">
        <v>6530</v>
      </c>
      <c r="B6531" s="12">
        <v>131220</v>
      </c>
      <c r="C6531" s="13" t="s">
        <v>1078</v>
      </c>
      <c r="D6531" s="13" t="s">
        <v>20</v>
      </c>
      <c r="E6531" s="12">
        <v>2022</v>
      </c>
      <c r="F6531" s="12">
        <v>7.1630000000000003</v>
      </c>
      <c r="G6531" s="15">
        <f>([1]!Table_1[[#This Row],[총자산]]-[1]!Table_1[[#This Row],[장부가치 자기자본]]+[1]!Table_1[[#This Row],[시가총액]])/[1]!Table_1[[#This Row],[총자산]]</f>
        <v>1.1103389009387261</v>
      </c>
      <c r="H6531" s="14">
        <f>I6531/100000000000</f>
        <v>7.2244669550000001E-2</v>
      </c>
      <c r="I6531" s="12">
        <v>7224466955</v>
      </c>
      <c r="J6531" s="12">
        <v>8.25</v>
      </c>
      <c r="K6531" s="10">
        <f>L6531/1000000000000</f>
        <v>7.2279688056999997E-2</v>
      </c>
      <c r="L6531" s="12">
        <v>72279688057</v>
      </c>
      <c r="M6531" s="12">
        <v>2.4900000000000002</v>
      </c>
      <c r="N6531" s="12">
        <v>1</v>
      </c>
      <c r="O6531" s="15">
        <f>IF([1]!Table_1[[#This Row],[연도]]=2016,1,0)</f>
        <v>0</v>
      </c>
      <c r="P6531" s="15">
        <f>IF([1]!Table_1[[#This Row],[연도]]=2017,1,0)</f>
        <v>0</v>
      </c>
      <c r="Q6531" s="15">
        <f>IF([1]!Table_1[[#This Row],[연도]]=2018,1,0)</f>
        <v>0</v>
      </c>
      <c r="R6531" s="15">
        <f>IF([1]!Table_1[[#This Row],[연도]]=2019,1,0)</f>
        <v>0</v>
      </c>
      <c r="S6531" s="15">
        <f>IF([1]!Table_1[[#This Row],[연도]]=2020,1,0)</f>
        <v>0</v>
      </c>
      <c r="T6531" s="15">
        <f>IF([1]!Table_1[[#This Row],[연도]]=2021,1,0)</f>
        <v>0</v>
      </c>
      <c r="U6531" s="15">
        <f>IF([1]!Table_1[[#This Row],[연도]]=2022,1,0)</f>
        <v>1</v>
      </c>
      <c r="V6531" s="15">
        <f>IF([1]!Table_1[[#This Row],[연도]]=2023,1,0)</f>
        <v>0</v>
      </c>
      <c r="W6531" s="12">
        <v>0.81</v>
      </c>
      <c r="X6531" s="10">
        <f>Y6531/1000000000000</f>
        <v>5.09887116E-2</v>
      </c>
      <c r="Y6531" s="15">
        <f>[1]!Table_1[[#This Row],[주가]]*[1]!Table_1[[#This Row],[기말주식수]]</f>
        <v>50988711600</v>
      </c>
      <c r="Z6531" s="14">
        <f>AA6531/10</f>
        <v>0.70577818291093553</v>
      </c>
      <c r="AA6531" s="15">
        <f>[1]!Table_1[[#This Row],[시가총액]]/[1]!Table_1[[#This Row],[당기순이익(세후영업이익)]]</f>
        <v>7.0577818291093557</v>
      </c>
      <c r="AB6531" s="12">
        <v>447143820</v>
      </c>
    </row>
    <row r="6532" spans="1:28" ht="19.2">
      <c r="A6532" s="10">
        <v>6531</v>
      </c>
      <c r="B6532" s="10">
        <v>131220</v>
      </c>
      <c r="C6532" s="11" t="s">
        <v>1078</v>
      </c>
      <c r="D6532" s="11" t="s">
        <v>20</v>
      </c>
      <c r="E6532" s="10">
        <v>2023</v>
      </c>
      <c r="F6532" s="10">
        <v>8.5630000000000006</v>
      </c>
      <c r="G6532" s="14">
        <f>([1]!Table_1[[#This Row],[총자산]]-[1]!Table_1[[#This Row],[장부가치 자기자본]]+[1]!Table_1[[#This Row],[시가총액]])/[1]!Table_1[[#This Row],[총자산]]</f>
        <v>0.97060831453131846</v>
      </c>
      <c r="H6532" s="14">
        <f>I6532/100000000000</f>
        <v>6.1671213789999998E-2</v>
      </c>
      <c r="I6532" s="10">
        <v>6167121379</v>
      </c>
      <c r="J6532" s="10">
        <v>7.64</v>
      </c>
      <c r="K6532" s="10">
        <f>L6532/1000000000000</f>
        <v>7.3702238899000003E-2</v>
      </c>
      <c r="L6532" s="10">
        <v>73702238899</v>
      </c>
      <c r="M6532" s="10">
        <v>2.44</v>
      </c>
      <c r="N6532" s="10">
        <v>1</v>
      </c>
      <c r="O6532" s="14">
        <f>IF([1]!Table_1[[#This Row],[연도]]=2016,1,0)</f>
        <v>0</v>
      </c>
      <c r="P6532" s="14">
        <f>IF([1]!Table_1[[#This Row],[연도]]=2017,1,0)</f>
        <v>0</v>
      </c>
      <c r="Q6532" s="14">
        <f>IF([1]!Table_1[[#This Row],[연도]]=2018,1,0)</f>
        <v>0</v>
      </c>
      <c r="R6532" s="14">
        <f>IF([1]!Table_1[[#This Row],[연도]]=2019,1,0)</f>
        <v>0</v>
      </c>
      <c r="S6532" s="14">
        <f>IF([1]!Table_1[[#This Row],[연도]]=2020,1,0)</f>
        <v>0</v>
      </c>
      <c r="T6532" s="14">
        <f>IF([1]!Table_1[[#This Row],[연도]]=2021,1,0)</f>
        <v>0</v>
      </c>
      <c r="U6532" s="14">
        <f>IF([1]!Table_1[[#This Row],[연도]]=2022,1,0)</f>
        <v>0</v>
      </c>
      <c r="V6532" s="14">
        <f>IF([1]!Table_1[[#This Row],[연도]]=2023,1,0)</f>
        <v>1</v>
      </c>
      <c r="W6532" s="10">
        <v>0.63</v>
      </c>
      <c r="X6532" s="10">
        <f>Y6532/1000000000000</f>
        <v>4.6814197199999998E-2</v>
      </c>
      <c r="Y6532" s="14">
        <f>[1]!Table_1[[#This Row],[주가]]*[1]!Table_1[[#This Row],[기말주식수]]</f>
        <v>46814197200</v>
      </c>
      <c r="Z6532" s="14">
        <f>AA6532/10</f>
        <v>0.75909317042809576</v>
      </c>
      <c r="AA6532" s="14">
        <f>[1]!Table_1[[#This Row],[시가총액]]/[1]!Table_1[[#This Row],[당기순이익(세후영업이익)]]</f>
        <v>7.5909317042809574</v>
      </c>
      <c r="AB6532" s="10">
        <v>447143820</v>
      </c>
    </row>
    <row r="6533" spans="1:28" ht="19.2">
      <c r="A6533" s="12">
        <v>6532</v>
      </c>
      <c r="B6533" s="12">
        <v>131290</v>
      </c>
      <c r="C6533" s="13" t="s">
        <v>1079</v>
      </c>
      <c r="D6533" s="13" t="s">
        <v>20</v>
      </c>
      <c r="E6533" s="12">
        <v>2018</v>
      </c>
      <c r="F6533" s="12">
        <v>15.958</v>
      </c>
      <c r="G6533" s="15">
        <f>([1]!Table_1[[#This Row],[총자산]]-[1]!Table_1[[#This Row],[장부가치 자기자본]]+[1]!Table_1[[#This Row],[시가총액]])/[1]!Table_1[[#This Row],[총자산]]</f>
        <v>0.53811592995272084</v>
      </c>
      <c r="H6533" s="14">
        <f>I6533/100000000000</f>
        <v>0.14834006807</v>
      </c>
      <c r="I6533" s="12">
        <v>14834006807</v>
      </c>
      <c r="J6533" s="12">
        <v>11.31</v>
      </c>
      <c r="K6533" s="10">
        <f>L6533/1000000000000</f>
        <v>0.184431173453</v>
      </c>
      <c r="L6533" s="12">
        <v>184431173453</v>
      </c>
      <c r="M6533" s="12">
        <v>9.7799999999999994</v>
      </c>
      <c r="N6533" s="12">
        <v>1</v>
      </c>
      <c r="O6533" s="15">
        <f>IF([1]!Table_1[[#This Row],[연도]]=2016,1,0)</f>
        <v>0</v>
      </c>
      <c r="P6533" s="15">
        <f>IF([1]!Table_1[[#This Row],[연도]]=2017,1,0)</f>
        <v>0</v>
      </c>
      <c r="Q6533" s="15">
        <f>IF([1]!Table_1[[#This Row],[연도]]=2018,1,0)</f>
        <v>1</v>
      </c>
      <c r="R6533" s="15">
        <f>IF([1]!Table_1[[#This Row],[연도]]=2019,1,0)</f>
        <v>0</v>
      </c>
      <c r="S6533" s="15">
        <f>IF([1]!Table_1[[#This Row],[연도]]=2020,1,0)</f>
        <v>0</v>
      </c>
      <c r="T6533" s="15">
        <f>IF([1]!Table_1[[#This Row],[연도]]=2021,1,0)</f>
        <v>0</v>
      </c>
      <c r="U6533" s="15">
        <f>IF([1]!Table_1[[#This Row],[연도]]=2022,1,0)</f>
        <v>0</v>
      </c>
      <c r="V6533" s="15">
        <f>IF([1]!Table_1[[#This Row],[연도]]=2023,1,0)</f>
        <v>0</v>
      </c>
      <c r="W6533" s="12">
        <v>1.2</v>
      </c>
      <c r="X6533" s="10">
        <f>Y6533/1000000000000</f>
        <v>7.2231131370000007E-2</v>
      </c>
      <c r="Y6533" s="15">
        <f>[1]!Table_1[[#This Row],[주가]]*[1]!Table_1[[#This Row],[기말주식수]]</f>
        <v>72231131370</v>
      </c>
      <c r="Z6533" s="14">
        <f>AA6533/10</f>
        <v>0.48692933952217776</v>
      </c>
      <c r="AA6533" s="15">
        <f>[1]!Table_1[[#This Row],[시가총액]]/[1]!Table_1[[#This Row],[당기순이익(세후영업이익)]]</f>
        <v>4.8692933952217778</v>
      </c>
      <c r="AB6533" s="12">
        <v>2042945800</v>
      </c>
    </row>
    <row r="6534" spans="1:28" ht="19.2">
      <c r="A6534" s="10">
        <v>6533</v>
      </c>
      <c r="B6534" s="10">
        <v>131290</v>
      </c>
      <c r="C6534" s="11" t="s">
        <v>1079</v>
      </c>
      <c r="D6534" s="11" t="s">
        <v>20</v>
      </c>
      <c r="E6534" s="10">
        <v>2019</v>
      </c>
      <c r="F6534" s="10">
        <v>12.776</v>
      </c>
      <c r="G6534" s="14">
        <f>([1]!Table_1[[#This Row],[총자산]]-[1]!Table_1[[#This Row],[장부가치 자기자본]]+[1]!Table_1[[#This Row],[시가총액]])/[1]!Table_1[[#This Row],[총자산]]</f>
        <v>0.83999648857949338</v>
      </c>
      <c r="H6534" s="14">
        <f>I6534/100000000000</f>
        <v>0.20664362275000001</v>
      </c>
      <c r="I6534" s="10">
        <v>20664362275</v>
      </c>
      <c r="J6534" s="10">
        <v>14.85</v>
      </c>
      <c r="K6534" s="10">
        <f>L6534/1000000000000</f>
        <v>0.19149031355599999</v>
      </c>
      <c r="L6534" s="10">
        <v>191490313556</v>
      </c>
      <c r="M6534" s="10">
        <v>9.2100000000000009</v>
      </c>
      <c r="N6534" s="10">
        <v>1</v>
      </c>
      <c r="O6534" s="14">
        <f>IF([1]!Table_1[[#This Row],[연도]]=2016,1,0)</f>
        <v>0</v>
      </c>
      <c r="P6534" s="14">
        <f>IF([1]!Table_1[[#This Row],[연도]]=2017,1,0)</f>
        <v>0</v>
      </c>
      <c r="Q6534" s="14">
        <f>IF([1]!Table_1[[#This Row],[연도]]=2018,1,0)</f>
        <v>0</v>
      </c>
      <c r="R6534" s="14">
        <f>IF([1]!Table_1[[#This Row],[연도]]=2019,1,0)</f>
        <v>1</v>
      </c>
      <c r="S6534" s="14">
        <f>IF([1]!Table_1[[#This Row],[연도]]=2020,1,0)</f>
        <v>0</v>
      </c>
      <c r="T6534" s="14">
        <f>IF([1]!Table_1[[#This Row],[연도]]=2021,1,0)</f>
        <v>0</v>
      </c>
      <c r="U6534" s="14">
        <f>IF([1]!Table_1[[#This Row],[연도]]=2022,1,0)</f>
        <v>0</v>
      </c>
      <c r="V6534" s="14">
        <f>IF([1]!Table_1[[#This Row],[연도]]=2023,1,0)</f>
        <v>0</v>
      </c>
      <c r="W6534" s="10">
        <v>0.85</v>
      </c>
      <c r="X6534" s="10">
        <f>Y6534/1000000000000</f>
        <v>0.1526477202</v>
      </c>
      <c r="Y6534" s="14">
        <f>[1]!Table_1[[#This Row],[주가]]*[1]!Table_1[[#This Row],[기말주식수]]</f>
        <v>152647720200</v>
      </c>
      <c r="Z6534" s="14">
        <f>AA6534/10</f>
        <v>0.73870036814383133</v>
      </c>
      <c r="AA6534" s="14">
        <f>[1]!Table_1[[#This Row],[시가총액]]/[1]!Table_1[[#This Row],[당기순이익(세후영업이익)]]</f>
        <v>7.3870036814383138</v>
      </c>
      <c r="AB6534" s="10">
        <v>2042945800</v>
      </c>
    </row>
    <row r="6535" spans="1:28" ht="19.2">
      <c r="A6535" s="12">
        <v>6534</v>
      </c>
      <c r="B6535" s="12">
        <v>131290</v>
      </c>
      <c r="C6535" s="13" t="s">
        <v>1079</v>
      </c>
      <c r="D6535" s="13" t="s">
        <v>20</v>
      </c>
      <c r="E6535" s="12">
        <v>2020</v>
      </c>
      <c r="F6535" s="12">
        <v>9.0190000000000001</v>
      </c>
      <c r="G6535" s="15">
        <f>([1]!Table_1[[#This Row],[총자산]]-[1]!Table_1[[#This Row],[장부가치 자기자본]]+[1]!Table_1[[#This Row],[시가총액]])/[1]!Table_1[[#This Row],[총자산]]</f>
        <v>2.5565443334927132</v>
      </c>
      <c r="H6535" s="14">
        <f>I6535/100000000000</f>
        <v>0.42710293612</v>
      </c>
      <c r="I6535" s="12">
        <v>42710293612</v>
      </c>
      <c r="J6535" s="12">
        <v>14.22</v>
      </c>
      <c r="K6535" s="10">
        <f>L6535/1000000000000</f>
        <v>0.28550858536500001</v>
      </c>
      <c r="L6535" s="12">
        <v>285508585365</v>
      </c>
      <c r="M6535" s="12">
        <v>9.94</v>
      </c>
      <c r="N6535" s="12">
        <v>1</v>
      </c>
      <c r="O6535" s="15">
        <f>IF([1]!Table_1[[#This Row],[연도]]=2016,1,0)</f>
        <v>0</v>
      </c>
      <c r="P6535" s="15">
        <f>IF([1]!Table_1[[#This Row],[연도]]=2017,1,0)</f>
        <v>0</v>
      </c>
      <c r="Q6535" s="15">
        <f>IF([1]!Table_1[[#This Row],[연도]]=2018,1,0)</f>
        <v>0</v>
      </c>
      <c r="R6535" s="15">
        <f>IF([1]!Table_1[[#This Row],[연도]]=2019,1,0)</f>
        <v>0</v>
      </c>
      <c r="S6535" s="15">
        <f>IF([1]!Table_1[[#This Row],[연도]]=2020,1,0)</f>
        <v>1</v>
      </c>
      <c r="T6535" s="15">
        <f>IF([1]!Table_1[[#This Row],[연도]]=2021,1,0)</f>
        <v>0</v>
      </c>
      <c r="U6535" s="15">
        <f>IF([1]!Table_1[[#This Row],[연도]]=2022,1,0)</f>
        <v>0</v>
      </c>
      <c r="V6535" s="15">
        <f>IF([1]!Table_1[[#This Row],[연도]]=2023,1,0)</f>
        <v>0</v>
      </c>
      <c r="W6535" s="12">
        <v>0.47</v>
      </c>
      <c r="X6535" s="10">
        <f>Y6535/1000000000000</f>
        <v>0.69355159830000002</v>
      </c>
      <c r="Y6535" s="15">
        <f>[1]!Table_1[[#This Row],[주가]]*[1]!Table_1[[#This Row],[기말주식수]]</f>
        <v>693551598300</v>
      </c>
      <c r="Z6535" s="14">
        <f>AA6535/10</f>
        <v>1.6238511600986463</v>
      </c>
      <c r="AA6535" s="15">
        <f>[1]!Table_1[[#This Row],[시가총액]]/[1]!Table_1[[#This Row],[당기순이익(세후영업이익)]]</f>
        <v>16.238511600986463</v>
      </c>
      <c r="AB6535" s="12">
        <v>2653682250</v>
      </c>
    </row>
    <row r="6536" spans="1:28" ht="19.2">
      <c r="A6536" s="10">
        <v>6535</v>
      </c>
      <c r="B6536" s="10">
        <v>131290</v>
      </c>
      <c r="C6536" s="11" t="s">
        <v>1079</v>
      </c>
      <c r="D6536" s="11" t="s">
        <v>20</v>
      </c>
      <c r="E6536" s="10">
        <v>2021</v>
      </c>
      <c r="F6536" s="10">
        <v>12.311</v>
      </c>
      <c r="G6536" s="14">
        <f>([1]!Table_1[[#This Row],[총자산]]-[1]!Table_1[[#This Row],[장부가치 자기자본]]+[1]!Table_1[[#This Row],[시가총액]])/[1]!Table_1[[#This Row],[총자산]]</f>
        <v>2.4660146615494822</v>
      </c>
      <c r="H6536" s="14">
        <f>I6536/100000000000</f>
        <v>0.54644719033</v>
      </c>
      <c r="I6536" s="10">
        <v>54644719033</v>
      </c>
      <c r="J6536" s="10">
        <v>23.49</v>
      </c>
      <c r="K6536" s="10">
        <f>L6536/1000000000000</f>
        <v>0.30766325443699999</v>
      </c>
      <c r="L6536" s="10">
        <v>307663254437</v>
      </c>
      <c r="M6536" s="10">
        <v>3.75</v>
      </c>
      <c r="N6536" s="10">
        <v>1</v>
      </c>
      <c r="O6536" s="14">
        <f>IF([1]!Table_1[[#This Row],[연도]]=2016,1,0)</f>
        <v>0</v>
      </c>
      <c r="P6536" s="14">
        <f>IF([1]!Table_1[[#This Row],[연도]]=2017,1,0)</f>
        <v>0</v>
      </c>
      <c r="Q6536" s="14">
        <f>IF([1]!Table_1[[#This Row],[연도]]=2018,1,0)</f>
        <v>0</v>
      </c>
      <c r="R6536" s="14">
        <f>IF([1]!Table_1[[#This Row],[연도]]=2019,1,0)</f>
        <v>0</v>
      </c>
      <c r="S6536" s="14">
        <f>IF([1]!Table_1[[#This Row],[연도]]=2020,1,0)</f>
        <v>0</v>
      </c>
      <c r="T6536" s="14">
        <f>IF([1]!Table_1[[#This Row],[연도]]=2021,1,0)</f>
        <v>1</v>
      </c>
      <c r="U6536" s="14">
        <f>IF([1]!Table_1[[#This Row],[연도]]=2022,1,0)</f>
        <v>0</v>
      </c>
      <c r="V6536" s="14">
        <f>IF([1]!Table_1[[#This Row],[연도]]=2023,1,0)</f>
        <v>0</v>
      </c>
      <c r="W6536" s="10">
        <v>0.42</v>
      </c>
      <c r="X6536" s="10">
        <f>Y6536/1000000000000</f>
        <v>0.81522731729999998</v>
      </c>
      <c r="Y6536" s="14">
        <f>[1]!Table_1[[#This Row],[주가]]*[1]!Table_1[[#This Row],[기말주식수]]</f>
        <v>815227317300</v>
      </c>
      <c r="Z6536" s="14">
        <f>AA6536/10</f>
        <v>1.4918684398535995</v>
      </c>
      <c r="AA6536" s="14">
        <f>[1]!Table_1[[#This Row],[시가총액]]/[1]!Table_1[[#This Row],[당기순이익(세후영업이익)]]</f>
        <v>14.918684398535994</v>
      </c>
      <c r="AB6536" s="10">
        <v>5322661000</v>
      </c>
    </row>
    <row r="6537" spans="1:28" ht="19.2">
      <c r="A6537" s="12">
        <v>6536</v>
      </c>
      <c r="B6537" s="12">
        <v>131290</v>
      </c>
      <c r="C6537" s="13" t="s">
        <v>1079</v>
      </c>
      <c r="D6537" s="13" t="s">
        <v>20</v>
      </c>
      <c r="E6537" s="12">
        <v>2022</v>
      </c>
      <c r="F6537" s="12">
        <v>10.191000000000001</v>
      </c>
      <c r="G6537" s="15">
        <f>([1]!Table_1[[#This Row],[총자산]]-[1]!Table_1[[#This Row],[장부가치 자기자본]]+[1]!Table_1[[#This Row],[시가총액]])/[1]!Table_1[[#This Row],[총자산]]</f>
        <v>1.1788381543675535</v>
      </c>
      <c r="H6537" s="14">
        <f>I6537/100000000000</f>
        <v>0.56626172882000003</v>
      </c>
      <c r="I6537" s="12">
        <v>56626172882</v>
      </c>
      <c r="J6537" s="12">
        <v>17.23</v>
      </c>
      <c r="K6537" s="10">
        <f>L6537/1000000000000</f>
        <v>0.33926416950799998</v>
      </c>
      <c r="L6537" s="12">
        <v>339264169508</v>
      </c>
      <c r="M6537" s="12">
        <v>4.1100000000000003</v>
      </c>
      <c r="N6537" s="12">
        <v>1</v>
      </c>
      <c r="O6537" s="15">
        <f>IF([1]!Table_1[[#This Row],[연도]]=2016,1,0)</f>
        <v>0</v>
      </c>
      <c r="P6537" s="15">
        <f>IF([1]!Table_1[[#This Row],[연도]]=2017,1,0)</f>
        <v>0</v>
      </c>
      <c r="Q6537" s="15">
        <f>IF([1]!Table_1[[#This Row],[연도]]=2018,1,0)</f>
        <v>0</v>
      </c>
      <c r="R6537" s="15">
        <f>IF([1]!Table_1[[#This Row],[연도]]=2019,1,0)</f>
        <v>0</v>
      </c>
      <c r="S6537" s="15">
        <f>IF([1]!Table_1[[#This Row],[연도]]=2020,1,0)</f>
        <v>0</v>
      </c>
      <c r="T6537" s="15">
        <f>IF([1]!Table_1[[#This Row],[연도]]=2021,1,0)</f>
        <v>0</v>
      </c>
      <c r="U6537" s="15">
        <f>IF([1]!Table_1[[#This Row],[연도]]=2022,1,0)</f>
        <v>1</v>
      </c>
      <c r="V6537" s="15">
        <f>IF([1]!Table_1[[#This Row],[연도]]=2023,1,0)</f>
        <v>0</v>
      </c>
      <c r="W6537" s="12">
        <v>0.96</v>
      </c>
      <c r="X6537" s="10">
        <f>Y6537/1000000000000</f>
        <v>0.40871980154999998</v>
      </c>
      <c r="Y6537" s="15">
        <f>[1]!Table_1[[#This Row],[주가]]*[1]!Table_1[[#This Row],[기말주식수]]</f>
        <v>408719801550</v>
      </c>
      <c r="Z6537" s="14">
        <f>AA6537/10</f>
        <v>0.72178602357907451</v>
      </c>
      <c r="AA6537" s="15">
        <f>[1]!Table_1[[#This Row],[시가총액]]/[1]!Table_1[[#This Row],[당기순이익(세후영업이익)]]</f>
        <v>7.2178602357907451</v>
      </c>
      <c r="AB6537" s="12">
        <v>5438410500</v>
      </c>
    </row>
    <row r="6538" spans="1:28" ht="19.2">
      <c r="A6538" s="10">
        <v>6537</v>
      </c>
      <c r="B6538" s="10">
        <v>131370</v>
      </c>
      <c r="C6538" s="11" t="s">
        <v>1080</v>
      </c>
      <c r="D6538" s="11" t="s">
        <v>20</v>
      </c>
      <c r="E6538" s="10">
        <v>2018</v>
      </c>
      <c r="F6538" s="10">
        <v>10.468</v>
      </c>
      <c r="G6538" s="14">
        <f>([1]!Table_1[[#This Row],[총자산]]-[1]!Table_1[[#This Row],[장부가치 자기자본]]+[1]!Table_1[[#This Row],[시가총액]])/[1]!Table_1[[#This Row],[총자산]]</f>
        <v>1.9793705766938738</v>
      </c>
      <c r="H6538" s="14">
        <f>I6538/100000000000</f>
        <v>5.478842791E-2</v>
      </c>
      <c r="I6538" s="10">
        <v>5478842791</v>
      </c>
      <c r="J6538" s="10">
        <v>8.32</v>
      </c>
      <c r="K6538" s="10">
        <f>L6538/1000000000000</f>
        <v>2.4704711957000001E-2</v>
      </c>
      <c r="L6538" s="10">
        <v>24704711957</v>
      </c>
      <c r="M6538" s="10">
        <v>16.260000000000002</v>
      </c>
      <c r="N6538" s="10">
        <v>1</v>
      </c>
      <c r="O6538" s="14">
        <f>IF([1]!Table_1[[#This Row],[연도]]=2016,1,0)</f>
        <v>0</v>
      </c>
      <c r="P6538" s="14">
        <f>IF([1]!Table_1[[#This Row],[연도]]=2017,1,0)</f>
        <v>0</v>
      </c>
      <c r="Q6538" s="14">
        <f>IF([1]!Table_1[[#This Row],[연도]]=2018,1,0)</f>
        <v>1</v>
      </c>
      <c r="R6538" s="14">
        <f>IF([1]!Table_1[[#This Row],[연도]]=2019,1,0)</f>
        <v>0</v>
      </c>
      <c r="S6538" s="14">
        <f>IF([1]!Table_1[[#This Row],[연도]]=2020,1,0)</f>
        <v>0</v>
      </c>
      <c r="T6538" s="14">
        <f>IF([1]!Table_1[[#This Row],[연도]]=2021,1,0)</f>
        <v>0</v>
      </c>
      <c r="U6538" s="14">
        <f>IF([1]!Table_1[[#This Row],[연도]]=2022,1,0)</f>
        <v>0</v>
      </c>
      <c r="V6538" s="14">
        <f>IF([1]!Table_1[[#This Row],[연도]]=2023,1,0)</f>
        <v>0</v>
      </c>
      <c r="W6538" s="10">
        <v>0.36</v>
      </c>
      <c r="X6538" s="10">
        <f>Y6538/1000000000000</f>
        <v>0.11132820347</v>
      </c>
      <c r="Y6538" s="14">
        <f>[1]!Table_1[[#This Row],[주가]]*[1]!Table_1[[#This Row],[기말주식수]]</f>
        <v>111328203470</v>
      </c>
      <c r="Z6538" s="14">
        <f>AA6538/10</f>
        <v>2.0319656488935385</v>
      </c>
      <c r="AA6538" s="14">
        <f>[1]!Table_1[[#This Row],[시가총액]]/[1]!Table_1[[#This Row],[당기순이익(세후영업이익)]]</f>
        <v>20.319656488935383</v>
      </c>
      <c r="AB6538" s="10">
        <v>520656280</v>
      </c>
    </row>
    <row r="6539" spans="1:28" ht="19.2">
      <c r="A6539" s="12">
        <v>6538</v>
      </c>
      <c r="B6539" s="12">
        <v>131370</v>
      </c>
      <c r="C6539" s="13" t="s">
        <v>1080</v>
      </c>
      <c r="D6539" s="13" t="s">
        <v>20</v>
      </c>
      <c r="E6539" s="12">
        <v>2019</v>
      </c>
      <c r="F6539" s="12">
        <v>11.727</v>
      </c>
      <c r="G6539" s="15">
        <f>([1]!Table_1[[#This Row],[총자산]]-[1]!Table_1[[#This Row],[장부가치 자기자본]]+[1]!Table_1[[#This Row],[시가총액]])/[1]!Table_1[[#This Row],[총자산]]</f>
        <v>2.0145228767961396</v>
      </c>
      <c r="H6539" s="14">
        <f>I6539/100000000000</f>
        <v>5.801169422E-2</v>
      </c>
      <c r="I6539" s="12">
        <v>5801169422</v>
      </c>
      <c r="J6539" s="12">
        <v>33.43</v>
      </c>
      <c r="K6539" s="10">
        <f>L6539/1000000000000</f>
        <v>2.8486918375999998E-2</v>
      </c>
      <c r="L6539" s="12">
        <v>28486918376</v>
      </c>
      <c r="M6539" s="12">
        <v>15.57</v>
      </c>
      <c r="N6539" s="12">
        <v>1</v>
      </c>
      <c r="O6539" s="15">
        <f>IF([1]!Table_1[[#This Row],[연도]]=2016,1,0)</f>
        <v>0</v>
      </c>
      <c r="P6539" s="15">
        <f>IF([1]!Table_1[[#This Row],[연도]]=2017,1,0)</f>
        <v>0</v>
      </c>
      <c r="Q6539" s="15">
        <f>IF([1]!Table_1[[#This Row],[연도]]=2018,1,0)</f>
        <v>0</v>
      </c>
      <c r="R6539" s="15">
        <f>IF([1]!Table_1[[#This Row],[연도]]=2019,1,0)</f>
        <v>1</v>
      </c>
      <c r="S6539" s="15">
        <f>IF([1]!Table_1[[#This Row],[연도]]=2020,1,0)</f>
        <v>0</v>
      </c>
      <c r="T6539" s="15">
        <f>IF([1]!Table_1[[#This Row],[연도]]=2021,1,0)</f>
        <v>0</v>
      </c>
      <c r="U6539" s="15">
        <f>IF([1]!Table_1[[#This Row],[연도]]=2022,1,0)</f>
        <v>0</v>
      </c>
      <c r="V6539" s="15">
        <f>IF([1]!Table_1[[#This Row],[연도]]=2023,1,0)</f>
        <v>0</v>
      </c>
      <c r="W6539" s="12">
        <v>0.37</v>
      </c>
      <c r="X6539" s="10">
        <f>Y6539/1000000000000</f>
        <v>0.14169044078000001</v>
      </c>
      <c r="Y6539" s="15">
        <f>[1]!Table_1[[#This Row],[주가]]*[1]!Table_1[[#This Row],[기말주식수]]</f>
        <v>141690440780</v>
      </c>
      <c r="Z6539" s="14">
        <f>AA6539/10</f>
        <v>2.4424461771907895</v>
      </c>
      <c r="AA6539" s="15">
        <f>[1]!Table_1[[#This Row],[시가총액]]/[1]!Table_1[[#This Row],[당기순이익(세후영업이익)]]</f>
        <v>24.424461771907893</v>
      </c>
      <c r="AB6539" s="12">
        <v>1040221500</v>
      </c>
    </row>
    <row r="6540" spans="1:28" ht="19.2">
      <c r="A6540" s="10">
        <v>6539</v>
      </c>
      <c r="B6540" s="10">
        <v>131370</v>
      </c>
      <c r="C6540" s="11" t="s">
        <v>1080</v>
      </c>
      <c r="D6540" s="11" t="s">
        <v>20</v>
      </c>
      <c r="E6540" s="10">
        <v>2020</v>
      </c>
      <c r="F6540" s="10">
        <v>-126.25</v>
      </c>
      <c r="G6540" s="14">
        <f>([1]!Table_1[[#This Row],[총자산]]-[1]!Table_1[[#This Row],[장부가치 자기자본]]+[1]!Table_1[[#This Row],[시가총액]])/[1]!Table_1[[#This Row],[총자산]]</f>
        <v>9.5508947154883561</v>
      </c>
      <c r="H6540" s="14">
        <f>I6540/100000000000</f>
        <v>0.18466992909999999</v>
      </c>
      <c r="I6540" s="10">
        <v>18466992910</v>
      </c>
      <c r="J6540" s="10">
        <v>-3.9</v>
      </c>
      <c r="K6540" s="10">
        <f>L6540/1000000000000</f>
        <v>4.6356652396000002E-2</v>
      </c>
      <c r="L6540" s="10">
        <v>46356652396</v>
      </c>
      <c r="M6540" s="10">
        <v>14.72</v>
      </c>
      <c r="N6540" s="10">
        <v>1</v>
      </c>
      <c r="O6540" s="14">
        <f>IF([1]!Table_1[[#This Row],[연도]]=2016,1,0)</f>
        <v>0</v>
      </c>
      <c r="P6540" s="14">
        <f>IF([1]!Table_1[[#This Row],[연도]]=2017,1,0)</f>
        <v>0</v>
      </c>
      <c r="Q6540" s="14">
        <f>IF([1]!Table_1[[#This Row],[연도]]=2018,1,0)</f>
        <v>0</v>
      </c>
      <c r="R6540" s="14">
        <f>IF([1]!Table_1[[#This Row],[연도]]=2019,1,0)</f>
        <v>0</v>
      </c>
      <c r="S6540" s="14">
        <f>IF([1]!Table_1[[#This Row],[연도]]=2020,1,0)</f>
        <v>1</v>
      </c>
      <c r="T6540" s="14">
        <f>IF([1]!Table_1[[#This Row],[연도]]=2021,1,0)</f>
        <v>0</v>
      </c>
      <c r="U6540" s="14">
        <f>IF([1]!Table_1[[#This Row],[연도]]=2022,1,0)</f>
        <v>0</v>
      </c>
      <c r="V6540" s="14">
        <f>IF([1]!Table_1[[#This Row],[연도]]=2023,1,0)</f>
        <v>0</v>
      </c>
      <c r="W6540" s="10">
        <v>0.2</v>
      </c>
      <c r="X6540" s="10">
        <f>Y6540/1000000000000</f>
        <v>0.70578884975</v>
      </c>
      <c r="Y6540" s="14">
        <f>[1]!Table_1[[#This Row],[주가]]*[1]!Table_1[[#This Row],[기말주식수]]</f>
        <v>705788849750</v>
      </c>
      <c r="Z6540" s="14">
        <f>AA6540/10</f>
        <v>3.8218937603415148</v>
      </c>
      <c r="AA6540" s="14">
        <f>[1]!Table_1[[#This Row],[시가총액]]/[1]!Table_1[[#This Row],[당기순이익(세후영업이익)]]</f>
        <v>38.218937603415149</v>
      </c>
      <c r="AB6540" s="10">
        <v>1564232250</v>
      </c>
    </row>
    <row r="6541" spans="1:28" ht="19.2">
      <c r="A6541" s="12">
        <v>6540</v>
      </c>
      <c r="B6541" s="12">
        <v>131370</v>
      </c>
      <c r="C6541" s="13" t="s">
        <v>1080</v>
      </c>
      <c r="D6541" s="13" t="s">
        <v>20</v>
      </c>
      <c r="E6541" s="12">
        <v>2021</v>
      </c>
      <c r="F6541" s="12">
        <v>8.5060000000000002</v>
      </c>
      <c r="G6541" s="15">
        <f>([1]!Table_1[[#This Row],[총자산]]-[1]!Table_1[[#This Row],[장부가치 자기자본]]+[1]!Table_1[[#This Row],[시가총액]])/[1]!Table_1[[#This Row],[총자산]]</f>
        <v>4.6332091855457369</v>
      </c>
      <c r="H6541" s="14">
        <f>I6541/100000000000</f>
        <v>0.17455957407</v>
      </c>
      <c r="I6541" s="12">
        <v>17455957407</v>
      </c>
      <c r="J6541" s="12">
        <v>24.38</v>
      </c>
      <c r="K6541" s="10">
        <f>L6541/1000000000000</f>
        <v>5.2469273022000003E-2</v>
      </c>
      <c r="L6541" s="12">
        <v>52469273022</v>
      </c>
      <c r="M6541" s="12">
        <v>10.17</v>
      </c>
      <c r="N6541" s="12">
        <v>1</v>
      </c>
      <c r="O6541" s="15">
        <f>IF([1]!Table_1[[#This Row],[연도]]=2016,1,0)</f>
        <v>0</v>
      </c>
      <c r="P6541" s="15">
        <f>IF([1]!Table_1[[#This Row],[연도]]=2017,1,0)</f>
        <v>0</v>
      </c>
      <c r="Q6541" s="15">
        <f>IF([1]!Table_1[[#This Row],[연도]]=2018,1,0)</f>
        <v>0</v>
      </c>
      <c r="R6541" s="15">
        <f>IF([1]!Table_1[[#This Row],[연도]]=2019,1,0)</f>
        <v>0</v>
      </c>
      <c r="S6541" s="15">
        <f>IF([1]!Table_1[[#This Row],[연도]]=2020,1,0)</f>
        <v>0</v>
      </c>
      <c r="T6541" s="15">
        <f>IF([1]!Table_1[[#This Row],[연도]]=2021,1,0)</f>
        <v>1</v>
      </c>
      <c r="U6541" s="15">
        <f>IF([1]!Table_1[[#This Row],[연도]]=2022,1,0)</f>
        <v>0</v>
      </c>
      <c r="V6541" s="15">
        <f>IF([1]!Table_1[[#This Row],[연도]]=2023,1,0)</f>
        <v>0</v>
      </c>
      <c r="W6541" s="12">
        <v>0.1</v>
      </c>
      <c r="X6541" s="10">
        <f>Y6541/1000000000000</f>
        <v>0.42453865150999998</v>
      </c>
      <c r="Y6541" s="15">
        <f>[1]!Table_1[[#This Row],[주가]]*[1]!Table_1[[#This Row],[기말주식수]]</f>
        <v>424538651510</v>
      </c>
      <c r="Z6541" s="14">
        <f>AA6541/10</f>
        <v>2.4320559543743849</v>
      </c>
      <c r="AA6541" s="15">
        <f>[1]!Table_1[[#This Row],[시가총액]]/[1]!Table_1[[#This Row],[당기순이익(세후영업이익)]]</f>
        <v>24.320559543743851</v>
      </c>
      <c r="AB6541" s="12">
        <v>2085643000</v>
      </c>
    </row>
    <row r="6542" spans="1:28" ht="19.2">
      <c r="A6542" s="10">
        <v>6541</v>
      </c>
      <c r="B6542" s="10">
        <v>131370</v>
      </c>
      <c r="C6542" s="11" t="s">
        <v>1080</v>
      </c>
      <c r="D6542" s="11" t="s">
        <v>20</v>
      </c>
      <c r="E6542" s="10">
        <v>2022</v>
      </c>
      <c r="F6542" s="10">
        <v>24.71</v>
      </c>
      <c r="G6542" s="14">
        <f>([1]!Table_1[[#This Row],[총자산]]-[1]!Table_1[[#This Row],[장부가치 자기자본]]+[1]!Table_1[[#This Row],[시가총액]])/[1]!Table_1[[#This Row],[총자산]]</f>
        <v>2.4496583822877467</v>
      </c>
      <c r="H6542" s="14">
        <f>I6542/100000000000</f>
        <v>7.2467453570000007E-2</v>
      </c>
      <c r="I6542" s="10">
        <v>7246745357</v>
      </c>
      <c r="J6542" s="10">
        <v>2.41</v>
      </c>
      <c r="K6542" s="10">
        <f>L6542/1000000000000</f>
        <v>4.8599235514E-2</v>
      </c>
      <c r="L6542" s="10">
        <v>48599235514</v>
      </c>
      <c r="M6542" s="10">
        <v>10.17</v>
      </c>
      <c r="N6542" s="10">
        <v>1</v>
      </c>
      <c r="O6542" s="14">
        <f>IF([1]!Table_1[[#This Row],[연도]]=2016,1,0)</f>
        <v>0</v>
      </c>
      <c r="P6542" s="14">
        <f>IF([1]!Table_1[[#This Row],[연도]]=2017,1,0)</f>
        <v>0</v>
      </c>
      <c r="Q6542" s="14">
        <f>IF([1]!Table_1[[#This Row],[연도]]=2018,1,0)</f>
        <v>0</v>
      </c>
      <c r="R6542" s="14">
        <f>IF([1]!Table_1[[#This Row],[연도]]=2019,1,0)</f>
        <v>0</v>
      </c>
      <c r="S6542" s="14">
        <f>IF([1]!Table_1[[#This Row],[연도]]=2020,1,0)</f>
        <v>0</v>
      </c>
      <c r="T6542" s="14">
        <f>IF([1]!Table_1[[#This Row],[연도]]=2021,1,0)</f>
        <v>0</v>
      </c>
      <c r="U6542" s="14">
        <f>IF([1]!Table_1[[#This Row],[연도]]=2022,1,0)</f>
        <v>1</v>
      </c>
      <c r="V6542" s="14">
        <f>IF([1]!Table_1[[#This Row],[연도]]=2023,1,0)</f>
        <v>0</v>
      </c>
      <c r="W6542" s="10">
        <v>0.34</v>
      </c>
      <c r="X6542" s="10">
        <f>Y6542/1000000000000</f>
        <v>0.22531976108999999</v>
      </c>
      <c r="Y6542" s="14">
        <f>[1]!Table_1[[#This Row],[주가]]*[1]!Table_1[[#This Row],[기말주식수]]</f>
        <v>225319761090</v>
      </c>
      <c r="Z6542" s="14">
        <f>AA6542/10</f>
        <v>3.1092545686368322</v>
      </c>
      <c r="AA6542" s="14">
        <f>[1]!Table_1[[#This Row],[시가총액]]/[1]!Table_1[[#This Row],[당기순이익(세후영업이익)]]</f>
        <v>31.092545686368322</v>
      </c>
      <c r="AB6542" s="10">
        <v>1041755560</v>
      </c>
    </row>
    <row r="6543" spans="1:28" ht="19.2">
      <c r="A6543" s="12">
        <v>6542</v>
      </c>
      <c r="B6543" s="12">
        <v>131370</v>
      </c>
      <c r="C6543" s="13" t="s">
        <v>1080</v>
      </c>
      <c r="D6543" s="13" t="s">
        <v>20</v>
      </c>
      <c r="E6543" s="12">
        <v>2023</v>
      </c>
      <c r="F6543" s="12">
        <v>7.1479999999999997</v>
      </c>
      <c r="G6543" s="15">
        <f>([1]!Table_1[[#This Row],[총자산]]-[1]!Table_1[[#This Row],[장부가치 자기자본]]+[1]!Table_1[[#This Row],[시가총액]])/[1]!Table_1[[#This Row],[총자산]]</f>
        <v>2.0112982094189249</v>
      </c>
      <c r="H6543" s="14">
        <f>I6543/100000000000</f>
        <v>7.9275684720000003E-2</v>
      </c>
      <c r="I6543" s="12">
        <v>7927568472</v>
      </c>
      <c r="J6543" s="12">
        <v>6.57</v>
      </c>
      <c r="K6543" s="10">
        <f>L6543/1000000000000</f>
        <v>5.0411451720999999E-2</v>
      </c>
      <c r="L6543" s="12">
        <v>50411451721</v>
      </c>
      <c r="M6543" s="12">
        <v>11.15</v>
      </c>
      <c r="N6543" s="12">
        <v>1</v>
      </c>
      <c r="O6543" s="15">
        <f>IF([1]!Table_1[[#This Row],[연도]]=2016,1,0)</f>
        <v>0</v>
      </c>
      <c r="P6543" s="15">
        <f>IF([1]!Table_1[[#This Row],[연도]]=2017,1,0)</f>
        <v>0</v>
      </c>
      <c r="Q6543" s="15">
        <f>IF([1]!Table_1[[#This Row],[연도]]=2018,1,0)</f>
        <v>0</v>
      </c>
      <c r="R6543" s="15">
        <f>IF([1]!Table_1[[#This Row],[연도]]=2019,1,0)</f>
        <v>0</v>
      </c>
      <c r="S6543" s="15">
        <f>IF([1]!Table_1[[#This Row],[연도]]=2020,1,0)</f>
        <v>0</v>
      </c>
      <c r="T6543" s="15">
        <f>IF([1]!Table_1[[#This Row],[연도]]=2021,1,0)</f>
        <v>0</v>
      </c>
      <c r="U6543" s="15">
        <f>IF([1]!Table_1[[#This Row],[연도]]=2022,1,0)</f>
        <v>0</v>
      </c>
      <c r="V6543" s="15">
        <f>IF([1]!Table_1[[#This Row],[연도]]=2023,1,0)</f>
        <v>1</v>
      </c>
      <c r="W6543" s="12">
        <v>0.42</v>
      </c>
      <c r="X6543" s="10">
        <f>Y6543/1000000000000</f>
        <v>0.19628920085500001</v>
      </c>
      <c r="Y6543" s="15">
        <f>[1]!Table_1[[#This Row],[주가]]*[1]!Table_1[[#This Row],[기말주식수]]</f>
        <v>196289200855</v>
      </c>
      <c r="Z6543" s="14">
        <f>AA6543/10</f>
        <v>2.4760328661718813</v>
      </c>
      <c r="AA6543" s="15">
        <f>[1]!Table_1[[#This Row],[시가총액]]/[1]!Table_1[[#This Row],[당기순이익(세후영업이익)]]</f>
        <v>24.760328661718813</v>
      </c>
      <c r="AB6543" s="12">
        <v>520877780</v>
      </c>
    </row>
    <row r="6544" spans="1:28" ht="19.2">
      <c r="A6544" s="10">
        <v>6543</v>
      </c>
      <c r="B6544" s="10">
        <v>131400</v>
      </c>
      <c r="C6544" s="11" t="s">
        <v>1081</v>
      </c>
      <c r="D6544" s="11" t="s">
        <v>20</v>
      </c>
      <c r="E6544" s="10">
        <v>2017</v>
      </c>
      <c r="F6544" s="10">
        <v>34.515000000000001</v>
      </c>
      <c r="G6544" s="14">
        <f>([1]!Table_1[[#This Row],[총자산]]-[1]!Table_1[[#This Row],[장부가치 자기자본]]+[1]!Table_1[[#This Row],[시가총액]])/[1]!Table_1[[#This Row],[총자산]]</f>
        <v>0.96331417233475469</v>
      </c>
      <c r="H6544" s="14">
        <f>I6544/100000000000</f>
        <v>4.7210422049999999E-2</v>
      </c>
      <c r="I6544" s="10">
        <v>4721042205</v>
      </c>
      <c r="J6544" s="10">
        <v>5.19</v>
      </c>
      <c r="K6544" s="10">
        <f>L6544/1000000000000</f>
        <v>8.7080092624999994E-2</v>
      </c>
      <c r="L6544" s="10">
        <v>87080092625</v>
      </c>
      <c r="M6544" s="10">
        <v>11.54</v>
      </c>
      <c r="N6544" s="10">
        <v>1</v>
      </c>
      <c r="O6544" s="14">
        <f>IF([1]!Table_1[[#This Row],[연도]]=2016,1,0)</f>
        <v>0</v>
      </c>
      <c r="P6544" s="14">
        <f>IF([1]!Table_1[[#This Row],[연도]]=2017,1,0)</f>
        <v>1</v>
      </c>
      <c r="Q6544" s="14">
        <f>IF([1]!Table_1[[#This Row],[연도]]=2018,1,0)</f>
        <v>0</v>
      </c>
      <c r="R6544" s="14">
        <f>IF([1]!Table_1[[#This Row],[연도]]=2019,1,0)</f>
        <v>0</v>
      </c>
      <c r="S6544" s="14">
        <f>IF([1]!Table_1[[#This Row],[연도]]=2020,1,0)</f>
        <v>0</v>
      </c>
      <c r="T6544" s="14">
        <f>IF([1]!Table_1[[#This Row],[연도]]=2021,1,0)</f>
        <v>0</v>
      </c>
      <c r="U6544" s="14">
        <f>IF([1]!Table_1[[#This Row],[연도]]=2022,1,0)</f>
        <v>0</v>
      </c>
      <c r="V6544" s="14">
        <f>IF([1]!Table_1[[#This Row],[연도]]=2023,1,0)</f>
        <v>0</v>
      </c>
      <c r="W6544" s="10">
        <v>0.53</v>
      </c>
      <c r="X6544" s="10">
        <f>Y6544/1000000000000</f>
        <v>3.0756537273000002E-2</v>
      </c>
      <c r="Y6544" s="14">
        <f>[1]!Table_1[[#This Row],[주가]]*[1]!Table_1[[#This Row],[기말주식수]]</f>
        <v>30756537273</v>
      </c>
      <c r="Z6544" s="14">
        <f>AA6544/10</f>
        <v>0.65147770211471767</v>
      </c>
      <c r="AA6544" s="14">
        <f>[1]!Table_1[[#This Row],[시가총액]]/[1]!Table_1[[#This Row],[당기순이익(세후영업이익)]]</f>
        <v>6.5147770211471769</v>
      </c>
      <c r="AB6544" s="10">
        <v>403139400</v>
      </c>
    </row>
    <row r="6545" spans="1:28" ht="19.2">
      <c r="A6545" s="12">
        <v>6544</v>
      </c>
      <c r="B6545" s="12">
        <v>131400</v>
      </c>
      <c r="C6545" s="13" t="s">
        <v>1081</v>
      </c>
      <c r="D6545" s="13" t="s">
        <v>20</v>
      </c>
      <c r="E6545" s="12">
        <v>2018</v>
      </c>
      <c r="F6545" s="12">
        <v>20.292000000000002</v>
      </c>
      <c r="G6545" s="15">
        <f>([1]!Table_1[[#This Row],[총자산]]-[1]!Table_1[[#This Row],[장부가치 자기자본]]+[1]!Table_1[[#This Row],[시가총액]])/[1]!Table_1[[#This Row],[총자산]]</f>
        <v>1.0766354724634521</v>
      </c>
      <c r="H6545" s="14">
        <f>I6545/100000000000</f>
        <v>2.7725142960000001E-2</v>
      </c>
      <c r="I6545" s="12">
        <v>2772514296</v>
      </c>
      <c r="J6545" s="12">
        <v>-9.64</v>
      </c>
      <c r="K6545" s="10">
        <f>L6545/1000000000000</f>
        <v>6.5691719105000004E-2</v>
      </c>
      <c r="L6545" s="12">
        <v>65691719105</v>
      </c>
      <c r="M6545" s="12">
        <v>10.82</v>
      </c>
      <c r="N6545" s="12">
        <v>1</v>
      </c>
      <c r="O6545" s="15">
        <f>IF([1]!Table_1[[#This Row],[연도]]=2016,1,0)</f>
        <v>0</v>
      </c>
      <c r="P6545" s="15">
        <f>IF([1]!Table_1[[#This Row],[연도]]=2017,1,0)</f>
        <v>0</v>
      </c>
      <c r="Q6545" s="15">
        <f>IF([1]!Table_1[[#This Row],[연도]]=2018,1,0)</f>
        <v>1</v>
      </c>
      <c r="R6545" s="15">
        <f>IF([1]!Table_1[[#This Row],[연도]]=2019,1,0)</f>
        <v>0</v>
      </c>
      <c r="S6545" s="15">
        <f>IF([1]!Table_1[[#This Row],[연도]]=2020,1,0)</f>
        <v>0</v>
      </c>
      <c r="T6545" s="15">
        <f>IF([1]!Table_1[[#This Row],[연도]]=2021,1,0)</f>
        <v>0</v>
      </c>
      <c r="U6545" s="15">
        <f>IF([1]!Table_1[[#This Row],[연도]]=2022,1,0)</f>
        <v>0</v>
      </c>
      <c r="V6545" s="15">
        <f>IF([1]!Table_1[[#This Row],[연도]]=2023,1,0)</f>
        <v>0</v>
      </c>
      <c r="W6545" s="12">
        <v>0.56000000000000005</v>
      </c>
      <c r="X6545" s="10">
        <f>Y6545/1000000000000</f>
        <v>4.0065122240999999E-2</v>
      </c>
      <c r="Y6545" s="15">
        <f>[1]!Table_1[[#This Row],[주가]]*[1]!Table_1[[#This Row],[기말주식수]]</f>
        <v>40065122241</v>
      </c>
      <c r="Z6545" s="14">
        <f>AA6545/10</f>
        <v>1.4450826204504448</v>
      </c>
      <c r="AA6545" s="15">
        <f>[1]!Table_1[[#This Row],[시가총액]]/[1]!Table_1[[#This Row],[당기순이익(세후영업이익)]]</f>
        <v>14.450826204504448</v>
      </c>
      <c r="AB6545" s="12">
        <v>483767280</v>
      </c>
    </row>
    <row r="6546" spans="1:28" ht="19.2">
      <c r="A6546" s="10">
        <v>6545</v>
      </c>
      <c r="B6546" s="10">
        <v>131970</v>
      </c>
      <c r="C6546" s="11" t="s">
        <v>1082</v>
      </c>
      <c r="D6546" s="11" t="s">
        <v>20</v>
      </c>
      <c r="E6546" s="10">
        <v>2017</v>
      </c>
      <c r="F6546" s="10">
        <v>11.129</v>
      </c>
      <c r="G6546" s="14">
        <f>([1]!Table_1[[#This Row],[총자산]]-[1]!Table_1[[#This Row],[장부가치 자기자본]]+[1]!Table_1[[#This Row],[시가총액]])/[1]!Table_1[[#This Row],[총자산]]</f>
        <v>0.80879893260516855</v>
      </c>
      <c r="H6546" s="14">
        <f>I6546/100000000000</f>
        <v>9.8650417460000001E-2</v>
      </c>
      <c r="I6546" s="10">
        <v>9865041746</v>
      </c>
      <c r="J6546" s="10">
        <v>22.99</v>
      </c>
      <c r="K6546" s="10">
        <f>L6546/1000000000000</f>
        <v>4.7188712671999998E-2</v>
      </c>
      <c r="L6546" s="10">
        <v>47188712672</v>
      </c>
      <c r="M6546" s="10">
        <v>16.45</v>
      </c>
      <c r="N6546" s="10">
        <v>1</v>
      </c>
      <c r="O6546" s="14">
        <f>IF([1]!Table_1[[#This Row],[연도]]=2016,1,0)</f>
        <v>0</v>
      </c>
      <c r="P6546" s="14">
        <f>IF([1]!Table_1[[#This Row],[연도]]=2017,1,0)</f>
        <v>1</v>
      </c>
      <c r="Q6546" s="14">
        <f>IF([1]!Table_1[[#This Row],[연도]]=2018,1,0)</f>
        <v>0</v>
      </c>
      <c r="R6546" s="14">
        <f>IF([1]!Table_1[[#This Row],[연도]]=2019,1,0)</f>
        <v>0</v>
      </c>
      <c r="S6546" s="14">
        <f>IF([1]!Table_1[[#This Row],[연도]]=2020,1,0)</f>
        <v>0</v>
      </c>
      <c r="T6546" s="14">
        <f>IF([1]!Table_1[[#This Row],[연도]]=2021,1,0)</f>
        <v>0</v>
      </c>
      <c r="U6546" s="14">
        <f>IF([1]!Table_1[[#This Row],[연도]]=2022,1,0)</f>
        <v>0</v>
      </c>
      <c r="V6546" s="14">
        <f>IF([1]!Table_1[[#This Row],[연도]]=2023,1,0)</f>
        <v>0</v>
      </c>
      <c r="W6546" s="10">
        <v>0.54</v>
      </c>
      <c r="X6546" s="10">
        <f>Y6546/1000000000000</f>
        <v>4.8600749999999998E-2</v>
      </c>
      <c r="Y6546" s="14">
        <f>[1]!Table_1[[#This Row],[주가]]*[1]!Table_1[[#This Row],[기말주식수]]</f>
        <v>48600750000</v>
      </c>
      <c r="Z6546" s="14">
        <f>AA6546/10</f>
        <v>0.49265630345361949</v>
      </c>
      <c r="AA6546" s="14">
        <f>[1]!Table_1[[#This Row],[시가총액]]/[1]!Table_1[[#This Row],[당기순이익(세후영업이익)]]</f>
        <v>4.926563034536195</v>
      </c>
      <c r="AB6546" s="10">
        <v>1000694250</v>
      </c>
    </row>
    <row r="6547" spans="1:28" ht="19.2">
      <c r="A6547" s="12">
        <v>6546</v>
      </c>
      <c r="B6547" s="12">
        <v>131970</v>
      </c>
      <c r="C6547" s="13" t="s">
        <v>1082</v>
      </c>
      <c r="D6547" s="13" t="s">
        <v>20</v>
      </c>
      <c r="E6547" s="12">
        <v>2018</v>
      </c>
      <c r="F6547" s="12">
        <v>6.9870000000000001</v>
      </c>
      <c r="G6547" s="15">
        <f>([1]!Table_1[[#This Row],[총자산]]-[1]!Table_1[[#This Row],[장부가치 자기자본]]+[1]!Table_1[[#This Row],[시가총액]])/[1]!Table_1[[#This Row],[총자산]]</f>
        <v>0.86931117923802015</v>
      </c>
      <c r="H6547" s="14">
        <f>I6547/100000000000</f>
        <v>0.18749881452</v>
      </c>
      <c r="I6547" s="12">
        <v>18749881452</v>
      </c>
      <c r="J6547" s="12">
        <v>16</v>
      </c>
      <c r="K6547" s="10">
        <f>L6547/1000000000000</f>
        <v>6.5267822584000004E-2</v>
      </c>
      <c r="L6547" s="12">
        <v>65267822584</v>
      </c>
      <c r="M6547" s="12">
        <v>18.899999999999999</v>
      </c>
      <c r="N6547" s="12">
        <v>1</v>
      </c>
      <c r="O6547" s="15">
        <f>IF([1]!Table_1[[#This Row],[연도]]=2016,1,0)</f>
        <v>0</v>
      </c>
      <c r="P6547" s="15">
        <f>IF([1]!Table_1[[#This Row],[연도]]=2017,1,0)</f>
        <v>0</v>
      </c>
      <c r="Q6547" s="15">
        <f>IF([1]!Table_1[[#This Row],[연도]]=2018,1,0)</f>
        <v>1</v>
      </c>
      <c r="R6547" s="15">
        <f>IF([1]!Table_1[[#This Row],[연도]]=2019,1,0)</f>
        <v>0</v>
      </c>
      <c r="S6547" s="15">
        <f>IF([1]!Table_1[[#This Row],[연도]]=2020,1,0)</f>
        <v>0</v>
      </c>
      <c r="T6547" s="15">
        <f>IF([1]!Table_1[[#This Row],[연도]]=2021,1,0)</f>
        <v>0</v>
      </c>
      <c r="U6547" s="15">
        <f>IF([1]!Table_1[[#This Row],[연도]]=2022,1,0)</f>
        <v>0</v>
      </c>
      <c r="V6547" s="15">
        <f>IF([1]!Table_1[[#This Row],[연도]]=2023,1,0)</f>
        <v>0</v>
      </c>
      <c r="W6547" s="12">
        <v>1.2</v>
      </c>
      <c r="X6547" s="10">
        <f>Y6547/1000000000000</f>
        <v>6.6862850000000001E-2</v>
      </c>
      <c r="Y6547" s="15">
        <f>[1]!Table_1[[#This Row],[주가]]*[1]!Table_1[[#This Row],[기말주식수]]</f>
        <v>66862850000</v>
      </c>
      <c r="Z6547" s="14">
        <f>AA6547/10</f>
        <v>0.35660412131761998</v>
      </c>
      <c r="AA6547" s="15">
        <f>[1]!Table_1[[#This Row],[시가총액]]/[1]!Table_1[[#This Row],[당기순이익(세후영업이익)]]</f>
        <v>3.5660412131761996</v>
      </c>
      <c r="AB6547" s="12">
        <v>1134120150</v>
      </c>
    </row>
    <row r="6548" spans="1:28" ht="19.2">
      <c r="A6548" s="10">
        <v>6547</v>
      </c>
      <c r="B6548" s="10">
        <v>131970</v>
      </c>
      <c r="C6548" s="11" t="s">
        <v>1082</v>
      </c>
      <c r="D6548" s="11" t="s">
        <v>20</v>
      </c>
      <c r="E6548" s="10">
        <v>2019</v>
      </c>
      <c r="F6548" s="10">
        <v>7.3979999999999997</v>
      </c>
      <c r="G6548" s="14">
        <f>([1]!Table_1[[#This Row],[총자산]]-[1]!Table_1[[#This Row],[장부가치 자기자본]]+[1]!Table_1[[#This Row],[시가총액]])/[1]!Table_1[[#This Row],[총자산]]</f>
        <v>1.0363927507351292</v>
      </c>
      <c r="H6548" s="14">
        <f>I6548/100000000000</f>
        <v>0.24185179805000001</v>
      </c>
      <c r="I6548" s="10">
        <v>24185179805</v>
      </c>
      <c r="J6548" s="10">
        <v>207</v>
      </c>
      <c r="K6548" s="10">
        <f>L6548/1000000000000</f>
        <v>9.6831032526000005E-2</v>
      </c>
      <c r="L6548" s="10">
        <v>96831032526</v>
      </c>
      <c r="M6548" s="10">
        <v>17.899999999999999</v>
      </c>
      <c r="N6548" s="10">
        <v>1</v>
      </c>
      <c r="O6548" s="14">
        <f>IF([1]!Table_1[[#This Row],[연도]]=2016,1,0)</f>
        <v>0</v>
      </c>
      <c r="P6548" s="14">
        <f>IF([1]!Table_1[[#This Row],[연도]]=2017,1,0)</f>
        <v>0</v>
      </c>
      <c r="Q6548" s="14">
        <f>IF([1]!Table_1[[#This Row],[연도]]=2018,1,0)</f>
        <v>0</v>
      </c>
      <c r="R6548" s="14">
        <f>IF([1]!Table_1[[#This Row],[연도]]=2019,1,0)</f>
        <v>1</v>
      </c>
      <c r="S6548" s="14">
        <f>IF([1]!Table_1[[#This Row],[연도]]=2020,1,0)</f>
        <v>0</v>
      </c>
      <c r="T6548" s="14">
        <f>IF([1]!Table_1[[#This Row],[연도]]=2021,1,0)</f>
        <v>0</v>
      </c>
      <c r="U6548" s="14">
        <f>IF([1]!Table_1[[#This Row],[연도]]=2022,1,0)</f>
        <v>0</v>
      </c>
      <c r="V6548" s="14">
        <f>IF([1]!Table_1[[#This Row],[연도]]=2023,1,0)</f>
        <v>0</v>
      </c>
      <c r="W6548" s="10">
        <v>0.85</v>
      </c>
      <c r="X6548" s="10">
        <f>Y6548/1000000000000</f>
        <v>0.17578469999999999</v>
      </c>
      <c r="Y6548" s="14">
        <f>[1]!Table_1[[#This Row],[주가]]*[1]!Table_1[[#This Row],[기말주식수]]</f>
        <v>175784700000</v>
      </c>
      <c r="Z6548" s="14">
        <f>AA6548/10</f>
        <v>0.72682817087702023</v>
      </c>
      <c r="AA6548" s="14">
        <f>[1]!Table_1[[#This Row],[시가총액]]/[1]!Table_1[[#This Row],[당기순이익(세후영업이익)]]</f>
        <v>7.2682817087702025</v>
      </c>
      <c r="AB6548" s="10">
        <v>1584326200</v>
      </c>
    </row>
    <row r="6549" spans="1:28" ht="19.2">
      <c r="A6549" s="12">
        <v>6548</v>
      </c>
      <c r="B6549" s="12">
        <v>131970</v>
      </c>
      <c r="C6549" s="13" t="s">
        <v>1082</v>
      </c>
      <c r="D6549" s="13" t="s">
        <v>20</v>
      </c>
      <c r="E6549" s="12">
        <v>2020</v>
      </c>
      <c r="F6549" s="12">
        <v>5.9340000000000002</v>
      </c>
      <c r="G6549" s="15">
        <f>([1]!Table_1[[#This Row],[총자산]]-[1]!Table_1[[#This Row],[장부가치 자기자본]]+[1]!Table_1[[#This Row],[시가총액]])/[1]!Table_1[[#This Row],[총자산]]</f>
        <v>2.3278062907109809</v>
      </c>
      <c r="H6549" s="14">
        <f>I6549/100000000000</f>
        <v>0.30560315153000001</v>
      </c>
      <c r="I6549" s="12">
        <v>30560315153</v>
      </c>
      <c r="J6549" s="12">
        <v>33.11</v>
      </c>
      <c r="K6549" s="10">
        <f>L6549/1000000000000</f>
        <v>0.13251890223000001</v>
      </c>
      <c r="L6549" s="12">
        <v>132518902230</v>
      </c>
      <c r="M6549" s="12">
        <v>13.32</v>
      </c>
      <c r="N6549" s="12">
        <v>1</v>
      </c>
      <c r="O6549" s="15">
        <f>IF([1]!Table_1[[#This Row],[연도]]=2016,1,0)</f>
        <v>0</v>
      </c>
      <c r="P6549" s="15">
        <f>IF([1]!Table_1[[#This Row],[연도]]=2017,1,0)</f>
        <v>0</v>
      </c>
      <c r="Q6549" s="15">
        <f>IF([1]!Table_1[[#This Row],[연도]]=2018,1,0)</f>
        <v>0</v>
      </c>
      <c r="R6549" s="15">
        <f>IF([1]!Table_1[[#This Row],[연도]]=2019,1,0)</f>
        <v>0</v>
      </c>
      <c r="S6549" s="15">
        <f>IF([1]!Table_1[[#This Row],[연도]]=2020,1,0)</f>
        <v>1</v>
      </c>
      <c r="T6549" s="15">
        <f>IF([1]!Table_1[[#This Row],[연도]]=2021,1,0)</f>
        <v>0</v>
      </c>
      <c r="U6549" s="15">
        <f>IF([1]!Table_1[[#This Row],[연도]]=2022,1,0)</f>
        <v>0</v>
      </c>
      <c r="V6549" s="15">
        <f>IF([1]!Table_1[[#This Row],[연도]]=2023,1,0)</f>
        <v>0</v>
      </c>
      <c r="W6549" s="12">
        <v>0.47</v>
      </c>
      <c r="X6549" s="10">
        <f>Y6549/1000000000000</f>
        <v>0.82948822740000006</v>
      </c>
      <c r="Y6549" s="15">
        <f>[1]!Table_1[[#This Row],[주가]]*[1]!Table_1[[#This Row],[기말주식수]]</f>
        <v>829488227400</v>
      </c>
      <c r="Z6549" s="14">
        <f>AA6549/10</f>
        <v>2.7142659466931969</v>
      </c>
      <c r="AA6549" s="15">
        <f>[1]!Table_1[[#This Row],[시가총액]]/[1]!Table_1[[#This Row],[당기순이익(세후영업이익)]]</f>
        <v>27.142659466931971</v>
      </c>
      <c r="AB6549" s="12">
        <v>2208900720</v>
      </c>
    </row>
    <row r="6550" spans="1:28" ht="19.2">
      <c r="A6550" s="10">
        <v>6549</v>
      </c>
      <c r="B6550" s="10">
        <v>131970</v>
      </c>
      <c r="C6550" s="11" t="s">
        <v>1082</v>
      </c>
      <c r="D6550" s="11" t="s">
        <v>20</v>
      </c>
      <c r="E6550" s="10">
        <v>2022</v>
      </c>
      <c r="F6550" s="10">
        <v>5.1950000000000003</v>
      </c>
      <c r="G6550" s="14">
        <f>([1]!Table_1[[#This Row],[총자산]]-[1]!Table_1[[#This Row],[장부가치 자기자본]]+[1]!Table_1[[#This Row],[시가총액]])/[1]!Table_1[[#This Row],[총자산]]</f>
        <v>1.1252310948589663</v>
      </c>
      <c r="H6550" s="14">
        <f>I6550/100000000000</f>
        <v>0.67169269292</v>
      </c>
      <c r="I6550" s="10">
        <v>67169269292</v>
      </c>
      <c r="J6550" s="10">
        <v>43.77</v>
      </c>
      <c r="K6550" s="10">
        <f>L6550/1000000000000</f>
        <v>0.27765593755500001</v>
      </c>
      <c r="L6550" s="10">
        <v>277655937555</v>
      </c>
      <c r="M6550" s="10">
        <v>2.16</v>
      </c>
      <c r="N6550" s="10">
        <v>1</v>
      </c>
      <c r="O6550" s="14">
        <f>IF([1]!Table_1[[#This Row],[연도]]=2016,1,0)</f>
        <v>0</v>
      </c>
      <c r="P6550" s="14">
        <f>IF([1]!Table_1[[#This Row],[연도]]=2017,1,0)</f>
        <v>0</v>
      </c>
      <c r="Q6550" s="14">
        <f>IF([1]!Table_1[[#This Row],[연도]]=2018,1,0)</f>
        <v>0</v>
      </c>
      <c r="R6550" s="14">
        <f>IF([1]!Table_1[[#This Row],[연도]]=2019,1,0)</f>
        <v>0</v>
      </c>
      <c r="S6550" s="14">
        <f>IF([1]!Table_1[[#This Row],[연도]]=2020,1,0)</f>
        <v>0</v>
      </c>
      <c r="T6550" s="14">
        <f>IF([1]!Table_1[[#This Row],[연도]]=2021,1,0)</f>
        <v>0</v>
      </c>
      <c r="U6550" s="14">
        <f>IF([1]!Table_1[[#This Row],[연도]]=2022,1,0)</f>
        <v>1</v>
      </c>
      <c r="V6550" s="14">
        <f>IF([1]!Table_1[[#This Row],[연도]]=2023,1,0)</f>
        <v>0</v>
      </c>
      <c r="W6550" s="10">
        <v>0.96</v>
      </c>
      <c r="X6550" s="10">
        <f>Y6550/1000000000000</f>
        <v>0.40588836750000001</v>
      </c>
      <c r="Y6550" s="14">
        <f>[1]!Table_1[[#This Row],[주가]]*[1]!Table_1[[#This Row],[기말주식수]]</f>
        <v>405888367500</v>
      </c>
      <c r="Z6550" s="14">
        <f>AA6550/10</f>
        <v>0.60427688402491253</v>
      </c>
      <c r="AA6550" s="14">
        <f>[1]!Table_1[[#This Row],[시가총액]]/[1]!Table_1[[#This Row],[당기순이익(세후영업이익)]]</f>
        <v>6.0427688402491251</v>
      </c>
      <c r="AB6550" s="10">
        <v>2718647040</v>
      </c>
    </row>
    <row r="6551" spans="1:28" ht="19.2">
      <c r="A6551" s="12">
        <v>6550</v>
      </c>
      <c r="B6551" s="12">
        <v>133750</v>
      </c>
      <c r="C6551" s="13" t="s">
        <v>1083</v>
      </c>
      <c r="D6551" s="13" t="s">
        <v>20</v>
      </c>
      <c r="E6551" s="12">
        <v>2016</v>
      </c>
      <c r="F6551" s="12">
        <v>179.64599999999999</v>
      </c>
      <c r="G6551" s="15">
        <f>([1]!Table_1[[#This Row],[총자산]]-[1]!Table_1[[#This Row],[장부가치 자기자본]]+[1]!Table_1[[#This Row],[시가총액]])/[1]!Table_1[[#This Row],[총자산]]</f>
        <v>1.395323530601557</v>
      </c>
      <c r="H6551" s="14">
        <f>I6551/100000000000</f>
        <v>8.2957525399999996E-3</v>
      </c>
      <c r="I6551" s="12">
        <v>829575254</v>
      </c>
      <c r="J6551" s="12">
        <v>2.37</v>
      </c>
      <c r="K6551" s="10">
        <f>L6551/1000000000000</f>
        <v>6.5735833645999997E-2</v>
      </c>
      <c r="L6551" s="12">
        <v>65735833646</v>
      </c>
      <c r="M6551" s="12">
        <v>10.06</v>
      </c>
      <c r="N6551" s="12">
        <v>1</v>
      </c>
      <c r="O6551" s="15">
        <f>IF([1]!Table_1[[#This Row],[연도]]=2016,1,0)</f>
        <v>1</v>
      </c>
      <c r="P6551" s="15">
        <f>IF([1]!Table_1[[#This Row],[연도]]=2017,1,0)</f>
        <v>0</v>
      </c>
      <c r="Q6551" s="15">
        <f>IF([1]!Table_1[[#This Row],[연도]]=2018,1,0)</f>
        <v>0</v>
      </c>
      <c r="R6551" s="15">
        <f>IF([1]!Table_1[[#This Row],[연도]]=2019,1,0)</f>
        <v>0</v>
      </c>
      <c r="S6551" s="15">
        <f>IF([1]!Table_1[[#This Row],[연도]]=2020,1,0)</f>
        <v>0</v>
      </c>
      <c r="T6551" s="15">
        <f>IF([1]!Table_1[[#This Row],[연도]]=2021,1,0)</f>
        <v>0</v>
      </c>
      <c r="U6551" s="15">
        <f>IF([1]!Table_1[[#This Row],[연도]]=2022,1,0)</f>
        <v>0</v>
      </c>
      <c r="V6551" s="15">
        <f>IF([1]!Table_1[[#This Row],[연도]]=2023,1,0)</f>
        <v>0</v>
      </c>
      <c r="W6551" s="12">
        <v>0.59</v>
      </c>
      <c r="X6551" s="10">
        <f>Y6551/1000000000000</f>
        <v>9.8869181060000005E-2</v>
      </c>
      <c r="Y6551" s="15">
        <f>[1]!Table_1[[#This Row],[주가]]*[1]!Table_1[[#This Row],[기말주식수]]</f>
        <v>98869181060</v>
      </c>
      <c r="Z6551" s="14">
        <f>AA6551/10</f>
        <v>11.918048493283528</v>
      </c>
      <c r="AA6551" s="15">
        <f>[1]!Table_1[[#This Row],[시가총액]]/[1]!Table_1[[#This Row],[당기순이익(세후영업이익)]]</f>
        <v>119.18048493283528</v>
      </c>
      <c r="AB6551" s="12">
        <v>2103650200</v>
      </c>
    </row>
    <row r="6552" spans="1:28" ht="19.2">
      <c r="A6552" s="10">
        <v>6551</v>
      </c>
      <c r="B6552" s="10">
        <v>133750</v>
      </c>
      <c r="C6552" s="11" t="s">
        <v>1083</v>
      </c>
      <c r="D6552" s="11" t="s">
        <v>20</v>
      </c>
      <c r="E6552" s="10">
        <v>2017</v>
      </c>
      <c r="F6552" s="10">
        <v>-32.374000000000002</v>
      </c>
      <c r="G6552" s="14">
        <f>([1]!Table_1[[#This Row],[총자산]]-[1]!Table_1[[#This Row],[장부가치 자기자본]]+[1]!Table_1[[#This Row],[시가총액]])/[1]!Table_1[[#This Row],[총자산]]</f>
        <v>1.0217109145693588</v>
      </c>
      <c r="H6552" s="14">
        <f>I6552/100000000000</f>
        <v>-2.1139673689999999E-2</v>
      </c>
      <c r="I6552" s="10">
        <v>-2113967369</v>
      </c>
      <c r="J6552" s="10">
        <v>0.57999999999999996</v>
      </c>
      <c r="K6552" s="10">
        <f>L6552/1000000000000</f>
        <v>6.9201508002999998E-2</v>
      </c>
      <c r="L6552" s="10">
        <v>69201508003</v>
      </c>
      <c r="M6552" s="10">
        <v>9.6999999999999993</v>
      </c>
      <c r="N6552" s="10">
        <v>1</v>
      </c>
      <c r="O6552" s="14">
        <f>IF([1]!Table_1[[#This Row],[연도]]=2016,1,0)</f>
        <v>0</v>
      </c>
      <c r="P6552" s="14">
        <f>IF([1]!Table_1[[#This Row],[연도]]=2017,1,0)</f>
        <v>1</v>
      </c>
      <c r="Q6552" s="14">
        <f>IF([1]!Table_1[[#This Row],[연도]]=2018,1,0)</f>
        <v>0</v>
      </c>
      <c r="R6552" s="14">
        <f>IF([1]!Table_1[[#This Row],[연도]]=2019,1,0)</f>
        <v>0</v>
      </c>
      <c r="S6552" s="14">
        <f>IF([1]!Table_1[[#This Row],[연도]]=2020,1,0)</f>
        <v>0</v>
      </c>
      <c r="T6552" s="14">
        <f>IF([1]!Table_1[[#This Row],[연도]]=2021,1,0)</f>
        <v>0</v>
      </c>
      <c r="U6552" s="14">
        <f>IF([1]!Table_1[[#This Row],[연도]]=2022,1,0)</f>
        <v>0</v>
      </c>
      <c r="V6552" s="14">
        <f>IF([1]!Table_1[[#This Row],[연도]]=2023,1,0)</f>
        <v>0</v>
      </c>
      <c r="W6552" s="10">
        <v>0.43</v>
      </c>
      <c r="X6552" s="10">
        <f>Y6552/1000000000000</f>
        <v>5.9164928484999997E-2</v>
      </c>
      <c r="Y6552" s="14">
        <f>[1]!Table_1[[#This Row],[주가]]*[1]!Table_1[[#This Row],[기말주식수]]</f>
        <v>59164928485</v>
      </c>
      <c r="Z6552" s="14">
        <f>AA6552/10</f>
        <v>-2.7987626182227983</v>
      </c>
      <c r="AA6552" s="14">
        <f>[1]!Table_1[[#This Row],[시가총액]]/[1]!Table_1[[#This Row],[당기순이익(세후영업이익)]]</f>
        <v>-27.987626182227981</v>
      </c>
      <c r="AB6552" s="10">
        <v>1051825100</v>
      </c>
    </row>
    <row r="6553" spans="1:28" ht="19.2">
      <c r="A6553" s="12">
        <v>6552</v>
      </c>
      <c r="B6553" s="12">
        <v>133750</v>
      </c>
      <c r="C6553" s="13" t="s">
        <v>1083</v>
      </c>
      <c r="D6553" s="13" t="s">
        <v>20</v>
      </c>
      <c r="E6553" s="12">
        <v>2018</v>
      </c>
      <c r="F6553" s="12">
        <v>93.33</v>
      </c>
      <c r="G6553" s="15">
        <f>([1]!Table_1[[#This Row],[총자산]]-[1]!Table_1[[#This Row],[장부가치 자기자본]]+[1]!Table_1[[#This Row],[시가총액]])/[1]!Table_1[[#This Row],[총자산]]</f>
        <v>0.95849523484947585</v>
      </c>
      <c r="H6553" s="14">
        <f>I6553/100000000000</f>
        <v>1.890923814E-2</v>
      </c>
      <c r="I6553" s="12">
        <v>1890923814</v>
      </c>
      <c r="J6553" s="12">
        <v>9.0399999999999991</v>
      </c>
      <c r="K6553" s="10">
        <f>L6553/1000000000000</f>
        <v>7.5327657354999994E-2</v>
      </c>
      <c r="L6553" s="12">
        <v>75327657355</v>
      </c>
      <c r="M6553" s="12">
        <v>7.98</v>
      </c>
      <c r="N6553" s="12">
        <v>1</v>
      </c>
      <c r="O6553" s="15">
        <f>IF([1]!Table_1[[#This Row],[연도]]=2016,1,0)</f>
        <v>0</v>
      </c>
      <c r="P6553" s="15">
        <f>IF([1]!Table_1[[#This Row],[연도]]=2017,1,0)</f>
        <v>0</v>
      </c>
      <c r="Q6553" s="15">
        <f>IF([1]!Table_1[[#This Row],[연도]]=2018,1,0)</f>
        <v>1</v>
      </c>
      <c r="R6553" s="15">
        <f>IF([1]!Table_1[[#This Row],[연도]]=2019,1,0)</f>
        <v>0</v>
      </c>
      <c r="S6553" s="15">
        <f>IF([1]!Table_1[[#This Row],[연도]]=2020,1,0)</f>
        <v>0</v>
      </c>
      <c r="T6553" s="15">
        <f>IF([1]!Table_1[[#This Row],[연도]]=2021,1,0)</f>
        <v>0</v>
      </c>
      <c r="U6553" s="15">
        <f>IF([1]!Table_1[[#This Row],[연도]]=2022,1,0)</f>
        <v>0</v>
      </c>
      <c r="V6553" s="15">
        <f>IF([1]!Table_1[[#This Row],[연도]]=2023,1,0)</f>
        <v>0</v>
      </c>
      <c r="W6553" s="12">
        <v>0.47</v>
      </c>
      <c r="X6553" s="10">
        <f>Y6553/1000000000000</f>
        <v>5.3013565409999998E-2</v>
      </c>
      <c r="Y6553" s="15">
        <f>[1]!Table_1[[#This Row],[주가]]*[1]!Table_1[[#This Row],[기말주식수]]</f>
        <v>53013565410</v>
      </c>
      <c r="Z6553" s="14">
        <f>AA6553/10</f>
        <v>2.8035801874987651</v>
      </c>
      <c r="AA6553" s="15">
        <f>[1]!Table_1[[#This Row],[시가총액]]/[1]!Table_1[[#This Row],[당기순이익(세후영업이익)]]</f>
        <v>28.035801874987651</v>
      </c>
      <c r="AB6553" s="12">
        <v>1051825100</v>
      </c>
    </row>
    <row r="6554" spans="1:28" ht="19.2">
      <c r="A6554" s="10">
        <v>6553</v>
      </c>
      <c r="B6554" s="10">
        <v>133750</v>
      </c>
      <c r="C6554" s="11" t="s">
        <v>1083</v>
      </c>
      <c r="D6554" s="11" t="s">
        <v>20</v>
      </c>
      <c r="E6554" s="10">
        <v>2019</v>
      </c>
      <c r="F6554" s="10">
        <v>135.18600000000001</v>
      </c>
      <c r="G6554" s="14">
        <f>([1]!Table_1[[#This Row],[총자산]]-[1]!Table_1[[#This Row],[장부가치 자기자본]]+[1]!Table_1[[#This Row],[시가총액]])/[1]!Table_1[[#This Row],[총자산]]</f>
        <v>1.1626879268084687</v>
      </c>
      <c r="H6554" s="14">
        <f>I6554/100000000000</f>
        <v>-8.4457745399999992E-3</v>
      </c>
      <c r="I6554" s="10">
        <v>-844577454</v>
      </c>
      <c r="J6554" s="10">
        <v>7.61</v>
      </c>
      <c r="K6554" s="10">
        <f>L6554/1000000000000</f>
        <v>8.0374370042000001E-2</v>
      </c>
      <c r="L6554" s="10">
        <v>80374370042</v>
      </c>
      <c r="M6554" s="10">
        <v>7.28</v>
      </c>
      <c r="N6554" s="10">
        <v>1</v>
      </c>
      <c r="O6554" s="14">
        <f>IF([1]!Table_1[[#This Row],[연도]]=2016,1,0)</f>
        <v>0</v>
      </c>
      <c r="P6554" s="14">
        <f>IF([1]!Table_1[[#This Row],[연도]]=2017,1,0)</f>
        <v>0</v>
      </c>
      <c r="Q6554" s="14">
        <f>IF([1]!Table_1[[#This Row],[연도]]=2018,1,0)</f>
        <v>0</v>
      </c>
      <c r="R6554" s="14">
        <f>IF([1]!Table_1[[#This Row],[연도]]=2019,1,0)</f>
        <v>1</v>
      </c>
      <c r="S6554" s="14">
        <f>IF([1]!Table_1[[#This Row],[연도]]=2020,1,0)</f>
        <v>0</v>
      </c>
      <c r="T6554" s="14">
        <f>IF([1]!Table_1[[#This Row],[연도]]=2021,1,0)</f>
        <v>0</v>
      </c>
      <c r="U6554" s="14">
        <f>IF([1]!Table_1[[#This Row],[연도]]=2022,1,0)</f>
        <v>0</v>
      </c>
      <c r="V6554" s="14">
        <f>IF([1]!Table_1[[#This Row],[연도]]=2023,1,0)</f>
        <v>0</v>
      </c>
      <c r="W6554" s="10">
        <v>0.64</v>
      </c>
      <c r="X6554" s="10">
        <f>Y6554/1000000000000</f>
        <v>7.4950014864999998E-2</v>
      </c>
      <c r="Y6554" s="14">
        <f>[1]!Table_1[[#This Row],[주가]]*[1]!Table_1[[#This Row],[기말주식수]]</f>
        <v>74950014865</v>
      </c>
      <c r="Z6554" s="14">
        <f>AA6554/10</f>
        <v>-8.8742618584038127</v>
      </c>
      <c r="AA6554" s="14">
        <f>[1]!Table_1[[#This Row],[시가총액]]/[1]!Table_1[[#This Row],[당기순이익(세후영업이익)]]</f>
        <v>-88.742618584038127</v>
      </c>
      <c r="AB6554" s="10">
        <v>1088249250</v>
      </c>
    </row>
    <row r="6555" spans="1:28" ht="19.2">
      <c r="A6555" s="12">
        <v>6554</v>
      </c>
      <c r="B6555" s="12">
        <v>133750</v>
      </c>
      <c r="C6555" s="13" t="s">
        <v>1083</v>
      </c>
      <c r="D6555" s="13" t="s">
        <v>20</v>
      </c>
      <c r="E6555" s="12">
        <v>2020</v>
      </c>
      <c r="F6555" s="12">
        <v>45.189</v>
      </c>
      <c r="G6555" s="15">
        <f>([1]!Table_1[[#This Row],[총자산]]-[1]!Table_1[[#This Row],[장부가치 자기자본]]+[1]!Table_1[[#This Row],[시가총액]])/[1]!Table_1[[#This Row],[총자산]]</f>
        <v>1.2973575477340742</v>
      </c>
      <c r="H6555" s="14">
        <f>I6555/100000000000</f>
        <v>7.1142809459999998E-2</v>
      </c>
      <c r="I6555" s="12">
        <v>7114280946</v>
      </c>
      <c r="J6555" s="12">
        <v>4.4400000000000004</v>
      </c>
      <c r="K6555" s="10">
        <f>L6555/1000000000000</f>
        <v>8.2439762190999993E-2</v>
      </c>
      <c r="L6555" s="12">
        <v>82439762191</v>
      </c>
      <c r="M6555" s="12">
        <v>4.4400000000000004</v>
      </c>
      <c r="N6555" s="12">
        <v>1</v>
      </c>
      <c r="O6555" s="15">
        <f>IF([1]!Table_1[[#This Row],[연도]]=2016,1,0)</f>
        <v>0</v>
      </c>
      <c r="P6555" s="15">
        <f>IF([1]!Table_1[[#This Row],[연도]]=2017,1,0)</f>
        <v>0</v>
      </c>
      <c r="Q6555" s="15">
        <f>IF([1]!Table_1[[#This Row],[연도]]=2018,1,0)</f>
        <v>0</v>
      </c>
      <c r="R6555" s="15">
        <f>IF([1]!Table_1[[#This Row],[연도]]=2019,1,0)</f>
        <v>0</v>
      </c>
      <c r="S6555" s="15">
        <f>IF([1]!Table_1[[#This Row],[연도]]=2020,1,0)</f>
        <v>1</v>
      </c>
      <c r="T6555" s="15">
        <f>IF([1]!Table_1[[#This Row],[연도]]=2021,1,0)</f>
        <v>0</v>
      </c>
      <c r="U6555" s="15">
        <f>IF([1]!Table_1[[#This Row],[연도]]=2022,1,0)</f>
        <v>0</v>
      </c>
      <c r="V6555" s="15">
        <f>IF([1]!Table_1[[#This Row],[연도]]=2023,1,0)</f>
        <v>0</v>
      </c>
      <c r="W6555" s="12">
        <v>0.48</v>
      </c>
      <c r="X6555" s="10">
        <f>Y6555/1000000000000</f>
        <v>9.5500874159999999E-2</v>
      </c>
      <c r="Y6555" s="15">
        <f>[1]!Table_1[[#This Row],[주가]]*[1]!Table_1[[#This Row],[기말주식수]]</f>
        <v>95500874160</v>
      </c>
      <c r="Z6555" s="14">
        <f>AA6555/10</f>
        <v>1.3423826650210562</v>
      </c>
      <c r="AA6555" s="15">
        <f>[1]!Table_1[[#This Row],[시가총액]]/[1]!Table_1[[#This Row],[당기순이익(세후영업이익)]]</f>
        <v>13.423826650210561</v>
      </c>
      <c r="AB6555" s="12">
        <v>2207498500</v>
      </c>
    </row>
    <row r="6556" spans="1:28" ht="19.2">
      <c r="A6556" s="10">
        <v>6555</v>
      </c>
      <c r="B6556" s="10">
        <v>133750</v>
      </c>
      <c r="C6556" s="11" t="s">
        <v>1083</v>
      </c>
      <c r="D6556" s="11" t="s">
        <v>20</v>
      </c>
      <c r="E6556" s="10">
        <v>2021</v>
      </c>
      <c r="F6556" s="10">
        <v>49.792999999999999</v>
      </c>
      <c r="G6556" s="14">
        <f>([1]!Table_1[[#This Row],[총자산]]-[1]!Table_1[[#This Row],[장부가치 자기자본]]+[1]!Table_1[[#This Row],[시가총액]])/[1]!Table_1[[#This Row],[총자산]]</f>
        <v>1.3381127459004423</v>
      </c>
      <c r="H6556" s="14">
        <f>I6556/100000000000</f>
        <v>7.690985752E-2</v>
      </c>
      <c r="I6556" s="10">
        <v>7690985752</v>
      </c>
      <c r="J6556" s="10">
        <v>1.27</v>
      </c>
      <c r="K6556" s="10">
        <f>L6556/1000000000000</f>
        <v>7.943490399E-2</v>
      </c>
      <c r="L6556" s="10">
        <v>79434903990</v>
      </c>
      <c r="M6556" s="10">
        <v>5.68</v>
      </c>
      <c r="N6556" s="10">
        <v>1</v>
      </c>
      <c r="O6556" s="14">
        <f>IF([1]!Table_1[[#This Row],[연도]]=2016,1,0)</f>
        <v>0</v>
      </c>
      <c r="P6556" s="14">
        <f>IF([1]!Table_1[[#This Row],[연도]]=2017,1,0)</f>
        <v>0</v>
      </c>
      <c r="Q6556" s="14">
        <f>IF([1]!Table_1[[#This Row],[연도]]=2018,1,0)</f>
        <v>0</v>
      </c>
      <c r="R6556" s="14">
        <f>IF([1]!Table_1[[#This Row],[연도]]=2019,1,0)</f>
        <v>0</v>
      </c>
      <c r="S6556" s="14">
        <f>IF([1]!Table_1[[#This Row],[연도]]=2020,1,0)</f>
        <v>0</v>
      </c>
      <c r="T6556" s="14">
        <f>IF([1]!Table_1[[#This Row],[연도]]=2021,1,0)</f>
        <v>1</v>
      </c>
      <c r="U6556" s="14">
        <f>IF([1]!Table_1[[#This Row],[연도]]=2022,1,0)</f>
        <v>0</v>
      </c>
      <c r="V6556" s="14">
        <f>IF([1]!Table_1[[#This Row],[연도]]=2023,1,0)</f>
        <v>0</v>
      </c>
      <c r="W6556" s="10">
        <v>0.5</v>
      </c>
      <c r="X6556" s="10">
        <f>Y6556/1000000000000</f>
        <v>0.10533184650000001</v>
      </c>
      <c r="Y6556" s="14">
        <f>[1]!Table_1[[#This Row],[주가]]*[1]!Table_1[[#This Row],[기말주식수]]</f>
        <v>105331846500</v>
      </c>
      <c r="Z6556" s="14">
        <f>AA6556/10</f>
        <v>1.3695493646261014</v>
      </c>
      <c r="AA6556" s="14">
        <f>[1]!Table_1[[#This Row],[시가총액]]/[1]!Table_1[[#This Row],[당기순이익(세후영업이익)]]</f>
        <v>13.695493646261015</v>
      </c>
      <c r="AB6556" s="10">
        <v>3311247750</v>
      </c>
    </row>
    <row r="6557" spans="1:28" ht="19.2">
      <c r="A6557" s="12">
        <v>6556</v>
      </c>
      <c r="B6557" s="12">
        <v>134380</v>
      </c>
      <c r="C6557" s="13" t="s">
        <v>1084</v>
      </c>
      <c r="D6557" s="13" t="s">
        <v>6</v>
      </c>
      <c r="E6557" s="12">
        <v>2016</v>
      </c>
      <c r="F6557" s="12">
        <v>16.149000000000001</v>
      </c>
      <c r="G6557" s="15">
        <f>([1]!Table_1[[#This Row],[총자산]]-[1]!Table_1[[#This Row],[장부가치 자기자본]]+[1]!Table_1[[#This Row],[시가총액]])/[1]!Table_1[[#This Row],[총자산]]</f>
        <v>1.6697372945936628</v>
      </c>
      <c r="H6557" s="14">
        <f>I6557/100000000000</f>
        <v>0.16025922701</v>
      </c>
      <c r="I6557" s="12">
        <v>16025922701</v>
      </c>
      <c r="J6557" s="12">
        <v>1.89</v>
      </c>
      <c r="K6557" s="10">
        <f>L6557/1000000000000</f>
        <v>0.13990100104700001</v>
      </c>
      <c r="L6557" s="12">
        <v>139901001047</v>
      </c>
      <c r="M6557" s="12">
        <v>1.47</v>
      </c>
      <c r="N6557" s="12">
        <v>1</v>
      </c>
      <c r="O6557" s="15">
        <f>IF([1]!Table_1[[#This Row],[연도]]=2016,1,0)</f>
        <v>1</v>
      </c>
      <c r="P6557" s="15">
        <f>IF([1]!Table_1[[#This Row],[연도]]=2017,1,0)</f>
        <v>0</v>
      </c>
      <c r="Q6557" s="15">
        <f>IF([1]!Table_1[[#This Row],[연도]]=2018,1,0)</f>
        <v>0</v>
      </c>
      <c r="R6557" s="15">
        <f>IF([1]!Table_1[[#This Row],[연도]]=2019,1,0)</f>
        <v>0</v>
      </c>
      <c r="S6557" s="15">
        <f>IF([1]!Table_1[[#This Row],[연도]]=2020,1,0)</f>
        <v>0</v>
      </c>
      <c r="T6557" s="15">
        <f>IF([1]!Table_1[[#This Row],[연도]]=2021,1,0)</f>
        <v>0</v>
      </c>
      <c r="U6557" s="15">
        <f>IF([1]!Table_1[[#This Row],[연도]]=2022,1,0)</f>
        <v>0</v>
      </c>
      <c r="V6557" s="15">
        <f>IF([1]!Table_1[[#This Row],[연도]]=2023,1,0)</f>
        <v>0</v>
      </c>
      <c r="W6557" s="12">
        <v>1.1399999999999999</v>
      </c>
      <c r="X6557" s="10">
        <f>Y6557/1000000000000</f>
        <v>0.15414766399999999</v>
      </c>
      <c r="Y6557" s="15">
        <f>[1]!Table_1[[#This Row],[주가]]*[1]!Table_1[[#This Row],[기말주식수]]</f>
        <v>154147664000</v>
      </c>
      <c r="Z6557" s="14">
        <f>AA6557/10</f>
        <v>0.96186451710753196</v>
      </c>
      <c r="AA6557" s="15">
        <f>[1]!Table_1[[#This Row],[시가총액]]/[1]!Table_1[[#This Row],[당기순이익(세후영업이익)]]</f>
        <v>9.61864517107532</v>
      </c>
      <c r="AB6557" s="12">
        <v>2217952000</v>
      </c>
    </row>
    <row r="6558" spans="1:28" ht="19.2">
      <c r="A6558" s="10">
        <v>6557</v>
      </c>
      <c r="B6558" s="10">
        <v>134380</v>
      </c>
      <c r="C6558" s="11" t="s">
        <v>1084</v>
      </c>
      <c r="D6558" s="11" t="s">
        <v>6</v>
      </c>
      <c r="E6558" s="10">
        <v>2017</v>
      </c>
      <c r="F6558" s="10">
        <v>14.766999999999999</v>
      </c>
      <c r="G6558" s="14">
        <f>([1]!Table_1[[#This Row],[총자산]]-[1]!Table_1[[#This Row],[장부가치 자기자본]]+[1]!Table_1[[#This Row],[시가총액]])/[1]!Table_1[[#This Row],[총자산]]</f>
        <v>1.4721050059548506</v>
      </c>
      <c r="H6558" s="14">
        <f>I6558/100000000000</f>
        <v>0.13565024449999999</v>
      </c>
      <c r="I6558" s="10">
        <v>13565024450</v>
      </c>
      <c r="J6558" s="10">
        <v>-2.62</v>
      </c>
      <c r="K6558" s="10">
        <f>L6558/1000000000000</f>
        <v>0.151063206905</v>
      </c>
      <c r="L6558" s="10">
        <v>151063206905</v>
      </c>
      <c r="M6558" s="10">
        <v>1.33</v>
      </c>
      <c r="N6558" s="10">
        <v>1</v>
      </c>
      <c r="O6558" s="14">
        <f>IF([1]!Table_1[[#This Row],[연도]]=2016,1,0)</f>
        <v>0</v>
      </c>
      <c r="P6558" s="14">
        <f>IF([1]!Table_1[[#This Row],[연도]]=2017,1,0)</f>
        <v>1</v>
      </c>
      <c r="Q6558" s="14">
        <f>IF([1]!Table_1[[#This Row],[연도]]=2018,1,0)</f>
        <v>0</v>
      </c>
      <c r="R6558" s="14">
        <f>IF([1]!Table_1[[#This Row],[연도]]=2019,1,0)</f>
        <v>0</v>
      </c>
      <c r="S6558" s="14">
        <f>IF([1]!Table_1[[#This Row],[연도]]=2020,1,0)</f>
        <v>0</v>
      </c>
      <c r="T6558" s="14">
        <f>IF([1]!Table_1[[#This Row],[연도]]=2021,1,0)</f>
        <v>0</v>
      </c>
      <c r="U6558" s="14">
        <f>IF([1]!Table_1[[#This Row],[연도]]=2022,1,0)</f>
        <v>0</v>
      </c>
      <c r="V6558" s="14">
        <f>IF([1]!Table_1[[#This Row],[연도]]=2023,1,0)</f>
        <v>0</v>
      </c>
      <c r="W6558" s="10">
        <v>1.4</v>
      </c>
      <c r="X6558" s="10">
        <f>Y6558/1000000000000</f>
        <v>0.12848858399999999</v>
      </c>
      <c r="Y6558" s="14">
        <f>[1]!Table_1[[#This Row],[주가]]*[1]!Table_1[[#This Row],[기말주식수]]</f>
        <v>128488584000</v>
      </c>
      <c r="Z6558" s="14">
        <f>AA6558/10</f>
        <v>0.9472049569361447</v>
      </c>
      <c r="AA6558" s="14">
        <f>[1]!Table_1[[#This Row],[시가총액]]/[1]!Table_1[[#This Row],[당기순이익(세후영업이익)]]</f>
        <v>9.472049569361447</v>
      </c>
      <c r="AB6558" s="10">
        <v>2005180000</v>
      </c>
    </row>
    <row r="6559" spans="1:28" ht="19.2">
      <c r="A6559" s="12">
        <v>6558</v>
      </c>
      <c r="B6559" s="12">
        <v>134380</v>
      </c>
      <c r="C6559" s="13" t="s">
        <v>1084</v>
      </c>
      <c r="D6559" s="13" t="s">
        <v>6</v>
      </c>
      <c r="E6559" s="12">
        <v>2018</v>
      </c>
      <c r="F6559" s="12">
        <v>27.271000000000001</v>
      </c>
      <c r="G6559" s="15">
        <f>([1]!Table_1[[#This Row],[총자산]]-[1]!Table_1[[#This Row],[장부가치 자기자본]]+[1]!Table_1[[#This Row],[시가총액]])/[1]!Table_1[[#This Row],[총자산]]</f>
        <v>1.0486920035135547</v>
      </c>
      <c r="H6559" s="14">
        <f>I6559/100000000000</f>
        <v>8.6448075880000003E-2</v>
      </c>
      <c r="I6559" s="12">
        <v>8644807588</v>
      </c>
      <c r="J6559" s="12">
        <v>2.25</v>
      </c>
      <c r="K6559" s="10">
        <f>L6559/1000000000000</f>
        <v>0.14648507200700001</v>
      </c>
      <c r="L6559" s="12">
        <v>146485072007</v>
      </c>
      <c r="M6559" s="12">
        <v>2.29</v>
      </c>
      <c r="N6559" s="12">
        <v>1</v>
      </c>
      <c r="O6559" s="15">
        <f>IF([1]!Table_1[[#This Row],[연도]]=2016,1,0)</f>
        <v>0</v>
      </c>
      <c r="P6559" s="15">
        <f>IF([1]!Table_1[[#This Row],[연도]]=2017,1,0)</f>
        <v>0</v>
      </c>
      <c r="Q6559" s="15">
        <f>IF([1]!Table_1[[#This Row],[연도]]=2018,1,0)</f>
        <v>1</v>
      </c>
      <c r="R6559" s="15">
        <f>IF([1]!Table_1[[#This Row],[연도]]=2019,1,0)</f>
        <v>0</v>
      </c>
      <c r="S6559" s="15">
        <f>IF([1]!Table_1[[#This Row],[연도]]=2020,1,0)</f>
        <v>0</v>
      </c>
      <c r="T6559" s="15">
        <f>IF([1]!Table_1[[#This Row],[연도]]=2021,1,0)</f>
        <v>0</v>
      </c>
      <c r="U6559" s="15">
        <f>IF([1]!Table_1[[#This Row],[연도]]=2022,1,0)</f>
        <v>0</v>
      </c>
      <c r="V6559" s="15">
        <f>IF([1]!Table_1[[#This Row],[연도]]=2023,1,0)</f>
        <v>0</v>
      </c>
      <c r="W6559" s="12">
        <v>2.0299999999999998</v>
      </c>
      <c r="X6559" s="10">
        <f>Y6559/1000000000000</f>
        <v>9.4603852799999999E-2</v>
      </c>
      <c r="Y6559" s="15">
        <f>[1]!Table_1[[#This Row],[주가]]*[1]!Table_1[[#This Row],[기말주식수]]</f>
        <v>94603852800</v>
      </c>
      <c r="Z6559" s="14">
        <f>AA6559/10</f>
        <v>1.0943430705308139</v>
      </c>
      <c r="AA6559" s="15">
        <f>[1]!Table_1[[#This Row],[시가총액]]/[1]!Table_1[[#This Row],[당기순이익(세후영업이익)]]</f>
        <v>10.94343070530814</v>
      </c>
      <c r="AB6559" s="12">
        <v>2009904000</v>
      </c>
    </row>
    <row r="6560" spans="1:28" ht="19.2">
      <c r="A6560" s="10">
        <v>6559</v>
      </c>
      <c r="B6560" s="10">
        <v>134380</v>
      </c>
      <c r="C6560" s="11" t="s">
        <v>1084</v>
      </c>
      <c r="D6560" s="11" t="s">
        <v>6</v>
      </c>
      <c r="E6560" s="10">
        <v>2019</v>
      </c>
      <c r="F6560" s="10">
        <v>14.95</v>
      </c>
      <c r="G6560" s="14">
        <f>([1]!Table_1[[#This Row],[총자산]]-[1]!Table_1[[#This Row],[장부가치 자기자본]]+[1]!Table_1[[#This Row],[시가총액]])/[1]!Table_1[[#This Row],[총자산]]</f>
        <v>0.96604673902673166</v>
      </c>
      <c r="H6560" s="14">
        <f>I6560/100000000000</f>
        <v>0.15484152525</v>
      </c>
      <c r="I6560" s="10">
        <v>15484152525</v>
      </c>
      <c r="J6560" s="10">
        <v>21.73</v>
      </c>
      <c r="K6560" s="10">
        <f>L6560/1000000000000</f>
        <v>0.154724321537</v>
      </c>
      <c r="L6560" s="10">
        <v>154724321537</v>
      </c>
      <c r="M6560" s="10">
        <v>2.04</v>
      </c>
      <c r="N6560" s="10">
        <v>1</v>
      </c>
      <c r="O6560" s="14">
        <f>IF([1]!Table_1[[#This Row],[연도]]=2016,1,0)</f>
        <v>0</v>
      </c>
      <c r="P6560" s="14">
        <f>IF([1]!Table_1[[#This Row],[연도]]=2017,1,0)</f>
        <v>0</v>
      </c>
      <c r="Q6560" s="14">
        <f>IF([1]!Table_1[[#This Row],[연도]]=2018,1,0)</f>
        <v>0</v>
      </c>
      <c r="R6560" s="14">
        <f>IF([1]!Table_1[[#This Row],[연도]]=2019,1,0)</f>
        <v>1</v>
      </c>
      <c r="S6560" s="14">
        <f>IF([1]!Table_1[[#This Row],[연도]]=2020,1,0)</f>
        <v>0</v>
      </c>
      <c r="T6560" s="14">
        <f>IF([1]!Table_1[[#This Row],[연도]]=2021,1,0)</f>
        <v>0</v>
      </c>
      <c r="U6560" s="14">
        <f>IF([1]!Table_1[[#This Row],[연도]]=2022,1,0)</f>
        <v>0</v>
      </c>
      <c r="V6560" s="14">
        <f>IF([1]!Table_1[[#This Row],[연도]]=2023,1,0)</f>
        <v>0</v>
      </c>
      <c r="W6560" s="10">
        <v>1.96</v>
      </c>
      <c r="X6560" s="10">
        <f>Y6560/1000000000000</f>
        <v>9.8087352799999999E-2</v>
      </c>
      <c r="Y6560" s="14">
        <f>[1]!Table_1[[#This Row],[주가]]*[1]!Table_1[[#This Row],[기말주식수]]</f>
        <v>98087352800</v>
      </c>
      <c r="Z6560" s="14">
        <f>AA6560/10</f>
        <v>0.633469301220281</v>
      </c>
      <c r="AA6560" s="14">
        <f>[1]!Table_1[[#This Row],[시가총액]]/[1]!Table_1[[#This Row],[당기순이익(세후영업이익)]]</f>
        <v>6.33469301220281</v>
      </c>
      <c r="AB6560" s="10">
        <v>2019268000</v>
      </c>
    </row>
    <row r="6561" spans="1:28" ht="19.2">
      <c r="A6561" s="12">
        <v>6560</v>
      </c>
      <c r="B6561" s="12">
        <v>134380</v>
      </c>
      <c r="C6561" s="13" t="s">
        <v>1084</v>
      </c>
      <c r="D6561" s="13" t="s">
        <v>6</v>
      </c>
      <c r="E6561" s="12">
        <v>2020</v>
      </c>
      <c r="F6561" s="12">
        <v>22.181999999999999</v>
      </c>
      <c r="G6561" s="15">
        <f>([1]!Table_1[[#This Row],[총자산]]-[1]!Table_1[[#This Row],[장부가치 자기자본]]+[1]!Table_1[[#This Row],[시가총액]])/[1]!Table_1[[#This Row],[총자산]]</f>
        <v>1.185342362594787</v>
      </c>
      <c r="H6561" s="14">
        <f>I6561/100000000000</f>
        <v>0.16152477354</v>
      </c>
      <c r="I6561" s="12">
        <v>16152477354</v>
      </c>
      <c r="J6561" s="12">
        <v>5.27</v>
      </c>
      <c r="K6561" s="10">
        <f>L6561/1000000000000</f>
        <v>0.16023435079500001</v>
      </c>
      <c r="L6561" s="12">
        <v>160234350795</v>
      </c>
      <c r="M6561" s="12">
        <v>2.09</v>
      </c>
      <c r="N6561" s="12">
        <v>2</v>
      </c>
      <c r="O6561" s="15">
        <f>IF([1]!Table_1[[#This Row],[연도]]=2016,1,0)</f>
        <v>0</v>
      </c>
      <c r="P6561" s="15">
        <f>IF([1]!Table_1[[#This Row],[연도]]=2017,1,0)</f>
        <v>0</v>
      </c>
      <c r="Q6561" s="15">
        <f>IF([1]!Table_1[[#This Row],[연도]]=2018,1,0)</f>
        <v>0</v>
      </c>
      <c r="R6561" s="15">
        <f>IF([1]!Table_1[[#This Row],[연도]]=2019,1,0)</f>
        <v>0</v>
      </c>
      <c r="S6561" s="15">
        <f>IF([1]!Table_1[[#This Row],[연도]]=2020,1,0)</f>
        <v>1</v>
      </c>
      <c r="T6561" s="15">
        <f>IF([1]!Table_1[[#This Row],[연도]]=2021,1,0)</f>
        <v>0</v>
      </c>
      <c r="U6561" s="15">
        <f>IF([1]!Table_1[[#This Row],[연도]]=2022,1,0)</f>
        <v>0</v>
      </c>
      <c r="V6561" s="15">
        <f>IF([1]!Table_1[[#This Row],[연도]]=2023,1,0)</f>
        <v>0</v>
      </c>
      <c r="W6561" s="12">
        <v>0.94</v>
      </c>
      <c r="X6561" s="10">
        <f>Y6561/1000000000000</f>
        <v>0.13613468919999999</v>
      </c>
      <c r="Y6561" s="15">
        <f>[1]!Table_1[[#This Row],[주가]]*[1]!Table_1[[#This Row],[기말주식수]]</f>
        <v>136134689200</v>
      </c>
      <c r="Z6561" s="14">
        <f>AA6561/10</f>
        <v>0.84280996788574725</v>
      </c>
      <c r="AA6561" s="15">
        <f>[1]!Table_1[[#This Row],[시가총액]]/[1]!Table_1[[#This Row],[당기순이익(세후영업이익)]]</f>
        <v>8.4280996788574729</v>
      </c>
      <c r="AB6561" s="12">
        <v>3055965000</v>
      </c>
    </row>
    <row r="6562" spans="1:28" ht="19.2">
      <c r="A6562" s="10">
        <v>6561</v>
      </c>
      <c r="B6562" s="10">
        <v>134380</v>
      </c>
      <c r="C6562" s="11" t="s">
        <v>1084</v>
      </c>
      <c r="D6562" s="11" t="s">
        <v>6</v>
      </c>
      <c r="E6562" s="10">
        <v>2021</v>
      </c>
      <c r="F6562" s="10">
        <v>26.998999999999999</v>
      </c>
      <c r="G6562" s="14">
        <f>([1]!Table_1[[#This Row],[총자산]]-[1]!Table_1[[#This Row],[장부가치 자기자본]]+[1]!Table_1[[#This Row],[시가총액]])/[1]!Table_1[[#This Row],[총자산]]</f>
        <v>1.4380166590651524</v>
      </c>
      <c r="H6562" s="14">
        <f>I6562/100000000000</f>
        <v>0.12772108234999999</v>
      </c>
      <c r="I6562" s="10">
        <v>12772108235</v>
      </c>
      <c r="J6562" s="10">
        <v>6.79</v>
      </c>
      <c r="K6562" s="10">
        <f>L6562/1000000000000</f>
        <v>0.197470077504</v>
      </c>
      <c r="L6562" s="10">
        <v>197470077504</v>
      </c>
      <c r="M6562" s="10">
        <v>1.98</v>
      </c>
      <c r="N6562" s="10">
        <v>2</v>
      </c>
      <c r="O6562" s="14">
        <f>IF([1]!Table_1[[#This Row],[연도]]=2016,1,0)</f>
        <v>0</v>
      </c>
      <c r="P6562" s="14">
        <f>IF([1]!Table_1[[#This Row],[연도]]=2017,1,0)</f>
        <v>0</v>
      </c>
      <c r="Q6562" s="14">
        <f>IF([1]!Table_1[[#This Row],[연도]]=2018,1,0)</f>
        <v>0</v>
      </c>
      <c r="R6562" s="14">
        <f>IF([1]!Table_1[[#This Row],[연도]]=2019,1,0)</f>
        <v>0</v>
      </c>
      <c r="S6562" s="14">
        <f>IF([1]!Table_1[[#This Row],[연도]]=2020,1,0)</f>
        <v>0</v>
      </c>
      <c r="T6562" s="14">
        <f>IF([1]!Table_1[[#This Row],[연도]]=2021,1,0)</f>
        <v>1</v>
      </c>
      <c r="U6562" s="14">
        <f>IF([1]!Table_1[[#This Row],[연도]]=2022,1,0)</f>
        <v>0</v>
      </c>
      <c r="V6562" s="14">
        <f>IF([1]!Table_1[[#This Row],[연도]]=2023,1,0)</f>
        <v>0</v>
      </c>
      <c r="W6562" s="10">
        <v>1.1000000000000001</v>
      </c>
      <c r="X6562" s="10">
        <f>Y6562/1000000000000</f>
        <v>0.17858056159999999</v>
      </c>
      <c r="Y6562" s="14">
        <f>[1]!Table_1[[#This Row],[주가]]*[1]!Table_1[[#This Row],[기말주식수]]</f>
        <v>178580561600</v>
      </c>
      <c r="Z6562" s="14">
        <f>AA6562/10</f>
        <v>1.3982073931273729</v>
      </c>
      <c r="AA6562" s="14">
        <f>[1]!Table_1[[#This Row],[시가총액]]/[1]!Table_1[[#This Row],[당기순이익(세후영업이익)]]</f>
        <v>13.982073931273728</v>
      </c>
      <c r="AB6562" s="10">
        <v>3064365000</v>
      </c>
    </row>
    <row r="6563" spans="1:28" ht="19.2">
      <c r="A6563" s="12">
        <v>6562</v>
      </c>
      <c r="B6563" s="12">
        <v>134380</v>
      </c>
      <c r="C6563" s="13" t="s">
        <v>1084</v>
      </c>
      <c r="D6563" s="13" t="s">
        <v>6</v>
      </c>
      <c r="E6563" s="12">
        <v>2022</v>
      </c>
      <c r="F6563" s="12">
        <v>31.45</v>
      </c>
      <c r="G6563" s="15">
        <f>([1]!Table_1[[#This Row],[총자산]]-[1]!Table_1[[#This Row],[장부가치 자기자본]]+[1]!Table_1[[#This Row],[시가총액]])/[1]!Table_1[[#This Row],[총자산]]</f>
        <v>1.1243109264196964</v>
      </c>
      <c r="H6563" s="14">
        <f>I6563/100000000000</f>
        <v>0.18983200277000001</v>
      </c>
      <c r="I6563" s="12">
        <v>18983200277</v>
      </c>
      <c r="J6563" s="12">
        <v>10.48</v>
      </c>
      <c r="K6563" s="10">
        <f>L6563/1000000000000</f>
        <v>0.235165568356</v>
      </c>
      <c r="L6563" s="12">
        <v>235165568356</v>
      </c>
      <c r="M6563" s="12">
        <v>1.94</v>
      </c>
      <c r="N6563" s="12">
        <v>2</v>
      </c>
      <c r="O6563" s="15">
        <f>IF([1]!Table_1[[#This Row],[연도]]=2016,1,0)</f>
        <v>0</v>
      </c>
      <c r="P6563" s="15">
        <f>IF([1]!Table_1[[#This Row],[연도]]=2017,1,0)</f>
        <v>0</v>
      </c>
      <c r="Q6563" s="15">
        <f>IF([1]!Table_1[[#This Row],[연도]]=2018,1,0)</f>
        <v>0</v>
      </c>
      <c r="R6563" s="15">
        <f>IF([1]!Table_1[[#This Row],[연도]]=2019,1,0)</f>
        <v>0</v>
      </c>
      <c r="S6563" s="15">
        <f>IF([1]!Table_1[[#This Row],[연도]]=2020,1,0)</f>
        <v>0</v>
      </c>
      <c r="T6563" s="15">
        <f>IF([1]!Table_1[[#This Row],[연도]]=2021,1,0)</f>
        <v>0</v>
      </c>
      <c r="U6563" s="15">
        <f>IF([1]!Table_1[[#This Row],[연도]]=2022,1,0)</f>
        <v>1</v>
      </c>
      <c r="V6563" s="15">
        <f>IF([1]!Table_1[[#This Row],[연도]]=2023,1,0)</f>
        <v>0</v>
      </c>
      <c r="W6563" s="12">
        <v>2.41</v>
      </c>
      <c r="X6563" s="10">
        <f>Y6563/1000000000000</f>
        <v>0.15108971160000001</v>
      </c>
      <c r="Y6563" s="15">
        <f>[1]!Table_1[[#This Row],[주가]]*[1]!Table_1[[#This Row],[기말주식수]]</f>
        <v>151089711600</v>
      </c>
      <c r="Z6563" s="14">
        <f>AA6563/10</f>
        <v>0.79591275125016692</v>
      </c>
      <c r="AA6563" s="15">
        <f>[1]!Table_1[[#This Row],[시가총액]]/[1]!Table_1[[#This Row],[당기순이익(세후영업이익)]]</f>
        <v>7.9591275125016692</v>
      </c>
      <c r="AB6563" s="12">
        <v>5114139000</v>
      </c>
    </row>
    <row r="6564" spans="1:28" ht="19.2">
      <c r="A6564" s="10">
        <v>6563</v>
      </c>
      <c r="B6564" s="10">
        <v>134380</v>
      </c>
      <c r="C6564" s="11" t="s">
        <v>1084</v>
      </c>
      <c r="D6564" s="11" t="s">
        <v>6</v>
      </c>
      <c r="E6564" s="10">
        <v>2023</v>
      </c>
      <c r="F6564" s="10">
        <v>32.439</v>
      </c>
      <c r="G6564" s="14">
        <f>([1]!Table_1[[#This Row],[총자산]]-[1]!Table_1[[#This Row],[장부가치 자기자본]]+[1]!Table_1[[#This Row],[시가총액]])/[1]!Table_1[[#This Row],[총자산]]</f>
        <v>1.073429532237413</v>
      </c>
      <c r="H6564" s="14">
        <f>I6564/100000000000</f>
        <v>0.24913393981000001</v>
      </c>
      <c r="I6564" s="10">
        <v>24913393981</v>
      </c>
      <c r="J6564" s="10">
        <v>11.43</v>
      </c>
      <c r="K6564" s="10">
        <f>L6564/1000000000000</f>
        <v>0.232615760275</v>
      </c>
      <c r="L6564" s="10">
        <v>232615760275</v>
      </c>
      <c r="M6564" s="10">
        <v>1.76</v>
      </c>
      <c r="N6564" s="10">
        <v>2</v>
      </c>
      <c r="O6564" s="14">
        <f>IF([1]!Table_1[[#This Row],[연도]]=2016,1,0)</f>
        <v>0</v>
      </c>
      <c r="P6564" s="14">
        <f>IF([1]!Table_1[[#This Row],[연도]]=2017,1,0)</f>
        <v>0</v>
      </c>
      <c r="Q6564" s="14">
        <f>IF([1]!Table_1[[#This Row],[연도]]=2018,1,0)</f>
        <v>0</v>
      </c>
      <c r="R6564" s="14">
        <f>IF([1]!Table_1[[#This Row],[연도]]=2019,1,0)</f>
        <v>0</v>
      </c>
      <c r="S6564" s="14">
        <f>IF([1]!Table_1[[#This Row],[연도]]=2020,1,0)</f>
        <v>0</v>
      </c>
      <c r="T6564" s="14">
        <f>IF([1]!Table_1[[#This Row],[연도]]=2021,1,0)</f>
        <v>0</v>
      </c>
      <c r="U6564" s="14">
        <f>IF([1]!Table_1[[#This Row],[연도]]=2022,1,0)</f>
        <v>0</v>
      </c>
      <c r="V6564" s="14">
        <f>IF([1]!Table_1[[#This Row],[연도]]=2023,1,0)</f>
        <v>1</v>
      </c>
      <c r="W6564" s="10">
        <v>2.11</v>
      </c>
      <c r="X6564" s="10">
        <f>Y6564/1000000000000</f>
        <v>0.15658788160000001</v>
      </c>
      <c r="Y6564" s="14">
        <f>[1]!Table_1[[#This Row],[주가]]*[1]!Table_1[[#This Row],[기말주식수]]</f>
        <v>156587881600</v>
      </c>
      <c r="Z6564" s="14">
        <f>AA6564/10</f>
        <v>0.62852890184059418</v>
      </c>
      <c r="AA6564" s="14">
        <f>[1]!Table_1[[#This Row],[시가총액]]/[1]!Table_1[[#This Row],[당기순이익(세후영업이익)]]</f>
        <v>6.2852890184059422</v>
      </c>
      <c r="AB6564" s="10">
        <v>7076313000</v>
      </c>
    </row>
    <row r="6565" spans="1:28" ht="19.2">
      <c r="A6565" s="12">
        <v>6564</v>
      </c>
      <c r="B6565" s="12">
        <v>134790</v>
      </c>
      <c r="C6565" s="13" t="s">
        <v>1085</v>
      </c>
      <c r="D6565" s="13" t="s">
        <v>6</v>
      </c>
      <c r="E6565" s="12">
        <v>2018</v>
      </c>
      <c r="F6565" s="12">
        <v>12.532999999999999</v>
      </c>
      <c r="G6565" s="15">
        <f>([1]!Table_1[[#This Row],[총자산]]-[1]!Table_1[[#This Row],[장부가치 자기자본]]+[1]!Table_1[[#This Row],[시가총액]])/[1]!Table_1[[#This Row],[총자산]]</f>
        <v>1.6534092377157044</v>
      </c>
      <c r="H6565" s="14">
        <f>I6565/100000000000</f>
        <v>4.3039160360000002E-2</v>
      </c>
      <c r="I6565" s="12">
        <v>4303916036</v>
      </c>
      <c r="J6565" s="12">
        <v>208.85</v>
      </c>
      <c r="K6565" s="10">
        <f>L6565/1000000000000</f>
        <v>0.14095920656399999</v>
      </c>
      <c r="L6565" s="12">
        <v>140959206564</v>
      </c>
      <c r="M6565" s="12">
        <v>8.6199999999999992</v>
      </c>
      <c r="N6565" s="12">
        <v>1</v>
      </c>
      <c r="O6565" s="15">
        <f>IF([1]!Table_1[[#This Row],[연도]]=2016,1,0)</f>
        <v>0</v>
      </c>
      <c r="P6565" s="15">
        <f>IF([1]!Table_1[[#This Row],[연도]]=2017,1,0)</f>
        <v>0</v>
      </c>
      <c r="Q6565" s="15">
        <f>IF([1]!Table_1[[#This Row],[연도]]=2018,1,0)</f>
        <v>1</v>
      </c>
      <c r="R6565" s="15">
        <f>IF([1]!Table_1[[#This Row],[연도]]=2019,1,0)</f>
        <v>0</v>
      </c>
      <c r="S6565" s="15">
        <f>IF([1]!Table_1[[#This Row],[연도]]=2020,1,0)</f>
        <v>0</v>
      </c>
      <c r="T6565" s="15">
        <f>IF([1]!Table_1[[#This Row],[연도]]=2021,1,0)</f>
        <v>0</v>
      </c>
      <c r="U6565" s="15">
        <f>IF([1]!Table_1[[#This Row],[연도]]=2022,1,0)</f>
        <v>0</v>
      </c>
      <c r="V6565" s="15">
        <f>IF([1]!Table_1[[#This Row],[연도]]=2023,1,0)</f>
        <v>0</v>
      </c>
      <c r="W6565" s="12">
        <v>1</v>
      </c>
      <c r="X6565" s="10">
        <f>Y6565/1000000000000</f>
        <v>7.22E-2</v>
      </c>
      <c r="Y6565" s="15">
        <f>[1]!Table_1[[#This Row],[주가]]*[1]!Table_1[[#This Row],[기말주식수]]</f>
        <v>72200000000</v>
      </c>
      <c r="Z6565" s="14">
        <f>AA6565/10</f>
        <v>1.6775420197811683</v>
      </c>
      <c r="AA6565" s="15">
        <f>[1]!Table_1[[#This Row],[시가총액]]/[1]!Table_1[[#This Row],[당기순이익(세후영업이익)]]</f>
        <v>16.775420197811684</v>
      </c>
      <c r="AB6565" s="12">
        <v>503687400</v>
      </c>
    </row>
    <row r="6566" spans="1:28" ht="19.2">
      <c r="A6566" s="10">
        <v>6565</v>
      </c>
      <c r="B6566" s="10">
        <v>134790</v>
      </c>
      <c r="C6566" s="11" t="s">
        <v>1085</v>
      </c>
      <c r="D6566" s="11" t="s">
        <v>6</v>
      </c>
      <c r="E6566" s="10">
        <v>2019</v>
      </c>
      <c r="F6566" s="10">
        <v>6.4450000000000003</v>
      </c>
      <c r="G6566" s="14">
        <f>([1]!Table_1[[#This Row],[총자산]]-[1]!Table_1[[#This Row],[장부가치 자기자본]]+[1]!Table_1[[#This Row],[시가총액]])/[1]!Table_1[[#This Row],[총자산]]</f>
        <v>1.8417756389479745</v>
      </c>
      <c r="H6566" s="14">
        <f>I6566/100000000000</f>
        <v>8.6451390880000006E-2</v>
      </c>
      <c r="I6566" s="10">
        <v>8645139088</v>
      </c>
      <c r="J6566" s="10">
        <v>-6.88</v>
      </c>
      <c r="K6566" s="10">
        <f>L6566/1000000000000</f>
        <v>0.192881844986</v>
      </c>
      <c r="L6566" s="10">
        <v>192881844986</v>
      </c>
      <c r="M6566" s="10">
        <v>8.6</v>
      </c>
      <c r="N6566" s="10">
        <v>1</v>
      </c>
      <c r="O6566" s="14">
        <f>IF([1]!Table_1[[#This Row],[연도]]=2016,1,0)</f>
        <v>0</v>
      </c>
      <c r="P6566" s="14">
        <f>IF([1]!Table_1[[#This Row],[연도]]=2017,1,0)</f>
        <v>0</v>
      </c>
      <c r="Q6566" s="14">
        <f>IF([1]!Table_1[[#This Row],[연도]]=2018,1,0)</f>
        <v>0</v>
      </c>
      <c r="R6566" s="14">
        <f>IF([1]!Table_1[[#This Row],[연도]]=2019,1,0)</f>
        <v>1</v>
      </c>
      <c r="S6566" s="14">
        <f>IF([1]!Table_1[[#This Row],[연도]]=2020,1,0)</f>
        <v>0</v>
      </c>
      <c r="T6566" s="14">
        <f>IF([1]!Table_1[[#This Row],[연도]]=2021,1,0)</f>
        <v>0</v>
      </c>
      <c r="U6566" s="14">
        <f>IF([1]!Table_1[[#This Row],[연도]]=2022,1,0)</f>
        <v>0</v>
      </c>
      <c r="V6566" s="14">
        <f>IF([1]!Table_1[[#This Row],[연도]]=2023,1,0)</f>
        <v>0</v>
      </c>
      <c r="W6566" s="10">
        <v>1</v>
      </c>
      <c r="X6566" s="10">
        <f>Y6566/1000000000000</f>
        <v>8.8499999999999995E-2</v>
      </c>
      <c r="Y6566" s="14">
        <f>[1]!Table_1[[#This Row],[주가]]*[1]!Table_1[[#This Row],[기말주식수]]</f>
        <v>88500000000</v>
      </c>
      <c r="Z6566" s="14">
        <f>AA6566/10</f>
        <v>1.023696658887115</v>
      </c>
      <c r="AA6566" s="14">
        <f>[1]!Table_1[[#This Row],[시가총액]]/[1]!Table_1[[#This Row],[당기순이익(세후영업이익)]]</f>
        <v>10.23696658887115</v>
      </c>
      <c r="AB6566" s="10">
        <v>503687400</v>
      </c>
    </row>
    <row r="6567" spans="1:28" ht="19.2">
      <c r="A6567" s="12">
        <v>6566</v>
      </c>
      <c r="B6567" s="12">
        <v>134790</v>
      </c>
      <c r="C6567" s="13" t="s">
        <v>1085</v>
      </c>
      <c r="D6567" s="13" t="s">
        <v>6</v>
      </c>
      <c r="E6567" s="12">
        <v>2020</v>
      </c>
      <c r="F6567" s="12">
        <v>2.9039999999999999</v>
      </c>
      <c r="G6567" s="15">
        <f>([1]!Table_1[[#This Row],[총자산]]-[1]!Table_1[[#This Row],[장부가치 자기자본]]+[1]!Table_1[[#This Row],[시가총액]])/[1]!Table_1[[#This Row],[총자산]]</f>
        <v>1.6496010081944132</v>
      </c>
      <c r="H6567" s="14">
        <f>I6567/100000000000</f>
        <v>0.19746412584</v>
      </c>
      <c r="I6567" s="12">
        <v>19746412584</v>
      </c>
      <c r="J6567" s="12">
        <v>42.79</v>
      </c>
      <c r="K6567" s="10">
        <f>L6567/1000000000000</f>
        <v>0.22749031248099999</v>
      </c>
      <c r="L6567" s="12">
        <v>227490312481</v>
      </c>
      <c r="M6567" s="12">
        <v>5.15</v>
      </c>
      <c r="N6567" s="12">
        <v>1</v>
      </c>
      <c r="O6567" s="15">
        <f>IF([1]!Table_1[[#This Row],[연도]]=2016,1,0)</f>
        <v>0</v>
      </c>
      <c r="P6567" s="15">
        <f>IF([1]!Table_1[[#This Row],[연도]]=2017,1,0)</f>
        <v>0</v>
      </c>
      <c r="Q6567" s="15">
        <f>IF([1]!Table_1[[#This Row],[연도]]=2018,1,0)</f>
        <v>0</v>
      </c>
      <c r="R6567" s="15">
        <f>IF([1]!Table_1[[#This Row],[연도]]=2019,1,0)</f>
        <v>0</v>
      </c>
      <c r="S6567" s="15">
        <f>IF([1]!Table_1[[#This Row],[연도]]=2020,1,0)</f>
        <v>1</v>
      </c>
      <c r="T6567" s="15">
        <f>IF([1]!Table_1[[#This Row],[연도]]=2021,1,0)</f>
        <v>0</v>
      </c>
      <c r="U6567" s="15">
        <f>IF([1]!Table_1[[#This Row],[연도]]=2022,1,0)</f>
        <v>0</v>
      </c>
      <c r="V6567" s="15">
        <f>IF([1]!Table_1[[#This Row],[연도]]=2023,1,0)</f>
        <v>0</v>
      </c>
      <c r="W6567" s="12">
        <v>1</v>
      </c>
      <c r="X6567" s="10">
        <f>Y6567/1000000000000</f>
        <v>0.111</v>
      </c>
      <c r="Y6567" s="15">
        <f>[1]!Table_1[[#This Row],[주가]]*[1]!Table_1[[#This Row],[기말주식수]]</f>
        <v>111000000000</v>
      </c>
      <c r="Z6567" s="14">
        <f>AA6567/10</f>
        <v>0.5621274220206478</v>
      </c>
      <c r="AA6567" s="15">
        <f>[1]!Table_1[[#This Row],[시가총액]]/[1]!Table_1[[#This Row],[당기순이익(세후영업이익)]]</f>
        <v>5.6212742202064785</v>
      </c>
      <c r="AB6567" s="12">
        <v>503687400</v>
      </c>
    </row>
    <row r="6568" spans="1:28" ht="19.2">
      <c r="A6568" s="10">
        <v>6567</v>
      </c>
      <c r="B6568" s="10">
        <v>134790</v>
      </c>
      <c r="C6568" s="11" t="s">
        <v>1085</v>
      </c>
      <c r="D6568" s="11" t="s">
        <v>6</v>
      </c>
      <c r="E6568" s="10">
        <v>2021</v>
      </c>
      <c r="F6568" s="10">
        <v>5.1920000000000002</v>
      </c>
      <c r="G6568" s="14">
        <f>([1]!Table_1[[#This Row],[총자산]]-[1]!Table_1[[#This Row],[장부가치 자기자본]]+[1]!Table_1[[#This Row],[시가총액]])/[1]!Table_1[[#This Row],[총자산]]</f>
        <v>1.7210600900731847</v>
      </c>
      <c r="H6568" s="14">
        <f>I6568/100000000000</f>
        <v>0.12698998351999999</v>
      </c>
      <c r="I6568" s="10">
        <v>12698998352</v>
      </c>
      <c r="J6568" s="10">
        <v>-11.45</v>
      </c>
      <c r="K6568" s="10">
        <f>L6568/1000000000000</f>
        <v>0.251936903361</v>
      </c>
      <c r="L6568" s="10">
        <v>251936903361</v>
      </c>
      <c r="M6568" s="10">
        <v>3.84</v>
      </c>
      <c r="N6568" s="10">
        <v>1</v>
      </c>
      <c r="O6568" s="14">
        <f>IF([1]!Table_1[[#This Row],[연도]]=2016,1,0)</f>
        <v>0</v>
      </c>
      <c r="P6568" s="14">
        <f>IF([1]!Table_1[[#This Row],[연도]]=2017,1,0)</f>
        <v>0</v>
      </c>
      <c r="Q6568" s="14">
        <f>IF([1]!Table_1[[#This Row],[연도]]=2018,1,0)</f>
        <v>0</v>
      </c>
      <c r="R6568" s="14">
        <f>IF([1]!Table_1[[#This Row],[연도]]=2019,1,0)</f>
        <v>0</v>
      </c>
      <c r="S6568" s="14">
        <f>IF([1]!Table_1[[#This Row],[연도]]=2020,1,0)</f>
        <v>0</v>
      </c>
      <c r="T6568" s="14">
        <f>IF([1]!Table_1[[#This Row],[연도]]=2021,1,0)</f>
        <v>1</v>
      </c>
      <c r="U6568" s="14">
        <f>IF([1]!Table_1[[#This Row],[연도]]=2022,1,0)</f>
        <v>0</v>
      </c>
      <c r="V6568" s="14">
        <f>IF([1]!Table_1[[#This Row],[연도]]=2023,1,0)</f>
        <v>0</v>
      </c>
      <c r="W6568" s="10">
        <v>1</v>
      </c>
      <c r="X6568" s="10">
        <f>Y6568/1000000000000</f>
        <v>0.1226</v>
      </c>
      <c r="Y6568" s="14">
        <f>[1]!Table_1[[#This Row],[주가]]*[1]!Table_1[[#This Row],[기말주식수]]</f>
        <v>122600000000</v>
      </c>
      <c r="Z6568" s="14">
        <f>AA6568/10</f>
        <v>0.96543047413413829</v>
      </c>
      <c r="AA6568" s="14">
        <f>[1]!Table_1[[#This Row],[시가총액]]/[1]!Table_1[[#This Row],[당기순이익(세후영업이익)]]</f>
        <v>9.6543047413413827</v>
      </c>
      <c r="AB6568" s="10">
        <v>671583200</v>
      </c>
    </row>
    <row r="6569" spans="1:28" ht="19.2">
      <c r="A6569" s="12">
        <v>6568</v>
      </c>
      <c r="B6569" s="12">
        <v>134790</v>
      </c>
      <c r="C6569" s="13" t="s">
        <v>1085</v>
      </c>
      <c r="D6569" s="13" t="s">
        <v>6</v>
      </c>
      <c r="E6569" s="12">
        <v>2023</v>
      </c>
      <c r="F6569" s="12">
        <v>34.363</v>
      </c>
      <c r="G6569" s="15">
        <f>([1]!Table_1[[#This Row],[총자산]]-[1]!Table_1[[#This Row],[장부가치 자기자본]]+[1]!Table_1[[#This Row],[시가총액]])/[1]!Table_1[[#This Row],[총자산]]</f>
        <v>0.92652461298306343</v>
      </c>
      <c r="H6569" s="14">
        <f>I6569/100000000000</f>
        <v>-1.9274373769999999E-2</v>
      </c>
      <c r="I6569" s="12">
        <v>-1927437377</v>
      </c>
      <c r="J6569" s="12">
        <v>11.78</v>
      </c>
      <c r="K6569" s="10">
        <f>L6569/1000000000000</f>
        <v>0.200135778002</v>
      </c>
      <c r="L6569" s="12">
        <v>200135778002</v>
      </c>
      <c r="M6569" s="12">
        <v>3.94</v>
      </c>
      <c r="N6569" s="12">
        <v>1</v>
      </c>
      <c r="O6569" s="15">
        <f>IF([1]!Table_1[[#This Row],[연도]]=2016,1,0)</f>
        <v>0</v>
      </c>
      <c r="P6569" s="15">
        <f>IF([1]!Table_1[[#This Row],[연도]]=2017,1,0)</f>
        <v>0</v>
      </c>
      <c r="Q6569" s="15">
        <f>IF([1]!Table_1[[#This Row],[연도]]=2018,1,0)</f>
        <v>0</v>
      </c>
      <c r="R6569" s="15">
        <f>IF([1]!Table_1[[#This Row],[연도]]=2019,1,0)</f>
        <v>0</v>
      </c>
      <c r="S6569" s="15">
        <f>IF([1]!Table_1[[#This Row],[연도]]=2020,1,0)</f>
        <v>0</v>
      </c>
      <c r="T6569" s="15">
        <f>IF([1]!Table_1[[#This Row],[연도]]=2021,1,0)</f>
        <v>0</v>
      </c>
      <c r="U6569" s="15">
        <f>IF([1]!Table_1[[#This Row],[연도]]=2022,1,0)</f>
        <v>0</v>
      </c>
      <c r="V6569" s="15">
        <f>IF([1]!Table_1[[#This Row],[연도]]=2023,1,0)</f>
        <v>1</v>
      </c>
      <c r="W6569" s="12">
        <v>1</v>
      </c>
      <c r="X6569" s="10">
        <f>Y6569/1000000000000</f>
        <v>5.7799999999999997E-2</v>
      </c>
      <c r="Y6569" s="15">
        <f>[1]!Table_1[[#This Row],[주가]]*[1]!Table_1[[#This Row],[기말주식수]]</f>
        <v>57800000000</v>
      </c>
      <c r="Z6569" s="14">
        <f>AA6569/10</f>
        <v>-2.9988004118693605</v>
      </c>
      <c r="AA6569" s="15">
        <f>[1]!Table_1[[#This Row],[시가총액]]/[1]!Table_1[[#This Row],[당기순이익(세후영업이익)]]</f>
        <v>-29.988004118693606</v>
      </c>
      <c r="AB6569" s="12">
        <v>839479000</v>
      </c>
    </row>
    <row r="6570" spans="1:28" ht="19.2">
      <c r="A6570" s="10">
        <v>6569</v>
      </c>
      <c r="B6570" s="10">
        <v>136480</v>
      </c>
      <c r="C6570" s="11" t="s">
        <v>1086</v>
      </c>
      <c r="D6570" s="11" t="s">
        <v>20</v>
      </c>
      <c r="E6570" s="10">
        <v>2021</v>
      </c>
      <c r="F6570" s="10">
        <v>23.609000000000002</v>
      </c>
      <c r="G6570" s="14">
        <f>([1]!Table_1[[#This Row],[총자산]]-[1]!Table_1[[#This Row],[장부가치 자기자본]]+[1]!Table_1[[#This Row],[시가총액]])/[1]!Table_1[[#This Row],[총자산]]</f>
        <v>0.99873526857277084</v>
      </c>
      <c r="H6570" s="14">
        <f>I6570/100000000000</f>
        <v>0.32076709761</v>
      </c>
      <c r="I6570" s="10">
        <v>32076709761</v>
      </c>
      <c r="J6570" s="10">
        <v>4.4800000000000004</v>
      </c>
      <c r="K6570" s="10">
        <f>L6570/1000000000000</f>
        <v>1.118053875</v>
      </c>
      <c r="L6570" s="10">
        <v>1118053875000</v>
      </c>
      <c r="M6570" s="10">
        <v>3.24</v>
      </c>
      <c r="N6570" s="10">
        <v>1</v>
      </c>
      <c r="O6570" s="14">
        <f>IF([1]!Table_1[[#This Row],[연도]]=2016,1,0)</f>
        <v>0</v>
      </c>
      <c r="P6570" s="14">
        <f>IF([1]!Table_1[[#This Row],[연도]]=2017,1,0)</f>
        <v>0</v>
      </c>
      <c r="Q6570" s="14">
        <f>IF([1]!Table_1[[#This Row],[연도]]=2018,1,0)</f>
        <v>0</v>
      </c>
      <c r="R6570" s="14">
        <f>IF([1]!Table_1[[#This Row],[연도]]=2019,1,0)</f>
        <v>0</v>
      </c>
      <c r="S6570" s="14">
        <f>IF([1]!Table_1[[#This Row],[연도]]=2020,1,0)</f>
        <v>0</v>
      </c>
      <c r="T6570" s="14">
        <f>IF([1]!Table_1[[#This Row],[연도]]=2021,1,0)</f>
        <v>1</v>
      </c>
      <c r="U6570" s="14">
        <f>IF([1]!Table_1[[#This Row],[연도]]=2022,1,0)</f>
        <v>0</v>
      </c>
      <c r="V6570" s="14">
        <f>IF([1]!Table_1[[#This Row],[연도]]=2023,1,0)</f>
        <v>0</v>
      </c>
      <c r="W6570" s="10">
        <v>0.86</v>
      </c>
      <c r="X6570" s="10">
        <f>Y6570/1000000000000</f>
        <v>0.2973871656</v>
      </c>
      <c r="Y6570" s="14">
        <f>[1]!Table_1[[#This Row],[주가]]*[1]!Table_1[[#This Row],[기말주식수]]</f>
        <v>297387165600</v>
      </c>
      <c r="Z6570" s="14">
        <f>AA6570/10</f>
        <v>0.92711243707911051</v>
      </c>
      <c r="AA6570" s="14">
        <f>[1]!Table_1[[#This Row],[시가총액]]/[1]!Table_1[[#This Row],[당기순이익(세후영업이익)]]</f>
        <v>9.2711243707911049</v>
      </c>
      <c r="AB6570" s="10">
        <v>3185615460</v>
      </c>
    </row>
    <row r="6571" spans="1:28" ht="19.2">
      <c r="A6571" s="12">
        <v>6570</v>
      </c>
      <c r="B6571" s="12">
        <v>136480</v>
      </c>
      <c r="C6571" s="13" t="s">
        <v>1086</v>
      </c>
      <c r="D6571" s="13" t="s">
        <v>20</v>
      </c>
      <c r="E6571" s="12">
        <v>2022</v>
      </c>
      <c r="F6571" s="12">
        <v>42.457999999999998</v>
      </c>
      <c r="G6571" s="15">
        <f>([1]!Table_1[[#This Row],[총자산]]-[1]!Table_1[[#This Row],[장부가치 자기자본]]+[1]!Table_1[[#This Row],[시가총액]])/[1]!Table_1[[#This Row],[총자산]]</f>
        <v>0.98599608645317982</v>
      </c>
      <c r="H6571" s="14">
        <f>I6571/100000000000</f>
        <v>0.46819347142000001</v>
      </c>
      <c r="I6571" s="12">
        <v>46819347142</v>
      </c>
      <c r="J6571" s="12">
        <v>7.98</v>
      </c>
      <c r="K6571" s="10">
        <f>L6571/1000000000000</f>
        <v>1.3429094034819999</v>
      </c>
      <c r="L6571" s="12">
        <v>1342909403482</v>
      </c>
      <c r="M6571" s="12">
        <v>3.51</v>
      </c>
      <c r="N6571" s="12">
        <v>1</v>
      </c>
      <c r="O6571" s="15">
        <f>IF([1]!Table_1[[#This Row],[연도]]=2016,1,0)</f>
        <v>0</v>
      </c>
      <c r="P6571" s="15">
        <f>IF([1]!Table_1[[#This Row],[연도]]=2017,1,0)</f>
        <v>0</v>
      </c>
      <c r="Q6571" s="15">
        <f>IF([1]!Table_1[[#This Row],[연도]]=2018,1,0)</f>
        <v>0</v>
      </c>
      <c r="R6571" s="15">
        <f>IF([1]!Table_1[[#This Row],[연도]]=2019,1,0)</f>
        <v>0</v>
      </c>
      <c r="S6571" s="15">
        <f>IF([1]!Table_1[[#This Row],[연도]]=2020,1,0)</f>
        <v>0</v>
      </c>
      <c r="T6571" s="15">
        <f>IF([1]!Table_1[[#This Row],[연도]]=2021,1,0)</f>
        <v>0</v>
      </c>
      <c r="U6571" s="15">
        <f>IF([1]!Table_1[[#This Row],[연도]]=2022,1,0)</f>
        <v>1</v>
      </c>
      <c r="V6571" s="15">
        <f>IF([1]!Table_1[[#This Row],[연도]]=2023,1,0)</f>
        <v>0</v>
      </c>
      <c r="W6571" s="12">
        <v>1.31</v>
      </c>
      <c r="X6571" s="10">
        <f>Y6571/1000000000000</f>
        <v>0.28835934092999999</v>
      </c>
      <c r="Y6571" s="15">
        <f>[1]!Table_1[[#This Row],[주가]]*[1]!Table_1[[#This Row],[기말주식수]]</f>
        <v>288359340930</v>
      </c>
      <c r="Z6571" s="14">
        <f>AA6571/10</f>
        <v>0.61589782543405636</v>
      </c>
      <c r="AA6571" s="15">
        <f>[1]!Table_1[[#This Row],[시가총액]]/[1]!Table_1[[#This Row],[당기순이익(세후영업이익)]]</f>
        <v>6.1589782543405631</v>
      </c>
      <c r="AB6571" s="12">
        <v>2123743640</v>
      </c>
    </row>
    <row r="6572" spans="1:28" ht="19.2">
      <c r="A6572" s="10">
        <v>6571</v>
      </c>
      <c r="B6572" s="10">
        <v>136480</v>
      </c>
      <c r="C6572" s="11" t="s">
        <v>1086</v>
      </c>
      <c r="D6572" s="11" t="s">
        <v>20</v>
      </c>
      <c r="E6572" s="10">
        <v>2023</v>
      </c>
      <c r="F6572" s="10">
        <v>24.452000000000002</v>
      </c>
      <c r="G6572" s="14">
        <f>([1]!Table_1[[#This Row],[총자산]]-[1]!Table_1[[#This Row],[장부가치 자기자본]]+[1]!Table_1[[#This Row],[시가총액]])/[1]!Table_1[[#This Row],[총자산]]</f>
        <v>1.1860052578386495</v>
      </c>
      <c r="H6572" s="14">
        <f>I6572/100000000000</f>
        <v>0.40446934175999999</v>
      </c>
      <c r="I6572" s="10">
        <v>40446934176</v>
      </c>
      <c r="J6572" s="10">
        <v>-7.44</v>
      </c>
      <c r="K6572" s="10">
        <f>L6572/1000000000000</f>
        <v>1.410837724581</v>
      </c>
      <c r="L6572" s="10">
        <v>1410837724581</v>
      </c>
      <c r="M6572" s="10">
        <v>3.68</v>
      </c>
      <c r="N6572" s="10">
        <v>1</v>
      </c>
      <c r="O6572" s="14">
        <f>IF([1]!Table_1[[#This Row],[연도]]=2016,1,0)</f>
        <v>0</v>
      </c>
      <c r="P6572" s="14">
        <f>IF([1]!Table_1[[#This Row],[연도]]=2017,1,0)</f>
        <v>0</v>
      </c>
      <c r="Q6572" s="14">
        <f>IF([1]!Table_1[[#This Row],[연도]]=2018,1,0)</f>
        <v>0</v>
      </c>
      <c r="R6572" s="14">
        <f>IF([1]!Table_1[[#This Row],[연도]]=2019,1,0)</f>
        <v>0</v>
      </c>
      <c r="S6572" s="14">
        <f>IF([1]!Table_1[[#This Row],[연도]]=2020,1,0)</f>
        <v>0</v>
      </c>
      <c r="T6572" s="14">
        <f>IF([1]!Table_1[[#This Row],[연도]]=2021,1,0)</f>
        <v>0</v>
      </c>
      <c r="U6572" s="14">
        <f>IF([1]!Table_1[[#This Row],[연도]]=2022,1,0)</f>
        <v>0</v>
      </c>
      <c r="V6572" s="14">
        <f>IF([1]!Table_1[[#This Row],[연도]]=2023,1,0)</f>
        <v>1</v>
      </c>
      <c r="W6572" s="10">
        <v>0.97</v>
      </c>
      <c r="X6572" s="10">
        <f>Y6572/1000000000000</f>
        <v>0.46519849476000003</v>
      </c>
      <c r="Y6572" s="14">
        <f>[1]!Table_1[[#This Row],[주가]]*[1]!Table_1[[#This Row],[기말주식수]]</f>
        <v>465198494760</v>
      </c>
      <c r="Z6572" s="14">
        <f>AA6572/10</f>
        <v>1.1501452563394405</v>
      </c>
      <c r="AA6572" s="14">
        <f>[1]!Table_1[[#This Row],[시가총액]]/[1]!Table_1[[#This Row],[당기순이익(세후영업이익)]]</f>
        <v>11.501452563394405</v>
      </c>
      <c r="AB6572" s="10">
        <v>3185615460</v>
      </c>
    </row>
    <row r="6573" spans="1:28" ht="19.2">
      <c r="A6573" s="12">
        <v>6572</v>
      </c>
      <c r="B6573" s="12">
        <v>136490</v>
      </c>
      <c r="C6573" s="13" t="s">
        <v>1087</v>
      </c>
      <c r="D6573" s="13" t="s">
        <v>6</v>
      </c>
      <c r="E6573" s="12">
        <v>2016</v>
      </c>
      <c r="F6573" s="12">
        <v>2.4889999999999999</v>
      </c>
      <c r="G6573" s="15">
        <f>([1]!Table_1[[#This Row],[총자산]]-[1]!Table_1[[#This Row],[장부가치 자기자본]]+[1]!Table_1[[#This Row],[시가총액]])/[1]!Table_1[[#This Row],[총자산]]</f>
        <v>0.83243607146233678</v>
      </c>
      <c r="H6573" s="14">
        <f>I6573/100000000000</f>
        <v>0.42295518756</v>
      </c>
      <c r="I6573" s="12">
        <v>42295518756</v>
      </c>
      <c r="J6573" s="12">
        <v>24.33</v>
      </c>
      <c r="K6573" s="10">
        <f>L6573/1000000000000</f>
        <v>0.64534823703499999</v>
      </c>
      <c r="L6573" s="12">
        <v>645348237035</v>
      </c>
      <c r="M6573" s="12">
        <v>1.36</v>
      </c>
      <c r="N6573" s="12">
        <v>1</v>
      </c>
      <c r="O6573" s="15">
        <f>IF([1]!Table_1[[#This Row],[연도]]=2016,1,0)</f>
        <v>1</v>
      </c>
      <c r="P6573" s="15">
        <f>IF([1]!Table_1[[#This Row],[연도]]=2017,1,0)</f>
        <v>0</v>
      </c>
      <c r="Q6573" s="15">
        <f>IF([1]!Table_1[[#This Row],[연도]]=2018,1,0)</f>
        <v>0</v>
      </c>
      <c r="R6573" s="15">
        <f>IF([1]!Table_1[[#This Row],[연도]]=2019,1,0)</f>
        <v>0</v>
      </c>
      <c r="S6573" s="15">
        <f>IF([1]!Table_1[[#This Row],[연도]]=2020,1,0)</f>
        <v>0</v>
      </c>
      <c r="T6573" s="15">
        <f>IF([1]!Table_1[[#This Row],[연도]]=2021,1,0)</f>
        <v>0</v>
      </c>
      <c r="U6573" s="15">
        <f>IF([1]!Table_1[[#This Row],[연도]]=2022,1,0)</f>
        <v>0</v>
      </c>
      <c r="V6573" s="15">
        <f>IF([1]!Table_1[[#This Row],[연도]]=2023,1,0)</f>
        <v>0</v>
      </c>
      <c r="W6573" s="12">
        <v>0.94</v>
      </c>
      <c r="X6573" s="10">
        <f>Y6573/1000000000000</f>
        <v>0.10371988</v>
      </c>
      <c r="Y6573" s="15">
        <f>[1]!Table_1[[#This Row],[주가]]*[1]!Table_1[[#This Row],[기말주식수]]</f>
        <v>103719880000</v>
      </c>
      <c r="Z6573" s="14">
        <f>AA6573/10</f>
        <v>0.24522664114454534</v>
      </c>
      <c r="AA6573" s="15">
        <f>[1]!Table_1[[#This Row],[시가총액]]/[1]!Table_1[[#This Row],[당기순이익(세후영업이익)]]</f>
        <v>2.4522664114454535</v>
      </c>
      <c r="AB6573" s="12">
        <v>813960400</v>
      </c>
    </row>
    <row r="6574" spans="1:28" ht="19.2">
      <c r="A6574" s="10">
        <v>6573</v>
      </c>
      <c r="B6574" s="10">
        <v>136490</v>
      </c>
      <c r="C6574" s="11" t="s">
        <v>1087</v>
      </c>
      <c r="D6574" s="11" t="s">
        <v>6</v>
      </c>
      <c r="E6574" s="10">
        <v>2018</v>
      </c>
      <c r="F6574" s="10">
        <v>6.4279999999999999</v>
      </c>
      <c r="G6574" s="14">
        <f>([1]!Table_1[[#This Row],[총자산]]-[1]!Table_1[[#This Row],[장부가치 자기자본]]+[1]!Table_1[[#This Row],[시가총액]])/[1]!Table_1[[#This Row],[총자산]]</f>
        <v>0.93324612990821643</v>
      </c>
      <c r="H6574" s="14">
        <f>I6574/100000000000</f>
        <v>0.34785400834000002</v>
      </c>
      <c r="I6574" s="10">
        <v>34785400834</v>
      </c>
      <c r="J6574" s="10">
        <v>33.53</v>
      </c>
      <c r="K6574" s="10">
        <f>L6574/1000000000000</f>
        <v>0.91240725136199996</v>
      </c>
      <c r="L6574" s="10">
        <v>912407251362</v>
      </c>
      <c r="M6574" s="10">
        <v>1.43</v>
      </c>
      <c r="N6574" s="10">
        <v>1</v>
      </c>
      <c r="O6574" s="14">
        <f>IF([1]!Table_1[[#This Row],[연도]]=2016,1,0)</f>
        <v>0</v>
      </c>
      <c r="P6574" s="14">
        <f>IF([1]!Table_1[[#This Row],[연도]]=2017,1,0)</f>
        <v>0</v>
      </c>
      <c r="Q6574" s="14">
        <f>IF([1]!Table_1[[#This Row],[연도]]=2018,1,0)</f>
        <v>1</v>
      </c>
      <c r="R6574" s="14">
        <f>IF([1]!Table_1[[#This Row],[연도]]=2019,1,0)</f>
        <v>0</v>
      </c>
      <c r="S6574" s="14">
        <f>IF([1]!Table_1[[#This Row],[연도]]=2020,1,0)</f>
        <v>0</v>
      </c>
      <c r="T6574" s="14">
        <f>IF([1]!Table_1[[#This Row],[연도]]=2021,1,0)</f>
        <v>0</v>
      </c>
      <c r="U6574" s="14">
        <f>IF([1]!Table_1[[#This Row],[연도]]=2022,1,0)</f>
        <v>0</v>
      </c>
      <c r="V6574" s="14">
        <f>IF([1]!Table_1[[#This Row],[연도]]=2023,1,0)</f>
        <v>0</v>
      </c>
      <c r="W6574" s="10">
        <v>1.18</v>
      </c>
      <c r="X6574" s="10">
        <f>Y6574/1000000000000</f>
        <v>0.26989850539999999</v>
      </c>
      <c r="Y6574" s="14">
        <f>[1]!Table_1[[#This Row],[주가]]*[1]!Table_1[[#This Row],[기말주식수]]</f>
        <v>269898505400</v>
      </c>
      <c r="Z6574" s="14">
        <f>AA6574/10</f>
        <v>0.77589591877347408</v>
      </c>
      <c r="AA6574" s="14">
        <f>[1]!Table_1[[#This Row],[시가총액]]/[1]!Table_1[[#This Row],[당기순이익(세후영업이익)]]</f>
        <v>7.7589591877347406</v>
      </c>
      <c r="AB6574" s="10">
        <v>1188960400</v>
      </c>
    </row>
    <row r="6575" spans="1:28" ht="19.2">
      <c r="A6575" s="12">
        <v>6574</v>
      </c>
      <c r="B6575" s="12">
        <v>136490</v>
      </c>
      <c r="C6575" s="13" t="s">
        <v>1087</v>
      </c>
      <c r="D6575" s="13" t="s">
        <v>6</v>
      </c>
      <c r="E6575" s="12">
        <v>2019</v>
      </c>
      <c r="F6575" s="12">
        <v>5.8680000000000003</v>
      </c>
      <c r="G6575" s="15">
        <f>([1]!Table_1[[#This Row],[총자산]]-[1]!Table_1[[#This Row],[장부가치 자기자본]]+[1]!Table_1[[#This Row],[시가총액]])/[1]!Table_1[[#This Row],[총자산]]</f>
        <v>0.89016684832915316</v>
      </c>
      <c r="H6575" s="14">
        <f>I6575/100000000000</f>
        <v>0.40117084693999999</v>
      </c>
      <c r="I6575" s="12">
        <v>40117084694</v>
      </c>
      <c r="J6575" s="12">
        <v>7.21</v>
      </c>
      <c r="K6575" s="10">
        <f>L6575/1000000000000</f>
        <v>1.014048908009</v>
      </c>
      <c r="L6575" s="12">
        <v>1014048908009</v>
      </c>
      <c r="M6575" s="12">
        <v>1.4</v>
      </c>
      <c r="N6575" s="12">
        <v>1</v>
      </c>
      <c r="O6575" s="15">
        <f>IF([1]!Table_1[[#This Row],[연도]]=2016,1,0)</f>
        <v>0</v>
      </c>
      <c r="P6575" s="15">
        <f>IF([1]!Table_1[[#This Row],[연도]]=2017,1,0)</f>
        <v>0</v>
      </c>
      <c r="Q6575" s="15">
        <f>IF([1]!Table_1[[#This Row],[연도]]=2018,1,0)</f>
        <v>0</v>
      </c>
      <c r="R6575" s="15">
        <f>IF([1]!Table_1[[#This Row],[연도]]=2019,1,0)</f>
        <v>1</v>
      </c>
      <c r="S6575" s="15">
        <f>IF([1]!Table_1[[#This Row],[연도]]=2020,1,0)</f>
        <v>0</v>
      </c>
      <c r="T6575" s="15">
        <f>IF([1]!Table_1[[#This Row],[연도]]=2021,1,0)</f>
        <v>0</v>
      </c>
      <c r="U6575" s="15">
        <f>IF([1]!Table_1[[#This Row],[연도]]=2022,1,0)</f>
        <v>0</v>
      </c>
      <c r="V6575" s="15">
        <f>IF([1]!Table_1[[#This Row],[연도]]=2023,1,0)</f>
        <v>0</v>
      </c>
      <c r="W6575" s="12">
        <v>1.39</v>
      </c>
      <c r="X6575" s="10">
        <f>Y6575/1000000000000</f>
        <v>0.22329048156</v>
      </c>
      <c r="Y6575" s="15">
        <f>[1]!Table_1[[#This Row],[주가]]*[1]!Table_1[[#This Row],[기말주식수]]</f>
        <v>223290481560</v>
      </c>
      <c r="Z6575" s="14">
        <f>AA6575/10</f>
        <v>0.5565969792251525</v>
      </c>
      <c r="AA6575" s="15">
        <f>[1]!Table_1[[#This Row],[시가총액]]/[1]!Table_1[[#This Row],[당기순이익(세후영업이익)]]</f>
        <v>5.5659697922515248</v>
      </c>
      <c r="AB6575" s="12">
        <v>1188960400</v>
      </c>
    </row>
    <row r="6576" spans="1:28" ht="19.2">
      <c r="A6576" s="10">
        <v>6575</v>
      </c>
      <c r="B6576" s="10">
        <v>136490</v>
      </c>
      <c r="C6576" s="11" t="s">
        <v>1087</v>
      </c>
      <c r="D6576" s="11" t="s">
        <v>6</v>
      </c>
      <c r="E6576" s="10">
        <v>2020</v>
      </c>
      <c r="F6576" s="10">
        <v>2.7919999999999998</v>
      </c>
      <c r="G6576" s="14">
        <f>([1]!Table_1[[#This Row],[총자산]]-[1]!Table_1[[#This Row],[장부가치 자기자본]]+[1]!Table_1[[#This Row],[시가총액]])/[1]!Table_1[[#This Row],[총자산]]</f>
        <v>0.89700129469442924</v>
      </c>
      <c r="H6576" s="14">
        <f>I6576/100000000000</f>
        <v>1.0754999999999999</v>
      </c>
      <c r="I6576" s="10">
        <v>107550000000</v>
      </c>
      <c r="J6576" s="10">
        <v>13.87</v>
      </c>
      <c r="K6576" s="10">
        <f>L6576/1000000000000</f>
        <v>1.3480893430100001</v>
      </c>
      <c r="L6576" s="10">
        <v>1348089343010</v>
      </c>
      <c r="M6576" s="10">
        <v>1.84</v>
      </c>
      <c r="N6576" s="10">
        <v>1</v>
      </c>
      <c r="O6576" s="14">
        <f>IF([1]!Table_1[[#This Row],[연도]]=2016,1,0)</f>
        <v>0</v>
      </c>
      <c r="P6576" s="14">
        <f>IF([1]!Table_1[[#This Row],[연도]]=2017,1,0)</f>
        <v>0</v>
      </c>
      <c r="Q6576" s="14">
        <f>IF([1]!Table_1[[#This Row],[연도]]=2018,1,0)</f>
        <v>0</v>
      </c>
      <c r="R6576" s="14">
        <f>IF([1]!Table_1[[#This Row],[연도]]=2019,1,0)</f>
        <v>0</v>
      </c>
      <c r="S6576" s="14">
        <f>IF([1]!Table_1[[#This Row],[연도]]=2020,1,0)</f>
        <v>1</v>
      </c>
      <c r="T6576" s="14">
        <f>IF([1]!Table_1[[#This Row],[연도]]=2021,1,0)</f>
        <v>0</v>
      </c>
      <c r="U6576" s="14">
        <f>IF([1]!Table_1[[#This Row],[연도]]=2022,1,0)</f>
        <v>0</v>
      </c>
      <c r="V6576" s="14">
        <f>IF([1]!Table_1[[#This Row],[연도]]=2023,1,0)</f>
        <v>0</v>
      </c>
      <c r="W6576" s="10">
        <v>1.1599999999999999</v>
      </c>
      <c r="X6576" s="10">
        <f>Y6576/1000000000000</f>
        <v>0.26870952520000002</v>
      </c>
      <c r="Y6576" s="14">
        <f>[1]!Table_1[[#This Row],[주가]]*[1]!Table_1[[#This Row],[기말주식수]]</f>
        <v>268709525200</v>
      </c>
      <c r="Z6576" s="14">
        <f>AA6576/10</f>
        <v>0.24984614151557416</v>
      </c>
      <c r="AA6576" s="14">
        <f>[1]!Table_1[[#This Row],[시가총액]]/[1]!Table_1[[#This Row],[당기순이익(세후영업이익)]]</f>
        <v>2.4984614151557416</v>
      </c>
      <c r="AB6576" s="10">
        <v>2377920800</v>
      </c>
    </row>
    <row r="6577" spans="1:28" ht="19.2">
      <c r="A6577" s="12">
        <v>6576</v>
      </c>
      <c r="B6577" s="12">
        <v>136490</v>
      </c>
      <c r="C6577" s="13" t="s">
        <v>1087</v>
      </c>
      <c r="D6577" s="13" t="s">
        <v>6</v>
      </c>
      <c r="E6577" s="12">
        <v>2021</v>
      </c>
      <c r="F6577" s="12">
        <v>5.6070000000000002</v>
      </c>
      <c r="G6577" s="15">
        <f>([1]!Table_1[[#This Row],[총자산]]-[1]!Table_1[[#This Row],[장부가치 자기자본]]+[1]!Table_1[[#This Row],[시가총액]])/[1]!Table_1[[#This Row],[총자산]]</f>
        <v>0.87078732682824267</v>
      </c>
      <c r="H6577" s="14">
        <f>I6577/100000000000</f>
        <v>0.86261625604000003</v>
      </c>
      <c r="I6577" s="12">
        <v>86261625604</v>
      </c>
      <c r="J6577" s="12">
        <v>8.0299999999999994</v>
      </c>
      <c r="K6577" s="10">
        <f>L6577/1000000000000</f>
        <v>1.7183453892139999</v>
      </c>
      <c r="L6577" s="12">
        <v>1718345389214</v>
      </c>
      <c r="M6577" s="12">
        <v>1.81</v>
      </c>
      <c r="N6577" s="12">
        <v>1</v>
      </c>
      <c r="O6577" s="15">
        <f>IF([1]!Table_1[[#This Row],[연도]]=2016,1,0)</f>
        <v>0</v>
      </c>
      <c r="P6577" s="15">
        <f>IF([1]!Table_1[[#This Row],[연도]]=2017,1,0)</f>
        <v>0</v>
      </c>
      <c r="Q6577" s="15">
        <f>IF([1]!Table_1[[#This Row],[연도]]=2018,1,0)</f>
        <v>0</v>
      </c>
      <c r="R6577" s="15">
        <f>IF([1]!Table_1[[#This Row],[연도]]=2019,1,0)</f>
        <v>0</v>
      </c>
      <c r="S6577" s="15">
        <f>IF([1]!Table_1[[#This Row],[연도]]=2020,1,0)</f>
        <v>0</v>
      </c>
      <c r="T6577" s="15">
        <f>IF([1]!Table_1[[#This Row],[연도]]=2021,1,0)</f>
        <v>1</v>
      </c>
      <c r="U6577" s="15">
        <f>IF([1]!Table_1[[#This Row],[연도]]=2022,1,0)</f>
        <v>0</v>
      </c>
      <c r="V6577" s="15">
        <f>IF([1]!Table_1[[#This Row],[연도]]=2023,1,0)</f>
        <v>0</v>
      </c>
      <c r="W6577" s="12">
        <v>1.34</v>
      </c>
      <c r="X6577" s="10">
        <f>Y6577/1000000000000</f>
        <v>0.273465446</v>
      </c>
      <c r="Y6577" s="15">
        <f>[1]!Table_1[[#This Row],[주가]]*[1]!Table_1[[#This Row],[기말주식수]]</f>
        <v>273465446000</v>
      </c>
      <c r="Z6577" s="14">
        <f>AA6577/10</f>
        <v>0.31701865584517719</v>
      </c>
      <c r="AA6577" s="15">
        <f>[1]!Table_1[[#This Row],[시가총액]]/[1]!Table_1[[#This Row],[당기순이익(세후영업이익)]]</f>
        <v>3.1701865584517717</v>
      </c>
      <c r="AB6577" s="12">
        <v>2377920800</v>
      </c>
    </row>
    <row r="6578" spans="1:28" ht="19.2">
      <c r="A6578" s="10">
        <v>6577</v>
      </c>
      <c r="B6578" s="10">
        <v>136490</v>
      </c>
      <c r="C6578" s="11" t="s">
        <v>1087</v>
      </c>
      <c r="D6578" s="11" t="s">
        <v>6</v>
      </c>
      <c r="E6578" s="10">
        <v>2022</v>
      </c>
      <c r="F6578" s="10">
        <v>10.352</v>
      </c>
      <c r="G6578" s="14">
        <f>([1]!Table_1[[#This Row],[총자산]]-[1]!Table_1[[#This Row],[장부가치 자기자본]]+[1]!Table_1[[#This Row],[시가총액]])/[1]!Table_1[[#This Row],[총자산]]</f>
        <v>0.83543118563472829</v>
      </c>
      <c r="H6578" s="14">
        <f>I6578/100000000000</f>
        <v>0.70603246898000005</v>
      </c>
      <c r="I6578" s="10">
        <v>70603246898</v>
      </c>
      <c r="J6578" s="10">
        <v>10.25</v>
      </c>
      <c r="K6578" s="10">
        <f>L6578/1000000000000</f>
        <v>1.8707811856359999</v>
      </c>
      <c r="L6578" s="10">
        <v>1870781185636</v>
      </c>
      <c r="M6578" s="10">
        <v>1.79</v>
      </c>
      <c r="N6578" s="10">
        <v>1</v>
      </c>
      <c r="O6578" s="14">
        <f>IF([1]!Table_1[[#This Row],[연도]]=2016,1,0)</f>
        <v>0</v>
      </c>
      <c r="P6578" s="14">
        <f>IF([1]!Table_1[[#This Row],[연도]]=2017,1,0)</f>
        <v>0</v>
      </c>
      <c r="Q6578" s="14">
        <f>IF([1]!Table_1[[#This Row],[연도]]=2018,1,0)</f>
        <v>0</v>
      </c>
      <c r="R6578" s="14">
        <f>IF([1]!Table_1[[#This Row],[연도]]=2019,1,0)</f>
        <v>0</v>
      </c>
      <c r="S6578" s="14">
        <f>IF([1]!Table_1[[#This Row],[연도]]=2020,1,0)</f>
        <v>0</v>
      </c>
      <c r="T6578" s="14">
        <f>IF([1]!Table_1[[#This Row],[연도]]=2021,1,0)</f>
        <v>0</v>
      </c>
      <c r="U6578" s="14">
        <f>IF([1]!Table_1[[#This Row],[연도]]=2022,1,0)</f>
        <v>1</v>
      </c>
      <c r="V6578" s="14">
        <f>IF([1]!Table_1[[#This Row],[연도]]=2023,1,0)</f>
        <v>0</v>
      </c>
      <c r="W6578" s="10">
        <v>1.43</v>
      </c>
      <c r="X6578" s="10">
        <f>Y6578/1000000000000</f>
        <v>0.2211503172</v>
      </c>
      <c r="Y6578" s="14">
        <f>[1]!Table_1[[#This Row],[주가]]*[1]!Table_1[[#This Row],[기말주식수]]</f>
        <v>221150317200</v>
      </c>
      <c r="Z6578" s="14">
        <f>AA6578/10</f>
        <v>0.31322966990384205</v>
      </c>
      <c r="AA6578" s="14">
        <f>[1]!Table_1[[#This Row],[시가총액]]/[1]!Table_1[[#This Row],[당기순이익(세후영업이익)]]</f>
        <v>3.1322966990384207</v>
      </c>
      <c r="AB6578" s="10">
        <v>2377920800</v>
      </c>
    </row>
    <row r="6579" spans="1:28" ht="19.2">
      <c r="A6579" s="12">
        <v>6578</v>
      </c>
      <c r="B6579" s="12">
        <v>136490</v>
      </c>
      <c r="C6579" s="13" t="s">
        <v>1087</v>
      </c>
      <c r="D6579" s="13" t="s">
        <v>6</v>
      </c>
      <c r="E6579" s="12">
        <v>2023</v>
      </c>
      <c r="F6579" s="12">
        <v>22.74</v>
      </c>
      <c r="G6579" s="15">
        <f>([1]!Table_1[[#This Row],[총자산]]-[1]!Table_1[[#This Row],[장부가치 자기자본]]+[1]!Table_1[[#This Row],[시가총액]])/[1]!Table_1[[#This Row],[총자산]]</f>
        <v>0.77293084602978168</v>
      </c>
      <c r="H6579" s="14">
        <f>I6579/100000000000</f>
        <v>0.97522940187999996</v>
      </c>
      <c r="I6579" s="12">
        <v>97522940188</v>
      </c>
      <c r="J6579" s="12">
        <v>-5.66</v>
      </c>
      <c r="K6579" s="10">
        <f>L6579/1000000000000</f>
        <v>1.906005301125</v>
      </c>
      <c r="L6579" s="12">
        <v>1906005301125</v>
      </c>
      <c r="M6579" s="12">
        <v>1.68</v>
      </c>
      <c r="N6579" s="12">
        <v>1</v>
      </c>
      <c r="O6579" s="15">
        <f>IF([1]!Table_1[[#This Row],[연도]]=2016,1,0)</f>
        <v>0</v>
      </c>
      <c r="P6579" s="15">
        <f>IF([1]!Table_1[[#This Row],[연도]]=2017,1,0)</f>
        <v>0</v>
      </c>
      <c r="Q6579" s="15">
        <f>IF([1]!Table_1[[#This Row],[연도]]=2018,1,0)</f>
        <v>0</v>
      </c>
      <c r="R6579" s="15">
        <f>IF([1]!Table_1[[#This Row],[연도]]=2019,1,0)</f>
        <v>0</v>
      </c>
      <c r="S6579" s="15">
        <f>IF([1]!Table_1[[#This Row],[연도]]=2020,1,0)</f>
        <v>0</v>
      </c>
      <c r="T6579" s="15">
        <f>IF([1]!Table_1[[#This Row],[연도]]=2021,1,0)</f>
        <v>0</v>
      </c>
      <c r="U6579" s="15">
        <f>IF([1]!Table_1[[#This Row],[연도]]=2022,1,0)</f>
        <v>0</v>
      </c>
      <c r="V6579" s="15">
        <f>IF([1]!Table_1[[#This Row],[연도]]=2023,1,0)</f>
        <v>1</v>
      </c>
      <c r="W6579" s="12">
        <v>1.7</v>
      </c>
      <c r="X6579" s="10">
        <f>Y6579/1000000000000</f>
        <v>0.15742097848</v>
      </c>
      <c r="Y6579" s="15">
        <f>[1]!Table_1[[#This Row],[주가]]*[1]!Table_1[[#This Row],[기말주식수]]</f>
        <v>157420978480</v>
      </c>
      <c r="Z6579" s="14">
        <f>AA6579/10</f>
        <v>0.16141943441874443</v>
      </c>
      <c r="AA6579" s="15">
        <f>[1]!Table_1[[#This Row],[시가총액]]/[1]!Table_1[[#This Row],[당기순이익(세후영업이익)]]</f>
        <v>1.6141943441874442</v>
      </c>
      <c r="AB6579" s="12">
        <v>2377920800</v>
      </c>
    </row>
    <row r="6580" spans="1:28" ht="19.2">
      <c r="A6580" s="10">
        <v>6579</v>
      </c>
      <c r="B6580" s="10">
        <v>136540</v>
      </c>
      <c r="C6580" s="11" t="s">
        <v>1088</v>
      </c>
      <c r="D6580" s="11" t="s">
        <v>20</v>
      </c>
      <c r="E6580" s="10">
        <v>2016</v>
      </c>
      <c r="F6580" s="10">
        <v>33.119999999999997</v>
      </c>
      <c r="G6580" s="14">
        <f>([1]!Table_1[[#This Row],[총자산]]-[1]!Table_1[[#This Row],[장부가치 자기자본]]+[1]!Table_1[[#This Row],[시가총액]])/[1]!Table_1[[#This Row],[총자산]]</f>
        <v>1.352147427419915</v>
      </c>
      <c r="H6580" s="14">
        <f>I6580/100000000000</f>
        <v>8.455187737E-2</v>
      </c>
      <c r="I6580" s="10">
        <v>8455187737</v>
      </c>
      <c r="J6580" s="10">
        <v>23.53</v>
      </c>
      <c r="K6580" s="10">
        <f>L6580/1000000000000</f>
        <v>7.3562031084000001E-2</v>
      </c>
      <c r="L6580" s="10">
        <v>73562031084</v>
      </c>
      <c r="M6580" s="10">
        <v>0.62</v>
      </c>
      <c r="N6580" s="10">
        <v>1</v>
      </c>
      <c r="O6580" s="14">
        <f>IF([1]!Table_1[[#This Row],[연도]]=2016,1,0)</f>
        <v>1</v>
      </c>
      <c r="P6580" s="14">
        <f>IF([1]!Table_1[[#This Row],[연도]]=2017,1,0)</f>
        <v>0</v>
      </c>
      <c r="Q6580" s="14">
        <f>IF([1]!Table_1[[#This Row],[연도]]=2018,1,0)</f>
        <v>0</v>
      </c>
      <c r="R6580" s="14">
        <f>IF([1]!Table_1[[#This Row],[연도]]=2019,1,0)</f>
        <v>0</v>
      </c>
      <c r="S6580" s="14">
        <f>IF([1]!Table_1[[#This Row],[연도]]=2020,1,0)</f>
        <v>0</v>
      </c>
      <c r="T6580" s="14">
        <f>IF([1]!Table_1[[#This Row],[연도]]=2021,1,0)</f>
        <v>0</v>
      </c>
      <c r="U6580" s="14">
        <f>IF([1]!Table_1[[#This Row],[연도]]=2022,1,0)</f>
        <v>0</v>
      </c>
      <c r="V6580" s="14">
        <f>IF([1]!Table_1[[#This Row],[연도]]=2023,1,0)</f>
        <v>0</v>
      </c>
      <c r="W6580" s="10">
        <v>1.3</v>
      </c>
      <c r="X6580" s="10">
        <f>Y6580/1000000000000</f>
        <v>0.13057541805</v>
      </c>
      <c r="Y6580" s="14">
        <f>[1]!Table_1[[#This Row],[주가]]*[1]!Table_1[[#This Row],[기말주식수]]</f>
        <v>130575418050</v>
      </c>
      <c r="Z6580" s="14">
        <f>AA6580/10</f>
        <v>1.5443231080322493</v>
      </c>
      <c r="AA6580" s="14">
        <f>[1]!Table_1[[#This Row],[시가총액]]/[1]!Table_1[[#This Row],[당기순이익(세후영업이익)]]</f>
        <v>15.443231080322493</v>
      </c>
      <c r="AB6580" s="10">
        <v>2911932720</v>
      </c>
    </row>
    <row r="6581" spans="1:28" ht="19.2">
      <c r="A6581" s="12">
        <v>6580</v>
      </c>
      <c r="B6581" s="12">
        <v>136540</v>
      </c>
      <c r="C6581" s="13" t="s">
        <v>1088</v>
      </c>
      <c r="D6581" s="13" t="s">
        <v>20</v>
      </c>
      <c r="E6581" s="12">
        <v>2017</v>
      </c>
      <c r="F6581" s="12">
        <v>42.737000000000002</v>
      </c>
      <c r="G6581" s="15">
        <f>([1]!Table_1[[#This Row],[총자산]]-[1]!Table_1[[#This Row],[장부가치 자기자본]]+[1]!Table_1[[#This Row],[시가총액]])/[1]!Table_1[[#This Row],[총자산]]</f>
        <v>1.3561443244964522</v>
      </c>
      <c r="H6581" s="14">
        <f>I6581/100000000000</f>
        <v>7.460710575E-2</v>
      </c>
      <c r="I6581" s="12">
        <v>7460710575</v>
      </c>
      <c r="J6581" s="12">
        <v>5.91</v>
      </c>
      <c r="K6581" s="10">
        <f>L6581/1000000000000</f>
        <v>7.1987776219000002E-2</v>
      </c>
      <c r="L6581" s="12">
        <v>71987776219</v>
      </c>
      <c r="M6581" s="12">
        <v>1</v>
      </c>
      <c r="N6581" s="12">
        <v>1</v>
      </c>
      <c r="O6581" s="15">
        <f>IF([1]!Table_1[[#This Row],[연도]]=2016,1,0)</f>
        <v>0</v>
      </c>
      <c r="P6581" s="15">
        <f>IF([1]!Table_1[[#This Row],[연도]]=2017,1,0)</f>
        <v>1</v>
      </c>
      <c r="Q6581" s="15">
        <f>IF([1]!Table_1[[#This Row],[연도]]=2018,1,0)</f>
        <v>0</v>
      </c>
      <c r="R6581" s="15">
        <f>IF([1]!Table_1[[#This Row],[연도]]=2019,1,0)</f>
        <v>0</v>
      </c>
      <c r="S6581" s="15">
        <f>IF([1]!Table_1[[#This Row],[연도]]=2020,1,0)</f>
        <v>0</v>
      </c>
      <c r="T6581" s="15">
        <f>IF([1]!Table_1[[#This Row],[연도]]=2021,1,0)</f>
        <v>0</v>
      </c>
      <c r="U6581" s="15">
        <f>IF([1]!Table_1[[#This Row],[연도]]=2022,1,0)</f>
        <v>0</v>
      </c>
      <c r="V6581" s="15">
        <f>IF([1]!Table_1[[#This Row],[연도]]=2023,1,0)</f>
        <v>0</v>
      </c>
      <c r="W6581" s="12">
        <v>0.63</v>
      </c>
      <c r="X6581" s="10">
        <f>Y6581/1000000000000</f>
        <v>0.14176232785000001</v>
      </c>
      <c r="Y6581" s="15">
        <f>[1]!Table_1[[#This Row],[주가]]*[1]!Table_1[[#This Row],[기말주식수]]</f>
        <v>141762327850</v>
      </c>
      <c r="Z6581" s="14">
        <f>AA6581/10</f>
        <v>1.9001183121220326</v>
      </c>
      <c r="AA6581" s="15">
        <f>[1]!Table_1[[#This Row],[시가총액]]/[1]!Table_1[[#This Row],[당기순이익(세후영업이익)]]</f>
        <v>19.001183121220325</v>
      </c>
      <c r="AB6581" s="12">
        <v>3299695180</v>
      </c>
    </row>
    <row r="6582" spans="1:28" ht="19.2">
      <c r="A6582" s="10">
        <v>6581</v>
      </c>
      <c r="B6582" s="10">
        <v>136540</v>
      </c>
      <c r="C6582" s="11" t="s">
        <v>1088</v>
      </c>
      <c r="D6582" s="11" t="s">
        <v>20</v>
      </c>
      <c r="E6582" s="10">
        <v>2018</v>
      </c>
      <c r="F6582" s="10">
        <v>30.744</v>
      </c>
      <c r="G6582" s="14">
        <f>([1]!Table_1[[#This Row],[총자산]]-[1]!Table_1[[#This Row],[장부가치 자기자본]]+[1]!Table_1[[#This Row],[시가총액]])/[1]!Table_1[[#This Row],[총자산]]</f>
        <v>1.1917924255136059</v>
      </c>
      <c r="H6582" s="14">
        <f>I6582/100000000000</f>
        <v>0.10922393468</v>
      </c>
      <c r="I6582" s="10">
        <v>10922393468</v>
      </c>
      <c r="J6582" s="10">
        <v>14.96</v>
      </c>
      <c r="K6582" s="10">
        <f>L6582/1000000000000</f>
        <v>7.0658808685999996E-2</v>
      </c>
      <c r="L6582" s="10">
        <v>70658808686</v>
      </c>
      <c r="M6582" s="10">
        <v>2.19</v>
      </c>
      <c r="N6582" s="10">
        <v>1</v>
      </c>
      <c r="O6582" s="14">
        <f>IF([1]!Table_1[[#This Row],[연도]]=2016,1,0)</f>
        <v>0</v>
      </c>
      <c r="P6582" s="14">
        <f>IF([1]!Table_1[[#This Row],[연도]]=2017,1,0)</f>
        <v>0</v>
      </c>
      <c r="Q6582" s="14">
        <f>IF([1]!Table_1[[#This Row],[연도]]=2018,1,0)</f>
        <v>1</v>
      </c>
      <c r="R6582" s="14">
        <f>IF([1]!Table_1[[#This Row],[연도]]=2019,1,0)</f>
        <v>0</v>
      </c>
      <c r="S6582" s="14">
        <f>IF([1]!Table_1[[#This Row],[연도]]=2020,1,0)</f>
        <v>0</v>
      </c>
      <c r="T6582" s="14">
        <f>IF([1]!Table_1[[#This Row],[연도]]=2021,1,0)</f>
        <v>0</v>
      </c>
      <c r="U6582" s="14">
        <f>IF([1]!Table_1[[#This Row],[연도]]=2022,1,0)</f>
        <v>0</v>
      </c>
      <c r="V6582" s="14">
        <f>IF([1]!Table_1[[#This Row],[연도]]=2023,1,0)</f>
        <v>0</v>
      </c>
      <c r="W6582" s="10">
        <v>0.86</v>
      </c>
      <c r="X6582" s="10">
        <f>Y6582/1000000000000</f>
        <v>0.13357309614999999</v>
      </c>
      <c r="Y6582" s="14">
        <f>[1]!Table_1[[#This Row],[주가]]*[1]!Table_1[[#This Row],[기말주식수]]</f>
        <v>133573096150</v>
      </c>
      <c r="Z6582" s="14">
        <f>AA6582/10</f>
        <v>1.2229288071459541</v>
      </c>
      <c r="AA6582" s="14">
        <f>[1]!Table_1[[#This Row],[시가총액]]/[1]!Table_1[[#This Row],[당기순이익(세후영업이익)]]</f>
        <v>12.229288071459541</v>
      </c>
      <c r="AB6582" s="10">
        <v>3535923840</v>
      </c>
    </row>
    <row r="6583" spans="1:28" ht="19.2">
      <c r="A6583" s="12">
        <v>6582</v>
      </c>
      <c r="B6583" s="12">
        <v>136540</v>
      </c>
      <c r="C6583" s="13" t="s">
        <v>1088</v>
      </c>
      <c r="D6583" s="13" t="s">
        <v>20</v>
      </c>
      <c r="E6583" s="12">
        <v>2019</v>
      </c>
      <c r="F6583" s="12">
        <v>25.736000000000001</v>
      </c>
      <c r="G6583" s="15">
        <f>([1]!Table_1[[#This Row],[총자산]]-[1]!Table_1[[#This Row],[장부가치 자기자본]]+[1]!Table_1[[#This Row],[시가총액]])/[1]!Table_1[[#This Row],[총자산]]</f>
        <v>1.2737803747889971</v>
      </c>
      <c r="H6583" s="14">
        <f>I6583/100000000000</f>
        <v>0.15393560459</v>
      </c>
      <c r="I6583" s="12">
        <v>15393560459</v>
      </c>
      <c r="J6583" s="12">
        <v>8.73</v>
      </c>
      <c r="K6583" s="10">
        <f>L6583/1000000000000</f>
        <v>8.2104735025E-2</v>
      </c>
      <c r="L6583" s="12">
        <v>82104735025</v>
      </c>
      <c r="M6583" s="12">
        <v>3.41</v>
      </c>
      <c r="N6583" s="12">
        <v>1</v>
      </c>
      <c r="O6583" s="15">
        <f>IF([1]!Table_1[[#This Row],[연도]]=2016,1,0)</f>
        <v>0</v>
      </c>
      <c r="P6583" s="15">
        <f>IF([1]!Table_1[[#This Row],[연도]]=2017,1,0)</f>
        <v>0</v>
      </c>
      <c r="Q6583" s="15">
        <f>IF([1]!Table_1[[#This Row],[연도]]=2018,1,0)</f>
        <v>0</v>
      </c>
      <c r="R6583" s="15">
        <f>IF([1]!Table_1[[#This Row],[연도]]=2019,1,0)</f>
        <v>1</v>
      </c>
      <c r="S6583" s="15">
        <f>IF([1]!Table_1[[#This Row],[연도]]=2020,1,0)</f>
        <v>0</v>
      </c>
      <c r="T6583" s="15">
        <f>IF([1]!Table_1[[#This Row],[연도]]=2021,1,0)</f>
        <v>0</v>
      </c>
      <c r="U6583" s="15">
        <f>IF([1]!Table_1[[#This Row],[연도]]=2022,1,0)</f>
        <v>0</v>
      </c>
      <c r="V6583" s="15">
        <f>IF([1]!Table_1[[#This Row],[연도]]=2023,1,0)</f>
        <v>0</v>
      </c>
      <c r="W6583" s="12">
        <v>0.75</v>
      </c>
      <c r="X6583" s="10">
        <f>Y6583/1000000000000</f>
        <v>0.16145618789999999</v>
      </c>
      <c r="Y6583" s="15">
        <f>[1]!Table_1[[#This Row],[주가]]*[1]!Table_1[[#This Row],[기말주식수]]</f>
        <v>161456187900</v>
      </c>
      <c r="Z6583" s="14">
        <f>AA6583/10</f>
        <v>1.0488553855362488</v>
      </c>
      <c r="AA6583" s="15">
        <f>[1]!Table_1[[#This Row],[시가총액]]/[1]!Table_1[[#This Row],[당기순이익(세후영업이익)]]</f>
        <v>10.488553855362488</v>
      </c>
      <c r="AB6583" s="12">
        <v>3856008100</v>
      </c>
    </row>
    <row r="6584" spans="1:28" ht="19.2">
      <c r="A6584" s="10">
        <v>6583</v>
      </c>
      <c r="B6584" s="10">
        <v>136540</v>
      </c>
      <c r="C6584" s="11" t="s">
        <v>1088</v>
      </c>
      <c r="D6584" s="11" t="s">
        <v>20</v>
      </c>
      <c r="E6584" s="10">
        <v>2020</v>
      </c>
      <c r="F6584" s="10">
        <v>23.962</v>
      </c>
      <c r="G6584" s="14">
        <f>([1]!Table_1[[#This Row],[총자산]]-[1]!Table_1[[#This Row],[장부가치 자기자본]]+[1]!Table_1[[#This Row],[시가총액]])/[1]!Table_1[[#This Row],[총자산]]</f>
        <v>1.5569562087277691</v>
      </c>
      <c r="H6584" s="14">
        <f>I6584/100000000000</f>
        <v>0.18725371657000001</v>
      </c>
      <c r="I6584" s="10">
        <v>18725371657</v>
      </c>
      <c r="J6584" s="10">
        <v>6.06</v>
      </c>
      <c r="K6584" s="10">
        <f>L6584/1000000000000</f>
        <v>9.3859708671000006E-2</v>
      </c>
      <c r="L6584" s="10">
        <v>93859708671</v>
      </c>
      <c r="M6584" s="10">
        <v>4.26</v>
      </c>
      <c r="N6584" s="10">
        <v>1</v>
      </c>
      <c r="O6584" s="14">
        <f>IF([1]!Table_1[[#This Row],[연도]]=2016,1,0)</f>
        <v>0</v>
      </c>
      <c r="P6584" s="14">
        <f>IF([1]!Table_1[[#This Row],[연도]]=2017,1,0)</f>
        <v>0</v>
      </c>
      <c r="Q6584" s="14">
        <f>IF([1]!Table_1[[#This Row],[연도]]=2018,1,0)</f>
        <v>0</v>
      </c>
      <c r="R6584" s="14">
        <f>IF([1]!Table_1[[#This Row],[연도]]=2019,1,0)</f>
        <v>0</v>
      </c>
      <c r="S6584" s="14">
        <f>IF([1]!Table_1[[#This Row],[연도]]=2020,1,0)</f>
        <v>1</v>
      </c>
      <c r="T6584" s="14">
        <f>IF([1]!Table_1[[#This Row],[연도]]=2021,1,0)</f>
        <v>0</v>
      </c>
      <c r="U6584" s="14">
        <f>IF([1]!Table_1[[#This Row],[연도]]=2022,1,0)</f>
        <v>0</v>
      </c>
      <c r="V6584" s="14">
        <f>IF([1]!Table_1[[#This Row],[연도]]=2023,1,0)</f>
        <v>0</v>
      </c>
      <c r="W6584" s="10">
        <v>0.56000000000000005</v>
      </c>
      <c r="X6584" s="10">
        <f>Y6584/1000000000000</f>
        <v>0.2293235844</v>
      </c>
      <c r="Y6584" s="14">
        <f>[1]!Table_1[[#This Row],[주가]]*[1]!Table_1[[#This Row],[기말주식수]]</f>
        <v>229323584400</v>
      </c>
      <c r="Z6584" s="14">
        <f>AA6584/10</f>
        <v>1.2246677321049233</v>
      </c>
      <c r="AA6584" s="14">
        <f>[1]!Table_1[[#This Row],[시가총액]]/[1]!Table_1[[#This Row],[당기순이익(세후영업이익)]]</f>
        <v>12.246677321049233</v>
      </c>
      <c r="AB6584" s="10">
        <v>4394155200</v>
      </c>
    </row>
    <row r="6585" spans="1:28" ht="19.2">
      <c r="A6585" s="12">
        <v>6584</v>
      </c>
      <c r="B6585" s="12">
        <v>136540</v>
      </c>
      <c r="C6585" s="13" t="s">
        <v>1088</v>
      </c>
      <c r="D6585" s="13" t="s">
        <v>20</v>
      </c>
      <c r="E6585" s="12">
        <v>2021</v>
      </c>
      <c r="F6585" s="12">
        <v>33.244999999999997</v>
      </c>
      <c r="G6585" s="15">
        <f>([1]!Table_1[[#This Row],[총자산]]-[1]!Table_1[[#This Row],[장부가치 자기자본]]+[1]!Table_1[[#This Row],[시가총액]])/[1]!Table_1[[#This Row],[총자산]]</f>
        <v>1.2116342142980976</v>
      </c>
      <c r="H6585" s="14">
        <f>I6585/100000000000</f>
        <v>0.20967767508999999</v>
      </c>
      <c r="I6585" s="12">
        <v>20967767509</v>
      </c>
      <c r="J6585" s="12">
        <v>6.63</v>
      </c>
      <c r="K6585" s="10">
        <f>L6585/1000000000000</f>
        <v>9.6432485454000003E-2</v>
      </c>
      <c r="L6585" s="12">
        <v>96432485454</v>
      </c>
      <c r="M6585" s="12">
        <v>4.4800000000000004</v>
      </c>
      <c r="N6585" s="12">
        <v>1</v>
      </c>
      <c r="O6585" s="15">
        <f>IF([1]!Table_1[[#This Row],[연도]]=2016,1,0)</f>
        <v>0</v>
      </c>
      <c r="P6585" s="15">
        <f>IF([1]!Table_1[[#This Row],[연도]]=2017,1,0)</f>
        <v>0</v>
      </c>
      <c r="Q6585" s="15">
        <f>IF([1]!Table_1[[#This Row],[연도]]=2018,1,0)</f>
        <v>0</v>
      </c>
      <c r="R6585" s="15">
        <f>IF([1]!Table_1[[#This Row],[연도]]=2019,1,0)</f>
        <v>0</v>
      </c>
      <c r="S6585" s="15">
        <f>IF([1]!Table_1[[#This Row],[연도]]=2020,1,0)</f>
        <v>0</v>
      </c>
      <c r="T6585" s="15">
        <f>IF([1]!Table_1[[#This Row],[연도]]=2021,1,0)</f>
        <v>1</v>
      </c>
      <c r="U6585" s="15">
        <f>IF([1]!Table_1[[#This Row],[연도]]=2022,1,0)</f>
        <v>0</v>
      </c>
      <c r="V6585" s="15">
        <f>IF([1]!Table_1[[#This Row],[연도]]=2023,1,0)</f>
        <v>0</v>
      </c>
      <c r="W6585" s="12">
        <v>0.32</v>
      </c>
      <c r="X6585" s="10">
        <f>Y6585/1000000000000</f>
        <v>0.2027136058</v>
      </c>
      <c r="Y6585" s="15">
        <f>[1]!Table_1[[#This Row],[주가]]*[1]!Table_1[[#This Row],[기말주식수]]</f>
        <v>202713605800</v>
      </c>
      <c r="Z6585" s="14">
        <f>AA6585/10</f>
        <v>0.96678678697190423</v>
      </c>
      <c r="AA6585" s="15">
        <f>[1]!Table_1[[#This Row],[시가총액]]/[1]!Table_1[[#This Row],[당기순이익(세후영업이익)]]</f>
        <v>9.6678678697190428</v>
      </c>
      <c r="AB6585" s="12">
        <v>6245799500</v>
      </c>
    </row>
    <row r="6586" spans="1:28" ht="19.2">
      <c r="A6586" s="10">
        <v>6585</v>
      </c>
      <c r="B6586" s="10">
        <v>136540</v>
      </c>
      <c r="C6586" s="11" t="s">
        <v>1088</v>
      </c>
      <c r="D6586" s="11" t="s">
        <v>20</v>
      </c>
      <c r="E6586" s="10">
        <v>2022</v>
      </c>
      <c r="F6586" s="10">
        <v>32.600999999999999</v>
      </c>
      <c r="G6586" s="14">
        <f>([1]!Table_1[[#This Row],[총자산]]-[1]!Table_1[[#This Row],[장부가치 자기자본]]+[1]!Table_1[[#This Row],[시가총액]])/[1]!Table_1[[#This Row],[총자산]]</f>
        <v>0.99812783887131418</v>
      </c>
      <c r="H6586" s="14">
        <f>I6586/100000000000</f>
        <v>0.21978671617000001</v>
      </c>
      <c r="I6586" s="10">
        <v>21978671617</v>
      </c>
      <c r="J6586" s="10">
        <v>8.8699999999999992</v>
      </c>
      <c r="K6586" s="10">
        <f>L6586/1000000000000</f>
        <v>0.101423912391</v>
      </c>
      <c r="L6586" s="10">
        <v>101423912391</v>
      </c>
      <c r="M6586" s="10">
        <v>2.59</v>
      </c>
      <c r="N6586" s="10">
        <v>1</v>
      </c>
      <c r="O6586" s="14">
        <f>IF([1]!Table_1[[#This Row],[연도]]=2016,1,0)</f>
        <v>0</v>
      </c>
      <c r="P6586" s="14">
        <f>IF([1]!Table_1[[#This Row],[연도]]=2017,1,0)</f>
        <v>0</v>
      </c>
      <c r="Q6586" s="14">
        <f>IF([1]!Table_1[[#This Row],[연도]]=2018,1,0)</f>
        <v>0</v>
      </c>
      <c r="R6586" s="14">
        <f>IF([1]!Table_1[[#This Row],[연도]]=2019,1,0)</f>
        <v>0</v>
      </c>
      <c r="S6586" s="14">
        <f>IF([1]!Table_1[[#This Row],[연도]]=2020,1,0)</f>
        <v>0</v>
      </c>
      <c r="T6586" s="14">
        <f>IF([1]!Table_1[[#This Row],[연도]]=2021,1,0)</f>
        <v>0</v>
      </c>
      <c r="U6586" s="14">
        <f>IF([1]!Table_1[[#This Row],[연도]]=2022,1,0)</f>
        <v>1</v>
      </c>
      <c r="V6586" s="14">
        <f>IF([1]!Table_1[[#This Row],[연도]]=2023,1,0)</f>
        <v>0</v>
      </c>
      <c r="W6586" s="10">
        <v>0.76</v>
      </c>
      <c r="X6586" s="10">
        <f>Y6586/1000000000000</f>
        <v>0.17607485740000001</v>
      </c>
      <c r="Y6586" s="14">
        <f>[1]!Table_1[[#This Row],[주가]]*[1]!Table_1[[#This Row],[기말주식수]]</f>
        <v>176074857400</v>
      </c>
      <c r="Z6586" s="14">
        <f>AA6586/10</f>
        <v>0.80111692129659973</v>
      </c>
      <c r="AA6586" s="14">
        <f>[1]!Table_1[[#This Row],[시가총액]]/[1]!Table_1[[#This Row],[당기순이익(세후영업이익)]]</f>
        <v>8.0111692129659975</v>
      </c>
      <c r="AB6586" s="10">
        <v>6272049500</v>
      </c>
    </row>
    <row r="6587" spans="1:28" ht="19.2">
      <c r="A6587" s="12">
        <v>6586</v>
      </c>
      <c r="B6587" s="12">
        <v>136540</v>
      </c>
      <c r="C6587" s="13" t="s">
        <v>1088</v>
      </c>
      <c r="D6587" s="13" t="s">
        <v>20</v>
      </c>
      <c r="E6587" s="12">
        <v>2023</v>
      </c>
      <c r="F6587" s="12">
        <v>29.748000000000001</v>
      </c>
      <c r="G6587" s="15">
        <f>([1]!Table_1[[#This Row],[총자산]]-[1]!Table_1[[#This Row],[장부가치 자기자본]]+[1]!Table_1[[#This Row],[시가총액]])/[1]!Table_1[[#This Row],[총자산]]</f>
        <v>0.89535455894298233</v>
      </c>
      <c r="H6587" s="14">
        <f>I6587/100000000000</f>
        <v>0.23089927103999999</v>
      </c>
      <c r="I6587" s="12">
        <v>23089927104</v>
      </c>
      <c r="J6587" s="12">
        <v>7.4</v>
      </c>
      <c r="K6587" s="10">
        <f>L6587/1000000000000</f>
        <v>0.106854537551</v>
      </c>
      <c r="L6587" s="12">
        <v>106854537551</v>
      </c>
      <c r="M6587" s="12">
        <v>1.34</v>
      </c>
      <c r="N6587" s="12">
        <v>1</v>
      </c>
      <c r="O6587" s="15">
        <f>IF([1]!Table_1[[#This Row],[연도]]=2016,1,0)</f>
        <v>0</v>
      </c>
      <c r="P6587" s="15">
        <f>IF([1]!Table_1[[#This Row],[연도]]=2017,1,0)</f>
        <v>0</v>
      </c>
      <c r="Q6587" s="15">
        <f>IF([1]!Table_1[[#This Row],[연도]]=2018,1,0)</f>
        <v>0</v>
      </c>
      <c r="R6587" s="15">
        <f>IF([1]!Table_1[[#This Row],[연도]]=2019,1,0)</f>
        <v>0</v>
      </c>
      <c r="S6587" s="15">
        <f>IF([1]!Table_1[[#This Row],[연도]]=2020,1,0)</f>
        <v>0</v>
      </c>
      <c r="T6587" s="15">
        <f>IF([1]!Table_1[[#This Row],[연도]]=2021,1,0)</f>
        <v>0</v>
      </c>
      <c r="U6587" s="15">
        <f>IF([1]!Table_1[[#This Row],[연도]]=2022,1,0)</f>
        <v>0</v>
      </c>
      <c r="V6587" s="15">
        <f>IF([1]!Table_1[[#This Row],[연도]]=2023,1,0)</f>
        <v>1</v>
      </c>
      <c r="W6587" s="12">
        <v>0.55000000000000004</v>
      </c>
      <c r="X6587" s="10">
        <f>Y6587/1000000000000</f>
        <v>0.16817228506000001</v>
      </c>
      <c r="Y6587" s="15">
        <f>[1]!Table_1[[#This Row],[주가]]*[1]!Table_1[[#This Row],[기말주식수]]</f>
        <v>168172285060</v>
      </c>
      <c r="Z6587" s="14">
        <f>AA6587/10</f>
        <v>0.72833614546520831</v>
      </c>
      <c r="AA6587" s="15">
        <f>[1]!Table_1[[#This Row],[시가총액]]/[1]!Table_1[[#This Row],[당기순이익(세후영업이익)]]</f>
        <v>7.2833614546520833</v>
      </c>
      <c r="AB6587" s="12">
        <v>6272049500</v>
      </c>
    </row>
    <row r="6588" spans="1:28" ht="19.2">
      <c r="A6588" s="10">
        <v>6587</v>
      </c>
      <c r="B6588" s="10">
        <v>137080</v>
      </c>
      <c r="C6588" s="11" t="s">
        <v>1089</v>
      </c>
      <c r="D6588" s="11" t="s">
        <v>20</v>
      </c>
      <c r="E6588" s="10">
        <v>2022</v>
      </c>
      <c r="F6588" s="10">
        <v>43.851999999999997</v>
      </c>
      <c r="G6588" s="14">
        <f>([1]!Table_1[[#This Row],[총자산]]-[1]!Table_1[[#This Row],[장부가치 자기자본]]+[1]!Table_1[[#This Row],[시가총액]])/[1]!Table_1[[#This Row],[총자산]]</f>
        <v>0.84359546868497293</v>
      </c>
      <c r="H6588" s="14">
        <f>I6588/100000000000</f>
        <v>1.9560206159999999E-2</v>
      </c>
      <c r="I6588" s="10">
        <v>1956020616</v>
      </c>
      <c r="J6588" s="10">
        <v>24.03</v>
      </c>
      <c r="K6588" s="10">
        <f>L6588/1000000000000</f>
        <v>8.8040460887000002E-2</v>
      </c>
      <c r="L6588" s="10">
        <v>88040460887</v>
      </c>
      <c r="M6588" s="10">
        <v>10.53</v>
      </c>
      <c r="N6588" s="10">
        <v>1</v>
      </c>
      <c r="O6588" s="14">
        <f>IF([1]!Table_1[[#This Row],[연도]]=2016,1,0)</f>
        <v>0</v>
      </c>
      <c r="P6588" s="14">
        <f>IF([1]!Table_1[[#This Row],[연도]]=2017,1,0)</f>
        <v>0</v>
      </c>
      <c r="Q6588" s="14">
        <f>IF([1]!Table_1[[#This Row],[연도]]=2018,1,0)</f>
        <v>0</v>
      </c>
      <c r="R6588" s="14">
        <f>IF([1]!Table_1[[#This Row],[연도]]=2019,1,0)</f>
        <v>0</v>
      </c>
      <c r="S6588" s="14">
        <f>IF([1]!Table_1[[#This Row],[연도]]=2020,1,0)</f>
        <v>0</v>
      </c>
      <c r="T6588" s="14">
        <f>IF([1]!Table_1[[#This Row],[연도]]=2021,1,0)</f>
        <v>0</v>
      </c>
      <c r="U6588" s="14">
        <f>IF([1]!Table_1[[#This Row],[연도]]=2022,1,0)</f>
        <v>1</v>
      </c>
      <c r="V6588" s="14">
        <f>IF([1]!Table_1[[#This Row],[연도]]=2023,1,0)</f>
        <v>0</v>
      </c>
      <c r="W6588" s="10">
        <v>0.77</v>
      </c>
      <c r="X6588" s="10">
        <f>Y6588/1000000000000</f>
        <v>7.8964273079999994E-2</v>
      </c>
      <c r="Y6588" s="14">
        <f>[1]!Table_1[[#This Row],[주가]]*[1]!Table_1[[#This Row],[기말주식수]]</f>
        <v>78964273080</v>
      </c>
      <c r="Z6588" s="14">
        <f>AA6588/10</f>
        <v>4.0369857267393954</v>
      </c>
      <c r="AA6588" s="14">
        <f>[1]!Table_1[[#This Row],[시가총액]]/[1]!Table_1[[#This Row],[당기순이익(세후영업이익)]]</f>
        <v>40.369857267393954</v>
      </c>
      <c r="AB6588" s="10">
        <v>1105942200</v>
      </c>
    </row>
    <row r="6589" spans="1:28" ht="19.2">
      <c r="A6589" s="12">
        <v>6588</v>
      </c>
      <c r="B6589" s="12">
        <v>137400</v>
      </c>
      <c r="C6589" s="13" t="s">
        <v>1090</v>
      </c>
      <c r="D6589" s="13" t="s">
        <v>20</v>
      </c>
      <c r="E6589" s="12">
        <v>2020</v>
      </c>
      <c r="F6589" s="12">
        <v>6.3860000000000001</v>
      </c>
      <c r="G6589" s="15">
        <f>([1]!Table_1[[#This Row],[총자산]]-[1]!Table_1[[#This Row],[장부가치 자기자본]]+[1]!Table_1[[#This Row],[시가총액]])/[1]!Table_1[[#This Row],[총자산]]</f>
        <v>1.9587015391988494</v>
      </c>
      <c r="H6589" s="14">
        <f>I6589/100000000000</f>
        <v>0.55300226025999999</v>
      </c>
      <c r="I6589" s="12">
        <v>55300226026</v>
      </c>
      <c r="J6589" s="12">
        <v>-12.97</v>
      </c>
      <c r="K6589" s="10">
        <f>L6589/1000000000000</f>
        <v>0.39004998336399999</v>
      </c>
      <c r="L6589" s="12">
        <v>390049983364</v>
      </c>
      <c r="M6589" s="12">
        <v>5.47</v>
      </c>
      <c r="N6589" s="12">
        <v>1</v>
      </c>
      <c r="O6589" s="15">
        <f>IF([1]!Table_1[[#This Row],[연도]]=2016,1,0)</f>
        <v>0</v>
      </c>
      <c r="P6589" s="15">
        <f>IF([1]!Table_1[[#This Row],[연도]]=2017,1,0)</f>
        <v>0</v>
      </c>
      <c r="Q6589" s="15">
        <f>IF([1]!Table_1[[#This Row],[연도]]=2018,1,0)</f>
        <v>0</v>
      </c>
      <c r="R6589" s="15">
        <f>IF([1]!Table_1[[#This Row],[연도]]=2019,1,0)</f>
        <v>0</v>
      </c>
      <c r="S6589" s="15">
        <f>IF([1]!Table_1[[#This Row],[연도]]=2020,1,0)</f>
        <v>1</v>
      </c>
      <c r="T6589" s="15">
        <f>IF([1]!Table_1[[#This Row],[연도]]=2021,1,0)</f>
        <v>0</v>
      </c>
      <c r="U6589" s="15">
        <f>IF([1]!Table_1[[#This Row],[연도]]=2022,1,0)</f>
        <v>0</v>
      </c>
      <c r="V6589" s="15">
        <f>IF([1]!Table_1[[#This Row],[연도]]=2023,1,0)</f>
        <v>0</v>
      </c>
      <c r="W6589" s="12">
        <v>0.53</v>
      </c>
      <c r="X6589" s="10">
        <f>Y6589/1000000000000</f>
        <v>0.54234273614999995</v>
      </c>
      <c r="Y6589" s="15">
        <f>[1]!Table_1[[#This Row],[주가]]*[1]!Table_1[[#This Row],[기말주식수]]</f>
        <v>542342736150</v>
      </c>
      <c r="Z6589" s="14">
        <f>AA6589/10</f>
        <v>0.9807242666513003</v>
      </c>
      <c r="AA6589" s="15">
        <f>[1]!Table_1[[#This Row],[시가총액]]/[1]!Table_1[[#This Row],[당기순이익(세후영업이익)]]</f>
        <v>9.8072426665130035</v>
      </c>
      <c r="AB6589" s="12">
        <v>2197586800</v>
      </c>
    </row>
    <row r="6590" spans="1:28" ht="19.2">
      <c r="A6590" s="10">
        <v>6589</v>
      </c>
      <c r="B6590" s="10">
        <v>137400</v>
      </c>
      <c r="C6590" s="11" t="s">
        <v>1090</v>
      </c>
      <c r="D6590" s="11" t="s">
        <v>20</v>
      </c>
      <c r="E6590" s="10">
        <v>2021</v>
      </c>
      <c r="F6590" s="10">
        <v>6.3310000000000004</v>
      </c>
      <c r="G6590" s="14">
        <f>([1]!Table_1[[#This Row],[총자산]]-[1]!Table_1[[#This Row],[장부가치 자기자본]]+[1]!Table_1[[#This Row],[시가총액]])/[1]!Table_1[[#This Row],[총자산]]</f>
        <v>2.4198748364076668</v>
      </c>
      <c r="H6590" s="14">
        <f>I6590/100000000000</f>
        <v>0.54408331243999997</v>
      </c>
      <c r="I6590" s="10">
        <v>54408331244</v>
      </c>
      <c r="J6590" s="10">
        <v>32.369999999999997</v>
      </c>
      <c r="K6590" s="10">
        <f>L6590/1000000000000</f>
        <v>0.37772839718200002</v>
      </c>
      <c r="L6590" s="10">
        <v>377728397182</v>
      </c>
      <c r="M6590" s="10">
        <v>6.68</v>
      </c>
      <c r="N6590" s="10">
        <v>1</v>
      </c>
      <c r="O6590" s="14">
        <f>IF([1]!Table_1[[#This Row],[연도]]=2016,1,0)</f>
        <v>0</v>
      </c>
      <c r="P6590" s="14">
        <f>IF([1]!Table_1[[#This Row],[연도]]=2017,1,0)</f>
        <v>0</v>
      </c>
      <c r="Q6590" s="14">
        <f>IF([1]!Table_1[[#This Row],[연도]]=2018,1,0)</f>
        <v>0</v>
      </c>
      <c r="R6590" s="14">
        <f>IF([1]!Table_1[[#This Row],[연도]]=2019,1,0)</f>
        <v>0</v>
      </c>
      <c r="S6590" s="14">
        <f>IF([1]!Table_1[[#This Row],[연도]]=2020,1,0)</f>
        <v>0</v>
      </c>
      <c r="T6590" s="14">
        <f>IF([1]!Table_1[[#This Row],[연도]]=2021,1,0)</f>
        <v>1</v>
      </c>
      <c r="U6590" s="14">
        <f>IF([1]!Table_1[[#This Row],[연도]]=2022,1,0)</f>
        <v>0</v>
      </c>
      <c r="V6590" s="14">
        <f>IF([1]!Table_1[[#This Row],[연도]]=2023,1,0)</f>
        <v>0</v>
      </c>
      <c r="W6590" s="10">
        <v>0.53</v>
      </c>
      <c r="X6590" s="10">
        <f>Y6590/1000000000000</f>
        <v>0.99606447239999996</v>
      </c>
      <c r="Y6590" s="14">
        <f>[1]!Table_1[[#This Row],[주가]]*[1]!Table_1[[#This Row],[기말주식수]]</f>
        <v>996064472400</v>
      </c>
      <c r="Z6590" s="14">
        <f>AA6590/10</f>
        <v>1.8307204974419118</v>
      </c>
      <c r="AA6590" s="14">
        <f>[1]!Table_1[[#This Row],[시가총액]]/[1]!Table_1[[#This Row],[당기순이익(세후영업이익)]]</f>
        <v>18.307204974419118</v>
      </c>
      <c r="AB6590" s="10">
        <v>3336817200</v>
      </c>
    </row>
    <row r="6591" spans="1:28" ht="19.2">
      <c r="A6591" s="12">
        <v>6590</v>
      </c>
      <c r="B6591" s="12">
        <v>137400</v>
      </c>
      <c r="C6591" s="13" t="s">
        <v>1090</v>
      </c>
      <c r="D6591" s="13" t="s">
        <v>20</v>
      </c>
      <c r="E6591" s="12">
        <v>2022</v>
      </c>
      <c r="F6591" s="12">
        <v>3.7280000000000002</v>
      </c>
      <c r="G6591" s="15">
        <f>([1]!Table_1[[#This Row],[총자산]]-[1]!Table_1[[#This Row],[장부가치 자기자본]]+[1]!Table_1[[#This Row],[시가총액]])/[1]!Table_1[[#This Row],[총자산]]</f>
        <v>1.6918293114337479</v>
      </c>
      <c r="H6591" s="14">
        <f>I6591/100000000000</f>
        <v>0.77765165312999995</v>
      </c>
      <c r="I6591" s="12">
        <v>77765165313</v>
      </c>
      <c r="J6591" s="12">
        <v>88.75</v>
      </c>
      <c r="K6591" s="10">
        <f>L6591/1000000000000</f>
        <v>0.41781448925600001</v>
      </c>
      <c r="L6591" s="12">
        <v>417814489256</v>
      </c>
      <c r="M6591" s="12">
        <v>8.2899999999999991</v>
      </c>
      <c r="N6591" s="12">
        <v>1</v>
      </c>
      <c r="O6591" s="15">
        <f>IF([1]!Table_1[[#This Row],[연도]]=2016,1,0)</f>
        <v>0</v>
      </c>
      <c r="P6591" s="15">
        <f>IF([1]!Table_1[[#This Row],[연도]]=2017,1,0)</f>
        <v>0</v>
      </c>
      <c r="Q6591" s="15">
        <f>IF([1]!Table_1[[#This Row],[연도]]=2018,1,0)</f>
        <v>0</v>
      </c>
      <c r="R6591" s="15">
        <f>IF([1]!Table_1[[#This Row],[연도]]=2019,1,0)</f>
        <v>0</v>
      </c>
      <c r="S6591" s="15">
        <f>IF([1]!Table_1[[#This Row],[연도]]=2020,1,0)</f>
        <v>0</v>
      </c>
      <c r="T6591" s="15">
        <f>IF([1]!Table_1[[#This Row],[연도]]=2021,1,0)</f>
        <v>0</v>
      </c>
      <c r="U6591" s="15">
        <f>IF([1]!Table_1[[#This Row],[연도]]=2022,1,0)</f>
        <v>1</v>
      </c>
      <c r="V6591" s="15">
        <f>IF([1]!Table_1[[#This Row],[연도]]=2023,1,0)</f>
        <v>0</v>
      </c>
      <c r="W6591" s="12">
        <v>0.77</v>
      </c>
      <c r="X6591" s="10">
        <f>Y6591/1000000000000</f>
        <v>0.98583093330000005</v>
      </c>
      <c r="Y6591" s="15">
        <f>[1]!Table_1[[#This Row],[주가]]*[1]!Table_1[[#This Row],[기말주식수]]</f>
        <v>985830933300</v>
      </c>
      <c r="Z6591" s="14">
        <f>AA6591/10</f>
        <v>1.2677024852092722</v>
      </c>
      <c r="AA6591" s="15">
        <f>[1]!Table_1[[#This Row],[시가총액]]/[1]!Table_1[[#This Row],[당기순이익(세후영업이익)]]</f>
        <v>12.677024852092723</v>
      </c>
      <c r="AB6591" s="12">
        <v>2224544800</v>
      </c>
    </row>
    <row r="6592" spans="1:28" ht="19.2">
      <c r="A6592" s="10">
        <v>6591</v>
      </c>
      <c r="B6592" s="10">
        <v>137940</v>
      </c>
      <c r="C6592" s="11" t="s">
        <v>1091</v>
      </c>
      <c r="D6592" s="11" t="s">
        <v>20</v>
      </c>
      <c r="E6592" s="10">
        <v>2016</v>
      </c>
      <c r="F6592" s="10">
        <v>24.599</v>
      </c>
      <c r="G6592" s="14">
        <f>([1]!Table_1[[#This Row],[총자산]]-[1]!Table_1[[#This Row],[장부가치 자기자본]]+[1]!Table_1[[#This Row],[시가총액]])/[1]!Table_1[[#This Row],[총자산]]</f>
        <v>0.79704781273115199</v>
      </c>
      <c r="H6592" s="14">
        <f>I6592/100000000000</f>
        <v>3.6960373960000001E-2</v>
      </c>
      <c r="I6592" s="10">
        <v>3696037396</v>
      </c>
      <c r="J6592" s="10">
        <v>113.72</v>
      </c>
      <c r="K6592" s="10">
        <f>L6592/1000000000000</f>
        <v>3.9439947697000002E-2</v>
      </c>
      <c r="L6592" s="10">
        <v>39439947697</v>
      </c>
      <c r="M6592" s="10">
        <v>0.67</v>
      </c>
      <c r="N6592" s="10">
        <v>1</v>
      </c>
      <c r="O6592" s="14">
        <f>IF([1]!Table_1[[#This Row],[연도]]=2016,1,0)</f>
        <v>1</v>
      </c>
      <c r="P6592" s="14">
        <f>IF([1]!Table_1[[#This Row],[연도]]=2017,1,0)</f>
        <v>0</v>
      </c>
      <c r="Q6592" s="14">
        <f>IF([1]!Table_1[[#This Row],[연도]]=2018,1,0)</f>
        <v>0</v>
      </c>
      <c r="R6592" s="14">
        <f>IF([1]!Table_1[[#This Row],[연도]]=2019,1,0)</f>
        <v>0</v>
      </c>
      <c r="S6592" s="14">
        <f>IF([1]!Table_1[[#This Row],[연도]]=2020,1,0)</f>
        <v>0</v>
      </c>
      <c r="T6592" s="14">
        <f>IF([1]!Table_1[[#This Row],[연도]]=2021,1,0)</f>
        <v>0</v>
      </c>
      <c r="U6592" s="14">
        <f>IF([1]!Table_1[[#This Row],[연도]]=2022,1,0)</f>
        <v>0</v>
      </c>
      <c r="V6592" s="14">
        <f>IF([1]!Table_1[[#This Row],[연도]]=2023,1,0)</f>
        <v>0</v>
      </c>
      <c r="W6592" s="10">
        <v>0.2</v>
      </c>
      <c r="X6592" s="10">
        <f>Y6592/1000000000000</f>
        <v>4.536252516E-2</v>
      </c>
      <c r="Y6592" s="14">
        <f>[1]!Table_1[[#This Row],[주가]]*[1]!Table_1[[#This Row],[기말주식수]]</f>
        <v>45362525160</v>
      </c>
      <c r="Z6592" s="14">
        <f>AA6592/10</f>
        <v>1.2273286306327189</v>
      </c>
      <c r="AA6592" s="14">
        <f>[1]!Table_1[[#This Row],[시가총액]]/[1]!Table_1[[#This Row],[당기순이익(세후영업이익)]]</f>
        <v>12.273286306327188</v>
      </c>
      <c r="AB6592" s="10">
        <v>871287150</v>
      </c>
    </row>
    <row r="6593" spans="1:28" ht="19.2">
      <c r="A6593" s="12">
        <v>6592</v>
      </c>
      <c r="B6593" s="12">
        <v>137940</v>
      </c>
      <c r="C6593" s="13" t="s">
        <v>1091</v>
      </c>
      <c r="D6593" s="13" t="s">
        <v>20</v>
      </c>
      <c r="E6593" s="12">
        <v>2017</v>
      </c>
      <c r="F6593" s="12">
        <v>-14.821</v>
      </c>
      <c r="G6593" s="15">
        <f>([1]!Table_1[[#This Row],[총자산]]-[1]!Table_1[[#This Row],[장부가치 자기자본]]+[1]!Table_1[[#This Row],[시가총액]])/[1]!Table_1[[#This Row],[총자산]]</f>
        <v>2.0943696450925975</v>
      </c>
      <c r="H6593" s="14">
        <f>I6593/100000000000</f>
        <v>1.2904268849999999E-2</v>
      </c>
      <c r="I6593" s="12">
        <v>1290426885</v>
      </c>
      <c r="J6593" s="12">
        <v>40.520000000000003</v>
      </c>
      <c r="K6593" s="10">
        <f>L6593/1000000000000</f>
        <v>5.9482936985999997E-2</v>
      </c>
      <c r="L6593" s="12">
        <v>59482936986</v>
      </c>
      <c r="M6593" s="12">
        <v>4.46</v>
      </c>
      <c r="N6593" s="12">
        <v>1</v>
      </c>
      <c r="O6593" s="15">
        <f>IF([1]!Table_1[[#This Row],[연도]]=2016,1,0)</f>
        <v>0</v>
      </c>
      <c r="P6593" s="15">
        <f>IF([1]!Table_1[[#This Row],[연도]]=2017,1,0)</f>
        <v>1</v>
      </c>
      <c r="Q6593" s="15">
        <f>IF([1]!Table_1[[#This Row],[연도]]=2018,1,0)</f>
        <v>0</v>
      </c>
      <c r="R6593" s="15">
        <f>IF([1]!Table_1[[#This Row],[연도]]=2019,1,0)</f>
        <v>0</v>
      </c>
      <c r="S6593" s="15">
        <f>IF([1]!Table_1[[#This Row],[연도]]=2020,1,0)</f>
        <v>0</v>
      </c>
      <c r="T6593" s="15">
        <f>IF([1]!Table_1[[#This Row],[연도]]=2021,1,0)</f>
        <v>0</v>
      </c>
      <c r="U6593" s="15">
        <f>IF([1]!Table_1[[#This Row],[연도]]=2022,1,0)</f>
        <v>0</v>
      </c>
      <c r="V6593" s="15">
        <f>IF([1]!Table_1[[#This Row],[연도]]=2023,1,0)</f>
        <v>0</v>
      </c>
      <c r="W6593" s="12">
        <v>0.4</v>
      </c>
      <c r="X6593" s="10">
        <f>Y6593/1000000000000</f>
        <v>0.22735557540000001</v>
      </c>
      <c r="Y6593" s="15">
        <f>[1]!Table_1[[#This Row],[주가]]*[1]!Table_1[[#This Row],[기말주식수]]</f>
        <v>227355575400</v>
      </c>
      <c r="Z6593" s="14">
        <f>AA6593/10</f>
        <v>17.618632875895173</v>
      </c>
      <c r="AA6593" s="15">
        <f>[1]!Table_1[[#This Row],[시가총액]]/[1]!Table_1[[#This Row],[당기순이익(세후영업이익)]]</f>
        <v>176.18632875895173</v>
      </c>
      <c r="AB6593" s="12">
        <v>400328310</v>
      </c>
    </row>
    <row r="6594" spans="1:28" ht="19.2">
      <c r="A6594" s="10">
        <v>6593</v>
      </c>
      <c r="B6594" s="10">
        <v>137940</v>
      </c>
      <c r="C6594" s="11" t="s">
        <v>1091</v>
      </c>
      <c r="D6594" s="11" t="s">
        <v>20</v>
      </c>
      <c r="E6594" s="10">
        <v>2018</v>
      </c>
      <c r="F6594" s="10">
        <v>-7.5529999999999999</v>
      </c>
      <c r="G6594" s="14">
        <f>([1]!Table_1[[#This Row],[총자산]]-[1]!Table_1[[#This Row],[장부가치 자기자본]]+[1]!Table_1[[#This Row],[시가총액]])/[1]!Table_1[[#This Row],[총자산]]</f>
        <v>1.1988380501104252</v>
      </c>
      <c r="H6594" s="14">
        <f>I6594/100000000000</f>
        <v>8.3815365459999999E-2</v>
      </c>
      <c r="I6594" s="10">
        <v>8381536546</v>
      </c>
      <c r="J6594" s="10">
        <v>27.79</v>
      </c>
      <c r="K6594" s="10">
        <f>L6594/1000000000000</f>
        <v>8.7218817995999995E-2</v>
      </c>
      <c r="L6594" s="10">
        <v>87218817996</v>
      </c>
      <c r="M6594" s="10">
        <v>3.82</v>
      </c>
      <c r="N6594" s="10">
        <v>1</v>
      </c>
      <c r="O6594" s="14">
        <f>IF([1]!Table_1[[#This Row],[연도]]=2016,1,0)</f>
        <v>0</v>
      </c>
      <c r="P6594" s="14">
        <f>IF([1]!Table_1[[#This Row],[연도]]=2017,1,0)</f>
        <v>0</v>
      </c>
      <c r="Q6594" s="14">
        <f>IF([1]!Table_1[[#This Row],[연도]]=2018,1,0)</f>
        <v>1</v>
      </c>
      <c r="R6594" s="14">
        <f>IF([1]!Table_1[[#This Row],[연도]]=2019,1,0)</f>
        <v>0</v>
      </c>
      <c r="S6594" s="14">
        <f>IF([1]!Table_1[[#This Row],[연도]]=2020,1,0)</f>
        <v>0</v>
      </c>
      <c r="T6594" s="14">
        <f>IF([1]!Table_1[[#This Row],[연도]]=2021,1,0)</f>
        <v>0</v>
      </c>
      <c r="U6594" s="14">
        <f>IF([1]!Table_1[[#This Row],[연도]]=2022,1,0)</f>
        <v>0</v>
      </c>
      <c r="V6594" s="14">
        <f>IF([1]!Table_1[[#This Row],[연도]]=2023,1,0)</f>
        <v>0</v>
      </c>
      <c r="W6594" s="10">
        <v>0.56000000000000005</v>
      </c>
      <c r="X6594" s="10">
        <f>Y6594/1000000000000</f>
        <v>0.15408133874999999</v>
      </c>
      <c r="Y6594" s="14">
        <f>[1]!Table_1[[#This Row],[주가]]*[1]!Table_1[[#This Row],[기말주식수]]</f>
        <v>154081338750</v>
      </c>
      <c r="Z6594" s="14">
        <f>AA6594/10</f>
        <v>1.8383423839335724</v>
      </c>
      <c r="AA6594" s="14">
        <f>[1]!Table_1[[#This Row],[시가총액]]/[1]!Table_1[[#This Row],[당기순이익(세후영업이익)]]</f>
        <v>18.383423839335723</v>
      </c>
      <c r="AB6594" s="10">
        <v>527498741</v>
      </c>
    </row>
    <row r="6595" spans="1:28" ht="19.2">
      <c r="A6595" s="12">
        <v>6594</v>
      </c>
      <c r="B6595" s="12">
        <v>137940</v>
      </c>
      <c r="C6595" s="13" t="s">
        <v>1091</v>
      </c>
      <c r="D6595" s="13" t="s">
        <v>20</v>
      </c>
      <c r="E6595" s="12">
        <v>2020</v>
      </c>
      <c r="F6595" s="12">
        <v>3.0579999999999998</v>
      </c>
      <c r="G6595" s="15">
        <f>([1]!Table_1[[#This Row],[총자산]]-[1]!Table_1[[#This Row],[장부가치 자기자본]]+[1]!Table_1[[#This Row],[시가총액]])/[1]!Table_1[[#This Row],[총자산]]</f>
        <v>1.0444737535051201</v>
      </c>
      <c r="H6595" s="14">
        <f>I6595/100000000000</f>
        <v>-0.10354834336</v>
      </c>
      <c r="I6595" s="12">
        <v>-10354834336</v>
      </c>
      <c r="J6595" s="12">
        <v>-4.8499999999999996</v>
      </c>
      <c r="K6595" s="10">
        <f>L6595/1000000000000</f>
        <v>3.4792787128999997E-2</v>
      </c>
      <c r="L6595" s="12">
        <v>34792787129</v>
      </c>
      <c r="M6595" s="12">
        <v>16.46</v>
      </c>
      <c r="N6595" s="12">
        <v>1</v>
      </c>
      <c r="O6595" s="15">
        <f>IF([1]!Table_1[[#This Row],[연도]]=2016,1,0)</f>
        <v>0</v>
      </c>
      <c r="P6595" s="15">
        <f>IF([1]!Table_1[[#This Row],[연도]]=2017,1,0)</f>
        <v>0</v>
      </c>
      <c r="Q6595" s="15">
        <f>IF([1]!Table_1[[#This Row],[연도]]=2018,1,0)</f>
        <v>0</v>
      </c>
      <c r="R6595" s="15">
        <f>IF([1]!Table_1[[#This Row],[연도]]=2019,1,0)</f>
        <v>0</v>
      </c>
      <c r="S6595" s="15">
        <f>IF([1]!Table_1[[#This Row],[연도]]=2020,1,0)</f>
        <v>1</v>
      </c>
      <c r="T6595" s="15">
        <f>IF([1]!Table_1[[#This Row],[연도]]=2021,1,0)</f>
        <v>0</v>
      </c>
      <c r="U6595" s="15">
        <f>IF([1]!Table_1[[#This Row],[연도]]=2022,1,0)</f>
        <v>0</v>
      </c>
      <c r="V6595" s="15">
        <f>IF([1]!Table_1[[#This Row],[연도]]=2023,1,0)</f>
        <v>0</v>
      </c>
      <c r="W6595" s="12">
        <v>0.36</v>
      </c>
      <c r="X6595" s="10">
        <f>Y6595/1000000000000</f>
        <v>0.12801284718</v>
      </c>
      <c r="Y6595" s="15">
        <f>[1]!Table_1[[#This Row],[주가]]*[1]!Table_1[[#This Row],[기말주식수]]</f>
        <v>128012847180</v>
      </c>
      <c r="Z6595" s="14">
        <f>AA6595/10</f>
        <v>-1.2362616631629326</v>
      </c>
      <c r="AA6595" s="15">
        <f>[1]!Table_1[[#This Row],[시가총액]]/[1]!Table_1[[#This Row],[당기순이익(세후영업이익)]]</f>
        <v>-12.362616631629326</v>
      </c>
      <c r="AB6595" s="12">
        <v>1281068371</v>
      </c>
    </row>
    <row r="6596" spans="1:28" ht="19.2">
      <c r="A6596" s="10">
        <v>6595</v>
      </c>
      <c r="B6596" s="10">
        <v>137950</v>
      </c>
      <c r="C6596" s="11" t="s">
        <v>1092</v>
      </c>
      <c r="D6596" s="11" t="s">
        <v>20</v>
      </c>
      <c r="E6596" s="10">
        <v>2016</v>
      </c>
      <c r="F6596" s="10">
        <v>15.932</v>
      </c>
      <c r="G6596" s="14">
        <f>([1]!Table_1[[#This Row],[총자산]]-[1]!Table_1[[#This Row],[장부가치 자기자본]]+[1]!Table_1[[#This Row],[시가총액]])/[1]!Table_1[[#This Row],[총자산]]</f>
        <v>1.2865020416680701</v>
      </c>
      <c r="H6596" s="14">
        <f>I6596/100000000000</f>
        <v>0.16421664744</v>
      </c>
      <c r="I6596" s="10">
        <v>16421664744</v>
      </c>
      <c r="J6596" s="10">
        <v>7.31</v>
      </c>
      <c r="K6596" s="10">
        <f>L6596/1000000000000</f>
        <v>0.15484109415799999</v>
      </c>
      <c r="L6596" s="10">
        <v>154841094158</v>
      </c>
      <c r="M6596" s="10">
        <v>4.91</v>
      </c>
      <c r="N6596" s="10">
        <v>1</v>
      </c>
      <c r="O6596" s="14">
        <f>IF([1]!Table_1[[#This Row],[연도]]=2016,1,0)</f>
        <v>1</v>
      </c>
      <c r="P6596" s="14">
        <f>IF([1]!Table_1[[#This Row],[연도]]=2017,1,0)</f>
        <v>0</v>
      </c>
      <c r="Q6596" s="14">
        <f>IF([1]!Table_1[[#This Row],[연도]]=2018,1,0)</f>
        <v>0</v>
      </c>
      <c r="R6596" s="14">
        <f>IF([1]!Table_1[[#This Row],[연도]]=2019,1,0)</f>
        <v>0</v>
      </c>
      <c r="S6596" s="14">
        <f>IF([1]!Table_1[[#This Row],[연도]]=2020,1,0)</f>
        <v>0</v>
      </c>
      <c r="T6596" s="14">
        <f>IF([1]!Table_1[[#This Row],[연도]]=2021,1,0)</f>
        <v>0</v>
      </c>
      <c r="U6596" s="14">
        <f>IF([1]!Table_1[[#This Row],[연도]]=2022,1,0)</f>
        <v>0</v>
      </c>
      <c r="V6596" s="14">
        <f>IF([1]!Table_1[[#This Row],[연도]]=2023,1,0)</f>
        <v>0</v>
      </c>
      <c r="W6596" s="10">
        <v>0.56000000000000005</v>
      </c>
      <c r="X6596" s="10">
        <f>Y6596/1000000000000</f>
        <v>0.11006167</v>
      </c>
      <c r="Y6596" s="14">
        <f>[1]!Table_1[[#This Row],[주가]]*[1]!Table_1[[#This Row],[기말주식수]]</f>
        <v>110061670000</v>
      </c>
      <c r="Z6596" s="14">
        <f>AA6596/10</f>
        <v>0.67022236609850006</v>
      </c>
      <c r="AA6596" s="14">
        <f>[1]!Table_1[[#This Row],[시가총액]]/[1]!Table_1[[#This Row],[당기순이익(세후영업이익)]]</f>
        <v>6.702223660985001</v>
      </c>
      <c r="AB6596" s="10">
        <v>1897973400</v>
      </c>
    </row>
    <row r="6597" spans="1:28" ht="19.2">
      <c r="A6597" s="12">
        <v>6596</v>
      </c>
      <c r="B6597" s="12">
        <v>137950</v>
      </c>
      <c r="C6597" s="13" t="s">
        <v>1092</v>
      </c>
      <c r="D6597" s="13" t="s">
        <v>20</v>
      </c>
      <c r="E6597" s="12">
        <v>2017</v>
      </c>
      <c r="F6597" s="12">
        <v>-53.476999999999997</v>
      </c>
      <c r="G6597" s="15">
        <f>([1]!Table_1[[#This Row],[총자산]]-[1]!Table_1[[#This Row],[장부가치 자기자본]]+[1]!Table_1[[#This Row],[시가총액]])/[1]!Table_1[[#This Row],[총자산]]</f>
        <v>1.0938359815658054</v>
      </c>
      <c r="H6597" s="14">
        <f>I6597/100000000000</f>
        <v>5.7803000719999997E-2</v>
      </c>
      <c r="I6597" s="12">
        <v>5780300072</v>
      </c>
      <c r="J6597" s="12">
        <v>0</v>
      </c>
      <c r="K6597" s="10">
        <f>L6597/1000000000000</f>
        <v>0.17175713592799999</v>
      </c>
      <c r="L6597" s="12">
        <v>171757135928</v>
      </c>
      <c r="M6597" s="12">
        <v>4.0999999999999996</v>
      </c>
      <c r="N6597" s="12">
        <v>1</v>
      </c>
      <c r="O6597" s="15">
        <f>IF([1]!Table_1[[#This Row],[연도]]=2016,1,0)</f>
        <v>0</v>
      </c>
      <c r="P6597" s="15">
        <f>IF([1]!Table_1[[#This Row],[연도]]=2017,1,0)</f>
        <v>1</v>
      </c>
      <c r="Q6597" s="15">
        <f>IF([1]!Table_1[[#This Row],[연도]]=2018,1,0)</f>
        <v>0</v>
      </c>
      <c r="R6597" s="15">
        <f>IF([1]!Table_1[[#This Row],[연도]]=2019,1,0)</f>
        <v>0</v>
      </c>
      <c r="S6597" s="15">
        <f>IF([1]!Table_1[[#This Row],[연도]]=2020,1,0)</f>
        <v>0</v>
      </c>
      <c r="T6597" s="15">
        <f>IF([1]!Table_1[[#This Row],[연도]]=2021,1,0)</f>
        <v>0</v>
      </c>
      <c r="U6597" s="15">
        <f>IF([1]!Table_1[[#This Row],[연도]]=2022,1,0)</f>
        <v>0</v>
      </c>
      <c r="V6597" s="15">
        <f>IF([1]!Table_1[[#This Row],[연도]]=2023,1,0)</f>
        <v>0</v>
      </c>
      <c r="W6597" s="12">
        <v>0.65</v>
      </c>
      <c r="X6597" s="10">
        <f>Y6597/1000000000000</f>
        <v>7.8822724999999996E-2</v>
      </c>
      <c r="Y6597" s="15">
        <f>[1]!Table_1[[#This Row],[주가]]*[1]!Table_1[[#This Row],[기말주식수]]</f>
        <v>78822725000</v>
      </c>
      <c r="Z6597" s="14">
        <f>AA6597/10</f>
        <v>1.3636441710322336</v>
      </c>
      <c r="AA6597" s="15">
        <f>[1]!Table_1[[#This Row],[시가총액]]/[1]!Table_1[[#This Row],[당기순이익(세후영업이익)]]</f>
        <v>13.636441710322336</v>
      </c>
      <c r="AB6597" s="12">
        <v>1142258340</v>
      </c>
    </row>
    <row r="6598" spans="1:28" ht="19.2">
      <c r="A6598" s="10">
        <v>6597</v>
      </c>
      <c r="B6598" s="10">
        <v>137950</v>
      </c>
      <c r="C6598" s="11" t="s">
        <v>1092</v>
      </c>
      <c r="D6598" s="11" t="s">
        <v>20</v>
      </c>
      <c r="E6598" s="10">
        <v>2018</v>
      </c>
      <c r="F6598" s="10">
        <v>49.606999999999999</v>
      </c>
      <c r="G6598" s="14">
        <f>([1]!Table_1[[#This Row],[총자산]]-[1]!Table_1[[#This Row],[장부가치 자기자본]]+[1]!Table_1[[#This Row],[시가총액]])/[1]!Table_1[[#This Row],[총자산]]</f>
        <v>1.0486941401066603</v>
      </c>
      <c r="H6598" s="14">
        <f>I6598/100000000000</f>
        <v>9.023878666E-2</v>
      </c>
      <c r="I6598" s="10">
        <v>9023878666</v>
      </c>
      <c r="J6598" s="10">
        <v>17.63</v>
      </c>
      <c r="K6598" s="10">
        <f>L6598/1000000000000</f>
        <v>0.18126090251900001</v>
      </c>
      <c r="L6598" s="10">
        <v>181260902519</v>
      </c>
      <c r="M6598" s="10">
        <v>3.37</v>
      </c>
      <c r="N6598" s="10">
        <v>1</v>
      </c>
      <c r="O6598" s="14">
        <f>IF([1]!Table_1[[#This Row],[연도]]=2016,1,0)</f>
        <v>0</v>
      </c>
      <c r="P6598" s="14">
        <f>IF([1]!Table_1[[#This Row],[연도]]=2017,1,0)</f>
        <v>0</v>
      </c>
      <c r="Q6598" s="14">
        <f>IF([1]!Table_1[[#This Row],[연도]]=2018,1,0)</f>
        <v>1</v>
      </c>
      <c r="R6598" s="14">
        <f>IF([1]!Table_1[[#This Row],[연도]]=2019,1,0)</f>
        <v>0</v>
      </c>
      <c r="S6598" s="14">
        <f>IF([1]!Table_1[[#This Row],[연도]]=2020,1,0)</f>
        <v>0</v>
      </c>
      <c r="T6598" s="14">
        <f>IF([1]!Table_1[[#This Row],[연도]]=2021,1,0)</f>
        <v>0</v>
      </c>
      <c r="U6598" s="14">
        <f>IF([1]!Table_1[[#This Row],[연도]]=2022,1,0)</f>
        <v>0</v>
      </c>
      <c r="V6598" s="14">
        <f>IF([1]!Table_1[[#This Row],[연도]]=2023,1,0)</f>
        <v>0</v>
      </c>
      <c r="W6598" s="10">
        <v>1</v>
      </c>
      <c r="X6598" s="10">
        <f>Y6598/1000000000000</f>
        <v>7.6694995000000002E-2</v>
      </c>
      <c r="Y6598" s="14">
        <f>[1]!Table_1[[#This Row],[주가]]*[1]!Table_1[[#This Row],[기말주식수]]</f>
        <v>76694995000</v>
      </c>
      <c r="Z6598" s="14">
        <f>AA6598/10</f>
        <v>0.84991163820686066</v>
      </c>
      <c r="AA6598" s="14">
        <f>[1]!Table_1[[#This Row],[시가총액]]/[1]!Table_1[[#This Row],[당기순이익(세후영업이익)]]</f>
        <v>8.4991163820686069</v>
      </c>
      <c r="AB6598" s="10">
        <v>1148886720</v>
      </c>
    </row>
    <row r="6599" spans="1:28" ht="19.2">
      <c r="A6599" s="12">
        <v>6598</v>
      </c>
      <c r="B6599" s="12">
        <v>137950</v>
      </c>
      <c r="C6599" s="13" t="s">
        <v>1092</v>
      </c>
      <c r="D6599" s="13" t="s">
        <v>20</v>
      </c>
      <c r="E6599" s="12">
        <v>2019</v>
      </c>
      <c r="F6599" s="12">
        <v>11.247999999999999</v>
      </c>
      <c r="G6599" s="15">
        <f>([1]!Table_1[[#This Row],[총자산]]-[1]!Table_1[[#This Row],[장부가치 자기자본]]+[1]!Table_1[[#This Row],[시가총액]])/[1]!Table_1[[#This Row],[총자산]]</f>
        <v>1.1789906043207641</v>
      </c>
      <c r="H6599" s="14">
        <f>I6599/100000000000</f>
        <v>0.12967917185</v>
      </c>
      <c r="I6599" s="12">
        <v>12967917185</v>
      </c>
      <c r="J6599" s="12">
        <v>36.950000000000003</v>
      </c>
      <c r="K6599" s="10">
        <f>L6599/1000000000000</f>
        <v>0.202369461355</v>
      </c>
      <c r="L6599" s="12">
        <v>202369461355</v>
      </c>
      <c r="M6599" s="12">
        <v>2.94</v>
      </c>
      <c r="N6599" s="12">
        <v>1</v>
      </c>
      <c r="O6599" s="15">
        <f>IF([1]!Table_1[[#This Row],[연도]]=2016,1,0)</f>
        <v>0</v>
      </c>
      <c r="P6599" s="15">
        <f>IF([1]!Table_1[[#This Row],[연도]]=2017,1,0)</f>
        <v>0</v>
      </c>
      <c r="Q6599" s="15">
        <f>IF([1]!Table_1[[#This Row],[연도]]=2018,1,0)</f>
        <v>0</v>
      </c>
      <c r="R6599" s="15">
        <f>IF([1]!Table_1[[#This Row],[연도]]=2019,1,0)</f>
        <v>1</v>
      </c>
      <c r="S6599" s="15">
        <f>IF([1]!Table_1[[#This Row],[연도]]=2020,1,0)</f>
        <v>0</v>
      </c>
      <c r="T6599" s="15">
        <f>IF([1]!Table_1[[#This Row],[연도]]=2021,1,0)</f>
        <v>0</v>
      </c>
      <c r="U6599" s="15">
        <f>IF([1]!Table_1[[#This Row],[연도]]=2022,1,0)</f>
        <v>0</v>
      </c>
      <c r="V6599" s="15">
        <f>IF([1]!Table_1[[#This Row],[연도]]=2023,1,0)</f>
        <v>0</v>
      </c>
      <c r="W6599" s="12">
        <v>0.74</v>
      </c>
      <c r="X6599" s="10">
        <f>Y6599/1000000000000</f>
        <v>0.13325590800000001</v>
      </c>
      <c r="Y6599" s="15">
        <f>[1]!Table_1[[#This Row],[주가]]*[1]!Table_1[[#This Row],[기말주식수]]</f>
        <v>133255908000</v>
      </c>
      <c r="Z6599" s="14">
        <f>AA6599/10</f>
        <v>1.0275814234388945</v>
      </c>
      <c r="AA6599" s="15">
        <f>[1]!Table_1[[#This Row],[시가총액]]/[1]!Table_1[[#This Row],[당기순이익(세후영업이익)]]</f>
        <v>10.275814234388944</v>
      </c>
      <c r="AB6599" s="12">
        <v>1314237420</v>
      </c>
    </row>
    <row r="6600" spans="1:28" ht="19.2">
      <c r="A6600" s="10">
        <v>6599</v>
      </c>
      <c r="B6600" s="10">
        <v>137950</v>
      </c>
      <c r="C6600" s="11" t="s">
        <v>1092</v>
      </c>
      <c r="D6600" s="11" t="s">
        <v>20</v>
      </c>
      <c r="E6600" s="10">
        <v>2020</v>
      </c>
      <c r="F6600" s="10">
        <v>26.765000000000001</v>
      </c>
      <c r="G6600" s="14">
        <f>([1]!Table_1[[#This Row],[총자산]]-[1]!Table_1[[#This Row],[장부가치 자기자본]]+[1]!Table_1[[#This Row],[시가총액]])/[1]!Table_1[[#This Row],[총자산]]</f>
        <v>1.2104342520906306</v>
      </c>
      <c r="H6600" s="14">
        <f>I6600/100000000000</f>
        <v>0.19187646183000001</v>
      </c>
      <c r="I6600" s="10">
        <v>19187646183</v>
      </c>
      <c r="J6600" s="10">
        <v>1.68</v>
      </c>
      <c r="K6600" s="10">
        <f>L6600/1000000000000</f>
        <v>0.26769538000999998</v>
      </c>
      <c r="L6600" s="10">
        <v>267695380010</v>
      </c>
      <c r="M6600" s="10">
        <v>2.71</v>
      </c>
      <c r="N6600" s="10">
        <v>1</v>
      </c>
      <c r="O6600" s="14">
        <f>IF([1]!Table_1[[#This Row],[연도]]=2016,1,0)</f>
        <v>0</v>
      </c>
      <c r="P6600" s="14">
        <f>IF([1]!Table_1[[#This Row],[연도]]=2017,1,0)</f>
        <v>0</v>
      </c>
      <c r="Q6600" s="14">
        <f>IF([1]!Table_1[[#This Row],[연도]]=2018,1,0)</f>
        <v>0</v>
      </c>
      <c r="R6600" s="14">
        <f>IF([1]!Table_1[[#This Row],[연도]]=2019,1,0)</f>
        <v>0</v>
      </c>
      <c r="S6600" s="14">
        <f>IF([1]!Table_1[[#This Row],[연도]]=2020,1,0)</f>
        <v>1</v>
      </c>
      <c r="T6600" s="14">
        <f>IF([1]!Table_1[[#This Row],[연도]]=2021,1,0)</f>
        <v>0</v>
      </c>
      <c r="U6600" s="14">
        <f>IF([1]!Table_1[[#This Row],[연도]]=2022,1,0)</f>
        <v>0</v>
      </c>
      <c r="V6600" s="14">
        <f>IF([1]!Table_1[[#This Row],[연도]]=2023,1,0)</f>
        <v>0</v>
      </c>
      <c r="W6600" s="10">
        <v>0.51</v>
      </c>
      <c r="X6600" s="10">
        <f>Y6600/1000000000000</f>
        <v>0.14874899752000001</v>
      </c>
      <c r="Y6600" s="14">
        <f>[1]!Table_1[[#This Row],[주가]]*[1]!Table_1[[#This Row],[기말주식수]]</f>
        <v>148748997520</v>
      </c>
      <c r="Z6600" s="14">
        <f>AA6600/10</f>
        <v>0.77523316878643322</v>
      </c>
      <c r="AA6600" s="14">
        <f>[1]!Table_1[[#This Row],[시가총액]]/[1]!Table_1[[#This Row],[당기순이익(세후영업이익)]]</f>
        <v>7.7523316878643325</v>
      </c>
      <c r="AB6600" s="10">
        <v>1976620770</v>
      </c>
    </row>
    <row r="6601" spans="1:28" ht="19.2">
      <c r="A6601" s="12">
        <v>6600</v>
      </c>
      <c r="B6601" s="12">
        <v>137950</v>
      </c>
      <c r="C6601" s="13" t="s">
        <v>1092</v>
      </c>
      <c r="D6601" s="13" t="s">
        <v>20</v>
      </c>
      <c r="E6601" s="12">
        <v>2021</v>
      </c>
      <c r="F6601" s="12">
        <v>9.8719999999999999</v>
      </c>
      <c r="G6601" s="15">
        <f>([1]!Table_1[[#This Row],[총자산]]-[1]!Table_1[[#This Row],[장부가치 자기자본]]+[1]!Table_1[[#This Row],[시가총액]])/[1]!Table_1[[#This Row],[총자산]]</f>
        <v>1.2351676912593146</v>
      </c>
      <c r="H6601" s="14">
        <f>I6601/100000000000</f>
        <v>0.39777174271999999</v>
      </c>
      <c r="I6601" s="12">
        <v>39777174272</v>
      </c>
      <c r="J6601" s="12">
        <v>33.130000000000003</v>
      </c>
      <c r="K6601" s="10">
        <f>L6601/1000000000000</f>
        <v>0.39292329118399999</v>
      </c>
      <c r="L6601" s="12">
        <v>392923291184</v>
      </c>
      <c r="M6601" s="12">
        <v>2.5299999999999998</v>
      </c>
      <c r="N6601" s="12">
        <v>1</v>
      </c>
      <c r="O6601" s="15">
        <f>IF([1]!Table_1[[#This Row],[연도]]=2016,1,0)</f>
        <v>0</v>
      </c>
      <c r="P6601" s="15">
        <f>IF([1]!Table_1[[#This Row],[연도]]=2017,1,0)</f>
        <v>0</v>
      </c>
      <c r="Q6601" s="15">
        <f>IF([1]!Table_1[[#This Row],[연도]]=2018,1,0)</f>
        <v>0</v>
      </c>
      <c r="R6601" s="15">
        <f>IF([1]!Table_1[[#This Row],[연도]]=2019,1,0)</f>
        <v>0</v>
      </c>
      <c r="S6601" s="15">
        <f>IF([1]!Table_1[[#This Row],[연도]]=2020,1,0)</f>
        <v>0</v>
      </c>
      <c r="T6601" s="15">
        <f>IF([1]!Table_1[[#This Row],[연도]]=2021,1,0)</f>
        <v>1</v>
      </c>
      <c r="U6601" s="15">
        <f>IF([1]!Table_1[[#This Row],[연도]]=2022,1,0)</f>
        <v>0</v>
      </c>
      <c r="V6601" s="15">
        <f>IF([1]!Table_1[[#This Row],[연도]]=2023,1,0)</f>
        <v>0</v>
      </c>
      <c r="W6601" s="12">
        <v>0.41</v>
      </c>
      <c r="X6601" s="10">
        <f>Y6601/1000000000000</f>
        <v>0.20397317624</v>
      </c>
      <c r="Y6601" s="15">
        <f>[1]!Table_1[[#This Row],[주가]]*[1]!Table_1[[#This Row],[기말주식수]]</f>
        <v>203973176240</v>
      </c>
      <c r="Z6601" s="14">
        <f>AA6601/10</f>
        <v>0.51278950798569178</v>
      </c>
      <c r="AA6601" s="15">
        <f>[1]!Table_1[[#This Row],[시가총액]]/[1]!Table_1[[#This Row],[당기순이익(세후영업이익)]]</f>
        <v>5.1278950798569181</v>
      </c>
      <c r="AB6601" s="12">
        <v>3294367950</v>
      </c>
    </row>
    <row r="6602" spans="1:28" ht="19.2">
      <c r="A6602" s="10">
        <v>6601</v>
      </c>
      <c r="B6602" s="10">
        <v>137950</v>
      </c>
      <c r="C6602" s="11" t="s">
        <v>1092</v>
      </c>
      <c r="D6602" s="11" t="s">
        <v>20</v>
      </c>
      <c r="E6602" s="10">
        <v>2022</v>
      </c>
      <c r="F6602" s="10">
        <v>18.314</v>
      </c>
      <c r="G6602" s="14">
        <f>([1]!Table_1[[#This Row],[총자산]]-[1]!Table_1[[#This Row],[장부가치 자기자본]]+[1]!Table_1[[#This Row],[시가총액]])/[1]!Table_1[[#This Row],[총자산]]</f>
        <v>1.0153901500663323</v>
      </c>
      <c r="H6602" s="14">
        <f>I6602/100000000000</f>
        <v>0.42649484762000001</v>
      </c>
      <c r="I6602" s="10">
        <v>42649484762</v>
      </c>
      <c r="J6602" s="10">
        <v>-3.98</v>
      </c>
      <c r="K6602" s="10">
        <f>L6602/1000000000000</f>
        <v>0.51166631798999995</v>
      </c>
      <c r="L6602" s="10">
        <v>511666317990</v>
      </c>
      <c r="M6602" s="10">
        <v>1.95</v>
      </c>
      <c r="N6602" s="10">
        <v>1</v>
      </c>
      <c r="O6602" s="14">
        <f>IF([1]!Table_1[[#This Row],[연도]]=2016,1,0)</f>
        <v>0</v>
      </c>
      <c r="P6602" s="14">
        <f>IF([1]!Table_1[[#This Row],[연도]]=2017,1,0)</f>
        <v>0</v>
      </c>
      <c r="Q6602" s="14">
        <f>IF([1]!Table_1[[#This Row],[연도]]=2018,1,0)</f>
        <v>0</v>
      </c>
      <c r="R6602" s="14">
        <f>IF([1]!Table_1[[#This Row],[연도]]=2019,1,0)</f>
        <v>0</v>
      </c>
      <c r="S6602" s="14">
        <f>IF([1]!Table_1[[#This Row],[연도]]=2020,1,0)</f>
        <v>0</v>
      </c>
      <c r="T6602" s="14">
        <f>IF([1]!Table_1[[#This Row],[연도]]=2021,1,0)</f>
        <v>0</v>
      </c>
      <c r="U6602" s="14">
        <f>IF([1]!Table_1[[#This Row],[연도]]=2022,1,0)</f>
        <v>1</v>
      </c>
      <c r="V6602" s="14">
        <f>IF([1]!Table_1[[#This Row],[연도]]=2023,1,0)</f>
        <v>0</v>
      </c>
      <c r="W6602" s="10">
        <v>0.56000000000000005</v>
      </c>
      <c r="X6602" s="10">
        <f>Y6602/1000000000000</f>
        <v>0.14785828496</v>
      </c>
      <c r="Y6602" s="14">
        <f>[1]!Table_1[[#This Row],[주가]]*[1]!Table_1[[#This Row],[기말주식수]]</f>
        <v>147858284960</v>
      </c>
      <c r="Z6602" s="14">
        <f>AA6602/10</f>
        <v>0.34668246471230374</v>
      </c>
      <c r="AA6602" s="14">
        <f>[1]!Table_1[[#This Row],[시가총액]]/[1]!Table_1[[#This Row],[당기순이익(세후영업이익)]]</f>
        <v>3.4668246471230373</v>
      </c>
      <c r="AB6602" s="10">
        <v>3513992480</v>
      </c>
    </row>
    <row r="6603" spans="1:28" ht="19.2">
      <c r="A6603" s="12">
        <v>6602</v>
      </c>
      <c r="B6603" s="12">
        <v>137950</v>
      </c>
      <c r="C6603" s="13" t="s">
        <v>1092</v>
      </c>
      <c r="D6603" s="13" t="s">
        <v>20</v>
      </c>
      <c r="E6603" s="12">
        <v>2023</v>
      </c>
      <c r="F6603" s="12">
        <v>15.595000000000001</v>
      </c>
      <c r="G6603" s="15">
        <f>([1]!Table_1[[#This Row],[총자산]]-[1]!Table_1[[#This Row],[장부가치 자기자본]]+[1]!Table_1[[#This Row],[시가총액]])/[1]!Table_1[[#This Row],[총자산]]</f>
        <v>1.0045935198753468</v>
      </c>
      <c r="H6603" s="14">
        <f>I6603/100000000000</f>
        <v>0.32297170191000002</v>
      </c>
      <c r="I6603" s="12">
        <v>32297170191</v>
      </c>
      <c r="J6603" s="12">
        <v>-2.57</v>
      </c>
      <c r="K6603" s="10">
        <f>L6603/1000000000000</f>
        <v>0.439247116474</v>
      </c>
      <c r="L6603" s="12">
        <v>439247116474</v>
      </c>
      <c r="M6603" s="12">
        <v>1.43</v>
      </c>
      <c r="N6603" s="12">
        <v>1</v>
      </c>
      <c r="O6603" s="15">
        <f>IF([1]!Table_1[[#This Row],[연도]]=2016,1,0)</f>
        <v>0</v>
      </c>
      <c r="P6603" s="15">
        <f>IF([1]!Table_1[[#This Row],[연도]]=2017,1,0)</f>
        <v>0</v>
      </c>
      <c r="Q6603" s="15">
        <f>IF([1]!Table_1[[#This Row],[연도]]=2018,1,0)</f>
        <v>0</v>
      </c>
      <c r="R6603" s="15">
        <f>IF([1]!Table_1[[#This Row],[연도]]=2019,1,0)</f>
        <v>0</v>
      </c>
      <c r="S6603" s="15">
        <f>IF([1]!Table_1[[#This Row],[연도]]=2020,1,0)</f>
        <v>0</v>
      </c>
      <c r="T6603" s="15">
        <f>IF([1]!Table_1[[#This Row],[연도]]=2021,1,0)</f>
        <v>0</v>
      </c>
      <c r="U6603" s="15">
        <f>IF([1]!Table_1[[#This Row],[연도]]=2022,1,0)</f>
        <v>0</v>
      </c>
      <c r="V6603" s="15">
        <f>IF([1]!Table_1[[#This Row],[연도]]=2023,1,0)</f>
        <v>1</v>
      </c>
      <c r="W6603" s="12">
        <v>0.48</v>
      </c>
      <c r="X6603" s="10">
        <f>Y6603/1000000000000</f>
        <v>0.16210968592</v>
      </c>
      <c r="Y6603" s="15">
        <f>[1]!Table_1[[#This Row],[주가]]*[1]!Table_1[[#This Row],[기말주식수]]</f>
        <v>162109685920</v>
      </c>
      <c r="Z6603" s="14">
        <f>AA6603/10</f>
        <v>0.50193154682379526</v>
      </c>
      <c r="AA6603" s="15">
        <f>[1]!Table_1[[#This Row],[시가총액]]/[1]!Table_1[[#This Row],[당기순이익(세후영업이익)]]</f>
        <v>5.0193154682379522</v>
      </c>
      <c r="AB6603" s="12">
        <v>3294367950</v>
      </c>
    </row>
    <row r="6604" spans="1:28" ht="19.2">
      <c r="A6604" s="10">
        <v>6603</v>
      </c>
      <c r="B6604" s="10">
        <v>138070</v>
      </c>
      <c r="C6604" s="11" t="s">
        <v>1093</v>
      </c>
      <c r="D6604" s="11" t="s">
        <v>20</v>
      </c>
      <c r="E6604" s="10">
        <v>2017</v>
      </c>
      <c r="F6604" s="10">
        <v>18.981000000000002</v>
      </c>
      <c r="G6604" s="14">
        <f>([1]!Table_1[[#This Row],[총자산]]-[1]!Table_1[[#This Row],[장부가치 자기자본]]+[1]!Table_1[[#This Row],[시가총액]])/[1]!Table_1[[#This Row],[총자산]]</f>
        <v>0.61005191878977894</v>
      </c>
      <c r="H6604" s="14">
        <f>I6604/100000000000</f>
        <v>5.4723728870000002E-2</v>
      </c>
      <c r="I6604" s="10">
        <v>5472372887</v>
      </c>
      <c r="J6604" s="10">
        <v>4.1900000000000004</v>
      </c>
      <c r="K6604" s="10">
        <f>L6604/1000000000000</f>
        <v>5.6975932995999998E-2</v>
      </c>
      <c r="L6604" s="10">
        <v>56975932996</v>
      </c>
      <c r="M6604" s="10">
        <v>3.37</v>
      </c>
      <c r="N6604" s="10">
        <v>1</v>
      </c>
      <c r="O6604" s="14">
        <f>IF([1]!Table_1[[#This Row],[연도]]=2016,1,0)</f>
        <v>0</v>
      </c>
      <c r="P6604" s="14">
        <f>IF([1]!Table_1[[#This Row],[연도]]=2017,1,0)</f>
        <v>1</v>
      </c>
      <c r="Q6604" s="14">
        <f>IF([1]!Table_1[[#This Row],[연도]]=2018,1,0)</f>
        <v>0</v>
      </c>
      <c r="R6604" s="14">
        <f>IF([1]!Table_1[[#This Row],[연도]]=2019,1,0)</f>
        <v>0</v>
      </c>
      <c r="S6604" s="14">
        <f>IF([1]!Table_1[[#This Row],[연도]]=2020,1,0)</f>
        <v>0</v>
      </c>
      <c r="T6604" s="14">
        <f>IF([1]!Table_1[[#This Row],[연도]]=2021,1,0)</f>
        <v>0</v>
      </c>
      <c r="U6604" s="14">
        <f>IF([1]!Table_1[[#This Row],[연도]]=2022,1,0)</f>
        <v>0</v>
      </c>
      <c r="V6604" s="14">
        <f>IF([1]!Table_1[[#This Row],[연도]]=2023,1,0)</f>
        <v>0</v>
      </c>
      <c r="W6604" s="10">
        <v>1.08</v>
      </c>
      <c r="X6604" s="10">
        <f>Y6604/1000000000000</f>
        <v>3.2299858799999998E-2</v>
      </c>
      <c r="Y6604" s="14">
        <f>[1]!Table_1[[#This Row],[주가]]*[1]!Table_1[[#This Row],[기말주식수]]</f>
        <v>32299858800</v>
      </c>
      <c r="Z6604" s="14">
        <f>AA6604/10</f>
        <v>0.59023497606916631</v>
      </c>
      <c r="AA6604" s="14">
        <f>[1]!Table_1[[#This Row],[시가총액]]/[1]!Table_1[[#This Row],[당기순이익(세후영업이익)]]</f>
        <v>5.9023497606916635</v>
      </c>
      <c r="AB6604" s="10">
        <v>887178200</v>
      </c>
    </row>
    <row r="6605" spans="1:28" ht="19.2">
      <c r="A6605" s="12">
        <v>6604</v>
      </c>
      <c r="B6605" s="12">
        <v>138070</v>
      </c>
      <c r="C6605" s="13" t="s">
        <v>1093</v>
      </c>
      <c r="D6605" s="13" t="s">
        <v>20</v>
      </c>
      <c r="E6605" s="12">
        <v>2018</v>
      </c>
      <c r="F6605" s="12">
        <v>21.817</v>
      </c>
      <c r="G6605" s="15">
        <f>([1]!Table_1[[#This Row],[총자산]]-[1]!Table_1[[#This Row],[장부가치 자기자본]]+[1]!Table_1[[#This Row],[시가총액]])/[1]!Table_1[[#This Row],[총자산]]</f>
        <v>0.56616985918089535</v>
      </c>
      <c r="H6605" s="14">
        <f>I6605/100000000000</f>
        <v>4.0787162359999997E-2</v>
      </c>
      <c r="I6605" s="12">
        <v>4078716236</v>
      </c>
      <c r="J6605" s="12">
        <v>11.42</v>
      </c>
      <c r="K6605" s="10">
        <f>L6605/1000000000000</f>
        <v>5.6235779266999998E-2</v>
      </c>
      <c r="L6605" s="12">
        <v>56235779267</v>
      </c>
      <c r="M6605" s="12">
        <v>2.79</v>
      </c>
      <c r="N6605" s="12">
        <v>1</v>
      </c>
      <c r="O6605" s="15">
        <f>IF([1]!Table_1[[#This Row],[연도]]=2016,1,0)</f>
        <v>0</v>
      </c>
      <c r="P6605" s="15">
        <f>IF([1]!Table_1[[#This Row],[연도]]=2017,1,0)</f>
        <v>0</v>
      </c>
      <c r="Q6605" s="15">
        <f>IF([1]!Table_1[[#This Row],[연도]]=2018,1,0)</f>
        <v>1</v>
      </c>
      <c r="R6605" s="15">
        <f>IF([1]!Table_1[[#This Row],[연도]]=2019,1,0)</f>
        <v>0</v>
      </c>
      <c r="S6605" s="15">
        <f>IF([1]!Table_1[[#This Row],[연도]]=2020,1,0)</f>
        <v>0</v>
      </c>
      <c r="T6605" s="15">
        <f>IF([1]!Table_1[[#This Row],[연도]]=2021,1,0)</f>
        <v>0</v>
      </c>
      <c r="U6605" s="15">
        <f>IF([1]!Table_1[[#This Row],[연도]]=2022,1,0)</f>
        <v>0</v>
      </c>
      <c r="V6605" s="15">
        <f>IF([1]!Table_1[[#This Row],[연도]]=2023,1,0)</f>
        <v>0</v>
      </c>
      <c r="W6605" s="12">
        <v>1.26</v>
      </c>
      <c r="X6605" s="10">
        <f>Y6605/1000000000000</f>
        <v>2.4987529655E-2</v>
      </c>
      <c r="Y6605" s="15">
        <f>[1]!Table_1[[#This Row],[주가]]*[1]!Table_1[[#This Row],[기말주식수]]</f>
        <v>24987529655</v>
      </c>
      <c r="Z6605" s="14">
        <f>AA6605/10</f>
        <v>0.61263221585391014</v>
      </c>
      <c r="AA6605" s="15">
        <f>[1]!Table_1[[#This Row],[시가총액]]/[1]!Table_1[[#This Row],[당기순이익(세후영업이익)]]</f>
        <v>6.1263221585391019</v>
      </c>
      <c r="AB6605" s="12">
        <v>664325700</v>
      </c>
    </row>
    <row r="6606" spans="1:28" ht="19.2">
      <c r="A6606" s="10">
        <v>6605</v>
      </c>
      <c r="B6606" s="10">
        <v>138070</v>
      </c>
      <c r="C6606" s="11" t="s">
        <v>1093</v>
      </c>
      <c r="D6606" s="11" t="s">
        <v>20</v>
      </c>
      <c r="E6606" s="10">
        <v>2019</v>
      </c>
      <c r="F6606" s="10">
        <v>26.172999999999998</v>
      </c>
      <c r="G6606" s="14">
        <f>([1]!Table_1[[#This Row],[총자산]]-[1]!Table_1[[#This Row],[장부가치 자기자본]]+[1]!Table_1[[#This Row],[시가총액]])/[1]!Table_1[[#This Row],[총자산]]</f>
        <v>0.58665124326477647</v>
      </c>
      <c r="H6606" s="14">
        <f>I6606/100000000000</f>
        <v>2.985364242E-2</v>
      </c>
      <c r="I6606" s="10">
        <v>2985364242</v>
      </c>
      <c r="J6606" s="10">
        <v>8.51</v>
      </c>
      <c r="K6606" s="10">
        <f>L6606/1000000000000</f>
        <v>5.1776147658000003E-2</v>
      </c>
      <c r="L6606" s="10">
        <v>51776147658</v>
      </c>
      <c r="M6606" s="10">
        <v>2.6</v>
      </c>
      <c r="N6606" s="10">
        <v>1</v>
      </c>
      <c r="O6606" s="14">
        <f>IF([1]!Table_1[[#This Row],[연도]]=2016,1,0)</f>
        <v>0</v>
      </c>
      <c r="P6606" s="14">
        <f>IF([1]!Table_1[[#This Row],[연도]]=2017,1,0)</f>
        <v>0</v>
      </c>
      <c r="Q6606" s="14">
        <f>IF([1]!Table_1[[#This Row],[연도]]=2018,1,0)</f>
        <v>0</v>
      </c>
      <c r="R6606" s="14">
        <f>IF([1]!Table_1[[#This Row],[연도]]=2019,1,0)</f>
        <v>1</v>
      </c>
      <c r="S6606" s="14">
        <f>IF([1]!Table_1[[#This Row],[연도]]=2020,1,0)</f>
        <v>0</v>
      </c>
      <c r="T6606" s="14">
        <f>IF([1]!Table_1[[#This Row],[연도]]=2021,1,0)</f>
        <v>0</v>
      </c>
      <c r="U6606" s="14">
        <f>IF([1]!Table_1[[#This Row],[연도]]=2022,1,0)</f>
        <v>0</v>
      </c>
      <c r="V6606" s="14">
        <f>IF([1]!Table_1[[#This Row],[연도]]=2023,1,0)</f>
        <v>0</v>
      </c>
      <c r="W6606" s="10">
        <v>1.3</v>
      </c>
      <c r="X6606" s="10">
        <f>Y6606/1000000000000</f>
        <v>2.4933696557E-2</v>
      </c>
      <c r="Y6606" s="14">
        <f>[1]!Table_1[[#This Row],[주가]]*[1]!Table_1[[#This Row],[기말주식수]]</f>
        <v>24933696557</v>
      </c>
      <c r="Z6606" s="14">
        <f>AA6606/10</f>
        <v>0.83519780287500345</v>
      </c>
      <c r="AA6606" s="14">
        <f>[1]!Table_1[[#This Row],[시가총액]]/[1]!Table_1[[#This Row],[당기순이익(세후영업이익)]]</f>
        <v>8.3519780287500343</v>
      </c>
      <c r="AB6606" s="10">
        <v>620037320</v>
      </c>
    </row>
    <row r="6607" spans="1:28" ht="19.2">
      <c r="A6607" s="12">
        <v>6606</v>
      </c>
      <c r="B6607" s="12">
        <v>138070</v>
      </c>
      <c r="C6607" s="13" t="s">
        <v>1093</v>
      </c>
      <c r="D6607" s="13" t="s">
        <v>20</v>
      </c>
      <c r="E6607" s="12">
        <v>2020</v>
      </c>
      <c r="F6607" s="12">
        <v>-52.941000000000003</v>
      </c>
      <c r="G6607" s="15">
        <f>([1]!Table_1[[#This Row],[총자산]]-[1]!Table_1[[#This Row],[장부가치 자기자본]]+[1]!Table_1[[#This Row],[시가총액]])/[1]!Table_1[[#This Row],[총자산]]</f>
        <v>0.57849193594807091</v>
      </c>
      <c r="H6607" s="14">
        <f>I6607/100000000000</f>
        <v>-1.5544233699999999E-3</v>
      </c>
      <c r="I6607" s="12">
        <v>-155442337</v>
      </c>
      <c r="J6607" s="12">
        <v>-5.2</v>
      </c>
      <c r="K6607" s="10">
        <f>L6607/1000000000000</f>
        <v>4.8430159807000002E-2</v>
      </c>
      <c r="L6607" s="12">
        <v>48430159807</v>
      </c>
      <c r="M6607" s="12">
        <v>3.71</v>
      </c>
      <c r="N6607" s="12">
        <v>1</v>
      </c>
      <c r="O6607" s="15">
        <f>IF([1]!Table_1[[#This Row],[연도]]=2016,1,0)</f>
        <v>0</v>
      </c>
      <c r="P6607" s="15">
        <f>IF([1]!Table_1[[#This Row],[연도]]=2017,1,0)</f>
        <v>0</v>
      </c>
      <c r="Q6607" s="15">
        <f>IF([1]!Table_1[[#This Row],[연도]]=2018,1,0)</f>
        <v>0</v>
      </c>
      <c r="R6607" s="15">
        <f>IF([1]!Table_1[[#This Row],[연도]]=2019,1,0)</f>
        <v>0</v>
      </c>
      <c r="S6607" s="15">
        <f>IF([1]!Table_1[[#This Row],[연도]]=2020,1,0)</f>
        <v>1</v>
      </c>
      <c r="T6607" s="15">
        <f>IF([1]!Table_1[[#This Row],[연도]]=2021,1,0)</f>
        <v>0</v>
      </c>
      <c r="U6607" s="15">
        <f>IF([1]!Table_1[[#This Row],[연도]]=2022,1,0)</f>
        <v>0</v>
      </c>
      <c r="V6607" s="15">
        <f>IF([1]!Table_1[[#This Row],[연도]]=2023,1,0)</f>
        <v>0</v>
      </c>
      <c r="W6607" s="12">
        <v>0.99</v>
      </c>
      <c r="X6607" s="10">
        <f>Y6607/1000000000000</f>
        <v>2.1766515957999999E-2</v>
      </c>
      <c r="Y6607" s="15">
        <f>[1]!Table_1[[#This Row],[주가]]*[1]!Table_1[[#This Row],[기말주식수]]</f>
        <v>21766515958</v>
      </c>
      <c r="Z6607" s="14">
        <f>AA6607/10</f>
        <v>-14.002952077335276</v>
      </c>
      <c r="AA6607" s="15">
        <f>[1]!Table_1[[#This Row],[시가총액]]/[1]!Table_1[[#This Row],[당기순이익(세후영업이익)]]</f>
        <v>-140.02952077335277</v>
      </c>
      <c r="AB6607" s="12">
        <v>597171470</v>
      </c>
    </row>
    <row r="6608" spans="1:28" ht="19.2">
      <c r="A6608" s="10">
        <v>6607</v>
      </c>
      <c r="B6608" s="10">
        <v>138070</v>
      </c>
      <c r="C6608" s="11" t="s">
        <v>1093</v>
      </c>
      <c r="D6608" s="11" t="s">
        <v>20</v>
      </c>
      <c r="E6608" s="10">
        <v>2021</v>
      </c>
      <c r="F6608" s="10">
        <v>22.297999999999998</v>
      </c>
      <c r="G6608" s="14">
        <f>([1]!Table_1[[#This Row],[총자산]]-[1]!Table_1[[#This Row],[장부가치 자기자본]]+[1]!Table_1[[#This Row],[시가총액]])/[1]!Table_1[[#This Row],[총자산]]</f>
        <v>0.59541755024436094</v>
      </c>
      <c r="H6608" s="14">
        <f>I6608/100000000000</f>
        <v>4.1320374350000001E-2</v>
      </c>
      <c r="I6608" s="10">
        <v>4132037435</v>
      </c>
      <c r="J6608" s="10">
        <v>-2.2400000000000002</v>
      </c>
      <c r="K6608" s="10">
        <f>L6608/1000000000000</f>
        <v>6.1085578002999998E-2</v>
      </c>
      <c r="L6608" s="10">
        <v>61085578003</v>
      </c>
      <c r="M6608" s="10">
        <v>3.71</v>
      </c>
      <c r="N6608" s="10">
        <v>1</v>
      </c>
      <c r="O6608" s="14">
        <f>IF([1]!Table_1[[#This Row],[연도]]=2016,1,0)</f>
        <v>0</v>
      </c>
      <c r="P6608" s="14">
        <f>IF([1]!Table_1[[#This Row],[연도]]=2017,1,0)</f>
        <v>0</v>
      </c>
      <c r="Q6608" s="14">
        <f>IF([1]!Table_1[[#This Row],[연도]]=2018,1,0)</f>
        <v>0</v>
      </c>
      <c r="R6608" s="14">
        <f>IF([1]!Table_1[[#This Row],[연도]]=2019,1,0)</f>
        <v>0</v>
      </c>
      <c r="S6608" s="14">
        <f>IF([1]!Table_1[[#This Row],[연도]]=2020,1,0)</f>
        <v>0</v>
      </c>
      <c r="T6608" s="14">
        <f>IF([1]!Table_1[[#This Row],[연도]]=2021,1,0)</f>
        <v>1</v>
      </c>
      <c r="U6608" s="14">
        <f>IF([1]!Table_1[[#This Row],[연도]]=2022,1,0)</f>
        <v>0</v>
      </c>
      <c r="V6608" s="14">
        <f>IF([1]!Table_1[[#This Row],[연도]]=2023,1,0)</f>
        <v>0</v>
      </c>
      <c r="W6608" s="10">
        <v>0.87</v>
      </c>
      <c r="X6608" s="10">
        <f>Y6608/1000000000000</f>
        <v>2.8522569756999998E-2</v>
      </c>
      <c r="Y6608" s="14">
        <f>[1]!Table_1[[#This Row],[주가]]*[1]!Table_1[[#This Row],[기말주식수]]</f>
        <v>28522569757</v>
      </c>
      <c r="Z6608" s="14">
        <f>AA6608/10</f>
        <v>0.69027859030033212</v>
      </c>
      <c r="AA6608" s="14">
        <f>[1]!Table_1[[#This Row],[시가총액]]/[1]!Table_1[[#This Row],[당기순이익(세후영업이익)]]</f>
        <v>6.9027859030033207</v>
      </c>
      <c r="AB6608" s="10">
        <v>1023722520</v>
      </c>
    </row>
    <row r="6609" spans="1:28" ht="19.2">
      <c r="A6609" s="12">
        <v>6608</v>
      </c>
      <c r="B6609" s="12">
        <v>138070</v>
      </c>
      <c r="C6609" s="13" t="s">
        <v>1093</v>
      </c>
      <c r="D6609" s="13" t="s">
        <v>20</v>
      </c>
      <c r="E6609" s="12">
        <v>2022</v>
      </c>
      <c r="F6609" s="12">
        <v>38.283999999999999</v>
      </c>
      <c r="G6609" s="15">
        <f>([1]!Table_1[[#This Row],[총자산]]-[1]!Table_1[[#This Row],[장부가치 자기자본]]+[1]!Table_1[[#This Row],[시가총액]])/[1]!Table_1[[#This Row],[총자산]]</f>
        <v>0.72568214193968417</v>
      </c>
      <c r="H6609" s="14">
        <f>I6609/100000000000</f>
        <v>6.7179032530000002E-2</v>
      </c>
      <c r="I6609" s="12">
        <v>6717903253</v>
      </c>
      <c r="J6609" s="12">
        <v>0.51</v>
      </c>
      <c r="K6609" s="10">
        <f>L6609/1000000000000</f>
        <v>6.6325154097000003E-2</v>
      </c>
      <c r="L6609" s="12">
        <v>66325154097</v>
      </c>
      <c r="M6609" s="12">
        <v>3.85</v>
      </c>
      <c r="N6609" s="12">
        <v>1</v>
      </c>
      <c r="O6609" s="15">
        <f>IF([1]!Table_1[[#This Row],[연도]]=2016,1,0)</f>
        <v>0</v>
      </c>
      <c r="P6609" s="15">
        <f>IF([1]!Table_1[[#This Row],[연도]]=2017,1,0)</f>
        <v>0</v>
      </c>
      <c r="Q6609" s="15">
        <f>IF([1]!Table_1[[#This Row],[연도]]=2018,1,0)</f>
        <v>0</v>
      </c>
      <c r="R6609" s="15">
        <f>IF([1]!Table_1[[#This Row],[연도]]=2019,1,0)</f>
        <v>0</v>
      </c>
      <c r="S6609" s="15">
        <f>IF([1]!Table_1[[#This Row],[연도]]=2020,1,0)</f>
        <v>0</v>
      </c>
      <c r="T6609" s="15">
        <f>IF([1]!Table_1[[#This Row],[연도]]=2021,1,0)</f>
        <v>0</v>
      </c>
      <c r="U6609" s="15">
        <f>IF([1]!Table_1[[#This Row],[연도]]=2022,1,0)</f>
        <v>1</v>
      </c>
      <c r="V6609" s="15">
        <f>IF([1]!Table_1[[#This Row],[연도]]=2023,1,0)</f>
        <v>0</v>
      </c>
      <c r="W6609" s="12">
        <v>0.91</v>
      </c>
      <c r="X6609" s="10">
        <f>Y6609/1000000000000</f>
        <v>4.6471006619999998E-2</v>
      </c>
      <c r="Y6609" s="15">
        <f>[1]!Table_1[[#This Row],[주가]]*[1]!Table_1[[#This Row],[기말주식수]]</f>
        <v>46471006620</v>
      </c>
      <c r="Z6609" s="14">
        <f>AA6609/10</f>
        <v>0.69174867320763422</v>
      </c>
      <c r="AA6609" s="15">
        <f>[1]!Table_1[[#This Row],[시가총액]]/[1]!Table_1[[#This Row],[당기순이익(세후영업이익)]]</f>
        <v>6.917486732076342</v>
      </c>
      <c r="AB6609" s="12">
        <v>1704404200</v>
      </c>
    </row>
    <row r="6610" spans="1:28" ht="19.2">
      <c r="A6610" s="10">
        <v>6609</v>
      </c>
      <c r="B6610" s="10">
        <v>138070</v>
      </c>
      <c r="C6610" s="11" t="s">
        <v>1093</v>
      </c>
      <c r="D6610" s="11" t="s">
        <v>20</v>
      </c>
      <c r="E6610" s="10">
        <v>2023</v>
      </c>
      <c r="F6610" s="10">
        <v>20.812999999999999</v>
      </c>
      <c r="G6610" s="14">
        <f>([1]!Table_1[[#This Row],[총자산]]-[1]!Table_1[[#This Row],[장부가치 자기자본]]+[1]!Table_1[[#This Row],[시가총액]])/[1]!Table_1[[#This Row],[총자산]]</f>
        <v>0.73455898512234175</v>
      </c>
      <c r="H6610" s="14">
        <f>I6610/100000000000</f>
        <v>3.9546002019999998E-2</v>
      </c>
      <c r="I6610" s="10">
        <v>3954600202</v>
      </c>
      <c r="J6610" s="10">
        <v>-3.16</v>
      </c>
      <c r="K6610" s="10">
        <f>L6610/1000000000000</f>
        <v>5.9704217014999998E-2</v>
      </c>
      <c r="L6610" s="10">
        <v>59704217015</v>
      </c>
      <c r="M6610" s="10">
        <v>3.8</v>
      </c>
      <c r="N6610" s="10">
        <v>1</v>
      </c>
      <c r="O6610" s="14">
        <f>IF([1]!Table_1[[#This Row],[연도]]=2016,1,0)</f>
        <v>0</v>
      </c>
      <c r="P6610" s="14">
        <f>IF([1]!Table_1[[#This Row],[연도]]=2017,1,0)</f>
        <v>0</v>
      </c>
      <c r="Q6610" s="14">
        <f>IF([1]!Table_1[[#This Row],[연도]]=2018,1,0)</f>
        <v>0</v>
      </c>
      <c r="R6610" s="14">
        <f>IF([1]!Table_1[[#This Row],[연도]]=2019,1,0)</f>
        <v>0</v>
      </c>
      <c r="S6610" s="14">
        <f>IF([1]!Table_1[[#This Row],[연도]]=2020,1,0)</f>
        <v>0</v>
      </c>
      <c r="T6610" s="14">
        <f>IF([1]!Table_1[[#This Row],[연도]]=2021,1,0)</f>
        <v>0</v>
      </c>
      <c r="U6610" s="14">
        <f>IF([1]!Table_1[[#This Row],[연도]]=2022,1,0)</f>
        <v>0</v>
      </c>
      <c r="V6610" s="14">
        <f>IF([1]!Table_1[[#This Row],[연도]]=2023,1,0)</f>
        <v>1</v>
      </c>
      <c r="W6610" s="10">
        <v>0.94</v>
      </c>
      <c r="X6610" s="10">
        <f>Y6610/1000000000000</f>
        <v>4.9796615379999999E-2</v>
      </c>
      <c r="Y6610" s="14">
        <f>[1]!Table_1[[#This Row],[주가]]*[1]!Table_1[[#This Row],[기말주식수]]</f>
        <v>49796615380</v>
      </c>
      <c r="Z6610" s="14">
        <f>AA6610/10</f>
        <v>1.2592073240378598</v>
      </c>
      <c r="AA6610" s="14">
        <f>[1]!Table_1[[#This Row],[시가총액]]/[1]!Table_1[[#This Row],[당기순이익(세후영업이익)]]</f>
        <v>12.592073240378598</v>
      </c>
      <c r="AB6610" s="10">
        <v>838366600</v>
      </c>
    </row>
    <row r="6611" spans="1:28" ht="19.2">
      <c r="A6611" s="12">
        <v>6610</v>
      </c>
      <c r="B6611" s="12">
        <v>138080</v>
      </c>
      <c r="C6611" s="13" t="s">
        <v>1094</v>
      </c>
      <c r="D6611" s="13" t="s">
        <v>20</v>
      </c>
      <c r="E6611" s="12">
        <v>2016</v>
      </c>
      <c r="F6611" s="12">
        <v>10.567</v>
      </c>
      <c r="G6611" s="15">
        <f>([1]!Table_1[[#This Row],[총자산]]-[1]!Table_1[[#This Row],[장부가치 자기자본]]+[1]!Table_1[[#This Row],[시가총액]])/[1]!Table_1[[#This Row],[총자산]]</f>
        <v>0.91754873936392889</v>
      </c>
      <c r="H6611" s="14">
        <f>I6611/100000000000</f>
        <v>4.7211153759999999E-2</v>
      </c>
      <c r="I6611" s="12">
        <v>4721115376</v>
      </c>
      <c r="J6611" s="12">
        <v>20.38</v>
      </c>
      <c r="K6611" s="10">
        <f>L6611/1000000000000</f>
        <v>7.9719995613E-2</v>
      </c>
      <c r="L6611" s="12">
        <v>79719995613</v>
      </c>
      <c r="M6611" s="12">
        <v>3.59</v>
      </c>
      <c r="N6611" s="12">
        <v>1</v>
      </c>
      <c r="O6611" s="15">
        <f>IF([1]!Table_1[[#This Row],[연도]]=2016,1,0)</f>
        <v>1</v>
      </c>
      <c r="P6611" s="15">
        <f>IF([1]!Table_1[[#This Row],[연도]]=2017,1,0)</f>
        <v>0</v>
      </c>
      <c r="Q6611" s="15">
        <f>IF([1]!Table_1[[#This Row],[연도]]=2018,1,0)</f>
        <v>0</v>
      </c>
      <c r="R6611" s="15">
        <f>IF([1]!Table_1[[#This Row],[연도]]=2019,1,0)</f>
        <v>0</v>
      </c>
      <c r="S6611" s="15">
        <f>IF([1]!Table_1[[#This Row],[연도]]=2020,1,0)</f>
        <v>0</v>
      </c>
      <c r="T6611" s="15">
        <f>IF([1]!Table_1[[#This Row],[연도]]=2021,1,0)</f>
        <v>0</v>
      </c>
      <c r="U6611" s="15">
        <f>IF([1]!Table_1[[#This Row],[연도]]=2022,1,0)</f>
        <v>0</v>
      </c>
      <c r="V6611" s="15">
        <f>IF([1]!Table_1[[#This Row],[연도]]=2023,1,0)</f>
        <v>0</v>
      </c>
      <c r="W6611" s="12">
        <v>0.55000000000000004</v>
      </c>
      <c r="X6611" s="10">
        <f>Y6611/1000000000000</f>
        <v>4.788031484E-2</v>
      </c>
      <c r="Y6611" s="15">
        <f>[1]!Table_1[[#This Row],[주가]]*[1]!Table_1[[#This Row],[기말주식수]]</f>
        <v>47880314840</v>
      </c>
      <c r="Z6611" s="14">
        <f>AA6611/10</f>
        <v>1.0141737921382246</v>
      </c>
      <c r="AA6611" s="15">
        <f>[1]!Table_1[[#This Row],[시가총액]]/[1]!Table_1[[#This Row],[당기순이익(세후영업이익)]]</f>
        <v>10.141737921382246</v>
      </c>
      <c r="AB6611" s="12">
        <v>647451250</v>
      </c>
    </row>
    <row r="6612" spans="1:28" ht="19.2">
      <c r="A6612" s="10">
        <v>6611</v>
      </c>
      <c r="B6612" s="10">
        <v>138080</v>
      </c>
      <c r="C6612" s="11" t="s">
        <v>1094</v>
      </c>
      <c r="D6612" s="11" t="s">
        <v>20</v>
      </c>
      <c r="E6612" s="10">
        <v>2017</v>
      </c>
      <c r="F6612" s="10">
        <v>-35.098999999999997</v>
      </c>
      <c r="G6612" s="14">
        <f>([1]!Table_1[[#This Row],[총자산]]-[1]!Table_1[[#This Row],[장부가치 자기자본]]+[1]!Table_1[[#This Row],[시가총액]])/[1]!Table_1[[#This Row],[총자산]]</f>
        <v>1.0339280524192995</v>
      </c>
      <c r="H6612" s="14">
        <f>I6612/100000000000</f>
        <v>-1.917360769E-2</v>
      </c>
      <c r="I6612" s="10">
        <v>-1917360769</v>
      </c>
      <c r="J6612" s="10">
        <v>6.81</v>
      </c>
      <c r="K6612" s="10">
        <f>L6612/1000000000000</f>
        <v>7.6593767349999994E-2</v>
      </c>
      <c r="L6612" s="10">
        <v>76593767350</v>
      </c>
      <c r="M6612" s="10">
        <v>4.24</v>
      </c>
      <c r="N6612" s="10">
        <v>1</v>
      </c>
      <c r="O6612" s="14">
        <f>IF([1]!Table_1[[#This Row],[연도]]=2016,1,0)</f>
        <v>0</v>
      </c>
      <c r="P6612" s="14">
        <f>IF([1]!Table_1[[#This Row],[연도]]=2017,1,0)</f>
        <v>1</v>
      </c>
      <c r="Q6612" s="14">
        <f>IF([1]!Table_1[[#This Row],[연도]]=2018,1,0)</f>
        <v>0</v>
      </c>
      <c r="R6612" s="14">
        <f>IF([1]!Table_1[[#This Row],[연도]]=2019,1,0)</f>
        <v>0</v>
      </c>
      <c r="S6612" s="14">
        <f>IF([1]!Table_1[[#This Row],[연도]]=2020,1,0)</f>
        <v>0</v>
      </c>
      <c r="T6612" s="14">
        <f>IF([1]!Table_1[[#This Row],[연도]]=2021,1,0)</f>
        <v>0</v>
      </c>
      <c r="U6612" s="14">
        <f>IF([1]!Table_1[[#This Row],[연도]]=2022,1,0)</f>
        <v>0</v>
      </c>
      <c r="V6612" s="14">
        <f>IF([1]!Table_1[[#This Row],[연도]]=2023,1,0)</f>
        <v>0</v>
      </c>
      <c r="W6612" s="10">
        <v>0.26</v>
      </c>
      <c r="X6612" s="10">
        <f>Y6612/1000000000000</f>
        <v>7.0205294771999993E-2</v>
      </c>
      <c r="Y6612" s="14">
        <f>[1]!Table_1[[#This Row],[주가]]*[1]!Table_1[[#This Row],[기말주식수]]</f>
        <v>70205294772</v>
      </c>
      <c r="Z6612" s="14">
        <f>AA6612/10</f>
        <v>-3.6615589463956533</v>
      </c>
      <c r="AA6612" s="14">
        <f>[1]!Table_1[[#This Row],[시가총액]]/[1]!Table_1[[#This Row],[당기순이익(세후영업이익)]]</f>
        <v>-36.615589463956532</v>
      </c>
      <c r="AB6612" s="10">
        <v>626863000</v>
      </c>
    </row>
    <row r="6613" spans="1:28" ht="19.2">
      <c r="A6613" s="12">
        <v>6612</v>
      </c>
      <c r="B6613" s="12">
        <v>138080</v>
      </c>
      <c r="C6613" s="13" t="s">
        <v>1094</v>
      </c>
      <c r="D6613" s="13" t="s">
        <v>20</v>
      </c>
      <c r="E6613" s="12">
        <v>2018</v>
      </c>
      <c r="F6613" s="12">
        <v>35.936</v>
      </c>
      <c r="G6613" s="15">
        <f>([1]!Table_1[[#This Row],[총자산]]-[1]!Table_1[[#This Row],[장부가치 자기자본]]+[1]!Table_1[[#This Row],[시가총액]])/[1]!Table_1[[#This Row],[총자산]]</f>
        <v>1.3514795343534374</v>
      </c>
      <c r="H6613" s="14">
        <f>I6613/100000000000</f>
        <v>2.3379461299999999E-3</v>
      </c>
      <c r="I6613" s="12">
        <v>233794613</v>
      </c>
      <c r="J6613" s="12">
        <v>3.22</v>
      </c>
      <c r="K6613" s="10">
        <f>L6613/1000000000000</f>
        <v>8.1504310125999999E-2</v>
      </c>
      <c r="L6613" s="12">
        <v>81504310126</v>
      </c>
      <c r="M6613" s="12">
        <v>3.51</v>
      </c>
      <c r="N6613" s="12">
        <v>1</v>
      </c>
      <c r="O6613" s="15">
        <f>IF([1]!Table_1[[#This Row],[연도]]=2016,1,0)</f>
        <v>0</v>
      </c>
      <c r="P6613" s="15">
        <f>IF([1]!Table_1[[#This Row],[연도]]=2017,1,0)</f>
        <v>0</v>
      </c>
      <c r="Q6613" s="15">
        <f>IF([1]!Table_1[[#This Row],[연도]]=2018,1,0)</f>
        <v>1</v>
      </c>
      <c r="R6613" s="15">
        <f>IF([1]!Table_1[[#This Row],[연도]]=2019,1,0)</f>
        <v>0</v>
      </c>
      <c r="S6613" s="15">
        <f>IF([1]!Table_1[[#This Row],[연도]]=2020,1,0)</f>
        <v>0</v>
      </c>
      <c r="T6613" s="15">
        <f>IF([1]!Table_1[[#This Row],[연도]]=2021,1,0)</f>
        <v>0</v>
      </c>
      <c r="U6613" s="15">
        <f>IF([1]!Table_1[[#This Row],[연도]]=2022,1,0)</f>
        <v>0</v>
      </c>
      <c r="V6613" s="15">
        <f>IF([1]!Table_1[[#This Row],[연도]]=2023,1,0)</f>
        <v>0</v>
      </c>
      <c r="W6613" s="12">
        <v>0.43</v>
      </c>
      <c r="X6613" s="10">
        <f>Y6613/1000000000000</f>
        <v>0.10289707794</v>
      </c>
      <c r="Y6613" s="15">
        <f>[1]!Table_1[[#This Row],[주가]]*[1]!Table_1[[#This Row],[기말주식수]]</f>
        <v>102897077940</v>
      </c>
      <c r="Z6613" s="14">
        <f>AA6613/10</f>
        <v>44.011740313280868</v>
      </c>
      <c r="AA6613" s="15">
        <f>[1]!Table_1[[#This Row],[시가총액]]/[1]!Table_1[[#This Row],[당기순이익(세후영업이익)]]</f>
        <v>440.1174031328087</v>
      </c>
      <c r="AB6613" s="12">
        <v>928590240</v>
      </c>
    </row>
    <row r="6614" spans="1:28" ht="19.2">
      <c r="A6614" s="10">
        <v>6613</v>
      </c>
      <c r="B6614" s="10">
        <v>138080</v>
      </c>
      <c r="C6614" s="11" t="s">
        <v>1094</v>
      </c>
      <c r="D6614" s="11" t="s">
        <v>20</v>
      </c>
      <c r="E6614" s="10">
        <v>2019</v>
      </c>
      <c r="F6614" s="10">
        <v>9.218</v>
      </c>
      <c r="G6614" s="14">
        <f>([1]!Table_1[[#This Row],[총자산]]-[1]!Table_1[[#This Row],[장부가치 자기자본]]+[1]!Table_1[[#This Row],[시가총액]])/[1]!Table_1[[#This Row],[총자산]]</f>
        <v>2.3202553006676689</v>
      </c>
      <c r="H6614" s="14">
        <f>I6614/100000000000</f>
        <v>0.58262069636000002</v>
      </c>
      <c r="I6614" s="10">
        <v>58262069636</v>
      </c>
      <c r="J6614" s="10">
        <v>85.94</v>
      </c>
      <c r="K6614" s="10">
        <f>L6614/1000000000000</f>
        <v>0.21028305902</v>
      </c>
      <c r="L6614" s="10">
        <v>210283059020</v>
      </c>
      <c r="M6614" s="10">
        <v>12.26</v>
      </c>
      <c r="N6614" s="10">
        <v>1</v>
      </c>
      <c r="O6614" s="14">
        <f>IF([1]!Table_1[[#This Row],[연도]]=2016,1,0)</f>
        <v>0</v>
      </c>
      <c r="P6614" s="14">
        <f>IF([1]!Table_1[[#This Row],[연도]]=2017,1,0)</f>
        <v>0</v>
      </c>
      <c r="Q6614" s="14">
        <f>IF([1]!Table_1[[#This Row],[연도]]=2018,1,0)</f>
        <v>0</v>
      </c>
      <c r="R6614" s="14">
        <f>IF([1]!Table_1[[#This Row],[연도]]=2019,1,0)</f>
        <v>1</v>
      </c>
      <c r="S6614" s="14">
        <f>IF([1]!Table_1[[#This Row],[연도]]=2020,1,0)</f>
        <v>0</v>
      </c>
      <c r="T6614" s="14">
        <f>IF([1]!Table_1[[#This Row],[연도]]=2021,1,0)</f>
        <v>0</v>
      </c>
      <c r="U6614" s="14">
        <f>IF([1]!Table_1[[#This Row],[연도]]=2022,1,0)</f>
        <v>0</v>
      </c>
      <c r="V6614" s="14">
        <f>IF([1]!Table_1[[#This Row],[연도]]=2023,1,0)</f>
        <v>0</v>
      </c>
      <c r="W6614" s="10">
        <v>0.34</v>
      </c>
      <c r="X6614" s="10">
        <f>Y6614/1000000000000</f>
        <v>0.38271985739999997</v>
      </c>
      <c r="Y6614" s="14">
        <f>[1]!Table_1[[#This Row],[주가]]*[1]!Table_1[[#This Row],[기말주식수]]</f>
        <v>382719857400</v>
      </c>
      <c r="Z6614" s="14">
        <f>AA6614/10</f>
        <v>0.65689368707821916</v>
      </c>
      <c r="AA6614" s="14">
        <f>[1]!Table_1[[#This Row],[시가총액]]/[1]!Table_1[[#This Row],[당기순이익(세후영업이익)]]</f>
        <v>6.568936870782192</v>
      </c>
      <c r="AB6614" s="10">
        <v>4246074800</v>
      </c>
    </row>
    <row r="6615" spans="1:28" ht="19.2">
      <c r="A6615" s="12">
        <v>6614</v>
      </c>
      <c r="B6615" s="12">
        <v>138080</v>
      </c>
      <c r="C6615" s="13" t="s">
        <v>1094</v>
      </c>
      <c r="D6615" s="13" t="s">
        <v>20</v>
      </c>
      <c r="E6615" s="12">
        <v>2020</v>
      </c>
      <c r="F6615" s="12">
        <v>25.782</v>
      </c>
      <c r="G6615" s="15">
        <f>([1]!Table_1[[#This Row],[총자산]]-[1]!Table_1[[#This Row],[장부가치 자기자본]]+[1]!Table_1[[#This Row],[시가총액]])/[1]!Table_1[[#This Row],[총자산]]</f>
        <v>3.2896619327128191</v>
      </c>
      <c r="H6615" s="14">
        <f>I6615/100000000000</f>
        <v>7.3328700499999996E-2</v>
      </c>
      <c r="I6615" s="12">
        <v>7332870050</v>
      </c>
      <c r="J6615" s="12">
        <v>5.87</v>
      </c>
      <c r="K6615" s="10">
        <f>L6615/1000000000000</f>
        <v>0.10317770991899999</v>
      </c>
      <c r="L6615" s="12">
        <v>103177709919</v>
      </c>
      <c r="M6615" s="12">
        <v>11.86</v>
      </c>
      <c r="N6615" s="12">
        <v>1</v>
      </c>
      <c r="O6615" s="15">
        <f>IF([1]!Table_1[[#This Row],[연도]]=2016,1,0)</f>
        <v>0</v>
      </c>
      <c r="P6615" s="15">
        <f>IF([1]!Table_1[[#This Row],[연도]]=2017,1,0)</f>
        <v>0</v>
      </c>
      <c r="Q6615" s="15">
        <f>IF([1]!Table_1[[#This Row],[연도]]=2018,1,0)</f>
        <v>0</v>
      </c>
      <c r="R6615" s="15">
        <f>IF([1]!Table_1[[#This Row],[연도]]=2019,1,0)</f>
        <v>0</v>
      </c>
      <c r="S6615" s="15">
        <f>IF([1]!Table_1[[#This Row],[연도]]=2020,1,0)</f>
        <v>1</v>
      </c>
      <c r="T6615" s="15">
        <f>IF([1]!Table_1[[#This Row],[연도]]=2021,1,0)</f>
        <v>0</v>
      </c>
      <c r="U6615" s="15">
        <f>IF([1]!Table_1[[#This Row],[연도]]=2022,1,0)</f>
        <v>0</v>
      </c>
      <c r="V6615" s="15">
        <f>IF([1]!Table_1[[#This Row],[연도]]=2023,1,0)</f>
        <v>0</v>
      </c>
      <c r="W6615" s="12">
        <v>0.28000000000000003</v>
      </c>
      <c r="X6615" s="10">
        <f>Y6615/1000000000000</f>
        <v>0.59388691049999998</v>
      </c>
      <c r="Y6615" s="15">
        <f>[1]!Table_1[[#This Row],[주가]]*[1]!Table_1[[#This Row],[기말주식수]]</f>
        <v>593886910500</v>
      </c>
      <c r="Z6615" s="14">
        <f>AA6615/10</f>
        <v>8.0989695228541514</v>
      </c>
      <c r="AA6615" s="15">
        <f>[1]!Table_1[[#This Row],[시가총액]]/[1]!Table_1[[#This Row],[당기순이익(세후영업이익)]]</f>
        <v>80.989695228541521</v>
      </c>
      <c r="AB6615" s="12">
        <v>3184556100</v>
      </c>
    </row>
    <row r="6616" spans="1:28" ht="19.2">
      <c r="A6616" s="10">
        <v>6615</v>
      </c>
      <c r="B6616" s="10">
        <v>138080</v>
      </c>
      <c r="C6616" s="11" t="s">
        <v>1094</v>
      </c>
      <c r="D6616" s="11" t="s">
        <v>20</v>
      </c>
      <c r="E6616" s="10">
        <v>2021</v>
      </c>
      <c r="F6616" s="10">
        <v>22.158000000000001</v>
      </c>
      <c r="G6616" s="14">
        <f>([1]!Table_1[[#This Row],[총자산]]-[1]!Table_1[[#This Row],[장부가치 자기자본]]+[1]!Table_1[[#This Row],[시가총액]])/[1]!Table_1[[#This Row],[총자산]]</f>
        <v>2.053039952171964</v>
      </c>
      <c r="H6616" s="14">
        <f>I6616/100000000000</f>
        <v>1.654881565E-2</v>
      </c>
      <c r="I6616" s="10">
        <v>1654881565</v>
      </c>
      <c r="J6616" s="10">
        <v>3.41</v>
      </c>
      <c r="K6616" s="10">
        <f>L6616/1000000000000</f>
        <v>9.8680738387000005E-2</v>
      </c>
      <c r="L6616" s="10">
        <v>98680738387</v>
      </c>
      <c r="M6616" s="10">
        <v>12.17</v>
      </c>
      <c r="N6616" s="10">
        <v>1</v>
      </c>
      <c r="O6616" s="14">
        <f>IF([1]!Table_1[[#This Row],[연도]]=2016,1,0)</f>
        <v>0</v>
      </c>
      <c r="P6616" s="14">
        <f>IF([1]!Table_1[[#This Row],[연도]]=2017,1,0)</f>
        <v>0</v>
      </c>
      <c r="Q6616" s="14">
        <f>IF([1]!Table_1[[#This Row],[연도]]=2018,1,0)</f>
        <v>0</v>
      </c>
      <c r="R6616" s="14">
        <f>IF([1]!Table_1[[#This Row],[연도]]=2019,1,0)</f>
        <v>0</v>
      </c>
      <c r="S6616" s="14">
        <f>IF([1]!Table_1[[#This Row],[연도]]=2020,1,0)</f>
        <v>0</v>
      </c>
      <c r="T6616" s="14">
        <f>IF([1]!Table_1[[#This Row],[연도]]=2021,1,0)</f>
        <v>1</v>
      </c>
      <c r="U6616" s="14">
        <f>IF([1]!Table_1[[#This Row],[연도]]=2022,1,0)</f>
        <v>0</v>
      </c>
      <c r="V6616" s="14">
        <f>IF([1]!Table_1[[#This Row],[연도]]=2023,1,0)</f>
        <v>0</v>
      </c>
      <c r="W6616" s="10">
        <v>0.28000000000000003</v>
      </c>
      <c r="X6616" s="10">
        <f>Y6616/1000000000000</f>
        <v>0.371843325</v>
      </c>
      <c r="Y6616" s="14">
        <f>[1]!Table_1[[#This Row],[주가]]*[1]!Table_1[[#This Row],[기말주식수]]</f>
        <v>371843325000</v>
      </c>
      <c r="Z6616" s="14">
        <f>AA6616/10</f>
        <v>22.469482581975587</v>
      </c>
      <c r="AA6616" s="14">
        <f>[1]!Table_1[[#This Row],[시가총액]]/[1]!Table_1[[#This Row],[당기순이익(세후영업이익)]]</f>
        <v>224.69482581975586</v>
      </c>
      <c r="AB6616" s="10">
        <v>3184556100</v>
      </c>
    </row>
    <row r="6617" spans="1:28" ht="19.2">
      <c r="A6617" s="12">
        <v>6616</v>
      </c>
      <c r="B6617" s="12">
        <v>138080</v>
      </c>
      <c r="C6617" s="13" t="s">
        <v>1094</v>
      </c>
      <c r="D6617" s="13" t="s">
        <v>20</v>
      </c>
      <c r="E6617" s="12">
        <v>2022</v>
      </c>
      <c r="F6617" s="12">
        <v>-32.712000000000003</v>
      </c>
      <c r="G6617" s="15">
        <f>([1]!Table_1[[#This Row],[총자산]]-[1]!Table_1[[#This Row],[장부가치 자기자본]]+[1]!Table_1[[#This Row],[시가총액]])/[1]!Table_1[[#This Row],[총자산]]</f>
        <v>1.2092837419873974</v>
      </c>
      <c r="H6617" s="14">
        <f>I6617/100000000000</f>
        <v>-8.7051470209999995E-2</v>
      </c>
      <c r="I6617" s="12">
        <v>-8705147021</v>
      </c>
      <c r="J6617" s="12">
        <v>-6.9</v>
      </c>
      <c r="K6617" s="10">
        <f>L6617/1000000000000</f>
        <v>7.6953984688999999E-2</v>
      </c>
      <c r="L6617" s="12">
        <v>76953984689</v>
      </c>
      <c r="M6617" s="12">
        <v>14.31</v>
      </c>
      <c r="N6617" s="12">
        <v>1</v>
      </c>
      <c r="O6617" s="15">
        <f>IF([1]!Table_1[[#This Row],[연도]]=2016,1,0)</f>
        <v>0</v>
      </c>
      <c r="P6617" s="15">
        <f>IF([1]!Table_1[[#This Row],[연도]]=2017,1,0)</f>
        <v>0</v>
      </c>
      <c r="Q6617" s="15">
        <f>IF([1]!Table_1[[#This Row],[연도]]=2018,1,0)</f>
        <v>0</v>
      </c>
      <c r="R6617" s="15">
        <f>IF([1]!Table_1[[#This Row],[연도]]=2019,1,0)</f>
        <v>0</v>
      </c>
      <c r="S6617" s="15">
        <f>IF([1]!Table_1[[#This Row],[연도]]=2020,1,0)</f>
        <v>0</v>
      </c>
      <c r="T6617" s="15">
        <f>IF([1]!Table_1[[#This Row],[연도]]=2021,1,0)</f>
        <v>0</v>
      </c>
      <c r="U6617" s="15">
        <f>IF([1]!Table_1[[#This Row],[연도]]=2022,1,0)</f>
        <v>1</v>
      </c>
      <c r="V6617" s="15">
        <f>IF([1]!Table_1[[#This Row],[연도]]=2023,1,0)</f>
        <v>0</v>
      </c>
      <c r="W6617" s="12">
        <v>0.59</v>
      </c>
      <c r="X6617" s="10">
        <f>Y6617/1000000000000</f>
        <v>0.186984072</v>
      </c>
      <c r="Y6617" s="15">
        <f>[1]!Table_1[[#This Row],[주가]]*[1]!Table_1[[#This Row],[기말주식수]]</f>
        <v>186984072000</v>
      </c>
      <c r="Z6617" s="14">
        <f>AA6617/10</f>
        <v>-2.1479714420552116</v>
      </c>
      <c r="AA6617" s="15">
        <f>[1]!Table_1[[#This Row],[시가총액]]/[1]!Table_1[[#This Row],[당기순이익(세후영업이익)]]</f>
        <v>-21.479714420552117</v>
      </c>
      <c r="AB6617" s="12">
        <v>1955220000</v>
      </c>
    </row>
    <row r="6618" spans="1:28" ht="19.2">
      <c r="A6618" s="10">
        <v>6617</v>
      </c>
      <c r="B6618" s="10">
        <v>138080</v>
      </c>
      <c r="C6618" s="11" t="s">
        <v>1094</v>
      </c>
      <c r="D6618" s="11" t="s">
        <v>20</v>
      </c>
      <c r="E6618" s="10">
        <v>2023</v>
      </c>
      <c r="F6618" s="10">
        <v>-2.2320000000000002</v>
      </c>
      <c r="G6618" s="14">
        <f>([1]!Table_1[[#This Row],[총자산]]-[1]!Table_1[[#This Row],[장부가치 자기자본]]+[1]!Table_1[[#This Row],[시가총액]])/[1]!Table_1[[#This Row],[총자산]]</f>
        <v>1.1651434183579434</v>
      </c>
      <c r="H6618" s="14">
        <f>I6618/100000000000</f>
        <v>-0.31080650275999999</v>
      </c>
      <c r="I6618" s="10">
        <v>-31080650276</v>
      </c>
      <c r="J6618" s="10">
        <v>-19.13</v>
      </c>
      <c r="K6618" s="10">
        <f>L6618/1000000000000</f>
        <v>4.6002760621999997E-2</v>
      </c>
      <c r="L6618" s="10">
        <v>46002760622</v>
      </c>
      <c r="M6618" s="10">
        <v>35.9</v>
      </c>
      <c r="N6618" s="10">
        <v>1</v>
      </c>
      <c r="O6618" s="14">
        <f>IF([1]!Table_1[[#This Row],[연도]]=2016,1,0)</f>
        <v>0</v>
      </c>
      <c r="P6618" s="14">
        <f>IF([1]!Table_1[[#This Row],[연도]]=2017,1,0)</f>
        <v>0</v>
      </c>
      <c r="Q6618" s="14">
        <f>IF([1]!Table_1[[#This Row],[연도]]=2018,1,0)</f>
        <v>0</v>
      </c>
      <c r="R6618" s="14">
        <f>IF([1]!Table_1[[#This Row],[연도]]=2019,1,0)</f>
        <v>0</v>
      </c>
      <c r="S6618" s="14">
        <f>IF([1]!Table_1[[#This Row],[연도]]=2020,1,0)</f>
        <v>0</v>
      </c>
      <c r="T6618" s="14">
        <f>IF([1]!Table_1[[#This Row],[연도]]=2021,1,0)</f>
        <v>0</v>
      </c>
      <c r="U6618" s="14">
        <f>IF([1]!Table_1[[#This Row],[연도]]=2022,1,0)</f>
        <v>0</v>
      </c>
      <c r="V6618" s="14">
        <f>IF([1]!Table_1[[#This Row],[연도]]=2023,1,0)</f>
        <v>1</v>
      </c>
      <c r="W6618" s="10">
        <v>0.53</v>
      </c>
      <c r="X6618" s="10">
        <f>Y6618/1000000000000</f>
        <v>0.13651962074999999</v>
      </c>
      <c r="Y6618" s="14">
        <f>[1]!Table_1[[#This Row],[주가]]*[1]!Table_1[[#This Row],[기말주식수]]</f>
        <v>136519620750</v>
      </c>
      <c r="Z6618" s="14">
        <f>AA6618/10</f>
        <v>-0.43924312888465639</v>
      </c>
      <c r="AA6618" s="14">
        <f>[1]!Table_1[[#This Row],[시가총액]]/[1]!Table_1[[#This Row],[당기순이익(세후영업이익)]]</f>
        <v>-4.3924312888465638</v>
      </c>
      <c r="AB6618" s="10">
        <v>754871400</v>
      </c>
    </row>
    <row r="6619" spans="1:28" ht="19.2">
      <c r="A6619" s="12">
        <v>6618</v>
      </c>
      <c r="B6619" s="12">
        <v>138490</v>
      </c>
      <c r="C6619" s="13" t="s">
        <v>1095</v>
      </c>
      <c r="D6619" s="13" t="s">
        <v>6</v>
      </c>
      <c r="E6619" s="12">
        <v>2016</v>
      </c>
      <c r="F6619" s="12">
        <v>21.492999999999999</v>
      </c>
      <c r="G6619" s="15">
        <f>([1]!Table_1[[#This Row],[총자산]]-[1]!Table_1[[#This Row],[장부가치 자기자본]]+[1]!Table_1[[#This Row],[시가총액]])/[1]!Table_1[[#This Row],[총자산]]</f>
        <v>1.2414809112666993</v>
      </c>
      <c r="H6619" s="14">
        <f>I6619/100000000000</f>
        <v>0.17927126262000001</v>
      </c>
      <c r="I6619" s="12">
        <v>17927126262</v>
      </c>
      <c r="J6619" s="12">
        <v>47.79</v>
      </c>
      <c r="K6619" s="10">
        <f>L6619/1000000000000</f>
        <v>0.23837736472500001</v>
      </c>
      <c r="L6619" s="12">
        <v>238377364725</v>
      </c>
      <c r="M6619" s="12">
        <v>1.31</v>
      </c>
      <c r="N6619" s="12">
        <v>1</v>
      </c>
      <c r="O6619" s="15">
        <f>IF([1]!Table_1[[#This Row],[연도]]=2016,1,0)</f>
        <v>1</v>
      </c>
      <c r="P6619" s="15">
        <f>IF([1]!Table_1[[#This Row],[연도]]=2017,1,0)</f>
        <v>0</v>
      </c>
      <c r="Q6619" s="15">
        <f>IF([1]!Table_1[[#This Row],[연도]]=2018,1,0)</f>
        <v>0</v>
      </c>
      <c r="R6619" s="15">
        <f>IF([1]!Table_1[[#This Row],[연도]]=2019,1,0)</f>
        <v>0</v>
      </c>
      <c r="S6619" s="15">
        <f>IF([1]!Table_1[[#This Row],[연도]]=2020,1,0)</f>
        <v>0</v>
      </c>
      <c r="T6619" s="15">
        <f>IF([1]!Table_1[[#This Row],[연도]]=2021,1,0)</f>
        <v>0</v>
      </c>
      <c r="U6619" s="15">
        <f>IF([1]!Table_1[[#This Row],[연도]]=2022,1,0)</f>
        <v>0</v>
      </c>
      <c r="V6619" s="15">
        <f>IF([1]!Table_1[[#This Row],[연도]]=2023,1,0)</f>
        <v>0</v>
      </c>
      <c r="W6619" s="12">
        <v>1.1399999999999999</v>
      </c>
      <c r="X6619" s="10">
        <f>Y6619/1000000000000</f>
        <v>0.24928</v>
      </c>
      <c r="Y6619" s="15">
        <f>[1]!Table_1[[#This Row],[주가]]*[1]!Table_1[[#This Row],[기말주식수]]</f>
        <v>249280000000</v>
      </c>
      <c r="Z6619" s="14">
        <f>AA6619/10</f>
        <v>1.3905184598849902</v>
      </c>
      <c r="AA6619" s="15">
        <f>[1]!Table_1[[#This Row],[시가총액]]/[1]!Table_1[[#This Row],[당기순이익(세후영업이익)]]</f>
        <v>13.905184598849901</v>
      </c>
      <c r="AB6619" s="12">
        <v>3800000000</v>
      </c>
    </row>
    <row r="6620" spans="1:28" ht="19.2">
      <c r="A6620" s="10">
        <v>6619</v>
      </c>
      <c r="B6620" s="10">
        <v>138490</v>
      </c>
      <c r="C6620" s="11" t="s">
        <v>1095</v>
      </c>
      <c r="D6620" s="11" t="s">
        <v>6</v>
      </c>
      <c r="E6620" s="10">
        <v>2017</v>
      </c>
      <c r="F6620" s="10">
        <v>26.024000000000001</v>
      </c>
      <c r="G6620" s="14">
        <f>([1]!Table_1[[#This Row],[총자산]]-[1]!Table_1[[#This Row],[장부가치 자기자본]]+[1]!Table_1[[#This Row],[시가총액]])/[1]!Table_1[[#This Row],[총자산]]</f>
        <v>1.2921882276447256</v>
      </c>
      <c r="H6620" s="14">
        <f>I6620/100000000000</f>
        <v>0.19611191984000001</v>
      </c>
      <c r="I6620" s="10">
        <v>19611191984</v>
      </c>
      <c r="J6620" s="10">
        <v>14.77</v>
      </c>
      <c r="K6620" s="10">
        <f>L6620/1000000000000</f>
        <v>0.26224209691</v>
      </c>
      <c r="L6620" s="10">
        <v>262242096910</v>
      </c>
      <c r="M6620" s="10">
        <v>1.06</v>
      </c>
      <c r="N6620" s="10">
        <v>1</v>
      </c>
      <c r="O6620" s="14">
        <f>IF([1]!Table_1[[#This Row],[연도]]=2016,1,0)</f>
        <v>0</v>
      </c>
      <c r="P6620" s="14">
        <f>IF([1]!Table_1[[#This Row],[연도]]=2017,1,0)</f>
        <v>1</v>
      </c>
      <c r="Q6620" s="14">
        <f>IF([1]!Table_1[[#This Row],[연도]]=2018,1,0)</f>
        <v>0</v>
      </c>
      <c r="R6620" s="14">
        <f>IF([1]!Table_1[[#This Row],[연도]]=2019,1,0)</f>
        <v>0</v>
      </c>
      <c r="S6620" s="14">
        <f>IF([1]!Table_1[[#This Row],[연도]]=2020,1,0)</f>
        <v>0</v>
      </c>
      <c r="T6620" s="14">
        <f>IF([1]!Table_1[[#This Row],[연도]]=2021,1,0)</f>
        <v>0</v>
      </c>
      <c r="U6620" s="14">
        <f>IF([1]!Table_1[[#This Row],[연도]]=2022,1,0)</f>
        <v>0</v>
      </c>
      <c r="V6620" s="14">
        <f>IF([1]!Table_1[[#This Row],[연도]]=2023,1,0)</f>
        <v>0</v>
      </c>
      <c r="W6620" s="10">
        <v>1.4</v>
      </c>
      <c r="X6620" s="10">
        <f>Y6620/1000000000000</f>
        <v>0.29792000000000002</v>
      </c>
      <c r="Y6620" s="14">
        <f>[1]!Table_1[[#This Row],[주가]]*[1]!Table_1[[#This Row],[기말주식수]]</f>
        <v>297920000000</v>
      </c>
      <c r="Z6620" s="14">
        <f>AA6620/10</f>
        <v>1.519132545553892</v>
      </c>
      <c r="AA6620" s="14">
        <f>[1]!Table_1[[#This Row],[시가총액]]/[1]!Table_1[[#This Row],[당기순이익(세후영업이익)]]</f>
        <v>15.191325455538919</v>
      </c>
      <c r="AB6620" s="10">
        <v>4560000000</v>
      </c>
    </row>
    <row r="6621" spans="1:28" ht="19.2">
      <c r="A6621" s="12">
        <v>6620</v>
      </c>
      <c r="B6621" s="12">
        <v>138490</v>
      </c>
      <c r="C6621" s="13" t="s">
        <v>1095</v>
      </c>
      <c r="D6621" s="13" t="s">
        <v>6</v>
      </c>
      <c r="E6621" s="12">
        <v>2018</v>
      </c>
      <c r="F6621" s="12">
        <v>37.176000000000002</v>
      </c>
      <c r="G6621" s="15">
        <f>([1]!Table_1[[#This Row],[총자산]]-[1]!Table_1[[#This Row],[장부가치 자기자본]]+[1]!Table_1[[#This Row],[시가총액]])/[1]!Table_1[[#This Row],[총자산]]</f>
        <v>1.0464325273398272</v>
      </c>
      <c r="H6621" s="14">
        <f>I6621/100000000000</f>
        <v>0.19372411246999999</v>
      </c>
      <c r="I6621" s="12">
        <v>19372411247</v>
      </c>
      <c r="J6621" s="12">
        <v>-3.64</v>
      </c>
      <c r="K6621" s="10">
        <f>L6621/1000000000000</f>
        <v>0.32133526469500001</v>
      </c>
      <c r="L6621" s="12">
        <v>321335264695</v>
      </c>
      <c r="M6621" s="12">
        <v>0.96</v>
      </c>
      <c r="N6621" s="12">
        <v>1</v>
      </c>
      <c r="O6621" s="15">
        <f>IF([1]!Table_1[[#This Row],[연도]]=2016,1,0)</f>
        <v>0</v>
      </c>
      <c r="P6621" s="15">
        <f>IF([1]!Table_1[[#This Row],[연도]]=2017,1,0)</f>
        <v>0</v>
      </c>
      <c r="Q6621" s="15">
        <f>IF([1]!Table_1[[#This Row],[연도]]=2018,1,0)</f>
        <v>1</v>
      </c>
      <c r="R6621" s="15">
        <f>IF([1]!Table_1[[#This Row],[연도]]=2019,1,0)</f>
        <v>0</v>
      </c>
      <c r="S6621" s="15">
        <f>IF([1]!Table_1[[#This Row],[연도]]=2020,1,0)</f>
        <v>0</v>
      </c>
      <c r="T6621" s="15">
        <f>IF([1]!Table_1[[#This Row],[연도]]=2021,1,0)</f>
        <v>0</v>
      </c>
      <c r="U6621" s="15">
        <f>IF([1]!Table_1[[#This Row],[연도]]=2022,1,0)</f>
        <v>0</v>
      </c>
      <c r="V6621" s="15">
        <f>IF([1]!Table_1[[#This Row],[연도]]=2023,1,0)</f>
        <v>0</v>
      </c>
      <c r="W6621" s="12">
        <v>2.0299999999999998</v>
      </c>
      <c r="X6621" s="10">
        <f>Y6621/1000000000000</f>
        <v>0.21318000000000001</v>
      </c>
      <c r="Y6621" s="15">
        <f>[1]!Table_1[[#This Row],[주가]]*[1]!Table_1[[#This Row],[기말주식수]]</f>
        <v>213180000000</v>
      </c>
      <c r="Z6621" s="14">
        <f>AA6621/10</f>
        <v>1.1004309029058679</v>
      </c>
      <c r="AA6621" s="15">
        <f>[1]!Table_1[[#This Row],[시가총액]]/[1]!Table_1[[#This Row],[당기순이익(세후영업이익)]]</f>
        <v>11.004309029058678</v>
      </c>
      <c r="AB6621" s="12">
        <v>4560000000</v>
      </c>
    </row>
    <row r="6622" spans="1:28" ht="19.2">
      <c r="A6622" s="10">
        <v>6621</v>
      </c>
      <c r="B6622" s="10">
        <v>138490</v>
      </c>
      <c r="C6622" s="11" t="s">
        <v>1095</v>
      </c>
      <c r="D6622" s="11" t="s">
        <v>6</v>
      </c>
      <c r="E6622" s="10">
        <v>2019</v>
      </c>
      <c r="F6622" s="10">
        <v>49.36</v>
      </c>
      <c r="G6622" s="14">
        <f>([1]!Table_1[[#This Row],[총자산]]-[1]!Table_1[[#This Row],[장부가치 자기자본]]+[1]!Table_1[[#This Row],[시가총액]])/[1]!Table_1[[#This Row],[총자산]]</f>
        <v>0.91911732596483997</v>
      </c>
      <c r="H6622" s="14">
        <f>I6622/100000000000</f>
        <v>0.10306154620999999</v>
      </c>
      <c r="I6622" s="10">
        <v>10306154621</v>
      </c>
      <c r="J6622" s="10">
        <v>-0.67</v>
      </c>
      <c r="K6622" s="10">
        <f>L6622/1000000000000</f>
        <v>0.33028477600400002</v>
      </c>
      <c r="L6622" s="10">
        <v>330284776004</v>
      </c>
      <c r="M6622" s="10">
        <v>1.8</v>
      </c>
      <c r="N6622" s="10">
        <v>1</v>
      </c>
      <c r="O6622" s="14">
        <f>IF([1]!Table_1[[#This Row],[연도]]=2016,1,0)</f>
        <v>0</v>
      </c>
      <c r="P6622" s="14">
        <f>IF([1]!Table_1[[#This Row],[연도]]=2017,1,0)</f>
        <v>0</v>
      </c>
      <c r="Q6622" s="14">
        <f>IF([1]!Table_1[[#This Row],[연도]]=2018,1,0)</f>
        <v>0</v>
      </c>
      <c r="R6622" s="14">
        <f>IF([1]!Table_1[[#This Row],[연도]]=2019,1,0)</f>
        <v>1</v>
      </c>
      <c r="S6622" s="14">
        <f>IF([1]!Table_1[[#This Row],[연도]]=2020,1,0)</f>
        <v>0</v>
      </c>
      <c r="T6622" s="14">
        <f>IF([1]!Table_1[[#This Row],[연도]]=2021,1,0)</f>
        <v>0</v>
      </c>
      <c r="U6622" s="14">
        <f>IF([1]!Table_1[[#This Row],[연도]]=2022,1,0)</f>
        <v>0</v>
      </c>
      <c r="V6622" s="14">
        <f>IF([1]!Table_1[[#This Row],[연도]]=2023,1,0)</f>
        <v>0</v>
      </c>
      <c r="W6622" s="10">
        <v>1.96</v>
      </c>
      <c r="X6622" s="10">
        <f>Y6622/1000000000000</f>
        <v>0.17024</v>
      </c>
      <c r="Y6622" s="14">
        <f>[1]!Table_1[[#This Row],[주가]]*[1]!Table_1[[#This Row],[기말주식수]]</f>
        <v>170240000000</v>
      </c>
      <c r="Z6622" s="14">
        <f>AA6622/10</f>
        <v>1.6518285069497793</v>
      </c>
      <c r="AA6622" s="14">
        <f>[1]!Table_1[[#This Row],[시가총액]]/[1]!Table_1[[#This Row],[당기순이익(세후영업이익)]]</f>
        <v>16.518285069497793</v>
      </c>
      <c r="AB6622" s="10">
        <v>2660000000</v>
      </c>
    </row>
    <row r="6623" spans="1:28" ht="19.2">
      <c r="A6623" s="12">
        <v>6622</v>
      </c>
      <c r="B6623" s="12">
        <v>138490</v>
      </c>
      <c r="C6623" s="13" t="s">
        <v>1095</v>
      </c>
      <c r="D6623" s="13" t="s">
        <v>6</v>
      </c>
      <c r="E6623" s="12">
        <v>2021</v>
      </c>
      <c r="F6623" s="12">
        <v>25.324999999999999</v>
      </c>
      <c r="G6623" s="15">
        <f>([1]!Table_1[[#This Row],[총자산]]-[1]!Table_1[[#This Row],[장부가치 자기자본]]+[1]!Table_1[[#This Row],[시가총액]])/[1]!Table_1[[#This Row],[총자산]]</f>
        <v>1.7408676281583799</v>
      </c>
      <c r="H6623" s="14">
        <f>I6623/100000000000</f>
        <v>0.27681571469999999</v>
      </c>
      <c r="I6623" s="12">
        <v>27681571470</v>
      </c>
      <c r="J6623" s="12">
        <v>16.100000000000001</v>
      </c>
      <c r="K6623" s="10">
        <f>L6623/1000000000000</f>
        <v>0.40527222485499997</v>
      </c>
      <c r="L6623" s="12">
        <v>405272224855</v>
      </c>
      <c r="M6623" s="12">
        <v>2.63</v>
      </c>
      <c r="N6623" s="12">
        <v>1</v>
      </c>
      <c r="O6623" s="15">
        <f>IF([1]!Table_1[[#This Row],[연도]]=2016,1,0)</f>
        <v>0</v>
      </c>
      <c r="P6623" s="15">
        <f>IF([1]!Table_1[[#This Row],[연도]]=2017,1,0)</f>
        <v>0</v>
      </c>
      <c r="Q6623" s="15">
        <f>IF([1]!Table_1[[#This Row],[연도]]=2018,1,0)</f>
        <v>0</v>
      </c>
      <c r="R6623" s="15">
        <f>IF([1]!Table_1[[#This Row],[연도]]=2019,1,0)</f>
        <v>0</v>
      </c>
      <c r="S6623" s="15">
        <f>IF([1]!Table_1[[#This Row],[연도]]=2020,1,0)</f>
        <v>0</v>
      </c>
      <c r="T6623" s="15">
        <f>IF([1]!Table_1[[#This Row],[연도]]=2021,1,0)</f>
        <v>1</v>
      </c>
      <c r="U6623" s="15">
        <f>IF([1]!Table_1[[#This Row],[연도]]=2022,1,0)</f>
        <v>0</v>
      </c>
      <c r="V6623" s="15">
        <f>IF([1]!Table_1[[#This Row],[연도]]=2023,1,0)</f>
        <v>0</v>
      </c>
      <c r="W6623" s="12">
        <v>1.1000000000000001</v>
      </c>
      <c r="X6623" s="10">
        <f>Y6623/1000000000000</f>
        <v>0.49399999999999999</v>
      </c>
      <c r="Y6623" s="15">
        <f>[1]!Table_1[[#This Row],[주가]]*[1]!Table_1[[#This Row],[기말주식수]]</f>
        <v>494000000000</v>
      </c>
      <c r="Z6623" s="14">
        <f>AA6623/10</f>
        <v>1.7845807653491572</v>
      </c>
      <c r="AA6623" s="15">
        <f>[1]!Table_1[[#This Row],[시가총액]]/[1]!Table_1[[#This Row],[당기순이익(세후영업이익)]]</f>
        <v>17.845807653491573</v>
      </c>
      <c r="AB6623" s="12">
        <v>5510000000</v>
      </c>
    </row>
    <row r="6624" spans="1:28" ht="19.2">
      <c r="A6624" s="10">
        <v>6623</v>
      </c>
      <c r="B6624" s="10">
        <v>138490</v>
      </c>
      <c r="C6624" s="11" t="s">
        <v>1095</v>
      </c>
      <c r="D6624" s="11" t="s">
        <v>6</v>
      </c>
      <c r="E6624" s="10">
        <v>2022</v>
      </c>
      <c r="F6624" s="10">
        <v>19.161999999999999</v>
      </c>
      <c r="G6624" s="14">
        <f>([1]!Table_1[[#This Row],[총자산]]-[1]!Table_1[[#This Row],[장부가치 자기자본]]+[1]!Table_1[[#This Row],[시가총액]])/[1]!Table_1[[#This Row],[총자산]]</f>
        <v>1.1973592205933752</v>
      </c>
      <c r="H6624" s="14">
        <f>I6624/100000000000</f>
        <v>0.46041896346</v>
      </c>
      <c r="I6624" s="10">
        <v>46041896346</v>
      </c>
      <c r="J6624" s="10">
        <v>4.8600000000000003</v>
      </c>
      <c r="K6624" s="10">
        <f>L6624/1000000000000</f>
        <v>0.51807586160600005</v>
      </c>
      <c r="L6624" s="10">
        <v>518075861606</v>
      </c>
      <c r="M6624" s="10">
        <v>3.02</v>
      </c>
      <c r="N6624" s="10">
        <v>1</v>
      </c>
      <c r="O6624" s="14">
        <f>IF([1]!Table_1[[#This Row],[연도]]=2016,1,0)</f>
        <v>0</v>
      </c>
      <c r="P6624" s="14">
        <f>IF([1]!Table_1[[#This Row],[연도]]=2017,1,0)</f>
        <v>0</v>
      </c>
      <c r="Q6624" s="14">
        <f>IF([1]!Table_1[[#This Row],[연도]]=2018,1,0)</f>
        <v>0</v>
      </c>
      <c r="R6624" s="14">
        <f>IF([1]!Table_1[[#This Row],[연도]]=2019,1,0)</f>
        <v>0</v>
      </c>
      <c r="S6624" s="14">
        <f>IF([1]!Table_1[[#This Row],[연도]]=2020,1,0)</f>
        <v>0</v>
      </c>
      <c r="T6624" s="14">
        <f>IF([1]!Table_1[[#This Row],[연도]]=2021,1,0)</f>
        <v>0</v>
      </c>
      <c r="U6624" s="14">
        <f>IF([1]!Table_1[[#This Row],[연도]]=2022,1,0)</f>
        <v>1</v>
      </c>
      <c r="V6624" s="14">
        <f>IF([1]!Table_1[[#This Row],[연도]]=2023,1,0)</f>
        <v>0</v>
      </c>
      <c r="W6624" s="10">
        <v>2.41</v>
      </c>
      <c r="X6624" s="10">
        <f>Y6624/1000000000000</f>
        <v>0.33212000000000003</v>
      </c>
      <c r="Y6624" s="14">
        <f>[1]!Table_1[[#This Row],[주가]]*[1]!Table_1[[#This Row],[기말주식수]]</f>
        <v>332120000000</v>
      </c>
      <c r="Z6624" s="14">
        <f>AA6624/10</f>
        <v>0.72134300790773953</v>
      </c>
      <c r="AA6624" s="14">
        <f>[1]!Table_1[[#This Row],[시가총액]]/[1]!Table_1[[#This Row],[당기순이익(세후영업이익)]]</f>
        <v>7.2134300790773951</v>
      </c>
      <c r="AB6624" s="10">
        <v>6840000000</v>
      </c>
    </row>
    <row r="6625" spans="1:28" ht="19.2">
      <c r="A6625" s="12">
        <v>6624</v>
      </c>
      <c r="B6625" s="12">
        <v>138490</v>
      </c>
      <c r="C6625" s="13" t="s">
        <v>1095</v>
      </c>
      <c r="D6625" s="13" t="s">
        <v>6</v>
      </c>
      <c r="E6625" s="12">
        <v>2023</v>
      </c>
      <c r="F6625" s="12">
        <v>18.516999999999999</v>
      </c>
      <c r="G6625" s="15">
        <f>([1]!Table_1[[#This Row],[총자산]]-[1]!Table_1[[#This Row],[장부가치 자기자본]]+[1]!Table_1[[#This Row],[시가총액]])/[1]!Table_1[[#This Row],[총자산]]</f>
        <v>1.043493543365285</v>
      </c>
      <c r="H6625" s="14">
        <f>I6625/100000000000</f>
        <v>0.33813729102000001</v>
      </c>
      <c r="I6625" s="12">
        <v>33813729102</v>
      </c>
      <c r="J6625" s="12">
        <v>-6.22</v>
      </c>
      <c r="K6625" s="10">
        <f>L6625/1000000000000</f>
        <v>0.45619806701900001</v>
      </c>
      <c r="L6625" s="12">
        <v>456198067019</v>
      </c>
      <c r="M6625" s="12">
        <v>3.17</v>
      </c>
      <c r="N6625" s="12">
        <v>1</v>
      </c>
      <c r="O6625" s="15">
        <f>IF([1]!Table_1[[#This Row],[연도]]=2016,1,0)</f>
        <v>0</v>
      </c>
      <c r="P6625" s="15">
        <f>IF([1]!Table_1[[#This Row],[연도]]=2017,1,0)</f>
        <v>0</v>
      </c>
      <c r="Q6625" s="15">
        <f>IF([1]!Table_1[[#This Row],[연도]]=2018,1,0)</f>
        <v>0</v>
      </c>
      <c r="R6625" s="15">
        <f>IF([1]!Table_1[[#This Row],[연도]]=2019,1,0)</f>
        <v>0</v>
      </c>
      <c r="S6625" s="15">
        <f>IF([1]!Table_1[[#This Row],[연도]]=2020,1,0)</f>
        <v>0</v>
      </c>
      <c r="T6625" s="15">
        <f>IF([1]!Table_1[[#This Row],[연도]]=2021,1,0)</f>
        <v>0</v>
      </c>
      <c r="U6625" s="15">
        <f>IF([1]!Table_1[[#This Row],[연도]]=2022,1,0)</f>
        <v>0</v>
      </c>
      <c r="V6625" s="15">
        <f>IF([1]!Table_1[[#This Row],[연도]]=2023,1,0)</f>
        <v>1</v>
      </c>
      <c r="W6625" s="12">
        <v>2.11</v>
      </c>
      <c r="X6625" s="10">
        <f>Y6625/1000000000000</f>
        <v>0.29754000000000003</v>
      </c>
      <c r="Y6625" s="15">
        <f>[1]!Table_1[[#This Row],[주가]]*[1]!Table_1[[#This Row],[기말주식수]]</f>
        <v>297540000000</v>
      </c>
      <c r="Z6625" s="14">
        <f>AA6625/10</f>
        <v>0.87993843891770351</v>
      </c>
      <c r="AA6625" s="15">
        <f>[1]!Table_1[[#This Row],[시가총액]]/[1]!Table_1[[#This Row],[당기순이익(세후영업이익)]]</f>
        <v>8.7993843891770354</v>
      </c>
      <c r="AB6625" s="12">
        <v>6080000000</v>
      </c>
    </row>
    <row r="6626" spans="1:28" ht="19.2">
      <c r="A6626" s="10">
        <v>6625</v>
      </c>
      <c r="B6626" s="10">
        <v>139480</v>
      </c>
      <c r="C6626" s="11" t="s">
        <v>1096</v>
      </c>
      <c r="D6626" s="11" t="s">
        <v>6</v>
      </c>
      <c r="E6626" s="10">
        <v>2016</v>
      </c>
      <c r="F6626" s="10">
        <v>10.952</v>
      </c>
      <c r="G6626" s="14">
        <f>([1]!Table_1[[#This Row],[총자산]]-[1]!Table_1[[#This Row],[장부가치 자기자본]]+[1]!Table_1[[#This Row],[시가총액]])/[1]!Table_1[[#This Row],[총자산]]</f>
        <v>0.8040667558722524</v>
      </c>
      <c r="H6626" s="14">
        <f>I6626/100000000000</f>
        <v>5.4685499999999996</v>
      </c>
      <c r="I6626" s="10">
        <v>546855000000</v>
      </c>
      <c r="J6626" s="10">
        <v>6.45</v>
      </c>
      <c r="K6626" s="10">
        <f>L6626/1000000000000</f>
        <v>14.777876303719999</v>
      </c>
      <c r="L6626" s="10">
        <v>14777876303720</v>
      </c>
      <c r="M6626" s="10">
        <v>0.01</v>
      </c>
      <c r="N6626" s="10">
        <v>1</v>
      </c>
      <c r="O6626" s="14">
        <f>IF([1]!Table_1[[#This Row],[연도]]=2016,1,0)</f>
        <v>1</v>
      </c>
      <c r="P6626" s="14">
        <f>IF([1]!Table_1[[#This Row],[연도]]=2017,1,0)</f>
        <v>0</v>
      </c>
      <c r="Q6626" s="14">
        <f>IF([1]!Table_1[[#This Row],[연도]]=2018,1,0)</f>
        <v>0</v>
      </c>
      <c r="R6626" s="14">
        <f>IF([1]!Table_1[[#This Row],[연도]]=2019,1,0)</f>
        <v>0</v>
      </c>
      <c r="S6626" s="14">
        <f>IF([1]!Table_1[[#This Row],[연도]]=2020,1,0)</f>
        <v>0</v>
      </c>
      <c r="T6626" s="14">
        <f>IF([1]!Table_1[[#This Row],[연도]]=2021,1,0)</f>
        <v>0</v>
      </c>
      <c r="U6626" s="14">
        <f>IF([1]!Table_1[[#This Row],[연도]]=2022,1,0)</f>
        <v>0</v>
      </c>
      <c r="V6626" s="14">
        <f>IF([1]!Table_1[[#This Row],[연도]]=2023,1,0)</f>
        <v>0</v>
      </c>
      <c r="W6626" s="10">
        <v>0.83</v>
      </c>
      <c r="X6626" s="10">
        <f>Y6626/1000000000000</f>
        <v>5.1012748769999998</v>
      </c>
      <c r="Y6626" s="14">
        <f>[1]!Table_1[[#This Row],[주가]]*[1]!Table_1[[#This Row],[기말주식수]]</f>
        <v>5101274877000</v>
      </c>
      <c r="Z6626" s="14">
        <f>AA6626/10</f>
        <v>0.93283866417971861</v>
      </c>
      <c r="AA6626" s="14">
        <f>[1]!Table_1[[#This Row],[시가총액]]/[1]!Table_1[[#This Row],[당기순이익(세후영업이익)]]</f>
        <v>9.3283866417971861</v>
      </c>
      <c r="AB6626" s="10">
        <v>41796270000</v>
      </c>
    </row>
    <row r="6627" spans="1:28" ht="19.2">
      <c r="A6627" s="12">
        <v>6626</v>
      </c>
      <c r="B6627" s="12">
        <v>139480</v>
      </c>
      <c r="C6627" s="13" t="s">
        <v>1096</v>
      </c>
      <c r="D6627" s="13" t="s">
        <v>6</v>
      </c>
      <c r="E6627" s="12">
        <v>2017</v>
      </c>
      <c r="F6627" s="12">
        <v>7.7649999999999997</v>
      </c>
      <c r="G6627" s="15">
        <f>([1]!Table_1[[#This Row],[총자산]]-[1]!Table_1[[#This Row],[장부가치 자기자본]]+[1]!Table_1[[#This Row],[시가총액]])/[1]!Table_1[[#This Row],[총자산]]</f>
        <v>0.92424893869562075</v>
      </c>
      <c r="H6627" s="14">
        <f>I6627/100000000000</f>
        <v>5.6692</v>
      </c>
      <c r="I6627" s="12">
        <v>566920000000</v>
      </c>
      <c r="J6627" s="12">
        <v>4.1399999999999997</v>
      </c>
      <c r="K6627" s="10">
        <f>L6627/1000000000000</f>
        <v>15.876686561466</v>
      </c>
      <c r="L6627" s="12">
        <v>15876686561466</v>
      </c>
      <c r="M6627" s="12">
        <v>7.0000000000000007E-2</v>
      </c>
      <c r="N6627" s="12">
        <v>1</v>
      </c>
      <c r="O6627" s="15">
        <f>IF([1]!Table_1[[#This Row],[연도]]=2016,1,0)</f>
        <v>0</v>
      </c>
      <c r="P6627" s="15">
        <f>IF([1]!Table_1[[#This Row],[연도]]=2017,1,0)</f>
        <v>1</v>
      </c>
      <c r="Q6627" s="15">
        <f>IF([1]!Table_1[[#This Row],[연도]]=2018,1,0)</f>
        <v>0</v>
      </c>
      <c r="R6627" s="15">
        <f>IF([1]!Table_1[[#This Row],[연도]]=2019,1,0)</f>
        <v>0</v>
      </c>
      <c r="S6627" s="15">
        <f>IF([1]!Table_1[[#This Row],[연도]]=2020,1,0)</f>
        <v>0</v>
      </c>
      <c r="T6627" s="15">
        <f>IF([1]!Table_1[[#This Row],[연도]]=2021,1,0)</f>
        <v>0</v>
      </c>
      <c r="U6627" s="15">
        <f>IF([1]!Table_1[[#This Row],[연도]]=2022,1,0)</f>
        <v>0</v>
      </c>
      <c r="V6627" s="15">
        <f>IF([1]!Table_1[[#This Row],[연도]]=2023,1,0)</f>
        <v>0</v>
      </c>
      <c r="W6627" s="12">
        <v>0.9</v>
      </c>
      <c r="X6627" s="10">
        <f>Y6627/1000000000000</f>
        <v>7.5543469490000001</v>
      </c>
      <c r="Y6627" s="15">
        <f>[1]!Table_1[[#This Row],[주가]]*[1]!Table_1[[#This Row],[기말주식수]]</f>
        <v>7554346949000</v>
      </c>
      <c r="Z6627" s="14">
        <f>AA6627/10</f>
        <v>1.332524333062866</v>
      </c>
      <c r="AA6627" s="15">
        <f>[1]!Table_1[[#This Row],[시가총액]]/[1]!Table_1[[#This Row],[당기순이익(세후영업이익)]]</f>
        <v>13.325243330628661</v>
      </c>
      <c r="AB6627" s="12">
        <v>48762313250</v>
      </c>
    </row>
    <row r="6628" spans="1:28" ht="19.2">
      <c r="A6628" s="10">
        <v>6627</v>
      </c>
      <c r="B6628" s="10">
        <v>139480</v>
      </c>
      <c r="C6628" s="11" t="s">
        <v>1096</v>
      </c>
      <c r="D6628" s="11" t="s">
        <v>6</v>
      </c>
      <c r="E6628" s="10">
        <v>2018</v>
      </c>
      <c r="F6628" s="10">
        <v>11.702999999999999</v>
      </c>
      <c r="G6628" s="14">
        <f>([1]!Table_1[[#This Row],[총자산]]-[1]!Table_1[[#This Row],[장부가치 자기자본]]+[1]!Table_1[[#This Row],[시가총액]])/[1]!Table_1[[#This Row],[총자산]]</f>
        <v>0.77496776707019777</v>
      </c>
      <c r="H6628" s="14">
        <f>I6628/100000000000</f>
        <v>4.6282699999999997</v>
      </c>
      <c r="I6628" s="10">
        <v>462827000000</v>
      </c>
      <c r="J6628" s="10">
        <v>4.28</v>
      </c>
      <c r="K6628" s="10">
        <f>L6628/1000000000000</f>
        <v>17.049079116942</v>
      </c>
      <c r="L6628" s="10">
        <v>17049079116942</v>
      </c>
      <c r="M6628" s="10">
        <v>0.48</v>
      </c>
      <c r="N6628" s="10">
        <v>1</v>
      </c>
      <c r="O6628" s="14">
        <f>IF([1]!Table_1[[#This Row],[연도]]=2016,1,0)</f>
        <v>0</v>
      </c>
      <c r="P6628" s="14">
        <f>IF([1]!Table_1[[#This Row],[연도]]=2017,1,0)</f>
        <v>0</v>
      </c>
      <c r="Q6628" s="14">
        <f>IF([1]!Table_1[[#This Row],[연도]]=2018,1,0)</f>
        <v>1</v>
      </c>
      <c r="R6628" s="14">
        <f>IF([1]!Table_1[[#This Row],[연도]]=2019,1,0)</f>
        <v>0</v>
      </c>
      <c r="S6628" s="14">
        <f>IF([1]!Table_1[[#This Row],[연도]]=2020,1,0)</f>
        <v>0</v>
      </c>
      <c r="T6628" s="14">
        <f>IF([1]!Table_1[[#This Row],[연도]]=2021,1,0)</f>
        <v>0</v>
      </c>
      <c r="U6628" s="14">
        <f>IF([1]!Table_1[[#This Row],[연도]]=2022,1,0)</f>
        <v>0</v>
      </c>
      <c r="V6628" s="14">
        <f>IF([1]!Table_1[[#This Row],[연도]]=2023,1,0)</f>
        <v>0</v>
      </c>
      <c r="W6628" s="10">
        <v>1.44</v>
      </c>
      <c r="X6628" s="10">
        <f>Y6628/1000000000000</f>
        <v>5.0873369674999998</v>
      </c>
      <c r="Y6628" s="14">
        <f>[1]!Table_1[[#This Row],[주가]]*[1]!Table_1[[#This Row],[기말주식수]]</f>
        <v>5087336967500</v>
      </c>
      <c r="Z6628" s="14">
        <f>AA6628/10</f>
        <v>1.0991875943927212</v>
      </c>
      <c r="AA6628" s="14">
        <f>[1]!Table_1[[#This Row],[시가총액]]/[1]!Table_1[[#This Row],[당기순이익(세후영업이익)]]</f>
        <v>10.991875943927212</v>
      </c>
      <c r="AB6628" s="10">
        <v>55728358000</v>
      </c>
    </row>
    <row r="6629" spans="1:28" ht="19.2">
      <c r="A6629" s="12">
        <v>6628</v>
      </c>
      <c r="B6629" s="12">
        <v>139480</v>
      </c>
      <c r="C6629" s="13" t="s">
        <v>1096</v>
      </c>
      <c r="D6629" s="13" t="s">
        <v>6</v>
      </c>
      <c r="E6629" s="12">
        <v>2019</v>
      </c>
      <c r="F6629" s="12">
        <v>24.093</v>
      </c>
      <c r="G6629" s="15">
        <f>([1]!Table_1[[#This Row],[총자산]]-[1]!Table_1[[#This Row],[장부가치 자기자본]]+[1]!Table_1[[#This Row],[시가총액]])/[1]!Table_1[[#This Row],[총자산]]</f>
        <v>0.68463380697888998</v>
      </c>
      <c r="H6629" s="14">
        <f>I6629/100000000000</f>
        <v>1.5065299999999999</v>
      </c>
      <c r="I6629" s="12">
        <v>150653000000</v>
      </c>
      <c r="J6629" s="12">
        <v>25.91</v>
      </c>
      <c r="K6629" s="10">
        <f>L6629/1000000000000</f>
        <v>19.062879818283999</v>
      </c>
      <c r="L6629" s="12">
        <v>19062879818284</v>
      </c>
      <c r="M6629" s="12">
        <v>1.25</v>
      </c>
      <c r="N6629" s="12">
        <v>1</v>
      </c>
      <c r="O6629" s="15">
        <f>IF([1]!Table_1[[#This Row],[연도]]=2016,1,0)</f>
        <v>0</v>
      </c>
      <c r="P6629" s="15">
        <f>IF([1]!Table_1[[#This Row],[연도]]=2017,1,0)</f>
        <v>0</v>
      </c>
      <c r="Q6629" s="15">
        <f>IF([1]!Table_1[[#This Row],[연도]]=2018,1,0)</f>
        <v>0</v>
      </c>
      <c r="R6629" s="15">
        <f>IF([1]!Table_1[[#This Row],[연도]]=2019,1,0)</f>
        <v>1</v>
      </c>
      <c r="S6629" s="15">
        <f>IF([1]!Table_1[[#This Row],[연도]]=2020,1,0)</f>
        <v>0</v>
      </c>
      <c r="T6629" s="15">
        <f>IF([1]!Table_1[[#This Row],[연도]]=2021,1,0)</f>
        <v>0</v>
      </c>
      <c r="U6629" s="15">
        <f>IF([1]!Table_1[[#This Row],[연도]]=2022,1,0)</f>
        <v>0</v>
      </c>
      <c r="V6629" s="15">
        <f>IF([1]!Table_1[[#This Row],[연도]]=2023,1,0)</f>
        <v>0</v>
      </c>
      <c r="W6629" s="12">
        <v>1.67</v>
      </c>
      <c r="X6629" s="10">
        <f>Y6629/1000000000000</f>
        <v>3.5541669224999999</v>
      </c>
      <c r="Y6629" s="15">
        <f>[1]!Table_1[[#This Row],[주가]]*[1]!Table_1[[#This Row],[기말주식수]]</f>
        <v>3554166922500</v>
      </c>
      <c r="Z6629" s="14">
        <f>AA6629/10</f>
        <v>2.3591743426948022</v>
      </c>
      <c r="AA6629" s="15">
        <f>[1]!Table_1[[#This Row],[시가총액]]/[1]!Table_1[[#This Row],[당기순이익(세후영업이익)]]</f>
        <v>23.591743426948021</v>
      </c>
      <c r="AB6629" s="12">
        <v>53928358000</v>
      </c>
    </row>
    <row r="6630" spans="1:28" ht="19.2">
      <c r="A6630" s="10">
        <v>6629</v>
      </c>
      <c r="B6630" s="10">
        <v>139480</v>
      </c>
      <c r="C6630" s="11" t="s">
        <v>1096</v>
      </c>
      <c r="D6630" s="11" t="s">
        <v>6</v>
      </c>
      <c r="E6630" s="10">
        <v>2020</v>
      </c>
      <c r="F6630" s="10">
        <v>14.874000000000001</v>
      </c>
      <c r="G6630" s="14">
        <f>([1]!Table_1[[#This Row],[총자산]]-[1]!Table_1[[#This Row],[장부가치 자기자본]]+[1]!Table_1[[#This Row],[시가총액]])/[1]!Table_1[[#This Row],[총자산]]</f>
        <v>0.71919098760440858</v>
      </c>
      <c r="H6630" s="14">
        <f>I6630/100000000000</f>
        <v>2.3715199999999999</v>
      </c>
      <c r="I6630" s="10">
        <v>237152000000</v>
      </c>
      <c r="J6630" s="10">
        <v>5.91</v>
      </c>
      <c r="K6630" s="10">
        <f>L6630/1000000000000</f>
        <v>22.033009980862001</v>
      </c>
      <c r="L6630" s="10">
        <v>22033009980862</v>
      </c>
      <c r="M6630" s="10">
        <v>1.37</v>
      </c>
      <c r="N6630" s="10">
        <v>1</v>
      </c>
      <c r="O6630" s="14">
        <f>IF([1]!Table_1[[#This Row],[연도]]=2016,1,0)</f>
        <v>0</v>
      </c>
      <c r="P6630" s="14">
        <f>IF([1]!Table_1[[#This Row],[연도]]=2017,1,0)</f>
        <v>0</v>
      </c>
      <c r="Q6630" s="14">
        <f>IF([1]!Table_1[[#This Row],[연도]]=2018,1,0)</f>
        <v>0</v>
      </c>
      <c r="R6630" s="14">
        <f>IF([1]!Table_1[[#This Row],[연도]]=2019,1,0)</f>
        <v>0</v>
      </c>
      <c r="S6630" s="14">
        <f>IF([1]!Table_1[[#This Row],[연도]]=2020,1,0)</f>
        <v>1</v>
      </c>
      <c r="T6630" s="14">
        <f>IF([1]!Table_1[[#This Row],[연도]]=2021,1,0)</f>
        <v>0</v>
      </c>
      <c r="U6630" s="14">
        <f>IF([1]!Table_1[[#This Row],[연도]]=2022,1,0)</f>
        <v>0</v>
      </c>
      <c r="V6630" s="14">
        <f>IF([1]!Table_1[[#This Row],[연도]]=2023,1,0)</f>
        <v>0</v>
      </c>
      <c r="W6630" s="10">
        <v>1.53</v>
      </c>
      <c r="X6630" s="10">
        <f>Y6630/1000000000000</f>
        <v>4.2231865785</v>
      </c>
      <c r="Y6630" s="14">
        <f>[1]!Table_1[[#This Row],[주가]]*[1]!Table_1[[#This Row],[기말주식수]]</f>
        <v>4223186578500</v>
      </c>
      <c r="Z6630" s="14">
        <f>AA6630/10</f>
        <v>1.7807931531254215</v>
      </c>
      <c r="AA6630" s="14">
        <f>[1]!Table_1[[#This Row],[시가총액]]/[1]!Table_1[[#This Row],[당기순이익(세후영업이익)]]</f>
        <v>17.807931531254216</v>
      </c>
      <c r="AB6630" s="10">
        <v>53928358000</v>
      </c>
    </row>
    <row r="6631" spans="1:28" ht="19.2">
      <c r="A6631" s="12">
        <v>6630</v>
      </c>
      <c r="B6631" s="12">
        <v>139480</v>
      </c>
      <c r="C6631" s="13" t="s">
        <v>1096</v>
      </c>
      <c r="D6631" s="13" t="s">
        <v>6</v>
      </c>
      <c r="E6631" s="12">
        <v>2021</v>
      </c>
      <c r="F6631" s="12">
        <v>3.4969999999999999</v>
      </c>
      <c r="G6631" s="15">
        <f>([1]!Table_1[[#This Row],[총자산]]-[1]!Table_1[[#This Row],[장부가치 자기자본]]+[1]!Table_1[[#This Row],[시가총액]])/[1]!Table_1[[#This Row],[총자산]]</f>
        <v>0.7378214249708599</v>
      </c>
      <c r="H6631" s="14">
        <f>I6631/100000000000</f>
        <v>3.16791</v>
      </c>
      <c r="I6631" s="12">
        <v>316791000000</v>
      </c>
      <c r="J6631" s="12">
        <v>39.85</v>
      </c>
      <c r="K6631" s="10">
        <f>L6631/1000000000000</f>
        <v>24.932680935678999</v>
      </c>
      <c r="L6631" s="12">
        <v>24932680935679</v>
      </c>
      <c r="M6631" s="12">
        <v>1.2</v>
      </c>
      <c r="N6631" s="12">
        <v>1</v>
      </c>
      <c r="O6631" s="15">
        <f>IF([1]!Table_1[[#This Row],[연도]]=2016,1,0)</f>
        <v>0</v>
      </c>
      <c r="P6631" s="15">
        <f>IF([1]!Table_1[[#This Row],[연도]]=2017,1,0)</f>
        <v>0</v>
      </c>
      <c r="Q6631" s="15">
        <f>IF([1]!Table_1[[#This Row],[연도]]=2018,1,0)</f>
        <v>0</v>
      </c>
      <c r="R6631" s="15">
        <f>IF([1]!Table_1[[#This Row],[연도]]=2019,1,0)</f>
        <v>0</v>
      </c>
      <c r="S6631" s="15">
        <f>IF([1]!Table_1[[#This Row],[연도]]=2020,1,0)</f>
        <v>0</v>
      </c>
      <c r="T6631" s="15">
        <f>IF([1]!Table_1[[#This Row],[연도]]=2021,1,0)</f>
        <v>1</v>
      </c>
      <c r="U6631" s="15">
        <f>IF([1]!Table_1[[#This Row],[연도]]=2022,1,0)</f>
        <v>0</v>
      </c>
      <c r="V6631" s="15">
        <f>IF([1]!Table_1[[#This Row],[연도]]=2023,1,0)</f>
        <v>0</v>
      </c>
      <c r="W6631" s="12">
        <v>1.59</v>
      </c>
      <c r="X6631" s="10">
        <f>Y6631/1000000000000</f>
        <v>4.2092486689999999</v>
      </c>
      <c r="Y6631" s="15">
        <f>[1]!Table_1[[#This Row],[주가]]*[1]!Table_1[[#This Row],[기말주식수]]</f>
        <v>4209248669000</v>
      </c>
      <c r="Z6631" s="14">
        <f>AA6631/10</f>
        <v>1.3287147264284653</v>
      </c>
      <c r="AA6631" s="15">
        <f>[1]!Table_1[[#This Row],[시가총액]]/[1]!Table_1[[#This Row],[당기순이익(세후영업이익)]]</f>
        <v>13.287147264284654</v>
      </c>
      <c r="AB6631" s="12">
        <v>55576710000</v>
      </c>
    </row>
    <row r="6632" spans="1:28" ht="19.2">
      <c r="A6632" s="10">
        <v>6631</v>
      </c>
      <c r="B6632" s="10">
        <v>139480</v>
      </c>
      <c r="C6632" s="11" t="s">
        <v>1096</v>
      </c>
      <c r="D6632" s="11" t="s">
        <v>6</v>
      </c>
      <c r="E6632" s="10">
        <v>2022</v>
      </c>
      <c r="F6632" s="10">
        <v>5.3170000000000002</v>
      </c>
      <c r="G6632" s="14">
        <f>([1]!Table_1[[#This Row],[총자산]]-[1]!Table_1[[#This Row],[장부가치 자기자본]]+[1]!Table_1[[#This Row],[시가총액]])/[1]!Table_1[[#This Row],[총자산]]</f>
        <v>0.67617547623648988</v>
      </c>
      <c r="H6632" s="14">
        <f>I6632/100000000000</f>
        <v>1.3565199999999999</v>
      </c>
      <c r="I6632" s="10">
        <v>135652000000</v>
      </c>
      <c r="J6632" s="10">
        <v>6.27</v>
      </c>
      <c r="K6632" s="10">
        <f>L6632/1000000000000</f>
        <v>29.332413845887999</v>
      </c>
      <c r="L6632" s="10">
        <v>29332413845888</v>
      </c>
      <c r="M6632" s="10">
        <v>0.87</v>
      </c>
      <c r="N6632" s="10">
        <v>1</v>
      </c>
      <c r="O6632" s="14">
        <f>IF([1]!Table_1[[#This Row],[연도]]=2016,1,0)</f>
        <v>0</v>
      </c>
      <c r="P6632" s="14">
        <f>IF([1]!Table_1[[#This Row],[연도]]=2017,1,0)</f>
        <v>0</v>
      </c>
      <c r="Q6632" s="14">
        <f>IF([1]!Table_1[[#This Row],[연도]]=2018,1,0)</f>
        <v>0</v>
      </c>
      <c r="R6632" s="14">
        <f>IF([1]!Table_1[[#This Row],[연도]]=2019,1,0)</f>
        <v>0</v>
      </c>
      <c r="S6632" s="14">
        <f>IF([1]!Table_1[[#This Row],[연도]]=2020,1,0)</f>
        <v>0</v>
      </c>
      <c r="T6632" s="14">
        <f>IF([1]!Table_1[[#This Row],[연도]]=2021,1,0)</f>
        <v>0</v>
      </c>
      <c r="U6632" s="14">
        <f>IF([1]!Table_1[[#This Row],[연도]]=2022,1,0)</f>
        <v>1</v>
      </c>
      <c r="V6632" s="14">
        <f>IF([1]!Table_1[[#This Row],[연도]]=2023,1,0)</f>
        <v>0</v>
      </c>
      <c r="W6632" s="10">
        <v>2.79</v>
      </c>
      <c r="X6632" s="10">
        <f>Y6632/1000000000000</f>
        <v>2.7318302619999999</v>
      </c>
      <c r="Y6632" s="14">
        <f>[1]!Table_1[[#This Row],[주가]]*[1]!Table_1[[#This Row],[기말주식수]]</f>
        <v>2731830262000</v>
      </c>
      <c r="Z6632" s="14">
        <f>AA6632/10</f>
        <v>2.0138518134638632</v>
      </c>
      <c r="AA6632" s="14">
        <f>[1]!Table_1[[#This Row],[시가총액]]/[1]!Table_1[[#This Row],[당기순이익(세후영업이익)]]</f>
        <v>20.138518134638634</v>
      </c>
      <c r="AB6632" s="10">
        <v>53576710000</v>
      </c>
    </row>
    <row r="6633" spans="1:28" ht="19.2">
      <c r="A6633" s="12">
        <v>6632</v>
      </c>
      <c r="B6633" s="12">
        <v>140070</v>
      </c>
      <c r="C6633" s="13" t="s">
        <v>1097</v>
      </c>
      <c r="D6633" s="13" t="s">
        <v>20</v>
      </c>
      <c r="E6633" s="12">
        <v>2017</v>
      </c>
      <c r="F6633" s="12">
        <v>6.9820000000000002</v>
      </c>
      <c r="G6633" s="15">
        <f>([1]!Table_1[[#This Row],[총자산]]-[1]!Table_1[[#This Row],[장부가치 자기자본]]+[1]!Table_1[[#This Row],[시가총액]])/[1]!Table_1[[#This Row],[총자산]]</f>
        <v>0.73728755607100205</v>
      </c>
      <c r="H6633" s="14">
        <f>I6633/100000000000</f>
        <v>0.26727702004999998</v>
      </c>
      <c r="I6633" s="12">
        <v>26727702005</v>
      </c>
      <c r="J6633" s="12">
        <v>66.540000000000006</v>
      </c>
      <c r="K6633" s="10">
        <f>L6633/1000000000000</f>
        <v>0.111730232651</v>
      </c>
      <c r="L6633" s="12">
        <v>111730232651</v>
      </c>
      <c r="M6633" s="12">
        <v>3.06</v>
      </c>
      <c r="N6633" s="12">
        <v>1</v>
      </c>
      <c r="O6633" s="15">
        <f>IF([1]!Table_1[[#This Row],[연도]]=2016,1,0)</f>
        <v>0</v>
      </c>
      <c r="P6633" s="15">
        <f>IF([1]!Table_1[[#This Row],[연도]]=2017,1,0)</f>
        <v>1</v>
      </c>
      <c r="Q6633" s="15">
        <f>IF([1]!Table_1[[#This Row],[연도]]=2018,1,0)</f>
        <v>0</v>
      </c>
      <c r="R6633" s="15">
        <f>IF([1]!Table_1[[#This Row],[연도]]=2019,1,0)</f>
        <v>0</v>
      </c>
      <c r="S6633" s="15">
        <f>IF([1]!Table_1[[#This Row],[연도]]=2020,1,0)</f>
        <v>0</v>
      </c>
      <c r="T6633" s="15">
        <f>IF([1]!Table_1[[#This Row],[연도]]=2021,1,0)</f>
        <v>0</v>
      </c>
      <c r="U6633" s="15">
        <f>IF([1]!Table_1[[#This Row],[연도]]=2022,1,0)</f>
        <v>0</v>
      </c>
      <c r="V6633" s="15">
        <f>IF([1]!Table_1[[#This Row],[연도]]=2023,1,0)</f>
        <v>0</v>
      </c>
      <c r="W6633" s="12">
        <v>0.22</v>
      </c>
      <c r="X6633" s="10">
        <f>Y6633/1000000000000</f>
        <v>6.926003E-2</v>
      </c>
      <c r="Y6633" s="15">
        <f>[1]!Table_1[[#This Row],[주가]]*[1]!Table_1[[#This Row],[기말주식수]]</f>
        <v>69260030000</v>
      </c>
      <c r="Z6633" s="14">
        <f>AA6633/10</f>
        <v>0.25913200464089059</v>
      </c>
      <c r="AA6633" s="15">
        <f>[1]!Table_1[[#This Row],[시가총액]]/[1]!Table_1[[#This Row],[당기순이익(세후영업이익)]]</f>
        <v>2.5913200464089057</v>
      </c>
      <c r="AB6633" s="12">
        <v>1387050000</v>
      </c>
    </row>
    <row r="6634" spans="1:28" ht="19.2">
      <c r="A6634" s="10">
        <v>6633</v>
      </c>
      <c r="B6634" s="10">
        <v>140070</v>
      </c>
      <c r="C6634" s="11" t="s">
        <v>1097</v>
      </c>
      <c r="D6634" s="11" t="s">
        <v>20</v>
      </c>
      <c r="E6634" s="10">
        <v>2018</v>
      </c>
      <c r="F6634" s="10">
        <v>7.0780000000000003</v>
      </c>
      <c r="G6634" s="14">
        <f>([1]!Table_1[[#This Row],[총자산]]-[1]!Table_1[[#This Row],[장부가치 자기자본]]+[1]!Table_1[[#This Row],[시가총액]])/[1]!Table_1[[#This Row],[총자산]]</f>
        <v>0.93430494621480387</v>
      </c>
      <c r="H6634" s="14">
        <f>I6634/100000000000</f>
        <v>0.27164178672</v>
      </c>
      <c r="I6634" s="10">
        <v>27164178672</v>
      </c>
      <c r="J6634" s="10">
        <v>17.72</v>
      </c>
      <c r="K6634" s="10">
        <f>L6634/1000000000000</f>
        <v>0.146061392225</v>
      </c>
      <c r="L6634" s="10">
        <v>146061392225</v>
      </c>
      <c r="M6634" s="10">
        <v>2.83</v>
      </c>
      <c r="N6634" s="10">
        <v>1</v>
      </c>
      <c r="O6634" s="14">
        <f>IF([1]!Table_1[[#This Row],[연도]]=2016,1,0)</f>
        <v>0</v>
      </c>
      <c r="P6634" s="14">
        <f>IF([1]!Table_1[[#This Row],[연도]]=2017,1,0)</f>
        <v>0</v>
      </c>
      <c r="Q6634" s="14">
        <f>IF([1]!Table_1[[#This Row],[연도]]=2018,1,0)</f>
        <v>1</v>
      </c>
      <c r="R6634" s="14">
        <f>IF([1]!Table_1[[#This Row],[연도]]=2019,1,0)</f>
        <v>0</v>
      </c>
      <c r="S6634" s="14">
        <f>IF([1]!Table_1[[#This Row],[연도]]=2020,1,0)</f>
        <v>0</v>
      </c>
      <c r="T6634" s="14">
        <f>IF([1]!Table_1[[#This Row],[연도]]=2021,1,0)</f>
        <v>0</v>
      </c>
      <c r="U6634" s="14">
        <f>IF([1]!Table_1[[#This Row],[연도]]=2022,1,0)</f>
        <v>0</v>
      </c>
      <c r="V6634" s="14">
        <f>IF([1]!Table_1[[#This Row],[연도]]=2023,1,0)</f>
        <v>0</v>
      </c>
      <c r="W6634" s="10">
        <v>0.34</v>
      </c>
      <c r="X6634" s="10">
        <f>Y6634/1000000000000</f>
        <v>0.11336822000000001</v>
      </c>
      <c r="Y6634" s="14">
        <f>[1]!Table_1[[#This Row],[주가]]*[1]!Table_1[[#This Row],[기말주식수]]</f>
        <v>113368220000</v>
      </c>
      <c r="Z6634" s="14">
        <f>AA6634/10</f>
        <v>0.41734455279833832</v>
      </c>
      <c r="AA6634" s="14">
        <f>[1]!Table_1[[#This Row],[시가총액]]/[1]!Table_1[[#This Row],[당기순이익(세후영업이익)]]</f>
        <v>4.1734455279833833</v>
      </c>
      <c r="AB6634" s="10">
        <v>1446160000</v>
      </c>
    </row>
    <row r="6635" spans="1:28" ht="19.2">
      <c r="A6635" s="12">
        <v>6634</v>
      </c>
      <c r="B6635" s="12">
        <v>140070</v>
      </c>
      <c r="C6635" s="13" t="s">
        <v>1097</v>
      </c>
      <c r="D6635" s="13" t="s">
        <v>20</v>
      </c>
      <c r="E6635" s="12">
        <v>2020</v>
      </c>
      <c r="F6635" s="12">
        <v>8.9459999999999997</v>
      </c>
      <c r="G6635" s="15">
        <f>([1]!Table_1[[#This Row],[총자산]]-[1]!Table_1[[#This Row],[장부가치 자기자본]]+[1]!Table_1[[#This Row],[시가총액]])/[1]!Table_1[[#This Row],[총자산]]</f>
        <v>0.91795536191996352</v>
      </c>
      <c r="H6635" s="14">
        <f>I6635/100000000000</f>
        <v>0.15418115703999999</v>
      </c>
      <c r="I6635" s="12">
        <v>15418115704</v>
      </c>
      <c r="J6635" s="12">
        <v>25.27</v>
      </c>
      <c r="K6635" s="10">
        <f>L6635/1000000000000</f>
        <v>0.12556022177100001</v>
      </c>
      <c r="L6635" s="12">
        <v>125560221771</v>
      </c>
      <c r="M6635" s="12">
        <v>8.33</v>
      </c>
      <c r="N6635" s="12">
        <v>1</v>
      </c>
      <c r="O6635" s="15">
        <f>IF([1]!Table_1[[#This Row],[연도]]=2016,1,0)</f>
        <v>0</v>
      </c>
      <c r="P6635" s="15">
        <f>IF([1]!Table_1[[#This Row],[연도]]=2017,1,0)</f>
        <v>0</v>
      </c>
      <c r="Q6635" s="15">
        <f>IF([1]!Table_1[[#This Row],[연도]]=2018,1,0)</f>
        <v>0</v>
      </c>
      <c r="R6635" s="15">
        <f>IF([1]!Table_1[[#This Row],[연도]]=2019,1,0)</f>
        <v>0</v>
      </c>
      <c r="S6635" s="15">
        <f>IF([1]!Table_1[[#This Row],[연도]]=2020,1,0)</f>
        <v>1</v>
      </c>
      <c r="T6635" s="15">
        <f>IF([1]!Table_1[[#This Row],[연도]]=2021,1,0)</f>
        <v>0</v>
      </c>
      <c r="U6635" s="15">
        <f>IF([1]!Table_1[[#This Row],[연도]]=2022,1,0)</f>
        <v>0</v>
      </c>
      <c r="V6635" s="15">
        <f>IF([1]!Table_1[[#This Row],[연도]]=2023,1,0)</f>
        <v>0</v>
      </c>
      <c r="W6635" s="12">
        <v>0.18</v>
      </c>
      <c r="X6635" s="10">
        <f>Y6635/1000000000000</f>
        <v>0.1165122</v>
      </c>
      <c r="Y6635" s="15">
        <f>[1]!Table_1[[#This Row],[주가]]*[1]!Table_1[[#This Row],[기말주식수]]</f>
        <v>116512200000</v>
      </c>
      <c r="Z6635" s="14">
        <f>AA6635/10</f>
        <v>0.75568378287479487</v>
      </c>
      <c r="AA6635" s="15">
        <f>[1]!Table_1[[#This Row],[시가총액]]/[1]!Table_1[[#This Row],[당기순이익(세후영업이익)]]</f>
        <v>7.5568378287479483</v>
      </c>
      <c r="AB6635" s="12">
        <v>1045740000</v>
      </c>
    </row>
    <row r="6636" spans="1:28" ht="19.2">
      <c r="A6636" s="10">
        <v>6635</v>
      </c>
      <c r="B6636" s="10">
        <v>140070</v>
      </c>
      <c r="C6636" s="11" t="s">
        <v>1097</v>
      </c>
      <c r="D6636" s="11" t="s">
        <v>20</v>
      </c>
      <c r="E6636" s="10">
        <v>2021</v>
      </c>
      <c r="F6636" s="10">
        <v>6.2530000000000001</v>
      </c>
      <c r="G6636" s="14">
        <f>([1]!Table_1[[#This Row],[총자산]]-[1]!Table_1[[#This Row],[장부가치 자기자본]]+[1]!Table_1[[#This Row],[시가총액]])/[1]!Table_1[[#This Row],[총자산]]</f>
        <v>1.0000075533976089</v>
      </c>
      <c r="H6636" s="14">
        <f>I6636/100000000000</f>
        <v>0.30752145929000002</v>
      </c>
      <c r="I6636" s="10">
        <v>30752145929</v>
      </c>
      <c r="J6636" s="10">
        <v>23.51</v>
      </c>
      <c r="K6636" s="10">
        <f>L6636/1000000000000</f>
        <v>0.206636522341</v>
      </c>
      <c r="L6636" s="10">
        <v>206636522341</v>
      </c>
      <c r="M6636" s="10">
        <v>7.99</v>
      </c>
      <c r="N6636" s="10">
        <v>1</v>
      </c>
      <c r="O6636" s="14">
        <f>IF([1]!Table_1[[#This Row],[연도]]=2016,1,0)</f>
        <v>0</v>
      </c>
      <c r="P6636" s="14">
        <f>IF([1]!Table_1[[#This Row],[연도]]=2017,1,0)</f>
        <v>0</v>
      </c>
      <c r="Q6636" s="14">
        <f>IF([1]!Table_1[[#This Row],[연도]]=2018,1,0)</f>
        <v>0</v>
      </c>
      <c r="R6636" s="14">
        <f>IF([1]!Table_1[[#This Row],[연도]]=2019,1,0)</f>
        <v>0</v>
      </c>
      <c r="S6636" s="14">
        <f>IF([1]!Table_1[[#This Row],[연도]]=2020,1,0)</f>
        <v>0</v>
      </c>
      <c r="T6636" s="14">
        <f>IF([1]!Table_1[[#This Row],[연도]]=2021,1,0)</f>
        <v>1</v>
      </c>
      <c r="U6636" s="14">
        <f>IF([1]!Table_1[[#This Row],[연도]]=2022,1,0)</f>
        <v>0</v>
      </c>
      <c r="V6636" s="14">
        <f>IF([1]!Table_1[[#This Row],[연도]]=2023,1,0)</f>
        <v>0</v>
      </c>
      <c r="W6636" s="10">
        <v>0.36</v>
      </c>
      <c r="X6636" s="10">
        <f>Y6636/1000000000000</f>
        <v>0.16200744</v>
      </c>
      <c r="Y6636" s="14">
        <f>[1]!Table_1[[#This Row],[주가]]*[1]!Table_1[[#This Row],[기말주식수]]</f>
        <v>162007440000</v>
      </c>
      <c r="Z6636" s="14">
        <f>AA6636/10</f>
        <v>0.52681669882173376</v>
      </c>
      <c r="AA6636" s="14">
        <f>[1]!Table_1[[#This Row],[시가총액]]/[1]!Table_1[[#This Row],[당기순이익(세후영업이익)]]</f>
        <v>5.2681669882173381</v>
      </c>
      <c r="AB6636" s="10">
        <v>1743067950</v>
      </c>
    </row>
    <row r="6637" spans="1:28" ht="19.2">
      <c r="A6637" s="12">
        <v>6636</v>
      </c>
      <c r="B6637" s="12">
        <v>140070</v>
      </c>
      <c r="C6637" s="13" t="s">
        <v>1097</v>
      </c>
      <c r="D6637" s="13" t="s">
        <v>20</v>
      </c>
      <c r="E6637" s="12">
        <v>2022</v>
      </c>
      <c r="F6637" s="12">
        <v>6.75</v>
      </c>
      <c r="G6637" s="15">
        <f>([1]!Table_1[[#This Row],[총자산]]-[1]!Table_1[[#This Row],[장부가치 자기자본]]+[1]!Table_1[[#This Row],[시가총액]])/[1]!Table_1[[#This Row],[총자산]]</f>
        <v>0.84413217971436483</v>
      </c>
      <c r="H6637" s="14">
        <f>I6637/100000000000</f>
        <v>0.31905194432</v>
      </c>
      <c r="I6637" s="12">
        <v>31905194432</v>
      </c>
      <c r="J6637" s="12">
        <v>33.130000000000003</v>
      </c>
      <c r="K6637" s="10">
        <f>L6637/1000000000000</f>
        <v>0.234921237463</v>
      </c>
      <c r="L6637" s="12">
        <v>234921237463</v>
      </c>
      <c r="M6637" s="12">
        <v>6.02</v>
      </c>
      <c r="N6637" s="12">
        <v>1</v>
      </c>
      <c r="O6637" s="15">
        <f>IF([1]!Table_1[[#This Row],[연도]]=2016,1,0)</f>
        <v>0</v>
      </c>
      <c r="P6637" s="15">
        <f>IF([1]!Table_1[[#This Row],[연도]]=2017,1,0)</f>
        <v>0</v>
      </c>
      <c r="Q6637" s="15">
        <f>IF([1]!Table_1[[#This Row],[연도]]=2018,1,0)</f>
        <v>0</v>
      </c>
      <c r="R6637" s="15">
        <f>IF([1]!Table_1[[#This Row],[연도]]=2019,1,0)</f>
        <v>0</v>
      </c>
      <c r="S6637" s="15">
        <f>IF([1]!Table_1[[#This Row],[연도]]=2020,1,0)</f>
        <v>0</v>
      </c>
      <c r="T6637" s="15">
        <f>IF([1]!Table_1[[#This Row],[연도]]=2021,1,0)</f>
        <v>0</v>
      </c>
      <c r="U6637" s="15">
        <f>IF([1]!Table_1[[#This Row],[연도]]=2022,1,0)</f>
        <v>1</v>
      </c>
      <c r="V6637" s="15">
        <f>IF([1]!Table_1[[#This Row],[연도]]=2023,1,0)</f>
        <v>0</v>
      </c>
      <c r="W6637" s="12">
        <v>0.81</v>
      </c>
      <c r="X6637" s="10">
        <f>Y6637/1000000000000</f>
        <v>0.12908812</v>
      </c>
      <c r="Y6637" s="15">
        <f>[1]!Table_1[[#This Row],[주가]]*[1]!Table_1[[#This Row],[기말주식수]]</f>
        <v>129088120000</v>
      </c>
      <c r="Z6637" s="14">
        <f>AA6637/10</f>
        <v>0.40459907014554436</v>
      </c>
      <c r="AA6637" s="15">
        <f>[1]!Table_1[[#This Row],[시가총액]]/[1]!Table_1[[#This Row],[당기순이익(세후영업이익)]]</f>
        <v>4.0459907014554437</v>
      </c>
      <c r="AB6637" s="12">
        <v>1743129900</v>
      </c>
    </row>
    <row r="6638" spans="1:28" ht="19.2">
      <c r="A6638" s="10">
        <v>6637</v>
      </c>
      <c r="B6638" s="10">
        <v>140070</v>
      </c>
      <c r="C6638" s="11" t="s">
        <v>1097</v>
      </c>
      <c r="D6638" s="11" t="s">
        <v>20</v>
      </c>
      <c r="E6638" s="10">
        <v>2023</v>
      </c>
      <c r="F6638" s="10">
        <v>18.722999999999999</v>
      </c>
      <c r="G6638" s="14">
        <f>([1]!Table_1[[#This Row],[총자산]]-[1]!Table_1[[#This Row],[장부가치 자기자본]]+[1]!Table_1[[#This Row],[시가총액]])/[1]!Table_1[[#This Row],[총자산]]</f>
        <v>0.84223598425453494</v>
      </c>
      <c r="H6638" s="14">
        <f>I6638/100000000000</f>
        <v>0.13032683452999999</v>
      </c>
      <c r="I6638" s="10">
        <v>13032683453</v>
      </c>
      <c r="J6638" s="10">
        <v>-6.56</v>
      </c>
      <c r="K6638" s="10">
        <f>L6638/1000000000000</f>
        <v>0.16603485256100001</v>
      </c>
      <c r="L6638" s="10">
        <v>166034852561</v>
      </c>
      <c r="M6638" s="10">
        <v>5.08</v>
      </c>
      <c r="N6638" s="10">
        <v>1</v>
      </c>
      <c r="O6638" s="14">
        <f>IF([1]!Table_1[[#This Row],[연도]]=2016,1,0)</f>
        <v>0</v>
      </c>
      <c r="P6638" s="14">
        <f>IF([1]!Table_1[[#This Row],[연도]]=2017,1,0)</f>
        <v>0</v>
      </c>
      <c r="Q6638" s="14">
        <f>IF([1]!Table_1[[#This Row],[연도]]=2018,1,0)</f>
        <v>0</v>
      </c>
      <c r="R6638" s="14">
        <f>IF([1]!Table_1[[#This Row],[연도]]=2019,1,0)</f>
        <v>0</v>
      </c>
      <c r="S6638" s="14">
        <f>IF([1]!Table_1[[#This Row],[연도]]=2020,1,0)</f>
        <v>0</v>
      </c>
      <c r="T6638" s="14">
        <f>IF([1]!Table_1[[#This Row],[연도]]=2021,1,0)</f>
        <v>0</v>
      </c>
      <c r="U6638" s="14">
        <f>IF([1]!Table_1[[#This Row],[연도]]=2022,1,0)</f>
        <v>0</v>
      </c>
      <c r="V6638" s="14">
        <f>IF([1]!Table_1[[#This Row],[연도]]=2023,1,0)</f>
        <v>1</v>
      </c>
      <c r="W6638" s="10">
        <v>0.63</v>
      </c>
      <c r="X6638" s="10">
        <f>Y6638/1000000000000</f>
        <v>0.13482126</v>
      </c>
      <c r="Y6638" s="14">
        <f>[1]!Table_1[[#This Row],[주가]]*[1]!Table_1[[#This Row],[기말주식수]]</f>
        <v>134821260000</v>
      </c>
      <c r="Z6638" s="14">
        <f>AA6638/10</f>
        <v>1.0344858024535646</v>
      </c>
      <c r="AA6638" s="14">
        <f>[1]!Table_1[[#This Row],[시가총액]]/[1]!Table_1[[#This Row],[당기순이익(세후영업이익)]]</f>
        <v>10.344858024535647</v>
      </c>
      <c r="AB6638" s="10">
        <v>1040441880</v>
      </c>
    </row>
    <row r="6639" spans="1:28" ht="19.2">
      <c r="A6639" s="12">
        <v>6638</v>
      </c>
      <c r="B6639" s="12">
        <v>140520</v>
      </c>
      <c r="C6639" s="13" t="s">
        <v>1098</v>
      </c>
      <c r="D6639" s="13" t="s">
        <v>20</v>
      </c>
      <c r="E6639" s="12">
        <v>2016</v>
      </c>
      <c r="F6639" s="12">
        <v>-48.210999999999999</v>
      </c>
      <c r="G6639" s="15">
        <f>([1]!Table_1[[#This Row],[총자산]]-[1]!Table_1[[#This Row],[장부가치 자기자본]]+[1]!Table_1[[#This Row],[시가총액]])/[1]!Table_1[[#This Row],[총자산]]</f>
        <v>0.78784301314581995</v>
      </c>
      <c r="H6639" s="14">
        <f>I6639/100000000000</f>
        <v>-1.4076834050000001E-2</v>
      </c>
      <c r="I6639" s="12">
        <v>-1407683405</v>
      </c>
      <c r="J6639" s="12">
        <v>0.13</v>
      </c>
      <c r="K6639" s="10">
        <f>L6639/1000000000000</f>
        <v>0.30266274855199998</v>
      </c>
      <c r="L6639" s="12">
        <v>302662748552</v>
      </c>
      <c r="M6639" s="12">
        <v>1.39</v>
      </c>
      <c r="N6639" s="12">
        <v>1</v>
      </c>
      <c r="O6639" s="15">
        <f>IF([1]!Table_1[[#This Row],[연도]]=2016,1,0)</f>
        <v>1</v>
      </c>
      <c r="P6639" s="15">
        <f>IF([1]!Table_1[[#This Row],[연도]]=2017,1,0)</f>
        <v>0</v>
      </c>
      <c r="Q6639" s="15">
        <f>IF([1]!Table_1[[#This Row],[연도]]=2018,1,0)</f>
        <v>0</v>
      </c>
      <c r="R6639" s="15">
        <f>IF([1]!Table_1[[#This Row],[연도]]=2019,1,0)</f>
        <v>0</v>
      </c>
      <c r="S6639" s="15">
        <f>IF([1]!Table_1[[#This Row],[연도]]=2020,1,0)</f>
        <v>0</v>
      </c>
      <c r="T6639" s="15">
        <f>IF([1]!Table_1[[#This Row],[연도]]=2021,1,0)</f>
        <v>0</v>
      </c>
      <c r="U6639" s="15">
        <f>IF([1]!Table_1[[#This Row],[연도]]=2022,1,0)</f>
        <v>0</v>
      </c>
      <c r="V6639" s="15">
        <f>IF([1]!Table_1[[#This Row],[연도]]=2023,1,0)</f>
        <v>0</v>
      </c>
      <c r="W6639" s="12">
        <v>0.97</v>
      </c>
      <c r="X6639" s="10">
        <f>Y6639/1000000000000</f>
        <v>5.7914416000000003E-2</v>
      </c>
      <c r="Y6639" s="15">
        <f>[1]!Table_1[[#This Row],[주가]]*[1]!Table_1[[#This Row],[기말주식수]]</f>
        <v>57914416000</v>
      </c>
      <c r="Z6639" s="14">
        <f>AA6639/10</f>
        <v>-4.1141648608125774</v>
      </c>
      <c r="AA6639" s="15">
        <f>[1]!Table_1[[#This Row],[시가총액]]/[1]!Table_1[[#This Row],[당기순이익(세후영업이익)]]</f>
        <v>-41.141648608125777</v>
      </c>
      <c r="AB6639" s="12">
        <v>2184900000</v>
      </c>
    </row>
    <row r="6640" spans="1:28" ht="19.2">
      <c r="A6640" s="10">
        <v>6639</v>
      </c>
      <c r="B6640" s="10">
        <v>140520</v>
      </c>
      <c r="C6640" s="11" t="s">
        <v>1098</v>
      </c>
      <c r="D6640" s="11" t="s">
        <v>20</v>
      </c>
      <c r="E6640" s="10">
        <v>2017</v>
      </c>
      <c r="F6640" s="10">
        <v>105.869</v>
      </c>
      <c r="G6640" s="14">
        <f>([1]!Table_1[[#This Row],[총자산]]-[1]!Table_1[[#This Row],[장부가치 자기자본]]+[1]!Table_1[[#This Row],[시가총액]])/[1]!Table_1[[#This Row],[총자산]]</f>
        <v>0.84052327934683801</v>
      </c>
      <c r="H6640" s="14">
        <f>I6640/100000000000</f>
        <v>5.6245831609999998E-2</v>
      </c>
      <c r="I6640" s="10">
        <v>5624583161</v>
      </c>
      <c r="J6640" s="10">
        <v>4.16</v>
      </c>
      <c r="K6640" s="10">
        <f>L6640/1000000000000</f>
        <v>0.31805522111599999</v>
      </c>
      <c r="L6640" s="10">
        <v>318055221116</v>
      </c>
      <c r="M6640" s="10">
        <v>1.22</v>
      </c>
      <c r="N6640" s="10">
        <v>1</v>
      </c>
      <c r="O6640" s="14">
        <f>IF([1]!Table_1[[#This Row],[연도]]=2016,1,0)</f>
        <v>0</v>
      </c>
      <c r="P6640" s="14">
        <f>IF([1]!Table_1[[#This Row],[연도]]=2017,1,0)</f>
        <v>1</v>
      </c>
      <c r="Q6640" s="14">
        <f>IF([1]!Table_1[[#This Row],[연도]]=2018,1,0)</f>
        <v>0</v>
      </c>
      <c r="R6640" s="14">
        <f>IF([1]!Table_1[[#This Row],[연도]]=2019,1,0)</f>
        <v>0</v>
      </c>
      <c r="S6640" s="14">
        <f>IF([1]!Table_1[[#This Row],[연도]]=2020,1,0)</f>
        <v>0</v>
      </c>
      <c r="T6640" s="14">
        <f>IF([1]!Table_1[[#This Row],[연도]]=2021,1,0)</f>
        <v>0</v>
      </c>
      <c r="U6640" s="14">
        <f>IF([1]!Table_1[[#This Row],[연도]]=2022,1,0)</f>
        <v>0</v>
      </c>
      <c r="V6640" s="14">
        <f>IF([1]!Table_1[[#This Row],[연도]]=2023,1,0)</f>
        <v>0</v>
      </c>
      <c r="W6640" s="10">
        <v>1.08</v>
      </c>
      <c r="X6640" s="10">
        <f>Y6640/1000000000000</f>
        <v>8.0299999999999996E-2</v>
      </c>
      <c r="Y6640" s="14">
        <f>[1]!Table_1[[#This Row],[주가]]*[1]!Table_1[[#This Row],[기말주식수]]</f>
        <v>80300000000</v>
      </c>
      <c r="Z6640" s="14">
        <f>AA6640/10</f>
        <v>1.4276613519876091</v>
      </c>
      <c r="AA6640" s="14">
        <f>[1]!Table_1[[#This Row],[시가총액]]/[1]!Table_1[[#This Row],[당기순이익(세후영업이익)]]</f>
        <v>14.276613519876092</v>
      </c>
      <c r="AB6640" s="10">
        <v>1999859300</v>
      </c>
    </row>
    <row r="6641" spans="1:28" ht="19.2">
      <c r="A6641" s="12">
        <v>6640</v>
      </c>
      <c r="B6641" s="12">
        <v>140520</v>
      </c>
      <c r="C6641" s="13" t="s">
        <v>1098</v>
      </c>
      <c r="D6641" s="13" t="s">
        <v>20</v>
      </c>
      <c r="E6641" s="12">
        <v>2018</v>
      </c>
      <c r="F6641" s="12">
        <v>-10.215999999999999</v>
      </c>
      <c r="G6641" s="15">
        <f>([1]!Table_1[[#This Row],[총자산]]-[1]!Table_1[[#This Row],[장부가치 자기자본]]+[1]!Table_1[[#This Row],[시가총액]])/[1]!Table_1[[#This Row],[총자산]]</f>
        <v>0.82045559042125171</v>
      </c>
      <c r="H6641" s="14">
        <f>I6641/100000000000</f>
        <v>2.8134769630000001E-2</v>
      </c>
      <c r="I6641" s="12">
        <v>2813476963</v>
      </c>
      <c r="J6641" s="12">
        <v>-16.510000000000002</v>
      </c>
      <c r="K6641" s="10">
        <f>L6641/1000000000000</f>
        <v>0.228396166052</v>
      </c>
      <c r="L6641" s="12">
        <v>228396166052</v>
      </c>
      <c r="M6641" s="12">
        <v>1.01</v>
      </c>
      <c r="N6641" s="12">
        <v>1</v>
      </c>
      <c r="O6641" s="15">
        <f>IF([1]!Table_1[[#This Row],[연도]]=2016,1,0)</f>
        <v>0</v>
      </c>
      <c r="P6641" s="15">
        <f>IF([1]!Table_1[[#This Row],[연도]]=2017,1,0)</f>
        <v>0</v>
      </c>
      <c r="Q6641" s="15">
        <f>IF([1]!Table_1[[#This Row],[연도]]=2018,1,0)</f>
        <v>1</v>
      </c>
      <c r="R6641" s="15">
        <f>IF([1]!Table_1[[#This Row],[연도]]=2019,1,0)</f>
        <v>0</v>
      </c>
      <c r="S6641" s="15">
        <f>IF([1]!Table_1[[#This Row],[연도]]=2020,1,0)</f>
        <v>0</v>
      </c>
      <c r="T6641" s="15">
        <f>IF([1]!Table_1[[#This Row],[연도]]=2021,1,0)</f>
        <v>0</v>
      </c>
      <c r="U6641" s="15">
        <f>IF([1]!Table_1[[#This Row],[연도]]=2022,1,0)</f>
        <v>0</v>
      </c>
      <c r="V6641" s="15">
        <f>IF([1]!Table_1[[#This Row],[연도]]=2023,1,0)</f>
        <v>0</v>
      </c>
      <c r="W6641" s="12">
        <v>1.26</v>
      </c>
      <c r="X6641" s="10">
        <f>Y6641/1000000000000</f>
        <v>5.5100000000000003E-2</v>
      </c>
      <c r="Y6641" s="15">
        <f>[1]!Table_1[[#This Row],[주가]]*[1]!Table_1[[#This Row],[기말주식수]]</f>
        <v>55100000000</v>
      </c>
      <c r="Z6641" s="14">
        <f>AA6641/10</f>
        <v>1.9584308215286423</v>
      </c>
      <c r="AA6641" s="15">
        <f>[1]!Table_1[[#This Row],[시가총액]]/[1]!Table_1[[#This Row],[당기순이익(세후영업이익)]]</f>
        <v>19.584308215286423</v>
      </c>
      <c r="AB6641" s="12">
        <v>1999859300</v>
      </c>
    </row>
    <row r="6642" spans="1:28" ht="19.2">
      <c r="A6642" s="10">
        <v>6641</v>
      </c>
      <c r="B6642" s="10">
        <v>140520</v>
      </c>
      <c r="C6642" s="11" t="s">
        <v>1098</v>
      </c>
      <c r="D6642" s="11" t="s">
        <v>20</v>
      </c>
      <c r="E6642" s="10">
        <v>2020</v>
      </c>
      <c r="F6642" s="10">
        <v>-30.550999999999998</v>
      </c>
      <c r="G6642" s="14">
        <f>([1]!Table_1[[#This Row],[총자산]]-[1]!Table_1[[#This Row],[장부가치 자기자본]]+[1]!Table_1[[#This Row],[시가총액]])/[1]!Table_1[[#This Row],[총자산]]</f>
        <v>0.82103901485509601</v>
      </c>
      <c r="H6642" s="14">
        <f>I6642/100000000000</f>
        <v>-2.3978409440000001E-2</v>
      </c>
      <c r="I6642" s="10">
        <v>-2397840944</v>
      </c>
      <c r="J6642" s="10">
        <v>-2.92</v>
      </c>
      <c r="K6642" s="10">
        <f>L6642/1000000000000</f>
        <v>0.17133242702500001</v>
      </c>
      <c r="L6642" s="10">
        <v>171332427025</v>
      </c>
      <c r="M6642" s="10">
        <v>1.51</v>
      </c>
      <c r="N6642" s="10">
        <v>1</v>
      </c>
      <c r="O6642" s="14">
        <f>IF([1]!Table_1[[#This Row],[연도]]=2016,1,0)</f>
        <v>0</v>
      </c>
      <c r="P6642" s="14">
        <f>IF([1]!Table_1[[#This Row],[연도]]=2017,1,0)</f>
        <v>0</v>
      </c>
      <c r="Q6642" s="14">
        <f>IF([1]!Table_1[[#This Row],[연도]]=2018,1,0)</f>
        <v>0</v>
      </c>
      <c r="R6642" s="14">
        <f>IF([1]!Table_1[[#This Row],[연도]]=2019,1,0)</f>
        <v>0</v>
      </c>
      <c r="S6642" s="14">
        <f>IF([1]!Table_1[[#This Row],[연도]]=2020,1,0)</f>
        <v>1</v>
      </c>
      <c r="T6642" s="14">
        <f>IF([1]!Table_1[[#This Row],[연도]]=2021,1,0)</f>
        <v>0</v>
      </c>
      <c r="U6642" s="14">
        <f>IF([1]!Table_1[[#This Row],[연도]]=2022,1,0)</f>
        <v>0</v>
      </c>
      <c r="V6642" s="14">
        <f>IF([1]!Table_1[[#This Row],[연도]]=2023,1,0)</f>
        <v>0</v>
      </c>
      <c r="W6642" s="10">
        <v>0.99</v>
      </c>
      <c r="X6642" s="10">
        <f>Y6642/1000000000000</f>
        <v>5.0200000000000002E-2</v>
      </c>
      <c r="Y6642" s="14">
        <f>[1]!Table_1[[#This Row],[주가]]*[1]!Table_1[[#This Row],[기말주식수]]</f>
        <v>50200000000</v>
      </c>
      <c r="Z6642" s="14">
        <f>AA6642/10</f>
        <v>-2.0935500382380661</v>
      </c>
      <c r="AA6642" s="14">
        <f>[1]!Table_1[[#This Row],[시가총액]]/[1]!Table_1[[#This Row],[당기순이익(세후영업이익)]]</f>
        <v>-20.93550038238066</v>
      </c>
      <c r="AB6642" s="10">
        <v>1999859300</v>
      </c>
    </row>
    <row r="6643" spans="1:28" ht="19.2">
      <c r="A6643" s="12">
        <v>6642</v>
      </c>
      <c r="B6643" s="12">
        <v>140520</v>
      </c>
      <c r="C6643" s="13" t="s">
        <v>1098</v>
      </c>
      <c r="D6643" s="13" t="s">
        <v>20</v>
      </c>
      <c r="E6643" s="12">
        <v>2021</v>
      </c>
      <c r="F6643" s="12">
        <v>20.545999999999999</v>
      </c>
      <c r="G6643" s="15">
        <f>([1]!Table_1[[#This Row],[총자산]]-[1]!Table_1[[#This Row],[장부가치 자기자본]]+[1]!Table_1[[#This Row],[시가총액]])/[1]!Table_1[[#This Row],[총자산]]</f>
        <v>0.84053436164262663</v>
      </c>
      <c r="H6643" s="14">
        <f>I6643/100000000000</f>
        <v>9.8558342760000001E-2</v>
      </c>
      <c r="I6643" s="12">
        <v>9855834276</v>
      </c>
      <c r="J6643" s="12">
        <v>17.670000000000002</v>
      </c>
      <c r="K6643" s="10">
        <f>L6643/1000000000000</f>
        <v>0.29620327227499998</v>
      </c>
      <c r="L6643" s="12">
        <v>296203272275</v>
      </c>
      <c r="M6643" s="12">
        <v>1.75</v>
      </c>
      <c r="N6643" s="12">
        <v>1</v>
      </c>
      <c r="O6643" s="15">
        <f>IF([1]!Table_1[[#This Row],[연도]]=2016,1,0)</f>
        <v>0</v>
      </c>
      <c r="P6643" s="15">
        <f>IF([1]!Table_1[[#This Row],[연도]]=2017,1,0)</f>
        <v>0</v>
      </c>
      <c r="Q6643" s="15">
        <f>IF([1]!Table_1[[#This Row],[연도]]=2018,1,0)</f>
        <v>0</v>
      </c>
      <c r="R6643" s="15">
        <f>IF([1]!Table_1[[#This Row],[연도]]=2019,1,0)</f>
        <v>0</v>
      </c>
      <c r="S6643" s="15">
        <f>IF([1]!Table_1[[#This Row],[연도]]=2020,1,0)</f>
        <v>0</v>
      </c>
      <c r="T6643" s="15">
        <f>IF([1]!Table_1[[#This Row],[연도]]=2021,1,0)</f>
        <v>1</v>
      </c>
      <c r="U6643" s="15">
        <f>IF([1]!Table_1[[#This Row],[연도]]=2022,1,0)</f>
        <v>0</v>
      </c>
      <c r="V6643" s="15">
        <f>IF([1]!Table_1[[#This Row],[연도]]=2023,1,0)</f>
        <v>0</v>
      </c>
      <c r="W6643" s="12">
        <v>0.87</v>
      </c>
      <c r="X6643" s="10">
        <f>Y6643/1000000000000</f>
        <v>6.5438653299999996E-2</v>
      </c>
      <c r="Y6643" s="15">
        <f>[1]!Table_1[[#This Row],[주가]]*[1]!Table_1[[#This Row],[기말주식수]]</f>
        <v>65438653300</v>
      </c>
      <c r="Z6643" s="14">
        <f>AA6643/10</f>
        <v>0.66395853935318339</v>
      </c>
      <c r="AA6643" s="15">
        <f>[1]!Table_1[[#This Row],[시가총액]]/[1]!Table_1[[#This Row],[당기순이익(세후영업이익)]]</f>
        <v>6.6395853935318341</v>
      </c>
      <c r="AB6643" s="12">
        <v>3166175400</v>
      </c>
    </row>
    <row r="6644" spans="1:28" ht="19.2">
      <c r="A6644" s="10">
        <v>6643</v>
      </c>
      <c r="B6644" s="10">
        <v>140520</v>
      </c>
      <c r="C6644" s="11" t="s">
        <v>1098</v>
      </c>
      <c r="D6644" s="11" t="s">
        <v>20</v>
      </c>
      <c r="E6644" s="10">
        <v>2022</v>
      </c>
      <c r="F6644" s="10">
        <v>5.0750000000000002</v>
      </c>
      <c r="G6644" s="14">
        <f>([1]!Table_1[[#This Row],[총자산]]-[1]!Table_1[[#This Row],[장부가치 자기자본]]+[1]!Table_1[[#This Row],[시가총액]])/[1]!Table_1[[#This Row],[총자산]]</f>
        <v>0.55601767690252302</v>
      </c>
      <c r="H6644" s="14">
        <f>I6644/100000000000</f>
        <v>5.0699135639999997E-2</v>
      </c>
      <c r="I6644" s="10">
        <v>5069913564</v>
      </c>
      <c r="J6644" s="10">
        <v>-9.52</v>
      </c>
      <c r="K6644" s="10">
        <f>L6644/1000000000000</f>
        <v>0.39851632478400001</v>
      </c>
      <c r="L6644" s="10">
        <v>398516324784</v>
      </c>
      <c r="M6644" s="10">
        <v>1.73</v>
      </c>
      <c r="N6644" s="10">
        <v>1</v>
      </c>
      <c r="O6644" s="14">
        <f>IF([1]!Table_1[[#This Row],[연도]]=2016,1,0)</f>
        <v>0</v>
      </c>
      <c r="P6644" s="14">
        <f>IF([1]!Table_1[[#This Row],[연도]]=2017,1,0)</f>
        <v>0</v>
      </c>
      <c r="Q6644" s="14">
        <f>IF([1]!Table_1[[#This Row],[연도]]=2018,1,0)</f>
        <v>0</v>
      </c>
      <c r="R6644" s="14">
        <f>IF([1]!Table_1[[#This Row],[연도]]=2019,1,0)</f>
        <v>0</v>
      </c>
      <c r="S6644" s="14">
        <f>IF([1]!Table_1[[#This Row],[연도]]=2020,1,0)</f>
        <v>0</v>
      </c>
      <c r="T6644" s="14">
        <f>IF([1]!Table_1[[#This Row],[연도]]=2021,1,0)</f>
        <v>0</v>
      </c>
      <c r="U6644" s="14">
        <f>IF([1]!Table_1[[#This Row],[연도]]=2022,1,0)</f>
        <v>1</v>
      </c>
      <c r="V6644" s="14">
        <f>IF([1]!Table_1[[#This Row],[연도]]=2023,1,0)</f>
        <v>0</v>
      </c>
      <c r="W6644" s="10">
        <v>0.91</v>
      </c>
      <c r="X6644" s="10">
        <f>Y6644/1000000000000</f>
        <v>6.037243498E-2</v>
      </c>
      <c r="Y6644" s="14">
        <f>[1]!Table_1[[#This Row],[주가]]*[1]!Table_1[[#This Row],[기말주식수]]</f>
        <v>60372434980</v>
      </c>
      <c r="Z6644" s="14">
        <f>AA6644/10</f>
        <v>1.1907981116026773</v>
      </c>
      <c r="AA6644" s="14">
        <f>[1]!Table_1[[#This Row],[시가총액]]/[1]!Table_1[[#This Row],[당기순이익(세후영업이익)]]</f>
        <v>11.907981116026773</v>
      </c>
      <c r="AB6644" s="10">
        <v>3166175400</v>
      </c>
    </row>
    <row r="6645" spans="1:28" ht="19.2">
      <c r="A6645" s="12">
        <v>6644</v>
      </c>
      <c r="B6645" s="12">
        <v>140520</v>
      </c>
      <c r="C6645" s="13" t="s">
        <v>1098</v>
      </c>
      <c r="D6645" s="13" t="s">
        <v>20</v>
      </c>
      <c r="E6645" s="12">
        <v>2023</v>
      </c>
      <c r="F6645" s="12">
        <v>150.05600000000001</v>
      </c>
      <c r="G6645" s="15">
        <f>([1]!Table_1[[#This Row],[총자산]]-[1]!Table_1[[#This Row],[장부가치 자기자본]]+[1]!Table_1[[#This Row],[시가총액]])/[1]!Table_1[[#This Row],[총자산]]</f>
        <v>0.63447797835989039</v>
      </c>
      <c r="H6645" s="14">
        <f>I6645/100000000000</f>
        <v>5.7290817260000002E-2</v>
      </c>
      <c r="I6645" s="12">
        <v>5729081726</v>
      </c>
      <c r="J6645" s="12">
        <v>7.73</v>
      </c>
      <c r="K6645" s="10">
        <f>L6645/1000000000000</f>
        <v>0.41975313373299999</v>
      </c>
      <c r="L6645" s="12">
        <v>419753133733</v>
      </c>
      <c r="M6645" s="12">
        <v>1.73</v>
      </c>
      <c r="N6645" s="12">
        <v>1</v>
      </c>
      <c r="O6645" s="15">
        <f>IF([1]!Table_1[[#This Row],[연도]]=2016,1,0)</f>
        <v>0</v>
      </c>
      <c r="P6645" s="15">
        <f>IF([1]!Table_1[[#This Row],[연도]]=2017,1,0)</f>
        <v>0</v>
      </c>
      <c r="Q6645" s="15">
        <f>IF([1]!Table_1[[#This Row],[연도]]=2018,1,0)</f>
        <v>0</v>
      </c>
      <c r="R6645" s="15">
        <f>IF([1]!Table_1[[#This Row],[연도]]=2019,1,0)</f>
        <v>0</v>
      </c>
      <c r="S6645" s="15">
        <f>IF([1]!Table_1[[#This Row],[연도]]=2020,1,0)</f>
        <v>0</v>
      </c>
      <c r="T6645" s="15">
        <f>IF([1]!Table_1[[#This Row],[연도]]=2021,1,0)</f>
        <v>0</v>
      </c>
      <c r="U6645" s="15">
        <f>IF([1]!Table_1[[#This Row],[연도]]=2022,1,0)</f>
        <v>0</v>
      </c>
      <c r="V6645" s="15">
        <f>IF([1]!Table_1[[#This Row],[연도]]=2023,1,0)</f>
        <v>1</v>
      </c>
      <c r="W6645" s="12">
        <v>0.94</v>
      </c>
      <c r="X6645" s="10">
        <f>Y6645/1000000000000</f>
        <v>5.7311594745E-2</v>
      </c>
      <c r="Y6645" s="15">
        <f>[1]!Table_1[[#This Row],[주가]]*[1]!Table_1[[#This Row],[기말주식수]]</f>
        <v>57311594745</v>
      </c>
      <c r="Z6645" s="14">
        <f>AA6645/10</f>
        <v>1.0003626669332664</v>
      </c>
      <c r="AA6645" s="15">
        <f>[1]!Table_1[[#This Row],[시가총액]]/[1]!Table_1[[#This Row],[당기순이익(세후영업이익)]]</f>
        <v>10.003626669332663</v>
      </c>
      <c r="AB6645" s="12">
        <v>3166175400</v>
      </c>
    </row>
    <row r="6646" spans="1:28" ht="19.2">
      <c r="A6646" s="10">
        <v>6645</v>
      </c>
      <c r="B6646" s="10">
        <v>140860</v>
      </c>
      <c r="C6646" s="11" t="s">
        <v>1099</v>
      </c>
      <c r="D6646" s="11" t="s">
        <v>20</v>
      </c>
      <c r="E6646" s="10">
        <v>2016</v>
      </c>
      <c r="F6646" s="10">
        <v>8.7560000000000002</v>
      </c>
      <c r="G6646" s="14">
        <f>([1]!Table_1[[#This Row],[총자산]]-[1]!Table_1[[#This Row],[장부가치 자기자본]]+[1]!Table_1[[#This Row],[시가총액]])/[1]!Table_1[[#This Row],[총자산]]</f>
        <v>3.7849321271637142</v>
      </c>
      <c r="H6646" s="14">
        <f>I6646/100000000000</f>
        <v>3.4630943400000003E-2</v>
      </c>
      <c r="I6646" s="10">
        <v>3463094340</v>
      </c>
      <c r="J6646" s="10">
        <v>26.31</v>
      </c>
      <c r="K6646" s="10">
        <f>L6646/1000000000000</f>
        <v>2.4452139881E-2</v>
      </c>
      <c r="L6646" s="10">
        <v>24452139881</v>
      </c>
      <c r="M6646" s="10">
        <v>1.65</v>
      </c>
      <c r="N6646" s="10">
        <v>1</v>
      </c>
      <c r="O6646" s="14">
        <f>IF([1]!Table_1[[#This Row],[연도]]=2016,1,0)</f>
        <v>1</v>
      </c>
      <c r="P6646" s="14">
        <f>IF([1]!Table_1[[#This Row],[연도]]=2017,1,0)</f>
        <v>0</v>
      </c>
      <c r="Q6646" s="14">
        <f>IF([1]!Table_1[[#This Row],[연도]]=2018,1,0)</f>
        <v>0</v>
      </c>
      <c r="R6646" s="14">
        <f>IF([1]!Table_1[[#This Row],[연도]]=2019,1,0)</f>
        <v>0</v>
      </c>
      <c r="S6646" s="14">
        <f>IF([1]!Table_1[[#This Row],[연도]]=2020,1,0)</f>
        <v>0</v>
      </c>
      <c r="T6646" s="14">
        <f>IF([1]!Table_1[[#This Row],[연도]]=2021,1,0)</f>
        <v>0</v>
      </c>
      <c r="U6646" s="14">
        <f>IF([1]!Table_1[[#This Row],[연도]]=2022,1,0)</f>
        <v>0</v>
      </c>
      <c r="V6646" s="14">
        <f>IF([1]!Table_1[[#This Row],[연도]]=2023,1,0)</f>
        <v>0</v>
      </c>
      <c r="W6646" s="10">
        <v>0.2</v>
      </c>
      <c r="X6646" s="10">
        <f>Y6646/1000000000000</f>
        <v>0.11617801899999999</v>
      </c>
      <c r="Y6646" s="14">
        <f>[1]!Table_1[[#This Row],[주가]]*[1]!Table_1[[#This Row],[기말주식수]]</f>
        <v>116178019000</v>
      </c>
      <c r="Z6646" s="14">
        <f>AA6646/10</f>
        <v>3.3547460044071449</v>
      </c>
      <c r="AA6646" s="14">
        <f>[1]!Table_1[[#This Row],[시가총액]]/[1]!Table_1[[#This Row],[당기순이익(세후영업이익)]]</f>
        <v>33.54746004407145</v>
      </c>
      <c r="AB6646" s="10">
        <v>326342750</v>
      </c>
    </row>
    <row r="6647" spans="1:28" ht="19.2">
      <c r="A6647" s="12">
        <v>6646</v>
      </c>
      <c r="B6647" s="12">
        <v>140860</v>
      </c>
      <c r="C6647" s="13" t="s">
        <v>1099</v>
      </c>
      <c r="D6647" s="13" t="s">
        <v>20</v>
      </c>
      <c r="E6647" s="12">
        <v>2017</v>
      </c>
      <c r="F6647" s="12">
        <v>11.601000000000001</v>
      </c>
      <c r="G6647" s="15">
        <f>([1]!Table_1[[#This Row],[총자산]]-[1]!Table_1[[#This Row],[장부가치 자기자본]]+[1]!Table_1[[#This Row],[시가총액]])/[1]!Table_1[[#This Row],[총자산]]</f>
        <v>5.5267828919688995</v>
      </c>
      <c r="H6647" s="14">
        <f>I6647/100000000000</f>
        <v>6.0313267730000002E-2</v>
      </c>
      <c r="I6647" s="12">
        <v>6031326773</v>
      </c>
      <c r="J6647" s="12">
        <v>15.04</v>
      </c>
      <c r="K6647" s="10">
        <f>L6647/1000000000000</f>
        <v>3.2882239966000003E-2</v>
      </c>
      <c r="L6647" s="12">
        <v>32882239966</v>
      </c>
      <c r="M6647" s="12">
        <v>3.3</v>
      </c>
      <c r="N6647" s="12">
        <v>1</v>
      </c>
      <c r="O6647" s="15">
        <f>IF([1]!Table_1[[#This Row],[연도]]=2016,1,0)</f>
        <v>0</v>
      </c>
      <c r="P6647" s="15">
        <f>IF([1]!Table_1[[#This Row],[연도]]=2017,1,0)</f>
        <v>1</v>
      </c>
      <c r="Q6647" s="15">
        <f>IF([1]!Table_1[[#This Row],[연도]]=2018,1,0)</f>
        <v>0</v>
      </c>
      <c r="R6647" s="15">
        <f>IF([1]!Table_1[[#This Row],[연도]]=2019,1,0)</f>
        <v>0</v>
      </c>
      <c r="S6647" s="15">
        <f>IF([1]!Table_1[[#This Row],[연도]]=2020,1,0)</f>
        <v>0</v>
      </c>
      <c r="T6647" s="15">
        <f>IF([1]!Table_1[[#This Row],[연도]]=2021,1,0)</f>
        <v>0</v>
      </c>
      <c r="U6647" s="15">
        <f>IF([1]!Table_1[[#This Row],[연도]]=2022,1,0)</f>
        <v>0</v>
      </c>
      <c r="V6647" s="15">
        <f>IF([1]!Table_1[[#This Row],[연도]]=2023,1,0)</f>
        <v>0</v>
      </c>
      <c r="W6647" s="12">
        <v>0.4</v>
      </c>
      <c r="X6647" s="10">
        <f>Y6647/1000000000000</f>
        <v>0.19839075549999999</v>
      </c>
      <c r="Y6647" s="15">
        <f>[1]!Table_1[[#This Row],[주가]]*[1]!Table_1[[#This Row],[기말주식수]]</f>
        <v>198390755500</v>
      </c>
      <c r="Z6647" s="14">
        <f>AA6647/10</f>
        <v>3.2893385314176875</v>
      </c>
      <c r="AA6647" s="15">
        <f>[1]!Table_1[[#This Row],[시가총액]]/[1]!Table_1[[#This Row],[당기순이익(세후영업이익)]]</f>
        <v>32.893385314176875</v>
      </c>
      <c r="AB6647" s="12">
        <v>527284400</v>
      </c>
    </row>
    <row r="6648" spans="1:28" ht="19.2">
      <c r="A6648" s="10">
        <v>6647</v>
      </c>
      <c r="B6648" s="10">
        <v>140860</v>
      </c>
      <c r="C6648" s="11" t="s">
        <v>1099</v>
      </c>
      <c r="D6648" s="11" t="s">
        <v>20</v>
      </c>
      <c r="E6648" s="10">
        <v>2018</v>
      </c>
      <c r="F6648" s="10">
        <v>11.879</v>
      </c>
      <c r="G6648" s="14">
        <f>([1]!Table_1[[#This Row],[총자산]]-[1]!Table_1[[#This Row],[장부가치 자기자본]]+[1]!Table_1[[#This Row],[시가총액]])/[1]!Table_1[[#This Row],[총자산]]</f>
        <v>6.3605937511156405</v>
      </c>
      <c r="H6648" s="14">
        <f>I6648/100000000000</f>
        <v>5.6851115819999999E-2</v>
      </c>
      <c r="I6648" s="10">
        <v>5685111582</v>
      </c>
      <c r="J6648" s="10">
        <v>16.59</v>
      </c>
      <c r="K6648" s="10">
        <f>L6648/1000000000000</f>
        <v>4.1810163935999997E-2</v>
      </c>
      <c r="L6648" s="10">
        <v>41810163936</v>
      </c>
      <c r="M6648" s="10">
        <v>2.76</v>
      </c>
      <c r="N6648" s="10">
        <v>1</v>
      </c>
      <c r="O6648" s="14">
        <f>IF([1]!Table_1[[#This Row],[연도]]=2016,1,0)</f>
        <v>0</v>
      </c>
      <c r="P6648" s="14">
        <f>IF([1]!Table_1[[#This Row],[연도]]=2017,1,0)</f>
        <v>0</v>
      </c>
      <c r="Q6648" s="14">
        <f>IF([1]!Table_1[[#This Row],[연도]]=2018,1,0)</f>
        <v>1</v>
      </c>
      <c r="R6648" s="14">
        <f>IF([1]!Table_1[[#This Row],[연도]]=2019,1,0)</f>
        <v>0</v>
      </c>
      <c r="S6648" s="14">
        <f>IF([1]!Table_1[[#This Row],[연도]]=2020,1,0)</f>
        <v>0</v>
      </c>
      <c r="T6648" s="14">
        <f>IF([1]!Table_1[[#This Row],[연도]]=2021,1,0)</f>
        <v>0</v>
      </c>
      <c r="U6648" s="14">
        <f>IF([1]!Table_1[[#This Row],[연도]]=2022,1,0)</f>
        <v>0</v>
      </c>
      <c r="V6648" s="14">
        <f>IF([1]!Table_1[[#This Row],[연도]]=2023,1,0)</f>
        <v>0</v>
      </c>
      <c r="W6648" s="10">
        <v>0.56000000000000005</v>
      </c>
      <c r="X6648" s="10">
        <f>Y6648/1000000000000</f>
        <v>0.2678360165</v>
      </c>
      <c r="Y6648" s="14">
        <f>[1]!Table_1[[#This Row],[주가]]*[1]!Table_1[[#This Row],[기말주식수]]</f>
        <v>267836016500</v>
      </c>
      <c r="Z6648" s="14">
        <f>AA6648/10</f>
        <v>4.7111831076106396</v>
      </c>
      <c r="AA6648" s="14">
        <f>[1]!Table_1[[#This Row],[시가총액]]/[1]!Table_1[[#This Row],[당기순이익(세후영업이익)]]</f>
        <v>47.111831076106398</v>
      </c>
      <c r="AB6648" s="10">
        <v>664605500</v>
      </c>
    </row>
    <row r="6649" spans="1:28" ht="19.2">
      <c r="A6649" s="12">
        <v>6648</v>
      </c>
      <c r="B6649" s="12">
        <v>140860</v>
      </c>
      <c r="C6649" s="13" t="s">
        <v>1099</v>
      </c>
      <c r="D6649" s="13" t="s">
        <v>20</v>
      </c>
      <c r="E6649" s="12">
        <v>2019</v>
      </c>
      <c r="F6649" s="12">
        <v>9.4030000000000005</v>
      </c>
      <c r="G6649" s="15">
        <f>([1]!Table_1[[#This Row],[총자산]]-[1]!Table_1[[#This Row],[장부가치 자기자본]]+[1]!Table_1[[#This Row],[시가총액]])/[1]!Table_1[[#This Row],[총자산]]</f>
        <v>4.733374367094715</v>
      </c>
      <c r="H6649" s="14">
        <f>I6649/100000000000</f>
        <v>8.0357124099999996E-2</v>
      </c>
      <c r="I6649" s="12">
        <v>8035712410</v>
      </c>
      <c r="J6649" s="12">
        <v>39.979999999999997</v>
      </c>
      <c r="K6649" s="10">
        <f>L6649/1000000000000</f>
        <v>5.1973741929999998E-2</v>
      </c>
      <c r="L6649" s="12">
        <v>51973741930</v>
      </c>
      <c r="M6649" s="12">
        <v>2.4300000000000002</v>
      </c>
      <c r="N6649" s="12">
        <v>1</v>
      </c>
      <c r="O6649" s="15">
        <f>IF([1]!Table_1[[#This Row],[연도]]=2016,1,0)</f>
        <v>0</v>
      </c>
      <c r="P6649" s="15">
        <f>IF([1]!Table_1[[#This Row],[연도]]=2017,1,0)</f>
        <v>0</v>
      </c>
      <c r="Q6649" s="15">
        <f>IF([1]!Table_1[[#This Row],[연도]]=2018,1,0)</f>
        <v>0</v>
      </c>
      <c r="R6649" s="15">
        <f>IF([1]!Table_1[[#This Row],[연도]]=2019,1,0)</f>
        <v>1</v>
      </c>
      <c r="S6649" s="15">
        <f>IF([1]!Table_1[[#This Row],[연도]]=2020,1,0)</f>
        <v>0</v>
      </c>
      <c r="T6649" s="15">
        <f>IF([1]!Table_1[[#This Row],[연도]]=2021,1,0)</f>
        <v>0</v>
      </c>
      <c r="U6649" s="15">
        <f>IF([1]!Table_1[[#This Row],[연도]]=2022,1,0)</f>
        <v>0</v>
      </c>
      <c r="V6649" s="15">
        <f>IF([1]!Table_1[[#This Row],[연도]]=2023,1,0)</f>
        <v>0</v>
      </c>
      <c r="W6649" s="12">
        <v>0.5</v>
      </c>
      <c r="X6649" s="10">
        <f>Y6649/1000000000000</f>
        <v>0.27026798024999998</v>
      </c>
      <c r="Y6649" s="15">
        <f>[1]!Table_1[[#This Row],[주가]]*[1]!Table_1[[#This Row],[기말주식수]]</f>
        <v>270267980250</v>
      </c>
      <c r="Z6649" s="14">
        <f>AA6649/10</f>
        <v>3.3633356504106144</v>
      </c>
      <c r="AA6649" s="15">
        <f>[1]!Table_1[[#This Row],[시가총액]]/[1]!Table_1[[#This Row],[당기순이익(세후영업이익)]]</f>
        <v>33.633356504106146</v>
      </c>
      <c r="AB6649" s="12">
        <v>799806600</v>
      </c>
    </row>
    <row r="6650" spans="1:28" ht="19.2">
      <c r="A6650" s="10">
        <v>6649</v>
      </c>
      <c r="B6650" s="10">
        <v>140860</v>
      </c>
      <c r="C6650" s="11" t="s">
        <v>1099</v>
      </c>
      <c r="D6650" s="11" t="s">
        <v>20</v>
      </c>
      <c r="E6650" s="10">
        <v>2020</v>
      </c>
      <c r="F6650" s="10">
        <v>12.003</v>
      </c>
      <c r="G6650" s="14">
        <f>([1]!Table_1[[#This Row],[총자산]]-[1]!Table_1[[#This Row],[장부가치 자기자본]]+[1]!Table_1[[#This Row],[시가총액]])/[1]!Table_1[[#This Row],[총자산]]</f>
        <v>6.5272041312932734</v>
      </c>
      <c r="H6650" s="14">
        <f>I6650/100000000000</f>
        <v>0.14980848494999999</v>
      </c>
      <c r="I6650" s="10">
        <v>14980848495</v>
      </c>
      <c r="J6650" s="10">
        <v>72.56</v>
      </c>
      <c r="K6650" s="10">
        <f>L6650/1000000000000</f>
        <v>7.1223135800999995E-2</v>
      </c>
      <c r="L6650" s="10">
        <v>71223135801</v>
      </c>
      <c r="M6650" s="10">
        <v>3.12</v>
      </c>
      <c r="N6650" s="10">
        <v>1</v>
      </c>
      <c r="O6650" s="14">
        <f>IF([1]!Table_1[[#This Row],[연도]]=2016,1,0)</f>
        <v>0</v>
      </c>
      <c r="P6650" s="14">
        <f>IF([1]!Table_1[[#This Row],[연도]]=2017,1,0)</f>
        <v>0</v>
      </c>
      <c r="Q6650" s="14">
        <f>IF([1]!Table_1[[#This Row],[연도]]=2018,1,0)</f>
        <v>0</v>
      </c>
      <c r="R6650" s="14">
        <f>IF([1]!Table_1[[#This Row],[연도]]=2019,1,0)</f>
        <v>0</v>
      </c>
      <c r="S6650" s="14">
        <f>IF([1]!Table_1[[#This Row],[연도]]=2020,1,0)</f>
        <v>1</v>
      </c>
      <c r="T6650" s="14">
        <f>IF([1]!Table_1[[#This Row],[연도]]=2021,1,0)</f>
        <v>0</v>
      </c>
      <c r="U6650" s="14">
        <f>IF([1]!Table_1[[#This Row],[연도]]=2022,1,0)</f>
        <v>0</v>
      </c>
      <c r="V6650" s="14">
        <f>IF([1]!Table_1[[#This Row],[연도]]=2023,1,0)</f>
        <v>0</v>
      </c>
      <c r="W6650" s="10">
        <v>0.36</v>
      </c>
      <c r="X6650" s="10">
        <f>Y6650/1000000000000</f>
        <v>0.63020679749999997</v>
      </c>
      <c r="Y6650" s="14">
        <f>[1]!Table_1[[#This Row],[주가]]*[1]!Table_1[[#This Row],[기말주식수]]</f>
        <v>630206797500</v>
      </c>
      <c r="Z6650" s="14">
        <f>AA6650/10</f>
        <v>4.2067496891804055</v>
      </c>
      <c r="AA6650" s="14">
        <f>[1]!Table_1[[#This Row],[시가총액]]/[1]!Table_1[[#This Row],[당기순이익(세후영업이익)]]</f>
        <v>42.067496891804055</v>
      </c>
      <c r="AB6650" s="10">
        <v>1194984720</v>
      </c>
    </row>
    <row r="6651" spans="1:28" ht="19.2">
      <c r="A6651" s="12">
        <v>6650</v>
      </c>
      <c r="B6651" s="12">
        <v>140860</v>
      </c>
      <c r="C6651" s="13" t="s">
        <v>1099</v>
      </c>
      <c r="D6651" s="13" t="s">
        <v>20</v>
      </c>
      <c r="E6651" s="12">
        <v>2021</v>
      </c>
      <c r="F6651" s="12">
        <v>18.899999999999999</v>
      </c>
      <c r="G6651" s="15">
        <f>([1]!Table_1[[#This Row],[총자산]]-[1]!Table_1[[#This Row],[장부가치 자기자본]]+[1]!Table_1[[#This Row],[시가총액]])/[1]!Table_1[[#This Row],[총자산]]</f>
        <v>8.2082872643467155</v>
      </c>
      <c r="H6651" s="14">
        <f>I6651/100000000000</f>
        <v>0.17580876115999999</v>
      </c>
      <c r="I6651" s="12">
        <v>17580876116</v>
      </c>
      <c r="J6651" s="12">
        <v>28.25</v>
      </c>
      <c r="K6651" s="10">
        <f>L6651/1000000000000</f>
        <v>8.5250257553999995E-2</v>
      </c>
      <c r="L6651" s="12">
        <v>85250257554</v>
      </c>
      <c r="M6651" s="12">
        <v>3.23</v>
      </c>
      <c r="N6651" s="12">
        <v>1</v>
      </c>
      <c r="O6651" s="15">
        <f>IF([1]!Table_1[[#This Row],[연도]]=2016,1,0)</f>
        <v>0</v>
      </c>
      <c r="P6651" s="15">
        <f>IF([1]!Table_1[[#This Row],[연도]]=2017,1,0)</f>
        <v>0</v>
      </c>
      <c r="Q6651" s="15">
        <f>IF([1]!Table_1[[#This Row],[연도]]=2018,1,0)</f>
        <v>0</v>
      </c>
      <c r="R6651" s="15">
        <f>IF([1]!Table_1[[#This Row],[연도]]=2019,1,0)</f>
        <v>0</v>
      </c>
      <c r="S6651" s="15">
        <f>IF([1]!Table_1[[#This Row],[연도]]=2020,1,0)</f>
        <v>0</v>
      </c>
      <c r="T6651" s="15">
        <f>IF([1]!Table_1[[#This Row],[연도]]=2021,1,0)</f>
        <v>1</v>
      </c>
      <c r="U6651" s="15">
        <f>IF([1]!Table_1[[#This Row],[연도]]=2022,1,0)</f>
        <v>0</v>
      </c>
      <c r="V6651" s="15">
        <f>IF([1]!Table_1[[#This Row],[연도]]=2023,1,0)</f>
        <v>0</v>
      </c>
      <c r="W6651" s="12">
        <v>0.32</v>
      </c>
      <c r="X6651" s="10">
        <f>Y6651/1000000000000</f>
        <v>1.0554403590000001</v>
      </c>
      <c r="Y6651" s="15">
        <f>[1]!Table_1[[#This Row],[주가]]*[1]!Table_1[[#This Row],[기말주식수]]</f>
        <v>1055440359000</v>
      </c>
      <c r="Z6651" s="14">
        <f>AA6651/10</f>
        <v>6.0033433603429192</v>
      </c>
      <c r="AA6651" s="15">
        <f>[1]!Table_1[[#This Row],[시가총액]]/[1]!Table_1[[#This Row],[당기순이익(세후영업이익)]]</f>
        <v>60.033433603429188</v>
      </c>
      <c r="AB6651" s="12">
        <v>1717063000</v>
      </c>
    </row>
    <row r="6652" spans="1:28" ht="19.2">
      <c r="A6652" s="10">
        <v>6651</v>
      </c>
      <c r="B6652" s="10">
        <v>140860</v>
      </c>
      <c r="C6652" s="11" t="s">
        <v>1099</v>
      </c>
      <c r="D6652" s="11" t="s">
        <v>20</v>
      </c>
      <c r="E6652" s="10">
        <v>2022</v>
      </c>
      <c r="F6652" s="10">
        <v>9.8659999999999997</v>
      </c>
      <c r="G6652" s="14">
        <f>([1]!Table_1[[#This Row],[총자산]]-[1]!Table_1[[#This Row],[장부가치 자기자본]]+[1]!Table_1[[#This Row],[시가총액]])/[1]!Table_1[[#This Row],[총자산]]</f>
        <v>5.0221581944880898</v>
      </c>
      <c r="H6652" s="14">
        <f>I6652/100000000000</f>
        <v>0.32648280439999999</v>
      </c>
      <c r="I6652" s="10">
        <v>32648280440</v>
      </c>
      <c r="J6652" s="10">
        <v>24.74</v>
      </c>
      <c r="K6652" s="10">
        <f>L6652/1000000000000</f>
        <v>0.124522011401</v>
      </c>
      <c r="L6652" s="10">
        <v>124522011401</v>
      </c>
      <c r="M6652" s="10">
        <v>5</v>
      </c>
      <c r="N6652" s="10">
        <v>1</v>
      </c>
      <c r="O6652" s="14">
        <f>IF([1]!Table_1[[#This Row],[연도]]=2016,1,0)</f>
        <v>0</v>
      </c>
      <c r="P6652" s="14">
        <f>IF([1]!Table_1[[#This Row],[연도]]=2017,1,0)</f>
        <v>0</v>
      </c>
      <c r="Q6652" s="14">
        <f>IF([1]!Table_1[[#This Row],[연도]]=2018,1,0)</f>
        <v>0</v>
      </c>
      <c r="R6652" s="14">
        <f>IF([1]!Table_1[[#This Row],[연도]]=2019,1,0)</f>
        <v>0</v>
      </c>
      <c r="S6652" s="14">
        <f>IF([1]!Table_1[[#This Row],[연도]]=2020,1,0)</f>
        <v>0</v>
      </c>
      <c r="T6652" s="14">
        <f>IF([1]!Table_1[[#This Row],[연도]]=2021,1,0)</f>
        <v>0</v>
      </c>
      <c r="U6652" s="14">
        <f>IF([1]!Table_1[[#This Row],[연도]]=2022,1,0)</f>
        <v>1</v>
      </c>
      <c r="V6652" s="14">
        <f>IF([1]!Table_1[[#This Row],[연도]]=2023,1,0)</f>
        <v>0</v>
      </c>
      <c r="W6652" s="10">
        <v>0.49</v>
      </c>
      <c r="X6652" s="10">
        <f>Y6652/1000000000000</f>
        <v>0.79136114010000003</v>
      </c>
      <c r="Y6652" s="14">
        <f>[1]!Table_1[[#This Row],[주가]]*[1]!Table_1[[#This Row],[기말주식수]]</f>
        <v>791361140100</v>
      </c>
      <c r="Z6652" s="14">
        <f>AA6652/10</f>
        <v>2.4238983782142496</v>
      </c>
      <c r="AA6652" s="14">
        <f>[1]!Table_1[[#This Row],[시가총액]]/[1]!Table_1[[#This Row],[당기순이익(세후영업이익)]]</f>
        <v>24.238983782142494</v>
      </c>
      <c r="AB6652" s="10">
        <v>2760908800</v>
      </c>
    </row>
    <row r="6653" spans="1:28" ht="19.2">
      <c r="A6653" s="12">
        <v>6652</v>
      </c>
      <c r="B6653" s="12">
        <v>140860</v>
      </c>
      <c r="C6653" s="13" t="s">
        <v>1099</v>
      </c>
      <c r="D6653" s="13" t="s">
        <v>20</v>
      </c>
      <c r="E6653" s="12">
        <v>2023</v>
      </c>
      <c r="F6653" s="12">
        <v>11.27</v>
      </c>
      <c r="G6653" s="15">
        <f>([1]!Table_1[[#This Row],[총자산]]-[1]!Table_1[[#This Row],[장부가치 자기자본]]+[1]!Table_1[[#This Row],[시가총액]])/[1]!Table_1[[#This Row],[총자산]]</f>
        <v>6.2813800821832757</v>
      </c>
      <c r="H6653" s="14">
        <f>I6653/100000000000</f>
        <v>0.27560237095000001</v>
      </c>
      <c r="I6653" s="12">
        <v>27560237095</v>
      </c>
      <c r="J6653" s="12">
        <v>20.73</v>
      </c>
      <c r="K6653" s="10">
        <f>L6653/1000000000000</f>
        <v>0.14480637632099999</v>
      </c>
      <c r="L6653" s="12">
        <v>144806376321</v>
      </c>
      <c r="M6653" s="12">
        <v>3.89</v>
      </c>
      <c r="N6653" s="12">
        <v>1</v>
      </c>
      <c r="O6653" s="15">
        <f>IF([1]!Table_1[[#This Row],[연도]]=2016,1,0)</f>
        <v>0</v>
      </c>
      <c r="P6653" s="15">
        <f>IF([1]!Table_1[[#This Row],[연도]]=2017,1,0)</f>
        <v>0</v>
      </c>
      <c r="Q6653" s="15">
        <f>IF([1]!Table_1[[#This Row],[연도]]=2018,1,0)</f>
        <v>0</v>
      </c>
      <c r="R6653" s="15">
        <f>IF([1]!Table_1[[#This Row],[연도]]=2019,1,0)</f>
        <v>0</v>
      </c>
      <c r="S6653" s="15">
        <f>IF([1]!Table_1[[#This Row],[연도]]=2020,1,0)</f>
        <v>0</v>
      </c>
      <c r="T6653" s="15">
        <f>IF([1]!Table_1[[#This Row],[연도]]=2021,1,0)</f>
        <v>0</v>
      </c>
      <c r="U6653" s="15">
        <f>IF([1]!Table_1[[#This Row],[연도]]=2022,1,0)</f>
        <v>0</v>
      </c>
      <c r="V6653" s="15">
        <f>IF([1]!Table_1[[#This Row],[연도]]=2023,1,0)</f>
        <v>1</v>
      </c>
      <c r="W6653" s="12">
        <v>0.46</v>
      </c>
      <c r="X6653" s="10">
        <f>Y6653/1000000000000</f>
        <v>1.2085938865000001</v>
      </c>
      <c r="Y6653" s="15">
        <f>[1]!Table_1[[#This Row],[주가]]*[1]!Table_1[[#This Row],[기말주식수]]</f>
        <v>1208593886500</v>
      </c>
      <c r="Z6653" s="14">
        <f>AA6653/10</f>
        <v>4.3852811655211195</v>
      </c>
      <c r="AA6653" s="15">
        <f>[1]!Table_1[[#This Row],[시가총액]]/[1]!Table_1[[#This Row],[당기순이익(세후영업이익)]]</f>
        <v>43.852811655211198</v>
      </c>
      <c r="AB6653" s="12">
        <v>2768148800</v>
      </c>
    </row>
    <row r="6654" spans="1:28" ht="19.2">
      <c r="A6654" s="10">
        <v>6653</v>
      </c>
      <c r="B6654" s="10">
        <v>141000</v>
      </c>
      <c r="C6654" s="11" t="s">
        <v>1100</v>
      </c>
      <c r="D6654" s="11" t="s">
        <v>20</v>
      </c>
      <c r="E6654" s="10">
        <v>2016</v>
      </c>
      <c r="F6654" s="10">
        <v>9.17</v>
      </c>
      <c r="G6654" s="14">
        <f>([1]!Table_1[[#This Row],[총자산]]-[1]!Table_1[[#This Row],[장부가치 자기자본]]+[1]!Table_1[[#This Row],[시가총액]])/[1]!Table_1[[#This Row],[총자산]]</f>
        <v>2.6198110950312059</v>
      </c>
      <c r="H6654" s="14">
        <f>I6654/100000000000</f>
        <v>0.14020478279000001</v>
      </c>
      <c r="I6654" s="10">
        <v>14020478279</v>
      </c>
      <c r="J6654" s="10">
        <v>58.02</v>
      </c>
      <c r="K6654" s="10">
        <f>L6654/1000000000000</f>
        <v>7.6414019346999998E-2</v>
      </c>
      <c r="L6654" s="10">
        <v>76414019347</v>
      </c>
      <c r="M6654" s="10">
        <v>0.08</v>
      </c>
      <c r="N6654" s="10">
        <v>1</v>
      </c>
      <c r="O6654" s="14">
        <f>IF([1]!Table_1[[#This Row],[연도]]=2016,1,0)</f>
        <v>1</v>
      </c>
      <c r="P6654" s="14">
        <f>IF([1]!Table_1[[#This Row],[연도]]=2017,1,0)</f>
        <v>0</v>
      </c>
      <c r="Q6654" s="14">
        <f>IF([1]!Table_1[[#This Row],[연도]]=2018,1,0)</f>
        <v>0</v>
      </c>
      <c r="R6654" s="14">
        <f>IF([1]!Table_1[[#This Row],[연도]]=2019,1,0)</f>
        <v>0</v>
      </c>
      <c r="S6654" s="14">
        <f>IF([1]!Table_1[[#This Row],[연도]]=2020,1,0)</f>
        <v>0</v>
      </c>
      <c r="T6654" s="14">
        <f>IF([1]!Table_1[[#This Row],[연도]]=2021,1,0)</f>
        <v>0</v>
      </c>
      <c r="U6654" s="14">
        <f>IF([1]!Table_1[[#This Row],[연도]]=2022,1,0)</f>
        <v>0</v>
      </c>
      <c r="V6654" s="14">
        <f>IF([1]!Table_1[[#This Row],[연도]]=2023,1,0)</f>
        <v>0</v>
      </c>
      <c r="W6654" s="10">
        <v>0.62</v>
      </c>
      <c r="X6654" s="10">
        <f>Y6654/1000000000000</f>
        <v>0.30710789849999998</v>
      </c>
      <c r="Y6654" s="14">
        <f>[1]!Table_1[[#This Row],[주가]]*[1]!Table_1[[#This Row],[기말주식수]]</f>
        <v>307107898500</v>
      </c>
      <c r="Z6654" s="14">
        <f>AA6654/10</f>
        <v>2.1904238385361579</v>
      </c>
      <c r="AA6654" s="14">
        <f>[1]!Table_1[[#This Row],[시가총액]]/[1]!Table_1[[#This Row],[당기순이익(세후영업이익)]]</f>
        <v>21.904238385361577</v>
      </c>
      <c r="AB6654" s="10">
        <v>1211471000</v>
      </c>
    </row>
    <row r="6655" spans="1:28" ht="19.2">
      <c r="A6655" s="12">
        <v>6654</v>
      </c>
      <c r="B6655" s="12">
        <v>141000</v>
      </c>
      <c r="C6655" s="13" t="s">
        <v>1100</v>
      </c>
      <c r="D6655" s="13" t="s">
        <v>20</v>
      </c>
      <c r="E6655" s="12">
        <v>2017</v>
      </c>
      <c r="F6655" s="12">
        <v>9.9540000000000006</v>
      </c>
      <c r="G6655" s="15">
        <f>([1]!Table_1[[#This Row],[총자산]]-[1]!Table_1[[#This Row],[장부가치 자기자본]]+[1]!Table_1[[#This Row],[시가총액]])/[1]!Table_1[[#This Row],[총자산]]</f>
        <v>2.0224703118084673</v>
      </c>
      <c r="H6655" s="14">
        <f>I6655/100000000000</f>
        <v>0.20821518213000001</v>
      </c>
      <c r="I6655" s="12">
        <v>20821518213</v>
      </c>
      <c r="J6655" s="12">
        <v>8.36</v>
      </c>
      <c r="K6655" s="10">
        <f>L6655/1000000000000</f>
        <v>0.100780806399</v>
      </c>
      <c r="L6655" s="12">
        <v>100780806399</v>
      </c>
      <c r="M6655" s="12">
        <v>1.3</v>
      </c>
      <c r="N6655" s="12">
        <v>1</v>
      </c>
      <c r="O6655" s="15">
        <f>IF([1]!Table_1[[#This Row],[연도]]=2016,1,0)</f>
        <v>0</v>
      </c>
      <c r="P6655" s="15">
        <f>IF([1]!Table_1[[#This Row],[연도]]=2017,1,0)</f>
        <v>1</v>
      </c>
      <c r="Q6655" s="15">
        <f>IF([1]!Table_1[[#This Row],[연도]]=2018,1,0)</f>
        <v>0</v>
      </c>
      <c r="R6655" s="15">
        <f>IF([1]!Table_1[[#This Row],[연도]]=2019,1,0)</f>
        <v>0</v>
      </c>
      <c r="S6655" s="15">
        <f>IF([1]!Table_1[[#This Row],[연도]]=2020,1,0)</f>
        <v>0</v>
      </c>
      <c r="T6655" s="15">
        <f>IF([1]!Table_1[[#This Row],[연도]]=2021,1,0)</f>
        <v>0</v>
      </c>
      <c r="U6655" s="15">
        <f>IF([1]!Table_1[[#This Row],[연도]]=2022,1,0)</f>
        <v>0</v>
      </c>
      <c r="V6655" s="15">
        <f>IF([1]!Table_1[[#This Row],[연도]]=2023,1,0)</f>
        <v>0</v>
      </c>
      <c r="W6655" s="12">
        <v>0.54</v>
      </c>
      <c r="X6655" s="10">
        <f>Y6655/1000000000000</f>
        <v>0.25077449699999999</v>
      </c>
      <c r="Y6655" s="15">
        <f>[1]!Table_1[[#This Row],[주가]]*[1]!Table_1[[#This Row],[기말주식수]]</f>
        <v>250774497000</v>
      </c>
      <c r="Z6655" s="14">
        <f>AA6655/10</f>
        <v>1.2044006322431757</v>
      </c>
      <c r="AA6655" s="15">
        <f>[1]!Table_1[[#This Row],[시가총액]]/[1]!Table_1[[#This Row],[당기순이익(세후영업이익)]]</f>
        <v>12.044006322431757</v>
      </c>
      <c r="AB6655" s="12">
        <v>1211471000</v>
      </c>
    </row>
    <row r="6656" spans="1:28" ht="19.2">
      <c r="A6656" s="10">
        <v>6655</v>
      </c>
      <c r="B6656" s="10">
        <v>141000</v>
      </c>
      <c r="C6656" s="11" t="s">
        <v>1100</v>
      </c>
      <c r="D6656" s="11" t="s">
        <v>20</v>
      </c>
      <c r="E6656" s="10">
        <v>2018</v>
      </c>
      <c r="F6656" s="10">
        <v>4.9480000000000004</v>
      </c>
      <c r="G6656" s="14">
        <f>([1]!Table_1[[#This Row],[총자산]]-[1]!Table_1[[#This Row],[장부가치 자기자본]]+[1]!Table_1[[#This Row],[시가총액]])/[1]!Table_1[[#This Row],[총자산]]</f>
        <v>0.94773027662000553</v>
      </c>
      <c r="H6656" s="14">
        <f>I6656/100000000000</f>
        <v>0.29219693732000002</v>
      </c>
      <c r="I6656" s="10">
        <v>29219693732</v>
      </c>
      <c r="J6656" s="10">
        <v>11.43</v>
      </c>
      <c r="K6656" s="10">
        <f>L6656/1000000000000</f>
        <v>0.12912927069399999</v>
      </c>
      <c r="L6656" s="10">
        <v>129129270694</v>
      </c>
      <c r="M6656" s="10">
        <v>2.04</v>
      </c>
      <c r="N6656" s="10">
        <v>1</v>
      </c>
      <c r="O6656" s="14">
        <f>IF([1]!Table_1[[#This Row],[연도]]=2016,1,0)</f>
        <v>0</v>
      </c>
      <c r="P6656" s="14">
        <f>IF([1]!Table_1[[#This Row],[연도]]=2017,1,0)</f>
        <v>0</v>
      </c>
      <c r="Q6656" s="14">
        <f>IF([1]!Table_1[[#This Row],[연도]]=2018,1,0)</f>
        <v>1</v>
      </c>
      <c r="R6656" s="14">
        <f>IF([1]!Table_1[[#This Row],[연도]]=2019,1,0)</f>
        <v>0</v>
      </c>
      <c r="S6656" s="14">
        <f>IF([1]!Table_1[[#This Row],[연도]]=2020,1,0)</f>
        <v>0</v>
      </c>
      <c r="T6656" s="14">
        <f>IF([1]!Table_1[[#This Row],[연도]]=2021,1,0)</f>
        <v>0</v>
      </c>
      <c r="U6656" s="14">
        <f>IF([1]!Table_1[[#This Row],[연도]]=2022,1,0)</f>
        <v>0</v>
      </c>
      <c r="V6656" s="14">
        <f>IF([1]!Table_1[[#This Row],[연도]]=2023,1,0)</f>
        <v>0</v>
      </c>
      <c r="W6656" s="10">
        <v>1.2</v>
      </c>
      <c r="X6656" s="10">
        <f>Y6656/1000000000000</f>
        <v>0.12114709999999999</v>
      </c>
      <c r="Y6656" s="14">
        <f>[1]!Table_1[[#This Row],[주가]]*[1]!Table_1[[#This Row],[기말주식수]]</f>
        <v>121147100000</v>
      </c>
      <c r="Z6656" s="14">
        <f>AA6656/10</f>
        <v>0.41460769955752663</v>
      </c>
      <c r="AA6656" s="14">
        <f>[1]!Table_1[[#This Row],[시가총액]]/[1]!Table_1[[#This Row],[당기순이익(세후영업이익)]]</f>
        <v>4.1460769955752665</v>
      </c>
      <c r="AB6656" s="10">
        <v>1211471000</v>
      </c>
    </row>
    <row r="6657" spans="1:28" ht="19.2">
      <c r="A6657" s="12">
        <v>6656</v>
      </c>
      <c r="B6657" s="12">
        <v>141000</v>
      </c>
      <c r="C6657" s="13" t="s">
        <v>1100</v>
      </c>
      <c r="D6657" s="13" t="s">
        <v>20</v>
      </c>
      <c r="E6657" s="12">
        <v>2020</v>
      </c>
      <c r="F6657" s="12">
        <v>8.0559999999999992</v>
      </c>
      <c r="G6657" s="15">
        <f>([1]!Table_1[[#This Row],[총자산]]-[1]!Table_1[[#This Row],[장부가치 자기자본]]+[1]!Table_1[[#This Row],[시가총액]])/[1]!Table_1[[#This Row],[총자산]]</f>
        <v>0.92808649993887349</v>
      </c>
      <c r="H6657" s="14">
        <f>I6657/100000000000</f>
        <v>0.16717496208999999</v>
      </c>
      <c r="I6657" s="12">
        <v>16717496209</v>
      </c>
      <c r="J6657" s="12">
        <v>22.81</v>
      </c>
      <c r="K6657" s="10">
        <f>L6657/1000000000000</f>
        <v>9.2583831606999997E-2</v>
      </c>
      <c r="L6657" s="12">
        <v>92583831607</v>
      </c>
      <c r="M6657" s="12">
        <v>5.83</v>
      </c>
      <c r="N6657" s="12">
        <v>1</v>
      </c>
      <c r="O6657" s="15">
        <f>IF([1]!Table_1[[#This Row],[연도]]=2016,1,0)</f>
        <v>0</v>
      </c>
      <c r="P6657" s="15">
        <f>IF([1]!Table_1[[#This Row],[연도]]=2017,1,0)</f>
        <v>0</v>
      </c>
      <c r="Q6657" s="15">
        <f>IF([1]!Table_1[[#This Row],[연도]]=2018,1,0)</f>
        <v>0</v>
      </c>
      <c r="R6657" s="15">
        <f>IF([1]!Table_1[[#This Row],[연도]]=2019,1,0)</f>
        <v>0</v>
      </c>
      <c r="S6657" s="15">
        <f>IF([1]!Table_1[[#This Row],[연도]]=2020,1,0)</f>
        <v>1</v>
      </c>
      <c r="T6657" s="15">
        <f>IF([1]!Table_1[[#This Row],[연도]]=2021,1,0)</f>
        <v>0</v>
      </c>
      <c r="U6657" s="15">
        <f>IF([1]!Table_1[[#This Row],[연도]]=2022,1,0)</f>
        <v>0</v>
      </c>
      <c r="V6657" s="15">
        <f>IF([1]!Table_1[[#This Row],[연도]]=2023,1,0)</f>
        <v>0</v>
      </c>
      <c r="W6657" s="12">
        <v>0.47</v>
      </c>
      <c r="X6657" s="10">
        <f>Y6657/1000000000000</f>
        <v>0.13205033899999999</v>
      </c>
      <c r="Y6657" s="15">
        <f>[1]!Table_1[[#This Row],[주가]]*[1]!Table_1[[#This Row],[기말주식수]]</f>
        <v>132050339000</v>
      </c>
      <c r="Z6657" s="14">
        <f>AA6657/10</f>
        <v>0.7898930398973838</v>
      </c>
      <c r="AA6657" s="15">
        <f>[1]!Table_1[[#This Row],[시가총액]]/[1]!Table_1[[#This Row],[당기순이익(세후영업이익)]]</f>
        <v>7.898930398973838</v>
      </c>
      <c r="AB6657" s="12">
        <v>1183329000</v>
      </c>
    </row>
    <row r="6658" spans="1:28" ht="19.2">
      <c r="A6658" s="10">
        <v>6657</v>
      </c>
      <c r="B6658" s="10">
        <v>141000</v>
      </c>
      <c r="C6658" s="11" t="s">
        <v>1100</v>
      </c>
      <c r="D6658" s="11" t="s">
        <v>20</v>
      </c>
      <c r="E6658" s="10">
        <v>2021</v>
      </c>
      <c r="F6658" s="10">
        <v>8.5519999999999996</v>
      </c>
      <c r="G6658" s="14">
        <f>([1]!Table_1[[#This Row],[총자산]]-[1]!Table_1[[#This Row],[장부가치 자기자본]]+[1]!Table_1[[#This Row],[시가총액]])/[1]!Table_1[[#This Row],[총자산]]</f>
        <v>0.86918639887049876</v>
      </c>
      <c r="H6658" s="14">
        <f>I6658/100000000000</f>
        <v>0.1145987129</v>
      </c>
      <c r="I6658" s="10">
        <v>11459871290</v>
      </c>
      <c r="J6658" s="10">
        <v>3.19</v>
      </c>
      <c r="K6658" s="10">
        <f>L6658/1000000000000</f>
        <v>7.9868088601999995E-2</v>
      </c>
      <c r="L6658" s="10">
        <v>79868088602</v>
      </c>
      <c r="M6658" s="10">
        <v>5.95</v>
      </c>
      <c r="N6658" s="10">
        <v>1</v>
      </c>
      <c r="O6658" s="14">
        <f>IF([1]!Table_1[[#This Row],[연도]]=2016,1,0)</f>
        <v>0</v>
      </c>
      <c r="P6658" s="14">
        <f>IF([1]!Table_1[[#This Row],[연도]]=2017,1,0)</f>
        <v>0</v>
      </c>
      <c r="Q6658" s="14">
        <f>IF([1]!Table_1[[#This Row],[연도]]=2018,1,0)</f>
        <v>0</v>
      </c>
      <c r="R6658" s="14">
        <f>IF([1]!Table_1[[#This Row],[연도]]=2019,1,0)</f>
        <v>0</v>
      </c>
      <c r="S6658" s="14">
        <f>IF([1]!Table_1[[#This Row],[연도]]=2020,1,0)</f>
        <v>0</v>
      </c>
      <c r="T6658" s="14">
        <f>IF([1]!Table_1[[#This Row],[연도]]=2021,1,0)</f>
        <v>1</v>
      </c>
      <c r="U6658" s="14">
        <f>IF([1]!Table_1[[#This Row],[연도]]=2022,1,0)</f>
        <v>0</v>
      </c>
      <c r="V6658" s="14">
        <f>IF([1]!Table_1[[#This Row],[연도]]=2023,1,0)</f>
        <v>0</v>
      </c>
      <c r="W6658" s="10">
        <v>0.42</v>
      </c>
      <c r="X6658" s="10">
        <f>Y6658/1000000000000</f>
        <v>0.13386754549999999</v>
      </c>
      <c r="Y6658" s="14">
        <f>[1]!Table_1[[#This Row],[주가]]*[1]!Table_1[[#This Row],[기말주식수]]</f>
        <v>133867545500</v>
      </c>
      <c r="Z6658" s="14">
        <f>AA6658/10</f>
        <v>1.1681417889641934</v>
      </c>
      <c r="AA6658" s="14">
        <f>[1]!Table_1[[#This Row],[시가총액]]/[1]!Table_1[[#This Row],[당기순이익(세후영업이익)]]</f>
        <v>11.681417889641935</v>
      </c>
      <c r="AB6658" s="10">
        <v>1183329000</v>
      </c>
    </row>
    <row r="6659" spans="1:28" ht="19.2">
      <c r="A6659" s="12">
        <v>6658</v>
      </c>
      <c r="B6659" s="12">
        <v>141000</v>
      </c>
      <c r="C6659" s="13" t="s">
        <v>1100</v>
      </c>
      <c r="D6659" s="13" t="s">
        <v>20</v>
      </c>
      <c r="E6659" s="12">
        <v>2022</v>
      </c>
      <c r="F6659" s="12">
        <v>10.694000000000001</v>
      </c>
      <c r="G6659" s="15">
        <f>([1]!Table_1[[#This Row],[총자산]]-[1]!Table_1[[#This Row],[장부가치 자기자본]]+[1]!Table_1[[#This Row],[시가총액]])/[1]!Table_1[[#This Row],[총자산]]</f>
        <v>0.66810661807813432</v>
      </c>
      <c r="H6659" s="14">
        <f>I6659/100000000000</f>
        <v>0.13967392089</v>
      </c>
      <c r="I6659" s="12">
        <v>13967392089</v>
      </c>
      <c r="J6659" s="12">
        <v>3.02</v>
      </c>
      <c r="K6659" s="10">
        <f>L6659/1000000000000</f>
        <v>7.0975044017E-2</v>
      </c>
      <c r="L6659" s="12">
        <v>70975044017</v>
      </c>
      <c r="M6659" s="12">
        <v>5.79</v>
      </c>
      <c r="N6659" s="12">
        <v>1</v>
      </c>
      <c r="O6659" s="15">
        <f>IF([1]!Table_1[[#This Row],[연도]]=2016,1,0)</f>
        <v>0</v>
      </c>
      <c r="P6659" s="15">
        <f>IF([1]!Table_1[[#This Row],[연도]]=2017,1,0)</f>
        <v>0</v>
      </c>
      <c r="Q6659" s="15">
        <f>IF([1]!Table_1[[#This Row],[연도]]=2018,1,0)</f>
        <v>0</v>
      </c>
      <c r="R6659" s="15">
        <f>IF([1]!Table_1[[#This Row],[연도]]=2019,1,0)</f>
        <v>0</v>
      </c>
      <c r="S6659" s="15">
        <f>IF([1]!Table_1[[#This Row],[연도]]=2020,1,0)</f>
        <v>0</v>
      </c>
      <c r="T6659" s="15">
        <f>IF([1]!Table_1[[#This Row],[연도]]=2021,1,0)</f>
        <v>0</v>
      </c>
      <c r="U6659" s="15">
        <f>IF([1]!Table_1[[#This Row],[연도]]=2022,1,0)</f>
        <v>1</v>
      </c>
      <c r="V6659" s="15">
        <f>IF([1]!Table_1[[#This Row],[연도]]=2023,1,0)</f>
        <v>0</v>
      </c>
      <c r="W6659" s="12">
        <v>0.96</v>
      </c>
      <c r="X6659" s="10">
        <f>Y6659/1000000000000</f>
        <v>0.1045499473</v>
      </c>
      <c r="Y6659" s="15">
        <f>[1]!Table_1[[#This Row],[주가]]*[1]!Table_1[[#This Row],[기말주식수]]</f>
        <v>104549947300</v>
      </c>
      <c r="Z6659" s="14">
        <f>AA6659/10</f>
        <v>0.74852876352156072</v>
      </c>
      <c r="AA6659" s="15">
        <f>[1]!Table_1[[#This Row],[시가총액]]/[1]!Table_1[[#This Row],[당기순이익(세후영업이익)]]</f>
        <v>7.4852876352156077</v>
      </c>
      <c r="AB6659" s="12">
        <v>1698260100</v>
      </c>
    </row>
    <row r="6660" spans="1:28" ht="19.2">
      <c r="A6660" s="10">
        <v>6659</v>
      </c>
      <c r="B6660" s="10">
        <v>142210</v>
      </c>
      <c r="C6660" s="11" t="s">
        <v>1101</v>
      </c>
      <c r="D6660" s="11" t="s">
        <v>20</v>
      </c>
      <c r="E6660" s="10">
        <v>2016</v>
      </c>
      <c r="F6660" s="10">
        <v>20.602</v>
      </c>
      <c r="G6660" s="14">
        <f>([1]!Table_1[[#This Row],[총자산]]-[1]!Table_1[[#This Row],[장부가치 자기자본]]+[1]!Table_1[[#This Row],[시가총액]])/[1]!Table_1[[#This Row],[총자산]]</f>
        <v>1.5481272127234083</v>
      </c>
      <c r="H6660" s="14">
        <f>I6660/100000000000</f>
        <v>8.5108732749999999E-2</v>
      </c>
      <c r="I6660" s="10">
        <v>8510873275</v>
      </c>
      <c r="J6660" s="10">
        <v>92.69</v>
      </c>
      <c r="K6660" s="10">
        <f>L6660/1000000000000</f>
        <v>0.14841676493100001</v>
      </c>
      <c r="L6660" s="10">
        <v>148416764931</v>
      </c>
      <c r="M6660" s="10">
        <v>2.06</v>
      </c>
      <c r="N6660" s="10">
        <v>1</v>
      </c>
      <c r="O6660" s="14">
        <f>IF([1]!Table_1[[#This Row],[연도]]=2016,1,0)</f>
        <v>1</v>
      </c>
      <c r="P6660" s="14">
        <f>IF([1]!Table_1[[#This Row],[연도]]=2017,1,0)</f>
        <v>0</v>
      </c>
      <c r="Q6660" s="14">
        <f>IF([1]!Table_1[[#This Row],[연도]]=2018,1,0)</f>
        <v>0</v>
      </c>
      <c r="R6660" s="14">
        <f>IF([1]!Table_1[[#This Row],[연도]]=2019,1,0)</f>
        <v>0</v>
      </c>
      <c r="S6660" s="14">
        <f>IF([1]!Table_1[[#This Row],[연도]]=2020,1,0)</f>
        <v>0</v>
      </c>
      <c r="T6660" s="14">
        <f>IF([1]!Table_1[[#This Row],[연도]]=2021,1,0)</f>
        <v>0</v>
      </c>
      <c r="U6660" s="14">
        <f>IF([1]!Table_1[[#This Row],[연도]]=2022,1,0)</f>
        <v>0</v>
      </c>
      <c r="V6660" s="14">
        <f>IF([1]!Table_1[[#This Row],[연도]]=2023,1,0)</f>
        <v>0</v>
      </c>
      <c r="W6660" s="10">
        <v>0.47</v>
      </c>
      <c r="X6660" s="10">
        <f>Y6660/1000000000000</f>
        <v>7.0884327149999996E-2</v>
      </c>
      <c r="Y6660" s="14">
        <f>[1]!Table_1[[#This Row],[주가]]*[1]!Table_1[[#This Row],[기말주식수]]</f>
        <v>70884327150</v>
      </c>
      <c r="Z6660" s="14">
        <f>AA6660/10</f>
        <v>0.83286784868736041</v>
      </c>
      <c r="AA6660" s="14">
        <f>[1]!Table_1[[#This Row],[시가총액]]/[1]!Table_1[[#This Row],[당기순이익(세후영업이익)]]</f>
        <v>8.3286784868736046</v>
      </c>
      <c r="AB6660" s="10">
        <v>1483585200</v>
      </c>
    </row>
    <row r="6661" spans="1:28" ht="19.2">
      <c r="A6661" s="12">
        <v>6660</v>
      </c>
      <c r="B6661" s="12">
        <v>142210</v>
      </c>
      <c r="C6661" s="13" t="s">
        <v>1101</v>
      </c>
      <c r="D6661" s="13" t="s">
        <v>20</v>
      </c>
      <c r="E6661" s="12">
        <v>2017</v>
      </c>
      <c r="F6661" s="12">
        <v>22.594999999999999</v>
      </c>
      <c r="G6661" s="15">
        <f>([1]!Table_1[[#This Row],[총자산]]-[1]!Table_1[[#This Row],[장부가치 자기자본]]+[1]!Table_1[[#This Row],[시가총액]])/[1]!Table_1[[#This Row],[총자산]]</f>
        <v>1.3377763992150509</v>
      </c>
      <c r="H6661" s="14">
        <f>I6661/100000000000</f>
        <v>5.3464831779999999E-2</v>
      </c>
      <c r="I6661" s="12">
        <v>5346483178</v>
      </c>
      <c r="J6661" s="12">
        <v>-4.01</v>
      </c>
      <c r="K6661" s="10">
        <f>L6661/1000000000000</f>
        <v>0.177323688117</v>
      </c>
      <c r="L6661" s="12">
        <v>177323688117</v>
      </c>
      <c r="M6661" s="12">
        <v>2.81</v>
      </c>
      <c r="N6661" s="12">
        <v>1</v>
      </c>
      <c r="O6661" s="15">
        <f>IF([1]!Table_1[[#This Row],[연도]]=2016,1,0)</f>
        <v>0</v>
      </c>
      <c r="P6661" s="15">
        <f>IF([1]!Table_1[[#This Row],[연도]]=2017,1,0)</f>
        <v>1</v>
      </c>
      <c r="Q6661" s="15">
        <f>IF([1]!Table_1[[#This Row],[연도]]=2018,1,0)</f>
        <v>0</v>
      </c>
      <c r="R6661" s="15">
        <f>IF([1]!Table_1[[#This Row],[연도]]=2019,1,0)</f>
        <v>0</v>
      </c>
      <c r="S6661" s="15">
        <f>IF([1]!Table_1[[#This Row],[연도]]=2020,1,0)</f>
        <v>0</v>
      </c>
      <c r="T6661" s="15">
        <f>IF([1]!Table_1[[#This Row],[연도]]=2021,1,0)</f>
        <v>0</v>
      </c>
      <c r="U6661" s="15">
        <f>IF([1]!Table_1[[#This Row],[연도]]=2022,1,0)</f>
        <v>0</v>
      </c>
      <c r="V6661" s="15">
        <f>IF([1]!Table_1[[#This Row],[연도]]=2023,1,0)</f>
        <v>0</v>
      </c>
      <c r="W6661" s="12">
        <v>0.22</v>
      </c>
      <c r="X6661" s="10">
        <f>Y6661/1000000000000</f>
        <v>5.5211710050000001E-2</v>
      </c>
      <c r="Y6661" s="15">
        <f>[1]!Table_1[[#This Row],[주가]]*[1]!Table_1[[#This Row],[기말주식수]]</f>
        <v>55211710050</v>
      </c>
      <c r="Z6661" s="14">
        <f>AA6661/10</f>
        <v>1.0326734081421625</v>
      </c>
      <c r="AA6661" s="15">
        <f>[1]!Table_1[[#This Row],[시가총액]]/[1]!Table_1[[#This Row],[당기순이익(세후영업이익)]]</f>
        <v>10.326734081421625</v>
      </c>
      <c r="AB6661" s="12">
        <v>681470580</v>
      </c>
    </row>
    <row r="6662" spans="1:28" ht="19.2">
      <c r="A6662" s="10">
        <v>6661</v>
      </c>
      <c r="B6662" s="10">
        <v>142210</v>
      </c>
      <c r="C6662" s="11" t="s">
        <v>1101</v>
      </c>
      <c r="D6662" s="11" t="s">
        <v>20</v>
      </c>
      <c r="E6662" s="10">
        <v>2018</v>
      </c>
      <c r="F6662" s="10">
        <v>12.997999999999999</v>
      </c>
      <c r="G6662" s="14">
        <f>([1]!Table_1[[#This Row],[총자산]]-[1]!Table_1[[#This Row],[장부가치 자기자본]]+[1]!Table_1[[#This Row],[시가총액]])/[1]!Table_1[[#This Row],[총자산]]</f>
        <v>0.9549620039962543</v>
      </c>
      <c r="H6662" s="14">
        <f>I6662/100000000000</f>
        <v>6.2531439600000002E-2</v>
      </c>
      <c r="I6662" s="10">
        <v>6253143960</v>
      </c>
      <c r="J6662" s="10">
        <v>54.58</v>
      </c>
      <c r="K6662" s="10">
        <f>L6662/1000000000000</f>
        <v>0.23461065944500001</v>
      </c>
      <c r="L6662" s="10">
        <v>234610659445</v>
      </c>
      <c r="M6662" s="10">
        <v>2.78</v>
      </c>
      <c r="N6662" s="10">
        <v>1</v>
      </c>
      <c r="O6662" s="14">
        <f>IF([1]!Table_1[[#This Row],[연도]]=2016,1,0)</f>
        <v>0</v>
      </c>
      <c r="P6662" s="14">
        <f>IF([1]!Table_1[[#This Row],[연도]]=2017,1,0)</f>
        <v>0</v>
      </c>
      <c r="Q6662" s="14">
        <f>IF([1]!Table_1[[#This Row],[연도]]=2018,1,0)</f>
        <v>1</v>
      </c>
      <c r="R6662" s="14">
        <f>IF([1]!Table_1[[#This Row],[연도]]=2019,1,0)</f>
        <v>0</v>
      </c>
      <c r="S6662" s="14">
        <f>IF([1]!Table_1[[#This Row],[연도]]=2020,1,0)</f>
        <v>0</v>
      </c>
      <c r="T6662" s="14">
        <f>IF([1]!Table_1[[#This Row],[연도]]=2021,1,0)</f>
        <v>0</v>
      </c>
      <c r="U6662" s="14">
        <f>IF([1]!Table_1[[#This Row],[연도]]=2022,1,0)</f>
        <v>0</v>
      </c>
      <c r="V6662" s="14">
        <f>IF([1]!Table_1[[#This Row],[연도]]=2023,1,0)</f>
        <v>0</v>
      </c>
      <c r="W6662" s="10">
        <v>0.34</v>
      </c>
      <c r="X6662" s="10">
        <f>Y6662/1000000000000</f>
        <v>3.5556380999999998E-2</v>
      </c>
      <c r="Y6662" s="14">
        <f>[1]!Table_1[[#This Row],[주가]]*[1]!Table_1[[#This Row],[기말주식수]]</f>
        <v>35556381000</v>
      </c>
      <c r="Z6662" s="14">
        <f>AA6662/10</f>
        <v>0.56861606301480383</v>
      </c>
      <c r="AA6662" s="14">
        <f>[1]!Table_1[[#This Row],[시가총액]]/[1]!Table_1[[#This Row],[당기순이익(세후영업이익)]]</f>
        <v>5.6861606301480387</v>
      </c>
      <c r="AB6662" s="10">
        <v>767424560</v>
      </c>
    </row>
    <row r="6663" spans="1:28" ht="19.2">
      <c r="A6663" s="12">
        <v>6662</v>
      </c>
      <c r="B6663" s="12">
        <v>142210</v>
      </c>
      <c r="C6663" s="13" t="s">
        <v>1101</v>
      </c>
      <c r="D6663" s="13" t="s">
        <v>20</v>
      </c>
      <c r="E6663" s="12">
        <v>2019</v>
      </c>
      <c r="F6663" s="12">
        <v>41.624000000000002</v>
      </c>
      <c r="G6663" s="15">
        <f>([1]!Table_1[[#This Row],[총자산]]-[1]!Table_1[[#This Row],[장부가치 자기자본]]+[1]!Table_1[[#This Row],[시가총액]])/[1]!Table_1[[#This Row],[총자산]]</f>
        <v>1.0893776338625143</v>
      </c>
      <c r="H6663" s="14">
        <f>I6663/100000000000</f>
        <v>0.10209218584</v>
      </c>
      <c r="I6663" s="12">
        <v>10209218584</v>
      </c>
      <c r="J6663" s="12">
        <v>10.45</v>
      </c>
      <c r="K6663" s="10">
        <f>L6663/1000000000000</f>
        <v>0.283584884383</v>
      </c>
      <c r="L6663" s="12">
        <v>283584884383</v>
      </c>
      <c r="M6663" s="12">
        <v>2.4900000000000002</v>
      </c>
      <c r="N6663" s="12">
        <v>1</v>
      </c>
      <c r="O6663" s="15">
        <f>IF([1]!Table_1[[#This Row],[연도]]=2016,1,0)</f>
        <v>0</v>
      </c>
      <c r="P6663" s="15">
        <f>IF([1]!Table_1[[#This Row],[연도]]=2017,1,0)</f>
        <v>0</v>
      </c>
      <c r="Q6663" s="15">
        <f>IF([1]!Table_1[[#This Row],[연도]]=2018,1,0)</f>
        <v>0</v>
      </c>
      <c r="R6663" s="15">
        <f>IF([1]!Table_1[[#This Row],[연도]]=2019,1,0)</f>
        <v>1</v>
      </c>
      <c r="S6663" s="15">
        <f>IF([1]!Table_1[[#This Row],[연도]]=2020,1,0)</f>
        <v>0</v>
      </c>
      <c r="T6663" s="15">
        <f>IF([1]!Table_1[[#This Row],[연도]]=2021,1,0)</f>
        <v>0</v>
      </c>
      <c r="U6663" s="15">
        <f>IF([1]!Table_1[[#This Row],[연도]]=2022,1,0)</f>
        <v>0</v>
      </c>
      <c r="V6663" s="15">
        <f>IF([1]!Table_1[[#This Row],[연도]]=2023,1,0)</f>
        <v>0</v>
      </c>
      <c r="W6663" s="12">
        <v>0.38</v>
      </c>
      <c r="X6663" s="10">
        <f>Y6663/1000000000000</f>
        <v>5.5996764593000001E-2</v>
      </c>
      <c r="Y6663" s="15">
        <f>[1]!Table_1[[#This Row],[주가]]*[1]!Table_1[[#This Row],[기말주식수]]</f>
        <v>55996764593</v>
      </c>
      <c r="Z6663" s="14">
        <f>AA6663/10</f>
        <v>0.54849217040723119</v>
      </c>
      <c r="AA6663" s="15">
        <f>[1]!Table_1[[#This Row],[시가총액]]/[1]!Table_1[[#This Row],[당기순이익(세후영업이익)]]</f>
        <v>5.4849217040723124</v>
      </c>
      <c r="AB6663" s="12">
        <v>1030601800</v>
      </c>
    </row>
    <row r="6664" spans="1:28" ht="19.2">
      <c r="A6664" s="10">
        <v>6663</v>
      </c>
      <c r="B6664" s="10">
        <v>142210</v>
      </c>
      <c r="C6664" s="11" t="s">
        <v>1101</v>
      </c>
      <c r="D6664" s="11" t="s">
        <v>20</v>
      </c>
      <c r="E6664" s="10">
        <v>2020</v>
      </c>
      <c r="F6664" s="10">
        <v>112.806</v>
      </c>
      <c r="G6664" s="14">
        <f>([1]!Table_1[[#This Row],[총자산]]-[1]!Table_1[[#This Row],[장부가치 자기자본]]+[1]!Table_1[[#This Row],[시가총액]])/[1]!Table_1[[#This Row],[총자산]]</f>
        <v>1.0841135118519913</v>
      </c>
      <c r="H6664" s="14">
        <f>I6664/100000000000</f>
        <v>6.2492296830000002E-2</v>
      </c>
      <c r="I6664" s="10">
        <v>6249229683</v>
      </c>
      <c r="J6664" s="10">
        <v>41.64</v>
      </c>
      <c r="K6664" s="10">
        <f>L6664/1000000000000</f>
        <v>0.29135635705000001</v>
      </c>
      <c r="L6664" s="10">
        <v>291356357050</v>
      </c>
      <c r="M6664" s="10">
        <v>1.39</v>
      </c>
      <c r="N6664" s="10">
        <v>1</v>
      </c>
      <c r="O6664" s="14">
        <f>IF([1]!Table_1[[#This Row],[연도]]=2016,1,0)</f>
        <v>0</v>
      </c>
      <c r="P6664" s="14">
        <f>IF([1]!Table_1[[#This Row],[연도]]=2017,1,0)</f>
        <v>0</v>
      </c>
      <c r="Q6664" s="14">
        <f>IF([1]!Table_1[[#This Row],[연도]]=2018,1,0)</f>
        <v>0</v>
      </c>
      <c r="R6664" s="14">
        <f>IF([1]!Table_1[[#This Row],[연도]]=2019,1,0)</f>
        <v>0</v>
      </c>
      <c r="S6664" s="14">
        <f>IF([1]!Table_1[[#This Row],[연도]]=2020,1,0)</f>
        <v>1</v>
      </c>
      <c r="T6664" s="14">
        <f>IF([1]!Table_1[[#This Row],[연도]]=2021,1,0)</f>
        <v>0</v>
      </c>
      <c r="U6664" s="14">
        <f>IF([1]!Table_1[[#This Row],[연도]]=2022,1,0)</f>
        <v>0</v>
      </c>
      <c r="V6664" s="14">
        <f>IF([1]!Table_1[[#This Row],[연도]]=2023,1,0)</f>
        <v>0</v>
      </c>
      <c r="W6664" s="10">
        <v>0.18</v>
      </c>
      <c r="X6664" s="10">
        <f>Y6664/1000000000000</f>
        <v>6.9072040316999997E-2</v>
      </c>
      <c r="Y6664" s="14">
        <f>[1]!Table_1[[#This Row],[주가]]*[1]!Table_1[[#This Row],[기말주식수]]</f>
        <v>69072040317</v>
      </c>
      <c r="Z6664" s="14">
        <f>AA6664/10</f>
        <v>1.105288872721371</v>
      </c>
      <c r="AA6664" s="14">
        <f>[1]!Table_1[[#This Row],[시가총액]]/[1]!Table_1[[#This Row],[당기순이익(세후영업이익)]]</f>
        <v>11.052888727213709</v>
      </c>
      <c r="AB6664" s="10">
        <v>586590200</v>
      </c>
    </row>
    <row r="6665" spans="1:28" ht="19.2">
      <c r="A6665" s="12">
        <v>6664</v>
      </c>
      <c r="B6665" s="12">
        <v>142210</v>
      </c>
      <c r="C6665" s="13" t="s">
        <v>1101</v>
      </c>
      <c r="D6665" s="13" t="s">
        <v>20</v>
      </c>
      <c r="E6665" s="12">
        <v>2021</v>
      </c>
      <c r="F6665" s="12">
        <v>17.779</v>
      </c>
      <c r="G6665" s="15">
        <f>([1]!Table_1[[#This Row],[총자산]]-[1]!Table_1[[#This Row],[장부가치 자기자본]]+[1]!Table_1[[#This Row],[시가총액]])/[1]!Table_1[[#This Row],[총자산]]</f>
        <v>1.0038574916243175</v>
      </c>
      <c r="H6665" s="14">
        <f>I6665/100000000000</f>
        <v>0.1006591361</v>
      </c>
      <c r="I6665" s="12">
        <v>10065913610</v>
      </c>
      <c r="J6665" s="12">
        <v>23.27</v>
      </c>
      <c r="K6665" s="10">
        <f>L6665/1000000000000</f>
        <v>0.39204271652099998</v>
      </c>
      <c r="L6665" s="12">
        <v>392042716521</v>
      </c>
      <c r="M6665" s="12">
        <v>0.55000000000000004</v>
      </c>
      <c r="N6665" s="12">
        <v>1</v>
      </c>
      <c r="O6665" s="15">
        <f>IF([1]!Table_1[[#This Row],[연도]]=2016,1,0)</f>
        <v>0</v>
      </c>
      <c r="P6665" s="15">
        <f>IF([1]!Table_1[[#This Row],[연도]]=2017,1,0)</f>
        <v>0</v>
      </c>
      <c r="Q6665" s="15">
        <f>IF([1]!Table_1[[#This Row],[연도]]=2018,1,0)</f>
        <v>0</v>
      </c>
      <c r="R6665" s="15">
        <f>IF([1]!Table_1[[#This Row],[연도]]=2019,1,0)</f>
        <v>0</v>
      </c>
      <c r="S6665" s="15">
        <f>IF([1]!Table_1[[#This Row],[연도]]=2020,1,0)</f>
        <v>0</v>
      </c>
      <c r="T6665" s="15">
        <f>IF([1]!Table_1[[#This Row],[연도]]=2021,1,0)</f>
        <v>1</v>
      </c>
      <c r="U6665" s="15">
        <f>IF([1]!Table_1[[#This Row],[연도]]=2022,1,0)</f>
        <v>0</v>
      </c>
      <c r="V6665" s="15">
        <f>IF([1]!Table_1[[#This Row],[연도]]=2023,1,0)</f>
        <v>0</v>
      </c>
      <c r="W6665" s="12">
        <v>0.36</v>
      </c>
      <c r="X6665" s="10">
        <f>Y6665/1000000000000</f>
        <v>6.5605737390000002E-2</v>
      </c>
      <c r="Y6665" s="15">
        <f>[1]!Table_1[[#This Row],[주가]]*[1]!Table_1[[#This Row],[기말주식수]]</f>
        <v>65605737390</v>
      </c>
      <c r="Z6665" s="14">
        <f>AA6665/10</f>
        <v>0.65176137936276213</v>
      </c>
      <c r="AA6665" s="15">
        <f>[1]!Table_1[[#This Row],[시가총액]]/[1]!Table_1[[#This Row],[당기순이익(세후영업이익)]]</f>
        <v>6.5176137936276213</v>
      </c>
      <c r="AB6665" s="12">
        <v>916131825</v>
      </c>
    </row>
    <row r="6666" spans="1:28" ht="19.2">
      <c r="A6666" s="10">
        <v>6665</v>
      </c>
      <c r="B6666" s="10">
        <v>142210</v>
      </c>
      <c r="C6666" s="11" t="s">
        <v>1101</v>
      </c>
      <c r="D6666" s="11" t="s">
        <v>20</v>
      </c>
      <c r="E6666" s="10">
        <v>2022</v>
      </c>
      <c r="F6666" s="10">
        <v>13.704000000000001</v>
      </c>
      <c r="G6666" s="14">
        <f>([1]!Table_1[[#This Row],[총자산]]-[1]!Table_1[[#This Row],[장부가치 자기자본]]+[1]!Table_1[[#This Row],[시가총액]])/[1]!Table_1[[#This Row],[총자산]]</f>
        <v>0.9019875520994558</v>
      </c>
      <c r="H6666" s="14">
        <f>I6666/100000000000</f>
        <v>0.3087137667</v>
      </c>
      <c r="I6666" s="10">
        <v>30871376670</v>
      </c>
      <c r="J6666" s="10">
        <v>28.91</v>
      </c>
      <c r="K6666" s="10">
        <f>L6666/1000000000000</f>
        <v>0.52504856104300002</v>
      </c>
      <c r="L6666" s="10">
        <v>525048561043</v>
      </c>
      <c r="M6666" s="10">
        <v>1.5</v>
      </c>
      <c r="N6666" s="10">
        <v>1</v>
      </c>
      <c r="O6666" s="14">
        <f>IF([1]!Table_1[[#This Row],[연도]]=2016,1,0)</f>
        <v>0</v>
      </c>
      <c r="P6666" s="14">
        <f>IF([1]!Table_1[[#This Row],[연도]]=2017,1,0)</f>
        <v>0</v>
      </c>
      <c r="Q6666" s="14">
        <f>IF([1]!Table_1[[#This Row],[연도]]=2018,1,0)</f>
        <v>0</v>
      </c>
      <c r="R6666" s="14">
        <f>IF([1]!Table_1[[#This Row],[연도]]=2019,1,0)</f>
        <v>0</v>
      </c>
      <c r="S6666" s="14">
        <f>IF([1]!Table_1[[#This Row],[연도]]=2020,1,0)</f>
        <v>0</v>
      </c>
      <c r="T6666" s="14">
        <f>IF([1]!Table_1[[#This Row],[연도]]=2021,1,0)</f>
        <v>0</v>
      </c>
      <c r="U6666" s="14">
        <f>IF([1]!Table_1[[#This Row],[연도]]=2022,1,0)</f>
        <v>1</v>
      </c>
      <c r="V6666" s="14">
        <f>IF([1]!Table_1[[#This Row],[연도]]=2023,1,0)</f>
        <v>0</v>
      </c>
      <c r="W6666" s="10">
        <v>0.81</v>
      </c>
      <c r="X6666" s="10">
        <f>Y6666/1000000000000</f>
        <v>7.0987221549999993E-2</v>
      </c>
      <c r="Y6666" s="14">
        <f>[1]!Table_1[[#This Row],[주가]]*[1]!Table_1[[#This Row],[기말주식수]]</f>
        <v>70987221550</v>
      </c>
      <c r="Z6666" s="14">
        <f>AA6666/10</f>
        <v>0.22994511164441697</v>
      </c>
      <c r="AA6666" s="14">
        <f>[1]!Table_1[[#This Row],[시가총액]]/[1]!Table_1[[#This Row],[당기순이익(세후영업이익)]]</f>
        <v>2.2994511164441698</v>
      </c>
      <c r="AB6666" s="10">
        <v>1850511900</v>
      </c>
    </row>
    <row r="6667" spans="1:28" ht="19.2">
      <c r="A6667" s="12">
        <v>6666</v>
      </c>
      <c r="B6667" s="12">
        <v>142210</v>
      </c>
      <c r="C6667" s="13" t="s">
        <v>1101</v>
      </c>
      <c r="D6667" s="13" t="s">
        <v>20</v>
      </c>
      <c r="E6667" s="12">
        <v>2023</v>
      </c>
      <c r="F6667" s="12">
        <v>9.43</v>
      </c>
      <c r="G6667" s="15">
        <f>([1]!Table_1[[#This Row],[총자산]]-[1]!Table_1[[#This Row],[장부가치 자기자본]]+[1]!Table_1[[#This Row],[시가총액]])/[1]!Table_1[[#This Row],[총자산]]</f>
        <v>0.86155209162669466</v>
      </c>
      <c r="H6667" s="14">
        <f>I6667/100000000000</f>
        <v>0.30923836146</v>
      </c>
      <c r="I6667" s="12">
        <v>30923836146</v>
      </c>
      <c r="J6667" s="12">
        <v>-3.67</v>
      </c>
      <c r="K6667" s="10">
        <f>L6667/1000000000000</f>
        <v>0.59809376221199995</v>
      </c>
      <c r="L6667" s="12">
        <v>598093762212</v>
      </c>
      <c r="M6667" s="12">
        <v>1.62</v>
      </c>
      <c r="N6667" s="12">
        <v>1</v>
      </c>
      <c r="O6667" s="15">
        <f>IF([1]!Table_1[[#This Row],[연도]]=2016,1,0)</f>
        <v>0</v>
      </c>
      <c r="P6667" s="15">
        <f>IF([1]!Table_1[[#This Row],[연도]]=2017,1,0)</f>
        <v>0</v>
      </c>
      <c r="Q6667" s="15">
        <f>IF([1]!Table_1[[#This Row],[연도]]=2018,1,0)</f>
        <v>0</v>
      </c>
      <c r="R6667" s="15">
        <f>IF([1]!Table_1[[#This Row],[연도]]=2019,1,0)</f>
        <v>0</v>
      </c>
      <c r="S6667" s="15">
        <f>IF([1]!Table_1[[#This Row],[연도]]=2020,1,0)</f>
        <v>0</v>
      </c>
      <c r="T6667" s="15">
        <f>IF([1]!Table_1[[#This Row],[연도]]=2021,1,0)</f>
        <v>0</v>
      </c>
      <c r="U6667" s="15">
        <f>IF([1]!Table_1[[#This Row],[연도]]=2022,1,0)</f>
        <v>0</v>
      </c>
      <c r="V6667" s="15">
        <f>IF([1]!Table_1[[#This Row],[연도]]=2023,1,0)</f>
        <v>1</v>
      </c>
      <c r="W6667" s="12">
        <v>0.63</v>
      </c>
      <c r="X6667" s="10">
        <f>Y6667/1000000000000</f>
        <v>7.8908977199999994E-2</v>
      </c>
      <c r="Y6667" s="15">
        <f>[1]!Table_1[[#This Row],[주가]]*[1]!Table_1[[#This Row],[기말주식수]]</f>
        <v>78908977200</v>
      </c>
      <c r="Z6667" s="14">
        <f>AA6667/10</f>
        <v>0.25517201949799773</v>
      </c>
      <c r="AA6667" s="15">
        <f>[1]!Table_1[[#This Row],[시가총액]]/[1]!Table_1[[#This Row],[당기순이익(세후영업이익)]]</f>
        <v>2.5517201949799775</v>
      </c>
      <c r="AB6667" s="12">
        <v>1889649600</v>
      </c>
    </row>
    <row r="6668" spans="1:28" ht="19.2">
      <c r="A6668" s="10">
        <v>6667</v>
      </c>
      <c r="B6668" s="10">
        <v>143160</v>
      </c>
      <c r="C6668" s="11" t="s">
        <v>1102</v>
      </c>
      <c r="D6668" s="11" t="s">
        <v>20</v>
      </c>
      <c r="E6668" s="10">
        <v>2016</v>
      </c>
      <c r="F6668" s="10">
        <v>-26.722000000000001</v>
      </c>
      <c r="G6668" s="14">
        <f>([1]!Table_1[[#This Row],[총자산]]-[1]!Table_1[[#This Row],[장부가치 자기자본]]+[1]!Table_1[[#This Row],[시가총액]])/[1]!Table_1[[#This Row],[총자산]]</f>
        <v>0.67913344498634087</v>
      </c>
      <c r="H6668" s="14">
        <f>I6668/100000000000</f>
        <v>-1.2013357049999999E-2</v>
      </c>
      <c r="I6668" s="10">
        <v>-1201335705</v>
      </c>
      <c r="J6668" s="10">
        <v>-8.0299999999999994</v>
      </c>
      <c r="K6668" s="10">
        <f>L6668/1000000000000</f>
        <v>0.129510825355</v>
      </c>
      <c r="L6668" s="10">
        <v>129510825355</v>
      </c>
      <c r="M6668" s="10">
        <v>7.2</v>
      </c>
      <c r="N6668" s="10">
        <v>1</v>
      </c>
      <c r="O6668" s="14">
        <f>IF([1]!Table_1[[#This Row],[연도]]=2016,1,0)</f>
        <v>1</v>
      </c>
      <c r="P6668" s="14">
        <f>IF([1]!Table_1[[#This Row],[연도]]=2017,1,0)</f>
        <v>0</v>
      </c>
      <c r="Q6668" s="14">
        <f>IF([1]!Table_1[[#This Row],[연도]]=2018,1,0)</f>
        <v>0</v>
      </c>
      <c r="R6668" s="14">
        <f>IF([1]!Table_1[[#This Row],[연도]]=2019,1,0)</f>
        <v>0</v>
      </c>
      <c r="S6668" s="14">
        <f>IF([1]!Table_1[[#This Row],[연도]]=2020,1,0)</f>
        <v>0</v>
      </c>
      <c r="T6668" s="14">
        <f>IF([1]!Table_1[[#This Row],[연도]]=2021,1,0)</f>
        <v>0</v>
      </c>
      <c r="U6668" s="14">
        <f>IF([1]!Table_1[[#This Row],[연도]]=2022,1,0)</f>
        <v>0</v>
      </c>
      <c r="V6668" s="14">
        <f>IF([1]!Table_1[[#This Row],[연도]]=2023,1,0)</f>
        <v>0</v>
      </c>
      <c r="W6668" s="10">
        <v>0.55000000000000004</v>
      </c>
      <c r="X6668" s="10">
        <f>Y6668/1000000000000</f>
        <v>0.1069495722</v>
      </c>
      <c r="Y6668" s="14">
        <f>[1]!Table_1[[#This Row],[주가]]*[1]!Table_1[[#This Row],[기말주식수]]</f>
        <v>106949572200</v>
      </c>
      <c r="Z6668" s="14">
        <f>AA6668/10</f>
        <v>-8.9025550272810712</v>
      </c>
      <c r="AA6668" s="14">
        <f>[1]!Table_1[[#This Row],[시가총액]]/[1]!Table_1[[#This Row],[당기순이익(세후영업이익)]]</f>
        <v>-89.025550272810719</v>
      </c>
      <c r="AB6668" s="10">
        <v>2143114600</v>
      </c>
    </row>
    <row r="6669" spans="1:28" ht="19.2">
      <c r="A6669" s="12">
        <v>6668</v>
      </c>
      <c r="B6669" s="12">
        <v>143160</v>
      </c>
      <c r="C6669" s="13" t="s">
        <v>1102</v>
      </c>
      <c r="D6669" s="13" t="s">
        <v>20</v>
      </c>
      <c r="E6669" s="12">
        <v>2017</v>
      </c>
      <c r="F6669" s="12">
        <v>22.263000000000002</v>
      </c>
      <c r="G6669" s="15">
        <f>([1]!Table_1[[#This Row],[총자산]]-[1]!Table_1[[#This Row],[장부가치 자기자본]]+[1]!Table_1[[#This Row],[시가총액]])/[1]!Table_1[[#This Row],[총자산]]</f>
        <v>0.55114643886349735</v>
      </c>
      <c r="H6669" s="14">
        <f>I6669/100000000000</f>
        <v>-4.9274183909999998E-2</v>
      </c>
      <c r="I6669" s="12">
        <v>-4927418391</v>
      </c>
      <c r="J6669" s="12">
        <v>-11.8</v>
      </c>
      <c r="K6669" s="10">
        <f>L6669/1000000000000</f>
        <v>9.5158878503000005E-2</v>
      </c>
      <c r="L6669" s="12">
        <v>95158878503</v>
      </c>
      <c r="M6669" s="12">
        <v>7.42</v>
      </c>
      <c r="N6669" s="12">
        <v>1</v>
      </c>
      <c r="O6669" s="15">
        <f>IF([1]!Table_1[[#This Row],[연도]]=2016,1,0)</f>
        <v>0</v>
      </c>
      <c r="P6669" s="15">
        <f>IF([1]!Table_1[[#This Row],[연도]]=2017,1,0)</f>
        <v>1</v>
      </c>
      <c r="Q6669" s="15">
        <f>IF([1]!Table_1[[#This Row],[연도]]=2018,1,0)</f>
        <v>0</v>
      </c>
      <c r="R6669" s="15">
        <f>IF([1]!Table_1[[#This Row],[연도]]=2019,1,0)</f>
        <v>0</v>
      </c>
      <c r="S6669" s="15">
        <f>IF([1]!Table_1[[#This Row],[연도]]=2020,1,0)</f>
        <v>0</v>
      </c>
      <c r="T6669" s="15">
        <f>IF([1]!Table_1[[#This Row],[연도]]=2021,1,0)</f>
        <v>0</v>
      </c>
      <c r="U6669" s="15">
        <f>IF([1]!Table_1[[#This Row],[연도]]=2022,1,0)</f>
        <v>0</v>
      </c>
      <c r="V6669" s="15">
        <f>IF([1]!Table_1[[#This Row],[연도]]=2023,1,0)</f>
        <v>0</v>
      </c>
      <c r="W6669" s="12">
        <v>0.26</v>
      </c>
      <c r="X6669" s="10">
        <f>Y6669/1000000000000</f>
        <v>7.8658302599999994E-2</v>
      </c>
      <c r="Y6669" s="15">
        <f>[1]!Table_1[[#This Row],[주가]]*[1]!Table_1[[#This Row],[기말주식수]]</f>
        <v>78658302600</v>
      </c>
      <c r="Z6669" s="14">
        <f>AA6669/10</f>
        <v>-1.596339022959173</v>
      </c>
      <c r="AA6669" s="15">
        <f>[1]!Table_1[[#This Row],[시가총액]]/[1]!Table_1[[#This Row],[당기순이익(세후영업이익)]]</f>
        <v>-15.963390229591729</v>
      </c>
      <c r="AB6669" s="12">
        <v>2118743200</v>
      </c>
    </row>
    <row r="6670" spans="1:28" ht="19.2">
      <c r="A6670" s="10">
        <v>6669</v>
      </c>
      <c r="B6670" s="10">
        <v>143160</v>
      </c>
      <c r="C6670" s="11" t="s">
        <v>1102</v>
      </c>
      <c r="D6670" s="11" t="s">
        <v>20</v>
      </c>
      <c r="E6670" s="10">
        <v>2018</v>
      </c>
      <c r="F6670" s="10">
        <v>59.451999999999998</v>
      </c>
      <c r="G6670" s="14">
        <f>([1]!Table_1[[#This Row],[총자산]]-[1]!Table_1[[#This Row],[장부가치 자기자본]]+[1]!Table_1[[#This Row],[시가총액]])/[1]!Table_1[[#This Row],[총자산]]</f>
        <v>1.452334951003472</v>
      </c>
      <c r="H6670" s="14">
        <f>I6670/100000000000</f>
        <v>2.6250427199999999E-3</v>
      </c>
      <c r="I6670" s="10">
        <v>262504272</v>
      </c>
      <c r="J6670" s="10">
        <v>1.35</v>
      </c>
      <c r="K6670" s="10">
        <f>L6670/1000000000000</f>
        <v>0.109219201926</v>
      </c>
      <c r="L6670" s="10">
        <v>109219201926</v>
      </c>
      <c r="M6670" s="10">
        <v>6.07</v>
      </c>
      <c r="N6670" s="10">
        <v>1</v>
      </c>
      <c r="O6670" s="14">
        <f>IF([1]!Table_1[[#This Row],[연도]]=2016,1,0)</f>
        <v>0</v>
      </c>
      <c r="P6670" s="14">
        <f>IF([1]!Table_1[[#This Row],[연도]]=2017,1,0)</f>
        <v>0</v>
      </c>
      <c r="Q6670" s="14">
        <f>IF([1]!Table_1[[#This Row],[연도]]=2018,1,0)</f>
        <v>1</v>
      </c>
      <c r="R6670" s="14">
        <f>IF([1]!Table_1[[#This Row],[연도]]=2019,1,0)</f>
        <v>0</v>
      </c>
      <c r="S6670" s="14">
        <f>IF([1]!Table_1[[#This Row],[연도]]=2020,1,0)</f>
        <v>0</v>
      </c>
      <c r="T6670" s="14">
        <f>IF([1]!Table_1[[#This Row],[연도]]=2021,1,0)</f>
        <v>0</v>
      </c>
      <c r="U6670" s="14">
        <f>IF([1]!Table_1[[#This Row],[연도]]=2022,1,0)</f>
        <v>0</v>
      </c>
      <c r="V6670" s="14">
        <f>IF([1]!Table_1[[#This Row],[연도]]=2023,1,0)</f>
        <v>0</v>
      </c>
      <c r="W6670" s="10">
        <v>0.43</v>
      </c>
      <c r="X6670" s="10">
        <f>Y6670/1000000000000</f>
        <v>0.2266516485</v>
      </c>
      <c r="Y6670" s="14">
        <f>[1]!Table_1[[#This Row],[주가]]*[1]!Table_1[[#This Row],[기말주식수]]</f>
        <v>226651648500</v>
      </c>
      <c r="Z6670" s="14">
        <f>AA6670/10</f>
        <v>86.342079987178266</v>
      </c>
      <c r="AA6670" s="14">
        <f>[1]!Table_1[[#This Row],[시가총액]]/[1]!Table_1[[#This Row],[당기순이익(세후영업이익)]]</f>
        <v>863.42079987178261</v>
      </c>
      <c r="AB6670" s="10">
        <v>2578419250</v>
      </c>
    </row>
    <row r="6671" spans="1:28" ht="19.2">
      <c r="A6671" s="12">
        <v>6670</v>
      </c>
      <c r="B6671" s="12">
        <v>143160</v>
      </c>
      <c r="C6671" s="13" t="s">
        <v>1102</v>
      </c>
      <c r="D6671" s="13" t="s">
        <v>20</v>
      </c>
      <c r="E6671" s="12">
        <v>2019</v>
      </c>
      <c r="F6671" s="12">
        <v>134.85499999999999</v>
      </c>
      <c r="G6671" s="15">
        <f>([1]!Table_1[[#This Row],[총자산]]-[1]!Table_1[[#This Row],[장부가치 자기자본]]+[1]!Table_1[[#This Row],[시가총액]])/[1]!Table_1[[#This Row],[총자산]]</f>
        <v>1.7113040845297824</v>
      </c>
      <c r="H6671" s="14">
        <f>I6671/100000000000</f>
        <v>3.3053402199999998E-2</v>
      </c>
      <c r="I6671" s="12">
        <v>3305340220</v>
      </c>
      <c r="J6671" s="12">
        <v>3.18</v>
      </c>
      <c r="K6671" s="10">
        <f>L6671/1000000000000</f>
        <v>0.111875143321</v>
      </c>
      <c r="L6671" s="12">
        <v>111875143321</v>
      </c>
      <c r="M6671" s="12">
        <v>5.34</v>
      </c>
      <c r="N6671" s="12">
        <v>1</v>
      </c>
      <c r="O6671" s="15">
        <f>IF([1]!Table_1[[#This Row],[연도]]=2016,1,0)</f>
        <v>0</v>
      </c>
      <c r="P6671" s="15">
        <f>IF([1]!Table_1[[#This Row],[연도]]=2017,1,0)</f>
        <v>0</v>
      </c>
      <c r="Q6671" s="15">
        <f>IF([1]!Table_1[[#This Row],[연도]]=2018,1,0)</f>
        <v>0</v>
      </c>
      <c r="R6671" s="15">
        <f>IF([1]!Table_1[[#This Row],[연도]]=2019,1,0)</f>
        <v>1</v>
      </c>
      <c r="S6671" s="15">
        <f>IF([1]!Table_1[[#This Row],[연도]]=2020,1,0)</f>
        <v>0</v>
      </c>
      <c r="T6671" s="15">
        <f>IF([1]!Table_1[[#This Row],[연도]]=2021,1,0)</f>
        <v>0</v>
      </c>
      <c r="U6671" s="15">
        <f>IF([1]!Table_1[[#This Row],[연도]]=2022,1,0)</f>
        <v>0</v>
      </c>
      <c r="V6671" s="15">
        <f>IF([1]!Table_1[[#This Row],[연도]]=2023,1,0)</f>
        <v>0</v>
      </c>
      <c r="W6671" s="12">
        <v>0.34</v>
      </c>
      <c r="X6671" s="10">
        <f>Y6671/1000000000000</f>
        <v>0.27380376449999999</v>
      </c>
      <c r="Y6671" s="15">
        <f>[1]!Table_1[[#This Row],[주가]]*[1]!Table_1[[#This Row],[기말주식수]]</f>
        <v>273803764500</v>
      </c>
      <c r="Z6671" s="14">
        <f>AA6671/10</f>
        <v>8.2836787221861226</v>
      </c>
      <c r="AA6671" s="15">
        <f>[1]!Table_1[[#This Row],[시가총액]]/[1]!Table_1[[#This Row],[당기순이익(세후영업이익)]]</f>
        <v>82.836787221861229</v>
      </c>
      <c r="AB6671" s="12">
        <v>2578419250</v>
      </c>
    </row>
    <row r="6672" spans="1:28" ht="19.2">
      <c r="A6672" s="10">
        <v>6671</v>
      </c>
      <c r="B6672" s="10">
        <v>143160</v>
      </c>
      <c r="C6672" s="11" t="s">
        <v>1102</v>
      </c>
      <c r="D6672" s="11" t="s">
        <v>20</v>
      </c>
      <c r="E6672" s="10">
        <v>2020</v>
      </c>
      <c r="F6672" s="10">
        <v>27.64</v>
      </c>
      <c r="G6672" s="14">
        <f>([1]!Table_1[[#This Row],[총자산]]-[1]!Table_1[[#This Row],[장부가치 자기자본]]+[1]!Table_1[[#This Row],[시가총액]])/[1]!Table_1[[#This Row],[총자산]]</f>
        <v>1.7100918421563074</v>
      </c>
      <c r="H6672" s="14">
        <f>I6672/100000000000</f>
        <v>0.14296104541999999</v>
      </c>
      <c r="I6672" s="10">
        <v>14296104542</v>
      </c>
      <c r="J6672" s="10">
        <v>7.53</v>
      </c>
      <c r="K6672" s="10">
        <f>L6672/1000000000000</f>
        <v>0.15099603716599999</v>
      </c>
      <c r="L6672" s="10">
        <v>150996037166</v>
      </c>
      <c r="M6672" s="10">
        <v>5.42</v>
      </c>
      <c r="N6672" s="10">
        <v>1</v>
      </c>
      <c r="O6672" s="14">
        <f>IF([1]!Table_1[[#This Row],[연도]]=2016,1,0)</f>
        <v>0</v>
      </c>
      <c r="P6672" s="14">
        <f>IF([1]!Table_1[[#This Row],[연도]]=2017,1,0)</f>
        <v>0</v>
      </c>
      <c r="Q6672" s="14">
        <f>IF([1]!Table_1[[#This Row],[연도]]=2018,1,0)</f>
        <v>0</v>
      </c>
      <c r="R6672" s="14">
        <f>IF([1]!Table_1[[#This Row],[연도]]=2019,1,0)</f>
        <v>0</v>
      </c>
      <c r="S6672" s="14">
        <f>IF([1]!Table_1[[#This Row],[연도]]=2020,1,0)</f>
        <v>1</v>
      </c>
      <c r="T6672" s="14">
        <f>IF([1]!Table_1[[#This Row],[연도]]=2021,1,0)</f>
        <v>0</v>
      </c>
      <c r="U6672" s="14">
        <f>IF([1]!Table_1[[#This Row],[연도]]=2022,1,0)</f>
        <v>0</v>
      </c>
      <c r="V6672" s="14">
        <f>IF([1]!Table_1[[#This Row],[연도]]=2023,1,0)</f>
        <v>0</v>
      </c>
      <c r="W6672" s="10">
        <v>0.28000000000000003</v>
      </c>
      <c r="X6672" s="10">
        <f>Y6672/1000000000000</f>
        <v>0.29202162749999999</v>
      </c>
      <c r="Y6672" s="14">
        <f>[1]!Table_1[[#This Row],[주가]]*[1]!Table_1[[#This Row],[기말주식수]]</f>
        <v>292021627500</v>
      </c>
      <c r="Z6672" s="14">
        <f>AA6672/10</f>
        <v>2.0426657250727311</v>
      </c>
      <c r="AA6672" s="14">
        <f>[1]!Table_1[[#This Row],[시가총액]]/[1]!Table_1[[#This Row],[당기순이익(세후영업이익)]]</f>
        <v>20.426657250727313</v>
      </c>
      <c r="AB6672" s="10">
        <v>3100103100</v>
      </c>
    </row>
    <row r="6673" spans="1:28" ht="19.2">
      <c r="A6673" s="12">
        <v>6672</v>
      </c>
      <c r="B6673" s="12">
        <v>143160</v>
      </c>
      <c r="C6673" s="13" t="s">
        <v>1102</v>
      </c>
      <c r="D6673" s="13" t="s">
        <v>20</v>
      </c>
      <c r="E6673" s="12">
        <v>2021</v>
      </c>
      <c r="F6673" s="12">
        <v>12.743</v>
      </c>
      <c r="G6673" s="15">
        <f>([1]!Table_1[[#This Row],[총자산]]-[1]!Table_1[[#This Row],[장부가치 자기자본]]+[1]!Table_1[[#This Row],[시가총액]])/[1]!Table_1[[#This Row],[총자산]]</f>
        <v>1.023907505215317</v>
      </c>
      <c r="H6673" s="14">
        <f>I6673/100000000000</f>
        <v>0.18255043901000001</v>
      </c>
      <c r="I6673" s="12">
        <v>18255043901</v>
      </c>
      <c r="J6673" s="12">
        <v>66.16</v>
      </c>
      <c r="K6673" s="10">
        <f>L6673/1000000000000</f>
        <v>0.204054825005</v>
      </c>
      <c r="L6673" s="12">
        <v>204054825005</v>
      </c>
      <c r="M6673" s="12">
        <v>6.15</v>
      </c>
      <c r="N6673" s="12">
        <v>1</v>
      </c>
      <c r="O6673" s="15">
        <f>IF([1]!Table_1[[#This Row],[연도]]=2016,1,0)</f>
        <v>0</v>
      </c>
      <c r="P6673" s="15">
        <f>IF([1]!Table_1[[#This Row],[연도]]=2017,1,0)</f>
        <v>0</v>
      </c>
      <c r="Q6673" s="15">
        <f>IF([1]!Table_1[[#This Row],[연도]]=2018,1,0)</f>
        <v>0</v>
      </c>
      <c r="R6673" s="15">
        <f>IF([1]!Table_1[[#This Row],[연도]]=2019,1,0)</f>
        <v>0</v>
      </c>
      <c r="S6673" s="15">
        <f>IF([1]!Table_1[[#This Row],[연도]]=2020,1,0)</f>
        <v>0</v>
      </c>
      <c r="T6673" s="15">
        <f>IF([1]!Table_1[[#This Row],[연도]]=2021,1,0)</f>
        <v>1</v>
      </c>
      <c r="U6673" s="15">
        <f>IF([1]!Table_1[[#This Row],[연도]]=2022,1,0)</f>
        <v>0</v>
      </c>
      <c r="V6673" s="15">
        <f>IF([1]!Table_1[[#This Row],[연도]]=2023,1,0)</f>
        <v>0</v>
      </c>
      <c r="W6673" s="12">
        <v>0.28000000000000003</v>
      </c>
      <c r="X6673" s="10">
        <f>Y6673/1000000000000</f>
        <v>0.25183516500000003</v>
      </c>
      <c r="Y6673" s="15">
        <f>[1]!Table_1[[#This Row],[주가]]*[1]!Table_1[[#This Row],[기말주식수]]</f>
        <v>251835165000</v>
      </c>
      <c r="Z6673" s="14">
        <f>AA6673/10</f>
        <v>1.3795374383416554</v>
      </c>
      <c r="AA6673" s="15">
        <f>[1]!Table_1[[#This Row],[시가총액]]/[1]!Table_1[[#This Row],[당기순이익(세후영업이익)]]</f>
        <v>13.795374383416554</v>
      </c>
      <c r="AB6673" s="12">
        <v>3100103100</v>
      </c>
    </row>
    <row r="6674" spans="1:28" ht="19.2">
      <c r="A6674" s="10">
        <v>6673</v>
      </c>
      <c r="B6674" s="10">
        <v>143160</v>
      </c>
      <c r="C6674" s="11" t="s">
        <v>1102</v>
      </c>
      <c r="D6674" s="11" t="s">
        <v>20</v>
      </c>
      <c r="E6674" s="10">
        <v>2022</v>
      </c>
      <c r="F6674" s="10">
        <v>25.312999999999999</v>
      </c>
      <c r="G6674" s="14">
        <f>([1]!Table_1[[#This Row],[총자산]]-[1]!Table_1[[#This Row],[장부가치 자기자본]]+[1]!Table_1[[#This Row],[시가총액]])/[1]!Table_1[[#This Row],[총자산]]</f>
        <v>0.94213987538001409</v>
      </c>
      <c r="H6674" s="14">
        <f>I6674/100000000000</f>
        <v>0.27843659993999997</v>
      </c>
      <c r="I6674" s="10">
        <v>27843659994</v>
      </c>
      <c r="J6674" s="10">
        <v>8.34</v>
      </c>
      <c r="K6674" s="10">
        <f>L6674/1000000000000</f>
        <v>0.26992334699300002</v>
      </c>
      <c r="L6674" s="10">
        <v>269923346993</v>
      </c>
      <c r="M6674" s="10">
        <v>4.5</v>
      </c>
      <c r="N6674" s="10">
        <v>1</v>
      </c>
      <c r="O6674" s="14">
        <f>IF([1]!Table_1[[#This Row],[연도]]=2016,1,0)</f>
        <v>0</v>
      </c>
      <c r="P6674" s="14">
        <f>IF([1]!Table_1[[#This Row],[연도]]=2017,1,0)</f>
        <v>0</v>
      </c>
      <c r="Q6674" s="14">
        <f>IF([1]!Table_1[[#This Row],[연도]]=2018,1,0)</f>
        <v>0</v>
      </c>
      <c r="R6674" s="14">
        <f>IF([1]!Table_1[[#This Row],[연도]]=2019,1,0)</f>
        <v>0</v>
      </c>
      <c r="S6674" s="14">
        <f>IF([1]!Table_1[[#This Row],[연도]]=2020,1,0)</f>
        <v>0</v>
      </c>
      <c r="T6674" s="14">
        <f>IF([1]!Table_1[[#This Row],[연도]]=2021,1,0)</f>
        <v>0</v>
      </c>
      <c r="U6674" s="14">
        <f>IF([1]!Table_1[[#This Row],[연도]]=2022,1,0)</f>
        <v>1</v>
      </c>
      <c r="V6674" s="14">
        <f>IF([1]!Table_1[[#This Row],[연도]]=2023,1,0)</f>
        <v>0</v>
      </c>
      <c r="W6674" s="10">
        <v>0.59</v>
      </c>
      <c r="X6674" s="10">
        <f>Y6674/1000000000000</f>
        <v>0.23736803849999999</v>
      </c>
      <c r="Y6674" s="14">
        <f>[1]!Table_1[[#This Row],[주가]]*[1]!Table_1[[#This Row],[기말주식수]]</f>
        <v>237368038500</v>
      </c>
      <c r="Z6674" s="14">
        <f>AA6674/10</f>
        <v>0.85250300625402764</v>
      </c>
      <c r="AA6674" s="14">
        <f>[1]!Table_1[[#This Row],[시가총액]]/[1]!Table_1[[#This Row],[당기순이익(세후영업이익)]]</f>
        <v>8.5250300625402762</v>
      </c>
      <c r="AB6674" s="10">
        <v>3616786950</v>
      </c>
    </row>
    <row r="6675" spans="1:28" ht="19.2">
      <c r="A6675" s="12">
        <v>6674</v>
      </c>
      <c r="B6675" s="12">
        <v>143160</v>
      </c>
      <c r="C6675" s="13" t="s">
        <v>1102</v>
      </c>
      <c r="D6675" s="13" t="s">
        <v>20</v>
      </c>
      <c r="E6675" s="12">
        <v>2023</v>
      </c>
      <c r="F6675" s="12">
        <v>12.265000000000001</v>
      </c>
      <c r="G6675" s="15">
        <f>([1]!Table_1[[#This Row],[총자산]]-[1]!Table_1[[#This Row],[장부가치 자기자본]]+[1]!Table_1[[#This Row],[시가총액]])/[1]!Table_1[[#This Row],[총자산]]</f>
        <v>0.76192295318601466</v>
      </c>
      <c r="H6675" s="14">
        <f>I6675/100000000000</f>
        <v>0.22645779196999999</v>
      </c>
      <c r="I6675" s="12">
        <v>22645779197</v>
      </c>
      <c r="J6675" s="12">
        <v>34.39</v>
      </c>
      <c r="K6675" s="10">
        <f>L6675/1000000000000</f>
        <v>0.27818927897700002</v>
      </c>
      <c r="L6675" s="12">
        <v>278189278977</v>
      </c>
      <c r="M6675" s="12">
        <v>2.91</v>
      </c>
      <c r="N6675" s="12">
        <v>1</v>
      </c>
      <c r="O6675" s="15">
        <f>IF([1]!Table_1[[#This Row],[연도]]=2016,1,0)</f>
        <v>0</v>
      </c>
      <c r="P6675" s="15">
        <f>IF([1]!Table_1[[#This Row],[연도]]=2017,1,0)</f>
        <v>0</v>
      </c>
      <c r="Q6675" s="15">
        <f>IF([1]!Table_1[[#This Row],[연도]]=2018,1,0)</f>
        <v>0</v>
      </c>
      <c r="R6675" s="15">
        <f>IF([1]!Table_1[[#This Row],[연도]]=2019,1,0)</f>
        <v>0</v>
      </c>
      <c r="S6675" s="15">
        <f>IF([1]!Table_1[[#This Row],[연도]]=2020,1,0)</f>
        <v>0</v>
      </c>
      <c r="T6675" s="15">
        <f>IF([1]!Table_1[[#This Row],[연도]]=2021,1,0)</f>
        <v>0</v>
      </c>
      <c r="U6675" s="15">
        <f>IF([1]!Table_1[[#This Row],[연도]]=2022,1,0)</f>
        <v>0</v>
      </c>
      <c r="V6675" s="15">
        <f>IF([1]!Table_1[[#This Row],[연도]]=2023,1,0)</f>
        <v>1</v>
      </c>
      <c r="W6675" s="12">
        <v>0.53</v>
      </c>
      <c r="X6675" s="10">
        <f>Y6675/1000000000000</f>
        <v>0.23093820449999999</v>
      </c>
      <c r="Y6675" s="15">
        <f>[1]!Table_1[[#This Row],[주가]]*[1]!Table_1[[#This Row],[기말주식수]]</f>
        <v>230938204500</v>
      </c>
      <c r="Z6675" s="14">
        <f>AA6675/10</f>
        <v>1.0197847576408126</v>
      </c>
      <c r="AA6675" s="15">
        <f>[1]!Table_1[[#This Row],[시가총액]]/[1]!Table_1[[#This Row],[당기순이익(세후영업이익)]]</f>
        <v>10.197847576408126</v>
      </c>
      <c r="AB6675" s="12">
        <v>3100103100</v>
      </c>
    </row>
    <row r="6676" spans="1:28" ht="19.2">
      <c r="A6676" s="10">
        <v>6675</v>
      </c>
      <c r="B6676" s="10">
        <v>143210</v>
      </c>
      <c r="C6676" s="11" t="s">
        <v>1103</v>
      </c>
      <c r="D6676" s="11" t="s">
        <v>6</v>
      </c>
      <c r="E6676" s="10">
        <v>2017</v>
      </c>
      <c r="F6676" s="10">
        <v>9.4090000000000007</v>
      </c>
      <c r="G6676" s="14">
        <f>([1]!Table_1[[#This Row],[총자산]]-[1]!Table_1[[#This Row],[장부가치 자기자본]]+[1]!Table_1[[#This Row],[시가총액]])/[1]!Table_1[[#This Row],[총자산]]</f>
        <v>0.81379593730093425</v>
      </c>
      <c r="H6676" s="14">
        <f>I6676/100000000000</f>
        <v>0.31907613760999998</v>
      </c>
      <c r="I6676" s="10">
        <v>31907613761</v>
      </c>
      <c r="J6676" s="10">
        <v>0.35</v>
      </c>
      <c r="K6676" s="10">
        <f>L6676/1000000000000</f>
        <v>0.61307761382199999</v>
      </c>
      <c r="L6676" s="10">
        <v>613077613822</v>
      </c>
      <c r="M6676" s="10">
        <v>2.5099999999999998</v>
      </c>
      <c r="N6676" s="10">
        <v>1</v>
      </c>
      <c r="O6676" s="14">
        <f>IF([1]!Table_1[[#This Row],[연도]]=2016,1,0)</f>
        <v>0</v>
      </c>
      <c r="P6676" s="14">
        <f>IF([1]!Table_1[[#This Row],[연도]]=2017,1,0)</f>
        <v>1</v>
      </c>
      <c r="Q6676" s="14">
        <f>IF([1]!Table_1[[#This Row],[연도]]=2018,1,0)</f>
        <v>0</v>
      </c>
      <c r="R6676" s="14">
        <f>IF([1]!Table_1[[#This Row],[연도]]=2019,1,0)</f>
        <v>0</v>
      </c>
      <c r="S6676" s="14">
        <f>IF([1]!Table_1[[#This Row],[연도]]=2020,1,0)</f>
        <v>0</v>
      </c>
      <c r="T6676" s="14">
        <f>IF([1]!Table_1[[#This Row],[연도]]=2021,1,0)</f>
        <v>0</v>
      </c>
      <c r="U6676" s="14">
        <f>IF([1]!Table_1[[#This Row],[연도]]=2022,1,0)</f>
        <v>0</v>
      </c>
      <c r="V6676" s="14">
        <f>IF([1]!Table_1[[#This Row],[연도]]=2023,1,0)</f>
        <v>0</v>
      </c>
      <c r="W6676" s="10">
        <v>1.78</v>
      </c>
      <c r="X6676" s="10">
        <f>Y6676/1000000000000</f>
        <v>0.19786257539999999</v>
      </c>
      <c r="Y6676" s="14">
        <f>[1]!Table_1[[#This Row],[주가]]*[1]!Table_1[[#This Row],[기말주식수]]</f>
        <v>197862575400</v>
      </c>
      <c r="Z6676" s="14">
        <f>AA6676/10</f>
        <v>0.62011085154178225</v>
      </c>
      <c r="AA6676" s="14">
        <f>[1]!Table_1[[#This Row],[시가총액]]/[1]!Table_1[[#This Row],[당기순이익(세후영업이익)]]</f>
        <v>6.2011085154178227</v>
      </c>
      <c r="AB6676" s="10">
        <v>2186326800</v>
      </c>
    </row>
    <row r="6677" spans="1:28" ht="19.2">
      <c r="A6677" s="12">
        <v>6676</v>
      </c>
      <c r="B6677" s="12">
        <v>143210</v>
      </c>
      <c r="C6677" s="13" t="s">
        <v>1103</v>
      </c>
      <c r="D6677" s="13" t="s">
        <v>6</v>
      </c>
      <c r="E6677" s="12">
        <v>2018</v>
      </c>
      <c r="F6677" s="12">
        <v>23.995000000000001</v>
      </c>
      <c r="G6677" s="15">
        <f>([1]!Table_1[[#This Row],[총자산]]-[1]!Table_1[[#This Row],[장부가치 자기자본]]+[1]!Table_1[[#This Row],[시가총액]])/[1]!Table_1[[#This Row],[총자산]]</f>
        <v>0.73823158997097094</v>
      </c>
      <c r="H6677" s="14">
        <f>I6677/100000000000</f>
        <v>0.10501722015000001</v>
      </c>
      <c r="I6677" s="12">
        <v>10501722015</v>
      </c>
      <c r="J6677" s="12">
        <v>4.3899999999999997</v>
      </c>
      <c r="K6677" s="10">
        <f>L6677/1000000000000</f>
        <v>0.60092788607799996</v>
      </c>
      <c r="L6677" s="12">
        <v>600927886078</v>
      </c>
      <c r="M6677" s="12">
        <v>3.5</v>
      </c>
      <c r="N6677" s="12">
        <v>1</v>
      </c>
      <c r="O6677" s="15">
        <f>IF([1]!Table_1[[#This Row],[연도]]=2016,1,0)</f>
        <v>0</v>
      </c>
      <c r="P6677" s="15">
        <f>IF([1]!Table_1[[#This Row],[연도]]=2017,1,0)</f>
        <v>0</v>
      </c>
      <c r="Q6677" s="15">
        <f>IF([1]!Table_1[[#This Row],[연도]]=2018,1,0)</f>
        <v>1</v>
      </c>
      <c r="R6677" s="15">
        <f>IF([1]!Table_1[[#This Row],[연도]]=2019,1,0)</f>
        <v>0</v>
      </c>
      <c r="S6677" s="15">
        <f>IF([1]!Table_1[[#This Row],[연도]]=2020,1,0)</f>
        <v>0</v>
      </c>
      <c r="T6677" s="15">
        <f>IF([1]!Table_1[[#This Row],[연도]]=2021,1,0)</f>
        <v>0</v>
      </c>
      <c r="U6677" s="15">
        <f>IF([1]!Table_1[[#This Row],[연도]]=2022,1,0)</f>
        <v>0</v>
      </c>
      <c r="V6677" s="15">
        <f>IF([1]!Table_1[[#This Row],[연도]]=2023,1,0)</f>
        <v>0</v>
      </c>
      <c r="W6677" s="12">
        <v>1.73</v>
      </c>
      <c r="X6677" s="10">
        <f>Y6677/1000000000000</f>
        <v>0.13598952696</v>
      </c>
      <c r="Y6677" s="15">
        <f>[1]!Table_1[[#This Row],[주가]]*[1]!Table_1[[#This Row],[기말주식수]]</f>
        <v>135989526960</v>
      </c>
      <c r="Z6677" s="14">
        <f>AA6677/10</f>
        <v>1.2949259822890105</v>
      </c>
      <c r="AA6677" s="15">
        <f>[1]!Table_1[[#This Row],[시가총액]]/[1]!Table_1[[#This Row],[당기순이익(세후영업이익)]]</f>
        <v>12.949259822890104</v>
      </c>
      <c r="AB6677" s="12">
        <v>979697900</v>
      </c>
    </row>
    <row r="6678" spans="1:28" ht="19.2">
      <c r="A6678" s="10">
        <v>6677</v>
      </c>
      <c r="B6678" s="10">
        <v>143210</v>
      </c>
      <c r="C6678" s="11" t="s">
        <v>1103</v>
      </c>
      <c r="D6678" s="11" t="s">
        <v>6</v>
      </c>
      <c r="E6678" s="10">
        <v>2019</v>
      </c>
      <c r="F6678" s="10">
        <v>29.832999999999998</v>
      </c>
      <c r="G6678" s="14">
        <f>([1]!Table_1[[#This Row],[총자산]]-[1]!Table_1[[#This Row],[장부가치 자기자본]]+[1]!Table_1[[#This Row],[시가총액]])/[1]!Table_1[[#This Row],[총자산]]</f>
        <v>0.79470114352814314</v>
      </c>
      <c r="H6678" s="14">
        <f>I6678/100000000000</f>
        <v>0.186876388</v>
      </c>
      <c r="I6678" s="10">
        <v>18687638800</v>
      </c>
      <c r="J6678" s="10">
        <v>20.68</v>
      </c>
      <c r="K6678" s="10">
        <f>L6678/1000000000000</f>
        <v>0.61766870390899997</v>
      </c>
      <c r="L6678" s="10">
        <v>617668703909</v>
      </c>
      <c r="M6678" s="10">
        <v>3.06</v>
      </c>
      <c r="N6678" s="10">
        <v>1</v>
      </c>
      <c r="O6678" s="14">
        <f>IF([1]!Table_1[[#This Row],[연도]]=2016,1,0)</f>
        <v>0</v>
      </c>
      <c r="P6678" s="14">
        <f>IF([1]!Table_1[[#This Row],[연도]]=2017,1,0)</f>
        <v>0</v>
      </c>
      <c r="Q6678" s="14">
        <f>IF([1]!Table_1[[#This Row],[연도]]=2018,1,0)</f>
        <v>0</v>
      </c>
      <c r="R6678" s="14">
        <f>IF([1]!Table_1[[#This Row],[연도]]=2019,1,0)</f>
        <v>1</v>
      </c>
      <c r="S6678" s="14">
        <f>IF([1]!Table_1[[#This Row],[연도]]=2020,1,0)</f>
        <v>0</v>
      </c>
      <c r="T6678" s="14">
        <f>IF([1]!Table_1[[#This Row],[연도]]=2021,1,0)</f>
        <v>0</v>
      </c>
      <c r="U6678" s="14">
        <f>IF([1]!Table_1[[#This Row],[연도]]=2022,1,0)</f>
        <v>0</v>
      </c>
      <c r="V6678" s="14">
        <f>IF([1]!Table_1[[#This Row],[연도]]=2023,1,0)</f>
        <v>0</v>
      </c>
      <c r="W6678" s="10">
        <v>1.7</v>
      </c>
      <c r="X6678" s="10">
        <f>Y6678/1000000000000</f>
        <v>0.14954475312000001</v>
      </c>
      <c r="Y6678" s="14">
        <f>[1]!Table_1[[#This Row],[주가]]*[1]!Table_1[[#This Row],[기말주식수]]</f>
        <v>149544753120</v>
      </c>
      <c r="Z6678" s="14">
        <f>AA6678/10</f>
        <v>0.80023353790421081</v>
      </c>
      <c r="AA6678" s="14">
        <f>[1]!Table_1[[#This Row],[시가총액]]/[1]!Table_1[[#This Row],[당기순이익(세후영업이익)]]</f>
        <v>8.0023353790421083</v>
      </c>
      <c r="AB6678" s="10">
        <v>2107381796</v>
      </c>
    </row>
    <row r="6679" spans="1:28" ht="19.2">
      <c r="A6679" s="12">
        <v>6678</v>
      </c>
      <c r="B6679" s="12">
        <v>143240</v>
      </c>
      <c r="C6679" s="13" t="s">
        <v>1104</v>
      </c>
      <c r="D6679" s="13" t="s">
        <v>20</v>
      </c>
      <c r="E6679" s="12">
        <v>2016</v>
      </c>
      <c r="F6679" s="12">
        <v>12.673</v>
      </c>
      <c r="G6679" s="15">
        <f>([1]!Table_1[[#This Row],[총자산]]-[1]!Table_1[[#This Row],[장부가치 자기자본]]+[1]!Table_1[[#This Row],[시가총액]])/[1]!Table_1[[#This Row],[총자산]]</f>
        <v>2.5793284154052309</v>
      </c>
      <c r="H6679" s="14">
        <f>I6679/100000000000</f>
        <v>0.13392302532</v>
      </c>
      <c r="I6679" s="12">
        <v>13392302532</v>
      </c>
      <c r="J6679" s="12">
        <v>14.94</v>
      </c>
      <c r="K6679" s="10">
        <f>L6679/1000000000000</f>
        <v>7.3701173396999997E-2</v>
      </c>
      <c r="L6679" s="12">
        <v>73701173397</v>
      </c>
      <c r="M6679" s="12">
        <v>2.2599999999999998</v>
      </c>
      <c r="N6679" s="12">
        <v>1</v>
      </c>
      <c r="O6679" s="15">
        <f>IF([1]!Table_1[[#This Row],[연도]]=2016,1,0)</f>
        <v>1</v>
      </c>
      <c r="P6679" s="15">
        <f>IF([1]!Table_1[[#This Row],[연도]]=2017,1,0)</f>
        <v>0</v>
      </c>
      <c r="Q6679" s="15">
        <f>IF([1]!Table_1[[#This Row],[연도]]=2018,1,0)</f>
        <v>0</v>
      </c>
      <c r="R6679" s="15">
        <f>IF([1]!Table_1[[#This Row],[연도]]=2019,1,0)</f>
        <v>0</v>
      </c>
      <c r="S6679" s="15">
        <f>IF([1]!Table_1[[#This Row],[연도]]=2020,1,0)</f>
        <v>0</v>
      </c>
      <c r="T6679" s="15">
        <f>IF([1]!Table_1[[#This Row],[연도]]=2021,1,0)</f>
        <v>0</v>
      </c>
      <c r="U6679" s="15">
        <f>IF([1]!Table_1[[#This Row],[연도]]=2022,1,0)</f>
        <v>0</v>
      </c>
      <c r="V6679" s="15">
        <f>IF([1]!Table_1[[#This Row],[연도]]=2023,1,0)</f>
        <v>0</v>
      </c>
      <c r="W6679" s="12">
        <v>0.25</v>
      </c>
      <c r="X6679" s="10">
        <f>Y6679/1000000000000</f>
        <v>0.2047630288</v>
      </c>
      <c r="Y6679" s="15">
        <f>[1]!Table_1[[#This Row],[주가]]*[1]!Table_1[[#This Row],[기말주식수]]</f>
        <v>204763028800</v>
      </c>
      <c r="Z6679" s="14">
        <f>AA6679/10</f>
        <v>1.5289605974083442</v>
      </c>
      <c r="AA6679" s="15">
        <f>[1]!Table_1[[#This Row],[시가총액]]/[1]!Table_1[[#This Row],[당기순이익(세후영업이익)]]</f>
        <v>15.289605974083441</v>
      </c>
      <c r="AB6679" s="12">
        <v>1320511560</v>
      </c>
    </row>
    <row r="6680" spans="1:28" ht="19.2">
      <c r="A6680" s="10">
        <v>6679</v>
      </c>
      <c r="B6680" s="10">
        <v>143240</v>
      </c>
      <c r="C6680" s="11" t="s">
        <v>1104</v>
      </c>
      <c r="D6680" s="11" t="s">
        <v>20</v>
      </c>
      <c r="E6680" s="10">
        <v>2017</v>
      </c>
      <c r="F6680" s="10">
        <v>19.361999999999998</v>
      </c>
      <c r="G6680" s="14">
        <f>([1]!Table_1[[#This Row],[총자산]]-[1]!Table_1[[#This Row],[장부가치 자기자본]]+[1]!Table_1[[#This Row],[시가총액]])/[1]!Table_1[[#This Row],[총자산]]</f>
        <v>2.7664623035973448</v>
      </c>
      <c r="H6680" s="14">
        <f>I6680/100000000000</f>
        <v>0.15459446860000001</v>
      </c>
      <c r="I6680" s="10">
        <v>15459446860</v>
      </c>
      <c r="J6680" s="10">
        <v>17.84</v>
      </c>
      <c r="K6680" s="10">
        <f>L6680/1000000000000</f>
        <v>8.1347113013999994E-2</v>
      </c>
      <c r="L6680" s="10">
        <v>81347113014</v>
      </c>
      <c r="M6680" s="10">
        <v>2.12</v>
      </c>
      <c r="N6680" s="10">
        <v>1</v>
      </c>
      <c r="O6680" s="14">
        <f>IF([1]!Table_1[[#This Row],[연도]]=2016,1,0)</f>
        <v>0</v>
      </c>
      <c r="P6680" s="14">
        <f>IF([1]!Table_1[[#This Row],[연도]]=2017,1,0)</f>
        <v>1</v>
      </c>
      <c r="Q6680" s="14">
        <f>IF([1]!Table_1[[#This Row],[연도]]=2018,1,0)</f>
        <v>0</v>
      </c>
      <c r="R6680" s="14">
        <f>IF([1]!Table_1[[#This Row],[연도]]=2019,1,0)</f>
        <v>0</v>
      </c>
      <c r="S6680" s="14">
        <f>IF([1]!Table_1[[#This Row],[연도]]=2020,1,0)</f>
        <v>0</v>
      </c>
      <c r="T6680" s="14">
        <f>IF([1]!Table_1[[#This Row],[연도]]=2021,1,0)</f>
        <v>0</v>
      </c>
      <c r="U6680" s="14">
        <f>IF([1]!Table_1[[#This Row],[연도]]=2022,1,0)</f>
        <v>0</v>
      </c>
      <c r="V6680" s="14">
        <f>IF([1]!Table_1[[#This Row],[연도]]=2023,1,0)</f>
        <v>0</v>
      </c>
      <c r="W6680" s="10">
        <v>0.63</v>
      </c>
      <c r="X6680" s="10">
        <f>Y6680/1000000000000</f>
        <v>0.24839151505000001</v>
      </c>
      <c r="Y6680" s="14">
        <f>[1]!Table_1[[#This Row],[주가]]*[1]!Table_1[[#This Row],[기말주식수]]</f>
        <v>248391515050</v>
      </c>
      <c r="Z6680" s="14">
        <f>AA6680/10</f>
        <v>1.6067296411017904</v>
      </c>
      <c r="AA6680" s="14">
        <f>[1]!Table_1[[#This Row],[시가총액]]/[1]!Table_1[[#This Row],[당기순이익(세후영업이익)]]</f>
        <v>16.067296411017903</v>
      </c>
      <c r="AB6680" s="10">
        <v>660255780</v>
      </c>
    </row>
    <row r="6681" spans="1:28" ht="19.2">
      <c r="A6681" s="12">
        <v>6680</v>
      </c>
      <c r="B6681" s="12">
        <v>144510</v>
      </c>
      <c r="C6681" s="13" t="s">
        <v>1105</v>
      </c>
      <c r="D6681" s="13" t="s">
        <v>20</v>
      </c>
      <c r="E6681" s="12">
        <v>2017</v>
      </c>
      <c r="F6681" s="12">
        <v>49.924999999999997</v>
      </c>
      <c r="G6681" s="15">
        <f>([1]!Table_1[[#This Row],[총자산]]-[1]!Table_1[[#This Row],[장부가치 자기자본]]+[1]!Table_1[[#This Row],[시가총액]])/[1]!Table_1[[#This Row],[총자산]]</f>
        <v>9.660004898080615</v>
      </c>
      <c r="H6681" s="14">
        <f>I6681/100000000000</f>
        <v>1.6502555370000001E-2</v>
      </c>
      <c r="I6681" s="12">
        <v>1650255537</v>
      </c>
      <c r="J6681" s="12">
        <v>1.54</v>
      </c>
      <c r="K6681" s="10">
        <f>L6681/1000000000000</f>
        <v>4.5796226758999997E-2</v>
      </c>
      <c r="L6681" s="12">
        <v>45796226759</v>
      </c>
      <c r="M6681" s="12">
        <v>0.78</v>
      </c>
      <c r="N6681" s="12">
        <v>1</v>
      </c>
      <c r="O6681" s="15">
        <f>IF([1]!Table_1[[#This Row],[연도]]=2016,1,0)</f>
        <v>0</v>
      </c>
      <c r="P6681" s="15">
        <f>IF([1]!Table_1[[#This Row],[연도]]=2017,1,0)</f>
        <v>1</v>
      </c>
      <c r="Q6681" s="15">
        <f>IF([1]!Table_1[[#This Row],[연도]]=2018,1,0)</f>
        <v>0</v>
      </c>
      <c r="R6681" s="15">
        <f>IF([1]!Table_1[[#This Row],[연도]]=2019,1,0)</f>
        <v>0</v>
      </c>
      <c r="S6681" s="15">
        <f>IF([1]!Table_1[[#This Row],[연도]]=2020,1,0)</f>
        <v>0</v>
      </c>
      <c r="T6681" s="15">
        <f>IF([1]!Table_1[[#This Row],[연도]]=2021,1,0)</f>
        <v>0</v>
      </c>
      <c r="U6681" s="15">
        <f>IF([1]!Table_1[[#This Row],[연도]]=2022,1,0)</f>
        <v>0</v>
      </c>
      <c r="V6681" s="15">
        <f>IF([1]!Table_1[[#This Row],[연도]]=2023,1,0)</f>
        <v>0</v>
      </c>
      <c r="W6681" s="12">
        <v>0.43</v>
      </c>
      <c r="X6681" s="10">
        <f>Y6681/1000000000000</f>
        <v>0.52770269999999997</v>
      </c>
      <c r="Y6681" s="15">
        <f>[1]!Table_1[[#This Row],[주가]]*[1]!Table_1[[#This Row],[기말주식수]]</f>
        <v>527702700000</v>
      </c>
      <c r="Z6681" s="14">
        <f>AA6681/10</f>
        <v>31.97702950655211</v>
      </c>
      <c r="AA6681" s="15">
        <f>[1]!Table_1[[#This Row],[시가총액]]/[1]!Table_1[[#This Row],[당기순이익(세후영업이익)]]</f>
        <v>319.77029506552111</v>
      </c>
      <c r="AB6681" s="12">
        <v>527702700</v>
      </c>
    </row>
    <row r="6682" spans="1:28" ht="19.2">
      <c r="A6682" s="10">
        <v>6681</v>
      </c>
      <c r="B6682" s="10">
        <v>144510</v>
      </c>
      <c r="C6682" s="11" t="s">
        <v>1105</v>
      </c>
      <c r="D6682" s="11" t="s">
        <v>20</v>
      </c>
      <c r="E6682" s="10">
        <v>2019</v>
      </c>
      <c r="F6682" s="10">
        <v>-11.816000000000001</v>
      </c>
      <c r="G6682" s="14">
        <f>([1]!Table_1[[#This Row],[총자산]]-[1]!Table_1[[#This Row],[장부가치 자기자본]]+[1]!Table_1[[#This Row],[시가총액]])/[1]!Table_1[[#This Row],[총자산]]</f>
        <v>6.1735454777240193</v>
      </c>
      <c r="H6682" s="14">
        <f>I6682/100000000000</f>
        <v>-3.2541490860000001E-2</v>
      </c>
      <c r="I6682" s="10">
        <v>-3254149086</v>
      </c>
      <c r="J6682" s="10">
        <v>18.850000000000001</v>
      </c>
      <c r="K6682" s="10">
        <f>L6682/1000000000000</f>
        <v>5.7895110069999998E-2</v>
      </c>
      <c r="L6682" s="10">
        <v>57895110070</v>
      </c>
      <c r="M6682" s="10">
        <v>4.63</v>
      </c>
      <c r="N6682" s="10">
        <v>1</v>
      </c>
      <c r="O6682" s="14">
        <f>IF([1]!Table_1[[#This Row],[연도]]=2016,1,0)</f>
        <v>0</v>
      </c>
      <c r="P6682" s="14">
        <f>IF([1]!Table_1[[#This Row],[연도]]=2017,1,0)</f>
        <v>0</v>
      </c>
      <c r="Q6682" s="14">
        <f>IF([1]!Table_1[[#This Row],[연도]]=2018,1,0)</f>
        <v>0</v>
      </c>
      <c r="R6682" s="14">
        <f>IF([1]!Table_1[[#This Row],[연도]]=2019,1,0)</f>
        <v>1</v>
      </c>
      <c r="S6682" s="14">
        <f>IF([1]!Table_1[[#This Row],[연도]]=2020,1,0)</f>
        <v>0</v>
      </c>
      <c r="T6682" s="14">
        <f>IF([1]!Table_1[[#This Row],[연도]]=2021,1,0)</f>
        <v>0</v>
      </c>
      <c r="U6682" s="14">
        <f>IF([1]!Table_1[[#This Row],[연도]]=2022,1,0)</f>
        <v>0</v>
      </c>
      <c r="V6682" s="14">
        <f>IF([1]!Table_1[[#This Row],[연도]]=2023,1,0)</f>
        <v>0</v>
      </c>
      <c r="W6682" s="10">
        <v>0.64</v>
      </c>
      <c r="X6682" s="10">
        <f>Y6682/1000000000000</f>
        <v>0.39999864660000001</v>
      </c>
      <c r="Y6682" s="14">
        <f>[1]!Table_1[[#This Row],[주가]]*[1]!Table_1[[#This Row],[기말주식수]]</f>
        <v>399998646600</v>
      </c>
      <c r="Z6682" s="14">
        <f>AA6682/10</f>
        <v>-12.291958236359672</v>
      </c>
      <c r="AA6682" s="14">
        <f>[1]!Table_1[[#This Row],[시가총액]]/[1]!Table_1[[#This Row],[당기순이익(세후영업이익)]]</f>
        <v>-122.91958236359672</v>
      </c>
      <c r="AB6682" s="10">
        <v>263851350</v>
      </c>
    </row>
    <row r="6683" spans="1:28" ht="19.2">
      <c r="A6683" s="12">
        <v>6682</v>
      </c>
      <c r="B6683" s="12">
        <v>144510</v>
      </c>
      <c r="C6683" s="13" t="s">
        <v>1105</v>
      </c>
      <c r="D6683" s="13" t="s">
        <v>20</v>
      </c>
      <c r="E6683" s="12">
        <v>2020</v>
      </c>
      <c r="F6683" s="12">
        <v>25.773</v>
      </c>
      <c r="G6683" s="15">
        <f>([1]!Table_1[[#This Row],[총자산]]-[1]!Table_1[[#This Row],[장부가치 자기자본]]+[1]!Table_1[[#This Row],[시가총액]])/[1]!Table_1[[#This Row],[총자산]]</f>
        <v>13.050422284415982</v>
      </c>
      <c r="H6683" s="14">
        <f>I6683/100000000000</f>
        <v>6.4325389459999993E-2</v>
      </c>
      <c r="I6683" s="12">
        <v>6432538946</v>
      </c>
      <c r="J6683" s="12">
        <v>12.19</v>
      </c>
      <c r="K6683" s="10">
        <f>L6683/1000000000000</f>
        <v>8.5562367520999993E-2</v>
      </c>
      <c r="L6683" s="12">
        <v>85562367521</v>
      </c>
      <c r="M6683" s="12">
        <v>4.99</v>
      </c>
      <c r="N6683" s="12">
        <v>1</v>
      </c>
      <c r="O6683" s="15">
        <f>IF([1]!Table_1[[#This Row],[연도]]=2016,1,0)</f>
        <v>0</v>
      </c>
      <c r="P6683" s="15">
        <f>IF([1]!Table_1[[#This Row],[연도]]=2017,1,0)</f>
        <v>0</v>
      </c>
      <c r="Q6683" s="15">
        <f>IF([1]!Table_1[[#This Row],[연도]]=2018,1,0)</f>
        <v>0</v>
      </c>
      <c r="R6683" s="15">
        <f>IF([1]!Table_1[[#This Row],[연도]]=2019,1,0)</f>
        <v>0</v>
      </c>
      <c r="S6683" s="15">
        <f>IF([1]!Table_1[[#This Row],[연도]]=2020,1,0)</f>
        <v>1</v>
      </c>
      <c r="T6683" s="15">
        <f>IF([1]!Table_1[[#This Row],[연도]]=2021,1,0)</f>
        <v>0</v>
      </c>
      <c r="U6683" s="15">
        <f>IF([1]!Table_1[[#This Row],[연도]]=2022,1,0)</f>
        <v>0</v>
      </c>
      <c r="V6683" s="15">
        <f>IF([1]!Table_1[[#This Row],[연도]]=2023,1,0)</f>
        <v>0</v>
      </c>
      <c r="W6683" s="12">
        <v>0.48</v>
      </c>
      <c r="X6683" s="10">
        <f>Y6683/1000000000000</f>
        <v>0.97202837340000003</v>
      </c>
      <c r="Y6683" s="15">
        <f>[1]!Table_1[[#This Row],[주가]]*[1]!Table_1[[#This Row],[기말주식수]]</f>
        <v>972028373400</v>
      </c>
      <c r="Z6683" s="14">
        <f>AA6683/10</f>
        <v>15.111115246405848</v>
      </c>
      <c r="AA6683" s="15">
        <f>[1]!Table_1[[#This Row],[시가총액]]/[1]!Table_1[[#This Row],[당기순이익(세후영업이익)]]</f>
        <v>151.11115246405848</v>
      </c>
      <c r="AB6683" s="12">
        <v>1055405400</v>
      </c>
    </row>
    <row r="6684" spans="1:28" ht="19.2">
      <c r="A6684" s="10">
        <v>6683</v>
      </c>
      <c r="B6684" s="10">
        <v>144510</v>
      </c>
      <c r="C6684" s="11" t="s">
        <v>1105</v>
      </c>
      <c r="D6684" s="11" t="s">
        <v>20</v>
      </c>
      <c r="E6684" s="10">
        <v>2022</v>
      </c>
      <c r="F6684" s="10">
        <v>21.745999999999999</v>
      </c>
      <c r="G6684" s="14">
        <f>([1]!Table_1[[#This Row],[총자산]]-[1]!Table_1[[#This Row],[장부가치 자기자본]]+[1]!Table_1[[#This Row],[시가총액]])/[1]!Table_1[[#This Row],[총자산]]</f>
        <v>1.294501466981866</v>
      </c>
      <c r="H6684" s="14">
        <f>I6684/100000000000</f>
        <v>0.44281788452999998</v>
      </c>
      <c r="I6684" s="10">
        <v>44281788453</v>
      </c>
      <c r="J6684" s="10">
        <v>4.8</v>
      </c>
      <c r="K6684" s="10">
        <f>L6684/1000000000000</f>
        <v>0.23612007286299999</v>
      </c>
      <c r="L6684" s="10">
        <v>236120072863</v>
      </c>
      <c r="M6684" s="10">
        <v>11.57</v>
      </c>
      <c r="N6684" s="10">
        <v>1</v>
      </c>
      <c r="O6684" s="14">
        <f>IF([1]!Table_1[[#This Row],[연도]]=2016,1,0)</f>
        <v>0</v>
      </c>
      <c r="P6684" s="14">
        <f>IF([1]!Table_1[[#This Row],[연도]]=2017,1,0)</f>
        <v>0</v>
      </c>
      <c r="Q6684" s="14">
        <f>IF([1]!Table_1[[#This Row],[연도]]=2018,1,0)</f>
        <v>0</v>
      </c>
      <c r="R6684" s="14">
        <f>IF([1]!Table_1[[#This Row],[연도]]=2019,1,0)</f>
        <v>0</v>
      </c>
      <c r="S6684" s="14">
        <f>IF([1]!Table_1[[#This Row],[연도]]=2020,1,0)</f>
        <v>0</v>
      </c>
      <c r="T6684" s="14">
        <f>IF([1]!Table_1[[#This Row],[연도]]=2021,1,0)</f>
        <v>0</v>
      </c>
      <c r="U6684" s="14">
        <f>IF([1]!Table_1[[#This Row],[연도]]=2022,1,0)</f>
        <v>1</v>
      </c>
      <c r="V6684" s="14">
        <f>IF([1]!Table_1[[#This Row],[연도]]=2023,1,0)</f>
        <v>0</v>
      </c>
      <c r="W6684" s="10">
        <v>1.01</v>
      </c>
      <c r="X6684" s="10">
        <f>Y6684/1000000000000</f>
        <v>0.7449862196</v>
      </c>
      <c r="Y6684" s="14">
        <f>[1]!Table_1[[#This Row],[주가]]*[1]!Table_1[[#This Row],[기말주식수]]</f>
        <v>744986219600</v>
      </c>
      <c r="Z6684" s="14">
        <f>AA6684/10</f>
        <v>1.6823760864824073</v>
      </c>
      <c r="AA6684" s="14">
        <f>[1]!Table_1[[#This Row],[시가총액]]/[1]!Table_1[[#This Row],[당기순이익(세후영업이익)]]</f>
        <v>16.823760864824074</v>
      </c>
      <c r="AB6684" s="10">
        <v>5255828200</v>
      </c>
    </row>
    <row r="6685" spans="1:28" ht="19.2">
      <c r="A6685" s="12">
        <v>6684</v>
      </c>
      <c r="B6685" s="12">
        <v>144960</v>
      </c>
      <c r="C6685" s="13" t="s">
        <v>1106</v>
      </c>
      <c r="D6685" s="13" t="s">
        <v>20</v>
      </c>
      <c r="E6685" s="12">
        <v>2017</v>
      </c>
      <c r="F6685" s="12">
        <v>12.364000000000001</v>
      </c>
      <c r="G6685" s="15">
        <f>([1]!Table_1[[#This Row],[총자산]]-[1]!Table_1[[#This Row],[장부가치 자기자본]]+[1]!Table_1[[#This Row],[시가총액]])/[1]!Table_1[[#This Row],[총자산]]</f>
        <v>0.45257779926810859</v>
      </c>
      <c r="H6685" s="14">
        <f>I6685/100000000000</f>
        <v>0.22765945006999999</v>
      </c>
      <c r="I6685" s="12">
        <v>22765945007</v>
      </c>
      <c r="J6685" s="12">
        <v>10.36</v>
      </c>
      <c r="K6685" s="10">
        <f>L6685/1000000000000</f>
        <v>0.104494421639</v>
      </c>
      <c r="L6685" s="12">
        <v>104494421639</v>
      </c>
      <c r="M6685" s="12">
        <v>2.23</v>
      </c>
      <c r="N6685" s="12">
        <v>1</v>
      </c>
      <c r="O6685" s="15">
        <f>IF([1]!Table_1[[#This Row],[연도]]=2016,1,0)</f>
        <v>0</v>
      </c>
      <c r="P6685" s="15">
        <f>IF([1]!Table_1[[#This Row],[연도]]=2017,1,0)</f>
        <v>1</v>
      </c>
      <c r="Q6685" s="15">
        <f>IF([1]!Table_1[[#This Row],[연도]]=2018,1,0)</f>
        <v>0</v>
      </c>
      <c r="R6685" s="15">
        <f>IF([1]!Table_1[[#This Row],[연도]]=2019,1,0)</f>
        <v>0</v>
      </c>
      <c r="S6685" s="15">
        <f>IF([1]!Table_1[[#This Row],[연도]]=2020,1,0)</f>
        <v>0</v>
      </c>
      <c r="T6685" s="15">
        <f>IF([1]!Table_1[[#This Row],[연도]]=2021,1,0)</f>
        <v>0</v>
      </c>
      <c r="U6685" s="15">
        <f>IF([1]!Table_1[[#This Row],[연도]]=2022,1,0)</f>
        <v>0</v>
      </c>
      <c r="V6685" s="15">
        <f>IF([1]!Table_1[[#This Row],[연도]]=2023,1,0)</f>
        <v>0</v>
      </c>
      <c r="W6685" s="12">
        <v>0.59</v>
      </c>
      <c r="X6685" s="10">
        <f>Y6685/1000000000000</f>
        <v>4.3066759140000001E-2</v>
      </c>
      <c r="Y6685" s="15">
        <f>[1]!Table_1[[#This Row],[주가]]*[1]!Table_1[[#This Row],[기말주식수]]</f>
        <v>43066759140</v>
      </c>
      <c r="Z6685" s="14">
        <f>AA6685/10</f>
        <v>0.18917184912270485</v>
      </c>
      <c r="AA6685" s="15">
        <f>[1]!Table_1[[#This Row],[시가총액]]/[1]!Table_1[[#This Row],[당기순이익(세후영업이익)]]</f>
        <v>1.8917184912270486</v>
      </c>
      <c r="AB6685" s="12">
        <v>2296178920</v>
      </c>
    </row>
    <row r="6686" spans="1:28" ht="19.2">
      <c r="A6686" s="10">
        <v>6685</v>
      </c>
      <c r="B6686" s="10">
        <v>144960</v>
      </c>
      <c r="C6686" s="11" t="s">
        <v>1106</v>
      </c>
      <c r="D6686" s="11" t="s">
        <v>20</v>
      </c>
      <c r="E6686" s="10">
        <v>2020</v>
      </c>
      <c r="F6686" s="10">
        <v>6.8019999999999996</v>
      </c>
      <c r="G6686" s="14">
        <f>([1]!Table_1[[#This Row],[총자산]]-[1]!Table_1[[#This Row],[장부가치 자기자본]]+[1]!Table_1[[#This Row],[시가총액]])/[1]!Table_1[[#This Row],[총자산]]</f>
        <v>1.1808372262099669</v>
      </c>
      <c r="H6686" s="14">
        <f>I6686/100000000000</f>
        <v>0.10912037250999999</v>
      </c>
      <c r="I6686" s="10">
        <v>10912037251</v>
      </c>
      <c r="J6686" s="10">
        <v>217.75</v>
      </c>
      <c r="K6686" s="10">
        <f>L6686/1000000000000</f>
        <v>0.108798640957</v>
      </c>
      <c r="L6686" s="10">
        <v>108798640957</v>
      </c>
      <c r="M6686" s="10">
        <v>6.4</v>
      </c>
      <c r="N6686" s="10">
        <v>1</v>
      </c>
      <c r="O6686" s="14">
        <f>IF([1]!Table_1[[#This Row],[연도]]=2016,1,0)</f>
        <v>0</v>
      </c>
      <c r="P6686" s="14">
        <f>IF([1]!Table_1[[#This Row],[연도]]=2017,1,0)</f>
        <v>0</v>
      </c>
      <c r="Q6686" s="14">
        <f>IF([1]!Table_1[[#This Row],[연도]]=2018,1,0)</f>
        <v>0</v>
      </c>
      <c r="R6686" s="14">
        <f>IF([1]!Table_1[[#This Row],[연도]]=2019,1,0)</f>
        <v>0</v>
      </c>
      <c r="S6686" s="14">
        <f>IF([1]!Table_1[[#This Row],[연도]]=2020,1,0)</f>
        <v>1</v>
      </c>
      <c r="T6686" s="14">
        <f>IF([1]!Table_1[[#This Row],[연도]]=2021,1,0)</f>
        <v>0</v>
      </c>
      <c r="U6686" s="14">
        <f>IF([1]!Table_1[[#This Row],[연도]]=2022,1,0)</f>
        <v>0</v>
      </c>
      <c r="V6686" s="14">
        <f>IF([1]!Table_1[[#This Row],[연도]]=2023,1,0)</f>
        <v>0</v>
      </c>
      <c r="W6686" s="10">
        <v>0.53</v>
      </c>
      <c r="X6686" s="10">
        <f>Y6686/1000000000000</f>
        <v>0.28793439216</v>
      </c>
      <c r="Y6686" s="14">
        <f>[1]!Table_1[[#This Row],[주가]]*[1]!Table_1[[#This Row],[기말주식수]]</f>
        <v>287934392160</v>
      </c>
      <c r="Z6686" s="14">
        <f>AA6686/10</f>
        <v>2.6386859349624485</v>
      </c>
      <c r="AA6686" s="14">
        <f>[1]!Table_1[[#This Row],[시가총액]]/[1]!Table_1[[#This Row],[당기순이익(세후영업이익)]]</f>
        <v>26.386859349624483</v>
      </c>
      <c r="AB6686" s="10">
        <v>2063919750</v>
      </c>
    </row>
    <row r="6687" spans="1:28" ht="19.2">
      <c r="A6687" s="12">
        <v>6686</v>
      </c>
      <c r="B6687" s="12">
        <v>144960</v>
      </c>
      <c r="C6687" s="13" t="s">
        <v>1106</v>
      </c>
      <c r="D6687" s="13" t="s">
        <v>20</v>
      </c>
      <c r="E6687" s="12">
        <v>2021</v>
      </c>
      <c r="F6687" s="12">
        <v>7.56</v>
      </c>
      <c r="G6687" s="15">
        <f>([1]!Table_1[[#This Row],[총자산]]-[1]!Table_1[[#This Row],[장부가치 자기자본]]+[1]!Table_1[[#This Row],[시가총액]])/[1]!Table_1[[#This Row],[총자산]]</f>
        <v>1.0643907295028319</v>
      </c>
      <c r="H6687" s="14">
        <f>I6687/100000000000</f>
        <v>0.24461381066999999</v>
      </c>
      <c r="I6687" s="12">
        <v>24461381067</v>
      </c>
      <c r="J6687" s="12">
        <v>12.12</v>
      </c>
      <c r="K6687" s="10">
        <f>L6687/1000000000000</f>
        <v>0.31005053563200002</v>
      </c>
      <c r="L6687" s="12">
        <v>310050535632</v>
      </c>
      <c r="M6687" s="12">
        <v>6.48</v>
      </c>
      <c r="N6687" s="12">
        <v>1</v>
      </c>
      <c r="O6687" s="15">
        <f>IF([1]!Table_1[[#This Row],[연도]]=2016,1,0)</f>
        <v>0</v>
      </c>
      <c r="P6687" s="15">
        <f>IF([1]!Table_1[[#This Row],[연도]]=2017,1,0)</f>
        <v>0</v>
      </c>
      <c r="Q6687" s="15">
        <f>IF([1]!Table_1[[#This Row],[연도]]=2018,1,0)</f>
        <v>0</v>
      </c>
      <c r="R6687" s="15">
        <f>IF([1]!Table_1[[#This Row],[연도]]=2019,1,0)</f>
        <v>0</v>
      </c>
      <c r="S6687" s="15">
        <f>IF([1]!Table_1[[#This Row],[연도]]=2020,1,0)</f>
        <v>0</v>
      </c>
      <c r="T6687" s="15">
        <f>IF([1]!Table_1[[#This Row],[연도]]=2021,1,0)</f>
        <v>1</v>
      </c>
      <c r="U6687" s="15">
        <f>IF([1]!Table_1[[#This Row],[연도]]=2022,1,0)</f>
        <v>0</v>
      </c>
      <c r="V6687" s="15">
        <f>IF([1]!Table_1[[#This Row],[연도]]=2023,1,0)</f>
        <v>0</v>
      </c>
      <c r="W6687" s="12">
        <v>0.53</v>
      </c>
      <c r="X6687" s="10">
        <f>Y6687/1000000000000</f>
        <v>0.28006971984000001</v>
      </c>
      <c r="Y6687" s="15">
        <f>[1]!Table_1[[#This Row],[주가]]*[1]!Table_1[[#This Row],[기말주식수]]</f>
        <v>280069719840</v>
      </c>
      <c r="Z6687" s="14">
        <f>AA6687/10</f>
        <v>1.144946473271014</v>
      </c>
      <c r="AA6687" s="15">
        <f>[1]!Table_1[[#This Row],[시가총액]]/[1]!Table_1[[#This Row],[당기순이익(세후영업이익)]]</f>
        <v>11.449464732710139</v>
      </c>
      <c r="AB6687" s="12">
        <v>2063919750</v>
      </c>
    </row>
    <row r="6688" spans="1:28" ht="19.2">
      <c r="A6688" s="10">
        <v>6687</v>
      </c>
      <c r="B6688" s="10">
        <v>144960</v>
      </c>
      <c r="C6688" s="11" t="s">
        <v>1106</v>
      </c>
      <c r="D6688" s="11" t="s">
        <v>20</v>
      </c>
      <c r="E6688" s="10">
        <v>2022</v>
      </c>
      <c r="F6688" s="10">
        <v>10.185</v>
      </c>
      <c r="G6688" s="14">
        <f>([1]!Table_1[[#This Row],[총자산]]-[1]!Table_1[[#This Row],[장부가치 자기자본]]+[1]!Table_1[[#This Row],[시가총액]])/[1]!Table_1[[#This Row],[총자산]]</f>
        <v>0.82435100176581011</v>
      </c>
      <c r="H6688" s="14">
        <f>I6688/100000000000</f>
        <v>0.14124593851</v>
      </c>
      <c r="I6688" s="10">
        <v>14124593851</v>
      </c>
      <c r="J6688" s="10">
        <v>18.43</v>
      </c>
      <c r="K6688" s="10">
        <f>L6688/1000000000000</f>
        <v>0.35287876424199999</v>
      </c>
      <c r="L6688" s="10">
        <v>352878764242</v>
      </c>
      <c r="M6688" s="10">
        <v>4.63</v>
      </c>
      <c r="N6688" s="10">
        <v>1</v>
      </c>
      <c r="O6688" s="14">
        <f>IF([1]!Table_1[[#This Row],[연도]]=2016,1,0)</f>
        <v>0</v>
      </c>
      <c r="P6688" s="14">
        <f>IF([1]!Table_1[[#This Row],[연도]]=2017,1,0)</f>
        <v>0</v>
      </c>
      <c r="Q6688" s="14">
        <f>IF([1]!Table_1[[#This Row],[연도]]=2018,1,0)</f>
        <v>0</v>
      </c>
      <c r="R6688" s="14">
        <f>IF([1]!Table_1[[#This Row],[연도]]=2019,1,0)</f>
        <v>0</v>
      </c>
      <c r="S6688" s="14">
        <f>IF([1]!Table_1[[#This Row],[연도]]=2020,1,0)</f>
        <v>0</v>
      </c>
      <c r="T6688" s="14">
        <f>IF([1]!Table_1[[#This Row],[연도]]=2021,1,0)</f>
        <v>0</v>
      </c>
      <c r="U6688" s="14">
        <f>IF([1]!Table_1[[#This Row],[연도]]=2022,1,0)</f>
        <v>1</v>
      </c>
      <c r="V6688" s="14">
        <f>IF([1]!Table_1[[#This Row],[연도]]=2023,1,0)</f>
        <v>0</v>
      </c>
      <c r="W6688" s="10">
        <v>0.77</v>
      </c>
      <c r="X6688" s="10">
        <f>Y6688/1000000000000</f>
        <v>0.15467188896</v>
      </c>
      <c r="Y6688" s="14">
        <f>[1]!Table_1[[#This Row],[주가]]*[1]!Table_1[[#This Row],[기말주식수]]</f>
        <v>154671888960</v>
      </c>
      <c r="Z6688" s="14">
        <f>AA6688/10</f>
        <v>1.0950537098031279</v>
      </c>
      <c r="AA6688" s="14">
        <f>[1]!Table_1[[#This Row],[시가총액]]/[1]!Table_1[[#This Row],[당기순이익(세후영업이익)]]</f>
        <v>10.95053709803128</v>
      </c>
      <c r="AB6688" s="10">
        <v>2063919750</v>
      </c>
    </row>
    <row r="6689" spans="1:28" ht="19.2">
      <c r="A6689" s="12">
        <v>6688</v>
      </c>
      <c r="B6689" s="12">
        <v>144960</v>
      </c>
      <c r="C6689" s="13" t="s">
        <v>1106</v>
      </c>
      <c r="D6689" s="13" t="s">
        <v>20</v>
      </c>
      <c r="E6689" s="12">
        <v>2023</v>
      </c>
      <c r="F6689" s="12">
        <v>12.44</v>
      </c>
      <c r="G6689" s="15">
        <f>([1]!Table_1[[#This Row],[총자산]]-[1]!Table_1[[#This Row],[장부가치 자기자본]]+[1]!Table_1[[#This Row],[시가총액]])/[1]!Table_1[[#This Row],[총자산]]</f>
        <v>0.92902022940301465</v>
      </c>
      <c r="H6689" s="14">
        <f>I6689/100000000000</f>
        <v>0.16088546344999999</v>
      </c>
      <c r="I6689" s="12">
        <v>16088546345</v>
      </c>
      <c r="J6689" s="12">
        <v>6.37</v>
      </c>
      <c r="K6689" s="10">
        <f>L6689/1000000000000</f>
        <v>0.35066677094999998</v>
      </c>
      <c r="L6689" s="12">
        <v>350666770950</v>
      </c>
      <c r="M6689" s="12">
        <v>2.4700000000000002</v>
      </c>
      <c r="N6689" s="12">
        <v>1</v>
      </c>
      <c r="O6689" s="15">
        <f>IF([1]!Table_1[[#This Row],[연도]]=2016,1,0)</f>
        <v>0</v>
      </c>
      <c r="P6689" s="15">
        <f>IF([1]!Table_1[[#This Row],[연도]]=2017,1,0)</f>
        <v>0</v>
      </c>
      <c r="Q6689" s="15">
        <f>IF([1]!Table_1[[#This Row],[연도]]=2018,1,0)</f>
        <v>0</v>
      </c>
      <c r="R6689" s="15">
        <f>IF([1]!Table_1[[#This Row],[연도]]=2019,1,0)</f>
        <v>0</v>
      </c>
      <c r="S6689" s="15">
        <f>IF([1]!Table_1[[#This Row],[연도]]=2020,1,0)</f>
        <v>0</v>
      </c>
      <c r="T6689" s="15">
        <f>IF([1]!Table_1[[#This Row],[연도]]=2021,1,0)</f>
        <v>0</v>
      </c>
      <c r="U6689" s="15">
        <f>IF([1]!Table_1[[#This Row],[연도]]=2022,1,0)</f>
        <v>0</v>
      </c>
      <c r="V6689" s="15">
        <f>IF([1]!Table_1[[#This Row],[연도]]=2023,1,0)</f>
        <v>1</v>
      </c>
      <c r="W6689" s="12">
        <v>0.49</v>
      </c>
      <c r="X6689" s="10">
        <f>Y6689/1000000000000</f>
        <v>0.229386276</v>
      </c>
      <c r="Y6689" s="15">
        <f>[1]!Table_1[[#This Row],[주가]]*[1]!Table_1[[#This Row],[기말주식수]]</f>
        <v>229386276000</v>
      </c>
      <c r="Z6689" s="14">
        <f>AA6689/10</f>
        <v>1.425773783914845</v>
      </c>
      <c r="AA6689" s="15">
        <f>[1]!Table_1[[#This Row],[시가총액]]/[1]!Table_1[[#This Row],[당기순이익(세후영업이익)]]</f>
        <v>14.257737839148451</v>
      </c>
      <c r="AB6689" s="12">
        <v>2023289150</v>
      </c>
    </row>
    <row r="6690" spans="1:28" ht="19.2">
      <c r="A6690" s="10">
        <v>6689</v>
      </c>
      <c r="B6690" s="10">
        <v>145720</v>
      </c>
      <c r="C6690" s="11" t="s">
        <v>1107</v>
      </c>
      <c r="D6690" s="11" t="s">
        <v>6</v>
      </c>
      <c r="E6690" s="10">
        <v>2017</v>
      </c>
      <c r="F6690" s="10">
        <v>4.2699999999999996</v>
      </c>
      <c r="G6690" s="14">
        <f>([1]!Table_1[[#This Row],[총자산]]-[1]!Table_1[[#This Row],[장부가치 자기자본]]+[1]!Table_1[[#This Row],[시가총액]])/[1]!Table_1[[#This Row],[총자산]]</f>
        <v>2.6956344370251286</v>
      </c>
      <c r="H6690" s="14">
        <f>I6690/100000000000</f>
        <v>0.41075067070999999</v>
      </c>
      <c r="I6690" s="10">
        <v>41075067071</v>
      </c>
      <c r="J6690" s="10">
        <v>65.92</v>
      </c>
      <c r="K6690" s="10">
        <f>L6690/1000000000000</f>
        <v>0.15064564371899999</v>
      </c>
      <c r="L6690" s="10">
        <v>150645643719</v>
      </c>
      <c r="M6690" s="10">
        <v>2.4700000000000002</v>
      </c>
      <c r="N6690" s="10">
        <v>1</v>
      </c>
      <c r="O6690" s="14">
        <f>IF([1]!Table_1[[#This Row],[연도]]=2016,1,0)</f>
        <v>0</v>
      </c>
      <c r="P6690" s="14">
        <f>IF([1]!Table_1[[#This Row],[연도]]=2017,1,0)</f>
        <v>1</v>
      </c>
      <c r="Q6690" s="14">
        <f>IF([1]!Table_1[[#This Row],[연도]]=2018,1,0)</f>
        <v>0</v>
      </c>
      <c r="R6690" s="14">
        <f>IF([1]!Table_1[[#This Row],[연도]]=2019,1,0)</f>
        <v>0</v>
      </c>
      <c r="S6690" s="14">
        <f>IF([1]!Table_1[[#This Row],[연도]]=2020,1,0)</f>
        <v>0</v>
      </c>
      <c r="T6690" s="14">
        <f>IF([1]!Table_1[[#This Row],[연도]]=2021,1,0)</f>
        <v>0</v>
      </c>
      <c r="U6690" s="14">
        <f>IF([1]!Table_1[[#This Row],[연도]]=2022,1,0)</f>
        <v>0</v>
      </c>
      <c r="V6690" s="14">
        <f>IF([1]!Table_1[[#This Row],[연도]]=2023,1,0)</f>
        <v>0</v>
      </c>
      <c r="W6690" s="10">
        <v>0.75</v>
      </c>
      <c r="X6690" s="10">
        <f>Y6690/1000000000000</f>
        <v>0.689588109</v>
      </c>
      <c r="Y6690" s="14">
        <f>[1]!Table_1[[#This Row],[주가]]*[1]!Table_1[[#This Row],[기말주식수]]</f>
        <v>689588109000</v>
      </c>
      <c r="Z6690" s="14">
        <f>AA6690/10</f>
        <v>1.6788484065236404</v>
      </c>
      <c r="AA6690" s="14">
        <f>[1]!Table_1[[#This Row],[시가총액]]/[1]!Table_1[[#This Row],[당기순이익(세후영업이익)]]</f>
        <v>16.788484065236403</v>
      </c>
      <c r="AB6690" s="10">
        <v>1293583650</v>
      </c>
    </row>
    <row r="6691" spans="1:28" ht="19.2">
      <c r="A6691" s="12">
        <v>6690</v>
      </c>
      <c r="B6691" s="12">
        <v>145720</v>
      </c>
      <c r="C6691" s="13" t="s">
        <v>1107</v>
      </c>
      <c r="D6691" s="13" t="s">
        <v>6</v>
      </c>
      <c r="E6691" s="12">
        <v>2018</v>
      </c>
      <c r="F6691" s="12">
        <v>3.7759999999999998</v>
      </c>
      <c r="G6691" s="15">
        <f>([1]!Table_1[[#This Row],[총자산]]-[1]!Table_1[[#This Row],[장부가치 자기자본]]+[1]!Table_1[[#This Row],[시가총액]])/[1]!Table_1[[#This Row],[총자산]]</f>
        <v>2.0112110884134502</v>
      </c>
      <c r="H6691" s="14">
        <f>I6691/100000000000</f>
        <v>0.41960407131999999</v>
      </c>
      <c r="I6691" s="12">
        <v>41960407132</v>
      </c>
      <c r="J6691" s="12">
        <v>40.520000000000003</v>
      </c>
      <c r="K6691" s="10">
        <f>L6691/1000000000000</f>
        <v>0.18631623365200001</v>
      </c>
      <c r="L6691" s="12">
        <v>186316233652</v>
      </c>
      <c r="M6691" s="12">
        <v>2.46</v>
      </c>
      <c r="N6691" s="12">
        <v>1</v>
      </c>
      <c r="O6691" s="15">
        <f>IF([1]!Table_1[[#This Row],[연도]]=2016,1,0)</f>
        <v>0</v>
      </c>
      <c r="P6691" s="15">
        <f>IF([1]!Table_1[[#This Row],[연도]]=2017,1,0)</f>
        <v>0</v>
      </c>
      <c r="Q6691" s="15">
        <f>IF([1]!Table_1[[#This Row],[연도]]=2018,1,0)</f>
        <v>1</v>
      </c>
      <c r="R6691" s="15">
        <f>IF([1]!Table_1[[#This Row],[연도]]=2019,1,0)</f>
        <v>0</v>
      </c>
      <c r="S6691" s="15">
        <f>IF([1]!Table_1[[#This Row],[연도]]=2020,1,0)</f>
        <v>0</v>
      </c>
      <c r="T6691" s="15">
        <f>IF([1]!Table_1[[#This Row],[연도]]=2021,1,0)</f>
        <v>0</v>
      </c>
      <c r="U6691" s="15">
        <f>IF([1]!Table_1[[#This Row],[연도]]=2022,1,0)</f>
        <v>0</v>
      </c>
      <c r="V6691" s="15">
        <f>IF([1]!Table_1[[#This Row],[연도]]=2023,1,0)</f>
        <v>0</v>
      </c>
      <c r="W6691" s="12">
        <v>0.77</v>
      </c>
      <c r="X6691" s="10">
        <f>Y6691/1000000000000</f>
        <v>0.63645772499999997</v>
      </c>
      <c r="Y6691" s="15">
        <f>[1]!Table_1[[#This Row],[주가]]*[1]!Table_1[[#This Row],[기말주식수]]</f>
        <v>636457725000</v>
      </c>
      <c r="Z6691" s="14">
        <f>AA6691/10</f>
        <v>1.5168054089604444</v>
      </c>
      <c r="AA6691" s="15">
        <f>[1]!Table_1[[#This Row],[시가총액]]/[1]!Table_1[[#This Row],[당기순이익(세후영업이익)]]</f>
        <v>15.168054089604443</v>
      </c>
      <c r="AB6691" s="12">
        <v>1293583650</v>
      </c>
    </row>
    <row r="6692" spans="1:28" ht="19.2">
      <c r="A6692" s="10">
        <v>6691</v>
      </c>
      <c r="B6692" s="10">
        <v>145720</v>
      </c>
      <c r="C6692" s="11" t="s">
        <v>1107</v>
      </c>
      <c r="D6692" s="11" t="s">
        <v>6</v>
      </c>
      <c r="E6692" s="10">
        <v>2020</v>
      </c>
      <c r="F6692" s="10">
        <v>7.7619999999999996</v>
      </c>
      <c r="G6692" s="14">
        <f>([1]!Table_1[[#This Row],[총자산]]-[1]!Table_1[[#This Row],[장부가치 자기자본]]+[1]!Table_1[[#This Row],[시가총액]])/[1]!Table_1[[#This Row],[총자산]]</f>
        <v>1.4435752891385096</v>
      </c>
      <c r="H6692" s="14">
        <f>I6692/100000000000</f>
        <v>0.39595641080999999</v>
      </c>
      <c r="I6692" s="10">
        <v>39595641081</v>
      </c>
      <c r="J6692" s="10">
        <v>-6.74</v>
      </c>
      <c r="K6692" s="10">
        <f>L6692/1000000000000</f>
        <v>0.22974943132100001</v>
      </c>
      <c r="L6692" s="10">
        <v>229749431321</v>
      </c>
      <c r="M6692" s="10">
        <v>4.25</v>
      </c>
      <c r="N6692" s="10">
        <v>1</v>
      </c>
      <c r="O6692" s="14">
        <f>IF([1]!Table_1[[#This Row],[연도]]=2016,1,0)</f>
        <v>0</v>
      </c>
      <c r="P6692" s="14">
        <f>IF([1]!Table_1[[#This Row],[연도]]=2017,1,0)</f>
        <v>0</v>
      </c>
      <c r="Q6692" s="14">
        <f>IF([1]!Table_1[[#This Row],[연도]]=2018,1,0)</f>
        <v>0</v>
      </c>
      <c r="R6692" s="14">
        <f>IF([1]!Table_1[[#This Row],[연도]]=2019,1,0)</f>
        <v>0</v>
      </c>
      <c r="S6692" s="14">
        <f>IF([1]!Table_1[[#This Row],[연도]]=2020,1,0)</f>
        <v>1</v>
      </c>
      <c r="T6692" s="14">
        <f>IF([1]!Table_1[[#This Row],[연도]]=2021,1,0)</f>
        <v>0</v>
      </c>
      <c r="U6692" s="14">
        <f>IF([1]!Table_1[[#This Row],[연도]]=2022,1,0)</f>
        <v>0</v>
      </c>
      <c r="V6692" s="14">
        <f>IF([1]!Table_1[[#This Row],[연도]]=2023,1,0)</f>
        <v>0</v>
      </c>
      <c r="W6692" s="10">
        <v>0.6</v>
      </c>
      <c r="X6692" s="10">
        <f>Y6692/1000000000000</f>
        <v>0.45492891299999999</v>
      </c>
      <c r="Y6692" s="14">
        <f>[1]!Table_1[[#This Row],[주가]]*[1]!Table_1[[#This Row],[기말주식수]]</f>
        <v>454928913000</v>
      </c>
      <c r="Z6692" s="14">
        <f>AA6692/10</f>
        <v>1.1489368541081608</v>
      </c>
      <c r="AA6692" s="14">
        <f>[1]!Table_1[[#This Row],[시가총액]]/[1]!Table_1[[#This Row],[당기순이익(세후영업이익)]]</f>
        <v>11.489368541081609</v>
      </c>
      <c r="AB6692" s="10">
        <v>1724778200</v>
      </c>
    </row>
    <row r="6693" spans="1:28" ht="19.2">
      <c r="A6693" s="12">
        <v>6692</v>
      </c>
      <c r="B6693" s="12">
        <v>145720</v>
      </c>
      <c r="C6693" s="13" t="s">
        <v>1107</v>
      </c>
      <c r="D6693" s="13" t="s">
        <v>6</v>
      </c>
      <c r="E6693" s="12">
        <v>2021</v>
      </c>
      <c r="F6693" s="12">
        <v>3.8849999999999998</v>
      </c>
      <c r="G6693" s="15">
        <f>([1]!Table_1[[#This Row],[총자산]]-[1]!Table_1[[#This Row],[장부가치 자기자본]]+[1]!Table_1[[#This Row],[시가총액]])/[1]!Table_1[[#This Row],[총자산]]</f>
        <v>1.8444473223944775</v>
      </c>
      <c r="H6693" s="14">
        <f>I6693/100000000000</f>
        <v>0.69882395499000005</v>
      </c>
      <c r="I6693" s="12">
        <v>69882395499</v>
      </c>
      <c r="J6693" s="12">
        <v>11.75</v>
      </c>
      <c r="K6693" s="10">
        <f>L6693/1000000000000</f>
        <v>0.291529687471</v>
      </c>
      <c r="L6693" s="12">
        <v>291529687471</v>
      </c>
      <c r="M6693" s="12">
        <v>4.2699999999999996</v>
      </c>
      <c r="N6693" s="12">
        <v>1</v>
      </c>
      <c r="O6693" s="15">
        <f>IF([1]!Table_1[[#This Row],[연도]]=2016,1,0)</f>
        <v>0</v>
      </c>
      <c r="P6693" s="15">
        <f>IF([1]!Table_1[[#This Row],[연도]]=2017,1,0)</f>
        <v>0</v>
      </c>
      <c r="Q6693" s="15">
        <f>IF([1]!Table_1[[#This Row],[연도]]=2018,1,0)</f>
        <v>0</v>
      </c>
      <c r="R6693" s="15">
        <f>IF([1]!Table_1[[#This Row],[연도]]=2019,1,0)</f>
        <v>0</v>
      </c>
      <c r="S6693" s="15">
        <f>IF([1]!Table_1[[#This Row],[연도]]=2020,1,0)</f>
        <v>0</v>
      </c>
      <c r="T6693" s="15">
        <f>IF([1]!Table_1[[#This Row],[연도]]=2021,1,0)</f>
        <v>1</v>
      </c>
      <c r="U6693" s="15">
        <f>IF([1]!Table_1[[#This Row],[연도]]=2022,1,0)</f>
        <v>0</v>
      </c>
      <c r="V6693" s="15">
        <f>IF([1]!Table_1[[#This Row],[연도]]=2023,1,0)</f>
        <v>0</v>
      </c>
      <c r="W6693" s="12">
        <v>0.79</v>
      </c>
      <c r="X6693" s="10">
        <f>Y6693/1000000000000</f>
        <v>0.77260433399999995</v>
      </c>
      <c r="Y6693" s="15">
        <f>[1]!Table_1[[#This Row],[주가]]*[1]!Table_1[[#This Row],[기말주식수]]</f>
        <v>772604334000</v>
      </c>
      <c r="Z6693" s="14">
        <f>AA6693/10</f>
        <v>1.1055779191356652</v>
      </c>
      <c r="AA6693" s="15">
        <f>[1]!Table_1[[#This Row],[시가총액]]/[1]!Table_1[[#This Row],[당기순이익(세후영업이익)]]</f>
        <v>11.055779191356653</v>
      </c>
      <c r="AB6693" s="12">
        <v>2155972750</v>
      </c>
    </row>
    <row r="6694" spans="1:28" ht="19.2">
      <c r="A6694" s="10">
        <v>6693</v>
      </c>
      <c r="B6694" s="10">
        <v>145720</v>
      </c>
      <c r="C6694" s="11" t="s">
        <v>1107</v>
      </c>
      <c r="D6694" s="11" t="s">
        <v>6</v>
      </c>
      <c r="E6694" s="10">
        <v>2022</v>
      </c>
      <c r="F6694" s="10">
        <v>3.0030000000000001</v>
      </c>
      <c r="G6694" s="14">
        <f>([1]!Table_1[[#This Row],[총자산]]-[1]!Table_1[[#This Row],[장부가치 자기자본]]+[1]!Table_1[[#This Row],[시가총액]])/[1]!Table_1[[#This Row],[총자산]]</f>
        <v>2.0876618926796939</v>
      </c>
      <c r="H6694" s="14">
        <f>I6694/100000000000</f>
        <v>1.2570300000000001</v>
      </c>
      <c r="I6694" s="10">
        <v>125703000000</v>
      </c>
      <c r="J6694" s="10">
        <v>18.309999999999999</v>
      </c>
      <c r="K6694" s="10">
        <f>L6694/1000000000000</f>
        <v>0.355865975045</v>
      </c>
      <c r="L6694" s="10">
        <v>355865975045</v>
      </c>
      <c r="M6694" s="10">
        <v>7.31</v>
      </c>
      <c r="N6694" s="10">
        <v>1</v>
      </c>
      <c r="O6694" s="14">
        <f>IF([1]!Table_1[[#This Row],[연도]]=2016,1,0)</f>
        <v>0</v>
      </c>
      <c r="P6694" s="14">
        <f>IF([1]!Table_1[[#This Row],[연도]]=2017,1,0)</f>
        <v>0</v>
      </c>
      <c r="Q6694" s="14">
        <f>IF([1]!Table_1[[#This Row],[연도]]=2018,1,0)</f>
        <v>0</v>
      </c>
      <c r="R6694" s="14">
        <f>IF([1]!Table_1[[#This Row],[연도]]=2019,1,0)</f>
        <v>0</v>
      </c>
      <c r="S6694" s="14">
        <f>IF([1]!Table_1[[#This Row],[연도]]=2020,1,0)</f>
        <v>0</v>
      </c>
      <c r="T6694" s="14">
        <f>IF([1]!Table_1[[#This Row],[연도]]=2021,1,0)</f>
        <v>0</v>
      </c>
      <c r="U6694" s="14">
        <f>IF([1]!Table_1[[#This Row],[연도]]=2022,1,0)</f>
        <v>1</v>
      </c>
      <c r="V6694" s="14">
        <f>IF([1]!Table_1[[#This Row],[연도]]=2023,1,0)</f>
        <v>0</v>
      </c>
      <c r="W6694" s="10">
        <v>2.75</v>
      </c>
      <c r="X6694" s="10">
        <f>Y6694/1000000000000</f>
        <v>1.1068830000000001</v>
      </c>
      <c r="Y6694" s="14">
        <f>[1]!Table_1[[#This Row],[주가]]*[1]!Table_1[[#This Row],[기말주식수]]</f>
        <v>1106883000000</v>
      </c>
      <c r="Z6694" s="14">
        <f>AA6694/10</f>
        <v>0.88055416338512205</v>
      </c>
      <c r="AA6694" s="14">
        <f>[1]!Table_1[[#This Row],[시가총액]]/[1]!Table_1[[#This Row],[당기순이익(세후영업이익)]]</f>
        <v>8.8055416338512202</v>
      </c>
      <c r="AB6694" s="10">
        <v>2587167300</v>
      </c>
    </row>
    <row r="6695" spans="1:28" ht="19.2">
      <c r="A6695" s="12">
        <v>6694</v>
      </c>
      <c r="B6695" s="12">
        <v>145720</v>
      </c>
      <c r="C6695" s="13" t="s">
        <v>1107</v>
      </c>
      <c r="D6695" s="13" t="s">
        <v>6</v>
      </c>
      <c r="E6695" s="12">
        <v>2023</v>
      </c>
      <c r="F6695" s="12">
        <v>3.5739999999999998</v>
      </c>
      <c r="G6695" s="15">
        <f>([1]!Table_1[[#This Row],[총자산]]-[1]!Table_1[[#This Row],[장부가치 자기자본]]+[1]!Table_1[[#This Row],[시가총액]])/[1]!Table_1[[#This Row],[총자산]]</f>
        <v>2.2744651681217531</v>
      </c>
      <c r="H6695" s="14">
        <f>I6695/100000000000</f>
        <v>1.38279</v>
      </c>
      <c r="I6695" s="12">
        <v>138279000000</v>
      </c>
      <c r="J6695" s="12">
        <v>14.7</v>
      </c>
      <c r="K6695" s="10">
        <f>L6695/1000000000000</f>
        <v>0.39318858113900002</v>
      </c>
      <c r="L6695" s="12">
        <v>393188581139</v>
      </c>
      <c r="M6695" s="12">
        <v>8.9600000000000009</v>
      </c>
      <c r="N6695" s="12">
        <v>1</v>
      </c>
      <c r="O6695" s="15">
        <f>IF([1]!Table_1[[#This Row],[연도]]=2016,1,0)</f>
        <v>0</v>
      </c>
      <c r="P6695" s="15">
        <f>IF([1]!Table_1[[#This Row],[연도]]=2017,1,0)</f>
        <v>0</v>
      </c>
      <c r="Q6695" s="15">
        <f>IF([1]!Table_1[[#This Row],[연도]]=2018,1,0)</f>
        <v>0</v>
      </c>
      <c r="R6695" s="15">
        <f>IF([1]!Table_1[[#This Row],[연도]]=2019,1,0)</f>
        <v>0</v>
      </c>
      <c r="S6695" s="15">
        <f>IF([1]!Table_1[[#This Row],[연도]]=2020,1,0)</f>
        <v>0</v>
      </c>
      <c r="T6695" s="15">
        <f>IF([1]!Table_1[[#This Row],[연도]]=2021,1,0)</f>
        <v>0</v>
      </c>
      <c r="U6695" s="15">
        <f>IF([1]!Table_1[[#This Row],[연도]]=2022,1,0)</f>
        <v>0</v>
      </c>
      <c r="V6695" s="15">
        <f>IF([1]!Table_1[[#This Row],[연도]]=2023,1,0)</f>
        <v>1</v>
      </c>
      <c r="W6695" s="12">
        <v>2.77</v>
      </c>
      <c r="X6695" s="10">
        <f>Y6695/1000000000000</f>
        <v>1.45001673</v>
      </c>
      <c r="Y6695" s="15">
        <f>[1]!Table_1[[#This Row],[주가]]*[1]!Table_1[[#This Row],[기말주식수]]</f>
        <v>1450016730000</v>
      </c>
      <c r="Z6695" s="14">
        <f>AA6695/10</f>
        <v>1.0486167313908836</v>
      </c>
      <c r="AA6695" s="15">
        <f>[1]!Table_1[[#This Row],[시가총액]]/[1]!Table_1[[#This Row],[당기순이익(세후영업이익)]]</f>
        <v>10.486167313908837</v>
      </c>
      <c r="AB6695" s="12">
        <v>3449556400</v>
      </c>
    </row>
    <row r="6696" spans="1:28" ht="19.2">
      <c r="A6696" s="10">
        <v>6695</v>
      </c>
      <c r="B6696" s="10">
        <v>145990</v>
      </c>
      <c r="C6696" s="11" t="s">
        <v>1108</v>
      </c>
      <c r="D6696" s="11" t="s">
        <v>6</v>
      </c>
      <c r="E6696" s="10">
        <v>2016</v>
      </c>
      <c r="F6696" s="10">
        <v>14.868</v>
      </c>
      <c r="G6696" s="14">
        <f>([1]!Table_1[[#This Row],[총자산]]-[1]!Table_1[[#This Row],[장부가치 자기자본]]+[1]!Table_1[[#This Row],[시가총액]])/[1]!Table_1[[#This Row],[총자산]]</f>
        <v>0.95852512535299439</v>
      </c>
      <c r="H6696" s="14">
        <f>I6696/100000000000</f>
        <v>1.4733499999999999</v>
      </c>
      <c r="I6696" s="10">
        <v>147335000000</v>
      </c>
      <c r="J6696" s="10">
        <v>43.53</v>
      </c>
      <c r="K6696" s="10">
        <f>L6696/1000000000000</f>
        <v>2.0008849999999998</v>
      </c>
      <c r="L6696" s="10">
        <v>2000885000000</v>
      </c>
      <c r="M6696" s="10">
        <v>1.5</v>
      </c>
      <c r="N6696" s="10">
        <v>1</v>
      </c>
      <c r="O6696" s="14">
        <f>IF([1]!Table_1[[#This Row],[연도]]=2016,1,0)</f>
        <v>1</v>
      </c>
      <c r="P6696" s="14">
        <f>IF([1]!Table_1[[#This Row],[연도]]=2017,1,0)</f>
        <v>0</v>
      </c>
      <c r="Q6696" s="14">
        <f>IF([1]!Table_1[[#This Row],[연도]]=2018,1,0)</f>
        <v>0</v>
      </c>
      <c r="R6696" s="14">
        <f>IF([1]!Table_1[[#This Row],[연도]]=2019,1,0)</f>
        <v>0</v>
      </c>
      <c r="S6696" s="14">
        <f>IF([1]!Table_1[[#This Row],[연도]]=2020,1,0)</f>
        <v>0</v>
      </c>
      <c r="T6696" s="14">
        <f>IF([1]!Table_1[[#This Row],[연도]]=2021,1,0)</f>
        <v>0</v>
      </c>
      <c r="U6696" s="14">
        <f>IF([1]!Table_1[[#This Row],[연도]]=2022,1,0)</f>
        <v>0</v>
      </c>
      <c r="V6696" s="14">
        <f>IF([1]!Table_1[[#This Row],[연도]]=2023,1,0)</f>
        <v>0</v>
      </c>
      <c r="W6696" s="10">
        <v>0.94</v>
      </c>
      <c r="X6696" s="10">
        <f>Y6696/1000000000000</f>
        <v>1.0804293149999999</v>
      </c>
      <c r="Y6696" s="14">
        <f>[1]!Table_1[[#This Row],[주가]]*[1]!Table_1[[#This Row],[기말주식수]]</f>
        <v>1080429315000</v>
      </c>
      <c r="Z6696" s="14">
        <f>AA6696/10</f>
        <v>0.7333147690636983</v>
      </c>
      <c r="AA6696" s="14">
        <f>[1]!Table_1[[#This Row],[시가총액]]/[1]!Table_1[[#This Row],[당기순이익(세후영업이익)]]</f>
        <v>7.3331476906369835</v>
      </c>
      <c r="AB6696" s="10">
        <v>15039534850</v>
      </c>
    </row>
    <row r="6697" spans="1:28" ht="19.2">
      <c r="A6697" s="12">
        <v>6696</v>
      </c>
      <c r="B6697" s="12">
        <v>145990</v>
      </c>
      <c r="C6697" s="13" t="s">
        <v>1108</v>
      </c>
      <c r="D6697" s="13" t="s">
        <v>6</v>
      </c>
      <c r="E6697" s="12">
        <v>2017</v>
      </c>
      <c r="F6697" s="12">
        <v>25.486999999999998</v>
      </c>
      <c r="G6697" s="15">
        <f>([1]!Table_1[[#This Row],[총자산]]-[1]!Table_1[[#This Row],[장부가치 자기자본]]+[1]!Table_1[[#This Row],[시가총액]])/[1]!Table_1[[#This Row],[총자산]]</f>
        <v>0.86766504422907587</v>
      </c>
      <c r="H6697" s="14">
        <f>I6697/100000000000</f>
        <v>0.88885000000000003</v>
      </c>
      <c r="I6697" s="12">
        <v>88885000000</v>
      </c>
      <c r="J6697" s="12">
        <v>3.12</v>
      </c>
      <c r="K6697" s="10">
        <f>L6697/1000000000000</f>
        <v>2.041175</v>
      </c>
      <c r="L6697" s="12">
        <v>2041175000000</v>
      </c>
      <c r="M6697" s="12">
        <v>1.55</v>
      </c>
      <c r="N6697" s="12">
        <v>1</v>
      </c>
      <c r="O6697" s="15">
        <f>IF([1]!Table_1[[#This Row],[연도]]=2016,1,0)</f>
        <v>0</v>
      </c>
      <c r="P6697" s="15">
        <f>IF([1]!Table_1[[#This Row],[연도]]=2017,1,0)</f>
        <v>1</v>
      </c>
      <c r="Q6697" s="15">
        <f>IF([1]!Table_1[[#This Row],[연도]]=2018,1,0)</f>
        <v>0</v>
      </c>
      <c r="R6697" s="15">
        <f>IF([1]!Table_1[[#This Row],[연도]]=2019,1,0)</f>
        <v>0</v>
      </c>
      <c r="S6697" s="15">
        <f>IF([1]!Table_1[[#This Row],[연도]]=2020,1,0)</f>
        <v>0</v>
      </c>
      <c r="T6697" s="15">
        <f>IF([1]!Table_1[[#This Row],[연도]]=2021,1,0)</f>
        <v>0</v>
      </c>
      <c r="U6697" s="15">
        <f>IF([1]!Table_1[[#This Row],[연도]]=2022,1,0)</f>
        <v>0</v>
      </c>
      <c r="V6697" s="15">
        <f>IF([1]!Table_1[[#This Row],[연도]]=2023,1,0)</f>
        <v>0</v>
      </c>
      <c r="W6697" s="12">
        <v>0.89</v>
      </c>
      <c r="X6697" s="10">
        <f>Y6697/1000000000000</f>
        <v>0.95489371840000004</v>
      </c>
      <c r="Y6697" s="15">
        <f>[1]!Table_1[[#This Row],[주가]]*[1]!Table_1[[#This Row],[기말주식수]]</f>
        <v>954893718400</v>
      </c>
      <c r="Z6697" s="14">
        <f>AA6697/10</f>
        <v>1.0743024339314844</v>
      </c>
      <c r="AA6697" s="15">
        <f>[1]!Table_1[[#This Row],[시가총액]]/[1]!Table_1[[#This Row],[당기순이익(세후영업이익)]]</f>
        <v>10.743024339314845</v>
      </c>
      <c r="AB6697" s="12">
        <v>12535849350</v>
      </c>
    </row>
    <row r="6698" spans="1:28" ht="19.2">
      <c r="A6698" s="10">
        <v>6697</v>
      </c>
      <c r="B6698" s="10">
        <v>145990</v>
      </c>
      <c r="C6698" s="11" t="s">
        <v>1108</v>
      </c>
      <c r="D6698" s="11" t="s">
        <v>6</v>
      </c>
      <c r="E6698" s="10">
        <v>2018</v>
      </c>
      <c r="F6698" s="10">
        <v>25.178999999999998</v>
      </c>
      <c r="G6698" s="14">
        <f>([1]!Table_1[[#This Row],[총자산]]-[1]!Table_1[[#This Row],[장부가치 자기자본]]+[1]!Table_1[[#This Row],[시가총액]])/[1]!Table_1[[#This Row],[총자산]]</f>
        <v>0.67798313558281165</v>
      </c>
      <c r="H6698" s="14">
        <f>I6698/100000000000</f>
        <v>0.96967000000000003</v>
      </c>
      <c r="I6698" s="10">
        <v>96967000000</v>
      </c>
      <c r="J6698" s="10">
        <v>2.14</v>
      </c>
      <c r="K6698" s="10">
        <f>L6698/1000000000000</f>
        <v>2.1238090000000001</v>
      </c>
      <c r="L6698" s="10">
        <v>2123809000000</v>
      </c>
      <c r="M6698" s="10">
        <v>1.37</v>
      </c>
      <c r="N6698" s="10">
        <v>1</v>
      </c>
      <c r="O6698" s="14">
        <f>IF([1]!Table_1[[#This Row],[연도]]=2016,1,0)</f>
        <v>0</v>
      </c>
      <c r="P6698" s="14">
        <f>IF([1]!Table_1[[#This Row],[연도]]=2017,1,0)</f>
        <v>0</v>
      </c>
      <c r="Q6698" s="14">
        <f>IF([1]!Table_1[[#This Row],[연도]]=2018,1,0)</f>
        <v>1</v>
      </c>
      <c r="R6698" s="14">
        <f>IF([1]!Table_1[[#This Row],[연도]]=2019,1,0)</f>
        <v>0</v>
      </c>
      <c r="S6698" s="14">
        <f>IF([1]!Table_1[[#This Row],[연도]]=2020,1,0)</f>
        <v>0</v>
      </c>
      <c r="T6698" s="14">
        <f>IF([1]!Table_1[[#This Row],[연도]]=2021,1,0)</f>
        <v>0</v>
      </c>
      <c r="U6698" s="14">
        <f>IF([1]!Table_1[[#This Row],[연도]]=2022,1,0)</f>
        <v>0</v>
      </c>
      <c r="V6698" s="14">
        <f>IF([1]!Table_1[[#This Row],[연도]]=2023,1,0)</f>
        <v>0</v>
      </c>
      <c r="W6698" s="10">
        <v>1.18</v>
      </c>
      <c r="X6698" s="10">
        <f>Y6698/1000000000000</f>
        <v>0.56593916499999997</v>
      </c>
      <c r="Y6698" s="14">
        <f>[1]!Table_1[[#This Row],[주가]]*[1]!Table_1[[#This Row],[기말주식수]]</f>
        <v>565939165000</v>
      </c>
      <c r="Z6698" s="14">
        <f>AA6698/10</f>
        <v>0.58364099642146294</v>
      </c>
      <c r="AA6698" s="14">
        <f>[1]!Table_1[[#This Row],[시가총액]]/[1]!Table_1[[#This Row],[당기순이익(세후영업이익)]]</f>
        <v>5.8364099642146297</v>
      </c>
      <c r="AB6698" s="10">
        <v>15040462650</v>
      </c>
    </row>
    <row r="6699" spans="1:28" ht="19.2">
      <c r="A6699" s="12">
        <v>6698</v>
      </c>
      <c r="B6699" s="12">
        <v>145990</v>
      </c>
      <c r="C6699" s="13" t="s">
        <v>1108</v>
      </c>
      <c r="D6699" s="13" t="s">
        <v>6</v>
      </c>
      <c r="E6699" s="12">
        <v>2019</v>
      </c>
      <c r="F6699" s="12">
        <v>18.97</v>
      </c>
      <c r="G6699" s="15">
        <f>([1]!Table_1[[#This Row],[총자산]]-[1]!Table_1[[#This Row],[장부가치 자기자본]]+[1]!Table_1[[#This Row],[시가총액]])/[1]!Table_1[[#This Row],[총자산]]</f>
        <v>0.67598235955714858</v>
      </c>
      <c r="H6699" s="14">
        <f>I6699/100000000000</f>
        <v>0.81564000000000003</v>
      </c>
      <c r="I6699" s="12">
        <v>81564000000</v>
      </c>
      <c r="J6699" s="12">
        <v>9.86</v>
      </c>
      <c r="K6699" s="10">
        <f>L6699/1000000000000</f>
        <v>2.096387</v>
      </c>
      <c r="L6699" s="12">
        <v>2096387000000</v>
      </c>
      <c r="M6699" s="12">
        <v>1.36</v>
      </c>
      <c r="N6699" s="12">
        <v>1</v>
      </c>
      <c r="O6699" s="15">
        <f>IF([1]!Table_1[[#This Row],[연도]]=2016,1,0)</f>
        <v>0</v>
      </c>
      <c r="P6699" s="15">
        <f>IF([1]!Table_1[[#This Row],[연도]]=2017,1,0)</f>
        <v>0</v>
      </c>
      <c r="Q6699" s="15">
        <f>IF([1]!Table_1[[#This Row],[연도]]=2018,1,0)</f>
        <v>0</v>
      </c>
      <c r="R6699" s="15">
        <f>IF([1]!Table_1[[#This Row],[연도]]=2019,1,0)</f>
        <v>1</v>
      </c>
      <c r="S6699" s="15">
        <f>IF([1]!Table_1[[#This Row],[연도]]=2020,1,0)</f>
        <v>0</v>
      </c>
      <c r="T6699" s="15">
        <f>IF([1]!Table_1[[#This Row],[연도]]=2021,1,0)</f>
        <v>0</v>
      </c>
      <c r="U6699" s="15">
        <f>IF([1]!Table_1[[#This Row],[연도]]=2022,1,0)</f>
        <v>0</v>
      </c>
      <c r="V6699" s="15">
        <f>IF([1]!Table_1[[#This Row],[연도]]=2023,1,0)</f>
        <v>0</v>
      </c>
      <c r="W6699" s="12">
        <v>1.39</v>
      </c>
      <c r="X6699" s="10">
        <f>Y6699/1000000000000</f>
        <v>0.52066403179999998</v>
      </c>
      <c r="Y6699" s="15">
        <f>[1]!Table_1[[#This Row],[주가]]*[1]!Table_1[[#This Row],[기말주식수]]</f>
        <v>520664031800</v>
      </c>
      <c r="Z6699" s="14">
        <f>AA6699/10</f>
        <v>0.63835029155019374</v>
      </c>
      <c r="AA6699" s="15">
        <f>[1]!Table_1[[#This Row],[시가총액]]/[1]!Table_1[[#This Row],[당기순이익(세후영업이익)]]</f>
        <v>6.3835029155019374</v>
      </c>
      <c r="AB6699" s="12">
        <v>10032798150</v>
      </c>
    </row>
    <row r="6700" spans="1:28" ht="19.2">
      <c r="A6700" s="10">
        <v>6699</v>
      </c>
      <c r="B6700" s="10">
        <v>145990</v>
      </c>
      <c r="C6700" s="11" t="s">
        <v>1108</v>
      </c>
      <c r="D6700" s="11" t="s">
        <v>6</v>
      </c>
      <c r="E6700" s="10">
        <v>2020</v>
      </c>
      <c r="F6700" s="10">
        <v>16.311</v>
      </c>
      <c r="G6700" s="14">
        <f>([1]!Table_1[[#This Row],[총자산]]-[1]!Table_1[[#This Row],[장부가치 자기자본]]+[1]!Table_1[[#This Row],[시가총액]])/[1]!Table_1[[#This Row],[총자산]]</f>
        <v>0.71664781131451538</v>
      </c>
      <c r="H6700" s="14">
        <f>I6700/100000000000</f>
        <v>1.1157300000000001</v>
      </c>
      <c r="I6700" s="10">
        <v>111573000000</v>
      </c>
      <c r="J6700" s="10">
        <v>7.89</v>
      </c>
      <c r="K6700" s="10">
        <f>L6700/1000000000000</f>
        <v>2.0517669999999999</v>
      </c>
      <c r="L6700" s="10">
        <v>2051767000000</v>
      </c>
      <c r="M6700" s="10">
        <v>1.37</v>
      </c>
      <c r="N6700" s="10">
        <v>1</v>
      </c>
      <c r="O6700" s="14">
        <f>IF([1]!Table_1[[#This Row],[연도]]=2016,1,0)</f>
        <v>0</v>
      </c>
      <c r="P6700" s="14">
        <f>IF([1]!Table_1[[#This Row],[연도]]=2017,1,0)</f>
        <v>0</v>
      </c>
      <c r="Q6700" s="14">
        <f>IF([1]!Table_1[[#This Row],[연도]]=2018,1,0)</f>
        <v>0</v>
      </c>
      <c r="R6700" s="14">
        <f>IF([1]!Table_1[[#This Row],[연도]]=2019,1,0)</f>
        <v>0</v>
      </c>
      <c r="S6700" s="14">
        <f>IF([1]!Table_1[[#This Row],[연도]]=2020,1,0)</f>
        <v>1</v>
      </c>
      <c r="T6700" s="14">
        <f>IF([1]!Table_1[[#This Row],[연도]]=2021,1,0)</f>
        <v>0</v>
      </c>
      <c r="U6700" s="14">
        <f>IF([1]!Table_1[[#This Row],[연도]]=2022,1,0)</f>
        <v>0</v>
      </c>
      <c r="V6700" s="14">
        <f>IF([1]!Table_1[[#This Row],[연도]]=2023,1,0)</f>
        <v>0</v>
      </c>
      <c r="W6700" s="10">
        <v>1.1599999999999999</v>
      </c>
      <c r="X6700" s="10">
        <f>Y6700/1000000000000</f>
        <v>0.62293231959999995</v>
      </c>
      <c r="Y6700" s="14">
        <f>[1]!Table_1[[#This Row],[주가]]*[1]!Table_1[[#This Row],[기말주식수]]</f>
        <v>622932319600</v>
      </c>
      <c r="Z6700" s="14">
        <f>AA6700/10</f>
        <v>0.55831815905281745</v>
      </c>
      <c r="AA6700" s="14">
        <f>[1]!Table_1[[#This Row],[시가총액]]/[1]!Table_1[[#This Row],[당기순이익(세후영업이익)]]</f>
        <v>5.5831815905281745</v>
      </c>
      <c r="AB6700" s="10">
        <v>12564028500</v>
      </c>
    </row>
    <row r="6701" spans="1:28" ht="19.2">
      <c r="A6701" s="12">
        <v>6700</v>
      </c>
      <c r="B6701" s="12">
        <v>145990</v>
      </c>
      <c r="C6701" s="13" t="s">
        <v>1108</v>
      </c>
      <c r="D6701" s="13" t="s">
        <v>6</v>
      </c>
      <c r="E6701" s="12">
        <v>2021</v>
      </c>
      <c r="F6701" s="12">
        <v>22.279</v>
      </c>
      <c r="G6701" s="15">
        <f>([1]!Table_1[[#This Row],[총자산]]-[1]!Table_1[[#This Row],[장부가치 자기자본]]+[1]!Table_1[[#This Row],[시가총액]])/[1]!Table_1[[#This Row],[총자산]]</f>
        <v>0.72188769578097722</v>
      </c>
      <c r="H6701" s="14">
        <f>I6701/100000000000</f>
        <v>0.82552999999999999</v>
      </c>
      <c r="I6701" s="12">
        <v>82553000000</v>
      </c>
      <c r="J6701" s="12">
        <v>8.75</v>
      </c>
      <c r="K6701" s="10">
        <f>L6701/1000000000000</f>
        <v>2.3844539999999999</v>
      </c>
      <c r="L6701" s="12">
        <v>2384454000000</v>
      </c>
      <c r="M6701" s="12">
        <v>0.75</v>
      </c>
      <c r="N6701" s="12">
        <v>1</v>
      </c>
      <c r="O6701" s="15">
        <f>IF([1]!Table_1[[#This Row],[연도]]=2016,1,0)</f>
        <v>0</v>
      </c>
      <c r="P6701" s="15">
        <f>IF([1]!Table_1[[#This Row],[연도]]=2017,1,0)</f>
        <v>0</v>
      </c>
      <c r="Q6701" s="15">
        <f>IF([1]!Table_1[[#This Row],[연도]]=2018,1,0)</f>
        <v>0</v>
      </c>
      <c r="R6701" s="15">
        <f>IF([1]!Table_1[[#This Row],[연도]]=2019,1,0)</f>
        <v>0</v>
      </c>
      <c r="S6701" s="15">
        <f>IF([1]!Table_1[[#This Row],[연도]]=2020,1,0)</f>
        <v>0</v>
      </c>
      <c r="T6701" s="15">
        <f>IF([1]!Table_1[[#This Row],[연도]]=2021,1,0)</f>
        <v>1</v>
      </c>
      <c r="U6701" s="15">
        <f>IF([1]!Table_1[[#This Row],[연도]]=2022,1,0)</f>
        <v>0</v>
      </c>
      <c r="V6701" s="15">
        <f>IF([1]!Table_1[[#This Row],[연도]]=2023,1,0)</f>
        <v>0</v>
      </c>
      <c r="W6701" s="12">
        <v>1.34</v>
      </c>
      <c r="X6701" s="10">
        <f>Y6701/1000000000000</f>
        <v>0.64665325230000004</v>
      </c>
      <c r="Y6701" s="15">
        <f>[1]!Table_1[[#This Row],[주가]]*[1]!Table_1[[#This Row],[기말주식수]]</f>
        <v>646653252300</v>
      </c>
      <c r="Z6701" s="14">
        <f>AA6701/10</f>
        <v>0.78331890094848156</v>
      </c>
      <c r="AA6701" s="15">
        <f>[1]!Table_1[[#This Row],[시가총액]]/[1]!Table_1[[#This Row],[당기순이익(세후영업이익)]]</f>
        <v>7.8331890094848156</v>
      </c>
      <c r="AB6701" s="12">
        <v>12564028500</v>
      </c>
    </row>
    <row r="6702" spans="1:28" ht="19.2">
      <c r="A6702" s="10">
        <v>6701</v>
      </c>
      <c r="B6702" s="10">
        <v>145990</v>
      </c>
      <c r="C6702" s="11" t="s">
        <v>1108</v>
      </c>
      <c r="D6702" s="11" t="s">
        <v>6</v>
      </c>
      <c r="E6702" s="10">
        <v>2022</v>
      </c>
      <c r="F6702" s="10">
        <v>15.276</v>
      </c>
      <c r="G6702" s="14">
        <f>([1]!Table_1[[#This Row],[총자산]]-[1]!Table_1[[#This Row],[장부가치 자기자본]]+[1]!Table_1[[#This Row],[시가총액]])/[1]!Table_1[[#This Row],[총자산]]</f>
        <v>0.61574867346928397</v>
      </c>
      <c r="H6702" s="14">
        <f>I6702/100000000000</f>
        <v>0.82016</v>
      </c>
      <c r="I6702" s="10">
        <v>82016000000</v>
      </c>
      <c r="J6702" s="10">
        <v>5.27</v>
      </c>
      <c r="K6702" s="10">
        <f>L6702/1000000000000</f>
        <v>2.6524390000000002</v>
      </c>
      <c r="L6702" s="10">
        <v>2652439000000</v>
      </c>
      <c r="M6702" s="10">
        <v>0.93</v>
      </c>
      <c r="N6702" s="10">
        <v>1</v>
      </c>
      <c r="O6702" s="14">
        <f>IF([1]!Table_1[[#This Row],[연도]]=2016,1,0)</f>
        <v>0</v>
      </c>
      <c r="P6702" s="14">
        <f>IF([1]!Table_1[[#This Row],[연도]]=2017,1,0)</f>
        <v>0</v>
      </c>
      <c r="Q6702" s="14">
        <f>IF([1]!Table_1[[#This Row],[연도]]=2018,1,0)</f>
        <v>0</v>
      </c>
      <c r="R6702" s="14">
        <f>IF([1]!Table_1[[#This Row],[연도]]=2019,1,0)</f>
        <v>0</v>
      </c>
      <c r="S6702" s="14">
        <f>IF([1]!Table_1[[#This Row],[연도]]=2020,1,0)</f>
        <v>0</v>
      </c>
      <c r="T6702" s="14">
        <f>IF([1]!Table_1[[#This Row],[연도]]=2021,1,0)</f>
        <v>0</v>
      </c>
      <c r="U6702" s="14">
        <f>IF([1]!Table_1[[#This Row],[연도]]=2022,1,0)</f>
        <v>1</v>
      </c>
      <c r="V6702" s="14">
        <f>IF([1]!Table_1[[#This Row],[연도]]=2023,1,0)</f>
        <v>0</v>
      </c>
      <c r="W6702" s="10">
        <v>1.43</v>
      </c>
      <c r="X6702" s="10">
        <f>Y6702/1000000000000</f>
        <v>0.39758345895000002</v>
      </c>
      <c r="Y6702" s="14">
        <f>[1]!Table_1[[#This Row],[주가]]*[1]!Table_1[[#This Row],[기말주식수]]</f>
        <v>397583458950</v>
      </c>
      <c r="Z6702" s="14">
        <f>AA6702/10</f>
        <v>0.48476328880950054</v>
      </c>
      <c r="AA6702" s="14">
        <f>[1]!Table_1[[#This Row],[시가총액]]/[1]!Table_1[[#This Row],[당기순이익(세후영업이익)]]</f>
        <v>4.8476328880950055</v>
      </c>
      <c r="AB6702" s="10">
        <v>12564028500</v>
      </c>
    </row>
    <row r="6703" spans="1:28" ht="19.2">
      <c r="A6703" s="12">
        <v>6702</v>
      </c>
      <c r="B6703" s="12">
        <v>145990</v>
      </c>
      <c r="C6703" s="13" t="s">
        <v>1108</v>
      </c>
      <c r="D6703" s="13" t="s">
        <v>6</v>
      </c>
      <c r="E6703" s="12">
        <v>2023</v>
      </c>
      <c r="F6703" s="12">
        <v>14.412000000000001</v>
      </c>
      <c r="G6703" s="15">
        <f>([1]!Table_1[[#This Row],[총자산]]-[1]!Table_1[[#This Row],[장부가치 자기자본]]+[1]!Table_1[[#This Row],[시가총액]])/[1]!Table_1[[#This Row],[총자산]]</f>
        <v>0.60932470739183486</v>
      </c>
      <c r="H6703" s="14">
        <f>I6703/100000000000</f>
        <v>1.1319999999999999</v>
      </c>
      <c r="I6703" s="12">
        <v>113200000000</v>
      </c>
      <c r="J6703" s="12">
        <v>8.66</v>
      </c>
      <c r="K6703" s="10">
        <f>L6703/1000000000000</f>
        <v>2.6514391713590002</v>
      </c>
      <c r="L6703" s="12">
        <v>2651439171359</v>
      </c>
      <c r="M6703" s="12">
        <v>0.9</v>
      </c>
      <c r="N6703" s="12">
        <v>1</v>
      </c>
      <c r="O6703" s="15">
        <f>IF([1]!Table_1[[#This Row],[연도]]=2016,1,0)</f>
        <v>0</v>
      </c>
      <c r="P6703" s="15">
        <f>IF([1]!Table_1[[#This Row],[연도]]=2017,1,0)</f>
        <v>0</v>
      </c>
      <c r="Q6703" s="15">
        <f>IF([1]!Table_1[[#This Row],[연도]]=2018,1,0)</f>
        <v>0</v>
      </c>
      <c r="R6703" s="15">
        <f>IF([1]!Table_1[[#This Row],[연도]]=2019,1,0)</f>
        <v>0</v>
      </c>
      <c r="S6703" s="15">
        <f>IF([1]!Table_1[[#This Row],[연도]]=2020,1,0)</f>
        <v>0</v>
      </c>
      <c r="T6703" s="15">
        <f>IF([1]!Table_1[[#This Row],[연도]]=2021,1,0)</f>
        <v>0</v>
      </c>
      <c r="U6703" s="15">
        <f>IF([1]!Table_1[[#This Row],[연도]]=2022,1,0)</f>
        <v>0</v>
      </c>
      <c r="V6703" s="15">
        <f>IF([1]!Table_1[[#This Row],[연도]]=2023,1,0)</f>
        <v>1</v>
      </c>
      <c r="W6703" s="12">
        <v>1.7</v>
      </c>
      <c r="X6703" s="10">
        <f>Y6703/1000000000000</f>
        <v>0.45997982539999999</v>
      </c>
      <c r="Y6703" s="15">
        <f>[1]!Table_1[[#This Row],[주가]]*[1]!Table_1[[#This Row],[기말주식수]]</f>
        <v>459979825400</v>
      </c>
      <c r="Z6703" s="14">
        <f>AA6703/10</f>
        <v>0.40634260194346289</v>
      </c>
      <c r="AA6703" s="15">
        <f>[1]!Table_1[[#This Row],[시가총액]]/[1]!Table_1[[#This Row],[당기순이익(세후영업이익)]]</f>
        <v>4.0634260194346288</v>
      </c>
      <c r="AB6703" s="12">
        <v>17582238500</v>
      </c>
    </row>
    <row r="6704" spans="1:28" ht="19.2">
      <c r="A6704" s="10">
        <v>6703</v>
      </c>
      <c r="B6704" s="10">
        <v>147830</v>
      </c>
      <c r="C6704" s="11" t="s">
        <v>1109</v>
      </c>
      <c r="D6704" s="11" t="s">
        <v>20</v>
      </c>
      <c r="E6704" s="10">
        <v>2016</v>
      </c>
      <c r="F6704" s="10">
        <v>8.6219999999999999</v>
      </c>
      <c r="G6704" s="14">
        <f>([1]!Table_1[[#This Row],[총자산]]-[1]!Table_1[[#This Row],[장부가치 자기자본]]+[1]!Table_1[[#This Row],[시가총액]])/[1]!Table_1[[#This Row],[총자산]]</f>
        <v>1.239426913263447</v>
      </c>
      <c r="H6704" s="14">
        <f>I6704/100000000000</f>
        <v>6.7401804960000006E-2</v>
      </c>
      <c r="I6704" s="10">
        <v>6740180496</v>
      </c>
      <c r="J6704" s="10">
        <v>9.27</v>
      </c>
      <c r="K6704" s="10">
        <f>L6704/1000000000000</f>
        <v>3.5207645150000001E-2</v>
      </c>
      <c r="L6704" s="10">
        <v>35207645150</v>
      </c>
      <c r="M6704" s="10">
        <v>1.87</v>
      </c>
      <c r="N6704" s="10">
        <v>1</v>
      </c>
      <c r="O6704" s="14">
        <f>IF([1]!Table_1[[#This Row],[연도]]=2016,1,0)</f>
        <v>1</v>
      </c>
      <c r="P6704" s="14">
        <f>IF([1]!Table_1[[#This Row],[연도]]=2017,1,0)</f>
        <v>0</v>
      </c>
      <c r="Q6704" s="14">
        <f>IF([1]!Table_1[[#This Row],[연도]]=2018,1,0)</f>
        <v>0</v>
      </c>
      <c r="R6704" s="14">
        <f>IF([1]!Table_1[[#This Row],[연도]]=2019,1,0)</f>
        <v>0</v>
      </c>
      <c r="S6704" s="14">
        <f>IF([1]!Table_1[[#This Row],[연도]]=2020,1,0)</f>
        <v>0</v>
      </c>
      <c r="T6704" s="14">
        <f>IF([1]!Table_1[[#This Row],[연도]]=2021,1,0)</f>
        <v>0</v>
      </c>
      <c r="U6704" s="14">
        <f>IF([1]!Table_1[[#This Row],[연도]]=2022,1,0)</f>
        <v>0</v>
      </c>
      <c r="V6704" s="14">
        <f>IF([1]!Table_1[[#This Row],[연도]]=2023,1,0)</f>
        <v>0</v>
      </c>
      <c r="W6704" s="10">
        <v>0.97</v>
      </c>
      <c r="X6704" s="10">
        <f>Y6704/1000000000000</f>
        <v>5.8500000000000003E-2</v>
      </c>
      <c r="Y6704" s="14">
        <f>[1]!Table_1[[#This Row],[주가]]*[1]!Table_1[[#This Row],[기말주식수]]</f>
        <v>58500000000</v>
      </c>
      <c r="Z6704" s="14">
        <f>AA6704/10</f>
        <v>0.86792927926362162</v>
      </c>
      <c r="AA6704" s="14">
        <f>[1]!Table_1[[#This Row],[시가총액]]/[1]!Table_1[[#This Row],[당기순이익(세후영업이익)]]</f>
        <v>8.6792927926362164</v>
      </c>
      <c r="AB6704" s="10">
        <v>749882475</v>
      </c>
    </row>
    <row r="6705" spans="1:28" ht="19.2">
      <c r="A6705" s="12">
        <v>6704</v>
      </c>
      <c r="B6705" s="12">
        <v>147830</v>
      </c>
      <c r="C6705" s="13" t="s">
        <v>1109</v>
      </c>
      <c r="D6705" s="13" t="s">
        <v>20</v>
      </c>
      <c r="E6705" s="12">
        <v>2017</v>
      </c>
      <c r="F6705" s="12">
        <v>12.096</v>
      </c>
      <c r="G6705" s="15">
        <f>([1]!Table_1[[#This Row],[총자산]]-[1]!Table_1[[#This Row],[장부가치 자기자본]]+[1]!Table_1[[#This Row],[시가총액]])/[1]!Table_1[[#This Row],[총자산]]</f>
        <v>0.7872130833971176</v>
      </c>
      <c r="H6705" s="14">
        <f>I6705/100000000000</f>
        <v>3.0344919089999998E-2</v>
      </c>
      <c r="I6705" s="12">
        <v>3034491909</v>
      </c>
      <c r="J6705" s="12">
        <v>9.61</v>
      </c>
      <c r="K6705" s="10">
        <f>L6705/1000000000000</f>
        <v>3.4296565490999999E-2</v>
      </c>
      <c r="L6705" s="12">
        <v>34296565491</v>
      </c>
      <c r="M6705" s="12">
        <v>5.34</v>
      </c>
      <c r="N6705" s="12">
        <v>1</v>
      </c>
      <c r="O6705" s="15">
        <f>IF([1]!Table_1[[#This Row],[연도]]=2016,1,0)</f>
        <v>0</v>
      </c>
      <c r="P6705" s="15">
        <f>IF([1]!Table_1[[#This Row],[연도]]=2017,1,0)</f>
        <v>1</v>
      </c>
      <c r="Q6705" s="15">
        <f>IF([1]!Table_1[[#This Row],[연도]]=2018,1,0)</f>
        <v>0</v>
      </c>
      <c r="R6705" s="15">
        <f>IF([1]!Table_1[[#This Row],[연도]]=2019,1,0)</f>
        <v>0</v>
      </c>
      <c r="S6705" s="15">
        <f>IF([1]!Table_1[[#This Row],[연도]]=2020,1,0)</f>
        <v>0</v>
      </c>
      <c r="T6705" s="15">
        <f>IF([1]!Table_1[[#This Row],[연도]]=2021,1,0)</f>
        <v>0</v>
      </c>
      <c r="U6705" s="15">
        <f>IF([1]!Table_1[[#This Row],[연도]]=2022,1,0)</f>
        <v>0</v>
      </c>
      <c r="V6705" s="15">
        <f>IF([1]!Table_1[[#This Row],[연도]]=2023,1,0)</f>
        <v>0</v>
      </c>
      <c r="W6705" s="12">
        <v>1.08</v>
      </c>
      <c r="X6705" s="10">
        <f>Y6705/1000000000000</f>
        <v>4.0500000000000001E-2</v>
      </c>
      <c r="Y6705" s="15">
        <f>[1]!Table_1[[#This Row],[주가]]*[1]!Table_1[[#This Row],[기말주식수]]</f>
        <v>40500000000</v>
      </c>
      <c r="Z6705" s="14">
        <f>AA6705/10</f>
        <v>1.3346550663022381</v>
      </c>
      <c r="AA6705" s="15">
        <f>[1]!Table_1[[#This Row],[시가총액]]/[1]!Table_1[[#This Row],[당기순이익(세후영업이익)]]</f>
        <v>13.346550663022381</v>
      </c>
      <c r="AB6705" s="12">
        <v>999843300</v>
      </c>
    </row>
    <row r="6706" spans="1:28" ht="19.2">
      <c r="A6706" s="10">
        <v>6705</v>
      </c>
      <c r="B6706" s="10">
        <v>147830</v>
      </c>
      <c r="C6706" s="11" t="s">
        <v>1109</v>
      </c>
      <c r="D6706" s="11" t="s">
        <v>20</v>
      </c>
      <c r="E6706" s="10">
        <v>2018</v>
      </c>
      <c r="F6706" s="10">
        <v>30.954999999999998</v>
      </c>
      <c r="G6706" s="14">
        <f>([1]!Table_1[[#This Row],[총자산]]-[1]!Table_1[[#This Row],[장부가치 자기자본]]+[1]!Table_1[[#This Row],[시가총액]])/[1]!Table_1[[#This Row],[총자산]]</f>
        <v>0.81831947141623895</v>
      </c>
      <c r="H6706" s="14">
        <f>I6706/100000000000</f>
        <v>3.0576950820000001E-2</v>
      </c>
      <c r="I6706" s="10">
        <v>3057695082</v>
      </c>
      <c r="J6706" s="10">
        <v>-0.44</v>
      </c>
      <c r="K6706" s="10">
        <f>L6706/1000000000000</f>
        <v>3.2042718056000001E-2</v>
      </c>
      <c r="L6706" s="10">
        <v>32042718056</v>
      </c>
      <c r="M6706" s="10">
        <v>5.0999999999999996</v>
      </c>
      <c r="N6706" s="10">
        <v>1</v>
      </c>
      <c r="O6706" s="14">
        <f>IF([1]!Table_1[[#This Row],[연도]]=2016,1,0)</f>
        <v>0</v>
      </c>
      <c r="P6706" s="14">
        <f>IF([1]!Table_1[[#This Row],[연도]]=2017,1,0)</f>
        <v>0</v>
      </c>
      <c r="Q6706" s="14">
        <f>IF([1]!Table_1[[#This Row],[연도]]=2018,1,0)</f>
        <v>1</v>
      </c>
      <c r="R6706" s="14">
        <f>IF([1]!Table_1[[#This Row],[연도]]=2019,1,0)</f>
        <v>0</v>
      </c>
      <c r="S6706" s="14">
        <f>IF([1]!Table_1[[#This Row],[연도]]=2020,1,0)</f>
        <v>0</v>
      </c>
      <c r="T6706" s="14">
        <f>IF([1]!Table_1[[#This Row],[연도]]=2021,1,0)</f>
        <v>0</v>
      </c>
      <c r="U6706" s="14">
        <f>IF([1]!Table_1[[#This Row],[연도]]=2022,1,0)</f>
        <v>0</v>
      </c>
      <c r="V6706" s="14">
        <f>IF([1]!Table_1[[#This Row],[연도]]=2023,1,0)</f>
        <v>0</v>
      </c>
      <c r="W6706" s="10">
        <v>1.26</v>
      </c>
      <c r="X6706" s="10">
        <f>Y6706/1000000000000</f>
        <v>4.4600000000000001E-2</v>
      </c>
      <c r="Y6706" s="14">
        <f>[1]!Table_1[[#This Row],[주가]]*[1]!Table_1[[#This Row],[기말주식수]]</f>
        <v>44600000000</v>
      </c>
      <c r="Z6706" s="14">
        <f>AA6706/10</f>
        <v>1.4586150287695692</v>
      </c>
      <c r="AA6706" s="14">
        <f>[1]!Table_1[[#This Row],[시가총액]]/[1]!Table_1[[#This Row],[당기순이익(세후영업이익)]]</f>
        <v>14.586150287695691</v>
      </c>
      <c r="AB6706" s="10">
        <v>999843300</v>
      </c>
    </row>
    <row r="6707" spans="1:28" ht="19.2">
      <c r="A6707" s="12">
        <v>6706</v>
      </c>
      <c r="B6707" s="12">
        <v>147830</v>
      </c>
      <c r="C6707" s="13" t="s">
        <v>1109</v>
      </c>
      <c r="D6707" s="13" t="s">
        <v>20</v>
      </c>
      <c r="E6707" s="12">
        <v>2019</v>
      </c>
      <c r="F6707" s="12">
        <v>39.286999999999999</v>
      </c>
      <c r="G6707" s="15">
        <f>([1]!Table_1[[#This Row],[총자산]]-[1]!Table_1[[#This Row],[장부가치 자기자본]]+[1]!Table_1[[#This Row],[시가총액]])/[1]!Table_1[[#This Row],[총자산]]</f>
        <v>0.55545363273551396</v>
      </c>
      <c r="H6707" s="14">
        <f>I6707/100000000000</f>
        <v>1.485617731E-2</v>
      </c>
      <c r="I6707" s="12">
        <v>1485617731</v>
      </c>
      <c r="J6707" s="12">
        <v>4.42</v>
      </c>
      <c r="K6707" s="10">
        <f>L6707/1000000000000</f>
        <v>2.7124377692000001E-2</v>
      </c>
      <c r="L6707" s="12">
        <v>27124377692</v>
      </c>
      <c r="M6707" s="12">
        <v>5.69</v>
      </c>
      <c r="N6707" s="12">
        <v>1</v>
      </c>
      <c r="O6707" s="15">
        <f>IF([1]!Table_1[[#This Row],[연도]]=2016,1,0)</f>
        <v>0</v>
      </c>
      <c r="P6707" s="15">
        <f>IF([1]!Table_1[[#This Row],[연도]]=2017,1,0)</f>
        <v>0</v>
      </c>
      <c r="Q6707" s="15">
        <f>IF([1]!Table_1[[#This Row],[연도]]=2018,1,0)</f>
        <v>0</v>
      </c>
      <c r="R6707" s="15">
        <f>IF([1]!Table_1[[#This Row],[연도]]=2019,1,0)</f>
        <v>1</v>
      </c>
      <c r="S6707" s="15">
        <f>IF([1]!Table_1[[#This Row],[연도]]=2020,1,0)</f>
        <v>0</v>
      </c>
      <c r="T6707" s="15">
        <f>IF([1]!Table_1[[#This Row],[연도]]=2021,1,0)</f>
        <v>0</v>
      </c>
      <c r="U6707" s="15">
        <f>IF([1]!Table_1[[#This Row],[연도]]=2022,1,0)</f>
        <v>0</v>
      </c>
      <c r="V6707" s="15">
        <f>IF([1]!Table_1[[#This Row],[연도]]=2023,1,0)</f>
        <v>0</v>
      </c>
      <c r="W6707" s="12">
        <v>1.3</v>
      </c>
      <c r="X6707" s="10">
        <f>Y6707/1000000000000</f>
        <v>2.9499999999999998E-2</v>
      </c>
      <c r="Y6707" s="15">
        <f>[1]!Table_1[[#This Row],[주가]]*[1]!Table_1[[#This Row],[기말주식수]]</f>
        <v>29500000000</v>
      </c>
      <c r="Z6707" s="14">
        <f>AA6707/10</f>
        <v>1.9857059716258867</v>
      </c>
      <c r="AA6707" s="15">
        <f>[1]!Table_1[[#This Row],[시가총액]]/[1]!Table_1[[#This Row],[당기순이익(세후영업이익)]]</f>
        <v>19.857059716258867</v>
      </c>
      <c r="AB6707" s="12">
        <v>999843300</v>
      </c>
    </row>
    <row r="6708" spans="1:28" ht="19.2">
      <c r="A6708" s="10">
        <v>6707</v>
      </c>
      <c r="B6708" s="10">
        <v>147830</v>
      </c>
      <c r="C6708" s="11" t="s">
        <v>1109</v>
      </c>
      <c r="D6708" s="11" t="s">
        <v>20</v>
      </c>
      <c r="E6708" s="10">
        <v>2020</v>
      </c>
      <c r="F6708" s="10">
        <v>26.349</v>
      </c>
      <c r="G6708" s="14">
        <f>([1]!Table_1[[#This Row],[총자산]]-[1]!Table_1[[#This Row],[장부가치 자기자본]]+[1]!Table_1[[#This Row],[시가총액]])/[1]!Table_1[[#This Row],[총자산]]</f>
        <v>0.51261387262906721</v>
      </c>
      <c r="H6708" s="14">
        <f>I6708/100000000000</f>
        <v>3.0974068140000002E-2</v>
      </c>
      <c r="I6708" s="10">
        <v>3097406814</v>
      </c>
      <c r="J6708" s="10">
        <v>7.53</v>
      </c>
      <c r="K6708" s="10">
        <f>L6708/1000000000000</f>
        <v>2.6566078792E-2</v>
      </c>
      <c r="L6708" s="10">
        <v>26566078792</v>
      </c>
      <c r="M6708" s="10">
        <v>5.0999999999999996</v>
      </c>
      <c r="N6708" s="10">
        <v>1</v>
      </c>
      <c r="O6708" s="14">
        <f>IF([1]!Table_1[[#This Row],[연도]]=2016,1,0)</f>
        <v>0</v>
      </c>
      <c r="P6708" s="14">
        <f>IF([1]!Table_1[[#This Row],[연도]]=2017,1,0)</f>
        <v>0</v>
      </c>
      <c r="Q6708" s="14">
        <f>IF([1]!Table_1[[#This Row],[연도]]=2018,1,0)</f>
        <v>0</v>
      </c>
      <c r="R6708" s="14">
        <f>IF([1]!Table_1[[#This Row],[연도]]=2019,1,0)</f>
        <v>0</v>
      </c>
      <c r="S6708" s="14">
        <f>IF([1]!Table_1[[#This Row],[연도]]=2020,1,0)</f>
        <v>1</v>
      </c>
      <c r="T6708" s="14">
        <f>IF([1]!Table_1[[#This Row],[연도]]=2021,1,0)</f>
        <v>0</v>
      </c>
      <c r="U6708" s="14">
        <f>IF([1]!Table_1[[#This Row],[연도]]=2022,1,0)</f>
        <v>0</v>
      </c>
      <c r="V6708" s="14">
        <f>IF([1]!Table_1[[#This Row],[연도]]=2023,1,0)</f>
        <v>0</v>
      </c>
      <c r="W6708" s="10">
        <v>0.99</v>
      </c>
      <c r="X6708" s="10">
        <f>Y6708/1000000000000</f>
        <v>2.93E-2</v>
      </c>
      <c r="Y6708" s="14">
        <f>[1]!Table_1[[#This Row],[주가]]*[1]!Table_1[[#This Row],[기말주식수]]</f>
        <v>29300000000</v>
      </c>
      <c r="Z6708" s="14">
        <f>AA6708/10</f>
        <v>0.94595259064991521</v>
      </c>
      <c r="AA6708" s="14">
        <f>[1]!Table_1[[#This Row],[시가총액]]/[1]!Table_1[[#This Row],[당기순이익(세후영업이익)]]</f>
        <v>9.4595259064991524</v>
      </c>
      <c r="AB6708" s="10">
        <v>1499764950</v>
      </c>
    </row>
    <row r="6709" spans="1:28" ht="19.2">
      <c r="A6709" s="12">
        <v>6708</v>
      </c>
      <c r="B6709" s="12">
        <v>147830</v>
      </c>
      <c r="C6709" s="13" t="s">
        <v>1109</v>
      </c>
      <c r="D6709" s="13" t="s">
        <v>20</v>
      </c>
      <c r="E6709" s="12">
        <v>2021</v>
      </c>
      <c r="F6709" s="12">
        <v>26.536000000000001</v>
      </c>
      <c r="G6709" s="15">
        <f>([1]!Table_1[[#This Row],[총자산]]-[1]!Table_1[[#This Row],[장부가치 자기자본]]+[1]!Table_1[[#This Row],[시가총액]])/[1]!Table_1[[#This Row],[총자산]]</f>
        <v>1.0834055206531725</v>
      </c>
      <c r="H6709" s="14">
        <f>I6709/100000000000</f>
        <v>6.80271774E-2</v>
      </c>
      <c r="I6709" s="12">
        <v>6802717740</v>
      </c>
      <c r="J6709" s="12">
        <v>11.35</v>
      </c>
      <c r="K6709" s="10">
        <f>L6709/1000000000000</f>
        <v>3.7415966098999998E-2</v>
      </c>
      <c r="L6709" s="12">
        <v>37415966099</v>
      </c>
      <c r="M6709" s="12">
        <v>4.71</v>
      </c>
      <c r="N6709" s="12">
        <v>1</v>
      </c>
      <c r="O6709" s="15">
        <f>IF([1]!Table_1[[#This Row],[연도]]=2016,1,0)</f>
        <v>0</v>
      </c>
      <c r="P6709" s="15">
        <f>IF([1]!Table_1[[#This Row],[연도]]=2017,1,0)</f>
        <v>0</v>
      </c>
      <c r="Q6709" s="15">
        <f>IF([1]!Table_1[[#This Row],[연도]]=2018,1,0)</f>
        <v>0</v>
      </c>
      <c r="R6709" s="15">
        <f>IF([1]!Table_1[[#This Row],[연도]]=2019,1,0)</f>
        <v>0</v>
      </c>
      <c r="S6709" s="15">
        <f>IF([1]!Table_1[[#This Row],[연도]]=2020,1,0)</f>
        <v>0</v>
      </c>
      <c r="T6709" s="15">
        <f>IF([1]!Table_1[[#This Row],[연도]]=2021,1,0)</f>
        <v>1</v>
      </c>
      <c r="U6709" s="15">
        <f>IF([1]!Table_1[[#This Row],[연도]]=2022,1,0)</f>
        <v>0</v>
      </c>
      <c r="V6709" s="15">
        <f>IF([1]!Table_1[[#This Row],[연도]]=2023,1,0)</f>
        <v>0</v>
      </c>
      <c r="W6709" s="12">
        <v>0.87</v>
      </c>
      <c r="X6709" s="10">
        <f>Y6709/1000000000000</f>
        <v>7.3700000000000002E-2</v>
      </c>
      <c r="Y6709" s="15">
        <f>[1]!Table_1[[#This Row],[주가]]*[1]!Table_1[[#This Row],[기말주식수]]</f>
        <v>73700000000</v>
      </c>
      <c r="Z6709" s="14">
        <f>AA6709/10</f>
        <v>1.0833905332664882</v>
      </c>
      <c r="AA6709" s="15">
        <f>[1]!Table_1[[#This Row],[시가총액]]/[1]!Table_1[[#This Row],[당기순이익(세후영업이익)]]</f>
        <v>10.833905332664882</v>
      </c>
      <c r="AB6709" s="12">
        <v>2000000000</v>
      </c>
    </row>
    <row r="6710" spans="1:28" ht="19.2">
      <c r="A6710" s="10">
        <v>6709</v>
      </c>
      <c r="B6710" s="10">
        <v>147830</v>
      </c>
      <c r="C6710" s="11" t="s">
        <v>1109</v>
      </c>
      <c r="D6710" s="11" t="s">
        <v>20</v>
      </c>
      <c r="E6710" s="10">
        <v>2022</v>
      </c>
      <c r="F6710" s="10">
        <v>32.405999999999999</v>
      </c>
      <c r="G6710" s="14">
        <f>([1]!Table_1[[#This Row],[총자산]]-[1]!Table_1[[#This Row],[장부가치 자기자본]]+[1]!Table_1[[#This Row],[시가총액]])/[1]!Table_1[[#This Row],[총자산]]</f>
        <v>0.88248412113322749</v>
      </c>
      <c r="H6710" s="14">
        <f>I6710/100000000000</f>
        <v>9.6083332990000006E-2</v>
      </c>
      <c r="I6710" s="10">
        <v>9608333299</v>
      </c>
      <c r="J6710" s="10">
        <v>12.48</v>
      </c>
      <c r="K6710" s="10">
        <f>L6710/1000000000000</f>
        <v>5.9307568567000001E-2</v>
      </c>
      <c r="L6710" s="10">
        <v>59307568567</v>
      </c>
      <c r="M6710" s="10">
        <v>5.1100000000000003</v>
      </c>
      <c r="N6710" s="10">
        <v>1</v>
      </c>
      <c r="O6710" s="14">
        <f>IF([1]!Table_1[[#This Row],[연도]]=2016,1,0)</f>
        <v>0</v>
      </c>
      <c r="P6710" s="14">
        <f>IF([1]!Table_1[[#This Row],[연도]]=2017,1,0)</f>
        <v>0</v>
      </c>
      <c r="Q6710" s="14">
        <f>IF([1]!Table_1[[#This Row],[연도]]=2018,1,0)</f>
        <v>0</v>
      </c>
      <c r="R6710" s="14">
        <f>IF([1]!Table_1[[#This Row],[연도]]=2019,1,0)</f>
        <v>0</v>
      </c>
      <c r="S6710" s="14">
        <f>IF([1]!Table_1[[#This Row],[연도]]=2020,1,0)</f>
        <v>0</v>
      </c>
      <c r="T6710" s="14">
        <f>IF([1]!Table_1[[#This Row],[연도]]=2021,1,0)</f>
        <v>0</v>
      </c>
      <c r="U6710" s="14">
        <f>IF([1]!Table_1[[#This Row],[연도]]=2022,1,0)</f>
        <v>1</v>
      </c>
      <c r="V6710" s="14">
        <f>IF([1]!Table_1[[#This Row],[연도]]=2023,1,0)</f>
        <v>0</v>
      </c>
      <c r="W6710" s="10">
        <v>0.91</v>
      </c>
      <c r="X6710" s="10">
        <f>Y6710/1000000000000</f>
        <v>6.4000000000000001E-2</v>
      </c>
      <c r="Y6710" s="14">
        <f>[1]!Table_1[[#This Row],[주가]]*[1]!Table_1[[#This Row],[기말주식수]]</f>
        <v>64000000000</v>
      </c>
      <c r="Z6710" s="14">
        <f>AA6710/10</f>
        <v>0.66608846725436643</v>
      </c>
      <c r="AA6710" s="14">
        <f>[1]!Table_1[[#This Row],[시가총액]]/[1]!Table_1[[#This Row],[당기순이익(세후영업이익)]]</f>
        <v>6.6608846725436646</v>
      </c>
      <c r="AB6710" s="10">
        <v>2957003400</v>
      </c>
    </row>
    <row r="6711" spans="1:28" ht="19.2">
      <c r="A6711" s="12">
        <v>6710</v>
      </c>
      <c r="B6711" s="12">
        <v>147830</v>
      </c>
      <c r="C6711" s="13" t="s">
        <v>1109</v>
      </c>
      <c r="D6711" s="13" t="s">
        <v>20</v>
      </c>
      <c r="E6711" s="12">
        <v>2023</v>
      </c>
      <c r="F6711" s="12">
        <v>52.55</v>
      </c>
      <c r="G6711" s="15">
        <f>([1]!Table_1[[#This Row],[총자산]]-[1]!Table_1[[#This Row],[장부가치 자기자본]]+[1]!Table_1[[#This Row],[시가총액]])/[1]!Table_1[[#This Row],[총자산]]</f>
        <v>0.95132936498366794</v>
      </c>
      <c r="H6711" s="14">
        <f>I6711/100000000000</f>
        <v>5.5617010119999997E-2</v>
      </c>
      <c r="I6711" s="12">
        <v>5561701012</v>
      </c>
      <c r="J6711" s="12">
        <v>-1.66</v>
      </c>
      <c r="K6711" s="10">
        <f>L6711/1000000000000</f>
        <v>4.0895901212999998E-2</v>
      </c>
      <c r="L6711" s="12">
        <v>40895901213</v>
      </c>
      <c r="M6711" s="12">
        <v>4.8899999999999997</v>
      </c>
      <c r="N6711" s="12">
        <v>1</v>
      </c>
      <c r="O6711" s="15">
        <f>IF([1]!Table_1[[#This Row],[연도]]=2016,1,0)</f>
        <v>0</v>
      </c>
      <c r="P6711" s="15">
        <f>IF([1]!Table_1[[#This Row],[연도]]=2017,1,0)</f>
        <v>0</v>
      </c>
      <c r="Q6711" s="15">
        <f>IF([1]!Table_1[[#This Row],[연도]]=2018,1,0)</f>
        <v>0</v>
      </c>
      <c r="R6711" s="15">
        <f>IF([1]!Table_1[[#This Row],[연도]]=2019,1,0)</f>
        <v>0</v>
      </c>
      <c r="S6711" s="15">
        <f>IF([1]!Table_1[[#This Row],[연도]]=2020,1,0)</f>
        <v>0</v>
      </c>
      <c r="T6711" s="15">
        <f>IF([1]!Table_1[[#This Row],[연도]]=2021,1,0)</f>
        <v>0</v>
      </c>
      <c r="U6711" s="15">
        <f>IF([1]!Table_1[[#This Row],[연도]]=2022,1,0)</f>
        <v>0</v>
      </c>
      <c r="V6711" s="15">
        <f>IF([1]!Table_1[[#This Row],[연도]]=2023,1,0)</f>
        <v>1</v>
      </c>
      <c r="W6711" s="12">
        <v>0.94</v>
      </c>
      <c r="X6711" s="10">
        <f>Y6711/1000000000000</f>
        <v>7.22E-2</v>
      </c>
      <c r="Y6711" s="15">
        <f>[1]!Table_1[[#This Row],[주가]]*[1]!Table_1[[#This Row],[기말주식수]]</f>
        <v>72200000000</v>
      </c>
      <c r="Z6711" s="14">
        <f>AA6711/10</f>
        <v>1.298163994148918</v>
      </c>
      <c r="AA6711" s="15">
        <f>[1]!Table_1[[#This Row],[시가총액]]/[1]!Table_1[[#This Row],[당기순이익(세후영업이익)]]</f>
        <v>12.981639941489181</v>
      </c>
      <c r="AB6711" s="12">
        <v>3830395800</v>
      </c>
    </row>
    <row r="6712" spans="1:28" ht="19.2">
      <c r="A6712" s="10">
        <v>6711</v>
      </c>
      <c r="B6712" s="10">
        <v>148150</v>
      </c>
      <c r="C6712" s="11" t="s">
        <v>1110</v>
      </c>
      <c r="D6712" s="11" t="s">
        <v>20</v>
      </c>
      <c r="E6712" s="10">
        <v>2020</v>
      </c>
      <c r="F6712" s="10">
        <v>-33.656999999999996</v>
      </c>
      <c r="G6712" s="14">
        <f>([1]!Table_1[[#This Row],[총자산]]-[1]!Table_1[[#This Row],[장부가치 자기자본]]+[1]!Table_1[[#This Row],[시가총액]])/[1]!Table_1[[#This Row],[총자산]]</f>
        <v>0.79660104222387784</v>
      </c>
      <c r="H6712" s="14">
        <f>I6712/100000000000</f>
        <v>2.0063499379999999E-2</v>
      </c>
      <c r="I6712" s="10">
        <v>2006349938</v>
      </c>
      <c r="J6712" s="10">
        <v>0.59</v>
      </c>
      <c r="K6712" s="10">
        <f>L6712/1000000000000</f>
        <v>0.21996678765899999</v>
      </c>
      <c r="L6712" s="10">
        <v>219966787659</v>
      </c>
      <c r="M6712" s="10">
        <v>5.23</v>
      </c>
      <c r="N6712" s="10">
        <v>1</v>
      </c>
      <c r="O6712" s="14">
        <f>IF([1]!Table_1[[#This Row],[연도]]=2016,1,0)</f>
        <v>0</v>
      </c>
      <c r="P6712" s="14">
        <f>IF([1]!Table_1[[#This Row],[연도]]=2017,1,0)</f>
        <v>0</v>
      </c>
      <c r="Q6712" s="14">
        <f>IF([1]!Table_1[[#This Row],[연도]]=2018,1,0)</f>
        <v>0</v>
      </c>
      <c r="R6712" s="14">
        <f>IF([1]!Table_1[[#This Row],[연도]]=2019,1,0)</f>
        <v>0</v>
      </c>
      <c r="S6712" s="14">
        <f>IF([1]!Table_1[[#This Row],[연도]]=2020,1,0)</f>
        <v>1</v>
      </c>
      <c r="T6712" s="14">
        <f>IF([1]!Table_1[[#This Row],[연도]]=2021,1,0)</f>
        <v>0</v>
      </c>
      <c r="U6712" s="14">
        <f>IF([1]!Table_1[[#This Row],[연도]]=2022,1,0)</f>
        <v>0</v>
      </c>
      <c r="V6712" s="14">
        <f>IF([1]!Table_1[[#This Row],[연도]]=2023,1,0)</f>
        <v>0</v>
      </c>
      <c r="W6712" s="10">
        <v>0.36</v>
      </c>
      <c r="X6712" s="10">
        <f>Y6712/1000000000000</f>
        <v>8.9352349999999997E-2</v>
      </c>
      <c r="Y6712" s="14">
        <f>[1]!Table_1[[#This Row],[주가]]*[1]!Table_1[[#This Row],[기말주식수]]</f>
        <v>89352350000</v>
      </c>
      <c r="Z6712" s="14">
        <f>AA6712/10</f>
        <v>4.4534778458970896</v>
      </c>
      <c r="AA6712" s="14">
        <f>[1]!Table_1[[#This Row],[시가총액]]/[1]!Table_1[[#This Row],[당기순이익(세후영업이익)]]</f>
        <v>44.534778458970898</v>
      </c>
      <c r="AB6712" s="10">
        <v>1164200000</v>
      </c>
    </row>
    <row r="6713" spans="1:28" ht="19.2">
      <c r="A6713" s="12">
        <v>6712</v>
      </c>
      <c r="B6713" s="12">
        <v>148150</v>
      </c>
      <c r="C6713" s="13" t="s">
        <v>1110</v>
      </c>
      <c r="D6713" s="13" t="s">
        <v>20</v>
      </c>
      <c r="E6713" s="12">
        <v>2021</v>
      </c>
      <c r="F6713" s="12">
        <v>5.1849999999999996</v>
      </c>
      <c r="G6713" s="15">
        <f>([1]!Table_1[[#This Row],[총자산]]-[1]!Table_1[[#This Row],[장부가치 자기자본]]+[1]!Table_1[[#This Row],[시가총액]])/[1]!Table_1[[#This Row],[총자산]]</f>
        <v>0.82329597639988605</v>
      </c>
      <c r="H6713" s="14">
        <f>I6713/100000000000</f>
        <v>0.17351344523000001</v>
      </c>
      <c r="I6713" s="12">
        <v>17351344523</v>
      </c>
      <c r="J6713" s="12">
        <v>26.2</v>
      </c>
      <c r="K6713" s="10">
        <f>L6713/1000000000000</f>
        <v>0.26833085384900002</v>
      </c>
      <c r="L6713" s="12">
        <v>268330853849</v>
      </c>
      <c r="M6713" s="12">
        <v>3.85</v>
      </c>
      <c r="N6713" s="12">
        <v>1</v>
      </c>
      <c r="O6713" s="15">
        <f>IF([1]!Table_1[[#This Row],[연도]]=2016,1,0)</f>
        <v>0</v>
      </c>
      <c r="P6713" s="15">
        <f>IF([1]!Table_1[[#This Row],[연도]]=2017,1,0)</f>
        <v>0</v>
      </c>
      <c r="Q6713" s="15">
        <f>IF([1]!Table_1[[#This Row],[연도]]=2018,1,0)</f>
        <v>0</v>
      </c>
      <c r="R6713" s="15">
        <f>IF([1]!Table_1[[#This Row],[연도]]=2019,1,0)</f>
        <v>0</v>
      </c>
      <c r="S6713" s="15">
        <f>IF([1]!Table_1[[#This Row],[연도]]=2020,1,0)</f>
        <v>0</v>
      </c>
      <c r="T6713" s="15">
        <f>IF([1]!Table_1[[#This Row],[연도]]=2021,1,0)</f>
        <v>1</v>
      </c>
      <c r="U6713" s="15">
        <f>IF([1]!Table_1[[#This Row],[연도]]=2022,1,0)</f>
        <v>0</v>
      </c>
      <c r="V6713" s="15">
        <f>IF([1]!Table_1[[#This Row],[연도]]=2023,1,0)</f>
        <v>0</v>
      </c>
      <c r="W6713" s="12">
        <v>0.23</v>
      </c>
      <c r="X6713" s="10">
        <f>Y6713/1000000000000</f>
        <v>0.11147929826</v>
      </c>
      <c r="Y6713" s="15">
        <f>[1]!Table_1[[#This Row],[주가]]*[1]!Table_1[[#This Row],[기말주식수]]</f>
        <v>111479298260</v>
      </c>
      <c r="Z6713" s="14">
        <f>AA6713/10</f>
        <v>0.6424821898512193</v>
      </c>
      <c r="AA6713" s="15">
        <f>[1]!Table_1[[#This Row],[시가총액]]/[1]!Table_1[[#This Row],[당기순이익(세후영업이익)]]</f>
        <v>6.4248218985121932</v>
      </c>
      <c r="AB6713" s="12">
        <v>1178428100</v>
      </c>
    </row>
    <row r="6714" spans="1:28" ht="19.2">
      <c r="A6714" s="10">
        <v>6713</v>
      </c>
      <c r="B6714" s="10">
        <v>148150</v>
      </c>
      <c r="C6714" s="11" t="s">
        <v>1110</v>
      </c>
      <c r="D6714" s="11" t="s">
        <v>20</v>
      </c>
      <c r="E6714" s="10">
        <v>2023</v>
      </c>
      <c r="F6714" s="10">
        <v>29.832999999999998</v>
      </c>
      <c r="G6714" s="14">
        <f>([1]!Table_1[[#This Row],[총자산]]-[1]!Table_1[[#This Row],[장부가치 자기자본]]+[1]!Table_1[[#This Row],[시가총액]])/[1]!Table_1[[#This Row],[총자산]]</f>
        <v>1.0893667655187578</v>
      </c>
      <c r="H6714" s="14">
        <f>I6714/100000000000</f>
        <v>0.36183441125999999</v>
      </c>
      <c r="I6714" s="10">
        <v>36183441126</v>
      </c>
      <c r="J6714" s="10">
        <v>45.73</v>
      </c>
      <c r="K6714" s="10">
        <f>L6714/1000000000000</f>
        <v>0.30447712059400001</v>
      </c>
      <c r="L6714" s="10">
        <v>304477120594</v>
      </c>
      <c r="M6714" s="10">
        <v>4.32</v>
      </c>
      <c r="N6714" s="10">
        <v>1</v>
      </c>
      <c r="O6714" s="14">
        <f>IF([1]!Table_1[[#This Row],[연도]]=2016,1,0)</f>
        <v>0</v>
      </c>
      <c r="P6714" s="14">
        <f>IF([1]!Table_1[[#This Row],[연도]]=2017,1,0)</f>
        <v>0</v>
      </c>
      <c r="Q6714" s="14">
        <f>IF([1]!Table_1[[#This Row],[연도]]=2018,1,0)</f>
        <v>0</v>
      </c>
      <c r="R6714" s="14">
        <f>IF([1]!Table_1[[#This Row],[연도]]=2019,1,0)</f>
        <v>0</v>
      </c>
      <c r="S6714" s="14">
        <f>IF([1]!Table_1[[#This Row],[연도]]=2020,1,0)</f>
        <v>0</v>
      </c>
      <c r="T6714" s="14">
        <f>IF([1]!Table_1[[#This Row],[연도]]=2021,1,0)</f>
        <v>0</v>
      </c>
      <c r="U6714" s="14">
        <f>IF([1]!Table_1[[#This Row],[연도]]=2022,1,0)</f>
        <v>0</v>
      </c>
      <c r="V6714" s="14">
        <f>IF([1]!Table_1[[#This Row],[연도]]=2023,1,0)</f>
        <v>1</v>
      </c>
      <c r="W6714" s="10">
        <v>0.23</v>
      </c>
      <c r="X6714" s="10">
        <f>Y6714/1000000000000</f>
        <v>0.22908642264000001</v>
      </c>
      <c r="Y6714" s="14">
        <f>[1]!Table_1[[#This Row],[주가]]*[1]!Table_1[[#This Row],[기말주식수]]</f>
        <v>229086422640</v>
      </c>
      <c r="Z6714" s="14">
        <f>AA6714/10</f>
        <v>0.63312503043108159</v>
      </c>
      <c r="AA6714" s="14">
        <f>[1]!Table_1[[#This Row],[시가총액]]/[1]!Table_1[[#This Row],[당기순이익(세후영업이익)]]</f>
        <v>6.3312503043108164</v>
      </c>
      <c r="AB6714" s="10">
        <v>10419115308</v>
      </c>
    </row>
    <row r="6715" spans="1:28" ht="19.2">
      <c r="A6715" s="12">
        <v>6714</v>
      </c>
      <c r="B6715" s="12">
        <v>148250</v>
      </c>
      <c r="C6715" s="13" t="s">
        <v>1111</v>
      </c>
      <c r="D6715" s="13" t="s">
        <v>20</v>
      </c>
      <c r="E6715" s="12">
        <v>2017</v>
      </c>
      <c r="F6715" s="12">
        <v>24.436</v>
      </c>
      <c r="G6715" s="15">
        <f>([1]!Table_1[[#This Row],[총자산]]-[1]!Table_1[[#This Row],[장부가치 자기자본]]+[1]!Table_1[[#This Row],[시가총액]])/[1]!Table_1[[#This Row],[총자산]]</f>
        <v>1.8843640283429801</v>
      </c>
      <c r="H6715" s="14">
        <f>I6715/100000000000</f>
        <v>7.1388047599999999E-3</v>
      </c>
      <c r="I6715" s="12">
        <v>713880476</v>
      </c>
      <c r="J6715" s="12">
        <v>30.62</v>
      </c>
      <c r="K6715" s="10">
        <f>L6715/1000000000000</f>
        <v>1.4390957988999999E-2</v>
      </c>
      <c r="L6715" s="12">
        <v>14390957989</v>
      </c>
      <c r="M6715" s="12">
        <v>2.81</v>
      </c>
      <c r="N6715" s="12">
        <v>1</v>
      </c>
      <c r="O6715" s="15">
        <f>IF([1]!Table_1[[#This Row],[연도]]=2016,1,0)</f>
        <v>0</v>
      </c>
      <c r="P6715" s="15">
        <f>IF([1]!Table_1[[#This Row],[연도]]=2017,1,0)</f>
        <v>1</v>
      </c>
      <c r="Q6715" s="15">
        <f>IF([1]!Table_1[[#This Row],[연도]]=2018,1,0)</f>
        <v>0</v>
      </c>
      <c r="R6715" s="15">
        <f>IF([1]!Table_1[[#This Row],[연도]]=2019,1,0)</f>
        <v>0</v>
      </c>
      <c r="S6715" s="15">
        <f>IF([1]!Table_1[[#This Row],[연도]]=2020,1,0)</f>
        <v>0</v>
      </c>
      <c r="T6715" s="15">
        <f>IF([1]!Table_1[[#This Row],[연도]]=2021,1,0)</f>
        <v>0</v>
      </c>
      <c r="U6715" s="15">
        <f>IF([1]!Table_1[[#This Row],[연도]]=2022,1,0)</f>
        <v>0</v>
      </c>
      <c r="V6715" s="15">
        <f>IF([1]!Table_1[[#This Row],[연도]]=2023,1,0)</f>
        <v>0</v>
      </c>
      <c r="W6715" s="12">
        <v>0.75</v>
      </c>
      <c r="X6715" s="10">
        <f>Y6715/1000000000000</f>
        <v>5.2783376280000002E-2</v>
      </c>
      <c r="Y6715" s="15">
        <f>[1]!Table_1[[#This Row],[주가]]*[1]!Table_1[[#This Row],[기말주식수]]</f>
        <v>52783376280</v>
      </c>
      <c r="Z6715" s="14">
        <f>AA6715/10</f>
        <v>7.393867468648911</v>
      </c>
      <c r="AA6715" s="15">
        <f>[1]!Table_1[[#This Row],[시가총액]]/[1]!Table_1[[#This Row],[당기순이익(세후영업이익)]]</f>
        <v>73.938674686489108</v>
      </c>
      <c r="AB6715" s="12">
        <v>189868260</v>
      </c>
    </row>
    <row r="6716" spans="1:28" ht="19.2">
      <c r="A6716" s="10">
        <v>6715</v>
      </c>
      <c r="B6716" s="10">
        <v>148250</v>
      </c>
      <c r="C6716" s="11" t="s">
        <v>1111</v>
      </c>
      <c r="D6716" s="11" t="s">
        <v>20</v>
      </c>
      <c r="E6716" s="10">
        <v>2018</v>
      </c>
      <c r="F6716" s="10">
        <v>26.234000000000002</v>
      </c>
      <c r="G6716" s="14">
        <f>([1]!Table_1[[#This Row],[총자산]]-[1]!Table_1[[#This Row],[장부가치 자기자본]]+[1]!Table_1[[#This Row],[시가총액]])/[1]!Table_1[[#This Row],[총자산]]</f>
        <v>1.8965475121239859</v>
      </c>
      <c r="H6716" s="14">
        <f>I6716/100000000000</f>
        <v>1.5434073019999999E-2</v>
      </c>
      <c r="I6716" s="10">
        <v>1543407302</v>
      </c>
      <c r="J6716" s="10">
        <v>9.64</v>
      </c>
      <c r="K6716" s="10">
        <f>L6716/1000000000000</f>
        <v>1.7281799851999999E-2</v>
      </c>
      <c r="L6716" s="10">
        <v>17281799852</v>
      </c>
      <c r="M6716" s="10">
        <v>2.29</v>
      </c>
      <c r="N6716" s="10">
        <v>1</v>
      </c>
      <c r="O6716" s="14">
        <f>IF([1]!Table_1[[#This Row],[연도]]=2016,1,0)</f>
        <v>0</v>
      </c>
      <c r="P6716" s="14">
        <f>IF([1]!Table_1[[#This Row],[연도]]=2017,1,0)</f>
        <v>0</v>
      </c>
      <c r="Q6716" s="14">
        <f>IF([1]!Table_1[[#This Row],[연도]]=2018,1,0)</f>
        <v>1</v>
      </c>
      <c r="R6716" s="14">
        <f>IF([1]!Table_1[[#This Row],[연도]]=2019,1,0)</f>
        <v>0</v>
      </c>
      <c r="S6716" s="14">
        <f>IF([1]!Table_1[[#This Row],[연도]]=2020,1,0)</f>
        <v>0</v>
      </c>
      <c r="T6716" s="14">
        <f>IF([1]!Table_1[[#This Row],[연도]]=2021,1,0)</f>
        <v>0</v>
      </c>
      <c r="U6716" s="14">
        <f>IF([1]!Table_1[[#This Row],[연도]]=2022,1,0)</f>
        <v>0</v>
      </c>
      <c r="V6716" s="14">
        <f>IF([1]!Table_1[[#This Row],[연도]]=2023,1,0)</f>
        <v>0</v>
      </c>
      <c r="W6716" s="10">
        <v>0.88</v>
      </c>
      <c r="X6716" s="10">
        <f>Y6716/1000000000000</f>
        <v>5.6960478000000002E-2</v>
      </c>
      <c r="Y6716" s="14">
        <f>[1]!Table_1[[#This Row],[주가]]*[1]!Table_1[[#This Row],[기말주식수]]</f>
        <v>56960478000</v>
      </c>
      <c r="Z6716" s="14">
        <f>AA6716/10</f>
        <v>3.6905668339257347</v>
      </c>
      <c r="AA6716" s="14">
        <f>[1]!Table_1[[#This Row],[시가총액]]/[1]!Table_1[[#This Row],[당기순이익(세후영업이익)]]</f>
        <v>36.905668339257346</v>
      </c>
      <c r="AB6716" s="10">
        <v>253157680</v>
      </c>
    </row>
    <row r="6717" spans="1:28" ht="19.2">
      <c r="A6717" s="12">
        <v>6716</v>
      </c>
      <c r="B6717" s="12">
        <v>148250</v>
      </c>
      <c r="C6717" s="13" t="s">
        <v>1111</v>
      </c>
      <c r="D6717" s="13" t="s">
        <v>20</v>
      </c>
      <c r="E6717" s="12">
        <v>2019</v>
      </c>
      <c r="F6717" s="12">
        <v>38.752000000000002</v>
      </c>
      <c r="G6717" s="15">
        <f>([1]!Table_1[[#This Row],[총자산]]-[1]!Table_1[[#This Row],[장부가치 자기자본]]+[1]!Table_1[[#This Row],[시가총액]])/[1]!Table_1[[#This Row],[총자산]]</f>
        <v>1.8497044051154994</v>
      </c>
      <c r="H6717" s="14">
        <f>I6717/100000000000</f>
        <v>2.840378273E-2</v>
      </c>
      <c r="I6717" s="12">
        <v>2840378273</v>
      </c>
      <c r="J6717" s="12">
        <v>29.97</v>
      </c>
      <c r="K6717" s="10">
        <f>L6717/1000000000000</f>
        <v>2.0964927354999999E-2</v>
      </c>
      <c r="L6717" s="12">
        <v>20964927355</v>
      </c>
      <c r="M6717" s="12">
        <v>3.51</v>
      </c>
      <c r="N6717" s="12">
        <v>1</v>
      </c>
      <c r="O6717" s="15">
        <f>IF([1]!Table_1[[#This Row],[연도]]=2016,1,0)</f>
        <v>0</v>
      </c>
      <c r="P6717" s="15">
        <f>IF([1]!Table_1[[#This Row],[연도]]=2017,1,0)</f>
        <v>0</v>
      </c>
      <c r="Q6717" s="15">
        <f>IF([1]!Table_1[[#This Row],[연도]]=2018,1,0)</f>
        <v>0</v>
      </c>
      <c r="R6717" s="15">
        <f>IF([1]!Table_1[[#This Row],[연도]]=2019,1,0)</f>
        <v>1</v>
      </c>
      <c r="S6717" s="15">
        <f>IF([1]!Table_1[[#This Row],[연도]]=2020,1,0)</f>
        <v>0</v>
      </c>
      <c r="T6717" s="15">
        <f>IF([1]!Table_1[[#This Row],[연도]]=2021,1,0)</f>
        <v>0</v>
      </c>
      <c r="U6717" s="15">
        <f>IF([1]!Table_1[[#This Row],[연도]]=2022,1,0)</f>
        <v>0</v>
      </c>
      <c r="V6717" s="15">
        <f>IF([1]!Table_1[[#This Row],[연도]]=2023,1,0)</f>
        <v>0</v>
      </c>
      <c r="W6717" s="12">
        <v>1.1299999999999999</v>
      </c>
      <c r="X6717" s="10">
        <f>Y6717/1000000000000</f>
        <v>7.4595560199999994E-2</v>
      </c>
      <c r="Y6717" s="15">
        <f>[1]!Table_1[[#This Row],[주가]]*[1]!Table_1[[#This Row],[기말주식수]]</f>
        <v>74595560200</v>
      </c>
      <c r="Z6717" s="14">
        <f>AA6717/10</f>
        <v>2.6262544291754621</v>
      </c>
      <c r="AA6717" s="15">
        <f>[1]!Table_1[[#This Row],[시가총액]]/[1]!Table_1[[#This Row],[당기순이익(세후영업이익)]]</f>
        <v>26.262544291754622</v>
      </c>
      <c r="AB6717" s="12">
        <v>351865850</v>
      </c>
    </row>
    <row r="6718" spans="1:28" ht="19.2">
      <c r="A6718" s="10">
        <v>6717</v>
      </c>
      <c r="B6718" s="10">
        <v>148250</v>
      </c>
      <c r="C6718" s="11" t="s">
        <v>1111</v>
      </c>
      <c r="D6718" s="11" t="s">
        <v>20</v>
      </c>
      <c r="E6718" s="10">
        <v>2020</v>
      </c>
      <c r="F6718" s="10">
        <v>9.0259999999999998</v>
      </c>
      <c r="G6718" s="14">
        <f>([1]!Table_1[[#This Row],[총자산]]-[1]!Table_1[[#This Row],[장부가치 자기자본]]+[1]!Table_1[[#This Row],[시가총액]])/[1]!Table_1[[#This Row],[총자산]]</f>
        <v>2.8447619381426534</v>
      </c>
      <c r="H6718" s="14">
        <f>I6718/100000000000</f>
        <v>4.0718939260000003E-2</v>
      </c>
      <c r="I6718" s="10">
        <v>4071893926</v>
      </c>
      <c r="J6718" s="10">
        <v>10.25</v>
      </c>
      <c r="K6718" s="10">
        <f>L6718/1000000000000</f>
        <v>2.3849146174999999E-2</v>
      </c>
      <c r="L6718" s="10">
        <v>23849146175</v>
      </c>
      <c r="M6718" s="10">
        <v>4.6900000000000004</v>
      </c>
      <c r="N6718" s="10">
        <v>1</v>
      </c>
      <c r="O6718" s="14">
        <f>IF([1]!Table_1[[#This Row],[연도]]=2016,1,0)</f>
        <v>0</v>
      </c>
      <c r="P6718" s="14">
        <f>IF([1]!Table_1[[#This Row],[연도]]=2017,1,0)</f>
        <v>0</v>
      </c>
      <c r="Q6718" s="14">
        <f>IF([1]!Table_1[[#This Row],[연도]]=2018,1,0)</f>
        <v>0</v>
      </c>
      <c r="R6718" s="14">
        <f>IF([1]!Table_1[[#This Row],[연도]]=2019,1,0)</f>
        <v>0</v>
      </c>
      <c r="S6718" s="14">
        <f>IF([1]!Table_1[[#This Row],[연도]]=2020,1,0)</f>
        <v>1</v>
      </c>
      <c r="T6718" s="14">
        <f>IF([1]!Table_1[[#This Row],[연도]]=2021,1,0)</f>
        <v>0</v>
      </c>
      <c r="U6718" s="14">
        <f>IF([1]!Table_1[[#This Row],[연도]]=2022,1,0)</f>
        <v>0</v>
      </c>
      <c r="V6718" s="14">
        <f>IF([1]!Table_1[[#This Row],[연도]]=2023,1,0)</f>
        <v>0</v>
      </c>
      <c r="W6718" s="10">
        <v>0.9</v>
      </c>
      <c r="X6718" s="10">
        <f>Y6718/1000000000000</f>
        <v>0.1388837071</v>
      </c>
      <c r="Y6718" s="14">
        <f>[1]!Table_1[[#This Row],[주가]]*[1]!Table_1[[#This Row],[기말주식수]]</f>
        <v>138883707100</v>
      </c>
      <c r="Z6718" s="14">
        <f>AA6718/10</f>
        <v>3.410788925840992</v>
      </c>
      <c r="AA6718" s="14">
        <f>[1]!Table_1[[#This Row],[시가총액]]/[1]!Table_1[[#This Row],[당기순이익(세후영업이익)]]</f>
        <v>34.107889258409919</v>
      </c>
      <c r="AB6718" s="10">
        <v>357050150</v>
      </c>
    </row>
    <row r="6719" spans="1:28" ht="19.2">
      <c r="A6719" s="12">
        <v>6718</v>
      </c>
      <c r="B6719" s="12">
        <v>148250</v>
      </c>
      <c r="C6719" s="13" t="s">
        <v>1111</v>
      </c>
      <c r="D6719" s="13" t="s">
        <v>20</v>
      </c>
      <c r="E6719" s="12">
        <v>2021</v>
      </c>
      <c r="F6719" s="12">
        <v>14.532999999999999</v>
      </c>
      <c r="G6719" s="15">
        <f>([1]!Table_1[[#This Row],[총자산]]-[1]!Table_1[[#This Row],[장부가치 자기자본]]+[1]!Table_1[[#This Row],[시가총액]])/[1]!Table_1[[#This Row],[총자산]]</f>
        <v>1.9414674054734031</v>
      </c>
      <c r="H6719" s="14">
        <f>I6719/100000000000</f>
        <v>1.8444572749999999E-2</v>
      </c>
      <c r="I6719" s="12">
        <v>1844457275</v>
      </c>
      <c r="J6719" s="12">
        <v>35.979999999999997</v>
      </c>
      <c r="K6719" s="10">
        <f>L6719/1000000000000</f>
        <v>2.5214601473999999E-2</v>
      </c>
      <c r="L6719" s="12">
        <v>25214601474</v>
      </c>
      <c r="M6719" s="12">
        <v>4.8899999999999997</v>
      </c>
      <c r="N6719" s="12">
        <v>1</v>
      </c>
      <c r="O6719" s="15">
        <f>IF([1]!Table_1[[#This Row],[연도]]=2016,1,0)</f>
        <v>0</v>
      </c>
      <c r="P6719" s="15">
        <f>IF([1]!Table_1[[#This Row],[연도]]=2017,1,0)</f>
        <v>0</v>
      </c>
      <c r="Q6719" s="15">
        <f>IF([1]!Table_1[[#This Row],[연도]]=2018,1,0)</f>
        <v>0</v>
      </c>
      <c r="R6719" s="15">
        <f>IF([1]!Table_1[[#This Row],[연도]]=2019,1,0)</f>
        <v>0</v>
      </c>
      <c r="S6719" s="15">
        <f>IF([1]!Table_1[[#This Row],[연도]]=2020,1,0)</f>
        <v>0</v>
      </c>
      <c r="T6719" s="15">
        <f>IF([1]!Table_1[[#This Row],[연도]]=2021,1,0)</f>
        <v>1</v>
      </c>
      <c r="U6719" s="15">
        <f>IF([1]!Table_1[[#This Row],[연도]]=2022,1,0)</f>
        <v>0</v>
      </c>
      <c r="V6719" s="15">
        <f>IF([1]!Table_1[[#This Row],[연도]]=2023,1,0)</f>
        <v>0</v>
      </c>
      <c r="W6719" s="12">
        <v>0.73</v>
      </c>
      <c r="X6719" s="10">
        <f>Y6719/1000000000000</f>
        <v>0.11651745725</v>
      </c>
      <c r="Y6719" s="15">
        <f>[1]!Table_1[[#This Row],[주가]]*[1]!Table_1[[#This Row],[기말주식수]]</f>
        <v>116517457250</v>
      </c>
      <c r="Z6719" s="14">
        <f>AA6719/10</f>
        <v>6.3171675933778406</v>
      </c>
      <c r="AA6719" s="15">
        <f>[1]!Table_1[[#This Row],[시가총액]]/[1]!Table_1[[#This Row],[당기순이익(세후영업이익)]]</f>
        <v>63.17167593377841</v>
      </c>
      <c r="AB6719" s="12">
        <v>227591940</v>
      </c>
    </row>
    <row r="6720" spans="1:28" ht="19.2">
      <c r="A6720" s="10">
        <v>6719</v>
      </c>
      <c r="B6720" s="10">
        <v>148250</v>
      </c>
      <c r="C6720" s="11" t="s">
        <v>1111</v>
      </c>
      <c r="D6720" s="11" t="s">
        <v>20</v>
      </c>
      <c r="E6720" s="10">
        <v>2023</v>
      </c>
      <c r="F6720" s="10">
        <v>-6.016</v>
      </c>
      <c r="G6720" s="14">
        <f>([1]!Table_1[[#This Row],[총자산]]-[1]!Table_1[[#This Row],[장부가치 자기자본]]+[1]!Table_1[[#This Row],[시가총액]])/[1]!Table_1[[#This Row],[총자산]]</f>
        <v>0.94269274159039518</v>
      </c>
      <c r="H6720" s="14">
        <f>I6720/100000000000</f>
        <v>-1.449819927E-2</v>
      </c>
      <c r="I6720" s="10">
        <v>-1449819927</v>
      </c>
      <c r="J6720" s="10">
        <v>-19.25</v>
      </c>
      <c r="K6720" s="10">
        <f>L6720/1000000000000</f>
        <v>1.4686648669E-2</v>
      </c>
      <c r="L6720" s="10">
        <v>14686648669</v>
      </c>
      <c r="M6720" s="10">
        <v>10.8</v>
      </c>
      <c r="N6720" s="10">
        <v>1</v>
      </c>
      <c r="O6720" s="14">
        <f>IF([1]!Table_1[[#This Row],[연도]]=2016,1,0)</f>
        <v>0</v>
      </c>
      <c r="P6720" s="14">
        <f>IF([1]!Table_1[[#This Row],[연도]]=2017,1,0)</f>
        <v>0</v>
      </c>
      <c r="Q6720" s="14">
        <f>IF([1]!Table_1[[#This Row],[연도]]=2018,1,0)</f>
        <v>0</v>
      </c>
      <c r="R6720" s="14">
        <f>IF([1]!Table_1[[#This Row],[연도]]=2019,1,0)</f>
        <v>0</v>
      </c>
      <c r="S6720" s="14">
        <f>IF([1]!Table_1[[#This Row],[연도]]=2020,1,0)</f>
        <v>0</v>
      </c>
      <c r="T6720" s="14">
        <f>IF([1]!Table_1[[#This Row],[연도]]=2021,1,0)</f>
        <v>0</v>
      </c>
      <c r="U6720" s="14">
        <f>IF([1]!Table_1[[#This Row],[연도]]=2022,1,0)</f>
        <v>0</v>
      </c>
      <c r="V6720" s="14">
        <f>IF([1]!Table_1[[#This Row],[연도]]=2023,1,0)</f>
        <v>1</v>
      </c>
      <c r="W6720" s="10">
        <v>1.18</v>
      </c>
      <c r="X6720" s="10">
        <f>Y6720/1000000000000</f>
        <v>3.6032031749999999E-2</v>
      </c>
      <c r="Y6720" s="14">
        <f>[1]!Table_1[[#This Row],[주가]]*[1]!Table_1[[#This Row],[기말주식수]]</f>
        <v>36032031750</v>
      </c>
      <c r="Z6720" s="14">
        <f>AA6720/10</f>
        <v>-2.485276349081385</v>
      </c>
      <c r="AA6720" s="14">
        <f>[1]!Table_1[[#This Row],[시가총액]]/[1]!Table_1[[#This Row],[당기순이익(세후영업이익)]]</f>
        <v>-24.85276349081385</v>
      </c>
      <c r="AB6720" s="10">
        <v>221735580</v>
      </c>
    </row>
    <row r="6721" spans="1:28" ht="19.2">
      <c r="A6721" s="12">
        <v>6720</v>
      </c>
      <c r="B6721" s="12">
        <v>149950</v>
      </c>
      <c r="C6721" s="13" t="s">
        <v>1112</v>
      </c>
      <c r="D6721" s="13" t="s">
        <v>20</v>
      </c>
      <c r="E6721" s="12">
        <v>2016</v>
      </c>
      <c r="F6721" s="12">
        <v>36.700000000000003</v>
      </c>
      <c r="G6721" s="15">
        <f>([1]!Table_1[[#This Row],[총자산]]-[1]!Table_1[[#This Row],[장부가치 자기자본]]+[1]!Table_1[[#This Row],[시가총액]])/[1]!Table_1[[#This Row],[총자산]]</f>
        <v>0.86781186740492289</v>
      </c>
      <c r="H6721" s="14">
        <f>I6721/100000000000</f>
        <v>0.10662935585</v>
      </c>
      <c r="I6721" s="12">
        <v>10662935585</v>
      </c>
      <c r="J6721" s="12">
        <v>0.64</v>
      </c>
      <c r="K6721" s="10">
        <f>L6721/1000000000000</f>
        <v>7.8863763500000003E-2</v>
      </c>
      <c r="L6721" s="12">
        <v>78863763500</v>
      </c>
      <c r="M6721" s="12">
        <v>0.43</v>
      </c>
      <c r="N6721" s="12">
        <v>1</v>
      </c>
      <c r="O6721" s="15">
        <f>IF([1]!Table_1[[#This Row],[연도]]=2016,1,0)</f>
        <v>1</v>
      </c>
      <c r="P6721" s="15">
        <f>IF([1]!Table_1[[#This Row],[연도]]=2017,1,0)</f>
        <v>0</v>
      </c>
      <c r="Q6721" s="15">
        <f>IF([1]!Table_1[[#This Row],[연도]]=2018,1,0)</f>
        <v>0</v>
      </c>
      <c r="R6721" s="15">
        <f>IF([1]!Table_1[[#This Row],[연도]]=2019,1,0)</f>
        <v>0</v>
      </c>
      <c r="S6721" s="15">
        <f>IF([1]!Table_1[[#This Row],[연도]]=2020,1,0)</f>
        <v>0</v>
      </c>
      <c r="T6721" s="15">
        <f>IF([1]!Table_1[[#This Row],[연도]]=2021,1,0)</f>
        <v>0</v>
      </c>
      <c r="U6721" s="15">
        <f>IF([1]!Table_1[[#This Row],[연도]]=2022,1,0)</f>
        <v>0</v>
      </c>
      <c r="V6721" s="15">
        <f>IF([1]!Table_1[[#This Row],[연도]]=2023,1,0)</f>
        <v>0</v>
      </c>
      <c r="W6721" s="12">
        <v>0.71</v>
      </c>
      <c r="X6721" s="10">
        <f>Y6721/1000000000000</f>
        <v>0.1030095</v>
      </c>
      <c r="Y6721" s="15">
        <f>[1]!Table_1[[#This Row],[주가]]*[1]!Table_1[[#This Row],[기말주식수]]</f>
        <v>103009500000</v>
      </c>
      <c r="Z6721" s="14">
        <f>AA6721/10</f>
        <v>0.96605197676433308</v>
      </c>
      <c r="AA6721" s="15">
        <f>[1]!Table_1[[#This Row],[시가총액]]/[1]!Table_1[[#This Row],[당기순이익(세후영업이익)]]</f>
        <v>9.660519767643331</v>
      </c>
      <c r="AB6721" s="12">
        <v>2989189600</v>
      </c>
    </row>
    <row r="6722" spans="1:28" ht="19.2">
      <c r="A6722" s="10">
        <v>6721</v>
      </c>
      <c r="B6722" s="10">
        <v>149950</v>
      </c>
      <c r="C6722" s="11" t="s">
        <v>1112</v>
      </c>
      <c r="D6722" s="11" t="s">
        <v>20</v>
      </c>
      <c r="E6722" s="10">
        <v>2017</v>
      </c>
      <c r="F6722" s="10">
        <v>21.620999999999999</v>
      </c>
      <c r="G6722" s="14">
        <f>([1]!Table_1[[#This Row],[총자산]]-[1]!Table_1[[#This Row],[장부가치 자기자본]]+[1]!Table_1[[#This Row],[시가총액]])/[1]!Table_1[[#This Row],[총자산]]</f>
        <v>0.89504477826273043</v>
      </c>
      <c r="H6722" s="14">
        <f>I6722/100000000000</f>
        <v>0.15889072666000001</v>
      </c>
      <c r="I6722" s="10">
        <v>15889072666</v>
      </c>
      <c r="J6722" s="10">
        <v>15.22</v>
      </c>
      <c r="K6722" s="10">
        <f>L6722/1000000000000</f>
        <v>9.5628779572E-2</v>
      </c>
      <c r="L6722" s="10">
        <v>95628779572</v>
      </c>
      <c r="M6722" s="10">
        <v>1.99</v>
      </c>
      <c r="N6722" s="10">
        <v>1</v>
      </c>
      <c r="O6722" s="14">
        <f>IF([1]!Table_1[[#This Row],[연도]]=2016,1,0)</f>
        <v>0</v>
      </c>
      <c r="P6722" s="14">
        <f>IF([1]!Table_1[[#This Row],[연도]]=2017,1,0)</f>
        <v>1</v>
      </c>
      <c r="Q6722" s="14">
        <f>IF([1]!Table_1[[#This Row],[연도]]=2018,1,0)</f>
        <v>0</v>
      </c>
      <c r="R6722" s="14">
        <f>IF([1]!Table_1[[#This Row],[연도]]=2019,1,0)</f>
        <v>0</v>
      </c>
      <c r="S6722" s="14">
        <f>IF([1]!Table_1[[#This Row],[연도]]=2020,1,0)</f>
        <v>0</v>
      </c>
      <c r="T6722" s="14">
        <f>IF([1]!Table_1[[#This Row],[연도]]=2021,1,0)</f>
        <v>0</v>
      </c>
      <c r="U6722" s="14">
        <f>IF([1]!Table_1[[#This Row],[연도]]=2022,1,0)</f>
        <v>0</v>
      </c>
      <c r="V6722" s="14">
        <f>IF([1]!Table_1[[#This Row],[연도]]=2023,1,0)</f>
        <v>0</v>
      </c>
      <c r="W6722" s="10">
        <v>0.53</v>
      </c>
      <c r="X6722" s="10">
        <f>Y6722/1000000000000</f>
        <v>0.1217385</v>
      </c>
      <c r="Y6722" s="14">
        <f>[1]!Table_1[[#This Row],[주가]]*[1]!Table_1[[#This Row],[기말주식수]]</f>
        <v>121738500000</v>
      </c>
      <c r="Z6722" s="14">
        <f>AA6722/10</f>
        <v>0.76617750172733712</v>
      </c>
      <c r="AA6722" s="14">
        <f>[1]!Table_1[[#This Row],[시가총액]]/[1]!Table_1[[#This Row],[당기순이익(세후영업이익)]]</f>
        <v>7.6617750172733716</v>
      </c>
      <c r="AB6722" s="10">
        <v>3121189600</v>
      </c>
    </row>
    <row r="6723" spans="1:28" ht="19.2">
      <c r="A6723" s="12">
        <v>6722</v>
      </c>
      <c r="B6723" s="12">
        <v>149950</v>
      </c>
      <c r="C6723" s="13" t="s">
        <v>1112</v>
      </c>
      <c r="D6723" s="13" t="s">
        <v>20</v>
      </c>
      <c r="E6723" s="12">
        <v>2018</v>
      </c>
      <c r="F6723" s="12">
        <v>19.192</v>
      </c>
      <c r="G6723" s="15">
        <f>([1]!Table_1[[#This Row],[총자산]]-[1]!Table_1[[#This Row],[장부가치 자기자본]]+[1]!Table_1[[#This Row],[시가총액]])/[1]!Table_1[[#This Row],[총자산]]</f>
        <v>0.63231026516067845</v>
      </c>
      <c r="H6723" s="14">
        <f>I6723/100000000000</f>
        <v>5.5649538929999999E-2</v>
      </c>
      <c r="I6723" s="12">
        <v>5564953893</v>
      </c>
      <c r="J6723" s="12">
        <v>-2.81</v>
      </c>
      <c r="K6723" s="10">
        <f>L6723/1000000000000</f>
        <v>7.4333389947999998E-2</v>
      </c>
      <c r="L6723" s="12">
        <v>74333389948</v>
      </c>
      <c r="M6723" s="12">
        <v>3.8</v>
      </c>
      <c r="N6723" s="12">
        <v>1</v>
      </c>
      <c r="O6723" s="15">
        <f>IF([1]!Table_1[[#This Row],[연도]]=2016,1,0)</f>
        <v>0</v>
      </c>
      <c r="P6723" s="15">
        <f>IF([1]!Table_1[[#This Row],[연도]]=2017,1,0)</f>
        <v>0</v>
      </c>
      <c r="Q6723" s="15">
        <f>IF([1]!Table_1[[#This Row],[연도]]=2018,1,0)</f>
        <v>1</v>
      </c>
      <c r="R6723" s="15">
        <f>IF([1]!Table_1[[#This Row],[연도]]=2019,1,0)</f>
        <v>0</v>
      </c>
      <c r="S6723" s="15">
        <f>IF([1]!Table_1[[#This Row],[연도]]=2020,1,0)</f>
        <v>0</v>
      </c>
      <c r="T6723" s="15">
        <f>IF([1]!Table_1[[#This Row],[연도]]=2021,1,0)</f>
        <v>0</v>
      </c>
      <c r="U6723" s="15">
        <f>IF([1]!Table_1[[#This Row],[연도]]=2022,1,0)</f>
        <v>0</v>
      </c>
      <c r="V6723" s="15">
        <f>IF([1]!Table_1[[#This Row],[연도]]=2023,1,0)</f>
        <v>0</v>
      </c>
      <c r="W6723" s="12">
        <v>0.56000000000000005</v>
      </c>
      <c r="X6723" s="10">
        <f>Y6723/1000000000000</f>
        <v>8.3344050000000003E-2</v>
      </c>
      <c r="Y6723" s="15">
        <f>[1]!Table_1[[#This Row],[주가]]*[1]!Table_1[[#This Row],[기말주식수]]</f>
        <v>83344050000</v>
      </c>
      <c r="Z6723" s="14">
        <f>AA6723/10</f>
        <v>1.4976593086393071</v>
      </c>
      <c r="AA6723" s="15">
        <f>[1]!Table_1[[#This Row],[시가총액]]/[1]!Table_1[[#This Row],[당기순이익(세후영업이익)]]</f>
        <v>14.97659308639307</v>
      </c>
      <c r="AB6723" s="12">
        <v>1482964000</v>
      </c>
    </row>
    <row r="6724" spans="1:28" ht="19.2">
      <c r="A6724" s="10">
        <v>6723</v>
      </c>
      <c r="B6724" s="10">
        <v>149950</v>
      </c>
      <c r="C6724" s="11" t="s">
        <v>1112</v>
      </c>
      <c r="D6724" s="11" t="s">
        <v>20</v>
      </c>
      <c r="E6724" s="10">
        <v>2019</v>
      </c>
      <c r="F6724" s="10">
        <v>19.393999999999998</v>
      </c>
      <c r="G6724" s="14">
        <f>([1]!Table_1[[#This Row],[총자산]]-[1]!Table_1[[#This Row],[장부가치 자기자본]]+[1]!Table_1[[#This Row],[시가총액]])/[1]!Table_1[[#This Row],[총자산]]</f>
        <v>0.88902960973926404</v>
      </c>
      <c r="H6724" s="14">
        <f>I6724/100000000000</f>
        <v>5.4316362520000001E-2</v>
      </c>
      <c r="I6724" s="10">
        <v>5431636252</v>
      </c>
      <c r="J6724" s="10">
        <v>-0.83</v>
      </c>
      <c r="K6724" s="10">
        <f>L6724/1000000000000</f>
        <v>7.5410526037000006E-2</v>
      </c>
      <c r="L6724" s="10">
        <v>75410526037</v>
      </c>
      <c r="M6724" s="10">
        <v>4.09</v>
      </c>
      <c r="N6724" s="10">
        <v>1</v>
      </c>
      <c r="O6724" s="14">
        <f>IF([1]!Table_1[[#This Row],[연도]]=2016,1,0)</f>
        <v>0</v>
      </c>
      <c r="P6724" s="14">
        <f>IF([1]!Table_1[[#This Row],[연도]]=2017,1,0)</f>
        <v>0</v>
      </c>
      <c r="Q6724" s="14">
        <f>IF([1]!Table_1[[#This Row],[연도]]=2018,1,0)</f>
        <v>0</v>
      </c>
      <c r="R6724" s="14">
        <f>IF([1]!Table_1[[#This Row],[연도]]=2019,1,0)</f>
        <v>1</v>
      </c>
      <c r="S6724" s="14">
        <f>IF([1]!Table_1[[#This Row],[연도]]=2020,1,0)</f>
        <v>0</v>
      </c>
      <c r="T6724" s="14">
        <f>IF([1]!Table_1[[#This Row],[연도]]=2021,1,0)</f>
        <v>0</v>
      </c>
      <c r="U6724" s="14">
        <f>IF([1]!Table_1[[#This Row],[연도]]=2022,1,0)</f>
        <v>0</v>
      </c>
      <c r="V6724" s="14">
        <f>IF([1]!Table_1[[#This Row],[연도]]=2023,1,0)</f>
        <v>0</v>
      </c>
      <c r="W6724" s="10">
        <v>0.62</v>
      </c>
      <c r="X6724" s="10">
        <f>Y6724/1000000000000</f>
        <v>0.12002167499999999</v>
      </c>
      <c r="Y6724" s="14">
        <f>[1]!Table_1[[#This Row],[주가]]*[1]!Table_1[[#This Row],[기말주식수]]</f>
        <v>120021675000</v>
      </c>
      <c r="Z6724" s="14">
        <f>AA6724/10</f>
        <v>2.2096780681108097</v>
      </c>
      <c r="AA6724" s="14">
        <f>[1]!Table_1[[#This Row],[시가총액]]/[1]!Table_1[[#This Row],[당기순이익(세후영업이익)]]</f>
        <v>22.096780681108097</v>
      </c>
      <c r="AB6724" s="10">
        <v>1403542500</v>
      </c>
    </row>
    <row r="6725" spans="1:28" ht="19.2">
      <c r="A6725" s="12">
        <v>6724</v>
      </c>
      <c r="B6725" s="12">
        <v>149950</v>
      </c>
      <c r="C6725" s="13" t="s">
        <v>1112</v>
      </c>
      <c r="D6725" s="13" t="s">
        <v>20</v>
      </c>
      <c r="E6725" s="12">
        <v>2020</v>
      </c>
      <c r="F6725" s="12">
        <v>26.007000000000001</v>
      </c>
      <c r="G6725" s="15">
        <f>([1]!Table_1[[#This Row],[총자산]]-[1]!Table_1[[#This Row],[장부가치 자기자본]]+[1]!Table_1[[#This Row],[시가총액]])/[1]!Table_1[[#This Row],[총자산]]</f>
        <v>0.96522876454011874</v>
      </c>
      <c r="H6725" s="14">
        <f>I6725/100000000000</f>
        <v>3.6993204580000001E-2</v>
      </c>
      <c r="I6725" s="12">
        <v>3699320458</v>
      </c>
      <c r="J6725" s="12">
        <v>3.61</v>
      </c>
      <c r="K6725" s="10">
        <f>L6725/1000000000000</f>
        <v>7.5726669324000004E-2</v>
      </c>
      <c r="L6725" s="12">
        <v>75726669324</v>
      </c>
      <c r="M6725" s="12">
        <v>4.91</v>
      </c>
      <c r="N6725" s="12">
        <v>1</v>
      </c>
      <c r="O6725" s="15">
        <f>IF([1]!Table_1[[#This Row],[연도]]=2016,1,0)</f>
        <v>0</v>
      </c>
      <c r="P6725" s="15">
        <f>IF([1]!Table_1[[#This Row],[연도]]=2017,1,0)</f>
        <v>0</v>
      </c>
      <c r="Q6725" s="15">
        <f>IF([1]!Table_1[[#This Row],[연도]]=2018,1,0)</f>
        <v>0</v>
      </c>
      <c r="R6725" s="15">
        <f>IF([1]!Table_1[[#This Row],[연도]]=2019,1,0)</f>
        <v>0</v>
      </c>
      <c r="S6725" s="15">
        <f>IF([1]!Table_1[[#This Row],[연도]]=2020,1,0)</f>
        <v>1</v>
      </c>
      <c r="T6725" s="15">
        <f>IF([1]!Table_1[[#This Row],[연도]]=2021,1,0)</f>
        <v>0</v>
      </c>
      <c r="U6725" s="15">
        <f>IF([1]!Table_1[[#This Row],[연도]]=2022,1,0)</f>
        <v>0</v>
      </c>
      <c r="V6725" s="15">
        <f>IF([1]!Table_1[[#This Row],[연도]]=2023,1,0)</f>
        <v>0</v>
      </c>
      <c r="W6725" s="12">
        <v>0.51</v>
      </c>
      <c r="X6725" s="10">
        <f>Y6725/1000000000000</f>
        <v>0.13406842499999999</v>
      </c>
      <c r="Y6725" s="15">
        <f>[1]!Table_1[[#This Row],[주가]]*[1]!Table_1[[#This Row],[기말주식수]]</f>
        <v>134068425000</v>
      </c>
      <c r="Z6725" s="14">
        <f>AA6725/10</f>
        <v>3.6241365548656126</v>
      </c>
      <c r="AA6725" s="15">
        <f>[1]!Table_1[[#This Row],[시가총액]]/[1]!Table_1[[#This Row],[당기순이익(세후영업이익)]]</f>
        <v>36.241365548656127</v>
      </c>
      <c r="AB6725" s="12">
        <v>1360683700</v>
      </c>
    </row>
    <row r="6726" spans="1:28" ht="19.2">
      <c r="A6726" s="10">
        <v>6725</v>
      </c>
      <c r="B6726" s="10">
        <v>149950</v>
      </c>
      <c r="C6726" s="11" t="s">
        <v>1112</v>
      </c>
      <c r="D6726" s="11" t="s">
        <v>20</v>
      </c>
      <c r="E6726" s="10">
        <v>2023</v>
      </c>
      <c r="F6726" s="10">
        <v>28.873999999999999</v>
      </c>
      <c r="G6726" s="14">
        <f>([1]!Table_1[[#This Row],[총자산]]-[1]!Table_1[[#This Row],[장부가치 자기자본]]+[1]!Table_1[[#This Row],[시가총액]])/[1]!Table_1[[#This Row],[총자산]]</f>
        <v>1.5669832475201322</v>
      </c>
      <c r="H6726" s="14">
        <f>I6726/100000000000</f>
        <v>2.1999786970000001E-2</v>
      </c>
      <c r="I6726" s="10">
        <v>2199978697</v>
      </c>
      <c r="J6726" s="10">
        <v>0.21</v>
      </c>
      <c r="K6726" s="10">
        <f>L6726/1000000000000</f>
        <v>7.5771249555999995E-2</v>
      </c>
      <c r="L6726" s="10">
        <v>75771249556</v>
      </c>
      <c r="M6726" s="10">
        <v>5.96</v>
      </c>
      <c r="N6726" s="10">
        <v>1</v>
      </c>
      <c r="O6726" s="14">
        <f>IF([1]!Table_1[[#This Row],[연도]]=2016,1,0)</f>
        <v>0</v>
      </c>
      <c r="P6726" s="14">
        <f>IF([1]!Table_1[[#This Row],[연도]]=2017,1,0)</f>
        <v>0</v>
      </c>
      <c r="Q6726" s="14">
        <f>IF([1]!Table_1[[#This Row],[연도]]=2018,1,0)</f>
        <v>0</v>
      </c>
      <c r="R6726" s="14">
        <f>IF([1]!Table_1[[#This Row],[연도]]=2019,1,0)</f>
        <v>0</v>
      </c>
      <c r="S6726" s="14">
        <f>IF([1]!Table_1[[#This Row],[연도]]=2020,1,0)</f>
        <v>0</v>
      </c>
      <c r="T6726" s="14">
        <f>IF([1]!Table_1[[#This Row],[연도]]=2021,1,0)</f>
        <v>0</v>
      </c>
      <c r="U6726" s="14">
        <f>IF([1]!Table_1[[#This Row],[연도]]=2022,1,0)</f>
        <v>0</v>
      </c>
      <c r="V6726" s="14">
        <f>IF([1]!Table_1[[#This Row],[연도]]=2023,1,0)</f>
        <v>1</v>
      </c>
      <c r="W6726" s="10">
        <v>0.66</v>
      </c>
      <c r="X6726" s="10">
        <f>Y6726/1000000000000</f>
        <v>0.22755734999999999</v>
      </c>
      <c r="Y6726" s="14">
        <f>[1]!Table_1[[#This Row],[주가]]*[1]!Table_1[[#This Row],[기말주식수]]</f>
        <v>227557350000</v>
      </c>
      <c r="Z6726" s="14">
        <f>AA6726/10</f>
        <v>10.343616068205955</v>
      </c>
      <c r="AA6726" s="14">
        <f>[1]!Table_1[[#This Row],[시가총액]]/[1]!Table_1[[#This Row],[당기순이익(세후영업이익)]]</f>
        <v>103.43616068205955</v>
      </c>
      <c r="AB6726" s="10">
        <v>1385933100</v>
      </c>
    </row>
    <row r="6727" spans="1:28" ht="19.2">
      <c r="A6727" s="12">
        <v>6726</v>
      </c>
      <c r="B6727" s="12">
        <v>149980</v>
      </c>
      <c r="C6727" s="13" t="s">
        <v>1113</v>
      </c>
      <c r="D6727" s="13" t="s">
        <v>20</v>
      </c>
      <c r="E6727" s="12">
        <v>2017</v>
      </c>
      <c r="F6727" s="12">
        <v>5.0830000000000002</v>
      </c>
      <c r="G6727" s="15">
        <f>([1]!Table_1[[#This Row],[총자산]]-[1]!Table_1[[#This Row],[장부가치 자기자본]]+[1]!Table_1[[#This Row],[시가총액]])/[1]!Table_1[[#This Row],[총자산]]</f>
        <v>1.2507666572641996</v>
      </c>
      <c r="H6727" s="14">
        <f>I6727/100000000000</f>
        <v>1.7481253459999999E-2</v>
      </c>
      <c r="I6727" s="12">
        <v>1748125346</v>
      </c>
      <c r="J6727" s="12">
        <v>11.87</v>
      </c>
      <c r="K6727" s="10">
        <f>L6727/1000000000000</f>
        <v>1.8132156404999999E-2</v>
      </c>
      <c r="L6727" s="12">
        <v>18132156405</v>
      </c>
      <c r="M6727" s="12">
        <v>5.23</v>
      </c>
      <c r="N6727" s="12">
        <v>1</v>
      </c>
      <c r="O6727" s="15">
        <f>IF([1]!Table_1[[#This Row],[연도]]=2016,1,0)</f>
        <v>0</v>
      </c>
      <c r="P6727" s="15">
        <f>IF([1]!Table_1[[#This Row],[연도]]=2017,1,0)</f>
        <v>1</v>
      </c>
      <c r="Q6727" s="15">
        <f>IF([1]!Table_1[[#This Row],[연도]]=2018,1,0)</f>
        <v>0</v>
      </c>
      <c r="R6727" s="15">
        <f>IF([1]!Table_1[[#This Row],[연도]]=2019,1,0)</f>
        <v>0</v>
      </c>
      <c r="S6727" s="15">
        <f>IF([1]!Table_1[[#This Row],[연도]]=2020,1,0)</f>
        <v>0</v>
      </c>
      <c r="T6727" s="15">
        <f>IF([1]!Table_1[[#This Row],[연도]]=2021,1,0)</f>
        <v>0</v>
      </c>
      <c r="U6727" s="15">
        <f>IF([1]!Table_1[[#This Row],[연도]]=2022,1,0)</f>
        <v>0</v>
      </c>
      <c r="V6727" s="15">
        <f>IF([1]!Table_1[[#This Row],[연도]]=2023,1,0)</f>
        <v>0</v>
      </c>
      <c r="W6727" s="12">
        <v>0.4</v>
      </c>
      <c r="X6727" s="10">
        <f>Y6727/1000000000000</f>
        <v>5.2728441044999998E-2</v>
      </c>
      <c r="Y6727" s="15">
        <f>[1]!Table_1[[#This Row],[주가]]*[1]!Table_1[[#This Row],[기말주식수]]</f>
        <v>52728441045</v>
      </c>
      <c r="Z6727" s="14">
        <f>AA6727/10</f>
        <v>3.0162849114711023</v>
      </c>
      <c r="AA6727" s="15">
        <f>[1]!Table_1[[#This Row],[시가총액]]/[1]!Table_1[[#This Row],[당기순이익(세후영업이익)]]</f>
        <v>30.162849114711022</v>
      </c>
      <c r="AB6727" s="12">
        <v>38783952</v>
      </c>
    </row>
    <row r="6728" spans="1:28" ht="19.2">
      <c r="A6728" s="10">
        <v>6727</v>
      </c>
      <c r="B6728" s="10">
        <v>149980</v>
      </c>
      <c r="C6728" s="11" t="s">
        <v>1113</v>
      </c>
      <c r="D6728" s="11" t="s">
        <v>20</v>
      </c>
      <c r="E6728" s="10">
        <v>2019</v>
      </c>
      <c r="F6728" s="10">
        <v>23.096</v>
      </c>
      <c r="G6728" s="14">
        <f>([1]!Table_1[[#This Row],[총자산]]-[1]!Table_1[[#This Row],[장부가치 자기자본]]+[1]!Table_1[[#This Row],[시가총액]])/[1]!Table_1[[#This Row],[총자산]]</f>
        <v>1.4297692733977314</v>
      </c>
      <c r="H6728" s="14">
        <f>I6728/100000000000</f>
        <v>2.612626405E-2</v>
      </c>
      <c r="I6728" s="10">
        <v>2612626405</v>
      </c>
      <c r="J6728" s="10">
        <v>8.9600000000000009</v>
      </c>
      <c r="K6728" s="10">
        <f>L6728/1000000000000</f>
        <v>2.0128482776999999E-2</v>
      </c>
      <c r="L6728" s="10">
        <v>20128482777</v>
      </c>
      <c r="M6728" s="10">
        <v>6.16</v>
      </c>
      <c r="N6728" s="10">
        <v>1</v>
      </c>
      <c r="O6728" s="14">
        <f>IF([1]!Table_1[[#This Row],[연도]]=2016,1,0)</f>
        <v>0</v>
      </c>
      <c r="P6728" s="14">
        <f>IF([1]!Table_1[[#This Row],[연도]]=2017,1,0)</f>
        <v>0</v>
      </c>
      <c r="Q6728" s="14">
        <f>IF([1]!Table_1[[#This Row],[연도]]=2018,1,0)</f>
        <v>0</v>
      </c>
      <c r="R6728" s="14">
        <f>IF([1]!Table_1[[#This Row],[연도]]=2019,1,0)</f>
        <v>1</v>
      </c>
      <c r="S6728" s="14">
        <f>IF([1]!Table_1[[#This Row],[연도]]=2020,1,0)</f>
        <v>0</v>
      </c>
      <c r="T6728" s="14">
        <f>IF([1]!Table_1[[#This Row],[연도]]=2021,1,0)</f>
        <v>0</v>
      </c>
      <c r="U6728" s="14">
        <f>IF([1]!Table_1[[#This Row],[연도]]=2022,1,0)</f>
        <v>0</v>
      </c>
      <c r="V6728" s="14">
        <f>IF([1]!Table_1[[#This Row],[연도]]=2023,1,0)</f>
        <v>0</v>
      </c>
      <c r="W6728" s="10">
        <v>0.5</v>
      </c>
      <c r="X6728" s="10">
        <f>Y6728/1000000000000</f>
        <v>6.1673378129999998E-2</v>
      </c>
      <c r="Y6728" s="14">
        <f>[1]!Table_1[[#This Row],[주가]]*[1]!Table_1[[#This Row],[기말주식수]]</f>
        <v>61673378130</v>
      </c>
      <c r="Z6728" s="14">
        <f>AA6728/10</f>
        <v>2.3605892527140711</v>
      </c>
      <c r="AA6728" s="14">
        <f>[1]!Table_1[[#This Row],[시가총액]]/[1]!Table_1[[#This Row],[당기순이익(세후영업이익)]]</f>
        <v>23.605892527140711</v>
      </c>
      <c r="AB6728" s="10">
        <v>703974040</v>
      </c>
    </row>
    <row r="6729" spans="1:28" ht="19.2">
      <c r="A6729" s="12">
        <v>6728</v>
      </c>
      <c r="B6729" s="12">
        <v>149980</v>
      </c>
      <c r="C6729" s="13" t="s">
        <v>1113</v>
      </c>
      <c r="D6729" s="13" t="s">
        <v>20</v>
      </c>
      <c r="E6729" s="12">
        <v>2020</v>
      </c>
      <c r="F6729" s="12">
        <v>18.786000000000001</v>
      </c>
      <c r="G6729" s="15">
        <f>([1]!Table_1[[#This Row],[총자산]]-[1]!Table_1[[#This Row],[장부가치 자기자본]]+[1]!Table_1[[#This Row],[시가총액]])/[1]!Table_1[[#This Row],[총자산]]</f>
        <v>1.3467829038912698</v>
      </c>
      <c r="H6729" s="14">
        <f>I6729/100000000000</f>
        <v>1.235436801E-2</v>
      </c>
      <c r="I6729" s="12">
        <v>1235436801</v>
      </c>
      <c r="J6729" s="12">
        <v>-4.5</v>
      </c>
      <c r="K6729" s="10">
        <f>L6729/1000000000000</f>
        <v>1.2985881782000001E-2</v>
      </c>
      <c r="L6729" s="12">
        <v>12985881782</v>
      </c>
      <c r="M6729" s="12">
        <v>5.54</v>
      </c>
      <c r="N6729" s="12">
        <v>1</v>
      </c>
      <c r="O6729" s="15">
        <f>IF([1]!Table_1[[#This Row],[연도]]=2016,1,0)</f>
        <v>0</v>
      </c>
      <c r="P6729" s="15">
        <f>IF([1]!Table_1[[#This Row],[연도]]=2017,1,0)</f>
        <v>0</v>
      </c>
      <c r="Q6729" s="15">
        <f>IF([1]!Table_1[[#This Row],[연도]]=2018,1,0)</f>
        <v>0</v>
      </c>
      <c r="R6729" s="15">
        <f>IF([1]!Table_1[[#This Row],[연도]]=2019,1,0)</f>
        <v>0</v>
      </c>
      <c r="S6729" s="15">
        <f>IF([1]!Table_1[[#This Row],[연도]]=2020,1,0)</f>
        <v>1</v>
      </c>
      <c r="T6729" s="15">
        <f>IF([1]!Table_1[[#This Row],[연도]]=2021,1,0)</f>
        <v>0</v>
      </c>
      <c r="U6729" s="15">
        <f>IF([1]!Table_1[[#This Row],[연도]]=2022,1,0)</f>
        <v>0</v>
      </c>
      <c r="V6729" s="15">
        <f>IF([1]!Table_1[[#This Row],[연도]]=2023,1,0)</f>
        <v>0</v>
      </c>
      <c r="W6729" s="12">
        <v>0.36</v>
      </c>
      <c r="X6729" s="10">
        <f>Y6729/1000000000000</f>
        <v>5.7161379730000003E-2</v>
      </c>
      <c r="Y6729" s="15">
        <f>[1]!Table_1[[#This Row],[주가]]*[1]!Table_1[[#This Row],[기말주식수]]</f>
        <v>57161379730</v>
      </c>
      <c r="Z6729" s="14">
        <f>AA6729/10</f>
        <v>4.6268153647140711</v>
      </c>
      <c r="AA6729" s="15">
        <f>[1]!Table_1[[#This Row],[시가총액]]/[1]!Table_1[[#This Row],[당기순이익(세후영업이익)]]</f>
        <v>46.268153647140707</v>
      </c>
      <c r="AB6729" s="12">
        <v>604346939</v>
      </c>
    </row>
    <row r="6730" spans="1:28" ht="19.2">
      <c r="A6730" s="10">
        <v>6729</v>
      </c>
      <c r="B6730" s="10">
        <v>150900</v>
      </c>
      <c r="C6730" s="11" t="s">
        <v>1114</v>
      </c>
      <c r="D6730" s="11" t="s">
        <v>20</v>
      </c>
      <c r="E6730" s="10">
        <v>2022</v>
      </c>
      <c r="F6730" s="10">
        <v>21.663</v>
      </c>
      <c r="G6730" s="14">
        <f>([1]!Table_1[[#This Row],[총자산]]-[1]!Table_1[[#This Row],[장부가치 자기자본]]+[1]!Table_1[[#This Row],[시가총액]])/[1]!Table_1[[#This Row],[총자산]]</f>
        <v>2.422434886482185</v>
      </c>
      <c r="H6730" s="14">
        <f>I6730/100000000000</f>
        <v>5.1969743329999998E-2</v>
      </c>
      <c r="I6730" s="10">
        <v>5196974333</v>
      </c>
      <c r="J6730" s="10">
        <v>15.38</v>
      </c>
      <c r="K6730" s="10">
        <f>L6730/1000000000000</f>
        <v>4.4123812663E-2</v>
      </c>
      <c r="L6730" s="10">
        <v>44123812663</v>
      </c>
      <c r="M6730" s="10">
        <v>9.2899999999999991</v>
      </c>
      <c r="N6730" s="10">
        <v>1</v>
      </c>
      <c r="O6730" s="14">
        <f>IF([1]!Table_1[[#This Row],[연도]]=2016,1,0)</f>
        <v>0</v>
      </c>
      <c r="P6730" s="14">
        <f>IF([1]!Table_1[[#This Row],[연도]]=2017,1,0)</f>
        <v>0</v>
      </c>
      <c r="Q6730" s="14">
        <f>IF([1]!Table_1[[#This Row],[연도]]=2018,1,0)</f>
        <v>0</v>
      </c>
      <c r="R6730" s="14">
        <f>IF([1]!Table_1[[#This Row],[연도]]=2019,1,0)</f>
        <v>0</v>
      </c>
      <c r="S6730" s="14">
        <f>IF([1]!Table_1[[#This Row],[연도]]=2020,1,0)</f>
        <v>0</v>
      </c>
      <c r="T6730" s="14">
        <f>IF([1]!Table_1[[#This Row],[연도]]=2021,1,0)</f>
        <v>0</v>
      </c>
      <c r="U6730" s="14">
        <f>IF([1]!Table_1[[#This Row],[연도]]=2022,1,0)</f>
        <v>1</v>
      </c>
      <c r="V6730" s="14">
        <f>IF([1]!Table_1[[#This Row],[연도]]=2023,1,0)</f>
        <v>0</v>
      </c>
      <c r="W6730" s="10">
        <v>0.76</v>
      </c>
      <c r="X6730" s="10">
        <f>Y6730/1000000000000</f>
        <v>0.1058777902</v>
      </c>
      <c r="Y6730" s="14">
        <f>[1]!Table_1[[#This Row],[주가]]*[1]!Table_1[[#This Row],[기말주식수]]</f>
        <v>105877790200</v>
      </c>
      <c r="Z6730" s="14">
        <f>AA6730/10</f>
        <v>2.0372967695393851</v>
      </c>
      <c r="AA6730" s="14">
        <f>[1]!Table_1[[#This Row],[시가총액]]/[1]!Table_1[[#This Row],[당기순이익(세후영업이익)]]</f>
        <v>20.37296769539385</v>
      </c>
      <c r="AB6730" s="10">
        <v>1142492200</v>
      </c>
    </row>
    <row r="6731" spans="1:28" ht="19.2">
      <c r="A6731" s="12">
        <v>6730</v>
      </c>
      <c r="B6731" s="12">
        <v>150900</v>
      </c>
      <c r="C6731" s="13" t="s">
        <v>1114</v>
      </c>
      <c r="D6731" s="13" t="s">
        <v>20</v>
      </c>
      <c r="E6731" s="12">
        <v>2023</v>
      </c>
      <c r="F6731" s="12">
        <v>25.619</v>
      </c>
      <c r="G6731" s="15">
        <f>([1]!Table_1[[#This Row],[총자산]]-[1]!Table_1[[#This Row],[장부가치 자기자본]]+[1]!Table_1[[#This Row],[시가총액]])/[1]!Table_1[[#This Row],[총자산]]</f>
        <v>2.6137036039707162</v>
      </c>
      <c r="H6731" s="14">
        <f>I6731/100000000000</f>
        <v>3.8149747900000003E-2</v>
      </c>
      <c r="I6731" s="12">
        <v>3814974790</v>
      </c>
      <c r="J6731" s="12">
        <v>-9.16</v>
      </c>
      <c r="K6731" s="10">
        <f>L6731/1000000000000</f>
        <v>4.2663565494000001E-2</v>
      </c>
      <c r="L6731" s="12">
        <v>42663565494</v>
      </c>
      <c r="M6731" s="12">
        <v>9.7100000000000009</v>
      </c>
      <c r="N6731" s="12">
        <v>1</v>
      </c>
      <c r="O6731" s="15">
        <f>IF([1]!Table_1[[#This Row],[연도]]=2016,1,0)</f>
        <v>0</v>
      </c>
      <c r="P6731" s="15">
        <f>IF([1]!Table_1[[#This Row],[연도]]=2017,1,0)</f>
        <v>0</v>
      </c>
      <c r="Q6731" s="15">
        <f>IF([1]!Table_1[[#This Row],[연도]]=2018,1,0)</f>
        <v>0</v>
      </c>
      <c r="R6731" s="15">
        <f>IF([1]!Table_1[[#This Row],[연도]]=2019,1,0)</f>
        <v>0</v>
      </c>
      <c r="S6731" s="15">
        <f>IF([1]!Table_1[[#This Row],[연도]]=2020,1,0)</f>
        <v>0</v>
      </c>
      <c r="T6731" s="15">
        <f>IF([1]!Table_1[[#This Row],[연도]]=2021,1,0)</f>
        <v>0</v>
      </c>
      <c r="U6731" s="15">
        <f>IF([1]!Table_1[[#This Row],[연도]]=2022,1,0)</f>
        <v>0</v>
      </c>
      <c r="V6731" s="15">
        <f>IF([1]!Table_1[[#This Row],[연도]]=2023,1,0)</f>
        <v>1</v>
      </c>
      <c r="W6731" s="12">
        <v>0.55000000000000004</v>
      </c>
      <c r="X6731" s="10">
        <f>Y6731/1000000000000</f>
        <v>0.110721759</v>
      </c>
      <c r="Y6731" s="15">
        <f>[1]!Table_1[[#This Row],[주가]]*[1]!Table_1[[#This Row],[기말주식수]]</f>
        <v>110721759000</v>
      </c>
      <c r="Z6731" s="14">
        <f>AA6731/10</f>
        <v>2.9022933333721976</v>
      </c>
      <c r="AA6731" s="15">
        <f>[1]!Table_1[[#This Row],[시가총액]]/[1]!Table_1[[#This Row],[당기순이익(세후영업이익)]]</f>
        <v>29.022933333721976</v>
      </c>
      <c r="AB6731" s="12">
        <v>1145692200</v>
      </c>
    </row>
    <row r="6732" spans="1:28" ht="19.2">
      <c r="A6732" s="10">
        <v>6731</v>
      </c>
      <c r="B6732" s="10">
        <v>151860</v>
      </c>
      <c r="C6732" s="11" t="s">
        <v>1115</v>
      </c>
      <c r="D6732" s="11" t="s">
        <v>20</v>
      </c>
      <c r="E6732" s="10">
        <v>2016</v>
      </c>
      <c r="F6732" s="10">
        <v>72.734999999999999</v>
      </c>
      <c r="G6732" s="14">
        <f>([1]!Table_1[[#This Row],[총자산]]-[1]!Table_1[[#This Row],[장부가치 자기자본]]+[1]!Table_1[[#This Row],[시가총액]])/[1]!Table_1[[#This Row],[총자산]]</f>
        <v>0.96312253987652607</v>
      </c>
      <c r="H6732" s="14">
        <f>I6732/100000000000</f>
        <v>0.11409014008</v>
      </c>
      <c r="I6732" s="10">
        <v>11409014008</v>
      </c>
      <c r="J6732" s="10">
        <v>0.68</v>
      </c>
      <c r="K6732" s="10">
        <f>L6732/1000000000000</f>
        <v>9.5363023325999996E-2</v>
      </c>
      <c r="L6732" s="10">
        <v>95363023326</v>
      </c>
      <c r="M6732" s="10">
        <v>1.3</v>
      </c>
      <c r="N6732" s="10">
        <v>1</v>
      </c>
      <c r="O6732" s="14">
        <f>IF([1]!Table_1[[#This Row],[연도]]=2016,1,0)</f>
        <v>1</v>
      </c>
      <c r="P6732" s="14">
        <f>IF([1]!Table_1[[#This Row],[연도]]=2017,1,0)</f>
        <v>0</v>
      </c>
      <c r="Q6732" s="14">
        <f>IF([1]!Table_1[[#This Row],[연도]]=2018,1,0)</f>
        <v>0</v>
      </c>
      <c r="R6732" s="14">
        <f>IF([1]!Table_1[[#This Row],[연도]]=2019,1,0)</f>
        <v>0</v>
      </c>
      <c r="S6732" s="14">
        <f>IF([1]!Table_1[[#This Row],[연도]]=2020,1,0)</f>
        <v>0</v>
      </c>
      <c r="T6732" s="14">
        <f>IF([1]!Table_1[[#This Row],[연도]]=2021,1,0)</f>
        <v>0</v>
      </c>
      <c r="U6732" s="14">
        <f>IF([1]!Table_1[[#This Row],[연도]]=2022,1,0)</f>
        <v>0</v>
      </c>
      <c r="V6732" s="14">
        <f>IF([1]!Table_1[[#This Row],[연도]]=2023,1,0)</f>
        <v>0</v>
      </c>
      <c r="W6732" s="10">
        <v>5.88</v>
      </c>
      <c r="X6732" s="10">
        <f>Y6732/1000000000000</f>
        <v>0.13122</v>
      </c>
      <c r="Y6732" s="14">
        <f>[1]!Table_1[[#This Row],[주가]]*[1]!Table_1[[#This Row],[기말주식수]]</f>
        <v>131220000000</v>
      </c>
      <c r="Z6732" s="14">
        <f>AA6732/10</f>
        <v>1.150143210517478</v>
      </c>
      <c r="AA6732" s="14">
        <f>[1]!Table_1[[#This Row],[시가총액]]/[1]!Table_1[[#This Row],[당기순이익(세후영업이익)]]</f>
        <v>11.50143210517478</v>
      </c>
      <c r="AB6732" s="10">
        <v>3586541800</v>
      </c>
    </row>
    <row r="6733" spans="1:28" ht="19.2">
      <c r="A6733" s="12">
        <v>6732</v>
      </c>
      <c r="B6733" s="12">
        <v>151860</v>
      </c>
      <c r="C6733" s="13" t="s">
        <v>1115</v>
      </c>
      <c r="D6733" s="13" t="s">
        <v>20</v>
      </c>
      <c r="E6733" s="12">
        <v>2017</v>
      </c>
      <c r="F6733" s="12">
        <v>30.594000000000001</v>
      </c>
      <c r="G6733" s="15">
        <f>([1]!Table_1[[#This Row],[총자산]]-[1]!Table_1[[#This Row],[장부가치 자기자본]]+[1]!Table_1[[#This Row],[시가총액]])/[1]!Table_1[[#This Row],[총자산]]</f>
        <v>1.0127393572541554</v>
      </c>
      <c r="H6733" s="14">
        <f>I6733/100000000000</f>
        <v>0.13837807094999999</v>
      </c>
      <c r="I6733" s="12">
        <v>13837807095</v>
      </c>
      <c r="J6733" s="12">
        <v>5.8</v>
      </c>
      <c r="K6733" s="10">
        <f>L6733/1000000000000</f>
        <v>0.108801441604</v>
      </c>
      <c r="L6733" s="12">
        <v>108801441604</v>
      </c>
      <c r="M6733" s="12">
        <v>0.92</v>
      </c>
      <c r="N6733" s="12">
        <v>1</v>
      </c>
      <c r="O6733" s="15">
        <f>IF([1]!Table_1[[#This Row],[연도]]=2016,1,0)</f>
        <v>0</v>
      </c>
      <c r="P6733" s="15">
        <f>IF([1]!Table_1[[#This Row],[연도]]=2017,1,0)</f>
        <v>1</v>
      </c>
      <c r="Q6733" s="15">
        <f>IF([1]!Table_1[[#This Row],[연도]]=2018,1,0)</f>
        <v>0</v>
      </c>
      <c r="R6733" s="15">
        <f>IF([1]!Table_1[[#This Row],[연도]]=2019,1,0)</f>
        <v>0</v>
      </c>
      <c r="S6733" s="15">
        <f>IF([1]!Table_1[[#This Row],[연도]]=2020,1,0)</f>
        <v>0</v>
      </c>
      <c r="T6733" s="15">
        <f>IF([1]!Table_1[[#This Row],[연도]]=2021,1,0)</f>
        <v>0</v>
      </c>
      <c r="U6733" s="15">
        <f>IF([1]!Table_1[[#This Row],[연도]]=2022,1,0)</f>
        <v>0</v>
      </c>
      <c r="V6733" s="15">
        <f>IF([1]!Table_1[[#This Row],[연도]]=2023,1,0)</f>
        <v>0</v>
      </c>
      <c r="W6733" s="12">
        <v>1.08</v>
      </c>
      <c r="X6733" s="10">
        <f>Y6733/1000000000000</f>
        <v>0.14976</v>
      </c>
      <c r="Y6733" s="15">
        <f>[1]!Table_1[[#This Row],[주가]]*[1]!Table_1[[#This Row],[기말주식수]]</f>
        <v>149760000000</v>
      </c>
      <c r="Z6733" s="14">
        <f>AA6733/10</f>
        <v>1.082252404386477</v>
      </c>
      <c r="AA6733" s="15">
        <f>[1]!Table_1[[#This Row],[시가총액]]/[1]!Table_1[[#This Row],[당기순이익(세후영업이익)]]</f>
        <v>10.822524043864769</v>
      </c>
      <c r="AB6733" s="12">
        <v>3586541800</v>
      </c>
    </row>
    <row r="6734" spans="1:28" ht="19.2">
      <c r="A6734" s="10">
        <v>6733</v>
      </c>
      <c r="B6734" s="10">
        <v>151860</v>
      </c>
      <c r="C6734" s="11" t="s">
        <v>1115</v>
      </c>
      <c r="D6734" s="11" t="s">
        <v>20</v>
      </c>
      <c r="E6734" s="10">
        <v>2018</v>
      </c>
      <c r="F6734" s="10">
        <v>31.125</v>
      </c>
      <c r="G6734" s="14">
        <f>([1]!Table_1[[#This Row],[총자산]]-[1]!Table_1[[#This Row],[장부가치 자기자본]]+[1]!Table_1[[#This Row],[시가총액]])/[1]!Table_1[[#This Row],[총자산]]</f>
        <v>0.84704765106296254</v>
      </c>
      <c r="H6734" s="14">
        <f>I6734/100000000000</f>
        <v>0.13642629867</v>
      </c>
      <c r="I6734" s="10">
        <v>13642629867</v>
      </c>
      <c r="J6734" s="10">
        <v>9.59</v>
      </c>
      <c r="K6734" s="10">
        <f>L6734/1000000000000</f>
        <v>0.12373977303</v>
      </c>
      <c r="L6734" s="10">
        <v>123739773030</v>
      </c>
      <c r="M6734" s="10">
        <v>1.17</v>
      </c>
      <c r="N6734" s="10">
        <v>1</v>
      </c>
      <c r="O6734" s="14">
        <f>IF([1]!Table_1[[#This Row],[연도]]=2016,1,0)</f>
        <v>0</v>
      </c>
      <c r="P6734" s="14">
        <f>IF([1]!Table_1[[#This Row],[연도]]=2017,1,0)</f>
        <v>0</v>
      </c>
      <c r="Q6734" s="14">
        <f>IF([1]!Table_1[[#This Row],[연도]]=2018,1,0)</f>
        <v>1</v>
      </c>
      <c r="R6734" s="14">
        <f>IF([1]!Table_1[[#This Row],[연도]]=2019,1,0)</f>
        <v>0</v>
      </c>
      <c r="S6734" s="14">
        <f>IF([1]!Table_1[[#This Row],[연도]]=2020,1,0)</f>
        <v>0</v>
      </c>
      <c r="T6734" s="14">
        <f>IF([1]!Table_1[[#This Row],[연도]]=2021,1,0)</f>
        <v>0</v>
      </c>
      <c r="U6734" s="14">
        <f>IF([1]!Table_1[[#This Row],[연도]]=2022,1,0)</f>
        <v>0</v>
      </c>
      <c r="V6734" s="14">
        <f>IF([1]!Table_1[[#This Row],[연도]]=2023,1,0)</f>
        <v>0</v>
      </c>
      <c r="W6734" s="10">
        <v>5.88</v>
      </c>
      <c r="X6734" s="10">
        <f>Y6734/1000000000000</f>
        <v>0.11556</v>
      </c>
      <c r="Y6734" s="14">
        <f>[1]!Table_1[[#This Row],[주가]]*[1]!Table_1[[#This Row],[기말주식수]]</f>
        <v>115560000000</v>
      </c>
      <c r="Z6734" s="14">
        <f>AA6734/10</f>
        <v>0.84705076020223014</v>
      </c>
      <c r="AA6734" s="14">
        <f>[1]!Table_1[[#This Row],[시가총액]]/[1]!Table_1[[#This Row],[당기순이익(세후영업이익)]]</f>
        <v>8.4705076020223018</v>
      </c>
      <c r="AB6734" s="10">
        <v>3506541800</v>
      </c>
    </row>
    <row r="6735" spans="1:28" ht="19.2">
      <c r="A6735" s="12">
        <v>6734</v>
      </c>
      <c r="B6735" s="12">
        <v>151860</v>
      </c>
      <c r="C6735" s="13" t="s">
        <v>1115</v>
      </c>
      <c r="D6735" s="13" t="s">
        <v>20</v>
      </c>
      <c r="E6735" s="12">
        <v>2019</v>
      </c>
      <c r="F6735" s="12">
        <v>3.9449999999999998</v>
      </c>
      <c r="G6735" s="15">
        <f>([1]!Table_1[[#This Row],[총자산]]-[1]!Table_1[[#This Row],[장부가치 자기자본]]+[1]!Table_1[[#This Row],[시가총액]])/[1]!Table_1[[#This Row],[총자산]]</f>
        <v>0.71636575850880158</v>
      </c>
      <c r="H6735" s="14">
        <f>I6735/100000000000</f>
        <v>0.15879854135999999</v>
      </c>
      <c r="I6735" s="12">
        <v>15879854136</v>
      </c>
      <c r="J6735" s="12">
        <v>91.66</v>
      </c>
      <c r="K6735" s="10">
        <f>L6735/1000000000000</f>
        <v>0.16087925637799999</v>
      </c>
      <c r="L6735" s="12">
        <v>160879256378</v>
      </c>
      <c r="M6735" s="12">
        <v>1.51</v>
      </c>
      <c r="N6735" s="12">
        <v>1</v>
      </c>
      <c r="O6735" s="15">
        <f>IF([1]!Table_1[[#This Row],[연도]]=2016,1,0)</f>
        <v>0</v>
      </c>
      <c r="P6735" s="15">
        <f>IF([1]!Table_1[[#This Row],[연도]]=2017,1,0)</f>
        <v>0</v>
      </c>
      <c r="Q6735" s="15">
        <f>IF([1]!Table_1[[#This Row],[연도]]=2018,1,0)</f>
        <v>0</v>
      </c>
      <c r="R6735" s="15">
        <f>IF([1]!Table_1[[#This Row],[연도]]=2019,1,0)</f>
        <v>1</v>
      </c>
      <c r="S6735" s="15">
        <f>IF([1]!Table_1[[#This Row],[연도]]=2020,1,0)</f>
        <v>0</v>
      </c>
      <c r="T6735" s="15">
        <f>IF([1]!Table_1[[#This Row],[연도]]=2021,1,0)</f>
        <v>0</v>
      </c>
      <c r="U6735" s="15">
        <f>IF([1]!Table_1[[#This Row],[연도]]=2022,1,0)</f>
        <v>0</v>
      </c>
      <c r="V6735" s="15">
        <f>IF([1]!Table_1[[#This Row],[연도]]=2023,1,0)</f>
        <v>0</v>
      </c>
      <c r="W6735" s="12">
        <v>4.33</v>
      </c>
      <c r="X6735" s="10">
        <f>Y6735/1000000000000</f>
        <v>0.11952</v>
      </c>
      <c r="Y6735" s="15">
        <f>[1]!Table_1[[#This Row],[주가]]*[1]!Table_1[[#This Row],[기말주식수]]</f>
        <v>119520000000</v>
      </c>
      <c r="Z6735" s="14">
        <f>AA6735/10</f>
        <v>0.7526517496722176</v>
      </c>
      <c r="AA6735" s="15">
        <f>[1]!Table_1[[#This Row],[시가총액]]/[1]!Table_1[[#This Row],[당기순이익(세후영업이익)]]</f>
        <v>7.5265174967221755</v>
      </c>
      <c r="AB6735" s="12">
        <v>3857195980</v>
      </c>
    </row>
    <row r="6736" spans="1:28" ht="19.2">
      <c r="A6736" s="10">
        <v>6735</v>
      </c>
      <c r="B6736" s="10">
        <v>151860</v>
      </c>
      <c r="C6736" s="11" t="s">
        <v>1115</v>
      </c>
      <c r="D6736" s="11" t="s">
        <v>20</v>
      </c>
      <c r="E6736" s="10">
        <v>2020</v>
      </c>
      <c r="F6736" s="10">
        <v>14.257</v>
      </c>
      <c r="G6736" s="14">
        <f>([1]!Table_1[[#This Row],[총자산]]-[1]!Table_1[[#This Row],[장부가치 자기자본]]+[1]!Table_1[[#This Row],[시가총액]])/[1]!Table_1[[#This Row],[총자산]]</f>
        <v>0.68423079746418891</v>
      </c>
      <c r="H6736" s="14">
        <f>I6736/100000000000</f>
        <v>0.19057664832999999</v>
      </c>
      <c r="I6736" s="10">
        <v>19057664833</v>
      </c>
      <c r="J6736" s="10">
        <v>490.56</v>
      </c>
      <c r="K6736" s="10">
        <f>L6736/1000000000000</f>
        <v>0.15386692995599999</v>
      </c>
      <c r="L6736" s="10">
        <v>153866929956</v>
      </c>
      <c r="M6736" s="10">
        <v>1.1499999999999999</v>
      </c>
      <c r="N6736" s="10">
        <v>1</v>
      </c>
      <c r="O6736" s="14">
        <f>IF([1]!Table_1[[#This Row],[연도]]=2016,1,0)</f>
        <v>0</v>
      </c>
      <c r="P6736" s="14">
        <f>IF([1]!Table_1[[#This Row],[연도]]=2017,1,0)</f>
        <v>0</v>
      </c>
      <c r="Q6736" s="14">
        <f>IF([1]!Table_1[[#This Row],[연도]]=2018,1,0)</f>
        <v>0</v>
      </c>
      <c r="R6736" s="14">
        <f>IF([1]!Table_1[[#This Row],[연도]]=2019,1,0)</f>
        <v>0</v>
      </c>
      <c r="S6736" s="14">
        <f>IF([1]!Table_1[[#This Row],[연도]]=2020,1,0)</f>
        <v>1</v>
      </c>
      <c r="T6736" s="14">
        <f>IF([1]!Table_1[[#This Row],[연도]]=2021,1,0)</f>
        <v>0</v>
      </c>
      <c r="U6736" s="14">
        <f>IF([1]!Table_1[[#This Row],[연도]]=2022,1,0)</f>
        <v>0</v>
      </c>
      <c r="V6736" s="14">
        <f>IF([1]!Table_1[[#This Row],[연도]]=2023,1,0)</f>
        <v>0</v>
      </c>
      <c r="W6736" s="10">
        <v>2.06</v>
      </c>
      <c r="X6736" s="10">
        <f>Y6736/1000000000000</f>
        <v>0.24228</v>
      </c>
      <c r="Y6736" s="14">
        <f>[1]!Table_1[[#This Row],[주가]]*[1]!Table_1[[#This Row],[기말주식수]]</f>
        <v>242280000000</v>
      </c>
      <c r="Z6736" s="14">
        <f>AA6736/10</f>
        <v>1.2712995118923025</v>
      </c>
      <c r="AA6736" s="14">
        <f>[1]!Table_1[[#This Row],[시가총액]]/[1]!Table_1[[#This Row],[당기순이익(세후영업이익)]]</f>
        <v>12.712995118923025</v>
      </c>
      <c r="AB6736" s="10">
        <v>3802294980</v>
      </c>
    </row>
    <row r="6737" spans="1:28" ht="19.2">
      <c r="A6737" s="12">
        <v>6736</v>
      </c>
      <c r="B6737" s="12">
        <v>151860</v>
      </c>
      <c r="C6737" s="13" t="s">
        <v>1115</v>
      </c>
      <c r="D6737" s="13" t="s">
        <v>20</v>
      </c>
      <c r="E6737" s="12">
        <v>2021</v>
      </c>
      <c r="F6737" s="12">
        <v>2.2429999999999999</v>
      </c>
      <c r="G6737" s="15">
        <f>([1]!Table_1[[#This Row],[총자산]]-[1]!Table_1[[#This Row],[장부가치 자기자본]]+[1]!Table_1[[#This Row],[시가총액]])/[1]!Table_1[[#This Row],[총자산]]</f>
        <v>0.76902539319445851</v>
      </c>
      <c r="H6737" s="14">
        <f>I6737/100000000000</f>
        <v>3.25597</v>
      </c>
      <c r="I6737" s="12">
        <v>325597000000</v>
      </c>
      <c r="J6737" s="12">
        <v>19.899999999999999</v>
      </c>
      <c r="K6737" s="10">
        <f>L6737/1000000000000</f>
        <v>3.5368898583389998</v>
      </c>
      <c r="L6737" s="12">
        <v>3536889858339</v>
      </c>
      <c r="M6737" s="12">
        <v>1.53</v>
      </c>
      <c r="N6737" s="12">
        <v>1</v>
      </c>
      <c r="O6737" s="15">
        <f>IF([1]!Table_1[[#This Row],[연도]]=2016,1,0)</f>
        <v>0</v>
      </c>
      <c r="P6737" s="15">
        <f>IF([1]!Table_1[[#This Row],[연도]]=2017,1,0)</f>
        <v>0</v>
      </c>
      <c r="Q6737" s="15">
        <f>IF([1]!Table_1[[#This Row],[연도]]=2018,1,0)</f>
        <v>0</v>
      </c>
      <c r="R6737" s="15">
        <f>IF([1]!Table_1[[#This Row],[연도]]=2019,1,0)</f>
        <v>0</v>
      </c>
      <c r="S6737" s="15">
        <f>IF([1]!Table_1[[#This Row],[연도]]=2020,1,0)</f>
        <v>0</v>
      </c>
      <c r="T6737" s="15">
        <f>IF([1]!Table_1[[#This Row],[연도]]=2021,1,0)</f>
        <v>1</v>
      </c>
      <c r="U6737" s="15">
        <f>IF([1]!Table_1[[#This Row],[연도]]=2022,1,0)</f>
        <v>0</v>
      </c>
      <c r="V6737" s="15">
        <f>IF([1]!Table_1[[#This Row],[연도]]=2023,1,0)</f>
        <v>0</v>
      </c>
      <c r="W6737" s="12">
        <v>0.67</v>
      </c>
      <c r="X6737" s="10">
        <f>Y6737/1000000000000</f>
        <v>0.52739999999999998</v>
      </c>
      <c r="Y6737" s="15">
        <f>[1]!Table_1[[#This Row],[주가]]*[1]!Table_1[[#This Row],[기말주식수]]</f>
        <v>527400000000</v>
      </c>
      <c r="Z6737" s="14">
        <f>AA6737/10</f>
        <v>0.1619793794168865</v>
      </c>
      <c r="AA6737" s="15">
        <f>[1]!Table_1[[#This Row],[시가총액]]/[1]!Table_1[[#This Row],[당기순이익(세후영업이익)]]</f>
        <v>1.6197937941688652</v>
      </c>
      <c r="AB6737" s="12">
        <v>4320000000</v>
      </c>
    </row>
    <row r="6738" spans="1:28" ht="19.2">
      <c r="A6738" s="10">
        <v>6737</v>
      </c>
      <c r="B6738" s="10">
        <v>151860</v>
      </c>
      <c r="C6738" s="11" t="s">
        <v>1115</v>
      </c>
      <c r="D6738" s="11" t="s">
        <v>20</v>
      </c>
      <c r="E6738" s="10">
        <v>2022</v>
      </c>
      <c r="F6738" s="10">
        <v>0.59699999999999998</v>
      </c>
      <c r="G6738" s="14">
        <f>([1]!Table_1[[#This Row],[총자산]]-[1]!Table_1[[#This Row],[장부가치 자기자본]]+[1]!Table_1[[#This Row],[시가총액]])/[1]!Table_1[[#This Row],[총자산]]</f>
        <v>0.55911893973758331</v>
      </c>
      <c r="H6738" s="14">
        <f>I6738/100000000000</f>
        <v>3.56189</v>
      </c>
      <c r="I6738" s="10">
        <v>356189000000</v>
      </c>
      <c r="J6738" s="10">
        <v>66</v>
      </c>
      <c r="K6738" s="10">
        <f>L6738/1000000000000</f>
        <v>4.9442412561840001</v>
      </c>
      <c r="L6738" s="10">
        <v>4944241256184</v>
      </c>
      <c r="M6738" s="10">
        <v>1.95</v>
      </c>
      <c r="N6738" s="10">
        <v>1</v>
      </c>
      <c r="O6738" s="14">
        <f>IF([1]!Table_1[[#This Row],[연도]]=2016,1,0)</f>
        <v>0</v>
      </c>
      <c r="P6738" s="14">
        <f>IF([1]!Table_1[[#This Row],[연도]]=2017,1,0)</f>
        <v>0</v>
      </c>
      <c r="Q6738" s="14">
        <f>IF([1]!Table_1[[#This Row],[연도]]=2018,1,0)</f>
        <v>0</v>
      </c>
      <c r="R6738" s="14">
        <f>IF([1]!Table_1[[#This Row],[연도]]=2019,1,0)</f>
        <v>0</v>
      </c>
      <c r="S6738" s="14">
        <f>IF([1]!Table_1[[#This Row],[연도]]=2020,1,0)</f>
        <v>0</v>
      </c>
      <c r="T6738" s="14">
        <f>IF([1]!Table_1[[#This Row],[연도]]=2021,1,0)</f>
        <v>0</v>
      </c>
      <c r="U6738" s="14">
        <f>IF([1]!Table_1[[#This Row],[연도]]=2022,1,0)</f>
        <v>1</v>
      </c>
      <c r="V6738" s="14">
        <f>IF([1]!Table_1[[#This Row],[연도]]=2023,1,0)</f>
        <v>0</v>
      </c>
      <c r="W6738" s="10">
        <v>0.35</v>
      </c>
      <c r="X6738" s="10">
        <f>Y6738/1000000000000</f>
        <v>0.34451999999999999</v>
      </c>
      <c r="Y6738" s="14">
        <f>[1]!Table_1[[#This Row],[주가]]*[1]!Table_1[[#This Row],[기말주식수]]</f>
        <v>344520000000</v>
      </c>
      <c r="Z6738" s="14">
        <f>AA6738/10</f>
        <v>9.672393027297306E-2</v>
      </c>
      <c r="AA6738" s="14">
        <f>[1]!Table_1[[#This Row],[시가총액]]/[1]!Table_1[[#This Row],[당기순이익(세후영업이익)]]</f>
        <v>0.96723930272973058</v>
      </c>
      <c r="AB6738" s="10">
        <v>5400000000</v>
      </c>
    </row>
    <row r="6739" spans="1:28" ht="19.2">
      <c r="A6739" s="12">
        <v>6738</v>
      </c>
      <c r="B6739" s="12">
        <v>151860</v>
      </c>
      <c r="C6739" s="13" t="s">
        <v>1115</v>
      </c>
      <c r="D6739" s="13" t="s">
        <v>20</v>
      </c>
      <c r="E6739" s="12">
        <v>2023</v>
      </c>
      <c r="F6739" s="12">
        <v>1.9670000000000001</v>
      </c>
      <c r="G6739" s="15">
        <f>([1]!Table_1[[#This Row],[총자산]]-[1]!Table_1[[#This Row],[장부가치 자기자본]]+[1]!Table_1[[#This Row],[시가총액]])/[1]!Table_1[[#This Row],[총자산]]</f>
        <v>0.58407146037420066</v>
      </c>
      <c r="H6739" s="14">
        <f>I6739/100000000000</f>
        <v>3.0977800000000002</v>
      </c>
      <c r="I6739" s="12">
        <v>309778000000</v>
      </c>
      <c r="J6739" s="12">
        <v>14.72</v>
      </c>
      <c r="K6739" s="10">
        <f>L6739/1000000000000</f>
        <v>7.2571696088179998</v>
      </c>
      <c r="L6739" s="12">
        <v>7257169608818</v>
      </c>
      <c r="M6739" s="12">
        <v>3.04</v>
      </c>
      <c r="N6739" s="12">
        <v>1</v>
      </c>
      <c r="O6739" s="15">
        <f>IF([1]!Table_1[[#This Row],[연도]]=2016,1,0)</f>
        <v>0</v>
      </c>
      <c r="P6739" s="15">
        <f>IF([1]!Table_1[[#This Row],[연도]]=2017,1,0)</f>
        <v>0</v>
      </c>
      <c r="Q6739" s="15">
        <f>IF([1]!Table_1[[#This Row],[연도]]=2018,1,0)</f>
        <v>0</v>
      </c>
      <c r="R6739" s="15">
        <f>IF([1]!Table_1[[#This Row],[연도]]=2019,1,0)</f>
        <v>0</v>
      </c>
      <c r="S6739" s="15">
        <f>IF([1]!Table_1[[#This Row],[연도]]=2020,1,0)</f>
        <v>0</v>
      </c>
      <c r="T6739" s="15">
        <f>IF([1]!Table_1[[#This Row],[연도]]=2021,1,0)</f>
        <v>0</v>
      </c>
      <c r="U6739" s="15">
        <f>IF([1]!Table_1[[#This Row],[연도]]=2022,1,0)</f>
        <v>0</v>
      </c>
      <c r="V6739" s="15">
        <f>IF([1]!Table_1[[#This Row],[연도]]=2023,1,0)</f>
        <v>1</v>
      </c>
      <c r="W6739" s="12">
        <v>4.22</v>
      </c>
      <c r="X6739" s="10">
        <f>Y6739/1000000000000</f>
        <v>0.40572000000000003</v>
      </c>
      <c r="Y6739" s="15">
        <f>[1]!Table_1[[#This Row],[주가]]*[1]!Table_1[[#This Row],[기말주식수]]</f>
        <v>405720000000</v>
      </c>
      <c r="Z6739" s="14">
        <f>AA6739/10</f>
        <v>0.13097121164188547</v>
      </c>
      <c r="AA6739" s="15">
        <f>[1]!Table_1[[#This Row],[시가총액]]/[1]!Table_1[[#This Row],[당기순이익(세후영업이익)]]</f>
        <v>1.3097121164188548</v>
      </c>
      <c r="AB6739" s="12">
        <v>4320000000</v>
      </c>
    </row>
    <row r="6740" spans="1:28" ht="19.2">
      <c r="A6740" s="10">
        <v>6739</v>
      </c>
      <c r="B6740" s="10">
        <v>155650</v>
      </c>
      <c r="C6740" s="11" t="s">
        <v>1116</v>
      </c>
      <c r="D6740" s="11" t="s">
        <v>20</v>
      </c>
      <c r="E6740" s="10">
        <v>2016</v>
      </c>
      <c r="F6740" s="10">
        <v>20.344000000000001</v>
      </c>
      <c r="G6740" s="14">
        <f>([1]!Table_1[[#This Row],[총자산]]-[1]!Table_1[[#This Row],[장부가치 자기자본]]+[1]!Table_1[[#This Row],[시가총액]])/[1]!Table_1[[#This Row],[총자산]]</f>
        <v>1.0320668531784121</v>
      </c>
      <c r="H6740" s="14">
        <f>I6740/100000000000</f>
        <v>0.10856284019</v>
      </c>
      <c r="I6740" s="10">
        <v>10856284019</v>
      </c>
      <c r="J6740" s="10">
        <v>78.2</v>
      </c>
      <c r="K6740" s="10">
        <f>L6740/1000000000000</f>
        <v>0.122808109079</v>
      </c>
      <c r="L6740" s="10">
        <v>122808109079</v>
      </c>
      <c r="M6740" s="10">
        <v>2.37</v>
      </c>
      <c r="N6740" s="10">
        <v>1</v>
      </c>
      <c r="O6740" s="14">
        <f>IF([1]!Table_1[[#This Row],[연도]]=2016,1,0)</f>
        <v>1</v>
      </c>
      <c r="P6740" s="14">
        <f>IF([1]!Table_1[[#This Row],[연도]]=2017,1,0)</f>
        <v>0</v>
      </c>
      <c r="Q6740" s="14">
        <f>IF([1]!Table_1[[#This Row],[연도]]=2018,1,0)</f>
        <v>0</v>
      </c>
      <c r="R6740" s="14">
        <f>IF([1]!Table_1[[#This Row],[연도]]=2019,1,0)</f>
        <v>0</v>
      </c>
      <c r="S6740" s="14">
        <f>IF([1]!Table_1[[#This Row],[연도]]=2020,1,0)</f>
        <v>0</v>
      </c>
      <c r="T6740" s="14">
        <f>IF([1]!Table_1[[#This Row],[연도]]=2021,1,0)</f>
        <v>0</v>
      </c>
      <c r="U6740" s="14">
        <f>IF([1]!Table_1[[#This Row],[연도]]=2022,1,0)</f>
        <v>0</v>
      </c>
      <c r="V6740" s="14">
        <f>IF([1]!Table_1[[#This Row],[연도]]=2023,1,0)</f>
        <v>0</v>
      </c>
      <c r="W6740" s="10">
        <v>1.34</v>
      </c>
      <c r="X6740" s="10">
        <f>Y6740/1000000000000</f>
        <v>5.2896628665999999E-2</v>
      </c>
      <c r="Y6740" s="14">
        <f>[1]!Table_1[[#This Row],[주가]]*[1]!Table_1[[#This Row],[기말주식수]]</f>
        <v>52896628666</v>
      </c>
      <c r="Z6740" s="14">
        <f>AA6740/10</f>
        <v>0.48724433308324999</v>
      </c>
      <c r="AA6740" s="14">
        <f>[1]!Table_1[[#This Row],[시가총액]]/[1]!Table_1[[#This Row],[당기순이익(세후영업이익)]]</f>
        <v>4.8724433308324997</v>
      </c>
      <c r="AB6740" s="10">
        <v>1865589200</v>
      </c>
    </row>
    <row r="6741" spans="1:28" ht="19.2">
      <c r="A6741" s="12">
        <v>6740</v>
      </c>
      <c r="B6741" s="12">
        <v>155650</v>
      </c>
      <c r="C6741" s="13" t="s">
        <v>1116</v>
      </c>
      <c r="D6741" s="13" t="s">
        <v>20</v>
      </c>
      <c r="E6741" s="12">
        <v>2017</v>
      </c>
      <c r="F6741" s="12">
        <v>17.670000000000002</v>
      </c>
      <c r="G6741" s="15">
        <f>([1]!Table_1[[#This Row],[총자산]]-[1]!Table_1[[#This Row],[장부가치 자기자본]]+[1]!Table_1[[#This Row],[시가총액]])/[1]!Table_1[[#This Row],[총자산]]</f>
        <v>1.32960964643579</v>
      </c>
      <c r="H6741" s="14">
        <f>I6741/100000000000</f>
        <v>0.19990221683000001</v>
      </c>
      <c r="I6741" s="12">
        <v>19990221683</v>
      </c>
      <c r="J6741" s="12">
        <v>134.04</v>
      </c>
      <c r="K6741" s="10">
        <f>L6741/1000000000000</f>
        <v>0.15402256648400001</v>
      </c>
      <c r="L6741" s="12">
        <v>154022566484</v>
      </c>
      <c r="M6741" s="12">
        <v>3.75</v>
      </c>
      <c r="N6741" s="12">
        <v>1</v>
      </c>
      <c r="O6741" s="15">
        <f>IF([1]!Table_1[[#This Row],[연도]]=2016,1,0)</f>
        <v>0</v>
      </c>
      <c r="P6741" s="15">
        <f>IF([1]!Table_1[[#This Row],[연도]]=2017,1,0)</f>
        <v>1</v>
      </c>
      <c r="Q6741" s="15">
        <f>IF([1]!Table_1[[#This Row],[연도]]=2018,1,0)</f>
        <v>0</v>
      </c>
      <c r="R6741" s="15">
        <f>IF([1]!Table_1[[#This Row],[연도]]=2019,1,0)</f>
        <v>0</v>
      </c>
      <c r="S6741" s="15">
        <f>IF([1]!Table_1[[#This Row],[연도]]=2020,1,0)</f>
        <v>0</v>
      </c>
      <c r="T6741" s="15">
        <f>IF([1]!Table_1[[#This Row],[연도]]=2021,1,0)</f>
        <v>0</v>
      </c>
      <c r="U6741" s="15">
        <f>IF([1]!Table_1[[#This Row],[연도]]=2022,1,0)</f>
        <v>0</v>
      </c>
      <c r="V6741" s="15">
        <f>IF([1]!Table_1[[#This Row],[연도]]=2023,1,0)</f>
        <v>0</v>
      </c>
      <c r="W6741" s="12">
        <v>0.38</v>
      </c>
      <c r="X6741" s="10">
        <f>Y6741/1000000000000</f>
        <v>0.15396450645099999</v>
      </c>
      <c r="Y6741" s="15">
        <f>[1]!Table_1[[#This Row],[주가]]*[1]!Table_1[[#This Row],[기말주식수]]</f>
        <v>153964506451</v>
      </c>
      <c r="Z6741" s="14">
        <f>AA6741/10</f>
        <v>0.7701990948001034</v>
      </c>
      <c r="AA6741" s="15">
        <f>[1]!Table_1[[#This Row],[시가총액]]/[1]!Table_1[[#This Row],[당기순이익(세후영업이익)]]</f>
        <v>7.7019909480010345</v>
      </c>
      <c r="AB6741" s="12">
        <v>2918383800</v>
      </c>
    </row>
    <row r="6742" spans="1:28" ht="19.2">
      <c r="A6742" s="10">
        <v>6741</v>
      </c>
      <c r="B6742" s="10">
        <v>155650</v>
      </c>
      <c r="C6742" s="11" t="s">
        <v>1116</v>
      </c>
      <c r="D6742" s="11" t="s">
        <v>20</v>
      </c>
      <c r="E6742" s="10">
        <v>2018</v>
      </c>
      <c r="F6742" s="10">
        <v>24.238</v>
      </c>
      <c r="G6742" s="14">
        <f>([1]!Table_1[[#This Row],[총자산]]-[1]!Table_1[[#This Row],[장부가치 자기자본]]+[1]!Table_1[[#This Row],[시가총액]])/[1]!Table_1[[#This Row],[총자산]]</f>
        <v>1.2091591540906175</v>
      </c>
      <c r="H6742" s="14">
        <f>I6742/100000000000</f>
        <v>0.22136119494000001</v>
      </c>
      <c r="I6742" s="10">
        <v>22136119494</v>
      </c>
      <c r="J6742" s="10">
        <v>-20.78</v>
      </c>
      <c r="K6742" s="10">
        <f>L6742/1000000000000</f>
        <v>0.24087498252100001</v>
      </c>
      <c r="L6742" s="10">
        <v>240874982521</v>
      </c>
      <c r="M6742" s="10">
        <v>3.06</v>
      </c>
      <c r="N6742" s="10">
        <v>1</v>
      </c>
      <c r="O6742" s="14">
        <f>IF([1]!Table_1[[#This Row],[연도]]=2016,1,0)</f>
        <v>0</v>
      </c>
      <c r="P6742" s="14">
        <f>IF([1]!Table_1[[#This Row],[연도]]=2017,1,0)</f>
        <v>0</v>
      </c>
      <c r="Q6742" s="14">
        <f>IF([1]!Table_1[[#This Row],[연도]]=2018,1,0)</f>
        <v>1</v>
      </c>
      <c r="R6742" s="14">
        <f>IF([1]!Table_1[[#This Row],[연도]]=2019,1,0)</f>
        <v>0</v>
      </c>
      <c r="S6742" s="14">
        <f>IF([1]!Table_1[[#This Row],[연도]]=2020,1,0)</f>
        <v>0</v>
      </c>
      <c r="T6742" s="14">
        <f>IF([1]!Table_1[[#This Row],[연도]]=2021,1,0)</f>
        <v>0</v>
      </c>
      <c r="U6742" s="14">
        <f>IF([1]!Table_1[[#This Row],[연도]]=2022,1,0)</f>
        <v>0</v>
      </c>
      <c r="V6742" s="14">
        <f>IF([1]!Table_1[[#This Row],[연도]]=2023,1,0)</f>
        <v>0</v>
      </c>
      <c r="W6742" s="10">
        <v>0.56000000000000005</v>
      </c>
      <c r="X6742" s="10">
        <f>Y6742/1000000000000</f>
        <v>0.12803563477999999</v>
      </c>
      <c r="Y6742" s="14">
        <f>[1]!Table_1[[#This Row],[주가]]*[1]!Table_1[[#This Row],[기말주식수]]</f>
        <v>128035634780</v>
      </c>
      <c r="Z6742" s="14">
        <f>AA6742/10</f>
        <v>0.57840144391479309</v>
      </c>
      <c r="AA6742" s="14">
        <f>[1]!Table_1[[#This Row],[시가총액]]/[1]!Table_1[[#This Row],[당기순이익(세후영업이익)]]</f>
        <v>5.7840144391479313</v>
      </c>
      <c r="AB6742" s="10">
        <v>3869140400</v>
      </c>
    </row>
    <row r="6743" spans="1:28" ht="19.2">
      <c r="A6743" s="12">
        <v>6742</v>
      </c>
      <c r="B6743" s="12">
        <v>155650</v>
      </c>
      <c r="C6743" s="13" t="s">
        <v>1116</v>
      </c>
      <c r="D6743" s="13" t="s">
        <v>20</v>
      </c>
      <c r="E6743" s="12">
        <v>2020</v>
      </c>
      <c r="F6743" s="12">
        <v>35.076000000000001</v>
      </c>
      <c r="G6743" s="15">
        <f>([1]!Table_1[[#This Row],[총자산]]-[1]!Table_1[[#This Row],[장부가치 자기자본]]+[1]!Table_1[[#This Row],[시가총액]])/[1]!Table_1[[#This Row],[총자산]]</f>
        <v>1.7475656539732709</v>
      </c>
      <c r="H6743" s="14">
        <f>I6743/100000000000</f>
        <v>0.10632862561</v>
      </c>
      <c r="I6743" s="12">
        <v>10632862561</v>
      </c>
      <c r="J6743" s="12">
        <v>-12.43</v>
      </c>
      <c r="K6743" s="10">
        <f>L6743/1000000000000</f>
        <v>0.14580063625600001</v>
      </c>
      <c r="L6743" s="12">
        <v>145800636256</v>
      </c>
      <c r="M6743" s="12">
        <v>6.23</v>
      </c>
      <c r="N6743" s="12">
        <v>1</v>
      </c>
      <c r="O6743" s="15">
        <f>IF([1]!Table_1[[#This Row],[연도]]=2016,1,0)</f>
        <v>0</v>
      </c>
      <c r="P6743" s="15">
        <f>IF([1]!Table_1[[#This Row],[연도]]=2017,1,0)</f>
        <v>0</v>
      </c>
      <c r="Q6743" s="15">
        <f>IF([1]!Table_1[[#This Row],[연도]]=2018,1,0)</f>
        <v>0</v>
      </c>
      <c r="R6743" s="15">
        <f>IF([1]!Table_1[[#This Row],[연도]]=2019,1,0)</f>
        <v>0</v>
      </c>
      <c r="S6743" s="15">
        <f>IF([1]!Table_1[[#This Row],[연도]]=2020,1,0)</f>
        <v>1</v>
      </c>
      <c r="T6743" s="15">
        <f>IF([1]!Table_1[[#This Row],[연도]]=2021,1,0)</f>
        <v>0</v>
      </c>
      <c r="U6743" s="15">
        <f>IF([1]!Table_1[[#This Row],[연도]]=2022,1,0)</f>
        <v>0</v>
      </c>
      <c r="V6743" s="15">
        <f>IF([1]!Table_1[[#This Row],[연도]]=2023,1,0)</f>
        <v>0</v>
      </c>
      <c r="W6743" s="12">
        <v>0.51</v>
      </c>
      <c r="X6743" s="10">
        <f>Y6743/1000000000000</f>
        <v>0.17737229903999999</v>
      </c>
      <c r="Y6743" s="15">
        <f>[1]!Table_1[[#This Row],[주가]]*[1]!Table_1[[#This Row],[기말주식수]]</f>
        <v>177372299040</v>
      </c>
      <c r="Z6743" s="14">
        <f>AA6743/10</f>
        <v>1.6681519019213062</v>
      </c>
      <c r="AA6743" s="15">
        <f>[1]!Table_1[[#This Row],[시가총액]]/[1]!Table_1[[#This Row],[당기순이익(세후영업이익)]]</f>
        <v>16.681519019213063</v>
      </c>
      <c r="AB6743" s="12">
        <v>2806070700</v>
      </c>
    </row>
    <row r="6744" spans="1:28" ht="19.2">
      <c r="A6744" s="10">
        <v>6743</v>
      </c>
      <c r="B6744" s="10">
        <v>155650</v>
      </c>
      <c r="C6744" s="11" t="s">
        <v>1116</v>
      </c>
      <c r="D6744" s="11" t="s">
        <v>20</v>
      </c>
      <c r="E6744" s="10">
        <v>2021</v>
      </c>
      <c r="F6744" s="10">
        <v>23.762</v>
      </c>
      <c r="G6744" s="14">
        <f>([1]!Table_1[[#This Row],[총자산]]-[1]!Table_1[[#This Row],[장부가치 자기자본]]+[1]!Table_1[[#This Row],[시가총액]])/[1]!Table_1[[#This Row],[총자산]]</f>
        <v>1.3350750027928882</v>
      </c>
      <c r="H6744" s="14">
        <f>I6744/100000000000</f>
        <v>0.14041646518000001</v>
      </c>
      <c r="I6744" s="10">
        <v>14041646518</v>
      </c>
      <c r="J6744" s="10">
        <v>6.56</v>
      </c>
      <c r="K6744" s="10">
        <f>L6744/1000000000000</f>
        <v>0.17911117878999999</v>
      </c>
      <c r="L6744" s="10">
        <v>179111178790</v>
      </c>
      <c r="M6744" s="10">
        <v>6.17</v>
      </c>
      <c r="N6744" s="10">
        <v>1</v>
      </c>
      <c r="O6744" s="14">
        <f>IF([1]!Table_1[[#This Row],[연도]]=2016,1,0)</f>
        <v>0</v>
      </c>
      <c r="P6744" s="14">
        <f>IF([1]!Table_1[[#This Row],[연도]]=2017,1,0)</f>
        <v>0</v>
      </c>
      <c r="Q6744" s="14">
        <f>IF([1]!Table_1[[#This Row],[연도]]=2018,1,0)</f>
        <v>0</v>
      </c>
      <c r="R6744" s="14">
        <f>IF([1]!Table_1[[#This Row],[연도]]=2019,1,0)</f>
        <v>0</v>
      </c>
      <c r="S6744" s="14">
        <f>IF([1]!Table_1[[#This Row],[연도]]=2020,1,0)</f>
        <v>0</v>
      </c>
      <c r="T6744" s="14">
        <f>IF([1]!Table_1[[#This Row],[연도]]=2021,1,0)</f>
        <v>1</v>
      </c>
      <c r="U6744" s="14">
        <f>IF([1]!Table_1[[#This Row],[연도]]=2022,1,0)</f>
        <v>0</v>
      </c>
      <c r="V6744" s="14">
        <f>IF([1]!Table_1[[#This Row],[연도]]=2023,1,0)</f>
        <v>0</v>
      </c>
      <c r="W6744" s="10">
        <v>0.36</v>
      </c>
      <c r="X6744" s="10">
        <f>Y6744/1000000000000</f>
        <v>0.14161819821999999</v>
      </c>
      <c r="Y6744" s="14">
        <f>[1]!Table_1[[#This Row],[주가]]*[1]!Table_1[[#This Row],[기말주식수]]</f>
        <v>141618198220</v>
      </c>
      <c r="Z6744" s="14">
        <f>AA6744/10</f>
        <v>1.0085583484704554</v>
      </c>
      <c r="AA6744" s="14">
        <f>[1]!Table_1[[#This Row],[시가총액]]/[1]!Table_1[[#This Row],[당기순이익(세후영업이익)]]</f>
        <v>10.085583484704554</v>
      </c>
      <c r="AB6744" s="10">
        <v>2806070700</v>
      </c>
    </row>
    <row r="6745" spans="1:28" ht="19.2">
      <c r="A6745" s="12">
        <v>6744</v>
      </c>
      <c r="B6745" s="12">
        <v>155650</v>
      </c>
      <c r="C6745" s="13" t="s">
        <v>1116</v>
      </c>
      <c r="D6745" s="13" t="s">
        <v>20</v>
      </c>
      <c r="E6745" s="12">
        <v>2022</v>
      </c>
      <c r="F6745" s="12">
        <v>22.236000000000001</v>
      </c>
      <c r="G6745" s="15">
        <f>([1]!Table_1[[#This Row],[총자산]]-[1]!Table_1[[#This Row],[장부가치 자기자본]]+[1]!Table_1[[#This Row],[시가총액]])/[1]!Table_1[[#This Row],[총자산]]</f>
        <v>0.98119373698822576</v>
      </c>
      <c r="H6745" s="14">
        <f>I6745/100000000000</f>
        <v>0.23075646705</v>
      </c>
      <c r="I6745" s="12">
        <v>23075646705</v>
      </c>
      <c r="J6745" s="12">
        <v>15.07</v>
      </c>
      <c r="K6745" s="10">
        <f>L6745/1000000000000</f>
        <v>0.23538135556500001</v>
      </c>
      <c r="L6745" s="12">
        <v>235381355565</v>
      </c>
      <c r="M6745" s="12">
        <v>5.49</v>
      </c>
      <c r="N6745" s="12">
        <v>1</v>
      </c>
      <c r="O6745" s="15">
        <f>IF([1]!Table_1[[#This Row],[연도]]=2016,1,0)</f>
        <v>0</v>
      </c>
      <c r="P6745" s="15">
        <f>IF([1]!Table_1[[#This Row],[연도]]=2017,1,0)</f>
        <v>0</v>
      </c>
      <c r="Q6745" s="15">
        <f>IF([1]!Table_1[[#This Row],[연도]]=2018,1,0)</f>
        <v>0</v>
      </c>
      <c r="R6745" s="15">
        <f>IF([1]!Table_1[[#This Row],[연도]]=2019,1,0)</f>
        <v>0</v>
      </c>
      <c r="S6745" s="15">
        <f>IF([1]!Table_1[[#This Row],[연도]]=2020,1,0)</f>
        <v>0</v>
      </c>
      <c r="T6745" s="15">
        <f>IF([1]!Table_1[[#This Row],[연도]]=2021,1,0)</f>
        <v>0</v>
      </c>
      <c r="U6745" s="15">
        <f>IF([1]!Table_1[[#This Row],[연도]]=2022,1,0)</f>
        <v>1</v>
      </c>
      <c r="V6745" s="15">
        <f>IF([1]!Table_1[[#This Row],[연도]]=2023,1,0)</f>
        <v>0</v>
      </c>
      <c r="W6745" s="12">
        <v>0.57999999999999996</v>
      </c>
      <c r="X6745" s="10">
        <f>Y6745/1000000000000</f>
        <v>0.1128551227</v>
      </c>
      <c r="Y6745" s="15">
        <f>[1]!Table_1[[#This Row],[주가]]*[1]!Table_1[[#This Row],[기말주식수]]</f>
        <v>112855122700</v>
      </c>
      <c r="Z6745" s="14">
        <f>AA6745/10</f>
        <v>0.48906591500010571</v>
      </c>
      <c r="AA6745" s="15">
        <f>[1]!Table_1[[#This Row],[시가총액]]/[1]!Table_1[[#This Row],[당기순이익(세후영업이익)]]</f>
        <v>4.8906591500010572</v>
      </c>
      <c r="AB6745" s="12">
        <v>4554503000</v>
      </c>
    </row>
    <row r="6746" spans="1:28" ht="19.2">
      <c r="A6746" s="10">
        <v>6745</v>
      </c>
      <c r="B6746" s="10">
        <v>155650</v>
      </c>
      <c r="C6746" s="11" t="s">
        <v>1116</v>
      </c>
      <c r="D6746" s="11" t="s">
        <v>20</v>
      </c>
      <c r="E6746" s="10">
        <v>2023</v>
      </c>
      <c r="F6746" s="10">
        <v>24.596</v>
      </c>
      <c r="G6746" s="14">
        <f>([1]!Table_1[[#This Row],[총자산]]-[1]!Table_1[[#This Row],[장부가치 자기자본]]+[1]!Table_1[[#This Row],[시가총액]])/[1]!Table_1[[#This Row],[총자산]]</f>
        <v>0.93202104221450466</v>
      </c>
      <c r="H6746" s="14">
        <f>I6746/100000000000</f>
        <v>0.15769934518000001</v>
      </c>
      <c r="I6746" s="10">
        <v>15769934518</v>
      </c>
      <c r="J6746" s="10">
        <v>18.97</v>
      </c>
      <c r="K6746" s="10">
        <f>L6746/1000000000000</f>
        <v>0.204633201126</v>
      </c>
      <c r="L6746" s="10">
        <v>204633201126</v>
      </c>
      <c r="M6746" s="10">
        <v>5.32</v>
      </c>
      <c r="N6746" s="10">
        <v>1</v>
      </c>
      <c r="O6746" s="14">
        <f>IF([1]!Table_1[[#This Row],[연도]]=2016,1,0)</f>
        <v>0</v>
      </c>
      <c r="P6746" s="14">
        <f>IF([1]!Table_1[[#This Row],[연도]]=2017,1,0)</f>
        <v>0</v>
      </c>
      <c r="Q6746" s="14">
        <f>IF([1]!Table_1[[#This Row],[연도]]=2018,1,0)</f>
        <v>0</v>
      </c>
      <c r="R6746" s="14">
        <f>IF([1]!Table_1[[#This Row],[연도]]=2019,1,0)</f>
        <v>0</v>
      </c>
      <c r="S6746" s="14">
        <f>IF([1]!Table_1[[#This Row],[연도]]=2020,1,0)</f>
        <v>0</v>
      </c>
      <c r="T6746" s="14">
        <f>IF([1]!Table_1[[#This Row],[연도]]=2021,1,0)</f>
        <v>0</v>
      </c>
      <c r="U6746" s="14">
        <f>IF([1]!Table_1[[#This Row],[연도]]=2022,1,0)</f>
        <v>0</v>
      </c>
      <c r="V6746" s="14">
        <f>IF([1]!Table_1[[#This Row],[연도]]=2023,1,0)</f>
        <v>1</v>
      </c>
      <c r="W6746" s="10">
        <v>0.66</v>
      </c>
      <c r="X6746" s="10">
        <f>Y6746/1000000000000</f>
        <v>0.11119858418</v>
      </c>
      <c r="Y6746" s="14">
        <f>[1]!Table_1[[#This Row],[주가]]*[1]!Table_1[[#This Row],[기말주식수]]</f>
        <v>111198584180</v>
      </c>
      <c r="Z6746" s="14">
        <f>AA6746/10</f>
        <v>0.7051302848028731</v>
      </c>
      <c r="AA6746" s="14">
        <f>[1]!Table_1[[#This Row],[시가총액]]/[1]!Table_1[[#This Row],[당기순이익(세후영업이익)]]</f>
        <v>7.0513028480287314</v>
      </c>
      <c r="AB6746" s="10">
        <v>3641862400</v>
      </c>
    </row>
    <row r="6747" spans="1:28" ht="19.2">
      <c r="A6747" s="12">
        <v>6746</v>
      </c>
      <c r="B6747" s="12">
        <v>155660</v>
      </c>
      <c r="C6747" s="13" t="s">
        <v>1117</v>
      </c>
      <c r="D6747" s="13" t="s">
        <v>6</v>
      </c>
      <c r="E6747" s="12">
        <v>2016</v>
      </c>
      <c r="F6747" s="12">
        <v>7.4470000000000001</v>
      </c>
      <c r="G6747" s="15">
        <f>([1]!Table_1[[#This Row],[총자산]]-[1]!Table_1[[#This Row],[장부가치 자기자본]]+[1]!Table_1[[#This Row],[시가총액]])/[1]!Table_1[[#This Row],[총자산]]</f>
        <v>1.0781327244344494</v>
      </c>
      <c r="H6747" s="14">
        <f>I6747/100000000000</f>
        <v>0.13355716132000001</v>
      </c>
      <c r="I6747" s="12">
        <v>13355716132</v>
      </c>
      <c r="J6747" s="12">
        <v>10.4</v>
      </c>
      <c r="K6747" s="10">
        <f>L6747/1000000000000</f>
        <v>0.20106006277999999</v>
      </c>
      <c r="L6747" s="12">
        <v>201060062780</v>
      </c>
      <c r="M6747" s="12">
        <v>0.5</v>
      </c>
      <c r="N6747" s="12">
        <v>1</v>
      </c>
      <c r="O6747" s="15">
        <f>IF([1]!Table_1[[#This Row],[연도]]=2016,1,0)</f>
        <v>1</v>
      </c>
      <c r="P6747" s="15">
        <f>IF([1]!Table_1[[#This Row],[연도]]=2017,1,0)</f>
        <v>0</v>
      </c>
      <c r="Q6747" s="15">
        <f>IF([1]!Table_1[[#This Row],[연도]]=2018,1,0)</f>
        <v>0</v>
      </c>
      <c r="R6747" s="15">
        <f>IF([1]!Table_1[[#This Row],[연도]]=2019,1,0)</f>
        <v>0</v>
      </c>
      <c r="S6747" s="15">
        <f>IF([1]!Table_1[[#This Row],[연도]]=2020,1,0)</f>
        <v>0</v>
      </c>
      <c r="T6747" s="15">
        <f>IF([1]!Table_1[[#This Row],[연도]]=2021,1,0)</f>
        <v>0</v>
      </c>
      <c r="U6747" s="15">
        <f>IF([1]!Table_1[[#This Row],[연도]]=2022,1,0)</f>
        <v>0</v>
      </c>
      <c r="V6747" s="15">
        <f>IF([1]!Table_1[[#This Row],[연도]]=2023,1,0)</f>
        <v>0</v>
      </c>
      <c r="W6747" s="12">
        <v>0.94</v>
      </c>
      <c r="X6747" s="10">
        <f>Y6747/1000000000000</f>
        <v>0.14879999999999999</v>
      </c>
      <c r="Y6747" s="15">
        <f>[1]!Table_1[[#This Row],[주가]]*[1]!Table_1[[#This Row],[기말주식수]]</f>
        <v>148800000000</v>
      </c>
      <c r="Z6747" s="14">
        <f>AA6747/10</f>
        <v>1.11412969944366</v>
      </c>
      <c r="AA6747" s="15">
        <f>[1]!Table_1[[#This Row],[시가총액]]/[1]!Table_1[[#This Row],[당기순이익(세후영업이익)]]</f>
        <v>11.141296994436599</v>
      </c>
      <c r="AB6747" s="12">
        <v>800000000</v>
      </c>
    </row>
    <row r="6748" spans="1:28" ht="19.2">
      <c r="A6748" s="10">
        <v>6747</v>
      </c>
      <c r="B6748" s="10">
        <v>155660</v>
      </c>
      <c r="C6748" s="11" t="s">
        <v>1117</v>
      </c>
      <c r="D6748" s="11" t="s">
        <v>6</v>
      </c>
      <c r="E6748" s="10">
        <v>2017</v>
      </c>
      <c r="F6748" s="10">
        <v>7.2530000000000001</v>
      </c>
      <c r="G6748" s="14">
        <f>([1]!Table_1[[#This Row],[총자산]]-[1]!Table_1[[#This Row],[장부가치 자기자본]]+[1]!Table_1[[#This Row],[시가총액]])/[1]!Table_1[[#This Row],[총자산]]</f>
        <v>0.74521898475359871</v>
      </c>
      <c r="H6748" s="14">
        <f>I6748/100000000000</f>
        <v>0.13891641411</v>
      </c>
      <c r="I6748" s="10">
        <v>13891641411</v>
      </c>
      <c r="J6748" s="10">
        <v>16.63</v>
      </c>
      <c r="K6748" s="10">
        <f>L6748/1000000000000</f>
        <v>0.226371576785</v>
      </c>
      <c r="L6748" s="10">
        <v>226371576785</v>
      </c>
      <c r="M6748" s="10">
        <v>0.36</v>
      </c>
      <c r="N6748" s="10">
        <v>1</v>
      </c>
      <c r="O6748" s="14">
        <f>IF([1]!Table_1[[#This Row],[연도]]=2016,1,0)</f>
        <v>0</v>
      </c>
      <c r="P6748" s="14">
        <f>IF([1]!Table_1[[#This Row],[연도]]=2017,1,0)</f>
        <v>1</v>
      </c>
      <c r="Q6748" s="14">
        <f>IF([1]!Table_1[[#This Row],[연도]]=2018,1,0)</f>
        <v>0</v>
      </c>
      <c r="R6748" s="14">
        <f>IF([1]!Table_1[[#This Row],[연도]]=2019,1,0)</f>
        <v>0</v>
      </c>
      <c r="S6748" s="14">
        <f>IF([1]!Table_1[[#This Row],[연도]]=2020,1,0)</f>
        <v>0</v>
      </c>
      <c r="T6748" s="14">
        <f>IF([1]!Table_1[[#This Row],[연도]]=2021,1,0)</f>
        <v>0</v>
      </c>
      <c r="U6748" s="14">
        <f>IF([1]!Table_1[[#This Row],[연도]]=2022,1,0)</f>
        <v>0</v>
      </c>
      <c r="V6748" s="14">
        <f>IF([1]!Table_1[[#This Row],[연도]]=2023,1,0)</f>
        <v>0</v>
      </c>
      <c r="W6748" s="10">
        <v>1.85</v>
      </c>
      <c r="X6748" s="10">
        <f>Y6748/1000000000000</f>
        <v>8.2720000000000002E-2</v>
      </c>
      <c r="Y6748" s="14">
        <f>[1]!Table_1[[#This Row],[주가]]*[1]!Table_1[[#This Row],[기말주식수]]</f>
        <v>82720000000</v>
      </c>
      <c r="Z6748" s="14">
        <f>AA6748/10</f>
        <v>0.59546598960219876</v>
      </c>
      <c r="AA6748" s="14">
        <f>[1]!Table_1[[#This Row],[시가총액]]/[1]!Table_1[[#This Row],[당기순이익(세후영업이익)]]</f>
        <v>5.9546598960219876</v>
      </c>
      <c r="AB6748" s="10">
        <v>800000000</v>
      </c>
    </row>
    <row r="6749" spans="1:28" ht="19.2">
      <c r="A6749" s="12">
        <v>6748</v>
      </c>
      <c r="B6749" s="12">
        <v>155660</v>
      </c>
      <c r="C6749" s="13" t="s">
        <v>1117</v>
      </c>
      <c r="D6749" s="13" t="s">
        <v>6</v>
      </c>
      <c r="E6749" s="12">
        <v>2018</v>
      </c>
      <c r="F6749" s="12">
        <v>9.9760000000000009</v>
      </c>
      <c r="G6749" s="15">
        <f>([1]!Table_1[[#This Row],[총자산]]-[1]!Table_1[[#This Row],[장부가치 자기자본]]+[1]!Table_1[[#This Row],[시가총액]])/[1]!Table_1[[#This Row],[총자산]]</f>
        <v>0.62833583003371307</v>
      </c>
      <c r="H6749" s="14">
        <f>I6749/100000000000</f>
        <v>9.9058321480000003E-2</v>
      </c>
      <c r="I6749" s="12">
        <v>9905832148</v>
      </c>
      <c r="J6749" s="12">
        <v>-1.42</v>
      </c>
      <c r="K6749" s="10">
        <f>L6749/1000000000000</f>
        <v>0.23602237462799999</v>
      </c>
      <c r="L6749" s="12">
        <v>236022374628</v>
      </c>
      <c r="M6749" s="12">
        <v>1.06</v>
      </c>
      <c r="N6749" s="12">
        <v>1</v>
      </c>
      <c r="O6749" s="15">
        <f>IF([1]!Table_1[[#This Row],[연도]]=2016,1,0)</f>
        <v>0</v>
      </c>
      <c r="P6749" s="15">
        <f>IF([1]!Table_1[[#This Row],[연도]]=2017,1,0)</f>
        <v>0</v>
      </c>
      <c r="Q6749" s="15">
        <f>IF([1]!Table_1[[#This Row],[연도]]=2018,1,0)</f>
        <v>1</v>
      </c>
      <c r="R6749" s="15">
        <f>IF([1]!Table_1[[#This Row],[연도]]=2019,1,0)</f>
        <v>0</v>
      </c>
      <c r="S6749" s="15">
        <f>IF([1]!Table_1[[#This Row],[연도]]=2020,1,0)</f>
        <v>0</v>
      </c>
      <c r="T6749" s="15">
        <f>IF([1]!Table_1[[#This Row],[연도]]=2021,1,0)</f>
        <v>0</v>
      </c>
      <c r="U6749" s="15">
        <f>IF([1]!Table_1[[#This Row],[연도]]=2022,1,0)</f>
        <v>0</v>
      </c>
      <c r="V6749" s="15">
        <f>IF([1]!Table_1[[#This Row],[연도]]=2023,1,0)</f>
        <v>0</v>
      </c>
      <c r="W6749" s="12">
        <v>2.4700000000000002</v>
      </c>
      <c r="X6749" s="10">
        <f>Y6749/1000000000000</f>
        <v>6.3839999999999994E-2</v>
      </c>
      <c r="Y6749" s="15">
        <f>[1]!Table_1[[#This Row],[주가]]*[1]!Table_1[[#This Row],[기말주식수]]</f>
        <v>63840000000</v>
      </c>
      <c r="Z6749" s="14">
        <f>AA6749/10</f>
        <v>0.64446882448830289</v>
      </c>
      <c r="AA6749" s="15">
        <f>[1]!Table_1[[#This Row],[시가총액]]/[1]!Table_1[[#This Row],[당기순이익(세후영업이익)]]</f>
        <v>6.4446882448830287</v>
      </c>
      <c r="AB6749" s="12">
        <v>800000000</v>
      </c>
    </row>
    <row r="6750" spans="1:28" ht="19.2">
      <c r="A6750" s="10">
        <v>6749</v>
      </c>
      <c r="B6750" s="10">
        <v>155660</v>
      </c>
      <c r="C6750" s="11" t="s">
        <v>1117</v>
      </c>
      <c r="D6750" s="11" t="s">
        <v>6</v>
      </c>
      <c r="E6750" s="10">
        <v>2019</v>
      </c>
      <c r="F6750" s="10">
        <v>9.1059999999999999</v>
      </c>
      <c r="G6750" s="14">
        <f>([1]!Table_1[[#This Row],[총자산]]-[1]!Table_1[[#This Row],[장부가치 자기자본]]+[1]!Table_1[[#This Row],[시가총액]])/[1]!Table_1[[#This Row],[총자산]]</f>
        <v>0.65934874581018654</v>
      </c>
      <c r="H6750" s="14">
        <f>I6750/100000000000</f>
        <v>0.10659340231</v>
      </c>
      <c r="I6750" s="10">
        <v>10659340231</v>
      </c>
      <c r="J6750" s="10">
        <v>6.83</v>
      </c>
      <c r="K6750" s="10">
        <f>L6750/1000000000000</f>
        <v>0.236324122853</v>
      </c>
      <c r="L6750" s="10">
        <v>236324122853</v>
      </c>
      <c r="M6750" s="10">
        <v>1.07</v>
      </c>
      <c r="N6750" s="10">
        <v>1</v>
      </c>
      <c r="O6750" s="14">
        <f>IF([1]!Table_1[[#This Row],[연도]]=2016,1,0)</f>
        <v>0</v>
      </c>
      <c r="P6750" s="14">
        <f>IF([1]!Table_1[[#This Row],[연도]]=2017,1,0)</f>
        <v>0</v>
      </c>
      <c r="Q6750" s="14">
        <f>IF([1]!Table_1[[#This Row],[연도]]=2018,1,0)</f>
        <v>0</v>
      </c>
      <c r="R6750" s="14">
        <f>IF([1]!Table_1[[#This Row],[연도]]=2019,1,0)</f>
        <v>1</v>
      </c>
      <c r="S6750" s="14">
        <f>IF([1]!Table_1[[#This Row],[연도]]=2020,1,0)</f>
        <v>0</v>
      </c>
      <c r="T6750" s="14">
        <f>IF([1]!Table_1[[#This Row],[연도]]=2021,1,0)</f>
        <v>0</v>
      </c>
      <c r="U6750" s="14">
        <f>IF([1]!Table_1[[#This Row],[연도]]=2022,1,0)</f>
        <v>0</v>
      </c>
      <c r="V6750" s="14">
        <f>IF([1]!Table_1[[#This Row],[연도]]=2023,1,0)</f>
        <v>0</v>
      </c>
      <c r="W6750" s="10">
        <v>3.04</v>
      </c>
      <c r="X6750" s="10">
        <f>Y6750/1000000000000</f>
        <v>7.3440000000000005E-2</v>
      </c>
      <c r="Y6750" s="14">
        <f>[1]!Table_1[[#This Row],[주가]]*[1]!Table_1[[#This Row],[기말주식수]]</f>
        <v>73440000000</v>
      </c>
      <c r="Z6750" s="14">
        <f>AA6750/10</f>
        <v>0.68897322356235802</v>
      </c>
      <c r="AA6750" s="14">
        <f>[1]!Table_1[[#This Row],[시가총액]]/[1]!Table_1[[#This Row],[당기순이익(세후영업이익)]]</f>
        <v>6.8897322356235806</v>
      </c>
      <c r="AB6750" s="10">
        <v>800000000</v>
      </c>
    </row>
    <row r="6751" spans="1:28" ht="19.2">
      <c r="A6751" s="12">
        <v>6750</v>
      </c>
      <c r="B6751" s="12">
        <v>155660</v>
      </c>
      <c r="C6751" s="13" t="s">
        <v>1117</v>
      </c>
      <c r="D6751" s="13" t="s">
        <v>6</v>
      </c>
      <c r="E6751" s="12">
        <v>2020</v>
      </c>
      <c r="F6751" s="12">
        <v>8.9130000000000003</v>
      </c>
      <c r="G6751" s="15">
        <f>([1]!Table_1[[#This Row],[총자산]]-[1]!Table_1[[#This Row],[장부가치 자기자본]]+[1]!Table_1[[#This Row],[시가총액]])/[1]!Table_1[[#This Row],[총자산]]</f>
        <v>0.75111445451895043</v>
      </c>
      <c r="H6751" s="14">
        <f>I6751/100000000000</f>
        <v>0.12075679671</v>
      </c>
      <c r="I6751" s="12">
        <v>12075679671</v>
      </c>
      <c r="J6751" s="12">
        <v>5.21</v>
      </c>
      <c r="K6751" s="10">
        <f>L6751/1000000000000</f>
        <v>0.23097985425000001</v>
      </c>
      <c r="L6751" s="12">
        <v>230979854250</v>
      </c>
      <c r="M6751" s="12">
        <v>1.04</v>
      </c>
      <c r="N6751" s="12">
        <v>1</v>
      </c>
      <c r="O6751" s="15">
        <f>IF([1]!Table_1[[#This Row],[연도]]=2016,1,0)</f>
        <v>0</v>
      </c>
      <c r="P6751" s="15">
        <f>IF([1]!Table_1[[#This Row],[연도]]=2017,1,0)</f>
        <v>0</v>
      </c>
      <c r="Q6751" s="15">
        <f>IF([1]!Table_1[[#This Row],[연도]]=2018,1,0)</f>
        <v>0</v>
      </c>
      <c r="R6751" s="15">
        <f>IF([1]!Table_1[[#This Row],[연도]]=2019,1,0)</f>
        <v>0</v>
      </c>
      <c r="S6751" s="15">
        <f>IF([1]!Table_1[[#This Row],[연도]]=2020,1,0)</f>
        <v>1</v>
      </c>
      <c r="T6751" s="15">
        <f>IF([1]!Table_1[[#This Row],[연도]]=2021,1,0)</f>
        <v>0</v>
      </c>
      <c r="U6751" s="15">
        <f>IF([1]!Table_1[[#This Row],[연도]]=2022,1,0)</f>
        <v>0</v>
      </c>
      <c r="V6751" s="15">
        <f>IF([1]!Table_1[[#This Row],[연도]]=2023,1,0)</f>
        <v>0</v>
      </c>
      <c r="W6751" s="12">
        <v>2.73</v>
      </c>
      <c r="X6751" s="10">
        <f>Y6751/1000000000000</f>
        <v>0.1</v>
      </c>
      <c r="Y6751" s="15">
        <f>[1]!Table_1[[#This Row],[주가]]*[1]!Table_1[[#This Row],[기말주식수]]</f>
        <v>100000000000</v>
      </c>
      <c r="Z6751" s="14">
        <f>AA6751/10</f>
        <v>0.82811073765191134</v>
      </c>
      <c r="AA6751" s="15">
        <f>[1]!Table_1[[#This Row],[시가총액]]/[1]!Table_1[[#This Row],[당기순이익(세후영업이익)]]</f>
        <v>8.2811073765191132</v>
      </c>
      <c r="AB6751" s="12">
        <v>800000000</v>
      </c>
    </row>
    <row r="6752" spans="1:28" ht="19.2">
      <c r="A6752" s="10">
        <v>6751</v>
      </c>
      <c r="B6752" s="10">
        <v>155660</v>
      </c>
      <c r="C6752" s="11" t="s">
        <v>1117</v>
      </c>
      <c r="D6752" s="11" t="s">
        <v>6</v>
      </c>
      <c r="E6752" s="10">
        <v>2021</v>
      </c>
      <c r="F6752" s="10">
        <v>6.38</v>
      </c>
      <c r="G6752" s="14">
        <f>([1]!Table_1[[#This Row],[총자산]]-[1]!Table_1[[#This Row],[장부가치 자기자본]]+[1]!Table_1[[#This Row],[시가총액]])/[1]!Table_1[[#This Row],[총자산]]</f>
        <v>0.7146741437055768</v>
      </c>
      <c r="H6752" s="14">
        <f>I6752/100000000000</f>
        <v>0.13454431586999999</v>
      </c>
      <c r="I6752" s="10">
        <v>13454431587</v>
      </c>
      <c r="J6752" s="10">
        <v>19.63</v>
      </c>
      <c r="K6752" s="10">
        <f>L6752/1000000000000</f>
        <v>0.27241765170999999</v>
      </c>
      <c r="L6752" s="10">
        <v>272417651710</v>
      </c>
      <c r="M6752" s="10">
        <v>0.75</v>
      </c>
      <c r="N6752" s="10">
        <v>1</v>
      </c>
      <c r="O6752" s="14">
        <f>IF([1]!Table_1[[#This Row],[연도]]=2016,1,0)</f>
        <v>0</v>
      </c>
      <c r="P6752" s="14">
        <f>IF([1]!Table_1[[#This Row],[연도]]=2017,1,0)</f>
        <v>0</v>
      </c>
      <c r="Q6752" s="14">
        <f>IF([1]!Table_1[[#This Row],[연도]]=2018,1,0)</f>
        <v>0</v>
      </c>
      <c r="R6752" s="14">
        <f>IF([1]!Table_1[[#This Row],[연도]]=2019,1,0)</f>
        <v>0</v>
      </c>
      <c r="S6752" s="14">
        <f>IF([1]!Table_1[[#This Row],[연도]]=2020,1,0)</f>
        <v>0</v>
      </c>
      <c r="T6752" s="14">
        <f>IF([1]!Table_1[[#This Row],[연도]]=2021,1,0)</f>
        <v>1</v>
      </c>
      <c r="U6752" s="14">
        <f>IF([1]!Table_1[[#This Row],[연도]]=2022,1,0)</f>
        <v>0</v>
      </c>
      <c r="V6752" s="14">
        <f>IF([1]!Table_1[[#This Row],[연도]]=2023,1,0)</f>
        <v>0</v>
      </c>
      <c r="W6752" s="10">
        <v>2.09</v>
      </c>
      <c r="X6752" s="10">
        <f>Y6752/1000000000000</f>
        <v>9.1679999999999998E-2</v>
      </c>
      <c r="Y6752" s="14">
        <f>[1]!Table_1[[#This Row],[주가]]*[1]!Table_1[[#This Row],[기말주식수]]</f>
        <v>91680000000</v>
      </c>
      <c r="Z6752" s="14">
        <f>AA6752/10</f>
        <v>0.68141117227563486</v>
      </c>
      <c r="AA6752" s="14">
        <f>[1]!Table_1[[#This Row],[시가총액]]/[1]!Table_1[[#This Row],[당기순이익(세후영업이익)]]</f>
        <v>6.8141117227563486</v>
      </c>
      <c r="AB6752" s="10">
        <v>800000000</v>
      </c>
    </row>
    <row r="6753" spans="1:28" ht="19.2">
      <c r="A6753" s="12">
        <v>6752</v>
      </c>
      <c r="B6753" s="12">
        <v>155660</v>
      </c>
      <c r="C6753" s="13" t="s">
        <v>1117</v>
      </c>
      <c r="D6753" s="13" t="s">
        <v>6</v>
      </c>
      <c r="E6753" s="12">
        <v>2022</v>
      </c>
      <c r="F6753" s="12">
        <v>3.911</v>
      </c>
      <c r="G6753" s="15">
        <f>([1]!Table_1[[#This Row],[총자산]]-[1]!Table_1[[#This Row],[장부가치 자기자본]]+[1]!Table_1[[#This Row],[시가총액]])/[1]!Table_1[[#This Row],[총자산]]</f>
        <v>0.68784397019907872</v>
      </c>
      <c r="H6753" s="14">
        <f>I6753/100000000000</f>
        <v>0.35774891407999998</v>
      </c>
      <c r="I6753" s="12">
        <v>35774891408</v>
      </c>
      <c r="J6753" s="12">
        <v>20.53</v>
      </c>
      <c r="K6753" s="10">
        <f>L6753/1000000000000</f>
        <v>0.36745683623100001</v>
      </c>
      <c r="L6753" s="12">
        <v>367456836231</v>
      </c>
      <c r="M6753" s="12">
        <v>2.2799999999999998</v>
      </c>
      <c r="N6753" s="12">
        <v>1</v>
      </c>
      <c r="O6753" s="15">
        <f>IF([1]!Table_1[[#This Row],[연도]]=2016,1,0)</f>
        <v>0</v>
      </c>
      <c r="P6753" s="15">
        <f>IF([1]!Table_1[[#This Row],[연도]]=2017,1,0)</f>
        <v>0</v>
      </c>
      <c r="Q6753" s="15">
        <f>IF([1]!Table_1[[#This Row],[연도]]=2018,1,0)</f>
        <v>0</v>
      </c>
      <c r="R6753" s="15">
        <f>IF([1]!Table_1[[#This Row],[연도]]=2019,1,0)</f>
        <v>0</v>
      </c>
      <c r="S6753" s="15">
        <f>IF([1]!Table_1[[#This Row],[연도]]=2020,1,0)</f>
        <v>0</v>
      </c>
      <c r="T6753" s="15">
        <f>IF([1]!Table_1[[#This Row],[연도]]=2021,1,0)</f>
        <v>0</v>
      </c>
      <c r="U6753" s="15">
        <f>IF([1]!Table_1[[#This Row],[연도]]=2022,1,0)</f>
        <v>1</v>
      </c>
      <c r="V6753" s="15">
        <f>IF([1]!Table_1[[#This Row],[연도]]=2023,1,0)</f>
        <v>0</v>
      </c>
      <c r="W6753" s="12">
        <v>4.05</v>
      </c>
      <c r="X6753" s="10">
        <f>Y6753/1000000000000</f>
        <v>8.8480000000000003E-2</v>
      </c>
      <c r="Y6753" s="15">
        <f>[1]!Table_1[[#This Row],[주가]]*[1]!Table_1[[#This Row],[기말주식수]]</f>
        <v>88480000000</v>
      </c>
      <c r="Z6753" s="14">
        <f>AA6753/10</f>
        <v>0.24732430069714778</v>
      </c>
      <c r="AA6753" s="15">
        <f>[1]!Table_1[[#This Row],[시가총액]]/[1]!Table_1[[#This Row],[당기순이익(세후영업이익)]]</f>
        <v>2.4732430069714777</v>
      </c>
      <c r="AB6753" s="12">
        <v>960000000</v>
      </c>
    </row>
    <row r="6754" spans="1:28" ht="19.2">
      <c r="A6754" s="10">
        <v>6753</v>
      </c>
      <c r="B6754" s="10">
        <v>155660</v>
      </c>
      <c r="C6754" s="11" t="s">
        <v>1117</v>
      </c>
      <c r="D6754" s="11" t="s">
        <v>6</v>
      </c>
      <c r="E6754" s="10">
        <v>2023</v>
      </c>
      <c r="F6754" s="10">
        <v>5.47</v>
      </c>
      <c r="G6754" s="14">
        <f>([1]!Table_1[[#This Row],[총자산]]-[1]!Table_1[[#This Row],[장부가치 자기자본]]+[1]!Table_1[[#This Row],[시가총액]])/[1]!Table_1[[#This Row],[총자산]]</f>
        <v>0.56596673366934291</v>
      </c>
      <c r="H6754" s="14">
        <f>I6754/100000000000</f>
        <v>0.24261853626999999</v>
      </c>
      <c r="I6754" s="10">
        <v>24261853627</v>
      </c>
      <c r="J6754" s="10">
        <v>-5.82</v>
      </c>
      <c r="K6754" s="10">
        <f>L6754/1000000000000</f>
        <v>0.29109508661799999</v>
      </c>
      <c r="L6754" s="10">
        <v>291095086618</v>
      </c>
      <c r="M6754" s="10">
        <v>2.34</v>
      </c>
      <c r="N6754" s="10">
        <v>1</v>
      </c>
      <c r="O6754" s="14">
        <f>IF([1]!Table_1[[#This Row],[연도]]=2016,1,0)</f>
        <v>0</v>
      </c>
      <c r="P6754" s="14">
        <f>IF([1]!Table_1[[#This Row],[연도]]=2017,1,0)</f>
        <v>0</v>
      </c>
      <c r="Q6754" s="14">
        <f>IF([1]!Table_1[[#This Row],[연도]]=2018,1,0)</f>
        <v>0</v>
      </c>
      <c r="R6754" s="14">
        <f>IF([1]!Table_1[[#This Row],[연도]]=2019,1,0)</f>
        <v>0</v>
      </c>
      <c r="S6754" s="14">
        <f>IF([1]!Table_1[[#This Row],[연도]]=2020,1,0)</f>
        <v>0</v>
      </c>
      <c r="T6754" s="14">
        <f>IF([1]!Table_1[[#This Row],[연도]]=2021,1,0)</f>
        <v>0</v>
      </c>
      <c r="U6754" s="14">
        <f>IF([1]!Table_1[[#This Row],[연도]]=2022,1,0)</f>
        <v>0</v>
      </c>
      <c r="V6754" s="14">
        <f>IF([1]!Table_1[[#This Row],[연도]]=2023,1,0)</f>
        <v>1</v>
      </c>
      <c r="W6754" s="10">
        <v>2.37</v>
      </c>
      <c r="X6754" s="10">
        <f>Y6754/1000000000000</f>
        <v>6.9120000000000001E-2</v>
      </c>
      <c r="Y6754" s="14">
        <f>[1]!Table_1[[#This Row],[주가]]*[1]!Table_1[[#This Row],[기말주식수]]</f>
        <v>69120000000</v>
      </c>
      <c r="Z6754" s="14">
        <f>AA6754/10</f>
        <v>0.28489167011987593</v>
      </c>
      <c r="AA6754" s="14">
        <f>[1]!Table_1[[#This Row],[시가총액]]/[1]!Table_1[[#This Row],[당기순이익(세후영업이익)]]</f>
        <v>2.8489167011987595</v>
      </c>
      <c r="AB6754" s="10">
        <v>960000000</v>
      </c>
    </row>
    <row r="6755" spans="1:28" ht="19.2">
      <c r="A6755" s="12">
        <v>6754</v>
      </c>
      <c r="B6755" s="12">
        <v>158430</v>
      </c>
      <c r="C6755" s="13" t="s">
        <v>1118</v>
      </c>
      <c r="D6755" s="13" t="s">
        <v>20</v>
      </c>
      <c r="E6755" s="12">
        <v>2022</v>
      </c>
      <c r="F6755" s="12">
        <v>2.4329999999999998</v>
      </c>
      <c r="G6755" s="15">
        <f>([1]!Table_1[[#This Row],[총자산]]-[1]!Table_1[[#This Row],[장부가치 자기자본]]+[1]!Table_1[[#This Row],[시가총액]])/[1]!Table_1[[#This Row],[총자산]]</f>
        <v>0.56345745591196961</v>
      </c>
      <c r="H6755" s="14">
        <f>I6755/100000000000</f>
        <v>8.0468384569999996E-2</v>
      </c>
      <c r="I6755" s="12">
        <v>8046838457</v>
      </c>
      <c r="J6755" s="12">
        <v>21.64</v>
      </c>
      <c r="K6755" s="10">
        <f>L6755/1000000000000</f>
        <v>4.4743476684E-2</v>
      </c>
      <c r="L6755" s="12">
        <v>44743476684</v>
      </c>
      <c r="M6755" s="12">
        <v>6.15</v>
      </c>
      <c r="N6755" s="12">
        <v>1</v>
      </c>
      <c r="O6755" s="15">
        <f>IF([1]!Table_1[[#This Row],[연도]]=2016,1,0)</f>
        <v>0</v>
      </c>
      <c r="P6755" s="15">
        <f>IF([1]!Table_1[[#This Row],[연도]]=2017,1,0)</f>
        <v>0</v>
      </c>
      <c r="Q6755" s="15">
        <f>IF([1]!Table_1[[#This Row],[연도]]=2018,1,0)</f>
        <v>0</v>
      </c>
      <c r="R6755" s="15">
        <f>IF([1]!Table_1[[#This Row],[연도]]=2019,1,0)</f>
        <v>0</v>
      </c>
      <c r="S6755" s="15">
        <f>IF([1]!Table_1[[#This Row],[연도]]=2020,1,0)</f>
        <v>0</v>
      </c>
      <c r="T6755" s="15">
        <f>IF([1]!Table_1[[#This Row],[연도]]=2021,1,0)</f>
        <v>0</v>
      </c>
      <c r="U6755" s="15">
        <f>IF([1]!Table_1[[#This Row],[연도]]=2022,1,0)</f>
        <v>1</v>
      </c>
      <c r="V6755" s="15">
        <f>IF([1]!Table_1[[#This Row],[연도]]=2023,1,0)</f>
        <v>0</v>
      </c>
      <c r="W6755" s="12">
        <v>0.76</v>
      </c>
      <c r="X6755" s="10">
        <f>Y6755/1000000000000</f>
        <v>1.880745264E-2</v>
      </c>
      <c r="Y6755" s="15">
        <f>[1]!Table_1[[#This Row],[주가]]*[1]!Table_1[[#This Row],[기말주식수]]</f>
        <v>18807452640</v>
      </c>
      <c r="Z6755" s="14">
        <f>AA6755/10</f>
        <v>0.23372474469944488</v>
      </c>
      <c r="AA6755" s="15">
        <f>[1]!Table_1[[#This Row],[시가총액]]/[1]!Table_1[[#This Row],[당기순이익(세후영업이익)]]</f>
        <v>2.3372474469944486</v>
      </c>
      <c r="AB6755" s="12">
        <v>419376700</v>
      </c>
    </row>
    <row r="6756" spans="1:28" ht="19.2">
      <c r="A6756" s="10">
        <v>6755</v>
      </c>
      <c r="B6756" s="10">
        <v>158430</v>
      </c>
      <c r="C6756" s="11" t="s">
        <v>1118</v>
      </c>
      <c r="D6756" s="11" t="s">
        <v>20</v>
      </c>
      <c r="E6756" s="10">
        <v>2023</v>
      </c>
      <c r="F6756" s="10">
        <v>6.3949999999999996</v>
      </c>
      <c r="G6756" s="14">
        <f>([1]!Table_1[[#This Row],[총자산]]-[1]!Table_1[[#This Row],[장부가치 자기자본]]+[1]!Table_1[[#This Row],[시가총액]])/[1]!Table_1[[#This Row],[총자산]]</f>
        <v>1.0905880150207978</v>
      </c>
      <c r="H6756" s="14">
        <f>I6756/100000000000</f>
        <v>0.11412710566000001</v>
      </c>
      <c r="I6756" s="10">
        <v>11412710566</v>
      </c>
      <c r="J6756" s="10">
        <v>21.81</v>
      </c>
      <c r="K6756" s="10">
        <f>L6756/1000000000000</f>
        <v>5.5030886112000001E-2</v>
      </c>
      <c r="L6756" s="10">
        <v>55030886112</v>
      </c>
      <c r="M6756" s="10">
        <v>5.96</v>
      </c>
      <c r="N6756" s="10">
        <v>1</v>
      </c>
      <c r="O6756" s="14">
        <f>IF([1]!Table_1[[#This Row],[연도]]=2016,1,0)</f>
        <v>0</v>
      </c>
      <c r="P6756" s="14">
        <f>IF([1]!Table_1[[#This Row],[연도]]=2017,1,0)</f>
        <v>0</v>
      </c>
      <c r="Q6756" s="14">
        <f>IF([1]!Table_1[[#This Row],[연도]]=2018,1,0)</f>
        <v>0</v>
      </c>
      <c r="R6756" s="14">
        <f>IF([1]!Table_1[[#This Row],[연도]]=2019,1,0)</f>
        <v>0</v>
      </c>
      <c r="S6756" s="14">
        <f>IF([1]!Table_1[[#This Row],[연도]]=2020,1,0)</f>
        <v>0</v>
      </c>
      <c r="T6756" s="14">
        <f>IF([1]!Table_1[[#This Row],[연도]]=2021,1,0)</f>
        <v>0</v>
      </c>
      <c r="U6756" s="14">
        <f>IF([1]!Table_1[[#This Row],[연도]]=2022,1,0)</f>
        <v>0</v>
      </c>
      <c r="V6756" s="14">
        <f>IF([1]!Table_1[[#This Row],[연도]]=2023,1,0)</f>
        <v>1</v>
      </c>
      <c r="W6756" s="10">
        <v>0.55000000000000004</v>
      </c>
      <c r="X6756" s="10">
        <f>Y6756/1000000000000</f>
        <v>9.6289348275000006E-2</v>
      </c>
      <c r="Y6756" s="14">
        <f>[1]!Table_1[[#This Row],[주가]]*[1]!Table_1[[#This Row],[기말주식수]]</f>
        <v>96289348275</v>
      </c>
      <c r="Z6756" s="14">
        <f>AA6756/10</f>
        <v>0.84370270951984827</v>
      </c>
      <c r="AA6756" s="14">
        <f>[1]!Table_1[[#This Row],[시가총액]]/[1]!Table_1[[#This Row],[당기순이익(세후영업이익)]]</f>
        <v>8.4370270951984825</v>
      </c>
      <c r="AB6756" s="10">
        <v>651827550</v>
      </c>
    </row>
    <row r="6757" spans="1:28" ht="19.2">
      <c r="A6757" s="12">
        <v>6756</v>
      </c>
      <c r="B6757" s="12">
        <v>159580</v>
      </c>
      <c r="C6757" s="13" t="s">
        <v>1119</v>
      </c>
      <c r="D6757" s="13" t="s">
        <v>20</v>
      </c>
      <c r="E6757" s="12">
        <v>2023</v>
      </c>
      <c r="F6757" s="12">
        <v>103.904</v>
      </c>
      <c r="G6757" s="15">
        <f>([1]!Table_1[[#This Row],[총자산]]-[1]!Table_1[[#This Row],[장부가치 자기자본]]+[1]!Table_1[[#This Row],[시가총액]])/[1]!Table_1[[#This Row],[총자산]]</f>
        <v>1.5197055953657248</v>
      </c>
      <c r="H6757" s="14">
        <f>I6757/100000000000</f>
        <v>2.3240812739999998E-2</v>
      </c>
      <c r="I6757" s="12">
        <v>2324081274</v>
      </c>
      <c r="J6757" s="12">
        <v>-10.029999999999999</v>
      </c>
      <c r="K6757" s="10">
        <f>L6757/1000000000000</f>
        <v>6.9412990004000003E-2</v>
      </c>
      <c r="L6757" s="12">
        <v>69412990004</v>
      </c>
      <c r="M6757" s="12">
        <v>3.82</v>
      </c>
      <c r="N6757" s="12">
        <v>1</v>
      </c>
      <c r="O6757" s="15">
        <f>IF([1]!Table_1[[#This Row],[연도]]=2016,1,0)</f>
        <v>0</v>
      </c>
      <c r="P6757" s="15">
        <f>IF([1]!Table_1[[#This Row],[연도]]=2017,1,0)</f>
        <v>0</v>
      </c>
      <c r="Q6757" s="15">
        <f>IF([1]!Table_1[[#This Row],[연도]]=2018,1,0)</f>
        <v>0</v>
      </c>
      <c r="R6757" s="15">
        <f>IF([1]!Table_1[[#This Row],[연도]]=2019,1,0)</f>
        <v>0</v>
      </c>
      <c r="S6757" s="15">
        <f>IF([1]!Table_1[[#This Row],[연도]]=2020,1,0)</f>
        <v>0</v>
      </c>
      <c r="T6757" s="15">
        <f>IF([1]!Table_1[[#This Row],[연도]]=2021,1,0)</f>
        <v>0</v>
      </c>
      <c r="U6757" s="15">
        <f>IF([1]!Table_1[[#This Row],[연도]]=2022,1,0)</f>
        <v>0</v>
      </c>
      <c r="V6757" s="15">
        <f>IF([1]!Table_1[[#This Row],[연도]]=2023,1,0)</f>
        <v>1</v>
      </c>
      <c r="W6757" s="12">
        <v>0.63</v>
      </c>
      <c r="X6757" s="10">
        <f>Y6757/1000000000000</f>
        <v>0.12800854404000001</v>
      </c>
      <c r="Y6757" s="15">
        <f>[1]!Table_1[[#This Row],[주가]]*[1]!Table_1[[#This Row],[기말주식수]]</f>
        <v>128008544040</v>
      </c>
      <c r="Z6757" s="14">
        <f>AA6757/10</f>
        <v>5.5079202897101442</v>
      </c>
      <c r="AA6757" s="15">
        <f>[1]!Table_1[[#This Row],[시가총액]]/[1]!Table_1[[#This Row],[당기순이익(세후영업이익)]]</f>
        <v>55.079202897101439</v>
      </c>
      <c r="AB6757" s="12">
        <v>1001631800</v>
      </c>
    </row>
    <row r="6758" spans="1:28" ht="19.2">
      <c r="A6758" s="10">
        <v>6757</v>
      </c>
      <c r="B6758" s="10">
        <v>160980</v>
      </c>
      <c r="C6758" s="11" t="s">
        <v>1120</v>
      </c>
      <c r="D6758" s="11" t="s">
        <v>20</v>
      </c>
      <c r="E6758" s="10">
        <v>2016</v>
      </c>
      <c r="F6758" s="10">
        <v>19.896000000000001</v>
      </c>
      <c r="G6758" s="14">
        <f>([1]!Table_1[[#This Row],[총자산]]-[1]!Table_1[[#This Row],[장부가치 자기자본]]+[1]!Table_1[[#This Row],[시가총액]])/[1]!Table_1[[#This Row],[총자산]]</f>
        <v>1.0596521685484912</v>
      </c>
      <c r="H6758" s="14">
        <f>I6758/100000000000</f>
        <v>7.3597720899999997E-2</v>
      </c>
      <c r="I6758" s="10">
        <v>7359772090</v>
      </c>
      <c r="J6758" s="10">
        <v>27.29</v>
      </c>
      <c r="K6758" s="10">
        <f>L6758/1000000000000</f>
        <v>7.3175922313999997E-2</v>
      </c>
      <c r="L6758" s="10">
        <v>73175922314</v>
      </c>
      <c r="M6758" s="10">
        <v>2.04</v>
      </c>
      <c r="N6758" s="10">
        <v>1</v>
      </c>
      <c r="O6758" s="14">
        <f>IF([1]!Table_1[[#This Row],[연도]]=2016,1,0)</f>
        <v>1</v>
      </c>
      <c r="P6758" s="14">
        <f>IF([1]!Table_1[[#This Row],[연도]]=2017,1,0)</f>
        <v>0</v>
      </c>
      <c r="Q6758" s="14">
        <f>IF([1]!Table_1[[#This Row],[연도]]=2018,1,0)</f>
        <v>0</v>
      </c>
      <c r="R6758" s="14">
        <f>IF([1]!Table_1[[#This Row],[연도]]=2019,1,0)</f>
        <v>0</v>
      </c>
      <c r="S6758" s="14">
        <f>IF([1]!Table_1[[#This Row],[연도]]=2020,1,0)</f>
        <v>0</v>
      </c>
      <c r="T6758" s="14">
        <f>IF([1]!Table_1[[#This Row],[연도]]=2021,1,0)</f>
        <v>0</v>
      </c>
      <c r="U6758" s="14">
        <f>IF([1]!Table_1[[#This Row],[연도]]=2022,1,0)</f>
        <v>0</v>
      </c>
      <c r="V6758" s="14">
        <f>IF([1]!Table_1[[#This Row],[연도]]=2023,1,0)</f>
        <v>0</v>
      </c>
      <c r="W6758" s="10">
        <v>0.62</v>
      </c>
      <c r="X6758" s="10">
        <f>Y6758/1000000000000</f>
        <v>6.0841958188999998E-2</v>
      </c>
      <c r="Y6758" s="14">
        <f>[1]!Table_1[[#This Row],[주가]]*[1]!Table_1[[#This Row],[기말주식수]]</f>
        <v>60841958189</v>
      </c>
      <c r="Z6758" s="14">
        <f>AA6758/10</f>
        <v>0.82668263969299072</v>
      </c>
      <c r="AA6758" s="14">
        <f>[1]!Table_1[[#This Row],[시가총액]]/[1]!Table_1[[#This Row],[당기순이익(세후영업이익)]]</f>
        <v>8.2668263969299076</v>
      </c>
      <c r="AB6758" s="10">
        <v>1263014750</v>
      </c>
    </row>
    <row r="6759" spans="1:28" ht="19.2">
      <c r="A6759" s="12">
        <v>6758</v>
      </c>
      <c r="B6759" s="12">
        <v>160980</v>
      </c>
      <c r="C6759" s="13" t="s">
        <v>1120</v>
      </c>
      <c r="D6759" s="13" t="s">
        <v>20</v>
      </c>
      <c r="E6759" s="12">
        <v>2017</v>
      </c>
      <c r="F6759" s="12">
        <v>14.882999999999999</v>
      </c>
      <c r="G6759" s="15">
        <f>([1]!Table_1[[#This Row],[총자산]]-[1]!Table_1[[#This Row],[장부가치 자기자본]]+[1]!Table_1[[#This Row],[시가총액]])/[1]!Table_1[[#This Row],[총자산]]</f>
        <v>1.5309886890748483</v>
      </c>
      <c r="H6759" s="14">
        <f>I6759/100000000000</f>
        <v>0.23757369699</v>
      </c>
      <c r="I6759" s="12">
        <v>23757369699</v>
      </c>
      <c r="J6759" s="12">
        <v>63.17</v>
      </c>
      <c r="K6759" s="10">
        <f>L6759/1000000000000</f>
        <v>0.16408557321700001</v>
      </c>
      <c r="L6759" s="12">
        <v>164085573217</v>
      </c>
      <c r="M6759" s="12">
        <v>3.68</v>
      </c>
      <c r="N6759" s="12">
        <v>1</v>
      </c>
      <c r="O6759" s="15">
        <f>IF([1]!Table_1[[#This Row],[연도]]=2016,1,0)</f>
        <v>0</v>
      </c>
      <c r="P6759" s="15">
        <f>IF([1]!Table_1[[#This Row],[연도]]=2017,1,0)</f>
        <v>1</v>
      </c>
      <c r="Q6759" s="15">
        <f>IF([1]!Table_1[[#This Row],[연도]]=2018,1,0)</f>
        <v>0</v>
      </c>
      <c r="R6759" s="15">
        <f>IF([1]!Table_1[[#This Row],[연도]]=2019,1,0)</f>
        <v>0</v>
      </c>
      <c r="S6759" s="15">
        <f>IF([1]!Table_1[[#This Row],[연도]]=2020,1,0)</f>
        <v>0</v>
      </c>
      <c r="T6759" s="15">
        <f>IF([1]!Table_1[[#This Row],[연도]]=2021,1,0)</f>
        <v>0</v>
      </c>
      <c r="U6759" s="15">
        <f>IF([1]!Table_1[[#This Row],[연도]]=2022,1,0)</f>
        <v>0</v>
      </c>
      <c r="V6759" s="15">
        <f>IF([1]!Table_1[[#This Row],[연도]]=2023,1,0)</f>
        <v>0</v>
      </c>
      <c r="W6759" s="12">
        <v>0.54</v>
      </c>
      <c r="X6759" s="10">
        <f>Y6759/1000000000000</f>
        <v>0.1803258127</v>
      </c>
      <c r="Y6759" s="15">
        <f>[1]!Table_1[[#This Row],[주가]]*[1]!Table_1[[#This Row],[기말주식수]]</f>
        <v>180325812700</v>
      </c>
      <c r="Z6759" s="14">
        <f>AA6759/10</f>
        <v>0.75903105008964988</v>
      </c>
      <c r="AA6759" s="15">
        <f>[1]!Table_1[[#This Row],[시가총액]]/[1]!Table_1[[#This Row],[당기순이익(세후영업이익)]]</f>
        <v>7.5903105008964991</v>
      </c>
      <c r="AB6759" s="12">
        <v>2614523250</v>
      </c>
    </row>
    <row r="6760" spans="1:28" ht="19.2">
      <c r="A6760" s="10">
        <v>6759</v>
      </c>
      <c r="B6760" s="10">
        <v>160980</v>
      </c>
      <c r="C6760" s="11" t="s">
        <v>1120</v>
      </c>
      <c r="D6760" s="11" t="s">
        <v>20</v>
      </c>
      <c r="E6760" s="10">
        <v>2018</v>
      </c>
      <c r="F6760" s="10">
        <v>19.273</v>
      </c>
      <c r="G6760" s="14">
        <f>([1]!Table_1[[#This Row],[총자산]]-[1]!Table_1[[#This Row],[장부가치 자기자본]]+[1]!Table_1[[#This Row],[시가총액]])/[1]!Table_1[[#This Row],[총자산]]</f>
        <v>0.81436914979741692</v>
      </c>
      <c r="H6760" s="14">
        <f>I6760/100000000000</f>
        <v>0.15650645518</v>
      </c>
      <c r="I6760" s="10">
        <v>15650645518</v>
      </c>
      <c r="J6760" s="10">
        <v>-7.16</v>
      </c>
      <c r="K6760" s="10">
        <f>L6760/1000000000000</f>
        <v>0.13345936853599999</v>
      </c>
      <c r="L6760" s="10">
        <v>133459368536</v>
      </c>
      <c r="M6760" s="10">
        <v>3.06</v>
      </c>
      <c r="N6760" s="10">
        <v>1</v>
      </c>
      <c r="O6760" s="14">
        <f>IF([1]!Table_1[[#This Row],[연도]]=2016,1,0)</f>
        <v>0</v>
      </c>
      <c r="P6760" s="14">
        <f>IF([1]!Table_1[[#This Row],[연도]]=2017,1,0)</f>
        <v>0</v>
      </c>
      <c r="Q6760" s="14">
        <f>IF([1]!Table_1[[#This Row],[연도]]=2018,1,0)</f>
        <v>1</v>
      </c>
      <c r="R6760" s="14">
        <f>IF([1]!Table_1[[#This Row],[연도]]=2019,1,0)</f>
        <v>0</v>
      </c>
      <c r="S6760" s="14">
        <f>IF([1]!Table_1[[#This Row],[연도]]=2020,1,0)</f>
        <v>0</v>
      </c>
      <c r="T6760" s="14">
        <f>IF([1]!Table_1[[#This Row],[연도]]=2021,1,0)</f>
        <v>0</v>
      </c>
      <c r="U6760" s="14">
        <f>IF([1]!Table_1[[#This Row],[연도]]=2022,1,0)</f>
        <v>0</v>
      </c>
      <c r="V6760" s="14">
        <f>IF([1]!Table_1[[#This Row],[연도]]=2023,1,0)</f>
        <v>0</v>
      </c>
      <c r="W6760" s="10">
        <v>1.2</v>
      </c>
      <c r="X6760" s="10">
        <f>Y6760/1000000000000</f>
        <v>8.1437463799999998E-2</v>
      </c>
      <c r="Y6760" s="14">
        <f>[1]!Table_1[[#This Row],[주가]]*[1]!Table_1[[#This Row],[기말주식수]]</f>
        <v>81437463800</v>
      </c>
      <c r="Z6760" s="14">
        <f>AA6760/10</f>
        <v>0.52034571804937868</v>
      </c>
      <c r="AA6760" s="14">
        <f>[1]!Table_1[[#This Row],[시가총액]]/[1]!Table_1[[#This Row],[당기순이익(세후영업이익)]]</f>
        <v>5.2034571804937864</v>
      </c>
      <c r="AB6760" s="10">
        <v>2570030750</v>
      </c>
    </row>
    <row r="6761" spans="1:28" ht="19.2">
      <c r="A6761" s="12">
        <v>6760</v>
      </c>
      <c r="B6761" s="12">
        <v>160980</v>
      </c>
      <c r="C6761" s="13" t="s">
        <v>1120</v>
      </c>
      <c r="D6761" s="13" t="s">
        <v>20</v>
      </c>
      <c r="E6761" s="12">
        <v>2019</v>
      </c>
      <c r="F6761" s="12">
        <v>79.221000000000004</v>
      </c>
      <c r="G6761" s="15">
        <f>([1]!Table_1[[#This Row],[총자산]]-[1]!Table_1[[#This Row],[장부가치 자기자본]]+[1]!Table_1[[#This Row],[시가총액]])/[1]!Table_1[[#This Row],[총자산]]</f>
        <v>1.0705119968245334</v>
      </c>
      <c r="H6761" s="14">
        <f>I6761/100000000000</f>
        <v>1.974606051E-2</v>
      </c>
      <c r="I6761" s="12">
        <v>1974606051</v>
      </c>
      <c r="J6761" s="12">
        <v>9.65</v>
      </c>
      <c r="K6761" s="10">
        <f>L6761/1000000000000</f>
        <v>8.3475335218999996E-2</v>
      </c>
      <c r="L6761" s="12">
        <v>83475335219</v>
      </c>
      <c r="M6761" s="12">
        <v>4.63</v>
      </c>
      <c r="N6761" s="12">
        <v>1</v>
      </c>
      <c r="O6761" s="15">
        <f>IF([1]!Table_1[[#This Row],[연도]]=2016,1,0)</f>
        <v>0</v>
      </c>
      <c r="P6761" s="15">
        <f>IF([1]!Table_1[[#This Row],[연도]]=2017,1,0)</f>
        <v>0</v>
      </c>
      <c r="Q6761" s="15">
        <f>IF([1]!Table_1[[#This Row],[연도]]=2018,1,0)</f>
        <v>0</v>
      </c>
      <c r="R6761" s="15">
        <f>IF([1]!Table_1[[#This Row],[연도]]=2019,1,0)</f>
        <v>1</v>
      </c>
      <c r="S6761" s="15">
        <f>IF([1]!Table_1[[#This Row],[연도]]=2020,1,0)</f>
        <v>0</v>
      </c>
      <c r="T6761" s="15">
        <f>IF([1]!Table_1[[#This Row],[연도]]=2021,1,0)</f>
        <v>0</v>
      </c>
      <c r="U6761" s="15">
        <f>IF([1]!Table_1[[#This Row],[연도]]=2022,1,0)</f>
        <v>0</v>
      </c>
      <c r="V6761" s="15">
        <f>IF([1]!Table_1[[#This Row],[연도]]=2023,1,0)</f>
        <v>0</v>
      </c>
      <c r="W6761" s="12">
        <v>0.85</v>
      </c>
      <c r="X6761" s="10">
        <f>Y6761/1000000000000</f>
        <v>0.116339234</v>
      </c>
      <c r="Y6761" s="15">
        <f>[1]!Table_1[[#This Row],[주가]]*[1]!Table_1[[#This Row],[기말주식수]]</f>
        <v>116339234000</v>
      </c>
      <c r="Z6761" s="14">
        <f>AA6761/10</f>
        <v>5.8917693451350619</v>
      </c>
      <c r="AA6761" s="15">
        <f>[1]!Table_1[[#This Row],[시가총액]]/[1]!Table_1[[#This Row],[당기순이익(세후영업이익)]]</f>
        <v>58.917693451350615</v>
      </c>
      <c r="AB6761" s="12">
        <v>2511292750</v>
      </c>
    </row>
    <row r="6762" spans="1:28" ht="19.2">
      <c r="A6762" s="10">
        <v>6761</v>
      </c>
      <c r="B6762" s="10">
        <v>160980</v>
      </c>
      <c r="C6762" s="11" t="s">
        <v>1120</v>
      </c>
      <c r="D6762" s="11" t="s">
        <v>20</v>
      </c>
      <c r="E6762" s="10">
        <v>2020</v>
      </c>
      <c r="F6762" s="10">
        <v>15.667999999999999</v>
      </c>
      <c r="G6762" s="14">
        <f>([1]!Table_1[[#This Row],[총자산]]-[1]!Table_1[[#This Row],[장부가치 자기자본]]+[1]!Table_1[[#This Row],[시가총액]])/[1]!Table_1[[#This Row],[총자산]]</f>
        <v>1.5121174036017575</v>
      </c>
      <c r="H6762" s="14">
        <f>I6762/100000000000</f>
        <v>0.22986649965</v>
      </c>
      <c r="I6762" s="10">
        <v>22986649965</v>
      </c>
      <c r="J6762" s="10">
        <v>26.6</v>
      </c>
      <c r="K6762" s="10">
        <f>L6762/1000000000000</f>
        <v>0.172938448248</v>
      </c>
      <c r="L6762" s="10">
        <v>172938448248</v>
      </c>
      <c r="M6762" s="10">
        <v>4.78</v>
      </c>
      <c r="N6762" s="10">
        <v>1</v>
      </c>
      <c r="O6762" s="14">
        <f>IF([1]!Table_1[[#This Row],[연도]]=2016,1,0)</f>
        <v>0</v>
      </c>
      <c r="P6762" s="14">
        <f>IF([1]!Table_1[[#This Row],[연도]]=2017,1,0)</f>
        <v>0</v>
      </c>
      <c r="Q6762" s="14">
        <f>IF([1]!Table_1[[#This Row],[연도]]=2018,1,0)</f>
        <v>0</v>
      </c>
      <c r="R6762" s="14">
        <f>IF([1]!Table_1[[#This Row],[연도]]=2019,1,0)</f>
        <v>0</v>
      </c>
      <c r="S6762" s="14">
        <f>IF([1]!Table_1[[#This Row],[연도]]=2020,1,0)</f>
        <v>1</v>
      </c>
      <c r="T6762" s="14">
        <f>IF([1]!Table_1[[#This Row],[연도]]=2021,1,0)</f>
        <v>0</v>
      </c>
      <c r="U6762" s="14">
        <f>IF([1]!Table_1[[#This Row],[연도]]=2022,1,0)</f>
        <v>0</v>
      </c>
      <c r="V6762" s="14">
        <f>IF([1]!Table_1[[#This Row],[연도]]=2023,1,0)</f>
        <v>0</v>
      </c>
      <c r="W6762" s="10">
        <v>0.47</v>
      </c>
      <c r="X6762" s="10">
        <f>Y6762/1000000000000</f>
        <v>0.22722425439999999</v>
      </c>
      <c r="Y6762" s="14">
        <f>[1]!Table_1[[#This Row],[주가]]*[1]!Table_1[[#This Row],[기말주식수]]</f>
        <v>227224254400</v>
      </c>
      <c r="Z6762" s="14">
        <f>AA6762/10</f>
        <v>0.98850530523576441</v>
      </c>
      <c r="AA6762" s="14">
        <f>[1]!Table_1[[#This Row],[시가총액]]/[1]!Table_1[[#This Row],[당기순이익(세후영업이익)]]</f>
        <v>9.8850530523576445</v>
      </c>
      <c r="AB6762" s="10">
        <v>3602788700</v>
      </c>
    </row>
    <row r="6763" spans="1:28" ht="19.2">
      <c r="A6763" s="12">
        <v>6762</v>
      </c>
      <c r="B6763" s="12">
        <v>160980</v>
      </c>
      <c r="C6763" s="13" t="s">
        <v>1120</v>
      </c>
      <c r="D6763" s="13" t="s">
        <v>20</v>
      </c>
      <c r="E6763" s="12">
        <v>2021</v>
      </c>
      <c r="F6763" s="12">
        <v>17.042999999999999</v>
      </c>
      <c r="G6763" s="15">
        <f>([1]!Table_1[[#This Row],[총자산]]-[1]!Table_1[[#This Row],[장부가치 자기자본]]+[1]!Table_1[[#This Row],[시가총액]])/[1]!Table_1[[#This Row],[총자산]]</f>
        <v>1.3096080026252677</v>
      </c>
      <c r="H6763" s="14">
        <f>I6763/100000000000</f>
        <v>0.32412226691000001</v>
      </c>
      <c r="I6763" s="12">
        <v>32412226691</v>
      </c>
      <c r="J6763" s="12">
        <v>15.39</v>
      </c>
      <c r="K6763" s="10">
        <f>L6763/1000000000000</f>
        <v>0.24225644633999999</v>
      </c>
      <c r="L6763" s="12">
        <v>242256446340</v>
      </c>
      <c r="M6763" s="12">
        <v>4.95</v>
      </c>
      <c r="N6763" s="12">
        <v>1</v>
      </c>
      <c r="O6763" s="15">
        <f>IF([1]!Table_1[[#This Row],[연도]]=2016,1,0)</f>
        <v>0</v>
      </c>
      <c r="P6763" s="15">
        <f>IF([1]!Table_1[[#This Row],[연도]]=2017,1,0)</f>
        <v>0</v>
      </c>
      <c r="Q6763" s="15">
        <f>IF([1]!Table_1[[#This Row],[연도]]=2018,1,0)</f>
        <v>0</v>
      </c>
      <c r="R6763" s="15">
        <f>IF([1]!Table_1[[#This Row],[연도]]=2019,1,0)</f>
        <v>0</v>
      </c>
      <c r="S6763" s="15">
        <f>IF([1]!Table_1[[#This Row],[연도]]=2020,1,0)</f>
        <v>0</v>
      </c>
      <c r="T6763" s="15">
        <f>IF([1]!Table_1[[#This Row],[연도]]=2021,1,0)</f>
        <v>1</v>
      </c>
      <c r="U6763" s="15">
        <f>IF([1]!Table_1[[#This Row],[연도]]=2022,1,0)</f>
        <v>0</v>
      </c>
      <c r="V6763" s="15">
        <f>IF([1]!Table_1[[#This Row],[연도]]=2023,1,0)</f>
        <v>0</v>
      </c>
      <c r="W6763" s="12">
        <v>0.42</v>
      </c>
      <c r="X6763" s="10">
        <f>Y6763/1000000000000</f>
        <v>0.21848486</v>
      </c>
      <c r="Y6763" s="15">
        <f>[1]!Table_1[[#This Row],[주가]]*[1]!Table_1[[#This Row],[기말주식수]]</f>
        <v>218484860000</v>
      </c>
      <c r="Z6763" s="14">
        <f>AA6763/10</f>
        <v>0.67408161149467505</v>
      </c>
      <c r="AA6763" s="15">
        <f>[1]!Table_1[[#This Row],[시가총액]]/[1]!Table_1[[#This Row],[당기순이익(세후영업이익)]]</f>
        <v>6.7408161149467505</v>
      </c>
      <c r="AB6763" s="12">
        <v>4117472800</v>
      </c>
    </row>
    <row r="6764" spans="1:28" ht="19.2">
      <c r="A6764" s="10">
        <v>6763</v>
      </c>
      <c r="B6764" s="10">
        <v>160980</v>
      </c>
      <c r="C6764" s="11" t="s">
        <v>1120</v>
      </c>
      <c r="D6764" s="11" t="s">
        <v>20</v>
      </c>
      <c r="E6764" s="10">
        <v>2022</v>
      </c>
      <c r="F6764" s="10">
        <v>39.264000000000003</v>
      </c>
      <c r="G6764" s="14">
        <f>([1]!Table_1[[#This Row],[총자산]]-[1]!Table_1[[#This Row],[장부가치 자기자본]]+[1]!Table_1[[#This Row],[시가총액]])/[1]!Table_1[[#This Row],[총자산]]</f>
        <v>0.87889889211371297</v>
      </c>
      <c r="H6764" s="14">
        <f>I6764/100000000000</f>
        <v>0.21161006037999999</v>
      </c>
      <c r="I6764" s="10">
        <v>21161006038</v>
      </c>
      <c r="J6764" s="10">
        <v>2.81</v>
      </c>
      <c r="K6764" s="10">
        <f>L6764/1000000000000</f>
        <v>0.19505584609099999</v>
      </c>
      <c r="L6764" s="10">
        <v>195055846091</v>
      </c>
      <c r="M6764" s="10">
        <v>4.57</v>
      </c>
      <c r="N6764" s="10">
        <v>1</v>
      </c>
      <c r="O6764" s="14">
        <f>IF([1]!Table_1[[#This Row],[연도]]=2016,1,0)</f>
        <v>0</v>
      </c>
      <c r="P6764" s="14">
        <f>IF([1]!Table_1[[#This Row],[연도]]=2017,1,0)</f>
        <v>0</v>
      </c>
      <c r="Q6764" s="14">
        <f>IF([1]!Table_1[[#This Row],[연도]]=2018,1,0)</f>
        <v>0</v>
      </c>
      <c r="R6764" s="14">
        <f>IF([1]!Table_1[[#This Row],[연도]]=2019,1,0)</f>
        <v>0</v>
      </c>
      <c r="S6764" s="14">
        <f>IF([1]!Table_1[[#This Row],[연도]]=2020,1,0)</f>
        <v>0</v>
      </c>
      <c r="T6764" s="14">
        <f>IF([1]!Table_1[[#This Row],[연도]]=2021,1,0)</f>
        <v>0</v>
      </c>
      <c r="U6764" s="14">
        <f>IF([1]!Table_1[[#This Row],[연도]]=2022,1,0)</f>
        <v>1</v>
      </c>
      <c r="V6764" s="14">
        <f>IF([1]!Table_1[[#This Row],[연도]]=2023,1,0)</f>
        <v>0</v>
      </c>
      <c r="W6764" s="10">
        <v>0.96</v>
      </c>
      <c r="X6764" s="10">
        <f>Y6764/1000000000000</f>
        <v>0.12672121880000001</v>
      </c>
      <c r="Y6764" s="14">
        <f>[1]!Table_1[[#This Row],[주가]]*[1]!Table_1[[#This Row],[기말주식수]]</f>
        <v>126721218800</v>
      </c>
      <c r="Z6764" s="14">
        <f>AA6764/10</f>
        <v>0.5988430728314128</v>
      </c>
      <c r="AA6764" s="14">
        <f>[1]!Table_1[[#This Row],[시가총액]]/[1]!Table_1[[#This Row],[당기순이익(세후영업이익)]]</f>
        <v>5.9884307283141283</v>
      </c>
      <c r="AB6764" s="10">
        <v>3066128400</v>
      </c>
    </row>
    <row r="6765" spans="1:28" ht="19.2">
      <c r="A6765" s="12">
        <v>6764</v>
      </c>
      <c r="B6765" s="12">
        <v>160980</v>
      </c>
      <c r="C6765" s="13" t="s">
        <v>1120</v>
      </c>
      <c r="D6765" s="13" t="s">
        <v>20</v>
      </c>
      <c r="E6765" s="12">
        <v>2023</v>
      </c>
      <c r="F6765" s="12">
        <v>30.245999999999999</v>
      </c>
      <c r="G6765" s="15">
        <f>([1]!Table_1[[#This Row],[총자산]]-[1]!Table_1[[#This Row],[장부가치 자기자본]]+[1]!Table_1[[#This Row],[시가총액]])/[1]!Table_1[[#This Row],[총자산]]</f>
        <v>0.97751998813868801</v>
      </c>
      <c r="H6765" s="14">
        <f>I6765/100000000000</f>
        <v>7.1129866730000005E-2</v>
      </c>
      <c r="I6765" s="12">
        <v>7112986673</v>
      </c>
      <c r="J6765" s="12">
        <v>-5.95</v>
      </c>
      <c r="K6765" s="10">
        <f>L6765/1000000000000</f>
        <v>0.156626583125</v>
      </c>
      <c r="L6765" s="12">
        <v>156626583125</v>
      </c>
      <c r="M6765" s="12">
        <v>5.12</v>
      </c>
      <c r="N6765" s="12">
        <v>1</v>
      </c>
      <c r="O6765" s="15">
        <f>IF([1]!Table_1[[#This Row],[연도]]=2016,1,0)</f>
        <v>0</v>
      </c>
      <c r="P6765" s="15">
        <f>IF([1]!Table_1[[#This Row],[연도]]=2017,1,0)</f>
        <v>0</v>
      </c>
      <c r="Q6765" s="15">
        <f>IF([1]!Table_1[[#This Row],[연도]]=2018,1,0)</f>
        <v>0</v>
      </c>
      <c r="R6765" s="15">
        <f>IF([1]!Table_1[[#This Row],[연도]]=2019,1,0)</f>
        <v>0</v>
      </c>
      <c r="S6765" s="15">
        <f>IF([1]!Table_1[[#This Row],[연도]]=2020,1,0)</f>
        <v>0</v>
      </c>
      <c r="T6765" s="15">
        <f>IF([1]!Table_1[[#This Row],[연도]]=2021,1,0)</f>
        <v>0</v>
      </c>
      <c r="U6765" s="15">
        <f>IF([1]!Table_1[[#This Row],[연도]]=2022,1,0)</f>
        <v>0</v>
      </c>
      <c r="V6765" s="15">
        <f>IF([1]!Table_1[[#This Row],[연도]]=2023,1,0)</f>
        <v>1</v>
      </c>
      <c r="W6765" s="12">
        <v>0.59</v>
      </c>
      <c r="X6765" s="10">
        <f>Y6765/1000000000000</f>
        <v>0.15774606892000001</v>
      </c>
      <c r="Y6765" s="15">
        <f>[1]!Table_1[[#This Row],[주가]]*[1]!Table_1[[#This Row],[기말주식수]]</f>
        <v>157746068920</v>
      </c>
      <c r="Z6765" s="14">
        <f>AA6765/10</f>
        <v>2.2177191687815778</v>
      </c>
      <c r="AA6765" s="15">
        <f>[1]!Table_1[[#This Row],[시가총액]]/[1]!Table_1[[#This Row],[당기순이익(세후영업이익)]]</f>
        <v>22.177191687815778</v>
      </c>
      <c r="AB6765" s="12">
        <v>3577149800</v>
      </c>
    </row>
    <row r="6766" spans="1:28" ht="19.2">
      <c r="A6766" s="10">
        <v>6765</v>
      </c>
      <c r="B6766" s="10">
        <v>161000</v>
      </c>
      <c r="C6766" s="11" t="s">
        <v>1121</v>
      </c>
      <c r="D6766" s="11" t="s">
        <v>6</v>
      </c>
      <c r="E6766" s="10">
        <v>2016</v>
      </c>
      <c r="F6766" s="10">
        <v>18.001999999999999</v>
      </c>
      <c r="G6766" s="14">
        <f>([1]!Table_1[[#This Row],[총자산]]-[1]!Table_1[[#This Row],[장부가치 자기자본]]+[1]!Table_1[[#This Row],[시가총액]])/[1]!Table_1[[#This Row],[총자산]]</f>
        <v>1.368792677093146</v>
      </c>
      <c r="H6766" s="14">
        <f>I6766/100000000000</f>
        <v>0.75010272185000004</v>
      </c>
      <c r="I6766" s="10">
        <v>75010272185</v>
      </c>
      <c r="J6766" s="10">
        <v>22.76</v>
      </c>
      <c r="K6766" s="10">
        <f>L6766/1000000000000</f>
        <v>0.86774314613799997</v>
      </c>
      <c r="L6766" s="10">
        <v>867743146138</v>
      </c>
      <c r="M6766" s="10">
        <v>3.61</v>
      </c>
      <c r="N6766" s="10">
        <v>1</v>
      </c>
      <c r="O6766" s="14">
        <f>IF([1]!Table_1[[#This Row],[연도]]=2016,1,0)</f>
        <v>1</v>
      </c>
      <c r="P6766" s="14">
        <f>IF([1]!Table_1[[#This Row],[연도]]=2017,1,0)</f>
        <v>0</v>
      </c>
      <c r="Q6766" s="14">
        <f>IF([1]!Table_1[[#This Row],[연도]]=2018,1,0)</f>
        <v>0</v>
      </c>
      <c r="R6766" s="14">
        <f>IF([1]!Table_1[[#This Row],[연도]]=2019,1,0)</f>
        <v>0</v>
      </c>
      <c r="S6766" s="14">
        <f>IF([1]!Table_1[[#This Row],[연도]]=2020,1,0)</f>
        <v>0</v>
      </c>
      <c r="T6766" s="14">
        <f>IF([1]!Table_1[[#This Row],[연도]]=2021,1,0)</f>
        <v>0</v>
      </c>
      <c r="U6766" s="14">
        <f>IF([1]!Table_1[[#This Row],[연도]]=2022,1,0)</f>
        <v>0</v>
      </c>
      <c r="V6766" s="14">
        <f>IF([1]!Table_1[[#This Row],[연도]]=2023,1,0)</f>
        <v>0</v>
      </c>
      <c r="W6766" s="10">
        <v>1.1399999999999999</v>
      </c>
      <c r="X6766" s="10">
        <f>Y6766/1000000000000</f>
        <v>0.40370400000000001</v>
      </c>
      <c r="Y6766" s="14">
        <f>[1]!Table_1[[#This Row],[주가]]*[1]!Table_1[[#This Row],[기말주식수]]</f>
        <v>403704000000</v>
      </c>
      <c r="Z6766" s="14">
        <f>AA6766/10</f>
        <v>0.5381982870350519</v>
      </c>
      <c r="AA6766" s="14">
        <f>[1]!Table_1[[#This Row],[시가총액]]/[1]!Table_1[[#This Row],[당기순이익(세후영업이익)]]</f>
        <v>5.3819828703505195</v>
      </c>
      <c r="AB6766" s="10">
        <v>9607245000</v>
      </c>
    </row>
    <row r="6767" spans="1:28" ht="19.2">
      <c r="A6767" s="12">
        <v>6766</v>
      </c>
      <c r="B6767" s="12">
        <v>161000</v>
      </c>
      <c r="C6767" s="13" t="s">
        <v>1121</v>
      </c>
      <c r="D6767" s="13" t="s">
        <v>6</v>
      </c>
      <c r="E6767" s="12">
        <v>2017</v>
      </c>
      <c r="F6767" s="12">
        <v>17.067</v>
      </c>
      <c r="G6767" s="15">
        <f>([1]!Table_1[[#This Row],[총자산]]-[1]!Table_1[[#This Row],[장부가치 자기자본]]+[1]!Table_1[[#This Row],[시가총액]])/[1]!Table_1[[#This Row],[총자산]]</f>
        <v>1.5714352659121364</v>
      </c>
      <c r="H6767" s="14">
        <f>I6767/100000000000</f>
        <v>0.75130959075000003</v>
      </c>
      <c r="I6767" s="12">
        <v>75130959075</v>
      </c>
      <c r="J6767" s="12">
        <v>12.11</v>
      </c>
      <c r="K6767" s="10">
        <f>L6767/1000000000000</f>
        <v>0.95981848506300005</v>
      </c>
      <c r="L6767" s="12">
        <v>959818485063</v>
      </c>
      <c r="M6767" s="12">
        <v>2.74</v>
      </c>
      <c r="N6767" s="12">
        <v>1</v>
      </c>
      <c r="O6767" s="15">
        <f>IF([1]!Table_1[[#This Row],[연도]]=2016,1,0)</f>
        <v>0</v>
      </c>
      <c r="P6767" s="15">
        <f>IF([1]!Table_1[[#This Row],[연도]]=2017,1,0)</f>
        <v>1</v>
      </c>
      <c r="Q6767" s="15">
        <f>IF([1]!Table_1[[#This Row],[연도]]=2018,1,0)</f>
        <v>0</v>
      </c>
      <c r="R6767" s="15">
        <f>IF([1]!Table_1[[#This Row],[연도]]=2019,1,0)</f>
        <v>0</v>
      </c>
      <c r="S6767" s="15">
        <f>IF([1]!Table_1[[#This Row],[연도]]=2020,1,0)</f>
        <v>0</v>
      </c>
      <c r="T6767" s="15">
        <f>IF([1]!Table_1[[#This Row],[연도]]=2021,1,0)</f>
        <v>0</v>
      </c>
      <c r="U6767" s="15">
        <f>IF([1]!Table_1[[#This Row],[연도]]=2022,1,0)</f>
        <v>0</v>
      </c>
      <c r="V6767" s="15">
        <f>IF([1]!Table_1[[#This Row],[연도]]=2023,1,0)</f>
        <v>0</v>
      </c>
      <c r="W6767" s="12">
        <v>1.4</v>
      </c>
      <c r="X6767" s="10">
        <f>Y6767/1000000000000</f>
        <v>0.56230199999999997</v>
      </c>
      <c r="Y6767" s="15">
        <f>[1]!Table_1[[#This Row],[주가]]*[1]!Table_1[[#This Row],[기말주식수]]</f>
        <v>562302000000</v>
      </c>
      <c r="Z6767" s="14">
        <f>AA6767/10</f>
        <v>0.74842915214043537</v>
      </c>
      <c r="AA6767" s="15">
        <f>[1]!Table_1[[#This Row],[시가총액]]/[1]!Table_1[[#This Row],[당기순이익(세후영업이익)]]</f>
        <v>7.4842915214043542</v>
      </c>
      <c r="AB6767" s="12">
        <v>11047452500</v>
      </c>
    </row>
    <row r="6768" spans="1:28" ht="19.2">
      <c r="A6768" s="10">
        <v>6767</v>
      </c>
      <c r="B6768" s="10">
        <v>161000</v>
      </c>
      <c r="C6768" s="11" t="s">
        <v>1121</v>
      </c>
      <c r="D6768" s="11" t="s">
        <v>6</v>
      </c>
      <c r="E6768" s="10">
        <v>2018</v>
      </c>
      <c r="F6768" s="10">
        <v>20.952000000000002</v>
      </c>
      <c r="G6768" s="14">
        <f>([1]!Table_1[[#This Row],[총자산]]-[1]!Table_1[[#This Row],[장부가치 자기자본]]+[1]!Table_1[[#This Row],[시가총액]])/[1]!Table_1[[#This Row],[총자산]]</f>
        <v>0.82180033043880629</v>
      </c>
      <c r="H6768" s="14">
        <f>I6768/100000000000</f>
        <v>0.52021632544999996</v>
      </c>
      <c r="I6768" s="10">
        <v>52021632545</v>
      </c>
      <c r="J6768" s="10">
        <v>8.8699999999999992</v>
      </c>
      <c r="K6768" s="10">
        <f>L6768/1000000000000</f>
        <v>1.0313577485030001</v>
      </c>
      <c r="L6768" s="10">
        <v>1031357748503</v>
      </c>
      <c r="M6768" s="10">
        <v>2.38</v>
      </c>
      <c r="N6768" s="10">
        <v>1</v>
      </c>
      <c r="O6768" s="14">
        <f>IF([1]!Table_1[[#This Row],[연도]]=2016,1,0)</f>
        <v>0</v>
      </c>
      <c r="P6768" s="14">
        <f>IF([1]!Table_1[[#This Row],[연도]]=2017,1,0)</f>
        <v>0</v>
      </c>
      <c r="Q6768" s="14">
        <f>IF([1]!Table_1[[#This Row],[연도]]=2018,1,0)</f>
        <v>1</v>
      </c>
      <c r="R6768" s="14">
        <f>IF([1]!Table_1[[#This Row],[연도]]=2019,1,0)</f>
        <v>0</v>
      </c>
      <c r="S6768" s="14">
        <f>IF([1]!Table_1[[#This Row],[연도]]=2020,1,0)</f>
        <v>0</v>
      </c>
      <c r="T6768" s="14">
        <f>IF([1]!Table_1[[#This Row],[연도]]=2021,1,0)</f>
        <v>0</v>
      </c>
      <c r="U6768" s="14">
        <f>IF([1]!Table_1[[#This Row],[연도]]=2022,1,0)</f>
        <v>0</v>
      </c>
      <c r="V6768" s="14">
        <f>IF([1]!Table_1[[#This Row],[연도]]=2023,1,0)</f>
        <v>0</v>
      </c>
      <c r="W6768" s="10">
        <v>2.0299999999999998</v>
      </c>
      <c r="X6768" s="10">
        <f>Y6768/1000000000000</f>
        <v>0.25311600000000001</v>
      </c>
      <c r="Y6768" s="14">
        <f>[1]!Table_1[[#This Row],[주가]]*[1]!Table_1[[#This Row],[기말주식수]]</f>
        <v>253116000000</v>
      </c>
      <c r="Z6768" s="14">
        <f>AA6768/10</f>
        <v>0.4865591247661219</v>
      </c>
      <c r="AA6768" s="14">
        <f>[1]!Table_1[[#This Row],[시가총액]]/[1]!Table_1[[#This Row],[당기순이익(세후영업이익)]]</f>
        <v>4.8655912476612189</v>
      </c>
      <c r="AB6768" s="10">
        <v>11047452500</v>
      </c>
    </row>
    <row r="6769" spans="1:28" ht="19.2">
      <c r="A6769" s="12">
        <v>6768</v>
      </c>
      <c r="B6769" s="12">
        <v>161000</v>
      </c>
      <c r="C6769" s="13" t="s">
        <v>1121</v>
      </c>
      <c r="D6769" s="13" t="s">
        <v>6</v>
      </c>
      <c r="E6769" s="12">
        <v>2019</v>
      </c>
      <c r="F6769" s="12">
        <v>36.372999999999998</v>
      </c>
      <c r="G6769" s="15">
        <f>([1]!Table_1[[#This Row],[총자산]]-[1]!Table_1[[#This Row],[장부가치 자기자본]]+[1]!Table_1[[#This Row],[시가총액]])/[1]!Table_1[[#This Row],[총자산]]</f>
        <v>0.80262284860791988</v>
      </c>
      <c r="H6769" s="14">
        <f>I6769/100000000000</f>
        <v>0.46852557491000002</v>
      </c>
      <c r="I6769" s="12">
        <v>46852557491</v>
      </c>
      <c r="J6769" s="12">
        <v>-1.1299999999999999</v>
      </c>
      <c r="K6769" s="10">
        <f>L6769/1000000000000</f>
        <v>1.017022177644</v>
      </c>
      <c r="L6769" s="12">
        <v>1017022177644</v>
      </c>
      <c r="M6769" s="12">
        <v>2.19</v>
      </c>
      <c r="N6769" s="12">
        <v>1</v>
      </c>
      <c r="O6769" s="15">
        <f>IF([1]!Table_1[[#This Row],[연도]]=2016,1,0)</f>
        <v>0</v>
      </c>
      <c r="P6769" s="15">
        <f>IF([1]!Table_1[[#This Row],[연도]]=2017,1,0)</f>
        <v>0</v>
      </c>
      <c r="Q6769" s="15">
        <f>IF([1]!Table_1[[#This Row],[연도]]=2018,1,0)</f>
        <v>0</v>
      </c>
      <c r="R6769" s="15">
        <f>IF([1]!Table_1[[#This Row],[연도]]=2019,1,0)</f>
        <v>1</v>
      </c>
      <c r="S6769" s="15">
        <f>IF([1]!Table_1[[#This Row],[연도]]=2020,1,0)</f>
        <v>0</v>
      </c>
      <c r="T6769" s="15">
        <f>IF([1]!Table_1[[#This Row],[연도]]=2021,1,0)</f>
        <v>0</v>
      </c>
      <c r="U6769" s="15">
        <f>IF([1]!Table_1[[#This Row],[연도]]=2022,1,0)</f>
        <v>0</v>
      </c>
      <c r="V6769" s="15">
        <f>IF([1]!Table_1[[#This Row],[연도]]=2023,1,0)</f>
        <v>0</v>
      </c>
      <c r="W6769" s="12">
        <v>1.96</v>
      </c>
      <c r="X6769" s="10">
        <f>Y6769/1000000000000</f>
        <v>0.26272800000000002</v>
      </c>
      <c r="Y6769" s="15">
        <f>[1]!Table_1[[#This Row],[주가]]*[1]!Table_1[[#This Row],[기말주식수]]</f>
        <v>262728000000</v>
      </c>
      <c r="Z6769" s="14">
        <f>AA6769/10</f>
        <v>0.56075487458815443</v>
      </c>
      <c r="AA6769" s="15">
        <f>[1]!Table_1[[#This Row],[시가총액]]/[1]!Table_1[[#This Row],[당기순이익(세후영업이익)]]</f>
        <v>5.6075487458815445</v>
      </c>
      <c r="AB6769" s="12">
        <v>11047452500</v>
      </c>
    </row>
    <row r="6770" spans="1:28" ht="19.2">
      <c r="A6770" s="10">
        <v>6769</v>
      </c>
      <c r="B6770" s="10">
        <v>161000</v>
      </c>
      <c r="C6770" s="11" t="s">
        <v>1121</v>
      </c>
      <c r="D6770" s="11" t="s">
        <v>6</v>
      </c>
      <c r="E6770" s="10">
        <v>2020</v>
      </c>
      <c r="F6770" s="10">
        <v>24.922999999999998</v>
      </c>
      <c r="G6770" s="14">
        <f>([1]!Table_1[[#This Row],[총자산]]-[1]!Table_1[[#This Row],[장부가치 자기자본]]+[1]!Table_1[[#This Row],[시가총액]])/[1]!Table_1[[#This Row],[총자산]]</f>
        <v>0.80312300097682143</v>
      </c>
      <c r="H6770" s="14">
        <f>I6770/100000000000</f>
        <v>0.57487296055000003</v>
      </c>
      <c r="I6770" s="10">
        <v>57487296055</v>
      </c>
      <c r="J6770" s="10">
        <v>7.98</v>
      </c>
      <c r="K6770" s="10">
        <f>L6770/1000000000000</f>
        <v>0.90885188522799998</v>
      </c>
      <c r="L6770" s="10">
        <v>908851885228</v>
      </c>
      <c r="M6770" s="10">
        <v>1.74</v>
      </c>
      <c r="N6770" s="10">
        <v>1</v>
      </c>
      <c r="O6770" s="14">
        <f>IF([1]!Table_1[[#This Row],[연도]]=2016,1,0)</f>
        <v>0</v>
      </c>
      <c r="P6770" s="14">
        <f>IF([1]!Table_1[[#This Row],[연도]]=2017,1,0)</f>
        <v>0</v>
      </c>
      <c r="Q6770" s="14">
        <f>IF([1]!Table_1[[#This Row],[연도]]=2018,1,0)</f>
        <v>0</v>
      </c>
      <c r="R6770" s="14">
        <f>IF([1]!Table_1[[#This Row],[연도]]=2019,1,0)</f>
        <v>0</v>
      </c>
      <c r="S6770" s="14">
        <f>IF([1]!Table_1[[#This Row],[연도]]=2020,1,0)</f>
        <v>1</v>
      </c>
      <c r="T6770" s="14">
        <f>IF([1]!Table_1[[#This Row],[연도]]=2021,1,0)</f>
        <v>0</v>
      </c>
      <c r="U6770" s="14">
        <f>IF([1]!Table_1[[#This Row],[연도]]=2022,1,0)</f>
        <v>0</v>
      </c>
      <c r="V6770" s="14">
        <f>IF([1]!Table_1[[#This Row],[연도]]=2023,1,0)</f>
        <v>0</v>
      </c>
      <c r="W6770" s="10">
        <v>0.94</v>
      </c>
      <c r="X6770" s="10">
        <f>Y6770/1000000000000</f>
        <v>0.28643760000000001</v>
      </c>
      <c r="Y6770" s="14">
        <f>[1]!Table_1[[#This Row],[주가]]*[1]!Table_1[[#This Row],[기말주식수]]</f>
        <v>286437600000</v>
      </c>
      <c r="Z6770" s="14">
        <f>AA6770/10</f>
        <v>0.49826243301816742</v>
      </c>
      <c r="AA6770" s="14">
        <f>[1]!Table_1[[#This Row],[시가총액]]/[1]!Table_1[[#This Row],[당기순이익(세후영업이익)]]</f>
        <v>4.9826243301816744</v>
      </c>
      <c r="AB6770" s="10">
        <v>11047452500</v>
      </c>
    </row>
    <row r="6771" spans="1:28" ht="19.2">
      <c r="A6771" s="12">
        <v>6770</v>
      </c>
      <c r="B6771" s="12">
        <v>161000</v>
      </c>
      <c r="C6771" s="13" t="s">
        <v>1121</v>
      </c>
      <c r="D6771" s="13" t="s">
        <v>6</v>
      </c>
      <c r="E6771" s="12">
        <v>2021</v>
      </c>
      <c r="F6771" s="12">
        <v>34.28</v>
      </c>
      <c r="G6771" s="15">
        <f>([1]!Table_1[[#This Row],[총자산]]-[1]!Table_1[[#This Row],[장부가치 자기자본]]+[1]!Table_1[[#This Row],[시가총액]])/[1]!Table_1[[#This Row],[총자산]]</f>
        <v>0.87044876136026139</v>
      </c>
      <c r="H6771" s="14">
        <f>I6771/100000000000</f>
        <v>0.93260474911000002</v>
      </c>
      <c r="I6771" s="12">
        <v>93260474911</v>
      </c>
      <c r="J6771" s="12">
        <v>133.94999999999999</v>
      </c>
      <c r="K6771" s="10">
        <f>L6771/1000000000000</f>
        <v>1.57008978822</v>
      </c>
      <c r="L6771" s="12">
        <v>1570089788220</v>
      </c>
      <c r="M6771" s="12">
        <v>1.26</v>
      </c>
      <c r="N6771" s="12">
        <v>1</v>
      </c>
      <c r="O6771" s="15">
        <f>IF([1]!Table_1[[#This Row],[연도]]=2016,1,0)</f>
        <v>0</v>
      </c>
      <c r="P6771" s="15">
        <f>IF([1]!Table_1[[#This Row],[연도]]=2017,1,0)</f>
        <v>0</v>
      </c>
      <c r="Q6771" s="15">
        <f>IF([1]!Table_1[[#This Row],[연도]]=2018,1,0)</f>
        <v>0</v>
      </c>
      <c r="R6771" s="15">
        <f>IF([1]!Table_1[[#This Row],[연도]]=2019,1,0)</f>
        <v>0</v>
      </c>
      <c r="S6771" s="15">
        <f>IF([1]!Table_1[[#This Row],[연도]]=2020,1,0)</f>
        <v>0</v>
      </c>
      <c r="T6771" s="15">
        <f>IF([1]!Table_1[[#This Row],[연도]]=2021,1,0)</f>
        <v>1</v>
      </c>
      <c r="U6771" s="15">
        <f>IF([1]!Table_1[[#This Row],[연도]]=2022,1,0)</f>
        <v>0</v>
      </c>
      <c r="V6771" s="15">
        <f>IF([1]!Table_1[[#This Row],[연도]]=2023,1,0)</f>
        <v>0</v>
      </c>
      <c r="W6771" s="12">
        <v>1.1000000000000001</v>
      </c>
      <c r="X6771" s="10">
        <f>Y6771/1000000000000</f>
        <v>0.52783849265000005</v>
      </c>
      <c r="Y6771" s="15">
        <f>[1]!Table_1[[#This Row],[주가]]*[1]!Table_1[[#This Row],[기말주식수]]</f>
        <v>527838492650</v>
      </c>
      <c r="Z6771" s="14">
        <f>AA6771/10</f>
        <v>0.56598306319341063</v>
      </c>
      <c r="AA6771" s="15">
        <f>[1]!Table_1[[#This Row],[시가총액]]/[1]!Table_1[[#This Row],[당기순이익(세후영업이익)]]</f>
        <v>5.6598306319341063</v>
      </c>
      <c r="AB6771" s="12">
        <v>26494752350</v>
      </c>
    </row>
    <row r="6772" spans="1:28" ht="19.2">
      <c r="A6772" s="10">
        <v>6771</v>
      </c>
      <c r="B6772" s="10">
        <v>161000</v>
      </c>
      <c r="C6772" s="11" t="s">
        <v>1121</v>
      </c>
      <c r="D6772" s="11" t="s">
        <v>6</v>
      </c>
      <c r="E6772" s="10">
        <v>2022</v>
      </c>
      <c r="F6772" s="10">
        <v>44.631</v>
      </c>
      <c r="G6772" s="14">
        <f>([1]!Table_1[[#This Row],[총자산]]-[1]!Table_1[[#This Row],[장부가치 자기자본]]+[1]!Table_1[[#This Row],[시가총액]])/[1]!Table_1[[#This Row],[총자산]]</f>
        <v>0.75963435683814973</v>
      </c>
      <c r="H6772" s="14">
        <f>I6772/100000000000</f>
        <v>0.95087063778000003</v>
      </c>
      <c r="I6772" s="10">
        <v>95087063778</v>
      </c>
      <c r="J6772" s="10">
        <v>-0.87</v>
      </c>
      <c r="K6772" s="10">
        <f>L6772/1000000000000</f>
        <v>2.1764368827989999</v>
      </c>
      <c r="L6772" s="10">
        <v>2176436882799</v>
      </c>
      <c r="M6772" s="10">
        <v>0.85</v>
      </c>
      <c r="N6772" s="10">
        <v>1</v>
      </c>
      <c r="O6772" s="14">
        <f>IF([1]!Table_1[[#This Row],[연도]]=2016,1,0)</f>
        <v>0</v>
      </c>
      <c r="P6772" s="14">
        <f>IF([1]!Table_1[[#This Row],[연도]]=2017,1,0)</f>
        <v>0</v>
      </c>
      <c r="Q6772" s="14">
        <f>IF([1]!Table_1[[#This Row],[연도]]=2018,1,0)</f>
        <v>0</v>
      </c>
      <c r="R6772" s="14">
        <f>IF([1]!Table_1[[#This Row],[연도]]=2019,1,0)</f>
        <v>0</v>
      </c>
      <c r="S6772" s="14">
        <f>IF([1]!Table_1[[#This Row],[연도]]=2020,1,0)</f>
        <v>0</v>
      </c>
      <c r="T6772" s="14">
        <f>IF([1]!Table_1[[#This Row],[연도]]=2021,1,0)</f>
        <v>0</v>
      </c>
      <c r="U6772" s="14">
        <f>IF([1]!Table_1[[#This Row],[연도]]=2022,1,0)</f>
        <v>1</v>
      </c>
      <c r="V6772" s="14">
        <f>IF([1]!Table_1[[#This Row],[연도]]=2023,1,0)</f>
        <v>0</v>
      </c>
      <c r="W6772" s="10">
        <v>2.41</v>
      </c>
      <c r="X6772" s="10">
        <f>Y6772/1000000000000</f>
        <v>0.43151404883</v>
      </c>
      <c r="Y6772" s="14">
        <f>[1]!Table_1[[#This Row],[주가]]*[1]!Table_1[[#This Row],[기말주식수]]</f>
        <v>431514048830</v>
      </c>
      <c r="Z6772" s="14">
        <f>AA6772/10</f>
        <v>0.45380941600789876</v>
      </c>
      <c r="AA6772" s="14">
        <f>[1]!Table_1[[#This Row],[시가총액]]/[1]!Table_1[[#This Row],[당기순이익(세후영업이익)]]</f>
        <v>4.5380941600789875</v>
      </c>
      <c r="AB6772" s="10">
        <v>26494752350</v>
      </c>
    </row>
    <row r="6773" spans="1:28" ht="19.2">
      <c r="A6773" s="12">
        <v>6772</v>
      </c>
      <c r="B6773" s="12">
        <v>161000</v>
      </c>
      <c r="C6773" s="13" t="s">
        <v>1121</v>
      </c>
      <c r="D6773" s="13" t="s">
        <v>6</v>
      </c>
      <c r="E6773" s="12">
        <v>2023</v>
      </c>
      <c r="F6773" s="12">
        <v>36.595999999999997</v>
      </c>
      <c r="G6773" s="15">
        <f>([1]!Table_1[[#This Row],[총자산]]-[1]!Table_1[[#This Row],[장부가치 자기자본]]+[1]!Table_1[[#This Row],[시가총액]])/[1]!Table_1[[#This Row],[총자산]]</f>
        <v>1.0079754400686844</v>
      </c>
      <c r="H6773" s="14">
        <f>I6773/100000000000</f>
        <v>0.45060221981999998</v>
      </c>
      <c r="I6773" s="12">
        <v>45060221982</v>
      </c>
      <c r="J6773" s="12">
        <v>6.02</v>
      </c>
      <c r="K6773" s="10">
        <f>L6773/1000000000000</f>
        <v>1.793735842829</v>
      </c>
      <c r="L6773" s="12">
        <v>1793735842829</v>
      </c>
      <c r="M6773" s="12">
        <v>1.51</v>
      </c>
      <c r="N6773" s="12">
        <v>1</v>
      </c>
      <c r="O6773" s="15">
        <f>IF([1]!Table_1[[#This Row],[연도]]=2016,1,0)</f>
        <v>0</v>
      </c>
      <c r="P6773" s="15">
        <f>IF([1]!Table_1[[#This Row],[연도]]=2017,1,0)</f>
        <v>0</v>
      </c>
      <c r="Q6773" s="15">
        <f>IF([1]!Table_1[[#This Row],[연도]]=2018,1,0)</f>
        <v>0</v>
      </c>
      <c r="R6773" s="15">
        <f>IF([1]!Table_1[[#This Row],[연도]]=2019,1,0)</f>
        <v>0</v>
      </c>
      <c r="S6773" s="15">
        <f>IF([1]!Table_1[[#This Row],[연도]]=2020,1,0)</f>
        <v>0</v>
      </c>
      <c r="T6773" s="15">
        <f>IF([1]!Table_1[[#This Row],[연도]]=2021,1,0)</f>
        <v>0</v>
      </c>
      <c r="U6773" s="15">
        <f>IF([1]!Table_1[[#This Row],[연도]]=2022,1,0)</f>
        <v>0</v>
      </c>
      <c r="V6773" s="15">
        <f>IF([1]!Table_1[[#This Row],[연도]]=2023,1,0)</f>
        <v>1</v>
      </c>
      <c r="W6773" s="12">
        <v>2.11</v>
      </c>
      <c r="X6773" s="10">
        <f>Y6773/1000000000000</f>
        <v>0.74675768315000002</v>
      </c>
      <c r="Y6773" s="15">
        <f>[1]!Table_1[[#This Row],[주가]]*[1]!Table_1[[#This Row],[기말주식수]]</f>
        <v>746757683150</v>
      </c>
      <c r="Z6773" s="14">
        <f>AA6773/10</f>
        <v>1.6572436847921075</v>
      </c>
      <c r="AA6773" s="15">
        <f>[1]!Table_1[[#This Row],[시가총액]]/[1]!Table_1[[#This Row],[당기순이익(세후영업이익)]]</f>
        <v>16.572436847921075</v>
      </c>
      <c r="AB6773" s="12">
        <v>12067024250</v>
      </c>
    </row>
    <row r="6774" spans="1:28" ht="19.2">
      <c r="A6774" s="10">
        <v>6773</v>
      </c>
      <c r="B6774" s="10">
        <v>161390</v>
      </c>
      <c r="C6774" s="11" t="s">
        <v>1122</v>
      </c>
      <c r="D6774" s="11" t="s">
        <v>6</v>
      </c>
      <c r="E6774" s="10">
        <v>2016</v>
      </c>
      <c r="F6774" s="10">
        <v>5.6349999999999998</v>
      </c>
      <c r="G6774" s="14">
        <f>([1]!Table_1[[#This Row],[총자산]]-[1]!Table_1[[#This Row],[장부가치 자기자본]]+[1]!Table_1[[#This Row],[시가총액]])/[1]!Table_1[[#This Row],[총자산]]</f>
        <v>1.1271334529765888</v>
      </c>
      <c r="H6774" s="14">
        <f>I6774/100000000000</f>
        <v>11.032299999999999</v>
      </c>
      <c r="I6774" s="10">
        <v>1103230000000</v>
      </c>
      <c r="J6774" s="10">
        <v>1.33</v>
      </c>
      <c r="K6774" s="10">
        <f>L6774/1000000000000</f>
        <v>6.6217622921629999</v>
      </c>
      <c r="L6774" s="10">
        <v>6621762292163</v>
      </c>
      <c r="M6774" s="10">
        <v>2.04</v>
      </c>
      <c r="N6774" s="10">
        <v>1</v>
      </c>
      <c r="O6774" s="14">
        <f>IF([1]!Table_1[[#This Row],[연도]]=2016,1,0)</f>
        <v>1</v>
      </c>
      <c r="P6774" s="14">
        <f>IF([1]!Table_1[[#This Row],[연도]]=2017,1,0)</f>
        <v>0</v>
      </c>
      <c r="Q6774" s="14">
        <f>IF([1]!Table_1[[#This Row],[연도]]=2018,1,0)</f>
        <v>0</v>
      </c>
      <c r="R6774" s="14">
        <f>IF([1]!Table_1[[#This Row],[연도]]=2019,1,0)</f>
        <v>0</v>
      </c>
      <c r="S6774" s="14">
        <f>IF([1]!Table_1[[#This Row],[연도]]=2020,1,0)</f>
        <v>0</v>
      </c>
      <c r="T6774" s="14">
        <f>IF([1]!Table_1[[#This Row],[연도]]=2021,1,0)</f>
        <v>0</v>
      </c>
      <c r="U6774" s="14">
        <f>IF([1]!Table_1[[#This Row],[연도]]=2022,1,0)</f>
        <v>0</v>
      </c>
      <c r="V6774" s="14">
        <f>IF([1]!Table_1[[#This Row],[연도]]=2023,1,0)</f>
        <v>0</v>
      </c>
      <c r="W6774" s="10">
        <v>1.1399999999999999</v>
      </c>
      <c r="X6774" s="10">
        <f>Y6774/1000000000000</f>
        <v>7.184754002</v>
      </c>
      <c r="Y6774" s="14">
        <f>[1]!Table_1[[#This Row],[주가]]*[1]!Table_1[[#This Row],[기말주식수]]</f>
        <v>7184754002000</v>
      </c>
      <c r="Z6774" s="14">
        <f>AA6774/10</f>
        <v>0.65124715625934759</v>
      </c>
      <c r="AA6774" s="14">
        <f>[1]!Table_1[[#This Row],[시가총액]]/[1]!Table_1[[#This Row],[당기순이익(세후영업이익)]]</f>
        <v>6.5124715625934755</v>
      </c>
      <c r="AB6774" s="10">
        <v>49541072400</v>
      </c>
    </row>
    <row r="6775" spans="1:28" ht="19.2">
      <c r="A6775" s="12">
        <v>6774</v>
      </c>
      <c r="B6775" s="12">
        <v>161390</v>
      </c>
      <c r="C6775" s="13" t="s">
        <v>1122</v>
      </c>
      <c r="D6775" s="13" t="s">
        <v>6</v>
      </c>
      <c r="E6775" s="12">
        <v>2017</v>
      </c>
      <c r="F6775" s="12">
        <v>8.1690000000000005</v>
      </c>
      <c r="G6775" s="15">
        <f>([1]!Table_1[[#This Row],[총자산]]-[1]!Table_1[[#This Row],[장부가치 자기자본]]+[1]!Table_1[[#This Row],[시가총액]])/[1]!Table_1[[#This Row],[총자산]]</f>
        <v>1.0409792294937859</v>
      </c>
      <c r="H6775" s="14">
        <f>I6775/100000000000</f>
        <v>7.9343199999999996</v>
      </c>
      <c r="I6775" s="12">
        <v>793432000000</v>
      </c>
      <c r="J6775" s="12">
        <v>-1.07</v>
      </c>
      <c r="K6775" s="10">
        <f>L6775/1000000000000</f>
        <v>6.8128579823619999</v>
      </c>
      <c r="L6775" s="12">
        <v>6812857982362</v>
      </c>
      <c r="M6775" s="12">
        <v>2.5099999999999998</v>
      </c>
      <c r="N6775" s="12">
        <v>1</v>
      </c>
      <c r="O6775" s="15">
        <f>IF([1]!Table_1[[#This Row],[연도]]=2016,1,0)</f>
        <v>0</v>
      </c>
      <c r="P6775" s="15">
        <f>IF([1]!Table_1[[#This Row],[연도]]=2017,1,0)</f>
        <v>1</v>
      </c>
      <c r="Q6775" s="15">
        <f>IF([1]!Table_1[[#This Row],[연도]]=2018,1,0)</f>
        <v>0</v>
      </c>
      <c r="R6775" s="15">
        <f>IF([1]!Table_1[[#This Row],[연도]]=2019,1,0)</f>
        <v>0</v>
      </c>
      <c r="S6775" s="15">
        <f>IF([1]!Table_1[[#This Row],[연도]]=2020,1,0)</f>
        <v>0</v>
      </c>
      <c r="T6775" s="15">
        <f>IF([1]!Table_1[[#This Row],[연도]]=2021,1,0)</f>
        <v>0</v>
      </c>
      <c r="U6775" s="15">
        <f>IF([1]!Table_1[[#This Row],[연도]]=2022,1,0)</f>
        <v>0</v>
      </c>
      <c r="V6775" s="15">
        <f>IF([1]!Table_1[[#This Row],[연도]]=2023,1,0)</f>
        <v>0</v>
      </c>
      <c r="W6775" s="12">
        <v>1.4</v>
      </c>
      <c r="X6775" s="10">
        <f>Y6775/1000000000000</f>
        <v>6.7635787674000003</v>
      </c>
      <c r="Y6775" s="15">
        <f>[1]!Table_1[[#This Row],[주가]]*[1]!Table_1[[#This Row],[기말주식수]]</f>
        <v>6763578767400</v>
      </c>
      <c r="Z6775" s="14">
        <f>AA6775/10</f>
        <v>0.85244592698555144</v>
      </c>
      <c r="AA6775" s="15">
        <f>[1]!Table_1[[#This Row],[시가총액]]/[1]!Table_1[[#This Row],[당기순이익(세후영업이익)]]</f>
        <v>8.5244592698555142</v>
      </c>
      <c r="AB6775" s="12">
        <v>49541072400</v>
      </c>
    </row>
    <row r="6776" spans="1:28" ht="19.2">
      <c r="A6776" s="10">
        <v>6775</v>
      </c>
      <c r="B6776" s="10">
        <v>161390</v>
      </c>
      <c r="C6776" s="11" t="s">
        <v>1122</v>
      </c>
      <c r="D6776" s="11" t="s">
        <v>6</v>
      </c>
      <c r="E6776" s="10">
        <v>2018</v>
      </c>
      <c r="F6776" s="10">
        <v>10.507999999999999</v>
      </c>
      <c r="G6776" s="14">
        <f>([1]!Table_1[[#This Row],[총자산]]-[1]!Table_1[[#This Row],[장부가치 자기자본]]+[1]!Table_1[[#This Row],[시가총액]])/[1]!Table_1[[#This Row],[총자산]]</f>
        <v>0.81455217091410714</v>
      </c>
      <c r="H6776" s="14">
        <f>I6776/100000000000</f>
        <v>7.02651</v>
      </c>
      <c r="I6776" s="10">
        <v>702651000000</v>
      </c>
      <c r="J6776" s="10">
        <v>2.92</v>
      </c>
      <c r="K6776" s="10">
        <f>L6776/1000000000000</f>
        <v>6.7950888158350002</v>
      </c>
      <c r="L6776" s="10">
        <v>6795088815835</v>
      </c>
      <c r="M6776" s="10">
        <v>2.76</v>
      </c>
      <c r="N6776" s="10">
        <v>1</v>
      </c>
      <c r="O6776" s="14">
        <f>IF([1]!Table_1[[#This Row],[연도]]=2016,1,0)</f>
        <v>0</v>
      </c>
      <c r="P6776" s="14">
        <f>IF([1]!Table_1[[#This Row],[연도]]=2017,1,0)</f>
        <v>0</v>
      </c>
      <c r="Q6776" s="14">
        <f>IF([1]!Table_1[[#This Row],[연도]]=2018,1,0)</f>
        <v>1</v>
      </c>
      <c r="R6776" s="14">
        <f>IF([1]!Table_1[[#This Row],[연도]]=2019,1,0)</f>
        <v>0</v>
      </c>
      <c r="S6776" s="14">
        <f>IF([1]!Table_1[[#This Row],[연도]]=2020,1,0)</f>
        <v>0</v>
      </c>
      <c r="T6776" s="14">
        <f>IF([1]!Table_1[[#This Row],[연도]]=2021,1,0)</f>
        <v>0</v>
      </c>
      <c r="U6776" s="14">
        <f>IF([1]!Table_1[[#This Row],[연도]]=2022,1,0)</f>
        <v>0</v>
      </c>
      <c r="V6776" s="14">
        <f>IF([1]!Table_1[[#This Row],[연도]]=2023,1,0)</f>
        <v>0</v>
      </c>
      <c r="W6776" s="10">
        <v>2.0299999999999998</v>
      </c>
      <c r="X6776" s="10">
        <f>Y6776/1000000000000</f>
        <v>4.9735840203499997</v>
      </c>
      <c r="Y6776" s="14">
        <f>[1]!Table_1[[#This Row],[주가]]*[1]!Table_1[[#This Row],[기말주식수]]</f>
        <v>4973584020350</v>
      </c>
      <c r="Z6776" s="14">
        <f>AA6776/10</f>
        <v>0.70783134448680785</v>
      </c>
      <c r="AA6776" s="14">
        <f>[1]!Table_1[[#This Row],[시가총액]]/[1]!Table_1[[#This Row],[당기순이익(세후영업이익)]]</f>
        <v>7.078313444868078</v>
      </c>
      <c r="AB6776" s="10">
        <v>55733706450</v>
      </c>
    </row>
    <row r="6777" spans="1:28" ht="19.2">
      <c r="A6777" s="12">
        <v>6776</v>
      </c>
      <c r="B6777" s="12">
        <v>161390</v>
      </c>
      <c r="C6777" s="13" t="s">
        <v>1122</v>
      </c>
      <c r="D6777" s="13" t="s">
        <v>6</v>
      </c>
      <c r="E6777" s="12">
        <v>2019</v>
      </c>
      <c r="F6777" s="12">
        <v>15.856</v>
      </c>
      <c r="G6777" s="15">
        <f>([1]!Table_1[[#This Row],[총자산]]-[1]!Table_1[[#This Row],[장부가치 자기자본]]+[1]!Table_1[[#This Row],[시가총액]])/[1]!Table_1[[#This Row],[총자산]]</f>
        <v>0.70178795114128412</v>
      </c>
      <c r="H6777" s="14">
        <f>I6777/100000000000</f>
        <v>5.4396500000000003</v>
      </c>
      <c r="I6777" s="12">
        <v>543965000000</v>
      </c>
      <c r="J6777" s="12">
        <v>3.76</v>
      </c>
      <c r="K6777" s="10">
        <f>L6777/1000000000000</f>
        <v>6.8832685774350004</v>
      </c>
      <c r="L6777" s="12">
        <v>6883268577435</v>
      </c>
      <c r="M6777" s="12">
        <v>3.34</v>
      </c>
      <c r="N6777" s="12">
        <v>1</v>
      </c>
      <c r="O6777" s="15">
        <f>IF([1]!Table_1[[#This Row],[연도]]=2016,1,0)</f>
        <v>0</v>
      </c>
      <c r="P6777" s="15">
        <f>IF([1]!Table_1[[#This Row],[연도]]=2017,1,0)</f>
        <v>0</v>
      </c>
      <c r="Q6777" s="15">
        <f>IF([1]!Table_1[[#This Row],[연도]]=2018,1,0)</f>
        <v>0</v>
      </c>
      <c r="R6777" s="15">
        <f>IF([1]!Table_1[[#This Row],[연도]]=2019,1,0)</f>
        <v>1</v>
      </c>
      <c r="S6777" s="15">
        <f>IF([1]!Table_1[[#This Row],[연도]]=2020,1,0)</f>
        <v>0</v>
      </c>
      <c r="T6777" s="15">
        <f>IF([1]!Table_1[[#This Row],[연도]]=2021,1,0)</f>
        <v>0</v>
      </c>
      <c r="U6777" s="15">
        <f>IF([1]!Table_1[[#This Row],[연도]]=2022,1,0)</f>
        <v>0</v>
      </c>
      <c r="V6777" s="15">
        <f>IF([1]!Table_1[[#This Row],[연도]]=2023,1,0)</f>
        <v>0</v>
      </c>
      <c r="W6777" s="12">
        <v>1.96</v>
      </c>
      <c r="X6777" s="10">
        <f>Y6777/1000000000000</f>
        <v>4.1560085649499996</v>
      </c>
      <c r="Y6777" s="15">
        <f>[1]!Table_1[[#This Row],[주가]]*[1]!Table_1[[#This Row],[기말주식수]]</f>
        <v>4156008564950</v>
      </c>
      <c r="Z6777" s="14">
        <f>AA6777/10</f>
        <v>0.76402131845798904</v>
      </c>
      <c r="AA6777" s="15">
        <f>[1]!Table_1[[#This Row],[시가총액]]/[1]!Table_1[[#This Row],[당기순이익(세후영업이익)]]</f>
        <v>7.6402131845798902</v>
      </c>
      <c r="AB6777" s="12">
        <v>68118974550</v>
      </c>
    </row>
    <row r="6778" spans="1:28" ht="19.2">
      <c r="A6778" s="10">
        <v>6777</v>
      </c>
      <c r="B6778" s="10">
        <v>161390</v>
      </c>
      <c r="C6778" s="11" t="s">
        <v>1122</v>
      </c>
      <c r="D6778" s="11" t="s">
        <v>6</v>
      </c>
      <c r="E6778" s="10">
        <v>2020</v>
      </c>
      <c r="F6778" s="10">
        <v>20.585000000000001</v>
      </c>
      <c r="G6778" s="14">
        <f>([1]!Table_1[[#This Row],[총자산]]-[1]!Table_1[[#This Row],[장부가치 자기자본]]+[1]!Table_1[[#This Row],[시가총액]])/[1]!Table_1[[#This Row],[총자산]]</f>
        <v>0.76249393162395218</v>
      </c>
      <c r="H6778" s="14">
        <f>I6778/100000000000</f>
        <v>6.2827099999999998</v>
      </c>
      <c r="I6778" s="10">
        <v>628271000000</v>
      </c>
      <c r="J6778" s="10">
        <v>4.8600000000000003</v>
      </c>
      <c r="K6778" s="10">
        <f>L6778/1000000000000</f>
        <v>6.4530717853619999</v>
      </c>
      <c r="L6778" s="10">
        <v>6453071785362</v>
      </c>
      <c r="M6778" s="10">
        <v>3.31</v>
      </c>
      <c r="N6778" s="10">
        <v>1</v>
      </c>
      <c r="O6778" s="14">
        <f>IF([1]!Table_1[[#This Row],[연도]]=2016,1,0)</f>
        <v>0</v>
      </c>
      <c r="P6778" s="14">
        <f>IF([1]!Table_1[[#This Row],[연도]]=2017,1,0)</f>
        <v>0</v>
      </c>
      <c r="Q6778" s="14">
        <f>IF([1]!Table_1[[#This Row],[연도]]=2018,1,0)</f>
        <v>0</v>
      </c>
      <c r="R6778" s="14">
        <f>IF([1]!Table_1[[#This Row],[연도]]=2019,1,0)</f>
        <v>0</v>
      </c>
      <c r="S6778" s="14">
        <f>IF([1]!Table_1[[#This Row],[연도]]=2020,1,0)</f>
        <v>1</v>
      </c>
      <c r="T6778" s="14">
        <f>IF([1]!Table_1[[#This Row],[연도]]=2021,1,0)</f>
        <v>0</v>
      </c>
      <c r="U6778" s="14">
        <f>IF([1]!Table_1[[#This Row],[연도]]=2022,1,0)</f>
        <v>0</v>
      </c>
      <c r="V6778" s="14">
        <f>IF([1]!Table_1[[#This Row],[연도]]=2023,1,0)</f>
        <v>0</v>
      </c>
      <c r="W6778" s="10">
        <v>0.94</v>
      </c>
      <c r="X6778" s="10">
        <f>Y6778/1000000000000</f>
        <v>4.8806777186000003</v>
      </c>
      <c r="Y6778" s="14">
        <f>[1]!Table_1[[#This Row],[주가]]*[1]!Table_1[[#This Row],[기말주식수]]</f>
        <v>4880677718600</v>
      </c>
      <c r="Z6778" s="14">
        <f>AA6778/10</f>
        <v>0.77684275075564524</v>
      </c>
      <c r="AA6778" s="14">
        <f>[1]!Table_1[[#This Row],[시가총액]]/[1]!Table_1[[#This Row],[당기순이익(세후영업이익)]]</f>
        <v>7.7684275075564528</v>
      </c>
      <c r="AB6778" s="10">
        <v>79292689450</v>
      </c>
    </row>
    <row r="6779" spans="1:28" ht="19.2">
      <c r="A6779" s="12">
        <v>6778</v>
      </c>
      <c r="B6779" s="12">
        <v>161390</v>
      </c>
      <c r="C6779" s="13" t="s">
        <v>1122</v>
      </c>
      <c r="D6779" s="13" t="s">
        <v>6</v>
      </c>
      <c r="E6779" s="12">
        <v>2021</v>
      </c>
      <c r="F6779" s="12">
        <v>14.13</v>
      </c>
      <c r="G6779" s="15">
        <f>([1]!Table_1[[#This Row],[총자산]]-[1]!Table_1[[#This Row],[장부가치 자기자본]]+[1]!Table_1[[#This Row],[시가총액]])/[1]!Table_1[[#This Row],[총자산]]</f>
        <v>0.71912862417588208</v>
      </c>
      <c r="H6779" s="14">
        <f>I6779/100000000000</f>
        <v>6.4219299999999997</v>
      </c>
      <c r="I6779" s="12">
        <v>642193000000</v>
      </c>
      <c r="J6779" s="12">
        <v>9.81</v>
      </c>
      <c r="K6779" s="10">
        <f>L6779/1000000000000</f>
        <v>7.141136827775</v>
      </c>
      <c r="L6779" s="12">
        <v>7141136827775</v>
      </c>
      <c r="M6779" s="12">
        <v>1.41</v>
      </c>
      <c r="N6779" s="12">
        <v>1</v>
      </c>
      <c r="O6779" s="15">
        <f>IF([1]!Table_1[[#This Row],[연도]]=2016,1,0)</f>
        <v>0</v>
      </c>
      <c r="P6779" s="15">
        <f>IF([1]!Table_1[[#This Row],[연도]]=2017,1,0)</f>
        <v>0</v>
      </c>
      <c r="Q6779" s="15">
        <f>IF([1]!Table_1[[#This Row],[연도]]=2018,1,0)</f>
        <v>0</v>
      </c>
      <c r="R6779" s="15">
        <f>IF([1]!Table_1[[#This Row],[연도]]=2019,1,0)</f>
        <v>0</v>
      </c>
      <c r="S6779" s="15">
        <f>IF([1]!Table_1[[#This Row],[연도]]=2020,1,0)</f>
        <v>0</v>
      </c>
      <c r="T6779" s="15">
        <f>IF([1]!Table_1[[#This Row],[연도]]=2021,1,0)</f>
        <v>1</v>
      </c>
      <c r="U6779" s="15">
        <f>IF([1]!Table_1[[#This Row],[연도]]=2022,1,0)</f>
        <v>0</v>
      </c>
      <c r="V6779" s="15">
        <f>IF([1]!Table_1[[#This Row],[연도]]=2023,1,0)</f>
        <v>0</v>
      </c>
      <c r="W6779" s="12">
        <v>1.1000000000000001</v>
      </c>
      <c r="X6779" s="10">
        <f>Y6779/1000000000000</f>
        <v>4.9178402393000002</v>
      </c>
      <c r="Y6779" s="15">
        <f>[1]!Table_1[[#This Row],[주가]]*[1]!Table_1[[#This Row],[기말주식수]]</f>
        <v>4917840239300</v>
      </c>
      <c r="Z6779" s="14">
        <f>AA6779/10</f>
        <v>0.7657885151815732</v>
      </c>
      <c r="AA6779" s="15">
        <f>[1]!Table_1[[#This Row],[시가총액]]/[1]!Table_1[[#This Row],[당기순이익(세후영업이익)]]</f>
        <v>7.6578851518157318</v>
      </c>
      <c r="AB6779" s="12">
        <v>85392127100</v>
      </c>
    </row>
    <row r="6780" spans="1:28" ht="19.2">
      <c r="A6780" s="10">
        <v>6779</v>
      </c>
      <c r="B6780" s="10">
        <v>161390</v>
      </c>
      <c r="C6780" s="11" t="s">
        <v>1122</v>
      </c>
      <c r="D6780" s="11" t="s">
        <v>6</v>
      </c>
      <c r="E6780" s="10">
        <v>2022</v>
      </c>
      <c r="F6780" s="10">
        <v>13.827</v>
      </c>
      <c r="G6780" s="14">
        <f>([1]!Table_1[[#This Row],[총자산]]-[1]!Table_1[[#This Row],[장부가치 자기자본]]+[1]!Table_1[[#This Row],[시가총액]])/[1]!Table_1[[#This Row],[총자산]]</f>
        <v>0.60123554288521841</v>
      </c>
      <c r="H6780" s="14">
        <f>I6780/100000000000</f>
        <v>7.0581800000000001</v>
      </c>
      <c r="I6780" s="10">
        <v>705818000000</v>
      </c>
      <c r="J6780" s="10">
        <v>7.5</v>
      </c>
      <c r="K6780" s="10">
        <f>L6780/1000000000000</f>
        <v>8.3942030365109996</v>
      </c>
      <c r="L6780" s="10">
        <v>8394203036511</v>
      </c>
      <c r="M6780" s="10">
        <v>0.98</v>
      </c>
      <c r="N6780" s="10">
        <v>1</v>
      </c>
      <c r="O6780" s="14">
        <f>IF([1]!Table_1[[#This Row],[연도]]=2016,1,0)</f>
        <v>0</v>
      </c>
      <c r="P6780" s="14">
        <f>IF([1]!Table_1[[#This Row],[연도]]=2017,1,0)</f>
        <v>0</v>
      </c>
      <c r="Q6780" s="14">
        <f>IF([1]!Table_1[[#This Row],[연도]]=2018,1,0)</f>
        <v>0</v>
      </c>
      <c r="R6780" s="14">
        <f>IF([1]!Table_1[[#This Row],[연도]]=2019,1,0)</f>
        <v>0</v>
      </c>
      <c r="S6780" s="14">
        <f>IF([1]!Table_1[[#This Row],[연도]]=2020,1,0)</f>
        <v>0</v>
      </c>
      <c r="T6780" s="14">
        <f>IF([1]!Table_1[[#This Row],[연도]]=2021,1,0)</f>
        <v>0</v>
      </c>
      <c r="U6780" s="14">
        <f>IF([1]!Table_1[[#This Row],[연도]]=2022,1,0)</f>
        <v>1</v>
      </c>
      <c r="V6780" s="14">
        <f>IF([1]!Table_1[[#This Row],[연도]]=2023,1,0)</f>
        <v>0</v>
      </c>
      <c r="W6780" s="10">
        <v>2.41</v>
      </c>
      <c r="X6780" s="10">
        <f>Y6780/1000000000000</f>
        <v>3.8587083993500002</v>
      </c>
      <c r="Y6780" s="14">
        <f>[1]!Table_1[[#This Row],[주가]]*[1]!Table_1[[#This Row],[기말주식수]]</f>
        <v>3858708399350</v>
      </c>
      <c r="Z6780" s="14">
        <f>AA6780/10</f>
        <v>0.54670019740924714</v>
      </c>
      <c r="AA6780" s="14">
        <f>[1]!Table_1[[#This Row],[시가총액]]/[1]!Table_1[[#This Row],[당기순이익(세후영업이익)]]</f>
        <v>5.4670019740924714</v>
      </c>
      <c r="AB6780" s="10">
        <v>97591002400</v>
      </c>
    </row>
    <row r="6781" spans="1:28" ht="19.2">
      <c r="A6781" s="12">
        <v>6780</v>
      </c>
      <c r="B6781" s="12">
        <v>161390</v>
      </c>
      <c r="C6781" s="13" t="s">
        <v>1122</v>
      </c>
      <c r="D6781" s="13" t="s">
        <v>6</v>
      </c>
      <c r="E6781" s="12">
        <v>2023</v>
      </c>
      <c r="F6781" s="12">
        <v>21.76</v>
      </c>
      <c r="G6781" s="15">
        <f>([1]!Table_1[[#This Row],[총자산]]-[1]!Table_1[[#This Row],[장부가치 자기자본]]+[1]!Table_1[[#This Row],[시가총액]])/[1]!Table_1[[#This Row],[총자산]]</f>
        <v>0.6861608472330889</v>
      </c>
      <c r="H6781" s="14">
        <f>I6781/100000000000</f>
        <v>13.279500000000001</v>
      </c>
      <c r="I6781" s="12">
        <v>1327950000000</v>
      </c>
      <c r="J6781" s="12">
        <v>1.45</v>
      </c>
      <c r="K6781" s="10">
        <f>L6781/1000000000000</f>
        <v>8.9396214755069998</v>
      </c>
      <c r="L6781" s="12">
        <v>8939621475507</v>
      </c>
      <c r="M6781" s="12">
        <v>2.81</v>
      </c>
      <c r="N6781" s="12">
        <v>1</v>
      </c>
      <c r="O6781" s="15">
        <f>IF([1]!Table_1[[#This Row],[연도]]=2016,1,0)</f>
        <v>0</v>
      </c>
      <c r="P6781" s="15">
        <f>IF([1]!Table_1[[#This Row],[연도]]=2017,1,0)</f>
        <v>0</v>
      </c>
      <c r="Q6781" s="15">
        <f>IF([1]!Table_1[[#This Row],[연도]]=2018,1,0)</f>
        <v>0</v>
      </c>
      <c r="R6781" s="15">
        <f>IF([1]!Table_1[[#This Row],[연도]]=2019,1,0)</f>
        <v>0</v>
      </c>
      <c r="S6781" s="15">
        <f>IF([1]!Table_1[[#This Row],[연도]]=2020,1,0)</f>
        <v>0</v>
      </c>
      <c r="T6781" s="15">
        <f>IF([1]!Table_1[[#This Row],[연도]]=2021,1,0)</f>
        <v>0</v>
      </c>
      <c r="U6781" s="15">
        <f>IF([1]!Table_1[[#This Row],[연도]]=2022,1,0)</f>
        <v>0</v>
      </c>
      <c r="V6781" s="15">
        <f>IF([1]!Table_1[[#This Row],[연도]]=2023,1,0)</f>
        <v>1</v>
      </c>
      <c r="W6781" s="12">
        <v>2.11</v>
      </c>
      <c r="X6781" s="10">
        <f>Y6781/1000000000000</f>
        <v>5.6239281325999997</v>
      </c>
      <c r="Y6781" s="15">
        <f>[1]!Table_1[[#This Row],[주가]]*[1]!Table_1[[#This Row],[기말주식수]]</f>
        <v>5623928132600</v>
      </c>
      <c r="Z6781" s="14">
        <f>AA6781/10</f>
        <v>0.42350450940170942</v>
      </c>
      <c r="AA6781" s="15">
        <f>[1]!Table_1[[#This Row],[시가총액]]/[1]!Table_1[[#This Row],[당기순이익(세후영업이익)]]</f>
        <v>4.2350450940170941</v>
      </c>
      <c r="AB6781" s="12">
        <v>158585378900</v>
      </c>
    </row>
    <row r="6782" spans="1:28" ht="19.2">
      <c r="A6782" s="10">
        <v>6781</v>
      </c>
      <c r="B6782" s="10">
        <v>161580</v>
      </c>
      <c r="C6782" s="11" t="s">
        <v>1123</v>
      </c>
      <c r="D6782" s="11" t="s">
        <v>20</v>
      </c>
      <c r="E6782" s="10">
        <v>2023</v>
      </c>
      <c r="F6782" s="10">
        <v>-518.86099999999999</v>
      </c>
      <c r="G6782" s="14">
        <f>([1]!Table_1[[#This Row],[총자산]]-[1]!Table_1[[#This Row],[장부가치 자기자본]]+[1]!Table_1[[#This Row],[시가총액]])/[1]!Table_1[[#This Row],[총자산]]</f>
        <v>0.97021404686966006</v>
      </c>
      <c r="H6782" s="14">
        <f>I6782/100000000000</f>
        <v>0.10265296884</v>
      </c>
      <c r="I6782" s="10">
        <v>10265296884</v>
      </c>
      <c r="J6782" s="10">
        <v>39.450000000000003</v>
      </c>
      <c r="K6782" s="10">
        <f>L6782/1000000000000</f>
        <v>0.30000106610900001</v>
      </c>
      <c r="L6782" s="10">
        <v>300001066109</v>
      </c>
      <c r="M6782" s="10">
        <v>6.65</v>
      </c>
      <c r="N6782" s="10">
        <v>2</v>
      </c>
      <c r="O6782" s="14">
        <f>IF([1]!Table_1[[#This Row],[연도]]=2016,1,0)</f>
        <v>0</v>
      </c>
      <c r="P6782" s="14">
        <f>IF([1]!Table_1[[#This Row],[연도]]=2017,1,0)</f>
        <v>0</v>
      </c>
      <c r="Q6782" s="14">
        <f>IF([1]!Table_1[[#This Row],[연도]]=2018,1,0)</f>
        <v>0</v>
      </c>
      <c r="R6782" s="14">
        <f>IF([1]!Table_1[[#This Row],[연도]]=2019,1,0)</f>
        <v>0</v>
      </c>
      <c r="S6782" s="14">
        <f>IF([1]!Table_1[[#This Row],[연도]]=2020,1,0)</f>
        <v>0</v>
      </c>
      <c r="T6782" s="14">
        <f>IF([1]!Table_1[[#This Row],[연도]]=2021,1,0)</f>
        <v>0</v>
      </c>
      <c r="U6782" s="14">
        <f>IF([1]!Table_1[[#This Row],[연도]]=2022,1,0)</f>
        <v>0</v>
      </c>
      <c r="V6782" s="14">
        <f>IF([1]!Table_1[[#This Row],[연도]]=2023,1,0)</f>
        <v>1</v>
      </c>
      <c r="W6782" s="10">
        <v>0.66</v>
      </c>
      <c r="X6782" s="10">
        <f>Y6782/1000000000000</f>
        <v>0.21847561133999999</v>
      </c>
      <c r="Y6782" s="14">
        <f>[1]!Table_1[[#This Row],[주가]]*[1]!Table_1[[#This Row],[기말주식수]]</f>
        <v>218475611340</v>
      </c>
      <c r="Z6782" s="14">
        <f>AA6782/10</f>
        <v>2.128293159066124</v>
      </c>
      <c r="AA6782" s="14">
        <f>[1]!Table_1[[#This Row],[시가총액]]/[1]!Table_1[[#This Row],[당기순이익(세후영업이익)]]</f>
        <v>21.282931590661242</v>
      </c>
      <c r="AB6782" s="10">
        <v>42131540670</v>
      </c>
    </row>
    <row r="6783" spans="1:28" ht="19.2">
      <c r="A6783" s="12">
        <v>6782</v>
      </c>
      <c r="B6783" s="12">
        <v>161890</v>
      </c>
      <c r="C6783" s="13" t="s">
        <v>1124</v>
      </c>
      <c r="D6783" s="13" t="s">
        <v>6</v>
      </c>
      <c r="E6783" s="12">
        <v>2016</v>
      </c>
      <c r="F6783" s="12">
        <v>9.9190000000000005</v>
      </c>
      <c r="G6783" s="15">
        <f>([1]!Table_1[[#This Row],[총자산]]-[1]!Table_1[[#This Row],[장부가치 자기자본]]+[1]!Table_1[[#This Row],[시가총액]])/[1]!Table_1[[#This Row],[총자산]]</f>
        <v>3.2329890764044209</v>
      </c>
      <c r="H6783" s="14">
        <f>I6783/100000000000</f>
        <v>0.73429956726000001</v>
      </c>
      <c r="I6783" s="12">
        <v>73429956726</v>
      </c>
      <c r="J6783" s="12">
        <v>43.17</v>
      </c>
      <c r="K6783" s="10">
        <f>L6783/1000000000000</f>
        <v>0.66746919414999994</v>
      </c>
      <c r="L6783" s="12">
        <v>667469194150</v>
      </c>
      <c r="M6783" s="12">
        <v>0.23</v>
      </c>
      <c r="N6783" s="12">
        <v>1</v>
      </c>
      <c r="O6783" s="15">
        <f>IF([1]!Table_1[[#This Row],[연도]]=2016,1,0)</f>
        <v>1</v>
      </c>
      <c r="P6783" s="15">
        <f>IF([1]!Table_1[[#This Row],[연도]]=2017,1,0)</f>
        <v>0</v>
      </c>
      <c r="Q6783" s="15">
        <f>IF([1]!Table_1[[#This Row],[연도]]=2018,1,0)</f>
        <v>0</v>
      </c>
      <c r="R6783" s="15">
        <f>IF([1]!Table_1[[#This Row],[연도]]=2019,1,0)</f>
        <v>0</v>
      </c>
      <c r="S6783" s="15">
        <f>IF([1]!Table_1[[#This Row],[연도]]=2020,1,0)</f>
        <v>0</v>
      </c>
      <c r="T6783" s="15">
        <f>IF([1]!Table_1[[#This Row],[연도]]=2021,1,0)</f>
        <v>0</v>
      </c>
      <c r="U6783" s="15">
        <f>IF([1]!Table_1[[#This Row],[연도]]=2022,1,0)</f>
        <v>0</v>
      </c>
      <c r="V6783" s="15">
        <f>IF([1]!Table_1[[#This Row],[연도]]=2023,1,0)</f>
        <v>0</v>
      </c>
      <c r="W6783" s="12">
        <v>1.1399999999999999</v>
      </c>
      <c r="X6783" s="10">
        <f>Y6783/1000000000000</f>
        <v>1.3883899358</v>
      </c>
      <c r="Y6783" s="15">
        <f>[1]!Table_1[[#This Row],[주가]]*[1]!Table_1[[#This Row],[기말주식수]]</f>
        <v>1388389935800</v>
      </c>
      <c r="Z6783" s="14">
        <f>AA6783/10</f>
        <v>1.8907677434438692</v>
      </c>
      <c r="AA6783" s="15">
        <f>[1]!Table_1[[#This Row],[시가총액]]/[1]!Table_1[[#This Row],[당기순이익(세후영업이익)]]</f>
        <v>18.907677434438693</v>
      </c>
      <c r="AB6783" s="12">
        <v>5275037750</v>
      </c>
    </row>
    <row r="6784" spans="1:28" ht="19.2">
      <c r="A6784" s="10">
        <v>6783</v>
      </c>
      <c r="B6784" s="10">
        <v>161890</v>
      </c>
      <c r="C6784" s="11" t="s">
        <v>1124</v>
      </c>
      <c r="D6784" s="11" t="s">
        <v>6</v>
      </c>
      <c r="E6784" s="10">
        <v>2017</v>
      </c>
      <c r="F6784" s="10">
        <v>13.026999999999999</v>
      </c>
      <c r="G6784" s="14">
        <f>([1]!Table_1[[#This Row],[총자산]]-[1]!Table_1[[#This Row],[장부가치 자기자본]]+[1]!Table_1[[#This Row],[시가총액]])/[1]!Table_1[[#This Row],[총자산]]</f>
        <v>3.0909913751830955</v>
      </c>
      <c r="H6784" s="14">
        <f>I6784/100000000000</f>
        <v>0.66976058780000003</v>
      </c>
      <c r="I6784" s="10">
        <v>66976058780</v>
      </c>
      <c r="J6784" s="10">
        <v>35.630000000000003</v>
      </c>
      <c r="K6784" s="10">
        <f>L6784/1000000000000</f>
        <v>0.82161597019400001</v>
      </c>
      <c r="L6784" s="10">
        <v>821615970194</v>
      </c>
      <c r="M6784" s="10">
        <v>1.75</v>
      </c>
      <c r="N6784" s="10">
        <v>1</v>
      </c>
      <c r="O6784" s="14">
        <f>IF([1]!Table_1[[#This Row],[연도]]=2016,1,0)</f>
        <v>0</v>
      </c>
      <c r="P6784" s="14">
        <f>IF([1]!Table_1[[#This Row],[연도]]=2017,1,0)</f>
        <v>1</v>
      </c>
      <c r="Q6784" s="14">
        <f>IF([1]!Table_1[[#This Row],[연도]]=2018,1,0)</f>
        <v>0</v>
      </c>
      <c r="R6784" s="14">
        <f>IF([1]!Table_1[[#This Row],[연도]]=2019,1,0)</f>
        <v>0</v>
      </c>
      <c r="S6784" s="14">
        <f>IF([1]!Table_1[[#This Row],[연도]]=2020,1,0)</f>
        <v>0</v>
      </c>
      <c r="T6784" s="14">
        <f>IF([1]!Table_1[[#This Row],[연도]]=2021,1,0)</f>
        <v>0</v>
      </c>
      <c r="U6784" s="14">
        <f>IF([1]!Table_1[[#This Row],[연도]]=2022,1,0)</f>
        <v>0</v>
      </c>
      <c r="V6784" s="14">
        <f>IF([1]!Table_1[[#This Row],[연도]]=2023,1,0)</f>
        <v>0</v>
      </c>
      <c r="W6784" s="10">
        <v>1.4</v>
      </c>
      <c r="X6784" s="10">
        <f>Y6784/1000000000000</f>
        <v>1.7305658020000001</v>
      </c>
      <c r="Y6784" s="14">
        <f>[1]!Table_1[[#This Row],[주가]]*[1]!Table_1[[#This Row],[기말주식수]]</f>
        <v>1730565802000</v>
      </c>
      <c r="Z6784" s="14">
        <f>AA6784/10</f>
        <v>2.5838573268165659</v>
      </c>
      <c r="AA6784" s="14">
        <f>[1]!Table_1[[#This Row],[시가총액]]/[1]!Table_1[[#This Row],[당기순이익(세후영업이익)]]</f>
        <v>25.838573268165661</v>
      </c>
      <c r="AB6784" s="10">
        <v>6331338300</v>
      </c>
    </row>
    <row r="6785" spans="1:28" ht="19.2">
      <c r="A6785" s="12">
        <v>6784</v>
      </c>
      <c r="B6785" s="12">
        <v>161890</v>
      </c>
      <c r="C6785" s="13" t="s">
        <v>1124</v>
      </c>
      <c r="D6785" s="13" t="s">
        <v>6</v>
      </c>
      <c r="E6785" s="12">
        <v>2018</v>
      </c>
      <c r="F6785" s="12">
        <v>20.036000000000001</v>
      </c>
      <c r="G6785" s="15">
        <f>([1]!Table_1[[#This Row],[총자산]]-[1]!Table_1[[#This Row],[장부가치 자기자본]]+[1]!Table_1[[#This Row],[시가총액]])/[1]!Table_1[[#This Row],[총자산]]</f>
        <v>1.3501687931086173</v>
      </c>
      <c r="H6785" s="14">
        <f>I6785/100000000000</f>
        <v>0.89967395014999996</v>
      </c>
      <c r="I6785" s="12">
        <v>89967395015</v>
      </c>
      <c r="J6785" s="12">
        <v>227.04</v>
      </c>
      <c r="K6785" s="10">
        <f>L6785/1000000000000</f>
        <v>1.3578652651850001</v>
      </c>
      <c r="L6785" s="12">
        <v>1357865265185</v>
      </c>
      <c r="M6785" s="12">
        <v>2.27</v>
      </c>
      <c r="N6785" s="12">
        <v>1</v>
      </c>
      <c r="O6785" s="15">
        <f>IF([1]!Table_1[[#This Row],[연도]]=2016,1,0)</f>
        <v>0</v>
      </c>
      <c r="P6785" s="15">
        <f>IF([1]!Table_1[[#This Row],[연도]]=2017,1,0)</f>
        <v>0</v>
      </c>
      <c r="Q6785" s="15">
        <f>IF([1]!Table_1[[#This Row],[연도]]=2018,1,0)</f>
        <v>1</v>
      </c>
      <c r="R6785" s="15">
        <f>IF([1]!Table_1[[#This Row],[연도]]=2019,1,0)</f>
        <v>0</v>
      </c>
      <c r="S6785" s="15">
        <f>IF([1]!Table_1[[#This Row],[연도]]=2020,1,0)</f>
        <v>0</v>
      </c>
      <c r="T6785" s="15">
        <f>IF([1]!Table_1[[#This Row],[연도]]=2021,1,0)</f>
        <v>0</v>
      </c>
      <c r="U6785" s="15">
        <f>IF([1]!Table_1[[#This Row],[연도]]=2022,1,0)</f>
        <v>0</v>
      </c>
      <c r="V6785" s="15">
        <f>IF([1]!Table_1[[#This Row],[연도]]=2023,1,0)</f>
        <v>0</v>
      </c>
      <c r="W6785" s="12">
        <v>2.0299999999999998</v>
      </c>
      <c r="X6785" s="10">
        <f>Y6785/1000000000000</f>
        <v>1.575442209</v>
      </c>
      <c r="Y6785" s="15">
        <f>[1]!Table_1[[#This Row],[주가]]*[1]!Table_1[[#This Row],[기말주식수]]</f>
        <v>1575442209000</v>
      </c>
      <c r="Z6785" s="14">
        <f>AA6785/10</f>
        <v>1.7511257369820825</v>
      </c>
      <c r="AA6785" s="15">
        <f>[1]!Table_1[[#This Row],[시가총액]]/[1]!Table_1[[#This Row],[당기순이익(세후영업이익)]]</f>
        <v>17.511257369820825</v>
      </c>
      <c r="AB6785" s="12">
        <v>7374410340</v>
      </c>
    </row>
    <row r="6786" spans="1:28" ht="19.2">
      <c r="A6786" s="10">
        <v>6785</v>
      </c>
      <c r="B6786" s="10">
        <v>161890</v>
      </c>
      <c r="C6786" s="11" t="s">
        <v>1124</v>
      </c>
      <c r="D6786" s="11" t="s">
        <v>6</v>
      </c>
      <c r="E6786" s="10">
        <v>2019</v>
      </c>
      <c r="F6786" s="10">
        <v>22.446999999999999</v>
      </c>
      <c r="G6786" s="14">
        <f>([1]!Table_1[[#This Row],[총자산]]-[1]!Table_1[[#This Row],[장부가치 자기자본]]+[1]!Table_1[[#This Row],[시가총액]])/[1]!Table_1[[#This Row],[총자산]]</f>
        <v>1.0971803227989279</v>
      </c>
      <c r="H6786" s="14">
        <f>I6786/100000000000</f>
        <v>1.1780999999999999</v>
      </c>
      <c r="I6786" s="10">
        <v>117810000000</v>
      </c>
      <c r="J6786" s="10">
        <v>9.7799999999999994</v>
      </c>
      <c r="K6786" s="10">
        <f>L6786/1000000000000</f>
        <v>1.5407206289569999</v>
      </c>
      <c r="L6786" s="10">
        <v>1540720628957</v>
      </c>
      <c r="M6786" s="10">
        <v>2.1</v>
      </c>
      <c r="N6786" s="10">
        <v>1</v>
      </c>
      <c r="O6786" s="14">
        <f>IF([1]!Table_1[[#This Row],[연도]]=2016,1,0)</f>
        <v>0</v>
      </c>
      <c r="P6786" s="14">
        <f>IF([1]!Table_1[[#This Row],[연도]]=2017,1,0)</f>
        <v>0</v>
      </c>
      <c r="Q6786" s="14">
        <f>IF([1]!Table_1[[#This Row],[연도]]=2018,1,0)</f>
        <v>0</v>
      </c>
      <c r="R6786" s="14">
        <f>IF([1]!Table_1[[#This Row],[연도]]=2019,1,0)</f>
        <v>1</v>
      </c>
      <c r="S6786" s="14">
        <f>IF([1]!Table_1[[#This Row],[연도]]=2020,1,0)</f>
        <v>0</v>
      </c>
      <c r="T6786" s="14">
        <f>IF([1]!Table_1[[#This Row],[연도]]=2021,1,0)</f>
        <v>0</v>
      </c>
      <c r="U6786" s="14">
        <f>IF([1]!Table_1[[#This Row],[연도]]=2022,1,0)</f>
        <v>0</v>
      </c>
      <c r="V6786" s="14">
        <f>IF([1]!Table_1[[#This Row],[연도]]=2023,1,0)</f>
        <v>0</v>
      </c>
      <c r="W6786" s="10">
        <v>1.96</v>
      </c>
      <c r="X6786" s="10">
        <f>Y6786/1000000000000</f>
        <v>1.081135755</v>
      </c>
      <c r="Y6786" s="14">
        <f>[1]!Table_1[[#This Row],[주가]]*[1]!Table_1[[#This Row],[기말주식수]]</f>
        <v>1081135755000</v>
      </c>
      <c r="Z6786" s="14">
        <f>AA6786/10</f>
        <v>0.91769438502673795</v>
      </c>
      <c r="AA6786" s="14">
        <f>[1]!Table_1[[#This Row],[시가총액]]/[1]!Table_1[[#This Row],[당기순이익(세후영업이익)]]</f>
        <v>9.1769438502673797</v>
      </c>
      <c r="AB6786" s="10">
        <v>7550789400</v>
      </c>
    </row>
    <row r="6787" spans="1:28" ht="19.2">
      <c r="A6787" s="12">
        <v>6786</v>
      </c>
      <c r="B6787" s="12">
        <v>161890</v>
      </c>
      <c r="C6787" s="13" t="s">
        <v>1124</v>
      </c>
      <c r="D6787" s="13" t="s">
        <v>6</v>
      </c>
      <c r="E6787" s="12">
        <v>2020</v>
      </c>
      <c r="F6787" s="12">
        <v>4.9160000000000004</v>
      </c>
      <c r="G6787" s="15">
        <f>([1]!Table_1[[#This Row],[총자산]]-[1]!Table_1[[#This Row],[장부가치 자기자본]]+[1]!Table_1[[#This Row],[시가총액]])/[1]!Table_1[[#This Row],[총자산]]</f>
        <v>1.0664404254633646</v>
      </c>
      <c r="H6787" s="14">
        <f>I6787/100000000000</f>
        <v>1.21679</v>
      </c>
      <c r="I6787" s="12">
        <v>121679000000</v>
      </c>
      <c r="J6787" s="12">
        <v>3.72</v>
      </c>
      <c r="K6787" s="10">
        <f>L6787/1000000000000</f>
        <v>1.322081317656</v>
      </c>
      <c r="L6787" s="12">
        <v>1322081317656</v>
      </c>
      <c r="M6787" s="12">
        <v>1.66</v>
      </c>
      <c r="N6787" s="12">
        <v>1</v>
      </c>
      <c r="O6787" s="15">
        <f>IF([1]!Table_1[[#This Row],[연도]]=2016,1,0)</f>
        <v>0</v>
      </c>
      <c r="P6787" s="15">
        <f>IF([1]!Table_1[[#This Row],[연도]]=2017,1,0)</f>
        <v>0</v>
      </c>
      <c r="Q6787" s="15">
        <f>IF([1]!Table_1[[#This Row],[연도]]=2018,1,0)</f>
        <v>0</v>
      </c>
      <c r="R6787" s="15">
        <f>IF([1]!Table_1[[#This Row],[연도]]=2019,1,0)</f>
        <v>0</v>
      </c>
      <c r="S6787" s="15">
        <f>IF([1]!Table_1[[#This Row],[연도]]=2020,1,0)</f>
        <v>1</v>
      </c>
      <c r="T6787" s="15">
        <f>IF([1]!Table_1[[#This Row],[연도]]=2021,1,0)</f>
        <v>0</v>
      </c>
      <c r="U6787" s="15">
        <f>IF([1]!Table_1[[#This Row],[연도]]=2022,1,0)</f>
        <v>0</v>
      </c>
      <c r="V6787" s="15">
        <f>IF([1]!Table_1[[#This Row],[연도]]=2023,1,0)</f>
        <v>0</v>
      </c>
      <c r="W6787" s="12">
        <v>0.94</v>
      </c>
      <c r="X6787" s="10">
        <f>Y6787/1000000000000</f>
        <v>1.164652062</v>
      </c>
      <c r="Y6787" s="15">
        <f>[1]!Table_1[[#This Row],[주가]]*[1]!Table_1[[#This Row],[기말주식수]]</f>
        <v>1164652062000</v>
      </c>
      <c r="Z6787" s="14">
        <f>AA6787/10</f>
        <v>0.95715124384651418</v>
      </c>
      <c r="AA6787" s="15">
        <f>[1]!Table_1[[#This Row],[시가총액]]/[1]!Table_1[[#This Row],[당기순이익(세후영업이익)]]</f>
        <v>9.5715124384651418</v>
      </c>
      <c r="AB6787" s="12">
        <v>7893845295</v>
      </c>
    </row>
    <row r="6788" spans="1:28" ht="19.2">
      <c r="A6788" s="10">
        <v>6787</v>
      </c>
      <c r="B6788" s="10">
        <v>161890</v>
      </c>
      <c r="C6788" s="11" t="s">
        <v>1124</v>
      </c>
      <c r="D6788" s="11" t="s">
        <v>6</v>
      </c>
      <c r="E6788" s="10">
        <v>2021</v>
      </c>
      <c r="F6788" s="10">
        <v>21.812000000000001</v>
      </c>
      <c r="G6788" s="14">
        <f>([1]!Table_1[[#This Row],[총자산]]-[1]!Table_1[[#This Row],[장부가치 자기자본]]+[1]!Table_1[[#This Row],[시가총액]])/[1]!Table_1[[#This Row],[총자산]]</f>
        <v>0.83170146294618974</v>
      </c>
      <c r="H6788" s="14">
        <f>I6788/100000000000</f>
        <v>0.84267552991000005</v>
      </c>
      <c r="I6788" s="10">
        <v>84267552991</v>
      </c>
      <c r="J6788" s="10">
        <v>4.68</v>
      </c>
      <c r="K6788" s="10">
        <f>L6788/1000000000000</f>
        <v>1.586332710248</v>
      </c>
      <c r="L6788" s="10">
        <v>1586332710248</v>
      </c>
      <c r="M6788" s="10">
        <v>1.49</v>
      </c>
      <c r="N6788" s="10">
        <v>1</v>
      </c>
      <c r="O6788" s="14">
        <f>IF([1]!Table_1[[#This Row],[연도]]=2016,1,0)</f>
        <v>0</v>
      </c>
      <c r="P6788" s="14">
        <f>IF([1]!Table_1[[#This Row],[연도]]=2017,1,0)</f>
        <v>0</v>
      </c>
      <c r="Q6788" s="14">
        <f>IF([1]!Table_1[[#This Row],[연도]]=2018,1,0)</f>
        <v>0</v>
      </c>
      <c r="R6788" s="14">
        <f>IF([1]!Table_1[[#This Row],[연도]]=2019,1,0)</f>
        <v>0</v>
      </c>
      <c r="S6788" s="14">
        <f>IF([1]!Table_1[[#This Row],[연도]]=2020,1,0)</f>
        <v>0</v>
      </c>
      <c r="T6788" s="14">
        <f>IF([1]!Table_1[[#This Row],[연도]]=2021,1,0)</f>
        <v>1</v>
      </c>
      <c r="U6788" s="14">
        <f>IF([1]!Table_1[[#This Row],[연도]]=2022,1,0)</f>
        <v>0</v>
      </c>
      <c r="V6788" s="14">
        <f>IF([1]!Table_1[[#This Row],[연도]]=2023,1,0)</f>
        <v>0</v>
      </c>
      <c r="W6788" s="10">
        <v>1.1000000000000001</v>
      </c>
      <c r="X6788" s="10">
        <f>Y6788/1000000000000</f>
        <v>0.92096749499999997</v>
      </c>
      <c r="Y6788" s="14">
        <f>[1]!Table_1[[#This Row],[주가]]*[1]!Table_1[[#This Row],[기말주식수]]</f>
        <v>920967495000</v>
      </c>
      <c r="Z6788" s="14">
        <f>AA6788/10</f>
        <v>1.0929087914756013</v>
      </c>
      <c r="AA6788" s="14">
        <f>[1]!Table_1[[#This Row],[시가총액]]/[1]!Table_1[[#This Row],[당기순이익(세후영업이익)]]</f>
        <v>10.929087914756012</v>
      </c>
      <c r="AB6788" s="10">
        <v>9495689700</v>
      </c>
    </row>
    <row r="6789" spans="1:28" ht="19.2">
      <c r="A6789" s="12">
        <v>6788</v>
      </c>
      <c r="B6789" s="12">
        <v>161890</v>
      </c>
      <c r="C6789" s="13" t="s">
        <v>1124</v>
      </c>
      <c r="D6789" s="13" t="s">
        <v>6</v>
      </c>
      <c r="E6789" s="12">
        <v>2022</v>
      </c>
      <c r="F6789" s="12">
        <v>-278.971</v>
      </c>
      <c r="G6789" s="15">
        <f>([1]!Table_1[[#This Row],[총자산]]-[1]!Table_1[[#This Row],[장부가치 자기자본]]+[1]!Table_1[[#This Row],[시가총액]])/[1]!Table_1[[#This Row],[총자산]]</f>
        <v>0.83133902676338844</v>
      </c>
      <c r="H6789" s="14">
        <f>I6789/100000000000</f>
        <v>0.73280441381999994</v>
      </c>
      <c r="I6789" s="12">
        <v>73280441382</v>
      </c>
      <c r="J6789" s="12">
        <v>12.56</v>
      </c>
      <c r="K6789" s="10">
        <f>L6789/1000000000000</f>
        <v>1.865731523035</v>
      </c>
      <c r="L6789" s="12">
        <v>1865731523035</v>
      </c>
      <c r="M6789" s="12">
        <v>2.04</v>
      </c>
      <c r="N6789" s="12">
        <v>1</v>
      </c>
      <c r="O6789" s="15">
        <f>IF([1]!Table_1[[#This Row],[연도]]=2016,1,0)</f>
        <v>0</v>
      </c>
      <c r="P6789" s="15">
        <f>IF([1]!Table_1[[#This Row],[연도]]=2017,1,0)</f>
        <v>0</v>
      </c>
      <c r="Q6789" s="15">
        <f>IF([1]!Table_1[[#This Row],[연도]]=2018,1,0)</f>
        <v>0</v>
      </c>
      <c r="R6789" s="15">
        <f>IF([1]!Table_1[[#This Row],[연도]]=2019,1,0)</f>
        <v>0</v>
      </c>
      <c r="S6789" s="15">
        <f>IF([1]!Table_1[[#This Row],[연도]]=2020,1,0)</f>
        <v>0</v>
      </c>
      <c r="T6789" s="15">
        <f>IF([1]!Table_1[[#This Row],[연도]]=2021,1,0)</f>
        <v>0</v>
      </c>
      <c r="U6789" s="15">
        <f>IF([1]!Table_1[[#This Row],[연도]]=2022,1,0)</f>
        <v>1</v>
      </c>
      <c r="V6789" s="15">
        <f>IF([1]!Table_1[[#This Row],[연도]]=2023,1,0)</f>
        <v>0</v>
      </c>
      <c r="W6789" s="12">
        <v>2.41</v>
      </c>
      <c r="X6789" s="10">
        <f>Y6789/1000000000000</f>
        <v>0.97473826799999996</v>
      </c>
      <c r="Y6789" s="15">
        <f>[1]!Table_1[[#This Row],[주가]]*[1]!Table_1[[#This Row],[기말주식수]]</f>
        <v>974738268000</v>
      </c>
      <c r="Z6789" s="14">
        <f>AA6789/10</f>
        <v>1.3301479216245915</v>
      </c>
      <c r="AA6789" s="15">
        <f>[1]!Table_1[[#This Row],[시가총액]]/[1]!Table_1[[#This Row],[당기순이익(세후영업이익)]]</f>
        <v>13.301479216245914</v>
      </c>
      <c r="AB6789" s="12">
        <v>11440590000</v>
      </c>
    </row>
    <row r="6790" spans="1:28" ht="19.2">
      <c r="A6790" s="10">
        <v>6789</v>
      </c>
      <c r="B6790" s="10">
        <v>161890</v>
      </c>
      <c r="C6790" s="11" t="s">
        <v>1124</v>
      </c>
      <c r="D6790" s="11" t="s">
        <v>6</v>
      </c>
      <c r="E6790" s="10">
        <v>2023</v>
      </c>
      <c r="F6790" s="10">
        <v>54.610999999999997</v>
      </c>
      <c r="G6790" s="14">
        <f>([1]!Table_1[[#This Row],[총자산]]-[1]!Table_1[[#This Row],[장부가치 자기자본]]+[1]!Table_1[[#This Row],[시가총액]])/[1]!Table_1[[#This Row],[총자산]]</f>
        <v>0.93614773286091657</v>
      </c>
      <c r="H6790" s="14">
        <f>I6790/100000000000</f>
        <v>1.3614299999999999</v>
      </c>
      <c r="I6790" s="10">
        <v>136143000000</v>
      </c>
      <c r="J6790" s="10">
        <v>2.6</v>
      </c>
      <c r="K6790" s="10">
        <f>L6790/1000000000000</f>
        <v>2.1556759274220001</v>
      </c>
      <c r="L6790" s="10">
        <v>2155675927422</v>
      </c>
      <c r="M6790" s="10">
        <v>2.04</v>
      </c>
      <c r="N6790" s="10">
        <v>1</v>
      </c>
      <c r="O6790" s="14">
        <f>IF([1]!Table_1[[#This Row],[연도]]=2016,1,0)</f>
        <v>0</v>
      </c>
      <c r="P6790" s="14">
        <f>IF([1]!Table_1[[#This Row],[연도]]=2017,1,0)</f>
        <v>0</v>
      </c>
      <c r="Q6790" s="14">
        <f>IF([1]!Table_1[[#This Row],[연도]]=2018,1,0)</f>
        <v>0</v>
      </c>
      <c r="R6790" s="14">
        <f>IF([1]!Table_1[[#This Row],[연도]]=2019,1,0)</f>
        <v>0</v>
      </c>
      <c r="S6790" s="14">
        <f>IF([1]!Table_1[[#This Row],[연도]]=2020,1,0)</f>
        <v>0</v>
      </c>
      <c r="T6790" s="14">
        <f>IF([1]!Table_1[[#This Row],[연도]]=2021,1,0)</f>
        <v>0</v>
      </c>
      <c r="U6790" s="14">
        <f>IF([1]!Table_1[[#This Row],[연도]]=2022,1,0)</f>
        <v>0</v>
      </c>
      <c r="V6790" s="14">
        <f>IF([1]!Table_1[[#This Row],[연도]]=2023,1,0)</f>
        <v>1</v>
      </c>
      <c r="W6790" s="10">
        <v>2.11</v>
      </c>
      <c r="X6790" s="10">
        <f>Y6790/1000000000000</f>
        <v>1.2264312479999999</v>
      </c>
      <c r="Y6790" s="14">
        <f>[1]!Table_1[[#This Row],[주가]]*[1]!Table_1[[#This Row],[기말주식수]]</f>
        <v>1226431248000</v>
      </c>
      <c r="Z6790" s="14">
        <f>AA6790/10</f>
        <v>0.90084047508869358</v>
      </c>
      <c r="AA6790" s="14">
        <f>[1]!Table_1[[#This Row],[시가총액]]/[1]!Table_1[[#This Row],[당기순이익(세후영업이익)]]</f>
        <v>9.0084047508869354</v>
      </c>
      <c r="AB6790" s="10">
        <v>13728708000</v>
      </c>
    </row>
    <row r="6791" spans="1:28" ht="19.2">
      <c r="A6791" s="12">
        <v>6790</v>
      </c>
      <c r="B6791" s="12">
        <v>162300</v>
      </c>
      <c r="C6791" s="13" t="s">
        <v>1125</v>
      </c>
      <c r="D6791" s="13" t="s">
        <v>20</v>
      </c>
      <c r="E6791" s="12">
        <v>2023</v>
      </c>
      <c r="F6791" s="12">
        <v>12.144</v>
      </c>
      <c r="G6791" s="15">
        <f>([1]!Table_1[[#This Row],[총자산]]-[1]!Table_1[[#This Row],[장부가치 자기자본]]+[1]!Table_1[[#This Row],[시가총액]])/[1]!Table_1[[#This Row],[총자산]]</f>
        <v>1.2833067798897337</v>
      </c>
      <c r="H6791" s="14">
        <f>I6791/100000000000</f>
        <v>0.13051719126</v>
      </c>
      <c r="I6791" s="12">
        <v>13051719126</v>
      </c>
      <c r="J6791" s="12">
        <v>14.48</v>
      </c>
      <c r="K6791" s="10">
        <f>L6791/1000000000000</f>
        <v>0.32381790841399999</v>
      </c>
      <c r="L6791" s="12">
        <v>323817908414</v>
      </c>
      <c r="M6791" s="12">
        <v>0.09</v>
      </c>
      <c r="N6791" s="12">
        <v>1</v>
      </c>
      <c r="O6791" s="15">
        <f>IF([1]!Table_1[[#This Row],[연도]]=2016,1,0)</f>
        <v>0</v>
      </c>
      <c r="P6791" s="15">
        <f>IF([1]!Table_1[[#This Row],[연도]]=2017,1,0)</f>
        <v>0</v>
      </c>
      <c r="Q6791" s="15">
        <f>IF([1]!Table_1[[#This Row],[연도]]=2018,1,0)</f>
        <v>0</v>
      </c>
      <c r="R6791" s="15">
        <f>IF([1]!Table_1[[#This Row],[연도]]=2019,1,0)</f>
        <v>0</v>
      </c>
      <c r="S6791" s="15">
        <f>IF([1]!Table_1[[#This Row],[연도]]=2020,1,0)</f>
        <v>0</v>
      </c>
      <c r="T6791" s="15">
        <f>IF([1]!Table_1[[#This Row],[연도]]=2021,1,0)</f>
        <v>0</v>
      </c>
      <c r="U6791" s="15">
        <f>IF([1]!Table_1[[#This Row],[연도]]=2022,1,0)</f>
        <v>0</v>
      </c>
      <c r="V6791" s="15">
        <f>IF([1]!Table_1[[#This Row],[연도]]=2023,1,0)</f>
        <v>1</v>
      </c>
      <c r="W6791" s="12">
        <v>0.94</v>
      </c>
      <c r="X6791" s="10">
        <f>Y6791/1000000000000</f>
        <v>0.12379207527</v>
      </c>
      <c r="Y6791" s="15">
        <f>[1]!Table_1[[#This Row],[주가]]*[1]!Table_1[[#This Row],[기말주식수]]</f>
        <v>123792075270</v>
      </c>
      <c r="Z6791" s="14">
        <f>AA6791/10</f>
        <v>0.9484733319413603</v>
      </c>
      <c r="AA6791" s="15">
        <f>[1]!Table_1[[#This Row],[시가총액]]/[1]!Table_1[[#This Row],[당기순이익(세후영업이익)]]</f>
        <v>9.4847333194136034</v>
      </c>
      <c r="AB6791" s="12">
        <v>779371488</v>
      </c>
    </row>
    <row r="6792" spans="1:28" ht="19.2">
      <c r="A6792" s="10">
        <v>6791</v>
      </c>
      <c r="B6792" s="10">
        <v>163560</v>
      </c>
      <c r="C6792" s="11" t="s">
        <v>1126</v>
      </c>
      <c r="D6792" s="11" t="s">
        <v>6</v>
      </c>
      <c r="E6792" s="10">
        <v>2016</v>
      </c>
      <c r="F6792" s="10">
        <v>5.4880000000000004</v>
      </c>
      <c r="G6792" s="14">
        <f>([1]!Table_1[[#This Row],[총자산]]-[1]!Table_1[[#This Row],[장부가치 자기자본]]+[1]!Table_1[[#This Row],[시가총액]])/[1]!Table_1[[#This Row],[총자산]]</f>
        <v>0.84710550729956824</v>
      </c>
      <c r="H6792" s="14">
        <f>I6792/100000000000</f>
        <v>0.21737134577</v>
      </c>
      <c r="I6792" s="10">
        <v>21737134577</v>
      </c>
      <c r="J6792" s="10">
        <v>11.37</v>
      </c>
      <c r="K6792" s="10">
        <f>L6792/1000000000000</f>
        <v>0.234447615075</v>
      </c>
      <c r="L6792" s="10">
        <v>234447615075</v>
      </c>
      <c r="M6792" s="10">
        <v>0.16</v>
      </c>
      <c r="N6792" s="10">
        <v>1</v>
      </c>
      <c r="O6792" s="14">
        <f>IF([1]!Table_1[[#This Row],[연도]]=2016,1,0)</f>
        <v>1</v>
      </c>
      <c r="P6792" s="14">
        <f>IF([1]!Table_1[[#This Row],[연도]]=2017,1,0)</f>
        <v>0</v>
      </c>
      <c r="Q6792" s="14">
        <f>IF([1]!Table_1[[#This Row],[연도]]=2018,1,0)</f>
        <v>0</v>
      </c>
      <c r="R6792" s="14">
        <f>IF([1]!Table_1[[#This Row],[연도]]=2019,1,0)</f>
        <v>0</v>
      </c>
      <c r="S6792" s="14">
        <f>IF([1]!Table_1[[#This Row],[연도]]=2020,1,0)</f>
        <v>0</v>
      </c>
      <c r="T6792" s="14">
        <f>IF([1]!Table_1[[#This Row],[연도]]=2021,1,0)</f>
        <v>0</v>
      </c>
      <c r="U6792" s="14">
        <f>IF([1]!Table_1[[#This Row],[연도]]=2022,1,0)</f>
        <v>0</v>
      </c>
      <c r="V6792" s="14">
        <f>IF([1]!Table_1[[#This Row],[연도]]=2023,1,0)</f>
        <v>0</v>
      </c>
      <c r="W6792" s="10">
        <v>1.1399999999999999</v>
      </c>
      <c r="X6792" s="10">
        <f>Y6792/1000000000000</f>
        <v>0.13548534000000001</v>
      </c>
      <c r="Y6792" s="14">
        <f>[1]!Table_1[[#This Row],[주가]]*[1]!Table_1[[#This Row],[기말주식수]]</f>
        <v>135485340000</v>
      </c>
      <c r="Z6792" s="14">
        <f>AA6792/10</f>
        <v>0.62328978789760381</v>
      </c>
      <c r="AA6792" s="14">
        <f>[1]!Table_1[[#This Row],[시가총액]]/[1]!Table_1[[#This Row],[당기순이익(세후영업이익)]]</f>
        <v>6.2328978789760381</v>
      </c>
      <c r="AB6792" s="10">
        <v>981600000</v>
      </c>
    </row>
    <row r="6793" spans="1:28" ht="19.2">
      <c r="A6793" s="12">
        <v>6792</v>
      </c>
      <c r="B6793" s="12">
        <v>163560</v>
      </c>
      <c r="C6793" s="13" t="s">
        <v>1126</v>
      </c>
      <c r="D6793" s="13" t="s">
        <v>6</v>
      </c>
      <c r="E6793" s="12">
        <v>2017</v>
      </c>
      <c r="F6793" s="12">
        <v>92.094999999999999</v>
      </c>
      <c r="G6793" s="15">
        <f>([1]!Table_1[[#This Row],[총자산]]-[1]!Table_1[[#This Row],[장부가치 자기자본]]+[1]!Table_1[[#This Row],[시가총액]])/[1]!Table_1[[#This Row],[총자산]]</f>
        <v>0.71150818460853571</v>
      </c>
      <c r="H6793" s="14">
        <f>I6793/100000000000</f>
        <v>6.7252658549999997E-2</v>
      </c>
      <c r="I6793" s="12">
        <v>6725265855</v>
      </c>
      <c r="J6793" s="12">
        <v>-1.91</v>
      </c>
      <c r="K6793" s="10">
        <f>L6793/1000000000000</f>
        <v>0.25978501608900001</v>
      </c>
      <c r="L6793" s="12">
        <v>259785016089</v>
      </c>
      <c r="M6793" s="12">
        <v>3.79</v>
      </c>
      <c r="N6793" s="12">
        <v>1</v>
      </c>
      <c r="O6793" s="15">
        <f>IF([1]!Table_1[[#This Row],[연도]]=2016,1,0)</f>
        <v>0</v>
      </c>
      <c r="P6793" s="15">
        <f>IF([1]!Table_1[[#This Row],[연도]]=2017,1,0)</f>
        <v>1</v>
      </c>
      <c r="Q6793" s="15">
        <f>IF([1]!Table_1[[#This Row],[연도]]=2018,1,0)</f>
        <v>0</v>
      </c>
      <c r="R6793" s="15">
        <f>IF([1]!Table_1[[#This Row],[연도]]=2019,1,0)</f>
        <v>0</v>
      </c>
      <c r="S6793" s="15">
        <f>IF([1]!Table_1[[#This Row],[연도]]=2020,1,0)</f>
        <v>0</v>
      </c>
      <c r="T6793" s="15">
        <f>IF([1]!Table_1[[#This Row],[연도]]=2021,1,0)</f>
        <v>0</v>
      </c>
      <c r="U6793" s="15">
        <f>IF([1]!Table_1[[#This Row],[연도]]=2022,1,0)</f>
        <v>0</v>
      </c>
      <c r="V6793" s="15">
        <f>IF([1]!Table_1[[#This Row],[연도]]=2023,1,0)</f>
        <v>0</v>
      </c>
      <c r="W6793" s="12">
        <v>1.4</v>
      </c>
      <c r="X6793" s="10">
        <f>Y6793/1000000000000</f>
        <v>9.8490880000000003E-2</v>
      </c>
      <c r="Y6793" s="15">
        <f>[1]!Table_1[[#This Row],[주가]]*[1]!Table_1[[#This Row],[기말주식수]]</f>
        <v>98490880000</v>
      </c>
      <c r="Z6793" s="14">
        <f>AA6793/10</f>
        <v>1.4644905067474094</v>
      </c>
      <c r="AA6793" s="15">
        <f>[1]!Table_1[[#This Row],[시가총액]]/[1]!Table_1[[#This Row],[당기순이익(세후영업이익)]]</f>
        <v>14.644905067474095</v>
      </c>
      <c r="AB6793" s="12">
        <v>1011200000</v>
      </c>
    </row>
    <row r="6794" spans="1:28" ht="19.2">
      <c r="A6794" s="10">
        <v>6793</v>
      </c>
      <c r="B6794" s="10">
        <v>163560</v>
      </c>
      <c r="C6794" s="11" t="s">
        <v>1126</v>
      </c>
      <c r="D6794" s="11" t="s">
        <v>6</v>
      </c>
      <c r="E6794" s="10">
        <v>2018</v>
      </c>
      <c r="F6794" s="10">
        <v>11.371</v>
      </c>
      <c r="G6794" s="14">
        <f>([1]!Table_1[[#This Row],[총자산]]-[1]!Table_1[[#This Row],[장부가치 자기자본]]+[1]!Table_1[[#This Row],[시가총액]])/[1]!Table_1[[#This Row],[총자산]]</f>
        <v>0.62101454702683623</v>
      </c>
      <c r="H6794" s="14">
        <f>I6794/100000000000</f>
        <v>0.12106642183000001</v>
      </c>
      <c r="I6794" s="10">
        <v>12106642183</v>
      </c>
      <c r="J6794" s="10">
        <v>4.88</v>
      </c>
      <c r="K6794" s="10">
        <f>L6794/1000000000000</f>
        <v>0.26295890445699999</v>
      </c>
      <c r="L6794" s="10">
        <v>262958904457</v>
      </c>
      <c r="M6794" s="10">
        <v>3.32</v>
      </c>
      <c r="N6794" s="10">
        <v>1</v>
      </c>
      <c r="O6794" s="14">
        <f>IF([1]!Table_1[[#This Row],[연도]]=2016,1,0)</f>
        <v>0</v>
      </c>
      <c r="P6794" s="14">
        <f>IF([1]!Table_1[[#This Row],[연도]]=2017,1,0)</f>
        <v>0</v>
      </c>
      <c r="Q6794" s="14">
        <f>IF([1]!Table_1[[#This Row],[연도]]=2018,1,0)</f>
        <v>1</v>
      </c>
      <c r="R6794" s="14">
        <f>IF([1]!Table_1[[#This Row],[연도]]=2019,1,0)</f>
        <v>0</v>
      </c>
      <c r="S6794" s="14">
        <f>IF([1]!Table_1[[#This Row],[연도]]=2020,1,0)</f>
        <v>0</v>
      </c>
      <c r="T6794" s="14">
        <f>IF([1]!Table_1[[#This Row],[연도]]=2021,1,0)</f>
        <v>0</v>
      </c>
      <c r="U6794" s="14">
        <f>IF([1]!Table_1[[#This Row],[연도]]=2022,1,0)</f>
        <v>0</v>
      </c>
      <c r="V6794" s="14">
        <f>IF([1]!Table_1[[#This Row],[연도]]=2023,1,0)</f>
        <v>0</v>
      </c>
      <c r="W6794" s="10">
        <v>2.0299999999999998</v>
      </c>
      <c r="X6794" s="10">
        <f>Y6794/1000000000000</f>
        <v>7.9144000000000006E-2</v>
      </c>
      <c r="Y6794" s="14">
        <f>[1]!Table_1[[#This Row],[주가]]*[1]!Table_1[[#This Row],[기말주식수]]</f>
        <v>79144000000</v>
      </c>
      <c r="Z6794" s="14">
        <f>AA6794/10</f>
        <v>0.65372378900512185</v>
      </c>
      <c r="AA6794" s="14">
        <f>[1]!Table_1[[#This Row],[시가총액]]/[1]!Table_1[[#This Row],[당기순이익(세후영업이익)]]</f>
        <v>6.5372378900512187</v>
      </c>
      <c r="AB6794" s="10">
        <v>1170000000</v>
      </c>
    </row>
    <row r="6795" spans="1:28" ht="19.2">
      <c r="A6795" s="12">
        <v>6794</v>
      </c>
      <c r="B6795" s="12">
        <v>163560</v>
      </c>
      <c r="C6795" s="13" t="s">
        <v>1126</v>
      </c>
      <c r="D6795" s="13" t="s">
        <v>6</v>
      </c>
      <c r="E6795" s="12">
        <v>2019</v>
      </c>
      <c r="F6795" s="12">
        <v>16.129000000000001</v>
      </c>
      <c r="G6795" s="15">
        <f>([1]!Table_1[[#This Row],[총자산]]-[1]!Table_1[[#This Row],[장부가치 자기자본]]+[1]!Table_1[[#This Row],[시가총액]])/[1]!Table_1[[#This Row],[총자산]]</f>
        <v>0.56931779075210898</v>
      </c>
      <c r="H6795" s="14">
        <f>I6795/100000000000</f>
        <v>0.14446980315999999</v>
      </c>
      <c r="I6795" s="12">
        <v>14446980316</v>
      </c>
      <c r="J6795" s="12">
        <v>-1.21</v>
      </c>
      <c r="K6795" s="10">
        <f>L6795/1000000000000</f>
        <v>0.26190997347200001</v>
      </c>
      <c r="L6795" s="12">
        <v>261909973472</v>
      </c>
      <c r="M6795" s="12">
        <v>2.9</v>
      </c>
      <c r="N6795" s="12">
        <v>1</v>
      </c>
      <c r="O6795" s="15">
        <f>IF([1]!Table_1[[#This Row],[연도]]=2016,1,0)</f>
        <v>0</v>
      </c>
      <c r="P6795" s="15">
        <f>IF([1]!Table_1[[#This Row],[연도]]=2017,1,0)</f>
        <v>0</v>
      </c>
      <c r="Q6795" s="15">
        <f>IF([1]!Table_1[[#This Row],[연도]]=2018,1,0)</f>
        <v>0</v>
      </c>
      <c r="R6795" s="15">
        <f>IF([1]!Table_1[[#This Row],[연도]]=2019,1,0)</f>
        <v>1</v>
      </c>
      <c r="S6795" s="15">
        <f>IF([1]!Table_1[[#This Row],[연도]]=2020,1,0)</f>
        <v>0</v>
      </c>
      <c r="T6795" s="15">
        <f>IF([1]!Table_1[[#This Row],[연도]]=2021,1,0)</f>
        <v>0</v>
      </c>
      <c r="U6795" s="15">
        <f>IF([1]!Table_1[[#This Row],[연도]]=2022,1,0)</f>
        <v>0</v>
      </c>
      <c r="V6795" s="15">
        <f>IF([1]!Table_1[[#This Row],[연도]]=2023,1,0)</f>
        <v>0</v>
      </c>
      <c r="W6795" s="12">
        <v>1.96</v>
      </c>
      <c r="X6795" s="10">
        <f>Y6795/1000000000000</f>
        <v>7.229025E-2</v>
      </c>
      <c r="Y6795" s="15">
        <f>[1]!Table_1[[#This Row],[주가]]*[1]!Table_1[[#This Row],[기말주식수]]</f>
        <v>72290250000</v>
      </c>
      <c r="Z6795" s="14">
        <f>AA6795/10</f>
        <v>0.50038311410958802</v>
      </c>
      <c r="AA6795" s="15">
        <f>[1]!Table_1[[#This Row],[시가총액]]/[1]!Table_1[[#This Row],[당기순이익(세후영업이익)]]</f>
        <v>5.0038311410958798</v>
      </c>
      <c r="AB6795" s="12">
        <v>1335000000</v>
      </c>
    </row>
    <row r="6796" spans="1:28" ht="19.2">
      <c r="A6796" s="10">
        <v>6795</v>
      </c>
      <c r="B6796" s="10">
        <v>163560</v>
      </c>
      <c r="C6796" s="11" t="s">
        <v>1126</v>
      </c>
      <c r="D6796" s="11" t="s">
        <v>6</v>
      </c>
      <c r="E6796" s="10">
        <v>2020</v>
      </c>
      <c r="F6796" s="10">
        <v>18.757999999999999</v>
      </c>
      <c r="G6796" s="14">
        <f>([1]!Table_1[[#This Row],[총자산]]-[1]!Table_1[[#This Row],[장부가치 자기자본]]+[1]!Table_1[[#This Row],[시가총액]])/[1]!Table_1[[#This Row],[총자산]]</f>
        <v>0.76318281331089799</v>
      </c>
      <c r="H6796" s="14">
        <f>I6796/100000000000</f>
        <v>0.14785070901</v>
      </c>
      <c r="I6796" s="10">
        <v>14785070901</v>
      </c>
      <c r="J6796" s="10">
        <v>-2</v>
      </c>
      <c r="K6796" s="10">
        <f>L6796/1000000000000</f>
        <v>0.243181801709</v>
      </c>
      <c r="L6796" s="10">
        <v>243181801709</v>
      </c>
      <c r="M6796" s="10">
        <v>2.44</v>
      </c>
      <c r="N6796" s="10">
        <v>1</v>
      </c>
      <c r="O6796" s="14">
        <f>IF([1]!Table_1[[#This Row],[연도]]=2016,1,0)</f>
        <v>0</v>
      </c>
      <c r="P6796" s="14">
        <f>IF([1]!Table_1[[#This Row],[연도]]=2017,1,0)</f>
        <v>0</v>
      </c>
      <c r="Q6796" s="14">
        <f>IF([1]!Table_1[[#This Row],[연도]]=2018,1,0)</f>
        <v>0</v>
      </c>
      <c r="R6796" s="14">
        <f>IF([1]!Table_1[[#This Row],[연도]]=2019,1,0)</f>
        <v>0</v>
      </c>
      <c r="S6796" s="14">
        <f>IF([1]!Table_1[[#This Row],[연도]]=2020,1,0)</f>
        <v>1</v>
      </c>
      <c r="T6796" s="14">
        <f>IF([1]!Table_1[[#This Row],[연도]]=2021,1,0)</f>
        <v>0</v>
      </c>
      <c r="U6796" s="14">
        <f>IF([1]!Table_1[[#This Row],[연도]]=2022,1,0)</f>
        <v>0</v>
      </c>
      <c r="V6796" s="14">
        <f>IF([1]!Table_1[[#This Row],[연도]]=2023,1,0)</f>
        <v>0</v>
      </c>
      <c r="W6796" s="10">
        <v>0.94</v>
      </c>
      <c r="X6796" s="10">
        <f>Y6796/1000000000000</f>
        <v>0.13458899999999999</v>
      </c>
      <c r="Y6796" s="14">
        <f>[1]!Table_1[[#This Row],[주가]]*[1]!Table_1[[#This Row],[기말주식수]]</f>
        <v>134589000000</v>
      </c>
      <c r="Z6796" s="14">
        <f>AA6796/10</f>
        <v>0.91030337900440483</v>
      </c>
      <c r="AA6796" s="14">
        <f>[1]!Table_1[[#This Row],[시가총액]]/[1]!Table_1[[#This Row],[당기순이익(세후영업이익)]]</f>
        <v>9.1030337900440479</v>
      </c>
      <c r="AB6796" s="10">
        <v>1365000000</v>
      </c>
    </row>
    <row r="6797" spans="1:28" ht="19.2">
      <c r="A6797" s="12">
        <v>6796</v>
      </c>
      <c r="B6797" s="12">
        <v>163560</v>
      </c>
      <c r="C6797" s="13" t="s">
        <v>1126</v>
      </c>
      <c r="D6797" s="13" t="s">
        <v>6</v>
      </c>
      <c r="E6797" s="12">
        <v>2021</v>
      </c>
      <c r="F6797" s="12">
        <v>18.335000000000001</v>
      </c>
      <c r="G6797" s="15">
        <f>([1]!Table_1[[#This Row],[총자산]]-[1]!Table_1[[#This Row],[장부가치 자기자본]]+[1]!Table_1[[#This Row],[시가총액]])/[1]!Table_1[[#This Row],[총자산]]</f>
        <v>0.66741497426578433</v>
      </c>
      <c r="H6797" s="14">
        <f>I6797/100000000000</f>
        <v>8.7156879999999992E-3</v>
      </c>
      <c r="I6797" s="12">
        <v>871568800</v>
      </c>
      <c r="J6797" s="12">
        <v>13.8</v>
      </c>
      <c r="K6797" s="10">
        <f>L6797/1000000000000</f>
        <v>0.27751253326899999</v>
      </c>
      <c r="L6797" s="12">
        <v>277512533269</v>
      </c>
      <c r="M6797" s="12">
        <v>2.37</v>
      </c>
      <c r="N6797" s="12">
        <v>1</v>
      </c>
      <c r="O6797" s="15">
        <f>IF([1]!Table_1[[#This Row],[연도]]=2016,1,0)</f>
        <v>0</v>
      </c>
      <c r="P6797" s="15">
        <f>IF([1]!Table_1[[#This Row],[연도]]=2017,1,0)</f>
        <v>0</v>
      </c>
      <c r="Q6797" s="15">
        <f>IF([1]!Table_1[[#This Row],[연도]]=2018,1,0)</f>
        <v>0</v>
      </c>
      <c r="R6797" s="15">
        <f>IF([1]!Table_1[[#This Row],[연도]]=2019,1,0)</f>
        <v>0</v>
      </c>
      <c r="S6797" s="15">
        <f>IF([1]!Table_1[[#This Row],[연도]]=2020,1,0)</f>
        <v>0</v>
      </c>
      <c r="T6797" s="15">
        <f>IF([1]!Table_1[[#This Row],[연도]]=2021,1,0)</f>
        <v>1</v>
      </c>
      <c r="U6797" s="15">
        <f>IF([1]!Table_1[[#This Row],[연도]]=2022,1,0)</f>
        <v>0</v>
      </c>
      <c r="V6797" s="15">
        <f>IF([1]!Table_1[[#This Row],[연도]]=2023,1,0)</f>
        <v>0</v>
      </c>
      <c r="W6797" s="12">
        <v>1.1000000000000001</v>
      </c>
      <c r="X6797" s="10">
        <f>Y6797/1000000000000</f>
        <v>0.104667</v>
      </c>
      <c r="Y6797" s="15">
        <f>[1]!Table_1[[#This Row],[주가]]*[1]!Table_1[[#This Row],[기말주식수]]</f>
        <v>104667000000</v>
      </c>
      <c r="Z6797" s="14">
        <f>AA6797/10</f>
        <v>12.009034742868263</v>
      </c>
      <c r="AA6797" s="15">
        <f>[1]!Table_1[[#This Row],[시가총액]]/[1]!Table_1[[#This Row],[당기순이익(세후영업이익)]]</f>
        <v>120.09034742868262</v>
      </c>
      <c r="AB6797" s="12">
        <v>1112000000</v>
      </c>
    </row>
    <row r="6798" spans="1:28" ht="19.2">
      <c r="A6798" s="10">
        <v>6797</v>
      </c>
      <c r="B6798" s="10">
        <v>163560</v>
      </c>
      <c r="C6798" s="11" t="s">
        <v>1126</v>
      </c>
      <c r="D6798" s="11" t="s">
        <v>6</v>
      </c>
      <c r="E6798" s="10">
        <v>2022</v>
      </c>
      <c r="F6798" s="10">
        <v>24.202000000000002</v>
      </c>
      <c r="G6798" s="14">
        <f>([1]!Table_1[[#This Row],[총자산]]-[1]!Table_1[[#This Row],[장부가치 자기자본]]+[1]!Table_1[[#This Row],[시가총액]])/[1]!Table_1[[#This Row],[총자산]]</f>
        <v>0.65421312743569449</v>
      </c>
      <c r="H6798" s="14">
        <f>I6798/100000000000</f>
        <v>8.0788393740000006E-2</v>
      </c>
      <c r="I6798" s="10">
        <v>8078839374</v>
      </c>
      <c r="J6798" s="10">
        <v>21.48</v>
      </c>
      <c r="K6798" s="10">
        <f>L6798/1000000000000</f>
        <v>0.39043984981300001</v>
      </c>
      <c r="L6798" s="10">
        <v>390439849813</v>
      </c>
      <c r="M6798" s="10">
        <v>2.4500000000000002</v>
      </c>
      <c r="N6798" s="10">
        <v>1</v>
      </c>
      <c r="O6798" s="14">
        <f>IF([1]!Table_1[[#This Row],[연도]]=2016,1,0)</f>
        <v>0</v>
      </c>
      <c r="P6798" s="14">
        <f>IF([1]!Table_1[[#This Row],[연도]]=2017,1,0)</f>
        <v>0</v>
      </c>
      <c r="Q6798" s="14">
        <f>IF([1]!Table_1[[#This Row],[연도]]=2018,1,0)</f>
        <v>0</v>
      </c>
      <c r="R6798" s="14">
        <f>IF([1]!Table_1[[#This Row],[연도]]=2019,1,0)</f>
        <v>0</v>
      </c>
      <c r="S6798" s="14">
        <f>IF([1]!Table_1[[#This Row],[연도]]=2020,1,0)</f>
        <v>0</v>
      </c>
      <c r="T6798" s="14">
        <f>IF([1]!Table_1[[#This Row],[연도]]=2021,1,0)</f>
        <v>0</v>
      </c>
      <c r="U6798" s="14">
        <f>IF([1]!Table_1[[#This Row],[연도]]=2022,1,0)</f>
        <v>1</v>
      </c>
      <c r="V6798" s="14">
        <f>IF([1]!Table_1[[#This Row],[연도]]=2023,1,0)</f>
        <v>0</v>
      </c>
      <c r="W6798" s="10">
        <v>2.41</v>
      </c>
      <c r="X6798" s="10">
        <f>Y6798/1000000000000</f>
        <v>8.6180000000000007E-2</v>
      </c>
      <c r="Y6798" s="14">
        <f>[1]!Table_1[[#This Row],[주가]]*[1]!Table_1[[#This Row],[기말주식수]]</f>
        <v>86180000000</v>
      </c>
      <c r="Z6798" s="14">
        <f>AA6798/10</f>
        <v>1.0667373865279672</v>
      </c>
      <c r="AA6798" s="14">
        <f>[1]!Table_1[[#This Row],[시가총액]]/[1]!Table_1[[#This Row],[당기순이익(세후영업이익)]]</f>
        <v>10.667373865279673</v>
      </c>
      <c r="AB6798" s="10">
        <v>1668000000</v>
      </c>
    </row>
    <row r="6799" spans="1:28" ht="19.2">
      <c r="A6799" s="12">
        <v>6798</v>
      </c>
      <c r="B6799" s="12">
        <v>163560</v>
      </c>
      <c r="C6799" s="13" t="s">
        <v>1126</v>
      </c>
      <c r="D6799" s="13" t="s">
        <v>6</v>
      </c>
      <c r="E6799" s="12">
        <v>2023</v>
      </c>
      <c r="F6799" s="12">
        <v>24.872</v>
      </c>
      <c r="G6799" s="15">
        <f>([1]!Table_1[[#This Row],[총자산]]-[1]!Table_1[[#This Row],[장부가치 자기자본]]+[1]!Table_1[[#This Row],[시가총액]])/[1]!Table_1[[#This Row],[총자산]]</f>
        <v>0.63234614832256053</v>
      </c>
      <c r="H6799" s="14">
        <f>I6799/100000000000</f>
        <v>0.13689300436999999</v>
      </c>
      <c r="I6799" s="12">
        <v>13689300437</v>
      </c>
      <c r="J6799" s="12">
        <v>-1.89</v>
      </c>
      <c r="K6799" s="10">
        <f>L6799/1000000000000</f>
        <v>0.35777640642500003</v>
      </c>
      <c r="L6799" s="12">
        <v>357776406425</v>
      </c>
      <c r="M6799" s="12">
        <v>2.4</v>
      </c>
      <c r="N6799" s="12">
        <v>1</v>
      </c>
      <c r="O6799" s="15">
        <f>IF([1]!Table_1[[#This Row],[연도]]=2016,1,0)</f>
        <v>0</v>
      </c>
      <c r="P6799" s="15">
        <f>IF([1]!Table_1[[#This Row],[연도]]=2017,1,0)</f>
        <v>0</v>
      </c>
      <c r="Q6799" s="15">
        <f>IF([1]!Table_1[[#This Row],[연도]]=2018,1,0)</f>
        <v>0</v>
      </c>
      <c r="R6799" s="15">
        <f>IF([1]!Table_1[[#This Row],[연도]]=2019,1,0)</f>
        <v>0</v>
      </c>
      <c r="S6799" s="15">
        <f>IF([1]!Table_1[[#This Row],[연도]]=2020,1,0)</f>
        <v>0</v>
      </c>
      <c r="T6799" s="15">
        <f>IF([1]!Table_1[[#This Row],[연도]]=2021,1,0)</f>
        <v>0</v>
      </c>
      <c r="U6799" s="15">
        <f>IF([1]!Table_1[[#This Row],[연도]]=2022,1,0)</f>
        <v>0</v>
      </c>
      <c r="V6799" s="15">
        <f>IF([1]!Table_1[[#This Row],[연도]]=2023,1,0)</f>
        <v>1</v>
      </c>
      <c r="W6799" s="12">
        <v>2.11</v>
      </c>
      <c r="X6799" s="10">
        <f>Y6799/1000000000000</f>
        <v>8.6180000000000007E-2</v>
      </c>
      <c r="Y6799" s="15">
        <f>[1]!Table_1[[#This Row],[주가]]*[1]!Table_1[[#This Row],[기말주식수]]</f>
        <v>86180000000</v>
      </c>
      <c r="Z6799" s="14">
        <f>AA6799/10</f>
        <v>0.62954276149180843</v>
      </c>
      <c r="AA6799" s="15">
        <f>[1]!Table_1[[#This Row],[시가총액]]/[1]!Table_1[[#This Row],[당기순이익(세후영업이익)]]</f>
        <v>6.2954276149180846</v>
      </c>
      <c r="AB6799" s="12">
        <v>2085000000</v>
      </c>
    </row>
    <row r="6800" spans="1:28" ht="19.2">
      <c r="A6800" s="10">
        <v>6799</v>
      </c>
      <c r="B6800" s="10">
        <v>163730</v>
      </c>
      <c r="C6800" s="11" t="s">
        <v>1127</v>
      </c>
      <c r="D6800" s="11" t="s">
        <v>20</v>
      </c>
      <c r="E6800" s="10">
        <v>2021</v>
      </c>
      <c r="F6800" s="10">
        <v>105.831</v>
      </c>
      <c r="G6800" s="14">
        <f>([1]!Table_1[[#This Row],[총자산]]-[1]!Table_1[[#This Row],[장부가치 자기자본]]+[1]!Table_1[[#This Row],[시가총액]])/[1]!Table_1[[#This Row],[총자산]]</f>
        <v>3.81919662491278</v>
      </c>
      <c r="H6800" s="14">
        <f>I6800/100000000000</f>
        <v>7.425039236E-2</v>
      </c>
      <c r="I6800" s="10">
        <v>7425039236</v>
      </c>
      <c r="J6800" s="10">
        <v>90.58</v>
      </c>
      <c r="K6800" s="10">
        <f>L6800/1000000000000</f>
        <v>9.4787590936999996E-2</v>
      </c>
      <c r="L6800" s="10">
        <v>94787590937</v>
      </c>
      <c r="M6800" s="10">
        <v>1.64</v>
      </c>
      <c r="N6800" s="10">
        <v>1</v>
      </c>
      <c r="O6800" s="14">
        <f>IF([1]!Table_1[[#This Row],[연도]]=2016,1,0)</f>
        <v>0</v>
      </c>
      <c r="P6800" s="14">
        <f>IF([1]!Table_1[[#This Row],[연도]]=2017,1,0)</f>
        <v>0</v>
      </c>
      <c r="Q6800" s="14">
        <f>IF([1]!Table_1[[#This Row],[연도]]=2018,1,0)</f>
        <v>0</v>
      </c>
      <c r="R6800" s="14">
        <f>IF([1]!Table_1[[#This Row],[연도]]=2019,1,0)</f>
        <v>0</v>
      </c>
      <c r="S6800" s="14">
        <f>IF([1]!Table_1[[#This Row],[연도]]=2020,1,0)</f>
        <v>0</v>
      </c>
      <c r="T6800" s="14">
        <f>IF([1]!Table_1[[#This Row],[연도]]=2021,1,0)</f>
        <v>1</v>
      </c>
      <c r="U6800" s="14">
        <f>IF([1]!Table_1[[#This Row],[연도]]=2022,1,0)</f>
        <v>0</v>
      </c>
      <c r="V6800" s="14">
        <f>IF([1]!Table_1[[#This Row],[연도]]=2023,1,0)</f>
        <v>0</v>
      </c>
      <c r="W6800" s="10">
        <v>0.32</v>
      </c>
      <c r="X6800" s="10">
        <f>Y6800/1000000000000</f>
        <v>0.24760557520000001</v>
      </c>
      <c r="Y6800" s="14">
        <f>[1]!Table_1[[#This Row],[주가]]*[1]!Table_1[[#This Row],[기말주식수]]</f>
        <v>247605575200</v>
      </c>
      <c r="Z6800" s="14">
        <f>AA6800/10</f>
        <v>3.3347375997623616</v>
      </c>
      <c r="AA6800" s="14">
        <f>[1]!Table_1[[#This Row],[시가총액]]/[1]!Table_1[[#This Row],[당기순이익(세후영업이익)]]</f>
        <v>33.347375997623615</v>
      </c>
      <c r="AB6800" s="10">
        <v>923901400</v>
      </c>
    </row>
    <row r="6801" spans="1:28" ht="19.2">
      <c r="A6801" s="12">
        <v>6800</v>
      </c>
      <c r="B6801" s="12">
        <v>163730</v>
      </c>
      <c r="C6801" s="13" t="s">
        <v>1127</v>
      </c>
      <c r="D6801" s="13" t="s">
        <v>20</v>
      </c>
      <c r="E6801" s="12">
        <v>2022</v>
      </c>
      <c r="F6801" s="12">
        <v>47.572000000000003</v>
      </c>
      <c r="G6801" s="15">
        <f>([1]!Table_1[[#This Row],[총자산]]-[1]!Table_1[[#This Row],[장부가치 자기자본]]+[1]!Table_1[[#This Row],[시가총액]])/[1]!Table_1[[#This Row],[총자산]]</f>
        <v>1.8752455620462087</v>
      </c>
      <c r="H6801" s="14">
        <f>I6801/100000000000</f>
        <v>5.3994058910000003E-2</v>
      </c>
      <c r="I6801" s="12">
        <v>5399405891</v>
      </c>
      <c r="J6801" s="12">
        <v>-14.18</v>
      </c>
      <c r="K6801" s="10">
        <f>L6801/1000000000000</f>
        <v>9.0102336029000002E-2</v>
      </c>
      <c r="L6801" s="12">
        <v>90102336029</v>
      </c>
      <c r="M6801" s="12">
        <v>1.22</v>
      </c>
      <c r="N6801" s="12">
        <v>1</v>
      </c>
      <c r="O6801" s="15">
        <f>IF([1]!Table_1[[#This Row],[연도]]=2016,1,0)</f>
        <v>0</v>
      </c>
      <c r="P6801" s="15">
        <f>IF([1]!Table_1[[#This Row],[연도]]=2017,1,0)</f>
        <v>0</v>
      </c>
      <c r="Q6801" s="15">
        <f>IF([1]!Table_1[[#This Row],[연도]]=2018,1,0)</f>
        <v>0</v>
      </c>
      <c r="R6801" s="15">
        <f>IF([1]!Table_1[[#This Row],[연도]]=2019,1,0)</f>
        <v>0</v>
      </c>
      <c r="S6801" s="15">
        <f>IF([1]!Table_1[[#This Row],[연도]]=2020,1,0)</f>
        <v>0</v>
      </c>
      <c r="T6801" s="15">
        <f>IF([1]!Table_1[[#This Row],[연도]]=2021,1,0)</f>
        <v>0</v>
      </c>
      <c r="U6801" s="15">
        <f>IF([1]!Table_1[[#This Row],[연도]]=2022,1,0)</f>
        <v>1</v>
      </c>
      <c r="V6801" s="15">
        <f>IF([1]!Table_1[[#This Row],[연도]]=2023,1,0)</f>
        <v>0</v>
      </c>
      <c r="W6801" s="12">
        <v>0.76</v>
      </c>
      <c r="X6801" s="10">
        <f>Y6801/1000000000000</f>
        <v>9.91061523E-2</v>
      </c>
      <c r="Y6801" s="15">
        <f>[1]!Table_1[[#This Row],[주가]]*[1]!Table_1[[#This Row],[기말주식수]]</f>
        <v>99106152300</v>
      </c>
      <c r="Z6801" s="14">
        <f>AA6801/10</f>
        <v>1.8355010588330671</v>
      </c>
      <c r="AA6801" s="15">
        <f>[1]!Table_1[[#This Row],[시가총액]]/[1]!Table_1[[#This Row],[당기순이익(세후영업이익)]]</f>
        <v>18.355010588330671</v>
      </c>
      <c r="AB6801" s="12">
        <v>911962300</v>
      </c>
    </row>
    <row r="6802" spans="1:28" ht="19.2">
      <c r="A6802" s="10">
        <v>6801</v>
      </c>
      <c r="B6802" s="10">
        <v>163730</v>
      </c>
      <c r="C6802" s="11" t="s">
        <v>1127</v>
      </c>
      <c r="D6802" s="11" t="s">
        <v>20</v>
      </c>
      <c r="E6802" s="10">
        <v>2023</v>
      </c>
      <c r="F6802" s="10">
        <v>18.184000000000001</v>
      </c>
      <c r="G6802" s="14">
        <f>([1]!Table_1[[#This Row],[총자산]]-[1]!Table_1[[#This Row],[장부가치 자기자본]]+[1]!Table_1[[#This Row],[시가총액]])/[1]!Table_1[[#This Row],[총자산]]</f>
        <v>2.1039972187212541</v>
      </c>
      <c r="H6802" s="14">
        <f>I6802/100000000000</f>
        <v>3.66978455E-2</v>
      </c>
      <c r="I6802" s="10">
        <v>3669784550</v>
      </c>
      <c r="J6802" s="10">
        <v>2.1800000000000002</v>
      </c>
      <c r="K6802" s="10">
        <f>L6802/1000000000000</f>
        <v>8.3127054172999995E-2</v>
      </c>
      <c r="L6802" s="10">
        <v>83127054173</v>
      </c>
      <c r="M6802" s="10">
        <v>1.43</v>
      </c>
      <c r="N6802" s="10">
        <v>1</v>
      </c>
      <c r="O6802" s="14">
        <f>IF([1]!Table_1[[#This Row],[연도]]=2016,1,0)</f>
        <v>0</v>
      </c>
      <c r="P6802" s="14">
        <f>IF([1]!Table_1[[#This Row],[연도]]=2017,1,0)</f>
        <v>0</v>
      </c>
      <c r="Q6802" s="14">
        <f>IF([1]!Table_1[[#This Row],[연도]]=2018,1,0)</f>
        <v>0</v>
      </c>
      <c r="R6802" s="14">
        <f>IF([1]!Table_1[[#This Row],[연도]]=2019,1,0)</f>
        <v>0</v>
      </c>
      <c r="S6802" s="14">
        <f>IF([1]!Table_1[[#This Row],[연도]]=2020,1,0)</f>
        <v>0</v>
      </c>
      <c r="T6802" s="14">
        <f>IF([1]!Table_1[[#This Row],[연도]]=2021,1,0)</f>
        <v>0</v>
      </c>
      <c r="U6802" s="14">
        <f>IF([1]!Table_1[[#This Row],[연도]]=2022,1,0)</f>
        <v>0</v>
      </c>
      <c r="V6802" s="14">
        <f>IF([1]!Table_1[[#This Row],[연도]]=2023,1,0)</f>
        <v>1</v>
      </c>
      <c r="W6802" s="10">
        <v>0.55000000000000004</v>
      </c>
      <c r="X6802" s="10">
        <f>Y6802/1000000000000</f>
        <v>0.11900779254</v>
      </c>
      <c r="Y6802" s="14">
        <f>[1]!Table_1[[#This Row],[주가]]*[1]!Table_1[[#This Row],[기말주식수]]</f>
        <v>119007792540</v>
      </c>
      <c r="Z6802" s="14">
        <f>AA6802/10</f>
        <v>3.242909520124281</v>
      </c>
      <c r="AA6802" s="14">
        <f>[1]!Table_1[[#This Row],[시가총액]]/[1]!Table_1[[#This Row],[당기순이익(세후영업이익)]]</f>
        <v>32.429095201242809</v>
      </c>
      <c r="AB6802" s="10">
        <v>811726800</v>
      </c>
    </row>
    <row r="6803" spans="1:28" ht="19.2">
      <c r="A6803" s="12">
        <v>6802</v>
      </c>
      <c r="B6803" s="12">
        <v>166090</v>
      </c>
      <c r="C6803" s="13" t="s">
        <v>1128</v>
      </c>
      <c r="D6803" s="13" t="s">
        <v>20</v>
      </c>
      <c r="E6803" s="12">
        <v>2018</v>
      </c>
      <c r="F6803" s="12">
        <v>13.254</v>
      </c>
      <c r="G6803" s="15">
        <f>([1]!Table_1[[#This Row],[총자산]]-[1]!Table_1[[#This Row],[장부가치 자기자본]]+[1]!Table_1[[#This Row],[시가총액]])/[1]!Table_1[[#This Row],[총자산]]</f>
        <v>1.4497480757626751</v>
      </c>
      <c r="H6803" s="14">
        <f>I6803/100000000000</f>
        <v>0.49615390788000002</v>
      </c>
      <c r="I6803" s="12">
        <v>49615390788</v>
      </c>
      <c r="J6803" s="12">
        <v>84.3</v>
      </c>
      <c r="K6803" s="10">
        <f>L6803/1000000000000</f>
        <v>0.17556192243999999</v>
      </c>
      <c r="L6803" s="12">
        <v>175561922440</v>
      </c>
      <c r="M6803" s="12">
        <v>3.81</v>
      </c>
      <c r="N6803" s="12">
        <v>1</v>
      </c>
      <c r="O6803" s="15">
        <f>IF([1]!Table_1[[#This Row],[연도]]=2016,1,0)</f>
        <v>0</v>
      </c>
      <c r="P6803" s="15">
        <f>IF([1]!Table_1[[#This Row],[연도]]=2017,1,0)</f>
        <v>0</v>
      </c>
      <c r="Q6803" s="15">
        <f>IF([1]!Table_1[[#This Row],[연도]]=2018,1,0)</f>
        <v>1</v>
      </c>
      <c r="R6803" s="15">
        <f>IF([1]!Table_1[[#This Row],[연도]]=2019,1,0)</f>
        <v>0</v>
      </c>
      <c r="S6803" s="15">
        <f>IF([1]!Table_1[[#This Row],[연도]]=2020,1,0)</f>
        <v>0</v>
      </c>
      <c r="T6803" s="15">
        <f>IF([1]!Table_1[[#This Row],[연도]]=2021,1,0)</f>
        <v>0</v>
      </c>
      <c r="U6803" s="15">
        <f>IF([1]!Table_1[[#This Row],[연도]]=2022,1,0)</f>
        <v>0</v>
      </c>
      <c r="V6803" s="15">
        <f>IF([1]!Table_1[[#This Row],[연도]]=2023,1,0)</f>
        <v>0</v>
      </c>
      <c r="W6803" s="12">
        <v>1.2</v>
      </c>
      <c r="X6803" s="10">
        <f>Y6803/1000000000000</f>
        <v>0.2315585117</v>
      </c>
      <c r="Y6803" s="15">
        <f>[1]!Table_1[[#This Row],[주가]]*[1]!Table_1[[#This Row],[기말주식수]]</f>
        <v>231558511700</v>
      </c>
      <c r="Z6803" s="14">
        <f>AA6803/10</f>
        <v>0.46670701978226647</v>
      </c>
      <c r="AA6803" s="15">
        <f>[1]!Table_1[[#This Row],[시가총액]]/[1]!Table_1[[#This Row],[당기순이익(세후영업이익)]]</f>
        <v>4.6670701978226647</v>
      </c>
      <c r="AB6803" s="12">
        <v>4804118500</v>
      </c>
    </row>
    <row r="6804" spans="1:28" ht="19.2">
      <c r="A6804" s="10">
        <v>6803</v>
      </c>
      <c r="B6804" s="10">
        <v>166090</v>
      </c>
      <c r="C6804" s="11" t="s">
        <v>1128</v>
      </c>
      <c r="D6804" s="11" t="s">
        <v>20</v>
      </c>
      <c r="E6804" s="10">
        <v>2019</v>
      </c>
      <c r="F6804" s="10">
        <v>14.058999999999999</v>
      </c>
      <c r="G6804" s="14">
        <f>([1]!Table_1[[#This Row],[총자산]]-[1]!Table_1[[#This Row],[장부가치 자기자본]]+[1]!Table_1[[#This Row],[시가총액]])/[1]!Table_1[[#This Row],[총자산]]</f>
        <v>1.7675881000784313</v>
      </c>
      <c r="H6804" s="14">
        <f>I6804/100000000000</f>
        <v>0.40894321133</v>
      </c>
      <c r="I6804" s="10">
        <v>40894321133</v>
      </c>
      <c r="J6804" s="10">
        <v>18.600000000000001</v>
      </c>
      <c r="K6804" s="10">
        <f>L6804/1000000000000</f>
        <v>0.15482602346400001</v>
      </c>
      <c r="L6804" s="10">
        <v>154826023464</v>
      </c>
      <c r="M6804" s="10">
        <v>2.74</v>
      </c>
      <c r="N6804" s="10">
        <v>1</v>
      </c>
      <c r="O6804" s="14">
        <f>IF([1]!Table_1[[#This Row],[연도]]=2016,1,0)</f>
        <v>0</v>
      </c>
      <c r="P6804" s="14">
        <f>IF([1]!Table_1[[#This Row],[연도]]=2017,1,0)</f>
        <v>0</v>
      </c>
      <c r="Q6804" s="14">
        <f>IF([1]!Table_1[[#This Row],[연도]]=2018,1,0)</f>
        <v>0</v>
      </c>
      <c r="R6804" s="14">
        <f>IF([1]!Table_1[[#This Row],[연도]]=2019,1,0)</f>
        <v>1</v>
      </c>
      <c r="S6804" s="14">
        <f>IF([1]!Table_1[[#This Row],[연도]]=2020,1,0)</f>
        <v>0</v>
      </c>
      <c r="T6804" s="14">
        <f>IF([1]!Table_1[[#This Row],[연도]]=2021,1,0)</f>
        <v>0</v>
      </c>
      <c r="U6804" s="14">
        <f>IF([1]!Table_1[[#This Row],[연도]]=2022,1,0)</f>
        <v>0</v>
      </c>
      <c r="V6804" s="14">
        <f>IF([1]!Table_1[[#This Row],[연도]]=2023,1,0)</f>
        <v>0</v>
      </c>
      <c r="W6804" s="10">
        <v>0.85</v>
      </c>
      <c r="X6804" s="10">
        <f>Y6804/1000000000000</f>
        <v>0.37194442230000002</v>
      </c>
      <c r="Y6804" s="14">
        <f>[1]!Table_1[[#This Row],[주가]]*[1]!Table_1[[#This Row],[기말주식수]]</f>
        <v>371944422300</v>
      </c>
      <c r="Z6804" s="14">
        <f>AA6804/10</f>
        <v>0.90952585101078109</v>
      </c>
      <c r="AA6804" s="14">
        <f>[1]!Table_1[[#This Row],[시가총액]]/[1]!Table_1[[#This Row],[당기순이익(세후영업이익)]]</f>
        <v>9.0952585101078114</v>
      </c>
      <c r="AB6804" s="10">
        <v>3887534800</v>
      </c>
    </row>
    <row r="6805" spans="1:28" ht="19.2">
      <c r="A6805" s="12">
        <v>6804</v>
      </c>
      <c r="B6805" s="12">
        <v>166090</v>
      </c>
      <c r="C6805" s="13" t="s">
        <v>1128</v>
      </c>
      <c r="D6805" s="13" t="s">
        <v>20</v>
      </c>
      <c r="E6805" s="12">
        <v>2020</v>
      </c>
      <c r="F6805" s="12">
        <v>15.301</v>
      </c>
      <c r="G6805" s="15">
        <f>([1]!Table_1[[#This Row],[총자산]]-[1]!Table_1[[#This Row],[장부가치 자기자본]]+[1]!Table_1[[#This Row],[시가총액]])/[1]!Table_1[[#This Row],[총자산]]</f>
        <v>2.058863056498462</v>
      </c>
      <c r="H6805" s="14">
        <f>I6805/100000000000</f>
        <v>0.53099390715000006</v>
      </c>
      <c r="I6805" s="12">
        <v>53099390715</v>
      </c>
      <c r="J6805" s="12">
        <v>19.47</v>
      </c>
      <c r="K6805" s="10">
        <f>L6805/1000000000000</f>
        <v>0.200685453239</v>
      </c>
      <c r="L6805" s="12">
        <v>200685453239</v>
      </c>
      <c r="M6805" s="12">
        <v>2.2599999999999998</v>
      </c>
      <c r="N6805" s="12">
        <v>1</v>
      </c>
      <c r="O6805" s="15">
        <f>IF([1]!Table_1[[#This Row],[연도]]=2016,1,0)</f>
        <v>0</v>
      </c>
      <c r="P6805" s="15">
        <f>IF([1]!Table_1[[#This Row],[연도]]=2017,1,0)</f>
        <v>0</v>
      </c>
      <c r="Q6805" s="15">
        <f>IF([1]!Table_1[[#This Row],[연도]]=2018,1,0)</f>
        <v>0</v>
      </c>
      <c r="R6805" s="15">
        <f>IF([1]!Table_1[[#This Row],[연도]]=2019,1,0)</f>
        <v>0</v>
      </c>
      <c r="S6805" s="15">
        <f>IF([1]!Table_1[[#This Row],[연도]]=2020,1,0)</f>
        <v>1</v>
      </c>
      <c r="T6805" s="15">
        <f>IF([1]!Table_1[[#This Row],[연도]]=2021,1,0)</f>
        <v>0</v>
      </c>
      <c r="U6805" s="15">
        <f>IF([1]!Table_1[[#This Row],[연도]]=2022,1,0)</f>
        <v>0</v>
      </c>
      <c r="V6805" s="15">
        <f>IF([1]!Table_1[[#This Row],[연도]]=2023,1,0)</f>
        <v>0</v>
      </c>
      <c r="W6805" s="12">
        <v>0.47</v>
      </c>
      <c r="X6805" s="10">
        <f>Y6805/1000000000000</f>
        <v>0.56135147640000005</v>
      </c>
      <c r="Y6805" s="15">
        <f>[1]!Table_1[[#This Row],[주가]]*[1]!Table_1[[#This Row],[기말주식수]]</f>
        <v>561351476400</v>
      </c>
      <c r="Z6805" s="14">
        <f>AA6805/10</f>
        <v>1.0571712195586913</v>
      </c>
      <c r="AA6805" s="15">
        <f>[1]!Table_1[[#This Row],[시가총액]]/[1]!Table_1[[#This Row],[당기순이익(세후영업이익)]]</f>
        <v>10.571712195586914</v>
      </c>
      <c r="AB6805" s="12">
        <v>5822052000</v>
      </c>
    </row>
    <row r="6806" spans="1:28" ht="19.2">
      <c r="A6806" s="10">
        <v>6805</v>
      </c>
      <c r="B6806" s="10">
        <v>166090</v>
      </c>
      <c r="C6806" s="11" t="s">
        <v>1128</v>
      </c>
      <c r="D6806" s="11" t="s">
        <v>20</v>
      </c>
      <c r="E6806" s="10">
        <v>2021</v>
      </c>
      <c r="F6806" s="10">
        <v>17.561</v>
      </c>
      <c r="G6806" s="14">
        <f>([1]!Table_1[[#This Row],[총자산]]-[1]!Table_1[[#This Row],[장부가치 자기자본]]+[1]!Table_1[[#This Row],[시가총액]])/[1]!Table_1[[#This Row],[총자산]]</f>
        <v>3.2145549700129612</v>
      </c>
      <c r="H6806" s="14">
        <f>I6806/100000000000</f>
        <v>0.82270294504999997</v>
      </c>
      <c r="I6806" s="10">
        <v>82270294505</v>
      </c>
      <c r="J6806" s="10">
        <v>25.85</v>
      </c>
      <c r="K6806" s="10">
        <f>L6806/1000000000000</f>
        <v>0.27110056470299998</v>
      </c>
      <c r="L6806" s="10">
        <v>271100564703</v>
      </c>
      <c r="M6806" s="10">
        <v>2.76</v>
      </c>
      <c r="N6806" s="10">
        <v>2</v>
      </c>
      <c r="O6806" s="14">
        <f>IF([1]!Table_1[[#This Row],[연도]]=2016,1,0)</f>
        <v>0</v>
      </c>
      <c r="P6806" s="14">
        <f>IF([1]!Table_1[[#This Row],[연도]]=2017,1,0)</f>
        <v>0</v>
      </c>
      <c r="Q6806" s="14">
        <f>IF([1]!Table_1[[#This Row],[연도]]=2018,1,0)</f>
        <v>0</v>
      </c>
      <c r="R6806" s="14">
        <f>IF([1]!Table_1[[#This Row],[연도]]=2019,1,0)</f>
        <v>0</v>
      </c>
      <c r="S6806" s="14">
        <f>IF([1]!Table_1[[#This Row],[연도]]=2020,1,0)</f>
        <v>0</v>
      </c>
      <c r="T6806" s="14">
        <f>IF([1]!Table_1[[#This Row],[연도]]=2021,1,0)</f>
        <v>1</v>
      </c>
      <c r="U6806" s="14">
        <f>IF([1]!Table_1[[#This Row],[연도]]=2022,1,0)</f>
        <v>0</v>
      </c>
      <c r="V6806" s="14">
        <f>IF([1]!Table_1[[#This Row],[연도]]=2023,1,0)</f>
        <v>0</v>
      </c>
      <c r="W6806" s="10">
        <v>0.42</v>
      </c>
      <c r="X6806" s="10">
        <f>Y6806/1000000000000</f>
        <v>1.2395259272000001</v>
      </c>
      <c r="Y6806" s="14">
        <f>[1]!Table_1[[#This Row],[주가]]*[1]!Table_1[[#This Row],[기말주식수]]</f>
        <v>1239525927200</v>
      </c>
      <c r="Z6806" s="14">
        <f>AA6806/10</f>
        <v>1.5066506503445998</v>
      </c>
      <c r="AA6806" s="14">
        <f>[1]!Table_1[[#This Row],[시가총액]]/[1]!Table_1[[#This Row],[당기순이익(세후영업이익)]]</f>
        <v>15.066506503445998</v>
      </c>
      <c r="AB6806" s="10">
        <v>11708004000</v>
      </c>
    </row>
    <row r="6807" spans="1:28" ht="19.2">
      <c r="A6807" s="12">
        <v>6806</v>
      </c>
      <c r="B6807" s="12">
        <v>166090</v>
      </c>
      <c r="C6807" s="13" t="s">
        <v>1128</v>
      </c>
      <c r="D6807" s="13" t="s">
        <v>20</v>
      </c>
      <c r="E6807" s="12">
        <v>2022</v>
      </c>
      <c r="F6807" s="12">
        <v>14.616</v>
      </c>
      <c r="G6807" s="15">
        <f>([1]!Table_1[[#This Row],[총자산]]-[1]!Table_1[[#This Row],[장부가치 자기자본]]+[1]!Table_1[[#This Row],[시가총액]])/[1]!Table_1[[#This Row],[총자산]]</f>
        <v>1.7262744249702966</v>
      </c>
      <c r="H6807" s="14">
        <f>I6807/100000000000</f>
        <v>0.93739279402999998</v>
      </c>
      <c r="I6807" s="12">
        <v>93739279403</v>
      </c>
      <c r="J6807" s="12">
        <v>8.1</v>
      </c>
      <c r="K6807" s="10">
        <f>L6807/1000000000000</f>
        <v>0.30732440068900002</v>
      </c>
      <c r="L6807" s="12">
        <v>307324400689</v>
      </c>
      <c r="M6807" s="12">
        <v>2</v>
      </c>
      <c r="N6807" s="12">
        <v>2</v>
      </c>
      <c r="O6807" s="15">
        <f>IF([1]!Table_1[[#This Row],[연도]]=2016,1,0)</f>
        <v>0</v>
      </c>
      <c r="P6807" s="15">
        <f>IF([1]!Table_1[[#This Row],[연도]]=2017,1,0)</f>
        <v>0</v>
      </c>
      <c r="Q6807" s="15">
        <f>IF([1]!Table_1[[#This Row],[연도]]=2018,1,0)</f>
        <v>0</v>
      </c>
      <c r="R6807" s="15">
        <f>IF([1]!Table_1[[#This Row],[연도]]=2019,1,0)</f>
        <v>0</v>
      </c>
      <c r="S6807" s="15">
        <f>IF([1]!Table_1[[#This Row],[연도]]=2020,1,0)</f>
        <v>0</v>
      </c>
      <c r="T6807" s="15">
        <f>IF([1]!Table_1[[#This Row],[연도]]=2021,1,0)</f>
        <v>0</v>
      </c>
      <c r="U6807" s="15">
        <f>IF([1]!Table_1[[#This Row],[연도]]=2022,1,0)</f>
        <v>1</v>
      </c>
      <c r="V6807" s="15">
        <f>IF([1]!Table_1[[#This Row],[연도]]=2023,1,0)</f>
        <v>0</v>
      </c>
      <c r="W6807" s="12">
        <v>0.96</v>
      </c>
      <c r="X6807" s="10">
        <f>Y6807/1000000000000</f>
        <v>0.64591243980000002</v>
      </c>
      <c r="Y6807" s="15">
        <f>[1]!Table_1[[#This Row],[주가]]*[1]!Table_1[[#This Row],[기말주식수]]</f>
        <v>645912439800</v>
      </c>
      <c r="Z6807" s="14">
        <f>AA6807/10</f>
        <v>0.68905206431459765</v>
      </c>
      <c r="AA6807" s="15">
        <f>[1]!Table_1[[#This Row],[시가총액]]/[1]!Table_1[[#This Row],[당기순이익(세후영업이익)]]</f>
        <v>6.8905206431459769</v>
      </c>
      <c r="AB6807" s="12">
        <v>11712241200</v>
      </c>
    </row>
    <row r="6808" spans="1:28" ht="19.2">
      <c r="A6808" s="10">
        <v>6807</v>
      </c>
      <c r="B6808" s="10">
        <v>166090</v>
      </c>
      <c r="C6808" s="11" t="s">
        <v>1128</v>
      </c>
      <c r="D6808" s="11" t="s">
        <v>20</v>
      </c>
      <c r="E6808" s="10">
        <v>2023</v>
      </c>
      <c r="F6808" s="10">
        <v>11.417</v>
      </c>
      <c r="G6808" s="14">
        <f>([1]!Table_1[[#This Row],[총자산]]-[1]!Table_1[[#This Row],[장부가치 자기자본]]+[1]!Table_1[[#This Row],[시가총액]])/[1]!Table_1[[#This Row],[총자산]]</f>
        <v>1.8800507623451841</v>
      </c>
      <c r="H6808" s="14">
        <f>I6808/100000000000</f>
        <v>0.41282810386000002</v>
      </c>
      <c r="I6808" s="10">
        <v>41282810386</v>
      </c>
      <c r="J6808" s="10">
        <v>40.229999999999997</v>
      </c>
      <c r="K6808" s="10">
        <f>L6808/1000000000000</f>
        <v>0.23357671629900001</v>
      </c>
      <c r="L6808" s="10">
        <v>233576716299</v>
      </c>
      <c r="M6808" s="10">
        <v>5.21</v>
      </c>
      <c r="N6808" s="10">
        <v>1</v>
      </c>
      <c r="O6808" s="14">
        <f>IF([1]!Table_1[[#This Row],[연도]]=2016,1,0)</f>
        <v>0</v>
      </c>
      <c r="P6808" s="14">
        <f>IF([1]!Table_1[[#This Row],[연도]]=2017,1,0)</f>
        <v>0</v>
      </c>
      <c r="Q6808" s="14">
        <f>IF([1]!Table_1[[#This Row],[연도]]=2018,1,0)</f>
        <v>0</v>
      </c>
      <c r="R6808" s="14">
        <f>IF([1]!Table_1[[#This Row],[연도]]=2019,1,0)</f>
        <v>0</v>
      </c>
      <c r="S6808" s="14">
        <f>IF([1]!Table_1[[#This Row],[연도]]=2020,1,0)</f>
        <v>0</v>
      </c>
      <c r="T6808" s="14">
        <f>IF([1]!Table_1[[#This Row],[연도]]=2021,1,0)</f>
        <v>0</v>
      </c>
      <c r="U6808" s="14">
        <f>IF([1]!Table_1[[#This Row],[연도]]=2022,1,0)</f>
        <v>0</v>
      </c>
      <c r="V6808" s="14">
        <f>IF([1]!Table_1[[#This Row],[연도]]=2023,1,0)</f>
        <v>1</v>
      </c>
      <c r="W6808" s="10">
        <v>0.59</v>
      </c>
      <c r="X6808" s="10">
        <f>Y6808/1000000000000</f>
        <v>0.99158423480000002</v>
      </c>
      <c r="Y6808" s="14">
        <f>[1]!Table_1[[#This Row],[주가]]*[1]!Table_1[[#This Row],[기말주식수]]</f>
        <v>991584234800</v>
      </c>
      <c r="Z6808" s="14">
        <f>AA6808/10</f>
        <v>2.4019300661184397</v>
      </c>
      <c r="AA6808" s="14">
        <f>[1]!Table_1[[#This Row],[시가총액]]/[1]!Table_1[[#This Row],[당기순이익(세후영업이익)]]</f>
        <v>24.019300661184399</v>
      </c>
      <c r="AB6808" s="10">
        <v>3904080400</v>
      </c>
    </row>
    <row r="6809" spans="1:28" ht="19.2">
      <c r="A6809" s="12">
        <v>6808</v>
      </c>
      <c r="B6809" s="12">
        <v>169330</v>
      </c>
      <c r="C6809" s="13" t="s">
        <v>1129</v>
      </c>
      <c r="D6809" s="13" t="s">
        <v>20</v>
      </c>
      <c r="E6809" s="12">
        <v>2021</v>
      </c>
      <c r="F6809" s="12">
        <v>51.384999999999998</v>
      </c>
      <c r="G6809" s="15">
        <f>([1]!Table_1[[#This Row],[총자산]]-[1]!Table_1[[#This Row],[장부가치 자기자본]]+[1]!Table_1[[#This Row],[시가총액]])/[1]!Table_1[[#This Row],[총자산]]</f>
        <v>1.3431002904307277</v>
      </c>
      <c r="H6809" s="14">
        <f>I6809/100000000000</f>
        <v>6.2485604760000001E-2</v>
      </c>
      <c r="I6809" s="12">
        <v>6248560476</v>
      </c>
      <c r="J6809" s="12">
        <v>9.73</v>
      </c>
      <c r="K6809" s="10">
        <f>L6809/1000000000000</f>
        <v>4.3761437494000001E-2</v>
      </c>
      <c r="L6809" s="12">
        <v>43761437494</v>
      </c>
      <c r="M6809" s="12">
        <v>2.16</v>
      </c>
      <c r="N6809" s="12">
        <v>1</v>
      </c>
      <c r="O6809" s="15">
        <f>IF([1]!Table_1[[#This Row],[연도]]=2016,1,0)</f>
        <v>0</v>
      </c>
      <c r="P6809" s="15">
        <f>IF([1]!Table_1[[#This Row],[연도]]=2017,1,0)</f>
        <v>0</v>
      </c>
      <c r="Q6809" s="15">
        <f>IF([1]!Table_1[[#This Row],[연도]]=2018,1,0)</f>
        <v>0</v>
      </c>
      <c r="R6809" s="15">
        <f>IF([1]!Table_1[[#This Row],[연도]]=2019,1,0)</f>
        <v>0</v>
      </c>
      <c r="S6809" s="15">
        <f>IF([1]!Table_1[[#This Row],[연도]]=2020,1,0)</f>
        <v>0</v>
      </c>
      <c r="T6809" s="15">
        <f>IF([1]!Table_1[[#This Row],[연도]]=2021,1,0)</f>
        <v>1</v>
      </c>
      <c r="U6809" s="15">
        <f>IF([1]!Table_1[[#This Row],[연도]]=2022,1,0)</f>
        <v>0</v>
      </c>
      <c r="V6809" s="15">
        <f>IF([1]!Table_1[[#This Row],[연도]]=2023,1,0)</f>
        <v>0</v>
      </c>
      <c r="W6809" s="12">
        <v>0.45</v>
      </c>
      <c r="X6809" s="10">
        <f>Y6809/1000000000000</f>
        <v>3.8609215995000001E-2</v>
      </c>
      <c r="Y6809" s="15">
        <f>[1]!Table_1[[#This Row],[주가]]*[1]!Table_1[[#This Row],[기말주식수]]</f>
        <v>38609215995</v>
      </c>
      <c r="Z6809" s="14">
        <f>AA6809/10</f>
        <v>0.61788977066467621</v>
      </c>
      <c r="AA6809" s="15">
        <f>[1]!Table_1[[#This Row],[시가총액]]/[1]!Table_1[[#This Row],[당기순이익(세후영업이익)]]</f>
        <v>6.1788977066467616</v>
      </c>
      <c r="AB6809" s="12">
        <v>2511168520</v>
      </c>
    </row>
    <row r="6810" spans="1:28" ht="19.2">
      <c r="A6810" s="10">
        <v>6809</v>
      </c>
      <c r="B6810" s="10">
        <v>169330</v>
      </c>
      <c r="C6810" s="11" t="s">
        <v>1129</v>
      </c>
      <c r="D6810" s="11" t="s">
        <v>20</v>
      </c>
      <c r="E6810" s="10">
        <v>2022</v>
      </c>
      <c r="F6810" s="10">
        <v>50.368000000000002</v>
      </c>
      <c r="G6810" s="14">
        <f>([1]!Table_1[[#This Row],[총자산]]-[1]!Table_1[[#This Row],[장부가치 자기자본]]+[1]!Table_1[[#This Row],[시가총액]])/[1]!Table_1[[#This Row],[총자산]]</f>
        <v>1.4502588529627987</v>
      </c>
      <c r="H6810" s="14">
        <f>I6810/100000000000</f>
        <v>7.3960452509999997E-2</v>
      </c>
      <c r="I6810" s="10">
        <v>7396045251</v>
      </c>
      <c r="J6810" s="10">
        <v>21.56</v>
      </c>
      <c r="K6810" s="10">
        <f>L6810/1000000000000</f>
        <v>5.1268071630000002E-2</v>
      </c>
      <c r="L6810" s="10">
        <v>51268071630</v>
      </c>
      <c r="M6810" s="10">
        <v>1.81</v>
      </c>
      <c r="N6810" s="10">
        <v>1</v>
      </c>
      <c r="O6810" s="14">
        <f>IF([1]!Table_1[[#This Row],[연도]]=2016,1,0)</f>
        <v>0</v>
      </c>
      <c r="P6810" s="14">
        <f>IF([1]!Table_1[[#This Row],[연도]]=2017,1,0)</f>
        <v>0</v>
      </c>
      <c r="Q6810" s="14">
        <f>IF([1]!Table_1[[#This Row],[연도]]=2018,1,0)</f>
        <v>0</v>
      </c>
      <c r="R6810" s="14">
        <f>IF([1]!Table_1[[#This Row],[연도]]=2019,1,0)</f>
        <v>0</v>
      </c>
      <c r="S6810" s="14">
        <f>IF([1]!Table_1[[#This Row],[연도]]=2020,1,0)</f>
        <v>0</v>
      </c>
      <c r="T6810" s="14">
        <f>IF([1]!Table_1[[#This Row],[연도]]=2021,1,0)</f>
        <v>0</v>
      </c>
      <c r="U6810" s="14">
        <f>IF([1]!Table_1[[#This Row],[연도]]=2022,1,0)</f>
        <v>1</v>
      </c>
      <c r="V6810" s="14">
        <f>IF([1]!Table_1[[#This Row],[연도]]=2023,1,0)</f>
        <v>0</v>
      </c>
      <c r="W6810" s="10">
        <v>0.89</v>
      </c>
      <c r="X6810" s="10">
        <f>Y6810/1000000000000</f>
        <v>5.0044001220000002E-2</v>
      </c>
      <c r="Y6810" s="14">
        <f>[1]!Table_1[[#This Row],[주가]]*[1]!Table_1[[#This Row],[기말주식수]]</f>
        <v>50044001220</v>
      </c>
      <c r="Z6810" s="14">
        <f>AA6810/10</f>
        <v>0.67663189612358954</v>
      </c>
      <c r="AA6810" s="14">
        <f>[1]!Table_1[[#This Row],[시가총액]]/[1]!Table_1[[#This Row],[당기순이익(세후영업이익)]]</f>
        <v>6.7663189612358954</v>
      </c>
      <c r="AB6810" s="10">
        <v>3049276060</v>
      </c>
    </row>
    <row r="6811" spans="1:28" ht="19.2">
      <c r="A6811" s="12">
        <v>6810</v>
      </c>
      <c r="B6811" s="12">
        <v>169330</v>
      </c>
      <c r="C6811" s="13" t="s">
        <v>1129</v>
      </c>
      <c r="D6811" s="13" t="s">
        <v>20</v>
      </c>
      <c r="E6811" s="12">
        <v>2023</v>
      </c>
      <c r="F6811" s="12">
        <v>55.518000000000001</v>
      </c>
      <c r="G6811" s="15">
        <f>([1]!Table_1[[#This Row],[총자산]]-[1]!Table_1[[#This Row],[장부가치 자기자본]]+[1]!Table_1[[#This Row],[시가총액]])/[1]!Table_1[[#This Row],[총자산]]</f>
        <v>1.6156233576288648</v>
      </c>
      <c r="H6811" s="14">
        <f>I6811/100000000000</f>
        <v>4.7116817079999998E-2</v>
      </c>
      <c r="I6811" s="12">
        <v>4711681708</v>
      </c>
      <c r="J6811" s="12">
        <v>-7.61</v>
      </c>
      <c r="K6811" s="10">
        <f>L6811/1000000000000</f>
        <v>5.4943864075000001E-2</v>
      </c>
      <c r="L6811" s="12">
        <v>54943864075</v>
      </c>
      <c r="M6811" s="12">
        <v>2.79</v>
      </c>
      <c r="N6811" s="12">
        <v>1</v>
      </c>
      <c r="O6811" s="15">
        <f>IF([1]!Table_1[[#This Row],[연도]]=2016,1,0)</f>
        <v>0</v>
      </c>
      <c r="P6811" s="15">
        <f>IF([1]!Table_1[[#This Row],[연도]]=2017,1,0)</f>
        <v>0</v>
      </c>
      <c r="Q6811" s="15">
        <f>IF([1]!Table_1[[#This Row],[연도]]=2018,1,0)</f>
        <v>0</v>
      </c>
      <c r="R6811" s="15">
        <f>IF([1]!Table_1[[#This Row],[연도]]=2019,1,0)</f>
        <v>0</v>
      </c>
      <c r="S6811" s="15">
        <f>IF([1]!Table_1[[#This Row],[연도]]=2020,1,0)</f>
        <v>0</v>
      </c>
      <c r="T6811" s="15">
        <f>IF([1]!Table_1[[#This Row],[연도]]=2021,1,0)</f>
        <v>0</v>
      </c>
      <c r="U6811" s="15">
        <f>IF([1]!Table_1[[#This Row],[연도]]=2022,1,0)</f>
        <v>0</v>
      </c>
      <c r="V6811" s="15">
        <f>IF([1]!Table_1[[#This Row],[연도]]=2023,1,0)</f>
        <v>1</v>
      </c>
      <c r="W6811" s="12">
        <v>0.9</v>
      </c>
      <c r="X6811" s="10">
        <f>Y6811/1000000000000</f>
        <v>5.6839149569999997E-2</v>
      </c>
      <c r="Y6811" s="15">
        <f>[1]!Table_1[[#This Row],[주가]]*[1]!Table_1[[#This Row],[기말주식수]]</f>
        <v>56839149570</v>
      </c>
      <c r="Z6811" s="14">
        <f>AA6811/10</f>
        <v>1.2063452731429709</v>
      </c>
      <c r="AA6811" s="15">
        <f>[1]!Table_1[[#This Row],[시가총액]]/[1]!Table_1[[#This Row],[당기순이익(세후영업이익)]]</f>
        <v>12.06345273142971</v>
      </c>
      <c r="AB6811" s="12">
        <v>2189630160</v>
      </c>
    </row>
    <row r="6812" spans="1:28" ht="19.2">
      <c r="A6812" s="10">
        <v>6811</v>
      </c>
      <c r="B6812" s="10">
        <v>170030</v>
      </c>
      <c r="C6812" s="11" t="s">
        <v>1130</v>
      </c>
      <c r="D6812" s="11" t="s">
        <v>20</v>
      </c>
      <c r="E6812" s="10">
        <v>2016</v>
      </c>
      <c r="F6812" s="10">
        <v>9.1180000000000003</v>
      </c>
      <c r="G6812" s="14">
        <f>([1]!Table_1[[#This Row],[총자산]]-[1]!Table_1[[#This Row],[장부가치 자기자본]]+[1]!Table_1[[#This Row],[시가총액]])/[1]!Table_1[[#This Row],[총자산]]</f>
        <v>0.88378957678855286</v>
      </c>
      <c r="H6812" s="14">
        <f>I6812/100000000000</f>
        <v>0.18205663991000001</v>
      </c>
      <c r="I6812" s="10">
        <v>18205663991</v>
      </c>
      <c r="J6812" s="10">
        <v>15.5</v>
      </c>
      <c r="K6812" s="10">
        <f>L6812/1000000000000</f>
        <v>0.21317111634200001</v>
      </c>
      <c r="L6812" s="10">
        <v>213171116342</v>
      </c>
      <c r="M6812" s="10">
        <v>0.31</v>
      </c>
      <c r="N6812" s="10">
        <v>1</v>
      </c>
      <c r="O6812" s="14">
        <f>IF([1]!Table_1[[#This Row],[연도]]=2016,1,0)</f>
        <v>1</v>
      </c>
      <c r="P6812" s="14">
        <f>IF([1]!Table_1[[#This Row],[연도]]=2017,1,0)</f>
        <v>0</v>
      </c>
      <c r="Q6812" s="14">
        <f>IF([1]!Table_1[[#This Row],[연도]]=2018,1,0)</f>
        <v>0</v>
      </c>
      <c r="R6812" s="14">
        <f>IF([1]!Table_1[[#This Row],[연도]]=2019,1,0)</f>
        <v>0</v>
      </c>
      <c r="S6812" s="14">
        <f>IF([1]!Table_1[[#This Row],[연도]]=2020,1,0)</f>
        <v>0</v>
      </c>
      <c r="T6812" s="14">
        <f>IF([1]!Table_1[[#This Row],[연도]]=2021,1,0)</f>
        <v>0</v>
      </c>
      <c r="U6812" s="14">
        <f>IF([1]!Table_1[[#This Row],[연도]]=2022,1,0)</f>
        <v>0</v>
      </c>
      <c r="V6812" s="14">
        <f>IF([1]!Table_1[[#This Row],[연도]]=2023,1,0)</f>
        <v>0</v>
      </c>
      <c r="W6812" s="10">
        <v>1</v>
      </c>
      <c r="X6812" s="10">
        <f>Y6812/1000000000000</f>
        <v>7.8233999999999998E-2</v>
      </c>
      <c r="Y6812" s="14">
        <f>[1]!Table_1[[#This Row],[주가]]*[1]!Table_1[[#This Row],[기말주식수]]</f>
        <v>78234000000</v>
      </c>
      <c r="Z6812" s="14">
        <f>AA6812/10</f>
        <v>0.42972340936686021</v>
      </c>
      <c r="AA6812" s="14">
        <f>[1]!Table_1[[#This Row],[시가총액]]/[1]!Table_1[[#This Row],[당기순이익(세후영업이익)]]</f>
        <v>4.2972340936686022</v>
      </c>
      <c r="AB6812" s="10">
        <v>1410222920</v>
      </c>
    </row>
    <row r="6813" spans="1:28" ht="19.2">
      <c r="A6813" s="12">
        <v>6812</v>
      </c>
      <c r="B6813" s="12">
        <v>170030</v>
      </c>
      <c r="C6813" s="13" t="s">
        <v>1130</v>
      </c>
      <c r="D6813" s="13" t="s">
        <v>20</v>
      </c>
      <c r="E6813" s="12">
        <v>2017</v>
      </c>
      <c r="F6813" s="12">
        <v>8.984</v>
      </c>
      <c r="G6813" s="15">
        <f>([1]!Table_1[[#This Row],[총자산]]-[1]!Table_1[[#This Row],[장부가치 자기자본]]+[1]!Table_1[[#This Row],[시가총액]])/[1]!Table_1[[#This Row],[총자산]]</f>
        <v>0.75052145081263211</v>
      </c>
      <c r="H6813" s="14">
        <f>I6813/100000000000</f>
        <v>9.1126033590000002E-2</v>
      </c>
      <c r="I6813" s="12">
        <v>9112603359</v>
      </c>
      <c r="J6813" s="12">
        <v>-0.2</v>
      </c>
      <c r="K6813" s="10">
        <f>L6813/1000000000000</f>
        <v>0.17662554539700001</v>
      </c>
      <c r="L6813" s="12">
        <v>176625545397</v>
      </c>
      <c r="M6813" s="12">
        <v>1.84</v>
      </c>
      <c r="N6813" s="12">
        <v>1</v>
      </c>
      <c r="O6813" s="15">
        <f>IF([1]!Table_1[[#This Row],[연도]]=2016,1,0)</f>
        <v>0</v>
      </c>
      <c r="P6813" s="15">
        <f>IF([1]!Table_1[[#This Row],[연도]]=2017,1,0)</f>
        <v>1</v>
      </c>
      <c r="Q6813" s="15">
        <f>IF([1]!Table_1[[#This Row],[연도]]=2018,1,0)</f>
        <v>0</v>
      </c>
      <c r="R6813" s="15">
        <f>IF([1]!Table_1[[#This Row],[연도]]=2019,1,0)</f>
        <v>0</v>
      </c>
      <c r="S6813" s="15">
        <f>IF([1]!Table_1[[#This Row],[연도]]=2020,1,0)</f>
        <v>0</v>
      </c>
      <c r="T6813" s="15">
        <f>IF([1]!Table_1[[#This Row],[연도]]=2021,1,0)</f>
        <v>0</v>
      </c>
      <c r="U6813" s="15">
        <f>IF([1]!Table_1[[#This Row],[연도]]=2022,1,0)</f>
        <v>0</v>
      </c>
      <c r="V6813" s="15">
        <f>IF([1]!Table_1[[#This Row],[연도]]=2023,1,0)</f>
        <v>0</v>
      </c>
      <c r="W6813" s="12">
        <v>0.9</v>
      </c>
      <c r="X6813" s="10">
        <f>Y6813/1000000000000</f>
        <v>6.0899799999999997E-2</v>
      </c>
      <c r="Y6813" s="15">
        <f>[1]!Table_1[[#This Row],[주가]]*[1]!Table_1[[#This Row],[기말주식수]]</f>
        <v>60899800000</v>
      </c>
      <c r="Z6813" s="14">
        <f>AA6813/10</f>
        <v>0.6683029821533133</v>
      </c>
      <c r="AA6813" s="15">
        <f>[1]!Table_1[[#This Row],[시가총액]]/[1]!Table_1[[#This Row],[당기순이익(세후영업이익)]]</f>
        <v>6.6830298215331334</v>
      </c>
      <c r="AB6813" s="12">
        <v>559532870</v>
      </c>
    </row>
    <row r="6814" spans="1:28" ht="19.2">
      <c r="A6814" s="10">
        <v>6813</v>
      </c>
      <c r="B6814" s="10">
        <v>170030</v>
      </c>
      <c r="C6814" s="11" t="s">
        <v>1130</v>
      </c>
      <c r="D6814" s="11" t="s">
        <v>20</v>
      </c>
      <c r="E6814" s="10">
        <v>2018</v>
      </c>
      <c r="F6814" s="10">
        <v>97.793000000000006</v>
      </c>
      <c r="G6814" s="14">
        <f>([1]!Table_1[[#This Row],[총자산]]-[1]!Table_1[[#This Row],[장부가치 자기자본]]+[1]!Table_1[[#This Row],[시가총액]])/[1]!Table_1[[#This Row],[총자산]]</f>
        <v>0.5788194225845098</v>
      </c>
      <c r="H6814" s="14">
        <f>I6814/100000000000</f>
        <v>-5.7691737800000002E-3</v>
      </c>
      <c r="I6814" s="10">
        <v>-576917378</v>
      </c>
      <c r="J6814" s="10">
        <v>-5.81</v>
      </c>
      <c r="K6814" s="10">
        <f>L6814/1000000000000</f>
        <v>0.15858574269699999</v>
      </c>
      <c r="L6814" s="10">
        <v>158585742697</v>
      </c>
      <c r="M6814" s="10">
        <v>4.0999999999999996</v>
      </c>
      <c r="N6814" s="10">
        <v>1</v>
      </c>
      <c r="O6814" s="14">
        <f>IF([1]!Table_1[[#This Row],[연도]]=2016,1,0)</f>
        <v>0</v>
      </c>
      <c r="P6814" s="14">
        <f>IF([1]!Table_1[[#This Row],[연도]]=2017,1,0)</f>
        <v>0</v>
      </c>
      <c r="Q6814" s="14">
        <f>IF([1]!Table_1[[#This Row],[연도]]=2018,1,0)</f>
        <v>1</v>
      </c>
      <c r="R6814" s="14">
        <f>IF([1]!Table_1[[#This Row],[연도]]=2019,1,0)</f>
        <v>0</v>
      </c>
      <c r="S6814" s="14">
        <f>IF([1]!Table_1[[#This Row],[연도]]=2020,1,0)</f>
        <v>0</v>
      </c>
      <c r="T6814" s="14">
        <f>IF([1]!Table_1[[#This Row],[연도]]=2021,1,0)</f>
        <v>0</v>
      </c>
      <c r="U6814" s="14">
        <f>IF([1]!Table_1[[#This Row],[연도]]=2022,1,0)</f>
        <v>0</v>
      </c>
      <c r="V6814" s="14">
        <f>IF([1]!Table_1[[#This Row],[연도]]=2023,1,0)</f>
        <v>0</v>
      </c>
      <c r="W6814" s="10">
        <v>0.65</v>
      </c>
      <c r="X6814" s="10">
        <f>Y6814/1000000000000</f>
        <v>3.9730599999999998E-2</v>
      </c>
      <c r="Y6814" s="14">
        <f>[1]!Table_1[[#This Row],[주가]]*[1]!Table_1[[#This Row],[기말주식수]]</f>
        <v>39730600000</v>
      </c>
      <c r="Z6814" s="14">
        <f>AA6814/10</f>
        <v>-6.8867053611271176</v>
      </c>
      <c r="AA6814" s="14">
        <f>[1]!Table_1[[#This Row],[시가총액]]/[1]!Table_1[[#This Row],[당기순이익(세후영업이익)]]</f>
        <v>-68.867053611271174</v>
      </c>
      <c r="AB6814" s="10">
        <v>994553472</v>
      </c>
    </row>
    <row r="6815" spans="1:28" ht="19.2">
      <c r="A6815" s="12">
        <v>6814</v>
      </c>
      <c r="B6815" s="12">
        <v>170030</v>
      </c>
      <c r="C6815" s="13" t="s">
        <v>1130</v>
      </c>
      <c r="D6815" s="13" t="s">
        <v>20</v>
      </c>
      <c r="E6815" s="12">
        <v>2019</v>
      </c>
      <c r="F6815" s="12">
        <v>24.274999999999999</v>
      </c>
      <c r="G6815" s="15">
        <f>([1]!Table_1[[#This Row],[총자산]]-[1]!Table_1[[#This Row],[장부가치 자기자본]]+[1]!Table_1[[#This Row],[시가총액]])/[1]!Table_1[[#This Row],[총자산]]</f>
        <v>0.60902880166054119</v>
      </c>
      <c r="H6815" s="14">
        <f>I6815/100000000000</f>
        <v>3.3541506159999998E-2</v>
      </c>
      <c r="I6815" s="12">
        <v>3354150616</v>
      </c>
      <c r="J6815" s="12">
        <v>2.64</v>
      </c>
      <c r="K6815" s="10">
        <f>L6815/1000000000000</f>
        <v>0.166710367419</v>
      </c>
      <c r="L6815" s="12">
        <v>166710367419</v>
      </c>
      <c r="M6815" s="12">
        <v>3.85</v>
      </c>
      <c r="N6815" s="12">
        <v>1</v>
      </c>
      <c r="O6815" s="15">
        <f>IF([1]!Table_1[[#This Row],[연도]]=2016,1,0)</f>
        <v>0</v>
      </c>
      <c r="P6815" s="15">
        <f>IF([1]!Table_1[[#This Row],[연도]]=2017,1,0)</f>
        <v>0</v>
      </c>
      <c r="Q6815" s="15">
        <f>IF([1]!Table_1[[#This Row],[연도]]=2018,1,0)</f>
        <v>0</v>
      </c>
      <c r="R6815" s="15">
        <f>IF([1]!Table_1[[#This Row],[연도]]=2019,1,0)</f>
        <v>1</v>
      </c>
      <c r="S6815" s="15">
        <f>IF([1]!Table_1[[#This Row],[연도]]=2020,1,0)</f>
        <v>0</v>
      </c>
      <c r="T6815" s="15">
        <f>IF([1]!Table_1[[#This Row],[연도]]=2021,1,0)</f>
        <v>0</v>
      </c>
      <c r="U6815" s="15">
        <f>IF([1]!Table_1[[#This Row],[연도]]=2022,1,0)</f>
        <v>0</v>
      </c>
      <c r="V6815" s="15">
        <f>IF([1]!Table_1[[#This Row],[연도]]=2023,1,0)</f>
        <v>0</v>
      </c>
      <c r="W6815" s="12">
        <v>0.41</v>
      </c>
      <c r="X6815" s="10">
        <f>Y6815/1000000000000</f>
        <v>4.6480199999999999E-2</v>
      </c>
      <c r="Y6815" s="15">
        <f>[1]!Table_1[[#This Row],[주가]]*[1]!Table_1[[#This Row],[기말주식수]]</f>
        <v>46480200000</v>
      </c>
      <c r="Z6815" s="14">
        <f>AA6815/10</f>
        <v>1.3857517243942392</v>
      </c>
      <c r="AA6815" s="15">
        <f>[1]!Table_1[[#This Row],[시가총액]]/[1]!Table_1[[#This Row],[당기순이익(세후영업이익)]]</f>
        <v>13.857517243942393</v>
      </c>
      <c r="AB6815" s="12">
        <v>994553472</v>
      </c>
    </row>
    <row r="6816" spans="1:28" ht="19.2">
      <c r="A6816" s="10">
        <v>6815</v>
      </c>
      <c r="B6816" s="10">
        <v>170030</v>
      </c>
      <c r="C6816" s="11" t="s">
        <v>1130</v>
      </c>
      <c r="D6816" s="11" t="s">
        <v>20</v>
      </c>
      <c r="E6816" s="10">
        <v>2020</v>
      </c>
      <c r="F6816" s="10">
        <v>18.096</v>
      </c>
      <c r="G6816" s="14">
        <f>([1]!Table_1[[#This Row],[총자산]]-[1]!Table_1[[#This Row],[장부가치 자기자본]]+[1]!Table_1[[#This Row],[시가총액]])/[1]!Table_1[[#This Row],[총자산]]</f>
        <v>1.1686736567192426</v>
      </c>
      <c r="H6816" s="14">
        <f>I6816/100000000000</f>
        <v>0.12650275965999999</v>
      </c>
      <c r="I6816" s="10">
        <v>12650275966</v>
      </c>
      <c r="J6816" s="10">
        <v>15.11</v>
      </c>
      <c r="K6816" s="10">
        <f>L6816/1000000000000</f>
        <v>0.209840740109</v>
      </c>
      <c r="L6816" s="10">
        <v>209840740109</v>
      </c>
      <c r="M6816" s="10">
        <v>3.49</v>
      </c>
      <c r="N6816" s="10">
        <v>1</v>
      </c>
      <c r="O6816" s="14">
        <f>IF([1]!Table_1[[#This Row],[연도]]=2016,1,0)</f>
        <v>0</v>
      </c>
      <c r="P6816" s="14">
        <f>IF([1]!Table_1[[#This Row],[연도]]=2017,1,0)</f>
        <v>0</v>
      </c>
      <c r="Q6816" s="14">
        <f>IF([1]!Table_1[[#This Row],[연도]]=2018,1,0)</f>
        <v>0</v>
      </c>
      <c r="R6816" s="14">
        <f>IF([1]!Table_1[[#This Row],[연도]]=2019,1,0)</f>
        <v>0</v>
      </c>
      <c r="S6816" s="14">
        <f>IF([1]!Table_1[[#This Row],[연도]]=2020,1,0)</f>
        <v>1</v>
      </c>
      <c r="T6816" s="14">
        <f>IF([1]!Table_1[[#This Row],[연도]]=2021,1,0)</f>
        <v>0</v>
      </c>
      <c r="U6816" s="14">
        <f>IF([1]!Table_1[[#This Row],[연도]]=2022,1,0)</f>
        <v>0</v>
      </c>
      <c r="V6816" s="14">
        <f>IF([1]!Table_1[[#This Row],[연도]]=2023,1,0)</f>
        <v>0</v>
      </c>
      <c r="W6816" s="10">
        <v>0.36</v>
      </c>
      <c r="X6816" s="10">
        <f>Y6816/1000000000000</f>
        <v>0.141128</v>
      </c>
      <c r="Y6816" s="14">
        <f>[1]!Table_1[[#This Row],[주가]]*[1]!Table_1[[#This Row],[기말주식수]]</f>
        <v>141128000000</v>
      </c>
      <c r="Z6816" s="14">
        <f>AA6816/10</f>
        <v>1.1156120260088245</v>
      </c>
      <c r="AA6816" s="14">
        <f>[1]!Table_1[[#This Row],[시가총액]]/[1]!Table_1[[#This Row],[당기순이익(세후영업이익)]]</f>
        <v>11.156120260088246</v>
      </c>
      <c r="AB6816" s="10">
        <v>2013922944</v>
      </c>
    </row>
    <row r="6817" spans="1:28" ht="19.2">
      <c r="A6817" s="12">
        <v>6816</v>
      </c>
      <c r="B6817" s="12">
        <v>170030</v>
      </c>
      <c r="C6817" s="13" t="s">
        <v>1130</v>
      </c>
      <c r="D6817" s="13" t="s">
        <v>20</v>
      </c>
      <c r="E6817" s="12">
        <v>2021</v>
      </c>
      <c r="F6817" s="12">
        <v>15.869</v>
      </c>
      <c r="G6817" s="15">
        <f>([1]!Table_1[[#This Row],[총자산]]-[1]!Table_1[[#This Row],[장부가치 자기자본]]+[1]!Table_1[[#This Row],[시가총액]])/[1]!Table_1[[#This Row],[총자산]]</f>
        <v>0.98148216446008718</v>
      </c>
      <c r="H6817" s="14">
        <f>I6817/100000000000</f>
        <v>0.13137797469000001</v>
      </c>
      <c r="I6817" s="12">
        <v>13137797469</v>
      </c>
      <c r="J6817" s="12">
        <v>9.5299999999999994</v>
      </c>
      <c r="K6817" s="10">
        <f>L6817/1000000000000</f>
        <v>0.249322151465</v>
      </c>
      <c r="L6817" s="12">
        <v>249322151465</v>
      </c>
      <c r="M6817" s="12">
        <v>2.71</v>
      </c>
      <c r="N6817" s="12">
        <v>1</v>
      </c>
      <c r="O6817" s="15">
        <f>IF([1]!Table_1[[#This Row],[연도]]=2016,1,0)</f>
        <v>0</v>
      </c>
      <c r="P6817" s="15">
        <f>IF([1]!Table_1[[#This Row],[연도]]=2017,1,0)</f>
        <v>0</v>
      </c>
      <c r="Q6817" s="15">
        <f>IF([1]!Table_1[[#This Row],[연도]]=2018,1,0)</f>
        <v>0</v>
      </c>
      <c r="R6817" s="15">
        <f>IF([1]!Table_1[[#This Row],[연도]]=2019,1,0)</f>
        <v>0</v>
      </c>
      <c r="S6817" s="15">
        <f>IF([1]!Table_1[[#This Row],[연도]]=2020,1,0)</f>
        <v>0</v>
      </c>
      <c r="T6817" s="15">
        <f>IF([1]!Table_1[[#This Row],[연도]]=2021,1,0)</f>
        <v>1</v>
      </c>
      <c r="U6817" s="15">
        <f>IF([1]!Table_1[[#This Row],[연도]]=2022,1,0)</f>
        <v>0</v>
      </c>
      <c r="V6817" s="15">
        <f>IF([1]!Table_1[[#This Row],[연도]]=2023,1,0)</f>
        <v>0</v>
      </c>
      <c r="W6817" s="12">
        <v>0.36</v>
      </c>
      <c r="X6817" s="10">
        <f>Y6817/1000000000000</f>
        <v>0.12302680000000001</v>
      </c>
      <c r="Y6817" s="15">
        <f>[1]!Table_1[[#This Row],[주가]]*[1]!Table_1[[#This Row],[기말주식수]]</f>
        <v>123026800000</v>
      </c>
      <c r="Z6817" s="14">
        <f>AA6817/10</f>
        <v>0.93643398210616768</v>
      </c>
      <c r="AA6817" s="15">
        <f>[1]!Table_1[[#This Row],[시가총액]]/[1]!Table_1[[#This Row],[당기순이익(세후영업이익)]]</f>
        <v>9.3643398210616766</v>
      </c>
      <c r="AB6817" s="12">
        <v>2001101520</v>
      </c>
    </row>
    <row r="6818" spans="1:28" ht="19.2">
      <c r="A6818" s="10">
        <v>6817</v>
      </c>
      <c r="B6818" s="10">
        <v>170030</v>
      </c>
      <c r="C6818" s="11" t="s">
        <v>1130</v>
      </c>
      <c r="D6818" s="11" t="s">
        <v>20</v>
      </c>
      <c r="E6818" s="10">
        <v>2022</v>
      </c>
      <c r="F6818" s="10">
        <v>22.004000000000001</v>
      </c>
      <c r="G6818" s="14">
        <f>([1]!Table_1[[#This Row],[총자산]]-[1]!Table_1[[#This Row],[장부가치 자기자본]]+[1]!Table_1[[#This Row],[시가총액]])/[1]!Table_1[[#This Row],[총자산]]</f>
        <v>0.7869373476919832</v>
      </c>
      <c r="H6818" s="14">
        <f>I6818/100000000000</f>
        <v>0.15055330506</v>
      </c>
      <c r="I6818" s="10">
        <v>15055330506</v>
      </c>
      <c r="J6818" s="10">
        <v>15.55</v>
      </c>
      <c r="K6818" s="10">
        <f>L6818/1000000000000</f>
        <v>0.278495503526</v>
      </c>
      <c r="L6818" s="10">
        <v>278495503526</v>
      </c>
      <c r="M6818" s="10">
        <v>2.75</v>
      </c>
      <c r="N6818" s="10">
        <v>1</v>
      </c>
      <c r="O6818" s="14">
        <f>IF([1]!Table_1[[#This Row],[연도]]=2016,1,0)</f>
        <v>0</v>
      </c>
      <c r="P6818" s="14">
        <f>IF([1]!Table_1[[#This Row],[연도]]=2017,1,0)</f>
        <v>0</v>
      </c>
      <c r="Q6818" s="14">
        <f>IF([1]!Table_1[[#This Row],[연도]]=2018,1,0)</f>
        <v>0</v>
      </c>
      <c r="R6818" s="14">
        <f>IF([1]!Table_1[[#This Row],[연도]]=2019,1,0)</f>
        <v>0</v>
      </c>
      <c r="S6818" s="14">
        <f>IF([1]!Table_1[[#This Row],[연도]]=2020,1,0)</f>
        <v>0</v>
      </c>
      <c r="T6818" s="14">
        <f>IF([1]!Table_1[[#This Row],[연도]]=2021,1,0)</f>
        <v>0</v>
      </c>
      <c r="U6818" s="14">
        <f>IF([1]!Table_1[[#This Row],[연도]]=2022,1,0)</f>
        <v>1</v>
      </c>
      <c r="V6818" s="14">
        <f>IF([1]!Table_1[[#This Row],[연도]]=2023,1,0)</f>
        <v>0</v>
      </c>
      <c r="W6818" s="10">
        <v>0.85</v>
      </c>
      <c r="X6818" s="10">
        <f>Y6818/1000000000000</f>
        <v>9.2500200000000005E-2</v>
      </c>
      <c r="Y6818" s="14">
        <f>[1]!Table_1[[#This Row],[주가]]*[1]!Table_1[[#This Row],[기말주식수]]</f>
        <v>92500200000</v>
      </c>
      <c r="Z6818" s="14">
        <f>AA6818/10</f>
        <v>0.61440165636440791</v>
      </c>
      <c r="AA6818" s="14">
        <f>[1]!Table_1[[#This Row],[시가총액]]/[1]!Table_1[[#This Row],[당기순이익(세후영업이익)]]</f>
        <v>6.1440165636440796</v>
      </c>
      <c r="AB6818" s="10">
        <v>2508900760</v>
      </c>
    </row>
    <row r="6819" spans="1:28" ht="19.2">
      <c r="A6819" s="12">
        <v>6818</v>
      </c>
      <c r="B6819" s="12">
        <v>170030</v>
      </c>
      <c r="C6819" s="13" t="s">
        <v>1130</v>
      </c>
      <c r="D6819" s="13" t="s">
        <v>20</v>
      </c>
      <c r="E6819" s="12">
        <v>2023</v>
      </c>
      <c r="F6819" s="12">
        <v>22.989000000000001</v>
      </c>
      <c r="G6819" s="15">
        <f>([1]!Table_1[[#This Row],[총자산]]-[1]!Table_1[[#This Row],[장부가치 자기자본]]+[1]!Table_1[[#This Row],[시가총액]])/[1]!Table_1[[#This Row],[총자산]]</f>
        <v>0.84919036771419942</v>
      </c>
      <c r="H6819" s="14">
        <f>I6819/100000000000</f>
        <v>0.15398581275000001</v>
      </c>
      <c r="I6819" s="12">
        <v>15398581275</v>
      </c>
      <c r="J6819" s="12">
        <v>11.13</v>
      </c>
      <c r="K6819" s="10">
        <f>L6819/1000000000000</f>
        <v>0.30753984520200001</v>
      </c>
      <c r="L6819" s="12">
        <v>307539845202</v>
      </c>
      <c r="M6819" s="12">
        <v>1.57</v>
      </c>
      <c r="N6819" s="12">
        <v>1</v>
      </c>
      <c r="O6819" s="15">
        <f>IF([1]!Table_1[[#This Row],[연도]]=2016,1,0)</f>
        <v>0</v>
      </c>
      <c r="P6819" s="15">
        <f>IF([1]!Table_1[[#This Row],[연도]]=2017,1,0)</f>
        <v>0</v>
      </c>
      <c r="Q6819" s="15">
        <f>IF([1]!Table_1[[#This Row],[연도]]=2018,1,0)</f>
        <v>0</v>
      </c>
      <c r="R6819" s="15">
        <f>IF([1]!Table_1[[#This Row],[연도]]=2019,1,0)</f>
        <v>0</v>
      </c>
      <c r="S6819" s="15">
        <f>IF([1]!Table_1[[#This Row],[연도]]=2020,1,0)</f>
        <v>0</v>
      </c>
      <c r="T6819" s="15">
        <f>IF([1]!Table_1[[#This Row],[연도]]=2021,1,0)</f>
        <v>0</v>
      </c>
      <c r="U6819" s="15">
        <f>IF([1]!Table_1[[#This Row],[연도]]=2022,1,0)</f>
        <v>0</v>
      </c>
      <c r="V6819" s="15">
        <f>IF([1]!Table_1[[#This Row],[연도]]=2023,1,0)</f>
        <v>1</v>
      </c>
      <c r="W6819" s="12">
        <v>0.89</v>
      </c>
      <c r="X6819" s="10">
        <f>Y6819/1000000000000</f>
        <v>0.10922080000000001</v>
      </c>
      <c r="Y6819" s="15">
        <f>[1]!Table_1[[#This Row],[주가]]*[1]!Table_1[[#This Row],[기말주식수]]</f>
        <v>109220800000</v>
      </c>
      <c r="Z6819" s="14">
        <f>AA6819/10</f>
        <v>0.70929131748859775</v>
      </c>
      <c r="AA6819" s="15">
        <f>[1]!Table_1[[#This Row],[시가총액]]/[1]!Table_1[[#This Row],[당기순이익(세후영업이익)]]</f>
        <v>7.0929131748859771</v>
      </c>
      <c r="AB6819" s="12">
        <v>3014578800</v>
      </c>
    </row>
    <row r="6820" spans="1:28" ht="19.2">
      <c r="A6820" s="10">
        <v>6819</v>
      </c>
      <c r="B6820" s="10">
        <v>170790</v>
      </c>
      <c r="C6820" s="11" t="s">
        <v>1131</v>
      </c>
      <c r="D6820" s="11" t="s">
        <v>20</v>
      </c>
      <c r="E6820" s="10">
        <v>2019</v>
      </c>
      <c r="F6820" s="10">
        <v>11.525</v>
      </c>
      <c r="G6820" s="14">
        <f>([1]!Table_1[[#This Row],[총자산]]-[1]!Table_1[[#This Row],[장부가치 자기자본]]+[1]!Table_1[[#This Row],[시가총액]])/[1]!Table_1[[#This Row],[총자산]]</f>
        <v>1.3276510099755239</v>
      </c>
      <c r="H6820" s="14">
        <f>I6820/100000000000</f>
        <v>4.152865377E-2</v>
      </c>
      <c r="I6820" s="10">
        <v>4152865377</v>
      </c>
      <c r="J6820" s="10">
        <v>15.21</v>
      </c>
      <c r="K6820" s="10">
        <f>L6820/1000000000000</f>
        <v>3.5120292983999997E-2</v>
      </c>
      <c r="L6820" s="10">
        <v>35120292984</v>
      </c>
      <c r="M6820" s="10">
        <v>9.6199999999999992</v>
      </c>
      <c r="N6820" s="10">
        <v>1</v>
      </c>
      <c r="O6820" s="14">
        <f>IF([1]!Table_1[[#This Row],[연도]]=2016,1,0)</f>
        <v>0</v>
      </c>
      <c r="P6820" s="14">
        <f>IF([1]!Table_1[[#This Row],[연도]]=2017,1,0)</f>
        <v>0</v>
      </c>
      <c r="Q6820" s="14">
        <f>IF([1]!Table_1[[#This Row],[연도]]=2018,1,0)</f>
        <v>0</v>
      </c>
      <c r="R6820" s="14">
        <f>IF([1]!Table_1[[#This Row],[연도]]=2019,1,0)</f>
        <v>1</v>
      </c>
      <c r="S6820" s="14">
        <f>IF([1]!Table_1[[#This Row],[연도]]=2020,1,0)</f>
        <v>0</v>
      </c>
      <c r="T6820" s="14">
        <f>IF([1]!Table_1[[#This Row],[연도]]=2021,1,0)</f>
        <v>0</v>
      </c>
      <c r="U6820" s="14">
        <f>IF([1]!Table_1[[#This Row],[연도]]=2022,1,0)</f>
        <v>0</v>
      </c>
      <c r="V6820" s="14">
        <f>IF([1]!Table_1[[#This Row],[연도]]=2023,1,0)</f>
        <v>0</v>
      </c>
      <c r="W6820" s="10">
        <v>0.34</v>
      </c>
      <c r="X6820" s="10">
        <f>Y6820/1000000000000</f>
        <v>5.6153342699999997E-2</v>
      </c>
      <c r="Y6820" s="14">
        <f>[1]!Table_1[[#This Row],[주가]]*[1]!Table_1[[#This Row],[기말주식수]]</f>
        <v>56153342700</v>
      </c>
      <c r="Z6820" s="14">
        <f>AA6820/10</f>
        <v>1.3521589939080754</v>
      </c>
      <c r="AA6820" s="14">
        <f>[1]!Table_1[[#This Row],[시가총액]]/[1]!Table_1[[#This Row],[당기순이익(세후영업이익)]]</f>
        <v>13.521589939080753</v>
      </c>
      <c r="AB6820" s="10">
        <v>647961600</v>
      </c>
    </row>
    <row r="6821" spans="1:28" ht="19.2">
      <c r="A6821" s="12">
        <v>6820</v>
      </c>
      <c r="B6821" s="12">
        <v>170790</v>
      </c>
      <c r="C6821" s="13" t="s">
        <v>1131</v>
      </c>
      <c r="D6821" s="13" t="s">
        <v>20</v>
      </c>
      <c r="E6821" s="12">
        <v>2020</v>
      </c>
      <c r="F6821" s="12">
        <v>9.3870000000000005</v>
      </c>
      <c r="G6821" s="15">
        <f>([1]!Table_1[[#This Row],[총자산]]-[1]!Table_1[[#This Row],[장부가치 자기자본]]+[1]!Table_1[[#This Row],[시가총액]])/[1]!Table_1[[#This Row],[총자산]]</f>
        <v>1.5878248766736733</v>
      </c>
      <c r="H6821" s="14">
        <f>I6821/100000000000</f>
        <v>6.5166315550000006E-2</v>
      </c>
      <c r="I6821" s="12">
        <v>6516631555</v>
      </c>
      <c r="J6821" s="12">
        <v>32.47</v>
      </c>
      <c r="K6821" s="10">
        <f>L6821/1000000000000</f>
        <v>3.9838205708E-2</v>
      </c>
      <c r="L6821" s="12">
        <v>39838205708</v>
      </c>
      <c r="M6821" s="12">
        <v>10.24</v>
      </c>
      <c r="N6821" s="12">
        <v>1</v>
      </c>
      <c r="O6821" s="15">
        <f>IF([1]!Table_1[[#This Row],[연도]]=2016,1,0)</f>
        <v>0</v>
      </c>
      <c r="P6821" s="15">
        <f>IF([1]!Table_1[[#This Row],[연도]]=2017,1,0)</f>
        <v>0</v>
      </c>
      <c r="Q6821" s="15">
        <f>IF([1]!Table_1[[#This Row],[연도]]=2018,1,0)</f>
        <v>0</v>
      </c>
      <c r="R6821" s="15">
        <f>IF([1]!Table_1[[#This Row],[연도]]=2019,1,0)</f>
        <v>0</v>
      </c>
      <c r="S6821" s="15">
        <f>IF([1]!Table_1[[#This Row],[연도]]=2020,1,0)</f>
        <v>1</v>
      </c>
      <c r="T6821" s="15">
        <f>IF([1]!Table_1[[#This Row],[연도]]=2021,1,0)</f>
        <v>0</v>
      </c>
      <c r="U6821" s="15">
        <f>IF([1]!Table_1[[#This Row],[연도]]=2022,1,0)</f>
        <v>0</v>
      </c>
      <c r="V6821" s="15">
        <f>IF([1]!Table_1[[#This Row],[연도]]=2023,1,0)</f>
        <v>0</v>
      </c>
      <c r="W6821" s="12">
        <v>0.28000000000000003</v>
      </c>
      <c r="X6821" s="10">
        <f>Y6821/1000000000000</f>
        <v>9.35889045E-2</v>
      </c>
      <c r="Y6821" s="15">
        <f>[1]!Table_1[[#This Row],[주가]]*[1]!Table_1[[#This Row],[기말주식수]]</f>
        <v>93588904500</v>
      </c>
      <c r="Z6821" s="14">
        <f>AA6821/10</f>
        <v>1.4361546100944171</v>
      </c>
      <c r="AA6821" s="15">
        <f>[1]!Table_1[[#This Row],[시가총액]]/[1]!Table_1[[#This Row],[당기순이익(세후영업이익)]]</f>
        <v>14.361546100944171</v>
      </c>
      <c r="AB6821" s="12">
        <v>1002016350</v>
      </c>
    </row>
    <row r="6822" spans="1:28" ht="19.2">
      <c r="A6822" s="10">
        <v>6821</v>
      </c>
      <c r="B6822" s="10">
        <v>170790</v>
      </c>
      <c r="C6822" s="11" t="s">
        <v>1131</v>
      </c>
      <c r="D6822" s="11" t="s">
        <v>20</v>
      </c>
      <c r="E6822" s="10">
        <v>2021</v>
      </c>
      <c r="F6822" s="10">
        <v>14.954000000000001</v>
      </c>
      <c r="G6822" s="14">
        <f>([1]!Table_1[[#This Row],[총자산]]-[1]!Table_1[[#This Row],[장부가치 자기자본]]+[1]!Table_1[[#This Row],[시가총액]])/[1]!Table_1[[#This Row],[총자산]]</f>
        <v>1.7054327364873318</v>
      </c>
      <c r="H6822" s="14">
        <f>I6822/100000000000</f>
        <v>0.10944521187</v>
      </c>
      <c r="I6822" s="10">
        <v>10944521187</v>
      </c>
      <c r="J6822" s="10">
        <v>18.54</v>
      </c>
      <c r="K6822" s="10">
        <f>L6822/1000000000000</f>
        <v>5.4333902646E-2</v>
      </c>
      <c r="L6822" s="10">
        <v>54333902646</v>
      </c>
      <c r="M6822" s="10">
        <v>12.06</v>
      </c>
      <c r="N6822" s="10">
        <v>1</v>
      </c>
      <c r="O6822" s="14">
        <f>IF([1]!Table_1[[#This Row],[연도]]=2016,1,0)</f>
        <v>0</v>
      </c>
      <c r="P6822" s="14">
        <f>IF([1]!Table_1[[#This Row],[연도]]=2017,1,0)</f>
        <v>0</v>
      </c>
      <c r="Q6822" s="14">
        <f>IF([1]!Table_1[[#This Row],[연도]]=2018,1,0)</f>
        <v>0</v>
      </c>
      <c r="R6822" s="14">
        <f>IF([1]!Table_1[[#This Row],[연도]]=2019,1,0)</f>
        <v>0</v>
      </c>
      <c r="S6822" s="14">
        <f>IF([1]!Table_1[[#This Row],[연도]]=2020,1,0)</f>
        <v>0</v>
      </c>
      <c r="T6822" s="14">
        <f>IF([1]!Table_1[[#This Row],[연도]]=2021,1,0)</f>
        <v>1</v>
      </c>
      <c r="U6822" s="14">
        <f>IF([1]!Table_1[[#This Row],[연도]]=2022,1,0)</f>
        <v>0</v>
      </c>
      <c r="V6822" s="14">
        <f>IF([1]!Table_1[[#This Row],[연도]]=2023,1,0)</f>
        <v>0</v>
      </c>
      <c r="W6822" s="10">
        <v>0.28000000000000003</v>
      </c>
      <c r="X6822" s="10">
        <f>Y6822/1000000000000</f>
        <v>0.1210142245</v>
      </c>
      <c r="Y6822" s="14">
        <f>[1]!Table_1[[#This Row],[주가]]*[1]!Table_1[[#This Row],[기말주식수]]</f>
        <v>121014224500</v>
      </c>
      <c r="Z6822" s="14">
        <f>AA6822/10</f>
        <v>1.1057059731744299</v>
      </c>
      <c r="AA6822" s="14">
        <f>[1]!Table_1[[#This Row],[시가총액]]/[1]!Table_1[[#This Row],[당기순이익(세후영업이익)]]</f>
        <v>11.057059731744298</v>
      </c>
      <c r="AB6822" s="10">
        <v>1670027250</v>
      </c>
    </row>
    <row r="6823" spans="1:28" ht="19.2">
      <c r="A6823" s="12">
        <v>6822</v>
      </c>
      <c r="B6823" s="12">
        <v>170790</v>
      </c>
      <c r="C6823" s="13" t="s">
        <v>1131</v>
      </c>
      <c r="D6823" s="13" t="s">
        <v>20</v>
      </c>
      <c r="E6823" s="12">
        <v>2022</v>
      </c>
      <c r="F6823" s="12">
        <v>16.501000000000001</v>
      </c>
      <c r="G6823" s="15">
        <f>([1]!Table_1[[#This Row],[총자산]]-[1]!Table_1[[#This Row],[장부가치 자기자본]]+[1]!Table_1[[#This Row],[시가총액]])/[1]!Table_1[[#This Row],[총자산]]</f>
        <v>1.1097927416181457</v>
      </c>
      <c r="H6823" s="14">
        <f>I6823/100000000000</f>
        <v>0.11405606181</v>
      </c>
      <c r="I6823" s="12">
        <v>11405606181</v>
      </c>
      <c r="J6823" s="12">
        <v>13.07</v>
      </c>
      <c r="K6823" s="10">
        <f>L6823/1000000000000</f>
        <v>6.1637231707000001E-2</v>
      </c>
      <c r="L6823" s="12">
        <v>61637231707</v>
      </c>
      <c r="M6823" s="12">
        <v>6.44</v>
      </c>
      <c r="N6823" s="12">
        <v>1</v>
      </c>
      <c r="O6823" s="15">
        <f>IF([1]!Table_1[[#This Row],[연도]]=2016,1,0)</f>
        <v>0</v>
      </c>
      <c r="P6823" s="15">
        <f>IF([1]!Table_1[[#This Row],[연도]]=2017,1,0)</f>
        <v>0</v>
      </c>
      <c r="Q6823" s="15">
        <f>IF([1]!Table_1[[#This Row],[연도]]=2018,1,0)</f>
        <v>0</v>
      </c>
      <c r="R6823" s="15">
        <f>IF([1]!Table_1[[#This Row],[연도]]=2019,1,0)</f>
        <v>0</v>
      </c>
      <c r="S6823" s="15">
        <f>IF([1]!Table_1[[#This Row],[연도]]=2020,1,0)</f>
        <v>0</v>
      </c>
      <c r="T6823" s="15">
        <f>IF([1]!Table_1[[#This Row],[연도]]=2021,1,0)</f>
        <v>0</v>
      </c>
      <c r="U6823" s="15">
        <f>IF([1]!Table_1[[#This Row],[연도]]=2022,1,0)</f>
        <v>1</v>
      </c>
      <c r="V6823" s="15">
        <f>IF([1]!Table_1[[#This Row],[연도]]=2023,1,0)</f>
        <v>0</v>
      </c>
      <c r="W6823" s="12">
        <v>0.59</v>
      </c>
      <c r="X6823" s="10">
        <f>Y6823/1000000000000</f>
        <v>8.2961593E-2</v>
      </c>
      <c r="Y6823" s="15">
        <f>[1]!Table_1[[#This Row],[주가]]*[1]!Table_1[[#This Row],[기말주식수]]</f>
        <v>82961593000</v>
      </c>
      <c r="Z6823" s="14">
        <f>AA6823/10</f>
        <v>0.72737557025422606</v>
      </c>
      <c r="AA6823" s="15">
        <f>[1]!Table_1[[#This Row],[시가총액]]/[1]!Table_1[[#This Row],[당기순이익(세후영업이익)]]</f>
        <v>7.2737557025422603</v>
      </c>
      <c r="AB6823" s="12">
        <v>2004032700</v>
      </c>
    </row>
    <row r="6824" spans="1:28" ht="19.2">
      <c r="A6824" s="10">
        <v>6823</v>
      </c>
      <c r="B6824" s="10">
        <v>170790</v>
      </c>
      <c r="C6824" s="11" t="s">
        <v>1131</v>
      </c>
      <c r="D6824" s="11" t="s">
        <v>20</v>
      </c>
      <c r="E6824" s="10">
        <v>2023</v>
      </c>
      <c r="F6824" s="10">
        <v>18.957999999999998</v>
      </c>
      <c r="G6824" s="14">
        <f>([1]!Table_1[[#This Row],[총자산]]-[1]!Table_1[[#This Row],[장부가치 자기자본]]+[1]!Table_1[[#This Row],[시가총액]])/[1]!Table_1[[#This Row],[총자산]]</f>
        <v>0.9166415612006833</v>
      </c>
      <c r="H6824" s="14">
        <f>I6824/100000000000</f>
        <v>9.0041758129999996E-2</v>
      </c>
      <c r="I6824" s="10">
        <v>9004175813</v>
      </c>
      <c r="J6824" s="10">
        <v>-1.64</v>
      </c>
      <c r="K6824" s="10">
        <f>L6824/1000000000000</f>
        <v>5.9017753143999999E-2</v>
      </c>
      <c r="L6824" s="10">
        <v>59017753144</v>
      </c>
      <c r="M6824" s="10">
        <v>3.19</v>
      </c>
      <c r="N6824" s="10">
        <v>1</v>
      </c>
      <c r="O6824" s="14">
        <f>IF([1]!Table_1[[#This Row],[연도]]=2016,1,0)</f>
        <v>0</v>
      </c>
      <c r="P6824" s="14">
        <f>IF([1]!Table_1[[#This Row],[연도]]=2017,1,0)</f>
        <v>0</v>
      </c>
      <c r="Q6824" s="14">
        <f>IF([1]!Table_1[[#This Row],[연도]]=2018,1,0)</f>
        <v>0</v>
      </c>
      <c r="R6824" s="14">
        <f>IF([1]!Table_1[[#This Row],[연도]]=2019,1,0)</f>
        <v>0</v>
      </c>
      <c r="S6824" s="14">
        <f>IF([1]!Table_1[[#This Row],[연도]]=2020,1,0)</f>
        <v>0</v>
      </c>
      <c r="T6824" s="14">
        <f>IF([1]!Table_1[[#This Row],[연도]]=2021,1,0)</f>
        <v>0</v>
      </c>
      <c r="U6824" s="14">
        <f>IF([1]!Table_1[[#This Row],[연도]]=2022,1,0)</f>
        <v>0</v>
      </c>
      <c r="V6824" s="14">
        <f>IF([1]!Table_1[[#This Row],[연도]]=2023,1,0)</f>
        <v>1</v>
      </c>
      <c r="W6824" s="10">
        <v>0.53</v>
      </c>
      <c r="X6824" s="10">
        <f>Y6824/1000000000000</f>
        <v>7.2814224600000005E-2</v>
      </c>
      <c r="Y6824" s="14">
        <f>[1]!Table_1[[#This Row],[주가]]*[1]!Table_1[[#This Row],[기말주식수]]</f>
        <v>72814224600</v>
      </c>
      <c r="Z6824" s="14">
        <f>AA6824/10</f>
        <v>0.8086717331182347</v>
      </c>
      <c r="AA6824" s="14">
        <f>[1]!Table_1[[#This Row],[시가총액]]/[1]!Table_1[[#This Row],[당기순이익(세후영업이익)]]</f>
        <v>8.0867173311823475</v>
      </c>
      <c r="AB6824" s="10">
        <v>2004032700</v>
      </c>
    </row>
    <row r="6825" spans="1:28" ht="19.2">
      <c r="A6825" s="12">
        <v>6824</v>
      </c>
      <c r="B6825" s="12">
        <v>170900</v>
      </c>
      <c r="C6825" s="13" t="s">
        <v>1132</v>
      </c>
      <c r="D6825" s="13" t="s">
        <v>6</v>
      </c>
      <c r="E6825" s="12">
        <v>2016</v>
      </c>
      <c r="F6825" s="12">
        <v>39.651000000000003</v>
      </c>
      <c r="G6825" s="15">
        <f>([1]!Table_1[[#This Row],[총자산]]-[1]!Table_1[[#This Row],[장부가치 자기자본]]+[1]!Table_1[[#This Row],[시가총액]])/[1]!Table_1[[#This Row],[총자산]]</f>
        <v>1.2513804644087361</v>
      </c>
      <c r="H6825" s="14">
        <f>I6825/100000000000</f>
        <v>0.14842859682000001</v>
      </c>
      <c r="I6825" s="12">
        <v>14842859682</v>
      </c>
      <c r="J6825" s="12">
        <v>0.28999999999999998</v>
      </c>
      <c r="K6825" s="10">
        <f>L6825/1000000000000</f>
        <v>0.56053539848699996</v>
      </c>
      <c r="L6825" s="12">
        <v>560535398487</v>
      </c>
      <c r="M6825" s="12">
        <v>4.8600000000000003</v>
      </c>
      <c r="N6825" s="12">
        <v>1</v>
      </c>
      <c r="O6825" s="15">
        <f>IF([1]!Table_1[[#This Row],[연도]]=2016,1,0)</f>
        <v>1</v>
      </c>
      <c r="P6825" s="15">
        <f>IF([1]!Table_1[[#This Row],[연도]]=2017,1,0)</f>
        <v>0</v>
      </c>
      <c r="Q6825" s="15">
        <f>IF([1]!Table_1[[#This Row],[연도]]=2018,1,0)</f>
        <v>0</v>
      </c>
      <c r="R6825" s="15">
        <f>IF([1]!Table_1[[#This Row],[연도]]=2019,1,0)</f>
        <v>0</v>
      </c>
      <c r="S6825" s="15">
        <f>IF([1]!Table_1[[#This Row],[연도]]=2020,1,0)</f>
        <v>0</v>
      </c>
      <c r="T6825" s="15">
        <f>IF([1]!Table_1[[#This Row],[연도]]=2021,1,0)</f>
        <v>0</v>
      </c>
      <c r="U6825" s="15">
        <f>IF([1]!Table_1[[#This Row],[연도]]=2022,1,0)</f>
        <v>0</v>
      </c>
      <c r="V6825" s="15">
        <f>IF([1]!Table_1[[#This Row],[연도]]=2023,1,0)</f>
        <v>0</v>
      </c>
      <c r="W6825" s="12">
        <v>0.49</v>
      </c>
      <c r="X6825" s="10">
        <f>Y6825/1000000000000</f>
        <v>0.85734813738000004</v>
      </c>
      <c r="Y6825" s="15">
        <f>[1]!Table_1[[#This Row],[주가]]*[1]!Table_1[[#This Row],[기말주식수]]</f>
        <v>857348137380</v>
      </c>
      <c r="Z6825" s="14">
        <f>AA6825/10</f>
        <v>5.7761654812361378</v>
      </c>
      <c r="AA6825" s="15">
        <f>[1]!Table_1[[#This Row],[시가총액]]/[1]!Table_1[[#This Row],[당기순이익(세후영업이익)]]</f>
        <v>57.761654812361378</v>
      </c>
      <c r="AB6825" s="12">
        <v>4219695000</v>
      </c>
    </row>
    <row r="6826" spans="1:28" ht="19.2">
      <c r="A6826" s="10">
        <v>6825</v>
      </c>
      <c r="B6826" s="10">
        <v>170900</v>
      </c>
      <c r="C6826" s="11" t="s">
        <v>1132</v>
      </c>
      <c r="D6826" s="11" t="s">
        <v>6</v>
      </c>
      <c r="E6826" s="10">
        <v>2017</v>
      </c>
      <c r="F6826" s="10">
        <v>-78.191000000000003</v>
      </c>
      <c r="G6826" s="14">
        <f>([1]!Table_1[[#This Row],[총자산]]-[1]!Table_1[[#This Row],[장부가치 자기자본]]+[1]!Table_1[[#This Row],[시가총액]])/[1]!Table_1[[#This Row],[총자산]]</f>
        <v>1.2536372934209472</v>
      </c>
      <c r="H6826" s="14">
        <f>I6826/100000000000</f>
        <v>0.23868366894000001</v>
      </c>
      <c r="I6826" s="10">
        <v>23868366894</v>
      </c>
      <c r="J6826" s="10">
        <v>-15.65</v>
      </c>
      <c r="K6826" s="10">
        <f>L6826/1000000000000</f>
        <v>0.555026781242</v>
      </c>
      <c r="L6826" s="10">
        <v>555026781242</v>
      </c>
      <c r="M6826" s="10">
        <v>3.59</v>
      </c>
      <c r="N6826" s="10">
        <v>1</v>
      </c>
      <c r="O6826" s="14">
        <f>IF([1]!Table_1[[#This Row],[연도]]=2016,1,0)</f>
        <v>0</v>
      </c>
      <c r="P6826" s="14">
        <f>IF([1]!Table_1[[#This Row],[연도]]=2017,1,0)</f>
        <v>1</v>
      </c>
      <c r="Q6826" s="14">
        <f>IF([1]!Table_1[[#This Row],[연도]]=2018,1,0)</f>
        <v>0</v>
      </c>
      <c r="R6826" s="14">
        <f>IF([1]!Table_1[[#This Row],[연도]]=2019,1,0)</f>
        <v>0</v>
      </c>
      <c r="S6826" s="14">
        <f>IF([1]!Table_1[[#This Row],[연도]]=2020,1,0)</f>
        <v>0</v>
      </c>
      <c r="T6826" s="14">
        <f>IF([1]!Table_1[[#This Row],[연도]]=2021,1,0)</f>
        <v>0</v>
      </c>
      <c r="U6826" s="14">
        <f>IF([1]!Table_1[[#This Row],[연도]]=2022,1,0)</f>
        <v>0</v>
      </c>
      <c r="V6826" s="14">
        <f>IF([1]!Table_1[[#This Row],[연도]]=2023,1,0)</f>
        <v>0</v>
      </c>
      <c r="W6826" s="10">
        <v>0.25</v>
      </c>
      <c r="X6826" s="10">
        <f>Y6826/1000000000000</f>
        <v>0.80939541100800005</v>
      </c>
      <c r="Y6826" s="14">
        <f>[1]!Table_1[[#This Row],[주가]]*[1]!Table_1[[#This Row],[기말주식수]]</f>
        <v>809395411008</v>
      </c>
      <c r="Z6826" s="14">
        <f>AA6826/10</f>
        <v>3.3910799787959718</v>
      </c>
      <c r="AA6826" s="14">
        <f>[1]!Table_1[[#This Row],[시가총액]]/[1]!Table_1[[#This Row],[당기순이익(세후영업이익)]]</f>
        <v>33.910799787959718</v>
      </c>
      <c r="AB6826" s="10">
        <v>4219195000</v>
      </c>
    </row>
    <row r="6827" spans="1:28" ht="19.2">
      <c r="A6827" s="12">
        <v>6826</v>
      </c>
      <c r="B6827" s="12">
        <v>170900</v>
      </c>
      <c r="C6827" s="13" t="s">
        <v>1132</v>
      </c>
      <c r="D6827" s="13" t="s">
        <v>6</v>
      </c>
      <c r="E6827" s="12">
        <v>2018</v>
      </c>
      <c r="F6827" s="12">
        <v>105.361</v>
      </c>
      <c r="G6827" s="15">
        <f>([1]!Table_1[[#This Row],[총자산]]-[1]!Table_1[[#This Row],[장부가치 자기자본]]+[1]!Table_1[[#This Row],[시가총액]])/[1]!Table_1[[#This Row],[총자산]]</f>
        <v>1.2844627243237758</v>
      </c>
      <c r="H6827" s="14">
        <f>I6827/100000000000</f>
        <v>0.39435371795000002</v>
      </c>
      <c r="I6827" s="12">
        <v>39435371795</v>
      </c>
      <c r="J6827" s="12">
        <v>5.44</v>
      </c>
      <c r="K6827" s="10">
        <f>L6827/1000000000000</f>
        <v>0.56743376085599995</v>
      </c>
      <c r="L6827" s="12">
        <v>567433760856</v>
      </c>
      <c r="M6827" s="12">
        <v>3.02</v>
      </c>
      <c r="N6827" s="12">
        <v>1</v>
      </c>
      <c r="O6827" s="15">
        <f>IF([1]!Table_1[[#This Row],[연도]]=2016,1,0)</f>
        <v>0</v>
      </c>
      <c r="P6827" s="15">
        <f>IF([1]!Table_1[[#This Row],[연도]]=2017,1,0)</f>
        <v>0</v>
      </c>
      <c r="Q6827" s="15">
        <f>IF([1]!Table_1[[#This Row],[연도]]=2018,1,0)</f>
        <v>1</v>
      </c>
      <c r="R6827" s="15">
        <f>IF([1]!Table_1[[#This Row],[연도]]=2019,1,0)</f>
        <v>0</v>
      </c>
      <c r="S6827" s="15">
        <f>IF([1]!Table_1[[#This Row],[연도]]=2020,1,0)</f>
        <v>0</v>
      </c>
      <c r="T6827" s="15">
        <f>IF([1]!Table_1[[#This Row],[연도]]=2021,1,0)</f>
        <v>0</v>
      </c>
      <c r="U6827" s="15">
        <f>IF([1]!Table_1[[#This Row],[연도]]=2022,1,0)</f>
        <v>0</v>
      </c>
      <c r="V6827" s="15">
        <f>IF([1]!Table_1[[#This Row],[연도]]=2023,1,0)</f>
        <v>0</v>
      </c>
      <c r="W6827" s="12">
        <v>0.19</v>
      </c>
      <c r="X6827" s="10">
        <f>Y6827/1000000000000</f>
        <v>0.84922513636399999</v>
      </c>
      <c r="Y6827" s="15">
        <f>[1]!Table_1[[#This Row],[주가]]*[1]!Table_1[[#This Row],[기말주식수]]</f>
        <v>849225136364</v>
      </c>
      <c r="Z6827" s="14">
        <f>AA6827/10</f>
        <v>2.1534604536723885</v>
      </c>
      <c r="AA6827" s="15">
        <f>[1]!Table_1[[#This Row],[시가총액]]/[1]!Table_1[[#This Row],[당기순이익(세후영업이익)]]</f>
        <v>21.534604536723883</v>
      </c>
      <c r="AB6827" s="12">
        <v>8438390000</v>
      </c>
    </row>
    <row r="6828" spans="1:28" ht="19.2">
      <c r="A6828" s="10">
        <v>6827</v>
      </c>
      <c r="B6828" s="10">
        <v>170900</v>
      </c>
      <c r="C6828" s="11" t="s">
        <v>1132</v>
      </c>
      <c r="D6828" s="11" t="s">
        <v>6</v>
      </c>
      <c r="E6828" s="10">
        <v>2019</v>
      </c>
      <c r="F6828" s="10">
        <v>11.9</v>
      </c>
      <c r="G6828" s="14">
        <f>([1]!Table_1[[#This Row],[총자산]]-[1]!Table_1[[#This Row],[장부가치 자기자본]]+[1]!Table_1[[#This Row],[시가총액]])/[1]!Table_1[[#This Row],[총자산]]</f>
        <v>1.3184074275603166</v>
      </c>
      <c r="H6828" s="14">
        <f>I6828/100000000000</f>
        <v>0.56561533158999999</v>
      </c>
      <c r="I6828" s="10">
        <v>56561533159</v>
      </c>
      <c r="J6828" s="10">
        <v>6.34</v>
      </c>
      <c r="K6828" s="10">
        <f>L6828/1000000000000</f>
        <v>0.61231060183399999</v>
      </c>
      <c r="L6828" s="10">
        <v>612310601834</v>
      </c>
      <c r="M6828" s="10">
        <v>3.02</v>
      </c>
      <c r="N6828" s="10">
        <v>1</v>
      </c>
      <c r="O6828" s="14">
        <f>IF([1]!Table_1[[#This Row],[연도]]=2016,1,0)</f>
        <v>0</v>
      </c>
      <c r="P6828" s="14">
        <f>IF([1]!Table_1[[#This Row],[연도]]=2017,1,0)</f>
        <v>0</v>
      </c>
      <c r="Q6828" s="14">
        <f>IF([1]!Table_1[[#This Row],[연도]]=2018,1,0)</f>
        <v>0</v>
      </c>
      <c r="R6828" s="14">
        <f>IF([1]!Table_1[[#This Row],[연도]]=2019,1,0)</f>
        <v>1</v>
      </c>
      <c r="S6828" s="14">
        <f>IF([1]!Table_1[[#This Row],[연도]]=2020,1,0)</f>
        <v>0</v>
      </c>
      <c r="T6828" s="14">
        <f>IF([1]!Table_1[[#This Row],[연도]]=2021,1,0)</f>
        <v>0</v>
      </c>
      <c r="U6828" s="14">
        <f>IF([1]!Table_1[[#This Row],[연도]]=2022,1,0)</f>
        <v>0</v>
      </c>
      <c r="V6828" s="14">
        <f>IF([1]!Table_1[[#This Row],[연도]]=2023,1,0)</f>
        <v>0</v>
      </c>
      <c r="W6828" s="10">
        <v>0.21</v>
      </c>
      <c r="X6828" s="10">
        <f>Y6828/1000000000000</f>
        <v>0.96705931430400005</v>
      </c>
      <c r="Y6828" s="14">
        <f>[1]!Table_1[[#This Row],[주가]]*[1]!Table_1[[#This Row],[기말주식수]]</f>
        <v>967059314304</v>
      </c>
      <c r="Z6828" s="14">
        <f>AA6828/10</f>
        <v>1.7097473499975713</v>
      </c>
      <c r="AA6828" s="14">
        <f>[1]!Table_1[[#This Row],[시가총액]]/[1]!Table_1[[#This Row],[당기순이익(세후영업이익)]]</f>
        <v>17.097473499975713</v>
      </c>
      <c r="AB6828" s="10">
        <v>8438390000</v>
      </c>
    </row>
    <row r="6829" spans="1:28" ht="19.2">
      <c r="A6829" s="12">
        <v>6828</v>
      </c>
      <c r="B6829" s="12">
        <v>170900</v>
      </c>
      <c r="C6829" s="13" t="s">
        <v>1132</v>
      </c>
      <c r="D6829" s="13" t="s">
        <v>6</v>
      </c>
      <c r="E6829" s="12">
        <v>2020</v>
      </c>
      <c r="F6829" s="12">
        <v>31.135000000000002</v>
      </c>
      <c r="G6829" s="15">
        <f>([1]!Table_1[[#This Row],[총자산]]-[1]!Table_1[[#This Row],[장부가치 자기자본]]+[1]!Table_1[[#This Row],[시가총액]])/[1]!Table_1[[#This Row],[총자산]]</f>
        <v>1.0794477320865354</v>
      </c>
      <c r="H6829" s="14">
        <f>I6829/100000000000</f>
        <v>0.33994186444000002</v>
      </c>
      <c r="I6829" s="12">
        <v>33994186444</v>
      </c>
      <c r="J6829" s="12">
        <v>-2.79</v>
      </c>
      <c r="K6829" s="10">
        <f>L6829/1000000000000</f>
        <v>0.58672812696999999</v>
      </c>
      <c r="L6829" s="12">
        <v>586728126970</v>
      </c>
      <c r="M6829" s="12">
        <v>2.52</v>
      </c>
      <c r="N6829" s="12">
        <v>1</v>
      </c>
      <c r="O6829" s="15">
        <f>IF([1]!Table_1[[#This Row],[연도]]=2016,1,0)</f>
        <v>0</v>
      </c>
      <c r="P6829" s="15">
        <f>IF([1]!Table_1[[#This Row],[연도]]=2017,1,0)</f>
        <v>0</v>
      </c>
      <c r="Q6829" s="15">
        <f>IF([1]!Table_1[[#This Row],[연도]]=2018,1,0)</f>
        <v>0</v>
      </c>
      <c r="R6829" s="15">
        <f>IF([1]!Table_1[[#This Row],[연도]]=2019,1,0)</f>
        <v>0</v>
      </c>
      <c r="S6829" s="15">
        <f>IF([1]!Table_1[[#This Row],[연도]]=2020,1,0)</f>
        <v>1</v>
      </c>
      <c r="T6829" s="15">
        <f>IF([1]!Table_1[[#This Row],[연도]]=2021,1,0)</f>
        <v>0</v>
      </c>
      <c r="U6829" s="15">
        <f>IF([1]!Table_1[[#This Row],[연도]]=2022,1,0)</f>
        <v>0</v>
      </c>
      <c r="V6829" s="15">
        <f>IF([1]!Table_1[[#This Row],[연도]]=2023,1,0)</f>
        <v>0</v>
      </c>
      <c r="W6829" s="12">
        <v>0.11</v>
      </c>
      <c r="X6829" s="10">
        <f>Y6829/1000000000000</f>
        <v>0.72000862436000002</v>
      </c>
      <c r="Y6829" s="15">
        <f>[1]!Table_1[[#This Row],[주가]]*[1]!Table_1[[#This Row],[기말주식수]]</f>
        <v>720008624360</v>
      </c>
      <c r="Z6829" s="14">
        <f>AA6829/10</f>
        <v>2.1180345808425196</v>
      </c>
      <c r="AA6829" s="15">
        <f>[1]!Table_1[[#This Row],[시가총액]]/[1]!Table_1[[#This Row],[당기순이익(세후영업이익)]]</f>
        <v>21.180345808425194</v>
      </c>
      <c r="AB6829" s="12">
        <v>8438390000</v>
      </c>
    </row>
    <row r="6830" spans="1:28" ht="19.2">
      <c r="A6830" s="10">
        <v>6829</v>
      </c>
      <c r="B6830" s="10">
        <v>170900</v>
      </c>
      <c r="C6830" s="11" t="s">
        <v>1132</v>
      </c>
      <c r="D6830" s="11" t="s">
        <v>6</v>
      </c>
      <c r="E6830" s="10">
        <v>2021</v>
      </c>
      <c r="F6830" s="10">
        <v>65.861999999999995</v>
      </c>
      <c r="G6830" s="14">
        <f>([1]!Table_1[[#This Row],[총자산]]-[1]!Table_1[[#This Row],[장부가치 자기자본]]+[1]!Table_1[[#This Row],[시가총액]])/[1]!Table_1[[#This Row],[총자산]]</f>
        <v>0.93335124189013086</v>
      </c>
      <c r="H6830" s="14">
        <f>I6830/100000000000</f>
        <v>0.15618958259999999</v>
      </c>
      <c r="I6830" s="10">
        <v>15618958260</v>
      </c>
      <c r="J6830" s="10">
        <v>13.8</v>
      </c>
      <c r="K6830" s="10">
        <f>L6830/1000000000000</f>
        <v>0.59322791574099998</v>
      </c>
      <c r="L6830" s="10">
        <v>593227915741</v>
      </c>
      <c r="M6830" s="10">
        <v>2.52</v>
      </c>
      <c r="N6830" s="10">
        <v>1</v>
      </c>
      <c r="O6830" s="14">
        <f>IF([1]!Table_1[[#This Row],[연도]]=2016,1,0)</f>
        <v>0</v>
      </c>
      <c r="P6830" s="14">
        <f>IF([1]!Table_1[[#This Row],[연도]]=2017,1,0)</f>
        <v>0</v>
      </c>
      <c r="Q6830" s="14">
        <f>IF([1]!Table_1[[#This Row],[연도]]=2018,1,0)</f>
        <v>0</v>
      </c>
      <c r="R6830" s="14">
        <f>IF([1]!Table_1[[#This Row],[연도]]=2019,1,0)</f>
        <v>0</v>
      </c>
      <c r="S6830" s="14">
        <f>IF([1]!Table_1[[#This Row],[연도]]=2020,1,0)</f>
        <v>0</v>
      </c>
      <c r="T6830" s="14">
        <f>IF([1]!Table_1[[#This Row],[연도]]=2021,1,0)</f>
        <v>1</v>
      </c>
      <c r="U6830" s="14">
        <f>IF([1]!Table_1[[#This Row],[연도]]=2022,1,0)</f>
        <v>0</v>
      </c>
      <c r="V6830" s="14">
        <f>IF([1]!Table_1[[#This Row],[연도]]=2023,1,0)</f>
        <v>0</v>
      </c>
      <c r="W6830" s="10">
        <v>0.12</v>
      </c>
      <c r="X6830" s="10">
        <f>Y6830/1000000000000</f>
        <v>0.58200006886</v>
      </c>
      <c r="Y6830" s="14">
        <f>[1]!Table_1[[#This Row],[주가]]*[1]!Table_1[[#This Row],[기말주식수]]</f>
        <v>582000068860</v>
      </c>
      <c r="Z6830" s="14">
        <f>AA6830/10</f>
        <v>3.7262412714841333</v>
      </c>
      <c r="AA6830" s="14">
        <f>[1]!Table_1[[#This Row],[시가총액]]/[1]!Table_1[[#This Row],[당기순이익(세후영업이익)]]</f>
        <v>37.262412714841332</v>
      </c>
      <c r="AB6830" s="10">
        <v>8440847000</v>
      </c>
    </row>
    <row r="6831" spans="1:28" ht="19.2">
      <c r="A6831" s="12">
        <v>6830</v>
      </c>
      <c r="B6831" s="12">
        <v>170900</v>
      </c>
      <c r="C6831" s="13" t="s">
        <v>1132</v>
      </c>
      <c r="D6831" s="13" t="s">
        <v>6</v>
      </c>
      <c r="E6831" s="12">
        <v>2022</v>
      </c>
      <c r="F6831" s="12">
        <v>46.075000000000003</v>
      </c>
      <c r="G6831" s="15">
        <f>([1]!Table_1[[#This Row],[총자산]]-[1]!Table_1[[#This Row],[장부가치 자기자본]]+[1]!Table_1[[#This Row],[시가총액]])/[1]!Table_1[[#This Row],[총자산]]</f>
        <v>0.83905875656925888</v>
      </c>
      <c r="H6831" s="14">
        <f>I6831/100000000000</f>
        <v>0.16672741081</v>
      </c>
      <c r="I6831" s="12">
        <v>16672741081</v>
      </c>
      <c r="J6831" s="12">
        <v>3.74</v>
      </c>
      <c r="K6831" s="10">
        <f>L6831/1000000000000</f>
        <v>0.635392682732</v>
      </c>
      <c r="L6831" s="12">
        <v>635392682732</v>
      </c>
      <c r="M6831" s="12">
        <v>2.86</v>
      </c>
      <c r="N6831" s="12">
        <v>1</v>
      </c>
      <c r="O6831" s="15">
        <f>IF([1]!Table_1[[#This Row],[연도]]=2016,1,0)</f>
        <v>0</v>
      </c>
      <c r="P6831" s="15">
        <f>IF([1]!Table_1[[#This Row],[연도]]=2017,1,0)</f>
        <v>0</v>
      </c>
      <c r="Q6831" s="15">
        <f>IF([1]!Table_1[[#This Row],[연도]]=2018,1,0)</f>
        <v>0</v>
      </c>
      <c r="R6831" s="15">
        <f>IF([1]!Table_1[[#This Row],[연도]]=2019,1,0)</f>
        <v>0</v>
      </c>
      <c r="S6831" s="15">
        <f>IF([1]!Table_1[[#This Row],[연도]]=2020,1,0)</f>
        <v>0</v>
      </c>
      <c r="T6831" s="15">
        <f>IF([1]!Table_1[[#This Row],[연도]]=2021,1,0)</f>
        <v>0</v>
      </c>
      <c r="U6831" s="15">
        <f>IF([1]!Table_1[[#This Row],[연도]]=2022,1,0)</f>
        <v>1</v>
      </c>
      <c r="V6831" s="15">
        <f>IF([1]!Table_1[[#This Row],[연도]]=2023,1,0)</f>
        <v>0</v>
      </c>
      <c r="W6831" s="12">
        <v>0.28999999999999998</v>
      </c>
      <c r="X6831" s="10">
        <f>Y6831/1000000000000</f>
        <v>0.50378531247199998</v>
      </c>
      <c r="Y6831" s="15">
        <f>[1]!Table_1[[#This Row],[주가]]*[1]!Table_1[[#This Row],[기말주식수]]</f>
        <v>503785312472</v>
      </c>
      <c r="Z6831" s="14">
        <f>AA6831/10</f>
        <v>3.0216106039462582</v>
      </c>
      <c r="AA6831" s="15">
        <f>[1]!Table_1[[#This Row],[시가총액]]/[1]!Table_1[[#This Row],[당기순이익(세후영업이익)]]</f>
        <v>30.216106039462581</v>
      </c>
      <c r="AB6831" s="12">
        <v>5884218200</v>
      </c>
    </row>
    <row r="6832" spans="1:28" ht="19.2">
      <c r="A6832" s="10">
        <v>6831</v>
      </c>
      <c r="B6832" s="10">
        <v>170900</v>
      </c>
      <c r="C6832" s="11" t="s">
        <v>1132</v>
      </c>
      <c r="D6832" s="11" t="s">
        <v>6</v>
      </c>
      <c r="E6832" s="10">
        <v>2023</v>
      </c>
      <c r="F6832" s="10">
        <v>291.98500000000001</v>
      </c>
      <c r="G6832" s="14">
        <f>([1]!Table_1[[#This Row],[총자산]]-[1]!Table_1[[#This Row],[장부가치 자기자본]]+[1]!Table_1[[#This Row],[시가총액]])/[1]!Table_1[[#This Row],[총자산]]</f>
        <v>0.93039198313003479</v>
      </c>
      <c r="H6832" s="14">
        <f>I6832/100000000000</f>
        <v>0.11178462374000001</v>
      </c>
      <c r="I6832" s="10">
        <v>11178462374</v>
      </c>
      <c r="J6832" s="10">
        <v>9.2200000000000006</v>
      </c>
      <c r="K6832" s="10">
        <f>L6832/1000000000000</f>
        <v>0.66398036810899996</v>
      </c>
      <c r="L6832" s="10">
        <v>663980368109</v>
      </c>
      <c r="M6832" s="10">
        <v>3.12</v>
      </c>
      <c r="N6832" s="10">
        <v>1</v>
      </c>
      <c r="O6832" s="14">
        <f>IF([1]!Table_1[[#This Row],[연도]]=2016,1,0)</f>
        <v>0</v>
      </c>
      <c r="P6832" s="14">
        <f>IF([1]!Table_1[[#This Row],[연도]]=2017,1,0)</f>
        <v>0</v>
      </c>
      <c r="Q6832" s="14">
        <f>IF([1]!Table_1[[#This Row],[연도]]=2018,1,0)</f>
        <v>0</v>
      </c>
      <c r="R6832" s="14">
        <f>IF([1]!Table_1[[#This Row],[연도]]=2019,1,0)</f>
        <v>0</v>
      </c>
      <c r="S6832" s="14">
        <f>IF([1]!Table_1[[#This Row],[연도]]=2020,1,0)</f>
        <v>0</v>
      </c>
      <c r="T6832" s="14">
        <f>IF([1]!Table_1[[#This Row],[연도]]=2021,1,0)</f>
        <v>0</v>
      </c>
      <c r="U6832" s="14">
        <f>IF([1]!Table_1[[#This Row],[연도]]=2022,1,0)</f>
        <v>0</v>
      </c>
      <c r="V6832" s="14">
        <f>IF([1]!Table_1[[#This Row],[연도]]=2023,1,0)</f>
        <v>1</v>
      </c>
      <c r="W6832" s="10">
        <v>0.23</v>
      </c>
      <c r="X6832" s="10">
        <f>Y6832/1000000000000</f>
        <v>0.59529408149999996</v>
      </c>
      <c r="Y6832" s="14">
        <f>[1]!Table_1[[#This Row],[주가]]*[1]!Table_1[[#This Row],[기말주식수]]</f>
        <v>595294081500</v>
      </c>
      <c r="Z6832" s="14">
        <f>AA6832/10</f>
        <v>5.3253664196660475</v>
      </c>
      <c r="AA6832" s="14">
        <f>[1]!Table_1[[#This Row],[시가총액]]/[1]!Table_1[[#This Row],[당기순이익(세후영업이익)]]</f>
        <v>53.253664196660473</v>
      </c>
      <c r="AB6832" s="10">
        <v>5901011900</v>
      </c>
    </row>
    <row r="6833" spans="1:28" ht="19.2">
      <c r="A6833" s="12">
        <v>6832</v>
      </c>
      <c r="B6833" s="12">
        <v>170920</v>
      </c>
      <c r="C6833" s="13" t="s">
        <v>1133</v>
      </c>
      <c r="D6833" s="13" t="s">
        <v>20</v>
      </c>
      <c r="E6833" s="12">
        <v>2016</v>
      </c>
      <c r="F6833" s="12">
        <v>-58.92</v>
      </c>
      <c r="G6833" s="15">
        <f>([1]!Table_1[[#This Row],[총자산]]-[1]!Table_1[[#This Row],[장부가치 자기자본]]+[1]!Table_1[[#This Row],[시가총액]])/[1]!Table_1[[#This Row],[총자산]]</f>
        <v>1.118268350589587</v>
      </c>
      <c r="H6833" s="14">
        <f>I6833/100000000000</f>
        <v>-1.5232137870000001E-2</v>
      </c>
      <c r="I6833" s="12">
        <v>-1523213787</v>
      </c>
      <c r="J6833" s="12">
        <v>17.14</v>
      </c>
      <c r="K6833" s="10">
        <f>L6833/1000000000000</f>
        <v>7.1007818358000005E-2</v>
      </c>
      <c r="L6833" s="12">
        <v>71007818358</v>
      </c>
      <c r="M6833" s="12">
        <v>8.9700000000000006</v>
      </c>
      <c r="N6833" s="12">
        <v>1</v>
      </c>
      <c r="O6833" s="15">
        <f>IF([1]!Table_1[[#This Row],[연도]]=2016,1,0)</f>
        <v>1</v>
      </c>
      <c r="P6833" s="15">
        <f>IF([1]!Table_1[[#This Row],[연도]]=2017,1,0)</f>
        <v>0</v>
      </c>
      <c r="Q6833" s="15">
        <f>IF([1]!Table_1[[#This Row],[연도]]=2018,1,0)</f>
        <v>0</v>
      </c>
      <c r="R6833" s="15">
        <f>IF([1]!Table_1[[#This Row],[연도]]=2019,1,0)</f>
        <v>0</v>
      </c>
      <c r="S6833" s="15">
        <f>IF([1]!Table_1[[#This Row],[연도]]=2020,1,0)</f>
        <v>0</v>
      </c>
      <c r="T6833" s="15">
        <f>IF([1]!Table_1[[#This Row],[연도]]=2021,1,0)</f>
        <v>0</v>
      </c>
      <c r="U6833" s="15">
        <f>IF([1]!Table_1[[#This Row],[연도]]=2022,1,0)</f>
        <v>0</v>
      </c>
      <c r="V6833" s="15">
        <f>IF([1]!Table_1[[#This Row],[연도]]=2023,1,0)</f>
        <v>0</v>
      </c>
      <c r="W6833" s="12">
        <v>0.62</v>
      </c>
      <c r="X6833" s="10">
        <f>Y6833/1000000000000</f>
        <v>0.10640719345000001</v>
      </c>
      <c r="Y6833" s="15">
        <f>[1]!Table_1[[#This Row],[주가]]*[1]!Table_1[[#This Row],[기말주식수]]</f>
        <v>106407193450</v>
      </c>
      <c r="Z6833" s="14">
        <f>AA6833/10</f>
        <v>-6.9857031467376016</v>
      </c>
      <c r="AA6833" s="15">
        <f>[1]!Table_1[[#This Row],[시가총액]]/[1]!Table_1[[#This Row],[당기순이익(세후영업이익)]]</f>
        <v>-69.857031467376018</v>
      </c>
      <c r="AB6833" s="12">
        <v>1097685000</v>
      </c>
    </row>
    <row r="6834" spans="1:28" ht="19.2">
      <c r="A6834" s="10">
        <v>6833</v>
      </c>
      <c r="B6834" s="10">
        <v>170920</v>
      </c>
      <c r="C6834" s="11" t="s">
        <v>1133</v>
      </c>
      <c r="D6834" s="11" t="s">
        <v>20</v>
      </c>
      <c r="E6834" s="10">
        <v>2017</v>
      </c>
      <c r="F6834" s="10">
        <v>-53.834000000000003</v>
      </c>
      <c r="G6834" s="14">
        <f>([1]!Table_1[[#This Row],[총자산]]-[1]!Table_1[[#This Row],[장부가치 자기자본]]+[1]!Table_1[[#This Row],[시가총액]])/[1]!Table_1[[#This Row],[총자산]]</f>
        <v>1.1480535096366684</v>
      </c>
      <c r="H6834" s="14">
        <f>I6834/100000000000</f>
        <v>2.2982039239999998E-2</v>
      </c>
      <c r="I6834" s="10">
        <v>2298203924</v>
      </c>
      <c r="J6834" s="10">
        <v>-0.47</v>
      </c>
      <c r="K6834" s="10">
        <f>L6834/1000000000000</f>
        <v>6.5740788704000006E-2</v>
      </c>
      <c r="L6834" s="10">
        <v>65740788704</v>
      </c>
      <c r="M6834" s="10">
        <v>6.35</v>
      </c>
      <c r="N6834" s="10">
        <v>1</v>
      </c>
      <c r="O6834" s="14">
        <f>IF([1]!Table_1[[#This Row],[연도]]=2016,1,0)</f>
        <v>0</v>
      </c>
      <c r="P6834" s="14">
        <f>IF([1]!Table_1[[#This Row],[연도]]=2017,1,0)</f>
        <v>1</v>
      </c>
      <c r="Q6834" s="14">
        <f>IF([1]!Table_1[[#This Row],[연도]]=2018,1,0)</f>
        <v>0</v>
      </c>
      <c r="R6834" s="14">
        <f>IF([1]!Table_1[[#This Row],[연도]]=2019,1,0)</f>
        <v>0</v>
      </c>
      <c r="S6834" s="14">
        <f>IF([1]!Table_1[[#This Row],[연도]]=2020,1,0)</f>
        <v>0</v>
      </c>
      <c r="T6834" s="14">
        <f>IF([1]!Table_1[[#This Row],[연도]]=2021,1,0)</f>
        <v>0</v>
      </c>
      <c r="U6834" s="14">
        <f>IF([1]!Table_1[[#This Row],[연도]]=2022,1,0)</f>
        <v>0</v>
      </c>
      <c r="V6834" s="14">
        <f>IF([1]!Table_1[[#This Row],[연도]]=2023,1,0)</f>
        <v>0</v>
      </c>
      <c r="W6834" s="10">
        <v>0.54</v>
      </c>
      <c r="X6834" s="10">
        <f>Y6834/1000000000000</f>
        <v>0.10715918775</v>
      </c>
      <c r="Y6834" s="14">
        <f>[1]!Table_1[[#This Row],[주가]]*[1]!Table_1[[#This Row],[기말주식수]]</f>
        <v>107159187750</v>
      </c>
      <c r="Z6834" s="14">
        <f>AA6834/10</f>
        <v>4.662736262476245</v>
      </c>
      <c r="AA6834" s="14">
        <f>[1]!Table_1[[#This Row],[시가총액]]/[1]!Table_1[[#This Row],[당기순이익(세후영업이익)]]</f>
        <v>46.627362624762448</v>
      </c>
      <c r="AB6834" s="10">
        <v>1097685000</v>
      </c>
    </row>
    <row r="6835" spans="1:28" ht="19.2">
      <c r="A6835" s="12">
        <v>6834</v>
      </c>
      <c r="B6835" s="12">
        <v>170920</v>
      </c>
      <c r="C6835" s="13" t="s">
        <v>1133</v>
      </c>
      <c r="D6835" s="13" t="s">
        <v>20</v>
      </c>
      <c r="E6835" s="12">
        <v>2018</v>
      </c>
      <c r="F6835" s="12">
        <v>55.228999999999999</v>
      </c>
      <c r="G6835" s="15">
        <f>([1]!Table_1[[#This Row],[총자산]]-[1]!Table_1[[#This Row],[장부가치 자기자본]]+[1]!Table_1[[#This Row],[시가총액]])/[1]!Table_1[[#This Row],[총자산]]</f>
        <v>0.89022266693327601</v>
      </c>
      <c r="H6835" s="14">
        <f>I6835/100000000000</f>
        <v>3.3154571760000001E-2</v>
      </c>
      <c r="I6835" s="12">
        <v>3315457176</v>
      </c>
      <c r="J6835" s="12">
        <v>16</v>
      </c>
      <c r="K6835" s="10">
        <f>L6835/1000000000000</f>
        <v>9.6773496471999995E-2</v>
      </c>
      <c r="L6835" s="12">
        <v>96773496472</v>
      </c>
      <c r="M6835" s="12">
        <v>5.19</v>
      </c>
      <c r="N6835" s="12">
        <v>1</v>
      </c>
      <c r="O6835" s="15">
        <f>IF([1]!Table_1[[#This Row],[연도]]=2016,1,0)</f>
        <v>0</v>
      </c>
      <c r="P6835" s="15">
        <f>IF([1]!Table_1[[#This Row],[연도]]=2017,1,0)</f>
        <v>0</v>
      </c>
      <c r="Q6835" s="15">
        <f>IF([1]!Table_1[[#This Row],[연도]]=2018,1,0)</f>
        <v>1</v>
      </c>
      <c r="R6835" s="15">
        <f>IF([1]!Table_1[[#This Row],[연도]]=2019,1,0)</f>
        <v>0</v>
      </c>
      <c r="S6835" s="15">
        <f>IF([1]!Table_1[[#This Row],[연도]]=2020,1,0)</f>
        <v>0</v>
      </c>
      <c r="T6835" s="15">
        <f>IF([1]!Table_1[[#This Row],[연도]]=2021,1,0)</f>
        <v>0</v>
      </c>
      <c r="U6835" s="15">
        <f>IF([1]!Table_1[[#This Row],[연도]]=2022,1,0)</f>
        <v>0</v>
      </c>
      <c r="V6835" s="15">
        <f>IF([1]!Table_1[[#This Row],[연도]]=2023,1,0)</f>
        <v>0</v>
      </c>
      <c r="W6835" s="12">
        <v>1.2</v>
      </c>
      <c r="X6835" s="10">
        <f>Y6835/1000000000000</f>
        <v>7.3018646529999995E-2</v>
      </c>
      <c r="Y6835" s="15">
        <f>[1]!Table_1[[#This Row],[주가]]*[1]!Table_1[[#This Row],[기말주식수]]</f>
        <v>73018646530</v>
      </c>
      <c r="Z6835" s="14">
        <f>AA6835/10</f>
        <v>2.2023703716811331</v>
      </c>
      <c r="AA6835" s="15">
        <f>[1]!Table_1[[#This Row],[시가총액]]/[1]!Table_1[[#This Row],[당기순이익(세후영업이익)]]</f>
        <v>22.02370371681133</v>
      </c>
      <c r="AB6835" s="12">
        <v>731790000</v>
      </c>
    </row>
    <row r="6836" spans="1:28" ht="19.2">
      <c r="A6836" s="10">
        <v>6835</v>
      </c>
      <c r="B6836" s="10">
        <v>170920</v>
      </c>
      <c r="C6836" s="11" t="s">
        <v>1133</v>
      </c>
      <c r="D6836" s="11" t="s">
        <v>20</v>
      </c>
      <c r="E6836" s="10">
        <v>2019</v>
      </c>
      <c r="F6836" s="10">
        <v>58.542999999999999</v>
      </c>
      <c r="G6836" s="14">
        <f>([1]!Table_1[[#This Row],[총자산]]-[1]!Table_1[[#This Row],[장부가치 자기자본]]+[1]!Table_1[[#This Row],[시가총액]])/[1]!Table_1[[#This Row],[총자산]]</f>
        <v>1.0185316622986127</v>
      </c>
      <c r="H6836" s="14">
        <f>I6836/100000000000</f>
        <v>3.7120044409999997E-2</v>
      </c>
      <c r="I6836" s="10">
        <v>3712004441</v>
      </c>
      <c r="J6836" s="10">
        <v>3.4</v>
      </c>
      <c r="K6836" s="10">
        <f>L6836/1000000000000</f>
        <v>9.2053187716000004E-2</v>
      </c>
      <c r="L6836" s="10">
        <v>92053187716</v>
      </c>
      <c r="M6836" s="10">
        <v>4.5</v>
      </c>
      <c r="N6836" s="10">
        <v>1</v>
      </c>
      <c r="O6836" s="14">
        <f>IF([1]!Table_1[[#This Row],[연도]]=2016,1,0)</f>
        <v>0</v>
      </c>
      <c r="P6836" s="14">
        <f>IF([1]!Table_1[[#This Row],[연도]]=2017,1,0)</f>
        <v>0</v>
      </c>
      <c r="Q6836" s="14">
        <f>IF([1]!Table_1[[#This Row],[연도]]=2018,1,0)</f>
        <v>0</v>
      </c>
      <c r="R6836" s="14">
        <f>IF([1]!Table_1[[#This Row],[연도]]=2019,1,0)</f>
        <v>1</v>
      </c>
      <c r="S6836" s="14">
        <f>IF([1]!Table_1[[#This Row],[연도]]=2020,1,0)</f>
        <v>0</v>
      </c>
      <c r="T6836" s="14">
        <f>IF([1]!Table_1[[#This Row],[연도]]=2021,1,0)</f>
        <v>0</v>
      </c>
      <c r="U6836" s="14">
        <f>IF([1]!Table_1[[#This Row],[연도]]=2022,1,0)</f>
        <v>0</v>
      </c>
      <c r="V6836" s="14">
        <f>IF([1]!Table_1[[#This Row],[연도]]=2023,1,0)</f>
        <v>0</v>
      </c>
      <c r="W6836" s="10">
        <v>0.85</v>
      </c>
      <c r="X6836" s="10">
        <f>Y6836/1000000000000</f>
        <v>9.5127278950000005E-2</v>
      </c>
      <c r="Y6836" s="14">
        <f>[1]!Table_1[[#This Row],[주가]]*[1]!Table_1[[#This Row],[기말주식수]]</f>
        <v>95127278950</v>
      </c>
      <c r="Z6836" s="14">
        <f>AA6836/10</f>
        <v>2.5626930264224863</v>
      </c>
      <c r="AA6836" s="14">
        <f>[1]!Table_1[[#This Row],[시가총액]]/[1]!Table_1[[#This Row],[당기순이익(세후영업이익)]]</f>
        <v>25.626930264224864</v>
      </c>
      <c r="AB6836" s="10">
        <v>731790000</v>
      </c>
    </row>
    <row r="6837" spans="1:28" ht="19.2">
      <c r="A6837" s="12">
        <v>6836</v>
      </c>
      <c r="B6837" s="12">
        <v>170920</v>
      </c>
      <c r="C6837" s="13" t="s">
        <v>1133</v>
      </c>
      <c r="D6837" s="13" t="s">
        <v>20</v>
      </c>
      <c r="E6837" s="12">
        <v>2020</v>
      </c>
      <c r="F6837" s="12">
        <v>-16.917000000000002</v>
      </c>
      <c r="G6837" s="15">
        <f>([1]!Table_1[[#This Row],[총자산]]-[1]!Table_1[[#This Row],[장부가치 자기자본]]+[1]!Table_1[[#This Row],[시가총액]])/[1]!Table_1[[#This Row],[총자산]]</f>
        <v>1.0357670774287917</v>
      </c>
      <c r="H6837" s="14">
        <f>I6837/100000000000</f>
        <v>4.5132630999999999E-2</v>
      </c>
      <c r="I6837" s="12">
        <v>4513263100</v>
      </c>
      <c r="J6837" s="12">
        <v>-4</v>
      </c>
      <c r="K6837" s="10">
        <f>L6837/1000000000000</f>
        <v>9.4775793265999997E-2</v>
      </c>
      <c r="L6837" s="12">
        <v>94775793266</v>
      </c>
      <c r="M6837" s="12">
        <v>2.77</v>
      </c>
      <c r="N6837" s="12">
        <v>1</v>
      </c>
      <c r="O6837" s="15">
        <f>IF([1]!Table_1[[#This Row],[연도]]=2016,1,0)</f>
        <v>0</v>
      </c>
      <c r="P6837" s="15">
        <f>IF([1]!Table_1[[#This Row],[연도]]=2017,1,0)</f>
        <v>0</v>
      </c>
      <c r="Q6837" s="15">
        <f>IF([1]!Table_1[[#This Row],[연도]]=2018,1,0)</f>
        <v>0</v>
      </c>
      <c r="R6837" s="15">
        <f>IF([1]!Table_1[[#This Row],[연도]]=2019,1,0)</f>
        <v>0</v>
      </c>
      <c r="S6837" s="15">
        <f>IF([1]!Table_1[[#This Row],[연도]]=2020,1,0)</f>
        <v>1</v>
      </c>
      <c r="T6837" s="15">
        <f>IF([1]!Table_1[[#This Row],[연도]]=2021,1,0)</f>
        <v>0</v>
      </c>
      <c r="U6837" s="15">
        <f>IF([1]!Table_1[[#This Row],[연도]]=2022,1,0)</f>
        <v>0</v>
      </c>
      <c r="V6837" s="15">
        <f>IF([1]!Table_1[[#This Row],[연도]]=2023,1,0)</f>
        <v>0</v>
      </c>
      <c r="W6837" s="12">
        <v>0.47</v>
      </c>
      <c r="X6837" s="10">
        <f>Y6837/1000000000000</f>
        <v>9.3712368099999999E-2</v>
      </c>
      <c r="Y6837" s="15">
        <f>[1]!Table_1[[#This Row],[주가]]*[1]!Table_1[[#This Row],[기말주식수]]</f>
        <v>93712368100</v>
      </c>
      <c r="Z6837" s="14">
        <f>AA6837/10</f>
        <v>2.0763772468748831</v>
      </c>
      <c r="AA6837" s="15">
        <f>[1]!Table_1[[#This Row],[시가총액]]/[1]!Table_1[[#This Row],[당기순이익(세후영업이익)]]</f>
        <v>20.763772468748829</v>
      </c>
      <c r="AB6837" s="12">
        <v>732496700</v>
      </c>
    </row>
    <row r="6838" spans="1:28" ht="19.2">
      <c r="A6838" s="10">
        <v>6837</v>
      </c>
      <c r="B6838" s="10">
        <v>171090</v>
      </c>
      <c r="C6838" s="11" t="s">
        <v>1134</v>
      </c>
      <c r="D6838" s="11" t="s">
        <v>20</v>
      </c>
      <c r="E6838" s="10">
        <v>2018</v>
      </c>
      <c r="F6838" s="10">
        <v>16.818000000000001</v>
      </c>
      <c r="G6838" s="14">
        <f>([1]!Table_1[[#This Row],[총자산]]-[1]!Table_1[[#This Row],[장부가치 자기자본]]+[1]!Table_1[[#This Row],[시가총액]])/[1]!Table_1[[#This Row],[총자산]]</f>
        <v>0.86217675400381932</v>
      </c>
      <c r="H6838" s="14">
        <f>I6838/100000000000</f>
        <v>8.4940742740000005E-2</v>
      </c>
      <c r="I6838" s="10">
        <v>8494074274</v>
      </c>
      <c r="J6838" s="10">
        <v>-1.54</v>
      </c>
      <c r="K6838" s="10">
        <f>L6838/1000000000000</f>
        <v>0.11799769857799999</v>
      </c>
      <c r="L6838" s="10">
        <v>117997698578</v>
      </c>
      <c r="M6838" s="10">
        <v>3.22</v>
      </c>
      <c r="N6838" s="10">
        <v>1</v>
      </c>
      <c r="O6838" s="14">
        <f>IF([1]!Table_1[[#This Row],[연도]]=2016,1,0)</f>
        <v>0</v>
      </c>
      <c r="P6838" s="14">
        <f>IF([1]!Table_1[[#This Row],[연도]]=2017,1,0)</f>
        <v>0</v>
      </c>
      <c r="Q6838" s="14">
        <f>IF([1]!Table_1[[#This Row],[연도]]=2018,1,0)</f>
        <v>1</v>
      </c>
      <c r="R6838" s="14">
        <f>IF([1]!Table_1[[#This Row],[연도]]=2019,1,0)</f>
        <v>0</v>
      </c>
      <c r="S6838" s="14">
        <f>IF([1]!Table_1[[#This Row],[연도]]=2020,1,0)</f>
        <v>0</v>
      </c>
      <c r="T6838" s="14">
        <f>IF([1]!Table_1[[#This Row],[연도]]=2021,1,0)</f>
        <v>0</v>
      </c>
      <c r="U6838" s="14">
        <f>IF([1]!Table_1[[#This Row],[연도]]=2022,1,0)</f>
        <v>0</v>
      </c>
      <c r="V6838" s="14">
        <f>IF([1]!Table_1[[#This Row],[연도]]=2023,1,0)</f>
        <v>0</v>
      </c>
      <c r="W6838" s="10">
        <v>1.2</v>
      </c>
      <c r="X6838" s="10">
        <f>Y6838/1000000000000</f>
        <v>6.7944677250000002E-2</v>
      </c>
      <c r="Y6838" s="14">
        <f>[1]!Table_1[[#This Row],[주가]]*[1]!Table_1[[#This Row],[기말주식수]]</f>
        <v>67944677250</v>
      </c>
      <c r="Z6838" s="14">
        <f>AA6838/10</f>
        <v>0.799906794528225</v>
      </c>
      <c r="AA6838" s="14">
        <f>[1]!Table_1[[#This Row],[시가총액]]/[1]!Table_1[[#This Row],[당기순이익(세후영업이익)]]</f>
        <v>7.99906794528225</v>
      </c>
      <c r="AB6838" s="10">
        <v>867469500</v>
      </c>
    </row>
    <row r="6839" spans="1:28" ht="19.2">
      <c r="A6839" s="12">
        <v>6838</v>
      </c>
      <c r="B6839" s="12">
        <v>171090</v>
      </c>
      <c r="C6839" s="13" t="s">
        <v>1134</v>
      </c>
      <c r="D6839" s="13" t="s">
        <v>20</v>
      </c>
      <c r="E6839" s="12">
        <v>2019</v>
      </c>
      <c r="F6839" s="12">
        <v>12.057</v>
      </c>
      <c r="G6839" s="15">
        <f>([1]!Table_1[[#This Row],[총자산]]-[1]!Table_1[[#This Row],[장부가치 자기자본]]+[1]!Table_1[[#This Row],[시가총액]])/[1]!Table_1[[#This Row],[총자산]]</f>
        <v>0.83517143384156578</v>
      </c>
      <c r="H6839" s="14">
        <f>I6839/100000000000</f>
        <v>0.11430479238000001</v>
      </c>
      <c r="I6839" s="12">
        <v>11430479238</v>
      </c>
      <c r="J6839" s="12">
        <v>3.56</v>
      </c>
      <c r="K6839" s="10">
        <f>L6839/1000000000000</f>
        <v>8.7647565809999994E-2</v>
      </c>
      <c r="L6839" s="12">
        <v>87647565810</v>
      </c>
      <c r="M6839" s="12">
        <v>3.07</v>
      </c>
      <c r="N6839" s="12">
        <v>1</v>
      </c>
      <c r="O6839" s="15">
        <f>IF([1]!Table_1[[#This Row],[연도]]=2016,1,0)</f>
        <v>0</v>
      </c>
      <c r="P6839" s="15">
        <f>IF([1]!Table_1[[#This Row],[연도]]=2017,1,0)</f>
        <v>0</v>
      </c>
      <c r="Q6839" s="15">
        <f>IF([1]!Table_1[[#This Row],[연도]]=2018,1,0)</f>
        <v>0</v>
      </c>
      <c r="R6839" s="15">
        <f>IF([1]!Table_1[[#This Row],[연도]]=2019,1,0)</f>
        <v>1</v>
      </c>
      <c r="S6839" s="15">
        <f>IF([1]!Table_1[[#This Row],[연도]]=2020,1,0)</f>
        <v>0</v>
      </c>
      <c r="T6839" s="15">
        <f>IF([1]!Table_1[[#This Row],[연도]]=2021,1,0)</f>
        <v>0</v>
      </c>
      <c r="U6839" s="15">
        <f>IF([1]!Table_1[[#This Row],[연도]]=2022,1,0)</f>
        <v>0</v>
      </c>
      <c r="V6839" s="15">
        <f>IF([1]!Table_1[[#This Row],[연도]]=2023,1,0)</f>
        <v>0</v>
      </c>
      <c r="W6839" s="12">
        <v>0.85</v>
      </c>
      <c r="X6839" s="10">
        <f>Y6839/1000000000000</f>
        <v>7.0824451649999995E-2</v>
      </c>
      <c r="Y6839" s="15">
        <f>[1]!Table_1[[#This Row],[주가]]*[1]!Table_1[[#This Row],[기말주식수]]</f>
        <v>70824451650</v>
      </c>
      <c r="Z6839" s="14">
        <f>AA6839/10</f>
        <v>0.61961051829347624</v>
      </c>
      <c r="AA6839" s="15">
        <f>[1]!Table_1[[#This Row],[시가총액]]/[1]!Table_1[[#This Row],[당기순이익(세후영업이익)]]</f>
        <v>6.1961051829347626</v>
      </c>
      <c r="AB6839" s="12">
        <v>861502400</v>
      </c>
    </row>
    <row r="6840" spans="1:28" ht="19.2">
      <c r="A6840" s="10">
        <v>6839</v>
      </c>
      <c r="B6840" s="10">
        <v>171090</v>
      </c>
      <c r="C6840" s="11" t="s">
        <v>1134</v>
      </c>
      <c r="D6840" s="11" t="s">
        <v>20</v>
      </c>
      <c r="E6840" s="10">
        <v>2020</v>
      </c>
      <c r="F6840" s="10">
        <v>35.651000000000003</v>
      </c>
      <c r="G6840" s="14">
        <f>([1]!Table_1[[#This Row],[총자산]]-[1]!Table_1[[#This Row],[장부가치 자기자본]]+[1]!Table_1[[#This Row],[시가총액]])/[1]!Table_1[[#This Row],[총자산]]</f>
        <v>0.76632535463130047</v>
      </c>
      <c r="H6840" s="14">
        <f>I6840/100000000000</f>
        <v>3.677986506E-2</v>
      </c>
      <c r="I6840" s="10">
        <v>3677986506</v>
      </c>
      <c r="J6840" s="10">
        <v>-10.52</v>
      </c>
      <c r="K6840" s="10">
        <f>L6840/1000000000000</f>
        <v>6.5640857994000004E-2</v>
      </c>
      <c r="L6840" s="10">
        <v>65640857994</v>
      </c>
      <c r="M6840" s="10">
        <v>3.56</v>
      </c>
      <c r="N6840" s="10">
        <v>1</v>
      </c>
      <c r="O6840" s="14">
        <f>IF([1]!Table_1[[#This Row],[연도]]=2016,1,0)</f>
        <v>0</v>
      </c>
      <c r="P6840" s="14">
        <f>IF([1]!Table_1[[#This Row],[연도]]=2017,1,0)</f>
        <v>0</v>
      </c>
      <c r="Q6840" s="14">
        <f>IF([1]!Table_1[[#This Row],[연도]]=2018,1,0)</f>
        <v>0</v>
      </c>
      <c r="R6840" s="14">
        <f>IF([1]!Table_1[[#This Row],[연도]]=2019,1,0)</f>
        <v>0</v>
      </c>
      <c r="S6840" s="14">
        <f>IF([1]!Table_1[[#This Row],[연도]]=2020,1,0)</f>
        <v>1</v>
      </c>
      <c r="T6840" s="14">
        <f>IF([1]!Table_1[[#This Row],[연도]]=2021,1,0)</f>
        <v>0</v>
      </c>
      <c r="U6840" s="14">
        <f>IF([1]!Table_1[[#This Row],[연도]]=2022,1,0)</f>
        <v>0</v>
      </c>
      <c r="V6840" s="14">
        <f>IF([1]!Table_1[[#This Row],[연도]]=2023,1,0)</f>
        <v>0</v>
      </c>
      <c r="W6840" s="10">
        <v>0.47</v>
      </c>
      <c r="X6840" s="10">
        <f>Y6840/1000000000000</f>
        <v>6.5514867599999999E-2</v>
      </c>
      <c r="Y6840" s="14">
        <f>[1]!Table_1[[#This Row],[주가]]*[1]!Table_1[[#This Row],[기말주식수]]</f>
        <v>65514867600</v>
      </c>
      <c r="Z6840" s="14">
        <f>AA6840/10</f>
        <v>1.7812699283459523</v>
      </c>
      <c r="AA6840" s="14">
        <f>[1]!Table_1[[#This Row],[시가총액]]/[1]!Table_1[[#This Row],[당기순이익(세후영업이익)]]</f>
        <v>17.812699283459523</v>
      </c>
      <c r="AB6840" s="10">
        <v>826029100</v>
      </c>
    </row>
    <row r="6841" spans="1:28" ht="19.2">
      <c r="A6841" s="12">
        <v>6840</v>
      </c>
      <c r="B6841" s="12">
        <v>171120</v>
      </c>
      <c r="C6841" s="13" t="s">
        <v>1135</v>
      </c>
      <c r="D6841" s="13" t="s">
        <v>20</v>
      </c>
      <c r="E6841" s="12">
        <v>2016</v>
      </c>
      <c r="F6841" s="12">
        <v>18.228000000000002</v>
      </c>
      <c r="G6841" s="15">
        <f>([1]!Table_1[[#This Row],[총자산]]-[1]!Table_1[[#This Row],[장부가치 자기자본]]+[1]!Table_1[[#This Row],[시가총액]])/[1]!Table_1[[#This Row],[총자산]]</f>
        <v>1.162019718357399</v>
      </c>
      <c r="H6841" s="14">
        <f>I6841/100000000000</f>
        <v>0.18730324477999999</v>
      </c>
      <c r="I6841" s="12">
        <v>18730324478</v>
      </c>
      <c r="J6841" s="12">
        <v>14.4</v>
      </c>
      <c r="K6841" s="10">
        <f>L6841/1000000000000</f>
        <v>0.120686730331</v>
      </c>
      <c r="L6841" s="12">
        <v>120686730331</v>
      </c>
      <c r="M6841" s="12">
        <v>2.0299999999999998</v>
      </c>
      <c r="N6841" s="12">
        <v>1</v>
      </c>
      <c r="O6841" s="15">
        <f>IF([1]!Table_1[[#This Row],[연도]]=2016,1,0)</f>
        <v>1</v>
      </c>
      <c r="P6841" s="15">
        <f>IF([1]!Table_1[[#This Row],[연도]]=2017,1,0)</f>
        <v>0</v>
      </c>
      <c r="Q6841" s="15">
        <f>IF([1]!Table_1[[#This Row],[연도]]=2018,1,0)</f>
        <v>0</v>
      </c>
      <c r="R6841" s="15">
        <f>IF([1]!Table_1[[#This Row],[연도]]=2019,1,0)</f>
        <v>0</v>
      </c>
      <c r="S6841" s="15">
        <f>IF([1]!Table_1[[#This Row],[연도]]=2020,1,0)</f>
        <v>0</v>
      </c>
      <c r="T6841" s="15">
        <f>IF([1]!Table_1[[#This Row],[연도]]=2021,1,0)</f>
        <v>0</v>
      </c>
      <c r="U6841" s="15">
        <f>IF([1]!Table_1[[#This Row],[연도]]=2022,1,0)</f>
        <v>0</v>
      </c>
      <c r="V6841" s="15">
        <f>IF([1]!Table_1[[#This Row],[연도]]=2023,1,0)</f>
        <v>0</v>
      </c>
      <c r="W6841" s="12">
        <v>0.56000000000000005</v>
      </c>
      <c r="X6841" s="10">
        <f>Y6841/1000000000000</f>
        <v>0.12736534938999999</v>
      </c>
      <c r="Y6841" s="15">
        <f>[1]!Table_1[[#This Row],[주가]]*[1]!Table_1[[#This Row],[기말주식수]]</f>
        <v>127365349390</v>
      </c>
      <c r="Z6841" s="14">
        <f>AA6841/10</f>
        <v>0.67999542420954318</v>
      </c>
      <c r="AA6841" s="15">
        <f>[1]!Table_1[[#This Row],[시가총액]]/[1]!Table_1[[#This Row],[당기순이익(세후영업이익)]]</f>
        <v>6.7999542420954313</v>
      </c>
      <c r="AB6841" s="12">
        <v>3014550200</v>
      </c>
    </row>
    <row r="6842" spans="1:28" ht="19.2">
      <c r="A6842" s="10">
        <v>6841</v>
      </c>
      <c r="B6842" s="10">
        <v>171120</v>
      </c>
      <c r="C6842" s="11" t="s">
        <v>1135</v>
      </c>
      <c r="D6842" s="11" t="s">
        <v>20</v>
      </c>
      <c r="E6842" s="10">
        <v>2017</v>
      </c>
      <c r="F6842" s="10">
        <v>110.40300000000001</v>
      </c>
      <c r="G6842" s="14">
        <f>([1]!Table_1[[#This Row],[총자산]]-[1]!Table_1[[#This Row],[장부가치 자기자본]]+[1]!Table_1[[#This Row],[시가총액]])/[1]!Table_1[[#This Row],[총자산]]</f>
        <v>0.87221409330909372</v>
      </c>
      <c r="H6842" s="14">
        <f>I6842/100000000000</f>
        <v>8.0398253579999995E-2</v>
      </c>
      <c r="I6842" s="10">
        <v>8039825358</v>
      </c>
      <c r="J6842" s="10">
        <v>-1.73</v>
      </c>
      <c r="K6842" s="10">
        <f>L6842/1000000000000</f>
        <v>0.13137266448000001</v>
      </c>
      <c r="L6842" s="10">
        <v>131372664480</v>
      </c>
      <c r="M6842" s="10">
        <v>6.42</v>
      </c>
      <c r="N6842" s="10">
        <v>1</v>
      </c>
      <c r="O6842" s="14">
        <f>IF([1]!Table_1[[#This Row],[연도]]=2016,1,0)</f>
        <v>0</v>
      </c>
      <c r="P6842" s="14">
        <f>IF([1]!Table_1[[#This Row],[연도]]=2017,1,0)</f>
        <v>1</v>
      </c>
      <c r="Q6842" s="14">
        <f>IF([1]!Table_1[[#This Row],[연도]]=2018,1,0)</f>
        <v>0</v>
      </c>
      <c r="R6842" s="14">
        <f>IF([1]!Table_1[[#This Row],[연도]]=2019,1,0)</f>
        <v>0</v>
      </c>
      <c r="S6842" s="14">
        <f>IF([1]!Table_1[[#This Row],[연도]]=2020,1,0)</f>
        <v>0</v>
      </c>
      <c r="T6842" s="14">
        <f>IF([1]!Table_1[[#This Row],[연도]]=2021,1,0)</f>
        <v>0</v>
      </c>
      <c r="U6842" s="14">
        <f>IF([1]!Table_1[[#This Row],[연도]]=2022,1,0)</f>
        <v>0</v>
      </c>
      <c r="V6842" s="14">
        <f>IF([1]!Table_1[[#This Row],[연도]]=2023,1,0)</f>
        <v>0</v>
      </c>
      <c r="W6842" s="10">
        <v>0.65</v>
      </c>
      <c r="X6842" s="10">
        <f>Y6842/1000000000000</f>
        <v>9.1608273769999998E-2</v>
      </c>
      <c r="Y6842" s="14">
        <f>[1]!Table_1[[#This Row],[주가]]*[1]!Table_1[[#This Row],[기말주식수]]</f>
        <v>91608273770</v>
      </c>
      <c r="Z6842" s="14">
        <f>AA6842/10</f>
        <v>1.1394311404892086</v>
      </c>
      <c r="AA6842" s="14">
        <f>[1]!Table_1[[#This Row],[시가총액]]/[1]!Table_1[[#This Row],[당기순이익(세후영업이익)]]</f>
        <v>11.394311404892086</v>
      </c>
      <c r="AB6842" s="10">
        <v>4182062950</v>
      </c>
    </row>
    <row r="6843" spans="1:28" ht="19.2">
      <c r="A6843" s="12">
        <v>6842</v>
      </c>
      <c r="B6843" s="12">
        <v>171120</v>
      </c>
      <c r="C6843" s="13" t="s">
        <v>1135</v>
      </c>
      <c r="D6843" s="13" t="s">
        <v>20</v>
      </c>
      <c r="E6843" s="12">
        <v>2018</v>
      </c>
      <c r="F6843" s="12">
        <v>158.113</v>
      </c>
      <c r="G6843" s="15">
        <f>([1]!Table_1[[#This Row],[총자산]]-[1]!Table_1[[#This Row],[장부가치 자기자본]]+[1]!Table_1[[#This Row],[시가총액]])/[1]!Table_1[[#This Row],[총자산]]</f>
        <v>0.69113574776011777</v>
      </c>
      <c r="H6843" s="14">
        <f>I6843/100000000000</f>
        <v>2.807934015E-2</v>
      </c>
      <c r="I6843" s="12">
        <v>2807934015</v>
      </c>
      <c r="J6843" s="12">
        <v>6.74</v>
      </c>
      <c r="K6843" s="10">
        <f>L6843/1000000000000</f>
        <v>0.13794344687599999</v>
      </c>
      <c r="L6843" s="12">
        <v>137943446876</v>
      </c>
      <c r="M6843" s="12">
        <v>7.71</v>
      </c>
      <c r="N6843" s="12">
        <v>1</v>
      </c>
      <c r="O6843" s="15">
        <f>IF([1]!Table_1[[#This Row],[연도]]=2016,1,0)</f>
        <v>0</v>
      </c>
      <c r="P6843" s="15">
        <f>IF([1]!Table_1[[#This Row],[연도]]=2017,1,0)</f>
        <v>0</v>
      </c>
      <c r="Q6843" s="15">
        <f>IF([1]!Table_1[[#This Row],[연도]]=2018,1,0)</f>
        <v>1</v>
      </c>
      <c r="R6843" s="15">
        <f>IF([1]!Table_1[[#This Row],[연도]]=2019,1,0)</f>
        <v>0</v>
      </c>
      <c r="S6843" s="15">
        <f>IF([1]!Table_1[[#This Row],[연도]]=2020,1,0)</f>
        <v>0</v>
      </c>
      <c r="T6843" s="15">
        <f>IF([1]!Table_1[[#This Row],[연도]]=2021,1,0)</f>
        <v>0</v>
      </c>
      <c r="U6843" s="15">
        <f>IF([1]!Table_1[[#This Row],[연도]]=2022,1,0)</f>
        <v>0</v>
      </c>
      <c r="V6843" s="15">
        <f>IF([1]!Table_1[[#This Row],[연도]]=2023,1,0)</f>
        <v>0</v>
      </c>
      <c r="W6843" s="12">
        <v>1</v>
      </c>
      <c r="X6843" s="10">
        <f>Y6843/1000000000000</f>
        <v>6.0851649775000002E-2</v>
      </c>
      <c r="Y6843" s="15">
        <f>[1]!Table_1[[#This Row],[주가]]*[1]!Table_1[[#This Row],[기말주식수]]</f>
        <v>60851649775</v>
      </c>
      <c r="Z6843" s="14">
        <f>AA6843/10</f>
        <v>2.1671324699914645</v>
      </c>
      <c r="AA6843" s="15">
        <f>[1]!Table_1[[#This Row],[시가총액]]/[1]!Table_1[[#This Row],[당기순이익(세후영업이익)]]</f>
        <v>21.671324699914646</v>
      </c>
      <c r="AB6843" s="12">
        <v>2972533200</v>
      </c>
    </row>
    <row r="6844" spans="1:28" ht="19.2">
      <c r="A6844" s="10">
        <v>6843</v>
      </c>
      <c r="B6844" s="10">
        <v>171120</v>
      </c>
      <c r="C6844" s="11" t="s">
        <v>1135</v>
      </c>
      <c r="D6844" s="11" t="s">
        <v>20</v>
      </c>
      <c r="E6844" s="10">
        <v>2019</v>
      </c>
      <c r="F6844" s="10">
        <v>24.984999999999999</v>
      </c>
      <c r="G6844" s="14">
        <f>([1]!Table_1[[#This Row],[총자산]]-[1]!Table_1[[#This Row],[장부가치 자기자본]]+[1]!Table_1[[#This Row],[시가총액]])/[1]!Table_1[[#This Row],[총자산]]</f>
        <v>0.71475454811180872</v>
      </c>
      <c r="H6844" s="14">
        <f>I6844/100000000000</f>
        <v>0.11533134593</v>
      </c>
      <c r="I6844" s="10">
        <v>11533134593</v>
      </c>
      <c r="J6844" s="10">
        <v>-0.65</v>
      </c>
      <c r="K6844" s="10">
        <f>L6844/1000000000000</f>
        <v>0.156075491387</v>
      </c>
      <c r="L6844" s="10">
        <v>156075491387</v>
      </c>
      <c r="M6844" s="10">
        <v>6.82</v>
      </c>
      <c r="N6844" s="10">
        <v>1</v>
      </c>
      <c r="O6844" s="14">
        <f>IF([1]!Table_1[[#This Row],[연도]]=2016,1,0)</f>
        <v>0</v>
      </c>
      <c r="P6844" s="14">
        <f>IF([1]!Table_1[[#This Row],[연도]]=2017,1,0)</f>
        <v>0</v>
      </c>
      <c r="Q6844" s="14">
        <f>IF([1]!Table_1[[#This Row],[연도]]=2018,1,0)</f>
        <v>0</v>
      </c>
      <c r="R6844" s="14">
        <f>IF([1]!Table_1[[#This Row],[연도]]=2019,1,0)</f>
        <v>1</v>
      </c>
      <c r="S6844" s="14">
        <f>IF([1]!Table_1[[#This Row],[연도]]=2020,1,0)</f>
        <v>0</v>
      </c>
      <c r="T6844" s="14">
        <f>IF([1]!Table_1[[#This Row],[연도]]=2021,1,0)</f>
        <v>0</v>
      </c>
      <c r="U6844" s="14">
        <f>IF([1]!Table_1[[#This Row],[연도]]=2022,1,0)</f>
        <v>0</v>
      </c>
      <c r="V6844" s="14">
        <f>IF([1]!Table_1[[#This Row],[연도]]=2023,1,0)</f>
        <v>0</v>
      </c>
      <c r="W6844" s="10">
        <v>0.74</v>
      </c>
      <c r="X6844" s="10">
        <f>Y6844/1000000000000</f>
        <v>7.1139334750000005E-2</v>
      </c>
      <c r="Y6844" s="14">
        <f>[1]!Table_1[[#This Row],[주가]]*[1]!Table_1[[#This Row],[기말주식수]]</f>
        <v>71139334750</v>
      </c>
      <c r="Z6844" s="14">
        <f>AA6844/10</f>
        <v>0.61682567021439083</v>
      </c>
      <c r="AA6844" s="14">
        <f>[1]!Table_1[[#This Row],[시가총액]]/[1]!Table_1[[#This Row],[당기순이익(세후영업이익)]]</f>
        <v>6.1682567021439079</v>
      </c>
      <c r="AB6844" s="10">
        <v>2675192250</v>
      </c>
    </row>
    <row r="6845" spans="1:28" ht="19.2">
      <c r="A6845" s="12">
        <v>6844</v>
      </c>
      <c r="B6845" s="12">
        <v>171120</v>
      </c>
      <c r="C6845" s="13" t="s">
        <v>1135</v>
      </c>
      <c r="D6845" s="13" t="s">
        <v>20</v>
      </c>
      <c r="E6845" s="12">
        <v>2020</v>
      </c>
      <c r="F6845" s="12">
        <v>46.188000000000002</v>
      </c>
      <c r="G6845" s="15">
        <f>([1]!Table_1[[#This Row],[총자산]]-[1]!Table_1[[#This Row],[장부가치 자기자본]]+[1]!Table_1[[#This Row],[시가총액]])/[1]!Table_1[[#This Row],[총자산]]</f>
        <v>0.70950496932467666</v>
      </c>
      <c r="H6845" s="14">
        <f>I6845/100000000000</f>
        <v>0.15860299186999999</v>
      </c>
      <c r="I6845" s="12">
        <v>15860299187</v>
      </c>
      <c r="J6845" s="12">
        <v>3.52</v>
      </c>
      <c r="K6845" s="10">
        <f>L6845/1000000000000</f>
        <v>0.13257083935799999</v>
      </c>
      <c r="L6845" s="12">
        <v>132570839358</v>
      </c>
      <c r="M6845" s="12">
        <v>5.24</v>
      </c>
      <c r="N6845" s="12">
        <v>1</v>
      </c>
      <c r="O6845" s="15">
        <f>IF([1]!Table_1[[#This Row],[연도]]=2016,1,0)</f>
        <v>0</v>
      </c>
      <c r="P6845" s="15">
        <f>IF([1]!Table_1[[#This Row],[연도]]=2017,1,0)</f>
        <v>0</v>
      </c>
      <c r="Q6845" s="15">
        <f>IF([1]!Table_1[[#This Row],[연도]]=2018,1,0)</f>
        <v>0</v>
      </c>
      <c r="R6845" s="15">
        <f>IF([1]!Table_1[[#This Row],[연도]]=2019,1,0)</f>
        <v>0</v>
      </c>
      <c r="S6845" s="15">
        <f>IF([1]!Table_1[[#This Row],[연도]]=2020,1,0)</f>
        <v>1</v>
      </c>
      <c r="T6845" s="15">
        <f>IF([1]!Table_1[[#This Row],[연도]]=2021,1,0)</f>
        <v>0</v>
      </c>
      <c r="U6845" s="15">
        <f>IF([1]!Table_1[[#This Row],[연도]]=2022,1,0)</f>
        <v>0</v>
      </c>
      <c r="V6845" s="15">
        <f>IF([1]!Table_1[[#This Row],[연도]]=2023,1,0)</f>
        <v>0</v>
      </c>
      <c r="W6845" s="12">
        <v>0.51</v>
      </c>
      <c r="X6845" s="10">
        <f>Y6845/1000000000000</f>
        <v>7.1417717280000001E-2</v>
      </c>
      <c r="Y6845" s="15">
        <f>[1]!Table_1[[#This Row],[주가]]*[1]!Table_1[[#This Row],[기말주식수]]</f>
        <v>71417717280</v>
      </c>
      <c r="Z6845" s="14">
        <f>AA6845/10</f>
        <v>0.45029237114605003</v>
      </c>
      <c r="AA6845" s="15">
        <f>[1]!Table_1[[#This Row],[시가총액]]/[1]!Table_1[[#This Row],[당기순이익(세후영업이익)]]</f>
        <v>4.5029237114605003</v>
      </c>
      <c r="AB6845" s="12">
        <v>3590176000</v>
      </c>
    </row>
    <row r="6846" spans="1:28" ht="19.2">
      <c r="A6846" s="10">
        <v>6845</v>
      </c>
      <c r="B6846" s="10">
        <v>171120</v>
      </c>
      <c r="C6846" s="11" t="s">
        <v>1135</v>
      </c>
      <c r="D6846" s="11" t="s">
        <v>20</v>
      </c>
      <c r="E6846" s="10">
        <v>2021</v>
      </c>
      <c r="F6846" s="10">
        <v>36.676000000000002</v>
      </c>
      <c r="G6846" s="14">
        <f>([1]!Table_1[[#This Row],[총자산]]-[1]!Table_1[[#This Row],[장부가치 자기자본]]+[1]!Table_1[[#This Row],[시가총액]])/[1]!Table_1[[#This Row],[총자산]]</f>
        <v>0.73446267465110249</v>
      </c>
      <c r="H6846" s="14">
        <f>I6846/100000000000</f>
        <v>9.4307587550000002E-2</v>
      </c>
      <c r="I6846" s="10">
        <v>9430758755</v>
      </c>
      <c r="J6846" s="10">
        <v>2.39</v>
      </c>
      <c r="K6846" s="10">
        <f>L6846/1000000000000</f>
        <v>0.150416279224</v>
      </c>
      <c r="L6846" s="10">
        <v>150416279224</v>
      </c>
      <c r="M6846" s="10">
        <v>3.55</v>
      </c>
      <c r="N6846" s="10">
        <v>2</v>
      </c>
      <c r="O6846" s="14">
        <f>IF([1]!Table_1[[#This Row],[연도]]=2016,1,0)</f>
        <v>0</v>
      </c>
      <c r="P6846" s="14">
        <f>IF([1]!Table_1[[#This Row],[연도]]=2017,1,0)</f>
        <v>0</v>
      </c>
      <c r="Q6846" s="14">
        <f>IF([1]!Table_1[[#This Row],[연도]]=2018,1,0)</f>
        <v>0</v>
      </c>
      <c r="R6846" s="14">
        <f>IF([1]!Table_1[[#This Row],[연도]]=2019,1,0)</f>
        <v>0</v>
      </c>
      <c r="S6846" s="14">
        <f>IF([1]!Table_1[[#This Row],[연도]]=2020,1,0)</f>
        <v>0</v>
      </c>
      <c r="T6846" s="14">
        <f>IF([1]!Table_1[[#This Row],[연도]]=2021,1,0)</f>
        <v>1</v>
      </c>
      <c r="U6846" s="14">
        <f>IF([1]!Table_1[[#This Row],[연도]]=2022,1,0)</f>
        <v>0</v>
      </c>
      <c r="V6846" s="14">
        <f>IF([1]!Table_1[[#This Row],[연도]]=2023,1,0)</f>
        <v>0</v>
      </c>
      <c r="W6846" s="10">
        <v>0.41</v>
      </c>
      <c r="X6846" s="10">
        <f>Y6846/1000000000000</f>
        <v>7.8502808280000003E-2</v>
      </c>
      <c r="Y6846" s="14">
        <f>[1]!Table_1[[#This Row],[주가]]*[1]!Table_1[[#This Row],[기말주식수]]</f>
        <v>78502808280</v>
      </c>
      <c r="Z6846" s="14">
        <f>AA6846/10</f>
        <v>0.83241243169728385</v>
      </c>
      <c r="AA6846" s="14">
        <f>[1]!Table_1[[#This Row],[시가총액]]/[1]!Table_1[[#This Row],[당기순이익(세후영업이익)]]</f>
        <v>8.3241243169728385</v>
      </c>
      <c r="AB6846" s="10">
        <v>3124798700</v>
      </c>
    </row>
    <row r="6847" spans="1:28" ht="19.2">
      <c r="A6847" s="12">
        <v>6846</v>
      </c>
      <c r="B6847" s="12">
        <v>171120</v>
      </c>
      <c r="C6847" s="13" t="s">
        <v>1135</v>
      </c>
      <c r="D6847" s="13" t="s">
        <v>20</v>
      </c>
      <c r="E6847" s="12">
        <v>2022</v>
      </c>
      <c r="F6847" s="12">
        <v>35.316000000000003</v>
      </c>
      <c r="G6847" s="15">
        <f>([1]!Table_1[[#This Row],[총자산]]-[1]!Table_1[[#This Row],[장부가치 자기자본]]+[1]!Table_1[[#This Row],[시가총액]])/[1]!Table_1[[#This Row],[총자산]]</f>
        <v>0.62902074753102899</v>
      </c>
      <c r="H6847" s="14">
        <f>I6847/100000000000</f>
        <v>0.10986424207999999</v>
      </c>
      <c r="I6847" s="12">
        <v>10986424208</v>
      </c>
      <c r="J6847" s="12">
        <v>7.83</v>
      </c>
      <c r="K6847" s="10">
        <f>L6847/1000000000000</f>
        <v>0.15200068060999999</v>
      </c>
      <c r="L6847" s="12">
        <v>152000680610</v>
      </c>
      <c r="M6847" s="12">
        <v>3.53</v>
      </c>
      <c r="N6847" s="12">
        <v>1</v>
      </c>
      <c r="O6847" s="15">
        <f>IF([1]!Table_1[[#This Row],[연도]]=2016,1,0)</f>
        <v>0</v>
      </c>
      <c r="P6847" s="15">
        <f>IF([1]!Table_1[[#This Row],[연도]]=2017,1,0)</f>
        <v>0</v>
      </c>
      <c r="Q6847" s="15">
        <f>IF([1]!Table_1[[#This Row],[연도]]=2018,1,0)</f>
        <v>0</v>
      </c>
      <c r="R6847" s="15">
        <f>IF([1]!Table_1[[#This Row],[연도]]=2019,1,0)</f>
        <v>0</v>
      </c>
      <c r="S6847" s="15">
        <f>IF([1]!Table_1[[#This Row],[연도]]=2020,1,0)</f>
        <v>0</v>
      </c>
      <c r="T6847" s="15">
        <f>IF([1]!Table_1[[#This Row],[연도]]=2021,1,0)</f>
        <v>0</v>
      </c>
      <c r="U6847" s="15">
        <f>IF([1]!Table_1[[#This Row],[연도]]=2022,1,0)</f>
        <v>1</v>
      </c>
      <c r="V6847" s="15">
        <f>IF([1]!Table_1[[#This Row],[연도]]=2023,1,0)</f>
        <v>0</v>
      </c>
      <c r="W6847" s="12">
        <v>0.56000000000000005</v>
      </c>
      <c r="X6847" s="10">
        <f>Y6847/1000000000000</f>
        <v>6.6221983880000002E-2</v>
      </c>
      <c r="Y6847" s="15">
        <f>[1]!Table_1[[#This Row],[주가]]*[1]!Table_1[[#This Row],[기말주식수]]</f>
        <v>66221983880</v>
      </c>
      <c r="Z6847" s="14">
        <f>AA6847/10</f>
        <v>0.60276194170419017</v>
      </c>
      <c r="AA6847" s="15">
        <f>[1]!Table_1[[#This Row],[시가총액]]/[1]!Table_1[[#This Row],[당기순이익(세후영업이익)]]</f>
        <v>6.027619417041902</v>
      </c>
      <c r="AB6847" s="12">
        <v>3124798700</v>
      </c>
    </row>
    <row r="6848" spans="1:28" ht="19.2">
      <c r="A6848" s="10">
        <v>6847</v>
      </c>
      <c r="B6848" s="10">
        <v>171120</v>
      </c>
      <c r="C6848" s="11" t="s">
        <v>1135</v>
      </c>
      <c r="D6848" s="11" t="s">
        <v>20</v>
      </c>
      <c r="E6848" s="10">
        <v>2023</v>
      </c>
      <c r="F6848" s="10">
        <v>50.607999999999997</v>
      </c>
      <c r="G6848" s="14">
        <f>([1]!Table_1[[#This Row],[총자산]]-[1]!Table_1[[#This Row],[장부가치 자기자본]]+[1]!Table_1[[#This Row],[시가총액]])/[1]!Table_1[[#This Row],[총자산]]</f>
        <v>0.94983299549389644</v>
      </c>
      <c r="H6848" s="14">
        <f>I6848/100000000000</f>
        <v>7.794782921E-2</v>
      </c>
      <c r="I6848" s="10">
        <v>7794782921</v>
      </c>
      <c r="J6848" s="10">
        <v>12.59</v>
      </c>
      <c r="K6848" s="10">
        <f>L6848/1000000000000</f>
        <v>0.13078271087000001</v>
      </c>
      <c r="L6848" s="10">
        <v>130782710870</v>
      </c>
      <c r="M6848" s="10">
        <v>2.42</v>
      </c>
      <c r="N6848" s="10">
        <v>1</v>
      </c>
      <c r="O6848" s="14">
        <f>IF([1]!Table_1[[#This Row],[연도]]=2016,1,0)</f>
        <v>0</v>
      </c>
      <c r="P6848" s="14">
        <f>IF([1]!Table_1[[#This Row],[연도]]=2017,1,0)</f>
        <v>0</v>
      </c>
      <c r="Q6848" s="14">
        <f>IF([1]!Table_1[[#This Row],[연도]]=2018,1,0)</f>
        <v>0</v>
      </c>
      <c r="R6848" s="14">
        <f>IF([1]!Table_1[[#This Row],[연도]]=2019,1,0)</f>
        <v>0</v>
      </c>
      <c r="S6848" s="14">
        <f>IF([1]!Table_1[[#This Row],[연도]]=2020,1,0)</f>
        <v>0</v>
      </c>
      <c r="T6848" s="14">
        <f>IF([1]!Table_1[[#This Row],[연도]]=2021,1,0)</f>
        <v>0</v>
      </c>
      <c r="U6848" s="14">
        <f>IF([1]!Table_1[[#This Row],[연도]]=2022,1,0)</f>
        <v>0</v>
      </c>
      <c r="V6848" s="14">
        <f>IF([1]!Table_1[[#This Row],[연도]]=2023,1,0)</f>
        <v>1</v>
      </c>
      <c r="W6848" s="10">
        <v>0.48</v>
      </c>
      <c r="X6848" s="10">
        <f>Y6848/1000000000000</f>
        <v>0.1206299136</v>
      </c>
      <c r="Y6848" s="14">
        <f>[1]!Table_1[[#This Row],[주가]]*[1]!Table_1[[#This Row],[기말주식수]]</f>
        <v>120629913600</v>
      </c>
      <c r="Z6848" s="14">
        <f>AA6848/10</f>
        <v>1.5475724574062195</v>
      </c>
      <c r="AA6848" s="14">
        <f>[1]!Table_1[[#This Row],[시가총액]]/[1]!Table_1[[#This Row],[당기순이익(세후영업이익)]]</f>
        <v>15.475724574062195</v>
      </c>
      <c r="AB6848" s="10">
        <v>3584576000</v>
      </c>
    </row>
    <row r="6849" spans="1:28" ht="19.2">
      <c r="A6849" s="12">
        <v>6848</v>
      </c>
      <c r="B6849" s="12">
        <v>172670</v>
      </c>
      <c r="C6849" s="13" t="s">
        <v>1136</v>
      </c>
      <c r="D6849" s="13" t="s">
        <v>20</v>
      </c>
      <c r="E6849" s="12">
        <v>2023</v>
      </c>
      <c r="F6849" s="12">
        <v>17.838000000000001</v>
      </c>
      <c r="G6849" s="15">
        <f>([1]!Table_1[[#This Row],[총자산]]-[1]!Table_1[[#This Row],[장부가치 자기자본]]+[1]!Table_1[[#This Row],[시가총액]])/[1]!Table_1[[#This Row],[총자산]]</f>
        <v>1.4946509075052257</v>
      </c>
      <c r="H6849" s="14">
        <f>I6849/100000000000</f>
        <v>4.8953288609999999E-2</v>
      </c>
      <c r="I6849" s="12">
        <v>4895328861</v>
      </c>
      <c r="J6849" s="12">
        <v>7.7</v>
      </c>
      <c r="K6849" s="10">
        <f>L6849/1000000000000</f>
        <v>4.7687929129000002E-2</v>
      </c>
      <c r="L6849" s="12">
        <v>47687929129</v>
      </c>
      <c r="M6849" s="12">
        <v>3.95</v>
      </c>
      <c r="N6849" s="12">
        <v>1</v>
      </c>
      <c r="O6849" s="15">
        <f>IF([1]!Table_1[[#This Row],[연도]]=2016,1,0)</f>
        <v>0</v>
      </c>
      <c r="P6849" s="15">
        <f>IF([1]!Table_1[[#This Row],[연도]]=2017,1,0)</f>
        <v>0</v>
      </c>
      <c r="Q6849" s="15">
        <f>IF([1]!Table_1[[#This Row],[연도]]=2018,1,0)</f>
        <v>0</v>
      </c>
      <c r="R6849" s="15">
        <f>IF([1]!Table_1[[#This Row],[연도]]=2019,1,0)</f>
        <v>0</v>
      </c>
      <c r="S6849" s="15">
        <f>IF([1]!Table_1[[#This Row],[연도]]=2020,1,0)</f>
        <v>0</v>
      </c>
      <c r="T6849" s="15">
        <f>IF([1]!Table_1[[#This Row],[연도]]=2021,1,0)</f>
        <v>0</v>
      </c>
      <c r="U6849" s="15">
        <f>IF([1]!Table_1[[#This Row],[연도]]=2022,1,0)</f>
        <v>0</v>
      </c>
      <c r="V6849" s="15">
        <f>IF([1]!Table_1[[#This Row],[연도]]=2023,1,0)</f>
        <v>1</v>
      </c>
      <c r="W6849" s="12">
        <v>0.59</v>
      </c>
      <c r="X6849" s="10">
        <f>Y6849/1000000000000</f>
        <v>0.20563794404999999</v>
      </c>
      <c r="Y6849" s="15">
        <f>[1]!Table_1[[#This Row],[주가]]*[1]!Table_1[[#This Row],[기말주식수]]</f>
        <v>205637944050</v>
      </c>
      <c r="Z6849" s="14">
        <f>AA6849/10</f>
        <v>4.2006972338114386</v>
      </c>
      <c r="AA6849" s="15">
        <f>[1]!Table_1[[#This Row],[시가총액]]/[1]!Table_1[[#This Row],[당기순이익(세후영업이익)]]</f>
        <v>42.006972338114387</v>
      </c>
      <c r="AB6849" s="12">
        <v>896025900</v>
      </c>
    </row>
    <row r="6850" spans="1:28" ht="19.2">
      <c r="A6850" s="10">
        <v>6849</v>
      </c>
      <c r="B6850" s="10">
        <v>173130</v>
      </c>
      <c r="C6850" s="11" t="s">
        <v>1137</v>
      </c>
      <c r="D6850" s="11" t="s">
        <v>20</v>
      </c>
      <c r="E6850" s="10">
        <v>2021</v>
      </c>
      <c r="F6850" s="10">
        <v>9.43</v>
      </c>
      <c r="G6850" s="14">
        <f>([1]!Table_1[[#This Row],[총자산]]-[1]!Table_1[[#This Row],[장부가치 자기자본]]+[1]!Table_1[[#This Row],[시가총액]])/[1]!Table_1[[#This Row],[총자산]]</f>
        <v>1.1786377165775521</v>
      </c>
      <c r="H6850" s="14">
        <f>I6850/100000000000</f>
        <v>5.7967084410000001E-2</v>
      </c>
      <c r="I6850" s="10">
        <v>5796708441</v>
      </c>
      <c r="J6850" s="10">
        <v>50.97</v>
      </c>
      <c r="K6850" s="10">
        <f>L6850/1000000000000</f>
        <v>0.121756063316</v>
      </c>
      <c r="L6850" s="10">
        <v>121756063316</v>
      </c>
      <c r="M6850" s="10">
        <v>1.0900000000000001</v>
      </c>
      <c r="N6850" s="10">
        <v>1</v>
      </c>
      <c r="O6850" s="14">
        <f>IF([1]!Table_1[[#This Row],[연도]]=2016,1,0)</f>
        <v>0</v>
      </c>
      <c r="P6850" s="14">
        <f>IF([1]!Table_1[[#This Row],[연도]]=2017,1,0)</f>
        <v>0</v>
      </c>
      <c r="Q6850" s="14">
        <f>IF([1]!Table_1[[#This Row],[연도]]=2018,1,0)</f>
        <v>0</v>
      </c>
      <c r="R6850" s="14">
        <f>IF([1]!Table_1[[#This Row],[연도]]=2019,1,0)</f>
        <v>0</v>
      </c>
      <c r="S6850" s="14">
        <f>IF([1]!Table_1[[#This Row],[연도]]=2020,1,0)</f>
        <v>0</v>
      </c>
      <c r="T6850" s="14">
        <f>IF([1]!Table_1[[#This Row],[연도]]=2021,1,0)</f>
        <v>1</v>
      </c>
      <c r="U6850" s="14">
        <f>IF([1]!Table_1[[#This Row],[연도]]=2022,1,0)</f>
        <v>0</v>
      </c>
      <c r="V6850" s="14">
        <f>IF([1]!Table_1[[#This Row],[연도]]=2023,1,0)</f>
        <v>0</v>
      </c>
      <c r="W6850" s="10">
        <v>0.32</v>
      </c>
      <c r="X6850" s="10">
        <f>Y6850/1000000000000</f>
        <v>4.2744989720000001E-2</v>
      </c>
      <c r="Y6850" s="14">
        <f>[1]!Table_1[[#This Row],[주가]]*[1]!Table_1[[#This Row],[기말주식수]]</f>
        <v>42744989720</v>
      </c>
      <c r="Z6850" s="14">
        <f>AA6850/10</f>
        <v>0.73740106398427019</v>
      </c>
      <c r="AA6850" s="14">
        <f>[1]!Table_1[[#This Row],[시가총액]]/[1]!Table_1[[#This Row],[당기순이익(세후영업이익)]]</f>
        <v>7.3740106398427017</v>
      </c>
      <c r="AB6850" s="10">
        <v>587589600</v>
      </c>
    </row>
    <row r="6851" spans="1:28" ht="19.2">
      <c r="A6851" s="12">
        <v>6850</v>
      </c>
      <c r="B6851" s="12">
        <v>173130</v>
      </c>
      <c r="C6851" s="13" t="s">
        <v>1137</v>
      </c>
      <c r="D6851" s="13" t="s">
        <v>20</v>
      </c>
      <c r="E6851" s="12">
        <v>2022</v>
      </c>
      <c r="F6851" s="12">
        <v>9.6820000000000004</v>
      </c>
      <c r="G6851" s="15">
        <f>([1]!Table_1[[#This Row],[총자산]]-[1]!Table_1[[#This Row],[장부가치 자기자본]]+[1]!Table_1[[#This Row],[시가총액]])/[1]!Table_1[[#This Row],[총자산]]</f>
        <v>1.4728850612383753</v>
      </c>
      <c r="H6851" s="14">
        <f>I6851/100000000000</f>
        <v>8.5237788699999997E-2</v>
      </c>
      <c r="I6851" s="12">
        <v>8523778870</v>
      </c>
      <c r="J6851" s="12">
        <v>55.15</v>
      </c>
      <c r="K6851" s="10">
        <f>L6851/1000000000000</f>
        <v>0.170585406981</v>
      </c>
      <c r="L6851" s="12">
        <v>170585406981</v>
      </c>
      <c r="M6851" s="12">
        <v>1</v>
      </c>
      <c r="N6851" s="12">
        <v>1</v>
      </c>
      <c r="O6851" s="15">
        <f>IF([1]!Table_1[[#This Row],[연도]]=2016,1,0)</f>
        <v>0</v>
      </c>
      <c r="P6851" s="15">
        <f>IF([1]!Table_1[[#This Row],[연도]]=2017,1,0)</f>
        <v>0</v>
      </c>
      <c r="Q6851" s="15">
        <f>IF([1]!Table_1[[#This Row],[연도]]=2018,1,0)</f>
        <v>0</v>
      </c>
      <c r="R6851" s="15">
        <f>IF([1]!Table_1[[#This Row],[연도]]=2019,1,0)</f>
        <v>0</v>
      </c>
      <c r="S6851" s="15">
        <f>IF([1]!Table_1[[#This Row],[연도]]=2020,1,0)</f>
        <v>0</v>
      </c>
      <c r="T6851" s="15">
        <f>IF([1]!Table_1[[#This Row],[연도]]=2021,1,0)</f>
        <v>0</v>
      </c>
      <c r="U6851" s="15">
        <f>IF([1]!Table_1[[#This Row],[연도]]=2022,1,0)</f>
        <v>1</v>
      </c>
      <c r="V6851" s="15">
        <f>IF([1]!Table_1[[#This Row],[연도]]=2023,1,0)</f>
        <v>0</v>
      </c>
      <c r="W6851" s="12">
        <v>0.76</v>
      </c>
      <c r="X6851" s="10">
        <f>Y6851/1000000000000</f>
        <v>9.1740426050000004E-2</v>
      </c>
      <c r="Y6851" s="15">
        <f>[1]!Table_1[[#This Row],[주가]]*[1]!Table_1[[#This Row],[기말주식수]]</f>
        <v>91740426050</v>
      </c>
      <c r="Z6851" s="14">
        <f>AA6851/10</f>
        <v>1.0762881985698438</v>
      </c>
      <c r="AA6851" s="15">
        <f>[1]!Table_1[[#This Row],[시가총액]]/[1]!Table_1[[#This Row],[당기순이익(세후영업이익)]]</f>
        <v>10.762881985698439</v>
      </c>
      <c r="AB6851" s="12">
        <v>587589600</v>
      </c>
    </row>
    <row r="6852" spans="1:28" ht="19.2">
      <c r="A6852" s="10">
        <v>6851</v>
      </c>
      <c r="B6852" s="10">
        <v>173130</v>
      </c>
      <c r="C6852" s="11" t="s">
        <v>1137</v>
      </c>
      <c r="D6852" s="11" t="s">
        <v>20</v>
      </c>
      <c r="E6852" s="10">
        <v>2023</v>
      </c>
      <c r="F6852" s="10">
        <v>11.339</v>
      </c>
      <c r="G6852" s="14">
        <f>([1]!Table_1[[#This Row],[총자산]]-[1]!Table_1[[#This Row],[장부가치 자기자본]]+[1]!Table_1[[#This Row],[시가총액]])/[1]!Table_1[[#This Row],[총자산]]</f>
        <v>1.7325023699075957</v>
      </c>
      <c r="H6852" s="14">
        <f>I6852/100000000000</f>
        <v>0.13950555536000001</v>
      </c>
      <c r="I6852" s="10">
        <v>13950555536</v>
      </c>
      <c r="J6852" s="10">
        <v>5.62</v>
      </c>
      <c r="K6852" s="10">
        <f>L6852/1000000000000</f>
        <v>0.22498056213199999</v>
      </c>
      <c r="L6852" s="10">
        <v>224980562132</v>
      </c>
      <c r="M6852" s="10">
        <v>1.21</v>
      </c>
      <c r="N6852" s="10">
        <v>1</v>
      </c>
      <c r="O6852" s="14">
        <f>IF([1]!Table_1[[#This Row],[연도]]=2016,1,0)</f>
        <v>0</v>
      </c>
      <c r="P6852" s="14">
        <f>IF([1]!Table_1[[#This Row],[연도]]=2017,1,0)</f>
        <v>0</v>
      </c>
      <c r="Q6852" s="14">
        <f>IF([1]!Table_1[[#This Row],[연도]]=2018,1,0)</f>
        <v>0</v>
      </c>
      <c r="R6852" s="14">
        <f>IF([1]!Table_1[[#This Row],[연도]]=2019,1,0)</f>
        <v>0</v>
      </c>
      <c r="S6852" s="14">
        <f>IF([1]!Table_1[[#This Row],[연도]]=2020,1,0)</f>
        <v>0</v>
      </c>
      <c r="T6852" s="14">
        <f>IF([1]!Table_1[[#This Row],[연도]]=2021,1,0)</f>
        <v>0</v>
      </c>
      <c r="U6852" s="14">
        <f>IF([1]!Table_1[[#This Row],[연도]]=2022,1,0)</f>
        <v>0</v>
      </c>
      <c r="V6852" s="14">
        <f>IF([1]!Table_1[[#This Row],[연도]]=2023,1,0)</f>
        <v>1</v>
      </c>
      <c r="W6852" s="10">
        <v>0.55000000000000004</v>
      </c>
      <c r="X6852" s="10">
        <f>Y6852/1000000000000</f>
        <v>0.1390042396</v>
      </c>
      <c r="Y6852" s="14">
        <f>[1]!Table_1[[#This Row],[주가]]*[1]!Table_1[[#This Row],[기말주식수]]</f>
        <v>139004239600</v>
      </c>
      <c r="Z6852" s="14">
        <f>AA6852/10</f>
        <v>0.99640648174399704</v>
      </c>
      <c r="AA6852" s="14">
        <f>[1]!Table_1[[#This Row],[시가총액]]/[1]!Table_1[[#This Row],[당기순이익(세후영업이익)]]</f>
        <v>9.9640648174399704</v>
      </c>
      <c r="AB6852" s="10">
        <v>1186043000</v>
      </c>
    </row>
    <row r="6853" spans="1:28" ht="19.2">
      <c r="A6853" s="12">
        <v>6852</v>
      </c>
      <c r="B6853" s="12">
        <v>177350</v>
      </c>
      <c r="C6853" s="13" t="s">
        <v>1138</v>
      </c>
      <c r="D6853" s="13" t="s">
        <v>20</v>
      </c>
      <c r="E6853" s="12">
        <v>2016</v>
      </c>
      <c r="F6853" s="12">
        <v>26.731000000000002</v>
      </c>
      <c r="G6853" s="15">
        <f>([1]!Table_1[[#This Row],[총자산]]-[1]!Table_1[[#This Row],[장부가치 자기자본]]+[1]!Table_1[[#This Row],[시가총액]])/[1]!Table_1[[#This Row],[총자산]]</f>
        <v>0.72892408730205294</v>
      </c>
      <c r="H6853" s="14">
        <f>I6853/100000000000</f>
        <v>2.1775512529999999E-2</v>
      </c>
      <c r="I6853" s="12">
        <v>2177551253</v>
      </c>
      <c r="J6853" s="12">
        <v>13.31</v>
      </c>
      <c r="K6853" s="10">
        <f>L6853/1000000000000</f>
        <v>4.4002936387000001E-2</v>
      </c>
      <c r="L6853" s="12">
        <v>44002936387</v>
      </c>
      <c r="M6853" s="12">
        <v>7.15</v>
      </c>
      <c r="N6853" s="12">
        <v>1</v>
      </c>
      <c r="O6853" s="15">
        <f>IF([1]!Table_1[[#This Row],[연도]]=2016,1,0)</f>
        <v>1</v>
      </c>
      <c r="P6853" s="15">
        <f>IF([1]!Table_1[[#This Row],[연도]]=2017,1,0)</f>
        <v>0</v>
      </c>
      <c r="Q6853" s="15">
        <f>IF([1]!Table_1[[#This Row],[연도]]=2018,1,0)</f>
        <v>0</v>
      </c>
      <c r="R6853" s="15">
        <f>IF([1]!Table_1[[#This Row],[연도]]=2019,1,0)</f>
        <v>0</v>
      </c>
      <c r="S6853" s="15">
        <f>IF([1]!Table_1[[#This Row],[연도]]=2020,1,0)</f>
        <v>0</v>
      </c>
      <c r="T6853" s="15">
        <f>IF([1]!Table_1[[#This Row],[연도]]=2021,1,0)</f>
        <v>0</v>
      </c>
      <c r="U6853" s="15">
        <f>IF([1]!Table_1[[#This Row],[연도]]=2022,1,0)</f>
        <v>0</v>
      </c>
      <c r="V6853" s="15">
        <f>IF([1]!Table_1[[#This Row],[연도]]=2023,1,0)</f>
        <v>0</v>
      </c>
      <c r="W6853" s="12">
        <v>0.62</v>
      </c>
      <c r="X6853" s="10">
        <f>Y6853/1000000000000</f>
        <v>2.1724386288000001E-2</v>
      </c>
      <c r="Y6853" s="15">
        <f>[1]!Table_1[[#This Row],[주가]]*[1]!Table_1[[#This Row],[기말주식수]]</f>
        <v>21724386288</v>
      </c>
      <c r="Z6853" s="14">
        <f>AA6853/10</f>
        <v>0.99765212222079447</v>
      </c>
      <c r="AA6853" s="15">
        <f>[1]!Table_1[[#This Row],[시가총액]]/[1]!Table_1[[#This Row],[당기순이익(세후영업이익)]]</f>
        <v>9.9765212222079445</v>
      </c>
      <c r="AB6853" s="12">
        <v>1119236800</v>
      </c>
    </row>
    <row r="6854" spans="1:28" ht="19.2">
      <c r="A6854" s="10">
        <v>6853</v>
      </c>
      <c r="B6854" s="10">
        <v>177350</v>
      </c>
      <c r="C6854" s="11" t="s">
        <v>1138</v>
      </c>
      <c r="D6854" s="11" t="s">
        <v>20</v>
      </c>
      <c r="E6854" s="10">
        <v>2017</v>
      </c>
      <c r="F6854" s="10">
        <v>33.036000000000001</v>
      </c>
      <c r="G6854" s="14">
        <f>([1]!Table_1[[#This Row],[총자산]]-[1]!Table_1[[#This Row],[장부가치 자기자본]]+[1]!Table_1[[#This Row],[시가총액]])/[1]!Table_1[[#This Row],[총자산]]</f>
        <v>0.76856584073222256</v>
      </c>
      <c r="H6854" s="14">
        <f>I6854/100000000000</f>
        <v>0.10314693699999999</v>
      </c>
      <c r="I6854" s="10">
        <v>10314693700</v>
      </c>
      <c r="J6854" s="10">
        <v>28.16</v>
      </c>
      <c r="K6854" s="10">
        <f>L6854/1000000000000</f>
        <v>8.0643960782999999E-2</v>
      </c>
      <c r="L6854" s="10">
        <v>80643960783</v>
      </c>
      <c r="M6854" s="10">
        <v>5.3</v>
      </c>
      <c r="N6854" s="10">
        <v>1</v>
      </c>
      <c r="O6854" s="14">
        <f>IF([1]!Table_1[[#This Row],[연도]]=2016,1,0)</f>
        <v>0</v>
      </c>
      <c r="P6854" s="14">
        <f>IF([1]!Table_1[[#This Row],[연도]]=2017,1,0)</f>
        <v>1</v>
      </c>
      <c r="Q6854" s="14">
        <f>IF([1]!Table_1[[#This Row],[연도]]=2018,1,0)</f>
        <v>0</v>
      </c>
      <c r="R6854" s="14">
        <f>IF([1]!Table_1[[#This Row],[연도]]=2019,1,0)</f>
        <v>0</v>
      </c>
      <c r="S6854" s="14">
        <f>IF([1]!Table_1[[#This Row],[연도]]=2020,1,0)</f>
        <v>0</v>
      </c>
      <c r="T6854" s="14">
        <f>IF([1]!Table_1[[#This Row],[연도]]=2021,1,0)</f>
        <v>0</v>
      </c>
      <c r="U6854" s="14">
        <f>IF([1]!Table_1[[#This Row],[연도]]=2022,1,0)</f>
        <v>0</v>
      </c>
      <c r="V6854" s="14">
        <f>IF([1]!Table_1[[#This Row],[연도]]=2023,1,0)</f>
        <v>0</v>
      </c>
      <c r="W6854" s="10">
        <v>0.54</v>
      </c>
      <c r="X6854" s="10">
        <f>Y6854/1000000000000</f>
        <v>2.26645452E-2</v>
      </c>
      <c r="Y6854" s="14">
        <f>[1]!Table_1[[#This Row],[주가]]*[1]!Table_1[[#This Row],[기말주식수]]</f>
        <v>22664545200</v>
      </c>
      <c r="Z6854" s="14">
        <f>AA6854/10</f>
        <v>0.21973066635997149</v>
      </c>
      <c r="AA6854" s="14">
        <f>[1]!Table_1[[#This Row],[시가총액]]/[1]!Table_1[[#This Row],[당기순이익(세후영업이익)]]</f>
        <v>2.1973066635997149</v>
      </c>
      <c r="AB6854" s="10">
        <v>1655749350</v>
      </c>
    </row>
    <row r="6855" spans="1:28" ht="19.2">
      <c r="A6855" s="12">
        <v>6854</v>
      </c>
      <c r="B6855" s="12">
        <v>177350</v>
      </c>
      <c r="C6855" s="13" t="s">
        <v>1138</v>
      </c>
      <c r="D6855" s="13" t="s">
        <v>20</v>
      </c>
      <c r="E6855" s="12">
        <v>2018</v>
      </c>
      <c r="F6855" s="12">
        <v>83.367999999999995</v>
      </c>
      <c r="G6855" s="15">
        <f>([1]!Table_1[[#This Row],[총자산]]-[1]!Table_1[[#This Row],[장부가치 자기자본]]+[1]!Table_1[[#This Row],[시가총액]])/[1]!Table_1[[#This Row],[총자산]]</f>
        <v>0.80479152468326443</v>
      </c>
      <c r="H6855" s="14">
        <f>I6855/100000000000</f>
        <v>2.628817206E-2</v>
      </c>
      <c r="I6855" s="12">
        <v>2628817206</v>
      </c>
      <c r="J6855" s="12">
        <v>-12.72</v>
      </c>
      <c r="K6855" s="10">
        <f>L6855/1000000000000</f>
        <v>7.5788383757000005E-2</v>
      </c>
      <c r="L6855" s="12">
        <v>75788383757</v>
      </c>
      <c r="M6855" s="12">
        <v>5.72</v>
      </c>
      <c r="N6855" s="12">
        <v>1</v>
      </c>
      <c r="O6855" s="15">
        <f>IF([1]!Table_1[[#This Row],[연도]]=2016,1,0)</f>
        <v>0</v>
      </c>
      <c r="P6855" s="15">
        <f>IF([1]!Table_1[[#This Row],[연도]]=2017,1,0)</f>
        <v>0</v>
      </c>
      <c r="Q6855" s="15">
        <f>IF([1]!Table_1[[#This Row],[연도]]=2018,1,0)</f>
        <v>1</v>
      </c>
      <c r="R6855" s="15">
        <f>IF([1]!Table_1[[#This Row],[연도]]=2019,1,0)</f>
        <v>0</v>
      </c>
      <c r="S6855" s="15">
        <f>IF([1]!Table_1[[#This Row],[연도]]=2020,1,0)</f>
        <v>0</v>
      </c>
      <c r="T6855" s="15">
        <f>IF([1]!Table_1[[#This Row],[연도]]=2021,1,0)</f>
        <v>0</v>
      </c>
      <c r="U6855" s="15">
        <f>IF([1]!Table_1[[#This Row],[연도]]=2022,1,0)</f>
        <v>0</v>
      </c>
      <c r="V6855" s="15">
        <f>IF([1]!Table_1[[#This Row],[연도]]=2023,1,0)</f>
        <v>0</v>
      </c>
      <c r="W6855" s="12">
        <v>1.2</v>
      </c>
      <c r="X6855" s="10">
        <f>Y6855/1000000000000</f>
        <v>1.3900921056E-2</v>
      </c>
      <c r="Y6855" s="15">
        <f>[1]!Table_1[[#This Row],[주가]]*[1]!Table_1[[#This Row],[기말주식수]]</f>
        <v>13900921056</v>
      </c>
      <c r="Z6855" s="14">
        <f>AA6855/10</f>
        <v>0.52878994493312814</v>
      </c>
      <c r="AA6855" s="15">
        <f>[1]!Table_1[[#This Row],[시가총액]]/[1]!Table_1[[#This Row],[당기순이익(세후영업이익)]]</f>
        <v>5.2878994493312819</v>
      </c>
      <c r="AB6855" s="12">
        <v>1067949100</v>
      </c>
    </row>
    <row r="6856" spans="1:28" ht="19.2">
      <c r="A6856" s="10">
        <v>6855</v>
      </c>
      <c r="B6856" s="10">
        <v>177830</v>
      </c>
      <c r="C6856" s="11" t="s">
        <v>1139</v>
      </c>
      <c r="D6856" s="11" t="s">
        <v>20</v>
      </c>
      <c r="E6856" s="10">
        <v>2022</v>
      </c>
      <c r="F6856" s="10">
        <v>17.338999999999999</v>
      </c>
      <c r="G6856" s="14">
        <f>([1]!Table_1[[#This Row],[총자산]]-[1]!Table_1[[#This Row],[장부가치 자기자본]]+[1]!Table_1[[#This Row],[시가총액]])/[1]!Table_1[[#This Row],[총자산]]</f>
        <v>0.83397809523234756</v>
      </c>
      <c r="H6856" s="14">
        <f>I6856/100000000000</f>
        <v>0.11153346695999999</v>
      </c>
      <c r="I6856" s="10">
        <v>11153346696</v>
      </c>
      <c r="J6856" s="10">
        <v>4.21</v>
      </c>
      <c r="K6856" s="10">
        <f>L6856/1000000000000</f>
        <v>0.11803793831499999</v>
      </c>
      <c r="L6856" s="10">
        <v>118037938315</v>
      </c>
      <c r="M6856" s="10">
        <v>5.26</v>
      </c>
      <c r="N6856" s="10">
        <v>1</v>
      </c>
      <c r="O6856" s="14">
        <f>IF([1]!Table_1[[#This Row],[연도]]=2016,1,0)</f>
        <v>0</v>
      </c>
      <c r="P6856" s="14">
        <f>IF([1]!Table_1[[#This Row],[연도]]=2017,1,0)</f>
        <v>0</v>
      </c>
      <c r="Q6856" s="14">
        <f>IF([1]!Table_1[[#This Row],[연도]]=2018,1,0)</f>
        <v>0</v>
      </c>
      <c r="R6856" s="14">
        <f>IF([1]!Table_1[[#This Row],[연도]]=2019,1,0)</f>
        <v>0</v>
      </c>
      <c r="S6856" s="14">
        <f>IF([1]!Table_1[[#This Row],[연도]]=2020,1,0)</f>
        <v>0</v>
      </c>
      <c r="T6856" s="14">
        <f>IF([1]!Table_1[[#This Row],[연도]]=2021,1,0)</f>
        <v>0</v>
      </c>
      <c r="U6856" s="14">
        <f>IF([1]!Table_1[[#This Row],[연도]]=2022,1,0)</f>
        <v>1</v>
      </c>
      <c r="V6856" s="14">
        <f>IF([1]!Table_1[[#This Row],[연도]]=2023,1,0)</f>
        <v>0</v>
      </c>
      <c r="W6856" s="10">
        <v>0.38</v>
      </c>
      <c r="X6856" s="10">
        <f>Y6856/1000000000000</f>
        <v>5.3297048690000001E-2</v>
      </c>
      <c r="Y6856" s="14">
        <f>[1]!Table_1[[#This Row],[주가]]*[1]!Table_1[[#This Row],[기말주식수]]</f>
        <v>53297048690</v>
      </c>
      <c r="Z6856" s="14">
        <f>AA6856/10</f>
        <v>0.47785700689385263</v>
      </c>
      <c r="AA6856" s="14">
        <f>[1]!Table_1[[#This Row],[시가총액]]/[1]!Table_1[[#This Row],[당기순이익(세후영업이익)]]</f>
        <v>4.7785700689385262</v>
      </c>
      <c r="AB6856" s="10">
        <v>1263827400</v>
      </c>
    </row>
    <row r="6857" spans="1:28" ht="19.2">
      <c r="A6857" s="12">
        <v>6856</v>
      </c>
      <c r="B6857" s="12">
        <v>177830</v>
      </c>
      <c r="C6857" s="13" t="s">
        <v>1139</v>
      </c>
      <c r="D6857" s="13" t="s">
        <v>20</v>
      </c>
      <c r="E6857" s="12">
        <v>2023</v>
      </c>
      <c r="F6857" s="12">
        <v>600.98900000000003</v>
      </c>
      <c r="G6857" s="15">
        <f>([1]!Table_1[[#This Row],[총자산]]-[1]!Table_1[[#This Row],[장부가치 자기자본]]+[1]!Table_1[[#This Row],[시가총액]])/[1]!Table_1[[#This Row],[총자산]]</f>
        <v>0.80977827762747934</v>
      </c>
      <c r="H6857" s="14">
        <f>I6857/100000000000</f>
        <v>1.6917336210000002E-2</v>
      </c>
      <c r="I6857" s="12">
        <v>1691733621</v>
      </c>
      <c r="J6857" s="12">
        <v>-8.02</v>
      </c>
      <c r="K6857" s="10">
        <f>L6857/1000000000000</f>
        <v>0.12068470919300001</v>
      </c>
      <c r="L6857" s="12">
        <v>120684709193</v>
      </c>
      <c r="M6857" s="12">
        <v>5.33</v>
      </c>
      <c r="N6857" s="12">
        <v>1</v>
      </c>
      <c r="O6857" s="15">
        <f>IF([1]!Table_1[[#This Row],[연도]]=2016,1,0)</f>
        <v>0</v>
      </c>
      <c r="P6857" s="15">
        <f>IF([1]!Table_1[[#This Row],[연도]]=2017,1,0)</f>
        <v>0</v>
      </c>
      <c r="Q6857" s="15">
        <f>IF([1]!Table_1[[#This Row],[연도]]=2018,1,0)</f>
        <v>0</v>
      </c>
      <c r="R6857" s="15">
        <f>IF([1]!Table_1[[#This Row],[연도]]=2019,1,0)</f>
        <v>0</v>
      </c>
      <c r="S6857" s="15">
        <f>IF([1]!Table_1[[#This Row],[연도]]=2020,1,0)</f>
        <v>0</v>
      </c>
      <c r="T6857" s="15">
        <f>IF([1]!Table_1[[#This Row],[연도]]=2021,1,0)</f>
        <v>0</v>
      </c>
      <c r="U6857" s="15">
        <f>IF([1]!Table_1[[#This Row],[연도]]=2022,1,0)</f>
        <v>0</v>
      </c>
      <c r="V6857" s="15">
        <f>IF([1]!Table_1[[#This Row],[연도]]=2023,1,0)</f>
        <v>1</v>
      </c>
      <c r="W6857" s="12">
        <v>0.23</v>
      </c>
      <c r="X6857" s="10">
        <f>Y6857/1000000000000</f>
        <v>4.9296197850000001E-2</v>
      </c>
      <c r="Y6857" s="15">
        <f>[1]!Table_1[[#This Row],[주가]]*[1]!Table_1[[#This Row],[기말주식수]]</f>
        <v>49296197850</v>
      </c>
      <c r="Z6857" s="14">
        <f>AA6857/10</f>
        <v>2.9139456258403462</v>
      </c>
      <c r="AA6857" s="15">
        <f>[1]!Table_1[[#This Row],[시가총액]]/[1]!Table_1[[#This Row],[당기순이익(세후영업이익)]]</f>
        <v>29.139456258403463</v>
      </c>
      <c r="AB6857" s="12">
        <v>877443840</v>
      </c>
    </row>
    <row r="6858" spans="1:28" ht="19.2">
      <c r="A6858" s="10">
        <v>6857</v>
      </c>
      <c r="B6858" s="10">
        <v>178320</v>
      </c>
      <c r="C6858" s="11" t="s">
        <v>1140</v>
      </c>
      <c r="D6858" s="11" t="s">
        <v>20</v>
      </c>
      <c r="E6858" s="10">
        <v>2018</v>
      </c>
      <c r="F6858" s="10">
        <v>11.195</v>
      </c>
      <c r="G6858" s="14">
        <f>([1]!Table_1[[#This Row],[총자산]]-[1]!Table_1[[#This Row],[장부가치 자기자본]]+[1]!Table_1[[#This Row],[시가총액]])/[1]!Table_1[[#This Row],[총자산]]</f>
        <v>0.67322983175410134</v>
      </c>
      <c r="H6858" s="14">
        <f>I6858/100000000000</f>
        <v>0.36869438070999999</v>
      </c>
      <c r="I6858" s="10">
        <v>36869438071</v>
      </c>
      <c r="J6858" s="10">
        <v>68.88</v>
      </c>
      <c r="K6858" s="10">
        <f>L6858/1000000000000</f>
        <v>0.32457703582399999</v>
      </c>
      <c r="L6858" s="10">
        <v>324577035824</v>
      </c>
      <c r="M6858" s="10">
        <v>2.73</v>
      </c>
      <c r="N6858" s="10">
        <v>1</v>
      </c>
      <c r="O6858" s="14">
        <f>IF([1]!Table_1[[#This Row],[연도]]=2016,1,0)</f>
        <v>0</v>
      </c>
      <c r="P6858" s="14">
        <f>IF([1]!Table_1[[#This Row],[연도]]=2017,1,0)</f>
        <v>0</v>
      </c>
      <c r="Q6858" s="14">
        <f>IF([1]!Table_1[[#This Row],[연도]]=2018,1,0)</f>
        <v>1</v>
      </c>
      <c r="R6858" s="14">
        <f>IF([1]!Table_1[[#This Row],[연도]]=2019,1,0)</f>
        <v>0</v>
      </c>
      <c r="S6858" s="14">
        <f>IF([1]!Table_1[[#This Row],[연도]]=2020,1,0)</f>
        <v>0</v>
      </c>
      <c r="T6858" s="14">
        <f>IF([1]!Table_1[[#This Row],[연도]]=2021,1,0)</f>
        <v>0</v>
      </c>
      <c r="U6858" s="14">
        <f>IF([1]!Table_1[[#This Row],[연도]]=2022,1,0)</f>
        <v>0</v>
      </c>
      <c r="V6858" s="14">
        <f>IF([1]!Table_1[[#This Row],[연도]]=2023,1,0)</f>
        <v>0</v>
      </c>
      <c r="W6858" s="10">
        <v>0.43</v>
      </c>
      <c r="X6858" s="10">
        <f>Y6858/1000000000000</f>
        <v>7.8611192437999994E-2</v>
      </c>
      <c r="Y6858" s="14">
        <f>[1]!Table_1[[#This Row],[주가]]*[1]!Table_1[[#This Row],[기말주식수]]</f>
        <v>78611192438</v>
      </c>
      <c r="Z6858" s="14">
        <f>AA6858/10</f>
        <v>0.21321505439442096</v>
      </c>
      <c r="AA6858" s="14">
        <f>[1]!Table_1[[#This Row],[시가총액]]/[1]!Table_1[[#This Row],[당기순이익(세후영업이익)]]</f>
        <v>2.1321505439442094</v>
      </c>
      <c r="AB6858" s="10">
        <v>3620133200</v>
      </c>
    </row>
    <row r="6859" spans="1:28" ht="19.2">
      <c r="A6859" s="12">
        <v>6858</v>
      </c>
      <c r="B6859" s="12">
        <v>178320</v>
      </c>
      <c r="C6859" s="13" t="s">
        <v>1140</v>
      </c>
      <c r="D6859" s="13" t="s">
        <v>20</v>
      </c>
      <c r="E6859" s="12">
        <v>2019</v>
      </c>
      <c r="F6859" s="12">
        <v>11.085000000000001</v>
      </c>
      <c r="G6859" s="15">
        <f>([1]!Table_1[[#This Row],[총자산]]-[1]!Table_1[[#This Row],[장부가치 자기자본]]+[1]!Table_1[[#This Row],[시가총액]])/[1]!Table_1[[#This Row],[총자산]]</f>
        <v>0.98949015830263853</v>
      </c>
      <c r="H6859" s="14">
        <f>I6859/100000000000</f>
        <v>0.54397093747000003</v>
      </c>
      <c r="I6859" s="12">
        <v>54397093747</v>
      </c>
      <c r="J6859" s="12">
        <v>28.61</v>
      </c>
      <c r="K6859" s="10">
        <f>L6859/1000000000000</f>
        <v>0.3923609005</v>
      </c>
      <c r="L6859" s="12">
        <v>392360900500</v>
      </c>
      <c r="M6859" s="12">
        <v>3.2</v>
      </c>
      <c r="N6859" s="12">
        <v>1</v>
      </c>
      <c r="O6859" s="15">
        <f>IF([1]!Table_1[[#This Row],[연도]]=2016,1,0)</f>
        <v>0</v>
      </c>
      <c r="P6859" s="15">
        <f>IF([1]!Table_1[[#This Row],[연도]]=2017,1,0)</f>
        <v>0</v>
      </c>
      <c r="Q6859" s="15">
        <f>IF([1]!Table_1[[#This Row],[연도]]=2018,1,0)</f>
        <v>0</v>
      </c>
      <c r="R6859" s="15">
        <f>IF([1]!Table_1[[#This Row],[연도]]=2019,1,0)</f>
        <v>1</v>
      </c>
      <c r="S6859" s="15">
        <f>IF([1]!Table_1[[#This Row],[연도]]=2020,1,0)</f>
        <v>0</v>
      </c>
      <c r="T6859" s="15">
        <f>IF([1]!Table_1[[#This Row],[연도]]=2021,1,0)</f>
        <v>0</v>
      </c>
      <c r="U6859" s="15">
        <f>IF([1]!Table_1[[#This Row],[연도]]=2022,1,0)</f>
        <v>0</v>
      </c>
      <c r="V6859" s="15">
        <f>IF([1]!Table_1[[#This Row],[연도]]=2023,1,0)</f>
        <v>0</v>
      </c>
      <c r="W6859" s="12">
        <v>0.34</v>
      </c>
      <c r="X6859" s="10">
        <f>Y6859/1000000000000</f>
        <v>0.26097540238799999</v>
      </c>
      <c r="Y6859" s="15">
        <f>[1]!Table_1[[#This Row],[주가]]*[1]!Table_1[[#This Row],[기말주식수]]</f>
        <v>260975402388</v>
      </c>
      <c r="Z6859" s="14">
        <f>AA6859/10</f>
        <v>0.47975982614400758</v>
      </c>
      <c r="AA6859" s="15">
        <f>[1]!Table_1[[#This Row],[시가총액]]/[1]!Table_1[[#This Row],[당기순이익(세후영업이익)]]</f>
        <v>4.7975982614400756</v>
      </c>
      <c r="AB6859" s="12">
        <v>5430199800</v>
      </c>
    </row>
    <row r="6860" spans="1:28" ht="19.2">
      <c r="A6860" s="10">
        <v>6859</v>
      </c>
      <c r="B6860" s="10">
        <v>178320</v>
      </c>
      <c r="C6860" s="11" t="s">
        <v>1140</v>
      </c>
      <c r="D6860" s="11" t="s">
        <v>20</v>
      </c>
      <c r="E6860" s="10">
        <v>2021</v>
      </c>
      <c r="F6860" s="10">
        <v>14.6</v>
      </c>
      <c r="G6860" s="14">
        <f>([1]!Table_1[[#This Row],[총자산]]-[1]!Table_1[[#This Row],[장부가치 자기자본]]+[1]!Table_1[[#This Row],[시가총액]])/[1]!Table_1[[#This Row],[총자산]]</f>
        <v>1.0439949105234665</v>
      </c>
      <c r="H6860" s="14">
        <f>I6860/100000000000</f>
        <v>0.57999788641000005</v>
      </c>
      <c r="I6860" s="10">
        <v>57999788641</v>
      </c>
      <c r="J6860" s="10">
        <v>51.72</v>
      </c>
      <c r="K6860" s="10">
        <f>L6860/1000000000000</f>
        <v>0.60614677736900002</v>
      </c>
      <c r="L6860" s="10">
        <v>606146777369</v>
      </c>
      <c r="M6860" s="10">
        <v>4.68</v>
      </c>
      <c r="N6860" s="10">
        <v>1</v>
      </c>
      <c r="O6860" s="14">
        <f>IF([1]!Table_1[[#This Row],[연도]]=2016,1,0)</f>
        <v>0</v>
      </c>
      <c r="P6860" s="14">
        <f>IF([1]!Table_1[[#This Row],[연도]]=2017,1,0)</f>
        <v>0</v>
      </c>
      <c r="Q6860" s="14">
        <f>IF([1]!Table_1[[#This Row],[연도]]=2018,1,0)</f>
        <v>0</v>
      </c>
      <c r="R6860" s="14">
        <f>IF([1]!Table_1[[#This Row],[연도]]=2019,1,0)</f>
        <v>0</v>
      </c>
      <c r="S6860" s="14">
        <f>IF([1]!Table_1[[#This Row],[연도]]=2020,1,0)</f>
        <v>0</v>
      </c>
      <c r="T6860" s="14">
        <f>IF([1]!Table_1[[#This Row],[연도]]=2021,1,0)</f>
        <v>1</v>
      </c>
      <c r="U6860" s="14">
        <f>IF([1]!Table_1[[#This Row],[연도]]=2022,1,0)</f>
        <v>0</v>
      </c>
      <c r="V6860" s="14">
        <f>IF([1]!Table_1[[#This Row],[연도]]=2023,1,0)</f>
        <v>0</v>
      </c>
      <c r="W6860" s="10">
        <v>0.28000000000000003</v>
      </c>
      <c r="X6860" s="10">
        <f>Y6860/1000000000000</f>
        <v>0.40637827226700002</v>
      </c>
      <c r="Y6860" s="14">
        <f>[1]!Table_1[[#This Row],[주가]]*[1]!Table_1[[#This Row],[기말주식수]]</f>
        <v>406378272267</v>
      </c>
      <c r="Z6860" s="14">
        <f>AA6860/10</f>
        <v>0.70065474683425233</v>
      </c>
      <c r="AA6860" s="14">
        <f>[1]!Table_1[[#This Row],[시가총액]]/[1]!Table_1[[#This Row],[당기순이익(세후영업이익)]]</f>
        <v>7.0065474683425233</v>
      </c>
      <c r="AB6860" s="10">
        <v>5637096300</v>
      </c>
    </row>
    <row r="6861" spans="1:28" ht="19.2">
      <c r="A6861" s="12">
        <v>6860</v>
      </c>
      <c r="B6861" s="12">
        <v>178920</v>
      </c>
      <c r="C6861" s="13" t="s">
        <v>1141</v>
      </c>
      <c r="D6861" s="13" t="s">
        <v>6</v>
      </c>
      <c r="E6861" s="12">
        <v>2016</v>
      </c>
      <c r="F6861" s="12">
        <v>62.994</v>
      </c>
      <c r="G6861" s="15">
        <f>([1]!Table_1[[#This Row],[총자산]]-[1]!Table_1[[#This Row],[장부가치 자기자본]]+[1]!Table_1[[#This Row],[시가총액]])/[1]!Table_1[[#This Row],[총자산]]</f>
        <v>1.5936701165509986</v>
      </c>
      <c r="H6861" s="14">
        <f>I6861/100000000000</f>
        <v>0.32331967096000003</v>
      </c>
      <c r="I6861" s="12">
        <v>32331967096</v>
      </c>
      <c r="J6861" s="12">
        <v>13.99</v>
      </c>
      <c r="K6861" s="10">
        <f>L6861/1000000000000</f>
        <v>0.15305695212000001</v>
      </c>
      <c r="L6861" s="12">
        <v>153056952120</v>
      </c>
      <c r="M6861" s="12">
        <v>0.08</v>
      </c>
      <c r="N6861" s="12">
        <v>1</v>
      </c>
      <c r="O6861" s="15">
        <f>IF([1]!Table_1[[#This Row],[연도]]=2016,1,0)</f>
        <v>1</v>
      </c>
      <c r="P6861" s="15">
        <f>IF([1]!Table_1[[#This Row],[연도]]=2017,1,0)</f>
        <v>0</v>
      </c>
      <c r="Q6861" s="15">
        <f>IF([1]!Table_1[[#This Row],[연도]]=2018,1,0)</f>
        <v>0</v>
      </c>
      <c r="R6861" s="15">
        <f>IF([1]!Table_1[[#This Row],[연도]]=2019,1,0)</f>
        <v>0</v>
      </c>
      <c r="S6861" s="15">
        <f>IF([1]!Table_1[[#This Row],[연도]]=2020,1,0)</f>
        <v>0</v>
      </c>
      <c r="T6861" s="15">
        <f>IF([1]!Table_1[[#This Row],[연도]]=2021,1,0)</f>
        <v>0</v>
      </c>
      <c r="U6861" s="15">
        <f>IF([1]!Table_1[[#This Row],[연도]]=2022,1,0)</f>
        <v>0</v>
      </c>
      <c r="V6861" s="15">
        <f>IF([1]!Table_1[[#This Row],[연도]]=2023,1,0)</f>
        <v>0</v>
      </c>
      <c r="W6861" s="12">
        <v>0.56000000000000005</v>
      </c>
      <c r="X6861" s="10">
        <f>Y6861/1000000000000</f>
        <v>0.411128508</v>
      </c>
      <c r="Y6861" s="15">
        <f>[1]!Table_1[[#This Row],[주가]]*[1]!Table_1[[#This Row],[기말주식수]]</f>
        <v>411128508000</v>
      </c>
      <c r="Z6861" s="14">
        <f>AA6861/10</f>
        <v>1.271585198572293</v>
      </c>
      <c r="AA6861" s="15">
        <f>[1]!Table_1[[#This Row],[시가총액]]/[1]!Table_1[[#This Row],[당기순이익(세후영업이익)]]</f>
        <v>12.71585198572293</v>
      </c>
      <c r="AB6861" s="12">
        <v>13214844900</v>
      </c>
    </row>
    <row r="6862" spans="1:28" ht="19.2">
      <c r="A6862" s="10">
        <v>6861</v>
      </c>
      <c r="B6862" s="10">
        <v>178920</v>
      </c>
      <c r="C6862" s="11" t="s">
        <v>1141</v>
      </c>
      <c r="D6862" s="11" t="s">
        <v>6</v>
      </c>
      <c r="E6862" s="10">
        <v>2018</v>
      </c>
      <c r="F6862" s="10">
        <v>69.671999999999997</v>
      </c>
      <c r="G6862" s="14">
        <f>([1]!Table_1[[#This Row],[총자산]]-[1]!Table_1[[#This Row],[장부가치 자기자본]]+[1]!Table_1[[#This Row],[시가총액]])/[1]!Table_1[[#This Row],[총자산]]</f>
        <v>2.9235073957793971</v>
      </c>
      <c r="H6862" s="14">
        <f>I6862/100000000000</f>
        <v>0.60533437915999999</v>
      </c>
      <c r="I6862" s="10">
        <v>60533437916</v>
      </c>
      <c r="J6862" s="10">
        <v>9.15</v>
      </c>
      <c r="K6862" s="10">
        <f>L6862/1000000000000</f>
        <v>0.24547256218300001</v>
      </c>
      <c r="L6862" s="10">
        <v>245472562183</v>
      </c>
      <c r="M6862" s="10">
        <v>1.96</v>
      </c>
      <c r="N6862" s="10">
        <v>1</v>
      </c>
      <c r="O6862" s="14">
        <f>IF([1]!Table_1[[#This Row],[연도]]=2016,1,0)</f>
        <v>0</v>
      </c>
      <c r="P6862" s="14">
        <f>IF([1]!Table_1[[#This Row],[연도]]=2017,1,0)</f>
        <v>0</v>
      </c>
      <c r="Q6862" s="14">
        <f>IF([1]!Table_1[[#This Row],[연도]]=2018,1,0)</f>
        <v>1</v>
      </c>
      <c r="R6862" s="14">
        <f>IF([1]!Table_1[[#This Row],[연도]]=2019,1,0)</f>
        <v>0</v>
      </c>
      <c r="S6862" s="14">
        <f>IF([1]!Table_1[[#This Row],[연도]]=2020,1,0)</f>
        <v>0</v>
      </c>
      <c r="T6862" s="14">
        <f>IF([1]!Table_1[[#This Row],[연도]]=2021,1,0)</f>
        <v>0</v>
      </c>
      <c r="U6862" s="14">
        <f>IF([1]!Table_1[[#This Row],[연도]]=2022,1,0)</f>
        <v>0</v>
      </c>
      <c r="V6862" s="14">
        <f>IF([1]!Table_1[[#This Row],[연도]]=2023,1,0)</f>
        <v>0</v>
      </c>
      <c r="W6862" s="10">
        <v>1</v>
      </c>
      <c r="X6862" s="10">
        <f>Y6862/1000000000000</f>
        <v>0.97496189040000003</v>
      </c>
      <c r="Y6862" s="14">
        <f>[1]!Table_1[[#This Row],[주가]]*[1]!Table_1[[#This Row],[기말주식수]]</f>
        <v>974961890400</v>
      </c>
      <c r="Z6862" s="14">
        <f>AA6862/10</f>
        <v>1.6106170803530411</v>
      </c>
      <c r="AA6862" s="14">
        <f>[1]!Table_1[[#This Row],[시가총액]]/[1]!Table_1[[#This Row],[당기순이익(세후영업이익)]]</f>
        <v>16.106170803530411</v>
      </c>
      <c r="AB6862" s="10">
        <v>24374047260</v>
      </c>
    </row>
    <row r="6863" spans="1:28" ht="19.2">
      <c r="A6863" s="12">
        <v>6862</v>
      </c>
      <c r="B6863" s="12">
        <v>178920</v>
      </c>
      <c r="C6863" s="13" t="s">
        <v>1141</v>
      </c>
      <c r="D6863" s="13" t="s">
        <v>6</v>
      </c>
      <c r="E6863" s="12">
        <v>2019</v>
      </c>
      <c r="F6863" s="12">
        <v>52.209000000000003</v>
      </c>
      <c r="G6863" s="15">
        <f>([1]!Table_1[[#This Row],[총자산]]-[1]!Table_1[[#This Row],[장부가치 자기자본]]+[1]!Table_1[[#This Row],[시가총액]])/[1]!Table_1[[#This Row],[총자산]]</f>
        <v>2.9760926403724546</v>
      </c>
      <c r="H6863" s="14">
        <f>I6863/100000000000</f>
        <v>0.33602431093000001</v>
      </c>
      <c r="I6863" s="12">
        <v>33602431093</v>
      </c>
      <c r="J6863" s="12">
        <v>5.53</v>
      </c>
      <c r="K6863" s="10">
        <f>L6863/1000000000000</f>
        <v>0.22368231403200001</v>
      </c>
      <c r="L6863" s="12">
        <v>223682314032</v>
      </c>
      <c r="M6863" s="12">
        <v>3.9</v>
      </c>
      <c r="N6863" s="12">
        <v>1</v>
      </c>
      <c r="O6863" s="15">
        <f>IF([1]!Table_1[[#This Row],[연도]]=2016,1,0)</f>
        <v>0</v>
      </c>
      <c r="P6863" s="15">
        <f>IF([1]!Table_1[[#This Row],[연도]]=2017,1,0)</f>
        <v>0</v>
      </c>
      <c r="Q6863" s="15">
        <f>IF([1]!Table_1[[#This Row],[연도]]=2018,1,0)</f>
        <v>0</v>
      </c>
      <c r="R6863" s="15">
        <f>IF([1]!Table_1[[#This Row],[연도]]=2019,1,0)</f>
        <v>1</v>
      </c>
      <c r="S6863" s="15">
        <f>IF([1]!Table_1[[#This Row],[연도]]=2020,1,0)</f>
        <v>0</v>
      </c>
      <c r="T6863" s="15">
        <f>IF([1]!Table_1[[#This Row],[연도]]=2021,1,0)</f>
        <v>0</v>
      </c>
      <c r="U6863" s="15">
        <f>IF([1]!Table_1[[#This Row],[연도]]=2022,1,0)</f>
        <v>0</v>
      </c>
      <c r="V6863" s="15">
        <f>IF([1]!Table_1[[#This Row],[연도]]=2023,1,0)</f>
        <v>0</v>
      </c>
      <c r="W6863" s="12">
        <v>0.74</v>
      </c>
      <c r="X6863" s="10">
        <f>Y6863/1000000000000</f>
        <v>1.02782127</v>
      </c>
      <c r="Y6863" s="15">
        <f>[1]!Table_1[[#This Row],[주가]]*[1]!Table_1[[#This Row],[기말주식수]]</f>
        <v>1027821270000</v>
      </c>
      <c r="Z6863" s="14">
        <f>AA6863/10</f>
        <v>3.0587705608422899</v>
      </c>
      <c r="AA6863" s="15">
        <f>[1]!Table_1[[#This Row],[시가총액]]/[1]!Table_1[[#This Row],[당기순이익(세후영업이익)]]</f>
        <v>30.587705608422898</v>
      </c>
      <c r="AB6863" s="12">
        <v>9250391430</v>
      </c>
    </row>
    <row r="6864" spans="1:28" ht="19.2">
      <c r="A6864" s="10">
        <v>6863</v>
      </c>
      <c r="B6864" s="10">
        <v>178920</v>
      </c>
      <c r="C6864" s="11" t="s">
        <v>1141</v>
      </c>
      <c r="D6864" s="11" t="s">
        <v>6</v>
      </c>
      <c r="E6864" s="10">
        <v>2020</v>
      </c>
      <c r="F6864" s="10">
        <v>50.042000000000002</v>
      </c>
      <c r="G6864" s="14">
        <f>([1]!Table_1[[#This Row],[총자산]]-[1]!Table_1[[#This Row],[장부가치 자기자본]]+[1]!Table_1[[#This Row],[시가총액]])/[1]!Table_1[[#This Row],[총자산]]</f>
        <v>2.9891204186103364</v>
      </c>
      <c r="H6864" s="14">
        <f>I6864/100000000000</f>
        <v>0.60009434292999997</v>
      </c>
      <c r="I6864" s="10">
        <v>60009434293</v>
      </c>
      <c r="J6864" s="10">
        <v>2.82</v>
      </c>
      <c r="K6864" s="10">
        <f>L6864/1000000000000</f>
        <v>0.26178877925799998</v>
      </c>
      <c r="L6864" s="10">
        <v>261788779258</v>
      </c>
      <c r="M6864" s="10">
        <v>3.97</v>
      </c>
      <c r="N6864" s="10">
        <v>1</v>
      </c>
      <c r="O6864" s="14">
        <f>IF([1]!Table_1[[#This Row],[연도]]=2016,1,0)</f>
        <v>0</v>
      </c>
      <c r="P6864" s="14">
        <f>IF([1]!Table_1[[#This Row],[연도]]=2017,1,0)</f>
        <v>0</v>
      </c>
      <c r="Q6864" s="14">
        <f>IF([1]!Table_1[[#This Row],[연도]]=2018,1,0)</f>
        <v>0</v>
      </c>
      <c r="R6864" s="14">
        <f>IF([1]!Table_1[[#This Row],[연도]]=2019,1,0)</f>
        <v>0</v>
      </c>
      <c r="S6864" s="14">
        <f>IF([1]!Table_1[[#This Row],[연도]]=2020,1,0)</f>
        <v>1</v>
      </c>
      <c r="T6864" s="14">
        <f>IF([1]!Table_1[[#This Row],[연도]]=2021,1,0)</f>
        <v>0</v>
      </c>
      <c r="U6864" s="14">
        <f>IF([1]!Table_1[[#This Row],[연도]]=2022,1,0)</f>
        <v>0</v>
      </c>
      <c r="V6864" s="14">
        <f>IF([1]!Table_1[[#This Row],[연도]]=2023,1,0)</f>
        <v>0</v>
      </c>
      <c r="W6864" s="10">
        <v>0.51</v>
      </c>
      <c r="X6864" s="10">
        <f>Y6864/1000000000000</f>
        <v>1.086553914</v>
      </c>
      <c r="Y6864" s="14">
        <f>[1]!Table_1[[#This Row],[주가]]*[1]!Table_1[[#This Row],[기말주식수]]</f>
        <v>1086553914000</v>
      </c>
      <c r="Z6864" s="14">
        <f>AA6864/10</f>
        <v>1.8106384884330506</v>
      </c>
      <c r="AA6864" s="14">
        <f>[1]!Table_1[[#This Row],[시가총액]]/[1]!Table_1[[#This Row],[당기순이익(세후영업이익)]]</f>
        <v>18.106384884330506</v>
      </c>
      <c r="AB6864" s="10">
        <v>20879454942</v>
      </c>
    </row>
    <row r="6865" spans="1:28" ht="19.2">
      <c r="A6865" s="12">
        <v>6864</v>
      </c>
      <c r="B6865" s="12">
        <v>178920</v>
      </c>
      <c r="C6865" s="13" t="s">
        <v>1141</v>
      </c>
      <c r="D6865" s="13" t="s">
        <v>6</v>
      </c>
      <c r="E6865" s="12">
        <v>2021</v>
      </c>
      <c r="F6865" s="12">
        <v>50.015000000000001</v>
      </c>
      <c r="G6865" s="15">
        <f>([1]!Table_1[[#This Row],[총자산]]-[1]!Table_1[[#This Row],[장부가치 자기자본]]+[1]!Table_1[[#This Row],[시가총액]])/[1]!Table_1[[#This Row],[총자산]]</f>
        <v>3.7321474113305588</v>
      </c>
      <c r="H6865" s="14">
        <f>I6865/100000000000</f>
        <v>0.75857968702</v>
      </c>
      <c r="I6865" s="12">
        <v>75857968702</v>
      </c>
      <c r="J6865" s="12">
        <v>17.059999999999999</v>
      </c>
      <c r="K6865" s="10">
        <f>L6865/1000000000000</f>
        <v>0.30186871948400001</v>
      </c>
      <c r="L6865" s="12">
        <v>301868719484</v>
      </c>
      <c r="M6865" s="12">
        <v>4.2300000000000004</v>
      </c>
      <c r="N6865" s="12">
        <v>1</v>
      </c>
      <c r="O6865" s="15">
        <f>IF([1]!Table_1[[#This Row],[연도]]=2016,1,0)</f>
        <v>0</v>
      </c>
      <c r="P6865" s="15">
        <f>IF([1]!Table_1[[#This Row],[연도]]=2017,1,0)</f>
        <v>0</v>
      </c>
      <c r="Q6865" s="15">
        <f>IF([1]!Table_1[[#This Row],[연도]]=2018,1,0)</f>
        <v>0</v>
      </c>
      <c r="R6865" s="15">
        <f>IF([1]!Table_1[[#This Row],[연도]]=2019,1,0)</f>
        <v>0</v>
      </c>
      <c r="S6865" s="15">
        <f>IF([1]!Table_1[[#This Row],[연도]]=2020,1,0)</f>
        <v>0</v>
      </c>
      <c r="T6865" s="15">
        <f>IF([1]!Table_1[[#This Row],[연도]]=2021,1,0)</f>
        <v>1</v>
      </c>
      <c r="U6865" s="15">
        <f>IF([1]!Table_1[[#This Row],[연도]]=2022,1,0)</f>
        <v>0</v>
      </c>
      <c r="V6865" s="15">
        <f>IF([1]!Table_1[[#This Row],[연도]]=2023,1,0)</f>
        <v>0</v>
      </c>
      <c r="W6865" s="12">
        <v>1.1000000000000001</v>
      </c>
      <c r="X6865" s="10">
        <f>Y6865/1000000000000</f>
        <v>1.6180843422</v>
      </c>
      <c r="Y6865" s="15">
        <f>[1]!Table_1[[#This Row],[주가]]*[1]!Table_1[[#This Row],[기말주식수]]</f>
        <v>1618084342200</v>
      </c>
      <c r="Z6865" s="14">
        <f>AA6865/10</f>
        <v>2.1330446489497672</v>
      </c>
      <c r="AA6865" s="15">
        <f>[1]!Table_1[[#This Row],[시가총액]]/[1]!Table_1[[#This Row],[당기순이익(세후영업이익)]]</f>
        <v>21.330446489497671</v>
      </c>
      <c r="AB6865" s="12">
        <v>32009290980</v>
      </c>
    </row>
    <row r="6866" spans="1:28" ht="19.2">
      <c r="A6866" s="10">
        <v>6865</v>
      </c>
      <c r="B6866" s="10">
        <v>178920</v>
      </c>
      <c r="C6866" s="11" t="s">
        <v>1141</v>
      </c>
      <c r="D6866" s="11" t="s">
        <v>6</v>
      </c>
      <c r="E6866" s="10">
        <v>2022</v>
      </c>
      <c r="F6866" s="10">
        <v>50.046999999999997</v>
      </c>
      <c r="G6866" s="14">
        <f>([1]!Table_1[[#This Row],[총자산]]-[1]!Table_1[[#This Row],[장부가치 자기자본]]+[1]!Table_1[[#This Row],[시가총액]])/[1]!Table_1[[#This Row],[총자산]]</f>
        <v>2.0165068726010587</v>
      </c>
      <c r="H6866" s="14">
        <f>I6866/100000000000</f>
        <v>0.52135089759999997</v>
      </c>
      <c r="I6866" s="10">
        <v>52135089760</v>
      </c>
      <c r="J6866" s="10">
        <v>5.51</v>
      </c>
      <c r="K6866" s="10">
        <f>L6866/1000000000000</f>
        <v>0.27644043049099998</v>
      </c>
      <c r="L6866" s="10">
        <v>276440430491</v>
      </c>
      <c r="M6866" s="10">
        <v>4.3</v>
      </c>
      <c r="N6866" s="10">
        <v>1</v>
      </c>
      <c r="O6866" s="14">
        <f>IF([1]!Table_1[[#This Row],[연도]]=2016,1,0)</f>
        <v>0</v>
      </c>
      <c r="P6866" s="14">
        <f>IF([1]!Table_1[[#This Row],[연도]]=2017,1,0)</f>
        <v>0</v>
      </c>
      <c r="Q6866" s="14">
        <f>IF([1]!Table_1[[#This Row],[연도]]=2018,1,0)</f>
        <v>0</v>
      </c>
      <c r="R6866" s="14">
        <f>IF([1]!Table_1[[#This Row],[연도]]=2019,1,0)</f>
        <v>0</v>
      </c>
      <c r="S6866" s="14">
        <f>IF([1]!Table_1[[#This Row],[연도]]=2020,1,0)</f>
        <v>0</v>
      </c>
      <c r="T6866" s="14">
        <f>IF([1]!Table_1[[#This Row],[연도]]=2021,1,0)</f>
        <v>0</v>
      </c>
      <c r="U6866" s="14">
        <f>IF([1]!Table_1[[#This Row],[연도]]=2022,1,0)</f>
        <v>1</v>
      </c>
      <c r="V6866" s="14">
        <f>IF([1]!Table_1[[#This Row],[연도]]=2023,1,0)</f>
        <v>0</v>
      </c>
      <c r="W6866" s="10">
        <v>2.41</v>
      </c>
      <c r="X6866" s="10">
        <f>Y6866/1000000000000</f>
        <v>0.84868670580000005</v>
      </c>
      <c r="Y6866" s="14">
        <f>[1]!Table_1[[#This Row],[주가]]*[1]!Table_1[[#This Row],[기말주식수]]</f>
        <v>848686705800</v>
      </c>
      <c r="Z6866" s="14">
        <f>AA6866/10</f>
        <v>1.627860831748571</v>
      </c>
      <c r="AA6866" s="14">
        <f>[1]!Table_1[[#This Row],[시가총액]]/[1]!Table_1[[#This Row],[당기순이익(세후영업이익)]]</f>
        <v>16.278608317485709</v>
      </c>
      <c r="AB6866" s="10">
        <v>22876364838</v>
      </c>
    </row>
    <row r="6867" spans="1:28" ht="19.2">
      <c r="A6867" s="12">
        <v>6866</v>
      </c>
      <c r="B6867" s="12">
        <v>179290</v>
      </c>
      <c r="C6867" s="13" t="s">
        <v>1142</v>
      </c>
      <c r="D6867" s="13" t="s">
        <v>20</v>
      </c>
      <c r="E6867" s="12">
        <v>2019</v>
      </c>
      <c r="F6867" s="12">
        <v>41.512999999999998</v>
      </c>
      <c r="G6867" s="15">
        <f>([1]!Table_1[[#This Row],[총자산]]-[1]!Table_1[[#This Row],[장부가치 자기자본]]+[1]!Table_1[[#This Row],[시가총액]])/[1]!Table_1[[#This Row],[총자산]]</f>
        <v>2.3874279252583679</v>
      </c>
      <c r="H6867" s="14">
        <f>I6867/100000000000</f>
        <v>3.3713211129999997E-2</v>
      </c>
      <c r="I6867" s="12">
        <v>3371321113</v>
      </c>
      <c r="J6867" s="12">
        <v>16.350000000000001</v>
      </c>
      <c r="K6867" s="10">
        <f>L6867/1000000000000</f>
        <v>3.2654539252999999E-2</v>
      </c>
      <c r="L6867" s="12">
        <v>32654539253</v>
      </c>
      <c r="M6867" s="12">
        <v>4.79</v>
      </c>
      <c r="N6867" s="12">
        <v>1</v>
      </c>
      <c r="O6867" s="15">
        <f>IF([1]!Table_1[[#This Row],[연도]]=2016,1,0)</f>
        <v>0</v>
      </c>
      <c r="P6867" s="15">
        <f>IF([1]!Table_1[[#This Row],[연도]]=2017,1,0)</f>
        <v>0</v>
      </c>
      <c r="Q6867" s="15">
        <f>IF([1]!Table_1[[#This Row],[연도]]=2018,1,0)</f>
        <v>0</v>
      </c>
      <c r="R6867" s="15">
        <f>IF([1]!Table_1[[#This Row],[연도]]=2019,1,0)</f>
        <v>1</v>
      </c>
      <c r="S6867" s="15">
        <f>IF([1]!Table_1[[#This Row],[연도]]=2020,1,0)</f>
        <v>0</v>
      </c>
      <c r="T6867" s="15">
        <f>IF([1]!Table_1[[#This Row],[연도]]=2021,1,0)</f>
        <v>0</v>
      </c>
      <c r="U6867" s="15">
        <f>IF([1]!Table_1[[#This Row],[연도]]=2022,1,0)</f>
        <v>0</v>
      </c>
      <c r="V6867" s="15">
        <f>IF([1]!Table_1[[#This Row],[연도]]=2023,1,0)</f>
        <v>0</v>
      </c>
      <c r="W6867" s="12">
        <v>0.5</v>
      </c>
      <c r="X6867" s="10">
        <f>Y6867/1000000000000</f>
        <v>0.1277789436</v>
      </c>
      <c r="Y6867" s="15">
        <f>[1]!Table_1[[#This Row],[주가]]*[1]!Table_1[[#This Row],[기말주식수]]</f>
        <v>127778943600</v>
      </c>
      <c r="Z6867" s="14">
        <f>AA6867/10</f>
        <v>3.7901742170829515</v>
      </c>
      <c r="AA6867" s="15">
        <f>[1]!Table_1[[#This Row],[시가총액]]/[1]!Table_1[[#This Row],[당기순이익(세후영업이익)]]</f>
        <v>37.901742170829515</v>
      </c>
      <c r="AB6867" s="12">
        <v>1521052900</v>
      </c>
    </row>
    <row r="6868" spans="1:28" ht="19.2">
      <c r="A6868" s="10">
        <v>6867</v>
      </c>
      <c r="B6868" s="10">
        <v>179290</v>
      </c>
      <c r="C6868" s="11" t="s">
        <v>1142</v>
      </c>
      <c r="D6868" s="11" t="s">
        <v>20</v>
      </c>
      <c r="E6868" s="10">
        <v>2020</v>
      </c>
      <c r="F6868" s="10">
        <v>27.99</v>
      </c>
      <c r="G6868" s="14">
        <f>([1]!Table_1[[#This Row],[총자산]]-[1]!Table_1[[#This Row],[장부가치 자기자본]]+[1]!Table_1[[#This Row],[시가총액]])/[1]!Table_1[[#This Row],[총자산]]</f>
        <v>2.2862205711819423</v>
      </c>
      <c r="H6868" s="14">
        <f>I6868/100000000000</f>
        <v>6.5059245870000004E-2</v>
      </c>
      <c r="I6868" s="10">
        <v>6505924587</v>
      </c>
      <c r="J6868" s="10">
        <v>18.79</v>
      </c>
      <c r="K6868" s="10">
        <f>L6868/1000000000000</f>
        <v>4.0203173508999997E-2</v>
      </c>
      <c r="L6868" s="10">
        <v>40203173509</v>
      </c>
      <c r="M6868" s="10">
        <v>3.67</v>
      </c>
      <c r="N6868" s="10">
        <v>1</v>
      </c>
      <c r="O6868" s="14">
        <f>IF([1]!Table_1[[#This Row],[연도]]=2016,1,0)</f>
        <v>0</v>
      </c>
      <c r="P6868" s="14">
        <f>IF([1]!Table_1[[#This Row],[연도]]=2017,1,0)</f>
        <v>0</v>
      </c>
      <c r="Q6868" s="14">
        <f>IF([1]!Table_1[[#This Row],[연도]]=2018,1,0)</f>
        <v>0</v>
      </c>
      <c r="R6868" s="14">
        <f>IF([1]!Table_1[[#This Row],[연도]]=2019,1,0)</f>
        <v>0</v>
      </c>
      <c r="S6868" s="14">
        <f>IF([1]!Table_1[[#This Row],[연도]]=2020,1,0)</f>
        <v>1</v>
      </c>
      <c r="T6868" s="14">
        <f>IF([1]!Table_1[[#This Row],[연도]]=2021,1,0)</f>
        <v>0</v>
      </c>
      <c r="U6868" s="14">
        <f>IF([1]!Table_1[[#This Row],[연도]]=2022,1,0)</f>
        <v>0</v>
      </c>
      <c r="V6868" s="14">
        <f>IF([1]!Table_1[[#This Row],[연도]]=2023,1,0)</f>
        <v>0</v>
      </c>
      <c r="W6868" s="10">
        <v>0.36</v>
      </c>
      <c r="X6868" s="10">
        <f>Y6868/1000000000000</f>
        <v>0.14297473358000001</v>
      </c>
      <c r="Y6868" s="14">
        <f>[1]!Table_1[[#This Row],[주가]]*[1]!Table_1[[#This Row],[기말주식수]]</f>
        <v>142974733580</v>
      </c>
      <c r="Z6868" s="14">
        <f>AA6868/10</f>
        <v>2.1976082210619081</v>
      </c>
      <c r="AA6868" s="14">
        <f>[1]!Table_1[[#This Row],[시가총액]]/[1]!Table_1[[#This Row],[당기순이익(세후영업이익)]]</f>
        <v>21.976082210619083</v>
      </c>
      <c r="AB6868" s="10">
        <v>1870838880</v>
      </c>
    </row>
    <row r="6869" spans="1:28" ht="19.2">
      <c r="A6869" s="12">
        <v>6868</v>
      </c>
      <c r="B6869" s="12">
        <v>179290</v>
      </c>
      <c r="C6869" s="13" t="s">
        <v>1142</v>
      </c>
      <c r="D6869" s="13" t="s">
        <v>20</v>
      </c>
      <c r="E6869" s="12">
        <v>2021</v>
      </c>
      <c r="F6869" s="12">
        <v>20.332999999999998</v>
      </c>
      <c r="G6869" s="15">
        <f>([1]!Table_1[[#This Row],[총자산]]-[1]!Table_1[[#This Row],[장부가치 자기자본]]+[1]!Table_1[[#This Row],[시가총액]])/[1]!Table_1[[#This Row],[총자산]]</f>
        <v>2.3420897069175006</v>
      </c>
      <c r="H6869" s="14">
        <f>I6869/100000000000</f>
        <v>0.13209441961000001</v>
      </c>
      <c r="I6869" s="12">
        <v>13209441961</v>
      </c>
      <c r="J6869" s="12">
        <v>15.34</v>
      </c>
      <c r="K6869" s="10">
        <f>L6869/1000000000000</f>
        <v>5.0258893850999999E-2</v>
      </c>
      <c r="L6869" s="12">
        <v>50258893851</v>
      </c>
      <c r="M6869" s="12">
        <v>6.6</v>
      </c>
      <c r="N6869" s="12">
        <v>1</v>
      </c>
      <c r="O6869" s="15">
        <f>IF([1]!Table_1[[#This Row],[연도]]=2016,1,0)</f>
        <v>0</v>
      </c>
      <c r="P6869" s="15">
        <f>IF([1]!Table_1[[#This Row],[연도]]=2017,1,0)</f>
        <v>0</v>
      </c>
      <c r="Q6869" s="15">
        <f>IF([1]!Table_1[[#This Row],[연도]]=2018,1,0)</f>
        <v>0</v>
      </c>
      <c r="R6869" s="15">
        <f>IF([1]!Table_1[[#This Row],[연도]]=2019,1,0)</f>
        <v>0</v>
      </c>
      <c r="S6869" s="15">
        <f>IF([1]!Table_1[[#This Row],[연도]]=2020,1,0)</f>
        <v>0</v>
      </c>
      <c r="T6869" s="15">
        <f>IF([1]!Table_1[[#This Row],[연도]]=2021,1,0)</f>
        <v>1</v>
      </c>
      <c r="U6869" s="15">
        <f>IF([1]!Table_1[[#This Row],[연도]]=2022,1,0)</f>
        <v>0</v>
      </c>
      <c r="V6869" s="15">
        <f>IF([1]!Table_1[[#This Row],[연도]]=2023,1,0)</f>
        <v>0</v>
      </c>
      <c r="W6869" s="12">
        <v>0.32</v>
      </c>
      <c r="X6869" s="10">
        <f>Y6869/1000000000000</f>
        <v>0.1701486972</v>
      </c>
      <c r="Y6869" s="15">
        <f>[1]!Table_1[[#This Row],[주가]]*[1]!Table_1[[#This Row],[기말주식수]]</f>
        <v>170148697200</v>
      </c>
      <c r="Z6869" s="14">
        <f>AA6869/10</f>
        <v>1.2880839152959884</v>
      </c>
      <c r="AA6869" s="15">
        <f>[1]!Table_1[[#This Row],[시가총액]]/[1]!Table_1[[#This Row],[당기순이익(세후영업이익)]]</f>
        <v>12.880839152959885</v>
      </c>
      <c r="AB6869" s="12">
        <v>2489721440</v>
      </c>
    </row>
    <row r="6870" spans="1:28" ht="19.2">
      <c r="A6870" s="10">
        <v>6869</v>
      </c>
      <c r="B6870" s="10">
        <v>179290</v>
      </c>
      <c r="C6870" s="11" t="s">
        <v>1142</v>
      </c>
      <c r="D6870" s="11" t="s">
        <v>20</v>
      </c>
      <c r="E6870" s="10">
        <v>2022</v>
      </c>
      <c r="F6870" s="10">
        <v>20.103999999999999</v>
      </c>
      <c r="G6870" s="14">
        <f>([1]!Table_1[[#This Row],[총자산]]-[1]!Table_1[[#This Row],[장부가치 자기자본]]+[1]!Table_1[[#This Row],[시가총액]])/[1]!Table_1[[#This Row],[총자산]]</f>
        <v>3.8977486863870765</v>
      </c>
      <c r="H6870" s="14">
        <f>I6870/100000000000</f>
        <v>0.20329553647000001</v>
      </c>
      <c r="I6870" s="10">
        <v>20329553647</v>
      </c>
      <c r="J6870" s="10">
        <v>19.77</v>
      </c>
      <c r="K6870" s="10">
        <f>L6870/1000000000000</f>
        <v>6.0662419171000001E-2</v>
      </c>
      <c r="L6870" s="10">
        <v>60662419171</v>
      </c>
      <c r="M6870" s="10">
        <v>9.17</v>
      </c>
      <c r="N6870" s="10">
        <v>1</v>
      </c>
      <c r="O6870" s="14">
        <f>IF([1]!Table_1[[#This Row],[연도]]=2016,1,0)</f>
        <v>0</v>
      </c>
      <c r="P6870" s="14">
        <f>IF([1]!Table_1[[#This Row],[연도]]=2017,1,0)</f>
        <v>0</v>
      </c>
      <c r="Q6870" s="14">
        <f>IF([1]!Table_1[[#This Row],[연도]]=2018,1,0)</f>
        <v>0</v>
      </c>
      <c r="R6870" s="14">
        <f>IF([1]!Table_1[[#This Row],[연도]]=2019,1,0)</f>
        <v>0</v>
      </c>
      <c r="S6870" s="14">
        <f>IF([1]!Table_1[[#This Row],[연도]]=2020,1,0)</f>
        <v>0</v>
      </c>
      <c r="T6870" s="14">
        <f>IF([1]!Table_1[[#This Row],[연도]]=2021,1,0)</f>
        <v>0</v>
      </c>
      <c r="U6870" s="14">
        <f>IF([1]!Table_1[[#This Row],[연도]]=2022,1,0)</f>
        <v>1</v>
      </c>
      <c r="V6870" s="14">
        <f>IF([1]!Table_1[[#This Row],[연도]]=2023,1,0)</f>
        <v>0</v>
      </c>
      <c r="W6870" s="10">
        <v>0.49</v>
      </c>
      <c r="X6870" s="10">
        <f>Y6870/1000000000000</f>
        <v>0.35607698879999999</v>
      </c>
      <c r="Y6870" s="14">
        <f>[1]!Table_1[[#This Row],[주가]]*[1]!Table_1[[#This Row],[기말주식수]]</f>
        <v>356076988800</v>
      </c>
      <c r="Z6870" s="14">
        <f>AA6870/10</f>
        <v>1.7515238897168099</v>
      </c>
      <c r="AA6870" s="14">
        <f>[1]!Table_1[[#This Row],[시가총액]]/[1]!Table_1[[#This Row],[당기순이익(세후영업이익)]]</f>
        <v>17.5152388971681</v>
      </c>
      <c r="AB6870" s="10">
        <v>3849480960</v>
      </c>
    </row>
    <row r="6871" spans="1:28" ht="19.2">
      <c r="A6871" s="12">
        <v>6870</v>
      </c>
      <c r="B6871" s="12">
        <v>179290</v>
      </c>
      <c r="C6871" s="13" t="s">
        <v>1142</v>
      </c>
      <c r="D6871" s="13" t="s">
        <v>20</v>
      </c>
      <c r="E6871" s="12">
        <v>2023</v>
      </c>
      <c r="F6871" s="12">
        <v>20.175000000000001</v>
      </c>
      <c r="G6871" s="15">
        <f>([1]!Table_1[[#This Row],[총자산]]-[1]!Table_1[[#This Row],[장부가치 자기자본]]+[1]!Table_1[[#This Row],[시가총액]])/[1]!Table_1[[#This Row],[총자산]]</f>
        <v>2.2671495744668153</v>
      </c>
      <c r="H6871" s="14">
        <f>I6871/100000000000</f>
        <v>0.14066004270999999</v>
      </c>
      <c r="I6871" s="12">
        <v>14066004271</v>
      </c>
      <c r="J6871" s="12">
        <v>5.0999999999999996</v>
      </c>
      <c r="K6871" s="10">
        <f>L6871/1000000000000</f>
        <v>4.6387389199999997E-2</v>
      </c>
      <c r="L6871" s="12">
        <v>46387389200</v>
      </c>
      <c r="M6871" s="12">
        <v>9.77</v>
      </c>
      <c r="N6871" s="12">
        <v>1</v>
      </c>
      <c r="O6871" s="15">
        <f>IF([1]!Table_1[[#This Row],[연도]]=2016,1,0)</f>
        <v>0</v>
      </c>
      <c r="P6871" s="15">
        <f>IF([1]!Table_1[[#This Row],[연도]]=2017,1,0)</f>
        <v>0</v>
      </c>
      <c r="Q6871" s="15">
        <f>IF([1]!Table_1[[#This Row],[연도]]=2018,1,0)</f>
        <v>0</v>
      </c>
      <c r="R6871" s="15">
        <f>IF([1]!Table_1[[#This Row],[연도]]=2019,1,0)</f>
        <v>0</v>
      </c>
      <c r="S6871" s="15">
        <f>IF([1]!Table_1[[#This Row],[연도]]=2020,1,0)</f>
        <v>0</v>
      </c>
      <c r="T6871" s="15">
        <f>IF([1]!Table_1[[#This Row],[연도]]=2021,1,0)</f>
        <v>0</v>
      </c>
      <c r="U6871" s="15">
        <f>IF([1]!Table_1[[#This Row],[연도]]=2022,1,0)</f>
        <v>0</v>
      </c>
      <c r="V6871" s="15">
        <f>IF([1]!Table_1[[#This Row],[연도]]=2023,1,0)</f>
        <v>1</v>
      </c>
      <c r="W6871" s="12">
        <v>0.46</v>
      </c>
      <c r="X6871" s="10">
        <f>Y6871/1000000000000</f>
        <v>0.21818358328000001</v>
      </c>
      <c r="Y6871" s="15">
        <f>[1]!Table_1[[#This Row],[주가]]*[1]!Table_1[[#This Row],[기말주식수]]</f>
        <v>218183583280</v>
      </c>
      <c r="Z6871" s="14">
        <f>AA6871/10</f>
        <v>1.5511411704163274</v>
      </c>
      <c r="AA6871" s="15">
        <f>[1]!Table_1[[#This Row],[시가총액]]/[1]!Table_1[[#This Row],[당기순이익(세후영업이익)]]</f>
        <v>15.511411704163274</v>
      </c>
      <c r="AB6871" s="12">
        <v>2582054240</v>
      </c>
    </row>
    <row r="6872" spans="1:28" ht="19.2">
      <c r="A6872" s="10">
        <v>6871</v>
      </c>
      <c r="B6872" s="10">
        <v>179900</v>
      </c>
      <c r="C6872" s="11" t="s">
        <v>1143</v>
      </c>
      <c r="D6872" s="11" t="s">
        <v>20</v>
      </c>
      <c r="E6872" s="10">
        <v>2018</v>
      </c>
      <c r="F6872" s="10">
        <v>24.19</v>
      </c>
      <c r="G6872" s="14">
        <f>([1]!Table_1[[#This Row],[총자산]]-[1]!Table_1[[#This Row],[장부가치 자기자본]]+[1]!Table_1[[#This Row],[시가총액]])/[1]!Table_1[[#This Row],[총자산]]</f>
        <v>1.3932347205682081</v>
      </c>
      <c r="H6872" s="14">
        <f>I6872/100000000000</f>
        <v>8.0460102029999994E-2</v>
      </c>
      <c r="I6872" s="10">
        <v>8046010203</v>
      </c>
      <c r="J6872" s="10">
        <v>10.87</v>
      </c>
      <c r="K6872" s="10">
        <f>L6872/1000000000000</f>
        <v>4.7977085898000003E-2</v>
      </c>
      <c r="L6872" s="10">
        <v>47977085898</v>
      </c>
      <c r="M6872" s="10">
        <v>8.6300000000000008</v>
      </c>
      <c r="N6872" s="10">
        <v>1</v>
      </c>
      <c r="O6872" s="14">
        <f>IF([1]!Table_1[[#This Row],[연도]]=2016,1,0)</f>
        <v>0</v>
      </c>
      <c r="P6872" s="14">
        <f>IF([1]!Table_1[[#This Row],[연도]]=2017,1,0)</f>
        <v>0</v>
      </c>
      <c r="Q6872" s="14">
        <f>IF([1]!Table_1[[#This Row],[연도]]=2018,1,0)</f>
        <v>1</v>
      </c>
      <c r="R6872" s="14">
        <f>IF([1]!Table_1[[#This Row],[연도]]=2019,1,0)</f>
        <v>0</v>
      </c>
      <c r="S6872" s="14">
        <f>IF([1]!Table_1[[#This Row],[연도]]=2020,1,0)</f>
        <v>0</v>
      </c>
      <c r="T6872" s="14">
        <f>IF([1]!Table_1[[#This Row],[연도]]=2021,1,0)</f>
        <v>0</v>
      </c>
      <c r="U6872" s="14">
        <f>IF([1]!Table_1[[#This Row],[연도]]=2022,1,0)</f>
        <v>0</v>
      </c>
      <c r="V6872" s="14">
        <f>IF([1]!Table_1[[#This Row],[연도]]=2023,1,0)</f>
        <v>0</v>
      </c>
      <c r="W6872" s="10">
        <v>0.56000000000000005</v>
      </c>
      <c r="X6872" s="10">
        <f>Y6872/1000000000000</f>
        <v>9.0112603599999994E-2</v>
      </c>
      <c r="Y6872" s="14">
        <f>[1]!Table_1[[#This Row],[주가]]*[1]!Table_1[[#This Row],[기말주식수]]</f>
        <v>90112603600</v>
      </c>
      <c r="Z6872" s="14">
        <f>AA6872/10</f>
        <v>1.1199663103385205</v>
      </c>
      <c r="AA6872" s="14">
        <f>[1]!Table_1[[#This Row],[시가총액]]/[1]!Table_1[[#This Row],[당기순이익(세후영업이익)]]</f>
        <v>11.199663103385205</v>
      </c>
      <c r="AB6872" s="10">
        <v>1560033400</v>
      </c>
    </row>
    <row r="6873" spans="1:28" ht="19.2">
      <c r="A6873" s="12">
        <v>6872</v>
      </c>
      <c r="B6873" s="12">
        <v>179900</v>
      </c>
      <c r="C6873" s="13" t="s">
        <v>1143</v>
      </c>
      <c r="D6873" s="13" t="s">
        <v>20</v>
      </c>
      <c r="E6873" s="12">
        <v>2019</v>
      </c>
      <c r="F6873" s="12">
        <v>31.646999999999998</v>
      </c>
      <c r="G6873" s="15">
        <f>([1]!Table_1[[#This Row],[총자산]]-[1]!Table_1[[#This Row],[장부가치 자기자본]]+[1]!Table_1[[#This Row],[시가총액]])/[1]!Table_1[[#This Row],[총자산]]</f>
        <v>3.7961201155410649</v>
      </c>
      <c r="H6873" s="14">
        <f>I6873/100000000000</f>
        <v>6.3359673249999998E-2</v>
      </c>
      <c r="I6873" s="12">
        <v>6335967325</v>
      </c>
      <c r="J6873" s="12">
        <v>6.57</v>
      </c>
      <c r="K6873" s="10">
        <f>L6873/1000000000000</f>
        <v>6.3087225110999998E-2</v>
      </c>
      <c r="L6873" s="12">
        <v>63087225111</v>
      </c>
      <c r="M6873" s="12">
        <v>9.6</v>
      </c>
      <c r="N6873" s="12">
        <v>1</v>
      </c>
      <c r="O6873" s="15">
        <f>IF([1]!Table_1[[#This Row],[연도]]=2016,1,0)</f>
        <v>0</v>
      </c>
      <c r="P6873" s="15">
        <f>IF([1]!Table_1[[#This Row],[연도]]=2017,1,0)</f>
        <v>0</v>
      </c>
      <c r="Q6873" s="15">
        <f>IF([1]!Table_1[[#This Row],[연도]]=2018,1,0)</f>
        <v>0</v>
      </c>
      <c r="R6873" s="15">
        <f>IF([1]!Table_1[[#This Row],[연도]]=2019,1,0)</f>
        <v>1</v>
      </c>
      <c r="S6873" s="15">
        <f>IF([1]!Table_1[[#This Row],[연도]]=2020,1,0)</f>
        <v>0</v>
      </c>
      <c r="T6873" s="15">
        <f>IF([1]!Table_1[[#This Row],[연도]]=2021,1,0)</f>
        <v>0</v>
      </c>
      <c r="U6873" s="15">
        <f>IF([1]!Table_1[[#This Row],[연도]]=2022,1,0)</f>
        <v>0</v>
      </c>
      <c r="V6873" s="15">
        <f>IF([1]!Table_1[[#This Row],[연도]]=2023,1,0)</f>
        <v>0</v>
      </c>
      <c r="W6873" s="12">
        <v>0.62</v>
      </c>
      <c r="X6873" s="10">
        <f>Y6873/1000000000000</f>
        <v>0.29350055749999998</v>
      </c>
      <c r="Y6873" s="15">
        <f>[1]!Table_1[[#This Row],[주가]]*[1]!Table_1[[#This Row],[기말주식수]]</f>
        <v>293500557500</v>
      </c>
      <c r="Z6873" s="14">
        <f>AA6873/10</f>
        <v>4.6322927888520953</v>
      </c>
      <c r="AA6873" s="15">
        <f>[1]!Table_1[[#This Row],[시가총액]]/[1]!Table_1[[#This Row],[당기순이익(세후영업이익)]]</f>
        <v>46.322927888520951</v>
      </c>
      <c r="AB6873" s="12">
        <v>1556407300</v>
      </c>
    </row>
    <row r="6874" spans="1:28" ht="19.2">
      <c r="A6874" s="10">
        <v>6873</v>
      </c>
      <c r="B6874" s="10">
        <v>179900</v>
      </c>
      <c r="C6874" s="11" t="s">
        <v>1143</v>
      </c>
      <c r="D6874" s="11" t="s">
        <v>20</v>
      </c>
      <c r="E6874" s="10">
        <v>2020</v>
      </c>
      <c r="F6874" s="10">
        <v>285.69099999999997</v>
      </c>
      <c r="G6874" s="14">
        <f>([1]!Table_1[[#This Row],[총자산]]-[1]!Table_1[[#This Row],[장부가치 자기자본]]+[1]!Table_1[[#This Row],[시가총액]])/[1]!Table_1[[#This Row],[총자산]]</f>
        <v>3.6030310226112547</v>
      </c>
      <c r="H6874" s="14">
        <f>I6874/100000000000</f>
        <v>7.6867942400000002E-3</v>
      </c>
      <c r="I6874" s="10">
        <v>768679424</v>
      </c>
      <c r="J6874" s="10">
        <v>10.15</v>
      </c>
      <c r="K6874" s="10">
        <f>L6874/1000000000000</f>
        <v>5.9605293940999997E-2</v>
      </c>
      <c r="L6874" s="10">
        <v>59605293941</v>
      </c>
      <c r="M6874" s="10">
        <v>11.68</v>
      </c>
      <c r="N6874" s="10">
        <v>1</v>
      </c>
      <c r="O6874" s="14">
        <f>IF([1]!Table_1[[#This Row],[연도]]=2016,1,0)</f>
        <v>0</v>
      </c>
      <c r="P6874" s="14">
        <f>IF([1]!Table_1[[#This Row],[연도]]=2017,1,0)</f>
        <v>0</v>
      </c>
      <c r="Q6874" s="14">
        <f>IF([1]!Table_1[[#This Row],[연도]]=2018,1,0)</f>
        <v>0</v>
      </c>
      <c r="R6874" s="14">
        <f>IF([1]!Table_1[[#This Row],[연도]]=2019,1,0)</f>
        <v>0</v>
      </c>
      <c r="S6874" s="14">
        <f>IF([1]!Table_1[[#This Row],[연도]]=2020,1,0)</f>
        <v>1</v>
      </c>
      <c r="T6874" s="14">
        <f>IF([1]!Table_1[[#This Row],[연도]]=2021,1,0)</f>
        <v>0</v>
      </c>
      <c r="U6874" s="14">
        <f>IF([1]!Table_1[[#This Row],[연도]]=2022,1,0)</f>
        <v>0</v>
      </c>
      <c r="V6874" s="14">
        <f>IF([1]!Table_1[[#This Row],[연도]]=2023,1,0)</f>
        <v>0</v>
      </c>
      <c r="W6874" s="10">
        <v>0.51</v>
      </c>
      <c r="X6874" s="10">
        <f>Y6874/1000000000000</f>
        <v>0.29577583374999999</v>
      </c>
      <c r="Y6874" s="14">
        <f>[1]!Table_1[[#This Row],[주가]]*[1]!Table_1[[#This Row],[기말주식수]]</f>
        <v>295775833750</v>
      </c>
      <c r="Z6874" s="14">
        <f>AA6874/10</f>
        <v>38.478437761591493</v>
      </c>
      <c r="AA6874" s="14">
        <f>[1]!Table_1[[#This Row],[시가총액]]/[1]!Table_1[[#This Row],[당기순이익(세후영업이익)]]</f>
        <v>384.78437761591493</v>
      </c>
      <c r="AB6874" s="10">
        <v>1574159300</v>
      </c>
    </row>
    <row r="6875" spans="1:28" ht="19.2">
      <c r="A6875" s="12">
        <v>6874</v>
      </c>
      <c r="B6875" s="12">
        <v>179900</v>
      </c>
      <c r="C6875" s="13" t="s">
        <v>1143</v>
      </c>
      <c r="D6875" s="13" t="s">
        <v>20</v>
      </c>
      <c r="E6875" s="12">
        <v>2021</v>
      </c>
      <c r="F6875" s="12">
        <v>62.000999999999998</v>
      </c>
      <c r="G6875" s="15">
        <f>([1]!Table_1[[#This Row],[총자산]]-[1]!Table_1[[#This Row],[장부가치 자기자본]]+[1]!Table_1[[#This Row],[시가총액]])/[1]!Table_1[[#This Row],[총자산]]</f>
        <v>3.1196267728792435</v>
      </c>
      <c r="H6875" s="14">
        <f>I6875/100000000000</f>
        <v>-2.221320479E-2</v>
      </c>
      <c r="I6875" s="12">
        <v>-2221320479</v>
      </c>
      <c r="J6875" s="12">
        <v>2.68</v>
      </c>
      <c r="K6875" s="10">
        <f>L6875/1000000000000</f>
        <v>4.5199738788000002E-2</v>
      </c>
      <c r="L6875" s="12">
        <v>45199738788</v>
      </c>
      <c r="M6875" s="12">
        <v>13.26</v>
      </c>
      <c r="N6875" s="12">
        <v>1</v>
      </c>
      <c r="O6875" s="15">
        <f>IF([1]!Table_1[[#This Row],[연도]]=2016,1,0)</f>
        <v>0</v>
      </c>
      <c r="P6875" s="15">
        <f>IF([1]!Table_1[[#This Row],[연도]]=2017,1,0)</f>
        <v>0</v>
      </c>
      <c r="Q6875" s="15">
        <f>IF([1]!Table_1[[#This Row],[연도]]=2018,1,0)</f>
        <v>0</v>
      </c>
      <c r="R6875" s="15">
        <f>IF([1]!Table_1[[#This Row],[연도]]=2019,1,0)</f>
        <v>0</v>
      </c>
      <c r="S6875" s="15">
        <f>IF([1]!Table_1[[#This Row],[연도]]=2020,1,0)</f>
        <v>0</v>
      </c>
      <c r="T6875" s="15">
        <f>IF([1]!Table_1[[#This Row],[연도]]=2021,1,0)</f>
        <v>1</v>
      </c>
      <c r="U6875" s="15">
        <f>IF([1]!Table_1[[#This Row],[연도]]=2022,1,0)</f>
        <v>0</v>
      </c>
      <c r="V6875" s="15">
        <f>IF([1]!Table_1[[#This Row],[연도]]=2023,1,0)</f>
        <v>0</v>
      </c>
      <c r="W6875" s="12">
        <v>0.36</v>
      </c>
      <c r="X6875" s="10">
        <f>Y6875/1000000000000</f>
        <v>0.25931031999999998</v>
      </c>
      <c r="Y6875" s="15">
        <f>[1]!Table_1[[#This Row],[주가]]*[1]!Table_1[[#This Row],[기말주식수]]</f>
        <v>259310320000</v>
      </c>
      <c r="Z6875" s="14">
        <f>AA6875/10</f>
        <v>-11.673701406504701</v>
      </c>
      <c r="AA6875" s="15">
        <f>[1]!Table_1[[#This Row],[시가총액]]/[1]!Table_1[[#This Row],[당기순이익(세후영업이익)]]</f>
        <v>-116.73701406504702</v>
      </c>
      <c r="AB6875" s="12">
        <v>789888650</v>
      </c>
    </row>
    <row r="6876" spans="1:28" ht="19.2">
      <c r="A6876" s="10">
        <v>6875</v>
      </c>
      <c r="B6876" s="10">
        <v>180640</v>
      </c>
      <c r="C6876" s="11" t="s">
        <v>1144</v>
      </c>
      <c r="D6876" s="11" t="s">
        <v>6</v>
      </c>
      <c r="E6876" s="10">
        <v>2017</v>
      </c>
      <c r="F6876" s="10">
        <v>3.2629999999999999</v>
      </c>
      <c r="G6876" s="14">
        <f>([1]!Table_1[[#This Row],[총자산]]-[1]!Table_1[[#This Row],[장부가치 자기자본]]+[1]!Table_1[[#This Row],[시가총액]])/[1]!Table_1[[#This Row],[총자산]]</f>
        <v>0.772781013945398</v>
      </c>
      <c r="H6876" s="14">
        <f>I6876/100000000000</f>
        <v>1.15286</v>
      </c>
      <c r="I6876" s="10">
        <v>115286000000</v>
      </c>
      <c r="J6876" s="10">
        <v>34.61</v>
      </c>
      <c r="K6876" s="10">
        <f>L6876/1000000000000</f>
        <v>1.149657255468</v>
      </c>
      <c r="L6876" s="10">
        <v>1149657255468</v>
      </c>
      <c r="M6876" s="10">
        <v>0.16</v>
      </c>
      <c r="N6876" s="10">
        <v>1</v>
      </c>
      <c r="O6876" s="14">
        <f>IF([1]!Table_1[[#This Row],[연도]]=2016,1,0)</f>
        <v>0</v>
      </c>
      <c r="P6876" s="14">
        <f>IF([1]!Table_1[[#This Row],[연도]]=2017,1,0)</f>
        <v>1</v>
      </c>
      <c r="Q6876" s="14">
        <f>IF([1]!Table_1[[#This Row],[연도]]=2018,1,0)</f>
        <v>0</v>
      </c>
      <c r="R6876" s="14">
        <f>IF([1]!Table_1[[#This Row],[연도]]=2019,1,0)</f>
        <v>0</v>
      </c>
      <c r="S6876" s="14">
        <f>IF([1]!Table_1[[#This Row],[연도]]=2020,1,0)</f>
        <v>0</v>
      </c>
      <c r="T6876" s="14">
        <f>IF([1]!Table_1[[#This Row],[연도]]=2021,1,0)</f>
        <v>0</v>
      </c>
      <c r="U6876" s="14">
        <f>IF([1]!Table_1[[#This Row],[연도]]=2022,1,0)</f>
        <v>0</v>
      </c>
      <c r="V6876" s="14">
        <f>IF([1]!Table_1[[#This Row],[연도]]=2023,1,0)</f>
        <v>0</v>
      </c>
      <c r="W6876" s="10">
        <v>0.75</v>
      </c>
      <c r="X6876" s="10">
        <f>Y6876/1000000000000</f>
        <v>1.0828193814</v>
      </c>
      <c r="Y6876" s="14">
        <f>[1]!Table_1[[#This Row],[주가]]*[1]!Table_1[[#This Row],[기말주식수]]</f>
        <v>1082819381400</v>
      </c>
      <c r="Z6876" s="14">
        <f>AA6876/10</f>
        <v>0.93924620630432132</v>
      </c>
      <c r="AA6876" s="14">
        <f>[1]!Table_1[[#This Row],[시가총액]]/[1]!Table_1[[#This Row],[당기순이익(세후영업이익)]]</f>
        <v>9.3924620630432134</v>
      </c>
      <c r="AB6876" s="10">
        <v>7475849675</v>
      </c>
    </row>
    <row r="6877" spans="1:28" ht="19.2">
      <c r="A6877" s="12">
        <v>6876</v>
      </c>
      <c r="B6877" s="12">
        <v>180640</v>
      </c>
      <c r="C6877" s="13" t="s">
        <v>1144</v>
      </c>
      <c r="D6877" s="13" t="s">
        <v>6</v>
      </c>
      <c r="E6877" s="12">
        <v>2018</v>
      </c>
      <c r="F6877" s="12">
        <v>-101.509</v>
      </c>
      <c r="G6877" s="15">
        <f>([1]!Table_1[[#This Row],[총자산]]-[1]!Table_1[[#This Row],[장부가치 자기자본]]+[1]!Table_1[[#This Row],[시가총액]])/[1]!Table_1[[#This Row],[총자산]]</f>
        <v>1.013806870837975</v>
      </c>
      <c r="H6877" s="14">
        <f>I6877/100000000000</f>
        <v>1.08792</v>
      </c>
      <c r="I6877" s="12">
        <v>108792000000</v>
      </c>
      <c r="J6877" s="12">
        <v>2.68</v>
      </c>
      <c r="K6877" s="10">
        <f>L6877/1000000000000</f>
        <v>1.3048925145629999</v>
      </c>
      <c r="L6877" s="12">
        <v>1304892514563</v>
      </c>
      <c r="M6877" s="12">
        <v>0.89</v>
      </c>
      <c r="N6877" s="12">
        <v>1</v>
      </c>
      <c r="O6877" s="15">
        <f>IF([1]!Table_1[[#This Row],[연도]]=2016,1,0)</f>
        <v>0</v>
      </c>
      <c r="P6877" s="15">
        <f>IF([1]!Table_1[[#This Row],[연도]]=2017,1,0)</f>
        <v>0</v>
      </c>
      <c r="Q6877" s="15">
        <f>IF([1]!Table_1[[#This Row],[연도]]=2018,1,0)</f>
        <v>1</v>
      </c>
      <c r="R6877" s="15">
        <f>IF([1]!Table_1[[#This Row],[연도]]=2019,1,0)</f>
        <v>0</v>
      </c>
      <c r="S6877" s="15">
        <f>IF([1]!Table_1[[#This Row],[연도]]=2020,1,0)</f>
        <v>0</v>
      </c>
      <c r="T6877" s="15">
        <f>IF([1]!Table_1[[#This Row],[연도]]=2021,1,0)</f>
        <v>0</v>
      </c>
      <c r="U6877" s="15">
        <f>IF([1]!Table_1[[#This Row],[연도]]=2022,1,0)</f>
        <v>0</v>
      </c>
      <c r="V6877" s="15">
        <f>IF([1]!Table_1[[#This Row],[연도]]=2023,1,0)</f>
        <v>0</v>
      </c>
      <c r="W6877" s="12">
        <v>1.01</v>
      </c>
      <c r="X6877" s="10">
        <f>Y6877/1000000000000</f>
        <v>1.7632796484</v>
      </c>
      <c r="Y6877" s="15">
        <f>[1]!Table_1[[#This Row],[주가]]*[1]!Table_1[[#This Row],[기말주식수]]</f>
        <v>1763279648400</v>
      </c>
      <c r="Z6877" s="14">
        <f>AA6877/10</f>
        <v>1.6207806165894549</v>
      </c>
      <c r="AA6877" s="15">
        <f>[1]!Table_1[[#This Row],[시가총액]]/[1]!Table_1[[#This Row],[당기순이익(세후영업이익)]]</f>
        <v>16.207806165894549</v>
      </c>
      <c r="AB6877" s="12">
        <v>17923477025</v>
      </c>
    </row>
    <row r="6878" spans="1:28" ht="19.2">
      <c r="A6878" s="10">
        <v>6877</v>
      </c>
      <c r="B6878" s="10">
        <v>180640</v>
      </c>
      <c r="C6878" s="11" t="s">
        <v>1144</v>
      </c>
      <c r="D6878" s="11" t="s">
        <v>6</v>
      </c>
      <c r="E6878" s="10">
        <v>2019</v>
      </c>
      <c r="F6878" s="10">
        <v>-5.8789999999999996</v>
      </c>
      <c r="G6878" s="14">
        <f>([1]!Table_1[[#This Row],[총자산]]-[1]!Table_1[[#This Row],[장부가치 자기자본]]+[1]!Table_1[[#This Row],[시가총액]])/[1]!Table_1[[#This Row],[총자산]]</f>
        <v>1.3512474395339178</v>
      </c>
      <c r="H6878" s="14">
        <f>I6878/100000000000</f>
        <v>-3.8812738040000003E-2</v>
      </c>
      <c r="I6878" s="10">
        <v>-3881273804</v>
      </c>
      <c r="J6878" s="10">
        <v>-5.49</v>
      </c>
      <c r="K6878" s="10">
        <f>L6878/1000000000000</f>
        <v>1.20349771666</v>
      </c>
      <c r="L6878" s="10">
        <v>1203497716660</v>
      </c>
      <c r="M6878" s="10">
        <v>4.53</v>
      </c>
      <c r="N6878" s="10">
        <v>1</v>
      </c>
      <c r="O6878" s="14">
        <f>IF([1]!Table_1[[#This Row],[연도]]=2016,1,0)</f>
        <v>0</v>
      </c>
      <c r="P6878" s="14">
        <f>IF([1]!Table_1[[#This Row],[연도]]=2017,1,0)</f>
        <v>0</v>
      </c>
      <c r="Q6878" s="14">
        <f>IF([1]!Table_1[[#This Row],[연도]]=2018,1,0)</f>
        <v>0</v>
      </c>
      <c r="R6878" s="14">
        <f>IF([1]!Table_1[[#This Row],[연도]]=2019,1,0)</f>
        <v>1</v>
      </c>
      <c r="S6878" s="14">
        <f>IF([1]!Table_1[[#This Row],[연도]]=2020,1,0)</f>
        <v>0</v>
      </c>
      <c r="T6878" s="14">
        <f>IF([1]!Table_1[[#This Row],[연도]]=2021,1,0)</f>
        <v>0</v>
      </c>
      <c r="U6878" s="14">
        <f>IF([1]!Table_1[[#This Row],[연도]]=2022,1,0)</f>
        <v>0</v>
      </c>
      <c r="V6878" s="14">
        <f>IF([1]!Table_1[[#This Row],[연도]]=2023,1,0)</f>
        <v>0</v>
      </c>
      <c r="W6878" s="10">
        <v>1.02</v>
      </c>
      <c r="X6878" s="10">
        <f>Y6878/1000000000000</f>
        <v>2.3668183200000001</v>
      </c>
      <c r="Y6878" s="14">
        <f>[1]!Table_1[[#This Row],[주가]]*[1]!Table_1[[#This Row],[기말주식수]]</f>
        <v>2366818320000</v>
      </c>
      <c r="Z6878" s="14">
        <f>AA6878/10</f>
        <v>-60.980452282464128</v>
      </c>
      <c r="AA6878" s="14">
        <f>[1]!Table_1[[#This Row],[시가총액]]/[1]!Table_1[[#This Row],[당기순이익(세후영업이익)]]</f>
        <v>-609.80452282464125</v>
      </c>
      <c r="AB6878" s="10">
        <v>15236940515</v>
      </c>
    </row>
    <row r="6879" spans="1:28" ht="19.2">
      <c r="A6879" s="12">
        <v>6878</v>
      </c>
      <c r="B6879" s="12">
        <v>180640</v>
      </c>
      <c r="C6879" s="13" t="s">
        <v>1144</v>
      </c>
      <c r="D6879" s="13" t="s">
        <v>6</v>
      </c>
      <c r="E6879" s="12">
        <v>2022</v>
      </c>
      <c r="F6879" s="12">
        <v>1.7310000000000001</v>
      </c>
      <c r="G6879" s="15">
        <f>([1]!Table_1[[#This Row],[총자산]]-[1]!Table_1[[#This Row],[장부가치 자기자본]]+[1]!Table_1[[#This Row],[시가총액]])/[1]!Table_1[[#This Row],[총자산]]</f>
        <v>0.98063182040787689</v>
      </c>
      <c r="H6879" s="14">
        <f>I6879/100000000000</f>
        <v>0.14487192387</v>
      </c>
      <c r="I6879" s="12">
        <v>14487192387</v>
      </c>
      <c r="J6879" s="12">
        <v>4.2699999999999996</v>
      </c>
      <c r="K6879" s="10">
        <f>L6879/1000000000000</f>
        <v>0.20033608221999999</v>
      </c>
      <c r="L6879" s="12">
        <v>200336082220</v>
      </c>
      <c r="M6879" s="12">
        <v>31.34</v>
      </c>
      <c r="N6879" s="12">
        <v>1</v>
      </c>
      <c r="O6879" s="15">
        <f>IF([1]!Table_1[[#This Row],[연도]]=2016,1,0)</f>
        <v>0</v>
      </c>
      <c r="P6879" s="15">
        <f>IF([1]!Table_1[[#This Row],[연도]]=2017,1,0)</f>
        <v>0</v>
      </c>
      <c r="Q6879" s="15">
        <f>IF([1]!Table_1[[#This Row],[연도]]=2018,1,0)</f>
        <v>0</v>
      </c>
      <c r="R6879" s="15">
        <f>IF([1]!Table_1[[#This Row],[연도]]=2019,1,0)</f>
        <v>0</v>
      </c>
      <c r="S6879" s="15">
        <f>IF([1]!Table_1[[#This Row],[연도]]=2020,1,0)</f>
        <v>0</v>
      </c>
      <c r="T6879" s="15">
        <f>IF([1]!Table_1[[#This Row],[연도]]=2021,1,0)</f>
        <v>0</v>
      </c>
      <c r="U6879" s="15">
        <f>IF([1]!Table_1[[#This Row],[연도]]=2022,1,0)</f>
        <v>1</v>
      </c>
      <c r="V6879" s="15">
        <f>IF([1]!Table_1[[#This Row],[연도]]=2023,1,0)</f>
        <v>0</v>
      </c>
      <c r="W6879" s="12">
        <v>1.35</v>
      </c>
      <c r="X6879" s="10">
        <f>Y6879/1000000000000</f>
        <v>2.5002292601999998</v>
      </c>
      <c r="Y6879" s="15">
        <f>[1]!Table_1[[#This Row],[주가]]*[1]!Table_1[[#This Row],[기말주식수]]</f>
        <v>2500229260200</v>
      </c>
      <c r="Z6879" s="14">
        <f>AA6879/10</f>
        <v>17.258204304952606</v>
      </c>
      <c r="AA6879" s="15">
        <f>[1]!Table_1[[#This Row],[시가총액]]/[1]!Table_1[[#This Row],[당기순이익(세후영업이익)]]</f>
        <v>172.58204304952605</v>
      </c>
      <c r="AB6879" s="12">
        <v>11418965085</v>
      </c>
    </row>
    <row r="6880" spans="1:28" ht="19.2">
      <c r="A6880" s="10">
        <v>6879</v>
      </c>
      <c r="B6880" s="10">
        <v>180640</v>
      </c>
      <c r="C6880" s="11" t="s">
        <v>1144</v>
      </c>
      <c r="D6880" s="11" t="s">
        <v>6</v>
      </c>
      <c r="E6880" s="10">
        <v>2023</v>
      </c>
      <c r="F6880" s="10">
        <v>5.1680000000000001</v>
      </c>
      <c r="G6880" s="14">
        <f>([1]!Table_1[[#This Row],[총자산]]-[1]!Table_1[[#This Row],[장부가치 자기자본]]+[1]!Table_1[[#This Row],[시가총액]])/[1]!Table_1[[#This Row],[총자산]]</f>
        <v>1.5301082684142238</v>
      </c>
      <c r="H6880" s="14">
        <f>I6880/100000000000</f>
        <v>0.42843084229</v>
      </c>
      <c r="I6880" s="10">
        <v>42843084229</v>
      </c>
      <c r="J6880" s="10">
        <v>-3.32</v>
      </c>
      <c r="K6880" s="10">
        <f>L6880/1000000000000</f>
        <v>0.27572681772500002</v>
      </c>
      <c r="L6880" s="10">
        <v>275726817725</v>
      </c>
      <c r="M6880" s="10">
        <v>32.96</v>
      </c>
      <c r="N6880" s="10">
        <v>1</v>
      </c>
      <c r="O6880" s="14">
        <f>IF([1]!Table_1[[#This Row],[연도]]=2016,1,0)</f>
        <v>0</v>
      </c>
      <c r="P6880" s="14">
        <f>IF([1]!Table_1[[#This Row],[연도]]=2017,1,0)</f>
        <v>0</v>
      </c>
      <c r="Q6880" s="14">
        <f>IF([1]!Table_1[[#This Row],[연도]]=2018,1,0)</f>
        <v>0</v>
      </c>
      <c r="R6880" s="14">
        <f>IF([1]!Table_1[[#This Row],[연도]]=2019,1,0)</f>
        <v>0</v>
      </c>
      <c r="S6880" s="14">
        <f>IF([1]!Table_1[[#This Row],[연도]]=2020,1,0)</f>
        <v>0</v>
      </c>
      <c r="T6880" s="14">
        <f>IF([1]!Table_1[[#This Row],[연도]]=2021,1,0)</f>
        <v>0</v>
      </c>
      <c r="U6880" s="14">
        <f>IF([1]!Table_1[[#This Row],[연도]]=2022,1,0)</f>
        <v>0</v>
      </c>
      <c r="V6880" s="14">
        <f>IF([1]!Table_1[[#This Row],[연도]]=2023,1,0)</f>
        <v>1</v>
      </c>
      <c r="W6880" s="10">
        <v>2.66</v>
      </c>
      <c r="X6880" s="10">
        <f>Y6880/1000000000000</f>
        <v>4.8602939112000003</v>
      </c>
      <c r="Y6880" s="14">
        <f>[1]!Table_1[[#This Row],[주가]]*[1]!Table_1[[#This Row],[기말주식수]]</f>
        <v>4860293911200</v>
      </c>
      <c r="Z6880" s="14">
        <f>AA6880/10</f>
        <v>11.344407151505031</v>
      </c>
      <c r="AA6880" s="14">
        <f>[1]!Table_1[[#This Row],[시가총액]]/[1]!Table_1[[#This Row],[당기순이익(세후영업이익)]]</f>
        <v>113.44407151505031</v>
      </c>
      <c r="AB6880" s="10">
        <v>20069018825</v>
      </c>
    </row>
    <row r="6881" spans="1:28" ht="19.2">
      <c r="A6881" s="12">
        <v>6880</v>
      </c>
      <c r="B6881" s="12">
        <v>181710</v>
      </c>
      <c r="C6881" s="13" t="s">
        <v>1145</v>
      </c>
      <c r="D6881" s="13" t="s">
        <v>6</v>
      </c>
      <c r="E6881" s="12">
        <v>2023</v>
      </c>
      <c r="F6881" s="12">
        <v>-72.974999999999994</v>
      </c>
      <c r="G6881" s="15">
        <f>([1]!Table_1[[#This Row],[총자산]]-[1]!Table_1[[#This Row],[장부가치 자기자본]]+[1]!Table_1[[#This Row],[시가총액]])/[1]!Table_1[[#This Row],[총자산]]</f>
        <v>0.65967234028691735</v>
      </c>
      <c r="H6881" s="14">
        <f>I6881/100000000000</f>
        <v>0.55598405513000004</v>
      </c>
      <c r="I6881" s="12">
        <v>55598405513</v>
      </c>
      <c r="J6881" s="12">
        <v>14.03</v>
      </c>
      <c r="K6881" s="10">
        <f>L6881/1000000000000</f>
        <v>2.2696148669429999</v>
      </c>
      <c r="L6881" s="12">
        <v>2269614866943</v>
      </c>
      <c r="M6881" s="12">
        <v>1.97</v>
      </c>
      <c r="N6881" s="12">
        <v>1</v>
      </c>
      <c r="O6881" s="15">
        <f>IF([1]!Table_1[[#This Row],[연도]]=2016,1,0)</f>
        <v>0</v>
      </c>
      <c r="P6881" s="15">
        <f>IF([1]!Table_1[[#This Row],[연도]]=2017,1,0)</f>
        <v>0</v>
      </c>
      <c r="Q6881" s="15">
        <f>IF([1]!Table_1[[#This Row],[연도]]=2018,1,0)</f>
        <v>0</v>
      </c>
      <c r="R6881" s="15">
        <f>IF([1]!Table_1[[#This Row],[연도]]=2019,1,0)</f>
        <v>0</v>
      </c>
      <c r="S6881" s="15">
        <f>IF([1]!Table_1[[#This Row],[연도]]=2020,1,0)</f>
        <v>0</v>
      </c>
      <c r="T6881" s="15">
        <f>IF([1]!Table_1[[#This Row],[연도]]=2021,1,0)</f>
        <v>0</v>
      </c>
      <c r="U6881" s="15">
        <f>IF([1]!Table_1[[#This Row],[연도]]=2022,1,0)</f>
        <v>0</v>
      </c>
      <c r="V6881" s="15">
        <f>IF([1]!Table_1[[#This Row],[연도]]=2023,1,0)</f>
        <v>1</v>
      </c>
      <c r="W6881" s="12">
        <v>0.87</v>
      </c>
      <c r="X6881" s="10">
        <f>Y6881/1000000000000</f>
        <v>0.81577152470000003</v>
      </c>
      <c r="Y6881" s="15">
        <f>[1]!Table_1[[#This Row],[주가]]*[1]!Table_1[[#This Row],[기말주식수]]</f>
        <v>815771524700</v>
      </c>
      <c r="Z6881" s="14">
        <f>AA6881/10</f>
        <v>1.4672570502210833</v>
      </c>
      <c r="AA6881" s="15">
        <f>[1]!Table_1[[#This Row],[시가총액]]/[1]!Table_1[[#This Row],[당기순이익(세후영업이익)]]</f>
        <v>14.672570502210833</v>
      </c>
      <c r="AB6881" s="12">
        <v>16852890000</v>
      </c>
    </row>
    <row r="6882" spans="1:28" ht="19.2">
      <c r="A6882" s="10">
        <v>6881</v>
      </c>
      <c r="B6882" s="10">
        <v>183190</v>
      </c>
      <c r="C6882" s="11" t="s">
        <v>1146</v>
      </c>
      <c r="D6882" s="11" t="s">
        <v>6</v>
      </c>
      <c r="E6882" s="10">
        <v>2016</v>
      </c>
      <c r="F6882" s="10">
        <v>11.601000000000001</v>
      </c>
      <c r="G6882" s="14">
        <f>([1]!Table_1[[#This Row],[총자산]]-[1]!Table_1[[#This Row],[장부가치 자기자본]]+[1]!Table_1[[#This Row],[시가총액]])/[1]!Table_1[[#This Row],[총자산]]</f>
        <v>0.2460169959245059</v>
      </c>
      <c r="H6882" s="14">
        <f>I6882/100000000000</f>
        <v>0.56975798772999997</v>
      </c>
      <c r="I6882" s="10">
        <v>56975798773</v>
      </c>
      <c r="J6882" s="10">
        <v>5.09</v>
      </c>
      <c r="K6882" s="10">
        <f>L6882/1000000000000</f>
        <v>0.45572488827800001</v>
      </c>
      <c r="L6882" s="10">
        <v>455724888278</v>
      </c>
      <c r="M6882" s="10">
        <v>0.31</v>
      </c>
      <c r="N6882" s="10">
        <v>1</v>
      </c>
      <c r="O6882" s="14">
        <f>IF([1]!Table_1[[#This Row],[연도]]=2016,1,0)</f>
        <v>1</v>
      </c>
      <c r="P6882" s="14">
        <f>IF([1]!Table_1[[#This Row],[연도]]=2017,1,0)</f>
        <v>0</v>
      </c>
      <c r="Q6882" s="14">
        <f>IF([1]!Table_1[[#This Row],[연도]]=2018,1,0)</f>
        <v>0</v>
      </c>
      <c r="R6882" s="14">
        <f>IF([1]!Table_1[[#This Row],[연도]]=2019,1,0)</f>
        <v>0</v>
      </c>
      <c r="S6882" s="14">
        <f>IF([1]!Table_1[[#This Row],[연도]]=2020,1,0)</f>
        <v>0</v>
      </c>
      <c r="T6882" s="14">
        <f>IF([1]!Table_1[[#This Row],[연도]]=2021,1,0)</f>
        <v>0</v>
      </c>
      <c r="U6882" s="14">
        <f>IF([1]!Table_1[[#This Row],[연도]]=2022,1,0)</f>
        <v>0</v>
      </c>
      <c r="V6882" s="14">
        <f>IF([1]!Table_1[[#This Row],[연도]]=2023,1,0)</f>
        <v>0</v>
      </c>
      <c r="W6882" s="10">
        <v>1.33</v>
      </c>
      <c r="X6882" s="10">
        <f>Y6882/1000000000000</f>
        <v>2.3555146922999998E-2</v>
      </c>
      <c r="Y6882" s="14">
        <f>[1]!Table_1[[#This Row],[주가]]*[1]!Table_1[[#This Row],[기말주식수]]</f>
        <v>23555146923</v>
      </c>
      <c r="Z6882" s="14">
        <f>AA6882/10</f>
        <v>4.1342372428769605E-2</v>
      </c>
      <c r="AA6882" s="14">
        <f>[1]!Table_1[[#This Row],[시가총액]]/[1]!Table_1[[#This Row],[당기순이익(세후영업이익)]]</f>
        <v>0.41342372428769603</v>
      </c>
      <c r="AB6882" s="10">
        <v>4941723000</v>
      </c>
    </row>
    <row r="6883" spans="1:28" ht="19.2">
      <c r="A6883" s="12">
        <v>6882</v>
      </c>
      <c r="B6883" s="12">
        <v>183190</v>
      </c>
      <c r="C6883" s="13" t="s">
        <v>1146</v>
      </c>
      <c r="D6883" s="13" t="s">
        <v>6</v>
      </c>
      <c r="E6883" s="12">
        <v>2017</v>
      </c>
      <c r="F6883" s="12">
        <v>8.923</v>
      </c>
      <c r="G6883" s="15">
        <f>([1]!Table_1[[#This Row],[총자산]]-[1]!Table_1[[#This Row],[장부가치 자기자본]]+[1]!Table_1[[#This Row],[시가총액]])/[1]!Table_1[[#This Row],[총자산]]</f>
        <v>0.27066772948149798</v>
      </c>
      <c r="H6883" s="14">
        <f>I6883/100000000000</f>
        <v>0.53220127165999997</v>
      </c>
      <c r="I6883" s="12">
        <v>53220127166</v>
      </c>
      <c r="J6883" s="12">
        <v>6.57</v>
      </c>
      <c r="K6883" s="10">
        <f>L6883/1000000000000</f>
        <v>0.461167085734</v>
      </c>
      <c r="L6883" s="12">
        <v>461167085734</v>
      </c>
      <c r="M6883" s="12">
        <v>0.72</v>
      </c>
      <c r="N6883" s="12">
        <v>1</v>
      </c>
      <c r="O6883" s="15">
        <f>IF([1]!Table_1[[#This Row],[연도]]=2016,1,0)</f>
        <v>0</v>
      </c>
      <c r="P6883" s="15">
        <f>IF([1]!Table_1[[#This Row],[연도]]=2017,1,0)</f>
        <v>1</v>
      </c>
      <c r="Q6883" s="15">
        <f>IF([1]!Table_1[[#This Row],[연도]]=2018,1,0)</f>
        <v>0</v>
      </c>
      <c r="R6883" s="15">
        <f>IF([1]!Table_1[[#This Row],[연도]]=2019,1,0)</f>
        <v>0</v>
      </c>
      <c r="S6883" s="15">
        <f>IF([1]!Table_1[[#This Row],[연도]]=2020,1,0)</f>
        <v>0</v>
      </c>
      <c r="T6883" s="15">
        <f>IF([1]!Table_1[[#This Row],[연도]]=2021,1,0)</f>
        <v>0</v>
      </c>
      <c r="U6883" s="15">
        <f>IF([1]!Table_1[[#This Row],[연도]]=2022,1,0)</f>
        <v>0</v>
      </c>
      <c r="V6883" s="15">
        <f>IF([1]!Table_1[[#This Row],[연도]]=2023,1,0)</f>
        <v>0</v>
      </c>
      <c r="W6883" s="12">
        <v>1.62</v>
      </c>
      <c r="X6883" s="10">
        <f>Y6883/1000000000000</f>
        <v>3.6253898999999999E-2</v>
      </c>
      <c r="Y6883" s="15">
        <f>[1]!Table_1[[#This Row],[주가]]*[1]!Table_1[[#This Row],[기말주식수]]</f>
        <v>36253899000</v>
      </c>
      <c r="Z6883" s="14">
        <f>AA6883/10</f>
        <v>6.8120654591673019E-2</v>
      </c>
      <c r="AA6883" s="15">
        <f>[1]!Table_1[[#This Row],[시가총액]]/[1]!Table_1[[#This Row],[당기순이익(세후영업이익)]]</f>
        <v>0.68120654591673024</v>
      </c>
      <c r="AB6883" s="12">
        <v>4941723000</v>
      </c>
    </row>
    <row r="6884" spans="1:28" ht="19.2">
      <c r="A6884" s="10">
        <v>6883</v>
      </c>
      <c r="B6884" s="10">
        <v>183190</v>
      </c>
      <c r="C6884" s="11" t="s">
        <v>1146</v>
      </c>
      <c r="D6884" s="11" t="s">
        <v>6</v>
      </c>
      <c r="E6884" s="10">
        <v>2018</v>
      </c>
      <c r="F6884" s="10">
        <v>33.954000000000001</v>
      </c>
      <c r="G6884" s="14">
        <f>([1]!Table_1[[#This Row],[총자산]]-[1]!Table_1[[#This Row],[장부가치 자기자본]]+[1]!Table_1[[#This Row],[시가총액]])/[1]!Table_1[[#This Row],[총자산]]</f>
        <v>0.61340960586694293</v>
      </c>
      <c r="H6884" s="14">
        <f>I6884/100000000000</f>
        <v>0.79193662571000001</v>
      </c>
      <c r="I6884" s="10">
        <v>79193662571</v>
      </c>
      <c r="J6884" s="10">
        <v>112.79</v>
      </c>
      <c r="K6884" s="10">
        <f>L6884/1000000000000</f>
        <v>0.84376322002500004</v>
      </c>
      <c r="L6884" s="10">
        <v>843763220025</v>
      </c>
      <c r="M6884" s="10">
        <v>1.58</v>
      </c>
      <c r="N6884" s="10">
        <v>1</v>
      </c>
      <c r="O6884" s="14">
        <f>IF([1]!Table_1[[#This Row],[연도]]=2016,1,0)</f>
        <v>0</v>
      </c>
      <c r="P6884" s="14">
        <f>IF([1]!Table_1[[#This Row],[연도]]=2017,1,0)</f>
        <v>0</v>
      </c>
      <c r="Q6884" s="14">
        <f>IF([1]!Table_1[[#This Row],[연도]]=2018,1,0)</f>
        <v>1</v>
      </c>
      <c r="R6884" s="14">
        <f>IF([1]!Table_1[[#This Row],[연도]]=2019,1,0)</f>
        <v>0</v>
      </c>
      <c r="S6884" s="14">
        <f>IF([1]!Table_1[[#This Row],[연도]]=2020,1,0)</f>
        <v>0</v>
      </c>
      <c r="T6884" s="14">
        <f>IF([1]!Table_1[[#This Row],[연도]]=2021,1,0)</f>
        <v>0</v>
      </c>
      <c r="U6884" s="14">
        <f>IF([1]!Table_1[[#This Row],[연도]]=2022,1,0)</f>
        <v>0</v>
      </c>
      <c r="V6884" s="14">
        <f>IF([1]!Table_1[[#This Row],[연도]]=2023,1,0)</f>
        <v>0</v>
      </c>
      <c r="W6884" s="10">
        <v>2.41</v>
      </c>
      <c r="X6884" s="10">
        <f>Y6884/1000000000000</f>
        <v>4.0321623149999999E-2</v>
      </c>
      <c r="Y6884" s="14">
        <f>[1]!Table_1[[#This Row],[주가]]*[1]!Table_1[[#This Row],[기말주식수]]</f>
        <v>40321623150</v>
      </c>
      <c r="Z6884" s="14">
        <f>AA6884/10</f>
        <v>5.0915214476726846E-2</v>
      </c>
      <c r="AA6884" s="14">
        <f>[1]!Table_1[[#This Row],[시가총액]]/[1]!Table_1[[#This Row],[당기순이익(세후영업이익)]]</f>
        <v>0.50915214476726844</v>
      </c>
      <c r="AB6884" s="10">
        <v>5841723000</v>
      </c>
    </row>
    <row r="6885" spans="1:28" ht="19.2">
      <c r="A6885" s="12">
        <v>6884</v>
      </c>
      <c r="B6885" s="12">
        <v>183190</v>
      </c>
      <c r="C6885" s="13" t="s">
        <v>1146</v>
      </c>
      <c r="D6885" s="13" t="s">
        <v>6</v>
      </c>
      <c r="E6885" s="12">
        <v>2019</v>
      </c>
      <c r="F6885" s="12">
        <v>20.22</v>
      </c>
      <c r="G6885" s="15">
        <f>([1]!Table_1[[#This Row],[총자산]]-[1]!Table_1[[#This Row],[장부가치 자기자본]]+[1]!Table_1[[#This Row],[시가총액]])/[1]!Table_1[[#This Row],[총자산]]</f>
        <v>0.59479319886356663</v>
      </c>
      <c r="H6885" s="14">
        <f>I6885/100000000000</f>
        <v>0.80843087437000005</v>
      </c>
      <c r="I6885" s="12">
        <v>80843087437</v>
      </c>
      <c r="J6885" s="12">
        <v>-0.66</v>
      </c>
      <c r="K6885" s="10">
        <f>L6885/1000000000000</f>
        <v>0.83681045204799998</v>
      </c>
      <c r="L6885" s="12">
        <v>836810452048</v>
      </c>
      <c r="M6885" s="12">
        <v>1.62</v>
      </c>
      <c r="N6885" s="12">
        <v>1</v>
      </c>
      <c r="O6885" s="15">
        <f>IF([1]!Table_1[[#This Row],[연도]]=2016,1,0)</f>
        <v>0</v>
      </c>
      <c r="P6885" s="15">
        <f>IF([1]!Table_1[[#This Row],[연도]]=2017,1,0)</f>
        <v>0</v>
      </c>
      <c r="Q6885" s="15">
        <f>IF([1]!Table_1[[#This Row],[연도]]=2018,1,0)</f>
        <v>0</v>
      </c>
      <c r="R6885" s="15">
        <f>IF([1]!Table_1[[#This Row],[연도]]=2019,1,0)</f>
        <v>1</v>
      </c>
      <c r="S6885" s="15">
        <f>IF([1]!Table_1[[#This Row],[연도]]=2020,1,0)</f>
        <v>0</v>
      </c>
      <c r="T6885" s="15">
        <f>IF([1]!Table_1[[#This Row],[연도]]=2021,1,0)</f>
        <v>0</v>
      </c>
      <c r="U6885" s="15">
        <f>IF([1]!Table_1[[#This Row],[연도]]=2022,1,0)</f>
        <v>0</v>
      </c>
      <c r="V6885" s="15">
        <f>IF([1]!Table_1[[#This Row],[연도]]=2023,1,0)</f>
        <v>0</v>
      </c>
      <c r="W6885" s="12">
        <v>3.32</v>
      </c>
      <c r="X6885" s="10">
        <f>Y6885/1000000000000</f>
        <v>2.9608148399999999E-2</v>
      </c>
      <c r="Y6885" s="15">
        <f>[1]!Table_1[[#This Row],[주가]]*[1]!Table_1[[#This Row],[기말주식수]]</f>
        <v>29608148400</v>
      </c>
      <c r="Z6885" s="14">
        <f>AA6885/10</f>
        <v>3.6624217776285765E-2</v>
      </c>
      <c r="AA6885" s="15">
        <f>[1]!Table_1[[#This Row],[시가총액]]/[1]!Table_1[[#This Row],[당기순이익(세후영업이익)]]</f>
        <v>0.36624217776285767</v>
      </c>
      <c r="AB6885" s="12">
        <v>5841723000</v>
      </c>
    </row>
    <row r="6886" spans="1:28" ht="19.2">
      <c r="A6886" s="10">
        <v>6885</v>
      </c>
      <c r="B6886" s="10">
        <v>183190</v>
      </c>
      <c r="C6886" s="11" t="s">
        <v>1146</v>
      </c>
      <c r="D6886" s="11" t="s">
        <v>6</v>
      </c>
      <c r="E6886" s="10">
        <v>2020</v>
      </c>
      <c r="F6886" s="10">
        <v>19.408999999999999</v>
      </c>
      <c r="G6886" s="14">
        <f>([1]!Table_1[[#This Row],[총자산]]-[1]!Table_1[[#This Row],[장부가치 자기자본]]+[1]!Table_1[[#This Row],[시가총액]])/[1]!Table_1[[#This Row],[총자산]]</f>
        <v>0.58170248252296641</v>
      </c>
      <c r="H6886" s="14">
        <f>I6886/100000000000</f>
        <v>0.75305385496999999</v>
      </c>
      <c r="I6886" s="10">
        <v>75305385497</v>
      </c>
      <c r="J6886" s="10">
        <v>-0.76</v>
      </c>
      <c r="K6886" s="10">
        <f>L6886/1000000000000</f>
        <v>0.78754739554999997</v>
      </c>
      <c r="L6886" s="10">
        <v>787547395550</v>
      </c>
      <c r="M6886" s="10">
        <v>1.41</v>
      </c>
      <c r="N6886" s="10">
        <v>1</v>
      </c>
      <c r="O6886" s="14">
        <f>IF([1]!Table_1[[#This Row],[연도]]=2016,1,0)</f>
        <v>0</v>
      </c>
      <c r="P6886" s="14">
        <f>IF([1]!Table_1[[#This Row],[연도]]=2017,1,0)</f>
        <v>0</v>
      </c>
      <c r="Q6886" s="14">
        <f>IF([1]!Table_1[[#This Row],[연도]]=2018,1,0)</f>
        <v>0</v>
      </c>
      <c r="R6886" s="14">
        <f>IF([1]!Table_1[[#This Row],[연도]]=2019,1,0)</f>
        <v>0</v>
      </c>
      <c r="S6886" s="14">
        <f>IF([1]!Table_1[[#This Row],[연도]]=2020,1,0)</f>
        <v>1</v>
      </c>
      <c r="T6886" s="14">
        <f>IF([1]!Table_1[[#This Row],[연도]]=2021,1,0)</f>
        <v>0</v>
      </c>
      <c r="U6886" s="14">
        <f>IF([1]!Table_1[[#This Row],[연도]]=2022,1,0)</f>
        <v>0</v>
      </c>
      <c r="V6886" s="14">
        <f>IF([1]!Table_1[[#This Row],[연도]]=2023,1,0)</f>
        <v>0</v>
      </c>
      <c r="W6886" s="10">
        <v>2.0099999999999998</v>
      </c>
      <c r="X6886" s="10">
        <f>Y6886/1000000000000</f>
        <v>2.8244615250000001E-2</v>
      </c>
      <c r="Y6886" s="14">
        <f>[1]!Table_1[[#This Row],[주가]]*[1]!Table_1[[#This Row],[기말주식수]]</f>
        <v>28244615250</v>
      </c>
      <c r="Z6886" s="14">
        <f>AA6886/10</f>
        <v>3.7506766698810937E-2</v>
      </c>
      <c r="AA6886" s="14">
        <f>[1]!Table_1[[#This Row],[시가총액]]/[1]!Table_1[[#This Row],[당기순이익(세후영업이익)]]</f>
        <v>0.37506766698810939</v>
      </c>
      <c r="AB6886" s="10">
        <v>4868102500</v>
      </c>
    </row>
    <row r="6887" spans="1:28" ht="19.2">
      <c r="A6887" s="12">
        <v>6886</v>
      </c>
      <c r="B6887" s="12">
        <v>183190</v>
      </c>
      <c r="C6887" s="13" t="s">
        <v>1146</v>
      </c>
      <c r="D6887" s="13" t="s">
        <v>6</v>
      </c>
      <c r="E6887" s="12">
        <v>2021</v>
      </c>
      <c r="F6887" s="12">
        <v>8.8320000000000007</v>
      </c>
      <c r="G6887" s="15">
        <f>([1]!Table_1[[#This Row],[총자산]]-[1]!Table_1[[#This Row],[장부가치 자기자본]]+[1]!Table_1[[#This Row],[시가총액]])/[1]!Table_1[[#This Row],[총자산]]</f>
        <v>0.57195787973376777</v>
      </c>
      <c r="H6887" s="14">
        <f>I6887/100000000000</f>
        <v>1.28647</v>
      </c>
      <c r="I6887" s="12">
        <v>128647000000</v>
      </c>
      <c r="J6887" s="12">
        <v>7.15</v>
      </c>
      <c r="K6887" s="10">
        <f>L6887/1000000000000</f>
        <v>0.89256941709399995</v>
      </c>
      <c r="L6887" s="12">
        <v>892569417094</v>
      </c>
      <c r="M6887" s="12">
        <v>2.14</v>
      </c>
      <c r="N6887" s="12">
        <v>1</v>
      </c>
      <c r="O6887" s="15">
        <f>IF([1]!Table_1[[#This Row],[연도]]=2016,1,0)</f>
        <v>0</v>
      </c>
      <c r="P6887" s="15">
        <f>IF([1]!Table_1[[#This Row],[연도]]=2017,1,0)</f>
        <v>0</v>
      </c>
      <c r="Q6887" s="15">
        <f>IF([1]!Table_1[[#This Row],[연도]]=2018,1,0)</f>
        <v>0</v>
      </c>
      <c r="R6887" s="15">
        <f>IF([1]!Table_1[[#This Row],[연도]]=2019,1,0)</f>
        <v>0</v>
      </c>
      <c r="S6887" s="15">
        <f>IF([1]!Table_1[[#This Row],[연도]]=2020,1,0)</f>
        <v>0</v>
      </c>
      <c r="T6887" s="15">
        <f>IF([1]!Table_1[[#This Row],[연도]]=2021,1,0)</f>
        <v>1</v>
      </c>
      <c r="U6887" s="15">
        <f>IF([1]!Table_1[[#This Row],[연도]]=2022,1,0)</f>
        <v>0</v>
      </c>
      <c r="V6887" s="15">
        <f>IF([1]!Table_1[[#This Row],[연도]]=2023,1,0)</f>
        <v>0</v>
      </c>
      <c r="W6887" s="12">
        <v>1.8</v>
      </c>
      <c r="X6887" s="10">
        <f>Y6887/1000000000000</f>
        <v>4.7528869799999998E-2</v>
      </c>
      <c r="Y6887" s="15">
        <f>[1]!Table_1[[#This Row],[주가]]*[1]!Table_1[[#This Row],[기말주식수]]</f>
        <v>47528869800</v>
      </c>
      <c r="Z6887" s="14">
        <f>AA6887/10</f>
        <v>3.6945183175666745E-2</v>
      </c>
      <c r="AA6887" s="15">
        <f>[1]!Table_1[[#This Row],[시가총액]]/[1]!Table_1[[#This Row],[당기순이익(세후영업이익)]]</f>
        <v>0.36945183175666746</v>
      </c>
      <c r="AB6887" s="12">
        <v>8762584500</v>
      </c>
    </row>
    <row r="6888" spans="1:28" ht="19.2">
      <c r="A6888" s="10">
        <v>6887</v>
      </c>
      <c r="B6888" s="10">
        <v>183190</v>
      </c>
      <c r="C6888" s="11" t="s">
        <v>1146</v>
      </c>
      <c r="D6888" s="11" t="s">
        <v>6</v>
      </c>
      <c r="E6888" s="10">
        <v>2022</v>
      </c>
      <c r="F6888" s="10">
        <v>13.712</v>
      </c>
      <c r="G6888" s="14">
        <f>([1]!Table_1[[#This Row],[총자산]]-[1]!Table_1[[#This Row],[장부가치 자기자본]]+[1]!Table_1[[#This Row],[시가총액]])/[1]!Table_1[[#This Row],[총자산]]</f>
        <v>0.69709439926472605</v>
      </c>
      <c r="H6888" s="14">
        <f>I6888/100000000000</f>
        <v>1.17971</v>
      </c>
      <c r="I6888" s="10">
        <v>117971000000</v>
      </c>
      <c r="J6888" s="10">
        <v>0.13</v>
      </c>
      <c r="K6888" s="10">
        <f>L6888/1000000000000</f>
        <v>1.0401459061430001</v>
      </c>
      <c r="L6888" s="10">
        <v>1040145906143</v>
      </c>
      <c r="M6888" s="10">
        <v>2.13</v>
      </c>
      <c r="N6888" s="10">
        <v>1</v>
      </c>
      <c r="O6888" s="14">
        <f>IF([1]!Table_1[[#This Row],[연도]]=2016,1,0)</f>
        <v>0</v>
      </c>
      <c r="P6888" s="14">
        <f>IF([1]!Table_1[[#This Row],[연도]]=2017,1,0)</f>
        <v>0</v>
      </c>
      <c r="Q6888" s="14">
        <f>IF([1]!Table_1[[#This Row],[연도]]=2018,1,0)</f>
        <v>0</v>
      </c>
      <c r="R6888" s="14">
        <f>IF([1]!Table_1[[#This Row],[연도]]=2019,1,0)</f>
        <v>0</v>
      </c>
      <c r="S6888" s="14">
        <f>IF([1]!Table_1[[#This Row],[연도]]=2020,1,0)</f>
        <v>0</v>
      </c>
      <c r="T6888" s="14">
        <f>IF([1]!Table_1[[#This Row],[연도]]=2021,1,0)</f>
        <v>0</v>
      </c>
      <c r="U6888" s="14">
        <f>IF([1]!Table_1[[#This Row],[연도]]=2022,1,0)</f>
        <v>1</v>
      </c>
      <c r="V6888" s="14">
        <f>IF([1]!Table_1[[#This Row],[연도]]=2023,1,0)</f>
        <v>0</v>
      </c>
      <c r="W6888" s="10">
        <v>2.0099999999999998</v>
      </c>
      <c r="X6888" s="10">
        <f>Y6888/1000000000000</f>
        <v>0.36075191340000001</v>
      </c>
      <c r="Y6888" s="14">
        <f>[1]!Table_1[[#This Row],[주가]]*[1]!Table_1[[#This Row],[기말주식수]]</f>
        <v>360751913400</v>
      </c>
      <c r="Z6888" s="14">
        <f>AA6888/10</f>
        <v>0.30579711403650051</v>
      </c>
      <c r="AA6888" s="14">
        <f>[1]!Table_1[[#This Row],[시가총액]]/[1]!Table_1[[#This Row],[당기순이익(세후영업이익)]]</f>
        <v>3.0579711403650052</v>
      </c>
      <c r="AB6888" s="10">
        <v>8762584500</v>
      </c>
    </row>
    <row r="6889" spans="1:28" ht="19.2">
      <c r="A6889" s="12">
        <v>6888</v>
      </c>
      <c r="B6889" s="12">
        <v>183190</v>
      </c>
      <c r="C6889" s="13" t="s">
        <v>1146</v>
      </c>
      <c r="D6889" s="13" t="s">
        <v>6</v>
      </c>
      <c r="E6889" s="12">
        <v>2023</v>
      </c>
      <c r="F6889" s="12">
        <v>10.882999999999999</v>
      </c>
      <c r="G6889" s="15">
        <f>([1]!Table_1[[#This Row],[총자산]]-[1]!Table_1[[#This Row],[장부가치 자기자본]]+[1]!Table_1[[#This Row],[시가총액]])/[1]!Table_1[[#This Row],[총자산]]</f>
        <v>0.69795473530345065</v>
      </c>
      <c r="H6889" s="14">
        <f>I6889/100000000000</f>
        <v>1.4688699999999999</v>
      </c>
      <c r="I6889" s="12">
        <v>146887000000</v>
      </c>
      <c r="J6889" s="12">
        <v>3.94</v>
      </c>
      <c r="K6889" s="10">
        <f>L6889/1000000000000</f>
        <v>1.200454909494</v>
      </c>
      <c r="L6889" s="12">
        <v>1200454909494</v>
      </c>
      <c r="M6889" s="12">
        <v>2.0099999999999998</v>
      </c>
      <c r="N6889" s="12">
        <v>2</v>
      </c>
      <c r="O6889" s="15">
        <f>IF([1]!Table_1[[#This Row],[연도]]=2016,1,0)</f>
        <v>0</v>
      </c>
      <c r="P6889" s="15">
        <f>IF([1]!Table_1[[#This Row],[연도]]=2017,1,0)</f>
        <v>0</v>
      </c>
      <c r="Q6889" s="15">
        <f>IF([1]!Table_1[[#This Row],[연도]]=2018,1,0)</f>
        <v>0</v>
      </c>
      <c r="R6889" s="15">
        <f>IF([1]!Table_1[[#This Row],[연도]]=2019,1,0)</f>
        <v>0</v>
      </c>
      <c r="S6889" s="15">
        <f>IF([1]!Table_1[[#This Row],[연도]]=2020,1,0)</f>
        <v>0</v>
      </c>
      <c r="T6889" s="15">
        <f>IF([1]!Table_1[[#This Row],[연도]]=2021,1,0)</f>
        <v>0</v>
      </c>
      <c r="U6889" s="15">
        <f>IF([1]!Table_1[[#This Row],[연도]]=2022,1,0)</f>
        <v>0</v>
      </c>
      <c r="V6889" s="15">
        <f>IF([1]!Table_1[[#This Row],[연도]]=2023,1,0)</f>
        <v>1</v>
      </c>
      <c r="W6889" s="12">
        <v>4.51</v>
      </c>
      <c r="X6889" s="10">
        <f>Y6889/1000000000000</f>
        <v>0.40867036410000002</v>
      </c>
      <c r="Y6889" s="15">
        <f>[1]!Table_1[[#This Row],[주가]]*[1]!Table_1[[#This Row],[기말주식수]]</f>
        <v>408670364100</v>
      </c>
      <c r="Z6889" s="14">
        <f>AA6889/10</f>
        <v>0.27822092091199357</v>
      </c>
      <c r="AA6889" s="15">
        <f>[1]!Table_1[[#This Row],[시가총액]]/[1]!Table_1[[#This Row],[당기순이익(세후영업이익)]]</f>
        <v>2.7822092091199355</v>
      </c>
      <c r="AB6889" s="12">
        <v>9733639470</v>
      </c>
    </row>
    <row r="6890" spans="1:28" ht="19.2">
      <c r="A6890" s="10">
        <v>6889</v>
      </c>
      <c r="B6890" s="10">
        <v>183300</v>
      </c>
      <c r="C6890" s="11" t="s">
        <v>1147</v>
      </c>
      <c r="D6890" s="11" t="s">
        <v>20</v>
      </c>
      <c r="E6890" s="10">
        <v>2017</v>
      </c>
      <c r="F6890" s="10">
        <v>15.388999999999999</v>
      </c>
      <c r="G6890" s="14">
        <f>([1]!Table_1[[#This Row],[총자산]]-[1]!Table_1[[#This Row],[장부가치 자기자본]]+[1]!Table_1[[#This Row],[시가총액]])/[1]!Table_1[[#This Row],[총자산]]</f>
        <v>2.2646305465403356</v>
      </c>
      <c r="H6890" s="14">
        <f>I6890/100000000000</f>
        <v>0.26493471862000001</v>
      </c>
      <c r="I6890" s="10">
        <v>26493471862</v>
      </c>
      <c r="J6890" s="10">
        <v>29.91</v>
      </c>
      <c r="K6890" s="10">
        <f>L6890/1000000000000</f>
        <v>0.12505637419400001</v>
      </c>
      <c r="L6890" s="10">
        <v>125056374194</v>
      </c>
      <c r="M6890" s="10">
        <v>1.64</v>
      </c>
      <c r="N6890" s="10">
        <v>1</v>
      </c>
      <c r="O6890" s="14">
        <f>IF([1]!Table_1[[#This Row],[연도]]=2016,1,0)</f>
        <v>0</v>
      </c>
      <c r="P6890" s="14">
        <f>IF([1]!Table_1[[#This Row],[연도]]=2017,1,0)</f>
        <v>1</v>
      </c>
      <c r="Q6890" s="14">
        <f>IF([1]!Table_1[[#This Row],[연도]]=2018,1,0)</f>
        <v>0</v>
      </c>
      <c r="R6890" s="14">
        <f>IF([1]!Table_1[[#This Row],[연도]]=2019,1,0)</f>
        <v>0</v>
      </c>
      <c r="S6890" s="14">
        <f>IF([1]!Table_1[[#This Row],[연도]]=2020,1,0)</f>
        <v>0</v>
      </c>
      <c r="T6890" s="14">
        <f>IF([1]!Table_1[[#This Row],[연도]]=2021,1,0)</f>
        <v>0</v>
      </c>
      <c r="U6890" s="14">
        <f>IF([1]!Table_1[[#This Row],[연도]]=2022,1,0)</f>
        <v>0</v>
      </c>
      <c r="V6890" s="14">
        <f>IF([1]!Table_1[[#This Row],[연도]]=2023,1,0)</f>
        <v>0</v>
      </c>
      <c r="W6890" s="10">
        <v>0.54</v>
      </c>
      <c r="X6890" s="10">
        <f>Y6890/1000000000000</f>
        <v>0.22507874999999999</v>
      </c>
      <c r="Y6890" s="14">
        <f>[1]!Table_1[[#This Row],[주가]]*[1]!Table_1[[#This Row],[기말주식수]]</f>
        <v>225078750000</v>
      </c>
      <c r="Z6890" s="14">
        <f>AA6890/10</f>
        <v>0.84956305905242258</v>
      </c>
      <c r="AA6890" s="14">
        <f>[1]!Table_1[[#This Row],[시가총액]]/[1]!Table_1[[#This Row],[당기순이익(세후영업이익)]]</f>
        <v>8.4956305905242253</v>
      </c>
      <c r="AB6890" s="10">
        <v>2895750000</v>
      </c>
    </row>
    <row r="6891" spans="1:28" ht="19.2">
      <c r="A6891" s="12">
        <v>6890</v>
      </c>
      <c r="B6891" s="12">
        <v>183300</v>
      </c>
      <c r="C6891" s="13" t="s">
        <v>1147</v>
      </c>
      <c r="D6891" s="13" t="s">
        <v>20</v>
      </c>
      <c r="E6891" s="12">
        <v>2018</v>
      </c>
      <c r="F6891" s="12">
        <v>11.59</v>
      </c>
      <c r="G6891" s="15">
        <f>([1]!Table_1[[#This Row],[총자산]]-[1]!Table_1[[#This Row],[장부가치 자기자본]]+[1]!Table_1[[#This Row],[시가총액]])/[1]!Table_1[[#This Row],[총자산]]</f>
        <v>1.376711616842907</v>
      </c>
      <c r="H6891" s="14">
        <f>I6891/100000000000</f>
        <v>0.40559050943000002</v>
      </c>
      <c r="I6891" s="12">
        <v>40559050943</v>
      </c>
      <c r="J6891" s="12">
        <v>92.21</v>
      </c>
      <c r="K6891" s="10">
        <f>L6891/1000000000000</f>
        <v>0.166567372055</v>
      </c>
      <c r="L6891" s="12">
        <v>166567372055</v>
      </c>
      <c r="M6891" s="12">
        <v>2.75</v>
      </c>
      <c r="N6891" s="12">
        <v>1</v>
      </c>
      <c r="O6891" s="15">
        <f>IF([1]!Table_1[[#This Row],[연도]]=2016,1,0)</f>
        <v>0</v>
      </c>
      <c r="P6891" s="15">
        <f>IF([1]!Table_1[[#This Row],[연도]]=2017,1,0)</f>
        <v>0</v>
      </c>
      <c r="Q6891" s="15">
        <f>IF([1]!Table_1[[#This Row],[연도]]=2018,1,0)</f>
        <v>1</v>
      </c>
      <c r="R6891" s="15">
        <f>IF([1]!Table_1[[#This Row],[연도]]=2019,1,0)</f>
        <v>0</v>
      </c>
      <c r="S6891" s="15">
        <f>IF([1]!Table_1[[#This Row],[연도]]=2020,1,0)</f>
        <v>0</v>
      </c>
      <c r="T6891" s="15">
        <f>IF([1]!Table_1[[#This Row],[연도]]=2021,1,0)</f>
        <v>0</v>
      </c>
      <c r="U6891" s="15">
        <f>IF([1]!Table_1[[#This Row],[연도]]=2022,1,0)</f>
        <v>0</v>
      </c>
      <c r="V6891" s="15">
        <f>IF([1]!Table_1[[#This Row],[연도]]=2023,1,0)</f>
        <v>0</v>
      </c>
      <c r="W6891" s="12">
        <v>1.2</v>
      </c>
      <c r="X6891" s="10">
        <f>Y6891/1000000000000</f>
        <v>0.18734624999999999</v>
      </c>
      <c r="Y6891" s="15">
        <f>[1]!Table_1[[#This Row],[주가]]*[1]!Table_1[[#This Row],[기말주식수]]</f>
        <v>187346250000</v>
      </c>
      <c r="Z6891" s="14">
        <f>AA6891/10</f>
        <v>0.4619098466166987</v>
      </c>
      <c r="AA6891" s="15">
        <f>[1]!Table_1[[#This Row],[시가총액]]/[1]!Table_1[[#This Row],[당기순이익(세후영업이익)]]</f>
        <v>4.6190984661669869</v>
      </c>
      <c r="AB6891" s="12">
        <v>3510000000</v>
      </c>
    </row>
    <row r="6892" spans="1:28" ht="19.2">
      <c r="A6892" s="10">
        <v>6891</v>
      </c>
      <c r="B6892" s="10">
        <v>183300</v>
      </c>
      <c r="C6892" s="11" t="s">
        <v>1147</v>
      </c>
      <c r="D6892" s="11" t="s">
        <v>20</v>
      </c>
      <c r="E6892" s="10">
        <v>2019</v>
      </c>
      <c r="F6892" s="10">
        <v>15.384</v>
      </c>
      <c r="G6892" s="14">
        <f>([1]!Table_1[[#This Row],[총자산]]-[1]!Table_1[[#This Row],[장부가치 자기자본]]+[1]!Table_1[[#This Row],[시가총액]])/[1]!Table_1[[#This Row],[총자산]]</f>
        <v>1.4200683990047975</v>
      </c>
      <c r="H6892" s="14">
        <f>I6892/100000000000</f>
        <v>0.34516950099999999</v>
      </c>
      <c r="I6892" s="10">
        <v>34516950100</v>
      </c>
      <c r="J6892" s="10">
        <v>25.51</v>
      </c>
      <c r="K6892" s="10">
        <f>L6892/1000000000000</f>
        <v>0.17346144603700001</v>
      </c>
      <c r="L6892" s="10">
        <v>173461446037</v>
      </c>
      <c r="M6892" s="10">
        <v>2.38</v>
      </c>
      <c r="N6892" s="10">
        <v>1</v>
      </c>
      <c r="O6892" s="14">
        <f>IF([1]!Table_1[[#This Row],[연도]]=2016,1,0)</f>
        <v>0</v>
      </c>
      <c r="P6892" s="14">
        <f>IF([1]!Table_1[[#This Row],[연도]]=2017,1,0)</f>
        <v>0</v>
      </c>
      <c r="Q6892" s="14">
        <f>IF([1]!Table_1[[#This Row],[연도]]=2018,1,0)</f>
        <v>0</v>
      </c>
      <c r="R6892" s="14">
        <f>IF([1]!Table_1[[#This Row],[연도]]=2019,1,0)</f>
        <v>1</v>
      </c>
      <c r="S6892" s="14">
        <f>IF([1]!Table_1[[#This Row],[연도]]=2020,1,0)</f>
        <v>0</v>
      </c>
      <c r="T6892" s="14">
        <f>IF([1]!Table_1[[#This Row],[연도]]=2021,1,0)</f>
        <v>0</v>
      </c>
      <c r="U6892" s="14">
        <f>IF([1]!Table_1[[#This Row],[연도]]=2022,1,0)</f>
        <v>0</v>
      </c>
      <c r="V6892" s="14">
        <f>IF([1]!Table_1[[#This Row],[연도]]=2023,1,0)</f>
        <v>0</v>
      </c>
      <c r="W6892" s="10">
        <v>0.85</v>
      </c>
      <c r="X6892" s="10">
        <f>Y6892/1000000000000</f>
        <v>0.2448225</v>
      </c>
      <c r="Y6892" s="14">
        <f>[1]!Table_1[[#This Row],[주가]]*[1]!Table_1[[#This Row],[기말주식수]]</f>
        <v>244822500000</v>
      </c>
      <c r="Z6892" s="14">
        <f>AA6892/10</f>
        <v>0.70928195941622318</v>
      </c>
      <c r="AA6892" s="14">
        <f>[1]!Table_1[[#This Row],[시가총액]]/[1]!Table_1[[#This Row],[당기순이익(세후영업이익)]]</f>
        <v>7.0928195941622318</v>
      </c>
      <c r="AB6892" s="10">
        <v>3510000000</v>
      </c>
    </row>
    <row r="6893" spans="1:28" ht="19.2">
      <c r="A6893" s="12">
        <v>6892</v>
      </c>
      <c r="B6893" s="12">
        <v>183300</v>
      </c>
      <c r="C6893" s="13" t="s">
        <v>1147</v>
      </c>
      <c r="D6893" s="13" t="s">
        <v>20</v>
      </c>
      <c r="E6893" s="12">
        <v>2020</v>
      </c>
      <c r="F6893" s="12">
        <v>14.938000000000001</v>
      </c>
      <c r="G6893" s="15">
        <f>([1]!Table_1[[#This Row],[총자산]]-[1]!Table_1[[#This Row],[장부가치 자기자본]]+[1]!Table_1[[#This Row],[시가총액]])/[1]!Table_1[[#This Row],[총자산]]</f>
        <v>2.0453427905341348</v>
      </c>
      <c r="H6893" s="14">
        <f>I6893/100000000000</f>
        <v>0.35580989385</v>
      </c>
      <c r="I6893" s="12">
        <v>35580989385</v>
      </c>
      <c r="J6893" s="12">
        <v>7.88</v>
      </c>
      <c r="K6893" s="10">
        <f>L6893/1000000000000</f>
        <v>0.20082835005999999</v>
      </c>
      <c r="L6893" s="12">
        <v>200828350060</v>
      </c>
      <c r="M6893" s="12">
        <v>2.5499999999999998</v>
      </c>
      <c r="N6893" s="12">
        <v>1</v>
      </c>
      <c r="O6893" s="15">
        <f>IF([1]!Table_1[[#This Row],[연도]]=2016,1,0)</f>
        <v>0</v>
      </c>
      <c r="P6893" s="15">
        <f>IF([1]!Table_1[[#This Row],[연도]]=2017,1,0)</f>
        <v>0</v>
      </c>
      <c r="Q6893" s="15">
        <f>IF([1]!Table_1[[#This Row],[연도]]=2018,1,0)</f>
        <v>0</v>
      </c>
      <c r="R6893" s="15">
        <f>IF([1]!Table_1[[#This Row],[연도]]=2019,1,0)</f>
        <v>0</v>
      </c>
      <c r="S6893" s="15">
        <f>IF([1]!Table_1[[#This Row],[연도]]=2020,1,0)</f>
        <v>1</v>
      </c>
      <c r="T6893" s="15">
        <f>IF([1]!Table_1[[#This Row],[연도]]=2021,1,0)</f>
        <v>0</v>
      </c>
      <c r="U6893" s="15">
        <f>IF([1]!Table_1[[#This Row],[연도]]=2022,1,0)</f>
        <v>0</v>
      </c>
      <c r="V6893" s="15">
        <f>IF([1]!Table_1[[#This Row],[연도]]=2023,1,0)</f>
        <v>0</v>
      </c>
      <c r="W6893" s="12">
        <v>0.47</v>
      </c>
      <c r="X6893" s="10">
        <f>Y6893/1000000000000</f>
        <v>0.49888666394999998</v>
      </c>
      <c r="Y6893" s="15">
        <f>[1]!Table_1[[#This Row],[주가]]*[1]!Table_1[[#This Row],[기말주식수]]</f>
        <v>498886663950</v>
      </c>
      <c r="Z6893" s="14">
        <f>AA6893/10</f>
        <v>1.4021157718574215</v>
      </c>
      <c r="AA6893" s="15">
        <f>[1]!Table_1[[#This Row],[시가총액]]/[1]!Table_1[[#This Row],[당기순이익(세후영업이익)]]</f>
        <v>14.021157718574216</v>
      </c>
      <c r="AB6893" s="12">
        <v>3482603600</v>
      </c>
    </row>
    <row r="6894" spans="1:28" ht="19.2">
      <c r="A6894" s="10">
        <v>6893</v>
      </c>
      <c r="B6894" s="10">
        <v>183300</v>
      </c>
      <c r="C6894" s="11" t="s">
        <v>1147</v>
      </c>
      <c r="D6894" s="11" t="s">
        <v>20</v>
      </c>
      <c r="E6894" s="10">
        <v>2021</v>
      </c>
      <c r="F6894" s="10">
        <v>11.645</v>
      </c>
      <c r="G6894" s="14">
        <f>([1]!Table_1[[#This Row],[총자산]]-[1]!Table_1[[#This Row],[장부가치 자기자본]]+[1]!Table_1[[#This Row],[시가총액]])/[1]!Table_1[[#This Row],[총자산]]</f>
        <v>2.197472679419513</v>
      </c>
      <c r="H6894" s="14">
        <f>I6894/100000000000</f>
        <v>0.58833840736999998</v>
      </c>
      <c r="I6894" s="10">
        <v>58833840737</v>
      </c>
      <c r="J6894" s="10">
        <v>19.36</v>
      </c>
      <c r="K6894" s="10">
        <f>L6894/1000000000000</f>
        <v>0.25704193005100001</v>
      </c>
      <c r="L6894" s="10">
        <v>257041930051</v>
      </c>
      <c r="M6894" s="10">
        <v>2.58</v>
      </c>
      <c r="N6894" s="10">
        <v>1</v>
      </c>
      <c r="O6894" s="14">
        <f>IF([1]!Table_1[[#This Row],[연도]]=2016,1,0)</f>
        <v>0</v>
      </c>
      <c r="P6894" s="14">
        <f>IF([1]!Table_1[[#This Row],[연도]]=2017,1,0)</f>
        <v>0</v>
      </c>
      <c r="Q6894" s="14">
        <f>IF([1]!Table_1[[#This Row],[연도]]=2018,1,0)</f>
        <v>0</v>
      </c>
      <c r="R6894" s="14">
        <f>IF([1]!Table_1[[#This Row],[연도]]=2019,1,0)</f>
        <v>0</v>
      </c>
      <c r="S6894" s="14">
        <f>IF([1]!Table_1[[#This Row],[연도]]=2020,1,0)</f>
        <v>0</v>
      </c>
      <c r="T6894" s="14">
        <f>IF([1]!Table_1[[#This Row],[연도]]=2021,1,0)</f>
        <v>1</v>
      </c>
      <c r="U6894" s="14">
        <f>IF([1]!Table_1[[#This Row],[연도]]=2022,1,0)</f>
        <v>0</v>
      </c>
      <c r="V6894" s="14">
        <f>IF([1]!Table_1[[#This Row],[연도]]=2023,1,0)</f>
        <v>0</v>
      </c>
      <c r="W6894" s="10">
        <v>0.42</v>
      </c>
      <c r="X6894" s="10">
        <f>Y6894/1000000000000</f>
        <v>0.6723719937</v>
      </c>
      <c r="Y6894" s="14">
        <f>[1]!Table_1[[#This Row],[주가]]*[1]!Table_1[[#This Row],[기말주식수]]</f>
        <v>672371993700</v>
      </c>
      <c r="Z6894" s="14">
        <f>AA6894/10</f>
        <v>1.142832059368091</v>
      </c>
      <c r="AA6894" s="14">
        <f>[1]!Table_1[[#This Row],[시가총액]]/[1]!Table_1[[#This Row],[당기순이익(세후영업이익)]]</f>
        <v>11.42832059368091</v>
      </c>
      <c r="AB6894" s="10">
        <v>5490662100</v>
      </c>
    </row>
    <row r="6895" spans="1:28" ht="19.2">
      <c r="A6895" s="12">
        <v>6894</v>
      </c>
      <c r="B6895" s="12">
        <v>183300</v>
      </c>
      <c r="C6895" s="13" t="s">
        <v>1147</v>
      </c>
      <c r="D6895" s="13" t="s">
        <v>20</v>
      </c>
      <c r="E6895" s="12">
        <v>2022</v>
      </c>
      <c r="F6895" s="12">
        <v>23.687000000000001</v>
      </c>
      <c r="G6895" s="15">
        <f>([1]!Table_1[[#This Row],[총자산]]-[1]!Table_1[[#This Row],[장부가치 자기자본]]+[1]!Table_1[[#This Row],[시가총액]])/[1]!Table_1[[#This Row],[총자산]]</f>
        <v>1.449242547783542</v>
      </c>
      <c r="H6895" s="14">
        <f>I6895/100000000000</f>
        <v>0.55397524905999995</v>
      </c>
      <c r="I6895" s="12">
        <v>55397524906</v>
      </c>
      <c r="J6895" s="12">
        <v>3.11</v>
      </c>
      <c r="K6895" s="10">
        <f>L6895/1000000000000</f>
        <v>0.28837600397099999</v>
      </c>
      <c r="L6895" s="12">
        <v>288376003971</v>
      </c>
      <c r="M6895" s="12">
        <v>2.73</v>
      </c>
      <c r="N6895" s="12">
        <v>1</v>
      </c>
      <c r="O6895" s="15">
        <f>IF([1]!Table_1[[#This Row],[연도]]=2016,1,0)</f>
        <v>0</v>
      </c>
      <c r="P6895" s="15">
        <f>IF([1]!Table_1[[#This Row],[연도]]=2017,1,0)</f>
        <v>0</v>
      </c>
      <c r="Q6895" s="15">
        <f>IF([1]!Table_1[[#This Row],[연도]]=2018,1,0)</f>
        <v>0</v>
      </c>
      <c r="R6895" s="15">
        <f>IF([1]!Table_1[[#This Row],[연도]]=2019,1,0)</f>
        <v>0</v>
      </c>
      <c r="S6895" s="15">
        <f>IF([1]!Table_1[[#This Row],[연도]]=2020,1,0)</f>
        <v>0</v>
      </c>
      <c r="T6895" s="15">
        <f>IF([1]!Table_1[[#This Row],[연도]]=2021,1,0)</f>
        <v>0</v>
      </c>
      <c r="U6895" s="15">
        <f>IF([1]!Table_1[[#This Row],[연도]]=2022,1,0)</f>
        <v>1</v>
      </c>
      <c r="V6895" s="15">
        <f>IF([1]!Table_1[[#This Row],[연도]]=2023,1,0)</f>
        <v>0</v>
      </c>
      <c r="W6895" s="12">
        <v>0.96</v>
      </c>
      <c r="X6895" s="10">
        <f>Y6895/1000000000000</f>
        <v>0.43188126570000002</v>
      </c>
      <c r="Y6895" s="15">
        <f>[1]!Table_1[[#This Row],[주가]]*[1]!Table_1[[#This Row],[기말주식수]]</f>
        <v>431881265700</v>
      </c>
      <c r="Z6895" s="14">
        <f>AA6895/10</f>
        <v>0.77960390185812023</v>
      </c>
      <c r="AA6895" s="15">
        <f>[1]!Table_1[[#This Row],[시가총액]]/[1]!Table_1[[#This Row],[당기순이익(세후영업이익)]]</f>
        <v>7.7960390185812027</v>
      </c>
      <c r="AB6895" s="12">
        <v>9940569000</v>
      </c>
    </row>
    <row r="6896" spans="1:28" ht="19.2">
      <c r="A6896" s="10">
        <v>6895</v>
      </c>
      <c r="B6896" s="10">
        <v>183300</v>
      </c>
      <c r="C6896" s="11" t="s">
        <v>1147</v>
      </c>
      <c r="D6896" s="11" t="s">
        <v>20</v>
      </c>
      <c r="E6896" s="10">
        <v>2023</v>
      </c>
      <c r="F6896" s="10">
        <v>9.1240000000000006</v>
      </c>
      <c r="G6896" s="14">
        <f>([1]!Table_1[[#This Row],[총자산]]-[1]!Table_1[[#This Row],[장부가치 자기자본]]+[1]!Table_1[[#This Row],[시가총액]])/[1]!Table_1[[#This Row],[총자산]]</f>
        <v>1.6511737440717547</v>
      </c>
      <c r="H6896" s="14">
        <f>I6896/100000000000</f>
        <v>0.33028446745000001</v>
      </c>
      <c r="I6896" s="10">
        <v>33028446745</v>
      </c>
      <c r="J6896" s="10">
        <v>53.15</v>
      </c>
      <c r="K6896" s="10">
        <f>L6896/1000000000000</f>
        <v>0.30726689692100001</v>
      </c>
      <c r="L6896" s="10">
        <v>307266896921</v>
      </c>
      <c r="M6896" s="10">
        <v>4.5199999999999996</v>
      </c>
      <c r="N6896" s="10">
        <v>1</v>
      </c>
      <c r="O6896" s="14">
        <f>IF([1]!Table_1[[#This Row],[연도]]=2016,1,0)</f>
        <v>0</v>
      </c>
      <c r="P6896" s="14">
        <f>IF([1]!Table_1[[#This Row],[연도]]=2017,1,0)</f>
        <v>0</v>
      </c>
      <c r="Q6896" s="14">
        <f>IF([1]!Table_1[[#This Row],[연도]]=2018,1,0)</f>
        <v>0</v>
      </c>
      <c r="R6896" s="14">
        <f>IF([1]!Table_1[[#This Row],[연도]]=2019,1,0)</f>
        <v>0</v>
      </c>
      <c r="S6896" s="14">
        <f>IF([1]!Table_1[[#This Row],[연도]]=2020,1,0)</f>
        <v>0</v>
      </c>
      <c r="T6896" s="14">
        <f>IF([1]!Table_1[[#This Row],[연도]]=2021,1,0)</f>
        <v>0</v>
      </c>
      <c r="U6896" s="14">
        <f>IF([1]!Table_1[[#This Row],[연도]]=2022,1,0)</f>
        <v>0</v>
      </c>
      <c r="V6896" s="14">
        <f>IF([1]!Table_1[[#This Row],[연도]]=2023,1,0)</f>
        <v>1</v>
      </c>
      <c r="W6896" s="10">
        <v>0.59</v>
      </c>
      <c r="X6896" s="10">
        <f>Y6896/1000000000000</f>
        <v>0.67471411800000003</v>
      </c>
      <c r="Y6896" s="14">
        <f>[1]!Table_1[[#This Row],[주가]]*[1]!Table_1[[#This Row],[기말주식수]]</f>
        <v>674714118000</v>
      </c>
      <c r="Z6896" s="14">
        <f>AA6896/10</f>
        <v>2.0428272731358197</v>
      </c>
      <c r="AA6896" s="14">
        <f>[1]!Table_1[[#This Row],[시가총액]]/[1]!Table_1[[#This Row],[당기순이익(세후영업이익)]]</f>
        <v>20.428272731358199</v>
      </c>
      <c r="AB6896" s="10">
        <v>4152322400</v>
      </c>
    </row>
    <row r="6897" spans="1:28" ht="19.2">
      <c r="A6897" s="12">
        <v>6896</v>
      </c>
      <c r="B6897" s="12">
        <v>184230</v>
      </c>
      <c r="C6897" s="13" t="s">
        <v>1148</v>
      </c>
      <c r="D6897" s="13" t="s">
        <v>20</v>
      </c>
      <c r="E6897" s="12">
        <v>2017</v>
      </c>
      <c r="F6897" s="12">
        <v>21.416</v>
      </c>
      <c r="G6897" s="15">
        <f>([1]!Table_1[[#This Row],[총자산]]-[1]!Table_1[[#This Row],[장부가치 자기자본]]+[1]!Table_1[[#This Row],[시가총액]])/[1]!Table_1[[#This Row],[총자산]]</f>
        <v>1.2264633476333533</v>
      </c>
      <c r="H6897" s="14">
        <f>I6897/100000000000</f>
        <v>3.852438574E-2</v>
      </c>
      <c r="I6897" s="12">
        <v>3852438574</v>
      </c>
      <c r="J6897" s="12">
        <v>-11.55</v>
      </c>
      <c r="K6897" s="10">
        <f>L6897/1000000000000</f>
        <v>5.5343524896000001E-2</v>
      </c>
      <c r="L6897" s="12">
        <v>55343524896</v>
      </c>
      <c r="M6897" s="12">
        <v>10.96</v>
      </c>
      <c r="N6897" s="12">
        <v>1</v>
      </c>
      <c r="O6897" s="15">
        <f>IF([1]!Table_1[[#This Row],[연도]]=2016,1,0)</f>
        <v>0</v>
      </c>
      <c r="P6897" s="15">
        <f>IF([1]!Table_1[[#This Row],[연도]]=2017,1,0)</f>
        <v>1</v>
      </c>
      <c r="Q6897" s="15">
        <f>IF([1]!Table_1[[#This Row],[연도]]=2018,1,0)</f>
        <v>0</v>
      </c>
      <c r="R6897" s="15">
        <f>IF([1]!Table_1[[#This Row],[연도]]=2019,1,0)</f>
        <v>0</v>
      </c>
      <c r="S6897" s="15">
        <f>IF([1]!Table_1[[#This Row],[연도]]=2020,1,0)</f>
        <v>0</v>
      </c>
      <c r="T6897" s="15">
        <f>IF([1]!Table_1[[#This Row],[연도]]=2021,1,0)</f>
        <v>0</v>
      </c>
      <c r="U6897" s="15">
        <f>IF([1]!Table_1[[#This Row],[연도]]=2022,1,0)</f>
        <v>0</v>
      </c>
      <c r="V6897" s="15">
        <f>IF([1]!Table_1[[#This Row],[연도]]=2023,1,0)</f>
        <v>0</v>
      </c>
      <c r="W6897" s="12">
        <v>0.63</v>
      </c>
      <c r="X6897" s="10">
        <f>Y6897/1000000000000</f>
        <v>6.9247458368000003E-2</v>
      </c>
      <c r="Y6897" s="15">
        <f>[1]!Table_1[[#This Row],[주가]]*[1]!Table_1[[#This Row],[기말주식수]]</f>
        <v>69247458368</v>
      </c>
      <c r="Z6897" s="14">
        <f>AA6897/10</f>
        <v>1.7974967553110166</v>
      </c>
      <c r="AA6897" s="15">
        <f>[1]!Table_1[[#This Row],[시가총액]]/[1]!Table_1[[#This Row],[당기순이익(세후영업이익)]]</f>
        <v>17.974967553110165</v>
      </c>
      <c r="AB6897" s="12">
        <v>475649025</v>
      </c>
    </row>
    <row r="6898" spans="1:28" ht="19.2">
      <c r="A6898" s="10">
        <v>6897</v>
      </c>
      <c r="B6898" s="10">
        <v>185750</v>
      </c>
      <c r="C6898" s="11" t="s">
        <v>1149</v>
      </c>
      <c r="D6898" s="11" t="s">
        <v>6</v>
      </c>
      <c r="E6898" s="10">
        <v>2016</v>
      </c>
      <c r="F6898" s="10">
        <v>20.67</v>
      </c>
      <c r="G6898" s="14">
        <f>([1]!Table_1[[#This Row],[총자산]]-[1]!Table_1[[#This Row],[장부가치 자기자본]]+[1]!Table_1[[#This Row],[시가총액]])/[1]!Table_1[[#This Row],[총자산]]</f>
        <v>1.5018907439959472</v>
      </c>
      <c r="H6898" s="14">
        <f>I6898/100000000000</f>
        <v>0.61249544720000004</v>
      </c>
      <c r="I6898" s="10">
        <v>61249544720</v>
      </c>
      <c r="J6898" s="10">
        <v>11.35</v>
      </c>
      <c r="K6898" s="10">
        <f>L6898/1000000000000</f>
        <v>0.83198552973200002</v>
      </c>
      <c r="L6898" s="10">
        <v>831985529732</v>
      </c>
      <c r="M6898" s="10">
        <v>0.11</v>
      </c>
      <c r="N6898" s="10">
        <v>1</v>
      </c>
      <c r="O6898" s="14">
        <f>IF([1]!Table_1[[#This Row],[연도]]=2016,1,0)</f>
        <v>1</v>
      </c>
      <c r="P6898" s="14">
        <f>IF([1]!Table_1[[#This Row],[연도]]=2017,1,0)</f>
        <v>0</v>
      </c>
      <c r="Q6898" s="14">
        <f>IF([1]!Table_1[[#This Row],[연도]]=2018,1,0)</f>
        <v>0</v>
      </c>
      <c r="R6898" s="14">
        <f>IF([1]!Table_1[[#This Row],[연도]]=2019,1,0)</f>
        <v>0</v>
      </c>
      <c r="S6898" s="14">
        <f>IF([1]!Table_1[[#This Row],[연도]]=2020,1,0)</f>
        <v>0</v>
      </c>
      <c r="T6898" s="14">
        <f>IF([1]!Table_1[[#This Row],[연도]]=2021,1,0)</f>
        <v>0</v>
      </c>
      <c r="U6898" s="14">
        <f>IF([1]!Table_1[[#This Row],[연도]]=2022,1,0)</f>
        <v>0</v>
      </c>
      <c r="V6898" s="14">
        <f>IF([1]!Table_1[[#This Row],[연도]]=2023,1,0)</f>
        <v>0</v>
      </c>
      <c r="W6898" s="10">
        <v>0.49</v>
      </c>
      <c r="X6898" s="10">
        <f>Y6898/1000000000000</f>
        <v>0.67631310494999997</v>
      </c>
      <c r="Y6898" s="14">
        <f>[1]!Table_1[[#This Row],[주가]]*[1]!Table_1[[#This Row],[기말주식수]]</f>
        <v>676313104950</v>
      </c>
      <c r="Z6898" s="14">
        <f>AA6898/10</f>
        <v>1.1041928687661926</v>
      </c>
      <c r="AA6898" s="14">
        <f>[1]!Table_1[[#This Row],[시가총액]]/[1]!Table_1[[#This Row],[당기순이익(세후영업이익)]]</f>
        <v>11.041928687661926</v>
      </c>
      <c r="AB6898" s="10">
        <v>8463349800</v>
      </c>
    </row>
    <row r="6899" spans="1:28" ht="19.2">
      <c r="A6899" s="12">
        <v>6898</v>
      </c>
      <c r="B6899" s="12">
        <v>185750</v>
      </c>
      <c r="C6899" s="13" t="s">
        <v>1149</v>
      </c>
      <c r="D6899" s="13" t="s">
        <v>6</v>
      </c>
      <c r="E6899" s="12">
        <v>2017</v>
      </c>
      <c r="F6899" s="12">
        <v>15.752000000000001</v>
      </c>
      <c r="G6899" s="15">
        <f>([1]!Table_1[[#This Row],[총자산]]-[1]!Table_1[[#This Row],[장부가치 자기자본]]+[1]!Table_1[[#This Row],[시가총액]])/[1]!Table_1[[#This Row],[총자산]]</f>
        <v>1.728077808712301</v>
      </c>
      <c r="H6899" s="14">
        <f>I6899/100000000000</f>
        <v>0.77764992124999999</v>
      </c>
      <c r="I6899" s="12">
        <v>77764992125</v>
      </c>
      <c r="J6899" s="12">
        <v>5.53</v>
      </c>
      <c r="K6899" s="10">
        <f>L6899/1000000000000</f>
        <v>0.88436280761899999</v>
      </c>
      <c r="L6899" s="12">
        <v>884362807619</v>
      </c>
      <c r="M6899" s="12">
        <v>0.87</v>
      </c>
      <c r="N6899" s="12">
        <v>1</v>
      </c>
      <c r="O6899" s="15">
        <f>IF([1]!Table_1[[#This Row],[연도]]=2016,1,0)</f>
        <v>0</v>
      </c>
      <c r="P6899" s="15">
        <f>IF([1]!Table_1[[#This Row],[연도]]=2017,1,0)</f>
        <v>1</v>
      </c>
      <c r="Q6899" s="15">
        <f>IF([1]!Table_1[[#This Row],[연도]]=2018,1,0)</f>
        <v>0</v>
      </c>
      <c r="R6899" s="15">
        <f>IF([1]!Table_1[[#This Row],[연도]]=2019,1,0)</f>
        <v>0</v>
      </c>
      <c r="S6899" s="15">
        <f>IF([1]!Table_1[[#This Row],[연도]]=2020,1,0)</f>
        <v>0</v>
      </c>
      <c r="T6899" s="15">
        <f>IF([1]!Table_1[[#This Row],[연도]]=2021,1,0)</f>
        <v>0</v>
      </c>
      <c r="U6899" s="15">
        <f>IF([1]!Table_1[[#This Row],[연도]]=2022,1,0)</f>
        <v>0</v>
      </c>
      <c r="V6899" s="15">
        <f>IF([1]!Table_1[[#This Row],[연도]]=2023,1,0)</f>
        <v>0</v>
      </c>
      <c r="W6899" s="12">
        <v>0.25</v>
      </c>
      <c r="X6899" s="10">
        <f>Y6899/1000000000000</f>
        <v>0.89635314825000001</v>
      </c>
      <c r="Y6899" s="15">
        <f>[1]!Table_1[[#This Row],[주가]]*[1]!Table_1[[#This Row],[기말주식수]]</f>
        <v>896353148250</v>
      </c>
      <c r="Z6899" s="14">
        <f>AA6899/10</f>
        <v>1.1526435273203597</v>
      </c>
      <c r="AA6899" s="15">
        <f>[1]!Table_1[[#This Row],[시가총액]]/[1]!Table_1[[#This Row],[당기순이익(세후영업이익)]]</f>
        <v>11.526435273203598</v>
      </c>
      <c r="AB6899" s="12">
        <v>8463349800</v>
      </c>
    </row>
    <row r="6900" spans="1:28" ht="19.2">
      <c r="A6900" s="10">
        <v>6899</v>
      </c>
      <c r="B6900" s="10">
        <v>185750</v>
      </c>
      <c r="C6900" s="11" t="s">
        <v>1149</v>
      </c>
      <c r="D6900" s="11" t="s">
        <v>6</v>
      </c>
      <c r="E6900" s="10">
        <v>2018</v>
      </c>
      <c r="F6900" s="10">
        <v>21.195</v>
      </c>
      <c r="G6900" s="14">
        <f>([1]!Table_1[[#This Row],[총자산]]-[1]!Table_1[[#This Row],[장부가치 자기자본]]+[1]!Table_1[[#This Row],[시가총액]])/[1]!Table_1[[#This Row],[총자산]]</f>
        <v>1.4640193296396344</v>
      </c>
      <c r="H6900" s="14">
        <f>I6900/100000000000</f>
        <v>0.75739894247999995</v>
      </c>
      <c r="I6900" s="10">
        <v>75739894248</v>
      </c>
      <c r="J6900" s="10">
        <v>5.0599999999999996</v>
      </c>
      <c r="K6900" s="10">
        <f>L6900/1000000000000</f>
        <v>0.95621888927499998</v>
      </c>
      <c r="L6900" s="10">
        <v>956218889275</v>
      </c>
      <c r="M6900" s="10">
        <v>0.72</v>
      </c>
      <c r="N6900" s="10">
        <v>1</v>
      </c>
      <c r="O6900" s="14">
        <f>IF([1]!Table_1[[#This Row],[연도]]=2016,1,0)</f>
        <v>0</v>
      </c>
      <c r="P6900" s="14">
        <f>IF([1]!Table_1[[#This Row],[연도]]=2017,1,0)</f>
        <v>0</v>
      </c>
      <c r="Q6900" s="14">
        <f>IF([1]!Table_1[[#This Row],[연도]]=2018,1,0)</f>
        <v>1</v>
      </c>
      <c r="R6900" s="14">
        <f>IF([1]!Table_1[[#This Row],[연도]]=2019,1,0)</f>
        <v>0</v>
      </c>
      <c r="S6900" s="14">
        <f>IF([1]!Table_1[[#This Row],[연도]]=2020,1,0)</f>
        <v>0</v>
      </c>
      <c r="T6900" s="14">
        <f>IF([1]!Table_1[[#This Row],[연도]]=2021,1,0)</f>
        <v>0</v>
      </c>
      <c r="U6900" s="14">
        <f>IF([1]!Table_1[[#This Row],[연도]]=2022,1,0)</f>
        <v>0</v>
      </c>
      <c r="V6900" s="14">
        <f>IF([1]!Table_1[[#This Row],[연도]]=2023,1,0)</f>
        <v>0</v>
      </c>
      <c r="W6900" s="10">
        <v>0.19</v>
      </c>
      <c r="X6900" s="10">
        <f>Y6900/1000000000000</f>
        <v>0.76104694526000005</v>
      </c>
      <c r="Y6900" s="14">
        <f>[1]!Table_1[[#This Row],[주가]]*[1]!Table_1[[#This Row],[기말주식수]]</f>
        <v>761046945260</v>
      </c>
      <c r="Z6900" s="14">
        <f>AA6900/10</f>
        <v>1.0048164878182364</v>
      </c>
      <c r="AA6900" s="14">
        <f>[1]!Table_1[[#This Row],[시가총액]]/[1]!Table_1[[#This Row],[당기순이익(세후영업이익)]]</f>
        <v>10.048164878182364</v>
      </c>
      <c r="AB6900" s="10">
        <v>8838972000</v>
      </c>
    </row>
    <row r="6901" spans="1:28" ht="19.2">
      <c r="A6901" s="12">
        <v>6900</v>
      </c>
      <c r="B6901" s="12">
        <v>185750</v>
      </c>
      <c r="C6901" s="13" t="s">
        <v>1149</v>
      </c>
      <c r="D6901" s="13" t="s">
        <v>6</v>
      </c>
      <c r="E6901" s="12">
        <v>2019</v>
      </c>
      <c r="F6901" s="12">
        <v>17.512</v>
      </c>
      <c r="G6901" s="15">
        <f>([1]!Table_1[[#This Row],[총자산]]-[1]!Table_1[[#This Row],[장부가치 자기자본]]+[1]!Table_1[[#This Row],[시가총액]])/[1]!Table_1[[#This Row],[총자산]]</f>
        <v>1.4022005764732033</v>
      </c>
      <c r="H6901" s="14">
        <f>I6901/100000000000</f>
        <v>0.74575612759999999</v>
      </c>
      <c r="I6901" s="12">
        <v>74575612760</v>
      </c>
      <c r="J6901" s="12">
        <v>12.63</v>
      </c>
      <c r="K6901" s="10">
        <f>L6901/1000000000000</f>
        <v>1.079337661993</v>
      </c>
      <c r="L6901" s="12">
        <v>1079337661993</v>
      </c>
      <c r="M6901" s="12">
        <v>0.74</v>
      </c>
      <c r="N6901" s="12">
        <v>1</v>
      </c>
      <c r="O6901" s="15">
        <f>IF([1]!Table_1[[#This Row],[연도]]=2016,1,0)</f>
        <v>0</v>
      </c>
      <c r="P6901" s="15">
        <f>IF([1]!Table_1[[#This Row],[연도]]=2017,1,0)</f>
        <v>0</v>
      </c>
      <c r="Q6901" s="15">
        <f>IF([1]!Table_1[[#This Row],[연도]]=2018,1,0)</f>
        <v>0</v>
      </c>
      <c r="R6901" s="15">
        <f>IF([1]!Table_1[[#This Row],[연도]]=2019,1,0)</f>
        <v>1</v>
      </c>
      <c r="S6901" s="15">
        <f>IF([1]!Table_1[[#This Row],[연도]]=2020,1,0)</f>
        <v>0</v>
      </c>
      <c r="T6901" s="15">
        <f>IF([1]!Table_1[[#This Row],[연도]]=2021,1,0)</f>
        <v>0</v>
      </c>
      <c r="U6901" s="15">
        <f>IF([1]!Table_1[[#This Row],[연도]]=2022,1,0)</f>
        <v>0</v>
      </c>
      <c r="V6901" s="15">
        <f>IF([1]!Table_1[[#This Row],[연도]]=2023,1,0)</f>
        <v>0</v>
      </c>
      <c r="W6901" s="12">
        <v>0.21</v>
      </c>
      <c r="X6901" s="10">
        <f>Y6901/1000000000000</f>
        <v>0.79725752491000001</v>
      </c>
      <c r="Y6901" s="15">
        <f>[1]!Table_1[[#This Row],[주가]]*[1]!Table_1[[#This Row],[기말주식수]]</f>
        <v>797257524910</v>
      </c>
      <c r="Z6901" s="14">
        <f>AA6901/10</f>
        <v>1.0690593015651675</v>
      </c>
      <c r="AA6901" s="15">
        <f>[1]!Table_1[[#This Row],[시가총액]]/[1]!Table_1[[#This Row],[당기순이익(세후영업이익)]]</f>
        <v>10.690593015651675</v>
      </c>
      <c r="AB6901" s="12">
        <v>9277124400</v>
      </c>
    </row>
    <row r="6902" spans="1:28" ht="19.2">
      <c r="A6902" s="10">
        <v>6901</v>
      </c>
      <c r="B6902" s="10">
        <v>185750</v>
      </c>
      <c r="C6902" s="11" t="s">
        <v>1149</v>
      </c>
      <c r="D6902" s="11" t="s">
        <v>6</v>
      </c>
      <c r="E6902" s="10">
        <v>2020</v>
      </c>
      <c r="F6902" s="10">
        <v>11.955</v>
      </c>
      <c r="G6902" s="14">
        <f>([1]!Table_1[[#This Row],[총자산]]-[1]!Table_1[[#This Row],[장부가치 자기자본]]+[1]!Table_1[[#This Row],[시가총액]])/[1]!Table_1[[#This Row],[총자산]]</f>
        <v>2.5819017867168497</v>
      </c>
      <c r="H6902" s="14">
        <f>I6902/100000000000</f>
        <v>1.23936</v>
      </c>
      <c r="I6902" s="10">
        <v>123936000000</v>
      </c>
      <c r="J6902" s="10">
        <v>18.09</v>
      </c>
      <c r="K6902" s="10">
        <f>L6902/1000000000000</f>
        <v>1.303005524392</v>
      </c>
      <c r="L6902" s="10">
        <v>1303005524392</v>
      </c>
      <c r="M6902" s="10">
        <v>1.06</v>
      </c>
      <c r="N6902" s="10">
        <v>1</v>
      </c>
      <c r="O6902" s="14">
        <f>IF([1]!Table_1[[#This Row],[연도]]=2016,1,0)</f>
        <v>0</v>
      </c>
      <c r="P6902" s="14">
        <f>IF([1]!Table_1[[#This Row],[연도]]=2017,1,0)</f>
        <v>0</v>
      </c>
      <c r="Q6902" s="14">
        <f>IF([1]!Table_1[[#This Row],[연도]]=2018,1,0)</f>
        <v>0</v>
      </c>
      <c r="R6902" s="14">
        <f>IF([1]!Table_1[[#This Row],[연도]]=2019,1,0)</f>
        <v>0</v>
      </c>
      <c r="S6902" s="14">
        <f>IF([1]!Table_1[[#This Row],[연도]]=2020,1,0)</f>
        <v>1</v>
      </c>
      <c r="T6902" s="14">
        <f>IF([1]!Table_1[[#This Row],[연도]]=2021,1,0)</f>
        <v>0</v>
      </c>
      <c r="U6902" s="14">
        <f>IF([1]!Table_1[[#This Row],[연도]]=2022,1,0)</f>
        <v>0</v>
      </c>
      <c r="V6902" s="14">
        <f>IF([1]!Table_1[[#This Row],[연도]]=2023,1,0)</f>
        <v>0</v>
      </c>
      <c r="W6902" s="10">
        <v>0.11</v>
      </c>
      <c r="X6902" s="10">
        <f>Y6902/1000000000000</f>
        <v>2.0485988315200001</v>
      </c>
      <c r="Y6902" s="14">
        <f>[1]!Table_1[[#This Row],[주가]]*[1]!Table_1[[#This Row],[기말주식수]]</f>
        <v>2048598831520</v>
      </c>
      <c r="Z6902" s="14">
        <f>AA6902/10</f>
        <v>1.6529489668215853</v>
      </c>
      <c r="AA6902" s="14">
        <f>[1]!Table_1[[#This Row],[시가총액]]/[1]!Table_1[[#This Row],[당기순이익(세후영업이익)]]</f>
        <v>16.529489668215852</v>
      </c>
      <c r="AB6902" s="10">
        <v>10808292000</v>
      </c>
    </row>
    <row r="6903" spans="1:28" ht="19.2">
      <c r="A6903" s="12">
        <v>6902</v>
      </c>
      <c r="B6903" s="12">
        <v>185750</v>
      </c>
      <c r="C6903" s="13" t="s">
        <v>1149</v>
      </c>
      <c r="D6903" s="13" t="s">
        <v>6</v>
      </c>
      <c r="E6903" s="12">
        <v>2021</v>
      </c>
      <c r="F6903" s="12">
        <v>26.533999999999999</v>
      </c>
      <c r="G6903" s="15">
        <f>([1]!Table_1[[#This Row],[총자산]]-[1]!Table_1[[#This Row],[장부가치 자기자본]]+[1]!Table_1[[#This Row],[시가총액]])/[1]!Table_1[[#This Row],[총자산]]</f>
        <v>1.5141574269366878</v>
      </c>
      <c r="H6903" s="14">
        <f>I6903/100000000000</f>
        <v>0.94758694014</v>
      </c>
      <c r="I6903" s="12">
        <v>94758694014</v>
      </c>
      <c r="J6903" s="12">
        <v>10.61</v>
      </c>
      <c r="K6903" s="10">
        <f>L6903/1000000000000</f>
        <v>1.3435593629139999</v>
      </c>
      <c r="L6903" s="12">
        <v>1343559362914</v>
      </c>
      <c r="M6903" s="12">
        <v>1.1200000000000001</v>
      </c>
      <c r="N6903" s="12">
        <v>1</v>
      </c>
      <c r="O6903" s="15">
        <f>IF([1]!Table_1[[#This Row],[연도]]=2016,1,0)</f>
        <v>0</v>
      </c>
      <c r="P6903" s="15">
        <f>IF([1]!Table_1[[#This Row],[연도]]=2017,1,0)</f>
        <v>0</v>
      </c>
      <c r="Q6903" s="15">
        <f>IF([1]!Table_1[[#This Row],[연도]]=2018,1,0)</f>
        <v>0</v>
      </c>
      <c r="R6903" s="15">
        <f>IF([1]!Table_1[[#This Row],[연도]]=2019,1,0)</f>
        <v>0</v>
      </c>
      <c r="S6903" s="15">
        <f>IF([1]!Table_1[[#This Row],[연도]]=2020,1,0)</f>
        <v>0</v>
      </c>
      <c r="T6903" s="15">
        <f>IF([1]!Table_1[[#This Row],[연도]]=2021,1,0)</f>
        <v>1</v>
      </c>
      <c r="U6903" s="15">
        <f>IF([1]!Table_1[[#This Row],[연도]]=2022,1,0)</f>
        <v>0</v>
      </c>
      <c r="V6903" s="15">
        <f>IF([1]!Table_1[[#This Row],[연도]]=2023,1,0)</f>
        <v>0</v>
      </c>
      <c r="W6903" s="12">
        <v>0.12</v>
      </c>
      <c r="X6903" s="10">
        <f>Y6903/1000000000000</f>
        <v>1.1039782592809999</v>
      </c>
      <c r="Y6903" s="15">
        <f>[1]!Table_1[[#This Row],[주가]]*[1]!Table_1[[#This Row],[기말주식수]]</f>
        <v>1103978259281</v>
      </c>
      <c r="Z6903" s="14">
        <f>AA6903/10</f>
        <v>1.1650416574102365</v>
      </c>
      <c r="AA6903" s="15">
        <f>[1]!Table_1[[#This Row],[시가총액]]/[1]!Table_1[[#This Row],[당기순이익(세후영업이익)]]</f>
        <v>11.650416574102364</v>
      </c>
      <c r="AB6903" s="12">
        <v>11238797000</v>
      </c>
    </row>
    <row r="6904" spans="1:28" ht="19.2">
      <c r="A6904" s="10">
        <v>6903</v>
      </c>
      <c r="B6904" s="10">
        <v>185750</v>
      </c>
      <c r="C6904" s="11" t="s">
        <v>1149</v>
      </c>
      <c r="D6904" s="11" t="s">
        <v>6</v>
      </c>
      <c r="E6904" s="10">
        <v>2022</v>
      </c>
      <c r="F6904" s="10">
        <v>14.515000000000001</v>
      </c>
      <c r="G6904" s="14">
        <f>([1]!Table_1[[#This Row],[총자산]]-[1]!Table_1[[#This Row],[장부가치 자기자본]]+[1]!Table_1[[#This Row],[시가총액]])/[1]!Table_1[[#This Row],[총자산]]</f>
        <v>1.2453303496728145</v>
      </c>
      <c r="H6904" s="14">
        <f>I6904/100000000000</f>
        <v>1.0990599999999999</v>
      </c>
      <c r="I6904" s="10">
        <v>109906000000</v>
      </c>
      <c r="J6904" s="10">
        <v>7.47</v>
      </c>
      <c r="K6904" s="10">
        <f>L6904/1000000000000</f>
        <v>1.4883447286460001</v>
      </c>
      <c r="L6904" s="10">
        <v>1488344728646</v>
      </c>
      <c r="M6904" s="10">
        <v>1.06</v>
      </c>
      <c r="N6904" s="10">
        <v>1</v>
      </c>
      <c r="O6904" s="14">
        <f>IF([1]!Table_1[[#This Row],[연도]]=2016,1,0)</f>
        <v>0</v>
      </c>
      <c r="P6904" s="14">
        <f>IF([1]!Table_1[[#This Row],[연도]]=2017,1,0)</f>
        <v>0</v>
      </c>
      <c r="Q6904" s="14">
        <f>IF([1]!Table_1[[#This Row],[연도]]=2018,1,0)</f>
        <v>0</v>
      </c>
      <c r="R6904" s="14">
        <f>IF([1]!Table_1[[#This Row],[연도]]=2019,1,0)</f>
        <v>0</v>
      </c>
      <c r="S6904" s="14">
        <f>IF([1]!Table_1[[#This Row],[연도]]=2020,1,0)</f>
        <v>0</v>
      </c>
      <c r="T6904" s="14">
        <f>IF([1]!Table_1[[#This Row],[연도]]=2021,1,0)</f>
        <v>0</v>
      </c>
      <c r="U6904" s="14">
        <f>IF([1]!Table_1[[#This Row],[연도]]=2022,1,0)</f>
        <v>1</v>
      </c>
      <c r="V6904" s="14">
        <f>IF([1]!Table_1[[#This Row],[연도]]=2023,1,0)</f>
        <v>0</v>
      </c>
      <c r="W6904" s="10">
        <v>0.28999999999999998</v>
      </c>
      <c r="X6904" s="10">
        <f>Y6904/1000000000000</f>
        <v>0.89725669214799997</v>
      </c>
      <c r="Y6904" s="14">
        <f>[1]!Table_1[[#This Row],[주가]]*[1]!Table_1[[#This Row],[기말주식수]]</f>
        <v>897256692148</v>
      </c>
      <c r="Z6904" s="14">
        <f>AA6904/10</f>
        <v>0.81638554050552281</v>
      </c>
      <c r="AA6904" s="14">
        <f>[1]!Table_1[[#This Row],[시가총액]]/[1]!Table_1[[#This Row],[당기순이익(세후영업이익)]]</f>
        <v>8.1638554050552283</v>
      </c>
      <c r="AB6904" s="10">
        <v>11608529000</v>
      </c>
    </row>
    <row r="6905" spans="1:28" ht="19.2">
      <c r="A6905" s="12">
        <v>6904</v>
      </c>
      <c r="B6905" s="12">
        <v>185750</v>
      </c>
      <c r="C6905" s="13" t="s">
        <v>1149</v>
      </c>
      <c r="D6905" s="13" t="s">
        <v>6</v>
      </c>
      <c r="E6905" s="12">
        <v>2023</v>
      </c>
      <c r="F6905" s="12">
        <v>6.2409999999999997</v>
      </c>
      <c r="G6905" s="15">
        <f>([1]!Table_1[[#This Row],[총자산]]-[1]!Table_1[[#This Row],[장부가치 자기자본]]+[1]!Table_1[[#This Row],[시가총액]])/[1]!Table_1[[#This Row],[총자산]]</f>
        <v>1.5390566769669092</v>
      </c>
      <c r="H6905" s="14">
        <f>I6905/100000000000</f>
        <v>2.4659900000000001</v>
      </c>
      <c r="I6905" s="12">
        <v>246599000000</v>
      </c>
      <c r="J6905" s="12">
        <v>24.67</v>
      </c>
      <c r="K6905" s="10">
        <f>L6905/1000000000000</f>
        <v>1.6694044387689999</v>
      </c>
      <c r="L6905" s="12">
        <v>1669404438769</v>
      </c>
      <c r="M6905" s="12">
        <v>3.33</v>
      </c>
      <c r="N6905" s="12">
        <v>1</v>
      </c>
      <c r="O6905" s="15">
        <f>IF([1]!Table_1[[#This Row],[연도]]=2016,1,0)</f>
        <v>0</v>
      </c>
      <c r="P6905" s="15">
        <f>IF([1]!Table_1[[#This Row],[연도]]=2017,1,0)</f>
        <v>0</v>
      </c>
      <c r="Q6905" s="15">
        <f>IF([1]!Table_1[[#This Row],[연도]]=2018,1,0)</f>
        <v>0</v>
      </c>
      <c r="R6905" s="15">
        <f>IF([1]!Table_1[[#This Row],[연도]]=2019,1,0)</f>
        <v>0</v>
      </c>
      <c r="S6905" s="15">
        <f>IF([1]!Table_1[[#This Row],[연도]]=2020,1,0)</f>
        <v>0</v>
      </c>
      <c r="T6905" s="15">
        <f>IF([1]!Table_1[[#This Row],[연도]]=2021,1,0)</f>
        <v>0</v>
      </c>
      <c r="U6905" s="15">
        <f>IF([1]!Table_1[[#This Row],[연도]]=2022,1,0)</f>
        <v>0</v>
      </c>
      <c r="V6905" s="15">
        <f>IF([1]!Table_1[[#This Row],[연도]]=2023,1,0)</f>
        <v>1</v>
      </c>
      <c r="W6905" s="12">
        <v>0.23</v>
      </c>
      <c r="X6905" s="10">
        <f>Y6905/1000000000000</f>
        <v>1.5716235808800001</v>
      </c>
      <c r="Y6905" s="15">
        <f>[1]!Table_1[[#This Row],[주가]]*[1]!Table_1[[#This Row],[기말주식수]]</f>
        <v>1571623580880</v>
      </c>
      <c r="Z6905" s="14">
        <f>AA6905/10</f>
        <v>0.63731952720002916</v>
      </c>
      <c r="AA6905" s="15">
        <f>[1]!Table_1[[#This Row],[시가총액]]/[1]!Table_1[[#This Row],[당기순이익(세후영업이익)]]</f>
        <v>6.3731952720002916</v>
      </c>
      <c r="AB6905" s="12">
        <v>13331034200</v>
      </c>
    </row>
    <row r="6906" spans="1:28" ht="19.2">
      <c r="A6906" s="10">
        <v>6905</v>
      </c>
      <c r="B6906" s="10">
        <v>187270</v>
      </c>
      <c r="C6906" s="11" t="s">
        <v>1150</v>
      </c>
      <c r="D6906" s="11" t="s">
        <v>20</v>
      </c>
      <c r="E6906" s="10">
        <v>2017</v>
      </c>
      <c r="F6906" s="10">
        <v>3.169</v>
      </c>
      <c r="G6906" s="14">
        <f>([1]!Table_1[[#This Row],[총자산]]-[1]!Table_1[[#This Row],[장부가치 자기자본]]+[1]!Table_1[[#This Row],[시가총액]])/[1]!Table_1[[#This Row],[총자산]]</f>
        <v>0.97900802858099401</v>
      </c>
      <c r="H6906" s="14">
        <f>I6906/100000000000</f>
        <v>9.8837510279999999E-2</v>
      </c>
      <c r="I6906" s="10">
        <v>9883751028</v>
      </c>
      <c r="J6906" s="10">
        <v>25.74</v>
      </c>
      <c r="K6906" s="10">
        <f>L6906/1000000000000</f>
        <v>5.5347068904999998E-2</v>
      </c>
      <c r="L6906" s="10">
        <v>55347068905</v>
      </c>
      <c r="M6906" s="10">
        <v>10.83</v>
      </c>
      <c r="N6906" s="10">
        <v>1</v>
      </c>
      <c r="O6906" s="14">
        <f>IF([1]!Table_1[[#This Row],[연도]]=2016,1,0)</f>
        <v>0</v>
      </c>
      <c r="P6906" s="14">
        <f>IF([1]!Table_1[[#This Row],[연도]]=2017,1,0)</f>
        <v>1</v>
      </c>
      <c r="Q6906" s="14">
        <f>IF([1]!Table_1[[#This Row],[연도]]=2018,1,0)</f>
        <v>0</v>
      </c>
      <c r="R6906" s="14">
        <f>IF([1]!Table_1[[#This Row],[연도]]=2019,1,0)</f>
        <v>0</v>
      </c>
      <c r="S6906" s="14">
        <f>IF([1]!Table_1[[#This Row],[연도]]=2020,1,0)</f>
        <v>0</v>
      </c>
      <c r="T6906" s="14">
        <f>IF([1]!Table_1[[#This Row],[연도]]=2021,1,0)</f>
        <v>0</v>
      </c>
      <c r="U6906" s="14">
        <f>IF([1]!Table_1[[#This Row],[연도]]=2022,1,0)</f>
        <v>0</v>
      </c>
      <c r="V6906" s="14">
        <f>IF([1]!Table_1[[#This Row],[연도]]=2023,1,0)</f>
        <v>0</v>
      </c>
      <c r="W6906" s="10">
        <v>0.53</v>
      </c>
      <c r="X6906" s="10">
        <f>Y6906/1000000000000</f>
        <v>5.07379263E-2</v>
      </c>
      <c r="Y6906" s="14">
        <f>[1]!Table_1[[#This Row],[주가]]*[1]!Table_1[[#This Row],[기말주식수]]</f>
        <v>50737926300</v>
      </c>
      <c r="Z6906" s="14">
        <f>AA6906/10</f>
        <v>0.51334686756336612</v>
      </c>
      <c r="AA6906" s="14">
        <f>[1]!Table_1[[#This Row],[시가총액]]/[1]!Table_1[[#This Row],[당기순이익(세후영업이익)]]</f>
        <v>5.1334686756336616</v>
      </c>
      <c r="AB6906" s="10">
        <v>195232900</v>
      </c>
    </row>
    <row r="6907" spans="1:28" ht="19.2">
      <c r="A6907" s="12">
        <v>6906</v>
      </c>
      <c r="B6907" s="12">
        <v>187270</v>
      </c>
      <c r="C6907" s="13" t="s">
        <v>1150</v>
      </c>
      <c r="D6907" s="13" t="s">
        <v>20</v>
      </c>
      <c r="E6907" s="12">
        <v>2023</v>
      </c>
      <c r="F6907" s="12">
        <v>11.82</v>
      </c>
      <c r="G6907" s="15">
        <f>([1]!Table_1[[#This Row],[총자산]]-[1]!Table_1[[#This Row],[장부가치 자기자본]]+[1]!Table_1[[#This Row],[시가총액]])/[1]!Table_1[[#This Row],[총자산]]</f>
        <v>0.85180898483956624</v>
      </c>
      <c r="H6907" s="14">
        <f>I6907/100000000000</f>
        <v>4.9133262759999997E-2</v>
      </c>
      <c r="I6907" s="12">
        <v>4913326276</v>
      </c>
      <c r="J6907" s="12">
        <v>2.27</v>
      </c>
      <c r="K6907" s="10">
        <f>L6907/1000000000000</f>
        <v>5.1942907902999998E-2</v>
      </c>
      <c r="L6907" s="12">
        <v>51942907903</v>
      </c>
      <c r="M6907" s="12">
        <v>4.7699999999999996</v>
      </c>
      <c r="N6907" s="12">
        <v>1</v>
      </c>
      <c r="O6907" s="15">
        <f>IF([1]!Table_1[[#This Row],[연도]]=2016,1,0)</f>
        <v>0</v>
      </c>
      <c r="P6907" s="15">
        <f>IF([1]!Table_1[[#This Row],[연도]]=2017,1,0)</f>
        <v>0</v>
      </c>
      <c r="Q6907" s="15">
        <f>IF([1]!Table_1[[#This Row],[연도]]=2018,1,0)</f>
        <v>0</v>
      </c>
      <c r="R6907" s="15">
        <f>IF([1]!Table_1[[#This Row],[연도]]=2019,1,0)</f>
        <v>0</v>
      </c>
      <c r="S6907" s="15">
        <f>IF([1]!Table_1[[#This Row],[연도]]=2020,1,0)</f>
        <v>0</v>
      </c>
      <c r="T6907" s="15">
        <f>IF([1]!Table_1[[#This Row],[연도]]=2021,1,0)</f>
        <v>0</v>
      </c>
      <c r="U6907" s="15">
        <f>IF([1]!Table_1[[#This Row],[연도]]=2022,1,0)</f>
        <v>0</v>
      </c>
      <c r="V6907" s="15">
        <f>IF([1]!Table_1[[#This Row],[연도]]=2023,1,0)</f>
        <v>1</v>
      </c>
      <c r="W6907" s="12">
        <v>0.66</v>
      </c>
      <c r="X6907" s="10">
        <f>Y6907/1000000000000</f>
        <v>4.6813844675000001E-2</v>
      </c>
      <c r="Y6907" s="15">
        <f>[1]!Table_1[[#This Row],[주가]]*[1]!Table_1[[#This Row],[기말주식수]]</f>
        <v>46813844675</v>
      </c>
      <c r="Z6907" s="14">
        <f>AA6907/10</f>
        <v>0.95279332259431659</v>
      </c>
      <c r="AA6907" s="15">
        <f>[1]!Table_1[[#This Row],[시가총액]]/[1]!Table_1[[#This Row],[당기순이익(세후영업이익)]]</f>
        <v>9.5279332259431655</v>
      </c>
      <c r="AB6907" s="12">
        <v>459929650</v>
      </c>
    </row>
    <row r="6908" spans="1:28" ht="19.2">
      <c r="A6908" s="10">
        <v>6907</v>
      </c>
      <c r="B6908" s="10">
        <v>187790</v>
      </c>
      <c r="C6908" s="11" t="s">
        <v>1151</v>
      </c>
      <c r="D6908" s="11" t="s">
        <v>20</v>
      </c>
      <c r="E6908" s="10">
        <v>2018</v>
      </c>
      <c r="F6908" s="10">
        <v>-102.137</v>
      </c>
      <c r="G6908" s="14">
        <f>([1]!Table_1[[#This Row],[총자산]]-[1]!Table_1[[#This Row],[장부가치 자기자본]]+[1]!Table_1[[#This Row],[시가총액]])/[1]!Table_1[[#This Row],[총자산]]</f>
        <v>0.87262784229875867</v>
      </c>
      <c r="H6908" s="14">
        <f>I6908/100000000000</f>
        <v>2.1932381599999998E-2</v>
      </c>
      <c r="I6908" s="10">
        <v>2193238160</v>
      </c>
      <c r="J6908" s="10">
        <v>18.22</v>
      </c>
      <c r="K6908" s="10">
        <f>L6908/1000000000000</f>
        <v>8.1942719031999997E-2</v>
      </c>
      <c r="L6908" s="10">
        <v>81942719032</v>
      </c>
      <c r="M6908" s="10">
        <v>18.100000000000001</v>
      </c>
      <c r="N6908" s="10">
        <v>1</v>
      </c>
      <c r="O6908" s="14">
        <f>IF([1]!Table_1[[#This Row],[연도]]=2016,1,0)</f>
        <v>0</v>
      </c>
      <c r="P6908" s="14">
        <f>IF([1]!Table_1[[#This Row],[연도]]=2017,1,0)</f>
        <v>0</v>
      </c>
      <c r="Q6908" s="14">
        <f>IF([1]!Table_1[[#This Row],[연도]]=2018,1,0)</f>
        <v>1</v>
      </c>
      <c r="R6908" s="14">
        <f>IF([1]!Table_1[[#This Row],[연도]]=2019,1,0)</f>
        <v>0</v>
      </c>
      <c r="S6908" s="14">
        <f>IF([1]!Table_1[[#This Row],[연도]]=2020,1,0)</f>
        <v>0</v>
      </c>
      <c r="T6908" s="14">
        <f>IF([1]!Table_1[[#This Row],[연도]]=2021,1,0)</f>
        <v>0</v>
      </c>
      <c r="U6908" s="14">
        <f>IF([1]!Table_1[[#This Row],[연도]]=2022,1,0)</f>
        <v>0</v>
      </c>
      <c r="V6908" s="14">
        <f>IF([1]!Table_1[[#This Row],[연도]]=2023,1,0)</f>
        <v>0</v>
      </c>
      <c r="W6908" s="10">
        <v>1</v>
      </c>
      <c r="X6908" s="10">
        <f>Y6908/1000000000000</f>
        <v>4.5675842724999999E-2</v>
      </c>
      <c r="Y6908" s="14">
        <f>[1]!Table_1[[#This Row],[주가]]*[1]!Table_1[[#This Row],[기말주식수]]</f>
        <v>45675842725</v>
      </c>
      <c r="Z6908" s="14">
        <f>AA6908/10</f>
        <v>2.0825755979460068</v>
      </c>
      <c r="AA6908" s="14">
        <f>[1]!Table_1[[#This Row],[시가총액]]/[1]!Table_1[[#This Row],[당기순이익(세후영업이익)]]</f>
        <v>20.82575597946007</v>
      </c>
      <c r="AB6908" s="10">
        <v>476978220</v>
      </c>
    </row>
    <row r="6909" spans="1:28" ht="19.2">
      <c r="A6909" s="12">
        <v>6908</v>
      </c>
      <c r="B6909" s="12">
        <v>187870</v>
      </c>
      <c r="C6909" s="13" t="s">
        <v>1152</v>
      </c>
      <c r="D6909" s="13" t="s">
        <v>20</v>
      </c>
      <c r="E6909" s="12">
        <v>2018</v>
      </c>
      <c r="F6909" s="12">
        <v>8.57</v>
      </c>
      <c r="G6909" s="15">
        <f>([1]!Table_1[[#This Row],[총자산]]-[1]!Table_1[[#This Row],[장부가치 자기자본]]+[1]!Table_1[[#This Row],[시가총액]])/[1]!Table_1[[#This Row],[총자산]]</f>
        <v>0.88860074738604167</v>
      </c>
      <c r="H6909" s="14">
        <f>I6909/100000000000</f>
        <v>0.16337228297</v>
      </c>
      <c r="I6909" s="12">
        <v>16337228297</v>
      </c>
      <c r="J6909" s="12">
        <v>-6.53</v>
      </c>
      <c r="K6909" s="10">
        <f>L6909/1000000000000</f>
        <v>9.3160425174E-2</v>
      </c>
      <c r="L6909" s="12">
        <v>93160425174</v>
      </c>
      <c r="M6909" s="12">
        <v>5.71</v>
      </c>
      <c r="N6909" s="12">
        <v>1</v>
      </c>
      <c r="O6909" s="15">
        <f>IF([1]!Table_1[[#This Row],[연도]]=2016,1,0)</f>
        <v>0</v>
      </c>
      <c r="P6909" s="15">
        <f>IF([1]!Table_1[[#This Row],[연도]]=2017,1,0)</f>
        <v>0</v>
      </c>
      <c r="Q6909" s="15">
        <f>IF([1]!Table_1[[#This Row],[연도]]=2018,1,0)</f>
        <v>1</v>
      </c>
      <c r="R6909" s="15">
        <f>IF([1]!Table_1[[#This Row],[연도]]=2019,1,0)</f>
        <v>0</v>
      </c>
      <c r="S6909" s="15">
        <f>IF([1]!Table_1[[#This Row],[연도]]=2020,1,0)</f>
        <v>0</v>
      </c>
      <c r="T6909" s="15">
        <f>IF([1]!Table_1[[#This Row],[연도]]=2021,1,0)</f>
        <v>0</v>
      </c>
      <c r="U6909" s="15">
        <f>IF([1]!Table_1[[#This Row],[연도]]=2022,1,0)</f>
        <v>0</v>
      </c>
      <c r="V6909" s="15">
        <f>IF([1]!Table_1[[#This Row],[연도]]=2023,1,0)</f>
        <v>0</v>
      </c>
      <c r="W6909" s="12">
        <v>1.2</v>
      </c>
      <c r="X6909" s="10">
        <f>Y6909/1000000000000</f>
        <v>5.2485898000000003E-2</v>
      </c>
      <c r="Y6909" s="15">
        <f>[1]!Table_1[[#This Row],[주가]]*[1]!Table_1[[#This Row],[기말주식수]]</f>
        <v>52485898000</v>
      </c>
      <c r="Z6909" s="14">
        <f>AA6909/10</f>
        <v>0.3212656213516828</v>
      </c>
      <c r="AA6909" s="15">
        <f>[1]!Table_1[[#This Row],[시가총액]]/[1]!Table_1[[#This Row],[당기순이익(세후영업이익)]]</f>
        <v>3.2126562135168282</v>
      </c>
      <c r="AB6909" s="12">
        <v>1193671800</v>
      </c>
    </row>
    <row r="6910" spans="1:28" ht="19.2">
      <c r="A6910" s="10">
        <v>6909</v>
      </c>
      <c r="B6910" s="10">
        <v>187870</v>
      </c>
      <c r="C6910" s="11" t="s">
        <v>1152</v>
      </c>
      <c r="D6910" s="11" t="s">
        <v>20</v>
      </c>
      <c r="E6910" s="10">
        <v>2020</v>
      </c>
      <c r="F6910" s="10">
        <v>13.717000000000001</v>
      </c>
      <c r="G6910" s="14">
        <f>([1]!Table_1[[#This Row],[총자산]]-[1]!Table_1[[#This Row],[장부가치 자기자본]]+[1]!Table_1[[#This Row],[시가총액]])/[1]!Table_1[[#This Row],[총자산]]</f>
        <v>2.6821694156184077</v>
      </c>
      <c r="H6910" s="14">
        <f>I6910/100000000000</f>
        <v>0.43714286741000002</v>
      </c>
      <c r="I6910" s="10">
        <v>43714286741</v>
      </c>
      <c r="J6910" s="10">
        <v>45.87</v>
      </c>
      <c r="K6910" s="10">
        <f>L6910/1000000000000</f>
        <v>0.126172726712</v>
      </c>
      <c r="L6910" s="10">
        <v>126172726712</v>
      </c>
      <c r="M6910" s="10">
        <v>11.7</v>
      </c>
      <c r="N6910" s="10">
        <v>1</v>
      </c>
      <c r="O6910" s="14">
        <f>IF([1]!Table_1[[#This Row],[연도]]=2016,1,0)</f>
        <v>0</v>
      </c>
      <c r="P6910" s="14">
        <f>IF([1]!Table_1[[#This Row],[연도]]=2017,1,0)</f>
        <v>0</v>
      </c>
      <c r="Q6910" s="14">
        <f>IF([1]!Table_1[[#This Row],[연도]]=2018,1,0)</f>
        <v>0</v>
      </c>
      <c r="R6910" s="14">
        <f>IF([1]!Table_1[[#This Row],[연도]]=2019,1,0)</f>
        <v>0</v>
      </c>
      <c r="S6910" s="14">
        <f>IF([1]!Table_1[[#This Row],[연도]]=2020,1,0)</f>
        <v>1</v>
      </c>
      <c r="T6910" s="14">
        <f>IF([1]!Table_1[[#This Row],[연도]]=2021,1,0)</f>
        <v>0</v>
      </c>
      <c r="U6910" s="14">
        <f>IF([1]!Table_1[[#This Row],[연도]]=2022,1,0)</f>
        <v>0</v>
      </c>
      <c r="V6910" s="14">
        <f>IF([1]!Table_1[[#This Row],[연도]]=2023,1,0)</f>
        <v>0</v>
      </c>
      <c r="W6910" s="10">
        <v>0.47</v>
      </c>
      <c r="X6910" s="10">
        <f>Y6910/1000000000000</f>
        <v>0.36379268529999997</v>
      </c>
      <c r="Y6910" s="14">
        <f>[1]!Table_1[[#This Row],[주가]]*[1]!Table_1[[#This Row],[기말주식수]]</f>
        <v>363792685300</v>
      </c>
      <c r="Z6910" s="14">
        <f>AA6910/10</f>
        <v>0.83220546970241593</v>
      </c>
      <c r="AA6910" s="14">
        <f>[1]!Table_1[[#This Row],[시가총액]]/[1]!Table_1[[#This Row],[당기순이익(세후영업이익)]]</f>
        <v>8.3220546970241589</v>
      </c>
      <c r="AB6910" s="10">
        <v>4169271600</v>
      </c>
    </row>
    <row r="6911" spans="1:28" ht="19.2">
      <c r="A6911" s="12">
        <v>6910</v>
      </c>
      <c r="B6911" s="12">
        <v>187870</v>
      </c>
      <c r="C6911" s="13" t="s">
        <v>1152</v>
      </c>
      <c r="D6911" s="13" t="s">
        <v>20</v>
      </c>
      <c r="E6911" s="12">
        <v>2021</v>
      </c>
      <c r="F6911" s="12">
        <v>9.9420000000000002</v>
      </c>
      <c r="G6911" s="15">
        <f>([1]!Table_1[[#This Row],[총자산]]-[1]!Table_1[[#This Row],[장부가치 자기자본]]+[1]!Table_1[[#This Row],[시가총액]])/[1]!Table_1[[#This Row],[총자산]]</f>
        <v>1.4462528308956304</v>
      </c>
      <c r="H6911" s="14">
        <f>I6911/100000000000</f>
        <v>0.35803534235000001</v>
      </c>
      <c r="I6911" s="12">
        <v>35803534235</v>
      </c>
      <c r="J6911" s="12">
        <v>18.239999999999998</v>
      </c>
      <c r="K6911" s="10">
        <f>L6911/1000000000000</f>
        <v>0.12506766377299999</v>
      </c>
      <c r="L6911" s="12">
        <v>125067663773</v>
      </c>
      <c r="M6911" s="12">
        <v>11.2</v>
      </c>
      <c r="N6911" s="12">
        <v>1</v>
      </c>
      <c r="O6911" s="15">
        <f>IF([1]!Table_1[[#This Row],[연도]]=2016,1,0)</f>
        <v>0</v>
      </c>
      <c r="P6911" s="15">
        <f>IF([1]!Table_1[[#This Row],[연도]]=2017,1,0)</f>
        <v>0</v>
      </c>
      <c r="Q6911" s="15">
        <f>IF([1]!Table_1[[#This Row],[연도]]=2018,1,0)</f>
        <v>0</v>
      </c>
      <c r="R6911" s="15">
        <f>IF([1]!Table_1[[#This Row],[연도]]=2019,1,0)</f>
        <v>0</v>
      </c>
      <c r="S6911" s="15">
        <f>IF([1]!Table_1[[#This Row],[연도]]=2020,1,0)</f>
        <v>0</v>
      </c>
      <c r="T6911" s="15">
        <f>IF([1]!Table_1[[#This Row],[연도]]=2021,1,0)</f>
        <v>1</v>
      </c>
      <c r="U6911" s="15">
        <f>IF([1]!Table_1[[#This Row],[연도]]=2022,1,0)</f>
        <v>0</v>
      </c>
      <c r="V6911" s="15">
        <f>IF([1]!Table_1[[#This Row],[연도]]=2023,1,0)</f>
        <v>0</v>
      </c>
      <c r="W6911" s="12">
        <v>0.42</v>
      </c>
      <c r="X6911" s="10">
        <f>Y6911/1000000000000</f>
        <v>0.2125055918</v>
      </c>
      <c r="Y6911" s="15">
        <f>[1]!Table_1[[#This Row],[주가]]*[1]!Table_1[[#This Row],[기말주식수]]</f>
        <v>212505591800</v>
      </c>
      <c r="Z6911" s="14">
        <f>AA6911/10</f>
        <v>0.59353244404644179</v>
      </c>
      <c r="AA6911" s="15">
        <f>[1]!Table_1[[#This Row],[시가총액]]/[1]!Table_1[[#This Row],[당기순이익(세후영업이익)]]</f>
        <v>5.9353244404644174</v>
      </c>
      <c r="AB6911" s="12">
        <v>3126953700</v>
      </c>
    </row>
    <row r="6912" spans="1:28" ht="19.2">
      <c r="A6912" s="10">
        <v>6911</v>
      </c>
      <c r="B6912" s="10">
        <v>187870</v>
      </c>
      <c r="C6912" s="11" t="s">
        <v>1152</v>
      </c>
      <c r="D6912" s="11" t="s">
        <v>20</v>
      </c>
      <c r="E6912" s="10">
        <v>2022</v>
      </c>
      <c r="F6912" s="10">
        <v>13.356</v>
      </c>
      <c r="G6912" s="14">
        <f>([1]!Table_1[[#This Row],[총자산]]-[1]!Table_1[[#This Row],[장부가치 자기자본]]+[1]!Table_1[[#This Row],[시가총액]])/[1]!Table_1[[#This Row],[총자산]]</f>
        <v>0.78039932852645155</v>
      </c>
      <c r="H6912" s="14">
        <f>I6912/100000000000</f>
        <v>0.13323082964999999</v>
      </c>
      <c r="I6912" s="10">
        <v>13323082965</v>
      </c>
      <c r="J6912" s="10">
        <v>-9.61</v>
      </c>
      <c r="K6912" s="10">
        <f>L6912/1000000000000</f>
        <v>7.2739749682000004E-2</v>
      </c>
      <c r="L6912" s="10">
        <v>72739749682</v>
      </c>
      <c r="M6912" s="10">
        <v>9.6999999999999993</v>
      </c>
      <c r="N6912" s="10">
        <v>1</v>
      </c>
      <c r="O6912" s="14">
        <f>IF([1]!Table_1[[#This Row],[연도]]=2016,1,0)</f>
        <v>0</v>
      </c>
      <c r="P6912" s="14">
        <f>IF([1]!Table_1[[#This Row],[연도]]=2017,1,0)</f>
        <v>0</v>
      </c>
      <c r="Q6912" s="14">
        <f>IF([1]!Table_1[[#This Row],[연도]]=2018,1,0)</f>
        <v>0</v>
      </c>
      <c r="R6912" s="14">
        <f>IF([1]!Table_1[[#This Row],[연도]]=2019,1,0)</f>
        <v>0</v>
      </c>
      <c r="S6912" s="14">
        <f>IF([1]!Table_1[[#This Row],[연도]]=2020,1,0)</f>
        <v>0</v>
      </c>
      <c r="T6912" s="14">
        <f>IF([1]!Table_1[[#This Row],[연도]]=2021,1,0)</f>
        <v>0</v>
      </c>
      <c r="U6912" s="14">
        <f>IF([1]!Table_1[[#This Row],[연도]]=2022,1,0)</f>
        <v>1</v>
      </c>
      <c r="V6912" s="14">
        <f>IF([1]!Table_1[[#This Row],[연도]]=2023,1,0)</f>
        <v>0</v>
      </c>
      <c r="W6912" s="10">
        <v>0.96</v>
      </c>
      <c r="X6912" s="10">
        <f>Y6912/1000000000000</f>
        <v>9.7457034649999996E-2</v>
      </c>
      <c r="Y6912" s="14">
        <f>[1]!Table_1[[#This Row],[주가]]*[1]!Table_1[[#This Row],[기말주식수]]</f>
        <v>97457034650</v>
      </c>
      <c r="Z6912" s="14">
        <f>AA6912/10</f>
        <v>0.73149011310686529</v>
      </c>
      <c r="AA6912" s="14">
        <f>[1]!Table_1[[#This Row],[시가총액]]/[1]!Table_1[[#This Row],[당기순이익(세후영업이익)]]</f>
        <v>7.3149011310686527</v>
      </c>
      <c r="AB6912" s="10">
        <v>1442395920</v>
      </c>
    </row>
    <row r="6913" spans="1:28" ht="19.2">
      <c r="A6913" s="12">
        <v>6912</v>
      </c>
      <c r="B6913" s="12">
        <v>187870</v>
      </c>
      <c r="C6913" s="13" t="s">
        <v>1152</v>
      </c>
      <c r="D6913" s="13" t="s">
        <v>20</v>
      </c>
      <c r="E6913" s="12">
        <v>2023</v>
      </c>
      <c r="F6913" s="12">
        <v>9.4250000000000007</v>
      </c>
      <c r="G6913" s="15">
        <f>([1]!Table_1[[#This Row],[총자산]]-[1]!Table_1[[#This Row],[장부가치 자기자본]]+[1]!Table_1[[#This Row],[시가총액]])/[1]!Table_1[[#This Row],[총자산]]</f>
        <v>0.80989236309899548</v>
      </c>
      <c r="H6913" s="14">
        <f>I6913/100000000000</f>
        <v>4.3092043310000001E-2</v>
      </c>
      <c r="I6913" s="12">
        <v>4309204331</v>
      </c>
      <c r="J6913" s="12">
        <v>8.4700000000000006</v>
      </c>
      <c r="K6913" s="10">
        <f>L6913/1000000000000</f>
        <v>5.7152091930000003E-2</v>
      </c>
      <c r="L6913" s="12">
        <v>57152091930</v>
      </c>
      <c r="M6913" s="12">
        <v>11.65</v>
      </c>
      <c r="N6913" s="12">
        <v>1</v>
      </c>
      <c r="O6913" s="15">
        <f>IF([1]!Table_1[[#This Row],[연도]]=2016,1,0)</f>
        <v>0</v>
      </c>
      <c r="P6913" s="15">
        <f>IF([1]!Table_1[[#This Row],[연도]]=2017,1,0)</f>
        <v>0</v>
      </c>
      <c r="Q6913" s="15">
        <f>IF([1]!Table_1[[#This Row],[연도]]=2018,1,0)</f>
        <v>0</v>
      </c>
      <c r="R6913" s="15">
        <f>IF([1]!Table_1[[#This Row],[연도]]=2019,1,0)</f>
        <v>0</v>
      </c>
      <c r="S6913" s="15">
        <f>IF([1]!Table_1[[#This Row],[연도]]=2020,1,0)</f>
        <v>0</v>
      </c>
      <c r="T6913" s="15">
        <f>IF([1]!Table_1[[#This Row],[연도]]=2021,1,0)</f>
        <v>0</v>
      </c>
      <c r="U6913" s="15">
        <f>IF([1]!Table_1[[#This Row],[연도]]=2022,1,0)</f>
        <v>0</v>
      </c>
      <c r="V6913" s="15">
        <f>IF([1]!Table_1[[#This Row],[연도]]=2023,1,0)</f>
        <v>1</v>
      </c>
      <c r="W6913" s="12">
        <v>0.59</v>
      </c>
      <c r="X6913" s="10">
        <f>Y6913/1000000000000</f>
        <v>0.10378998275</v>
      </c>
      <c r="Y6913" s="15">
        <f>[1]!Table_1[[#This Row],[주가]]*[1]!Table_1[[#This Row],[기말주식수]]</f>
        <v>103789982750</v>
      </c>
      <c r="Z6913" s="14">
        <f>AA6913/10</f>
        <v>2.4085648945292495</v>
      </c>
      <c r="AA6913" s="15">
        <f>[1]!Table_1[[#This Row],[시가총액]]/[1]!Table_1[[#This Row],[당기순이익(세후영업이익)]]</f>
        <v>24.085648945292494</v>
      </c>
      <c r="AB6913" s="12">
        <v>678314800</v>
      </c>
    </row>
    <row r="6914" spans="1:28" ht="19.2">
      <c r="A6914" s="10">
        <v>6913</v>
      </c>
      <c r="B6914" s="10">
        <v>189300</v>
      </c>
      <c r="C6914" s="11" t="s">
        <v>1153</v>
      </c>
      <c r="D6914" s="11" t="s">
        <v>20</v>
      </c>
      <c r="E6914" s="10">
        <v>2017</v>
      </c>
      <c r="F6914" s="10">
        <v>20.561</v>
      </c>
      <c r="G6914" s="14">
        <f>([1]!Table_1[[#This Row],[총자산]]-[1]!Table_1[[#This Row],[장부가치 자기자본]]+[1]!Table_1[[#This Row],[시가총액]])/[1]!Table_1[[#This Row],[총자산]]</f>
        <v>1.298305214238358</v>
      </c>
      <c r="H6914" s="14">
        <f>I6914/100000000000</f>
        <v>7.0202577789999998E-2</v>
      </c>
      <c r="I6914" s="10">
        <v>7020257779</v>
      </c>
      <c r="J6914" s="10">
        <v>10.65</v>
      </c>
      <c r="K6914" s="10">
        <f>L6914/1000000000000</f>
        <v>8.3722394571000003E-2</v>
      </c>
      <c r="L6914" s="10">
        <v>83722394571</v>
      </c>
      <c r="M6914" s="10">
        <v>0.78</v>
      </c>
      <c r="N6914" s="10">
        <v>1</v>
      </c>
      <c r="O6914" s="14">
        <f>IF([1]!Table_1[[#This Row],[연도]]=2016,1,0)</f>
        <v>0</v>
      </c>
      <c r="P6914" s="14">
        <f>IF([1]!Table_1[[#This Row],[연도]]=2017,1,0)</f>
        <v>1</v>
      </c>
      <c r="Q6914" s="14">
        <f>IF([1]!Table_1[[#This Row],[연도]]=2018,1,0)</f>
        <v>0</v>
      </c>
      <c r="R6914" s="14">
        <f>IF([1]!Table_1[[#This Row],[연도]]=2019,1,0)</f>
        <v>0</v>
      </c>
      <c r="S6914" s="14">
        <f>IF([1]!Table_1[[#This Row],[연도]]=2020,1,0)</f>
        <v>0</v>
      </c>
      <c r="T6914" s="14">
        <f>IF([1]!Table_1[[#This Row],[연도]]=2021,1,0)</f>
        <v>0</v>
      </c>
      <c r="U6914" s="14">
        <f>IF([1]!Table_1[[#This Row],[연도]]=2022,1,0)</f>
        <v>0</v>
      </c>
      <c r="V6914" s="14">
        <f>IF([1]!Table_1[[#This Row],[연도]]=2023,1,0)</f>
        <v>0</v>
      </c>
      <c r="W6914" s="10">
        <v>0.78</v>
      </c>
      <c r="X6914" s="10">
        <f>Y6914/1000000000000</f>
        <v>9.6858004540000001E-2</v>
      </c>
      <c r="Y6914" s="14">
        <f>[1]!Table_1[[#This Row],[주가]]*[1]!Table_1[[#This Row],[기말주식수]]</f>
        <v>96858004540</v>
      </c>
      <c r="Z6914" s="14">
        <f>AA6914/10</f>
        <v>1.3796929911852458</v>
      </c>
      <c r="AA6914" s="14">
        <f>[1]!Table_1[[#This Row],[시가총액]]/[1]!Table_1[[#This Row],[당기순이익(세후영업이익)]]</f>
        <v>13.796929911852457</v>
      </c>
      <c r="AB6914" s="10">
        <v>702164800</v>
      </c>
    </row>
    <row r="6915" spans="1:28" ht="19.2">
      <c r="A6915" s="12">
        <v>6914</v>
      </c>
      <c r="B6915" s="12">
        <v>189300</v>
      </c>
      <c r="C6915" s="13" t="s">
        <v>1153</v>
      </c>
      <c r="D6915" s="13" t="s">
        <v>20</v>
      </c>
      <c r="E6915" s="12">
        <v>2018</v>
      </c>
      <c r="F6915" s="12">
        <v>7.59</v>
      </c>
      <c r="G6915" s="15">
        <f>([1]!Table_1[[#This Row],[총자산]]-[1]!Table_1[[#This Row],[장부가치 자기자본]]+[1]!Table_1[[#This Row],[시가총액]])/[1]!Table_1[[#This Row],[총자산]]</f>
        <v>1.1079733913992103</v>
      </c>
      <c r="H6915" s="14">
        <f>I6915/100000000000</f>
        <v>0.10303612633000001</v>
      </c>
      <c r="I6915" s="12">
        <v>10303612633</v>
      </c>
      <c r="J6915" s="12">
        <v>19.149999999999999</v>
      </c>
      <c r="K6915" s="10">
        <f>L6915/1000000000000</f>
        <v>0.10980723836</v>
      </c>
      <c r="L6915" s="12">
        <v>109807238360</v>
      </c>
      <c r="M6915" s="12">
        <v>0.61</v>
      </c>
      <c r="N6915" s="12">
        <v>1</v>
      </c>
      <c r="O6915" s="15">
        <f>IF([1]!Table_1[[#This Row],[연도]]=2016,1,0)</f>
        <v>0</v>
      </c>
      <c r="P6915" s="15">
        <f>IF([1]!Table_1[[#This Row],[연도]]=2017,1,0)</f>
        <v>0</v>
      </c>
      <c r="Q6915" s="15">
        <f>IF([1]!Table_1[[#This Row],[연도]]=2018,1,0)</f>
        <v>1</v>
      </c>
      <c r="R6915" s="15">
        <f>IF([1]!Table_1[[#This Row],[연도]]=2019,1,0)</f>
        <v>0</v>
      </c>
      <c r="S6915" s="15">
        <f>IF([1]!Table_1[[#This Row],[연도]]=2020,1,0)</f>
        <v>0</v>
      </c>
      <c r="T6915" s="15">
        <f>IF([1]!Table_1[[#This Row],[연도]]=2021,1,0)</f>
        <v>0</v>
      </c>
      <c r="U6915" s="15">
        <f>IF([1]!Table_1[[#This Row],[연도]]=2022,1,0)</f>
        <v>0</v>
      </c>
      <c r="V6915" s="15">
        <f>IF([1]!Table_1[[#This Row],[연도]]=2023,1,0)</f>
        <v>0</v>
      </c>
      <c r="W6915" s="12">
        <v>0.77</v>
      </c>
      <c r="X6915" s="10">
        <f>Y6915/1000000000000</f>
        <v>8.8455371904000005E-2</v>
      </c>
      <c r="Y6915" s="15">
        <f>[1]!Table_1[[#This Row],[주가]]*[1]!Table_1[[#This Row],[기말주식수]]</f>
        <v>88455371904</v>
      </c>
      <c r="Z6915" s="14">
        <f>AA6915/10</f>
        <v>0.85848891116790094</v>
      </c>
      <c r="AA6915" s="15">
        <f>[1]!Table_1[[#This Row],[시가총액]]/[1]!Table_1[[#This Row],[당기순이익(세후영업이익)]]</f>
        <v>8.5848891116790096</v>
      </c>
      <c r="AB6915" s="12">
        <v>702339200</v>
      </c>
    </row>
    <row r="6916" spans="1:28" ht="19.2">
      <c r="A6916" s="10">
        <v>6915</v>
      </c>
      <c r="B6916" s="10">
        <v>189300</v>
      </c>
      <c r="C6916" s="11" t="s">
        <v>1153</v>
      </c>
      <c r="D6916" s="11" t="s">
        <v>20</v>
      </c>
      <c r="E6916" s="10">
        <v>2019</v>
      </c>
      <c r="F6916" s="10">
        <v>9.1519999999999992</v>
      </c>
      <c r="G6916" s="14">
        <f>([1]!Table_1[[#This Row],[총자산]]-[1]!Table_1[[#This Row],[장부가치 자기자본]]+[1]!Table_1[[#This Row],[시가총액]])/[1]!Table_1[[#This Row],[총자산]]</f>
        <v>2.2511233796890671</v>
      </c>
      <c r="H6916" s="14">
        <f>I6916/100000000000</f>
        <v>7.1387287699999996E-2</v>
      </c>
      <c r="I6916" s="10">
        <v>7138728770</v>
      </c>
      <c r="J6916" s="10">
        <v>6.11</v>
      </c>
      <c r="K6916" s="10">
        <f>L6916/1000000000000</f>
        <v>0.11797176976</v>
      </c>
      <c r="L6916" s="10">
        <v>117971769760</v>
      </c>
      <c r="M6916" s="10">
        <v>1.6</v>
      </c>
      <c r="N6916" s="10">
        <v>1</v>
      </c>
      <c r="O6916" s="14">
        <f>IF([1]!Table_1[[#This Row],[연도]]=2016,1,0)</f>
        <v>0</v>
      </c>
      <c r="P6916" s="14">
        <f>IF([1]!Table_1[[#This Row],[연도]]=2017,1,0)</f>
        <v>0</v>
      </c>
      <c r="Q6916" s="14">
        <f>IF([1]!Table_1[[#This Row],[연도]]=2018,1,0)</f>
        <v>0</v>
      </c>
      <c r="R6916" s="14">
        <f>IF([1]!Table_1[[#This Row],[연도]]=2019,1,0)</f>
        <v>1</v>
      </c>
      <c r="S6916" s="14">
        <f>IF([1]!Table_1[[#This Row],[연도]]=2020,1,0)</f>
        <v>0</v>
      </c>
      <c r="T6916" s="14">
        <f>IF([1]!Table_1[[#This Row],[연도]]=2021,1,0)</f>
        <v>0</v>
      </c>
      <c r="U6916" s="14">
        <f>IF([1]!Table_1[[#This Row],[연도]]=2022,1,0)</f>
        <v>0</v>
      </c>
      <c r="V6916" s="14">
        <f>IF([1]!Table_1[[#This Row],[연도]]=2023,1,0)</f>
        <v>0</v>
      </c>
      <c r="W6916" s="10">
        <v>0.5</v>
      </c>
      <c r="X6916" s="10">
        <f>Y6916/1000000000000</f>
        <v>0.250186315858</v>
      </c>
      <c r="Y6916" s="14">
        <f>[1]!Table_1[[#This Row],[주가]]*[1]!Table_1[[#This Row],[기말주식수]]</f>
        <v>250186315858</v>
      </c>
      <c r="Z6916" s="14">
        <f>AA6916/10</f>
        <v>3.5046340030369301</v>
      </c>
      <c r="AA6916" s="14">
        <f>[1]!Table_1[[#This Row],[시가총액]]/[1]!Table_1[[#This Row],[당기순이익(세후영업이익)]]</f>
        <v>35.046340030369301</v>
      </c>
      <c r="AB6916" s="10">
        <v>733190100</v>
      </c>
    </row>
    <row r="6917" spans="1:28" ht="19.2">
      <c r="A6917" s="12">
        <v>6916</v>
      </c>
      <c r="B6917" s="12">
        <v>189300</v>
      </c>
      <c r="C6917" s="13" t="s">
        <v>1153</v>
      </c>
      <c r="D6917" s="13" t="s">
        <v>20</v>
      </c>
      <c r="E6917" s="12">
        <v>2020</v>
      </c>
      <c r="F6917" s="12">
        <v>126.46899999999999</v>
      </c>
      <c r="G6917" s="15">
        <f>([1]!Table_1[[#This Row],[총자산]]-[1]!Table_1[[#This Row],[장부가치 자기자본]]+[1]!Table_1[[#This Row],[시가총액]])/[1]!Table_1[[#This Row],[총자산]]</f>
        <v>2.8886877239206288</v>
      </c>
      <c r="H6917" s="14">
        <f>I6917/100000000000</f>
        <v>3.2480692429999999E-2</v>
      </c>
      <c r="I6917" s="12">
        <v>3248069243</v>
      </c>
      <c r="J6917" s="12">
        <v>11.26</v>
      </c>
      <c r="K6917" s="10">
        <f>L6917/1000000000000</f>
        <v>0.11010451527700001</v>
      </c>
      <c r="L6917" s="12">
        <v>110104515277</v>
      </c>
      <c r="M6917" s="12">
        <v>2.77</v>
      </c>
      <c r="N6917" s="12">
        <v>1</v>
      </c>
      <c r="O6917" s="15">
        <f>IF([1]!Table_1[[#This Row],[연도]]=2016,1,0)</f>
        <v>0</v>
      </c>
      <c r="P6917" s="15">
        <f>IF([1]!Table_1[[#This Row],[연도]]=2017,1,0)</f>
        <v>0</v>
      </c>
      <c r="Q6917" s="15">
        <f>IF([1]!Table_1[[#This Row],[연도]]=2018,1,0)</f>
        <v>0</v>
      </c>
      <c r="R6917" s="15">
        <f>IF([1]!Table_1[[#This Row],[연도]]=2019,1,0)</f>
        <v>0</v>
      </c>
      <c r="S6917" s="15">
        <f>IF([1]!Table_1[[#This Row],[연도]]=2020,1,0)</f>
        <v>1</v>
      </c>
      <c r="T6917" s="15">
        <f>IF([1]!Table_1[[#This Row],[연도]]=2021,1,0)</f>
        <v>0</v>
      </c>
      <c r="U6917" s="15">
        <f>IF([1]!Table_1[[#This Row],[연도]]=2022,1,0)</f>
        <v>0</v>
      </c>
      <c r="V6917" s="15">
        <f>IF([1]!Table_1[[#This Row],[연도]]=2023,1,0)</f>
        <v>0</v>
      </c>
      <c r="W6917" s="12">
        <v>0.36</v>
      </c>
      <c r="X6917" s="10">
        <f>Y6917/1000000000000</f>
        <v>0.365295800118</v>
      </c>
      <c r="Y6917" s="15">
        <f>[1]!Table_1[[#This Row],[주가]]*[1]!Table_1[[#This Row],[기말주식수]]</f>
        <v>365295800118</v>
      </c>
      <c r="Z6917" s="14">
        <f>AA6917/10</f>
        <v>11.246552114160085</v>
      </c>
      <c r="AA6917" s="15">
        <f>[1]!Table_1[[#This Row],[시가총액]]/[1]!Table_1[[#This Row],[당기순이익(세후영업이익)]]</f>
        <v>112.46552114160086</v>
      </c>
      <c r="AB6917" s="12">
        <v>729724200</v>
      </c>
    </row>
    <row r="6918" spans="1:28" ht="19.2">
      <c r="A6918" s="10">
        <v>6917</v>
      </c>
      <c r="B6918" s="10">
        <v>189300</v>
      </c>
      <c r="C6918" s="11" t="s">
        <v>1153</v>
      </c>
      <c r="D6918" s="11" t="s">
        <v>20</v>
      </c>
      <c r="E6918" s="10">
        <v>2021</v>
      </c>
      <c r="F6918" s="10">
        <v>14.891</v>
      </c>
      <c r="G6918" s="14">
        <f>([1]!Table_1[[#This Row],[총자산]]-[1]!Table_1[[#This Row],[장부가치 자기자본]]+[1]!Table_1[[#This Row],[시가총액]])/[1]!Table_1[[#This Row],[총자산]]</f>
        <v>3.5085997937991547</v>
      </c>
      <c r="H6918" s="14">
        <f>I6918/100000000000</f>
        <v>2.2300075169999999E-2</v>
      </c>
      <c r="I6918" s="10">
        <v>2230007517</v>
      </c>
      <c r="J6918" s="10">
        <v>71.11</v>
      </c>
      <c r="K6918" s="10">
        <f>L6918/1000000000000</f>
        <v>0.13799964717800001</v>
      </c>
      <c r="L6918" s="10">
        <v>137999647178</v>
      </c>
      <c r="M6918" s="10">
        <v>3.36</v>
      </c>
      <c r="N6918" s="10">
        <v>1</v>
      </c>
      <c r="O6918" s="14">
        <f>IF([1]!Table_1[[#This Row],[연도]]=2016,1,0)</f>
        <v>0</v>
      </c>
      <c r="P6918" s="14">
        <f>IF([1]!Table_1[[#This Row],[연도]]=2017,1,0)</f>
        <v>0</v>
      </c>
      <c r="Q6918" s="14">
        <f>IF([1]!Table_1[[#This Row],[연도]]=2018,1,0)</f>
        <v>0</v>
      </c>
      <c r="R6918" s="14">
        <f>IF([1]!Table_1[[#This Row],[연도]]=2019,1,0)</f>
        <v>0</v>
      </c>
      <c r="S6918" s="14">
        <f>IF([1]!Table_1[[#This Row],[연도]]=2020,1,0)</f>
        <v>0</v>
      </c>
      <c r="T6918" s="14">
        <f>IF([1]!Table_1[[#This Row],[연도]]=2021,1,0)</f>
        <v>1</v>
      </c>
      <c r="U6918" s="14">
        <f>IF([1]!Table_1[[#This Row],[연도]]=2022,1,0)</f>
        <v>0</v>
      </c>
      <c r="V6918" s="14">
        <f>IF([1]!Table_1[[#This Row],[연도]]=2023,1,0)</f>
        <v>0</v>
      </c>
      <c r="W6918" s="10">
        <v>0.23</v>
      </c>
      <c r="X6918" s="10">
        <f>Y6918/1000000000000</f>
        <v>0.81793429581599997</v>
      </c>
      <c r="Y6918" s="14">
        <f>[1]!Table_1[[#This Row],[주가]]*[1]!Table_1[[#This Row],[기말주식수]]</f>
        <v>817934295816</v>
      </c>
      <c r="Z6918" s="14">
        <f>AA6918/10</f>
        <v>36.678544335866469</v>
      </c>
      <c r="AA6918" s="14">
        <f>[1]!Table_1[[#This Row],[시가총액]]/[1]!Table_1[[#This Row],[당기순이익(세후영업이익)]]</f>
        <v>366.78544335866468</v>
      </c>
      <c r="AB6918" s="10">
        <v>892290600</v>
      </c>
    </row>
    <row r="6919" spans="1:28" ht="19.2">
      <c r="A6919" s="12">
        <v>6918</v>
      </c>
      <c r="B6919" s="12">
        <v>189300</v>
      </c>
      <c r="C6919" s="13" t="s">
        <v>1153</v>
      </c>
      <c r="D6919" s="13" t="s">
        <v>20</v>
      </c>
      <c r="E6919" s="12">
        <v>2022</v>
      </c>
      <c r="F6919" s="12">
        <v>5.5810000000000004</v>
      </c>
      <c r="G6919" s="15">
        <f>([1]!Table_1[[#This Row],[총자산]]-[1]!Table_1[[#This Row],[장부가치 자기자본]]+[1]!Table_1[[#This Row],[시가총액]])/[1]!Table_1[[#This Row],[총자산]]</f>
        <v>2.1497918957828159</v>
      </c>
      <c r="H6919" s="14">
        <f>I6919/100000000000</f>
        <v>0.15342554581000001</v>
      </c>
      <c r="I6919" s="12">
        <v>15342554581</v>
      </c>
      <c r="J6919" s="12">
        <v>41.65</v>
      </c>
      <c r="K6919" s="10">
        <f>L6919/1000000000000</f>
        <v>0.239465349593</v>
      </c>
      <c r="L6919" s="12">
        <v>239465349593</v>
      </c>
      <c r="M6919" s="12">
        <v>3.06</v>
      </c>
      <c r="N6919" s="12">
        <v>1</v>
      </c>
      <c r="O6919" s="15">
        <f>IF([1]!Table_1[[#This Row],[연도]]=2016,1,0)</f>
        <v>0</v>
      </c>
      <c r="P6919" s="15">
        <f>IF([1]!Table_1[[#This Row],[연도]]=2017,1,0)</f>
        <v>0</v>
      </c>
      <c r="Q6919" s="15">
        <f>IF([1]!Table_1[[#This Row],[연도]]=2018,1,0)</f>
        <v>0</v>
      </c>
      <c r="R6919" s="15">
        <f>IF([1]!Table_1[[#This Row],[연도]]=2019,1,0)</f>
        <v>0</v>
      </c>
      <c r="S6919" s="15">
        <f>IF([1]!Table_1[[#This Row],[연도]]=2020,1,0)</f>
        <v>0</v>
      </c>
      <c r="T6919" s="15">
        <f>IF([1]!Table_1[[#This Row],[연도]]=2021,1,0)</f>
        <v>0</v>
      </c>
      <c r="U6919" s="15">
        <f>IF([1]!Table_1[[#This Row],[연도]]=2022,1,0)</f>
        <v>1</v>
      </c>
      <c r="V6919" s="15">
        <f>IF([1]!Table_1[[#This Row],[연도]]=2023,1,0)</f>
        <v>0</v>
      </c>
      <c r="W6919" s="12">
        <v>0.38</v>
      </c>
      <c r="X6919" s="10">
        <f>Y6919/1000000000000</f>
        <v>0.60456093027000002</v>
      </c>
      <c r="Y6919" s="15">
        <f>[1]!Table_1[[#This Row],[주가]]*[1]!Table_1[[#This Row],[기말주식수]]</f>
        <v>604560930270</v>
      </c>
      <c r="Z6919" s="14">
        <f>AA6919/10</f>
        <v>3.9404189639884324</v>
      </c>
      <c r="AA6919" s="15">
        <f>[1]!Table_1[[#This Row],[시가총액]]/[1]!Table_1[[#This Row],[당기순이익(세후영업이익)]]</f>
        <v>39.404189639884322</v>
      </c>
      <c r="AB6919" s="12">
        <v>894517000</v>
      </c>
    </row>
    <row r="6920" spans="1:28" ht="19.2">
      <c r="A6920" s="10">
        <v>6919</v>
      </c>
      <c r="B6920" s="10">
        <v>189300</v>
      </c>
      <c r="C6920" s="11" t="s">
        <v>1153</v>
      </c>
      <c r="D6920" s="11" t="s">
        <v>20</v>
      </c>
      <c r="E6920" s="10">
        <v>2023</v>
      </c>
      <c r="F6920" s="10">
        <v>19.001999999999999</v>
      </c>
      <c r="G6920" s="14">
        <f>([1]!Table_1[[#This Row],[총자산]]-[1]!Table_1[[#This Row],[장부가치 자기자본]]+[1]!Table_1[[#This Row],[시가총액]])/[1]!Table_1[[#This Row],[총자산]]</f>
        <v>2.1089848341204949</v>
      </c>
      <c r="H6920" s="14">
        <f>I6920/100000000000</f>
        <v>0.10725550527</v>
      </c>
      <c r="I6920" s="10">
        <v>10725550527</v>
      </c>
      <c r="J6920" s="10">
        <v>22.49</v>
      </c>
      <c r="K6920" s="10">
        <f>L6920/1000000000000</f>
        <v>0.30504284705099999</v>
      </c>
      <c r="L6920" s="10">
        <v>305042847051</v>
      </c>
      <c r="M6920" s="10">
        <v>2.06</v>
      </c>
      <c r="N6920" s="10">
        <v>1</v>
      </c>
      <c r="O6920" s="14">
        <f>IF([1]!Table_1[[#This Row],[연도]]=2016,1,0)</f>
        <v>0</v>
      </c>
      <c r="P6920" s="14">
        <f>IF([1]!Table_1[[#This Row],[연도]]=2017,1,0)</f>
        <v>0</v>
      </c>
      <c r="Q6920" s="14">
        <f>IF([1]!Table_1[[#This Row],[연도]]=2018,1,0)</f>
        <v>0</v>
      </c>
      <c r="R6920" s="14">
        <f>IF([1]!Table_1[[#This Row],[연도]]=2019,1,0)</f>
        <v>0</v>
      </c>
      <c r="S6920" s="14">
        <f>IF([1]!Table_1[[#This Row],[연도]]=2020,1,0)</f>
        <v>0</v>
      </c>
      <c r="T6920" s="14">
        <f>IF([1]!Table_1[[#This Row],[연도]]=2021,1,0)</f>
        <v>0</v>
      </c>
      <c r="U6920" s="14">
        <f>IF([1]!Table_1[[#This Row],[연도]]=2022,1,0)</f>
        <v>0</v>
      </c>
      <c r="V6920" s="14">
        <f>IF([1]!Table_1[[#This Row],[연도]]=2023,1,0)</f>
        <v>1</v>
      </c>
      <c r="W6920" s="10">
        <v>0.23</v>
      </c>
      <c r="X6920" s="10">
        <f>Y6920/1000000000000</f>
        <v>0.77816671500000001</v>
      </c>
      <c r="Y6920" s="14">
        <f>[1]!Table_1[[#This Row],[주가]]*[1]!Table_1[[#This Row],[기말주식수]]</f>
        <v>778166715000</v>
      </c>
      <c r="Z6920" s="14">
        <f>AA6920/10</f>
        <v>7.2552612851068066</v>
      </c>
      <c r="AA6920" s="14">
        <f>[1]!Table_1[[#This Row],[시가총액]]/[1]!Table_1[[#This Row],[당기순이익(세후영업이익)]]</f>
        <v>72.552612851068062</v>
      </c>
      <c r="AB6920" s="10">
        <v>1051166700</v>
      </c>
    </row>
    <row r="6921" spans="1:28" ht="19.2">
      <c r="A6921" s="12">
        <v>6920</v>
      </c>
      <c r="B6921" s="12">
        <v>189690</v>
      </c>
      <c r="C6921" s="13" t="s">
        <v>1154</v>
      </c>
      <c r="D6921" s="13" t="s">
        <v>20</v>
      </c>
      <c r="E6921" s="12">
        <v>2016</v>
      </c>
      <c r="F6921" s="12">
        <v>14.816000000000001</v>
      </c>
      <c r="G6921" s="15">
        <f>([1]!Table_1[[#This Row],[총자산]]-[1]!Table_1[[#This Row],[장부가치 자기자본]]+[1]!Table_1[[#This Row],[시가총액]])/[1]!Table_1[[#This Row],[총자산]]</f>
        <v>0.31096229219223742</v>
      </c>
      <c r="H6921" s="14">
        <f>I6921/100000000000</f>
        <v>4.3042736960000001E-2</v>
      </c>
      <c r="I6921" s="12">
        <v>4304273696</v>
      </c>
      <c r="J6921" s="12">
        <v>3.86</v>
      </c>
      <c r="K6921" s="10">
        <f>L6921/1000000000000</f>
        <v>1.4013008613E-2</v>
      </c>
      <c r="L6921" s="12">
        <v>14013008613</v>
      </c>
      <c r="M6921" s="12">
        <v>0.78</v>
      </c>
      <c r="N6921" s="12">
        <v>1</v>
      </c>
      <c r="O6921" s="15">
        <f>IF([1]!Table_1[[#This Row],[연도]]=2016,1,0)</f>
        <v>1</v>
      </c>
      <c r="P6921" s="15">
        <f>IF([1]!Table_1[[#This Row],[연도]]=2017,1,0)</f>
        <v>0</v>
      </c>
      <c r="Q6921" s="15">
        <f>IF([1]!Table_1[[#This Row],[연도]]=2018,1,0)</f>
        <v>0</v>
      </c>
      <c r="R6921" s="15">
        <f>IF([1]!Table_1[[#This Row],[연도]]=2019,1,0)</f>
        <v>0</v>
      </c>
      <c r="S6921" s="15">
        <f>IF([1]!Table_1[[#This Row],[연도]]=2020,1,0)</f>
        <v>0</v>
      </c>
      <c r="T6921" s="15">
        <f>IF([1]!Table_1[[#This Row],[연도]]=2021,1,0)</f>
        <v>0</v>
      </c>
      <c r="U6921" s="15">
        <f>IF([1]!Table_1[[#This Row],[연도]]=2022,1,0)</f>
        <v>0</v>
      </c>
      <c r="V6921" s="15">
        <f>IF([1]!Table_1[[#This Row],[연도]]=2023,1,0)</f>
        <v>0</v>
      </c>
      <c r="W6921" s="12">
        <v>1.28</v>
      </c>
      <c r="X6921" s="10">
        <f>Y6921/1000000000000</f>
        <v>1.2074026725000001E-2</v>
      </c>
      <c r="Y6921" s="15">
        <f>[1]!Table_1[[#This Row],[주가]]*[1]!Table_1[[#This Row],[기말주식수]]</f>
        <v>12074026725</v>
      </c>
      <c r="Z6921" s="14">
        <f>AA6921/10</f>
        <v>0.28051252261724202</v>
      </c>
      <c r="AA6921" s="15">
        <f>[1]!Table_1[[#This Row],[시가총액]]/[1]!Table_1[[#This Row],[당기순이익(세후영업이익)]]</f>
        <v>2.8051252261724202</v>
      </c>
      <c r="AB6921" s="12">
        <v>629842200</v>
      </c>
    </row>
    <row r="6922" spans="1:28" ht="19.2">
      <c r="A6922" s="10">
        <v>6921</v>
      </c>
      <c r="B6922" s="10">
        <v>189690</v>
      </c>
      <c r="C6922" s="11" t="s">
        <v>1154</v>
      </c>
      <c r="D6922" s="11" t="s">
        <v>20</v>
      </c>
      <c r="E6922" s="10">
        <v>2017</v>
      </c>
      <c r="F6922" s="10">
        <v>31.995000000000001</v>
      </c>
      <c r="G6922" s="14">
        <f>([1]!Table_1[[#This Row],[총자산]]-[1]!Table_1[[#This Row],[장부가치 자기자본]]+[1]!Table_1[[#This Row],[시가총액]])/[1]!Table_1[[#This Row],[총자산]]</f>
        <v>0.24794591232701135</v>
      </c>
      <c r="H6922" s="14">
        <f>I6922/100000000000</f>
        <v>2.0105392610000002E-2</v>
      </c>
      <c r="I6922" s="10">
        <v>2010539261</v>
      </c>
      <c r="J6922" s="10">
        <v>2.4</v>
      </c>
      <c r="K6922" s="10">
        <f>L6922/1000000000000</f>
        <v>1.2824101984999999E-2</v>
      </c>
      <c r="L6922" s="10">
        <v>12824101985</v>
      </c>
      <c r="M6922" s="10">
        <v>9.02</v>
      </c>
      <c r="N6922" s="10">
        <v>1</v>
      </c>
      <c r="O6922" s="14">
        <f>IF([1]!Table_1[[#This Row],[연도]]=2016,1,0)</f>
        <v>0</v>
      </c>
      <c r="P6922" s="14">
        <f>IF([1]!Table_1[[#This Row],[연도]]=2017,1,0)</f>
        <v>1</v>
      </c>
      <c r="Q6922" s="14">
        <f>IF([1]!Table_1[[#This Row],[연도]]=2018,1,0)</f>
        <v>0</v>
      </c>
      <c r="R6922" s="14">
        <f>IF([1]!Table_1[[#This Row],[연도]]=2019,1,0)</f>
        <v>0</v>
      </c>
      <c r="S6922" s="14">
        <f>IF([1]!Table_1[[#This Row],[연도]]=2020,1,0)</f>
        <v>0</v>
      </c>
      <c r="T6922" s="14">
        <f>IF([1]!Table_1[[#This Row],[연도]]=2021,1,0)</f>
        <v>0</v>
      </c>
      <c r="U6922" s="14">
        <f>IF([1]!Table_1[[#This Row],[연도]]=2022,1,0)</f>
        <v>0</v>
      </c>
      <c r="V6922" s="14">
        <f>IF([1]!Table_1[[#This Row],[연도]]=2023,1,0)</f>
        <v>0</v>
      </c>
      <c r="W6922" s="10">
        <v>0.7</v>
      </c>
      <c r="X6922" s="10">
        <f>Y6922/1000000000000</f>
        <v>9.9970039520000005E-3</v>
      </c>
      <c r="Y6922" s="14">
        <f>[1]!Table_1[[#This Row],[주가]]*[1]!Table_1[[#This Row],[기말주식수]]</f>
        <v>9997003952</v>
      </c>
      <c r="Z6922" s="14">
        <f>AA6922/10</f>
        <v>0.49722997933537993</v>
      </c>
      <c r="AA6922" s="14">
        <f>[1]!Table_1[[#This Row],[시가총액]]/[1]!Table_1[[#This Row],[당기순이익(세후영업이익)]]</f>
        <v>4.9722997933537991</v>
      </c>
      <c r="AB6922" s="10">
        <v>661334300</v>
      </c>
    </row>
    <row r="6923" spans="1:28" ht="19.2">
      <c r="A6923" s="12">
        <v>6922</v>
      </c>
      <c r="B6923" s="12">
        <v>189690</v>
      </c>
      <c r="C6923" s="13" t="s">
        <v>1154</v>
      </c>
      <c r="D6923" s="13" t="s">
        <v>20</v>
      </c>
      <c r="E6923" s="12">
        <v>2018</v>
      </c>
      <c r="F6923" s="12">
        <v>10.993</v>
      </c>
      <c r="G6923" s="15">
        <f>([1]!Table_1[[#This Row],[총자산]]-[1]!Table_1[[#This Row],[장부가치 자기자본]]+[1]!Table_1[[#This Row],[시가총액]])/[1]!Table_1[[#This Row],[총자산]]</f>
        <v>0.24509362373812321</v>
      </c>
      <c r="H6923" s="14">
        <f>I6923/100000000000</f>
        <v>4.077494668E-2</v>
      </c>
      <c r="I6923" s="12">
        <v>4077494668</v>
      </c>
      <c r="J6923" s="12">
        <v>15.52</v>
      </c>
      <c r="K6923" s="10">
        <f>L6923/1000000000000</f>
        <v>1.8083164456999999E-2</v>
      </c>
      <c r="L6923" s="12">
        <v>18083164457</v>
      </c>
      <c r="M6923" s="12">
        <v>7.57</v>
      </c>
      <c r="N6923" s="12">
        <v>1</v>
      </c>
      <c r="O6923" s="15">
        <f>IF([1]!Table_1[[#This Row],[연도]]=2016,1,0)</f>
        <v>0</v>
      </c>
      <c r="P6923" s="15">
        <f>IF([1]!Table_1[[#This Row],[연도]]=2017,1,0)</f>
        <v>0</v>
      </c>
      <c r="Q6923" s="15">
        <f>IF([1]!Table_1[[#This Row],[연도]]=2018,1,0)</f>
        <v>1</v>
      </c>
      <c r="R6923" s="15">
        <f>IF([1]!Table_1[[#This Row],[연도]]=2019,1,0)</f>
        <v>0</v>
      </c>
      <c r="S6923" s="15">
        <f>IF([1]!Table_1[[#This Row],[연도]]=2020,1,0)</f>
        <v>0</v>
      </c>
      <c r="T6923" s="15">
        <f>IF([1]!Table_1[[#This Row],[연도]]=2021,1,0)</f>
        <v>0</v>
      </c>
      <c r="U6923" s="15">
        <f>IF([1]!Table_1[[#This Row],[연도]]=2022,1,0)</f>
        <v>0</v>
      </c>
      <c r="V6923" s="15">
        <f>IF([1]!Table_1[[#This Row],[연도]]=2023,1,0)</f>
        <v>0</v>
      </c>
      <c r="W6923" s="12">
        <v>0.72</v>
      </c>
      <c r="X6923" s="10">
        <f>Y6923/1000000000000</f>
        <v>1.046610198E-2</v>
      </c>
      <c r="Y6923" s="15">
        <f>[1]!Table_1[[#This Row],[주가]]*[1]!Table_1[[#This Row],[기말주식수]]</f>
        <v>10466101980</v>
      </c>
      <c r="Z6923" s="14">
        <f>AA6923/10</f>
        <v>0.25667972203955314</v>
      </c>
      <c r="AA6923" s="15">
        <f>[1]!Table_1[[#This Row],[시가총액]]/[1]!Table_1[[#This Row],[당기순이익(세후영업이익)]]</f>
        <v>2.5667972203955314</v>
      </c>
      <c r="AB6923" s="12">
        <v>694401000</v>
      </c>
    </row>
    <row r="6924" spans="1:28" ht="19.2">
      <c r="A6924" s="10">
        <v>6923</v>
      </c>
      <c r="B6924" s="10">
        <v>189690</v>
      </c>
      <c r="C6924" s="11" t="s">
        <v>1154</v>
      </c>
      <c r="D6924" s="11" t="s">
        <v>20</v>
      </c>
      <c r="E6924" s="10">
        <v>2019</v>
      </c>
      <c r="F6924" s="10">
        <v>38.619</v>
      </c>
      <c r="G6924" s="14">
        <f>([1]!Table_1[[#This Row],[총자산]]-[1]!Table_1[[#This Row],[장부가치 자기자본]]+[1]!Table_1[[#This Row],[시가총액]])/[1]!Table_1[[#This Row],[총자산]]</f>
        <v>0.30368889532969823</v>
      </c>
      <c r="H6924" s="14">
        <f>I6924/100000000000</f>
        <v>5.0061580360000003E-2</v>
      </c>
      <c r="I6924" s="10">
        <v>5006158036</v>
      </c>
      <c r="J6924" s="10">
        <v>3.32</v>
      </c>
      <c r="K6924" s="10">
        <f>L6924/1000000000000</f>
        <v>1.9745400273000001E-2</v>
      </c>
      <c r="L6924" s="10">
        <v>19745400273</v>
      </c>
      <c r="M6924" s="10">
        <v>6.56</v>
      </c>
      <c r="N6924" s="10">
        <v>1</v>
      </c>
      <c r="O6924" s="14">
        <f>IF([1]!Table_1[[#This Row],[연도]]=2016,1,0)</f>
        <v>0</v>
      </c>
      <c r="P6924" s="14">
        <f>IF([1]!Table_1[[#This Row],[연도]]=2017,1,0)</f>
        <v>0</v>
      </c>
      <c r="Q6924" s="14">
        <f>IF([1]!Table_1[[#This Row],[연도]]=2018,1,0)</f>
        <v>0</v>
      </c>
      <c r="R6924" s="14">
        <f>IF([1]!Table_1[[#This Row],[연도]]=2019,1,0)</f>
        <v>1</v>
      </c>
      <c r="S6924" s="14">
        <f>IF([1]!Table_1[[#This Row],[연도]]=2020,1,0)</f>
        <v>0</v>
      </c>
      <c r="T6924" s="14">
        <f>IF([1]!Table_1[[#This Row],[연도]]=2021,1,0)</f>
        <v>0</v>
      </c>
      <c r="U6924" s="14">
        <f>IF([1]!Table_1[[#This Row],[연도]]=2022,1,0)</f>
        <v>0</v>
      </c>
      <c r="V6924" s="14">
        <f>IF([1]!Table_1[[#This Row],[연도]]=2023,1,0)</f>
        <v>0</v>
      </c>
      <c r="W6924" s="10">
        <v>0.77</v>
      </c>
      <c r="X6924" s="10">
        <f>Y6924/1000000000000</f>
        <v>1.3453215770000001E-2</v>
      </c>
      <c r="Y6924" s="14">
        <f>[1]!Table_1[[#This Row],[주가]]*[1]!Table_1[[#This Row],[기말주식수]]</f>
        <v>13453215770</v>
      </c>
      <c r="Z6924" s="14">
        <f>AA6924/10</f>
        <v>0.26873334148175104</v>
      </c>
      <c r="AA6924" s="14">
        <f>[1]!Table_1[[#This Row],[시가총액]]/[1]!Table_1[[#This Row],[당기순이익(세후영업이익)]]</f>
        <v>2.6873334148175103</v>
      </c>
      <c r="AB6924" s="10">
        <v>729121000</v>
      </c>
    </row>
    <row r="6925" spans="1:28" ht="19.2">
      <c r="A6925" s="12">
        <v>6924</v>
      </c>
      <c r="B6925" s="12">
        <v>189690</v>
      </c>
      <c r="C6925" s="13" t="s">
        <v>1154</v>
      </c>
      <c r="D6925" s="13" t="s">
        <v>20</v>
      </c>
      <c r="E6925" s="12">
        <v>2020</v>
      </c>
      <c r="F6925" s="12">
        <v>14.829000000000001</v>
      </c>
      <c r="G6925" s="15">
        <f>([1]!Table_1[[#This Row],[총자산]]-[1]!Table_1[[#This Row],[장부가치 자기자본]]+[1]!Table_1[[#This Row],[시가총액]])/[1]!Table_1[[#This Row],[총자산]]</f>
        <v>0.37778065427089874</v>
      </c>
      <c r="H6925" s="14">
        <f>I6925/100000000000</f>
        <v>4.7873202830000003E-2</v>
      </c>
      <c r="I6925" s="12">
        <v>4787320283</v>
      </c>
      <c r="J6925" s="12">
        <v>7.79</v>
      </c>
      <c r="K6925" s="10">
        <f>L6925/1000000000000</f>
        <v>2.1699494714000001E-2</v>
      </c>
      <c r="L6925" s="12">
        <v>21699494714</v>
      </c>
      <c r="M6925" s="12">
        <v>5.46</v>
      </c>
      <c r="N6925" s="12">
        <v>1</v>
      </c>
      <c r="O6925" s="15">
        <f>IF([1]!Table_1[[#This Row],[연도]]=2016,1,0)</f>
        <v>0</v>
      </c>
      <c r="P6925" s="15">
        <f>IF([1]!Table_1[[#This Row],[연도]]=2017,1,0)</f>
        <v>0</v>
      </c>
      <c r="Q6925" s="15">
        <f>IF([1]!Table_1[[#This Row],[연도]]=2018,1,0)</f>
        <v>0</v>
      </c>
      <c r="R6925" s="15">
        <f>IF([1]!Table_1[[#This Row],[연도]]=2019,1,0)</f>
        <v>0</v>
      </c>
      <c r="S6925" s="15">
        <f>IF([1]!Table_1[[#This Row],[연도]]=2020,1,0)</f>
        <v>1</v>
      </c>
      <c r="T6925" s="15">
        <f>IF([1]!Table_1[[#This Row],[연도]]=2021,1,0)</f>
        <v>0</v>
      </c>
      <c r="U6925" s="15">
        <f>IF([1]!Table_1[[#This Row],[연도]]=2022,1,0)</f>
        <v>0</v>
      </c>
      <c r="V6925" s="15">
        <f>IF([1]!Table_1[[#This Row],[연도]]=2023,1,0)</f>
        <v>0</v>
      </c>
      <c r="W6925" s="12">
        <v>0.74</v>
      </c>
      <c r="X6925" s="10">
        <f>Y6925/1000000000000</f>
        <v>1.8991578429999999E-2</v>
      </c>
      <c r="Y6925" s="15">
        <f>[1]!Table_1[[#This Row],[주가]]*[1]!Table_1[[#This Row],[기말주식수]]</f>
        <v>18991578430</v>
      </c>
      <c r="Z6925" s="14">
        <f>AA6925/10</f>
        <v>0.39670582512392139</v>
      </c>
      <c r="AA6925" s="15">
        <f>[1]!Table_1[[#This Row],[시가총액]]/[1]!Table_1[[#This Row],[당기순이익(세후영업이익)]]</f>
        <v>3.9670582512392141</v>
      </c>
      <c r="AB6925" s="12">
        <v>760577000</v>
      </c>
    </row>
    <row r="6926" spans="1:28" ht="19.2">
      <c r="A6926" s="10">
        <v>6925</v>
      </c>
      <c r="B6926" s="10">
        <v>189690</v>
      </c>
      <c r="C6926" s="11" t="s">
        <v>1154</v>
      </c>
      <c r="D6926" s="11" t="s">
        <v>20</v>
      </c>
      <c r="E6926" s="10">
        <v>2021</v>
      </c>
      <c r="F6926" s="10">
        <v>19.405000000000001</v>
      </c>
      <c r="G6926" s="14">
        <f>([1]!Table_1[[#This Row],[총자산]]-[1]!Table_1[[#This Row],[장부가치 자기자본]]+[1]!Table_1[[#This Row],[시가총액]])/[1]!Table_1[[#This Row],[총자산]]</f>
        <v>0.39459184713913703</v>
      </c>
      <c r="H6926" s="14">
        <f>I6926/100000000000</f>
        <v>4.7333865230000001E-2</v>
      </c>
      <c r="I6926" s="10">
        <v>4733386523</v>
      </c>
      <c r="J6926" s="10">
        <v>10.82</v>
      </c>
      <c r="K6926" s="10">
        <f>L6926/1000000000000</f>
        <v>2.3704777222000002E-2</v>
      </c>
      <c r="L6926" s="10">
        <v>23704777222</v>
      </c>
      <c r="M6926" s="10">
        <v>3.6</v>
      </c>
      <c r="N6926" s="10">
        <v>1</v>
      </c>
      <c r="O6926" s="14">
        <f>IF([1]!Table_1[[#This Row],[연도]]=2016,1,0)</f>
        <v>0</v>
      </c>
      <c r="P6926" s="14">
        <f>IF([1]!Table_1[[#This Row],[연도]]=2017,1,0)</f>
        <v>0</v>
      </c>
      <c r="Q6926" s="14">
        <f>IF([1]!Table_1[[#This Row],[연도]]=2018,1,0)</f>
        <v>0</v>
      </c>
      <c r="R6926" s="14">
        <f>IF([1]!Table_1[[#This Row],[연도]]=2019,1,0)</f>
        <v>0</v>
      </c>
      <c r="S6926" s="14">
        <f>IF([1]!Table_1[[#This Row],[연도]]=2020,1,0)</f>
        <v>0</v>
      </c>
      <c r="T6926" s="14">
        <f>IF([1]!Table_1[[#This Row],[연도]]=2021,1,0)</f>
        <v>1</v>
      </c>
      <c r="U6926" s="14">
        <f>IF([1]!Table_1[[#This Row],[연도]]=2022,1,0)</f>
        <v>0</v>
      </c>
      <c r="V6926" s="14">
        <f>IF([1]!Table_1[[#This Row],[연도]]=2023,1,0)</f>
        <v>0</v>
      </c>
      <c r="W6926" s="10">
        <v>0.44</v>
      </c>
      <c r="X6926" s="10">
        <f>Y6926/1000000000000</f>
        <v>2.2179740534999999E-2</v>
      </c>
      <c r="Y6926" s="14">
        <f>[1]!Table_1[[#This Row],[주가]]*[1]!Table_1[[#This Row],[기말주식수]]</f>
        <v>22179740535</v>
      </c>
      <c r="Z6926" s="14">
        <f>AA6926/10</f>
        <v>0.46858080207957692</v>
      </c>
      <c r="AA6926" s="14">
        <f>[1]!Table_1[[#This Row],[시가총액]]/[1]!Table_1[[#This Row],[당기순이익(세후영업이익)]]</f>
        <v>4.6858080207957693</v>
      </c>
      <c r="AB6926" s="10">
        <v>826061100</v>
      </c>
    </row>
    <row r="6927" spans="1:28" ht="19.2">
      <c r="A6927" s="12">
        <v>6926</v>
      </c>
      <c r="B6927" s="12">
        <v>189690</v>
      </c>
      <c r="C6927" s="13" t="s">
        <v>1154</v>
      </c>
      <c r="D6927" s="13" t="s">
        <v>20</v>
      </c>
      <c r="E6927" s="12">
        <v>2022</v>
      </c>
      <c r="F6927" s="12">
        <v>13.21</v>
      </c>
      <c r="G6927" s="15">
        <f>([1]!Table_1[[#This Row],[총자산]]-[1]!Table_1[[#This Row],[장부가치 자기자본]]+[1]!Table_1[[#This Row],[시가총액]])/[1]!Table_1[[#This Row],[총자산]]</f>
        <v>0.33195717725804613</v>
      </c>
      <c r="H6927" s="14">
        <f>I6927/100000000000</f>
        <v>6.6565784500000003E-2</v>
      </c>
      <c r="I6927" s="12">
        <v>6656578450</v>
      </c>
      <c r="J6927" s="12">
        <v>11.38</v>
      </c>
      <c r="K6927" s="10">
        <f>L6927/1000000000000</f>
        <v>2.9613557711999999E-2</v>
      </c>
      <c r="L6927" s="12">
        <v>29613557712</v>
      </c>
      <c r="M6927" s="12">
        <v>1.92</v>
      </c>
      <c r="N6927" s="12">
        <v>1</v>
      </c>
      <c r="O6927" s="15">
        <f>IF([1]!Table_1[[#This Row],[연도]]=2016,1,0)</f>
        <v>0</v>
      </c>
      <c r="P6927" s="15">
        <f>IF([1]!Table_1[[#This Row],[연도]]=2017,1,0)</f>
        <v>0</v>
      </c>
      <c r="Q6927" s="15">
        <f>IF([1]!Table_1[[#This Row],[연도]]=2018,1,0)</f>
        <v>0</v>
      </c>
      <c r="R6927" s="15">
        <f>IF([1]!Table_1[[#This Row],[연도]]=2019,1,0)</f>
        <v>0</v>
      </c>
      <c r="S6927" s="15">
        <f>IF([1]!Table_1[[#This Row],[연도]]=2020,1,0)</f>
        <v>0</v>
      </c>
      <c r="T6927" s="15">
        <f>IF([1]!Table_1[[#This Row],[연도]]=2021,1,0)</f>
        <v>0</v>
      </c>
      <c r="U6927" s="15">
        <f>IF([1]!Table_1[[#This Row],[연도]]=2022,1,0)</f>
        <v>1</v>
      </c>
      <c r="V6927" s="15">
        <f>IF([1]!Table_1[[#This Row],[연도]]=2023,1,0)</f>
        <v>0</v>
      </c>
      <c r="W6927" s="12">
        <v>0.72</v>
      </c>
      <c r="X6927" s="10">
        <f>Y6927/1000000000000</f>
        <v>1.9359566711999999E-2</v>
      </c>
      <c r="Y6927" s="15">
        <f>[1]!Table_1[[#This Row],[주가]]*[1]!Table_1[[#This Row],[기말주식수]]</f>
        <v>19359566712</v>
      </c>
      <c r="Z6927" s="14">
        <f>AA6927/10</f>
        <v>0.29083359953490817</v>
      </c>
      <c r="AA6927" s="15">
        <f>[1]!Table_1[[#This Row],[시가총액]]/[1]!Table_1[[#This Row],[당기순이익(세후영업이익)]]</f>
        <v>2.9083359953490819</v>
      </c>
      <c r="AB6927" s="12">
        <v>867364100</v>
      </c>
    </row>
    <row r="6928" spans="1:28" ht="19.2">
      <c r="A6928" s="10">
        <v>6927</v>
      </c>
      <c r="B6928" s="10">
        <v>189690</v>
      </c>
      <c r="C6928" s="11" t="s">
        <v>1154</v>
      </c>
      <c r="D6928" s="11" t="s">
        <v>20</v>
      </c>
      <c r="E6928" s="10">
        <v>2023</v>
      </c>
      <c r="F6928" s="10">
        <v>17.466999999999999</v>
      </c>
      <c r="G6928" s="14">
        <f>([1]!Table_1[[#This Row],[총자산]]-[1]!Table_1[[#This Row],[장부가치 자기자본]]+[1]!Table_1[[#This Row],[시가총액]])/[1]!Table_1[[#This Row],[총자산]]</f>
        <v>0.35492471130298309</v>
      </c>
      <c r="H6928" s="14">
        <f>I6928/100000000000</f>
        <v>5.1592583679999998E-2</v>
      </c>
      <c r="I6928" s="10">
        <v>5159258368</v>
      </c>
      <c r="J6928" s="10">
        <v>5.27</v>
      </c>
      <c r="K6928" s="10">
        <f>L6928/1000000000000</f>
        <v>3.3247383815000003E-2</v>
      </c>
      <c r="L6928" s="10">
        <v>33247383815</v>
      </c>
      <c r="M6928" s="10">
        <v>3.65</v>
      </c>
      <c r="N6928" s="10">
        <v>1</v>
      </c>
      <c r="O6928" s="14">
        <f>IF([1]!Table_1[[#This Row],[연도]]=2016,1,0)</f>
        <v>0</v>
      </c>
      <c r="P6928" s="14">
        <f>IF([1]!Table_1[[#This Row],[연도]]=2017,1,0)</f>
        <v>0</v>
      </c>
      <c r="Q6928" s="14">
        <f>IF([1]!Table_1[[#This Row],[연도]]=2018,1,0)</f>
        <v>0</v>
      </c>
      <c r="R6928" s="14">
        <f>IF([1]!Table_1[[#This Row],[연도]]=2019,1,0)</f>
        <v>0</v>
      </c>
      <c r="S6928" s="14">
        <f>IF([1]!Table_1[[#This Row],[연도]]=2020,1,0)</f>
        <v>0</v>
      </c>
      <c r="T6928" s="14">
        <f>IF([1]!Table_1[[#This Row],[연도]]=2021,1,0)</f>
        <v>0</v>
      </c>
      <c r="U6928" s="14">
        <f>IF([1]!Table_1[[#This Row],[연도]]=2022,1,0)</f>
        <v>0</v>
      </c>
      <c r="V6928" s="14">
        <f>IF([1]!Table_1[[#This Row],[연도]]=2023,1,0)</f>
        <v>1</v>
      </c>
      <c r="W6928" s="10">
        <v>0.63</v>
      </c>
      <c r="X6928" s="10">
        <f>Y6928/1000000000000</f>
        <v>2.2950453959999999E-2</v>
      </c>
      <c r="Y6928" s="14">
        <f>[1]!Table_1[[#This Row],[주가]]*[1]!Table_1[[#This Row],[기말주식수]]</f>
        <v>22950453960</v>
      </c>
      <c r="Z6928" s="14">
        <f>AA6928/10</f>
        <v>0.44484017513735807</v>
      </c>
      <c r="AA6928" s="14">
        <f>[1]!Table_1[[#This Row],[시가총액]]/[1]!Table_1[[#This Row],[당기순이익(세후영업이익)]]</f>
        <v>4.4484017513735807</v>
      </c>
      <c r="AB6928" s="10">
        <v>910732300</v>
      </c>
    </row>
    <row r="6929" spans="1:28" ht="19.2">
      <c r="A6929" s="12">
        <v>6928</v>
      </c>
      <c r="B6929" s="12">
        <v>189860</v>
      </c>
      <c r="C6929" s="13" t="s">
        <v>1155</v>
      </c>
      <c r="D6929" s="13" t="s">
        <v>20</v>
      </c>
      <c r="E6929" s="12">
        <v>2016</v>
      </c>
      <c r="F6929" s="12">
        <v>38.432000000000002</v>
      </c>
      <c r="G6929" s="15">
        <f>([1]!Table_1[[#This Row],[총자산]]-[1]!Table_1[[#This Row],[장부가치 자기자본]]+[1]!Table_1[[#This Row],[시가총액]])/[1]!Table_1[[#This Row],[총자산]]</f>
        <v>0.82459768621617757</v>
      </c>
      <c r="H6929" s="14">
        <f>I6929/100000000000</f>
        <v>2.0014423069999999E-2</v>
      </c>
      <c r="I6929" s="12">
        <v>2001442307</v>
      </c>
      <c r="J6929" s="12">
        <v>11.51</v>
      </c>
      <c r="K6929" s="10">
        <f>L6929/1000000000000</f>
        <v>5.0190070479000003E-2</v>
      </c>
      <c r="L6929" s="12">
        <v>50190070479</v>
      </c>
      <c r="M6929" s="12">
        <v>3.44</v>
      </c>
      <c r="N6929" s="12">
        <v>1</v>
      </c>
      <c r="O6929" s="15">
        <f>IF([1]!Table_1[[#This Row],[연도]]=2016,1,0)</f>
        <v>1</v>
      </c>
      <c r="P6929" s="15">
        <f>IF([1]!Table_1[[#This Row],[연도]]=2017,1,0)</f>
        <v>0</v>
      </c>
      <c r="Q6929" s="15">
        <f>IF([1]!Table_1[[#This Row],[연도]]=2018,1,0)</f>
        <v>0</v>
      </c>
      <c r="R6929" s="15">
        <f>IF([1]!Table_1[[#This Row],[연도]]=2019,1,0)</f>
        <v>0</v>
      </c>
      <c r="S6929" s="15">
        <f>IF([1]!Table_1[[#This Row],[연도]]=2020,1,0)</f>
        <v>0</v>
      </c>
      <c r="T6929" s="15">
        <f>IF([1]!Table_1[[#This Row],[연도]]=2021,1,0)</f>
        <v>0</v>
      </c>
      <c r="U6929" s="15">
        <f>IF([1]!Table_1[[#This Row],[연도]]=2022,1,0)</f>
        <v>0</v>
      </c>
      <c r="V6929" s="15">
        <f>IF([1]!Table_1[[#This Row],[연도]]=2023,1,0)</f>
        <v>0</v>
      </c>
      <c r="W6929" s="12">
        <v>0.71</v>
      </c>
      <c r="X6929" s="10">
        <f>Y6929/1000000000000</f>
        <v>2.424695E-2</v>
      </c>
      <c r="Y6929" s="15">
        <f>[1]!Table_1[[#This Row],[주가]]*[1]!Table_1[[#This Row],[기말주식수]]</f>
        <v>24246950000</v>
      </c>
      <c r="Z6929" s="14">
        <f>AA6929/10</f>
        <v>1.2114738413991166</v>
      </c>
      <c r="AA6929" s="15">
        <f>[1]!Table_1[[#This Row],[시가총액]]/[1]!Table_1[[#This Row],[당기순이익(세후영업이익)]]</f>
        <v>12.114738413991166</v>
      </c>
      <c r="AB6929" s="12">
        <v>533432900</v>
      </c>
    </row>
    <row r="6930" spans="1:28" ht="19.2">
      <c r="A6930" s="10">
        <v>6929</v>
      </c>
      <c r="B6930" s="10">
        <v>189860</v>
      </c>
      <c r="C6930" s="11" t="s">
        <v>1155</v>
      </c>
      <c r="D6930" s="11" t="s">
        <v>20</v>
      </c>
      <c r="E6930" s="10">
        <v>2018</v>
      </c>
      <c r="F6930" s="10">
        <v>14.398</v>
      </c>
      <c r="G6930" s="14">
        <f>([1]!Table_1[[#This Row],[총자산]]-[1]!Table_1[[#This Row],[장부가치 자기자본]]+[1]!Table_1[[#This Row],[시가총액]])/[1]!Table_1[[#This Row],[총자산]]</f>
        <v>1.0885908182624069</v>
      </c>
      <c r="H6930" s="14">
        <f>I6930/100000000000</f>
        <v>5.127706529E-2</v>
      </c>
      <c r="I6930" s="10">
        <v>5127706529</v>
      </c>
      <c r="J6930" s="10">
        <v>20.350000000000001</v>
      </c>
      <c r="K6930" s="10">
        <f>L6930/1000000000000</f>
        <v>5.7324256917999999E-2</v>
      </c>
      <c r="L6930" s="10">
        <v>57324256918</v>
      </c>
      <c r="M6930" s="10">
        <v>4.0199999999999996</v>
      </c>
      <c r="N6930" s="10">
        <v>1</v>
      </c>
      <c r="O6930" s="14">
        <f>IF([1]!Table_1[[#This Row],[연도]]=2016,1,0)</f>
        <v>0</v>
      </c>
      <c r="P6930" s="14">
        <f>IF([1]!Table_1[[#This Row],[연도]]=2017,1,0)</f>
        <v>0</v>
      </c>
      <c r="Q6930" s="14">
        <f>IF([1]!Table_1[[#This Row],[연도]]=2018,1,0)</f>
        <v>1</v>
      </c>
      <c r="R6930" s="14">
        <f>IF([1]!Table_1[[#This Row],[연도]]=2019,1,0)</f>
        <v>0</v>
      </c>
      <c r="S6930" s="14">
        <f>IF([1]!Table_1[[#This Row],[연도]]=2020,1,0)</f>
        <v>0</v>
      </c>
      <c r="T6930" s="14">
        <f>IF([1]!Table_1[[#This Row],[연도]]=2021,1,0)</f>
        <v>0</v>
      </c>
      <c r="U6930" s="14">
        <f>IF([1]!Table_1[[#This Row],[연도]]=2022,1,0)</f>
        <v>0</v>
      </c>
      <c r="V6930" s="14">
        <f>IF([1]!Table_1[[#This Row],[연도]]=2023,1,0)</f>
        <v>0</v>
      </c>
      <c r="W6930" s="10">
        <v>0.77</v>
      </c>
      <c r="X6930" s="10">
        <f>Y6930/1000000000000</f>
        <v>4.1559272299999998E-2</v>
      </c>
      <c r="Y6930" s="14">
        <f>[1]!Table_1[[#This Row],[주가]]*[1]!Table_1[[#This Row],[기말주식수]]</f>
        <v>41559272300</v>
      </c>
      <c r="Z6930" s="14">
        <f>AA6930/10</f>
        <v>0.81048461071162059</v>
      </c>
      <c r="AA6930" s="14">
        <f>[1]!Table_1[[#This Row],[시가총액]]/[1]!Table_1[[#This Row],[당기순이익(세후영업이익)]]</f>
        <v>8.1048461071162059</v>
      </c>
      <c r="AB6930" s="10">
        <v>484939000</v>
      </c>
    </row>
    <row r="6931" spans="1:28" ht="19.2">
      <c r="A6931" s="12">
        <v>6930</v>
      </c>
      <c r="B6931" s="12">
        <v>189860</v>
      </c>
      <c r="C6931" s="13" t="s">
        <v>1155</v>
      </c>
      <c r="D6931" s="13" t="s">
        <v>20</v>
      </c>
      <c r="E6931" s="12">
        <v>2019</v>
      </c>
      <c r="F6931" s="12">
        <v>21.779</v>
      </c>
      <c r="G6931" s="15">
        <f>([1]!Table_1[[#This Row],[총자산]]-[1]!Table_1[[#This Row],[장부가치 자기자본]]+[1]!Table_1[[#This Row],[시가총액]])/[1]!Table_1[[#This Row],[총자산]]</f>
        <v>0.98055922995213651</v>
      </c>
      <c r="H6931" s="14">
        <f>I6931/100000000000</f>
        <v>1.0745291549999999E-2</v>
      </c>
      <c r="I6931" s="12">
        <v>1074529155</v>
      </c>
      <c r="J6931" s="12">
        <v>8.11</v>
      </c>
      <c r="K6931" s="10">
        <f>L6931/1000000000000</f>
        <v>6.1071315171E-2</v>
      </c>
      <c r="L6931" s="12">
        <v>61071315171</v>
      </c>
      <c r="M6931" s="12">
        <v>3.64</v>
      </c>
      <c r="N6931" s="12">
        <v>1</v>
      </c>
      <c r="O6931" s="15">
        <f>IF([1]!Table_1[[#This Row],[연도]]=2016,1,0)</f>
        <v>0</v>
      </c>
      <c r="P6931" s="15">
        <f>IF([1]!Table_1[[#This Row],[연도]]=2017,1,0)</f>
        <v>0</v>
      </c>
      <c r="Q6931" s="15">
        <f>IF([1]!Table_1[[#This Row],[연도]]=2018,1,0)</f>
        <v>0</v>
      </c>
      <c r="R6931" s="15">
        <f>IF([1]!Table_1[[#This Row],[연도]]=2019,1,0)</f>
        <v>1</v>
      </c>
      <c r="S6931" s="15">
        <f>IF([1]!Table_1[[#This Row],[연도]]=2020,1,0)</f>
        <v>0</v>
      </c>
      <c r="T6931" s="15">
        <f>IF([1]!Table_1[[#This Row],[연도]]=2021,1,0)</f>
        <v>0</v>
      </c>
      <c r="U6931" s="15">
        <f>IF([1]!Table_1[[#This Row],[연도]]=2022,1,0)</f>
        <v>0</v>
      </c>
      <c r="V6931" s="15">
        <f>IF([1]!Table_1[[#This Row],[연도]]=2023,1,0)</f>
        <v>0</v>
      </c>
      <c r="W6931" s="12">
        <v>0.5</v>
      </c>
      <c r="X6931" s="10">
        <f>Y6931/1000000000000</f>
        <v>3.6661388400000001E-2</v>
      </c>
      <c r="Y6931" s="15">
        <f>[1]!Table_1[[#This Row],[주가]]*[1]!Table_1[[#This Row],[기말주식수]]</f>
        <v>36661388400</v>
      </c>
      <c r="Z6931" s="14">
        <f>AA6931/10</f>
        <v>3.4118560887256706</v>
      </c>
      <c r="AA6931" s="15">
        <f>[1]!Table_1[[#This Row],[시가총액]]/[1]!Table_1[[#This Row],[당기순이익(세후영업이익)]]</f>
        <v>34.118560887256706</v>
      </c>
      <c r="AB6931" s="12">
        <v>290963400</v>
      </c>
    </row>
    <row r="6932" spans="1:28" ht="19.2">
      <c r="A6932" s="10">
        <v>6931</v>
      </c>
      <c r="B6932" s="10">
        <v>189980</v>
      </c>
      <c r="C6932" s="11" t="s">
        <v>1156</v>
      </c>
      <c r="D6932" s="11" t="s">
        <v>20</v>
      </c>
      <c r="E6932" s="10">
        <v>2016</v>
      </c>
      <c r="F6932" s="10">
        <v>20.981000000000002</v>
      </c>
      <c r="G6932" s="14">
        <f>([1]!Table_1[[#This Row],[총자산]]-[1]!Table_1[[#This Row],[장부가치 자기자본]]+[1]!Table_1[[#This Row],[시가총액]])/[1]!Table_1[[#This Row],[총자산]]</f>
        <v>0.47301163112874256</v>
      </c>
      <c r="H6932" s="14">
        <f>I6932/100000000000</f>
        <v>3.9223594119999997E-2</v>
      </c>
      <c r="I6932" s="10">
        <v>3922359412</v>
      </c>
      <c r="J6932" s="10">
        <v>-10.9</v>
      </c>
      <c r="K6932" s="10">
        <f>L6932/1000000000000</f>
        <v>4.1377159905000002E-2</v>
      </c>
      <c r="L6932" s="10">
        <v>41377159905</v>
      </c>
      <c r="M6932" s="10">
        <v>8.6300000000000008</v>
      </c>
      <c r="N6932" s="10">
        <v>1</v>
      </c>
      <c r="O6932" s="14">
        <f>IF([1]!Table_1[[#This Row],[연도]]=2016,1,0)</f>
        <v>1</v>
      </c>
      <c r="P6932" s="14">
        <f>IF([1]!Table_1[[#This Row],[연도]]=2017,1,0)</f>
        <v>0</v>
      </c>
      <c r="Q6932" s="14">
        <f>IF([1]!Table_1[[#This Row],[연도]]=2018,1,0)</f>
        <v>0</v>
      </c>
      <c r="R6932" s="14">
        <f>IF([1]!Table_1[[#This Row],[연도]]=2019,1,0)</f>
        <v>0</v>
      </c>
      <c r="S6932" s="14">
        <f>IF([1]!Table_1[[#This Row],[연도]]=2020,1,0)</f>
        <v>0</v>
      </c>
      <c r="T6932" s="14">
        <f>IF([1]!Table_1[[#This Row],[연도]]=2021,1,0)</f>
        <v>0</v>
      </c>
      <c r="U6932" s="14">
        <f>IF([1]!Table_1[[#This Row],[연도]]=2022,1,0)</f>
        <v>0</v>
      </c>
      <c r="V6932" s="14">
        <f>IF([1]!Table_1[[#This Row],[연도]]=2023,1,0)</f>
        <v>0</v>
      </c>
      <c r="W6932" s="10">
        <v>0.63</v>
      </c>
      <c r="X6932" s="10">
        <f>Y6932/1000000000000</f>
        <v>2.0203232832000002E-2</v>
      </c>
      <c r="Y6932" s="14">
        <f>[1]!Table_1[[#This Row],[주가]]*[1]!Table_1[[#This Row],[기말주식수]]</f>
        <v>20203232832</v>
      </c>
      <c r="Z6932" s="14">
        <f>AA6932/10</f>
        <v>0.5150785715911339</v>
      </c>
      <c r="AA6932" s="14">
        <f>[1]!Table_1[[#This Row],[시가총액]]/[1]!Table_1[[#This Row],[당기순이익(세후영업이익)]]</f>
        <v>5.150785715911339</v>
      </c>
      <c r="AB6932" s="10">
        <v>702237500</v>
      </c>
    </row>
    <row r="6933" spans="1:28" ht="19.2">
      <c r="A6933" s="12">
        <v>6932</v>
      </c>
      <c r="B6933" s="12">
        <v>189980</v>
      </c>
      <c r="C6933" s="13" t="s">
        <v>1156</v>
      </c>
      <c r="D6933" s="13" t="s">
        <v>20</v>
      </c>
      <c r="E6933" s="12">
        <v>2017</v>
      </c>
      <c r="F6933" s="12">
        <v>13.401</v>
      </c>
      <c r="G6933" s="15">
        <f>([1]!Table_1[[#This Row],[총자산]]-[1]!Table_1[[#This Row],[장부가치 자기자본]]+[1]!Table_1[[#This Row],[시가총액]])/[1]!Table_1[[#This Row],[총자산]]</f>
        <v>0.36429110239579465</v>
      </c>
      <c r="H6933" s="14">
        <f>I6933/100000000000</f>
        <v>2.8777432570000001E-2</v>
      </c>
      <c r="I6933" s="12">
        <v>2877743257</v>
      </c>
      <c r="J6933" s="12">
        <v>4.96</v>
      </c>
      <c r="K6933" s="10">
        <f>L6933/1000000000000</f>
        <v>4.4898941068999998E-2</v>
      </c>
      <c r="L6933" s="12">
        <v>44898941069</v>
      </c>
      <c r="M6933" s="12">
        <v>8.08</v>
      </c>
      <c r="N6933" s="12">
        <v>1</v>
      </c>
      <c r="O6933" s="15">
        <f>IF([1]!Table_1[[#This Row],[연도]]=2016,1,0)</f>
        <v>0</v>
      </c>
      <c r="P6933" s="15">
        <f>IF([1]!Table_1[[#This Row],[연도]]=2017,1,0)</f>
        <v>1</v>
      </c>
      <c r="Q6933" s="15">
        <f>IF([1]!Table_1[[#This Row],[연도]]=2018,1,0)</f>
        <v>0</v>
      </c>
      <c r="R6933" s="15">
        <f>IF([1]!Table_1[[#This Row],[연도]]=2019,1,0)</f>
        <v>0</v>
      </c>
      <c r="S6933" s="15">
        <f>IF([1]!Table_1[[#This Row],[연도]]=2020,1,0)</f>
        <v>0</v>
      </c>
      <c r="T6933" s="15">
        <f>IF([1]!Table_1[[#This Row],[연도]]=2021,1,0)</f>
        <v>0</v>
      </c>
      <c r="U6933" s="15">
        <f>IF([1]!Table_1[[#This Row],[연도]]=2022,1,0)</f>
        <v>0</v>
      </c>
      <c r="V6933" s="15">
        <f>IF([1]!Table_1[[#This Row],[연도]]=2023,1,0)</f>
        <v>0</v>
      </c>
      <c r="W6933" s="12">
        <v>0.53</v>
      </c>
      <c r="X6933" s="10">
        <f>Y6933/1000000000000</f>
        <v>1.2766505048999999E-2</v>
      </c>
      <c r="Y6933" s="15">
        <f>[1]!Table_1[[#This Row],[주가]]*[1]!Table_1[[#This Row],[기말주식수]]</f>
        <v>12766505049</v>
      </c>
      <c r="Z6933" s="14">
        <f>AA6933/10</f>
        <v>0.44362904918449442</v>
      </c>
      <c r="AA6933" s="15">
        <f>[1]!Table_1[[#This Row],[시가총액]]/[1]!Table_1[[#This Row],[당기순이익(세후영업이익)]]</f>
        <v>4.436290491844944</v>
      </c>
      <c r="AB6933" s="12">
        <v>351118750</v>
      </c>
    </row>
    <row r="6934" spans="1:28" ht="19.2">
      <c r="A6934" s="10">
        <v>6933</v>
      </c>
      <c r="B6934" s="10">
        <v>189980</v>
      </c>
      <c r="C6934" s="11" t="s">
        <v>1156</v>
      </c>
      <c r="D6934" s="11" t="s">
        <v>20</v>
      </c>
      <c r="E6934" s="10">
        <v>2018</v>
      </c>
      <c r="F6934" s="10">
        <v>25.434000000000001</v>
      </c>
      <c r="G6934" s="14">
        <f>([1]!Table_1[[#This Row],[총자산]]-[1]!Table_1[[#This Row],[장부가치 자기자본]]+[1]!Table_1[[#This Row],[시가총액]])/[1]!Table_1[[#This Row],[총자산]]</f>
        <v>0.38601961888530434</v>
      </c>
      <c r="H6934" s="14">
        <f>I6934/100000000000</f>
        <v>4.2520299769999999E-2</v>
      </c>
      <c r="I6934" s="10">
        <v>4252029977</v>
      </c>
      <c r="J6934" s="10">
        <v>16.55</v>
      </c>
      <c r="K6934" s="10">
        <f>L6934/1000000000000</f>
        <v>4.7651005341000002E-2</v>
      </c>
      <c r="L6934" s="10">
        <v>47651005341</v>
      </c>
      <c r="M6934" s="10">
        <v>6.84</v>
      </c>
      <c r="N6934" s="10">
        <v>1</v>
      </c>
      <c r="O6934" s="14">
        <f>IF([1]!Table_1[[#This Row],[연도]]=2016,1,0)</f>
        <v>0</v>
      </c>
      <c r="P6934" s="14">
        <f>IF([1]!Table_1[[#This Row],[연도]]=2017,1,0)</f>
        <v>0</v>
      </c>
      <c r="Q6934" s="14">
        <f>IF([1]!Table_1[[#This Row],[연도]]=2018,1,0)</f>
        <v>1</v>
      </c>
      <c r="R6934" s="14">
        <f>IF([1]!Table_1[[#This Row],[연도]]=2019,1,0)</f>
        <v>0</v>
      </c>
      <c r="S6934" s="14">
        <f>IF([1]!Table_1[[#This Row],[연도]]=2020,1,0)</f>
        <v>0</v>
      </c>
      <c r="T6934" s="14">
        <f>IF([1]!Table_1[[#This Row],[연도]]=2021,1,0)</f>
        <v>0</v>
      </c>
      <c r="U6934" s="14">
        <f>IF([1]!Table_1[[#This Row],[연도]]=2022,1,0)</f>
        <v>0</v>
      </c>
      <c r="V6934" s="14">
        <f>IF([1]!Table_1[[#This Row],[연도]]=2023,1,0)</f>
        <v>0</v>
      </c>
      <c r="W6934" s="10">
        <v>0.7</v>
      </c>
      <c r="X6934" s="10">
        <f>Y6934/1000000000000</f>
        <v>9.4776066810000007E-3</v>
      </c>
      <c r="Y6934" s="14">
        <f>[1]!Table_1[[#This Row],[주가]]*[1]!Table_1[[#This Row],[기말주식수]]</f>
        <v>9477606681</v>
      </c>
      <c r="Z6934" s="14">
        <f>AA6934/10</f>
        <v>0.22289604570678218</v>
      </c>
      <c r="AA6934" s="14">
        <f>[1]!Table_1[[#This Row],[시가총액]]/[1]!Table_1[[#This Row],[당기순이익(세후영업이익)]]</f>
        <v>2.2289604570678216</v>
      </c>
      <c r="AB6934" s="10">
        <v>702237500</v>
      </c>
    </row>
    <row r="6935" spans="1:28" ht="19.2">
      <c r="A6935" s="12">
        <v>6934</v>
      </c>
      <c r="B6935" s="12">
        <v>189980</v>
      </c>
      <c r="C6935" s="13" t="s">
        <v>1156</v>
      </c>
      <c r="D6935" s="13" t="s">
        <v>20</v>
      </c>
      <c r="E6935" s="12">
        <v>2019</v>
      </c>
      <c r="F6935" s="12">
        <v>19.863</v>
      </c>
      <c r="G6935" s="15">
        <f>([1]!Table_1[[#This Row],[총자산]]-[1]!Table_1[[#This Row],[장부가치 자기자본]]+[1]!Table_1[[#This Row],[시가총액]])/[1]!Table_1[[#This Row],[총자산]]</f>
        <v>1.0142308709555585</v>
      </c>
      <c r="H6935" s="14">
        <f>I6935/100000000000</f>
        <v>5.8131427819999998E-2</v>
      </c>
      <c r="I6935" s="12">
        <v>5813142782</v>
      </c>
      <c r="J6935" s="12">
        <v>9.1</v>
      </c>
      <c r="K6935" s="10">
        <f>L6935/1000000000000</f>
        <v>5.3767238677999998E-2</v>
      </c>
      <c r="L6935" s="12">
        <v>53767238678</v>
      </c>
      <c r="M6935" s="12">
        <v>5.94</v>
      </c>
      <c r="N6935" s="12">
        <v>1</v>
      </c>
      <c r="O6935" s="15">
        <f>IF([1]!Table_1[[#This Row],[연도]]=2016,1,0)</f>
        <v>0</v>
      </c>
      <c r="P6935" s="15">
        <f>IF([1]!Table_1[[#This Row],[연도]]=2017,1,0)</f>
        <v>0</v>
      </c>
      <c r="Q6935" s="15">
        <f>IF([1]!Table_1[[#This Row],[연도]]=2018,1,0)</f>
        <v>0</v>
      </c>
      <c r="R6935" s="15">
        <f>IF([1]!Table_1[[#This Row],[연도]]=2019,1,0)</f>
        <v>1</v>
      </c>
      <c r="S6935" s="15">
        <f>IF([1]!Table_1[[#This Row],[연도]]=2020,1,0)</f>
        <v>0</v>
      </c>
      <c r="T6935" s="15">
        <f>IF([1]!Table_1[[#This Row],[연도]]=2021,1,0)</f>
        <v>0</v>
      </c>
      <c r="U6935" s="15">
        <f>IF([1]!Table_1[[#This Row],[연도]]=2022,1,0)</f>
        <v>0</v>
      </c>
      <c r="V6935" s="15">
        <f>IF([1]!Table_1[[#This Row],[연도]]=2023,1,0)</f>
        <v>0</v>
      </c>
      <c r="W6935" s="12">
        <v>0.93</v>
      </c>
      <c r="X6935" s="10">
        <f>Y6935/1000000000000</f>
        <v>6.5337489900000004E-2</v>
      </c>
      <c r="Y6935" s="15">
        <f>[1]!Table_1[[#This Row],[주가]]*[1]!Table_1[[#This Row],[기말주식수]]</f>
        <v>65337489900</v>
      </c>
      <c r="Z6935" s="14">
        <f>AA6935/10</f>
        <v>1.1239615531604192</v>
      </c>
      <c r="AA6935" s="15">
        <f>[1]!Table_1[[#This Row],[시가총액]]/[1]!Table_1[[#This Row],[당기순이익(세후영업이익)]]</f>
        <v>11.239615531604192</v>
      </c>
      <c r="AB6935" s="12">
        <v>1053356250</v>
      </c>
    </row>
    <row r="6936" spans="1:28" ht="19.2">
      <c r="A6936" s="10">
        <v>6935</v>
      </c>
      <c r="B6936" s="10">
        <v>189980</v>
      </c>
      <c r="C6936" s="11" t="s">
        <v>1156</v>
      </c>
      <c r="D6936" s="11" t="s">
        <v>20</v>
      </c>
      <c r="E6936" s="10">
        <v>2020</v>
      </c>
      <c r="F6936" s="10">
        <v>9.0310000000000006</v>
      </c>
      <c r="G6936" s="14">
        <f>([1]!Table_1[[#This Row],[총자산]]-[1]!Table_1[[#This Row],[장부가치 자기자본]]+[1]!Table_1[[#This Row],[시가총액]])/[1]!Table_1[[#This Row],[총자산]]</f>
        <v>1.1336501278423996</v>
      </c>
      <c r="H6936" s="14">
        <f>I6936/100000000000</f>
        <v>2.4792351989999999E-2</v>
      </c>
      <c r="I6936" s="10">
        <v>2479235199</v>
      </c>
      <c r="J6936" s="10">
        <v>3.66</v>
      </c>
      <c r="K6936" s="10">
        <f>L6936/1000000000000</f>
        <v>5.0414008854999998E-2</v>
      </c>
      <c r="L6936" s="10">
        <v>50414008855</v>
      </c>
      <c r="M6936" s="10">
        <v>2.39</v>
      </c>
      <c r="N6936" s="10">
        <v>1</v>
      </c>
      <c r="O6936" s="14">
        <f>IF([1]!Table_1[[#This Row],[연도]]=2016,1,0)</f>
        <v>0</v>
      </c>
      <c r="P6936" s="14">
        <f>IF([1]!Table_1[[#This Row],[연도]]=2017,1,0)</f>
        <v>0</v>
      </c>
      <c r="Q6936" s="14">
        <f>IF([1]!Table_1[[#This Row],[연도]]=2018,1,0)</f>
        <v>0</v>
      </c>
      <c r="R6936" s="14">
        <f>IF([1]!Table_1[[#This Row],[연도]]=2019,1,0)</f>
        <v>0</v>
      </c>
      <c r="S6936" s="14">
        <f>IF([1]!Table_1[[#This Row],[연도]]=2020,1,0)</f>
        <v>1</v>
      </c>
      <c r="T6936" s="14">
        <f>IF([1]!Table_1[[#This Row],[연도]]=2021,1,0)</f>
        <v>0</v>
      </c>
      <c r="U6936" s="14">
        <f>IF([1]!Table_1[[#This Row],[연도]]=2022,1,0)</f>
        <v>0</v>
      </c>
      <c r="V6936" s="14">
        <f>IF([1]!Table_1[[#This Row],[연도]]=2023,1,0)</f>
        <v>0</v>
      </c>
      <c r="W6936" s="10">
        <v>0.82</v>
      </c>
      <c r="X6936" s="10">
        <f>Y6936/1000000000000</f>
        <v>8.1188773605E-2</v>
      </c>
      <c r="Y6936" s="14">
        <f>[1]!Table_1[[#This Row],[주가]]*[1]!Table_1[[#This Row],[기말주식수]]</f>
        <v>81188773605</v>
      </c>
      <c r="Z6936" s="14">
        <f>AA6936/10</f>
        <v>3.2747507633703941</v>
      </c>
      <c r="AA6936" s="14">
        <f>[1]!Table_1[[#This Row],[시가총액]]/[1]!Table_1[[#This Row],[당기순이익(세후영업이익)]]</f>
        <v>32.74750763370394</v>
      </c>
      <c r="AB6936" s="10">
        <v>353011980</v>
      </c>
    </row>
    <row r="6937" spans="1:28" ht="19.2">
      <c r="A6937" s="12">
        <v>6936</v>
      </c>
      <c r="B6937" s="12">
        <v>189980</v>
      </c>
      <c r="C6937" s="13" t="s">
        <v>1156</v>
      </c>
      <c r="D6937" s="13" t="s">
        <v>20</v>
      </c>
      <c r="E6937" s="12">
        <v>2021</v>
      </c>
      <c r="F6937" s="12">
        <v>18.300999999999998</v>
      </c>
      <c r="G6937" s="15">
        <f>([1]!Table_1[[#This Row],[총자산]]-[1]!Table_1[[#This Row],[장부가치 자기자본]]+[1]!Table_1[[#This Row],[시가총액]])/[1]!Table_1[[#This Row],[총자산]]</f>
        <v>1.5349642272820674</v>
      </c>
      <c r="H6937" s="14">
        <f>I6937/100000000000</f>
        <v>6.6951331340000003E-2</v>
      </c>
      <c r="I6937" s="12">
        <v>6695133134</v>
      </c>
      <c r="J6937" s="12">
        <v>42.53</v>
      </c>
      <c r="K6937" s="10">
        <f>L6937/1000000000000</f>
        <v>7.1531049299999996E-2</v>
      </c>
      <c r="L6937" s="12">
        <v>71531049300</v>
      </c>
      <c r="M6937" s="12">
        <v>2.38</v>
      </c>
      <c r="N6937" s="12">
        <v>1</v>
      </c>
      <c r="O6937" s="15">
        <f>IF([1]!Table_1[[#This Row],[연도]]=2016,1,0)</f>
        <v>0</v>
      </c>
      <c r="P6937" s="15">
        <f>IF([1]!Table_1[[#This Row],[연도]]=2017,1,0)</f>
        <v>0</v>
      </c>
      <c r="Q6937" s="15">
        <f>IF([1]!Table_1[[#This Row],[연도]]=2018,1,0)</f>
        <v>0</v>
      </c>
      <c r="R6937" s="15">
        <f>IF([1]!Table_1[[#This Row],[연도]]=2019,1,0)</f>
        <v>0</v>
      </c>
      <c r="S6937" s="15">
        <f>IF([1]!Table_1[[#This Row],[연도]]=2020,1,0)</f>
        <v>0</v>
      </c>
      <c r="T6937" s="15">
        <f>IF([1]!Table_1[[#This Row],[연도]]=2021,1,0)</f>
        <v>1</v>
      </c>
      <c r="U6937" s="15">
        <f>IF([1]!Table_1[[#This Row],[연도]]=2022,1,0)</f>
        <v>0</v>
      </c>
      <c r="V6937" s="15">
        <f>IF([1]!Table_1[[#This Row],[연도]]=2023,1,0)</f>
        <v>0</v>
      </c>
      <c r="W6937" s="12">
        <v>0.86</v>
      </c>
      <c r="X6937" s="10">
        <f>Y6937/1000000000000</f>
        <v>0.1519915298</v>
      </c>
      <c r="Y6937" s="15">
        <f>[1]!Table_1[[#This Row],[주가]]*[1]!Table_1[[#This Row],[기말주식수]]</f>
        <v>151991529800</v>
      </c>
      <c r="Z6937" s="14">
        <f>AA6937/10</f>
        <v>2.2701793490578854</v>
      </c>
      <c r="AA6937" s="15">
        <f>[1]!Table_1[[#This Row],[시가총액]]/[1]!Table_1[[#This Row],[당기순이익(세후영업이익)]]</f>
        <v>22.701793490578854</v>
      </c>
      <c r="AB6937" s="12">
        <v>1156595730</v>
      </c>
    </row>
    <row r="6938" spans="1:28" ht="19.2">
      <c r="A6938" s="10">
        <v>6937</v>
      </c>
      <c r="B6938" s="10">
        <v>189980</v>
      </c>
      <c r="C6938" s="11" t="s">
        <v>1156</v>
      </c>
      <c r="D6938" s="11" t="s">
        <v>20</v>
      </c>
      <c r="E6938" s="10">
        <v>2022</v>
      </c>
      <c r="F6938" s="10">
        <v>13.010999999999999</v>
      </c>
      <c r="G6938" s="14">
        <f>([1]!Table_1[[#This Row],[총자산]]-[1]!Table_1[[#This Row],[장부가치 자기자본]]+[1]!Table_1[[#This Row],[시가총액]])/[1]!Table_1[[#This Row],[총자산]]</f>
        <v>1.067644066193141</v>
      </c>
      <c r="H6938" s="14">
        <f>I6938/100000000000</f>
        <v>0.10482425626</v>
      </c>
      <c r="I6938" s="10">
        <v>10482425626</v>
      </c>
      <c r="J6938" s="10">
        <v>59.57</v>
      </c>
      <c r="K6938" s="10">
        <f>L6938/1000000000000</f>
        <v>9.7251566947000004E-2</v>
      </c>
      <c r="L6938" s="10">
        <v>97251566947</v>
      </c>
      <c r="M6938" s="10">
        <v>2.41</v>
      </c>
      <c r="N6938" s="10">
        <v>1</v>
      </c>
      <c r="O6938" s="14">
        <f>IF([1]!Table_1[[#This Row],[연도]]=2016,1,0)</f>
        <v>0</v>
      </c>
      <c r="P6938" s="14">
        <f>IF([1]!Table_1[[#This Row],[연도]]=2017,1,0)</f>
        <v>0</v>
      </c>
      <c r="Q6938" s="14">
        <f>IF([1]!Table_1[[#This Row],[연도]]=2018,1,0)</f>
        <v>0</v>
      </c>
      <c r="R6938" s="14">
        <f>IF([1]!Table_1[[#This Row],[연도]]=2019,1,0)</f>
        <v>0</v>
      </c>
      <c r="S6938" s="14">
        <f>IF([1]!Table_1[[#This Row],[연도]]=2020,1,0)</f>
        <v>0</v>
      </c>
      <c r="T6938" s="14">
        <f>IF([1]!Table_1[[#This Row],[연도]]=2021,1,0)</f>
        <v>0</v>
      </c>
      <c r="U6938" s="14">
        <f>IF([1]!Table_1[[#This Row],[연도]]=2022,1,0)</f>
        <v>1</v>
      </c>
      <c r="V6938" s="14">
        <f>IF([1]!Table_1[[#This Row],[연도]]=2023,1,0)</f>
        <v>0</v>
      </c>
      <c r="W6938" s="10">
        <v>1.31</v>
      </c>
      <c r="X6938" s="10">
        <f>Y6938/1000000000000</f>
        <v>0.10716799808999999</v>
      </c>
      <c r="Y6938" s="14">
        <f>[1]!Table_1[[#This Row],[주가]]*[1]!Table_1[[#This Row],[기말주식수]]</f>
        <v>107167998090</v>
      </c>
      <c r="Z6938" s="14">
        <f>AA6938/10</f>
        <v>1.0223587737573516</v>
      </c>
      <c r="AA6938" s="14">
        <f>[1]!Table_1[[#This Row],[시가총액]]/[1]!Table_1[[#This Row],[당기순이익(세후영업이익)]]</f>
        <v>10.223587737573517</v>
      </c>
      <c r="AB6938" s="10">
        <v>1547729880</v>
      </c>
    </row>
    <row r="6939" spans="1:28" ht="19.2">
      <c r="A6939" s="12">
        <v>6938</v>
      </c>
      <c r="B6939" s="12">
        <v>189980</v>
      </c>
      <c r="C6939" s="13" t="s">
        <v>1156</v>
      </c>
      <c r="D6939" s="13" t="s">
        <v>20</v>
      </c>
      <c r="E6939" s="12">
        <v>2023</v>
      </c>
      <c r="F6939" s="12">
        <v>17.817</v>
      </c>
      <c r="G6939" s="15">
        <f>([1]!Table_1[[#This Row],[총자산]]-[1]!Table_1[[#This Row],[장부가치 자기자본]]+[1]!Table_1[[#This Row],[시가총액]])/[1]!Table_1[[#This Row],[총자산]]</f>
        <v>0.91298696610726882</v>
      </c>
      <c r="H6939" s="14">
        <f>I6939/100000000000</f>
        <v>0.10258667370000001</v>
      </c>
      <c r="I6939" s="12">
        <v>10258667370</v>
      </c>
      <c r="J6939" s="12">
        <v>0.89</v>
      </c>
      <c r="K6939" s="10">
        <f>L6939/1000000000000</f>
        <v>0.101121012105</v>
      </c>
      <c r="L6939" s="12">
        <v>101121012105</v>
      </c>
      <c r="M6939" s="12">
        <v>2.4700000000000002</v>
      </c>
      <c r="N6939" s="12">
        <v>1</v>
      </c>
      <c r="O6939" s="15">
        <f>IF([1]!Table_1[[#This Row],[연도]]=2016,1,0)</f>
        <v>0</v>
      </c>
      <c r="P6939" s="15">
        <f>IF([1]!Table_1[[#This Row],[연도]]=2017,1,0)</f>
        <v>0</v>
      </c>
      <c r="Q6939" s="15">
        <f>IF([1]!Table_1[[#This Row],[연도]]=2018,1,0)</f>
        <v>0</v>
      </c>
      <c r="R6939" s="15">
        <f>IF([1]!Table_1[[#This Row],[연도]]=2019,1,0)</f>
        <v>0</v>
      </c>
      <c r="S6939" s="15">
        <f>IF([1]!Table_1[[#This Row],[연도]]=2020,1,0)</f>
        <v>0</v>
      </c>
      <c r="T6939" s="15">
        <f>IF([1]!Table_1[[#This Row],[연도]]=2021,1,0)</f>
        <v>0</v>
      </c>
      <c r="U6939" s="15">
        <f>IF([1]!Table_1[[#This Row],[연도]]=2022,1,0)</f>
        <v>0</v>
      </c>
      <c r="V6939" s="15">
        <f>IF([1]!Table_1[[#This Row],[연도]]=2023,1,0)</f>
        <v>1</v>
      </c>
      <c r="W6939" s="12">
        <v>0.97</v>
      </c>
      <c r="X6939" s="10">
        <f>Y6939/1000000000000</f>
        <v>8.0476343135000003E-2</v>
      </c>
      <c r="Y6939" s="15">
        <f>[1]!Table_1[[#This Row],[주가]]*[1]!Table_1[[#This Row],[기말주식수]]</f>
        <v>80476343135</v>
      </c>
      <c r="Z6939" s="14">
        <f>AA6939/10</f>
        <v>0.78447170799534371</v>
      </c>
      <c r="AA6939" s="15">
        <f>[1]!Table_1[[#This Row],[시가총액]]/[1]!Table_1[[#This Row],[당기순이익(세후영업이익)]]</f>
        <v>7.8447170799534369</v>
      </c>
      <c r="AB6939" s="12">
        <v>1547729880</v>
      </c>
    </row>
    <row r="6940" spans="1:28" ht="19.2">
      <c r="A6940" s="10">
        <v>6939</v>
      </c>
      <c r="B6940" s="10">
        <v>192250</v>
      </c>
      <c r="C6940" s="11" t="s">
        <v>1157</v>
      </c>
      <c r="D6940" s="11" t="s">
        <v>20</v>
      </c>
      <c r="E6940" s="10">
        <v>2016</v>
      </c>
      <c r="F6940" s="10">
        <v>24.497</v>
      </c>
      <c r="G6940" s="14">
        <f>([1]!Table_1[[#This Row],[총자산]]-[1]!Table_1[[#This Row],[장부가치 자기자본]]+[1]!Table_1[[#This Row],[시가총액]])/[1]!Table_1[[#This Row],[총자산]]</f>
        <v>18.612833899929591</v>
      </c>
      <c r="H6940" s="14">
        <f>I6940/100000000000</f>
        <v>5.3907199429999997E-2</v>
      </c>
      <c r="I6940" s="10">
        <v>5390719943</v>
      </c>
      <c r="J6940" s="10">
        <v>44.74</v>
      </c>
      <c r="K6940" s="10">
        <f>L6940/1000000000000</f>
        <v>3.2145094504999999E-2</v>
      </c>
      <c r="L6940" s="10">
        <v>32145094505</v>
      </c>
      <c r="M6940" s="10">
        <v>7.42</v>
      </c>
      <c r="N6940" s="10">
        <v>1</v>
      </c>
      <c r="O6940" s="14">
        <f>IF([1]!Table_1[[#This Row],[연도]]=2016,1,0)</f>
        <v>1</v>
      </c>
      <c r="P6940" s="14">
        <f>IF([1]!Table_1[[#This Row],[연도]]=2017,1,0)</f>
        <v>0</v>
      </c>
      <c r="Q6940" s="14">
        <f>IF([1]!Table_1[[#This Row],[연도]]=2018,1,0)</f>
        <v>0</v>
      </c>
      <c r="R6940" s="14">
        <f>IF([1]!Table_1[[#This Row],[연도]]=2019,1,0)</f>
        <v>0</v>
      </c>
      <c r="S6940" s="14">
        <f>IF([1]!Table_1[[#This Row],[연도]]=2020,1,0)</f>
        <v>0</v>
      </c>
      <c r="T6940" s="14">
        <f>IF([1]!Table_1[[#This Row],[연도]]=2021,1,0)</f>
        <v>0</v>
      </c>
      <c r="U6940" s="14">
        <f>IF([1]!Table_1[[#This Row],[연도]]=2022,1,0)</f>
        <v>0</v>
      </c>
      <c r="V6940" s="14">
        <f>IF([1]!Table_1[[#This Row],[연도]]=2023,1,0)</f>
        <v>0</v>
      </c>
      <c r="W6940" s="10">
        <v>1.3</v>
      </c>
      <c r="X6940" s="10">
        <f>Y6940/1000000000000</f>
        <v>1.4201042162999999</v>
      </c>
      <c r="Y6940" s="14">
        <f>[1]!Table_1[[#This Row],[주가]]*[1]!Table_1[[#This Row],[기말주식수]]</f>
        <v>1420104216300</v>
      </c>
      <c r="Z6940" s="14">
        <f>AA6940/10</f>
        <v>26.343498295511431</v>
      </c>
      <c r="AA6940" s="14">
        <f>[1]!Table_1[[#This Row],[시가총액]]/[1]!Table_1[[#This Row],[당기순이익(세후영업이익)]]</f>
        <v>263.43498295511432</v>
      </c>
      <c r="AB6940" s="10">
        <v>1229525180</v>
      </c>
    </row>
    <row r="6941" spans="1:28" ht="19.2">
      <c r="A6941" s="12">
        <v>6940</v>
      </c>
      <c r="B6941" s="12">
        <v>192250</v>
      </c>
      <c r="C6941" s="13" t="s">
        <v>1157</v>
      </c>
      <c r="D6941" s="13" t="s">
        <v>20</v>
      </c>
      <c r="E6941" s="12">
        <v>2017</v>
      </c>
      <c r="F6941" s="12">
        <v>-12.47</v>
      </c>
      <c r="G6941" s="15">
        <f>([1]!Table_1[[#This Row],[총자산]]-[1]!Table_1[[#This Row],[장부가치 자기자본]]+[1]!Table_1[[#This Row],[시가총액]])/[1]!Table_1[[#This Row],[총자산]]</f>
        <v>13.189374912765247</v>
      </c>
      <c r="H6941" s="14">
        <f>I6941/100000000000</f>
        <v>-5.0660957409999999E-2</v>
      </c>
      <c r="I6941" s="12">
        <v>-5066095741</v>
      </c>
      <c r="J6941" s="12">
        <v>-5.7</v>
      </c>
      <c r="K6941" s="10">
        <f>L6941/1000000000000</f>
        <v>2.6489386076000002E-2</v>
      </c>
      <c r="L6941" s="12">
        <v>26489386076</v>
      </c>
      <c r="M6941" s="12">
        <v>24.33</v>
      </c>
      <c r="N6941" s="12">
        <v>1</v>
      </c>
      <c r="O6941" s="15">
        <f>IF([1]!Table_1[[#This Row],[연도]]=2016,1,0)</f>
        <v>0</v>
      </c>
      <c r="P6941" s="15">
        <f>IF([1]!Table_1[[#This Row],[연도]]=2017,1,0)</f>
        <v>1</v>
      </c>
      <c r="Q6941" s="15">
        <f>IF([1]!Table_1[[#This Row],[연도]]=2018,1,0)</f>
        <v>0</v>
      </c>
      <c r="R6941" s="15">
        <f>IF([1]!Table_1[[#This Row],[연도]]=2019,1,0)</f>
        <v>0</v>
      </c>
      <c r="S6941" s="15">
        <f>IF([1]!Table_1[[#This Row],[연도]]=2020,1,0)</f>
        <v>0</v>
      </c>
      <c r="T6941" s="15">
        <f>IF([1]!Table_1[[#This Row],[연도]]=2021,1,0)</f>
        <v>0</v>
      </c>
      <c r="U6941" s="15">
        <f>IF([1]!Table_1[[#This Row],[연도]]=2022,1,0)</f>
        <v>0</v>
      </c>
      <c r="V6941" s="15">
        <f>IF([1]!Table_1[[#This Row],[연도]]=2023,1,0)</f>
        <v>0</v>
      </c>
      <c r="W6941" s="12">
        <v>0.63</v>
      </c>
      <c r="X6941" s="10">
        <f>Y6941/1000000000000</f>
        <v>0.94058850689999995</v>
      </c>
      <c r="Y6941" s="15">
        <f>[1]!Table_1[[#This Row],[주가]]*[1]!Table_1[[#This Row],[기말주식수]]</f>
        <v>940588506900</v>
      </c>
      <c r="Z6941" s="14">
        <f>AA6941/10</f>
        <v>-18.566338951863877</v>
      </c>
      <c r="AA6941" s="15">
        <f>[1]!Table_1[[#This Row],[시가총액]]/[1]!Table_1[[#This Row],[당기순이익(세후영업이익)]]</f>
        <v>-185.66338951863878</v>
      </c>
      <c r="AB6941" s="12">
        <v>614762590</v>
      </c>
    </row>
    <row r="6942" spans="1:28" ht="19.2">
      <c r="A6942" s="10">
        <v>6941</v>
      </c>
      <c r="B6942" s="10">
        <v>192390</v>
      </c>
      <c r="C6942" s="11" t="s">
        <v>1158</v>
      </c>
      <c r="D6942" s="11" t="s">
        <v>20</v>
      </c>
      <c r="E6942" s="10">
        <v>2016</v>
      </c>
      <c r="F6942" s="10">
        <v>17.768999999999998</v>
      </c>
      <c r="G6942" s="14">
        <f>([1]!Table_1[[#This Row],[총자산]]-[1]!Table_1[[#This Row],[장부가치 자기자본]]+[1]!Table_1[[#This Row],[시가총액]])/[1]!Table_1[[#This Row],[총자산]]</f>
        <v>1.3936201745144696</v>
      </c>
      <c r="H6942" s="14">
        <f>I6942/100000000000</f>
        <v>1.6268341580000002E-2</v>
      </c>
      <c r="I6942" s="10">
        <v>1626834158</v>
      </c>
      <c r="J6942" s="10">
        <v>-0.45</v>
      </c>
      <c r="K6942" s="10">
        <f>L6942/1000000000000</f>
        <v>6.4581333325000004E-2</v>
      </c>
      <c r="L6942" s="10">
        <v>64581333325</v>
      </c>
      <c r="M6942" s="10">
        <v>7.81</v>
      </c>
      <c r="N6942" s="10">
        <v>1</v>
      </c>
      <c r="O6942" s="14">
        <f>IF([1]!Table_1[[#This Row],[연도]]=2016,1,0)</f>
        <v>1</v>
      </c>
      <c r="P6942" s="14">
        <f>IF([1]!Table_1[[#This Row],[연도]]=2017,1,0)</f>
        <v>0</v>
      </c>
      <c r="Q6942" s="14">
        <f>IF([1]!Table_1[[#This Row],[연도]]=2018,1,0)</f>
        <v>0</v>
      </c>
      <c r="R6942" s="14">
        <f>IF([1]!Table_1[[#This Row],[연도]]=2019,1,0)</f>
        <v>0</v>
      </c>
      <c r="S6942" s="14">
        <f>IF([1]!Table_1[[#This Row],[연도]]=2020,1,0)</f>
        <v>0</v>
      </c>
      <c r="T6942" s="14">
        <f>IF([1]!Table_1[[#This Row],[연도]]=2021,1,0)</f>
        <v>0</v>
      </c>
      <c r="U6942" s="14">
        <f>IF([1]!Table_1[[#This Row],[연도]]=2022,1,0)</f>
        <v>0</v>
      </c>
      <c r="V6942" s="14">
        <f>IF([1]!Table_1[[#This Row],[연도]]=2023,1,0)</f>
        <v>0</v>
      </c>
      <c r="W6942" s="10">
        <v>0.97</v>
      </c>
      <c r="X6942" s="10">
        <f>Y6942/1000000000000</f>
        <v>7.1408764360000002E-2</v>
      </c>
      <c r="Y6942" s="14">
        <f>[1]!Table_1[[#This Row],[주가]]*[1]!Table_1[[#This Row],[기말주식수]]</f>
        <v>71408764360</v>
      </c>
      <c r="Z6942" s="14">
        <f>AA6942/10</f>
        <v>4.3894310928280866</v>
      </c>
      <c r="AA6942" s="14">
        <f>[1]!Table_1[[#This Row],[시가총액]]/[1]!Table_1[[#This Row],[당기순이익(세후영업이익)]]</f>
        <v>43.894310928280866</v>
      </c>
      <c r="AB6942" s="10">
        <v>286963710</v>
      </c>
    </row>
    <row r="6943" spans="1:28" ht="19.2">
      <c r="A6943" s="12">
        <v>6942</v>
      </c>
      <c r="B6943" s="12">
        <v>192390</v>
      </c>
      <c r="C6943" s="13" t="s">
        <v>1158</v>
      </c>
      <c r="D6943" s="13" t="s">
        <v>20</v>
      </c>
      <c r="E6943" s="12">
        <v>2017</v>
      </c>
      <c r="F6943" s="12">
        <v>19.783999999999999</v>
      </c>
      <c r="G6943" s="15">
        <f>([1]!Table_1[[#This Row],[총자산]]-[1]!Table_1[[#This Row],[장부가치 자기자본]]+[1]!Table_1[[#This Row],[시가총액]])/[1]!Table_1[[#This Row],[총자산]]</f>
        <v>0.88494983617444944</v>
      </c>
      <c r="H6943" s="14">
        <f>I6943/100000000000</f>
        <v>4.6916383989999998E-2</v>
      </c>
      <c r="I6943" s="12">
        <v>4691638399</v>
      </c>
      <c r="J6943" s="12">
        <v>74.53</v>
      </c>
      <c r="K6943" s="10">
        <f>L6943/1000000000000</f>
        <v>6.8571219515999995E-2</v>
      </c>
      <c r="L6943" s="12">
        <v>68571219516</v>
      </c>
      <c r="M6943" s="12">
        <v>5.56</v>
      </c>
      <c r="N6943" s="12">
        <v>1</v>
      </c>
      <c r="O6943" s="15">
        <f>IF([1]!Table_1[[#This Row],[연도]]=2016,1,0)</f>
        <v>0</v>
      </c>
      <c r="P6943" s="15">
        <f>IF([1]!Table_1[[#This Row],[연도]]=2017,1,0)</f>
        <v>1</v>
      </c>
      <c r="Q6943" s="15">
        <f>IF([1]!Table_1[[#This Row],[연도]]=2018,1,0)</f>
        <v>0</v>
      </c>
      <c r="R6943" s="15">
        <f>IF([1]!Table_1[[#This Row],[연도]]=2019,1,0)</f>
        <v>0</v>
      </c>
      <c r="S6943" s="15">
        <f>IF([1]!Table_1[[#This Row],[연도]]=2020,1,0)</f>
        <v>0</v>
      </c>
      <c r="T6943" s="15">
        <f>IF([1]!Table_1[[#This Row],[연도]]=2021,1,0)</f>
        <v>0</v>
      </c>
      <c r="U6943" s="15">
        <f>IF([1]!Table_1[[#This Row],[연도]]=2022,1,0)</f>
        <v>0</v>
      </c>
      <c r="V6943" s="15">
        <f>IF([1]!Table_1[[#This Row],[연도]]=2023,1,0)</f>
        <v>0</v>
      </c>
      <c r="W6943" s="12">
        <v>1.08</v>
      </c>
      <c r="X6943" s="10">
        <f>Y6943/1000000000000</f>
        <v>4.0044141339999999E-2</v>
      </c>
      <c r="Y6943" s="15">
        <f>[1]!Table_1[[#This Row],[주가]]*[1]!Table_1[[#This Row],[기말주식수]]</f>
        <v>40044141340</v>
      </c>
      <c r="Z6943" s="14">
        <f>AA6943/10</f>
        <v>0.85352147660261313</v>
      </c>
      <c r="AA6943" s="15">
        <f>[1]!Table_1[[#This Row],[시가총액]]/[1]!Table_1[[#This Row],[당기순이익(세후영업이익)]]</f>
        <v>8.5352147660261313</v>
      </c>
      <c r="AB6943" s="12">
        <v>765236560</v>
      </c>
    </row>
    <row r="6944" spans="1:28" ht="19.2">
      <c r="A6944" s="10">
        <v>6943</v>
      </c>
      <c r="B6944" s="10">
        <v>192390</v>
      </c>
      <c r="C6944" s="11" t="s">
        <v>1158</v>
      </c>
      <c r="D6944" s="11" t="s">
        <v>20</v>
      </c>
      <c r="E6944" s="10">
        <v>2018</v>
      </c>
      <c r="F6944" s="10">
        <v>17.927</v>
      </c>
      <c r="G6944" s="14">
        <f>([1]!Table_1[[#This Row],[총자산]]-[1]!Table_1[[#This Row],[장부가치 자기자본]]+[1]!Table_1[[#This Row],[시가총액]])/[1]!Table_1[[#This Row],[총자산]]</f>
        <v>0.86988009813588685</v>
      </c>
      <c r="H6944" s="14">
        <f>I6944/100000000000</f>
        <v>9.1294542980000004E-2</v>
      </c>
      <c r="I6944" s="10">
        <v>9129454298</v>
      </c>
      <c r="J6944" s="10">
        <v>21.58</v>
      </c>
      <c r="K6944" s="10">
        <f>L6944/1000000000000</f>
        <v>9.5230103361000004E-2</v>
      </c>
      <c r="L6944" s="10">
        <v>95230103361</v>
      </c>
      <c r="M6944" s="10">
        <v>4.6500000000000004</v>
      </c>
      <c r="N6944" s="10">
        <v>1</v>
      </c>
      <c r="O6944" s="14">
        <f>IF([1]!Table_1[[#This Row],[연도]]=2016,1,0)</f>
        <v>0</v>
      </c>
      <c r="P6944" s="14">
        <f>IF([1]!Table_1[[#This Row],[연도]]=2017,1,0)</f>
        <v>0</v>
      </c>
      <c r="Q6944" s="14">
        <f>IF([1]!Table_1[[#This Row],[연도]]=2018,1,0)</f>
        <v>1</v>
      </c>
      <c r="R6944" s="14">
        <f>IF([1]!Table_1[[#This Row],[연도]]=2019,1,0)</f>
        <v>0</v>
      </c>
      <c r="S6944" s="14">
        <f>IF([1]!Table_1[[#This Row],[연도]]=2020,1,0)</f>
        <v>0</v>
      </c>
      <c r="T6944" s="14">
        <f>IF([1]!Table_1[[#This Row],[연도]]=2021,1,0)</f>
        <v>0</v>
      </c>
      <c r="U6944" s="14">
        <f>IF([1]!Table_1[[#This Row],[연도]]=2022,1,0)</f>
        <v>0</v>
      </c>
      <c r="V6944" s="14">
        <f>IF([1]!Table_1[[#This Row],[연도]]=2023,1,0)</f>
        <v>0</v>
      </c>
      <c r="W6944" s="10">
        <v>1.26</v>
      </c>
      <c r="X6944" s="10">
        <f>Y6944/1000000000000</f>
        <v>4.0981134794999999E-2</v>
      </c>
      <c r="Y6944" s="14">
        <f>[1]!Table_1[[#This Row],[주가]]*[1]!Table_1[[#This Row],[기말주식수]]</f>
        <v>40981134795</v>
      </c>
      <c r="Z6944" s="14">
        <f>AA6944/10</f>
        <v>0.44888920473568483</v>
      </c>
      <c r="AA6944" s="14">
        <f>[1]!Table_1[[#This Row],[시가총액]]/[1]!Table_1[[#This Row],[당기순이익(세후영업이익)]]</f>
        <v>4.4888920473568481</v>
      </c>
      <c r="AB6944" s="10">
        <v>1147854840</v>
      </c>
    </row>
    <row r="6945" spans="1:28" ht="19.2">
      <c r="A6945" s="12">
        <v>6944</v>
      </c>
      <c r="B6945" s="12">
        <v>192390</v>
      </c>
      <c r="C6945" s="13" t="s">
        <v>1158</v>
      </c>
      <c r="D6945" s="13" t="s">
        <v>20</v>
      </c>
      <c r="E6945" s="12">
        <v>2023</v>
      </c>
      <c r="F6945" s="12">
        <v>10.028</v>
      </c>
      <c r="G6945" s="15">
        <f>([1]!Table_1[[#This Row],[총자산]]-[1]!Table_1[[#This Row],[장부가치 자기자본]]+[1]!Table_1[[#This Row],[시가총액]])/[1]!Table_1[[#This Row],[총자산]]</f>
        <v>0.82819715896801094</v>
      </c>
      <c r="H6945" s="14">
        <f>I6945/100000000000</f>
        <v>0.18361474569</v>
      </c>
      <c r="I6945" s="12">
        <v>18361474569</v>
      </c>
      <c r="J6945" s="12">
        <v>0.31</v>
      </c>
      <c r="K6945" s="10">
        <f>L6945/1000000000000</f>
        <v>0.15379494501300001</v>
      </c>
      <c r="L6945" s="12">
        <v>153794945013</v>
      </c>
      <c r="M6945" s="12">
        <v>9.59</v>
      </c>
      <c r="N6945" s="12">
        <v>1</v>
      </c>
      <c r="O6945" s="15">
        <f>IF([1]!Table_1[[#This Row],[연도]]=2016,1,0)</f>
        <v>0</v>
      </c>
      <c r="P6945" s="15">
        <f>IF([1]!Table_1[[#This Row],[연도]]=2017,1,0)</f>
        <v>0</v>
      </c>
      <c r="Q6945" s="15">
        <f>IF([1]!Table_1[[#This Row],[연도]]=2018,1,0)</f>
        <v>0</v>
      </c>
      <c r="R6945" s="15">
        <f>IF([1]!Table_1[[#This Row],[연도]]=2019,1,0)</f>
        <v>0</v>
      </c>
      <c r="S6945" s="15">
        <f>IF([1]!Table_1[[#This Row],[연도]]=2020,1,0)</f>
        <v>0</v>
      </c>
      <c r="T6945" s="15">
        <f>IF([1]!Table_1[[#This Row],[연도]]=2021,1,0)</f>
        <v>0</v>
      </c>
      <c r="U6945" s="15">
        <f>IF([1]!Table_1[[#This Row],[연도]]=2022,1,0)</f>
        <v>0</v>
      </c>
      <c r="V6945" s="15">
        <f>IF([1]!Table_1[[#This Row],[연도]]=2023,1,0)</f>
        <v>1</v>
      </c>
      <c r="W6945" s="12">
        <v>0.94</v>
      </c>
      <c r="X6945" s="10">
        <f>Y6945/1000000000000</f>
        <v>4.4573963279999997E-2</v>
      </c>
      <c r="Y6945" s="15">
        <f>[1]!Table_1[[#This Row],[주가]]*[1]!Table_1[[#This Row],[기말주식수]]</f>
        <v>44573963280</v>
      </c>
      <c r="Z6945" s="14">
        <f>AA6945/10</f>
        <v>0.24275808085291256</v>
      </c>
      <c r="AA6945" s="15">
        <f>[1]!Table_1[[#This Row],[시가총액]]/[1]!Table_1[[#This Row],[당기순이익(세후영업이익)]]</f>
        <v>2.4275808085291257</v>
      </c>
      <c r="AB6945" s="12">
        <v>655499460</v>
      </c>
    </row>
    <row r="6946" spans="1:28" ht="19.2">
      <c r="A6946" s="10">
        <v>6945</v>
      </c>
      <c r="B6946" s="10">
        <v>192400</v>
      </c>
      <c r="C6946" s="11" t="s">
        <v>1159</v>
      </c>
      <c r="D6946" s="11" t="s">
        <v>6</v>
      </c>
      <c r="E6946" s="10">
        <v>2016</v>
      </c>
      <c r="F6946" s="10">
        <v>31.562999999999999</v>
      </c>
      <c r="G6946" s="14">
        <f>([1]!Table_1[[#This Row],[총자산]]-[1]!Table_1[[#This Row],[장부가치 자기자본]]+[1]!Table_1[[#This Row],[시가총액]])/[1]!Table_1[[#This Row],[총자산]]</f>
        <v>0.47970724246448671</v>
      </c>
      <c r="H6946" s="14">
        <f>I6946/100000000000</f>
        <v>0.95403516060000004</v>
      </c>
      <c r="I6946" s="10">
        <v>95403516060</v>
      </c>
      <c r="J6946" s="10">
        <v>15.11</v>
      </c>
      <c r="K6946" s="10">
        <f>L6946/1000000000000</f>
        <v>0.71674293003199996</v>
      </c>
      <c r="L6946" s="10">
        <v>716742930032</v>
      </c>
      <c r="M6946" s="10">
        <v>0.3</v>
      </c>
      <c r="N6946" s="10">
        <v>1</v>
      </c>
      <c r="O6946" s="14">
        <f>IF([1]!Table_1[[#This Row],[연도]]=2016,1,0)</f>
        <v>1</v>
      </c>
      <c r="P6946" s="14">
        <f>IF([1]!Table_1[[#This Row],[연도]]=2017,1,0)</f>
        <v>0</v>
      </c>
      <c r="Q6946" s="14">
        <f>IF([1]!Table_1[[#This Row],[연도]]=2018,1,0)</f>
        <v>0</v>
      </c>
      <c r="R6946" s="14">
        <f>IF([1]!Table_1[[#This Row],[연도]]=2019,1,0)</f>
        <v>0</v>
      </c>
      <c r="S6946" s="14">
        <f>IF([1]!Table_1[[#This Row],[연도]]=2020,1,0)</f>
        <v>0</v>
      </c>
      <c r="T6946" s="14">
        <f>IF([1]!Table_1[[#This Row],[연도]]=2021,1,0)</f>
        <v>0</v>
      </c>
      <c r="U6946" s="14">
        <f>IF([1]!Table_1[[#This Row],[연도]]=2022,1,0)</f>
        <v>0</v>
      </c>
      <c r="V6946" s="14">
        <f>IF([1]!Table_1[[#This Row],[연도]]=2023,1,0)</f>
        <v>0</v>
      </c>
      <c r="W6946" s="10">
        <v>1.06</v>
      </c>
      <c r="X6946" s="10">
        <f>Y6946/1000000000000</f>
        <v>0.19543978496</v>
      </c>
      <c r="Y6946" s="14">
        <f>[1]!Table_1[[#This Row],[주가]]*[1]!Table_1[[#This Row],[기말주식수]]</f>
        <v>195439784960</v>
      </c>
      <c r="Z6946" s="14">
        <f>AA6946/10</f>
        <v>0.20485595608141574</v>
      </c>
      <c r="AA6946" s="14">
        <f>[1]!Table_1[[#This Row],[시가총액]]/[1]!Table_1[[#This Row],[당기순이익(세후영업이익)]]</f>
        <v>2.0485595608141574</v>
      </c>
      <c r="AB6946" s="10">
        <v>25279715700</v>
      </c>
    </row>
    <row r="6947" spans="1:28" ht="19.2">
      <c r="A6947" s="12">
        <v>6946</v>
      </c>
      <c r="B6947" s="12">
        <v>192400</v>
      </c>
      <c r="C6947" s="13" t="s">
        <v>1159</v>
      </c>
      <c r="D6947" s="13" t="s">
        <v>6</v>
      </c>
      <c r="E6947" s="12">
        <v>2017</v>
      </c>
      <c r="F6947" s="12">
        <v>4.0090000000000003</v>
      </c>
      <c r="G6947" s="15">
        <f>([1]!Table_1[[#This Row],[총자산]]-[1]!Table_1[[#This Row],[장부가치 자기자본]]+[1]!Table_1[[#This Row],[시가총액]])/[1]!Table_1[[#This Row],[총자산]]</f>
        <v>0.77977292617985039</v>
      </c>
      <c r="H6947" s="14">
        <f>I6947/100000000000</f>
        <v>0.64697059988000005</v>
      </c>
      <c r="I6947" s="12">
        <v>64697059988</v>
      </c>
      <c r="J6947" s="12">
        <v>-31.5</v>
      </c>
      <c r="K6947" s="10">
        <f>L6947/1000000000000</f>
        <v>0.45016757310700001</v>
      </c>
      <c r="L6947" s="12">
        <v>450167573107</v>
      </c>
      <c r="M6947" s="12">
        <v>0.53</v>
      </c>
      <c r="N6947" s="12">
        <v>1</v>
      </c>
      <c r="O6947" s="15">
        <f>IF([1]!Table_1[[#This Row],[연도]]=2016,1,0)</f>
        <v>0</v>
      </c>
      <c r="P6947" s="15">
        <f>IF([1]!Table_1[[#This Row],[연도]]=2017,1,0)</f>
        <v>1</v>
      </c>
      <c r="Q6947" s="15">
        <f>IF([1]!Table_1[[#This Row],[연도]]=2018,1,0)</f>
        <v>0</v>
      </c>
      <c r="R6947" s="15">
        <f>IF([1]!Table_1[[#This Row],[연도]]=2019,1,0)</f>
        <v>0</v>
      </c>
      <c r="S6947" s="15">
        <f>IF([1]!Table_1[[#This Row],[연도]]=2020,1,0)</f>
        <v>0</v>
      </c>
      <c r="T6947" s="15">
        <f>IF([1]!Table_1[[#This Row],[연도]]=2021,1,0)</f>
        <v>0</v>
      </c>
      <c r="U6947" s="15">
        <f>IF([1]!Table_1[[#This Row],[연도]]=2022,1,0)</f>
        <v>0</v>
      </c>
      <c r="V6947" s="15">
        <f>IF([1]!Table_1[[#This Row],[연도]]=2023,1,0)</f>
        <v>0</v>
      </c>
      <c r="W6947" s="12">
        <v>0.97</v>
      </c>
      <c r="X6947" s="10">
        <f>Y6947/1000000000000</f>
        <v>0.24998567999999999</v>
      </c>
      <c r="Y6947" s="15">
        <f>[1]!Table_1[[#This Row],[주가]]*[1]!Table_1[[#This Row],[기말주식수]]</f>
        <v>249985680000</v>
      </c>
      <c r="Z6947" s="14">
        <f>AA6947/10</f>
        <v>0.38639418861748476</v>
      </c>
      <c r="AA6947" s="15">
        <f>[1]!Table_1[[#This Row],[시가총액]]/[1]!Table_1[[#This Row],[당기순이익(세후영업이익)]]</f>
        <v>3.8639418861748478</v>
      </c>
      <c r="AB6947" s="12">
        <v>18118449400</v>
      </c>
    </row>
    <row r="6948" spans="1:28" ht="19.2">
      <c r="A6948" s="10">
        <v>6947</v>
      </c>
      <c r="B6948" s="10">
        <v>192400</v>
      </c>
      <c r="C6948" s="11" t="s">
        <v>1159</v>
      </c>
      <c r="D6948" s="11" t="s">
        <v>6</v>
      </c>
      <c r="E6948" s="10">
        <v>2018</v>
      </c>
      <c r="F6948" s="10">
        <v>22.047999999999998</v>
      </c>
      <c r="G6948" s="14">
        <f>([1]!Table_1[[#This Row],[총자산]]-[1]!Table_1[[#This Row],[장부가치 자기자본]]+[1]!Table_1[[#This Row],[시가총액]])/[1]!Table_1[[#This Row],[총자산]]</f>
        <v>0.40980735697444842</v>
      </c>
      <c r="H6948" s="14">
        <f>I6948/100000000000</f>
        <v>0.67888515937000005</v>
      </c>
      <c r="I6948" s="10">
        <v>67888515937</v>
      </c>
      <c r="J6948" s="10">
        <v>52.57</v>
      </c>
      <c r="K6948" s="10">
        <f>L6948/1000000000000</f>
        <v>0.49329625345700001</v>
      </c>
      <c r="L6948" s="10">
        <v>493296253457</v>
      </c>
      <c r="M6948" s="10">
        <v>0.44</v>
      </c>
      <c r="N6948" s="10">
        <v>2</v>
      </c>
      <c r="O6948" s="14">
        <f>IF([1]!Table_1[[#This Row],[연도]]=2016,1,0)</f>
        <v>0</v>
      </c>
      <c r="P6948" s="14">
        <f>IF([1]!Table_1[[#This Row],[연도]]=2017,1,0)</f>
        <v>0</v>
      </c>
      <c r="Q6948" s="14">
        <f>IF([1]!Table_1[[#This Row],[연도]]=2018,1,0)</f>
        <v>1</v>
      </c>
      <c r="R6948" s="14">
        <f>IF([1]!Table_1[[#This Row],[연도]]=2019,1,0)</f>
        <v>0</v>
      </c>
      <c r="S6948" s="14">
        <f>IF([1]!Table_1[[#This Row],[연도]]=2020,1,0)</f>
        <v>0</v>
      </c>
      <c r="T6948" s="14">
        <f>IF([1]!Table_1[[#This Row],[연도]]=2021,1,0)</f>
        <v>0</v>
      </c>
      <c r="U6948" s="14">
        <f>IF([1]!Table_1[[#This Row],[연도]]=2022,1,0)</f>
        <v>0</v>
      </c>
      <c r="V6948" s="14">
        <f>IF([1]!Table_1[[#This Row],[연도]]=2023,1,0)</f>
        <v>0</v>
      </c>
      <c r="W6948" s="10">
        <v>1.01</v>
      </c>
      <c r="X6948" s="10">
        <f>Y6948/1000000000000</f>
        <v>0.1685647569</v>
      </c>
      <c r="Y6948" s="14">
        <f>[1]!Table_1[[#This Row],[주가]]*[1]!Table_1[[#This Row],[기말주식수]]</f>
        <v>168564756900</v>
      </c>
      <c r="Z6948" s="14">
        <f>AA6948/10</f>
        <v>0.24829642329554935</v>
      </c>
      <c r="AA6948" s="14">
        <f>[1]!Table_1[[#This Row],[시가총액]]/[1]!Table_1[[#This Row],[당기순이익(세후영업이익)]]</f>
        <v>2.4829642329554935</v>
      </c>
      <c r="AB6948" s="10">
        <v>18647031000</v>
      </c>
    </row>
    <row r="6949" spans="1:28" ht="19.2">
      <c r="A6949" s="12">
        <v>6948</v>
      </c>
      <c r="B6949" s="12">
        <v>192400</v>
      </c>
      <c r="C6949" s="13" t="s">
        <v>1159</v>
      </c>
      <c r="D6949" s="13" t="s">
        <v>6</v>
      </c>
      <c r="E6949" s="12">
        <v>2019</v>
      </c>
      <c r="F6949" s="12">
        <v>23.475000000000001</v>
      </c>
      <c r="G6949" s="15">
        <f>([1]!Table_1[[#This Row],[총자산]]-[1]!Table_1[[#This Row],[장부가치 자기자본]]+[1]!Table_1[[#This Row],[시가총액]])/[1]!Table_1[[#This Row],[총자산]]</f>
        <v>0.35473970929871834</v>
      </c>
      <c r="H6949" s="14">
        <f>I6949/100000000000</f>
        <v>0.74514876709</v>
      </c>
      <c r="I6949" s="12">
        <v>74514876709</v>
      </c>
      <c r="J6949" s="12">
        <v>8.77</v>
      </c>
      <c r="K6949" s="10">
        <f>L6949/1000000000000</f>
        <v>0.52831114632599996</v>
      </c>
      <c r="L6949" s="12">
        <v>528311146326</v>
      </c>
      <c r="M6949" s="12">
        <v>0.4</v>
      </c>
      <c r="N6949" s="12">
        <v>1</v>
      </c>
      <c r="O6949" s="15">
        <f>IF([1]!Table_1[[#This Row],[연도]]=2016,1,0)</f>
        <v>0</v>
      </c>
      <c r="P6949" s="15">
        <f>IF([1]!Table_1[[#This Row],[연도]]=2017,1,0)</f>
        <v>0</v>
      </c>
      <c r="Q6949" s="15">
        <f>IF([1]!Table_1[[#This Row],[연도]]=2018,1,0)</f>
        <v>0</v>
      </c>
      <c r="R6949" s="15">
        <f>IF([1]!Table_1[[#This Row],[연도]]=2019,1,0)</f>
        <v>1</v>
      </c>
      <c r="S6949" s="15">
        <f>IF([1]!Table_1[[#This Row],[연도]]=2020,1,0)</f>
        <v>0</v>
      </c>
      <c r="T6949" s="15">
        <f>IF([1]!Table_1[[#This Row],[연도]]=2021,1,0)</f>
        <v>0</v>
      </c>
      <c r="U6949" s="15">
        <f>IF([1]!Table_1[[#This Row],[연도]]=2022,1,0)</f>
        <v>0</v>
      </c>
      <c r="V6949" s="15">
        <f>IF([1]!Table_1[[#This Row],[연도]]=2023,1,0)</f>
        <v>0</v>
      </c>
      <c r="W6949" s="12">
        <v>1.05</v>
      </c>
      <c r="X6949" s="10">
        <f>Y6949/1000000000000</f>
        <v>0.14936117700000001</v>
      </c>
      <c r="Y6949" s="15">
        <f>[1]!Table_1[[#This Row],[주가]]*[1]!Table_1[[#This Row],[기말주식수]]</f>
        <v>149361177000</v>
      </c>
      <c r="Z6949" s="14">
        <f>AA6949/10</f>
        <v>0.2004447750524963</v>
      </c>
      <c r="AA6949" s="15">
        <f>[1]!Table_1[[#This Row],[시가총액]]/[1]!Table_1[[#This Row],[당기순이익(세후영업이익)]]</f>
        <v>2.0044477505249629</v>
      </c>
      <c r="AB6949" s="12">
        <v>18647031000</v>
      </c>
    </row>
    <row r="6950" spans="1:28" ht="19.2">
      <c r="A6950" s="10">
        <v>6949</v>
      </c>
      <c r="B6950" s="10">
        <v>192400</v>
      </c>
      <c r="C6950" s="11" t="s">
        <v>1159</v>
      </c>
      <c r="D6950" s="11" t="s">
        <v>6</v>
      </c>
      <c r="E6950" s="10">
        <v>2020</v>
      </c>
      <c r="F6950" s="10">
        <v>19.222000000000001</v>
      </c>
      <c r="G6950" s="14">
        <f>([1]!Table_1[[#This Row],[총자산]]-[1]!Table_1[[#This Row],[장부가치 자기자본]]+[1]!Table_1[[#This Row],[시가총액]])/[1]!Table_1[[#This Row],[총자산]]</f>
        <v>0.33106763898104247</v>
      </c>
      <c r="H6950" s="14">
        <f>I6950/100000000000</f>
        <v>1.0234300000000001</v>
      </c>
      <c r="I6950" s="10">
        <v>102343000000</v>
      </c>
      <c r="J6950" s="10">
        <v>13.84</v>
      </c>
      <c r="K6950" s="10">
        <f>L6950/1000000000000</f>
        <v>0.58779462266299998</v>
      </c>
      <c r="L6950" s="10">
        <v>587794622663</v>
      </c>
      <c r="M6950" s="10">
        <v>1.63</v>
      </c>
      <c r="N6950" s="10">
        <v>1</v>
      </c>
      <c r="O6950" s="14">
        <f>IF([1]!Table_1[[#This Row],[연도]]=2016,1,0)</f>
        <v>0</v>
      </c>
      <c r="P6950" s="14">
        <f>IF([1]!Table_1[[#This Row],[연도]]=2017,1,0)</f>
        <v>0</v>
      </c>
      <c r="Q6950" s="14">
        <f>IF([1]!Table_1[[#This Row],[연도]]=2018,1,0)</f>
        <v>0</v>
      </c>
      <c r="R6950" s="14">
        <f>IF([1]!Table_1[[#This Row],[연도]]=2019,1,0)</f>
        <v>0</v>
      </c>
      <c r="S6950" s="14">
        <f>IF([1]!Table_1[[#This Row],[연도]]=2020,1,0)</f>
        <v>1</v>
      </c>
      <c r="T6950" s="14">
        <f>IF([1]!Table_1[[#This Row],[연도]]=2021,1,0)</f>
        <v>0</v>
      </c>
      <c r="U6950" s="14">
        <f>IF([1]!Table_1[[#This Row],[연도]]=2022,1,0)</f>
        <v>0</v>
      </c>
      <c r="V6950" s="14">
        <f>IF([1]!Table_1[[#This Row],[연도]]=2023,1,0)</f>
        <v>0</v>
      </c>
      <c r="W6950" s="10">
        <v>1.04</v>
      </c>
      <c r="X6950" s="10">
        <f>Y6950/1000000000000</f>
        <v>0.14210649126</v>
      </c>
      <c r="Y6950" s="14">
        <f>[1]!Table_1[[#This Row],[주가]]*[1]!Table_1[[#This Row],[기말주식수]]</f>
        <v>142106491260</v>
      </c>
      <c r="Z6950" s="14">
        <f>AA6950/10</f>
        <v>0.13885316168179554</v>
      </c>
      <c r="AA6950" s="14">
        <f>[1]!Table_1[[#This Row],[시가총액]]/[1]!Table_1[[#This Row],[당기순이익(세후영업이익)]]</f>
        <v>1.3885316168179553</v>
      </c>
      <c r="AB6950" s="10">
        <v>20511734100</v>
      </c>
    </row>
    <row r="6951" spans="1:28" ht="19.2">
      <c r="A6951" s="12">
        <v>6950</v>
      </c>
      <c r="B6951" s="12">
        <v>192400</v>
      </c>
      <c r="C6951" s="13" t="s">
        <v>1159</v>
      </c>
      <c r="D6951" s="13" t="s">
        <v>6</v>
      </c>
      <c r="E6951" s="12">
        <v>2021</v>
      </c>
      <c r="F6951" s="12">
        <v>15.021000000000001</v>
      </c>
      <c r="G6951" s="15">
        <f>([1]!Table_1[[#This Row],[총자산]]-[1]!Table_1[[#This Row],[장부가치 자기자본]]+[1]!Table_1[[#This Row],[시가총액]])/[1]!Table_1[[#This Row],[총자산]]</f>
        <v>0.80789653723394461</v>
      </c>
      <c r="H6951" s="14">
        <f>I6951/100000000000</f>
        <v>1.06992</v>
      </c>
      <c r="I6951" s="12">
        <v>106992000000</v>
      </c>
      <c r="J6951" s="12">
        <v>15.76</v>
      </c>
      <c r="K6951" s="10">
        <f>L6951/1000000000000</f>
        <v>0.68510927386300002</v>
      </c>
      <c r="L6951" s="12">
        <v>685109273863</v>
      </c>
      <c r="M6951" s="12">
        <v>1.49</v>
      </c>
      <c r="N6951" s="12">
        <v>1</v>
      </c>
      <c r="O6951" s="15">
        <f>IF([1]!Table_1[[#This Row],[연도]]=2016,1,0)</f>
        <v>0</v>
      </c>
      <c r="P6951" s="15">
        <f>IF([1]!Table_1[[#This Row],[연도]]=2017,1,0)</f>
        <v>0</v>
      </c>
      <c r="Q6951" s="15">
        <f>IF([1]!Table_1[[#This Row],[연도]]=2018,1,0)</f>
        <v>0</v>
      </c>
      <c r="R6951" s="15">
        <f>IF([1]!Table_1[[#This Row],[연도]]=2019,1,0)</f>
        <v>0</v>
      </c>
      <c r="S6951" s="15">
        <f>IF([1]!Table_1[[#This Row],[연도]]=2020,1,0)</f>
        <v>0</v>
      </c>
      <c r="T6951" s="15">
        <f>IF([1]!Table_1[[#This Row],[연도]]=2021,1,0)</f>
        <v>1</v>
      </c>
      <c r="U6951" s="15">
        <f>IF([1]!Table_1[[#This Row],[연도]]=2022,1,0)</f>
        <v>0</v>
      </c>
      <c r="V6951" s="15">
        <f>IF([1]!Table_1[[#This Row],[연도]]=2023,1,0)</f>
        <v>0</v>
      </c>
      <c r="W6951" s="12">
        <v>1.34</v>
      </c>
      <c r="X6951" s="10">
        <f>Y6951/1000000000000</f>
        <v>0.68101584275000004</v>
      </c>
      <c r="Y6951" s="15">
        <f>[1]!Table_1[[#This Row],[주가]]*[1]!Table_1[[#This Row],[기말주식수]]</f>
        <v>681015842750</v>
      </c>
      <c r="Z6951" s="14">
        <f>AA6951/10</f>
        <v>0.63651099404628386</v>
      </c>
      <c r="AA6951" s="15">
        <f>[1]!Table_1[[#This Row],[시가총액]]/[1]!Table_1[[#This Row],[당기순이익(세후영업이익)]]</f>
        <v>6.3651099404628386</v>
      </c>
      <c r="AB6951" s="12">
        <v>21754869500</v>
      </c>
    </row>
    <row r="6952" spans="1:28" ht="19.2">
      <c r="A6952" s="10">
        <v>6951</v>
      </c>
      <c r="B6952" s="10">
        <v>192400</v>
      </c>
      <c r="C6952" s="11" t="s">
        <v>1159</v>
      </c>
      <c r="D6952" s="11" t="s">
        <v>6</v>
      </c>
      <c r="E6952" s="10">
        <v>2022</v>
      </c>
      <c r="F6952" s="10">
        <v>21.306999999999999</v>
      </c>
      <c r="G6952" s="14">
        <f>([1]!Table_1[[#This Row],[총자산]]-[1]!Table_1[[#This Row],[장부가치 자기자본]]+[1]!Table_1[[#This Row],[시가총액]])/[1]!Table_1[[#This Row],[총자산]]</f>
        <v>0.66701746175045629</v>
      </c>
      <c r="H6952" s="14">
        <f>I6952/100000000000</f>
        <v>0.87879677725000005</v>
      </c>
      <c r="I6952" s="10">
        <v>87879677725</v>
      </c>
      <c r="J6952" s="10">
        <v>7.34</v>
      </c>
      <c r="K6952" s="10">
        <f>L6952/1000000000000</f>
        <v>0.75564843774400003</v>
      </c>
      <c r="L6952" s="10">
        <v>755648437744</v>
      </c>
      <c r="M6952" s="10">
        <v>2.16</v>
      </c>
      <c r="N6952" s="10">
        <v>1</v>
      </c>
      <c r="O6952" s="14">
        <f>IF([1]!Table_1[[#This Row],[연도]]=2016,1,0)</f>
        <v>0</v>
      </c>
      <c r="P6952" s="14">
        <f>IF([1]!Table_1[[#This Row],[연도]]=2017,1,0)</f>
        <v>0</v>
      </c>
      <c r="Q6952" s="14">
        <f>IF([1]!Table_1[[#This Row],[연도]]=2018,1,0)</f>
        <v>0</v>
      </c>
      <c r="R6952" s="14">
        <f>IF([1]!Table_1[[#This Row],[연도]]=2019,1,0)</f>
        <v>0</v>
      </c>
      <c r="S6952" s="14">
        <f>IF([1]!Table_1[[#This Row],[연도]]=2020,1,0)</f>
        <v>0</v>
      </c>
      <c r="T6952" s="14">
        <f>IF([1]!Table_1[[#This Row],[연도]]=2021,1,0)</f>
        <v>0</v>
      </c>
      <c r="U6952" s="14">
        <f>IF([1]!Table_1[[#This Row],[연도]]=2022,1,0)</f>
        <v>1</v>
      </c>
      <c r="V6952" s="14">
        <f>IF([1]!Table_1[[#This Row],[연도]]=2023,1,0)</f>
        <v>0</v>
      </c>
      <c r="W6952" s="10">
        <v>1.62</v>
      </c>
      <c r="X6952" s="10">
        <f>Y6952/1000000000000</f>
        <v>0.58499794324999999</v>
      </c>
      <c r="Y6952" s="14">
        <f>[1]!Table_1[[#This Row],[주가]]*[1]!Table_1[[#This Row],[기말주식수]]</f>
        <v>584997943250</v>
      </c>
      <c r="Z6952" s="14">
        <f>AA6952/10</f>
        <v>0.66568057416029858</v>
      </c>
      <c r="AA6952" s="14">
        <f>[1]!Table_1[[#This Row],[시가총액]]/[1]!Table_1[[#This Row],[당기순이익(세후영업이익)]]</f>
        <v>6.6568057416029855</v>
      </c>
      <c r="AB6952" s="10">
        <v>24862708000</v>
      </c>
    </row>
    <row r="6953" spans="1:28" ht="19.2">
      <c r="A6953" s="12">
        <v>6952</v>
      </c>
      <c r="B6953" s="12">
        <v>192400</v>
      </c>
      <c r="C6953" s="13" t="s">
        <v>1159</v>
      </c>
      <c r="D6953" s="13" t="s">
        <v>6</v>
      </c>
      <c r="E6953" s="12">
        <v>2023</v>
      </c>
      <c r="F6953" s="12">
        <v>26.271999999999998</v>
      </c>
      <c r="G6953" s="15">
        <f>([1]!Table_1[[#This Row],[총자산]]-[1]!Table_1[[#This Row],[장부가치 자기자본]]+[1]!Table_1[[#This Row],[시가총액]])/[1]!Table_1[[#This Row],[총자산]]</f>
        <v>0.60321694445384111</v>
      </c>
      <c r="H6953" s="14">
        <f>I6953/100000000000</f>
        <v>0.86632975985000005</v>
      </c>
      <c r="I6953" s="12">
        <v>86632975985</v>
      </c>
      <c r="J6953" s="12">
        <v>8.58</v>
      </c>
      <c r="K6953" s="10">
        <f>L6953/1000000000000</f>
        <v>0.77226186974900002</v>
      </c>
      <c r="L6953" s="12">
        <v>772261869749</v>
      </c>
      <c r="M6953" s="12">
        <v>2.63</v>
      </c>
      <c r="N6953" s="12">
        <v>1</v>
      </c>
      <c r="O6953" s="15">
        <f>IF([1]!Table_1[[#This Row],[연도]]=2016,1,0)</f>
        <v>0</v>
      </c>
      <c r="P6953" s="15">
        <f>IF([1]!Table_1[[#This Row],[연도]]=2017,1,0)</f>
        <v>0</v>
      </c>
      <c r="Q6953" s="15">
        <f>IF([1]!Table_1[[#This Row],[연도]]=2018,1,0)</f>
        <v>0</v>
      </c>
      <c r="R6953" s="15">
        <f>IF([1]!Table_1[[#This Row],[연도]]=2019,1,0)</f>
        <v>0</v>
      </c>
      <c r="S6953" s="15">
        <f>IF([1]!Table_1[[#This Row],[연도]]=2020,1,0)</f>
        <v>0</v>
      </c>
      <c r="T6953" s="15">
        <f>IF([1]!Table_1[[#This Row],[연도]]=2021,1,0)</f>
        <v>0</v>
      </c>
      <c r="U6953" s="15">
        <f>IF([1]!Table_1[[#This Row],[연도]]=2022,1,0)</f>
        <v>0</v>
      </c>
      <c r="V6953" s="15">
        <f>IF([1]!Table_1[[#This Row],[연도]]=2023,1,0)</f>
        <v>1</v>
      </c>
      <c r="W6953" s="12">
        <v>0.34</v>
      </c>
      <c r="X6953" s="10">
        <f>Y6953/1000000000000</f>
        <v>0.58250859030000002</v>
      </c>
      <c r="Y6953" s="15">
        <f>[1]!Table_1[[#This Row],[주가]]*[1]!Table_1[[#This Row],[기말주식수]]</f>
        <v>582508590300</v>
      </c>
      <c r="Z6953" s="14">
        <f>AA6953/10</f>
        <v>0.67238667917959782</v>
      </c>
      <c r="AA6953" s="15">
        <f>[1]!Table_1[[#This Row],[시가총액]]/[1]!Table_1[[#This Row],[당기순이익(세후영업이익)]]</f>
        <v>6.7238667917959782</v>
      </c>
      <c r="AB6953" s="12">
        <v>34186223500</v>
      </c>
    </row>
    <row r="6954" spans="1:28" ht="19.2">
      <c r="A6954" s="10">
        <v>6953</v>
      </c>
      <c r="B6954" s="10">
        <v>192440</v>
      </c>
      <c r="C6954" s="11" t="s">
        <v>1160</v>
      </c>
      <c r="D6954" s="11" t="s">
        <v>20</v>
      </c>
      <c r="E6954" s="10">
        <v>2016</v>
      </c>
      <c r="F6954" s="10">
        <v>8.0299999999999994</v>
      </c>
      <c r="G6954" s="14">
        <f>([1]!Table_1[[#This Row],[총자산]]-[1]!Table_1[[#This Row],[장부가치 자기자본]]+[1]!Table_1[[#This Row],[시가총액]])/[1]!Table_1[[#This Row],[총자산]]</f>
        <v>1.7436926565946036</v>
      </c>
      <c r="H6954" s="14">
        <f>I6954/100000000000</f>
        <v>0.43536527586000001</v>
      </c>
      <c r="I6954" s="10">
        <v>43536527586</v>
      </c>
      <c r="J6954" s="10">
        <v>20.84</v>
      </c>
      <c r="K6954" s="10">
        <f>L6954/1000000000000</f>
        <v>0.17926011012699999</v>
      </c>
      <c r="L6954" s="10">
        <v>179260110127</v>
      </c>
      <c r="M6954" s="10">
        <v>5.3</v>
      </c>
      <c r="N6954" s="10">
        <v>1</v>
      </c>
      <c r="O6954" s="14">
        <f>IF([1]!Table_1[[#This Row],[연도]]=2016,1,0)</f>
        <v>1</v>
      </c>
      <c r="P6954" s="14">
        <f>IF([1]!Table_1[[#This Row],[연도]]=2017,1,0)</f>
        <v>0</v>
      </c>
      <c r="Q6954" s="14">
        <f>IF([1]!Table_1[[#This Row],[연도]]=2018,1,0)</f>
        <v>0</v>
      </c>
      <c r="R6954" s="14">
        <f>IF([1]!Table_1[[#This Row],[연도]]=2019,1,0)</f>
        <v>0</v>
      </c>
      <c r="S6954" s="14">
        <f>IF([1]!Table_1[[#This Row],[연도]]=2020,1,0)</f>
        <v>0</v>
      </c>
      <c r="T6954" s="14">
        <f>IF([1]!Table_1[[#This Row],[연도]]=2021,1,0)</f>
        <v>0</v>
      </c>
      <c r="U6954" s="14">
        <f>IF([1]!Table_1[[#This Row],[연도]]=2022,1,0)</f>
        <v>0</v>
      </c>
      <c r="V6954" s="14">
        <f>IF([1]!Table_1[[#This Row],[연도]]=2023,1,0)</f>
        <v>0</v>
      </c>
      <c r="W6954" s="10">
        <v>0.71</v>
      </c>
      <c r="X6954" s="10">
        <f>Y6954/1000000000000</f>
        <v>0.35371105470000003</v>
      </c>
      <c r="Y6954" s="14">
        <f>[1]!Table_1[[#This Row],[주가]]*[1]!Table_1[[#This Row],[기말주식수]]</f>
        <v>353711054700</v>
      </c>
      <c r="Z6954" s="14">
        <f>AA6954/10</f>
        <v>0.81244663805880213</v>
      </c>
      <c r="AA6954" s="14">
        <f>[1]!Table_1[[#This Row],[시가총액]]/[1]!Table_1[[#This Row],[당기순이익(세후영업이익)]]</f>
        <v>8.1244663805880215</v>
      </c>
      <c r="AB6954" s="10">
        <v>3095475000</v>
      </c>
    </row>
    <row r="6955" spans="1:28" ht="19.2">
      <c r="A6955" s="12">
        <v>6954</v>
      </c>
      <c r="B6955" s="12">
        <v>192440</v>
      </c>
      <c r="C6955" s="13" t="s">
        <v>1160</v>
      </c>
      <c r="D6955" s="13" t="s">
        <v>20</v>
      </c>
      <c r="E6955" s="12">
        <v>2017</v>
      </c>
      <c r="F6955" s="12">
        <v>7.4539999999999997</v>
      </c>
      <c r="G6955" s="15">
        <f>([1]!Table_1[[#This Row],[총자산]]-[1]!Table_1[[#This Row],[장부가치 자기자본]]+[1]!Table_1[[#This Row],[시가총액]])/[1]!Table_1[[#This Row],[총자산]]</f>
        <v>1.2362593620703315</v>
      </c>
      <c r="H6955" s="14">
        <f>I6955/100000000000</f>
        <v>0.48327512752000001</v>
      </c>
      <c r="I6955" s="12">
        <v>48327512752</v>
      </c>
      <c r="J6955" s="12">
        <v>19.63</v>
      </c>
      <c r="K6955" s="10">
        <f>L6955/1000000000000</f>
        <v>0.22499366118</v>
      </c>
      <c r="L6955" s="12">
        <v>224993661180</v>
      </c>
      <c r="M6955" s="12">
        <v>5.32</v>
      </c>
      <c r="N6955" s="12">
        <v>1</v>
      </c>
      <c r="O6955" s="15">
        <f>IF([1]!Table_1[[#This Row],[연도]]=2016,1,0)</f>
        <v>0</v>
      </c>
      <c r="P6955" s="15">
        <f>IF([1]!Table_1[[#This Row],[연도]]=2017,1,0)</f>
        <v>1</v>
      </c>
      <c r="Q6955" s="15">
        <f>IF([1]!Table_1[[#This Row],[연도]]=2018,1,0)</f>
        <v>0</v>
      </c>
      <c r="R6955" s="15">
        <f>IF([1]!Table_1[[#This Row],[연도]]=2019,1,0)</f>
        <v>0</v>
      </c>
      <c r="S6955" s="15">
        <f>IF([1]!Table_1[[#This Row],[연도]]=2020,1,0)</f>
        <v>0</v>
      </c>
      <c r="T6955" s="15">
        <f>IF([1]!Table_1[[#This Row],[연도]]=2021,1,0)</f>
        <v>0</v>
      </c>
      <c r="U6955" s="15">
        <f>IF([1]!Table_1[[#This Row],[연도]]=2022,1,0)</f>
        <v>0</v>
      </c>
      <c r="V6955" s="15">
        <f>IF([1]!Table_1[[#This Row],[연도]]=2023,1,0)</f>
        <v>0</v>
      </c>
      <c r="W6955" s="12">
        <v>0.53</v>
      </c>
      <c r="X6955" s="10">
        <f>Y6955/1000000000000</f>
        <v>0.28222288020000003</v>
      </c>
      <c r="Y6955" s="15">
        <f>[1]!Table_1[[#This Row],[주가]]*[1]!Table_1[[#This Row],[기말주식수]]</f>
        <v>282222880200</v>
      </c>
      <c r="Z6955" s="14">
        <f>AA6955/10</f>
        <v>0.58397973354902366</v>
      </c>
      <c r="AA6955" s="15">
        <f>[1]!Table_1[[#This Row],[시가총액]]/[1]!Table_1[[#This Row],[당기순이익(세후영업이익)]]</f>
        <v>5.8397973354902364</v>
      </c>
      <c r="AB6955" s="12">
        <v>3030368500</v>
      </c>
    </row>
    <row r="6956" spans="1:28" ht="19.2">
      <c r="A6956" s="10">
        <v>6955</v>
      </c>
      <c r="B6956" s="10">
        <v>192440</v>
      </c>
      <c r="C6956" s="11" t="s">
        <v>1160</v>
      </c>
      <c r="D6956" s="11" t="s">
        <v>20</v>
      </c>
      <c r="E6956" s="10">
        <v>2018</v>
      </c>
      <c r="F6956" s="10">
        <v>16.238</v>
      </c>
      <c r="G6956" s="14">
        <f>([1]!Table_1[[#This Row],[총자산]]-[1]!Table_1[[#This Row],[장부가치 자기자본]]+[1]!Table_1[[#This Row],[시가총액]])/[1]!Table_1[[#This Row],[총자산]]</f>
        <v>1.2150136449623568</v>
      </c>
      <c r="H6956" s="14">
        <f>I6956/100000000000</f>
        <v>0.49181819085</v>
      </c>
      <c r="I6956" s="10">
        <v>49181819085</v>
      </c>
      <c r="J6956" s="10">
        <v>15.24</v>
      </c>
      <c r="K6956" s="10">
        <f>L6956/1000000000000</f>
        <v>0.26686587373600001</v>
      </c>
      <c r="L6956" s="10">
        <v>266865873736</v>
      </c>
      <c r="M6956" s="10">
        <v>5.72</v>
      </c>
      <c r="N6956" s="10">
        <v>1</v>
      </c>
      <c r="O6956" s="14">
        <f>IF([1]!Table_1[[#This Row],[연도]]=2016,1,0)</f>
        <v>0</v>
      </c>
      <c r="P6956" s="14">
        <f>IF([1]!Table_1[[#This Row],[연도]]=2017,1,0)</f>
        <v>0</v>
      </c>
      <c r="Q6956" s="14">
        <f>IF([1]!Table_1[[#This Row],[연도]]=2018,1,0)</f>
        <v>1</v>
      </c>
      <c r="R6956" s="14">
        <f>IF([1]!Table_1[[#This Row],[연도]]=2019,1,0)</f>
        <v>0</v>
      </c>
      <c r="S6956" s="14">
        <f>IF([1]!Table_1[[#This Row],[연도]]=2020,1,0)</f>
        <v>0</v>
      </c>
      <c r="T6956" s="14">
        <f>IF([1]!Table_1[[#This Row],[연도]]=2021,1,0)</f>
        <v>0</v>
      </c>
      <c r="U6956" s="14">
        <f>IF([1]!Table_1[[#This Row],[연도]]=2022,1,0)</f>
        <v>0</v>
      </c>
      <c r="V6956" s="14">
        <f>IF([1]!Table_1[[#This Row],[연도]]=2023,1,0)</f>
        <v>0</v>
      </c>
      <c r="W6956" s="10">
        <v>0.56000000000000005</v>
      </c>
      <c r="X6956" s="10">
        <f>Y6956/1000000000000</f>
        <v>0.32511578489999998</v>
      </c>
      <c r="Y6956" s="14">
        <f>[1]!Table_1[[#This Row],[주가]]*[1]!Table_1[[#This Row],[기말주식수]]</f>
        <v>325115784900</v>
      </c>
      <c r="Z6956" s="14">
        <f>AA6956/10</f>
        <v>0.66104871871068571</v>
      </c>
      <c r="AA6956" s="14">
        <f>[1]!Table_1[[#This Row],[시가총액]]/[1]!Table_1[[#This Row],[당기순이익(세후영업이익)]]</f>
        <v>6.6104871871068571</v>
      </c>
      <c r="AB6956" s="10">
        <v>6934306800</v>
      </c>
    </row>
    <row r="6957" spans="1:28" ht="19.2">
      <c r="A6957" s="12">
        <v>6956</v>
      </c>
      <c r="B6957" s="12">
        <v>192440</v>
      </c>
      <c r="C6957" s="13" t="s">
        <v>1160</v>
      </c>
      <c r="D6957" s="13" t="s">
        <v>20</v>
      </c>
      <c r="E6957" s="12">
        <v>2019</v>
      </c>
      <c r="F6957" s="12">
        <v>19.460999999999999</v>
      </c>
      <c r="G6957" s="15">
        <f>([1]!Table_1[[#This Row],[총자산]]-[1]!Table_1[[#This Row],[장부가치 자기자본]]+[1]!Table_1[[#This Row],[시가총액]])/[1]!Table_1[[#This Row],[총자산]]</f>
        <v>1.0647674489216119</v>
      </c>
      <c r="H6957" s="14">
        <f>I6957/100000000000</f>
        <v>0.44084208861000002</v>
      </c>
      <c r="I6957" s="12">
        <v>44084208861</v>
      </c>
      <c r="J6957" s="12">
        <v>16.66</v>
      </c>
      <c r="K6957" s="10">
        <f>L6957/1000000000000</f>
        <v>0.308557218942</v>
      </c>
      <c r="L6957" s="12">
        <v>308557218942</v>
      </c>
      <c r="M6957" s="12">
        <v>6.58</v>
      </c>
      <c r="N6957" s="12">
        <v>1</v>
      </c>
      <c r="O6957" s="15">
        <f>IF([1]!Table_1[[#This Row],[연도]]=2016,1,0)</f>
        <v>0</v>
      </c>
      <c r="P6957" s="15">
        <f>IF([1]!Table_1[[#This Row],[연도]]=2017,1,0)</f>
        <v>0</v>
      </c>
      <c r="Q6957" s="15">
        <f>IF([1]!Table_1[[#This Row],[연도]]=2018,1,0)</f>
        <v>0</v>
      </c>
      <c r="R6957" s="15">
        <f>IF([1]!Table_1[[#This Row],[연도]]=2019,1,0)</f>
        <v>1</v>
      </c>
      <c r="S6957" s="15">
        <f>IF([1]!Table_1[[#This Row],[연도]]=2020,1,0)</f>
        <v>0</v>
      </c>
      <c r="T6957" s="15">
        <f>IF([1]!Table_1[[#This Row],[연도]]=2021,1,0)</f>
        <v>0</v>
      </c>
      <c r="U6957" s="15">
        <f>IF([1]!Table_1[[#This Row],[연도]]=2022,1,0)</f>
        <v>0</v>
      </c>
      <c r="V6957" s="15">
        <f>IF([1]!Table_1[[#This Row],[연도]]=2023,1,0)</f>
        <v>0</v>
      </c>
      <c r="W6957" s="12">
        <v>0.62</v>
      </c>
      <c r="X6957" s="10">
        <f>Y6957/1000000000000</f>
        <v>0.31703451300000002</v>
      </c>
      <c r="Y6957" s="15">
        <f>[1]!Table_1[[#This Row],[주가]]*[1]!Table_1[[#This Row],[기말주식수]]</f>
        <v>317034513000</v>
      </c>
      <c r="Z6957" s="14">
        <f>AA6957/10</f>
        <v>0.71915663497473148</v>
      </c>
      <c r="AA6957" s="15">
        <f>[1]!Table_1[[#This Row],[시가총액]]/[1]!Table_1[[#This Row],[당기순이익(세후영업이익)]]</f>
        <v>7.1915663497473146</v>
      </c>
      <c r="AB6957" s="12">
        <v>7838781600</v>
      </c>
    </row>
    <row r="6958" spans="1:28" ht="19.2">
      <c r="A6958" s="10">
        <v>6957</v>
      </c>
      <c r="B6958" s="10">
        <v>192440</v>
      </c>
      <c r="C6958" s="11" t="s">
        <v>1160</v>
      </c>
      <c r="D6958" s="11" t="s">
        <v>20</v>
      </c>
      <c r="E6958" s="10">
        <v>2020</v>
      </c>
      <c r="F6958" s="10">
        <v>13.206</v>
      </c>
      <c r="G6958" s="14">
        <f>([1]!Table_1[[#This Row],[총자산]]-[1]!Table_1[[#This Row],[장부가치 자기자본]]+[1]!Table_1[[#This Row],[시가총액]])/[1]!Table_1[[#This Row],[총자산]]</f>
        <v>1.1657195409820968</v>
      </c>
      <c r="H6958" s="14">
        <f>I6958/100000000000</f>
        <v>0.79674418917000001</v>
      </c>
      <c r="I6958" s="10">
        <v>79674418917</v>
      </c>
      <c r="J6958" s="10">
        <v>17.07</v>
      </c>
      <c r="K6958" s="10">
        <f>L6958/1000000000000</f>
        <v>0.403319026247</v>
      </c>
      <c r="L6958" s="10">
        <v>403319026247</v>
      </c>
      <c r="M6958" s="10">
        <v>3.71</v>
      </c>
      <c r="N6958" s="10">
        <v>1</v>
      </c>
      <c r="O6958" s="14">
        <f>IF([1]!Table_1[[#This Row],[연도]]=2016,1,0)</f>
        <v>0</v>
      </c>
      <c r="P6958" s="14">
        <f>IF([1]!Table_1[[#This Row],[연도]]=2017,1,0)</f>
        <v>0</v>
      </c>
      <c r="Q6958" s="14">
        <f>IF([1]!Table_1[[#This Row],[연도]]=2018,1,0)</f>
        <v>0</v>
      </c>
      <c r="R6958" s="14">
        <f>IF([1]!Table_1[[#This Row],[연도]]=2019,1,0)</f>
        <v>0</v>
      </c>
      <c r="S6958" s="14">
        <f>IF([1]!Table_1[[#This Row],[연도]]=2020,1,0)</f>
        <v>1</v>
      </c>
      <c r="T6958" s="14">
        <f>IF([1]!Table_1[[#This Row],[연도]]=2021,1,0)</f>
        <v>0</v>
      </c>
      <c r="U6958" s="14">
        <f>IF([1]!Table_1[[#This Row],[연도]]=2022,1,0)</f>
        <v>0</v>
      </c>
      <c r="V6958" s="14">
        <f>IF([1]!Table_1[[#This Row],[연도]]=2023,1,0)</f>
        <v>0</v>
      </c>
      <c r="W6958" s="10">
        <v>0.51</v>
      </c>
      <c r="X6958" s="10">
        <f>Y6958/1000000000000</f>
        <v>0.4046852313</v>
      </c>
      <c r="Y6958" s="14">
        <f>[1]!Table_1[[#This Row],[주가]]*[1]!Table_1[[#This Row],[기말주식수]]</f>
        <v>404685231300</v>
      </c>
      <c r="Z6958" s="14">
        <f>AA6958/10</f>
        <v>0.50792366835028524</v>
      </c>
      <c r="AA6958" s="14">
        <f>[1]!Table_1[[#This Row],[시가총액]]/[1]!Table_1[[#This Row],[당기순이익(세후영업이익)]]</f>
        <v>5.0792366835028524</v>
      </c>
      <c r="AB6958" s="10">
        <v>7235798400</v>
      </c>
    </row>
    <row r="6959" spans="1:28" ht="19.2">
      <c r="A6959" s="12">
        <v>6958</v>
      </c>
      <c r="B6959" s="12">
        <v>192440</v>
      </c>
      <c r="C6959" s="13" t="s">
        <v>1160</v>
      </c>
      <c r="D6959" s="13" t="s">
        <v>20</v>
      </c>
      <c r="E6959" s="12">
        <v>2021</v>
      </c>
      <c r="F6959" s="12">
        <v>11.24</v>
      </c>
      <c r="G6959" s="15">
        <f>([1]!Table_1[[#This Row],[총자산]]-[1]!Table_1[[#This Row],[장부가치 자기자본]]+[1]!Table_1[[#This Row],[시가총액]])/[1]!Table_1[[#This Row],[총자산]]</f>
        <v>0.74143077340474139</v>
      </c>
      <c r="H6959" s="14">
        <f>I6959/100000000000</f>
        <v>0.44439629582000001</v>
      </c>
      <c r="I6959" s="12">
        <v>44439629582</v>
      </c>
      <c r="J6959" s="12">
        <v>9.51</v>
      </c>
      <c r="K6959" s="10">
        <f>L6959/1000000000000</f>
        <v>0.38534385564200002</v>
      </c>
      <c r="L6959" s="12">
        <v>385343855642</v>
      </c>
      <c r="M6959" s="12">
        <v>4.09</v>
      </c>
      <c r="N6959" s="12">
        <v>1</v>
      </c>
      <c r="O6959" s="15">
        <f>IF([1]!Table_1[[#This Row],[연도]]=2016,1,0)</f>
        <v>0</v>
      </c>
      <c r="P6959" s="15">
        <f>IF([1]!Table_1[[#This Row],[연도]]=2017,1,0)</f>
        <v>0</v>
      </c>
      <c r="Q6959" s="15">
        <f>IF([1]!Table_1[[#This Row],[연도]]=2018,1,0)</f>
        <v>0</v>
      </c>
      <c r="R6959" s="15">
        <f>IF([1]!Table_1[[#This Row],[연도]]=2019,1,0)</f>
        <v>0</v>
      </c>
      <c r="S6959" s="15">
        <f>IF([1]!Table_1[[#This Row],[연도]]=2020,1,0)</f>
        <v>0</v>
      </c>
      <c r="T6959" s="15">
        <f>IF([1]!Table_1[[#This Row],[연도]]=2021,1,0)</f>
        <v>1</v>
      </c>
      <c r="U6959" s="15">
        <f>IF([1]!Table_1[[#This Row],[연도]]=2022,1,0)</f>
        <v>0</v>
      </c>
      <c r="V6959" s="15">
        <f>IF([1]!Table_1[[#This Row],[연도]]=2023,1,0)</f>
        <v>0</v>
      </c>
      <c r="W6959" s="12">
        <v>0.36</v>
      </c>
      <c r="X6959" s="10">
        <f>Y6959/1000000000000</f>
        <v>0.267303609</v>
      </c>
      <c r="Y6959" s="15">
        <f>[1]!Table_1[[#This Row],[주가]]*[1]!Table_1[[#This Row],[기말주식수]]</f>
        <v>267303609000</v>
      </c>
      <c r="Z6959" s="14">
        <f>AA6959/10</f>
        <v>0.60149828320861987</v>
      </c>
      <c r="AA6959" s="15">
        <f>[1]!Table_1[[#This Row],[시가총액]]/[1]!Table_1[[#This Row],[당기순이익(세후영업이익)]]</f>
        <v>6.0149828320861989</v>
      </c>
      <c r="AB6959" s="12">
        <v>5065058880</v>
      </c>
    </row>
    <row r="6960" spans="1:28" ht="19.2">
      <c r="A6960" s="10">
        <v>6959</v>
      </c>
      <c r="B6960" s="10">
        <v>192440</v>
      </c>
      <c r="C6960" s="11" t="s">
        <v>1160</v>
      </c>
      <c r="D6960" s="11" t="s">
        <v>20</v>
      </c>
      <c r="E6960" s="10">
        <v>2022</v>
      </c>
      <c r="F6960" s="10">
        <v>10.304</v>
      </c>
      <c r="G6960" s="14">
        <f>([1]!Table_1[[#This Row],[총자산]]-[1]!Table_1[[#This Row],[장부가치 자기자본]]+[1]!Table_1[[#This Row],[시가총액]])/[1]!Table_1[[#This Row],[총자산]]</f>
        <v>0.53768039647010146</v>
      </c>
      <c r="H6960" s="14">
        <f>I6960/100000000000</f>
        <v>0.51987480409999998</v>
      </c>
      <c r="I6960" s="10">
        <v>51987480410</v>
      </c>
      <c r="J6960" s="10">
        <v>6.77</v>
      </c>
      <c r="K6960" s="10">
        <f>L6960/1000000000000</f>
        <v>0.44589642630100002</v>
      </c>
      <c r="L6960" s="10">
        <v>445896426301</v>
      </c>
      <c r="M6960" s="10">
        <v>3.81</v>
      </c>
      <c r="N6960" s="10">
        <v>1</v>
      </c>
      <c r="O6960" s="14">
        <f>IF([1]!Table_1[[#This Row],[연도]]=2016,1,0)</f>
        <v>0</v>
      </c>
      <c r="P6960" s="14">
        <f>IF([1]!Table_1[[#This Row],[연도]]=2017,1,0)</f>
        <v>0</v>
      </c>
      <c r="Q6960" s="14">
        <f>IF([1]!Table_1[[#This Row],[연도]]=2018,1,0)</f>
        <v>0</v>
      </c>
      <c r="R6960" s="14">
        <f>IF([1]!Table_1[[#This Row],[연도]]=2019,1,0)</f>
        <v>0</v>
      </c>
      <c r="S6960" s="14">
        <f>IF([1]!Table_1[[#This Row],[연도]]=2020,1,0)</f>
        <v>0</v>
      </c>
      <c r="T6960" s="14">
        <f>IF([1]!Table_1[[#This Row],[연도]]=2021,1,0)</f>
        <v>0</v>
      </c>
      <c r="U6960" s="14">
        <f>IF([1]!Table_1[[#This Row],[연도]]=2022,1,0)</f>
        <v>1</v>
      </c>
      <c r="V6960" s="14">
        <f>IF([1]!Table_1[[#This Row],[연도]]=2023,1,0)</f>
        <v>0</v>
      </c>
      <c r="W6960" s="10">
        <v>0.57999999999999996</v>
      </c>
      <c r="X6960" s="10">
        <f>Y6960/1000000000000</f>
        <v>0.20576161530000001</v>
      </c>
      <c r="Y6960" s="14">
        <f>[1]!Table_1[[#This Row],[주가]]*[1]!Table_1[[#This Row],[기말주식수]]</f>
        <v>205761615300</v>
      </c>
      <c r="Z6960" s="14">
        <f>AA6960/10</f>
        <v>0.39579070514142656</v>
      </c>
      <c r="AA6960" s="14">
        <f>[1]!Table_1[[#This Row],[시가총액]]/[1]!Table_1[[#This Row],[당기순이익(세후영업이익)]]</f>
        <v>3.9579070514142658</v>
      </c>
      <c r="AB6960" s="10">
        <v>3376705920</v>
      </c>
    </row>
    <row r="6961" spans="1:28" ht="19.2">
      <c r="A6961" s="12">
        <v>6960</v>
      </c>
      <c r="B6961" s="12">
        <v>192650</v>
      </c>
      <c r="C6961" s="13" t="s">
        <v>1161</v>
      </c>
      <c r="D6961" s="13" t="s">
        <v>6</v>
      </c>
      <c r="E6961" s="12">
        <v>2019</v>
      </c>
      <c r="F6961" s="12">
        <v>41.238</v>
      </c>
      <c r="G6961" s="15">
        <f>([1]!Table_1[[#This Row],[총자산]]-[1]!Table_1[[#This Row],[장부가치 자기자본]]+[1]!Table_1[[#This Row],[시가총액]])/[1]!Table_1[[#This Row],[총자산]]</f>
        <v>1.4961089339152003</v>
      </c>
      <c r="H6961" s="14">
        <f>I6961/100000000000</f>
        <v>0.30460473874999999</v>
      </c>
      <c r="I6961" s="12">
        <v>30460473875</v>
      </c>
      <c r="J6961" s="12">
        <v>32.369999999999997</v>
      </c>
      <c r="K6961" s="10">
        <f>L6961/1000000000000</f>
        <v>0.55967032438599995</v>
      </c>
      <c r="L6961" s="12">
        <v>559670324386</v>
      </c>
      <c r="M6961" s="12">
        <v>1.1399999999999999</v>
      </c>
      <c r="N6961" s="12">
        <v>1</v>
      </c>
      <c r="O6961" s="15">
        <f>IF([1]!Table_1[[#This Row],[연도]]=2016,1,0)</f>
        <v>0</v>
      </c>
      <c r="P6961" s="15">
        <f>IF([1]!Table_1[[#This Row],[연도]]=2017,1,0)</f>
        <v>0</v>
      </c>
      <c r="Q6961" s="15">
        <f>IF([1]!Table_1[[#This Row],[연도]]=2018,1,0)</f>
        <v>0</v>
      </c>
      <c r="R6961" s="15">
        <f>IF([1]!Table_1[[#This Row],[연도]]=2019,1,0)</f>
        <v>1</v>
      </c>
      <c r="S6961" s="15">
        <f>IF([1]!Table_1[[#This Row],[연도]]=2020,1,0)</f>
        <v>0</v>
      </c>
      <c r="T6961" s="15">
        <f>IF([1]!Table_1[[#This Row],[연도]]=2021,1,0)</f>
        <v>0</v>
      </c>
      <c r="U6961" s="15">
        <f>IF([1]!Table_1[[#This Row],[연도]]=2022,1,0)</f>
        <v>0</v>
      </c>
      <c r="V6961" s="15">
        <f>IF([1]!Table_1[[#This Row],[연도]]=2023,1,0)</f>
        <v>0</v>
      </c>
      <c r="W6961" s="12">
        <v>2.14</v>
      </c>
      <c r="X6961" s="10">
        <f>Y6961/1000000000000</f>
        <v>0.40822030714500002</v>
      </c>
      <c r="Y6961" s="15">
        <f>[1]!Table_1[[#This Row],[주가]]*[1]!Table_1[[#This Row],[기말주식수]]</f>
        <v>408220307145</v>
      </c>
      <c r="Z6961" s="14">
        <f>AA6961/10</f>
        <v>1.3401640067065439</v>
      </c>
      <c r="AA6961" s="15">
        <f>[1]!Table_1[[#This Row],[시가총액]]/[1]!Table_1[[#This Row],[당기순이익(세후영업이익)]]</f>
        <v>13.401640067065438</v>
      </c>
      <c r="AB6961" s="12">
        <v>9649689440</v>
      </c>
    </row>
    <row r="6962" spans="1:28" ht="19.2">
      <c r="A6962" s="10">
        <v>6961</v>
      </c>
      <c r="B6962" s="10">
        <v>192650</v>
      </c>
      <c r="C6962" s="11" t="s">
        <v>1161</v>
      </c>
      <c r="D6962" s="11" t="s">
        <v>6</v>
      </c>
      <c r="E6962" s="10">
        <v>2020</v>
      </c>
      <c r="F6962" s="10">
        <v>61.256</v>
      </c>
      <c r="G6962" s="14">
        <f>([1]!Table_1[[#This Row],[총자산]]-[1]!Table_1[[#This Row],[장부가치 자기자본]]+[1]!Table_1[[#This Row],[시가총액]])/[1]!Table_1[[#This Row],[총자산]]</f>
        <v>1.7750542592840479</v>
      </c>
      <c r="H6962" s="14">
        <f>I6962/100000000000</f>
        <v>0.19695003659999999</v>
      </c>
      <c r="I6962" s="10">
        <v>19695003660</v>
      </c>
      <c r="J6962" s="10">
        <v>60.23</v>
      </c>
      <c r="K6962" s="10">
        <f>L6962/1000000000000</f>
        <v>1.045847643326</v>
      </c>
      <c r="L6962" s="10">
        <v>1045847643326</v>
      </c>
      <c r="M6962" s="10">
        <v>2.65</v>
      </c>
      <c r="N6962" s="10">
        <v>1</v>
      </c>
      <c r="O6962" s="14">
        <f>IF([1]!Table_1[[#This Row],[연도]]=2016,1,0)</f>
        <v>0</v>
      </c>
      <c r="P6962" s="14">
        <f>IF([1]!Table_1[[#This Row],[연도]]=2017,1,0)</f>
        <v>0</v>
      </c>
      <c r="Q6962" s="14">
        <f>IF([1]!Table_1[[#This Row],[연도]]=2018,1,0)</f>
        <v>0</v>
      </c>
      <c r="R6962" s="14">
        <f>IF([1]!Table_1[[#This Row],[연도]]=2019,1,0)</f>
        <v>0</v>
      </c>
      <c r="S6962" s="14">
        <f>IF([1]!Table_1[[#This Row],[연도]]=2020,1,0)</f>
        <v>1</v>
      </c>
      <c r="T6962" s="14">
        <f>IF([1]!Table_1[[#This Row],[연도]]=2021,1,0)</f>
        <v>0</v>
      </c>
      <c r="U6962" s="14">
        <f>IF([1]!Table_1[[#This Row],[연도]]=2022,1,0)</f>
        <v>0</v>
      </c>
      <c r="V6962" s="14">
        <f>IF([1]!Table_1[[#This Row],[연도]]=2023,1,0)</f>
        <v>0</v>
      </c>
      <c r="W6962" s="10">
        <v>1.4</v>
      </c>
      <c r="X6962" s="10">
        <f>Y6962/1000000000000</f>
        <v>0.77059692449999995</v>
      </c>
      <c r="Y6962" s="14">
        <f>[1]!Table_1[[#This Row],[주가]]*[1]!Table_1[[#This Row],[기말주식수]]</f>
        <v>770596924500</v>
      </c>
      <c r="Z6962" s="14">
        <f>AA6962/10</f>
        <v>3.9126518471538079</v>
      </c>
      <c r="AA6962" s="14">
        <f>[1]!Table_1[[#This Row],[시가총액]]/[1]!Table_1[[#This Row],[당기순이익(세후영업이익)]]</f>
        <v>39.126518471538077</v>
      </c>
      <c r="AB6962" s="10">
        <v>6542802600</v>
      </c>
    </row>
    <row r="6963" spans="1:28" ht="19.2">
      <c r="A6963" s="12">
        <v>6962</v>
      </c>
      <c r="B6963" s="12">
        <v>192650</v>
      </c>
      <c r="C6963" s="13" t="s">
        <v>1161</v>
      </c>
      <c r="D6963" s="13" t="s">
        <v>6</v>
      </c>
      <c r="E6963" s="12">
        <v>2021</v>
      </c>
      <c r="F6963" s="12">
        <v>24.521999999999998</v>
      </c>
      <c r="G6963" s="15">
        <f>([1]!Table_1[[#This Row],[총자산]]-[1]!Table_1[[#This Row],[장부가치 자기자본]]+[1]!Table_1[[#This Row],[시가총액]])/[1]!Table_1[[#This Row],[총자산]]</f>
        <v>1.548293756113015</v>
      </c>
      <c r="H6963" s="14">
        <f>I6963/100000000000</f>
        <v>0.96104848256999997</v>
      </c>
      <c r="I6963" s="12">
        <v>96104848257</v>
      </c>
      <c r="J6963" s="12">
        <v>21.3</v>
      </c>
      <c r="K6963" s="10">
        <f>L6963/1000000000000</f>
        <v>1.2316232906019999</v>
      </c>
      <c r="L6963" s="12">
        <v>1231623290602</v>
      </c>
      <c r="M6963" s="12">
        <v>2.63</v>
      </c>
      <c r="N6963" s="12">
        <v>1</v>
      </c>
      <c r="O6963" s="15">
        <f>IF([1]!Table_1[[#This Row],[연도]]=2016,1,0)</f>
        <v>0</v>
      </c>
      <c r="P6963" s="15">
        <f>IF([1]!Table_1[[#This Row],[연도]]=2017,1,0)</f>
        <v>0</v>
      </c>
      <c r="Q6963" s="15">
        <f>IF([1]!Table_1[[#This Row],[연도]]=2018,1,0)</f>
        <v>0</v>
      </c>
      <c r="R6963" s="15">
        <f>IF([1]!Table_1[[#This Row],[연도]]=2019,1,0)</f>
        <v>0</v>
      </c>
      <c r="S6963" s="15">
        <f>IF([1]!Table_1[[#This Row],[연도]]=2020,1,0)</f>
        <v>0</v>
      </c>
      <c r="T6963" s="15">
        <f>IF([1]!Table_1[[#This Row],[연도]]=2021,1,0)</f>
        <v>1</v>
      </c>
      <c r="U6963" s="15">
        <f>IF([1]!Table_1[[#This Row],[연도]]=2022,1,0)</f>
        <v>0</v>
      </c>
      <c r="V6963" s="15">
        <f>IF([1]!Table_1[[#This Row],[연도]]=2023,1,0)</f>
        <v>0</v>
      </c>
      <c r="W6963" s="12">
        <v>2.7</v>
      </c>
      <c r="X6963" s="10">
        <f>Y6963/1000000000000</f>
        <v>0.7906535791</v>
      </c>
      <c r="Y6963" s="15">
        <f>[1]!Table_1[[#This Row],[주가]]*[1]!Table_1[[#This Row],[기말주식수]]</f>
        <v>790653579100</v>
      </c>
      <c r="Z6963" s="14">
        <f>AA6963/10</f>
        <v>0.82269895165503382</v>
      </c>
      <c r="AA6963" s="15">
        <f>[1]!Table_1[[#This Row],[시가총액]]/[1]!Table_1[[#This Row],[당기순이익(세후영업이익)]]</f>
        <v>8.2269895165503382</v>
      </c>
      <c r="AB6963" s="12">
        <v>19456322400</v>
      </c>
    </row>
    <row r="6964" spans="1:28" ht="19.2">
      <c r="A6964" s="10">
        <v>6963</v>
      </c>
      <c r="B6964" s="10">
        <v>192650</v>
      </c>
      <c r="C6964" s="11" t="s">
        <v>1161</v>
      </c>
      <c r="D6964" s="11" t="s">
        <v>6</v>
      </c>
      <c r="E6964" s="10">
        <v>2022</v>
      </c>
      <c r="F6964" s="10">
        <v>15.718</v>
      </c>
      <c r="G6964" s="14">
        <f>([1]!Table_1[[#This Row],[총자산]]-[1]!Table_1[[#This Row],[장부가치 자기자본]]+[1]!Table_1[[#This Row],[시가총액]])/[1]!Table_1[[#This Row],[총자산]]</f>
        <v>1.1353781354840387</v>
      </c>
      <c r="H6964" s="14">
        <f>I6964/100000000000</f>
        <v>0.96666082963</v>
      </c>
      <c r="I6964" s="10">
        <v>96666082963</v>
      </c>
      <c r="J6964" s="10">
        <v>12.6</v>
      </c>
      <c r="K6964" s="10">
        <f>L6964/1000000000000</f>
        <v>1.3686435323699999</v>
      </c>
      <c r="L6964" s="10">
        <v>1368643532370</v>
      </c>
      <c r="M6964" s="10">
        <v>2.38</v>
      </c>
      <c r="N6964" s="10">
        <v>1</v>
      </c>
      <c r="O6964" s="14">
        <f>IF([1]!Table_1[[#This Row],[연도]]=2016,1,0)</f>
        <v>0</v>
      </c>
      <c r="P6964" s="14">
        <f>IF([1]!Table_1[[#This Row],[연도]]=2017,1,0)</f>
        <v>0</v>
      </c>
      <c r="Q6964" s="14">
        <f>IF([1]!Table_1[[#This Row],[연도]]=2018,1,0)</f>
        <v>0</v>
      </c>
      <c r="R6964" s="14">
        <f>IF([1]!Table_1[[#This Row],[연도]]=2019,1,0)</f>
        <v>0</v>
      </c>
      <c r="S6964" s="14">
        <f>IF([1]!Table_1[[#This Row],[연도]]=2020,1,0)</f>
        <v>0</v>
      </c>
      <c r="T6964" s="14">
        <f>IF([1]!Table_1[[#This Row],[연도]]=2021,1,0)</f>
        <v>0</v>
      </c>
      <c r="U6964" s="14">
        <f>IF([1]!Table_1[[#This Row],[연도]]=2022,1,0)</f>
        <v>1</v>
      </c>
      <c r="V6964" s="14">
        <f>IF([1]!Table_1[[#This Row],[연도]]=2023,1,0)</f>
        <v>0</v>
      </c>
      <c r="W6964" s="10">
        <v>1.8</v>
      </c>
      <c r="X6964" s="10">
        <f>Y6964/1000000000000</f>
        <v>0.61339002269999998</v>
      </c>
      <c r="Y6964" s="14">
        <f>[1]!Table_1[[#This Row],[주가]]*[1]!Table_1[[#This Row],[기말주식수]]</f>
        <v>613390022700</v>
      </c>
      <c r="Z6964" s="14">
        <f>AA6964/10</f>
        <v>0.63454523437634447</v>
      </c>
      <c r="AA6964" s="14">
        <f>[1]!Table_1[[#This Row],[시가총액]]/[1]!Table_1[[#This Row],[당기순이익(세후영업이익)]]</f>
        <v>6.3454523437634451</v>
      </c>
      <c r="AB6964" s="10">
        <v>13364690000</v>
      </c>
    </row>
    <row r="6965" spans="1:28" ht="19.2">
      <c r="A6965" s="12">
        <v>6964</v>
      </c>
      <c r="B6965" s="12">
        <v>192650</v>
      </c>
      <c r="C6965" s="13" t="s">
        <v>1161</v>
      </c>
      <c r="D6965" s="13" t="s">
        <v>6</v>
      </c>
      <c r="E6965" s="12">
        <v>2023</v>
      </c>
      <c r="F6965" s="12">
        <v>50.646000000000001</v>
      </c>
      <c r="G6965" s="15">
        <f>([1]!Table_1[[#This Row],[총자산]]-[1]!Table_1[[#This Row],[장부가치 자기자본]]+[1]!Table_1[[#This Row],[시가총액]])/[1]!Table_1[[#This Row],[총자산]]</f>
        <v>1.4836660138261861</v>
      </c>
      <c r="H6965" s="14">
        <f>I6965/100000000000</f>
        <v>0.34045564037999998</v>
      </c>
      <c r="I6965" s="12">
        <v>34045564038</v>
      </c>
      <c r="J6965" s="12">
        <v>-3.64</v>
      </c>
      <c r="K6965" s="10">
        <f>L6965/1000000000000</f>
        <v>1.030380773539</v>
      </c>
      <c r="L6965" s="12">
        <v>1030380773539</v>
      </c>
      <c r="M6965" s="12">
        <v>2.4900000000000002</v>
      </c>
      <c r="N6965" s="12">
        <v>1</v>
      </c>
      <c r="O6965" s="15">
        <f>IF([1]!Table_1[[#This Row],[연도]]=2016,1,0)</f>
        <v>0</v>
      </c>
      <c r="P6965" s="15">
        <f>IF([1]!Table_1[[#This Row],[연도]]=2017,1,0)</f>
        <v>0</v>
      </c>
      <c r="Q6965" s="15">
        <f>IF([1]!Table_1[[#This Row],[연도]]=2018,1,0)</f>
        <v>0</v>
      </c>
      <c r="R6965" s="15">
        <f>IF([1]!Table_1[[#This Row],[연도]]=2019,1,0)</f>
        <v>0</v>
      </c>
      <c r="S6965" s="15">
        <f>IF([1]!Table_1[[#This Row],[연도]]=2020,1,0)</f>
        <v>0</v>
      </c>
      <c r="T6965" s="15">
        <f>IF([1]!Table_1[[#This Row],[연도]]=2021,1,0)</f>
        <v>0</v>
      </c>
      <c r="U6965" s="15">
        <f>IF([1]!Table_1[[#This Row],[연도]]=2022,1,0)</f>
        <v>0</v>
      </c>
      <c r="V6965" s="15">
        <f>IF([1]!Table_1[[#This Row],[연도]]=2023,1,0)</f>
        <v>1</v>
      </c>
      <c r="W6965" s="12">
        <v>1.25</v>
      </c>
      <c r="X6965" s="10">
        <f>Y6965/1000000000000</f>
        <v>0.89271274425000002</v>
      </c>
      <c r="Y6965" s="15">
        <f>[1]!Table_1[[#This Row],[주가]]*[1]!Table_1[[#This Row],[기말주식수]]</f>
        <v>892712744250</v>
      </c>
      <c r="Z6965" s="14">
        <f>AA6965/10</f>
        <v>2.6221117771865887</v>
      </c>
      <c r="AA6965" s="15">
        <f>[1]!Table_1[[#This Row],[시가총액]]/[1]!Table_1[[#This Row],[당기순이익(세후영업이익)]]</f>
        <v>26.221117771865888</v>
      </c>
      <c r="AB6965" s="12">
        <v>13650617200</v>
      </c>
    </row>
    <row r="6966" spans="1:28" ht="19.2">
      <c r="A6966" s="10">
        <v>6965</v>
      </c>
      <c r="B6966" s="10">
        <v>192820</v>
      </c>
      <c r="C6966" s="11" t="s">
        <v>1162</v>
      </c>
      <c r="D6966" s="11" t="s">
        <v>6</v>
      </c>
      <c r="E6966" s="10">
        <v>2016</v>
      </c>
      <c r="F6966" s="10">
        <v>31.952999999999999</v>
      </c>
      <c r="G6966" s="14">
        <f>([1]!Table_1[[#This Row],[총자산]]-[1]!Table_1[[#This Row],[장부가치 자기자본]]+[1]!Table_1[[#This Row],[시가총액]])/[1]!Table_1[[#This Row],[총자산]]</f>
        <v>2.2717361302173145</v>
      </c>
      <c r="H6966" s="14">
        <f>I6966/100000000000</f>
        <v>0.52615998585000001</v>
      </c>
      <c r="I6966" s="10">
        <v>52615998585</v>
      </c>
      <c r="J6966" s="10">
        <v>51.71</v>
      </c>
      <c r="K6966" s="10">
        <f>L6966/1000000000000</f>
        <v>0.75696356465500003</v>
      </c>
      <c r="L6966" s="10">
        <v>756963564655</v>
      </c>
      <c r="M6966" s="10">
        <v>0.15</v>
      </c>
      <c r="N6966" s="10">
        <v>1</v>
      </c>
      <c r="O6966" s="14">
        <f>IF([1]!Table_1[[#This Row],[연도]]=2016,1,0)</f>
        <v>1</v>
      </c>
      <c r="P6966" s="14">
        <f>IF([1]!Table_1[[#This Row],[연도]]=2017,1,0)</f>
        <v>0</v>
      </c>
      <c r="Q6966" s="14">
        <f>IF([1]!Table_1[[#This Row],[연도]]=2018,1,0)</f>
        <v>0</v>
      </c>
      <c r="R6966" s="14">
        <f>IF([1]!Table_1[[#This Row],[연도]]=2019,1,0)</f>
        <v>0</v>
      </c>
      <c r="S6966" s="14">
        <f>IF([1]!Table_1[[#This Row],[연도]]=2020,1,0)</f>
        <v>0</v>
      </c>
      <c r="T6966" s="14">
        <f>IF([1]!Table_1[[#This Row],[연도]]=2021,1,0)</f>
        <v>0</v>
      </c>
      <c r="U6966" s="14">
        <f>IF([1]!Table_1[[#This Row],[연도]]=2022,1,0)</f>
        <v>0</v>
      </c>
      <c r="V6966" s="14">
        <f>IF([1]!Table_1[[#This Row],[연도]]=2023,1,0)</f>
        <v>0</v>
      </c>
      <c r="W6966" s="10">
        <v>1.1399999999999999</v>
      </c>
      <c r="X6966" s="10">
        <f>Y6966/1000000000000</f>
        <v>1.0541844852419999</v>
      </c>
      <c r="Y6966" s="14">
        <f>[1]!Table_1[[#This Row],[주가]]*[1]!Table_1[[#This Row],[기말주식수]]</f>
        <v>1054184485242</v>
      </c>
      <c r="Z6966" s="14">
        <f>AA6966/10</f>
        <v>2.0035436247379925</v>
      </c>
      <c r="AA6966" s="14">
        <f>[1]!Table_1[[#This Row],[시가총액]]/[1]!Table_1[[#This Row],[당기순이익(세후영업이익)]]</f>
        <v>20.035436247379927</v>
      </c>
      <c r="AB6966" s="10">
        <v>10046041000</v>
      </c>
    </row>
    <row r="6967" spans="1:28" ht="19.2">
      <c r="A6967" s="12">
        <v>6966</v>
      </c>
      <c r="B6967" s="12">
        <v>192820</v>
      </c>
      <c r="C6967" s="13" t="s">
        <v>1162</v>
      </c>
      <c r="D6967" s="13" t="s">
        <v>6</v>
      </c>
      <c r="E6967" s="12">
        <v>2017</v>
      </c>
      <c r="F6967" s="12">
        <v>19.419</v>
      </c>
      <c r="G6967" s="15">
        <f>([1]!Table_1[[#This Row],[총자산]]-[1]!Table_1[[#This Row],[장부가치 자기자본]]+[1]!Table_1[[#This Row],[시가총액]])/[1]!Table_1[[#This Row],[총자산]]</f>
        <v>1.9894565060208671</v>
      </c>
      <c r="H6967" s="14">
        <f>I6967/100000000000</f>
        <v>0.35140124481000001</v>
      </c>
      <c r="I6967" s="12">
        <v>35140124481</v>
      </c>
      <c r="J6967" s="12">
        <v>40.26</v>
      </c>
      <c r="K6967" s="10">
        <f>L6967/1000000000000</f>
        <v>0.88395001357299996</v>
      </c>
      <c r="L6967" s="12">
        <v>883950013573</v>
      </c>
      <c r="M6967" s="12">
        <v>1.66</v>
      </c>
      <c r="N6967" s="12">
        <v>1</v>
      </c>
      <c r="O6967" s="15">
        <f>IF([1]!Table_1[[#This Row],[연도]]=2016,1,0)</f>
        <v>0</v>
      </c>
      <c r="P6967" s="15">
        <f>IF([1]!Table_1[[#This Row],[연도]]=2017,1,0)</f>
        <v>1</v>
      </c>
      <c r="Q6967" s="15">
        <f>IF([1]!Table_1[[#This Row],[연도]]=2018,1,0)</f>
        <v>0</v>
      </c>
      <c r="R6967" s="15">
        <f>IF([1]!Table_1[[#This Row],[연도]]=2019,1,0)</f>
        <v>0</v>
      </c>
      <c r="S6967" s="15">
        <f>IF([1]!Table_1[[#This Row],[연도]]=2020,1,0)</f>
        <v>0</v>
      </c>
      <c r="T6967" s="15">
        <f>IF([1]!Table_1[[#This Row],[연도]]=2021,1,0)</f>
        <v>0</v>
      </c>
      <c r="U6967" s="15">
        <f>IF([1]!Table_1[[#This Row],[연도]]=2022,1,0)</f>
        <v>0</v>
      </c>
      <c r="V6967" s="15">
        <f>IF([1]!Table_1[[#This Row],[연도]]=2023,1,0)</f>
        <v>0</v>
      </c>
      <c r="W6967" s="12">
        <v>1.4</v>
      </c>
      <c r="X6967" s="10">
        <f>Y6967/1000000000000</f>
        <v>1.1525580881919999</v>
      </c>
      <c r="Y6967" s="15">
        <f>[1]!Table_1[[#This Row],[주가]]*[1]!Table_1[[#This Row],[기말주식수]]</f>
        <v>1152558088192</v>
      </c>
      <c r="Z6967" s="14">
        <f>AA6967/10</f>
        <v>3.2798918763511482</v>
      </c>
      <c r="AA6967" s="15">
        <f>[1]!Table_1[[#This Row],[시가총액]]/[1]!Table_1[[#This Row],[당기순이익(세후영업이익)]]</f>
        <v>32.79891876351148</v>
      </c>
      <c r="AB6967" s="12">
        <v>3013812300</v>
      </c>
    </row>
    <row r="6968" spans="1:28" ht="19.2">
      <c r="A6968" s="10">
        <v>6967</v>
      </c>
      <c r="B6968" s="10">
        <v>192820</v>
      </c>
      <c r="C6968" s="11" t="s">
        <v>1162</v>
      </c>
      <c r="D6968" s="11" t="s">
        <v>6</v>
      </c>
      <c r="E6968" s="10">
        <v>2018</v>
      </c>
      <c r="F6968" s="10">
        <v>28.617000000000001</v>
      </c>
      <c r="G6968" s="14">
        <f>([1]!Table_1[[#This Row],[총자산]]-[1]!Table_1[[#This Row],[장부가치 자기자본]]+[1]!Table_1[[#This Row],[시가총액]])/[1]!Table_1[[#This Row],[총자산]]</f>
        <v>1.9785515191777772</v>
      </c>
      <c r="H6968" s="14">
        <f>I6968/100000000000</f>
        <v>0.52337973701999996</v>
      </c>
      <c r="I6968" s="10">
        <v>52337973702</v>
      </c>
      <c r="J6968" s="10">
        <v>13.65</v>
      </c>
      <c r="K6968" s="10">
        <f>L6968/1000000000000</f>
        <v>1.259716816059</v>
      </c>
      <c r="L6968" s="10">
        <v>1259716816059</v>
      </c>
      <c r="M6968" s="10">
        <v>1.61</v>
      </c>
      <c r="N6968" s="10">
        <v>1</v>
      </c>
      <c r="O6968" s="14">
        <f>IF([1]!Table_1[[#This Row],[연도]]=2016,1,0)</f>
        <v>0</v>
      </c>
      <c r="P6968" s="14">
        <f>IF([1]!Table_1[[#This Row],[연도]]=2017,1,0)</f>
        <v>0</v>
      </c>
      <c r="Q6968" s="14">
        <f>IF([1]!Table_1[[#This Row],[연도]]=2018,1,0)</f>
        <v>1</v>
      </c>
      <c r="R6968" s="14">
        <f>IF([1]!Table_1[[#This Row],[연도]]=2019,1,0)</f>
        <v>0</v>
      </c>
      <c r="S6968" s="14">
        <f>IF([1]!Table_1[[#This Row],[연도]]=2020,1,0)</f>
        <v>0</v>
      </c>
      <c r="T6968" s="14">
        <f>IF([1]!Table_1[[#This Row],[연도]]=2021,1,0)</f>
        <v>0</v>
      </c>
      <c r="U6968" s="14">
        <f>IF([1]!Table_1[[#This Row],[연도]]=2022,1,0)</f>
        <v>0</v>
      </c>
      <c r="V6968" s="14">
        <f>IF([1]!Table_1[[#This Row],[연도]]=2023,1,0)</f>
        <v>0</v>
      </c>
      <c r="W6968" s="10">
        <v>2.0299999999999998</v>
      </c>
      <c r="X6968" s="10">
        <f>Y6968/1000000000000</f>
        <v>1.2806189813790001</v>
      </c>
      <c r="Y6968" s="14">
        <f>[1]!Table_1[[#This Row],[주가]]*[1]!Table_1[[#This Row],[기말주식수]]</f>
        <v>1280618981379</v>
      </c>
      <c r="Z6968" s="14">
        <f>AA6968/10</f>
        <v>2.4468256808537152</v>
      </c>
      <c r="AA6968" s="14">
        <f>[1]!Table_1[[#This Row],[시가총액]]/[1]!Table_1[[#This Row],[당기순이익(세후영업이익)]]</f>
        <v>24.468256808537152</v>
      </c>
      <c r="AB6968" s="10">
        <v>6027624600</v>
      </c>
    </row>
    <row r="6969" spans="1:28" ht="19.2">
      <c r="A6969" s="12">
        <v>6968</v>
      </c>
      <c r="B6969" s="12">
        <v>192820</v>
      </c>
      <c r="C6969" s="13" t="s">
        <v>1162</v>
      </c>
      <c r="D6969" s="13" t="s">
        <v>6</v>
      </c>
      <c r="E6969" s="12">
        <v>2019</v>
      </c>
      <c r="F6969" s="12">
        <v>49.353000000000002</v>
      </c>
      <c r="G6969" s="15">
        <f>([1]!Table_1[[#This Row],[총자산]]-[1]!Table_1[[#This Row],[장부가치 자기자본]]+[1]!Table_1[[#This Row],[시가총액]])/[1]!Table_1[[#This Row],[총자산]]</f>
        <v>1.3907613045877263</v>
      </c>
      <c r="H6969" s="14">
        <f>I6969/100000000000</f>
        <v>0.53995136812</v>
      </c>
      <c r="I6969" s="12">
        <v>53995136812</v>
      </c>
      <c r="J6969" s="12">
        <v>13.45</v>
      </c>
      <c r="K6969" s="10">
        <f>L6969/1000000000000</f>
        <v>1.3306529289710001</v>
      </c>
      <c r="L6969" s="12">
        <v>1330652928971</v>
      </c>
      <c r="M6969" s="12">
        <v>1.53</v>
      </c>
      <c r="N6969" s="12">
        <v>1</v>
      </c>
      <c r="O6969" s="15">
        <f>IF([1]!Table_1[[#This Row],[연도]]=2016,1,0)</f>
        <v>0</v>
      </c>
      <c r="P6969" s="15">
        <f>IF([1]!Table_1[[#This Row],[연도]]=2017,1,0)</f>
        <v>0</v>
      </c>
      <c r="Q6969" s="15">
        <f>IF([1]!Table_1[[#This Row],[연도]]=2018,1,0)</f>
        <v>0</v>
      </c>
      <c r="R6969" s="15">
        <f>IF([1]!Table_1[[#This Row],[연도]]=2019,1,0)</f>
        <v>1</v>
      </c>
      <c r="S6969" s="15">
        <f>IF([1]!Table_1[[#This Row],[연도]]=2020,1,0)</f>
        <v>0</v>
      </c>
      <c r="T6969" s="15">
        <f>IF([1]!Table_1[[#This Row],[연도]]=2021,1,0)</f>
        <v>0</v>
      </c>
      <c r="U6969" s="15">
        <f>IF([1]!Table_1[[#This Row],[연도]]=2022,1,0)</f>
        <v>0</v>
      </c>
      <c r="V6969" s="15">
        <f>IF([1]!Table_1[[#This Row],[연도]]=2023,1,0)</f>
        <v>0</v>
      </c>
      <c r="W6969" s="12">
        <v>1.96</v>
      </c>
      <c r="X6969" s="10">
        <f>Y6969/1000000000000</f>
        <v>0.787087594389</v>
      </c>
      <c r="Y6969" s="15">
        <f>[1]!Table_1[[#This Row],[주가]]*[1]!Table_1[[#This Row],[기말주식수]]</f>
        <v>787087594389</v>
      </c>
      <c r="Z6969" s="14">
        <f>AA6969/10</f>
        <v>1.4577008983780848</v>
      </c>
      <c r="AA6969" s="15">
        <f>[1]!Table_1[[#This Row],[시가총액]]/[1]!Table_1[[#This Row],[당기순이익(세후영업이익)]]</f>
        <v>14.577008983780848</v>
      </c>
      <c r="AB6969" s="12">
        <v>9041436900</v>
      </c>
    </row>
    <row r="6970" spans="1:28" ht="19.2">
      <c r="A6970" s="10">
        <v>6969</v>
      </c>
      <c r="B6970" s="10">
        <v>192820</v>
      </c>
      <c r="C6970" s="11" t="s">
        <v>1162</v>
      </c>
      <c r="D6970" s="11" t="s">
        <v>6</v>
      </c>
      <c r="E6970" s="10">
        <v>2021</v>
      </c>
      <c r="F6970" s="10">
        <v>18.173999999999999</v>
      </c>
      <c r="G6970" s="14">
        <f>([1]!Table_1[[#This Row],[총자산]]-[1]!Table_1[[#This Row],[장부가치 자기자본]]+[1]!Table_1[[#This Row],[시가총액]])/[1]!Table_1[[#This Row],[총자산]]</f>
        <v>1.3729384400008569</v>
      </c>
      <c r="H6970" s="14">
        <f>I6970/100000000000</f>
        <v>1.226</v>
      </c>
      <c r="I6970" s="10">
        <v>122600000000</v>
      </c>
      <c r="J6970" s="10">
        <v>18.739999999999998</v>
      </c>
      <c r="K6970" s="10">
        <f>L6970/1000000000000</f>
        <v>1.591487621503</v>
      </c>
      <c r="L6970" s="10">
        <v>1591487621503</v>
      </c>
      <c r="M6970" s="10">
        <v>1.58</v>
      </c>
      <c r="N6970" s="10">
        <v>1</v>
      </c>
      <c r="O6970" s="14">
        <f>IF([1]!Table_1[[#This Row],[연도]]=2016,1,0)</f>
        <v>0</v>
      </c>
      <c r="P6970" s="14">
        <f>IF([1]!Table_1[[#This Row],[연도]]=2017,1,0)</f>
        <v>0</v>
      </c>
      <c r="Q6970" s="14">
        <f>IF([1]!Table_1[[#This Row],[연도]]=2018,1,0)</f>
        <v>0</v>
      </c>
      <c r="R6970" s="14">
        <f>IF([1]!Table_1[[#This Row],[연도]]=2019,1,0)</f>
        <v>0</v>
      </c>
      <c r="S6970" s="14">
        <f>IF([1]!Table_1[[#This Row],[연도]]=2020,1,0)</f>
        <v>0</v>
      </c>
      <c r="T6970" s="14">
        <f>IF([1]!Table_1[[#This Row],[연도]]=2021,1,0)</f>
        <v>1</v>
      </c>
      <c r="U6970" s="14">
        <f>IF([1]!Table_1[[#This Row],[연도]]=2022,1,0)</f>
        <v>0</v>
      </c>
      <c r="V6970" s="14">
        <f>IF([1]!Table_1[[#This Row],[연도]]=2023,1,0)</f>
        <v>0</v>
      </c>
      <c r="W6970" s="10">
        <v>1.1000000000000001</v>
      </c>
      <c r="X6970" s="10">
        <f>Y6970/1000000000000</f>
        <v>0.99194708659999997</v>
      </c>
      <c r="Y6970" s="14">
        <f>[1]!Table_1[[#This Row],[주가]]*[1]!Table_1[[#This Row],[기말주식수]]</f>
        <v>991947086600</v>
      </c>
      <c r="Z6970" s="14">
        <f>AA6970/10</f>
        <v>0.8090922402936378</v>
      </c>
      <c r="AA6970" s="14">
        <f>[1]!Table_1[[#This Row],[시가총액]]/[1]!Table_1[[#This Row],[당기순이익(세후영업이익)]]</f>
        <v>8.0909224029363784</v>
      </c>
      <c r="AB6970" s="10">
        <v>6240114100</v>
      </c>
    </row>
    <row r="6971" spans="1:28" ht="19.2">
      <c r="A6971" s="12">
        <v>6970</v>
      </c>
      <c r="B6971" s="12">
        <v>192820</v>
      </c>
      <c r="C6971" s="13" t="s">
        <v>1162</v>
      </c>
      <c r="D6971" s="13" t="s">
        <v>6</v>
      </c>
      <c r="E6971" s="12">
        <v>2023</v>
      </c>
      <c r="F6971" s="12">
        <v>15.007</v>
      </c>
      <c r="G6971" s="15">
        <f>([1]!Table_1[[#This Row],[총자산]]-[1]!Table_1[[#This Row],[장부가치 자기자본]]+[1]!Table_1[[#This Row],[시가총액]])/[1]!Table_1[[#This Row],[총자산]]</f>
        <v>1.691048874526847</v>
      </c>
      <c r="H6971" s="14">
        <f>I6971/100000000000</f>
        <v>1.15686</v>
      </c>
      <c r="I6971" s="12">
        <v>115686000000</v>
      </c>
      <c r="J6971" s="12">
        <v>11.5</v>
      </c>
      <c r="K6971" s="10">
        <f>L6971/1000000000000</f>
        <v>1.7774944483199999</v>
      </c>
      <c r="L6971" s="12">
        <v>1777494448320</v>
      </c>
      <c r="M6971" s="12">
        <v>1.8</v>
      </c>
      <c r="N6971" s="12">
        <v>1</v>
      </c>
      <c r="O6971" s="15">
        <f>IF([1]!Table_1[[#This Row],[연도]]=2016,1,0)</f>
        <v>0</v>
      </c>
      <c r="P6971" s="15">
        <f>IF([1]!Table_1[[#This Row],[연도]]=2017,1,0)</f>
        <v>0</v>
      </c>
      <c r="Q6971" s="15">
        <f>IF([1]!Table_1[[#This Row],[연도]]=2018,1,0)</f>
        <v>0</v>
      </c>
      <c r="R6971" s="15">
        <f>IF([1]!Table_1[[#This Row],[연도]]=2019,1,0)</f>
        <v>0</v>
      </c>
      <c r="S6971" s="15">
        <f>IF([1]!Table_1[[#This Row],[연도]]=2020,1,0)</f>
        <v>0</v>
      </c>
      <c r="T6971" s="15">
        <f>IF([1]!Table_1[[#This Row],[연도]]=2021,1,0)</f>
        <v>0</v>
      </c>
      <c r="U6971" s="15">
        <f>IF([1]!Table_1[[#This Row],[연도]]=2022,1,0)</f>
        <v>0</v>
      </c>
      <c r="V6971" s="15">
        <f>IF([1]!Table_1[[#This Row],[연도]]=2023,1,0)</f>
        <v>1</v>
      </c>
      <c r="W6971" s="12">
        <v>2.11</v>
      </c>
      <c r="X6971" s="10">
        <f>Y6971/1000000000000</f>
        <v>1.4345779376000001</v>
      </c>
      <c r="Y6971" s="15">
        <f>[1]!Table_1[[#This Row],[주가]]*[1]!Table_1[[#This Row],[기말주식수]]</f>
        <v>1434577937600</v>
      </c>
      <c r="Z6971" s="14">
        <f>AA6971/10</f>
        <v>1.2400618377331742</v>
      </c>
      <c r="AA6971" s="15">
        <f>[1]!Table_1[[#This Row],[시가총액]]/[1]!Table_1[[#This Row],[당기순이익(세후영업이익)]]</f>
        <v>12.400618377331742</v>
      </c>
      <c r="AB6971" s="12">
        <v>5672831000</v>
      </c>
    </row>
    <row r="6972" spans="1:28" ht="19.2">
      <c r="A6972" s="10">
        <v>6971</v>
      </c>
      <c r="B6972" s="10">
        <v>194370</v>
      </c>
      <c r="C6972" s="11" t="s">
        <v>1163</v>
      </c>
      <c r="D6972" s="11" t="s">
        <v>6</v>
      </c>
      <c r="E6972" s="10">
        <v>2016</v>
      </c>
      <c r="F6972" s="10">
        <v>30.896999999999998</v>
      </c>
      <c r="G6972" s="14">
        <f>([1]!Table_1[[#This Row],[총자산]]-[1]!Table_1[[#This Row],[장부가치 자기자본]]+[1]!Table_1[[#This Row],[시가총액]])/[1]!Table_1[[#This Row],[총자산]]</f>
        <v>1.3102899106282908</v>
      </c>
      <c r="H6972" s="14">
        <f>I6972/100000000000</f>
        <v>0.12399008076</v>
      </c>
      <c r="I6972" s="10">
        <v>12399008076</v>
      </c>
      <c r="J6972" s="10">
        <v>25.06</v>
      </c>
      <c r="K6972" s="10">
        <f>L6972/1000000000000</f>
        <v>0.18851847181299999</v>
      </c>
      <c r="L6972" s="10">
        <v>188518471813</v>
      </c>
      <c r="M6972" s="10">
        <v>1.7</v>
      </c>
      <c r="N6972" s="10">
        <v>1</v>
      </c>
      <c r="O6972" s="14">
        <f>IF([1]!Table_1[[#This Row],[연도]]=2016,1,0)</f>
        <v>1</v>
      </c>
      <c r="P6972" s="14">
        <f>IF([1]!Table_1[[#This Row],[연도]]=2017,1,0)</f>
        <v>0</v>
      </c>
      <c r="Q6972" s="14">
        <f>IF([1]!Table_1[[#This Row],[연도]]=2018,1,0)</f>
        <v>0</v>
      </c>
      <c r="R6972" s="14">
        <f>IF([1]!Table_1[[#This Row],[연도]]=2019,1,0)</f>
        <v>0</v>
      </c>
      <c r="S6972" s="14">
        <f>IF([1]!Table_1[[#This Row],[연도]]=2020,1,0)</f>
        <v>0</v>
      </c>
      <c r="T6972" s="14">
        <f>IF([1]!Table_1[[#This Row],[연도]]=2021,1,0)</f>
        <v>0</v>
      </c>
      <c r="U6972" s="14">
        <f>IF([1]!Table_1[[#This Row],[연도]]=2022,1,0)</f>
        <v>0</v>
      </c>
      <c r="V6972" s="14">
        <f>IF([1]!Table_1[[#This Row],[연도]]=2023,1,0)</f>
        <v>0</v>
      </c>
      <c r="W6972" s="10">
        <v>1</v>
      </c>
      <c r="X6972" s="10">
        <f>Y6972/1000000000000</f>
        <v>0.21709134150000001</v>
      </c>
      <c r="Y6972" s="14">
        <f>[1]!Table_1[[#This Row],[주가]]*[1]!Table_1[[#This Row],[기말주식수]]</f>
        <v>217091341500</v>
      </c>
      <c r="Z6972" s="14">
        <f>AA6972/10</f>
        <v>1.7508766844035726</v>
      </c>
      <c r="AA6972" s="14">
        <f>[1]!Table_1[[#This Row],[시가총액]]/[1]!Table_1[[#This Row],[당기순이익(세후영업이익)]]</f>
        <v>17.508766844035726</v>
      </c>
      <c r="AB6972" s="10">
        <v>3247614750</v>
      </c>
    </row>
    <row r="6973" spans="1:28" ht="19.2">
      <c r="A6973" s="12">
        <v>6972</v>
      </c>
      <c r="B6973" s="12">
        <v>194370</v>
      </c>
      <c r="C6973" s="13" t="s">
        <v>1163</v>
      </c>
      <c r="D6973" s="13" t="s">
        <v>6</v>
      </c>
      <c r="E6973" s="12">
        <v>2017</v>
      </c>
      <c r="F6973" s="12">
        <v>66.930999999999997</v>
      </c>
      <c r="G6973" s="15">
        <f>([1]!Table_1[[#This Row],[총자산]]-[1]!Table_1[[#This Row],[장부가치 자기자본]]+[1]!Table_1[[#This Row],[시가총액]])/[1]!Table_1[[#This Row],[총자산]]</f>
        <v>1.0749416428815477</v>
      </c>
      <c r="H6973" s="14">
        <f>I6973/100000000000</f>
        <v>0.15151255269</v>
      </c>
      <c r="I6973" s="12">
        <v>15151255269</v>
      </c>
      <c r="J6973" s="12">
        <v>-4.22</v>
      </c>
      <c r="K6973" s="10">
        <f>L6973/1000000000000</f>
        <v>0.23628060167600001</v>
      </c>
      <c r="L6973" s="12">
        <v>236280601676</v>
      </c>
      <c r="M6973" s="12">
        <v>1.44</v>
      </c>
      <c r="N6973" s="12">
        <v>1</v>
      </c>
      <c r="O6973" s="15">
        <f>IF([1]!Table_1[[#This Row],[연도]]=2016,1,0)</f>
        <v>0</v>
      </c>
      <c r="P6973" s="15">
        <f>IF([1]!Table_1[[#This Row],[연도]]=2017,1,0)</f>
        <v>1</v>
      </c>
      <c r="Q6973" s="15">
        <f>IF([1]!Table_1[[#This Row],[연도]]=2018,1,0)</f>
        <v>0</v>
      </c>
      <c r="R6973" s="15">
        <f>IF([1]!Table_1[[#This Row],[연도]]=2019,1,0)</f>
        <v>0</v>
      </c>
      <c r="S6973" s="15">
        <f>IF([1]!Table_1[[#This Row],[연도]]=2020,1,0)</f>
        <v>0</v>
      </c>
      <c r="T6973" s="15">
        <f>IF([1]!Table_1[[#This Row],[연도]]=2021,1,0)</f>
        <v>0</v>
      </c>
      <c r="U6973" s="15">
        <f>IF([1]!Table_1[[#This Row],[연도]]=2022,1,0)</f>
        <v>0</v>
      </c>
      <c r="V6973" s="15">
        <f>IF([1]!Table_1[[#This Row],[연도]]=2023,1,0)</f>
        <v>0</v>
      </c>
      <c r="W6973" s="12">
        <v>1</v>
      </c>
      <c r="X6973" s="10">
        <f>Y6973/1000000000000</f>
        <v>0.17069569279999999</v>
      </c>
      <c r="Y6973" s="15">
        <f>[1]!Table_1[[#This Row],[주가]]*[1]!Table_1[[#This Row],[기말주식수]]</f>
        <v>170695692800</v>
      </c>
      <c r="Z6973" s="14">
        <f>AA6973/10</f>
        <v>1.126610896387241</v>
      </c>
      <c r="AA6973" s="15">
        <f>[1]!Table_1[[#This Row],[시가총액]]/[1]!Table_1[[#This Row],[당기순이익(세후영업이익)]]</f>
        <v>11.26610896387241</v>
      </c>
      <c r="AB6973" s="12">
        <v>3855875700</v>
      </c>
    </row>
    <row r="6974" spans="1:28" ht="19.2">
      <c r="A6974" s="10">
        <v>6973</v>
      </c>
      <c r="B6974" s="10">
        <v>194370</v>
      </c>
      <c r="C6974" s="11" t="s">
        <v>1163</v>
      </c>
      <c r="D6974" s="11" t="s">
        <v>6</v>
      </c>
      <c r="E6974" s="10">
        <v>2018</v>
      </c>
      <c r="F6974" s="10">
        <v>65.171000000000006</v>
      </c>
      <c r="G6974" s="14">
        <f>([1]!Table_1[[#This Row],[총자산]]-[1]!Table_1[[#This Row],[장부가치 자기자본]]+[1]!Table_1[[#This Row],[시가총액]])/[1]!Table_1[[#This Row],[총자산]]</f>
        <v>0.95480212417967181</v>
      </c>
      <c r="H6974" s="14">
        <f>I6974/100000000000</f>
        <v>4.477122436E-2</v>
      </c>
      <c r="I6974" s="10">
        <v>4477122436</v>
      </c>
      <c r="J6974" s="10">
        <v>-0.52</v>
      </c>
      <c r="K6974" s="10">
        <f>L6974/1000000000000</f>
        <v>0.20563384617899999</v>
      </c>
      <c r="L6974" s="10">
        <v>205633846179</v>
      </c>
      <c r="M6974" s="10">
        <v>2.83</v>
      </c>
      <c r="N6974" s="10">
        <v>2</v>
      </c>
      <c r="O6974" s="14">
        <f>IF([1]!Table_1[[#This Row],[연도]]=2016,1,0)</f>
        <v>0</v>
      </c>
      <c r="P6974" s="14">
        <f>IF([1]!Table_1[[#This Row],[연도]]=2017,1,0)</f>
        <v>0</v>
      </c>
      <c r="Q6974" s="14">
        <f>IF([1]!Table_1[[#This Row],[연도]]=2018,1,0)</f>
        <v>1</v>
      </c>
      <c r="R6974" s="14">
        <f>IF([1]!Table_1[[#This Row],[연도]]=2019,1,0)</f>
        <v>0</v>
      </c>
      <c r="S6974" s="14">
        <f>IF([1]!Table_1[[#This Row],[연도]]=2020,1,0)</f>
        <v>0</v>
      </c>
      <c r="T6974" s="14">
        <f>IF([1]!Table_1[[#This Row],[연도]]=2021,1,0)</f>
        <v>0</v>
      </c>
      <c r="U6974" s="14">
        <f>IF([1]!Table_1[[#This Row],[연도]]=2022,1,0)</f>
        <v>0</v>
      </c>
      <c r="V6974" s="14">
        <f>IF([1]!Table_1[[#This Row],[연도]]=2023,1,0)</f>
        <v>0</v>
      </c>
      <c r="W6974" s="10">
        <v>1</v>
      </c>
      <c r="X6974" s="10">
        <f>Y6974/1000000000000</f>
        <v>0.146691611</v>
      </c>
      <c r="Y6974" s="14">
        <f>[1]!Table_1[[#This Row],[주가]]*[1]!Table_1[[#This Row],[기말주식수]]</f>
        <v>146691611000</v>
      </c>
      <c r="Z6974" s="14">
        <f>AA6974/10</f>
        <v>3.2764708380648804</v>
      </c>
      <c r="AA6974" s="14">
        <f>[1]!Table_1[[#This Row],[시가총액]]/[1]!Table_1[[#This Row],[당기순이익(세후영업이익)]]</f>
        <v>32.764708380648806</v>
      </c>
      <c r="AB6974" s="10">
        <v>3820298100</v>
      </c>
    </row>
    <row r="6975" spans="1:28" ht="19.2">
      <c r="A6975" s="12">
        <v>6974</v>
      </c>
      <c r="B6975" s="12">
        <v>194370</v>
      </c>
      <c r="C6975" s="13" t="s">
        <v>1163</v>
      </c>
      <c r="D6975" s="13" t="s">
        <v>6</v>
      </c>
      <c r="E6975" s="12">
        <v>2019</v>
      </c>
      <c r="F6975" s="12">
        <v>38.415999999999997</v>
      </c>
      <c r="G6975" s="15">
        <f>([1]!Table_1[[#This Row],[총자산]]-[1]!Table_1[[#This Row],[장부가치 자기자본]]+[1]!Table_1[[#This Row],[시가총액]])/[1]!Table_1[[#This Row],[총자산]]</f>
        <v>1.0518329418482715</v>
      </c>
      <c r="H6975" s="14">
        <f>I6975/100000000000</f>
        <v>0.11098652842999999</v>
      </c>
      <c r="I6975" s="12">
        <v>11098652843</v>
      </c>
      <c r="J6975" s="12">
        <v>6.42</v>
      </c>
      <c r="K6975" s="10">
        <f>L6975/1000000000000</f>
        <v>0.25306707547399998</v>
      </c>
      <c r="L6975" s="12">
        <v>253067075474</v>
      </c>
      <c r="M6975" s="12">
        <v>2.56</v>
      </c>
      <c r="N6975" s="12">
        <v>2</v>
      </c>
      <c r="O6975" s="15">
        <f>IF([1]!Table_1[[#This Row],[연도]]=2016,1,0)</f>
        <v>0</v>
      </c>
      <c r="P6975" s="15">
        <f>IF([1]!Table_1[[#This Row],[연도]]=2017,1,0)</f>
        <v>0</v>
      </c>
      <c r="Q6975" s="15">
        <f>IF([1]!Table_1[[#This Row],[연도]]=2018,1,0)</f>
        <v>0</v>
      </c>
      <c r="R6975" s="15">
        <f>IF([1]!Table_1[[#This Row],[연도]]=2019,1,0)</f>
        <v>1</v>
      </c>
      <c r="S6975" s="15">
        <f>IF([1]!Table_1[[#This Row],[연도]]=2020,1,0)</f>
        <v>0</v>
      </c>
      <c r="T6975" s="15">
        <f>IF([1]!Table_1[[#This Row],[연도]]=2021,1,0)</f>
        <v>0</v>
      </c>
      <c r="U6975" s="15">
        <f>IF([1]!Table_1[[#This Row],[연도]]=2022,1,0)</f>
        <v>0</v>
      </c>
      <c r="V6975" s="15">
        <f>IF([1]!Table_1[[#This Row],[연도]]=2023,1,0)</f>
        <v>0</v>
      </c>
      <c r="W6975" s="12">
        <v>1</v>
      </c>
      <c r="X6975" s="10">
        <f>Y6975/1000000000000</f>
        <v>0.16736179255</v>
      </c>
      <c r="Y6975" s="15">
        <f>[1]!Table_1[[#This Row],[주가]]*[1]!Table_1[[#This Row],[기말주식수]]</f>
        <v>167361792550</v>
      </c>
      <c r="Z6975" s="14">
        <f>AA6975/10</f>
        <v>1.5079469095707076</v>
      </c>
      <c r="AA6975" s="15">
        <f>[1]!Table_1[[#This Row],[시가총액]]/[1]!Table_1[[#This Row],[당기순이익(세후영업이익)]]</f>
        <v>15.079469095707077</v>
      </c>
      <c r="AB6975" s="12">
        <v>3158553500</v>
      </c>
    </row>
    <row r="6976" spans="1:28" ht="19.2">
      <c r="A6976" s="10">
        <v>6975</v>
      </c>
      <c r="B6976" s="10">
        <v>194370</v>
      </c>
      <c r="C6976" s="11" t="s">
        <v>1163</v>
      </c>
      <c r="D6976" s="11" t="s">
        <v>6</v>
      </c>
      <c r="E6976" s="10">
        <v>2020</v>
      </c>
      <c r="F6976" s="10">
        <v>159.53899999999999</v>
      </c>
      <c r="G6976" s="14">
        <f>([1]!Table_1[[#This Row],[총자산]]-[1]!Table_1[[#This Row],[장부가치 자기자본]]+[1]!Table_1[[#This Row],[시가총액]])/[1]!Table_1[[#This Row],[총자산]]</f>
        <v>0.90005614772849274</v>
      </c>
      <c r="H6976" s="14">
        <f>I6976/100000000000</f>
        <v>7.9454752399999995E-2</v>
      </c>
      <c r="I6976" s="10">
        <v>7945475240</v>
      </c>
      <c r="J6976" s="10">
        <v>150.16</v>
      </c>
      <c r="K6976" s="10">
        <f>L6976/1000000000000</f>
        <v>0.402818974793</v>
      </c>
      <c r="L6976" s="10">
        <v>402818974793</v>
      </c>
      <c r="M6976" s="10">
        <v>2.21</v>
      </c>
      <c r="N6976" s="10">
        <v>2</v>
      </c>
      <c r="O6976" s="14">
        <f>IF([1]!Table_1[[#This Row],[연도]]=2016,1,0)</f>
        <v>0</v>
      </c>
      <c r="P6976" s="14">
        <f>IF([1]!Table_1[[#This Row],[연도]]=2017,1,0)</f>
        <v>0</v>
      </c>
      <c r="Q6976" s="14">
        <f>IF([1]!Table_1[[#This Row],[연도]]=2018,1,0)</f>
        <v>0</v>
      </c>
      <c r="R6976" s="14">
        <f>IF([1]!Table_1[[#This Row],[연도]]=2019,1,0)</f>
        <v>0</v>
      </c>
      <c r="S6976" s="14">
        <f>IF([1]!Table_1[[#This Row],[연도]]=2020,1,0)</f>
        <v>1</v>
      </c>
      <c r="T6976" s="14">
        <f>IF([1]!Table_1[[#This Row],[연도]]=2021,1,0)</f>
        <v>0</v>
      </c>
      <c r="U6976" s="14">
        <f>IF([1]!Table_1[[#This Row],[연도]]=2022,1,0)</f>
        <v>0</v>
      </c>
      <c r="V6976" s="14">
        <f>IF([1]!Table_1[[#This Row],[연도]]=2023,1,0)</f>
        <v>0</v>
      </c>
      <c r="W6976" s="10">
        <v>1</v>
      </c>
      <c r="X6976" s="10">
        <f>Y6976/1000000000000</f>
        <v>0.10028371951999999</v>
      </c>
      <c r="Y6976" s="14">
        <f>[1]!Table_1[[#This Row],[주가]]*[1]!Table_1[[#This Row],[기말주식수]]</f>
        <v>100283719520</v>
      </c>
      <c r="Z6976" s="14">
        <f>AA6976/10</f>
        <v>1.2621487889753968</v>
      </c>
      <c r="AA6976" s="14">
        <f>[1]!Table_1[[#This Row],[시가총액]]/[1]!Table_1[[#This Row],[당기순이익(세후영업이익)]]</f>
        <v>12.621487889753968</v>
      </c>
      <c r="AB6976" s="10">
        <v>3701297700</v>
      </c>
    </row>
    <row r="6977" spans="1:28" ht="19.2">
      <c r="A6977" s="12">
        <v>6976</v>
      </c>
      <c r="B6977" s="12">
        <v>194370</v>
      </c>
      <c r="C6977" s="13" t="s">
        <v>1163</v>
      </c>
      <c r="D6977" s="13" t="s">
        <v>6</v>
      </c>
      <c r="E6977" s="12">
        <v>2021</v>
      </c>
      <c r="F6977" s="12">
        <v>15.625999999999999</v>
      </c>
      <c r="G6977" s="15">
        <f>([1]!Table_1[[#This Row],[총자산]]-[1]!Table_1[[#This Row],[장부가치 자기자본]]+[1]!Table_1[[#This Row],[시가총액]])/[1]!Table_1[[#This Row],[총자산]]</f>
        <v>1.1511831579807466</v>
      </c>
      <c r="H6977" s="14">
        <f>I6977/100000000000</f>
        <v>0.60970128693000003</v>
      </c>
      <c r="I6977" s="12">
        <v>60970128693</v>
      </c>
      <c r="J6977" s="12">
        <v>9.49</v>
      </c>
      <c r="K6977" s="10">
        <f>L6977/1000000000000</f>
        <v>0.98702367795699997</v>
      </c>
      <c r="L6977" s="12">
        <v>987023677957</v>
      </c>
      <c r="M6977" s="12">
        <v>2.11</v>
      </c>
      <c r="N6977" s="12">
        <v>2</v>
      </c>
      <c r="O6977" s="15">
        <f>IF([1]!Table_1[[#This Row],[연도]]=2016,1,0)</f>
        <v>0</v>
      </c>
      <c r="P6977" s="15">
        <f>IF([1]!Table_1[[#This Row],[연도]]=2017,1,0)</f>
        <v>0</v>
      </c>
      <c r="Q6977" s="15">
        <f>IF([1]!Table_1[[#This Row],[연도]]=2018,1,0)</f>
        <v>0</v>
      </c>
      <c r="R6977" s="15">
        <f>IF([1]!Table_1[[#This Row],[연도]]=2019,1,0)</f>
        <v>0</v>
      </c>
      <c r="S6977" s="15">
        <f>IF([1]!Table_1[[#This Row],[연도]]=2020,1,0)</f>
        <v>0</v>
      </c>
      <c r="T6977" s="15">
        <f>IF([1]!Table_1[[#This Row],[연도]]=2021,1,0)</f>
        <v>1</v>
      </c>
      <c r="U6977" s="15">
        <f>IF([1]!Table_1[[#This Row],[연도]]=2022,1,0)</f>
        <v>0</v>
      </c>
      <c r="V6977" s="15">
        <f>IF([1]!Table_1[[#This Row],[연도]]=2023,1,0)</f>
        <v>0</v>
      </c>
      <c r="W6977" s="12">
        <v>1</v>
      </c>
      <c r="X6977" s="10">
        <f>Y6977/1000000000000</f>
        <v>0.28538186139999999</v>
      </c>
      <c r="Y6977" s="15">
        <f>[1]!Table_1[[#This Row],[주가]]*[1]!Table_1[[#This Row],[기말주식수]]</f>
        <v>285381861400</v>
      </c>
      <c r="Z6977" s="14">
        <f>AA6977/10</f>
        <v>0.46806832709337021</v>
      </c>
      <c r="AA6977" s="15">
        <f>[1]!Table_1[[#This Row],[시가총액]]/[1]!Table_1[[#This Row],[당기순이익(세후영업이익)]]</f>
        <v>4.6806832709337023</v>
      </c>
      <c r="AB6977" s="12">
        <v>7546595400</v>
      </c>
    </row>
    <row r="6978" spans="1:28" ht="19.2">
      <c r="A6978" s="10">
        <v>6977</v>
      </c>
      <c r="B6978" s="10">
        <v>194370</v>
      </c>
      <c r="C6978" s="11" t="s">
        <v>1163</v>
      </c>
      <c r="D6978" s="11" t="s">
        <v>6</v>
      </c>
      <c r="E6978" s="10">
        <v>2022</v>
      </c>
      <c r="F6978" s="10">
        <v>16.634</v>
      </c>
      <c r="G6978" s="14">
        <f>([1]!Table_1[[#This Row],[총자산]]-[1]!Table_1[[#This Row],[장부가치 자기자본]]+[1]!Table_1[[#This Row],[시가총액]])/[1]!Table_1[[#This Row],[총자산]]</f>
        <v>0.85615320565327946</v>
      </c>
      <c r="H6978" s="14">
        <f>I6978/100000000000</f>
        <v>0.81475323112999998</v>
      </c>
      <c r="I6978" s="10">
        <v>81475323113</v>
      </c>
      <c r="J6978" s="10">
        <v>-3.35</v>
      </c>
      <c r="K6978" s="10">
        <f>L6978/1000000000000</f>
        <v>0.97506624099299999</v>
      </c>
      <c r="L6978" s="10">
        <v>975066240993</v>
      </c>
      <c r="M6978" s="10">
        <v>2.71</v>
      </c>
      <c r="N6978" s="10">
        <v>2</v>
      </c>
      <c r="O6978" s="14">
        <f>IF([1]!Table_1[[#This Row],[연도]]=2016,1,0)</f>
        <v>0</v>
      </c>
      <c r="P6978" s="14">
        <f>IF([1]!Table_1[[#This Row],[연도]]=2017,1,0)</f>
        <v>0</v>
      </c>
      <c r="Q6978" s="14">
        <f>IF([1]!Table_1[[#This Row],[연도]]=2018,1,0)</f>
        <v>0</v>
      </c>
      <c r="R6978" s="14">
        <f>IF([1]!Table_1[[#This Row],[연도]]=2019,1,0)</f>
        <v>0</v>
      </c>
      <c r="S6978" s="14">
        <f>IF([1]!Table_1[[#This Row],[연도]]=2020,1,0)</f>
        <v>0</v>
      </c>
      <c r="T6978" s="14">
        <f>IF([1]!Table_1[[#This Row],[연도]]=2021,1,0)</f>
        <v>0</v>
      </c>
      <c r="U6978" s="14">
        <f>IF([1]!Table_1[[#This Row],[연도]]=2022,1,0)</f>
        <v>1</v>
      </c>
      <c r="V6978" s="14">
        <f>IF([1]!Table_1[[#This Row],[연도]]=2023,1,0)</f>
        <v>0</v>
      </c>
      <c r="W6978" s="10">
        <v>1</v>
      </c>
      <c r="X6978" s="10">
        <f>Y6978/1000000000000</f>
        <v>0.1786970534</v>
      </c>
      <c r="Y6978" s="14">
        <f>[1]!Table_1[[#This Row],[주가]]*[1]!Table_1[[#This Row],[기말주식수]]</f>
        <v>178697053400</v>
      </c>
      <c r="Z6978" s="14">
        <f>AA6978/10</f>
        <v>0.21932659678091851</v>
      </c>
      <c r="AA6978" s="14">
        <f>[1]!Table_1[[#This Row],[시가총액]]/[1]!Table_1[[#This Row],[당기순이익(세후영업이익)]]</f>
        <v>2.193265967809185</v>
      </c>
      <c r="AB6978" s="10">
        <v>10742888200</v>
      </c>
    </row>
    <row r="6979" spans="1:28" ht="19.2">
      <c r="A6979" s="12">
        <v>6978</v>
      </c>
      <c r="B6979" s="12">
        <v>194370</v>
      </c>
      <c r="C6979" s="13" t="s">
        <v>1163</v>
      </c>
      <c r="D6979" s="13" t="s">
        <v>6</v>
      </c>
      <c r="E6979" s="12">
        <v>2023</v>
      </c>
      <c r="F6979" s="12">
        <v>25.881</v>
      </c>
      <c r="G6979" s="15">
        <f>([1]!Table_1[[#This Row],[총자산]]-[1]!Table_1[[#This Row],[장부가치 자기자본]]+[1]!Table_1[[#This Row],[시가총액]])/[1]!Table_1[[#This Row],[총자산]]</f>
        <v>0.91789148617221761</v>
      </c>
      <c r="H6979" s="14">
        <f>I6979/100000000000</f>
        <v>0.84041956667999995</v>
      </c>
      <c r="I6979" s="12">
        <v>84041956668</v>
      </c>
      <c r="J6979" s="12">
        <v>42.92</v>
      </c>
      <c r="K6979" s="10">
        <f>L6979/1000000000000</f>
        <v>0.862765475437</v>
      </c>
      <c r="L6979" s="12">
        <v>862765475437</v>
      </c>
      <c r="M6979" s="12">
        <v>3.1</v>
      </c>
      <c r="N6979" s="12">
        <v>2</v>
      </c>
      <c r="O6979" s="15">
        <f>IF([1]!Table_1[[#This Row],[연도]]=2016,1,0)</f>
        <v>0</v>
      </c>
      <c r="P6979" s="15">
        <f>IF([1]!Table_1[[#This Row],[연도]]=2017,1,0)</f>
        <v>0</v>
      </c>
      <c r="Q6979" s="15">
        <f>IF([1]!Table_1[[#This Row],[연도]]=2018,1,0)</f>
        <v>0</v>
      </c>
      <c r="R6979" s="15">
        <f>IF([1]!Table_1[[#This Row],[연도]]=2019,1,0)</f>
        <v>0</v>
      </c>
      <c r="S6979" s="15">
        <f>IF([1]!Table_1[[#This Row],[연도]]=2020,1,0)</f>
        <v>0</v>
      </c>
      <c r="T6979" s="15">
        <f>IF([1]!Table_1[[#This Row],[연도]]=2021,1,0)</f>
        <v>0</v>
      </c>
      <c r="U6979" s="15">
        <f>IF([1]!Table_1[[#This Row],[연도]]=2022,1,0)</f>
        <v>0</v>
      </c>
      <c r="V6979" s="15">
        <f>IF([1]!Table_1[[#This Row],[연도]]=2023,1,0)</f>
        <v>1</v>
      </c>
      <c r="W6979" s="12">
        <v>1</v>
      </c>
      <c r="X6979" s="10">
        <f>Y6979/1000000000000</f>
        <v>0.23017247326000001</v>
      </c>
      <c r="Y6979" s="15">
        <f>[1]!Table_1[[#This Row],[주가]]*[1]!Table_1[[#This Row],[기말주식수]]</f>
        <v>230172473260</v>
      </c>
      <c r="Z6979" s="14">
        <f>AA6979/10</f>
        <v>0.27387805137530907</v>
      </c>
      <c r="AA6979" s="15">
        <f>[1]!Table_1[[#This Row],[시가총액]]/[1]!Table_1[[#This Row],[당기순이익(세후영업이익)]]</f>
        <v>2.7387805137530905</v>
      </c>
      <c r="AB6979" s="12">
        <v>11471861500</v>
      </c>
    </row>
    <row r="6980" spans="1:28" ht="19.2">
      <c r="A6980" s="10">
        <v>6979</v>
      </c>
      <c r="B6980" s="10">
        <v>194700</v>
      </c>
      <c r="C6980" s="11" t="s">
        <v>1164</v>
      </c>
      <c r="D6980" s="11" t="s">
        <v>20</v>
      </c>
      <c r="E6980" s="10">
        <v>2018</v>
      </c>
      <c r="F6980" s="10">
        <v>17.376000000000001</v>
      </c>
      <c r="G6980" s="14">
        <f>([1]!Table_1[[#This Row],[총자산]]-[1]!Table_1[[#This Row],[장부가치 자기자본]]+[1]!Table_1[[#This Row],[시가총액]])/[1]!Table_1[[#This Row],[총자산]]</f>
        <v>0.95318193758727876</v>
      </c>
      <c r="H6980" s="14">
        <f>I6980/100000000000</f>
        <v>0.11334720852000001</v>
      </c>
      <c r="I6980" s="10">
        <v>11334720852</v>
      </c>
      <c r="J6980" s="10">
        <v>48.08</v>
      </c>
      <c r="K6980" s="10">
        <f>L6980/1000000000000</f>
        <v>0.107311221629</v>
      </c>
      <c r="L6980" s="10">
        <v>107311221629</v>
      </c>
      <c r="M6980" s="10">
        <v>1.19</v>
      </c>
      <c r="N6980" s="10">
        <v>1</v>
      </c>
      <c r="O6980" s="14">
        <f>IF([1]!Table_1[[#This Row],[연도]]=2016,1,0)</f>
        <v>0</v>
      </c>
      <c r="P6980" s="14">
        <f>IF([1]!Table_1[[#This Row],[연도]]=2017,1,0)</f>
        <v>0</v>
      </c>
      <c r="Q6980" s="14">
        <f>IF([1]!Table_1[[#This Row],[연도]]=2018,1,0)</f>
        <v>1</v>
      </c>
      <c r="R6980" s="14">
        <f>IF([1]!Table_1[[#This Row],[연도]]=2019,1,0)</f>
        <v>0</v>
      </c>
      <c r="S6980" s="14">
        <f>IF([1]!Table_1[[#This Row],[연도]]=2020,1,0)</f>
        <v>0</v>
      </c>
      <c r="T6980" s="14">
        <f>IF([1]!Table_1[[#This Row],[연도]]=2021,1,0)</f>
        <v>0</v>
      </c>
      <c r="U6980" s="14">
        <f>IF([1]!Table_1[[#This Row],[연도]]=2022,1,0)</f>
        <v>0</v>
      </c>
      <c r="V6980" s="14">
        <f>IF([1]!Table_1[[#This Row],[연도]]=2023,1,0)</f>
        <v>0</v>
      </c>
      <c r="W6980" s="10">
        <v>0.7</v>
      </c>
      <c r="X6980" s="10">
        <f>Y6980/1000000000000</f>
        <v>7.4109783940000007E-2</v>
      </c>
      <c r="Y6980" s="14">
        <f>[1]!Table_1[[#This Row],[주가]]*[1]!Table_1[[#This Row],[기말주식수]]</f>
        <v>74109783940</v>
      </c>
      <c r="Z6980" s="14">
        <f>AA6980/10</f>
        <v>0.65382981114107808</v>
      </c>
      <c r="AA6980" s="14">
        <f>[1]!Table_1[[#This Row],[시가총액]]/[1]!Table_1[[#This Row],[당기순이익(세후영업이익)]]</f>
        <v>6.5382981114107812</v>
      </c>
      <c r="AB6980" s="10">
        <v>1590221600</v>
      </c>
    </row>
    <row r="6981" spans="1:28" ht="19.2">
      <c r="A6981" s="12">
        <v>6980</v>
      </c>
      <c r="B6981" s="12">
        <v>194700</v>
      </c>
      <c r="C6981" s="13" t="s">
        <v>1164</v>
      </c>
      <c r="D6981" s="13" t="s">
        <v>20</v>
      </c>
      <c r="E6981" s="12">
        <v>2019</v>
      </c>
      <c r="F6981" s="12">
        <v>10.962999999999999</v>
      </c>
      <c r="G6981" s="15">
        <f>([1]!Table_1[[#This Row],[총자산]]-[1]!Table_1[[#This Row],[장부가치 자기자본]]+[1]!Table_1[[#This Row],[시가총액]])/[1]!Table_1[[#This Row],[총자산]]</f>
        <v>1.0136411817721356</v>
      </c>
      <c r="H6981" s="14">
        <f>I6981/100000000000</f>
        <v>0.16305801125</v>
      </c>
      <c r="I6981" s="12">
        <v>16305801125</v>
      </c>
      <c r="J6981" s="12">
        <v>45.19</v>
      </c>
      <c r="K6981" s="10">
        <f>L6981/1000000000000</f>
        <v>0.15910086305500001</v>
      </c>
      <c r="L6981" s="12">
        <v>159100863055</v>
      </c>
      <c r="M6981" s="12">
        <v>1.07</v>
      </c>
      <c r="N6981" s="12">
        <v>1</v>
      </c>
      <c r="O6981" s="15">
        <f>IF([1]!Table_1[[#This Row],[연도]]=2016,1,0)</f>
        <v>0</v>
      </c>
      <c r="P6981" s="15">
        <f>IF([1]!Table_1[[#This Row],[연도]]=2017,1,0)</f>
        <v>0</v>
      </c>
      <c r="Q6981" s="15">
        <f>IF([1]!Table_1[[#This Row],[연도]]=2018,1,0)</f>
        <v>0</v>
      </c>
      <c r="R6981" s="15">
        <f>IF([1]!Table_1[[#This Row],[연도]]=2019,1,0)</f>
        <v>1</v>
      </c>
      <c r="S6981" s="15">
        <f>IF([1]!Table_1[[#This Row],[연도]]=2020,1,0)</f>
        <v>0</v>
      </c>
      <c r="T6981" s="15">
        <f>IF([1]!Table_1[[#This Row],[연도]]=2021,1,0)</f>
        <v>0</v>
      </c>
      <c r="U6981" s="15">
        <f>IF([1]!Table_1[[#This Row],[연도]]=2022,1,0)</f>
        <v>0</v>
      </c>
      <c r="V6981" s="15">
        <f>IF([1]!Table_1[[#This Row],[연도]]=2023,1,0)</f>
        <v>0</v>
      </c>
      <c r="W6981" s="12">
        <v>0.93</v>
      </c>
      <c r="X6981" s="10">
        <f>Y6981/1000000000000</f>
        <v>9.3981038119999999E-2</v>
      </c>
      <c r="Y6981" s="15">
        <f>[1]!Table_1[[#This Row],[주가]]*[1]!Table_1[[#This Row],[기말주식수]]</f>
        <v>93981038120</v>
      </c>
      <c r="Z6981" s="14">
        <f>AA6981/10</f>
        <v>0.57636565906540205</v>
      </c>
      <c r="AA6981" s="15">
        <f>[1]!Table_1[[#This Row],[시가총액]]/[1]!Table_1[[#This Row],[당기순이익(세후영업이익)]]</f>
        <v>5.7636565906540209</v>
      </c>
      <c r="AB6981" s="12">
        <v>1590221600</v>
      </c>
    </row>
    <row r="6982" spans="1:28" ht="19.2">
      <c r="A6982" s="10">
        <v>6981</v>
      </c>
      <c r="B6982" s="10">
        <v>194700</v>
      </c>
      <c r="C6982" s="11" t="s">
        <v>1164</v>
      </c>
      <c r="D6982" s="11" t="s">
        <v>20</v>
      </c>
      <c r="E6982" s="10">
        <v>2020</v>
      </c>
      <c r="F6982" s="10">
        <v>9.5410000000000004</v>
      </c>
      <c r="G6982" s="14">
        <f>([1]!Table_1[[#This Row],[총자산]]-[1]!Table_1[[#This Row],[장부가치 자기자본]]+[1]!Table_1[[#This Row],[시가총액]])/[1]!Table_1[[#This Row],[총자산]]</f>
        <v>1.306822519197584</v>
      </c>
      <c r="H6982" s="14">
        <f>I6982/100000000000</f>
        <v>0.26992725408000001</v>
      </c>
      <c r="I6982" s="10">
        <v>26992725408</v>
      </c>
      <c r="J6982" s="10">
        <v>39.6</v>
      </c>
      <c r="K6982" s="10">
        <f>L6982/1000000000000</f>
        <v>0.22283174963300001</v>
      </c>
      <c r="L6982" s="10">
        <v>222831749633</v>
      </c>
      <c r="M6982" s="10">
        <v>1.03</v>
      </c>
      <c r="N6982" s="10">
        <v>1</v>
      </c>
      <c r="O6982" s="14">
        <f>IF([1]!Table_1[[#This Row],[연도]]=2016,1,0)</f>
        <v>0</v>
      </c>
      <c r="P6982" s="14">
        <f>IF([1]!Table_1[[#This Row],[연도]]=2017,1,0)</f>
        <v>0</v>
      </c>
      <c r="Q6982" s="14">
        <f>IF([1]!Table_1[[#This Row],[연도]]=2018,1,0)</f>
        <v>0</v>
      </c>
      <c r="R6982" s="14">
        <f>IF([1]!Table_1[[#This Row],[연도]]=2019,1,0)</f>
        <v>0</v>
      </c>
      <c r="S6982" s="14">
        <f>IF([1]!Table_1[[#This Row],[연도]]=2020,1,0)</f>
        <v>1</v>
      </c>
      <c r="T6982" s="14">
        <f>IF([1]!Table_1[[#This Row],[연도]]=2021,1,0)</f>
        <v>0</v>
      </c>
      <c r="U6982" s="14">
        <f>IF([1]!Table_1[[#This Row],[연도]]=2022,1,0)</f>
        <v>0</v>
      </c>
      <c r="V6982" s="14">
        <f>IF([1]!Table_1[[#This Row],[연도]]=2023,1,0)</f>
        <v>0</v>
      </c>
      <c r="W6982" s="10">
        <v>0.82</v>
      </c>
      <c r="X6982" s="10">
        <f>Y6982/1000000000000</f>
        <v>0.18210964524000001</v>
      </c>
      <c r="Y6982" s="14">
        <f>[1]!Table_1[[#This Row],[주가]]*[1]!Table_1[[#This Row],[기말주식수]]</f>
        <v>182109645240</v>
      </c>
      <c r="Z6982" s="14">
        <f>AA6982/10</f>
        <v>0.67466194127261803</v>
      </c>
      <c r="AA6982" s="14">
        <f>[1]!Table_1[[#This Row],[시가총액]]/[1]!Table_1[[#This Row],[당기순이익(세후영업이익)]]</f>
        <v>6.7466194127261803</v>
      </c>
      <c r="AB6982" s="10">
        <v>2385332400</v>
      </c>
    </row>
    <row r="6983" spans="1:28" ht="19.2">
      <c r="A6983" s="12">
        <v>6982</v>
      </c>
      <c r="B6983" s="12">
        <v>194700</v>
      </c>
      <c r="C6983" s="13" t="s">
        <v>1164</v>
      </c>
      <c r="D6983" s="13" t="s">
        <v>20</v>
      </c>
      <c r="E6983" s="12">
        <v>2021</v>
      </c>
      <c r="F6983" s="12">
        <v>9.0649999999999995</v>
      </c>
      <c r="G6983" s="15">
        <f>([1]!Table_1[[#This Row],[총자산]]-[1]!Table_1[[#This Row],[장부가치 자기자본]]+[1]!Table_1[[#This Row],[시가총액]])/[1]!Table_1[[#This Row],[총자산]]</f>
        <v>1.1563411768393401</v>
      </c>
      <c r="H6983" s="14">
        <f>I6983/100000000000</f>
        <v>0.30011596103999999</v>
      </c>
      <c r="I6983" s="12">
        <v>30011596104</v>
      </c>
      <c r="J6983" s="12">
        <v>18.16</v>
      </c>
      <c r="K6983" s="10">
        <f>L6983/1000000000000</f>
        <v>0.27878961144800002</v>
      </c>
      <c r="L6983" s="12">
        <v>278789611448</v>
      </c>
      <c r="M6983" s="12">
        <v>0.92</v>
      </c>
      <c r="N6983" s="12">
        <v>1</v>
      </c>
      <c r="O6983" s="15">
        <f>IF([1]!Table_1[[#This Row],[연도]]=2016,1,0)</f>
        <v>0</v>
      </c>
      <c r="P6983" s="15">
        <f>IF([1]!Table_1[[#This Row],[연도]]=2017,1,0)</f>
        <v>0</v>
      </c>
      <c r="Q6983" s="15">
        <f>IF([1]!Table_1[[#This Row],[연도]]=2018,1,0)</f>
        <v>0</v>
      </c>
      <c r="R6983" s="15">
        <f>IF([1]!Table_1[[#This Row],[연도]]=2019,1,0)</f>
        <v>0</v>
      </c>
      <c r="S6983" s="15">
        <f>IF([1]!Table_1[[#This Row],[연도]]=2020,1,0)</f>
        <v>0</v>
      </c>
      <c r="T6983" s="15">
        <f>IF([1]!Table_1[[#This Row],[연도]]=2021,1,0)</f>
        <v>1</v>
      </c>
      <c r="U6983" s="15">
        <f>IF([1]!Table_1[[#This Row],[연도]]=2022,1,0)</f>
        <v>0</v>
      </c>
      <c r="V6983" s="15">
        <f>IF([1]!Table_1[[#This Row],[연도]]=2023,1,0)</f>
        <v>0</v>
      </c>
      <c r="W6983" s="12">
        <v>0.86</v>
      </c>
      <c r="X6983" s="10">
        <f>Y6983/1000000000000</f>
        <v>0.17976867284</v>
      </c>
      <c r="Y6983" s="15">
        <f>[1]!Table_1[[#This Row],[주가]]*[1]!Table_1[[#This Row],[기말주식수]]</f>
        <v>179768672840</v>
      </c>
      <c r="Z6983" s="14">
        <f>AA6983/10</f>
        <v>0.59899737493814964</v>
      </c>
      <c r="AA6983" s="15">
        <f>[1]!Table_1[[#This Row],[시가총액]]/[1]!Table_1[[#This Row],[당기순이익(세후영업이익)]]</f>
        <v>5.9899737493814964</v>
      </c>
      <c r="AB6983" s="12">
        <v>2385332400</v>
      </c>
    </row>
    <row r="6984" spans="1:28" ht="19.2">
      <c r="A6984" s="10">
        <v>6983</v>
      </c>
      <c r="B6984" s="10">
        <v>194700</v>
      </c>
      <c r="C6984" s="11" t="s">
        <v>1164</v>
      </c>
      <c r="D6984" s="11" t="s">
        <v>20</v>
      </c>
      <c r="E6984" s="10">
        <v>2022</v>
      </c>
      <c r="F6984" s="10">
        <v>13.315</v>
      </c>
      <c r="G6984" s="14">
        <f>([1]!Table_1[[#This Row],[총자산]]-[1]!Table_1[[#This Row],[장부가치 자기자본]]+[1]!Table_1[[#This Row],[시가총액]])/[1]!Table_1[[#This Row],[총자산]]</f>
        <v>1.0332417471542439</v>
      </c>
      <c r="H6984" s="14">
        <f>I6984/100000000000</f>
        <v>0.25186032306</v>
      </c>
      <c r="I6984" s="10">
        <v>25186032306</v>
      </c>
      <c r="J6984" s="10">
        <v>6.26</v>
      </c>
      <c r="K6984" s="10">
        <f>L6984/1000000000000</f>
        <v>0.28167520133000001</v>
      </c>
      <c r="L6984" s="10">
        <v>281675201330</v>
      </c>
      <c r="M6984" s="10">
        <v>1.1399999999999999</v>
      </c>
      <c r="N6984" s="10">
        <v>1</v>
      </c>
      <c r="O6984" s="14">
        <f>IF([1]!Table_1[[#This Row],[연도]]=2016,1,0)</f>
        <v>0</v>
      </c>
      <c r="P6984" s="14">
        <f>IF([1]!Table_1[[#This Row],[연도]]=2017,1,0)</f>
        <v>0</v>
      </c>
      <c r="Q6984" s="14">
        <f>IF([1]!Table_1[[#This Row],[연도]]=2018,1,0)</f>
        <v>0</v>
      </c>
      <c r="R6984" s="14">
        <f>IF([1]!Table_1[[#This Row],[연도]]=2019,1,0)</f>
        <v>0</v>
      </c>
      <c r="S6984" s="14">
        <f>IF([1]!Table_1[[#This Row],[연도]]=2020,1,0)</f>
        <v>0</v>
      </c>
      <c r="T6984" s="14">
        <f>IF([1]!Table_1[[#This Row],[연도]]=2021,1,0)</f>
        <v>0</v>
      </c>
      <c r="U6984" s="14">
        <f>IF([1]!Table_1[[#This Row],[연도]]=2022,1,0)</f>
        <v>1</v>
      </c>
      <c r="V6984" s="14">
        <f>IF([1]!Table_1[[#This Row],[연도]]=2023,1,0)</f>
        <v>0</v>
      </c>
      <c r="W6984" s="10">
        <v>1.31</v>
      </c>
      <c r="X6984" s="10">
        <f>Y6984/1000000000000</f>
        <v>0.19036170720000001</v>
      </c>
      <c r="Y6984" s="14">
        <f>[1]!Table_1[[#This Row],[주가]]*[1]!Table_1[[#This Row],[기말주식수]]</f>
        <v>190361707200</v>
      </c>
      <c r="Z6984" s="14">
        <f>AA6984/10</f>
        <v>0.75582253245442976</v>
      </c>
      <c r="AA6984" s="14">
        <f>[1]!Table_1[[#This Row],[시가총액]]/[1]!Table_1[[#This Row],[당기순이익(세후영업이익)]]</f>
        <v>7.5582253245442974</v>
      </c>
      <c r="AB6984" s="10">
        <v>2655332400</v>
      </c>
    </row>
    <row r="6985" spans="1:28" ht="19.2">
      <c r="A6985" s="12">
        <v>6984</v>
      </c>
      <c r="B6985" s="12">
        <v>194700</v>
      </c>
      <c r="C6985" s="13" t="s">
        <v>1164</v>
      </c>
      <c r="D6985" s="13" t="s">
        <v>20</v>
      </c>
      <c r="E6985" s="12">
        <v>2023</v>
      </c>
      <c r="F6985" s="12">
        <v>16.111999999999998</v>
      </c>
      <c r="G6985" s="15">
        <f>([1]!Table_1[[#This Row],[총자산]]-[1]!Table_1[[#This Row],[장부가치 자기자본]]+[1]!Table_1[[#This Row],[시가총액]])/[1]!Table_1[[#This Row],[총자산]]</f>
        <v>1.1029931656233685</v>
      </c>
      <c r="H6985" s="14">
        <f>I6985/100000000000</f>
        <v>0.25499956005000002</v>
      </c>
      <c r="I6985" s="12">
        <v>25499956005</v>
      </c>
      <c r="J6985" s="12">
        <v>-2.16</v>
      </c>
      <c r="K6985" s="10">
        <f>L6985/1000000000000</f>
        <v>0.30216730402199998</v>
      </c>
      <c r="L6985" s="12">
        <v>302167304022</v>
      </c>
      <c r="M6985" s="12">
        <v>1.47</v>
      </c>
      <c r="N6985" s="12">
        <v>1</v>
      </c>
      <c r="O6985" s="15">
        <f>IF([1]!Table_1[[#This Row],[연도]]=2016,1,0)</f>
        <v>0</v>
      </c>
      <c r="P6985" s="15">
        <f>IF([1]!Table_1[[#This Row],[연도]]=2017,1,0)</f>
        <v>0</v>
      </c>
      <c r="Q6985" s="15">
        <f>IF([1]!Table_1[[#This Row],[연도]]=2018,1,0)</f>
        <v>0</v>
      </c>
      <c r="R6985" s="15">
        <f>IF([1]!Table_1[[#This Row],[연도]]=2019,1,0)</f>
        <v>0</v>
      </c>
      <c r="S6985" s="15">
        <f>IF([1]!Table_1[[#This Row],[연도]]=2020,1,0)</f>
        <v>0</v>
      </c>
      <c r="T6985" s="15">
        <f>IF([1]!Table_1[[#This Row],[연도]]=2021,1,0)</f>
        <v>0</v>
      </c>
      <c r="U6985" s="15">
        <f>IF([1]!Table_1[[#This Row],[연도]]=2022,1,0)</f>
        <v>0</v>
      </c>
      <c r="V6985" s="15">
        <f>IF([1]!Table_1[[#This Row],[연도]]=2023,1,0)</f>
        <v>1</v>
      </c>
      <c r="W6985" s="12">
        <v>0.97</v>
      </c>
      <c r="X6985" s="10">
        <f>Y6985/1000000000000</f>
        <v>0.22768385472</v>
      </c>
      <c r="Y6985" s="15">
        <f>[1]!Table_1[[#This Row],[주가]]*[1]!Table_1[[#This Row],[기말주식수]]</f>
        <v>227683854720</v>
      </c>
      <c r="Z6985" s="14">
        <f>AA6985/10</f>
        <v>0.89287940212663908</v>
      </c>
      <c r="AA6985" s="15">
        <f>[1]!Table_1[[#This Row],[시가총액]]/[1]!Table_1[[#This Row],[당기순이익(세후영업이익)]]</f>
        <v>8.9287940212663912</v>
      </c>
      <c r="AB6985" s="12">
        <v>3540443200</v>
      </c>
    </row>
    <row r="6986" spans="1:28" ht="19.2">
      <c r="A6986" s="10">
        <v>6985</v>
      </c>
      <c r="B6986" s="10">
        <v>195870</v>
      </c>
      <c r="C6986" s="11" t="s">
        <v>1165</v>
      </c>
      <c r="D6986" s="11" t="s">
        <v>6</v>
      </c>
      <c r="E6986" s="10">
        <v>2017</v>
      </c>
      <c r="F6986" s="10">
        <v>21.346</v>
      </c>
      <c r="G6986" s="14">
        <f>([1]!Table_1[[#This Row],[총자산]]-[1]!Table_1[[#This Row],[장부가치 자기자본]]+[1]!Table_1[[#This Row],[시가총액]])/[1]!Table_1[[#This Row],[총자산]]</f>
        <v>1.3422888672196953</v>
      </c>
      <c r="H6986" s="14">
        <f>I6986/100000000000</f>
        <v>0.33853548441999998</v>
      </c>
      <c r="I6986" s="10">
        <v>33853548442</v>
      </c>
      <c r="J6986" s="10">
        <v>15.73</v>
      </c>
      <c r="K6986" s="10">
        <f>L6986/1000000000000</f>
        <v>0.32506060331199998</v>
      </c>
      <c r="L6986" s="10">
        <v>325060603312</v>
      </c>
      <c r="M6986" s="10">
        <v>0.75</v>
      </c>
      <c r="N6986" s="10">
        <v>1</v>
      </c>
      <c r="O6986" s="14">
        <f>IF([1]!Table_1[[#This Row],[연도]]=2016,1,0)</f>
        <v>0</v>
      </c>
      <c r="P6986" s="14">
        <f>IF([1]!Table_1[[#This Row],[연도]]=2017,1,0)</f>
        <v>1</v>
      </c>
      <c r="Q6986" s="14">
        <f>IF([1]!Table_1[[#This Row],[연도]]=2018,1,0)</f>
        <v>0</v>
      </c>
      <c r="R6986" s="14">
        <f>IF([1]!Table_1[[#This Row],[연도]]=2019,1,0)</f>
        <v>0</v>
      </c>
      <c r="S6986" s="14">
        <f>IF([1]!Table_1[[#This Row],[연도]]=2020,1,0)</f>
        <v>0</v>
      </c>
      <c r="T6986" s="14">
        <f>IF([1]!Table_1[[#This Row],[연도]]=2021,1,0)</f>
        <v>0</v>
      </c>
      <c r="U6986" s="14">
        <f>IF([1]!Table_1[[#This Row],[연도]]=2022,1,0)</f>
        <v>0</v>
      </c>
      <c r="V6986" s="14">
        <f>IF([1]!Table_1[[#This Row],[연도]]=2023,1,0)</f>
        <v>0</v>
      </c>
      <c r="W6986" s="10">
        <v>0.97</v>
      </c>
      <c r="X6986" s="10">
        <f>Y6986/1000000000000</f>
        <v>0.28050000000000003</v>
      </c>
      <c r="Y6986" s="14">
        <f>[1]!Table_1[[#This Row],[주가]]*[1]!Table_1[[#This Row],[기말주식수]]</f>
        <v>280500000000</v>
      </c>
      <c r="Z6986" s="14">
        <f>AA6986/10</f>
        <v>0.8285689769879514</v>
      </c>
      <c r="AA6986" s="14">
        <f>[1]!Table_1[[#This Row],[시가총액]]/[1]!Table_1[[#This Row],[당기순이익(세후영업이익)]]</f>
        <v>8.2856897698795144</v>
      </c>
      <c r="AB6986" s="10">
        <v>5100000000</v>
      </c>
    </row>
    <row r="6987" spans="1:28" ht="19.2">
      <c r="A6987" s="12">
        <v>6986</v>
      </c>
      <c r="B6987" s="12">
        <v>195870</v>
      </c>
      <c r="C6987" s="13" t="s">
        <v>1165</v>
      </c>
      <c r="D6987" s="13" t="s">
        <v>6</v>
      </c>
      <c r="E6987" s="12">
        <v>2018</v>
      </c>
      <c r="F6987" s="12">
        <v>24.603999999999999</v>
      </c>
      <c r="G6987" s="15">
        <f>([1]!Table_1[[#This Row],[총자산]]-[1]!Table_1[[#This Row],[장부가치 자기자본]]+[1]!Table_1[[#This Row],[시가총액]])/[1]!Table_1[[#This Row],[총자산]]</f>
        <v>1.0776776509638912</v>
      </c>
      <c r="H6987" s="14">
        <f>I6987/100000000000</f>
        <v>0.26761214193999999</v>
      </c>
      <c r="I6987" s="12">
        <v>26761214194</v>
      </c>
      <c r="J6987" s="12">
        <v>5.45</v>
      </c>
      <c r="K6987" s="10">
        <f>L6987/1000000000000</f>
        <v>0.36329023126499999</v>
      </c>
      <c r="L6987" s="12">
        <v>363290231265</v>
      </c>
      <c r="M6987" s="12">
        <v>1.54</v>
      </c>
      <c r="N6987" s="12">
        <v>1</v>
      </c>
      <c r="O6987" s="15">
        <f>IF([1]!Table_1[[#This Row],[연도]]=2016,1,0)</f>
        <v>0</v>
      </c>
      <c r="P6987" s="15">
        <f>IF([1]!Table_1[[#This Row],[연도]]=2017,1,0)</f>
        <v>0</v>
      </c>
      <c r="Q6987" s="15">
        <f>IF([1]!Table_1[[#This Row],[연도]]=2018,1,0)</f>
        <v>1</v>
      </c>
      <c r="R6987" s="15">
        <f>IF([1]!Table_1[[#This Row],[연도]]=2019,1,0)</f>
        <v>0</v>
      </c>
      <c r="S6987" s="15">
        <f>IF([1]!Table_1[[#This Row],[연도]]=2020,1,0)</f>
        <v>0</v>
      </c>
      <c r="T6987" s="15">
        <f>IF([1]!Table_1[[#This Row],[연도]]=2021,1,0)</f>
        <v>0</v>
      </c>
      <c r="U6987" s="15">
        <f>IF([1]!Table_1[[#This Row],[연도]]=2022,1,0)</f>
        <v>0</v>
      </c>
      <c r="V6987" s="15">
        <f>IF([1]!Table_1[[#This Row],[연도]]=2023,1,0)</f>
        <v>0</v>
      </c>
      <c r="W6987" s="12">
        <v>1.92</v>
      </c>
      <c r="X6987" s="10">
        <f>Y6987/1000000000000</f>
        <v>0.22015000000000001</v>
      </c>
      <c r="Y6987" s="15">
        <f>[1]!Table_1[[#This Row],[주가]]*[1]!Table_1[[#This Row],[기말주식수]]</f>
        <v>220150000000</v>
      </c>
      <c r="Z6987" s="14">
        <f>AA6987/10</f>
        <v>0.82264578282609746</v>
      </c>
      <c r="AA6987" s="15">
        <f>[1]!Table_1[[#This Row],[시가총액]]/[1]!Table_1[[#This Row],[당기순이익(세후영업이익)]]</f>
        <v>8.2264578282609744</v>
      </c>
      <c r="AB6987" s="12">
        <v>5100000000</v>
      </c>
    </row>
    <row r="6988" spans="1:28" ht="19.2">
      <c r="A6988" s="10">
        <v>6987</v>
      </c>
      <c r="B6988" s="10">
        <v>195870</v>
      </c>
      <c r="C6988" s="11" t="s">
        <v>1165</v>
      </c>
      <c r="D6988" s="11" t="s">
        <v>6</v>
      </c>
      <c r="E6988" s="10">
        <v>2019</v>
      </c>
      <c r="F6988" s="10">
        <v>32.637</v>
      </c>
      <c r="G6988" s="14">
        <f>([1]!Table_1[[#This Row],[총자산]]-[1]!Table_1[[#This Row],[장부가치 자기자본]]+[1]!Table_1[[#This Row],[시가총액]])/[1]!Table_1[[#This Row],[총자산]]</f>
        <v>1.1839076216994711</v>
      </c>
      <c r="H6988" s="14">
        <f>I6988/100000000000</f>
        <v>0.27024997833999997</v>
      </c>
      <c r="I6988" s="10">
        <v>27024997834</v>
      </c>
      <c r="J6988" s="10">
        <v>6.64</v>
      </c>
      <c r="K6988" s="10">
        <f>L6988/1000000000000</f>
        <v>0.38140031756699999</v>
      </c>
      <c r="L6988" s="10">
        <v>381400317567</v>
      </c>
      <c r="M6988" s="10">
        <v>1.59</v>
      </c>
      <c r="N6988" s="10">
        <v>1</v>
      </c>
      <c r="O6988" s="14">
        <f>IF([1]!Table_1[[#This Row],[연도]]=2016,1,0)</f>
        <v>0</v>
      </c>
      <c r="P6988" s="14">
        <f>IF([1]!Table_1[[#This Row],[연도]]=2017,1,0)</f>
        <v>0</v>
      </c>
      <c r="Q6988" s="14">
        <f>IF([1]!Table_1[[#This Row],[연도]]=2018,1,0)</f>
        <v>0</v>
      </c>
      <c r="R6988" s="14">
        <f>IF([1]!Table_1[[#This Row],[연도]]=2019,1,0)</f>
        <v>1</v>
      </c>
      <c r="S6988" s="14">
        <f>IF([1]!Table_1[[#This Row],[연도]]=2020,1,0)</f>
        <v>0</v>
      </c>
      <c r="T6988" s="14">
        <f>IF([1]!Table_1[[#This Row],[연도]]=2021,1,0)</f>
        <v>0</v>
      </c>
      <c r="U6988" s="14">
        <f>IF([1]!Table_1[[#This Row],[연도]]=2022,1,0)</f>
        <v>0</v>
      </c>
      <c r="V6988" s="14">
        <f>IF([1]!Table_1[[#This Row],[연도]]=2023,1,0)</f>
        <v>0</v>
      </c>
      <c r="W6988" s="10">
        <v>2.14</v>
      </c>
      <c r="X6988" s="10">
        <f>Y6988/1000000000000</f>
        <v>0.26860000000000001</v>
      </c>
      <c r="Y6988" s="14">
        <f>[1]!Table_1[[#This Row],[주가]]*[1]!Table_1[[#This Row],[기말주식수]]</f>
        <v>268600000000</v>
      </c>
      <c r="Z6988" s="14">
        <f>AA6988/10</f>
        <v>0.99389462174933407</v>
      </c>
      <c r="AA6988" s="14">
        <f>[1]!Table_1[[#This Row],[시가총액]]/[1]!Table_1[[#This Row],[당기순이익(세후영업이익)]]</f>
        <v>9.9389462174933403</v>
      </c>
      <c r="AB6988" s="10">
        <v>5950000000</v>
      </c>
    </row>
    <row r="6989" spans="1:28" ht="19.2">
      <c r="A6989" s="12">
        <v>6988</v>
      </c>
      <c r="B6989" s="12">
        <v>195870</v>
      </c>
      <c r="C6989" s="13" t="s">
        <v>1165</v>
      </c>
      <c r="D6989" s="13" t="s">
        <v>6</v>
      </c>
      <c r="E6989" s="12">
        <v>2020</v>
      </c>
      <c r="F6989" s="12">
        <v>25.509</v>
      </c>
      <c r="G6989" s="15">
        <f>([1]!Table_1[[#This Row],[총자산]]-[1]!Table_1[[#This Row],[장부가치 자기자본]]+[1]!Table_1[[#This Row],[시가총액]])/[1]!Table_1[[#This Row],[총자산]]</f>
        <v>1.4774412765927649</v>
      </c>
      <c r="H6989" s="14">
        <f>I6989/100000000000</f>
        <v>0.43519674567</v>
      </c>
      <c r="I6989" s="12">
        <v>43519674567</v>
      </c>
      <c r="J6989" s="12">
        <v>17.34</v>
      </c>
      <c r="K6989" s="10">
        <f>L6989/1000000000000</f>
        <v>0.45874616757199999</v>
      </c>
      <c r="L6989" s="12">
        <v>458746167572</v>
      </c>
      <c r="M6989" s="12">
        <v>1.44</v>
      </c>
      <c r="N6989" s="12">
        <v>1</v>
      </c>
      <c r="O6989" s="15">
        <f>IF([1]!Table_1[[#This Row],[연도]]=2016,1,0)</f>
        <v>0</v>
      </c>
      <c r="P6989" s="15">
        <f>IF([1]!Table_1[[#This Row],[연도]]=2017,1,0)</f>
        <v>0</v>
      </c>
      <c r="Q6989" s="15">
        <f>IF([1]!Table_1[[#This Row],[연도]]=2018,1,0)</f>
        <v>0</v>
      </c>
      <c r="R6989" s="15">
        <f>IF([1]!Table_1[[#This Row],[연도]]=2019,1,0)</f>
        <v>0</v>
      </c>
      <c r="S6989" s="15">
        <f>IF([1]!Table_1[[#This Row],[연도]]=2020,1,0)</f>
        <v>1</v>
      </c>
      <c r="T6989" s="15">
        <f>IF([1]!Table_1[[#This Row],[연도]]=2021,1,0)</f>
        <v>0</v>
      </c>
      <c r="U6989" s="15">
        <f>IF([1]!Table_1[[#This Row],[연도]]=2022,1,0)</f>
        <v>0</v>
      </c>
      <c r="V6989" s="15">
        <f>IF([1]!Table_1[[#This Row],[연도]]=2023,1,0)</f>
        <v>0</v>
      </c>
      <c r="W6989" s="12">
        <v>1.4</v>
      </c>
      <c r="X6989" s="10">
        <f>Y6989/1000000000000</f>
        <v>0.4148</v>
      </c>
      <c r="Y6989" s="15">
        <f>[1]!Table_1[[#This Row],[주가]]*[1]!Table_1[[#This Row],[기말주식수]]</f>
        <v>414800000000</v>
      </c>
      <c r="Z6989" s="14">
        <f>AA6989/10</f>
        <v>0.95313212731267427</v>
      </c>
      <c r="AA6989" s="15">
        <f>[1]!Table_1[[#This Row],[시가총액]]/[1]!Table_1[[#This Row],[당기순이익(세후영업이익)]]</f>
        <v>9.5313212731267427</v>
      </c>
      <c r="AB6989" s="12">
        <v>7650000000</v>
      </c>
    </row>
    <row r="6990" spans="1:28" ht="19.2">
      <c r="A6990" s="10">
        <v>6989</v>
      </c>
      <c r="B6990" s="10">
        <v>195870</v>
      </c>
      <c r="C6990" s="11" t="s">
        <v>1165</v>
      </c>
      <c r="D6990" s="11" t="s">
        <v>6</v>
      </c>
      <c r="E6990" s="10">
        <v>2021</v>
      </c>
      <c r="F6990" s="10">
        <v>14.356</v>
      </c>
      <c r="G6990" s="14">
        <f>([1]!Table_1[[#This Row],[총자산]]-[1]!Table_1[[#This Row],[장부가치 자기자본]]+[1]!Table_1[[#This Row],[시가총액]])/[1]!Table_1[[#This Row],[총자산]]</f>
        <v>2.1288293868393393</v>
      </c>
      <c r="H6990" s="14">
        <f>I6990/100000000000</f>
        <v>0.86329952850000002</v>
      </c>
      <c r="I6990" s="10">
        <v>86329952850</v>
      </c>
      <c r="J6990" s="10">
        <v>23.94</v>
      </c>
      <c r="K6990" s="10">
        <f>L6990/1000000000000</f>
        <v>0.65537301286500005</v>
      </c>
      <c r="L6990" s="10">
        <v>655373012865</v>
      </c>
      <c r="M6990" s="10">
        <v>2.48</v>
      </c>
      <c r="N6990" s="10">
        <v>1</v>
      </c>
      <c r="O6990" s="14">
        <f>IF([1]!Table_1[[#This Row],[연도]]=2016,1,0)</f>
        <v>0</v>
      </c>
      <c r="P6990" s="14">
        <f>IF([1]!Table_1[[#This Row],[연도]]=2017,1,0)</f>
        <v>0</v>
      </c>
      <c r="Q6990" s="14">
        <f>IF([1]!Table_1[[#This Row],[연도]]=2018,1,0)</f>
        <v>0</v>
      </c>
      <c r="R6990" s="14">
        <f>IF([1]!Table_1[[#This Row],[연도]]=2019,1,0)</f>
        <v>0</v>
      </c>
      <c r="S6990" s="14">
        <f>IF([1]!Table_1[[#This Row],[연도]]=2020,1,0)</f>
        <v>0</v>
      </c>
      <c r="T6990" s="14">
        <f>IF([1]!Table_1[[#This Row],[연도]]=2021,1,0)</f>
        <v>1</v>
      </c>
      <c r="U6990" s="14">
        <f>IF([1]!Table_1[[#This Row],[연도]]=2022,1,0)</f>
        <v>0</v>
      </c>
      <c r="V6990" s="14">
        <f>IF([1]!Table_1[[#This Row],[연도]]=2023,1,0)</f>
        <v>0</v>
      </c>
      <c r="W6990" s="10">
        <v>2.7</v>
      </c>
      <c r="X6990" s="10">
        <f>Y6990/1000000000000</f>
        <v>0.83045000000000002</v>
      </c>
      <c r="Y6990" s="14">
        <f>[1]!Table_1[[#This Row],[주가]]*[1]!Table_1[[#This Row],[기말주식수]]</f>
        <v>830450000000</v>
      </c>
      <c r="Z6990" s="14">
        <f>AA6990/10</f>
        <v>0.96194886315173045</v>
      </c>
      <c r="AA6990" s="14">
        <f>[1]!Table_1[[#This Row],[시가총액]]/[1]!Table_1[[#This Row],[당기순이익(세후영업이익)]]</f>
        <v>9.6194886315173047</v>
      </c>
      <c r="AB6990" s="10">
        <v>10200000000</v>
      </c>
    </row>
    <row r="6991" spans="1:28" ht="19.2">
      <c r="A6991" s="12">
        <v>6990</v>
      </c>
      <c r="B6991" s="12">
        <v>195870</v>
      </c>
      <c r="C6991" s="13" t="s">
        <v>1165</v>
      </c>
      <c r="D6991" s="13" t="s">
        <v>6</v>
      </c>
      <c r="E6991" s="12">
        <v>2022</v>
      </c>
      <c r="F6991" s="12">
        <v>9.5980000000000008</v>
      </c>
      <c r="G6991" s="15">
        <f>([1]!Table_1[[#This Row],[총자산]]-[1]!Table_1[[#This Row],[장부가치 자기자본]]+[1]!Table_1[[#This Row],[시가총액]])/[1]!Table_1[[#This Row],[총자산]]</f>
        <v>1.2458327898272179</v>
      </c>
      <c r="H6991" s="14">
        <f>I6991/100000000000</f>
        <v>2.0441600000000002</v>
      </c>
      <c r="I6991" s="12">
        <v>204416000000</v>
      </c>
      <c r="J6991" s="12">
        <v>38.880000000000003</v>
      </c>
      <c r="K6991" s="10">
        <f>L6991/1000000000000</f>
        <v>0.83935797321799999</v>
      </c>
      <c r="L6991" s="12">
        <v>839357973218</v>
      </c>
      <c r="M6991" s="12">
        <v>7.16</v>
      </c>
      <c r="N6991" s="12">
        <v>1</v>
      </c>
      <c r="O6991" s="15">
        <f>IF([1]!Table_1[[#This Row],[연도]]=2016,1,0)</f>
        <v>0</v>
      </c>
      <c r="P6991" s="15">
        <f>IF([1]!Table_1[[#This Row],[연도]]=2017,1,0)</f>
        <v>0</v>
      </c>
      <c r="Q6991" s="15">
        <f>IF([1]!Table_1[[#This Row],[연도]]=2018,1,0)</f>
        <v>0</v>
      </c>
      <c r="R6991" s="15">
        <f>IF([1]!Table_1[[#This Row],[연도]]=2019,1,0)</f>
        <v>0</v>
      </c>
      <c r="S6991" s="15">
        <f>IF([1]!Table_1[[#This Row],[연도]]=2020,1,0)</f>
        <v>0</v>
      </c>
      <c r="T6991" s="15">
        <f>IF([1]!Table_1[[#This Row],[연도]]=2021,1,0)</f>
        <v>0</v>
      </c>
      <c r="U6991" s="15">
        <f>IF([1]!Table_1[[#This Row],[연도]]=2022,1,0)</f>
        <v>1</v>
      </c>
      <c r="V6991" s="15">
        <f>IF([1]!Table_1[[#This Row],[연도]]=2023,1,0)</f>
        <v>0</v>
      </c>
      <c r="W6991" s="12">
        <v>1.8</v>
      </c>
      <c r="X6991" s="10">
        <f>Y6991/1000000000000</f>
        <v>0.60945000000000005</v>
      </c>
      <c r="Y6991" s="15">
        <f>[1]!Table_1[[#This Row],[주가]]*[1]!Table_1[[#This Row],[기말주식수]]</f>
        <v>609450000000</v>
      </c>
      <c r="Z6991" s="14">
        <f>AA6991/10</f>
        <v>0.29814202410770191</v>
      </c>
      <c r="AA6991" s="15">
        <f>[1]!Table_1[[#This Row],[시가총액]]/[1]!Table_1[[#This Row],[당기순이익(세후영업이익)]]</f>
        <v>2.9814202410770192</v>
      </c>
      <c r="AB6991" s="12">
        <v>15300000000</v>
      </c>
    </row>
    <row r="6992" spans="1:28" ht="19.2">
      <c r="A6992" s="10">
        <v>6991</v>
      </c>
      <c r="B6992" s="10">
        <v>195870</v>
      </c>
      <c r="C6992" s="11" t="s">
        <v>1165</v>
      </c>
      <c r="D6992" s="11" t="s">
        <v>6</v>
      </c>
      <c r="E6992" s="10">
        <v>2023</v>
      </c>
      <c r="F6992" s="10">
        <v>18.122</v>
      </c>
      <c r="G6992" s="14">
        <f>([1]!Table_1[[#This Row],[총자산]]-[1]!Table_1[[#This Row],[장부가치 자기자본]]+[1]!Table_1[[#This Row],[시가총액]])/[1]!Table_1[[#This Row],[총자산]]</f>
        <v>1.619620593877499</v>
      </c>
      <c r="H6992" s="14">
        <f>I6992/100000000000</f>
        <v>1.02512</v>
      </c>
      <c r="I6992" s="10">
        <v>102512000000</v>
      </c>
      <c r="J6992" s="10">
        <v>4.41</v>
      </c>
      <c r="K6992" s="10">
        <f>L6992/1000000000000</f>
        <v>0.67224527817500002</v>
      </c>
      <c r="L6992" s="10">
        <v>672245278175</v>
      </c>
      <c r="M6992" s="10">
        <v>6.66</v>
      </c>
      <c r="N6992" s="10">
        <v>1</v>
      </c>
      <c r="O6992" s="14">
        <f>IF([1]!Table_1[[#This Row],[연도]]=2016,1,0)</f>
        <v>0</v>
      </c>
      <c r="P6992" s="14">
        <f>IF([1]!Table_1[[#This Row],[연도]]=2017,1,0)</f>
        <v>0</v>
      </c>
      <c r="Q6992" s="14">
        <f>IF([1]!Table_1[[#This Row],[연도]]=2018,1,0)</f>
        <v>0</v>
      </c>
      <c r="R6992" s="14">
        <f>IF([1]!Table_1[[#This Row],[연도]]=2019,1,0)</f>
        <v>0</v>
      </c>
      <c r="S6992" s="14">
        <f>IF([1]!Table_1[[#This Row],[연도]]=2020,1,0)</f>
        <v>0</v>
      </c>
      <c r="T6992" s="14">
        <f>IF([1]!Table_1[[#This Row],[연도]]=2021,1,0)</f>
        <v>0</v>
      </c>
      <c r="U6992" s="14">
        <f>IF([1]!Table_1[[#This Row],[연도]]=2022,1,0)</f>
        <v>0</v>
      </c>
      <c r="V6992" s="14">
        <f>IF([1]!Table_1[[#This Row],[연도]]=2023,1,0)</f>
        <v>1</v>
      </c>
      <c r="W6992" s="10">
        <v>1.25</v>
      </c>
      <c r="X6992" s="10">
        <f>Y6992/1000000000000</f>
        <v>0.94179999999999997</v>
      </c>
      <c r="Y6992" s="14">
        <f>[1]!Table_1[[#This Row],[주가]]*[1]!Table_1[[#This Row],[기말주식수]]</f>
        <v>941800000000</v>
      </c>
      <c r="Z6992" s="14">
        <f>AA6992/10</f>
        <v>0.91872171062899954</v>
      </c>
      <c r="AA6992" s="14">
        <f>[1]!Table_1[[#This Row],[시가총액]]/[1]!Table_1[[#This Row],[당기순이익(세후영업이익)]]</f>
        <v>9.1872171062899959</v>
      </c>
      <c r="AB6992" s="10">
        <v>15300000000</v>
      </c>
    </row>
    <row r="6993" spans="1:28" ht="19.2">
      <c r="A6993" s="12">
        <v>6992</v>
      </c>
      <c r="B6993" s="12">
        <v>195940</v>
      </c>
      <c r="C6993" s="13" t="s">
        <v>1166</v>
      </c>
      <c r="D6993" s="13" t="s">
        <v>20</v>
      </c>
      <c r="E6993" s="12">
        <v>2022</v>
      </c>
      <c r="F6993" s="12">
        <v>13.547000000000001</v>
      </c>
      <c r="G6993" s="15">
        <f>([1]!Table_1[[#This Row],[총자산]]-[1]!Table_1[[#This Row],[장부가치 자기자본]]+[1]!Table_1[[#This Row],[시가총액]])/[1]!Table_1[[#This Row],[총자산]]</f>
        <v>0.94825064215671673</v>
      </c>
      <c r="H6993" s="14">
        <f>I6993/100000000000</f>
        <v>0.52525669262999997</v>
      </c>
      <c r="I6993" s="12">
        <v>52525669263</v>
      </c>
      <c r="J6993" s="12">
        <v>-1.87</v>
      </c>
      <c r="K6993" s="10">
        <f>L6993/1000000000000</f>
        <v>0.84652170063400001</v>
      </c>
      <c r="L6993" s="12">
        <v>846521700634</v>
      </c>
      <c r="M6993" s="12">
        <v>0.24</v>
      </c>
      <c r="N6993" s="12">
        <v>1</v>
      </c>
      <c r="O6993" s="15">
        <f>IF([1]!Table_1[[#This Row],[연도]]=2016,1,0)</f>
        <v>0</v>
      </c>
      <c r="P6993" s="15">
        <f>IF([1]!Table_1[[#This Row],[연도]]=2017,1,0)</f>
        <v>0</v>
      </c>
      <c r="Q6993" s="15">
        <f>IF([1]!Table_1[[#This Row],[연도]]=2018,1,0)</f>
        <v>0</v>
      </c>
      <c r="R6993" s="15">
        <f>IF([1]!Table_1[[#This Row],[연도]]=2019,1,0)</f>
        <v>0</v>
      </c>
      <c r="S6993" s="15">
        <f>IF([1]!Table_1[[#This Row],[연도]]=2020,1,0)</f>
        <v>0</v>
      </c>
      <c r="T6993" s="15">
        <f>IF([1]!Table_1[[#This Row],[연도]]=2021,1,0)</f>
        <v>0</v>
      </c>
      <c r="U6993" s="15">
        <f>IF([1]!Table_1[[#This Row],[연도]]=2022,1,0)</f>
        <v>1</v>
      </c>
      <c r="V6993" s="15">
        <f>IF([1]!Table_1[[#This Row],[연도]]=2023,1,0)</f>
        <v>0</v>
      </c>
      <c r="W6993" s="12">
        <v>0.52</v>
      </c>
      <c r="X6993" s="10">
        <f>Y6993/1000000000000</f>
        <v>1.07091168795</v>
      </c>
      <c r="Y6993" s="15">
        <f>[1]!Table_1[[#This Row],[주가]]*[1]!Table_1[[#This Row],[기말주식수]]</f>
        <v>1070911687950</v>
      </c>
      <c r="Z6993" s="14">
        <f>AA6993/10</f>
        <v>2.0388349220033049</v>
      </c>
      <c r="AA6993" s="15">
        <f>[1]!Table_1[[#This Row],[시가총액]]/[1]!Table_1[[#This Row],[당기순이익(세후영업이익)]]</f>
        <v>20.388349220033049</v>
      </c>
      <c r="AB6993" s="12">
        <v>5166045440</v>
      </c>
    </row>
    <row r="6994" spans="1:28" ht="19.2">
      <c r="A6994" s="10">
        <v>6993</v>
      </c>
      <c r="B6994" s="10">
        <v>195940</v>
      </c>
      <c r="C6994" s="11" t="s">
        <v>1166</v>
      </c>
      <c r="D6994" s="11" t="s">
        <v>20</v>
      </c>
      <c r="E6994" s="10">
        <v>2023</v>
      </c>
      <c r="F6994" s="10">
        <v>11.971</v>
      </c>
      <c r="G6994" s="14">
        <f>([1]!Table_1[[#This Row],[총자산]]-[1]!Table_1[[#This Row],[장부가치 자기자본]]+[1]!Table_1[[#This Row],[시가총액]])/[1]!Table_1[[#This Row],[총자산]]</f>
        <v>1.0300960736841041</v>
      </c>
      <c r="H6994" s="14">
        <f>I6994/100000000000</f>
        <v>0.65929937883</v>
      </c>
      <c r="I6994" s="10">
        <v>65929937883</v>
      </c>
      <c r="J6994" s="10">
        <v>2.4900000000000002</v>
      </c>
      <c r="K6994" s="10">
        <f>L6994/1000000000000</f>
        <v>0.82890823282600001</v>
      </c>
      <c r="L6994" s="10">
        <v>828908232826</v>
      </c>
      <c r="M6994" s="10">
        <v>0.93</v>
      </c>
      <c r="N6994" s="10">
        <v>1</v>
      </c>
      <c r="O6994" s="14">
        <f>IF([1]!Table_1[[#This Row],[연도]]=2016,1,0)</f>
        <v>0</v>
      </c>
      <c r="P6994" s="14">
        <f>IF([1]!Table_1[[#This Row],[연도]]=2017,1,0)</f>
        <v>0</v>
      </c>
      <c r="Q6994" s="14">
        <f>IF([1]!Table_1[[#This Row],[연도]]=2018,1,0)</f>
        <v>0</v>
      </c>
      <c r="R6994" s="14">
        <f>IF([1]!Table_1[[#This Row],[연도]]=2019,1,0)</f>
        <v>0</v>
      </c>
      <c r="S6994" s="14">
        <f>IF([1]!Table_1[[#This Row],[연도]]=2020,1,0)</f>
        <v>0</v>
      </c>
      <c r="T6994" s="14">
        <f>IF([1]!Table_1[[#This Row],[연도]]=2021,1,0)</f>
        <v>0</v>
      </c>
      <c r="U6994" s="14">
        <f>IF([1]!Table_1[[#This Row],[연도]]=2022,1,0)</f>
        <v>0</v>
      </c>
      <c r="V6994" s="14">
        <f>IF([1]!Table_1[[#This Row],[연도]]=2023,1,0)</f>
        <v>1</v>
      </c>
      <c r="W6994" s="10">
        <v>0.41</v>
      </c>
      <c r="X6994" s="10">
        <f>Y6994/1000000000000</f>
        <v>1.25926365495</v>
      </c>
      <c r="Y6994" s="14">
        <f>[1]!Table_1[[#This Row],[주가]]*[1]!Table_1[[#This Row],[기말주식수]]</f>
        <v>1259263654950</v>
      </c>
      <c r="Z6994" s="14">
        <f>AA6994/10</f>
        <v>1.9100027929416576</v>
      </c>
      <c r="AA6994" s="14">
        <f>[1]!Table_1[[#This Row],[시가총액]]/[1]!Table_1[[#This Row],[당기순이익(세후영업이익)]]</f>
        <v>19.100027929416576</v>
      </c>
      <c r="AB6994" s="10">
        <v>5650362200</v>
      </c>
    </row>
    <row r="6995" spans="1:28" ht="19.2">
      <c r="A6995" s="12">
        <v>6994</v>
      </c>
      <c r="B6995" s="12">
        <v>196490</v>
      </c>
      <c r="C6995" s="13" t="s">
        <v>1167</v>
      </c>
      <c r="D6995" s="13" t="s">
        <v>20</v>
      </c>
      <c r="E6995" s="12">
        <v>2016</v>
      </c>
      <c r="F6995" s="12">
        <v>14.797000000000001</v>
      </c>
      <c r="G6995" s="15">
        <f>([1]!Table_1[[#This Row],[총자산]]-[1]!Table_1[[#This Row],[장부가치 자기자본]]+[1]!Table_1[[#This Row],[시가총액]])/[1]!Table_1[[#This Row],[총자산]]</f>
        <v>0.74211057992639151</v>
      </c>
      <c r="H6995" s="14">
        <f>I6995/100000000000</f>
        <v>3.021043382E-2</v>
      </c>
      <c r="I6995" s="12">
        <v>3021043382</v>
      </c>
      <c r="J6995" s="12">
        <v>57.19</v>
      </c>
      <c r="K6995" s="10">
        <f>L6995/1000000000000</f>
        <v>7.4923370933E-2</v>
      </c>
      <c r="L6995" s="12">
        <v>74923370933</v>
      </c>
      <c r="M6995" s="12">
        <v>0.9</v>
      </c>
      <c r="N6995" s="12">
        <v>1</v>
      </c>
      <c r="O6995" s="15">
        <f>IF([1]!Table_1[[#This Row],[연도]]=2016,1,0)</f>
        <v>1</v>
      </c>
      <c r="P6995" s="15">
        <f>IF([1]!Table_1[[#This Row],[연도]]=2017,1,0)</f>
        <v>0</v>
      </c>
      <c r="Q6995" s="15">
        <f>IF([1]!Table_1[[#This Row],[연도]]=2018,1,0)</f>
        <v>0</v>
      </c>
      <c r="R6995" s="15">
        <f>IF([1]!Table_1[[#This Row],[연도]]=2019,1,0)</f>
        <v>0</v>
      </c>
      <c r="S6995" s="15">
        <f>IF([1]!Table_1[[#This Row],[연도]]=2020,1,0)</f>
        <v>0</v>
      </c>
      <c r="T6995" s="15">
        <f>IF([1]!Table_1[[#This Row],[연도]]=2021,1,0)</f>
        <v>0</v>
      </c>
      <c r="U6995" s="15">
        <f>IF([1]!Table_1[[#This Row],[연도]]=2022,1,0)</f>
        <v>0</v>
      </c>
      <c r="V6995" s="15">
        <f>IF([1]!Table_1[[#This Row],[연도]]=2023,1,0)</f>
        <v>0</v>
      </c>
      <c r="W6995" s="12">
        <v>0.49</v>
      </c>
      <c r="X6995" s="10">
        <f>Y6995/1000000000000</f>
        <v>1.6354214315999999E-2</v>
      </c>
      <c r="Y6995" s="15">
        <f>[1]!Table_1[[#This Row],[주가]]*[1]!Table_1[[#This Row],[기말주식수]]</f>
        <v>16354214316</v>
      </c>
      <c r="Z6995" s="14">
        <f>AA6995/10</f>
        <v>0.54134324629172104</v>
      </c>
      <c r="AA6995" s="15">
        <f>[1]!Table_1[[#This Row],[시가총액]]/[1]!Table_1[[#This Row],[당기순이익(세후영업이익)]]</f>
        <v>5.4134324629172106</v>
      </c>
      <c r="AB6995" s="12">
        <v>590532700</v>
      </c>
    </row>
    <row r="6996" spans="1:28" ht="19.2">
      <c r="A6996" s="10">
        <v>6995</v>
      </c>
      <c r="B6996" s="10">
        <v>196490</v>
      </c>
      <c r="C6996" s="11" t="s">
        <v>1167</v>
      </c>
      <c r="D6996" s="11" t="s">
        <v>20</v>
      </c>
      <c r="E6996" s="10">
        <v>2017</v>
      </c>
      <c r="F6996" s="10">
        <v>29.059000000000001</v>
      </c>
      <c r="G6996" s="14">
        <f>([1]!Table_1[[#This Row],[총자산]]-[1]!Table_1[[#This Row],[장부가치 자기자본]]+[1]!Table_1[[#This Row],[시가총액]])/[1]!Table_1[[#This Row],[총자산]]</f>
        <v>0.69990986776690101</v>
      </c>
      <c r="H6996" s="14">
        <f>I6996/100000000000</f>
        <v>4.6416266169999998E-2</v>
      </c>
      <c r="I6996" s="10">
        <v>4641626617</v>
      </c>
      <c r="J6996" s="10">
        <v>25.26</v>
      </c>
      <c r="K6996" s="10">
        <f>L6996/1000000000000</f>
        <v>0.101348010766</v>
      </c>
      <c r="L6996" s="10">
        <v>101348010766</v>
      </c>
      <c r="M6996" s="10">
        <v>0.64</v>
      </c>
      <c r="N6996" s="10">
        <v>1</v>
      </c>
      <c r="O6996" s="14">
        <f>IF([1]!Table_1[[#This Row],[연도]]=2016,1,0)</f>
        <v>0</v>
      </c>
      <c r="P6996" s="14">
        <f>IF([1]!Table_1[[#This Row],[연도]]=2017,1,0)</f>
        <v>1</v>
      </c>
      <c r="Q6996" s="14">
        <f>IF([1]!Table_1[[#This Row],[연도]]=2018,1,0)</f>
        <v>0</v>
      </c>
      <c r="R6996" s="14">
        <f>IF([1]!Table_1[[#This Row],[연도]]=2019,1,0)</f>
        <v>0</v>
      </c>
      <c r="S6996" s="14">
        <f>IF([1]!Table_1[[#This Row],[연도]]=2020,1,0)</f>
        <v>0</v>
      </c>
      <c r="T6996" s="14">
        <f>IF([1]!Table_1[[#This Row],[연도]]=2021,1,0)</f>
        <v>0</v>
      </c>
      <c r="U6996" s="14">
        <f>IF([1]!Table_1[[#This Row],[연도]]=2022,1,0)</f>
        <v>0</v>
      </c>
      <c r="V6996" s="14">
        <f>IF([1]!Table_1[[#This Row],[연도]]=2023,1,0)</f>
        <v>0</v>
      </c>
      <c r="W6996" s="10">
        <v>0.59</v>
      </c>
      <c r="X6996" s="10">
        <f>Y6996/1000000000000</f>
        <v>1.5683754250000001E-2</v>
      </c>
      <c r="Y6996" s="14">
        <f>[1]!Table_1[[#This Row],[주가]]*[1]!Table_1[[#This Row],[기말주식수]]</f>
        <v>15683754250</v>
      </c>
      <c r="Z6996" s="14">
        <f>AA6996/10</f>
        <v>0.33789349174615008</v>
      </c>
      <c r="AA6996" s="14">
        <f>[1]!Table_1[[#This Row],[시가총액]]/[1]!Table_1[[#This Row],[당기순이익(세후영업이익)]]</f>
        <v>3.3789349174615007</v>
      </c>
      <c r="AB6996" s="10">
        <v>327784700</v>
      </c>
    </row>
    <row r="6997" spans="1:28" ht="19.2">
      <c r="A6997" s="12">
        <v>6996</v>
      </c>
      <c r="B6997" s="12">
        <v>197140</v>
      </c>
      <c r="C6997" s="13" t="s">
        <v>1168</v>
      </c>
      <c r="D6997" s="13" t="s">
        <v>20</v>
      </c>
      <c r="E6997" s="12">
        <v>2019</v>
      </c>
      <c r="F6997" s="12">
        <v>41.442</v>
      </c>
      <c r="G6997" s="15">
        <f>([1]!Table_1[[#This Row],[총자산]]-[1]!Table_1[[#This Row],[장부가치 자기자본]]+[1]!Table_1[[#This Row],[시가총액]])/[1]!Table_1[[#This Row],[총자산]]</f>
        <v>0.94795221463764123</v>
      </c>
      <c r="H6997" s="14">
        <f>I6997/100000000000</f>
        <v>6.7989354299999999E-3</v>
      </c>
      <c r="I6997" s="12">
        <v>679893543</v>
      </c>
      <c r="J6997" s="12">
        <v>32.06</v>
      </c>
      <c r="K6997" s="10">
        <f>L6997/1000000000000</f>
        <v>2.3851998764000001E-2</v>
      </c>
      <c r="L6997" s="12">
        <v>23851998764</v>
      </c>
      <c r="M6997" s="12">
        <v>4</v>
      </c>
      <c r="N6997" s="12">
        <v>1</v>
      </c>
      <c r="O6997" s="15">
        <f>IF([1]!Table_1[[#This Row],[연도]]=2016,1,0)</f>
        <v>0</v>
      </c>
      <c r="P6997" s="15">
        <f>IF([1]!Table_1[[#This Row],[연도]]=2017,1,0)</f>
        <v>0</v>
      </c>
      <c r="Q6997" s="15">
        <f>IF([1]!Table_1[[#This Row],[연도]]=2018,1,0)</f>
        <v>0</v>
      </c>
      <c r="R6997" s="15">
        <f>IF([1]!Table_1[[#This Row],[연도]]=2019,1,0)</f>
        <v>1</v>
      </c>
      <c r="S6997" s="15">
        <f>IF([1]!Table_1[[#This Row],[연도]]=2020,1,0)</f>
        <v>0</v>
      </c>
      <c r="T6997" s="15">
        <f>IF([1]!Table_1[[#This Row],[연도]]=2021,1,0)</f>
        <v>0</v>
      </c>
      <c r="U6997" s="15">
        <f>IF([1]!Table_1[[#This Row],[연도]]=2022,1,0)</f>
        <v>0</v>
      </c>
      <c r="V6997" s="15">
        <f>IF([1]!Table_1[[#This Row],[연도]]=2023,1,0)</f>
        <v>0</v>
      </c>
      <c r="W6997" s="12">
        <v>0.4</v>
      </c>
      <c r="X6997" s="10">
        <f>Y6997/1000000000000</f>
        <v>2.7319804512000001E-2</v>
      </c>
      <c r="Y6997" s="15">
        <f>[1]!Table_1[[#This Row],[주가]]*[1]!Table_1[[#This Row],[기말주식수]]</f>
        <v>27319804512</v>
      </c>
      <c r="Z6997" s="14">
        <f>AA6997/10</f>
        <v>4.0182473849439102</v>
      </c>
      <c r="AA6997" s="15">
        <f>[1]!Table_1[[#This Row],[시가총액]]/[1]!Table_1[[#This Row],[당기순이익(세후영업이익)]]</f>
        <v>40.182473849439106</v>
      </c>
      <c r="AB6997" s="12">
        <v>487771760</v>
      </c>
    </row>
    <row r="6998" spans="1:28" ht="19.2">
      <c r="A6998" s="10">
        <v>6997</v>
      </c>
      <c r="B6998" s="10">
        <v>197140</v>
      </c>
      <c r="C6998" s="11" t="s">
        <v>1168</v>
      </c>
      <c r="D6998" s="11" t="s">
        <v>20</v>
      </c>
      <c r="E6998" s="10">
        <v>2020</v>
      </c>
      <c r="F6998" s="10">
        <v>15.817</v>
      </c>
      <c r="G6998" s="14">
        <f>([1]!Table_1[[#This Row],[총자산]]-[1]!Table_1[[#This Row],[장부가치 자기자본]]+[1]!Table_1[[#This Row],[시가총액]])/[1]!Table_1[[#This Row],[총자산]]</f>
        <v>0.93713998333861903</v>
      </c>
      <c r="H6998" s="14">
        <f>I6998/100000000000</f>
        <v>2.2427896369999999E-2</v>
      </c>
      <c r="I6998" s="10">
        <v>2242789637</v>
      </c>
      <c r="J6998" s="10">
        <v>13.96</v>
      </c>
      <c r="K6998" s="10">
        <f>L6998/1000000000000</f>
        <v>3.2928711303999998E-2</v>
      </c>
      <c r="L6998" s="10">
        <v>32928711304</v>
      </c>
      <c r="M6998" s="10">
        <v>2.9</v>
      </c>
      <c r="N6998" s="10">
        <v>1</v>
      </c>
      <c r="O6998" s="14">
        <f>IF([1]!Table_1[[#This Row],[연도]]=2016,1,0)</f>
        <v>0</v>
      </c>
      <c r="P6998" s="14">
        <f>IF([1]!Table_1[[#This Row],[연도]]=2017,1,0)</f>
        <v>0</v>
      </c>
      <c r="Q6998" s="14">
        <f>IF([1]!Table_1[[#This Row],[연도]]=2018,1,0)</f>
        <v>0</v>
      </c>
      <c r="R6998" s="14">
        <f>IF([1]!Table_1[[#This Row],[연도]]=2019,1,0)</f>
        <v>0</v>
      </c>
      <c r="S6998" s="14">
        <f>IF([1]!Table_1[[#This Row],[연도]]=2020,1,0)</f>
        <v>1</v>
      </c>
      <c r="T6998" s="14">
        <f>IF([1]!Table_1[[#This Row],[연도]]=2021,1,0)</f>
        <v>0</v>
      </c>
      <c r="U6998" s="14">
        <f>IF([1]!Table_1[[#This Row],[연도]]=2022,1,0)</f>
        <v>0</v>
      </c>
      <c r="V6998" s="14">
        <f>IF([1]!Table_1[[#This Row],[연도]]=2023,1,0)</f>
        <v>0</v>
      </c>
      <c r="W6998" s="10">
        <v>0.31</v>
      </c>
      <c r="X6998" s="10">
        <f>Y6998/1000000000000</f>
        <v>3.1897135515000001E-2</v>
      </c>
      <c r="Y6998" s="14">
        <f>[1]!Table_1[[#This Row],[주가]]*[1]!Table_1[[#This Row],[기말주식수]]</f>
        <v>31897135515</v>
      </c>
      <c r="Z6998" s="14">
        <f>AA6998/10</f>
        <v>1.4222080835751605</v>
      </c>
      <c r="AA6998" s="14">
        <f>[1]!Table_1[[#This Row],[시가총액]]/[1]!Table_1[[#This Row],[당기순이익(세후영업이익)]]</f>
        <v>14.222080835751605</v>
      </c>
      <c r="AB6998" s="10">
        <v>209573070</v>
      </c>
    </row>
    <row r="6999" spans="1:28" ht="19.2">
      <c r="A6999" s="12">
        <v>6998</v>
      </c>
      <c r="B6999" s="12">
        <v>197140</v>
      </c>
      <c r="C6999" s="13" t="s">
        <v>1168</v>
      </c>
      <c r="D6999" s="13" t="s">
        <v>20</v>
      </c>
      <c r="E6999" s="12">
        <v>2022</v>
      </c>
      <c r="F6999" s="12">
        <v>34.996000000000002</v>
      </c>
      <c r="G6999" s="15">
        <f>([1]!Table_1[[#This Row],[총자산]]-[1]!Table_1[[#This Row],[장부가치 자기자본]]+[1]!Table_1[[#This Row],[시가총액]])/[1]!Table_1[[#This Row],[총자산]]</f>
        <v>0.85909406991760817</v>
      </c>
      <c r="H6999" s="14">
        <f>I6999/100000000000</f>
        <v>6.8158419000000003E-3</v>
      </c>
      <c r="I6999" s="12">
        <v>681584190</v>
      </c>
      <c r="J6999" s="12">
        <v>-14.36</v>
      </c>
      <c r="K6999" s="10">
        <f>L6999/1000000000000</f>
        <v>2.5792993513999999E-2</v>
      </c>
      <c r="L6999" s="12">
        <v>25792993514</v>
      </c>
      <c r="M6999" s="12">
        <v>3.15</v>
      </c>
      <c r="N6999" s="12">
        <v>1</v>
      </c>
      <c r="O6999" s="15">
        <f>IF([1]!Table_1[[#This Row],[연도]]=2016,1,0)</f>
        <v>0</v>
      </c>
      <c r="P6999" s="15">
        <f>IF([1]!Table_1[[#This Row],[연도]]=2017,1,0)</f>
        <v>0</v>
      </c>
      <c r="Q6999" s="15">
        <f>IF([1]!Table_1[[#This Row],[연도]]=2018,1,0)</f>
        <v>0</v>
      </c>
      <c r="R6999" s="15">
        <f>IF([1]!Table_1[[#This Row],[연도]]=2019,1,0)</f>
        <v>0</v>
      </c>
      <c r="S6999" s="15">
        <f>IF([1]!Table_1[[#This Row],[연도]]=2020,1,0)</f>
        <v>0</v>
      </c>
      <c r="T6999" s="15">
        <f>IF([1]!Table_1[[#This Row],[연도]]=2021,1,0)</f>
        <v>0</v>
      </c>
      <c r="U6999" s="15">
        <f>IF([1]!Table_1[[#This Row],[연도]]=2022,1,0)</f>
        <v>1</v>
      </c>
      <c r="V6999" s="15">
        <f>IF([1]!Table_1[[#This Row],[연도]]=2023,1,0)</f>
        <v>0</v>
      </c>
      <c r="W6999" s="12">
        <v>0.4</v>
      </c>
      <c r="X6999" s="10">
        <f>Y6999/1000000000000</f>
        <v>3.8062443440000003E-2</v>
      </c>
      <c r="Y6999" s="15">
        <f>[1]!Table_1[[#This Row],[주가]]*[1]!Table_1[[#This Row],[기말주식수]]</f>
        <v>38062443440</v>
      </c>
      <c r="Z6999" s="14">
        <f>AA6999/10</f>
        <v>5.5844082064168772</v>
      </c>
      <c r="AA6999" s="15">
        <f>[1]!Table_1[[#This Row],[시가총액]]/[1]!Table_1[[#This Row],[당기순이익(세후영업이익)]]</f>
        <v>55.844082064168774</v>
      </c>
      <c r="AB6999" s="12">
        <v>277168440</v>
      </c>
    </row>
    <row r="7000" spans="1:28" ht="19.2">
      <c r="A7000" s="10">
        <v>6999</v>
      </c>
      <c r="B7000" s="10">
        <v>198440</v>
      </c>
      <c r="C7000" s="11" t="s">
        <v>1169</v>
      </c>
      <c r="D7000" s="11" t="s">
        <v>20</v>
      </c>
      <c r="E7000" s="10">
        <v>2018</v>
      </c>
      <c r="F7000" s="10">
        <v>24.091999999999999</v>
      </c>
      <c r="G7000" s="14">
        <f>([1]!Table_1[[#This Row],[총자산]]-[1]!Table_1[[#This Row],[장부가치 자기자본]]+[1]!Table_1[[#This Row],[시가총액]])/[1]!Table_1[[#This Row],[총자산]]</f>
        <v>0.97237687717557808</v>
      </c>
      <c r="H7000" s="14">
        <f>I7000/100000000000</f>
        <v>3.8375627599999997E-2</v>
      </c>
      <c r="I7000" s="10">
        <v>3837562760</v>
      </c>
      <c r="J7000" s="10">
        <v>10.06</v>
      </c>
      <c r="K7000" s="10">
        <f>L7000/1000000000000</f>
        <v>8.5775723412000002E-2</v>
      </c>
      <c r="L7000" s="10">
        <v>85775723412</v>
      </c>
      <c r="M7000" s="10">
        <v>0.73</v>
      </c>
      <c r="N7000" s="10">
        <v>1</v>
      </c>
      <c r="O7000" s="14">
        <f>IF([1]!Table_1[[#This Row],[연도]]=2016,1,0)</f>
        <v>0</v>
      </c>
      <c r="P7000" s="14">
        <f>IF([1]!Table_1[[#This Row],[연도]]=2017,1,0)</f>
        <v>0</v>
      </c>
      <c r="Q7000" s="14">
        <f>IF([1]!Table_1[[#This Row],[연도]]=2018,1,0)</f>
        <v>1</v>
      </c>
      <c r="R7000" s="14">
        <f>IF([1]!Table_1[[#This Row],[연도]]=2019,1,0)</f>
        <v>0</v>
      </c>
      <c r="S7000" s="14">
        <f>IF([1]!Table_1[[#This Row],[연도]]=2020,1,0)</f>
        <v>0</v>
      </c>
      <c r="T7000" s="14">
        <f>IF([1]!Table_1[[#This Row],[연도]]=2021,1,0)</f>
        <v>0</v>
      </c>
      <c r="U7000" s="14">
        <f>IF([1]!Table_1[[#This Row],[연도]]=2022,1,0)</f>
        <v>0</v>
      </c>
      <c r="V7000" s="14">
        <f>IF([1]!Table_1[[#This Row],[연도]]=2023,1,0)</f>
        <v>0</v>
      </c>
      <c r="W7000" s="10">
        <v>0.81</v>
      </c>
      <c r="X7000" s="10">
        <f>Y7000/1000000000000</f>
        <v>8.2987996199999997E-2</v>
      </c>
      <c r="Y7000" s="14">
        <f>[1]!Table_1[[#This Row],[주가]]*[1]!Table_1[[#This Row],[기말주식수]]</f>
        <v>82987996200</v>
      </c>
      <c r="Z7000" s="14">
        <f>AA7000/10</f>
        <v>2.1625182802222107</v>
      </c>
      <c r="AA7000" s="14">
        <f>[1]!Table_1[[#This Row],[시가총액]]/[1]!Table_1[[#This Row],[당기순이익(세후영업이익)]]</f>
        <v>21.625182802222106</v>
      </c>
      <c r="AB7000" s="10">
        <v>1119298600</v>
      </c>
    </row>
    <row r="7001" spans="1:28" ht="19.2">
      <c r="A7001" s="12">
        <v>7000</v>
      </c>
      <c r="B7001" s="12">
        <v>198440</v>
      </c>
      <c r="C7001" s="13" t="s">
        <v>1169</v>
      </c>
      <c r="D7001" s="13" t="s">
        <v>20</v>
      </c>
      <c r="E7001" s="12">
        <v>2019</v>
      </c>
      <c r="F7001" s="12">
        <v>14.125</v>
      </c>
      <c r="G7001" s="15">
        <f>([1]!Table_1[[#This Row],[총자산]]-[1]!Table_1[[#This Row],[장부가치 자기자본]]+[1]!Table_1[[#This Row],[시가총액]])/[1]!Table_1[[#This Row],[총자산]]</f>
        <v>1.0778758197753271</v>
      </c>
      <c r="H7001" s="14">
        <f>I7001/100000000000</f>
        <v>-4.5962694699999999E-3</v>
      </c>
      <c r="I7001" s="12">
        <v>-459626947</v>
      </c>
      <c r="J7001" s="12">
        <v>-0.39</v>
      </c>
      <c r="K7001" s="10">
        <f>L7001/1000000000000</f>
        <v>7.0921781153000005E-2</v>
      </c>
      <c r="L7001" s="12">
        <v>70921781153</v>
      </c>
      <c r="M7001" s="12">
        <v>2.71</v>
      </c>
      <c r="N7001" s="12">
        <v>1</v>
      </c>
      <c r="O7001" s="15">
        <f>IF([1]!Table_1[[#This Row],[연도]]=2016,1,0)</f>
        <v>0</v>
      </c>
      <c r="P7001" s="15">
        <f>IF([1]!Table_1[[#This Row],[연도]]=2017,1,0)</f>
        <v>0</v>
      </c>
      <c r="Q7001" s="15">
        <f>IF([1]!Table_1[[#This Row],[연도]]=2018,1,0)</f>
        <v>0</v>
      </c>
      <c r="R7001" s="15">
        <f>IF([1]!Table_1[[#This Row],[연도]]=2019,1,0)</f>
        <v>1</v>
      </c>
      <c r="S7001" s="15">
        <f>IF([1]!Table_1[[#This Row],[연도]]=2020,1,0)</f>
        <v>0</v>
      </c>
      <c r="T7001" s="15">
        <f>IF([1]!Table_1[[#This Row],[연도]]=2021,1,0)</f>
        <v>0</v>
      </c>
      <c r="U7001" s="15">
        <f>IF([1]!Table_1[[#This Row],[연도]]=2022,1,0)</f>
        <v>0</v>
      </c>
      <c r="V7001" s="15">
        <f>IF([1]!Table_1[[#This Row],[연도]]=2023,1,0)</f>
        <v>0</v>
      </c>
      <c r="W7001" s="12">
        <v>0.8</v>
      </c>
      <c r="X7001" s="10">
        <f>Y7001/1000000000000</f>
        <v>9.8338377000000005E-2</v>
      </c>
      <c r="Y7001" s="15">
        <f>[1]!Table_1[[#This Row],[주가]]*[1]!Table_1[[#This Row],[기말주식수]]</f>
        <v>98338377000</v>
      </c>
      <c r="Z7001" s="14">
        <f>AA7001/10</f>
        <v>-21.395259273168769</v>
      </c>
      <c r="AA7001" s="15">
        <f>[1]!Table_1[[#This Row],[시가총액]]/[1]!Table_1[[#This Row],[당기순이익(세후영업이익)]]</f>
        <v>-213.95259273168767</v>
      </c>
      <c r="AB7001" s="12">
        <v>479699400</v>
      </c>
    </row>
    <row r="7002" spans="1:28" ht="19.2">
      <c r="A7002" s="10">
        <v>7001</v>
      </c>
      <c r="B7002" s="10">
        <v>198440</v>
      </c>
      <c r="C7002" s="11" t="s">
        <v>1169</v>
      </c>
      <c r="D7002" s="11" t="s">
        <v>20</v>
      </c>
      <c r="E7002" s="10">
        <v>2020</v>
      </c>
      <c r="F7002" s="10">
        <v>10.792</v>
      </c>
      <c r="G7002" s="14">
        <f>([1]!Table_1[[#This Row],[총자산]]-[1]!Table_1[[#This Row],[장부가치 자기자본]]+[1]!Table_1[[#This Row],[시가총액]])/[1]!Table_1[[#This Row],[총자산]]</f>
        <v>1.0393379758175458</v>
      </c>
      <c r="H7002" s="14">
        <f>I7002/100000000000</f>
        <v>4.2807456889999998E-2</v>
      </c>
      <c r="I7002" s="10">
        <v>4280745689</v>
      </c>
      <c r="J7002" s="10">
        <v>-9.2100000000000009</v>
      </c>
      <c r="K7002" s="10">
        <f>L7002/1000000000000</f>
        <v>7.0182710814999993E-2</v>
      </c>
      <c r="L7002" s="10">
        <v>70182710815</v>
      </c>
      <c r="M7002" s="10">
        <v>2.88</v>
      </c>
      <c r="N7002" s="10">
        <v>1</v>
      </c>
      <c r="O7002" s="14">
        <f>IF([1]!Table_1[[#This Row],[연도]]=2016,1,0)</f>
        <v>0</v>
      </c>
      <c r="P7002" s="14">
        <f>IF([1]!Table_1[[#This Row],[연도]]=2017,1,0)</f>
        <v>0</v>
      </c>
      <c r="Q7002" s="14">
        <f>IF([1]!Table_1[[#This Row],[연도]]=2018,1,0)</f>
        <v>0</v>
      </c>
      <c r="R7002" s="14">
        <f>IF([1]!Table_1[[#This Row],[연도]]=2019,1,0)</f>
        <v>0</v>
      </c>
      <c r="S7002" s="14">
        <f>IF([1]!Table_1[[#This Row],[연도]]=2020,1,0)</f>
        <v>1</v>
      </c>
      <c r="T7002" s="14">
        <f>IF([1]!Table_1[[#This Row],[연도]]=2021,1,0)</f>
        <v>0</v>
      </c>
      <c r="U7002" s="14">
        <f>IF([1]!Table_1[[#This Row],[연도]]=2022,1,0)</f>
        <v>0</v>
      </c>
      <c r="V7002" s="14">
        <f>IF([1]!Table_1[[#This Row],[연도]]=2023,1,0)</f>
        <v>0</v>
      </c>
      <c r="W7002" s="10">
        <v>0.84</v>
      </c>
      <c r="X7002" s="10">
        <f>Y7002/1000000000000</f>
        <v>9.6899278800000002E-2</v>
      </c>
      <c r="Y7002" s="14">
        <f>[1]!Table_1[[#This Row],[주가]]*[1]!Table_1[[#This Row],[기말주식수]]</f>
        <v>96899278800</v>
      </c>
      <c r="Z7002" s="14">
        <f>AA7002/10</f>
        <v>2.2636074609383319</v>
      </c>
      <c r="AA7002" s="14">
        <f>[1]!Table_1[[#This Row],[시가총액]]/[1]!Table_1[[#This Row],[당기순이익(세후영업이익)]]</f>
        <v>22.636074609383318</v>
      </c>
      <c r="AB7002" s="10">
        <v>479699400</v>
      </c>
    </row>
    <row r="7003" spans="1:28" ht="19.2">
      <c r="A7003" s="12">
        <v>7002</v>
      </c>
      <c r="B7003" s="12">
        <v>198440</v>
      </c>
      <c r="C7003" s="13" t="s">
        <v>1169</v>
      </c>
      <c r="D7003" s="13" t="s">
        <v>20</v>
      </c>
      <c r="E7003" s="12">
        <v>2021</v>
      </c>
      <c r="F7003" s="12">
        <v>10.340999999999999</v>
      </c>
      <c r="G7003" s="15">
        <f>([1]!Table_1[[#This Row],[총자산]]-[1]!Table_1[[#This Row],[장부가치 자기자본]]+[1]!Table_1[[#This Row],[시가총액]])/[1]!Table_1[[#This Row],[총자산]]</f>
        <v>1.0406856553379129</v>
      </c>
      <c r="H7003" s="14">
        <f>I7003/100000000000</f>
        <v>3.6976804320000001E-2</v>
      </c>
      <c r="I7003" s="12">
        <v>3697680432</v>
      </c>
      <c r="J7003" s="12">
        <v>27.26</v>
      </c>
      <c r="K7003" s="10">
        <f>L7003/1000000000000</f>
        <v>6.5672531640000004E-2</v>
      </c>
      <c r="L7003" s="12">
        <v>65672531640</v>
      </c>
      <c r="M7003" s="12">
        <v>2.69</v>
      </c>
      <c r="N7003" s="12">
        <v>1</v>
      </c>
      <c r="O7003" s="15">
        <f>IF([1]!Table_1[[#This Row],[연도]]=2016,1,0)</f>
        <v>0</v>
      </c>
      <c r="P7003" s="15">
        <f>IF([1]!Table_1[[#This Row],[연도]]=2017,1,0)</f>
        <v>0</v>
      </c>
      <c r="Q7003" s="15">
        <f>IF([1]!Table_1[[#This Row],[연도]]=2018,1,0)</f>
        <v>0</v>
      </c>
      <c r="R7003" s="15">
        <f>IF([1]!Table_1[[#This Row],[연도]]=2019,1,0)</f>
        <v>0</v>
      </c>
      <c r="S7003" s="15">
        <f>IF([1]!Table_1[[#This Row],[연도]]=2020,1,0)</f>
        <v>0</v>
      </c>
      <c r="T7003" s="15">
        <f>IF([1]!Table_1[[#This Row],[연도]]=2021,1,0)</f>
        <v>1</v>
      </c>
      <c r="U7003" s="15">
        <f>IF([1]!Table_1[[#This Row],[연도]]=2022,1,0)</f>
        <v>0</v>
      </c>
      <c r="V7003" s="15">
        <f>IF([1]!Table_1[[#This Row],[연도]]=2023,1,0)</f>
        <v>0</v>
      </c>
      <c r="W7003" s="12">
        <v>0.88</v>
      </c>
      <c r="X7003" s="10">
        <f>Y7003/1000000000000</f>
        <v>0.12312284599999999</v>
      </c>
      <c r="Y7003" s="15">
        <f>[1]!Table_1[[#This Row],[주가]]*[1]!Table_1[[#This Row],[기말주식수]]</f>
        <v>123122846000</v>
      </c>
      <c r="Z7003" s="14">
        <f>AA7003/10</f>
        <v>3.3297319296304186</v>
      </c>
      <c r="AA7003" s="15">
        <f>[1]!Table_1[[#This Row],[시가총액]]/[1]!Table_1[[#This Row],[당기순이익(세후영업이익)]]</f>
        <v>33.297319296304188</v>
      </c>
      <c r="AB7003" s="12">
        <v>479699400</v>
      </c>
    </row>
    <row r="7004" spans="1:28" ht="19.2">
      <c r="A7004" s="10">
        <v>7003</v>
      </c>
      <c r="B7004" s="10">
        <v>199730</v>
      </c>
      <c r="C7004" s="11" t="s">
        <v>1170</v>
      </c>
      <c r="D7004" s="11" t="s">
        <v>20</v>
      </c>
      <c r="E7004" s="10">
        <v>2023</v>
      </c>
      <c r="F7004" s="10">
        <v>143.834</v>
      </c>
      <c r="G7004" s="14">
        <f>([1]!Table_1[[#This Row],[총자산]]-[1]!Table_1[[#This Row],[장부가치 자기자본]]+[1]!Table_1[[#This Row],[시가총액]])/[1]!Table_1[[#This Row],[총자산]]</f>
        <v>1.5130758225875154</v>
      </c>
      <c r="H7004" s="14">
        <f>I7004/100000000000</f>
        <v>1.305211809E-2</v>
      </c>
      <c r="I7004" s="10">
        <v>1305211809</v>
      </c>
      <c r="J7004" s="10">
        <v>44.23</v>
      </c>
      <c r="K7004" s="10">
        <f>L7004/1000000000000</f>
        <v>3.0128735340000001E-2</v>
      </c>
      <c r="L7004" s="10">
        <v>30128735340</v>
      </c>
      <c r="M7004" s="10">
        <v>9.6300000000000008</v>
      </c>
      <c r="N7004" s="10">
        <v>1</v>
      </c>
      <c r="O7004" s="14">
        <f>IF([1]!Table_1[[#This Row],[연도]]=2016,1,0)</f>
        <v>0</v>
      </c>
      <c r="P7004" s="14">
        <f>IF([1]!Table_1[[#This Row],[연도]]=2017,1,0)</f>
        <v>0</v>
      </c>
      <c r="Q7004" s="14">
        <f>IF([1]!Table_1[[#This Row],[연도]]=2018,1,0)</f>
        <v>0</v>
      </c>
      <c r="R7004" s="14">
        <f>IF([1]!Table_1[[#This Row],[연도]]=2019,1,0)</f>
        <v>0</v>
      </c>
      <c r="S7004" s="14">
        <f>IF([1]!Table_1[[#This Row],[연도]]=2020,1,0)</f>
        <v>0</v>
      </c>
      <c r="T7004" s="14">
        <f>IF([1]!Table_1[[#This Row],[연도]]=2021,1,0)</f>
        <v>0</v>
      </c>
      <c r="U7004" s="14">
        <f>IF([1]!Table_1[[#This Row],[연도]]=2022,1,0)</f>
        <v>0</v>
      </c>
      <c r="V7004" s="14">
        <f>IF([1]!Table_1[[#This Row],[연도]]=2023,1,0)</f>
        <v>1</v>
      </c>
      <c r="W7004" s="10">
        <v>0.56000000000000005</v>
      </c>
      <c r="X7004" s="10">
        <f>Y7004/1000000000000</f>
        <v>5.8090059370000002E-2</v>
      </c>
      <c r="Y7004" s="14">
        <f>[1]!Table_1[[#This Row],[주가]]*[1]!Table_1[[#This Row],[기말주식수]]</f>
        <v>58090059370</v>
      </c>
      <c r="Z7004" s="14">
        <f>AA7004/10</f>
        <v>4.4506231838728336</v>
      </c>
      <c r="AA7004" s="14">
        <f>[1]!Table_1[[#This Row],[시가총액]]/[1]!Table_1[[#This Row],[당기순이익(세후영업이익)]]</f>
        <v>44.506231838728333</v>
      </c>
      <c r="AB7004" s="10">
        <v>2878120200</v>
      </c>
    </row>
    <row r="7005" spans="1:28" ht="19.2">
      <c r="A7005" s="12">
        <v>7004</v>
      </c>
      <c r="B7005" s="12">
        <v>199820</v>
      </c>
      <c r="C7005" s="13" t="s">
        <v>1171</v>
      </c>
      <c r="D7005" s="13" t="s">
        <v>20</v>
      </c>
      <c r="E7005" s="12">
        <v>2021</v>
      </c>
      <c r="F7005" s="12">
        <v>25.821000000000002</v>
      </c>
      <c r="G7005" s="15">
        <f>([1]!Table_1[[#This Row],[총자산]]-[1]!Table_1[[#This Row],[장부가치 자기자본]]+[1]!Table_1[[#This Row],[시가총액]])/[1]!Table_1[[#This Row],[총자산]]</f>
        <v>0.90314568086235081</v>
      </c>
      <c r="H7005" s="14">
        <f>I7005/100000000000</f>
        <v>0.12856105981999999</v>
      </c>
      <c r="I7005" s="12">
        <v>12856105982</v>
      </c>
      <c r="J7005" s="12">
        <v>13.37</v>
      </c>
      <c r="K7005" s="10">
        <f>L7005/1000000000000</f>
        <v>0.14723115746500001</v>
      </c>
      <c r="L7005" s="12">
        <v>147231157465</v>
      </c>
      <c r="M7005" s="12">
        <v>2.77</v>
      </c>
      <c r="N7005" s="12">
        <v>1</v>
      </c>
      <c r="O7005" s="15">
        <f>IF([1]!Table_1[[#This Row],[연도]]=2016,1,0)</f>
        <v>0</v>
      </c>
      <c r="P7005" s="15">
        <f>IF([1]!Table_1[[#This Row],[연도]]=2017,1,0)</f>
        <v>0</v>
      </c>
      <c r="Q7005" s="15">
        <f>IF([1]!Table_1[[#This Row],[연도]]=2018,1,0)</f>
        <v>0</v>
      </c>
      <c r="R7005" s="15">
        <f>IF([1]!Table_1[[#This Row],[연도]]=2019,1,0)</f>
        <v>0</v>
      </c>
      <c r="S7005" s="15">
        <f>IF([1]!Table_1[[#This Row],[연도]]=2020,1,0)</f>
        <v>0</v>
      </c>
      <c r="T7005" s="15">
        <f>IF([1]!Table_1[[#This Row],[연도]]=2021,1,0)</f>
        <v>1</v>
      </c>
      <c r="U7005" s="15">
        <f>IF([1]!Table_1[[#This Row],[연도]]=2022,1,0)</f>
        <v>0</v>
      </c>
      <c r="V7005" s="15">
        <f>IF([1]!Table_1[[#This Row],[연도]]=2023,1,0)</f>
        <v>0</v>
      </c>
      <c r="W7005" s="12">
        <v>0.23</v>
      </c>
      <c r="X7005" s="10">
        <f>Y7005/1000000000000</f>
        <v>0.10141208</v>
      </c>
      <c r="Y7005" s="15">
        <f>[1]!Table_1[[#This Row],[주가]]*[1]!Table_1[[#This Row],[기말주식수]]</f>
        <v>101412080000</v>
      </c>
      <c r="Z7005" s="14">
        <f>AA7005/10</f>
        <v>0.78882423761898324</v>
      </c>
      <c r="AA7005" s="15">
        <f>[1]!Table_1[[#This Row],[시가총액]]/[1]!Table_1[[#This Row],[당기순이익(세후영업이익)]]</f>
        <v>7.8882423761898322</v>
      </c>
      <c r="AB7005" s="12">
        <v>3333000000</v>
      </c>
    </row>
    <row r="7006" spans="1:28" ht="19.2">
      <c r="A7006" s="10">
        <v>7005</v>
      </c>
      <c r="B7006" s="10">
        <v>199820</v>
      </c>
      <c r="C7006" s="11" t="s">
        <v>1171</v>
      </c>
      <c r="D7006" s="11" t="s">
        <v>20</v>
      </c>
      <c r="E7006" s="10">
        <v>2022</v>
      </c>
      <c r="F7006" s="10">
        <v>30.055</v>
      </c>
      <c r="G7006" s="14">
        <f>([1]!Table_1[[#This Row],[총자산]]-[1]!Table_1[[#This Row],[장부가치 자기자본]]+[1]!Table_1[[#This Row],[시가총액]])/[1]!Table_1[[#This Row],[총자산]]</f>
        <v>0.60177972703882232</v>
      </c>
      <c r="H7006" s="14">
        <f>I7006/100000000000</f>
        <v>7.3898573240000001E-2</v>
      </c>
      <c r="I7006" s="10">
        <v>7389857324</v>
      </c>
      <c r="J7006" s="10">
        <v>12.11</v>
      </c>
      <c r="K7006" s="10">
        <f>L7006/1000000000000</f>
        <v>0.13215464094599999</v>
      </c>
      <c r="L7006" s="10">
        <v>132154640946</v>
      </c>
      <c r="M7006" s="10">
        <v>3.54</v>
      </c>
      <c r="N7006" s="10">
        <v>1</v>
      </c>
      <c r="O7006" s="14">
        <f>IF([1]!Table_1[[#This Row],[연도]]=2016,1,0)</f>
        <v>0</v>
      </c>
      <c r="P7006" s="14">
        <f>IF([1]!Table_1[[#This Row],[연도]]=2017,1,0)</f>
        <v>0</v>
      </c>
      <c r="Q7006" s="14">
        <f>IF([1]!Table_1[[#This Row],[연도]]=2018,1,0)</f>
        <v>0</v>
      </c>
      <c r="R7006" s="14">
        <f>IF([1]!Table_1[[#This Row],[연도]]=2019,1,0)</f>
        <v>0</v>
      </c>
      <c r="S7006" s="14">
        <f>IF([1]!Table_1[[#This Row],[연도]]=2020,1,0)</f>
        <v>0</v>
      </c>
      <c r="T7006" s="14">
        <f>IF([1]!Table_1[[#This Row],[연도]]=2021,1,0)</f>
        <v>0</v>
      </c>
      <c r="U7006" s="14">
        <f>IF([1]!Table_1[[#This Row],[연도]]=2022,1,0)</f>
        <v>1</v>
      </c>
      <c r="V7006" s="14">
        <f>IF([1]!Table_1[[#This Row],[연도]]=2023,1,0)</f>
        <v>0</v>
      </c>
      <c r="W7006" s="10">
        <v>0.38</v>
      </c>
      <c r="X7006" s="10">
        <f>Y7006/1000000000000</f>
        <v>5.2628069999999999E-2</v>
      </c>
      <c r="Y7006" s="14">
        <f>[1]!Table_1[[#This Row],[주가]]*[1]!Table_1[[#This Row],[기말주식수]]</f>
        <v>52628070000</v>
      </c>
      <c r="Z7006" s="14">
        <f>AA7006/10</f>
        <v>0.71216625291370783</v>
      </c>
      <c r="AA7006" s="14">
        <f>[1]!Table_1[[#This Row],[시가총액]]/[1]!Table_1[[#This Row],[당기순이익(세후영업이익)]]</f>
        <v>7.1216625291370779</v>
      </c>
      <c r="AB7006" s="10">
        <v>2222000000</v>
      </c>
    </row>
    <row r="7007" spans="1:28" ht="19.2">
      <c r="A7007" s="12">
        <v>7006</v>
      </c>
      <c r="B7007" s="12">
        <v>199820</v>
      </c>
      <c r="C7007" s="13" t="s">
        <v>1171</v>
      </c>
      <c r="D7007" s="13" t="s">
        <v>20</v>
      </c>
      <c r="E7007" s="12">
        <v>2023</v>
      </c>
      <c r="F7007" s="12">
        <v>27.744</v>
      </c>
      <c r="G7007" s="15">
        <f>([1]!Table_1[[#This Row],[총자산]]-[1]!Table_1[[#This Row],[장부가치 자기자본]]+[1]!Table_1[[#This Row],[시가총액]])/[1]!Table_1[[#This Row],[총자산]]</f>
        <v>0.58250433928040213</v>
      </c>
      <c r="H7007" s="14">
        <f>I7007/100000000000</f>
        <v>7.6595026319999995E-2</v>
      </c>
      <c r="I7007" s="12">
        <v>7659502632</v>
      </c>
      <c r="J7007" s="12">
        <v>-0.76</v>
      </c>
      <c r="K7007" s="10">
        <f>L7007/1000000000000</f>
        <v>0.14398606603299999</v>
      </c>
      <c r="L7007" s="12">
        <v>143986066033</v>
      </c>
      <c r="M7007" s="12">
        <v>3.42</v>
      </c>
      <c r="N7007" s="12">
        <v>1</v>
      </c>
      <c r="O7007" s="15">
        <f>IF([1]!Table_1[[#This Row],[연도]]=2016,1,0)</f>
        <v>0</v>
      </c>
      <c r="P7007" s="15">
        <f>IF([1]!Table_1[[#This Row],[연도]]=2017,1,0)</f>
        <v>0</v>
      </c>
      <c r="Q7007" s="15">
        <f>IF([1]!Table_1[[#This Row],[연도]]=2018,1,0)</f>
        <v>0</v>
      </c>
      <c r="R7007" s="15">
        <f>IF([1]!Table_1[[#This Row],[연도]]=2019,1,0)</f>
        <v>0</v>
      </c>
      <c r="S7007" s="15">
        <f>IF([1]!Table_1[[#This Row],[연도]]=2020,1,0)</f>
        <v>0</v>
      </c>
      <c r="T7007" s="15">
        <f>IF([1]!Table_1[[#This Row],[연도]]=2021,1,0)</f>
        <v>0</v>
      </c>
      <c r="U7007" s="15">
        <f>IF([1]!Table_1[[#This Row],[연도]]=2022,1,0)</f>
        <v>0</v>
      </c>
      <c r="V7007" s="15">
        <f>IF([1]!Table_1[[#This Row],[연도]]=2023,1,0)</f>
        <v>1</v>
      </c>
      <c r="W7007" s="12">
        <v>0.23</v>
      </c>
      <c r="X7007" s="10">
        <f>Y7007/1000000000000</f>
        <v>5.5683320000000001E-2</v>
      </c>
      <c r="Y7007" s="15">
        <f>[1]!Table_1[[#This Row],[주가]]*[1]!Table_1[[#This Row],[기말주식수]]</f>
        <v>55683320000</v>
      </c>
      <c r="Z7007" s="14">
        <f>AA7007/10</f>
        <v>0.72698349586519206</v>
      </c>
      <c r="AA7007" s="15">
        <f>[1]!Table_1[[#This Row],[시가총액]]/[1]!Table_1[[#This Row],[당기순이익(세후영업이익)]]</f>
        <v>7.2698349586519209</v>
      </c>
      <c r="AB7007" s="12">
        <v>2222000000</v>
      </c>
    </row>
    <row r="7008" spans="1:28" ht="19.2">
      <c r="A7008" s="10">
        <v>7007</v>
      </c>
      <c r="B7008" s="10">
        <v>200130</v>
      </c>
      <c r="C7008" s="11" t="s">
        <v>1172</v>
      </c>
      <c r="D7008" s="11" t="s">
        <v>20</v>
      </c>
      <c r="E7008" s="10">
        <v>2016</v>
      </c>
      <c r="F7008" s="10">
        <v>12.911</v>
      </c>
      <c r="G7008" s="14">
        <f>([1]!Table_1[[#This Row],[총자산]]-[1]!Table_1[[#This Row],[장부가치 자기자본]]+[1]!Table_1[[#This Row],[시가총액]])/[1]!Table_1[[#This Row],[총자산]]</f>
        <v>3.6422091317789125</v>
      </c>
      <c r="H7008" s="14">
        <f>I7008/100000000000</f>
        <v>0.36208811518</v>
      </c>
      <c r="I7008" s="10">
        <v>36208811518</v>
      </c>
      <c r="J7008" s="10">
        <v>24.87</v>
      </c>
      <c r="K7008" s="10">
        <f>L7008/1000000000000</f>
        <v>0.25600978467300001</v>
      </c>
      <c r="L7008" s="10">
        <v>256009784673</v>
      </c>
      <c r="M7008" s="10">
        <v>0.31</v>
      </c>
      <c r="N7008" s="10">
        <v>1</v>
      </c>
      <c r="O7008" s="14">
        <f>IF([1]!Table_1[[#This Row],[연도]]=2016,1,0)</f>
        <v>1</v>
      </c>
      <c r="P7008" s="14">
        <f>IF([1]!Table_1[[#This Row],[연도]]=2017,1,0)</f>
        <v>0</v>
      </c>
      <c r="Q7008" s="14">
        <f>IF([1]!Table_1[[#This Row],[연도]]=2018,1,0)</f>
        <v>0</v>
      </c>
      <c r="R7008" s="14">
        <f>IF([1]!Table_1[[#This Row],[연도]]=2019,1,0)</f>
        <v>0</v>
      </c>
      <c r="S7008" s="14">
        <f>IF([1]!Table_1[[#This Row],[연도]]=2020,1,0)</f>
        <v>0</v>
      </c>
      <c r="T7008" s="14">
        <f>IF([1]!Table_1[[#This Row],[연도]]=2021,1,0)</f>
        <v>0</v>
      </c>
      <c r="U7008" s="14">
        <f>IF([1]!Table_1[[#This Row],[연도]]=2022,1,0)</f>
        <v>0</v>
      </c>
      <c r="V7008" s="14">
        <f>IF([1]!Table_1[[#This Row],[연도]]=2023,1,0)</f>
        <v>0</v>
      </c>
      <c r="W7008" s="10">
        <v>0.18</v>
      </c>
      <c r="X7008" s="10">
        <f>Y7008/1000000000000</f>
        <v>0.54803300089999996</v>
      </c>
      <c r="Y7008" s="14">
        <f>[1]!Table_1[[#This Row],[주가]]*[1]!Table_1[[#This Row],[기말주식수]]</f>
        <v>548033000900</v>
      </c>
      <c r="Z7008" s="14">
        <f>AA7008/10</f>
        <v>1.5135349046945761</v>
      </c>
      <c r="AA7008" s="14">
        <f>[1]!Table_1[[#This Row],[시가총액]]/[1]!Table_1[[#This Row],[당기순이익(세후영업이익)]]</f>
        <v>15.135349046945761</v>
      </c>
      <c r="AB7008" s="10">
        <v>3840380960</v>
      </c>
    </row>
    <row r="7009" spans="1:28" ht="19.2">
      <c r="A7009" s="12">
        <v>7008</v>
      </c>
      <c r="B7009" s="12">
        <v>200130</v>
      </c>
      <c r="C7009" s="13" t="s">
        <v>1172</v>
      </c>
      <c r="D7009" s="13" t="s">
        <v>20</v>
      </c>
      <c r="E7009" s="12">
        <v>2017</v>
      </c>
      <c r="F7009" s="12">
        <v>9.9640000000000004</v>
      </c>
      <c r="G7009" s="15">
        <f>([1]!Table_1[[#This Row],[총자산]]-[1]!Table_1[[#This Row],[장부가치 자기자본]]+[1]!Table_1[[#This Row],[시가총액]])/[1]!Table_1[[#This Row],[총자산]]</f>
        <v>3.8898616817533345</v>
      </c>
      <c r="H7009" s="14">
        <f>I7009/100000000000</f>
        <v>0.48768162769000001</v>
      </c>
      <c r="I7009" s="12">
        <v>48768162769</v>
      </c>
      <c r="J7009" s="12">
        <v>70.900000000000006</v>
      </c>
      <c r="K7009" s="10">
        <f>L7009/1000000000000</f>
        <v>0.41980657278799999</v>
      </c>
      <c r="L7009" s="12">
        <v>419806572788</v>
      </c>
      <c r="M7009" s="12">
        <v>1.6</v>
      </c>
      <c r="N7009" s="12">
        <v>1</v>
      </c>
      <c r="O7009" s="15">
        <f>IF([1]!Table_1[[#This Row],[연도]]=2016,1,0)</f>
        <v>0</v>
      </c>
      <c r="P7009" s="15">
        <f>IF([1]!Table_1[[#This Row],[연도]]=2017,1,0)</f>
        <v>1</v>
      </c>
      <c r="Q7009" s="15">
        <f>IF([1]!Table_1[[#This Row],[연도]]=2018,1,0)</f>
        <v>0</v>
      </c>
      <c r="R7009" s="15">
        <f>IF([1]!Table_1[[#This Row],[연도]]=2019,1,0)</f>
        <v>0</v>
      </c>
      <c r="S7009" s="15">
        <f>IF([1]!Table_1[[#This Row],[연도]]=2020,1,0)</f>
        <v>0</v>
      </c>
      <c r="T7009" s="15">
        <f>IF([1]!Table_1[[#This Row],[연도]]=2021,1,0)</f>
        <v>0</v>
      </c>
      <c r="U7009" s="15">
        <f>IF([1]!Table_1[[#This Row],[연도]]=2022,1,0)</f>
        <v>0</v>
      </c>
      <c r="V7009" s="15">
        <f>IF([1]!Table_1[[#This Row],[연도]]=2023,1,0)</f>
        <v>0</v>
      </c>
      <c r="W7009" s="12">
        <v>0.14000000000000001</v>
      </c>
      <c r="X7009" s="10">
        <f>Y7009/1000000000000</f>
        <v>0.96164281289999998</v>
      </c>
      <c r="Y7009" s="15">
        <f>[1]!Table_1[[#This Row],[주가]]*[1]!Table_1[[#This Row],[기말주식수]]</f>
        <v>961642812900</v>
      </c>
      <c r="Z7009" s="14">
        <f>AA7009/10</f>
        <v>1.9718659844846123</v>
      </c>
      <c r="AA7009" s="15">
        <f>[1]!Table_1[[#This Row],[시가총액]]/[1]!Table_1[[#This Row],[당기순이익(세후영업이익)]]</f>
        <v>19.718659844846123</v>
      </c>
      <c r="AB7009" s="12">
        <v>4726622720</v>
      </c>
    </row>
    <row r="7010" spans="1:28" ht="19.2">
      <c r="A7010" s="10">
        <v>7009</v>
      </c>
      <c r="B7010" s="10">
        <v>200130</v>
      </c>
      <c r="C7010" s="11" t="s">
        <v>1172</v>
      </c>
      <c r="D7010" s="11" t="s">
        <v>20</v>
      </c>
      <c r="E7010" s="10">
        <v>2018</v>
      </c>
      <c r="F7010" s="10">
        <v>11.978999999999999</v>
      </c>
      <c r="G7010" s="14">
        <f>([1]!Table_1[[#This Row],[총자산]]-[1]!Table_1[[#This Row],[장부가치 자기자본]]+[1]!Table_1[[#This Row],[시가총액]])/[1]!Table_1[[#This Row],[총자산]]</f>
        <v>2.3132638404821724</v>
      </c>
      <c r="H7010" s="14">
        <f>I7010/100000000000</f>
        <v>0.58537312242999995</v>
      </c>
      <c r="I7010" s="10">
        <v>58537312243</v>
      </c>
      <c r="J7010" s="10">
        <v>7.5</v>
      </c>
      <c r="K7010" s="10">
        <f>L7010/1000000000000</f>
        <v>0.386365758808</v>
      </c>
      <c r="L7010" s="10">
        <v>386365758808</v>
      </c>
      <c r="M7010" s="10">
        <v>1.56</v>
      </c>
      <c r="N7010" s="10">
        <v>1</v>
      </c>
      <c r="O7010" s="14">
        <f>IF([1]!Table_1[[#This Row],[연도]]=2016,1,0)</f>
        <v>0</v>
      </c>
      <c r="P7010" s="14">
        <f>IF([1]!Table_1[[#This Row],[연도]]=2017,1,0)</f>
        <v>0</v>
      </c>
      <c r="Q7010" s="14">
        <f>IF([1]!Table_1[[#This Row],[연도]]=2018,1,0)</f>
        <v>1</v>
      </c>
      <c r="R7010" s="14">
        <f>IF([1]!Table_1[[#This Row],[연도]]=2019,1,0)</f>
        <v>0</v>
      </c>
      <c r="S7010" s="14">
        <f>IF([1]!Table_1[[#This Row],[연도]]=2020,1,0)</f>
        <v>0</v>
      </c>
      <c r="T7010" s="14">
        <f>IF([1]!Table_1[[#This Row],[연도]]=2021,1,0)</f>
        <v>0</v>
      </c>
      <c r="U7010" s="14">
        <f>IF([1]!Table_1[[#This Row],[연도]]=2022,1,0)</f>
        <v>0</v>
      </c>
      <c r="V7010" s="14">
        <f>IF([1]!Table_1[[#This Row],[연도]]=2023,1,0)</f>
        <v>0</v>
      </c>
      <c r="W7010" s="10">
        <v>0.33</v>
      </c>
      <c r="X7010" s="10">
        <f>Y7010/1000000000000</f>
        <v>0.58939398210000005</v>
      </c>
      <c r="Y7010" s="14">
        <f>[1]!Table_1[[#This Row],[주가]]*[1]!Table_1[[#This Row],[기말주식수]]</f>
        <v>589393982100</v>
      </c>
      <c r="Z7010" s="14">
        <f>AA7010/10</f>
        <v>1.0068688833086641</v>
      </c>
      <c r="AA7010" s="14">
        <f>[1]!Table_1[[#This Row],[시가총액]]/[1]!Table_1[[#This Row],[당기순이익(세후영업이익)]]</f>
        <v>10.068688833086641</v>
      </c>
      <c r="AB7010" s="10">
        <v>5908278400</v>
      </c>
    </row>
    <row r="7011" spans="1:28" ht="19.2">
      <c r="A7011" s="12">
        <v>7010</v>
      </c>
      <c r="B7011" s="12">
        <v>200130</v>
      </c>
      <c r="C7011" s="13" t="s">
        <v>1172</v>
      </c>
      <c r="D7011" s="13" t="s">
        <v>20</v>
      </c>
      <c r="E7011" s="12">
        <v>2019</v>
      </c>
      <c r="F7011" s="12">
        <v>13.488</v>
      </c>
      <c r="G7011" s="15">
        <f>([1]!Table_1[[#This Row],[총자산]]-[1]!Table_1[[#This Row],[장부가치 자기자본]]+[1]!Table_1[[#This Row],[시가총액]])/[1]!Table_1[[#This Row],[총자산]]</f>
        <v>2.4630445021507765</v>
      </c>
      <c r="H7011" s="14">
        <f>I7011/100000000000</f>
        <v>0.74075199972000005</v>
      </c>
      <c r="I7011" s="12">
        <v>74075199972</v>
      </c>
      <c r="J7011" s="12">
        <v>32.53</v>
      </c>
      <c r="K7011" s="10">
        <f>L7011/1000000000000</f>
        <v>0.43890551792999999</v>
      </c>
      <c r="L7011" s="12">
        <v>438905517930</v>
      </c>
      <c r="M7011" s="12">
        <v>1.9</v>
      </c>
      <c r="N7011" s="12">
        <v>1</v>
      </c>
      <c r="O7011" s="15">
        <f>IF([1]!Table_1[[#This Row],[연도]]=2016,1,0)</f>
        <v>0</v>
      </c>
      <c r="P7011" s="15">
        <f>IF([1]!Table_1[[#This Row],[연도]]=2017,1,0)</f>
        <v>0</v>
      </c>
      <c r="Q7011" s="15">
        <f>IF([1]!Table_1[[#This Row],[연도]]=2018,1,0)</f>
        <v>0</v>
      </c>
      <c r="R7011" s="15">
        <f>IF([1]!Table_1[[#This Row],[연도]]=2019,1,0)</f>
        <v>1</v>
      </c>
      <c r="S7011" s="15">
        <f>IF([1]!Table_1[[#This Row],[연도]]=2020,1,0)</f>
        <v>0</v>
      </c>
      <c r="T7011" s="15">
        <f>IF([1]!Table_1[[#This Row],[연도]]=2021,1,0)</f>
        <v>0</v>
      </c>
      <c r="U7011" s="15">
        <f>IF([1]!Table_1[[#This Row],[연도]]=2022,1,0)</f>
        <v>0</v>
      </c>
      <c r="V7011" s="15">
        <f>IF([1]!Table_1[[#This Row],[연도]]=2023,1,0)</f>
        <v>0</v>
      </c>
      <c r="W7011" s="12">
        <v>0.3</v>
      </c>
      <c r="X7011" s="10">
        <f>Y7011/1000000000000</f>
        <v>0.81983373449999997</v>
      </c>
      <c r="Y7011" s="15">
        <f>[1]!Table_1[[#This Row],[주가]]*[1]!Table_1[[#This Row],[기말주식수]]</f>
        <v>819833734500</v>
      </c>
      <c r="Z7011" s="14">
        <f>AA7011/10</f>
        <v>1.1067587192608221</v>
      </c>
      <c r="AA7011" s="15">
        <f>[1]!Table_1[[#This Row],[시가총액]]/[1]!Table_1[[#This Row],[당기순이익(세후영업이익)]]</f>
        <v>11.067587192608221</v>
      </c>
      <c r="AB7011" s="12">
        <v>7385348000</v>
      </c>
    </row>
    <row r="7012" spans="1:28" ht="19.2">
      <c r="A7012" s="10">
        <v>7011</v>
      </c>
      <c r="B7012" s="10">
        <v>200130</v>
      </c>
      <c r="C7012" s="11" t="s">
        <v>1172</v>
      </c>
      <c r="D7012" s="11" t="s">
        <v>20</v>
      </c>
      <c r="E7012" s="10">
        <v>2020</v>
      </c>
      <c r="F7012" s="10">
        <v>11.804</v>
      </c>
      <c r="G7012" s="14">
        <f>([1]!Table_1[[#This Row],[총자산]]-[1]!Table_1[[#This Row],[장부가치 자기자본]]+[1]!Table_1[[#This Row],[시가총액]])/[1]!Table_1[[#This Row],[총자산]]</f>
        <v>3.3736628648697931</v>
      </c>
      <c r="H7012" s="14">
        <f>I7012/100000000000</f>
        <v>1.0915699999999999</v>
      </c>
      <c r="I7012" s="10">
        <v>109157000000</v>
      </c>
      <c r="J7012" s="10">
        <v>31.47</v>
      </c>
      <c r="K7012" s="10">
        <f>L7012/1000000000000</f>
        <v>0.606891551147</v>
      </c>
      <c r="L7012" s="10">
        <v>606891551147</v>
      </c>
      <c r="M7012" s="10">
        <v>2.48</v>
      </c>
      <c r="N7012" s="10">
        <v>1</v>
      </c>
      <c r="O7012" s="14">
        <f>IF([1]!Table_1[[#This Row],[연도]]=2016,1,0)</f>
        <v>0</v>
      </c>
      <c r="P7012" s="14">
        <f>IF([1]!Table_1[[#This Row],[연도]]=2017,1,0)</f>
        <v>0</v>
      </c>
      <c r="Q7012" s="14">
        <f>IF([1]!Table_1[[#This Row],[연도]]=2018,1,0)</f>
        <v>0</v>
      </c>
      <c r="R7012" s="14">
        <f>IF([1]!Table_1[[#This Row],[연도]]=2019,1,0)</f>
        <v>0</v>
      </c>
      <c r="S7012" s="14">
        <f>IF([1]!Table_1[[#This Row],[연도]]=2020,1,0)</f>
        <v>1</v>
      </c>
      <c r="T7012" s="14">
        <f>IF([1]!Table_1[[#This Row],[연도]]=2021,1,0)</f>
        <v>0</v>
      </c>
      <c r="U7012" s="14">
        <f>IF([1]!Table_1[[#This Row],[연도]]=2022,1,0)</f>
        <v>0</v>
      </c>
      <c r="V7012" s="14">
        <f>IF([1]!Table_1[[#This Row],[연도]]=2023,1,0)</f>
        <v>0</v>
      </c>
      <c r="W7012" s="10">
        <v>0.2</v>
      </c>
      <c r="X7012" s="10">
        <f>Y7012/1000000000000</f>
        <v>1.5333106602</v>
      </c>
      <c r="Y7012" s="14">
        <f>[1]!Table_1[[#This Row],[주가]]*[1]!Table_1[[#This Row],[기말주식수]]</f>
        <v>1533310660200</v>
      </c>
      <c r="Z7012" s="14">
        <f>AA7012/10</f>
        <v>1.4046837676007953</v>
      </c>
      <c r="AA7012" s="14">
        <f>[1]!Table_1[[#This Row],[시가총액]]/[1]!Table_1[[#This Row],[당기순이익(세후영업이익)]]</f>
        <v>14.046837676007952</v>
      </c>
      <c r="AB7012" s="10">
        <v>9453245440</v>
      </c>
    </row>
    <row r="7013" spans="1:28" ht="19.2">
      <c r="A7013" s="12">
        <v>7012</v>
      </c>
      <c r="B7013" s="12">
        <v>200130</v>
      </c>
      <c r="C7013" s="13" t="s">
        <v>1172</v>
      </c>
      <c r="D7013" s="13" t="s">
        <v>20</v>
      </c>
      <c r="E7013" s="12">
        <v>2021</v>
      </c>
      <c r="F7013" s="12">
        <v>16.628</v>
      </c>
      <c r="G7013" s="15">
        <f>([1]!Table_1[[#This Row],[총자산]]-[1]!Table_1[[#This Row],[장부가치 자기자본]]+[1]!Table_1[[#This Row],[시가총액]])/[1]!Table_1[[#This Row],[총자산]]</f>
        <v>1.9866119202151928</v>
      </c>
      <c r="H7013" s="14">
        <f>I7013/100000000000</f>
        <v>0.91646804126000003</v>
      </c>
      <c r="I7013" s="12">
        <v>91646804126</v>
      </c>
      <c r="J7013" s="12">
        <v>5.89</v>
      </c>
      <c r="K7013" s="10">
        <f>L7013/1000000000000</f>
        <v>0.59308073190900001</v>
      </c>
      <c r="L7013" s="12">
        <v>593080731909</v>
      </c>
      <c r="M7013" s="12">
        <v>2.41</v>
      </c>
      <c r="N7013" s="12">
        <v>1</v>
      </c>
      <c r="O7013" s="15">
        <f>IF([1]!Table_1[[#This Row],[연도]]=2016,1,0)</f>
        <v>0</v>
      </c>
      <c r="P7013" s="15">
        <f>IF([1]!Table_1[[#This Row],[연도]]=2017,1,0)</f>
        <v>0</v>
      </c>
      <c r="Q7013" s="15">
        <f>IF([1]!Table_1[[#This Row],[연도]]=2018,1,0)</f>
        <v>0</v>
      </c>
      <c r="R7013" s="15">
        <f>IF([1]!Table_1[[#This Row],[연도]]=2019,1,0)</f>
        <v>0</v>
      </c>
      <c r="S7013" s="15">
        <f>IF([1]!Table_1[[#This Row],[연도]]=2020,1,0)</f>
        <v>0</v>
      </c>
      <c r="T7013" s="15">
        <f>IF([1]!Table_1[[#This Row],[연도]]=2021,1,0)</f>
        <v>1</v>
      </c>
      <c r="U7013" s="15">
        <f>IF([1]!Table_1[[#This Row],[연도]]=2022,1,0)</f>
        <v>0</v>
      </c>
      <c r="V7013" s="15">
        <f>IF([1]!Table_1[[#This Row],[연도]]=2023,1,0)</f>
        <v>0</v>
      </c>
      <c r="W7013" s="12">
        <v>0.3</v>
      </c>
      <c r="X7013" s="10">
        <f>Y7013/1000000000000</f>
        <v>0.91732747589999997</v>
      </c>
      <c r="Y7013" s="15">
        <f>[1]!Table_1[[#This Row],[주가]]*[1]!Table_1[[#This Row],[기말주식수]]</f>
        <v>917327475900</v>
      </c>
      <c r="Z7013" s="14">
        <f>AA7013/10</f>
        <v>1.0009377682595657</v>
      </c>
      <c r="AA7013" s="15">
        <f>[1]!Table_1[[#This Row],[시가총액]]/[1]!Table_1[[#This Row],[당기순이익(세후영업이익)]]</f>
        <v>10.009377682595657</v>
      </c>
      <c r="AB7013" s="12">
        <v>11373435920</v>
      </c>
    </row>
    <row r="7014" spans="1:28" ht="19.2">
      <c r="A7014" s="10">
        <v>7013</v>
      </c>
      <c r="B7014" s="10">
        <v>200130</v>
      </c>
      <c r="C7014" s="11" t="s">
        <v>1172</v>
      </c>
      <c r="D7014" s="11" t="s">
        <v>20</v>
      </c>
      <c r="E7014" s="10">
        <v>2022</v>
      </c>
      <c r="F7014" s="10">
        <v>22.533999999999999</v>
      </c>
      <c r="G7014" s="14">
        <f>([1]!Table_1[[#This Row],[총자산]]-[1]!Table_1[[#This Row],[장부가치 자기자본]]+[1]!Table_1[[#This Row],[시가총액]])/[1]!Table_1[[#This Row],[총자산]]</f>
        <v>1.7025157385356751</v>
      </c>
      <c r="H7014" s="14">
        <f>I7014/100000000000</f>
        <v>0.61123995164</v>
      </c>
      <c r="I7014" s="10">
        <v>61123995164</v>
      </c>
      <c r="J7014" s="10">
        <v>14.69</v>
      </c>
      <c r="K7014" s="10">
        <f>L7014/1000000000000</f>
        <v>0.57590299405900003</v>
      </c>
      <c r="L7014" s="10">
        <v>575902994059</v>
      </c>
      <c r="M7014" s="10">
        <v>2.82</v>
      </c>
      <c r="N7014" s="10">
        <v>1</v>
      </c>
      <c r="O7014" s="14">
        <f>IF([1]!Table_1[[#This Row],[연도]]=2016,1,0)</f>
        <v>0</v>
      </c>
      <c r="P7014" s="14">
        <f>IF([1]!Table_1[[#This Row],[연도]]=2017,1,0)</f>
        <v>0</v>
      </c>
      <c r="Q7014" s="14">
        <f>IF([1]!Table_1[[#This Row],[연도]]=2018,1,0)</f>
        <v>0</v>
      </c>
      <c r="R7014" s="14">
        <f>IF([1]!Table_1[[#This Row],[연도]]=2019,1,0)</f>
        <v>0</v>
      </c>
      <c r="S7014" s="14">
        <f>IF([1]!Table_1[[#This Row],[연도]]=2020,1,0)</f>
        <v>0</v>
      </c>
      <c r="T7014" s="14">
        <f>IF([1]!Table_1[[#This Row],[연도]]=2021,1,0)</f>
        <v>0</v>
      </c>
      <c r="U7014" s="14">
        <f>IF([1]!Table_1[[#This Row],[연도]]=2022,1,0)</f>
        <v>1</v>
      </c>
      <c r="V7014" s="14">
        <f>IF([1]!Table_1[[#This Row],[연도]]=2023,1,0)</f>
        <v>0</v>
      </c>
      <c r="W7014" s="10">
        <v>0.52</v>
      </c>
      <c r="X7014" s="10">
        <f>Y7014/1000000000000</f>
        <v>0.83608269140000002</v>
      </c>
      <c r="Y7014" s="14">
        <f>[1]!Table_1[[#This Row],[주가]]*[1]!Table_1[[#This Row],[기말주식수]]</f>
        <v>836082691400</v>
      </c>
      <c r="Z7014" s="14">
        <f>AA7014/10</f>
        <v>1.3678469300914167</v>
      </c>
      <c r="AA7014" s="14">
        <f>[1]!Table_1[[#This Row],[시가총액]]/[1]!Table_1[[#This Row],[당기순이익(세후영업이익)]]</f>
        <v>13.678469300914166</v>
      </c>
      <c r="AB7014" s="10">
        <v>9098748736</v>
      </c>
    </row>
    <row r="7015" spans="1:28" ht="19.2">
      <c r="A7015" s="12">
        <v>7014</v>
      </c>
      <c r="B7015" s="12">
        <v>200130</v>
      </c>
      <c r="C7015" s="13" t="s">
        <v>1172</v>
      </c>
      <c r="D7015" s="13" t="s">
        <v>20</v>
      </c>
      <c r="E7015" s="12">
        <v>2023</v>
      </c>
      <c r="F7015" s="12">
        <v>47.865000000000002</v>
      </c>
      <c r="G7015" s="15">
        <f>([1]!Table_1[[#This Row],[총자산]]-[1]!Table_1[[#This Row],[장부가치 자기자본]]+[1]!Table_1[[#This Row],[시가총액]])/[1]!Table_1[[#This Row],[총자산]]</f>
        <v>1.1925235010253028</v>
      </c>
      <c r="H7015" s="14">
        <f>I7015/100000000000</f>
        <v>0.30255895443000003</v>
      </c>
      <c r="I7015" s="12">
        <v>30255895443</v>
      </c>
      <c r="J7015" s="12">
        <v>12.58</v>
      </c>
      <c r="K7015" s="10">
        <f>L7015/1000000000000</f>
        <v>0.57955153802600001</v>
      </c>
      <c r="L7015" s="12">
        <v>579551538026</v>
      </c>
      <c r="M7015" s="12">
        <v>5.29</v>
      </c>
      <c r="N7015" s="12">
        <v>1</v>
      </c>
      <c r="O7015" s="15">
        <f>IF([1]!Table_1[[#This Row],[연도]]=2016,1,0)</f>
        <v>0</v>
      </c>
      <c r="P7015" s="15">
        <f>IF([1]!Table_1[[#This Row],[연도]]=2017,1,0)</f>
        <v>0</v>
      </c>
      <c r="Q7015" s="15">
        <f>IF([1]!Table_1[[#This Row],[연도]]=2018,1,0)</f>
        <v>0</v>
      </c>
      <c r="R7015" s="15">
        <f>IF([1]!Table_1[[#This Row],[연도]]=2019,1,0)</f>
        <v>0</v>
      </c>
      <c r="S7015" s="15">
        <f>IF([1]!Table_1[[#This Row],[연도]]=2020,1,0)</f>
        <v>0</v>
      </c>
      <c r="T7015" s="15">
        <f>IF([1]!Table_1[[#This Row],[연도]]=2021,1,0)</f>
        <v>0</v>
      </c>
      <c r="U7015" s="15">
        <f>IF([1]!Table_1[[#This Row],[연도]]=2022,1,0)</f>
        <v>0</v>
      </c>
      <c r="V7015" s="15">
        <f>IF([1]!Table_1[[#This Row],[연도]]=2023,1,0)</f>
        <v>1</v>
      </c>
      <c r="W7015" s="12">
        <v>0.41</v>
      </c>
      <c r="X7015" s="10">
        <f>Y7015/1000000000000</f>
        <v>0.53001143051999999</v>
      </c>
      <c r="Y7015" s="15">
        <f>[1]!Table_1[[#This Row],[주가]]*[1]!Table_1[[#This Row],[기말주식수]]</f>
        <v>530011430520</v>
      </c>
      <c r="Z7015" s="14">
        <f>AA7015/10</f>
        <v>1.7517625003646138</v>
      </c>
      <c r="AA7015" s="15">
        <f>[1]!Table_1[[#This Row],[시가총액]]/[1]!Table_1[[#This Row],[당기순이익(세후영업이익)]]</f>
        <v>17.517625003646138</v>
      </c>
      <c r="AB7015" s="12">
        <v>8968002736</v>
      </c>
    </row>
    <row r="7016" spans="1:28" ht="19.2">
      <c r="A7016" s="10">
        <v>7015</v>
      </c>
      <c r="B7016" s="10">
        <v>200670</v>
      </c>
      <c r="C7016" s="11" t="s">
        <v>1173</v>
      </c>
      <c r="D7016" s="11" t="s">
        <v>20</v>
      </c>
      <c r="E7016" s="10">
        <v>2016</v>
      </c>
      <c r="F7016" s="10">
        <v>40.972000000000001</v>
      </c>
      <c r="G7016" s="14">
        <f>([1]!Table_1[[#This Row],[총자산]]-[1]!Table_1[[#This Row],[장부가치 자기자본]]+[1]!Table_1[[#This Row],[시가총액]])/[1]!Table_1[[#This Row],[총자산]]</f>
        <v>2.1403690465148197</v>
      </c>
      <c r="H7016" s="14">
        <f>I7016/100000000000</f>
        <v>0.12839005033000001</v>
      </c>
      <c r="I7016" s="10">
        <v>12839005033</v>
      </c>
      <c r="J7016" s="10">
        <v>13.17</v>
      </c>
      <c r="K7016" s="10">
        <f>L7016/1000000000000</f>
        <v>4.7133616791999997E-2</v>
      </c>
      <c r="L7016" s="10">
        <v>47133616792</v>
      </c>
      <c r="M7016" s="10">
        <v>4.32</v>
      </c>
      <c r="N7016" s="10">
        <v>1</v>
      </c>
      <c r="O7016" s="14">
        <f>IF([1]!Table_1[[#This Row],[연도]]=2016,1,0)</f>
        <v>1</v>
      </c>
      <c r="P7016" s="14">
        <f>IF([1]!Table_1[[#This Row],[연도]]=2017,1,0)</f>
        <v>0</v>
      </c>
      <c r="Q7016" s="14">
        <f>IF([1]!Table_1[[#This Row],[연도]]=2018,1,0)</f>
        <v>0</v>
      </c>
      <c r="R7016" s="14">
        <f>IF([1]!Table_1[[#This Row],[연도]]=2019,1,0)</f>
        <v>0</v>
      </c>
      <c r="S7016" s="14">
        <f>IF([1]!Table_1[[#This Row],[연도]]=2020,1,0)</f>
        <v>0</v>
      </c>
      <c r="T7016" s="14">
        <f>IF([1]!Table_1[[#This Row],[연도]]=2021,1,0)</f>
        <v>0</v>
      </c>
      <c r="U7016" s="14">
        <f>IF([1]!Table_1[[#This Row],[연도]]=2022,1,0)</f>
        <v>0</v>
      </c>
      <c r="V7016" s="14">
        <f>IF([1]!Table_1[[#This Row],[연도]]=2023,1,0)</f>
        <v>0</v>
      </c>
      <c r="W7016" s="10">
        <v>0.18</v>
      </c>
      <c r="X7016" s="10">
        <f>Y7016/1000000000000</f>
        <v>0.26257747566</v>
      </c>
      <c r="Y7016" s="14">
        <f>[1]!Table_1[[#This Row],[주가]]*[1]!Table_1[[#This Row],[기말주식수]]</f>
        <v>262577475660</v>
      </c>
      <c r="Z7016" s="14">
        <f>AA7016/10</f>
        <v>2.045154394636493</v>
      </c>
      <c r="AA7016" s="14">
        <f>[1]!Table_1[[#This Row],[시가총액]]/[1]!Table_1[[#This Row],[당기순이익(세후영업이익)]]</f>
        <v>20.451543946364929</v>
      </c>
      <c r="AB7016" s="10">
        <v>4289803500</v>
      </c>
    </row>
    <row r="7017" spans="1:28" ht="19.2">
      <c r="A7017" s="12">
        <v>7016</v>
      </c>
      <c r="B7017" s="12">
        <v>200670</v>
      </c>
      <c r="C7017" s="13" t="s">
        <v>1173</v>
      </c>
      <c r="D7017" s="13" t="s">
        <v>20</v>
      </c>
      <c r="E7017" s="12">
        <v>2017</v>
      </c>
      <c r="F7017" s="12">
        <v>38.549999999999997</v>
      </c>
      <c r="G7017" s="15">
        <f>([1]!Table_1[[#This Row],[총자산]]-[1]!Table_1[[#This Row],[장부가치 자기자본]]+[1]!Table_1[[#This Row],[시가총액]])/[1]!Table_1[[#This Row],[총자산]]</f>
        <v>2.9304890697614483</v>
      </c>
      <c r="H7017" s="14">
        <f>I7017/100000000000</f>
        <v>0.11858572928</v>
      </c>
      <c r="I7017" s="12">
        <v>11858572928</v>
      </c>
      <c r="J7017" s="12">
        <v>-1.93</v>
      </c>
      <c r="K7017" s="10">
        <f>L7017/1000000000000</f>
        <v>5.4727015692000003E-2</v>
      </c>
      <c r="L7017" s="12">
        <v>54727015692</v>
      </c>
      <c r="M7017" s="12">
        <v>5.84</v>
      </c>
      <c r="N7017" s="12">
        <v>1</v>
      </c>
      <c r="O7017" s="15">
        <f>IF([1]!Table_1[[#This Row],[연도]]=2016,1,0)</f>
        <v>0</v>
      </c>
      <c r="P7017" s="15">
        <f>IF([1]!Table_1[[#This Row],[연도]]=2017,1,0)</f>
        <v>1</v>
      </c>
      <c r="Q7017" s="15">
        <f>IF([1]!Table_1[[#This Row],[연도]]=2018,1,0)</f>
        <v>0</v>
      </c>
      <c r="R7017" s="15">
        <f>IF([1]!Table_1[[#This Row],[연도]]=2019,1,0)</f>
        <v>0</v>
      </c>
      <c r="S7017" s="15">
        <f>IF([1]!Table_1[[#This Row],[연도]]=2020,1,0)</f>
        <v>0</v>
      </c>
      <c r="T7017" s="15">
        <f>IF([1]!Table_1[[#This Row],[연도]]=2021,1,0)</f>
        <v>0</v>
      </c>
      <c r="U7017" s="15">
        <f>IF([1]!Table_1[[#This Row],[연도]]=2022,1,0)</f>
        <v>0</v>
      </c>
      <c r="V7017" s="15">
        <f>IF([1]!Table_1[[#This Row],[연도]]=2023,1,0)</f>
        <v>0</v>
      </c>
      <c r="W7017" s="12">
        <v>0.14000000000000001</v>
      </c>
      <c r="X7017" s="10">
        <f>Y7017/1000000000000</f>
        <v>0.36118110599999997</v>
      </c>
      <c r="Y7017" s="15">
        <f>[1]!Table_1[[#This Row],[주가]]*[1]!Table_1[[#This Row],[기말주식수]]</f>
        <v>361181106000</v>
      </c>
      <c r="Z7017" s="14">
        <f>AA7017/10</f>
        <v>3.0457383716652218</v>
      </c>
      <c r="AA7017" s="15">
        <f>[1]!Table_1[[#This Row],[시가총액]]/[1]!Table_1[[#This Row],[당기순이익(세후영업이익)]]</f>
        <v>30.457383716652217</v>
      </c>
      <c r="AB7017" s="12">
        <v>5156412000</v>
      </c>
    </row>
    <row r="7018" spans="1:28" ht="19.2">
      <c r="A7018" s="10">
        <v>7017</v>
      </c>
      <c r="B7018" s="10">
        <v>200670</v>
      </c>
      <c r="C7018" s="11" t="s">
        <v>1173</v>
      </c>
      <c r="D7018" s="11" t="s">
        <v>20</v>
      </c>
      <c r="E7018" s="10">
        <v>2018</v>
      </c>
      <c r="F7018" s="10">
        <v>0</v>
      </c>
      <c r="G7018" s="14">
        <f>([1]!Table_1[[#This Row],[총자산]]-[1]!Table_1[[#This Row],[장부가치 자기자본]]+[1]!Table_1[[#This Row],[시가총액]])/[1]!Table_1[[#This Row],[총자산]]</f>
        <v>2.1901261237106731</v>
      </c>
      <c r="H7018" s="14">
        <f>I7018/100000000000</f>
        <v>0.10692527344</v>
      </c>
      <c r="I7018" s="10">
        <v>10692527344</v>
      </c>
      <c r="J7018" s="10">
        <v>-3.24</v>
      </c>
      <c r="K7018" s="10">
        <f>L7018/1000000000000</f>
        <v>6.4831668743999996E-2</v>
      </c>
      <c r="L7018" s="10">
        <v>64831668744</v>
      </c>
      <c r="M7018" s="10">
        <v>7.25</v>
      </c>
      <c r="N7018" s="10">
        <v>1</v>
      </c>
      <c r="O7018" s="14">
        <f>IF([1]!Table_1[[#This Row],[연도]]=2016,1,0)</f>
        <v>0</v>
      </c>
      <c r="P7018" s="14">
        <f>IF([1]!Table_1[[#This Row],[연도]]=2017,1,0)</f>
        <v>0</v>
      </c>
      <c r="Q7018" s="14">
        <f>IF([1]!Table_1[[#This Row],[연도]]=2018,1,0)</f>
        <v>1</v>
      </c>
      <c r="R7018" s="14">
        <f>IF([1]!Table_1[[#This Row],[연도]]=2019,1,0)</f>
        <v>0</v>
      </c>
      <c r="S7018" s="14">
        <f>IF([1]!Table_1[[#This Row],[연도]]=2020,1,0)</f>
        <v>0</v>
      </c>
      <c r="T7018" s="14">
        <f>IF([1]!Table_1[[#This Row],[연도]]=2021,1,0)</f>
        <v>0</v>
      </c>
      <c r="U7018" s="14">
        <f>IF([1]!Table_1[[#This Row],[연도]]=2022,1,0)</f>
        <v>0</v>
      </c>
      <c r="V7018" s="14">
        <f>IF([1]!Table_1[[#This Row],[연도]]=2023,1,0)</f>
        <v>0</v>
      </c>
      <c r="W7018" s="10">
        <v>0.33</v>
      </c>
      <c r="X7018" s="10">
        <f>Y7018/1000000000000</f>
        <v>0.25799798280000003</v>
      </c>
      <c r="Y7018" s="14">
        <f>[1]!Table_1[[#This Row],[주가]]*[1]!Table_1[[#This Row],[기말주식수]]</f>
        <v>257997982800</v>
      </c>
      <c r="Z7018" s="14">
        <f>AA7018/10</f>
        <v>2.4128812066566554</v>
      </c>
      <c r="AA7018" s="14">
        <f>[1]!Table_1[[#This Row],[시가총액]]/[1]!Table_1[[#This Row],[당기순이익(세후영업이익)]]</f>
        <v>24.128812066566553</v>
      </c>
      <c r="AB7018" s="10">
        <v>5343786600</v>
      </c>
    </row>
    <row r="7019" spans="1:28" ht="19.2">
      <c r="A7019" s="12">
        <v>7018</v>
      </c>
      <c r="B7019" s="12">
        <v>200670</v>
      </c>
      <c r="C7019" s="13" t="s">
        <v>1173</v>
      </c>
      <c r="D7019" s="13" t="s">
        <v>20</v>
      </c>
      <c r="E7019" s="12">
        <v>2019</v>
      </c>
      <c r="F7019" s="12">
        <v>39.261000000000003</v>
      </c>
      <c r="G7019" s="15">
        <f>([1]!Table_1[[#This Row],[총자산]]-[1]!Table_1[[#This Row],[장부가치 자기자본]]+[1]!Table_1[[#This Row],[시가총액]])/[1]!Table_1[[#This Row],[총자산]]</f>
        <v>1.7907836918999687</v>
      </c>
      <c r="H7019" s="14">
        <f>I7019/100000000000</f>
        <v>0.13276315989000001</v>
      </c>
      <c r="I7019" s="12">
        <v>13276315989</v>
      </c>
      <c r="J7019" s="12">
        <v>11.21</v>
      </c>
      <c r="K7019" s="10">
        <f>L7019/1000000000000</f>
        <v>7.8618778772000006E-2</v>
      </c>
      <c r="L7019" s="12">
        <v>78618778772</v>
      </c>
      <c r="M7019" s="12">
        <v>7.19</v>
      </c>
      <c r="N7019" s="12">
        <v>1</v>
      </c>
      <c r="O7019" s="15">
        <f>IF([1]!Table_1[[#This Row],[연도]]=2016,1,0)</f>
        <v>0</v>
      </c>
      <c r="P7019" s="15">
        <f>IF([1]!Table_1[[#This Row],[연도]]=2017,1,0)</f>
        <v>0</v>
      </c>
      <c r="Q7019" s="15">
        <f>IF([1]!Table_1[[#This Row],[연도]]=2018,1,0)</f>
        <v>0</v>
      </c>
      <c r="R7019" s="15">
        <f>IF([1]!Table_1[[#This Row],[연도]]=2019,1,0)</f>
        <v>1</v>
      </c>
      <c r="S7019" s="15">
        <f>IF([1]!Table_1[[#This Row],[연도]]=2020,1,0)</f>
        <v>0</v>
      </c>
      <c r="T7019" s="15">
        <f>IF([1]!Table_1[[#This Row],[연도]]=2021,1,0)</f>
        <v>0</v>
      </c>
      <c r="U7019" s="15">
        <f>IF([1]!Table_1[[#This Row],[연도]]=2022,1,0)</f>
        <v>0</v>
      </c>
      <c r="V7019" s="15">
        <f>IF([1]!Table_1[[#This Row],[연도]]=2023,1,0)</f>
        <v>0</v>
      </c>
      <c r="W7019" s="12">
        <v>0.3</v>
      </c>
      <c r="X7019" s="10">
        <f>Y7019/1000000000000</f>
        <v>0.2308331411</v>
      </c>
      <c r="Y7019" s="15">
        <f>[1]!Table_1[[#This Row],[주가]]*[1]!Table_1[[#This Row],[기말주식수]]</f>
        <v>230833141100</v>
      </c>
      <c r="Z7019" s="14">
        <f>AA7019/10</f>
        <v>1.7386836927597629</v>
      </c>
      <c r="AA7019" s="15">
        <f>[1]!Table_1[[#This Row],[시가총액]]/[1]!Table_1[[#This Row],[당기순이익(세후영업이익)]]</f>
        <v>17.386836927597628</v>
      </c>
      <c r="AB7019" s="12">
        <v>4762401000</v>
      </c>
    </row>
    <row r="7020" spans="1:28" ht="19.2">
      <c r="A7020" s="10">
        <v>7019</v>
      </c>
      <c r="B7020" s="10">
        <v>200670</v>
      </c>
      <c r="C7020" s="11" t="s">
        <v>1173</v>
      </c>
      <c r="D7020" s="11" t="s">
        <v>20</v>
      </c>
      <c r="E7020" s="10">
        <v>2020</v>
      </c>
      <c r="F7020" s="10">
        <v>21.863</v>
      </c>
      <c r="G7020" s="14">
        <f>([1]!Table_1[[#This Row],[총자산]]-[1]!Table_1[[#This Row],[장부가치 자기자본]]+[1]!Table_1[[#This Row],[시가총액]])/[1]!Table_1[[#This Row],[총자산]]</f>
        <v>1.5803626807956264</v>
      </c>
      <c r="H7020" s="14">
        <f>I7020/100000000000</f>
        <v>0.16639710158000001</v>
      </c>
      <c r="I7020" s="10">
        <v>16639710158</v>
      </c>
      <c r="J7020" s="10">
        <v>26.89</v>
      </c>
      <c r="K7020" s="10">
        <f>L7020/1000000000000</f>
        <v>9.8480868087000004E-2</v>
      </c>
      <c r="L7020" s="10">
        <v>98480868087</v>
      </c>
      <c r="M7020" s="10">
        <v>4.66</v>
      </c>
      <c r="N7020" s="10">
        <v>1</v>
      </c>
      <c r="O7020" s="14">
        <f>IF([1]!Table_1[[#This Row],[연도]]=2016,1,0)</f>
        <v>0</v>
      </c>
      <c r="P7020" s="14">
        <f>IF([1]!Table_1[[#This Row],[연도]]=2017,1,0)</f>
        <v>0</v>
      </c>
      <c r="Q7020" s="14">
        <f>IF([1]!Table_1[[#This Row],[연도]]=2018,1,0)</f>
        <v>0</v>
      </c>
      <c r="R7020" s="14">
        <f>IF([1]!Table_1[[#This Row],[연도]]=2019,1,0)</f>
        <v>0</v>
      </c>
      <c r="S7020" s="14">
        <f>IF([1]!Table_1[[#This Row],[연도]]=2020,1,0)</f>
        <v>1</v>
      </c>
      <c r="T7020" s="14">
        <f>IF([1]!Table_1[[#This Row],[연도]]=2021,1,0)</f>
        <v>0</v>
      </c>
      <c r="U7020" s="14">
        <f>IF([1]!Table_1[[#This Row],[연도]]=2022,1,0)</f>
        <v>0</v>
      </c>
      <c r="V7020" s="14">
        <f>IF([1]!Table_1[[#This Row],[연도]]=2023,1,0)</f>
        <v>0</v>
      </c>
      <c r="W7020" s="10">
        <v>0.2</v>
      </c>
      <c r="X7020" s="10">
        <f>Y7020/1000000000000</f>
        <v>0.2368158575</v>
      </c>
      <c r="Y7020" s="14">
        <f>[1]!Table_1[[#This Row],[주가]]*[1]!Table_1[[#This Row],[기말주식수]]</f>
        <v>236815857500</v>
      </c>
      <c r="Z7020" s="14">
        <f>AA7020/10</f>
        <v>1.4231970103526366</v>
      </c>
      <c r="AA7020" s="14">
        <f>[1]!Table_1[[#This Row],[시가총액]]/[1]!Table_1[[#This Row],[당기순이익(세후영업이익)]]</f>
        <v>14.231970103526367</v>
      </c>
      <c r="AB7020" s="10">
        <v>3763800000</v>
      </c>
    </row>
    <row r="7021" spans="1:28" ht="19.2">
      <c r="A7021" s="12">
        <v>7020</v>
      </c>
      <c r="B7021" s="12">
        <v>200670</v>
      </c>
      <c r="C7021" s="13" t="s">
        <v>1173</v>
      </c>
      <c r="D7021" s="13" t="s">
        <v>20</v>
      </c>
      <c r="E7021" s="12">
        <v>2021</v>
      </c>
      <c r="F7021" s="12">
        <v>37.421999999999997</v>
      </c>
      <c r="G7021" s="15">
        <f>([1]!Table_1[[#This Row],[총자산]]-[1]!Table_1[[#This Row],[장부가치 자기자본]]+[1]!Table_1[[#This Row],[시가총액]])/[1]!Table_1[[#This Row],[총자산]]</f>
        <v>1.4487032874431356</v>
      </c>
      <c r="H7021" s="14">
        <f>I7021/100000000000</f>
        <v>0.15989941774999999</v>
      </c>
      <c r="I7021" s="12">
        <v>15989941775</v>
      </c>
      <c r="J7021" s="12">
        <v>22.9</v>
      </c>
      <c r="K7021" s="10">
        <f>L7021/1000000000000</f>
        <v>0.11099235403300001</v>
      </c>
      <c r="L7021" s="12">
        <v>110992354033</v>
      </c>
      <c r="M7021" s="12">
        <v>2.67</v>
      </c>
      <c r="N7021" s="12">
        <v>1</v>
      </c>
      <c r="O7021" s="15">
        <f>IF([1]!Table_1[[#This Row],[연도]]=2016,1,0)</f>
        <v>0</v>
      </c>
      <c r="P7021" s="15">
        <f>IF([1]!Table_1[[#This Row],[연도]]=2017,1,0)</f>
        <v>0</v>
      </c>
      <c r="Q7021" s="15">
        <f>IF([1]!Table_1[[#This Row],[연도]]=2018,1,0)</f>
        <v>0</v>
      </c>
      <c r="R7021" s="15">
        <f>IF([1]!Table_1[[#This Row],[연도]]=2019,1,0)</f>
        <v>0</v>
      </c>
      <c r="S7021" s="15">
        <f>IF([1]!Table_1[[#This Row],[연도]]=2020,1,0)</f>
        <v>0</v>
      </c>
      <c r="T7021" s="15">
        <f>IF([1]!Table_1[[#This Row],[연도]]=2021,1,0)</f>
        <v>1</v>
      </c>
      <c r="U7021" s="15">
        <f>IF([1]!Table_1[[#This Row],[연도]]=2022,1,0)</f>
        <v>0</v>
      </c>
      <c r="V7021" s="15">
        <f>IF([1]!Table_1[[#This Row],[연도]]=2023,1,0)</f>
        <v>0</v>
      </c>
      <c r="W7021" s="12">
        <v>0.3</v>
      </c>
      <c r="X7021" s="10">
        <f>Y7021/1000000000000</f>
        <v>0.2388100963</v>
      </c>
      <c r="Y7021" s="15">
        <f>[1]!Table_1[[#This Row],[주가]]*[1]!Table_1[[#This Row],[기말주식수]]</f>
        <v>238810096300</v>
      </c>
      <c r="Z7021" s="14">
        <f>AA7021/10</f>
        <v>1.493501975556756</v>
      </c>
      <c r="AA7021" s="15">
        <f>[1]!Table_1[[#This Row],[시가총액]]/[1]!Table_1[[#This Row],[당기순이익(세후영업이익)]]</f>
        <v>14.935019755567559</v>
      </c>
      <c r="AB7021" s="12">
        <v>3761302800</v>
      </c>
    </row>
    <row r="7022" spans="1:28" ht="19.2">
      <c r="A7022" s="10">
        <v>7021</v>
      </c>
      <c r="B7022" s="10">
        <v>200670</v>
      </c>
      <c r="C7022" s="11" t="s">
        <v>1173</v>
      </c>
      <c r="D7022" s="11" t="s">
        <v>20</v>
      </c>
      <c r="E7022" s="10">
        <v>2022</v>
      </c>
      <c r="F7022" s="10">
        <v>21.623999999999999</v>
      </c>
      <c r="G7022" s="14">
        <f>([1]!Table_1[[#This Row],[총자산]]-[1]!Table_1[[#This Row],[장부가치 자기자본]]+[1]!Table_1[[#This Row],[시가총액]])/[1]!Table_1[[#This Row],[총자산]]</f>
        <v>1.6035688423367549</v>
      </c>
      <c r="H7022" s="14">
        <f>I7022/100000000000</f>
        <v>0.26043261960000003</v>
      </c>
      <c r="I7022" s="10">
        <v>26043261960</v>
      </c>
      <c r="J7022" s="10">
        <v>5.22</v>
      </c>
      <c r="K7022" s="10">
        <f>L7022/1000000000000</f>
        <v>0.12317278986500001</v>
      </c>
      <c r="L7022" s="10">
        <v>123172789865</v>
      </c>
      <c r="M7022" s="10">
        <v>2.4500000000000002</v>
      </c>
      <c r="N7022" s="10">
        <v>1</v>
      </c>
      <c r="O7022" s="14">
        <f>IF([1]!Table_1[[#This Row],[연도]]=2016,1,0)</f>
        <v>0</v>
      </c>
      <c r="P7022" s="14">
        <f>IF([1]!Table_1[[#This Row],[연도]]=2017,1,0)</f>
        <v>0</v>
      </c>
      <c r="Q7022" s="14">
        <f>IF([1]!Table_1[[#This Row],[연도]]=2018,1,0)</f>
        <v>0</v>
      </c>
      <c r="R7022" s="14">
        <f>IF([1]!Table_1[[#This Row],[연도]]=2019,1,0)</f>
        <v>0</v>
      </c>
      <c r="S7022" s="14">
        <f>IF([1]!Table_1[[#This Row],[연도]]=2020,1,0)</f>
        <v>0</v>
      </c>
      <c r="T7022" s="14">
        <f>IF([1]!Table_1[[#This Row],[연도]]=2021,1,0)</f>
        <v>0</v>
      </c>
      <c r="U7022" s="14">
        <f>IF([1]!Table_1[[#This Row],[연도]]=2022,1,0)</f>
        <v>1</v>
      </c>
      <c r="V7022" s="14">
        <f>IF([1]!Table_1[[#This Row],[연도]]=2023,1,0)</f>
        <v>0</v>
      </c>
      <c r="W7022" s="10">
        <v>0.52</v>
      </c>
      <c r="X7022" s="10">
        <f>Y7022/1000000000000</f>
        <v>0.2762020738</v>
      </c>
      <c r="Y7022" s="14">
        <f>[1]!Table_1[[#This Row],[주가]]*[1]!Table_1[[#This Row],[기말주식수]]</f>
        <v>276202073800</v>
      </c>
      <c r="Z7022" s="14">
        <f>AA7022/10</f>
        <v>1.0605509948186229</v>
      </c>
      <c r="AA7022" s="14">
        <f>[1]!Table_1[[#This Row],[시가총액]]/[1]!Table_1[[#This Row],[당기순이익(세후영업이익)]]</f>
        <v>10.60550994818623</v>
      </c>
      <c r="AB7022" s="10">
        <v>4574380500</v>
      </c>
    </row>
    <row r="7023" spans="1:28" ht="19.2">
      <c r="A7023" s="12">
        <v>7022</v>
      </c>
      <c r="B7023" s="12">
        <v>200670</v>
      </c>
      <c r="C7023" s="13" t="s">
        <v>1173</v>
      </c>
      <c r="D7023" s="13" t="s">
        <v>20</v>
      </c>
      <c r="E7023" s="12">
        <v>2023</v>
      </c>
      <c r="F7023" s="12">
        <v>21.608000000000001</v>
      </c>
      <c r="G7023" s="15">
        <f>([1]!Table_1[[#This Row],[총자산]]-[1]!Table_1[[#This Row],[장부가치 자기자본]]+[1]!Table_1[[#This Row],[시가총액]])/[1]!Table_1[[#This Row],[총자산]]</f>
        <v>1.8182784958098313</v>
      </c>
      <c r="H7023" s="14">
        <f>I7023/100000000000</f>
        <v>0.37310070520999999</v>
      </c>
      <c r="I7023" s="12">
        <v>37310070521</v>
      </c>
      <c r="J7023" s="12">
        <v>-3.15</v>
      </c>
      <c r="K7023" s="10">
        <f>L7023/1000000000000</f>
        <v>0.15227380856700001</v>
      </c>
      <c r="L7023" s="12">
        <v>152273808567</v>
      </c>
      <c r="M7023" s="12">
        <v>4.0199999999999996</v>
      </c>
      <c r="N7023" s="12">
        <v>1</v>
      </c>
      <c r="O7023" s="15">
        <f>IF([1]!Table_1[[#This Row],[연도]]=2016,1,0)</f>
        <v>0</v>
      </c>
      <c r="P7023" s="15">
        <f>IF([1]!Table_1[[#This Row],[연도]]=2017,1,0)</f>
        <v>0</v>
      </c>
      <c r="Q7023" s="15">
        <f>IF([1]!Table_1[[#This Row],[연도]]=2018,1,0)</f>
        <v>0</v>
      </c>
      <c r="R7023" s="15">
        <f>IF([1]!Table_1[[#This Row],[연도]]=2019,1,0)</f>
        <v>0</v>
      </c>
      <c r="S7023" s="15">
        <f>IF([1]!Table_1[[#This Row],[연도]]=2020,1,0)</f>
        <v>0</v>
      </c>
      <c r="T7023" s="15">
        <f>IF([1]!Table_1[[#This Row],[연도]]=2021,1,0)</f>
        <v>0</v>
      </c>
      <c r="U7023" s="15">
        <f>IF([1]!Table_1[[#This Row],[연도]]=2022,1,0)</f>
        <v>0</v>
      </c>
      <c r="V7023" s="15">
        <f>IF([1]!Table_1[[#This Row],[연도]]=2023,1,0)</f>
        <v>1</v>
      </c>
      <c r="W7023" s="12">
        <v>0.41</v>
      </c>
      <c r="X7023" s="10">
        <f>Y7023/1000000000000</f>
        <v>0.37806608250000001</v>
      </c>
      <c r="Y7023" s="15">
        <f>[1]!Table_1[[#This Row],[주가]]*[1]!Table_1[[#This Row],[기말주식수]]</f>
        <v>378066082500</v>
      </c>
      <c r="Z7023" s="14">
        <f>AA7023/10</f>
        <v>1.0133084103585523</v>
      </c>
      <c r="AA7023" s="15">
        <f>[1]!Table_1[[#This Row],[시가총액]]/[1]!Table_1[[#This Row],[당기순이익(세후영업이익)]]</f>
        <v>10.133084103585524</v>
      </c>
      <c r="AB7023" s="12">
        <v>5363300550</v>
      </c>
    </row>
    <row r="7024" spans="1:28" ht="19.2">
      <c r="A7024" s="10">
        <v>7023</v>
      </c>
      <c r="B7024" s="10">
        <v>200710</v>
      </c>
      <c r="C7024" s="11" t="s">
        <v>1174</v>
      </c>
      <c r="D7024" s="11" t="s">
        <v>20</v>
      </c>
      <c r="E7024" s="10">
        <v>2018</v>
      </c>
      <c r="F7024" s="10">
        <v>10.785</v>
      </c>
      <c r="G7024" s="14">
        <f>([1]!Table_1[[#This Row],[총자산]]-[1]!Table_1[[#This Row],[장부가치 자기자본]]+[1]!Table_1[[#This Row],[시가총액]])/[1]!Table_1[[#This Row],[총자산]]</f>
        <v>1.4453987562156589</v>
      </c>
      <c r="H7024" s="14">
        <f>I7024/100000000000</f>
        <v>0.12099353532</v>
      </c>
      <c r="I7024" s="10">
        <v>12099353532</v>
      </c>
      <c r="J7024" s="10">
        <v>56.63</v>
      </c>
      <c r="K7024" s="10">
        <f>L7024/1000000000000</f>
        <v>0.110264722595</v>
      </c>
      <c r="L7024" s="10">
        <v>110264722595</v>
      </c>
      <c r="M7024" s="10">
        <v>11.38</v>
      </c>
      <c r="N7024" s="10">
        <v>1</v>
      </c>
      <c r="O7024" s="14">
        <f>IF([1]!Table_1[[#This Row],[연도]]=2016,1,0)</f>
        <v>0</v>
      </c>
      <c r="P7024" s="14">
        <f>IF([1]!Table_1[[#This Row],[연도]]=2017,1,0)</f>
        <v>0</v>
      </c>
      <c r="Q7024" s="14">
        <f>IF([1]!Table_1[[#This Row],[연도]]=2018,1,0)</f>
        <v>1</v>
      </c>
      <c r="R7024" s="14">
        <f>IF([1]!Table_1[[#This Row],[연도]]=2019,1,0)</f>
        <v>0</v>
      </c>
      <c r="S7024" s="14">
        <f>IF([1]!Table_1[[#This Row],[연도]]=2020,1,0)</f>
        <v>0</v>
      </c>
      <c r="T7024" s="14">
        <f>IF([1]!Table_1[[#This Row],[연도]]=2021,1,0)</f>
        <v>0</v>
      </c>
      <c r="U7024" s="14">
        <f>IF([1]!Table_1[[#This Row],[연도]]=2022,1,0)</f>
        <v>0</v>
      </c>
      <c r="V7024" s="14">
        <f>IF([1]!Table_1[[#This Row],[연도]]=2023,1,0)</f>
        <v>0</v>
      </c>
      <c r="W7024" s="10">
        <v>1.2</v>
      </c>
      <c r="X7024" s="10">
        <f>Y7024/1000000000000</f>
        <v>8.3080702640999995E-2</v>
      </c>
      <c r="Y7024" s="14">
        <f>[1]!Table_1[[#This Row],[주가]]*[1]!Table_1[[#This Row],[기말주식수]]</f>
        <v>83080702641</v>
      </c>
      <c r="Z7024" s="14">
        <f>AA7024/10</f>
        <v>0.68665406313875121</v>
      </c>
      <c r="AA7024" s="14">
        <f>[1]!Table_1[[#This Row],[시가총액]]/[1]!Table_1[[#This Row],[당기순이익(세후영업이익)]]</f>
        <v>6.8665406313875117</v>
      </c>
      <c r="AB7024" s="10">
        <v>912708900</v>
      </c>
    </row>
    <row r="7025" spans="1:28" ht="19.2">
      <c r="A7025" s="12">
        <v>7024</v>
      </c>
      <c r="B7025" s="12">
        <v>200710</v>
      </c>
      <c r="C7025" s="13" t="s">
        <v>1174</v>
      </c>
      <c r="D7025" s="13" t="s">
        <v>20</v>
      </c>
      <c r="E7025" s="12">
        <v>2020</v>
      </c>
      <c r="F7025" s="12">
        <v>32.396999999999998</v>
      </c>
      <c r="G7025" s="15">
        <f>([1]!Table_1[[#This Row],[총자산]]-[1]!Table_1[[#This Row],[장부가치 자기자본]]+[1]!Table_1[[#This Row],[시가총액]])/[1]!Table_1[[#This Row],[총자산]]</f>
        <v>2.1607899601358751</v>
      </c>
      <c r="H7025" s="14">
        <f>I7025/100000000000</f>
        <v>0.13481725541</v>
      </c>
      <c r="I7025" s="12">
        <v>13481725541</v>
      </c>
      <c r="J7025" s="12">
        <v>99.99</v>
      </c>
      <c r="K7025" s="10">
        <f>L7025/1000000000000</f>
        <v>0.29236036964099998</v>
      </c>
      <c r="L7025" s="12">
        <v>292360369641</v>
      </c>
      <c r="M7025" s="12">
        <v>10.06</v>
      </c>
      <c r="N7025" s="12">
        <v>1</v>
      </c>
      <c r="O7025" s="15">
        <f>IF([1]!Table_1[[#This Row],[연도]]=2016,1,0)</f>
        <v>0</v>
      </c>
      <c r="P7025" s="15">
        <f>IF([1]!Table_1[[#This Row],[연도]]=2017,1,0)</f>
        <v>0</v>
      </c>
      <c r="Q7025" s="15">
        <f>IF([1]!Table_1[[#This Row],[연도]]=2018,1,0)</f>
        <v>0</v>
      </c>
      <c r="R7025" s="15">
        <f>IF([1]!Table_1[[#This Row],[연도]]=2019,1,0)</f>
        <v>0</v>
      </c>
      <c r="S7025" s="15">
        <f>IF([1]!Table_1[[#This Row],[연도]]=2020,1,0)</f>
        <v>1</v>
      </c>
      <c r="T7025" s="15">
        <f>IF([1]!Table_1[[#This Row],[연도]]=2021,1,0)</f>
        <v>0</v>
      </c>
      <c r="U7025" s="15">
        <f>IF([1]!Table_1[[#This Row],[연도]]=2022,1,0)</f>
        <v>0</v>
      </c>
      <c r="V7025" s="15">
        <f>IF([1]!Table_1[[#This Row],[연도]]=2023,1,0)</f>
        <v>0</v>
      </c>
      <c r="W7025" s="12">
        <v>0.47</v>
      </c>
      <c r="X7025" s="10">
        <f>Y7025/1000000000000</f>
        <v>0.40421150909999998</v>
      </c>
      <c r="Y7025" s="15">
        <f>[1]!Table_1[[#This Row],[주가]]*[1]!Table_1[[#This Row],[기말주식수]]</f>
        <v>404211509100</v>
      </c>
      <c r="Z7025" s="14">
        <f>AA7025/10</f>
        <v>2.9982179051986386</v>
      </c>
      <c r="AA7025" s="15">
        <f>[1]!Table_1[[#This Row],[시가총액]]/[1]!Table_1[[#This Row],[당기순이익(세후영업이익)]]</f>
        <v>29.982179051986385</v>
      </c>
      <c r="AB7025" s="12">
        <v>920064670</v>
      </c>
    </row>
    <row r="7026" spans="1:28" ht="19.2">
      <c r="A7026" s="10">
        <v>7025</v>
      </c>
      <c r="B7026" s="10">
        <v>200710</v>
      </c>
      <c r="C7026" s="11" t="s">
        <v>1174</v>
      </c>
      <c r="D7026" s="11" t="s">
        <v>20</v>
      </c>
      <c r="E7026" s="10">
        <v>2021</v>
      </c>
      <c r="F7026" s="10">
        <v>6.1760000000000002</v>
      </c>
      <c r="G7026" s="14">
        <f>([1]!Table_1[[#This Row],[총자산]]-[1]!Table_1[[#This Row],[장부가치 자기자본]]+[1]!Table_1[[#This Row],[시가총액]])/[1]!Table_1[[#This Row],[총자산]]</f>
        <v>1.670066118369804</v>
      </c>
      <c r="H7026" s="14">
        <f>I7026/100000000000</f>
        <v>0.11386146508</v>
      </c>
      <c r="I7026" s="10">
        <v>11386146508</v>
      </c>
      <c r="J7026" s="10">
        <v>6.3</v>
      </c>
      <c r="K7026" s="10">
        <f>L7026/1000000000000</f>
        <v>0.32208365750500001</v>
      </c>
      <c r="L7026" s="10">
        <v>322083657505</v>
      </c>
      <c r="M7026" s="10">
        <v>4.3499999999999996</v>
      </c>
      <c r="N7026" s="10">
        <v>1</v>
      </c>
      <c r="O7026" s="14">
        <f>IF([1]!Table_1[[#This Row],[연도]]=2016,1,0)</f>
        <v>0</v>
      </c>
      <c r="P7026" s="14">
        <f>IF([1]!Table_1[[#This Row],[연도]]=2017,1,0)</f>
        <v>0</v>
      </c>
      <c r="Q7026" s="14">
        <f>IF([1]!Table_1[[#This Row],[연도]]=2018,1,0)</f>
        <v>0</v>
      </c>
      <c r="R7026" s="14">
        <f>IF([1]!Table_1[[#This Row],[연도]]=2019,1,0)</f>
        <v>0</v>
      </c>
      <c r="S7026" s="14">
        <f>IF([1]!Table_1[[#This Row],[연도]]=2020,1,0)</f>
        <v>0</v>
      </c>
      <c r="T7026" s="14">
        <f>IF([1]!Table_1[[#This Row],[연도]]=2021,1,0)</f>
        <v>1</v>
      </c>
      <c r="U7026" s="14">
        <f>IF([1]!Table_1[[#This Row],[연도]]=2022,1,0)</f>
        <v>0</v>
      </c>
      <c r="V7026" s="14">
        <f>IF([1]!Table_1[[#This Row],[연도]]=2023,1,0)</f>
        <v>0</v>
      </c>
      <c r="W7026" s="10">
        <v>0.42</v>
      </c>
      <c r="X7026" s="10">
        <f>Y7026/1000000000000</f>
        <v>0.32124895120000002</v>
      </c>
      <c r="Y7026" s="14">
        <f>[1]!Table_1[[#This Row],[주가]]*[1]!Table_1[[#This Row],[기말주식수]]</f>
        <v>321248951200</v>
      </c>
      <c r="Z7026" s="14">
        <f>AA7026/10</f>
        <v>2.8214018761684461</v>
      </c>
      <c r="AA7026" s="14">
        <f>[1]!Table_1[[#This Row],[시가총액]]/[1]!Table_1[[#This Row],[당기순이익(세후영업이익)]]</f>
        <v>28.214018761684461</v>
      </c>
      <c r="AB7026" s="10">
        <v>923931050</v>
      </c>
    </row>
    <row r="7027" spans="1:28" ht="19.2">
      <c r="A7027" s="12">
        <v>7026</v>
      </c>
      <c r="B7027" s="12">
        <v>200780</v>
      </c>
      <c r="C7027" s="13" t="s">
        <v>1175</v>
      </c>
      <c r="D7027" s="13" t="s">
        <v>20</v>
      </c>
      <c r="E7027" s="12">
        <v>2016</v>
      </c>
      <c r="F7027" s="12">
        <v>9.9130000000000003</v>
      </c>
      <c r="G7027" s="15">
        <f>([1]!Table_1[[#This Row],[총자산]]-[1]!Table_1[[#This Row],[장부가치 자기자본]]+[1]!Table_1[[#This Row],[시가총액]])/[1]!Table_1[[#This Row],[총자산]]</f>
        <v>1.5844982413577369</v>
      </c>
      <c r="H7027" s="14">
        <f>I7027/100000000000</f>
        <v>6.9108792579999995E-2</v>
      </c>
      <c r="I7027" s="12">
        <v>6910879258</v>
      </c>
      <c r="J7027" s="12">
        <v>21.5</v>
      </c>
      <c r="K7027" s="10">
        <f>L7027/1000000000000</f>
        <v>4.5657695807E-2</v>
      </c>
      <c r="L7027" s="12">
        <v>45657695807</v>
      </c>
      <c r="M7027" s="12">
        <v>0.59</v>
      </c>
      <c r="N7027" s="12">
        <v>1</v>
      </c>
      <c r="O7027" s="15">
        <f>IF([1]!Table_1[[#This Row],[연도]]=2016,1,0)</f>
        <v>1</v>
      </c>
      <c r="P7027" s="15">
        <f>IF([1]!Table_1[[#This Row],[연도]]=2017,1,0)</f>
        <v>0</v>
      </c>
      <c r="Q7027" s="15">
        <f>IF([1]!Table_1[[#This Row],[연도]]=2018,1,0)</f>
        <v>0</v>
      </c>
      <c r="R7027" s="15">
        <f>IF([1]!Table_1[[#This Row],[연도]]=2019,1,0)</f>
        <v>0</v>
      </c>
      <c r="S7027" s="15">
        <f>IF([1]!Table_1[[#This Row],[연도]]=2020,1,0)</f>
        <v>0</v>
      </c>
      <c r="T7027" s="15">
        <f>IF([1]!Table_1[[#This Row],[연도]]=2021,1,0)</f>
        <v>0</v>
      </c>
      <c r="U7027" s="15">
        <f>IF([1]!Table_1[[#This Row],[연도]]=2022,1,0)</f>
        <v>0</v>
      </c>
      <c r="V7027" s="15">
        <f>IF([1]!Table_1[[#This Row],[연도]]=2023,1,0)</f>
        <v>0</v>
      </c>
      <c r="W7027" s="12">
        <v>0.18</v>
      </c>
      <c r="X7027" s="10">
        <f>Y7027/1000000000000</f>
        <v>0.13023346987199999</v>
      </c>
      <c r="Y7027" s="15">
        <f>[1]!Table_1[[#This Row],[주가]]*[1]!Table_1[[#This Row],[기말주식수]]</f>
        <v>130233469872</v>
      </c>
      <c r="Z7027" s="14">
        <f>AA7027/10</f>
        <v>1.8844703403151253</v>
      </c>
      <c r="AA7027" s="15">
        <f>[1]!Table_1[[#This Row],[시가총액]]/[1]!Table_1[[#This Row],[당기순이익(세후영업이익)]]</f>
        <v>18.844703403151254</v>
      </c>
      <c r="AB7027" s="12">
        <v>641740200</v>
      </c>
    </row>
    <row r="7028" spans="1:28" ht="19.2">
      <c r="A7028" s="10">
        <v>7027</v>
      </c>
      <c r="B7028" s="10">
        <v>200780</v>
      </c>
      <c r="C7028" s="11" t="s">
        <v>1175</v>
      </c>
      <c r="D7028" s="11" t="s">
        <v>20</v>
      </c>
      <c r="E7028" s="10">
        <v>2017</v>
      </c>
      <c r="F7028" s="10">
        <v>8.7439999999999998</v>
      </c>
      <c r="G7028" s="14">
        <f>([1]!Table_1[[#This Row],[총자산]]-[1]!Table_1[[#This Row],[장부가치 자기자본]]+[1]!Table_1[[#This Row],[시가총액]])/[1]!Table_1[[#This Row],[총자산]]</f>
        <v>1.4684461632454824</v>
      </c>
      <c r="H7028" s="14">
        <f>I7028/100000000000</f>
        <v>8.8740155680000002E-2</v>
      </c>
      <c r="I7028" s="10">
        <v>8874015568</v>
      </c>
      <c r="J7028" s="10">
        <v>22.73</v>
      </c>
      <c r="K7028" s="10">
        <f>L7028/1000000000000</f>
        <v>5.0207424012999997E-2</v>
      </c>
      <c r="L7028" s="10">
        <v>50207424013</v>
      </c>
      <c r="M7028" s="10">
        <v>1.29</v>
      </c>
      <c r="N7028" s="10">
        <v>1</v>
      </c>
      <c r="O7028" s="14">
        <f>IF([1]!Table_1[[#This Row],[연도]]=2016,1,0)</f>
        <v>0</v>
      </c>
      <c r="P7028" s="14">
        <f>IF([1]!Table_1[[#This Row],[연도]]=2017,1,0)</f>
        <v>1</v>
      </c>
      <c r="Q7028" s="14">
        <f>IF([1]!Table_1[[#This Row],[연도]]=2018,1,0)</f>
        <v>0</v>
      </c>
      <c r="R7028" s="14">
        <f>IF([1]!Table_1[[#This Row],[연도]]=2019,1,0)</f>
        <v>0</v>
      </c>
      <c r="S7028" s="14">
        <f>IF([1]!Table_1[[#This Row],[연도]]=2020,1,0)</f>
        <v>0</v>
      </c>
      <c r="T7028" s="14">
        <f>IF([1]!Table_1[[#This Row],[연도]]=2021,1,0)</f>
        <v>0</v>
      </c>
      <c r="U7028" s="14">
        <f>IF([1]!Table_1[[#This Row],[연도]]=2022,1,0)</f>
        <v>0</v>
      </c>
      <c r="V7028" s="14">
        <f>IF([1]!Table_1[[#This Row],[연도]]=2023,1,0)</f>
        <v>0</v>
      </c>
      <c r="W7028" s="10">
        <v>0.14000000000000001</v>
      </c>
      <c r="X7028" s="10">
        <f>Y7028/1000000000000</f>
        <v>0.136896947253</v>
      </c>
      <c r="Y7028" s="14">
        <f>[1]!Table_1[[#This Row],[주가]]*[1]!Table_1[[#This Row],[기말주식수]]</f>
        <v>136896947253</v>
      </c>
      <c r="Z7028" s="14">
        <f>AA7028/10</f>
        <v>1.5426719302437897</v>
      </c>
      <c r="AA7028" s="14">
        <f>[1]!Table_1[[#This Row],[시가총액]]/[1]!Table_1[[#This Row],[당기순이익(세후영업이익)]]</f>
        <v>15.426719302437897</v>
      </c>
      <c r="AB7028" s="10">
        <v>705192200</v>
      </c>
    </row>
    <row r="7029" spans="1:28" ht="19.2">
      <c r="A7029" s="12">
        <v>7028</v>
      </c>
      <c r="B7029" s="12">
        <v>200780</v>
      </c>
      <c r="C7029" s="13" t="s">
        <v>1175</v>
      </c>
      <c r="D7029" s="13" t="s">
        <v>20</v>
      </c>
      <c r="E7029" s="12">
        <v>2018</v>
      </c>
      <c r="F7029" s="12">
        <v>9.8179999999999996</v>
      </c>
      <c r="G7029" s="15">
        <f>([1]!Table_1[[#This Row],[총자산]]-[1]!Table_1[[#This Row],[장부가치 자기자본]]+[1]!Table_1[[#This Row],[시가총액]])/[1]!Table_1[[#This Row],[총자산]]</f>
        <v>1.4001487851638996</v>
      </c>
      <c r="H7029" s="14">
        <f>I7029/100000000000</f>
        <v>5.6006144190000003E-2</v>
      </c>
      <c r="I7029" s="12">
        <v>5600614419</v>
      </c>
      <c r="J7029" s="12">
        <v>33.83</v>
      </c>
      <c r="K7029" s="10">
        <f>L7029/1000000000000</f>
        <v>5.4791756083999998E-2</v>
      </c>
      <c r="L7029" s="12">
        <v>54791756084</v>
      </c>
      <c r="M7029" s="12">
        <v>3.2</v>
      </c>
      <c r="N7029" s="12">
        <v>1</v>
      </c>
      <c r="O7029" s="15">
        <f>IF([1]!Table_1[[#This Row],[연도]]=2016,1,0)</f>
        <v>0</v>
      </c>
      <c r="P7029" s="15">
        <f>IF([1]!Table_1[[#This Row],[연도]]=2017,1,0)</f>
        <v>0</v>
      </c>
      <c r="Q7029" s="15">
        <f>IF([1]!Table_1[[#This Row],[연도]]=2018,1,0)</f>
        <v>1</v>
      </c>
      <c r="R7029" s="15">
        <f>IF([1]!Table_1[[#This Row],[연도]]=2019,1,0)</f>
        <v>0</v>
      </c>
      <c r="S7029" s="15">
        <f>IF([1]!Table_1[[#This Row],[연도]]=2020,1,0)</f>
        <v>0</v>
      </c>
      <c r="T7029" s="15">
        <f>IF([1]!Table_1[[#This Row],[연도]]=2021,1,0)</f>
        <v>0</v>
      </c>
      <c r="U7029" s="15">
        <f>IF([1]!Table_1[[#This Row],[연도]]=2022,1,0)</f>
        <v>0</v>
      </c>
      <c r="V7029" s="15">
        <f>IF([1]!Table_1[[#This Row],[연도]]=2023,1,0)</f>
        <v>0</v>
      </c>
      <c r="W7029" s="12">
        <v>0.33</v>
      </c>
      <c r="X7029" s="10">
        <f>Y7029/1000000000000</f>
        <v>0.14998778782200001</v>
      </c>
      <c r="Y7029" s="15">
        <f>[1]!Table_1[[#This Row],[주가]]*[1]!Table_1[[#This Row],[기말주식수]]</f>
        <v>149987787822</v>
      </c>
      <c r="Z7029" s="14">
        <f>AA7029/10</f>
        <v>2.6780595234902922</v>
      </c>
      <c r="AA7029" s="15">
        <f>[1]!Table_1[[#This Row],[시가총액]]/[1]!Table_1[[#This Row],[당기순이익(세후영업이익)]]</f>
        <v>26.780595234902922</v>
      </c>
      <c r="AB7029" s="12">
        <v>775330400</v>
      </c>
    </row>
    <row r="7030" spans="1:28" ht="19.2">
      <c r="A7030" s="10">
        <v>7029</v>
      </c>
      <c r="B7030" s="10">
        <v>200780</v>
      </c>
      <c r="C7030" s="11" t="s">
        <v>1175</v>
      </c>
      <c r="D7030" s="11" t="s">
        <v>20</v>
      </c>
      <c r="E7030" s="10">
        <v>2019</v>
      </c>
      <c r="F7030" s="10">
        <v>13.148999999999999</v>
      </c>
      <c r="G7030" s="14">
        <f>([1]!Table_1[[#This Row],[총자산]]-[1]!Table_1[[#This Row],[장부가치 자기자본]]+[1]!Table_1[[#This Row],[시가총액]])/[1]!Table_1[[#This Row],[총자산]]</f>
        <v>1.1219155348009464</v>
      </c>
      <c r="H7030" s="14">
        <f>I7030/100000000000</f>
        <v>-1.004654414E-2</v>
      </c>
      <c r="I7030" s="10">
        <v>-1004654414</v>
      </c>
      <c r="J7030" s="10">
        <v>2.39</v>
      </c>
      <c r="K7030" s="10">
        <f>L7030/1000000000000</f>
        <v>5.1497337124000002E-2</v>
      </c>
      <c r="L7030" s="10">
        <v>51497337124</v>
      </c>
      <c r="M7030" s="10">
        <v>7.97</v>
      </c>
      <c r="N7030" s="10">
        <v>1</v>
      </c>
      <c r="O7030" s="14">
        <f>IF([1]!Table_1[[#This Row],[연도]]=2016,1,0)</f>
        <v>0</v>
      </c>
      <c r="P7030" s="14">
        <f>IF([1]!Table_1[[#This Row],[연도]]=2017,1,0)</f>
        <v>0</v>
      </c>
      <c r="Q7030" s="14">
        <f>IF([1]!Table_1[[#This Row],[연도]]=2018,1,0)</f>
        <v>0</v>
      </c>
      <c r="R7030" s="14">
        <f>IF([1]!Table_1[[#This Row],[연도]]=2019,1,0)</f>
        <v>1</v>
      </c>
      <c r="S7030" s="14">
        <f>IF([1]!Table_1[[#This Row],[연도]]=2020,1,0)</f>
        <v>0</v>
      </c>
      <c r="T7030" s="14">
        <f>IF([1]!Table_1[[#This Row],[연도]]=2021,1,0)</f>
        <v>0</v>
      </c>
      <c r="U7030" s="14">
        <f>IF([1]!Table_1[[#This Row],[연도]]=2022,1,0)</f>
        <v>0</v>
      </c>
      <c r="V7030" s="14">
        <f>IF([1]!Table_1[[#This Row],[연도]]=2023,1,0)</f>
        <v>0</v>
      </c>
      <c r="W7030" s="10">
        <v>0.3</v>
      </c>
      <c r="X7030" s="10">
        <f>Y7030/1000000000000</f>
        <v>0.10574183087199999</v>
      </c>
      <c r="Y7030" s="14">
        <f>[1]!Table_1[[#This Row],[주가]]*[1]!Table_1[[#This Row],[기말주식수]]</f>
        <v>105741830872</v>
      </c>
      <c r="Z7030" s="14">
        <f>AA7030/10</f>
        <v>-10.525194474684307</v>
      </c>
      <c r="AA7030" s="14">
        <f>[1]!Table_1[[#This Row],[시가총액]]/[1]!Table_1[[#This Row],[당기순이익(세후영업이익)]]</f>
        <v>-105.25194474684307</v>
      </c>
      <c r="AB7030" s="10">
        <v>771830400</v>
      </c>
    </row>
    <row r="7031" spans="1:28" ht="19.2">
      <c r="A7031" s="12">
        <v>7030</v>
      </c>
      <c r="B7031" s="12">
        <v>200780</v>
      </c>
      <c r="C7031" s="13" t="s">
        <v>1175</v>
      </c>
      <c r="D7031" s="13" t="s">
        <v>20</v>
      </c>
      <c r="E7031" s="12">
        <v>2020</v>
      </c>
      <c r="F7031" s="12">
        <v>0</v>
      </c>
      <c r="G7031" s="15">
        <f>([1]!Table_1[[#This Row],[총자산]]-[1]!Table_1[[#This Row],[장부가치 자기자본]]+[1]!Table_1[[#This Row],[시가총액]])/[1]!Table_1[[#This Row],[총자산]]</f>
        <v>1.6115375936395429</v>
      </c>
      <c r="H7031" s="14">
        <f>I7031/100000000000</f>
        <v>-2.0964302769999998E-2</v>
      </c>
      <c r="I7031" s="12">
        <v>-2096430277</v>
      </c>
      <c r="J7031" s="12">
        <v>9.1</v>
      </c>
      <c r="K7031" s="10">
        <f>L7031/1000000000000</f>
        <v>5.7030365933000003E-2</v>
      </c>
      <c r="L7031" s="12">
        <v>57030365933</v>
      </c>
      <c r="M7031" s="12">
        <v>9.7899999999999991</v>
      </c>
      <c r="N7031" s="12">
        <v>1</v>
      </c>
      <c r="O7031" s="15">
        <f>IF([1]!Table_1[[#This Row],[연도]]=2016,1,0)</f>
        <v>0</v>
      </c>
      <c r="P7031" s="15">
        <f>IF([1]!Table_1[[#This Row],[연도]]=2017,1,0)</f>
        <v>0</v>
      </c>
      <c r="Q7031" s="15">
        <f>IF([1]!Table_1[[#This Row],[연도]]=2018,1,0)</f>
        <v>0</v>
      </c>
      <c r="R7031" s="15">
        <f>IF([1]!Table_1[[#This Row],[연도]]=2019,1,0)</f>
        <v>0</v>
      </c>
      <c r="S7031" s="15">
        <f>IF([1]!Table_1[[#This Row],[연도]]=2020,1,0)</f>
        <v>1</v>
      </c>
      <c r="T7031" s="15">
        <f>IF([1]!Table_1[[#This Row],[연도]]=2021,1,0)</f>
        <v>0</v>
      </c>
      <c r="U7031" s="15">
        <f>IF([1]!Table_1[[#This Row],[연도]]=2022,1,0)</f>
        <v>0</v>
      </c>
      <c r="V7031" s="15">
        <f>IF([1]!Table_1[[#This Row],[연도]]=2023,1,0)</f>
        <v>0</v>
      </c>
      <c r="W7031" s="12">
        <v>0.2</v>
      </c>
      <c r="X7031" s="10">
        <f>Y7031/1000000000000</f>
        <v>0.19176426095999999</v>
      </c>
      <c r="Y7031" s="15">
        <f>[1]!Table_1[[#This Row],[주가]]*[1]!Table_1[[#This Row],[기말주식수]]</f>
        <v>191764260960</v>
      </c>
      <c r="Z7031" s="14">
        <f>AA7031/10</f>
        <v>-9.1471804745357623</v>
      </c>
      <c r="AA7031" s="15">
        <f>[1]!Table_1[[#This Row],[시가총액]]/[1]!Table_1[[#This Row],[당기순이익(세후영업이익)]]</f>
        <v>-91.47180474535763</v>
      </c>
      <c r="AB7031" s="12">
        <v>853856500</v>
      </c>
    </row>
    <row r="7032" spans="1:28" ht="19.2">
      <c r="A7032" s="10">
        <v>7031</v>
      </c>
      <c r="B7032" s="10">
        <v>200780</v>
      </c>
      <c r="C7032" s="11" t="s">
        <v>1175</v>
      </c>
      <c r="D7032" s="11" t="s">
        <v>20</v>
      </c>
      <c r="E7032" s="10">
        <v>2022</v>
      </c>
      <c r="F7032" s="10">
        <v>919.88400000000001</v>
      </c>
      <c r="G7032" s="14">
        <f>([1]!Table_1[[#This Row],[총자산]]-[1]!Table_1[[#This Row],[장부가치 자기자본]]+[1]!Table_1[[#This Row],[시가총액]])/[1]!Table_1[[#This Row],[총자산]]</f>
        <v>0.95246277461191908</v>
      </c>
      <c r="H7032" s="14">
        <f>I7032/100000000000</f>
        <v>1.8616713649999998E-2</v>
      </c>
      <c r="I7032" s="10">
        <v>1861671365</v>
      </c>
      <c r="J7032" s="10">
        <v>-1.1100000000000001</v>
      </c>
      <c r="K7032" s="10">
        <f>L7032/1000000000000</f>
        <v>7.2702521722999999E-2</v>
      </c>
      <c r="L7032" s="10">
        <v>72702521723</v>
      </c>
      <c r="M7032" s="10">
        <v>5.77</v>
      </c>
      <c r="N7032" s="10">
        <v>1</v>
      </c>
      <c r="O7032" s="14">
        <f>IF([1]!Table_1[[#This Row],[연도]]=2016,1,0)</f>
        <v>0</v>
      </c>
      <c r="P7032" s="14">
        <f>IF([1]!Table_1[[#This Row],[연도]]=2017,1,0)</f>
        <v>0</v>
      </c>
      <c r="Q7032" s="14">
        <f>IF([1]!Table_1[[#This Row],[연도]]=2018,1,0)</f>
        <v>0</v>
      </c>
      <c r="R7032" s="14">
        <f>IF([1]!Table_1[[#This Row],[연도]]=2019,1,0)</f>
        <v>0</v>
      </c>
      <c r="S7032" s="14">
        <f>IF([1]!Table_1[[#This Row],[연도]]=2020,1,0)</f>
        <v>0</v>
      </c>
      <c r="T7032" s="14">
        <f>IF([1]!Table_1[[#This Row],[연도]]=2021,1,0)</f>
        <v>0</v>
      </c>
      <c r="U7032" s="14">
        <f>IF([1]!Table_1[[#This Row],[연도]]=2022,1,0)</f>
        <v>1</v>
      </c>
      <c r="V7032" s="14">
        <f>IF([1]!Table_1[[#This Row],[연도]]=2023,1,0)</f>
        <v>0</v>
      </c>
      <c r="W7032" s="10">
        <v>0.52</v>
      </c>
      <c r="X7032" s="10">
        <f>Y7032/1000000000000</f>
        <v>6.8818159776000004E-2</v>
      </c>
      <c r="Y7032" s="14">
        <f>[1]!Table_1[[#This Row],[주가]]*[1]!Table_1[[#This Row],[기말주식수]]</f>
        <v>68818159776</v>
      </c>
      <c r="Z7032" s="14">
        <f>AA7032/10</f>
        <v>3.6965793786058478</v>
      </c>
      <c r="AA7032" s="14">
        <f>[1]!Table_1[[#This Row],[시가총액]]/[1]!Table_1[[#This Row],[당기순이익(세후영업이익)]]</f>
        <v>36.965793786058477</v>
      </c>
      <c r="AB7032" s="10">
        <v>542731500</v>
      </c>
    </row>
    <row r="7033" spans="1:28" ht="19.2">
      <c r="A7033" s="12">
        <v>7032</v>
      </c>
      <c r="B7033" s="12">
        <v>200780</v>
      </c>
      <c r="C7033" s="13" t="s">
        <v>1175</v>
      </c>
      <c r="D7033" s="13" t="s">
        <v>20</v>
      </c>
      <c r="E7033" s="12">
        <v>2023</v>
      </c>
      <c r="F7033" s="12">
        <v>18.766999999999999</v>
      </c>
      <c r="G7033" s="15">
        <f>([1]!Table_1[[#This Row],[총자산]]-[1]!Table_1[[#This Row],[장부가치 자기자본]]+[1]!Table_1[[#This Row],[시가총액]])/[1]!Table_1[[#This Row],[총자산]]</f>
        <v>0.8512975923768783</v>
      </c>
      <c r="H7033" s="14">
        <f>I7033/100000000000</f>
        <v>6.3651588719999999E-2</v>
      </c>
      <c r="I7033" s="12">
        <v>6365158872</v>
      </c>
      <c r="J7033" s="12">
        <v>0.57999999999999996</v>
      </c>
      <c r="K7033" s="10">
        <f>L7033/1000000000000</f>
        <v>7.5110698902999998E-2</v>
      </c>
      <c r="L7033" s="12">
        <v>75110698903</v>
      </c>
      <c r="M7033" s="12">
        <v>5.07</v>
      </c>
      <c r="N7033" s="12">
        <v>1</v>
      </c>
      <c r="O7033" s="15">
        <f>IF([1]!Table_1[[#This Row],[연도]]=2016,1,0)</f>
        <v>0</v>
      </c>
      <c r="P7033" s="15">
        <f>IF([1]!Table_1[[#This Row],[연도]]=2017,1,0)</f>
        <v>0</v>
      </c>
      <c r="Q7033" s="15">
        <f>IF([1]!Table_1[[#This Row],[연도]]=2018,1,0)</f>
        <v>0</v>
      </c>
      <c r="R7033" s="15">
        <f>IF([1]!Table_1[[#This Row],[연도]]=2019,1,0)</f>
        <v>0</v>
      </c>
      <c r="S7033" s="15">
        <f>IF([1]!Table_1[[#This Row],[연도]]=2020,1,0)</f>
        <v>0</v>
      </c>
      <c r="T7033" s="15">
        <f>IF([1]!Table_1[[#This Row],[연도]]=2021,1,0)</f>
        <v>0</v>
      </c>
      <c r="U7033" s="15">
        <f>IF([1]!Table_1[[#This Row],[연도]]=2022,1,0)</f>
        <v>0</v>
      </c>
      <c r="V7033" s="15">
        <f>IF([1]!Table_1[[#This Row],[연도]]=2023,1,0)</f>
        <v>1</v>
      </c>
      <c r="W7033" s="12">
        <v>0.41</v>
      </c>
      <c r="X7033" s="10">
        <f>Y7033/1000000000000</f>
        <v>5.2491742751999998E-2</v>
      </c>
      <c r="Y7033" s="15">
        <f>[1]!Table_1[[#This Row],[주가]]*[1]!Table_1[[#This Row],[기말주식수]]</f>
        <v>52491742752</v>
      </c>
      <c r="Z7033" s="14">
        <f>AA7033/10</f>
        <v>0.82467293916116413</v>
      </c>
      <c r="AA7033" s="15">
        <f>[1]!Table_1[[#This Row],[시가총액]]/[1]!Table_1[[#This Row],[당기순이익(세후영업이익)]]</f>
        <v>8.2467293916116411</v>
      </c>
      <c r="AB7033" s="12">
        <v>542731500</v>
      </c>
    </row>
    <row r="7034" spans="1:28" ht="19.2">
      <c r="A7034" s="10">
        <v>7033</v>
      </c>
      <c r="B7034" s="10">
        <v>200880</v>
      </c>
      <c r="C7034" s="11" t="s">
        <v>1176</v>
      </c>
      <c r="D7034" s="11" t="s">
        <v>6</v>
      </c>
      <c r="E7034" s="10">
        <v>2016</v>
      </c>
      <c r="F7034" s="10">
        <v>4.3159999999999998</v>
      </c>
      <c r="G7034" s="14">
        <f>([1]!Table_1[[#This Row],[총자산]]-[1]!Table_1[[#This Row],[장부가치 자기자본]]+[1]!Table_1[[#This Row],[시가총액]])/[1]!Table_1[[#This Row],[총자산]]</f>
        <v>0.83282202114101567</v>
      </c>
      <c r="H7034" s="14">
        <f>I7034/100000000000</f>
        <v>1.07826</v>
      </c>
      <c r="I7034" s="10">
        <v>107826000000</v>
      </c>
      <c r="J7034" s="10">
        <v>5.74</v>
      </c>
      <c r="K7034" s="10">
        <f>L7034/1000000000000</f>
        <v>2.4028779994999998</v>
      </c>
      <c r="L7034" s="10">
        <v>2402877999500</v>
      </c>
      <c r="M7034" s="10">
        <v>0.48</v>
      </c>
      <c r="N7034" s="10">
        <v>1</v>
      </c>
      <c r="O7034" s="14">
        <f>IF([1]!Table_1[[#This Row],[연도]]=2016,1,0)</f>
        <v>1</v>
      </c>
      <c r="P7034" s="14">
        <f>IF([1]!Table_1[[#This Row],[연도]]=2017,1,0)</f>
        <v>0</v>
      </c>
      <c r="Q7034" s="14">
        <f>IF([1]!Table_1[[#This Row],[연도]]=2018,1,0)</f>
        <v>0</v>
      </c>
      <c r="R7034" s="14">
        <f>IF([1]!Table_1[[#This Row],[연도]]=2019,1,0)</f>
        <v>0</v>
      </c>
      <c r="S7034" s="14">
        <f>IF([1]!Table_1[[#This Row],[연도]]=2020,1,0)</f>
        <v>0</v>
      </c>
      <c r="T7034" s="14">
        <f>IF([1]!Table_1[[#This Row],[연도]]=2021,1,0)</f>
        <v>0</v>
      </c>
      <c r="U7034" s="14">
        <f>IF([1]!Table_1[[#This Row],[연도]]=2022,1,0)</f>
        <v>0</v>
      </c>
      <c r="V7034" s="14">
        <f>IF([1]!Table_1[[#This Row],[연도]]=2023,1,0)</f>
        <v>0</v>
      </c>
      <c r="W7034" s="10">
        <v>1.62</v>
      </c>
      <c r="X7034" s="10">
        <f>Y7034/1000000000000</f>
        <v>0.37839811800000001</v>
      </c>
      <c r="Y7034" s="14">
        <f>[1]!Table_1[[#This Row],[주가]]*[1]!Table_1[[#This Row],[기말주식수]]</f>
        <v>378398118000</v>
      </c>
      <c r="Z7034" s="14">
        <f>AA7034/10</f>
        <v>0.35093402147904962</v>
      </c>
      <c r="AA7034" s="14">
        <f>[1]!Table_1[[#This Row],[시가총액]]/[1]!Table_1[[#This Row],[당기순이익(세후영업이익)]]</f>
        <v>3.509340214790496</v>
      </c>
      <c r="AB7034" s="10">
        <v>4053412650</v>
      </c>
    </row>
    <row r="7035" spans="1:28" ht="19.2">
      <c r="A7035" s="12">
        <v>7034</v>
      </c>
      <c r="B7035" s="12">
        <v>200880</v>
      </c>
      <c r="C7035" s="13" t="s">
        <v>1176</v>
      </c>
      <c r="D7035" s="13" t="s">
        <v>6</v>
      </c>
      <c r="E7035" s="12">
        <v>2017</v>
      </c>
      <c r="F7035" s="12">
        <v>13.332000000000001</v>
      </c>
      <c r="G7035" s="15">
        <f>([1]!Table_1[[#This Row],[총자산]]-[1]!Table_1[[#This Row],[장부가치 자기자본]]+[1]!Table_1[[#This Row],[시가총액]])/[1]!Table_1[[#This Row],[총자산]]</f>
        <v>0.77276864437432613</v>
      </c>
      <c r="H7035" s="14">
        <f>I7035/100000000000</f>
        <v>-0.12182276173999999</v>
      </c>
      <c r="I7035" s="12">
        <v>-12182276174</v>
      </c>
      <c r="J7035" s="12">
        <v>-2.0499999999999998</v>
      </c>
      <c r="K7035" s="10">
        <f>L7035/1000000000000</f>
        <v>2.0074688628590001</v>
      </c>
      <c r="L7035" s="12">
        <v>2007468862859</v>
      </c>
      <c r="M7035" s="12">
        <v>3.16</v>
      </c>
      <c r="N7035" s="12">
        <v>1</v>
      </c>
      <c r="O7035" s="15">
        <f>IF([1]!Table_1[[#This Row],[연도]]=2016,1,0)</f>
        <v>0</v>
      </c>
      <c r="P7035" s="15">
        <f>IF([1]!Table_1[[#This Row],[연도]]=2017,1,0)</f>
        <v>1</v>
      </c>
      <c r="Q7035" s="15">
        <f>IF([1]!Table_1[[#This Row],[연도]]=2018,1,0)</f>
        <v>0</v>
      </c>
      <c r="R7035" s="15">
        <f>IF([1]!Table_1[[#This Row],[연도]]=2019,1,0)</f>
        <v>0</v>
      </c>
      <c r="S7035" s="15">
        <f>IF([1]!Table_1[[#This Row],[연도]]=2020,1,0)</f>
        <v>0</v>
      </c>
      <c r="T7035" s="15">
        <f>IF([1]!Table_1[[#This Row],[연도]]=2021,1,0)</f>
        <v>0</v>
      </c>
      <c r="U7035" s="15">
        <f>IF([1]!Table_1[[#This Row],[연도]]=2022,1,0)</f>
        <v>0</v>
      </c>
      <c r="V7035" s="15">
        <f>IF([1]!Table_1[[#This Row],[연도]]=2023,1,0)</f>
        <v>0</v>
      </c>
      <c r="W7035" s="12">
        <v>1.78</v>
      </c>
      <c r="X7035" s="10">
        <f>Y7035/1000000000000</f>
        <v>0.27163579184999997</v>
      </c>
      <c r="Y7035" s="15">
        <f>[1]!Table_1[[#This Row],[주가]]*[1]!Table_1[[#This Row],[기말주식수]]</f>
        <v>271635791850</v>
      </c>
      <c r="Z7035" s="14">
        <f>AA7035/10</f>
        <v>-2.2297622215275186</v>
      </c>
      <c r="AA7035" s="15">
        <f>[1]!Table_1[[#This Row],[시가총액]]/[1]!Table_1[[#This Row],[당기순이익(세후영업이익)]]</f>
        <v>-22.297622215275187</v>
      </c>
      <c r="AB7035" s="12">
        <v>4053412650</v>
      </c>
    </row>
    <row r="7036" spans="1:28" ht="19.2">
      <c r="A7036" s="10">
        <v>7035</v>
      </c>
      <c r="B7036" s="10">
        <v>200880</v>
      </c>
      <c r="C7036" s="11" t="s">
        <v>1176</v>
      </c>
      <c r="D7036" s="11" t="s">
        <v>6</v>
      </c>
      <c r="E7036" s="10">
        <v>2018</v>
      </c>
      <c r="F7036" s="10">
        <v>-33.399000000000001</v>
      </c>
      <c r="G7036" s="14">
        <f>([1]!Table_1[[#This Row],[총자산]]-[1]!Table_1[[#This Row],[장부가치 자기자본]]+[1]!Table_1[[#This Row],[시가총액]])/[1]!Table_1[[#This Row],[총자산]]</f>
        <v>0.67790842262578532</v>
      </c>
      <c r="H7036" s="14">
        <f>I7036/100000000000</f>
        <v>0.11141717893</v>
      </c>
      <c r="I7036" s="10">
        <v>11141717893</v>
      </c>
      <c r="J7036" s="10">
        <v>-3.89</v>
      </c>
      <c r="K7036" s="10">
        <f>L7036/1000000000000</f>
        <v>1.9068536441749999</v>
      </c>
      <c r="L7036" s="10">
        <v>1906853644175</v>
      </c>
      <c r="M7036" s="10">
        <v>2.85</v>
      </c>
      <c r="N7036" s="10">
        <v>1</v>
      </c>
      <c r="O7036" s="14">
        <f>IF([1]!Table_1[[#This Row],[연도]]=2016,1,0)</f>
        <v>0</v>
      </c>
      <c r="P7036" s="14">
        <f>IF([1]!Table_1[[#This Row],[연도]]=2017,1,0)</f>
        <v>0</v>
      </c>
      <c r="Q7036" s="14">
        <f>IF([1]!Table_1[[#This Row],[연도]]=2018,1,0)</f>
        <v>1</v>
      </c>
      <c r="R7036" s="14">
        <f>IF([1]!Table_1[[#This Row],[연도]]=2019,1,0)</f>
        <v>0</v>
      </c>
      <c r="S7036" s="14">
        <f>IF([1]!Table_1[[#This Row],[연도]]=2020,1,0)</f>
        <v>0</v>
      </c>
      <c r="T7036" s="14">
        <f>IF([1]!Table_1[[#This Row],[연도]]=2021,1,0)</f>
        <v>0</v>
      </c>
      <c r="U7036" s="14">
        <f>IF([1]!Table_1[[#This Row],[연도]]=2022,1,0)</f>
        <v>0</v>
      </c>
      <c r="V7036" s="14">
        <f>IF([1]!Table_1[[#This Row],[연도]]=2023,1,0)</f>
        <v>0</v>
      </c>
      <c r="W7036" s="10">
        <v>1.73</v>
      </c>
      <c r="X7036" s="10">
        <f>Y7036/1000000000000</f>
        <v>0.12027654465</v>
      </c>
      <c r="Y7036" s="14">
        <f>[1]!Table_1[[#This Row],[주가]]*[1]!Table_1[[#This Row],[기말주식수]]</f>
        <v>120276544650</v>
      </c>
      <c r="Z7036" s="14">
        <f>AA7036/10</f>
        <v>1.0795152579259439</v>
      </c>
      <c r="AA7036" s="14">
        <f>[1]!Table_1[[#This Row],[시가총액]]/[1]!Table_1[[#This Row],[당기순이익(세후영업이익)]]</f>
        <v>10.79515257925944</v>
      </c>
      <c r="AB7036" s="10">
        <v>2702275100</v>
      </c>
    </row>
    <row r="7037" spans="1:28" ht="19.2">
      <c r="A7037" s="12">
        <v>7036</v>
      </c>
      <c r="B7037" s="12">
        <v>200880</v>
      </c>
      <c r="C7037" s="13" t="s">
        <v>1176</v>
      </c>
      <c r="D7037" s="13" t="s">
        <v>6</v>
      </c>
      <c r="E7037" s="12">
        <v>2019</v>
      </c>
      <c r="F7037" s="12">
        <v>-5.5910000000000002</v>
      </c>
      <c r="G7037" s="15">
        <f>([1]!Table_1[[#This Row],[총자산]]-[1]!Table_1[[#This Row],[장부가치 자기자본]]+[1]!Table_1[[#This Row],[시가총액]])/[1]!Table_1[[#This Row],[총자산]]</f>
        <v>0.73182758448003027</v>
      </c>
      <c r="H7037" s="14">
        <f>I7037/100000000000</f>
        <v>0.21876293584000001</v>
      </c>
      <c r="I7037" s="12">
        <v>21876293584</v>
      </c>
      <c r="J7037" s="12">
        <v>7.33</v>
      </c>
      <c r="K7037" s="10">
        <f>L7037/1000000000000</f>
        <v>1.976766424325</v>
      </c>
      <c r="L7037" s="12">
        <v>1976766424325</v>
      </c>
      <c r="M7037" s="12">
        <v>2.54</v>
      </c>
      <c r="N7037" s="12">
        <v>1</v>
      </c>
      <c r="O7037" s="15">
        <f>IF([1]!Table_1[[#This Row],[연도]]=2016,1,0)</f>
        <v>0</v>
      </c>
      <c r="P7037" s="15">
        <f>IF([1]!Table_1[[#This Row],[연도]]=2017,1,0)</f>
        <v>0</v>
      </c>
      <c r="Q7037" s="15">
        <f>IF([1]!Table_1[[#This Row],[연도]]=2018,1,0)</f>
        <v>0</v>
      </c>
      <c r="R7037" s="15">
        <f>IF([1]!Table_1[[#This Row],[연도]]=2019,1,0)</f>
        <v>1</v>
      </c>
      <c r="S7037" s="15">
        <f>IF([1]!Table_1[[#This Row],[연도]]=2020,1,0)</f>
        <v>0</v>
      </c>
      <c r="T7037" s="15">
        <f>IF([1]!Table_1[[#This Row],[연도]]=2021,1,0)</f>
        <v>0</v>
      </c>
      <c r="U7037" s="15">
        <f>IF([1]!Table_1[[#This Row],[연도]]=2022,1,0)</f>
        <v>0</v>
      </c>
      <c r="V7037" s="15">
        <f>IF([1]!Table_1[[#This Row],[연도]]=2023,1,0)</f>
        <v>0</v>
      </c>
      <c r="W7037" s="12">
        <v>1.7</v>
      </c>
      <c r="X7037" s="10">
        <f>Y7037/1000000000000</f>
        <v>0.13338533659499999</v>
      </c>
      <c r="Y7037" s="15">
        <f>[1]!Table_1[[#This Row],[주가]]*[1]!Table_1[[#This Row],[기말주식수]]</f>
        <v>133385336595</v>
      </c>
      <c r="Z7037" s="14">
        <f>AA7037/10</f>
        <v>0.60972548243984104</v>
      </c>
      <c r="AA7037" s="15">
        <f>[1]!Table_1[[#This Row],[시가총액]]/[1]!Table_1[[#This Row],[당기순이익(세후영업이익)]]</f>
        <v>6.0972548243984104</v>
      </c>
      <c r="AB7037" s="12">
        <v>2702275100</v>
      </c>
    </row>
    <row r="7038" spans="1:28" ht="19.2">
      <c r="A7038" s="10">
        <v>7037</v>
      </c>
      <c r="B7038" s="10">
        <v>200880</v>
      </c>
      <c r="C7038" s="11" t="s">
        <v>1176</v>
      </c>
      <c r="D7038" s="11" t="s">
        <v>6</v>
      </c>
      <c r="E7038" s="10">
        <v>2020</v>
      </c>
      <c r="F7038" s="10">
        <v>-6.6180000000000003</v>
      </c>
      <c r="G7038" s="14">
        <f>([1]!Table_1[[#This Row],[총자산]]-[1]!Table_1[[#This Row],[장부가치 자기자본]]+[1]!Table_1[[#This Row],[시가총액]])/[1]!Table_1[[#This Row],[총자산]]</f>
        <v>0.7592812313503764</v>
      </c>
      <c r="H7038" s="14">
        <f>I7038/100000000000</f>
        <v>0.48464737433999999</v>
      </c>
      <c r="I7038" s="10">
        <v>48464737434</v>
      </c>
      <c r="J7038" s="10">
        <v>-0.92</v>
      </c>
      <c r="K7038" s="10">
        <f>L7038/1000000000000</f>
        <v>1.962384593266</v>
      </c>
      <c r="L7038" s="10">
        <v>1962384593266</v>
      </c>
      <c r="M7038" s="10">
        <v>1.95</v>
      </c>
      <c r="N7038" s="10">
        <v>1</v>
      </c>
      <c r="O7038" s="14">
        <f>IF([1]!Table_1[[#This Row],[연도]]=2016,1,0)</f>
        <v>0</v>
      </c>
      <c r="P7038" s="14">
        <f>IF([1]!Table_1[[#This Row],[연도]]=2017,1,0)</f>
        <v>0</v>
      </c>
      <c r="Q7038" s="14">
        <f>IF([1]!Table_1[[#This Row],[연도]]=2018,1,0)</f>
        <v>0</v>
      </c>
      <c r="R7038" s="14">
        <f>IF([1]!Table_1[[#This Row],[연도]]=2019,1,0)</f>
        <v>0</v>
      </c>
      <c r="S7038" s="14">
        <f>IF([1]!Table_1[[#This Row],[연도]]=2020,1,0)</f>
        <v>1</v>
      </c>
      <c r="T7038" s="14">
        <f>IF([1]!Table_1[[#This Row],[연도]]=2021,1,0)</f>
        <v>0</v>
      </c>
      <c r="U7038" s="14">
        <f>IF([1]!Table_1[[#This Row],[연도]]=2022,1,0)</f>
        <v>0</v>
      </c>
      <c r="V7038" s="14">
        <f>IF([1]!Table_1[[#This Row],[연도]]=2023,1,0)</f>
        <v>0</v>
      </c>
      <c r="W7038" s="10">
        <v>1.46</v>
      </c>
      <c r="X7038" s="10">
        <f>Y7038/1000000000000</f>
        <v>0.19784815884000001</v>
      </c>
      <c r="Y7038" s="14">
        <f>[1]!Table_1[[#This Row],[주가]]*[1]!Table_1[[#This Row],[기말주식수]]</f>
        <v>197848158840</v>
      </c>
      <c r="Z7038" s="14">
        <f>AA7038/10</f>
        <v>0.40823115798250748</v>
      </c>
      <c r="AA7038" s="14">
        <f>[1]!Table_1[[#This Row],[시가총액]]/[1]!Table_1[[#This Row],[당기순이익(세후영업이익)]]</f>
        <v>4.0823115798250749</v>
      </c>
      <c r="AB7038" s="10">
        <v>2702275100</v>
      </c>
    </row>
    <row r="7039" spans="1:28" ht="19.2">
      <c r="A7039" s="12">
        <v>7038</v>
      </c>
      <c r="B7039" s="12">
        <v>200880</v>
      </c>
      <c r="C7039" s="13" t="s">
        <v>1176</v>
      </c>
      <c r="D7039" s="13" t="s">
        <v>6</v>
      </c>
      <c r="E7039" s="12">
        <v>2021</v>
      </c>
      <c r="F7039" s="12">
        <v>13.628</v>
      </c>
      <c r="G7039" s="15">
        <f>([1]!Table_1[[#This Row],[총자산]]-[1]!Table_1[[#This Row],[장부가치 자기자본]]+[1]!Table_1[[#This Row],[시가총액]])/[1]!Table_1[[#This Row],[총자산]]</f>
        <v>0.71673782586678647</v>
      </c>
      <c r="H7039" s="14">
        <f>I7039/100000000000</f>
        <v>0.65969055459000003</v>
      </c>
      <c r="I7039" s="12">
        <v>65969055459</v>
      </c>
      <c r="J7039" s="12">
        <v>-0.74</v>
      </c>
      <c r="K7039" s="10">
        <f>L7039/1000000000000</f>
        <v>2.1800658987569999</v>
      </c>
      <c r="L7039" s="12">
        <v>2180065898757</v>
      </c>
      <c r="M7039" s="12">
        <v>1.46</v>
      </c>
      <c r="N7039" s="12">
        <v>1</v>
      </c>
      <c r="O7039" s="15">
        <f>IF([1]!Table_1[[#This Row],[연도]]=2016,1,0)</f>
        <v>0</v>
      </c>
      <c r="P7039" s="15">
        <f>IF([1]!Table_1[[#This Row],[연도]]=2017,1,0)</f>
        <v>0</v>
      </c>
      <c r="Q7039" s="15">
        <f>IF([1]!Table_1[[#This Row],[연도]]=2018,1,0)</f>
        <v>0</v>
      </c>
      <c r="R7039" s="15">
        <f>IF([1]!Table_1[[#This Row],[연도]]=2019,1,0)</f>
        <v>0</v>
      </c>
      <c r="S7039" s="15">
        <f>IF([1]!Table_1[[#This Row],[연도]]=2020,1,0)</f>
        <v>0</v>
      </c>
      <c r="T7039" s="15">
        <f>IF([1]!Table_1[[#This Row],[연도]]=2021,1,0)</f>
        <v>1</v>
      </c>
      <c r="U7039" s="15">
        <f>IF([1]!Table_1[[#This Row],[연도]]=2022,1,0)</f>
        <v>0</v>
      </c>
      <c r="V7039" s="15">
        <f>IF([1]!Table_1[[#This Row],[연도]]=2023,1,0)</f>
        <v>0</v>
      </c>
      <c r="W7039" s="12">
        <v>1.02</v>
      </c>
      <c r="X7039" s="10">
        <f>Y7039/1000000000000</f>
        <v>0.19055048085000001</v>
      </c>
      <c r="Y7039" s="15">
        <f>[1]!Table_1[[#This Row],[주가]]*[1]!Table_1[[#This Row],[기말주식수]]</f>
        <v>190550480850</v>
      </c>
      <c r="Z7039" s="14">
        <f>AA7039/10</f>
        <v>0.28884827821800146</v>
      </c>
      <c r="AA7039" s="15">
        <f>[1]!Table_1[[#This Row],[시가총액]]/[1]!Table_1[[#This Row],[당기순이익(세후영업이익)]]</f>
        <v>2.8884827821800148</v>
      </c>
      <c r="AB7039" s="12">
        <v>4053412650</v>
      </c>
    </row>
    <row r="7040" spans="1:28" ht="19.2">
      <c r="A7040" s="10">
        <v>7039</v>
      </c>
      <c r="B7040" s="10">
        <v>200880</v>
      </c>
      <c r="C7040" s="11" t="s">
        <v>1176</v>
      </c>
      <c r="D7040" s="11" t="s">
        <v>6</v>
      </c>
      <c r="E7040" s="10">
        <v>2022</v>
      </c>
      <c r="F7040" s="10">
        <v>6.7030000000000003</v>
      </c>
      <c r="G7040" s="14">
        <f>([1]!Table_1[[#This Row],[총자산]]-[1]!Table_1[[#This Row],[장부가치 자기자본]]+[1]!Table_1[[#This Row],[시가총액]])/[1]!Table_1[[#This Row],[총자산]]</f>
        <v>0.71795381218721843</v>
      </c>
      <c r="H7040" s="14">
        <f>I7040/100000000000</f>
        <v>1.50682</v>
      </c>
      <c r="I7040" s="10">
        <v>150682000000</v>
      </c>
      <c r="J7040" s="10">
        <v>7.81</v>
      </c>
      <c r="K7040" s="10">
        <f>L7040/1000000000000</f>
        <v>2.8452533699539999</v>
      </c>
      <c r="L7040" s="10">
        <v>2845253369954</v>
      </c>
      <c r="M7040" s="10">
        <v>1.85</v>
      </c>
      <c r="N7040" s="10">
        <v>1</v>
      </c>
      <c r="O7040" s="14">
        <f>IF([1]!Table_1[[#This Row],[연도]]=2016,1,0)</f>
        <v>0</v>
      </c>
      <c r="P7040" s="14">
        <f>IF([1]!Table_1[[#This Row],[연도]]=2017,1,0)</f>
        <v>0</v>
      </c>
      <c r="Q7040" s="14">
        <f>IF([1]!Table_1[[#This Row],[연도]]=2018,1,0)</f>
        <v>0</v>
      </c>
      <c r="R7040" s="14">
        <f>IF([1]!Table_1[[#This Row],[연도]]=2019,1,0)</f>
        <v>0</v>
      </c>
      <c r="S7040" s="14">
        <f>IF([1]!Table_1[[#This Row],[연도]]=2020,1,0)</f>
        <v>0</v>
      </c>
      <c r="T7040" s="14">
        <f>IF([1]!Table_1[[#This Row],[연도]]=2021,1,0)</f>
        <v>0</v>
      </c>
      <c r="U7040" s="14">
        <f>IF([1]!Table_1[[#This Row],[연도]]=2022,1,0)</f>
        <v>1</v>
      </c>
      <c r="V7040" s="14">
        <f>IF([1]!Table_1[[#This Row],[연도]]=2023,1,0)</f>
        <v>0</v>
      </c>
      <c r="W7040" s="10">
        <v>2.2599999999999998</v>
      </c>
      <c r="X7040" s="10">
        <f>Y7040/1000000000000</f>
        <v>0.21244351482000001</v>
      </c>
      <c r="Y7040" s="14">
        <f>[1]!Table_1[[#This Row],[주가]]*[1]!Table_1[[#This Row],[기말주식수]]</f>
        <v>212443514820</v>
      </c>
      <c r="Z7040" s="14">
        <f>AA7040/10</f>
        <v>0.14098798451042593</v>
      </c>
      <c r="AA7040" s="14">
        <f>[1]!Table_1[[#This Row],[시가총액]]/[1]!Table_1[[#This Row],[당기순이익(세후영업이익)]]</f>
        <v>1.4098798451042593</v>
      </c>
      <c r="AB7040" s="10">
        <v>4053412650</v>
      </c>
    </row>
    <row r="7041" spans="1:28" ht="19.2">
      <c r="A7041" s="12">
        <v>7040</v>
      </c>
      <c r="B7041" s="12">
        <v>200880</v>
      </c>
      <c r="C7041" s="13" t="s">
        <v>1176</v>
      </c>
      <c r="D7041" s="13" t="s">
        <v>6</v>
      </c>
      <c r="E7041" s="12">
        <v>2023</v>
      </c>
      <c r="F7041" s="12">
        <v>3.2949999999999999</v>
      </c>
      <c r="G7041" s="15">
        <f>([1]!Table_1[[#This Row],[총자산]]-[1]!Table_1[[#This Row],[장부가치 자기자본]]+[1]!Table_1[[#This Row],[시가총액]])/[1]!Table_1[[#This Row],[총자산]]</f>
        <v>0.82730903707539849</v>
      </c>
      <c r="H7041" s="14">
        <f>I7041/100000000000</f>
        <v>1.9311</v>
      </c>
      <c r="I7041" s="12">
        <v>193110000000</v>
      </c>
      <c r="J7041" s="12">
        <v>22.15</v>
      </c>
      <c r="K7041" s="10">
        <f>L7041/1000000000000</f>
        <v>3.5742655600350002</v>
      </c>
      <c r="L7041" s="12">
        <v>3574265560035</v>
      </c>
      <c r="M7041" s="12">
        <v>1.86</v>
      </c>
      <c r="N7041" s="12">
        <v>1</v>
      </c>
      <c r="O7041" s="15">
        <f>IF([1]!Table_1[[#This Row],[연도]]=2016,1,0)</f>
        <v>0</v>
      </c>
      <c r="P7041" s="15">
        <f>IF([1]!Table_1[[#This Row],[연도]]=2017,1,0)</f>
        <v>0</v>
      </c>
      <c r="Q7041" s="15">
        <f>IF([1]!Table_1[[#This Row],[연도]]=2018,1,0)</f>
        <v>0</v>
      </c>
      <c r="R7041" s="15">
        <f>IF([1]!Table_1[[#This Row],[연도]]=2019,1,0)</f>
        <v>0</v>
      </c>
      <c r="S7041" s="15">
        <f>IF([1]!Table_1[[#This Row],[연도]]=2020,1,0)</f>
        <v>0</v>
      </c>
      <c r="T7041" s="15">
        <f>IF([1]!Table_1[[#This Row],[연도]]=2021,1,0)</f>
        <v>0</v>
      </c>
      <c r="U7041" s="15">
        <f>IF([1]!Table_1[[#This Row],[연도]]=2022,1,0)</f>
        <v>0</v>
      </c>
      <c r="V7041" s="15">
        <f>IF([1]!Table_1[[#This Row],[연도]]=2023,1,0)</f>
        <v>1</v>
      </c>
      <c r="W7041" s="12">
        <v>2.09</v>
      </c>
      <c r="X7041" s="10">
        <f>Y7041/1000000000000</f>
        <v>0.51840542166000003</v>
      </c>
      <c r="Y7041" s="15">
        <f>[1]!Table_1[[#This Row],[주가]]*[1]!Table_1[[#This Row],[기말주식수]]</f>
        <v>518405421660</v>
      </c>
      <c r="Z7041" s="14">
        <f>AA7041/10</f>
        <v>0.2684508423489203</v>
      </c>
      <c r="AA7041" s="15">
        <f>[1]!Table_1[[#This Row],[시가총액]]/[1]!Table_1[[#This Row],[당기순이익(세후영업이익)]]</f>
        <v>2.6845084234892029</v>
      </c>
      <c r="AB7041" s="12">
        <v>5404550200</v>
      </c>
    </row>
    <row r="7042" spans="1:28" ht="19.2">
      <c r="A7042" s="10">
        <v>7041</v>
      </c>
      <c r="B7042" s="10">
        <v>201490</v>
      </c>
      <c r="C7042" s="11" t="s">
        <v>1177</v>
      </c>
      <c r="D7042" s="11" t="s">
        <v>20</v>
      </c>
      <c r="E7042" s="10">
        <v>2020</v>
      </c>
      <c r="F7042" s="10">
        <v>6.9050000000000002</v>
      </c>
      <c r="G7042" s="14">
        <f>([1]!Table_1[[#This Row],[총자산]]-[1]!Table_1[[#This Row],[장부가치 자기자본]]+[1]!Table_1[[#This Row],[시가총액]])/[1]!Table_1[[#This Row],[총자산]]</f>
        <v>1.1259132022433158</v>
      </c>
      <c r="H7042" s="14">
        <f>I7042/100000000000</f>
        <v>0.44593313508999999</v>
      </c>
      <c r="I7042" s="10">
        <v>44593313509</v>
      </c>
      <c r="J7042" s="10">
        <v>24.31</v>
      </c>
      <c r="K7042" s="10">
        <f>L7042/1000000000000</f>
        <v>0.130704854427</v>
      </c>
      <c r="L7042" s="10">
        <v>130704854427</v>
      </c>
      <c r="M7042" s="10">
        <v>10.52</v>
      </c>
      <c r="N7042" s="10">
        <v>1</v>
      </c>
      <c r="O7042" s="14">
        <f>IF([1]!Table_1[[#This Row],[연도]]=2016,1,0)</f>
        <v>0</v>
      </c>
      <c r="P7042" s="14">
        <f>IF([1]!Table_1[[#This Row],[연도]]=2017,1,0)</f>
        <v>0</v>
      </c>
      <c r="Q7042" s="14">
        <f>IF([1]!Table_1[[#This Row],[연도]]=2018,1,0)</f>
        <v>0</v>
      </c>
      <c r="R7042" s="14">
        <f>IF([1]!Table_1[[#This Row],[연도]]=2019,1,0)</f>
        <v>0</v>
      </c>
      <c r="S7042" s="14">
        <f>IF([1]!Table_1[[#This Row],[연도]]=2020,1,0)</f>
        <v>1</v>
      </c>
      <c r="T7042" s="14">
        <f>IF([1]!Table_1[[#This Row],[연도]]=2021,1,0)</f>
        <v>0</v>
      </c>
      <c r="U7042" s="14">
        <f>IF([1]!Table_1[[#This Row],[연도]]=2022,1,0)</f>
        <v>0</v>
      </c>
      <c r="V7042" s="14">
        <f>IF([1]!Table_1[[#This Row],[연도]]=2023,1,0)</f>
        <v>0</v>
      </c>
      <c r="W7042" s="10">
        <v>0.2</v>
      </c>
      <c r="X7042" s="10">
        <f>Y7042/1000000000000</f>
        <v>0.1925478632</v>
      </c>
      <c r="Y7042" s="14">
        <f>[1]!Table_1[[#This Row],[주가]]*[1]!Table_1[[#This Row],[기말주식수]]</f>
        <v>192547863200</v>
      </c>
      <c r="Z7042" s="14">
        <f>AA7042/10</f>
        <v>0.43178640035605165</v>
      </c>
      <c r="AA7042" s="14">
        <f>[1]!Table_1[[#This Row],[시가총액]]/[1]!Table_1[[#This Row],[당기순이익(세후영업이익)]]</f>
        <v>4.3178640035605165</v>
      </c>
      <c r="AB7042" s="10">
        <v>2031755050</v>
      </c>
    </row>
    <row r="7043" spans="1:28" ht="19.2">
      <c r="A7043" s="12">
        <v>7042</v>
      </c>
      <c r="B7043" s="12">
        <v>203450</v>
      </c>
      <c r="C7043" s="13" t="s">
        <v>1178</v>
      </c>
      <c r="D7043" s="13" t="s">
        <v>20</v>
      </c>
      <c r="E7043" s="12">
        <v>2017</v>
      </c>
      <c r="F7043" s="12">
        <v>54.957999999999998</v>
      </c>
      <c r="G7043" s="15">
        <f>([1]!Table_1[[#This Row],[총자산]]-[1]!Table_1[[#This Row],[장부가치 자기자본]]+[1]!Table_1[[#This Row],[시가총액]])/[1]!Table_1[[#This Row],[총자산]]</f>
        <v>1.2623069899007373</v>
      </c>
      <c r="H7043" s="14">
        <f>I7043/100000000000</f>
        <v>2.2355476129999999E-2</v>
      </c>
      <c r="I7043" s="12">
        <v>2235547613</v>
      </c>
      <c r="J7043" s="12">
        <v>-5.31</v>
      </c>
      <c r="K7043" s="10">
        <f>L7043/1000000000000</f>
        <v>3.7341656042000002E-2</v>
      </c>
      <c r="L7043" s="12">
        <v>37341656042</v>
      </c>
      <c r="M7043" s="12">
        <v>4.67</v>
      </c>
      <c r="N7043" s="12">
        <v>1</v>
      </c>
      <c r="O7043" s="15">
        <f>IF([1]!Table_1[[#This Row],[연도]]=2016,1,0)</f>
        <v>0</v>
      </c>
      <c r="P7043" s="15">
        <f>IF([1]!Table_1[[#This Row],[연도]]=2017,1,0)</f>
        <v>1</v>
      </c>
      <c r="Q7043" s="15">
        <f>IF([1]!Table_1[[#This Row],[연도]]=2018,1,0)</f>
        <v>0</v>
      </c>
      <c r="R7043" s="15">
        <f>IF([1]!Table_1[[#This Row],[연도]]=2019,1,0)</f>
        <v>0</v>
      </c>
      <c r="S7043" s="15">
        <f>IF([1]!Table_1[[#This Row],[연도]]=2020,1,0)</f>
        <v>0</v>
      </c>
      <c r="T7043" s="15">
        <f>IF([1]!Table_1[[#This Row],[연도]]=2021,1,0)</f>
        <v>0</v>
      </c>
      <c r="U7043" s="15">
        <f>IF([1]!Table_1[[#This Row],[연도]]=2022,1,0)</f>
        <v>0</v>
      </c>
      <c r="V7043" s="15">
        <f>IF([1]!Table_1[[#This Row],[연도]]=2023,1,0)</f>
        <v>0</v>
      </c>
      <c r="W7043" s="12">
        <v>0.78</v>
      </c>
      <c r="X7043" s="10">
        <f>Y7043/1000000000000</f>
        <v>4.4183811070000002E-2</v>
      </c>
      <c r="Y7043" s="15">
        <f>[1]!Table_1[[#This Row],[주가]]*[1]!Table_1[[#This Row],[기말주식수]]</f>
        <v>44183811070</v>
      </c>
      <c r="Z7043" s="14">
        <f>AA7043/10</f>
        <v>1.9764200419201718</v>
      </c>
      <c r="AA7043" s="15">
        <f>[1]!Table_1[[#This Row],[시가총액]]/[1]!Table_1[[#This Row],[당기순이익(세후영업이익)]]</f>
        <v>19.764200419201718</v>
      </c>
      <c r="AB7043" s="12">
        <v>989792300</v>
      </c>
    </row>
    <row r="7044" spans="1:28" ht="19.2">
      <c r="A7044" s="10">
        <v>7043</v>
      </c>
      <c r="B7044" s="10">
        <v>203450</v>
      </c>
      <c r="C7044" s="11" t="s">
        <v>1178</v>
      </c>
      <c r="D7044" s="11" t="s">
        <v>20</v>
      </c>
      <c r="E7044" s="10">
        <v>2018</v>
      </c>
      <c r="F7044" s="10">
        <v>27.218</v>
      </c>
      <c r="G7044" s="14">
        <f>([1]!Table_1[[#This Row],[총자산]]-[1]!Table_1[[#This Row],[장부가치 자기자본]]+[1]!Table_1[[#This Row],[시가총액]])/[1]!Table_1[[#This Row],[총자산]]</f>
        <v>1.1316134164045446</v>
      </c>
      <c r="H7044" s="14">
        <f>I7044/100000000000</f>
        <v>3.2326041129999997E-2</v>
      </c>
      <c r="I7044" s="10">
        <v>3232604113</v>
      </c>
      <c r="J7044" s="10">
        <v>-0.99</v>
      </c>
      <c r="K7044" s="10">
        <f>L7044/1000000000000</f>
        <v>3.5975303182999997E-2</v>
      </c>
      <c r="L7044" s="10">
        <v>35975303183</v>
      </c>
      <c r="M7044" s="10">
        <v>3.3</v>
      </c>
      <c r="N7044" s="10">
        <v>1</v>
      </c>
      <c r="O7044" s="14">
        <f>IF([1]!Table_1[[#This Row],[연도]]=2016,1,0)</f>
        <v>0</v>
      </c>
      <c r="P7044" s="14">
        <f>IF([1]!Table_1[[#This Row],[연도]]=2017,1,0)</f>
        <v>0</v>
      </c>
      <c r="Q7044" s="14">
        <f>IF([1]!Table_1[[#This Row],[연도]]=2018,1,0)</f>
        <v>1</v>
      </c>
      <c r="R7044" s="14">
        <f>IF([1]!Table_1[[#This Row],[연도]]=2019,1,0)</f>
        <v>0</v>
      </c>
      <c r="S7044" s="14">
        <f>IF([1]!Table_1[[#This Row],[연도]]=2020,1,0)</f>
        <v>0</v>
      </c>
      <c r="T7044" s="14">
        <f>IF([1]!Table_1[[#This Row],[연도]]=2021,1,0)</f>
        <v>0</v>
      </c>
      <c r="U7044" s="14">
        <f>IF([1]!Table_1[[#This Row],[연도]]=2022,1,0)</f>
        <v>0</v>
      </c>
      <c r="V7044" s="14">
        <f>IF([1]!Table_1[[#This Row],[연도]]=2023,1,0)</f>
        <v>0</v>
      </c>
      <c r="W7044" s="10">
        <v>0.77</v>
      </c>
      <c r="X7044" s="10">
        <f>Y7044/1000000000000</f>
        <v>3.8752578480000001E-2</v>
      </c>
      <c r="Y7044" s="14">
        <f>[1]!Table_1[[#This Row],[주가]]*[1]!Table_1[[#This Row],[기말주식수]]</f>
        <v>38752578480</v>
      </c>
      <c r="Z7044" s="14">
        <f>AA7044/10</f>
        <v>1.1988037237271187</v>
      </c>
      <c r="AA7044" s="14">
        <f>[1]!Table_1[[#This Row],[시가총액]]/[1]!Table_1[[#This Row],[당기순이익(세후영업이익)]]</f>
        <v>11.988037237271188</v>
      </c>
      <c r="AB7044" s="10">
        <v>968676240</v>
      </c>
    </row>
    <row r="7045" spans="1:28" ht="19.2">
      <c r="A7045" s="12">
        <v>7044</v>
      </c>
      <c r="B7045" s="12">
        <v>203450</v>
      </c>
      <c r="C7045" s="13" t="s">
        <v>1178</v>
      </c>
      <c r="D7045" s="13" t="s">
        <v>20</v>
      </c>
      <c r="E7045" s="12">
        <v>2019</v>
      </c>
      <c r="F7045" s="12">
        <v>22.997</v>
      </c>
      <c r="G7045" s="15">
        <f>([1]!Table_1[[#This Row],[총자산]]-[1]!Table_1[[#This Row],[장부가치 자기자본]]+[1]!Table_1[[#This Row],[시가총액]])/[1]!Table_1[[#This Row],[총자산]]</f>
        <v>1.1143457704607826</v>
      </c>
      <c r="H7045" s="14">
        <f>I7045/100000000000</f>
        <v>3.4824311529999999E-2</v>
      </c>
      <c r="I7045" s="12">
        <v>3482431153</v>
      </c>
      <c r="J7045" s="12">
        <v>12.91</v>
      </c>
      <c r="K7045" s="10">
        <f>L7045/1000000000000</f>
        <v>4.0989879579999999E-2</v>
      </c>
      <c r="L7045" s="12">
        <v>40989879580</v>
      </c>
      <c r="M7045" s="12">
        <v>2.72</v>
      </c>
      <c r="N7045" s="12">
        <v>1</v>
      </c>
      <c r="O7045" s="15">
        <f>IF([1]!Table_1[[#This Row],[연도]]=2016,1,0)</f>
        <v>0</v>
      </c>
      <c r="P7045" s="15">
        <f>IF([1]!Table_1[[#This Row],[연도]]=2017,1,0)</f>
        <v>0</v>
      </c>
      <c r="Q7045" s="15">
        <f>IF([1]!Table_1[[#This Row],[연도]]=2018,1,0)</f>
        <v>0</v>
      </c>
      <c r="R7045" s="15">
        <f>IF([1]!Table_1[[#This Row],[연도]]=2019,1,0)</f>
        <v>1</v>
      </c>
      <c r="S7045" s="15">
        <f>IF([1]!Table_1[[#This Row],[연도]]=2020,1,0)</f>
        <v>0</v>
      </c>
      <c r="T7045" s="15">
        <f>IF([1]!Table_1[[#This Row],[연도]]=2021,1,0)</f>
        <v>0</v>
      </c>
      <c r="U7045" s="15">
        <f>IF([1]!Table_1[[#This Row],[연도]]=2022,1,0)</f>
        <v>0</v>
      </c>
      <c r="V7045" s="15">
        <f>IF([1]!Table_1[[#This Row],[연도]]=2023,1,0)</f>
        <v>0</v>
      </c>
      <c r="W7045" s="12">
        <v>0.5</v>
      </c>
      <c r="X7045" s="10">
        <f>Y7045/1000000000000</f>
        <v>4.0807639460000003E-2</v>
      </c>
      <c r="Y7045" s="15">
        <f>[1]!Table_1[[#This Row],[주가]]*[1]!Table_1[[#This Row],[기말주식수]]</f>
        <v>40807639460</v>
      </c>
      <c r="Z7045" s="14">
        <f>AA7045/10</f>
        <v>1.1718146796626707</v>
      </c>
      <c r="AA7045" s="15">
        <f>[1]!Table_1[[#This Row],[시가총액]]/[1]!Table_1[[#This Row],[당기순이익(세후영업이익)]]</f>
        <v>11.718146796626707</v>
      </c>
      <c r="AB7045" s="12">
        <v>941056060</v>
      </c>
    </row>
    <row r="7046" spans="1:28" ht="19.2">
      <c r="A7046" s="10">
        <v>7045</v>
      </c>
      <c r="B7046" s="10">
        <v>203450</v>
      </c>
      <c r="C7046" s="11" t="s">
        <v>1178</v>
      </c>
      <c r="D7046" s="11" t="s">
        <v>20</v>
      </c>
      <c r="E7046" s="10">
        <v>2020</v>
      </c>
      <c r="F7046" s="10">
        <v>42.969000000000001</v>
      </c>
      <c r="G7046" s="14">
        <f>([1]!Table_1[[#This Row],[총자산]]-[1]!Table_1[[#This Row],[장부가치 자기자본]]+[1]!Table_1[[#This Row],[시가총액]])/[1]!Table_1[[#This Row],[총자산]]</f>
        <v>1.4588635502842338</v>
      </c>
      <c r="H7046" s="14">
        <f>I7046/100000000000</f>
        <v>2.3513106419999999E-2</v>
      </c>
      <c r="I7046" s="10">
        <v>2351310642</v>
      </c>
      <c r="J7046" s="10">
        <v>7.84</v>
      </c>
      <c r="K7046" s="10">
        <f>L7046/1000000000000</f>
        <v>4.3789955557999999E-2</v>
      </c>
      <c r="L7046" s="10">
        <v>43789955558</v>
      </c>
      <c r="M7046" s="10">
        <v>2.87</v>
      </c>
      <c r="N7046" s="10">
        <v>1</v>
      </c>
      <c r="O7046" s="14">
        <f>IF([1]!Table_1[[#This Row],[연도]]=2016,1,0)</f>
        <v>0</v>
      </c>
      <c r="P7046" s="14">
        <f>IF([1]!Table_1[[#This Row],[연도]]=2017,1,0)</f>
        <v>0</v>
      </c>
      <c r="Q7046" s="14">
        <f>IF([1]!Table_1[[#This Row],[연도]]=2018,1,0)</f>
        <v>0</v>
      </c>
      <c r="R7046" s="14">
        <f>IF([1]!Table_1[[#This Row],[연도]]=2019,1,0)</f>
        <v>0</v>
      </c>
      <c r="S7046" s="14">
        <f>IF([1]!Table_1[[#This Row],[연도]]=2020,1,0)</f>
        <v>1</v>
      </c>
      <c r="T7046" s="14">
        <f>IF([1]!Table_1[[#This Row],[연도]]=2021,1,0)</f>
        <v>0</v>
      </c>
      <c r="U7046" s="14">
        <f>IF([1]!Table_1[[#This Row],[연도]]=2022,1,0)</f>
        <v>0</v>
      </c>
      <c r="V7046" s="14">
        <f>IF([1]!Table_1[[#This Row],[연도]]=2023,1,0)</f>
        <v>0</v>
      </c>
      <c r="W7046" s="10">
        <v>0.36</v>
      </c>
      <c r="X7046" s="10">
        <f>Y7046/1000000000000</f>
        <v>6.2532569819999995E-2</v>
      </c>
      <c r="Y7046" s="14">
        <f>[1]!Table_1[[#This Row],[주가]]*[1]!Table_1[[#This Row],[기말주식수]]</f>
        <v>62532569820</v>
      </c>
      <c r="Z7046" s="14">
        <f>AA7046/10</f>
        <v>2.6594771742627108</v>
      </c>
      <c r="AA7046" s="14">
        <f>[1]!Table_1[[#This Row],[시가총액]]/[1]!Table_1[[#This Row],[당기순이익(세후영업이익)]]</f>
        <v>26.594771742627106</v>
      </c>
      <c r="AB7046" s="10">
        <v>939726060</v>
      </c>
    </row>
    <row r="7047" spans="1:28" ht="19.2">
      <c r="A7047" s="12">
        <v>7046</v>
      </c>
      <c r="B7047" s="12">
        <v>203450</v>
      </c>
      <c r="C7047" s="13" t="s">
        <v>1178</v>
      </c>
      <c r="D7047" s="13" t="s">
        <v>20</v>
      </c>
      <c r="E7047" s="12">
        <v>2023</v>
      </c>
      <c r="F7047" s="12">
        <v>29.436</v>
      </c>
      <c r="G7047" s="15">
        <f>([1]!Table_1[[#This Row],[총자산]]-[1]!Table_1[[#This Row],[장부가치 자기자본]]+[1]!Table_1[[#This Row],[시가총액]])/[1]!Table_1[[#This Row],[총자산]]</f>
        <v>1.1526284317983306</v>
      </c>
      <c r="H7047" s="14">
        <f>I7047/100000000000</f>
        <v>1.5679126259999999E-2</v>
      </c>
      <c r="I7047" s="12">
        <v>1567912626</v>
      </c>
      <c r="J7047" s="12">
        <v>7.22</v>
      </c>
      <c r="K7047" s="10">
        <f>L7047/1000000000000</f>
        <v>5.1382692333000003E-2</v>
      </c>
      <c r="L7047" s="12">
        <v>51382692333</v>
      </c>
      <c r="M7047" s="12">
        <v>2.92</v>
      </c>
      <c r="N7047" s="12">
        <v>1</v>
      </c>
      <c r="O7047" s="15">
        <f>IF([1]!Table_1[[#This Row],[연도]]=2016,1,0)</f>
        <v>0</v>
      </c>
      <c r="P7047" s="15">
        <f>IF([1]!Table_1[[#This Row],[연도]]=2017,1,0)</f>
        <v>0</v>
      </c>
      <c r="Q7047" s="15">
        <f>IF([1]!Table_1[[#This Row],[연도]]=2018,1,0)</f>
        <v>0</v>
      </c>
      <c r="R7047" s="15">
        <f>IF([1]!Table_1[[#This Row],[연도]]=2019,1,0)</f>
        <v>0</v>
      </c>
      <c r="S7047" s="15">
        <f>IF([1]!Table_1[[#This Row],[연도]]=2020,1,0)</f>
        <v>0</v>
      </c>
      <c r="T7047" s="15">
        <f>IF([1]!Table_1[[#This Row],[연도]]=2021,1,0)</f>
        <v>0</v>
      </c>
      <c r="U7047" s="15">
        <f>IF([1]!Table_1[[#This Row],[연도]]=2022,1,0)</f>
        <v>0</v>
      </c>
      <c r="V7047" s="15">
        <f>IF([1]!Table_1[[#This Row],[연도]]=2023,1,0)</f>
        <v>1</v>
      </c>
      <c r="W7047" s="12">
        <v>0.23</v>
      </c>
      <c r="X7047" s="10">
        <f>Y7047/1000000000000</f>
        <v>4.9027883379999998E-2</v>
      </c>
      <c r="Y7047" s="15">
        <f>[1]!Table_1[[#This Row],[주가]]*[1]!Table_1[[#This Row],[기말주식수]]</f>
        <v>49027883380</v>
      </c>
      <c r="Z7047" s="14">
        <f>AA7047/10</f>
        <v>3.1269525206310829</v>
      </c>
      <c r="AA7047" s="15">
        <f>[1]!Table_1[[#This Row],[시가총액]]/[1]!Table_1[[#This Row],[당기순이익(세후영업이익)]]</f>
        <v>31.269525206310828</v>
      </c>
      <c r="AB7047" s="12">
        <v>903386610</v>
      </c>
    </row>
    <row r="7048" spans="1:28" ht="19.2">
      <c r="A7048" s="10">
        <v>7047</v>
      </c>
      <c r="B7048" s="10">
        <v>204020</v>
      </c>
      <c r="C7048" s="11" t="s">
        <v>1179</v>
      </c>
      <c r="D7048" s="11" t="s">
        <v>20</v>
      </c>
      <c r="E7048" s="10">
        <v>2019</v>
      </c>
      <c r="F7048" s="10">
        <v>38.670999999999999</v>
      </c>
      <c r="G7048" s="14">
        <f>([1]!Table_1[[#This Row],[총자산]]-[1]!Table_1[[#This Row],[장부가치 자기자본]]+[1]!Table_1[[#This Row],[시가총액]])/[1]!Table_1[[#This Row],[총자산]]</f>
        <v>0.80499769837002588</v>
      </c>
      <c r="H7048" s="14">
        <f>I7048/100000000000</f>
        <v>2.913982251E-2</v>
      </c>
      <c r="I7048" s="10">
        <v>2913982251</v>
      </c>
      <c r="J7048" s="10">
        <v>-3.76</v>
      </c>
      <c r="K7048" s="10">
        <f>L7048/1000000000000</f>
        <v>0.123079831239</v>
      </c>
      <c r="L7048" s="10">
        <v>123079831239</v>
      </c>
      <c r="M7048" s="10">
        <v>3.1</v>
      </c>
      <c r="N7048" s="10">
        <v>1</v>
      </c>
      <c r="O7048" s="14">
        <f>IF([1]!Table_1[[#This Row],[연도]]=2016,1,0)</f>
        <v>0</v>
      </c>
      <c r="P7048" s="14">
        <f>IF([1]!Table_1[[#This Row],[연도]]=2017,1,0)</f>
        <v>0</v>
      </c>
      <c r="Q7048" s="14">
        <f>IF([1]!Table_1[[#This Row],[연도]]=2018,1,0)</f>
        <v>0</v>
      </c>
      <c r="R7048" s="14">
        <f>IF([1]!Table_1[[#This Row],[연도]]=2019,1,0)</f>
        <v>1</v>
      </c>
      <c r="S7048" s="14">
        <f>IF([1]!Table_1[[#This Row],[연도]]=2020,1,0)</f>
        <v>0</v>
      </c>
      <c r="T7048" s="14">
        <f>IF([1]!Table_1[[#This Row],[연도]]=2021,1,0)</f>
        <v>0</v>
      </c>
      <c r="U7048" s="14">
        <f>IF([1]!Table_1[[#This Row],[연도]]=2022,1,0)</f>
        <v>0</v>
      </c>
      <c r="V7048" s="14">
        <f>IF([1]!Table_1[[#This Row],[연도]]=2023,1,0)</f>
        <v>0</v>
      </c>
      <c r="W7048" s="10">
        <v>0.57999999999999996</v>
      </c>
      <c r="X7048" s="10">
        <f>Y7048/1000000000000</f>
        <v>5.62113297E-2</v>
      </c>
      <c r="Y7048" s="14">
        <f>[1]!Table_1[[#This Row],[주가]]*[1]!Table_1[[#This Row],[기말주식수]]</f>
        <v>56211329700</v>
      </c>
      <c r="Z7048" s="14">
        <f>AA7048/10</f>
        <v>1.9290210048709047</v>
      </c>
      <c r="AA7048" s="14">
        <f>[1]!Table_1[[#This Row],[시가총액]]/[1]!Table_1[[#This Row],[당기순이익(세후영업이익)]]</f>
        <v>19.290210048709046</v>
      </c>
      <c r="AB7048" s="10">
        <v>604422900</v>
      </c>
    </row>
    <row r="7049" spans="1:28" ht="19.2">
      <c r="A7049" s="12">
        <v>7048</v>
      </c>
      <c r="B7049" s="12">
        <v>204020</v>
      </c>
      <c r="C7049" s="13" t="s">
        <v>1179</v>
      </c>
      <c r="D7049" s="13" t="s">
        <v>20</v>
      </c>
      <c r="E7049" s="12">
        <v>2020</v>
      </c>
      <c r="F7049" s="12">
        <v>68.141999999999996</v>
      </c>
      <c r="G7049" s="15">
        <f>([1]!Table_1[[#This Row],[총자산]]-[1]!Table_1[[#This Row],[장부가치 자기자본]]+[1]!Table_1[[#This Row],[시가총액]])/[1]!Table_1[[#This Row],[총자산]]</f>
        <v>0.86695596269949915</v>
      </c>
      <c r="H7049" s="14">
        <f>I7049/100000000000</f>
        <v>2.1477792400000001E-2</v>
      </c>
      <c r="I7049" s="12">
        <v>2147779240</v>
      </c>
      <c r="J7049" s="12">
        <v>-5.28</v>
      </c>
      <c r="K7049" s="10">
        <f>L7049/1000000000000</f>
        <v>0.123462306393</v>
      </c>
      <c r="L7049" s="12">
        <v>123462306393</v>
      </c>
      <c r="M7049" s="12">
        <v>2.73</v>
      </c>
      <c r="N7049" s="12">
        <v>1</v>
      </c>
      <c r="O7049" s="15">
        <f>IF([1]!Table_1[[#This Row],[연도]]=2016,1,0)</f>
        <v>0</v>
      </c>
      <c r="P7049" s="15">
        <f>IF([1]!Table_1[[#This Row],[연도]]=2017,1,0)</f>
        <v>0</v>
      </c>
      <c r="Q7049" s="15">
        <f>IF([1]!Table_1[[#This Row],[연도]]=2018,1,0)</f>
        <v>0</v>
      </c>
      <c r="R7049" s="15">
        <f>IF([1]!Table_1[[#This Row],[연도]]=2019,1,0)</f>
        <v>0</v>
      </c>
      <c r="S7049" s="15">
        <f>IF([1]!Table_1[[#This Row],[연도]]=2020,1,0)</f>
        <v>1</v>
      </c>
      <c r="T7049" s="15">
        <f>IF([1]!Table_1[[#This Row],[연도]]=2021,1,0)</f>
        <v>0</v>
      </c>
      <c r="U7049" s="15">
        <f>IF([1]!Table_1[[#This Row],[연도]]=2022,1,0)</f>
        <v>0</v>
      </c>
      <c r="V7049" s="15">
        <f>IF([1]!Table_1[[#This Row],[연도]]=2023,1,0)</f>
        <v>0</v>
      </c>
      <c r="W7049" s="12">
        <v>0.56000000000000005</v>
      </c>
      <c r="X7049" s="10">
        <f>Y7049/1000000000000</f>
        <v>6.0341552850000001E-2</v>
      </c>
      <c r="Y7049" s="15">
        <f>[1]!Table_1[[#This Row],[주가]]*[1]!Table_1[[#This Row],[기말주식수]]</f>
        <v>60341552850</v>
      </c>
      <c r="Z7049" s="14">
        <f>AA7049/10</f>
        <v>2.8094858040438089</v>
      </c>
      <c r="AA7049" s="15">
        <f>[1]!Table_1[[#This Row],[시가총액]]/[1]!Table_1[[#This Row],[당기순이익(세후영업이익)]]</f>
        <v>28.094858040438087</v>
      </c>
      <c r="AB7049" s="12">
        <v>570349710</v>
      </c>
    </row>
    <row r="7050" spans="1:28" ht="19.2">
      <c r="A7050" s="10">
        <v>7049</v>
      </c>
      <c r="B7050" s="10">
        <v>204020</v>
      </c>
      <c r="C7050" s="11" t="s">
        <v>1179</v>
      </c>
      <c r="D7050" s="11" t="s">
        <v>20</v>
      </c>
      <c r="E7050" s="10">
        <v>2022</v>
      </c>
      <c r="F7050" s="10">
        <v>32.661999999999999</v>
      </c>
      <c r="G7050" s="14">
        <f>([1]!Table_1[[#This Row],[총자산]]-[1]!Table_1[[#This Row],[장부가치 자기자본]]+[1]!Table_1[[#This Row],[시가총액]])/[1]!Table_1[[#This Row],[총자산]]</f>
        <v>0.90842414472984445</v>
      </c>
      <c r="H7050" s="14">
        <f>I7050/100000000000</f>
        <v>2.8738644460000001E-2</v>
      </c>
      <c r="I7050" s="10">
        <v>2873864446</v>
      </c>
      <c r="J7050" s="10">
        <v>2.2599999999999998</v>
      </c>
      <c r="K7050" s="10">
        <f>L7050/1000000000000</f>
        <v>0.14311638179700001</v>
      </c>
      <c r="L7050" s="10">
        <v>143116381797</v>
      </c>
      <c r="M7050" s="10">
        <v>4.99</v>
      </c>
      <c r="N7050" s="10">
        <v>1</v>
      </c>
      <c r="O7050" s="14">
        <f>IF([1]!Table_1[[#This Row],[연도]]=2016,1,0)</f>
        <v>0</v>
      </c>
      <c r="P7050" s="14">
        <f>IF([1]!Table_1[[#This Row],[연도]]=2017,1,0)</f>
        <v>0</v>
      </c>
      <c r="Q7050" s="14">
        <f>IF([1]!Table_1[[#This Row],[연도]]=2018,1,0)</f>
        <v>0</v>
      </c>
      <c r="R7050" s="14">
        <f>IF([1]!Table_1[[#This Row],[연도]]=2019,1,0)</f>
        <v>0</v>
      </c>
      <c r="S7050" s="14">
        <f>IF([1]!Table_1[[#This Row],[연도]]=2020,1,0)</f>
        <v>0</v>
      </c>
      <c r="T7050" s="14">
        <f>IF([1]!Table_1[[#This Row],[연도]]=2021,1,0)</f>
        <v>0</v>
      </c>
      <c r="U7050" s="14">
        <f>IF([1]!Table_1[[#This Row],[연도]]=2022,1,0)</f>
        <v>1</v>
      </c>
      <c r="V7050" s="14">
        <f>IF([1]!Table_1[[#This Row],[연도]]=2023,1,0)</f>
        <v>0</v>
      </c>
      <c r="W7050" s="10">
        <v>2.16</v>
      </c>
      <c r="X7050" s="10">
        <f>Y7050/1000000000000</f>
        <v>6.0240815699999999E-2</v>
      </c>
      <c r="Y7050" s="14">
        <f>[1]!Table_1[[#This Row],[주가]]*[1]!Table_1[[#This Row],[기말주식수]]</f>
        <v>60240815700</v>
      </c>
      <c r="Z7050" s="14">
        <f>AA7050/10</f>
        <v>2.0961606516913638</v>
      </c>
      <c r="AA7050" s="14">
        <f>[1]!Table_1[[#This Row],[시가총액]]/[1]!Table_1[[#This Row],[당기순이익(세후영업이익)]]</f>
        <v>20.961606516913637</v>
      </c>
      <c r="AB7050" s="10">
        <v>600649710</v>
      </c>
    </row>
    <row r="7051" spans="1:28" ht="19.2">
      <c r="A7051" s="12">
        <v>7050</v>
      </c>
      <c r="B7051" s="12">
        <v>204020</v>
      </c>
      <c r="C7051" s="13" t="s">
        <v>1179</v>
      </c>
      <c r="D7051" s="13" t="s">
        <v>20</v>
      </c>
      <c r="E7051" s="12">
        <v>2023</v>
      </c>
      <c r="F7051" s="12">
        <v>23.832000000000001</v>
      </c>
      <c r="G7051" s="15">
        <f>([1]!Table_1[[#This Row],[총자산]]-[1]!Table_1[[#This Row],[장부가치 자기자본]]+[1]!Table_1[[#This Row],[시가총액]])/[1]!Table_1[[#This Row],[총자산]]</f>
        <v>0.84820136699212845</v>
      </c>
      <c r="H7051" s="14">
        <f>I7051/100000000000</f>
        <v>0.11123087525</v>
      </c>
      <c r="I7051" s="12">
        <v>11123087525</v>
      </c>
      <c r="J7051" s="12">
        <v>6.17</v>
      </c>
      <c r="K7051" s="10">
        <f>L7051/1000000000000</f>
        <v>0.176102433452</v>
      </c>
      <c r="L7051" s="12">
        <v>176102433452</v>
      </c>
      <c r="M7051" s="12">
        <v>4.87</v>
      </c>
      <c r="N7051" s="12">
        <v>1</v>
      </c>
      <c r="O7051" s="15">
        <f>IF([1]!Table_1[[#This Row],[연도]]=2016,1,0)</f>
        <v>0</v>
      </c>
      <c r="P7051" s="15">
        <f>IF([1]!Table_1[[#This Row],[연도]]=2017,1,0)</f>
        <v>0</v>
      </c>
      <c r="Q7051" s="15">
        <f>IF([1]!Table_1[[#This Row],[연도]]=2018,1,0)</f>
        <v>0</v>
      </c>
      <c r="R7051" s="15">
        <f>IF([1]!Table_1[[#This Row],[연도]]=2019,1,0)</f>
        <v>0</v>
      </c>
      <c r="S7051" s="15">
        <f>IF([1]!Table_1[[#This Row],[연도]]=2020,1,0)</f>
        <v>0</v>
      </c>
      <c r="T7051" s="15">
        <f>IF([1]!Table_1[[#This Row],[연도]]=2021,1,0)</f>
        <v>0</v>
      </c>
      <c r="U7051" s="15">
        <f>IF([1]!Table_1[[#This Row],[연도]]=2022,1,0)</f>
        <v>0</v>
      </c>
      <c r="V7051" s="15">
        <f>IF([1]!Table_1[[#This Row],[연도]]=2023,1,0)</f>
        <v>1</v>
      </c>
      <c r="W7051" s="12">
        <v>1.98</v>
      </c>
      <c r="X7051" s="10">
        <f>Y7051/1000000000000</f>
        <v>6.1449661500000002E-2</v>
      </c>
      <c r="Y7051" s="15">
        <f>[1]!Table_1[[#This Row],[주가]]*[1]!Table_1[[#This Row],[기말주식수]]</f>
        <v>61449661500</v>
      </c>
      <c r="Z7051" s="14">
        <f>AA7051/10</f>
        <v>0.5524514786194672</v>
      </c>
      <c r="AA7051" s="15">
        <f>[1]!Table_1[[#This Row],[시가총액]]/[1]!Table_1[[#This Row],[당기순이익(세후영업이익)]]</f>
        <v>5.524514786194672</v>
      </c>
      <c r="AB7051" s="12">
        <v>2002165700</v>
      </c>
    </row>
    <row r="7052" spans="1:28" ht="19.2">
      <c r="A7052" s="10">
        <v>7051</v>
      </c>
      <c r="B7052" s="10">
        <v>204320</v>
      </c>
      <c r="C7052" s="11" t="s">
        <v>1180</v>
      </c>
      <c r="D7052" s="11" t="s">
        <v>6</v>
      </c>
      <c r="E7052" s="10">
        <v>2016</v>
      </c>
      <c r="F7052" s="10">
        <v>22.289000000000001</v>
      </c>
      <c r="G7052" s="14">
        <f>([1]!Table_1[[#This Row],[총자산]]-[1]!Table_1[[#This Row],[장부가치 자기자본]]+[1]!Table_1[[#This Row],[시가총액]])/[1]!Table_1[[#This Row],[총자산]]</f>
        <v>0.75929412114472861</v>
      </c>
      <c r="H7052" s="14">
        <f>I7052/100000000000</f>
        <v>3.0500500000000001</v>
      </c>
      <c r="I7052" s="10">
        <v>305005000000</v>
      </c>
      <c r="J7052" s="10">
        <v>7.32</v>
      </c>
      <c r="K7052" s="10">
        <f>L7052/1000000000000</f>
        <v>5.8663718126089996</v>
      </c>
      <c r="L7052" s="10">
        <v>5866371812609</v>
      </c>
      <c r="M7052" s="10">
        <v>0.13</v>
      </c>
      <c r="N7052" s="10">
        <v>1</v>
      </c>
      <c r="O7052" s="14">
        <f>IF([1]!Table_1[[#This Row],[연도]]=2016,1,0)</f>
        <v>1</v>
      </c>
      <c r="P7052" s="14">
        <f>IF([1]!Table_1[[#This Row],[연도]]=2017,1,0)</f>
        <v>0</v>
      </c>
      <c r="Q7052" s="14">
        <f>IF([1]!Table_1[[#This Row],[연도]]=2018,1,0)</f>
        <v>0</v>
      </c>
      <c r="R7052" s="14">
        <f>IF([1]!Table_1[[#This Row],[연도]]=2019,1,0)</f>
        <v>0</v>
      </c>
      <c r="S7052" s="14">
        <f>IF([1]!Table_1[[#This Row],[연도]]=2020,1,0)</f>
        <v>0</v>
      </c>
      <c r="T7052" s="14">
        <f>IF([1]!Table_1[[#This Row],[연도]]=2021,1,0)</f>
        <v>0</v>
      </c>
      <c r="U7052" s="14">
        <f>IF([1]!Table_1[[#This Row],[연도]]=2022,1,0)</f>
        <v>0</v>
      </c>
      <c r="V7052" s="14">
        <f>IF([1]!Table_1[[#This Row],[연도]]=2023,1,0)</f>
        <v>0</v>
      </c>
      <c r="W7052" s="10">
        <v>1.62</v>
      </c>
      <c r="X7052" s="10">
        <f>Y7052/1000000000000</f>
        <v>0.44045778559999998</v>
      </c>
      <c r="Y7052" s="14">
        <f>[1]!Table_1[[#This Row],[주가]]*[1]!Table_1[[#This Row],[기말주식수]]</f>
        <v>440457785600</v>
      </c>
      <c r="Z7052" s="14">
        <f>AA7052/10</f>
        <v>0.1444100213439124</v>
      </c>
      <c r="AA7052" s="14">
        <f>[1]!Table_1[[#This Row],[시가총액]]/[1]!Table_1[[#This Row],[당기순이익(세후영업이익)]]</f>
        <v>1.4441002134391239</v>
      </c>
      <c r="AB7052" s="10">
        <v>46824640000</v>
      </c>
    </row>
    <row r="7053" spans="1:28" ht="19.2">
      <c r="A7053" s="12">
        <v>7052</v>
      </c>
      <c r="B7053" s="12">
        <v>204320</v>
      </c>
      <c r="C7053" s="13" t="s">
        <v>1180</v>
      </c>
      <c r="D7053" s="13" t="s">
        <v>6</v>
      </c>
      <c r="E7053" s="12">
        <v>2017</v>
      </c>
      <c r="F7053" s="12">
        <v>51.311999999999998</v>
      </c>
      <c r="G7053" s="15">
        <f>([1]!Table_1[[#This Row],[총자산]]-[1]!Table_1[[#This Row],[장부가치 자기자본]]+[1]!Table_1[[#This Row],[시가총액]])/[1]!Table_1[[#This Row],[총자산]]</f>
        <v>0.81289588641174804</v>
      </c>
      <c r="H7053" s="14">
        <f>I7053/100000000000</f>
        <v>0.83526492675999997</v>
      </c>
      <c r="I7053" s="12">
        <v>83526492676</v>
      </c>
      <c r="J7053" s="12">
        <v>-0.3</v>
      </c>
      <c r="K7053" s="10">
        <f>L7053/1000000000000</f>
        <v>5.6847047250160001</v>
      </c>
      <c r="L7053" s="12">
        <v>5684704725016</v>
      </c>
      <c r="M7053" s="12">
        <v>2.1</v>
      </c>
      <c r="N7053" s="12">
        <v>1</v>
      </c>
      <c r="O7053" s="15">
        <f>IF([1]!Table_1[[#This Row],[연도]]=2016,1,0)</f>
        <v>0</v>
      </c>
      <c r="P7053" s="15">
        <f>IF([1]!Table_1[[#This Row],[연도]]=2017,1,0)</f>
        <v>1</v>
      </c>
      <c r="Q7053" s="15">
        <f>IF([1]!Table_1[[#This Row],[연도]]=2018,1,0)</f>
        <v>0</v>
      </c>
      <c r="R7053" s="15">
        <f>IF([1]!Table_1[[#This Row],[연도]]=2019,1,0)</f>
        <v>0</v>
      </c>
      <c r="S7053" s="15">
        <f>IF([1]!Table_1[[#This Row],[연도]]=2020,1,0)</f>
        <v>0</v>
      </c>
      <c r="T7053" s="15">
        <f>IF([1]!Table_1[[#This Row],[연도]]=2021,1,0)</f>
        <v>0</v>
      </c>
      <c r="U7053" s="15">
        <f>IF([1]!Table_1[[#This Row],[연도]]=2022,1,0)</f>
        <v>0</v>
      </c>
      <c r="V7053" s="15">
        <f>IF([1]!Table_1[[#This Row],[연도]]=2023,1,0)</f>
        <v>0</v>
      </c>
      <c r="W7053" s="12">
        <v>1.78</v>
      </c>
      <c r="X7053" s="10">
        <f>Y7053/1000000000000</f>
        <v>0.57945086079999997</v>
      </c>
      <c r="Y7053" s="15">
        <f>[1]!Table_1[[#This Row],[주가]]*[1]!Table_1[[#This Row],[기말주식수]]</f>
        <v>579450860800</v>
      </c>
      <c r="Z7053" s="14">
        <f>AA7053/10</f>
        <v>0.69373302078861976</v>
      </c>
      <c r="AA7053" s="15">
        <f>[1]!Table_1[[#This Row],[시가총액]]/[1]!Table_1[[#This Row],[당기순이익(세후영업이익)]]</f>
        <v>6.9373302078861974</v>
      </c>
      <c r="AB7053" s="12">
        <v>9364928000</v>
      </c>
    </row>
    <row r="7054" spans="1:28" ht="19.2">
      <c r="A7054" s="10">
        <v>7053</v>
      </c>
      <c r="B7054" s="10">
        <v>204320</v>
      </c>
      <c r="C7054" s="11" t="s">
        <v>1180</v>
      </c>
      <c r="D7054" s="11" t="s">
        <v>6</v>
      </c>
      <c r="E7054" s="10">
        <v>2018</v>
      </c>
      <c r="F7054" s="10">
        <v>20.731999999999999</v>
      </c>
      <c r="G7054" s="14">
        <f>([1]!Table_1[[#This Row],[총자산]]-[1]!Table_1[[#This Row],[장부가치 자기자본]]+[1]!Table_1[[#This Row],[시가총액]])/[1]!Table_1[[#This Row],[총자산]]</f>
        <v>0.97242447632226203</v>
      </c>
      <c r="H7054" s="14">
        <f>I7054/100000000000</f>
        <v>1.97411</v>
      </c>
      <c r="I7054" s="10">
        <v>197411000000</v>
      </c>
      <c r="J7054" s="10">
        <v>-0.31</v>
      </c>
      <c r="K7054" s="10">
        <f>L7054/1000000000000</f>
        <v>5.6648327210670004</v>
      </c>
      <c r="L7054" s="10">
        <v>5664832721067</v>
      </c>
      <c r="M7054" s="10">
        <v>1.73</v>
      </c>
      <c r="N7054" s="10">
        <v>1</v>
      </c>
      <c r="O7054" s="14">
        <f>IF([1]!Table_1[[#This Row],[연도]]=2016,1,0)</f>
        <v>0</v>
      </c>
      <c r="P7054" s="14">
        <f>IF([1]!Table_1[[#This Row],[연도]]=2017,1,0)</f>
        <v>0</v>
      </c>
      <c r="Q7054" s="14">
        <f>IF([1]!Table_1[[#This Row],[연도]]=2018,1,0)</f>
        <v>1</v>
      </c>
      <c r="R7054" s="14">
        <f>IF([1]!Table_1[[#This Row],[연도]]=2019,1,0)</f>
        <v>0</v>
      </c>
      <c r="S7054" s="14">
        <f>IF([1]!Table_1[[#This Row],[연도]]=2020,1,0)</f>
        <v>0</v>
      </c>
      <c r="T7054" s="14">
        <f>IF([1]!Table_1[[#This Row],[연도]]=2021,1,0)</f>
        <v>0</v>
      </c>
      <c r="U7054" s="14">
        <f>IF([1]!Table_1[[#This Row],[연도]]=2022,1,0)</f>
        <v>0</v>
      </c>
      <c r="V7054" s="14">
        <f>IF([1]!Table_1[[#This Row],[연도]]=2023,1,0)</f>
        <v>0</v>
      </c>
      <c r="W7054" s="10">
        <v>1.73</v>
      </c>
      <c r="X7054" s="10">
        <f>Y7054/1000000000000</f>
        <v>1.3594086240000001</v>
      </c>
      <c r="Y7054" s="14">
        <f>[1]!Table_1[[#This Row],[주가]]*[1]!Table_1[[#This Row],[기말주식수]]</f>
        <v>1359408624000</v>
      </c>
      <c r="Z7054" s="14">
        <f>AA7054/10</f>
        <v>0.68861847820030297</v>
      </c>
      <c r="AA7054" s="14">
        <f>[1]!Table_1[[#This Row],[시가총액]]/[1]!Table_1[[#This Row],[당기순이익(세후영업이익)]]</f>
        <v>6.8861847820030295</v>
      </c>
      <c r="AB7054" s="10">
        <v>23412320000</v>
      </c>
    </row>
    <row r="7055" spans="1:28" ht="19.2">
      <c r="A7055" s="12">
        <v>7054</v>
      </c>
      <c r="B7055" s="12">
        <v>204320</v>
      </c>
      <c r="C7055" s="13" t="s">
        <v>1180</v>
      </c>
      <c r="D7055" s="13" t="s">
        <v>6</v>
      </c>
      <c r="E7055" s="12">
        <v>2019</v>
      </c>
      <c r="F7055" s="12">
        <v>21.780999999999999</v>
      </c>
      <c r="G7055" s="15">
        <f>([1]!Table_1[[#This Row],[총자산]]-[1]!Table_1[[#This Row],[장부가치 자기자본]]+[1]!Table_1[[#This Row],[시가총액]])/[1]!Table_1[[#This Row],[총자산]]</f>
        <v>1.0146391791068758</v>
      </c>
      <c r="H7055" s="14">
        <f>I7055/100000000000</f>
        <v>2.1856599999999999</v>
      </c>
      <c r="I7055" s="12">
        <v>218566000000</v>
      </c>
      <c r="J7055" s="12">
        <v>3.57</v>
      </c>
      <c r="K7055" s="10">
        <f>L7055/1000000000000</f>
        <v>5.9818771824050003</v>
      </c>
      <c r="L7055" s="12">
        <v>5981877182405</v>
      </c>
      <c r="M7055" s="12">
        <v>1.5</v>
      </c>
      <c r="N7055" s="12">
        <v>1</v>
      </c>
      <c r="O7055" s="15">
        <f>IF([1]!Table_1[[#This Row],[연도]]=2016,1,0)</f>
        <v>0</v>
      </c>
      <c r="P7055" s="15">
        <f>IF([1]!Table_1[[#This Row],[연도]]=2017,1,0)</f>
        <v>0</v>
      </c>
      <c r="Q7055" s="15">
        <f>IF([1]!Table_1[[#This Row],[연도]]=2018,1,0)</f>
        <v>0</v>
      </c>
      <c r="R7055" s="15">
        <f>IF([1]!Table_1[[#This Row],[연도]]=2019,1,0)</f>
        <v>1</v>
      </c>
      <c r="S7055" s="15">
        <f>IF([1]!Table_1[[#This Row],[연도]]=2020,1,0)</f>
        <v>0</v>
      </c>
      <c r="T7055" s="15">
        <f>IF([1]!Table_1[[#This Row],[연도]]=2021,1,0)</f>
        <v>0</v>
      </c>
      <c r="U7055" s="15">
        <f>IF([1]!Table_1[[#This Row],[연도]]=2022,1,0)</f>
        <v>0</v>
      </c>
      <c r="V7055" s="15">
        <f>IF([1]!Table_1[[#This Row],[연도]]=2023,1,0)</f>
        <v>0</v>
      </c>
      <c r="W7055" s="12">
        <v>1.7</v>
      </c>
      <c r="X7055" s="10">
        <f>Y7055/1000000000000</f>
        <v>1.6528906240000001</v>
      </c>
      <c r="Y7055" s="15">
        <f>[1]!Table_1[[#This Row],[주가]]*[1]!Table_1[[#This Row],[기말주식수]]</f>
        <v>1652890624000</v>
      </c>
      <c r="Z7055" s="14">
        <f>AA7055/10</f>
        <v>0.75624325100884859</v>
      </c>
      <c r="AA7055" s="15">
        <f>[1]!Table_1[[#This Row],[시가총액]]/[1]!Table_1[[#This Row],[당기순이익(세후영업이익)]]</f>
        <v>7.5624325100884855</v>
      </c>
      <c r="AB7055" s="12">
        <v>25753552000</v>
      </c>
    </row>
    <row r="7056" spans="1:28" ht="19.2">
      <c r="A7056" s="10">
        <v>7055</v>
      </c>
      <c r="B7056" s="10">
        <v>204320</v>
      </c>
      <c r="C7056" s="11" t="s">
        <v>1180</v>
      </c>
      <c r="D7056" s="11" t="s">
        <v>6</v>
      </c>
      <c r="E7056" s="10">
        <v>2021</v>
      </c>
      <c r="F7056" s="10">
        <v>21.007000000000001</v>
      </c>
      <c r="G7056" s="14">
        <f>([1]!Table_1[[#This Row],[총자산]]-[1]!Table_1[[#This Row],[장부가치 자기자본]]+[1]!Table_1[[#This Row],[시가총액]])/[1]!Table_1[[#This Row],[총자산]]</f>
        <v>1.1635283344738585</v>
      </c>
      <c r="H7056" s="14">
        <f>I7056/100000000000</f>
        <v>2.3231199999999999</v>
      </c>
      <c r="I7056" s="10">
        <v>232312000000</v>
      </c>
      <c r="J7056" s="10">
        <v>15.51</v>
      </c>
      <c r="K7056" s="10">
        <f>L7056/1000000000000</f>
        <v>6.1474331129499999</v>
      </c>
      <c r="L7056" s="10">
        <v>6147433112950</v>
      </c>
      <c r="M7056" s="10">
        <v>1.1599999999999999</v>
      </c>
      <c r="N7056" s="10">
        <v>1</v>
      </c>
      <c r="O7056" s="14">
        <f>IF([1]!Table_1[[#This Row],[연도]]=2016,1,0)</f>
        <v>0</v>
      </c>
      <c r="P7056" s="14">
        <f>IF([1]!Table_1[[#This Row],[연도]]=2017,1,0)</f>
        <v>0</v>
      </c>
      <c r="Q7056" s="14">
        <f>IF([1]!Table_1[[#This Row],[연도]]=2018,1,0)</f>
        <v>0</v>
      </c>
      <c r="R7056" s="14">
        <f>IF([1]!Table_1[[#This Row],[연도]]=2019,1,0)</f>
        <v>0</v>
      </c>
      <c r="S7056" s="14">
        <f>IF([1]!Table_1[[#This Row],[연도]]=2020,1,0)</f>
        <v>0</v>
      </c>
      <c r="T7056" s="14">
        <f>IF([1]!Table_1[[#This Row],[연도]]=2021,1,0)</f>
        <v>1</v>
      </c>
      <c r="U7056" s="14">
        <f>IF([1]!Table_1[[#This Row],[연도]]=2022,1,0)</f>
        <v>0</v>
      </c>
      <c r="V7056" s="14">
        <f>IF([1]!Table_1[[#This Row],[연도]]=2023,1,0)</f>
        <v>0</v>
      </c>
      <c r="W7056" s="10">
        <v>1.02</v>
      </c>
      <c r="X7056" s="10">
        <f>Y7056/1000000000000</f>
        <v>2.9770814080000001</v>
      </c>
      <c r="Y7056" s="14">
        <f>[1]!Table_1[[#This Row],[주가]]*[1]!Table_1[[#This Row],[기말주식수]]</f>
        <v>2977081408000</v>
      </c>
      <c r="Z7056" s="14">
        <f>AA7056/10</f>
        <v>1.2815013464650986</v>
      </c>
      <c r="AA7056" s="14">
        <f>[1]!Table_1[[#This Row],[시가총액]]/[1]!Table_1[[#This Row],[당기순이익(세후영업이익)]]</f>
        <v>12.815013464650987</v>
      </c>
      <c r="AB7056" s="10">
        <v>37522404000</v>
      </c>
    </row>
    <row r="7057" spans="1:28" ht="19.2">
      <c r="A7057" s="12">
        <v>7056</v>
      </c>
      <c r="B7057" s="12">
        <v>204320</v>
      </c>
      <c r="C7057" s="13" t="s">
        <v>1180</v>
      </c>
      <c r="D7057" s="13" t="s">
        <v>6</v>
      </c>
      <c r="E7057" s="12">
        <v>2022</v>
      </c>
      <c r="F7057" s="12">
        <v>19.826000000000001</v>
      </c>
      <c r="G7057" s="15">
        <f>([1]!Table_1[[#This Row],[총자산]]-[1]!Table_1[[#This Row],[장부가치 자기자본]]+[1]!Table_1[[#This Row],[시가총액]])/[1]!Table_1[[#This Row],[총자산]]</f>
        <v>0.93476145695843482</v>
      </c>
      <c r="H7057" s="14">
        <f>I7057/100000000000</f>
        <v>2.48102</v>
      </c>
      <c r="I7057" s="12">
        <v>248102000000</v>
      </c>
      <c r="J7057" s="12">
        <v>2.48</v>
      </c>
      <c r="K7057" s="10">
        <f>L7057/1000000000000</f>
        <v>7.5161638412330003</v>
      </c>
      <c r="L7057" s="12">
        <v>7516163841233</v>
      </c>
      <c r="M7057" s="12">
        <v>0.9</v>
      </c>
      <c r="N7057" s="12">
        <v>1</v>
      </c>
      <c r="O7057" s="15">
        <f>IF([1]!Table_1[[#This Row],[연도]]=2016,1,0)</f>
        <v>0</v>
      </c>
      <c r="P7057" s="15">
        <f>IF([1]!Table_1[[#This Row],[연도]]=2017,1,0)</f>
        <v>0</v>
      </c>
      <c r="Q7057" s="15">
        <f>IF([1]!Table_1[[#This Row],[연도]]=2018,1,0)</f>
        <v>0</v>
      </c>
      <c r="R7057" s="15">
        <f>IF([1]!Table_1[[#This Row],[연도]]=2019,1,0)</f>
        <v>0</v>
      </c>
      <c r="S7057" s="15">
        <f>IF([1]!Table_1[[#This Row],[연도]]=2020,1,0)</f>
        <v>0</v>
      </c>
      <c r="T7057" s="15">
        <f>IF([1]!Table_1[[#This Row],[연도]]=2021,1,0)</f>
        <v>0</v>
      </c>
      <c r="U7057" s="15">
        <f>IF([1]!Table_1[[#This Row],[연도]]=2022,1,0)</f>
        <v>1</v>
      </c>
      <c r="V7057" s="15">
        <f>IF([1]!Table_1[[#This Row],[연도]]=2023,1,0)</f>
        <v>0</v>
      </c>
      <c r="W7057" s="12">
        <v>2.2599999999999998</v>
      </c>
      <c r="X7057" s="10">
        <f>Y7057/1000000000000</f>
        <v>1.892371936</v>
      </c>
      <c r="Y7057" s="15">
        <f>[1]!Table_1[[#This Row],[주가]]*[1]!Table_1[[#This Row],[기말주식수]]</f>
        <v>1892371936000</v>
      </c>
      <c r="Z7057" s="14">
        <f>AA7057/10</f>
        <v>0.76273949262803198</v>
      </c>
      <c r="AA7057" s="15">
        <f>[1]!Table_1[[#This Row],[시가총액]]/[1]!Table_1[[#This Row],[당기순이익(세후영업이익)]]</f>
        <v>7.6273949262803198</v>
      </c>
      <c r="AB7057" s="12">
        <v>23451502500</v>
      </c>
    </row>
    <row r="7058" spans="1:28" ht="19.2">
      <c r="A7058" s="10">
        <v>7057</v>
      </c>
      <c r="B7058" s="10">
        <v>204320</v>
      </c>
      <c r="C7058" s="11" t="s">
        <v>1180</v>
      </c>
      <c r="D7058" s="11" t="s">
        <v>6</v>
      </c>
      <c r="E7058" s="10">
        <v>2023</v>
      </c>
      <c r="F7058" s="10">
        <v>18.224</v>
      </c>
      <c r="G7058" s="14">
        <f>([1]!Table_1[[#This Row],[총자산]]-[1]!Table_1[[#This Row],[장부가치 자기자본]]+[1]!Table_1[[#This Row],[시가총액]])/[1]!Table_1[[#This Row],[총자산]]</f>
        <v>0.91913206416632609</v>
      </c>
      <c r="H7058" s="14">
        <f>I7058/100000000000</f>
        <v>2.79277</v>
      </c>
      <c r="I7058" s="10">
        <v>279277000000</v>
      </c>
      <c r="J7058" s="10">
        <v>7.54</v>
      </c>
      <c r="K7058" s="10">
        <f>L7058/1000000000000</f>
        <v>8.3930868009289998</v>
      </c>
      <c r="L7058" s="10">
        <v>8393086800929</v>
      </c>
      <c r="M7058" s="10">
        <v>0.89</v>
      </c>
      <c r="N7058" s="10">
        <v>1</v>
      </c>
      <c r="O7058" s="14">
        <f>IF([1]!Table_1[[#This Row],[연도]]=2016,1,0)</f>
        <v>0</v>
      </c>
      <c r="P7058" s="14">
        <f>IF([1]!Table_1[[#This Row],[연도]]=2017,1,0)</f>
        <v>0</v>
      </c>
      <c r="Q7058" s="14">
        <f>IF([1]!Table_1[[#This Row],[연도]]=2018,1,0)</f>
        <v>0</v>
      </c>
      <c r="R7058" s="14">
        <f>IF([1]!Table_1[[#This Row],[연도]]=2019,1,0)</f>
        <v>0</v>
      </c>
      <c r="S7058" s="14">
        <f>IF([1]!Table_1[[#This Row],[연도]]=2020,1,0)</f>
        <v>0</v>
      </c>
      <c r="T7058" s="14">
        <f>IF([1]!Table_1[[#This Row],[연도]]=2021,1,0)</f>
        <v>0</v>
      </c>
      <c r="U7058" s="14">
        <f>IF([1]!Table_1[[#This Row],[연도]]=2022,1,0)</f>
        <v>0</v>
      </c>
      <c r="V7058" s="14">
        <f>IF([1]!Table_1[[#This Row],[연도]]=2023,1,0)</f>
        <v>1</v>
      </c>
      <c r="W7058" s="10">
        <v>2.09</v>
      </c>
      <c r="X7058" s="10">
        <f>Y7058/1000000000000</f>
        <v>1.847762672</v>
      </c>
      <c r="Y7058" s="14">
        <f>[1]!Table_1[[#This Row],[주가]]*[1]!Table_1[[#This Row],[기말주식수]]</f>
        <v>1847762672000</v>
      </c>
      <c r="Z7058" s="14">
        <f>AA7058/10</f>
        <v>0.66162364677363339</v>
      </c>
      <c r="AA7058" s="14">
        <f>[1]!Table_1[[#This Row],[시가총액]]/[1]!Table_1[[#This Row],[당기순이익(세후영업이익)]]</f>
        <v>6.6162364677363339</v>
      </c>
      <c r="AB7058" s="10">
        <v>28174272000</v>
      </c>
    </row>
    <row r="7059" spans="1:28" ht="19.2">
      <c r="A7059" s="12">
        <v>7058</v>
      </c>
      <c r="B7059" s="12">
        <v>205470</v>
      </c>
      <c r="C7059" s="13" t="s">
        <v>1181</v>
      </c>
      <c r="D7059" s="13" t="s">
        <v>20</v>
      </c>
      <c r="E7059" s="12">
        <v>2021</v>
      </c>
      <c r="F7059" s="12">
        <v>4.5229999999999997</v>
      </c>
      <c r="G7059" s="15">
        <f>([1]!Table_1[[#This Row],[총자산]]-[1]!Table_1[[#This Row],[장부가치 자기자본]]+[1]!Table_1[[#This Row],[시가총액]])/[1]!Table_1[[#This Row],[총자산]]</f>
        <v>0.84696901723269491</v>
      </c>
      <c r="H7059" s="14">
        <f>I7059/100000000000</f>
        <v>1.9359299999999999</v>
      </c>
      <c r="I7059" s="12">
        <v>193593000000</v>
      </c>
      <c r="J7059" s="12">
        <v>399.53</v>
      </c>
      <c r="K7059" s="10">
        <f>L7059/1000000000000</f>
        <v>0.321829140756</v>
      </c>
      <c r="L7059" s="12">
        <v>321829140756</v>
      </c>
      <c r="M7059" s="12">
        <v>35.21</v>
      </c>
      <c r="N7059" s="12">
        <v>1</v>
      </c>
      <c r="O7059" s="15">
        <f>IF([1]!Table_1[[#This Row],[연도]]=2016,1,0)</f>
        <v>0</v>
      </c>
      <c r="P7059" s="15">
        <f>IF([1]!Table_1[[#This Row],[연도]]=2017,1,0)</f>
        <v>0</v>
      </c>
      <c r="Q7059" s="15">
        <f>IF([1]!Table_1[[#This Row],[연도]]=2018,1,0)</f>
        <v>0</v>
      </c>
      <c r="R7059" s="15">
        <f>IF([1]!Table_1[[#This Row],[연도]]=2019,1,0)</f>
        <v>0</v>
      </c>
      <c r="S7059" s="15">
        <f>IF([1]!Table_1[[#This Row],[연도]]=2020,1,0)</f>
        <v>0</v>
      </c>
      <c r="T7059" s="15">
        <f>IF([1]!Table_1[[#This Row],[연도]]=2021,1,0)</f>
        <v>1</v>
      </c>
      <c r="U7059" s="15">
        <f>IF([1]!Table_1[[#This Row],[연도]]=2022,1,0)</f>
        <v>0</v>
      </c>
      <c r="V7059" s="15">
        <f>IF([1]!Table_1[[#This Row],[연도]]=2023,1,0)</f>
        <v>0</v>
      </c>
      <c r="W7059" s="12">
        <v>0.3</v>
      </c>
      <c r="X7059" s="10">
        <f>Y7059/1000000000000</f>
        <v>0.149866085885</v>
      </c>
      <c r="Y7059" s="15">
        <f>[1]!Table_1[[#This Row],[주가]]*[1]!Table_1[[#This Row],[기말주식수]]</f>
        <v>149866085885</v>
      </c>
      <c r="Z7059" s="14">
        <f>AA7059/10</f>
        <v>7.7412967351608783E-2</v>
      </c>
      <c r="AA7059" s="15">
        <f>[1]!Table_1[[#This Row],[시가총액]]/[1]!Table_1[[#This Row],[당기순이익(세후영업이익)]]</f>
        <v>0.77412967351608786</v>
      </c>
      <c r="AB7059" s="12">
        <v>6838822200</v>
      </c>
    </row>
    <row r="7060" spans="1:28" ht="19.2">
      <c r="A7060" s="10">
        <v>7059</v>
      </c>
      <c r="B7060" s="10">
        <v>206640</v>
      </c>
      <c r="C7060" s="11" t="s">
        <v>1182</v>
      </c>
      <c r="D7060" s="11" t="s">
        <v>20</v>
      </c>
      <c r="E7060" s="10">
        <v>2016</v>
      </c>
      <c r="F7060" s="10">
        <v>17.007999999999999</v>
      </c>
      <c r="G7060" s="14">
        <f>([1]!Table_1[[#This Row],[총자산]]-[1]!Table_1[[#This Row],[장부가치 자기자본]]+[1]!Table_1[[#This Row],[시가총액]])/[1]!Table_1[[#This Row],[총자산]]</f>
        <v>4.5332685118618246</v>
      </c>
      <c r="H7060" s="14">
        <f>I7060/100000000000</f>
        <v>0.1238633247</v>
      </c>
      <c r="I7060" s="10">
        <v>12386332470</v>
      </c>
      <c r="J7060" s="10">
        <v>26.62</v>
      </c>
      <c r="K7060" s="10">
        <f>L7060/1000000000000</f>
        <v>5.4974499119999999E-2</v>
      </c>
      <c r="L7060" s="10">
        <v>54974499120</v>
      </c>
      <c r="M7060" s="10">
        <v>6.05</v>
      </c>
      <c r="N7060" s="10">
        <v>1</v>
      </c>
      <c r="O7060" s="14">
        <f>IF([1]!Table_1[[#This Row],[연도]]=2016,1,0)</f>
        <v>1</v>
      </c>
      <c r="P7060" s="14">
        <f>IF([1]!Table_1[[#This Row],[연도]]=2017,1,0)</f>
        <v>0</v>
      </c>
      <c r="Q7060" s="14">
        <f>IF([1]!Table_1[[#This Row],[연도]]=2018,1,0)</f>
        <v>0</v>
      </c>
      <c r="R7060" s="14">
        <f>IF([1]!Table_1[[#This Row],[연도]]=2019,1,0)</f>
        <v>0</v>
      </c>
      <c r="S7060" s="14">
        <f>IF([1]!Table_1[[#This Row],[연도]]=2020,1,0)</f>
        <v>0</v>
      </c>
      <c r="T7060" s="14">
        <f>IF([1]!Table_1[[#This Row],[연도]]=2021,1,0)</f>
        <v>0</v>
      </c>
      <c r="U7060" s="14">
        <f>IF([1]!Table_1[[#This Row],[연도]]=2022,1,0)</f>
        <v>0</v>
      </c>
      <c r="V7060" s="14">
        <f>IF([1]!Table_1[[#This Row],[연도]]=2023,1,0)</f>
        <v>0</v>
      </c>
      <c r="W7060" s="10">
        <v>0.18</v>
      </c>
      <c r="X7060" s="10">
        <f>Y7060/1000000000000</f>
        <v>0.39828103174599999</v>
      </c>
      <c r="Y7060" s="14">
        <f>[1]!Table_1[[#This Row],[주가]]*[1]!Table_1[[#This Row],[기말주식수]]</f>
        <v>398281031746</v>
      </c>
      <c r="Z7060" s="14">
        <f>AA7060/10</f>
        <v>3.2154879800832603</v>
      </c>
      <c r="AA7060" s="14">
        <f>[1]!Table_1[[#This Row],[시가총액]]/[1]!Table_1[[#This Row],[당기순이익(세후영업이익)]]</f>
        <v>32.154879800832603</v>
      </c>
      <c r="AB7060" s="10">
        <v>2093875500</v>
      </c>
    </row>
    <row r="7061" spans="1:28" ht="19.2">
      <c r="A7061" s="12">
        <v>7060</v>
      </c>
      <c r="B7061" s="12">
        <v>206640</v>
      </c>
      <c r="C7061" s="13" t="s">
        <v>1182</v>
      </c>
      <c r="D7061" s="13" t="s">
        <v>20</v>
      </c>
      <c r="E7061" s="12">
        <v>2017</v>
      </c>
      <c r="F7061" s="12">
        <v>-36.670999999999999</v>
      </c>
      <c r="G7061" s="15">
        <f>([1]!Table_1[[#This Row],[총자산]]-[1]!Table_1[[#This Row],[장부가치 자기자본]]+[1]!Table_1[[#This Row],[시가총액]])/[1]!Table_1[[#This Row],[총자산]]</f>
        <v>4.2057539430895741</v>
      </c>
      <c r="H7061" s="14">
        <f>I7061/100000000000</f>
        <v>2.873619904E-2</v>
      </c>
      <c r="I7061" s="12">
        <v>2873619904</v>
      </c>
      <c r="J7061" s="12">
        <v>19.14</v>
      </c>
      <c r="K7061" s="10">
        <f>L7061/1000000000000</f>
        <v>5.2593956499999997E-2</v>
      </c>
      <c r="L7061" s="12">
        <v>52593956500</v>
      </c>
      <c r="M7061" s="12">
        <v>13.05</v>
      </c>
      <c r="N7061" s="12">
        <v>1</v>
      </c>
      <c r="O7061" s="15">
        <f>IF([1]!Table_1[[#This Row],[연도]]=2016,1,0)</f>
        <v>0</v>
      </c>
      <c r="P7061" s="15">
        <f>IF([1]!Table_1[[#This Row],[연도]]=2017,1,0)</f>
        <v>1</v>
      </c>
      <c r="Q7061" s="15">
        <f>IF([1]!Table_1[[#This Row],[연도]]=2018,1,0)</f>
        <v>0</v>
      </c>
      <c r="R7061" s="15">
        <f>IF([1]!Table_1[[#This Row],[연도]]=2019,1,0)</f>
        <v>0</v>
      </c>
      <c r="S7061" s="15">
        <f>IF([1]!Table_1[[#This Row],[연도]]=2020,1,0)</f>
        <v>0</v>
      </c>
      <c r="T7061" s="15">
        <f>IF([1]!Table_1[[#This Row],[연도]]=2021,1,0)</f>
        <v>0</v>
      </c>
      <c r="U7061" s="15">
        <f>IF([1]!Table_1[[#This Row],[연도]]=2022,1,0)</f>
        <v>0</v>
      </c>
      <c r="V7061" s="15">
        <f>IF([1]!Table_1[[#This Row],[연도]]=2023,1,0)</f>
        <v>0</v>
      </c>
      <c r="W7061" s="12">
        <v>0.14000000000000001</v>
      </c>
      <c r="X7061" s="10">
        <f>Y7061/1000000000000</f>
        <v>0.41709303730000002</v>
      </c>
      <c r="Y7061" s="15">
        <f>[1]!Table_1[[#This Row],[주가]]*[1]!Table_1[[#This Row],[기말주식수]]</f>
        <v>417093037300</v>
      </c>
      <c r="Z7061" s="14">
        <f>AA7061/10</f>
        <v>14.514551375406956</v>
      </c>
      <c r="AA7061" s="15">
        <f>[1]!Table_1[[#This Row],[시가총액]]/[1]!Table_1[[#This Row],[당기순이익(세후영업이익)]]</f>
        <v>145.14551375406955</v>
      </c>
      <c r="AB7061" s="12">
        <v>1151089900</v>
      </c>
    </row>
    <row r="7062" spans="1:28" ht="19.2">
      <c r="A7062" s="10">
        <v>7061</v>
      </c>
      <c r="B7062" s="10">
        <v>206640</v>
      </c>
      <c r="C7062" s="11" t="s">
        <v>1182</v>
      </c>
      <c r="D7062" s="11" t="s">
        <v>20</v>
      </c>
      <c r="E7062" s="10">
        <v>2018</v>
      </c>
      <c r="F7062" s="10">
        <v>-46.820999999999998</v>
      </c>
      <c r="G7062" s="14">
        <f>([1]!Table_1[[#This Row],[총자산]]-[1]!Table_1[[#This Row],[장부가치 자기자본]]+[1]!Table_1[[#This Row],[시가총액]])/[1]!Table_1[[#This Row],[총자산]]</f>
        <v>2.7647696337297214</v>
      </c>
      <c r="H7062" s="14">
        <f>I7062/100000000000</f>
        <v>6.494585018E-2</v>
      </c>
      <c r="I7062" s="10">
        <v>6494585018</v>
      </c>
      <c r="J7062" s="10">
        <v>-4.37</v>
      </c>
      <c r="K7062" s="10">
        <f>L7062/1000000000000</f>
        <v>6.6204377379999998E-2</v>
      </c>
      <c r="L7062" s="10">
        <v>66204377380</v>
      </c>
      <c r="M7062" s="10">
        <v>11.74</v>
      </c>
      <c r="N7062" s="10">
        <v>1</v>
      </c>
      <c r="O7062" s="14">
        <f>IF([1]!Table_1[[#This Row],[연도]]=2016,1,0)</f>
        <v>0</v>
      </c>
      <c r="P7062" s="14">
        <f>IF([1]!Table_1[[#This Row],[연도]]=2017,1,0)</f>
        <v>0</v>
      </c>
      <c r="Q7062" s="14">
        <f>IF([1]!Table_1[[#This Row],[연도]]=2018,1,0)</f>
        <v>1</v>
      </c>
      <c r="R7062" s="14">
        <f>IF([1]!Table_1[[#This Row],[연도]]=2019,1,0)</f>
        <v>0</v>
      </c>
      <c r="S7062" s="14">
        <f>IF([1]!Table_1[[#This Row],[연도]]=2020,1,0)</f>
        <v>0</v>
      </c>
      <c r="T7062" s="14">
        <f>IF([1]!Table_1[[#This Row],[연도]]=2021,1,0)</f>
        <v>0</v>
      </c>
      <c r="U7062" s="14">
        <f>IF([1]!Table_1[[#This Row],[연도]]=2022,1,0)</f>
        <v>0</v>
      </c>
      <c r="V7062" s="14">
        <f>IF([1]!Table_1[[#This Row],[연도]]=2023,1,0)</f>
        <v>0</v>
      </c>
      <c r="W7062" s="10">
        <v>0.33</v>
      </c>
      <c r="X7062" s="10">
        <f>Y7062/1000000000000</f>
        <v>0.25057610959999999</v>
      </c>
      <c r="Y7062" s="14">
        <f>[1]!Table_1[[#This Row],[주가]]*[1]!Table_1[[#This Row],[기말주식수]]</f>
        <v>250576109600</v>
      </c>
      <c r="Z7062" s="14">
        <f>AA7062/10</f>
        <v>3.8582312635144254</v>
      </c>
      <c r="AA7062" s="14">
        <f>[1]!Table_1[[#This Row],[시가총액]]/[1]!Table_1[[#This Row],[당기순이익(세후영업이익)]]</f>
        <v>38.582312635144255</v>
      </c>
      <c r="AB7062" s="10">
        <v>1156941950</v>
      </c>
    </row>
    <row r="7063" spans="1:28" ht="19.2">
      <c r="A7063" s="12">
        <v>7062</v>
      </c>
      <c r="B7063" s="12">
        <v>206640</v>
      </c>
      <c r="C7063" s="13" t="s">
        <v>1182</v>
      </c>
      <c r="D7063" s="13" t="s">
        <v>20</v>
      </c>
      <c r="E7063" s="12">
        <v>2019</v>
      </c>
      <c r="F7063" s="12">
        <v>9.6509999999999998</v>
      </c>
      <c r="G7063" s="15">
        <f>([1]!Table_1[[#This Row],[총자산]]-[1]!Table_1[[#This Row],[장부가치 자기자본]]+[1]!Table_1[[#This Row],[시가총액]])/[1]!Table_1[[#This Row],[총자산]]</f>
        <v>2.4750256631477585</v>
      </c>
      <c r="H7063" s="14">
        <f>I7063/100000000000</f>
        <v>0.15015203977</v>
      </c>
      <c r="I7063" s="12">
        <v>15015203977</v>
      </c>
      <c r="J7063" s="12">
        <v>-2.11</v>
      </c>
      <c r="K7063" s="10">
        <f>L7063/1000000000000</f>
        <v>7.2798657278000001E-2</v>
      </c>
      <c r="L7063" s="12">
        <v>72798657278</v>
      </c>
      <c r="M7063" s="12">
        <v>10.28</v>
      </c>
      <c r="N7063" s="12">
        <v>1</v>
      </c>
      <c r="O7063" s="15">
        <f>IF([1]!Table_1[[#This Row],[연도]]=2016,1,0)</f>
        <v>0</v>
      </c>
      <c r="P7063" s="15">
        <f>IF([1]!Table_1[[#This Row],[연도]]=2017,1,0)</f>
        <v>0</v>
      </c>
      <c r="Q7063" s="15">
        <f>IF([1]!Table_1[[#This Row],[연도]]=2018,1,0)</f>
        <v>0</v>
      </c>
      <c r="R7063" s="15">
        <f>IF([1]!Table_1[[#This Row],[연도]]=2019,1,0)</f>
        <v>1</v>
      </c>
      <c r="S7063" s="15">
        <f>IF([1]!Table_1[[#This Row],[연도]]=2020,1,0)</f>
        <v>0</v>
      </c>
      <c r="T7063" s="15">
        <f>IF([1]!Table_1[[#This Row],[연도]]=2021,1,0)</f>
        <v>0</v>
      </c>
      <c r="U7063" s="15">
        <f>IF([1]!Table_1[[#This Row],[연도]]=2022,1,0)</f>
        <v>0</v>
      </c>
      <c r="V7063" s="15">
        <f>IF([1]!Table_1[[#This Row],[연도]]=2023,1,0)</f>
        <v>0</v>
      </c>
      <c r="W7063" s="12">
        <v>0.3</v>
      </c>
      <c r="X7063" s="10">
        <f>Y7063/1000000000000</f>
        <v>0.2264714303</v>
      </c>
      <c r="Y7063" s="15">
        <f>[1]!Table_1[[#This Row],[주가]]*[1]!Table_1[[#This Row],[기말주식수]]</f>
        <v>226471430300</v>
      </c>
      <c r="Z7063" s="14">
        <f>AA7063/10</f>
        <v>1.5082807442836246</v>
      </c>
      <c r="AA7063" s="15">
        <f>[1]!Table_1[[#This Row],[시가총액]]/[1]!Table_1[[#This Row],[당기순이익(세후영업이익)]]</f>
        <v>15.082807442836247</v>
      </c>
      <c r="AB7063" s="12">
        <v>1148152650</v>
      </c>
    </row>
    <row r="7064" spans="1:28" ht="19.2">
      <c r="A7064" s="10">
        <v>7063</v>
      </c>
      <c r="B7064" s="10">
        <v>206640</v>
      </c>
      <c r="C7064" s="11" t="s">
        <v>1182</v>
      </c>
      <c r="D7064" s="11" t="s">
        <v>20</v>
      </c>
      <c r="E7064" s="10">
        <v>2020</v>
      </c>
      <c r="F7064" s="10">
        <v>9.5389999999999997</v>
      </c>
      <c r="G7064" s="14">
        <f>([1]!Table_1[[#This Row],[총자산]]-[1]!Table_1[[#This Row],[장부가치 자기자본]]+[1]!Table_1[[#This Row],[시가총액]])/[1]!Table_1[[#This Row],[총자산]]</f>
        <v>3.6336224267181421</v>
      </c>
      <c r="H7064" s="14">
        <f>I7064/100000000000</f>
        <v>0.66016260123000003</v>
      </c>
      <c r="I7064" s="10">
        <v>66016260123</v>
      </c>
      <c r="J7064" s="10">
        <v>61.44</v>
      </c>
      <c r="K7064" s="10">
        <f>L7064/1000000000000</f>
        <v>0.14413104184600001</v>
      </c>
      <c r="L7064" s="10">
        <v>144131041846</v>
      </c>
      <c r="M7064" s="10">
        <v>15.69</v>
      </c>
      <c r="N7064" s="10">
        <v>1</v>
      </c>
      <c r="O7064" s="14">
        <f>IF([1]!Table_1[[#This Row],[연도]]=2016,1,0)</f>
        <v>0</v>
      </c>
      <c r="P7064" s="14">
        <f>IF([1]!Table_1[[#This Row],[연도]]=2017,1,0)</f>
        <v>0</v>
      </c>
      <c r="Q7064" s="14">
        <f>IF([1]!Table_1[[#This Row],[연도]]=2018,1,0)</f>
        <v>0</v>
      </c>
      <c r="R7064" s="14">
        <f>IF([1]!Table_1[[#This Row],[연도]]=2019,1,0)</f>
        <v>0</v>
      </c>
      <c r="S7064" s="14">
        <f>IF([1]!Table_1[[#This Row],[연도]]=2020,1,0)</f>
        <v>1</v>
      </c>
      <c r="T7064" s="14">
        <f>IF([1]!Table_1[[#This Row],[연도]]=2021,1,0)</f>
        <v>0</v>
      </c>
      <c r="U7064" s="14">
        <f>IF([1]!Table_1[[#This Row],[연도]]=2022,1,0)</f>
        <v>0</v>
      </c>
      <c r="V7064" s="14">
        <f>IF([1]!Table_1[[#This Row],[연도]]=2023,1,0)</f>
        <v>0</v>
      </c>
      <c r="W7064" s="10">
        <v>0.2</v>
      </c>
      <c r="X7064" s="10">
        <f>Y7064/1000000000000</f>
        <v>0.55663147199999996</v>
      </c>
      <c r="Y7064" s="14">
        <f>[1]!Table_1[[#This Row],[주가]]*[1]!Table_1[[#This Row],[기말주식수]]</f>
        <v>556631472000</v>
      </c>
      <c r="Z7064" s="14">
        <f>AA7064/10</f>
        <v>0.84317328937279523</v>
      </c>
      <c r="AA7064" s="14">
        <f>[1]!Table_1[[#This Row],[시가총액]]/[1]!Table_1[[#This Row],[당기순이익(세후영업이익)]]</f>
        <v>8.4317328937279523</v>
      </c>
      <c r="AB7064" s="10">
        <v>4608504200</v>
      </c>
    </row>
    <row r="7065" spans="1:28" ht="19.2">
      <c r="A7065" s="12">
        <v>7064</v>
      </c>
      <c r="B7065" s="12">
        <v>206640</v>
      </c>
      <c r="C7065" s="13" t="s">
        <v>1182</v>
      </c>
      <c r="D7065" s="13" t="s">
        <v>20</v>
      </c>
      <c r="E7065" s="12">
        <v>2021</v>
      </c>
      <c r="F7065" s="12">
        <v>9.0090000000000003</v>
      </c>
      <c r="G7065" s="15">
        <f>([1]!Table_1[[#This Row],[총자산]]-[1]!Table_1[[#This Row],[장부가치 자기자본]]+[1]!Table_1[[#This Row],[시가총액]])/[1]!Table_1[[#This Row],[총자산]]</f>
        <v>2.213788001086904</v>
      </c>
      <c r="H7065" s="14">
        <f>I7065/100000000000</f>
        <v>0.51935958627000001</v>
      </c>
      <c r="I7065" s="12">
        <v>51935958627</v>
      </c>
      <c r="J7065" s="12">
        <v>17.600000000000001</v>
      </c>
      <c r="K7065" s="10">
        <f>L7065/1000000000000</f>
        <v>0.157707960354</v>
      </c>
      <c r="L7065" s="12">
        <v>157707960354</v>
      </c>
      <c r="M7065" s="12">
        <v>16.63</v>
      </c>
      <c r="N7065" s="12">
        <v>1</v>
      </c>
      <c r="O7065" s="15">
        <f>IF([1]!Table_1[[#This Row],[연도]]=2016,1,0)</f>
        <v>0</v>
      </c>
      <c r="P7065" s="15">
        <f>IF([1]!Table_1[[#This Row],[연도]]=2017,1,0)</f>
        <v>0</v>
      </c>
      <c r="Q7065" s="15">
        <f>IF([1]!Table_1[[#This Row],[연도]]=2018,1,0)</f>
        <v>0</v>
      </c>
      <c r="R7065" s="15">
        <f>IF([1]!Table_1[[#This Row],[연도]]=2019,1,0)</f>
        <v>0</v>
      </c>
      <c r="S7065" s="15">
        <f>IF([1]!Table_1[[#This Row],[연도]]=2020,1,0)</f>
        <v>0</v>
      </c>
      <c r="T7065" s="15">
        <f>IF([1]!Table_1[[#This Row],[연도]]=2021,1,0)</f>
        <v>1</v>
      </c>
      <c r="U7065" s="15">
        <f>IF([1]!Table_1[[#This Row],[연도]]=2022,1,0)</f>
        <v>0</v>
      </c>
      <c r="V7065" s="15">
        <f>IF([1]!Table_1[[#This Row],[연도]]=2023,1,0)</f>
        <v>0</v>
      </c>
      <c r="W7065" s="12">
        <v>0.3</v>
      </c>
      <c r="X7065" s="10">
        <f>Y7065/1000000000000</f>
        <v>0.39457420799999998</v>
      </c>
      <c r="Y7065" s="15">
        <f>[1]!Table_1[[#This Row],[주가]]*[1]!Table_1[[#This Row],[기말주식수]]</f>
        <v>394574208000</v>
      </c>
      <c r="Z7065" s="14">
        <f>AA7065/10</f>
        <v>0.75973221334721308</v>
      </c>
      <c r="AA7065" s="15">
        <f>[1]!Table_1[[#This Row],[시가총액]]/[1]!Table_1[[#This Row],[당기순이익(세후영업이익)]]</f>
        <v>7.5973221334721313</v>
      </c>
      <c r="AB7065" s="12">
        <v>4269927250</v>
      </c>
    </row>
    <row r="7066" spans="1:28" ht="19.2">
      <c r="A7066" s="10">
        <v>7065</v>
      </c>
      <c r="B7066" s="10">
        <v>206640</v>
      </c>
      <c r="C7066" s="11" t="s">
        <v>1182</v>
      </c>
      <c r="D7066" s="11" t="s">
        <v>20</v>
      </c>
      <c r="E7066" s="10">
        <v>2022</v>
      </c>
      <c r="F7066" s="10">
        <v>13.034000000000001</v>
      </c>
      <c r="G7066" s="14">
        <f>([1]!Table_1[[#This Row],[총자산]]-[1]!Table_1[[#This Row],[장부가치 자기자본]]+[1]!Table_1[[#This Row],[시가총액]])/[1]!Table_1[[#This Row],[총자산]]</f>
        <v>1.3368489716925245</v>
      </c>
      <c r="H7066" s="14">
        <f>I7066/100000000000</f>
        <v>0.24671164725</v>
      </c>
      <c r="I7066" s="10">
        <v>24671164725</v>
      </c>
      <c r="J7066" s="10">
        <v>1.78</v>
      </c>
      <c r="K7066" s="10">
        <f>L7066/1000000000000</f>
        <v>0.118076842537</v>
      </c>
      <c r="L7066" s="10">
        <v>118076842537</v>
      </c>
      <c r="M7066" s="10">
        <v>13.76</v>
      </c>
      <c r="N7066" s="10">
        <v>1</v>
      </c>
      <c r="O7066" s="14">
        <f>IF([1]!Table_1[[#This Row],[연도]]=2016,1,0)</f>
        <v>0</v>
      </c>
      <c r="P7066" s="14">
        <f>IF([1]!Table_1[[#This Row],[연도]]=2017,1,0)</f>
        <v>0</v>
      </c>
      <c r="Q7066" s="14">
        <f>IF([1]!Table_1[[#This Row],[연도]]=2018,1,0)</f>
        <v>0</v>
      </c>
      <c r="R7066" s="14">
        <f>IF([1]!Table_1[[#This Row],[연도]]=2019,1,0)</f>
        <v>0</v>
      </c>
      <c r="S7066" s="14">
        <f>IF([1]!Table_1[[#This Row],[연도]]=2020,1,0)</f>
        <v>0</v>
      </c>
      <c r="T7066" s="14">
        <f>IF([1]!Table_1[[#This Row],[연도]]=2021,1,0)</f>
        <v>0</v>
      </c>
      <c r="U7066" s="14">
        <f>IF([1]!Table_1[[#This Row],[연도]]=2022,1,0)</f>
        <v>1</v>
      </c>
      <c r="V7066" s="14">
        <f>IF([1]!Table_1[[#This Row],[연도]]=2023,1,0)</f>
        <v>0</v>
      </c>
      <c r="W7066" s="10">
        <v>0.52</v>
      </c>
      <c r="X7066" s="10">
        <f>Y7066/1000000000000</f>
        <v>0.24073723999999999</v>
      </c>
      <c r="Y7066" s="14">
        <f>[1]!Table_1[[#This Row],[주가]]*[1]!Table_1[[#This Row],[기말주식수]]</f>
        <v>240737240000</v>
      </c>
      <c r="Z7066" s="14">
        <f>AA7066/10</f>
        <v>0.97578384597324686</v>
      </c>
      <c r="AA7066" s="14">
        <f>[1]!Table_1[[#This Row],[시가총액]]/[1]!Table_1[[#This Row],[당기순이익(세후영업이익)]]</f>
        <v>9.7578384597324686</v>
      </c>
      <c r="AB7066" s="10">
        <v>3295169400</v>
      </c>
    </row>
    <row r="7067" spans="1:28" ht="19.2">
      <c r="A7067" s="12">
        <v>7066</v>
      </c>
      <c r="B7067" s="12">
        <v>207760</v>
      </c>
      <c r="C7067" s="13" t="s">
        <v>1183</v>
      </c>
      <c r="D7067" s="13" t="s">
        <v>20</v>
      </c>
      <c r="E7067" s="12">
        <v>2016</v>
      </c>
      <c r="F7067" s="12">
        <v>15.010999999999999</v>
      </c>
      <c r="G7067" s="15">
        <f>([1]!Table_1[[#This Row],[총자산]]-[1]!Table_1[[#This Row],[장부가치 자기자본]]+[1]!Table_1[[#This Row],[시가총액]])/[1]!Table_1[[#This Row],[총자산]]</f>
        <v>1.1303086704644074</v>
      </c>
      <c r="H7067" s="14">
        <f>I7067/100000000000</f>
        <v>4.7184091380000001E-2</v>
      </c>
      <c r="I7067" s="12">
        <v>4718409138</v>
      </c>
      <c r="J7067" s="12">
        <v>14.9</v>
      </c>
      <c r="K7067" s="10">
        <f>L7067/1000000000000</f>
        <v>2.4032240763999999E-2</v>
      </c>
      <c r="L7067" s="12">
        <v>24032240764</v>
      </c>
      <c r="M7067" s="12">
        <v>1.36</v>
      </c>
      <c r="N7067" s="12">
        <v>1</v>
      </c>
      <c r="O7067" s="15">
        <f>IF([1]!Table_1[[#This Row],[연도]]=2016,1,0)</f>
        <v>1</v>
      </c>
      <c r="P7067" s="15">
        <f>IF([1]!Table_1[[#This Row],[연도]]=2017,1,0)</f>
        <v>0</v>
      </c>
      <c r="Q7067" s="15">
        <f>IF([1]!Table_1[[#This Row],[연도]]=2018,1,0)</f>
        <v>0</v>
      </c>
      <c r="R7067" s="15">
        <f>IF([1]!Table_1[[#This Row],[연도]]=2019,1,0)</f>
        <v>0</v>
      </c>
      <c r="S7067" s="15">
        <f>IF([1]!Table_1[[#This Row],[연도]]=2020,1,0)</f>
        <v>0</v>
      </c>
      <c r="T7067" s="15">
        <f>IF([1]!Table_1[[#This Row],[연도]]=2021,1,0)</f>
        <v>0</v>
      </c>
      <c r="U7067" s="15">
        <f>IF([1]!Table_1[[#This Row],[연도]]=2022,1,0)</f>
        <v>0</v>
      </c>
      <c r="V7067" s="15">
        <f>IF([1]!Table_1[[#This Row],[연도]]=2023,1,0)</f>
        <v>0</v>
      </c>
      <c r="W7067" s="12">
        <v>0.05</v>
      </c>
      <c r="X7067" s="10">
        <f>Y7067/1000000000000</f>
        <v>3.1119308751999999E-2</v>
      </c>
      <c r="Y7067" s="15">
        <f>[1]!Table_1[[#This Row],[주가]]*[1]!Table_1[[#This Row],[기말주식수]]</f>
        <v>31119308752</v>
      </c>
      <c r="Z7067" s="14">
        <f>AA7067/10</f>
        <v>0.65952968133642165</v>
      </c>
      <c r="AA7067" s="15">
        <f>[1]!Table_1[[#This Row],[시가총액]]/[1]!Table_1[[#This Row],[당기순이익(세후영업이익)]]</f>
        <v>6.5952968133642162</v>
      </c>
      <c r="AB7067" s="12">
        <v>600573850</v>
      </c>
    </row>
    <row r="7068" spans="1:28" ht="19.2">
      <c r="A7068" s="10">
        <v>7067</v>
      </c>
      <c r="B7068" s="10">
        <v>207760</v>
      </c>
      <c r="C7068" s="11" t="s">
        <v>1183</v>
      </c>
      <c r="D7068" s="11" t="s">
        <v>20</v>
      </c>
      <c r="E7068" s="10">
        <v>2019</v>
      </c>
      <c r="F7068" s="10">
        <v>5.0309999999999997</v>
      </c>
      <c r="G7068" s="14">
        <f>([1]!Table_1[[#This Row],[총자산]]-[1]!Table_1[[#This Row],[장부가치 자기자본]]+[1]!Table_1[[#This Row],[시가총액]])/[1]!Table_1[[#This Row],[총자산]]</f>
        <v>1.2694511967640643</v>
      </c>
      <c r="H7068" s="14">
        <f>I7068/100000000000</f>
        <v>0.13861905334999999</v>
      </c>
      <c r="I7068" s="10">
        <v>13861905335</v>
      </c>
      <c r="J7068" s="10">
        <v>40.71</v>
      </c>
      <c r="K7068" s="10">
        <f>L7068/1000000000000</f>
        <v>6.3888589410000002E-2</v>
      </c>
      <c r="L7068" s="10">
        <v>63888589410</v>
      </c>
      <c r="M7068" s="10">
        <v>4.21</v>
      </c>
      <c r="N7068" s="10">
        <v>1</v>
      </c>
      <c r="O7068" s="14">
        <f>IF([1]!Table_1[[#This Row],[연도]]=2016,1,0)</f>
        <v>0</v>
      </c>
      <c r="P7068" s="14">
        <f>IF([1]!Table_1[[#This Row],[연도]]=2017,1,0)</f>
        <v>0</v>
      </c>
      <c r="Q7068" s="14">
        <f>IF([1]!Table_1[[#This Row],[연도]]=2018,1,0)</f>
        <v>0</v>
      </c>
      <c r="R7068" s="14">
        <f>IF([1]!Table_1[[#This Row],[연도]]=2019,1,0)</f>
        <v>1</v>
      </c>
      <c r="S7068" s="14">
        <f>IF([1]!Table_1[[#This Row],[연도]]=2020,1,0)</f>
        <v>0</v>
      </c>
      <c r="T7068" s="14">
        <f>IF([1]!Table_1[[#This Row],[연도]]=2021,1,0)</f>
        <v>0</v>
      </c>
      <c r="U7068" s="14">
        <f>IF([1]!Table_1[[#This Row],[연도]]=2022,1,0)</f>
        <v>0</v>
      </c>
      <c r="V7068" s="14">
        <f>IF([1]!Table_1[[#This Row],[연도]]=2023,1,0)</f>
        <v>0</v>
      </c>
      <c r="W7068" s="10">
        <v>0.37</v>
      </c>
      <c r="X7068" s="10">
        <f>Y7068/1000000000000</f>
        <v>5.9694189744000002E-2</v>
      </c>
      <c r="Y7068" s="14">
        <f>[1]!Table_1[[#This Row],[주가]]*[1]!Table_1[[#This Row],[기말주식수]]</f>
        <v>59694189744</v>
      </c>
      <c r="Z7068" s="14">
        <f>AA7068/10</f>
        <v>0.43063481030474088</v>
      </c>
      <c r="AA7068" s="14">
        <f>[1]!Table_1[[#This Row],[시가총액]]/[1]!Table_1[[#This Row],[당기순이익(세후영업이익)]]</f>
        <v>4.3063481030474087</v>
      </c>
      <c r="AB7068" s="10">
        <v>605744625</v>
      </c>
    </row>
    <row r="7069" spans="1:28" ht="19.2">
      <c r="A7069" s="12">
        <v>7068</v>
      </c>
      <c r="B7069" s="12">
        <v>207760</v>
      </c>
      <c r="C7069" s="13" t="s">
        <v>1183</v>
      </c>
      <c r="D7069" s="13" t="s">
        <v>20</v>
      </c>
      <c r="E7069" s="12">
        <v>2020</v>
      </c>
      <c r="F7069" s="12">
        <v>6.9169999999999998</v>
      </c>
      <c r="G7069" s="15">
        <f>([1]!Table_1[[#This Row],[총자산]]-[1]!Table_1[[#This Row],[장부가치 자기자본]]+[1]!Table_1[[#This Row],[시가총액]])/[1]!Table_1[[#This Row],[총자산]]</f>
        <v>1.5391802322913879</v>
      </c>
      <c r="H7069" s="14">
        <f>I7069/100000000000</f>
        <v>0.14394406596000001</v>
      </c>
      <c r="I7069" s="12">
        <v>14394406596</v>
      </c>
      <c r="J7069" s="12">
        <v>12.79</v>
      </c>
      <c r="K7069" s="10">
        <f>L7069/1000000000000</f>
        <v>8.0687721436000004E-2</v>
      </c>
      <c r="L7069" s="12">
        <v>80687721436</v>
      </c>
      <c r="M7069" s="12">
        <v>3.82</v>
      </c>
      <c r="N7069" s="12">
        <v>1</v>
      </c>
      <c r="O7069" s="15">
        <f>IF([1]!Table_1[[#This Row],[연도]]=2016,1,0)</f>
        <v>0</v>
      </c>
      <c r="P7069" s="15">
        <f>IF([1]!Table_1[[#This Row],[연도]]=2017,1,0)</f>
        <v>0</v>
      </c>
      <c r="Q7069" s="15">
        <f>IF([1]!Table_1[[#This Row],[연도]]=2018,1,0)</f>
        <v>0</v>
      </c>
      <c r="R7069" s="15">
        <f>IF([1]!Table_1[[#This Row],[연도]]=2019,1,0)</f>
        <v>0</v>
      </c>
      <c r="S7069" s="15">
        <f>IF([1]!Table_1[[#This Row],[연도]]=2020,1,0)</f>
        <v>1</v>
      </c>
      <c r="T7069" s="15">
        <f>IF([1]!Table_1[[#This Row],[연도]]=2021,1,0)</f>
        <v>0</v>
      </c>
      <c r="U7069" s="15">
        <f>IF([1]!Table_1[[#This Row],[연도]]=2022,1,0)</f>
        <v>0</v>
      </c>
      <c r="V7069" s="15">
        <f>IF([1]!Table_1[[#This Row],[연도]]=2023,1,0)</f>
        <v>0</v>
      </c>
      <c r="W7069" s="12">
        <v>0.2</v>
      </c>
      <c r="X7069" s="10">
        <f>Y7069/1000000000000</f>
        <v>9.1265589879999998E-2</v>
      </c>
      <c r="Y7069" s="15">
        <f>[1]!Table_1[[#This Row],[주가]]*[1]!Table_1[[#This Row],[기말주식수]]</f>
        <v>91265589880</v>
      </c>
      <c r="Z7069" s="14">
        <f>AA7069/10</f>
        <v>0.63403509739235386</v>
      </c>
      <c r="AA7069" s="15">
        <f>[1]!Table_1[[#This Row],[시가총액]]/[1]!Table_1[[#This Row],[당기순이익(세후영업이익)]]</f>
        <v>6.3403509739235382</v>
      </c>
      <c r="AB7069" s="12">
        <v>847085400</v>
      </c>
    </row>
    <row r="7070" spans="1:28" ht="19.2">
      <c r="A7070" s="10">
        <v>7069</v>
      </c>
      <c r="B7070" s="10">
        <v>207760</v>
      </c>
      <c r="C7070" s="11" t="s">
        <v>1183</v>
      </c>
      <c r="D7070" s="11" t="s">
        <v>20</v>
      </c>
      <c r="E7070" s="10">
        <v>2021</v>
      </c>
      <c r="F7070" s="10">
        <v>9.1750000000000007</v>
      </c>
      <c r="G7070" s="14">
        <f>([1]!Table_1[[#This Row],[총자산]]-[1]!Table_1[[#This Row],[장부가치 자기자본]]+[1]!Table_1[[#This Row],[시가총액]])/[1]!Table_1[[#This Row],[총자산]]</f>
        <v>1.1251990065532258</v>
      </c>
      <c r="H7070" s="14">
        <f>I7070/100000000000</f>
        <v>6.7682630339999994E-2</v>
      </c>
      <c r="I7070" s="10">
        <v>6768263034</v>
      </c>
      <c r="J7070" s="10">
        <v>14.9</v>
      </c>
      <c r="K7070" s="10">
        <f>L7070/1000000000000</f>
        <v>6.1454693996000002E-2</v>
      </c>
      <c r="L7070" s="10">
        <v>61454693996</v>
      </c>
      <c r="M7070" s="10">
        <v>4.87</v>
      </c>
      <c r="N7070" s="10">
        <v>1</v>
      </c>
      <c r="O7070" s="14">
        <f>IF([1]!Table_1[[#This Row],[연도]]=2016,1,0)</f>
        <v>0</v>
      </c>
      <c r="P7070" s="14">
        <f>IF([1]!Table_1[[#This Row],[연도]]=2017,1,0)</f>
        <v>0</v>
      </c>
      <c r="Q7070" s="14">
        <f>IF([1]!Table_1[[#This Row],[연도]]=2018,1,0)</f>
        <v>0</v>
      </c>
      <c r="R7070" s="14">
        <f>IF([1]!Table_1[[#This Row],[연도]]=2019,1,0)</f>
        <v>0</v>
      </c>
      <c r="S7070" s="14">
        <f>IF([1]!Table_1[[#This Row],[연도]]=2020,1,0)</f>
        <v>0</v>
      </c>
      <c r="T7070" s="14">
        <f>IF([1]!Table_1[[#This Row],[연도]]=2021,1,0)</f>
        <v>1</v>
      </c>
      <c r="U7070" s="14">
        <f>IF([1]!Table_1[[#This Row],[연도]]=2022,1,0)</f>
        <v>0</v>
      </c>
      <c r="V7070" s="14">
        <f>IF([1]!Table_1[[#This Row],[연도]]=2023,1,0)</f>
        <v>0</v>
      </c>
      <c r="W7070" s="10">
        <v>0.1</v>
      </c>
      <c r="X7070" s="10">
        <f>Y7070/1000000000000</f>
        <v>7.5448701844999994E-2</v>
      </c>
      <c r="Y7070" s="14">
        <f>[1]!Table_1[[#This Row],[주가]]*[1]!Table_1[[#This Row],[기말주식수]]</f>
        <v>75448701845</v>
      </c>
      <c r="Z7070" s="14">
        <f>AA7070/10</f>
        <v>1.1147424600076499</v>
      </c>
      <c r="AA7070" s="14">
        <f>[1]!Table_1[[#This Row],[시가총액]]/[1]!Table_1[[#This Row],[당기순이익(세후영업이익)]]</f>
        <v>11.1474246000765</v>
      </c>
      <c r="AB7070" s="10">
        <v>619040875</v>
      </c>
    </row>
    <row r="7071" spans="1:28" ht="19.2">
      <c r="A7071" s="12">
        <v>7070</v>
      </c>
      <c r="B7071" s="12">
        <v>207760</v>
      </c>
      <c r="C7071" s="13" t="s">
        <v>1183</v>
      </c>
      <c r="D7071" s="13" t="s">
        <v>20</v>
      </c>
      <c r="E7071" s="12">
        <v>2022</v>
      </c>
      <c r="F7071" s="12">
        <v>23.82</v>
      </c>
      <c r="G7071" s="15">
        <f>([1]!Table_1[[#This Row],[총자산]]-[1]!Table_1[[#This Row],[장부가치 자기자본]]+[1]!Table_1[[#This Row],[시가총액]])/[1]!Table_1[[#This Row],[총자산]]</f>
        <v>1.0981942643656744</v>
      </c>
      <c r="H7071" s="14">
        <f>I7071/100000000000</f>
        <v>7.4409753349999996E-2</v>
      </c>
      <c r="I7071" s="12">
        <v>7440975335</v>
      </c>
      <c r="J7071" s="12">
        <v>68.94</v>
      </c>
      <c r="K7071" s="10">
        <f>L7071/1000000000000</f>
        <v>7.7157401313000001E-2</v>
      </c>
      <c r="L7071" s="12">
        <v>77157401313</v>
      </c>
      <c r="M7071" s="12">
        <v>5.04</v>
      </c>
      <c r="N7071" s="12">
        <v>1</v>
      </c>
      <c r="O7071" s="15">
        <f>IF([1]!Table_1[[#This Row],[연도]]=2016,1,0)</f>
        <v>0</v>
      </c>
      <c r="P7071" s="15">
        <f>IF([1]!Table_1[[#This Row],[연도]]=2017,1,0)</f>
        <v>0</v>
      </c>
      <c r="Q7071" s="15">
        <f>IF([1]!Table_1[[#This Row],[연도]]=2018,1,0)</f>
        <v>0</v>
      </c>
      <c r="R7071" s="15">
        <f>IF([1]!Table_1[[#This Row],[연도]]=2019,1,0)</f>
        <v>0</v>
      </c>
      <c r="S7071" s="15">
        <f>IF([1]!Table_1[[#This Row],[연도]]=2020,1,0)</f>
        <v>0</v>
      </c>
      <c r="T7071" s="15">
        <f>IF([1]!Table_1[[#This Row],[연도]]=2021,1,0)</f>
        <v>0</v>
      </c>
      <c r="U7071" s="15">
        <f>IF([1]!Table_1[[#This Row],[연도]]=2022,1,0)</f>
        <v>1</v>
      </c>
      <c r="V7071" s="15">
        <f>IF([1]!Table_1[[#This Row],[연도]]=2023,1,0)</f>
        <v>0</v>
      </c>
      <c r="W7071" s="12">
        <v>0.34</v>
      </c>
      <c r="X7071" s="10">
        <f>Y7071/1000000000000</f>
        <v>8.1644923600000002E-2</v>
      </c>
      <c r="Y7071" s="15">
        <f>[1]!Table_1[[#This Row],[주가]]*[1]!Table_1[[#This Row],[기말주식수]]</f>
        <v>81644923600</v>
      </c>
      <c r="Z7071" s="14">
        <f>AA7071/10</f>
        <v>1.0972341652036937</v>
      </c>
      <c r="AA7071" s="15">
        <f>[1]!Table_1[[#This Row],[시가총액]]/[1]!Table_1[[#This Row],[당기순이익(세후영업이익)]]</f>
        <v>10.972341652036937</v>
      </c>
      <c r="AB7071" s="12">
        <v>746752350</v>
      </c>
    </row>
    <row r="7072" spans="1:28" ht="19.2">
      <c r="A7072" s="10">
        <v>7071</v>
      </c>
      <c r="B7072" s="10">
        <v>208140</v>
      </c>
      <c r="C7072" s="11" t="s">
        <v>1184</v>
      </c>
      <c r="D7072" s="11" t="s">
        <v>20</v>
      </c>
      <c r="E7072" s="10">
        <v>2021</v>
      </c>
      <c r="F7072" s="10">
        <v>29.344999999999999</v>
      </c>
      <c r="G7072" s="14">
        <f>([1]!Table_1[[#This Row],[총자산]]-[1]!Table_1[[#This Row],[장부가치 자기자본]]+[1]!Table_1[[#This Row],[시가총액]])/[1]!Table_1[[#This Row],[총자산]]</f>
        <v>1.0857815448187462</v>
      </c>
      <c r="H7072" s="14">
        <f>I7072/100000000000</f>
        <v>0.20173297130000001</v>
      </c>
      <c r="I7072" s="10">
        <v>20173297130</v>
      </c>
      <c r="J7072" s="10">
        <v>6.98</v>
      </c>
      <c r="K7072" s="10">
        <f>L7072/1000000000000</f>
        <v>0.153620860443</v>
      </c>
      <c r="L7072" s="10">
        <v>153620860443</v>
      </c>
      <c r="M7072" s="10">
        <v>6.79</v>
      </c>
      <c r="N7072" s="10">
        <v>1</v>
      </c>
      <c r="O7072" s="14">
        <f>IF([1]!Table_1[[#This Row],[연도]]=2016,1,0)</f>
        <v>0</v>
      </c>
      <c r="P7072" s="14">
        <f>IF([1]!Table_1[[#This Row],[연도]]=2017,1,0)</f>
        <v>0</v>
      </c>
      <c r="Q7072" s="14">
        <f>IF([1]!Table_1[[#This Row],[연도]]=2018,1,0)</f>
        <v>0</v>
      </c>
      <c r="R7072" s="14">
        <f>IF([1]!Table_1[[#This Row],[연도]]=2019,1,0)</f>
        <v>0</v>
      </c>
      <c r="S7072" s="14">
        <f>IF([1]!Table_1[[#This Row],[연도]]=2020,1,0)</f>
        <v>0</v>
      </c>
      <c r="T7072" s="14">
        <f>IF([1]!Table_1[[#This Row],[연도]]=2021,1,0)</f>
        <v>1</v>
      </c>
      <c r="U7072" s="14">
        <f>IF([1]!Table_1[[#This Row],[연도]]=2022,1,0)</f>
        <v>0</v>
      </c>
      <c r="V7072" s="14">
        <f>IF([1]!Table_1[[#This Row],[연도]]=2023,1,0)</f>
        <v>0</v>
      </c>
      <c r="W7072" s="10">
        <v>0.86</v>
      </c>
      <c r="X7072" s="10">
        <f>Y7072/1000000000000</f>
        <v>9.5800331680000003E-2</v>
      </c>
      <c r="Y7072" s="14">
        <f>[1]!Table_1[[#This Row],[주가]]*[1]!Table_1[[#This Row],[기말주식수]]</f>
        <v>95800331680</v>
      </c>
      <c r="Z7072" s="14">
        <f>AA7072/10</f>
        <v>0.47488683214571781</v>
      </c>
      <c r="AA7072" s="14">
        <f>[1]!Table_1[[#This Row],[시가총액]]/[1]!Table_1[[#This Row],[당기순이익(세후영업이익)]]</f>
        <v>4.7488683214571781</v>
      </c>
      <c r="AB7072" s="10">
        <v>3268423600</v>
      </c>
    </row>
    <row r="7073" spans="1:28" ht="19.2">
      <c r="A7073" s="12">
        <v>7072</v>
      </c>
      <c r="B7073" s="12">
        <v>208140</v>
      </c>
      <c r="C7073" s="13" t="s">
        <v>1184</v>
      </c>
      <c r="D7073" s="13" t="s">
        <v>20</v>
      </c>
      <c r="E7073" s="12">
        <v>2022</v>
      </c>
      <c r="F7073" s="12">
        <v>21.334</v>
      </c>
      <c r="G7073" s="15">
        <f>([1]!Table_1[[#This Row],[총자산]]-[1]!Table_1[[#This Row],[장부가치 자기자본]]+[1]!Table_1[[#This Row],[시가총액]])/[1]!Table_1[[#This Row],[총자산]]</f>
        <v>0.85719550416896062</v>
      </c>
      <c r="H7073" s="14">
        <f>I7073/100000000000</f>
        <v>0.18439405569</v>
      </c>
      <c r="I7073" s="12">
        <v>18439405569</v>
      </c>
      <c r="J7073" s="12">
        <v>4.7</v>
      </c>
      <c r="K7073" s="10">
        <f>L7073/1000000000000</f>
        <v>0.18264907420400001</v>
      </c>
      <c r="L7073" s="12">
        <v>182649074204</v>
      </c>
      <c r="M7073" s="12">
        <v>6.2</v>
      </c>
      <c r="N7073" s="12">
        <v>1</v>
      </c>
      <c r="O7073" s="15">
        <f>IF([1]!Table_1[[#This Row],[연도]]=2016,1,0)</f>
        <v>0</v>
      </c>
      <c r="P7073" s="15">
        <f>IF([1]!Table_1[[#This Row],[연도]]=2017,1,0)</f>
        <v>0</v>
      </c>
      <c r="Q7073" s="15">
        <f>IF([1]!Table_1[[#This Row],[연도]]=2018,1,0)</f>
        <v>0</v>
      </c>
      <c r="R7073" s="15">
        <f>IF([1]!Table_1[[#This Row],[연도]]=2019,1,0)</f>
        <v>0</v>
      </c>
      <c r="S7073" s="15">
        <f>IF([1]!Table_1[[#This Row],[연도]]=2020,1,0)</f>
        <v>0</v>
      </c>
      <c r="T7073" s="15">
        <f>IF([1]!Table_1[[#This Row],[연도]]=2021,1,0)</f>
        <v>0</v>
      </c>
      <c r="U7073" s="15">
        <f>IF([1]!Table_1[[#This Row],[연도]]=2022,1,0)</f>
        <v>1</v>
      </c>
      <c r="V7073" s="15">
        <f>IF([1]!Table_1[[#This Row],[연도]]=2023,1,0)</f>
        <v>0</v>
      </c>
      <c r="W7073" s="12">
        <v>1.31</v>
      </c>
      <c r="X7073" s="10">
        <f>Y7073/1000000000000</f>
        <v>6.9780865210000001E-2</v>
      </c>
      <c r="Y7073" s="15">
        <f>[1]!Table_1[[#This Row],[주가]]*[1]!Table_1[[#This Row],[기말주식수]]</f>
        <v>69780865210</v>
      </c>
      <c r="Z7073" s="14">
        <f>AA7073/10</f>
        <v>0.37843337708952152</v>
      </c>
      <c r="AA7073" s="15">
        <f>[1]!Table_1[[#This Row],[시가총액]]/[1]!Table_1[[#This Row],[당기순이익(세후영업이익)]]</f>
        <v>3.7843337708952149</v>
      </c>
      <c r="AB7073" s="12">
        <v>3268423600</v>
      </c>
    </row>
    <row r="7074" spans="1:28" ht="19.2">
      <c r="A7074" s="10">
        <v>7073</v>
      </c>
      <c r="B7074" s="10">
        <v>208140</v>
      </c>
      <c r="C7074" s="11" t="s">
        <v>1184</v>
      </c>
      <c r="D7074" s="11" t="s">
        <v>20</v>
      </c>
      <c r="E7074" s="10">
        <v>2023</v>
      </c>
      <c r="F7074" s="10">
        <v>30.006</v>
      </c>
      <c r="G7074" s="14">
        <f>([1]!Table_1[[#This Row],[총자산]]-[1]!Table_1[[#This Row],[장부가치 자기자본]]+[1]!Table_1[[#This Row],[시가총액]])/[1]!Table_1[[#This Row],[총자산]]</f>
        <v>0.83998424802112848</v>
      </c>
      <c r="H7074" s="14">
        <f>I7074/100000000000</f>
        <v>0.35750469425999998</v>
      </c>
      <c r="I7074" s="10">
        <v>35750469426</v>
      </c>
      <c r="J7074" s="10">
        <v>15.71</v>
      </c>
      <c r="K7074" s="10">
        <f>L7074/1000000000000</f>
        <v>0.185491756008</v>
      </c>
      <c r="L7074" s="10">
        <v>185491756008</v>
      </c>
      <c r="M7074" s="10">
        <v>8.14</v>
      </c>
      <c r="N7074" s="10">
        <v>1</v>
      </c>
      <c r="O7074" s="14">
        <f>IF([1]!Table_1[[#This Row],[연도]]=2016,1,0)</f>
        <v>0</v>
      </c>
      <c r="P7074" s="14">
        <f>IF([1]!Table_1[[#This Row],[연도]]=2017,1,0)</f>
        <v>0</v>
      </c>
      <c r="Q7074" s="14">
        <f>IF([1]!Table_1[[#This Row],[연도]]=2018,1,0)</f>
        <v>0</v>
      </c>
      <c r="R7074" s="14">
        <f>IF([1]!Table_1[[#This Row],[연도]]=2019,1,0)</f>
        <v>0</v>
      </c>
      <c r="S7074" s="14">
        <f>IF([1]!Table_1[[#This Row],[연도]]=2020,1,0)</f>
        <v>0</v>
      </c>
      <c r="T7074" s="14">
        <f>IF([1]!Table_1[[#This Row],[연도]]=2021,1,0)</f>
        <v>0</v>
      </c>
      <c r="U7074" s="14">
        <f>IF([1]!Table_1[[#This Row],[연도]]=2022,1,0)</f>
        <v>0</v>
      </c>
      <c r="V7074" s="14">
        <f>IF([1]!Table_1[[#This Row],[연도]]=2023,1,0)</f>
        <v>1</v>
      </c>
      <c r="W7074" s="10">
        <v>0.97</v>
      </c>
      <c r="X7074" s="10">
        <f>Y7074/1000000000000</f>
        <v>9.15158888E-2</v>
      </c>
      <c r="Y7074" s="14">
        <f>[1]!Table_1[[#This Row],[주가]]*[1]!Table_1[[#This Row],[기말주식수]]</f>
        <v>91515888800</v>
      </c>
      <c r="Z7074" s="14">
        <f>AA7074/10</f>
        <v>0.25598513885091495</v>
      </c>
      <c r="AA7074" s="14">
        <f>[1]!Table_1[[#This Row],[시가총액]]/[1]!Table_1[[#This Row],[당기순이익(세후영업이익)]]</f>
        <v>2.5598513885091494</v>
      </c>
      <c r="AB7074" s="10">
        <v>9805270800</v>
      </c>
    </row>
    <row r="7075" spans="1:28" ht="19.2">
      <c r="A7075" s="12">
        <v>7074</v>
      </c>
      <c r="B7075" s="12">
        <v>208350</v>
      </c>
      <c r="C7075" s="13" t="s">
        <v>1185</v>
      </c>
      <c r="D7075" s="13" t="s">
        <v>20</v>
      </c>
      <c r="E7075" s="12">
        <v>2017</v>
      </c>
      <c r="F7075" s="12">
        <v>4.4039999999999999</v>
      </c>
      <c r="G7075" s="15">
        <f>([1]!Table_1[[#This Row],[총자산]]-[1]!Table_1[[#This Row],[장부가치 자기자본]]+[1]!Table_1[[#This Row],[시가총액]])/[1]!Table_1[[#This Row],[총자산]]</f>
        <v>6.416996321961622</v>
      </c>
      <c r="H7075" s="14">
        <f>I7075/100000000000</f>
        <v>8.3832432750000005E-2</v>
      </c>
      <c r="I7075" s="12">
        <v>8383243275</v>
      </c>
      <c r="J7075" s="12">
        <v>142.1</v>
      </c>
      <c r="K7075" s="10">
        <f>L7075/1000000000000</f>
        <v>4.1763858232000003E-2</v>
      </c>
      <c r="L7075" s="12">
        <v>41763858232</v>
      </c>
      <c r="M7075" s="12">
        <v>4.32</v>
      </c>
      <c r="N7075" s="12">
        <v>1</v>
      </c>
      <c r="O7075" s="15">
        <f>IF([1]!Table_1[[#This Row],[연도]]=2016,1,0)</f>
        <v>0</v>
      </c>
      <c r="P7075" s="15">
        <f>IF([1]!Table_1[[#This Row],[연도]]=2017,1,0)</f>
        <v>1</v>
      </c>
      <c r="Q7075" s="15">
        <f>IF([1]!Table_1[[#This Row],[연도]]=2018,1,0)</f>
        <v>0</v>
      </c>
      <c r="R7075" s="15">
        <f>IF([1]!Table_1[[#This Row],[연도]]=2019,1,0)</f>
        <v>0</v>
      </c>
      <c r="S7075" s="15">
        <f>IF([1]!Table_1[[#This Row],[연도]]=2020,1,0)</f>
        <v>0</v>
      </c>
      <c r="T7075" s="15">
        <f>IF([1]!Table_1[[#This Row],[연도]]=2021,1,0)</f>
        <v>0</v>
      </c>
      <c r="U7075" s="15">
        <f>IF([1]!Table_1[[#This Row],[연도]]=2022,1,0)</f>
        <v>0</v>
      </c>
      <c r="V7075" s="15">
        <f>IF([1]!Table_1[[#This Row],[연도]]=2023,1,0)</f>
        <v>0</v>
      </c>
      <c r="W7075" s="12">
        <v>0.7</v>
      </c>
      <c r="X7075" s="10">
        <f>Y7075/1000000000000</f>
        <v>0.41670993261</v>
      </c>
      <c r="Y7075" s="15">
        <f>[1]!Table_1[[#This Row],[주가]]*[1]!Table_1[[#This Row],[기말주식수]]</f>
        <v>416709932610</v>
      </c>
      <c r="Z7075" s="14">
        <f>AA7075/10</f>
        <v>4.9707484196800911</v>
      </c>
      <c r="AA7075" s="15">
        <f>[1]!Table_1[[#This Row],[시가총액]]/[1]!Table_1[[#This Row],[당기순이익(세후영업이익)]]</f>
        <v>49.707484196800912</v>
      </c>
      <c r="AB7075" s="12">
        <v>385721880</v>
      </c>
    </row>
    <row r="7076" spans="1:28" ht="19.2">
      <c r="A7076" s="10">
        <v>7075</v>
      </c>
      <c r="B7076" s="10">
        <v>208350</v>
      </c>
      <c r="C7076" s="11" t="s">
        <v>1185</v>
      </c>
      <c r="D7076" s="11" t="s">
        <v>20</v>
      </c>
      <c r="E7076" s="10">
        <v>2018</v>
      </c>
      <c r="F7076" s="10">
        <v>15.714</v>
      </c>
      <c r="G7076" s="14">
        <f>([1]!Table_1[[#This Row],[총자산]]-[1]!Table_1[[#This Row],[장부가치 자기자본]]+[1]!Table_1[[#This Row],[시가총액]])/[1]!Table_1[[#This Row],[총자산]]</f>
        <v>3.0085300962580823</v>
      </c>
      <c r="H7076" s="14">
        <f>I7076/100000000000</f>
        <v>2.784803672E-2</v>
      </c>
      <c r="I7076" s="10">
        <v>2784803672</v>
      </c>
      <c r="J7076" s="10">
        <v>29.2</v>
      </c>
      <c r="K7076" s="10">
        <f>L7076/1000000000000</f>
        <v>5.3775247536E-2</v>
      </c>
      <c r="L7076" s="10">
        <v>53775247536</v>
      </c>
      <c r="M7076" s="10">
        <v>7.48</v>
      </c>
      <c r="N7076" s="10">
        <v>1</v>
      </c>
      <c r="O7076" s="14">
        <f>IF([1]!Table_1[[#This Row],[연도]]=2016,1,0)</f>
        <v>0</v>
      </c>
      <c r="P7076" s="14">
        <f>IF([1]!Table_1[[#This Row],[연도]]=2017,1,0)</f>
        <v>0</v>
      </c>
      <c r="Q7076" s="14">
        <f>IF([1]!Table_1[[#This Row],[연도]]=2018,1,0)</f>
        <v>1</v>
      </c>
      <c r="R7076" s="14">
        <f>IF([1]!Table_1[[#This Row],[연도]]=2019,1,0)</f>
        <v>0</v>
      </c>
      <c r="S7076" s="14">
        <f>IF([1]!Table_1[[#This Row],[연도]]=2020,1,0)</f>
        <v>0</v>
      </c>
      <c r="T7076" s="14">
        <f>IF([1]!Table_1[[#This Row],[연도]]=2021,1,0)</f>
        <v>0</v>
      </c>
      <c r="U7076" s="14">
        <f>IF([1]!Table_1[[#This Row],[연도]]=2022,1,0)</f>
        <v>0</v>
      </c>
      <c r="V7076" s="14">
        <f>IF([1]!Table_1[[#This Row],[연도]]=2023,1,0)</f>
        <v>0</v>
      </c>
      <c r="W7076" s="10">
        <v>0.37</v>
      </c>
      <c r="X7076" s="10">
        <f>Y7076/1000000000000</f>
        <v>0.24897943853999999</v>
      </c>
      <c r="Y7076" s="14">
        <f>[1]!Table_1[[#This Row],[주가]]*[1]!Table_1[[#This Row],[기말주식수]]</f>
        <v>248979438540</v>
      </c>
      <c r="Z7076" s="14">
        <f>AA7076/10</f>
        <v>8.9406460154940497</v>
      </c>
      <c r="AA7076" s="14">
        <f>[1]!Table_1[[#This Row],[시가총액]]/[1]!Table_1[[#This Row],[당기순이익(세후영업이익)]]</f>
        <v>89.406460154940504</v>
      </c>
      <c r="AB7076" s="10">
        <v>511164732</v>
      </c>
    </row>
    <row r="7077" spans="1:28" ht="19.2">
      <c r="A7077" s="12">
        <v>7076</v>
      </c>
      <c r="B7077" s="12">
        <v>210540</v>
      </c>
      <c r="C7077" s="13" t="s">
        <v>1186</v>
      </c>
      <c r="D7077" s="13" t="s">
        <v>6</v>
      </c>
      <c r="E7077" s="12">
        <v>2016</v>
      </c>
      <c r="F7077" s="12">
        <v>13.791</v>
      </c>
      <c r="G7077" s="15">
        <f>([1]!Table_1[[#This Row],[총자산]]-[1]!Table_1[[#This Row],[장부가치 자기자본]]+[1]!Table_1[[#This Row],[시가총액]])/[1]!Table_1[[#This Row],[총자산]]</f>
        <v>1.0086207626664163</v>
      </c>
      <c r="H7077" s="14">
        <f>I7077/100000000000</f>
        <v>0.14010882525000001</v>
      </c>
      <c r="I7077" s="12">
        <v>14010882525</v>
      </c>
      <c r="J7077" s="12">
        <v>2.6</v>
      </c>
      <c r="K7077" s="10">
        <f>L7077/1000000000000</f>
        <v>0.22914767968300001</v>
      </c>
      <c r="L7077" s="12">
        <v>229147679683</v>
      </c>
      <c r="M7077" s="12">
        <v>1.45</v>
      </c>
      <c r="N7077" s="12">
        <v>1</v>
      </c>
      <c r="O7077" s="15">
        <f>IF([1]!Table_1[[#This Row],[연도]]=2016,1,0)</f>
        <v>1</v>
      </c>
      <c r="P7077" s="15">
        <f>IF([1]!Table_1[[#This Row],[연도]]=2017,1,0)</f>
        <v>0</v>
      </c>
      <c r="Q7077" s="15">
        <f>IF([1]!Table_1[[#This Row],[연도]]=2018,1,0)</f>
        <v>0</v>
      </c>
      <c r="R7077" s="15">
        <f>IF([1]!Table_1[[#This Row],[연도]]=2019,1,0)</f>
        <v>0</v>
      </c>
      <c r="S7077" s="15">
        <f>IF([1]!Table_1[[#This Row],[연도]]=2020,1,0)</f>
        <v>0</v>
      </c>
      <c r="T7077" s="15">
        <f>IF([1]!Table_1[[#This Row],[연도]]=2021,1,0)</f>
        <v>0</v>
      </c>
      <c r="U7077" s="15">
        <f>IF([1]!Table_1[[#This Row],[연도]]=2022,1,0)</f>
        <v>0</v>
      </c>
      <c r="V7077" s="15">
        <f>IF([1]!Table_1[[#This Row],[연도]]=2023,1,0)</f>
        <v>0</v>
      </c>
      <c r="W7077" s="12">
        <v>1.46</v>
      </c>
      <c r="X7077" s="10">
        <f>Y7077/1000000000000</f>
        <v>0.10246705024</v>
      </c>
      <c r="Y7077" s="15">
        <f>[1]!Table_1[[#This Row],[주가]]*[1]!Table_1[[#This Row],[기말주식수]]</f>
        <v>102467050240</v>
      </c>
      <c r="Z7077" s="14">
        <f>AA7077/10</f>
        <v>0.73133901492047515</v>
      </c>
      <c r="AA7077" s="15">
        <f>[1]!Table_1[[#This Row],[시가총액]]/[1]!Table_1[[#This Row],[당기순이익(세후영업이익)]]</f>
        <v>7.3133901492047517</v>
      </c>
      <c r="AB7077" s="12">
        <v>1324302120</v>
      </c>
    </row>
    <row r="7078" spans="1:28" ht="19.2">
      <c r="A7078" s="10">
        <v>7077</v>
      </c>
      <c r="B7078" s="10">
        <v>210540</v>
      </c>
      <c r="C7078" s="11" t="s">
        <v>1186</v>
      </c>
      <c r="D7078" s="11" t="s">
        <v>6</v>
      </c>
      <c r="E7078" s="10">
        <v>2017</v>
      </c>
      <c r="F7078" s="10">
        <v>6.5049999999999999</v>
      </c>
      <c r="G7078" s="14">
        <f>([1]!Table_1[[#This Row],[총자산]]-[1]!Table_1[[#This Row],[장부가치 자기자본]]+[1]!Table_1[[#This Row],[시가총액]])/[1]!Table_1[[#This Row],[총자산]]</f>
        <v>1.3200278749077559</v>
      </c>
      <c r="H7078" s="14">
        <f>I7078/100000000000</f>
        <v>0.33602276185000002</v>
      </c>
      <c r="I7078" s="10">
        <v>33602276185</v>
      </c>
      <c r="J7078" s="10">
        <v>11.82</v>
      </c>
      <c r="K7078" s="10">
        <f>L7078/1000000000000</f>
        <v>0.324494444321</v>
      </c>
      <c r="L7078" s="10">
        <v>324494444321</v>
      </c>
      <c r="M7078" s="10">
        <v>3.21</v>
      </c>
      <c r="N7078" s="10">
        <v>1</v>
      </c>
      <c r="O7078" s="14">
        <f>IF([1]!Table_1[[#This Row],[연도]]=2016,1,0)</f>
        <v>0</v>
      </c>
      <c r="P7078" s="14">
        <f>IF([1]!Table_1[[#This Row],[연도]]=2017,1,0)</f>
        <v>1</v>
      </c>
      <c r="Q7078" s="14">
        <f>IF([1]!Table_1[[#This Row],[연도]]=2018,1,0)</f>
        <v>0</v>
      </c>
      <c r="R7078" s="14">
        <f>IF([1]!Table_1[[#This Row],[연도]]=2019,1,0)</f>
        <v>0</v>
      </c>
      <c r="S7078" s="14">
        <f>IF([1]!Table_1[[#This Row],[연도]]=2020,1,0)</f>
        <v>0</v>
      </c>
      <c r="T7078" s="14">
        <f>IF([1]!Table_1[[#This Row],[연도]]=2021,1,0)</f>
        <v>0</v>
      </c>
      <c r="U7078" s="14">
        <f>IF([1]!Table_1[[#This Row],[연도]]=2022,1,0)</f>
        <v>0</v>
      </c>
      <c r="V7078" s="14">
        <f>IF([1]!Table_1[[#This Row],[연도]]=2023,1,0)</f>
        <v>0</v>
      </c>
      <c r="W7078" s="10">
        <v>1.26</v>
      </c>
      <c r="X7078" s="10">
        <f>Y7078/1000000000000</f>
        <v>0.20979245199999999</v>
      </c>
      <c r="Y7078" s="14">
        <f>[1]!Table_1[[#This Row],[주가]]*[1]!Table_1[[#This Row],[기말주식수]]</f>
        <v>209792452000</v>
      </c>
      <c r="Z7078" s="14">
        <f>AA7078/10</f>
        <v>0.62434000257890565</v>
      </c>
      <c r="AA7078" s="14">
        <f>[1]!Table_1[[#This Row],[시가총액]]/[1]!Table_1[[#This Row],[당기순이익(세후영업이익)]]</f>
        <v>6.2434000257890565</v>
      </c>
      <c r="AB7078" s="10">
        <v>1986453180</v>
      </c>
    </row>
    <row r="7079" spans="1:28" ht="19.2">
      <c r="A7079" s="12">
        <v>7078</v>
      </c>
      <c r="B7079" s="12">
        <v>210540</v>
      </c>
      <c r="C7079" s="13" t="s">
        <v>1186</v>
      </c>
      <c r="D7079" s="13" t="s">
        <v>6</v>
      </c>
      <c r="E7079" s="12">
        <v>2018</v>
      </c>
      <c r="F7079" s="12">
        <v>8.6549999999999994</v>
      </c>
      <c r="G7079" s="15">
        <f>([1]!Table_1[[#This Row],[총자산]]-[1]!Table_1[[#This Row],[장부가치 자기자본]]+[1]!Table_1[[#This Row],[시가총액]])/[1]!Table_1[[#This Row],[총자산]]</f>
        <v>1.0255680098329587</v>
      </c>
      <c r="H7079" s="14">
        <f>I7079/100000000000</f>
        <v>0.35806006405000002</v>
      </c>
      <c r="I7079" s="12">
        <v>35806006405</v>
      </c>
      <c r="J7079" s="12">
        <v>1.34</v>
      </c>
      <c r="K7079" s="10">
        <f>L7079/1000000000000</f>
        <v>0.385733960855</v>
      </c>
      <c r="L7079" s="12">
        <v>385733960855</v>
      </c>
      <c r="M7079" s="12">
        <v>2.89</v>
      </c>
      <c r="N7079" s="12">
        <v>1</v>
      </c>
      <c r="O7079" s="15">
        <f>IF([1]!Table_1[[#This Row],[연도]]=2016,1,0)</f>
        <v>0</v>
      </c>
      <c r="P7079" s="15">
        <f>IF([1]!Table_1[[#This Row],[연도]]=2017,1,0)</f>
        <v>0</v>
      </c>
      <c r="Q7079" s="15">
        <f>IF([1]!Table_1[[#This Row],[연도]]=2018,1,0)</f>
        <v>1</v>
      </c>
      <c r="R7079" s="15">
        <f>IF([1]!Table_1[[#This Row],[연도]]=2019,1,0)</f>
        <v>0</v>
      </c>
      <c r="S7079" s="15">
        <f>IF([1]!Table_1[[#This Row],[연도]]=2020,1,0)</f>
        <v>0</v>
      </c>
      <c r="T7079" s="15">
        <f>IF([1]!Table_1[[#This Row],[연도]]=2021,1,0)</f>
        <v>0</v>
      </c>
      <c r="U7079" s="15">
        <f>IF([1]!Table_1[[#This Row],[연도]]=2022,1,0)</f>
        <v>0</v>
      </c>
      <c r="V7079" s="15">
        <f>IF([1]!Table_1[[#This Row],[연도]]=2023,1,0)</f>
        <v>0</v>
      </c>
      <c r="W7079" s="12">
        <v>1.38</v>
      </c>
      <c r="X7079" s="10">
        <f>Y7079/1000000000000</f>
        <v>0.15679225359999999</v>
      </c>
      <c r="Y7079" s="15">
        <f>[1]!Table_1[[#This Row],[주가]]*[1]!Table_1[[#This Row],[기말주식수]]</f>
        <v>156792253600</v>
      </c>
      <c r="Z7079" s="14">
        <f>AA7079/10</f>
        <v>0.43789372047396302</v>
      </c>
      <c r="AA7079" s="15">
        <f>[1]!Table_1[[#This Row],[시가총액]]/[1]!Table_1[[#This Row],[당기순이익(세후영업이익)]]</f>
        <v>4.3789372047396302</v>
      </c>
      <c r="AB7079" s="12">
        <v>2207170200</v>
      </c>
    </row>
    <row r="7080" spans="1:28" ht="19.2">
      <c r="A7080" s="10">
        <v>7079</v>
      </c>
      <c r="B7080" s="10">
        <v>210540</v>
      </c>
      <c r="C7080" s="11" t="s">
        <v>1186</v>
      </c>
      <c r="D7080" s="11" t="s">
        <v>6</v>
      </c>
      <c r="E7080" s="10">
        <v>2019</v>
      </c>
      <c r="F7080" s="10">
        <v>11.566000000000001</v>
      </c>
      <c r="G7080" s="14">
        <f>([1]!Table_1[[#This Row],[총자산]]-[1]!Table_1[[#This Row],[장부가치 자기자본]]+[1]!Table_1[[#This Row],[시가총액]])/[1]!Table_1[[#This Row],[총자산]]</f>
        <v>0.78858408388004253</v>
      </c>
      <c r="H7080" s="14">
        <f>I7080/100000000000</f>
        <v>0.25944220797000001</v>
      </c>
      <c r="I7080" s="10">
        <v>25944220797</v>
      </c>
      <c r="J7080" s="10">
        <v>1.58</v>
      </c>
      <c r="K7080" s="10">
        <f>L7080/1000000000000</f>
        <v>0.34347625242699997</v>
      </c>
      <c r="L7080" s="10">
        <v>343476252427</v>
      </c>
      <c r="M7080" s="10">
        <v>2.5099999999999998</v>
      </c>
      <c r="N7080" s="10">
        <v>1</v>
      </c>
      <c r="O7080" s="14">
        <f>IF([1]!Table_1[[#This Row],[연도]]=2016,1,0)</f>
        <v>0</v>
      </c>
      <c r="P7080" s="14">
        <f>IF([1]!Table_1[[#This Row],[연도]]=2017,1,0)</f>
        <v>0</v>
      </c>
      <c r="Q7080" s="14">
        <f>IF([1]!Table_1[[#This Row],[연도]]=2018,1,0)</f>
        <v>0</v>
      </c>
      <c r="R7080" s="14">
        <f>IF([1]!Table_1[[#This Row],[연도]]=2019,1,0)</f>
        <v>1</v>
      </c>
      <c r="S7080" s="14">
        <f>IF([1]!Table_1[[#This Row],[연도]]=2020,1,0)</f>
        <v>0</v>
      </c>
      <c r="T7080" s="14">
        <f>IF([1]!Table_1[[#This Row],[연도]]=2021,1,0)</f>
        <v>0</v>
      </c>
      <c r="U7080" s="14">
        <f>IF([1]!Table_1[[#This Row],[연도]]=2022,1,0)</f>
        <v>0</v>
      </c>
      <c r="V7080" s="14">
        <f>IF([1]!Table_1[[#This Row],[연도]]=2023,1,0)</f>
        <v>0</v>
      </c>
      <c r="W7080" s="10">
        <v>1.84</v>
      </c>
      <c r="X7080" s="10">
        <f>Y7080/1000000000000</f>
        <v>0.1115212508</v>
      </c>
      <c r="Y7080" s="14">
        <f>[1]!Table_1[[#This Row],[주가]]*[1]!Table_1[[#This Row],[기말주식수]]</f>
        <v>111521250800</v>
      </c>
      <c r="Z7080" s="14">
        <f>AA7080/10</f>
        <v>0.42985006823907196</v>
      </c>
      <c r="AA7080" s="14">
        <f>[1]!Table_1[[#This Row],[시가총액]]/[1]!Table_1[[#This Row],[당기순이익(세후영업이익)]]</f>
        <v>4.2985006823907197</v>
      </c>
      <c r="AB7080" s="10">
        <v>2207170200</v>
      </c>
    </row>
    <row r="7081" spans="1:28" ht="19.2">
      <c r="A7081" s="12">
        <v>7080</v>
      </c>
      <c r="B7081" s="12">
        <v>210540</v>
      </c>
      <c r="C7081" s="13" t="s">
        <v>1186</v>
      </c>
      <c r="D7081" s="13" t="s">
        <v>6</v>
      </c>
      <c r="E7081" s="12">
        <v>2020</v>
      </c>
      <c r="F7081" s="12">
        <v>9.5549999999999997</v>
      </c>
      <c r="G7081" s="15">
        <f>([1]!Table_1[[#This Row],[총자산]]-[1]!Table_1[[#This Row],[장부가치 자기자본]]+[1]!Table_1[[#This Row],[시가총액]])/[1]!Table_1[[#This Row],[총자산]]</f>
        <v>0.79965928753088178</v>
      </c>
      <c r="H7081" s="14">
        <f>I7081/100000000000</f>
        <v>0.35532866702999999</v>
      </c>
      <c r="I7081" s="12">
        <v>35532866703</v>
      </c>
      <c r="J7081" s="12">
        <v>9.59</v>
      </c>
      <c r="K7081" s="10">
        <f>L7081/1000000000000</f>
        <v>0.30475106327700002</v>
      </c>
      <c r="L7081" s="12">
        <v>304751063277</v>
      </c>
      <c r="M7081" s="12">
        <v>2.21</v>
      </c>
      <c r="N7081" s="12">
        <v>1</v>
      </c>
      <c r="O7081" s="15">
        <f>IF([1]!Table_1[[#This Row],[연도]]=2016,1,0)</f>
        <v>0</v>
      </c>
      <c r="P7081" s="15">
        <f>IF([1]!Table_1[[#This Row],[연도]]=2017,1,0)</f>
        <v>0</v>
      </c>
      <c r="Q7081" s="15">
        <f>IF([1]!Table_1[[#This Row],[연도]]=2018,1,0)</f>
        <v>0</v>
      </c>
      <c r="R7081" s="15">
        <f>IF([1]!Table_1[[#This Row],[연도]]=2019,1,0)</f>
        <v>0</v>
      </c>
      <c r="S7081" s="15">
        <f>IF([1]!Table_1[[#This Row],[연도]]=2020,1,0)</f>
        <v>1</v>
      </c>
      <c r="T7081" s="15">
        <f>IF([1]!Table_1[[#This Row],[연도]]=2021,1,0)</f>
        <v>0</v>
      </c>
      <c r="U7081" s="15">
        <f>IF([1]!Table_1[[#This Row],[연도]]=2022,1,0)</f>
        <v>0</v>
      </c>
      <c r="V7081" s="15">
        <f>IF([1]!Table_1[[#This Row],[연도]]=2023,1,0)</f>
        <v>0</v>
      </c>
      <c r="W7081" s="12">
        <v>1.23</v>
      </c>
      <c r="X7081" s="10">
        <f>Y7081/1000000000000</f>
        <v>0.1313963252</v>
      </c>
      <c r="Y7081" s="15">
        <f>[1]!Table_1[[#This Row],[주가]]*[1]!Table_1[[#This Row],[기말주식수]]</f>
        <v>131396325200</v>
      </c>
      <c r="Z7081" s="14">
        <f>AA7081/10</f>
        <v>0.36978813530096166</v>
      </c>
      <c r="AA7081" s="15">
        <f>[1]!Table_1[[#This Row],[시가총액]]/[1]!Table_1[[#This Row],[당기순이익(세후영업이익)]]</f>
        <v>3.6978813530096168</v>
      </c>
      <c r="AB7081" s="12">
        <v>2427887220</v>
      </c>
    </row>
    <row r="7082" spans="1:28" ht="19.2">
      <c r="A7082" s="10">
        <v>7081</v>
      </c>
      <c r="B7082" s="10">
        <v>210540</v>
      </c>
      <c r="C7082" s="11" t="s">
        <v>1186</v>
      </c>
      <c r="D7082" s="11" t="s">
        <v>6</v>
      </c>
      <c r="E7082" s="10">
        <v>2021</v>
      </c>
      <c r="F7082" s="10">
        <v>10.661</v>
      </c>
      <c r="G7082" s="14">
        <f>([1]!Table_1[[#This Row],[총자산]]-[1]!Table_1[[#This Row],[장부가치 자기자본]]+[1]!Table_1[[#This Row],[시가총액]])/[1]!Table_1[[#This Row],[총자산]]</f>
        <v>0.75739318704016168</v>
      </c>
      <c r="H7082" s="14">
        <f>I7082/100000000000</f>
        <v>0.42159270501000001</v>
      </c>
      <c r="I7082" s="10">
        <v>42159270501</v>
      </c>
      <c r="J7082" s="10">
        <v>18.84</v>
      </c>
      <c r="K7082" s="10">
        <f>L7082/1000000000000</f>
        <v>0.43716157110600001</v>
      </c>
      <c r="L7082" s="10">
        <v>437161571106</v>
      </c>
      <c r="M7082" s="10">
        <v>1.51</v>
      </c>
      <c r="N7082" s="10">
        <v>1</v>
      </c>
      <c r="O7082" s="14">
        <f>IF([1]!Table_1[[#This Row],[연도]]=2016,1,0)</f>
        <v>0</v>
      </c>
      <c r="P7082" s="14">
        <f>IF([1]!Table_1[[#This Row],[연도]]=2017,1,0)</f>
        <v>0</v>
      </c>
      <c r="Q7082" s="14">
        <f>IF([1]!Table_1[[#This Row],[연도]]=2018,1,0)</f>
        <v>0</v>
      </c>
      <c r="R7082" s="14">
        <f>IF([1]!Table_1[[#This Row],[연도]]=2019,1,0)</f>
        <v>0</v>
      </c>
      <c r="S7082" s="14">
        <f>IF([1]!Table_1[[#This Row],[연도]]=2020,1,0)</f>
        <v>0</v>
      </c>
      <c r="T7082" s="14">
        <f>IF([1]!Table_1[[#This Row],[연도]]=2021,1,0)</f>
        <v>1</v>
      </c>
      <c r="U7082" s="14">
        <f>IF([1]!Table_1[[#This Row],[연도]]=2022,1,0)</f>
        <v>0</v>
      </c>
      <c r="V7082" s="14">
        <f>IF([1]!Table_1[[#This Row],[연도]]=2023,1,0)</f>
        <v>0</v>
      </c>
      <c r="W7082" s="10">
        <v>0.76</v>
      </c>
      <c r="X7082" s="10">
        <f>Y7082/1000000000000</f>
        <v>0.14299011859999999</v>
      </c>
      <c r="Y7082" s="14">
        <f>[1]!Table_1[[#This Row],[주가]]*[1]!Table_1[[#This Row],[기말주식수]]</f>
        <v>142990118600</v>
      </c>
      <c r="Z7082" s="14">
        <f>AA7082/10</f>
        <v>0.33916649149943978</v>
      </c>
      <c r="AA7082" s="14">
        <f>[1]!Table_1[[#This Row],[시가총액]]/[1]!Table_1[[#This Row],[당기순이익(세후영업이익)]]</f>
        <v>3.391664914994398</v>
      </c>
      <c r="AB7082" s="10">
        <v>3310755300</v>
      </c>
    </row>
    <row r="7083" spans="1:28" ht="19.2">
      <c r="A7083" s="12">
        <v>7082</v>
      </c>
      <c r="B7083" s="12">
        <v>210540</v>
      </c>
      <c r="C7083" s="13" t="s">
        <v>1186</v>
      </c>
      <c r="D7083" s="13" t="s">
        <v>6</v>
      </c>
      <c r="E7083" s="12">
        <v>2022</v>
      </c>
      <c r="F7083" s="12">
        <v>15.452999999999999</v>
      </c>
      <c r="G7083" s="15">
        <f>([1]!Table_1[[#This Row],[총자산]]-[1]!Table_1[[#This Row],[장부가치 자기자본]]+[1]!Table_1[[#This Row],[시가총액]])/[1]!Table_1[[#This Row],[총자산]]</f>
        <v>0.6790811633504138</v>
      </c>
      <c r="H7083" s="14">
        <f>I7083/100000000000</f>
        <v>0.26967977465999998</v>
      </c>
      <c r="I7083" s="12">
        <v>26967977466</v>
      </c>
      <c r="J7083" s="12">
        <v>-4.25</v>
      </c>
      <c r="K7083" s="10">
        <f>L7083/1000000000000</f>
        <v>0.41901870609199998</v>
      </c>
      <c r="L7083" s="12">
        <v>419018706092</v>
      </c>
      <c r="M7083" s="12">
        <v>2.0099999999999998</v>
      </c>
      <c r="N7083" s="12">
        <v>1</v>
      </c>
      <c r="O7083" s="15">
        <f>IF([1]!Table_1[[#This Row],[연도]]=2016,1,0)</f>
        <v>0</v>
      </c>
      <c r="P7083" s="15">
        <f>IF([1]!Table_1[[#This Row],[연도]]=2017,1,0)</f>
        <v>0</v>
      </c>
      <c r="Q7083" s="15">
        <f>IF([1]!Table_1[[#This Row],[연도]]=2018,1,0)</f>
        <v>0</v>
      </c>
      <c r="R7083" s="15">
        <f>IF([1]!Table_1[[#This Row],[연도]]=2019,1,0)</f>
        <v>0</v>
      </c>
      <c r="S7083" s="15">
        <f>IF([1]!Table_1[[#This Row],[연도]]=2020,1,0)</f>
        <v>0</v>
      </c>
      <c r="T7083" s="15">
        <f>IF([1]!Table_1[[#This Row],[연도]]=2021,1,0)</f>
        <v>0</v>
      </c>
      <c r="U7083" s="15">
        <f>IF([1]!Table_1[[#This Row],[연도]]=2022,1,0)</f>
        <v>1</v>
      </c>
      <c r="V7083" s="15">
        <f>IF([1]!Table_1[[#This Row],[연도]]=2023,1,0)</f>
        <v>0</v>
      </c>
      <c r="W7083" s="12">
        <v>1.49</v>
      </c>
      <c r="X7083" s="10">
        <f>Y7083/1000000000000</f>
        <v>0.13526092300000001</v>
      </c>
      <c r="Y7083" s="15">
        <f>[1]!Table_1[[#This Row],[주가]]*[1]!Table_1[[#This Row],[기말주식수]]</f>
        <v>135260923000</v>
      </c>
      <c r="Z7083" s="14">
        <f>AA7083/10</f>
        <v>0.50156124303548844</v>
      </c>
      <c r="AA7083" s="15">
        <f>[1]!Table_1[[#This Row],[시가총액]]/[1]!Table_1[[#This Row],[당기순이익(세후영업이익)]]</f>
        <v>5.0156124303548841</v>
      </c>
      <c r="AB7083" s="12">
        <v>2758962750</v>
      </c>
    </row>
    <row r="7084" spans="1:28" ht="19.2">
      <c r="A7084" s="10">
        <v>7083</v>
      </c>
      <c r="B7084" s="10">
        <v>210540</v>
      </c>
      <c r="C7084" s="11" t="s">
        <v>1186</v>
      </c>
      <c r="D7084" s="11" t="s">
        <v>6</v>
      </c>
      <c r="E7084" s="10">
        <v>2023</v>
      </c>
      <c r="F7084" s="10">
        <v>16.056999999999999</v>
      </c>
      <c r="G7084" s="14">
        <f>([1]!Table_1[[#This Row],[총자산]]-[1]!Table_1[[#This Row],[장부가치 자기자본]]+[1]!Table_1[[#This Row],[시가총액]])/[1]!Table_1[[#This Row],[총자산]]</f>
        <v>0.62062412766000186</v>
      </c>
      <c r="H7084" s="14">
        <f>I7084/100000000000</f>
        <v>0.36324121241000001</v>
      </c>
      <c r="I7084" s="10">
        <v>36324121241</v>
      </c>
      <c r="J7084" s="10">
        <v>2.81</v>
      </c>
      <c r="K7084" s="10">
        <f>L7084/1000000000000</f>
        <v>0.43003467590700001</v>
      </c>
      <c r="L7084" s="10">
        <v>430034675907</v>
      </c>
      <c r="M7084" s="10">
        <v>2.0099999999999998</v>
      </c>
      <c r="N7084" s="10">
        <v>1</v>
      </c>
      <c r="O7084" s="14">
        <f>IF([1]!Table_1[[#This Row],[연도]]=2016,1,0)</f>
        <v>0</v>
      </c>
      <c r="P7084" s="14">
        <f>IF([1]!Table_1[[#This Row],[연도]]=2017,1,0)</f>
        <v>0</v>
      </c>
      <c r="Q7084" s="14">
        <f>IF([1]!Table_1[[#This Row],[연도]]=2018,1,0)</f>
        <v>0</v>
      </c>
      <c r="R7084" s="14">
        <f>IF([1]!Table_1[[#This Row],[연도]]=2019,1,0)</f>
        <v>0</v>
      </c>
      <c r="S7084" s="14">
        <f>IF([1]!Table_1[[#This Row],[연도]]=2020,1,0)</f>
        <v>0</v>
      </c>
      <c r="T7084" s="14">
        <f>IF([1]!Table_1[[#This Row],[연도]]=2021,1,0)</f>
        <v>0</v>
      </c>
      <c r="U7084" s="14">
        <f>IF([1]!Table_1[[#This Row],[연도]]=2022,1,0)</f>
        <v>0</v>
      </c>
      <c r="V7084" s="14">
        <f>IF([1]!Table_1[[#This Row],[연도]]=2023,1,0)</f>
        <v>1</v>
      </c>
      <c r="W7084" s="10">
        <v>1.1299999999999999</v>
      </c>
      <c r="X7084" s="10">
        <f>Y7084/1000000000000</f>
        <v>0.13614425963999999</v>
      </c>
      <c r="Y7084" s="14">
        <f>[1]!Table_1[[#This Row],[주가]]*[1]!Table_1[[#This Row],[기말주식수]]</f>
        <v>136144259640</v>
      </c>
      <c r="Z7084" s="14">
        <f>AA7084/10</f>
        <v>0.37480400072646591</v>
      </c>
      <c r="AA7084" s="14">
        <f>[1]!Table_1[[#This Row],[시가총액]]/[1]!Table_1[[#This Row],[당기순이익(세후영업이익)]]</f>
        <v>3.7480400072646591</v>
      </c>
      <c r="AB7084" s="10">
        <v>4414340400</v>
      </c>
    </row>
    <row r="7085" spans="1:28" ht="19.2">
      <c r="A7085" s="12">
        <v>7084</v>
      </c>
      <c r="B7085" s="12">
        <v>210980</v>
      </c>
      <c r="C7085" s="13" t="s">
        <v>1187</v>
      </c>
      <c r="D7085" s="13" t="s">
        <v>6</v>
      </c>
      <c r="E7085" s="12">
        <v>2016</v>
      </c>
      <c r="F7085" s="12">
        <v>21.67</v>
      </c>
      <c r="G7085" s="15">
        <f>([1]!Table_1[[#This Row],[총자산]]-[1]!Table_1[[#This Row],[장부가치 자기자본]]+[1]!Table_1[[#This Row],[시가총액]])/[1]!Table_1[[#This Row],[총자산]]</f>
        <v>0.89644227774718188</v>
      </c>
      <c r="H7085" s="14">
        <f>I7085/100000000000</f>
        <v>0.40381595213999999</v>
      </c>
      <c r="I7085" s="12">
        <v>40381595214</v>
      </c>
      <c r="J7085" s="12">
        <v>35.25</v>
      </c>
      <c r="K7085" s="10">
        <f>L7085/1000000000000</f>
        <v>0.27637633223500002</v>
      </c>
      <c r="L7085" s="12">
        <v>276376332235</v>
      </c>
      <c r="M7085" s="12">
        <v>2.11</v>
      </c>
      <c r="N7085" s="12">
        <v>1</v>
      </c>
      <c r="O7085" s="15">
        <f>IF([1]!Table_1[[#This Row],[연도]]=2016,1,0)</f>
        <v>1</v>
      </c>
      <c r="P7085" s="15">
        <f>IF([1]!Table_1[[#This Row],[연도]]=2017,1,0)</f>
        <v>0</v>
      </c>
      <c r="Q7085" s="15">
        <f>IF([1]!Table_1[[#This Row],[연도]]=2018,1,0)</f>
        <v>0</v>
      </c>
      <c r="R7085" s="15">
        <f>IF([1]!Table_1[[#This Row],[연도]]=2019,1,0)</f>
        <v>0</v>
      </c>
      <c r="S7085" s="15">
        <f>IF([1]!Table_1[[#This Row],[연도]]=2020,1,0)</f>
        <v>0</v>
      </c>
      <c r="T7085" s="15">
        <f>IF([1]!Table_1[[#This Row],[연도]]=2021,1,0)</f>
        <v>0</v>
      </c>
      <c r="U7085" s="15">
        <f>IF([1]!Table_1[[#This Row],[연도]]=2022,1,0)</f>
        <v>0</v>
      </c>
      <c r="V7085" s="15">
        <f>IF([1]!Table_1[[#This Row],[연도]]=2023,1,0)</f>
        <v>0</v>
      </c>
      <c r="W7085" s="12">
        <v>1.3</v>
      </c>
      <c r="X7085" s="10">
        <f>Y7085/1000000000000</f>
        <v>0.17976207</v>
      </c>
      <c r="Y7085" s="15">
        <f>[1]!Table_1[[#This Row],[주가]]*[1]!Table_1[[#This Row],[기말주식수]]</f>
        <v>179762070000</v>
      </c>
      <c r="Z7085" s="14">
        <f>AA7085/10</f>
        <v>0.44515841696535513</v>
      </c>
      <c r="AA7085" s="15">
        <f>[1]!Table_1[[#This Row],[시가총액]]/[1]!Table_1[[#This Row],[당기순이익(세후영업이익)]]</f>
        <v>4.4515841696535512</v>
      </c>
      <c r="AB7085" s="12">
        <v>5708100000</v>
      </c>
    </row>
    <row r="7086" spans="1:28" ht="19.2">
      <c r="A7086" s="10">
        <v>7085</v>
      </c>
      <c r="B7086" s="10">
        <v>210980</v>
      </c>
      <c r="C7086" s="11" t="s">
        <v>1187</v>
      </c>
      <c r="D7086" s="11" t="s">
        <v>6</v>
      </c>
      <c r="E7086" s="10">
        <v>2017</v>
      </c>
      <c r="F7086" s="10">
        <v>14.909000000000001</v>
      </c>
      <c r="G7086" s="14">
        <f>([1]!Table_1[[#This Row],[총자산]]-[1]!Table_1[[#This Row],[장부가치 자기자본]]+[1]!Table_1[[#This Row],[시가총액]])/[1]!Table_1[[#This Row],[총자산]]</f>
        <v>1.0526000712579178</v>
      </c>
      <c r="H7086" s="14">
        <f>I7086/100000000000</f>
        <v>0.23655362729000001</v>
      </c>
      <c r="I7086" s="10">
        <v>23655362729</v>
      </c>
      <c r="J7086" s="10">
        <v>-7.84</v>
      </c>
      <c r="K7086" s="10">
        <f>L7086/1000000000000</f>
        <v>0.33081204843000001</v>
      </c>
      <c r="L7086" s="10">
        <v>330812048430</v>
      </c>
      <c r="M7086" s="10">
        <v>3.75</v>
      </c>
      <c r="N7086" s="10">
        <v>1</v>
      </c>
      <c r="O7086" s="14">
        <f>IF([1]!Table_1[[#This Row],[연도]]=2016,1,0)</f>
        <v>0</v>
      </c>
      <c r="P7086" s="14">
        <f>IF([1]!Table_1[[#This Row],[연도]]=2017,1,0)</f>
        <v>1</v>
      </c>
      <c r="Q7086" s="14">
        <f>IF([1]!Table_1[[#This Row],[연도]]=2018,1,0)</f>
        <v>0</v>
      </c>
      <c r="R7086" s="14">
        <f>IF([1]!Table_1[[#This Row],[연도]]=2019,1,0)</f>
        <v>0</v>
      </c>
      <c r="S7086" s="14">
        <f>IF([1]!Table_1[[#This Row],[연도]]=2020,1,0)</f>
        <v>0</v>
      </c>
      <c r="T7086" s="14">
        <f>IF([1]!Table_1[[#This Row],[연도]]=2021,1,0)</f>
        <v>0</v>
      </c>
      <c r="U7086" s="14">
        <f>IF([1]!Table_1[[#This Row],[연도]]=2022,1,0)</f>
        <v>0</v>
      </c>
      <c r="V7086" s="14">
        <f>IF([1]!Table_1[[#This Row],[연도]]=2023,1,0)</f>
        <v>0</v>
      </c>
      <c r="W7086" s="10">
        <v>0.81</v>
      </c>
      <c r="X7086" s="10">
        <f>Y7086/1000000000000</f>
        <v>0.30810816000000002</v>
      </c>
      <c r="Y7086" s="14">
        <f>[1]!Table_1[[#This Row],[주가]]*[1]!Table_1[[#This Row],[기말주식수]]</f>
        <v>308108160000</v>
      </c>
      <c r="Z7086" s="14">
        <f>AA7086/10</f>
        <v>1.3024875734510661</v>
      </c>
      <c r="AA7086" s="14">
        <f>[1]!Table_1[[#This Row],[시가총액]]/[1]!Table_1[[#This Row],[당기순이익(세후영업이익)]]</f>
        <v>13.024875734510662</v>
      </c>
      <c r="AB7086" s="10">
        <v>9692616000</v>
      </c>
    </row>
    <row r="7087" spans="1:28" ht="19.2">
      <c r="A7087" s="12">
        <v>7086</v>
      </c>
      <c r="B7087" s="12">
        <v>210980</v>
      </c>
      <c r="C7087" s="13" t="s">
        <v>1187</v>
      </c>
      <c r="D7087" s="13" t="s">
        <v>6</v>
      </c>
      <c r="E7087" s="12">
        <v>2018</v>
      </c>
      <c r="F7087" s="12">
        <v>21.739000000000001</v>
      </c>
      <c r="G7087" s="15">
        <f>([1]!Table_1[[#This Row],[총자산]]-[1]!Table_1[[#This Row],[장부가치 자기자본]]+[1]!Table_1[[#This Row],[시가총액]])/[1]!Table_1[[#This Row],[총자산]]</f>
        <v>0.9309551016860047</v>
      </c>
      <c r="H7087" s="14">
        <f>I7087/100000000000</f>
        <v>0.85096953519999996</v>
      </c>
      <c r="I7087" s="12">
        <v>85096953520</v>
      </c>
      <c r="J7087" s="12">
        <v>58.3</v>
      </c>
      <c r="K7087" s="10">
        <f>L7087/1000000000000</f>
        <v>0.56277231428100005</v>
      </c>
      <c r="L7087" s="12">
        <v>562772314281</v>
      </c>
      <c r="M7087" s="12">
        <v>3.66</v>
      </c>
      <c r="N7087" s="12">
        <v>1</v>
      </c>
      <c r="O7087" s="15">
        <f>IF([1]!Table_1[[#This Row],[연도]]=2016,1,0)</f>
        <v>0</v>
      </c>
      <c r="P7087" s="15">
        <f>IF([1]!Table_1[[#This Row],[연도]]=2017,1,0)</f>
        <v>0</v>
      </c>
      <c r="Q7087" s="15">
        <f>IF([1]!Table_1[[#This Row],[연도]]=2018,1,0)</f>
        <v>1</v>
      </c>
      <c r="R7087" s="15">
        <f>IF([1]!Table_1[[#This Row],[연도]]=2019,1,0)</f>
        <v>0</v>
      </c>
      <c r="S7087" s="15">
        <f>IF([1]!Table_1[[#This Row],[연도]]=2020,1,0)</f>
        <v>0</v>
      </c>
      <c r="T7087" s="15">
        <f>IF([1]!Table_1[[#This Row],[연도]]=2021,1,0)</f>
        <v>0</v>
      </c>
      <c r="U7087" s="15">
        <f>IF([1]!Table_1[[#This Row],[연도]]=2022,1,0)</f>
        <v>0</v>
      </c>
      <c r="V7087" s="15">
        <f>IF([1]!Table_1[[#This Row],[연도]]=2023,1,0)</f>
        <v>0</v>
      </c>
      <c r="W7087" s="12">
        <v>1.23</v>
      </c>
      <c r="X7087" s="10">
        <f>Y7087/1000000000000</f>
        <v>0.244925955</v>
      </c>
      <c r="Y7087" s="15">
        <f>[1]!Table_1[[#This Row],[주가]]*[1]!Table_1[[#This Row],[기말주식수]]</f>
        <v>244925955000</v>
      </c>
      <c r="Z7087" s="14">
        <f>AA7087/10</f>
        <v>0.28781988645743473</v>
      </c>
      <c r="AA7087" s="15">
        <f>[1]!Table_1[[#This Row],[시가총액]]/[1]!Table_1[[#This Row],[당기순이익(세후영업이익)]]</f>
        <v>2.878198864574347</v>
      </c>
      <c r="AB7087" s="12">
        <v>11393714400</v>
      </c>
    </row>
    <row r="7088" spans="1:28" ht="19.2">
      <c r="A7088" s="10">
        <v>7087</v>
      </c>
      <c r="B7088" s="10">
        <v>210980</v>
      </c>
      <c r="C7088" s="11" t="s">
        <v>1187</v>
      </c>
      <c r="D7088" s="11" t="s">
        <v>6</v>
      </c>
      <c r="E7088" s="10">
        <v>2019</v>
      </c>
      <c r="F7088" s="10">
        <v>25.373999999999999</v>
      </c>
      <c r="G7088" s="14">
        <f>([1]!Table_1[[#This Row],[총자산]]-[1]!Table_1[[#This Row],[장부가치 자기자본]]+[1]!Table_1[[#This Row],[시가총액]])/[1]!Table_1[[#This Row],[총자산]]</f>
        <v>0.96548152952317112</v>
      </c>
      <c r="H7088" s="14">
        <f>I7088/100000000000</f>
        <v>0.82257926440999996</v>
      </c>
      <c r="I7088" s="10">
        <v>82257926441</v>
      </c>
      <c r="J7088" s="10">
        <v>-6.25</v>
      </c>
      <c r="K7088" s="10">
        <f>L7088/1000000000000</f>
        <v>0.454720099303</v>
      </c>
      <c r="L7088" s="10">
        <v>454720099303</v>
      </c>
      <c r="M7088" s="10">
        <v>4.1399999999999997</v>
      </c>
      <c r="N7088" s="10">
        <v>1</v>
      </c>
      <c r="O7088" s="14">
        <f>IF([1]!Table_1[[#This Row],[연도]]=2016,1,0)</f>
        <v>0</v>
      </c>
      <c r="P7088" s="14">
        <f>IF([1]!Table_1[[#This Row],[연도]]=2017,1,0)</f>
        <v>0</v>
      </c>
      <c r="Q7088" s="14">
        <f>IF([1]!Table_1[[#This Row],[연도]]=2018,1,0)</f>
        <v>0</v>
      </c>
      <c r="R7088" s="14">
        <f>IF([1]!Table_1[[#This Row],[연도]]=2019,1,0)</f>
        <v>1</v>
      </c>
      <c r="S7088" s="14">
        <f>IF([1]!Table_1[[#This Row],[연도]]=2020,1,0)</f>
        <v>0</v>
      </c>
      <c r="T7088" s="14">
        <f>IF([1]!Table_1[[#This Row],[연도]]=2021,1,0)</f>
        <v>0</v>
      </c>
      <c r="U7088" s="14">
        <f>IF([1]!Table_1[[#This Row],[연도]]=2022,1,0)</f>
        <v>0</v>
      </c>
      <c r="V7088" s="14">
        <f>IF([1]!Table_1[[#This Row],[연도]]=2023,1,0)</f>
        <v>0</v>
      </c>
      <c r="W7088" s="10">
        <v>1.04</v>
      </c>
      <c r="X7088" s="10">
        <f>Y7088/1000000000000</f>
        <v>0.31320477485199999</v>
      </c>
      <c r="Y7088" s="14">
        <f>[1]!Table_1[[#This Row],[주가]]*[1]!Table_1[[#This Row],[기말주식수]]</f>
        <v>313204774852</v>
      </c>
      <c r="Z7088" s="14">
        <f>AA7088/10</f>
        <v>0.38075938502613249</v>
      </c>
      <c r="AA7088" s="14">
        <f>[1]!Table_1[[#This Row],[시가총액]]/[1]!Table_1[[#This Row],[당기순이익(세후영업이익)]]</f>
        <v>3.8075938502613247</v>
      </c>
      <c r="AB7088" s="10">
        <v>11393714400</v>
      </c>
    </row>
    <row r="7089" spans="1:28" ht="19.2">
      <c r="A7089" s="12">
        <v>7088</v>
      </c>
      <c r="B7089" s="12">
        <v>210980</v>
      </c>
      <c r="C7089" s="13" t="s">
        <v>1187</v>
      </c>
      <c r="D7089" s="13" t="s">
        <v>6</v>
      </c>
      <c r="E7089" s="12">
        <v>2020</v>
      </c>
      <c r="F7089" s="12">
        <v>25.273</v>
      </c>
      <c r="G7089" s="15">
        <f>([1]!Table_1[[#This Row],[총자산]]-[1]!Table_1[[#This Row],[장부가치 자기자본]]+[1]!Table_1[[#This Row],[시가총액]])/[1]!Table_1[[#This Row],[총자산]]</f>
        <v>0.960857145379723</v>
      </c>
      <c r="H7089" s="14">
        <f>I7089/100000000000</f>
        <v>1.39808</v>
      </c>
      <c r="I7089" s="12">
        <v>139808000000</v>
      </c>
      <c r="J7089" s="12">
        <v>22.58</v>
      </c>
      <c r="K7089" s="10">
        <f>L7089/1000000000000</f>
        <v>0.69975302546899998</v>
      </c>
      <c r="L7089" s="12">
        <v>699753025469</v>
      </c>
      <c r="M7089" s="12">
        <v>4.9000000000000004</v>
      </c>
      <c r="N7089" s="12">
        <v>1</v>
      </c>
      <c r="O7089" s="15">
        <f>IF([1]!Table_1[[#This Row],[연도]]=2016,1,0)</f>
        <v>0</v>
      </c>
      <c r="P7089" s="15">
        <f>IF([1]!Table_1[[#This Row],[연도]]=2017,1,0)</f>
        <v>0</v>
      </c>
      <c r="Q7089" s="15">
        <f>IF([1]!Table_1[[#This Row],[연도]]=2018,1,0)</f>
        <v>0</v>
      </c>
      <c r="R7089" s="15">
        <f>IF([1]!Table_1[[#This Row],[연도]]=2019,1,0)</f>
        <v>0</v>
      </c>
      <c r="S7089" s="15">
        <f>IF([1]!Table_1[[#This Row],[연도]]=2020,1,0)</f>
        <v>1</v>
      </c>
      <c r="T7089" s="15">
        <f>IF([1]!Table_1[[#This Row],[연도]]=2021,1,0)</f>
        <v>0</v>
      </c>
      <c r="U7089" s="15">
        <f>IF([1]!Table_1[[#This Row],[연도]]=2022,1,0)</f>
        <v>0</v>
      </c>
      <c r="V7089" s="15">
        <f>IF([1]!Table_1[[#This Row],[연도]]=2023,1,0)</f>
        <v>0</v>
      </c>
      <c r="W7089" s="12">
        <v>0.68</v>
      </c>
      <c r="X7089" s="10">
        <f>Y7089/1000000000000</f>
        <v>0.46444244094800002</v>
      </c>
      <c r="Y7089" s="15">
        <f>[1]!Table_1[[#This Row],[주가]]*[1]!Table_1[[#This Row],[기말주식수]]</f>
        <v>464442440948</v>
      </c>
      <c r="Z7089" s="14">
        <f>AA7089/10</f>
        <v>0.33220018950846875</v>
      </c>
      <c r="AA7089" s="15">
        <f>[1]!Table_1[[#This Row],[시가총액]]/[1]!Table_1[[#This Row],[당기순이익(세후영업이익)]]</f>
        <v>3.3220018950846875</v>
      </c>
      <c r="AB7089" s="12">
        <v>16708114400</v>
      </c>
    </row>
    <row r="7090" spans="1:28" ht="19.2">
      <c r="A7090" s="10">
        <v>7089</v>
      </c>
      <c r="B7090" s="10">
        <v>210980</v>
      </c>
      <c r="C7090" s="11" t="s">
        <v>1187</v>
      </c>
      <c r="D7090" s="11" t="s">
        <v>6</v>
      </c>
      <c r="E7090" s="10">
        <v>2021</v>
      </c>
      <c r="F7090" s="10">
        <v>14.813000000000001</v>
      </c>
      <c r="G7090" s="14">
        <f>([1]!Table_1[[#This Row],[총자산]]-[1]!Table_1[[#This Row],[장부가치 자기자본]]+[1]!Table_1[[#This Row],[시가총액]])/[1]!Table_1[[#This Row],[총자산]]</f>
        <v>0.87902575152182871</v>
      </c>
      <c r="H7090" s="14">
        <f>I7090/100000000000</f>
        <v>1.2936799999999999</v>
      </c>
      <c r="I7090" s="10">
        <v>129368000000</v>
      </c>
      <c r="J7090" s="10">
        <v>15.83</v>
      </c>
      <c r="K7090" s="10">
        <f>L7090/1000000000000</f>
        <v>0.79095643857300002</v>
      </c>
      <c r="L7090" s="10">
        <v>790956438573</v>
      </c>
      <c r="M7090" s="10">
        <v>4.93</v>
      </c>
      <c r="N7090" s="10">
        <v>1</v>
      </c>
      <c r="O7090" s="14">
        <f>IF([1]!Table_1[[#This Row],[연도]]=2016,1,0)</f>
        <v>0</v>
      </c>
      <c r="P7090" s="14">
        <f>IF([1]!Table_1[[#This Row],[연도]]=2017,1,0)</f>
        <v>0</v>
      </c>
      <c r="Q7090" s="14">
        <f>IF([1]!Table_1[[#This Row],[연도]]=2018,1,0)</f>
        <v>0</v>
      </c>
      <c r="R7090" s="14">
        <f>IF([1]!Table_1[[#This Row],[연도]]=2019,1,0)</f>
        <v>0</v>
      </c>
      <c r="S7090" s="14">
        <f>IF([1]!Table_1[[#This Row],[연도]]=2020,1,0)</f>
        <v>0</v>
      </c>
      <c r="T7090" s="14">
        <f>IF([1]!Table_1[[#This Row],[연도]]=2021,1,0)</f>
        <v>1</v>
      </c>
      <c r="U7090" s="14">
        <f>IF([1]!Table_1[[#This Row],[연도]]=2022,1,0)</f>
        <v>0</v>
      </c>
      <c r="V7090" s="14">
        <f>IF([1]!Table_1[[#This Row],[연도]]=2023,1,0)</f>
        <v>0</v>
      </c>
      <c r="W7090" s="10">
        <v>0.43</v>
      </c>
      <c r="X7090" s="10">
        <f>Y7090/1000000000000</f>
        <v>0.39931200117999999</v>
      </c>
      <c r="Y7090" s="14">
        <f>[1]!Table_1[[#This Row],[주가]]*[1]!Table_1[[#This Row],[기말주식수]]</f>
        <v>399312001180</v>
      </c>
      <c r="Z7090" s="14">
        <f>AA7090/10</f>
        <v>0.30866365807618579</v>
      </c>
      <c r="AA7090" s="14">
        <f>[1]!Table_1[[#This Row],[시가총액]]/[1]!Table_1[[#This Row],[당기순이익(세후영업이익)]]</f>
        <v>3.0866365807618577</v>
      </c>
      <c r="AB7090" s="10">
        <v>19795619200</v>
      </c>
    </row>
    <row r="7091" spans="1:28" ht="19.2">
      <c r="A7091" s="12">
        <v>7090</v>
      </c>
      <c r="B7091" s="12">
        <v>210980</v>
      </c>
      <c r="C7091" s="13" t="s">
        <v>1187</v>
      </c>
      <c r="D7091" s="13" t="s">
        <v>6</v>
      </c>
      <c r="E7091" s="12">
        <v>2022</v>
      </c>
      <c r="F7091" s="12">
        <v>25.974</v>
      </c>
      <c r="G7091" s="15">
        <f>([1]!Table_1[[#This Row],[총자산]]-[1]!Table_1[[#This Row],[장부가치 자기자본]]+[1]!Table_1[[#This Row],[시가총액]])/[1]!Table_1[[#This Row],[총자산]]</f>
        <v>0.79699668546582536</v>
      </c>
      <c r="H7091" s="14">
        <f>I7091/100000000000</f>
        <v>0.64346246785000005</v>
      </c>
      <c r="I7091" s="12">
        <v>64346246785</v>
      </c>
      <c r="J7091" s="12">
        <v>10.49</v>
      </c>
      <c r="K7091" s="10">
        <f>L7091/1000000000000</f>
        <v>0.56343656617500004</v>
      </c>
      <c r="L7091" s="12">
        <v>563436566175</v>
      </c>
      <c r="M7091" s="12">
        <v>3.24</v>
      </c>
      <c r="N7091" s="12">
        <v>2</v>
      </c>
      <c r="O7091" s="15">
        <f>IF([1]!Table_1[[#This Row],[연도]]=2016,1,0)</f>
        <v>0</v>
      </c>
      <c r="P7091" s="15">
        <f>IF([1]!Table_1[[#This Row],[연도]]=2017,1,0)</f>
        <v>0</v>
      </c>
      <c r="Q7091" s="15">
        <f>IF([1]!Table_1[[#This Row],[연도]]=2018,1,0)</f>
        <v>0</v>
      </c>
      <c r="R7091" s="15">
        <f>IF([1]!Table_1[[#This Row],[연도]]=2019,1,0)</f>
        <v>0</v>
      </c>
      <c r="S7091" s="15">
        <f>IF([1]!Table_1[[#This Row],[연도]]=2020,1,0)</f>
        <v>0</v>
      </c>
      <c r="T7091" s="15">
        <f>IF([1]!Table_1[[#This Row],[연도]]=2021,1,0)</f>
        <v>0</v>
      </c>
      <c r="U7091" s="15">
        <f>IF([1]!Table_1[[#This Row],[연도]]=2022,1,0)</f>
        <v>1</v>
      </c>
      <c r="V7091" s="15">
        <f>IF([1]!Table_1[[#This Row],[연도]]=2023,1,0)</f>
        <v>0</v>
      </c>
      <c r="W7091" s="12">
        <v>0.78</v>
      </c>
      <c r="X7091" s="10">
        <f>Y7091/1000000000000</f>
        <v>0.25216902369600003</v>
      </c>
      <c r="Y7091" s="15">
        <f>[1]!Table_1[[#This Row],[주가]]*[1]!Table_1[[#This Row],[기말주식수]]</f>
        <v>252169023696</v>
      </c>
      <c r="Z7091" s="14">
        <f>AA7091/10</f>
        <v>0.39189391191466366</v>
      </c>
      <c r="AA7091" s="15">
        <f>[1]!Table_1[[#This Row],[시가총액]]/[1]!Table_1[[#This Row],[당기순이익(세후영업이익)]]</f>
        <v>3.9189391191466365</v>
      </c>
      <c r="AB7091" s="12">
        <v>19795619200</v>
      </c>
    </row>
    <row r="7092" spans="1:28" ht="19.2">
      <c r="A7092" s="10">
        <v>7091</v>
      </c>
      <c r="B7092" s="10">
        <v>210980</v>
      </c>
      <c r="C7092" s="11" t="s">
        <v>1187</v>
      </c>
      <c r="D7092" s="11" t="s">
        <v>6</v>
      </c>
      <c r="E7092" s="10">
        <v>2023</v>
      </c>
      <c r="F7092" s="10">
        <v>19.204999999999998</v>
      </c>
      <c r="G7092" s="14">
        <f>([1]!Table_1[[#This Row],[총자산]]-[1]!Table_1[[#This Row],[장부가치 자기자본]]+[1]!Table_1[[#This Row],[시가총액]])/[1]!Table_1[[#This Row],[총자산]]</f>
        <v>0.83869328914148</v>
      </c>
      <c r="H7092" s="14">
        <f>I7092/100000000000</f>
        <v>1.9037999999999999</v>
      </c>
      <c r="I7092" s="10">
        <v>190380000000</v>
      </c>
      <c r="J7092" s="10">
        <v>10.56</v>
      </c>
      <c r="K7092" s="10">
        <f>L7092/1000000000000</f>
        <v>0.47967594547699999</v>
      </c>
      <c r="L7092" s="10">
        <v>479675945477</v>
      </c>
      <c r="M7092" s="10">
        <v>10.86</v>
      </c>
      <c r="N7092" s="10">
        <v>2</v>
      </c>
      <c r="O7092" s="14">
        <f>IF([1]!Table_1[[#This Row],[연도]]=2016,1,0)</f>
        <v>0</v>
      </c>
      <c r="P7092" s="14">
        <f>IF([1]!Table_1[[#This Row],[연도]]=2017,1,0)</f>
        <v>0</v>
      </c>
      <c r="Q7092" s="14">
        <f>IF([1]!Table_1[[#This Row],[연도]]=2018,1,0)</f>
        <v>0</v>
      </c>
      <c r="R7092" s="14">
        <f>IF([1]!Table_1[[#This Row],[연도]]=2019,1,0)</f>
        <v>0</v>
      </c>
      <c r="S7092" s="14">
        <f>IF([1]!Table_1[[#This Row],[연도]]=2020,1,0)</f>
        <v>0</v>
      </c>
      <c r="T7092" s="14">
        <f>IF([1]!Table_1[[#This Row],[연도]]=2021,1,0)</f>
        <v>0</v>
      </c>
      <c r="U7092" s="14">
        <f>IF([1]!Table_1[[#This Row],[연도]]=2022,1,0)</f>
        <v>0</v>
      </c>
      <c r="V7092" s="14">
        <f>IF([1]!Table_1[[#This Row],[연도]]=2023,1,0)</f>
        <v>1</v>
      </c>
      <c r="W7092" s="10">
        <v>0.87</v>
      </c>
      <c r="X7092" s="10">
        <f>Y7092/1000000000000</f>
        <v>0.37101954207999999</v>
      </c>
      <c r="Y7092" s="14">
        <f>[1]!Table_1[[#This Row],[주가]]*[1]!Table_1[[#This Row],[기말주식수]]</f>
        <v>371019542080</v>
      </c>
      <c r="Z7092" s="14">
        <f>AA7092/10</f>
        <v>0.19488367584830341</v>
      </c>
      <c r="AA7092" s="14">
        <f>[1]!Table_1[[#This Row],[시가총액]]/[1]!Table_1[[#This Row],[당기순이익(세후영업이익)]]</f>
        <v>1.9488367584830339</v>
      </c>
      <c r="AB7092" s="10">
        <v>19795875200</v>
      </c>
    </row>
    <row r="7093" spans="1:28" ht="19.2">
      <c r="A7093" s="12">
        <v>7092</v>
      </c>
      <c r="B7093" s="12">
        <v>211050</v>
      </c>
      <c r="C7093" s="13" t="s">
        <v>1188</v>
      </c>
      <c r="D7093" s="13" t="s">
        <v>20</v>
      </c>
      <c r="E7093" s="12">
        <v>2022</v>
      </c>
      <c r="F7093" s="12">
        <v>14.83</v>
      </c>
      <c r="G7093" s="15">
        <f>([1]!Table_1[[#This Row],[총자산]]-[1]!Table_1[[#This Row],[장부가치 자기자본]]+[1]!Table_1[[#This Row],[시가총액]])/[1]!Table_1[[#This Row],[총자산]]</f>
        <v>0.79598717397992669</v>
      </c>
      <c r="H7093" s="14">
        <f>I7093/100000000000</f>
        <v>0.27392045467999998</v>
      </c>
      <c r="I7093" s="12">
        <v>27392045468</v>
      </c>
      <c r="J7093" s="12">
        <v>35.85</v>
      </c>
      <c r="K7093" s="10">
        <f>L7093/1000000000000</f>
        <v>0.40144858639100001</v>
      </c>
      <c r="L7093" s="12">
        <v>401448586391</v>
      </c>
      <c r="M7093" s="12">
        <v>7.0000000000000007E-2</v>
      </c>
      <c r="N7093" s="12">
        <v>1</v>
      </c>
      <c r="O7093" s="15">
        <f>IF([1]!Table_1[[#This Row],[연도]]=2016,1,0)</f>
        <v>0</v>
      </c>
      <c r="P7093" s="15">
        <f>IF([1]!Table_1[[#This Row],[연도]]=2017,1,0)</f>
        <v>0</v>
      </c>
      <c r="Q7093" s="15">
        <f>IF([1]!Table_1[[#This Row],[연도]]=2018,1,0)</f>
        <v>0</v>
      </c>
      <c r="R7093" s="15">
        <f>IF([1]!Table_1[[#This Row],[연도]]=2019,1,0)</f>
        <v>0</v>
      </c>
      <c r="S7093" s="15">
        <f>IF([1]!Table_1[[#This Row],[연도]]=2020,1,0)</f>
        <v>0</v>
      </c>
      <c r="T7093" s="15">
        <f>IF([1]!Table_1[[#This Row],[연도]]=2021,1,0)</f>
        <v>0</v>
      </c>
      <c r="U7093" s="15">
        <f>IF([1]!Table_1[[#This Row],[연도]]=2022,1,0)</f>
        <v>1</v>
      </c>
      <c r="V7093" s="15">
        <f>IF([1]!Table_1[[#This Row],[연도]]=2023,1,0)</f>
        <v>0</v>
      </c>
      <c r="W7093" s="12">
        <v>1.62</v>
      </c>
      <c r="X7093" s="10">
        <f>Y7093/1000000000000</f>
        <v>1.3851994080000001E-2</v>
      </c>
      <c r="Y7093" s="15">
        <f>[1]!Table_1[[#This Row],[주가]]*[1]!Table_1[[#This Row],[기말주식수]]</f>
        <v>13851994080</v>
      </c>
      <c r="Z7093" s="14">
        <f>AA7093/10</f>
        <v>5.0569403793456057E-2</v>
      </c>
      <c r="AA7093" s="15">
        <f>[1]!Table_1[[#This Row],[시가총액]]/[1]!Table_1[[#This Row],[당기순이익(세후영업이익)]]</f>
        <v>0.50569403793456058</v>
      </c>
      <c r="AB7093" s="12">
        <v>3082788000</v>
      </c>
    </row>
    <row r="7094" spans="1:28" ht="19.2">
      <c r="A7094" s="10">
        <v>7093</v>
      </c>
      <c r="B7094" s="10">
        <v>211050</v>
      </c>
      <c r="C7094" s="11" t="s">
        <v>1188</v>
      </c>
      <c r="D7094" s="11" t="s">
        <v>20</v>
      </c>
      <c r="E7094" s="10">
        <v>2023</v>
      </c>
      <c r="F7094" s="10">
        <v>11.933999999999999</v>
      </c>
      <c r="G7094" s="14">
        <f>([1]!Table_1[[#This Row],[총자산]]-[1]!Table_1[[#This Row],[장부가치 자기자본]]+[1]!Table_1[[#This Row],[시가총액]])/[1]!Table_1[[#This Row],[총자산]]</f>
        <v>0.8710032515259023</v>
      </c>
      <c r="H7094" s="14">
        <f>I7094/100000000000</f>
        <v>0.46576295874000001</v>
      </c>
      <c r="I7094" s="10">
        <v>46576295874</v>
      </c>
      <c r="J7094" s="10">
        <v>70.349999999999994</v>
      </c>
      <c r="K7094" s="10">
        <f>L7094/1000000000000</f>
        <v>0.55682236727500001</v>
      </c>
      <c r="L7094" s="10">
        <v>556822367275</v>
      </c>
      <c r="M7094" s="10">
        <v>0.92</v>
      </c>
      <c r="N7094" s="10">
        <v>1</v>
      </c>
      <c r="O7094" s="14">
        <f>IF([1]!Table_1[[#This Row],[연도]]=2016,1,0)</f>
        <v>0</v>
      </c>
      <c r="P7094" s="14">
        <f>IF([1]!Table_1[[#This Row],[연도]]=2017,1,0)</f>
        <v>0</v>
      </c>
      <c r="Q7094" s="14">
        <f>IF([1]!Table_1[[#This Row],[연도]]=2018,1,0)</f>
        <v>0</v>
      </c>
      <c r="R7094" s="14">
        <f>IF([1]!Table_1[[#This Row],[연도]]=2019,1,0)</f>
        <v>0</v>
      </c>
      <c r="S7094" s="14">
        <f>IF([1]!Table_1[[#This Row],[연도]]=2020,1,0)</f>
        <v>0</v>
      </c>
      <c r="T7094" s="14">
        <f>IF([1]!Table_1[[#This Row],[연도]]=2021,1,0)</f>
        <v>0</v>
      </c>
      <c r="U7094" s="14">
        <f>IF([1]!Table_1[[#This Row],[연도]]=2022,1,0)</f>
        <v>0</v>
      </c>
      <c r="V7094" s="14">
        <f>IF([1]!Table_1[[#This Row],[연도]]=2023,1,0)</f>
        <v>1</v>
      </c>
      <c r="W7094" s="10">
        <v>0.34</v>
      </c>
      <c r="X7094" s="10">
        <f>Y7094/1000000000000</f>
        <v>3.2595345120000001E-2</v>
      </c>
      <c r="Y7094" s="14">
        <f>[1]!Table_1[[#This Row],[주가]]*[1]!Table_1[[#This Row],[기말주식수]]</f>
        <v>32595345120</v>
      </c>
      <c r="Z7094" s="14">
        <f>AA7094/10</f>
        <v>6.9982690783694318E-2</v>
      </c>
      <c r="AA7094" s="14">
        <f>[1]!Table_1[[#This Row],[시가총액]]/[1]!Table_1[[#This Row],[당기순이익(세후영업이익)]]</f>
        <v>0.69982690783694323</v>
      </c>
      <c r="AB7094" s="10">
        <v>3521611100</v>
      </c>
    </row>
    <row r="7095" spans="1:28" ht="19.2">
      <c r="A7095" s="12">
        <v>7094</v>
      </c>
      <c r="B7095" s="12">
        <v>211270</v>
      </c>
      <c r="C7095" s="13" t="s">
        <v>1189</v>
      </c>
      <c r="D7095" s="13" t="s">
        <v>20</v>
      </c>
      <c r="E7095" s="12">
        <v>2019</v>
      </c>
      <c r="F7095" s="12">
        <v>138.28800000000001</v>
      </c>
      <c r="G7095" s="15">
        <f>([1]!Table_1[[#This Row],[총자산]]-[1]!Table_1[[#This Row],[장부가치 자기자본]]+[1]!Table_1[[#This Row],[시가총액]])/[1]!Table_1[[#This Row],[총자산]]</f>
        <v>1.2269489456726692</v>
      </c>
      <c r="H7095" s="14">
        <f>I7095/100000000000</f>
        <v>7.1239814509999999E-2</v>
      </c>
      <c r="I7095" s="12">
        <v>7123981451</v>
      </c>
      <c r="J7095" s="12">
        <v>2.95</v>
      </c>
      <c r="K7095" s="10">
        <f>L7095/1000000000000</f>
        <v>4.5653106268000003E-2</v>
      </c>
      <c r="L7095" s="12">
        <v>45653106268</v>
      </c>
      <c r="M7095" s="12">
        <v>8.81</v>
      </c>
      <c r="N7095" s="12">
        <v>1</v>
      </c>
      <c r="O7095" s="15">
        <f>IF([1]!Table_1[[#This Row],[연도]]=2016,1,0)</f>
        <v>0</v>
      </c>
      <c r="P7095" s="15">
        <f>IF([1]!Table_1[[#This Row],[연도]]=2017,1,0)</f>
        <v>0</v>
      </c>
      <c r="Q7095" s="15">
        <f>IF([1]!Table_1[[#This Row],[연도]]=2018,1,0)</f>
        <v>0</v>
      </c>
      <c r="R7095" s="15">
        <f>IF([1]!Table_1[[#This Row],[연도]]=2019,1,0)</f>
        <v>1</v>
      </c>
      <c r="S7095" s="15">
        <f>IF([1]!Table_1[[#This Row],[연도]]=2020,1,0)</f>
        <v>0</v>
      </c>
      <c r="T7095" s="15">
        <f>IF([1]!Table_1[[#This Row],[연도]]=2021,1,0)</f>
        <v>0</v>
      </c>
      <c r="U7095" s="15">
        <f>IF([1]!Table_1[[#This Row],[연도]]=2022,1,0)</f>
        <v>0</v>
      </c>
      <c r="V7095" s="15">
        <f>IF([1]!Table_1[[#This Row],[연도]]=2023,1,0)</f>
        <v>0</v>
      </c>
      <c r="W7095" s="12">
        <v>0.34</v>
      </c>
      <c r="X7095" s="10">
        <f>Y7095/1000000000000</f>
        <v>0.10555407211999999</v>
      </c>
      <c r="Y7095" s="15">
        <f>[1]!Table_1[[#This Row],[주가]]*[1]!Table_1[[#This Row],[기말주식수]]</f>
        <v>105554072120</v>
      </c>
      <c r="Z7095" s="14">
        <f>AA7095/10</f>
        <v>1.4816724727039159</v>
      </c>
      <c r="AA7095" s="15">
        <f>[1]!Table_1[[#This Row],[시가총액]]/[1]!Table_1[[#This Row],[당기순이익(세후영업이익)]]</f>
        <v>14.816724727039158</v>
      </c>
      <c r="AB7095" s="12">
        <v>985992070</v>
      </c>
    </row>
    <row r="7096" spans="1:28" ht="19.2">
      <c r="A7096" s="10">
        <v>7095</v>
      </c>
      <c r="B7096" s="10">
        <v>211270</v>
      </c>
      <c r="C7096" s="11" t="s">
        <v>1189</v>
      </c>
      <c r="D7096" s="11" t="s">
        <v>20</v>
      </c>
      <c r="E7096" s="10">
        <v>2021</v>
      </c>
      <c r="F7096" s="10">
        <v>53.203000000000003</v>
      </c>
      <c r="G7096" s="14">
        <f>([1]!Table_1[[#This Row],[총자산]]-[1]!Table_1[[#This Row],[장부가치 자기자본]]+[1]!Table_1[[#This Row],[시가총액]])/[1]!Table_1[[#This Row],[총자산]]</f>
        <v>2.2374395761585446</v>
      </c>
      <c r="H7096" s="14">
        <f>I7096/100000000000</f>
        <v>8.4219846900000003E-3</v>
      </c>
      <c r="I7096" s="10">
        <v>842198469</v>
      </c>
      <c r="J7096" s="10">
        <v>-1.38</v>
      </c>
      <c r="K7096" s="10">
        <f>L7096/1000000000000</f>
        <v>4.020172046E-2</v>
      </c>
      <c r="L7096" s="10">
        <v>40201720460</v>
      </c>
      <c r="M7096" s="10">
        <v>5.73</v>
      </c>
      <c r="N7096" s="10">
        <v>1</v>
      </c>
      <c r="O7096" s="14">
        <f>IF([1]!Table_1[[#This Row],[연도]]=2016,1,0)</f>
        <v>0</v>
      </c>
      <c r="P7096" s="14">
        <f>IF([1]!Table_1[[#This Row],[연도]]=2017,1,0)</f>
        <v>0</v>
      </c>
      <c r="Q7096" s="14">
        <f>IF([1]!Table_1[[#This Row],[연도]]=2018,1,0)</f>
        <v>0</v>
      </c>
      <c r="R7096" s="14">
        <f>IF([1]!Table_1[[#This Row],[연도]]=2019,1,0)</f>
        <v>0</v>
      </c>
      <c r="S7096" s="14">
        <f>IF([1]!Table_1[[#This Row],[연도]]=2020,1,0)</f>
        <v>0</v>
      </c>
      <c r="T7096" s="14">
        <f>IF([1]!Table_1[[#This Row],[연도]]=2021,1,0)</f>
        <v>1</v>
      </c>
      <c r="U7096" s="14">
        <f>IF([1]!Table_1[[#This Row],[연도]]=2022,1,0)</f>
        <v>0</v>
      </c>
      <c r="V7096" s="14">
        <f>IF([1]!Table_1[[#This Row],[연도]]=2023,1,0)</f>
        <v>0</v>
      </c>
      <c r="W7096" s="10">
        <v>0.28000000000000003</v>
      </c>
      <c r="X7096" s="10">
        <f>Y7096/1000000000000</f>
        <v>0.21869340800000001</v>
      </c>
      <c r="Y7096" s="14">
        <f>[1]!Table_1[[#This Row],[주가]]*[1]!Table_1[[#This Row],[기말주식수]]</f>
        <v>218693408000</v>
      </c>
      <c r="Z7096" s="14">
        <f>AA7096/10</f>
        <v>25.966968125656855</v>
      </c>
      <c r="AA7096" s="14">
        <f>[1]!Table_1[[#This Row],[시가총액]]/[1]!Table_1[[#This Row],[당기순이익(세후영업이익)]]</f>
        <v>259.66968125656854</v>
      </c>
      <c r="AB7096" s="10">
        <v>745375120</v>
      </c>
    </row>
    <row r="7097" spans="1:28" ht="19.2">
      <c r="A7097" s="12">
        <v>7096</v>
      </c>
      <c r="B7097" s="12">
        <v>211270</v>
      </c>
      <c r="C7097" s="13" t="s">
        <v>1189</v>
      </c>
      <c r="D7097" s="13" t="s">
        <v>20</v>
      </c>
      <c r="E7097" s="12">
        <v>2022</v>
      </c>
      <c r="F7097" s="12">
        <v>24.437999999999999</v>
      </c>
      <c r="G7097" s="15">
        <f>([1]!Table_1[[#This Row],[총자산]]-[1]!Table_1[[#This Row],[장부가치 자기자본]]+[1]!Table_1[[#This Row],[시가총액]])/[1]!Table_1[[#This Row],[총자산]]</f>
        <v>1.6059148198708812</v>
      </c>
      <c r="H7097" s="14">
        <f>I7097/100000000000</f>
        <v>4.4942711429999997E-2</v>
      </c>
      <c r="I7097" s="12">
        <v>4494271143</v>
      </c>
      <c r="J7097" s="12">
        <v>-1.7</v>
      </c>
      <c r="K7097" s="10">
        <f>L7097/1000000000000</f>
        <v>5.3604126086000001E-2</v>
      </c>
      <c r="L7097" s="12">
        <v>53604126086</v>
      </c>
      <c r="M7097" s="12">
        <v>5.7</v>
      </c>
      <c r="N7097" s="12">
        <v>1</v>
      </c>
      <c r="O7097" s="15">
        <f>IF([1]!Table_1[[#This Row],[연도]]=2016,1,0)</f>
        <v>0</v>
      </c>
      <c r="P7097" s="15">
        <f>IF([1]!Table_1[[#This Row],[연도]]=2017,1,0)</f>
        <v>0</v>
      </c>
      <c r="Q7097" s="15">
        <f>IF([1]!Table_1[[#This Row],[연도]]=2018,1,0)</f>
        <v>0</v>
      </c>
      <c r="R7097" s="15">
        <f>IF([1]!Table_1[[#This Row],[연도]]=2019,1,0)</f>
        <v>0</v>
      </c>
      <c r="S7097" s="15">
        <f>IF([1]!Table_1[[#This Row],[연도]]=2020,1,0)</f>
        <v>0</v>
      </c>
      <c r="T7097" s="15">
        <f>IF([1]!Table_1[[#This Row],[연도]]=2021,1,0)</f>
        <v>0</v>
      </c>
      <c r="U7097" s="15">
        <f>IF([1]!Table_1[[#This Row],[연도]]=2022,1,0)</f>
        <v>1</v>
      </c>
      <c r="V7097" s="15">
        <f>IF([1]!Table_1[[#This Row],[연도]]=2023,1,0)</f>
        <v>0</v>
      </c>
      <c r="W7097" s="12">
        <v>0.59</v>
      </c>
      <c r="X7097" s="10">
        <f>Y7097/1000000000000</f>
        <v>0.15157715520000001</v>
      </c>
      <c r="Y7097" s="15">
        <f>[1]!Table_1[[#This Row],[주가]]*[1]!Table_1[[#This Row],[기말주식수]]</f>
        <v>151577155200</v>
      </c>
      <c r="Z7097" s="14">
        <f>AA7097/10</f>
        <v>3.3726749093918658</v>
      </c>
      <c r="AA7097" s="15">
        <f>[1]!Table_1[[#This Row],[시가총액]]/[1]!Table_1[[#This Row],[당기순이익(세후영업이익)]]</f>
        <v>33.726749093918656</v>
      </c>
      <c r="AB7097" s="12">
        <v>996321270</v>
      </c>
    </row>
    <row r="7098" spans="1:28" ht="19.2">
      <c r="A7098" s="10">
        <v>7097</v>
      </c>
      <c r="B7098" s="10">
        <v>211270</v>
      </c>
      <c r="C7098" s="11" t="s">
        <v>1189</v>
      </c>
      <c r="D7098" s="11" t="s">
        <v>20</v>
      </c>
      <c r="E7098" s="10">
        <v>2023</v>
      </c>
      <c r="F7098" s="10">
        <v>9.4760000000000009</v>
      </c>
      <c r="G7098" s="14">
        <f>([1]!Table_1[[#This Row],[총자산]]-[1]!Table_1[[#This Row],[장부가치 자기자본]]+[1]!Table_1[[#This Row],[시가총액]])/[1]!Table_1[[#This Row],[총자산]]</f>
        <v>1.7612358460030262</v>
      </c>
      <c r="H7098" s="14">
        <f>I7098/100000000000</f>
        <v>0.10071432182999999</v>
      </c>
      <c r="I7098" s="10">
        <v>10071432183</v>
      </c>
      <c r="J7098" s="10">
        <v>32.26</v>
      </c>
      <c r="K7098" s="10">
        <f>L7098/1000000000000</f>
        <v>4.9434135093000001E-2</v>
      </c>
      <c r="L7098" s="10">
        <v>49434135093</v>
      </c>
      <c r="M7098" s="10">
        <v>7.01</v>
      </c>
      <c r="N7098" s="10">
        <v>1</v>
      </c>
      <c r="O7098" s="14">
        <f>IF([1]!Table_1[[#This Row],[연도]]=2016,1,0)</f>
        <v>0</v>
      </c>
      <c r="P7098" s="14">
        <f>IF([1]!Table_1[[#This Row],[연도]]=2017,1,0)</f>
        <v>0</v>
      </c>
      <c r="Q7098" s="14">
        <f>IF([1]!Table_1[[#This Row],[연도]]=2018,1,0)</f>
        <v>0</v>
      </c>
      <c r="R7098" s="14">
        <f>IF([1]!Table_1[[#This Row],[연도]]=2019,1,0)</f>
        <v>0</v>
      </c>
      <c r="S7098" s="14">
        <f>IF([1]!Table_1[[#This Row],[연도]]=2020,1,0)</f>
        <v>0</v>
      </c>
      <c r="T7098" s="14">
        <f>IF([1]!Table_1[[#This Row],[연도]]=2021,1,0)</f>
        <v>0</v>
      </c>
      <c r="U7098" s="14">
        <f>IF([1]!Table_1[[#This Row],[연도]]=2022,1,0)</f>
        <v>0</v>
      </c>
      <c r="V7098" s="14">
        <f>IF([1]!Table_1[[#This Row],[연도]]=2023,1,0)</f>
        <v>1</v>
      </c>
      <c r="W7098" s="10">
        <v>0.53</v>
      </c>
      <c r="X7098" s="10">
        <f>Y7098/1000000000000</f>
        <v>0.20511933439999999</v>
      </c>
      <c r="Y7098" s="14">
        <f>[1]!Table_1[[#This Row],[주가]]*[1]!Table_1[[#This Row],[기말주식수]]</f>
        <v>205119334400</v>
      </c>
      <c r="Z7098" s="14">
        <f>AA7098/10</f>
        <v>2.0366451431428958</v>
      </c>
      <c r="AA7098" s="14">
        <f>[1]!Table_1[[#This Row],[시가총액]]/[1]!Table_1[[#This Row],[당기순이익(세후영업이익)]]</f>
        <v>20.366451431428956</v>
      </c>
      <c r="AB7098" s="10">
        <v>996321270</v>
      </c>
    </row>
    <row r="7099" spans="1:28" ht="19.2">
      <c r="A7099" s="12">
        <v>7098</v>
      </c>
      <c r="B7099" s="12">
        <v>212560</v>
      </c>
      <c r="C7099" s="13" t="s">
        <v>1190</v>
      </c>
      <c r="D7099" s="13" t="s">
        <v>20</v>
      </c>
      <c r="E7099" s="12">
        <v>2016</v>
      </c>
      <c r="F7099" s="12">
        <v>9.99</v>
      </c>
      <c r="G7099" s="15">
        <f>([1]!Table_1[[#This Row],[총자산]]-[1]!Table_1[[#This Row],[장부가치 자기자본]]+[1]!Table_1[[#This Row],[시가총액]])/[1]!Table_1[[#This Row],[총자산]]</f>
        <v>0.75971977265777169</v>
      </c>
      <c r="H7099" s="14">
        <f>I7099/100000000000</f>
        <v>0.10052253765999999</v>
      </c>
      <c r="I7099" s="12">
        <v>10052253766</v>
      </c>
      <c r="J7099" s="12">
        <v>11.96</v>
      </c>
      <c r="K7099" s="10">
        <f>L7099/1000000000000</f>
        <v>0.140544448041</v>
      </c>
      <c r="L7099" s="12">
        <v>140544448041</v>
      </c>
      <c r="M7099" s="12">
        <v>0.6</v>
      </c>
      <c r="N7099" s="12">
        <v>1</v>
      </c>
      <c r="O7099" s="15">
        <f>IF([1]!Table_1[[#This Row],[연도]]=2016,1,0)</f>
        <v>1</v>
      </c>
      <c r="P7099" s="15">
        <f>IF([1]!Table_1[[#This Row],[연도]]=2017,1,0)</f>
        <v>0</v>
      </c>
      <c r="Q7099" s="15">
        <f>IF([1]!Table_1[[#This Row],[연도]]=2018,1,0)</f>
        <v>0</v>
      </c>
      <c r="R7099" s="15">
        <f>IF([1]!Table_1[[#This Row],[연도]]=2019,1,0)</f>
        <v>0</v>
      </c>
      <c r="S7099" s="15">
        <f>IF([1]!Table_1[[#This Row],[연도]]=2020,1,0)</f>
        <v>0</v>
      </c>
      <c r="T7099" s="15">
        <f>IF([1]!Table_1[[#This Row],[연도]]=2021,1,0)</f>
        <v>0</v>
      </c>
      <c r="U7099" s="15">
        <f>IF([1]!Table_1[[#This Row],[연도]]=2022,1,0)</f>
        <v>0</v>
      </c>
      <c r="V7099" s="15">
        <f>IF([1]!Table_1[[#This Row],[연도]]=2023,1,0)</f>
        <v>0</v>
      </c>
      <c r="W7099" s="12">
        <v>1</v>
      </c>
      <c r="X7099" s="10">
        <f>Y7099/1000000000000</f>
        <v>3.6644999999999997E-2</v>
      </c>
      <c r="Y7099" s="15">
        <f>[1]!Table_1[[#This Row],[주가]]*[1]!Table_1[[#This Row],[기말주식수]]</f>
        <v>36645000000</v>
      </c>
      <c r="Z7099" s="14">
        <f>AA7099/10</f>
        <v>0.36454511448910432</v>
      </c>
      <c r="AA7099" s="15">
        <f>[1]!Table_1[[#This Row],[시가총액]]/[1]!Table_1[[#This Row],[당기순이익(세후영업이익)]]</f>
        <v>3.6454511448910432</v>
      </c>
      <c r="AB7099" s="12">
        <v>787488900</v>
      </c>
    </row>
    <row r="7100" spans="1:28" ht="19.2">
      <c r="A7100" s="10">
        <v>7099</v>
      </c>
      <c r="B7100" s="10">
        <v>212560</v>
      </c>
      <c r="C7100" s="11" t="s">
        <v>1190</v>
      </c>
      <c r="D7100" s="11" t="s">
        <v>20</v>
      </c>
      <c r="E7100" s="10">
        <v>2017</v>
      </c>
      <c r="F7100" s="10">
        <v>15.231</v>
      </c>
      <c r="G7100" s="14">
        <f>([1]!Table_1[[#This Row],[총자산]]-[1]!Table_1[[#This Row],[장부가치 자기자본]]+[1]!Table_1[[#This Row],[시가총액]])/[1]!Table_1[[#This Row],[총자산]]</f>
        <v>0.78991865454448174</v>
      </c>
      <c r="H7100" s="14">
        <f>I7100/100000000000</f>
        <v>1.6060200989999999E-2</v>
      </c>
      <c r="I7100" s="10">
        <v>1606020099</v>
      </c>
      <c r="J7100" s="10">
        <v>1.67</v>
      </c>
      <c r="K7100" s="10">
        <f>L7100/1000000000000</f>
        <v>0.128249343461</v>
      </c>
      <c r="L7100" s="10">
        <v>128249343461</v>
      </c>
      <c r="M7100" s="10">
        <v>3.68</v>
      </c>
      <c r="N7100" s="10">
        <v>1</v>
      </c>
      <c r="O7100" s="14">
        <f>IF([1]!Table_1[[#This Row],[연도]]=2016,1,0)</f>
        <v>0</v>
      </c>
      <c r="P7100" s="14">
        <f>IF([1]!Table_1[[#This Row],[연도]]=2017,1,0)</f>
        <v>1</v>
      </c>
      <c r="Q7100" s="14">
        <f>IF([1]!Table_1[[#This Row],[연도]]=2018,1,0)</f>
        <v>0</v>
      </c>
      <c r="R7100" s="14">
        <f>IF([1]!Table_1[[#This Row],[연도]]=2019,1,0)</f>
        <v>0</v>
      </c>
      <c r="S7100" s="14">
        <f>IF([1]!Table_1[[#This Row],[연도]]=2020,1,0)</f>
        <v>0</v>
      </c>
      <c r="T7100" s="14">
        <f>IF([1]!Table_1[[#This Row],[연도]]=2021,1,0)</f>
        <v>0</v>
      </c>
      <c r="U7100" s="14">
        <f>IF([1]!Table_1[[#This Row],[연도]]=2022,1,0)</f>
        <v>0</v>
      </c>
      <c r="V7100" s="14">
        <f>IF([1]!Table_1[[#This Row],[연도]]=2023,1,0)</f>
        <v>0</v>
      </c>
      <c r="W7100" s="10">
        <v>0.9</v>
      </c>
      <c r="X7100" s="10">
        <f>Y7100/1000000000000</f>
        <v>4.3706044649999998E-2</v>
      </c>
      <c r="Y7100" s="14">
        <f>[1]!Table_1[[#This Row],[주가]]*[1]!Table_1[[#This Row],[기말주식수]]</f>
        <v>43706044650</v>
      </c>
      <c r="Z7100" s="14">
        <f>AA7100/10</f>
        <v>2.7213883983901499</v>
      </c>
      <c r="AA7100" s="14">
        <f>[1]!Table_1[[#This Row],[시가총액]]/[1]!Table_1[[#This Row],[당기순이익(세후영업이익)]]</f>
        <v>27.2138839839015</v>
      </c>
      <c r="AB7100" s="10">
        <v>629964560</v>
      </c>
    </row>
    <row r="7101" spans="1:28" ht="19.2">
      <c r="A7101" s="12">
        <v>7100</v>
      </c>
      <c r="B7101" s="12">
        <v>212560</v>
      </c>
      <c r="C7101" s="13" t="s">
        <v>1190</v>
      </c>
      <c r="D7101" s="13" t="s">
        <v>20</v>
      </c>
      <c r="E7101" s="12">
        <v>2018</v>
      </c>
      <c r="F7101" s="12">
        <v>8.1489999999999991</v>
      </c>
      <c r="G7101" s="15">
        <f>([1]!Table_1[[#This Row],[총자산]]-[1]!Table_1[[#This Row],[장부가치 자기자본]]+[1]!Table_1[[#This Row],[시가총액]])/[1]!Table_1[[#This Row],[총자산]]</f>
        <v>0.68991449885088607</v>
      </c>
      <c r="H7101" s="14">
        <f>I7101/100000000000</f>
        <v>2.4223652500000002E-2</v>
      </c>
      <c r="I7101" s="12">
        <v>2422365250</v>
      </c>
      <c r="J7101" s="12">
        <v>3.94</v>
      </c>
      <c r="K7101" s="10">
        <f>L7101/1000000000000</f>
        <v>0.11524374205</v>
      </c>
      <c r="L7101" s="12">
        <v>115243742050</v>
      </c>
      <c r="M7101" s="12">
        <v>3.44</v>
      </c>
      <c r="N7101" s="12">
        <v>1</v>
      </c>
      <c r="O7101" s="15">
        <f>IF([1]!Table_1[[#This Row],[연도]]=2016,1,0)</f>
        <v>0</v>
      </c>
      <c r="P7101" s="15">
        <f>IF([1]!Table_1[[#This Row],[연도]]=2017,1,0)</f>
        <v>0</v>
      </c>
      <c r="Q7101" s="15">
        <f>IF([1]!Table_1[[#This Row],[연도]]=2018,1,0)</f>
        <v>1</v>
      </c>
      <c r="R7101" s="15">
        <f>IF([1]!Table_1[[#This Row],[연도]]=2019,1,0)</f>
        <v>0</v>
      </c>
      <c r="S7101" s="15">
        <f>IF([1]!Table_1[[#This Row],[연도]]=2020,1,0)</f>
        <v>0</v>
      </c>
      <c r="T7101" s="15">
        <f>IF([1]!Table_1[[#This Row],[연도]]=2021,1,0)</f>
        <v>0</v>
      </c>
      <c r="U7101" s="15">
        <f>IF([1]!Table_1[[#This Row],[연도]]=2022,1,0)</f>
        <v>0</v>
      </c>
      <c r="V7101" s="15">
        <f>IF([1]!Table_1[[#This Row],[연도]]=2023,1,0)</f>
        <v>0</v>
      </c>
      <c r="W7101" s="12">
        <v>0.65</v>
      </c>
      <c r="X7101" s="10">
        <f>Y7101/1000000000000</f>
        <v>3.3350468304999999E-2</v>
      </c>
      <c r="Y7101" s="15">
        <f>[1]!Table_1[[#This Row],[주가]]*[1]!Table_1[[#This Row],[기말주식수]]</f>
        <v>33350468305</v>
      </c>
      <c r="Z7101" s="14">
        <f>AA7101/10</f>
        <v>1.3767729001644158</v>
      </c>
      <c r="AA7101" s="15">
        <f>[1]!Table_1[[#This Row],[시가총액]]/[1]!Table_1[[#This Row],[당기순이익(세후영업이익)]]</f>
        <v>13.767729001644158</v>
      </c>
      <c r="AB7101" s="12">
        <v>472473420</v>
      </c>
    </row>
    <row r="7102" spans="1:28" ht="19.2">
      <c r="A7102" s="10">
        <v>7101</v>
      </c>
      <c r="B7102" s="10">
        <v>212560</v>
      </c>
      <c r="C7102" s="11" t="s">
        <v>1190</v>
      </c>
      <c r="D7102" s="11" t="s">
        <v>20</v>
      </c>
      <c r="E7102" s="10">
        <v>2019</v>
      </c>
      <c r="F7102" s="10">
        <v>15.762</v>
      </c>
      <c r="G7102" s="14">
        <f>([1]!Table_1[[#This Row],[총자산]]-[1]!Table_1[[#This Row],[장부가치 자기자본]]+[1]!Table_1[[#This Row],[시가총액]])/[1]!Table_1[[#This Row],[총자산]]</f>
        <v>0.69059206020658825</v>
      </c>
      <c r="H7102" s="14">
        <f>I7102/100000000000</f>
        <v>7.9511539299999996E-3</v>
      </c>
      <c r="I7102" s="10">
        <v>795115393</v>
      </c>
      <c r="J7102" s="10">
        <v>-1.01</v>
      </c>
      <c r="K7102" s="10">
        <f>L7102/1000000000000</f>
        <v>0.11844150121499999</v>
      </c>
      <c r="L7102" s="10">
        <v>118441501215</v>
      </c>
      <c r="M7102" s="10">
        <v>3.47</v>
      </c>
      <c r="N7102" s="10">
        <v>1</v>
      </c>
      <c r="O7102" s="14">
        <f>IF([1]!Table_1[[#This Row],[연도]]=2016,1,0)</f>
        <v>0</v>
      </c>
      <c r="P7102" s="14">
        <f>IF([1]!Table_1[[#This Row],[연도]]=2017,1,0)</f>
        <v>0</v>
      </c>
      <c r="Q7102" s="14">
        <f>IF([1]!Table_1[[#This Row],[연도]]=2018,1,0)</f>
        <v>0</v>
      </c>
      <c r="R7102" s="14">
        <f>IF([1]!Table_1[[#This Row],[연도]]=2019,1,0)</f>
        <v>1</v>
      </c>
      <c r="S7102" s="14">
        <f>IF([1]!Table_1[[#This Row],[연도]]=2020,1,0)</f>
        <v>0</v>
      </c>
      <c r="T7102" s="14">
        <f>IF([1]!Table_1[[#This Row],[연도]]=2021,1,0)</f>
        <v>0</v>
      </c>
      <c r="U7102" s="14">
        <f>IF([1]!Table_1[[#This Row],[연도]]=2022,1,0)</f>
        <v>0</v>
      </c>
      <c r="V7102" s="14">
        <f>IF([1]!Table_1[[#This Row],[연도]]=2023,1,0)</f>
        <v>0</v>
      </c>
      <c r="W7102" s="10">
        <v>0.41</v>
      </c>
      <c r="X7102" s="10">
        <f>Y7102/1000000000000</f>
        <v>3.5712957205E-2</v>
      </c>
      <c r="Y7102" s="14">
        <f>[1]!Table_1[[#This Row],[주가]]*[1]!Table_1[[#This Row],[기말주식수]]</f>
        <v>35712957205</v>
      </c>
      <c r="Z7102" s="14">
        <f>AA7102/10</f>
        <v>4.4915439343028796</v>
      </c>
      <c r="AA7102" s="14">
        <f>[1]!Table_1[[#This Row],[시가총액]]/[1]!Table_1[[#This Row],[당기순이익(세후영업이익)]]</f>
        <v>44.915439343028794</v>
      </c>
      <c r="AB7102" s="10">
        <v>393727850</v>
      </c>
    </row>
    <row r="7103" spans="1:28" ht="19.2">
      <c r="A7103" s="12">
        <v>7102</v>
      </c>
      <c r="B7103" s="12">
        <v>212560</v>
      </c>
      <c r="C7103" s="13" t="s">
        <v>1190</v>
      </c>
      <c r="D7103" s="13" t="s">
        <v>20</v>
      </c>
      <c r="E7103" s="12">
        <v>2020</v>
      </c>
      <c r="F7103" s="12">
        <v>11.106999999999999</v>
      </c>
      <c r="G7103" s="15">
        <f>([1]!Table_1[[#This Row],[총자산]]-[1]!Table_1[[#This Row],[장부가치 자기자본]]+[1]!Table_1[[#This Row],[시가총액]])/[1]!Table_1[[#This Row],[총자산]]</f>
        <v>0.70164948449457354</v>
      </c>
      <c r="H7103" s="14">
        <f>I7103/100000000000</f>
        <v>2.9569810379999999E-2</v>
      </c>
      <c r="I7103" s="12">
        <v>2956981038</v>
      </c>
      <c r="J7103" s="12">
        <v>2.39</v>
      </c>
      <c r="K7103" s="10">
        <f>L7103/1000000000000</f>
        <v>0.11749943593000001</v>
      </c>
      <c r="L7103" s="12">
        <v>117499435930</v>
      </c>
      <c r="M7103" s="12">
        <v>2.57</v>
      </c>
      <c r="N7103" s="12">
        <v>1</v>
      </c>
      <c r="O7103" s="15">
        <f>IF([1]!Table_1[[#This Row],[연도]]=2016,1,0)</f>
        <v>0</v>
      </c>
      <c r="P7103" s="15">
        <f>IF([1]!Table_1[[#This Row],[연도]]=2017,1,0)</f>
        <v>0</v>
      </c>
      <c r="Q7103" s="15">
        <f>IF([1]!Table_1[[#This Row],[연도]]=2018,1,0)</f>
        <v>0</v>
      </c>
      <c r="R7103" s="15">
        <f>IF([1]!Table_1[[#This Row],[연도]]=2019,1,0)</f>
        <v>0</v>
      </c>
      <c r="S7103" s="15">
        <f>IF([1]!Table_1[[#This Row],[연도]]=2020,1,0)</f>
        <v>1</v>
      </c>
      <c r="T7103" s="15">
        <f>IF([1]!Table_1[[#This Row],[연도]]=2021,1,0)</f>
        <v>0</v>
      </c>
      <c r="U7103" s="15">
        <f>IF([1]!Table_1[[#This Row],[연도]]=2022,1,0)</f>
        <v>0</v>
      </c>
      <c r="V7103" s="15">
        <f>IF([1]!Table_1[[#This Row],[연도]]=2023,1,0)</f>
        <v>0</v>
      </c>
      <c r="W7103" s="12">
        <v>0.36</v>
      </c>
      <c r="X7103" s="10">
        <f>Y7103/1000000000000</f>
        <v>3.9611063889999999E-2</v>
      </c>
      <c r="Y7103" s="15">
        <f>[1]!Table_1[[#This Row],[주가]]*[1]!Table_1[[#This Row],[기말주식수]]</f>
        <v>39611063890</v>
      </c>
      <c r="Z7103" s="14">
        <f>AA7103/10</f>
        <v>1.3395778796333289</v>
      </c>
      <c r="AA7103" s="15">
        <f>[1]!Table_1[[#This Row],[시가총액]]/[1]!Table_1[[#This Row],[당기순이익(세후영업이익)]]</f>
        <v>13.395778796333289</v>
      </c>
      <c r="AB7103" s="12">
        <v>393727850</v>
      </c>
    </row>
    <row r="7104" spans="1:28" ht="19.2">
      <c r="A7104" s="10">
        <v>7103</v>
      </c>
      <c r="B7104" s="10">
        <v>212560</v>
      </c>
      <c r="C7104" s="11" t="s">
        <v>1190</v>
      </c>
      <c r="D7104" s="11" t="s">
        <v>20</v>
      </c>
      <c r="E7104" s="10">
        <v>2021</v>
      </c>
      <c r="F7104" s="10">
        <v>8.3919999999999995</v>
      </c>
      <c r="G7104" s="14">
        <f>([1]!Table_1[[#This Row],[총자산]]-[1]!Table_1[[#This Row],[장부가치 자기자본]]+[1]!Table_1[[#This Row],[시가총액]])/[1]!Table_1[[#This Row],[총자산]]</f>
        <v>0.74687272853988729</v>
      </c>
      <c r="H7104" s="14">
        <f>I7104/100000000000</f>
        <v>5.9233216230000003E-2</v>
      </c>
      <c r="I7104" s="10">
        <v>5923321623</v>
      </c>
      <c r="J7104" s="10">
        <v>1.47</v>
      </c>
      <c r="K7104" s="10">
        <f>L7104/1000000000000</f>
        <v>0.14236025133999999</v>
      </c>
      <c r="L7104" s="10">
        <v>142360251340</v>
      </c>
      <c r="M7104" s="10">
        <v>1.34</v>
      </c>
      <c r="N7104" s="10">
        <v>1</v>
      </c>
      <c r="O7104" s="14">
        <f>IF([1]!Table_1[[#This Row],[연도]]=2016,1,0)</f>
        <v>0</v>
      </c>
      <c r="P7104" s="14">
        <f>IF([1]!Table_1[[#This Row],[연도]]=2017,1,0)</f>
        <v>0</v>
      </c>
      <c r="Q7104" s="14">
        <f>IF([1]!Table_1[[#This Row],[연도]]=2018,1,0)</f>
        <v>0</v>
      </c>
      <c r="R7104" s="14">
        <f>IF([1]!Table_1[[#This Row],[연도]]=2019,1,0)</f>
        <v>0</v>
      </c>
      <c r="S7104" s="14">
        <f>IF([1]!Table_1[[#This Row],[연도]]=2020,1,0)</f>
        <v>0</v>
      </c>
      <c r="T7104" s="14">
        <f>IF([1]!Table_1[[#This Row],[연도]]=2021,1,0)</f>
        <v>1</v>
      </c>
      <c r="U7104" s="14">
        <f>IF([1]!Table_1[[#This Row],[연도]]=2022,1,0)</f>
        <v>0</v>
      </c>
      <c r="V7104" s="14">
        <f>IF([1]!Table_1[[#This Row],[연도]]=2023,1,0)</f>
        <v>0</v>
      </c>
      <c r="W7104" s="10">
        <v>0.36</v>
      </c>
      <c r="X7104" s="10">
        <f>Y7104/1000000000000</f>
        <v>5.1974755800000001E-2</v>
      </c>
      <c r="Y7104" s="14">
        <f>[1]!Table_1[[#This Row],[주가]]*[1]!Table_1[[#This Row],[기말주식수]]</f>
        <v>51974755800</v>
      </c>
      <c r="Z7104" s="14">
        <f>AA7104/10</f>
        <v>0.87745962667609145</v>
      </c>
      <c r="AA7104" s="14">
        <f>[1]!Table_1[[#This Row],[시가총액]]/[1]!Table_1[[#This Row],[당기순이익(세후영업이익)]]</f>
        <v>8.7745962667609145</v>
      </c>
      <c r="AB7104" s="10">
        <v>551218990</v>
      </c>
    </row>
    <row r="7105" spans="1:28" ht="19.2">
      <c r="A7105" s="12">
        <v>7104</v>
      </c>
      <c r="B7105" s="12">
        <v>212560</v>
      </c>
      <c r="C7105" s="13" t="s">
        <v>1190</v>
      </c>
      <c r="D7105" s="13" t="s">
        <v>20</v>
      </c>
      <c r="E7105" s="12">
        <v>2022</v>
      </c>
      <c r="F7105" s="12">
        <v>10.029999999999999</v>
      </c>
      <c r="G7105" s="15">
        <f>([1]!Table_1[[#This Row],[총자산]]-[1]!Table_1[[#This Row],[장부가치 자기자본]]+[1]!Table_1[[#This Row],[시가총액]])/[1]!Table_1[[#This Row],[총자산]]</f>
        <v>0.70988519602210287</v>
      </c>
      <c r="H7105" s="14">
        <f>I7105/100000000000</f>
        <v>7.9696152460000003E-2</v>
      </c>
      <c r="I7105" s="12">
        <v>7969615246</v>
      </c>
      <c r="J7105" s="12">
        <v>5.58</v>
      </c>
      <c r="K7105" s="10">
        <f>L7105/1000000000000</f>
        <v>0.16403408908</v>
      </c>
      <c r="L7105" s="12">
        <v>164034089080</v>
      </c>
      <c r="M7105" s="12">
        <v>1.67</v>
      </c>
      <c r="N7105" s="12">
        <v>1</v>
      </c>
      <c r="O7105" s="15">
        <f>IF([1]!Table_1[[#This Row],[연도]]=2016,1,0)</f>
        <v>0</v>
      </c>
      <c r="P7105" s="15">
        <f>IF([1]!Table_1[[#This Row],[연도]]=2017,1,0)</f>
        <v>0</v>
      </c>
      <c r="Q7105" s="15">
        <f>IF([1]!Table_1[[#This Row],[연도]]=2018,1,0)</f>
        <v>0</v>
      </c>
      <c r="R7105" s="15">
        <f>IF([1]!Table_1[[#This Row],[연도]]=2019,1,0)</f>
        <v>0</v>
      </c>
      <c r="S7105" s="15">
        <f>IF([1]!Table_1[[#This Row],[연도]]=2020,1,0)</f>
        <v>0</v>
      </c>
      <c r="T7105" s="15">
        <f>IF([1]!Table_1[[#This Row],[연도]]=2021,1,0)</f>
        <v>0</v>
      </c>
      <c r="U7105" s="15">
        <f>IF([1]!Table_1[[#This Row],[연도]]=2022,1,0)</f>
        <v>1</v>
      </c>
      <c r="V7105" s="15">
        <f>IF([1]!Table_1[[#This Row],[연도]]=2023,1,0)</f>
        <v>0</v>
      </c>
      <c r="W7105" s="12">
        <v>0.85</v>
      </c>
      <c r="X7105" s="10">
        <f>Y7105/1000000000000</f>
        <v>5.1974755800000001E-2</v>
      </c>
      <c r="Y7105" s="15">
        <f>[1]!Table_1[[#This Row],[주가]]*[1]!Table_1[[#This Row],[기말주식수]]</f>
        <v>51974755800</v>
      </c>
      <c r="Z7105" s="14">
        <f>AA7105/10</f>
        <v>0.65216141803189875</v>
      </c>
      <c r="AA7105" s="15">
        <f>[1]!Table_1[[#This Row],[시가총액]]/[1]!Table_1[[#This Row],[당기순이익(세후영업이익)]]</f>
        <v>6.5216141803189878</v>
      </c>
      <c r="AB7105" s="12">
        <v>787455700</v>
      </c>
    </row>
    <row r="7106" spans="1:28" ht="19.2">
      <c r="A7106" s="10">
        <v>7105</v>
      </c>
      <c r="B7106" s="10">
        <v>212560</v>
      </c>
      <c r="C7106" s="11" t="s">
        <v>1190</v>
      </c>
      <c r="D7106" s="11" t="s">
        <v>20</v>
      </c>
      <c r="E7106" s="10">
        <v>2023</v>
      </c>
      <c r="F7106" s="10">
        <v>9.9060000000000006</v>
      </c>
      <c r="G7106" s="14">
        <f>([1]!Table_1[[#This Row],[총자산]]-[1]!Table_1[[#This Row],[장부가치 자기자본]]+[1]!Table_1[[#This Row],[시가총액]])/[1]!Table_1[[#This Row],[총자산]]</f>
        <v>0.80881017899005958</v>
      </c>
      <c r="H7106" s="14">
        <f>I7106/100000000000</f>
        <v>0.10381323002999999</v>
      </c>
      <c r="I7106" s="10">
        <v>10381323003</v>
      </c>
      <c r="J7106" s="10">
        <v>13.86</v>
      </c>
      <c r="K7106" s="10">
        <f>L7106/1000000000000</f>
        <v>0.198227864842</v>
      </c>
      <c r="L7106" s="10">
        <v>198227864842</v>
      </c>
      <c r="M7106" s="10">
        <v>1.89</v>
      </c>
      <c r="N7106" s="10">
        <v>1</v>
      </c>
      <c r="O7106" s="14">
        <f>IF([1]!Table_1[[#This Row],[연도]]=2016,1,0)</f>
        <v>0</v>
      </c>
      <c r="P7106" s="14">
        <f>IF([1]!Table_1[[#This Row],[연도]]=2017,1,0)</f>
        <v>0</v>
      </c>
      <c r="Q7106" s="14">
        <f>IF([1]!Table_1[[#This Row],[연도]]=2018,1,0)</f>
        <v>0</v>
      </c>
      <c r="R7106" s="14">
        <f>IF([1]!Table_1[[#This Row],[연도]]=2019,1,0)</f>
        <v>0</v>
      </c>
      <c r="S7106" s="14">
        <f>IF([1]!Table_1[[#This Row],[연도]]=2020,1,0)</f>
        <v>0</v>
      </c>
      <c r="T7106" s="14">
        <f>IF([1]!Table_1[[#This Row],[연도]]=2021,1,0)</f>
        <v>0</v>
      </c>
      <c r="U7106" s="14">
        <f>IF([1]!Table_1[[#This Row],[연도]]=2022,1,0)</f>
        <v>0</v>
      </c>
      <c r="V7106" s="14">
        <f>IF([1]!Table_1[[#This Row],[연도]]=2023,1,0)</f>
        <v>1</v>
      </c>
      <c r="W7106" s="10">
        <v>0.89</v>
      </c>
      <c r="X7106" s="10">
        <f>Y7106/1000000000000</f>
        <v>7.4103401829999999E-2</v>
      </c>
      <c r="Y7106" s="14">
        <f>[1]!Table_1[[#This Row],[주가]]*[1]!Table_1[[#This Row],[기말주식수]]</f>
        <v>74103401830</v>
      </c>
      <c r="Z7106" s="14">
        <f>AA7106/10</f>
        <v>0.71381462467342138</v>
      </c>
      <c r="AA7106" s="14">
        <f>[1]!Table_1[[#This Row],[시가총액]]/[1]!Table_1[[#This Row],[당기순이익(세후영업이익)]]</f>
        <v>7.1381462467342134</v>
      </c>
      <c r="AB7106" s="10">
        <v>1181183550</v>
      </c>
    </row>
    <row r="7107" spans="1:28" ht="19.2">
      <c r="A7107" s="12">
        <v>7106</v>
      </c>
      <c r="B7107" s="12">
        <v>213500</v>
      </c>
      <c r="C7107" s="13" t="s">
        <v>1191</v>
      </c>
      <c r="D7107" s="13" t="s">
        <v>6</v>
      </c>
      <c r="E7107" s="12">
        <v>2016</v>
      </c>
      <c r="F7107" s="12">
        <v>33.079000000000001</v>
      </c>
      <c r="G7107" s="15">
        <f>([1]!Table_1[[#This Row],[총자산]]-[1]!Table_1[[#This Row],[장부가치 자기자본]]+[1]!Table_1[[#This Row],[시가총액]])/[1]!Table_1[[#This Row],[총자산]]</f>
        <v>0.96440338164041173</v>
      </c>
      <c r="H7107" s="14">
        <f>I7107/100000000000</f>
        <v>1.22115</v>
      </c>
      <c r="I7107" s="12">
        <v>122115000000</v>
      </c>
      <c r="J7107" s="12">
        <v>-2.23</v>
      </c>
      <c r="K7107" s="10">
        <f>L7107/1000000000000</f>
        <v>1.530538821992</v>
      </c>
      <c r="L7107" s="12">
        <v>1530538821992</v>
      </c>
      <c r="M7107" s="12">
        <v>2.14</v>
      </c>
      <c r="N7107" s="12">
        <v>1</v>
      </c>
      <c r="O7107" s="15">
        <f>IF([1]!Table_1[[#This Row],[연도]]=2016,1,0)</f>
        <v>1</v>
      </c>
      <c r="P7107" s="15">
        <f>IF([1]!Table_1[[#This Row],[연도]]=2017,1,0)</f>
        <v>0</v>
      </c>
      <c r="Q7107" s="15">
        <f>IF([1]!Table_1[[#This Row],[연도]]=2018,1,0)</f>
        <v>0</v>
      </c>
      <c r="R7107" s="15">
        <f>IF([1]!Table_1[[#This Row],[연도]]=2019,1,0)</f>
        <v>0</v>
      </c>
      <c r="S7107" s="15">
        <f>IF([1]!Table_1[[#This Row],[연도]]=2020,1,0)</f>
        <v>0</v>
      </c>
      <c r="T7107" s="15">
        <f>IF([1]!Table_1[[#This Row],[연도]]=2021,1,0)</f>
        <v>0</v>
      </c>
      <c r="U7107" s="15">
        <f>IF([1]!Table_1[[#This Row],[연도]]=2022,1,0)</f>
        <v>0</v>
      </c>
      <c r="V7107" s="15">
        <f>IF([1]!Table_1[[#This Row],[연도]]=2023,1,0)</f>
        <v>0</v>
      </c>
      <c r="W7107" s="12">
        <v>1.19</v>
      </c>
      <c r="X7107" s="10">
        <f>Y7107/1000000000000</f>
        <v>0.3966892273</v>
      </c>
      <c r="Y7107" s="15">
        <f>[1]!Table_1[[#This Row],[주가]]*[1]!Table_1[[#This Row],[기말주식수]]</f>
        <v>396689227300</v>
      </c>
      <c r="Z7107" s="14">
        <f>AA7107/10</f>
        <v>0.32484889432092701</v>
      </c>
      <c r="AA7107" s="15">
        <f>[1]!Table_1[[#This Row],[시가총액]]/[1]!Table_1[[#This Row],[당기순이익(세후영업이익)]]</f>
        <v>3.2484889432092698</v>
      </c>
      <c r="AB7107" s="12">
        <v>14091233100</v>
      </c>
    </row>
    <row r="7108" spans="1:28" ht="19.2">
      <c r="A7108" s="10">
        <v>7107</v>
      </c>
      <c r="B7108" s="10">
        <v>213500</v>
      </c>
      <c r="C7108" s="11" t="s">
        <v>1191</v>
      </c>
      <c r="D7108" s="11" t="s">
        <v>6</v>
      </c>
      <c r="E7108" s="10">
        <v>2017</v>
      </c>
      <c r="F7108" s="10">
        <v>33.996000000000002</v>
      </c>
      <c r="G7108" s="14">
        <f>([1]!Table_1[[#This Row],[총자산]]-[1]!Table_1[[#This Row],[장부가치 자기자본]]+[1]!Table_1[[#This Row],[시가총액]])/[1]!Table_1[[#This Row],[총자산]]</f>
        <v>0.87869564194616168</v>
      </c>
      <c r="H7108" s="14">
        <f>I7108/100000000000</f>
        <v>0.67537514092999995</v>
      </c>
      <c r="I7108" s="10">
        <v>67537514093</v>
      </c>
      <c r="J7108" s="10">
        <v>23.2</v>
      </c>
      <c r="K7108" s="10">
        <f>L7108/1000000000000</f>
        <v>1.757140296097</v>
      </c>
      <c r="L7108" s="10">
        <v>1757140296097</v>
      </c>
      <c r="M7108" s="10">
        <v>2.14</v>
      </c>
      <c r="N7108" s="10">
        <v>2</v>
      </c>
      <c r="O7108" s="14">
        <f>IF([1]!Table_1[[#This Row],[연도]]=2016,1,0)</f>
        <v>0</v>
      </c>
      <c r="P7108" s="14">
        <f>IF([1]!Table_1[[#This Row],[연도]]=2017,1,0)</f>
        <v>1</v>
      </c>
      <c r="Q7108" s="14">
        <f>IF([1]!Table_1[[#This Row],[연도]]=2018,1,0)</f>
        <v>0</v>
      </c>
      <c r="R7108" s="14">
        <f>IF([1]!Table_1[[#This Row],[연도]]=2019,1,0)</f>
        <v>0</v>
      </c>
      <c r="S7108" s="14">
        <f>IF([1]!Table_1[[#This Row],[연도]]=2020,1,0)</f>
        <v>0</v>
      </c>
      <c r="T7108" s="14">
        <f>IF([1]!Table_1[[#This Row],[연도]]=2021,1,0)</f>
        <v>0</v>
      </c>
      <c r="U7108" s="14">
        <f>IF([1]!Table_1[[#This Row],[연도]]=2022,1,0)</f>
        <v>0</v>
      </c>
      <c r="V7108" s="14">
        <f>IF([1]!Table_1[[#This Row],[연도]]=2023,1,0)</f>
        <v>0</v>
      </c>
      <c r="W7108" s="10">
        <v>1.77</v>
      </c>
      <c r="X7108" s="10">
        <f>Y7108/1000000000000</f>
        <v>0.33320806400000003</v>
      </c>
      <c r="Y7108" s="14">
        <f>[1]!Table_1[[#This Row],[주가]]*[1]!Table_1[[#This Row],[기말주식수]]</f>
        <v>333208064000</v>
      </c>
      <c r="Z7108" s="14">
        <f>AA7108/10</f>
        <v>0.49336738029944122</v>
      </c>
      <c r="AA7108" s="14">
        <f>[1]!Table_1[[#This Row],[시가총액]]/[1]!Table_1[[#This Row],[당기순이익(세후영업이익)]]</f>
        <v>4.933673802994412</v>
      </c>
      <c r="AB7108" s="10">
        <v>14266971800</v>
      </c>
    </row>
    <row r="7109" spans="1:28" ht="19.2">
      <c r="A7109" s="12">
        <v>7108</v>
      </c>
      <c r="B7109" s="12">
        <v>213500</v>
      </c>
      <c r="C7109" s="13" t="s">
        <v>1191</v>
      </c>
      <c r="D7109" s="13" t="s">
        <v>6</v>
      </c>
      <c r="E7109" s="12">
        <v>2018</v>
      </c>
      <c r="F7109" s="12">
        <v>37.450000000000003</v>
      </c>
      <c r="G7109" s="15">
        <f>([1]!Table_1[[#This Row],[총자산]]-[1]!Table_1[[#This Row],[장부가치 자기자본]]+[1]!Table_1[[#This Row],[시가총액]])/[1]!Table_1[[#This Row],[총자산]]</f>
        <v>0.89326609660624823</v>
      </c>
      <c r="H7109" s="14">
        <f>I7109/100000000000</f>
        <v>1.11355</v>
      </c>
      <c r="I7109" s="12">
        <v>111355000000</v>
      </c>
      <c r="J7109" s="12">
        <v>3.55</v>
      </c>
      <c r="K7109" s="10">
        <f>L7109/1000000000000</f>
        <v>1.7923481893590001</v>
      </c>
      <c r="L7109" s="12">
        <v>1792348189359</v>
      </c>
      <c r="M7109" s="12">
        <v>1.78</v>
      </c>
      <c r="N7109" s="12">
        <v>2</v>
      </c>
      <c r="O7109" s="15">
        <f>IF([1]!Table_1[[#This Row],[연도]]=2016,1,0)</f>
        <v>0</v>
      </c>
      <c r="P7109" s="15">
        <f>IF([1]!Table_1[[#This Row],[연도]]=2017,1,0)</f>
        <v>0</v>
      </c>
      <c r="Q7109" s="15">
        <f>IF([1]!Table_1[[#This Row],[연도]]=2018,1,0)</f>
        <v>1</v>
      </c>
      <c r="R7109" s="15">
        <f>IF([1]!Table_1[[#This Row],[연도]]=2019,1,0)</f>
        <v>0</v>
      </c>
      <c r="S7109" s="15">
        <f>IF([1]!Table_1[[#This Row],[연도]]=2020,1,0)</f>
        <v>0</v>
      </c>
      <c r="T7109" s="15">
        <f>IF([1]!Table_1[[#This Row],[연도]]=2021,1,0)</f>
        <v>0</v>
      </c>
      <c r="U7109" s="15">
        <f>IF([1]!Table_1[[#This Row],[연도]]=2022,1,0)</f>
        <v>0</v>
      </c>
      <c r="V7109" s="15">
        <f>IF([1]!Table_1[[#This Row],[연도]]=2023,1,0)</f>
        <v>0</v>
      </c>
      <c r="W7109" s="12">
        <v>1.52</v>
      </c>
      <c r="X7109" s="10">
        <f>Y7109/1000000000000</f>
        <v>0.39508956160000003</v>
      </c>
      <c r="Y7109" s="15">
        <f>[1]!Table_1[[#This Row],[주가]]*[1]!Table_1[[#This Row],[기말주식수]]</f>
        <v>395089561600</v>
      </c>
      <c r="Z7109" s="14">
        <f>AA7109/10</f>
        <v>0.35480181545507611</v>
      </c>
      <c r="AA7109" s="15">
        <f>[1]!Table_1[[#This Row],[시가총액]]/[1]!Table_1[[#This Row],[당기순이익(세후영업이익)]]</f>
        <v>3.548018154550761</v>
      </c>
      <c r="AB7109" s="12">
        <v>14266971600</v>
      </c>
    </row>
    <row r="7110" spans="1:28" ht="19.2">
      <c r="A7110" s="10">
        <v>7109</v>
      </c>
      <c r="B7110" s="10">
        <v>213500</v>
      </c>
      <c r="C7110" s="11" t="s">
        <v>1191</v>
      </c>
      <c r="D7110" s="11" t="s">
        <v>6</v>
      </c>
      <c r="E7110" s="10">
        <v>2019</v>
      </c>
      <c r="F7110" s="10">
        <v>35.646000000000001</v>
      </c>
      <c r="G7110" s="14">
        <f>([1]!Table_1[[#This Row],[총자산]]-[1]!Table_1[[#This Row],[장부가치 자기자본]]+[1]!Table_1[[#This Row],[시가총액]])/[1]!Table_1[[#This Row],[총자산]]</f>
        <v>0.8461770503688274</v>
      </c>
      <c r="H7110" s="14">
        <f>I7110/100000000000</f>
        <v>1.05301</v>
      </c>
      <c r="I7110" s="10">
        <v>105301000000</v>
      </c>
      <c r="J7110" s="10">
        <v>-3.3</v>
      </c>
      <c r="K7110" s="10">
        <f>L7110/1000000000000</f>
        <v>1.9125877727580001</v>
      </c>
      <c r="L7110" s="10">
        <v>1912587772758</v>
      </c>
      <c r="M7110" s="10">
        <v>1.54</v>
      </c>
      <c r="N7110" s="10">
        <v>2</v>
      </c>
      <c r="O7110" s="14">
        <f>IF([1]!Table_1[[#This Row],[연도]]=2016,1,0)</f>
        <v>0</v>
      </c>
      <c r="P7110" s="14">
        <f>IF([1]!Table_1[[#This Row],[연도]]=2017,1,0)</f>
        <v>0</v>
      </c>
      <c r="Q7110" s="14">
        <f>IF([1]!Table_1[[#This Row],[연도]]=2018,1,0)</f>
        <v>0</v>
      </c>
      <c r="R7110" s="14">
        <f>IF([1]!Table_1[[#This Row],[연도]]=2019,1,0)</f>
        <v>1</v>
      </c>
      <c r="S7110" s="14">
        <f>IF([1]!Table_1[[#This Row],[연도]]=2020,1,0)</f>
        <v>0</v>
      </c>
      <c r="T7110" s="14">
        <f>IF([1]!Table_1[[#This Row],[연도]]=2021,1,0)</f>
        <v>0</v>
      </c>
      <c r="U7110" s="14">
        <f>IF([1]!Table_1[[#This Row],[연도]]=2022,1,0)</f>
        <v>0</v>
      </c>
      <c r="V7110" s="14">
        <f>IF([1]!Table_1[[#This Row],[연도]]=2023,1,0)</f>
        <v>0</v>
      </c>
      <c r="W7110" s="10">
        <v>2.57</v>
      </c>
      <c r="X7110" s="10">
        <f>Y7110/1000000000000</f>
        <v>0.34391832319999999</v>
      </c>
      <c r="Y7110" s="14">
        <f>[1]!Table_1[[#This Row],[주가]]*[1]!Table_1[[#This Row],[기말주식수]]</f>
        <v>343918323200</v>
      </c>
      <c r="Z7110" s="14">
        <f>AA7110/10</f>
        <v>0.32660499254518005</v>
      </c>
      <c r="AA7110" s="14">
        <f>[1]!Table_1[[#This Row],[시가총액]]/[1]!Table_1[[#This Row],[당기순이익(세후영업이익)]]</f>
        <v>3.2660499254518003</v>
      </c>
      <c r="AB7110" s="10">
        <v>14266971000</v>
      </c>
    </row>
    <row r="7111" spans="1:28" ht="19.2">
      <c r="A7111" s="12">
        <v>7110</v>
      </c>
      <c r="B7111" s="12">
        <v>213500</v>
      </c>
      <c r="C7111" s="13" t="s">
        <v>1191</v>
      </c>
      <c r="D7111" s="13" t="s">
        <v>6</v>
      </c>
      <c r="E7111" s="12">
        <v>2020</v>
      </c>
      <c r="F7111" s="12">
        <v>28.082999999999998</v>
      </c>
      <c r="G7111" s="15">
        <f>([1]!Table_1[[#This Row],[총자산]]-[1]!Table_1[[#This Row],[장부가치 자기자본]]+[1]!Table_1[[#This Row],[시가총액]])/[1]!Table_1[[#This Row],[총자산]]</f>
        <v>0.82456956303567674</v>
      </c>
      <c r="H7111" s="14">
        <f>I7111/100000000000</f>
        <v>0.94561342525000003</v>
      </c>
      <c r="I7111" s="12">
        <v>94561342525</v>
      </c>
      <c r="J7111" s="12">
        <v>-0.21</v>
      </c>
      <c r="K7111" s="10">
        <f>L7111/1000000000000</f>
        <v>1.509871173052</v>
      </c>
      <c r="L7111" s="12">
        <v>1509871173052</v>
      </c>
      <c r="M7111" s="12">
        <v>1.49</v>
      </c>
      <c r="N7111" s="12">
        <v>2</v>
      </c>
      <c r="O7111" s="15">
        <f>IF([1]!Table_1[[#This Row],[연도]]=2016,1,0)</f>
        <v>0</v>
      </c>
      <c r="P7111" s="15">
        <f>IF([1]!Table_1[[#This Row],[연도]]=2017,1,0)</f>
        <v>0</v>
      </c>
      <c r="Q7111" s="15">
        <f>IF([1]!Table_1[[#This Row],[연도]]=2018,1,0)</f>
        <v>0</v>
      </c>
      <c r="R7111" s="15">
        <f>IF([1]!Table_1[[#This Row],[연도]]=2019,1,0)</f>
        <v>0</v>
      </c>
      <c r="S7111" s="15">
        <f>IF([1]!Table_1[[#This Row],[연도]]=2020,1,0)</f>
        <v>1</v>
      </c>
      <c r="T7111" s="15">
        <f>IF([1]!Table_1[[#This Row],[연도]]=2021,1,0)</f>
        <v>0</v>
      </c>
      <c r="U7111" s="15">
        <f>IF([1]!Table_1[[#This Row],[연도]]=2022,1,0)</f>
        <v>0</v>
      </c>
      <c r="V7111" s="15">
        <f>IF([1]!Table_1[[#This Row],[연도]]=2023,1,0)</f>
        <v>0</v>
      </c>
      <c r="W7111" s="12">
        <v>1.96</v>
      </c>
      <c r="X7111" s="10">
        <f>Y7111/1000000000000</f>
        <v>0.32963797760000002</v>
      </c>
      <c r="Y7111" s="15">
        <f>[1]!Table_1[[#This Row],[주가]]*[1]!Table_1[[#This Row],[기말주식수]]</f>
        <v>329637977600</v>
      </c>
      <c r="Z7111" s="14">
        <f>AA7111/10</f>
        <v>0.34859697292564429</v>
      </c>
      <c r="AA7111" s="15">
        <f>[1]!Table_1[[#This Row],[시가총액]]/[1]!Table_1[[#This Row],[당기순이익(세후영업이익)]]</f>
        <v>3.4859697292564427</v>
      </c>
      <c r="AB7111" s="12">
        <v>16644788600</v>
      </c>
    </row>
    <row r="7112" spans="1:28" ht="19.2">
      <c r="A7112" s="10">
        <v>7111</v>
      </c>
      <c r="B7112" s="10">
        <v>213500</v>
      </c>
      <c r="C7112" s="11" t="s">
        <v>1191</v>
      </c>
      <c r="D7112" s="11" t="s">
        <v>6</v>
      </c>
      <c r="E7112" s="10">
        <v>2021</v>
      </c>
      <c r="F7112" s="10">
        <v>104.32899999999999</v>
      </c>
      <c r="G7112" s="14">
        <f>([1]!Table_1[[#This Row],[총자산]]-[1]!Table_1[[#This Row],[장부가치 자기자본]]+[1]!Table_1[[#This Row],[시가총액]])/[1]!Table_1[[#This Row],[총자산]]</f>
        <v>0.81035112161197809</v>
      </c>
      <c r="H7112" s="14">
        <f>I7112/100000000000</f>
        <v>0.60727652920999997</v>
      </c>
      <c r="I7112" s="10">
        <v>60727652921</v>
      </c>
      <c r="J7112" s="10">
        <v>8.52</v>
      </c>
      <c r="K7112" s="10">
        <f>L7112/1000000000000</f>
        <v>1.8342239770119999</v>
      </c>
      <c r="L7112" s="10">
        <v>1834223977012</v>
      </c>
      <c r="M7112" s="10">
        <v>1.37</v>
      </c>
      <c r="N7112" s="10">
        <v>2</v>
      </c>
      <c r="O7112" s="14">
        <f>IF([1]!Table_1[[#This Row],[연도]]=2016,1,0)</f>
        <v>0</v>
      </c>
      <c r="P7112" s="14">
        <f>IF([1]!Table_1[[#This Row],[연도]]=2017,1,0)</f>
        <v>0</v>
      </c>
      <c r="Q7112" s="14">
        <f>IF([1]!Table_1[[#This Row],[연도]]=2018,1,0)</f>
        <v>0</v>
      </c>
      <c r="R7112" s="14">
        <f>IF([1]!Table_1[[#This Row],[연도]]=2019,1,0)</f>
        <v>0</v>
      </c>
      <c r="S7112" s="14">
        <f>IF([1]!Table_1[[#This Row],[연도]]=2020,1,0)</f>
        <v>0</v>
      </c>
      <c r="T7112" s="14">
        <f>IF([1]!Table_1[[#This Row],[연도]]=2021,1,0)</f>
        <v>1</v>
      </c>
      <c r="U7112" s="14">
        <f>IF([1]!Table_1[[#This Row],[연도]]=2022,1,0)</f>
        <v>0</v>
      </c>
      <c r="V7112" s="14">
        <f>IF([1]!Table_1[[#This Row],[연도]]=2023,1,0)</f>
        <v>0</v>
      </c>
      <c r="W7112" s="10">
        <v>1.49</v>
      </c>
      <c r="X7112" s="10">
        <f>Y7112/1000000000000</f>
        <v>0.32130777599999999</v>
      </c>
      <c r="Y7112" s="14">
        <f>[1]!Table_1[[#This Row],[주가]]*[1]!Table_1[[#This Row],[기말주식수]]</f>
        <v>321307776000</v>
      </c>
      <c r="Z7112" s="14">
        <f>AA7112/10</f>
        <v>0.52909631863755069</v>
      </c>
      <c r="AA7112" s="14">
        <f>[1]!Table_1[[#This Row],[시가총액]]/[1]!Table_1[[#This Row],[당기순이익(세후영업이익)]]</f>
        <v>5.2909631863755067</v>
      </c>
      <c r="AB7112" s="10">
        <v>14266971000</v>
      </c>
    </row>
    <row r="7113" spans="1:28" ht="19.2">
      <c r="A7113" s="12">
        <v>7112</v>
      </c>
      <c r="B7113" s="12">
        <v>213500</v>
      </c>
      <c r="C7113" s="13" t="s">
        <v>1191</v>
      </c>
      <c r="D7113" s="13" t="s">
        <v>6</v>
      </c>
      <c r="E7113" s="12">
        <v>2022</v>
      </c>
      <c r="F7113" s="12">
        <v>22.547999999999998</v>
      </c>
      <c r="G7113" s="15">
        <f>([1]!Table_1[[#This Row],[총자산]]-[1]!Table_1[[#This Row],[장부가치 자기자본]]+[1]!Table_1[[#This Row],[시가총액]])/[1]!Table_1[[#This Row],[총자산]]</f>
        <v>0.80670435200612256</v>
      </c>
      <c r="H7113" s="14">
        <f>I7113/100000000000</f>
        <v>1.30226</v>
      </c>
      <c r="I7113" s="12">
        <v>130226000000</v>
      </c>
      <c r="J7113" s="12">
        <v>17.07</v>
      </c>
      <c r="K7113" s="10">
        <f>L7113/1000000000000</f>
        <v>2.457952593665</v>
      </c>
      <c r="L7113" s="12">
        <v>2457952593665</v>
      </c>
      <c r="M7113" s="12">
        <v>1.2</v>
      </c>
      <c r="N7113" s="12">
        <v>2</v>
      </c>
      <c r="O7113" s="15">
        <f>IF([1]!Table_1[[#This Row],[연도]]=2016,1,0)</f>
        <v>0</v>
      </c>
      <c r="P7113" s="15">
        <f>IF([1]!Table_1[[#This Row],[연도]]=2017,1,0)</f>
        <v>0</v>
      </c>
      <c r="Q7113" s="15">
        <f>IF([1]!Table_1[[#This Row],[연도]]=2018,1,0)</f>
        <v>0</v>
      </c>
      <c r="R7113" s="15">
        <f>IF([1]!Table_1[[#This Row],[연도]]=2019,1,0)</f>
        <v>0</v>
      </c>
      <c r="S7113" s="15">
        <f>IF([1]!Table_1[[#This Row],[연도]]=2020,1,0)</f>
        <v>0</v>
      </c>
      <c r="T7113" s="15">
        <f>IF([1]!Table_1[[#This Row],[연도]]=2021,1,0)</f>
        <v>0</v>
      </c>
      <c r="U7113" s="15">
        <f>IF([1]!Table_1[[#This Row],[연도]]=2022,1,0)</f>
        <v>1</v>
      </c>
      <c r="V7113" s="15">
        <f>IF([1]!Table_1[[#This Row],[연도]]=2023,1,0)</f>
        <v>0</v>
      </c>
      <c r="W7113" s="12">
        <v>1.81</v>
      </c>
      <c r="X7113" s="10">
        <f>Y7113/1000000000000</f>
        <v>0.315357632</v>
      </c>
      <c r="Y7113" s="15">
        <f>[1]!Table_1[[#This Row],[주가]]*[1]!Table_1[[#This Row],[기말주식수]]</f>
        <v>315357632000</v>
      </c>
      <c r="Z7113" s="14">
        <f>AA7113/10</f>
        <v>0.24216180486231628</v>
      </c>
      <c r="AA7113" s="15">
        <f>[1]!Table_1[[#This Row],[시가총액]]/[1]!Table_1[[#This Row],[당기순이익(세후영업이익)]]</f>
        <v>2.4216180486231629</v>
      </c>
      <c r="AB7113" s="12">
        <v>16644788600</v>
      </c>
    </row>
    <row r="7114" spans="1:28" ht="19.2">
      <c r="A7114" s="10">
        <v>7113</v>
      </c>
      <c r="B7114" s="10">
        <v>213500</v>
      </c>
      <c r="C7114" s="11" t="s">
        <v>1191</v>
      </c>
      <c r="D7114" s="11" t="s">
        <v>6</v>
      </c>
      <c r="E7114" s="10">
        <v>2023</v>
      </c>
      <c r="F7114" s="10">
        <v>675.13599999999997</v>
      </c>
      <c r="G7114" s="14">
        <f>([1]!Table_1[[#This Row],[총자산]]-[1]!Table_1[[#This Row],[장부가치 자기자본]]+[1]!Table_1[[#This Row],[시가총액]])/[1]!Table_1[[#This Row],[총자산]]</f>
        <v>0.77301348530827374</v>
      </c>
      <c r="H7114" s="14">
        <f>I7114/100000000000</f>
        <v>0.47243516764999999</v>
      </c>
      <c r="I7114" s="10">
        <v>47243516765</v>
      </c>
      <c r="J7114" s="10">
        <v>-6.14</v>
      </c>
      <c r="K7114" s="10">
        <f>L7114/1000000000000</f>
        <v>2.1941025515580002</v>
      </c>
      <c r="L7114" s="10">
        <v>2194102551558</v>
      </c>
      <c r="M7114" s="10">
        <v>1.71</v>
      </c>
      <c r="N7114" s="10">
        <v>1</v>
      </c>
      <c r="O7114" s="14">
        <f>IF([1]!Table_1[[#This Row],[연도]]=2016,1,0)</f>
        <v>0</v>
      </c>
      <c r="P7114" s="14">
        <f>IF([1]!Table_1[[#This Row],[연도]]=2017,1,0)</f>
        <v>0</v>
      </c>
      <c r="Q7114" s="14">
        <f>IF([1]!Table_1[[#This Row],[연도]]=2018,1,0)</f>
        <v>0</v>
      </c>
      <c r="R7114" s="14">
        <f>IF([1]!Table_1[[#This Row],[연도]]=2019,1,0)</f>
        <v>0</v>
      </c>
      <c r="S7114" s="14">
        <f>IF([1]!Table_1[[#This Row],[연도]]=2020,1,0)</f>
        <v>0</v>
      </c>
      <c r="T7114" s="14">
        <f>IF([1]!Table_1[[#This Row],[연도]]=2021,1,0)</f>
        <v>0</v>
      </c>
      <c r="U7114" s="14">
        <f>IF([1]!Table_1[[#This Row],[연도]]=2022,1,0)</f>
        <v>0</v>
      </c>
      <c r="V7114" s="14">
        <f>IF([1]!Table_1[[#This Row],[연도]]=2023,1,0)</f>
        <v>1</v>
      </c>
      <c r="W7114" s="10">
        <v>2.62</v>
      </c>
      <c r="X7114" s="10">
        <f>Y7114/1000000000000</f>
        <v>0.25323812864</v>
      </c>
      <c r="Y7114" s="14">
        <f>[1]!Table_1[[#This Row],[주가]]*[1]!Table_1[[#This Row],[기말주식수]]</f>
        <v>253238128640</v>
      </c>
      <c r="Z7114" s="14">
        <f>AA7114/10</f>
        <v>0.53602726041684001</v>
      </c>
      <c r="AA7114" s="14">
        <f>[1]!Table_1[[#This Row],[시가총액]]/[1]!Table_1[[#This Row],[당기순이익(세후영업이익)]]</f>
        <v>5.3602726041683999</v>
      </c>
      <c r="AB7114" s="10">
        <v>11889153400</v>
      </c>
    </row>
    <row r="7115" spans="1:28" ht="19.2">
      <c r="A7115" s="12">
        <v>7114</v>
      </c>
      <c r="B7115" s="12">
        <v>214150</v>
      </c>
      <c r="C7115" s="13" t="s">
        <v>1192</v>
      </c>
      <c r="D7115" s="13" t="s">
        <v>20</v>
      </c>
      <c r="E7115" s="12">
        <v>2018</v>
      </c>
      <c r="F7115" s="12">
        <v>5.8369999999999997</v>
      </c>
      <c r="G7115" s="15">
        <f>([1]!Table_1[[#This Row],[총자산]]-[1]!Table_1[[#This Row],[장부가치 자기자본]]+[1]!Table_1[[#This Row],[시가총액]])/[1]!Table_1[[#This Row],[총자산]]</f>
        <v>3.6707777740195242</v>
      </c>
      <c r="H7115" s="14">
        <f>I7115/100000000000</f>
        <v>0.17476490428999999</v>
      </c>
      <c r="I7115" s="12">
        <v>17476490429</v>
      </c>
      <c r="J7115" s="12">
        <v>19.82</v>
      </c>
      <c r="K7115" s="10">
        <f>L7115/1000000000000</f>
        <v>4.7481790437000002E-2</v>
      </c>
      <c r="L7115" s="12">
        <v>47481790437</v>
      </c>
      <c r="M7115" s="12">
        <v>4.12</v>
      </c>
      <c r="N7115" s="12">
        <v>1</v>
      </c>
      <c r="O7115" s="15">
        <f>IF([1]!Table_1[[#This Row],[연도]]=2016,1,0)</f>
        <v>0</v>
      </c>
      <c r="P7115" s="15">
        <f>IF([1]!Table_1[[#This Row],[연도]]=2017,1,0)</f>
        <v>0</v>
      </c>
      <c r="Q7115" s="15">
        <f>IF([1]!Table_1[[#This Row],[연도]]=2018,1,0)</f>
        <v>1</v>
      </c>
      <c r="R7115" s="15">
        <f>IF([1]!Table_1[[#This Row],[연도]]=2019,1,0)</f>
        <v>0</v>
      </c>
      <c r="S7115" s="15">
        <f>IF([1]!Table_1[[#This Row],[연도]]=2020,1,0)</f>
        <v>0</v>
      </c>
      <c r="T7115" s="15">
        <f>IF([1]!Table_1[[#This Row],[연도]]=2021,1,0)</f>
        <v>0</v>
      </c>
      <c r="U7115" s="15">
        <f>IF([1]!Table_1[[#This Row],[연도]]=2022,1,0)</f>
        <v>0</v>
      </c>
      <c r="V7115" s="15">
        <f>IF([1]!Table_1[[#This Row],[연도]]=2023,1,0)</f>
        <v>0</v>
      </c>
      <c r="W7115" s="12">
        <v>0.56000000000000005</v>
      </c>
      <c r="X7115" s="10">
        <f>Y7115/1000000000000</f>
        <v>0.253160019545</v>
      </c>
      <c r="Y7115" s="15">
        <f>[1]!Table_1[[#This Row],[주가]]*[1]!Table_1[[#This Row],[기말주식수]]</f>
        <v>253160019545</v>
      </c>
      <c r="Z7115" s="14">
        <f>AA7115/10</f>
        <v>1.4485747042490484</v>
      </c>
      <c r="AA7115" s="15">
        <f>[1]!Table_1[[#This Row],[시가총액]]/[1]!Table_1[[#This Row],[당기순이익(세후영업이익)]]</f>
        <v>14.485747042490484</v>
      </c>
      <c r="AB7115" s="12">
        <v>867623078</v>
      </c>
    </row>
    <row r="7116" spans="1:28" ht="19.2">
      <c r="A7116" s="10">
        <v>7115</v>
      </c>
      <c r="B7116" s="10">
        <v>214150</v>
      </c>
      <c r="C7116" s="11" t="s">
        <v>1192</v>
      </c>
      <c r="D7116" s="11" t="s">
        <v>20</v>
      </c>
      <c r="E7116" s="10">
        <v>2019</v>
      </c>
      <c r="F7116" s="10">
        <v>8.8659999999999997</v>
      </c>
      <c r="G7116" s="14">
        <f>([1]!Table_1[[#This Row],[총자산]]-[1]!Table_1[[#This Row],[장부가치 자기자본]]+[1]!Table_1[[#This Row],[시가총액]])/[1]!Table_1[[#This Row],[총자산]]</f>
        <v>8.2396438984480316</v>
      </c>
      <c r="H7116" s="14">
        <f>I7116/100000000000</f>
        <v>0.41709475409000002</v>
      </c>
      <c r="I7116" s="10">
        <v>41709475409</v>
      </c>
      <c r="J7116" s="10">
        <v>50.19</v>
      </c>
      <c r="K7116" s="10">
        <f>L7116/1000000000000</f>
        <v>8.1133256545999996E-2</v>
      </c>
      <c r="L7116" s="10">
        <v>81133256546</v>
      </c>
      <c r="M7116" s="10">
        <v>10.52</v>
      </c>
      <c r="N7116" s="10">
        <v>1</v>
      </c>
      <c r="O7116" s="14">
        <f>IF([1]!Table_1[[#This Row],[연도]]=2016,1,0)</f>
        <v>0</v>
      </c>
      <c r="P7116" s="14">
        <f>IF([1]!Table_1[[#This Row],[연도]]=2017,1,0)</f>
        <v>0</v>
      </c>
      <c r="Q7116" s="14">
        <f>IF([1]!Table_1[[#This Row],[연도]]=2018,1,0)</f>
        <v>0</v>
      </c>
      <c r="R7116" s="14">
        <f>IF([1]!Table_1[[#This Row],[연도]]=2019,1,0)</f>
        <v>1</v>
      </c>
      <c r="S7116" s="14">
        <f>IF([1]!Table_1[[#This Row],[연도]]=2020,1,0)</f>
        <v>0</v>
      </c>
      <c r="T7116" s="14">
        <f>IF([1]!Table_1[[#This Row],[연도]]=2021,1,0)</f>
        <v>0</v>
      </c>
      <c r="U7116" s="14">
        <f>IF([1]!Table_1[[#This Row],[연도]]=2022,1,0)</f>
        <v>0</v>
      </c>
      <c r="V7116" s="14">
        <f>IF([1]!Table_1[[#This Row],[연도]]=2023,1,0)</f>
        <v>0</v>
      </c>
      <c r="W7116" s="10">
        <v>0.5</v>
      </c>
      <c r="X7116" s="10">
        <f>Y7116/1000000000000</f>
        <v>0.91075597699999999</v>
      </c>
      <c r="Y7116" s="14">
        <f>[1]!Table_1[[#This Row],[주가]]*[1]!Table_1[[#This Row],[기말주식수]]</f>
        <v>910755977000</v>
      </c>
      <c r="Z7116" s="14">
        <f>AA7116/10</f>
        <v>2.1835709226001887</v>
      </c>
      <c r="AA7116" s="14">
        <f>[1]!Table_1[[#This Row],[시가총액]]/[1]!Table_1[[#This Row],[당기순이익(세후영업이익)]]</f>
        <v>21.835709226001885</v>
      </c>
      <c r="AB7116" s="10">
        <v>2960761480</v>
      </c>
    </row>
    <row r="7117" spans="1:28" ht="19.2">
      <c r="A7117" s="12">
        <v>7116</v>
      </c>
      <c r="B7117" s="12">
        <v>214150</v>
      </c>
      <c r="C7117" s="13" t="s">
        <v>1192</v>
      </c>
      <c r="D7117" s="13" t="s">
        <v>20</v>
      </c>
      <c r="E7117" s="12">
        <v>2020</v>
      </c>
      <c r="F7117" s="12">
        <v>10.173</v>
      </c>
      <c r="G7117" s="15">
        <f>([1]!Table_1[[#This Row],[총자산]]-[1]!Table_1[[#This Row],[장부가치 자기자본]]+[1]!Table_1[[#This Row],[시가총액]])/[1]!Table_1[[#This Row],[총자산]]</f>
        <v>7.3461714080517542</v>
      </c>
      <c r="H7117" s="14">
        <f>I7117/100000000000</f>
        <v>0.40608569011000001</v>
      </c>
      <c r="I7117" s="12">
        <v>40608569011</v>
      </c>
      <c r="J7117" s="12">
        <v>21</v>
      </c>
      <c r="K7117" s="10">
        <f>L7117/1000000000000</f>
        <v>7.6460931514000005E-2</v>
      </c>
      <c r="L7117" s="12">
        <v>76460931514</v>
      </c>
      <c r="M7117" s="12">
        <v>10.89</v>
      </c>
      <c r="N7117" s="12">
        <v>1</v>
      </c>
      <c r="O7117" s="15">
        <f>IF([1]!Table_1[[#This Row],[연도]]=2016,1,0)</f>
        <v>0</v>
      </c>
      <c r="P7117" s="15">
        <f>IF([1]!Table_1[[#This Row],[연도]]=2017,1,0)</f>
        <v>0</v>
      </c>
      <c r="Q7117" s="15">
        <f>IF([1]!Table_1[[#This Row],[연도]]=2018,1,0)</f>
        <v>0</v>
      </c>
      <c r="R7117" s="15">
        <f>IF([1]!Table_1[[#This Row],[연도]]=2019,1,0)</f>
        <v>0</v>
      </c>
      <c r="S7117" s="15">
        <f>IF([1]!Table_1[[#This Row],[연도]]=2020,1,0)</f>
        <v>1</v>
      </c>
      <c r="T7117" s="15">
        <f>IF([1]!Table_1[[#This Row],[연도]]=2021,1,0)</f>
        <v>0</v>
      </c>
      <c r="U7117" s="15">
        <f>IF([1]!Table_1[[#This Row],[연도]]=2022,1,0)</f>
        <v>0</v>
      </c>
      <c r="V7117" s="15">
        <f>IF([1]!Table_1[[#This Row],[연도]]=2023,1,0)</f>
        <v>0</v>
      </c>
      <c r="W7117" s="12">
        <v>0.36</v>
      </c>
      <c r="X7117" s="10">
        <f>Y7117/1000000000000</f>
        <v>0.99652118720000005</v>
      </c>
      <c r="Y7117" s="15">
        <f>[1]!Table_1[[#This Row],[주가]]*[1]!Table_1[[#This Row],[기말주식수]]</f>
        <v>996521187200</v>
      </c>
      <c r="Z7117" s="14">
        <f>AA7117/10</f>
        <v>2.4539677498364041</v>
      </c>
      <c r="AA7117" s="15">
        <f>[1]!Table_1[[#This Row],[시가총액]]/[1]!Table_1[[#This Row],[당기순이익(세후영업이익)]]</f>
        <v>24.539677498364043</v>
      </c>
      <c r="AB7117" s="12">
        <v>3882550080</v>
      </c>
    </row>
    <row r="7118" spans="1:28" ht="19.2">
      <c r="A7118" s="10">
        <v>7117</v>
      </c>
      <c r="B7118" s="10">
        <v>214150</v>
      </c>
      <c r="C7118" s="11" t="s">
        <v>1192</v>
      </c>
      <c r="D7118" s="11" t="s">
        <v>20</v>
      </c>
      <c r="E7118" s="10">
        <v>2021</v>
      </c>
      <c r="F7118" s="10">
        <v>9.7509999999999994</v>
      </c>
      <c r="G7118" s="14">
        <f>([1]!Table_1[[#This Row],[총자산]]-[1]!Table_1[[#This Row],[장부가치 자기자본]]+[1]!Table_1[[#This Row],[시가총액]])/[1]!Table_1[[#This Row],[총자산]]</f>
        <v>5.8661451095218471</v>
      </c>
      <c r="H7118" s="14">
        <f>I7118/100000000000</f>
        <v>0.51712720398000001</v>
      </c>
      <c r="I7118" s="10">
        <v>51712720398</v>
      </c>
      <c r="J7118" s="10">
        <v>57.34</v>
      </c>
      <c r="K7118" s="10">
        <f>L7118/1000000000000</f>
        <v>0.100596935574</v>
      </c>
      <c r="L7118" s="10">
        <v>100596935574</v>
      </c>
      <c r="M7118" s="10">
        <v>10.14</v>
      </c>
      <c r="N7118" s="10">
        <v>1</v>
      </c>
      <c r="O7118" s="14">
        <f>IF([1]!Table_1[[#This Row],[연도]]=2016,1,0)</f>
        <v>0</v>
      </c>
      <c r="P7118" s="14">
        <f>IF([1]!Table_1[[#This Row],[연도]]=2017,1,0)</f>
        <v>0</v>
      </c>
      <c r="Q7118" s="14">
        <f>IF([1]!Table_1[[#This Row],[연도]]=2018,1,0)</f>
        <v>0</v>
      </c>
      <c r="R7118" s="14">
        <f>IF([1]!Table_1[[#This Row],[연도]]=2019,1,0)</f>
        <v>0</v>
      </c>
      <c r="S7118" s="14">
        <f>IF([1]!Table_1[[#This Row],[연도]]=2020,1,0)</f>
        <v>0</v>
      </c>
      <c r="T7118" s="14">
        <f>IF([1]!Table_1[[#This Row],[연도]]=2021,1,0)</f>
        <v>1</v>
      </c>
      <c r="U7118" s="14">
        <f>IF([1]!Table_1[[#This Row],[연도]]=2022,1,0)</f>
        <v>0</v>
      </c>
      <c r="V7118" s="14">
        <f>IF([1]!Table_1[[#This Row],[연도]]=2023,1,0)</f>
        <v>0</v>
      </c>
      <c r="W7118" s="10">
        <v>0.32</v>
      </c>
      <c r="X7118" s="10">
        <f>Y7118/1000000000000</f>
        <v>1.2166770432</v>
      </c>
      <c r="Y7118" s="14">
        <f>[1]!Table_1[[#This Row],[주가]]*[1]!Table_1[[#This Row],[기말주식수]]</f>
        <v>1216677043200</v>
      </c>
      <c r="Z7118" s="14">
        <f>AA7118/10</f>
        <v>2.3527616297035019</v>
      </c>
      <c r="AA7118" s="14">
        <f>[1]!Table_1[[#This Row],[시가총액]]/[1]!Table_1[[#This Row],[당기순이익(세후영업이익)]]</f>
        <v>23.527616297035017</v>
      </c>
      <c r="AB7118" s="10">
        <v>4271313024</v>
      </c>
    </row>
    <row r="7119" spans="1:28" ht="19.2">
      <c r="A7119" s="12">
        <v>7118</v>
      </c>
      <c r="B7119" s="12">
        <v>214150</v>
      </c>
      <c r="C7119" s="13" t="s">
        <v>1192</v>
      </c>
      <c r="D7119" s="13" t="s">
        <v>20</v>
      </c>
      <c r="E7119" s="12">
        <v>2022</v>
      </c>
      <c r="F7119" s="12">
        <v>9.9120000000000008</v>
      </c>
      <c r="G7119" s="15">
        <f>([1]!Table_1[[#This Row],[총자산]]-[1]!Table_1[[#This Row],[장부가치 자기자본]]+[1]!Table_1[[#This Row],[시가총액]])/[1]!Table_1[[#This Row],[총자산]]</f>
        <v>3.9037574044493901</v>
      </c>
      <c r="H7119" s="14">
        <f>I7119/100000000000</f>
        <v>0.68876207458000005</v>
      </c>
      <c r="I7119" s="12">
        <v>68876207458</v>
      </c>
      <c r="J7119" s="12">
        <v>53.16</v>
      </c>
      <c r="K7119" s="10">
        <f>L7119/1000000000000</f>
        <v>0.14180324240200001</v>
      </c>
      <c r="L7119" s="12">
        <v>141803242402</v>
      </c>
      <c r="M7119" s="12">
        <v>6.61</v>
      </c>
      <c r="N7119" s="12">
        <v>1</v>
      </c>
      <c r="O7119" s="15">
        <f>IF([1]!Table_1[[#This Row],[연도]]=2016,1,0)</f>
        <v>0</v>
      </c>
      <c r="P7119" s="15">
        <f>IF([1]!Table_1[[#This Row],[연도]]=2017,1,0)</f>
        <v>0</v>
      </c>
      <c r="Q7119" s="15">
        <f>IF([1]!Table_1[[#This Row],[연도]]=2018,1,0)</f>
        <v>0</v>
      </c>
      <c r="R7119" s="15">
        <f>IF([1]!Table_1[[#This Row],[연도]]=2019,1,0)</f>
        <v>0</v>
      </c>
      <c r="S7119" s="15">
        <f>IF([1]!Table_1[[#This Row],[연도]]=2020,1,0)</f>
        <v>0</v>
      </c>
      <c r="T7119" s="15">
        <f>IF([1]!Table_1[[#This Row],[연도]]=2021,1,0)</f>
        <v>0</v>
      </c>
      <c r="U7119" s="15">
        <f>IF([1]!Table_1[[#This Row],[연도]]=2022,1,0)</f>
        <v>1</v>
      </c>
      <c r="V7119" s="15">
        <f>IF([1]!Table_1[[#This Row],[연도]]=2023,1,0)</f>
        <v>0</v>
      </c>
      <c r="W7119" s="12">
        <v>0.49</v>
      </c>
      <c r="X7119" s="10">
        <f>Y7119/1000000000000</f>
        <v>1.1918913168</v>
      </c>
      <c r="Y7119" s="15">
        <f>[1]!Table_1[[#This Row],[주가]]*[1]!Table_1[[#This Row],[기말주식수]]</f>
        <v>1191891316800</v>
      </c>
      <c r="Z7119" s="14">
        <f>AA7119/10</f>
        <v>1.730483371237888</v>
      </c>
      <c r="AA7119" s="15">
        <f>[1]!Table_1[[#This Row],[시가총액]]/[1]!Table_1[[#This Row],[당기순이익(세후영업이익)]]</f>
        <v>17.30483371237888</v>
      </c>
      <c r="AB7119" s="12">
        <v>7471451656</v>
      </c>
    </row>
    <row r="7120" spans="1:28" ht="19.2">
      <c r="A7120" s="10">
        <v>7119</v>
      </c>
      <c r="B7120" s="10">
        <v>214150</v>
      </c>
      <c r="C7120" s="11" t="s">
        <v>1192</v>
      </c>
      <c r="D7120" s="11" t="s">
        <v>20</v>
      </c>
      <c r="E7120" s="10">
        <v>2023</v>
      </c>
      <c r="F7120" s="10">
        <v>17.245000000000001</v>
      </c>
      <c r="G7120" s="14">
        <f>([1]!Table_1[[#This Row],[총자산]]-[1]!Table_1[[#This Row],[장부가치 자기자본]]+[1]!Table_1[[#This Row],[시가총액]])/[1]!Table_1[[#This Row],[총자산]]</f>
        <v>6.7580508241633543</v>
      </c>
      <c r="H7120" s="14">
        <f>I7120/100000000000</f>
        <v>0.89622382062999995</v>
      </c>
      <c r="I7120" s="10">
        <v>89622382063</v>
      </c>
      <c r="J7120" s="10">
        <v>13.29</v>
      </c>
      <c r="K7120" s="10">
        <f>L7120/1000000000000</f>
        <v>0.18012279801600001</v>
      </c>
      <c r="L7120" s="10">
        <v>180122798016</v>
      </c>
      <c r="M7120" s="10">
        <v>1.74</v>
      </c>
      <c r="N7120" s="10">
        <v>1</v>
      </c>
      <c r="O7120" s="14">
        <f>IF([1]!Table_1[[#This Row],[연도]]=2016,1,0)</f>
        <v>0</v>
      </c>
      <c r="P7120" s="14">
        <f>IF([1]!Table_1[[#This Row],[연도]]=2017,1,0)</f>
        <v>0</v>
      </c>
      <c r="Q7120" s="14">
        <f>IF([1]!Table_1[[#This Row],[연도]]=2018,1,0)</f>
        <v>0</v>
      </c>
      <c r="R7120" s="14">
        <f>IF([1]!Table_1[[#This Row],[연도]]=2019,1,0)</f>
        <v>0</v>
      </c>
      <c r="S7120" s="14">
        <f>IF([1]!Table_1[[#This Row],[연도]]=2020,1,0)</f>
        <v>0</v>
      </c>
      <c r="T7120" s="14">
        <f>IF([1]!Table_1[[#This Row],[연도]]=2021,1,0)</f>
        <v>0</v>
      </c>
      <c r="U7120" s="14">
        <f>IF([1]!Table_1[[#This Row],[연도]]=2022,1,0)</f>
        <v>0</v>
      </c>
      <c r="V7120" s="14">
        <f>IF([1]!Table_1[[#This Row],[연도]]=2023,1,0)</f>
        <v>1</v>
      </c>
      <c r="W7120" s="10">
        <v>0.46</v>
      </c>
      <c r="X7120" s="10">
        <f>Y7120/1000000000000</f>
        <v>2.4453205004999998</v>
      </c>
      <c r="Y7120" s="14">
        <f>[1]!Table_1[[#This Row],[주가]]*[1]!Table_1[[#This Row],[기말주식수]]</f>
        <v>2445320500500</v>
      </c>
      <c r="Z7120" s="14">
        <f>AA7120/10</f>
        <v>2.7284707728266619</v>
      </c>
      <c r="AA7120" s="14">
        <f>[1]!Table_1[[#This Row],[시가총액]]/[1]!Table_1[[#This Row],[당기순이익(세후영업이익)]]</f>
        <v>27.284707728266621</v>
      </c>
      <c r="AB7120" s="10">
        <v>12799903800</v>
      </c>
    </row>
    <row r="7121" spans="1:28" ht="19.2">
      <c r="A7121" s="12">
        <v>7120</v>
      </c>
      <c r="B7121" s="12">
        <v>214180</v>
      </c>
      <c r="C7121" s="13" t="s">
        <v>1193</v>
      </c>
      <c r="D7121" s="13" t="s">
        <v>20</v>
      </c>
      <c r="E7121" s="12">
        <v>2016</v>
      </c>
      <c r="F7121" s="12">
        <v>25.57</v>
      </c>
      <c r="G7121" s="15">
        <f>([1]!Table_1[[#This Row],[총자산]]-[1]!Table_1[[#This Row],[장부가치 자기자본]]+[1]!Table_1[[#This Row],[시가총액]])/[1]!Table_1[[#This Row],[총자산]]</f>
        <v>0.82551902183177617</v>
      </c>
      <c r="H7121" s="14">
        <f>I7121/100000000000</f>
        <v>0.15862469233000001</v>
      </c>
      <c r="I7121" s="12">
        <v>15862469233</v>
      </c>
      <c r="J7121" s="12">
        <v>216.16</v>
      </c>
      <c r="K7121" s="10">
        <f>L7121/1000000000000</f>
        <v>4.0689674887000003E-2</v>
      </c>
      <c r="L7121" s="12">
        <v>40689674887</v>
      </c>
      <c r="M7121" s="12">
        <v>1.65</v>
      </c>
      <c r="N7121" s="12">
        <v>1</v>
      </c>
      <c r="O7121" s="15">
        <f>IF([1]!Table_1[[#This Row],[연도]]=2016,1,0)</f>
        <v>1</v>
      </c>
      <c r="P7121" s="15">
        <f>IF([1]!Table_1[[#This Row],[연도]]=2017,1,0)</f>
        <v>0</v>
      </c>
      <c r="Q7121" s="15">
        <f>IF([1]!Table_1[[#This Row],[연도]]=2018,1,0)</f>
        <v>0</v>
      </c>
      <c r="R7121" s="15">
        <f>IF([1]!Table_1[[#This Row],[연도]]=2019,1,0)</f>
        <v>0</v>
      </c>
      <c r="S7121" s="15">
        <f>IF([1]!Table_1[[#This Row],[연도]]=2020,1,0)</f>
        <v>0</v>
      </c>
      <c r="T7121" s="15">
        <f>IF([1]!Table_1[[#This Row],[연도]]=2021,1,0)</f>
        <v>0</v>
      </c>
      <c r="U7121" s="15">
        <f>IF([1]!Table_1[[#This Row],[연도]]=2022,1,0)</f>
        <v>0</v>
      </c>
      <c r="V7121" s="15">
        <f>IF([1]!Table_1[[#This Row],[연도]]=2023,1,0)</f>
        <v>0</v>
      </c>
      <c r="W7121" s="12">
        <v>1.3</v>
      </c>
      <c r="X7121" s="10">
        <f>Y7121/1000000000000</f>
        <v>8.9149709999999993E-2</v>
      </c>
      <c r="Y7121" s="15">
        <f>[1]!Table_1[[#This Row],[주가]]*[1]!Table_1[[#This Row],[기말주식수]]</f>
        <v>89149710000</v>
      </c>
      <c r="Z7121" s="14">
        <f>AA7121/10</f>
        <v>0.56201659836499185</v>
      </c>
      <c r="AA7121" s="15">
        <f>[1]!Table_1[[#This Row],[시가총액]]/[1]!Table_1[[#This Row],[당기순이익(세후영업이익)]]</f>
        <v>5.620165983649918</v>
      </c>
      <c r="AB7121" s="12">
        <v>2929814100</v>
      </c>
    </row>
    <row r="7122" spans="1:28" ht="19.2">
      <c r="A7122" s="10">
        <v>7121</v>
      </c>
      <c r="B7122" s="10">
        <v>214180</v>
      </c>
      <c r="C7122" s="11" t="s">
        <v>1193</v>
      </c>
      <c r="D7122" s="11" t="s">
        <v>20</v>
      </c>
      <c r="E7122" s="10">
        <v>2017</v>
      </c>
      <c r="F7122" s="10">
        <v>19.474</v>
      </c>
      <c r="G7122" s="14">
        <f>([1]!Table_1[[#This Row],[총자산]]-[1]!Table_1[[#This Row],[장부가치 자기자본]]+[1]!Table_1[[#This Row],[시가총액]])/[1]!Table_1[[#This Row],[총자산]]</f>
        <v>1.7546378386833668</v>
      </c>
      <c r="H7122" s="14">
        <f>I7122/100000000000</f>
        <v>0.21396107316999999</v>
      </c>
      <c r="I7122" s="10">
        <v>21396107317</v>
      </c>
      <c r="J7122" s="10">
        <v>32.74</v>
      </c>
      <c r="K7122" s="10">
        <f>L7122/1000000000000</f>
        <v>8.0478875854000001E-2</v>
      </c>
      <c r="L7122" s="10">
        <v>80478875854</v>
      </c>
      <c r="M7122" s="10">
        <v>7.92</v>
      </c>
      <c r="N7122" s="10">
        <v>1</v>
      </c>
      <c r="O7122" s="14">
        <f>IF([1]!Table_1[[#This Row],[연도]]=2016,1,0)</f>
        <v>0</v>
      </c>
      <c r="P7122" s="14">
        <f>IF([1]!Table_1[[#This Row],[연도]]=2017,1,0)</f>
        <v>1</v>
      </c>
      <c r="Q7122" s="14">
        <f>IF([1]!Table_1[[#This Row],[연도]]=2018,1,0)</f>
        <v>0</v>
      </c>
      <c r="R7122" s="14">
        <f>IF([1]!Table_1[[#This Row],[연도]]=2019,1,0)</f>
        <v>0</v>
      </c>
      <c r="S7122" s="14">
        <f>IF([1]!Table_1[[#This Row],[연도]]=2020,1,0)</f>
        <v>0</v>
      </c>
      <c r="T7122" s="14">
        <f>IF([1]!Table_1[[#This Row],[연도]]=2021,1,0)</f>
        <v>0</v>
      </c>
      <c r="U7122" s="14">
        <f>IF([1]!Table_1[[#This Row],[연도]]=2022,1,0)</f>
        <v>0</v>
      </c>
      <c r="V7122" s="14">
        <f>IF([1]!Table_1[[#This Row],[연도]]=2023,1,0)</f>
        <v>0</v>
      </c>
      <c r="W7122" s="10">
        <v>0.63</v>
      </c>
      <c r="X7122" s="10">
        <f>Y7122/1000000000000</f>
        <v>0.29835436279999999</v>
      </c>
      <c r="Y7122" s="14">
        <f>[1]!Table_1[[#This Row],[주가]]*[1]!Table_1[[#This Row],[기말주식수]]</f>
        <v>298354362800</v>
      </c>
      <c r="Z7122" s="14">
        <f>AA7122/10</f>
        <v>1.3944329142663554</v>
      </c>
      <c r="AA7122" s="14">
        <f>[1]!Table_1[[#This Row],[시가총액]]/[1]!Table_1[[#This Row],[당기순이익(세후영업이익)]]</f>
        <v>13.944329142663554</v>
      </c>
      <c r="AB7122" s="10">
        <v>3369581000</v>
      </c>
    </row>
    <row r="7123" spans="1:28" ht="19.2">
      <c r="A7123" s="12">
        <v>7122</v>
      </c>
      <c r="B7123" s="12">
        <v>214180</v>
      </c>
      <c r="C7123" s="13" t="s">
        <v>1193</v>
      </c>
      <c r="D7123" s="13" t="s">
        <v>20</v>
      </c>
      <c r="E7123" s="12">
        <v>2018</v>
      </c>
      <c r="F7123" s="12">
        <v>17.629000000000001</v>
      </c>
      <c r="G7123" s="15">
        <f>([1]!Table_1[[#This Row],[총자산]]-[1]!Table_1[[#This Row],[장부가치 자기자본]]+[1]!Table_1[[#This Row],[시가총액]])/[1]!Table_1[[#This Row],[총자산]]</f>
        <v>1.234503158350257</v>
      </c>
      <c r="H7123" s="14">
        <f>I7123/100000000000</f>
        <v>0.26040053608000002</v>
      </c>
      <c r="I7123" s="12">
        <v>26040053608</v>
      </c>
      <c r="J7123" s="12">
        <v>9.14</v>
      </c>
      <c r="K7123" s="10">
        <f>L7123/1000000000000</f>
        <v>0.107326161999</v>
      </c>
      <c r="L7123" s="12">
        <v>107326161999</v>
      </c>
      <c r="M7123" s="12">
        <v>8.61</v>
      </c>
      <c r="N7123" s="12">
        <v>1</v>
      </c>
      <c r="O7123" s="15">
        <f>IF([1]!Table_1[[#This Row],[연도]]=2016,1,0)</f>
        <v>0</v>
      </c>
      <c r="P7123" s="15">
        <f>IF([1]!Table_1[[#This Row],[연도]]=2017,1,0)</f>
        <v>0</v>
      </c>
      <c r="Q7123" s="15">
        <f>IF([1]!Table_1[[#This Row],[연도]]=2018,1,0)</f>
        <v>1</v>
      </c>
      <c r="R7123" s="15">
        <f>IF([1]!Table_1[[#This Row],[연도]]=2019,1,0)</f>
        <v>0</v>
      </c>
      <c r="S7123" s="15">
        <f>IF([1]!Table_1[[#This Row],[연도]]=2020,1,0)</f>
        <v>0</v>
      </c>
      <c r="T7123" s="15">
        <f>IF([1]!Table_1[[#This Row],[연도]]=2021,1,0)</f>
        <v>0</v>
      </c>
      <c r="U7123" s="15">
        <f>IF([1]!Table_1[[#This Row],[연도]]=2022,1,0)</f>
        <v>0</v>
      </c>
      <c r="V7123" s="15">
        <f>IF([1]!Table_1[[#This Row],[연도]]=2023,1,0)</f>
        <v>0</v>
      </c>
      <c r="W7123" s="12">
        <v>0.86</v>
      </c>
      <c r="X7123" s="10">
        <f>Y7123/1000000000000</f>
        <v>0.20801599000000001</v>
      </c>
      <c r="Y7123" s="15">
        <f>[1]!Table_1[[#This Row],[주가]]*[1]!Table_1[[#This Row],[기말주식수]]</f>
        <v>208015990000</v>
      </c>
      <c r="Z7123" s="14">
        <f>AA7123/10</f>
        <v>0.79883088234539401</v>
      </c>
      <c r="AA7123" s="15">
        <f>[1]!Table_1[[#This Row],[시가총액]]/[1]!Table_1[[#This Row],[당기순이익(세후영업이익)]]</f>
        <v>7.9883088234539397</v>
      </c>
      <c r="AB7123" s="12">
        <v>3475764240</v>
      </c>
    </row>
    <row r="7124" spans="1:28" ht="19.2">
      <c r="A7124" s="10">
        <v>7123</v>
      </c>
      <c r="B7124" s="10">
        <v>214180</v>
      </c>
      <c r="C7124" s="11" t="s">
        <v>1193</v>
      </c>
      <c r="D7124" s="11" t="s">
        <v>20</v>
      </c>
      <c r="E7124" s="10">
        <v>2019</v>
      </c>
      <c r="F7124" s="10">
        <v>12.818</v>
      </c>
      <c r="G7124" s="14">
        <f>([1]!Table_1[[#This Row],[총자산]]-[1]!Table_1[[#This Row],[장부가치 자기자본]]+[1]!Table_1[[#This Row],[시가총액]])/[1]!Table_1[[#This Row],[총자산]]</f>
        <v>0.91641680401239012</v>
      </c>
      <c r="H7124" s="14">
        <f>I7124/100000000000</f>
        <v>0.26978788005999998</v>
      </c>
      <c r="I7124" s="10">
        <v>26978788006</v>
      </c>
      <c r="J7124" s="10">
        <v>29.23</v>
      </c>
      <c r="K7124" s="10">
        <f>L7124/1000000000000</f>
        <v>0.123737896554</v>
      </c>
      <c r="L7124" s="10">
        <v>123737896554</v>
      </c>
      <c r="M7124" s="10">
        <v>8.93</v>
      </c>
      <c r="N7124" s="10">
        <v>1</v>
      </c>
      <c r="O7124" s="14">
        <f>IF([1]!Table_1[[#This Row],[연도]]=2016,1,0)</f>
        <v>0</v>
      </c>
      <c r="P7124" s="14">
        <f>IF([1]!Table_1[[#This Row],[연도]]=2017,1,0)</f>
        <v>0</v>
      </c>
      <c r="Q7124" s="14">
        <f>IF([1]!Table_1[[#This Row],[연도]]=2018,1,0)</f>
        <v>0</v>
      </c>
      <c r="R7124" s="14">
        <f>IF([1]!Table_1[[#This Row],[연도]]=2019,1,0)</f>
        <v>1</v>
      </c>
      <c r="S7124" s="14">
        <f>IF([1]!Table_1[[#This Row],[연도]]=2020,1,0)</f>
        <v>0</v>
      </c>
      <c r="T7124" s="14">
        <f>IF([1]!Table_1[[#This Row],[연도]]=2021,1,0)</f>
        <v>0</v>
      </c>
      <c r="U7124" s="14">
        <f>IF([1]!Table_1[[#This Row],[연도]]=2022,1,0)</f>
        <v>0</v>
      </c>
      <c r="V7124" s="14">
        <f>IF([1]!Table_1[[#This Row],[연도]]=2023,1,0)</f>
        <v>0</v>
      </c>
      <c r="W7124" s="10">
        <v>0.75</v>
      </c>
      <c r="X7124" s="10">
        <f>Y7124/1000000000000</f>
        <v>0.1896030162</v>
      </c>
      <c r="Y7124" s="14">
        <f>[1]!Table_1[[#This Row],[주가]]*[1]!Table_1[[#This Row],[기말주식수]]</f>
        <v>189603016200</v>
      </c>
      <c r="Z7124" s="14">
        <f>AA7124/10</f>
        <v>0.70278552230675762</v>
      </c>
      <c r="AA7124" s="14">
        <f>[1]!Table_1[[#This Row],[시가총액]]/[1]!Table_1[[#This Row],[당기순이익(세후영업이익)]]</f>
        <v>7.0278552230675766</v>
      </c>
      <c r="AB7124" s="10">
        <v>3064786110</v>
      </c>
    </row>
    <row r="7125" spans="1:28" ht="19.2">
      <c r="A7125" s="12">
        <v>7124</v>
      </c>
      <c r="B7125" s="12">
        <v>214180</v>
      </c>
      <c r="C7125" s="13" t="s">
        <v>1193</v>
      </c>
      <c r="D7125" s="13" t="s">
        <v>20</v>
      </c>
      <c r="E7125" s="12">
        <v>2020</v>
      </c>
      <c r="F7125" s="12">
        <v>14.098000000000001</v>
      </c>
      <c r="G7125" s="15">
        <f>([1]!Table_1[[#This Row],[총자산]]-[1]!Table_1[[#This Row],[장부가치 자기자본]]+[1]!Table_1[[#This Row],[시가총액]])/[1]!Table_1[[#This Row],[총자산]]</f>
        <v>0.94070150200248681</v>
      </c>
      <c r="H7125" s="14">
        <f>I7125/100000000000</f>
        <v>0.28200340511999999</v>
      </c>
      <c r="I7125" s="12">
        <v>28200340512</v>
      </c>
      <c r="J7125" s="12">
        <v>20.22</v>
      </c>
      <c r="K7125" s="10">
        <f>L7125/1000000000000</f>
        <v>0.17093207816</v>
      </c>
      <c r="L7125" s="12">
        <v>170932078160</v>
      </c>
      <c r="M7125" s="12">
        <v>8.35</v>
      </c>
      <c r="N7125" s="12">
        <v>1</v>
      </c>
      <c r="O7125" s="15">
        <f>IF([1]!Table_1[[#This Row],[연도]]=2016,1,0)</f>
        <v>0</v>
      </c>
      <c r="P7125" s="15">
        <f>IF([1]!Table_1[[#This Row],[연도]]=2017,1,0)</f>
        <v>0</v>
      </c>
      <c r="Q7125" s="15">
        <f>IF([1]!Table_1[[#This Row],[연도]]=2018,1,0)</f>
        <v>0</v>
      </c>
      <c r="R7125" s="15">
        <f>IF([1]!Table_1[[#This Row],[연도]]=2019,1,0)</f>
        <v>0</v>
      </c>
      <c r="S7125" s="15">
        <f>IF([1]!Table_1[[#This Row],[연도]]=2020,1,0)</f>
        <v>1</v>
      </c>
      <c r="T7125" s="15">
        <f>IF([1]!Table_1[[#This Row],[연도]]=2021,1,0)</f>
        <v>0</v>
      </c>
      <c r="U7125" s="15">
        <f>IF([1]!Table_1[[#This Row],[연도]]=2022,1,0)</f>
        <v>0</v>
      </c>
      <c r="V7125" s="15">
        <f>IF([1]!Table_1[[#This Row],[연도]]=2023,1,0)</f>
        <v>0</v>
      </c>
      <c r="W7125" s="12">
        <v>0.56000000000000005</v>
      </c>
      <c r="X7125" s="10">
        <f>Y7125/1000000000000</f>
        <v>0.2200520728</v>
      </c>
      <c r="Y7125" s="15">
        <f>[1]!Table_1[[#This Row],[주가]]*[1]!Table_1[[#This Row],[기말주식수]]</f>
        <v>220052072800</v>
      </c>
      <c r="Z7125" s="14">
        <f>AA7125/10</f>
        <v>0.78031707704508724</v>
      </c>
      <c r="AA7125" s="15">
        <f>[1]!Table_1[[#This Row],[시가총액]]/[1]!Table_1[[#This Row],[당기순이익(세후영업이익)]]</f>
        <v>7.8031707704508726</v>
      </c>
      <c r="AB7125" s="12">
        <v>4134239860</v>
      </c>
    </row>
    <row r="7126" spans="1:28" ht="19.2">
      <c r="A7126" s="10">
        <v>7125</v>
      </c>
      <c r="B7126" s="10">
        <v>214180</v>
      </c>
      <c r="C7126" s="11" t="s">
        <v>1193</v>
      </c>
      <c r="D7126" s="11" t="s">
        <v>20</v>
      </c>
      <c r="E7126" s="10">
        <v>2022</v>
      </c>
      <c r="F7126" s="10">
        <v>16.821000000000002</v>
      </c>
      <c r="G7126" s="14">
        <f>([1]!Table_1[[#This Row],[총자산]]-[1]!Table_1[[#This Row],[장부가치 자기자본]]+[1]!Table_1[[#This Row],[시가총액]])/[1]!Table_1[[#This Row],[총자산]]</f>
        <v>0.76679512211276057</v>
      </c>
      <c r="H7126" s="14">
        <f>I7126/100000000000</f>
        <v>0.35644081439999997</v>
      </c>
      <c r="I7126" s="10">
        <v>35644081440</v>
      </c>
      <c r="J7126" s="10">
        <v>16.02</v>
      </c>
      <c r="K7126" s="10">
        <f>L7126/1000000000000</f>
        <v>0.26296708226499999</v>
      </c>
      <c r="L7126" s="10">
        <v>262967082265</v>
      </c>
      <c r="M7126" s="10">
        <v>4.33</v>
      </c>
      <c r="N7126" s="10">
        <v>1</v>
      </c>
      <c r="O7126" s="14">
        <f>IF([1]!Table_1[[#This Row],[연도]]=2016,1,0)</f>
        <v>0</v>
      </c>
      <c r="P7126" s="14">
        <f>IF([1]!Table_1[[#This Row],[연도]]=2017,1,0)</f>
        <v>0</v>
      </c>
      <c r="Q7126" s="14">
        <f>IF([1]!Table_1[[#This Row],[연도]]=2018,1,0)</f>
        <v>0</v>
      </c>
      <c r="R7126" s="14">
        <f>IF([1]!Table_1[[#This Row],[연도]]=2019,1,0)</f>
        <v>0</v>
      </c>
      <c r="S7126" s="14">
        <f>IF([1]!Table_1[[#This Row],[연도]]=2020,1,0)</f>
        <v>0</v>
      </c>
      <c r="T7126" s="14">
        <f>IF([1]!Table_1[[#This Row],[연도]]=2021,1,0)</f>
        <v>0</v>
      </c>
      <c r="U7126" s="14">
        <f>IF([1]!Table_1[[#This Row],[연도]]=2022,1,0)</f>
        <v>1</v>
      </c>
      <c r="V7126" s="14">
        <f>IF([1]!Table_1[[#This Row],[연도]]=2023,1,0)</f>
        <v>0</v>
      </c>
      <c r="W7126" s="10">
        <v>0.76</v>
      </c>
      <c r="X7126" s="10">
        <f>Y7126/1000000000000</f>
        <v>0.15974907925000001</v>
      </c>
      <c r="Y7126" s="14">
        <f>[1]!Table_1[[#This Row],[주가]]*[1]!Table_1[[#This Row],[기말주식수]]</f>
        <v>159749079250</v>
      </c>
      <c r="Z7126" s="14">
        <f>AA7126/10</f>
        <v>0.44817841503057682</v>
      </c>
      <c r="AA7126" s="14">
        <f>[1]!Table_1[[#This Row],[시가총액]]/[1]!Table_1[[#This Row],[당기순이익(세후영업이익)]]</f>
        <v>4.481784150305768</v>
      </c>
      <c r="AB7126" s="10">
        <v>5412603840</v>
      </c>
    </row>
    <row r="7127" spans="1:28" ht="19.2">
      <c r="A7127" s="12">
        <v>7126</v>
      </c>
      <c r="B7127" s="12">
        <v>214180</v>
      </c>
      <c r="C7127" s="13" t="s">
        <v>1193</v>
      </c>
      <c r="D7127" s="13" t="s">
        <v>20</v>
      </c>
      <c r="E7127" s="12">
        <v>2023</v>
      </c>
      <c r="F7127" s="12">
        <v>14.226000000000001</v>
      </c>
      <c r="G7127" s="15">
        <f>([1]!Table_1[[#This Row],[총자산]]-[1]!Table_1[[#This Row],[장부가치 자기자본]]+[1]!Table_1[[#This Row],[시가총액]])/[1]!Table_1[[#This Row],[총자산]]</f>
        <v>0.82586053771644707</v>
      </c>
      <c r="H7127" s="14">
        <f>I7127/100000000000</f>
        <v>0.37263667814000001</v>
      </c>
      <c r="I7127" s="12">
        <v>37263667814</v>
      </c>
      <c r="J7127" s="12">
        <v>9.35</v>
      </c>
      <c r="K7127" s="10">
        <f>L7127/1000000000000</f>
        <v>0.28848934965299999</v>
      </c>
      <c r="L7127" s="12">
        <v>288489349653</v>
      </c>
      <c r="M7127" s="12">
        <v>3.52</v>
      </c>
      <c r="N7127" s="12">
        <v>1</v>
      </c>
      <c r="O7127" s="15">
        <f>IF([1]!Table_1[[#This Row],[연도]]=2016,1,0)</f>
        <v>0</v>
      </c>
      <c r="P7127" s="15">
        <f>IF([1]!Table_1[[#This Row],[연도]]=2017,1,0)</f>
        <v>0</v>
      </c>
      <c r="Q7127" s="15">
        <f>IF([1]!Table_1[[#This Row],[연도]]=2018,1,0)</f>
        <v>0</v>
      </c>
      <c r="R7127" s="15">
        <f>IF([1]!Table_1[[#This Row],[연도]]=2019,1,0)</f>
        <v>0</v>
      </c>
      <c r="S7127" s="15">
        <f>IF([1]!Table_1[[#This Row],[연도]]=2020,1,0)</f>
        <v>0</v>
      </c>
      <c r="T7127" s="15">
        <f>IF([1]!Table_1[[#This Row],[연도]]=2021,1,0)</f>
        <v>0</v>
      </c>
      <c r="U7127" s="15">
        <f>IF([1]!Table_1[[#This Row],[연도]]=2022,1,0)</f>
        <v>0</v>
      </c>
      <c r="V7127" s="15">
        <f>IF([1]!Table_1[[#This Row],[연도]]=2023,1,0)</f>
        <v>1</v>
      </c>
      <c r="W7127" s="12">
        <v>0.55000000000000004</v>
      </c>
      <c r="X7127" s="10">
        <f>Y7127/1000000000000</f>
        <v>0.19448290395000001</v>
      </c>
      <c r="Y7127" s="15">
        <f>[1]!Table_1[[#This Row],[주가]]*[1]!Table_1[[#This Row],[기말주식수]]</f>
        <v>194482903950</v>
      </c>
      <c r="Z7127" s="14">
        <f>AA7127/10</f>
        <v>0.52191025564298466</v>
      </c>
      <c r="AA7127" s="15">
        <f>[1]!Table_1[[#This Row],[시가총액]]/[1]!Table_1[[#This Row],[당기순이익(세후영업이익)]]</f>
        <v>5.2191025564298466</v>
      </c>
      <c r="AB7127" s="12">
        <v>4455156600</v>
      </c>
    </row>
    <row r="7128" spans="1:28" ht="19.2">
      <c r="A7128" s="10">
        <v>7127</v>
      </c>
      <c r="B7128" s="10">
        <v>214320</v>
      </c>
      <c r="C7128" s="11" t="s">
        <v>1194</v>
      </c>
      <c r="D7128" s="11" t="s">
        <v>6</v>
      </c>
      <c r="E7128" s="10">
        <v>2016</v>
      </c>
      <c r="F7128" s="10">
        <v>24.367000000000001</v>
      </c>
      <c r="G7128" s="14">
        <f>([1]!Table_1[[#This Row],[총자산]]-[1]!Table_1[[#This Row],[장부가치 자기자본]]+[1]!Table_1[[#This Row],[시가총액]])/[1]!Table_1[[#This Row],[총자산]]</f>
        <v>0.93597112316969466</v>
      </c>
      <c r="H7128" s="14">
        <f>I7128/100000000000</f>
        <v>0.99439957582000005</v>
      </c>
      <c r="I7128" s="10">
        <v>99439957582</v>
      </c>
      <c r="J7128" s="10">
        <v>17.100000000000001</v>
      </c>
      <c r="K7128" s="10">
        <f>L7128/1000000000000</f>
        <v>1.0515607618730001</v>
      </c>
      <c r="L7128" s="10">
        <v>1051560761873</v>
      </c>
      <c r="M7128" s="10">
        <v>0.04</v>
      </c>
      <c r="N7128" s="10">
        <v>1</v>
      </c>
      <c r="O7128" s="14">
        <f>IF([1]!Table_1[[#This Row],[연도]]=2016,1,0)</f>
        <v>1</v>
      </c>
      <c r="P7128" s="14">
        <f>IF([1]!Table_1[[#This Row],[연도]]=2017,1,0)</f>
        <v>0</v>
      </c>
      <c r="Q7128" s="14">
        <f>IF([1]!Table_1[[#This Row],[연도]]=2018,1,0)</f>
        <v>0</v>
      </c>
      <c r="R7128" s="14">
        <f>IF([1]!Table_1[[#This Row],[연도]]=2019,1,0)</f>
        <v>0</v>
      </c>
      <c r="S7128" s="14">
        <f>IF([1]!Table_1[[#This Row],[연도]]=2020,1,0)</f>
        <v>0</v>
      </c>
      <c r="T7128" s="14">
        <f>IF([1]!Table_1[[#This Row],[연도]]=2021,1,0)</f>
        <v>0</v>
      </c>
      <c r="U7128" s="14">
        <f>IF([1]!Table_1[[#This Row],[연도]]=2022,1,0)</f>
        <v>0</v>
      </c>
      <c r="V7128" s="14">
        <f>IF([1]!Table_1[[#This Row],[연도]]=2023,1,0)</f>
        <v>0</v>
      </c>
      <c r="W7128" s="10">
        <v>1.3</v>
      </c>
      <c r="X7128" s="10">
        <f>Y7128/1000000000000</f>
        <v>0.57099999999999995</v>
      </c>
      <c r="Y7128" s="14">
        <f>[1]!Table_1[[#This Row],[주가]]*[1]!Table_1[[#This Row],[기말주식수]]</f>
        <v>571000000000</v>
      </c>
      <c r="Z7128" s="14">
        <f>AA7128/10</f>
        <v>0.57421585234400674</v>
      </c>
      <c r="AA7128" s="14">
        <f>[1]!Table_1[[#This Row],[시가총액]]/[1]!Table_1[[#This Row],[당기순이익(세후영업이익)]]</f>
        <v>5.7421585234400672</v>
      </c>
      <c r="AB7128" s="10">
        <v>19000000000</v>
      </c>
    </row>
    <row r="7129" spans="1:28" ht="19.2">
      <c r="A7129" s="12">
        <v>7128</v>
      </c>
      <c r="B7129" s="12">
        <v>214320</v>
      </c>
      <c r="C7129" s="13" t="s">
        <v>1194</v>
      </c>
      <c r="D7129" s="13" t="s">
        <v>6</v>
      </c>
      <c r="E7129" s="12">
        <v>2017</v>
      </c>
      <c r="F7129" s="12">
        <v>26.433</v>
      </c>
      <c r="G7129" s="15">
        <f>([1]!Table_1[[#This Row],[총자산]]-[1]!Table_1[[#This Row],[장부가치 자기자본]]+[1]!Table_1[[#This Row],[시가총액]])/[1]!Table_1[[#This Row],[총자산]]</f>
        <v>1.028539602679253</v>
      </c>
      <c r="H7129" s="14">
        <f>I7129/100000000000</f>
        <v>0.96678964974000003</v>
      </c>
      <c r="I7129" s="12">
        <v>96678964974</v>
      </c>
      <c r="J7129" s="12">
        <v>-2.9</v>
      </c>
      <c r="K7129" s="10">
        <f>L7129/1000000000000</f>
        <v>1.1386853728320001</v>
      </c>
      <c r="L7129" s="12">
        <v>1138685372832</v>
      </c>
      <c r="M7129" s="12">
        <v>0.55000000000000004</v>
      </c>
      <c r="N7129" s="12">
        <v>1</v>
      </c>
      <c r="O7129" s="15">
        <f>IF([1]!Table_1[[#This Row],[연도]]=2016,1,0)</f>
        <v>0</v>
      </c>
      <c r="P7129" s="15">
        <f>IF([1]!Table_1[[#This Row],[연도]]=2017,1,0)</f>
        <v>1</v>
      </c>
      <c r="Q7129" s="15">
        <f>IF([1]!Table_1[[#This Row],[연도]]=2018,1,0)</f>
        <v>0</v>
      </c>
      <c r="R7129" s="15">
        <f>IF([1]!Table_1[[#This Row],[연도]]=2019,1,0)</f>
        <v>0</v>
      </c>
      <c r="S7129" s="15">
        <f>IF([1]!Table_1[[#This Row],[연도]]=2020,1,0)</f>
        <v>0</v>
      </c>
      <c r="T7129" s="15">
        <f>IF([1]!Table_1[[#This Row],[연도]]=2021,1,0)</f>
        <v>0</v>
      </c>
      <c r="U7129" s="15">
        <f>IF([1]!Table_1[[#This Row],[연도]]=2022,1,0)</f>
        <v>0</v>
      </c>
      <c r="V7129" s="15">
        <f>IF([1]!Table_1[[#This Row],[연도]]=2023,1,0)</f>
        <v>0</v>
      </c>
      <c r="W7129" s="12">
        <v>0.81</v>
      </c>
      <c r="X7129" s="10">
        <f>Y7129/1000000000000</f>
        <v>0.73199999999999998</v>
      </c>
      <c r="Y7129" s="15">
        <f>[1]!Table_1[[#This Row],[주가]]*[1]!Table_1[[#This Row],[기말주식수]]</f>
        <v>732000000000</v>
      </c>
      <c r="Z7129" s="14">
        <f>AA7129/10</f>
        <v>0.75714505238741192</v>
      </c>
      <c r="AA7129" s="15">
        <f>[1]!Table_1[[#This Row],[시가총액]]/[1]!Table_1[[#This Row],[당기순이익(세후영업이익)]]</f>
        <v>7.5714505238741197</v>
      </c>
      <c r="AB7129" s="12">
        <v>20000000000</v>
      </c>
    </row>
    <row r="7130" spans="1:28" ht="19.2">
      <c r="A7130" s="10">
        <v>7129</v>
      </c>
      <c r="B7130" s="10">
        <v>214320</v>
      </c>
      <c r="C7130" s="11" t="s">
        <v>1194</v>
      </c>
      <c r="D7130" s="11" t="s">
        <v>6</v>
      </c>
      <c r="E7130" s="10">
        <v>2018</v>
      </c>
      <c r="F7130" s="10">
        <v>32.473999999999997</v>
      </c>
      <c r="G7130" s="14">
        <f>([1]!Table_1[[#This Row],[총자산]]-[1]!Table_1[[#This Row],[장부가치 자기자본]]+[1]!Table_1[[#This Row],[시가총액]])/[1]!Table_1[[#This Row],[총자산]]</f>
        <v>0.93747875180848039</v>
      </c>
      <c r="H7130" s="14">
        <f>I7130/100000000000</f>
        <v>1.1818599999999999</v>
      </c>
      <c r="I7130" s="10">
        <v>118186000000</v>
      </c>
      <c r="J7130" s="10">
        <v>7.04</v>
      </c>
      <c r="K7130" s="10">
        <f>L7130/1000000000000</f>
        <v>1.23917679046</v>
      </c>
      <c r="L7130" s="10">
        <v>1239176790460</v>
      </c>
      <c r="M7130" s="10">
        <v>0.49</v>
      </c>
      <c r="N7130" s="10">
        <v>1</v>
      </c>
      <c r="O7130" s="14">
        <f>IF([1]!Table_1[[#This Row],[연도]]=2016,1,0)</f>
        <v>0</v>
      </c>
      <c r="P7130" s="14">
        <f>IF([1]!Table_1[[#This Row],[연도]]=2017,1,0)</f>
        <v>0</v>
      </c>
      <c r="Q7130" s="14">
        <f>IF([1]!Table_1[[#This Row],[연도]]=2018,1,0)</f>
        <v>1</v>
      </c>
      <c r="R7130" s="14">
        <f>IF([1]!Table_1[[#This Row],[연도]]=2019,1,0)</f>
        <v>0</v>
      </c>
      <c r="S7130" s="14">
        <f>IF([1]!Table_1[[#This Row],[연도]]=2020,1,0)</f>
        <v>0</v>
      </c>
      <c r="T7130" s="14">
        <f>IF([1]!Table_1[[#This Row],[연도]]=2021,1,0)</f>
        <v>0</v>
      </c>
      <c r="U7130" s="14">
        <f>IF([1]!Table_1[[#This Row],[연도]]=2022,1,0)</f>
        <v>0</v>
      </c>
      <c r="V7130" s="14">
        <f>IF([1]!Table_1[[#This Row],[연도]]=2023,1,0)</f>
        <v>0</v>
      </c>
      <c r="W7130" s="10">
        <v>1.23</v>
      </c>
      <c r="X7130" s="10">
        <f>Y7130/1000000000000</f>
        <v>0.63300000000000001</v>
      </c>
      <c r="Y7130" s="14">
        <f>[1]!Table_1[[#This Row],[주가]]*[1]!Table_1[[#This Row],[기말주식수]]</f>
        <v>633000000000</v>
      </c>
      <c r="Z7130" s="14">
        <f>AA7130/10</f>
        <v>0.53559643274161073</v>
      </c>
      <c r="AA7130" s="14">
        <f>[1]!Table_1[[#This Row],[시가총액]]/[1]!Table_1[[#This Row],[당기순이익(세후영업이익)]]</f>
        <v>5.3559643274161068</v>
      </c>
      <c r="AB7130" s="10">
        <v>30000000000</v>
      </c>
    </row>
    <row r="7131" spans="1:28" ht="19.2">
      <c r="A7131" s="12">
        <v>7130</v>
      </c>
      <c r="B7131" s="12">
        <v>214320</v>
      </c>
      <c r="C7131" s="13" t="s">
        <v>1194</v>
      </c>
      <c r="D7131" s="13" t="s">
        <v>6</v>
      </c>
      <c r="E7131" s="12">
        <v>2019</v>
      </c>
      <c r="F7131" s="12">
        <v>31.724</v>
      </c>
      <c r="G7131" s="15">
        <f>([1]!Table_1[[#This Row],[총자산]]-[1]!Table_1[[#This Row],[장부가치 자기자본]]+[1]!Table_1[[#This Row],[시가총액]])/[1]!Table_1[[#This Row],[총자산]]</f>
        <v>0.96531184023519356</v>
      </c>
      <c r="H7131" s="14">
        <f>I7131/100000000000</f>
        <v>1.21852</v>
      </c>
      <c r="I7131" s="12">
        <v>121852000000</v>
      </c>
      <c r="J7131" s="12">
        <v>19.22</v>
      </c>
      <c r="K7131" s="10">
        <f>L7131/1000000000000</f>
        <v>1.274274037164</v>
      </c>
      <c r="L7131" s="12">
        <v>1274274037164</v>
      </c>
      <c r="M7131" s="12">
        <v>0.45</v>
      </c>
      <c r="N7131" s="12">
        <v>1</v>
      </c>
      <c r="O7131" s="15">
        <f>IF([1]!Table_1[[#This Row],[연도]]=2016,1,0)</f>
        <v>0</v>
      </c>
      <c r="P7131" s="15">
        <f>IF([1]!Table_1[[#This Row],[연도]]=2017,1,0)</f>
        <v>0</v>
      </c>
      <c r="Q7131" s="15">
        <f>IF([1]!Table_1[[#This Row],[연도]]=2018,1,0)</f>
        <v>0</v>
      </c>
      <c r="R7131" s="15">
        <f>IF([1]!Table_1[[#This Row],[연도]]=2019,1,0)</f>
        <v>1</v>
      </c>
      <c r="S7131" s="15">
        <f>IF([1]!Table_1[[#This Row],[연도]]=2020,1,0)</f>
        <v>0</v>
      </c>
      <c r="T7131" s="15">
        <f>IF([1]!Table_1[[#This Row],[연도]]=2021,1,0)</f>
        <v>0</v>
      </c>
      <c r="U7131" s="15">
        <f>IF([1]!Table_1[[#This Row],[연도]]=2022,1,0)</f>
        <v>0</v>
      </c>
      <c r="V7131" s="15">
        <f>IF([1]!Table_1[[#This Row],[연도]]=2023,1,0)</f>
        <v>0</v>
      </c>
      <c r="W7131" s="12">
        <v>1.04</v>
      </c>
      <c r="X7131" s="10">
        <f>Y7131/1000000000000</f>
        <v>0.70899999999999996</v>
      </c>
      <c r="Y7131" s="15">
        <f>[1]!Table_1[[#This Row],[주가]]*[1]!Table_1[[#This Row],[기말주식수]]</f>
        <v>709000000000</v>
      </c>
      <c r="Z7131" s="14">
        <f>AA7131/10</f>
        <v>0.58185339592292284</v>
      </c>
      <c r="AA7131" s="15">
        <f>[1]!Table_1[[#This Row],[시가총액]]/[1]!Table_1[[#This Row],[당기순이익(세후영업이익)]]</f>
        <v>5.8185339592292289</v>
      </c>
      <c r="AB7131" s="12">
        <v>30000000000</v>
      </c>
    </row>
    <row r="7132" spans="1:28" ht="19.2">
      <c r="A7132" s="10">
        <v>7131</v>
      </c>
      <c r="B7132" s="10">
        <v>214320</v>
      </c>
      <c r="C7132" s="11" t="s">
        <v>1194</v>
      </c>
      <c r="D7132" s="11" t="s">
        <v>6</v>
      </c>
      <c r="E7132" s="10">
        <v>2020</v>
      </c>
      <c r="F7132" s="10">
        <v>30.577000000000002</v>
      </c>
      <c r="G7132" s="14">
        <f>([1]!Table_1[[#This Row],[총자산]]-[1]!Table_1[[#This Row],[장부가치 자기자본]]+[1]!Table_1[[#This Row],[시가총액]])/[1]!Table_1[[#This Row],[총자산]]</f>
        <v>0.90803492927966334</v>
      </c>
      <c r="H7132" s="14">
        <f>I7132/100000000000</f>
        <v>1.11507</v>
      </c>
      <c r="I7132" s="10">
        <v>111507000000</v>
      </c>
      <c r="J7132" s="10">
        <v>-1.52</v>
      </c>
      <c r="K7132" s="10">
        <f>L7132/1000000000000</f>
        <v>1.2210724139319999</v>
      </c>
      <c r="L7132" s="10">
        <v>1221072413932</v>
      </c>
      <c r="M7132" s="10">
        <v>0.45</v>
      </c>
      <c r="N7132" s="10">
        <v>1</v>
      </c>
      <c r="O7132" s="14">
        <f>IF([1]!Table_1[[#This Row],[연도]]=2016,1,0)</f>
        <v>0</v>
      </c>
      <c r="P7132" s="14">
        <f>IF([1]!Table_1[[#This Row],[연도]]=2017,1,0)</f>
        <v>0</v>
      </c>
      <c r="Q7132" s="14">
        <f>IF([1]!Table_1[[#This Row],[연도]]=2018,1,0)</f>
        <v>0</v>
      </c>
      <c r="R7132" s="14">
        <f>IF([1]!Table_1[[#This Row],[연도]]=2019,1,0)</f>
        <v>0</v>
      </c>
      <c r="S7132" s="14">
        <f>IF([1]!Table_1[[#This Row],[연도]]=2020,1,0)</f>
        <v>1</v>
      </c>
      <c r="T7132" s="14">
        <f>IF([1]!Table_1[[#This Row],[연도]]=2021,1,0)</f>
        <v>0</v>
      </c>
      <c r="U7132" s="14">
        <f>IF([1]!Table_1[[#This Row],[연도]]=2022,1,0)</f>
        <v>0</v>
      </c>
      <c r="V7132" s="14">
        <f>IF([1]!Table_1[[#This Row],[연도]]=2023,1,0)</f>
        <v>0</v>
      </c>
      <c r="W7132" s="10">
        <v>0.68</v>
      </c>
      <c r="X7132" s="10">
        <f>Y7132/1000000000000</f>
        <v>0.59599999999999997</v>
      </c>
      <c r="Y7132" s="14">
        <f>[1]!Table_1[[#This Row],[주가]]*[1]!Table_1[[#This Row],[기말주식수]]</f>
        <v>596000000000</v>
      </c>
      <c r="Z7132" s="14">
        <f>AA7132/10</f>
        <v>0.53449559220497367</v>
      </c>
      <c r="AA7132" s="14">
        <f>[1]!Table_1[[#This Row],[시가총액]]/[1]!Table_1[[#This Row],[당기순이익(세후영업이익)]]</f>
        <v>5.3449559220497367</v>
      </c>
      <c r="AB7132" s="10">
        <v>36000000000</v>
      </c>
    </row>
    <row r="7133" spans="1:28" ht="19.2">
      <c r="A7133" s="12">
        <v>7132</v>
      </c>
      <c r="B7133" s="12">
        <v>214320</v>
      </c>
      <c r="C7133" s="13" t="s">
        <v>1194</v>
      </c>
      <c r="D7133" s="13" t="s">
        <v>6</v>
      </c>
      <c r="E7133" s="12">
        <v>2021</v>
      </c>
      <c r="F7133" s="12">
        <v>41.311</v>
      </c>
      <c r="G7133" s="15">
        <f>([1]!Table_1[[#This Row],[총자산]]-[1]!Table_1[[#This Row],[장부가치 자기자본]]+[1]!Table_1[[#This Row],[시가총액]])/[1]!Table_1[[#This Row],[총자산]]</f>
        <v>0.87247236279749096</v>
      </c>
      <c r="H7133" s="14">
        <f>I7133/100000000000</f>
        <v>1.3573200000000001</v>
      </c>
      <c r="I7133" s="12">
        <v>135732000000</v>
      </c>
      <c r="J7133" s="12">
        <v>7.71</v>
      </c>
      <c r="K7133" s="10">
        <f>L7133/1000000000000</f>
        <v>1.5020344009619999</v>
      </c>
      <c r="L7133" s="12">
        <v>1502034400962</v>
      </c>
      <c r="M7133" s="12">
        <v>0.44</v>
      </c>
      <c r="N7133" s="12">
        <v>2</v>
      </c>
      <c r="O7133" s="15">
        <f>IF([1]!Table_1[[#This Row],[연도]]=2016,1,0)</f>
        <v>0</v>
      </c>
      <c r="P7133" s="15">
        <f>IF([1]!Table_1[[#This Row],[연도]]=2017,1,0)</f>
        <v>0</v>
      </c>
      <c r="Q7133" s="15">
        <f>IF([1]!Table_1[[#This Row],[연도]]=2018,1,0)</f>
        <v>0</v>
      </c>
      <c r="R7133" s="15">
        <f>IF([1]!Table_1[[#This Row],[연도]]=2019,1,0)</f>
        <v>0</v>
      </c>
      <c r="S7133" s="15">
        <f>IF([1]!Table_1[[#This Row],[연도]]=2020,1,0)</f>
        <v>0</v>
      </c>
      <c r="T7133" s="15">
        <f>IF([1]!Table_1[[#This Row],[연도]]=2021,1,0)</f>
        <v>1</v>
      </c>
      <c r="U7133" s="15">
        <f>IF([1]!Table_1[[#This Row],[연도]]=2022,1,0)</f>
        <v>0</v>
      </c>
      <c r="V7133" s="15">
        <f>IF([1]!Table_1[[#This Row],[연도]]=2023,1,0)</f>
        <v>0</v>
      </c>
      <c r="W7133" s="12">
        <v>0.43</v>
      </c>
      <c r="X7133" s="10">
        <f>Y7133/1000000000000</f>
        <v>0.55400000000000005</v>
      </c>
      <c r="Y7133" s="15">
        <f>[1]!Table_1[[#This Row],[주가]]*[1]!Table_1[[#This Row],[기말주식수]]</f>
        <v>554000000000</v>
      </c>
      <c r="Z7133" s="14">
        <f>AA7133/10</f>
        <v>0.40815725105354667</v>
      </c>
      <c r="AA7133" s="15">
        <f>[1]!Table_1[[#This Row],[시가총액]]/[1]!Table_1[[#This Row],[당기순이익(세후영업이익)]]</f>
        <v>4.0815725105354668</v>
      </c>
      <c r="AB7133" s="12">
        <v>36000000000</v>
      </c>
    </row>
    <row r="7134" spans="1:28" ht="19.2">
      <c r="A7134" s="10">
        <v>7133</v>
      </c>
      <c r="B7134" s="10">
        <v>214320</v>
      </c>
      <c r="C7134" s="11" t="s">
        <v>1194</v>
      </c>
      <c r="D7134" s="11" t="s">
        <v>6</v>
      </c>
      <c r="E7134" s="10">
        <v>2022</v>
      </c>
      <c r="F7134" s="10">
        <v>47.917999999999999</v>
      </c>
      <c r="G7134" s="14">
        <f>([1]!Table_1[[#This Row],[총자산]]-[1]!Table_1[[#This Row],[장부가치 자기자본]]+[1]!Table_1[[#This Row],[시가총액]])/[1]!Table_1[[#This Row],[총자산]]</f>
        <v>0.79806196276781882</v>
      </c>
      <c r="H7134" s="14">
        <f>I7134/100000000000</f>
        <v>1.3689199999999999</v>
      </c>
      <c r="I7134" s="10">
        <v>136892000000</v>
      </c>
      <c r="J7134" s="10">
        <v>4.0199999999999996</v>
      </c>
      <c r="K7134" s="10">
        <f>L7134/1000000000000</f>
        <v>1.75040762444</v>
      </c>
      <c r="L7134" s="10">
        <v>1750407624440</v>
      </c>
      <c r="M7134" s="10">
        <v>0.71</v>
      </c>
      <c r="N7134" s="10">
        <v>2</v>
      </c>
      <c r="O7134" s="14">
        <f>IF([1]!Table_1[[#This Row],[연도]]=2016,1,0)</f>
        <v>0</v>
      </c>
      <c r="P7134" s="14">
        <f>IF([1]!Table_1[[#This Row],[연도]]=2017,1,0)</f>
        <v>0</v>
      </c>
      <c r="Q7134" s="14">
        <f>IF([1]!Table_1[[#This Row],[연도]]=2018,1,0)</f>
        <v>0</v>
      </c>
      <c r="R7134" s="14">
        <f>IF([1]!Table_1[[#This Row],[연도]]=2019,1,0)</f>
        <v>0</v>
      </c>
      <c r="S7134" s="14">
        <f>IF([1]!Table_1[[#This Row],[연도]]=2020,1,0)</f>
        <v>0</v>
      </c>
      <c r="T7134" s="14">
        <f>IF([1]!Table_1[[#This Row],[연도]]=2021,1,0)</f>
        <v>0</v>
      </c>
      <c r="U7134" s="14">
        <f>IF([1]!Table_1[[#This Row],[연도]]=2022,1,0)</f>
        <v>1</v>
      </c>
      <c r="V7134" s="14">
        <f>IF([1]!Table_1[[#This Row],[연도]]=2023,1,0)</f>
        <v>0</v>
      </c>
      <c r="W7134" s="10">
        <v>0.78</v>
      </c>
      <c r="X7134" s="10">
        <f>Y7134/1000000000000</f>
        <v>0.41149999999999998</v>
      </c>
      <c r="Y7134" s="14">
        <f>[1]!Table_1[[#This Row],[주가]]*[1]!Table_1[[#This Row],[기말주식수]]</f>
        <v>411500000000</v>
      </c>
      <c r="Z7134" s="14">
        <f>AA7134/10</f>
        <v>0.30060193437162142</v>
      </c>
      <c r="AA7134" s="14">
        <f>[1]!Table_1[[#This Row],[시가총액]]/[1]!Table_1[[#This Row],[당기순이익(세후영업이익)]]</f>
        <v>3.0060193437162144</v>
      </c>
      <c r="AB7134" s="10">
        <v>43000000000</v>
      </c>
    </row>
    <row r="7135" spans="1:28" ht="19.2">
      <c r="A7135" s="12">
        <v>7134</v>
      </c>
      <c r="B7135" s="12">
        <v>214320</v>
      </c>
      <c r="C7135" s="13" t="s">
        <v>1194</v>
      </c>
      <c r="D7135" s="13" t="s">
        <v>6</v>
      </c>
      <c r="E7135" s="12">
        <v>2023</v>
      </c>
      <c r="F7135" s="12">
        <v>40.268000000000001</v>
      </c>
      <c r="G7135" s="15">
        <f>([1]!Table_1[[#This Row],[총자산]]-[1]!Table_1[[#This Row],[장부가치 자기자본]]+[1]!Table_1[[#This Row],[시가총액]])/[1]!Table_1[[#This Row],[총자산]]</f>
        <v>0.9681788647015257</v>
      </c>
      <c r="H7135" s="14">
        <f>I7135/100000000000</f>
        <v>1.5001800000000001</v>
      </c>
      <c r="I7135" s="12">
        <v>150018000000</v>
      </c>
      <c r="J7135" s="12">
        <v>11.79</v>
      </c>
      <c r="K7135" s="10">
        <f>L7135/1000000000000</f>
        <v>2.0928932990260001</v>
      </c>
      <c r="L7135" s="12">
        <v>2092893299026</v>
      </c>
      <c r="M7135" s="12">
        <v>1</v>
      </c>
      <c r="N7135" s="12">
        <v>1</v>
      </c>
      <c r="O7135" s="15">
        <f>IF([1]!Table_1[[#This Row],[연도]]=2016,1,0)</f>
        <v>0</v>
      </c>
      <c r="P7135" s="15">
        <f>IF([1]!Table_1[[#This Row],[연도]]=2017,1,0)</f>
        <v>0</v>
      </c>
      <c r="Q7135" s="15">
        <f>IF([1]!Table_1[[#This Row],[연도]]=2018,1,0)</f>
        <v>0</v>
      </c>
      <c r="R7135" s="15">
        <f>IF([1]!Table_1[[#This Row],[연도]]=2019,1,0)</f>
        <v>0</v>
      </c>
      <c r="S7135" s="15">
        <f>IF([1]!Table_1[[#This Row],[연도]]=2020,1,0)</f>
        <v>0</v>
      </c>
      <c r="T7135" s="15">
        <f>IF([1]!Table_1[[#This Row],[연도]]=2021,1,0)</f>
        <v>0</v>
      </c>
      <c r="U7135" s="15">
        <f>IF([1]!Table_1[[#This Row],[연도]]=2022,1,0)</f>
        <v>0</v>
      </c>
      <c r="V7135" s="15">
        <f>IF([1]!Table_1[[#This Row],[연도]]=2023,1,0)</f>
        <v>1</v>
      </c>
      <c r="W7135" s="12">
        <v>0.87</v>
      </c>
      <c r="X7135" s="10">
        <f>Y7135/1000000000000</f>
        <v>0.85599999999999998</v>
      </c>
      <c r="Y7135" s="15">
        <f>[1]!Table_1[[#This Row],[주가]]*[1]!Table_1[[#This Row],[기말주식수]]</f>
        <v>856000000000</v>
      </c>
      <c r="Z7135" s="14">
        <f>AA7135/10</f>
        <v>0.57059819488328067</v>
      </c>
      <c r="AA7135" s="15">
        <f>[1]!Table_1[[#This Row],[시가총액]]/[1]!Table_1[[#This Row],[당기순이익(세후영업이익)]]</f>
        <v>5.7059819488328065</v>
      </c>
      <c r="AB7135" s="12">
        <v>47000000000</v>
      </c>
    </row>
    <row r="7136" spans="1:28" ht="19.2">
      <c r="A7136" s="10">
        <v>7135</v>
      </c>
      <c r="B7136" s="10">
        <v>214330</v>
      </c>
      <c r="C7136" s="11" t="s">
        <v>1195</v>
      </c>
      <c r="D7136" s="11" t="s">
        <v>6</v>
      </c>
      <c r="E7136" s="10">
        <v>2016</v>
      </c>
      <c r="F7136" s="10">
        <v>11.689</v>
      </c>
      <c r="G7136" s="14">
        <f>([1]!Table_1[[#This Row],[총자산]]-[1]!Table_1[[#This Row],[장부가치 자기자본]]+[1]!Table_1[[#This Row],[시가총액]])/[1]!Table_1[[#This Row],[총자산]]</f>
        <v>0.58093148507985071</v>
      </c>
      <c r="H7136" s="14">
        <f>I7136/100000000000</f>
        <v>0.14295442655999999</v>
      </c>
      <c r="I7136" s="10">
        <v>14295442656</v>
      </c>
      <c r="J7136" s="10">
        <v>26.42</v>
      </c>
      <c r="K7136" s="10">
        <f>L7136/1000000000000</f>
        <v>0.208574891678</v>
      </c>
      <c r="L7136" s="10">
        <v>208574891678</v>
      </c>
      <c r="M7136" s="10">
        <v>2.2400000000000002</v>
      </c>
      <c r="N7136" s="10">
        <v>1</v>
      </c>
      <c r="O7136" s="14">
        <f>IF([1]!Table_1[[#This Row],[연도]]=2016,1,0)</f>
        <v>1</v>
      </c>
      <c r="P7136" s="14">
        <f>IF([1]!Table_1[[#This Row],[연도]]=2017,1,0)</f>
        <v>0</v>
      </c>
      <c r="Q7136" s="14">
        <f>IF([1]!Table_1[[#This Row],[연도]]=2018,1,0)</f>
        <v>0</v>
      </c>
      <c r="R7136" s="14">
        <f>IF([1]!Table_1[[#This Row],[연도]]=2019,1,0)</f>
        <v>0</v>
      </c>
      <c r="S7136" s="14">
        <f>IF([1]!Table_1[[#This Row],[연도]]=2020,1,0)</f>
        <v>0</v>
      </c>
      <c r="T7136" s="14">
        <f>IF([1]!Table_1[[#This Row],[연도]]=2021,1,0)</f>
        <v>0</v>
      </c>
      <c r="U7136" s="14">
        <f>IF([1]!Table_1[[#This Row],[연도]]=2022,1,0)</f>
        <v>0</v>
      </c>
      <c r="V7136" s="14">
        <f>IF([1]!Table_1[[#This Row],[연도]]=2023,1,0)</f>
        <v>0</v>
      </c>
      <c r="W7136" s="10">
        <v>1.62</v>
      </c>
      <c r="X7136" s="10">
        <f>Y7136/1000000000000</f>
        <v>2.0652975E-2</v>
      </c>
      <c r="Y7136" s="14">
        <f>[1]!Table_1[[#This Row],[주가]]*[1]!Table_1[[#This Row],[기말주식수]]</f>
        <v>20652975000</v>
      </c>
      <c r="Z7136" s="14">
        <f>AA7136/10</f>
        <v>0.14447244130164555</v>
      </c>
      <c r="AA7136" s="14">
        <f>[1]!Table_1[[#This Row],[시가총액]]/[1]!Table_1[[#This Row],[당기순이익(세후영업이익)]]</f>
        <v>1.4447244130164556</v>
      </c>
      <c r="AB7136" s="10">
        <v>976500000</v>
      </c>
    </row>
    <row r="7137" spans="1:28" ht="19.2">
      <c r="A7137" s="12">
        <v>7136</v>
      </c>
      <c r="B7137" s="12">
        <v>214330</v>
      </c>
      <c r="C7137" s="13" t="s">
        <v>1195</v>
      </c>
      <c r="D7137" s="13" t="s">
        <v>6</v>
      </c>
      <c r="E7137" s="12">
        <v>2017</v>
      </c>
      <c r="F7137" s="12">
        <v>14.846</v>
      </c>
      <c r="G7137" s="15">
        <f>([1]!Table_1[[#This Row],[총자산]]-[1]!Table_1[[#This Row],[장부가치 자기자본]]+[1]!Table_1[[#This Row],[시가총액]])/[1]!Table_1[[#This Row],[총자산]]</f>
        <v>0.50234537795840695</v>
      </c>
      <c r="H7137" s="14">
        <f>I7137/100000000000</f>
        <v>8.9242254529999995E-2</v>
      </c>
      <c r="I7137" s="12">
        <v>8924225453</v>
      </c>
      <c r="J7137" s="12">
        <v>-4.1100000000000003</v>
      </c>
      <c r="K7137" s="10">
        <f>L7137/1000000000000</f>
        <v>0.17970762882499999</v>
      </c>
      <c r="L7137" s="12">
        <v>179707628825</v>
      </c>
      <c r="M7137" s="12">
        <v>2.5499999999999998</v>
      </c>
      <c r="N7137" s="12">
        <v>1</v>
      </c>
      <c r="O7137" s="15">
        <f>IF([1]!Table_1[[#This Row],[연도]]=2016,1,0)</f>
        <v>0</v>
      </c>
      <c r="P7137" s="15">
        <f>IF([1]!Table_1[[#This Row],[연도]]=2017,1,0)</f>
        <v>1</v>
      </c>
      <c r="Q7137" s="15">
        <f>IF([1]!Table_1[[#This Row],[연도]]=2018,1,0)</f>
        <v>0</v>
      </c>
      <c r="R7137" s="15">
        <f>IF([1]!Table_1[[#This Row],[연도]]=2019,1,0)</f>
        <v>0</v>
      </c>
      <c r="S7137" s="15">
        <f>IF([1]!Table_1[[#This Row],[연도]]=2020,1,0)</f>
        <v>0</v>
      </c>
      <c r="T7137" s="15">
        <f>IF([1]!Table_1[[#This Row],[연도]]=2021,1,0)</f>
        <v>0</v>
      </c>
      <c r="U7137" s="15">
        <f>IF([1]!Table_1[[#This Row],[연도]]=2022,1,0)</f>
        <v>0</v>
      </c>
      <c r="V7137" s="15">
        <f>IF([1]!Table_1[[#This Row],[연도]]=2023,1,0)</f>
        <v>0</v>
      </c>
      <c r="W7137" s="12">
        <v>1.78</v>
      </c>
      <c r="X7137" s="10">
        <f>Y7137/1000000000000</f>
        <v>1.6024364999999999E-2</v>
      </c>
      <c r="Y7137" s="15">
        <f>[1]!Table_1[[#This Row],[주가]]*[1]!Table_1[[#This Row],[기말주식수]]</f>
        <v>16024365000</v>
      </c>
      <c r="Z7137" s="14">
        <f>AA7137/10</f>
        <v>0.17956028883843572</v>
      </c>
      <c r="AA7137" s="15">
        <f>[1]!Table_1[[#This Row],[시가총액]]/[1]!Table_1[[#This Row],[당기순이익(세후영업이익)]]</f>
        <v>1.7956028883843573</v>
      </c>
      <c r="AB7137" s="12">
        <v>732375000</v>
      </c>
    </row>
    <row r="7138" spans="1:28" ht="19.2">
      <c r="A7138" s="10">
        <v>7137</v>
      </c>
      <c r="B7138" s="10">
        <v>214370</v>
      </c>
      <c r="C7138" s="11" t="s">
        <v>1196</v>
      </c>
      <c r="D7138" s="11" t="s">
        <v>20</v>
      </c>
      <c r="E7138" s="10">
        <v>2016</v>
      </c>
      <c r="F7138" s="10">
        <v>45.16</v>
      </c>
      <c r="G7138" s="14">
        <f>([1]!Table_1[[#This Row],[총자산]]-[1]!Table_1[[#This Row],[장부가치 자기자본]]+[1]!Table_1[[#This Row],[시가총액]])/[1]!Table_1[[#This Row],[총자산]]</f>
        <v>0.65747431829174807</v>
      </c>
      <c r="H7138" s="14">
        <f>I7138/100000000000</f>
        <v>0.10691314943999999</v>
      </c>
      <c r="I7138" s="10">
        <v>10691314944</v>
      </c>
      <c r="J7138" s="10">
        <v>-7.51</v>
      </c>
      <c r="K7138" s="10">
        <f>L7138/1000000000000</f>
        <v>3.0904870647E-2</v>
      </c>
      <c r="L7138" s="10">
        <v>30904870647</v>
      </c>
      <c r="M7138" s="10">
        <v>7.88</v>
      </c>
      <c r="N7138" s="10">
        <v>2</v>
      </c>
      <c r="O7138" s="14">
        <f>IF([1]!Table_1[[#This Row],[연도]]=2016,1,0)</f>
        <v>1</v>
      </c>
      <c r="P7138" s="14">
        <f>IF([1]!Table_1[[#This Row],[연도]]=2017,1,0)</f>
        <v>0</v>
      </c>
      <c r="Q7138" s="14">
        <f>IF([1]!Table_1[[#This Row],[연도]]=2018,1,0)</f>
        <v>0</v>
      </c>
      <c r="R7138" s="14">
        <f>IF([1]!Table_1[[#This Row],[연도]]=2019,1,0)</f>
        <v>0</v>
      </c>
      <c r="S7138" s="14">
        <f>IF([1]!Table_1[[#This Row],[연도]]=2020,1,0)</f>
        <v>0</v>
      </c>
      <c r="T7138" s="14">
        <f>IF([1]!Table_1[[#This Row],[연도]]=2021,1,0)</f>
        <v>0</v>
      </c>
      <c r="U7138" s="14">
        <f>IF([1]!Table_1[[#This Row],[연도]]=2022,1,0)</f>
        <v>0</v>
      </c>
      <c r="V7138" s="14">
        <f>IF([1]!Table_1[[#This Row],[연도]]=2023,1,0)</f>
        <v>0</v>
      </c>
      <c r="W7138" s="10">
        <v>0.18</v>
      </c>
      <c r="X7138" s="10">
        <f>Y7138/1000000000000</f>
        <v>0.14068655999999999</v>
      </c>
      <c r="Y7138" s="14">
        <f>[1]!Table_1[[#This Row],[주가]]*[1]!Table_1[[#This Row],[기말주식수]]</f>
        <v>140686560000</v>
      </c>
      <c r="Z7138" s="14">
        <f>AA7138/10</f>
        <v>1.3158957596600758</v>
      </c>
      <c r="AA7138" s="14">
        <f>[1]!Table_1[[#This Row],[시가총액]]/[1]!Table_1[[#This Row],[당기순이익(세후영업이익)]]</f>
        <v>13.158957596600757</v>
      </c>
      <c r="AB7138" s="10">
        <v>10279367000</v>
      </c>
    </row>
    <row r="7139" spans="1:28" ht="19.2">
      <c r="A7139" s="12">
        <v>7138</v>
      </c>
      <c r="B7139" s="12">
        <v>214370</v>
      </c>
      <c r="C7139" s="13" t="s">
        <v>1196</v>
      </c>
      <c r="D7139" s="13" t="s">
        <v>20</v>
      </c>
      <c r="E7139" s="12">
        <v>2017</v>
      </c>
      <c r="F7139" s="12">
        <v>50.984999999999999</v>
      </c>
      <c r="G7139" s="15">
        <f>([1]!Table_1[[#This Row],[총자산]]-[1]!Table_1[[#This Row],[장부가치 자기자본]]+[1]!Table_1[[#This Row],[시가총액]])/[1]!Table_1[[#This Row],[총자산]]</f>
        <v>0.71558813247144881</v>
      </c>
      <c r="H7139" s="14">
        <f>I7139/100000000000</f>
        <v>0.21938369992000001</v>
      </c>
      <c r="I7139" s="12">
        <v>21938369992</v>
      </c>
      <c r="J7139" s="12">
        <v>-3.84</v>
      </c>
      <c r="K7139" s="10">
        <f>L7139/1000000000000</f>
        <v>4.6531030175000002E-2</v>
      </c>
      <c r="L7139" s="12">
        <v>46531030175</v>
      </c>
      <c r="M7139" s="12">
        <v>6.88</v>
      </c>
      <c r="N7139" s="12">
        <v>1</v>
      </c>
      <c r="O7139" s="15">
        <f>IF([1]!Table_1[[#This Row],[연도]]=2016,1,0)</f>
        <v>0</v>
      </c>
      <c r="P7139" s="15">
        <f>IF([1]!Table_1[[#This Row],[연도]]=2017,1,0)</f>
        <v>1</v>
      </c>
      <c r="Q7139" s="15">
        <f>IF([1]!Table_1[[#This Row],[연도]]=2018,1,0)</f>
        <v>0</v>
      </c>
      <c r="R7139" s="15">
        <f>IF([1]!Table_1[[#This Row],[연도]]=2019,1,0)</f>
        <v>0</v>
      </c>
      <c r="S7139" s="15">
        <f>IF([1]!Table_1[[#This Row],[연도]]=2020,1,0)</f>
        <v>0</v>
      </c>
      <c r="T7139" s="15">
        <f>IF([1]!Table_1[[#This Row],[연도]]=2021,1,0)</f>
        <v>0</v>
      </c>
      <c r="U7139" s="15">
        <f>IF([1]!Table_1[[#This Row],[연도]]=2022,1,0)</f>
        <v>0</v>
      </c>
      <c r="V7139" s="15">
        <f>IF([1]!Table_1[[#This Row],[연도]]=2023,1,0)</f>
        <v>0</v>
      </c>
      <c r="W7139" s="12">
        <v>0.14000000000000001</v>
      </c>
      <c r="X7139" s="10">
        <f>Y7139/1000000000000</f>
        <v>0.14730801600000001</v>
      </c>
      <c r="Y7139" s="15">
        <f>[1]!Table_1[[#This Row],[주가]]*[1]!Table_1[[#This Row],[기말주식수]]</f>
        <v>147308016000</v>
      </c>
      <c r="Z7139" s="14">
        <f>AA7139/10</f>
        <v>0.67146290291264588</v>
      </c>
      <c r="AA7139" s="15">
        <f>[1]!Table_1[[#This Row],[시가총액]]/[1]!Table_1[[#This Row],[당기순이익(세후영업이익)]]</f>
        <v>6.714629029126459</v>
      </c>
      <c r="AB7139" s="12">
        <v>12282324000</v>
      </c>
    </row>
    <row r="7140" spans="1:28" ht="19.2">
      <c r="A7140" s="10">
        <v>7139</v>
      </c>
      <c r="B7140" s="10">
        <v>214370</v>
      </c>
      <c r="C7140" s="11" t="s">
        <v>1196</v>
      </c>
      <c r="D7140" s="11" t="s">
        <v>20</v>
      </c>
      <c r="E7140" s="10">
        <v>2019</v>
      </c>
      <c r="F7140" s="10">
        <v>97.534999999999997</v>
      </c>
      <c r="G7140" s="14">
        <f>([1]!Table_1[[#This Row],[총자산]]-[1]!Table_1[[#This Row],[장부가치 자기자본]]+[1]!Table_1[[#This Row],[시가총액]])/[1]!Table_1[[#This Row],[총자산]]</f>
        <v>0.63173237469531984</v>
      </c>
      <c r="H7140" s="14">
        <f>I7140/100000000000</f>
        <v>0.35375014087000001</v>
      </c>
      <c r="I7140" s="10">
        <v>35375014087</v>
      </c>
      <c r="J7140" s="10">
        <v>5.9</v>
      </c>
      <c r="K7140" s="10">
        <f>L7140/1000000000000</f>
        <v>6.4698623361999996E-2</v>
      </c>
      <c r="L7140" s="10">
        <v>64698623362</v>
      </c>
      <c r="M7140" s="10">
        <v>7.83</v>
      </c>
      <c r="N7140" s="10">
        <v>1</v>
      </c>
      <c r="O7140" s="14">
        <f>IF([1]!Table_1[[#This Row],[연도]]=2016,1,0)</f>
        <v>0</v>
      </c>
      <c r="P7140" s="14">
        <f>IF([1]!Table_1[[#This Row],[연도]]=2017,1,0)</f>
        <v>0</v>
      </c>
      <c r="Q7140" s="14">
        <f>IF([1]!Table_1[[#This Row],[연도]]=2018,1,0)</f>
        <v>0</v>
      </c>
      <c r="R7140" s="14">
        <f>IF([1]!Table_1[[#This Row],[연도]]=2019,1,0)</f>
        <v>1</v>
      </c>
      <c r="S7140" s="14">
        <f>IF([1]!Table_1[[#This Row],[연도]]=2020,1,0)</f>
        <v>0</v>
      </c>
      <c r="T7140" s="14">
        <f>IF([1]!Table_1[[#This Row],[연도]]=2021,1,0)</f>
        <v>0</v>
      </c>
      <c r="U7140" s="14">
        <f>IF([1]!Table_1[[#This Row],[연도]]=2022,1,0)</f>
        <v>0</v>
      </c>
      <c r="V7140" s="14">
        <f>IF([1]!Table_1[[#This Row],[연도]]=2023,1,0)</f>
        <v>0</v>
      </c>
      <c r="W7140" s="10">
        <v>0.3</v>
      </c>
      <c r="X7140" s="10">
        <f>Y7140/1000000000000</f>
        <v>0.13149432</v>
      </c>
      <c r="Y7140" s="14">
        <f>[1]!Table_1[[#This Row],[주가]]*[1]!Table_1[[#This Row],[기말주식수]]</f>
        <v>131494320000</v>
      </c>
      <c r="Z7140" s="14">
        <f>AA7140/10</f>
        <v>0.37171524420204538</v>
      </c>
      <c r="AA7140" s="14">
        <f>[1]!Table_1[[#This Row],[시가총액]]/[1]!Table_1[[#This Row],[당기순이익(세후영업이익)]]</f>
        <v>3.7171524420204536</v>
      </c>
      <c r="AB7140" s="10">
        <v>27876595600</v>
      </c>
    </row>
    <row r="7141" spans="1:28" ht="19.2">
      <c r="A7141" s="12">
        <v>7140</v>
      </c>
      <c r="B7141" s="12">
        <v>214370</v>
      </c>
      <c r="C7141" s="13" t="s">
        <v>1196</v>
      </c>
      <c r="D7141" s="13" t="s">
        <v>20</v>
      </c>
      <c r="E7141" s="12">
        <v>2020</v>
      </c>
      <c r="F7141" s="12">
        <v>62.360999999999997</v>
      </c>
      <c r="G7141" s="15">
        <f>([1]!Table_1[[#This Row],[총자산]]-[1]!Table_1[[#This Row],[장부가치 자기자본]]+[1]!Table_1[[#This Row],[시가총액]])/[1]!Table_1[[#This Row],[총자산]]</f>
        <v>0.76362943239048753</v>
      </c>
      <c r="H7141" s="14">
        <f>I7141/100000000000</f>
        <v>0.31977802907000002</v>
      </c>
      <c r="I7141" s="12">
        <v>31977802907</v>
      </c>
      <c r="J7141" s="12">
        <v>-6.6</v>
      </c>
      <c r="K7141" s="10">
        <f>L7141/1000000000000</f>
        <v>6.0295113423999999E-2</v>
      </c>
      <c r="L7141" s="12">
        <v>60295113424</v>
      </c>
      <c r="M7141" s="12">
        <v>8.82</v>
      </c>
      <c r="N7141" s="12">
        <v>2</v>
      </c>
      <c r="O7141" s="15">
        <f>IF([1]!Table_1[[#This Row],[연도]]=2016,1,0)</f>
        <v>0</v>
      </c>
      <c r="P7141" s="15">
        <f>IF([1]!Table_1[[#This Row],[연도]]=2017,1,0)</f>
        <v>0</v>
      </c>
      <c r="Q7141" s="15">
        <f>IF([1]!Table_1[[#This Row],[연도]]=2018,1,0)</f>
        <v>0</v>
      </c>
      <c r="R7141" s="15">
        <f>IF([1]!Table_1[[#This Row],[연도]]=2019,1,0)</f>
        <v>0</v>
      </c>
      <c r="S7141" s="15">
        <f>IF([1]!Table_1[[#This Row],[연도]]=2020,1,0)</f>
        <v>1</v>
      </c>
      <c r="T7141" s="15">
        <f>IF([1]!Table_1[[#This Row],[연도]]=2021,1,0)</f>
        <v>0</v>
      </c>
      <c r="U7141" s="15">
        <f>IF([1]!Table_1[[#This Row],[연도]]=2022,1,0)</f>
        <v>0</v>
      </c>
      <c r="V7141" s="15">
        <f>IF([1]!Table_1[[#This Row],[연도]]=2023,1,0)</f>
        <v>0</v>
      </c>
      <c r="W7141" s="12">
        <v>0.2</v>
      </c>
      <c r="X7141" s="10">
        <f>Y7141/1000000000000</f>
        <v>0.15405462</v>
      </c>
      <c r="Y7141" s="15">
        <f>[1]!Table_1[[#This Row],[주가]]*[1]!Table_1[[#This Row],[기말주식수]]</f>
        <v>154054620000</v>
      </c>
      <c r="Z7141" s="14">
        <f>AA7141/10</f>
        <v>0.48175486117051891</v>
      </c>
      <c r="AA7141" s="15">
        <f>[1]!Table_1[[#This Row],[시가총액]]/[1]!Table_1[[#This Row],[당기순이익(세후영업이익)]]</f>
        <v>4.8175486117051891</v>
      </c>
      <c r="AB7141" s="12">
        <v>19611854000</v>
      </c>
    </row>
    <row r="7142" spans="1:28" ht="19.2">
      <c r="A7142" s="10">
        <v>7141</v>
      </c>
      <c r="B7142" s="10">
        <v>214370</v>
      </c>
      <c r="C7142" s="11" t="s">
        <v>1196</v>
      </c>
      <c r="D7142" s="11" t="s">
        <v>20</v>
      </c>
      <c r="E7142" s="10">
        <v>2021</v>
      </c>
      <c r="F7142" s="10">
        <v>89.555000000000007</v>
      </c>
      <c r="G7142" s="14">
        <f>([1]!Table_1[[#This Row],[총자산]]-[1]!Table_1[[#This Row],[장부가치 자기자본]]+[1]!Table_1[[#This Row],[시가총액]])/[1]!Table_1[[#This Row],[총자산]]</f>
        <v>0.70491916438259372</v>
      </c>
      <c r="H7142" s="14">
        <f>I7142/100000000000</f>
        <v>0.28204290923999997</v>
      </c>
      <c r="I7142" s="10">
        <v>28204290924</v>
      </c>
      <c r="J7142" s="10">
        <v>4.71</v>
      </c>
      <c r="K7142" s="10">
        <f>L7142/1000000000000</f>
        <v>5.9087882661999998E-2</v>
      </c>
      <c r="L7142" s="10">
        <v>59087882662</v>
      </c>
      <c r="M7142" s="10">
        <v>6.32</v>
      </c>
      <c r="N7142" s="10">
        <v>2</v>
      </c>
      <c r="O7142" s="14">
        <f>IF([1]!Table_1[[#This Row],[연도]]=2016,1,0)</f>
        <v>0</v>
      </c>
      <c r="P7142" s="14">
        <f>IF([1]!Table_1[[#This Row],[연도]]=2017,1,0)</f>
        <v>0</v>
      </c>
      <c r="Q7142" s="14">
        <f>IF([1]!Table_1[[#This Row],[연도]]=2018,1,0)</f>
        <v>0</v>
      </c>
      <c r="R7142" s="14">
        <f>IF([1]!Table_1[[#This Row],[연도]]=2019,1,0)</f>
        <v>0</v>
      </c>
      <c r="S7142" s="14">
        <f>IF([1]!Table_1[[#This Row],[연도]]=2020,1,0)</f>
        <v>0</v>
      </c>
      <c r="T7142" s="14">
        <f>IF([1]!Table_1[[#This Row],[연도]]=2021,1,0)</f>
        <v>1</v>
      </c>
      <c r="U7142" s="14">
        <f>IF([1]!Table_1[[#This Row],[연도]]=2022,1,0)</f>
        <v>0</v>
      </c>
      <c r="V7142" s="14">
        <f>IF([1]!Table_1[[#This Row],[연도]]=2023,1,0)</f>
        <v>0</v>
      </c>
      <c r="W7142" s="10">
        <v>0.3</v>
      </c>
      <c r="X7142" s="10">
        <f>Y7142/1000000000000</f>
        <v>0.14288190000000001</v>
      </c>
      <c r="Y7142" s="14">
        <f>[1]!Table_1[[#This Row],[주가]]*[1]!Table_1[[#This Row],[기말주식수]]</f>
        <v>142881900000</v>
      </c>
      <c r="Z7142" s="14">
        <f>AA7142/10</f>
        <v>0.50659632034364277</v>
      </c>
      <c r="AA7142" s="14">
        <f>[1]!Table_1[[#This Row],[시가총액]]/[1]!Table_1[[#This Row],[당기순이익(세후영업이익)]]</f>
        <v>5.0659632034364277</v>
      </c>
      <c r="AB7142" s="10">
        <v>22553632100</v>
      </c>
    </row>
    <row r="7143" spans="1:28" ht="19.2">
      <c r="A7143" s="12">
        <v>7142</v>
      </c>
      <c r="B7143" s="12">
        <v>214370</v>
      </c>
      <c r="C7143" s="13" t="s">
        <v>1196</v>
      </c>
      <c r="D7143" s="13" t="s">
        <v>20</v>
      </c>
      <c r="E7143" s="12">
        <v>2023</v>
      </c>
      <c r="F7143" s="12">
        <v>78.753</v>
      </c>
      <c r="G7143" s="15">
        <f>([1]!Table_1[[#This Row],[총자산]]-[1]!Table_1[[#This Row],[장부가치 자기자본]]+[1]!Table_1[[#This Row],[시가총액]])/[1]!Table_1[[#This Row],[총자산]]</f>
        <v>6.0545059951388316</v>
      </c>
      <c r="H7143" s="14">
        <f>I7143/100000000000</f>
        <v>0.40377972813000002</v>
      </c>
      <c r="I7143" s="12">
        <v>40377972813</v>
      </c>
      <c r="J7143" s="12">
        <v>5.64</v>
      </c>
      <c r="K7143" s="10">
        <f>L7143/1000000000000</f>
        <v>7.9209511674999997E-2</v>
      </c>
      <c r="L7143" s="12">
        <v>79209511675</v>
      </c>
      <c r="M7143" s="12">
        <v>2.91</v>
      </c>
      <c r="N7143" s="12">
        <v>2</v>
      </c>
      <c r="O7143" s="15">
        <f>IF([1]!Table_1[[#This Row],[연도]]=2016,1,0)</f>
        <v>0</v>
      </c>
      <c r="P7143" s="15">
        <f>IF([1]!Table_1[[#This Row],[연도]]=2017,1,0)</f>
        <v>0</v>
      </c>
      <c r="Q7143" s="15">
        <f>IF([1]!Table_1[[#This Row],[연도]]=2018,1,0)</f>
        <v>0</v>
      </c>
      <c r="R7143" s="15">
        <f>IF([1]!Table_1[[#This Row],[연도]]=2019,1,0)</f>
        <v>0</v>
      </c>
      <c r="S7143" s="15">
        <f>IF([1]!Table_1[[#This Row],[연도]]=2020,1,0)</f>
        <v>0</v>
      </c>
      <c r="T7143" s="15">
        <f>IF([1]!Table_1[[#This Row],[연도]]=2021,1,0)</f>
        <v>0</v>
      </c>
      <c r="U7143" s="15">
        <f>IF([1]!Table_1[[#This Row],[연도]]=2022,1,0)</f>
        <v>0</v>
      </c>
      <c r="V7143" s="15">
        <f>IF([1]!Table_1[[#This Row],[연도]]=2023,1,0)</f>
        <v>1</v>
      </c>
      <c r="W7143" s="12">
        <v>0.41</v>
      </c>
      <c r="X7143" s="10">
        <f>Y7143/1000000000000</f>
        <v>1.4771624999999999</v>
      </c>
      <c r="Y7143" s="15">
        <f>[1]!Table_1[[#This Row],[주가]]*[1]!Table_1[[#This Row],[기말주식수]]</f>
        <v>1477162500000</v>
      </c>
      <c r="Z7143" s="14">
        <f>AA7143/10</f>
        <v>3.6583374476006782</v>
      </c>
      <c r="AA7143" s="15">
        <f>[1]!Table_1[[#This Row],[시가총액]]/[1]!Table_1[[#This Row],[당기순이익(세후영업이익)]]</f>
        <v>36.583374476006782</v>
      </c>
      <c r="AB7143" s="12">
        <v>31445910400</v>
      </c>
    </row>
    <row r="7144" spans="1:28" ht="19.2">
      <c r="A7144" s="10">
        <v>7143</v>
      </c>
      <c r="B7144" s="10">
        <v>214390</v>
      </c>
      <c r="C7144" s="11" t="s">
        <v>1197</v>
      </c>
      <c r="D7144" s="11" t="s">
        <v>6</v>
      </c>
      <c r="E7144" s="10">
        <v>2016</v>
      </c>
      <c r="F7144" s="10">
        <v>37.631</v>
      </c>
      <c r="G7144" s="14">
        <f>([1]!Table_1[[#This Row],[총자산]]-[1]!Table_1[[#This Row],[장부가치 자기자본]]+[1]!Table_1[[#This Row],[시가총액]])/[1]!Table_1[[#This Row],[총자산]]</f>
        <v>1.5660864930021512</v>
      </c>
      <c r="H7144" s="14">
        <f>I7144/100000000000</f>
        <v>0.15594226584000001</v>
      </c>
      <c r="I7144" s="10">
        <v>15594226584</v>
      </c>
      <c r="J7144" s="10">
        <v>4.22</v>
      </c>
      <c r="K7144" s="10">
        <f>L7144/1000000000000</f>
        <v>0.186726169857</v>
      </c>
      <c r="L7144" s="10">
        <v>186726169857</v>
      </c>
      <c r="M7144" s="10">
        <v>4.28</v>
      </c>
      <c r="N7144" s="10">
        <v>1</v>
      </c>
      <c r="O7144" s="14">
        <f>IF([1]!Table_1[[#This Row],[연도]]=2016,1,0)</f>
        <v>1</v>
      </c>
      <c r="P7144" s="14">
        <f>IF([1]!Table_1[[#This Row],[연도]]=2017,1,0)</f>
        <v>0</v>
      </c>
      <c r="Q7144" s="14">
        <f>IF([1]!Table_1[[#This Row],[연도]]=2018,1,0)</f>
        <v>0</v>
      </c>
      <c r="R7144" s="14">
        <f>IF([1]!Table_1[[#This Row],[연도]]=2019,1,0)</f>
        <v>0</v>
      </c>
      <c r="S7144" s="14">
        <f>IF([1]!Table_1[[#This Row],[연도]]=2020,1,0)</f>
        <v>0</v>
      </c>
      <c r="T7144" s="14">
        <f>IF([1]!Table_1[[#This Row],[연도]]=2021,1,0)</f>
        <v>0</v>
      </c>
      <c r="U7144" s="14">
        <f>IF([1]!Table_1[[#This Row],[연도]]=2022,1,0)</f>
        <v>0</v>
      </c>
      <c r="V7144" s="14">
        <f>IF([1]!Table_1[[#This Row],[연도]]=2023,1,0)</f>
        <v>0</v>
      </c>
      <c r="W7144" s="10">
        <v>0.49</v>
      </c>
      <c r="X7144" s="10">
        <f>Y7144/1000000000000</f>
        <v>0.24473452581999999</v>
      </c>
      <c r="Y7144" s="14">
        <f>[1]!Table_1[[#This Row],[주가]]*[1]!Table_1[[#This Row],[기말주식수]]</f>
        <v>244734525820</v>
      </c>
      <c r="Z7144" s="14">
        <f>AA7144/10</f>
        <v>1.5693918803969586</v>
      </c>
      <c r="AA7144" s="14">
        <f>[1]!Table_1[[#This Row],[시가총액]]/[1]!Table_1[[#This Row],[당기순이익(세후영업이익)]]</f>
        <v>15.693918803969586</v>
      </c>
      <c r="AB7144" s="10">
        <v>4781372000</v>
      </c>
    </row>
    <row r="7145" spans="1:28" ht="19.2">
      <c r="A7145" s="12">
        <v>7144</v>
      </c>
      <c r="B7145" s="12">
        <v>214390</v>
      </c>
      <c r="C7145" s="13" t="s">
        <v>1197</v>
      </c>
      <c r="D7145" s="13" t="s">
        <v>6</v>
      </c>
      <c r="E7145" s="12">
        <v>2017</v>
      </c>
      <c r="F7145" s="12">
        <v>33.271999999999998</v>
      </c>
      <c r="G7145" s="15">
        <f>([1]!Table_1[[#This Row],[총자산]]-[1]!Table_1[[#This Row],[장부가치 자기자본]]+[1]!Table_1[[#This Row],[시가총액]])/[1]!Table_1[[#This Row],[총자산]]</f>
        <v>1.3840133522639551</v>
      </c>
      <c r="H7145" s="14">
        <f>I7145/100000000000</f>
        <v>0.24586649142</v>
      </c>
      <c r="I7145" s="12">
        <v>24586649142</v>
      </c>
      <c r="J7145" s="12">
        <v>0.56000000000000005</v>
      </c>
      <c r="K7145" s="10">
        <f>L7145/1000000000000</f>
        <v>0.19166137445100001</v>
      </c>
      <c r="L7145" s="12">
        <v>191661374451</v>
      </c>
      <c r="M7145" s="12">
        <v>3.14</v>
      </c>
      <c r="N7145" s="12">
        <v>1</v>
      </c>
      <c r="O7145" s="15">
        <f>IF([1]!Table_1[[#This Row],[연도]]=2016,1,0)</f>
        <v>0</v>
      </c>
      <c r="P7145" s="15">
        <f>IF([1]!Table_1[[#This Row],[연도]]=2017,1,0)</f>
        <v>1</v>
      </c>
      <c r="Q7145" s="15">
        <f>IF([1]!Table_1[[#This Row],[연도]]=2018,1,0)</f>
        <v>0</v>
      </c>
      <c r="R7145" s="15">
        <f>IF([1]!Table_1[[#This Row],[연도]]=2019,1,0)</f>
        <v>0</v>
      </c>
      <c r="S7145" s="15">
        <f>IF([1]!Table_1[[#This Row],[연도]]=2020,1,0)</f>
        <v>0</v>
      </c>
      <c r="T7145" s="15">
        <f>IF([1]!Table_1[[#This Row],[연도]]=2021,1,0)</f>
        <v>0</v>
      </c>
      <c r="U7145" s="15">
        <f>IF([1]!Table_1[[#This Row],[연도]]=2022,1,0)</f>
        <v>0</v>
      </c>
      <c r="V7145" s="15">
        <f>IF([1]!Table_1[[#This Row],[연도]]=2023,1,0)</f>
        <v>0</v>
      </c>
      <c r="W7145" s="12">
        <v>0.25</v>
      </c>
      <c r="X7145" s="10">
        <f>Y7145/1000000000000</f>
        <v>0.2201821806</v>
      </c>
      <c r="Y7145" s="15">
        <f>[1]!Table_1[[#This Row],[주가]]*[1]!Table_1[[#This Row],[기말주식수]]</f>
        <v>220182180600</v>
      </c>
      <c r="Z7145" s="14">
        <f>AA7145/10</f>
        <v>0.89553553771536554</v>
      </c>
      <c r="AA7145" s="15">
        <f>[1]!Table_1[[#This Row],[시가총액]]/[1]!Table_1[[#This Row],[당기순이익(세후영업이익)]]</f>
        <v>8.9553553771536549</v>
      </c>
      <c r="AB7145" s="12">
        <v>5976715000</v>
      </c>
    </row>
    <row r="7146" spans="1:28" ht="19.2">
      <c r="A7146" s="10">
        <v>7145</v>
      </c>
      <c r="B7146" s="10">
        <v>214390</v>
      </c>
      <c r="C7146" s="11" t="s">
        <v>1197</v>
      </c>
      <c r="D7146" s="11" t="s">
        <v>6</v>
      </c>
      <c r="E7146" s="10">
        <v>2018</v>
      </c>
      <c r="F7146" s="10">
        <v>36.454000000000001</v>
      </c>
      <c r="G7146" s="14">
        <f>([1]!Table_1[[#This Row],[총자산]]-[1]!Table_1[[#This Row],[장부가치 자기자본]]+[1]!Table_1[[#This Row],[시가총액]])/[1]!Table_1[[#This Row],[총자산]]</f>
        <v>1.1390434959529387</v>
      </c>
      <c r="H7146" s="14">
        <f>I7146/100000000000</f>
        <v>0.17266574829</v>
      </c>
      <c r="I7146" s="10">
        <v>17266574829</v>
      </c>
      <c r="J7146" s="10">
        <v>8.18</v>
      </c>
      <c r="K7146" s="10">
        <f>L7146/1000000000000</f>
        <v>0.20134359554199999</v>
      </c>
      <c r="L7146" s="10">
        <v>201343595542</v>
      </c>
      <c r="M7146" s="10">
        <v>3.04</v>
      </c>
      <c r="N7146" s="10">
        <v>1</v>
      </c>
      <c r="O7146" s="14">
        <f>IF([1]!Table_1[[#This Row],[연도]]=2016,1,0)</f>
        <v>0</v>
      </c>
      <c r="P7146" s="14">
        <f>IF([1]!Table_1[[#This Row],[연도]]=2017,1,0)</f>
        <v>0</v>
      </c>
      <c r="Q7146" s="14">
        <f>IF([1]!Table_1[[#This Row],[연도]]=2018,1,0)</f>
        <v>1</v>
      </c>
      <c r="R7146" s="14">
        <f>IF([1]!Table_1[[#This Row],[연도]]=2019,1,0)</f>
        <v>0</v>
      </c>
      <c r="S7146" s="14">
        <f>IF([1]!Table_1[[#This Row],[연도]]=2020,1,0)</f>
        <v>0</v>
      </c>
      <c r="T7146" s="14">
        <f>IF([1]!Table_1[[#This Row],[연도]]=2021,1,0)</f>
        <v>0</v>
      </c>
      <c r="U7146" s="14">
        <f>IF([1]!Table_1[[#This Row],[연도]]=2022,1,0)</f>
        <v>0</v>
      </c>
      <c r="V7146" s="14">
        <f>IF([1]!Table_1[[#This Row],[연도]]=2023,1,0)</f>
        <v>0</v>
      </c>
      <c r="W7146" s="10">
        <v>0.19</v>
      </c>
      <c r="X7146" s="10">
        <f>Y7146/1000000000000</f>
        <v>0.17982740091999999</v>
      </c>
      <c r="Y7146" s="14">
        <f>[1]!Table_1[[#This Row],[주가]]*[1]!Table_1[[#This Row],[기말주식수]]</f>
        <v>179827400920</v>
      </c>
      <c r="Z7146" s="14">
        <f>AA7146/10</f>
        <v>1.0414769732904507</v>
      </c>
      <c r="AA7146" s="14">
        <f>[1]!Table_1[[#This Row],[시가총액]]/[1]!Table_1[[#This Row],[당기순이익(세후영업이익)]]</f>
        <v>10.414769732904507</v>
      </c>
      <c r="AB7146" s="10">
        <v>4781372000</v>
      </c>
    </row>
    <row r="7147" spans="1:28" ht="19.2">
      <c r="A7147" s="12">
        <v>7146</v>
      </c>
      <c r="B7147" s="12">
        <v>214390</v>
      </c>
      <c r="C7147" s="13" t="s">
        <v>1197</v>
      </c>
      <c r="D7147" s="13" t="s">
        <v>6</v>
      </c>
      <c r="E7147" s="12">
        <v>2019</v>
      </c>
      <c r="F7147" s="12">
        <v>45.234999999999999</v>
      </c>
      <c r="G7147" s="15">
        <f>([1]!Table_1[[#This Row],[총자산]]-[1]!Table_1[[#This Row],[장부가치 자기자본]]+[1]!Table_1[[#This Row],[시가총액]])/[1]!Table_1[[#This Row],[총자산]]</f>
        <v>0.98207011912274</v>
      </c>
      <c r="H7147" s="14">
        <f>I7147/100000000000</f>
        <v>6.1940726420000002E-2</v>
      </c>
      <c r="I7147" s="12">
        <v>6194072642</v>
      </c>
      <c r="J7147" s="12">
        <v>7.31</v>
      </c>
      <c r="K7147" s="10">
        <f>L7147/1000000000000</f>
        <v>0.19170618911100001</v>
      </c>
      <c r="L7147" s="12">
        <v>191706189111</v>
      </c>
      <c r="M7147" s="12">
        <v>4.38</v>
      </c>
      <c r="N7147" s="12">
        <v>1</v>
      </c>
      <c r="O7147" s="15">
        <f>IF([1]!Table_1[[#This Row],[연도]]=2016,1,0)</f>
        <v>0</v>
      </c>
      <c r="P7147" s="15">
        <f>IF([1]!Table_1[[#This Row],[연도]]=2017,1,0)</f>
        <v>0</v>
      </c>
      <c r="Q7147" s="15">
        <f>IF([1]!Table_1[[#This Row],[연도]]=2018,1,0)</f>
        <v>0</v>
      </c>
      <c r="R7147" s="15">
        <f>IF([1]!Table_1[[#This Row],[연도]]=2019,1,0)</f>
        <v>1</v>
      </c>
      <c r="S7147" s="15">
        <f>IF([1]!Table_1[[#This Row],[연도]]=2020,1,0)</f>
        <v>0</v>
      </c>
      <c r="T7147" s="15">
        <f>IF([1]!Table_1[[#This Row],[연도]]=2021,1,0)</f>
        <v>0</v>
      </c>
      <c r="U7147" s="15">
        <f>IF([1]!Table_1[[#This Row],[연도]]=2022,1,0)</f>
        <v>0</v>
      </c>
      <c r="V7147" s="15">
        <f>IF([1]!Table_1[[#This Row],[연도]]=2023,1,0)</f>
        <v>0</v>
      </c>
      <c r="W7147" s="12">
        <v>0.21</v>
      </c>
      <c r="X7147" s="10">
        <f>Y7147/1000000000000</f>
        <v>0.14489947846000001</v>
      </c>
      <c r="Y7147" s="15">
        <f>[1]!Table_1[[#This Row],[주가]]*[1]!Table_1[[#This Row],[기말주식수]]</f>
        <v>144899478460</v>
      </c>
      <c r="Z7147" s="14">
        <f>AA7147/10</f>
        <v>2.3393248163975922</v>
      </c>
      <c r="AA7147" s="15">
        <f>[1]!Table_1[[#This Row],[시가총액]]/[1]!Table_1[[#This Row],[당기순이익(세후영업이익)]]</f>
        <v>23.393248163975922</v>
      </c>
      <c r="AB7147" s="12">
        <v>2390686000</v>
      </c>
    </row>
    <row r="7148" spans="1:28" ht="19.2">
      <c r="A7148" s="10">
        <v>7147</v>
      </c>
      <c r="B7148" s="10">
        <v>214390</v>
      </c>
      <c r="C7148" s="11" t="s">
        <v>1197</v>
      </c>
      <c r="D7148" s="11" t="s">
        <v>6</v>
      </c>
      <c r="E7148" s="10">
        <v>2020</v>
      </c>
      <c r="F7148" s="10">
        <v>25.422000000000001</v>
      </c>
      <c r="G7148" s="14">
        <f>([1]!Table_1[[#This Row],[총자산]]-[1]!Table_1[[#This Row],[장부가치 자기자본]]+[1]!Table_1[[#This Row],[시가총액]])/[1]!Table_1[[#This Row],[총자산]]</f>
        <v>1.5164197506757986</v>
      </c>
      <c r="H7148" s="14">
        <f>I7148/100000000000</f>
        <v>8.6614324389999997E-2</v>
      </c>
      <c r="I7148" s="10">
        <v>8661432439</v>
      </c>
      <c r="J7148" s="10">
        <v>6.49</v>
      </c>
      <c r="K7148" s="10">
        <f>L7148/1000000000000</f>
        <v>0.21528509514399999</v>
      </c>
      <c r="L7148" s="10">
        <v>215285095144</v>
      </c>
      <c r="M7148" s="10">
        <v>3.89</v>
      </c>
      <c r="N7148" s="10">
        <v>1</v>
      </c>
      <c r="O7148" s="14">
        <f>IF([1]!Table_1[[#This Row],[연도]]=2016,1,0)</f>
        <v>0</v>
      </c>
      <c r="P7148" s="14">
        <f>IF([1]!Table_1[[#This Row],[연도]]=2017,1,0)</f>
        <v>0</v>
      </c>
      <c r="Q7148" s="14">
        <f>IF([1]!Table_1[[#This Row],[연도]]=2018,1,0)</f>
        <v>0</v>
      </c>
      <c r="R7148" s="14">
        <f>IF([1]!Table_1[[#This Row],[연도]]=2019,1,0)</f>
        <v>0</v>
      </c>
      <c r="S7148" s="14">
        <f>IF([1]!Table_1[[#This Row],[연도]]=2020,1,0)</f>
        <v>1</v>
      </c>
      <c r="T7148" s="14">
        <f>IF([1]!Table_1[[#This Row],[연도]]=2021,1,0)</f>
        <v>0</v>
      </c>
      <c r="U7148" s="14">
        <f>IF([1]!Table_1[[#This Row],[연도]]=2022,1,0)</f>
        <v>0</v>
      </c>
      <c r="V7148" s="14">
        <f>IF([1]!Table_1[[#This Row],[연도]]=2023,1,0)</f>
        <v>0</v>
      </c>
      <c r="W7148" s="10">
        <v>0.11</v>
      </c>
      <c r="X7148" s="10">
        <f>Y7148/1000000000000</f>
        <v>0.28683450628000001</v>
      </c>
      <c r="Y7148" s="14">
        <f>[1]!Table_1[[#This Row],[주가]]*[1]!Table_1[[#This Row],[기말주식수]]</f>
        <v>286834506280</v>
      </c>
      <c r="Z7148" s="14">
        <f>AA7148/10</f>
        <v>3.3116289747694005</v>
      </c>
      <c r="AA7148" s="14">
        <f>[1]!Table_1[[#This Row],[시가총액]]/[1]!Table_1[[#This Row],[당기순이익(세후영업이익)]]</f>
        <v>33.116289747694005</v>
      </c>
      <c r="AB7148" s="10">
        <v>2390686000</v>
      </c>
    </row>
    <row r="7149" spans="1:28" ht="19.2">
      <c r="A7149" s="12">
        <v>7148</v>
      </c>
      <c r="B7149" s="12">
        <v>214390</v>
      </c>
      <c r="C7149" s="13" t="s">
        <v>1197</v>
      </c>
      <c r="D7149" s="13" t="s">
        <v>6</v>
      </c>
      <c r="E7149" s="12">
        <v>2021</v>
      </c>
      <c r="F7149" s="12">
        <v>-15.949</v>
      </c>
      <c r="G7149" s="15">
        <f>([1]!Table_1[[#This Row],[총자산]]-[1]!Table_1[[#This Row],[장부가치 자기자본]]+[1]!Table_1[[#This Row],[시가총액]])/[1]!Table_1[[#This Row],[총자산]]</f>
        <v>1.1810306411033777</v>
      </c>
      <c r="H7149" s="14">
        <f>I7149/100000000000</f>
        <v>-6.6248441000000005E-2</v>
      </c>
      <c r="I7149" s="12">
        <v>-6624844100</v>
      </c>
      <c r="J7149" s="12">
        <v>-6.42</v>
      </c>
      <c r="K7149" s="10">
        <f>L7149/1000000000000</f>
        <v>0.170659645035</v>
      </c>
      <c r="L7149" s="12">
        <v>170659645035</v>
      </c>
      <c r="M7149" s="12">
        <v>6.27</v>
      </c>
      <c r="N7149" s="12">
        <v>1</v>
      </c>
      <c r="O7149" s="15">
        <f>IF([1]!Table_1[[#This Row],[연도]]=2016,1,0)</f>
        <v>0</v>
      </c>
      <c r="P7149" s="15">
        <f>IF([1]!Table_1[[#This Row],[연도]]=2017,1,0)</f>
        <v>0</v>
      </c>
      <c r="Q7149" s="15">
        <f>IF([1]!Table_1[[#This Row],[연도]]=2018,1,0)</f>
        <v>0</v>
      </c>
      <c r="R7149" s="15">
        <f>IF([1]!Table_1[[#This Row],[연도]]=2019,1,0)</f>
        <v>0</v>
      </c>
      <c r="S7149" s="15">
        <f>IF([1]!Table_1[[#This Row],[연도]]=2020,1,0)</f>
        <v>0</v>
      </c>
      <c r="T7149" s="15">
        <f>IF([1]!Table_1[[#This Row],[연도]]=2021,1,0)</f>
        <v>1</v>
      </c>
      <c r="U7149" s="15">
        <f>IF([1]!Table_1[[#This Row],[연도]]=2022,1,0)</f>
        <v>0</v>
      </c>
      <c r="V7149" s="15">
        <f>IF([1]!Table_1[[#This Row],[연도]]=2023,1,0)</f>
        <v>0</v>
      </c>
      <c r="W7149" s="12">
        <v>0.12</v>
      </c>
      <c r="X7149" s="10">
        <f>Y7149/1000000000000</f>
        <v>0.18860121854</v>
      </c>
      <c r="Y7149" s="15">
        <f>[1]!Table_1[[#This Row],[주가]]*[1]!Table_1[[#This Row],[기말주식수]]</f>
        <v>188601218540</v>
      </c>
      <c r="Z7149" s="14">
        <f>AA7149/10</f>
        <v>-2.8468778388309546</v>
      </c>
      <c r="AA7149" s="15">
        <f>[1]!Table_1[[#This Row],[시가총액]]/[1]!Table_1[[#This Row],[당기순이익(세후영업이익)]]</f>
        <v>-28.468778388309545</v>
      </c>
      <c r="AB7149" s="12">
        <v>1195343000</v>
      </c>
    </row>
    <row r="7150" spans="1:28" ht="19.2">
      <c r="A7150" s="10">
        <v>7149</v>
      </c>
      <c r="B7150" s="10">
        <v>214390</v>
      </c>
      <c r="C7150" s="11" t="s">
        <v>1197</v>
      </c>
      <c r="D7150" s="11" t="s">
        <v>6</v>
      </c>
      <c r="E7150" s="10">
        <v>2022</v>
      </c>
      <c r="F7150" s="10">
        <v>195.637</v>
      </c>
      <c r="G7150" s="14">
        <f>([1]!Table_1[[#This Row],[총자산]]-[1]!Table_1[[#This Row],[장부가치 자기자본]]+[1]!Table_1[[#This Row],[시가총액]])/[1]!Table_1[[#This Row],[총자산]]</f>
        <v>1.1318858887402676</v>
      </c>
      <c r="H7150" s="14">
        <f>I7150/100000000000</f>
        <v>1.3926517960000001E-2</v>
      </c>
      <c r="I7150" s="10">
        <v>1392651796</v>
      </c>
      <c r="J7150" s="10">
        <v>1.5</v>
      </c>
      <c r="K7150" s="10">
        <f>L7150/1000000000000</f>
        <v>0.19626490208799999</v>
      </c>
      <c r="L7150" s="10">
        <v>196264902088</v>
      </c>
      <c r="M7150" s="10">
        <v>4.57</v>
      </c>
      <c r="N7150" s="10">
        <v>1</v>
      </c>
      <c r="O7150" s="14">
        <f>IF([1]!Table_1[[#This Row],[연도]]=2016,1,0)</f>
        <v>0</v>
      </c>
      <c r="P7150" s="14">
        <f>IF([1]!Table_1[[#This Row],[연도]]=2017,1,0)</f>
        <v>0</v>
      </c>
      <c r="Q7150" s="14">
        <f>IF([1]!Table_1[[#This Row],[연도]]=2018,1,0)</f>
        <v>0</v>
      </c>
      <c r="R7150" s="14">
        <f>IF([1]!Table_1[[#This Row],[연도]]=2019,1,0)</f>
        <v>0</v>
      </c>
      <c r="S7150" s="14">
        <f>IF([1]!Table_1[[#This Row],[연도]]=2020,1,0)</f>
        <v>0</v>
      </c>
      <c r="T7150" s="14">
        <f>IF([1]!Table_1[[#This Row],[연도]]=2021,1,0)</f>
        <v>0</v>
      </c>
      <c r="U7150" s="14">
        <f>IF([1]!Table_1[[#This Row],[연도]]=2022,1,0)</f>
        <v>1</v>
      </c>
      <c r="V7150" s="14">
        <f>IF([1]!Table_1[[#This Row],[연도]]=2023,1,0)</f>
        <v>0</v>
      </c>
      <c r="W7150" s="10">
        <v>0.28999999999999998</v>
      </c>
      <c r="X7150" s="10">
        <f>Y7150/1000000000000</f>
        <v>0.17542853868</v>
      </c>
      <c r="Y7150" s="14">
        <f>[1]!Table_1[[#This Row],[주가]]*[1]!Table_1[[#This Row],[기말주식수]]</f>
        <v>175428538680</v>
      </c>
      <c r="Z7150" s="14">
        <f>AA7150/10</f>
        <v>12.596726560355508</v>
      </c>
      <c r="AA7150" s="14">
        <f>[1]!Table_1[[#This Row],[시가총액]]/[1]!Table_1[[#This Row],[당기순이익(세후영업이익)]]</f>
        <v>125.96726560355508</v>
      </c>
      <c r="AB7150" s="10">
        <v>1195343000</v>
      </c>
    </row>
    <row r="7151" spans="1:28" ht="19.2">
      <c r="A7151" s="12">
        <v>7150</v>
      </c>
      <c r="B7151" s="12">
        <v>214390</v>
      </c>
      <c r="C7151" s="13" t="s">
        <v>1197</v>
      </c>
      <c r="D7151" s="13" t="s">
        <v>6</v>
      </c>
      <c r="E7151" s="12">
        <v>2023</v>
      </c>
      <c r="F7151" s="12">
        <v>40.192999999999998</v>
      </c>
      <c r="G7151" s="15">
        <f>([1]!Table_1[[#This Row],[총자산]]-[1]!Table_1[[#This Row],[장부가치 자기자본]]+[1]!Table_1[[#This Row],[시가총액]])/[1]!Table_1[[#This Row],[총자산]]</f>
        <v>1.0105635103071267</v>
      </c>
      <c r="H7151" s="14">
        <f>I7151/100000000000</f>
        <v>5.5447719059999998E-2</v>
      </c>
      <c r="I7151" s="12">
        <v>5544771906</v>
      </c>
      <c r="J7151" s="12">
        <v>10.71</v>
      </c>
      <c r="K7151" s="10">
        <f>L7151/1000000000000</f>
        <v>0.21635748179600001</v>
      </c>
      <c r="L7151" s="12">
        <v>216357481796</v>
      </c>
      <c r="M7151" s="12">
        <v>3.16</v>
      </c>
      <c r="N7151" s="12">
        <v>1</v>
      </c>
      <c r="O7151" s="15">
        <f>IF([1]!Table_1[[#This Row],[연도]]=2016,1,0)</f>
        <v>0</v>
      </c>
      <c r="P7151" s="15">
        <f>IF([1]!Table_1[[#This Row],[연도]]=2017,1,0)</f>
        <v>0</v>
      </c>
      <c r="Q7151" s="15">
        <f>IF([1]!Table_1[[#This Row],[연도]]=2018,1,0)</f>
        <v>0</v>
      </c>
      <c r="R7151" s="15">
        <f>IF([1]!Table_1[[#This Row],[연도]]=2019,1,0)</f>
        <v>0</v>
      </c>
      <c r="S7151" s="15">
        <f>IF([1]!Table_1[[#This Row],[연도]]=2020,1,0)</f>
        <v>0</v>
      </c>
      <c r="T7151" s="15">
        <f>IF([1]!Table_1[[#This Row],[연도]]=2021,1,0)</f>
        <v>0</v>
      </c>
      <c r="U7151" s="15">
        <f>IF([1]!Table_1[[#This Row],[연도]]=2022,1,0)</f>
        <v>0</v>
      </c>
      <c r="V7151" s="15">
        <f>IF([1]!Table_1[[#This Row],[연도]]=2023,1,0)</f>
        <v>1</v>
      </c>
      <c r="W7151" s="12">
        <v>0.23</v>
      </c>
      <c r="X7151" s="10">
        <f>Y7151/1000000000000</f>
        <v>0.14719453701999999</v>
      </c>
      <c r="Y7151" s="15">
        <f>[1]!Table_1[[#This Row],[주가]]*[1]!Table_1[[#This Row],[기말주식수]]</f>
        <v>147194537020</v>
      </c>
      <c r="Z7151" s="14">
        <f>AA7151/10</f>
        <v>2.6546545018510272</v>
      </c>
      <c r="AA7151" s="15">
        <f>[1]!Table_1[[#This Row],[시가총액]]/[1]!Table_1[[#This Row],[당기순이익(세후영업이익)]]</f>
        <v>26.546545018510272</v>
      </c>
      <c r="AB7151" s="12">
        <v>1195343000</v>
      </c>
    </row>
    <row r="7152" spans="1:28" ht="19.2">
      <c r="A7152" s="10">
        <v>7151</v>
      </c>
      <c r="B7152" s="10">
        <v>214420</v>
      </c>
      <c r="C7152" s="11" t="s">
        <v>1198</v>
      </c>
      <c r="D7152" s="11" t="s">
        <v>6</v>
      </c>
      <c r="E7152" s="10">
        <v>2016</v>
      </c>
      <c r="F7152" s="10">
        <v>31.446999999999999</v>
      </c>
      <c r="G7152" s="14">
        <f>([1]!Table_1[[#This Row],[총자산]]-[1]!Table_1[[#This Row],[장부가치 자기자본]]+[1]!Table_1[[#This Row],[시가총액]])/[1]!Table_1[[#This Row],[총자산]]</f>
        <v>2.3774272376372942</v>
      </c>
      <c r="H7152" s="14">
        <f>I7152/100000000000</f>
        <v>0.17639125245000001</v>
      </c>
      <c r="I7152" s="10">
        <v>17639125245</v>
      </c>
      <c r="J7152" s="10">
        <v>16.899999999999999</v>
      </c>
      <c r="K7152" s="10">
        <f>L7152/1000000000000</f>
        <v>0.233120693928</v>
      </c>
      <c r="L7152" s="10">
        <v>233120693928</v>
      </c>
      <c r="M7152" s="10">
        <v>0.25</v>
      </c>
      <c r="N7152" s="10">
        <v>1</v>
      </c>
      <c r="O7152" s="14">
        <f>IF([1]!Table_1[[#This Row],[연도]]=2016,1,0)</f>
        <v>1</v>
      </c>
      <c r="P7152" s="14">
        <f>IF([1]!Table_1[[#This Row],[연도]]=2017,1,0)</f>
        <v>0</v>
      </c>
      <c r="Q7152" s="14">
        <f>IF([1]!Table_1[[#This Row],[연도]]=2018,1,0)</f>
        <v>0</v>
      </c>
      <c r="R7152" s="14">
        <f>IF([1]!Table_1[[#This Row],[연도]]=2019,1,0)</f>
        <v>0</v>
      </c>
      <c r="S7152" s="14">
        <f>IF([1]!Table_1[[#This Row],[연도]]=2020,1,0)</f>
        <v>0</v>
      </c>
      <c r="T7152" s="14">
        <f>IF([1]!Table_1[[#This Row],[연도]]=2021,1,0)</f>
        <v>0</v>
      </c>
      <c r="U7152" s="14">
        <f>IF([1]!Table_1[[#This Row],[연도]]=2022,1,0)</f>
        <v>0</v>
      </c>
      <c r="V7152" s="14">
        <f>IF([1]!Table_1[[#This Row],[연도]]=2023,1,0)</f>
        <v>0</v>
      </c>
      <c r="W7152" s="10">
        <v>1.1399999999999999</v>
      </c>
      <c r="X7152" s="10">
        <f>Y7152/1000000000000</f>
        <v>0.37760184000000002</v>
      </c>
      <c r="Y7152" s="14">
        <f>[1]!Table_1[[#This Row],[주가]]*[1]!Table_1[[#This Row],[기말주식수]]</f>
        <v>377601840000</v>
      </c>
      <c r="Z7152" s="14">
        <f>AA7152/10</f>
        <v>2.1407061560892044</v>
      </c>
      <c r="AA7152" s="14">
        <f>[1]!Table_1[[#This Row],[시가총액]]/[1]!Table_1[[#This Row],[당기순이익(세후영업이익)]]</f>
        <v>21.407061560892046</v>
      </c>
      <c r="AB7152" s="10">
        <v>4056705960</v>
      </c>
    </row>
    <row r="7153" spans="1:28" ht="19.2">
      <c r="A7153" s="12">
        <v>7152</v>
      </c>
      <c r="B7153" s="12">
        <v>214420</v>
      </c>
      <c r="C7153" s="13" t="s">
        <v>1198</v>
      </c>
      <c r="D7153" s="13" t="s">
        <v>6</v>
      </c>
      <c r="E7153" s="12">
        <v>2017</v>
      </c>
      <c r="F7153" s="12">
        <v>-5.2889999999999997</v>
      </c>
      <c r="G7153" s="15">
        <f>([1]!Table_1[[#This Row],[총자산]]-[1]!Table_1[[#This Row],[장부가치 자기자본]]+[1]!Table_1[[#This Row],[시가총액]])/[1]!Table_1[[#This Row],[총자산]]</f>
        <v>1.8994985193342486</v>
      </c>
      <c r="H7153" s="14">
        <f>I7153/100000000000</f>
        <v>-1.9129460359999999E-2</v>
      </c>
      <c r="I7153" s="12">
        <v>-1912946036</v>
      </c>
      <c r="J7153" s="12">
        <v>9.7899999999999991</v>
      </c>
      <c r="K7153" s="10">
        <f>L7153/1000000000000</f>
        <v>0.205732327503</v>
      </c>
      <c r="L7153" s="12">
        <v>205732327503</v>
      </c>
      <c r="M7153" s="12">
        <v>5.01</v>
      </c>
      <c r="N7153" s="12">
        <v>1</v>
      </c>
      <c r="O7153" s="15">
        <f>IF([1]!Table_1[[#This Row],[연도]]=2016,1,0)</f>
        <v>0</v>
      </c>
      <c r="P7153" s="15">
        <f>IF([1]!Table_1[[#This Row],[연도]]=2017,1,0)</f>
        <v>1</v>
      </c>
      <c r="Q7153" s="15">
        <f>IF([1]!Table_1[[#This Row],[연도]]=2018,1,0)</f>
        <v>0</v>
      </c>
      <c r="R7153" s="15">
        <f>IF([1]!Table_1[[#This Row],[연도]]=2019,1,0)</f>
        <v>0</v>
      </c>
      <c r="S7153" s="15">
        <f>IF([1]!Table_1[[#This Row],[연도]]=2020,1,0)</f>
        <v>0</v>
      </c>
      <c r="T7153" s="15">
        <f>IF([1]!Table_1[[#This Row],[연도]]=2021,1,0)</f>
        <v>0</v>
      </c>
      <c r="U7153" s="15">
        <f>IF([1]!Table_1[[#This Row],[연도]]=2022,1,0)</f>
        <v>0</v>
      </c>
      <c r="V7153" s="15">
        <f>IF([1]!Table_1[[#This Row],[연도]]=2023,1,0)</f>
        <v>0</v>
      </c>
      <c r="W7153" s="12">
        <v>1.4</v>
      </c>
      <c r="X7153" s="10">
        <f>Y7153/1000000000000</f>
        <v>0.29377656000000002</v>
      </c>
      <c r="Y7153" s="15">
        <f>[1]!Table_1[[#This Row],[주가]]*[1]!Table_1[[#This Row],[기말주식수]]</f>
        <v>293776560000</v>
      </c>
      <c r="Z7153" s="14">
        <f>AA7153/10</f>
        <v>-15.357284234441414</v>
      </c>
      <c r="AA7153" s="15">
        <f>[1]!Table_1[[#This Row],[시가총액]]/[1]!Table_1[[#This Row],[당기순이익(세후영업이익)]]</f>
        <v>-153.57284234441414</v>
      </c>
      <c r="AB7153" s="12">
        <v>291157450</v>
      </c>
    </row>
    <row r="7154" spans="1:28" ht="19.2">
      <c r="A7154" s="10">
        <v>7153</v>
      </c>
      <c r="B7154" s="10">
        <v>214420</v>
      </c>
      <c r="C7154" s="11" t="s">
        <v>1198</v>
      </c>
      <c r="D7154" s="11" t="s">
        <v>6</v>
      </c>
      <c r="E7154" s="10">
        <v>2018</v>
      </c>
      <c r="F7154" s="10">
        <v>-15.15</v>
      </c>
      <c r="G7154" s="14">
        <f>([1]!Table_1[[#This Row],[총자산]]-[1]!Table_1[[#This Row],[장부가치 자기자본]]+[1]!Table_1[[#This Row],[시가총액]])/[1]!Table_1[[#This Row],[총자산]]</f>
        <v>1.3976642374323707</v>
      </c>
      <c r="H7154" s="14">
        <f>I7154/100000000000</f>
        <v>-5.0363280119999999E-2</v>
      </c>
      <c r="I7154" s="10">
        <v>-5036328012</v>
      </c>
      <c r="J7154" s="10">
        <v>2.2599999999999998</v>
      </c>
      <c r="K7154" s="10">
        <f>L7154/1000000000000</f>
        <v>0.180974832764</v>
      </c>
      <c r="L7154" s="10">
        <v>180974832764</v>
      </c>
      <c r="M7154" s="10">
        <v>5.6</v>
      </c>
      <c r="N7154" s="10">
        <v>1</v>
      </c>
      <c r="O7154" s="14">
        <f>IF([1]!Table_1[[#This Row],[연도]]=2016,1,0)</f>
        <v>0</v>
      </c>
      <c r="P7154" s="14">
        <f>IF([1]!Table_1[[#This Row],[연도]]=2017,1,0)</f>
        <v>0</v>
      </c>
      <c r="Q7154" s="14">
        <f>IF([1]!Table_1[[#This Row],[연도]]=2018,1,0)</f>
        <v>1</v>
      </c>
      <c r="R7154" s="14">
        <f>IF([1]!Table_1[[#This Row],[연도]]=2019,1,0)</f>
        <v>0</v>
      </c>
      <c r="S7154" s="14">
        <f>IF([1]!Table_1[[#This Row],[연도]]=2020,1,0)</f>
        <v>0</v>
      </c>
      <c r="T7154" s="14">
        <f>IF([1]!Table_1[[#This Row],[연도]]=2021,1,0)</f>
        <v>0</v>
      </c>
      <c r="U7154" s="14">
        <f>IF([1]!Table_1[[#This Row],[연도]]=2022,1,0)</f>
        <v>0</v>
      </c>
      <c r="V7154" s="14">
        <f>IF([1]!Table_1[[#This Row],[연도]]=2023,1,0)</f>
        <v>0</v>
      </c>
      <c r="W7154" s="10">
        <v>2.0299999999999998</v>
      </c>
      <c r="X7154" s="10">
        <f>Y7154/1000000000000</f>
        <v>0.18671940000000001</v>
      </c>
      <c r="Y7154" s="14">
        <f>[1]!Table_1[[#This Row],[주가]]*[1]!Table_1[[#This Row],[기말주식수]]</f>
        <v>186719400000</v>
      </c>
      <c r="Z7154" s="14">
        <f>AA7154/10</f>
        <v>-3.7074511341418961</v>
      </c>
      <c r="AA7154" s="14">
        <f>[1]!Table_1[[#This Row],[시가총액]]/[1]!Table_1[[#This Row],[당기순이익(세후영업이익)]]</f>
        <v>-37.074511341418962</v>
      </c>
      <c r="AB7154" s="10">
        <v>1182314900</v>
      </c>
    </row>
    <row r="7155" spans="1:28" ht="19.2">
      <c r="A7155" s="12">
        <v>7154</v>
      </c>
      <c r="B7155" s="12">
        <v>214430</v>
      </c>
      <c r="C7155" s="13" t="s">
        <v>1199</v>
      </c>
      <c r="D7155" s="13" t="s">
        <v>20</v>
      </c>
      <c r="E7155" s="12">
        <v>2016</v>
      </c>
      <c r="F7155" s="12">
        <v>20.454999999999998</v>
      </c>
      <c r="G7155" s="15">
        <f>([1]!Table_1[[#This Row],[총자산]]-[1]!Table_1[[#This Row],[장부가치 자기자본]]+[1]!Table_1[[#This Row],[시가총액]])/[1]!Table_1[[#This Row],[총자산]]</f>
        <v>1.1992921031519383</v>
      </c>
      <c r="H7155" s="14">
        <f>I7155/100000000000</f>
        <v>6.0478424830000002E-2</v>
      </c>
      <c r="I7155" s="12">
        <v>6047842483</v>
      </c>
      <c r="J7155" s="12">
        <v>7.12</v>
      </c>
      <c r="K7155" s="10">
        <f>L7155/1000000000000</f>
        <v>5.1110408559000002E-2</v>
      </c>
      <c r="L7155" s="12">
        <v>51110408559</v>
      </c>
      <c r="M7155" s="12">
        <v>0.92</v>
      </c>
      <c r="N7155" s="12">
        <v>1</v>
      </c>
      <c r="O7155" s="15">
        <f>IF([1]!Table_1[[#This Row],[연도]]=2016,1,0)</f>
        <v>1</v>
      </c>
      <c r="P7155" s="15">
        <f>IF([1]!Table_1[[#This Row],[연도]]=2017,1,0)</f>
        <v>0</v>
      </c>
      <c r="Q7155" s="15">
        <f>IF([1]!Table_1[[#This Row],[연도]]=2018,1,0)</f>
        <v>0</v>
      </c>
      <c r="R7155" s="15">
        <f>IF([1]!Table_1[[#This Row],[연도]]=2019,1,0)</f>
        <v>0</v>
      </c>
      <c r="S7155" s="15">
        <f>IF([1]!Table_1[[#This Row],[연도]]=2020,1,0)</f>
        <v>0</v>
      </c>
      <c r="T7155" s="15">
        <f>IF([1]!Table_1[[#This Row],[연도]]=2021,1,0)</f>
        <v>0</v>
      </c>
      <c r="U7155" s="15">
        <f>IF([1]!Table_1[[#This Row],[연도]]=2022,1,0)</f>
        <v>0</v>
      </c>
      <c r="V7155" s="15">
        <f>IF([1]!Table_1[[#This Row],[연도]]=2023,1,0)</f>
        <v>0</v>
      </c>
      <c r="W7155" s="12">
        <v>0.71</v>
      </c>
      <c r="X7155" s="10">
        <f>Y7155/1000000000000</f>
        <v>7.0737547200000001E-2</v>
      </c>
      <c r="Y7155" s="15">
        <f>[1]!Table_1[[#This Row],[주가]]*[1]!Table_1[[#This Row],[기말주식수]]</f>
        <v>70737547200</v>
      </c>
      <c r="Z7155" s="14">
        <f>AA7155/10</f>
        <v>1.1696327640615238</v>
      </c>
      <c r="AA7155" s="15">
        <f>[1]!Table_1[[#This Row],[시가총액]]/[1]!Table_1[[#This Row],[당기순이익(세후영업이익)]]</f>
        <v>11.696327640615239</v>
      </c>
      <c r="AB7155" s="12">
        <v>1503837000</v>
      </c>
    </row>
    <row r="7156" spans="1:28" ht="19.2">
      <c r="A7156" s="10">
        <v>7155</v>
      </c>
      <c r="B7156" s="10">
        <v>214430</v>
      </c>
      <c r="C7156" s="11" t="s">
        <v>1199</v>
      </c>
      <c r="D7156" s="11" t="s">
        <v>20</v>
      </c>
      <c r="E7156" s="10">
        <v>2017</v>
      </c>
      <c r="F7156" s="10">
        <v>19.675999999999998</v>
      </c>
      <c r="G7156" s="14">
        <f>([1]!Table_1[[#This Row],[총자산]]-[1]!Table_1[[#This Row],[장부가치 자기자본]]+[1]!Table_1[[#This Row],[시가총액]])/[1]!Table_1[[#This Row],[총자산]]</f>
        <v>2.0189618156458762</v>
      </c>
      <c r="H7156" s="14">
        <f>I7156/100000000000</f>
        <v>9.2216764349999994E-2</v>
      </c>
      <c r="I7156" s="10">
        <v>9221676435</v>
      </c>
      <c r="J7156" s="10">
        <v>11.71</v>
      </c>
      <c r="K7156" s="10">
        <f>L7156/1000000000000</f>
        <v>6.9607526072000006E-2</v>
      </c>
      <c r="L7156" s="10">
        <v>69607526072</v>
      </c>
      <c r="M7156" s="10">
        <v>0.79</v>
      </c>
      <c r="N7156" s="10">
        <v>1</v>
      </c>
      <c r="O7156" s="14">
        <f>IF([1]!Table_1[[#This Row],[연도]]=2016,1,0)</f>
        <v>0</v>
      </c>
      <c r="P7156" s="14">
        <f>IF([1]!Table_1[[#This Row],[연도]]=2017,1,0)</f>
        <v>1</v>
      </c>
      <c r="Q7156" s="14">
        <f>IF([1]!Table_1[[#This Row],[연도]]=2018,1,0)</f>
        <v>0</v>
      </c>
      <c r="R7156" s="14">
        <f>IF([1]!Table_1[[#This Row],[연도]]=2019,1,0)</f>
        <v>0</v>
      </c>
      <c r="S7156" s="14">
        <f>IF([1]!Table_1[[#This Row],[연도]]=2020,1,0)</f>
        <v>0</v>
      </c>
      <c r="T7156" s="14">
        <f>IF([1]!Table_1[[#This Row],[연도]]=2021,1,0)</f>
        <v>0</v>
      </c>
      <c r="U7156" s="14">
        <f>IF([1]!Table_1[[#This Row],[연도]]=2022,1,0)</f>
        <v>0</v>
      </c>
      <c r="V7156" s="14">
        <f>IF([1]!Table_1[[#This Row],[연도]]=2023,1,0)</f>
        <v>0</v>
      </c>
      <c r="W7156" s="10">
        <v>0.78</v>
      </c>
      <c r="X7156" s="10">
        <f>Y7156/1000000000000</f>
        <v>0.15082012</v>
      </c>
      <c r="Y7156" s="14">
        <f>[1]!Table_1[[#This Row],[주가]]*[1]!Table_1[[#This Row],[기말주식수]]</f>
        <v>150820120000</v>
      </c>
      <c r="Z7156" s="14">
        <f>AA7156/10</f>
        <v>1.6354956830579799</v>
      </c>
      <c r="AA7156" s="14">
        <f>[1]!Table_1[[#This Row],[시가총액]]/[1]!Table_1[[#This Row],[당기순이익(세후영업이익)]]</f>
        <v>16.354956830579798</v>
      </c>
      <c r="AB7156" s="10">
        <v>1841513400</v>
      </c>
    </row>
    <row r="7157" spans="1:28" ht="19.2">
      <c r="A7157" s="12">
        <v>7156</v>
      </c>
      <c r="B7157" s="12">
        <v>214430</v>
      </c>
      <c r="C7157" s="13" t="s">
        <v>1199</v>
      </c>
      <c r="D7157" s="13" t="s">
        <v>20</v>
      </c>
      <c r="E7157" s="12">
        <v>2018</v>
      </c>
      <c r="F7157" s="12">
        <v>19.280999999999999</v>
      </c>
      <c r="G7157" s="15">
        <f>([1]!Table_1[[#This Row],[총자산]]-[1]!Table_1[[#This Row],[장부가치 자기자본]]+[1]!Table_1[[#This Row],[시가총액]])/[1]!Table_1[[#This Row],[총자산]]</f>
        <v>1.5209916367866132</v>
      </c>
      <c r="H7157" s="14">
        <f>I7157/100000000000</f>
        <v>8.9909161560000006E-2</v>
      </c>
      <c r="I7157" s="12">
        <v>8990916156</v>
      </c>
      <c r="J7157" s="12">
        <v>7.5</v>
      </c>
      <c r="K7157" s="10">
        <f>L7157/1000000000000</f>
        <v>6.9164997307000001E-2</v>
      </c>
      <c r="L7157" s="12">
        <v>69164997307</v>
      </c>
      <c r="M7157" s="12">
        <v>0.66</v>
      </c>
      <c r="N7157" s="12">
        <v>1</v>
      </c>
      <c r="O7157" s="15">
        <f>IF([1]!Table_1[[#This Row],[연도]]=2016,1,0)</f>
        <v>0</v>
      </c>
      <c r="P7157" s="15">
        <f>IF([1]!Table_1[[#This Row],[연도]]=2017,1,0)</f>
        <v>0</v>
      </c>
      <c r="Q7157" s="15">
        <f>IF([1]!Table_1[[#This Row],[연도]]=2018,1,0)</f>
        <v>1</v>
      </c>
      <c r="R7157" s="15">
        <f>IF([1]!Table_1[[#This Row],[연도]]=2019,1,0)</f>
        <v>0</v>
      </c>
      <c r="S7157" s="15">
        <f>IF([1]!Table_1[[#This Row],[연도]]=2020,1,0)</f>
        <v>0</v>
      </c>
      <c r="T7157" s="15">
        <f>IF([1]!Table_1[[#This Row],[연도]]=2021,1,0)</f>
        <v>0</v>
      </c>
      <c r="U7157" s="15">
        <f>IF([1]!Table_1[[#This Row],[연도]]=2022,1,0)</f>
        <v>0</v>
      </c>
      <c r="V7157" s="15">
        <f>IF([1]!Table_1[[#This Row],[연도]]=2023,1,0)</f>
        <v>0</v>
      </c>
      <c r="W7157" s="12">
        <v>0.77</v>
      </c>
      <c r="X7157" s="10">
        <f>Y7157/1000000000000</f>
        <v>0.118682892</v>
      </c>
      <c r="Y7157" s="15">
        <f>[1]!Table_1[[#This Row],[주가]]*[1]!Table_1[[#This Row],[기말주식수]]</f>
        <v>118682892000</v>
      </c>
      <c r="Z7157" s="14">
        <f>AA7157/10</f>
        <v>1.320031128538532</v>
      </c>
      <c r="AA7157" s="15">
        <f>[1]!Table_1[[#This Row],[시가총액]]/[1]!Table_1[[#This Row],[당기순이익(세후영업이익)]]</f>
        <v>13.20031128538532</v>
      </c>
      <c r="AB7157" s="12">
        <v>1886684400</v>
      </c>
    </row>
    <row r="7158" spans="1:28" ht="19.2">
      <c r="A7158" s="10">
        <v>7157</v>
      </c>
      <c r="B7158" s="10">
        <v>214430</v>
      </c>
      <c r="C7158" s="11" t="s">
        <v>1199</v>
      </c>
      <c r="D7158" s="11" t="s">
        <v>20</v>
      </c>
      <c r="E7158" s="10">
        <v>2019</v>
      </c>
      <c r="F7158" s="10">
        <v>271.745</v>
      </c>
      <c r="G7158" s="14">
        <f>([1]!Table_1[[#This Row],[총자산]]-[1]!Table_1[[#This Row],[장부가치 자기자본]]+[1]!Table_1[[#This Row],[시가총액]])/[1]!Table_1[[#This Row],[총자산]]</f>
        <v>1.9459441427785449</v>
      </c>
      <c r="H7158" s="14">
        <f>I7158/100000000000</f>
        <v>-2.3962596240000002E-2</v>
      </c>
      <c r="I7158" s="10">
        <v>-2396259624</v>
      </c>
      <c r="J7158" s="10">
        <v>-0.41</v>
      </c>
      <c r="K7158" s="10">
        <f>L7158/1000000000000</f>
        <v>5.1862038781999999E-2</v>
      </c>
      <c r="L7158" s="10">
        <v>51862038782</v>
      </c>
      <c r="M7158" s="10">
        <v>7.81</v>
      </c>
      <c r="N7158" s="10">
        <v>1</v>
      </c>
      <c r="O7158" s="14">
        <f>IF([1]!Table_1[[#This Row],[연도]]=2016,1,0)</f>
        <v>0</v>
      </c>
      <c r="P7158" s="14">
        <f>IF([1]!Table_1[[#This Row],[연도]]=2017,1,0)</f>
        <v>0</v>
      </c>
      <c r="Q7158" s="14">
        <f>IF([1]!Table_1[[#This Row],[연도]]=2018,1,0)</f>
        <v>0</v>
      </c>
      <c r="R7158" s="14">
        <f>IF([1]!Table_1[[#This Row],[연도]]=2019,1,0)</f>
        <v>1</v>
      </c>
      <c r="S7158" s="14">
        <f>IF([1]!Table_1[[#This Row],[연도]]=2020,1,0)</f>
        <v>0</v>
      </c>
      <c r="T7158" s="14">
        <f>IF([1]!Table_1[[#This Row],[연도]]=2021,1,0)</f>
        <v>0</v>
      </c>
      <c r="U7158" s="14">
        <f>IF([1]!Table_1[[#This Row],[연도]]=2022,1,0)</f>
        <v>0</v>
      </c>
      <c r="V7158" s="14">
        <f>IF([1]!Table_1[[#This Row],[연도]]=2023,1,0)</f>
        <v>0</v>
      </c>
      <c r="W7158" s="10">
        <v>0.5</v>
      </c>
      <c r="X7158" s="10">
        <f>Y7158/1000000000000</f>
        <v>0.155638044</v>
      </c>
      <c r="Y7158" s="14">
        <f>[1]!Table_1[[#This Row],[주가]]*[1]!Table_1[[#This Row],[기말주식수]]</f>
        <v>155638044000</v>
      </c>
      <c r="Z7158" s="14">
        <f>AA7158/10</f>
        <v>-6.4950409563801088</v>
      </c>
      <c r="AA7158" s="14">
        <f>[1]!Table_1[[#This Row],[시가총액]]/[1]!Table_1[[#This Row],[당기순이익(세후영업이익)]]</f>
        <v>-64.950409563801088</v>
      </c>
      <c r="AB7158" s="10">
        <v>489140400</v>
      </c>
    </row>
    <row r="7159" spans="1:28" ht="19.2">
      <c r="A7159" s="12">
        <v>7158</v>
      </c>
      <c r="B7159" s="12">
        <v>214430</v>
      </c>
      <c r="C7159" s="13" t="s">
        <v>1199</v>
      </c>
      <c r="D7159" s="13" t="s">
        <v>20</v>
      </c>
      <c r="E7159" s="12">
        <v>2020</v>
      </c>
      <c r="F7159" s="12">
        <v>23.047000000000001</v>
      </c>
      <c r="G7159" s="15">
        <f>([1]!Table_1[[#This Row],[총자산]]-[1]!Table_1[[#This Row],[장부가치 자기자본]]+[1]!Table_1[[#This Row],[시가총액]])/[1]!Table_1[[#This Row],[총자산]]</f>
        <v>1.7079436690312748</v>
      </c>
      <c r="H7159" s="14">
        <f>I7159/100000000000</f>
        <v>7.6871687499999999E-3</v>
      </c>
      <c r="I7159" s="12">
        <v>768716875</v>
      </c>
      <c r="J7159" s="12">
        <v>27.77</v>
      </c>
      <c r="K7159" s="10">
        <f>L7159/1000000000000</f>
        <v>6.6532479364999994E-2</v>
      </c>
      <c r="L7159" s="12">
        <v>66532479365</v>
      </c>
      <c r="M7159" s="12">
        <v>8.18</v>
      </c>
      <c r="N7159" s="12">
        <v>1</v>
      </c>
      <c r="O7159" s="15">
        <f>IF([1]!Table_1[[#This Row],[연도]]=2016,1,0)</f>
        <v>0</v>
      </c>
      <c r="P7159" s="15">
        <f>IF([1]!Table_1[[#This Row],[연도]]=2017,1,0)</f>
        <v>0</v>
      </c>
      <c r="Q7159" s="15">
        <f>IF([1]!Table_1[[#This Row],[연도]]=2018,1,0)</f>
        <v>0</v>
      </c>
      <c r="R7159" s="15">
        <f>IF([1]!Table_1[[#This Row],[연도]]=2019,1,0)</f>
        <v>0</v>
      </c>
      <c r="S7159" s="15">
        <f>IF([1]!Table_1[[#This Row],[연도]]=2020,1,0)</f>
        <v>1</v>
      </c>
      <c r="T7159" s="15">
        <f>IF([1]!Table_1[[#This Row],[연도]]=2021,1,0)</f>
        <v>0</v>
      </c>
      <c r="U7159" s="15">
        <f>IF([1]!Table_1[[#This Row],[연도]]=2022,1,0)</f>
        <v>0</v>
      </c>
      <c r="V7159" s="15">
        <f>IF([1]!Table_1[[#This Row],[연도]]=2023,1,0)</f>
        <v>0</v>
      </c>
      <c r="W7159" s="12">
        <v>0.36</v>
      </c>
      <c r="X7159" s="10">
        <f>Y7159/1000000000000</f>
        <v>0.153506016</v>
      </c>
      <c r="Y7159" s="15">
        <f>[1]!Table_1[[#This Row],[주가]]*[1]!Table_1[[#This Row],[기말주식수]]</f>
        <v>153506016000</v>
      </c>
      <c r="Z7159" s="14">
        <f>AA7159/10</f>
        <v>19.969122702035129</v>
      </c>
      <c r="AA7159" s="15">
        <f>[1]!Table_1[[#This Row],[시가총액]]/[1]!Table_1[[#This Row],[당기순이익(세후영업이익)]]</f>
        <v>199.69122702035128</v>
      </c>
      <c r="AB7159" s="12">
        <v>694168200</v>
      </c>
    </row>
    <row r="7160" spans="1:28" ht="19.2">
      <c r="A7160" s="10">
        <v>7159</v>
      </c>
      <c r="B7160" s="10">
        <v>214430</v>
      </c>
      <c r="C7160" s="11" t="s">
        <v>1199</v>
      </c>
      <c r="D7160" s="11" t="s">
        <v>20</v>
      </c>
      <c r="E7160" s="10">
        <v>2021</v>
      </c>
      <c r="F7160" s="10">
        <v>20.678000000000001</v>
      </c>
      <c r="G7160" s="14">
        <f>([1]!Table_1[[#This Row],[총자산]]-[1]!Table_1[[#This Row],[장부가치 자기자본]]+[1]!Table_1[[#This Row],[시가총액]])/[1]!Table_1[[#This Row],[총자산]]</f>
        <v>1.6035219123084248</v>
      </c>
      <c r="H7160" s="14">
        <f>I7160/100000000000</f>
        <v>1.410841017E-2</v>
      </c>
      <c r="I7160" s="10">
        <v>1410841017</v>
      </c>
      <c r="J7160" s="10">
        <v>-7.95</v>
      </c>
      <c r="K7160" s="10">
        <f>L7160/1000000000000</f>
        <v>7.9723131606000003E-2</v>
      </c>
      <c r="L7160" s="10">
        <v>79723131606</v>
      </c>
      <c r="M7160" s="10">
        <v>7.9</v>
      </c>
      <c r="N7160" s="10">
        <v>1</v>
      </c>
      <c r="O7160" s="14">
        <f>IF([1]!Table_1[[#This Row],[연도]]=2016,1,0)</f>
        <v>0</v>
      </c>
      <c r="P7160" s="14">
        <f>IF([1]!Table_1[[#This Row],[연도]]=2017,1,0)</f>
        <v>0</v>
      </c>
      <c r="Q7160" s="14">
        <f>IF([1]!Table_1[[#This Row],[연도]]=2018,1,0)</f>
        <v>0</v>
      </c>
      <c r="R7160" s="14">
        <f>IF([1]!Table_1[[#This Row],[연도]]=2019,1,0)</f>
        <v>0</v>
      </c>
      <c r="S7160" s="14">
        <f>IF([1]!Table_1[[#This Row],[연도]]=2020,1,0)</f>
        <v>0</v>
      </c>
      <c r="T7160" s="14">
        <f>IF([1]!Table_1[[#This Row],[연도]]=2021,1,0)</f>
        <v>1</v>
      </c>
      <c r="U7160" s="14">
        <f>IF([1]!Table_1[[#This Row],[연도]]=2022,1,0)</f>
        <v>0</v>
      </c>
      <c r="V7160" s="14">
        <f>IF([1]!Table_1[[#This Row],[연도]]=2023,1,0)</f>
        <v>0</v>
      </c>
      <c r="W7160" s="10">
        <v>0.23</v>
      </c>
      <c r="X7160" s="10">
        <f>Y7160/1000000000000</f>
        <v>0.13822648200000001</v>
      </c>
      <c r="Y7160" s="14">
        <f>[1]!Table_1[[#This Row],[주가]]*[1]!Table_1[[#This Row],[기말주식수]]</f>
        <v>138226482000</v>
      </c>
      <c r="Z7160" s="14">
        <f>AA7160/10</f>
        <v>9.7974527487103806</v>
      </c>
      <c r="AA7160" s="14">
        <f>[1]!Table_1[[#This Row],[시가총액]]/[1]!Table_1[[#This Row],[당기순이익(세후영업이익)]]</f>
        <v>97.974527487103813</v>
      </c>
      <c r="AB7160" s="10">
        <v>694168200</v>
      </c>
    </row>
    <row r="7161" spans="1:28" ht="19.2">
      <c r="A7161" s="12">
        <v>7160</v>
      </c>
      <c r="B7161" s="12">
        <v>214430</v>
      </c>
      <c r="C7161" s="13" t="s">
        <v>1199</v>
      </c>
      <c r="D7161" s="13" t="s">
        <v>20</v>
      </c>
      <c r="E7161" s="12">
        <v>2022</v>
      </c>
      <c r="F7161" s="12">
        <v>22.454000000000001</v>
      </c>
      <c r="G7161" s="15">
        <f>([1]!Table_1[[#This Row],[총자산]]-[1]!Table_1[[#This Row],[장부가치 자기자본]]+[1]!Table_1[[#This Row],[시가총액]])/[1]!Table_1[[#This Row],[총자산]]</f>
        <v>1.4691777665088075</v>
      </c>
      <c r="H7161" s="14">
        <f>I7161/100000000000</f>
        <v>5.6869719419999999E-2</v>
      </c>
      <c r="I7161" s="12">
        <v>5686971942</v>
      </c>
      <c r="J7161" s="12">
        <v>5.25</v>
      </c>
      <c r="K7161" s="10">
        <f>L7161/1000000000000</f>
        <v>8.3845591819000004E-2</v>
      </c>
      <c r="L7161" s="12">
        <v>83845591819</v>
      </c>
      <c r="M7161" s="12">
        <v>6.62</v>
      </c>
      <c r="N7161" s="12">
        <v>1</v>
      </c>
      <c r="O7161" s="15">
        <f>IF([1]!Table_1[[#This Row],[연도]]=2016,1,0)</f>
        <v>0</v>
      </c>
      <c r="P7161" s="15">
        <f>IF([1]!Table_1[[#This Row],[연도]]=2017,1,0)</f>
        <v>0</v>
      </c>
      <c r="Q7161" s="15">
        <f>IF([1]!Table_1[[#This Row],[연도]]=2018,1,0)</f>
        <v>0</v>
      </c>
      <c r="R7161" s="15">
        <f>IF([1]!Table_1[[#This Row],[연도]]=2019,1,0)</f>
        <v>0</v>
      </c>
      <c r="S7161" s="15">
        <f>IF([1]!Table_1[[#This Row],[연도]]=2020,1,0)</f>
        <v>0</v>
      </c>
      <c r="T7161" s="15">
        <f>IF([1]!Table_1[[#This Row],[연도]]=2021,1,0)</f>
        <v>0</v>
      </c>
      <c r="U7161" s="15">
        <f>IF([1]!Table_1[[#This Row],[연도]]=2022,1,0)</f>
        <v>1</v>
      </c>
      <c r="V7161" s="15">
        <f>IF([1]!Table_1[[#This Row],[연도]]=2023,1,0)</f>
        <v>0</v>
      </c>
      <c r="W7161" s="12">
        <v>0.38</v>
      </c>
      <c r="X7161" s="10">
        <f>Y7161/1000000000000</f>
        <v>0.13183039799999999</v>
      </c>
      <c r="Y7161" s="15">
        <f>[1]!Table_1[[#This Row],[주가]]*[1]!Table_1[[#This Row],[기말주식수]]</f>
        <v>131830398000</v>
      </c>
      <c r="Z7161" s="14">
        <f>AA7161/10</f>
        <v>2.3181123336725618</v>
      </c>
      <c r="AA7161" s="15">
        <f>[1]!Table_1[[#This Row],[시가총액]]/[1]!Table_1[[#This Row],[당기순이익(세후영업이익)]]</f>
        <v>23.181123336725616</v>
      </c>
      <c r="AB7161" s="12">
        <v>1388336400</v>
      </c>
    </row>
    <row r="7162" spans="1:28" ht="19.2">
      <c r="A7162" s="10">
        <v>7161</v>
      </c>
      <c r="B7162" s="10">
        <v>214430</v>
      </c>
      <c r="C7162" s="11" t="s">
        <v>1199</v>
      </c>
      <c r="D7162" s="11" t="s">
        <v>20</v>
      </c>
      <c r="E7162" s="10">
        <v>2023</v>
      </c>
      <c r="F7162" s="10">
        <v>19.341999999999999</v>
      </c>
      <c r="G7162" s="14">
        <f>([1]!Table_1[[#This Row],[총자산]]-[1]!Table_1[[#This Row],[장부가치 자기자본]]+[1]!Table_1[[#This Row],[시가총액]])/[1]!Table_1[[#This Row],[총자산]]</f>
        <v>2.0353684483800532</v>
      </c>
      <c r="H7162" s="14">
        <f>I7162/100000000000</f>
        <v>0.12204489179</v>
      </c>
      <c r="I7162" s="10">
        <v>12204489179</v>
      </c>
      <c r="J7162" s="10">
        <v>15.77</v>
      </c>
      <c r="K7162" s="10">
        <f>L7162/1000000000000</f>
        <v>0.121539205459</v>
      </c>
      <c r="L7162" s="10">
        <v>121539205459</v>
      </c>
      <c r="M7162" s="10">
        <v>5.63</v>
      </c>
      <c r="N7162" s="10">
        <v>1</v>
      </c>
      <c r="O7162" s="14">
        <f>IF([1]!Table_1[[#This Row],[연도]]=2016,1,0)</f>
        <v>0</v>
      </c>
      <c r="P7162" s="14">
        <f>IF([1]!Table_1[[#This Row],[연도]]=2017,1,0)</f>
        <v>0</v>
      </c>
      <c r="Q7162" s="14">
        <f>IF([1]!Table_1[[#This Row],[연도]]=2018,1,0)</f>
        <v>0</v>
      </c>
      <c r="R7162" s="14">
        <f>IF([1]!Table_1[[#This Row],[연도]]=2019,1,0)</f>
        <v>0</v>
      </c>
      <c r="S7162" s="14">
        <f>IF([1]!Table_1[[#This Row],[연도]]=2020,1,0)</f>
        <v>0</v>
      </c>
      <c r="T7162" s="14">
        <f>IF([1]!Table_1[[#This Row],[연도]]=2021,1,0)</f>
        <v>0</v>
      </c>
      <c r="U7162" s="14">
        <f>IF([1]!Table_1[[#This Row],[연도]]=2022,1,0)</f>
        <v>0</v>
      </c>
      <c r="V7162" s="14">
        <f>IF([1]!Table_1[[#This Row],[연도]]=2023,1,0)</f>
        <v>1</v>
      </c>
      <c r="W7162" s="10">
        <v>0.23</v>
      </c>
      <c r="X7162" s="10">
        <f>Y7162/1000000000000</f>
        <v>0.22563963000000001</v>
      </c>
      <c r="Y7162" s="14">
        <f>[1]!Table_1[[#This Row],[주가]]*[1]!Table_1[[#This Row],[기말주식수]]</f>
        <v>225639630000</v>
      </c>
      <c r="Z7162" s="14">
        <f>AA7162/10</f>
        <v>1.84882486018549</v>
      </c>
      <c r="AA7162" s="14">
        <f>[1]!Table_1[[#This Row],[시가총액]]/[1]!Table_1[[#This Row],[당기순이익(세후영업이익)]]</f>
        <v>18.488248601854899</v>
      </c>
      <c r="AB7162" s="10">
        <v>2429588700</v>
      </c>
    </row>
    <row r="7163" spans="1:28" ht="19.2">
      <c r="A7163" s="12">
        <v>7162</v>
      </c>
      <c r="B7163" s="12">
        <v>214450</v>
      </c>
      <c r="C7163" s="13" t="s">
        <v>1200</v>
      </c>
      <c r="D7163" s="13" t="s">
        <v>20</v>
      </c>
      <c r="E7163" s="12">
        <v>2016</v>
      </c>
      <c r="F7163" s="12">
        <v>20.398</v>
      </c>
      <c r="G7163" s="15">
        <f>([1]!Table_1[[#This Row],[총자산]]-[1]!Table_1[[#This Row],[장부가치 자기자본]]+[1]!Table_1[[#This Row],[시가총액]])/[1]!Table_1[[#This Row],[총자산]]</f>
        <v>2.1708429210284943</v>
      </c>
      <c r="H7163" s="14">
        <f>I7163/100000000000</f>
        <v>0.14105123290999999</v>
      </c>
      <c r="I7163" s="12">
        <v>14105123291</v>
      </c>
      <c r="J7163" s="12">
        <v>5.92</v>
      </c>
      <c r="K7163" s="10">
        <f>L7163/1000000000000</f>
        <v>4.5953114757000001E-2</v>
      </c>
      <c r="L7163" s="12">
        <v>45953114757</v>
      </c>
      <c r="M7163" s="12">
        <v>8.68</v>
      </c>
      <c r="N7163" s="12">
        <v>1</v>
      </c>
      <c r="O7163" s="15">
        <f>IF([1]!Table_1[[#This Row],[연도]]=2016,1,0)</f>
        <v>1</v>
      </c>
      <c r="P7163" s="15">
        <f>IF([1]!Table_1[[#This Row],[연도]]=2017,1,0)</f>
        <v>0</v>
      </c>
      <c r="Q7163" s="15">
        <f>IF([1]!Table_1[[#This Row],[연도]]=2018,1,0)</f>
        <v>0</v>
      </c>
      <c r="R7163" s="15">
        <f>IF([1]!Table_1[[#This Row],[연도]]=2019,1,0)</f>
        <v>0</v>
      </c>
      <c r="S7163" s="15">
        <f>IF([1]!Table_1[[#This Row],[연도]]=2020,1,0)</f>
        <v>0</v>
      </c>
      <c r="T7163" s="15">
        <f>IF([1]!Table_1[[#This Row],[연도]]=2021,1,0)</f>
        <v>0</v>
      </c>
      <c r="U7163" s="15">
        <f>IF([1]!Table_1[[#This Row],[연도]]=2022,1,0)</f>
        <v>0</v>
      </c>
      <c r="V7163" s="15">
        <f>IF([1]!Table_1[[#This Row],[연도]]=2023,1,0)</f>
        <v>0</v>
      </c>
      <c r="W7163" s="12">
        <v>0.47</v>
      </c>
      <c r="X7163" s="10">
        <f>Y7163/1000000000000</f>
        <v>0.3824351668</v>
      </c>
      <c r="Y7163" s="15">
        <f>[1]!Table_1[[#This Row],[주가]]*[1]!Table_1[[#This Row],[기말주식수]]</f>
        <v>382435166800</v>
      </c>
      <c r="Z7163" s="14">
        <f>AA7163/10</f>
        <v>2.7113209782719085</v>
      </c>
      <c r="AA7163" s="15">
        <f>[1]!Table_1[[#This Row],[시가총액]]/[1]!Table_1[[#This Row],[당기순이익(세후영업이익)]]</f>
        <v>27.113209782719085</v>
      </c>
      <c r="AB7163" s="12">
        <v>2820465000</v>
      </c>
    </row>
    <row r="7164" spans="1:28" ht="19.2">
      <c r="A7164" s="10">
        <v>7163</v>
      </c>
      <c r="B7164" s="10">
        <v>214450</v>
      </c>
      <c r="C7164" s="11" t="s">
        <v>1200</v>
      </c>
      <c r="D7164" s="11" t="s">
        <v>20</v>
      </c>
      <c r="E7164" s="10">
        <v>2017</v>
      </c>
      <c r="F7164" s="10">
        <v>22.385000000000002</v>
      </c>
      <c r="G7164" s="14">
        <f>([1]!Table_1[[#This Row],[총자산]]-[1]!Table_1[[#This Row],[장부가치 자기자본]]+[1]!Table_1[[#This Row],[시가총액]])/[1]!Table_1[[#This Row],[총자산]]</f>
        <v>2.9859353708845391</v>
      </c>
      <c r="H7164" s="14">
        <f>I7164/100000000000</f>
        <v>0.14843591604</v>
      </c>
      <c r="I7164" s="10">
        <v>14843591604</v>
      </c>
      <c r="J7164" s="10">
        <v>5.41</v>
      </c>
      <c r="K7164" s="10">
        <f>L7164/1000000000000</f>
        <v>5.4469757890999997E-2</v>
      </c>
      <c r="L7164" s="10">
        <v>54469757891</v>
      </c>
      <c r="M7164" s="10">
        <v>8.26</v>
      </c>
      <c r="N7164" s="10">
        <v>1</v>
      </c>
      <c r="O7164" s="14">
        <f>IF([1]!Table_1[[#This Row],[연도]]=2016,1,0)</f>
        <v>0</v>
      </c>
      <c r="P7164" s="14">
        <f>IF([1]!Table_1[[#This Row],[연도]]=2017,1,0)</f>
        <v>1</v>
      </c>
      <c r="Q7164" s="14">
        <f>IF([1]!Table_1[[#This Row],[연도]]=2018,1,0)</f>
        <v>0</v>
      </c>
      <c r="R7164" s="14">
        <f>IF([1]!Table_1[[#This Row],[연도]]=2019,1,0)</f>
        <v>0</v>
      </c>
      <c r="S7164" s="14">
        <f>IF([1]!Table_1[[#This Row],[연도]]=2020,1,0)</f>
        <v>0</v>
      </c>
      <c r="T7164" s="14">
        <f>IF([1]!Table_1[[#This Row],[연도]]=2021,1,0)</f>
        <v>0</v>
      </c>
      <c r="U7164" s="14">
        <f>IF([1]!Table_1[[#This Row],[연도]]=2022,1,0)</f>
        <v>0</v>
      </c>
      <c r="V7164" s="14">
        <f>IF([1]!Table_1[[#This Row],[연도]]=2023,1,0)</f>
        <v>0</v>
      </c>
      <c r="W7164" s="10">
        <v>0.22</v>
      </c>
      <c r="X7164" s="10">
        <f>Y7164/1000000000000</f>
        <v>0.55756018129999996</v>
      </c>
      <c r="Y7164" s="14">
        <f>[1]!Table_1[[#This Row],[주가]]*[1]!Table_1[[#This Row],[기말주식수]]</f>
        <v>557560181300</v>
      </c>
      <c r="Z7164" s="14">
        <f>AA7164/10</f>
        <v>3.7562349879644401</v>
      </c>
      <c r="AA7164" s="14">
        <f>[1]!Table_1[[#This Row],[시가총액]]/[1]!Table_1[[#This Row],[당기순이익(세후영업이익)]]</f>
        <v>37.562349879644401</v>
      </c>
      <c r="AB7164" s="10">
        <v>2801941500</v>
      </c>
    </row>
    <row r="7165" spans="1:28" ht="19.2">
      <c r="A7165" s="12">
        <v>7164</v>
      </c>
      <c r="B7165" s="12">
        <v>214450</v>
      </c>
      <c r="C7165" s="13" t="s">
        <v>1200</v>
      </c>
      <c r="D7165" s="13" t="s">
        <v>20</v>
      </c>
      <c r="E7165" s="12">
        <v>2018</v>
      </c>
      <c r="F7165" s="12">
        <v>26.395</v>
      </c>
      <c r="G7165" s="15">
        <f>([1]!Table_1[[#This Row],[총자산]]-[1]!Table_1[[#This Row],[장부가치 자기자본]]+[1]!Table_1[[#This Row],[시가총액]])/[1]!Table_1[[#This Row],[총자산]]</f>
        <v>1.3860145062389693</v>
      </c>
      <c r="H7165" s="14">
        <f>I7165/100000000000</f>
        <v>8.7044408949999999E-2</v>
      </c>
      <c r="I7165" s="12">
        <v>8704440895</v>
      </c>
      <c r="J7165" s="12">
        <v>36.58</v>
      </c>
      <c r="K7165" s="10">
        <f>L7165/1000000000000</f>
        <v>6.4280682056000002E-2</v>
      </c>
      <c r="L7165" s="12">
        <v>64280682056</v>
      </c>
      <c r="M7165" s="12">
        <v>12.1</v>
      </c>
      <c r="N7165" s="12">
        <v>1</v>
      </c>
      <c r="O7165" s="15">
        <f>IF([1]!Table_1[[#This Row],[연도]]=2016,1,0)</f>
        <v>0</v>
      </c>
      <c r="P7165" s="15">
        <f>IF([1]!Table_1[[#This Row],[연도]]=2017,1,0)</f>
        <v>0</v>
      </c>
      <c r="Q7165" s="15">
        <f>IF([1]!Table_1[[#This Row],[연도]]=2018,1,0)</f>
        <v>1</v>
      </c>
      <c r="R7165" s="15">
        <f>IF([1]!Table_1[[#This Row],[연도]]=2019,1,0)</f>
        <v>0</v>
      </c>
      <c r="S7165" s="15">
        <f>IF([1]!Table_1[[#This Row],[연도]]=2020,1,0)</f>
        <v>0</v>
      </c>
      <c r="T7165" s="15">
        <f>IF([1]!Table_1[[#This Row],[연도]]=2021,1,0)</f>
        <v>0</v>
      </c>
      <c r="U7165" s="15">
        <f>IF([1]!Table_1[[#This Row],[연도]]=2022,1,0)</f>
        <v>0</v>
      </c>
      <c r="V7165" s="15">
        <f>IF([1]!Table_1[[#This Row],[연도]]=2023,1,0)</f>
        <v>0</v>
      </c>
      <c r="W7165" s="12">
        <v>0.34</v>
      </c>
      <c r="X7165" s="10">
        <f>Y7165/1000000000000</f>
        <v>0.31853820205</v>
      </c>
      <c r="Y7165" s="15">
        <f>[1]!Table_1[[#This Row],[주가]]*[1]!Table_1[[#This Row],[기말주식수]]</f>
        <v>318538202050</v>
      </c>
      <c r="Z7165" s="14">
        <f>AA7165/10</f>
        <v>3.6594906656552117</v>
      </c>
      <c r="AA7165" s="15">
        <f>[1]!Table_1[[#This Row],[시가총액]]/[1]!Table_1[[#This Row],[당기순이익(세후영업이익)]]</f>
        <v>36.594906656552119</v>
      </c>
      <c r="AB7165" s="12">
        <v>2973431100</v>
      </c>
    </row>
    <row r="7166" spans="1:28" ht="19.2">
      <c r="A7166" s="10">
        <v>7165</v>
      </c>
      <c r="B7166" s="10">
        <v>214450</v>
      </c>
      <c r="C7166" s="11" t="s">
        <v>1200</v>
      </c>
      <c r="D7166" s="11" t="s">
        <v>20</v>
      </c>
      <c r="E7166" s="10">
        <v>2019</v>
      </c>
      <c r="F7166" s="10">
        <v>19.815999999999999</v>
      </c>
      <c r="G7166" s="14">
        <f>([1]!Table_1[[#This Row],[총자산]]-[1]!Table_1[[#This Row],[장부가치 자기자본]]+[1]!Table_1[[#This Row],[시가총액]])/[1]!Table_1[[#This Row],[총자산]]</f>
        <v>1.4422359068744659</v>
      </c>
      <c r="H7166" s="14">
        <f>I7166/100000000000</f>
        <v>0.19062360578000001</v>
      </c>
      <c r="I7166" s="10">
        <v>19062360578</v>
      </c>
      <c r="J7166" s="10">
        <v>4.55</v>
      </c>
      <c r="K7166" s="10">
        <f>L7166/1000000000000</f>
        <v>8.3871642043999994E-2</v>
      </c>
      <c r="L7166" s="10">
        <v>83871642044</v>
      </c>
      <c r="M7166" s="10">
        <v>10.81</v>
      </c>
      <c r="N7166" s="10">
        <v>1</v>
      </c>
      <c r="O7166" s="14">
        <f>IF([1]!Table_1[[#This Row],[연도]]=2016,1,0)</f>
        <v>0</v>
      </c>
      <c r="P7166" s="14">
        <f>IF([1]!Table_1[[#This Row],[연도]]=2017,1,0)</f>
        <v>0</v>
      </c>
      <c r="Q7166" s="14">
        <f>IF([1]!Table_1[[#This Row],[연도]]=2018,1,0)</f>
        <v>0</v>
      </c>
      <c r="R7166" s="14">
        <f>IF([1]!Table_1[[#This Row],[연도]]=2019,1,0)</f>
        <v>1</v>
      </c>
      <c r="S7166" s="14">
        <f>IF([1]!Table_1[[#This Row],[연도]]=2020,1,0)</f>
        <v>0</v>
      </c>
      <c r="T7166" s="14">
        <f>IF([1]!Table_1[[#This Row],[연도]]=2021,1,0)</f>
        <v>0</v>
      </c>
      <c r="U7166" s="14">
        <f>IF([1]!Table_1[[#This Row],[연도]]=2022,1,0)</f>
        <v>0</v>
      </c>
      <c r="V7166" s="14">
        <f>IF([1]!Table_1[[#This Row],[연도]]=2023,1,0)</f>
        <v>0</v>
      </c>
      <c r="W7166" s="10">
        <v>0.38</v>
      </c>
      <c r="X7166" s="10">
        <f>Y7166/1000000000000</f>
        <v>0.3477942832</v>
      </c>
      <c r="Y7166" s="14">
        <f>[1]!Table_1[[#This Row],[주가]]*[1]!Table_1[[#This Row],[기말주식수]]</f>
        <v>347794283200</v>
      </c>
      <c r="Z7166" s="14">
        <f>AA7166/10</f>
        <v>1.8245079447368746</v>
      </c>
      <c r="AA7166" s="14">
        <f>[1]!Table_1[[#This Row],[시가총액]]/[1]!Table_1[[#This Row],[당기순이익(세후영업이익)]]</f>
        <v>18.245079447368745</v>
      </c>
      <c r="AB7166" s="10">
        <v>2942631300</v>
      </c>
    </row>
    <row r="7167" spans="1:28" ht="19.2">
      <c r="A7167" s="12">
        <v>7166</v>
      </c>
      <c r="B7167" s="12">
        <v>214450</v>
      </c>
      <c r="C7167" s="13" t="s">
        <v>1200</v>
      </c>
      <c r="D7167" s="13" t="s">
        <v>20</v>
      </c>
      <c r="E7167" s="12">
        <v>2020</v>
      </c>
      <c r="F7167" s="12">
        <v>15.221</v>
      </c>
      <c r="G7167" s="15">
        <f>([1]!Table_1[[#This Row],[총자산]]-[1]!Table_1[[#This Row],[장부가치 자기자본]]+[1]!Table_1[[#This Row],[시가총액]])/[1]!Table_1[[#This Row],[총자산]]</f>
        <v>1.9239974676633234</v>
      </c>
      <c r="H7167" s="14">
        <f>I7167/100000000000</f>
        <v>0.33425871945000002</v>
      </c>
      <c r="I7167" s="12">
        <v>33425871945</v>
      </c>
      <c r="J7167" s="12">
        <v>18.489999999999998</v>
      </c>
      <c r="K7167" s="10">
        <f>L7167/1000000000000</f>
        <v>0.108745921878</v>
      </c>
      <c r="L7167" s="12">
        <v>108745921878</v>
      </c>
      <c r="M7167" s="12">
        <v>7.19</v>
      </c>
      <c r="N7167" s="12">
        <v>1</v>
      </c>
      <c r="O7167" s="15">
        <f>IF([1]!Table_1[[#This Row],[연도]]=2016,1,0)</f>
        <v>0</v>
      </c>
      <c r="P7167" s="15">
        <f>IF([1]!Table_1[[#This Row],[연도]]=2017,1,0)</f>
        <v>0</v>
      </c>
      <c r="Q7167" s="15">
        <f>IF([1]!Table_1[[#This Row],[연도]]=2018,1,0)</f>
        <v>0</v>
      </c>
      <c r="R7167" s="15">
        <f>IF([1]!Table_1[[#This Row],[연도]]=2019,1,0)</f>
        <v>0</v>
      </c>
      <c r="S7167" s="15">
        <f>IF([1]!Table_1[[#This Row],[연도]]=2020,1,0)</f>
        <v>1</v>
      </c>
      <c r="T7167" s="15">
        <f>IF([1]!Table_1[[#This Row],[연도]]=2021,1,0)</f>
        <v>0</v>
      </c>
      <c r="U7167" s="15">
        <f>IF([1]!Table_1[[#This Row],[연도]]=2022,1,0)</f>
        <v>0</v>
      </c>
      <c r="V7167" s="15">
        <f>IF([1]!Table_1[[#This Row],[연도]]=2023,1,0)</f>
        <v>0</v>
      </c>
      <c r="W7167" s="12">
        <v>0.18</v>
      </c>
      <c r="X7167" s="10">
        <f>Y7167/1000000000000</f>
        <v>0.55993491839999998</v>
      </c>
      <c r="Y7167" s="15">
        <f>[1]!Table_1[[#This Row],[주가]]*[1]!Table_1[[#This Row],[기말주식수]]</f>
        <v>559934918400</v>
      </c>
      <c r="Z7167" s="14">
        <f>AA7167/10</f>
        <v>1.6751542617088191</v>
      </c>
      <c r="AA7167" s="15">
        <f>[1]!Table_1[[#This Row],[시가총액]]/[1]!Table_1[[#This Row],[당기순이익(세후영업이익)]]</f>
        <v>16.751542617088191</v>
      </c>
      <c r="AB7167" s="12">
        <v>4939527500</v>
      </c>
    </row>
    <row r="7168" spans="1:28" ht="19.2">
      <c r="A7168" s="10">
        <v>7167</v>
      </c>
      <c r="B7168" s="10">
        <v>214450</v>
      </c>
      <c r="C7168" s="11" t="s">
        <v>1200</v>
      </c>
      <c r="D7168" s="11" t="s">
        <v>20</v>
      </c>
      <c r="E7168" s="10">
        <v>2021</v>
      </c>
      <c r="F7168" s="10">
        <v>12.782999999999999</v>
      </c>
      <c r="G7168" s="14">
        <f>([1]!Table_1[[#This Row],[총자산]]-[1]!Table_1[[#This Row],[장부가치 자기자본]]+[1]!Table_1[[#This Row],[시가총액]])/[1]!Table_1[[#This Row],[총자산]]</f>
        <v>2.1711056733911853</v>
      </c>
      <c r="H7168" s="14">
        <f>I7168/100000000000</f>
        <v>0.52488896036999999</v>
      </c>
      <c r="I7168" s="10">
        <v>52488896037</v>
      </c>
      <c r="J7168" s="10">
        <v>33.71</v>
      </c>
      <c r="K7168" s="10">
        <f>L7168/1000000000000</f>
        <v>0.15408289789400001</v>
      </c>
      <c r="L7168" s="10">
        <v>154082897894</v>
      </c>
      <c r="M7168" s="10">
        <v>7.98</v>
      </c>
      <c r="N7168" s="10">
        <v>1</v>
      </c>
      <c r="O7168" s="14">
        <f>IF([1]!Table_1[[#This Row],[연도]]=2016,1,0)</f>
        <v>0</v>
      </c>
      <c r="P7168" s="14">
        <f>IF([1]!Table_1[[#This Row],[연도]]=2017,1,0)</f>
        <v>0</v>
      </c>
      <c r="Q7168" s="14">
        <f>IF([1]!Table_1[[#This Row],[연도]]=2018,1,0)</f>
        <v>0</v>
      </c>
      <c r="R7168" s="14">
        <f>IF([1]!Table_1[[#This Row],[연도]]=2019,1,0)</f>
        <v>0</v>
      </c>
      <c r="S7168" s="14">
        <f>IF([1]!Table_1[[#This Row],[연도]]=2020,1,0)</f>
        <v>0</v>
      </c>
      <c r="T7168" s="14">
        <f>IF([1]!Table_1[[#This Row],[연도]]=2021,1,0)</f>
        <v>1</v>
      </c>
      <c r="U7168" s="14">
        <f>IF([1]!Table_1[[#This Row],[연도]]=2022,1,0)</f>
        <v>0</v>
      </c>
      <c r="V7168" s="14">
        <f>IF([1]!Table_1[[#This Row],[연도]]=2023,1,0)</f>
        <v>0</v>
      </c>
      <c r="W7168" s="10">
        <v>0.3</v>
      </c>
      <c r="X7168" s="10">
        <f>Y7168/1000000000000</f>
        <v>0.82917825999999994</v>
      </c>
      <c r="Y7168" s="14">
        <f>[1]!Table_1[[#This Row],[주가]]*[1]!Table_1[[#This Row],[기말주식수]]</f>
        <v>829178260000</v>
      </c>
      <c r="Z7168" s="14">
        <f>AA7168/10</f>
        <v>1.5797212793645024</v>
      </c>
      <c r="AA7168" s="14">
        <f>[1]!Table_1[[#This Row],[시가총액]]/[1]!Table_1[[#This Row],[당기순이익(세후영업이익)]]</f>
        <v>15.797212793645024</v>
      </c>
      <c r="AB7168" s="10">
        <v>5985547800</v>
      </c>
    </row>
    <row r="7169" spans="1:28" ht="19.2">
      <c r="A7169" s="12">
        <v>7168</v>
      </c>
      <c r="B7169" s="12">
        <v>214450</v>
      </c>
      <c r="C7169" s="13" t="s">
        <v>1200</v>
      </c>
      <c r="D7169" s="13" t="s">
        <v>20</v>
      </c>
      <c r="E7169" s="12">
        <v>2022</v>
      </c>
      <c r="F7169" s="12">
        <v>15.159000000000001</v>
      </c>
      <c r="G7169" s="15">
        <f>([1]!Table_1[[#This Row],[총자산]]-[1]!Table_1[[#This Row],[장부가치 자기자본]]+[1]!Table_1[[#This Row],[시가총액]])/[1]!Table_1[[#This Row],[총자산]]</f>
        <v>1.7011070441498806</v>
      </c>
      <c r="H7169" s="14">
        <f>I7169/100000000000</f>
        <v>0.65916151831000003</v>
      </c>
      <c r="I7169" s="12">
        <v>65916151831</v>
      </c>
      <c r="J7169" s="12">
        <v>11.79</v>
      </c>
      <c r="K7169" s="10">
        <f>L7169/1000000000000</f>
        <v>0.194758643934</v>
      </c>
      <c r="L7169" s="12">
        <v>194758643934</v>
      </c>
      <c r="M7169" s="12">
        <v>8.81</v>
      </c>
      <c r="N7169" s="12">
        <v>1</v>
      </c>
      <c r="O7169" s="15">
        <f>IF([1]!Table_1[[#This Row],[연도]]=2016,1,0)</f>
        <v>0</v>
      </c>
      <c r="P7169" s="15">
        <f>IF([1]!Table_1[[#This Row],[연도]]=2017,1,0)</f>
        <v>0</v>
      </c>
      <c r="Q7169" s="15">
        <f>IF([1]!Table_1[[#This Row],[연도]]=2018,1,0)</f>
        <v>0</v>
      </c>
      <c r="R7169" s="15">
        <f>IF([1]!Table_1[[#This Row],[연도]]=2019,1,0)</f>
        <v>0</v>
      </c>
      <c r="S7169" s="15">
        <f>IF([1]!Table_1[[#This Row],[연도]]=2020,1,0)</f>
        <v>0</v>
      </c>
      <c r="T7169" s="15">
        <f>IF([1]!Table_1[[#This Row],[연도]]=2021,1,0)</f>
        <v>0</v>
      </c>
      <c r="U7169" s="15">
        <f>IF([1]!Table_1[[#This Row],[연도]]=2022,1,0)</f>
        <v>1</v>
      </c>
      <c r="V7169" s="15">
        <f>IF([1]!Table_1[[#This Row],[연도]]=2023,1,0)</f>
        <v>0</v>
      </c>
      <c r="W7169" s="12">
        <v>0.52</v>
      </c>
      <c r="X7169" s="10">
        <f>Y7169/1000000000000</f>
        <v>0.70682390699999997</v>
      </c>
      <c r="Y7169" s="15">
        <f>[1]!Table_1[[#This Row],[주가]]*[1]!Table_1[[#This Row],[기말주식수]]</f>
        <v>706823907000</v>
      </c>
      <c r="Z7169" s="14">
        <f>AA7169/10</f>
        <v>1.0723076019549804</v>
      </c>
      <c r="AA7169" s="15">
        <f>[1]!Table_1[[#This Row],[시가총액]]/[1]!Table_1[[#This Row],[당기순이익(세후영업이익)]]</f>
        <v>10.723076019549804</v>
      </c>
      <c r="AB7169" s="12">
        <v>6584102580</v>
      </c>
    </row>
    <row r="7170" spans="1:28" ht="19.2">
      <c r="A7170" s="10">
        <v>7169</v>
      </c>
      <c r="B7170" s="10">
        <v>214450</v>
      </c>
      <c r="C7170" s="11" t="s">
        <v>1200</v>
      </c>
      <c r="D7170" s="11" t="s">
        <v>20</v>
      </c>
      <c r="E7170" s="10">
        <v>2023</v>
      </c>
      <c r="F7170" s="10">
        <v>12.542</v>
      </c>
      <c r="G7170" s="14">
        <f>([1]!Table_1[[#This Row],[총자산]]-[1]!Table_1[[#This Row],[장부가치 자기자본]]+[1]!Table_1[[#This Row],[시가총액]])/[1]!Table_1[[#This Row],[총자산]]</f>
        <v>2.2477399438765051</v>
      </c>
      <c r="H7170" s="14">
        <f>I7170/100000000000</f>
        <v>0.92257786628000005</v>
      </c>
      <c r="I7170" s="10">
        <v>92257786628</v>
      </c>
      <c r="J7170" s="10">
        <v>11.97</v>
      </c>
      <c r="K7170" s="10">
        <f>L7170/1000000000000</f>
        <v>0.261010910564</v>
      </c>
      <c r="L7170" s="10">
        <v>261010910564</v>
      </c>
      <c r="M7170" s="10">
        <v>5.1100000000000003</v>
      </c>
      <c r="N7170" s="10">
        <v>1</v>
      </c>
      <c r="O7170" s="14">
        <f>IF([1]!Table_1[[#This Row],[연도]]=2016,1,0)</f>
        <v>0</v>
      </c>
      <c r="P7170" s="14">
        <f>IF([1]!Table_1[[#This Row],[연도]]=2017,1,0)</f>
        <v>0</v>
      </c>
      <c r="Q7170" s="14">
        <f>IF([1]!Table_1[[#This Row],[연도]]=2018,1,0)</f>
        <v>0</v>
      </c>
      <c r="R7170" s="14">
        <f>IF([1]!Table_1[[#This Row],[연도]]=2019,1,0)</f>
        <v>0</v>
      </c>
      <c r="S7170" s="14">
        <f>IF([1]!Table_1[[#This Row],[연도]]=2020,1,0)</f>
        <v>0</v>
      </c>
      <c r="T7170" s="14">
        <f>IF([1]!Table_1[[#This Row],[연도]]=2021,1,0)</f>
        <v>0</v>
      </c>
      <c r="U7170" s="14">
        <f>IF([1]!Table_1[[#This Row],[연도]]=2022,1,0)</f>
        <v>0</v>
      </c>
      <c r="V7170" s="14">
        <f>IF([1]!Table_1[[#This Row],[연도]]=2023,1,0)</f>
        <v>1</v>
      </c>
      <c r="W7170" s="10">
        <v>0.41</v>
      </c>
      <c r="X7170" s="10">
        <f>Y7170/1000000000000</f>
        <v>1.1300863185000001</v>
      </c>
      <c r="Y7170" s="14">
        <f>[1]!Table_1[[#This Row],[주가]]*[1]!Table_1[[#This Row],[기말주식수]]</f>
        <v>1130086318500</v>
      </c>
      <c r="Z7170" s="14">
        <f>AA7170/10</f>
        <v>1.2249224263928111</v>
      </c>
      <c r="AA7170" s="14">
        <f>[1]!Table_1[[#This Row],[시가총액]]/[1]!Table_1[[#This Row],[당기순이익(세후영업이익)]]</f>
        <v>12.249224263928111</v>
      </c>
      <c r="AB7170" s="10">
        <v>9690447450</v>
      </c>
    </row>
    <row r="7171" spans="1:28" ht="19.2">
      <c r="A7171" s="12">
        <v>7170</v>
      </c>
      <c r="B7171" s="12">
        <v>215000</v>
      </c>
      <c r="C7171" s="13" t="s">
        <v>1201</v>
      </c>
      <c r="D7171" s="13" t="s">
        <v>20</v>
      </c>
      <c r="E7171" s="12">
        <v>2016</v>
      </c>
      <c r="F7171" s="12">
        <v>27.469000000000001</v>
      </c>
      <c r="G7171" s="15">
        <f>([1]!Table_1[[#This Row],[총자산]]-[1]!Table_1[[#This Row],[장부가치 자기자본]]+[1]!Table_1[[#This Row],[시가총액]])/[1]!Table_1[[#This Row],[총자산]]</f>
        <v>2.5386593084032869</v>
      </c>
      <c r="H7171" s="14">
        <f>I7171/100000000000</f>
        <v>0.45442468507</v>
      </c>
      <c r="I7171" s="12">
        <v>45442468507</v>
      </c>
      <c r="J7171" s="12">
        <v>5.49</v>
      </c>
      <c r="K7171" s="10">
        <f>L7171/1000000000000</f>
        <v>0.216964341591</v>
      </c>
      <c r="L7171" s="12">
        <v>216964341591</v>
      </c>
      <c r="M7171" s="12">
        <v>2.59</v>
      </c>
      <c r="N7171" s="12">
        <v>1</v>
      </c>
      <c r="O7171" s="15">
        <f>IF([1]!Table_1[[#This Row],[연도]]=2016,1,0)</f>
        <v>1</v>
      </c>
      <c r="P7171" s="15">
        <f>IF([1]!Table_1[[#This Row],[연도]]=2017,1,0)</f>
        <v>0</v>
      </c>
      <c r="Q7171" s="15">
        <f>IF([1]!Table_1[[#This Row],[연도]]=2018,1,0)</f>
        <v>0</v>
      </c>
      <c r="R7171" s="15">
        <f>IF([1]!Table_1[[#This Row],[연도]]=2019,1,0)</f>
        <v>0</v>
      </c>
      <c r="S7171" s="15">
        <f>IF([1]!Table_1[[#This Row],[연도]]=2020,1,0)</f>
        <v>0</v>
      </c>
      <c r="T7171" s="15">
        <f>IF([1]!Table_1[[#This Row],[연도]]=2021,1,0)</f>
        <v>0</v>
      </c>
      <c r="U7171" s="15">
        <f>IF([1]!Table_1[[#This Row],[연도]]=2022,1,0)</f>
        <v>0</v>
      </c>
      <c r="V7171" s="15">
        <f>IF([1]!Table_1[[#This Row],[연도]]=2023,1,0)</f>
        <v>0</v>
      </c>
      <c r="W7171" s="12">
        <v>1.3</v>
      </c>
      <c r="X7171" s="10">
        <f>Y7171/1000000000000</f>
        <v>0.40978459950000001</v>
      </c>
      <c r="Y7171" s="15">
        <f>[1]!Table_1[[#This Row],[주가]]*[1]!Table_1[[#This Row],[기말주식수]]</f>
        <v>409784599500</v>
      </c>
      <c r="Z7171" s="14">
        <f>AA7171/10</f>
        <v>0.90176571159833974</v>
      </c>
      <c r="AA7171" s="15">
        <f>[1]!Table_1[[#This Row],[시가총액]]/[1]!Table_1[[#This Row],[당기순이익(세후영업이익)]]</f>
        <v>9.0176571159833969</v>
      </c>
      <c r="AB7171" s="12">
        <v>10035952000</v>
      </c>
    </row>
    <row r="7172" spans="1:28" ht="19.2">
      <c r="A7172" s="10">
        <v>7171</v>
      </c>
      <c r="B7172" s="10">
        <v>215000</v>
      </c>
      <c r="C7172" s="11" t="s">
        <v>1201</v>
      </c>
      <c r="D7172" s="11" t="s">
        <v>20</v>
      </c>
      <c r="E7172" s="10">
        <v>2017</v>
      </c>
      <c r="F7172" s="10">
        <v>18.962</v>
      </c>
      <c r="G7172" s="14">
        <f>([1]!Table_1[[#This Row],[총자산]]-[1]!Table_1[[#This Row],[장부가치 자기자본]]+[1]!Table_1[[#This Row],[시가총액]])/[1]!Table_1[[#This Row],[총자산]]</f>
        <v>1.3629503043417617</v>
      </c>
      <c r="H7172" s="14">
        <f>I7172/100000000000</f>
        <v>0.37457576738999998</v>
      </c>
      <c r="I7172" s="10">
        <v>37457576739</v>
      </c>
      <c r="J7172" s="10">
        <v>34.99</v>
      </c>
      <c r="K7172" s="10">
        <f>L7172/1000000000000</f>
        <v>0.200105320596</v>
      </c>
      <c r="L7172" s="10">
        <v>200105320596</v>
      </c>
      <c r="M7172" s="10">
        <v>2.97</v>
      </c>
      <c r="N7172" s="10">
        <v>1</v>
      </c>
      <c r="O7172" s="14">
        <f>IF([1]!Table_1[[#This Row],[연도]]=2016,1,0)</f>
        <v>0</v>
      </c>
      <c r="P7172" s="14">
        <f>IF([1]!Table_1[[#This Row],[연도]]=2017,1,0)</f>
        <v>1</v>
      </c>
      <c r="Q7172" s="14">
        <f>IF([1]!Table_1[[#This Row],[연도]]=2018,1,0)</f>
        <v>0</v>
      </c>
      <c r="R7172" s="14">
        <f>IF([1]!Table_1[[#This Row],[연도]]=2019,1,0)</f>
        <v>0</v>
      </c>
      <c r="S7172" s="14">
        <f>IF([1]!Table_1[[#This Row],[연도]]=2020,1,0)</f>
        <v>0</v>
      </c>
      <c r="T7172" s="14">
        <f>IF([1]!Table_1[[#This Row],[연도]]=2021,1,0)</f>
        <v>0</v>
      </c>
      <c r="U7172" s="14">
        <f>IF([1]!Table_1[[#This Row],[연도]]=2022,1,0)</f>
        <v>0</v>
      </c>
      <c r="V7172" s="14">
        <f>IF([1]!Table_1[[#This Row],[연도]]=2023,1,0)</f>
        <v>0</v>
      </c>
      <c r="W7172" s="10">
        <v>0.63</v>
      </c>
      <c r="X7172" s="10">
        <f>Y7172/1000000000000</f>
        <v>0.28145236275000002</v>
      </c>
      <c r="Y7172" s="14">
        <f>[1]!Table_1[[#This Row],[주가]]*[1]!Table_1[[#This Row],[기말주식수]]</f>
        <v>281452362750</v>
      </c>
      <c r="Z7172" s="14">
        <f>AA7172/10</f>
        <v>0.75138967133706225</v>
      </c>
      <c r="AA7172" s="14">
        <f>[1]!Table_1[[#This Row],[시가총액]]/[1]!Table_1[[#This Row],[당기순이익(세후영업이익)]]</f>
        <v>7.5138967133706229</v>
      </c>
      <c r="AB7172" s="10">
        <v>15053928000</v>
      </c>
    </row>
    <row r="7173" spans="1:28" ht="19.2">
      <c r="A7173" s="12">
        <v>7172</v>
      </c>
      <c r="B7173" s="12">
        <v>215000</v>
      </c>
      <c r="C7173" s="13" t="s">
        <v>1201</v>
      </c>
      <c r="D7173" s="13" t="s">
        <v>20</v>
      </c>
      <c r="E7173" s="12">
        <v>2018</v>
      </c>
      <c r="F7173" s="12">
        <v>56.83</v>
      </c>
      <c r="G7173" s="15">
        <f>([1]!Table_1[[#This Row],[총자산]]-[1]!Table_1[[#This Row],[장부가치 자기자본]]+[1]!Table_1[[#This Row],[시가총액]])/[1]!Table_1[[#This Row],[총자산]]</f>
        <v>1.0590144051144417</v>
      </c>
      <c r="H7173" s="14">
        <f>I7173/100000000000</f>
        <v>0.28160266177999999</v>
      </c>
      <c r="I7173" s="12">
        <v>28160266178</v>
      </c>
      <c r="J7173" s="12">
        <v>0.15</v>
      </c>
      <c r="K7173" s="10">
        <f>L7173/1000000000000</f>
        <v>0.19870519413599999</v>
      </c>
      <c r="L7173" s="12">
        <v>198705194136</v>
      </c>
      <c r="M7173" s="12">
        <v>4.3600000000000003</v>
      </c>
      <c r="N7173" s="12">
        <v>1</v>
      </c>
      <c r="O7173" s="15">
        <f>IF([1]!Table_1[[#This Row],[연도]]=2016,1,0)</f>
        <v>0</v>
      </c>
      <c r="P7173" s="15">
        <f>IF([1]!Table_1[[#This Row],[연도]]=2017,1,0)</f>
        <v>0</v>
      </c>
      <c r="Q7173" s="15">
        <f>IF([1]!Table_1[[#This Row],[연도]]=2018,1,0)</f>
        <v>1</v>
      </c>
      <c r="R7173" s="15">
        <f>IF([1]!Table_1[[#This Row],[연도]]=2019,1,0)</f>
        <v>0</v>
      </c>
      <c r="S7173" s="15">
        <f>IF([1]!Table_1[[#This Row],[연도]]=2020,1,0)</f>
        <v>0</v>
      </c>
      <c r="T7173" s="15">
        <f>IF([1]!Table_1[[#This Row],[연도]]=2021,1,0)</f>
        <v>0</v>
      </c>
      <c r="U7173" s="15">
        <f>IF([1]!Table_1[[#This Row],[연도]]=2022,1,0)</f>
        <v>0</v>
      </c>
      <c r="V7173" s="15">
        <f>IF([1]!Table_1[[#This Row],[연도]]=2023,1,0)</f>
        <v>0</v>
      </c>
      <c r="W7173" s="12">
        <v>0.86</v>
      </c>
      <c r="X7173" s="10">
        <f>Y7173/1000000000000</f>
        <v>0.20991263174999999</v>
      </c>
      <c r="Y7173" s="15">
        <f>[1]!Table_1[[#This Row],[주가]]*[1]!Table_1[[#This Row],[기말주식수]]</f>
        <v>209912631750</v>
      </c>
      <c r="Z7173" s="14">
        <f>AA7173/10</f>
        <v>0.74542133381534836</v>
      </c>
      <c r="AA7173" s="15">
        <f>[1]!Table_1[[#This Row],[시가총액]]/[1]!Table_1[[#This Row],[당기순이익(세후영업이익)]]</f>
        <v>7.4542133381534832</v>
      </c>
      <c r="AB7173" s="12">
        <v>11604069500</v>
      </c>
    </row>
    <row r="7174" spans="1:28" ht="19.2">
      <c r="A7174" s="10">
        <v>7173</v>
      </c>
      <c r="B7174" s="10">
        <v>215000</v>
      </c>
      <c r="C7174" s="11" t="s">
        <v>1201</v>
      </c>
      <c r="D7174" s="11" t="s">
        <v>20</v>
      </c>
      <c r="E7174" s="10">
        <v>2019</v>
      </c>
      <c r="F7174" s="10">
        <v>79.305000000000007</v>
      </c>
      <c r="G7174" s="14">
        <f>([1]!Table_1[[#This Row],[총자산]]-[1]!Table_1[[#This Row],[장부가치 자기자본]]+[1]!Table_1[[#This Row],[시가총액]])/[1]!Table_1[[#This Row],[총자산]]</f>
        <v>1.7432586904038068</v>
      </c>
      <c r="H7174" s="14">
        <f>I7174/100000000000</f>
        <v>0.32297494216</v>
      </c>
      <c r="I7174" s="10">
        <v>32297494216</v>
      </c>
      <c r="J7174" s="10">
        <v>23.04</v>
      </c>
      <c r="K7174" s="10">
        <f>L7174/1000000000000</f>
        <v>0.24701809899300001</v>
      </c>
      <c r="L7174" s="10">
        <v>247018098993</v>
      </c>
      <c r="M7174" s="10">
        <v>4.78</v>
      </c>
      <c r="N7174" s="10">
        <v>1</v>
      </c>
      <c r="O7174" s="14">
        <f>IF([1]!Table_1[[#This Row],[연도]]=2016,1,0)</f>
        <v>0</v>
      </c>
      <c r="P7174" s="14">
        <f>IF([1]!Table_1[[#This Row],[연도]]=2017,1,0)</f>
        <v>0</v>
      </c>
      <c r="Q7174" s="14">
        <f>IF([1]!Table_1[[#This Row],[연도]]=2018,1,0)</f>
        <v>0</v>
      </c>
      <c r="R7174" s="14">
        <f>IF([1]!Table_1[[#This Row],[연도]]=2019,1,0)</f>
        <v>1</v>
      </c>
      <c r="S7174" s="14">
        <f>IF([1]!Table_1[[#This Row],[연도]]=2020,1,0)</f>
        <v>0</v>
      </c>
      <c r="T7174" s="14">
        <f>IF([1]!Table_1[[#This Row],[연도]]=2021,1,0)</f>
        <v>0</v>
      </c>
      <c r="U7174" s="14">
        <f>IF([1]!Table_1[[#This Row],[연도]]=2022,1,0)</f>
        <v>0</v>
      </c>
      <c r="V7174" s="14">
        <f>IF([1]!Table_1[[#This Row],[연도]]=2023,1,0)</f>
        <v>0</v>
      </c>
      <c r="W7174" s="10">
        <v>0.75</v>
      </c>
      <c r="X7174" s="10">
        <f>Y7174/1000000000000</f>
        <v>0.4323760935</v>
      </c>
      <c r="Y7174" s="14">
        <f>[1]!Table_1[[#This Row],[주가]]*[1]!Table_1[[#This Row],[기말주식수]]</f>
        <v>432376093500</v>
      </c>
      <c r="Z7174" s="14">
        <f>AA7174/10</f>
        <v>1.3387295330354243</v>
      </c>
      <c r="AA7174" s="14">
        <f>[1]!Table_1[[#This Row],[시가총액]]/[1]!Table_1[[#This Row],[당기순이익(세후영업이익)]]</f>
        <v>13.387295330354243</v>
      </c>
      <c r="AB7174" s="10">
        <v>12858563500</v>
      </c>
    </row>
    <row r="7175" spans="1:28" ht="19.2">
      <c r="A7175" s="12">
        <v>7174</v>
      </c>
      <c r="B7175" s="12">
        <v>215000</v>
      </c>
      <c r="C7175" s="13" t="s">
        <v>1201</v>
      </c>
      <c r="D7175" s="13" t="s">
        <v>20</v>
      </c>
      <c r="E7175" s="12">
        <v>2020</v>
      </c>
      <c r="F7175" s="12">
        <v>41.82</v>
      </c>
      <c r="G7175" s="15">
        <f>([1]!Table_1[[#This Row],[총자산]]-[1]!Table_1[[#This Row],[장부가치 자기자본]]+[1]!Table_1[[#This Row],[시가총액]])/[1]!Table_1[[#This Row],[총자산]]</f>
        <v>1.5698861308488812</v>
      </c>
      <c r="H7175" s="14">
        <f>I7175/100000000000</f>
        <v>0.51572914216999999</v>
      </c>
      <c r="I7175" s="12">
        <v>51572914217</v>
      </c>
      <c r="J7175" s="12">
        <v>17.5</v>
      </c>
      <c r="K7175" s="10">
        <f>L7175/1000000000000</f>
        <v>0.29852408545800002</v>
      </c>
      <c r="L7175" s="12">
        <v>298524085458</v>
      </c>
      <c r="M7175" s="12">
        <v>3.24</v>
      </c>
      <c r="N7175" s="12">
        <v>1</v>
      </c>
      <c r="O7175" s="15">
        <f>IF([1]!Table_1[[#This Row],[연도]]=2016,1,0)</f>
        <v>0</v>
      </c>
      <c r="P7175" s="15">
        <f>IF([1]!Table_1[[#This Row],[연도]]=2017,1,0)</f>
        <v>0</v>
      </c>
      <c r="Q7175" s="15">
        <f>IF([1]!Table_1[[#This Row],[연도]]=2018,1,0)</f>
        <v>0</v>
      </c>
      <c r="R7175" s="15">
        <f>IF([1]!Table_1[[#This Row],[연도]]=2019,1,0)</f>
        <v>0</v>
      </c>
      <c r="S7175" s="15">
        <f>IF([1]!Table_1[[#This Row],[연도]]=2020,1,0)</f>
        <v>1</v>
      </c>
      <c r="T7175" s="15">
        <f>IF([1]!Table_1[[#This Row],[연도]]=2021,1,0)</f>
        <v>0</v>
      </c>
      <c r="U7175" s="15">
        <f>IF([1]!Table_1[[#This Row],[연도]]=2022,1,0)</f>
        <v>0</v>
      </c>
      <c r="V7175" s="15">
        <f>IF([1]!Table_1[[#This Row],[연도]]=2023,1,0)</f>
        <v>0</v>
      </c>
      <c r="W7175" s="12">
        <v>0.56000000000000005</v>
      </c>
      <c r="X7175" s="10">
        <f>Y7175/1000000000000</f>
        <v>0.43488625949999998</v>
      </c>
      <c r="Y7175" s="15">
        <f>[1]!Table_1[[#This Row],[주가]]*[1]!Table_1[[#This Row],[기말주식수]]</f>
        <v>434886259500</v>
      </c>
      <c r="Z7175" s="14">
        <f>AA7175/10</f>
        <v>0.84324546344260742</v>
      </c>
      <c r="AA7175" s="15">
        <f>[1]!Table_1[[#This Row],[시가총액]]/[1]!Table_1[[#This Row],[당기순이익(세후영업이익)]]</f>
        <v>8.4324546344260742</v>
      </c>
      <c r="AB7175" s="12">
        <v>15681175000</v>
      </c>
    </row>
    <row r="7176" spans="1:28" ht="19.2">
      <c r="A7176" s="10">
        <v>7175</v>
      </c>
      <c r="B7176" s="10">
        <v>215000</v>
      </c>
      <c r="C7176" s="11" t="s">
        <v>1201</v>
      </c>
      <c r="D7176" s="11" t="s">
        <v>20</v>
      </c>
      <c r="E7176" s="10">
        <v>2021</v>
      </c>
      <c r="F7176" s="10">
        <v>28.719000000000001</v>
      </c>
      <c r="G7176" s="14">
        <f>([1]!Table_1[[#This Row],[총자산]]-[1]!Table_1[[#This Row],[장부가치 자기자본]]+[1]!Table_1[[#This Row],[시가총액]])/[1]!Table_1[[#This Row],[총자산]]</f>
        <v>2.664678597541482</v>
      </c>
      <c r="H7176" s="14">
        <f>I7176/100000000000</f>
        <v>1.0767199999999999</v>
      </c>
      <c r="I7176" s="10">
        <v>107672000000</v>
      </c>
      <c r="J7176" s="10">
        <v>31.67</v>
      </c>
      <c r="K7176" s="10">
        <f>L7176/1000000000000</f>
        <v>0.44030810351299998</v>
      </c>
      <c r="L7176" s="10">
        <v>440308103513</v>
      </c>
      <c r="M7176" s="10">
        <v>4.49</v>
      </c>
      <c r="N7176" s="10">
        <v>1</v>
      </c>
      <c r="O7176" s="14">
        <f>IF([1]!Table_1[[#This Row],[연도]]=2016,1,0)</f>
        <v>0</v>
      </c>
      <c r="P7176" s="14">
        <f>IF([1]!Table_1[[#This Row],[연도]]=2017,1,0)</f>
        <v>0</v>
      </c>
      <c r="Q7176" s="14">
        <f>IF([1]!Table_1[[#This Row],[연도]]=2018,1,0)</f>
        <v>0</v>
      </c>
      <c r="R7176" s="14">
        <f>IF([1]!Table_1[[#This Row],[연도]]=2019,1,0)</f>
        <v>0</v>
      </c>
      <c r="S7176" s="14">
        <f>IF([1]!Table_1[[#This Row],[연도]]=2020,1,0)</f>
        <v>0</v>
      </c>
      <c r="T7176" s="14">
        <f>IF([1]!Table_1[[#This Row],[연도]]=2021,1,0)</f>
        <v>1</v>
      </c>
      <c r="U7176" s="14">
        <f>IF([1]!Table_1[[#This Row],[연도]]=2022,1,0)</f>
        <v>0</v>
      </c>
      <c r="V7176" s="14">
        <f>IF([1]!Table_1[[#This Row],[연도]]=2023,1,0)</f>
        <v>0</v>
      </c>
      <c r="W7176" s="10">
        <v>0.32</v>
      </c>
      <c r="X7176" s="10">
        <f>Y7176/1000000000000</f>
        <v>1.0969425420000001</v>
      </c>
      <c r="Y7176" s="14">
        <f>[1]!Table_1[[#This Row],[주가]]*[1]!Table_1[[#This Row],[기말주식수]]</f>
        <v>1096942542000</v>
      </c>
      <c r="Z7176" s="14">
        <f>AA7176/10</f>
        <v>1.0187816163905192</v>
      </c>
      <c r="AA7176" s="14">
        <f>[1]!Table_1[[#This Row],[시가총액]]/[1]!Table_1[[#This Row],[당기순이익(세후영업이익)]]</f>
        <v>10.187816163905193</v>
      </c>
      <c r="AB7176" s="10">
        <v>21953645000</v>
      </c>
    </row>
    <row r="7177" spans="1:28" ht="19.2">
      <c r="A7177" s="12">
        <v>7176</v>
      </c>
      <c r="B7177" s="12">
        <v>215000</v>
      </c>
      <c r="C7177" s="13" t="s">
        <v>1201</v>
      </c>
      <c r="D7177" s="13" t="s">
        <v>20</v>
      </c>
      <c r="E7177" s="12">
        <v>2022</v>
      </c>
      <c r="F7177" s="12">
        <v>24.724</v>
      </c>
      <c r="G7177" s="15">
        <f>([1]!Table_1[[#This Row],[총자산]]-[1]!Table_1[[#This Row],[장부가치 자기자본]]+[1]!Table_1[[#This Row],[시가총액]])/[1]!Table_1[[#This Row],[총자산]]</f>
        <v>1.5677485200710548</v>
      </c>
      <c r="H7177" s="14">
        <f>I7177/100000000000</f>
        <v>1.4867900000000001</v>
      </c>
      <c r="I7177" s="12">
        <v>148679000000</v>
      </c>
      <c r="J7177" s="12">
        <v>21.9</v>
      </c>
      <c r="K7177" s="10">
        <f>L7177/1000000000000</f>
        <v>0.61751398692899995</v>
      </c>
      <c r="L7177" s="12">
        <v>617513986929</v>
      </c>
      <c r="M7177" s="12">
        <v>5.39</v>
      </c>
      <c r="N7177" s="12">
        <v>1</v>
      </c>
      <c r="O7177" s="15">
        <f>IF([1]!Table_1[[#This Row],[연도]]=2016,1,0)</f>
        <v>0</v>
      </c>
      <c r="P7177" s="15">
        <f>IF([1]!Table_1[[#This Row],[연도]]=2017,1,0)</f>
        <v>0</v>
      </c>
      <c r="Q7177" s="15">
        <f>IF([1]!Table_1[[#This Row],[연도]]=2018,1,0)</f>
        <v>0</v>
      </c>
      <c r="R7177" s="15">
        <f>IF([1]!Table_1[[#This Row],[연도]]=2019,1,0)</f>
        <v>0</v>
      </c>
      <c r="S7177" s="15">
        <f>IF([1]!Table_1[[#This Row],[연도]]=2020,1,0)</f>
        <v>0</v>
      </c>
      <c r="T7177" s="15">
        <f>IF([1]!Table_1[[#This Row],[연도]]=2021,1,0)</f>
        <v>0</v>
      </c>
      <c r="U7177" s="15">
        <f>IF([1]!Table_1[[#This Row],[연도]]=2022,1,0)</f>
        <v>1</v>
      </c>
      <c r="V7177" s="15">
        <f>IF([1]!Table_1[[#This Row],[연도]]=2023,1,0)</f>
        <v>0</v>
      </c>
      <c r="W7177" s="12">
        <v>0.76</v>
      </c>
      <c r="X7177" s="10">
        <f>Y7177/1000000000000</f>
        <v>0.70786681200000001</v>
      </c>
      <c r="Y7177" s="15">
        <f>[1]!Table_1[[#This Row],[주가]]*[1]!Table_1[[#This Row],[기말주식수]]</f>
        <v>707866812000</v>
      </c>
      <c r="Z7177" s="14">
        <f>AA7177/10</f>
        <v>0.47610409809051718</v>
      </c>
      <c r="AA7177" s="15">
        <f>[1]!Table_1[[#This Row],[시가총액]]/[1]!Table_1[[#This Row],[당기순이익(세후영업이익)]]</f>
        <v>4.7610409809051717</v>
      </c>
      <c r="AB7177" s="12">
        <v>27581067000</v>
      </c>
    </row>
    <row r="7178" spans="1:28" ht="19.2">
      <c r="A7178" s="10">
        <v>7177</v>
      </c>
      <c r="B7178" s="10">
        <v>215000</v>
      </c>
      <c r="C7178" s="11" t="s">
        <v>1201</v>
      </c>
      <c r="D7178" s="11" t="s">
        <v>20</v>
      </c>
      <c r="E7178" s="10">
        <v>2023</v>
      </c>
      <c r="F7178" s="10">
        <v>37.463000000000001</v>
      </c>
      <c r="G7178" s="14">
        <f>([1]!Table_1[[#This Row],[총자산]]-[1]!Table_1[[#This Row],[장부가치 자기자본]]+[1]!Table_1[[#This Row],[시가총액]])/[1]!Table_1[[#This Row],[총자산]]</f>
        <v>1.2398192901675857</v>
      </c>
      <c r="H7178" s="14">
        <f>I7178/100000000000</f>
        <v>1.1454899999999999</v>
      </c>
      <c r="I7178" s="10">
        <v>114549000000</v>
      </c>
      <c r="J7178" s="10">
        <v>8.16</v>
      </c>
      <c r="K7178" s="10">
        <f>L7178/1000000000000</f>
        <v>0.68511103377500004</v>
      </c>
      <c r="L7178" s="10">
        <v>685111033775</v>
      </c>
      <c r="M7178" s="10">
        <v>4.97</v>
      </c>
      <c r="N7178" s="10">
        <v>1</v>
      </c>
      <c r="O7178" s="14">
        <f>IF([1]!Table_1[[#This Row],[연도]]=2016,1,0)</f>
        <v>0</v>
      </c>
      <c r="P7178" s="14">
        <f>IF([1]!Table_1[[#This Row],[연도]]=2017,1,0)</f>
        <v>0</v>
      </c>
      <c r="Q7178" s="14">
        <f>IF([1]!Table_1[[#This Row],[연도]]=2018,1,0)</f>
        <v>0</v>
      </c>
      <c r="R7178" s="14">
        <f>IF([1]!Table_1[[#This Row],[연도]]=2019,1,0)</f>
        <v>0</v>
      </c>
      <c r="S7178" s="14">
        <f>IF([1]!Table_1[[#This Row],[연도]]=2020,1,0)</f>
        <v>0</v>
      </c>
      <c r="T7178" s="14">
        <f>IF([1]!Table_1[[#This Row],[연도]]=2021,1,0)</f>
        <v>0</v>
      </c>
      <c r="U7178" s="14">
        <f>IF([1]!Table_1[[#This Row],[연도]]=2022,1,0)</f>
        <v>0</v>
      </c>
      <c r="V7178" s="14">
        <f>IF([1]!Table_1[[#This Row],[연도]]=2023,1,0)</f>
        <v>1</v>
      </c>
      <c r="W7178" s="10">
        <v>0.55000000000000004</v>
      </c>
      <c r="X7178" s="10">
        <f>Y7178/1000000000000</f>
        <v>0.57859326300000002</v>
      </c>
      <c r="Y7178" s="14">
        <f>[1]!Table_1[[#This Row],[주가]]*[1]!Table_1[[#This Row],[기말주식수]]</f>
        <v>578593263000</v>
      </c>
      <c r="Z7178" s="14">
        <f>AA7178/10</f>
        <v>0.50510546840216852</v>
      </c>
      <c r="AA7178" s="14">
        <f>[1]!Table_1[[#This Row],[시가총액]]/[1]!Table_1[[#This Row],[당기순이익(세후영업이익)]]</f>
        <v>5.0510546840216852</v>
      </c>
      <c r="AB7178" s="10">
        <v>27581067000</v>
      </c>
    </row>
    <row r="7179" spans="1:28" ht="19.2">
      <c r="A7179" s="12">
        <v>7178</v>
      </c>
      <c r="B7179" s="12">
        <v>215100</v>
      </c>
      <c r="C7179" s="13" t="s">
        <v>1202</v>
      </c>
      <c r="D7179" s="13" t="s">
        <v>20</v>
      </c>
      <c r="E7179" s="12">
        <v>2018</v>
      </c>
      <c r="F7179" s="12">
        <v>20.202000000000002</v>
      </c>
      <c r="G7179" s="15">
        <f>([1]!Table_1[[#This Row],[총자산]]-[1]!Table_1[[#This Row],[장부가치 자기자본]]+[1]!Table_1[[#This Row],[시가총액]])/[1]!Table_1[[#This Row],[총자산]]</f>
        <v>1.298646491748751</v>
      </c>
      <c r="H7179" s="14">
        <f>I7179/100000000000</f>
        <v>2.7345181989999998E-2</v>
      </c>
      <c r="I7179" s="12">
        <v>2734518199</v>
      </c>
      <c r="J7179" s="12">
        <v>8.99</v>
      </c>
      <c r="K7179" s="10">
        <f>L7179/1000000000000</f>
        <v>1.7320270950000001E-2</v>
      </c>
      <c r="L7179" s="12">
        <v>17320270950</v>
      </c>
      <c r="M7179" s="12">
        <v>2.5299999999999998</v>
      </c>
      <c r="N7179" s="12">
        <v>1</v>
      </c>
      <c r="O7179" s="15">
        <f>IF([1]!Table_1[[#This Row],[연도]]=2016,1,0)</f>
        <v>0</v>
      </c>
      <c r="P7179" s="15">
        <f>IF([1]!Table_1[[#This Row],[연도]]=2017,1,0)</f>
        <v>0</v>
      </c>
      <c r="Q7179" s="15">
        <f>IF([1]!Table_1[[#This Row],[연도]]=2018,1,0)</f>
        <v>1</v>
      </c>
      <c r="R7179" s="15">
        <f>IF([1]!Table_1[[#This Row],[연도]]=2019,1,0)</f>
        <v>0</v>
      </c>
      <c r="S7179" s="15">
        <f>IF([1]!Table_1[[#This Row],[연도]]=2020,1,0)</f>
        <v>0</v>
      </c>
      <c r="T7179" s="15">
        <f>IF([1]!Table_1[[#This Row],[연도]]=2021,1,0)</f>
        <v>0</v>
      </c>
      <c r="U7179" s="15">
        <f>IF([1]!Table_1[[#This Row],[연도]]=2022,1,0)</f>
        <v>0</v>
      </c>
      <c r="V7179" s="15">
        <f>IF([1]!Table_1[[#This Row],[연도]]=2023,1,0)</f>
        <v>0</v>
      </c>
      <c r="W7179" s="12">
        <v>0.36</v>
      </c>
      <c r="X7179" s="10">
        <f>Y7179/1000000000000</f>
        <v>3.3158519801999999E-2</v>
      </c>
      <c r="Y7179" s="15">
        <f>[1]!Table_1[[#This Row],[주가]]*[1]!Table_1[[#This Row],[기말주식수]]</f>
        <v>33158519802</v>
      </c>
      <c r="Z7179" s="14">
        <f>AA7179/10</f>
        <v>1.2125909351828745</v>
      </c>
      <c r="AA7179" s="15">
        <f>[1]!Table_1[[#This Row],[시가총액]]/[1]!Table_1[[#This Row],[당기순이익(세후영업이익)]]</f>
        <v>12.125909351828746</v>
      </c>
      <c r="AB7179" s="12">
        <v>516154557</v>
      </c>
    </row>
    <row r="7180" spans="1:28" ht="19.2">
      <c r="A7180" s="10">
        <v>7179</v>
      </c>
      <c r="B7180" s="10">
        <v>215100</v>
      </c>
      <c r="C7180" s="11" t="s">
        <v>1202</v>
      </c>
      <c r="D7180" s="11" t="s">
        <v>20</v>
      </c>
      <c r="E7180" s="10">
        <v>2019</v>
      </c>
      <c r="F7180" s="10">
        <v>20.696000000000002</v>
      </c>
      <c r="G7180" s="14">
        <f>([1]!Table_1[[#This Row],[총자산]]-[1]!Table_1[[#This Row],[장부가치 자기자본]]+[1]!Table_1[[#This Row],[시가총액]])/[1]!Table_1[[#This Row],[총자산]]</f>
        <v>2.9870460303273201</v>
      </c>
      <c r="H7180" s="14">
        <f>I7180/100000000000</f>
        <v>1.16189565E-3</v>
      </c>
      <c r="I7180" s="10">
        <v>116189565</v>
      </c>
      <c r="J7180" s="10">
        <v>2.02</v>
      </c>
      <c r="K7180" s="10">
        <f>L7180/1000000000000</f>
        <v>1.3825738424000001E-2</v>
      </c>
      <c r="L7180" s="10">
        <v>13825738424</v>
      </c>
      <c r="M7180" s="10">
        <v>7.81</v>
      </c>
      <c r="N7180" s="10">
        <v>1</v>
      </c>
      <c r="O7180" s="14">
        <f>IF([1]!Table_1[[#This Row],[연도]]=2016,1,0)</f>
        <v>0</v>
      </c>
      <c r="P7180" s="14">
        <f>IF([1]!Table_1[[#This Row],[연도]]=2017,1,0)</f>
        <v>0</v>
      </c>
      <c r="Q7180" s="14">
        <f>IF([1]!Table_1[[#This Row],[연도]]=2018,1,0)</f>
        <v>0</v>
      </c>
      <c r="R7180" s="14">
        <f>IF([1]!Table_1[[#This Row],[연도]]=2019,1,0)</f>
        <v>1</v>
      </c>
      <c r="S7180" s="14">
        <f>IF([1]!Table_1[[#This Row],[연도]]=2020,1,0)</f>
        <v>0</v>
      </c>
      <c r="T7180" s="14">
        <f>IF([1]!Table_1[[#This Row],[연도]]=2021,1,0)</f>
        <v>0</v>
      </c>
      <c r="U7180" s="14">
        <f>IF([1]!Table_1[[#This Row],[연도]]=2022,1,0)</f>
        <v>0</v>
      </c>
      <c r="V7180" s="14">
        <f>IF([1]!Table_1[[#This Row],[연도]]=2023,1,0)</f>
        <v>0</v>
      </c>
      <c r="W7180" s="10">
        <v>0.37</v>
      </c>
      <c r="X7180" s="10">
        <f>Y7180/1000000000000</f>
        <v>7.8669166679999999E-2</v>
      </c>
      <c r="Y7180" s="14">
        <f>[1]!Table_1[[#This Row],[주가]]*[1]!Table_1[[#This Row],[기말주식수]]</f>
        <v>78669166680</v>
      </c>
      <c r="Z7180" s="14">
        <f>AA7180/10</f>
        <v>67.707600661040431</v>
      </c>
      <c r="AA7180" s="14">
        <f>[1]!Table_1[[#This Row],[시가총액]]/[1]!Table_1[[#This Row],[당기순이익(세후영업이익)]]</f>
        <v>677.07600661040431</v>
      </c>
      <c r="AB7180" s="10">
        <v>225384263</v>
      </c>
    </row>
    <row r="7181" spans="1:28" ht="19.2">
      <c r="A7181" s="12">
        <v>7180</v>
      </c>
      <c r="B7181" s="12">
        <v>215100</v>
      </c>
      <c r="C7181" s="13" t="s">
        <v>1202</v>
      </c>
      <c r="D7181" s="13" t="s">
        <v>20</v>
      </c>
      <c r="E7181" s="12">
        <v>2023</v>
      </c>
      <c r="F7181" s="12">
        <v>19.934999999999999</v>
      </c>
      <c r="G7181" s="15">
        <f>([1]!Table_1[[#This Row],[총자산]]-[1]!Table_1[[#This Row],[장부가치 자기자본]]+[1]!Table_1[[#This Row],[시가총액]])/[1]!Table_1[[#This Row],[총자산]]</f>
        <v>2.9378699900440535</v>
      </c>
      <c r="H7181" s="14">
        <f>I7181/100000000000</f>
        <v>2.20774308E-3</v>
      </c>
      <c r="I7181" s="12">
        <v>220774308</v>
      </c>
      <c r="J7181" s="12">
        <v>5.13</v>
      </c>
      <c r="K7181" s="10">
        <f>L7181/1000000000000</f>
        <v>1.4261192289E-2</v>
      </c>
      <c r="L7181" s="12">
        <v>14261192289</v>
      </c>
      <c r="M7181" s="12">
        <v>23.24</v>
      </c>
      <c r="N7181" s="12">
        <v>1</v>
      </c>
      <c r="O7181" s="15">
        <f>IF([1]!Table_1[[#This Row],[연도]]=2016,1,0)</f>
        <v>0</v>
      </c>
      <c r="P7181" s="15">
        <f>IF([1]!Table_1[[#This Row],[연도]]=2017,1,0)</f>
        <v>0</v>
      </c>
      <c r="Q7181" s="15">
        <f>IF([1]!Table_1[[#This Row],[연도]]=2018,1,0)</f>
        <v>0</v>
      </c>
      <c r="R7181" s="15">
        <f>IF([1]!Table_1[[#This Row],[연도]]=2019,1,0)</f>
        <v>0</v>
      </c>
      <c r="S7181" s="15">
        <f>IF([1]!Table_1[[#This Row],[연도]]=2020,1,0)</f>
        <v>0</v>
      </c>
      <c r="T7181" s="15">
        <f>IF([1]!Table_1[[#This Row],[연도]]=2021,1,0)</f>
        <v>0</v>
      </c>
      <c r="U7181" s="15">
        <f>IF([1]!Table_1[[#This Row],[연도]]=2022,1,0)</f>
        <v>0</v>
      </c>
      <c r="V7181" s="15">
        <f>IF([1]!Table_1[[#This Row],[연도]]=2023,1,0)</f>
        <v>1</v>
      </c>
      <c r="W7181" s="12">
        <v>0.42</v>
      </c>
      <c r="X7181" s="10">
        <f>Y7181/1000000000000</f>
        <v>9.5535991530000003E-2</v>
      </c>
      <c r="Y7181" s="15">
        <f>[1]!Table_1[[#This Row],[주가]]*[1]!Table_1[[#This Row],[기말주식수]]</f>
        <v>95535991530</v>
      </c>
      <c r="Z7181" s="14">
        <f>AA7181/10</f>
        <v>43.273147312956361</v>
      </c>
      <c r="AA7181" s="15">
        <f>[1]!Table_1[[#This Row],[시가총액]]/[1]!Table_1[[#This Row],[당기순이익(세후영업이익)]]</f>
        <v>432.7314731295636</v>
      </c>
      <c r="AB7181" s="12">
        <v>283280536</v>
      </c>
    </row>
    <row r="7182" spans="1:28" ht="19.2">
      <c r="A7182" s="10">
        <v>7181</v>
      </c>
      <c r="B7182" s="10">
        <v>215200</v>
      </c>
      <c r="C7182" s="11" t="s">
        <v>1203</v>
      </c>
      <c r="D7182" s="11" t="s">
        <v>20</v>
      </c>
      <c r="E7182" s="10">
        <v>2016</v>
      </c>
      <c r="F7182" s="10">
        <v>76.912000000000006</v>
      </c>
      <c r="G7182" s="14">
        <f>([1]!Table_1[[#This Row],[총자산]]-[1]!Table_1[[#This Row],[장부가치 자기자본]]+[1]!Table_1[[#This Row],[시가총액]])/[1]!Table_1[[#This Row],[총자산]]</f>
        <v>0.3495071184236645</v>
      </c>
      <c r="H7182" s="14">
        <f>I7182/100000000000</f>
        <v>3.4510643700000003E-2</v>
      </c>
      <c r="I7182" s="10">
        <v>3451064370</v>
      </c>
      <c r="J7182" s="10">
        <v>1.37</v>
      </c>
      <c r="K7182" s="10">
        <f>L7182/1000000000000</f>
        <v>0.174518667219</v>
      </c>
      <c r="L7182" s="10">
        <v>174518667219</v>
      </c>
      <c r="M7182" s="10">
        <v>3.37</v>
      </c>
      <c r="N7182" s="10">
        <v>1</v>
      </c>
      <c r="O7182" s="14">
        <f>IF([1]!Table_1[[#This Row],[연도]]=2016,1,0)</f>
        <v>1</v>
      </c>
      <c r="P7182" s="14">
        <f>IF([1]!Table_1[[#This Row],[연도]]=2017,1,0)</f>
        <v>0</v>
      </c>
      <c r="Q7182" s="14">
        <f>IF([1]!Table_1[[#This Row],[연도]]=2018,1,0)</f>
        <v>0</v>
      </c>
      <c r="R7182" s="14">
        <f>IF([1]!Table_1[[#This Row],[연도]]=2019,1,0)</f>
        <v>0</v>
      </c>
      <c r="S7182" s="14">
        <f>IF([1]!Table_1[[#This Row],[연도]]=2020,1,0)</f>
        <v>0</v>
      </c>
      <c r="T7182" s="14">
        <f>IF([1]!Table_1[[#This Row],[연도]]=2021,1,0)</f>
        <v>0</v>
      </c>
      <c r="U7182" s="14">
        <f>IF([1]!Table_1[[#This Row],[연도]]=2022,1,0)</f>
        <v>0</v>
      </c>
      <c r="V7182" s="14">
        <f>IF([1]!Table_1[[#This Row],[연도]]=2023,1,0)</f>
        <v>0</v>
      </c>
      <c r="W7182" s="10">
        <v>0.59</v>
      </c>
      <c r="X7182" s="10">
        <f>Y7182/1000000000000</f>
        <v>2.0926357127999999E-2</v>
      </c>
      <c r="Y7182" s="14">
        <f>[1]!Table_1[[#This Row],[주가]]*[1]!Table_1[[#This Row],[기말주식수]]</f>
        <v>20926357128</v>
      </c>
      <c r="Z7182" s="14">
        <f>AA7182/10</f>
        <v>0.60637400188510537</v>
      </c>
      <c r="AA7182" s="14">
        <f>[1]!Table_1[[#This Row],[시가총액]]/[1]!Table_1[[#This Row],[당기순이익(세후영업이익)]]</f>
        <v>6.0637400188510542</v>
      </c>
      <c r="AB7182" s="10">
        <v>2321984000</v>
      </c>
    </row>
    <row r="7183" spans="1:28" ht="19.2">
      <c r="A7183" s="12">
        <v>7182</v>
      </c>
      <c r="B7183" s="12">
        <v>215200</v>
      </c>
      <c r="C7183" s="13" t="s">
        <v>1203</v>
      </c>
      <c r="D7183" s="13" t="s">
        <v>20</v>
      </c>
      <c r="E7183" s="12">
        <v>2017</v>
      </c>
      <c r="F7183" s="12">
        <v>27.872</v>
      </c>
      <c r="G7183" s="15">
        <f>([1]!Table_1[[#This Row],[총자산]]-[1]!Table_1[[#This Row],[장부가치 자기자본]]+[1]!Table_1[[#This Row],[시가총액]])/[1]!Table_1[[#This Row],[총자산]]</f>
        <v>0.46807828980898974</v>
      </c>
      <c r="H7183" s="14">
        <f>I7183/100000000000</f>
        <v>0.14385498497999999</v>
      </c>
      <c r="I7183" s="12">
        <v>14385498498</v>
      </c>
      <c r="J7183" s="12">
        <v>22.69</v>
      </c>
      <c r="K7183" s="10">
        <f>L7183/1000000000000</f>
        <v>0.25214837557800002</v>
      </c>
      <c r="L7183" s="12">
        <v>252148375578</v>
      </c>
      <c r="M7183" s="12">
        <v>2.5</v>
      </c>
      <c r="N7183" s="12">
        <v>1</v>
      </c>
      <c r="O7183" s="15">
        <f>IF([1]!Table_1[[#This Row],[연도]]=2016,1,0)</f>
        <v>0</v>
      </c>
      <c r="P7183" s="15">
        <f>IF([1]!Table_1[[#This Row],[연도]]=2017,1,0)</f>
        <v>1</v>
      </c>
      <c r="Q7183" s="15">
        <f>IF([1]!Table_1[[#This Row],[연도]]=2018,1,0)</f>
        <v>0</v>
      </c>
      <c r="R7183" s="15">
        <f>IF([1]!Table_1[[#This Row],[연도]]=2019,1,0)</f>
        <v>0</v>
      </c>
      <c r="S7183" s="15">
        <f>IF([1]!Table_1[[#This Row],[연도]]=2020,1,0)</f>
        <v>0</v>
      </c>
      <c r="T7183" s="15">
        <f>IF([1]!Table_1[[#This Row],[연도]]=2021,1,0)</f>
        <v>0</v>
      </c>
      <c r="U7183" s="15">
        <f>IF([1]!Table_1[[#This Row],[연도]]=2022,1,0)</f>
        <v>0</v>
      </c>
      <c r="V7183" s="15">
        <f>IF([1]!Table_1[[#This Row],[연도]]=2023,1,0)</f>
        <v>0</v>
      </c>
      <c r="W7183" s="12">
        <v>0.43</v>
      </c>
      <c r="X7183" s="10">
        <f>Y7183/1000000000000</f>
        <v>2.6507183904E-2</v>
      </c>
      <c r="Y7183" s="15">
        <f>[1]!Table_1[[#This Row],[주가]]*[1]!Table_1[[#This Row],[기말주식수]]</f>
        <v>26507183904</v>
      </c>
      <c r="Z7183" s="14">
        <f>AA7183/10</f>
        <v>0.18426322805348222</v>
      </c>
      <c r="AA7183" s="15">
        <f>[1]!Table_1[[#This Row],[시가총액]]/[1]!Table_1[[#This Row],[당기순이익(세후영업이익)]]</f>
        <v>1.8426322805348223</v>
      </c>
      <c r="AB7183" s="12">
        <v>3018579200</v>
      </c>
    </row>
    <row r="7184" spans="1:28" ht="19.2">
      <c r="A7184" s="10">
        <v>7183</v>
      </c>
      <c r="B7184" s="10">
        <v>215200</v>
      </c>
      <c r="C7184" s="11" t="s">
        <v>1203</v>
      </c>
      <c r="D7184" s="11" t="s">
        <v>20</v>
      </c>
      <c r="E7184" s="10">
        <v>2018</v>
      </c>
      <c r="F7184" s="10">
        <v>23.207000000000001</v>
      </c>
      <c r="G7184" s="14">
        <f>([1]!Table_1[[#This Row],[총자산]]-[1]!Table_1[[#This Row],[장부가치 자기자본]]+[1]!Table_1[[#This Row],[시가총액]])/[1]!Table_1[[#This Row],[총자산]]</f>
        <v>1.2431059894473202</v>
      </c>
      <c r="H7184" s="14">
        <f>I7184/100000000000</f>
        <v>0.48211194138000002</v>
      </c>
      <c r="I7184" s="10">
        <v>48211194138</v>
      </c>
      <c r="J7184" s="10">
        <v>29.1</v>
      </c>
      <c r="K7184" s="10">
        <f>L7184/1000000000000</f>
        <v>0.35685226898299999</v>
      </c>
      <c r="L7184" s="10">
        <v>356852268983</v>
      </c>
      <c r="M7184" s="10">
        <v>4.8099999999999996</v>
      </c>
      <c r="N7184" s="10">
        <v>1</v>
      </c>
      <c r="O7184" s="14">
        <f>IF([1]!Table_1[[#This Row],[연도]]=2016,1,0)</f>
        <v>0</v>
      </c>
      <c r="P7184" s="14">
        <f>IF([1]!Table_1[[#This Row],[연도]]=2017,1,0)</f>
        <v>0</v>
      </c>
      <c r="Q7184" s="14">
        <f>IF([1]!Table_1[[#This Row],[연도]]=2018,1,0)</f>
        <v>1</v>
      </c>
      <c r="R7184" s="14">
        <f>IF([1]!Table_1[[#This Row],[연도]]=2019,1,0)</f>
        <v>0</v>
      </c>
      <c r="S7184" s="14">
        <f>IF([1]!Table_1[[#This Row],[연도]]=2020,1,0)</f>
        <v>0</v>
      </c>
      <c r="T7184" s="14">
        <f>IF([1]!Table_1[[#This Row],[연도]]=2021,1,0)</f>
        <v>0</v>
      </c>
      <c r="U7184" s="14">
        <f>IF([1]!Table_1[[#This Row],[연도]]=2022,1,0)</f>
        <v>0</v>
      </c>
      <c r="V7184" s="14">
        <f>IF([1]!Table_1[[#This Row],[연도]]=2023,1,0)</f>
        <v>0</v>
      </c>
      <c r="W7184" s="10">
        <v>0.47</v>
      </c>
      <c r="X7184" s="10">
        <f>Y7184/1000000000000</f>
        <v>0.30522078600000002</v>
      </c>
      <c r="Y7184" s="14">
        <f>[1]!Table_1[[#This Row],[주가]]*[1]!Table_1[[#This Row],[기말주식수]]</f>
        <v>305220786000</v>
      </c>
      <c r="Z7184" s="14">
        <f>AA7184/10</f>
        <v>0.63309111391502615</v>
      </c>
      <c r="AA7184" s="14">
        <f>[1]!Table_1[[#This Row],[시가총액]]/[1]!Table_1[[#This Row],[당기순이익(세후영업이익)]]</f>
        <v>6.3309111391502615</v>
      </c>
      <c r="AB7184" s="10">
        <v>9932195600</v>
      </c>
    </row>
    <row r="7185" spans="1:28" ht="19.2">
      <c r="A7185" s="12">
        <v>7184</v>
      </c>
      <c r="B7185" s="12">
        <v>215200</v>
      </c>
      <c r="C7185" s="13" t="s">
        <v>1203</v>
      </c>
      <c r="D7185" s="13" t="s">
        <v>20</v>
      </c>
      <c r="E7185" s="12">
        <v>2019</v>
      </c>
      <c r="F7185" s="12">
        <v>26.471</v>
      </c>
      <c r="G7185" s="15">
        <f>([1]!Table_1[[#This Row],[총자산]]-[1]!Table_1[[#This Row],[장부가치 자기자본]]+[1]!Table_1[[#This Row],[시가총액]])/[1]!Table_1[[#This Row],[총자산]]</f>
        <v>1.5546252966074938</v>
      </c>
      <c r="H7185" s="14">
        <f>I7185/100000000000</f>
        <v>0.59636102296000004</v>
      </c>
      <c r="I7185" s="12">
        <v>59636102296</v>
      </c>
      <c r="J7185" s="12">
        <v>17.87</v>
      </c>
      <c r="K7185" s="10">
        <f>L7185/1000000000000</f>
        <v>0.43734619978799999</v>
      </c>
      <c r="L7185" s="12">
        <v>437346199788</v>
      </c>
      <c r="M7185" s="12">
        <v>5.12</v>
      </c>
      <c r="N7185" s="12">
        <v>1</v>
      </c>
      <c r="O7185" s="15">
        <f>IF([1]!Table_1[[#This Row],[연도]]=2016,1,0)</f>
        <v>0</v>
      </c>
      <c r="P7185" s="15">
        <f>IF([1]!Table_1[[#This Row],[연도]]=2017,1,0)</f>
        <v>0</v>
      </c>
      <c r="Q7185" s="15">
        <f>IF([1]!Table_1[[#This Row],[연도]]=2018,1,0)</f>
        <v>0</v>
      </c>
      <c r="R7185" s="15">
        <f>IF([1]!Table_1[[#This Row],[연도]]=2019,1,0)</f>
        <v>1</v>
      </c>
      <c r="S7185" s="15">
        <f>IF([1]!Table_1[[#This Row],[연도]]=2020,1,0)</f>
        <v>0</v>
      </c>
      <c r="T7185" s="15">
        <f>IF([1]!Table_1[[#This Row],[연도]]=2021,1,0)</f>
        <v>0</v>
      </c>
      <c r="U7185" s="15">
        <f>IF([1]!Table_1[[#This Row],[연도]]=2022,1,0)</f>
        <v>0</v>
      </c>
      <c r="V7185" s="15">
        <f>IF([1]!Table_1[[#This Row],[연도]]=2023,1,0)</f>
        <v>0</v>
      </c>
      <c r="W7185" s="12">
        <v>0.64</v>
      </c>
      <c r="X7185" s="10">
        <f>Y7185/1000000000000</f>
        <v>0.49060801999999998</v>
      </c>
      <c r="Y7185" s="15">
        <f>[1]!Table_1[[#This Row],[주가]]*[1]!Table_1[[#This Row],[기말주식수]]</f>
        <v>490608020000</v>
      </c>
      <c r="Z7185" s="14">
        <f>AA7185/10</f>
        <v>0.82266949232345588</v>
      </c>
      <c r="AA7185" s="15">
        <f>[1]!Table_1[[#This Row],[시가총액]]/[1]!Table_1[[#This Row],[당기순이익(세후영업이익)]]</f>
        <v>8.2266949232345592</v>
      </c>
      <c r="AB7185" s="12">
        <v>12819281200</v>
      </c>
    </row>
    <row r="7186" spans="1:28" ht="19.2">
      <c r="A7186" s="10">
        <v>7185</v>
      </c>
      <c r="B7186" s="10">
        <v>215200</v>
      </c>
      <c r="C7186" s="11" t="s">
        <v>1203</v>
      </c>
      <c r="D7186" s="11" t="s">
        <v>20</v>
      </c>
      <c r="E7186" s="10">
        <v>2020</v>
      </c>
      <c r="F7186" s="10">
        <v>42.029000000000003</v>
      </c>
      <c r="G7186" s="14">
        <f>([1]!Table_1[[#This Row],[총자산]]-[1]!Table_1[[#This Row],[장부가치 자기자본]]+[1]!Table_1[[#This Row],[시가총액]])/[1]!Table_1[[#This Row],[총자산]]</f>
        <v>1.3337324321384958</v>
      </c>
      <c r="H7186" s="14">
        <f>I7186/100000000000</f>
        <v>0.32815677164000001</v>
      </c>
      <c r="I7186" s="10">
        <v>32815677164</v>
      </c>
      <c r="J7186" s="10">
        <v>28</v>
      </c>
      <c r="K7186" s="10">
        <f>L7186/1000000000000</f>
        <v>0.47471671388800002</v>
      </c>
      <c r="L7186" s="10">
        <v>474716713888</v>
      </c>
      <c r="M7186" s="10">
        <v>5.0999999999999996</v>
      </c>
      <c r="N7186" s="10">
        <v>1</v>
      </c>
      <c r="O7186" s="14">
        <f>IF([1]!Table_1[[#This Row],[연도]]=2016,1,0)</f>
        <v>0</v>
      </c>
      <c r="P7186" s="14">
        <f>IF([1]!Table_1[[#This Row],[연도]]=2017,1,0)</f>
        <v>0</v>
      </c>
      <c r="Q7186" s="14">
        <f>IF([1]!Table_1[[#This Row],[연도]]=2018,1,0)</f>
        <v>0</v>
      </c>
      <c r="R7186" s="14">
        <f>IF([1]!Table_1[[#This Row],[연도]]=2019,1,0)</f>
        <v>0</v>
      </c>
      <c r="S7186" s="14">
        <f>IF([1]!Table_1[[#This Row],[연도]]=2020,1,0)</f>
        <v>1</v>
      </c>
      <c r="T7186" s="14">
        <f>IF([1]!Table_1[[#This Row],[연도]]=2021,1,0)</f>
        <v>0</v>
      </c>
      <c r="U7186" s="14">
        <f>IF([1]!Table_1[[#This Row],[연도]]=2022,1,0)</f>
        <v>0</v>
      </c>
      <c r="V7186" s="14">
        <f>IF([1]!Table_1[[#This Row],[연도]]=2023,1,0)</f>
        <v>0</v>
      </c>
      <c r="W7186" s="10">
        <v>0.48</v>
      </c>
      <c r="X7186" s="10">
        <f>Y7186/1000000000000</f>
        <v>0.46183331999999999</v>
      </c>
      <c r="Y7186" s="14">
        <f>[1]!Table_1[[#This Row],[주가]]*[1]!Table_1[[#This Row],[기말주식수]]</f>
        <v>461833320000</v>
      </c>
      <c r="Z7186" s="14">
        <f>AA7186/10</f>
        <v>1.4073557516181565</v>
      </c>
      <c r="AA7186" s="14">
        <f>[1]!Table_1[[#This Row],[시가총액]]/[1]!Table_1[[#This Row],[당기순이익(세후영업이익)]]</f>
        <v>14.073557516181566</v>
      </c>
      <c r="AB7186" s="10">
        <v>8823617250</v>
      </c>
    </row>
    <row r="7187" spans="1:28" ht="19.2">
      <c r="A7187" s="12">
        <v>7186</v>
      </c>
      <c r="B7187" s="12">
        <v>215200</v>
      </c>
      <c r="C7187" s="13" t="s">
        <v>1203</v>
      </c>
      <c r="D7187" s="13" t="s">
        <v>20</v>
      </c>
      <c r="E7187" s="12">
        <v>2021</v>
      </c>
      <c r="F7187" s="12">
        <v>28.895</v>
      </c>
      <c r="G7187" s="15">
        <f>([1]!Table_1[[#This Row],[총자산]]-[1]!Table_1[[#This Row],[장부가치 자기자본]]+[1]!Table_1[[#This Row],[시가총액]])/[1]!Table_1[[#This Row],[총자산]]</f>
        <v>1.860546488145655</v>
      </c>
      <c r="H7187" s="14">
        <f>I7187/100000000000</f>
        <v>0.99007256559000001</v>
      </c>
      <c r="I7187" s="12">
        <v>99007256559</v>
      </c>
      <c r="J7187" s="12">
        <v>30.73</v>
      </c>
      <c r="K7187" s="10">
        <f>L7187/1000000000000</f>
        <v>0.70386913148300001</v>
      </c>
      <c r="L7187" s="12">
        <v>703869131483</v>
      </c>
      <c r="M7187" s="12">
        <v>4.0999999999999996</v>
      </c>
      <c r="N7187" s="12">
        <v>1</v>
      </c>
      <c r="O7187" s="15">
        <f>IF([1]!Table_1[[#This Row],[연도]]=2016,1,0)</f>
        <v>0</v>
      </c>
      <c r="P7187" s="15">
        <f>IF([1]!Table_1[[#This Row],[연도]]=2017,1,0)</f>
        <v>0</v>
      </c>
      <c r="Q7187" s="15">
        <f>IF([1]!Table_1[[#This Row],[연도]]=2018,1,0)</f>
        <v>0</v>
      </c>
      <c r="R7187" s="15">
        <f>IF([1]!Table_1[[#This Row],[연도]]=2019,1,0)</f>
        <v>0</v>
      </c>
      <c r="S7187" s="15">
        <f>IF([1]!Table_1[[#This Row],[연도]]=2020,1,0)</f>
        <v>0</v>
      </c>
      <c r="T7187" s="15">
        <f>IF([1]!Table_1[[#This Row],[연도]]=2021,1,0)</f>
        <v>1</v>
      </c>
      <c r="U7187" s="15">
        <f>IF([1]!Table_1[[#This Row],[연도]]=2022,1,0)</f>
        <v>0</v>
      </c>
      <c r="V7187" s="15">
        <f>IF([1]!Table_1[[#This Row],[연도]]=2023,1,0)</f>
        <v>0</v>
      </c>
      <c r="W7187" s="12">
        <v>0.5</v>
      </c>
      <c r="X7187" s="10">
        <f>Y7187/1000000000000</f>
        <v>0.97741891199999997</v>
      </c>
      <c r="Y7187" s="15">
        <f>[1]!Table_1[[#This Row],[주가]]*[1]!Table_1[[#This Row],[기말주식수]]</f>
        <v>977418912000</v>
      </c>
      <c r="Z7187" s="14">
        <f>AA7187/10</f>
        <v>0.98721946852202758</v>
      </c>
      <c r="AA7187" s="15">
        <f>[1]!Table_1[[#This Row],[시가총액]]/[1]!Table_1[[#This Row],[당기순이익(세후영업이익)]]</f>
        <v>9.8721946852202755</v>
      </c>
      <c r="AB7187" s="12">
        <v>23562646000</v>
      </c>
    </row>
    <row r="7188" spans="1:28" ht="19.2">
      <c r="A7188" s="10">
        <v>7187</v>
      </c>
      <c r="B7188" s="10">
        <v>215200</v>
      </c>
      <c r="C7188" s="11" t="s">
        <v>1203</v>
      </c>
      <c r="D7188" s="11" t="s">
        <v>20</v>
      </c>
      <c r="E7188" s="10">
        <v>2022</v>
      </c>
      <c r="F7188" s="10">
        <v>24.850999999999999</v>
      </c>
      <c r="G7188" s="14">
        <f>([1]!Table_1[[#This Row],[총자산]]-[1]!Table_1[[#This Row],[장부가치 자기자본]]+[1]!Table_1[[#This Row],[시가총액]])/[1]!Table_1[[#This Row],[총자산]]</f>
        <v>1.5642728267411634</v>
      </c>
      <c r="H7188" s="14">
        <f>I7188/100000000000</f>
        <v>1.3539000000000001</v>
      </c>
      <c r="I7188" s="10">
        <v>135390000000</v>
      </c>
      <c r="J7188" s="10">
        <v>24.91</v>
      </c>
      <c r="K7188" s="10">
        <f>L7188/1000000000000</f>
        <v>0.83595285263300001</v>
      </c>
      <c r="L7188" s="10">
        <v>835952852633</v>
      </c>
      <c r="M7188" s="10">
        <v>3.5</v>
      </c>
      <c r="N7188" s="10">
        <v>1</v>
      </c>
      <c r="O7188" s="14">
        <f>IF([1]!Table_1[[#This Row],[연도]]=2016,1,0)</f>
        <v>0</v>
      </c>
      <c r="P7188" s="14">
        <f>IF([1]!Table_1[[#This Row],[연도]]=2017,1,0)</f>
        <v>0</v>
      </c>
      <c r="Q7188" s="14">
        <f>IF([1]!Table_1[[#This Row],[연도]]=2018,1,0)</f>
        <v>0</v>
      </c>
      <c r="R7188" s="14">
        <f>IF([1]!Table_1[[#This Row],[연도]]=2019,1,0)</f>
        <v>0</v>
      </c>
      <c r="S7188" s="14">
        <f>IF([1]!Table_1[[#This Row],[연도]]=2020,1,0)</f>
        <v>0</v>
      </c>
      <c r="T7188" s="14">
        <f>IF([1]!Table_1[[#This Row],[연도]]=2021,1,0)</f>
        <v>0</v>
      </c>
      <c r="U7188" s="14">
        <f>IF([1]!Table_1[[#This Row],[연도]]=2022,1,0)</f>
        <v>1</v>
      </c>
      <c r="V7188" s="14">
        <f>IF([1]!Table_1[[#This Row],[연도]]=2023,1,0)</f>
        <v>0</v>
      </c>
      <c r="W7188" s="10">
        <v>1.01</v>
      </c>
      <c r="X7188" s="10">
        <f>Y7188/1000000000000</f>
        <v>0.94420564799999995</v>
      </c>
      <c r="Y7188" s="14">
        <f>[1]!Table_1[[#This Row],[주가]]*[1]!Table_1[[#This Row],[기말주식수]]</f>
        <v>944205648000</v>
      </c>
      <c r="Z7188" s="14">
        <f>AA7188/10</f>
        <v>0.69739688898736985</v>
      </c>
      <c r="AA7188" s="14">
        <f>[1]!Table_1[[#This Row],[시가총액]]/[1]!Table_1[[#This Row],[당기순이익(세후영업이익)]]</f>
        <v>6.9739688898736985</v>
      </c>
      <c r="AB7188" s="10">
        <v>24740778300</v>
      </c>
    </row>
    <row r="7189" spans="1:28" ht="19.2">
      <c r="A7189" s="12">
        <v>7188</v>
      </c>
      <c r="B7189" s="12">
        <v>215200</v>
      </c>
      <c r="C7189" s="13" t="s">
        <v>1203</v>
      </c>
      <c r="D7189" s="13" t="s">
        <v>20</v>
      </c>
      <c r="E7189" s="12">
        <v>2023</v>
      </c>
      <c r="F7189" s="12">
        <v>24.209</v>
      </c>
      <c r="G7189" s="15">
        <f>([1]!Table_1[[#This Row],[총자산]]-[1]!Table_1[[#This Row],[장부가치 자기자본]]+[1]!Table_1[[#This Row],[시가총액]])/[1]!Table_1[[#This Row],[총자산]]</f>
        <v>1.228553672158035</v>
      </c>
      <c r="H7189" s="14">
        <f>I7189/100000000000</f>
        <v>1.27441</v>
      </c>
      <c r="I7189" s="12">
        <v>127441000000</v>
      </c>
      <c r="J7189" s="12">
        <v>5.61</v>
      </c>
      <c r="K7189" s="10">
        <f>L7189/1000000000000</f>
        <v>0.93522512544299996</v>
      </c>
      <c r="L7189" s="12">
        <v>935225125443</v>
      </c>
      <c r="M7189" s="12">
        <v>3.51</v>
      </c>
      <c r="N7189" s="12">
        <v>1</v>
      </c>
      <c r="O7189" s="15">
        <f>IF([1]!Table_1[[#This Row],[연도]]=2016,1,0)</f>
        <v>0</v>
      </c>
      <c r="P7189" s="15">
        <f>IF([1]!Table_1[[#This Row],[연도]]=2017,1,0)</f>
        <v>0</v>
      </c>
      <c r="Q7189" s="15">
        <f>IF([1]!Table_1[[#This Row],[연도]]=2018,1,0)</f>
        <v>0</v>
      </c>
      <c r="R7189" s="15">
        <f>IF([1]!Table_1[[#This Row],[연도]]=2019,1,0)</f>
        <v>0</v>
      </c>
      <c r="S7189" s="15">
        <f>IF([1]!Table_1[[#This Row],[연도]]=2020,1,0)</f>
        <v>0</v>
      </c>
      <c r="T7189" s="15">
        <f>IF([1]!Table_1[[#This Row],[연도]]=2021,1,0)</f>
        <v>0</v>
      </c>
      <c r="U7189" s="15">
        <f>IF([1]!Table_1[[#This Row],[연도]]=2022,1,0)</f>
        <v>0</v>
      </c>
      <c r="V7189" s="15">
        <f>IF([1]!Table_1[[#This Row],[연도]]=2023,1,0)</f>
        <v>1</v>
      </c>
      <c r="W7189" s="12">
        <v>0.56000000000000005</v>
      </c>
      <c r="X7189" s="10">
        <f>Y7189/1000000000000</f>
        <v>0.7098545718</v>
      </c>
      <c r="Y7189" s="15">
        <f>[1]!Table_1[[#This Row],[주가]]*[1]!Table_1[[#This Row],[기말주식수]]</f>
        <v>709854571800</v>
      </c>
      <c r="Z7189" s="14">
        <f>AA7189/10</f>
        <v>0.55700643576243125</v>
      </c>
      <c r="AA7189" s="15">
        <f>[1]!Table_1[[#This Row],[시가총액]]/[1]!Table_1[[#This Row],[당기순이익(세후영업이익)]]</f>
        <v>5.5700643576243127</v>
      </c>
      <c r="AB7189" s="12">
        <v>23190140000</v>
      </c>
    </row>
    <row r="7190" spans="1:28" ht="19.2">
      <c r="A7190" s="10">
        <v>7189</v>
      </c>
      <c r="B7190" s="10">
        <v>215360</v>
      </c>
      <c r="C7190" s="11" t="s">
        <v>1204</v>
      </c>
      <c r="D7190" s="11" t="s">
        <v>20</v>
      </c>
      <c r="E7190" s="10">
        <v>2016</v>
      </c>
      <c r="F7190" s="10">
        <v>3.4550000000000001</v>
      </c>
      <c r="G7190" s="14">
        <f>([1]!Table_1[[#This Row],[총자산]]-[1]!Table_1[[#This Row],[장부가치 자기자본]]+[1]!Table_1[[#This Row],[시가총액]])/[1]!Table_1[[#This Row],[총자산]]</f>
        <v>1.7671772952032374</v>
      </c>
      <c r="H7190" s="14">
        <f>I7190/100000000000</f>
        <v>0.15962719819000001</v>
      </c>
      <c r="I7190" s="10">
        <v>15962719819</v>
      </c>
      <c r="J7190" s="10">
        <v>1.41</v>
      </c>
      <c r="K7190" s="10">
        <f>L7190/1000000000000</f>
        <v>0.25878964104399999</v>
      </c>
      <c r="L7190" s="10">
        <v>258789641044</v>
      </c>
      <c r="M7190" s="10">
        <v>0.48</v>
      </c>
      <c r="N7190" s="10">
        <v>1</v>
      </c>
      <c r="O7190" s="14">
        <f>IF([1]!Table_1[[#This Row],[연도]]=2016,1,0)</f>
        <v>1</v>
      </c>
      <c r="P7190" s="14">
        <f>IF([1]!Table_1[[#This Row],[연도]]=2017,1,0)</f>
        <v>0</v>
      </c>
      <c r="Q7190" s="14">
        <f>IF([1]!Table_1[[#This Row],[연도]]=2018,1,0)</f>
        <v>0</v>
      </c>
      <c r="R7190" s="14">
        <f>IF([1]!Table_1[[#This Row],[연도]]=2019,1,0)</f>
        <v>0</v>
      </c>
      <c r="S7190" s="14">
        <f>IF([1]!Table_1[[#This Row],[연도]]=2020,1,0)</f>
        <v>0</v>
      </c>
      <c r="T7190" s="14">
        <f>IF([1]!Table_1[[#This Row],[연도]]=2021,1,0)</f>
        <v>0</v>
      </c>
      <c r="U7190" s="14">
        <f>IF([1]!Table_1[[#This Row],[연도]]=2022,1,0)</f>
        <v>0</v>
      </c>
      <c r="V7190" s="14">
        <f>IF([1]!Table_1[[#This Row],[연도]]=2023,1,0)</f>
        <v>0</v>
      </c>
      <c r="W7190" s="10">
        <v>1</v>
      </c>
      <c r="X7190" s="10">
        <f>Y7190/1000000000000</f>
        <v>0.21140957345</v>
      </c>
      <c r="Y7190" s="14">
        <f>[1]!Table_1[[#This Row],[주가]]*[1]!Table_1[[#This Row],[기말주식수]]</f>
        <v>211409573450</v>
      </c>
      <c r="Z7190" s="14">
        <f>AA7190/10</f>
        <v>1.3243956910047674</v>
      </c>
      <c r="AA7190" s="14">
        <f>[1]!Table_1[[#This Row],[시가총액]]/[1]!Table_1[[#This Row],[당기순이익(세후영업이익)]]</f>
        <v>13.243956910047674</v>
      </c>
      <c r="AB7190" s="10">
        <v>453927100</v>
      </c>
    </row>
    <row r="7191" spans="1:28" ht="19.2">
      <c r="A7191" s="12">
        <v>7190</v>
      </c>
      <c r="B7191" s="12">
        <v>215360</v>
      </c>
      <c r="C7191" s="13" t="s">
        <v>1204</v>
      </c>
      <c r="D7191" s="13" t="s">
        <v>20</v>
      </c>
      <c r="E7191" s="12">
        <v>2017</v>
      </c>
      <c r="F7191" s="12">
        <v>7.7690000000000001</v>
      </c>
      <c r="G7191" s="15">
        <f>([1]!Table_1[[#This Row],[총자산]]-[1]!Table_1[[#This Row],[장부가치 자기자본]]+[1]!Table_1[[#This Row],[시가총액]])/[1]!Table_1[[#This Row],[총자산]]</f>
        <v>1.9617129897980876</v>
      </c>
      <c r="H7191" s="14">
        <f>I7191/100000000000</f>
        <v>0.17146789541999999</v>
      </c>
      <c r="I7191" s="12">
        <v>17146789542</v>
      </c>
      <c r="J7191" s="12">
        <v>22.19</v>
      </c>
      <c r="K7191" s="10">
        <f>L7191/1000000000000</f>
        <v>0.279396172981</v>
      </c>
      <c r="L7191" s="12">
        <v>279396172981</v>
      </c>
      <c r="M7191" s="12">
        <v>0.38</v>
      </c>
      <c r="N7191" s="12">
        <v>1</v>
      </c>
      <c r="O7191" s="15">
        <f>IF([1]!Table_1[[#This Row],[연도]]=2016,1,0)</f>
        <v>0</v>
      </c>
      <c r="P7191" s="15">
        <f>IF([1]!Table_1[[#This Row],[연도]]=2017,1,0)</f>
        <v>1</v>
      </c>
      <c r="Q7191" s="15">
        <f>IF([1]!Table_1[[#This Row],[연도]]=2018,1,0)</f>
        <v>0</v>
      </c>
      <c r="R7191" s="15">
        <f>IF([1]!Table_1[[#This Row],[연도]]=2019,1,0)</f>
        <v>0</v>
      </c>
      <c r="S7191" s="15">
        <f>IF([1]!Table_1[[#This Row],[연도]]=2020,1,0)</f>
        <v>0</v>
      </c>
      <c r="T7191" s="15">
        <f>IF([1]!Table_1[[#This Row],[연도]]=2021,1,0)</f>
        <v>0</v>
      </c>
      <c r="U7191" s="15">
        <f>IF([1]!Table_1[[#This Row],[연도]]=2022,1,0)</f>
        <v>0</v>
      </c>
      <c r="V7191" s="15">
        <f>IF([1]!Table_1[[#This Row],[연도]]=2023,1,0)</f>
        <v>0</v>
      </c>
      <c r="W7191" s="12">
        <v>0.9</v>
      </c>
      <c r="X7191" s="10">
        <f>Y7191/1000000000000</f>
        <v>0.3205389213</v>
      </c>
      <c r="Y7191" s="15">
        <f>[1]!Table_1[[#This Row],[주가]]*[1]!Table_1[[#This Row],[기말주식수]]</f>
        <v>320538921300</v>
      </c>
      <c r="Z7191" s="14">
        <f>AA7191/10</f>
        <v>1.8693815569081298</v>
      </c>
      <c r="AA7191" s="15">
        <f>[1]!Table_1[[#This Row],[시가총액]]/[1]!Table_1[[#This Row],[당기순이익(세후영업이익)]]</f>
        <v>18.693815569081298</v>
      </c>
      <c r="AB7191" s="12">
        <v>913216300</v>
      </c>
    </row>
    <row r="7192" spans="1:28" ht="19.2">
      <c r="A7192" s="10">
        <v>7191</v>
      </c>
      <c r="B7192" s="10">
        <v>215360</v>
      </c>
      <c r="C7192" s="11" t="s">
        <v>1204</v>
      </c>
      <c r="D7192" s="11" t="s">
        <v>20</v>
      </c>
      <c r="E7192" s="10">
        <v>2018</v>
      </c>
      <c r="F7192" s="10">
        <v>7.5410000000000004</v>
      </c>
      <c r="G7192" s="14">
        <f>([1]!Table_1[[#This Row],[총자산]]-[1]!Table_1[[#This Row],[장부가치 자기자본]]+[1]!Table_1[[#This Row],[시가총액]])/[1]!Table_1[[#This Row],[총자산]]</f>
        <v>1.8838063729946777</v>
      </c>
      <c r="H7192" s="14">
        <f>I7192/100000000000</f>
        <v>0.14933453314</v>
      </c>
      <c r="I7192" s="10">
        <v>14933453314</v>
      </c>
      <c r="J7192" s="10">
        <v>8.1999999999999993</v>
      </c>
      <c r="K7192" s="10">
        <f>L7192/1000000000000</f>
        <v>0.33278819175300001</v>
      </c>
      <c r="L7192" s="10">
        <v>332788191753</v>
      </c>
      <c r="M7192" s="10">
        <v>0.79</v>
      </c>
      <c r="N7192" s="10">
        <v>1</v>
      </c>
      <c r="O7192" s="14">
        <f>IF([1]!Table_1[[#This Row],[연도]]=2016,1,0)</f>
        <v>0</v>
      </c>
      <c r="P7192" s="14">
        <f>IF([1]!Table_1[[#This Row],[연도]]=2017,1,0)</f>
        <v>0</v>
      </c>
      <c r="Q7192" s="14">
        <f>IF([1]!Table_1[[#This Row],[연도]]=2018,1,0)</f>
        <v>1</v>
      </c>
      <c r="R7192" s="14">
        <f>IF([1]!Table_1[[#This Row],[연도]]=2019,1,0)</f>
        <v>0</v>
      </c>
      <c r="S7192" s="14">
        <f>IF([1]!Table_1[[#This Row],[연도]]=2020,1,0)</f>
        <v>0</v>
      </c>
      <c r="T7192" s="14">
        <f>IF([1]!Table_1[[#This Row],[연도]]=2021,1,0)</f>
        <v>0</v>
      </c>
      <c r="U7192" s="14">
        <f>IF([1]!Table_1[[#This Row],[연도]]=2022,1,0)</f>
        <v>0</v>
      </c>
      <c r="V7192" s="14">
        <f>IF([1]!Table_1[[#This Row],[연도]]=2023,1,0)</f>
        <v>0</v>
      </c>
      <c r="W7192" s="10">
        <v>0.65</v>
      </c>
      <c r="X7192" s="10">
        <f>Y7192/1000000000000</f>
        <v>0.33195412504999999</v>
      </c>
      <c r="Y7192" s="14">
        <f>[1]!Table_1[[#This Row],[주가]]*[1]!Table_1[[#This Row],[기말주식수]]</f>
        <v>331954125050</v>
      </c>
      <c r="Z7192" s="14">
        <f>AA7192/10</f>
        <v>2.2228892277635177</v>
      </c>
      <c r="AA7192" s="14">
        <f>[1]!Table_1[[#This Row],[시가총액]]/[1]!Table_1[[#This Row],[당기순이익(세후영업이익)]]</f>
        <v>22.228892277635175</v>
      </c>
      <c r="AB7192" s="10">
        <v>913216300</v>
      </c>
    </row>
    <row r="7193" spans="1:28" ht="19.2">
      <c r="A7193" s="12">
        <v>7192</v>
      </c>
      <c r="B7193" s="12">
        <v>215360</v>
      </c>
      <c r="C7193" s="13" t="s">
        <v>1204</v>
      </c>
      <c r="D7193" s="13" t="s">
        <v>20</v>
      </c>
      <c r="E7193" s="12">
        <v>2019</v>
      </c>
      <c r="F7193" s="12">
        <v>14.45</v>
      </c>
      <c r="G7193" s="15">
        <f>([1]!Table_1[[#This Row],[총자산]]-[1]!Table_1[[#This Row],[장부가치 자기자본]]+[1]!Table_1[[#This Row],[시가총액]])/[1]!Table_1[[#This Row],[총자산]]</f>
        <v>1.2833594979907306</v>
      </c>
      <c r="H7193" s="14">
        <f>I7193/100000000000</f>
        <v>0.13095884814</v>
      </c>
      <c r="I7193" s="12">
        <v>13095884814</v>
      </c>
      <c r="J7193" s="12">
        <v>-1.51</v>
      </c>
      <c r="K7193" s="10">
        <f>L7193/1000000000000</f>
        <v>0.31879334117899999</v>
      </c>
      <c r="L7193" s="12">
        <v>318793341179</v>
      </c>
      <c r="M7193" s="12">
        <v>0.94</v>
      </c>
      <c r="N7193" s="12">
        <v>1</v>
      </c>
      <c r="O7193" s="15">
        <f>IF([1]!Table_1[[#This Row],[연도]]=2016,1,0)</f>
        <v>0</v>
      </c>
      <c r="P7193" s="15">
        <f>IF([1]!Table_1[[#This Row],[연도]]=2017,1,0)</f>
        <v>0</v>
      </c>
      <c r="Q7193" s="15">
        <f>IF([1]!Table_1[[#This Row],[연도]]=2018,1,0)</f>
        <v>0</v>
      </c>
      <c r="R7193" s="15">
        <f>IF([1]!Table_1[[#This Row],[연도]]=2019,1,0)</f>
        <v>1</v>
      </c>
      <c r="S7193" s="15">
        <f>IF([1]!Table_1[[#This Row],[연도]]=2020,1,0)</f>
        <v>0</v>
      </c>
      <c r="T7193" s="15">
        <f>IF([1]!Table_1[[#This Row],[연도]]=2021,1,0)</f>
        <v>0</v>
      </c>
      <c r="U7193" s="15">
        <f>IF([1]!Table_1[[#This Row],[연도]]=2022,1,0)</f>
        <v>0</v>
      </c>
      <c r="V7193" s="15">
        <f>IF([1]!Table_1[[#This Row],[연도]]=2023,1,0)</f>
        <v>0</v>
      </c>
      <c r="W7193" s="12">
        <v>0.41</v>
      </c>
      <c r="X7193" s="10">
        <f>Y7193/1000000000000</f>
        <v>0.1862961252</v>
      </c>
      <c r="Y7193" s="15">
        <f>[1]!Table_1[[#This Row],[주가]]*[1]!Table_1[[#This Row],[기말주식수]]</f>
        <v>186296125200</v>
      </c>
      <c r="Z7193" s="14">
        <f>AA7193/10</f>
        <v>1.4225547020758944</v>
      </c>
      <c r="AA7193" s="15">
        <f>[1]!Table_1[[#This Row],[시가총액]]/[1]!Table_1[[#This Row],[당기순이익(세후영업이익)]]</f>
        <v>14.225547020758944</v>
      </c>
      <c r="AB7193" s="12">
        <v>1095859560</v>
      </c>
    </row>
    <row r="7194" spans="1:28" ht="19.2">
      <c r="A7194" s="10">
        <v>7193</v>
      </c>
      <c r="B7194" s="10">
        <v>215360</v>
      </c>
      <c r="C7194" s="11" t="s">
        <v>1204</v>
      </c>
      <c r="D7194" s="11" t="s">
        <v>20</v>
      </c>
      <c r="E7194" s="10">
        <v>2020</v>
      </c>
      <c r="F7194" s="10">
        <v>20.204000000000001</v>
      </c>
      <c r="G7194" s="14">
        <f>([1]!Table_1[[#This Row],[총자산]]-[1]!Table_1[[#This Row],[장부가치 자기자본]]+[1]!Table_1[[#This Row],[시가총액]])/[1]!Table_1[[#This Row],[총자산]]</f>
        <v>1.3880072201778502</v>
      </c>
      <c r="H7194" s="14">
        <f>I7194/100000000000</f>
        <v>9.5489962139999995E-2</v>
      </c>
      <c r="I7194" s="10">
        <v>9548996214</v>
      </c>
      <c r="J7194" s="10">
        <v>1.43</v>
      </c>
      <c r="K7194" s="10">
        <f>L7194/1000000000000</f>
        <v>0.28903393672700001</v>
      </c>
      <c r="L7194" s="10">
        <v>289033936727</v>
      </c>
      <c r="M7194" s="10">
        <v>1.27</v>
      </c>
      <c r="N7194" s="10">
        <v>1</v>
      </c>
      <c r="O7194" s="14">
        <f>IF([1]!Table_1[[#This Row],[연도]]=2016,1,0)</f>
        <v>0</v>
      </c>
      <c r="P7194" s="14">
        <f>IF([1]!Table_1[[#This Row],[연도]]=2017,1,0)</f>
        <v>0</v>
      </c>
      <c r="Q7194" s="14">
        <f>IF([1]!Table_1[[#This Row],[연도]]=2018,1,0)</f>
        <v>0</v>
      </c>
      <c r="R7194" s="14">
        <f>IF([1]!Table_1[[#This Row],[연도]]=2019,1,0)</f>
        <v>0</v>
      </c>
      <c r="S7194" s="14">
        <f>IF([1]!Table_1[[#This Row],[연도]]=2020,1,0)</f>
        <v>1</v>
      </c>
      <c r="T7194" s="14">
        <f>IF([1]!Table_1[[#This Row],[연도]]=2021,1,0)</f>
        <v>0</v>
      </c>
      <c r="U7194" s="14">
        <f>IF([1]!Table_1[[#This Row],[연도]]=2022,1,0)</f>
        <v>0</v>
      </c>
      <c r="V7194" s="14">
        <f>IF([1]!Table_1[[#This Row],[연도]]=2023,1,0)</f>
        <v>0</v>
      </c>
      <c r="W7194" s="10">
        <v>0.36</v>
      </c>
      <c r="X7194" s="10">
        <f>Y7194/1000000000000</f>
        <v>0.21734547940000001</v>
      </c>
      <c r="Y7194" s="14">
        <f>[1]!Table_1[[#This Row],[주가]]*[1]!Table_1[[#This Row],[기말주식수]]</f>
        <v>217345479400</v>
      </c>
      <c r="Z7194" s="14">
        <f>AA7194/10</f>
        <v>2.276108132510775</v>
      </c>
      <c r="AA7194" s="14">
        <f>[1]!Table_1[[#This Row],[시가총액]]/[1]!Table_1[[#This Row],[당기순이익(세후영업이익)]]</f>
        <v>22.76108132510775</v>
      </c>
      <c r="AB7194" s="10">
        <v>1095859560</v>
      </c>
    </row>
    <row r="7195" spans="1:28" ht="19.2">
      <c r="A7195" s="12">
        <v>7194</v>
      </c>
      <c r="B7195" s="12">
        <v>215360</v>
      </c>
      <c r="C7195" s="13" t="s">
        <v>1204</v>
      </c>
      <c r="D7195" s="13" t="s">
        <v>20</v>
      </c>
      <c r="E7195" s="12">
        <v>2021</v>
      </c>
      <c r="F7195" s="12">
        <v>220.256</v>
      </c>
      <c r="G7195" s="15">
        <f>([1]!Table_1[[#This Row],[총자산]]-[1]!Table_1[[#This Row],[장부가치 자기자본]]+[1]!Table_1[[#This Row],[시가총액]])/[1]!Table_1[[#This Row],[총자산]]</f>
        <v>1.2794172164337756</v>
      </c>
      <c r="H7195" s="14">
        <f>I7195/100000000000</f>
        <v>-8.3725398409999999E-2</v>
      </c>
      <c r="I7195" s="12">
        <v>-8372539841</v>
      </c>
      <c r="J7195" s="12">
        <v>-2.2400000000000002</v>
      </c>
      <c r="K7195" s="10">
        <f>L7195/1000000000000</f>
        <v>0.284249058158</v>
      </c>
      <c r="L7195" s="12">
        <v>284249058158</v>
      </c>
      <c r="M7195" s="12">
        <v>3.49</v>
      </c>
      <c r="N7195" s="12">
        <v>1</v>
      </c>
      <c r="O7195" s="15">
        <f>IF([1]!Table_1[[#This Row],[연도]]=2016,1,0)</f>
        <v>0</v>
      </c>
      <c r="P7195" s="15">
        <f>IF([1]!Table_1[[#This Row],[연도]]=2017,1,0)</f>
        <v>0</v>
      </c>
      <c r="Q7195" s="15">
        <f>IF([1]!Table_1[[#This Row],[연도]]=2018,1,0)</f>
        <v>0</v>
      </c>
      <c r="R7195" s="15">
        <f>IF([1]!Table_1[[#This Row],[연도]]=2019,1,0)</f>
        <v>0</v>
      </c>
      <c r="S7195" s="15">
        <f>IF([1]!Table_1[[#This Row],[연도]]=2020,1,0)</f>
        <v>0</v>
      </c>
      <c r="T7195" s="15">
        <f>IF([1]!Table_1[[#This Row],[연도]]=2021,1,0)</f>
        <v>1</v>
      </c>
      <c r="U7195" s="15">
        <f>IF([1]!Table_1[[#This Row],[연도]]=2022,1,0)</f>
        <v>0</v>
      </c>
      <c r="V7195" s="15">
        <f>IF([1]!Table_1[[#This Row],[연도]]=2023,1,0)</f>
        <v>0</v>
      </c>
      <c r="W7195" s="12">
        <v>0.36</v>
      </c>
      <c r="X7195" s="10">
        <f>Y7195/1000000000000</f>
        <v>0.18812255780000001</v>
      </c>
      <c r="Y7195" s="15">
        <f>[1]!Table_1[[#This Row],[주가]]*[1]!Table_1[[#This Row],[기말주식수]]</f>
        <v>188122557800</v>
      </c>
      <c r="Z7195" s="14">
        <f>AA7195/10</f>
        <v>-2.246899523592246</v>
      </c>
      <c r="AA7195" s="15">
        <f>[1]!Table_1[[#This Row],[시가총액]]/[1]!Table_1[[#This Row],[당기순이익(세후영업이익)]]</f>
        <v>-22.46899523592246</v>
      </c>
      <c r="AB7195" s="12">
        <v>1187181190</v>
      </c>
    </row>
    <row r="7196" spans="1:28" ht="19.2">
      <c r="A7196" s="10">
        <v>7195</v>
      </c>
      <c r="B7196" s="10">
        <v>215360</v>
      </c>
      <c r="C7196" s="11" t="s">
        <v>1204</v>
      </c>
      <c r="D7196" s="11" t="s">
        <v>20</v>
      </c>
      <c r="E7196" s="10">
        <v>2022</v>
      </c>
      <c r="F7196" s="10">
        <v>-7.6280000000000001</v>
      </c>
      <c r="G7196" s="14">
        <f>([1]!Table_1[[#This Row],[총자산]]-[1]!Table_1[[#This Row],[장부가치 자기자본]]+[1]!Table_1[[#This Row],[시가총액]])/[1]!Table_1[[#This Row],[총자산]]</f>
        <v>1.1441538847420893</v>
      </c>
      <c r="H7196" s="14">
        <f>I7196/100000000000</f>
        <v>-0.24686526779000001</v>
      </c>
      <c r="I7196" s="10">
        <v>-24686526779</v>
      </c>
      <c r="J7196" s="10">
        <v>-2.27</v>
      </c>
      <c r="K7196" s="10">
        <f>L7196/1000000000000</f>
        <v>0.364601945122</v>
      </c>
      <c r="L7196" s="10">
        <v>364601945122</v>
      </c>
      <c r="M7196" s="10">
        <v>5.04</v>
      </c>
      <c r="N7196" s="10">
        <v>1</v>
      </c>
      <c r="O7196" s="14">
        <f>IF([1]!Table_1[[#This Row],[연도]]=2016,1,0)</f>
        <v>0</v>
      </c>
      <c r="P7196" s="14">
        <f>IF([1]!Table_1[[#This Row],[연도]]=2017,1,0)</f>
        <v>0</v>
      </c>
      <c r="Q7196" s="14">
        <f>IF([1]!Table_1[[#This Row],[연도]]=2018,1,0)</f>
        <v>0</v>
      </c>
      <c r="R7196" s="14">
        <f>IF([1]!Table_1[[#This Row],[연도]]=2019,1,0)</f>
        <v>0</v>
      </c>
      <c r="S7196" s="14">
        <f>IF([1]!Table_1[[#This Row],[연도]]=2020,1,0)</f>
        <v>0</v>
      </c>
      <c r="T7196" s="14">
        <f>IF([1]!Table_1[[#This Row],[연도]]=2021,1,0)</f>
        <v>0</v>
      </c>
      <c r="U7196" s="14">
        <f>IF([1]!Table_1[[#This Row],[연도]]=2022,1,0)</f>
        <v>1</v>
      </c>
      <c r="V7196" s="14">
        <f>IF([1]!Table_1[[#This Row],[연도]]=2023,1,0)</f>
        <v>0</v>
      </c>
      <c r="W7196" s="10">
        <v>0.85</v>
      </c>
      <c r="X7196" s="10">
        <f>Y7196/1000000000000</f>
        <v>0.12008794345</v>
      </c>
      <c r="Y7196" s="14">
        <f>[1]!Table_1[[#This Row],[주가]]*[1]!Table_1[[#This Row],[기말주식수]]</f>
        <v>120087943450</v>
      </c>
      <c r="Z7196" s="14">
        <f>AA7196/10</f>
        <v>-0.48645135269557149</v>
      </c>
      <c r="AA7196" s="14">
        <f>[1]!Table_1[[#This Row],[시가총액]]/[1]!Table_1[[#This Row],[당기순이익(세후영업이익)]]</f>
        <v>-4.8645135269557152</v>
      </c>
      <c r="AB7196" s="10">
        <v>1369824450</v>
      </c>
    </row>
    <row r="7197" spans="1:28" ht="19.2">
      <c r="A7197" s="12">
        <v>7196</v>
      </c>
      <c r="B7197" s="12">
        <v>215360</v>
      </c>
      <c r="C7197" s="13" t="s">
        <v>1204</v>
      </c>
      <c r="D7197" s="13" t="s">
        <v>20</v>
      </c>
      <c r="E7197" s="12">
        <v>2023</v>
      </c>
      <c r="F7197" s="12">
        <v>8.4629999999999992</v>
      </c>
      <c r="G7197" s="15">
        <f>([1]!Table_1[[#This Row],[총자산]]-[1]!Table_1[[#This Row],[장부가치 자기자본]]+[1]!Table_1[[#This Row],[시가총액]])/[1]!Table_1[[#This Row],[총자산]]</f>
        <v>1.0887383258635015</v>
      </c>
      <c r="H7197" s="14">
        <f>I7197/100000000000</f>
        <v>0.2047000283</v>
      </c>
      <c r="I7197" s="12">
        <v>20470002830</v>
      </c>
      <c r="J7197" s="12">
        <v>30.98</v>
      </c>
      <c r="K7197" s="10">
        <f>L7197/1000000000000</f>
        <v>0.46215081383700002</v>
      </c>
      <c r="L7197" s="12">
        <v>462150813837</v>
      </c>
      <c r="M7197" s="12">
        <v>5.03</v>
      </c>
      <c r="N7197" s="12">
        <v>1</v>
      </c>
      <c r="O7197" s="15">
        <f>IF([1]!Table_1[[#This Row],[연도]]=2016,1,0)</f>
        <v>0</v>
      </c>
      <c r="P7197" s="15">
        <f>IF([1]!Table_1[[#This Row],[연도]]=2017,1,0)</f>
        <v>0</v>
      </c>
      <c r="Q7197" s="15">
        <f>IF([1]!Table_1[[#This Row],[연도]]=2018,1,0)</f>
        <v>0</v>
      </c>
      <c r="R7197" s="15">
        <f>IF([1]!Table_1[[#This Row],[연도]]=2019,1,0)</f>
        <v>0</v>
      </c>
      <c r="S7197" s="15">
        <f>IF([1]!Table_1[[#This Row],[연도]]=2020,1,0)</f>
        <v>0</v>
      </c>
      <c r="T7197" s="15">
        <f>IF([1]!Table_1[[#This Row],[연도]]=2021,1,0)</f>
        <v>0</v>
      </c>
      <c r="U7197" s="15">
        <f>IF([1]!Table_1[[#This Row],[연도]]=2022,1,0)</f>
        <v>0</v>
      </c>
      <c r="V7197" s="15">
        <f>IF([1]!Table_1[[#This Row],[연도]]=2023,1,0)</f>
        <v>1</v>
      </c>
      <c r="W7197" s="12">
        <v>0.89</v>
      </c>
      <c r="X7197" s="10">
        <f>Y7197/1000000000000</f>
        <v>0.12858085504</v>
      </c>
      <c r="Y7197" s="15">
        <f>[1]!Table_1[[#This Row],[주가]]*[1]!Table_1[[#This Row],[기말주식수]]</f>
        <v>128580855040</v>
      </c>
      <c r="Z7197" s="14">
        <f>AA7197/10</f>
        <v>0.62814282981708802</v>
      </c>
      <c r="AA7197" s="15">
        <f>[1]!Table_1[[#This Row],[시가총액]]/[1]!Table_1[[#This Row],[당기순이익(세후영업이익)]]</f>
        <v>6.28142829817088</v>
      </c>
      <c r="AB7197" s="12">
        <v>1506806895</v>
      </c>
    </row>
    <row r="7198" spans="1:28" ht="19.2">
      <c r="A7198" s="10">
        <v>7197</v>
      </c>
      <c r="B7198" s="10">
        <v>216050</v>
      </c>
      <c r="C7198" s="11" t="s">
        <v>1205</v>
      </c>
      <c r="D7198" s="11" t="s">
        <v>20</v>
      </c>
      <c r="E7198" s="10">
        <v>2021</v>
      </c>
      <c r="F7198" s="10">
        <v>24.698</v>
      </c>
      <c r="G7198" s="14">
        <f>([1]!Table_1[[#This Row],[총자산]]-[1]!Table_1[[#This Row],[장부가치 자기자본]]+[1]!Table_1[[#This Row],[시가총액]])/[1]!Table_1[[#This Row],[총자산]]</f>
        <v>1.7584010625194098</v>
      </c>
      <c r="H7198" s="14">
        <f>I7198/100000000000</f>
        <v>0.21402590113</v>
      </c>
      <c r="I7198" s="10">
        <v>21402590113</v>
      </c>
      <c r="J7198" s="10">
        <v>28.47</v>
      </c>
      <c r="K7198" s="10">
        <f>L7198/1000000000000</f>
        <v>5.1801203742E-2</v>
      </c>
      <c r="L7198" s="10">
        <v>51801203742</v>
      </c>
      <c r="M7198" s="10">
        <v>5.32</v>
      </c>
      <c r="N7198" s="10">
        <v>1</v>
      </c>
      <c r="O7198" s="14">
        <f>IF([1]!Table_1[[#This Row],[연도]]=2016,1,0)</f>
        <v>0</v>
      </c>
      <c r="P7198" s="14">
        <f>IF([1]!Table_1[[#This Row],[연도]]=2017,1,0)</f>
        <v>0</v>
      </c>
      <c r="Q7198" s="14">
        <f>IF([1]!Table_1[[#This Row],[연도]]=2018,1,0)</f>
        <v>0</v>
      </c>
      <c r="R7198" s="14">
        <f>IF([1]!Table_1[[#This Row],[연도]]=2019,1,0)</f>
        <v>0</v>
      </c>
      <c r="S7198" s="14">
        <f>IF([1]!Table_1[[#This Row],[연도]]=2020,1,0)</f>
        <v>0</v>
      </c>
      <c r="T7198" s="14">
        <f>IF([1]!Table_1[[#This Row],[연도]]=2021,1,0)</f>
        <v>1</v>
      </c>
      <c r="U7198" s="14">
        <f>IF([1]!Table_1[[#This Row],[연도]]=2022,1,0)</f>
        <v>0</v>
      </c>
      <c r="V7198" s="14">
        <f>IF([1]!Table_1[[#This Row],[연도]]=2023,1,0)</f>
        <v>0</v>
      </c>
      <c r="W7198" s="10">
        <v>0.5</v>
      </c>
      <c r="X7198" s="10">
        <f>Y7198/1000000000000</f>
        <v>0.26771864293300002</v>
      </c>
      <c r="Y7198" s="14">
        <f>[1]!Table_1[[#This Row],[주가]]*[1]!Table_1[[#This Row],[기말주식수]]</f>
        <v>267718642933</v>
      </c>
      <c r="Z7198" s="14">
        <f>AA7198/10</f>
        <v>1.2508702989662306</v>
      </c>
      <c r="AA7198" s="14">
        <f>[1]!Table_1[[#This Row],[시가총액]]/[1]!Table_1[[#This Row],[당기순이익(세후영업이익)]]</f>
        <v>12.508702989662305</v>
      </c>
      <c r="AB7198" s="10">
        <v>5215035602</v>
      </c>
    </row>
    <row r="7199" spans="1:28" ht="19.2">
      <c r="A7199" s="12">
        <v>7198</v>
      </c>
      <c r="B7199" s="12">
        <v>216050</v>
      </c>
      <c r="C7199" s="13" t="s">
        <v>1205</v>
      </c>
      <c r="D7199" s="13" t="s">
        <v>20</v>
      </c>
      <c r="E7199" s="12">
        <v>2022</v>
      </c>
      <c r="F7199" s="12">
        <v>30.425999999999998</v>
      </c>
      <c r="G7199" s="15">
        <f>([1]!Table_1[[#This Row],[총자산]]-[1]!Table_1[[#This Row],[장부가치 자기자본]]+[1]!Table_1[[#This Row],[시가총액]])/[1]!Table_1[[#This Row],[총자산]]</f>
        <v>1.3767886623104748</v>
      </c>
      <c r="H7199" s="14">
        <f>I7199/100000000000</f>
        <v>0.19632377505000001</v>
      </c>
      <c r="I7199" s="12">
        <v>19632377505</v>
      </c>
      <c r="J7199" s="12">
        <v>2.84</v>
      </c>
      <c r="K7199" s="10">
        <f>L7199/1000000000000</f>
        <v>5.3308042479999998E-2</v>
      </c>
      <c r="L7199" s="12">
        <v>53308042480</v>
      </c>
      <c r="M7199" s="12">
        <v>3.74</v>
      </c>
      <c r="N7199" s="12">
        <v>1</v>
      </c>
      <c r="O7199" s="15">
        <f>IF([1]!Table_1[[#This Row],[연도]]=2016,1,0)</f>
        <v>0</v>
      </c>
      <c r="P7199" s="15">
        <f>IF([1]!Table_1[[#This Row],[연도]]=2017,1,0)</f>
        <v>0</v>
      </c>
      <c r="Q7199" s="15">
        <f>IF([1]!Table_1[[#This Row],[연도]]=2018,1,0)</f>
        <v>0</v>
      </c>
      <c r="R7199" s="15">
        <f>IF([1]!Table_1[[#This Row],[연도]]=2019,1,0)</f>
        <v>0</v>
      </c>
      <c r="S7199" s="15">
        <f>IF([1]!Table_1[[#This Row],[연도]]=2020,1,0)</f>
        <v>0</v>
      </c>
      <c r="T7199" s="15">
        <f>IF([1]!Table_1[[#This Row],[연도]]=2021,1,0)</f>
        <v>0</v>
      </c>
      <c r="U7199" s="15">
        <f>IF([1]!Table_1[[#This Row],[연도]]=2022,1,0)</f>
        <v>1</v>
      </c>
      <c r="V7199" s="15">
        <f>IF([1]!Table_1[[#This Row],[연도]]=2023,1,0)</f>
        <v>0</v>
      </c>
      <c r="W7199" s="12">
        <v>1.01</v>
      </c>
      <c r="X7199" s="10">
        <f>Y7199/1000000000000</f>
        <v>0.19521697439999999</v>
      </c>
      <c r="Y7199" s="15">
        <f>[1]!Table_1[[#This Row],[주가]]*[1]!Table_1[[#This Row],[기말주식수]]</f>
        <v>195216974400</v>
      </c>
      <c r="Z7199" s="14">
        <f>AA7199/10</f>
        <v>0.99436237078408818</v>
      </c>
      <c r="AA7199" s="15">
        <f>[1]!Table_1[[#This Row],[시가총액]]/[1]!Table_1[[#This Row],[당기순이익(세후영업이익)]]</f>
        <v>9.9436237078408816</v>
      </c>
      <c r="AB7199" s="12">
        <v>4688281682</v>
      </c>
    </row>
    <row r="7200" spans="1:28" ht="19.2">
      <c r="A7200" s="10">
        <v>7199</v>
      </c>
      <c r="B7200" s="10">
        <v>216050</v>
      </c>
      <c r="C7200" s="11" t="s">
        <v>1205</v>
      </c>
      <c r="D7200" s="11" t="s">
        <v>20</v>
      </c>
      <c r="E7200" s="10">
        <v>2023</v>
      </c>
      <c r="F7200" s="10">
        <v>30.66</v>
      </c>
      <c r="G7200" s="14">
        <f>([1]!Table_1[[#This Row],[총자산]]-[1]!Table_1[[#This Row],[장부가치 자기자본]]+[1]!Table_1[[#This Row],[시가총액]])/[1]!Table_1[[#This Row],[총자산]]</f>
        <v>1.1078090848732471</v>
      </c>
      <c r="H7200" s="14">
        <f>I7200/100000000000</f>
        <v>0.12638559830000001</v>
      </c>
      <c r="I7200" s="10">
        <v>12638559830</v>
      </c>
      <c r="J7200" s="10">
        <v>-9.94</v>
      </c>
      <c r="K7200" s="10">
        <f>L7200/1000000000000</f>
        <v>4.6817787159E-2</v>
      </c>
      <c r="L7200" s="10">
        <v>46817787159</v>
      </c>
      <c r="M7200" s="10">
        <v>5.3</v>
      </c>
      <c r="N7200" s="10">
        <v>1</v>
      </c>
      <c r="O7200" s="14">
        <f>IF([1]!Table_1[[#This Row],[연도]]=2016,1,0)</f>
        <v>0</v>
      </c>
      <c r="P7200" s="14">
        <f>IF([1]!Table_1[[#This Row],[연도]]=2017,1,0)</f>
        <v>0</v>
      </c>
      <c r="Q7200" s="14">
        <f>IF([1]!Table_1[[#This Row],[연도]]=2018,1,0)</f>
        <v>0</v>
      </c>
      <c r="R7200" s="14">
        <f>IF([1]!Table_1[[#This Row],[연도]]=2019,1,0)</f>
        <v>0</v>
      </c>
      <c r="S7200" s="14">
        <f>IF([1]!Table_1[[#This Row],[연도]]=2020,1,0)</f>
        <v>0</v>
      </c>
      <c r="T7200" s="14">
        <f>IF([1]!Table_1[[#This Row],[연도]]=2021,1,0)</f>
        <v>0</v>
      </c>
      <c r="U7200" s="14">
        <f>IF([1]!Table_1[[#This Row],[연도]]=2022,1,0)</f>
        <v>0</v>
      </c>
      <c r="V7200" s="14">
        <f>IF([1]!Table_1[[#This Row],[연도]]=2023,1,0)</f>
        <v>1</v>
      </c>
      <c r="W7200" s="10">
        <v>0.56000000000000005</v>
      </c>
      <c r="X7200" s="10">
        <f>Y7200/1000000000000</f>
        <v>0.13742247539999999</v>
      </c>
      <c r="Y7200" s="14">
        <f>[1]!Table_1[[#This Row],[주가]]*[1]!Table_1[[#This Row],[기말주식수]]</f>
        <v>137422475400</v>
      </c>
      <c r="Z7200" s="14">
        <f>AA7200/10</f>
        <v>1.0873270154863839</v>
      </c>
      <c r="AA7200" s="14">
        <f>[1]!Table_1[[#This Row],[시가총액]]/[1]!Table_1[[#This Row],[당기순이익(세후영업이익)]]</f>
        <v>10.873270154863839</v>
      </c>
      <c r="AB7200" s="10">
        <v>3874530990</v>
      </c>
    </row>
    <row r="7201" spans="1:28" ht="19.2">
      <c r="A7201" s="12">
        <v>7200</v>
      </c>
      <c r="B7201" s="12">
        <v>217190</v>
      </c>
      <c r="C7201" s="13" t="s">
        <v>1206</v>
      </c>
      <c r="D7201" s="13" t="s">
        <v>20</v>
      </c>
      <c r="E7201" s="12">
        <v>2019</v>
      </c>
      <c r="F7201" s="12">
        <v>13.590999999999999</v>
      </c>
      <c r="G7201" s="15">
        <f>([1]!Table_1[[#This Row],[총자산]]-[1]!Table_1[[#This Row],[장부가치 자기자본]]+[1]!Table_1[[#This Row],[시가총액]])/[1]!Table_1[[#This Row],[총자산]]</f>
        <v>1.1905501440398885</v>
      </c>
      <c r="H7201" s="14">
        <f>I7201/100000000000</f>
        <v>3.1132596990000001E-2</v>
      </c>
      <c r="I7201" s="12">
        <v>3113259699</v>
      </c>
      <c r="J7201" s="12">
        <v>4.03</v>
      </c>
      <c r="K7201" s="10">
        <f>L7201/1000000000000</f>
        <v>3.8688486580999999E-2</v>
      </c>
      <c r="L7201" s="12">
        <v>38688486581</v>
      </c>
      <c r="M7201" s="12">
        <v>16.91</v>
      </c>
      <c r="N7201" s="12">
        <v>1</v>
      </c>
      <c r="O7201" s="15">
        <f>IF([1]!Table_1[[#This Row],[연도]]=2016,1,0)</f>
        <v>0</v>
      </c>
      <c r="P7201" s="15">
        <f>IF([1]!Table_1[[#This Row],[연도]]=2017,1,0)</f>
        <v>0</v>
      </c>
      <c r="Q7201" s="15">
        <f>IF([1]!Table_1[[#This Row],[연도]]=2018,1,0)</f>
        <v>0</v>
      </c>
      <c r="R7201" s="15">
        <f>IF([1]!Table_1[[#This Row],[연도]]=2019,1,0)</f>
        <v>1</v>
      </c>
      <c r="S7201" s="15">
        <f>IF([1]!Table_1[[#This Row],[연도]]=2020,1,0)</f>
        <v>0</v>
      </c>
      <c r="T7201" s="15">
        <f>IF([1]!Table_1[[#This Row],[연도]]=2021,1,0)</f>
        <v>0</v>
      </c>
      <c r="U7201" s="15">
        <f>IF([1]!Table_1[[#This Row],[연도]]=2022,1,0)</f>
        <v>0</v>
      </c>
      <c r="V7201" s="15">
        <f>IF([1]!Table_1[[#This Row],[연도]]=2023,1,0)</f>
        <v>0</v>
      </c>
      <c r="W7201" s="12">
        <v>0.85</v>
      </c>
      <c r="X7201" s="10">
        <f>Y7201/1000000000000</f>
        <v>2.6658288959999998E-2</v>
      </c>
      <c r="Y7201" s="15">
        <f>[1]!Table_1[[#This Row],[주가]]*[1]!Table_1[[#This Row],[기말주식수]]</f>
        <v>26658288960</v>
      </c>
      <c r="Z7201" s="14">
        <f>AA7201/10</f>
        <v>0.85628221020439843</v>
      </c>
      <c r="AA7201" s="15">
        <f>[1]!Table_1[[#This Row],[시가총액]]/[1]!Table_1[[#This Row],[당기순이익(세후영업이익)]]</f>
        <v>8.5628221020439845</v>
      </c>
      <c r="AB7201" s="12">
        <v>438458700</v>
      </c>
    </row>
    <row r="7202" spans="1:28" ht="19.2">
      <c r="A7202" s="10">
        <v>7201</v>
      </c>
      <c r="B7202" s="10">
        <v>217190</v>
      </c>
      <c r="C7202" s="11" t="s">
        <v>1206</v>
      </c>
      <c r="D7202" s="11" t="s">
        <v>20</v>
      </c>
      <c r="E7202" s="10">
        <v>2022</v>
      </c>
      <c r="F7202" s="10">
        <v>5.3959999999999999</v>
      </c>
      <c r="G7202" s="14">
        <f>([1]!Table_1[[#This Row],[총자산]]-[1]!Table_1[[#This Row],[장부가치 자기자본]]+[1]!Table_1[[#This Row],[시가총액]])/[1]!Table_1[[#This Row],[총자산]]</f>
        <v>1.0571314754911569</v>
      </c>
      <c r="H7202" s="14">
        <f>I7202/100000000000</f>
        <v>8.518688194E-2</v>
      </c>
      <c r="I7202" s="10">
        <v>8518688194</v>
      </c>
      <c r="J7202" s="10">
        <v>16.649999999999999</v>
      </c>
      <c r="K7202" s="10">
        <f>L7202/1000000000000</f>
        <v>5.9602938075E-2</v>
      </c>
      <c r="L7202" s="10">
        <v>59602938075</v>
      </c>
      <c r="M7202" s="10">
        <v>15.45</v>
      </c>
      <c r="N7202" s="10">
        <v>1</v>
      </c>
      <c r="O7202" s="14">
        <f>IF([1]!Table_1[[#This Row],[연도]]=2016,1,0)</f>
        <v>0</v>
      </c>
      <c r="P7202" s="14">
        <f>IF([1]!Table_1[[#This Row],[연도]]=2017,1,0)</f>
        <v>0</v>
      </c>
      <c r="Q7202" s="14">
        <f>IF([1]!Table_1[[#This Row],[연도]]=2018,1,0)</f>
        <v>0</v>
      </c>
      <c r="R7202" s="14">
        <f>IF([1]!Table_1[[#This Row],[연도]]=2019,1,0)</f>
        <v>0</v>
      </c>
      <c r="S7202" s="14">
        <f>IF([1]!Table_1[[#This Row],[연도]]=2020,1,0)</f>
        <v>0</v>
      </c>
      <c r="T7202" s="14">
        <f>IF([1]!Table_1[[#This Row],[연도]]=2021,1,0)</f>
        <v>0</v>
      </c>
      <c r="U7202" s="14">
        <f>IF([1]!Table_1[[#This Row],[연도]]=2022,1,0)</f>
        <v>1</v>
      </c>
      <c r="V7202" s="14">
        <f>IF([1]!Table_1[[#This Row],[연도]]=2023,1,0)</f>
        <v>0</v>
      </c>
      <c r="W7202" s="10">
        <v>0.96</v>
      </c>
      <c r="X7202" s="10">
        <f>Y7202/1000000000000</f>
        <v>4.4722787399999998E-2</v>
      </c>
      <c r="Y7202" s="14">
        <f>[1]!Table_1[[#This Row],[주가]]*[1]!Table_1[[#This Row],[기말주식수]]</f>
        <v>44722787400</v>
      </c>
      <c r="Z7202" s="14">
        <f>AA7202/10</f>
        <v>0.52499617759809269</v>
      </c>
      <c r="AA7202" s="14">
        <f>[1]!Table_1[[#This Row],[시가총액]]/[1]!Table_1[[#This Row],[당기순이익(세후영업이익)]]</f>
        <v>5.2499617759809274</v>
      </c>
      <c r="AB7202" s="10">
        <v>657688050</v>
      </c>
    </row>
    <row r="7203" spans="1:28" ht="19.2">
      <c r="A7203" s="12">
        <v>7202</v>
      </c>
      <c r="B7203" s="12">
        <v>217500</v>
      </c>
      <c r="C7203" s="13" t="s">
        <v>1207</v>
      </c>
      <c r="D7203" s="13" t="s">
        <v>20</v>
      </c>
      <c r="E7203" s="12">
        <v>2019</v>
      </c>
      <c r="F7203" s="12">
        <v>17.234000000000002</v>
      </c>
      <c r="G7203" s="15">
        <f>([1]!Table_1[[#This Row],[총자산]]-[1]!Table_1[[#This Row],[장부가치 자기자본]]+[1]!Table_1[[#This Row],[시가총액]])/[1]!Table_1[[#This Row],[총자산]]</f>
        <v>1.4919404899528506</v>
      </c>
      <c r="H7203" s="14">
        <f>I7203/100000000000</f>
        <v>4.9371764050000003E-2</v>
      </c>
      <c r="I7203" s="12">
        <v>4937176405</v>
      </c>
      <c r="J7203" s="12">
        <v>7.32</v>
      </c>
      <c r="K7203" s="10">
        <f>L7203/1000000000000</f>
        <v>4.1027041493000002E-2</v>
      </c>
      <c r="L7203" s="12">
        <v>41027041493</v>
      </c>
      <c r="M7203" s="12">
        <v>4.3600000000000003</v>
      </c>
      <c r="N7203" s="12">
        <v>1</v>
      </c>
      <c r="O7203" s="15">
        <f>IF([1]!Table_1[[#This Row],[연도]]=2016,1,0)</f>
        <v>0</v>
      </c>
      <c r="P7203" s="15">
        <f>IF([1]!Table_1[[#This Row],[연도]]=2017,1,0)</f>
        <v>0</v>
      </c>
      <c r="Q7203" s="15">
        <f>IF([1]!Table_1[[#This Row],[연도]]=2018,1,0)</f>
        <v>0</v>
      </c>
      <c r="R7203" s="15">
        <f>IF([1]!Table_1[[#This Row],[연도]]=2019,1,0)</f>
        <v>1</v>
      </c>
      <c r="S7203" s="15">
        <f>IF([1]!Table_1[[#This Row],[연도]]=2020,1,0)</f>
        <v>0</v>
      </c>
      <c r="T7203" s="15">
        <f>IF([1]!Table_1[[#This Row],[연도]]=2021,1,0)</f>
        <v>0</v>
      </c>
      <c r="U7203" s="15">
        <f>IF([1]!Table_1[[#This Row],[연도]]=2022,1,0)</f>
        <v>0</v>
      </c>
      <c r="V7203" s="15">
        <f>IF([1]!Table_1[[#This Row],[연도]]=2023,1,0)</f>
        <v>0</v>
      </c>
      <c r="W7203" s="12">
        <v>0.86</v>
      </c>
      <c r="X7203" s="10">
        <f>Y7203/1000000000000</f>
        <v>6.2510579999999996E-2</v>
      </c>
      <c r="Y7203" s="15">
        <f>[1]!Table_1[[#This Row],[주가]]*[1]!Table_1[[#This Row],[기말주식수]]</f>
        <v>62510580000</v>
      </c>
      <c r="Z7203" s="14">
        <f>AA7203/10</f>
        <v>1.2661200425549712</v>
      </c>
      <c r="AA7203" s="15">
        <f>[1]!Table_1[[#This Row],[시가총액]]/[1]!Table_1[[#This Row],[당기순이익(세후영업이익)]]</f>
        <v>12.661200425549712</v>
      </c>
      <c r="AB7203" s="12">
        <v>725196850</v>
      </c>
    </row>
    <row r="7204" spans="1:28" ht="19.2">
      <c r="A7204" s="10">
        <v>7203</v>
      </c>
      <c r="B7204" s="10">
        <v>217500</v>
      </c>
      <c r="C7204" s="11" t="s">
        <v>1207</v>
      </c>
      <c r="D7204" s="11" t="s">
        <v>20</v>
      </c>
      <c r="E7204" s="10">
        <v>2020</v>
      </c>
      <c r="F7204" s="10">
        <v>43.399000000000001</v>
      </c>
      <c r="G7204" s="14">
        <f>([1]!Table_1[[#This Row],[총자산]]-[1]!Table_1[[#This Row],[장부가치 자기자본]]+[1]!Table_1[[#This Row],[시가총액]])/[1]!Table_1[[#This Row],[총자산]]</f>
        <v>1.9414144465680658</v>
      </c>
      <c r="H7204" s="14">
        <f>I7204/100000000000</f>
        <v>2.712564546E-2</v>
      </c>
      <c r="I7204" s="10">
        <v>2712564546</v>
      </c>
      <c r="J7204" s="10">
        <v>18.190000000000001</v>
      </c>
      <c r="K7204" s="10">
        <f>L7204/1000000000000</f>
        <v>3.4464114014999998E-2</v>
      </c>
      <c r="L7204" s="10">
        <v>34464114015</v>
      </c>
      <c r="M7204" s="10">
        <v>5.2</v>
      </c>
      <c r="N7204" s="10">
        <v>1</v>
      </c>
      <c r="O7204" s="14">
        <f>IF([1]!Table_1[[#This Row],[연도]]=2016,1,0)</f>
        <v>0</v>
      </c>
      <c r="P7204" s="14">
        <f>IF([1]!Table_1[[#This Row],[연도]]=2017,1,0)</f>
        <v>0</v>
      </c>
      <c r="Q7204" s="14">
        <f>IF([1]!Table_1[[#This Row],[연도]]=2018,1,0)</f>
        <v>0</v>
      </c>
      <c r="R7204" s="14">
        <f>IF([1]!Table_1[[#This Row],[연도]]=2019,1,0)</f>
        <v>0</v>
      </c>
      <c r="S7204" s="14">
        <f>IF([1]!Table_1[[#This Row],[연도]]=2020,1,0)</f>
        <v>1</v>
      </c>
      <c r="T7204" s="14">
        <f>IF([1]!Table_1[[#This Row],[연도]]=2021,1,0)</f>
        <v>0</v>
      </c>
      <c r="U7204" s="14">
        <f>IF([1]!Table_1[[#This Row],[연도]]=2022,1,0)</f>
        <v>0</v>
      </c>
      <c r="V7204" s="14">
        <f>IF([1]!Table_1[[#This Row],[연도]]=2023,1,0)</f>
        <v>0</v>
      </c>
      <c r="W7204" s="10">
        <v>0.53</v>
      </c>
      <c r="X7204" s="10">
        <f>Y7204/1000000000000</f>
        <v>9.1618560000000002E-2</v>
      </c>
      <c r="Y7204" s="14">
        <f>[1]!Table_1[[#This Row],[주가]]*[1]!Table_1[[#This Row],[기말주식수]]</f>
        <v>91618560000</v>
      </c>
      <c r="Z7204" s="14">
        <f>AA7204/10</f>
        <v>3.3775623933116172</v>
      </c>
      <c r="AA7204" s="14">
        <f>[1]!Table_1[[#This Row],[시가총액]]/[1]!Table_1[[#This Row],[당기순이익(세후영업이익)]]</f>
        <v>33.775623933116172</v>
      </c>
      <c r="AB7204" s="10">
        <v>725196850</v>
      </c>
    </row>
    <row r="7205" spans="1:28" ht="19.2">
      <c r="A7205" s="12">
        <v>7204</v>
      </c>
      <c r="B7205" s="12">
        <v>217500</v>
      </c>
      <c r="C7205" s="13" t="s">
        <v>1207</v>
      </c>
      <c r="D7205" s="13" t="s">
        <v>20</v>
      </c>
      <c r="E7205" s="12">
        <v>2021</v>
      </c>
      <c r="F7205" s="12">
        <v>14.228999999999999</v>
      </c>
      <c r="G7205" s="15">
        <f>([1]!Table_1[[#This Row],[총자산]]-[1]!Table_1[[#This Row],[장부가치 자기자본]]+[1]!Table_1[[#This Row],[시가총액]])/[1]!Table_1[[#This Row],[총자산]]</f>
        <v>2.3523994082949868</v>
      </c>
      <c r="H7205" s="14">
        <f>I7205/100000000000</f>
        <v>5.6482274919999999E-2</v>
      </c>
      <c r="I7205" s="12">
        <v>5648227492</v>
      </c>
      <c r="J7205" s="12">
        <v>35.71</v>
      </c>
      <c r="K7205" s="10">
        <f>L7205/1000000000000</f>
        <v>5.7759768938E-2</v>
      </c>
      <c r="L7205" s="12">
        <v>57759768938</v>
      </c>
      <c r="M7205" s="12">
        <v>4.49</v>
      </c>
      <c r="N7205" s="12">
        <v>1</v>
      </c>
      <c r="O7205" s="15">
        <f>IF([1]!Table_1[[#This Row],[연도]]=2016,1,0)</f>
        <v>0</v>
      </c>
      <c r="P7205" s="15">
        <f>IF([1]!Table_1[[#This Row],[연도]]=2017,1,0)</f>
        <v>0</v>
      </c>
      <c r="Q7205" s="15">
        <f>IF([1]!Table_1[[#This Row],[연도]]=2018,1,0)</f>
        <v>0</v>
      </c>
      <c r="R7205" s="15">
        <f>IF([1]!Table_1[[#This Row],[연도]]=2019,1,0)</f>
        <v>0</v>
      </c>
      <c r="S7205" s="15">
        <f>IF([1]!Table_1[[#This Row],[연도]]=2020,1,0)</f>
        <v>0</v>
      </c>
      <c r="T7205" s="15">
        <f>IF([1]!Table_1[[#This Row],[연도]]=2021,1,0)</f>
        <v>1</v>
      </c>
      <c r="U7205" s="15">
        <f>IF([1]!Table_1[[#This Row],[연도]]=2022,1,0)</f>
        <v>0</v>
      </c>
      <c r="V7205" s="15">
        <f>IF([1]!Table_1[[#This Row],[연도]]=2023,1,0)</f>
        <v>0</v>
      </c>
      <c r="W7205" s="12">
        <v>0.53</v>
      </c>
      <c r="X7205" s="10">
        <f>Y7205/1000000000000</f>
        <v>0.14856204000000001</v>
      </c>
      <c r="Y7205" s="15">
        <f>[1]!Table_1[[#This Row],[주가]]*[1]!Table_1[[#This Row],[기말주식수]]</f>
        <v>148562040000</v>
      </c>
      <c r="Z7205" s="14">
        <f>AA7205/10</f>
        <v>2.6302417919678227</v>
      </c>
      <c r="AA7205" s="15">
        <f>[1]!Table_1[[#This Row],[시가총액]]/[1]!Table_1[[#This Row],[당기순이익(세후영업이익)]]</f>
        <v>26.302417919678227</v>
      </c>
      <c r="AB7205" s="12">
        <v>870236220</v>
      </c>
    </row>
    <row r="7206" spans="1:28" ht="19.2">
      <c r="A7206" s="10">
        <v>7205</v>
      </c>
      <c r="B7206" s="10">
        <v>217500</v>
      </c>
      <c r="C7206" s="11" t="s">
        <v>1207</v>
      </c>
      <c r="D7206" s="11" t="s">
        <v>20</v>
      </c>
      <c r="E7206" s="10">
        <v>2022</v>
      </c>
      <c r="F7206" s="10">
        <v>22.745000000000001</v>
      </c>
      <c r="G7206" s="14">
        <f>([1]!Table_1[[#This Row],[총자산]]-[1]!Table_1[[#This Row],[장부가치 자기자본]]+[1]!Table_1[[#This Row],[시가총액]])/[1]!Table_1[[#This Row],[총자산]]</f>
        <v>1.3631677184250142</v>
      </c>
      <c r="H7206" s="14">
        <f>I7206/100000000000</f>
        <v>4.5008350359999998E-2</v>
      </c>
      <c r="I7206" s="10">
        <v>4500835036</v>
      </c>
      <c r="J7206" s="10">
        <v>7.99</v>
      </c>
      <c r="K7206" s="10">
        <f>L7206/1000000000000</f>
        <v>4.1926139186000001E-2</v>
      </c>
      <c r="L7206" s="10">
        <v>41926139186</v>
      </c>
      <c r="M7206" s="10">
        <v>3.93</v>
      </c>
      <c r="N7206" s="10">
        <v>1</v>
      </c>
      <c r="O7206" s="14">
        <f>IF([1]!Table_1[[#This Row],[연도]]=2016,1,0)</f>
        <v>0</v>
      </c>
      <c r="P7206" s="14">
        <f>IF([1]!Table_1[[#This Row],[연도]]=2017,1,0)</f>
        <v>0</v>
      </c>
      <c r="Q7206" s="14">
        <f>IF([1]!Table_1[[#This Row],[연도]]=2018,1,0)</f>
        <v>0</v>
      </c>
      <c r="R7206" s="14">
        <f>IF([1]!Table_1[[#This Row],[연도]]=2019,1,0)</f>
        <v>0</v>
      </c>
      <c r="S7206" s="14">
        <f>IF([1]!Table_1[[#This Row],[연도]]=2020,1,0)</f>
        <v>0</v>
      </c>
      <c r="T7206" s="14">
        <f>IF([1]!Table_1[[#This Row],[연도]]=2021,1,0)</f>
        <v>0</v>
      </c>
      <c r="U7206" s="14">
        <f>IF([1]!Table_1[[#This Row],[연도]]=2022,1,0)</f>
        <v>1</v>
      </c>
      <c r="V7206" s="14">
        <f>IF([1]!Table_1[[#This Row],[연도]]=2023,1,0)</f>
        <v>0</v>
      </c>
      <c r="W7206" s="10">
        <v>0.77</v>
      </c>
      <c r="X7206" s="10">
        <f>Y7206/1000000000000</f>
        <v>8.3983680000000005E-2</v>
      </c>
      <c r="Y7206" s="14">
        <f>[1]!Table_1[[#This Row],[주가]]*[1]!Table_1[[#This Row],[기말주식수]]</f>
        <v>83983680000</v>
      </c>
      <c r="Z7206" s="14">
        <f>AA7206/10</f>
        <v>1.8659577462460901</v>
      </c>
      <c r="AA7206" s="14">
        <f>[1]!Table_1[[#This Row],[시가총액]]/[1]!Table_1[[#This Row],[당기순이익(세후영업이익)]]</f>
        <v>18.659577462460902</v>
      </c>
      <c r="AB7206" s="10">
        <v>870236220</v>
      </c>
    </row>
    <row r="7207" spans="1:28" ht="19.2">
      <c r="A7207" s="12">
        <v>7206</v>
      </c>
      <c r="B7207" s="12">
        <v>217500</v>
      </c>
      <c r="C7207" s="13" t="s">
        <v>1207</v>
      </c>
      <c r="D7207" s="13" t="s">
        <v>20</v>
      </c>
      <c r="E7207" s="12">
        <v>2023</v>
      </c>
      <c r="F7207" s="12">
        <v>57.784999999999997</v>
      </c>
      <c r="G7207" s="15">
        <f>([1]!Table_1[[#This Row],[총자산]]-[1]!Table_1[[#This Row],[장부가치 자기자본]]+[1]!Table_1[[#This Row],[시가총액]])/[1]!Table_1[[#This Row],[총자산]]</f>
        <v>1.585413583414593</v>
      </c>
      <c r="H7207" s="14">
        <f>I7207/100000000000</f>
        <v>1.8715618699999999E-2</v>
      </c>
      <c r="I7207" s="12">
        <v>1871561870</v>
      </c>
      <c r="J7207" s="12">
        <v>-4.9400000000000004</v>
      </c>
      <c r="K7207" s="10">
        <f>L7207/1000000000000</f>
        <v>4.4710882826999997E-2</v>
      </c>
      <c r="L7207" s="12">
        <v>44710882827</v>
      </c>
      <c r="M7207" s="12">
        <v>3.05</v>
      </c>
      <c r="N7207" s="12">
        <v>1</v>
      </c>
      <c r="O7207" s="15">
        <f>IF([1]!Table_1[[#This Row],[연도]]=2016,1,0)</f>
        <v>0</v>
      </c>
      <c r="P7207" s="15">
        <f>IF([1]!Table_1[[#This Row],[연도]]=2017,1,0)</f>
        <v>0</v>
      </c>
      <c r="Q7207" s="15">
        <f>IF([1]!Table_1[[#This Row],[연도]]=2018,1,0)</f>
        <v>0</v>
      </c>
      <c r="R7207" s="15">
        <f>IF([1]!Table_1[[#This Row],[연도]]=2019,1,0)</f>
        <v>0</v>
      </c>
      <c r="S7207" s="15">
        <f>IF([1]!Table_1[[#This Row],[연도]]=2020,1,0)</f>
        <v>0</v>
      </c>
      <c r="T7207" s="15">
        <f>IF([1]!Table_1[[#This Row],[연도]]=2021,1,0)</f>
        <v>0</v>
      </c>
      <c r="U7207" s="15">
        <f>IF([1]!Table_1[[#This Row],[연도]]=2022,1,0)</f>
        <v>0</v>
      </c>
      <c r="V7207" s="15">
        <f>IF([1]!Table_1[[#This Row],[연도]]=2023,1,0)</f>
        <v>1</v>
      </c>
      <c r="W7207" s="12">
        <v>0.49</v>
      </c>
      <c r="X7207" s="10">
        <f>Y7207/1000000000000</f>
        <v>9.9730620000000006E-2</v>
      </c>
      <c r="Y7207" s="15">
        <f>[1]!Table_1[[#This Row],[주가]]*[1]!Table_1[[#This Row],[기말주식수]]</f>
        <v>99730620000</v>
      </c>
      <c r="Z7207" s="14">
        <f>AA7207/10</f>
        <v>5.3287375426172794</v>
      </c>
      <c r="AA7207" s="15">
        <f>[1]!Table_1[[#This Row],[시가총액]]/[1]!Table_1[[#This Row],[당기순이익(세후영업이익)]]</f>
        <v>53.287375426172794</v>
      </c>
      <c r="AB7207" s="12">
        <v>870236220</v>
      </c>
    </row>
    <row r="7208" spans="1:28" ht="19.2">
      <c r="A7208" s="10">
        <v>7207</v>
      </c>
      <c r="B7208" s="10">
        <v>217820</v>
      </c>
      <c r="C7208" s="11" t="s">
        <v>1208</v>
      </c>
      <c r="D7208" s="11" t="s">
        <v>20</v>
      </c>
      <c r="E7208" s="10">
        <v>2016</v>
      </c>
      <c r="F7208" s="10">
        <v>23.614000000000001</v>
      </c>
      <c r="G7208" s="14">
        <f>([1]!Table_1[[#This Row],[총자산]]-[1]!Table_1[[#This Row],[장부가치 자기자본]]+[1]!Table_1[[#This Row],[시가총액]])/[1]!Table_1[[#This Row],[총자산]]</f>
        <v>1.0332292637879057</v>
      </c>
      <c r="H7208" s="14">
        <f>I7208/100000000000</f>
        <v>2.241267261E-2</v>
      </c>
      <c r="I7208" s="10">
        <v>2241267261</v>
      </c>
      <c r="J7208" s="10">
        <v>-5.61</v>
      </c>
      <c r="K7208" s="10">
        <f>L7208/1000000000000</f>
        <v>2.9620172962999999E-2</v>
      </c>
      <c r="L7208" s="10">
        <v>29620172963</v>
      </c>
      <c r="M7208" s="10">
        <v>2.2599999999999998</v>
      </c>
      <c r="N7208" s="10">
        <v>1</v>
      </c>
      <c r="O7208" s="14">
        <f>IF([1]!Table_1[[#This Row],[연도]]=2016,1,0)</f>
        <v>1</v>
      </c>
      <c r="P7208" s="14">
        <f>IF([1]!Table_1[[#This Row],[연도]]=2017,1,0)</f>
        <v>0</v>
      </c>
      <c r="Q7208" s="14">
        <f>IF([1]!Table_1[[#This Row],[연도]]=2018,1,0)</f>
        <v>0</v>
      </c>
      <c r="R7208" s="14">
        <f>IF([1]!Table_1[[#This Row],[연도]]=2019,1,0)</f>
        <v>0</v>
      </c>
      <c r="S7208" s="14">
        <f>IF([1]!Table_1[[#This Row],[연도]]=2020,1,0)</f>
        <v>0</v>
      </c>
      <c r="T7208" s="14">
        <f>IF([1]!Table_1[[#This Row],[연도]]=2021,1,0)</f>
        <v>0</v>
      </c>
      <c r="U7208" s="14">
        <f>IF([1]!Table_1[[#This Row],[연도]]=2022,1,0)</f>
        <v>0</v>
      </c>
      <c r="V7208" s="14">
        <f>IF([1]!Table_1[[#This Row],[연도]]=2023,1,0)</f>
        <v>0</v>
      </c>
      <c r="W7208" s="10">
        <v>0.49</v>
      </c>
      <c r="X7208" s="10">
        <f>Y7208/1000000000000</f>
        <v>2.4558799999999999E-2</v>
      </c>
      <c r="Y7208" s="14">
        <f>[1]!Table_1[[#This Row],[주가]]*[1]!Table_1[[#This Row],[기말주식수]]</f>
        <v>24558800000</v>
      </c>
      <c r="Z7208" s="14">
        <f>AA7208/10</f>
        <v>1.0957550858545289</v>
      </c>
      <c r="AA7208" s="14">
        <f>[1]!Table_1[[#This Row],[시가총액]]/[1]!Table_1[[#This Row],[당기순이익(세후영업이익)]]</f>
        <v>10.957550858545289</v>
      </c>
      <c r="AB7208" s="10">
        <v>490000000</v>
      </c>
    </row>
    <row r="7209" spans="1:28" ht="19.2">
      <c r="A7209" s="12">
        <v>7208</v>
      </c>
      <c r="B7209" s="12">
        <v>217820</v>
      </c>
      <c r="C7209" s="13" t="s">
        <v>1208</v>
      </c>
      <c r="D7209" s="13" t="s">
        <v>20</v>
      </c>
      <c r="E7209" s="12">
        <v>2018</v>
      </c>
      <c r="F7209" s="12">
        <v>22.805</v>
      </c>
      <c r="G7209" s="15">
        <f>([1]!Table_1[[#This Row],[총자산]]-[1]!Table_1[[#This Row],[장부가치 자기자본]]+[1]!Table_1[[#This Row],[시가총액]])/[1]!Table_1[[#This Row],[총자산]]</f>
        <v>0.95603948067636924</v>
      </c>
      <c r="H7209" s="14">
        <f>I7209/100000000000</f>
        <v>2.9942369869999999E-2</v>
      </c>
      <c r="I7209" s="12">
        <v>2994236987</v>
      </c>
      <c r="J7209" s="12">
        <v>17.98</v>
      </c>
      <c r="K7209" s="10">
        <f>L7209/1000000000000</f>
        <v>5.0648402590000002E-2</v>
      </c>
      <c r="L7209" s="12">
        <v>50648402590</v>
      </c>
      <c r="M7209" s="12">
        <v>2.38</v>
      </c>
      <c r="N7209" s="12">
        <v>1</v>
      </c>
      <c r="O7209" s="15">
        <f>IF([1]!Table_1[[#This Row],[연도]]=2016,1,0)</f>
        <v>0</v>
      </c>
      <c r="P7209" s="15">
        <f>IF([1]!Table_1[[#This Row],[연도]]=2017,1,0)</f>
        <v>0</v>
      </c>
      <c r="Q7209" s="15">
        <f>IF([1]!Table_1[[#This Row],[연도]]=2018,1,0)</f>
        <v>1</v>
      </c>
      <c r="R7209" s="15">
        <f>IF([1]!Table_1[[#This Row],[연도]]=2019,1,0)</f>
        <v>0</v>
      </c>
      <c r="S7209" s="15">
        <f>IF([1]!Table_1[[#This Row],[연도]]=2020,1,0)</f>
        <v>0</v>
      </c>
      <c r="T7209" s="15">
        <f>IF([1]!Table_1[[#This Row],[연도]]=2021,1,0)</f>
        <v>0</v>
      </c>
      <c r="U7209" s="15">
        <f>IF([1]!Table_1[[#This Row],[연도]]=2022,1,0)</f>
        <v>0</v>
      </c>
      <c r="V7209" s="15">
        <f>IF([1]!Table_1[[#This Row],[연도]]=2023,1,0)</f>
        <v>0</v>
      </c>
      <c r="W7209" s="12">
        <v>0.91</v>
      </c>
      <c r="X7209" s="10">
        <f>Y7209/1000000000000</f>
        <v>2.3936499999999999E-2</v>
      </c>
      <c r="Y7209" s="15">
        <f>[1]!Table_1[[#This Row],[주가]]*[1]!Table_1[[#This Row],[기말주식수]]</f>
        <v>23936500000</v>
      </c>
      <c r="Z7209" s="14">
        <f>AA7209/10</f>
        <v>0.79941902073631688</v>
      </c>
      <c r="AA7209" s="15">
        <f>[1]!Table_1[[#This Row],[시가총액]]/[1]!Table_1[[#This Row],[당기순이익(세후영업이익)]]</f>
        <v>7.994190207363169</v>
      </c>
      <c r="AB7209" s="12">
        <v>735000000</v>
      </c>
    </row>
    <row r="7210" spans="1:28" ht="19.2">
      <c r="A7210" s="10">
        <v>7209</v>
      </c>
      <c r="B7210" s="10">
        <v>217820</v>
      </c>
      <c r="C7210" s="11" t="s">
        <v>1208</v>
      </c>
      <c r="D7210" s="11" t="s">
        <v>20</v>
      </c>
      <c r="E7210" s="10">
        <v>2019</v>
      </c>
      <c r="F7210" s="10">
        <v>18.210999999999999</v>
      </c>
      <c r="G7210" s="14">
        <f>([1]!Table_1[[#This Row],[총자산]]-[1]!Table_1[[#This Row],[장부가치 자기자본]]+[1]!Table_1[[#This Row],[시가총액]])/[1]!Table_1[[#This Row],[총자산]]</f>
        <v>1.1505092025529509</v>
      </c>
      <c r="H7210" s="14">
        <f>I7210/100000000000</f>
        <v>5.5585484669999997E-2</v>
      </c>
      <c r="I7210" s="10">
        <v>5558548467</v>
      </c>
      <c r="J7210" s="10">
        <v>47.16</v>
      </c>
      <c r="K7210" s="10">
        <f>L7210/1000000000000</f>
        <v>6.5057074571000004E-2</v>
      </c>
      <c r="L7210" s="10">
        <v>65057074571</v>
      </c>
      <c r="M7210" s="10">
        <v>2.12</v>
      </c>
      <c r="N7210" s="10">
        <v>1</v>
      </c>
      <c r="O7210" s="14">
        <f>IF([1]!Table_1[[#This Row],[연도]]=2016,1,0)</f>
        <v>0</v>
      </c>
      <c r="P7210" s="14">
        <f>IF([1]!Table_1[[#This Row],[연도]]=2017,1,0)</f>
        <v>0</v>
      </c>
      <c r="Q7210" s="14">
        <f>IF([1]!Table_1[[#This Row],[연도]]=2018,1,0)</f>
        <v>0</v>
      </c>
      <c r="R7210" s="14">
        <f>IF([1]!Table_1[[#This Row],[연도]]=2019,1,0)</f>
        <v>1</v>
      </c>
      <c r="S7210" s="14">
        <f>IF([1]!Table_1[[#This Row],[연도]]=2020,1,0)</f>
        <v>0</v>
      </c>
      <c r="T7210" s="14">
        <f>IF([1]!Table_1[[#This Row],[연도]]=2021,1,0)</f>
        <v>0</v>
      </c>
      <c r="U7210" s="14">
        <f>IF([1]!Table_1[[#This Row],[연도]]=2022,1,0)</f>
        <v>0</v>
      </c>
      <c r="V7210" s="14">
        <f>IF([1]!Table_1[[#This Row],[연도]]=2023,1,0)</f>
        <v>0</v>
      </c>
      <c r="W7210" s="10">
        <v>0.86</v>
      </c>
      <c r="X7210" s="10">
        <f>Y7210/1000000000000</f>
        <v>4.8392400000000002E-2</v>
      </c>
      <c r="Y7210" s="14">
        <f>[1]!Table_1[[#This Row],[주가]]*[1]!Table_1[[#This Row],[기말주식수]]</f>
        <v>48392400000</v>
      </c>
      <c r="Z7210" s="14">
        <f>AA7210/10</f>
        <v>0.87059418996337057</v>
      </c>
      <c r="AA7210" s="14">
        <f>[1]!Table_1[[#This Row],[시가총액]]/[1]!Table_1[[#This Row],[당기순이익(세후영업이익)]]</f>
        <v>8.7059418996337055</v>
      </c>
      <c r="AB7210" s="10">
        <v>784000000</v>
      </c>
    </row>
    <row r="7211" spans="1:28" ht="19.2">
      <c r="A7211" s="12">
        <v>7210</v>
      </c>
      <c r="B7211" s="12">
        <v>218410</v>
      </c>
      <c r="C7211" s="13" t="s">
        <v>1209</v>
      </c>
      <c r="D7211" s="13" t="s">
        <v>20</v>
      </c>
      <c r="E7211" s="12">
        <v>2018</v>
      </c>
      <c r="F7211" s="12">
        <v>17.672999999999998</v>
      </c>
      <c r="G7211" s="15">
        <f>([1]!Table_1[[#This Row],[총자산]]-[1]!Table_1[[#This Row],[장부가치 자기자본]]+[1]!Table_1[[#This Row],[시가총액]])/[1]!Table_1[[#This Row],[총자산]]</f>
        <v>2.6007258485224947</v>
      </c>
      <c r="H7211" s="14">
        <f>I7211/100000000000</f>
        <v>0.26711254435999998</v>
      </c>
      <c r="I7211" s="12">
        <v>26711254436</v>
      </c>
      <c r="J7211" s="12">
        <v>51.08</v>
      </c>
      <c r="K7211" s="10">
        <f>L7211/1000000000000</f>
        <v>0.10810122367199999</v>
      </c>
      <c r="L7211" s="12">
        <v>108101223672</v>
      </c>
      <c r="M7211" s="12">
        <v>8.27</v>
      </c>
      <c r="N7211" s="12">
        <v>1</v>
      </c>
      <c r="O7211" s="15">
        <f>IF([1]!Table_1[[#This Row],[연도]]=2016,1,0)</f>
        <v>0</v>
      </c>
      <c r="P7211" s="15">
        <f>IF([1]!Table_1[[#This Row],[연도]]=2017,1,0)</f>
        <v>0</v>
      </c>
      <c r="Q7211" s="15">
        <f>IF([1]!Table_1[[#This Row],[연도]]=2018,1,0)</f>
        <v>1</v>
      </c>
      <c r="R7211" s="15">
        <f>IF([1]!Table_1[[#This Row],[연도]]=2019,1,0)</f>
        <v>0</v>
      </c>
      <c r="S7211" s="15">
        <f>IF([1]!Table_1[[#This Row],[연도]]=2020,1,0)</f>
        <v>0</v>
      </c>
      <c r="T7211" s="15">
        <f>IF([1]!Table_1[[#This Row],[연도]]=2021,1,0)</f>
        <v>0</v>
      </c>
      <c r="U7211" s="15">
        <f>IF([1]!Table_1[[#This Row],[연도]]=2022,1,0)</f>
        <v>0</v>
      </c>
      <c r="V7211" s="15">
        <f>IF([1]!Table_1[[#This Row],[연도]]=2023,1,0)</f>
        <v>0</v>
      </c>
      <c r="W7211" s="12">
        <v>0.77</v>
      </c>
      <c r="X7211" s="10">
        <f>Y7211/1000000000000</f>
        <v>0.53874790791799998</v>
      </c>
      <c r="Y7211" s="15">
        <f>[1]!Table_1[[#This Row],[주가]]*[1]!Table_1[[#This Row],[기말주식수]]</f>
        <v>538747907918</v>
      </c>
      <c r="Z7211" s="14">
        <f>AA7211/10</f>
        <v>2.0169322605527067</v>
      </c>
      <c r="AA7211" s="15">
        <f>[1]!Table_1[[#This Row],[시가총액]]/[1]!Table_1[[#This Row],[당기순이익(세후영업이익)]]</f>
        <v>20.169322605527068</v>
      </c>
      <c r="AB7211" s="12">
        <v>4489191800</v>
      </c>
    </row>
    <row r="7212" spans="1:28" ht="19.2">
      <c r="A7212" s="10">
        <v>7211</v>
      </c>
      <c r="B7212" s="10">
        <v>218410</v>
      </c>
      <c r="C7212" s="11" t="s">
        <v>1209</v>
      </c>
      <c r="D7212" s="11" t="s">
        <v>20</v>
      </c>
      <c r="E7212" s="10">
        <v>2019</v>
      </c>
      <c r="F7212" s="10">
        <v>23.643000000000001</v>
      </c>
      <c r="G7212" s="14">
        <f>([1]!Table_1[[#This Row],[총자산]]-[1]!Table_1[[#This Row],[장부가치 자기자본]]+[1]!Table_1[[#This Row],[시가총액]])/[1]!Table_1[[#This Row],[총자산]]</f>
        <v>3.4517972047541567</v>
      </c>
      <c r="H7212" s="14">
        <f>I7212/100000000000</f>
        <v>0.17936449298000001</v>
      </c>
      <c r="I7212" s="10">
        <v>17936449298</v>
      </c>
      <c r="J7212" s="10">
        <v>11.08</v>
      </c>
      <c r="K7212" s="10">
        <f>L7212/1000000000000</f>
        <v>0.10776875376</v>
      </c>
      <c r="L7212" s="10">
        <v>107768753760</v>
      </c>
      <c r="M7212" s="10">
        <v>5.99</v>
      </c>
      <c r="N7212" s="10">
        <v>1</v>
      </c>
      <c r="O7212" s="14">
        <f>IF([1]!Table_1[[#This Row],[연도]]=2016,1,0)</f>
        <v>0</v>
      </c>
      <c r="P7212" s="14">
        <f>IF([1]!Table_1[[#This Row],[연도]]=2017,1,0)</f>
        <v>0</v>
      </c>
      <c r="Q7212" s="14">
        <f>IF([1]!Table_1[[#This Row],[연도]]=2018,1,0)</f>
        <v>0</v>
      </c>
      <c r="R7212" s="14">
        <f>IF([1]!Table_1[[#This Row],[연도]]=2019,1,0)</f>
        <v>1</v>
      </c>
      <c r="S7212" s="14">
        <f>IF([1]!Table_1[[#This Row],[연도]]=2020,1,0)</f>
        <v>0</v>
      </c>
      <c r="T7212" s="14">
        <f>IF([1]!Table_1[[#This Row],[연도]]=2021,1,0)</f>
        <v>0</v>
      </c>
      <c r="U7212" s="14">
        <f>IF([1]!Table_1[[#This Row],[연도]]=2022,1,0)</f>
        <v>0</v>
      </c>
      <c r="V7212" s="14">
        <f>IF([1]!Table_1[[#This Row],[연도]]=2023,1,0)</f>
        <v>0</v>
      </c>
      <c r="W7212" s="10">
        <v>0.5</v>
      </c>
      <c r="X7212" s="10">
        <f>Y7212/1000000000000</f>
        <v>0.85363072610799995</v>
      </c>
      <c r="Y7212" s="14">
        <f>[1]!Table_1[[#This Row],[주가]]*[1]!Table_1[[#This Row],[기말주식수]]</f>
        <v>853630726108</v>
      </c>
      <c r="Z7212" s="14">
        <f>AA7212/10</f>
        <v>4.7591957132964096</v>
      </c>
      <c r="AA7212" s="14">
        <f>[1]!Table_1[[#This Row],[시가총액]]/[1]!Table_1[[#This Row],[당기순이익(세후영업이익)]]</f>
        <v>47.591957132964097</v>
      </c>
      <c r="AB7212" s="10">
        <v>4767420400</v>
      </c>
    </row>
    <row r="7213" spans="1:28" ht="19.2">
      <c r="A7213" s="12">
        <v>7212</v>
      </c>
      <c r="B7213" s="12">
        <v>218410</v>
      </c>
      <c r="C7213" s="13" t="s">
        <v>1209</v>
      </c>
      <c r="D7213" s="13" t="s">
        <v>20</v>
      </c>
      <c r="E7213" s="12">
        <v>2020</v>
      </c>
      <c r="F7213" s="12">
        <v>150.798</v>
      </c>
      <c r="G7213" s="15">
        <f>([1]!Table_1[[#This Row],[총자산]]-[1]!Table_1[[#This Row],[장부가치 자기자본]]+[1]!Table_1[[#This Row],[시가총액]])/[1]!Table_1[[#This Row],[총자산]]</f>
        <v>3.631330685446776</v>
      </c>
      <c r="H7213" s="14">
        <f>I7213/100000000000</f>
        <v>-2.9967066399999999E-2</v>
      </c>
      <c r="I7213" s="12">
        <v>-2996706640</v>
      </c>
      <c r="J7213" s="12">
        <v>20.010000000000002</v>
      </c>
      <c r="K7213" s="10">
        <f>L7213/1000000000000</f>
        <v>7.0452303692999999E-2</v>
      </c>
      <c r="L7213" s="12">
        <v>70452303693</v>
      </c>
      <c r="M7213" s="12">
        <v>12.21</v>
      </c>
      <c r="N7213" s="12">
        <v>1</v>
      </c>
      <c r="O7213" s="15">
        <f>IF([1]!Table_1[[#This Row],[연도]]=2016,1,0)</f>
        <v>0</v>
      </c>
      <c r="P7213" s="15">
        <f>IF([1]!Table_1[[#This Row],[연도]]=2017,1,0)</f>
        <v>0</v>
      </c>
      <c r="Q7213" s="15">
        <f>IF([1]!Table_1[[#This Row],[연도]]=2018,1,0)</f>
        <v>0</v>
      </c>
      <c r="R7213" s="15">
        <f>IF([1]!Table_1[[#This Row],[연도]]=2019,1,0)</f>
        <v>0</v>
      </c>
      <c r="S7213" s="15">
        <f>IF([1]!Table_1[[#This Row],[연도]]=2020,1,0)</f>
        <v>1</v>
      </c>
      <c r="T7213" s="15">
        <f>IF([1]!Table_1[[#This Row],[연도]]=2021,1,0)</f>
        <v>0</v>
      </c>
      <c r="U7213" s="15">
        <f>IF([1]!Table_1[[#This Row],[연도]]=2022,1,0)</f>
        <v>0</v>
      </c>
      <c r="V7213" s="15">
        <f>IF([1]!Table_1[[#This Row],[연도]]=2023,1,0)</f>
        <v>0</v>
      </c>
      <c r="W7213" s="12">
        <v>0.36</v>
      </c>
      <c r="X7213" s="10">
        <f>Y7213/1000000000000</f>
        <v>1.0388977176800001</v>
      </c>
      <c r="Y7213" s="15">
        <f>[1]!Table_1[[#This Row],[주가]]*[1]!Table_1[[#This Row],[기말주식수]]</f>
        <v>1038897717680</v>
      </c>
      <c r="Z7213" s="14">
        <f>AA7213/10</f>
        <v>-34.667981971034706</v>
      </c>
      <c r="AA7213" s="15">
        <f>[1]!Table_1[[#This Row],[시가총액]]/[1]!Table_1[[#This Row],[당기순이익(세후영업이익)]]</f>
        <v>-346.67981971034709</v>
      </c>
      <c r="AB7213" s="12">
        <v>2369034500</v>
      </c>
    </row>
    <row r="7214" spans="1:28" ht="19.2">
      <c r="A7214" s="10">
        <v>7213</v>
      </c>
      <c r="B7214" s="10">
        <v>218410</v>
      </c>
      <c r="C7214" s="11" t="s">
        <v>1209</v>
      </c>
      <c r="D7214" s="11" t="s">
        <v>20</v>
      </c>
      <c r="E7214" s="10">
        <v>2021</v>
      </c>
      <c r="F7214" s="10">
        <v>66.935000000000002</v>
      </c>
      <c r="G7214" s="14">
        <f>([1]!Table_1[[#This Row],[총자산]]-[1]!Table_1[[#This Row],[장부가치 자기자본]]+[1]!Table_1[[#This Row],[시가총액]])/[1]!Table_1[[#This Row],[총자산]]</f>
        <v>2.4369358482516619</v>
      </c>
      <c r="H7214" s="14">
        <f>I7214/100000000000</f>
        <v>4.3639111219999999E-2</v>
      </c>
      <c r="I7214" s="10">
        <v>4363911122</v>
      </c>
      <c r="J7214" s="10">
        <v>43.11</v>
      </c>
      <c r="K7214" s="10">
        <f>L7214/1000000000000</f>
        <v>0.101561301412</v>
      </c>
      <c r="L7214" s="10">
        <v>101561301412</v>
      </c>
      <c r="M7214" s="10">
        <v>11.19</v>
      </c>
      <c r="N7214" s="10">
        <v>1</v>
      </c>
      <c r="O7214" s="14">
        <f>IF([1]!Table_1[[#This Row],[연도]]=2016,1,0)</f>
        <v>0</v>
      </c>
      <c r="P7214" s="14">
        <f>IF([1]!Table_1[[#This Row],[연도]]=2017,1,0)</f>
        <v>0</v>
      </c>
      <c r="Q7214" s="14">
        <f>IF([1]!Table_1[[#This Row],[연도]]=2018,1,0)</f>
        <v>0</v>
      </c>
      <c r="R7214" s="14">
        <f>IF([1]!Table_1[[#This Row],[연도]]=2019,1,0)</f>
        <v>0</v>
      </c>
      <c r="S7214" s="14">
        <f>IF([1]!Table_1[[#This Row],[연도]]=2020,1,0)</f>
        <v>0</v>
      </c>
      <c r="T7214" s="14">
        <f>IF([1]!Table_1[[#This Row],[연도]]=2021,1,0)</f>
        <v>1</v>
      </c>
      <c r="U7214" s="14">
        <f>IF([1]!Table_1[[#This Row],[연도]]=2022,1,0)</f>
        <v>0</v>
      </c>
      <c r="V7214" s="14">
        <f>IF([1]!Table_1[[#This Row],[연도]]=2023,1,0)</f>
        <v>0</v>
      </c>
      <c r="W7214" s="10">
        <v>0.23</v>
      </c>
      <c r="X7214" s="10">
        <f>Y7214/1000000000000</f>
        <v>0.95058575305000004</v>
      </c>
      <c r="Y7214" s="14">
        <f>[1]!Table_1[[#This Row],[주가]]*[1]!Table_1[[#This Row],[기말주식수]]</f>
        <v>950585753050</v>
      </c>
      <c r="Z7214" s="14">
        <f>AA7214/10</f>
        <v>21.782885271374234</v>
      </c>
      <c r="AA7214" s="14">
        <f>[1]!Table_1[[#This Row],[시가총액]]/[1]!Table_1[[#This Row],[당기순이익(세후영업이익)]]</f>
        <v>217.82885271374232</v>
      </c>
      <c r="AB7214" s="10">
        <v>3939135000</v>
      </c>
    </row>
    <row r="7215" spans="1:28" ht="19.2">
      <c r="A7215" s="12">
        <v>7214</v>
      </c>
      <c r="B7215" s="12">
        <v>218410</v>
      </c>
      <c r="C7215" s="13" t="s">
        <v>1209</v>
      </c>
      <c r="D7215" s="13" t="s">
        <v>20</v>
      </c>
      <c r="E7215" s="12">
        <v>2022</v>
      </c>
      <c r="F7215" s="12">
        <v>53.604999999999997</v>
      </c>
      <c r="G7215" s="15">
        <f>([1]!Table_1[[#This Row],[총자산]]-[1]!Table_1[[#This Row],[장부가치 자기자본]]+[1]!Table_1[[#This Row],[시가총액]])/[1]!Table_1[[#This Row],[총자산]]</f>
        <v>1.6200816120191428</v>
      </c>
      <c r="H7215" s="14">
        <f>I7215/100000000000</f>
        <v>8.0297183499999994E-3</v>
      </c>
      <c r="I7215" s="12">
        <v>802971835</v>
      </c>
      <c r="J7215" s="12">
        <v>5.9</v>
      </c>
      <c r="K7215" s="10">
        <f>L7215/1000000000000</f>
        <v>0.108032898603</v>
      </c>
      <c r="L7215" s="12">
        <v>108032898603</v>
      </c>
      <c r="M7215" s="12">
        <v>11.93</v>
      </c>
      <c r="N7215" s="12">
        <v>1</v>
      </c>
      <c r="O7215" s="15">
        <f>IF([1]!Table_1[[#This Row],[연도]]=2016,1,0)</f>
        <v>0</v>
      </c>
      <c r="P7215" s="15">
        <f>IF([1]!Table_1[[#This Row],[연도]]=2017,1,0)</f>
        <v>0</v>
      </c>
      <c r="Q7215" s="15">
        <f>IF([1]!Table_1[[#This Row],[연도]]=2018,1,0)</f>
        <v>0</v>
      </c>
      <c r="R7215" s="15">
        <f>IF([1]!Table_1[[#This Row],[연도]]=2019,1,0)</f>
        <v>0</v>
      </c>
      <c r="S7215" s="15">
        <f>IF([1]!Table_1[[#This Row],[연도]]=2020,1,0)</f>
        <v>0</v>
      </c>
      <c r="T7215" s="15">
        <f>IF([1]!Table_1[[#This Row],[연도]]=2021,1,0)</f>
        <v>0</v>
      </c>
      <c r="U7215" s="15">
        <f>IF([1]!Table_1[[#This Row],[연도]]=2022,1,0)</f>
        <v>1</v>
      </c>
      <c r="V7215" s="15">
        <f>IF([1]!Table_1[[#This Row],[연도]]=2023,1,0)</f>
        <v>0</v>
      </c>
      <c r="W7215" s="12">
        <v>0.38</v>
      </c>
      <c r="X7215" s="10">
        <f>Y7215/1000000000000</f>
        <v>0.60135544330000001</v>
      </c>
      <c r="Y7215" s="15">
        <f>[1]!Table_1[[#This Row],[주가]]*[1]!Table_1[[#This Row],[기말주식수]]</f>
        <v>601355443300</v>
      </c>
      <c r="Z7215" s="14">
        <f>AA7215/10</f>
        <v>74.891224958095819</v>
      </c>
      <c r="AA7215" s="15">
        <f>[1]!Table_1[[#This Row],[시가총액]]/[1]!Table_1[[#This Row],[당기순이익(세후영업이익)]]</f>
        <v>748.91224958095825</v>
      </c>
      <c r="AB7215" s="12">
        <v>2604131400</v>
      </c>
    </row>
    <row r="7216" spans="1:28" ht="19.2">
      <c r="A7216" s="10">
        <v>7215</v>
      </c>
      <c r="B7216" s="10">
        <v>221840</v>
      </c>
      <c r="C7216" s="11" t="s">
        <v>1210</v>
      </c>
      <c r="D7216" s="11" t="s">
        <v>20</v>
      </c>
      <c r="E7216" s="10">
        <v>2018</v>
      </c>
      <c r="F7216" s="10">
        <v>80.536000000000001</v>
      </c>
      <c r="G7216" s="14">
        <f>([1]!Table_1[[#This Row],[총자산]]-[1]!Table_1[[#This Row],[장부가치 자기자본]]+[1]!Table_1[[#This Row],[시가총액]])/[1]!Table_1[[#This Row],[총자산]]</f>
        <v>1.144138036407744</v>
      </c>
      <c r="H7216" s="14">
        <f>I7216/100000000000</f>
        <v>1.2214466360000001E-2</v>
      </c>
      <c r="I7216" s="10">
        <v>1221446636</v>
      </c>
      <c r="J7216" s="10">
        <v>-0.25</v>
      </c>
      <c r="K7216" s="10">
        <f>L7216/1000000000000</f>
        <v>5.1699965760000001E-2</v>
      </c>
      <c r="L7216" s="10">
        <v>51699965760</v>
      </c>
      <c r="M7216" s="10">
        <v>8.14</v>
      </c>
      <c r="N7216" s="10">
        <v>1</v>
      </c>
      <c r="O7216" s="14">
        <f>IF([1]!Table_1[[#This Row],[연도]]=2016,1,0)</f>
        <v>0</v>
      </c>
      <c r="P7216" s="14">
        <f>IF([1]!Table_1[[#This Row],[연도]]=2017,1,0)</f>
        <v>0</v>
      </c>
      <c r="Q7216" s="14">
        <f>IF([1]!Table_1[[#This Row],[연도]]=2018,1,0)</f>
        <v>1</v>
      </c>
      <c r="R7216" s="14">
        <f>IF([1]!Table_1[[#This Row],[연도]]=2019,1,0)</f>
        <v>0</v>
      </c>
      <c r="S7216" s="14">
        <f>IF([1]!Table_1[[#This Row],[연도]]=2020,1,0)</f>
        <v>0</v>
      </c>
      <c r="T7216" s="14">
        <f>IF([1]!Table_1[[#This Row],[연도]]=2021,1,0)</f>
        <v>0</v>
      </c>
      <c r="U7216" s="14">
        <f>IF([1]!Table_1[[#This Row],[연도]]=2022,1,0)</f>
        <v>0</v>
      </c>
      <c r="V7216" s="14">
        <f>IF([1]!Table_1[[#This Row],[연도]]=2023,1,0)</f>
        <v>0</v>
      </c>
      <c r="W7216" s="10">
        <v>0.65</v>
      </c>
      <c r="X7216" s="10">
        <f>Y7216/1000000000000</f>
        <v>9.3789685100000006E-2</v>
      </c>
      <c r="Y7216" s="14">
        <f>[1]!Table_1[[#This Row],[주가]]*[1]!Table_1[[#This Row],[기말주식수]]</f>
        <v>93789685100</v>
      </c>
      <c r="Z7216" s="14">
        <f>AA7216/10</f>
        <v>7.6785741051400294</v>
      </c>
      <c r="AA7216" s="14">
        <f>[1]!Table_1[[#This Row],[시가총액]]/[1]!Table_1[[#This Row],[당기순이익(세후영업이익)]]</f>
        <v>76.785741051400294</v>
      </c>
      <c r="AB7216" s="10">
        <v>515429033</v>
      </c>
    </row>
    <row r="7217" spans="1:28" ht="19.2">
      <c r="A7217" s="12">
        <v>7216</v>
      </c>
      <c r="B7217" s="12">
        <v>221840</v>
      </c>
      <c r="C7217" s="13" t="s">
        <v>1210</v>
      </c>
      <c r="D7217" s="13" t="s">
        <v>20</v>
      </c>
      <c r="E7217" s="12">
        <v>2019</v>
      </c>
      <c r="F7217" s="12">
        <v>27.375</v>
      </c>
      <c r="G7217" s="15">
        <f>([1]!Table_1[[#This Row],[총자산]]-[1]!Table_1[[#This Row],[장부가치 자기자본]]+[1]!Table_1[[#This Row],[시가총액]])/[1]!Table_1[[#This Row],[총자산]]</f>
        <v>1.0684077091557367</v>
      </c>
      <c r="H7217" s="14">
        <f>I7217/100000000000</f>
        <v>3.8316423830000002E-2</v>
      </c>
      <c r="I7217" s="12">
        <v>3831642383</v>
      </c>
      <c r="J7217" s="12">
        <v>5.19</v>
      </c>
      <c r="K7217" s="10">
        <f>L7217/1000000000000</f>
        <v>7.3686264857E-2</v>
      </c>
      <c r="L7217" s="12">
        <v>73686264857</v>
      </c>
      <c r="M7217" s="12">
        <v>7.07</v>
      </c>
      <c r="N7217" s="12">
        <v>1</v>
      </c>
      <c r="O7217" s="15">
        <f>IF([1]!Table_1[[#This Row],[연도]]=2016,1,0)</f>
        <v>0</v>
      </c>
      <c r="P7217" s="15">
        <f>IF([1]!Table_1[[#This Row],[연도]]=2017,1,0)</f>
        <v>0</v>
      </c>
      <c r="Q7217" s="15">
        <f>IF([1]!Table_1[[#This Row],[연도]]=2018,1,0)</f>
        <v>0</v>
      </c>
      <c r="R7217" s="15">
        <f>IF([1]!Table_1[[#This Row],[연도]]=2019,1,0)</f>
        <v>1</v>
      </c>
      <c r="S7217" s="15">
        <f>IF([1]!Table_1[[#This Row],[연도]]=2020,1,0)</f>
        <v>0</v>
      </c>
      <c r="T7217" s="15">
        <f>IF([1]!Table_1[[#This Row],[연도]]=2021,1,0)</f>
        <v>0</v>
      </c>
      <c r="U7217" s="15">
        <f>IF([1]!Table_1[[#This Row],[연도]]=2022,1,0)</f>
        <v>0</v>
      </c>
      <c r="V7217" s="15">
        <f>IF([1]!Table_1[[#This Row],[연도]]=2023,1,0)</f>
        <v>0</v>
      </c>
      <c r="W7217" s="12">
        <v>0.41</v>
      </c>
      <c r="X7217" s="10">
        <f>Y7217/1000000000000</f>
        <v>8.7065141639999996E-2</v>
      </c>
      <c r="Y7217" s="15">
        <f>[1]!Table_1[[#This Row],[주가]]*[1]!Table_1[[#This Row],[기말주식수]]</f>
        <v>87065141640</v>
      </c>
      <c r="Z7217" s="14">
        <f>AA7217/10</f>
        <v>2.2722669011671175</v>
      </c>
      <c r="AA7217" s="15">
        <f>[1]!Table_1[[#This Row],[시가총액]]/[1]!Table_1[[#This Row],[당기순이익(세후영업이익)]]</f>
        <v>22.722669011671176</v>
      </c>
      <c r="AB7217" s="12">
        <v>1014231323</v>
      </c>
    </row>
    <row r="7218" spans="1:28" ht="19.2">
      <c r="A7218" s="10">
        <v>7217</v>
      </c>
      <c r="B7218" s="10">
        <v>221980</v>
      </c>
      <c r="C7218" s="11" t="s">
        <v>1211</v>
      </c>
      <c r="D7218" s="11" t="s">
        <v>20</v>
      </c>
      <c r="E7218" s="10">
        <v>2016</v>
      </c>
      <c r="F7218" s="10">
        <v>26.994</v>
      </c>
      <c r="G7218" s="14">
        <f>([1]!Table_1[[#This Row],[총자산]]-[1]!Table_1[[#This Row],[장부가치 자기자본]]+[1]!Table_1[[#This Row],[시가총액]])/[1]!Table_1[[#This Row],[총자산]]</f>
        <v>1.1385745777774992</v>
      </c>
      <c r="H7218" s="14">
        <f>I7218/100000000000</f>
        <v>8.0524374489999995E-2</v>
      </c>
      <c r="I7218" s="10">
        <v>8052437449</v>
      </c>
      <c r="J7218" s="10">
        <v>9.5299999999999994</v>
      </c>
      <c r="K7218" s="10">
        <f>L7218/1000000000000</f>
        <v>4.7698743491999998E-2</v>
      </c>
      <c r="L7218" s="10">
        <v>47698743492</v>
      </c>
      <c r="M7218" s="10">
        <v>0.98</v>
      </c>
      <c r="N7218" s="10">
        <v>1</v>
      </c>
      <c r="O7218" s="14">
        <f>IF([1]!Table_1[[#This Row],[연도]]=2016,1,0)</f>
        <v>1</v>
      </c>
      <c r="P7218" s="14">
        <f>IF([1]!Table_1[[#This Row],[연도]]=2017,1,0)</f>
        <v>0</v>
      </c>
      <c r="Q7218" s="14">
        <f>IF([1]!Table_1[[#This Row],[연도]]=2018,1,0)</f>
        <v>0</v>
      </c>
      <c r="R7218" s="14">
        <f>IF([1]!Table_1[[#This Row],[연도]]=2019,1,0)</f>
        <v>0</v>
      </c>
      <c r="S7218" s="14">
        <f>IF([1]!Table_1[[#This Row],[연도]]=2020,1,0)</f>
        <v>0</v>
      </c>
      <c r="T7218" s="14">
        <f>IF([1]!Table_1[[#This Row],[연도]]=2021,1,0)</f>
        <v>0</v>
      </c>
      <c r="U7218" s="14">
        <f>IF([1]!Table_1[[#This Row],[연도]]=2022,1,0)</f>
        <v>0</v>
      </c>
      <c r="V7218" s="14">
        <f>IF([1]!Table_1[[#This Row],[연도]]=2023,1,0)</f>
        <v>0</v>
      </c>
      <c r="W7218" s="10">
        <v>0.56000000000000005</v>
      </c>
      <c r="X7218" s="10">
        <f>Y7218/1000000000000</f>
        <v>7.3836840000000001E-2</v>
      </c>
      <c r="Y7218" s="14">
        <f>[1]!Table_1[[#This Row],[주가]]*[1]!Table_1[[#This Row],[기말주식수]]</f>
        <v>73836840000</v>
      </c>
      <c r="Z7218" s="14">
        <f>AA7218/10</f>
        <v>0.91695018393678429</v>
      </c>
      <c r="AA7218" s="14">
        <f>[1]!Table_1[[#This Row],[시가총액]]/[1]!Table_1[[#This Row],[당기순이익(세후영업이익)]]</f>
        <v>9.1695018393678431</v>
      </c>
      <c r="AB7218" s="10">
        <v>2219140000</v>
      </c>
    </row>
    <row r="7219" spans="1:28" ht="19.2">
      <c r="A7219" s="12">
        <v>7218</v>
      </c>
      <c r="B7219" s="12">
        <v>221980</v>
      </c>
      <c r="C7219" s="13" t="s">
        <v>1211</v>
      </c>
      <c r="D7219" s="13" t="s">
        <v>20</v>
      </c>
      <c r="E7219" s="12">
        <v>2017</v>
      </c>
      <c r="F7219" s="12">
        <v>29.728000000000002</v>
      </c>
      <c r="G7219" s="15">
        <f>([1]!Table_1[[#This Row],[총자산]]-[1]!Table_1[[#This Row],[장부가치 자기자본]]+[1]!Table_1[[#This Row],[시가총액]])/[1]!Table_1[[#This Row],[총자산]]</f>
        <v>0.96257018788391635</v>
      </c>
      <c r="H7219" s="14">
        <f>I7219/100000000000</f>
        <v>7.1876807840000001E-2</v>
      </c>
      <c r="I7219" s="12">
        <v>7187680784</v>
      </c>
      <c r="J7219" s="12">
        <v>3.86</v>
      </c>
      <c r="K7219" s="10">
        <f>L7219/1000000000000</f>
        <v>5.0987523174000002E-2</v>
      </c>
      <c r="L7219" s="12">
        <v>50987523174</v>
      </c>
      <c r="M7219" s="12">
        <v>1.39</v>
      </c>
      <c r="N7219" s="12">
        <v>1</v>
      </c>
      <c r="O7219" s="15">
        <f>IF([1]!Table_1[[#This Row],[연도]]=2016,1,0)</f>
        <v>0</v>
      </c>
      <c r="P7219" s="15">
        <f>IF([1]!Table_1[[#This Row],[연도]]=2017,1,0)</f>
        <v>1</v>
      </c>
      <c r="Q7219" s="15">
        <f>IF([1]!Table_1[[#This Row],[연도]]=2018,1,0)</f>
        <v>0</v>
      </c>
      <c r="R7219" s="15">
        <f>IF([1]!Table_1[[#This Row],[연도]]=2019,1,0)</f>
        <v>0</v>
      </c>
      <c r="S7219" s="15">
        <f>IF([1]!Table_1[[#This Row],[연도]]=2020,1,0)</f>
        <v>0</v>
      </c>
      <c r="T7219" s="15">
        <f>IF([1]!Table_1[[#This Row],[연도]]=2021,1,0)</f>
        <v>0</v>
      </c>
      <c r="U7219" s="15">
        <f>IF([1]!Table_1[[#This Row],[연도]]=2022,1,0)</f>
        <v>0</v>
      </c>
      <c r="V7219" s="15">
        <f>IF([1]!Table_1[[#This Row],[연도]]=2023,1,0)</f>
        <v>0</v>
      </c>
      <c r="W7219" s="12">
        <v>0.65</v>
      </c>
      <c r="X7219" s="10">
        <f>Y7219/1000000000000</f>
        <v>6.4355060000000006E-2</v>
      </c>
      <c r="Y7219" s="15">
        <f>[1]!Table_1[[#This Row],[주가]]*[1]!Table_1[[#This Row],[기말주식수]]</f>
        <v>64355060000</v>
      </c>
      <c r="Z7219" s="14">
        <f>AA7219/10</f>
        <v>0.89535222742857967</v>
      </c>
      <c r="AA7219" s="15">
        <f>[1]!Table_1[[#This Row],[시가총액]]/[1]!Table_1[[#This Row],[당기순이익(세후영업이익)]]</f>
        <v>8.9535222742857972</v>
      </c>
      <c r="AB7219" s="12">
        <v>1974831500</v>
      </c>
    </row>
    <row r="7220" spans="1:28" ht="19.2">
      <c r="A7220" s="10">
        <v>7219</v>
      </c>
      <c r="B7220" s="10">
        <v>221980</v>
      </c>
      <c r="C7220" s="11" t="s">
        <v>1211</v>
      </c>
      <c r="D7220" s="11" t="s">
        <v>20</v>
      </c>
      <c r="E7220" s="10">
        <v>2018</v>
      </c>
      <c r="F7220" s="10">
        <v>28.523</v>
      </c>
      <c r="G7220" s="14">
        <f>([1]!Table_1[[#This Row],[총자산]]-[1]!Table_1[[#This Row],[장부가치 자기자본]]+[1]!Table_1[[#This Row],[시가총액]])/[1]!Table_1[[#This Row],[총자산]]</f>
        <v>0.71693252066901281</v>
      </c>
      <c r="H7220" s="14">
        <f>I7220/100000000000</f>
        <v>7.2686829339999995E-2</v>
      </c>
      <c r="I7220" s="10">
        <v>7268682934</v>
      </c>
      <c r="J7220" s="10">
        <v>8.27</v>
      </c>
      <c r="K7220" s="10">
        <f>L7220/1000000000000</f>
        <v>4.9983326489000002E-2</v>
      </c>
      <c r="L7220" s="10">
        <v>49983326489</v>
      </c>
      <c r="M7220" s="10">
        <v>1.23</v>
      </c>
      <c r="N7220" s="10">
        <v>1</v>
      </c>
      <c r="O7220" s="14">
        <f>IF([1]!Table_1[[#This Row],[연도]]=2016,1,0)</f>
        <v>0</v>
      </c>
      <c r="P7220" s="14">
        <f>IF([1]!Table_1[[#This Row],[연도]]=2017,1,0)</f>
        <v>0</v>
      </c>
      <c r="Q7220" s="14">
        <f>IF([1]!Table_1[[#This Row],[연도]]=2018,1,0)</f>
        <v>1</v>
      </c>
      <c r="R7220" s="14">
        <f>IF([1]!Table_1[[#This Row],[연도]]=2019,1,0)</f>
        <v>0</v>
      </c>
      <c r="S7220" s="14">
        <f>IF([1]!Table_1[[#This Row],[연도]]=2020,1,0)</f>
        <v>0</v>
      </c>
      <c r="T7220" s="14">
        <f>IF([1]!Table_1[[#This Row],[연도]]=2021,1,0)</f>
        <v>0</v>
      </c>
      <c r="U7220" s="14">
        <f>IF([1]!Table_1[[#This Row],[연도]]=2022,1,0)</f>
        <v>0</v>
      </c>
      <c r="V7220" s="14">
        <f>IF([1]!Table_1[[#This Row],[연도]]=2023,1,0)</f>
        <v>0</v>
      </c>
      <c r="W7220" s="10">
        <v>1</v>
      </c>
      <c r="X7220" s="10">
        <f>Y7220/1000000000000</f>
        <v>4.9628039999999998E-2</v>
      </c>
      <c r="Y7220" s="14">
        <f>[1]!Table_1[[#This Row],[주가]]*[1]!Table_1[[#This Row],[기말주식수]]</f>
        <v>49628040000</v>
      </c>
      <c r="Z7220" s="14">
        <f>AA7220/10</f>
        <v>0.68276523340782713</v>
      </c>
      <c r="AA7220" s="14">
        <f>[1]!Table_1[[#This Row],[시가총액]]/[1]!Table_1[[#This Row],[당기순이익(세후영업이익)]]</f>
        <v>6.8276523340782713</v>
      </c>
      <c r="AB7220" s="10">
        <v>1954981000</v>
      </c>
    </row>
    <row r="7221" spans="1:28" ht="19.2">
      <c r="A7221" s="12">
        <v>7220</v>
      </c>
      <c r="B7221" s="12">
        <v>221980</v>
      </c>
      <c r="C7221" s="13" t="s">
        <v>1211</v>
      </c>
      <c r="D7221" s="13" t="s">
        <v>20</v>
      </c>
      <c r="E7221" s="12">
        <v>2019</v>
      </c>
      <c r="F7221" s="12">
        <v>26.004000000000001</v>
      </c>
      <c r="G7221" s="15">
        <f>([1]!Table_1[[#This Row],[총자산]]-[1]!Table_1[[#This Row],[장부가치 자기자본]]+[1]!Table_1[[#This Row],[시가총액]])/[1]!Table_1[[#This Row],[총자산]]</f>
        <v>0.66814076502372299</v>
      </c>
      <c r="H7221" s="14">
        <f>I7221/100000000000</f>
        <v>6.4210482930000007E-2</v>
      </c>
      <c r="I7221" s="12">
        <v>6421048293</v>
      </c>
      <c r="J7221" s="12">
        <v>3.83</v>
      </c>
      <c r="K7221" s="10">
        <f>L7221/1000000000000</f>
        <v>4.8784053267999998E-2</v>
      </c>
      <c r="L7221" s="12">
        <v>48784053268</v>
      </c>
      <c r="M7221" s="12">
        <v>1.42</v>
      </c>
      <c r="N7221" s="12">
        <v>1</v>
      </c>
      <c r="O7221" s="15">
        <f>IF([1]!Table_1[[#This Row],[연도]]=2016,1,0)</f>
        <v>0</v>
      </c>
      <c r="P7221" s="15">
        <f>IF([1]!Table_1[[#This Row],[연도]]=2017,1,0)</f>
        <v>0</v>
      </c>
      <c r="Q7221" s="15">
        <f>IF([1]!Table_1[[#This Row],[연도]]=2018,1,0)</f>
        <v>0</v>
      </c>
      <c r="R7221" s="15">
        <f>IF([1]!Table_1[[#This Row],[연도]]=2019,1,0)</f>
        <v>1</v>
      </c>
      <c r="S7221" s="15">
        <f>IF([1]!Table_1[[#This Row],[연도]]=2020,1,0)</f>
        <v>0</v>
      </c>
      <c r="T7221" s="15">
        <f>IF([1]!Table_1[[#This Row],[연도]]=2021,1,0)</f>
        <v>0</v>
      </c>
      <c r="U7221" s="15">
        <f>IF([1]!Table_1[[#This Row],[연도]]=2022,1,0)</f>
        <v>0</v>
      </c>
      <c r="V7221" s="15">
        <f>IF([1]!Table_1[[#This Row],[연도]]=2023,1,0)</f>
        <v>0</v>
      </c>
      <c r="W7221" s="12">
        <v>0.74</v>
      </c>
      <c r="X7221" s="10">
        <f>Y7221/1000000000000</f>
        <v>4.9628039999999998E-2</v>
      </c>
      <c r="Y7221" s="15">
        <f>[1]!Table_1[[#This Row],[주가]]*[1]!Table_1[[#This Row],[기말주식수]]</f>
        <v>49628040000</v>
      </c>
      <c r="Z7221" s="14">
        <f>AA7221/10</f>
        <v>0.77289622714880901</v>
      </c>
      <c r="AA7221" s="15">
        <f>[1]!Table_1[[#This Row],[시가총액]]/[1]!Table_1[[#This Row],[당기순이익(세후영업이익)]]</f>
        <v>7.7289622714880899</v>
      </c>
      <c r="AB7221" s="12">
        <v>1948243000</v>
      </c>
    </row>
    <row r="7222" spans="1:28" ht="19.2">
      <c r="A7222" s="10">
        <v>7221</v>
      </c>
      <c r="B7222" s="10">
        <v>221980</v>
      </c>
      <c r="C7222" s="11" t="s">
        <v>1211</v>
      </c>
      <c r="D7222" s="11" t="s">
        <v>20</v>
      </c>
      <c r="E7222" s="10">
        <v>2020</v>
      </c>
      <c r="F7222" s="10">
        <v>27.163</v>
      </c>
      <c r="G7222" s="14">
        <f>([1]!Table_1[[#This Row],[총자산]]-[1]!Table_1[[#This Row],[장부가치 자기자본]]+[1]!Table_1[[#This Row],[시가총액]])/[1]!Table_1[[#This Row],[총자산]]</f>
        <v>0.70801544343665657</v>
      </c>
      <c r="H7222" s="14">
        <f>I7222/100000000000</f>
        <v>6.2340475120000002E-2</v>
      </c>
      <c r="I7222" s="10">
        <v>6234047512</v>
      </c>
      <c r="J7222" s="10">
        <v>18.68</v>
      </c>
      <c r="K7222" s="10">
        <f>L7222/1000000000000</f>
        <v>4.7530634787000002E-2</v>
      </c>
      <c r="L7222" s="10">
        <v>47530634787</v>
      </c>
      <c r="M7222" s="10">
        <v>1.54</v>
      </c>
      <c r="N7222" s="10">
        <v>1</v>
      </c>
      <c r="O7222" s="14">
        <f>IF([1]!Table_1[[#This Row],[연도]]=2016,1,0)</f>
        <v>0</v>
      </c>
      <c r="P7222" s="14">
        <f>IF([1]!Table_1[[#This Row],[연도]]=2017,1,0)</f>
        <v>0</v>
      </c>
      <c r="Q7222" s="14">
        <f>IF([1]!Table_1[[#This Row],[연도]]=2018,1,0)</f>
        <v>0</v>
      </c>
      <c r="R7222" s="14">
        <f>IF([1]!Table_1[[#This Row],[연도]]=2019,1,0)</f>
        <v>0</v>
      </c>
      <c r="S7222" s="14">
        <f>IF([1]!Table_1[[#This Row],[연도]]=2020,1,0)</f>
        <v>1</v>
      </c>
      <c r="T7222" s="14">
        <f>IF([1]!Table_1[[#This Row],[연도]]=2021,1,0)</f>
        <v>0</v>
      </c>
      <c r="U7222" s="14">
        <f>IF([1]!Table_1[[#This Row],[연도]]=2022,1,0)</f>
        <v>0</v>
      </c>
      <c r="V7222" s="14">
        <f>IF([1]!Table_1[[#This Row],[연도]]=2023,1,0)</f>
        <v>0</v>
      </c>
      <c r="W7222" s="10">
        <v>0.51</v>
      </c>
      <c r="X7222" s="10">
        <f>Y7222/1000000000000</f>
        <v>5.3461099999999998E-2</v>
      </c>
      <c r="Y7222" s="14">
        <f>[1]!Table_1[[#This Row],[주가]]*[1]!Table_1[[#This Row],[기말주식수]]</f>
        <v>53461100000</v>
      </c>
      <c r="Z7222" s="14">
        <f>AA7222/10</f>
        <v>0.85756645096291018</v>
      </c>
      <c r="AA7222" s="14">
        <f>[1]!Table_1[[#This Row],[시가총액]]/[1]!Table_1[[#This Row],[당기순이익(세후영업이익)]]</f>
        <v>8.5756645096291013</v>
      </c>
      <c r="AB7222" s="10">
        <v>1910678500</v>
      </c>
    </row>
    <row r="7223" spans="1:28" ht="19.2">
      <c r="A7223" s="12">
        <v>7222</v>
      </c>
      <c r="B7223" s="12">
        <v>221980</v>
      </c>
      <c r="C7223" s="13" t="s">
        <v>1211</v>
      </c>
      <c r="D7223" s="13" t="s">
        <v>20</v>
      </c>
      <c r="E7223" s="12">
        <v>2021</v>
      </c>
      <c r="F7223" s="12">
        <v>23.88</v>
      </c>
      <c r="G7223" s="15">
        <f>([1]!Table_1[[#This Row],[총자산]]-[1]!Table_1[[#This Row],[장부가치 자기자본]]+[1]!Table_1[[#This Row],[시가총액]])/[1]!Table_1[[#This Row],[총자산]]</f>
        <v>0.94014398917920927</v>
      </c>
      <c r="H7223" s="14">
        <f>I7223/100000000000</f>
        <v>6.8456308039999997E-2</v>
      </c>
      <c r="I7223" s="12">
        <v>6845630804</v>
      </c>
      <c r="J7223" s="12">
        <v>9.18</v>
      </c>
      <c r="K7223" s="10">
        <f>L7223/1000000000000</f>
        <v>5.4057340864999998E-2</v>
      </c>
      <c r="L7223" s="12">
        <v>54057340865</v>
      </c>
      <c r="M7223" s="12">
        <v>0.78</v>
      </c>
      <c r="N7223" s="12">
        <v>1</v>
      </c>
      <c r="O7223" s="15">
        <f>IF([1]!Table_1[[#This Row],[연도]]=2016,1,0)</f>
        <v>0</v>
      </c>
      <c r="P7223" s="15">
        <f>IF([1]!Table_1[[#This Row],[연도]]=2017,1,0)</f>
        <v>0</v>
      </c>
      <c r="Q7223" s="15">
        <f>IF([1]!Table_1[[#This Row],[연도]]=2018,1,0)</f>
        <v>0</v>
      </c>
      <c r="R7223" s="15">
        <f>IF([1]!Table_1[[#This Row],[연도]]=2019,1,0)</f>
        <v>0</v>
      </c>
      <c r="S7223" s="15">
        <f>IF([1]!Table_1[[#This Row],[연도]]=2020,1,0)</f>
        <v>0</v>
      </c>
      <c r="T7223" s="15">
        <f>IF([1]!Table_1[[#This Row],[연도]]=2021,1,0)</f>
        <v>1</v>
      </c>
      <c r="U7223" s="15">
        <f>IF([1]!Table_1[[#This Row],[연도]]=2022,1,0)</f>
        <v>0</v>
      </c>
      <c r="V7223" s="15">
        <f>IF([1]!Table_1[[#This Row],[연도]]=2023,1,0)</f>
        <v>0</v>
      </c>
      <c r="W7223" s="12">
        <v>0.41</v>
      </c>
      <c r="X7223" s="10">
        <f>Y7223/1000000000000</f>
        <v>8.1906439999999997E-2</v>
      </c>
      <c r="Y7223" s="15">
        <f>[1]!Table_1[[#This Row],[주가]]*[1]!Table_1[[#This Row],[기말주식수]]</f>
        <v>81906440000</v>
      </c>
      <c r="Z7223" s="14">
        <f>AA7223/10</f>
        <v>1.1964776124377157</v>
      </c>
      <c r="AA7223" s="15">
        <f>[1]!Table_1[[#This Row],[시가총액]]/[1]!Table_1[[#This Row],[당기순이익(세후영업이익)]]</f>
        <v>11.964776124377156</v>
      </c>
      <c r="AB7223" s="12">
        <v>1910678500</v>
      </c>
    </row>
    <row r="7224" spans="1:28" ht="19.2">
      <c r="A7224" s="10">
        <v>7223</v>
      </c>
      <c r="B7224" s="10">
        <v>221980</v>
      </c>
      <c r="C7224" s="11" t="s">
        <v>1211</v>
      </c>
      <c r="D7224" s="11" t="s">
        <v>20</v>
      </c>
      <c r="E7224" s="10">
        <v>2022</v>
      </c>
      <c r="F7224" s="10">
        <v>20.132000000000001</v>
      </c>
      <c r="G7224" s="14">
        <f>([1]!Table_1[[#This Row],[총자산]]-[1]!Table_1[[#This Row],[장부가치 자기자본]]+[1]!Table_1[[#This Row],[시가총액]])/[1]!Table_1[[#This Row],[총자산]]</f>
        <v>0.64739293311163459</v>
      </c>
      <c r="H7224" s="14">
        <f>I7224/100000000000</f>
        <v>5.6972773660000003E-2</v>
      </c>
      <c r="I7224" s="10">
        <v>5697277366</v>
      </c>
      <c r="J7224" s="10">
        <v>13.25</v>
      </c>
      <c r="K7224" s="10">
        <f>L7224/1000000000000</f>
        <v>6.2124551835999998E-2</v>
      </c>
      <c r="L7224" s="10">
        <v>62124551836</v>
      </c>
      <c r="M7224" s="10">
        <v>2.0099999999999998</v>
      </c>
      <c r="N7224" s="10">
        <v>1</v>
      </c>
      <c r="O7224" s="14">
        <f>IF([1]!Table_1[[#This Row],[연도]]=2016,1,0)</f>
        <v>0</v>
      </c>
      <c r="P7224" s="14">
        <f>IF([1]!Table_1[[#This Row],[연도]]=2017,1,0)</f>
        <v>0</v>
      </c>
      <c r="Q7224" s="14">
        <f>IF([1]!Table_1[[#This Row],[연도]]=2018,1,0)</f>
        <v>0</v>
      </c>
      <c r="R7224" s="14">
        <f>IF([1]!Table_1[[#This Row],[연도]]=2019,1,0)</f>
        <v>0</v>
      </c>
      <c r="S7224" s="14">
        <f>IF([1]!Table_1[[#This Row],[연도]]=2020,1,0)</f>
        <v>0</v>
      </c>
      <c r="T7224" s="14">
        <f>IF([1]!Table_1[[#This Row],[연도]]=2021,1,0)</f>
        <v>0</v>
      </c>
      <c r="U7224" s="14">
        <f>IF([1]!Table_1[[#This Row],[연도]]=2022,1,0)</f>
        <v>1</v>
      </c>
      <c r="V7224" s="14">
        <f>IF([1]!Table_1[[#This Row],[연도]]=2023,1,0)</f>
        <v>0</v>
      </c>
      <c r="W7224" s="10">
        <v>0.56000000000000005</v>
      </c>
      <c r="X7224" s="10">
        <f>Y7224/1000000000000</f>
        <v>5.3259359999999999E-2</v>
      </c>
      <c r="Y7224" s="14">
        <f>[1]!Table_1[[#This Row],[주가]]*[1]!Table_1[[#This Row],[기말주식수]]</f>
        <v>53259360000</v>
      </c>
      <c r="Z7224" s="14">
        <f>AA7224/10</f>
        <v>0.93482125897256163</v>
      </c>
      <c r="AA7224" s="14">
        <f>[1]!Table_1[[#This Row],[시가총액]]/[1]!Table_1[[#This Row],[당기순이익(세후영업이익)]]</f>
        <v>9.3482125897256161</v>
      </c>
      <c r="AB7224" s="10">
        <v>1643183510</v>
      </c>
    </row>
    <row r="7225" spans="1:28" ht="19.2">
      <c r="A7225" s="12">
        <v>7224</v>
      </c>
      <c r="B7225" s="12">
        <v>221980</v>
      </c>
      <c r="C7225" s="13" t="s">
        <v>1211</v>
      </c>
      <c r="D7225" s="13" t="s">
        <v>20</v>
      </c>
      <c r="E7225" s="12">
        <v>2023</v>
      </c>
      <c r="F7225" s="12">
        <v>35.942</v>
      </c>
      <c r="G7225" s="15">
        <f>([1]!Table_1[[#This Row],[총자산]]-[1]!Table_1[[#This Row],[장부가치 자기자본]]+[1]!Table_1[[#This Row],[시가총액]])/[1]!Table_1[[#This Row],[총자산]]</f>
        <v>0.59553900487558109</v>
      </c>
      <c r="H7225" s="14">
        <f>I7225/100000000000</f>
        <v>6.2525944080000007E-2</v>
      </c>
      <c r="I7225" s="12">
        <v>6252594408</v>
      </c>
      <c r="J7225" s="12">
        <v>1</v>
      </c>
      <c r="K7225" s="10">
        <f>L7225/1000000000000</f>
        <v>5.9145786358000003E-2</v>
      </c>
      <c r="L7225" s="12">
        <v>59145786358</v>
      </c>
      <c r="M7225" s="12">
        <v>1.78</v>
      </c>
      <c r="N7225" s="12">
        <v>1</v>
      </c>
      <c r="O7225" s="15">
        <f>IF([1]!Table_1[[#This Row],[연도]]=2016,1,0)</f>
        <v>0</v>
      </c>
      <c r="P7225" s="15">
        <f>IF([1]!Table_1[[#This Row],[연도]]=2017,1,0)</f>
        <v>0</v>
      </c>
      <c r="Q7225" s="15">
        <f>IF([1]!Table_1[[#This Row],[연도]]=2018,1,0)</f>
        <v>0</v>
      </c>
      <c r="R7225" s="15">
        <f>IF([1]!Table_1[[#This Row],[연도]]=2019,1,0)</f>
        <v>0</v>
      </c>
      <c r="S7225" s="15">
        <f>IF([1]!Table_1[[#This Row],[연도]]=2020,1,0)</f>
        <v>0</v>
      </c>
      <c r="T7225" s="15">
        <f>IF([1]!Table_1[[#This Row],[연도]]=2021,1,0)</f>
        <v>0</v>
      </c>
      <c r="U7225" s="15">
        <f>IF([1]!Table_1[[#This Row],[연도]]=2022,1,0)</f>
        <v>0</v>
      </c>
      <c r="V7225" s="15">
        <f>IF([1]!Table_1[[#This Row],[연도]]=2023,1,0)</f>
        <v>1</v>
      </c>
      <c r="W7225" s="12">
        <v>0.48</v>
      </c>
      <c r="X7225" s="10">
        <f>Y7225/1000000000000</f>
        <v>4.9628039999999998E-2</v>
      </c>
      <c r="Y7225" s="15">
        <f>[1]!Table_1[[#This Row],[주가]]*[1]!Table_1[[#This Row],[기말주식수]]</f>
        <v>49628040000</v>
      </c>
      <c r="Z7225" s="14">
        <f>AA7225/10</f>
        <v>0.79371916298460787</v>
      </c>
      <c r="AA7225" s="15">
        <f>[1]!Table_1[[#This Row],[시가총액]]/[1]!Table_1[[#This Row],[당기순이익(세후영업이익)]]</f>
        <v>7.9371916298460787</v>
      </c>
      <c r="AB7225" s="12">
        <v>1910678500</v>
      </c>
    </row>
    <row r="7226" spans="1:28" ht="19.2">
      <c r="A7226" s="10">
        <v>7225</v>
      </c>
      <c r="B7226" s="10">
        <v>222040</v>
      </c>
      <c r="C7226" s="11" t="s">
        <v>1212</v>
      </c>
      <c r="D7226" s="11" t="s">
        <v>20</v>
      </c>
      <c r="E7226" s="10">
        <v>2018</v>
      </c>
      <c r="F7226" s="10">
        <v>29.962</v>
      </c>
      <c r="G7226" s="14">
        <f>([1]!Table_1[[#This Row],[총자산]]-[1]!Table_1[[#This Row],[장부가치 자기자본]]+[1]!Table_1[[#This Row],[시가총액]])/[1]!Table_1[[#This Row],[총자산]]</f>
        <v>1.8930527491677946</v>
      </c>
      <c r="H7226" s="14">
        <f>I7226/100000000000</f>
        <v>0.17986459178</v>
      </c>
      <c r="I7226" s="10">
        <v>17986459178</v>
      </c>
      <c r="J7226" s="10">
        <v>38.17</v>
      </c>
      <c r="K7226" s="10">
        <f>L7226/1000000000000</f>
        <v>0.20172921193999999</v>
      </c>
      <c r="L7226" s="10">
        <v>201729211940</v>
      </c>
      <c r="M7226" s="10">
        <v>3.55</v>
      </c>
      <c r="N7226" s="10">
        <v>1</v>
      </c>
      <c r="O7226" s="14">
        <f>IF([1]!Table_1[[#This Row],[연도]]=2016,1,0)</f>
        <v>0</v>
      </c>
      <c r="P7226" s="14">
        <f>IF([1]!Table_1[[#This Row],[연도]]=2017,1,0)</f>
        <v>0</v>
      </c>
      <c r="Q7226" s="14">
        <f>IF([1]!Table_1[[#This Row],[연도]]=2018,1,0)</f>
        <v>1</v>
      </c>
      <c r="R7226" s="14">
        <f>IF([1]!Table_1[[#This Row],[연도]]=2019,1,0)</f>
        <v>0</v>
      </c>
      <c r="S7226" s="14">
        <f>IF([1]!Table_1[[#This Row],[연도]]=2020,1,0)</f>
        <v>0</v>
      </c>
      <c r="T7226" s="14">
        <f>IF([1]!Table_1[[#This Row],[연도]]=2021,1,0)</f>
        <v>0</v>
      </c>
      <c r="U7226" s="14">
        <f>IF([1]!Table_1[[#This Row],[연도]]=2022,1,0)</f>
        <v>0</v>
      </c>
      <c r="V7226" s="14">
        <f>IF([1]!Table_1[[#This Row],[연도]]=2023,1,0)</f>
        <v>0</v>
      </c>
      <c r="W7226" s="10">
        <v>0.7</v>
      </c>
      <c r="X7226" s="10">
        <f>Y7226/1000000000000</f>
        <v>0.33829920000000002</v>
      </c>
      <c r="Y7226" s="14">
        <f>[1]!Table_1[[#This Row],[주가]]*[1]!Table_1[[#This Row],[기말주식수]]</f>
        <v>338299200000</v>
      </c>
      <c r="Z7226" s="14">
        <f>AA7226/10</f>
        <v>1.8808549067500071</v>
      </c>
      <c r="AA7226" s="14">
        <f>[1]!Table_1[[#This Row],[시가총액]]/[1]!Table_1[[#This Row],[당기순이익(세후영업이익)]]</f>
        <v>18.808549067500071</v>
      </c>
      <c r="AB7226" s="10">
        <v>2289708000</v>
      </c>
    </row>
    <row r="7227" spans="1:28" ht="19.2">
      <c r="A7227" s="12">
        <v>7226</v>
      </c>
      <c r="B7227" s="12">
        <v>222800</v>
      </c>
      <c r="C7227" s="13" t="s">
        <v>1213</v>
      </c>
      <c r="D7227" s="13" t="s">
        <v>20</v>
      </c>
      <c r="E7227" s="12">
        <v>2016</v>
      </c>
      <c r="F7227" s="12">
        <v>15.231999999999999</v>
      </c>
      <c r="G7227" s="15">
        <f>([1]!Table_1[[#This Row],[총자산]]-[1]!Table_1[[#This Row],[장부가치 자기자본]]+[1]!Table_1[[#This Row],[시가총액]])/[1]!Table_1[[#This Row],[총자산]]</f>
        <v>1.127690347533723</v>
      </c>
      <c r="H7227" s="14">
        <f>I7227/100000000000</f>
        <v>0.40216878292000002</v>
      </c>
      <c r="I7227" s="12">
        <v>40216878292</v>
      </c>
      <c r="J7227" s="12">
        <v>9.64</v>
      </c>
      <c r="K7227" s="10">
        <f>L7227/1000000000000</f>
        <v>0.792025672214</v>
      </c>
      <c r="L7227" s="12">
        <v>792025672214</v>
      </c>
      <c r="M7227" s="12">
        <v>0.11</v>
      </c>
      <c r="N7227" s="12">
        <v>1</v>
      </c>
      <c r="O7227" s="15">
        <f>IF([1]!Table_1[[#This Row],[연도]]=2016,1,0)</f>
        <v>1</v>
      </c>
      <c r="P7227" s="15">
        <f>IF([1]!Table_1[[#This Row],[연도]]=2017,1,0)</f>
        <v>0</v>
      </c>
      <c r="Q7227" s="15">
        <f>IF([1]!Table_1[[#This Row],[연도]]=2018,1,0)</f>
        <v>0</v>
      </c>
      <c r="R7227" s="15">
        <f>IF([1]!Table_1[[#This Row],[연도]]=2019,1,0)</f>
        <v>0</v>
      </c>
      <c r="S7227" s="15">
        <f>IF([1]!Table_1[[#This Row],[연도]]=2020,1,0)</f>
        <v>0</v>
      </c>
      <c r="T7227" s="15">
        <f>IF([1]!Table_1[[#This Row],[연도]]=2021,1,0)</f>
        <v>0</v>
      </c>
      <c r="U7227" s="15">
        <f>IF([1]!Table_1[[#This Row],[연도]]=2022,1,0)</f>
        <v>0</v>
      </c>
      <c r="V7227" s="15">
        <f>IF([1]!Table_1[[#This Row],[연도]]=2023,1,0)</f>
        <v>0</v>
      </c>
      <c r="W7227" s="12">
        <v>0.62</v>
      </c>
      <c r="X7227" s="10">
        <f>Y7227/1000000000000</f>
        <v>0.25594992984800002</v>
      </c>
      <c r="Y7227" s="15">
        <f>[1]!Table_1[[#This Row],[주가]]*[1]!Table_1[[#This Row],[기말주식수]]</f>
        <v>255949929848</v>
      </c>
      <c r="Z7227" s="14">
        <f>AA7227/10</f>
        <v>0.63642415999979274</v>
      </c>
      <c r="AA7227" s="15">
        <f>[1]!Table_1[[#This Row],[시가총액]]/[1]!Table_1[[#This Row],[당기순이익(세후영업이익)]]</f>
        <v>6.3642415999979276</v>
      </c>
      <c r="AB7227" s="12">
        <v>4463628200</v>
      </c>
    </row>
    <row r="7228" spans="1:28" ht="19.2">
      <c r="A7228" s="10">
        <v>7227</v>
      </c>
      <c r="B7228" s="10">
        <v>222800</v>
      </c>
      <c r="C7228" s="11" t="s">
        <v>1213</v>
      </c>
      <c r="D7228" s="11" t="s">
        <v>20</v>
      </c>
      <c r="E7228" s="10">
        <v>2017</v>
      </c>
      <c r="F7228" s="10">
        <v>40.06</v>
      </c>
      <c r="G7228" s="14">
        <f>([1]!Table_1[[#This Row],[총자산]]-[1]!Table_1[[#This Row],[장부가치 자기자본]]+[1]!Table_1[[#This Row],[시가총액]])/[1]!Table_1[[#This Row],[총자산]]</f>
        <v>1.0187093239182095</v>
      </c>
      <c r="H7228" s="14">
        <f>I7228/100000000000</f>
        <v>0.33804624895000002</v>
      </c>
      <c r="I7228" s="10">
        <v>33804624895</v>
      </c>
      <c r="J7228" s="10">
        <v>21.12</v>
      </c>
      <c r="K7228" s="10">
        <f>L7228/1000000000000</f>
        <v>0.81156547462899997</v>
      </c>
      <c r="L7228" s="10">
        <v>811565474629</v>
      </c>
      <c r="M7228" s="10">
        <v>0.49</v>
      </c>
      <c r="N7228" s="10">
        <v>1</v>
      </c>
      <c r="O7228" s="14">
        <f>IF([1]!Table_1[[#This Row],[연도]]=2016,1,0)</f>
        <v>0</v>
      </c>
      <c r="P7228" s="14">
        <f>IF([1]!Table_1[[#This Row],[연도]]=2017,1,0)</f>
        <v>1</v>
      </c>
      <c r="Q7228" s="14">
        <f>IF([1]!Table_1[[#This Row],[연도]]=2018,1,0)</f>
        <v>0</v>
      </c>
      <c r="R7228" s="14">
        <f>IF([1]!Table_1[[#This Row],[연도]]=2019,1,0)</f>
        <v>0</v>
      </c>
      <c r="S7228" s="14">
        <f>IF([1]!Table_1[[#This Row],[연도]]=2020,1,0)</f>
        <v>0</v>
      </c>
      <c r="T7228" s="14">
        <f>IF([1]!Table_1[[#This Row],[연도]]=2021,1,0)</f>
        <v>0</v>
      </c>
      <c r="U7228" s="14">
        <f>IF([1]!Table_1[[#This Row],[연도]]=2022,1,0)</f>
        <v>0</v>
      </c>
      <c r="V7228" s="14">
        <f>IF([1]!Table_1[[#This Row],[연도]]=2023,1,0)</f>
        <v>0</v>
      </c>
      <c r="W7228" s="10">
        <v>0.54</v>
      </c>
      <c r="X7228" s="10">
        <f>Y7228/1000000000000</f>
        <v>0.22837144948300001</v>
      </c>
      <c r="Y7228" s="14">
        <f>[1]!Table_1[[#This Row],[주가]]*[1]!Table_1[[#This Row],[기말주식수]]</f>
        <v>228371449483</v>
      </c>
      <c r="Z7228" s="14">
        <f>AA7228/10</f>
        <v>0.6755627379163085</v>
      </c>
      <c r="AA7228" s="14">
        <f>[1]!Table_1[[#This Row],[시가총액]]/[1]!Table_1[[#This Row],[당기순이익(세후영업이익)]]</f>
        <v>6.7556273791630845</v>
      </c>
      <c r="AB7228" s="10">
        <v>6449654270</v>
      </c>
    </row>
    <row r="7229" spans="1:28" ht="19.2">
      <c r="A7229" s="12">
        <v>7228</v>
      </c>
      <c r="B7229" s="12">
        <v>222800</v>
      </c>
      <c r="C7229" s="13" t="s">
        <v>1213</v>
      </c>
      <c r="D7229" s="13" t="s">
        <v>20</v>
      </c>
      <c r="E7229" s="12">
        <v>2018</v>
      </c>
      <c r="F7229" s="12">
        <v>168.21299999999999</v>
      </c>
      <c r="G7229" s="15">
        <f>([1]!Table_1[[#This Row],[총자산]]-[1]!Table_1[[#This Row],[장부가치 자기자본]]+[1]!Table_1[[#This Row],[시가총액]])/[1]!Table_1[[#This Row],[총자산]]</f>
        <v>0.91690321833120725</v>
      </c>
      <c r="H7229" s="14">
        <f>I7229/100000000000</f>
        <v>0.30762770653999999</v>
      </c>
      <c r="I7229" s="12">
        <v>30762770654</v>
      </c>
      <c r="J7229" s="12">
        <v>11.7</v>
      </c>
      <c r="K7229" s="10">
        <f>L7229/1000000000000</f>
        <v>1.0075456385720001</v>
      </c>
      <c r="L7229" s="12">
        <v>1007545638572</v>
      </c>
      <c r="M7229" s="12">
        <v>0.93</v>
      </c>
      <c r="N7229" s="12">
        <v>1</v>
      </c>
      <c r="O7229" s="15">
        <f>IF([1]!Table_1[[#This Row],[연도]]=2016,1,0)</f>
        <v>0</v>
      </c>
      <c r="P7229" s="15">
        <f>IF([1]!Table_1[[#This Row],[연도]]=2017,1,0)</f>
        <v>0</v>
      </c>
      <c r="Q7229" s="15">
        <f>IF([1]!Table_1[[#This Row],[연도]]=2018,1,0)</f>
        <v>1</v>
      </c>
      <c r="R7229" s="15">
        <f>IF([1]!Table_1[[#This Row],[연도]]=2019,1,0)</f>
        <v>0</v>
      </c>
      <c r="S7229" s="15">
        <f>IF([1]!Table_1[[#This Row],[연도]]=2020,1,0)</f>
        <v>0</v>
      </c>
      <c r="T7229" s="15">
        <f>IF([1]!Table_1[[#This Row],[연도]]=2021,1,0)</f>
        <v>0</v>
      </c>
      <c r="U7229" s="15">
        <f>IF([1]!Table_1[[#This Row],[연도]]=2022,1,0)</f>
        <v>0</v>
      </c>
      <c r="V7229" s="15">
        <f>IF([1]!Table_1[[#This Row],[연도]]=2023,1,0)</f>
        <v>0</v>
      </c>
      <c r="W7229" s="12">
        <v>1.2</v>
      </c>
      <c r="X7229" s="10">
        <f>Y7229/1000000000000</f>
        <v>0.14698411514000001</v>
      </c>
      <c r="Y7229" s="15">
        <f>[1]!Table_1[[#This Row],[주가]]*[1]!Table_1[[#This Row],[기말주식수]]</f>
        <v>146984115140</v>
      </c>
      <c r="Z7229" s="14">
        <f>AA7229/10</f>
        <v>0.47779868982928575</v>
      </c>
      <c r="AA7229" s="15">
        <f>[1]!Table_1[[#This Row],[시가총액]]/[1]!Table_1[[#This Row],[당기순이익(세후영업이익)]]</f>
        <v>4.7779868982928573</v>
      </c>
      <c r="AB7229" s="12">
        <v>3894130880</v>
      </c>
    </row>
    <row r="7230" spans="1:28" ht="19.2">
      <c r="A7230" s="10">
        <v>7229</v>
      </c>
      <c r="B7230" s="10">
        <v>222800</v>
      </c>
      <c r="C7230" s="11" t="s">
        <v>1213</v>
      </c>
      <c r="D7230" s="11" t="s">
        <v>20</v>
      </c>
      <c r="E7230" s="10">
        <v>2019</v>
      </c>
      <c r="F7230" s="10">
        <v>-9.3970000000000002</v>
      </c>
      <c r="G7230" s="14">
        <f>([1]!Table_1[[#This Row],[총자산]]-[1]!Table_1[[#This Row],[장부가치 자기자본]]+[1]!Table_1[[#This Row],[시가총액]])/[1]!Table_1[[#This Row],[총자산]]</f>
        <v>1.1272637526633693</v>
      </c>
      <c r="H7230" s="14">
        <f>I7230/100000000000</f>
        <v>-0.17929192674</v>
      </c>
      <c r="I7230" s="10">
        <v>-17929192674</v>
      </c>
      <c r="J7230" s="10">
        <v>3.27</v>
      </c>
      <c r="K7230" s="10">
        <f>L7230/1000000000000</f>
        <v>1.0001871910289999</v>
      </c>
      <c r="L7230" s="10">
        <v>1000187191029</v>
      </c>
      <c r="M7230" s="10">
        <v>2.84</v>
      </c>
      <c r="N7230" s="10">
        <v>1</v>
      </c>
      <c r="O7230" s="14">
        <f>IF([1]!Table_1[[#This Row],[연도]]=2016,1,0)</f>
        <v>0</v>
      </c>
      <c r="P7230" s="14">
        <f>IF([1]!Table_1[[#This Row],[연도]]=2017,1,0)</f>
        <v>0</v>
      </c>
      <c r="Q7230" s="14">
        <f>IF([1]!Table_1[[#This Row],[연도]]=2018,1,0)</f>
        <v>0</v>
      </c>
      <c r="R7230" s="14">
        <f>IF([1]!Table_1[[#This Row],[연도]]=2019,1,0)</f>
        <v>1</v>
      </c>
      <c r="S7230" s="14">
        <f>IF([1]!Table_1[[#This Row],[연도]]=2020,1,0)</f>
        <v>0</v>
      </c>
      <c r="T7230" s="14">
        <f>IF([1]!Table_1[[#This Row],[연도]]=2021,1,0)</f>
        <v>0</v>
      </c>
      <c r="U7230" s="14">
        <f>IF([1]!Table_1[[#This Row],[연도]]=2022,1,0)</f>
        <v>0</v>
      </c>
      <c r="V7230" s="14">
        <f>IF([1]!Table_1[[#This Row],[연도]]=2023,1,0)</f>
        <v>0</v>
      </c>
      <c r="W7230" s="10">
        <v>0.85</v>
      </c>
      <c r="X7230" s="10">
        <f>Y7230/1000000000000</f>
        <v>0.26841665732300002</v>
      </c>
      <c r="Y7230" s="14">
        <f>[1]!Table_1[[#This Row],[주가]]*[1]!Table_1[[#This Row],[기말주식수]]</f>
        <v>268416657323</v>
      </c>
      <c r="Z7230" s="14">
        <f>AA7230/10</f>
        <v>-1.4970928262277206</v>
      </c>
      <c r="AA7230" s="14">
        <f>[1]!Table_1[[#This Row],[시가총액]]/[1]!Table_1[[#This Row],[당기순이익(세후영업이익)]]</f>
        <v>-14.970928262277205</v>
      </c>
      <c r="AB7230" s="10">
        <v>3702895680</v>
      </c>
    </row>
    <row r="7231" spans="1:28" ht="19.2">
      <c r="A7231" s="12">
        <v>7230</v>
      </c>
      <c r="B7231" s="12">
        <v>222800</v>
      </c>
      <c r="C7231" s="13" t="s">
        <v>1213</v>
      </c>
      <c r="D7231" s="13" t="s">
        <v>20</v>
      </c>
      <c r="E7231" s="12">
        <v>2020</v>
      </c>
      <c r="F7231" s="12">
        <v>18.443999999999999</v>
      </c>
      <c r="G7231" s="15">
        <f>([1]!Table_1[[#This Row],[총자산]]-[1]!Table_1[[#This Row],[장부가치 자기자본]]+[1]!Table_1[[#This Row],[시가총액]])/[1]!Table_1[[#This Row],[총자산]]</f>
        <v>1.5637095536908545</v>
      </c>
      <c r="H7231" s="14">
        <f>I7231/100000000000</f>
        <v>0.89740402528999996</v>
      </c>
      <c r="I7231" s="12">
        <v>89740402529</v>
      </c>
      <c r="J7231" s="12">
        <v>-7.16</v>
      </c>
      <c r="K7231" s="10">
        <f>L7231/1000000000000</f>
        <v>1.2013747035</v>
      </c>
      <c r="L7231" s="12">
        <v>1201374703500</v>
      </c>
      <c r="M7231" s="12">
        <v>3.42</v>
      </c>
      <c r="N7231" s="12">
        <v>1</v>
      </c>
      <c r="O7231" s="15">
        <f>IF([1]!Table_1[[#This Row],[연도]]=2016,1,0)</f>
        <v>0</v>
      </c>
      <c r="P7231" s="15">
        <f>IF([1]!Table_1[[#This Row],[연도]]=2017,1,0)</f>
        <v>0</v>
      </c>
      <c r="Q7231" s="15">
        <f>IF([1]!Table_1[[#This Row],[연도]]=2018,1,0)</f>
        <v>0</v>
      </c>
      <c r="R7231" s="15">
        <f>IF([1]!Table_1[[#This Row],[연도]]=2019,1,0)</f>
        <v>0</v>
      </c>
      <c r="S7231" s="15">
        <f>IF([1]!Table_1[[#This Row],[연도]]=2020,1,0)</f>
        <v>1</v>
      </c>
      <c r="T7231" s="15">
        <f>IF([1]!Table_1[[#This Row],[연도]]=2021,1,0)</f>
        <v>0</v>
      </c>
      <c r="U7231" s="15">
        <f>IF([1]!Table_1[[#This Row],[연도]]=2022,1,0)</f>
        <v>0</v>
      </c>
      <c r="V7231" s="15">
        <f>IF([1]!Table_1[[#This Row],[연도]]=2023,1,0)</f>
        <v>0</v>
      </c>
      <c r="W7231" s="12">
        <v>0.47</v>
      </c>
      <c r="X7231" s="10">
        <f>Y7231/1000000000000</f>
        <v>0.72786716755000003</v>
      </c>
      <c r="Y7231" s="15">
        <f>[1]!Table_1[[#This Row],[주가]]*[1]!Table_1[[#This Row],[기말주식수]]</f>
        <v>727867167550</v>
      </c>
      <c r="Z7231" s="14">
        <f>AA7231/10</f>
        <v>0.81108079197080341</v>
      </c>
      <c r="AA7231" s="15">
        <f>[1]!Table_1[[#This Row],[시가총액]]/[1]!Table_1[[#This Row],[당기순이익(세후영업이익)]]</f>
        <v>8.1108079197080336</v>
      </c>
      <c r="AB7231" s="12">
        <v>10418091840</v>
      </c>
    </row>
    <row r="7232" spans="1:28" ht="19.2">
      <c r="A7232" s="10">
        <v>7231</v>
      </c>
      <c r="B7232" s="10">
        <v>222800</v>
      </c>
      <c r="C7232" s="11" t="s">
        <v>1213</v>
      </c>
      <c r="D7232" s="11" t="s">
        <v>20</v>
      </c>
      <c r="E7232" s="10">
        <v>2021</v>
      </c>
      <c r="F7232" s="10">
        <v>13.461</v>
      </c>
      <c r="G7232" s="14">
        <f>([1]!Table_1[[#This Row],[총자산]]-[1]!Table_1[[#This Row],[장부가치 자기자본]]+[1]!Table_1[[#This Row],[시가총액]])/[1]!Table_1[[#This Row],[총자산]]</f>
        <v>2.2512512303841299</v>
      </c>
      <c r="H7232" s="14">
        <f>I7232/100000000000</f>
        <v>1.74319</v>
      </c>
      <c r="I7232" s="10">
        <v>174319000000</v>
      </c>
      <c r="J7232" s="10">
        <v>9.9600000000000009</v>
      </c>
      <c r="K7232" s="10">
        <f>L7232/1000000000000</f>
        <v>1.365832876122</v>
      </c>
      <c r="L7232" s="10">
        <v>1365832876122</v>
      </c>
      <c r="M7232" s="10">
        <v>5.4</v>
      </c>
      <c r="N7232" s="10">
        <v>1</v>
      </c>
      <c r="O7232" s="14">
        <f>IF([1]!Table_1[[#This Row],[연도]]=2016,1,0)</f>
        <v>0</v>
      </c>
      <c r="P7232" s="14">
        <f>IF([1]!Table_1[[#This Row],[연도]]=2017,1,0)</f>
        <v>0</v>
      </c>
      <c r="Q7232" s="14">
        <f>IF([1]!Table_1[[#This Row],[연도]]=2018,1,0)</f>
        <v>0</v>
      </c>
      <c r="R7232" s="14">
        <f>IF([1]!Table_1[[#This Row],[연도]]=2019,1,0)</f>
        <v>0</v>
      </c>
      <c r="S7232" s="14">
        <f>IF([1]!Table_1[[#This Row],[연도]]=2020,1,0)</f>
        <v>0</v>
      </c>
      <c r="T7232" s="14">
        <f>IF([1]!Table_1[[#This Row],[연도]]=2021,1,0)</f>
        <v>1</v>
      </c>
      <c r="U7232" s="14">
        <f>IF([1]!Table_1[[#This Row],[연도]]=2022,1,0)</f>
        <v>0</v>
      </c>
      <c r="V7232" s="14">
        <f>IF([1]!Table_1[[#This Row],[연도]]=2023,1,0)</f>
        <v>0</v>
      </c>
      <c r="W7232" s="10">
        <v>0.42</v>
      </c>
      <c r="X7232" s="10">
        <f>Y7232/1000000000000</f>
        <v>1.4541416279499999</v>
      </c>
      <c r="Y7232" s="14">
        <f>[1]!Table_1[[#This Row],[주가]]*[1]!Table_1[[#This Row],[기말주식수]]</f>
        <v>1454141627950</v>
      </c>
      <c r="Z7232" s="14">
        <f>AA7232/10</f>
        <v>0.83418424150551584</v>
      </c>
      <c r="AA7232" s="14">
        <f>[1]!Table_1[[#This Row],[시가총액]]/[1]!Table_1[[#This Row],[당기순이익(세후영업이익)]]</f>
        <v>8.341842415055158</v>
      </c>
      <c r="AB7232" s="10">
        <v>15922938500</v>
      </c>
    </row>
    <row r="7233" spans="1:28" ht="19.2">
      <c r="A7233" s="12">
        <v>7232</v>
      </c>
      <c r="B7233" s="12">
        <v>222800</v>
      </c>
      <c r="C7233" s="13" t="s">
        <v>1213</v>
      </c>
      <c r="D7233" s="13" t="s">
        <v>20</v>
      </c>
      <c r="E7233" s="12">
        <v>2022</v>
      </c>
      <c r="F7233" s="12">
        <v>6.47</v>
      </c>
      <c r="G7233" s="15">
        <f>([1]!Table_1[[#This Row],[총자산]]-[1]!Table_1[[#This Row],[장부가치 자기자본]]+[1]!Table_1[[#This Row],[시가총액]])/[1]!Table_1[[#This Row],[총자산]]</f>
        <v>1.1815797866163074</v>
      </c>
      <c r="H7233" s="14">
        <f>I7233/100000000000</f>
        <v>3.5235400000000001</v>
      </c>
      <c r="I7233" s="12">
        <v>352354000000</v>
      </c>
      <c r="J7233" s="12">
        <v>47.69</v>
      </c>
      <c r="K7233" s="10">
        <f>L7233/1000000000000</f>
        <v>1.6974523480000001</v>
      </c>
      <c r="L7233" s="12">
        <v>1697452348000</v>
      </c>
      <c r="M7233" s="12">
        <v>8.73</v>
      </c>
      <c r="N7233" s="12">
        <v>1</v>
      </c>
      <c r="O7233" s="15">
        <f>IF([1]!Table_1[[#This Row],[연도]]=2016,1,0)</f>
        <v>0</v>
      </c>
      <c r="P7233" s="15">
        <f>IF([1]!Table_1[[#This Row],[연도]]=2017,1,0)</f>
        <v>0</v>
      </c>
      <c r="Q7233" s="15">
        <f>IF([1]!Table_1[[#This Row],[연도]]=2018,1,0)</f>
        <v>0</v>
      </c>
      <c r="R7233" s="15">
        <f>IF([1]!Table_1[[#This Row],[연도]]=2019,1,0)</f>
        <v>0</v>
      </c>
      <c r="S7233" s="15">
        <f>IF([1]!Table_1[[#This Row],[연도]]=2020,1,0)</f>
        <v>0</v>
      </c>
      <c r="T7233" s="15">
        <f>IF([1]!Table_1[[#This Row],[연도]]=2021,1,0)</f>
        <v>0</v>
      </c>
      <c r="U7233" s="15">
        <f>IF([1]!Table_1[[#This Row],[연도]]=2022,1,0)</f>
        <v>1</v>
      </c>
      <c r="V7233" s="15">
        <f>IF([1]!Table_1[[#This Row],[연도]]=2023,1,0)</f>
        <v>0</v>
      </c>
      <c r="W7233" s="12">
        <v>0.96</v>
      </c>
      <c r="X7233" s="10">
        <f>Y7233/1000000000000</f>
        <v>0.84254208235000005</v>
      </c>
      <c r="Y7233" s="15">
        <f>[1]!Table_1[[#This Row],[주가]]*[1]!Table_1[[#This Row],[기말주식수]]</f>
        <v>842542082350</v>
      </c>
      <c r="Z7233" s="14">
        <f>AA7233/10</f>
        <v>0.23911806942733729</v>
      </c>
      <c r="AA7233" s="15">
        <f>[1]!Table_1[[#This Row],[시가총액]]/[1]!Table_1[[#This Row],[당기순이익(세후영업이익)]]</f>
        <v>2.3911806942733729</v>
      </c>
      <c r="AB7233" s="12">
        <v>15922938500</v>
      </c>
    </row>
    <row r="7234" spans="1:28" ht="19.2">
      <c r="A7234" s="10">
        <v>7233</v>
      </c>
      <c r="B7234" s="10">
        <v>222800</v>
      </c>
      <c r="C7234" s="11" t="s">
        <v>1213</v>
      </c>
      <c r="D7234" s="11" t="s">
        <v>20</v>
      </c>
      <c r="E7234" s="10">
        <v>2023</v>
      </c>
      <c r="F7234" s="10">
        <v>-4.4249999999999998</v>
      </c>
      <c r="G7234" s="14">
        <f>([1]!Table_1[[#This Row],[총자산]]-[1]!Table_1[[#This Row],[장부가치 자기자본]]+[1]!Table_1[[#This Row],[시가총액]])/[1]!Table_1[[#This Row],[총자산]]</f>
        <v>1.6427787125843436</v>
      </c>
      <c r="H7234" s="14">
        <f>I7234/100000000000</f>
        <v>-0.88124119458000005</v>
      </c>
      <c r="I7234" s="10">
        <v>-88124119458</v>
      </c>
      <c r="J7234" s="10">
        <v>-7.13</v>
      </c>
      <c r="K7234" s="10">
        <f>L7234/1000000000000</f>
        <v>1.041895724977</v>
      </c>
      <c r="L7234" s="10">
        <v>1041895724977</v>
      </c>
      <c r="M7234" s="10">
        <v>11.57</v>
      </c>
      <c r="N7234" s="10">
        <v>1</v>
      </c>
      <c r="O7234" s="14">
        <f>IF([1]!Table_1[[#This Row],[연도]]=2016,1,0)</f>
        <v>0</v>
      </c>
      <c r="P7234" s="14">
        <f>IF([1]!Table_1[[#This Row],[연도]]=2017,1,0)</f>
        <v>0</v>
      </c>
      <c r="Q7234" s="14">
        <f>IF([1]!Table_1[[#This Row],[연도]]=2018,1,0)</f>
        <v>0</v>
      </c>
      <c r="R7234" s="14">
        <f>IF([1]!Table_1[[#This Row],[연도]]=2019,1,0)</f>
        <v>0</v>
      </c>
      <c r="S7234" s="14">
        <f>IF([1]!Table_1[[#This Row],[연도]]=2020,1,0)</f>
        <v>0</v>
      </c>
      <c r="T7234" s="14">
        <f>IF([1]!Table_1[[#This Row],[연도]]=2021,1,0)</f>
        <v>0</v>
      </c>
      <c r="U7234" s="14">
        <f>IF([1]!Table_1[[#This Row],[연도]]=2022,1,0)</f>
        <v>0</v>
      </c>
      <c r="V7234" s="14">
        <f>IF([1]!Table_1[[#This Row],[연도]]=2023,1,0)</f>
        <v>1</v>
      </c>
      <c r="W7234" s="10">
        <v>0.59</v>
      </c>
      <c r="X7234" s="10">
        <f>Y7234/1000000000000</f>
        <v>1.2263845055</v>
      </c>
      <c r="Y7234" s="14">
        <f>[1]!Table_1[[#This Row],[주가]]*[1]!Table_1[[#This Row],[기말주식수]]</f>
        <v>1226384505500</v>
      </c>
      <c r="Z7234" s="14">
        <f>AA7234/10</f>
        <v>-1.3916558974350892</v>
      </c>
      <c r="AA7234" s="14">
        <f>[1]!Table_1[[#This Row],[시가총액]]/[1]!Table_1[[#This Row],[당기순이익(세후영업이익)]]</f>
        <v>-13.916558974350892</v>
      </c>
      <c r="AB7234" s="10">
        <v>5095340320</v>
      </c>
    </row>
    <row r="7235" spans="1:28" ht="19.2">
      <c r="A7235" s="12">
        <v>7234</v>
      </c>
      <c r="B7235" s="12">
        <v>222980</v>
      </c>
      <c r="C7235" s="13" t="s">
        <v>1214</v>
      </c>
      <c r="D7235" s="13" t="s">
        <v>20</v>
      </c>
      <c r="E7235" s="12">
        <v>2016</v>
      </c>
      <c r="F7235" s="12">
        <v>23.544</v>
      </c>
      <c r="G7235" s="15">
        <f>([1]!Table_1[[#This Row],[총자산]]-[1]!Table_1[[#This Row],[장부가치 자기자본]]+[1]!Table_1[[#This Row],[시가총액]])/[1]!Table_1[[#This Row],[총자산]]</f>
        <v>1.1814904813679614</v>
      </c>
      <c r="H7235" s="14">
        <f>I7235/100000000000</f>
        <v>3.7078736680000002E-2</v>
      </c>
      <c r="I7235" s="12">
        <v>3707873668</v>
      </c>
      <c r="J7235" s="12">
        <v>7.28</v>
      </c>
      <c r="K7235" s="10">
        <f>L7235/1000000000000</f>
        <v>3.2505046008999998E-2</v>
      </c>
      <c r="L7235" s="12">
        <v>32505046009</v>
      </c>
      <c r="M7235" s="12">
        <v>0.88</v>
      </c>
      <c r="N7235" s="12">
        <v>1</v>
      </c>
      <c r="O7235" s="15">
        <f>IF([1]!Table_1[[#This Row],[연도]]=2016,1,0)</f>
        <v>1</v>
      </c>
      <c r="P7235" s="15">
        <f>IF([1]!Table_1[[#This Row],[연도]]=2017,1,0)</f>
        <v>0</v>
      </c>
      <c r="Q7235" s="15">
        <f>IF([1]!Table_1[[#This Row],[연도]]=2018,1,0)</f>
        <v>0</v>
      </c>
      <c r="R7235" s="15">
        <f>IF([1]!Table_1[[#This Row],[연도]]=2019,1,0)</f>
        <v>0</v>
      </c>
      <c r="S7235" s="15">
        <f>IF([1]!Table_1[[#This Row],[연도]]=2020,1,0)</f>
        <v>0</v>
      </c>
      <c r="T7235" s="15">
        <f>IF([1]!Table_1[[#This Row],[연도]]=2021,1,0)</f>
        <v>0</v>
      </c>
      <c r="U7235" s="15">
        <f>IF([1]!Table_1[[#This Row],[연도]]=2022,1,0)</f>
        <v>0</v>
      </c>
      <c r="V7235" s="15">
        <f>IF([1]!Table_1[[#This Row],[연도]]=2023,1,0)</f>
        <v>0</v>
      </c>
      <c r="W7235" s="12">
        <v>0.63</v>
      </c>
      <c r="X7235" s="10">
        <f>Y7235/1000000000000</f>
        <v>3.4481724999999998E-2</v>
      </c>
      <c r="Y7235" s="15">
        <f>[1]!Table_1[[#This Row],[주가]]*[1]!Table_1[[#This Row],[기말주식수]]</f>
        <v>34481725000</v>
      </c>
      <c r="Z7235" s="14">
        <f>AA7235/10</f>
        <v>0.92995954251589141</v>
      </c>
      <c r="AA7235" s="15">
        <f>[1]!Table_1[[#This Row],[시가총액]]/[1]!Table_1[[#This Row],[당기순이익(세후영업이익)]]</f>
        <v>9.2995954251589144</v>
      </c>
      <c r="AB7235" s="12">
        <v>646750000</v>
      </c>
    </row>
    <row r="7236" spans="1:28" ht="19.2">
      <c r="A7236" s="10">
        <v>7235</v>
      </c>
      <c r="B7236" s="10">
        <v>222980</v>
      </c>
      <c r="C7236" s="11" t="s">
        <v>1214</v>
      </c>
      <c r="D7236" s="11" t="s">
        <v>20</v>
      </c>
      <c r="E7236" s="10">
        <v>2017</v>
      </c>
      <c r="F7236" s="10">
        <v>20.027999999999999</v>
      </c>
      <c r="G7236" s="14">
        <f>([1]!Table_1[[#This Row],[총자산]]-[1]!Table_1[[#This Row],[장부가치 자기자본]]+[1]!Table_1[[#This Row],[시가총액]])/[1]!Table_1[[#This Row],[총자산]]</f>
        <v>1.1083565614357993</v>
      </c>
      <c r="H7236" s="14">
        <f>I7236/100000000000</f>
        <v>2.0315524880000001E-2</v>
      </c>
      <c r="I7236" s="10">
        <v>2031552488</v>
      </c>
      <c r="J7236" s="10">
        <v>7.36</v>
      </c>
      <c r="K7236" s="10">
        <f>L7236/1000000000000</f>
        <v>3.2906558191000003E-2</v>
      </c>
      <c r="L7236" s="10">
        <v>32906558191</v>
      </c>
      <c r="M7236" s="10">
        <v>2.74</v>
      </c>
      <c r="N7236" s="10">
        <v>1</v>
      </c>
      <c r="O7236" s="14">
        <f>IF([1]!Table_1[[#This Row],[연도]]=2016,1,0)</f>
        <v>0</v>
      </c>
      <c r="P7236" s="14">
        <f>IF([1]!Table_1[[#This Row],[연도]]=2017,1,0)</f>
        <v>1</v>
      </c>
      <c r="Q7236" s="14">
        <f>IF([1]!Table_1[[#This Row],[연도]]=2018,1,0)</f>
        <v>0</v>
      </c>
      <c r="R7236" s="14">
        <f>IF([1]!Table_1[[#This Row],[연도]]=2019,1,0)</f>
        <v>0</v>
      </c>
      <c r="S7236" s="14">
        <f>IF([1]!Table_1[[#This Row],[연도]]=2020,1,0)</f>
        <v>0</v>
      </c>
      <c r="T7236" s="14">
        <f>IF([1]!Table_1[[#This Row],[연도]]=2021,1,0)</f>
        <v>0</v>
      </c>
      <c r="U7236" s="14">
        <f>IF([1]!Table_1[[#This Row],[연도]]=2022,1,0)</f>
        <v>0</v>
      </c>
      <c r="V7236" s="14">
        <f>IF([1]!Table_1[[#This Row],[연도]]=2023,1,0)</f>
        <v>0</v>
      </c>
      <c r="W7236" s="10">
        <v>0.53</v>
      </c>
      <c r="X7236" s="10">
        <f>Y7236/1000000000000</f>
        <v>3.2616100000000002E-2</v>
      </c>
      <c r="Y7236" s="14">
        <f>[1]!Table_1[[#This Row],[주가]]*[1]!Table_1[[#This Row],[기말주식수]]</f>
        <v>32616100000</v>
      </c>
      <c r="Z7236" s="14">
        <f>AA7236/10</f>
        <v>1.6054766092757728</v>
      </c>
      <c r="AA7236" s="14">
        <f>[1]!Table_1[[#This Row],[시가총액]]/[1]!Table_1[[#This Row],[당기순이익(세후영업이익)]]</f>
        <v>16.054766092757728</v>
      </c>
      <c r="AB7236" s="10">
        <v>248750000</v>
      </c>
    </row>
    <row r="7237" spans="1:28" ht="19.2">
      <c r="A7237" s="12">
        <v>7236</v>
      </c>
      <c r="B7237" s="12">
        <v>222980</v>
      </c>
      <c r="C7237" s="13" t="s">
        <v>1214</v>
      </c>
      <c r="D7237" s="13" t="s">
        <v>20</v>
      </c>
      <c r="E7237" s="12">
        <v>2020</v>
      </c>
      <c r="F7237" s="12">
        <v>10.991</v>
      </c>
      <c r="G7237" s="15">
        <f>([1]!Table_1[[#This Row],[총자산]]-[1]!Table_1[[#This Row],[장부가치 자기자본]]+[1]!Table_1[[#This Row],[시가총액]])/[1]!Table_1[[#This Row],[총자산]]</f>
        <v>1.4036479908155841</v>
      </c>
      <c r="H7237" s="14">
        <f>I7237/100000000000</f>
        <v>3.3374711209999998E-2</v>
      </c>
      <c r="I7237" s="12">
        <v>3337471121</v>
      </c>
      <c r="J7237" s="12">
        <v>26.67</v>
      </c>
      <c r="K7237" s="10">
        <f>L7237/1000000000000</f>
        <v>4.9064655505999998E-2</v>
      </c>
      <c r="L7237" s="12">
        <v>49064655506</v>
      </c>
      <c r="M7237" s="12">
        <v>3.35</v>
      </c>
      <c r="N7237" s="12">
        <v>1</v>
      </c>
      <c r="O7237" s="15">
        <f>IF([1]!Table_1[[#This Row],[연도]]=2016,1,0)</f>
        <v>0</v>
      </c>
      <c r="P7237" s="15">
        <f>IF([1]!Table_1[[#This Row],[연도]]=2017,1,0)</f>
        <v>0</v>
      </c>
      <c r="Q7237" s="15">
        <f>IF([1]!Table_1[[#This Row],[연도]]=2018,1,0)</f>
        <v>0</v>
      </c>
      <c r="R7237" s="15">
        <f>IF([1]!Table_1[[#This Row],[연도]]=2019,1,0)</f>
        <v>0</v>
      </c>
      <c r="S7237" s="15">
        <f>IF([1]!Table_1[[#This Row],[연도]]=2020,1,0)</f>
        <v>1</v>
      </c>
      <c r="T7237" s="15">
        <f>IF([1]!Table_1[[#This Row],[연도]]=2021,1,0)</f>
        <v>0</v>
      </c>
      <c r="U7237" s="15">
        <f>IF([1]!Table_1[[#This Row],[연도]]=2022,1,0)</f>
        <v>0</v>
      </c>
      <c r="V7237" s="15">
        <f>IF([1]!Table_1[[#This Row],[연도]]=2023,1,0)</f>
        <v>0</v>
      </c>
      <c r="W7237" s="12">
        <v>0.82</v>
      </c>
      <c r="X7237" s="10">
        <f>Y7237/1000000000000</f>
        <v>6.5424010079999997E-2</v>
      </c>
      <c r="Y7237" s="15">
        <f>[1]!Table_1[[#This Row],[주가]]*[1]!Table_1[[#This Row],[기말주식수]]</f>
        <v>65424010080</v>
      </c>
      <c r="Z7237" s="14">
        <f>AA7237/10</f>
        <v>1.9602869270790013</v>
      </c>
      <c r="AA7237" s="15">
        <f>[1]!Table_1[[#This Row],[시가총액]]/[1]!Table_1[[#This Row],[당기순이익(세후영업이익)]]</f>
        <v>19.602869270790013</v>
      </c>
      <c r="AB7237" s="12">
        <v>518011200</v>
      </c>
    </row>
    <row r="7238" spans="1:28" ht="19.2">
      <c r="A7238" s="10">
        <v>7237</v>
      </c>
      <c r="B7238" s="10">
        <v>222980</v>
      </c>
      <c r="C7238" s="11" t="s">
        <v>1214</v>
      </c>
      <c r="D7238" s="11" t="s">
        <v>20</v>
      </c>
      <c r="E7238" s="10">
        <v>2021</v>
      </c>
      <c r="F7238" s="10">
        <v>16.526</v>
      </c>
      <c r="G7238" s="14">
        <f>([1]!Table_1[[#This Row],[총자산]]-[1]!Table_1[[#This Row],[장부가치 자기자본]]+[1]!Table_1[[#This Row],[시가총액]])/[1]!Table_1[[#This Row],[총자산]]</f>
        <v>1.3442439822605414</v>
      </c>
      <c r="H7238" s="14">
        <f>I7238/100000000000</f>
        <v>1.6155723430000001E-2</v>
      </c>
      <c r="I7238" s="10">
        <v>1615572343</v>
      </c>
      <c r="J7238" s="10">
        <v>27.46</v>
      </c>
      <c r="K7238" s="10">
        <f>L7238/1000000000000</f>
        <v>5.3409780309000003E-2</v>
      </c>
      <c r="L7238" s="10">
        <v>53409780309</v>
      </c>
      <c r="M7238" s="10">
        <v>1.97</v>
      </c>
      <c r="N7238" s="10">
        <v>1</v>
      </c>
      <c r="O7238" s="14">
        <f>IF([1]!Table_1[[#This Row],[연도]]=2016,1,0)</f>
        <v>0</v>
      </c>
      <c r="P7238" s="14">
        <f>IF([1]!Table_1[[#This Row],[연도]]=2017,1,0)</f>
        <v>0</v>
      </c>
      <c r="Q7238" s="14">
        <f>IF([1]!Table_1[[#This Row],[연도]]=2018,1,0)</f>
        <v>0</v>
      </c>
      <c r="R7238" s="14">
        <f>IF([1]!Table_1[[#This Row],[연도]]=2019,1,0)</f>
        <v>0</v>
      </c>
      <c r="S7238" s="14">
        <f>IF([1]!Table_1[[#This Row],[연도]]=2020,1,0)</f>
        <v>0</v>
      </c>
      <c r="T7238" s="14">
        <f>IF([1]!Table_1[[#This Row],[연도]]=2021,1,0)</f>
        <v>1</v>
      </c>
      <c r="U7238" s="14">
        <f>IF([1]!Table_1[[#This Row],[연도]]=2022,1,0)</f>
        <v>0</v>
      </c>
      <c r="V7238" s="14">
        <f>IF([1]!Table_1[[#This Row],[연도]]=2023,1,0)</f>
        <v>0</v>
      </c>
      <c r="W7238" s="10">
        <v>0.86</v>
      </c>
      <c r="X7238" s="10">
        <f>Y7238/1000000000000</f>
        <v>7.0056386750000005E-2</v>
      </c>
      <c r="Y7238" s="14">
        <f>[1]!Table_1[[#This Row],[주가]]*[1]!Table_1[[#This Row],[기말주식수]]</f>
        <v>70056386750</v>
      </c>
      <c r="Z7238" s="14">
        <f>AA7238/10</f>
        <v>4.33632000780048</v>
      </c>
      <c r="AA7238" s="14">
        <f>[1]!Table_1[[#This Row],[시가총액]]/[1]!Table_1[[#This Row],[당기순이익(세후영업이익)]]</f>
        <v>43.363200078004802</v>
      </c>
      <c r="AB7238" s="10">
        <v>314315490</v>
      </c>
    </row>
    <row r="7239" spans="1:28" ht="19.2">
      <c r="A7239" s="12">
        <v>7238</v>
      </c>
      <c r="B7239" s="12">
        <v>224110</v>
      </c>
      <c r="C7239" s="13" t="s">
        <v>1215</v>
      </c>
      <c r="D7239" s="13" t="s">
        <v>20</v>
      </c>
      <c r="E7239" s="12">
        <v>2017</v>
      </c>
      <c r="F7239" s="12">
        <v>4.5860000000000003</v>
      </c>
      <c r="G7239" s="15">
        <f>([1]!Table_1[[#This Row],[총자산]]-[1]!Table_1[[#This Row],[장부가치 자기자본]]+[1]!Table_1[[#This Row],[시가총액]])/[1]!Table_1[[#This Row],[총자산]]</f>
        <v>0.89354756554291148</v>
      </c>
      <c r="H7239" s="14">
        <f>I7239/100000000000</f>
        <v>3.7060554609999997E-2</v>
      </c>
      <c r="I7239" s="12">
        <v>3706055461</v>
      </c>
      <c r="J7239" s="12">
        <v>215.55</v>
      </c>
      <c r="K7239" s="10">
        <f>L7239/1000000000000</f>
        <v>4.0937913122999998E-2</v>
      </c>
      <c r="L7239" s="12">
        <v>40937913123</v>
      </c>
      <c r="M7239" s="12">
        <v>3.68</v>
      </c>
      <c r="N7239" s="12">
        <v>1</v>
      </c>
      <c r="O7239" s="15">
        <f>IF([1]!Table_1[[#This Row],[연도]]=2016,1,0)</f>
        <v>0</v>
      </c>
      <c r="P7239" s="15">
        <f>IF([1]!Table_1[[#This Row],[연도]]=2017,1,0)</f>
        <v>1</v>
      </c>
      <c r="Q7239" s="15">
        <f>IF([1]!Table_1[[#This Row],[연도]]=2018,1,0)</f>
        <v>0</v>
      </c>
      <c r="R7239" s="15">
        <f>IF([1]!Table_1[[#This Row],[연도]]=2019,1,0)</f>
        <v>0</v>
      </c>
      <c r="S7239" s="15">
        <f>IF([1]!Table_1[[#This Row],[연도]]=2020,1,0)</f>
        <v>0</v>
      </c>
      <c r="T7239" s="15">
        <f>IF([1]!Table_1[[#This Row],[연도]]=2021,1,0)</f>
        <v>0</v>
      </c>
      <c r="U7239" s="15">
        <f>IF([1]!Table_1[[#This Row],[연도]]=2022,1,0)</f>
        <v>0</v>
      </c>
      <c r="V7239" s="15">
        <f>IF([1]!Table_1[[#This Row],[연도]]=2023,1,0)</f>
        <v>0</v>
      </c>
      <c r="W7239" s="12">
        <v>0.75</v>
      </c>
      <c r="X7239" s="10">
        <f>Y7239/1000000000000</f>
        <v>5.5802999999999998E-2</v>
      </c>
      <c r="Y7239" s="15">
        <f>[1]!Table_1[[#This Row],[주가]]*[1]!Table_1[[#This Row],[기말주식수]]</f>
        <v>55803000000</v>
      </c>
      <c r="Z7239" s="14">
        <f>AA7239/10</f>
        <v>1.5057249031276707</v>
      </c>
      <c r="AA7239" s="15">
        <f>[1]!Table_1[[#This Row],[시가총액]]/[1]!Table_1[[#This Row],[당기순이익(세후영업이익)]]</f>
        <v>15.057249031276706</v>
      </c>
      <c r="AB7239" s="12">
        <v>528039300</v>
      </c>
    </row>
    <row r="7240" spans="1:28" ht="19.2">
      <c r="A7240" s="10">
        <v>7239</v>
      </c>
      <c r="B7240" s="10">
        <v>224110</v>
      </c>
      <c r="C7240" s="11" t="s">
        <v>1215</v>
      </c>
      <c r="D7240" s="11" t="s">
        <v>20</v>
      </c>
      <c r="E7240" s="10">
        <v>2018</v>
      </c>
      <c r="F7240" s="10">
        <v>9.0540000000000003</v>
      </c>
      <c r="G7240" s="14">
        <f>([1]!Table_1[[#This Row],[총자산]]-[1]!Table_1[[#This Row],[장부가치 자기자본]]+[1]!Table_1[[#This Row],[시가총액]])/[1]!Table_1[[#This Row],[총자산]]</f>
        <v>0.62623041009422209</v>
      </c>
      <c r="H7240" s="14">
        <f>I7240/100000000000</f>
        <v>7.8003407459999993E-2</v>
      </c>
      <c r="I7240" s="10">
        <v>7800340746</v>
      </c>
      <c r="J7240" s="10">
        <v>-3</v>
      </c>
      <c r="K7240" s="10">
        <f>L7240/1000000000000</f>
        <v>0.118586164662</v>
      </c>
      <c r="L7240" s="10">
        <v>118586164662</v>
      </c>
      <c r="M7240" s="10">
        <v>3.01</v>
      </c>
      <c r="N7240" s="10">
        <v>1</v>
      </c>
      <c r="O7240" s="14">
        <f>IF([1]!Table_1[[#This Row],[연도]]=2016,1,0)</f>
        <v>0</v>
      </c>
      <c r="P7240" s="14">
        <f>IF([1]!Table_1[[#This Row],[연도]]=2017,1,0)</f>
        <v>0</v>
      </c>
      <c r="Q7240" s="14">
        <f>IF([1]!Table_1[[#This Row],[연도]]=2018,1,0)</f>
        <v>1</v>
      </c>
      <c r="R7240" s="14">
        <f>IF([1]!Table_1[[#This Row],[연도]]=2019,1,0)</f>
        <v>0</v>
      </c>
      <c r="S7240" s="14">
        <f>IF([1]!Table_1[[#This Row],[연도]]=2020,1,0)</f>
        <v>0</v>
      </c>
      <c r="T7240" s="14">
        <f>IF([1]!Table_1[[#This Row],[연도]]=2021,1,0)</f>
        <v>0</v>
      </c>
      <c r="U7240" s="14">
        <f>IF([1]!Table_1[[#This Row],[연도]]=2022,1,0)</f>
        <v>0</v>
      </c>
      <c r="V7240" s="14">
        <f>IF([1]!Table_1[[#This Row],[연도]]=2023,1,0)</f>
        <v>0</v>
      </c>
      <c r="W7240" s="10">
        <v>0.88</v>
      </c>
      <c r="X7240" s="10">
        <f>Y7240/1000000000000</f>
        <v>4.0050000000000002E-2</v>
      </c>
      <c r="Y7240" s="14">
        <f>[1]!Table_1[[#This Row],[주가]]*[1]!Table_1[[#This Row],[기말주식수]]</f>
        <v>40050000000</v>
      </c>
      <c r="Z7240" s="14">
        <f>AA7240/10</f>
        <v>0.51343910867659937</v>
      </c>
      <c r="AA7240" s="14">
        <f>[1]!Table_1[[#This Row],[시가총액]]/[1]!Table_1[[#This Row],[당기순이익(세후영업이익)]]</f>
        <v>5.1343910867659934</v>
      </c>
      <c r="AB7240" s="10">
        <v>528039300</v>
      </c>
    </row>
    <row r="7241" spans="1:28" ht="19.2">
      <c r="A7241" s="12">
        <v>7240</v>
      </c>
      <c r="B7241" s="12">
        <v>224110</v>
      </c>
      <c r="C7241" s="13" t="s">
        <v>1215</v>
      </c>
      <c r="D7241" s="13" t="s">
        <v>20</v>
      </c>
      <c r="E7241" s="12">
        <v>2020</v>
      </c>
      <c r="F7241" s="12">
        <v>13.526</v>
      </c>
      <c r="G7241" s="15">
        <f>([1]!Table_1[[#This Row],[총자산]]-[1]!Table_1[[#This Row],[장부가치 자기자본]]+[1]!Table_1[[#This Row],[시가총액]])/[1]!Table_1[[#This Row],[총자산]]</f>
        <v>1.3877238559152685</v>
      </c>
      <c r="H7241" s="14">
        <f>I7241/100000000000</f>
        <v>4.7470695010000001E-2</v>
      </c>
      <c r="I7241" s="12">
        <v>4747069501</v>
      </c>
      <c r="J7241" s="12">
        <v>-13.23</v>
      </c>
      <c r="K7241" s="10">
        <f>L7241/1000000000000</f>
        <v>0.118380558462</v>
      </c>
      <c r="L7241" s="12">
        <v>118380558462</v>
      </c>
      <c r="M7241" s="12">
        <v>2.73</v>
      </c>
      <c r="N7241" s="12">
        <v>1</v>
      </c>
      <c r="O7241" s="15">
        <f>IF([1]!Table_1[[#This Row],[연도]]=2016,1,0)</f>
        <v>0</v>
      </c>
      <c r="P7241" s="15">
        <f>IF([1]!Table_1[[#This Row],[연도]]=2017,1,0)</f>
        <v>0</v>
      </c>
      <c r="Q7241" s="15">
        <f>IF([1]!Table_1[[#This Row],[연도]]=2018,1,0)</f>
        <v>0</v>
      </c>
      <c r="R7241" s="15">
        <f>IF([1]!Table_1[[#This Row],[연도]]=2019,1,0)</f>
        <v>0</v>
      </c>
      <c r="S7241" s="15">
        <f>IF([1]!Table_1[[#This Row],[연도]]=2020,1,0)</f>
        <v>1</v>
      </c>
      <c r="T7241" s="15">
        <f>IF([1]!Table_1[[#This Row],[연도]]=2021,1,0)</f>
        <v>0</v>
      </c>
      <c r="U7241" s="15">
        <f>IF([1]!Table_1[[#This Row],[연도]]=2022,1,0)</f>
        <v>0</v>
      </c>
      <c r="V7241" s="15">
        <f>IF([1]!Table_1[[#This Row],[연도]]=2023,1,0)</f>
        <v>0</v>
      </c>
      <c r="W7241" s="12">
        <v>0.9</v>
      </c>
      <c r="X7241" s="10">
        <f>Y7241/1000000000000</f>
        <v>0.124155</v>
      </c>
      <c r="Y7241" s="15">
        <f>[1]!Table_1[[#This Row],[주가]]*[1]!Table_1[[#This Row],[기말주식수]]</f>
        <v>124155000000</v>
      </c>
      <c r="Z7241" s="14">
        <f>AA7241/10</f>
        <v>2.6154030391559671</v>
      </c>
      <c r="AA7241" s="15">
        <f>[1]!Table_1[[#This Row],[시가총액]]/[1]!Table_1[[#This Row],[당기순이익(세후영업이익)]]</f>
        <v>26.154030391559669</v>
      </c>
      <c r="AB7241" s="12">
        <v>526175900</v>
      </c>
    </row>
    <row r="7242" spans="1:28" ht="19.2">
      <c r="A7242" s="10">
        <v>7241</v>
      </c>
      <c r="B7242" s="10">
        <v>224110</v>
      </c>
      <c r="C7242" s="11" t="s">
        <v>1215</v>
      </c>
      <c r="D7242" s="11" t="s">
        <v>20</v>
      </c>
      <c r="E7242" s="10">
        <v>2021</v>
      </c>
      <c r="F7242" s="10">
        <v>10.802</v>
      </c>
      <c r="G7242" s="14">
        <f>([1]!Table_1[[#This Row],[총자산]]-[1]!Table_1[[#This Row],[장부가치 자기자본]]+[1]!Table_1[[#This Row],[시가총액]])/[1]!Table_1[[#This Row],[총자산]]</f>
        <v>1.488321057469794</v>
      </c>
      <c r="H7242" s="14">
        <f>I7242/100000000000</f>
        <v>5.8624567500000002E-2</v>
      </c>
      <c r="I7242" s="10">
        <v>5862456750</v>
      </c>
      <c r="J7242" s="10">
        <v>-4.78</v>
      </c>
      <c r="K7242" s="10">
        <f>L7242/1000000000000</f>
        <v>0.131841469632</v>
      </c>
      <c r="L7242" s="10">
        <v>131841469632</v>
      </c>
      <c r="M7242" s="10">
        <v>2.19</v>
      </c>
      <c r="N7242" s="10">
        <v>1</v>
      </c>
      <c r="O7242" s="14">
        <f>IF([1]!Table_1[[#This Row],[연도]]=2016,1,0)</f>
        <v>0</v>
      </c>
      <c r="P7242" s="14">
        <f>IF([1]!Table_1[[#This Row],[연도]]=2017,1,0)</f>
        <v>0</v>
      </c>
      <c r="Q7242" s="14">
        <f>IF([1]!Table_1[[#This Row],[연도]]=2018,1,0)</f>
        <v>0</v>
      </c>
      <c r="R7242" s="14">
        <f>IF([1]!Table_1[[#This Row],[연도]]=2019,1,0)</f>
        <v>0</v>
      </c>
      <c r="S7242" s="14">
        <f>IF([1]!Table_1[[#This Row],[연도]]=2020,1,0)</f>
        <v>0</v>
      </c>
      <c r="T7242" s="14">
        <f>IF([1]!Table_1[[#This Row],[연도]]=2021,1,0)</f>
        <v>1</v>
      </c>
      <c r="U7242" s="14">
        <f>IF([1]!Table_1[[#This Row],[연도]]=2022,1,0)</f>
        <v>0</v>
      </c>
      <c r="V7242" s="14">
        <f>IF([1]!Table_1[[#This Row],[연도]]=2023,1,0)</f>
        <v>0</v>
      </c>
      <c r="W7242" s="10">
        <v>0.73</v>
      </c>
      <c r="X7242" s="10">
        <f>Y7242/1000000000000</f>
        <v>0.13056300000000001</v>
      </c>
      <c r="Y7242" s="14">
        <f>[1]!Table_1[[#This Row],[주가]]*[1]!Table_1[[#This Row],[기말주식수]]</f>
        <v>130563000000</v>
      </c>
      <c r="Z7242" s="14">
        <f>AA7242/10</f>
        <v>2.2271038502757401</v>
      </c>
      <c r="AA7242" s="14">
        <f>[1]!Table_1[[#This Row],[시가총액]]/[1]!Table_1[[#This Row],[당기순이익(세후영업이익)]]</f>
        <v>22.271038502757399</v>
      </c>
      <c r="AB7242" s="10">
        <v>526175900</v>
      </c>
    </row>
    <row r="7243" spans="1:28" ht="19.2">
      <c r="A7243" s="12">
        <v>7242</v>
      </c>
      <c r="B7243" s="12">
        <v>224110</v>
      </c>
      <c r="C7243" s="13" t="s">
        <v>1215</v>
      </c>
      <c r="D7243" s="13" t="s">
        <v>20</v>
      </c>
      <c r="E7243" s="12">
        <v>2022</v>
      </c>
      <c r="F7243" s="12">
        <v>8.2620000000000005</v>
      </c>
      <c r="G7243" s="15">
        <f>([1]!Table_1[[#This Row],[총자산]]-[1]!Table_1[[#This Row],[장부가치 자기자본]]+[1]!Table_1[[#This Row],[시가총액]])/[1]!Table_1[[#This Row],[총자산]]</f>
        <v>0.7565514230828988</v>
      </c>
      <c r="H7243" s="14">
        <f>I7243/100000000000</f>
        <v>6.5256127789999993E-2</v>
      </c>
      <c r="I7243" s="12">
        <v>6525612779</v>
      </c>
      <c r="J7243" s="12">
        <v>37.74</v>
      </c>
      <c r="K7243" s="10">
        <f>L7243/1000000000000</f>
        <v>0.150481816041</v>
      </c>
      <c r="L7243" s="12">
        <v>150481816041</v>
      </c>
      <c r="M7243" s="12">
        <v>1.08</v>
      </c>
      <c r="N7243" s="12">
        <v>1</v>
      </c>
      <c r="O7243" s="15">
        <f>IF([1]!Table_1[[#This Row],[연도]]=2016,1,0)</f>
        <v>0</v>
      </c>
      <c r="P7243" s="15">
        <f>IF([1]!Table_1[[#This Row],[연도]]=2017,1,0)</f>
        <v>0</v>
      </c>
      <c r="Q7243" s="15">
        <f>IF([1]!Table_1[[#This Row],[연도]]=2018,1,0)</f>
        <v>0</v>
      </c>
      <c r="R7243" s="15">
        <f>IF([1]!Table_1[[#This Row],[연도]]=2019,1,0)</f>
        <v>0</v>
      </c>
      <c r="S7243" s="15">
        <f>IF([1]!Table_1[[#This Row],[연도]]=2020,1,0)</f>
        <v>0</v>
      </c>
      <c r="T7243" s="15">
        <f>IF([1]!Table_1[[#This Row],[연도]]=2021,1,0)</f>
        <v>0</v>
      </c>
      <c r="U7243" s="15">
        <f>IF([1]!Table_1[[#This Row],[연도]]=2022,1,0)</f>
        <v>1</v>
      </c>
      <c r="V7243" s="15">
        <f>IF([1]!Table_1[[#This Row],[연도]]=2023,1,0)</f>
        <v>0</v>
      </c>
      <c r="W7243" s="12">
        <v>1.1399999999999999</v>
      </c>
      <c r="X7243" s="10">
        <f>Y7243/1000000000000</f>
        <v>5.1317399999999999E-2</v>
      </c>
      <c r="Y7243" s="15">
        <f>[1]!Table_1[[#This Row],[주가]]*[1]!Table_1[[#This Row],[기말주식수]]</f>
        <v>51317400000</v>
      </c>
      <c r="Z7243" s="14">
        <f>AA7243/10</f>
        <v>0.78639971046311452</v>
      </c>
      <c r="AA7243" s="15">
        <f>[1]!Table_1[[#This Row],[시가총액]]/[1]!Table_1[[#This Row],[당기순이익(세후영업이익)]]</f>
        <v>7.863997104631145</v>
      </c>
      <c r="AB7243" s="12">
        <v>515715400</v>
      </c>
    </row>
    <row r="7244" spans="1:28" ht="19.2">
      <c r="A7244" s="10">
        <v>7243</v>
      </c>
      <c r="B7244" s="10">
        <v>224110</v>
      </c>
      <c r="C7244" s="11" t="s">
        <v>1215</v>
      </c>
      <c r="D7244" s="11" t="s">
        <v>20</v>
      </c>
      <c r="E7244" s="10">
        <v>2023</v>
      </c>
      <c r="F7244" s="10">
        <v>9.09</v>
      </c>
      <c r="G7244" s="14">
        <f>([1]!Table_1[[#This Row],[총자산]]-[1]!Table_1[[#This Row],[장부가치 자기자본]]+[1]!Table_1[[#This Row],[시가총액]])/[1]!Table_1[[#This Row],[총자산]]</f>
        <v>0.89200584259003302</v>
      </c>
      <c r="H7244" s="14">
        <f>I7244/100000000000</f>
        <v>0.15360086674000001</v>
      </c>
      <c r="I7244" s="10">
        <v>15360086674</v>
      </c>
      <c r="J7244" s="10">
        <v>20.71</v>
      </c>
      <c r="K7244" s="10">
        <f>L7244/1000000000000</f>
        <v>0.20103142963699999</v>
      </c>
      <c r="L7244" s="10">
        <v>201031429637</v>
      </c>
      <c r="M7244" s="10">
        <v>1.55</v>
      </c>
      <c r="N7244" s="10">
        <v>1</v>
      </c>
      <c r="O7244" s="14">
        <f>IF([1]!Table_1[[#This Row],[연도]]=2016,1,0)</f>
        <v>0</v>
      </c>
      <c r="P7244" s="14">
        <f>IF([1]!Table_1[[#This Row],[연도]]=2017,1,0)</f>
        <v>0</v>
      </c>
      <c r="Q7244" s="14">
        <f>IF([1]!Table_1[[#This Row],[연도]]=2018,1,0)</f>
        <v>0</v>
      </c>
      <c r="R7244" s="14">
        <f>IF([1]!Table_1[[#This Row],[연도]]=2019,1,0)</f>
        <v>0</v>
      </c>
      <c r="S7244" s="14">
        <f>IF([1]!Table_1[[#This Row],[연도]]=2020,1,0)</f>
        <v>0</v>
      </c>
      <c r="T7244" s="14">
        <f>IF([1]!Table_1[[#This Row],[연도]]=2021,1,0)</f>
        <v>0</v>
      </c>
      <c r="U7244" s="14">
        <f>IF([1]!Table_1[[#This Row],[연도]]=2022,1,0)</f>
        <v>0</v>
      </c>
      <c r="V7244" s="14">
        <f>IF([1]!Table_1[[#This Row],[연도]]=2023,1,0)</f>
        <v>1</v>
      </c>
      <c r="W7244" s="10">
        <v>1.18</v>
      </c>
      <c r="X7244" s="10">
        <f>Y7244/1000000000000</f>
        <v>7.9138799999999995E-2</v>
      </c>
      <c r="Y7244" s="14">
        <f>[1]!Table_1[[#This Row],[주가]]*[1]!Table_1[[#This Row],[기말주식수]]</f>
        <v>79138800000</v>
      </c>
      <c r="Z7244" s="14">
        <f>AA7244/10</f>
        <v>0.51522365517610091</v>
      </c>
      <c r="AA7244" s="14">
        <f>[1]!Table_1[[#This Row],[시가총액]]/[1]!Table_1[[#This Row],[당기순이익(세후영업이익)]]</f>
        <v>5.1522365517610096</v>
      </c>
      <c r="AB7244" s="10">
        <v>1003920000</v>
      </c>
    </row>
    <row r="7245" spans="1:28" ht="19.2">
      <c r="A7245" s="12">
        <v>7244</v>
      </c>
      <c r="B7245" s="12">
        <v>225190</v>
      </c>
      <c r="C7245" s="13" t="s">
        <v>1216</v>
      </c>
      <c r="D7245" s="13" t="s">
        <v>20</v>
      </c>
      <c r="E7245" s="12">
        <v>2018</v>
      </c>
      <c r="F7245" s="12">
        <v>88.427999999999997</v>
      </c>
      <c r="G7245" s="15">
        <f>([1]!Table_1[[#This Row],[총자산]]-[1]!Table_1[[#This Row],[장부가치 자기자본]]+[1]!Table_1[[#This Row],[시가총액]])/[1]!Table_1[[#This Row],[총자산]]</f>
        <v>0.77599468808765026</v>
      </c>
      <c r="H7245" s="14">
        <f>I7245/100000000000</f>
        <v>0.14143315781999999</v>
      </c>
      <c r="I7245" s="12">
        <v>14143315782</v>
      </c>
      <c r="J7245" s="12">
        <v>2.96</v>
      </c>
      <c r="K7245" s="10">
        <f>L7245/1000000000000</f>
        <v>6.0460259322999997E-2</v>
      </c>
      <c r="L7245" s="12">
        <v>60460259323</v>
      </c>
      <c r="M7245" s="12">
        <v>4.9400000000000004</v>
      </c>
      <c r="N7245" s="12">
        <v>2</v>
      </c>
      <c r="O7245" s="15">
        <f>IF([1]!Table_1[[#This Row],[연도]]=2016,1,0)</f>
        <v>0</v>
      </c>
      <c r="P7245" s="15">
        <f>IF([1]!Table_1[[#This Row],[연도]]=2017,1,0)</f>
        <v>0</v>
      </c>
      <c r="Q7245" s="15">
        <f>IF([1]!Table_1[[#This Row],[연도]]=2018,1,0)</f>
        <v>1</v>
      </c>
      <c r="R7245" s="15">
        <f>IF([1]!Table_1[[#This Row],[연도]]=2019,1,0)</f>
        <v>0</v>
      </c>
      <c r="S7245" s="15">
        <f>IF([1]!Table_1[[#This Row],[연도]]=2020,1,0)</f>
        <v>0</v>
      </c>
      <c r="T7245" s="15">
        <f>IF([1]!Table_1[[#This Row],[연도]]=2021,1,0)</f>
        <v>0</v>
      </c>
      <c r="U7245" s="15">
        <f>IF([1]!Table_1[[#This Row],[연도]]=2022,1,0)</f>
        <v>0</v>
      </c>
      <c r="V7245" s="15">
        <f>IF([1]!Table_1[[#This Row],[연도]]=2023,1,0)</f>
        <v>0</v>
      </c>
      <c r="W7245" s="12">
        <v>0.56000000000000005</v>
      </c>
      <c r="X7245" s="10">
        <f>Y7245/1000000000000</f>
        <v>2.5899588000000001E-2</v>
      </c>
      <c r="Y7245" s="15">
        <f>[1]!Table_1[[#This Row],[주가]]*[1]!Table_1[[#This Row],[기말주식수]]</f>
        <v>25899588000</v>
      </c>
      <c r="Z7245" s="14">
        <f>AA7245/10</f>
        <v>0.18312246151614633</v>
      </c>
      <c r="AA7245" s="15">
        <f>[1]!Table_1[[#This Row],[시가총액]]/[1]!Table_1[[#This Row],[당기순이익(세후영업이익)]]</f>
        <v>1.8312246151614633</v>
      </c>
      <c r="AB7245" s="12">
        <v>11027020000</v>
      </c>
    </row>
    <row r="7246" spans="1:28" ht="19.2">
      <c r="A7246" s="10">
        <v>7245</v>
      </c>
      <c r="B7246" s="10">
        <v>225190</v>
      </c>
      <c r="C7246" s="11" t="s">
        <v>1216</v>
      </c>
      <c r="D7246" s="11" t="s">
        <v>20</v>
      </c>
      <c r="E7246" s="10">
        <v>2019</v>
      </c>
      <c r="F7246" s="10">
        <v>74.186000000000007</v>
      </c>
      <c r="G7246" s="14">
        <f>([1]!Table_1[[#This Row],[총자산]]-[1]!Table_1[[#This Row],[장부가치 자기자본]]+[1]!Table_1[[#This Row],[시가총액]])/[1]!Table_1[[#This Row],[총자산]]</f>
        <v>0.72609324223308414</v>
      </c>
      <c r="H7246" s="14">
        <f>I7246/100000000000</f>
        <v>0.15728848550999999</v>
      </c>
      <c r="I7246" s="10">
        <v>15728848551</v>
      </c>
      <c r="J7246" s="10">
        <v>8.7899999999999991</v>
      </c>
      <c r="K7246" s="10">
        <f>L7246/1000000000000</f>
        <v>6.3594654422000005E-2</v>
      </c>
      <c r="L7246" s="10">
        <v>63594654422</v>
      </c>
      <c r="M7246" s="10">
        <v>3.71</v>
      </c>
      <c r="N7246" s="10">
        <v>2</v>
      </c>
      <c r="O7246" s="14">
        <f>IF([1]!Table_1[[#This Row],[연도]]=2016,1,0)</f>
        <v>0</v>
      </c>
      <c r="P7246" s="14">
        <f>IF([1]!Table_1[[#This Row],[연도]]=2017,1,0)</f>
        <v>0</v>
      </c>
      <c r="Q7246" s="14">
        <f>IF([1]!Table_1[[#This Row],[연도]]=2018,1,0)</f>
        <v>0</v>
      </c>
      <c r="R7246" s="14">
        <f>IF([1]!Table_1[[#This Row],[연도]]=2019,1,0)</f>
        <v>1</v>
      </c>
      <c r="S7246" s="14">
        <f>IF([1]!Table_1[[#This Row],[연도]]=2020,1,0)</f>
        <v>0</v>
      </c>
      <c r="T7246" s="14">
        <f>IF([1]!Table_1[[#This Row],[연도]]=2021,1,0)</f>
        <v>0</v>
      </c>
      <c r="U7246" s="14">
        <f>IF([1]!Table_1[[#This Row],[연도]]=2022,1,0)</f>
        <v>0</v>
      </c>
      <c r="V7246" s="14">
        <f>IF([1]!Table_1[[#This Row],[연도]]=2023,1,0)</f>
        <v>0</v>
      </c>
      <c r="W7246" s="10">
        <v>0.5</v>
      </c>
      <c r="X7246" s="10">
        <f>Y7246/1000000000000</f>
        <v>2.5729499999999999E-2</v>
      </c>
      <c r="Y7246" s="14">
        <f>[1]!Table_1[[#This Row],[주가]]*[1]!Table_1[[#This Row],[기말주식수]]</f>
        <v>25729500000</v>
      </c>
      <c r="Z7246" s="14">
        <f>AA7246/10</f>
        <v>0.16358158651330001</v>
      </c>
      <c r="AA7246" s="14">
        <f>[1]!Table_1[[#This Row],[시가총액]]/[1]!Table_1[[#This Row],[당기순이익(세후영업이익)]]</f>
        <v>1.6358158651330001</v>
      </c>
      <c r="AB7246" s="10">
        <v>10057380000</v>
      </c>
    </row>
    <row r="7247" spans="1:28" ht="19.2">
      <c r="A7247" s="12">
        <v>7246</v>
      </c>
      <c r="B7247" s="12">
        <v>225190</v>
      </c>
      <c r="C7247" s="13" t="s">
        <v>1216</v>
      </c>
      <c r="D7247" s="13" t="s">
        <v>20</v>
      </c>
      <c r="E7247" s="12">
        <v>2020</v>
      </c>
      <c r="F7247" s="12">
        <v>282.291</v>
      </c>
      <c r="G7247" s="15">
        <f>([1]!Table_1[[#This Row],[총자산]]-[1]!Table_1[[#This Row],[장부가치 자기자본]]+[1]!Table_1[[#This Row],[시가총액]])/[1]!Table_1[[#This Row],[총자산]]</f>
        <v>0.65140784705397503</v>
      </c>
      <c r="H7247" s="14">
        <f>I7247/100000000000</f>
        <v>2.9778115890000002E-2</v>
      </c>
      <c r="I7247" s="12">
        <v>2977811589</v>
      </c>
      <c r="J7247" s="12">
        <v>-10.050000000000001</v>
      </c>
      <c r="K7247" s="10">
        <f>L7247/1000000000000</f>
        <v>3.8577204774E-2</v>
      </c>
      <c r="L7247" s="12">
        <v>38577204774</v>
      </c>
      <c r="M7247" s="12">
        <v>9.7100000000000009</v>
      </c>
      <c r="N7247" s="12">
        <v>2</v>
      </c>
      <c r="O7247" s="15">
        <f>IF([1]!Table_1[[#This Row],[연도]]=2016,1,0)</f>
        <v>0</v>
      </c>
      <c r="P7247" s="15">
        <f>IF([1]!Table_1[[#This Row],[연도]]=2017,1,0)</f>
        <v>0</v>
      </c>
      <c r="Q7247" s="15">
        <f>IF([1]!Table_1[[#This Row],[연도]]=2018,1,0)</f>
        <v>0</v>
      </c>
      <c r="R7247" s="15">
        <f>IF([1]!Table_1[[#This Row],[연도]]=2019,1,0)</f>
        <v>0</v>
      </c>
      <c r="S7247" s="15">
        <f>IF([1]!Table_1[[#This Row],[연도]]=2020,1,0)</f>
        <v>1</v>
      </c>
      <c r="T7247" s="15">
        <f>IF([1]!Table_1[[#This Row],[연도]]=2021,1,0)</f>
        <v>0</v>
      </c>
      <c r="U7247" s="15">
        <f>IF([1]!Table_1[[#This Row],[연도]]=2022,1,0)</f>
        <v>0</v>
      </c>
      <c r="V7247" s="15">
        <f>IF([1]!Table_1[[#This Row],[연도]]=2023,1,0)</f>
        <v>0</v>
      </c>
      <c r="W7247" s="12">
        <v>0.36</v>
      </c>
      <c r="X7247" s="10">
        <f>Y7247/1000000000000</f>
        <v>1.8994461399999999E-2</v>
      </c>
      <c r="Y7247" s="15">
        <f>[1]!Table_1[[#This Row],[주가]]*[1]!Table_1[[#This Row],[기말주식수]]</f>
        <v>18994461400</v>
      </c>
      <c r="Z7247" s="14">
        <f>AA7247/10</f>
        <v>0.63786646106709077</v>
      </c>
      <c r="AA7247" s="15">
        <f>[1]!Table_1[[#This Row],[시가총액]]/[1]!Table_1[[#This Row],[당기순이익(세후영업이익)]]</f>
        <v>6.3786646106709073</v>
      </c>
      <c r="AB7247" s="12">
        <v>6038202000</v>
      </c>
    </row>
    <row r="7248" spans="1:28" ht="19.2">
      <c r="A7248" s="10">
        <v>7247</v>
      </c>
      <c r="B7248" s="10">
        <v>225190</v>
      </c>
      <c r="C7248" s="11" t="s">
        <v>1216</v>
      </c>
      <c r="D7248" s="11" t="s">
        <v>20</v>
      </c>
      <c r="E7248" s="10">
        <v>2021</v>
      </c>
      <c r="F7248" s="10">
        <v>85.521000000000001</v>
      </c>
      <c r="G7248" s="14">
        <f>([1]!Table_1[[#This Row],[총자산]]-[1]!Table_1[[#This Row],[장부가치 자기자본]]+[1]!Table_1[[#This Row],[시가총액]])/[1]!Table_1[[#This Row],[총자산]]</f>
        <v>0.68791161060913553</v>
      </c>
      <c r="H7248" s="14">
        <f>I7248/100000000000</f>
        <v>0.12236547581</v>
      </c>
      <c r="I7248" s="10">
        <v>12236547581</v>
      </c>
      <c r="J7248" s="10">
        <v>18.22</v>
      </c>
      <c r="K7248" s="10">
        <f>L7248/1000000000000</f>
        <v>5.7676416445000003E-2</v>
      </c>
      <c r="L7248" s="10">
        <v>57676416445</v>
      </c>
      <c r="M7248" s="10">
        <v>8.41</v>
      </c>
      <c r="N7248" s="10">
        <v>2</v>
      </c>
      <c r="O7248" s="14">
        <f>IF([1]!Table_1[[#This Row],[연도]]=2016,1,0)</f>
        <v>0</v>
      </c>
      <c r="P7248" s="14">
        <f>IF([1]!Table_1[[#This Row],[연도]]=2017,1,0)</f>
        <v>0</v>
      </c>
      <c r="Q7248" s="14">
        <f>IF([1]!Table_1[[#This Row],[연도]]=2018,1,0)</f>
        <v>0</v>
      </c>
      <c r="R7248" s="14">
        <f>IF([1]!Table_1[[#This Row],[연도]]=2019,1,0)</f>
        <v>0</v>
      </c>
      <c r="S7248" s="14">
        <f>IF([1]!Table_1[[#This Row],[연도]]=2020,1,0)</f>
        <v>0</v>
      </c>
      <c r="T7248" s="14">
        <f>IF([1]!Table_1[[#This Row],[연도]]=2021,1,0)</f>
        <v>1</v>
      </c>
      <c r="U7248" s="14">
        <f>IF([1]!Table_1[[#This Row],[연도]]=2022,1,0)</f>
        <v>0</v>
      </c>
      <c r="V7248" s="14">
        <f>IF([1]!Table_1[[#This Row],[연도]]=2023,1,0)</f>
        <v>0</v>
      </c>
      <c r="W7248" s="10">
        <v>0.32</v>
      </c>
      <c r="X7248" s="10">
        <f>Y7248/1000000000000</f>
        <v>2.0948193E-2</v>
      </c>
      <c r="Y7248" s="14">
        <f>[1]!Table_1[[#This Row],[주가]]*[1]!Table_1[[#This Row],[기말주식수]]</f>
        <v>20948193000</v>
      </c>
      <c r="Z7248" s="14">
        <f>AA7248/10</f>
        <v>0.17119365459361097</v>
      </c>
      <c r="AA7248" s="14">
        <f>[1]!Table_1[[#This Row],[시가총액]]/[1]!Table_1[[#This Row],[당기순이익(세후영업이익)]]</f>
        <v>1.7119365459361098</v>
      </c>
      <c r="AB7248" s="10">
        <v>9078858000</v>
      </c>
    </row>
    <row r="7249" spans="1:28" ht="19.2">
      <c r="A7249" s="12">
        <v>7248</v>
      </c>
      <c r="B7249" s="12">
        <v>225190</v>
      </c>
      <c r="C7249" s="13" t="s">
        <v>1216</v>
      </c>
      <c r="D7249" s="13" t="s">
        <v>20</v>
      </c>
      <c r="E7249" s="12">
        <v>2022</v>
      </c>
      <c r="F7249" s="12">
        <v>110.44499999999999</v>
      </c>
      <c r="G7249" s="15">
        <f>([1]!Table_1[[#This Row],[총자산]]-[1]!Table_1[[#This Row],[장부가치 자기자본]]+[1]!Table_1[[#This Row],[시가총액]])/[1]!Table_1[[#This Row],[총자산]]</f>
        <v>0.67296490745402271</v>
      </c>
      <c r="H7249" s="14">
        <f>I7249/100000000000</f>
        <v>0.11006812462</v>
      </c>
      <c r="I7249" s="12">
        <v>11006812462</v>
      </c>
      <c r="J7249" s="12">
        <v>-4.58</v>
      </c>
      <c r="K7249" s="10">
        <f>L7249/1000000000000</f>
        <v>5.4947071177999997E-2</v>
      </c>
      <c r="L7249" s="12">
        <v>54947071178</v>
      </c>
      <c r="M7249" s="12">
        <v>6.79</v>
      </c>
      <c r="N7249" s="12">
        <v>4</v>
      </c>
      <c r="O7249" s="15">
        <f>IF([1]!Table_1[[#This Row],[연도]]=2016,1,0)</f>
        <v>0</v>
      </c>
      <c r="P7249" s="15">
        <f>IF([1]!Table_1[[#This Row],[연도]]=2017,1,0)</f>
        <v>0</v>
      </c>
      <c r="Q7249" s="15">
        <f>IF([1]!Table_1[[#This Row],[연도]]=2018,1,0)</f>
        <v>0</v>
      </c>
      <c r="R7249" s="15">
        <f>IF([1]!Table_1[[#This Row],[연도]]=2019,1,0)</f>
        <v>0</v>
      </c>
      <c r="S7249" s="15">
        <f>IF([1]!Table_1[[#This Row],[연도]]=2020,1,0)</f>
        <v>0</v>
      </c>
      <c r="T7249" s="15">
        <f>IF([1]!Table_1[[#This Row],[연도]]=2021,1,0)</f>
        <v>0</v>
      </c>
      <c r="U7249" s="15">
        <f>IF([1]!Table_1[[#This Row],[연도]]=2022,1,0)</f>
        <v>1</v>
      </c>
      <c r="V7249" s="15">
        <f>IF([1]!Table_1[[#This Row],[연도]]=2023,1,0)</f>
        <v>0</v>
      </c>
      <c r="W7249" s="12">
        <v>0.49</v>
      </c>
      <c r="X7249" s="10">
        <f>Y7249/1000000000000</f>
        <v>2.0116681615999998E-2</v>
      </c>
      <c r="Y7249" s="15">
        <f>[1]!Table_1[[#This Row],[주가]]*[1]!Table_1[[#This Row],[기말주식수]]</f>
        <v>20116681616</v>
      </c>
      <c r="Z7249" s="14">
        <f>AA7249/10</f>
        <v>0.18276573427094339</v>
      </c>
      <c r="AA7249" s="15">
        <f>[1]!Table_1[[#This Row],[시가총액]]/[1]!Table_1[[#This Row],[당기순이익(세후영업이익)]]</f>
        <v>1.8276573427094338</v>
      </c>
      <c r="AB7249" s="12">
        <v>9120579200</v>
      </c>
    </row>
    <row r="7250" spans="1:28" ht="19.2">
      <c r="A7250" s="10">
        <v>7249</v>
      </c>
      <c r="B7250" s="10">
        <v>225190</v>
      </c>
      <c r="C7250" s="11" t="s">
        <v>1216</v>
      </c>
      <c r="D7250" s="11" t="s">
        <v>20</v>
      </c>
      <c r="E7250" s="10">
        <v>2023</v>
      </c>
      <c r="F7250" s="10">
        <v>370.52499999999998</v>
      </c>
      <c r="G7250" s="14">
        <f>([1]!Table_1[[#This Row],[총자산]]-[1]!Table_1[[#This Row],[장부가치 자기자본]]+[1]!Table_1[[#This Row],[시가총액]])/[1]!Table_1[[#This Row],[총자산]]</f>
        <v>0.72390910252789331</v>
      </c>
      <c r="H7250" s="14">
        <f>I7250/100000000000</f>
        <v>-1.129207533E-2</v>
      </c>
      <c r="I7250" s="10">
        <v>-1129207533</v>
      </c>
      <c r="J7250" s="10">
        <v>-21.17</v>
      </c>
      <c r="K7250" s="10">
        <f>L7250/1000000000000</f>
        <v>3.9031722712999997E-2</v>
      </c>
      <c r="L7250" s="10">
        <v>39031722713</v>
      </c>
      <c r="M7250" s="10">
        <v>11.49</v>
      </c>
      <c r="N7250" s="10">
        <v>4</v>
      </c>
      <c r="O7250" s="14">
        <f>IF([1]!Table_1[[#This Row],[연도]]=2016,1,0)</f>
        <v>0</v>
      </c>
      <c r="P7250" s="14">
        <f>IF([1]!Table_1[[#This Row],[연도]]=2017,1,0)</f>
        <v>0</v>
      </c>
      <c r="Q7250" s="14">
        <f>IF([1]!Table_1[[#This Row],[연도]]=2018,1,0)</f>
        <v>0</v>
      </c>
      <c r="R7250" s="14">
        <f>IF([1]!Table_1[[#This Row],[연도]]=2019,1,0)</f>
        <v>0</v>
      </c>
      <c r="S7250" s="14">
        <f>IF([1]!Table_1[[#This Row],[연도]]=2020,1,0)</f>
        <v>0</v>
      </c>
      <c r="T7250" s="14">
        <f>IF([1]!Table_1[[#This Row],[연도]]=2021,1,0)</f>
        <v>0</v>
      </c>
      <c r="U7250" s="14">
        <f>IF([1]!Table_1[[#This Row],[연도]]=2022,1,0)</f>
        <v>0</v>
      </c>
      <c r="V7250" s="14">
        <f>IF([1]!Table_1[[#This Row],[연도]]=2023,1,0)</f>
        <v>1</v>
      </c>
      <c r="W7250" s="10">
        <v>0.46</v>
      </c>
      <c r="X7250" s="10">
        <f>Y7250/1000000000000</f>
        <v>1.918291032E-2</v>
      </c>
      <c r="Y7250" s="14">
        <f>[1]!Table_1[[#This Row],[주가]]*[1]!Table_1[[#This Row],[기말주식수]]</f>
        <v>19182910320</v>
      </c>
      <c r="Z7250" s="14">
        <f>AA7250/10</f>
        <v>-1.6987940444424932</v>
      </c>
      <c r="AA7250" s="14">
        <f>[1]!Table_1[[#This Row],[시가총액]]/[1]!Table_1[[#This Row],[당기순이익(세후영업이익)]]</f>
        <v>-16.987940444424932</v>
      </c>
      <c r="AB7250" s="10">
        <v>2701123650</v>
      </c>
    </row>
    <row r="7251" spans="1:28" ht="19.2">
      <c r="A7251" s="12">
        <v>7250</v>
      </c>
      <c r="B7251" s="12">
        <v>225220</v>
      </c>
      <c r="C7251" s="13" t="s">
        <v>1217</v>
      </c>
      <c r="D7251" s="13" t="s">
        <v>20</v>
      </c>
      <c r="E7251" s="12">
        <v>2021</v>
      </c>
      <c r="F7251" s="12">
        <v>10.747</v>
      </c>
      <c r="G7251" s="15">
        <f>([1]!Table_1[[#This Row],[총자산]]-[1]!Table_1[[#This Row],[장부가치 자기자본]]+[1]!Table_1[[#This Row],[시가총액]])/[1]!Table_1[[#This Row],[총자산]]</f>
        <v>0.95130672102076197</v>
      </c>
      <c r="H7251" s="14">
        <f>I7251/100000000000</f>
        <v>0.41281483602000002</v>
      </c>
      <c r="I7251" s="12">
        <v>41281483602</v>
      </c>
      <c r="J7251" s="12">
        <v>13.33</v>
      </c>
      <c r="K7251" s="10">
        <f>L7251/1000000000000</f>
        <v>7.2834041419000004E-2</v>
      </c>
      <c r="L7251" s="12">
        <v>72834041419</v>
      </c>
      <c r="M7251" s="12">
        <v>4.72</v>
      </c>
      <c r="N7251" s="12">
        <v>2</v>
      </c>
      <c r="O7251" s="15">
        <f>IF([1]!Table_1[[#This Row],[연도]]=2016,1,0)</f>
        <v>0</v>
      </c>
      <c r="P7251" s="15">
        <f>IF([1]!Table_1[[#This Row],[연도]]=2017,1,0)</f>
        <v>0</v>
      </c>
      <c r="Q7251" s="15">
        <f>IF([1]!Table_1[[#This Row],[연도]]=2018,1,0)</f>
        <v>0</v>
      </c>
      <c r="R7251" s="15">
        <f>IF([1]!Table_1[[#This Row],[연도]]=2019,1,0)</f>
        <v>0</v>
      </c>
      <c r="S7251" s="15">
        <f>IF([1]!Table_1[[#This Row],[연도]]=2020,1,0)</f>
        <v>0</v>
      </c>
      <c r="T7251" s="15">
        <f>IF([1]!Table_1[[#This Row],[연도]]=2021,1,0)</f>
        <v>1</v>
      </c>
      <c r="U7251" s="15">
        <f>IF([1]!Table_1[[#This Row],[연도]]=2022,1,0)</f>
        <v>0</v>
      </c>
      <c r="V7251" s="15">
        <f>IF([1]!Table_1[[#This Row],[연도]]=2023,1,0)</f>
        <v>0</v>
      </c>
      <c r="W7251" s="12">
        <v>0.3</v>
      </c>
      <c r="X7251" s="10">
        <f>Y7251/1000000000000</f>
        <v>7.7580262620000007E-2</v>
      </c>
      <c r="Y7251" s="15">
        <f>[1]!Table_1[[#This Row],[주가]]*[1]!Table_1[[#This Row],[기말주식수]]</f>
        <v>77580262620</v>
      </c>
      <c r="Z7251" s="14">
        <f>AA7251/10</f>
        <v>0.1879299285073209</v>
      </c>
      <c r="AA7251" s="15">
        <f>[1]!Table_1[[#This Row],[시가총액]]/[1]!Table_1[[#This Row],[당기순이익(세후영업이익)]]</f>
        <v>1.8792992850732091</v>
      </c>
      <c r="AB7251" s="12">
        <v>3696323600</v>
      </c>
    </row>
    <row r="7252" spans="1:28" ht="19.2">
      <c r="A7252" s="10">
        <v>7251</v>
      </c>
      <c r="B7252" s="10">
        <v>225530</v>
      </c>
      <c r="C7252" s="11" t="s">
        <v>1218</v>
      </c>
      <c r="D7252" s="11" t="s">
        <v>20</v>
      </c>
      <c r="E7252" s="10">
        <v>2016</v>
      </c>
      <c r="F7252" s="10">
        <v>45.027999999999999</v>
      </c>
      <c r="G7252" s="14">
        <f>([1]!Table_1[[#This Row],[총자산]]-[1]!Table_1[[#This Row],[장부가치 자기자본]]+[1]!Table_1[[#This Row],[시가총액]])/[1]!Table_1[[#This Row],[총자산]]</f>
        <v>3.1939788450130799</v>
      </c>
      <c r="H7252" s="14">
        <f>I7252/100000000000</f>
        <v>0.11592501148000001</v>
      </c>
      <c r="I7252" s="10">
        <v>11592501148</v>
      </c>
      <c r="J7252" s="10">
        <v>3.49</v>
      </c>
      <c r="K7252" s="10">
        <f>L7252/1000000000000</f>
        <v>4.7698115068000001E-2</v>
      </c>
      <c r="L7252" s="10">
        <v>47698115068</v>
      </c>
      <c r="M7252" s="10">
        <v>6</v>
      </c>
      <c r="N7252" s="10">
        <v>2</v>
      </c>
      <c r="O7252" s="14">
        <f>IF([1]!Table_1[[#This Row],[연도]]=2016,1,0)</f>
        <v>1</v>
      </c>
      <c r="P7252" s="14">
        <f>IF([1]!Table_1[[#This Row],[연도]]=2017,1,0)</f>
        <v>0</v>
      </c>
      <c r="Q7252" s="14">
        <f>IF([1]!Table_1[[#This Row],[연도]]=2018,1,0)</f>
        <v>0</v>
      </c>
      <c r="R7252" s="14">
        <f>IF([1]!Table_1[[#This Row],[연도]]=2019,1,0)</f>
        <v>0</v>
      </c>
      <c r="S7252" s="14">
        <f>IF([1]!Table_1[[#This Row],[연도]]=2020,1,0)</f>
        <v>0</v>
      </c>
      <c r="T7252" s="14">
        <f>IF([1]!Table_1[[#This Row],[연도]]=2021,1,0)</f>
        <v>0</v>
      </c>
      <c r="U7252" s="14">
        <f>IF([1]!Table_1[[#This Row],[연도]]=2022,1,0)</f>
        <v>0</v>
      </c>
      <c r="V7252" s="14">
        <f>IF([1]!Table_1[[#This Row],[연도]]=2023,1,0)</f>
        <v>0</v>
      </c>
      <c r="W7252" s="10">
        <v>1</v>
      </c>
      <c r="X7252" s="10">
        <f>Y7252/1000000000000</f>
        <v>0.247035</v>
      </c>
      <c r="Y7252" s="14">
        <f>[1]!Table_1[[#This Row],[주가]]*[1]!Table_1[[#This Row],[기말주식수]]</f>
        <v>247035000000</v>
      </c>
      <c r="Z7252" s="14">
        <f>AA7252/10</f>
        <v>2.1309896531053591</v>
      </c>
      <c r="AA7252" s="14">
        <f>[1]!Table_1[[#This Row],[시가총액]]/[1]!Table_1[[#This Row],[당기순이익(세후영업이익)]]</f>
        <v>21.309896531053592</v>
      </c>
      <c r="AB7252" s="10">
        <v>4596000000</v>
      </c>
    </row>
    <row r="7253" spans="1:28" ht="19.2">
      <c r="A7253" s="12">
        <v>7252</v>
      </c>
      <c r="B7253" s="12">
        <v>225530</v>
      </c>
      <c r="C7253" s="13" t="s">
        <v>1218</v>
      </c>
      <c r="D7253" s="13" t="s">
        <v>20</v>
      </c>
      <c r="E7253" s="12">
        <v>2017</v>
      </c>
      <c r="F7253" s="12">
        <v>43.469000000000001</v>
      </c>
      <c r="G7253" s="15">
        <f>([1]!Table_1[[#This Row],[총자산]]-[1]!Table_1[[#This Row],[장부가치 자기자본]]+[1]!Table_1[[#This Row],[시가총액]])/[1]!Table_1[[#This Row],[총자산]]</f>
        <v>2.6556182029705138</v>
      </c>
      <c r="H7253" s="14">
        <f>I7253/100000000000</f>
        <v>9.2738424890000004E-2</v>
      </c>
      <c r="I7253" s="12">
        <v>9273842489</v>
      </c>
      <c r="J7253" s="12">
        <v>3</v>
      </c>
      <c r="K7253" s="10">
        <f>L7253/1000000000000</f>
        <v>4.2039497262999999E-2</v>
      </c>
      <c r="L7253" s="12">
        <v>42039497263</v>
      </c>
      <c r="M7253" s="12">
        <v>5.65</v>
      </c>
      <c r="N7253" s="12">
        <v>2</v>
      </c>
      <c r="O7253" s="15">
        <f>IF([1]!Table_1[[#This Row],[연도]]=2016,1,0)</f>
        <v>0</v>
      </c>
      <c r="P7253" s="15">
        <f>IF([1]!Table_1[[#This Row],[연도]]=2017,1,0)</f>
        <v>1</v>
      </c>
      <c r="Q7253" s="15">
        <f>IF([1]!Table_1[[#This Row],[연도]]=2018,1,0)</f>
        <v>0</v>
      </c>
      <c r="R7253" s="15">
        <f>IF([1]!Table_1[[#This Row],[연도]]=2019,1,0)</f>
        <v>0</v>
      </c>
      <c r="S7253" s="15">
        <f>IF([1]!Table_1[[#This Row],[연도]]=2020,1,0)</f>
        <v>0</v>
      </c>
      <c r="T7253" s="15">
        <f>IF([1]!Table_1[[#This Row],[연도]]=2021,1,0)</f>
        <v>0</v>
      </c>
      <c r="U7253" s="15">
        <f>IF([1]!Table_1[[#This Row],[연도]]=2022,1,0)</f>
        <v>0</v>
      </c>
      <c r="V7253" s="15">
        <f>IF([1]!Table_1[[#This Row],[연도]]=2023,1,0)</f>
        <v>0</v>
      </c>
      <c r="W7253" s="12">
        <v>1</v>
      </c>
      <c r="X7253" s="10">
        <f>Y7253/1000000000000</f>
        <v>0.20819879999999999</v>
      </c>
      <c r="Y7253" s="15">
        <f>[1]!Table_1[[#This Row],[주가]]*[1]!Table_1[[#This Row],[기말주식수]]</f>
        <v>208198800000</v>
      </c>
      <c r="Z7253" s="14">
        <f>AA7253/10</f>
        <v>2.2450111725204653</v>
      </c>
      <c r="AA7253" s="15">
        <f>[1]!Table_1[[#This Row],[시가총액]]/[1]!Table_1[[#This Row],[당기순이익(세후영업이익)]]</f>
        <v>22.450111725204653</v>
      </c>
      <c r="AB7253" s="12">
        <v>3963972260</v>
      </c>
    </row>
    <row r="7254" spans="1:28" ht="19.2">
      <c r="A7254" s="10">
        <v>7253</v>
      </c>
      <c r="B7254" s="10">
        <v>225530</v>
      </c>
      <c r="C7254" s="11" t="s">
        <v>1218</v>
      </c>
      <c r="D7254" s="11" t="s">
        <v>20</v>
      </c>
      <c r="E7254" s="10">
        <v>2018</v>
      </c>
      <c r="F7254" s="10">
        <v>37.753999999999998</v>
      </c>
      <c r="G7254" s="14">
        <f>([1]!Table_1[[#This Row],[총자산]]-[1]!Table_1[[#This Row],[장부가치 자기자본]]+[1]!Table_1[[#This Row],[시가총액]])/[1]!Table_1[[#This Row],[총자산]]</f>
        <v>1.8570741436862404</v>
      </c>
      <c r="H7254" s="14">
        <f>I7254/100000000000</f>
        <v>4.7519902510000003E-2</v>
      </c>
      <c r="I7254" s="10">
        <v>4751990251</v>
      </c>
      <c r="J7254" s="10">
        <v>2.2799999999999998</v>
      </c>
      <c r="K7254" s="10">
        <f>L7254/1000000000000</f>
        <v>3.7337946382999997E-2</v>
      </c>
      <c r="L7254" s="10">
        <v>37337946383</v>
      </c>
      <c r="M7254" s="10">
        <v>8.24</v>
      </c>
      <c r="N7254" s="10">
        <v>1</v>
      </c>
      <c r="O7254" s="14">
        <f>IF([1]!Table_1[[#This Row],[연도]]=2016,1,0)</f>
        <v>0</v>
      </c>
      <c r="P7254" s="14">
        <f>IF([1]!Table_1[[#This Row],[연도]]=2017,1,0)</f>
        <v>0</v>
      </c>
      <c r="Q7254" s="14">
        <f>IF([1]!Table_1[[#This Row],[연도]]=2018,1,0)</f>
        <v>1</v>
      </c>
      <c r="R7254" s="14">
        <f>IF([1]!Table_1[[#This Row],[연도]]=2019,1,0)</f>
        <v>0</v>
      </c>
      <c r="S7254" s="14">
        <f>IF([1]!Table_1[[#This Row],[연도]]=2020,1,0)</f>
        <v>0</v>
      </c>
      <c r="T7254" s="14">
        <f>IF([1]!Table_1[[#This Row],[연도]]=2021,1,0)</f>
        <v>0</v>
      </c>
      <c r="U7254" s="14">
        <f>IF([1]!Table_1[[#This Row],[연도]]=2022,1,0)</f>
        <v>0</v>
      </c>
      <c r="V7254" s="14">
        <f>IF([1]!Table_1[[#This Row],[연도]]=2023,1,0)</f>
        <v>0</v>
      </c>
      <c r="W7254" s="10">
        <v>1</v>
      </c>
      <c r="X7254" s="10">
        <f>Y7254/1000000000000</f>
        <v>0.13684589999999999</v>
      </c>
      <c r="Y7254" s="14">
        <f>[1]!Table_1[[#This Row],[주가]]*[1]!Table_1[[#This Row],[기말주식수]]</f>
        <v>136845900000</v>
      </c>
      <c r="Z7254" s="14">
        <f>AA7254/10</f>
        <v>2.8797596958706384</v>
      </c>
      <c r="AA7254" s="14">
        <f>[1]!Table_1[[#This Row],[시가총액]]/[1]!Table_1[[#This Row],[당기순이익(세후영업이익)]]</f>
        <v>28.797596958706386</v>
      </c>
      <c r="AB7254" s="10">
        <v>1723466200</v>
      </c>
    </row>
    <row r="7255" spans="1:28" ht="19.2">
      <c r="A7255" s="12">
        <v>7254</v>
      </c>
      <c r="B7255" s="12">
        <v>225530</v>
      </c>
      <c r="C7255" s="13" t="s">
        <v>1218</v>
      </c>
      <c r="D7255" s="13" t="s">
        <v>20</v>
      </c>
      <c r="E7255" s="12">
        <v>2019</v>
      </c>
      <c r="F7255" s="12">
        <v>28.628</v>
      </c>
      <c r="G7255" s="15">
        <f>([1]!Table_1[[#This Row],[총자산]]-[1]!Table_1[[#This Row],[장부가치 자기자본]]+[1]!Table_1[[#This Row],[시가총액]])/[1]!Table_1[[#This Row],[총자산]]</f>
        <v>2.144870643189055</v>
      </c>
      <c r="H7255" s="14">
        <f>I7255/100000000000</f>
        <v>7.4265907389999997E-2</v>
      </c>
      <c r="I7255" s="12">
        <v>7426590739</v>
      </c>
      <c r="J7255" s="12">
        <v>8.77</v>
      </c>
      <c r="K7255" s="10">
        <f>L7255/1000000000000</f>
        <v>4.9767221780000002E-2</v>
      </c>
      <c r="L7255" s="12">
        <v>49767221780</v>
      </c>
      <c r="M7255" s="12">
        <v>7.99</v>
      </c>
      <c r="N7255" s="12">
        <v>1</v>
      </c>
      <c r="O7255" s="15">
        <f>IF([1]!Table_1[[#This Row],[연도]]=2016,1,0)</f>
        <v>0</v>
      </c>
      <c r="P7255" s="15">
        <f>IF([1]!Table_1[[#This Row],[연도]]=2017,1,0)</f>
        <v>0</v>
      </c>
      <c r="Q7255" s="15">
        <f>IF([1]!Table_1[[#This Row],[연도]]=2018,1,0)</f>
        <v>0</v>
      </c>
      <c r="R7255" s="15">
        <f>IF([1]!Table_1[[#This Row],[연도]]=2019,1,0)</f>
        <v>1</v>
      </c>
      <c r="S7255" s="15">
        <f>IF([1]!Table_1[[#This Row],[연도]]=2020,1,0)</f>
        <v>0</v>
      </c>
      <c r="T7255" s="15">
        <f>IF([1]!Table_1[[#This Row],[연도]]=2021,1,0)</f>
        <v>0</v>
      </c>
      <c r="U7255" s="15">
        <f>IF([1]!Table_1[[#This Row],[연도]]=2022,1,0)</f>
        <v>0</v>
      </c>
      <c r="V7255" s="15">
        <f>IF([1]!Table_1[[#This Row],[연도]]=2023,1,0)</f>
        <v>0</v>
      </c>
      <c r="W7255" s="12">
        <v>0.8</v>
      </c>
      <c r="X7255" s="10">
        <f>Y7255/1000000000000</f>
        <v>0.18288676500000001</v>
      </c>
      <c r="Y7255" s="15">
        <f>[1]!Table_1[[#This Row],[주가]]*[1]!Table_1[[#This Row],[기말주식수]]</f>
        <v>182886765000</v>
      </c>
      <c r="Z7255" s="14">
        <f>AA7255/10</f>
        <v>2.4625938257185549</v>
      </c>
      <c r="AA7255" s="15">
        <f>[1]!Table_1[[#This Row],[시가총액]]/[1]!Table_1[[#This Row],[당기순이익(세후영업이익)]]</f>
        <v>24.625938257185549</v>
      </c>
      <c r="AB7255" s="12">
        <v>1792973700</v>
      </c>
    </row>
    <row r="7256" spans="1:28" ht="19.2">
      <c r="A7256" s="10">
        <v>7255</v>
      </c>
      <c r="B7256" s="10">
        <v>225530</v>
      </c>
      <c r="C7256" s="11" t="s">
        <v>1218</v>
      </c>
      <c r="D7256" s="11" t="s">
        <v>20</v>
      </c>
      <c r="E7256" s="10">
        <v>2020</v>
      </c>
      <c r="F7256" s="10">
        <v>42.341999999999999</v>
      </c>
      <c r="G7256" s="14">
        <f>([1]!Table_1[[#This Row],[총자산]]-[1]!Table_1[[#This Row],[장부가치 자기자본]]+[1]!Table_1[[#This Row],[시가총액]])/[1]!Table_1[[#This Row],[총자산]]</f>
        <v>1.9112317748656473</v>
      </c>
      <c r="H7256" s="14">
        <f>I7256/100000000000</f>
        <v>9.7222585030000003E-2</v>
      </c>
      <c r="I7256" s="10">
        <v>9722258503</v>
      </c>
      <c r="J7256" s="10">
        <v>35.229999999999997</v>
      </c>
      <c r="K7256" s="10">
        <f>L7256/1000000000000</f>
        <v>5.6898163496999998E-2</v>
      </c>
      <c r="L7256" s="10">
        <v>56898163497</v>
      </c>
      <c r="M7256" s="10">
        <v>4.8499999999999996</v>
      </c>
      <c r="N7256" s="10">
        <v>1</v>
      </c>
      <c r="O7256" s="14">
        <f>IF([1]!Table_1[[#This Row],[연도]]=2016,1,0)</f>
        <v>0</v>
      </c>
      <c r="P7256" s="14">
        <f>IF([1]!Table_1[[#This Row],[연도]]=2017,1,0)</f>
        <v>0</v>
      </c>
      <c r="Q7256" s="14">
        <f>IF([1]!Table_1[[#This Row],[연도]]=2018,1,0)</f>
        <v>0</v>
      </c>
      <c r="R7256" s="14">
        <f>IF([1]!Table_1[[#This Row],[연도]]=2019,1,0)</f>
        <v>0</v>
      </c>
      <c r="S7256" s="14">
        <f>IF([1]!Table_1[[#This Row],[연도]]=2020,1,0)</f>
        <v>1</v>
      </c>
      <c r="T7256" s="14">
        <f>IF([1]!Table_1[[#This Row],[연도]]=2021,1,0)</f>
        <v>0</v>
      </c>
      <c r="U7256" s="14">
        <f>IF([1]!Table_1[[#This Row],[연도]]=2022,1,0)</f>
        <v>0</v>
      </c>
      <c r="V7256" s="14">
        <f>IF([1]!Table_1[[#This Row],[연도]]=2023,1,0)</f>
        <v>0</v>
      </c>
      <c r="W7256" s="10">
        <v>0.84</v>
      </c>
      <c r="X7256" s="10">
        <f>Y7256/1000000000000</f>
        <v>0.20313348393</v>
      </c>
      <c r="Y7256" s="14">
        <f>[1]!Table_1[[#This Row],[주가]]*[1]!Table_1[[#This Row],[기말주식수]]</f>
        <v>203133483930</v>
      </c>
      <c r="Z7256" s="14">
        <f>AA7256/10</f>
        <v>2.089365180604065</v>
      </c>
      <c r="AA7256" s="14">
        <f>[1]!Table_1[[#This Row],[시가총액]]/[1]!Table_1[[#This Row],[당기순이익(세후영업이익)]]</f>
        <v>20.893651806040648</v>
      </c>
      <c r="AB7256" s="10">
        <v>3633805100</v>
      </c>
    </row>
    <row r="7257" spans="1:28" ht="19.2">
      <c r="A7257" s="12">
        <v>7256</v>
      </c>
      <c r="B7257" s="12">
        <v>225530</v>
      </c>
      <c r="C7257" s="13" t="s">
        <v>1218</v>
      </c>
      <c r="D7257" s="13" t="s">
        <v>20</v>
      </c>
      <c r="E7257" s="12">
        <v>2021</v>
      </c>
      <c r="F7257" s="12">
        <v>55.677</v>
      </c>
      <c r="G7257" s="15">
        <f>([1]!Table_1[[#This Row],[총자산]]-[1]!Table_1[[#This Row],[장부가치 자기자본]]+[1]!Table_1[[#This Row],[시가총액]])/[1]!Table_1[[#This Row],[총자산]]</f>
        <v>2.0701584711769585</v>
      </c>
      <c r="H7257" s="14">
        <f>I7257/100000000000</f>
        <v>0.13214491052999999</v>
      </c>
      <c r="I7257" s="12">
        <v>13214491053</v>
      </c>
      <c r="J7257" s="12">
        <v>7.4</v>
      </c>
      <c r="K7257" s="10">
        <f>L7257/1000000000000</f>
        <v>7.1898463686000003E-2</v>
      </c>
      <c r="L7257" s="12">
        <v>71898463686</v>
      </c>
      <c r="M7257" s="12">
        <v>3.54</v>
      </c>
      <c r="N7257" s="12">
        <v>1</v>
      </c>
      <c r="O7257" s="15">
        <f>IF([1]!Table_1[[#This Row],[연도]]=2016,1,0)</f>
        <v>0</v>
      </c>
      <c r="P7257" s="15">
        <f>IF([1]!Table_1[[#This Row],[연도]]=2017,1,0)</f>
        <v>0</v>
      </c>
      <c r="Q7257" s="15">
        <f>IF([1]!Table_1[[#This Row],[연도]]=2018,1,0)</f>
        <v>0</v>
      </c>
      <c r="R7257" s="15">
        <f>IF([1]!Table_1[[#This Row],[연도]]=2019,1,0)</f>
        <v>0</v>
      </c>
      <c r="S7257" s="15">
        <f>IF([1]!Table_1[[#This Row],[연도]]=2020,1,0)</f>
        <v>0</v>
      </c>
      <c r="T7257" s="15">
        <f>IF([1]!Table_1[[#This Row],[연도]]=2021,1,0)</f>
        <v>1</v>
      </c>
      <c r="U7257" s="15">
        <f>IF([1]!Table_1[[#This Row],[연도]]=2022,1,0)</f>
        <v>0</v>
      </c>
      <c r="V7257" s="15">
        <f>IF([1]!Table_1[[#This Row],[연도]]=2023,1,0)</f>
        <v>0</v>
      </c>
      <c r="W7257" s="12">
        <v>0.88</v>
      </c>
      <c r="X7257" s="10">
        <f>Y7257/1000000000000</f>
        <v>0.24201592182000001</v>
      </c>
      <c r="Y7257" s="15">
        <f>[1]!Table_1[[#This Row],[주가]]*[1]!Table_1[[#This Row],[기말주식수]]</f>
        <v>242015921820</v>
      </c>
      <c r="Z7257" s="14">
        <f>AA7257/10</f>
        <v>1.8314433817339997</v>
      </c>
      <c r="AA7257" s="15">
        <f>[1]!Table_1[[#This Row],[시가총액]]/[1]!Table_1[[#This Row],[당기순이익(세후영업이익)]]</f>
        <v>18.314433817339996</v>
      </c>
      <c r="AB7257" s="12">
        <v>5450782650</v>
      </c>
    </row>
    <row r="7258" spans="1:28" ht="19.2">
      <c r="A7258" s="10">
        <v>7257</v>
      </c>
      <c r="B7258" s="10">
        <v>225530</v>
      </c>
      <c r="C7258" s="11" t="s">
        <v>1218</v>
      </c>
      <c r="D7258" s="11" t="s">
        <v>20</v>
      </c>
      <c r="E7258" s="10">
        <v>2022</v>
      </c>
      <c r="F7258" s="10">
        <v>45.145000000000003</v>
      </c>
      <c r="G7258" s="14">
        <f>([1]!Table_1[[#This Row],[총자산]]-[1]!Table_1[[#This Row],[장부가치 자기자본]]+[1]!Table_1[[#This Row],[시가총액]])/[1]!Table_1[[#This Row],[총자산]]</f>
        <v>1.804760466792555</v>
      </c>
      <c r="H7258" s="14">
        <f>I7258/100000000000</f>
        <v>0.15372295021999999</v>
      </c>
      <c r="I7258" s="10">
        <v>15372295022</v>
      </c>
      <c r="J7258" s="10">
        <v>-0.06</v>
      </c>
      <c r="K7258" s="10">
        <f>L7258/1000000000000</f>
        <v>8.7471227932999995E-2</v>
      </c>
      <c r="L7258" s="10">
        <v>87471227933</v>
      </c>
      <c r="M7258" s="10">
        <v>2.2999999999999998</v>
      </c>
      <c r="N7258" s="10">
        <v>1</v>
      </c>
      <c r="O7258" s="14">
        <f>IF([1]!Table_1[[#This Row],[연도]]=2016,1,0)</f>
        <v>0</v>
      </c>
      <c r="P7258" s="14">
        <f>IF([1]!Table_1[[#This Row],[연도]]=2017,1,0)</f>
        <v>0</v>
      </c>
      <c r="Q7258" s="14">
        <f>IF([1]!Table_1[[#This Row],[연도]]=2018,1,0)</f>
        <v>0</v>
      </c>
      <c r="R7258" s="14">
        <f>IF([1]!Table_1[[#This Row],[연도]]=2019,1,0)</f>
        <v>0</v>
      </c>
      <c r="S7258" s="14">
        <f>IF([1]!Table_1[[#This Row],[연도]]=2020,1,0)</f>
        <v>0</v>
      </c>
      <c r="T7258" s="14">
        <f>IF([1]!Table_1[[#This Row],[연도]]=2021,1,0)</f>
        <v>0</v>
      </c>
      <c r="U7258" s="14">
        <f>IF([1]!Table_1[[#This Row],[연도]]=2022,1,0)</f>
        <v>1</v>
      </c>
      <c r="V7258" s="14">
        <f>IF([1]!Table_1[[#This Row],[연도]]=2023,1,0)</f>
        <v>0</v>
      </c>
      <c r="W7258" s="10">
        <v>1.55</v>
      </c>
      <c r="X7258" s="10">
        <f>Y7258/1000000000000</f>
        <v>0.20640396935999999</v>
      </c>
      <c r="Y7258" s="14">
        <f>[1]!Table_1[[#This Row],[주가]]*[1]!Table_1[[#This Row],[기말주식수]]</f>
        <v>206403969360</v>
      </c>
      <c r="Z7258" s="14">
        <f>AA7258/10</f>
        <v>1.3427010675023201</v>
      </c>
      <c r="AA7258" s="14">
        <f>[1]!Table_1[[#This Row],[시가총액]]/[1]!Table_1[[#This Row],[당기순이익(세후영업이익)]]</f>
        <v>13.427010675023201</v>
      </c>
      <c r="AB7258" s="10">
        <v>5450782650</v>
      </c>
    </row>
    <row r="7259" spans="1:28" ht="19.2">
      <c r="A7259" s="12">
        <v>7258</v>
      </c>
      <c r="B7259" s="12">
        <v>225530</v>
      </c>
      <c r="C7259" s="13" t="s">
        <v>1218</v>
      </c>
      <c r="D7259" s="13" t="s">
        <v>20</v>
      </c>
      <c r="E7259" s="12">
        <v>2023</v>
      </c>
      <c r="F7259" s="12">
        <v>65.427999999999997</v>
      </c>
      <c r="G7259" s="15">
        <f>([1]!Table_1[[#This Row],[총자산]]-[1]!Table_1[[#This Row],[장부가치 자기자본]]+[1]!Table_1[[#This Row],[시가총액]])/[1]!Table_1[[#This Row],[총자산]]</f>
        <v>1.6141652476634447</v>
      </c>
      <c r="H7259" s="14">
        <f>I7259/100000000000</f>
        <v>0.18912752030999999</v>
      </c>
      <c r="I7259" s="12">
        <v>18912752031</v>
      </c>
      <c r="J7259" s="12">
        <v>13.52</v>
      </c>
      <c r="K7259" s="10">
        <f>L7259/1000000000000</f>
        <v>8.5460172473000001E-2</v>
      </c>
      <c r="L7259" s="12">
        <v>85460172473</v>
      </c>
      <c r="M7259" s="12">
        <v>2.63</v>
      </c>
      <c r="N7259" s="12">
        <v>2</v>
      </c>
      <c r="O7259" s="15">
        <f>IF([1]!Table_1[[#This Row],[연도]]=2016,1,0)</f>
        <v>0</v>
      </c>
      <c r="P7259" s="15">
        <f>IF([1]!Table_1[[#This Row],[연도]]=2017,1,0)</f>
        <v>0</v>
      </c>
      <c r="Q7259" s="15">
        <f>IF([1]!Table_1[[#This Row],[연도]]=2018,1,0)</f>
        <v>0</v>
      </c>
      <c r="R7259" s="15">
        <f>IF([1]!Table_1[[#This Row],[연도]]=2019,1,0)</f>
        <v>0</v>
      </c>
      <c r="S7259" s="15">
        <f>IF([1]!Table_1[[#This Row],[연도]]=2020,1,0)</f>
        <v>0</v>
      </c>
      <c r="T7259" s="15">
        <f>IF([1]!Table_1[[#This Row],[연도]]=2021,1,0)</f>
        <v>0</v>
      </c>
      <c r="U7259" s="15">
        <f>IF([1]!Table_1[[#This Row],[연도]]=2022,1,0)</f>
        <v>0</v>
      </c>
      <c r="V7259" s="15">
        <f>IF([1]!Table_1[[#This Row],[연도]]=2023,1,0)</f>
        <v>1</v>
      </c>
      <c r="W7259" s="12">
        <v>1.47</v>
      </c>
      <c r="X7259" s="10">
        <f>Y7259/1000000000000</f>
        <v>0.19695590033999999</v>
      </c>
      <c r="Y7259" s="15">
        <f>[1]!Table_1[[#This Row],[주가]]*[1]!Table_1[[#This Row],[기말주식수]]</f>
        <v>196955900340</v>
      </c>
      <c r="Z7259" s="14">
        <f>AA7259/10</f>
        <v>1.0413920724872217</v>
      </c>
      <c r="AA7259" s="15">
        <f>[1]!Table_1[[#This Row],[시가총액]]/[1]!Table_1[[#This Row],[당기순이익(세후영업이익)]]</f>
        <v>10.413920724872217</v>
      </c>
      <c r="AB7259" s="12">
        <v>10901565300</v>
      </c>
    </row>
    <row r="7260" spans="1:28" ht="19.2">
      <c r="A7260" s="10">
        <v>7259</v>
      </c>
      <c r="B7260" s="10">
        <v>226320</v>
      </c>
      <c r="C7260" s="11" t="s">
        <v>1219</v>
      </c>
      <c r="D7260" s="11" t="s">
        <v>6</v>
      </c>
      <c r="E7260" s="10">
        <v>2016</v>
      </c>
      <c r="F7260" s="10">
        <v>20.57</v>
      </c>
      <c r="G7260" s="14">
        <f>([1]!Table_1[[#This Row],[총자산]]-[1]!Table_1[[#This Row],[장부가치 자기자본]]+[1]!Table_1[[#This Row],[시가총액]])/[1]!Table_1[[#This Row],[총자산]]</f>
        <v>2.1156496350596918</v>
      </c>
      <c r="H7260" s="14">
        <f>I7260/100000000000</f>
        <v>0.73288747897999995</v>
      </c>
      <c r="I7260" s="10">
        <v>73288747898</v>
      </c>
      <c r="J7260" s="10">
        <v>-4.9400000000000004</v>
      </c>
      <c r="K7260" s="10">
        <f>L7260/1000000000000</f>
        <v>0.26733512063100001</v>
      </c>
      <c r="L7260" s="10">
        <v>267335120631</v>
      </c>
      <c r="M7260" s="10">
        <v>6.14</v>
      </c>
      <c r="N7260" s="10">
        <v>1</v>
      </c>
      <c r="O7260" s="14">
        <f>IF([1]!Table_1[[#This Row],[연도]]=2016,1,0)</f>
        <v>1</v>
      </c>
      <c r="P7260" s="14">
        <f>IF([1]!Table_1[[#This Row],[연도]]=2017,1,0)</f>
        <v>0</v>
      </c>
      <c r="Q7260" s="14">
        <f>IF([1]!Table_1[[#This Row],[연도]]=2018,1,0)</f>
        <v>0</v>
      </c>
      <c r="R7260" s="14">
        <f>IF([1]!Table_1[[#This Row],[연도]]=2019,1,0)</f>
        <v>0</v>
      </c>
      <c r="S7260" s="14">
        <f>IF([1]!Table_1[[#This Row],[연도]]=2020,1,0)</f>
        <v>0</v>
      </c>
      <c r="T7260" s="14">
        <f>IF([1]!Table_1[[#This Row],[연도]]=2021,1,0)</f>
        <v>0</v>
      </c>
      <c r="U7260" s="14">
        <f>IF([1]!Table_1[[#This Row],[연도]]=2022,1,0)</f>
        <v>0</v>
      </c>
      <c r="V7260" s="14">
        <f>IF([1]!Table_1[[#This Row],[연도]]=2023,1,0)</f>
        <v>0</v>
      </c>
      <c r="W7260" s="10">
        <v>0.83</v>
      </c>
      <c r="X7260" s="10">
        <f>Y7260/1000000000000</f>
        <v>0.75126590000000004</v>
      </c>
      <c r="Y7260" s="14">
        <f>[1]!Table_1[[#This Row],[주가]]*[1]!Table_1[[#This Row],[기말주식수]]</f>
        <v>751265900000</v>
      </c>
      <c r="Z7260" s="14">
        <f>AA7260/10</f>
        <v>1.0250767294395291</v>
      </c>
      <c r="AA7260" s="14">
        <f>[1]!Table_1[[#This Row],[시가총액]]/[1]!Table_1[[#This Row],[당기순이익(세후영업이익)]]</f>
        <v>10.25076729439529</v>
      </c>
      <c r="AB7260" s="10">
        <v>12002288567</v>
      </c>
    </row>
    <row r="7261" spans="1:28" ht="19.2">
      <c r="A7261" s="12">
        <v>7260</v>
      </c>
      <c r="B7261" s="12">
        <v>226320</v>
      </c>
      <c r="C7261" s="13" t="s">
        <v>1219</v>
      </c>
      <c r="D7261" s="13" t="s">
        <v>6</v>
      </c>
      <c r="E7261" s="12">
        <v>2017</v>
      </c>
      <c r="F7261" s="12">
        <v>25.158999999999999</v>
      </c>
      <c r="G7261" s="15">
        <f>([1]!Table_1[[#This Row],[총자산]]-[1]!Table_1[[#This Row],[장부가치 자기자본]]+[1]!Table_1[[#This Row],[시가총액]])/[1]!Table_1[[#This Row],[총자산]]</f>
        <v>1.9357829620164833</v>
      </c>
      <c r="H7261" s="14">
        <f>I7261/100000000000</f>
        <v>0.45366028758999999</v>
      </c>
      <c r="I7261" s="12">
        <v>45366028759</v>
      </c>
      <c r="J7261" s="12">
        <v>52.47</v>
      </c>
      <c r="K7261" s="10">
        <f>L7261/1000000000000</f>
        <v>0.24573742274900001</v>
      </c>
      <c r="L7261" s="12">
        <v>245737422749</v>
      </c>
      <c r="M7261" s="12">
        <v>8.82</v>
      </c>
      <c r="N7261" s="12">
        <v>1</v>
      </c>
      <c r="O7261" s="15">
        <f>IF([1]!Table_1[[#This Row],[연도]]=2016,1,0)</f>
        <v>0</v>
      </c>
      <c r="P7261" s="15">
        <f>IF([1]!Table_1[[#This Row],[연도]]=2017,1,0)</f>
        <v>1</v>
      </c>
      <c r="Q7261" s="15">
        <f>IF([1]!Table_1[[#This Row],[연도]]=2018,1,0)</f>
        <v>0</v>
      </c>
      <c r="R7261" s="15">
        <f>IF([1]!Table_1[[#This Row],[연도]]=2019,1,0)</f>
        <v>0</v>
      </c>
      <c r="S7261" s="15">
        <f>IF([1]!Table_1[[#This Row],[연도]]=2020,1,0)</f>
        <v>0</v>
      </c>
      <c r="T7261" s="15">
        <f>IF([1]!Table_1[[#This Row],[연도]]=2021,1,0)</f>
        <v>0</v>
      </c>
      <c r="U7261" s="15">
        <f>IF([1]!Table_1[[#This Row],[연도]]=2022,1,0)</f>
        <v>0</v>
      </c>
      <c r="V7261" s="15">
        <f>IF([1]!Table_1[[#This Row],[연도]]=2023,1,0)</f>
        <v>0</v>
      </c>
      <c r="W7261" s="12">
        <v>0.9</v>
      </c>
      <c r="X7261" s="10">
        <f>Y7261/1000000000000</f>
        <v>0.99559090100000003</v>
      </c>
      <c r="Y7261" s="15">
        <f>[1]!Table_1[[#This Row],[주가]]*[1]!Table_1[[#This Row],[기말주식수]]</f>
        <v>995590901000</v>
      </c>
      <c r="Z7261" s="14">
        <f>AA7261/10</f>
        <v>2.1945736231154869</v>
      </c>
      <c r="AA7261" s="15">
        <f>[1]!Table_1[[#This Row],[시가총액]]/[1]!Table_1[[#This Row],[당기순이익(세후영업이익)]]</f>
        <v>21.945736231154868</v>
      </c>
      <c r="AB7261" s="12">
        <v>10569957000</v>
      </c>
    </row>
    <row r="7262" spans="1:28" ht="19.2">
      <c r="A7262" s="10">
        <v>7261</v>
      </c>
      <c r="B7262" s="10">
        <v>226320</v>
      </c>
      <c r="C7262" s="11" t="s">
        <v>1219</v>
      </c>
      <c r="D7262" s="11" t="s">
        <v>6</v>
      </c>
      <c r="E7262" s="10">
        <v>2018</v>
      </c>
      <c r="F7262" s="10">
        <v>14.241</v>
      </c>
      <c r="G7262" s="14">
        <f>([1]!Table_1[[#This Row],[총자산]]-[1]!Table_1[[#This Row],[장부가치 자기자본]]+[1]!Table_1[[#This Row],[시가총액]])/[1]!Table_1[[#This Row],[총자산]]</f>
        <v>1.2129579813944171</v>
      </c>
      <c r="H7262" s="14">
        <f>I7262/100000000000</f>
        <v>0.19913149505</v>
      </c>
      <c r="I7262" s="10">
        <v>19913149505</v>
      </c>
      <c r="J7262" s="10">
        <v>-4.7699999999999996</v>
      </c>
      <c r="K7262" s="10">
        <f>L7262/1000000000000</f>
        <v>0.214122093008</v>
      </c>
      <c r="L7262" s="10">
        <v>214122093008</v>
      </c>
      <c r="M7262" s="10">
        <v>11.54</v>
      </c>
      <c r="N7262" s="10">
        <v>1</v>
      </c>
      <c r="O7262" s="14">
        <f>IF([1]!Table_1[[#This Row],[연도]]=2016,1,0)</f>
        <v>0</v>
      </c>
      <c r="P7262" s="14">
        <f>IF([1]!Table_1[[#This Row],[연도]]=2017,1,0)</f>
        <v>0</v>
      </c>
      <c r="Q7262" s="14">
        <f>IF([1]!Table_1[[#This Row],[연도]]=2018,1,0)</f>
        <v>1</v>
      </c>
      <c r="R7262" s="14">
        <f>IF([1]!Table_1[[#This Row],[연도]]=2019,1,0)</f>
        <v>0</v>
      </c>
      <c r="S7262" s="14">
        <f>IF([1]!Table_1[[#This Row],[연도]]=2020,1,0)</f>
        <v>0</v>
      </c>
      <c r="T7262" s="14">
        <f>IF([1]!Table_1[[#This Row],[연도]]=2021,1,0)</f>
        <v>0</v>
      </c>
      <c r="U7262" s="14">
        <f>IF([1]!Table_1[[#This Row],[연도]]=2022,1,0)</f>
        <v>0</v>
      </c>
      <c r="V7262" s="14">
        <f>IF([1]!Table_1[[#This Row],[연도]]=2023,1,0)</f>
        <v>0</v>
      </c>
      <c r="W7262" s="10">
        <v>2.0299999999999998</v>
      </c>
      <c r="X7262" s="10">
        <f>Y7262/1000000000000</f>
        <v>0.58880210774999997</v>
      </c>
      <c r="Y7262" s="14">
        <f>[1]!Table_1[[#This Row],[주가]]*[1]!Table_1[[#This Row],[기말주식수]]</f>
        <v>588802107750</v>
      </c>
      <c r="Z7262" s="14">
        <f>AA7262/10</f>
        <v>2.95685073625424</v>
      </c>
      <c r="AA7262" s="14">
        <f>[1]!Table_1[[#This Row],[시가총액]]/[1]!Table_1[[#This Row],[당기순이익(세후영업이익)]]</f>
        <v>29.568507362542398</v>
      </c>
      <c r="AB7262" s="10">
        <v>2642489250</v>
      </c>
    </row>
    <row r="7263" spans="1:28" ht="19.2">
      <c r="A7263" s="12">
        <v>7262</v>
      </c>
      <c r="B7263" s="12">
        <v>226320</v>
      </c>
      <c r="C7263" s="13" t="s">
        <v>1219</v>
      </c>
      <c r="D7263" s="13" t="s">
        <v>6</v>
      </c>
      <c r="E7263" s="12">
        <v>2019</v>
      </c>
      <c r="F7263" s="12">
        <v>23.687999999999999</v>
      </c>
      <c r="G7263" s="15">
        <f>([1]!Table_1[[#This Row],[총자산]]-[1]!Table_1[[#This Row],[장부가치 자기자본]]+[1]!Table_1[[#This Row],[시가총액]])/[1]!Table_1[[#This Row],[총자산]]</f>
        <v>0.90273506854419761</v>
      </c>
      <c r="H7263" s="14">
        <f>I7263/100000000000</f>
        <v>0.10931674114999999</v>
      </c>
      <c r="I7263" s="12">
        <v>10931674115</v>
      </c>
      <c r="J7263" s="12">
        <v>0.72</v>
      </c>
      <c r="K7263" s="10">
        <f>L7263/1000000000000</f>
        <v>0.20445843913100001</v>
      </c>
      <c r="L7263" s="12">
        <v>204458439131</v>
      </c>
      <c r="M7263" s="12">
        <v>12.68</v>
      </c>
      <c r="N7263" s="12">
        <v>1</v>
      </c>
      <c r="O7263" s="15">
        <f>IF([1]!Table_1[[#This Row],[연도]]=2016,1,0)</f>
        <v>0</v>
      </c>
      <c r="P7263" s="15">
        <f>IF([1]!Table_1[[#This Row],[연도]]=2017,1,0)</f>
        <v>0</v>
      </c>
      <c r="Q7263" s="15">
        <f>IF([1]!Table_1[[#This Row],[연도]]=2018,1,0)</f>
        <v>0</v>
      </c>
      <c r="R7263" s="15">
        <f>IF([1]!Table_1[[#This Row],[연도]]=2019,1,0)</f>
        <v>1</v>
      </c>
      <c r="S7263" s="15">
        <f>IF([1]!Table_1[[#This Row],[연도]]=2020,1,0)</f>
        <v>0</v>
      </c>
      <c r="T7263" s="15">
        <f>IF([1]!Table_1[[#This Row],[연도]]=2021,1,0)</f>
        <v>0</v>
      </c>
      <c r="U7263" s="15">
        <f>IF([1]!Table_1[[#This Row],[연도]]=2022,1,0)</f>
        <v>0</v>
      </c>
      <c r="V7263" s="15">
        <f>IF([1]!Table_1[[#This Row],[연도]]=2023,1,0)</f>
        <v>0</v>
      </c>
      <c r="W7263" s="12">
        <v>1.96</v>
      </c>
      <c r="X7263" s="10">
        <f>Y7263/1000000000000</f>
        <v>0.42323577950000002</v>
      </c>
      <c r="Y7263" s="15">
        <f>[1]!Table_1[[#This Row],[주가]]*[1]!Table_1[[#This Row],[기말주식수]]</f>
        <v>423235779500</v>
      </c>
      <c r="Z7263" s="14">
        <f>AA7263/10</f>
        <v>3.871646511299244</v>
      </c>
      <c r="AA7263" s="15">
        <f>[1]!Table_1[[#This Row],[시가총액]]/[1]!Table_1[[#This Row],[당기순이익(세후영업이익)]]</f>
        <v>38.716465112992438</v>
      </c>
      <c r="AB7263" s="12">
        <v>1761659500</v>
      </c>
    </row>
    <row r="7264" spans="1:28" ht="19.2">
      <c r="A7264" s="10">
        <v>7263</v>
      </c>
      <c r="B7264" s="10">
        <v>226320</v>
      </c>
      <c r="C7264" s="11" t="s">
        <v>1219</v>
      </c>
      <c r="D7264" s="11" t="s">
        <v>6</v>
      </c>
      <c r="E7264" s="10">
        <v>2020</v>
      </c>
      <c r="F7264" s="10">
        <v>-50.304000000000002</v>
      </c>
      <c r="G7264" s="14">
        <f>([1]!Table_1[[#This Row],[총자산]]-[1]!Table_1[[#This Row],[장부가치 자기자본]]+[1]!Table_1[[#This Row],[시가총액]])/[1]!Table_1[[#This Row],[총자산]]</f>
        <v>1.2026246851146809</v>
      </c>
      <c r="H7264" s="14">
        <f>I7264/100000000000</f>
        <v>3.7552625989999998E-2</v>
      </c>
      <c r="I7264" s="10">
        <v>3755262599</v>
      </c>
      <c r="J7264" s="10">
        <v>-5.8</v>
      </c>
      <c r="K7264" s="10">
        <f>L7264/1000000000000</f>
        <v>0.14637835874800001</v>
      </c>
      <c r="L7264" s="10">
        <v>146378358748</v>
      </c>
      <c r="M7264" s="10">
        <v>10.220000000000001</v>
      </c>
      <c r="N7264" s="10">
        <v>1</v>
      </c>
      <c r="O7264" s="14">
        <f>IF([1]!Table_1[[#This Row],[연도]]=2016,1,0)</f>
        <v>0</v>
      </c>
      <c r="P7264" s="14">
        <f>IF([1]!Table_1[[#This Row],[연도]]=2017,1,0)</f>
        <v>0</v>
      </c>
      <c r="Q7264" s="14">
        <f>IF([1]!Table_1[[#This Row],[연도]]=2018,1,0)</f>
        <v>0</v>
      </c>
      <c r="R7264" s="14">
        <f>IF([1]!Table_1[[#This Row],[연도]]=2019,1,0)</f>
        <v>0</v>
      </c>
      <c r="S7264" s="14">
        <f>IF([1]!Table_1[[#This Row],[연도]]=2020,1,0)</f>
        <v>1</v>
      </c>
      <c r="T7264" s="14">
        <f>IF([1]!Table_1[[#This Row],[연도]]=2021,1,0)</f>
        <v>0</v>
      </c>
      <c r="U7264" s="14">
        <f>IF([1]!Table_1[[#This Row],[연도]]=2022,1,0)</f>
        <v>0</v>
      </c>
      <c r="V7264" s="14">
        <f>IF([1]!Table_1[[#This Row],[연도]]=2023,1,0)</f>
        <v>0</v>
      </c>
      <c r="W7264" s="10">
        <v>0.94</v>
      </c>
      <c r="X7264" s="10">
        <f>Y7264/1000000000000</f>
        <v>0.57125865575000001</v>
      </c>
      <c r="Y7264" s="14">
        <f>[1]!Table_1[[#This Row],[주가]]*[1]!Table_1[[#This Row],[기말주식수]]</f>
        <v>571258655750</v>
      </c>
      <c r="Z7264" s="14">
        <f>AA7264/10</f>
        <v>15.212215942025523</v>
      </c>
      <c r="AA7264" s="14">
        <f>[1]!Table_1[[#This Row],[시가총액]]/[1]!Table_1[[#This Row],[당기순이익(세후영업이익)]]</f>
        <v>152.12215942025523</v>
      </c>
      <c r="AB7264" s="10">
        <v>1761659500</v>
      </c>
    </row>
    <row r="7265" spans="1:28" ht="19.2">
      <c r="A7265" s="12">
        <v>7264</v>
      </c>
      <c r="B7265" s="12">
        <v>226320</v>
      </c>
      <c r="C7265" s="13" t="s">
        <v>1219</v>
      </c>
      <c r="D7265" s="13" t="s">
        <v>6</v>
      </c>
      <c r="E7265" s="12">
        <v>2021</v>
      </c>
      <c r="F7265" s="12">
        <v>-50.719000000000001</v>
      </c>
      <c r="G7265" s="15">
        <f>([1]!Table_1[[#This Row],[총자산]]-[1]!Table_1[[#This Row],[장부가치 자기자본]]+[1]!Table_1[[#This Row],[시가총액]])/[1]!Table_1[[#This Row],[총자산]]</f>
        <v>0.85780532477228388</v>
      </c>
      <c r="H7265" s="14">
        <f>I7265/100000000000</f>
        <v>7.5475482300000002E-3</v>
      </c>
      <c r="I7265" s="12">
        <v>754754823</v>
      </c>
      <c r="J7265" s="12">
        <v>-2.65</v>
      </c>
      <c r="K7265" s="10">
        <f>L7265/1000000000000</f>
        <v>0.14017779403300001</v>
      </c>
      <c r="L7265" s="12">
        <v>140177794033</v>
      </c>
      <c r="M7265" s="12">
        <v>7.08</v>
      </c>
      <c r="N7265" s="12">
        <v>1</v>
      </c>
      <c r="O7265" s="15">
        <f>IF([1]!Table_1[[#This Row],[연도]]=2016,1,0)</f>
        <v>0</v>
      </c>
      <c r="P7265" s="15">
        <f>IF([1]!Table_1[[#This Row],[연도]]=2017,1,0)</f>
        <v>0</v>
      </c>
      <c r="Q7265" s="15">
        <f>IF([1]!Table_1[[#This Row],[연도]]=2018,1,0)</f>
        <v>0</v>
      </c>
      <c r="R7265" s="15">
        <f>IF([1]!Table_1[[#This Row],[연도]]=2019,1,0)</f>
        <v>0</v>
      </c>
      <c r="S7265" s="15">
        <f>IF([1]!Table_1[[#This Row],[연도]]=2020,1,0)</f>
        <v>0</v>
      </c>
      <c r="T7265" s="15">
        <f>IF([1]!Table_1[[#This Row],[연도]]=2021,1,0)</f>
        <v>1</v>
      </c>
      <c r="U7265" s="15">
        <f>IF([1]!Table_1[[#This Row],[연도]]=2022,1,0)</f>
        <v>0</v>
      </c>
      <c r="V7265" s="15">
        <f>IF([1]!Table_1[[#This Row],[연도]]=2023,1,0)</f>
        <v>0</v>
      </c>
      <c r="W7265" s="12">
        <v>1.1000000000000001</v>
      </c>
      <c r="X7265" s="10">
        <f>Y7265/1000000000000</f>
        <v>0.38814887549999999</v>
      </c>
      <c r="Y7265" s="15">
        <f>[1]!Table_1[[#This Row],[주가]]*[1]!Table_1[[#This Row],[기말주식수]]</f>
        <v>388148875500</v>
      </c>
      <c r="Z7265" s="14">
        <f>AA7265/10</f>
        <v>51.427147422150355</v>
      </c>
      <c r="AA7265" s="15">
        <f>[1]!Table_1[[#This Row],[시가총액]]/[1]!Table_1[[#This Row],[당기순이익(세후영업이익)]]</f>
        <v>514.27147422150358</v>
      </c>
      <c r="AB7265" s="12">
        <v>3521924400</v>
      </c>
    </row>
    <row r="7266" spans="1:28" ht="19.2">
      <c r="A7266" s="10">
        <v>7265</v>
      </c>
      <c r="B7266" s="10">
        <v>226320</v>
      </c>
      <c r="C7266" s="11" t="s">
        <v>1219</v>
      </c>
      <c r="D7266" s="11" t="s">
        <v>6</v>
      </c>
      <c r="E7266" s="10">
        <v>2022</v>
      </c>
      <c r="F7266" s="10">
        <v>79.713999999999999</v>
      </c>
      <c r="G7266" s="14">
        <f>([1]!Table_1[[#This Row],[총자산]]-[1]!Table_1[[#This Row],[장부가치 자기자본]]+[1]!Table_1[[#This Row],[시가총액]])/[1]!Table_1[[#This Row],[총자산]]</f>
        <v>0.86738394919640482</v>
      </c>
      <c r="H7266" s="14">
        <f>I7266/100000000000</f>
        <v>4.8088808330000003E-2</v>
      </c>
      <c r="I7266" s="10">
        <v>4808880833</v>
      </c>
      <c r="J7266" s="10">
        <v>-1.72</v>
      </c>
      <c r="K7266" s="10">
        <f>L7266/1000000000000</f>
        <v>0.13071413278800001</v>
      </c>
      <c r="L7266" s="10">
        <v>130714132788</v>
      </c>
      <c r="M7266" s="10">
        <v>3.3</v>
      </c>
      <c r="N7266" s="10">
        <v>1</v>
      </c>
      <c r="O7266" s="14">
        <f>IF([1]!Table_1[[#This Row],[연도]]=2016,1,0)</f>
        <v>0</v>
      </c>
      <c r="P7266" s="14">
        <f>IF([1]!Table_1[[#This Row],[연도]]=2017,1,0)</f>
        <v>0</v>
      </c>
      <c r="Q7266" s="14">
        <f>IF([1]!Table_1[[#This Row],[연도]]=2018,1,0)</f>
        <v>0</v>
      </c>
      <c r="R7266" s="14">
        <f>IF([1]!Table_1[[#This Row],[연도]]=2019,1,0)</f>
        <v>0</v>
      </c>
      <c r="S7266" s="14">
        <f>IF([1]!Table_1[[#This Row],[연도]]=2020,1,0)</f>
        <v>0</v>
      </c>
      <c r="T7266" s="14">
        <f>IF([1]!Table_1[[#This Row],[연도]]=2021,1,0)</f>
        <v>0</v>
      </c>
      <c r="U7266" s="14">
        <f>IF([1]!Table_1[[#This Row],[연도]]=2022,1,0)</f>
        <v>1</v>
      </c>
      <c r="V7266" s="14">
        <f>IF([1]!Table_1[[#This Row],[연도]]=2023,1,0)</f>
        <v>0</v>
      </c>
      <c r="W7266" s="10">
        <v>2.41</v>
      </c>
      <c r="X7266" s="10">
        <f>Y7266/1000000000000</f>
        <v>0.39143827274999998</v>
      </c>
      <c r="Y7266" s="14">
        <f>[1]!Table_1[[#This Row],[주가]]*[1]!Table_1[[#This Row],[기말주식수]]</f>
        <v>391438272750</v>
      </c>
      <c r="Z7266" s="14">
        <f>AA7266/10</f>
        <v>8.1399037810176473</v>
      </c>
      <c r="AA7266" s="14">
        <f>[1]!Table_1[[#This Row],[시가총액]]/[1]!Table_1[[#This Row],[당기순이익(세후영업이익)]]</f>
        <v>81.39903781017648</v>
      </c>
      <c r="AB7266" s="10">
        <v>2642502750</v>
      </c>
    </row>
    <row r="7267" spans="1:28" ht="19.2">
      <c r="A7267" s="12">
        <v>7266</v>
      </c>
      <c r="B7267" s="12">
        <v>226320</v>
      </c>
      <c r="C7267" s="13" t="s">
        <v>1219</v>
      </c>
      <c r="D7267" s="13" t="s">
        <v>6</v>
      </c>
      <c r="E7267" s="12">
        <v>2023</v>
      </c>
      <c r="F7267" s="12">
        <v>15.194000000000001</v>
      </c>
      <c r="G7267" s="15">
        <f>([1]!Table_1[[#This Row],[총자산]]-[1]!Table_1[[#This Row],[장부가치 자기자본]]+[1]!Table_1[[#This Row],[시가총액]])/[1]!Table_1[[#This Row],[총자산]]</f>
        <v>0.60270699204737754</v>
      </c>
      <c r="H7267" s="14">
        <f>I7267/100000000000</f>
        <v>8.0548761859999998E-2</v>
      </c>
      <c r="I7267" s="12">
        <v>8054876186</v>
      </c>
      <c r="J7267" s="12">
        <v>2.5499999999999998</v>
      </c>
      <c r="K7267" s="10">
        <f>L7267/1000000000000</f>
        <v>0.13916172226500001</v>
      </c>
      <c r="L7267" s="12">
        <v>139161722265</v>
      </c>
      <c r="M7267" s="12">
        <v>2.14</v>
      </c>
      <c r="N7267" s="12">
        <v>1</v>
      </c>
      <c r="O7267" s="15">
        <f>IF([1]!Table_1[[#This Row],[연도]]=2016,1,0)</f>
        <v>0</v>
      </c>
      <c r="P7267" s="15">
        <f>IF([1]!Table_1[[#This Row],[연도]]=2017,1,0)</f>
        <v>0</v>
      </c>
      <c r="Q7267" s="15">
        <f>IF([1]!Table_1[[#This Row],[연도]]=2018,1,0)</f>
        <v>0</v>
      </c>
      <c r="R7267" s="15">
        <f>IF([1]!Table_1[[#This Row],[연도]]=2019,1,0)</f>
        <v>0</v>
      </c>
      <c r="S7267" s="15">
        <f>IF([1]!Table_1[[#This Row],[연도]]=2020,1,0)</f>
        <v>0</v>
      </c>
      <c r="T7267" s="15">
        <f>IF([1]!Table_1[[#This Row],[연도]]=2021,1,0)</f>
        <v>0</v>
      </c>
      <c r="U7267" s="15">
        <f>IF([1]!Table_1[[#This Row],[연도]]=2022,1,0)</f>
        <v>0</v>
      </c>
      <c r="V7267" s="15">
        <f>IF([1]!Table_1[[#This Row],[연도]]=2023,1,0)</f>
        <v>1</v>
      </c>
      <c r="W7267" s="12">
        <v>2.11</v>
      </c>
      <c r="X7267" s="10">
        <f>Y7267/1000000000000</f>
        <v>0.26863410874999999</v>
      </c>
      <c r="Y7267" s="15">
        <f>[1]!Table_1[[#This Row],[주가]]*[1]!Table_1[[#This Row],[기말주식수]]</f>
        <v>268634108750</v>
      </c>
      <c r="Z7267" s="14">
        <f>AA7267/10</f>
        <v>3.3350495097231532</v>
      </c>
      <c r="AA7267" s="15">
        <f>[1]!Table_1[[#This Row],[시가총액]]/[1]!Table_1[[#This Row],[당기순이익(세후영업이익)]]</f>
        <v>33.35049509723153</v>
      </c>
      <c r="AB7267" s="12">
        <v>2642502750</v>
      </c>
    </row>
    <row r="7268" spans="1:28" ht="19.2">
      <c r="A7268" s="10">
        <v>7267</v>
      </c>
      <c r="B7268" s="10">
        <v>226360</v>
      </c>
      <c r="C7268" s="11" t="s">
        <v>1220</v>
      </c>
      <c r="D7268" s="11" t="s">
        <v>20</v>
      </c>
      <c r="E7268" s="10">
        <v>2018</v>
      </c>
      <c r="F7268" s="10">
        <v>51.454000000000001</v>
      </c>
      <c r="G7268" s="14">
        <f>([1]!Table_1[[#This Row],[총자산]]-[1]!Table_1[[#This Row],[장부가치 자기자본]]+[1]!Table_1[[#This Row],[시가총액]])/[1]!Table_1[[#This Row],[총자산]]</f>
        <v>13.947504108056052</v>
      </c>
      <c r="H7268" s="14">
        <f>I7268/100000000000</f>
        <v>3.4548975799999999E-2</v>
      </c>
      <c r="I7268" s="10">
        <v>3454897580</v>
      </c>
      <c r="J7268" s="10">
        <v>5.81</v>
      </c>
      <c r="K7268" s="10">
        <f>L7268/1000000000000</f>
        <v>3.8610580444000002E-2</v>
      </c>
      <c r="L7268" s="10">
        <v>38610580444</v>
      </c>
      <c r="M7268" s="10">
        <v>7.8</v>
      </c>
      <c r="N7268" s="10">
        <v>1</v>
      </c>
      <c r="O7268" s="14">
        <f>IF([1]!Table_1[[#This Row],[연도]]=2016,1,0)</f>
        <v>0</v>
      </c>
      <c r="P7268" s="14">
        <f>IF([1]!Table_1[[#This Row],[연도]]=2017,1,0)</f>
        <v>0</v>
      </c>
      <c r="Q7268" s="14">
        <f>IF([1]!Table_1[[#This Row],[연도]]=2018,1,0)</f>
        <v>1</v>
      </c>
      <c r="R7268" s="14">
        <f>IF([1]!Table_1[[#This Row],[연도]]=2019,1,0)</f>
        <v>0</v>
      </c>
      <c r="S7268" s="14">
        <f>IF([1]!Table_1[[#This Row],[연도]]=2020,1,0)</f>
        <v>0</v>
      </c>
      <c r="T7268" s="14">
        <f>IF([1]!Table_1[[#This Row],[연도]]=2021,1,0)</f>
        <v>0</v>
      </c>
      <c r="U7268" s="14">
        <f>IF([1]!Table_1[[#This Row],[연도]]=2022,1,0)</f>
        <v>0</v>
      </c>
      <c r="V7268" s="14">
        <f>IF([1]!Table_1[[#This Row],[연도]]=2023,1,0)</f>
        <v>0</v>
      </c>
      <c r="W7268" s="10">
        <v>1.77</v>
      </c>
      <c r="X7268" s="10">
        <f>Y7268/1000000000000</f>
        <v>0.63521964701800004</v>
      </c>
      <c r="Y7268" s="14">
        <f>[1]!Table_1[[#This Row],[주가]]*[1]!Table_1[[#This Row],[기말주식수]]</f>
        <v>635219647018</v>
      </c>
      <c r="Z7268" s="14">
        <f>AA7268/10</f>
        <v>18.386063039761659</v>
      </c>
      <c r="AA7268" s="14">
        <f>[1]!Table_1[[#This Row],[시가총액]]/[1]!Table_1[[#This Row],[당기순이익(세후영업이익)]]</f>
        <v>183.8606303976166</v>
      </c>
      <c r="AB7268" s="10">
        <v>1583759820</v>
      </c>
    </row>
    <row r="7269" spans="1:28" ht="19.2">
      <c r="A7269" s="12">
        <v>7268</v>
      </c>
      <c r="B7269" s="12">
        <v>227840</v>
      </c>
      <c r="C7269" s="13" t="s">
        <v>1221</v>
      </c>
      <c r="D7269" s="13" t="s">
        <v>6</v>
      </c>
      <c r="E7269" s="12">
        <v>2016</v>
      </c>
      <c r="F7269" s="12">
        <v>56.679000000000002</v>
      </c>
      <c r="G7269" s="15">
        <f>([1]!Table_1[[#This Row],[총자산]]-[1]!Table_1[[#This Row],[장부가치 자기자본]]+[1]!Table_1[[#This Row],[시가총액]])/[1]!Table_1[[#This Row],[총자산]]</f>
        <v>0.82062791135468449</v>
      </c>
      <c r="H7269" s="14">
        <f>I7269/100000000000</f>
        <v>9.4254993479999993E-2</v>
      </c>
      <c r="I7269" s="12">
        <v>9425499348</v>
      </c>
      <c r="J7269" s="12">
        <v>1.3</v>
      </c>
      <c r="K7269" s="10">
        <f>L7269/1000000000000</f>
        <v>0.15360280552700001</v>
      </c>
      <c r="L7269" s="12">
        <v>153602805527</v>
      </c>
      <c r="M7269" s="12">
        <v>0.45</v>
      </c>
      <c r="N7269" s="12">
        <v>1</v>
      </c>
      <c r="O7269" s="15">
        <f>IF([1]!Table_1[[#This Row],[연도]]=2016,1,0)</f>
        <v>1</v>
      </c>
      <c r="P7269" s="15">
        <f>IF([1]!Table_1[[#This Row],[연도]]=2017,1,0)</f>
        <v>0</v>
      </c>
      <c r="Q7269" s="15">
        <f>IF([1]!Table_1[[#This Row],[연도]]=2018,1,0)</f>
        <v>0</v>
      </c>
      <c r="R7269" s="15">
        <f>IF([1]!Table_1[[#This Row],[연도]]=2019,1,0)</f>
        <v>0</v>
      </c>
      <c r="S7269" s="15">
        <f>IF([1]!Table_1[[#This Row],[연도]]=2020,1,0)</f>
        <v>0</v>
      </c>
      <c r="T7269" s="15">
        <f>IF([1]!Table_1[[#This Row],[연도]]=2021,1,0)</f>
        <v>0</v>
      </c>
      <c r="U7269" s="15">
        <f>IF([1]!Table_1[[#This Row],[연도]]=2022,1,0)</f>
        <v>0</v>
      </c>
      <c r="V7269" s="15">
        <f>IF([1]!Table_1[[#This Row],[연도]]=2023,1,0)</f>
        <v>0</v>
      </c>
      <c r="W7269" s="12">
        <v>0.83</v>
      </c>
      <c r="X7269" s="10">
        <f>Y7269/1000000000000</f>
        <v>0.14970875219999999</v>
      </c>
      <c r="Y7269" s="15">
        <f>[1]!Table_1[[#This Row],[주가]]*[1]!Table_1[[#This Row],[기말주식수]]</f>
        <v>149708752200</v>
      </c>
      <c r="Z7269" s="14">
        <f>AA7269/10</f>
        <v>1.58833762194007</v>
      </c>
      <c r="AA7269" s="15">
        <f>[1]!Table_1[[#This Row],[시가총액]]/[1]!Table_1[[#This Row],[당기순이익(세후영업이익)]]</f>
        <v>15.8833762194007</v>
      </c>
      <c r="AB7269" s="12">
        <v>3638772800</v>
      </c>
    </row>
    <row r="7270" spans="1:28" ht="19.2">
      <c r="A7270" s="10">
        <v>7269</v>
      </c>
      <c r="B7270" s="10">
        <v>227840</v>
      </c>
      <c r="C7270" s="11" t="s">
        <v>1221</v>
      </c>
      <c r="D7270" s="11" t="s">
        <v>6</v>
      </c>
      <c r="E7270" s="10">
        <v>2017</v>
      </c>
      <c r="F7270" s="10">
        <v>36.920999999999999</v>
      </c>
      <c r="G7270" s="14">
        <f>([1]!Table_1[[#This Row],[총자산]]-[1]!Table_1[[#This Row],[장부가치 자기자본]]+[1]!Table_1[[#This Row],[시가총액]])/[1]!Table_1[[#This Row],[총자산]]</f>
        <v>0.77084477824367015</v>
      </c>
      <c r="H7270" s="14">
        <f>I7270/100000000000</f>
        <v>8.7355282919999999E-2</v>
      </c>
      <c r="I7270" s="10">
        <v>8735528292</v>
      </c>
      <c r="J7270" s="10">
        <v>-5.59</v>
      </c>
      <c r="K7270" s="10">
        <f>L7270/1000000000000</f>
        <v>0.145238608937</v>
      </c>
      <c r="L7270" s="10">
        <v>145238608937</v>
      </c>
      <c r="M7270" s="10">
        <v>0.41</v>
      </c>
      <c r="N7270" s="10">
        <v>1</v>
      </c>
      <c r="O7270" s="14">
        <f>IF([1]!Table_1[[#This Row],[연도]]=2016,1,0)</f>
        <v>0</v>
      </c>
      <c r="P7270" s="14">
        <f>IF([1]!Table_1[[#This Row],[연도]]=2017,1,0)</f>
        <v>1</v>
      </c>
      <c r="Q7270" s="14">
        <f>IF([1]!Table_1[[#This Row],[연도]]=2018,1,0)</f>
        <v>0</v>
      </c>
      <c r="R7270" s="14">
        <f>IF([1]!Table_1[[#This Row],[연도]]=2019,1,0)</f>
        <v>0</v>
      </c>
      <c r="S7270" s="14">
        <f>IF([1]!Table_1[[#This Row],[연도]]=2020,1,0)</f>
        <v>0</v>
      </c>
      <c r="T7270" s="14">
        <f>IF([1]!Table_1[[#This Row],[연도]]=2021,1,0)</f>
        <v>0</v>
      </c>
      <c r="U7270" s="14">
        <f>IF([1]!Table_1[[#This Row],[연도]]=2022,1,0)</f>
        <v>0</v>
      </c>
      <c r="V7270" s="14">
        <f>IF([1]!Table_1[[#This Row],[연도]]=2023,1,0)</f>
        <v>0</v>
      </c>
      <c r="W7270" s="10">
        <v>0.9</v>
      </c>
      <c r="X7270" s="10">
        <f>Y7270/1000000000000</f>
        <v>0.13287220559999999</v>
      </c>
      <c r="Y7270" s="14">
        <f>[1]!Table_1[[#This Row],[주가]]*[1]!Table_1[[#This Row],[기말주식수]]</f>
        <v>132872205600</v>
      </c>
      <c r="Z7270" s="14">
        <f>AA7270/10</f>
        <v>1.5210551801621937</v>
      </c>
      <c r="AA7270" s="14">
        <f>[1]!Table_1[[#This Row],[시가총액]]/[1]!Table_1[[#This Row],[당기순이익(세후영업이익)]]</f>
        <v>15.210551801621937</v>
      </c>
      <c r="AB7270" s="10">
        <v>4440482500</v>
      </c>
    </row>
    <row r="7271" spans="1:28" ht="19.2">
      <c r="A7271" s="12">
        <v>7270</v>
      </c>
      <c r="B7271" s="12">
        <v>227840</v>
      </c>
      <c r="C7271" s="13" t="s">
        <v>1221</v>
      </c>
      <c r="D7271" s="13" t="s">
        <v>6</v>
      </c>
      <c r="E7271" s="12">
        <v>2018</v>
      </c>
      <c r="F7271" s="12">
        <v>116.29</v>
      </c>
      <c r="G7271" s="15">
        <f>([1]!Table_1[[#This Row],[총자산]]-[1]!Table_1[[#This Row],[장부가치 자기자본]]+[1]!Table_1[[#This Row],[시가총액]])/[1]!Table_1[[#This Row],[총자산]]</f>
        <v>0.8799829897214817</v>
      </c>
      <c r="H7271" s="14">
        <f>I7271/100000000000</f>
        <v>7.8957167580000001E-2</v>
      </c>
      <c r="I7271" s="12">
        <v>7895716758</v>
      </c>
      <c r="J7271" s="12">
        <v>-4.91</v>
      </c>
      <c r="K7271" s="10">
        <f>L7271/1000000000000</f>
        <v>0.165419713252</v>
      </c>
      <c r="L7271" s="12">
        <v>165419713252</v>
      </c>
      <c r="M7271" s="12">
        <v>0.84</v>
      </c>
      <c r="N7271" s="12">
        <v>1</v>
      </c>
      <c r="O7271" s="15">
        <f>IF([1]!Table_1[[#This Row],[연도]]=2016,1,0)</f>
        <v>0</v>
      </c>
      <c r="P7271" s="15">
        <f>IF([1]!Table_1[[#This Row],[연도]]=2017,1,0)</f>
        <v>0</v>
      </c>
      <c r="Q7271" s="15">
        <f>IF([1]!Table_1[[#This Row],[연도]]=2018,1,0)</f>
        <v>1</v>
      </c>
      <c r="R7271" s="15">
        <f>IF([1]!Table_1[[#This Row],[연도]]=2019,1,0)</f>
        <v>0</v>
      </c>
      <c r="S7271" s="15">
        <f>IF([1]!Table_1[[#This Row],[연도]]=2020,1,0)</f>
        <v>0</v>
      </c>
      <c r="T7271" s="15">
        <f>IF([1]!Table_1[[#This Row],[연도]]=2021,1,0)</f>
        <v>0</v>
      </c>
      <c r="U7271" s="15">
        <f>IF([1]!Table_1[[#This Row],[연도]]=2022,1,0)</f>
        <v>0</v>
      </c>
      <c r="V7271" s="15">
        <f>IF([1]!Table_1[[#This Row],[연도]]=2023,1,0)</f>
        <v>0</v>
      </c>
      <c r="W7271" s="12">
        <v>1.44</v>
      </c>
      <c r="X7271" s="10">
        <f>Y7271/1000000000000</f>
        <v>0.14561337599999999</v>
      </c>
      <c r="Y7271" s="15">
        <f>[1]!Table_1[[#This Row],[주가]]*[1]!Table_1[[#This Row],[기말주식수]]</f>
        <v>145613376000</v>
      </c>
      <c r="Z7271" s="14">
        <f>AA7271/10</f>
        <v>1.8442071880613427</v>
      </c>
      <c r="AA7271" s="15">
        <f>[1]!Table_1[[#This Row],[시가총액]]/[1]!Table_1[[#This Row],[당기순이익(세후영업이익)]]</f>
        <v>18.442071880613426</v>
      </c>
      <c r="AB7271" s="12">
        <v>4343418000</v>
      </c>
    </row>
    <row r="7272" spans="1:28" ht="19.2">
      <c r="A7272" s="10">
        <v>7271</v>
      </c>
      <c r="B7272" s="10">
        <v>227840</v>
      </c>
      <c r="C7272" s="11" t="s">
        <v>1221</v>
      </c>
      <c r="D7272" s="11" t="s">
        <v>6</v>
      </c>
      <c r="E7272" s="10">
        <v>2019</v>
      </c>
      <c r="F7272" s="10">
        <v>44.735999999999997</v>
      </c>
      <c r="G7272" s="14">
        <f>([1]!Table_1[[#This Row],[총자산]]-[1]!Table_1[[#This Row],[장부가치 자기자본]]+[1]!Table_1[[#This Row],[시가총액]])/[1]!Table_1[[#This Row],[총자산]]</f>
        <v>0.70706948926001745</v>
      </c>
      <c r="H7272" s="14">
        <f>I7272/100000000000</f>
        <v>9.2834059260000004E-2</v>
      </c>
      <c r="I7272" s="10">
        <v>9283405926</v>
      </c>
      <c r="J7272" s="10">
        <v>27.87</v>
      </c>
      <c r="K7272" s="10">
        <f>L7272/1000000000000</f>
        <v>0.18392245291699999</v>
      </c>
      <c r="L7272" s="10">
        <v>183922452917</v>
      </c>
      <c r="M7272" s="10">
        <v>0.82</v>
      </c>
      <c r="N7272" s="10">
        <v>1</v>
      </c>
      <c r="O7272" s="14">
        <f>IF([1]!Table_1[[#This Row],[연도]]=2016,1,0)</f>
        <v>0</v>
      </c>
      <c r="P7272" s="14">
        <f>IF([1]!Table_1[[#This Row],[연도]]=2017,1,0)</f>
        <v>0</v>
      </c>
      <c r="Q7272" s="14">
        <f>IF([1]!Table_1[[#This Row],[연도]]=2018,1,0)</f>
        <v>0</v>
      </c>
      <c r="R7272" s="14">
        <f>IF([1]!Table_1[[#This Row],[연도]]=2019,1,0)</f>
        <v>1</v>
      </c>
      <c r="S7272" s="14">
        <f>IF([1]!Table_1[[#This Row],[연도]]=2020,1,0)</f>
        <v>0</v>
      </c>
      <c r="T7272" s="14">
        <f>IF([1]!Table_1[[#This Row],[연도]]=2021,1,0)</f>
        <v>0</v>
      </c>
      <c r="U7272" s="14">
        <f>IF([1]!Table_1[[#This Row],[연도]]=2022,1,0)</f>
        <v>0</v>
      </c>
      <c r="V7272" s="14">
        <f>IF([1]!Table_1[[#This Row],[연도]]=2023,1,0)</f>
        <v>0</v>
      </c>
      <c r="W7272" s="10">
        <v>1.67</v>
      </c>
      <c r="X7272" s="10">
        <f>Y7272/1000000000000</f>
        <v>0.1087549902</v>
      </c>
      <c r="Y7272" s="14">
        <f>[1]!Table_1[[#This Row],[주가]]*[1]!Table_1[[#This Row],[기말주식수]]</f>
        <v>108754990200</v>
      </c>
      <c r="Z7272" s="14">
        <f>AA7272/10</f>
        <v>1.1714988126869506</v>
      </c>
      <c r="AA7272" s="14">
        <f>[1]!Table_1[[#This Row],[시가총액]]/[1]!Table_1[[#This Row],[당기순이익(세후영업이익)]]</f>
        <v>11.714988126869505</v>
      </c>
      <c r="AB7272" s="10">
        <v>4343418000</v>
      </c>
    </row>
    <row r="7273" spans="1:28" ht="19.2">
      <c r="A7273" s="12">
        <v>7272</v>
      </c>
      <c r="B7273" s="12">
        <v>227840</v>
      </c>
      <c r="C7273" s="13" t="s">
        <v>1221</v>
      </c>
      <c r="D7273" s="13" t="s">
        <v>6</v>
      </c>
      <c r="E7273" s="12">
        <v>2020</v>
      </c>
      <c r="F7273" s="12">
        <v>23.809000000000001</v>
      </c>
      <c r="G7273" s="15">
        <f>([1]!Table_1[[#This Row],[총자산]]-[1]!Table_1[[#This Row],[장부가치 자기자본]]+[1]!Table_1[[#This Row],[시가총액]])/[1]!Table_1[[#This Row],[총자산]]</f>
        <v>0.65626295797424083</v>
      </c>
      <c r="H7273" s="14">
        <f>I7273/100000000000</f>
        <v>0.10102432737</v>
      </c>
      <c r="I7273" s="12">
        <v>10102432737</v>
      </c>
      <c r="J7273" s="12">
        <v>-10.15</v>
      </c>
      <c r="K7273" s="10">
        <f>L7273/1000000000000</f>
        <v>0.15159547849800001</v>
      </c>
      <c r="L7273" s="12">
        <v>151595478498</v>
      </c>
      <c r="M7273" s="12">
        <v>0.79</v>
      </c>
      <c r="N7273" s="12">
        <v>1</v>
      </c>
      <c r="O7273" s="15">
        <f>IF([1]!Table_1[[#This Row],[연도]]=2016,1,0)</f>
        <v>0</v>
      </c>
      <c r="P7273" s="15">
        <f>IF([1]!Table_1[[#This Row],[연도]]=2017,1,0)</f>
        <v>0</v>
      </c>
      <c r="Q7273" s="15">
        <f>IF([1]!Table_1[[#This Row],[연도]]=2018,1,0)</f>
        <v>0</v>
      </c>
      <c r="R7273" s="15">
        <f>IF([1]!Table_1[[#This Row],[연도]]=2019,1,0)</f>
        <v>0</v>
      </c>
      <c r="S7273" s="15">
        <f>IF([1]!Table_1[[#This Row],[연도]]=2020,1,0)</f>
        <v>1</v>
      </c>
      <c r="T7273" s="15">
        <f>IF([1]!Table_1[[#This Row],[연도]]=2021,1,0)</f>
        <v>0</v>
      </c>
      <c r="U7273" s="15">
        <f>IF([1]!Table_1[[#This Row],[연도]]=2022,1,0)</f>
        <v>0</v>
      </c>
      <c r="V7273" s="15">
        <f>IF([1]!Table_1[[#This Row],[연도]]=2023,1,0)</f>
        <v>0</v>
      </c>
      <c r="W7273" s="12">
        <v>1.53</v>
      </c>
      <c r="X7273" s="10">
        <f>Y7273/1000000000000</f>
        <v>0.102384405</v>
      </c>
      <c r="Y7273" s="15">
        <f>[1]!Table_1[[#This Row],[주가]]*[1]!Table_1[[#This Row],[기말주식수]]</f>
        <v>102384405000</v>
      </c>
      <c r="Z7273" s="14">
        <f>AA7273/10</f>
        <v>1.0134628724130845</v>
      </c>
      <c r="AA7273" s="15">
        <f>[1]!Table_1[[#This Row],[시가총액]]/[1]!Table_1[[#This Row],[당기순이익(세후영업이익)]]</f>
        <v>10.134628724130845</v>
      </c>
      <c r="AB7273" s="12">
        <v>4198418000</v>
      </c>
    </row>
    <row r="7274" spans="1:28" ht="19.2">
      <c r="A7274" s="10">
        <v>7273</v>
      </c>
      <c r="B7274" s="10">
        <v>227840</v>
      </c>
      <c r="C7274" s="11" t="s">
        <v>1221</v>
      </c>
      <c r="D7274" s="11" t="s">
        <v>6</v>
      </c>
      <c r="E7274" s="10">
        <v>2021</v>
      </c>
      <c r="F7274" s="10">
        <v>36.895000000000003</v>
      </c>
      <c r="G7274" s="14">
        <f>([1]!Table_1[[#This Row],[총자산]]-[1]!Table_1[[#This Row],[장부가치 자기자본]]+[1]!Table_1[[#This Row],[시가총액]])/[1]!Table_1[[#This Row],[총자산]]</f>
        <v>0.62593490345959391</v>
      </c>
      <c r="H7274" s="14">
        <f>I7274/100000000000</f>
        <v>8.1464249030000005E-2</v>
      </c>
      <c r="I7274" s="10">
        <v>8146424903</v>
      </c>
      <c r="J7274" s="10">
        <v>15.7</v>
      </c>
      <c r="K7274" s="10">
        <f>L7274/1000000000000</f>
        <v>0.130441768412</v>
      </c>
      <c r="L7274" s="10">
        <v>130441768412</v>
      </c>
      <c r="M7274" s="10">
        <v>0.81</v>
      </c>
      <c r="N7274" s="10">
        <v>1</v>
      </c>
      <c r="O7274" s="14">
        <f>IF([1]!Table_1[[#This Row],[연도]]=2016,1,0)</f>
        <v>0</v>
      </c>
      <c r="P7274" s="14">
        <f>IF([1]!Table_1[[#This Row],[연도]]=2017,1,0)</f>
        <v>0</v>
      </c>
      <c r="Q7274" s="14">
        <f>IF([1]!Table_1[[#This Row],[연도]]=2018,1,0)</f>
        <v>0</v>
      </c>
      <c r="R7274" s="14">
        <f>IF([1]!Table_1[[#This Row],[연도]]=2019,1,0)</f>
        <v>0</v>
      </c>
      <c r="S7274" s="14">
        <f>IF([1]!Table_1[[#This Row],[연도]]=2020,1,0)</f>
        <v>0</v>
      </c>
      <c r="T7274" s="14">
        <f>IF([1]!Table_1[[#This Row],[연도]]=2021,1,0)</f>
        <v>1</v>
      </c>
      <c r="U7274" s="14">
        <f>IF([1]!Table_1[[#This Row],[연도]]=2022,1,0)</f>
        <v>0</v>
      </c>
      <c r="V7274" s="14">
        <f>IF([1]!Table_1[[#This Row],[연도]]=2023,1,0)</f>
        <v>0</v>
      </c>
      <c r="W7274" s="10">
        <v>1.59</v>
      </c>
      <c r="X7274" s="10">
        <f>Y7274/1000000000000</f>
        <v>0.1082999484</v>
      </c>
      <c r="Y7274" s="14">
        <f>[1]!Table_1[[#This Row],[주가]]*[1]!Table_1[[#This Row],[기말주식수]]</f>
        <v>108299948400</v>
      </c>
      <c r="Z7274" s="14">
        <f>AA7274/10</f>
        <v>1.3294168876474575</v>
      </c>
      <c r="AA7274" s="14">
        <f>[1]!Table_1[[#This Row],[시가총액]]/[1]!Table_1[[#This Row],[당기순이익(세후영업이익)]]</f>
        <v>13.294168876474574</v>
      </c>
      <c r="AB7274" s="10">
        <v>4410850500</v>
      </c>
    </row>
    <row r="7275" spans="1:28" ht="19.2">
      <c r="A7275" s="12">
        <v>7274</v>
      </c>
      <c r="B7275" s="12">
        <v>227840</v>
      </c>
      <c r="C7275" s="13" t="s">
        <v>1221</v>
      </c>
      <c r="D7275" s="13" t="s">
        <v>6</v>
      </c>
      <c r="E7275" s="12">
        <v>2022</v>
      </c>
      <c r="F7275" s="12">
        <v>13.228</v>
      </c>
      <c r="G7275" s="15">
        <f>([1]!Table_1[[#This Row],[총자산]]-[1]!Table_1[[#This Row],[장부가치 자기자본]]+[1]!Table_1[[#This Row],[시가총액]])/[1]!Table_1[[#This Row],[총자산]]</f>
        <v>0.56105852919617172</v>
      </c>
      <c r="H7275" s="14">
        <f>I7275/100000000000</f>
        <v>0.14277070571</v>
      </c>
      <c r="I7275" s="12">
        <v>14277070571</v>
      </c>
      <c r="J7275" s="12">
        <v>17.989999999999998</v>
      </c>
      <c r="K7275" s="10">
        <f>L7275/1000000000000</f>
        <v>0.16434578079600001</v>
      </c>
      <c r="L7275" s="12">
        <v>164345780796</v>
      </c>
      <c r="M7275" s="12">
        <v>1.56</v>
      </c>
      <c r="N7275" s="12">
        <v>1</v>
      </c>
      <c r="O7275" s="15">
        <f>IF([1]!Table_1[[#This Row],[연도]]=2016,1,0)</f>
        <v>0</v>
      </c>
      <c r="P7275" s="15">
        <f>IF([1]!Table_1[[#This Row],[연도]]=2017,1,0)</f>
        <v>0</v>
      </c>
      <c r="Q7275" s="15">
        <f>IF([1]!Table_1[[#This Row],[연도]]=2018,1,0)</f>
        <v>0</v>
      </c>
      <c r="R7275" s="15">
        <f>IF([1]!Table_1[[#This Row],[연도]]=2019,1,0)</f>
        <v>0</v>
      </c>
      <c r="S7275" s="15">
        <f>IF([1]!Table_1[[#This Row],[연도]]=2020,1,0)</f>
        <v>0</v>
      </c>
      <c r="T7275" s="15">
        <f>IF([1]!Table_1[[#This Row],[연도]]=2021,1,0)</f>
        <v>0</v>
      </c>
      <c r="U7275" s="15">
        <f>IF([1]!Table_1[[#This Row],[연도]]=2022,1,0)</f>
        <v>1</v>
      </c>
      <c r="V7275" s="15">
        <f>IF([1]!Table_1[[#This Row],[연도]]=2023,1,0)</f>
        <v>0</v>
      </c>
      <c r="W7275" s="12">
        <v>2.79</v>
      </c>
      <c r="X7275" s="10">
        <f>Y7275/1000000000000</f>
        <v>9.4193652599999997E-2</v>
      </c>
      <c r="Y7275" s="15">
        <f>[1]!Table_1[[#This Row],[주가]]*[1]!Table_1[[#This Row],[기말주식수]]</f>
        <v>94193652600</v>
      </c>
      <c r="Z7275" s="14">
        <f>AA7275/10</f>
        <v>0.6597547594345361</v>
      </c>
      <c r="AA7275" s="15">
        <f>[1]!Table_1[[#This Row],[시가총액]]/[1]!Table_1[[#This Row],[당기순이익(세후영업이익)]]</f>
        <v>6.597547594345361</v>
      </c>
      <c r="AB7275" s="12">
        <v>4410850500</v>
      </c>
    </row>
    <row r="7276" spans="1:28" ht="19.2">
      <c r="A7276" s="10">
        <v>7275</v>
      </c>
      <c r="B7276" s="10">
        <v>227840</v>
      </c>
      <c r="C7276" s="11" t="s">
        <v>1221</v>
      </c>
      <c r="D7276" s="11" t="s">
        <v>6</v>
      </c>
      <c r="E7276" s="10">
        <v>2023</v>
      </c>
      <c r="F7276" s="10">
        <v>15.304</v>
      </c>
      <c r="G7276" s="14">
        <f>([1]!Table_1[[#This Row],[총자산]]-[1]!Table_1[[#This Row],[장부가치 자기자본]]+[1]!Table_1[[#This Row],[시가총액]])/[1]!Table_1[[#This Row],[총자산]]</f>
        <v>0.49520771621894916</v>
      </c>
      <c r="H7276" s="14">
        <f>I7276/100000000000</f>
        <v>0.18730704077999999</v>
      </c>
      <c r="I7276" s="10">
        <v>18730704078</v>
      </c>
      <c r="J7276" s="10">
        <v>16.170000000000002</v>
      </c>
      <c r="K7276" s="10">
        <f>L7276/1000000000000</f>
        <v>0.188346226841</v>
      </c>
      <c r="L7276" s="10">
        <v>188346226841</v>
      </c>
      <c r="M7276" s="10">
        <v>1.97</v>
      </c>
      <c r="N7276" s="10">
        <v>1</v>
      </c>
      <c r="O7276" s="14">
        <f>IF([1]!Table_1[[#This Row],[연도]]=2016,1,0)</f>
        <v>0</v>
      </c>
      <c r="P7276" s="14">
        <f>IF([1]!Table_1[[#This Row],[연도]]=2017,1,0)</f>
        <v>0</v>
      </c>
      <c r="Q7276" s="14">
        <f>IF([1]!Table_1[[#This Row],[연도]]=2018,1,0)</f>
        <v>0</v>
      </c>
      <c r="R7276" s="14">
        <f>IF([1]!Table_1[[#This Row],[연도]]=2019,1,0)</f>
        <v>0</v>
      </c>
      <c r="S7276" s="14">
        <f>IF([1]!Table_1[[#This Row],[연도]]=2020,1,0)</f>
        <v>0</v>
      </c>
      <c r="T7276" s="14">
        <f>IF([1]!Table_1[[#This Row],[연도]]=2021,1,0)</f>
        <v>0</v>
      </c>
      <c r="U7276" s="14">
        <f>IF([1]!Table_1[[#This Row],[연도]]=2022,1,0)</f>
        <v>0</v>
      </c>
      <c r="V7276" s="14">
        <f>IF([1]!Table_1[[#This Row],[연도]]=2023,1,0)</f>
        <v>1</v>
      </c>
      <c r="W7276" s="10">
        <v>2.13</v>
      </c>
      <c r="X7276" s="10">
        <f>Y7276/1000000000000</f>
        <v>9.765197028E-2</v>
      </c>
      <c r="Y7276" s="14">
        <f>[1]!Table_1[[#This Row],[주가]]*[1]!Table_1[[#This Row],[기말주식수]]</f>
        <v>97651970280</v>
      </c>
      <c r="Z7276" s="14">
        <f>AA7276/10</f>
        <v>0.5213470346514969</v>
      </c>
      <c r="AA7276" s="14">
        <f>[1]!Table_1[[#This Row],[시가총액]]/[1]!Table_1[[#This Row],[당기순이익(세후영업이익)]]</f>
        <v>5.2134703465149688</v>
      </c>
      <c r="AB7276" s="10">
        <v>4410850500</v>
      </c>
    </row>
    <row r="7277" spans="1:28" ht="19.2">
      <c r="A7277" s="12">
        <v>7276</v>
      </c>
      <c r="B7277" s="12">
        <v>228340</v>
      </c>
      <c r="C7277" s="13" t="s">
        <v>1222</v>
      </c>
      <c r="D7277" s="13" t="s">
        <v>20</v>
      </c>
      <c r="E7277" s="12">
        <v>2017</v>
      </c>
      <c r="F7277" s="12">
        <v>36.386000000000003</v>
      </c>
      <c r="G7277" s="15">
        <f>([1]!Table_1[[#This Row],[총자산]]-[1]!Table_1[[#This Row],[장부가치 자기자본]]+[1]!Table_1[[#This Row],[시가총액]])/[1]!Table_1[[#This Row],[총자산]]</f>
        <v>0.70322242056930151</v>
      </c>
      <c r="H7277" s="14">
        <f>I7277/100000000000</f>
        <v>0.14717482633000001</v>
      </c>
      <c r="I7277" s="12">
        <v>14717482633</v>
      </c>
      <c r="J7277" s="12">
        <v>-15.39</v>
      </c>
      <c r="K7277" s="10">
        <f>L7277/1000000000000</f>
        <v>8.8578287322000002E-2</v>
      </c>
      <c r="L7277" s="12">
        <v>88578287322</v>
      </c>
      <c r="M7277" s="12">
        <v>10.73</v>
      </c>
      <c r="N7277" s="12">
        <v>1</v>
      </c>
      <c r="O7277" s="15">
        <f>IF([1]!Table_1[[#This Row],[연도]]=2016,1,0)</f>
        <v>0</v>
      </c>
      <c r="P7277" s="15">
        <f>IF([1]!Table_1[[#This Row],[연도]]=2017,1,0)</f>
        <v>1</v>
      </c>
      <c r="Q7277" s="15">
        <f>IF([1]!Table_1[[#This Row],[연도]]=2018,1,0)</f>
        <v>0</v>
      </c>
      <c r="R7277" s="15">
        <f>IF([1]!Table_1[[#This Row],[연도]]=2019,1,0)</f>
        <v>0</v>
      </c>
      <c r="S7277" s="15">
        <f>IF([1]!Table_1[[#This Row],[연도]]=2020,1,0)</f>
        <v>0</v>
      </c>
      <c r="T7277" s="15">
        <f>IF([1]!Table_1[[#This Row],[연도]]=2021,1,0)</f>
        <v>0</v>
      </c>
      <c r="U7277" s="15">
        <f>IF([1]!Table_1[[#This Row],[연도]]=2022,1,0)</f>
        <v>0</v>
      </c>
      <c r="V7277" s="15">
        <f>IF([1]!Table_1[[#This Row],[연도]]=2023,1,0)</f>
        <v>0</v>
      </c>
      <c r="W7277" s="12">
        <v>0.98</v>
      </c>
      <c r="X7277" s="10">
        <f>Y7277/1000000000000</f>
        <v>9.9500000000000005E-2</v>
      </c>
      <c r="Y7277" s="15">
        <f>[1]!Table_1[[#This Row],[주가]]*[1]!Table_1[[#This Row],[기말주식수]]</f>
        <v>99500000000</v>
      </c>
      <c r="Z7277" s="14">
        <f>AA7277/10</f>
        <v>0.67606670570752359</v>
      </c>
      <c r="AA7277" s="15">
        <f>[1]!Table_1[[#This Row],[시가총액]]/[1]!Table_1[[#This Row],[당기순이익(세후영업이익)]]</f>
        <v>6.7606670570752359</v>
      </c>
      <c r="AB7277" s="12">
        <v>3000000000</v>
      </c>
    </row>
    <row r="7278" spans="1:28" ht="19.2">
      <c r="A7278" s="10">
        <v>7277</v>
      </c>
      <c r="B7278" s="10">
        <v>228850</v>
      </c>
      <c r="C7278" s="11" t="s">
        <v>1223</v>
      </c>
      <c r="D7278" s="11" t="s">
        <v>20</v>
      </c>
      <c r="E7278" s="10">
        <v>2017</v>
      </c>
      <c r="F7278" s="10">
        <v>11.243</v>
      </c>
      <c r="G7278" s="14">
        <f>([1]!Table_1[[#This Row],[총자산]]-[1]!Table_1[[#This Row],[장부가치 자기자본]]+[1]!Table_1[[#This Row],[시가총액]])/[1]!Table_1[[#This Row],[총자산]]</f>
        <v>1.6614923818308323</v>
      </c>
      <c r="H7278" s="14">
        <f>I7278/100000000000</f>
        <v>0.17299393206999999</v>
      </c>
      <c r="I7278" s="10">
        <v>17299393207</v>
      </c>
      <c r="J7278" s="10">
        <v>3.2</v>
      </c>
      <c r="K7278" s="10">
        <f>L7278/1000000000000</f>
        <v>0.10651756626800001</v>
      </c>
      <c r="L7278" s="10">
        <v>106517566268</v>
      </c>
      <c r="M7278" s="10">
        <v>1.43</v>
      </c>
      <c r="N7278" s="10">
        <v>1</v>
      </c>
      <c r="O7278" s="14">
        <f>IF([1]!Table_1[[#This Row],[연도]]=2016,1,0)</f>
        <v>0</v>
      </c>
      <c r="P7278" s="14">
        <f>IF([1]!Table_1[[#This Row],[연도]]=2017,1,0)</f>
        <v>1</v>
      </c>
      <c r="Q7278" s="14">
        <f>IF([1]!Table_1[[#This Row],[연도]]=2018,1,0)</f>
        <v>0</v>
      </c>
      <c r="R7278" s="14">
        <f>IF([1]!Table_1[[#This Row],[연도]]=2019,1,0)</f>
        <v>0</v>
      </c>
      <c r="S7278" s="14">
        <f>IF([1]!Table_1[[#This Row],[연도]]=2020,1,0)</f>
        <v>0</v>
      </c>
      <c r="T7278" s="14">
        <f>IF([1]!Table_1[[#This Row],[연도]]=2021,1,0)</f>
        <v>0</v>
      </c>
      <c r="U7278" s="14">
        <f>IF([1]!Table_1[[#This Row],[연도]]=2022,1,0)</f>
        <v>0</v>
      </c>
      <c r="V7278" s="14">
        <f>IF([1]!Table_1[[#This Row],[연도]]=2023,1,0)</f>
        <v>0</v>
      </c>
      <c r="W7278" s="10">
        <v>0.4</v>
      </c>
      <c r="X7278" s="10">
        <f>Y7278/1000000000000</f>
        <v>0.30693375899999997</v>
      </c>
      <c r="Y7278" s="14">
        <f>[1]!Table_1[[#This Row],[주가]]*[1]!Table_1[[#This Row],[기말주식수]]</f>
        <v>306933759000</v>
      </c>
      <c r="Z7278" s="14">
        <f>AA7278/10</f>
        <v>1.7742458092449322</v>
      </c>
      <c r="AA7278" s="14">
        <f>[1]!Table_1[[#This Row],[시가총액]]/[1]!Table_1[[#This Row],[당기순이익(세후영업이익)]]</f>
        <v>17.742458092449322</v>
      </c>
      <c r="AB7278" s="10">
        <v>1618622200</v>
      </c>
    </row>
    <row r="7279" spans="1:28" ht="19.2">
      <c r="A7279" s="12">
        <v>7278</v>
      </c>
      <c r="B7279" s="12">
        <v>228850</v>
      </c>
      <c r="C7279" s="13" t="s">
        <v>1223</v>
      </c>
      <c r="D7279" s="13" t="s">
        <v>20</v>
      </c>
      <c r="E7279" s="12">
        <v>2018</v>
      </c>
      <c r="F7279" s="12">
        <v>10.109</v>
      </c>
      <c r="G7279" s="15">
        <f>([1]!Table_1[[#This Row],[총자산]]-[1]!Table_1[[#This Row],[장부가치 자기자본]]+[1]!Table_1[[#This Row],[시가총액]])/[1]!Table_1[[#This Row],[총자산]]</f>
        <v>1.4421751213316485</v>
      </c>
      <c r="H7279" s="14">
        <f>I7279/100000000000</f>
        <v>0.21220313181</v>
      </c>
      <c r="I7279" s="12">
        <v>21220313181</v>
      </c>
      <c r="J7279" s="12">
        <v>2.38</v>
      </c>
      <c r="K7279" s="10">
        <f>L7279/1000000000000</f>
        <v>0.116389468831</v>
      </c>
      <c r="L7279" s="12">
        <v>116389468831</v>
      </c>
      <c r="M7279" s="12">
        <v>1.1599999999999999</v>
      </c>
      <c r="N7279" s="12">
        <v>1</v>
      </c>
      <c r="O7279" s="15">
        <f>IF([1]!Table_1[[#This Row],[연도]]=2016,1,0)</f>
        <v>0</v>
      </c>
      <c r="P7279" s="15">
        <f>IF([1]!Table_1[[#This Row],[연도]]=2017,1,0)</f>
        <v>0</v>
      </c>
      <c r="Q7279" s="15">
        <f>IF([1]!Table_1[[#This Row],[연도]]=2018,1,0)</f>
        <v>1</v>
      </c>
      <c r="R7279" s="15">
        <f>IF([1]!Table_1[[#This Row],[연도]]=2019,1,0)</f>
        <v>0</v>
      </c>
      <c r="S7279" s="15">
        <f>IF([1]!Table_1[[#This Row],[연도]]=2020,1,0)</f>
        <v>0</v>
      </c>
      <c r="T7279" s="15">
        <f>IF([1]!Table_1[[#This Row],[연도]]=2021,1,0)</f>
        <v>0</v>
      </c>
      <c r="U7279" s="15">
        <f>IF([1]!Table_1[[#This Row],[연도]]=2022,1,0)</f>
        <v>0</v>
      </c>
      <c r="V7279" s="15">
        <f>IF([1]!Table_1[[#This Row],[연도]]=2023,1,0)</f>
        <v>0</v>
      </c>
      <c r="W7279" s="12">
        <v>0.56000000000000005</v>
      </c>
      <c r="X7279" s="10">
        <f>Y7279/1000000000000</f>
        <v>0.27126307890000001</v>
      </c>
      <c r="Y7279" s="15">
        <f>[1]!Table_1[[#This Row],[주가]]*[1]!Table_1[[#This Row],[기말주식수]]</f>
        <v>271263078900</v>
      </c>
      <c r="Z7279" s="14">
        <f>AA7279/10</f>
        <v>1.2783179804475291</v>
      </c>
      <c r="AA7279" s="15">
        <f>[1]!Table_1[[#This Row],[시가총액]]/[1]!Table_1[[#This Row],[당기순이익(세후영업이익)]]</f>
        <v>12.78317980447529</v>
      </c>
      <c r="AB7279" s="12">
        <v>1573644000</v>
      </c>
    </row>
    <row r="7280" spans="1:28" ht="19.2">
      <c r="A7280" s="10">
        <v>7279</v>
      </c>
      <c r="B7280" s="10">
        <v>228850</v>
      </c>
      <c r="C7280" s="11" t="s">
        <v>1223</v>
      </c>
      <c r="D7280" s="11" t="s">
        <v>20</v>
      </c>
      <c r="E7280" s="10">
        <v>2019</v>
      </c>
      <c r="F7280" s="10">
        <v>18.649000000000001</v>
      </c>
      <c r="G7280" s="14">
        <f>([1]!Table_1[[#This Row],[총자산]]-[1]!Table_1[[#This Row],[장부가치 자기자본]]+[1]!Table_1[[#This Row],[시가총액]])/[1]!Table_1[[#This Row],[총자산]]</f>
        <v>1.1101193185700458</v>
      </c>
      <c r="H7280" s="14">
        <f>I7280/100000000000</f>
        <v>0.22835773970000001</v>
      </c>
      <c r="I7280" s="10">
        <v>22835773970</v>
      </c>
      <c r="J7280" s="10">
        <v>15.38</v>
      </c>
      <c r="K7280" s="10">
        <f>L7280/1000000000000</f>
        <v>0.12617479752800001</v>
      </c>
      <c r="L7280" s="10">
        <v>126174797528</v>
      </c>
      <c r="M7280" s="10">
        <v>0.98</v>
      </c>
      <c r="N7280" s="10">
        <v>1</v>
      </c>
      <c r="O7280" s="14">
        <f>IF([1]!Table_1[[#This Row],[연도]]=2016,1,0)</f>
        <v>0</v>
      </c>
      <c r="P7280" s="14">
        <f>IF([1]!Table_1[[#This Row],[연도]]=2017,1,0)</f>
        <v>0</v>
      </c>
      <c r="Q7280" s="14">
        <f>IF([1]!Table_1[[#This Row],[연도]]=2018,1,0)</f>
        <v>0</v>
      </c>
      <c r="R7280" s="14">
        <f>IF([1]!Table_1[[#This Row],[연도]]=2019,1,0)</f>
        <v>1</v>
      </c>
      <c r="S7280" s="14">
        <f>IF([1]!Table_1[[#This Row],[연도]]=2020,1,0)</f>
        <v>0</v>
      </c>
      <c r="T7280" s="14">
        <f>IF([1]!Table_1[[#This Row],[연도]]=2021,1,0)</f>
        <v>0</v>
      </c>
      <c r="U7280" s="14">
        <f>IF([1]!Table_1[[#This Row],[연도]]=2022,1,0)</f>
        <v>0</v>
      </c>
      <c r="V7280" s="14">
        <f>IF([1]!Table_1[[#This Row],[연도]]=2023,1,0)</f>
        <v>0</v>
      </c>
      <c r="W7280" s="10">
        <v>0.5</v>
      </c>
      <c r="X7280" s="10">
        <f>Y7280/1000000000000</f>
        <v>0.21983093549999999</v>
      </c>
      <c r="Y7280" s="14">
        <f>[1]!Table_1[[#This Row],[주가]]*[1]!Table_1[[#This Row],[기말주식수]]</f>
        <v>219830935500</v>
      </c>
      <c r="Z7280" s="14">
        <f>AA7280/10</f>
        <v>0.96266032317887762</v>
      </c>
      <c r="AA7280" s="14">
        <f>[1]!Table_1[[#This Row],[시가총액]]/[1]!Table_1[[#This Row],[당기순이익(세후영업이익)]]</f>
        <v>9.626603231788776</v>
      </c>
      <c r="AB7280" s="10">
        <v>2578641000</v>
      </c>
    </row>
    <row r="7281" spans="1:28" ht="19.2">
      <c r="A7281" s="12">
        <v>7280</v>
      </c>
      <c r="B7281" s="12">
        <v>228850</v>
      </c>
      <c r="C7281" s="13" t="s">
        <v>1223</v>
      </c>
      <c r="D7281" s="13" t="s">
        <v>20</v>
      </c>
      <c r="E7281" s="12">
        <v>2020</v>
      </c>
      <c r="F7281" s="12">
        <v>-38.597999999999999</v>
      </c>
      <c r="G7281" s="15">
        <f>([1]!Table_1[[#This Row],[총자산]]-[1]!Table_1[[#This Row],[장부가치 자기자본]]+[1]!Table_1[[#This Row],[시가총액]])/[1]!Table_1[[#This Row],[총자산]]</f>
        <v>0.97389414005154695</v>
      </c>
      <c r="H7281" s="14">
        <f>I7281/100000000000</f>
        <v>8.4356823459999994E-2</v>
      </c>
      <c r="I7281" s="12">
        <v>8435682346</v>
      </c>
      <c r="J7281" s="12">
        <v>-3.17</v>
      </c>
      <c r="K7281" s="10">
        <f>L7281/1000000000000</f>
        <v>0.101523890805</v>
      </c>
      <c r="L7281" s="12">
        <v>101523890805</v>
      </c>
      <c r="M7281" s="12">
        <v>4.29</v>
      </c>
      <c r="N7281" s="12">
        <v>1</v>
      </c>
      <c r="O7281" s="15">
        <f>IF([1]!Table_1[[#This Row],[연도]]=2016,1,0)</f>
        <v>0</v>
      </c>
      <c r="P7281" s="15">
        <f>IF([1]!Table_1[[#This Row],[연도]]=2017,1,0)</f>
        <v>0</v>
      </c>
      <c r="Q7281" s="15">
        <f>IF([1]!Table_1[[#This Row],[연도]]=2018,1,0)</f>
        <v>0</v>
      </c>
      <c r="R7281" s="15">
        <f>IF([1]!Table_1[[#This Row],[연도]]=2019,1,0)</f>
        <v>0</v>
      </c>
      <c r="S7281" s="15">
        <f>IF([1]!Table_1[[#This Row],[연도]]=2020,1,0)</f>
        <v>1</v>
      </c>
      <c r="T7281" s="15">
        <f>IF([1]!Table_1[[#This Row],[연도]]=2021,1,0)</f>
        <v>0</v>
      </c>
      <c r="U7281" s="15">
        <f>IF([1]!Table_1[[#This Row],[연도]]=2022,1,0)</f>
        <v>0</v>
      </c>
      <c r="V7281" s="15">
        <f>IF([1]!Table_1[[#This Row],[연도]]=2023,1,0)</f>
        <v>0</v>
      </c>
      <c r="W7281" s="12">
        <v>0.36</v>
      </c>
      <c r="X7281" s="10">
        <f>Y7281/1000000000000</f>
        <v>0.18167160330000001</v>
      </c>
      <c r="Y7281" s="15">
        <f>[1]!Table_1[[#This Row],[주가]]*[1]!Table_1[[#This Row],[기말주식수]]</f>
        <v>181671603300</v>
      </c>
      <c r="Z7281" s="14">
        <f>AA7281/10</f>
        <v>2.1536088706107379</v>
      </c>
      <c r="AA7281" s="15">
        <f>[1]!Table_1[[#This Row],[시가총액]]/[1]!Table_1[[#This Row],[당기순이익(세후영업이익)]]</f>
        <v>21.536088706107378</v>
      </c>
      <c r="AB7281" s="12">
        <v>1573644000</v>
      </c>
    </row>
    <row r="7282" spans="1:28" ht="19.2">
      <c r="A7282" s="10">
        <v>7281</v>
      </c>
      <c r="B7282" s="10">
        <v>228850</v>
      </c>
      <c r="C7282" s="11" t="s">
        <v>1223</v>
      </c>
      <c r="D7282" s="11" t="s">
        <v>20</v>
      </c>
      <c r="E7282" s="10">
        <v>2021</v>
      </c>
      <c r="F7282" s="10">
        <v>11.166</v>
      </c>
      <c r="G7282" s="14">
        <f>([1]!Table_1[[#This Row],[총자산]]-[1]!Table_1[[#This Row],[장부가치 자기자본]]+[1]!Table_1[[#This Row],[시가총액]])/[1]!Table_1[[#This Row],[총자산]]</f>
        <v>1.0151441309981504</v>
      </c>
      <c r="H7282" s="14">
        <f>I7282/100000000000</f>
        <v>0.24068884268999999</v>
      </c>
      <c r="I7282" s="10">
        <v>24068884269</v>
      </c>
      <c r="J7282" s="10">
        <v>7.6</v>
      </c>
      <c r="K7282" s="10">
        <f>L7282/1000000000000</f>
        <v>0.13456772121900001</v>
      </c>
      <c r="L7282" s="10">
        <v>134567721219</v>
      </c>
      <c r="M7282" s="10">
        <v>4.24</v>
      </c>
      <c r="N7282" s="10">
        <v>1</v>
      </c>
      <c r="O7282" s="14">
        <f>IF([1]!Table_1[[#This Row],[연도]]=2016,1,0)</f>
        <v>0</v>
      </c>
      <c r="P7282" s="14">
        <f>IF([1]!Table_1[[#This Row],[연도]]=2017,1,0)</f>
        <v>0</v>
      </c>
      <c r="Q7282" s="14">
        <f>IF([1]!Table_1[[#This Row],[연도]]=2018,1,0)</f>
        <v>0</v>
      </c>
      <c r="R7282" s="14">
        <f>IF([1]!Table_1[[#This Row],[연도]]=2019,1,0)</f>
        <v>0</v>
      </c>
      <c r="S7282" s="14">
        <f>IF([1]!Table_1[[#This Row],[연도]]=2020,1,0)</f>
        <v>0</v>
      </c>
      <c r="T7282" s="14">
        <f>IF([1]!Table_1[[#This Row],[연도]]=2021,1,0)</f>
        <v>1</v>
      </c>
      <c r="U7282" s="14">
        <f>IF([1]!Table_1[[#This Row],[연도]]=2022,1,0)</f>
        <v>0</v>
      </c>
      <c r="V7282" s="14">
        <f>IF([1]!Table_1[[#This Row],[연도]]=2023,1,0)</f>
        <v>0</v>
      </c>
      <c r="W7282" s="10">
        <v>0.32</v>
      </c>
      <c r="X7282" s="10">
        <f>Y7282/1000000000000</f>
        <v>0.2032399215</v>
      </c>
      <c r="Y7282" s="14">
        <f>[1]!Table_1[[#This Row],[주가]]*[1]!Table_1[[#This Row],[기말주식수]]</f>
        <v>203239921500</v>
      </c>
      <c r="Z7282" s="14">
        <f>AA7282/10</f>
        <v>0.84440940106960805</v>
      </c>
      <c r="AA7282" s="14">
        <f>[1]!Table_1[[#This Row],[시가총액]]/[1]!Table_1[[#This Row],[당기순이익(세후영업이익)]]</f>
        <v>8.4440940106960802</v>
      </c>
      <c r="AB7282" s="10">
        <v>1573644000</v>
      </c>
    </row>
    <row r="7283" spans="1:28" ht="19.2">
      <c r="A7283" s="12">
        <v>7282</v>
      </c>
      <c r="B7283" s="12">
        <v>228850</v>
      </c>
      <c r="C7283" s="13" t="s">
        <v>1223</v>
      </c>
      <c r="D7283" s="13" t="s">
        <v>20</v>
      </c>
      <c r="E7283" s="12">
        <v>2022</v>
      </c>
      <c r="F7283" s="12">
        <v>11.802</v>
      </c>
      <c r="G7283" s="15">
        <f>([1]!Table_1[[#This Row],[총자산]]-[1]!Table_1[[#This Row],[장부가치 자기자본]]+[1]!Table_1[[#This Row],[시가총액]])/[1]!Table_1[[#This Row],[총자산]]</f>
        <v>0.83588761766179587</v>
      </c>
      <c r="H7283" s="14">
        <f>I7283/100000000000</f>
        <v>0.25357085370999999</v>
      </c>
      <c r="I7283" s="12">
        <v>25357085371</v>
      </c>
      <c r="J7283" s="12">
        <v>8.35</v>
      </c>
      <c r="K7283" s="10">
        <f>L7283/1000000000000</f>
        <v>0.14716076383400001</v>
      </c>
      <c r="L7283" s="12">
        <v>147160763834</v>
      </c>
      <c r="M7283" s="12">
        <v>4.29</v>
      </c>
      <c r="N7283" s="12">
        <v>1</v>
      </c>
      <c r="O7283" s="15">
        <f>IF([1]!Table_1[[#This Row],[연도]]=2016,1,0)</f>
        <v>0</v>
      </c>
      <c r="P7283" s="15">
        <f>IF([1]!Table_1[[#This Row],[연도]]=2017,1,0)</f>
        <v>0</v>
      </c>
      <c r="Q7283" s="15">
        <f>IF([1]!Table_1[[#This Row],[연도]]=2018,1,0)</f>
        <v>0</v>
      </c>
      <c r="R7283" s="15">
        <f>IF([1]!Table_1[[#This Row],[연도]]=2019,1,0)</f>
        <v>0</v>
      </c>
      <c r="S7283" s="15">
        <f>IF([1]!Table_1[[#This Row],[연도]]=2020,1,0)</f>
        <v>0</v>
      </c>
      <c r="T7283" s="15">
        <f>IF([1]!Table_1[[#This Row],[연도]]=2021,1,0)</f>
        <v>0</v>
      </c>
      <c r="U7283" s="15">
        <f>IF([1]!Table_1[[#This Row],[연도]]=2022,1,0)</f>
        <v>1</v>
      </c>
      <c r="V7283" s="15">
        <f>IF([1]!Table_1[[#This Row],[연도]]=2023,1,0)</f>
        <v>0</v>
      </c>
      <c r="W7283" s="12">
        <v>0.49</v>
      </c>
      <c r="X7283" s="10">
        <f>Y7283/1000000000000</f>
        <v>0.182501154</v>
      </c>
      <c r="Y7283" s="15">
        <f>[1]!Table_1[[#This Row],[주가]]*[1]!Table_1[[#This Row],[기말주식수]]</f>
        <v>182501154000</v>
      </c>
      <c r="Z7283" s="14">
        <f>AA7283/10</f>
        <v>0.71972449250307013</v>
      </c>
      <c r="AA7283" s="15">
        <f>[1]!Table_1[[#This Row],[시가총액]]/[1]!Table_1[[#This Row],[당기순이익(세후영업이익)]]</f>
        <v>7.1972449250307013</v>
      </c>
      <c r="AB7283" s="12">
        <v>2578641000</v>
      </c>
    </row>
    <row r="7284" spans="1:28" ht="19.2">
      <c r="A7284" s="10">
        <v>7283</v>
      </c>
      <c r="B7284" s="10">
        <v>228850</v>
      </c>
      <c r="C7284" s="11" t="s">
        <v>1223</v>
      </c>
      <c r="D7284" s="11" t="s">
        <v>20</v>
      </c>
      <c r="E7284" s="10">
        <v>2023</v>
      </c>
      <c r="F7284" s="10">
        <v>8.0860000000000003</v>
      </c>
      <c r="G7284" s="14">
        <f>([1]!Table_1[[#This Row],[총자산]]-[1]!Table_1[[#This Row],[장부가치 자기자본]]+[1]!Table_1[[#This Row],[시가총액]])/[1]!Table_1[[#This Row],[총자산]]</f>
        <v>0.69125671551396495</v>
      </c>
      <c r="H7284" s="14">
        <f>I7284/100000000000</f>
        <v>0.19695606883</v>
      </c>
      <c r="I7284" s="10">
        <v>19695606883</v>
      </c>
      <c r="J7284" s="10">
        <v>5.91</v>
      </c>
      <c r="K7284" s="10">
        <f>L7284/1000000000000</f>
        <v>0.14298596167800001</v>
      </c>
      <c r="L7284" s="10">
        <v>142985961678</v>
      </c>
      <c r="M7284" s="10">
        <v>4.16</v>
      </c>
      <c r="N7284" s="10">
        <v>1</v>
      </c>
      <c r="O7284" s="14">
        <f>IF([1]!Table_1[[#This Row],[연도]]=2016,1,0)</f>
        <v>0</v>
      </c>
      <c r="P7284" s="14">
        <f>IF([1]!Table_1[[#This Row],[연도]]=2017,1,0)</f>
        <v>0</v>
      </c>
      <c r="Q7284" s="14">
        <f>IF([1]!Table_1[[#This Row],[연도]]=2018,1,0)</f>
        <v>0</v>
      </c>
      <c r="R7284" s="14">
        <f>IF([1]!Table_1[[#This Row],[연도]]=2019,1,0)</f>
        <v>0</v>
      </c>
      <c r="S7284" s="14">
        <f>IF([1]!Table_1[[#This Row],[연도]]=2020,1,0)</f>
        <v>0</v>
      </c>
      <c r="T7284" s="14">
        <f>IF([1]!Table_1[[#This Row],[연도]]=2021,1,0)</f>
        <v>0</v>
      </c>
      <c r="U7284" s="14">
        <f>IF([1]!Table_1[[#This Row],[연도]]=2022,1,0)</f>
        <v>0</v>
      </c>
      <c r="V7284" s="14">
        <f>IF([1]!Table_1[[#This Row],[연도]]=2023,1,0)</f>
        <v>1</v>
      </c>
      <c r="W7284" s="10">
        <v>0.46</v>
      </c>
      <c r="X7284" s="10">
        <f>Y7284/1000000000000</f>
        <v>0.15512598089999999</v>
      </c>
      <c r="Y7284" s="14">
        <f>[1]!Table_1[[#This Row],[주가]]*[1]!Table_1[[#This Row],[기말주식수]]</f>
        <v>155125980900</v>
      </c>
      <c r="Z7284" s="14">
        <f>AA7284/10</f>
        <v>0.78761716671901549</v>
      </c>
      <c r="AA7284" s="14">
        <f>[1]!Table_1[[#This Row],[시가총액]]/[1]!Table_1[[#This Row],[당기순이익(세후영업이익)]]</f>
        <v>7.8761716671901549</v>
      </c>
      <c r="AB7284" s="10">
        <v>1573644000</v>
      </c>
    </row>
    <row r="7285" spans="1:28" ht="19.2">
      <c r="A7285" s="12">
        <v>7284</v>
      </c>
      <c r="B7285" s="12">
        <v>229640</v>
      </c>
      <c r="C7285" s="13" t="s">
        <v>1224</v>
      </c>
      <c r="D7285" s="13" t="s">
        <v>6</v>
      </c>
      <c r="E7285" s="12">
        <v>2017</v>
      </c>
      <c r="F7285" s="12">
        <v>34.164999999999999</v>
      </c>
      <c r="G7285" s="15">
        <f>([1]!Table_1[[#This Row],[총자산]]-[1]!Table_1[[#This Row],[장부가치 자기자본]]+[1]!Table_1[[#This Row],[시가총액]])/[1]!Table_1[[#This Row],[총자산]]</f>
        <v>1.2074870710871382</v>
      </c>
      <c r="H7285" s="14">
        <f>I7285/100000000000</f>
        <v>0.19761488766999999</v>
      </c>
      <c r="I7285" s="12">
        <v>19761488767</v>
      </c>
      <c r="J7285" s="12">
        <v>3.37</v>
      </c>
      <c r="K7285" s="10">
        <f>L7285/1000000000000</f>
        <v>0.40374201575099999</v>
      </c>
      <c r="L7285" s="12">
        <v>403742015751</v>
      </c>
      <c r="M7285" s="12">
        <v>0.54</v>
      </c>
      <c r="N7285" s="12">
        <v>1</v>
      </c>
      <c r="O7285" s="15">
        <f>IF([1]!Table_1[[#This Row],[연도]]=2016,1,0)</f>
        <v>0</v>
      </c>
      <c r="P7285" s="15">
        <f>IF([1]!Table_1[[#This Row],[연도]]=2017,1,0)</f>
        <v>1</v>
      </c>
      <c r="Q7285" s="15">
        <f>IF([1]!Table_1[[#This Row],[연도]]=2018,1,0)</f>
        <v>0</v>
      </c>
      <c r="R7285" s="15">
        <f>IF([1]!Table_1[[#This Row],[연도]]=2019,1,0)</f>
        <v>0</v>
      </c>
      <c r="S7285" s="15">
        <f>IF([1]!Table_1[[#This Row],[연도]]=2020,1,0)</f>
        <v>0</v>
      </c>
      <c r="T7285" s="15">
        <f>IF([1]!Table_1[[#This Row],[연도]]=2021,1,0)</f>
        <v>0</v>
      </c>
      <c r="U7285" s="15">
        <f>IF([1]!Table_1[[#This Row],[연도]]=2022,1,0)</f>
        <v>0</v>
      </c>
      <c r="V7285" s="15">
        <f>IF([1]!Table_1[[#This Row],[연도]]=2023,1,0)</f>
        <v>0</v>
      </c>
      <c r="W7285" s="12">
        <v>0.75</v>
      </c>
      <c r="X7285" s="10">
        <f>Y7285/1000000000000</f>
        <v>0.19263048891000001</v>
      </c>
      <c r="Y7285" s="15">
        <f>[1]!Table_1[[#This Row],[주가]]*[1]!Table_1[[#This Row],[기말주식수]]</f>
        <v>192630488910</v>
      </c>
      <c r="Z7285" s="14">
        <f>AA7285/10</f>
        <v>0.97477721026604269</v>
      </c>
      <c r="AA7285" s="15">
        <f>[1]!Table_1[[#This Row],[시가총액]]/[1]!Table_1[[#This Row],[당기순이익(세후영업이익)]]</f>
        <v>9.7477721026604272</v>
      </c>
      <c r="AB7285" s="12">
        <v>4899980640</v>
      </c>
    </row>
    <row r="7286" spans="1:28" ht="19.2">
      <c r="A7286" s="10">
        <v>7285</v>
      </c>
      <c r="B7286" s="10">
        <v>229640</v>
      </c>
      <c r="C7286" s="11" t="s">
        <v>1224</v>
      </c>
      <c r="D7286" s="11" t="s">
        <v>6</v>
      </c>
      <c r="E7286" s="10">
        <v>2018</v>
      </c>
      <c r="F7286" s="10">
        <v>45.674999999999997</v>
      </c>
      <c r="G7286" s="14">
        <f>([1]!Table_1[[#This Row],[총자산]]-[1]!Table_1[[#This Row],[장부가치 자기자본]]+[1]!Table_1[[#This Row],[시가총액]])/[1]!Table_1[[#This Row],[총자산]]</f>
        <v>1.0823238554342471</v>
      </c>
      <c r="H7286" s="14">
        <f>I7286/100000000000</f>
        <v>0.17966085033000001</v>
      </c>
      <c r="I7286" s="10">
        <v>17966085033</v>
      </c>
      <c r="J7286" s="10">
        <v>22.63</v>
      </c>
      <c r="K7286" s="10">
        <f>L7286/1000000000000</f>
        <v>0.44127216532300001</v>
      </c>
      <c r="L7286" s="10">
        <v>441272165323</v>
      </c>
      <c r="M7286" s="10">
        <v>0.79</v>
      </c>
      <c r="N7286" s="10">
        <v>1</v>
      </c>
      <c r="O7286" s="14">
        <f>IF([1]!Table_1[[#This Row],[연도]]=2016,1,0)</f>
        <v>0</v>
      </c>
      <c r="P7286" s="14">
        <f>IF([1]!Table_1[[#This Row],[연도]]=2017,1,0)</f>
        <v>0</v>
      </c>
      <c r="Q7286" s="14">
        <f>IF([1]!Table_1[[#This Row],[연도]]=2018,1,0)</f>
        <v>1</v>
      </c>
      <c r="R7286" s="14">
        <f>IF([1]!Table_1[[#This Row],[연도]]=2019,1,0)</f>
        <v>0</v>
      </c>
      <c r="S7286" s="14">
        <f>IF([1]!Table_1[[#This Row],[연도]]=2020,1,0)</f>
        <v>0</v>
      </c>
      <c r="T7286" s="14">
        <f>IF([1]!Table_1[[#This Row],[연도]]=2021,1,0)</f>
        <v>0</v>
      </c>
      <c r="U7286" s="14">
        <f>IF([1]!Table_1[[#This Row],[연도]]=2022,1,0)</f>
        <v>0</v>
      </c>
      <c r="V7286" s="14">
        <f>IF([1]!Table_1[[#This Row],[연도]]=2023,1,0)</f>
        <v>0</v>
      </c>
      <c r="W7286" s="10">
        <v>1.01</v>
      </c>
      <c r="X7286" s="10">
        <f>Y7286/1000000000000</f>
        <v>0.17241806876999999</v>
      </c>
      <c r="Y7286" s="14">
        <f>[1]!Table_1[[#This Row],[주가]]*[1]!Table_1[[#This Row],[기말주식수]]</f>
        <v>172418068770</v>
      </c>
      <c r="Z7286" s="14">
        <f>AA7286/10</f>
        <v>0.95968636713732303</v>
      </c>
      <c r="AA7286" s="14">
        <f>[1]!Table_1[[#This Row],[시가총액]]/[1]!Table_1[[#This Row],[당기순이익(세후영업이익)]]</f>
        <v>9.5968636713732298</v>
      </c>
      <c r="AB7286" s="10">
        <v>4899980640</v>
      </c>
    </row>
    <row r="7287" spans="1:28" ht="19.2">
      <c r="A7287" s="12">
        <v>7286</v>
      </c>
      <c r="B7287" s="12">
        <v>229640</v>
      </c>
      <c r="C7287" s="13" t="s">
        <v>1224</v>
      </c>
      <c r="D7287" s="13" t="s">
        <v>6</v>
      </c>
      <c r="E7287" s="12">
        <v>2019</v>
      </c>
      <c r="F7287" s="12">
        <v>32.256999999999998</v>
      </c>
      <c r="G7287" s="15">
        <f>([1]!Table_1[[#This Row],[총자산]]-[1]!Table_1[[#This Row],[장부가치 자기자본]]+[1]!Table_1[[#This Row],[시가총액]])/[1]!Table_1[[#This Row],[총자산]]</f>
        <v>1.2346182001377235</v>
      </c>
      <c r="H7287" s="14">
        <f>I7287/100000000000</f>
        <v>0.25954854597999999</v>
      </c>
      <c r="I7287" s="12">
        <v>25954854598</v>
      </c>
      <c r="J7287" s="12">
        <v>2.87</v>
      </c>
      <c r="K7287" s="10">
        <f>L7287/1000000000000</f>
        <v>0.52030289298300003</v>
      </c>
      <c r="L7287" s="12">
        <v>520302892983</v>
      </c>
      <c r="M7287" s="12">
        <v>0.65</v>
      </c>
      <c r="N7287" s="12">
        <v>1</v>
      </c>
      <c r="O7287" s="15">
        <f>IF([1]!Table_1[[#This Row],[연도]]=2016,1,0)</f>
        <v>0</v>
      </c>
      <c r="P7287" s="15">
        <f>IF([1]!Table_1[[#This Row],[연도]]=2017,1,0)</f>
        <v>0</v>
      </c>
      <c r="Q7287" s="15">
        <f>IF([1]!Table_1[[#This Row],[연도]]=2018,1,0)</f>
        <v>0</v>
      </c>
      <c r="R7287" s="15">
        <f>IF([1]!Table_1[[#This Row],[연도]]=2019,1,0)</f>
        <v>1</v>
      </c>
      <c r="S7287" s="15">
        <f>IF([1]!Table_1[[#This Row],[연도]]=2020,1,0)</f>
        <v>0</v>
      </c>
      <c r="T7287" s="15">
        <f>IF([1]!Table_1[[#This Row],[연도]]=2021,1,0)</f>
        <v>0</v>
      </c>
      <c r="U7287" s="15">
        <f>IF([1]!Table_1[[#This Row],[연도]]=2022,1,0)</f>
        <v>0</v>
      </c>
      <c r="V7287" s="15">
        <f>IF([1]!Table_1[[#This Row],[연도]]=2023,1,0)</f>
        <v>0</v>
      </c>
      <c r="W7287" s="12">
        <v>1.05</v>
      </c>
      <c r="X7287" s="10">
        <f>Y7287/1000000000000</f>
        <v>0.24561152957999999</v>
      </c>
      <c r="Y7287" s="15">
        <f>[1]!Table_1[[#This Row],[주가]]*[1]!Table_1[[#This Row],[기말주식수]]</f>
        <v>245611529580</v>
      </c>
      <c r="Z7287" s="14">
        <f>AA7287/10</f>
        <v>0.94630285310450579</v>
      </c>
      <c r="AA7287" s="15">
        <f>[1]!Table_1[[#This Row],[시가총액]]/[1]!Table_1[[#This Row],[당기순이익(세후영업이익)]]</f>
        <v>9.4630285310450581</v>
      </c>
      <c r="AB7287" s="12">
        <v>5512478220</v>
      </c>
    </row>
    <row r="7288" spans="1:28" ht="19.2">
      <c r="A7288" s="10">
        <v>7287</v>
      </c>
      <c r="B7288" s="10">
        <v>229640</v>
      </c>
      <c r="C7288" s="11" t="s">
        <v>1224</v>
      </c>
      <c r="D7288" s="11" t="s">
        <v>6</v>
      </c>
      <c r="E7288" s="10">
        <v>2020</v>
      </c>
      <c r="F7288" s="10">
        <v>72.986999999999995</v>
      </c>
      <c r="G7288" s="14">
        <f>([1]!Table_1[[#This Row],[총자산]]-[1]!Table_1[[#This Row],[장부가치 자기자본]]+[1]!Table_1[[#This Row],[시가총액]])/[1]!Table_1[[#This Row],[총자산]]</f>
        <v>1.2145409539025558</v>
      </c>
      <c r="H7288" s="14">
        <f>I7288/100000000000</f>
        <v>0.16082164574999999</v>
      </c>
      <c r="I7288" s="10">
        <v>16082164575</v>
      </c>
      <c r="J7288" s="10">
        <v>15.82</v>
      </c>
      <c r="K7288" s="10">
        <f>L7288/1000000000000</f>
        <v>0.57961230147700005</v>
      </c>
      <c r="L7288" s="10">
        <v>579612301477</v>
      </c>
      <c r="M7288" s="10">
        <v>1.1100000000000001</v>
      </c>
      <c r="N7288" s="10">
        <v>1</v>
      </c>
      <c r="O7288" s="14">
        <f>IF([1]!Table_1[[#This Row],[연도]]=2016,1,0)</f>
        <v>0</v>
      </c>
      <c r="P7288" s="14">
        <f>IF([1]!Table_1[[#This Row],[연도]]=2017,1,0)</f>
        <v>0</v>
      </c>
      <c r="Q7288" s="14">
        <f>IF([1]!Table_1[[#This Row],[연도]]=2018,1,0)</f>
        <v>0</v>
      </c>
      <c r="R7288" s="14">
        <f>IF([1]!Table_1[[#This Row],[연도]]=2019,1,0)</f>
        <v>0</v>
      </c>
      <c r="S7288" s="14">
        <f>IF([1]!Table_1[[#This Row],[연도]]=2020,1,0)</f>
        <v>1</v>
      </c>
      <c r="T7288" s="14">
        <f>IF([1]!Table_1[[#This Row],[연도]]=2021,1,0)</f>
        <v>0</v>
      </c>
      <c r="U7288" s="14">
        <f>IF([1]!Table_1[[#This Row],[연도]]=2022,1,0)</f>
        <v>0</v>
      </c>
      <c r="V7288" s="14">
        <f>IF([1]!Table_1[[#This Row],[연도]]=2023,1,0)</f>
        <v>0</v>
      </c>
      <c r="W7288" s="10">
        <v>1.04</v>
      </c>
      <c r="X7288" s="10">
        <f>Y7288/1000000000000</f>
        <v>0.23826155862000001</v>
      </c>
      <c r="Y7288" s="14">
        <f>[1]!Table_1[[#This Row],[주가]]*[1]!Table_1[[#This Row],[기말주식수]]</f>
        <v>238261558620</v>
      </c>
      <c r="Z7288" s="14">
        <f>AA7288/10</f>
        <v>1.48152667825811</v>
      </c>
      <c r="AA7288" s="14">
        <f>[1]!Table_1[[#This Row],[시가총액]]/[1]!Table_1[[#This Row],[당기순이익(세후영업이익)]]</f>
        <v>14.8152667825811</v>
      </c>
      <c r="AB7288" s="10">
        <v>6045515200</v>
      </c>
    </row>
    <row r="7289" spans="1:28" ht="19.2">
      <c r="A7289" s="12">
        <v>7288</v>
      </c>
      <c r="B7289" s="12">
        <v>229640</v>
      </c>
      <c r="C7289" s="13" t="s">
        <v>1224</v>
      </c>
      <c r="D7289" s="13" t="s">
        <v>6</v>
      </c>
      <c r="E7289" s="12">
        <v>2021</v>
      </c>
      <c r="F7289" s="12">
        <v>45.707000000000001</v>
      </c>
      <c r="G7289" s="15">
        <f>([1]!Table_1[[#This Row],[총자산]]-[1]!Table_1[[#This Row],[장부가치 자기자본]]+[1]!Table_1[[#This Row],[시가총액]])/[1]!Table_1[[#This Row],[총자산]]</f>
        <v>1.1422956410775156</v>
      </c>
      <c r="H7289" s="14">
        <f>I7289/100000000000</f>
        <v>0.28199819674999999</v>
      </c>
      <c r="I7289" s="12">
        <v>28199819675</v>
      </c>
      <c r="J7289" s="12">
        <v>18.89</v>
      </c>
      <c r="K7289" s="10">
        <f>L7289/1000000000000</f>
        <v>0.75061689554099997</v>
      </c>
      <c r="L7289" s="12">
        <v>750616895541</v>
      </c>
      <c r="M7289" s="12">
        <v>0.91</v>
      </c>
      <c r="N7289" s="12">
        <v>1</v>
      </c>
      <c r="O7289" s="15">
        <f>IF([1]!Table_1[[#This Row],[연도]]=2016,1,0)</f>
        <v>0</v>
      </c>
      <c r="P7289" s="15">
        <f>IF([1]!Table_1[[#This Row],[연도]]=2017,1,0)</f>
        <v>0</v>
      </c>
      <c r="Q7289" s="15">
        <f>IF([1]!Table_1[[#This Row],[연도]]=2018,1,0)</f>
        <v>0</v>
      </c>
      <c r="R7289" s="15">
        <f>IF([1]!Table_1[[#This Row],[연도]]=2019,1,0)</f>
        <v>0</v>
      </c>
      <c r="S7289" s="15">
        <f>IF([1]!Table_1[[#This Row],[연도]]=2020,1,0)</f>
        <v>0</v>
      </c>
      <c r="T7289" s="15">
        <f>IF([1]!Table_1[[#This Row],[연도]]=2021,1,0)</f>
        <v>1</v>
      </c>
      <c r="U7289" s="15">
        <f>IF([1]!Table_1[[#This Row],[연도]]=2022,1,0)</f>
        <v>0</v>
      </c>
      <c r="V7289" s="15">
        <f>IF([1]!Table_1[[#This Row],[연도]]=2023,1,0)</f>
        <v>0</v>
      </c>
      <c r="W7289" s="12">
        <v>1.34</v>
      </c>
      <c r="X7289" s="10">
        <f>Y7289/1000000000000</f>
        <v>0.24285529047000001</v>
      </c>
      <c r="Y7289" s="15">
        <f>[1]!Table_1[[#This Row],[주가]]*[1]!Table_1[[#This Row],[기말주식수]]</f>
        <v>242855290470</v>
      </c>
      <c r="Z7289" s="14">
        <f>AA7289/10</f>
        <v>0.86119448020902989</v>
      </c>
      <c r="AA7289" s="15">
        <f>[1]!Table_1[[#This Row],[시가총액]]/[1]!Table_1[[#This Row],[당기순이익(세후영업이익)]]</f>
        <v>8.6119448020902993</v>
      </c>
      <c r="AB7289" s="12">
        <v>7254618240</v>
      </c>
    </row>
    <row r="7290" spans="1:28" ht="19.2">
      <c r="A7290" s="10">
        <v>7289</v>
      </c>
      <c r="B7290" s="10">
        <v>229640</v>
      </c>
      <c r="C7290" s="11" t="s">
        <v>1224</v>
      </c>
      <c r="D7290" s="11" t="s">
        <v>6</v>
      </c>
      <c r="E7290" s="10">
        <v>2022</v>
      </c>
      <c r="F7290" s="10">
        <v>-82.742999999999995</v>
      </c>
      <c r="G7290" s="14">
        <f>([1]!Table_1[[#This Row],[총자산]]-[1]!Table_1[[#This Row],[장부가치 자기자본]]+[1]!Table_1[[#This Row],[시가총액]])/[1]!Table_1[[#This Row],[총자산]]</f>
        <v>1.1286534107417445</v>
      </c>
      <c r="H7290" s="14">
        <f>I7290/100000000000</f>
        <v>0.27451816094999998</v>
      </c>
      <c r="I7290" s="10">
        <v>27451816095</v>
      </c>
      <c r="J7290" s="10">
        <v>2.3199999999999998</v>
      </c>
      <c r="K7290" s="10">
        <f>L7290/1000000000000</f>
        <v>0.81849472819500002</v>
      </c>
      <c r="L7290" s="10">
        <v>818494728195</v>
      </c>
      <c r="M7290" s="10">
        <v>0.83</v>
      </c>
      <c r="N7290" s="10">
        <v>1</v>
      </c>
      <c r="O7290" s="14">
        <f>IF([1]!Table_1[[#This Row],[연도]]=2016,1,0)</f>
        <v>0</v>
      </c>
      <c r="P7290" s="14">
        <f>IF([1]!Table_1[[#This Row],[연도]]=2017,1,0)</f>
        <v>0</v>
      </c>
      <c r="Q7290" s="14">
        <f>IF([1]!Table_1[[#This Row],[연도]]=2018,1,0)</f>
        <v>0</v>
      </c>
      <c r="R7290" s="14">
        <f>IF([1]!Table_1[[#This Row],[연도]]=2019,1,0)</f>
        <v>0</v>
      </c>
      <c r="S7290" s="14">
        <f>IF([1]!Table_1[[#This Row],[연도]]=2020,1,0)</f>
        <v>0</v>
      </c>
      <c r="T7290" s="14">
        <f>IF([1]!Table_1[[#This Row],[연도]]=2021,1,0)</f>
        <v>0</v>
      </c>
      <c r="U7290" s="14">
        <f>IF([1]!Table_1[[#This Row],[연도]]=2022,1,0)</f>
        <v>1</v>
      </c>
      <c r="V7290" s="14">
        <f>IF([1]!Table_1[[#This Row],[연도]]=2023,1,0)</f>
        <v>0</v>
      </c>
      <c r="W7290" s="10">
        <v>1.62</v>
      </c>
      <c r="X7290" s="10">
        <f>Y7290/1000000000000</f>
        <v>0.22325536791</v>
      </c>
      <c r="Y7290" s="14">
        <f>[1]!Table_1[[#This Row],[주가]]*[1]!Table_1[[#This Row],[기말주식수]]</f>
        <v>223255367910</v>
      </c>
      <c r="Z7290" s="14">
        <f>AA7290/10</f>
        <v>0.81326265314251156</v>
      </c>
      <c r="AA7290" s="14">
        <f>[1]!Table_1[[#This Row],[시가총액]]/[1]!Table_1[[#This Row],[당기순이익(세후영업이익)]]</f>
        <v>8.1326265314251156</v>
      </c>
      <c r="AB7290" s="10">
        <v>7556894000</v>
      </c>
    </row>
    <row r="7291" spans="1:28" ht="19.2">
      <c r="A7291" s="12">
        <v>7290</v>
      </c>
      <c r="B7291" s="12">
        <v>229640</v>
      </c>
      <c r="C7291" s="13" t="s">
        <v>1224</v>
      </c>
      <c r="D7291" s="13" t="s">
        <v>6</v>
      </c>
      <c r="E7291" s="12">
        <v>2023</v>
      </c>
      <c r="F7291" s="12">
        <v>141.65100000000001</v>
      </c>
      <c r="G7291" s="15">
        <f>([1]!Table_1[[#This Row],[총자산]]-[1]!Table_1[[#This Row],[장부가치 자기자본]]+[1]!Table_1[[#This Row],[시가총액]])/[1]!Table_1[[#This Row],[총자산]]</f>
        <v>2.1861512615128107</v>
      </c>
      <c r="H7291" s="14">
        <f>I7291/100000000000</f>
        <v>0.29489190950999999</v>
      </c>
      <c r="I7291" s="12">
        <v>29489190951</v>
      </c>
      <c r="J7291" s="12">
        <v>-19.399999999999999</v>
      </c>
      <c r="K7291" s="10">
        <f>L7291/1000000000000</f>
        <v>0.73106786697899995</v>
      </c>
      <c r="L7291" s="12">
        <v>731067866979</v>
      </c>
      <c r="M7291" s="12">
        <v>0.83</v>
      </c>
      <c r="N7291" s="12">
        <v>1</v>
      </c>
      <c r="O7291" s="15">
        <f>IF([1]!Table_1[[#This Row],[연도]]=2016,1,0)</f>
        <v>0</v>
      </c>
      <c r="P7291" s="15">
        <f>IF([1]!Table_1[[#This Row],[연도]]=2017,1,0)</f>
        <v>0</v>
      </c>
      <c r="Q7291" s="15">
        <f>IF([1]!Table_1[[#This Row],[연도]]=2018,1,0)</f>
        <v>0</v>
      </c>
      <c r="R7291" s="15">
        <f>IF([1]!Table_1[[#This Row],[연도]]=2019,1,0)</f>
        <v>0</v>
      </c>
      <c r="S7291" s="15">
        <f>IF([1]!Table_1[[#This Row],[연도]]=2020,1,0)</f>
        <v>0</v>
      </c>
      <c r="T7291" s="15">
        <f>IF([1]!Table_1[[#This Row],[연도]]=2021,1,0)</f>
        <v>0</v>
      </c>
      <c r="U7291" s="15">
        <f>IF([1]!Table_1[[#This Row],[연도]]=2022,1,0)</f>
        <v>0</v>
      </c>
      <c r="V7291" s="15">
        <f>IF([1]!Table_1[[#This Row],[연도]]=2023,1,0)</f>
        <v>1</v>
      </c>
      <c r="W7291" s="12">
        <v>0.34</v>
      </c>
      <c r="X7291" s="10">
        <f>Y7291/1000000000000</f>
        <v>0.64005997110000001</v>
      </c>
      <c r="Y7291" s="15">
        <f>[1]!Table_1[[#This Row],[주가]]*[1]!Table_1[[#This Row],[기말주식수]]</f>
        <v>640059971100</v>
      </c>
      <c r="Z7291" s="14">
        <f>AA7291/10</f>
        <v>2.1704901031823498</v>
      </c>
      <c r="AA7291" s="15">
        <f>[1]!Table_1[[#This Row],[시가총액]]/[1]!Table_1[[#This Row],[당기순이익(세후영업이익)]]</f>
        <v>21.704901031823496</v>
      </c>
      <c r="AB7291" s="12">
        <v>6065515200</v>
      </c>
    </row>
    <row r="7292" spans="1:28" ht="19.2">
      <c r="A7292" s="10">
        <v>7291</v>
      </c>
      <c r="B7292" s="10">
        <v>230240</v>
      </c>
      <c r="C7292" s="11" t="s">
        <v>1225</v>
      </c>
      <c r="D7292" s="11" t="s">
        <v>20</v>
      </c>
      <c r="E7292" s="10">
        <v>2023</v>
      </c>
      <c r="F7292" s="10">
        <v>154.315</v>
      </c>
      <c r="G7292" s="14">
        <f>([1]!Table_1[[#This Row],[총자산]]-[1]!Table_1[[#This Row],[장부가치 자기자본]]+[1]!Table_1[[#This Row],[시가총액]])/[1]!Table_1[[#This Row],[총자산]]</f>
        <v>1.21565326591459</v>
      </c>
      <c r="H7292" s="14">
        <f>I7292/100000000000</f>
        <v>-8.4184521430000006E-2</v>
      </c>
      <c r="I7292" s="10">
        <v>-8418452143</v>
      </c>
      <c r="J7292" s="10">
        <v>-13.81</v>
      </c>
      <c r="K7292" s="10">
        <f>L7292/1000000000000</f>
        <v>0.16418421676299999</v>
      </c>
      <c r="L7292" s="10">
        <v>164184216763</v>
      </c>
      <c r="M7292" s="10">
        <v>19.59</v>
      </c>
      <c r="N7292" s="10">
        <v>1</v>
      </c>
      <c r="O7292" s="14">
        <f>IF([1]!Table_1[[#This Row],[연도]]=2016,1,0)</f>
        <v>0</v>
      </c>
      <c r="P7292" s="14">
        <f>IF([1]!Table_1[[#This Row],[연도]]=2017,1,0)</f>
        <v>0</v>
      </c>
      <c r="Q7292" s="14">
        <f>IF([1]!Table_1[[#This Row],[연도]]=2018,1,0)</f>
        <v>0</v>
      </c>
      <c r="R7292" s="14">
        <f>IF([1]!Table_1[[#This Row],[연도]]=2019,1,0)</f>
        <v>0</v>
      </c>
      <c r="S7292" s="14">
        <f>IF([1]!Table_1[[#This Row],[연도]]=2020,1,0)</f>
        <v>0</v>
      </c>
      <c r="T7292" s="14">
        <f>IF([1]!Table_1[[#This Row],[연도]]=2021,1,0)</f>
        <v>0</v>
      </c>
      <c r="U7292" s="14">
        <f>IF([1]!Table_1[[#This Row],[연도]]=2022,1,0)</f>
        <v>0</v>
      </c>
      <c r="V7292" s="14">
        <f>IF([1]!Table_1[[#This Row],[연도]]=2023,1,0)</f>
        <v>1</v>
      </c>
      <c r="W7292" s="10">
        <v>0.53</v>
      </c>
      <c r="X7292" s="10">
        <f>Y7292/1000000000000</f>
        <v>0.23457416213999999</v>
      </c>
      <c r="Y7292" s="14">
        <f>[1]!Table_1[[#This Row],[주가]]*[1]!Table_1[[#This Row],[기말주식수]]</f>
        <v>234574162140</v>
      </c>
      <c r="Z7292" s="14">
        <f>AA7292/10</f>
        <v>-2.7864286469223445</v>
      </c>
      <c r="AA7292" s="14">
        <f>[1]!Table_1[[#This Row],[시가총액]]/[1]!Table_1[[#This Row],[당기순이익(세후영업이익)]]</f>
        <v>-27.864286469223444</v>
      </c>
      <c r="AB7292" s="10">
        <v>2887230280</v>
      </c>
    </row>
    <row r="7293" spans="1:28" ht="19.2">
      <c r="A7293" s="12">
        <v>7292</v>
      </c>
      <c r="B7293" s="12">
        <v>230360</v>
      </c>
      <c r="C7293" s="13" t="s">
        <v>1226</v>
      </c>
      <c r="D7293" s="13" t="s">
        <v>20</v>
      </c>
      <c r="E7293" s="12">
        <v>2017</v>
      </c>
      <c r="F7293" s="12">
        <v>26.484999999999999</v>
      </c>
      <c r="G7293" s="15">
        <f>([1]!Table_1[[#This Row],[총자산]]-[1]!Table_1[[#This Row],[장부가치 자기자본]]+[1]!Table_1[[#This Row],[시가총액]])/[1]!Table_1[[#This Row],[총자산]]</f>
        <v>0.61143618618927997</v>
      </c>
      <c r="H7293" s="14">
        <f>I7293/100000000000</f>
        <v>7.8862314109999998E-2</v>
      </c>
      <c r="I7293" s="12">
        <v>7886231411</v>
      </c>
      <c r="J7293" s="12">
        <v>16.57</v>
      </c>
      <c r="K7293" s="10">
        <f>L7293/1000000000000</f>
        <v>2.4092472491000001E-2</v>
      </c>
      <c r="L7293" s="12">
        <v>24092472491</v>
      </c>
      <c r="M7293" s="12">
        <v>5.88</v>
      </c>
      <c r="N7293" s="12">
        <v>1</v>
      </c>
      <c r="O7293" s="15">
        <f>IF([1]!Table_1[[#This Row],[연도]]=2016,1,0)</f>
        <v>0</v>
      </c>
      <c r="P7293" s="15">
        <f>IF([1]!Table_1[[#This Row],[연도]]=2017,1,0)</f>
        <v>1</v>
      </c>
      <c r="Q7293" s="15">
        <f>IF([1]!Table_1[[#This Row],[연도]]=2018,1,0)</f>
        <v>0</v>
      </c>
      <c r="R7293" s="15">
        <f>IF([1]!Table_1[[#This Row],[연도]]=2019,1,0)</f>
        <v>0</v>
      </c>
      <c r="S7293" s="15">
        <f>IF([1]!Table_1[[#This Row],[연도]]=2020,1,0)</f>
        <v>0</v>
      </c>
      <c r="T7293" s="15">
        <f>IF([1]!Table_1[[#This Row],[연도]]=2021,1,0)</f>
        <v>0</v>
      </c>
      <c r="U7293" s="15">
        <f>IF([1]!Table_1[[#This Row],[연도]]=2022,1,0)</f>
        <v>0</v>
      </c>
      <c r="V7293" s="15">
        <f>IF([1]!Table_1[[#This Row],[연도]]=2023,1,0)</f>
        <v>0</v>
      </c>
      <c r="W7293" s="12">
        <v>0.43</v>
      </c>
      <c r="X7293" s="10">
        <f>Y7293/1000000000000</f>
        <v>3.5920155249000003E-2</v>
      </c>
      <c r="Y7293" s="15">
        <f>[1]!Table_1[[#This Row],[주가]]*[1]!Table_1[[#This Row],[기말주식수]]</f>
        <v>35920155249</v>
      </c>
      <c r="Z7293" s="14">
        <f>AA7293/10</f>
        <v>0.45547934592557449</v>
      </c>
      <c r="AA7293" s="15">
        <f>[1]!Table_1[[#This Row],[시가총액]]/[1]!Table_1[[#This Row],[당기순이익(세후영업이익)]]</f>
        <v>4.5547934592557446</v>
      </c>
      <c r="AB7293" s="12">
        <v>2017591500</v>
      </c>
    </row>
    <row r="7294" spans="1:28" ht="19.2">
      <c r="A7294" s="10">
        <v>7293</v>
      </c>
      <c r="B7294" s="10">
        <v>230360</v>
      </c>
      <c r="C7294" s="11" t="s">
        <v>1226</v>
      </c>
      <c r="D7294" s="11" t="s">
        <v>20</v>
      </c>
      <c r="E7294" s="10">
        <v>2018</v>
      </c>
      <c r="F7294" s="10">
        <v>39.46</v>
      </c>
      <c r="G7294" s="14">
        <f>([1]!Table_1[[#This Row],[총자산]]-[1]!Table_1[[#This Row],[장부가치 자기자본]]+[1]!Table_1[[#This Row],[시가총액]])/[1]!Table_1[[#This Row],[총자산]]</f>
        <v>1.0379605701419026</v>
      </c>
      <c r="H7294" s="14">
        <f>I7294/100000000000</f>
        <v>0.16864196634</v>
      </c>
      <c r="I7294" s="10">
        <v>16864196634</v>
      </c>
      <c r="J7294" s="10">
        <v>26.03</v>
      </c>
      <c r="K7294" s="10">
        <f>L7294/1000000000000</f>
        <v>6.2103161721999998E-2</v>
      </c>
      <c r="L7294" s="10">
        <v>62103161722</v>
      </c>
      <c r="M7294" s="10">
        <v>6.98</v>
      </c>
      <c r="N7294" s="10">
        <v>1</v>
      </c>
      <c r="O7294" s="14">
        <f>IF([1]!Table_1[[#This Row],[연도]]=2016,1,0)</f>
        <v>0</v>
      </c>
      <c r="P7294" s="14">
        <f>IF([1]!Table_1[[#This Row],[연도]]=2017,1,0)</f>
        <v>0</v>
      </c>
      <c r="Q7294" s="14">
        <f>IF([1]!Table_1[[#This Row],[연도]]=2018,1,0)</f>
        <v>1</v>
      </c>
      <c r="R7294" s="14">
        <f>IF([1]!Table_1[[#This Row],[연도]]=2019,1,0)</f>
        <v>0</v>
      </c>
      <c r="S7294" s="14">
        <f>IF([1]!Table_1[[#This Row],[연도]]=2020,1,0)</f>
        <v>0</v>
      </c>
      <c r="T7294" s="14">
        <f>IF([1]!Table_1[[#This Row],[연도]]=2021,1,0)</f>
        <v>0</v>
      </c>
      <c r="U7294" s="14">
        <f>IF([1]!Table_1[[#This Row],[연도]]=2022,1,0)</f>
        <v>0</v>
      </c>
      <c r="V7294" s="14">
        <f>IF([1]!Table_1[[#This Row],[연도]]=2023,1,0)</f>
        <v>0</v>
      </c>
      <c r="W7294" s="10">
        <v>0.47</v>
      </c>
      <c r="X7294" s="10">
        <f>Y7294/1000000000000</f>
        <v>9.2333940899999994E-2</v>
      </c>
      <c r="Y7294" s="14">
        <f>[1]!Table_1[[#This Row],[주가]]*[1]!Table_1[[#This Row],[기말주식수]]</f>
        <v>92333940900</v>
      </c>
      <c r="Z7294" s="14">
        <f>AA7294/10</f>
        <v>0.54751461278531965</v>
      </c>
      <c r="AA7294" s="14">
        <f>[1]!Table_1[[#This Row],[시가총액]]/[1]!Table_1[[#This Row],[당기순이익(세후영업이익)]]</f>
        <v>5.4751461278531961</v>
      </c>
      <c r="AB7294" s="10">
        <v>6317585430</v>
      </c>
    </row>
    <row r="7295" spans="1:28" ht="19.2">
      <c r="A7295" s="12">
        <v>7294</v>
      </c>
      <c r="B7295" s="12">
        <v>230360</v>
      </c>
      <c r="C7295" s="13" t="s">
        <v>1226</v>
      </c>
      <c r="D7295" s="13" t="s">
        <v>20</v>
      </c>
      <c r="E7295" s="12">
        <v>2019</v>
      </c>
      <c r="F7295" s="12">
        <v>32.540999999999997</v>
      </c>
      <c r="G7295" s="15">
        <f>([1]!Table_1[[#This Row],[총자산]]-[1]!Table_1[[#This Row],[장부가치 자기자본]]+[1]!Table_1[[#This Row],[시가총액]])/[1]!Table_1[[#This Row],[총자산]]</f>
        <v>2.0842717951336627</v>
      </c>
      <c r="H7295" s="14">
        <f>I7295/100000000000</f>
        <v>0.37837722117</v>
      </c>
      <c r="I7295" s="12">
        <v>37837722117</v>
      </c>
      <c r="J7295" s="12">
        <v>18.95</v>
      </c>
      <c r="K7295" s="10">
        <f>L7295/1000000000000</f>
        <v>0.11135494341799999</v>
      </c>
      <c r="L7295" s="12">
        <v>111354943418</v>
      </c>
      <c r="M7295" s="12">
        <v>5.71</v>
      </c>
      <c r="N7295" s="12">
        <v>3</v>
      </c>
      <c r="O7295" s="15">
        <f>IF([1]!Table_1[[#This Row],[연도]]=2016,1,0)</f>
        <v>0</v>
      </c>
      <c r="P7295" s="15">
        <f>IF([1]!Table_1[[#This Row],[연도]]=2017,1,0)</f>
        <v>0</v>
      </c>
      <c r="Q7295" s="15">
        <f>IF([1]!Table_1[[#This Row],[연도]]=2018,1,0)</f>
        <v>0</v>
      </c>
      <c r="R7295" s="15">
        <f>IF([1]!Table_1[[#This Row],[연도]]=2019,1,0)</f>
        <v>1</v>
      </c>
      <c r="S7295" s="15">
        <f>IF([1]!Table_1[[#This Row],[연도]]=2020,1,0)</f>
        <v>0</v>
      </c>
      <c r="T7295" s="15">
        <f>IF([1]!Table_1[[#This Row],[연도]]=2021,1,0)</f>
        <v>0</v>
      </c>
      <c r="U7295" s="15">
        <f>IF([1]!Table_1[[#This Row],[연도]]=2022,1,0)</f>
        <v>0</v>
      </c>
      <c r="V7295" s="15">
        <f>IF([1]!Table_1[[#This Row],[연도]]=2023,1,0)</f>
        <v>0</v>
      </c>
      <c r="W7295" s="12">
        <v>0.64</v>
      </c>
      <c r="X7295" s="10">
        <f>Y7295/1000000000000</f>
        <v>0.26080288569999999</v>
      </c>
      <c r="Y7295" s="15">
        <f>[1]!Table_1[[#This Row],[주가]]*[1]!Table_1[[#This Row],[기말주식수]]</f>
        <v>260802885700</v>
      </c>
      <c r="Z7295" s="14">
        <f>AA7295/10</f>
        <v>0.68926687736000003</v>
      </c>
      <c r="AA7295" s="15">
        <f>[1]!Table_1[[#This Row],[시가총액]]/[1]!Table_1[[#This Row],[당기순이익(세후영업이익)]]</f>
        <v>6.8926687736000005</v>
      </c>
      <c r="AB7295" s="12">
        <v>10853287790</v>
      </c>
    </row>
    <row r="7296" spans="1:28" ht="19.2">
      <c r="A7296" s="10">
        <v>7295</v>
      </c>
      <c r="B7296" s="10">
        <v>230360</v>
      </c>
      <c r="C7296" s="11" t="s">
        <v>1226</v>
      </c>
      <c r="D7296" s="11" t="s">
        <v>20</v>
      </c>
      <c r="E7296" s="10">
        <v>2020</v>
      </c>
      <c r="F7296" s="10">
        <v>39.658999999999999</v>
      </c>
      <c r="G7296" s="14">
        <f>([1]!Table_1[[#This Row],[총자산]]-[1]!Table_1[[#This Row],[장부가치 자기자본]]+[1]!Table_1[[#This Row],[시가총액]])/[1]!Table_1[[#This Row],[총자산]]</f>
        <v>5.2367944880764759</v>
      </c>
      <c r="H7296" s="14">
        <f>I7296/100000000000</f>
        <v>0.58860907917000005</v>
      </c>
      <c r="I7296" s="10">
        <v>58860907917</v>
      </c>
      <c r="J7296" s="10">
        <v>39.700000000000003</v>
      </c>
      <c r="K7296" s="10">
        <f>L7296/1000000000000</f>
        <v>0.17703075558100001</v>
      </c>
      <c r="L7296" s="10">
        <v>177030755581</v>
      </c>
      <c r="M7296" s="10">
        <v>4.95</v>
      </c>
      <c r="N7296" s="10">
        <v>3</v>
      </c>
      <c r="O7296" s="14">
        <f>IF([1]!Table_1[[#This Row],[연도]]=2016,1,0)</f>
        <v>0</v>
      </c>
      <c r="P7296" s="14">
        <f>IF([1]!Table_1[[#This Row],[연도]]=2017,1,0)</f>
        <v>0</v>
      </c>
      <c r="Q7296" s="14">
        <f>IF([1]!Table_1[[#This Row],[연도]]=2018,1,0)</f>
        <v>0</v>
      </c>
      <c r="R7296" s="14">
        <f>IF([1]!Table_1[[#This Row],[연도]]=2019,1,0)</f>
        <v>0</v>
      </c>
      <c r="S7296" s="14">
        <f>IF([1]!Table_1[[#This Row],[연도]]=2020,1,0)</f>
        <v>1</v>
      </c>
      <c r="T7296" s="14">
        <f>IF([1]!Table_1[[#This Row],[연도]]=2021,1,0)</f>
        <v>0</v>
      </c>
      <c r="U7296" s="14">
        <f>IF([1]!Table_1[[#This Row],[연도]]=2022,1,0)</f>
        <v>0</v>
      </c>
      <c r="V7296" s="14">
        <f>IF([1]!Table_1[[#This Row],[연도]]=2023,1,0)</f>
        <v>0</v>
      </c>
      <c r="W7296" s="10">
        <v>0.48</v>
      </c>
      <c r="X7296" s="10">
        <f>Y7296/1000000000000</f>
        <v>0.97553621999999995</v>
      </c>
      <c r="Y7296" s="14">
        <f>[1]!Table_1[[#This Row],[주가]]*[1]!Table_1[[#This Row],[기말주식수]]</f>
        <v>975536220000</v>
      </c>
      <c r="Z7296" s="14">
        <f>AA7296/10</f>
        <v>1.6573584311264913</v>
      </c>
      <c r="AA7296" s="14">
        <f>[1]!Table_1[[#This Row],[시가총액]]/[1]!Table_1[[#This Row],[당기순이익(세후영업이익)]]</f>
        <v>16.573584311264913</v>
      </c>
      <c r="AB7296" s="10">
        <v>21720975580</v>
      </c>
    </row>
    <row r="7297" spans="1:28" ht="19.2">
      <c r="A7297" s="12">
        <v>7296</v>
      </c>
      <c r="B7297" s="12">
        <v>230360</v>
      </c>
      <c r="C7297" s="13" t="s">
        <v>1226</v>
      </c>
      <c r="D7297" s="13" t="s">
        <v>20</v>
      </c>
      <c r="E7297" s="12">
        <v>2021</v>
      </c>
      <c r="F7297" s="12">
        <v>36.777999999999999</v>
      </c>
      <c r="G7297" s="15">
        <f>([1]!Table_1[[#This Row],[총자산]]-[1]!Table_1[[#This Row],[장부가치 자기자본]]+[1]!Table_1[[#This Row],[시가총액]])/[1]!Table_1[[#This Row],[총자산]]</f>
        <v>2.3852369495094075</v>
      </c>
      <c r="H7297" s="14">
        <f>I7297/100000000000</f>
        <v>0.40062457773999999</v>
      </c>
      <c r="I7297" s="12">
        <v>40062457774</v>
      </c>
      <c r="J7297" s="12">
        <v>40.869999999999997</v>
      </c>
      <c r="K7297" s="10">
        <f>L7297/1000000000000</f>
        <v>0.22966247596</v>
      </c>
      <c r="L7297" s="12">
        <v>229662475960</v>
      </c>
      <c r="M7297" s="12">
        <v>6.96</v>
      </c>
      <c r="N7297" s="12">
        <v>3</v>
      </c>
      <c r="O7297" s="15">
        <f>IF([1]!Table_1[[#This Row],[연도]]=2016,1,0)</f>
        <v>0</v>
      </c>
      <c r="P7297" s="15">
        <f>IF([1]!Table_1[[#This Row],[연도]]=2017,1,0)</f>
        <v>0</v>
      </c>
      <c r="Q7297" s="15">
        <f>IF([1]!Table_1[[#This Row],[연도]]=2018,1,0)</f>
        <v>0</v>
      </c>
      <c r="R7297" s="15">
        <f>IF([1]!Table_1[[#This Row],[연도]]=2019,1,0)</f>
        <v>0</v>
      </c>
      <c r="S7297" s="15">
        <f>IF([1]!Table_1[[#This Row],[연도]]=2020,1,0)</f>
        <v>0</v>
      </c>
      <c r="T7297" s="15">
        <f>IF([1]!Table_1[[#This Row],[연도]]=2021,1,0)</f>
        <v>1</v>
      </c>
      <c r="U7297" s="15">
        <f>IF([1]!Table_1[[#This Row],[연도]]=2022,1,0)</f>
        <v>0</v>
      </c>
      <c r="V7297" s="15">
        <f>IF([1]!Table_1[[#This Row],[연도]]=2023,1,0)</f>
        <v>0</v>
      </c>
      <c r="W7297" s="12">
        <v>0.5</v>
      </c>
      <c r="X7297" s="10">
        <f>Y7297/1000000000000</f>
        <v>0.54664158429999998</v>
      </c>
      <c r="Y7297" s="15">
        <f>[1]!Table_1[[#This Row],[주가]]*[1]!Table_1[[#This Row],[기말주식수]]</f>
        <v>546641584300</v>
      </c>
      <c r="Z7297" s="14">
        <f>AA7297/10</f>
        <v>1.3644734114509647</v>
      </c>
      <c r="AA7297" s="15">
        <f>[1]!Table_1[[#This Row],[시가총액]]/[1]!Table_1[[#This Row],[당기순이익(세후영업이익)]]</f>
        <v>13.644734114509646</v>
      </c>
      <c r="AB7297" s="12">
        <v>9972480080</v>
      </c>
    </row>
    <row r="7298" spans="1:28" ht="19.2">
      <c r="A7298" s="10">
        <v>7297</v>
      </c>
      <c r="B7298" s="10">
        <v>230360</v>
      </c>
      <c r="C7298" s="11" t="s">
        <v>1226</v>
      </c>
      <c r="D7298" s="11" t="s">
        <v>20</v>
      </c>
      <c r="E7298" s="10">
        <v>2022</v>
      </c>
      <c r="F7298" s="10">
        <v>22.18</v>
      </c>
      <c r="G7298" s="14">
        <f>([1]!Table_1[[#This Row],[총자산]]-[1]!Table_1[[#This Row],[장부가치 자기자본]]+[1]!Table_1[[#This Row],[시가총액]])/[1]!Table_1[[#This Row],[총자산]]</f>
        <v>1.8207610068247866</v>
      </c>
      <c r="H7298" s="14">
        <f>I7298/100000000000</f>
        <v>0.56589658371999996</v>
      </c>
      <c r="I7298" s="10">
        <v>56589658372</v>
      </c>
      <c r="J7298" s="10">
        <v>12.72</v>
      </c>
      <c r="K7298" s="10">
        <f>L7298/1000000000000</f>
        <v>0.352756160978</v>
      </c>
      <c r="L7298" s="10">
        <v>352756160978</v>
      </c>
      <c r="M7298" s="10">
        <v>8.5</v>
      </c>
      <c r="N7298" s="10">
        <v>2</v>
      </c>
      <c r="O7298" s="14">
        <f>IF([1]!Table_1[[#This Row],[연도]]=2016,1,0)</f>
        <v>0</v>
      </c>
      <c r="P7298" s="14">
        <f>IF([1]!Table_1[[#This Row],[연도]]=2017,1,0)</f>
        <v>0</v>
      </c>
      <c r="Q7298" s="14">
        <f>IF([1]!Table_1[[#This Row],[연도]]=2018,1,0)</f>
        <v>0</v>
      </c>
      <c r="R7298" s="14">
        <f>IF([1]!Table_1[[#This Row],[연도]]=2019,1,0)</f>
        <v>0</v>
      </c>
      <c r="S7298" s="14">
        <f>IF([1]!Table_1[[#This Row],[연도]]=2020,1,0)</f>
        <v>0</v>
      </c>
      <c r="T7298" s="14">
        <f>IF([1]!Table_1[[#This Row],[연도]]=2021,1,0)</f>
        <v>0</v>
      </c>
      <c r="U7298" s="14">
        <f>IF([1]!Table_1[[#This Row],[연도]]=2022,1,0)</f>
        <v>1</v>
      </c>
      <c r="V7298" s="14">
        <f>IF([1]!Table_1[[#This Row],[연도]]=2023,1,0)</f>
        <v>0</v>
      </c>
      <c r="W7298" s="10">
        <v>1.01</v>
      </c>
      <c r="X7298" s="10">
        <f>Y7298/1000000000000</f>
        <v>0.46771801904999999</v>
      </c>
      <c r="Y7298" s="14">
        <f>[1]!Table_1[[#This Row],[주가]]*[1]!Table_1[[#This Row],[기말주식수]]</f>
        <v>467718019050</v>
      </c>
      <c r="Z7298" s="14">
        <f>AA7298/10</f>
        <v>0.82650793891595975</v>
      </c>
      <c r="AA7298" s="14">
        <f>[1]!Table_1[[#This Row],[시가총액]]/[1]!Table_1[[#This Row],[당기순이익(세후영업이익)]]</f>
        <v>8.2650793891595971</v>
      </c>
      <c r="AB7298" s="10">
        <v>10017788990</v>
      </c>
    </row>
    <row r="7299" spans="1:28" ht="19.2">
      <c r="A7299" s="12">
        <v>7298</v>
      </c>
      <c r="B7299" s="12">
        <v>230360</v>
      </c>
      <c r="C7299" s="13" t="s">
        <v>1226</v>
      </c>
      <c r="D7299" s="13" t="s">
        <v>20</v>
      </c>
      <c r="E7299" s="12">
        <v>2023</v>
      </c>
      <c r="F7299" s="12">
        <v>13.128</v>
      </c>
      <c r="G7299" s="15">
        <f>([1]!Table_1[[#This Row],[총자산]]-[1]!Table_1[[#This Row],[장부가치 자기자본]]+[1]!Table_1[[#This Row],[시가총액]])/[1]!Table_1[[#This Row],[총자산]]</f>
        <v>1.221279912454668</v>
      </c>
      <c r="H7299" s="14">
        <f>I7299/100000000000</f>
        <v>0.55096283183000005</v>
      </c>
      <c r="I7299" s="12">
        <v>55096283183</v>
      </c>
      <c r="J7299" s="12">
        <v>12.48</v>
      </c>
      <c r="K7299" s="10">
        <f>L7299/1000000000000</f>
        <v>0.35047774512399998</v>
      </c>
      <c r="L7299" s="12">
        <v>350477745124</v>
      </c>
      <c r="M7299" s="12">
        <v>9.4499999999999993</v>
      </c>
      <c r="N7299" s="12">
        <v>2</v>
      </c>
      <c r="O7299" s="15">
        <f>IF([1]!Table_1[[#This Row],[연도]]=2016,1,0)</f>
        <v>0</v>
      </c>
      <c r="P7299" s="15">
        <f>IF([1]!Table_1[[#This Row],[연도]]=2017,1,0)</f>
        <v>0</v>
      </c>
      <c r="Q7299" s="15">
        <f>IF([1]!Table_1[[#This Row],[연도]]=2018,1,0)</f>
        <v>0</v>
      </c>
      <c r="R7299" s="15">
        <f>IF([1]!Table_1[[#This Row],[연도]]=2019,1,0)</f>
        <v>0</v>
      </c>
      <c r="S7299" s="15">
        <f>IF([1]!Table_1[[#This Row],[연도]]=2020,1,0)</f>
        <v>0</v>
      </c>
      <c r="T7299" s="15">
        <f>IF([1]!Table_1[[#This Row],[연도]]=2021,1,0)</f>
        <v>0</v>
      </c>
      <c r="U7299" s="15">
        <f>IF([1]!Table_1[[#This Row],[연도]]=2022,1,0)</f>
        <v>0</v>
      </c>
      <c r="V7299" s="15">
        <f>IF([1]!Table_1[[#This Row],[연도]]=2023,1,0)</f>
        <v>1</v>
      </c>
      <c r="W7299" s="12">
        <v>0.56000000000000005</v>
      </c>
      <c r="X7299" s="10">
        <f>Y7299/1000000000000</f>
        <v>0.33339069869999999</v>
      </c>
      <c r="Y7299" s="15">
        <f>[1]!Table_1[[#This Row],[주가]]*[1]!Table_1[[#This Row],[기말주식수]]</f>
        <v>333390698700</v>
      </c>
      <c r="Z7299" s="14">
        <f>AA7299/10</f>
        <v>0.60510560683858972</v>
      </c>
      <c r="AA7299" s="15">
        <f>[1]!Table_1[[#This Row],[시가총액]]/[1]!Table_1[[#This Row],[당기순이익(세후영업이익)]]</f>
        <v>6.0510560683858969</v>
      </c>
      <c r="AB7299" s="12">
        <v>6413605800</v>
      </c>
    </row>
    <row r="7300" spans="1:28" ht="19.2">
      <c r="A7300" s="10">
        <v>7299</v>
      </c>
      <c r="B7300" s="10">
        <v>232680</v>
      </c>
      <c r="C7300" s="11" t="s">
        <v>1227</v>
      </c>
      <c r="D7300" s="11" t="s">
        <v>20</v>
      </c>
      <c r="E7300" s="10">
        <v>2022</v>
      </c>
      <c r="F7300" s="10">
        <v>8.3469999999999995</v>
      </c>
      <c r="G7300" s="14">
        <f>([1]!Table_1[[#This Row],[총자산]]-[1]!Table_1[[#This Row],[장부가치 자기자본]]+[1]!Table_1[[#This Row],[시가총액]])/[1]!Table_1[[#This Row],[총자산]]</f>
        <v>2.7514384420951581</v>
      </c>
      <c r="H7300" s="14">
        <f>I7300/100000000000</f>
        <v>8.9431143130000001E-2</v>
      </c>
      <c r="I7300" s="10">
        <v>8943114313</v>
      </c>
      <c r="J7300" s="10">
        <v>19.16</v>
      </c>
      <c r="K7300" s="10">
        <f>L7300/1000000000000</f>
        <v>5.9431713088E-2</v>
      </c>
      <c r="L7300" s="10">
        <v>59431713088</v>
      </c>
      <c r="M7300" s="10">
        <v>5.16</v>
      </c>
      <c r="N7300" s="10">
        <v>1</v>
      </c>
      <c r="O7300" s="14">
        <f>IF([1]!Table_1[[#This Row],[연도]]=2016,1,0)</f>
        <v>0</v>
      </c>
      <c r="P7300" s="14">
        <f>IF([1]!Table_1[[#This Row],[연도]]=2017,1,0)</f>
        <v>0</v>
      </c>
      <c r="Q7300" s="14">
        <f>IF([1]!Table_1[[#This Row],[연도]]=2018,1,0)</f>
        <v>0</v>
      </c>
      <c r="R7300" s="14">
        <f>IF([1]!Table_1[[#This Row],[연도]]=2019,1,0)</f>
        <v>0</v>
      </c>
      <c r="S7300" s="14">
        <f>IF([1]!Table_1[[#This Row],[연도]]=2020,1,0)</f>
        <v>0</v>
      </c>
      <c r="T7300" s="14">
        <f>IF([1]!Table_1[[#This Row],[연도]]=2021,1,0)</f>
        <v>0</v>
      </c>
      <c r="U7300" s="14">
        <f>IF([1]!Table_1[[#This Row],[연도]]=2022,1,0)</f>
        <v>1</v>
      </c>
      <c r="V7300" s="14">
        <f>IF([1]!Table_1[[#This Row],[연도]]=2023,1,0)</f>
        <v>0</v>
      </c>
      <c r="W7300" s="10">
        <v>0.96</v>
      </c>
      <c r="X7300" s="10">
        <f>Y7300/1000000000000</f>
        <v>0.1092064225</v>
      </c>
      <c r="Y7300" s="14">
        <f>[1]!Table_1[[#This Row],[주가]]*[1]!Table_1[[#This Row],[기말주식수]]</f>
        <v>109206422500</v>
      </c>
      <c r="Z7300" s="14">
        <f>AA7300/10</f>
        <v>1.2211229631858111</v>
      </c>
      <c r="AA7300" s="14">
        <f>[1]!Table_1[[#This Row],[시가총액]]/[1]!Table_1[[#This Row],[당기순이익(세후영업이익)]]</f>
        <v>12.211229631858112</v>
      </c>
      <c r="AB7300" s="10">
        <v>623954100</v>
      </c>
    </row>
    <row r="7301" spans="1:28" ht="19.2">
      <c r="A7301" s="12">
        <v>7300</v>
      </c>
      <c r="B7301" s="12">
        <v>232680</v>
      </c>
      <c r="C7301" s="13" t="s">
        <v>1227</v>
      </c>
      <c r="D7301" s="13" t="s">
        <v>20</v>
      </c>
      <c r="E7301" s="12">
        <v>2023</v>
      </c>
      <c r="F7301" s="12">
        <v>15.831</v>
      </c>
      <c r="G7301" s="15">
        <f>([1]!Table_1[[#This Row],[총자산]]-[1]!Table_1[[#This Row],[장부가치 자기자본]]+[1]!Table_1[[#This Row],[시가총액]])/[1]!Table_1[[#This Row],[총자산]]</f>
        <v>2.9488602679149625</v>
      </c>
      <c r="H7301" s="14">
        <f>I7301/100000000000</f>
        <v>1.9818644940000001E-2</v>
      </c>
      <c r="I7301" s="12">
        <v>1981864494</v>
      </c>
      <c r="J7301" s="12">
        <v>0.13</v>
      </c>
      <c r="K7301" s="10">
        <f>L7301/1000000000000</f>
        <v>3.4544095895000002E-2</v>
      </c>
      <c r="L7301" s="12">
        <v>34544095895</v>
      </c>
      <c r="M7301" s="12">
        <v>5.15</v>
      </c>
      <c r="N7301" s="12">
        <v>1</v>
      </c>
      <c r="O7301" s="15">
        <f>IF([1]!Table_1[[#This Row],[연도]]=2016,1,0)</f>
        <v>0</v>
      </c>
      <c r="P7301" s="15">
        <f>IF([1]!Table_1[[#This Row],[연도]]=2017,1,0)</f>
        <v>0</v>
      </c>
      <c r="Q7301" s="15">
        <f>IF([1]!Table_1[[#This Row],[연도]]=2018,1,0)</f>
        <v>0</v>
      </c>
      <c r="R7301" s="15">
        <f>IF([1]!Table_1[[#This Row],[연도]]=2019,1,0)</f>
        <v>0</v>
      </c>
      <c r="S7301" s="15">
        <f>IF([1]!Table_1[[#This Row],[연도]]=2020,1,0)</f>
        <v>0</v>
      </c>
      <c r="T7301" s="15">
        <f>IF([1]!Table_1[[#This Row],[연도]]=2021,1,0)</f>
        <v>0</v>
      </c>
      <c r="U7301" s="15">
        <f>IF([1]!Table_1[[#This Row],[연도]]=2022,1,0)</f>
        <v>0</v>
      </c>
      <c r="V7301" s="15">
        <f>IF([1]!Table_1[[#This Row],[연도]]=2023,1,0)</f>
        <v>1</v>
      </c>
      <c r="W7301" s="12">
        <v>0.59</v>
      </c>
      <c r="X7301" s="10">
        <f>Y7301/1000000000000</f>
        <v>0.11854013832</v>
      </c>
      <c r="Y7301" s="15">
        <f>[1]!Table_1[[#This Row],[주가]]*[1]!Table_1[[#This Row],[기말주식수]]</f>
        <v>118540138320</v>
      </c>
      <c r="Z7301" s="14">
        <f>AA7301/10</f>
        <v>5.9812433533611706</v>
      </c>
      <c r="AA7301" s="15">
        <f>[1]!Table_1[[#This Row],[시가총액]]/[1]!Table_1[[#This Row],[당기순이익(세후영업이익)]]</f>
        <v>59.81243353361171</v>
      </c>
      <c r="AB7301" s="12">
        <v>366960420</v>
      </c>
    </row>
    <row r="7302" spans="1:28" ht="19.2">
      <c r="A7302" s="10">
        <v>7301</v>
      </c>
      <c r="B7302" s="10">
        <v>234080</v>
      </c>
      <c r="C7302" s="11" t="s">
        <v>1228</v>
      </c>
      <c r="D7302" s="11" t="s">
        <v>6</v>
      </c>
      <c r="E7302" s="10">
        <v>2017</v>
      </c>
      <c r="F7302" s="10">
        <v>47.173999999999999</v>
      </c>
      <c r="G7302" s="14">
        <f>([1]!Table_1[[#This Row],[총자산]]-[1]!Table_1[[#This Row],[장부가치 자기자본]]+[1]!Table_1[[#This Row],[시가총액]])/[1]!Table_1[[#This Row],[총자산]]</f>
        <v>1.3251753069433758</v>
      </c>
      <c r="H7302" s="14">
        <f>I7302/100000000000</f>
        <v>0.23776400598</v>
      </c>
      <c r="I7302" s="10">
        <v>23776400598</v>
      </c>
      <c r="J7302" s="10">
        <v>3.27</v>
      </c>
      <c r="K7302" s="10">
        <f>L7302/1000000000000</f>
        <v>0.14359984910900001</v>
      </c>
      <c r="L7302" s="10">
        <v>143599849109</v>
      </c>
      <c r="M7302" s="10">
        <v>0.78</v>
      </c>
      <c r="N7302" s="10">
        <v>1</v>
      </c>
      <c r="O7302" s="14">
        <f>IF([1]!Table_1[[#This Row],[연도]]=2016,1,0)</f>
        <v>0</v>
      </c>
      <c r="P7302" s="14">
        <f>IF([1]!Table_1[[#This Row],[연도]]=2017,1,0)</f>
        <v>1</v>
      </c>
      <c r="Q7302" s="14">
        <f>IF([1]!Table_1[[#This Row],[연도]]=2018,1,0)</f>
        <v>0</v>
      </c>
      <c r="R7302" s="14">
        <f>IF([1]!Table_1[[#This Row],[연도]]=2019,1,0)</f>
        <v>0</v>
      </c>
      <c r="S7302" s="14">
        <f>IF([1]!Table_1[[#This Row],[연도]]=2020,1,0)</f>
        <v>0</v>
      </c>
      <c r="T7302" s="14">
        <f>IF([1]!Table_1[[#This Row],[연도]]=2021,1,0)</f>
        <v>0</v>
      </c>
      <c r="U7302" s="14">
        <f>IF([1]!Table_1[[#This Row],[연도]]=2022,1,0)</f>
        <v>0</v>
      </c>
      <c r="V7302" s="14">
        <f>IF([1]!Table_1[[#This Row],[연도]]=2023,1,0)</f>
        <v>0</v>
      </c>
      <c r="W7302" s="10">
        <v>0.25</v>
      </c>
      <c r="X7302" s="10">
        <f>Y7302/1000000000000</f>
        <v>0.16665868084999999</v>
      </c>
      <c r="Y7302" s="14">
        <f>[1]!Table_1[[#This Row],[주가]]*[1]!Table_1[[#This Row],[기말주식수]]</f>
        <v>166658680850</v>
      </c>
      <c r="Z7302" s="14">
        <f>AA7302/10</f>
        <v>0.70094159190781313</v>
      </c>
      <c r="AA7302" s="14">
        <f>[1]!Table_1[[#This Row],[시가총액]]/[1]!Table_1[[#This Row],[당기순이익(세후영업이익)]]</f>
        <v>7.0094159190781316</v>
      </c>
      <c r="AB7302" s="10">
        <v>7917277000</v>
      </c>
    </row>
    <row r="7303" spans="1:28" ht="19.2">
      <c r="A7303" s="12">
        <v>7302</v>
      </c>
      <c r="B7303" s="12">
        <v>234080</v>
      </c>
      <c r="C7303" s="13" t="s">
        <v>1228</v>
      </c>
      <c r="D7303" s="13" t="s">
        <v>6</v>
      </c>
      <c r="E7303" s="12">
        <v>2018</v>
      </c>
      <c r="F7303" s="12">
        <v>50.045999999999999</v>
      </c>
      <c r="G7303" s="15">
        <f>([1]!Table_1[[#This Row],[총자산]]-[1]!Table_1[[#This Row],[장부가치 자기자본]]+[1]!Table_1[[#This Row],[시가총액]])/[1]!Table_1[[#This Row],[총자산]]</f>
        <v>2.186454230747982</v>
      </c>
      <c r="H7303" s="14">
        <f>I7303/100000000000</f>
        <v>0.23541316292</v>
      </c>
      <c r="I7303" s="12">
        <v>23541316292</v>
      </c>
      <c r="J7303" s="12">
        <v>1.17</v>
      </c>
      <c r="K7303" s="10">
        <f>L7303/1000000000000</f>
        <v>0.15523005216300001</v>
      </c>
      <c r="L7303" s="12">
        <v>155230052163</v>
      </c>
      <c r="M7303" s="12">
        <v>0.74</v>
      </c>
      <c r="N7303" s="12">
        <v>1</v>
      </c>
      <c r="O7303" s="15">
        <f>IF([1]!Table_1[[#This Row],[연도]]=2016,1,0)</f>
        <v>0</v>
      </c>
      <c r="P7303" s="15">
        <f>IF([1]!Table_1[[#This Row],[연도]]=2017,1,0)</f>
        <v>0</v>
      </c>
      <c r="Q7303" s="15">
        <f>IF([1]!Table_1[[#This Row],[연도]]=2018,1,0)</f>
        <v>1</v>
      </c>
      <c r="R7303" s="15">
        <f>IF([1]!Table_1[[#This Row],[연도]]=2019,1,0)</f>
        <v>0</v>
      </c>
      <c r="S7303" s="15">
        <f>IF([1]!Table_1[[#This Row],[연도]]=2020,1,0)</f>
        <v>0</v>
      </c>
      <c r="T7303" s="15">
        <f>IF([1]!Table_1[[#This Row],[연도]]=2021,1,0)</f>
        <v>0</v>
      </c>
      <c r="U7303" s="15">
        <f>IF([1]!Table_1[[#This Row],[연도]]=2022,1,0)</f>
        <v>0</v>
      </c>
      <c r="V7303" s="15">
        <f>IF([1]!Table_1[[#This Row],[연도]]=2023,1,0)</f>
        <v>0</v>
      </c>
      <c r="W7303" s="12">
        <v>0.19</v>
      </c>
      <c r="X7303" s="10">
        <f>Y7303/1000000000000</f>
        <v>0.34756846029999999</v>
      </c>
      <c r="Y7303" s="15">
        <f>[1]!Table_1[[#This Row],[주가]]*[1]!Table_1[[#This Row],[기말주식수]]</f>
        <v>347568460300</v>
      </c>
      <c r="Z7303" s="14">
        <f>AA7303/10</f>
        <v>1.4764189733014781</v>
      </c>
      <c r="AA7303" s="15">
        <f>[1]!Table_1[[#This Row],[시가총액]]/[1]!Table_1[[#This Row],[당기순이익(세후영업이익)]]</f>
        <v>14.764189733014781</v>
      </c>
      <c r="AB7303" s="12">
        <v>7917277000</v>
      </c>
    </row>
    <row r="7304" spans="1:28" ht="19.2">
      <c r="A7304" s="10">
        <v>7303</v>
      </c>
      <c r="B7304" s="10">
        <v>234080</v>
      </c>
      <c r="C7304" s="11" t="s">
        <v>1228</v>
      </c>
      <c r="D7304" s="11" t="s">
        <v>6</v>
      </c>
      <c r="E7304" s="10">
        <v>2019</v>
      </c>
      <c r="F7304" s="10">
        <v>36.088999999999999</v>
      </c>
      <c r="G7304" s="14">
        <f>([1]!Table_1[[#This Row],[총자산]]-[1]!Table_1[[#This Row],[장부가치 자기자본]]+[1]!Table_1[[#This Row],[시가총액]])/[1]!Table_1[[#This Row],[총자산]]</f>
        <v>1.9478894075899988</v>
      </c>
      <c r="H7304" s="14">
        <f>I7304/100000000000</f>
        <v>0.29748961849</v>
      </c>
      <c r="I7304" s="10">
        <v>29748961849</v>
      </c>
      <c r="J7304" s="10">
        <v>0.27</v>
      </c>
      <c r="K7304" s="10">
        <f>L7304/1000000000000</f>
        <v>0.17022077924599999</v>
      </c>
      <c r="L7304" s="10">
        <v>170220779246</v>
      </c>
      <c r="M7304" s="10">
        <v>1.06</v>
      </c>
      <c r="N7304" s="10">
        <v>1</v>
      </c>
      <c r="O7304" s="14">
        <f>IF([1]!Table_1[[#This Row],[연도]]=2016,1,0)</f>
        <v>0</v>
      </c>
      <c r="P7304" s="14">
        <f>IF([1]!Table_1[[#This Row],[연도]]=2017,1,0)</f>
        <v>0</v>
      </c>
      <c r="Q7304" s="14">
        <f>IF([1]!Table_1[[#This Row],[연도]]=2018,1,0)</f>
        <v>0</v>
      </c>
      <c r="R7304" s="14">
        <f>IF([1]!Table_1[[#This Row],[연도]]=2019,1,0)</f>
        <v>1</v>
      </c>
      <c r="S7304" s="14">
        <f>IF([1]!Table_1[[#This Row],[연도]]=2020,1,0)</f>
        <v>0</v>
      </c>
      <c r="T7304" s="14">
        <f>IF([1]!Table_1[[#This Row],[연도]]=2021,1,0)</f>
        <v>0</v>
      </c>
      <c r="U7304" s="14">
        <f>IF([1]!Table_1[[#This Row],[연도]]=2022,1,0)</f>
        <v>0</v>
      </c>
      <c r="V7304" s="14">
        <f>IF([1]!Table_1[[#This Row],[연도]]=2023,1,0)</f>
        <v>0</v>
      </c>
      <c r="W7304" s="10">
        <v>0.21</v>
      </c>
      <c r="X7304" s="10">
        <f>Y7304/1000000000000</f>
        <v>0.31352416919999998</v>
      </c>
      <c r="Y7304" s="14">
        <f>[1]!Table_1[[#This Row],[주가]]*[1]!Table_1[[#This Row],[기말주식수]]</f>
        <v>313524169200</v>
      </c>
      <c r="Z7304" s="14">
        <f>AA7304/10</f>
        <v>1.0538995303143293</v>
      </c>
      <c r="AA7304" s="14">
        <f>[1]!Table_1[[#This Row],[시가총액]]/[1]!Table_1[[#This Row],[당기순이익(세후영업이익)]]</f>
        <v>10.538995303143292</v>
      </c>
      <c r="AB7304" s="10">
        <v>7917277000</v>
      </c>
    </row>
    <row r="7305" spans="1:28" ht="19.2">
      <c r="A7305" s="12">
        <v>7304</v>
      </c>
      <c r="B7305" s="12">
        <v>234080</v>
      </c>
      <c r="C7305" s="13" t="s">
        <v>1228</v>
      </c>
      <c r="D7305" s="13" t="s">
        <v>6</v>
      </c>
      <c r="E7305" s="12">
        <v>2020</v>
      </c>
      <c r="F7305" s="12">
        <v>46.939</v>
      </c>
      <c r="G7305" s="15">
        <f>([1]!Table_1[[#This Row],[총자산]]-[1]!Table_1[[#This Row],[장부가치 자기자본]]+[1]!Table_1[[#This Row],[시가총액]])/[1]!Table_1[[#This Row],[총자산]]</f>
        <v>1.9145115438607234</v>
      </c>
      <c r="H7305" s="14">
        <f>I7305/100000000000</f>
        <v>0.39450540332</v>
      </c>
      <c r="I7305" s="12">
        <v>39450540332</v>
      </c>
      <c r="J7305" s="12">
        <v>6.45</v>
      </c>
      <c r="K7305" s="10">
        <f>L7305/1000000000000</f>
        <v>0.18352104508200001</v>
      </c>
      <c r="L7305" s="12">
        <v>183521045082</v>
      </c>
      <c r="M7305" s="12">
        <v>2.56</v>
      </c>
      <c r="N7305" s="12">
        <v>1</v>
      </c>
      <c r="O7305" s="15">
        <f>IF([1]!Table_1[[#This Row],[연도]]=2016,1,0)</f>
        <v>0</v>
      </c>
      <c r="P7305" s="15">
        <f>IF([1]!Table_1[[#This Row],[연도]]=2017,1,0)</f>
        <v>0</v>
      </c>
      <c r="Q7305" s="15">
        <f>IF([1]!Table_1[[#This Row],[연도]]=2018,1,0)</f>
        <v>0</v>
      </c>
      <c r="R7305" s="15">
        <f>IF([1]!Table_1[[#This Row],[연도]]=2019,1,0)</f>
        <v>0</v>
      </c>
      <c r="S7305" s="15">
        <f>IF([1]!Table_1[[#This Row],[연도]]=2020,1,0)</f>
        <v>1</v>
      </c>
      <c r="T7305" s="15">
        <f>IF([1]!Table_1[[#This Row],[연도]]=2021,1,0)</f>
        <v>0</v>
      </c>
      <c r="U7305" s="15">
        <f>IF([1]!Table_1[[#This Row],[연도]]=2022,1,0)</f>
        <v>0</v>
      </c>
      <c r="V7305" s="15">
        <f>IF([1]!Table_1[[#This Row],[연도]]=2023,1,0)</f>
        <v>0</v>
      </c>
      <c r="W7305" s="12">
        <v>0.11</v>
      </c>
      <c r="X7305" s="10">
        <f>Y7305/1000000000000</f>
        <v>0.32856699550000001</v>
      </c>
      <c r="Y7305" s="15">
        <f>[1]!Table_1[[#This Row],[주가]]*[1]!Table_1[[#This Row],[기말주식수]]</f>
        <v>328566995500</v>
      </c>
      <c r="Z7305" s="14">
        <f>AA7305/10</f>
        <v>0.83285803625225741</v>
      </c>
      <c r="AA7305" s="15">
        <f>[1]!Table_1[[#This Row],[시가총액]]/[1]!Table_1[[#This Row],[당기순이익(세후영업이익)]]</f>
        <v>8.3285803625225743</v>
      </c>
      <c r="AB7305" s="12">
        <v>7917277000</v>
      </c>
    </row>
    <row r="7306" spans="1:28" ht="19.2">
      <c r="A7306" s="10">
        <v>7305</v>
      </c>
      <c r="B7306" s="10">
        <v>234080</v>
      </c>
      <c r="C7306" s="11" t="s">
        <v>1228</v>
      </c>
      <c r="D7306" s="11" t="s">
        <v>6</v>
      </c>
      <c r="E7306" s="10">
        <v>2021</v>
      </c>
      <c r="F7306" s="10">
        <v>59.957000000000001</v>
      </c>
      <c r="G7306" s="14">
        <f>([1]!Table_1[[#This Row],[총자산]]-[1]!Table_1[[#This Row],[장부가치 자기자본]]+[1]!Table_1[[#This Row],[시가총액]])/[1]!Table_1[[#This Row],[총자산]]</f>
        <v>1.4048832632333821</v>
      </c>
      <c r="H7306" s="14">
        <f>I7306/100000000000</f>
        <v>0.28416710563999997</v>
      </c>
      <c r="I7306" s="10">
        <v>28416710564</v>
      </c>
      <c r="J7306" s="10">
        <v>2.02</v>
      </c>
      <c r="K7306" s="10">
        <f>L7306/1000000000000</f>
        <v>0.16981695001200001</v>
      </c>
      <c r="L7306" s="10">
        <v>169816950012</v>
      </c>
      <c r="M7306" s="10">
        <v>2.39</v>
      </c>
      <c r="N7306" s="10">
        <v>1</v>
      </c>
      <c r="O7306" s="14">
        <f>IF([1]!Table_1[[#This Row],[연도]]=2016,1,0)</f>
        <v>0</v>
      </c>
      <c r="P7306" s="14">
        <f>IF([1]!Table_1[[#This Row],[연도]]=2017,1,0)</f>
        <v>0</v>
      </c>
      <c r="Q7306" s="14">
        <f>IF([1]!Table_1[[#This Row],[연도]]=2018,1,0)</f>
        <v>0</v>
      </c>
      <c r="R7306" s="14">
        <f>IF([1]!Table_1[[#This Row],[연도]]=2019,1,0)</f>
        <v>0</v>
      </c>
      <c r="S7306" s="14">
        <f>IF([1]!Table_1[[#This Row],[연도]]=2020,1,0)</f>
        <v>0</v>
      </c>
      <c r="T7306" s="14">
        <f>IF([1]!Table_1[[#This Row],[연도]]=2021,1,0)</f>
        <v>1</v>
      </c>
      <c r="U7306" s="14">
        <f>IF([1]!Table_1[[#This Row],[연도]]=2022,1,0)</f>
        <v>0</v>
      </c>
      <c r="V7306" s="14">
        <f>IF([1]!Table_1[[#This Row],[연도]]=2023,1,0)</f>
        <v>0</v>
      </c>
      <c r="W7306" s="10">
        <v>0.12</v>
      </c>
      <c r="X7306" s="10">
        <f>Y7306/1000000000000</f>
        <v>0.2193085729</v>
      </c>
      <c r="Y7306" s="14">
        <f>[1]!Table_1[[#This Row],[주가]]*[1]!Table_1[[#This Row],[기말주식수]]</f>
        <v>219308572900</v>
      </c>
      <c r="Z7306" s="14">
        <f>AA7306/10</f>
        <v>0.77175918164797475</v>
      </c>
      <c r="AA7306" s="14">
        <f>[1]!Table_1[[#This Row],[시가총액]]/[1]!Table_1[[#This Row],[당기순이익(세후영업이익)]]</f>
        <v>7.7175918164797475</v>
      </c>
      <c r="AB7306" s="10">
        <v>7742277000</v>
      </c>
    </row>
    <row r="7307" spans="1:28" ht="19.2">
      <c r="A7307" s="12">
        <v>7306</v>
      </c>
      <c r="B7307" s="12">
        <v>234080</v>
      </c>
      <c r="C7307" s="13" t="s">
        <v>1228</v>
      </c>
      <c r="D7307" s="13" t="s">
        <v>6</v>
      </c>
      <c r="E7307" s="12">
        <v>2022</v>
      </c>
      <c r="F7307" s="12">
        <v>51.75</v>
      </c>
      <c r="G7307" s="15">
        <f>([1]!Table_1[[#This Row],[총자산]]-[1]!Table_1[[#This Row],[장부가치 자기자본]]+[1]!Table_1[[#This Row],[시가총액]])/[1]!Table_1[[#This Row],[총자산]]</f>
        <v>1.2058075434798956</v>
      </c>
      <c r="H7307" s="14">
        <f>I7307/100000000000</f>
        <v>0.27089253524000001</v>
      </c>
      <c r="I7307" s="12">
        <v>27089253524</v>
      </c>
      <c r="J7307" s="12">
        <v>15.64</v>
      </c>
      <c r="K7307" s="10">
        <f>L7307/1000000000000</f>
        <v>0.18893116524100001</v>
      </c>
      <c r="L7307" s="12">
        <v>188931165241</v>
      </c>
      <c r="M7307" s="12">
        <v>2.78</v>
      </c>
      <c r="N7307" s="12">
        <v>1</v>
      </c>
      <c r="O7307" s="15">
        <f>IF([1]!Table_1[[#This Row],[연도]]=2016,1,0)</f>
        <v>0</v>
      </c>
      <c r="P7307" s="15">
        <f>IF([1]!Table_1[[#This Row],[연도]]=2017,1,0)</f>
        <v>0</v>
      </c>
      <c r="Q7307" s="15">
        <f>IF([1]!Table_1[[#This Row],[연도]]=2018,1,0)</f>
        <v>0</v>
      </c>
      <c r="R7307" s="15">
        <f>IF([1]!Table_1[[#This Row],[연도]]=2019,1,0)</f>
        <v>0</v>
      </c>
      <c r="S7307" s="15">
        <f>IF([1]!Table_1[[#This Row],[연도]]=2020,1,0)</f>
        <v>0</v>
      </c>
      <c r="T7307" s="15">
        <f>IF([1]!Table_1[[#This Row],[연도]]=2021,1,0)</f>
        <v>0</v>
      </c>
      <c r="U7307" s="15">
        <f>IF([1]!Table_1[[#This Row],[연도]]=2022,1,0)</f>
        <v>1</v>
      </c>
      <c r="V7307" s="15">
        <f>IF([1]!Table_1[[#This Row],[연도]]=2023,1,0)</f>
        <v>0</v>
      </c>
      <c r="W7307" s="12">
        <v>0.28999999999999998</v>
      </c>
      <c r="X7307" s="10">
        <f>Y7307/1000000000000</f>
        <v>0.19238983109999999</v>
      </c>
      <c r="Y7307" s="15">
        <f>[1]!Table_1[[#This Row],[주가]]*[1]!Table_1[[#This Row],[기말주식수]]</f>
        <v>192389831100</v>
      </c>
      <c r="Z7307" s="14">
        <f>AA7307/10</f>
        <v>0.71020720792306169</v>
      </c>
      <c r="AA7307" s="15">
        <f>[1]!Table_1[[#This Row],[시가총액]]/[1]!Table_1[[#This Row],[당기순이익(세후영업이익)]]</f>
        <v>7.1020720792306173</v>
      </c>
      <c r="AB7307" s="12">
        <v>7742277000</v>
      </c>
    </row>
    <row r="7308" spans="1:28" ht="19.2">
      <c r="A7308" s="10">
        <v>7307</v>
      </c>
      <c r="B7308" s="10">
        <v>234080</v>
      </c>
      <c r="C7308" s="11" t="s">
        <v>1228</v>
      </c>
      <c r="D7308" s="11" t="s">
        <v>6</v>
      </c>
      <c r="E7308" s="10">
        <v>2023</v>
      </c>
      <c r="F7308" s="10">
        <v>27.51</v>
      </c>
      <c r="G7308" s="14">
        <f>([1]!Table_1[[#This Row],[총자산]]-[1]!Table_1[[#This Row],[장부가치 자기자본]]+[1]!Table_1[[#This Row],[시가총액]])/[1]!Table_1[[#This Row],[총자산]]</f>
        <v>1.1735389863914834</v>
      </c>
      <c r="H7308" s="14">
        <f>I7308/100000000000</f>
        <v>0.30861915611000001</v>
      </c>
      <c r="I7308" s="10">
        <v>30861915611</v>
      </c>
      <c r="J7308" s="10">
        <v>1.1399999999999999</v>
      </c>
      <c r="K7308" s="10">
        <f>L7308/1000000000000</f>
        <v>0.20686037179700001</v>
      </c>
      <c r="L7308" s="10">
        <v>206860371797</v>
      </c>
      <c r="M7308" s="10">
        <v>2.83</v>
      </c>
      <c r="N7308" s="10">
        <v>1</v>
      </c>
      <c r="O7308" s="14">
        <f>IF([1]!Table_1[[#This Row],[연도]]=2016,1,0)</f>
        <v>0</v>
      </c>
      <c r="P7308" s="14">
        <f>IF([1]!Table_1[[#This Row],[연도]]=2017,1,0)</f>
        <v>0</v>
      </c>
      <c r="Q7308" s="14">
        <f>IF([1]!Table_1[[#This Row],[연도]]=2018,1,0)</f>
        <v>0</v>
      </c>
      <c r="R7308" s="14">
        <f>IF([1]!Table_1[[#This Row],[연도]]=2019,1,0)</f>
        <v>0</v>
      </c>
      <c r="S7308" s="14">
        <f>IF([1]!Table_1[[#This Row],[연도]]=2020,1,0)</f>
        <v>0</v>
      </c>
      <c r="T7308" s="14">
        <f>IF([1]!Table_1[[#This Row],[연도]]=2021,1,0)</f>
        <v>0</v>
      </c>
      <c r="U7308" s="14">
        <f>IF([1]!Table_1[[#This Row],[연도]]=2022,1,0)</f>
        <v>0</v>
      </c>
      <c r="V7308" s="14">
        <f>IF([1]!Table_1[[#This Row],[연도]]=2023,1,0)</f>
        <v>1</v>
      </c>
      <c r="W7308" s="10">
        <v>0.23</v>
      </c>
      <c r="X7308" s="10">
        <f>Y7308/1000000000000</f>
        <v>0.20379070998000001</v>
      </c>
      <c r="Y7308" s="14">
        <f>[1]!Table_1[[#This Row],[주가]]*[1]!Table_1[[#This Row],[기말주식수]]</f>
        <v>203790709980</v>
      </c>
      <c r="Z7308" s="14">
        <f>AA7308/10</f>
        <v>0.66033072136119642</v>
      </c>
      <c r="AA7308" s="14">
        <f>[1]!Table_1[[#This Row],[시가총액]]/[1]!Table_1[[#This Row],[당기순이익(세후영업이익)]]</f>
        <v>6.6033072136119646</v>
      </c>
      <c r="AB7308" s="10">
        <v>7742277000</v>
      </c>
    </row>
    <row r="7309" spans="1:28" ht="19.2">
      <c r="A7309" s="12">
        <v>7308</v>
      </c>
      <c r="B7309" s="12">
        <v>234300</v>
      </c>
      <c r="C7309" s="13" t="s">
        <v>1229</v>
      </c>
      <c r="D7309" s="13" t="s">
        <v>20</v>
      </c>
      <c r="E7309" s="12">
        <v>2023</v>
      </c>
      <c r="F7309" s="12">
        <v>6.5250000000000004</v>
      </c>
      <c r="G7309" s="15">
        <f>([1]!Table_1[[#This Row],[총자산]]-[1]!Table_1[[#This Row],[장부가치 자기자본]]+[1]!Table_1[[#This Row],[시가총액]])/[1]!Table_1[[#This Row],[총자산]]</f>
        <v>1.0615543594517312</v>
      </c>
      <c r="H7309" s="14">
        <f>I7309/100000000000</f>
        <v>0.17379683943999999</v>
      </c>
      <c r="I7309" s="12">
        <v>17379683944</v>
      </c>
      <c r="J7309" s="12">
        <v>4.25</v>
      </c>
      <c r="K7309" s="10">
        <f>L7309/1000000000000</f>
        <v>0.14717254623600001</v>
      </c>
      <c r="L7309" s="12">
        <v>147172546236</v>
      </c>
      <c r="M7309" s="12">
        <v>6.68</v>
      </c>
      <c r="N7309" s="12">
        <v>1</v>
      </c>
      <c r="O7309" s="15">
        <f>IF([1]!Table_1[[#This Row],[연도]]=2016,1,0)</f>
        <v>0</v>
      </c>
      <c r="P7309" s="15">
        <f>IF([1]!Table_1[[#This Row],[연도]]=2017,1,0)</f>
        <v>0</v>
      </c>
      <c r="Q7309" s="15">
        <f>IF([1]!Table_1[[#This Row],[연도]]=2018,1,0)</f>
        <v>0</v>
      </c>
      <c r="R7309" s="15">
        <f>IF([1]!Table_1[[#This Row],[연도]]=2019,1,0)</f>
        <v>0</v>
      </c>
      <c r="S7309" s="15">
        <f>IF([1]!Table_1[[#This Row],[연도]]=2020,1,0)</f>
        <v>0</v>
      </c>
      <c r="T7309" s="15">
        <f>IF([1]!Table_1[[#This Row],[연도]]=2021,1,0)</f>
        <v>0</v>
      </c>
      <c r="U7309" s="15">
        <f>IF([1]!Table_1[[#This Row],[연도]]=2022,1,0)</f>
        <v>0</v>
      </c>
      <c r="V7309" s="15">
        <f>IF([1]!Table_1[[#This Row],[연도]]=2023,1,0)</f>
        <v>1</v>
      </c>
      <c r="W7309" s="12">
        <v>0.55000000000000004</v>
      </c>
      <c r="X7309" s="10">
        <f>Y7309/1000000000000</f>
        <v>0.10572380928</v>
      </c>
      <c r="Y7309" s="15">
        <f>[1]!Table_1[[#This Row],[주가]]*[1]!Table_1[[#This Row],[기말주식수]]</f>
        <v>105723809280</v>
      </c>
      <c r="Z7309" s="14">
        <f>AA7309/10</f>
        <v>0.60831836540099515</v>
      </c>
      <c r="AA7309" s="15">
        <f>[1]!Table_1[[#This Row],[시가총액]]/[1]!Table_1[[#This Row],[당기순이익(세후영업이익)]]</f>
        <v>6.0831836540099511</v>
      </c>
      <c r="AB7309" s="12">
        <v>1089704360</v>
      </c>
    </row>
    <row r="7310" spans="1:28" ht="19.2">
      <c r="A7310" s="10">
        <v>7309</v>
      </c>
      <c r="B7310" s="10">
        <v>234340</v>
      </c>
      <c r="C7310" s="11" t="s">
        <v>1230</v>
      </c>
      <c r="D7310" s="11" t="s">
        <v>20</v>
      </c>
      <c r="E7310" s="10">
        <v>2020</v>
      </c>
      <c r="F7310" s="10">
        <v>26.844000000000001</v>
      </c>
      <c r="G7310" s="14">
        <f>([1]!Table_1[[#This Row],[총자산]]-[1]!Table_1[[#This Row],[장부가치 자기자본]]+[1]!Table_1[[#This Row],[시가총액]])/[1]!Table_1[[#This Row],[총자산]]</f>
        <v>1.8865885438695236</v>
      </c>
      <c r="H7310" s="14">
        <f>I7310/100000000000</f>
        <v>0.10657835807</v>
      </c>
      <c r="I7310" s="10">
        <v>10657835807</v>
      </c>
      <c r="J7310" s="10">
        <v>23.29</v>
      </c>
      <c r="K7310" s="10">
        <f>L7310/1000000000000</f>
        <v>7.8110259569000001E-2</v>
      </c>
      <c r="L7310" s="10">
        <v>78110259569</v>
      </c>
      <c r="M7310" s="10">
        <v>4.84</v>
      </c>
      <c r="N7310" s="10">
        <v>1</v>
      </c>
      <c r="O7310" s="14">
        <f>IF([1]!Table_1[[#This Row],[연도]]=2016,1,0)</f>
        <v>0</v>
      </c>
      <c r="P7310" s="14">
        <f>IF([1]!Table_1[[#This Row],[연도]]=2017,1,0)</f>
        <v>0</v>
      </c>
      <c r="Q7310" s="14">
        <f>IF([1]!Table_1[[#This Row],[연도]]=2018,1,0)</f>
        <v>0</v>
      </c>
      <c r="R7310" s="14">
        <f>IF([1]!Table_1[[#This Row],[연도]]=2019,1,0)</f>
        <v>0</v>
      </c>
      <c r="S7310" s="14">
        <f>IF([1]!Table_1[[#This Row],[연도]]=2020,1,0)</f>
        <v>1</v>
      </c>
      <c r="T7310" s="14">
        <f>IF([1]!Table_1[[#This Row],[연도]]=2021,1,0)</f>
        <v>0</v>
      </c>
      <c r="U7310" s="14">
        <f>IF([1]!Table_1[[#This Row],[연도]]=2022,1,0)</f>
        <v>0</v>
      </c>
      <c r="V7310" s="14">
        <f>IF([1]!Table_1[[#This Row],[연도]]=2023,1,0)</f>
        <v>0</v>
      </c>
      <c r="W7310" s="10">
        <v>0.56000000000000005</v>
      </c>
      <c r="X7310" s="10">
        <f>Y7310/1000000000000</f>
        <v>0.30720104999999998</v>
      </c>
      <c r="Y7310" s="14">
        <f>[1]!Table_1[[#This Row],[주가]]*[1]!Table_1[[#This Row],[기말주식수]]</f>
        <v>307201050000</v>
      </c>
      <c r="Z7310" s="14">
        <f>AA7310/10</f>
        <v>2.8823961596240042</v>
      </c>
      <c r="AA7310" s="14">
        <f>[1]!Table_1[[#This Row],[시가총액]]/[1]!Table_1[[#This Row],[당기순이익(세후영업이익)]]</f>
        <v>28.823961596240043</v>
      </c>
      <c r="AB7310" s="10">
        <v>3026930550</v>
      </c>
    </row>
    <row r="7311" spans="1:28" ht="19.2">
      <c r="A7311" s="12">
        <v>7310</v>
      </c>
      <c r="B7311" s="12">
        <v>234340</v>
      </c>
      <c r="C7311" s="13" t="s">
        <v>1230</v>
      </c>
      <c r="D7311" s="13" t="s">
        <v>20</v>
      </c>
      <c r="E7311" s="12">
        <v>2021</v>
      </c>
      <c r="F7311" s="12">
        <v>18.541</v>
      </c>
      <c r="G7311" s="15">
        <f>([1]!Table_1[[#This Row],[총자산]]-[1]!Table_1[[#This Row],[장부가치 자기자본]]+[1]!Table_1[[#This Row],[시가총액]])/[1]!Table_1[[#This Row],[총자산]]</f>
        <v>1.5531410519703066</v>
      </c>
      <c r="H7311" s="14">
        <f>I7311/100000000000</f>
        <v>0.15287940649000001</v>
      </c>
      <c r="I7311" s="12">
        <v>15287940649</v>
      </c>
      <c r="J7311" s="12">
        <v>37.200000000000003</v>
      </c>
      <c r="K7311" s="10">
        <f>L7311/1000000000000</f>
        <v>0.11037421106500001</v>
      </c>
      <c r="L7311" s="12">
        <v>110374211065</v>
      </c>
      <c r="M7311" s="12">
        <v>3.9</v>
      </c>
      <c r="N7311" s="12">
        <v>1</v>
      </c>
      <c r="O7311" s="15">
        <f>IF([1]!Table_1[[#This Row],[연도]]=2016,1,0)</f>
        <v>0</v>
      </c>
      <c r="P7311" s="15">
        <f>IF([1]!Table_1[[#This Row],[연도]]=2017,1,0)</f>
        <v>0</v>
      </c>
      <c r="Q7311" s="15">
        <f>IF([1]!Table_1[[#This Row],[연도]]=2018,1,0)</f>
        <v>0</v>
      </c>
      <c r="R7311" s="15">
        <f>IF([1]!Table_1[[#This Row],[연도]]=2019,1,0)</f>
        <v>0</v>
      </c>
      <c r="S7311" s="15">
        <f>IF([1]!Table_1[[#This Row],[연도]]=2020,1,0)</f>
        <v>0</v>
      </c>
      <c r="T7311" s="15">
        <f>IF([1]!Table_1[[#This Row],[연도]]=2021,1,0)</f>
        <v>1</v>
      </c>
      <c r="U7311" s="15">
        <f>IF([1]!Table_1[[#This Row],[연도]]=2022,1,0)</f>
        <v>0</v>
      </c>
      <c r="V7311" s="15">
        <f>IF([1]!Table_1[[#This Row],[연도]]=2023,1,0)</f>
        <v>0</v>
      </c>
      <c r="W7311" s="12">
        <v>0.32</v>
      </c>
      <c r="X7311" s="10">
        <f>Y7311/1000000000000</f>
        <v>0.30107804999999999</v>
      </c>
      <c r="Y7311" s="15">
        <f>[1]!Table_1[[#This Row],[주가]]*[1]!Table_1[[#This Row],[기말주식수]]</f>
        <v>301078050000</v>
      </c>
      <c r="Z7311" s="14">
        <f>AA7311/10</f>
        <v>1.9693826455278256</v>
      </c>
      <c r="AA7311" s="15">
        <f>[1]!Table_1[[#This Row],[시가총액]]/[1]!Table_1[[#This Row],[당기순이익(세후영업이익)]]</f>
        <v>19.693826455278256</v>
      </c>
      <c r="AB7311" s="12">
        <v>4167880570</v>
      </c>
    </row>
    <row r="7312" spans="1:28" ht="19.2">
      <c r="A7312" s="10">
        <v>7311</v>
      </c>
      <c r="B7312" s="10">
        <v>234340</v>
      </c>
      <c r="C7312" s="11" t="s">
        <v>1230</v>
      </c>
      <c r="D7312" s="11" t="s">
        <v>20</v>
      </c>
      <c r="E7312" s="10">
        <v>2022</v>
      </c>
      <c r="F7312" s="10">
        <v>35.302</v>
      </c>
      <c r="G7312" s="14">
        <f>([1]!Table_1[[#This Row],[총자산]]-[1]!Table_1[[#This Row],[장부가치 자기자본]]+[1]!Table_1[[#This Row],[시가총액]])/[1]!Table_1[[#This Row],[총자산]]</f>
        <v>1.1161045846608812</v>
      </c>
      <c r="H7312" s="14">
        <f>I7312/100000000000</f>
        <v>0.12845655211000001</v>
      </c>
      <c r="I7312" s="10">
        <v>12845655211</v>
      </c>
      <c r="J7312" s="10">
        <v>17.579999999999998</v>
      </c>
      <c r="K7312" s="10">
        <f>L7312/1000000000000</f>
        <v>0.12925055141299999</v>
      </c>
      <c r="L7312" s="10">
        <v>129250551413</v>
      </c>
      <c r="M7312" s="10">
        <v>4.3899999999999997</v>
      </c>
      <c r="N7312" s="10">
        <v>1</v>
      </c>
      <c r="O7312" s="14">
        <f>IF([1]!Table_1[[#This Row],[연도]]=2016,1,0)</f>
        <v>0</v>
      </c>
      <c r="P7312" s="14">
        <f>IF([1]!Table_1[[#This Row],[연도]]=2017,1,0)</f>
        <v>0</v>
      </c>
      <c r="Q7312" s="14">
        <f>IF([1]!Table_1[[#This Row],[연도]]=2018,1,0)</f>
        <v>0</v>
      </c>
      <c r="R7312" s="14">
        <f>IF([1]!Table_1[[#This Row],[연도]]=2019,1,0)</f>
        <v>0</v>
      </c>
      <c r="S7312" s="14">
        <f>IF([1]!Table_1[[#This Row],[연도]]=2020,1,0)</f>
        <v>0</v>
      </c>
      <c r="T7312" s="14">
        <f>IF([1]!Table_1[[#This Row],[연도]]=2021,1,0)</f>
        <v>0</v>
      </c>
      <c r="U7312" s="14">
        <f>IF([1]!Table_1[[#This Row],[연도]]=2022,1,0)</f>
        <v>1</v>
      </c>
      <c r="V7312" s="14">
        <f>IF([1]!Table_1[[#This Row],[연도]]=2023,1,0)</f>
        <v>0</v>
      </c>
      <c r="W7312" s="10">
        <v>0.76</v>
      </c>
      <c r="X7312" s="10">
        <f>Y7312/1000000000000</f>
        <v>0.18244289999999999</v>
      </c>
      <c r="Y7312" s="14">
        <f>[1]!Table_1[[#This Row],[주가]]*[1]!Table_1[[#This Row],[기말주식수]]</f>
        <v>182442900000</v>
      </c>
      <c r="Z7312" s="14">
        <f>AA7312/10</f>
        <v>1.4202693206631483</v>
      </c>
      <c r="AA7312" s="14">
        <f>[1]!Table_1[[#This Row],[시가총액]]/[1]!Table_1[[#This Row],[당기순이익(세후영업이익)]]</f>
        <v>14.202693206631482</v>
      </c>
      <c r="AB7312" s="10">
        <v>4249327000</v>
      </c>
    </row>
    <row r="7313" spans="1:28" ht="19.2">
      <c r="A7313" s="12">
        <v>7312</v>
      </c>
      <c r="B7313" s="12">
        <v>234340</v>
      </c>
      <c r="C7313" s="13" t="s">
        <v>1230</v>
      </c>
      <c r="D7313" s="13" t="s">
        <v>20</v>
      </c>
      <c r="E7313" s="12">
        <v>2023</v>
      </c>
      <c r="F7313" s="12">
        <v>26.725999999999999</v>
      </c>
      <c r="G7313" s="15">
        <f>([1]!Table_1[[#This Row],[총자산]]-[1]!Table_1[[#This Row],[장부가치 자기자본]]+[1]!Table_1[[#This Row],[시가총액]])/[1]!Table_1[[#This Row],[총자산]]</f>
        <v>1.2847432831266787</v>
      </c>
      <c r="H7313" s="14">
        <f>I7313/100000000000</f>
        <v>0.12571136493000001</v>
      </c>
      <c r="I7313" s="12">
        <v>12571136493</v>
      </c>
      <c r="J7313" s="12">
        <v>11.9</v>
      </c>
      <c r="K7313" s="10">
        <f>L7313/1000000000000</f>
        <v>0.15307608280099999</v>
      </c>
      <c r="L7313" s="12">
        <v>153076082801</v>
      </c>
      <c r="M7313" s="12">
        <v>4.72</v>
      </c>
      <c r="N7313" s="12">
        <v>1</v>
      </c>
      <c r="O7313" s="15">
        <f>IF([1]!Table_1[[#This Row],[연도]]=2016,1,0)</f>
        <v>0</v>
      </c>
      <c r="P7313" s="15">
        <f>IF([1]!Table_1[[#This Row],[연도]]=2017,1,0)</f>
        <v>0</v>
      </c>
      <c r="Q7313" s="15">
        <f>IF([1]!Table_1[[#This Row],[연도]]=2018,1,0)</f>
        <v>0</v>
      </c>
      <c r="R7313" s="15">
        <f>IF([1]!Table_1[[#This Row],[연도]]=2019,1,0)</f>
        <v>0</v>
      </c>
      <c r="S7313" s="15">
        <f>IF([1]!Table_1[[#This Row],[연도]]=2020,1,0)</f>
        <v>0</v>
      </c>
      <c r="T7313" s="15">
        <f>IF([1]!Table_1[[#This Row],[연도]]=2021,1,0)</f>
        <v>0</v>
      </c>
      <c r="U7313" s="15">
        <f>IF([1]!Table_1[[#This Row],[연도]]=2022,1,0)</f>
        <v>0</v>
      </c>
      <c r="V7313" s="15">
        <f>IF([1]!Table_1[[#This Row],[연도]]=2023,1,0)</f>
        <v>1</v>
      </c>
      <c r="W7313" s="12">
        <v>0.55000000000000004</v>
      </c>
      <c r="X7313" s="10">
        <f>Y7313/1000000000000</f>
        <v>0.25239509999999998</v>
      </c>
      <c r="Y7313" s="15">
        <f>[1]!Table_1[[#This Row],[주가]]*[1]!Table_1[[#This Row],[기말주식수]]</f>
        <v>252395100000</v>
      </c>
      <c r="Z7313" s="14">
        <f>AA7313/10</f>
        <v>2.00773494218714</v>
      </c>
      <c r="AA7313" s="15">
        <f>[1]!Table_1[[#This Row],[시가총액]]/[1]!Table_1[[#This Row],[당기순이익(세후영업이익)]]</f>
        <v>20.0773494218714</v>
      </c>
      <c r="AB7313" s="12">
        <v>2905099050</v>
      </c>
    </row>
    <row r="7314" spans="1:28" ht="19.2">
      <c r="A7314" s="10">
        <v>7313</v>
      </c>
      <c r="B7314" s="10">
        <v>234690</v>
      </c>
      <c r="C7314" s="11" t="s">
        <v>1231</v>
      </c>
      <c r="D7314" s="11" t="s">
        <v>20</v>
      </c>
      <c r="E7314" s="10">
        <v>2020</v>
      </c>
      <c r="F7314" s="10">
        <v>58.052</v>
      </c>
      <c r="G7314" s="14">
        <f>([1]!Table_1[[#This Row],[총자산]]-[1]!Table_1[[#This Row],[장부가치 자기자본]]+[1]!Table_1[[#This Row],[시가총액]])/[1]!Table_1[[#This Row],[총자산]]</f>
        <v>2.4441231439928877</v>
      </c>
      <c r="H7314" s="14">
        <f>I7314/100000000000</f>
        <v>2.316457354E-2</v>
      </c>
      <c r="I7314" s="10">
        <v>2316457354</v>
      </c>
      <c r="J7314" s="10">
        <v>7.36</v>
      </c>
      <c r="K7314" s="10">
        <f>L7314/1000000000000</f>
        <v>7.5603023350999998E-2</v>
      </c>
      <c r="L7314" s="10">
        <v>75603023351</v>
      </c>
      <c r="M7314" s="10">
        <v>5.89</v>
      </c>
      <c r="N7314" s="10">
        <v>1</v>
      </c>
      <c r="O7314" s="14">
        <f>IF([1]!Table_1[[#This Row],[연도]]=2016,1,0)</f>
        <v>0</v>
      </c>
      <c r="P7314" s="14">
        <f>IF([1]!Table_1[[#This Row],[연도]]=2017,1,0)</f>
        <v>0</v>
      </c>
      <c r="Q7314" s="14">
        <f>IF([1]!Table_1[[#This Row],[연도]]=2018,1,0)</f>
        <v>0</v>
      </c>
      <c r="R7314" s="14">
        <f>IF([1]!Table_1[[#This Row],[연도]]=2019,1,0)</f>
        <v>0</v>
      </c>
      <c r="S7314" s="14">
        <f>IF([1]!Table_1[[#This Row],[연도]]=2020,1,0)</f>
        <v>1</v>
      </c>
      <c r="T7314" s="14">
        <f>IF([1]!Table_1[[#This Row],[연도]]=2021,1,0)</f>
        <v>0</v>
      </c>
      <c r="U7314" s="14">
        <f>IF([1]!Table_1[[#This Row],[연도]]=2022,1,0)</f>
        <v>0</v>
      </c>
      <c r="V7314" s="14">
        <f>IF([1]!Table_1[[#This Row],[연도]]=2023,1,0)</f>
        <v>0</v>
      </c>
      <c r="W7314" s="10">
        <v>0.2</v>
      </c>
      <c r="X7314" s="10">
        <f>Y7314/1000000000000</f>
        <v>0.24853186399999999</v>
      </c>
      <c r="Y7314" s="14">
        <f>[1]!Table_1[[#This Row],[주가]]*[1]!Table_1[[#This Row],[기말주식수]]</f>
        <v>248531864000</v>
      </c>
      <c r="Z7314" s="14">
        <f>AA7314/10</f>
        <v>10.728963499839161</v>
      </c>
      <c r="AA7314" s="14">
        <f>[1]!Table_1[[#This Row],[시가총액]]/[1]!Table_1[[#This Row],[당기순이익(세후영업이익)]]</f>
        <v>107.28963499839161</v>
      </c>
      <c r="AB7314" s="10">
        <v>887613800</v>
      </c>
    </row>
    <row r="7315" spans="1:28" ht="19.2">
      <c r="A7315" s="12">
        <v>7314</v>
      </c>
      <c r="B7315" s="12">
        <v>234690</v>
      </c>
      <c r="C7315" s="13" t="s">
        <v>1231</v>
      </c>
      <c r="D7315" s="13" t="s">
        <v>20</v>
      </c>
      <c r="E7315" s="12">
        <v>2021</v>
      </c>
      <c r="F7315" s="12">
        <v>21.187000000000001</v>
      </c>
      <c r="G7315" s="15">
        <f>([1]!Table_1[[#This Row],[총자산]]-[1]!Table_1[[#This Row],[장부가치 자기자본]]+[1]!Table_1[[#This Row],[시가총액]])/[1]!Table_1[[#This Row],[총자산]]</f>
        <v>1.661033900537447</v>
      </c>
      <c r="H7315" s="14">
        <f>I7315/100000000000</f>
        <v>7.7715940989999996E-2</v>
      </c>
      <c r="I7315" s="12">
        <v>7771594099</v>
      </c>
      <c r="J7315" s="12">
        <v>21.33</v>
      </c>
      <c r="K7315" s="10">
        <f>L7315/1000000000000</f>
        <v>9.0967528802E-2</v>
      </c>
      <c r="L7315" s="12">
        <v>90967528802</v>
      </c>
      <c r="M7315" s="12">
        <v>4.2300000000000004</v>
      </c>
      <c r="N7315" s="12">
        <v>1</v>
      </c>
      <c r="O7315" s="15">
        <f>IF([1]!Table_1[[#This Row],[연도]]=2016,1,0)</f>
        <v>0</v>
      </c>
      <c r="P7315" s="15">
        <f>IF([1]!Table_1[[#This Row],[연도]]=2017,1,0)</f>
        <v>0</v>
      </c>
      <c r="Q7315" s="15">
        <f>IF([1]!Table_1[[#This Row],[연도]]=2018,1,0)</f>
        <v>0</v>
      </c>
      <c r="R7315" s="15">
        <f>IF([1]!Table_1[[#This Row],[연도]]=2019,1,0)</f>
        <v>0</v>
      </c>
      <c r="S7315" s="15">
        <f>IF([1]!Table_1[[#This Row],[연도]]=2020,1,0)</f>
        <v>0</v>
      </c>
      <c r="T7315" s="15">
        <f>IF([1]!Table_1[[#This Row],[연도]]=2021,1,0)</f>
        <v>1</v>
      </c>
      <c r="U7315" s="15">
        <f>IF([1]!Table_1[[#This Row],[연도]]=2022,1,0)</f>
        <v>0</v>
      </c>
      <c r="V7315" s="15">
        <f>IF([1]!Table_1[[#This Row],[연도]]=2023,1,0)</f>
        <v>0</v>
      </c>
      <c r="W7315" s="12">
        <v>0.3</v>
      </c>
      <c r="X7315" s="10">
        <f>Y7315/1000000000000</f>
        <v>0.18018560140000001</v>
      </c>
      <c r="Y7315" s="15">
        <f>[1]!Table_1[[#This Row],[주가]]*[1]!Table_1[[#This Row],[기말주식수]]</f>
        <v>180185601400</v>
      </c>
      <c r="Z7315" s="14">
        <f>AA7315/10</f>
        <v>2.3185153406710364</v>
      </c>
      <c r="AA7315" s="15">
        <f>[1]!Table_1[[#This Row],[시가총액]]/[1]!Table_1[[#This Row],[당기순이익(세후영업이익)]]</f>
        <v>23.185153406710363</v>
      </c>
      <c r="AB7315" s="12">
        <v>1420182080</v>
      </c>
    </row>
    <row r="7316" spans="1:28" ht="19.2">
      <c r="A7316" s="10">
        <v>7315</v>
      </c>
      <c r="B7316" s="10">
        <v>234690</v>
      </c>
      <c r="C7316" s="11" t="s">
        <v>1231</v>
      </c>
      <c r="D7316" s="11" t="s">
        <v>20</v>
      </c>
      <c r="E7316" s="10">
        <v>2022</v>
      </c>
      <c r="F7316" s="10">
        <v>22.187999999999999</v>
      </c>
      <c r="G7316" s="14">
        <f>([1]!Table_1[[#This Row],[총자산]]-[1]!Table_1[[#This Row],[장부가치 자기자본]]+[1]!Table_1[[#This Row],[시가총액]])/[1]!Table_1[[#This Row],[총자산]]</f>
        <v>1.3323742115455059</v>
      </c>
      <c r="H7316" s="14">
        <f>I7316/100000000000</f>
        <v>8.3959339140000006E-2</v>
      </c>
      <c r="I7316" s="10">
        <v>8395933914</v>
      </c>
      <c r="J7316" s="10">
        <v>8.08</v>
      </c>
      <c r="K7316" s="10">
        <f>L7316/1000000000000</f>
        <v>0.10972911667599999</v>
      </c>
      <c r="L7316" s="10">
        <v>109729116676</v>
      </c>
      <c r="M7316" s="10">
        <v>3.46</v>
      </c>
      <c r="N7316" s="10">
        <v>1</v>
      </c>
      <c r="O7316" s="14">
        <f>IF([1]!Table_1[[#This Row],[연도]]=2016,1,0)</f>
        <v>0</v>
      </c>
      <c r="P7316" s="14">
        <f>IF([1]!Table_1[[#This Row],[연도]]=2017,1,0)</f>
        <v>0</v>
      </c>
      <c r="Q7316" s="14">
        <f>IF([1]!Table_1[[#This Row],[연도]]=2018,1,0)</f>
        <v>0</v>
      </c>
      <c r="R7316" s="14">
        <f>IF([1]!Table_1[[#This Row],[연도]]=2019,1,0)</f>
        <v>0</v>
      </c>
      <c r="S7316" s="14">
        <f>IF([1]!Table_1[[#This Row],[연도]]=2020,1,0)</f>
        <v>0</v>
      </c>
      <c r="T7316" s="14">
        <f>IF([1]!Table_1[[#This Row],[연도]]=2021,1,0)</f>
        <v>0</v>
      </c>
      <c r="U7316" s="14">
        <f>IF([1]!Table_1[[#This Row],[연도]]=2022,1,0)</f>
        <v>1</v>
      </c>
      <c r="V7316" s="14">
        <f>IF([1]!Table_1[[#This Row],[연도]]=2023,1,0)</f>
        <v>0</v>
      </c>
      <c r="W7316" s="10">
        <v>0.52</v>
      </c>
      <c r="X7316" s="10">
        <f>Y7316/1000000000000</f>
        <v>0.14610123148000001</v>
      </c>
      <c r="Y7316" s="14">
        <f>[1]!Table_1[[#This Row],[주가]]*[1]!Table_1[[#This Row],[기말주식수]]</f>
        <v>146101231480</v>
      </c>
      <c r="Z7316" s="14">
        <f>AA7316/10</f>
        <v>1.7401427045105731</v>
      </c>
      <c r="AA7316" s="14">
        <f>[1]!Table_1[[#This Row],[시가총액]]/[1]!Table_1[[#This Row],[당기순이익(세후영업이익)]]</f>
        <v>17.401427045105731</v>
      </c>
      <c r="AB7316" s="10">
        <v>1775227600</v>
      </c>
    </row>
    <row r="7317" spans="1:28" ht="19.2">
      <c r="A7317" s="12">
        <v>7316</v>
      </c>
      <c r="B7317" s="12">
        <v>234690</v>
      </c>
      <c r="C7317" s="13" t="s">
        <v>1231</v>
      </c>
      <c r="D7317" s="13" t="s">
        <v>20</v>
      </c>
      <c r="E7317" s="12">
        <v>2023</v>
      </c>
      <c r="F7317" s="12">
        <v>26.306999999999999</v>
      </c>
      <c r="G7317" s="15">
        <f>([1]!Table_1[[#This Row],[총자산]]-[1]!Table_1[[#This Row],[장부가치 자기자본]]+[1]!Table_1[[#This Row],[시가총액]])/[1]!Table_1[[#This Row],[총자산]]</f>
        <v>1.2806647986232151</v>
      </c>
      <c r="H7317" s="14">
        <f>I7317/100000000000</f>
        <v>0.10457190802000001</v>
      </c>
      <c r="I7317" s="12">
        <v>10457190802</v>
      </c>
      <c r="J7317" s="12">
        <v>4.2</v>
      </c>
      <c r="K7317" s="10">
        <f>L7317/1000000000000</f>
        <v>0.12053466495200001</v>
      </c>
      <c r="L7317" s="12">
        <v>120534664952</v>
      </c>
      <c r="M7317" s="12">
        <v>3.03</v>
      </c>
      <c r="N7317" s="12">
        <v>1</v>
      </c>
      <c r="O7317" s="15">
        <f>IF([1]!Table_1[[#This Row],[연도]]=2016,1,0)</f>
        <v>0</v>
      </c>
      <c r="P7317" s="15">
        <f>IF([1]!Table_1[[#This Row],[연도]]=2017,1,0)</f>
        <v>0</v>
      </c>
      <c r="Q7317" s="15">
        <f>IF([1]!Table_1[[#This Row],[연도]]=2018,1,0)</f>
        <v>0</v>
      </c>
      <c r="R7317" s="15">
        <f>IF([1]!Table_1[[#This Row],[연도]]=2019,1,0)</f>
        <v>0</v>
      </c>
      <c r="S7317" s="15">
        <f>IF([1]!Table_1[[#This Row],[연도]]=2020,1,0)</f>
        <v>0</v>
      </c>
      <c r="T7317" s="15">
        <f>IF([1]!Table_1[[#This Row],[연도]]=2021,1,0)</f>
        <v>0</v>
      </c>
      <c r="U7317" s="15">
        <f>IF([1]!Table_1[[#This Row],[연도]]=2022,1,0)</f>
        <v>0</v>
      </c>
      <c r="V7317" s="15">
        <f>IF([1]!Table_1[[#This Row],[연도]]=2023,1,0)</f>
        <v>1</v>
      </c>
      <c r="W7317" s="12">
        <v>0.41</v>
      </c>
      <c r="X7317" s="10">
        <f>Y7317/1000000000000</f>
        <v>0.14432600388</v>
      </c>
      <c r="Y7317" s="15">
        <f>[1]!Table_1[[#This Row],[주가]]*[1]!Table_1[[#This Row],[기말주식수]]</f>
        <v>144326003880</v>
      </c>
      <c r="Z7317" s="14">
        <f>AA7317/10</f>
        <v>1.3801603758860055</v>
      </c>
      <c r="AA7317" s="15">
        <f>[1]!Table_1[[#This Row],[시가총액]]/[1]!Table_1[[#This Row],[당기순이익(세후영업이익)]]</f>
        <v>13.801603758860056</v>
      </c>
      <c r="AB7317" s="12">
        <v>1775227600</v>
      </c>
    </row>
    <row r="7318" spans="1:28" ht="19.2">
      <c r="A7318" s="10">
        <v>7317</v>
      </c>
      <c r="B7318" s="10">
        <v>237690</v>
      </c>
      <c r="C7318" s="11" t="s">
        <v>1232</v>
      </c>
      <c r="D7318" s="11" t="s">
        <v>20</v>
      </c>
      <c r="E7318" s="10">
        <v>2017</v>
      </c>
      <c r="F7318" s="10">
        <v>20.73</v>
      </c>
      <c r="G7318" s="14">
        <f>([1]!Table_1[[#This Row],[총자산]]-[1]!Table_1[[#This Row],[장부가치 자기자본]]+[1]!Table_1[[#This Row],[시가총액]])/[1]!Table_1[[#This Row],[총자산]]</f>
        <v>1.6959240989117199</v>
      </c>
      <c r="H7318" s="14">
        <f>I7318/100000000000</f>
        <v>0.61834151075999999</v>
      </c>
      <c r="I7318" s="10">
        <v>61834151076</v>
      </c>
      <c r="J7318" s="10">
        <v>3.73</v>
      </c>
      <c r="K7318" s="10">
        <f>L7318/1000000000000</f>
        <v>0.20280043536199999</v>
      </c>
      <c r="L7318" s="10">
        <v>202800435362</v>
      </c>
      <c r="M7318" s="10">
        <v>5.82</v>
      </c>
      <c r="N7318" s="10">
        <v>1</v>
      </c>
      <c r="O7318" s="14">
        <f>IF([1]!Table_1[[#This Row],[연도]]=2016,1,0)</f>
        <v>0</v>
      </c>
      <c r="P7318" s="14">
        <f>IF([1]!Table_1[[#This Row],[연도]]=2017,1,0)</f>
        <v>1</v>
      </c>
      <c r="Q7318" s="14">
        <f>IF([1]!Table_1[[#This Row],[연도]]=2018,1,0)</f>
        <v>0</v>
      </c>
      <c r="R7318" s="14">
        <f>IF([1]!Table_1[[#This Row],[연도]]=2019,1,0)</f>
        <v>0</v>
      </c>
      <c r="S7318" s="14">
        <f>IF([1]!Table_1[[#This Row],[연도]]=2020,1,0)</f>
        <v>0</v>
      </c>
      <c r="T7318" s="14">
        <f>IF([1]!Table_1[[#This Row],[연도]]=2021,1,0)</f>
        <v>0</v>
      </c>
      <c r="U7318" s="14">
        <f>IF([1]!Table_1[[#This Row],[연도]]=2022,1,0)</f>
        <v>0</v>
      </c>
      <c r="V7318" s="14">
        <f>IF([1]!Table_1[[#This Row],[연도]]=2023,1,0)</f>
        <v>0</v>
      </c>
      <c r="W7318" s="10">
        <v>0.14000000000000001</v>
      </c>
      <c r="X7318" s="10">
        <f>Y7318/1000000000000</f>
        <v>0.61658080000000004</v>
      </c>
      <c r="Y7318" s="14">
        <f>[1]!Table_1[[#This Row],[주가]]*[1]!Table_1[[#This Row],[기말주식수]]</f>
        <v>616580800000</v>
      </c>
      <c r="Z7318" s="14">
        <f>AA7318/10</f>
        <v>0.99715252699461188</v>
      </c>
      <c r="AA7318" s="14">
        <f>[1]!Table_1[[#This Row],[시가총액]]/[1]!Table_1[[#This Row],[당기순이익(세후영업이익)]]</f>
        <v>9.9715252699461185</v>
      </c>
      <c r="AB7318" s="10">
        <v>9328000000</v>
      </c>
    </row>
    <row r="7319" spans="1:28" ht="19.2">
      <c r="A7319" s="12">
        <v>7318</v>
      </c>
      <c r="B7319" s="12">
        <v>237690</v>
      </c>
      <c r="C7319" s="13" t="s">
        <v>1232</v>
      </c>
      <c r="D7319" s="13" t="s">
        <v>20</v>
      </c>
      <c r="E7319" s="12">
        <v>2018</v>
      </c>
      <c r="F7319" s="12">
        <v>-100.64700000000001</v>
      </c>
      <c r="G7319" s="15">
        <f>([1]!Table_1[[#This Row],[총자산]]-[1]!Table_1[[#This Row],[장부가치 자기자본]]+[1]!Table_1[[#This Row],[시가총액]])/[1]!Table_1[[#This Row],[총자산]]</f>
        <v>1.1094623475397016</v>
      </c>
      <c r="H7319" s="14">
        <f>I7319/100000000000</f>
        <v>-0.15646303232</v>
      </c>
      <c r="I7319" s="12">
        <v>-15646303232</v>
      </c>
      <c r="J7319" s="12">
        <v>-9.44</v>
      </c>
      <c r="K7319" s="10">
        <f>L7319/1000000000000</f>
        <v>9.7738455804999999E-2</v>
      </c>
      <c r="L7319" s="12">
        <v>97738455805</v>
      </c>
      <c r="M7319" s="12">
        <v>29.51</v>
      </c>
      <c r="N7319" s="12">
        <v>1</v>
      </c>
      <c r="O7319" s="15">
        <f>IF([1]!Table_1[[#This Row],[연도]]=2016,1,0)</f>
        <v>0</v>
      </c>
      <c r="P7319" s="15">
        <f>IF([1]!Table_1[[#This Row],[연도]]=2017,1,0)</f>
        <v>0</v>
      </c>
      <c r="Q7319" s="15">
        <f>IF([1]!Table_1[[#This Row],[연도]]=2018,1,0)</f>
        <v>1</v>
      </c>
      <c r="R7319" s="15">
        <f>IF([1]!Table_1[[#This Row],[연도]]=2019,1,0)</f>
        <v>0</v>
      </c>
      <c r="S7319" s="15">
        <f>IF([1]!Table_1[[#This Row],[연도]]=2020,1,0)</f>
        <v>0</v>
      </c>
      <c r="T7319" s="15">
        <f>IF([1]!Table_1[[#This Row],[연도]]=2021,1,0)</f>
        <v>0</v>
      </c>
      <c r="U7319" s="15">
        <f>IF([1]!Table_1[[#This Row],[연도]]=2022,1,0)</f>
        <v>0</v>
      </c>
      <c r="V7319" s="15">
        <f>IF([1]!Table_1[[#This Row],[연도]]=2023,1,0)</f>
        <v>0</v>
      </c>
      <c r="W7319" s="12">
        <v>0.33</v>
      </c>
      <c r="X7319" s="10">
        <f>Y7319/1000000000000</f>
        <v>0.36938880000000002</v>
      </c>
      <c r="Y7319" s="15">
        <f>[1]!Table_1[[#This Row],[주가]]*[1]!Table_1[[#This Row],[기말주식수]]</f>
        <v>369388800000</v>
      </c>
      <c r="Z7319" s="14">
        <f>AA7319/10</f>
        <v>-2.3608694943641497</v>
      </c>
      <c r="AA7319" s="15">
        <f>[1]!Table_1[[#This Row],[시가총액]]/[1]!Table_1[[#This Row],[당기순이익(세후영업이익)]]</f>
        <v>-23.608694943641495</v>
      </c>
      <c r="AB7319" s="12">
        <v>9328000000</v>
      </c>
    </row>
    <row r="7320" spans="1:28" ht="19.2">
      <c r="A7320" s="10">
        <v>7319</v>
      </c>
      <c r="B7320" s="10">
        <v>237690</v>
      </c>
      <c r="C7320" s="11" t="s">
        <v>1232</v>
      </c>
      <c r="D7320" s="11" t="s">
        <v>20</v>
      </c>
      <c r="E7320" s="10">
        <v>2021</v>
      </c>
      <c r="F7320" s="10">
        <v>278.483</v>
      </c>
      <c r="G7320" s="14">
        <f>([1]!Table_1[[#This Row],[총자산]]-[1]!Table_1[[#This Row],[장부가치 자기자본]]+[1]!Table_1[[#This Row],[시가총액]])/[1]!Table_1[[#This Row],[총자산]]</f>
        <v>5.5548356808778001</v>
      </c>
      <c r="H7320" s="14">
        <f>I7320/100000000000</f>
        <v>5.5775865789999997E-2</v>
      </c>
      <c r="I7320" s="10">
        <v>5577586579</v>
      </c>
      <c r="J7320" s="10">
        <v>11.89</v>
      </c>
      <c r="K7320" s="10">
        <f>L7320/1000000000000</f>
        <v>0.16564194705099999</v>
      </c>
      <c r="L7320" s="10">
        <v>165641947051</v>
      </c>
      <c r="M7320" s="10">
        <v>22.98</v>
      </c>
      <c r="N7320" s="10">
        <v>1</v>
      </c>
      <c r="O7320" s="14">
        <f>IF([1]!Table_1[[#This Row],[연도]]=2016,1,0)</f>
        <v>0</v>
      </c>
      <c r="P7320" s="14">
        <f>IF([1]!Table_1[[#This Row],[연도]]=2017,1,0)</f>
        <v>0</v>
      </c>
      <c r="Q7320" s="14">
        <f>IF([1]!Table_1[[#This Row],[연도]]=2018,1,0)</f>
        <v>0</v>
      </c>
      <c r="R7320" s="14">
        <f>IF([1]!Table_1[[#This Row],[연도]]=2019,1,0)</f>
        <v>0</v>
      </c>
      <c r="S7320" s="14">
        <f>IF([1]!Table_1[[#This Row],[연도]]=2020,1,0)</f>
        <v>0</v>
      </c>
      <c r="T7320" s="14">
        <f>IF([1]!Table_1[[#This Row],[연도]]=2021,1,0)</f>
        <v>1</v>
      </c>
      <c r="U7320" s="14">
        <f>IF([1]!Table_1[[#This Row],[연도]]=2022,1,0)</f>
        <v>0</v>
      </c>
      <c r="V7320" s="14">
        <f>IF([1]!Table_1[[#This Row],[연도]]=2023,1,0)</f>
        <v>0</v>
      </c>
      <c r="W7320" s="10">
        <v>0.3</v>
      </c>
      <c r="X7320" s="10">
        <f>Y7320/1000000000000</f>
        <v>2.5969152000000002</v>
      </c>
      <c r="Y7320" s="14">
        <f>[1]!Table_1[[#This Row],[주가]]*[1]!Table_1[[#This Row],[기말주식수]]</f>
        <v>2596915200000</v>
      </c>
      <c r="Z7320" s="14">
        <f>AA7320/10</f>
        <v>46.559836646508828</v>
      </c>
      <c r="AA7320" s="14">
        <f>[1]!Table_1[[#This Row],[시가총액]]/[1]!Table_1[[#This Row],[당기순이익(세후영업이익)]]</f>
        <v>465.59836646508825</v>
      </c>
      <c r="AB7320" s="10">
        <v>9404387500</v>
      </c>
    </row>
    <row r="7321" spans="1:28" ht="19.2">
      <c r="A7321" s="12">
        <v>7320</v>
      </c>
      <c r="B7321" s="12">
        <v>237690</v>
      </c>
      <c r="C7321" s="13" t="s">
        <v>1232</v>
      </c>
      <c r="D7321" s="13" t="s">
        <v>20</v>
      </c>
      <c r="E7321" s="12">
        <v>2022</v>
      </c>
      <c r="F7321" s="12">
        <v>53.69</v>
      </c>
      <c r="G7321" s="15">
        <f>([1]!Table_1[[#This Row],[총자산]]-[1]!Table_1[[#This Row],[장부가치 자기자본]]+[1]!Table_1[[#This Row],[시가총액]])/[1]!Table_1[[#This Row],[총자산]]</f>
        <v>3.243935691526727</v>
      </c>
      <c r="H7321" s="14">
        <f>I7321/100000000000</f>
        <v>0.17851415161</v>
      </c>
      <c r="I7321" s="12">
        <v>17851415161</v>
      </c>
      <c r="J7321" s="12">
        <v>16.07</v>
      </c>
      <c r="K7321" s="10">
        <f>L7321/1000000000000</f>
        <v>0.24932167797300001</v>
      </c>
      <c r="L7321" s="12">
        <v>249321677973</v>
      </c>
      <c r="M7321" s="12">
        <v>14.86</v>
      </c>
      <c r="N7321" s="12">
        <v>1</v>
      </c>
      <c r="O7321" s="15">
        <f>IF([1]!Table_1[[#This Row],[연도]]=2016,1,0)</f>
        <v>0</v>
      </c>
      <c r="P7321" s="15">
        <f>IF([1]!Table_1[[#This Row],[연도]]=2017,1,0)</f>
        <v>0</v>
      </c>
      <c r="Q7321" s="15">
        <f>IF([1]!Table_1[[#This Row],[연도]]=2018,1,0)</f>
        <v>0</v>
      </c>
      <c r="R7321" s="15">
        <f>IF([1]!Table_1[[#This Row],[연도]]=2019,1,0)</f>
        <v>0</v>
      </c>
      <c r="S7321" s="15">
        <f>IF([1]!Table_1[[#This Row],[연도]]=2020,1,0)</f>
        <v>0</v>
      </c>
      <c r="T7321" s="15">
        <f>IF([1]!Table_1[[#This Row],[연도]]=2021,1,0)</f>
        <v>0</v>
      </c>
      <c r="U7321" s="15">
        <f>IF([1]!Table_1[[#This Row],[연도]]=2022,1,0)</f>
        <v>1</v>
      </c>
      <c r="V7321" s="15">
        <f>IF([1]!Table_1[[#This Row],[연도]]=2023,1,0)</f>
        <v>0</v>
      </c>
      <c r="W7321" s="12">
        <v>0.52</v>
      </c>
      <c r="X7321" s="10">
        <f>Y7321/1000000000000</f>
        <v>1.64764869</v>
      </c>
      <c r="Y7321" s="15">
        <f>[1]!Table_1[[#This Row],[주가]]*[1]!Table_1[[#This Row],[기말주식수]]</f>
        <v>1647648690000</v>
      </c>
      <c r="Z7321" s="14">
        <f>AA7321/10</f>
        <v>9.229793129228316</v>
      </c>
      <c r="AA7321" s="15">
        <f>[1]!Table_1[[#This Row],[시가총액]]/[1]!Table_1[[#This Row],[당기순이익(세후영업이익)]]</f>
        <v>92.297931292283167</v>
      </c>
      <c r="AB7321" s="12">
        <v>9404387500</v>
      </c>
    </row>
    <row r="7322" spans="1:28" ht="19.2">
      <c r="A7322" s="10">
        <v>7321</v>
      </c>
      <c r="B7322" s="10">
        <v>237690</v>
      </c>
      <c r="C7322" s="11" t="s">
        <v>1232</v>
      </c>
      <c r="D7322" s="11" t="s">
        <v>20</v>
      </c>
      <c r="E7322" s="10">
        <v>2023</v>
      </c>
      <c r="F7322" s="10">
        <v>53.668999999999997</v>
      </c>
      <c r="G7322" s="14">
        <f>([1]!Table_1[[#This Row],[총자산]]-[1]!Table_1[[#This Row],[장부가치 자기자본]]+[1]!Table_1[[#This Row],[시가총액]])/[1]!Table_1[[#This Row],[총자산]]</f>
        <v>2.3151925718853912</v>
      </c>
      <c r="H7322" s="14">
        <f>I7322/100000000000</f>
        <v>0.33511661589000002</v>
      </c>
      <c r="I7322" s="10">
        <v>33511661589</v>
      </c>
      <c r="J7322" s="10">
        <v>16.72</v>
      </c>
      <c r="K7322" s="10">
        <f>L7322/1000000000000</f>
        <v>0.28499165240899998</v>
      </c>
      <c r="L7322" s="10">
        <v>284991652409</v>
      </c>
      <c r="M7322" s="10">
        <v>17.010000000000002</v>
      </c>
      <c r="N7322" s="10">
        <v>1</v>
      </c>
      <c r="O7322" s="14">
        <f>IF([1]!Table_1[[#This Row],[연도]]=2016,1,0)</f>
        <v>0</v>
      </c>
      <c r="P7322" s="14">
        <f>IF([1]!Table_1[[#This Row],[연도]]=2017,1,0)</f>
        <v>0</v>
      </c>
      <c r="Q7322" s="14">
        <f>IF([1]!Table_1[[#This Row],[연도]]=2018,1,0)</f>
        <v>0</v>
      </c>
      <c r="R7322" s="14">
        <f>IF([1]!Table_1[[#This Row],[연도]]=2019,1,0)</f>
        <v>0</v>
      </c>
      <c r="S7322" s="14">
        <f>IF([1]!Table_1[[#This Row],[연도]]=2020,1,0)</f>
        <v>0</v>
      </c>
      <c r="T7322" s="14">
        <f>IF([1]!Table_1[[#This Row],[연도]]=2021,1,0)</f>
        <v>0</v>
      </c>
      <c r="U7322" s="14">
        <f>IF([1]!Table_1[[#This Row],[연도]]=2022,1,0)</f>
        <v>0</v>
      </c>
      <c r="V7322" s="14">
        <f>IF([1]!Table_1[[#This Row],[연도]]=2023,1,0)</f>
        <v>1</v>
      </c>
      <c r="W7322" s="10">
        <v>0.41</v>
      </c>
      <c r="X7322" s="10">
        <f>Y7322/1000000000000</f>
        <v>1.275234945</v>
      </c>
      <c r="Y7322" s="14">
        <f>[1]!Table_1[[#This Row],[주가]]*[1]!Table_1[[#This Row],[기말주식수]]</f>
        <v>1275234945000</v>
      </c>
      <c r="Z7322" s="14">
        <f>AA7322/10</f>
        <v>3.8053468092390501</v>
      </c>
      <c r="AA7322" s="14">
        <f>[1]!Table_1[[#This Row],[시가총액]]/[1]!Table_1[[#This Row],[당기순이익(세후영업이익)]]</f>
        <v>38.053468092390503</v>
      </c>
      <c r="AB7322" s="10">
        <v>9404387500</v>
      </c>
    </row>
    <row r="7323" spans="1:28" ht="19.2">
      <c r="A7323" s="12">
        <v>7322</v>
      </c>
      <c r="B7323" s="12">
        <v>237880</v>
      </c>
      <c r="C7323" s="13" t="s">
        <v>1233</v>
      </c>
      <c r="D7323" s="13" t="s">
        <v>20</v>
      </c>
      <c r="E7323" s="12">
        <v>2017</v>
      </c>
      <c r="F7323" s="12">
        <v>22.916</v>
      </c>
      <c r="G7323" s="15">
        <f>([1]!Table_1[[#This Row],[총자산]]-[1]!Table_1[[#This Row],[장부가치 자기자본]]+[1]!Table_1[[#This Row],[시가총액]])/[1]!Table_1[[#This Row],[총자산]]</f>
        <v>3.052410627170536</v>
      </c>
      <c r="H7323" s="14">
        <f>I7323/100000000000</f>
        <v>0.10869805019999999</v>
      </c>
      <c r="I7323" s="12">
        <v>10869805020</v>
      </c>
      <c r="J7323" s="12">
        <v>-3.35</v>
      </c>
      <c r="K7323" s="10">
        <f>L7323/1000000000000</f>
        <v>0.19368014367899999</v>
      </c>
      <c r="L7323" s="12">
        <v>193680143679</v>
      </c>
      <c r="M7323" s="12">
        <v>5.42</v>
      </c>
      <c r="N7323" s="12">
        <v>1</v>
      </c>
      <c r="O7323" s="15">
        <f>IF([1]!Table_1[[#This Row],[연도]]=2016,1,0)</f>
        <v>0</v>
      </c>
      <c r="P7323" s="15">
        <f>IF([1]!Table_1[[#This Row],[연도]]=2017,1,0)</f>
        <v>1</v>
      </c>
      <c r="Q7323" s="15">
        <f>IF([1]!Table_1[[#This Row],[연도]]=2018,1,0)</f>
        <v>0</v>
      </c>
      <c r="R7323" s="15">
        <f>IF([1]!Table_1[[#This Row],[연도]]=2019,1,0)</f>
        <v>0</v>
      </c>
      <c r="S7323" s="15">
        <f>IF([1]!Table_1[[#This Row],[연도]]=2020,1,0)</f>
        <v>0</v>
      </c>
      <c r="T7323" s="15">
        <f>IF([1]!Table_1[[#This Row],[연도]]=2021,1,0)</f>
        <v>0</v>
      </c>
      <c r="U7323" s="15">
        <f>IF([1]!Table_1[[#This Row],[연도]]=2022,1,0)</f>
        <v>0</v>
      </c>
      <c r="V7323" s="15">
        <f>IF([1]!Table_1[[#This Row],[연도]]=2023,1,0)</f>
        <v>0</v>
      </c>
      <c r="W7323" s="12">
        <v>0.65</v>
      </c>
      <c r="X7323" s="10">
        <f>Y7323/1000000000000</f>
        <v>0.62284249125000002</v>
      </c>
      <c r="Y7323" s="15">
        <f>[1]!Table_1[[#This Row],[주가]]*[1]!Table_1[[#This Row],[기말주식수]]</f>
        <v>622842491250</v>
      </c>
      <c r="Z7323" s="14">
        <f>AA7323/10</f>
        <v>5.7300245046161837</v>
      </c>
      <c r="AA7323" s="15">
        <f>[1]!Table_1[[#This Row],[시가총액]]/[1]!Table_1[[#This Row],[당기순이익(세후영업이익)]]</f>
        <v>57.300245046161834</v>
      </c>
      <c r="AB7323" s="12">
        <v>1817934000</v>
      </c>
    </row>
    <row r="7324" spans="1:28" ht="19.2">
      <c r="A7324" s="10">
        <v>7323</v>
      </c>
      <c r="B7324" s="10">
        <v>237880</v>
      </c>
      <c r="C7324" s="11" t="s">
        <v>1233</v>
      </c>
      <c r="D7324" s="11" t="s">
        <v>20</v>
      </c>
      <c r="E7324" s="10">
        <v>2019</v>
      </c>
      <c r="F7324" s="10">
        <v>124.212</v>
      </c>
      <c r="G7324" s="14">
        <f>([1]!Table_1[[#This Row],[총자산]]-[1]!Table_1[[#This Row],[장부가치 자기자본]]+[1]!Table_1[[#This Row],[시가총액]])/[1]!Table_1[[#This Row],[총자산]]</f>
        <v>1.9598474780885953</v>
      </c>
      <c r="H7324" s="14">
        <f>I7324/100000000000</f>
        <v>0.18598523645000001</v>
      </c>
      <c r="I7324" s="10">
        <v>18598523645</v>
      </c>
      <c r="J7324" s="10">
        <v>25.5</v>
      </c>
      <c r="K7324" s="10">
        <f>L7324/1000000000000</f>
        <v>0.25038261266299999</v>
      </c>
      <c r="L7324" s="10">
        <v>250382612663</v>
      </c>
      <c r="M7324" s="10">
        <v>5.81</v>
      </c>
      <c r="N7324" s="10">
        <v>1</v>
      </c>
      <c r="O7324" s="14">
        <f>IF([1]!Table_1[[#This Row],[연도]]=2016,1,0)</f>
        <v>0</v>
      </c>
      <c r="P7324" s="14">
        <f>IF([1]!Table_1[[#This Row],[연도]]=2017,1,0)</f>
        <v>0</v>
      </c>
      <c r="Q7324" s="14">
        <f>IF([1]!Table_1[[#This Row],[연도]]=2018,1,0)</f>
        <v>0</v>
      </c>
      <c r="R7324" s="14">
        <f>IF([1]!Table_1[[#This Row],[연도]]=2019,1,0)</f>
        <v>1</v>
      </c>
      <c r="S7324" s="14">
        <f>IF([1]!Table_1[[#This Row],[연도]]=2020,1,0)</f>
        <v>0</v>
      </c>
      <c r="T7324" s="14">
        <f>IF([1]!Table_1[[#This Row],[연도]]=2021,1,0)</f>
        <v>0</v>
      </c>
      <c r="U7324" s="14">
        <f>IF([1]!Table_1[[#This Row],[연도]]=2022,1,0)</f>
        <v>0</v>
      </c>
      <c r="V7324" s="14">
        <f>IF([1]!Table_1[[#This Row],[연도]]=2023,1,0)</f>
        <v>0</v>
      </c>
      <c r="W7324" s="10">
        <v>0.74</v>
      </c>
      <c r="X7324" s="10">
        <f>Y7324/1000000000000</f>
        <v>0.37244529524999997</v>
      </c>
      <c r="Y7324" s="14">
        <f>[1]!Table_1[[#This Row],[주가]]*[1]!Table_1[[#This Row],[기말주식수]]</f>
        <v>372445295250</v>
      </c>
      <c r="Z7324" s="14">
        <f>AA7324/10</f>
        <v>2.0025530109758343</v>
      </c>
      <c r="AA7324" s="14">
        <f>[1]!Table_1[[#This Row],[시가총액]]/[1]!Table_1[[#This Row],[당기순이익(세후영업이익)]]</f>
        <v>20.025530109758343</v>
      </c>
      <c r="AB7324" s="10">
        <v>3654317920</v>
      </c>
    </row>
    <row r="7325" spans="1:28" ht="19.2">
      <c r="A7325" s="12">
        <v>7324</v>
      </c>
      <c r="B7325" s="12">
        <v>237880</v>
      </c>
      <c r="C7325" s="13" t="s">
        <v>1233</v>
      </c>
      <c r="D7325" s="13" t="s">
        <v>20</v>
      </c>
      <c r="E7325" s="12">
        <v>2020</v>
      </c>
      <c r="F7325" s="12">
        <v>17.306999999999999</v>
      </c>
      <c r="G7325" s="15">
        <f>([1]!Table_1[[#This Row],[총자산]]-[1]!Table_1[[#This Row],[장부가치 자기자본]]+[1]!Table_1[[#This Row],[시가총액]])/[1]!Table_1[[#This Row],[총자산]]</f>
        <v>1.7079208443025387</v>
      </c>
      <c r="H7325" s="14">
        <f>I7325/100000000000</f>
        <v>6.228357793E-2</v>
      </c>
      <c r="I7325" s="12">
        <v>6228357793</v>
      </c>
      <c r="J7325" s="12">
        <v>-9.15</v>
      </c>
      <c r="K7325" s="10">
        <f>L7325/1000000000000</f>
        <v>0.21821595339200001</v>
      </c>
      <c r="L7325" s="12">
        <v>218215953392</v>
      </c>
      <c r="M7325" s="12">
        <v>5.27</v>
      </c>
      <c r="N7325" s="12">
        <v>1</v>
      </c>
      <c r="O7325" s="15">
        <f>IF([1]!Table_1[[#This Row],[연도]]=2016,1,0)</f>
        <v>0</v>
      </c>
      <c r="P7325" s="15">
        <f>IF([1]!Table_1[[#This Row],[연도]]=2017,1,0)</f>
        <v>0</v>
      </c>
      <c r="Q7325" s="15">
        <f>IF([1]!Table_1[[#This Row],[연도]]=2018,1,0)</f>
        <v>0</v>
      </c>
      <c r="R7325" s="15">
        <f>IF([1]!Table_1[[#This Row],[연도]]=2019,1,0)</f>
        <v>0</v>
      </c>
      <c r="S7325" s="15">
        <f>IF([1]!Table_1[[#This Row],[연도]]=2020,1,0)</f>
        <v>1</v>
      </c>
      <c r="T7325" s="15">
        <f>IF([1]!Table_1[[#This Row],[연도]]=2021,1,0)</f>
        <v>0</v>
      </c>
      <c r="U7325" s="15">
        <f>IF([1]!Table_1[[#This Row],[연도]]=2022,1,0)</f>
        <v>0</v>
      </c>
      <c r="V7325" s="15">
        <f>IF([1]!Table_1[[#This Row],[연도]]=2023,1,0)</f>
        <v>0</v>
      </c>
      <c r="W7325" s="12">
        <v>0.51</v>
      </c>
      <c r="X7325" s="10">
        <f>Y7325/1000000000000</f>
        <v>0.30527156640000003</v>
      </c>
      <c r="Y7325" s="15">
        <f>[1]!Table_1[[#This Row],[주가]]*[1]!Table_1[[#This Row],[기말주식수]]</f>
        <v>305271566400</v>
      </c>
      <c r="Z7325" s="14">
        <f>AA7325/10</f>
        <v>4.9013171135269751</v>
      </c>
      <c r="AA7325" s="15">
        <f>[1]!Table_1[[#This Row],[시가총액]]/[1]!Table_1[[#This Row],[당기순이익(세후영업이익)]]</f>
        <v>49.013171135269751</v>
      </c>
      <c r="AB7325" s="12">
        <v>1658865800</v>
      </c>
    </row>
    <row r="7326" spans="1:28" ht="19.2">
      <c r="A7326" s="10">
        <v>7325</v>
      </c>
      <c r="B7326" s="10">
        <v>237880</v>
      </c>
      <c r="C7326" s="11" t="s">
        <v>1233</v>
      </c>
      <c r="D7326" s="11" t="s">
        <v>20</v>
      </c>
      <c r="E7326" s="10">
        <v>2021</v>
      </c>
      <c r="F7326" s="10">
        <v>27.343</v>
      </c>
      <c r="G7326" s="14">
        <f>([1]!Table_1[[#This Row],[총자산]]-[1]!Table_1[[#This Row],[장부가치 자기자본]]+[1]!Table_1[[#This Row],[시가총액]])/[1]!Table_1[[#This Row],[총자산]]</f>
        <v>1.6451800715417222</v>
      </c>
      <c r="H7326" s="14">
        <f>I7326/100000000000</f>
        <v>0.13902867647</v>
      </c>
      <c r="I7326" s="10">
        <v>13902867647</v>
      </c>
      <c r="J7326" s="10">
        <v>8.94</v>
      </c>
      <c r="K7326" s="10">
        <f>L7326/1000000000000</f>
        <v>0.232744014896</v>
      </c>
      <c r="L7326" s="10">
        <v>232744014896</v>
      </c>
      <c r="M7326" s="10">
        <v>3.27</v>
      </c>
      <c r="N7326" s="10">
        <v>1</v>
      </c>
      <c r="O7326" s="14">
        <f>IF([1]!Table_1[[#This Row],[연도]]=2016,1,0)</f>
        <v>0</v>
      </c>
      <c r="P7326" s="14">
        <f>IF([1]!Table_1[[#This Row],[연도]]=2017,1,0)</f>
        <v>0</v>
      </c>
      <c r="Q7326" s="14">
        <f>IF([1]!Table_1[[#This Row],[연도]]=2018,1,0)</f>
        <v>0</v>
      </c>
      <c r="R7326" s="14">
        <f>IF([1]!Table_1[[#This Row],[연도]]=2019,1,0)</f>
        <v>0</v>
      </c>
      <c r="S7326" s="14">
        <f>IF([1]!Table_1[[#This Row],[연도]]=2020,1,0)</f>
        <v>0</v>
      </c>
      <c r="T7326" s="14">
        <f>IF([1]!Table_1[[#This Row],[연도]]=2021,1,0)</f>
        <v>1</v>
      </c>
      <c r="U7326" s="14">
        <f>IF([1]!Table_1[[#This Row],[연도]]=2022,1,0)</f>
        <v>0</v>
      </c>
      <c r="V7326" s="14">
        <f>IF([1]!Table_1[[#This Row],[연도]]=2023,1,0)</f>
        <v>0</v>
      </c>
      <c r="W7326" s="10">
        <v>0.41</v>
      </c>
      <c r="X7326" s="10">
        <f>Y7326/1000000000000</f>
        <v>0.31853080974999998</v>
      </c>
      <c r="Y7326" s="14">
        <f>[1]!Table_1[[#This Row],[주가]]*[1]!Table_1[[#This Row],[기말주식수]]</f>
        <v>318530809750</v>
      </c>
      <c r="Z7326" s="14">
        <f>AA7326/10</f>
        <v>2.2911158894527306</v>
      </c>
      <c r="AA7326" s="14">
        <f>[1]!Table_1[[#This Row],[시가총액]]/[1]!Table_1[[#This Row],[당기순이익(세후영업이익)]]</f>
        <v>22.911158894527308</v>
      </c>
      <c r="AB7326" s="10">
        <v>2533846950</v>
      </c>
    </row>
    <row r="7327" spans="1:28" ht="19.2">
      <c r="A7327" s="12">
        <v>7326</v>
      </c>
      <c r="B7327" s="12">
        <v>237880</v>
      </c>
      <c r="C7327" s="13" t="s">
        <v>1233</v>
      </c>
      <c r="D7327" s="13" t="s">
        <v>20</v>
      </c>
      <c r="E7327" s="12">
        <v>2022</v>
      </c>
      <c r="F7327" s="12">
        <v>34.573999999999998</v>
      </c>
      <c r="G7327" s="15">
        <f>([1]!Table_1[[#This Row],[총자산]]-[1]!Table_1[[#This Row],[장부가치 자기자본]]+[1]!Table_1[[#This Row],[시가총액]])/[1]!Table_1[[#This Row],[총자산]]</f>
        <v>1.419785748430382</v>
      </c>
      <c r="H7327" s="14">
        <f>I7327/100000000000</f>
        <v>0.17882330512</v>
      </c>
      <c r="I7327" s="12">
        <v>17882330512</v>
      </c>
      <c r="J7327" s="12">
        <v>4.12</v>
      </c>
      <c r="K7327" s="10">
        <f>L7327/1000000000000</f>
        <v>0.272455447001</v>
      </c>
      <c r="L7327" s="12">
        <v>272455447001</v>
      </c>
      <c r="M7327" s="12">
        <v>3.4</v>
      </c>
      <c r="N7327" s="12">
        <v>1</v>
      </c>
      <c r="O7327" s="15">
        <f>IF([1]!Table_1[[#This Row],[연도]]=2016,1,0)</f>
        <v>0</v>
      </c>
      <c r="P7327" s="15">
        <f>IF([1]!Table_1[[#This Row],[연도]]=2017,1,0)</f>
        <v>0</v>
      </c>
      <c r="Q7327" s="15">
        <f>IF([1]!Table_1[[#This Row],[연도]]=2018,1,0)</f>
        <v>0</v>
      </c>
      <c r="R7327" s="15">
        <f>IF([1]!Table_1[[#This Row],[연도]]=2019,1,0)</f>
        <v>0</v>
      </c>
      <c r="S7327" s="15">
        <f>IF([1]!Table_1[[#This Row],[연도]]=2020,1,0)</f>
        <v>0</v>
      </c>
      <c r="T7327" s="15">
        <f>IF([1]!Table_1[[#This Row],[연도]]=2021,1,0)</f>
        <v>0</v>
      </c>
      <c r="U7327" s="15">
        <f>IF([1]!Table_1[[#This Row],[연도]]=2022,1,0)</f>
        <v>1</v>
      </c>
      <c r="V7327" s="15">
        <f>IF([1]!Table_1[[#This Row],[연도]]=2023,1,0)</f>
        <v>0</v>
      </c>
      <c r="W7327" s="12">
        <v>0.56000000000000005</v>
      </c>
      <c r="X7327" s="10">
        <f>Y7327/1000000000000</f>
        <v>0.2927559186</v>
      </c>
      <c r="Y7327" s="15">
        <f>[1]!Table_1[[#This Row],[주가]]*[1]!Table_1[[#This Row],[기말주식수]]</f>
        <v>292755918600</v>
      </c>
      <c r="Z7327" s="14">
        <f>AA7327/10</f>
        <v>1.6371239666079602</v>
      </c>
      <c r="AA7327" s="15">
        <f>[1]!Table_1[[#This Row],[시가총액]]/[1]!Table_1[[#This Row],[당기순이익(세후영업이익)]]</f>
        <v>16.371239666079603</v>
      </c>
      <c r="AB7327" s="12">
        <v>3501984600</v>
      </c>
    </row>
    <row r="7328" spans="1:28" ht="19.2">
      <c r="A7328" s="10">
        <v>7327</v>
      </c>
      <c r="B7328" s="10">
        <v>237880</v>
      </c>
      <c r="C7328" s="11" t="s">
        <v>1233</v>
      </c>
      <c r="D7328" s="11" t="s">
        <v>20</v>
      </c>
      <c r="E7328" s="10">
        <v>2023</v>
      </c>
      <c r="F7328" s="10">
        <v>25.638000000000002</v>
      </c>
      <c r="G7328" s="14">
        <f>([1]!Table_1[[#This Row],[총자산]]-[1]!Table_1[[#This Row],[장부가치 자기자본]]+[1]!Table_1[[#This Row],[시가총액]])/[1]!Table_1[[#This Row],[총자산]]</f>
        <v>2.2265328173730121</v>
      </c>
      <c r="H7328" s="14">
        <f>I7328/100000000000</f>
        <v>0.33809871289999999</v>
      </c>
      <c r="I7328" s="10">
        <v>33809871290</v>
      </c>
      <c r="J7328" s="10">
        <v>14.63</v>
      </c>
      <c r="K7328" s="10">
        <f>L7328/1000000000000</f>
        <v>0.33058449721299998</v>
      </c>
      <c r="L7328" s="10">
        <v>330584497213</v>
      </c>
      <c r="M7328" s="10">
        <v>2.66</v>
      </c>
      <c r="N7328" s="10">
        <v>1</v>
      </c>
      <c r="O7328" s="14">
        <f>IF([1]!Table_1[[#This Row],[연도]]=2016,1,0)</f>
        <v>0</v>
      </c>
      <c r="P7328" s="14">
        <f>IF([1]!Table_1[[#This Row],[연도]]=2017,1,0)</f>
        <v>0</v>
      </c>
      <c r="Q7328" s="14">
        <f>IF([1]!Table_1[[#This Row],[연도]]=2018,1,0)</f>
        <v>0</v>
      </c>
      <c r="R7328" s="14">
        <f>IF([1]!Table_1[[#This Row],[연도]]=2019,1,0)</f>
        <v>0</v>
      </c>
      <c r="S7328" s="14">
        <f>IF([1]!Table_1[[#This Row],[연도]]=2020,1,0)</f>
        <v>0</v>
      </c>
      <c r="T7328" s="14">
        <f>IF([1]!Table_1[[#This Row],[연도]]=2021,1,0)</f>
        <v>0</v>
      </c>
      <c r="U7328" s="14">
        <f>IF([1]!Table_1[[#This Row],[연도]]=2022,1,0)</f>
        <v>0</v>
      </c>
      <c r="V7328" s="14">
        <f>IF([1]!Table_1[[#This Row],[연도]]=2023,1,0)</f>
        <v>1</v>
      </c>
      <c r="W7328" s="10">
        <v>0.48</v>
      </c>
      <c r="X7328" s="10">
        <f>Y7328/1000000000000</f>
        <v>0.55659767240000002</v>
      </c>
      <c r="Y7328" s="14">
        <f>[1]!Table_1[[#This Row],[주가]]*[1]!Table_1[[#This Row],[기말주식수]]</f>
        <v>556597672400</v>
      </c>
      <c r="Z7328" s="14">
        <f>AA7328/10</f>
        <v>1.6462578861240025</v>
      </c>
      <c r="AA7328" s="14">
        <f>[1]!Table_1[[#This Row],[시가총액]]/[1]!Table_1[[#This Row],[당기순이익(세후영업이익)]]</f>
        <v>16.462578861240026</v>
      </c>
      <c r="AB7328" s="10">
        <v>7003969200</v>
      </c>
    </row>
    <row r="7329" spans="1:28" ht="19.2">
      <c r="A7329" s="12">
        <v>7328</v>
      </c>
      <c r="B7329" s="12">
        <v>238090</v>
      </c>
      <c r="C7329" s="13" t="s">
        <v>1234</v>
      </c>
      <c r="D7329" s="13" t="s">
        <v>20</v>
      </c>
      <c r="E7329" s="12">
        <v>2017</v>
      </c>
      <c r="F7329" s="12">
        <v>45.969000000000001</v>
      </c>
      <c r="G7329" s="15">
        <f>([1]!Table_1[[#This Row],[총자산]]-[1]!Table_1[[#This Row],[장부가치 자기자본]]+[1]!Table_1[[#This Row],[시가총액]])/[1]!Table_1[[#This Row],[총자산]]</f>
        <v>1.4086797489801282</v>
      </c>
      <c r="H7329" s="14">
        <f>I7329/100000000000</f>
        <v>9.0921430639999995E-2</v>
      </c>
      <c r="I7329" s="12">
        <v>9092143064</v>
      </c>
      <c r="J7329" s="12">
        <v>4.43</v>
      </c>
      <c r="K7329" s="10">
        <f>L7329/1000000000000</f>
        <v>5.2344187839000002E-2</v>
      </c>
      <c r="L7329" s="12">
        <v>52344187839</v>
      </c>
      <c r="M7329" s="12">
        <v>4.5599999999999996</v>
      </c>
      <c r="N7329" s="12">
        <v>1</v>
      </c>
      <c r="O7329" s="15">
        <f>IF([1]!Table_1[[#This Row],[연도]]=2016,1,0)</f>
        <v>0</v>
      </c>
      <c r="P7329" s="15">
        <f>IF([1]!Table_1[[#This Row],[연도]]=2017,1,0)</f>
        <v>1</v>
      </c>
      <c r="Q7329" s="15">
        <f>IF([1]!Table_1[[#This Row],[연도]]=2018,1,0)</f>
        <v>0</v>
      </c>
      <c r="R7329" s="15">
        <f>IF([1]!Table_1[[#This Row],[연도]]=2019,1,0)</f>
        <v>0</v>
      </c>
      <c r="S7329" s="15">
        <f>IF([1]!Table_1[[#This Row],[연도]]=2020,1,0)</f>
        <v>0</v>
      </c>
      <c r="T7329" s="15">
        <f>IF([1]!Table_1[[#This Row],[연도]]=2021,1,0)</f>
        <v>0</v>
      </c>
      <c r="U7329" s="15">
        <f>IF([1]!Table_1[[#This Row],[연도]]=2022,1,0)</f>
        <v>0</v>
      </c>
      <c r="V7329" s="15">
        <f>IF([1]!Table_1[[#This Row],[연도]]=2023,1,0)</f>
        <v>0</v>
      </c>
      <c r="W7329" s="12">
        <v>0.98</v>
      </c>
      <c r="X7329" s="10">
        <f>Y7329/1000000000000</f>
        <v>0.11841192697</v>
      </c>
      <c r="Y7329" s="15">
        <f>[1]!Table_1[[#This Row],[주가]]*[1]!Table_1[[#This Row],[기말주식수]]</f>
        <v>118411926970</v>
      </c>
      <c r="Z7329" s="14">
        <f>AA7329/10</f>
        <v>1.3023544189361427</v>
      </c>
      <c r="AA7329" s="15">
        <f>[1]!Table_1[[#This Row],[시가총액]]/[1]!Table_1[[#This Row],[당기순이익(세후영업이익)]]</f>
        <v>13.023544189361427</v>
      </c>
      <c r="AB7329" s="12">
        <v>3710643500</v>
      </c>
    </row>
    <row r="7330" spans="1:28" ht="19.2">
      <c r="A7330" s="10">
        <v>7329</v>
      </c>
      <c r="B7330" s="10">
        <v>238090</v>
      </c>
      <c r="C7330" s="11" t="s">
        <v>1234</v>
      </c>
      <c r="D7330" s="11" t="s">
        <v>20</v>
      </c>
      <c r="E7330" s="10">
        <v>2018</v>
      </c>
      <c r="F7330" s="10">
        <v>-7.7939999999999996</v>
      </c>
      <c r="G7330" s="14">
        <f>([1]!Table_1[[#This Row],[총자산]]-[1]!Table_1[[#This Row],[장부가치 자기자본]]+[1]!Table_1[[#This Row],[시가총액]])/[1]!Table_1[[#This Row],[총자산]]</f>
        <v>2.1656715139576295</v>
      </c>
      <c r="H7330" s="14">
        <f>I7330/100000000000</f>
        <v>7.9169173100000004E-2</v>
      </c>
      <c r="I7330" s="10">
        <v>7916917310</v>
      </c>
      <c r="J7330" s="10">
        <v>40.6</v>
      </c>
      <c r="K7330" s="10">
        <f>L7330/1000000000000</f>
        <v>4.7757633856999999E-2</v>
      </c>
      <c r="L7330" s="10">
        <v>47757633857</v>
      </c>
      <c r="M7330" s="10">
        <v>3.97</v>
      </c>
      <c r="N7330" s="10">
        <v>1</v>
      </c>
      <c r="O7330" s="14">
        <f>IF([1]!Table_1[[#This Row],[연도]]=2016,1,0)</f>
        <v>0</v>
      </c>
      <c r="P7330" s="14">
        <f>IF([1]!Table_1[[#This Row],[연도]]=2017,1,0)</f>
        <v>0</v>
      </c>
      <c r="Q7330" s="14">
        <f>IF([1]!Table_1[[#This Row],[연도]]=2018,1,0)</f>
        <v>1</v>
      </c>
      <c r="R7330" s="14">
        <f>IF([1]!Table_1[[#This Row],[연도]]=2019,1,0)</f>
        <v>0</v>
      </c>
      <c r="S7330" s="14">
        <f>IF([1]!Table_1[[#This Row],[연도]]=2020,1,0)</f>
        <v>0</v>
      </c>
      <c r="T7330" s="14">
        <f>IF([1]!Table_1[[#This Row],[연도]]=2021,1,0)</f>
        <v>0</v>
      </c>
      <c r="U7330" s="14">
        <f>IF([1]!Table_1[[#This Row],[연도]]=2022,1,0)</f>
        <v>0</v>
      </c>
      <c r="V7330" s="14">
        <f>IF([1]!Table_1[[#This Row],[연도]]=2023,1,0)</f>
        <v>0</v>
      </c>
      <c r="W7330" s="10">
        <v>0.81</v>
      </c>
      <c r="X7330" s="10">
        <f>Y7330/1000000000000</f>
        <v>0.240365443032</v>
      </c>
      <c r="Y7330" s="14">
        <f>[1]!Table_1[[#This Row],[주가]]*[1]!Table_1[[#This Row],[기말주식수]]</f>
        <v>240365443032</v>
      </c>
      <c r="Z7330" s="14">
        <f>AA7330/10</f>
        <v>3.0360989463460748</v>
      </c>
      <c r="AA7330" s="14">
        <f>[1]!Table_1[[#This Row],[시가총액]]/[1]!Table_1[[#This Row],[당기순이익(세후영업이익)]]</f>
        <v>30.360989463460747</v>
      </c>
      <c r="AB7330" s="10">
        <v>1060192705</v>
      </c>
    </row>
    <row r="7331" spans="1:28" ht="19.2">
      <c r="A7331" s="12">
        <v>7330</v>
      </c>
      <c r="B7331" s="12">
        <v>239610</v>
      </c>
      <c r="C7331" s="13" t="s">
        <v>1235</v>
      </c>
      <c r="D7331" s="13" t="s">
        <v>20</v>
      </c>
      <c r="E7331" s="12">
        <v>2017</v>
      </c>
      <c r="F7331" s="12">
        <v>20.486000000000001</v>
      </c>
      <c r="G7331" s="15">
        <f>([1]!Table_1[[#This Row],[총자산]]-[1]!Table_1[[#This Row],[장부가치 자기자본]]+[1]!Table_1[[#This Row],[시가총액]])/[1]!Table_1[[#This Row],[총자산]]</f>
        <v>2.8959111526201933</v>
      </c>
      <c r="H7331" s="14">
        <f>I7331/100000000000</f>
        <v>5.3327777270000001E-2</v>
      </c>
      <c r="I7331" s="12">
        <v>5332777727</v>
      </c>
      <c r="J7331" s="12">
        <v>5.78</v>
      </c>
      <c r="K7331" s="10">
        <f>L7331/1000000000000</f>
        <v>4.0197224971999998E-2</v>
      </c>
      <c r="L7331" s="12">
        <v>40197224972</v>
      </c>
      <c r="M7331" s="12">
        <v>4.6500000000000004</v>
      </c>
      <c r="N7331" s="12">
        <v>1</v>
      </c>
      <c r="O7331" s="15">
        <f>IF([1]!Table_1[[#This Row],[연도]]=2016,1,0)</f>
        <v>0</v>
      </c>
      <c r="P7331" s="15">
        <f>IF([1]!Table_1[[#This Row],[연도]]=2017,1,0)</f>
        <v>1</v>
      </c>
      <c r="Q7331" s="15">
        <f>IF([1]!Table_1[[#This Row],[연도]]=2018,1,0)</f>
        <v>0</v>
      </c>
      <c r="R7331" s="15">
        <f>IF([1]!Table_1[[#This Row],[연도]]=2019,1,0)</f>
        <v>0</v>
      </c>
      <c r="S7331" s="15">
        <f>IF([1]!Table_1[[#This Row],[연도]]=2020,1,0)</f>
        <v>0</v>
      </c>
      <c r="T7331" s="15">
        <f>IF([1]!Table_1[[#This Row],[연도]]=2021,1,0)</f>
        <v>0</v>
      </c>
      <c r="U7331" s="15">
        <f>IF([1]!Table_1[[#This Row],[연도]]=2022,1,0)</f>
        <v>0</v>
      </c>
      <c r="V7331" s="15">
        <f>IF([1]!Table_1[[#This Row],[연도]]=2023,1,0)</f>
        <v>0</v>
      </c>
      <c r="W7331" s="12">
        <v>0.53</v>
      </c>
      <c r="X7331" s="10">
        <f>Y7331/1000000000000</f>
        <v>0.16259986190799999</v>
      </c>
      <c r="Y7331" s="15">
        <f>[1]!Table_1[[#This Row],[주가]]*[1]!Table_1[[#This Row],[기말주식수]]</f>
        <v>162599861908</v>
      </c>
      <c r="Z7331" s="14">
        <f>AA7331/10</f>
        <v>3.0490650507474264</v>
      </c>
      <c r="AA7331" s="15">
        <f>[1]!Table_1[[#This Row],[시가총액]]/[1]!Table_1[[#This Row],[당기순이익(세후영업이익)]]</f>
        <v>30.490650507474264</v>
      </c>
      <c r="AB7331" s="12">
        <v>1011995200</v>
      </c>
    </row>
    <row r="7332" spans="1:28" ht="19.2">
      <c r="A7332" s="10">
        <v>7331</v>
      </c>
      <c r="B7332" s="10">
        <v>239610</v>
      </c>
      <c r="C7332" s="11" t="s">
        <v>1235</v>
      </c>
      <c r="D7332" s="11" t="s">
        <v>20</v>
      </c>
      <c r="E7332" s="10">
        <v>2018</v>
      </c>
      <c r="F7332" s="10">
        <v>13.971</v>
      </c>
      <c r="G7332" s="14">
        <f>([1]!Table_1[[#This Row],[총자산]]-[1]!Table_1[[#This Row],[장부가치 자기자본]]+[1]!Table_1[[#This Row],[시가총액]])/[1]!Table_1[[#This Row],[총자산]]</f>
        <v>3.0783096246074493</v>
      </c>
      <c r="H7332" s="14">
        <f>I7332/100000000000</f>
        <v>0.12248793625</v>
      </c>
      <c r="I7332" s="10">
        <v>12248793625</v>
      </c>
      <c r="J7332" s="10">
        <v>23.68</v>
      </c>
      <c r="K7332" s="10">
        <f>L7332/1000000000000</f>
        <v>6.4108470469000006E-2</v>
      </c>
      <c r="L7332" s="10">
        <v>64108470469</v>
      </c>
      <c r="M7332" s="10">
        <v>3.6</v>
      </c>
      <c r="N7332" s="10">
        <v>1</v>
      </c>
      <c r="O7332" s="14">
        <f>IF([1]!Table_1[[#This Row],[연도]]=2016,1,0)</f>
        <v>0</v>
      </c>
      <c r="P7332" s="14">
        <f>IF([1]!Table_1[[#This Row],[연도]]=2017,1,0)</f>
        <v>0</v>
      </c>
      <c r="Q7332" s="14">
        <f>IF([1]!Table_1[[#This Row],[연도]]=2018,1,0)</f>
        <v>1</v>
      </c>
      <c r="R7332" s="14">
        <f>IF([1]!Table_1[[#This Row],[연도]]=2019,1,0)</f>
        <v>0</v>
      </c>
      <c r="S7332" s="14">
        <f>IF([1]!Table_1[[#This Row],[연도]]=2020,1,0)</f>
        <v>0</v>
      </c>
      <c r="T7332" s="14">
        <f>IF([1]!Table_1[[#This Row],[연도]]=2021,1,0)</f>
        <v>0</v>
      </c>
      <c r="U7332" s="14">
        <f>IF([1]!Table_1[[#This Row],[연도]]=2022,1,0)</f>
        <v>0</v>
      </c>
      <c r="V7332" s="14">
        <f>IF([1]!Table_1[[#This Row],[연도]]=2023,1,0)</f>
        <v>0</v>
      </c>
      <c r="W7332" s="10">
        <v>0.7</v>
      </c>
      <c r="X7332" s="10">
        <f>Y7332/1000000000000</f>
        <v>0.21140398857600001</v>
      </c>
      <c r="Y7332" s="14">
        <f>[1]!Table_1[[#This Row],[주가]]*[1]!Table_1[[#This Row],[기말주식수]]</f>
        <v>211403988576</v>
      </c>
      <c r="Z7332" s="14">
        <f>AA7332/10</f>
        <v>1.7259168131016658</v>
      </c>
      <c r="AA7332" s="14">
        <f>[1]!Table_1[[#This Row],[시가총액]]/[1]!Table_1[[#This Row],[당기순이익(세후영업이익)]]</f>
        <v>17.259168131016658</v>
      </c>
      <c r="AB7332" s="10">
        <v>1517992800</v>
      </c>
    </row>
    <row r="7333" spans="1:28" ht="19.2">
      <c r="A7333" s="12">
        <v>7332</v>
      </c>
      <c r="B7333" s="12">
        <v>239610</v>
      </c>
      <c r="C7333" s="13" t="s">
        <v>1235</v>
      </c>
      <c r="D7333" s="13" t="s">
        <v>20</v>
      </c>
      <c r="E7333" s="12">
        <v>2019</v>
      </c>
      <c r="F7333" s="12">
        <v>10.252000000000001</v>
      </c>
      <c r="G7333" s="15">
        <f>([1]!Table_1[[#This Row],[총자산]]-[1]!Table_1[[#This Row],[장부가치 자기자본]]+[1]!Table_1[[#This Row],[시가총액]])/[1]!Table_1[[#This Row],[총자산]]</f>
        <v>2.98143002532992</v>
      </c>
      <c r="H7333" s="14">
        <f>I7333/100000000000</f>
        <v>0.23683938378</v>
      </c>
      <c r="I7333" s="12">
        <v>23683938378</v>
      </c>
      <c r="J7333" s="12">
        <v>32.22</v>
      </c>
      <c r="K7333" s="10">
        <f>L7333/1000000000000</f>
        <v>0.12826085576499999</v>
      </c>
      <c r="L7333" s="12">
        <v>128260855765</v>
      </c>
      <c r="M7333" s="12">
        <v>2.99</v>
      </c>
      <c r="N7333" s="12">
        <v>1</v>
      </c>
      <c r="O7333" s="15">
        <f>IF([1]!Table_1[[#This Row],[연도]]=2016,1,0)</f>
        <v>0</v>
      </c>
      <c r="P7333" s="15">
        <f>IF([1]!Table_1[[#This Row],[연도]]=2017,1,0)</f>
        <v>0</v>
      </c>
      <c r="Q7333" s="15">
        <f>IF([1]!Table_1[[#This Row],[연도]]=2018,1,0)</f>
        <v>0</v>
      </c>
      <c r="R7333" s="15">
        <f>IF([1]!Table_1[[#This Row],[연도]]=2019,1,0)</f>
        <v>1</v>
      </c>
      <c r="S7333" s="15">
        <f>IF([1]!Table_1[[#This Row],[연도]]=2020,1,0)</f>
        <v>0</v>
      </c>
      <c r="T7333" s="15">
        <f>IF([1]!Table_1[[#This Row],[연도]]=2021,1,0)</f>
        <v>0</v>
      </c>
      <c r="U7333" s="15">
        <f>IF([1]!Table_1[[#This Row],[연도]]=2022,1,0)</f>
        <v>0</v>
      </c>
      <c r="V7333" s="15">
        <f>IF([1]!Table_1[[#This Row],[연도]]=2023,1,0)</f>
        <v>0</v>
      </c>
      <c r="W7333" s="12">
        <v>0.93</v>
      </c>
      <c r="X7333" s="10">
        <f>Y7333/1000000000000</f>
        <v>0.268301856196</v>
      </c>
      <c r="Y7333" s="15">
        <f>[1]!Table_1[[#This Row],[주가]]*[1]!Table_1[[#This Row],[기말주식수]]</f>
        <v>268301856196</v>
      </c>
      <c r="Z7333" s="14">
        <f>AA7333/10</f>
        <v>1.1328430766617155</v>
      </c>
      <c r="AA7333" s="15">
        <f>[1]!Table_1[[#This Row],[시가총액]]/[1]!Table_1[[#This Row],[당기순이익(세후영업이익)]]</f>
        <v>11.328430766617155</v>
      </c>
      <c r="AB7333" s="12">
        <v>2023990400</v>
      </c>
    </row>
    <row r="7334" spans="1:28" ht="19.2">
      <c r="A7334" s="10">
        <v>7333</v>
      </c>
      <c r="B7334" s="10">
        <v>239610</v>
      </c>
      <c r="C7334" s="11" t="s">
        <v>1235</v>
      </c>
      <c r="D7334" s="11" t="s">
        <v>20</v>
      </c>
      <c r="E7334" s="10">
        <v>2020</v>
      </c>
      <c r="F7334" s="10">
        <v>10.180999999999999</v>
      </c>
      <c r="G7334" s="14">
        <f>([1]!Table_1[[#This Row],[총자산]]-[1]!Table_1[[#This Row],[장부가치 자기자본]]+[1]!Table_1[[#This Row],[시가총액]])/[1]!Table_1[[#This Row],[총자산]]</f>
        <v>2.2637873308328458</v>
      </c>
      <c r="H7334" s="14">
        <f>I7334/100000000000</f>
        <v>0.23629399413999999</v>
      </c>
      <c r="I7334" s="10">
        <v>23629399414</v>
      </c>
      <c r="J7334" s="10">
        <v>13.38</v>
      </c>
      <c r="K7334" s="10">
        <f>L7334/1000000000000</f>
        <v>0.143035984575</v>
      </c>
      <c r="L7334" s="10">
        <v>143035984575</v>
      </c>
      <c r="M7334" s="10">
        <v>2.64</v>
      </c>
      <c r="N7334" s="10">
        <v>1</v>
      </c>
      <c r="O7334" s="14">
        <f>IF([1]!Table_1[[#This Row],[연도]]=2016,1,0)</f>
        <v>0</v>
      </c>
      <c r="P7334" s="14">
        <f>IF([1]!Table_1[[#This Row],[연도]]=2017,1,0)</f>
        <v>0</v>
      </c>
      <c r="Q7334" s="14">
        <f>IF([1]!Table_1[[#This Row],[연도]]=2018,1,0)</f>
        <v>0</v>
      </c>
      <c r="R7334" s="14">
        <f>IF([1]!Table_1[[#This Row],[연도]]=2019,1,0)</f>
        <v>0</v>
      </c>
      <c r="S7334" s="14">
        <f>IF([1]!Table_1[[#This Row],[연도]]=2020,1,0)</f>
        <v>1</v>
      </c>
      <c r="T7334" s="14">
        <f>IF([1]!Table_1[[#This Row],[연도]]=2021,1,0)</f>
        <v>0</v>
      </c>
      <c r="U7334" s="14">
        <f>IF([1]!Table_1[[#This Row],[연도]]=2022,1,0)</f>
        <v>0</v>
      </c>
      <c r="V7334" s="14">
        <f>IF([1]!Table_1[[#This Row],[연도]]=2023,1,0)</f>
        <v>0</v>
      </c>
      <c r="W7334" s="10">
        <v>0.82</v>
      </c>
      <c r="X7334" s="10">
        <f>Y7334/1000000000000</f>
        <v>0.23113955259999999</v>
      </c>
      <c r="Y7334" s="14">
        <f>[1]!Table_1[[#This Row],[주가]]*[1]!Table_1[[#This Row],[기말주식수]]</f>
        <v>231139552600</v>
      </c>
      <c r="Z7334" s="14">
        <f>AA7334/10</f>
        <v>0.97818632014427709</v>
      </c>
      <c r="AA7334" s="14">
        <f>[1]!Table_1[[#This Row],[시가총액]]/[1]!Table_1[[#This Row],[당기순이익(세후영업이익)]]</f>
        <v>9.7818632014427713</v>
      </c>
      <c r="AB7334" s="10">
        <v>1999742400</v>
      </c>
    </row>
    <row r="7335" spans="1:28" ht="19.2">
      <c r="A7335" s="12">
        <v>7334</v>
      </c>
      <c r="B7335" s="12">
        <v>239610</v>
      </c>
      <c r="C7335" s="13" t="s">
        <v>1235</v>
      </c>
      <c r="D7335" s="13" t="s">
        <v>20</v>
      </c>
      <c r="E7335" s="12">
        <v>2021</v>
      </c>
      <c r="F7335" s="12">
        <v>15.506</v>
      </c>
      <c r="G7335" s="15">
        <f>([1]!Table_1[[#This Row],[총자산]]-[1]!Table_1[[#This Row],[장부가치 자기자본]]+[1]!Table_1[[#This Row],[시가총액]])/[1]!Table_1[[#This Row],[총자산]]</f>
        <v>1.7218919325512809</v>
      </c>
      <c r="H7335" s="14">
        <f>I7335/100000000000</f>
        <v>0.14770690823999999</v>
      </c>
      <c r="I7335" s="12">
        <v>14770690824</v>
      </c>
      <c r="J7335" s="12">
        <v>10.09</v>
      </c>
      <c r="K7335" s="10">
        <f>L7335/1000000000000</f>
        <v>0.10437540409899999</v>
      </c>
      <c r="L7335" s="12">
        <v>104375404099</v>
      </c>
      <c r="M7335" s="12">
        <v>2.57</v>
      </c>
      <c r="N7335" s="12">
        <v>1</v>
      </c>
      <c r="O7335" s="15">
        <f>IF([1]!Table_1[[#This Row],[연도]]=2016,1,0)</f>
        <v>0</v>
      </c>
      <c r="P7335" s="15">
        <f>IF([1]!Table_1[[#This Row],[연도]]=2017,1,0)</f>
        <v>0</v>
      </c>
      <c r="Q7335" s="15">
        <f>IF([1]!Table_1[[#This Row],[연도]]=2018,1,0)</f>
        <v>0</v>
      </c>
      <c r="R7335" s="15">
        <f>IF([1]!Table_1[[#This Row],[연도]]=2019,1,0)</f>
        <v>0</v>
      </c>
      <c r="S7335" s="15">
        <f>IF([1]!Table_1[[#This Row],[연도]]=2020,1,0)</f>
        <v>0</v>
      </c>
      <c r="T7335" s="15">
        <f>IF([1]!Table_1[[#This Row],[연도]]=2021,1,0)</f>
        <v>1</v>
      </c>
      <c r="U7335" s="15">
        <f>IF([1]!Table_1[[#This Row],[연도]]=2022,1,0)</f>
        <v>0</v>
      </c>
      <c r="V7335" s="15">
        <f>IF([1]!Table_1[[#This Row],[연도]]=2023,1,0)</f>
        <v>0</v>
      </c>
      <c r="W7335" s="12">
        <v>0.86</v>
      </c>
      <c r="X7335" s="10">
        <f>Y7335/1000000000000</f>
        <v>0.1924985055</v>
      </c>
      <c r="Y7335" s="15">
        <f>[1]!Table_1[[#This Row],[주가]]*[1]!Table_1[[#This Row],[기말주식수]]</f>
        <v>192498505500</v>
      </c>
      <c r="Z7335" s="14">
        <f>AA7335/10</f>
        <v>1.3032464614804669</v>
      </c>
      <c r="AA7335" s="15">
        <f>[1]!Table_1[[#This Row],[시가총액]]/[1]!Table_1[[#This Row],[당기순이익(세후영업이익)]]</f>
        <v>13.032464614804669</v>
      </c>
      <c r="AB7335" s="12">
        <v>2098616000</v>
      </c>
    </row>
    <row r="7336" spans="1:28" ht="19.2">
      <c r="A7336" s="10">
        <v>7335</v>
      </c>
      <c r="B7336" s="10">
        <v>240810</v>
      </c>
      <c r="C7336" s="11" t="s">
        <v>1236</v>
      </c>
      <c r="D7336" s="11" t="s">
        <v>20</v>
      </c>
      <c r="E7336" s="10">
        <v>2017</v>
      </c>
      <c r="F7336" s="10">
        <v>8.6530000000000005</v>
      </c>
      <c r="G7336" s="14">
        <f>([1]!Table_1[[#This Row],[총자산]]-[1]!Table_1[[#This Row],[장부가치 자기자본]]+[1]!Table_1[[#This Row],[시가총액]])/[1]!Table_1[[#This Row],[총자산]]</f>
        <v>3.6001397817296383</v>
      </c>
      <c r="H7336" s="14">
        <f>I7336/100000000000</f>
        <v>1.2225200000000001</v>
      </c>
      <c r="I7336" s="10">
        <v>122252000000</v>
      </c>
      <c r="J7336" s="10">
        <v>45.95</v>
      </c>
      <c r="K7336" s="10">
        <f>L7336/1000000000000</f>
        <v>0.63086097336400004</v>
      </c>
      <c r="L7336" s="10">
        <v>630860973364</v>
      </c>
      <c r="M7336" s="10">
        <v>5.38</v>
      </c>
      <c r="N7336" s="10">
        <v>1</v>
      </c>
      <c r="O7336" s="14">
        <f>IF([1]!Table_1[[#This Row],[연도]]=2016,1,0)</f>
        <v>0</v>
      </c>
      <c r="P7336" s="14">
        <f>IF([1]!Table_1[[#This Row],[연도]]=2017,1,0)</f>
        <v>1</v>
      </c>
      <c r="Q7336" s="14">
        <f>IF([1]!Table_1[[#This Row],[연도]]=2018,1,0)</f>
        <v>0</v>
      </c>
      <c r="R7336" s="14">
        <f>IF([1]!Table_1[[#This Row],[연도]]=2019,1,0)</f>
        <v>0</v>
      </c>
      <c r="S7336" s="14">
        <f>IF([1]!Table_1[[#This Row],[연도]]=2020,1,0)</f>
        <v>0</v>
      </c>
      <c r="T7336" s="14">
        <f>IF([1]!Table_1[[#This Row],[연도]]=2021,1,0)</f>
        <v>0</v>
      </c>
      <c r="U7336" s="14">
        <f>IF([1]!Table_1[[#This Row],[연도]]=2022,1,0)</f>
        <v>0</v>
      </c>
      <c r="V7336" s="14">
        <f>IF([1]!Table_1[[#This Row],[연도]]=2023,1,0)</f>
        <v>0</v>
      </c>
      <c r="W7336" s="10">
        <v>0.54</v>
      </c>
      <c r="X7336" s="10">
        <f>Y7336/1000000000000</f>
        <v>1.3785327623999999</v>
      </c>
      <c r="Y7336" s="14">
        <f>[1]!Table_1[[#This Row],[주가]]*[1]!Table_1[[#This Row],[기말주식수]]</f>
        <v>1378532762400</v>
      </c>
      <c r="Z7336" s="14">
        <f>AA7336/10</f>
        <v>1.1276157137715539</v>
      </c>
      <c r="AA7336" s="14">
        <f>[1]!Table_1[[#This Row],[시가총액]]/[1]!Table_1[[#This Row],[당기순이익(세후영업이익)]]</f>
        <v>11.276157137715538</v>
      </c>
      <c r="AB7336" s="10">
        <v>8252206800</v>
      </c>
    </row>
    <row r="7337" spans="1:28" ht="19.2">
      <c r="A7337" s="12">
        <v>7336</v>
      </c>
      <c r="B7337" s="12">
        <v>240810</v>
      </c>
      <c r="C7337" s="13" t="s">
        <v>1236</v>
      </c>
      <c r="D7337" s="13" t="s">
        <v>20</v>
      </c>
      <c r="E7337" s="12">
        <v>2018</v>
      </c>
      <c r="F7337" s="12">
        <v>10.451000000000001</v>
      </c>
      <c r="G7337" s="15">
        <f>([1]!Table_1[[#This Row],[총자산]]-[1]!Table_1[[#This Row],[장부가치 자기자본]]+[1]!Table_1[[#This Row],[시가총액]])/[1]!Table_1[[#This Row],[총자산]]</f>
        <v>1.898571613574197</v>
      </c>
      <c r="H7337" s="14">
        <f>I7337/100000000000</f>
        <v>1.0589500000000001</v>
      </c>
      <c r="I7337" s="12">
        <v>105895000000</v>
      </c>
      <c r="J7337" s="12">
        <v>25.08</v>
      </c>
      <c r="K7337" s="10">
        <f>L7337/1000000000000</f>
        <v>0.64931268489299998</v>
      </c>
      <c r="L7337" s="12">
        <v>649312684893</v>
      </c>
      <c r="M7337" s="12">
        <v>3.83</v>
      </c>
      <c r="N7337" s="12">
        <v>1</v>
      </c>
      <c r="O7337" s="15">
        <f>IF([1]!Table_1[[#This Row],[연도]]=2016,1,0)</f>
        <v>0</v>
      </c>
      <c r="P7337" s="15">
        <f>IF([1]!Table_1[[#This Row],[연도]]=2017,1,0)</f>
        <v>0</v>
      </c>
      <c r="Q7337" s="15">
        <f>IF([1]!Table_1[[#This Row],[연도]]=2018,1,0)</f>
        <v>1</v>
      </c>
      <c r="R7337" s="15">
        <f>IF([1]!Table_1[[#This Row],[연도]]=2019,1,0)</f>
        <v>0</v>
      </c>
      <c r="S7337" s="15">
        <f>IF([1]!Table_1[[#This Row],[연도]]=2020,1,0)</f>
        <v>0</v>
      </c>
      <c r="T7337" s="15">
        <f>IF([1]!Table_1[[#This Row],[연도]]=2021,1,0)</f>
        <v>0</v>
      </c>
      <c r="U7337" s="15">
        <f>IF([1]!Table_1[[#This Row],[연도]]=2022,1,0)</f>
        <v>0</v>
      </c>
      <c r="V7337" s="15">
        <f>IF([1]!Table_1[[#This Row],[연도]]=2023,1,0)</f>
        <v>0</v>
      </c>
      <c r="W7337" s="12">
        <v>1.2</v>
      </c>
      <c r="X7337" s="10">
        <f>Y7337/1000000000000</f>
        <v>0.82959606360000004</v>
      </c>
      <c r="Y7337" s="15">
        <f>[1]!Table_1[[#This Row],[주가]]*[1]!Table_1[[#This Row],[기말주식수]]</f>
        <v>829596063600</v>
      </c>
      <c r="Z7337" s="14">
        <f>AA7337/10</f>
        <v>0.78341381897162288</v>
      </c>
      <c r="AA7337" s="15">
        <f>[1]!Table_1[[#This Row],[시가총액]]/[1]!Table_1[[#This Row],[당기순이익(세후영업이익)]]</f>
        <v>7.8341381897162288</v>
      </c>
      <c r="AB7337" s="12">
        <v>9077427480</v>
      </c>
    </row>
    <row r="7338" spans="1:28" ht="19.2">
      <c r="A7338" s="10">
        <v>7337</v>
      </c>
      <c r="B7338" s="10">
        <v>240810</v>
      </c>
      <c r="C7338" s="11" t="s">
        <v>1236</v>
      </c>
      <c r="D7338" s="11" t="s">
        <v>20</v>
      </c>
      <c r="E7338" s="10">
        <v>2020</v>
      </c>
      <c r="F7338" s="10">
        <v>9.8680000000000003</v>
      </c>
      <c r="G7338" s="14">
        <f>([1]!Table_1[[#This Row],[총자산]]-[1]!Table_1[[#This Row],[장부가치 자기자본]]+[1]!Table_1[[#This Row],[시가총액]])/[1]!Table_1[[#This Row],[총자산]]</f>
        <v>2.37220614563901</v>
      </c>
      <c r="H7338" s="14">
        <f>I7338/100000000000</f>
        <v>1.4059699999999999</v>
      </c>
      <c r="I7338" s="10">
        <v>140597000000</v>
      </c>
      <c r="J7338" s="10">
        <v>22.3</v>
      </c>
      <c r="K7338" s="10">
        <f>L7338/1000000000000</f>
        <v>1.090924689101</v>
      </c>
      <c r="L7338" s="10">
        <v>1090924689101</v>
      </c>
      <c r="M7338" s="10">
        <v>5</v>
      </c>
      <c r="N7338" s="10">
        <v>1</v>
      </c>
      <c r="O7338" s="14">
        <f>IF([1]!Table_1[[#This Row],[연도]]=2016,1,0)</f>
        <v>0</v>
      </c>
      <c r="P7338" s="14">
        <f>IF([1]!Table_1[[#This Row],[연도]]=2017,1,0)</f>
        <v>0</v>
      </c>
      <c r="Q7338" s="14">
        <f>IF([1]!Table_1[[#This Row],[연도]]=2018,1,0)</f>
        <v>0</v>
      </c>
      <c r="R7338" s="14">
        <f>IF([1]!Table_1[[#This Row],[연도]]=2019,1,0)</f>
        <v>0</v>
      </c>
      <c r="S7338" s="14">
        <f>IF([1]!Table_1[[#This Row],[연도]]=2020,1,0)</f>
        <v>1</v>
      </c>
      <c r="T7338" s="14">
        <f>IF([1]!Table_1[[#This Row],[연도]]=2021,1,0)</f>
        <v>0</v>
      </c>
      <c r="U7338" s="14">
        <f>IF([1]!Table_1[[#This Row],[연도]]=2022,1,0)</f>
        <v>0</v>
      </c>
      <c r="V7338" s="14">
        <f>IF([1]!Table_1[[#This Row],[연도]]=2023,1,0)</f>
        <v>0</v>
      </c>
      <c r="W7338" s="10">
        <v>0.47</v>
      </c>
      <c r="X7338" s="10">
        <f>Y7338/1000000000000</f>
        <v>2.1719626192499999</v>
      </c>
      <c r="Y7338" s="14">
        <f>[1]!Table_1[[#This Row],[주가]]*[1]!Table_1[[#This Row],[기말주식수]]</f>
        <v>2171962619250</v>
      </c>
      <c r="Z7338" s="14">
        <f>AA7338/10</f>
        <v>1.5448143411665967</v>
      </c>
      <c r="AA7338" s="14">
        <f>[1]!Table_1[[#This Row],[시가총액]]/[1]!Table_1[[#This Row],[당기순이익(세후영업이익)]]</f>
        <v>15.448143411665967</v>
      </c>
      <c r="AB7338" s="10">
        <v>9652839800</v>
      </c>
    </row>
    <row r="7339" spans="1:28" ht="19.2">
      <c r="A7339" s="12">
        <v>7338</v>
      </c>
      <c r="B7339" s="12">
        <v>240810</v>
      </c>
      <c r="C7339" s="13" t="s">
        <v>1236</v>
      </c>
      <c r="D7339" s="13" t="s">
        <v>20</v>
      </c>
      <c r="E7339" s="12">
        <v>2021</v>
      </c>
      <c r="F7339" s="12">
        <v>9.9779999999999998</v>
      </c>
      <c r="G7339" s="15">
        <f>([1]!Table_1[[#This Row],[총자산]]-[1]!Table_1[[#This Row],[장부가치 자기자본]]+[1]!Table_1[[#This Row],[시가총액]])/[1]!Table_1[[#This Row],[총자산]]</f>
        <v>2.0921762799869521</v>
      </c>
      <c r="H7339" s="14">
        <f>I7339/100000000000</f>
        <v>1.6412899999999999</v>
      </c>
      <c r="I7339" s="12">
        <v>164129000000</v>
      </c>
      <c r="J7339" s="12">
        <v>6.18</v>
      </c>
      <c r="K7339" s="10">
        <f>L7339/1000000000000</f>
        <v>1.2323021989539999</v>
      </c>
      <c r="L7339" s="12">
        <v>1232302198954</v>
      </c>
      <c r="M7339" s="12">
        <v>4.92</v>
      </c>
      <c r="N7339" s="12">
        <v>1</v>
      </c>
      <c r="O7339" s="15">
        <f>IF([1]!Table_1[[#This Row],[연도]]=2016,1,0)</f>
        <v>0</v>
      </c>
      <c r="P7339" s="15">
        <f>IF([1]!Table_1[[#This Row],[연도]]=2017,1,0)</f>
        <v>0</v>
      </c>
      <c r="Q7339" s="15">
        <f>IF([1]!Table_1[[#This Row],[연도]]=2018,1,0)</f>
        <v>0</v>
      </c>
      <c r="R7339" s="15">
        <f>IF([1]!Table_1[[#This Row],[연도]]=2019,1,0)</f>
        <v>0</v>
      </c>
      <c r="S7339" s="15">
        <f>IF([1]!Table_1[[#This Row],[연도]]=2020,1,0)</f>
        <v>0</v>
      </c>
      <c r="T7339" s="15">
        <f>IF([1]!Table_1[[#This Row],[연도]]=2021,1,0)</f>
        <v>1</v>
      </c>
      <c r="U7339" s="15">
        <f>IF([1]!Table_1[[#This Row],[연도]]=2022,1,0)</f>
        <v>0</v>
      </c>
      <c r="V7339" s="15">
        <f>IF([1]!Table_1[[#This Row],[연도]]=2023,1,0)</f>
        <v>0</v>
      </c>
      <c r="W7339" s="12">
        <v>0.42</v>
      </c>
      <c r="X7339" s="10">
        <f>Y7339/1000000000000</f>
        <v>2.0762490122999999</v>
      </c>
      <c r="Y7339" s="15">
        <f>[1]!Table_1[[#This Row],[주가]]*[1]!Table_1[[#This Row],[기말주식수]]</f>
        <v>2076249012300</v>
      </c>
      <c r="Z7339" s="14">
        <f>AA7339/10</f>
        <v>1.2650104565920708</v>
      </c>
      <c r="AA7339" s="15">
        <f>[1]!Table_1[[#This Row],[시가총액]]/[1]!Table_1[[#This Row],[당기순이익(세후영업이익)]]</f>
        <v>12.650104565920708</v>
      </c>
      <c r="AB7339" s="12">
        <v>14479259700</v>
      </c>
    </row>
    <row r="7340" spans="1:28" ht="19.2">
      <c r="A7340" s="10">
        <v>7339</v>
      </c>
      <c r="B7340" s="10">
        <v>240810</v>
      </c>
      <c r="C7340" s="11" t="s">
        <v>1236</v>
      </c>
      <c r="D7340" s="11" t="s">
        <v>20</v>
      </c>
      <c r="E7340" s="10">
        <v>2022</v>
      </c>
      <c r="F7340" s="10">
        <v>10.712999999999999</v>
      </c>
      <c r="G7340" s="14">
        <f>([1]!Table_1[[#This Row],[총자산]]-[1]!Table_1[[#This Row],[장부가치 자기자본]]+[1]!Table_1[[#This Row],[시가총액]])/[1]!Table_1[[#This Row],[총자산]]</f>
        <v>1.3076654273187598</v>
      </c>
      <c r="H7340" s="14">
        <f>I7340/100000000000</f>
        <v>0.97554876587999995</v>
      </c>
      <c r="I7340" s="10">
        <v>97554876588</v>
      </c>
      <c r="J7340" s="10">
        <v>-3.93</v>
      </c>
      <c r="K7340" s="10">
        <f>L7340/1000000000000</f>
        <v>1.011484981702</v>
      </c>
      <c r="L7340" s="10">
        <v>1011484981702</v>
      </c>
      <c r="M7340" s="10">
        <v>3.89</v>
      </c>
      <c r="N7340" s="10">
        <v>1</v>
      </c>
      <c r="O7340" s="14">
        <f>IF([1]!Table_1[[#This Row],[연도]]=2016,1,0)</f>
        <v>0</v>
      </c>
      <c r="P7340" s="14">
        <f>IF([1]!Table_1[[#This Row],[연도]]=2017,1,0)</f>
        <v>0</v>
      </c>
      <c r="Q7340" s="14">
        <f>IF([1]!Table_1[[#This Row],[연도]]=2018,1,0)</f>
        <v>0</v>
      </c>
      <c r="R7340" s="14">
        <f>IF([1]!Table_1[[#This Row],[연도]]=2019,1,0)</f>
        <v>0</v>
      </c>
      <c r="S7340" s="14">
        <f>IF([1]!Table_1[[#This Row],[연도]]=2020,1,0)</f>
        <v>0</v>
      </c>
      <c r="T7340" s="14">
        <f>IF([1]!Table_1[[#This Row],[연도]]=2021,1,0)</f>
        <v>0</v>
      </c>
      <c r="U7340" s="14">
        <f>IF([1]!Table_1[[#This Row],[연도]]=2022,1,0)</f>
        <v>1</v>
      </c>
      <c r="V7340" s="14">
        <f>IF([1]!Table_1[[#This Row],[연도]]=2023,1,0)</f>
        <v>0</v>
      </c>
      <c r="W7340" s="10">
        <v>0.96</v>
      </c>
      <c r="X7340" s="10">
        <f>Y7340/1000000000000</f>
        <v>1.2148265497499999</v>
      </c>
      <c r="Y7340" s="14">
        <f>[1]!Table_1[[#This Row],[주가]]*[1]!Table_1[[#This Row],[기말주식수]]</f>
        <v>1214826549750</v>
      </c>
      <c r="Z7340" s="14">
        <f>AA7340/10</f>
        <v>1.2452750618306179</v>
      </c>
      <c r="AA7340" s="14">
        <f>[1]!Table_1[[#This Row],[시가총액]]/[1]!Table_1[[#This Row],[당기순이익(세후영업이익)]]</f>
        <v>12.45275061830618</v>
      </c>
      <c r="AB7340" s="10">
        <v>9581072600</v>
      </c>
    </row>
    <row r="7341" spans="1:28" ht="19.2">
      <c r="A7341" s="12">
        <v>7340</v>
      </c>
      <c r="B7341" s="12">
        <v>241560</v>
      </c>
      <c r="C7341" s="13" t="s">
        <v>1237</v>
      </c>
      <c r="D7341" s="13" t="s">
        <v>6</v>
      </c>
      <c r="E7341" s="12">
        <v>2017</v>
      </c>
      <c r="F7341" s="12">
        <v>29.295999999999999</v>
      </c>
      <c r="G7341" s="15">
        <f>([1]!Table_1[[#This Row],[총자산]]-[1]!Table_1[[#This Row],[장부가치 자기자본]]+[1]!Table_1[[#This Row],[시가총액]])/[1]!Table_1[[#This Row],[총자산]]</f>
        <v>1.0260966537288072</v>
      </c>
      <c r="H7341" s="14">
        <f>I7341/100000000000</f>
        <v>3.94516</v>
      </c>
      <c r="I7341" s="12">
        <v>394516000000</v>
      </c>
      <c r="J7341" s="12">
        <v>-2.25</v>
      </c>
      <c r="K7341" s="10">
        <f>L7341/1000000000000</f>
        <v>3.3892087910000002</v>
      </c>
      <c r="L7341" s="12">
        <v>3389208791000</v>
      </c>
      <c r="M7341" s="12">
        <v>0.82</v>
      </c>
      <c r="N7341" s="12">
        <v>1</v>
      </c>
      <c r="O7341" s="15">
        <f>IF([1]!Table_1[[#This Row],[연도]]=2016,1,0)</f>
        <v>0</v>
      </c>
      <c r="P7341" s="15">
        <f>IF([1]!Table_1[[#This Row],[연도]]=2017,1,0)</f>
        <v>1</v>
      </c>
      <c r="Q7341" s="15">
        <f>IF([1]!Table_1[[#This Row],[연도]]=2018,1,0)</f>
        <v>0</v>
      </c>
      <c r="R7341" s="15">
        <f>IF([1]!Table_1[[#This Row],[연도]]=2019,1,0)</f>
        <v>0</v>
      </c>
      <c r="S7341" s="15">
        <f>IF([1]!Table_1[[#This Row],[연도]]=2020,1,0)</f>
        <v>0</v>
      </c>
      <c r="T7341" s="15">
        <f>IF([1]!Table_1[[#This Row],[연도]]=2021,1,0)</f>
        <v>0</v>
      </c>
      <c r="U7341" s="15">
        <f>IF([1]!Table_1[[#This Row],[연도]]=2022,1,0)</f>
        <v>0</v>
      </c>
      <c r="V7341" s="15">
        <f>IF([1]!Table_1[[#This Row],[연도]]=2023,1,0)</f>
        <v>0</v>
      </c>
      <c r="W7341" s="12">
        <v>0.75</v>
      </c>
      <c r="X7341" s="10">
        <f>Y7341/1000000000000</f>
        <v>3.5889201428000002</v>
      </c>
      <c r="Y7341" s="15">
        <f>[1]!Table_1[[#This Row],[주가]]*[1]!Table_1[[#This Row],[기말주식수]]</f>
        <v>3588920142800</v>
      </c>
      <c r="Z7341" s="14">
        <f>AA7341/10</f>
        <v>0.90970205081669686</v>
      </c>
      <c r="AA7341" s="15">
        <f>[1]!Table_1[[#This Row],[시가총액]]/[1]!Table_1[[#This Row],[당기순이익(세후영업이익)]]</f>
        <v>9.0970205081669686</v>
      </c>
      <c r="AB7341" s="12">
        <v>80199332800</v>
      </c>
    </row>
    <row r="7342" spans="1:28" ht="19.2">
      <c r="A7342" s="10">
        <v>7341</v>
      </c>
      <c r="B7342" s="10">
        <v>241560</v>
      </c>
      <c r="C7342" s="11" t="s">
        <v>1237</v>
      </c>
      <c r="D7342" s="11" t="s">
        <v>6</v>
      </c>
      <c r="E7342" s="10">
        <v>2018</v>
      </c>
      <c r="F7342" s="10">
        <v>34.112000000000002</v>
      </c>
      <c r="G7342" s="14">
        <f>([1]!Table_1[[#This Row],[총자산]]-[1]!Table_1[[#This Row],[장부가치 자기자본]]+[1]!Table_1[[#This Row],[시가총액]])/[1]!Table_1[[#This Row],[총자산]]</f>
        <v>0.90975409694687515</v>
      </c>
      <c r="H7342" s="14">
        <f>I7342/100000000000</f>
        <v>4.5904999999999996</v>
      </c>
      <c r="I7342" s="10">
        <v>459050000000</v>
      </c>
      <c r="J7342" s="10">
        <v>4.24</v>
      </c>
      <c r="K7342" s="10">
        <f>L7342/1000000000000</f>
        <v>3.9707659949999998</v>
      </c>
      <c r="L7342" s="10">
        <v>3970765995000</v>
      </c>
      <c r="M7342" s="10">
        <v>0.65</v>
      </c>
      <c r="N7342" s="10">
        <v>2</v>
      </c>
      <c r="O7342" s="14">
        <f>IF([1]!Table_1[[#This Row],[연도]]=2016,1,0)</f>
        <v>0</v>
      </c>
      <c r="P7342" s="14">
        <f>IF([1]!Table_1[[#This Row],[연도]]=2017,1,0)</f>
        <v>0</v>
      </c>
      <c r="Q7342" s="14">
        <f>IF([1]!Table_1[[#This Row],[연도]]=2018,1,0)</f>
        <v>1</v>
      </c>
      <c r="R7342" s="14">
        <f>IF([1]!Table_1[[#This Row],[연도]]=2019,1,0)</f>
        <v>0</v>
      </c>
      <c r="S7342" s="14">
        <f>IF([1]!Table_1[[#This Row],[연도]]=2020,1,0)</f>
        <v>0</v>
      </c>
      <c r="T7342" s="14">
        <f>IF([1]!Table_1[[#This Row],[연도]]=2021,1,0)</f>
        <v>0</v>
      </c>
      <c r="U7342" s="14">
        <f>IF([1]!Table_1[[#This Row],[연도]]=2022,1,0)</f>
        <v>0</v>
      </c>
      <c r="V7342" s="14">
        <f>IF([1]!Table_1[[#This Row],[연도]]=2023,1,0)</f>
        <v>0</v>
      </c>
      <c r="W7342" s="10">
        <v>1.01</v>
      </c>
      <c r="X7342" s="10">
        <f>Y7342/1000000000000</f>
        <v>3.1578487289999999</v>
      </c>
      <c r="Y7342" s="14">
        <f>[1]!Table_1[[#This Row],[주가]]*[1]!Table_1[[#This Row],[기말주식수]]</f>
        <v>3157848729000</v>
      </c>
      <c r="Z7342" s="14">
        <f>AA7342/10</f>
        <v>0.68790953686962208</v>
      </c>
      <c r="AA7342" s="14">
        <f>[1]!Table_1[[#This Row],[시가총액]]/[1]!Table_1[[#This Row],[당기순이익(세후영업이익)]]</f>
        <v>6.8790953686962206</v>
      </c>
      <c r="AB7342" s="10">
        <v>90224249400</v>
      </c>
    </row>
    <row r="7343" spans="1:28" ht="19.2">
      <c r="A7343" s="12">
        <v>7342</v>
      </c>
      <c r="B7343" s="12">
        <v>241560</v>
      </c>
      <c r="C7343" s="13" t="s">
        <v>1237</v>
      </c>
      <c r="D7343" s="13" t="s">
        <v>6</v>
      </c>
      <c r="E7343" s="12">
        <v>2019</v>
      </c>
      <c r="F7343" s="12">
        <v>44.209000000000003</v>
      </c>
      <c r="G7343" s="15">
        <f>([1]!Table_1[[#This Row],[총자산]]-[1]!Table_1[[#This Row],[장부가치 자기자본]]+[1]!Table_1[[#This Row],[시가총액]])/[1]!Table_1[[#This Row],[총자산]]</f>
        <v>0.92012402337564136</v>
      </c>
      <c r="H7343" s="14">
        <f>I7343/100000000000</f>
        <v>4.7701500000000001</v>
      </c>
      <c r="I7343" s="12">
        <v>477015000000</v>
      </c>
      <c r="J7343" s="12">
        <v>4</v>
      </c>
      <c r="K7343" s="10">
        <f>L7343/1000000000000</f>
        <v>4.5095500990000001</v>
      </c>
      <c r="L7343" s="12">
        <v>4509550099000</v>
      </c>
      <c r="M7343" s="12">
        <v>0.62</v>
      </c>
      <c r="N7343" s="12">
        <v>2</v>
      </c>
      <c r="O7343" s="15">
        <f>IF([1]!Table_1[[#This Row],[연도]]=2016,1,0)</f>
        <v>0</v>
      </c>
      <c r="P7343" s="15">
        <f>IF([1]!Table_1[[#This Row],[연도]]=2017,1,0)</f>
        <v>0</v>
      </c>
      <c r="Q7343" s="15">
        <f>IF([1]!Table_1[[#This Row],[연도]]=2018,1,0)</f>
        <v>0</v>
      </c>
      <c r="R7343" s="15">
        <f>IF([1]!Table_1[[#This Row],[연도]]=2019,1,0)</f>
        <v>1</v>
      </c>
      <c r="S7343" s="15">
        <f>IF([1]!Table_1[[#This Row],[연도]]=2020,1,0)</f>
        <v>0</v>
      </c>
      <c r="T7343" s="15">
        <f>IF([1]!Table_1[[#This Row],[연도]]=2021,1,0)</f>
        <v>0</v>
      </c>
      <c r="U7343" s="15">
        <f>IF([1]!Table_1[[#This Row],[연도]]=2022,1,0)</f>
        <v>0</v>
      </c>
      <c r="V7343" s="15">
        <f>IF([1]!Table_1[[#This Row],[연도]]=2023,1,0)</f>
        <v>0</v>
      </c>
      <c r="W7343" s="12">
        <v>1.84</v>
      </c>
      <c r="X7343" s="10">
        <f>Y7343/1000000000000</f>
        <v>3.4435588520999998</v>
      </c>
      <c r="Y7343" s="15">
        <f>[1]!Table_1[[#This Row],[주가]]*[1]!Table_1[[#This Row],[기말주식수]]</f>
        <v>3443558852100</v>
      </c>
      <c r="Z7343" s="14">
        <f>AA7343/10</f>
        <v>0.72189739360397476</v>
      </c>
      <c r="AA7343" s="15">
        <f>[1]!Table_1[[#This Row],[시가총액]]/[1]!Table_1[[#This Row],[당기순이익(세후영업이익)]]</f>
        <v>7.2189739360397471</v>
      </c>
      <c r="AB7343" s="12">
        <v>120298999200</v>
      </c>
    </row>
    <row r="7344" spans="1:28" ht="19.2">
      <c r="A7344" s="10">
        <v>7343</v>
      </c>
      <c r="B7344" s="10">
        <v>241560</v>
      </c>
      <c r="C7344" s="11" t="s">
        <v>1237</v>
      </c>
      <c r="D7344" s="11" t="s">
        <v>6</v>
      </c>
      <c r="E7344" s="10">
        <v>2021</v>
      </c>
      <c r="F7344" s="10">
        <v>31.175000000000001</v>
      </c>
      <c r="G7344" s="14">
        <f>([1]!Table_1[[#This Row],[총자산]]-[1]!Table_1[[#This Row],[장부가치 자기자본]]+[1]!Table_1[[#This Row],[시가총액]])/[1]!Table_1[[#This Row],[총자산]]</f>
        <v>0.97248396925484781</v>
      </c>
      <c r="H7344" s="14">
        <f>I7344/100000000000</f>
        <v>5.9533800000000001</v>
      </c>
      <c r="I7344" s="10">
        <v>595338000000</v>
      </c>
      <c r="J7344" s="10">
        <v>23.28</v>
      </c>
      <c r="K7344" s="10">
        <f>L7344/1000000000000</f>
        <v>5.8161999690000004</v>
      </c>
      <c r="L7344" s="10">
        <v>5816199969000</v>
      </c>
      <c r="M7344" s="10">
        <v>1.01</v>
      </c>
      <c r="N7344" s="10">
        <v>1</v>
      </c>
      <c r="O7344" s="14">
        <f>IF([1]!Table_1[[#This Row],[연도]]=2016,1,0)</f>
        <v>0</v>
      </c>
      <c r="P7344" s="14">
        <f>IF([1]!Table_1[[#This Row],[연도]]=2017,1,0)</f>
        <v>0</v>
      </c>
      <c r="Q7344" s="14">
        <f>IF([1]!Table_1[[#This Row],[연도]]=2018,1,0)</f>
        <v>0</v>
      </c>
      <c r="R7344" s="14">
        <f>IF([1]!Table_1[[#This Row],[연도]]=2019,1,0)</f>
        <v>0</v>
      </c>
      <c r="S7344" s="14">
        <f>IF([1]!Table_1[[#This Row],[연도]]=2020,1,0)</f>
        <v>0</v>
      </c>
      <c r="T7344" s="14">
        <f>IF([1]!Table_1[[#This Row],[연도]]=2021,1,0)</f>
        <v>1</v>
      </c>
      <c r="U7344" s="14">
        <f>IF([1]!Table_1[[#This Row],[연도]]=2022,1,0)</f>
        <v>0</v>
      </c>
      <c r="V7344" s="14">
        <f>IF([1]!Table_1[[#This Row],[연도]]=2023,1,0)</f>
        <v>0</v>
      </c>
      <c r="W7344" s="10">
        <v>0.76</v>
      </c>
      <c r="X7344" s="10">
        <f>Y7344/1000000000000</f>
        <v>4.0851535145</v>
      </c>
      <c r="Y7344" s="14">
        <f>[1]!Table_1[[#This Row],[주가]]*[1]!Table_1[[#This Row],[기말주식수]]</f>
        <v>4085153514500</v>
      </c>
      <c r="Z7344" s="14">
        <f>AA7344/10</f>
        <v>0.68619062020230526</v>
      </c>
      <c r="AA7344" s="14">
        <f>[1]!Table_1[[#This Row],[시가총액]]/[1]!Table_1[[#This Row],[당기순이익(세후영업이익)]]</f>
        <v>6.8619062020230528</v>
      </c>
      <c r="AB7344" s="10">
        <v>120298999200</v>
      </c>
    </row>
    <row r="7345" spans="1:28" ht="19.2">
      <c r="A7345" s="12">
        <v>7344</v>
      </c>
      <c r="B7345" s="12">
        <v>241560</v>
      </c>
      <c r="C7345" s="13" t="s">
        <v>1237</v>
      </c>
      <c r="D7345" s="13" t="s">
        <v>6</v>
      </c>
      <c r="E7345" s="12">
        <v>2022</v>
      </c>
      <c r="F7345" s="12">
        <v>21.006</v>
      </c>
      <c r="G7345" s="15">
        <f>([1]!Table_1[[#This Row],[총자산]]-[1]!Table_1[[#This Row],[장부가치 자기자본]]+[1]!Table_1[[#This Row],[시가총액]])/[1]!Table_1[[#This Row],[총자산]]</f>
        <v>0.83177967556103494</v>
      </c>
      <c r="H7345" s="14">
        <f>I7345/100000000000</f>
        <v>10.716100000000001</v>
      </c>
      <c r="I7345" s="12">
        <v>1071610000000</v>
      </c>
      <c r="J7345" s="12">
        <v>7.78</v>
      </c>
      <c r="K7345" s="10">
        <f>L7345/1000000000000</f>
        <v>8.6219118720000001</v>
      </c>
      <c r="L7345" s="12">
        <v>8621911872000</v>
      </c>
      <c r="M7345" s="12">
        <v>1.24</v>
      </c>
      <c r="N7345" s="12">
        <v>2</v>
      </c>
      <c r="O7345" s="15">
        <f>IF([1]!Table_1[[#This Row],[연도]]=2016,1,0)</f>
        <v>0</v>
      </c>
      <c r="P7345" s="15">
        <f>IF([1]!Table_1[[#This Row],[연도]]=2017,1,0)</f>
        <v>0</v>
      </c>
      <c r="Q7345" s="15">
        <f>IF([1]!Table_1[[#This Row],[연도]]=2018,1,0)</f>
        <v>0</v>
      </c>
      <c r="R7345" s="15">
        <f>IF([1]!Table_1[[#This Row],[연도]]=2019,1,0)</f>
        <v>0</v>
      </c>
      <c r="S7345" s="15">
        <f>IF([1]!Table_1[[#This Row],[연도]]=2020,1,0)</f>
        <v>0</v>
      </c>
      <c r="T7345" s="15">
        <f>IF([1]!Table_1[[#This Row],[연도]]=2021,1,0)</f>
        <v>0</v>
      </c>
      <c r="U7345" s="15">
        <f>IF([1]!Table_1[[#This Row],[연도]]=2022,1,0)</f>
        <v>1</v>
      </c>
      <c r="V7345" s="15">
        <f>IF([1]!Table_1[[#This Row],[연도]]=2023,1,0)</f>
        <v>0</v>
      </c>
      <c r="W7345" s="12">
        <v>1.49</v>
      </c>
      <c r="X7345" s="10">
        <f>Y7345/1000000000000</f>
        <v>3.4686211436000001</v>
      </c>
      <c r="Y7345" s="15">
        <f>[1]!Table_1[[#This Row],[주가]]*[1]!Table_1[[#This Row],[기말주식수]]</f>
        <v>3468621143600</v>
      </c>
      <c r="Z7345" s="14">
        <f>AA7345/10</f>
        <v>0.32368316305372291</v>
      </c>
      <c r="AA7345" s="15">
        <f>[1]!Table_1[[#This Row],[시가총액]]/[1]!Table_1[[#This Row],[당기순이익(세후영업이익)]]</f>
        <v>3.2368316305372291</v>
      </c>
      <c r="AB7345" s="12">
        <v>135291666150</v>
      </c>
    </row>
    <row r="7346" spans="1:28" ht="19.2">
      <c r="A7346" s="10">
        <v>7345</v>
      </c>
      <c r="B7346" s="10">
        <v>241590</v>
      </c>
      <c r="C7346" s="11" t="s">
        <v>1238</v>
      </c>
      <c r="D7346" s="11" t="s">
        <v>6</v>
      </c>
      <c r="E7346" s="10">
        <v>2017</v>
      </c>
      <c r="F7346" s="10">
        <v>2.5459999999999998</v>
      </c>
      <c r="G7346" s="14">
        <f>([1]!Table_1[[#This Row],[총자산]]-[1]!Table_1[[#This Row],[장부가치 자기자본]]+[1]!Table_1[[#This Row],[시가총액]])/[1]!Table_1[[#This Row],[총자산]]</f>
        <v>1.1623351281261132</v>
      </c>
      <c r="H7346" s="14">
        <f>I7346/100000000000</f>
        <v>0.58540854159</v>
      </c>
      <c r="I7346" s="10">
        <v>58540854159</v>
      </c>
      <c r="J7346" s="10">
        <v>43.53</v>
      </c>
      <c r="K7346" s="10">
        <f>L7346/1000000000000</f>
        <v>0.76822418958700001</v>
      </c>
      <c r="L7346" s="10">
        <v>768224189587</v>
      </c>
      <c r="M7346" s="10">
        <v>0.54</v>
      </c>
      <c r="N7346" s="10">
        <v>1</v>
      </c>
      <c r="O7346" s="14">
        <f>IF([1]!Table_1[[#This Row],[연도]]=2016,1,0)</f>
        <v>0</v>
      </c>
      <c r="P7346" s="14">
        <f>IF([1]!Table_1[[#This Row],[연도]]=2017,1,0)</f>
        <v>1</v>
      </c>
      <c r="Q7346" s="14">
        <f>IF([1]!Table_1[[#This Row],[연도]]=2018,1,0)</f>
        <v>0</v>
      </c>
      <c r="R7346" s="14">
        <f>IF([1]!Table_1[[#This Row],[연도]]=2019,1,0)</f>
        <v>0</v>
      </c>
      <c r="S7346" s="14">
        <f>IF([1]!Table_1[[#This Row],[연도]]=2020,1,0)</f>
        <v>0</v>
      </c>
      <c r="T7346" s="14">
        <f>IF([1]!Table_1[[#This Row],[연도]]=2021,1,0)</f>
        <v>0</v>
      </c>
      <c r="U7346" s="14">
        <f>IF([1]!Table_1[[#This Row],[연도]]=2022,1,0)</f>
        <v>0</v>
      </c>
      <c r="V7346" s="14">
        <f>IF([1]!Table_1[[#This Row],[연도]]=2023,1,0)</f>
        <v>0</v>
      </c>
      <c r="W7346" s="10">
        <v>0.75</v>
      </c>
      <c r="X7346" s="10">
        <f>Y7346/1000000000000</f>
        <v>0.36322001999999998</v>
      </c>
      <c r="Y7346" s="14">
        <f>[1]!Table_1[[#This Row],[주가]]*[1]!Table_1[[#This Row],[기말주식수]]</f>
        <v>363220020000</v>
      </c>
      <c r="Z7346" s="14">
        <f>AA7346/10</f>
        <v>0.62045562063969129</v>
      </c>
      <c r="AA7346" s="14">
        <f>[1]!Table_1[[#This Row],[시가총액]]/[1]!Table_1[[#This Row],[당기순이익(세후영업이익)]]</f>
        <v>6.2045562063969131</v>
      </c>
      <c r="AB7346" s="10">
        <v>1059391725</v>
      </c>
    </row>
    <row r="7347" spans="1:28" ht="19.2">
      <c r="A7347" s="12">
        <v>7346</v>
      </c>
      <c r="B7347" s="12">
        <v>241590</v>
      </c>
      <c r="C7347" s="13" t="s">
        <v>1238</v>
      </c>
      <c r="D7347" s="13" t="s">
        <v>6</v>
      </c>
      <c r="E7347" s="12">
        <v>2018</v>
      </c>
      <c r="F7347" s="12">
        <v>12.407</v>
      </c>
      <c r="G7347" s="15">
        <f>([1]!Table_1[[#This Row],[총자산]]-[1]!Table_1[[#This Row],[장부가치 자기자본]]+[1]!Table_1[[#This Row],[시가총액]])/[1]!Table_1[[#This Row],[총자산]]</f>
        <v>1.4754933384658331</v>
      </c>
      <c r="H7347" s="14">
        <f>I7347/100000000000</f>
        <v>0.40300046596</v>
      </c>
      <c r="I7347" s="12">
        <v>40300046596</v>
      </c>
      <c r="J7347" s="12">
        <v>21.33</v>
      </c>
      <c r="K7347" s="10">
        <f>L7347/1000000000000</f>
        <v>0.87922646705899998</v>
      </c>
      <c r="L7347" s="12">
        <v>879226467059</v>
      </c>
      <c r="M7347" s="12">
        <v>1.58</v>
      </c>
      <c r="N7347" s="12">
        <v>1</v>
      </c>
      <c r="O7347" s="15">
        <f>IF([1]!Table_1[[#This Row],[연도]]=2016,1,0)</f>
        <v>0</v>
      </c>
      <c r="P7347" s="15">
        <f>IF([1]!Table_1[[#This Row],[연도]]=2017,1,0)</f>
        <v>0</v>
      </c>
      <c r="Q7347" s="15">
        <f>IF([1]!Table_1[[#This Row],[연도]]=2018,1,0)</f>
        <v>1</v>
      </c>
      <c r="R7347" s="15">
        <f>IF([1]!Table_1[[#This Row],[연도]]=2019,1,0)</f>
        <v>0</v>
      </c>
      <c r="S7347" s="15">
        <f>IF([1]!Table_1[[#This Row],[연도]]=2020,1,0)</f>
        <v>0</v>
      </c>
      <c r="T7347" s="15">
        <f>IF([1]!Table_1[[#This Row],[연도]]=2021,1,0)</f>
        <v>0</v>
      </c>
      <c r="U7347" s="15">
        <f>IF([1]!Table_1[[#This Row],[연도]]=2022,1,0)</f>
        <v>0</v>
      </c>
      <c r="V7347" s="15">
        <f>IF([1]!Table_1[[#This Row],[연도]]=2023,1,0)</f>
        <v>0</v>
      </c>
      <c r="W7347" s="12">
        <v>1.01</v>
      </c>
      <c r="X7347" s="10">
        <f>Y7347/1000000000000</f>
        <v>0.64471553550000005</v>
      </c>
      <c r="Y7347" s="15">
        <f>[1]!Table_1[[#This Row],[주가]]*[1]!Table_1[[#This Row],[기말주식수]]</f>
        <v>644715535500</v>
      </c>
      <c r="Z7347" s="14">
        <f>AA7347/10</f>
        <v>1.5997885609491864</v>
      </c>
      <c r="AA7347" s="15">
        <f>[1]!Table_1[[#This Row],[시가총액]]/[1]!Table_1[[#This Row],[당기순이익(세후영업이익)]]</f>
        <v>15.997885609491865</v>
      </c>
      <c r="AB7347" s="12">
        <v>2118783450</v>
      </c>
    </row>
    <row r="7348" spans="1:28" ht="19.2">
      <c r="A7348" s="10">
        <v>7347</v>
      </c>
      <c r="B7348" s="10">
        <v>241590</v>
      </c>
      <c r="C7348" s="11" t="s">
        <v>1238</v>
      </c>
      <c r="D7348" s="11" t="s">
        <v>6</v>
      </c>
      <c r="E7348" s="10">
        <v>2019</v>
      </c>
      <c r="F7348" s="10">
        <v>4.1790000000000003</v>
      </c>
      <c r="G7348" s="14">
        <f>([1]!Table_1[[#This Row],[총자산]]-[1]!Table_1[[#This Row],[장부가치 자기자본]]+[1]!Table_1[[#This Row],[시가총액]])/[1]!Table_1[[#This Row],[총자산]]</f>
        <v>1.6728565862924636</v>
      </c>
      <c r="H7348" s="14">
        <f>I7348/100000000000</f>
        <v>0.85444433016999999</v>
      </c>
      <c r="I7348" s="10">
        <v>85444433017</v>
      </c>
      <c r="J7348" s="10">
        <v>28.72</v>
      </c>
      <c r="K7348" s="10">
        <f>L7348/1000000000000</f>
        <v>1.201591250778</v>
      </c>
      <c r="L7348" s="10">
        <v>1201591250778</v>
      </c>
      <c r="M7348" s="10">
        <v>1.35</v>
      </c>
      <c r="N7348" s="10">
        <v>1</v>
      </c>
      <c r="O7348" s="14">
        <f>IF([1]!Table_1[[#This Row],[연도]]=2016,1,0)</f>
        <v>0</v>
      </c>
      <c r="P7348" s="14">
        <f>IF([1]!Table_1[[#This Row],[연도]]=2017,1,0)</f>
        <v>0</v>
      </c>
      <c r="Q7348" s="14">
        <f>IF([1]!Table_1[[#This Row],[연도]]=2018,1,0)</f>
        <v>0</v>
      </c>
      <c r="R7348" s="14">
        <f>IF([1]!Table_1[[#This Row],[연도]]=2019,1,0)</f>
        <v>1</v>
      </c>
      <c r="S7348" s="14">
        <f>IF([1]!Table_1[[#This Row],[연도]]=2020,1,0)</f>
        <v>0</v>
      </c>
      <c r="T7348" s="14">
        <f>IF([1]!Table_1[[#This Row],[연도]]=2021,1,0)</f>
        <v>0</v>
      </c>
      <c r="U7348" s="14">
        <f>IF([1]!Table_1[[#This Row],[연도]]=2022,1,0)</f>
        <v>0</v>
      </c>
      <c r="V7348" s="14">
        <f>IF([1]!Table_1[[#This Row],[연도]]=2023,1,0)</f>
        <v>0</v>
      </c>
      <c r="W7348" s="10">
        <v>1</v>
      </c>
      <c r="X7348" s="10">
        <f>Y7348/1000000000000</f>
        <v>1.0260965565</v>
      </c>
      <c r="Y7348" s="14">
        <f>[1]!Table_1[[#This Row],[주가]]*[1]!Table_1[[#This Row],[기말주식수]]</f>
        <v>1026096556500</v>
      </c>
      <c r="Z7348" s="14">
        <f>AA7348/10</f>
        <v>1.2008933996856741</v>
      </c>
      <c r="AA7348" s="14">
        <f>[1]!Table_1[[#This Row],[시가총액]]/[1]!Table_1[[#This Row],[당기순이익(세후영업이익)]]</f>
        <v>12.008933996856742</v>
      </c>
      <c r="AB7348" s="10">
        <v>2724150150</v>
      </c>
    </row>
    <row r="7349" spans="1:28" ht="19.2">
      <c r="A7349" s="12">
        <v>7348</v>
      </c>
      <c r="B7349" s="12">
        <v>241590</v>
      </c>
      <c r="C7349" s="13" t="s">
        <v>1238</v>
      </c>
      <c r="D7349" s="13" t="s">
        <v>6</v>
      </c>
      <c r="E7349" s="12">
        <v>2020</v>
      </c>
      <c r="F7349" s="12">
        <v>6.5709999999999997</v>
      </c>
      <c r="G7349" s="15">
        <f>([1]!Table_1[[#This Row],[총자산]]-[1]!Table_1[[#This Row],[장부가치 자기자본]]+[1]!Table_1[[#This Row],[시가총액]])/[1]!Table_1[[#This Row],[총자산]]</f>
        <v>1.2789364618231744</v>
      </c>
      <c r="H7349" s="14">
        <f>I7349/100000000000</f>
        <v>0.62460806343999997</v>
      </c>
      <c r="I7349" s="12">
        <v>62460806344</v>
      </c>
      <c r="J7349" s="12">
        <v>17.989999999999998</v>
      </c>
      <c r="K7349" s="10">
        <f>L7349/1000000000000</f>
        <v>1.115756451023</v>
      </c>
      <c r="L7349" s="12">
        <v>1115756451023</v>
      </c>
      <c r="M7349" s="12">
        <v>1.24</v>
      </c>
      <c r="N7349" s="12">
        <v>1</v>
      </c>
      <c r="O7349" s="15">
        <f>IF([1]!Table_1[[#This Row],[연도]]=2016,1,0)</f>
        <v>0</v>
      </c>
      <c r="P7349" s="15">
        <f>IF([1]!Table_1[[#This Row],[연도]]=2017,1,0)</f>
        <v>0</v>
      </c>
      <c r="Q7349" s="15">
        <f>IF([1]!Table_1[[#This Row],[연도]]=2018,1,0)</f>
        <v>0</v>
      </c>
      <c r="R7349" s="15">
        <f>IF([1]!Table_1[[#This Row],[연도]]=2019,1,0)</f>
        <v>0</v>
      </c>
      <c r="S7349" s="15">
        <f>IF([1]!Table_1[[#This Row],[연도]]=2020,1,0)</f>
        <v>1</v>
      </c>
      <c r="T7349" s="15">
        <f>IF([1]!Table_1[[#This Row],[연도]]=2021,1,0)</f>
        <v>0</v>
      </c>
      <c r="U7349" s="15">
        <f>IF([1]!Table_1[[#This Row],[연도]]=2022,1,0)</f>
        <v>0</v>
      </c>
      <c r="V7349" s="15">
        <f>IF([1]!Table_1[[#This Row],[연도]]=2023,1,0)</f>
        <v>0</v>
      </c>
      <c r="W7349" s="12">
        <v>1</v>
      </c>
      <c r="X7349" s="10">
        <f>Y7349/1000000000000</f>
        <v>0.85962071399999995</v>
      </c>
      <c r="Y7349" s="15">
        <f>[1]!Table_1[[#This Row],[주가]]*[1]!Table_1[[#This Row],[기말주식수]]</f>
        <v>859620714000</v>
      </c>
      <c r="Z7349" s="14">
        <f>AA7349/10</f>
        <v>1.3762561905872279</v>
      </c>
      <c r="AA7349" s="15">
        <f>[1]!Table_1[[#This Row],[시가총액]]/[1]!Table_1[[#This Row],[당기순이익(세후영업이익)]]</f>
        <v>13.76256190587228</v>
      </c>
      <c r="AB7349" s="12">
        <v>2724150150</v>
      </c>
    </row>
    <row r="7350" spans="1:28" ht="19.2">
      <c r="A7350" s="10">
        <v>7349</v>
      </c>
      <c r="B7350" s="10">
        <v>241590</v>
      </c>
      <c r="C7350" s="11" t="s">
        <v>1238</v>
      </c>
      <c r="D7350" s="11" t="s">
        <v>6</v>
      </c>
      <c r="E7350" s="10">
        <v>2021</v>
      </c>
      <c r="F7350" s="10">
        <v>-41.844000000000001</v>
      </c>
      <c r="G7350" s="14">
        <f>([1]!Table_1[[#This Row],[총자산]]-[1]!Table_1[[#This Row],[장부가치 자기자본]]+[1]!Table_1[[#This Row],[시가총액]])/[1]!Table_1[[#This Row],[총자산]]</f>
        <v>1.3534638727592054</v>
      </c>
      <c r="H7350" s="14">
        <f>I7350/100000000000</f>
        <v>7.0990752680000005E-2</v>
      </c>
      <c r="I7350" s="10">
        <v>7099075268</v>
      </c>
      <c r="J7350" s="10">
        <v>15.18</v>
      </c>
      <c r="K7350" s="10">
        <f>L7350/1000000000000</f>
        <v>1.1385751579409999</v>
      </c>
      <c r="L7350" s="10">
        <v>1138575157941</v>
      </c>
      <c r="M7350" s="10">
        <v>2.78</v>
      </c>
      <c r="N7350" s="10">
        <v>1</v>
      </c>
      <c r="O7350" s="14">
        <f>IF([1]!Table_1[[#This Row],[연도]]=2016,1,0)</f>
        <v>0</v>
      </c>
      <c r="P7350" s="14">
        <f>IF([1]!Table_1[[#This Row],[연도]]=2017,1,0)</f>
        <v>0</v>
      </c>
      <c r="Q7350" s="14">
        <f>IF([1]!Table_1[[#This Row],[연도]]=2018,1,0)</f>
        <v>0</v>
      </c>
      <c r="R7350" s="14">
        <f>IF([1]!Table_1[[#This Row],[연도]]=2019,1,0)</f>
        <v>0</v>
      </c>
      <c r="S7350" s="14">
        <f>IF([1]!Table_1[[#This Row],[연도]]=2020,1,0)</f>
        <v>0</v>
      </c>
      <c r="T7350" s="14">
        <f>IF([1]!Table_1[[#This Row],[연도]]=2021,1,0)</f>
        <v>1</v>
      </c>
      <c r="U7350" s="14">
        <f>IF([1]!Table_1[[#This Row],[연도]]=2022,1,0)</f>
        <v>0</v>
      </c>
      <c r="V7350" s="14">
        <f>IF([1]!Table_1[[#This Row],[연도]]=2023,1,0)</f>
        <v>0</v>
      </c>
      <c r="W7350" s="10">
        <v>1</v>
      </c>
      <c r="X7350" s="10">
        <f>Y7350/1000000000000</f>
        <v>1.02061806425</v>
      </c>
      <c r="Y7350" s="14">
        <f>[1]!Table_1[[#This Row],[주가]]*[1]!Table_1[[#This Row],[기말주식수]]</f>
        <v>1020618064250</v>
      </c>
      <c r="Z7350" s="14">
        <f>AA7350/10</f>
        <v>14.376774801227535</v>
      </c>
      <c r="AA7350" s="14">
        <f>[1]!Table_1[[#This Row],[시가총액]]/[1]!Table_1[[#This Row],[당기순이익(세후영업이익)]]</f>
        <v>143.76774801227535</v>
      </c>
      <c r="AB7350" s="10">
        <v>2725686225</v>
      </c>
    </row>
    <row r="7351" spans="1:28" ht="19.2">
      <c r="A7351" s="12">
        <v>7350</v>
      </c>
      <c r="B7351" s="12">
        <v>241590</v>
      </c>
      <c r="C7351" s="13" t="s">
        <v>1238</v>
      </c>
      <c r="D7351" s="13" t="s">
        <v>6</v>
      </c>
      <c r="E7351" s="12">
        <v>2022</v>
      </c>
      <c r="F7351" s="12">
        <v>-27.254000000000001</v>
      </c>
      <c r="G7351" s="15">
        <f>([1]!Table_1[[#This Row],[총자산]]-[1]!Table_1[[#This Row],[장부가치 자기자본]]+[1]!Table_1[[#This Row],[시가총액]])/[1]!Table_1[[#This Row],[총자산]]</f>
        <v>0.97835534530176704</v>
      </c>
      <c r="H7351" s="14">
        <f>I7351/100000000000</f>
        <v>0.52800968969999995</v>
      </c>
      <c r="I7351" s="12">
        <v>52800968970</v>
      </c>
      <c r="J7351" s="12">
        <v>10.94</v>
      </c>
      <c r="K7351" s="10">
        <f>L7351/1000000000000</f>
        <v>1.6540295824469999</v>
      </c>
      <c r="L7351" s="12">
        <v>1654029582447</v>
      </c>
      <c r="M7351" s="12">
        <v>2.4700000000000002</v>
      </c>
      <c r="N7351" s="12">
        <v>1</v>
      </c>
      <c r="O7351" s="15">
        <f>IF([1]!Table_1[[#This Row],[연도]]=2016,1,0)</f>
        <v>0</v>
      </c>
      <c r="P7351" s="15">
        <f>IF([1]!Table_1[[#This Row],[연도]]=2017,1,0)</f>
        <v>0</v>
      </c>
      <c r="Q7351" s="15">
        <f>IF([1]!Table_1[[#This Row],[연도]]=2018,1,0)</f>
        <v>0</v>
      </c>
      <c r="R7351" s="15">
        <f>IF([1]!Table_1[[#This Row],[연도]]=2019,1,0)</f>
        <v>0</v>
      </c>
      <c r="S7351" s="15">
        <f>IF([1]!Table_1[[#This Row],[연도]]=2020,1,0)</f>
        <v>0</v>
      </c>
      <c r="T7351" s="15">
        <f>IF([1]!Table_1[[#This Row],[연도]]=2021,1,0)</f>
        <v>0</v>
      </c>
      <c r="U7351" s="15">
        <f>IF([1]!Table_1[[#This Row],[연도]]=2022,1,0)</f>
        <v>1</v>
      </c>
      <c r="V7351" s="15">
        <f>IF([1]!Table_1[[#This Row],[연도]]=2023,1,0)</f>
        <v>0</v>
      </c>
      <c r="W7351" s="12">
        <v>1</v>
      </c>
      <c r="X7351" s="10">
        <f>Y7351/1000000000000</f>
        <v>0.55923901748000004</v>
      </c>
      <c r="Y7351" s="15">
        <f>[1]!Table_1[[#This Row],[주가]]*[1]!Table_1[[#This Row],[기말주식수]]</f>
        <v>559239017480</v>
      </c>
      <c r="Z7351" s="14">
        <f>AA7351/10</f>
        <v>1.0591453687104562</v>
      </c>
      <c r="AA7351" s="15">
        <f>[1]!Table_1[[#This Row],[시가총액]]/[1]!Table_1[[#This Row],[당기순이익(세후영업이익)]]</f>
        <v>10.591453687104561</v>
      </c>
      <c r="AB7351" s="12">
        <v>2726517420</v>
      </c>
    </row>
    <row r="7352" spans="1:28" ht="19.2">
      <c r="A7352" s="10">
        <v>7351</v>
      </c>
      <c r="B7352" s="10">
        <v>241590</v>
      </c>
      <c r="C7352" s="11" t="s">
        <v>1238</v>
      </c>
      <c r="D7352" s="11" t="s">
        <v>6</v>
      </c>
      <c r="E7352" s="10">
        <v>2023</v>
      </c>
      <c r="F7352" s="10">
        <v>-10.375999999999999</v>
      </c>
      <c r="G7352" s="14">
        <f>([1]!Table_1[[#This Row],[총자산]]-[1]!Table_1[[#This Row],[장부가치 자기자본]]+[1]!Table_1[[#This Row],[시가총액]])/[1]!Table_1[[#This Row],[총자산]]</f>
        <v>0.96693964269234833</v>
      </c>
      <c r="H7352" s="14">
        <f>I7352/100000000000</f>
        <v>0.12961781973</v>
      </c>
      <c r="I7352" s="10">
        <v>12961781973</v>
      </c>
      <c r="J7352" s="10">
        <v>-7.81</v>
      </c>
      <c r="K7352" s="10">
        <f>L7352/1000000000000</f>
        <v>1.213831937248</v>
      </c>
      <c r="L7352" s="10">
        <v>1213831937248</v>
      </c>
      <c r="M7352" s="10">
        <v>2.82</v>
      </c>
      <c r="N7352" s="10">
        <v>1</v>
      </c>
      <c r="O7352" s="14">
        <f>IF([1]!Table_1[[#This Row],[연도]]=2016,1,0)</f>
        <v>0</v>
      </c>
      <c r="P7352" s="14">
        <f>IF([1]!Table_1[[#This Row],[연도]]=2017,1,0)</f>
        <v>0</v>
      </c>
      <c r="Q7352" s="14">
        <f>IF([1]!Table_1[[#This Row],[연도]]=2018,1,0)</f>
        <v>0</v>
      </c>
      <c r="R7352" s="14">
        <f>IF([1]!Table_1[[#This Row],[연도]]=2019,1,0)</f>
        <v>0</v>
      </c>
      <c r="S7352" s="14">
        <f>IF([1]!Table_1[[#This Row],[연도]]=2020,1,0)</f>
        <v>0</v>
      </c>
      <c r="T7352" s="14">
        <f>IF([1]!Table_1[[#This Row],[연도]]=2021,1,0)</f>
        <v>0</v>
      </c>
      <c r="U7352" s="14">
        <f>IF([1]!Table_1[[#This Row],[연도]]=2022,1,0)</f>
        <v>0</v>
      </c>
      <c r="V7352" s="14">
        <f>IF([1]!Table_1[[#This Row],[연도]]=2023,1,0)</f>
        <v>1</v>
      </c>
      <c r="W7352" s="10">
        <v>1</v>
      </c>
      <c r="X7352" s="10">
        <f>Y7352/1000000000000</f>
        <v>0.51440295323999996</v>
      </c>
      <c r="Y7352" s="14">
        <f>[1]!Table_1[[#This Row],[주가]]*[1]!Table_1[[#This Row],[기말주식수]]</f>
        <v>514402953240</v>
      </c>
      <c r="Z7352" s="14">
        <f>AA7352/10</f>
        <v>3.9686129138071102</v>
      </c>
      <c r="AA7352" s="14">
        <f>[1]!Table_1[[#This Row],[시가총액]]/[1]!Table_1[[#This Row],[당기순이익(세후영업이익)]]</f>
        <v>39.686129138071102</v>
      </c>
      <c r="AB7352" s="10">
        <v>2726517420</v>
      </c>
    </row>
    <row r="7353" spans="1:28" ht="19.2">
      <c r="A7353" s="12">
        <v>7352</v>
      </c>
      <c r="B7353" s="12">
        <v>241710</v>
      </c>
      <c r="C7353" s="13" t="s">
        <v>1239</v>
      </c>
      <c r="D7353" s="13" t="s">
        <v>20</v>
      </c>
      <c r="E7353" s="12">
        <v>2017</v>
      </c>
      <c r="F7353" s="12">
        <v>10.750999999999999</v>
      </c>
      <c r="G7353" s="15">
        <f>([1]!Table_1[[#This Row],[총자산]]-[1]!Table_1[[#This Row],[장부가치 자기자본]]+[1]!Table_1[[#This Row],[시가총액]])/[1]!Table_1[[#This Row],[총자산]]</f>
        <v>1.3977343765176198</v>
      </c>
      <c r="H7353" s="14">
        <f>I7353/100000000000</f>
        <v>0.10991648619</v>
      </c>
      <c r="I7353" s="12">
        <v>10991648619</v>
      </c>
      <c r="J7353" s="12">
        <v>5.6</v>
      </c>
      <c r="K7353" s="10">
        <f>L7353/1000000000000</f>
        <v>0.18232784982799999</v>
      </c>
      <c r="L7353" s="12">
        <v>182327849828</v>
      </c>
      <c r="M7353" s="12">
        <v>1.36</v>
      </c>
      <c r="N7353" s="12">
        <v>1</v>
      </c>
      <c r="O7353" s="15">
        <f>IF([1]!Table_1[[#This Row],[연도]]=2016,1,0)</f>
        <v>0</v>
      </c>
      <c r="P7353" s="15">
        <f>IF([1]!Table_1[[#This Row],[연도]]=2017,1,0)</f>
        <v>1</v>
      </c>
      <c r="Q7353" s="15">
        <f>IF([1]!Table_1[[#This Row],[연도]]=2018,1,0)</f>
        <v>0</v>
      </c>
      <c r="R7353" s="15">
        <f>IF([1]!Table_1[[#This Row],[연도]]=2019,1,0)</f>
        <v>0</v>
      </c>
      <c r="S7353" s="15">
        <f>IF([1]!Table_1[[#This Row],[연도]]=2020,1,0)</f>
        <v>0</v>
      </c>
      <c r="T7353" s="15">
        <f>IF([1]!Table_1[[#This Row],[연도]]=2021,1,0)</f>
        <v>0</v>
      </c>
      <c r="U7353" s="15">
        <f>IF([1]!Table_1[[#This Row],[연도]]=2022,1,0)</f>
        <v>0</v>
      </c>
      <c r="V7353" s="15">
        <f>IF([1]!Table_1[[#This Row],[연도]]=2023,1,0)</f>
        <v>0</v>
      </c>
      <c r="W7353" s="12">
        <v>0.65</v>
      </c>
      <c r="X7353" s="10">
        <f>Y7353/1000000000000</f>
        <v>0.17355000000000001</v>
      </c>
      <c r="Y7353" s="15">
        <f>[1]!Table_1[[#This Row],[주가]]*[1]!Table_1[[#This Row],[기말주식수]]</f>
        <v>173550000000</v>
      </c>
      <c r="Z7353" s="14">
        <f>AA7353/10</f>
        <v>1.5789260193416668</v>
      </c>
      <c r="AA7353" s="15">
        <f>[1]!Table_1[[#This Row],[시가총액]]/[1]!Table_1[[#This Row],[당기순이익(세후영업이익)]]</f>
        <v>15.789260193416668</v>
      </c>
      <c r="AB7353" s="12">
        <v>1068000000</v>
      </c>
    </row>
    <row r="7354" spans="1:28" ht="19.2">
      <c r="A7354" s="10">
        <v>7353</v>
      </c>
      <c r="B7354" s="10">
        <v>241710</v>
      </c>
      <c r="C7354" s="11" t="s">
        <v>1239</v>
      </c>
      <c r="D7354" s="11" t="s">
        <v>20</v>
      </c>
      <c r="E7354" s="10">
        <v>2018</v>
      </c>
      <c r="F7354" s="10">
        <v>11.654</v>
      </c>
      <c r="G7354" s="14">
        <f>([1]!Table_1[[#This Row],[총자산]]-[1]!Table_1[[#This Row],[장부가치 자기자본]]+[1]!Table_1[[#This Row],[시가총액]])/[1]!Table_1[[#This Row],[총자산]]</f>
        <v>1.557030291511899</v>
      </c>
      <c r="H7354" s="14">
        <f>I7354/100000000000</f>
        <v>9.8261496239999996E-2</v>
      </c>
      <c r="I7354" s="10">
        <v>9826149624</v>
      </c>
      <c r="J7354" s="10">
        <v>108.55</v>
      </c>
      <c r="K7354" s="10">
        <f>L7354/1000000000000</f>
        <v>0.303292617599</v>
      </c>
      <c r="L7354" s="10">
        <v>303292617599</v>
      </c>
      <c r="M7354" s="10">
        <v>2.37</v>
      </c>
      <c r="N7354" s="10">
        <v>1</v>
      </c>
      <c r="O7354" s="14">
        <f>IF([1]!Table_1[[#This Row],[연도]]=2016,1,0)</f>
        <v>0</v>
      </c>
      <c r="P7354" s="14">
        <f>IF([1]!Table_1[[#This Row],[연도]]=2017,1,0)</f>
        <v>0</v>
      </c>
      <c r="Q7354" s="14">
        <f>IF([1]!Table_1[[#This Row],[연도]]=2018,1,0)</f>
        <v>1</v>
      </c>
      <c r="R7354" s="14">
        <f>IF([1]!Table_1[[#This Row],[연도]]=2019,1,0)</f>
        <v>0</v>
      </c>
      <c r="S7354" s="14">
        <f>IF([1]!Table_1[[#This Row],[연도]]=2020,1,0)</f>
        <v>0</v>
      </c>
      <c r="T7354" s="14">
        <f>IF([1]!Table_1[[#This Row],[연도]]=2021,1,0)</f>
        <v>0</v>
      </c>
      <c r="U7354" s="14">
        <f>IF([1]!Table_1[[#This Row],[연도]]=2022,1,0)</f>
        <v>0</v>
      </c>
      <c r="V7354" s="14">
        <f>IF([1]!Table_1[[#This Row],[연도]]=2023,1,0)</f>
        <v>0</v>
      </c>
      <c r="W7354" s="10">
        <v>1</v>
      </c>
      <c r="X7354" s="10">
        <f>Y7354/1000000000000</f>
        <v>0.34710000000000002</v>
      </c>
      <c r="Y7354" s="14">
        <f>[1]!Table_1[[#This Row],[주가]]*[1]!Table_1[[#This Row],[기말주식수]]</f>
        <v>347100000000</v>
      </c>
      <c r="Z7354" s="14">
        <f>AA7354/10</f>
        <v>3.5324110997884803</v>
      </c>
      <c r="AA7354" s="14">
        <f>[1]!Table_1[[#This Row],[시가총액]]/[1]!Table_1[[#This Row],[당기순이익(세후영업이익)]]</f>
        <v>35.324110997884802</v>
      </c>
      <c r="AB7354" s="10">
        <v>1068000000</v>
      </c>
    </row>
    <row r="7355" spans="1:28" ht="19.2">
      <c r="A7355" s="12">
        <v>7354</v>
      </c>
      <c r="B7355" s="12">
        <v>241770</v>
      </c>
      <c r="C7355" s="13" t="s">
        <v>1240</v>
      </c>
      <c r="D7355" s="13" t="s">
        <v>20</v>
      </c>
      <c r="E7355" s="12">
        <v>2018</v>
      </c>
      <c r="F7355" s="12">
        <v>19.591999999999999</v>
      </c>
      <c r="G7355" s="15">
        <f>([1]!Table_1[[#This Row],[총자산]]-[1]!Table_1[[#This Row],[장부가치 자기자본]]+[1]!Table_1[[#This Row],[시가총액]])/[1]!Table_1[[#This Row],[총자산]]</f>
        <v>1.0123487365167942</v>
      </c>
      <c r="H7355" s="14">
        <f>I7355/100000000000</f>
        <v>0.33825845271999999</v>
      </c>
      <c r="I7355" s="12">
        <v>33825845272</v>
      </c>
      <c r="J7355" s="12">
        <v>10.27</v>
      </c>
      <c r="K7355" s="10">
        <f>L7355/1000000000000</f>
        <v>0.100499215808</v>
      </c>
      <c r="L7355" s="12">
        <v>100499215808</v>
      </c>
      <c r="M7355" s="12">
        <v>5.13</v>
      </c>
      <c r="N7355" s="12">
        <v>1</v>
      </c>
      <c r="O7355" s="15">
        <f>IF([1]!Table_1[[#This Row],[연도]]=2016,1,0)</f>
        <v>0</v>
      </c>
      <c r="P7355" s="15">
        <f>IF([1]!Table_1[[#This Row],[연도]]=2017,1,0)</f>
        <v>0</v>
      </c>
      <c r="Q7355" s="15">
        <f>IF([1]!Table_1[[#This Row],[연도]]=2018,1,0)</f>
        <v>1</v>
      </c>
      <c r="R7355" s="15">
        <f>IF([1]!Table_1[[#This Row],[연도]]=2019,1,0)</f>
        <v>0</v>
      </c>
      <c r="S7355" s="15">
        <f>IF([1]!Table_1[[#This Row],[연도]]=2020,1,0)</f>
        <v>0</v>
      </c>
      <c r="T7355" s="15">
        <f>IF([1]!Table_1[[#This Row],[연도]]=2021,1,0)</f>
        <v>0</v>
      </c>
      <c r="U7355" s="15">
        <f>IF([1]!Table_1[[#This Row],[연도]]=2022,1,0)</f>
        <v>0</v>
      </c>
      <c r="V7355" s="15">
        <f>IF([1]!Table_1[[#This Row],[연도]]=2023,1,0)</f>
        <v>0</v>
      </c>
      <c r="W7355" s="12">
        <v>1.2</v>
      </c>
      <c r="X7355" s="10">
        <f>Y7355/1000000000000</f>
        <v>0.14087507399999999</v>
      </c>
      <c r="Y7355" s="15">
        <f>[1]!Table_1[[#This Row],[주가]]*[1]!Table_1[[#This Row],[기말주식수]]</f>
        <v>140875074000</v>
      </c>
      <c r="Z7355" s="14">
        <f>AA7355/10</f>
        <v>0.41647170341848661</v>
      </c>
      <c r="AA7355" s="15">
        <f>[1]!Table_1[[#This Row],[시가총액]]/[1]!Table_1[[#This Row],[당기순이익(세후영업이익)]]</f>
        <v>4.1647170341848661</v>
      </c>
      <c r="AB7355" s="12">
        <v>5641405500</v>
      </c>
    </row>
    <row r="7356" spans="1:28" ht="19.2">
      <c r="A7356" s="10">
        <v>7355</v>
      </c>
      <c r="B7356" s="10">
        <v>241770</v>
      </c>
      <c r="C7356" s="11" t="s">
        <v>1240</v>
      </c>
      <c r="D7356" s="11" t="s">
        <v>20</v>
      </c>
      <c r="E7356" s="10">
        <v>2019</v>
      </c>
      <c r="F7356" s="10">
        <v>20.221</v>
      </c>
      <c r="G7356" s="14">
        <f>([1]!Table_1[[#This Row],[총자산]]-[1]!Table_1[[#This Row],[장부가치 자기자본]]+[1]!Table_1[[#This Row],[시가총액]])/[1]!Table_1[[#This Row],[총자산]]</f>
        <v>1.0729653124821581</v>
      </c>
      <c r="H7356" s="14">
        <f>I7356/100000000000</f>
        <v>8.5609659429999999E-2</v>
      </c>
      <c r="I7356" s="10">
        <v>8560965943</v>
      </c>
      <c r="J7356" s="10">
        <v>4.0599999999999996</v>
      </c>
      <c r="K7356" s="10">
        <f>L7356/1000000000000</f>
        <v>7.2495382482000006E-2</v>
      </c>
      <c r="L7356" s="10">
        <v>72495382482</v>
      </c>
      <c r="M7356" s="10">
        <v>15.15</v>
      </c>
      <c r="N7356" s="10">
        <v>1</v>
      </c>
      <c r="O7356" s="14">
        <f>IF([1]!Table_1[[#This Row],[연도]]=2016,1,0)</f>
        <v>0</v>
      </c>
      <c r="P7356" s="14">
        <f>IF([1]!Table_1[[#This Row],[연도]]=2017,1,0)</f>
        <v>0</v>
      </c>
      <c r="Q7356" s="14">
        <f>IF([1]!Table_1[[#This Row],[연도]]=2018,1,0)</f>
        <v>0</v>
      </c>
      <c r="R7356" s="14">
        <f>IF([1]!Table_1[[#This Row],[연도]]=2019,1,0)</f>
        <v>1</v>
      </c>
      <c r="S7356" s="14">
        <f>IF([1]!Table_1[[#This Row],[연도]]=2020,1,0)</f>
        <v>0</v>
      </c>
      <c r="T7356" s="14">
        <f>IF([1]!Table_1[[#This Row],[연도]]=2021,1,0)</f>
        <v>0</v>
      </c>
      <c r="U7356" s="14">
        <f>IF([1]!Table_1[[#This Row],[연도]]=2022,1,0)</f>
        <v>0</v>
      </c>
      <c r="V7356" s="14">
        <f>IF([1]!Table_1[[#This Row],[연도]]=2023,1,0)</f>
        <v>0</v>
      </c>
      <c r="W7356" s="10">
        <v>0.85</v>
      </c>
      <c r="X7356" s="10">
        <f>Y7356/1000000000000</f>
        <v>0.15555755600000001</v>
      </c>
      <c r="Y7356" s="14">
        <f>[1]!Table_1[[#This Row],[주가]]*[1]!Table_1[[#This Row],[기말주식수]]</f>
        <v>155557556000</v>
      </c>
      <c r="Z7356" s="14">
        <f>AA7356/10</f>
        <v>1.8170561246910921</v>
      </c>
      <c r="AA7356" s="14">
        <f>[1]!Table_1[[#This Row],[시가총액]]/[1]!Table_1[[#This Row],[당기순이익(세후영업이익)]]</f>
        <v>18.170561246910921</v>
      </c>
      <c r="AB7356" s="10">
        <v>1587382400</v>
      </c>
    </row>
    <row r="7357" spans="1:28" ht="19.2">
      <c r="A7357" s="12">
        <v>7356</v>
      </c>
      <c r="B7357" s="12">
        <v>241770</v>
      </c>
      <c r="C7357" s="13" t="s">
        <v>1240</v>
      </c>
      <c r="D7357" s="13" t="s">
        <v>20</v>
      </c>
      <c r="E7357" s="12">
        <v>2021</v>
      </c>
      <c r="F7357" s="12">
        <v>20.327000000000002</v>
      </c>
      <c r="G7357" s="15">
        <f>([1]!Table_1[[#This Row],[총자산]]-[1]!Table_1[[#This Row],[장부가치 자기자본]]+[1]!Table_1[[#This Row],[시가총액]])/[1]!Table_1[[#This Row],[총자산]]</f>
        <v>0.96590714814965895</v>
      </c>
      <c r="H7357" s="14">
        <f>I7357/100000000000</f>
        <v>3.7985909319999997E-2</v>
      </c>
      <c r="I7357" s="12">
        <v>3798590932</v>
      </c>
      <c r="J7357" s="12">
        <v>4.91</v>
      </c>
      <c r="K7357" s="10">
        <f>L7357/1000000000000</f>
        <v>8.2771927992000005E-2</v>
      </c>
      <c r="L7357" s="12">
        <v>82771927992</v>
      </c>
      <c r="M7357" s="12">
        <v>18.059999999999999</v>
      </c>
      <c r="N7357" s="12">
        <v>1</v>
      </c>
      <c r="O7357" s="15">
        <f>IF([1]!Table_1[[#This Row],[연도]]=2016,1,0)</f>
        <v>0</v>
      </c>
      <c r="P7357" s="15">
        <f>IF([1]!Table_1[[#This Row],[연도]]=2017,1,0)</f>
        <v>0</v>
      </c>
      <c r="Q7357" s="15">
        <f>IF([1]!Table_1[[#This Row],[연도]]=2018,1,0)</f>
        <v>0</v>
      </c>
      <c r="R7357" s="15">
        <f>IF([1]!Table_1[[#This Row],[연도]]=2019,1,0)</f>
        <v>0</v>
      </c>
      <c r="S7357" s="15">
        <f>IF([1]!Table_1[[#This Row],[연도]]=2020,1,0)</f>
        <v>0</v>
      </c>
      <c r="T7357" s="15">
        <f>IF([1]!Table_1[[#This Row],[연도]]=2021,1,0)</f>
        <v>1</v>
      </c>
      <c r="U7357" s="15">
        <f>IF([1]!Table_1[[#This Row],[연도]]=2022,1,0)</f>
        <v>0</v>
      </c>
      <c r="V7357" s="15">
        <f>IF([1]!Table_1[[#This Row],[연도]]=2023,1,0)</f>
        <v>0</v>
      </c>
      <c r="W7357" s="12">
        <v>0.42</v>
      </c>
      <c r="X7357" s="10">
        <f>Y7357/1000000000000</f>
        <v>0.14269696000000001</v>
      </c>
      <c r="Y7357" s="15">
        <f>[1]!Table_1[[#This Row],[주가]]*[1]!Table_1[[#This Row],[기말주식수]]</f>
        <v>142696960000</v>
      </c>
      <c r="Z7357" s="14">
        <f>AA7357/10</f>
        <v>3.7565761240015512</v>
      </c>
      <c r="AA7357" s="15">
        <f>[1]!Table_1[[#This Row],[시가총액]]/[1]!Table_1[[#This Row],[당기순이익(세후영업이익)]]</f>
        <v>37.565761240015512</v>
      </c>
      <c r="AB7357" s="12">
        <v>1570022400</v>
      </c>
    </row>
    <row r="7358" spans="1:28" ht="19.2">
      <c r="A7358" s="10">
        <v>7357</v>
      </c>
      <c r="B7358" s="10">
        <v>241770</v>
      </c>
      <c r="C7358" s="11" t="s">
        <v>1240</v>
      </c>
      <c r="D7358" s="11" t="s">
        <v>20</v>
      </c>
      <c r="E7358" s="10">
        <v>2022</v>
      </c>
      <c r="F7358" s="10">
        <v>10.218</v>
      </c>
      <c r="G7358" s="14">
        <f>([1]!Table_1[[#This Row],[총자산]]-[1]!Table_1[[#This Row],[장부가치 자기자본]]+[1]!Table_1[[#This Row],[시가총액]])/[1]!Table_1[[#This Row],[총자산]]</f>
        <v>0.62368260396352859</v>
      </c>
      <c r="H7358" s="14">
        <f>I7358/100000000000</f>
        <v>2.553660537E-2</v>
      </c>
      <c r="I7358" s="10">
        <v>2553660537</v>
      </c>
      <c r="J7358" s="10">
        <v>33.81</v>
      </c>
      <c r="K7358" s="10">
        <f>L7358/1000000000000</f>
        <v>5.3990901172999997E-2</v>
      </c>
      <c r="L7358" s="10">
        <v>53990901173</v>
      </c>
      <c r="M7358" s="10">
        <v>13.33</v>
      </c>
      <c r="N7358" s="10">
        <v>1</v>
      </c>
      <c r="O7358" s="14">
        <f>IF([1]!Table_1[[#This Row],[연도]]=2016,1,0)</f>
        <v>0</v>
      </c>
      <c r="P7358" s="14">
        <f>IF([1]!Table_1[[#This Row],[연도]]=2017,1,0)</f>
        <v>0</v>
      </c>
      <c r="Q7358" s="14">
        <f>IF([1]!Table_1[[#This Row],[연도]]=2018,1,0)</f>
        <v>0</v>
      </c>
      <c r="R7358" s="14">
        <f>IF([1]!Table_1[[#This Row],[연도]]=2019,1,0)</f>
        <v>0</v>
      </c>
      <c r="S7358" s="14">
        <f>IF([1]!Table_1[[#This Row],[연도]]=2020,1,0)</f>
        <v>0</v>
      </c>
      <c r="T7358" s="14">
        <f>IF([1]!Table_1[[#This Row],[연도]]=2021,1,0)</f>
        <v>0</v>
      </c>
      <c r="U7358" s="14">
        <f>IF([1]!Table_1[[#This Row],[연도]]=2022,1,0)</f>
        <v>1</v>
      </c>
      <c r="V7358" s="14">
        <f>IF([1]!Table_1[[#This Row],[연도]]=2023,1,0)</f>
        <v>0</v>
      </c>
      <c r="W7358" s="10">
        <v>0.96</v>
      </c>
      <c r="X7358" s="10">
        <f>Y7358/1000000000000</f>
        <v>0.11008051200000001</v>
      </c>
      <c r="Y7358" s="14">
        <f>[1]!Table_1[[#This Row],[주가]]*[1]!Table_1[[#This Row],[기말주식수]]</f>
        <v>110080512000</v>
      </c>
      <c r="Z7358" s="14">
        <f>AA7358/10</f>
        <v>4.3106948008571582</v>
      </c>
      <c r="AA7358" s="14">
        <f>[1]!Table_1[[#This Row],[시가총액]]/[1]!Table_1[[#This Row],[당기순이익(세후영업이익)]]</f>
        <v>43.106948008571585</v>
      </c>
      <c r="AB7358" s="10">
        <v>4464751200</v>
      </c>
    </row>
    <row r="7359" spans="1:28" ht="19.2">
      <c r="A7359" s="12">
        <v>7358</v>
      </c>
      <c r="B7359" s="12">
        <v>241790</v>
      </c>
      <c r="C7359" s="13" t="s">
        <v>1241</v>
      </c>
      <c r="D7359" s="13" t="s">
        <v>20</v>
      </c>
      <c r="E7359" s="12">
        <v>2018</v>
      </c>
      <c r="F7359" s="12">
        <v>25.579000000000001</v>
      </c>
      <c r="G7359" s="15">
        <f>([1]!Table_1[[#This Row],[총자산]]-[1]!Table_1[[#This Row],[장부가치 자기자본]]+[1]!Table_1[[#This Row],[시가총액]])/[1]!Table_1[[#This Row],[총자산]]</f>
        <v>1.1707722991035061</v>
      </c>
      <c r="H7359" s="14">
        <f>I7359/100000000000</f>
        <v>0.17282133729999999</v>
      </c>
      <c r="I7359" s="12">
        <v>17282133730</v>
      </c>
      <c r="J7359" s="12">
        <v>34.700000000000003</v>
      </c>
      <c r="K7359" s="10">
        <f>L7359/1000000000000</f>
        <v>9.4181913975999995E-2</v>
      </c>
      <c r="L7359" s="12">
        <v>94181913976</v>
      </c>
      <c r="M7359" s="12">
        <v>1.1299999999999999</v>
      </c>
      <c r="N7359" s="12">
        <v>1</v>
      </c>
      <c r="O7359" s="15">
        <f>IF([1]!Table_1[[#This Row],[연도]]=2016,1,0)</f>
        <v>0</v>
      </c>
      <c r="P7359" s="15">
        <f>IF([1]!Table_1[[#This Row],[연도]]=2017,1,0)</f>
        <v>0</v>
      </c>
      <c r="Q7359" s="15">
        <f>IF([1]!Table_1[[#This Row],[연도]]=2018,1,0)</f>
        <v>1</v>
      </c>
      <c r="R7359" s="15">
        <f>IF([1]!Table_1[[#This Row],[연도]]=2019,1,0)</f>
        <v>0</v>
      </c>
      <c r="S7359" s="15">
        <f>IF([1]!Table_1[[#This Row],[연도]]=2020,1,0)</f>
        <v>0</v>
      </c>
      <c r="T7359" s="15">
        <f>IF([1]!Table_1[[#This Row],[연도]]=2021,1,0)</f>
        <v>0</v>
      </c>
      <c r="U7359" s="15">
        <f>IF([1]!Table_1[[#This Row],[연도]]=2022,1,0)</f>
        <v>0</v>
      </c>
      <c r="V7359" s="15">
        <f>IF([1]!Table_1[[#This Row],[연도]]=2023,1,0)</f>
        <v>0</v>
      </c>
      <c r="W7359" s="12">
        <v>1.2</v>
      </c>
      <c r="X7359" s="10">
        <f>Y7359/1000000000000</f>
        <v>6.8711099400000003E-2</v>
      </c>
      <c r="Y7359" s="15">
        <f>[1]!Table_1[[#This Row],[주가]]*[1]!Table_1[[#This Row],[기말주식수]]</f>
        <v>68711099400</v>
      </c>
      <c r="Z7359" s="14">
        <f>AA7359/10</f>
        <v>0.39758458344020697</v>
      </c>
      <c r="AA7359" s="15">
        <f>[1]!Table_1[[#This Row],[시가총액]]/[1]!Table_1[[#This Row],[당기순이익(세후영업이익)]]</f>
        <v>3.9758458344020697</v>
      </c>
      <c r="AB7359" s="12">
        <v>3600713200</v>
      </c>
    </row>
    <row r="7360" spans="1:28" ht="19.2">
      <c r="A7360" s="10">
        <v>7359</v>
      </c>
      <c r="B7360" s="10">
        <v>241790</v>
      </c>
      <c r="C7360" s="11" t="s">
        <v>1241</v>
      </c>
      <c r="D7360" s="11" t="s">
        <v>20</v>
      </c>
      <c r="E7360" s="10">
        <v>2019</v>
      </c>
      <c r="F7360" s="10">
        <v>23.431999999999999</v>
      </c>
      <c r="G7360" s="14">
        <f>([1]!Table_1[[#This Row],[총자산]]-[1]!Table_1[[#This Row],[장부가치 자기자본]]+[1]!Table_1[[#This Row],[시가총액]])/[1]!Table_1[[#This Row],[총자산]]</f>
        <v>1.4041748893723109</v>
      </c>
      <c r="H7360" s="14">
        <f>I7360/100000000000</f>
        <v>0.128045874</v>
      </c>
      <c r="I7360" s="10">
        <v>12804587400</v>
      </c>
      <c r="J7360" s="10">
        <v>-0.22</v>
      </c>
      <c r="K7360" s="10">
        <f>L7360/1000000000000</f>
        <v>7.5770273062000001E-2</v>
      </c>
      <c r="L7360" s="10">
        <v>75770273062</v>
      </c>
      <c r="M7360" s="10">
        <v>1.61</v>
      </c>
      <c r="N7360" s="10">
        <v>1</v>
      </c>
      <c r="O7360" s="14">
        <f>IF([1]!Table_1[[#This Row],[연도]]=2016,1,0)</f>
        <v>0</v>
      </c>
      <c r="P7360" s="14">
        <f>IF([1]!Table_1[[#This Row],[연도]]=2017,1,0)</f>
        <v>0</v>
      </c>
      <c r="Q7360" s="14">
        <f>IF([1]!Table_1[[#This Row],[연도]]=2018,1,0)</f>
        <v>0</v>
      </c>
      <c r="R7360" s="14">
        <f>IF([1]!Table_1[[#This Row],[연도]]=2019,1,0)</f>
        <v>1</v>
      </c>
      <c r="S7360" s="14">
        <f>IF([1]!Table_1[[#This Row],[연도]]=2020,1,0)</f>
        <v>0</v>
      </c>
      <c r="T7360" s="14">
        <f>IF([1]!Table_1[[#This Row],[연도]]=2021,1,0)</f>
        <v>0</v>
      </c>
      <c r="U7360" s="14">
        <f>IF([1]!Table_1[[#This Row],[연도]]=2022,1,0)</f>
        <v>0</v>
      </c>
      <c r="V7360" s="14">
        <f>IF([1]!Table_1[[#This Row],[연도]]=2023,1,0)</f>
        <v>0</v>
      </c>
      <c r="W7360" s="10">
        <v>0.85</v>
      </c>
      <c r="X7360" s="10">
        <f>Y7360/1000000000000</f>
        <v>0.1008356507</v>
      </c>
      <c r="Y7360" s="14">
        <f>[1]!Table_1[[#This Row],[주가]]*[1]!Table_1[[#This Row],[기말주식수]]</f>
        <v>100835650700</v>
      </c>
      <c r="Z7360" s="14">
        <f>AA7360/10</f>
        <v>0.78749628980626118</v>
      </c>
      <c r="AA7360" s="14">
        <f>[1]!Table_1[[#This Row],[시가총액]]/[1]!Table_1[[#This Row],[당기순이익(세후영업이익)]]</f>
        <v>7.8749628980626118</v>
      </c>
      <c r="AB7360" s="10">
        <v>2667447990</v>
      </c>
    </row>
    <row r="7361" spans="1:28" ht="19.2">
      <c r="A7361" s="12">
        <v>7360</v>
      </c>
      <c r="B7361" s="12">
        <v>241790</v>
      </c>
      <c r="C7361" s="13" t="s">
        <v>1241</v>
      </c>
      <c r="D7361" s="13" t="s">
        <v>20</v>
      </c>
      <c r="E7361" s="12">
        <v>2020</v>
      </c>
      <c r="F7361" s="12">
        <v>20.460999999999999</v>
      </c>
      <c r="G7361" s="15">
        <f>([1]!Table_1[[#This Row],[총자산]]-[1]!Table_1[[#This Row],[장부가치 자기자본]]+[1]!Table_1[[#This Row],[시가총액]])/[1]!Table_1[[#This Row],[총자산]]</f>
        <v>2.0309667888676208</v>
      </c>
      <c r="H7361" s="14">
        <f>I7361/100000000000</f>
        <v>0.15404505661000001</v>
      </c>
      <c r="I7361" s="12">
        <v>15404505661</v>
      </c>
      <c r="J7361" s="12">
        <v>19.87</v>
      </c>
      <c r="K7361" s="10">
        <f>L7361/1000000000000</f>
        <v>9.1634634388E-2</v>
      </c>
      <c r="L7361" s="12">
        <v>91634634388</v>
      </c>
      <c r="M7361" s="12">
        <v>1.68</v>
      </c>
      <c r="N7361" s="12">
        <v>1</v>
      </c>
      <c r="O7361" s="15">
        <f>IF([1]!Table_1[[#This Row],[연도]]=2016,1,0)</f>
        <v>0</v>
      </c>
      <c r="P7361" s="15">
        <f>IF([1]!Table_1[[#This Row],[연도]]=2017,1,0)</f>
        <v>0</v>
      </c>
      <c r="Q7361" s="15">
        <f>IF([1]!Table_1[[#This Row],[연도]]=2018,1,0)</f>
        <v>0</v>
      </c>
      <c r="R7361" s="15">
        <f>IF([1]!Table_1[[#This Row],[연도]]=2019,1,0)</f>
        <v>0</v>
      </c>
      <c r="S7361" s="15">
        <f>IF([1]!Table_1[[#This Row],[연도]]=2020,1,0)</f>
        <v>1</v>
      </c>
      <c r="T7361" s="15">
        <f>IF([1]!Table_1[[#This Row],[연도]]=2021,1,0)</f>
        <v>0</v>
      </c>
      <c r="U7361" s="15">
        <f>IF([1]!Table_1[[#This Row],[연도]]=2022,1,0)</f>
        <v>0</v>
      </c>
      <c r="V7361" s="15">
        <f>IF([1]!Table_1[[#This Row],[연도]]=2023,1,0)</f>
        <v>0</v>
      </c>
      <c r="W7361" s="12">
        <v>0.47</v>
      </c>
      <c r="X7361" s="10">
        <f>Y7361/1000000000000</f>
        <v>0.1810476754</v>
      </c>
      <c r="Y7361" s="15">
        <f>[1]!Table_1[[#This Row],[주가]]*[1]!Table_1[[#This Row],[기말주식수]]</f>
        <v>181047675400</v>
      </c>
      <c r="Z7361" s="14">
        <f>AA7361/10</f>
        <v>1.1752903947989921</v>
      </c>
      <c r="AA7361" s="15">
        <f>[1]!Table_1[[#This Row],[시가총액]]/[1]!Table_1[[#This Row],[당기순이익(세후영업이익)]]</f>
        <v>11.752903947989921</v>
      </c>
      <c r="AB7361" s="12">
        <v>3161419840</v>
      </c>
    </row>
    <row r="7362" spans="1:28" ht="19.2">
      <c r="A7362" s="10">
        <v>7361</v>
      </c>
      <c r="B7362" s="10">
        <v>241790</v>
      </c>
      <c r="C7362" s="11" t="s">
        <v>1241</v>
      </c>
      <c r="D7362" s="11" t="s">
        <v>20</v>
      </c>
      <c r="E7362" s="10">
        <v>2021</v>
      </c>
      <c r="F7362" s="10">
        <v>19.884</v>
      </c>
      <c r="G7362" s="14">
        <f>([1]!Table_1[[#This Row],[총자산]]-[1]!Table_1[[#This Row],[장부가치 자기자본]]+[1]!Table_1[[#This Row],[시가총액]])/[1]!Table_1[[#This Row],[총자산]]</f>
        <v>1.6632202208078479</v>
      </c>
      <c r="H7362" s="14">
        <f>I7362/100000000000</f>
        <v>0.16021902301999999</v>
      </c>
      <c r="I7362" s="10">
        <v>16021902302</v>
      </c>
      <c r="J7362" s="10">
        <v>18.54</v>
      </c>
      <c r="K7362" s="10">
        <f>L7362/1000000000000</f>
        <v>9.3940248864000001E-2</v>
      </c>
      <c r="L7362" s="10">
        <v>93940248864</v>
      </c>
      <c r="M7362" s="10">
        <v>1.6</v>
      </c>
      <c r="N7362" s="10">
        <v>1</v>
      </c>
      <c r="O7362" s="14">
        <f>IF([1]!Table_1[[#This Row],[연도]]=2016,1,0)</f>
        <v>0</v>
      </c>
      <c r="P7362" s="14">
        <f>IF([1]!Table_1[[#This Row],[연도]]=2017,1,0)</f>
        <v>0</v>
      </c>
      <c r="Q7362" s="14">
        <f>IF([1]!Table_1[[#This Row],[연도]]=2018,1,0)</f>
        <v>0</v>
      </c>
      <c r="R7362" s="14">
        <f>IF([1]!Table_1[[#This Row],[연도]]=2019,1,0)</f>
        <v>0</v>
      </c>
      <c r="S7362" s="14">
        <f>IF([1]!Table_1[[#This Row],[연도]]=2020,1,0)</f>
        <v>0</v>
      </c>
      <c r="T7362" s="14">
        <f>IF([1]!Table_1[[#This Row],[연도]]=2021,1,0)</f>
        <v>1</v>
      </c>
      <c r="U7362" s="14">
        <f>IF([1]!Table_1[[#This Row],[연도]]=2022,1,0)</f>
        <v>0</v>
      </c>
      <c r="V7362" s="14">
        <f>IF([1]!Table_1[[#This Row],[연도]]=2023,1,0)</f>
        <v>0</v>
      </c>
      <c r="W7362" s="10">
        <v>0.42</v>
      </c>
      <c r="X7362" s="10">
        <f>Y7362/1000000000000</f>
        <v>0.16604372440000001</v>
      </c>
      <c r="Y7362" s="14">
        <f>[1]!Table_1[[#This Row],[주가]]*[1]!Table_1[[#This Row],[기말주식수]]</f>
        <v>166043724400</v>
      </c>
      <c r="Z7362" s="14">
        <f>AA7362/10</f>
        <v>1.0363546180110768</v>
      </c>
      <c r="AA7362" s="14">
        <f>[1]!Table_1[[#This Row],[시가총액]]/[1]!Table_1[[#This Row],[당기순이익(세후영업이익)]]</f>
        <v>10.363546180110767</v>
      </c>
      <c r="AB7362" s="10">
        <v>2909831100</v>
      </c>
    </row>
    <row r="7363" spans="1:28" ht="19.2">
      <c r="A7363" s="12">
        <v>7362</v>
      </c>
      <c r="B7363" s="12">
        <v>241790</v>
      </c>
      <c r="C7363" s="13" t="s">
        <v>1241</v>
      </c>
      <c r="D7363" s="13" t="s">
        <v>20</v>
      </c>
      <c r="E7363" s="12">
        <v>2022</v>
      </c>
      <c r="F7363" s="12">
        <v>25.809000000000001</v>
      </c>
      <c r="G7363" s="15">
        <f>([1]!Table_1[[#This Row],[총자산]]-[1]!Table_1[[#This Row],[장부가치 자기자본]]+[1]!Table_1[[#This Row],[시가총액]])/[1]!Table_1[[#This Row],[총자산]]</f>
        <v>1.2141117317179331</v>
      </c>
      <c r="H7363" s="14">
        <f>I7363/100000000000</f>
        <v>0.22791281609</v>
      </c>
      <c r="I7363" s="12">
        <v>22791281609</v>
      </c>
      <c r="J7363" s="12">
        <v>19.37</v>
      </c>
      <c r="K7363" s="10">
        <f>L7363/1000000000000</f>
        <v>0.164969267191</v>
      </c>
      <c r="L7363" s="12">
        <v>164969267191</v>
      </c>
      <c r="M7363" s="12">
        <v>1.67</v>
      </c>
      <c r="N7363" s="12">
        <v>1</v>
      </c>
      <c r="O7363" s="15">
        <f>IF([1]!Table_1[[#This Row],[연도]]=2016,1,0)</f>
        <v>0</v>
      </c>
      <c r="P7363" s="15">
        <f>IF([1]!Table_1[[#This Row],[연도]]=2017,1,0)</f>
        <v>0</v>
      </c>
      <c r="Q7363" s="15">
        <f>IF([1]!Table_1[[#This Row],[연도]]=2018,1,0)</f>
        <v>0</v>
      </c>
      <c r="R7363" s="15">
        <f>IF([1]!Table_1[[#This Row],[연도]]=2019,1,0)</f>
        <v>0</v>
      </c>
      <c r="S7363" s="15">
        <f>IF([1]!Table_1[[#This Row],[연도]]=2020,1,0)</f>
        <v>0</v>
      </c>
      <c r="T7363" s="15">
        <f>IF([1]!Table_1[[#This Row],[연도]]=2021,1,0)</f>
        <v>0</v>
      </c>
      <c r="U7363" s="15">
        <f>IF([1]!Table_1[[#This Row],[연도]]=2022,1,0)</f>
        <v>1</v>
      </c>
      <c r="V7363" s="15">
        <f>IF([1]!Table_1[[#This Row],[연도]]=2023,1,0)</f>
        <v>0</v>
      </c>
      <c r="W7363" s="12">
        <v>0.96</v>
      </c>
      <c r="X7363" s="10">
        <f>Y7363/1000000000000</f>
        <v>0.13303503219999999</v>
      </c>
      <c r="Y7363" s="15">
        <f>[1]!Table_1[[#This Row],[주가]]*[1]!Table_1[[#This Row],[기말주식수]]</f>
        <v>133035032200</v>
      </c>
      <c r="Z7363" s="14">
        <f>AA7363/10</f>
        <v>0.58371018568550392</v>
      </c>
      <c r="AA7363" s="15">
        <f>[1]!Table_1[[#This Row],[시가총액]]/[1]!Table_1[[#This Row],[당기순이익(세후영업이익)]]</f>
        <v>5.837101856855039</v>
      </c>
      <c r="AB7363" s="12">
        <v>4073763540</v>
      </c>
    </row>
    <row r="7364" spans="1:28" ht="19.2">
      <c r="A7364" s="10">
        <v>7363</v>
      </c>
      <c r="B7364" s="10">
        <v>241790</v>
      </c>
      <c r="C7364" s="11" t="s">
        <v>1241</v>
      </c>
      <c r="D7364" s="11" t="s">
        <v>20</v>
      </c>
      <c r="E7364" s="10">
        <v>2023</v>
      </c>
      <c r="F7364" s="10">
        <v>16.193000000000001</v>
      </c>
      <c r="G7364" s="14">
        <f>([1]!Table_1[[#This Row],[총자산]]-[1]!Table_1[[#This Row],[장부가치 자기자본]]+[1]!Table_1[[#This Row],[시가총액]])/[1]!Table_1[[#This Row],[총자산]]</f>
        <v>1.1059775893017405</v>
      </c>
      <c r="H7364" s="14">
        <f>I7364/100000000000</f>
        <v>0.13324269282000001</v>
      </c>
      <c r="I7364" s="10">
        <v>13324269282</v>
      </c>
      <c r="J7364" s="10">
        <v>39.08</v>
      </c>
      <c r="K7364" s="10">
        <f>L7364/1000000000000</f>
        <v>0.140336756639</v>
      </c>
      <c r="L7364" s="10">
        <v>140336756639</v>
      </c>
      <c r="M7364" s="10">
        <v>3.27</v>
      </c>
      <c r="N7364" s="10">
        <v>1</v>
      </c>
      <c r="O7364" s="14">
        <f>IF([1]!Table_1[[#This Row],[연도]]=2016,1,0)</f>
        <v>0</v>
      </c>
      <c r="P7364" s="14">
        <f>IF([1]!Table_1[[#This Row],[연도]]=2017,1,0)</f>
        <v>0</v>
      </c>
      <c r="Q7364" s="14">
        <f>IF([1]!Table_1[[#This Row],[연도]]=2018,1,0)</f>
        <v>0</v>
      </c>
      <c r="R7364" s="14">
        <f>IF([1]!Table_1[[#This Row],[연도]]=2019,1,0)</f>
        <v>0</v>
      </c>
      <c r="S7364" s="14">
        <f>IF([1]!Table_1[[#This Row],[연도]]=2020,1,0)</f>
        <v>0</v>
      </c>
      <c r="T7364" s="14">
        <f>IF([1]!Table_1[[#This Row],[연도]]=2021,1,0)</f>
        <v>0</v>
      </c>
      <c r="U7364" s="14">
        <f>IF([1]!Table_1[[#This Row],[연도]]=2022,1,0)</f>
        <v>0</v>
      </c>
      <c r="V7364" s="14">
        <f>IF([1]!Table_1[[#This Row],[연도]]=2023,1,0)</f>
        <v>1</v>
      </c>
      <c r="W7364" s="10">
        <v>0.59</v>
      </c>
      <c r="X7364" s="10">
        <f>Y7364/1000000000000</f>
        <v>0.12863387324</v>
      </c>
      <c r="Y7364" s="14">
        <f>[1]!Table_1[[#This Row],[주가]]*[1]!Table_1[[#This Row],[기말주식수]]</f>
        <v>128633873240</v>
      </c>
      <c r="Z7364" s="14">
        <f>AA7364/10</f>
        <v>0.9654103389652583</v>
      </c>
      <c r="AA7364" s="14">
        <f>[1]!Table_1[[#This Row],[시가총액]]/[1]!Table_1[[#This Row],[당기순이익(세후영업이익)]]</f>
        <v>9.6541033896525832</v>
      </c>
      <c r="AB7364" s="10">
        <v>1942687400</v>
      </c>
    </row>
    <row r="7365" spans="1:28" ht="19.2">
      <c r="A7365" s="12">
        <v>7364</v>
      </c>
      <c r="B7365" s="12">
        <v>243070</v>
      </c>
      <c r="C7365" s="13" t="s">
        <v>1242</v>
      </c>
      <c r="D7365" s="13" t="s">
        <v>20</v>
      </c>
      <c r="E7365" s="12">
        <v>2017</v>
      </c>
      <c r="F7365" s="12">
        <v>10.882999999999999</v>
      </c>
      <c r="G7365" s="15">
        <f>([1]!Table_1[[#This Row],[총자산]]-[1]!Table_1[[#This Row],[장부가치 자기자본]]+[1]!Table_1[[#This Row],[시가총액]])/[1]!Table_1[[#This Row],[총자산]]</f>
        <v>1.8990558603590924</v>
      </c>
      <c r="H7365" s="14">
        <f>I7365/100000000000</f>
        <v>0.35337437040000003</v>
      </c>
      <c r="I7365" s="12">
        <v>35337437040</v>
      </c>
      <c r="J7365" s="12">
        <v>17.79</v>
      </c>
      <c r="K7365" s="10">
        <f>L7365/1000000000000</f>
        <v>0.284838204968</v>
      </c>
      <c r="L7365" s="12">
        <v>284838204968</v>
      </c>
      <c r="M7365" s="12">
        <v>0.23</v>
      </c>
      <c r="N7365" s="12">
        <v>1</v>
      </c>
      <c r="O7365" s="15">
        <f>IF([1]!Table_1[[#This Row],[연도]]=2016,1,0)</f>
        <v>0</v>
      </c>
      <c r="P7365" s="15">
        <f>IF([1]!Table_1[[#This Row],[연도]]=2017,1,0)</f>
        <v>1</v>
      </c>
      <c r="Q7365" s="15">
        <f>IF([1]!Table_1[[#This Row],[연도]]=2018,1,0)</f>
        <v>0</v>
      </c>
      <c r="R7365" s="15">
        <f>IF([1]!Table_1[[#This Row],[연도]]=2019,1,0)</f>
        <v>0</v>
      </c>
      <c r="S7365" s="15">
        <f>IF([1]!Table_1[[#This Row],[연도]]=2020,1,0)</f>
        <v>0</v>
      </c>
      <c r="T7365" s="15">
        <f>IF([1]!Table_1[[#This Row],[연도]]=2021,1,0)</f>
        <v>0</v>
      </c>
      <c r="U7365" s="15">
        <f>IF([1]!Table_1[[#This Row],[연도]]=2022,1,0)</f>
        <v>0</v>
      </c>
      <c r="V7365" s="15">
        <f>IF([1]!Table_1[[#This Row],[연도]]=2023,1,0)</f>
        <v>0</v>
      </c>
      <c r="W7365" s="12">
        <v>0.14000000000000001</v>
      </c>
      <c r="X7365" s="10">
        <f>Y7365/1000000000000</f>
        <v>0.31717616364000001</v>
      </c>
      <c r="Y7365" s="15">
        <f>[1]!Table_1[[#This Row],[주가]]*[1]!Table_1[[#This Row],[기말주식수]]</f>
        <v>317176163640</v>
      </c>
      <c r="Z7365" s="14">
        <f>AA7365/10</f>
        <v>0.89756414218997926</v>
      </c>
      <c r="AA7365" s="15">
        <f>[1]!Table_1[[#This Row],[시가총액]]/[1]!Table_1[[#This Row],[당기순이익(세후영업이익)]]</f>
        <v>8.9756414218997929</v>
      </c>
      <c r="AB7365" s="12">
        <v>3709631400</v>
      </c>
    </row>
    <row r="7366" spans="1:28" ht="19.2">
      <c r="A7366" s="10">
        <v>7365</v>
      </c>
      <c r="B7366" s="10">
        <v>243070</v>
      </c>
      <c r="C7366" s="11" t="s">
        <v>1242</v>
      </c>
      <c r="D7366" s="11" t="s">
        <v>20</v>
      </c>
      <c r="E7366" s="10">
        <v>2018</v>
      </c>
      <c r="F7366" s="10">
        <v>14.632999999999999</v>
      </c>
      <c r="G7366" s="14">
        <f>([1]!Table_1[[#This Row],[총자산]]-[1]!Table_1[[#This Row],[장부가치 자기자본]]+[1]!Table_1[[#This Row],[시가총액]])/[1]!Table_1[[#This Row],[총자산]]</f>
        <v>2.0859885265692379</v>
      </c>
      <c r="H7366" s="14">
        <f>I7366/100000000000</f>
        <v>0.45251754425000001</v>
      </c>
      <c r="I7366" s="10">
        <v>45251754425</v>
      </c>
      <c r="J7366" s="10">
        <v>18.989999999999998</v>
      </c>
      <c r="K7366" s="10">
        <f>L7366/1000000000000</f>
        <v>0.32859538242300002</v>
      </c>
      <c r="L7366" s="10">
        <v>328595382423</v>
      </c>
      <c r="M7366" s="10">
        <v>0.71</v>
      </c>
      <c r="N7366" s="10">
        <v>1</v>
      </c>
      <c r="O7366" s="14">
        <f>IF([1]!Table_1[[#This Row],[연도]]=2016,1,0)</f>
        <v>0</v>
      </c>
      <c r="P7366" s="14">
        <f>IF([1]!Table_1[[#This Row],[연도]]=2017,1,0)</f>
        <v>0</v>
      </c>
      <c r="Q7366" s="14">
        <f>IF([1]!Table_1[[#This Row],[연도]]=2018,1,0)</f>
        <v>1</v>
      </c>
      <c r="R7366" s="14">
        <f>IF([1]!Table_1[[#This Row],[연도]]=2019,1,0)</f>
        <v>0</v>
      </c>
      <c r="S7366" s="14">
        <f>IF([1]!Table_1[[#This Row],[연도]]=2020,1,0)</f>
        <v>0</v>
      </c>
      <c r="T7366" s="14">
        <f>IF([1]!Table_1[[#This Row],[연도]]=2021,1,0)</f>
        <v>0</v>
      </c>
      <c r="U7366" s="14">
        <f>IF([1]!Table_1[[#This Row],[연도]]=2022,1,0)</f>
        <v>0</v>
      </c>
      <c r="V7366" s="14">
        <f>IF([1]!Table_1[[#This Row],[연도]]=2023,1,0)</f>
        <v>0</v>
      </c>
      <c r="W7366" s="10">
        <v>0.33</v>
      </c>
      <c r="X7366" s="10">
        <f>Y7366/1000000000000</f>
        <v>0.44066818575</v>
      </c>
      <c r="Y7366" s="14">
        <f>[1]!Table_1[[#This Row],[주가]]*[1]!Table_1[[#This Row],[기말주식수]]</f>
        <v>440668185750</v>
      </c>
      <c r="Z7366" s="14">
        <f>AA7366/10</f>
        <v>0.97381458763186957</v>
      </c>
      <c r="AA7366" s="14">
        <f>[1]!Table_1[[#This Row],[시가총액]]/[1]!Table_1[[#This Row],[당기순이익(세후영업이익)]]</f>
        <v>9.7381458763186952</v>
      </c>
      <c r="AB7366" s="10">
        <v>6525378400</v>
      </c>
    </row>
    <row r="7367" spans="1:28" ht="19.2">
      <c r="A7367" s="12">
        <v>7366</v>
      </c>
      <c r="B7367" s="12">
        <v>243070</v>
      </c>
      <c r="C7367" s="13" t="s">
        <v>1242</v>
      </c>
      <c r="D7367" s="13" t="s">
        <v>20</v>
      </c>
      <c r="E7367" s="12">
        <v>2019</v>
      </c>
      <c r="F7367" s="12">
        <v>16.783000000000001</v>
      </c>
      <c r="G7367" s="15">
        <f>([1]!Table_1[[#This Row],[총자산]]-[1]!Table_1[[#This Row],[장부가치 자기자본]]+[1]!Table_1[[#This Row],[시가총액]])/[1]!Table_1[[#This Row],[총자산]]</f>
        <v>1.678357140612849</v>
      </c>
      <c r="H7367" s="14">
        <f>I7367/100000000000</f>
        <v>0.48397657129999999</v>
      </c>
      <c r="I7367" s="12">
        <v>48397657130</v>
      </c>
      <c r="J7367" s="12">
        <v>19.48</v>
      </c>
      <c r="K7367" s="10">
        <f>L7367/1000000000000</f>
        <v>0.36501898488899998</v>
      </c>
      <c r="L7367" s="12">
        <v>365018984889</v>
      </c>
      <c r="M7367" s="12">
        <v>0.6</v>
      </c>
      <c r="N7367" s="12">
        <v>1</v>
      </c>
      <c r="O7367" s="15">
        <f>IF([1]!Table_1[[#This Row],[연도]]=2016,1,0)</f>
        <v>0</v>
      </c>
      <c r="P7367" s="15">
        <f>IF([1]!Table_1[[#This Row],[연도]]=2017,1,0)</f>
        <v>0</v>
      </c>
      <c r="Q7367" s="15">
        <f>IF([1]!Table_1[[#This Row],[연도]]=2018,1,0)</f>
        <v>0</v>
      </c>
      <c r="R7367" s="15">
        <f>IF([1]!Table_1[[#This Row],[연도]]=2019,1,0)</f>
        <v>1</v>
      </c>
      <c r="S7367" s="15">
        <f>IF([1]!Table_1[[#This Row],[연도]]=2020,1,0)</f>
        <v>0</v>
      </c>
      <c r="T7367" s="15">
        <f>IF([1]!Table_1[[#This Row],[연도]]=2021,1,0)</f>
        <v>0</v>
      </c>
      <c r="U7367" s="15">
        <f>IF([1]!Table_1[[#This Row],[연도]]=2022,1,0)</f>
        <v>0</v>
      </c>
      <c r="V7367" s="15">
        <f>IF([1]!Table_1[[#This Row],[연도]]=2023,1,0)</f>
        <v>0</v>
      </c>
      <c r="W7367" s="12">
        <v>0.3</v>
      </c>
      <c r="X7367" s="10">
        <f>Y7367/1000000000000</f>
        <v>0.40196023945100001</v>
      </c>
      <c r="Y7367" s="15">
        <f>[1]!Table_1[[#This Row],[주가]]*[1]!Table_1[[#This Row],[기말주식수]]</f>
        <v>401960239451</v>
      </c>
      <c r="Z7367" s="14">
        <f>AA7367/10</f>
        <v>0.83053656579140278</v>
      </c>
      <c r="AA7367" s="15">
        <f>[1]!Table_1[[#This Row],[시가총액]]/[1]!Table_1[[#This Row],[당기순이익(세후영업이익)]]</f>
        <v>8.3053656579140274</v>
      </c>
      <c r="AB7367" s="12">
        <v>6278910400</v>
      </c>
    </row>
    <row r="7368" spans="1:28" ht="19.2">
      <c r="A7368" s="10">
        <v>7367</v>
      </c>
      <c r="B7368" s="10">
        <v>243070</v>
      </c>
      <c r="C7368" s="11" t="s">
        <v>1242</v>
      </c>
      <c r="D7368" s="11" t="s">
        <v>20</v>
      </c>
      <c r="E7368" s="10">
        <v>2020</v>
      </c>
      <c r="F7368" s="10">
        <v>10.38</v>
      </c>
      <c r="G7368" s="14">
        <f>([1]!Table_1[[#This Row],[총자산]]-[1]!Table_1[[#This Row],[장부가치 자기자본]]+[1]!Table_1[[#This Row],[시가총액]])/[1]!Table_1[[#This Row],[총자산]]</f>
        <v>1.7500492168845183</v>
      </c>
      <c r="H7368" s="14">
        <f>I7368/100000000000</f>
        <v>0.54124952322999997</v>
      </c>
      <c r="I7368" s="10">
        <v>54124952323</v>
      </c>
      <c r="J7368" s="10">
        <v>38.68</v>
      </c>
      <c r="K7368" s="10">
        <f>L7368/1000000000000</f>
        <v>0.40667788096800001</v>
      </c>
      <c r="L7368" s="10">
        <v>406677880968</v>
      </c>
      <c r="M7368" s="10">
        <v>0.53</v>
      </c>
      <c r="N7368" s="10">
        <v>1</v>
      </c>
      <c r="O7368" s="14">
        <f>IF([1]!Table_1[[#This Row],[연도]]=2016,1,0)</f>
        <v>0</v>
      </c>
      <c r="P7368" s="14">
        <f>IF([1]!Table_1[[#This Row],[연도]]=2017,1,0)</f>
        <v>0</v>
      </c>
      <c r="Q7368" s="14">
        <f>IF([1]!Table_1[[#This Row],[연도]]=2018,1,0)</f>
        <v>0</v>
      </c>
      <c r="R7368" s="14">
        <f>IF([1]!Table_1[[#This Row],[연도]]=2019,1,0)</f>
        <v>0</v>
      </c>
      <c r="S7368" s="14">
        <f>IF([1]!Table_1[[#This Row],[연도]]=2020,1,0)</f>
        <v>1</v>
      </c>
      <c r="T7368" s="14">
        <f>IF([1]!Table_1[[#This Row],[연도]]=2021,1,0)</f>
        <v>0</v>
      </c>
      <c r="U7368" s="14">
        <f>IF([1]!Table_1[[#This Row],[연도]]=2022,1,0)</f>
        <v>0</v>
      </c>
      <c r="V7368" s="14">
        <f>IF([1]!Table_1[[#This Row],[연도]]=2023,1,0)</f>
        <v>0</v>
      </c>
      <c r="W7368" s="10">
        <v>0.2</v>
      </c>
      <c r="X7368" s="10">
        <f>Y7368/1000000000000</f>
        <v>0.55590053818399998</v>
      </c>
      <c r="Y7368" s="14">
        <f>[1]!Table_1[[#This Row],[주가]]*[1]!Table_1[[#This Row],[기말주식수]]</f>
        <v>555900538184</v>
      </c>
      <c r="Z7368" s="14">
        <f>AA7368/10</f>
        <v>1.0270688736436524</v>
      </c>
      <c r="AA7368" s="14">
        <f>[1]!Table_1[[#This Row],[시가총액]]/[1]!Table_1[[#This Row],[당기순이익(세후영업이익)]]</f>
        <v>10.270688736436524</v>
      </c>
      <c r="AB7368" s="10">
        <v>5873565600</v>
      </c>
    </row>
    <row r="7369" spans="1:28" ht="19.2">
      <c r="A7369" s="12">
        <v>7368</v>
      </c>
      <c r="B7369" s="12">
        <v>243070</v>
      </c>
      <c r="C7369" s="13" t="s">
        <v>1242</v>
      </c>
      <c r="D7369" s="13" t="s">
        <v>20</v>
      </c>
      <c r="E7369" s="12">
        <v>2021</v>
      </c>
      <c r="F7369" s="12">
        <v>21.109000000000002</v>
      </c>
      <c r="G7369" s="15">
        <f>([1]!Table_1[[#This Row],[총자산]]-[1]!Table_1[[#This Row],[장부가치 자기자본]]+[1]!Table_1[[#This Row],[시가총액]])/[1]!Table_1[[#This Row],[총자산]]</f>
        <v>1.566199212387813</v>
      </c>
      <c r="H7369" s="14">
        <f>I7369/100000000000</f>
        <v>0.45282064715999998</v>
      </c>
      <c r="I7369" s="12">
        <v>45282064716</v>
      </c>
      <c r="J7369" s="12">
        <v>4.9000000000000004</v>
      </c>
      <c r="K7369" s="10">
        <f>L7369/1000000000000</f>
        <v>0.43691138892699999</v>
      </c>
      <c r="L7369" s="12">
        <v>436911388927</v>
      </c>
      <c r="M7369" s="12">
        <v>1.36</v>
      </c>
      <c r="N7369" s="12">
        <v>1</v>
      </c>
      <c r="O7369" s="15">
        <f>IF([1]!Table_1[[#This Row],[연도]]=2016,1,0)</f>
        <v>0</v>
      </c>
      <c r="P7369" s="15">
        <f>IF([1]!Table_1[[#This Row],[연도]]=2017,1,0)</f>
        <v>0</v>
      </c>
      <c r="Q7369" s="15">
        <f>IF([1]!Table_1[[#This Row],[연도]]=2018,1,0)</f>
        <v>0</v>
      </c>
      <c r="R7369" s="15">
        <f>IF([1]!Table_1[[#This Row],[연도]]=2019,1,0)</f>
        <v>0</v>
      </c>
      <c r="S7369" s="15">
        <f>IF([1]!Table_1[[#This Row],[연도]]=2020,1,0)</f>
        <v>0</v>
      </c>
      <c r="T7369" s="15">
        <f>IF([1]!Table_1[[#This Row],[연도]]=2021,1,0)</f>
        <v>1</v>
      </c>
      <c r="U7369" s="15">
        <f>IF([1]!Table_1[[#This Row],[연도]]=2022,1,0)</f>
        <v>0</v>
      </c>
      <c r="V7369" s="15">
        <f>IF([1]!Table_1[[#This Row],[연도]]=2023,1,0)</f>
        <v>0</v>
      </c>
      <c r="W7369" s="12">
        <v>0.3</v>
      </c>
      <c r="X7369" s="10">
        <f>Y7369/1000000000000</f>
        <v>0.51800630670000003</v>
      </c>
      <c r="Y7369" s="15">
        <f>[1]!Table_1[[#This Row],[주가]]*[1]!Table_1[[#This Row],[기말주식수]]</f>
        <v>518006306700</v>
      </c>
      <c r="Z7369" s="14">
        <f>AA7369/10</f>
        <v>1.1439546980660695</v>
      </c>
      <c r="AA7369" s="15">
        <f>[1]!Table_1[[#This Row],[시가총액]]/[1]!Table_1[[#This Row],[당기순이익(세후영업이익)]]</f>
        <v>11.439546980660696</v>
      </c>
      <c r="AB7369" s="12">
        <v>6455269200</v>
      </c>
    </row>
    <row r="7370" spans="1:28" ht="19.2">
      <c r="A7370" s="10">
        <v>7369</v>
      </c>
      <c r="B7370" s="10">
        <v>243070</v>
      </c>
      <c r="C7370" s="11" t="s">
        <v>1242</v>
      </c>
      <c r="D7370" s="11" t="s">
        <v>20</v>
      </c>
      <c r="E7370" s="10">
        <v>2022</v>
      </c>
      <c r="F7370" s="10">
        <v>31.393999999999998</v>
      </c>
      <c r="G7370" s="14">
        <f>([1]!Table_1[[#This Row],[총자산]]-[1]!Table_1[[#This Row],[장부가치 자기자본]]+[1]!Table_1[[#This Row],[시가총액]])/[1]!Table_1[[#This Row],[총자산]]</f>
        <v>1.1277999150149047</v>
      </c>
      <c r="H7370" s="14">
        <f>I7370/100000000000</f>
        <v>0.40866895873999998</v>
      </c>
      <c r="I7370" s="10">
        <v>40866895874</v>
      </c>
      <c r="J7370" s="10">
        <v>8.18</v>
      </c>
      <c r="K7370" s="10">
        <f>L7370/1000000000000</f>
        <v>0.49238681076500002</v>
      </c>
      <c r="L7370" s="10">
        <v>492386810765</v>
      </c>
      <c r="M7370" s="10">
        <v>2.38</v>
      </c>
      <c r="N7370" s="10">
        <v>1</v>
      </c>
      <c r="O7370" s="14">
        <f>IF([1]!Table_1[[#This Row],[연도]]=2016,1,0)</f>
        <v>0</v>
      </c>
      <c r="P7370" s="14">
        <f>IF([1]!Table_1[[#This Row],[연도]]=2017,1,0)</f>
        <v>0</v>
      </c>
      <c r="Q7370" s="14">
        <f>IF([1]!Table_1[[#This Row],[연도]]=2018,1,0)</f>
        <v>0</v>
      </c>
      <c r="R7370" s="14">
        <f>IF([1]!Table_1[[#This Row],[연도]]=2019,1,0)</f>
        <v>0</v>
      </c>
      <c r="S7370" s="14">
        <f>IF([1]!Table_1[[#This Row],[연도]]=2020,1,0)</f>
        <v>0</v>
      </c>
      <c r="T7370" s="14">
        <f>IF([1]!Table_1[[#This Row],[연도]]=2021,1,0)</f>
        <v>0</v>
      </c>
      <c r="U7370" s="14">
        <f>IF([1]!Table_1[[#This Row],[연도]]=2022,1,0)</f>
        <v>1</v>
      </c>
      <c r="V7370" s="14">
        <f>IF([1]!Table_1[[#This Row],[연도]]=2023,1,0)</f>
        <v>0</v>
      </c>
      <c r="W7370" s="10">
        <v>0.52</v>
      </c>
      <c r="X7370" s="10">
        <f>Y7370/1000000000000</f>
        <v>0.34792125335000001</v>
      </c>
      <c r="Y7370" s="14">
        <f>[1]!Table_1[[#This Row],[주가]]*[1]!Table_1[[#This Row],[기말주식수]]</f>
        <v>347921253350</v>
      </c>
      <c r="Z7370" s="14">
        <f>AA7370/10</f>
        <v>0.85135228871481661</v>
      </c>
      <c r="AA7370" s="14">
        <f>[1]!Table_1[[#This Row],[시가총액]]/[1]!Table_1[[#This Row],[당기순이익(세후영업이익)]]</f>
        <v>8.5135228871481665</v>
      </c>
      <c r="AB7370" s="10">
        <v>7097657400</v>
      </c>
    </row>
    <row r="7371" spans="1:28" ht="19.2">
      <c r="A7371" s="12">
        <v>7370</v>
      </c>
      <c r="B7371" s="12">
        <v>243070</v>
      </c>
      <c r="C7371" s="13" t="s">
        <v>1242</v>
      </c>
      <c r="D7371" s="13" t="s">
        <v>20</v>
      </c>
      <c r="E7371" s="12">
        <v>2023</v>
      </c>
      <c r="F7371" s="12">
        <v>14.82</v>
      </c>
      <c r="G7371" s="15">
        <f>([1]!Table_1[[#This Row],[총자산]]-[1]!Table_1[[#This Row],[장부가치 자기자본]]+[1]!Table_1[[#This Row],[시가총액]])/[1]!Table_1[[#This Row],[총자산]]</f>
        <v>1.2412252952046479</v>
      </c>
      <c r="H7371" s="14">
        <f>I7371/100000000000</f>
        <v>0.56002319214999996</v>
      </c>
      <c r="I7371" s="12">
        <v>56002319215</v>
      </c>
      <c r="J7371" s="12">
        <v>13.68</v>
      </c>
      <c r="K7371" s="10">
        <f>L7371/1000000000000</f>
        <v>0.55200650226400005</v>
      </c>
      <c r="L7371" s="12">
        <v>552006502264</v>
      </c>
      <c r="M7371" s="12">
        <v>2.17</v>
      </c>
      <c r="N7371" s="12">
        <v>1</v>
      </c>
      <c r="O7371" s="15">
        <f>IF([1]!Table_1[[#This Row],[연도]]=2016,1,0)</f>
        <v>0</v>
      </c>
      <c r="P7371" s="15">
        <f>IF([1]!Table_1[[#This Row],[연도]]=2017,1,0)</f>
        <v>0</v>
      </c>
      <c r="Q7371" s="15">
        <f>IF([1]!Table_1[[#This Row],[연도]]=2018,1,0)</f>
        <v>0</v>
      </c>
      <c r="R7371" s="15">
        <f>IF([1]!Table_1[[#This Row],[연도]]=2019,1,0)</f>
        <v>0</v>
      </c>
      <c r="S7371" s="15">
        <f>IF([1]!Table_1[[#This Row],[연도]]=2020,1,0)</f>
        <v>0</v>
      </c>
      <c r="T7371" s="15">
        <f>IF([1]!Table_1[[#This Row],[연도]]=2021,1,0)</f>
        <v>0</v>
      </c>
      <c r="U7371" s="15">
        <f>IF([1]!Table_1[[#This Row],[연도]]=2022,1,0)</f>
        <v>0</v>
      </c>
      <c r="V7371" s="15">
        <f>IF([1]!Table_1[[#This Row],[연도]]=2023,1,0)</f>
        <v>1</v>
      </c>
      <c r="W7371" s="12">
        <v>0.41</v>
      </c>
      <c r="X7371" s="10">
        <f>Y7371/1000000000000</f>
        <v>0.460019136</v>
      </c>
      <c r="Y7371" s="15">
        <f>[1]!Table_1[[#This Row],[주가]]*[1]!Table_1[[#This Row],[기말주식수]]</f>
        <v>460019136000</v>
      </c>
      <c r="Z7371" s="14">
        <f>AA7371/10</f>
        <v>0.82142872375325793</v>
      </c>
      <c r="AA7371" s="15">
        <f>[1]!Table_1[[#This Row],[시가총액]]/[1]!Table_1[[#This Row],[당기순이익(세후영업이익)]]</f>
        <v>8.2142872375325791</v>
      </c>
      <c r="AB7371" s="12">
        <v>7467098550</v>
      </c>
    </row>
    <row r="7372" spans="1:28" ht="19.2">
      <c r="A7372" s="10">
        <v>7371</v>
      </c>
      <c r="B7372" s="10">
        <v>243840</v>
      </c>
      <c r="C7372" s="11" t="s">
        <v>1243</v>
      </c>
      <c r="D7372" s="11" t="s">
        <v>20</v>
      </c>
      <c r="E7372" s="10">
        <v>2018</v>
      </c>
      <c r="F7372" s="10">
        <v>10.215999999999999</v>
      </c>
      <c r="G7372" s="14">
        <f>([1]!Table_1[[#This Row],[총자산]]-[1]!Table_1[[#This Row],[장부가치 자기자본]]+[1]!Table_1[[#This Row],[시가총액]])/[1]!Table_1[[#This Row],[총자산]]</f>
        <v>0.86464527356808707</v>
      </c>
      <c r="H7372" s="14">
        <f>I7372/100000000000</f>
        <v>0.14132765257999999</v>
      </c>
      <c r="I7372" s="10">
        <v>14132765258</v>
      </c>
      <c r="J7372" s="10">
        <v>80.650000000000006</v>
      </c>
      <c r="K7372" s="10">
        <f>L7372/1000000000000</f>
        <v>0.215388514399</v>
      </c>
      <c r="L7372" s="10">
        <v>215388514399</v>
      </c>
      <c r="M7372" s="10">
        <v>0.64</v>
      </c>
      <c r="N7372" s="10">
        <v>1</v>
      </c>
      <c r="O7372" s="14">
        <f>IF([1]!Table_1[[#This Row],[연도]]=2016,1,0)</f>
        <v>0</v>
      </c>
      <c r="P7372" s="14">
        <f>IF([1]!Table_1[[#This Row],[연도]]=2017,1,0)</f>
        <v>0</v>
      </c>
      <c r="Q7372" s="14">
        <f>IF([1]!Table_1[[#This Row],[연도]]=2018,1,0)</f>
        <v>1</v>
      </c>
      <c r="R7372" s="14">
        <f>IF([1]!Table_1[[#This Row],[연도]]=2019,1,0)</f>
        <v>0</v>
      </c>
      <c r="S7372" s="14">
        <f>IF([1]!Table_1[[#This Row],[연도]]=2020,1,0)</f>
        <v>0</v>
      </c>
      <c r="T7372" s="14">
        <f>IF([1]!Table_1[[#This Row],[연도]]=2021,1,0)</f>
        <v>0</v>
      </c>
      <c r="U7372" s="14">
        <f>IF([1]!Table_1[[#This Row],[연도]]=2022,1,0)</f>
        <v>0</v>
      </c>
      <c r="V7372" s="14">
        <f>IF([1]!Table_1[[#This Row],[연도]]=2023,1,0)</f>
        <v>0</v>
      </c>
      <c r="W7372" s="10">
        <v>0.56000000000000005</v>
      </c>
      <c r="X7372" s="10">
        <f>Y7372/1000000000000</f>
        <v>4.7041083939999999E-2</v>
      </c>
      <c r="Y7372" s="14">
        <f>[1]!Table_1[[#This Row],[주가]]*[1]!Table_1[[#This Row],[기말주식수]]</f>
        <v>47041083940</v>
      </c>
      <c r="Z7372" s="14">
        <f>AA7372/10</f>
        <v>0.3328512366917854</v>
      </c>
      <c r="AA7372" s="14">
        <f>[1]!Table_1[[#This Row],[시가총액]]/[1]!Table_1[[#This Row],[당기순이익(세후영업이익)]]</f>
        <v>3.3285123669178542</v>
      </c>
      <c r="AB7372" s="10">
        <v>982752450</v>
      </c>
    </row>
    <row r="7373" spans="1:28" ht="19.2">
      <c r="A7373" s="12">
        <v>7372</v>
      </c>
      <c r="B7373" s="12">
        <v>243840</v>
      </c>
      <c r="C7373" s="13" t="s">
        <v>1243</v>
      </c>
      <c r="D7373" s="13" t="s">
        <v>20</v>
      </c>
      <c r="E7373" s="12">
        <v>2019</v>
      </c>
      <c r="F7373" s="12">
        <v>11.481</v>
      </c>
      <c r="G7373" s="15">
        <f>([1]!Table_1[[#This Row],[총자산]]-[1]!Table_1[[#This Row],[장부가치 자기자본]]+[1]!Table_1[[#This Row],[시가총액]])/[1]!Table_1[[#This Row],[총자산]]</f>
        <v>0.84758058122140223</v>
      </c>
      <c r="H7373" s="14">
        <f>I7373/100000000000</f>
        <v>0.20187913666999999</v>
      </c>
      <c r="I7373" s="12">
        <v>20187913667</v>
      </c>
      <c r="J7373" s="12">
        <v>23.03</v>
      </c>
      <c r="K7373" s="10">
        <f>L7373/1000000000000</f>
        <v>0.239492755305</v>
      </c>
      <c r="L7373" s="12">
        <v>239492755305</v>
      </c>
      <c r="M7373" s="12">
        <v>0.94</v>
      </c>
      <c r="N7373" s="12">
        <v>1</v>
      </c>
      <c r="O7373" s="15">
        <f>IF([1]!Table_1[[#This Row],[연도]]=2016,1,0)</f>
        <v>0</v>
      </c>
      <c r="P7373" s="15">
        <f>IF([1]!Table_1[[#This Row],[연도]]=2017,1,0)</f>
        <v>0</v>
      </c>
      <c r="Q7373" s="15">
        <f>IF([1]!Table_1[[#This Row],[연도]]=2018,1,0)</f>
        <v>0</v>
      </c>
      <c r="R7373" s="15">
        <f>IF([1]!Table_1[[#This Row],[연도]]=2019,1,0)</f>
        <v>1</v>
      </c>
      <c r="S7373" s="15">
        <f>IF([1]!Table_1[[#This Row],[연도]]=2020,1,0)</f>
        <v>0</v>
      </c>
      <c r="T7373" s="15">
        <f>IF([1]!Table_1[[#This Row],[연도]]=2021,1,0)</f>
        <v>0</v>
      </c>
      <c r="U7373" s="15">
        <f>IF([1]!Table_1[[#This Row],[연도]]=2022,1,0)</f>
        <v>0</v>
      </c>
      <c r="V7373" s="15">
        <f>IF([1]!Table_1[[#This Row],[연도]]=2023,1,0)</f>
        <v>0</v>
      </c>
      <c r="W7373" s="12">
        <v>0.62</v>
      </c>
      <c r="X7373" s="10">
        <f>Y7373/1000000000000</f>
        <v>5.0409241870000003E-2</v>
      </c>
      <c r="Y7373" s="15">
        <f>[1]!Table_1[[#This Row],[주가]]*[1]!Table_1[[#This Row],[기말주식수]]</f>
        <v>50409241870</v>
      </c>
      <c r="Z7373" s="14">
        <f>AA7373/10</f>
        <v>0.2497001062195002</v>
      </c>
      <c r="AA7373" s="15">
        <f>[1]!Table_1[[#This Row],[시가총액]]/[1]!Table_1[[#This Row],[당기순이익(세후영업이익)]]</f>
        <v>2.4970010621950021</v>
      </c>
      <c r="AB7373" s="12">
        <v>1840233080</v>
      </c>
    </row>
    <row r="7374" spans="1:28" ht="19.2">
      <c r="A7374" s="10">
        <v>7373</v>
      </c>
      <c r="B7374" s="10">
        <v>243840</v>
      </c>
      <c r="C7374" s="11" t="s">
        <v>1243</v>
      </c>
      <c r="D7374" s="11" t="s">
        <v>20</v>
      </c>
      <c r="E7374" s="10">
        <v>2020</v>
      </c>
      <c r="F7374" s="10">
        <v>11.42</v>
      </c>
      <c r="G7374" s="14">
        <f>([1]!Table_1[[#This Row],[총자산]]-[1]!Table_1[[#This Row],[장부가치 자기자본]]+[1]!Table_1[[#This Row],[시가총액]])/[1]!Table_1[[#This Row],[총자산]]</f>
        <v>0.82331073645622854</v>
      </c>
      <c r="H7374" s="14">
        <f>I7374/100000000000</f>
        <v>0.26650906053000001</v>
      </c>
      <c r="I7374" s="10">
        <v>26650906053</v>
      </c>
      <c r="J7374" s="10">
        <v>6.59</v>
      </c>
      <c r="K7374" s="10">
        <f>L7374/1000000000000</f>
        <v>0.28006829030699998</v>
      </c>
      <c r="L7374" s="10">
        <v>280068290307</v>
      </c>
      <c r="M7374" s="10">
        <v>1.27</v>
      </c>
      <c r="N7374" s="10">
        <v>1</v>
      </c>
      <c r="O7374" s="14">
        <f>IF([1]!Table_1[[#This Row],[연도]]=2016,1,0)</f>
        <v>0</v>
      </c>
      <c r="P7374" s="14">
        <f>IF([1]!Table_1[[#This Row],[연도]]=2017,1,0)</f>
        <v>0</v>
      </c>
      <c r="Q7374" s="14">
        <f>IF([1]!Table_1[[#This Row],[연도]]=2018,1,0)</f>
        <v>0</v>
      </c>
      <c r="R7374" s="14">
        <f>IF([1]!Table_1[[#This Row],[연도]]=2019,1,0)</f>
        <v>0</v>
      </c>
      <c r="S7374" s="14">
        <f>IF([1]!Table_1[[#This Row],[연도]]=2020,1,0)</f>
        <v>1</v>
      </c>
      <c r="T7374" s="14">
        <f>IF([1]!Table_1[[#This Row],[연도]]=2021,1,0)</f>
        <v>0</v>
      </c>
      <c r="U7374" s="14">
        <f>IF([1]!Table_1[[#This Row],[연도]]=2022,1,0)</f>
        <v>0</v>
      </c>
      <c r="V7374" s="14">
        <f>IF([1]!Table_1[[#This Row],[연도]]=2023,1,0)</f>
        <v>0</v>
      </c>
      <c r="W7374" s="10">
        <v>0.51</v>
      </c>
      <c r="X7374" s="10">
        <f>Y7374/1000000000000</f>
        <v>6.6560424899999998E-2</v>
      </c>
      <c r="Y7374" s="14">
        <f>[1]!Table_1[[#This Row],[주가]]*[1]!Table_1[[#This Row],[기말주식수]]</f>
        <v>66560424900</v>
      </c>
      <c r="Z7374" s="14">
        <f>AA7374/10</f>
        <v>0.24974920090008546</v>
      </c>
      <c r="AA7374" s="14">
        <f>[1]!Table_1[[#This Row],[시가총액]]/[1]!Table_1[[#This Row],[당기순이익(세후영업이익)]]</f>
        <v>2.4974920090008546</v>
      </c>
      <c r="AB7374" s="10">
        <v>2090903400</v>
      </c>
    </row>
    <row r="7375" spans="1:28" ht="19.2">
      <c r="A7375" s="12">
        <v>7374</v>
      </c>
      <c r="B7375" s="12">
        <v>243840</v>
      </c>
      <c r="C7375" s="13" t="s">
        <v>1243</v>
      </c>
      <c r="D7375" s="13" t="s">
        <v>20</v>
      </c>
      <c r="E7375" s="12">
        <v>2021</v>
      </c>
      <c r="F7375" s="12">
        <v>11.266</v>
      </c>
      <c r="G7375" s="15">
        <f>([1]!Table_1[[#This Row],[총자산]]-[1]!Table_1[[#This Row],[장부가치 자기자본]]+[1]!Table_1[[#This Row],[시가총액]])/[1]!Table_1[[#This Row],[총자산]]</f>
        <v>0.64449042938746803</v>
      </c>
      <c r="H7375" s="14">
        <f>I7375/100000000000</f>
        <v>0.31068589748999997</v>
      </c>
      <c r="I7375" s="12">
        <v>31068589749</v>
      </c>
      <c r="J7375" s="12">
        <v>51.44</v>
      </c>
      <c r="K7375" s="10">
        <f>L7375/1000000000000</f>
        <v>0.366253418888</v>
      </c>
      <c r="L7375" s="12">
        <v>366253418888</v>
      </c>
      <c r="M7375" s="12">
        <v>1.1200000000000001</v>
      </c>
      <c r="N7375" s="12">
        <v>1</v>
      </c>
      <c r="O7375" s="15">
        <f>IF([1]!Table_1[[#This Row],[연도]]=2016,1,0)</f>
        <v>0</v>
      </c>
      <c r="P7375" s="15">
        <f>IF([1]!Table_1[[#This Row],[연도]]=2017,1,0)</f>
        <v>0</v>
      </c>
      <c r="Q7375" s="15">
        <f>IF([1]!Table_1[[#This Row],[연도]]=2018,1,0)</f>
        <v>0</v>
      </c>
      <c r="R7375" s="15">
        <f>IF([1]!Table_1[[#This Row],[연도]]=2019,1,0)</f>
        <v>0</v>
      </c>
      <c r="S7375" s="15">
        <f>IF([1]!Table_1[[#This Row],[연도]]=2020,1,0)</f>
        <v>0</v>
      </c>
      <c r="T7375" s="15">
        <f>IF([1]!Table_1[[#This Row],[연도]]=2021,1,0)</f>
        <v>1</v>
      </c>
      <c r="U7375" s="15">
        <f>IF([1]!Table_1[[#This Row],[연도]]=2022,1,0)</f>
        <v>0</v>
      </c>
      <c r="V7375" s="15">
        <f>IF([1]!Table_1[[#This Row],[연도]]=2023,1,0)</f>
        <v>0</v>
      </c>
      <c r="W7375" s="12">
        <v>0.36</v>
      </c>
      <c r="X7375" s="10">
        <f>Y7375/1000000000000</f>
        <v>9.7816685400000006E-2</v>
      </c>
      <c r="Y7375" s="15">
        <f>[1]!Table_1[[#This Row],[주가]]*[1]!Table_1[[#This Row],[기말주식수]]</f>
        <v>97816685400</v>
      </c>
      <c r="Z7375" s="14">
        <f>AA7375/10</f>
        <v>0.31484108609451261</v>
      </c>
      <c r="AA7375" s="15">
        <f>[1]!Table_1[[#This Row],[시가총액]]/[1]!Table_1[[#This Row],[당기순이익(세후영업이익)]]</f>
        <v>3.148410860945126</v>
      </c>
      <c r="AB7375" s="12">
        <v>3003632610</v>
      </c>
    </row>
    <row r="7376" spans="1:28" ht="19.2">
      <c r="A7376" s="10">
        <v>7375</v>
      </c>
      <c r="B7376" s="10">
        <v>243840</v>
      </c>
      <c r="C7376" s="11" t="s">
        <v>1243</v>
      </c>
      <c r="D7376" s="11" t="s">
        <v>20</v>
      </c>
      <c r="E7376" s="10">
        <v>2022</v>
      </c>
      <c r="F7376" s="10">
        <v>15.324999999999999</v>
      </c>
      <c r="G7376" s="14">
        <f>([1]!Table_1[[#This Row],[총자산]]-[1]!Table_1[[#This Row],[장부가치 자기자본]]+[1]!Table_1[[#This Row],[시가총액]])/[1]!Table_1[[#This Row],[총자산]]</f>
        <v>0.62865701034362786</v>
      </c>
      <c r="H7376" s="14">
        <f>I7376/100000000000</f>
        <v>0.31015020437000002</v>
      </c>
      <c r="I7376" s="10">
        <v>31015020437</v>
      </c>
      <c r="J7376" s="10">
        <v>21.23</v>
      </c>
      <c r="K7376" s="10">
        <f>L7376/1000000000000</f>
        <v>0.47782468968199998</v>
      </c>
      <c r="L7376" s="10">
        <v>477824689682</v>
      </c>
      <c r="M7376" s="10">
        <v>1.33</v>
      </c>
      <c r="N7376" s="10">
        <v>1</v>
      </c>
      <c r="O7376" s="14">
        <f>IF([1]!Table_1[[#This Row],[연도]]=2016,1,0)</f>
        <v>0</v>
      </c>
      <c r="P7376" s="14">
        <f>IF([1]!Table_1[[#This Row],[연도]]=2017,1,0)</f>
        <v>0</v>
      </c>
      <c r="Q7376" s="14">
        <f>IF([1]!Table_1[[#This Row],[연도]]=2018,1,0)</f>
        <v>0</v>
      </c>
      <c r="R7376" s="14">
        <f>IF([1]!Table_1[[#This Row],[연도]]=2019,1,0)</f>
        <v>0</v>
      </c>
      <c r="S7376" s="14">
        <f>IF([1]!Table_1[[#This Row],[연도]]=2020,1,0)</f>
        <v>0</v>
      </c>
      <c r="T7376" s="14">
        <f>IF([1]!Table_1[[#This Row],[연도]]=2021,1,0)</f>
        <v>0</v>
      </c>
      <c r="U7376" s="14">
        <f>IF([1]!Table_1[[#This Row],[연도]]=2022,1,0)</f>
        <v>1</v>
      </c>
      <c r="V7376" s="14">
        <f>IF([1]!Table_1[[#This Row],[연도]]=2023,1,0)</f>
        <v>0</v>
      </c>
      <c r="W7376" s="10">
        <v>0.57999999999999996</v>
      </c>
      <c r="X7376" s="10">
        <f>Y7376/1000000000000</f>
        <v>6.412427154E-2</v>
      </c>
      <c r="Y7376" s="14">
        <f>[1]!Table_1[[#This Row],[주가]]*[1]!Table_1[[#This Row],[기말주식수]]</f>
        <v>64124271540</v>
      </c>
      <c r="Z7376" s="14">
        <f>AA7376/10</f>
        <v>0.20675231109472897</v>
      </c>
      <c r="AA7376" s="14">
        <f>[1]!Table_1[[#This Row],[시가총액]]/[1]!Table_1[[#This Row],[당기순이익(세후영업이익)]]</f>
        <v>2.0675231109472896</v>
      </c>
      <c r="AB7376" s="10">
        <v>3003632610</v>
      </c>
    </row>
    <row r="7377" spans="1:28" ht="19.2">
      <c r="A7377" s="12">
        <v>7376</v>
      </c>
      <c r="B7377" s="12">
        <v>243840</v>
      </c>
      <c r="C7377" s="13" t="s">
        <v>1243</v>
      </c>
      <c r="D7377" s="13" t="s">
        <v>20</v>
      </c>
      <c r="E7377" s="12">
        <v>2023</v>
      </c>
      <c r="F7377" s="12">
        <v>12.68</v>
      </c>
      <c r="G7377" s="15">
        <f>([1]!Table_1[[#This Row],[총자산]]-[1]!Table_1[[#This Row],[장부가치 자기자본]]+[1]!Table_1[[#This Row],[시가총액]])/[1]!Table_1[[#This Row],[총자산]]</f>
        <v>0.68441003957669111</v>
      </c>
      <c r="H7377" s="14">
        <f>I7377/100000000000</f>
        <v>0.43651743021</v>
      </c>
      <c r="I7377" s="12">
        <v>43651743021</v>
      </c>
      <c r="J7377" s="12">
        <v>28.02</v>
      </c>
      <c r="K7377" s="10">
        <f>L7377/1000000000000</f>
        <v>0.53985198157799996</v>
      </c>
      <c r="L7377" s="12">
        <v>539851981578</v>
      </c>
      <c r="M7377" s="12">
        <v>1.1000000000000001</v>
      </c>
      <c r="N7377" s="12">
        <v>1</v>
      </c>
      <c r="O7377" s="15">
        <f>IF([1]!Table_1[[#This Row],[연도]]=2016,1,0)</f>
        <v>0</v>
      </c>
      <c r="P7377" s="15">
        <f>IF([1]!Table_1[[#This Row],[연도]]=2017,1,0)</f>
        <v>0</v>
      </c>
      <c r="Q7377" s="15">
        <f>IF([1]!Table_1[[#This Row],[연도]]=2018,1,0)</f>
        <v>0</v>
      </c>
      <c r="R7377" s="15">
        <f>IF([1]!Table_1[[#This Row],[연도]]=2019,1,0)</f>
        <v>0</v>
      </c>
      <c r="S7377" s="15">
        <f>IF([1]!Table_1[[#This Row],[연도]]=2020,1,0)</f>
        <v>0</v>
      </c>
      <c r="T7377" s="15">
        <f>IF([1]!Table_1[[#This Row],[연도]]=2021,1,0)</f>
        <v>0</v>
      </c>
      <c r="U7377" s="15">
        <f>IF([1]!Table_1[[#This Row],[연도]]=2022,1,0)</f>
        <v>0</v>
      </c>
      <c r="V7377" s="15">
        <f>IF([1]!Table_1[[#This Row],[연도]]=2023,1,0)</f>
        <v>1</v>
      </c>
      <c r="W7377" s="12">
        <v>0.66</v>
      </c>
      <c r="X7377" s="10">
        <f>Y7377/1000000000000</f>
        <v>7.2700757379999995E-2</v>
      </c>
      <c r="Y7377" s="15">
        <f>[1]!Table_1[[#This Row],[주가]]*[1]!Table_1[[#This Row],[기말주식수]]</f>
        <v>72700757380</v>
      </c>
      <c r="Z7377" s="14">
        <f>AA7377/10</f>
        <v>0.16654720372798193</v>
      </c>
      <c r="AA7377" s="15">
        <f>[1]!Table_1[[#This Row],[시가총액]]/[1]!Table_1[[#This Row],[당기순이익(세후영업이익)]]</f>
        <v>1.6654720372798193</v>
      </c>
      <c r="AB7377" s="12">
        <v>3922672850</v>
      </c>
    </row>
    <row r="7378" spans="1:28" ht="19.2">
      <c r="A7378" s="10">
        <v>7377</v>
      </c>
      <c r="B7378" s="10">
        <v>244920</v>
      </c>
      <c r="C7378" s="11" t="s">
        <v>1244</v>
      </c>
      <c r="D7378" s="11" t="s">
        <v>6</v>
      </c>
      <c r="E7378" s="10">
        <v>2021</v>
      </c>
      <c r="F7378" s="10">
        <v>22.001999999999999</v>
      </c>
      <c r="G7378" s="14">
        <f>([1]!Table_1[[#This Row],[총자산]]-[1]!Table_1[[#This Row],[장부가치 자기자본]]+[1]!Table_1[[#This Row],[시가총액]])/[1]!Table_1[[#This Row],[총자산]]</f>
        <v>1.2537785933421586</v>
      </c>
      <c r="H7378" s="14">
        <f>I7378/100000000000</f>
        <v>5.7365910819999998E-2</v>
      </c>
      <c r="I7378" s="10">
        <v>5736591082</v>
      </c>
      <c r="J7378" s="10">
        <v>13.51</v>
      </c>
      <c r="K7378" s="10">
        <f>L7378/1000000000000</f>
        <v>0.25802039357099998</v>
      </c>
      <c r="L7378" s="10">
        <v>258020393571</v>
      </c>
      <c r="M7378" s="10">
        <v>4.17</v>
      </c>
      <c r="N7378" s="10">
        <v>1</v>
      </c>
      <c r="O7378" s="14">
        <f>IF([1]!Table_1[[#This Row],[연도]]=2016,1,0)</f>
        <v>0</v>
      </c>
      <c r="P7378" s="14">
        <f>IF([1]!Table_1[[#This Row],[연도]]=2017,1,0)</f>
        <v>0</v>
      </c>
      <c r="Q7378" s="14">
        <f>IF([1]!Table_1[[#This Row],[연도]]=2018,1,0)</f>
        <v>0</v>
      </c>
      <c r="R7378" s="14">
        <f>IF([1]!Table_1[[#This Row],[연도]]=2019,1,0)</f>
        <v>0</v>
      </c>
      <c r="S7378" s="14">
        <f>IF([1]!Table_1[[#This Row],[연도]]=2020,1,0)</f>
        <v>0</v>
      </c>
      <c r="T7378" s="14">
        <f>IF([1]!Table_1[[#This Row],[연도]]=2021,1,0)</f>
        <v>1</v>
      </c>
      <c r="U7378" s="14">
        <f>IF([1]!Table_1[[#This Row],[연도]]=2022,1,0)</f>
        <v>0</v>
      </c>
      <c r="V7378" s="14">
        <f>IF([1]!Table_1[[#This Row],[연도]]=2023,1,0)</f>
        <v>0</v>
      </c>
      <c r="W7378" s="10">
        <v>1.34</v>
      </c>
      <c r="X7378" s="10">
        <f>Y7378/1000000000000</f>
        <v>0.20007808304999999</v>
      </c>
      <c r="Y7378" s="14">
        <f>[1]!Table_1[[#This Row],[주가]]*[1]!Table_1[[#This Row],[기말주식수]]</f>
        <v>200078083050</v>
      </c>
      <c r="Z7378" s="14">
        <f>AA7378/10</f>
        <v>3.4877522241003964</v>
      </c>
      <c r="AA7378" s="14">
        <f>[1]!Table_1[[#This Row],[시가총액]]/[1]!Table_1[[#This Row],[당기순이익(세후영업이익)]]</f>
        <v>34.877522241003966</v>
      </c>
      <c r="AB7378" s="10">
        <v>3391153950</v>
      </c>
    </row>
    <row r="7379" spans="1:28" ht="19.2">
      <c r="A7379" s="12">
        <v>7378</v>
      </c>
      <c r="B7379" s="12">
        <v>244920</v>
      </c>
      <c r="C7379" s="13" t="s">
        <v>1244</v>
      </c>
      <c r="D7379" s="13" t="s">
        <v>6</v>
      </c>
      <c r="E7379" s="12">
        <v>2022</v>
      </c>
      <c r="F7379" s="12">
        <v>6.9009999999999998</v>
      </c>
      <c r="G7379" s="15">
        <f>([1]!Table_1[[#This Row],[총자산]]-[1]!Table_1[[#This Row],[장부가치 자기자본]]+[1]!Table_1[[#This Row],[시가총액]])/[1]!Table_1[[#This Row],[총자산]]</f>
        <v>0.77779520645958855</v>
      </c>
      <c r="H7379" s="14">
        <f>I7379/100000000000</f>
        <v>1.355637973E-2</v>
      </c>
      <c r="I7379" s="12">
        <v>1355637973</v>
      </c>
      <c r="J7379" s="12">
        <v>20.91</v>
      </c>
      <c r="K7379" s="10">
        <f>L7379/1000000000000</f>
        <v>0.27072351805799999</v>
      </c>
      <c r="L7379" s="12">
        <v>270723518058</v>
      </c>
      <c r="M7379" s="12">
        <v>4</v>
      </c>
      <c r="N7379" s="12">
        <v>1</v>
      </c>
      <c r="O7379" s="15">
        <f>IF([1]!Table_1[[#This Row],[연도]]=2016,1,0)</f>
        <v>0</v>
      </c>
      <c r="P7379" s="15">
        <f>IF([1]!Table_1[[#This Row],[연도]]=2017,1,0)</f>
        <v>0</v>
      </c>
      <c r="Q7379" s="15">
        <f>IF([1]!Table_1[[#This Row],[연도]]=2018,1,0)</f>
        <v>0</v>
      </c>
      <c r="R7379" s="15">
        <f>IF([1]!Table_1[[#This Row],[연도]]=2019,1,0)</f>
        <v>0</v>
      </c>
      <c r="S7379" s="15">
        <f>IF([1]!Table_1[[#This Row],[연도]]=2020,1,0)</f>
        <v>0</v>
      </c>
      <c r="T7379" s="15">
        <f>IF([1]!Table_1[[#This Row],[연도]]=2021,1,0)</f>
        <v>0</v>
      </c>
      <c r="U7379" s="15">
        <f>IF([1]!Table_1[[#This Row],[연도]]=2022,1,0)</f>
        <v>1</v>
      </c>
      <c r="V7379" s="15">
        <f>IF([1]!Table_1[[#This Row],[연도]]=2023,1,0)</f>
        <v>0</v>
      </c>
      <c r="W7379" s="12">
        <v>1.62</v>
      </c>
      <c r="X7379" s="10">
        <f>Y7379/1000000000000</f>
        <v>0.10942123412</v>
      </c>
      <c r="Y7379" s="15">
        <f>[1]!Table_1[[#This Row],[주가]]*[1]!Table_1[[#This Row],[기말주식수]]</f>
        <v>109421234120</v>
      </c>
      <c r="Z7379" s="14">
        <f>AA7379/10</f>
        <v>8.0715675054345795</v>
      </c>
      <c r="AA7379" s="15">
        <f>[1]!Table_1[[#This Row],[시가총액]]/[1]!Table_1[[#This Row],[당기순이익(세후영업이익)]]</f>
        <v>80.715675054345795</v>
      </c>
      <c r="AB7379" s="12">
        <v>4521538600</v>
      </c>
    </row>
    <row r="7380" spans="1:28" ht="19.2">
      <c r="A7380" s="10">
        <v>7379</v>
      </c>
      <c r="B7380" s="10">
        <v>244920</v>
      </c>
      <c r="C7380" s="11" t="s">
        <v>1244</v>
      </c>
      <c r="D7380" s="11" t="s">
        <v>6</v>
      </c>
      <c r="E7380" s="10">
        <v>2023</v>
      </c>
      <c r="F7380" s="10">
        <v>38.722000000000001</v>
      </c>
      <c r="G7380" s="14">
        <f>([1]!Table_1[[#This Row],[총자산]]-[1]!Table_1[[#This Row],[장부가치 자기자본]]+[1]!Table_1[[#This Row],[시가총액]])/[1]!Table_1[[#This Row],[총자산]]</f>
        <v>0.75451233585453847</v>
      </c>
      <c r="H7380" s="14">
        <f>I7380/100000000000</f>
        <v>7.6482998290000007E-2</v>
      </c>
      <c r="I7380" s="10">
        <v>7648299829</v>
      </c>
      <c r="J7380" s="10">
        <v>7.98</v>
      </c>
      <c r="K7380" s="10">
        <f>L7380/1000000000000</f>
        <v>0.354607752665</v>
      </c>
      <c r="L7380" s="10">
        <v>354607752665</v>
      </c>
      <c r="M7380" s="10">
        <v>3.34</v>
      </c>
      <c r="N7380" s="10">
        <v>1</v>
      </c>
      <c r="O7380" s="14">
        <f>IF([1]!Table_1[[#This Row],[연도]]=2016,1,0)</f>
        <v>0</v>
      </c>
      <c r="P7380" s="14">
        <f>IF([1]!Table_1[[#This Row],[연도]]=2017,1,0)</f>
        <v>0</v>
      </c>
      <c r="Q7380" s="14">
        <f>IF([1]!Table_1[[#This Row],[연도]]=2018,1,0)</f>
        <v>0</v>
      </c>
      <c r="R7380" s="14">
        <f>IF([1]!Table_1[[#This Row],[연도]]=2019,1,0)</f>
        <v>0</v>
      </c>
      <c r="S7380" s="14">
        <f>IF([1]!Table_1[[#This Row],[연도]]=2020,1,0)</f>
        <v>0</v>
      </c>
      <c r="T7380" s="14">
        <f>IF([1]!Table_1[[#This Row],[연도]]=2021,1,0)</f>
        <v>0</v>
      </c>
      <c r="U7380" s="14">
        <f>IF([1]!Table_1[[#This Row],[연도]]=2022,1,0)</f>
        <v>0</v>
      </c>
      <c r="V7380" s="14">
        <f>IF([1]!Table_1[[#This Row],[연도]]=2023,1,0)</f>
        <v>1</v>
      </c>
      <c r="W7380" s="10">
        <v>0.34</v>
      </c>
      <c r="X7380" s="10">
        <f>Y7380/1000000000000</f>
        <v>9.8004349155000003E-2</v>
      </c>
      <c r="Y7380" s="14">
        <f>[1]!Table_1[[#This Row],[주가]]*[1]!Table_1[[#This Row],[기말주식수]]</f>
        <v>98004349155</v>
      </c>
      <c r="Z7380" s="14">
        <f>AA7380/10</f>
        <v>1.281387384728272</v>
      </c>
      <c r="AA7380" s="14">
        <f>[1]!Table_1[[#This Row],[시가총액]]/[1]!Table_1[[#This Row],[당기순이익(세후영업이익)]]</f>
        <v>12.81387384728272</v>
      </c>
      <c r="AB7380" s="10">
        <v>4521538600</v>
      </c>
    </row>
    <row r="7381" spans="1:28" ht="19.2">
      <c r="A7381" s="12">
        <v>7380</v>
      </c>
      <c r="B7381" s="12">
        <v>247540</v>
      </c>
      <c r="C7381" s="13" t="s">
        <v>1245</v>
      </c>
      <c r="D7381" s="13" t="s">
        <v>20</v>
      </c>
      <c r="E7381" s="12">
        <v>2019</v>
      </c>
      <c r="F7381" s="12">
        <v>8.9060000000000006</v>
      </c>
      <c r="G7381" s="15">
        <f>([1]!Table_1[[#This Row],[총자산]]-[1]!Table_1[[#This Row],[장부가치 자기자본]]+[1]!Table_1[[#This Row],[시가총액]])/[1]!Table_1[[#This Row],[총자산]]</f>
        <v>0.84469135590622035</v>
      </c>
      <c r="H7381" s="14">
        <f>I7381/100000000000</f>
        <v>0.37077549715000002</v>
      </c>
      <c r="I7381" s="12">
        <v>37077549715</v>
      </c>
      <c r="J7381" s="12">
        <v>40.03</v>
      </c>
      <c r="K7381" s="10">
        <f>L7381/1000000000000</f>
        <v>0.61608505498099997</v>
      </c>
      <c r="L7381" s="12">
        <v>616085054981</v>
      </c>
      <c r="M7381" s="12">
        <v>1.77</v>
      </c>
      <c r="N7381" s="12">
        <v>1</v>
      </c>
      <c r="O7381" s="15">
        <f>IF([1]!Table_1[[#This Row],[연도]]=2016,1,0)</f>
        <v>0</v>
      </c>
      <c r="P7381" s="15">
        <f>IF([1]!Table_1[[#This Row],[연도]]=2017,1,0)</f>
        <v>0</v>
      </c>
      <c r="Q7381" s="15">
        <f>IF([1]!Table_1[[#This Row],[연도]]=2018,1,0)</f>
        <v>0</v>
      </c>
      <c r="R7381" s="15">
        <f>IF([1]!Table_1[[#This Row],[연도]]=2019,1,0)</f>
        <v>1</v>
      </c>
      <c r="S7381" s="15">
        <f>IF([1]!Table_1[[#This Row],[연도]]=2020,1,0)</f>
        <v>0</v>
      </c>
      <c r="T7381" s="15">
        <f>IF([1]!Table_1[[#This Row],[연도]]=2021,1,0)</f>
        <v>0</v>
      </c>
      <c r="U7381" s="15">
        <f>IF([1]!Table_1[[#This Row],[연도]]=2022,1,0)</f>
        <v>0</v>
      </c>
      <c r="V7381" s="15">
        <f>IF([1]!Table_1[[#This Row],[연도]]=2023,1,0)</f>
        <v>0</v>
      </c>
      <c r="W7381" s="12">
        <v>0.5</v>
      </c>
      <c r="X7381" s="10">
        <f>Y7381/1000000000000</f>
        <v>0.26920093073599999</v>
      </c>
      <c r="Y7381" s="15">
        <f>[1]!Table_1[[#This Row],[주가]]*[1]!Table_1[[#This Row],[기말주식수]]</f>
        <v>269200930736</v>
      </c>
      <c r="Z7381" s="14">
        <f>AA7381/10</f>
        <v>0.72604833060770668</v>
      </c>
      <c r="AA7381" s="15">
        <f>[1]!Table_1[[#This Row],[시가총액]]/[1]!Table_1[[#This Row],[당기순이익(세후영업이익)]]</f>
        <v>7.2604833060770666</v>
      </c>
      <c r="AB7381" s="12">
        <v>3070948200</v>
      </c>
    </row>
    <row r="7382" spans="1:28" ht="19.2">
      <c r="A7382" s="10">
        <v>7381</v>
      </c>
      <c r="B7382" s="10">
        <v>247540</v>
      </c>
      <c r="C7382" s="11" t="s">
        <v>1245</v>
      </c>
      <c r="D7382" s="11" t="s">
        <v>20</v>
      </c>
      <c r="E7382" s="10">
        <v>2020</v>
      </c>
      <c r="F7382" s="10">
        <v>20.209</v>
      </c>
      <c r="G7382" s="14">
        <f>([1]!Table_1[[#This Row],[총자산]]-[1]!Table_1[[#This Row],[장부가치 자기자본]]+[1]!Table_1[[#This Row],[시가총액]])/[1]!Table_1[[#This Row],[총자산]]</f>
        <v>1.5216227851168698</v>
      </c>
      <c r="H7382" s="14">
        <f>I7382/100000000000</f>
        <v>0.54769281486999999</v>
      </c>
      <c r="I7382" s="10">
        <v>54769281487</v>
      </c>
      <c r="J7382" s="10">
        <v>22.85</v>
      </c>
      <c r="K7382" s="10">
        <f>L7382/1000000000000</f>
        <v>0.85474884387600003</v>
      </c>
      <c r="L7382" s="10">
        <v>854748843876</v>
      </c>
      <c r="M7382" s="10">
        <v>1.35</v>
      </c>
      <c r="N7382" s="10">
        <v>1</v>
      </c>
      <c r="O7382" s="14">
        <f>IF([1]!Table_1[[#This Row],[연도]]=2016,1,0)</f>
        <v>0</v>
      </c>
      <c r="P7382" s="14">
        <f>IF([1]!Table_1[[#This Row],[연도]]=2017,1,0)</f>
        <v>0</v>
      </c>
      <c r="Q7382" s="14">
        <f>IF([1]!Table_1[[#This Row],[연도]]=2018,1,0)</f>
        <v>0</v>
      </c>
      <c r="R7382" s="14">
        <f>IF([1]!Table_1[[#This Row],[연도]]=2019,1,0)</f>
        <v>0</v>
      </c>
      <c r="S7382" s="14">
        <f>IF([1]!Table_1[[#This Row],[연도]]=2020,1,0)</f>
        <v>1</v>
      </c>
      <c r="T7382" s="14">
        <f>IF([1]!Table_1[[#This Row],[연도]]=2021,1,0)</f>
        <v>0</v>
      </c>
      <c r="U7382" s="14">
        <f>IF([1]!Table_1[[#This Row],[연도]]=2022,1,0)</f>
        <v>0</v>
      </c>
      <c r="V7382" s="14">
        <f>IF([1]!Table_1[[#This Row],[연도]]=2023,1,0)</f>
        <v>0</v>
      </c>
      <c r="W7382" s="10">
        <v>0.36</v>
      </c>
      <c r="X7382" s="10">
        <f>Y7382/1000000000000</f>
        <v>0.88408699181399997</v>
      </c>
      <c r="Y7382" s="14">
        <f>[1]!Table_1[[#This Row],[주가]]*[1]!Table_1[[#This Row],[기말주식수]]</f>
        <v>884086991814</v>
      </c>
      <c r="Z7382" s="14">
        <f>AA7382/10</f>
        <v>1.614202282394094</v>
      </c>
      <c r="AA7382" s="14">
        <f>[1]!Table_1[[#This Row],[시가총액]]/[1]!Table_1[[#This Row],[당기순이익(세후영업이익)]]</f>
        <v>16.142022823940941</v>
      </c>
      <c r="AB7382" s="10">
        <v>9429048000</v>
      </c>
    </row>
    <row r="7383" spans="1:28" ht="19.2">
      <c r="A7383" s="12">
        <v>7382</v>
      </c>
      <c r="B7383" s="12">
        <v>247540</v>
      </c>
      <c r="C7383" s="13" t="s">
        <v>1245</v>
      </c>
      <c r="D7383" s="13" t="s">
        <v>20</v>
      </c>
      <c r="E7383" s="12">
        <v>2021</v>
      </c>
      <c r="F7383" s="12">
        <v>21.486999999999998</v>
      </c>
      <c r="G7383" s="15">
        <f>([1]!Table_1[[#This Row],[총자산]]-[1]!Table_1[[#This Row],[장부가치 자기자본]]+[1]!Table_1[[#This Row],[시가총액]])/[1]!Table_1[[#This Row],[총자산]]</f>
        <v>2.4841225133606564</v>
      </c>
      <c r="H7383" s="14">
        <f>I7383/100000000000</f>
        <v>1.1503099999999999</v>
      </c>
      <c r="I7383" s="12">
        <v>115031000000</v>
      </c>
      <c r="J7383" s="12">
        <v>78.459999999999994</v>
      </c>
      <c r="K7383" s="10">
        <f>L7383/1000000000000</f>
        <v>1.4856286238259999</v>
      </c>
      <c r="L7383" s="12">
        <v>1485628623826</v>
      </c>
      <c r="M7383" s="12">
        <v>1.17</v>
      </c>
      <c r="N7383" s="12">
        <v>1</v>
      </c>
      <c r="O7383" s="15">
        <f>IF([1]!Table_1[[#This Row],[연도]]=2016,1,0)</f>
        <v>0</v>
      </c>
      <c r="P7383" s="15">
        <f>IF([1]!Table_1[[#This Row],[연도]]=2017,1,0)</f>
        <v>0</v>
      </c>
      <c r="Q7383" s="15">
        <f>IF([1]!Table_1[[#This Row],[연도]]=2018,1,0)</f>
        <v>0</v>
      </c>
      <c r="R7383" s="15">
        <f>IF([1]!Table_1[[#This Row],[연도]]=2019,1,0)</f>
        <v>0</v>
      </c>
      <c r="S7383" s="15">
        <f>IF([1]!Table_1[[#This Row],[연도]]=2020,1,0)</f>
        <v>0</v>
      </c>
      <c r="T7383" s="15">
        <f>IF([1]!Table_1[[#This Row],[연도]]=2021,1,0)</f>
        <v>1</v>
      </c>
      <c r="U7383" s="15">
        <f>IF([1]!Table_1[[#This Row],[연도]]=2022,1,0)</f>
        <v>0</v>
      </c>
      <c r="V7383" s="15">
        <f>IF([1]!Table_1[[#This Row],[연도]]=2023,1,0)</f>
        <v>0</v>
      </c>
      <c r="W7383" s="12">
        <v>0.23</v>
      </c>
      <c r="X7383" s="10">
        <f>Y7383/1000000000000</f>
        <v>2.7122928033739999</v>
      </c>
      <c r="Y7383" s="15">
        <f>[1]!Table_1[[#This Row],[주가]]*[1]!Table_1[[#This Row],[기말주식수]]</f>
        <v>2712292803374</v>
      </c>
      <c r="Z7383" s="14">
        <f>AA7383/10</f>
        <v>2.3578798787926734</v>
      </c>
      <c r="AA7383" s="15">
        <f>[1]!Table_1[[#This Row],[시가총액]]/[1]!Table_1[[#This Row],[당기순이익(세후영업이익)]]</f>
        <v>23.578798787926733</v>
      </c>
      <c r="AB7383" s="12">
        <v>21011872640</v>
      </c>
    </row>
    <row r="7384" spans="1:28" ht="19.2">
      <c r="A7384" s="10">
        <v>7383</v>
      </c>
      <c r="B7384" s="10">
        <v>247540</v>
      </c>
      <c r="C7384" s="11" t="s">
        <v>1245</v>
      </c>
      <c r="D7384" s="11" t="s">
        <v>20</v>
      </c>
      <c r="E7384" s="10">
        <v>2022</v>
      </c>
      <c r="F7384" s="10">
        <v>16.117000000000001</v>
      </c>
      <c r="G7384" s="14">
        <f>([1]!Table_1[[#This Row],[총자산]]-[1]!Table_1[[#This Row],[장부가치 자기자본]]+[1]!Table_1[[#This Row],[시가총액]])/[1]!Table_1[[#This Row],[총자산]]</f>
        <v>3.2284878131176211</v>
      </c>
      <c r="H7384" s="14">
        <f>I7384/100000000000</f>
        <v>3.8067700000000002</v>
      </c>
      <c r="I7384" s="10">
        <v>380677000000</v>
      </c>
      <c r="J7384" s="10">
        <v>136.63999999999999</v>
      </c>
      <c r="K7384" s="10">
        <f>L7384/1000000000000</f>
        <v>5.3576072389559997</v>
      </c>
      <c r="L7384" s="10">
        <v>5357607238956</v>
      </c>
      <c r="M7384" s="10">
        <v>1.01</v>
      </c>
      <c r="N7384" s="10">
        <v>1</v>
      </c>
      <c r="O7384" s="14">
        <f>IF([1]!Table_1[[#This Row],[연도]]=2016,1,0)</f>
        <v>0</v>
      </c>
      <c r="P7384" s="14">
        <f>IF([1]!Table_1[[#This Row],[연도]]=2017,1,0)</f>
        <v>0</v>
      </c>
      <c r="Q7384" s="14">
        <f>IF([1]!Table_1[[#This Row],[연도]]=2018,1,0)</f>
        <v>0</v>
      </c>
      <c r="R7384" s="14">
        <f>IF([1]!Table_1[[#This Row],[연도]]=2019,1,0)</f>
        <v>0</v>
      </c>
      <c r="S7384" s="14">
        <f>IF([1]!Table_1[[#This Row],[연도]]=2020,1,0)</f>
        <v>0</v>
      </c>
      <c r="T7384" s="14">
        <f>IF([1]!Table_1[[#This Row],[연도]]=2021,1,0)</f>
        <v>0</v>
      </c>
      <c r="U7384" s="14">
        <f>IF([1]!Table_1[[#This Row],[연도]]=2022,1,0)</f>
        <v>1</v>
      </c>
      <c r="V7384" s="14">
        <f>IF([1]!Table_1[[#This Row],[연도]]=2023,1,0)</f>
        <v>0</v>
      </c>
      <c r="W7384" s="10">
        <v>0.38</v>
      </c>
      <c r="X7384" s="10">
        <f>Y7384/1000000000000</f>
        <v>9.0075037824000006</v>
      </c>
      <c r="Y7384" s="14">
        <f>[1]!Table_1[[#This Row],[주가]]*[1]!Table_1[[#This Row],[기말주식수]]</f>
        <v>9007503782400</v>
      </c>
      <c r="Z7384" s="14">
        <f>AA7384/10</f>
        <v>2.3661801953887416</v>
      </c>
      <c r="AA7384" s="14">
        <f>[1]!Table_1[[#This Row],[시가총액]]/[1]!Table_1[[#This Row],[당기순이익(세후영업이익)]]</f>
        <v>23.661801953887416</v>
      </c>
      <c r="AB7384" s="10">
        <v>43944752250</v>
      </c>
    </row>
    <row r="7385" spans="1:28" ht="19.2">
      <c r="A7385" s="12">
        <v>7384</v>
      </c>
      <c r="B7385" s="12">
        <v>248170</v>
      </c>
      <c r="C7385" s="13" t="s">
        <v>1246</v>
      </c>
      <c r="D7385" s="13" t="s">
        <v>6</v>
      </c>
      <c r="E7385" s="12">
        <v>2017</v>
      </c>
      <c r="F7385" s="12">
        <v>7.9420000000000002</v>
      </c>
      <c r="G7385" s="15">
        <f>([1]!Table_1[[#This Row],[총자산]]-[1]!Table_1[[#This Row],[장부가치 자기자본]]+[1]!Table_1[[#This Row],[시가총액]])/[1]!Table_1[[#This Row],[총자산]]</f>
        <v>1.2264522473331625</v>
      </c>
      <c r="H7385" s="14">
        <f>I7385/100000000000</f>
        <v>0.20258289837999999</v>
      </c>
      <c r="I7385" s="12">
        <v>20258289838</v>
      </c>
      <c r="J7385" s="12">
        <v>2.33</v>
      </c>
      <c r="K7385" s="10">
        <f>L7385/1000000000000</f>
        <v>0.27466918852</v>
      </c>
      <c r="L7385" s="12">
        <v>274669188520</v>
      </c>
      <c r="M7385" s="12">
        <v>2.06</v>
      </c>
      <c r="N7385" s="12">
        <v>1</v>
      </c>
      <c r="O7385" s="15">
        <f>IF([1]!Table_1[[#This Row],[연도]]=2016,1,0)</f>
        <v>0</v>
      </c>
      <c r="P7385" s="15">
        <f>IF([1]!Table_1[[#This Row],[연도]]=2017,1,0)</f>
        <v>1</v>
      </c>
      <c r="Q7385" s="15">
        <f>IF([1]!Table_1[[#This Row],[연도]]=2018,1,0)</f>
        <v>0</v>
      </c>
      <c r="R7385" s="15">
        <f>IF([1]!Table_1[[#This Row],[연도]]=2019,1,0)</f>
        <v>0</v>
      </c>
      <c r="S7385" s="15">
        <f>IF([1]!Table_1[[#This Row],[연도]]=2020,1,0)</f>
        <v>0</v>
      </c>
      <c r="T7385" s="15">
        <f>IF([1]!Table_1[[#This Row],[연도]]=2021,1,0)</f>
        <v>0</v>
      </c>
      <c r="U7385" s="15">
        <f>IF([1]!Table_1[[#This Row],[연도]]=2022,1,0)</f>
        <v>0</v>
      </c>
      <c r="V7385" s="15">
        <f>IF([1]!Table_1[[#This Row],[연도]]=2023,1,0)</f>
        <v>0</v>
      </c>
      <c r="W7385" s="12">
        <v>0.89</v>
      </c>
      <c r="X7385" s="10">
        <f>Y7385/1000000000000</f>
        <v>0.15943318140000001</v>
      </c>
      <c r="Y7385" s="15">
        <f>[1]!Table_1[[#This Row],[주가]]*[1]!Table_1[[#This Row],[기말주식수]]</f>
        <v>159433181400</v>
      </c>
      <c r="Z7385" s="14">
        <f>AA7385/10</f>
        <v>0.78700217380116244</v>
      </c>
      <c r="AA7385" s="15">
        <f>[1]!Table_1[[#This Row],[시가총액]]/[1]!Table_1[[#This Row],[당기순이익(세후영업이익)]]</f>
        <v>7.8700217380116246</v>
      </c>
      <c r="AB7385" s="12">
        <v>913319200</v>
      </c>
    </row>
    <row r="7386" spans="1:28" ht="19.2">
      <c r="A7386" s="10">
        <v>7385</v>
      </c>
      <c r="B7386" s="10">
        <v>248170</v>
      </c>
      <c r="C7386" s="11" t="s">
        <v>1246</v>
      </c>
      <c r="D7386" s="11" t="s">
        <v>6</v>
      </c>
      <c r="E7386" s="10">
        <v>2018</v>
      </c>
      <c r="F7386" s="10">
        <v>5.077</v>
      </c>
      <c r="G7386" s="14">
        <f>([1]!Table_1[[#This Row],[총자산]]-[1]!Table_1[[#This Row],[장부가치 자기자본]]+[1]!Table_1[[#This Row],[시가총액]])/[1]!Table_1[[#This Row],[총자산]]</f>
        <v>0.97821439297905988</v>
      </c>
      <c r="H7386" s="14">
        <f>I7386/100000000000</f>
        <v>0.21463789858999999</v>
      </c>
      <c r="I7386" s="10">
        <v>21463789859</v>
      </c>
      <c r="J7386" s="10">
        <v>4.87</v>
      </c>
      <c r="K7386" s="10">
        <f>L7386/1000000000000</f>
        <v>0.27561373785100002</v>
      </c>
      <c r="L7386" s="10">
        <v>275613737851</v>
      </c>
      <c r="M7386" s="10">
        <v>1.81</v>
      </c>
      <c r="N7386" s="10">
        <v>1</v>
      </c>
      <c r="O7386" s="14">
        <f>IF([1]!Table_1[[#This Row],[연도]]=2016,1,0)</f>
        <v>0</v>
      </c>
      <c r="P7386" s="14">
        <f>IF([1]!Table_1[[#This Row],[연도]]=2017,1,0)</f>
        <v>0</v>
      </c>
      <c r="Q7386" s="14">
        <f>IF([1]!Table_1[[#This Row],[연도]]=2018,1,0)</f>
        <v>1</v>
      </c>
      <c r="R7386" s="14">
        <f>IF([1]!Table_1[[#This Row],[연도]]=2019,1,0)</f>
        <v>0</v>
      </c>
      <c r="S7386" s="14">
        <f>IF([1]!Table_1[[#This Row],[연도]]=2020,1,0)</f>
        <v>0</v>
      </c>
      <c r="T7386" s="14">
        <f>IF([1]!Table_1[[#This Row],[연도]]=2021,1,0)</f>
        <v>0</v>
      </c>
      <c r="U7386" s="14">
        <f>IF([1]!Table_1[[#This Row],[연도]]=2022,1,0)</f>
        <v>0</v>
      </c>
      <c r="V7386" s="14">
        <f>IF([1]!Table_1[[#This Row],[연도]]=2023,1,0)</f>
        <v>0</v>
      </c>
      <c r="W7386" s="10">
        <v>1.18</v>
      </c>
      <c r="X7386" s="10">
        <f>Y7386/1000000000000</f>
        <v>0.1272267651</v>
      </c>
      <c r="Y7386" s="14">
        <f>[1]!Table_1[[#This Row],[주가]]*[1]!Table_1[[#This Row],[기말주식수]]</f>
        <v>127226765100</v>
      </c>
      <c r="Z7386" s="14">
        <f>AA7386/10</f>
        <v>0.59275070216293813</v>
      </c>
      <c r="AA7386" s="14">
        <f>[1]!Table_1[[#This Row],[시가총액]]/[1]!Table_1[[#This Row],[당기순이익(세후영업이익)]]</f>
        <v>5.9275070216293813</v>
      </c>
      <c r="AB7386" s="10">
        <v>913319200</v>
      </c>
    </row>
    <row r="7387" spans="1:28" ht="19.2">
      <c r="A7387" s="12">
        <v>7386</v>
      </c>
      <c r="B7387" s="12">
        <v>248170</v>
      </c>
      <c r="C7387" s="13" t="s">
        <v>1246</v>
      </c>
      <c r="D7387" s="13" t="s">
        <v>6</v>
      </c>
      <c r="E7387" s="12">
        <v>2019</v>
      </c>
      <c r="F7387" s="12">
        <v>3.4060000000000001</v>
      </c>
      <c r="G7387" s="15">
        <f>([1]!Table_1[[#This Row],[총자산]]-[1]!Table_1[[#This Row],[장부가치 자기자본]]+[1]!Table_1[[#This Row],[시가총액]])/[1]!Table_1[[#This Row],[총자산]]</f>
        <v>0.99241461097798989</v>
      </c>
      <c r="H7387" s="14">
        <f>I7387/100000000000</f>
        <v>0.31005275920000003</v>
      </c>
      <c r="I7387" s="12">
        <v>31005275920</v>
      </c>
      <c r="J7387" s="12">
        <v>9.8800000000000008</v>
      </c>
      <c r="K7387" s="10">
        <f>L7387/1000000000000</f>
        <v>0.28080864400200001</v>
      </c>
      <c r="L7387" s="12">
        <v>280808644002</v>
      </c>
      <c r="M7387" s="12">
        <v>2.69</v>
      </c>
      <c r="N7387" s="12">
        <v>1</v>
      </c>
      <c r="O7387" s="15">
        <f>IF([1]!Table_1[[#This Row],[연도]]=2016,1,0)</f>
        <v>0</v>
      </c>
      <c r="P7387" s="15">
        <f>IF([1]!Table_1[[#This Row],[연도]]=2017,1,0)</f>
        <v>0</v>
      </c>
      <c r="Q7387" s="15">
        <f>IF([1]!Table_1[[#This Row],[연도]]=2018,1,0)</f>
        <v>0</v>
      </c>
      <c r="R7387" s="15">
        <f>IF([1]!Table_1[[#This Row],[연도]]=2019,1,0)</f>
        <v>1</v>
      </c>
      <c r="S7387" s="15">
        <f>IF([1]!Table_1[[#This Row],[연도]]=2020,1,0)</f>
        <v>0</v>
      </c>
      <c r="T7387" s="15">
        <f>IF([1]!Table_1[[#This Row],[연도]]=2021,1,0)</f>
        <v>0</v>
      </c>
      <c r="U7387" s="15">
        <f>IF([1]!Table_1[[#This Row],[연도]]=2022,1,0)</f>
        <v>0</v>
      </c>
      <c r="V7387" s="15">
        <f>IF([1]!Table_1[[#This Row],[연도]]=2023,1,0)</f>
        <v>0</v>
      </c>
      <c r="W7387" s="12">
        <v>1.39</v>
      </c>
      <c r="X7387" s="10">
        <f>Y7387/1000000000000</f>
        <v>0.15532172399999999</v>
      </c>
      <c r="Y7387" s="15">
        <f>[1]!Table_1[[#This Row],[주가]]*[1]!Table_1[[#This Row],[기말주식수]]</f>
        <v>155321724000</v>
      </c>
      <c r="Z7387" s="14">
        <f>AA7387/10</f>
        <v>0.50095256175356107</v>
      </c>
      <c r="AA7387" s="15">
        <f>[1]!Table_1[[#This Row],[시가총액]]/[1]!Table_1[[#This Row],[당기순이익(세후영업이익)]]</f>
        <v>5.0095256175356111</v>
      </c>
      <c r="AB7387" s="12">
        <v>913319200</v>
      </c>
    </row>
    <row r="7388" spans="1:28" ht="19.2">
      <c r="A7388" s="10">
        <v>7387</v>
      </c>
      <c r="B7388" s="10">
        <v>248170</v>
      </c>
      <c r="C7388" s="11" t="s">
        <v>1246</v>
      </c>
      <c r="D7388" s="11" t="s">
        <v>6</v>
      </c>
      <c r="E7388" s="10">
        <v>2020</v>
      </c>
      <c r="F7388" s="10">
        <v>2.5329999999999999</v>
      </c>
      <c r="G7388" s="14">
        <f>([1]!Table_1[[#This Row],[총자산]]-[1]!Table_1[[#This Row],[장부가치 자기자본]]+[1]!Table_1[[#This Row],[시가총액]])/[1]!Table_1[[#This Row],[총자산]]</f>
        <v>1.1791112835276154</v>
      </c>
      <c r="H7388" s="14">
        <f>I7388/100000000000</f>
        <v>0.42800583683999999</v>
      </c>
      <c r="I7388" s="10">
        <v>42800583684</v>
      </c>
      <c r="J7388" s="10">
        <v>18.96</v>
      </c>
      <c r="K7388" s="10">
        <f>L7388/1000000000000</f>
        <v>0.31894877895599999</v>
      </c>
      <c r="L7388" s="10">
        <v>318948778956</v>
      </c>
      <c r="M7388" s="10">
        <v>3.47</v>
      </c>
      <c r="N7388" s="10">
        <v>1</v>
      </c>
      <c r="O7388" s="14">
        <f>IF([1]!Table_1[[#This Row],[연도]]=2016,1,0)</f>
        <v>0</v>
      </c>
      <c r="P7388" s="14">
        <f>IF([1]!Table_1[[#This Row],[연도]]=2017,1,0)</f>
        <v>0</v>
      </c>
      <c r="Q7388" s="14">
        <f>IF([1]!Table_1[[#This Row],[연도]]=2018,1,0)</f>
        <v>0</v>
      </c>
      <c r="R7388" s="14">
        <f>IF([1]!Table_1[[#This Row],[연도]]=2019,1,0)</f>
        <v>0</v>
      </c>
      <c r="S7388" s="14">
        <f>IF([1]!Table_1[[#This Row],[연도]]=2020,1,0)</f>
        <v>1</v>
      </c>
      <c r="T7388" s="14">
        <f>IF([1]!Table_1[[#This Row],[연도]]=2021,1,0)</f>
        <v>0</v>
      </c>
      <c r="U7388" s="14">
        <f>IF([1]!Table_1[[#This Row],[연도]]=2022,1,0)</f>
        <v>0</v>
      </c>
      <c r="V7388" s="14">
        <f>IF([1]!Table_1[[#This Row],[연도]]=2023,1,0)</f>
        <v>0</v>
      </c>
      <c r="W7388" s="10">
        <v>1.1599999999999999</v>
      </c>
      <c r="X7388" s="10">
        <f>Y7388/1000000000000</f>
        <v>0.2402918436</v>
      </c>
      <c r="Y7388" s="14">
        <f>[1]!Table_1[[#This Row],[주가]]*[1]!Table_1[[#This Row],[기말주식수]]</f>
        <v>240291843600</v>
      </c>
      <c r="Z7388" s="14">
        <f>AA7388/10</f>
        <v>0.56142188474365951</v>
      </c>
      <c r="AA7388" s="14">
        <f>[1]!Table_1[[#This Row],[시가총액]]/[1]!Table_1[[#This Row],[당기순이익(세후영업이익)]]</f>
        <v>5.6142188474365948</v>
      </c>
      <c r="AB7388" s="10">
        <v>913319200</v>
      </c>
    </row>
    <row r="7389" spans="1:28" ht="19.2">
      <c r="A7389" s="12">
        <v>7388</v>
      </c>
      <c r="B7389" s="12">
        <v>248170</v>
      </c>
      <c r="C7389" s="13" t="s">
        <v>1246</v>
      </c>
      <c r="D7389" s="13" t="s">
        <v>6</v>
      </c>
      <c r="E7389" s="12">
        <v>2021</v>
      </c>
      <c r="F7389" s="12">
        <v>3.855</v>
      </c>
      <c r="G7389" s="15">
        <f>([1]!Table_1[[#This Row],[총자산]]-[1]!Table_1[[#This Row],[장부가치 자기자본]]+[1]!Table_1[[#This Row],[시가총액]])/[1]!Table_1[[#This Row],[총자산]]</f>
        <v>0.96786894323824335</v>
      </c>
      <c r="H7389" s="14">
        <f>I7389/100000000000</f>
        <v>0.23510478003999999</v>
      </c>
      <c r="I7389" s="12">
        <v>23510478004</v>
      </c>
      <c r="J7389" s="12">
        <v>21.93</v>
      </c>
      <c r="K7389" s="10">
        <f>L7389/1000000000000</f>
        <v>0.34870105430999998</v>
      </c>
      <c r="L7389" s="12">
        <v>348701054310</v>
      </c>
      <c r="M7389" s="12">
        <v>2.85</v>
      </c>
      <c r="N7389" s="12">
        <v>1</v>
      </c>
      <c r="O7389" s="15">
        <f>IF([1]!Table_1[[#This Row],[연도]]=2016,1,0)</f>
        <v>0</v>
      </c>
      <c r="P7389" s="15">
        <f>IF([1]!Table_1[[#This Row],[연도]]=2017,1,0)</f>
        <v>0</v>
      </c>
      <c r="Q7389" s="15">
        <f>IF([1]!Table_1[[#This Row],[연도]]=2018,1,0)</f>
        <v>0</v>
      </c>
      <c r="R7389" s="15">
        <f>IF([1]!Table_1[[#This Row],[연도]]=2019,1,0)</f>
        <v>0</v>
      </c>
      <c r="S7389" s="15">
        <f>IF([1]!Table_1[[#This Row],[연도]]=2020,1,0)</f>
        <v>0</v>
      </c>
      <c r="T7389" s="15">
        <f>IF([1]!Table_1[[#This Row],[연도]]=2021,1,0)</f>
        <v>1</v>
      </c>
      <c r="U7389" s="15">
        <f>IF([1]!Table_1[[#This Row],[연도]]=2022,1,0)</f>
        <v>0</v>
      </c>
      <c r="V7389" s="15">
        <f>IF([1]!Table_1[[#This Row],[연도]]=2023,1,0)</f>
        <v>0</v>
      </c>
      <c r="W7389" s="12">
        <v>1.34</v>
      </c>
      <c r="X7389" s="10">
        <f>Y7389/1000000000000</f>
        <v>0.20443079850000001</v>
      </c>
      <c r="Y7389" s="15">
        <f>[1]!Table_1[[#This Row],[주가]]*[1]!Table_1[[#This Row],[기말주식수]]</f>
        <v>204430798500</v>
      </c>
      <c r="Z7389" s="14">
        <f>AA7389/10</f>
        <v>0.86953059170136304</v>
      </c>
      <c r="AA7389" s="15">
        <f>[1]!Table_1[[#This Row],[시가총액]]/[1]!Table_1[[#This Row],[당기순이익(세후영업이익)]]</f>
        <v>8.6953059170136306</v>
      </c>
      <c r="AB7389" s="12">
        <v>913319200</v>
      </c>
    </row>
    <row r="7390" spans="1:28" ht="19.2">
      <c r="A7390" s="10">
        <v>7389</v>
      </c>
      <c r="B7390" s="10">
        <v>248170</v>
      </c>
      <c r="C7390" s="11" t="s">
        <v>1246</v>
      </c>
      <c r="D7390" s="11" t="s">
        <v>6</v>
      </c>
      <c r="E7390" s="10">
        <v>2022</v>
      </c>
      <c r="F7390" s="10">
        <v>6.9710000000000001</v>
      </c>
      <c r="G7390" s="14">
        <f>([1]!Table_1[[#This Row],[총자산]]-[1]!Table_1[[#This Row],[장부가치 자기자본]]+[1]!Table_1[[#This Row],[시가총액]])/[1]!Table_1[[#This Row],[총자산]]</f>
        <v>0.80414070618555511</v>
      </c>
      <c r="H7390" s="14">
        <f>I7390/100000000000</f>
        <v>0.11131354481</v>
      </c>
      <c r="I7390" s="10">
        <v>11131354481</v>
      </c>
      <c r="J7390" s="10">
        <v>6.95</v>
      </c>
      <c r="K7390" s="10">
        <f>L7390/1000000000000</f>
        <v>0.37119828096200003</v>
      </c>
      <c r="L7390" s="10">
        <v>371198280962</v>
      </c>
      <c r="M7390" s="10">
        <v>4.01</v>
      </c>
      <c r="N7390" s="10">
        <v>1</v>
      </c>
      <c r="O7390" s="14">
        <f>IF([1]!Table_1[[#This Row],[연도]]=2016,1,0)</f>
        <v>0</v>
      </c>
      <c r="P7390" s="14">
        <f>IF([1]!Table_1[[#This Row],[연도]]=2017,1,0)</f>
        <v>0</v>
      </c>
      <c r="Q7390" s="14">
        <f>IF([1]!Table_1[[#This Row],[연도]]=2018,1,0)</f>
        <v>0</v>
      </c>
      <c r="R7390" s="14">
        <f>IF([1]!Table_1[[#This Row],[연도]]=2019,1,0)</f>
        <v>0</v>
      </c>
      <c r="S7390" s="14">
        <f>IF([1]!Table_1[[#This Row],[연도]]=2020,1,0)</f>
        <v>0</v>
      </c>
      <c r="T7390" s="14">
        <f>IF([1]!Table_1[[#This Row],[연도]]=2021,1,0)</f>
        <v>0</v>
      </c>
      <c r="U7390" s="14">
        <f>IF([1]!Table_1[[#This Row],[연도]]=2022,1,0)</f>
        <v>1</v>
      </c>
      <c r="V7390" s="14">
        <f>IF([1]!Table_1[[#This Row],[연도]]=2023,1,0)</f>
        <v>0</v>
      </c>
      <c r="W7390" s="10">
        <v>1.43</v>
      </c>
      <c r="X7390" s="10">
        <f>Y7390/1000000000000</f>
        <v>0.15874793849999999</v>
      </c>
      <c r="Y7390" s="14">
        <f>[1]!Table_1[[#This Row],[주가]]*[1]!Table_1[[#This Row],[기말주식수]]</f>
        <v>158747938500</v>
      </c>
      <c r="Z7390" s="14">
        <f>AA7390/10</f>
        <v>1.4261331697859887</v>
      </c>
      <c r="AA7390" s="14">
        <f>[1]!Table_1[[#This Row],[시가총액]]/[1]!Table_1[[#This Row],[당기순이익(세후영업이익)]]</f>
        <v>14.261331697859887</v>
      </c>
      <c r="AB7390" s="10">
        <v>913319200</v>
      </c>
    </row>
    <row r="7391" spans="1:28" ht="19.2">
      <c r="A7391" s="12">
        <v>7390</v>
      </c>
      <c r="B7391" s="12">
        <v>248170</v>
      </c>
      <c r="C7391" s="13" t="s">
        <v>1246</v>
      </c>
      <c r="D7391" s="13" t="s">
        <v>6</v>
      </c>
      <c r="E7391" s="12">
        <v>2023</v>
      </c>
      <c r="F7391" s="12">
        <v>8.7579999999999991</v>
      </c>
      <c r="G7391" s="15">
        <f>([1]!Table_1[[#This Row],[총자산]]-[1]!Table_1[[#This Row],[장부가치 자기자본]]+[1]!Table_1[[#This Row],[시가총액]])/[1]!Table_1[[#This Row],[총자산]]</f>
        <v>0.69772411604256601</v>
      </c>
      <c r="H7391" s="14">
        <f>I7391/100000000000</f>
        <v>9.8464520599999994E-2</v>
      </c>
      <c r="I7391" s="12">
        <v>9846452060</v>
      </c>
      <c r="J7391" s="12">
        <v>4.6900000000000004</v>
      </c>
      <c r="K7391" s="10">
        <f>L7391/1000000000000</f>
        <v>0.38342604074499997</v>
      </c>
      <c r="L7391" s="12">
        <v>383426040745</v>
      </c>
      <c r="M7391" s="12">
        <v>4.8099999999999996</v>
      </c>
      <c r="N7391" s="12">
        <v>1</v>
      </c>
      <c r="O7391" s="15">
        <f>IF([1]!Table_1[[#This Row],[연도]]=2016,1,0)</f>
        <v>0</v>
      </c>
      <c r="P7391" s="15">
        <f>IF([1]!Table_1[[#This Row],[연도]]=2017,1,0)</f>
        <v>0</v>
      </c>
      <c r="Q7391" s="15">
        <f>IF([1]!Table_1[[#This Row],[연도]]=2018,1,0)</f>
        <v>0</v>
      </c>
      <c r="R7391" s="15">
        <f>IF([1]!Table_1[[#This Row],[연도]]=2019,1,0)</f>
        <v>0</v>
      </c>
      <c r="S7391" s="15">
        <f>IF([1]!Table_1[[#This Row],[연도]]=2020,1,0)</f>
        <v>0</v>
      </c>
      <c r="T7391" s="15">
        <f>IF([1]!Table_1[[#This Row],[연도]]=2021,1,0)</f>
        <v>0</v>
      </c>
      <c r="U7391" s="15">
        <f>IF([1]!Table_1[[#This Row],[연도]]=2022,1,0)</f>
        <v>0</v>
      </c>
      <c r="V7391" s="15">
        <f>IF([1]!Table_1[[#This Row],[연도]]=2023,1,0)</f>
        <v>1</v>
      </c>
      <c r="W7391" s="12">
        <v>1.7</v>
      </c>
      <c r="X7391" s="10">
        <f>Y7391/1000000000000</f>
        <v>0.12562786500000001</v>
      </c>
      <c r="Y7391" s="15">
        <f>[1]!Table_1[[#This Row],[주가]]*[1]!Table_1[[#This Row],[기말주식수]]</f>
        <v>125627865000</v>
      </c>
      <c r="Z7391" s="14">
        <f>AA7391/10</f>
        <v>1.2758693612123269</v>
      </c>
      <c r="AA7391" s="15">
        <f>[1]!Table_1[[#This Row],[시가총액]]/[1]!Table_1[[#This Row],[당기순이익(세후영업이익)]]</f>
        <v>12.758693612123269</v>
      </c>
      <c r="AB7391" s="12">
        <v>913319200</v>
      </c>
    </row>
    <row r="7392" spans="1:28" ht="19.2">
      <c r="A7392" s="10">
        <v>7391</v>
      </c>
      <c r="B7392" s="10">
        <v>249420</v>
      </c>
      <c r="C7392" s="11" t="s">
        <v>1247</v>
      </c>
      <c r="D7392" s="11" t="s">
        <v>6</v>
      </c>
      <c r="E7392" s="10">
        <v>2017</v>
      </c>
      <c r="F7392" s="10">
        <v>39.557000000000002</v>
      </c>
      <c r="G7392" s="14">
        <f>([1]!Table_1[[#This Row],[총자산]]-[1]!Table_1[[#This Row],[장부가치 자기자본]]+[1]!Table_1[[#This Row],[시가총액]])/[1]!Table_1[[#This Row],[총자산]]</f>
        <v>1.2359567038755173</v>
      </c>
      <c r="H7392" s="14">
        <f>I7392/100000000000</f>
        <v>0.25360864264999999</v>
      </c>
      <c r="I7392" s="10">
        <v>25360864265</v>
      </c>
      <c r="J7392" s="10">
        <v>2.59</v>
      </c>
      <c r="K7392" s="10">
        <f>L7392/1000000000000</f>
        <v>0.46065081492600002</v>
      </c>
      <c r="L7392" s="10">
        <v>460650814926</v>
      </c>
      <c r="M7392" s="10">
        <v>1.3</v>
      </c>
      <c r="N7392" s="10">
        <v>1</v>
      </c>
      <c r="O7392" s="14">
        <f>IF([1]!Table_1[[#This Row],[연도]]=2016,1,0)</f>
        <v>0</v>
      </c>
      <c r="P7392" s="14">
        <f>IF([1]!Table_1[[#This Row],[연도]]=2017,1,0)</f>
        <v>1</v>
      </c>
      <c r="Q7392" s="14">
        <f>IF([1]!Table_1[[#This Row],[연도]]=2018,1,0)</f>
        <v>0</v>
      </c>
      <c r="R7392" s="14">
        <f>IF([1]!Table_1[[#This Row],[연도]]=2019,1,0)</f>
        <v>0</v>
      </c>
      <c r="S7392" s="14">
        <f>IF([1]!Table_1[[#This Row],[연도]]=2020,1,0)</f>
        <v>0</v>
      </c>
      <c r="T7392" s="14">
        <f>IF([1]!Table_1[[#This Row],[연도]]=2021,1,0)</f>
        <v>0</v>
      </c>
      <c r="U7392" s="14">
        <f>IF([1]!Table_1[[#This Row],[연도]]=2022,1,0)</f>
        <v>0</v>
      </c>
      <c r="V7392" s="14">
        <f>IF([1]!Table_1[[#This Row],[연도]]=2023,1,0)</f>
        <v>0</v>
      </c>
      <c r="W7392" s="10">
        <v>0.25</v>
      </c>
      <c r="X7392" s="10">
        <f>Y7392/1000000000000</f>
        <v>0.41830021251999999</v>
      </c>
      <c r="Y7392" s="14">
        <f>[1]!Table_1[[#This Row],[주가]]*[1]!Table_1[[#This Row],[기말주식수]]</f>
        <v>418300212520</v>
      </c>
      <c r="Z7392" s="14">
        <f>AA7392/10</f>
        <v>1.6493925764875741</v>
      </c>
      <c r="AA7392" s="14">
        <f>[1]!Table_1[[#This Row],[시가총액]]/[1]!Table_1[[#This Row],[당기순이익(세후영업이익)]]</f>
        <v>16.49392576487574</v>
      </c>
      <c r="AB7392" s="10">
        <v>7848485200</v>
      </c>
    </row>
    <row r="7393" spans="1:28" ht="19.2">
      <c r="A7393" s="12">
        <v>7392</v>
      </c>
      <c r="B7393" s="12">
        <v>249420</v>
      </c>
      <c r="C7393" s="13" t="s">
        <v>1247</v>
      </c>
      <c r="D7393" s="13" t="s">
        <v>6</v>
      </c>
      <c r="E7393" s="12">
        <v>2018</v>
      </c>
      <c r="F7393" s="12">
        <v>67.858999999999995</v>
      </c>
      <c r="G7393" s="15">
        <f>([1]!Table_1[[#This Row],[총자산]]-[1]!Table_1[[#This Row],[장부가치 자기자본]]+[1]!Table_1[[#This Row],[시가총액]])/[1]!Table_1[[#This Row],[총자산]]</f>
        <v>1.255804973664016</v>
      </c>
      <c r="H7393" s="14">
        <f>I7393/100000000000</f>
        <v>0.28343242816000003</v>
      </c>
      <c r="I7393" s="12">
        <v>28343242816</v>
      </c>
      <c r="J7393" s="12">
        <v>0.01</v>
      </c>
      <c r="K7393" s="10">
        <f>L7393/1000000000000</f>
        <v>0.50390735529899999</v>
      </c>
      <c r="L7393" s="12">
        <v>503907355299</v>
      </c>
      <c r="M7393" s="12">
        <v>1.03</v>
      </c>
      <c r="N7393" s="12">
        <v>1</v>
      </c>
      <c r="O7393" s="15">
        <f>IF([1]!Table_1[[#This Row],[연도]]=2016,1,0)</f>
        <v>0</v>
      </c>
      <c r="P7393" s="15">
        <f>IF([1]!Table_1[[#This Row],[연도]]=2017,1,0)</f>
        <v>0</v>
      </c>
      <c r="Q7393" s="15">
        <f>IF([1]!Table_1[[#This Row],[연도]]=2018,1,0)</f>
        <v>1</v>
      </c>
      <c r="R7393" s="15">
        <f>IF([1]!Table_1[[#This Row],[연도]]=2019,1,0)</f>
        <v>0</v>
      </c>
      <c r="S7393" s="15">
        <f>IF([1]!Table_1[[#This Row],[연도]]=2020,1,0)</f>
        <v>0</v>
      </c>
      <c r="T7393" s="15">
        <f>IF([1]!Table_1[[#This Row],[연도]]=2021,1,0)</f>
        <v>0</v>
      </c>
      <c r="U7393" s="15">
        <f>IF([1]!Table_1[[#This Row],[연도]]=2022,1,0)</f>
        <v>0</v>
      </c>
      <c r="V7393" s="15">
        <f>IF([1]!Table_1[[#This Row],[연도]]=2023,1,0)</f>
        <v>0</v>
      </c>
      <c r="W7393" s="12">
        <v>0.19</v>
      </c>
      <c r="X7393" s="10">
        <f>Y7393/1000000000000</f>
        <v>0.42127005904300002</v>
      </c>
      <c r="Y7393" s="15">
        <f>[1]!Table_1[[#This Row],[주가]]*[1]!Table_1[[#This Row],[기말주식수]]</f>
        <v>421270059043</v>
      </c>
      <c r="Z7393" s="14">
        <f>AA7393/10</f>
        <v>1.4863156688803072</v>
      </c>
      <c r="AA7393" s="15">
        <f>[1]!Table_1[[#This Row],[시가총액]]/[1]!Table_1[[#This Row],[당기순이익(세후영업이익)]]</f>
        <v>14.863156688803072</v>
      </c>
      <c r="AB7393" s="12">
        <v>8632314400</v>
      </c>
    </row>
    <row r="7394" spans="1:28" ht="19.2">
      <c r="A7394" s="10">
        <v>7393</v>
      </c>
      <c r="B7394" s="10">
        <v>250000</v>
      </c>
      <c r="C7394" s="11" t="s">
        <v>1248</v>
      </c>
      <c r="D7394" s="11" t="s">
        <v>20</v>
      </c>
      <c r="E7394" s="10">
        <v>2018</v>
      </c>
      <c r="F7394" s="10">
        <v>5.1340000000000003</v>
      </c>
      <c r="G7394" s="14">
        <f>([1]!Table_1[[#This Row],[총자산]]-[1]!Table_1[[#This Row],[장부가치 자기자본]]+[1]!Table_1[[#This Row],[시가총액]])/[1]!Table_1[[#This Row],[총자산]]</f>
        <v>0.86372727553260809</v>
      </c>
      <c r="H7394" s="14">
        <f>I7394/100000000000</f>
        <v>5.065567847E-2</v>
      </c>
      <c r="I7394" s="10">
        <v>5065567847</v>
      </c>
      <c r="J7394" s="10">
        <v>-4.4800000000000004</v>
      </c>
      <c r="K7394" s="10">
        <f>L7394/1000000000000</f>
        <v>4.2014602741000003E-2</v>
      </c>
      <c r="L7394" s="10">
        <v>42014602741</v>
      </c>
      <c r="M7394" s="10">
        <v>6.88</v>
      </c>
      <c r="N7394" s="10">
        <v>1</v>
      </c>
      <c r="O7394" s="14">
        <f>IF([1]!Table_1[[#This Row],[연도]]=2016,1,0)</f>
        <v>0</v>
      </c>
      <c r="P7394" s="14">
        <f>IF([1]!Table_1[[#This Row],[연도]]=2017,1,0)</f>
        <v>0</v>
      </c>
      <c r="Q7394" s="14">
        <f>IF([1]!Table_1[[#This Row],[연도]]=2018,1,0)</f>
        <v>1</v>
      </c>
      <c r="R7394" s="14">
        <f>IF([1]!Table_1[[#This Row],[연도]]=2019,1,0)</f>
        <v>0</v>
      </c>
      <c r="S7394" s="14">
        <f>IF([1]!Table_1[[#This Row],[연도]]=2020,1,0)</f>
        <v>0</v>
      </c>
      <c r="T7394" s="14">
        <f>IF([1]!Table_1[[#This Row],[연도]]=2021,1,0)</f>
        <v>0</v>
      </c>
      <c r="U7394" s="14">
        <f>IF([1]!Table_1[[#This Row],[연도]]=2022,1,0)</f>
        <v>0</v>
      </c>
      <c r="V7394" s="14">
        <f>IF([1]!Table_1[[#This Row],[연도]]=2023,1,0)</f>
        <v>0</v>
      </c>
      <c r="W7394" s="10">
        <v>0.34</v>
      </c>
      <c r="X7394" s="10">
        <f>Y7394/1000000000000</f>
        <v>4.3137183869999998E-2</v>
      </c>
      <c r="Y7394" s="14">
        <f>[1]!Table_1[[#This Row],[주가]]*[1]!Table_1[[#This Row],[기말주식수]]</f>
        <v>43137183870</v>
      </c>
      <c r="Z7394" s="14">
        <f>AA7394/10</f>
        <v>0.85157647025786642</v>
      </c>
      <c r="AA7394" s="14">
        <f>[1]!Table_1[[#This Row],[시가총액]]/[1]!Table_1[[#This Row],[당기순이익(세후영업이익)]]</f>
        <v>8.5157647025786645</v>
      </c>
      <c r="AB7394" s="10">
        <v>246564300</v>
      </c>
    </row>
    <row r="7395" spans="1:28" ht="19.2">
      <c r="A7395" s="12">
        <v>7394</v>
      </c>
      <c r="B7395" s="12">
        <v>250000</v>
      </c>
      <c r="C7395" s="13" t="s">
        <v>1248</v>
      </c>
      <c r="D7395" s="13" t="s">
        <v>20</v>
      </c>
      <c r="E7395" s="12">
        <v>2019</v>
      </c>
      <c r="F7395" s="12">
        <v>30.196999999999999</v>
      </c>
      <c r="G7395" s="15">
        <f>([1]!Table_1[[#This Row],[총자산]]-[1]!Table_1[[#This Row],[장부가치 자기자본]]+[1]!Table_1[[#This Row],[시가총액]])/[1]!Table_1[[#This Row],[총자산]]</f>
        <v>1.1847002645035292</v>
      </c>
      <c r="H7395" s="14">
        <f>I7395/100000000000</f>
        <v>3.208938352E-2</v>
      </c>
      <c r="I7395" s="12">
        <v>3208938352</v>
      </c>
      <c r="J7395" s="12">
        <v>49.03</v>
      </c>
      <c r="K7395" s="10">
        <f>L7395/1000000000000</f>
        <v>4.6789495280000003E-2</v>
      </c>
      <c r="L7395" s="12">
        <v>46789495280</v>
      </c>
      <c r="M7395" s="12">
        <v>7.58</v>
      </c>
      <c r="N7395" s="12">
        <v>1</v>
      </c>
      <c r="O7395" s="15">
        <f>IF([1]!Table_1[[#This Row],[연도]]=2016,1,0)</f>
        <v>0</v>
      </c>
      <c r="P7395" s="15">
        <f>IF([1]!Table_1[[#This Row],[연도]]=2017,1,0)</f>
        <v>0</v>
      </c>
      <c r="Q7395" s="15">
        <f>IF([1]!Table_1[[#This Row],[연도]]=2018,1,0)</f>
        <v>0</v>
      </c>
      <c r="R7395" s="15">
        <f>IF([1]!Table_1[[#This Row],[연도]]=2019,1,0)</f>
        <v>1</v>
      </c>
      <c r="S7395" s="15">
        <f>IF([1]!Table_1[[#This Row],[연도]]=2020,1,0)</f>
        <v>0</v>
      </c>
      <c r="T7395" s="15">
        <f>IF([1]!Table_1[[#This Row],[연도]]=2021,1,0)</f>
        <v>0</v>
      </c>
      <c r="U7395" s="15">
        <f>IF([1]!Table_1[[#This Row],[연도]]=2022,1,0)</f>
        <v>0</v>
      </c>
      <c r="V7395" s="15">
        <f>IF([1]!Table_1[[#This Row],[연도]]=2023,1,0)</f>
        <v>0</v>
      </c>
      <c r="W7395" s="12">
        <v>0.38</v>
      </c>
      <c r="X7395" s="10">
        <f>Y7395/1000000000000</f>
        <v>7.1220233150000006E-2</v>
      </c>
      <c r="Y7395" s="15">
        <f>[1]!Table_1[[#This Row],[주가]]*[1]!Table_1[[#This Row],[기말주식수]]</f>
        <v>71220233150</v>
      </c>
      <c r="Z7395" s="14">
        <f>AA7395/10</f>
        <v>2.2194328883137109</v>
      </c>
      <c r="AA7395" s="15">
        <f>[1]!Table_1[[#This Row],[시가총액]]/[1]!Table_1[[#This Row],[당기순이익(세후영업이익)]]</f>
        <v>22.194328883137111</v>
      </c>
      <c r="AB7395" s="12">
        <v>1004647800</v>
      </c>
    </row>
    <row r="7396" spans="1:28" ht="19.2">
      <c r="A7396" s="10">
        <v>7395</v>
      </c>
      <c r="B7396" s="10">
        <v>250000</v>
      </c>
      <c r="C7396" s="11" t="s">
        <v>1248</v>
      </c>
      <c r="D7396" s="11" t="s">
        <v>20</v>
      </c>
      <c r="E7396" s="10">
        <v>2020</v>
      </c>
      <c r="F7396" s="10">
        <v>64.673000000000002</v>
      </c>
      <c r="G7396" s="14">
        <f>([1]!Table_1[[#This Row],[총자산]]-[1]!Table_1[[#This Row],[장부가치 자기자본]]+[1]!Table_1[[#This Row],[시가총액]])/[1]!Table_1[[#This Row],[총자산]]</f>
        <v>1.7095033753199416</v>
      </c>
      <c r="H7396" s="14">
        <f>I7396/100000000000</f>
        <v>3.7277964439999998E-2</v>
      </c>
      <c r="I7396" s="10">
        <v>3727796444</v>
      </c>
      <c r="J7396" s="10">
        <v>-5.95</v>
      </c>
      <c r="K7396" s="10">
        <f>L7396/1000000000000</f>
        <v>5.0422858509000003E-2</v>
      </c>
      <c r="L7396" s="10">
        <v>50422858509</v>
      </c>
      <c r="M7396" s="10">
        <v>6.92</v>
      </c>
      <c r="N7396" s="10">
        <v>1</v>
      </c>
      <c r="O7396" s="14">
        <f>IF([1]!Table_1[[#This Row],[연도]]=2016,1,0)</f>
        <v>0</v>
      </c>
      <c r="P7396" s="14">
        <f>IF([1]!Table_1[[#This Row],[연도]]=2017,1,0)</f>
        <v>0</v>
      </c>
      <c r="Q7396" s="14">
        <f>IF([1]!Table_1[[#This Row],[연도]]=2018,1,0)</f>
        <v>0</v>
      </c>
      <c r="R7396" s="14">
        <f>IF([1]!Table_1[[#This Row],[연도]]=2019,1,0)</f>
        <v>0</v>
      </c>
      <c r="S7396" s="14">
        <f>IF([1]!Table_1[[#This Row],[연도]]=2020,1,0)</f>
        <v>1</v>
      </c>
      <c r="T7396" s="14">
        <f>IF([1]!Table_1[[#This Row],[연도]]=2021,1,0)</f>
        <v>0</v>
      </c>
      <c r="U7396" s="14">
        <f>IF([1]!Table_1[[#This Row],[연도]]=2022,1,0)</f>
        <v>0</v>
      </c>
      <c r="V7396" s="14">
        <f>IF([1]!Table_1[[#This Row],[연도]]=2023,1,0)</f>
        <v>0</v>
      </c>
      <c r="W7396" s="10">
        <v>0.18</v>
      </c>
      <c r="X7396" s="10">
        <f>Y7396/1000000000000</f>
        <v>0.1127372411</v>
      </c>
      <c r="Y7396" s="14">
        <f>[1]!Table_1[[#This Row],[주가]]*[1]!Table_1[[#This Row],[기말주식수]]</f>
        <v>112737241100</v>
      </c>
      <c r="Z7396" s="14">
        <f>AA7396/10</f>
        <v>3.0242327550221786</v>
      </c>
      <c r="AA7396" s="14">
        <f>[1]!Table_1[[#This Row],[시가총액]]/[1]!Table_1[[#This Row],[당기순이익(세후영업이익)]]</f>
        <v>30.242327550221784</v>
      </c>
      <c r="AB7396" s="10">
        <v>982380900</v>
      </c>
    </row>
    <row r="7397" spans="1:28" ht="19.2">
      <c r="A7397" s="12">
        <v>7396</v>
      </c>
      <c r="B7397" s="12">
        <v>250000</v>
      </c>
      <c r="C7397" s="13" t="s">
        <v>1248</v>
      </c>
      <c r="D7397" s="13" t="s">
        <v>20</v>
      </c>
      <c r="E7397" s="12">
        <v>2022</v>
      </c>
      <c r="F7397" s="12">
        <v>11.347</v>
      </c>
      <c r="G7397" s="15">
        <f>([1]!Table_1[[#This Row],[총자산]]-[1]!Table_1[[#This Row],[장부가치 자기자본]]+[1]!Table_1[[#This Row],[시가총액]])/[1]!Table_1[[#This Row],[총자산]]</f>
        <v>0.95964429410444629</v>
      </c>
      <c r="H7397" s="14">
        <f>I7397/100000000000</f>
        <v>0.106052911</v>
      </c>
      <c r="I7397" s="12">
        <v>10605291100</v>
      </c>
      <c r="J7397" s="12">
        <v>16.8</v>
      </c>
      <c r="K7397" s="10">
        <f>L7397/1000000000000</f>
        <v>6.9472275173000003E-2</v>
      </c>
      <c r="L7397" s="12">
        <v>69472275173</v>
      </c>
      <c r="M7397" s="12">
        <v>3.5</v>
      </c>
      <c r="N7397" s="12">
        <v>1</v>
      </c>
      <c r="O7397" s="15">
        <f>IF([1]!Table_1[[#This Row],[연도]]=2016,1,0)</f>
        <v>0</v>
      </c>
      <c r="P7397" s="15">
        <f>IF([1]!Table_1[[#This Row],[연도]]=2017,1,0)</f>
        <v>0</v>
      </c>
      <c r="Q7397" s="15">
        <f>IF([1]!Table_1[[#This Row],[연도]]=2018,1,0)</f>
        <v>0</v>
      </c>
      <c r="R7397" s="15">
        <f>IF([1]!Table_1[[#This Row],[연도]]=2019,1,0)</f>
        <v>0</v>
      </c>
      <c r="S7397" s="15">
        <f>IF([1]!Table_1[[#This Row],[연도]]=2020,1,0)</f>
        <v>0</v>
      </c>
      <c r="T7397" s="15">
        <f>IF([1]!Table_1[[#This Row],[연도]]=2021,1,0)</f>
        <v>0</v>
      </c>
      <c r="U7397" s="15">
        <f>IF([1]!Table_1[[#This Row],[연도]]=2022,1,0)</f>
        <v>1</v>
      </c>
      <c r="V7397" s="15">
        <f>IF([1]!Table_1[[#This Row],[연도]]=2023,1,0)</f>
        <v>0</v>
      </c>
      <c r="W7397" s="12">
        <v>0.81</v>
      </c>
      <c r="X7397" s="10">
        <f>Y7397/1000000000000</f>
        <v>7.2232843099999999E-2</v>
      </c>
      <c r="Y7397" s="15">
        <f>[1]!Table_1[[#This Row],[주가]]*[1]!Table_1[[#This Row],[기말주식수]]</f>
        <v>72232843100</v>
      </c>
      <c r="Z7397" s="14">
        <f>AA7397/10</f>
        <v>0.68110193693787435</v>
      </c>
      <c r="AA7397" s="15">
        <f>[1]!Table_1[[#This Row],[시가총액]]/[1]!Table_1[[#This Row],[당기순이익(세후영업이익)]]</f>
        <v>6.8110193693787435</v>
      </c>
      <c r="AB7397" s="12">
        <v>1964761800</v>
      </c>
    </row>
    <row r="7398" spans="1:28" ht="19.2">
      <c r="A7398" s="10">
        <v>7397</v>
      </c>
      <c r="B7398" s="10">
        <v>250000</v>
      </c>
      <c r="C7398" s="11" t="s">
        <v>1248</v>
      </c>
      <c r="D7398" s="11" t="s">
        <v>20</v>
      </c>
      <c r="E7398" s="10">
        <v>2023</v>
      </c>
      <c r="F7398" s="10">
        <v>17.315000000000001</v>
      </c>
      <c r="G7398" s="14">
        <f>([1]!Table_1[[#This Row],[총자산]]-[1]!Table_1[[#This Row],[장부가치 자기자본]]+[1]!Table_1[[#This Row],[시가총액]])/[1]!Table_1[[#This Row],[총자산]]</f>
        <v>0.90870908920742244</v>
      </c>
      <c r="H7398" s="14">
        <f>I7398/100000000000</f>
        <v>0.13072198389</v>
      </c>
      <c r="I7398" s="10">
        <v>13072198389</v>
      </c>
      <c r="J7398" s="10">
        <v>0.62</v>
      </c>
      <c r="K7398" s="10">
        <f>L7398/1000000000000</f>
        <v>7.6914485269999999E-2</v>
      </c>
      <c r="L7398" s="10">
        <v>76914485270</v>
      </c>
      <c r="M7398" s="10">
        <v>4.55</v>
      </c>
      <c r="N7398" s="10">
        <v>1</v>
      </c>
      <c r="O7398" s="14">
        <f>IF([1]!Table_1[[#This Row],[연도]]=2016,1,0)</f>
        <v>0</v>
      </c>
      <c r="P7398" s="14">
        <f>IF([1]!Table_1[[#This Row],[연도]]=2017,1,0)</f>
        <v>0</v>
      </c>
      <c r="Q7398" s="14">
        <f>IF([1]!Table_1[[#This Row],[연도]]=2018,1,0)</f>
        <v>0</v>
      </c>
      <c r="R7398" s="14">
        <f>IF([1]!Table_1[[#This Row],[연도]]=2019,1,0)</f>
        <v>0</v>
      </c>
      <c r="S7398" s="14">
        <f>IF([1]!Table_1[[#This Row],[연도]]=2020,1,0)</f>
        <v>0</v>
      </c>
      <c r="T7398" s="14">
        <f>IF([1]!Table_1[[#This Row],[연도]]=2021,1,0)</f>
        <v>0</v>
      </c>
      <c r="U7398" s="14">
        <f>IF([1]!Table_1[[#This Row],[연도]]=2022,1,0)</f>
        <v>0</v>
      </c>
      <c r="V7398" s="14">
        <f>IF([1]!Table_1[[#This Row],[연도]]=2023,1,0)</f>
        <v>1</v>
      </c>
      <c r="W7398" s="10">
        <v>0.63</v>
      </c>
      <c r="X7398" s="10">
        <f>Y7398/1000000000000</f>
        <v>7.4393077660000001E-2</v>
      </c>
      <c r="Y7398" s="14">
        <f>[1]!Table_1[[#This Row],[주가]]*[1]!Table_1[[#This Row],[기말주식수]]</f>
        <v>74393077660</v>
      </c>
      <c r="Z7398" s="14">
        <f>AA7398/10</f>
        <v>0.56909385434817394</v>
      </c>
      <c r="AA7398" s="14">
        <f>[1]!Table_1[[#This Row],[시가총액]]/[1]!Table_1[[#This Row],[당기순이익(세후영업이익)]]</f>
        <v>5.6909385434817397</v>
      </c>
      <c r="AB7398" s="10">
        <v>1637301500</v>
      </c>
    </row>
    <row r="7399" spans="1:28" ht="19.2">
      <c r="A7399" s="12">
        <v>7398</v>
      </c>
      <c r="B7399" s="12">
        <v>250930</v>
      </c>
      <c r="C7399" s="13" t="s">
        <v>1249</v>
      </c>
      <c r="D7399" s="13" t="s">
        <v>20</v>
      </c>
      <c r="E7399" s="12">
        <v>2020</v>
      </c>
      <c r="F7399" s="12">
        <v>58.44</v>
      </c>
      <c r="G7399" s="15">
        <f>([1]!Table_1[[#This Row],[총자산]]-[1]!Table_1[[#This Row],[장부가치 자기자본]]+[1]!Table_1[[#This Row],[시가총액]])/[1]!Table_1[[#This Row],[총자산]]</f>
        <v>1.6726550015185941</v>
      </c>
      <c r="H7399" s="14">
        <f>I7399/100000000000</f>
        <v>4.9655058830000001E-2</v>
      </c>
      <c r="I7399" s="12">
        <v>4965505883</v>
      </c>
      <c r="J7399" s="12">
        <v>44.36</v>
      </c>
      <c r="K7399" s="10">
        <f>L7399/1000000000000</f>
        <v>5.7336533079000003E-2</v>
      </c>
      <c r="L7399" s="12">
        <v>57336533079</v>
      </c>
      <c r="M7399" s="12">
        <v>3.32</v>
      </c>
      <c r="N7399" s="12">
        <v>1</v>
      </c>
      <c r="O7399" s="15">
        <f>IF([1]!Table_1[[#This Row],[연도]]=2016,1,0)</f>
        <v>0</v>
      </c>
      <c r="P7399" s="15">
        <f>IF([1]!Table_1[[#This Row],[연도]]=2017,1,0)</f>
        <v>0</v>
      </c>
      <c r="Q7399" s="15">
        <f>IF([1]!Table_1[[#This Row],[연도]]=2018,1,0)</f>
        <v>0</v>
      </c>
      <c r="R7399" s="15">
        <f>IF([1]!Table_1[[#This Row],[연도]]=2019,1,0)</f>
        <v>0</v>
      </c>
      <c r="S7399" s="15">
        <f>IF([1]!Table_1[[#This Row],[연도]]=2020,1,0)</f>
        <v>1</v>
      </c>
      <c r="T7399" s="15">
        <f>IF([1]!Table_1[[#This Row],[연도]]=2021,1,0)</f>
        <v>0</v>
      </c>
      <c r="U7399" s="15">
        <f>IF([1]!Table_1[[#This Row],[연도]]=2022,1,0)</f>
        <v>0</v>
      </c>
      <c r="V7399" s="15">
        <f>IF([1]!Table_1[[#This Row],[연도]]=2023,1,0)</f>
        <v>0</v>
      </c>
      <c r="W7399" s="12">
        <v>0.51</v>
      </c>
      <c r="X7399" s="10">
        <f>Y7399/1000000000000</f>
        <v>8.3986119799999995E-2</v>
      </c>
      <c r="Y7399" s="15">
        <f>[1]!Table_1[[#This Row],[주가]]*[1]!Table_1[[#This Row],[기말주식수]]</f>
        <v>83986119800</v>
      </c>
      <c r="Z7399" s="14">
        <f>AA7399/10</f>
        <v>1.6913910038358122</v>
      </c>
      <c r="AA7399" s="15">
        <f>[1]!Table_1[[#This Row],[시가총액]]/[1]!Table_1[[#This Row],[당기순이익(세후영업이익)]]</f>
        <v>16.913910038358122</v>
      </c>
      <c r="AB7399" s="12">
        <v>986465490</v>
      </c>
    </row>
    <row r="7400" spans="1:28" ht="19.2">
      <c r="A7400" s="10">
        <v>7399</v>
      </c>
      <c r="B7400" s="10">
        <v>251270</v>
      </c>
      <c r="C7400" s="11" t="s">
        <v>1250</v>
      </c>
      <c r="D7400" s="11" t="s">
        <v>6</v>
      </c>
      <c r="E7400" s="10">
        <v>2020</v>
      </c>
      <c r="F7400" s="10">
        <v>18.565999999999999</v>
      </c>
      <c r="G7400" s="14">
        <f>([1]!Table_1[[#This Row],[총자산]]-[1]!Table_1[[#This Row],[장부가치 자기자본]]+[1]!Table_1[[#This Row],[시가총액]])/[1]!Table_1[[#This Row],[총자산]]</f>
        <v>1.6856095354752074</v>
      </c>
      <c r="H7400" s="14">
        <f>I7400/100000000000</f>
        <v>2.7204600000000001</v>
      </c>
      <c r="I7400" s="10">
        <v>272046000000</v>
      </c>
      <c r="J7400" s="10">
        <v>41.63</v>
      </c>
      <c r="K7400" s="10">
        <f>L7400/1000000000000</f>
        <v>2.4847649858879999</v>
      </c>
      <c r="L7400" s="10">
        <v>2484764985888</v>
      </c>
      <c r="M7400" s="10">
        <v>5.26</v>
      </c>
      <c r="N7400" s="10">
        <v>1</v>
      </c>
      <c r="O7400" s="14">
        <f>IF([1]!Table_1[[#This Row],[연도]]=2016,1,0)</f>
        <v>0</v>
      </c>
      <c r="P7400" s="14">
        <f>IF([1]!Table_1[[#This Row],[연도]]=2017,1,0)</f>
        <v>0</v>
      </c>
      <c r="Q7400" s="14">
        <f>IF([1]!Table_1[[#This Row],[연도]]=2018,1,0)</f>
        <v>0</v>
      </c>
      <c r="R7400" s="14">
        <f>IF([1]!Table_1[[#This Row],[연도]]=2019,1,0)</f>
        <v>0</v>
      </c>
      <c r="S7400" s="14">
        <f>IF([1]!Table_1[[#This Row],[연도]]=2020,1,0)</f>
        <v>1</v>
      </c>
      <c r="T7400" s="14">
        <f>IF([1]!Table_1[[#This Row],[연도]]=2021,1,0)</f>
        <v>0</v>
      </c>
      <c r="U7400" s="14">
        <f>IF([1]!Table_1[[#This Row],[연도]]=2022,1,0)</f>
        <v>0</v>
      </c>
      <c r="V7400" s="14">
        <f>IF([1]!Table_1[[#This Row],[연도]]=2023,1,0)</f>
        <v>0</v>
      </c>
      <c r="W7400" s="10">
        <v>0.68</v>
      </c>
      <c r="X7400" s="10">
        <f>Y7400/1000000000000</f>
        <v>11.288657344500001</v>
      </c>
      <c r="Y7400" s="14">
        <f>[1]!Table_1[[#This Row],[주가]]*[1]!Table_1[[#This Row],[기말주식수]]</f>
        <v>11288657344500</v>
      </c>
      <c r="Z7400" s="14">
        <f>AA7400/10</f>
        <v>4.1495399103460446</v>
      </c>
      <c r="AA7400" s="14">
        <f>[1]!Table_1[[#This Row],[시가총액]]/[1]!Table_1[[#This Row],[당기순이익(세후영업이익)]]</f>
        <v>41.495399103460443</v>
      </c>
      <c r="AB7400" s="10">
        <v>62760827324</v>
      </c>
    </row>
    <row r="7401" spans="1:28" ht="19.2">
      <c r="A7401" s="12">
        <v>7400</v>
      </c>
      <c r="B7401" s="12">
        <v>251270</v>
      </c>
      <c r="C7401" s="13" t="s">
        <v>1250</v>
      </c>
      <c r="D7401" s="13" t="s">
        <v>6</v>
      </c>
      <c r="E7401" s="12">
        <v>2021</v>
      </c>
      <c r="F7401" s="12">
        <v>17.361999999999998</v>
      </c>
      <c r="G7401" s="15">
        <f>([1]!Table_1[[#This Row],[총자산]]-[1]!Table_1[[#This Row],[장부가치 자기자본]]+[1]!Table_1[[#This Row],[시가총액]])/[1]!Table_1[[#This Row],[총자산]]</f>
        <v>1.4441696563894326</v>
      </c>
      <c r="H7401" s="14">
        <f>I7401/100000000000</f>
        <v>1.5102500000000001</v>
      </c>
      <c r="I7401" s="12">
        <v>151025000000</v>
      </c>
      <c r="J7401" s="12">
        <v>29.68</v>
      </c>
      <c r="K7401" s="10">
        <f>L7401/1000000000000</f>
        <v>2.5069063741100002</v>
      </c>
      <c r="L7401" s="12">
        <v>2506906374110</v>
      </c>
      <c r="M7401" s="12">
        <v>5.6</v>
      </c>
      <c r="N7401" s="12">
        <v>1</v>
      </c>
      <c r="O7401" s="15">
        <f>IF([1]!Table_1[[#This Row],[연도]]=2016,1,0)</f>
        <v>0</v>
      </c>
      <c r="P7401" s="15">
        <f>IF([1]!Table_1[[#This Row],[연도]]=2017,1,0)</f>
        <v>0</v>
      </c>
      <c r="Q7401" s="15">
        <f>IF([1]!Table_1[[#This Row],[연도]]=2018,1,0)</f>
        <v>0</v>
      </c>
      <c r="R7401" s="15">
        <f>IF([1]!Table_1[[#This Row],[연도]]=2019,1,0)</f>
        <v>0</v>
      </c>
      <c r="S7401" s="15">
        <f>IF([1]!Table_1[[#This Row],[연도]]=2020,1,0)</f>
        <v>0</v>
      </c>
      <c r="T7401" s="15">
        <f>IF([1]!Table_1[[#This Row],[연도]]=2021,1,0)</f>
        <v>1</v>
      </c>
      <c r="U7401" s="15">
        <f>IF([1]!Table_1[[#This Row],[연도]]=2022,1,0)</f>
        <v>0</v>
      </c>
      <c r="V7401" s="15">
        <f>IF([1]!Table_1[[#This Row],[연도]]=2023,1,0)</f>
        <v>0</v>
      </c>
      <c r="W7401" s="12">
        <v>0.43</v>
      </c>
      <c r="X7401" s="10">
        <f>Y7401/1000000000000</f>
        <v>10.74418775</v>
      </c>
      <c r="Y7401" s="15">
        <f>[1]!Table_1[[#This Row],[주가]]*[1]!Table_1[[#This Row],[기말주식수]]</f>
        <v>10744187750000</v>
      </c>
      <c r="Z7401" s="14">
        <f>AA7401/10</f>
        <v>7.1141782817414336</v>
      </c>
      <c r="AA7401" s="15">
        <f>[1]!Table_1[[#This Row],[시가총액]]/[1]!Table_1[[#This Row],[당기순이익(세후영업이익)]]</f>
        <v>71.141782817414338</v>
      </c>
      <c r="AB7401" s="12">
        <v>43261453488</v>
      </c>
    </row>
    <row r="7402" spans="1:28" ht="19.2">
      <c r="A7402" s="10">
        <v>7401</v>
      </c>
      <c r="B7402" s="10">
        <v>251370</v>
      </c>
      <c r="C7402" s="11" t="s">
        <v>1251</v>
      </c>
      <c r="D7402" s="11" t="s">
        <v>20</v>
      </c>
      <c r="E7402" s="10">
        <v>2021</v>
      </c>
      <c r="F7402" s="10">
        <v>7.9889999999999999</v>
      </c>
      <c r="G7402" s="14">
        <f>([1]!Table_1[[#This Row],[총자산]]-[1]!Table_1[[#This Row],[장부가치 자기자본]]+[1]!Table_1[[#This Row],[시가총액]])/[1]!Table_1[[#This Row],[총자산]]</f>
        <v>1.8065740685880942</v>
      </c>
      <c r="H7402" s="14">
        <f>I7402/100000000000</f>
        <v>0.1722737221</v>
      </c>
      <c r="I7402" s="10">
        <v>17227372210</v>
      </c>
      <c r="J7402" s="10">
        <v>24.08</v>
      </c>
      <c r="K7402" s="10">
        <f>L7402/1000000000000</f>
        <v>0.125567283068</v>
      </c>
      <c r="L7402" s="10">
        <v>125567283068</v>
      </c>
      <c r="M7402" s="10">
        <v>3.88</v>
      </c>
      <c r="N7402" s="10">
        <v>1</v>
      </c>
      <c r="O7402" s="14">
        <f>IF([1]!Table_1[[#This Row],[연도]]=2016,1,0)</f>
        <v>0</v>
      </c>
      <c r="P7402" s="14">
        <f>IF([1]!Table_1[[#This Row],[연도]]=2017,1,0)</f>
        <v>0</v>
      </c>
      <c r="Q7402" s="14">
        <f>IF([1]!Table_1[[#This Row],[연도]]=2018,1,0)</f>
        <v>0</v>
      </c>
      <c r="R7402" s="14">
        <f>IF([1]!Table_1[[#This Row],[연도]]=2019,1,0)</f>
        <v>0</v>
      </c>
      <c r="S7402" s="14">
        <f>IF([1]!Table_1[[#This Row],[연도]]=2020,1,0)</f>
        <v>0</v>
      </c>
      <c r="T7402" s="14">
        <f>IF([1]!Table_1[[#This Row],[연도]]=2021,1,0)</f>
        <v>1</v>
      </c>
      <c r="U7402" s="14">
        <f>IF([1]!Table_1[[#This Row],[연도]]=2022,1,0)</f>
        <v>0</v>
      </c>
      <c r="V7402" s="14">
        <f>IF([1]!Table_1[[#This Row],[연도]]=2023,1,0)</f>
        <v>0</v>
      </c>
      <c r="W7402" s="10">
        <v>0.41</v>
      </c>
      <c r="X7402" s="10">
        <f>Y7402/1000000000000</f>
        <v>0.33798250279999997</v>
      </c>
      <c r="Y7402" s="14">
        <f>[1]!Table_1[[#This Row],[주가]]*[1]!Table_1[[#This Row],[기말주식수]]</f>
        <v>337982502800</v>
      </c>
      <c r="Z7402" s="14">
        <f>AA7402/10</f>
        <v>1.9618923807997297</v>
      </c>
      <c r="AA7402" s="14">
        <f>[1]!Table_1[[#This Row],[시가총액]]/[1]!Table_1[[#This Row],[당기순이익(세후영업이익)]]</f>
        <v>19.618923807997298</v>
      </c>
      <c r="AB7402" s="10">
        <v>1121623350</v>
      </c>
    </row>
    <row r="7403" spans="1:28" ht="19.2">
      <c r="A7403" s="12">
        <v>7402</v>
      </c>
      <c r="B7403" s="12">
        <v>251630</v>
      </c>
      <c r="C7403" s="13" t="s">
        <v>1252</v>
      </c>
      <c r="D7403" s="13" t="s">
        <v>20</v>
      </c>
      <c r="E7403" s="12">
        <v>2018</v>
      </c>
      <c r="F7403" s="12">
        <v>9.8339999999999996</v>
      </c>
      <c r="G7403" s="15">
        <f>([1]!Table_1[[#This Row],[총자산]]-[1]!Table_1[[#This Row],[장부가치 자기자본]]+[1]!Table_1[[#This Row],[시가총액]])/[1]!Table_1[[#This Row],[총자산]]</f>
        <v>0.92979623431538361</v>
      </c>
      <c r="H7403" s="14">
        <f>I7403/100000000000</f>
        <v>0.15665039652000001</v>
      </c>
      <c r="I7403" s="12">
        <v>15665039652</v>
      </c>
      <c r="J7403" s="12">
        <v>-6.99</v>
      </c>
      <c r="K7403" s="10">
        <f>L7403/1000000000000</f>
        <v>5.4628522495999997E-2</v>
      </c>
      <c r="L7403" s="12">
        <v>54628522496</v>
      </c>
      <c r="M7403" s="12">
        <v>7.88</v>
      </c>
      <c r="N7403" s="12">
        <v>1</v>
      </c>
      <c r="O7403" s="15">
        <f>IF([1]!Table_1[[#This Row],[연도]]=2016,1,0)</f>
        <v>0</v>
      </c>
      <c r="P7403" s="15">
        <f>IF([1]!Table_1[[#This Row],[연도]]=2017,1,0)</f>
        <v>0</v>
      </c>
      <c r="Q7403" s="15">
        <f>IF([1]!Table_1[[#This Row],[연도]]=2018,1,0)</f>
        <v>1</v>
      </c>
      <c r="R7403" s="15">
        <f>IF([1]!Table_1[[#This Row],[연도]]=2019,1,0)</f>
        <v>0</v>
      </c>
      <c r="S7403" s="15">
        <f>IF([1]!Table_1[[#This Row],[연도]]=2020,1,0)</f>
        <v>0</v>
      </c>
      <c r="T7403" s="15">
        <f>IF([1]!Table_1[[#This Row],[연도]]=2021,1,0)</f>
        <v>0</v>
      </c>
      <c r="U7403" s="15">
        <f>IF([1]!Table_1[[#This Row],[연도]]=2022,1,0)</f>
        <v>0</v>
      </c>
      <c r="V7403" s="15">
        <f>IF([1]!Table_1[[#This Row],[연도]]=2023,1,0)</f>
        <v>0</v>
      </c>
      <c r="W7403" s="12">
        <v>0.91</v>
      </c>
      <c r="X7403" s="10">
        <f>Y7403/1000000000000</f>
        <v>7.1214952750000005E-2</v>
      </c>
      <c r="Y7403" s="15">
        <f>[1]!Table_1[[#This Row],[주가]]*[1]!Table_1[[#This Row],[기말주식수]]</f>
        <v>71214952750</v>
      </c>
      <c r="Z7403" s="14">
        <f>AA7403/10</f>
        <v>0.45461074042610405</v>
      </c>
      <c r="AA7403" s="15">
        <f>[1]!Table_1[[#This Row],[시가총액]]/[1]!Table_1[[#This Row],[당기순이익(세후영업이익)]]</f>
        <v>4.5461074042610408</v>
      </c>
      <c r="AB7403" s="12">
        <v>1503218000</v>
      </c>
    </row>
    <row r="7404" spans="1:28" ht="19.2">
      <c r="A7404" s="10">
        <v>7403</v>
      </c>
      <c r="B7404" s="10">
        <v>251630</v>
      </c>
      <c r="C7404" s="11" t="s">
        <v>1252</v>
      </c>
      <c r="D7404" s="11" t="s">
        <v>20</v>
      </c>
      <c r="E7404" s="10">
        <v>2019</v>
      </c>
      <c r="F7404" s="10">
        <v>22.402999999999999</v>
      </c>
      <c r="G7404" s="14">
        <f>([1]!Table_1[[#This Row],[총자산]]-[1]!Table_1[[#This Row],[장부가치 자기자본]]+[1]!Table_1[[#This Row],[시가총액]])/[1]!Table_1[[#This Row],[총자산]]</f>
        <v>1.6555965740212586</v>
      </c>
      <c r="H7404" s="14">
        <f>I7404/100000000000</f>
        <v>4.8135331560000001E-2</v>
      </c>
      <c r="I7404" s="10">
        <v>4813533156</v>
      </c>
      <c r="J7404" s="10">
        <v>6.51</v>
      </c>
      <c r="K7404" s="10">
        <f>L7404/1000000000000</f>
        <v>2.6780002909000001E-2</v>
      </c>
      <c r="L7404" s="10">
        <v>26780002909</v>
      </c>
      <c r="M7404" s="10">
        <v>10.93</v>
      </c>
      <c r="N7404" s="10">
        <v>1</v>
      </c>
      <c r="O7404" s="14">
        <f>IF([1]!Table_1[[#This Row],[연도]]=2016,1,0)</f>
        <v>0</v>
      </c>
      <c r="P7404" s="14">
        <f>IF([1]!Table_1[[#This Row],[연도]]=2017,1,0)</f>
        <v>0</v>
      </c>
      <c r="Q7404" s="14">
        <f>IF([1]!Table_1[[#This Row],[연도]]=2018,1,0)</f>
        <v>0</v>
      </c>
      <c r="R7404" s="14">
        <f>IF([1]!Table_1[[#This Row],[연도]]=2019,1,0)</f>
        <v>1</v>
      </c>
      <c r="S7404" s="14">
        <f>IF([1]!Table_1[[#This Row],[연도]]=2020,1,0)</f>
        <v>0</v>
      </c>
      <c r="T7404" s="14">
        <f>IF([1]!Table_1[[#This Row],[연도]]=2021,1,0)</f>
        <v>0</v>
      </c>
      <c r="U7404" s="14">
        <f>IF([1]!Table_1[[#This Row],[연도]]=2022,1,0)</f>
        <v>0</v>
      </c>
      <c r="V7404" s="14">
        <f>IF([1]!Table_1[[#This Row],[연도]]=2023,1,0)</f>
        <v>0</v>
      </c>
      <c r="W7404" s="10">
        <v>0.86</v>
      </c>
      <c r="X7404" s="10">
        <f>Y7404/1000000000000</f>
        <v>0.13891685340000001</v>
      </c>
      <c r="Y7404" s="14">
        <f>[1]!Table_1[[#This Row],[주가]]*[1]!Table_1[[#This Row],[기말주식수]]</f>
        <v>138916853400</v>
      </c>
      <c r="Z7404" s="14">
        <f>AA7404/10</f>
        <v>2.8859644028179621</v>
      </c>
      <c r="AA7404" s="14">
        <f>[1]!Table_1[[#This Row],[시가총액]]/[1]!Table_1[[#This Row],[당기순이익(세후영업이익)]]</f>
        <v>28.85964402817962</v>
      </c>
      <c r="AB7404" s="10">
        <v>1488028900</v>
      </c>
    </row>
    <row r="7405" spans="1:28" ht="19.2">
      <c r="A7405" s="12">
        <v>7404</v>
      </c>
      <c r="B7405" s="12">
        <v>251630</v>
      </c>
      <c r="C7405" s="13" t="s">
        <v>1252</v>
      </c>
      <c r="D7405" s="13" t="s">
        <v>20</v>
      </c>
      <c r="E7405" s="12">
        <v>2020</v>
      </c>
      <c r="F7405" s="12">
        <v>26.056999999999999</v>
      </c>
      <c r="G7405" s="15">
        <f>([1]!Table_1[[#This Row],[총자산]]-[1]!Table_1[[#This Row],[장부가치 자기자본]]+[1]!Table_1[[#This Row],[시가총액]])/[1]!Table_1[[#This Row],[총자산]]</f>
        <v>1.7833532092420668</v>
      </c>
      <c r="H7405" s="14">
        <f>I7405/100000000000</f>
        <v>6.5184034500000002E-2</v>
      </c>
      <c r="I7405" s="12">
        <v>6518403450</v>
      </c>
      <c r="J7405" s="12">
        <v>7.27</v>
      </c>
      <c r="K7405" s="10">
        <f>L7405/1000000000000</f>
        <v>3.1087428816E-2</v>
      </c>
      <c r="L7405" s="12">
        <v>31087428816</v>
      </c>
      <c r="M7405" s="12">
        <v>9.75</v>
      </c>
      <c r="N7405" s="12">
        <v>1</v>
      </c>
      <c r="O7405" s="15">
        <f>IF([1]!Table_1[[#This Row],[연도]]=2016,1,0)</f>
        <v>0</v>
      </c>
      <c r="P7405" s="15">
        <f>IF([1]!Table_1[[#This Row],[연도]]=2017,1,0)</f>
        <v>0</v>
      </c>
      <c r="Q7405" s="15">
        <f>IF([1]!Table_1[[#This Row],[연도]]=2018,1,0)</f>
        <v>0</v>
      </c>
      <c r="R7405" s="15">
        <f>IF([1]!Table_1[[#This Row],[연도]]=2019,1,0)</f>
        <v>0</v>
      </c>
      <c r="S7405" s="15">
        <f>IF([1]!Table_1[[#This Row],[연도]]=2020,1,0)</f>
        <v>1</v>
      </c>
      <c r="T7405" s="15">
        <f>IF([1]!Table_1[[#This Row],[연도]]=2021,1,0)</f>
        <v>0</v>
      </c>
      <c r="U7405" s="15">
        <f>IF([1]!Table_1[[#This Row],[연도]]=2022,1,0)</f>
        <v>0</v>
      </c>
      <c r="V7405" s="15">
        <f>IF([1]!Table_1[[#This Row],[연도]]=2023,1,0)</f>
        <v>0</v>
      </c>
      <c r="W7405" s="12">
        <v>0.53</v>
      </c>
      <c r="X7405" s="10">
        <f>Y7405/1000000000000</f>
        <v>0.15803109000000001</v>
      </c>
      <c r="Y7405" s="15">
        <f>[1]!Table_1[[#This Row],[주가]]*[1]!Table_1[[#This Row],[기말주식수]]</f>
        <v>158031090000</v>
      </c>
      <c r="Z7405" s="14">
        <f>AA7405/10</f>
        <v>2.4243833817926688</v>
      </c>
      <c r="AA7405" s="15">
        <f>[1]!Table_1[[#This Row],[시가총액]]/[1]!Table_1[[#This Row],[당기순이익(세후영업이익)]]</f>
        <v>24.243833817926689</v>
      </c>
      <c r="AB7405" s="12">
        <v>1437033900</v>
      </c>
    </row>
    <row r="7406" spans="1:28" ht="19.2">
      <c r="A7406" s="10">
        <v>7405</v>
      </c>
      <c r="B7406" s="10">
        <v>251630</v>
      </c>
      <c r="C7406" s="11" t="s">
        <v>1252</v>
      </c>
      <c r="D7406" s="11" t="s">
        <v>20</v>
      </c>
      <c r="E7406" s="10">
        <v>2021</v>
      </c>
      <c r="F7406" s="10">
        <v>13.500999999999999</v>
      </c>
      <c r="G7406" s="14">
        <f>([1]!Table_1[[#This Row],[총자산]]-[1]!Table_1[[#This Row],[장부가치 자기자본]]+[1]!Table_1[[#This Row],[시가총액]])/[1]!Table_1[[#This Row],[총자산]]</f>
        <v>1.262345267818467</v>
      </c>
      <c r="H7406" s="14">
        <f>I7406/100000000000</f>
        <v>4.9641614719999998E-2</v>
      </c>
      <c r="I7406" s="10">
        <v>4964161472</v>
      </c>
      <c r="J7406" s="10">
        <v>41.42</v>
      </c>
      <c r="K7406" s="10">
        <f>L7406/1000000000000</f>
        <v>5.1090254379E-2</v>
      </c>
      <c r="L7406" s="10">
        <v>51090254379</v>
      </c>
      <c r="M7406" s="10">
        <v>11.41</v>
      </c>
      <c r="N7406" s="10">
        <v>1</v>
      </c>
      <c r="O7406" s="14">
        <f>IF([1]!Table_1[[#This Row],[연도]]=2016,1,0)</f>
        <v>0</v>
      </c>
      <c r="P7406" s="14">
        <f>IF([1]!Table_1[[#This Row],[연도]]=2017,1,0)</f>
        <v>0</v>
      </c>
      <c r="Q7406" s="14">
        <f>IF([1]!Table_1[[#This Row],[연도]]=2018,1,0)</f>
        <v>0</v>
      </c>
      <c r="R7406" s="14">
        <f>IF([1]!Table_1[[#This Row],[연도]]=2019,1,0)</f>
        <v>0</v>
      </c>
      <c r="S7406" s="14">
        <f>IF([1]!Table_1[[#This Row],[연도]]=2020,1,0)</f>
        <v>0</v>
      </c>
      <c r="T7406" s="14">
        <f>IF([1]!Table_1[[#This Row],[연도]]=2021,1,0)</f>
        <v>1</v>
      </c>
      <c r="U7406" s="14">
        <f>IF([1]!Table_1[[#This Row],[연도]]=2022,1,0)</f>
        <v>0</v>
      </c>
      <c r="V7406" s="14">
        <f>IF([1]!Table_1[[#This Row],[연도]]=2023,1,0)</f>
        <v>0</v>
      </c>
      <c r="W7406" s="10">
        <v>0.53</v>
      </c>
      <c r="X7406" s="10">
        <f>Y7406/1000000000000</f>
        <v>0.1342511736</v>
      </c>
      <c r="Y7406" s="14">
        <f>[1]!Table_1[[#This Row],[주가]]*[1]!Table_1[[#This Row],[기말주식수]]</f>
        <v>134251173600</v>
      </c>
      <c r="Z7406" s="14">
        <f>AA7406/10</f>
        <v>2.7044078714448392</v>
      </c>
      <c r="AA7406" s="14">
        <f>[1]!Table_1[[#This Row],[시가총액]]/[1]!Table_1[[#This Row],[당기순이익(세후영업이익)]]</f>
        <v>27.044078714448393</v>
      </c>
      <c r="AB7406" s="10">
        <v>1437033900</v>
      </c>
    </row>
    <row r="7407" spans="1:28" ht="19.2">
      <c r="A7407" s="12">
        <v>7406</v>
      </c>
      <c r="B7407" s="12">
        <v>251630</v>
      </c>
      <c r="C7407" s="13" t="s">
        <v>1252</v>
      </c>
      <c r="D7407" s="13" t="s">
        <v>20</v>
      </c>
      <c r="E7407" s="12">
        <v>2023</v>
      </c>
      <c r="F7407" s="12">
        <v>-43.164000000000001</v>
      </c>
      <c r="G7407" s="15">
        <f>([1]!Table_1[[#This Row],[총자산]]-[1]!Table_1[[#This Row],[장부가치 자기자본]]+[1]!Table_1[[#This Row],[시가총액]])/[1]!Table_1[[#This Row],[총자산]]</f>
        <v>1.2140490677086069</v>
      </c>
      <c r="H7407" s="14">
        <f>I7407/100000000000</f>
        <v>1.9767022700000001E-2</v>
      </c>
      <c r="I7407" s="12">
        <v>1976702270</v>
      </c>
      <c r="J7407" s="12">
        <v>16.29</v>
      </c>
      <c r="K7407" s="10">
        <f>L7407/1000000000000</f>
        <v>8.1783667519E-2</v>
      </c>
      <c r="L7407" s="12">
        <v>81783667519</v>
      </c>
      <c r="M7407" s="12">
        <v>9.2200000000000006</v>
      </c>
      <c r="N7407" s="12">
        <v>1</v>
      </c>
      <c r="O7407" s="15">
        <f>IF([1]!Table_1[[#This Row],[연도]]=2016,1,0)</f>
        <v>0</v>
      </c>
      <c r="P7407" s="15">
        <f>IF([1]!Table_1[[#This Row],[연도]]=2017,1,0)</f>
        <v>0</v>
      </c>
      <c r="Q7407" s="15">
        <f>IF([1]!Table_1[[#This Row],[연도]]=2018,1,0)</f>
        <v>0</v>
      </c>
      <c r="R7407" s="15">
        <f>IF([1]!Table_1[[#This Row],[연도]]=2019,1,0)</f>
        <v>0</v>
      </c>
      <c r="S7407" s="15">
        <f>IF([1]!Table_1[[#This Row],[연도]]=2020,1,0)</f>
        <v>0</v>
      </c>
      <c r="T7407" s="15">
        <f>IF([1]!Table_1[[#This Row],[연도]]=2021,1,0)</f>
        <v>0</v>
      </c>
      <c r="U7407" s="15">
        <f>IF([1]!Table_1[[#This Row],[연도]]=2022,1,0)</f>
        <v>0</v>
      </c>
      <c r="V7407" s="15">
        <f>IF([1]!Table_1[[#This Row],[연도]]=2023,1,0)</f>
        <v>1</v>
      </c>
      <c r="W7407" s="12">
        <v>0.49</v>
      </c>
      <c r="X7407" s="10">
        <f>Y7407/1000000000000</f>
        <v>0.17664717688000001</v>
      </c>
      <c r="Y7407" s="15">
        <f>[1]!Table_1[[#This Row],[주가]]*[1]!Table_1[[#This Row],[기말주식수]]</f>
        <v>176647176880</v>
      </c>
      <c r="Z7407" s="14">
        <f>AA7407/10</f>
        <v>8.9364584419686022</v>
      </c>
      <c r="AA7407" s="15">
        <f>[1]!Table_1[[#This Row],[시가총액]]/[1]!Table_1[[#This Row],[당기순이익(세후영업이익)]]</f>
        <v>89.364584419686025</v>
      </c>
      <c r="AB7407" s="12">
        <v>1526264500</v>
      </c>
    </row>
    <row r="7408" spans="1:28" ht="19.2">
      <c r="A7408" s="10">
        <v>7407</v>
      </c>
      <c r="B7408" s="10">
        <v>251970</v>
      </c>
      <c r="C7408" s="11" t="s">
        <v>1253</v>
      </c>
      <c r="D7408" s="11" t="s">
        <v>20</v>
      </c>
      <c r="E7408" s="10">
        <v>2020</v>
      </c>
      <c r="F7408" s="10">
        <v>18.158000000000001</v>
      </c>
      <c r="G7408" s="14">
        <f>([1]!Table_1[[#This Row],[총자산]]-[1]!Table_1[[#This Row],[장부가치 자기자본]]+[1]!Table_1[[#This Row],[시가총액]])/[1]!Table_1[[#This Row],[총자산]]</f>
        <v>0.90156421171073686</v>
      </c>
      <c r="H7408" s="14">
        <f>I7408/100000000000</f>
        <v>0.27394231939000002</v>
      </c>
      <c r="I7408" s="10">
        <v>27394231939</v>
      </c>
      <c r="J7408" s="10">
        <v>-2.84</v>
      </c>
      <c r="K7408" s="10">
        <f>L7408/1000000000000</f>
        <v>0.196796773417</v>
      </c>
      <c r="L7408" s="10">
        <v>196796773417</v>
      </c>
      <c r="M7408" s="10">
        <v>0.99</v>
      </c>
      <c r="N7408" s="10">
        <v>1</v>
      </c>
      <c r="O7408" s="14">
        <f>IF([1]!Table_1[[#This Row],[연도]]=2016,1,0)</f>
        <v>0</v>
      </c>
      <c r="P7408" s="14">
        <f>IF([1]!Table_1[[#This Row],[연도]]=2017,1,0)</f>
        <v>0</v>
      </c>
      <c r="Q7408" s="14">
        <f>IF([1]!Table_1[[#This Row],[연도]]=2018,1,0)</f>
        <v>0</v>
      </c>
      <c r="R7408" s="14">
        <f>IF([1]!Table_1[[#This Row],[연도]]=2019,1,0)</f>
        <v>0</v>
      </c>
      <c r="S7408" s="14">
        <f>IF([1]!Table_1[[#This Row],[연도]]=2020,1,0)</f>
        <v>1</v>
      </c>
      <c r="T7408" s="14">
        <f>IF([1]!Table_1[[#This Row],[연도]]=2021,1,0)</f>
        <v>0</v>
      </c>
      <c r="U7408" s="14">
        <f>IF([1]!Table_1[[#This Row],[연도]]=2022,1,0)</f>
        <v>0</v>
      </c>
      <c r="V7408" s="14">
        <f>IF([1]!Table_1[[#This Row],[연도]]=2023,1,0)</f>
        <v>0</v>
      </c>
      <c r="W7408" s="10">
        <v>0.51</v>
      </c>
      <c r="X7408" s="10">
        <f>Y7408/1000000000000</f>
        <v>0.1953</v>
      </c>
      <c r="Y7408" s="14">
        <f>[1]!Table_1[[#This Row],[주가]]*[1]!Table_1[[#This Row],[기말주식수]]</f>
        <v>195300000000</v>
      </c>
      <c r="Z7408" s="14">
        <f>AA7408/10</f>
        <v>0.71292380248106069</v>
      </c>
      <c r="AA7408" s="14">
        <f>[1]!Table_1[[#This Row],[시가총액]]/[1]!Table_1[[#This Row],[당기순이익(세후영업이익)]]</f>
        <v>7.1292380248106069</v>
      </c>
      <c r="AB7408" s="10">
        <v>4447161940</v>
      </c>
    </row>
    <row r="7409" spans="1:28" ht="19.2">
      <c r="A7409" s="12">
        <v>7408</v>
      </c>
      <c r="B7409" s="12">
        <v>251970</v>
      </c>
      <c r="C7409" s="13" t="s">
        <v>1253</v>
      </c>
      <c r="D7409" s="13" t="s">
        <v>20</v>
      </c>
      <c r="E7409" s="12">
        <v>2022</v>
      </c>
      <c r="F7409" s="12">
        <v>21.765999999999998</v>
      </c>
      <c r="G7409" s="15">
        <f>([1]!Table_1[[#This Row],[총자산]]-[1]!Table_1[[#This Row],[장부가치 자기자본]]+[1]!Table_1[[#This Row],[시가총액]])/[1]!Table_1[[#This Row],[총자산]]</f>
        <v>0.83100446235181735</v>
      </c>
      <c r="H7409" s="14">
        <f>I7409/100000000000</f>
        <v>0.26480434041000001</v>
      </c>
      <c r="I7409" s="12">
        <v>26480434041</v>
      </c>
      <c r="J7409" s="12">
        <v>4.2300000000000004</v>
      </c>
      <c r="K7409" s="10">
        <f>L7409/1000000000000</f>
        <v>0.23664300423099999</v>
      </c>
      <c r="L7409" s="12">
        <v>236643004231</v>
      </c>
      <c r="M7409" s="12">
        <v>1.92</v>
      </c>
      <c r="N7409" s="12">
        <v>1</v>
      </c>
      <c r="O7409" s="15">
        <f>IF([1]!Table_1[[#This Row],[연도]]=2016,1,0)</f>
        <v>0</v>
      </c>
      <c r="P7409" s="15">
        <f>IF([1]!Table_1[[#This Row],[연도]]=2017,1,0)</f>
        <v>0</v>
      </c>
      <c r="Q7409" s="15">
        <f>IF([1]!Table_1[[#This Row],[연도]]=2018,1,0)</f>
        <v>0</v>
      </c>
      <c r="R7409" s="15">
        <f>IF([1]!Table_1[[#This Row],[연도]]=2019,1,0)</f>
        <v>0</v>
      </c>
      <c r="S7409" s="15">
        <f>IF([1]!Table_1[[#This Row],[연도]]=2020,1,0)</f>
        <v>0</v>
      </c>
      <c r="T7409" s="15">
        <f>IF([1]!Table_1[[#This Row],[연도]]=2021,1,0)</f>
        <v>0</v>
      </c>
      <c r="U7409" s="15">
        <f>IF([1]!Table_1[[#This Row],[연도]]=2022,1,0)</f>
        <v>1</v>
      </c>
      <c r="V7409" s="15">
        <f>IF([1]!Table_1[[#This Row],[연도]]=2023,1,0)</f>
        <v>0</v>
      </c>
      <c r="W7409" s="12">
        <v>0.56000000000000005</v>
      </c>
      <c r="X7409" s="10">
        <f>Y7409/1000000000000</f>
        <v>0.20397999999999999</v>
      </c>
      <c r="Y7409" s="15">
        <f>[1]!Table_1[[#This Row],[주가]]*[1]!Table_1[[#This Row],[기말주식수]]</f>
        <v>203980000000</v>
      </c>
      <c r="Z7409" s="14">
        <f>AA7409/10</f>
        <v>0.77030459426826281</v>
      </c>
      <c r="AA7409" s="15">
        <f>[1]!Table_1[[#This Row],[시가총액]]/[1]!Table_1[[#This Row],[당기순이익(세후영업이익)]]</f>
        <v>7.7030459426826283</v>
      </c>
      <c r="AB7409" s="12">
        <v>4360542480</v>
      </c>
    </row>
    <row r="7410" spans="1:28" ht="19.2">
      <c r="A7410" s="10">
        <v>7409</v>
      </c>
      <c r="B7410" s="10">
        <v>251970</v>
      </c>
      <c r="C7410" s="11" t="s">
        <v>1253</v>
      </c>
      <c r="D7410" s="11" t="s">
        <v>20</v>
      </c>
      <c r="E7410" s="10">
        <v>2023</v>
      </c>
      <c r="F7410" s="10">
        <v>16.175000000000001</v>
      </c>
      <c r="G7410" s="14">
        <f>([1]!Table_1[[#This Row],[총자산]]-[1]!Table_1[[#This Row],[장부가치 자기자본]]+[1]!Table_1[[#This Row],[시가총액]])/[1]!Table_1[[#This Row],[총자산]]</f>
        <v>1.0261606511103063</v>
      </c>
      <c r="H7410" s="14">
        <f>I7410/100000000000</f>
        <v>0.35288650803999999</v>
      </c>
      <c r="I7410" s="10">
        <v>35288650804</v>
      </c>
      <c r="J7410" s="10">
        <v>11.9</v>
      </c>
      <c r="K7410" s="10">
        <f>L7410/1000000000000</f>
        <v>0.28448125245299999</v>
      </c>
      <c r="L7410" s="10">
        <v>284481252453</v>
      </c>
      <c r="M7410" s="10">
        <v>1.69</v>
      </c>
      <c r="N7410" s="10">
        <v>1</v>
      </c>
      <c r="O7410" s="14">
        <f>IF([1]!Table_1[[#This Row],[연도]]=2016,1,0)</f>
        <v>0</v>
      </c>
      <c r="P7410" s="14">
        <f>IF([1]!Table_1[[#This Row],[연도]]=2017,1,0)</f>
        <v>0</v>
      </c>
      <c r="Q7410" s="14">
        <f>IF([1]!Table_1[[#This Row],[연도]]=2018,1,0)</f>
        <v>0</v>
      </c>
      <c r="R7410" s="14">
        <f>IF([1]!Table_1[[#This Row],[연도]]=2019,1,0)</f>
        <v>0</v>
      </c>
      <c r="S7410" s="14">
        <f>IF([1]!Table_1[[#This Row],[연도]]=2020,1,0)</f>
        <v>0</v>
      </c>
      <c r="T7410" s="14">
        <f>IF([1]!Table_1[[#This Row],[연도]]=2021,1,0)</f>
        <v>0</v>
      </c>
      <c r="U7410" s="14">
        <f>IF([1]!Table_1[[#This Row],[연도]]=2022,1,0)</f>
        <v>0</v>
      </c>
      <c r="V7410" s="14">
        <f>IF([1]!Table_1[[#This Row],[연도]]=2023,1,0)</f>
        <v>1</v>
      </c>
      <c r="W7410" s="10">
        <v>0.48</v>
      </c>
      <c r="X7410" s="10">
        <f>Y7410/1000000000000</f>
        <v>0.29698000000000002</v>
      </c>
      <c r="Y7410" s="14">
        <f>[1]!Table_1[[#This Row],[주가]]*[1]!Table_1[[#This Row],[기말주식수]]</f>
        <v>296980000000</v>
      </c>
      <c r="Z7410" s="14">
        <f>AA7410/10</f>
        <v>0.84157368795277665</v>
      </c>
      <c r="AA7410" s="14">
        <f>[1]!Table_1[[#This Row],[시가총액]]/[1]!Table_1[[#This Row],[당기순이익(세후영업이익)]]</f>
        <v>8.4157368795277669</v>
      </c>
      <c r="AB7410" s="10">
        <v>4711386680</v>
      </c>
    </row>
    <row r="7411" spans="1:28" ht="19.2">
      <c r="A7411" s="12">
        <v>7410</v>
      </c>
      <c r="B7411" s="12">
        <v>252500</v>
      </c>
      <c r="C7411" s="13" t="s">
        <v>1254</v>
      </c>
      <c r="D7411" s="13" t="s">
        <v>20</v>
      </c>
      <c r="E7411" s="12">
        <v>2020</v>
      </c>
      <c r="F7411" s="12">
        <v>14.101000000000001</v>
      </c>
      <c r="G7411" s="15">
        <f>([1]!Table_1[[#This Row],[총자산]]-[1]!Table_1[[#This Row],[장부가치 자기자본]]+[1]!Table_1[[#This Row],[시가총액]])/[1]!Table_1[[#This Row],[총자산]]</f>
        <v>1.3112523711141997</v>
      </c>
      <c r="H7411" s="14">
        <f>I7411/100000000000</f>
        <v>5.2167746459999997E-2</v>
      </c>
      <c r="I7411" s="12">
        <v>5216774646</v>
      </c>
      <c r="J7411" s="12">
        <v>14.47</v>
      </c>
      <c r="K7411" s="10">
        <f>L7411/1000000000000</f>
        <v>3.6598989828999999E-2</v>
      </c>
      <c r="L7411" s="12">
        <v>36598989829</v>
      </c>
      <c r="M7411" s="12">
        <v>5.8</v>
      </c>
      <c r="N7411" s="12">
        <v>1</v>
      </c>
      <c r="O7411" s="15">
        <f>IF([1]!Table_1[[#This Row],[연도]]=2016,1,0)</f>
        <v>0</v>
      </c>
      <c r="P7411" s="15">
        <f>IF([1]!Table_1[[#This Row],[연도]]=2017,1,0)</f>
        <v>0</v>
      </c>
      <c r="Q7411" s="15">
        <f>IF([1]!Table_1[[#This Row],[연도]]=2018,1,0)</f>
        <v>0</v>
      </c>
      <c r="R7411" s="15">
        <f>IF([1]!Table_1[[#This Row],[연도]]=2019,1,0)</f>
        <v>0</v>
      </c>
      <c r="S7411" s="15">
        <f>IF([1]!Table_1[[#This Row],[연도]]=2020,1,0)</f>
        <v>1</v>
      </c>
      <c r="T7411" s="15">
        <f>IF([1]!Table_1[[#This Row],[연도]]=2021,1,0)</f>
        <v>0</v>
      </c>
      <c r="U7411" s="15">
        <f>IF([1]!Table_1[[#This Row],[연도]]=2022,1,0)</f>
        <v>0</v>
      </c>
      <c r="V7411" s="15">
        <f>IF([1]!Table_1[[#This Row],[연도]]=2023,1,0)</f>
        <v>0</v>
      </c>
      <c r="W7411" s="12">
        <v>0.51</v>
      </c>
      <c r="X7411" s="10">
        <f>Y7411/1000000000000</f>
        <v>4.0552946224999997E-2</v>
      </c>
      <c r="Y7411" s="15">
        <f>[1]!Table_1[[#This Row],[주가]]*[1]!Table_1[[#This Row],[기말주식수]]</f>
        <v>40552946225</v>
      </c>
      <c r="Z7411" s="14">
        <f>AA7411/10</f>
        <v>0.7773566806473855</v>
      </c>
      <c r="AA7411" s="15">
        <f>[1]!Table_1[[#This Row],[시가총액]]/[1]!Table_1[[#This Row],[당기순이익(세후영업이익)]]</f>
        <v>7.7735668064738555</v>
      </c>
      <c r="AB7411" s="12">
        <v>603679530</v>
      </c>
    </row>
    <row r="7412" spans="1:28" ht="19.2">
      <c r="A7412" s="10">
        <v>7411</v>
      </c>
      <c r="B7412" s="10">
        <v>252500</v>
      </c>
      <c r="C7412" s="11" t="s">
        <v>1254</v>
      </c>
      <c r="D7412" s="11" t="s">
        <v>20</v>
      </c>
      <c r="E7412" s="10">
        <v>2021</v>
      </c>
      <c r="F7412" s="10">
        <v>12.791</v>
      </c>
      <c r="G7412" s="14">
        <f>([1]!Table_1[[#This Row],[총자산]]-[1]!Table_1[[#This Row],[장부가치 자기자본]]+[1]!Table_1[[#This Row],[시가총액]])/[1]!Table_1[[#This Row],[총자산]]</f>
        <v>1.6633210419554243</v>
      </c>
      <c r="H7412" s="14">
        <f>I7412/100000000000</f>
        <v>5.4402755060000002E-2</v>
      </c>
      <c r="I7412" s="10">
        <v>5440275506</v>
      </c>
      <c r="J7412" s="10">
        <v>21.74</v>
      </c>
      <c r="K7412" s="10">
        <f>L7412/1000000000000</f>
        <v>3.9660421020000003E-2</v>
      </c>
      <c r="L7412" s="10">
        <v>39660421020</v>
      </c>
      <c r="M7412" s="10">
        <v>6.17</v>
      </c>
      <c r="N7412" s="10">
        <v>1</v>
      </c>
      <c r="O7412" s="14">
        <f>IF([1]!Table_1[[#This Row],[연도]]=2016,1,0)</f>
        <v>0</v>
      </c>
      <c r="P7412" s="14">
        <f>IF([1]!Table_1[[#This Row],[연도]]=2017,1,0)</f>
        <v>0</v>
      </c>
      <c r="Q7412" s="14">
        <f>IF([1]!Table_1[[#This Row],[연도]]=2018,1,0)</f>
        <v>0</v>
      </c>
      <c r="R7412" s="14">
        <f>IF([1]!Table_1[[#This Row],[연도]]=2019,1,0)</f>
        <v>0</v>
      </c>
      <c r="S7412" s="14">
        <f>IF([1]!Table_1[[#This Row],[연도]]=2020,1,0)</f>
        <v>0</v>
      </c>
      <c r="T7412" s="14">
        <f>IF([1]!Table_1[[#This Row],[연도]]=2021,1,0)</f>
        <v>1</v>
      </c>
      <c r="U7412" s="14">
        <f>IF([1]!Table_1[[#This Row],[연도]]=2022,1,0)</f>
        <v>0</v>
      </c>
      <c r="V7412" s="14">
        <f>IF([1]!Table_1[[#This Row],[연도]]=2023,1,0)</f>
        <v>0</v>
      </c>
      <c r="W7412" s="10">
        <v>0.41</v>
      </c>
      <c r="X7412" s="10">
        <f>Y7412/1000000000000</f>
        <v>6.3474176699999996E-2</v>
      </c>
      <c r="Y7412" s="14">
        <f>[1]!Table_1[[#This Row],[주가]]*[1]!Table_1[[#This Row],[기말주식수]]</f>
        <v>63474176700</v>
      </c>
      <c r="Z7412" s="14">
        <f>AA7412/10</f>
        <v>1.166745629518124</v>
      </c>
      <c r="AA7412" s="14">
        <f>[1]!Table_1[[#This Row],[시가총액]]/[1]!Table_1[[#This Row],[당기순이익(세후영업이익)]]</f>
        <v>11.667456295181239</v>
      </c>
      <c r="AB7412" s="10">
        <v>622295850</v>
      </c>
    </row>
    <row r="7413" spans="1:28" ht="19.2">
      <c r="A7413" s="12">
        <v>7412</v>
      </c>
      <c r="B7413" s="12">
        <v>252500</v>
      </c>
      <c r="C7413" s="13" t="s">
        <v>1254</v>
      </c>
      <c r="D7413" s="13" t="s">
        <v>20</v>
      </c>
      <c r="E7413" s="12">
        <v>2022</v>
      </c>
      <c r="F7413" s="12">
        <v>31.428999999999998</v>
      </c>
      <c r="G7413" s="15">
        <f>([1]!Table_1[[#This Row],[총자산]]-[1]!Table_1[[#This Row],[장부가치 자기자본]]+[1]!Table_1[[#This Row],[시가총액]])/[1]!Table_1[[#This Row],[총자산]]</f>
        <v>1.3919551103131385</v>
      </c>
      <c r="H7413" s="14">
        <f>I7413/100000000000</f>
        <v>8.2501986300000003E-3</v>
      </c>
      <c r="I7413" s="12">
        <v>825019863</v>
      </c>
      <c r="J7413" s="12">
        <v>-0.91</v>
      </c>
      <c r="K7413" s="10">
        <f>L7413/1000000000000</f>
        <v>3.7918740286000001E-2</v>
      </c>
      <c r="L7413" s="12">
        <v>37918740286</v>
      </c>
      <c r="M7413" s="12">
        <v>6.5</v>
      </c>
      <c r="N7413" s="12">
        <v>1</v>
      </c>
      <c r="O7413" s="15">
        <f>IF([1]!Table_1[[#This Row],[연도]]=2016,1,0)</f>
        <v>0</v>
      </c>
      <c r="P7413" s="15">
        <f>IF([1]!Table_1[[#This Row],[연도]]=2017,1,0)</f>
        <v>0</v>
      </c>
      <c r="Q7413" s="15">
        <f>IF([1]!Table_1[[#This Row],[연도]]=2018,1,0)</f>
        <v>0</v>
      </c>
      <c r="R7413" s="15">
        <f>IF([1]!Table_1[[#This Row],[연도]]=2019,1,0)</f>
        <v>0</v>
      </c>
      <c r="S7413" s="15">
        <f>IF([1]!Table_1[[#This Row],[연도]]=2020,1,0)</f>
        <v>0</v>
      </c>
      <c r="T7413" s="15">
        <f>IF([1]!Table_1[[#This Row],[연도]]=2021,1,0)</f>
        <v>0</v>
      </c>
      <c r="U7413" s="15">
        <f>IF([1]!Table_1[[#This Row],[연도]]=2022,1,0)</f>
        <v>1</v>
      </c>
      <c r="V7413" s="15">
        <f>IF([1]!Table_1[[#This Row],[연도]]=2023,1,0)</f>
        <v>0</v>
      </c>
      <c r="W7413" s="12">
        <v>0.56000000000000005</v>
      </c>
      <c r="X7413" s="10">
        <f>Y7413/1000000000000</f>
        <v>5.31025792E-2</v>
      </c>
      <c r="Y7413" s="15">
        <f>[1]!Table_1[[#This Row],[주가]]*[1]!Table_1[[#This Row],[기말주식수]]</f>
        <v>53102579200</v>
      </c>
      <c r="Z7413" s="14">
        <f>AA7413/10</f>
        <v>6.4365212986393274</v>
      </c>
      <c r="AA7413" s="15">
        <f>[1]!Table_1[[#This Row],[시가총액]]/[1]!Table_1[[#This Row],[당기순이익(세후영업이익)]]</f>
        <v>64.365212986393274</v>
      </c>
      <c r="AB7413" s="12">
        <v>414863900</v>
      </c>
    </row>
    <row r="7414" spans="1:28" ht="19.2">
      <c r="A7414" s="10">
        <v>7413</v>
      </c>
      <c r="B7414" s="10">
        <v>253590</v>
      </c>
      <c r="C7414" s="11" t="s">
        <v>1255</v>
      </c>
      <c r="D7414" s="11" t="s">
        <v>20</v>
      </c>
      <c r="E7414" s="10">
        <v>2020</v>
      </c>
      <c r="F7414" s="10">
        <v>8.9770000000000003</v>
      </c>
      <c r="G7414" s="14">
        <f>([1]!Table_1[[#This Row],[총자산]]-[1]!Table_1[[#This Row],[장부가치 자기자본]]+[1]!Table_1[[#This Row],[시가총액]])/[1]!Table_1[[#This Row],[총자산]]</f>
        <v>2.4468388347756029</v>
      </c>
      <c r="H7414" s="14">
        <f>I7414/100000000000</f>
        <v>0.12009290171000001</v>
      </c>
      <c r="I7414" s="10">
        <v>12009290171</v>
      </c>
      <c r="J7414" s="10">
        <v>-0.26</v>
      </c>
      <c r="K7414" s="10">
        <f>L7414/1000000000000</f>
        <v>4.8638483798000003E-2</v>
      </c>
      <c r="L7414" s="10">
        <v>48638483798</v>
      </c>
      <c r="M7414" s="10">
        <v>26.12</v>
      </c>
      <c r="N7414" s="10">
        <v>1</v>
      </c>
      <c r="O7414" s="14">
        <f>IF([1]!Table_1[[#This Row],[연도]]=2016,1,0)</f>
        <v>0</v>
      </c>
      <c r="P7414" s="14">
        <f>IF([1]!Table_1[[#This Row],[연도]]=2017,1,0)</f>
        <v>0</v>
      </c>
      <c r="Q7414" s="14">
        <f>IF([1]!Table_1[[#This Row],[연도]]=2018,1,0)</f>
        <v>0</v>
      </c>
      <c r="R7414" s="14">
        <f>IF([1]!Table_1[[#This Row],[연도]]=2019,1,0)</f>
        <v>0</v>
      </c>
      <c r="S7414" s="14">
        <f>IF([1]!Table_1[[#This Row],[연도]]=2020,1,0)</f>
        <v>1</v>
      </c>
      <c r="T7414" s="14">
        <f>IF([1]!Table_1[[#This Row],[연도]]=2021,1,0)</f>
        <v>0</v>
      </c>
      <c r="U7414" s="14">
        <f>IF([1]!Table_1[[#This Row],[연도]]=2022,1,0)</f>
        <v>0</v>
      </c>
      <c r="V7414" s="14">
        <f>IF([1]!Table_1[[#This Row],[연도]]=2023,1,0)</f>
        <v>0</v>
      </c>
      <c r="W7414" s="10">
        <v>0.47</v>
      </c>
      <c r="X7414" s="10">
        <f>Y7414/1000000000000</f>
        <v>0.13583575062</v>
      </c>
      <c r="Y7414" s="14">
        <f>[1]!Table_1[[#This Row],[주가]]*[1]!Table_1[[#This Row],[기말주식수]]</f>
        <v>135835750620</v>
      </c>
      <c r="Z7414" s="14">
        <f>AA7414/10</f>
        <v>1.1310889210422759</v>
      </c>
      <c r="AA7414" s="14">
        <f>[1]!Table_1[[#This Row],[시가총액]]/[1]!Table_1[[#This Row],[당기순이익(세후영업이익)]]</f>
        <v>11.31088921042276</v>
      </c>
      <c r="AB7414" s="10">
        <v>724958440</v>
      </c>
    </row>
    <row r="7415" spans="1:28" ht="19.2">
      <c r="A7415" s="12">
        <v>7414</v>
      </c>
      <c r="B7415" s="12">
        <v>253590</v>
      </c>
      <c r="C7415" s="13" t="s">
        <v>1255</v>
      </c>
      <c r="D7415" s="13" t="s">
        <v>20</v>
      </c>
      <c r="E7415" s="12">
        <v>2021</v>
      </c>
      <c r="F7415" s="12">
        <v>9.6609999999999996</v>
      </c>
      <c r="G7415" s="15">
        <f>([1]!Table_1[[#This Row],[총자산]]-[1]!Table_1[[#This Row],[장부가치 자기자본]]+[1]!Table_1[[#This Row],[시가총액]])/[1]!Table_1[[#This Row],[총자산]]</f>
        <v>1.9620377661373478</v>
      </c>
      <c r="H7415" s="14">
        <f>I7415/100000000000</f>
        <v>4.8489857800000001E-2</v>
      </c>
      <c r="I7415" s="12">
        <v>4848985780</v>
      </c>
      <c r="J7415" s="12">
        <v>38.799999999999997</v>
      </c>
      <c r="K7415" s="10">
        <f>L7415/1000000000000</f>
        <v>3.7176448111000002E-2</v>
      </c>
      <c r="L7415" s="12">
        <v>37176448111</v>
      </c>
      <c r="M7415" s="12">
        <v>18.89</v>
      </c>
      <c r="N7415" s="12">
        <v>1</v>
      </c>
      <c r="O7415" s="15">
        <f>IF([1]!Table_1[[#This Row],[연도]]=2016,1,0)</f>
        <v>0</v>
      </c>
      <c r="P7415" s="15">
        <f>IF([1]!Table_1[[#This Row],[연도]]=2017,1,0)</f>
        <v>0</v>
      </c>
      <c r="Q7415" s="15">
        <f>IF([1]!Table_1[[#This Row],[연도]]=2018,1,0)</f>
        <v>0</v>
      </c>
      <c r="R7415" s="15">
        <f>IF([1]!Table_1[[#This Row],[연도]]=2019,1,0)</f>
        <v>0</v>
      </c>
      <c r="S7415" s="15">
        <f>IF([1]!Table_1[[#This Row],[연도]]=2020,1,0)</f>
        <v>0</v>
      </c>
      <c r="T7415" s="15">
        <f>IF([1]!Table_1[[#This Row],[연도]]=2021,1,0)</f>
        <v>1</v>
      </c>
      <c r="U7415" s="15">
        <f>IF([1]!Table_1[[#This Row],[연도]]=2022,1,0)</f>
        <v>0</v>
      </c>
      <c r="V7415" s="15">
        <f>IF([1]!Table_1[[#This Row],[연도]]=2023,1,0)</f>
        <v>0</v>
      </c>
      <c r="W7415" s="12">
        <v>0.42</v>
      </c>
      <c r="X7415" s="10">
        <f>Y7415/1000000000000</f>
        <v>0.13639255362</v>
      </c>
      <c r="Y7415" s="15">
        <f>[1]!Table_1[[#This Row],[주가]]*[1]!Table_1[[#This Row],[기말주식수]]</f>
        <v>136392553620</v>
      </c>
      <c r="Z7415" s="14">
        <f>AA7415/10</f>
        <v>2.8128058074032958</v>
      </c>
      <c r="AA7415" s="15">
        <f>[1]!Table_1[[#This Row],[시가총액]]/[1]!Table_1[[#This Row],[당기순이익(세후영업이익)]]</f>
        <v>28.128058074032957</v>
      </c>
      <c r="AB7415" s="12">
        <v>545247525</v>
      </c>
    </row>
    <row r="7416" spans="1:28" ht="19.2">
      <c r="A7416" s="10">
        <v>7415</v>
      </c>
      <c r="B7416" s="10">
        <v>253590</v>
      </c>
      <c r="C7416" s="11" t="s">
        <v>1255</v>
      </c>
      <c r="D7416" s="11" t="s">
        <v>20</v>
      </c>
      <c r="E7416" s="10">
        <v>2022</v>
      </c>
      <c r="F7416" s="10">
        <v>12.715999999999999</v>
      </c>
      <c r="G7416" s="14">
        <f>([1]!Table_1[[#This Row],[총자산]]-[1]!Table_1[[#This Row],[장부가치 자기자본]]+[1]!Table_1[[#This Row],[시가총액]])/[1]!Table_1[[#This Row],[총자산]]</f>
        <v>1.5130938164633816</v>
      </c>
      <c r="H7416" s="14">
        <f>I7416/100000000000</f>
        <v>8.3646133669999997E-2</v>
      </c>
      <c r="I7416" s="10">
        <v>8364613367</v>
      </c>
      <c r="J7416" s="10">
        <v>47.24</v>
      </c>
      <c r="K7416" s="10">
        <f>L7416/1000000000000</f>
        <v>7.4673208044999995E-2</v>
      </c>
      <c r="L7416" s="10">
        <v>74673208045</v>
      </c>
      <c r="M7416" s="10">
        <v>15.48</v>
      </c>
      <c r="N7416" s="10">
        <v>1</v>
      </c>
      <c r="O7416" s="14">
        <f>IF([1]!Table_1[[#This Row],[연도]]=2016,1,0)</f>
        <v>0</v>
      </c>
      <c r="P7416" s="14">
        <f>IF([1]!Table_1[[#This Row],[연도]]=2017,1,0)</f>
        <v>0</v>
      </c>
      <c r="Q7416" s="14">
        <f>IF([1]!Table_1[[#This Row],[연도]]=2018,1,0)</f>
        <v>0</v>
      </c>
      <c r="R7416" s="14">
        <f>IF([1]!Table_1[[#This Row],[연도]]=2019,1,0)</f>
        <v>0</v>
      </c>
      <c r="S7416" s="14">
        <f>IF([1]!Table_1[[#This Row],[연도]]=2020,1,0)</f>
        <v>0</v>
      </c>
      <c r="T7416" s="14">
        <f>IF([1]!Table_1[[#This Row],[연도]]=2021,1,0)</f>
        <v>0</v>
      </c>
      <c r="U7416" s="14">
        <f>IF([1]!Table_1[[#This Row],[연도]]=2022,1,0)</f>
        <v>1</v>
      </c>
      <c r="V7416" s="14">
        <f>IF([1]!Table_1[[#This Row],[연도]]=2023,1,0)</f>
        <v>0</v>
      </c>
      <c r="W7416" s="10">
        <v>0.96</v>
      </c>
      <c r="X7416" s="10">
        <f>Y7416/1000000000000</f>
        <v>0.12939981649000001</v>
      </c>
      <c r="Y7416" s="14">
        <f>[1]!Table_1[[#This Row],[주가]]*[1]!Table_1[[#This Row],[기말주식수]]</f>
        <v>129399816490</v>
      </c>
      <c r="Z7416" s="14">
        <f>AA7416/10</f>
        <v>1.5469910061893242</v>
      </c>
      <c r="AA7416" s="14">
        <f>[1]!Table_1[[#This Row],[시가총액]]/[1]!Table_1[[#This Row],[당기순이익(세후영업이익)]]</f>
        <v>15.469910061893241</v>
      </c>
      <c r="AB7416" s="10">
        <v>1271487840</v>
      </c>
    </row>
    <row r="7417" spans="1:28" ht="19.2">
      <c r="A7417" s="12">
        <v>7416</v>
      </c>
      <c r="B7417" s="12">
        <v>253590</v>
      </c>
      <c r="C7417" s="13" t="s">
        <v>1255</v>
      </c>
      <c r="D7417" s="13" t="s">
        <v>20</v>
      </c>
      <c r="E7417" s="12">
        <v>2023</v>
      </c>
      <c r="F7417" s="12">
        <v>14.967000000000001</v>
      </c>
      <c r="G7417" s="15">
        <f>([1]!Table_1[[#This Row],[총자산]]-[1]!Table_1[[#This Row],[장부가치 자기자본]]+[1]!Table_1[[#This Row],[시가총액]])/[1]!Table_1[[#This Row],[총자산]]</f>
        <v>3.3074439634909618</v>
      </c>
      <c r="H7417" s="14">
        <f>I7417/100000000000</f>
        <v>8.086678336E-2</v>
      </c>
      <c r="I7417" s="12">
        <v>8086678336</v>
      </c>
      <c r="J7417" s="12">
        <v>-18.63</v>
      </c>
      <c r="K7417" s="10">
        <f>L7417/1000000000000</f>
        <v>0.100931226581</v>
      </c>
      <c r="L7417" s="12">
        <v>100931226581</v>
      </c>
      <c r="M7417" s="12">
        <v>13.42</v>
      </c>
      <c r="N7417" s="12">
        <v>1</v>
      </c>
      <c r="O7417" s="15">
        <f>IF([1]!Table_1[[#This Row],[연도]]=2016,1,0)</f>
        <v>0</v>
      </c>
      <c r="P7417" s="15">
        <f>IF([1]!Table_1[[#This Row],[연도]]=2017,1,0)</f>
        <v>0</v>
      </c>
      <c r="Q7417" s="15">
        <f>IF([1]!Table_1[[#This Row],[연도]]=2018,1,0)</f>
        <v>0</v>
      </c>
      <c r="R7417" s="15">
        <f>IF([1]!Table_1[[#This Row],[연도]]=2019,1,0)</f>
        <v>0</v>
      </c>
      <c r="S7417" s="15">
        <f>IF([1]!Table_1[[#This Row],[연도]]=2020,1,0)</f>
        <v>0</v>
      </c>
      <c r="T7417" s="15">
        <f>IF([1]!Table_1[[#This Row],[연도]]=2021,1,0)</f>
        <v>0</v>
      </c>
      <c r="U7417" s="15">
        <f>IF([1]!Table_1[[#This Row],[연도]]=2022,1,0)</f>
        <v>0</v>
      </c>
      <c r="V7417" s="15">
        <f>IF([1]!Table_1[[#This Row],[연도]]=2023,1,0)</f>
        <v>1</v>
      </c>
      <c r="W7417" s="12">
        <v>0.59</v>
      </c>
      <c r="X7417" s="10">
        <f>Y7417/1000000000000</f>
        <v>0.33241865910000001</v>
      </c>
      <c r="Y7417" s="15">
        <f>[1]!Table_1[[#This Row],[주가]]*[1]!Table_1[[#This Row],[기말주식수]]</f>
        <v>332418659100</v>
      </c>
      <c r="Z7417" s="14">
        <f>AA7417/10</f>
        <v>4.1106947165209959</v>
      </c>
      <c r="AA7417" s="15">
        <f>[1]!Table_1[[#This Row],[시가총액]]/[1]!Table_1[[#This Row],[당기순이익(세후영업이익)]]</f>
        <v>41.106947165209959</v>
      </c>
      <c r="AB7417" s="12">
        <v>1239592590</v>
      </c>
    </row>
    <row r="7418" spans="1:28" ht="19.2">
      <c r="A7418" s="10">
        <v>7417</v>
      </c>
      <c r="B7418" s="10">
        <v>255220</v>
      </c>
      <c r="C7418" s="11" t="s">
        <v>1256</v>
      </c>
      <c r="D7418" s="11" t="s">
        <v>20</v>
      </c>
      <c r="E7418" s="10">
        <v>2018</v>
      </c>
      <c r="F7418" s="10">
        <v>7.33</v>
      </c>
      <c r="G7418" s="14">
        <f>([1]!Table_1[[#This Row],[총자산]]-[1]!Table_1[[#This Row],[장부가치 자기자본]]+[1]!Table_1[[#This Row],[시가총액]])/[1]!Table_1[[#This Row],[총자산]]</f>
        <v>0.91667360952509513</v>
      </c>
      <c r="H7418" s="14">
        <f>I7418/100000000000</f>
        <v>0.15123784229000001</v>
      </c>
      <c r="I7418" s="10">
        <v>15123784229</v>
      </c>
      <c r="J7418" s="10">
        <v>62.97</v>
      </c>
      <c r="K7418" s="10">
        <f>L7418/1000000000000</f>
        <v>0.145839540958</v>
      </c>
      <c r="L7418" s="10">
        <v>145839540958</v>
      </c>
      <c r="M7418" s="10">
        <v>1.97</v>
      </c>
      <c r="N7418" s="10">
        <v>1</v>
      </c>
      <c r="O7418" s="14">
        <f>IF([1]!Table_1[[#This Row],[연도]]=2016,1,0)</f>
        <v>0</v>
      </c>
      <c r="P7418" s="14">
        <f>IF([1]!Table_1[[#This Row],[연도]]=2017,1,0)</f>
        <v>0</v>
      </c>
      <c r="Q7418" s="14">
        <f>IF([1]!Table_1[[#This Row],[연도]]=2018,1,0)</f>
        <v>1</v>
      </c>
      <c r="R7418" s="14">
        <f>IF([1]!Table_1[[#This Row],[연도]]=2019,1,0)</f>
        <v>0</v>
      </c>
      <c r="S7418" s="14">
        <f>IF([1]!Table_1[[#This Row],[연도]]=2020,1,0)</f>
        <v>0</v>
      </c>
      <c r="T7418" s="14">
        <f>IF([1]!Table_1[[#This Row],[연도]]=2021,1,0)</f>
        <v>0</v>
      </c>
      <c r="U7418" s="14">
        <f>IF([1]!Table_1[[#This Row],[연도]]=2022,1,0)</f>
        <v>0</v>
      </c>
      <c r="V7418" s="14">
        <f>IF([1]!Table_1[[#This Row],[연도]]=2023,1,0)</f>
        <v>0</v>
      </c>
      <c r="W7418" s="10">
        <v>0.81</v>
      </c>
      <c r="X7418" s="10">
        <f>Y7418/1000000000000</f>
        <v>4.3783590024000001E-2</v>
      </c>
      <c r="Y7418" s="14">
        <f>[1]!Table_1[[#This Row],[주가]]*[1]!Table_1[[#This Row],[기말주식수]]</f>
        <v>43783590024</v>
      </c>
      <c r="Z7418" s="14">
        <f>AA7418/10</f>
        <v>0.28950155173494574</v>
      </c>
      <c r="AA7418" s="14">
        <f>[1]!Table_1[[#This Row],[시가총액]]/[1]!Table_1[[#This Row],[당기순이익(세후영업이익)]]</f>
        <v>2.8950155173494574</v>
      </c>
      <c r="AB7418" s="10">
        <v>705082980</v>
      </c>
    </row>
    <row r="7419" spans="1:28" ht="19.2">
      <c r="A7419" s="12">
        <v>7418</v>
      </c>
      <c r="B7419" s="12">
        <v>255440</v>
      </c>
      <c r="C7419" s="13" t="s">
        <v>1257</v>
      </c>
      <c r="D7419" s="13" t="s">
        <v>20</v>
      </c>
      <c r="E7419" s="12">
        <v>2018</v>
      </c>
      <c r="F7419" s="12">
        <v>17.952999999999999</v>
      </c>
      <c r="G7419" s="15">
        <f>([1]!Table_1[[#This Row],[총자산]]-[1]!Table_1[[#This Row],[장부가치 자기자본]]+[1]!Table_1[[#This Row],[시가총액]])/[1]!Table_1[[#This Row],[총자산]]</f>
        <v>1.2678185685002639</v>
      </c>
      <c r="H7419" s="14">
        <f>I7419/100000000000</f>
        <v>0.44207291748999999</v>
      </c>
      <c r="I7419" s="12">
        <v>44207291749</v>
      </c>
      <c r="J7419" s="12">
        <v>87.53</v>
      </c>
      <c r="K7419" s="10">
        <f>L7419/1000000000000</f>
        <v>0.18450797560500001</v>
      </c>
      <c r="L7419" s="12">
        <v>184507975605</v>
      </c>
      <c r="M7419" s="12">
        <v>2.44</v>
      </c>
      <c r="N7419" s="12">
        <v>1</v>
      </c>
      <c r="O7419" s="15">
        <f>IF([1]!Table_1[[#This Row],[연도]]=2016,1,0)</f>
        <v>0</v>
      </c>
      <c r="P7419" s="15">
        <f>IF([1]!Table_1[[#This Row],[연도]]=2017,1,0)</f>
        <v>0</v>
      </c>
      <c r="Q7419" s="15">
        <f>IF([1]!Table_1[[#This Row],[연도]]=2018,1,0)</f>
        <v>1</v>
      </c>
      <c r="R7419" s="15">
        <f>IF([1]!Table_1[[#This Row],[연도]]=2019,1,0)</f>
        <v>0</v>
      </c>
      <c r="S7419" s="15">
        <f>IF([1]!Table_1[[#This Row],[연도]]=2020,1,0)</f>
        <v>0</v>
      </c>
      <c r="T7419" s="15">
        <f>IF([1]!Table_1[[#This Row],[연도]]=2021,1,0)</f>
        <v>0</v>
      </c>
      <c r="U7419" s="15">
        <f>IF([1]!Table_1[[#This Row],[연도]]=2022,1,0)</f>
        <v>0</v>
      </c>
      <c r="V7419" s="15">
        <f>IF([1]!Table_1[[#This Row],[연도]]=2023,1,0)</f>
        <v>0</v>
      </c>
      <c r="W7419" s="12">
        <v>0.56000000000000005</v>
      </c>
      <c r="X7419" s="10">
        <f>Y7419/1000000000000</f>
        <v>0.20370479999999999</v>
      </c>
      <c r="Y7419" s="15">
        <f>[1]!Table_1[[#This Row],[주가]]*[1]!Table_1[[#This Row],[기말주식수]]</f>
        <v>203704800000</v>
      </c>
      <c r="Z7419" s="14">
        <f>AA7419/10</f>
        <v>0.46079457017316139</v>
      </c>
      <c r="AA7419" s="15">
        <f>[1]!Table_1[[#This Row],[시가총액]]/[1]!Table_1[[#This Row],[당기순이익(세후영업이익)]]</f>
        <v>4.6079457017316141</v>
      </c>
      <c r="AB7419" s="12">
        <v>6467910000</v>
      </c>
    </row>
    <row r="7420" spans="1:28" ht="19.2">
      <c r="A7420" s="10">
        <v>7419</v>
      </c>
      <c r="B7420" s="10">
        <v>255440</v>
      </c>
      <c r="C7420" s="11" t="s">
        <v>1257</v>
      </c>
      <c r="D7420" s="11" t="s">
        <v>20</v>
      </c>
      <c r="E7420" s="10">
        <v>2019</v>
      </c>
      <c r="F7420" s="10">
        <v>11.944000000000001</v>
      </c>
      <c r="G7420" s="14">
        <f>([1]!Table_1[[#This Row],[총자산]]-[1]!Table_1[[#This Row],[장부가치 자기자본]]+[1]!Table_1[[#This Row],[시가총액]])/[1]!Table_1[[#This Row],[총자산]]</f>
        <v>1.4951085657730898</v>
      </c>
      <c r="H7420" s="14">
        <f>I7420/100000000000</f>
        <v>0.12545714698999999</v>
      </c>
      <c r="I7420" s="10">
        <v>12545714699</v>
      </c>
      <c r="J7420" s="10">
        <v>-9.5399999999999991</v>
      </c>
      <c r="K7420" s="10">
        <f>L7420/1000000000000</f>
        <v>8.6853450802999999E-2</v>
      </c>
      <c r="L7420" s="10">
        <v>86853450803</v>
      </c>
      <c r="M7420" s="10">
        <v>4.82</v>
      </c>
      <c r="N7420" s="10">
        <v>1</v>
      </c>
      <c r="O7420" s="14">
        <f>IF([1]!Table_1[[#This Row],[연도]]=2016,1,0)</f>
        <v>0</v>
      </c>
      <c r="P7420" s="14">
        <f>IF([1]!Table_1[[#This Row],[연도]]=2017,1,0)</f>
        <v>0</v>
      </c>
      <c r="Q7420" s="14">
        <f>IF([1]!Table_1[[#This Row],[연도]]=2018,1,0)</f>
        <v>0</v>
      </c>
      <c r="R7420" s="14">
        <f>IF([1]!Table_1[[#This Row],[연도]]=2019,1,0)</f>
        <v>1</v>
      </c>
      <c r="S7420" s="14">
        <f>IF([1]!Table_1[[#This Row],[연도]]=2020,1,0)</f>
        <v>0</v>
      </c>
      <c r="T7420" s="14">
        <f>IF([1]!Table_1[[#This Row],[연도]]=2021,1,0)</f>
        <v>0</v>
      </c>
      <c r="U7420" s="14">
        <f>IF([1]!Table_1[[#This Row],[연도]]=2022,1,0)</f>
        <v>0</v>
      </c>
      <c r="V7420" s="14">
        <f>IF([1]!Table_1[[#This Row],[연도]]=2023,1,0)</f>
        <v>0</v>
      </c>
      <c r="W7420" s="10">
        <v>0.62</v>
      </c>
      <c r="X7420" s="10">
        <f>Y7420/1000000000000</f>
        <v>0.25658969999999998</v>
      </c>
      <c r="Y7420" s="14">
        <f>[1]!Table_1[[#This Row],[주가]]*[1]!Table_1[[#This Row],[기말주식수]]</f>
        <v>256589700000</v>
      </c>
      <c r="Z7420" s="14">
        <f>AA7420/10</f>
        <v>2.0452378055468801</v>
      </c>
      <c r="AA7420" s="14">
        <f>[1]!Table_1[[#This Row],[시가총액]]/[1]!Table_1[[#This Row],[당기순이익(세후영업이익)]]</f>
        <v>20.452378055468802</v>
      </c>
      <c r="AB7420" s="10">
        <v>1949073000</v>
      </c>
    </row>
    <row r="7421" spans="1:28" ht="19.2">
      <c r="A7421" s="12">
        <v>7420</v>
      </c>
      <c r="B7421" s="12">
        <v>255440</v>
      </c>
      <c r="C7421" s="13" t="s">
        <v>1257</v>
      </c>
      <c r="D7421" s="13" t="s">
        <v>20</v>
      </c>
      <c r="E7421" s="12">
        <v>2020</v>
      </c>
      <c r="F7421" s="12">
        <v>11.127000000000001</v>
      </c>
      <c r="G7421" s="15">
        <f>([1]!Table_1[[#This Row],[총자산]]-[1]!Table_1[[#This Row],[장부가치 자기자본]]+[1]!Table_1[[#This Row],[시가총액]])/[1]!Table_1[[#This Row],[총자산]]</f>
        <v>1.0704413127393457</v>
      </c>
      <c r="H7421" s="14">
        <f>I7421/100000000000</f>
        <v>2.3461146240000001E-2</v>
      </c>
      <c r="I7421" s="12">
        <v>2346114624</v>
      </c>
      <c r="J7421" s="12">
        <v>-7.38</v>
      </c>
      <c r="K7421" s="10">
        <f>L7421/1000000000000</f>
        <v>5.5055076921E-2</v>
      </c>
      <c r="L7421" s="12">
        <v>55055076921</v>
      </c>
      <c r="M7421" s="12">
        <v>8.64</v>
      </c>
      <c r="N7421" s="12">
        <v>1</v>
      </c>
      <c r="O7421" s="15">
        <f>IF([1]!Table_1[[#This Row],[연도]]=2016,1,0)</f>
        <v>0</v>
      </c>
      <c r="P7421" s="15">
        <f>IF([1]!Table_1[[#This Row],[연도]]=2017,1,0)</f>
        <v>0</v>
      </c>
      <c r="Q7421" s="15">
        <f>IF([1]!Table_1[[#This Row],[연도]]=2018,1,0)</f>
        <v>0</v>
      </c>
      <c r="R7421" s="15">
        <f>IF([1]!Table_1[[#This Row],[연도]]=2019,1,0)</f>
        <v>0</v>
      </c>
      <c r="S7421" s="15">
        <f>IF([1]!Table_1[[#This Row],[연도]]=2020,1,0)</f>
        <v>1</v>
      </c>
      <c r="T7421" s="15">
        <f>IF([1]!Table_1[[#This Row],[연도]]=2021,1,0)</f>
        <v>0</v>
      </c>
      <c r="U7421" s="15">
        <f>IF([1]!Table_1[[#This Row],[연도]]=2022,1,0)</f>
        <v>0</v>
      </c>
      <c r="V7421" s="15">
        <f>IF([1]!Table_1[[#This Row],[연도]]=2023,1,0)</f>
        <v>0</v>
      </c>
      <c r="W7421" s="12">
        <v>0.51</v>
      </c>
      <c r="X7421" s="10">
        <f>Y7421/1000000000000</f>
        <v>0.17432429999999999</v>
      </c>
      <c r="Y7421" s="15">
        <f>[1]!Table_1[[#This Row],[주가]]*[1]!Table_1[[#This Row],[기말주식수]]</f>
        <v>174324300000</v>
      </c>
      <c r="Z7421" s="14">
        <f>AA7421/10</f>
        <v>7.430340283322832</v>
      </c>
      <c r="AA7421" s="15">
        <f>[1]!Table_1[[#This Row],[시가총액]]/[1]!Table_1[[#This Row],[당기순이익(세후영업이익)]]</f>
        <v>74.303402833228319</v>
      </c>
      <c r="AB7421" s="12">
        <v>1299382000</v>
      </c>
    </row>
    <row r="7422" spans="1:28" ht="19.2">
      <c r="A7422" s="10">
        <v>7421</v>
      </c>
      <c r="B7422" s="10">
        <v>255440</v>
      </c>
      <c r="C7422" s="11" t="s">
        <v>1257</v>
      </c>
      <c r="D7422" s="11" t="s">
        <v>20</v>
      </c>
      <c r="E7422" s="10">
        <v>2021</v>
      </c>
      <c r="F7422" s="10">
        <v>30.946000000000002</v>
      </c>
      <c r="G7422" s="14">
        <f>([1]!Table_1[[#This Row],[총자산]]-[1]!Table_1[[#This Row],[장부가치 자기자본]]+[1]!Table_1[[#This Row],[시가총액]])/[1]!Table_1[[#This Row],[총자산]]</f>
        <v>1.2296053897452737</v>
      </c>
      <c r="H7422" s="14">
        <f>I7422/100000000000</f>
        <v>1.4996631050000001E-2</v>
      </c>
      <c r="I7422" s="10">
        <v>1499663105</v>
      </c>
      <c r="J7422" s="10">
        <v>13.02</v>
      </c>
      <c r="K7422" s="10">
        <f>L7422/1000000000000</f>
        <v>4.9692710775000003E-2</v>
      </c>
      <c r="L7422" s="10">
        <v>49692710775</v>
      </c>
      <c r="M7422" s="10">
        <v>9.41</v>
      </c>
      <c r="N7422" s="10">
        <v>1</v>
      </c>
      <c r="O7422" s="14">
        <f>IF([1]!Table_1[[#This Row],[연도]]=2016,1,0)</f>
        <v>0</v>
      </c>
      <c r="P7422" s="14">
        <f>IF([1]!Table_1[[#This Row],[연도]]=2017,1,0)</f>
        <v>0</v>
      </c>
      <c r="Q7422" s="14">
        <f>IF([1]!Table_1[[#This Row],[연도]]=2018,1,0)</f>
        <v>0</v>
      </c>
      <c r="R7422" s="14">
        <f>IF([1]!Table_1[[#This Row],[연도]]=2019,1,0)</f>
        <v>0</v>
      </c>
      <c r="S7422" s="14">
        <f>IF([1]!Table_1[[#This Row],[연도]]=2020,1,0)</f>
        <v>0</v>
      </c>
      <c r="T7422" s="14">
        <f>IF([1]!Table_1[[#This Row],[연도]]=2021,1,0)</f>
        <v>1</v>
      </c>
      <c r="U7422" s="14">
        <f>IF([1]!Table_1[[#This Row],[연도]]=2022,1,0)</f>
        <v>0</v>
      </c>
      <c r="V7422" s="14">
        <f>IF([1]!Table_1[[#This Row],[연도]]=2023,1,0)</f>
        <v>0</v>
      </c>
      <c r="W7422" s="10">
        <v>0.36</v>
      </c>
      <c r="X7422" s="10">
        <f>Y7422/1000000000000</f>
        <v>0.21284539999999999</v>
      </c>
      <c r="Y7422" s="14">
        <f>[1]!Table_1[[#This Row],[주가]]*[1]!Table_1[[#This Row],[기말주식수]]</f>
        <v>212845400000</v>
      </c>
      <c r="Z7422" s="14">
        <f>AA7422/10</f>
        <v>14.192881007097924</v>
      </c>
      <c r="AA7422" s="14">
        <f>[1]!Table_1[[#This Row],[시가총액]]/[1]!Table_1[[#This Row],[당기순이익(세후영업이익)]]</f>
        <v>141.92881007097924</v>
      </c>
      <c r="AB7422" s="10">
        <v>650491000</v>
      </c>
    </row>
    <row r="7423" spans="1:28" ht="19.2">
      <c r="A7423" s="12">
        <v>7422</v>
      </c>
      <c r="B7423" s="12">
        <v>256150</v>
      </c>
      <c r="C7423" s="13" t="s">
        <v>1258</v>
      </c>
      <c r="D7423" s="13" t="s">
        <v>20</v>
      </c>
      <c r="E7423" s="12">
        <v>2020</v>
      </c>
      <c r="F7423" s="12">
        <v>13.759</v>
      </c>
      <c r="G7423" s="15">
        <f>([1]!Table_1[[#This Row],[총자산]]-[1]!Table_1[[#This Row],[장부가치 자기자본]]+[1]!Table_1[[#This Row],[시가총액]])/[1]!Table_1[[#This Row],[총자산]]</f>
        <v>1.2513384581009712</v>
      </c>
      <c r="H7423" s="14">
        <f>I7423/100000000000</f>
        <v>9.4090639749999996E-2</v>
      </c>
      <c r="I7423" s="12">
        <v>9409063975</v>
      </c>
      <c r="J7423" s="12">
        <v>16.61</v>
      </c>
      <c r="K7423" s="10">
        <f>L7423/1000000000000</f>
        <v>6.1027594195999998E-2</v>
      </c>
      <c r="L7423" s="12">
        <v>61027594196</v>
      </c>
      <c r="M7423" s="12">
        <v>2.02</v>
      </c>
      <c r="N7423" s="12">
        <v>1</v>
      </c>
      <c r="O7423" s="15">
        <f>IF([1]!Table_1[[#This Row],[연도]]=2016,1,0)</f>
        <v>0</v>
      </c>
      <c r="P7423" s="15">
        <f>IF([1]!Table_1[[#This Row],[연도]]=2017,1,0)</f>
        <v>0</v>
      </c>
      <c r="Q7423" s="15">
        <f>IF([1]!Table_1[[#This Row],[연도]]=2018,1,0)</f>
        <v>0</v>
      </c>
      <c r="R7423" s="15">
        <f>IF([1]!Table_1[[#This Row],[연도]]=2019,1,0)</f>
        <v>0</v>
      </c>
      <c r="S7423" s="15">
        <f>IF([1]!Table_1[[#This Row],[연도]]=2020,1,0)</f>
        <v>1</v>
      </c>
      <c r="T7423" s="15">
        <f>IF([1]!Table_1[[#This Row],[연도]]=2021,1,0)</f>
        <v>0</v>
      </c>
      <c r="U7423" s="15">
        <f>IF([1]!Table_1[[#This Row],[연도]]=2022,1,0)</f>
        <v>0</v>
      </c>
      <c r="V7423" s="15">
        <f>IF([1]!Table_1[[#This Row],[연도]]=2023,1,0)</f>
        <v>0</v>
      </c>
      <c r="W7423" s="12">
        <v>0.53</v>
      </c>
      <c r="X7423" s="10">
        <f>Y7423/1000000000000</f>
        <v>5.3448915E-2</v>
      </c>
      <c r="Y7423" s="15">
        <f>[1]!Table_1[[#This Row],[주가]]*[1]!Table_1[[#This Row],[기말주식수]]</f>
        <v>53448915000</v>
      </c>
      <c r="Z7423" s="14">
        <f>AA7423/10</f>
        <v>0.56805772754882344</v>
      </c>
      <c r="AA7423" s="15">
        <f>[1]!Table_1[[#This Row],[시가총액]]/[1]!Table_1[[#This Row],[당기순이익(세후영업이익)]]</f>
        <v>5.6805772754882344</v>
      </c>
      <c r="AB7423" s="12">
        <v>1134945000</v>
      </c>
    </row>
    <row r="7424" spans="1:28" ht="19.2">
      <c r="A7424" s="10">
        <v>7423</v>
      </c>
      <c r="B7424" s="10">
        <v>256150</v>
      </c>
      <c r="C7424" s="11" t="s">
        <v>1258</v>
      </c>
      <c r="D7424" s="11" t="s">
        <v>20</v>
      </c>
      <c r="E7424" s="10">
        <v>2021</v>
      </c>
      <c r="F7424" s="10">
        <v>35.664999999999999</v>
      </c>
      <c r="G7424" s="14">
        <f>([1]!Table_1[[#This Row],[총자산]]-[1]!Table_1[[#This Row],[장부가치 자기자본]]+[1]!Table_1[[#This Row],[시가총액]])/[1]!Table_1[[#This Row],[총자산]]</f>
        <v>1.6648125409436074</v>
      </c>
      <c r="H7424" s="14">
        <f>I7424/100000000000</f>
        <v>4.8633397160000001E-2</v>
      </c>
      <c r="I7424" s="10">
        <v>4863339716</v>
      </c>
      <c r="J7424" s="10">
        <v>21.07</v>
      </c>
      <c r="K7424" s="10">
        <f>L7424/1000000000000</f>
        <v>5.2658011274000001E-2</v>
      </c>
      <c r="L7424" s="10">
        <v>52658011274</v>
      </c>
      <c r="M7424" s="10">
        <v>3.09</v>
      </c>
      <c r="N7424" s="10">
        <v>1</v>
      </c>
      <c r="O7424" s="14">
        <f>IF([1]!Table_1[[#This Row],[연도]]=2016,1,0)</f>
        <v>0</v>
      </c>
      <c r="P7424" s="14">
        <f>IF([1]!Table_1[[#This Row],[연도]]=2017,1,0)</f>
        <v>0</v>
      </c>
      <c r="Q7424" s="14">
        <f>IF([1]!Table_1[[#This Row],[연도]]=2018,1,0)</f>
        <v>0</v>
      </c>
      <c r="R7424" s="14">
        <f>IF([1]!Table_1[[#This Row],[연도]]=2019,1,0)</f>
        <v>0</v>
      </c>
      <c r="S7424" s="14">
        <f>IF([1]!Table_1[[#This Row],[연도]]=2020,1,0)</f>
        <v>0</v>
      </c>
      <c r="T7424" s="14">
        <f>IF([1]!Table_1[[#This Row],[연도]]=2021,1,0)</f>
        <v>1</v>
      </c>
      <c r="U7424" s="14">
        <f>IF([1]!Table_1[[#This Row],[연도]]=2022,1,0)</f>
        <v>0</v>
      </c>
      <c r="V7424" s="14">
        <f>IF([1]!Table_1[[#This Row],[연도]]=2023,1,0)</f>
        <v>0</v>
      </c>
      <c r="W7424" s="10">
        <v>0.53</v>
      </c>
      <c r="X7424" s="10">
        <f>Y7424/1000000000000</f>
        <v>9.06444E-2</v>
      </c>
      <c r="Y7424" s="14">
        <f>[1]!Table_1[[#This Row],[주가]]*[1]!Table_1[[#This Row],[기말주식수]]</f>
        <v>90644400000</v>
      </c>
      <c r="Z7424" s="14">
        <f>AA7424/10</f>
        <v>1.8638303160642296</v>
      </c>
      <c r="AA7424" s="14">
        <f>[1]!Table_1[[#This Row],[시가총액]]/[1]!Table_1[[#This Row],[당기순이익(세후영업이익)]]</f>
        <v>18.638303160642295</v>
      </c>
      <c r="AB7424" s="10">
        <v>1653770800</v>
      </c>
    </row>
    <row r="7425" spans="1:28" ht="19.2">
      <c r="A7425" s="12">
        <v>7424</v>
      </c>
      <c r="B7425" s="12">
        <v>256150</v>
      </c>
      <c r="C7425" s="13" t="s">
        <v>1258</v>
      </c>
      <c r="D7425" s="13" t="s">
        <v>20</v>
      </c>
      <c r="E7425" s="12">
        <v>2022</v>
      </c>
      <c r="F7425" s="12">
        <v>39.523000000000003</v>
      </c>
      <c r="G7425" s="15">
        <f>([1]!Table_1[[#This Row],[총자산]]-[1]!Table_1[[#This Row],[장부가치 자기자본]]+[1]!Table_1[[#This Row],[시가총액]])/[1]!Table_1[[#This Row],[총자산]]</f>
        <v>1.1249776554826492</v>
      </c>
      <c r="H7425" s="14">
        <f>I7425/100000000000</f>
        <v>5.0731850639999999E-2</v>
      </c>
      <c r="I7425" s="12">
        <v>5073185064</v>
      </c>
      <c r="J7425" s="12">
        <v>1.03</v>
      </c>
      <c r="K7425" s="10">
        <f>L7425/1000000000000</f>
        <v>5.9149129432E-2</v>
      </c>
      <c r="L7425" s="12">
        <v>59149129432</v>
      </c>
      <c r="M7425" s="12">
        <v>3.17</v>
      </c>
      <c r="N7425" s="12">
        <v>1</v>
      </c>
      <c r="O7425" s="15">
        <f>IF([1]!Table_1[[#This Row],[연도]]=2016,1,0)</f>
        <v>0</v>
      </c>
      <c r="P7425" s="15">
        <f>IF([1]!Table_1[[#This Row],[연도]]=2017,1,0)</f>
        <v>0</v>
      </c>
      <c r="Q7425" s="15">
        <f>IF([1]!Table_1[[#This Row],[연도]]=2018,1,0)</f>
        <v>0</v>
      </c>
      <c r="R7425" s="15">
        <f>IF([1]!Table_1[[#This Row],[연도]]=2019,1,0)</f>
        <v>0</v>
      </c>
      <c r="S7425" s="15">
        <f>IF([1]!Table_1[[#This Row],[연도]]=2020,1,0)</f>
        <v>0</v>
      </c>
      <c r="T7425" s="15">
        <f>IF([1]!Table_1[[#This Row],[연도]]=2021,1,0)</f>
        <v>0</v>
      </c>
      <c r="U7425" s="15">
        <f>IF([1]!Table_1[[#This Row],[연도]]=2022,1,0)</f>
        <v>1</v>
      </c>
      <c r="V7425" s="15">
        <f>IF([1]!Table_1[[#This Row],[연도]]=2023,1,0)</f>
        <v>0</v>
      </c>
      <c r="W7425" s="12">
        <v>0.77</v>
      </c>
      <c r="X7425" s="10">
        <f>Y7425/1000000000000</f>
        <v>6.0863750000000001E-2</v>
      </c>
      <c r="Y7425" s="15">
        <f>[1]!Table_1[[#This Row],[주가]]*[1]!Table_1[[#This Row],[기말주식수]]</f>
        <v>60863750000</v>
      </c>
      <c r="Z7425" s="14">
        <f>AA7425/10</f>
        <v>1.1997147597058366</v>
      </c>
      <c r="AA7425" s="15">
        <f>[1]!Table_1[[#This Row],[시가총액]]/[1]!Table_1[[#This Row],[당기순이익(세후영업이익)]]</f>
        <v>11.997147597058367</v>
      </c>
      <c r="AB7425" s="12">
        <v>2001839250</v>
      </c>
    </row>
    <row r="7426" spans="1:28" ht="19.2">
      <c r="A7426" s="10">
        <v>7425</v>
      </c>
      <c r="B7426" s="10">
        <v>256150</v>
      </c>
      <c r="C7426" s="11" t="s">
        <v>1258</v>
      </c>
      <c r="D7426" s="11" t="s">
        <v>20</v>
      </c>
      <c r="E7426" s="10">
        <v>2023</v>
      </c>
      <c r="F7426" s="10">
        <v>37.473999999999997</v>
      </c>
      <c r="G7426" s="14">
        <f>([1]!Table_1[[#This Row],[총자산]]-[1]!Table_1[[#This Row],[장부가치 자기자본]]+[1]!Table_1[[#This Row],[시가총액]])/[1]!Table_1[[#This Row],[총자산]]</f>
        <v>1.1007139133931176</v>
      </c>
      <c r="H7426" s="14">
        <f>I7426/100000000000</f>
        <v>5.2076884060000002E-2</v>
      </c>
      <c r="I7426" s="10">
        <v>5207688406</v>
      </c>
      <c r="J7426" s="10">
        <v>6.8</v>
      </c>
      <c r="K7426" s="10">
        <f>L7426/1000000000000</f>
        <v>6.5070075098000002E-2</v>
      </c>
      <c r="L7426" s="10">
        <v>65070075098</v>
      </c>
      <c r="M7426" s="10">
        <v>3.15</v>
      </c>
      <c r="N7426" s="10">
        <v>1</v>
      </c>
      <c r="O7426" s="14">
        <f>IF([1]!Table_1[[#This Row],[연도]]=2016,1,0)</f>
        <v>0</v>
      </c>
      <c r="P7426" s="14">
        <f>IF([1]!Table_1[[#This Row],[연도]]=2017,1,0)</f>
        <v>0</v>
      </c>
      <c r="Q7426" s="14">
        <f>IF([1]!Table_1[[#This Row],[연도]]=2018,1,0)</f>
        <v>0</v>
      </c>
      <c r="R7426" s="14">
        <f>IF([1]!Table_1[[#This Row],[연도]]=2019,1,0)</f>
        <v>0</v>
      </c>
      <c r="S7426" s="14">
        <f>IF([1]!Table_1[[#This Row],[연도]]=2020,1,0)</f>
        <v>0</v>
      </c>
      <c r="T7426" s="14">
        <f>IF([1]!Table_1[[#This Row],[연도]]=2021,1,0)</f>
        <v>0</v>
      </c>
      <c r="U7426" s="14">
        <f>IF([1]!Table_1[[#This Row],[연도]]=2022,1,0)</f>
        <v>0</v>
      </c>
      <c r="V7426" s="14">
        <f>IF([1]!Table_1[[#This Row],[연도]]=2023,1,0)</f>
        <v>1</v>
      </c>
      <c r="W7426" s="10">
        <v>0.49</v>
      </c>
      <c r="X7426" s="10">
        <f>Y7426/1000000000000</f>
        <v>6.3382250000000001E-2</v>
      </c>
      <c r="Y7426" s="14">
        <f>[1]!Table_1[[#This Row],[주가]]*[1]!Table_1[[#This Row],[기말주식수]]</f>
        <v>63382250000</v>
      </c>
      <c r="Z7426" s="14">
        <f>AA7426/10</f>
        <v>1.2170899074332981</v>
      </c>
      <c r="AA7426" s="14">
        <f>[1]!Table_1[[#This Row],[시가총액]]/[1]!Table_1[[#This Row],[당기순이익(세후영업이익)]]</f>
        <v>12.170899074332981</v>
      </c>
      <c r="AB7426" s="10">
        <v>2001839250</v>
      </c>
    </row>
    <row r="7427" spans="1:28" ht="19.2">
      <c r="A7427" s="12">
        <v>7426</v>
      </c>
      <c r="B7427" s="12">
        <v>256630</v>
      </c>
      <c r="C7427" s="13" t="s">
        <v>1259</v>
      </c>
      <c r="D7427" s="13" t="s">
        <v>20</v>
      </c>
      <c r="E7427" s="12">
        <v>2020</v>
      </c>
      <c r="F7427" s="12">
        <v>25.948</v>
      </c>
      <c r="G7427" s="15">
        <f>([1]!Table_1[[#This Row],[총자산]]-[1]!Table_1[[#This Row],[장부가치 자기자본]]+[1]!Table_1[[#This Row],[시가총액]])/[1]!Table_1[[#This Row],[총자산]]</f>
        <v>1.7669806476353027</v>
      </c>
      <c r="H7427" s="14">
        <f>I7427/100000000000</f>
        <v>0.11113416033</v>
      </c>
      <c r="I7427" s="12">
        <v>11113416033</v>
      </c>
      <c r="J7427" s="12">
        <v>17.32</v>
      </c>
      <c r="K7427" s="10">
        <f>L7427/1000000000000</f>
        <v>5.6171445292000001E-2</v>
      </c>
      <c r="L7427" s="12">
        <v>56171445292</v>
      </c>
      <c r="M7427" s="12">
        <v>6.93</v>
      </c>
      <c r="N7427" s="12">
        <v>1</v>
      </c>
      <c r="O7427" s="15">
        <f>IF([1]!Table_1[[#This Row],[연도]]=2016,1,0)</f>
        <v>0</v>
      </c>
      <c r="P7427" s="15">
        <f>IF([1]!Table_1[[#This Row],[연도]]=2017,1,0)</f>
        <v>0</v>
      </c>
      <c r="Q7427" s="15">
        <f>IF([1]!Table_1[[#This Row],[연도]]=2018,1,0)</f>
        <v>0</v>
      </c>
      <c r="R7427" s="15">
        <f>IF([1]!Table_1[[#This Row],[연도]]=2019,1,0)</f>
        <v>0</v>
      </c>
      <c r="S7427" s="15">
        <f>IF([1]!Table_1[[#This Row],[연도]]=2020,1,0)</f>
        <v>1</v>
      </c>
      <c r="T7427" s="15">
        <f>IF([1]!Table_1[[#This Row],[연도]]=2021,1,0)</f>
        <v>0</v>
      </c>
      <c r="U7427" s="15">
        <f>IF([1]!Table_1[[#This Row],[연도]]=2022,1,0)</f>
        <v>0</v>
      </c>
      <c r="V7427" s="15">
        <f>IF([1]!Table_1[[#This Row],[연도]]=2023,1,0)</f>
        <v>0</v>
      </c>
      <c r="W7427" s="12">
        <v>0.99</v>
      </c>
      <c r="X7427" s="10">
        <f>Y7427/1000000000000</f>
        <v>0.15825315798</v>
      </c>
      <c r="Y7427" s="15">
        <f>[1]!Table_1[[#This Row],[주가]]*[1]!Table_1[[#This Row],[기말주식수]]</f>
        <v>158253157980</v>
      </c>
      <c r="Z7427" s="14">
        <f>AA7427/10</f>
        <v>1.4239830265517424</v>
      </c>
      <c r="AA7427" s="15">
        <f>[1]!Table_1[[#This Row],[시가총액]]/[1]!Table_1[[#This Row],[당기순이익(세후영업이익)]]</f>
        <v>14.239830265517424</v>
      </c>
      <c r="AB7427" s="12">
        <v>2268862480</v>
      </c>
    </row>
    <row r="7428" spans="1:28" ht="19.2">
      <c r="A7428" s="10">
        <v>7427</v>
      </c>
      <c r="B7428" s="10">
        <v>256630</v>
      </c>
      <c r="C7428" s="11" t="s">
        <v>1259</v>
      </c>
      <c r="D7428" s="11" t="s">
        <v>20</v>
      </c>
      <c r="E7428" s="10">
        <v>2021</v>
      </c>
      <c r="F7428" s="10">
        <v>27.902999999999999</v>
      </c>
      <c r="G7428" s="14">
        <f>([1]!Table_1[[#This Row],[총자산]]-[1]!Table_1[[#This Row],[장부가치 자기자본]]+[1]!Table_1[[#This Row],[시가총액]])/[1]!Table_1[[#This Row],[총자산]]</f>
        <v>2.1184190240981522</v>
      </c>
      <c r="H7428" s="14">
        <f>I7428/100000000000</f>
        <v>3.0505119769999998E-2</v>
      </c>
      <c r="I7428" s="10">
        <v>3050511977</v>
      </c>
      <c r="J7428" s="10">
        <v>-3.62</v>
      </c>
      <c r="K7428" s="10">
        <f>L7428/1000000000000</f>
        <v>4.5352954430000002E-2</v>
      </c>
      <c r="L7428" s="10">
        <v>45352954430</v>
      </c>
      <c r="M7428" s="10">
        <v>6.79</v>
      </c>
      <c r="N7428" s="10">
        <v>1</v>
      </c>
      <c r="O7428" s="14">
        <f>IF([1]!Table_1[[#This Row],[연도]]=2016,1,0)</f>
        <v>0</v>
      </c>
      <c r="P7428" s="14">
        <f>IF([1]!Table_1[[#This Row],[연도]]=2017,1,0)</f>
        <v>0</v>
      </c>
      <c r="Q7428" s="14">
        <f>IF([1]!Table_1[[#This Row],[연도]]=2018,1,0)</f>
        <v>0</v>
      </c>
      <c r="R7428" s="14">
        <f>IF([1]!Table_1[[#This Row],[연도]]=2019,1,0)</f>
        <v>0</v>
      </c>
      <c r="S7428" s="14">
        <f>IF([1]!Table_1[[#This Row],[연도]]=2020,1,0)</f>
        <v>0</v>
      </c>
      <c r="T7428" s="14">
        <f>IF([1]!Table_1[[#This Row],[연도]]=2021,1,0)</f>
        <v>1</v>
      </c>
      <c r="U7428" s="14">
        <f>IF([1]!Table_1[[#This Row],[연도]]=2022,1,0)</f>
        <v>0</v>
      </c>
      <c r="V7428" s="14">
        <f>IF([1]!Table_1[[#This Row],[연도]]=2023,1,0)</f>
        <v>0</v>
      </c>
      <c r="W7428" s="10">
        <v>0.87</v>
      </c>
      <c r="X7428" s="10">
        <f>Y7428/1000000000000</f>
        <v>0.1917313769</v>
      </c>
      <c r="Y7428" s="14">
        <f>[1]!Table_1[[#This Row],[주가]]*[1]!Table_1[[#This Row],[기말주식수]]</f>
        <v>191731376900</v>
      </c>
      <c r="Z7428" s="14">
        <f>AA7428/10</f>
        <v>6.2852196072528326</v>
      </c>
      <c r="AA7428" s="14">
        <f>[1]!Table_1[[#This Row],[시가총액]]/[1]!Table_1[[#This Row],[당기순이익(세후영업이익)]]</f>
        <v>62.852196072528322</v>
      </c>
      <c r="AB7428" s="10">
        <v>1133134520</v>
      </c>
    </row>
    <row r="7429" spans="1:28" ht="19.2">
      <c r="A7429" s="12">
        <v>7428</v>
      </c>
      <c r="B7429" s="12">
        <v>256630</v>
      </c>
      <c r="C7429" s="13" t="s">
        <v>1259</v>
      </c>
      <c r="D7429" s="13" t="s">
        <v>20</v>
      </c>
      <c r="E7429" s="12">
        <v>2022</v>
      </c>
      <c r="F7429" s="12">
        <v>71.864999999999995</v>
      </c>
      <c r="G7429" s="15">
        <f>([1]!Table_1[[#This Row],[총자산]]-[1]!Table_1[[#This Row],[장부가치 자기자본]]+[1]!Table_1[[#This Row],[시가총액]])/[1]!Table_1[[#This Row],[총자산]]</f>
        <v>1.3574679504292748</v>
      </c>
      <c r="H7429" s="14">
        <f>I7429/100000000000</f>
        <v>4.6206496000000003E-3</v>
      </c>
      <c r="I7429" s="12">
        <v>462064960</v>
      </c>
      <c r="J7429" s="12">
        <v>0.6</v>
      </c>
      <c r="K7429" s="10">
        <f>L7429/1000000000000</f>
        <v>3.9389905122000003E-2</v>
      </c>
      <c r="L7429" s="12">
        <v>39389905122</v>
      </c>
      <c r="M7429" s="12">
        <v>7.81</v>
      </c>
      <c r="N7429" s="12">
        <v>1</v>
      </c>
      <c r="O7429" s="15">
        <f>IF([1]!Table_1[[#This Row],[연도]]=2016,1,0)</f>
        <v>0</v>
      </c>
      <c r="P7429" s="15">
        <f>IF([1]!Table_1[[#This Row],[연도]]=2017,1,0)</f>
        <v>0</v>
      </c>
      <c r="Q7429" s="15">
        <f>IF([1]!Table_1[[#This Row],[연도]]=2018,1,0)</f>
        <v>0</v>
      </c>
      <c r="R7429" s="15">
        <f>IF([1]!Table_1[[#This Row],[연도]]=2019,1,0)</f>
        <v>0</v>
      </c>
      <c r="S7429" s="15">
        <f>IF([1]!Table_1[[#This Row],[연도]]=2020,1,0)</f>
        <v>0</v>
      </c>
      <c r="T7429" s="15">
        <f>IF([1]!Table_1[[#This Row],[연도]]=2021,1,0)</f>
        <v>0</v>
      </c>
      <c r="U7429" s="15">
        <f>IF([1]!Table_1[[#This Row],[연도]]=2022,1,0)</f>
        <v>1</v>
      </c>
      <c r="V7429" s="15">
        <f>IF([1]!Table_1[[#This Row],[연도]]=2023,1,0)</f>
        <v>0</v>
      </c>
      <c r="W7429" s="12">
        <v>0.91</v>
      </c>
      <c r="X7429" s="10">
        <f>Y7429/1000000000000</f>
        <v>0.11454421720000001</v>
      </c>
      <c r="Y7429" s="15">
        <f>[1]!Table_1[[#This Row],[주가]]*[1]!Table_1[[#This Row],[기말주식수]]</f>
        <v>114544217200</v>
      </c>
      <c r="Z7429" s="14">
        <f>AA7429/10</f>
        <v>24.789635033134736</v>
      </c>
      <c r="AA7429" s="15">
        <f>[1]!Table_1[[#This Row],[시가총액]]/[1]!Table_1[[#This Row],[당기순이익(세후영업이익)]]</f>
        <v>247.89635033134735</v>
      </c>
      <c r="AB7429" s="12">
        <v>569170720</v>
      </c>
    </row>
    <row r="7430" spans="1:28" ht="19.2">
      <c r="A7430" s="10">
        <v>7429</v>
      </c>
      <c r="B7430" s="10">
        <v>256940</v>
      </c>
      <c r="C7430" s="11" t="s">
        <v>1260</v>
      </c>
      <c r="D7430" s="11" t="s">
        <v>20</v>
      </c>
      <c r="E7430" s="10">
        <v>2018</v>
      </c>
      <c r="F7430" s="10">
        <v>6.2869999999999999</v>
      </c>
      <c r="G7430" s="14">
        <f>([1]!Table_1[[#This Row],[총자산]]-[1]!Table_1[[#This Row],[장부가치 자기자본]]+[1]!Table_1[[#This Row],[시가총액]])/[1]!Table_1[[#This Row],[총자산]]</f>
        <v>0.48461884016742374</v>
      </c>
      <c r="H7430" s="14">
        <f>I7430/100000000000</f>
        <v>8.1963504529999995E-2</v>
      </c>
      <c r="I7430" s="10">
        <v>8196350453</v>
      </c>
      <c r="J7430" s="10">
        <v>17.62</v>
      </c>
      <c r="K7430" s="10">
        <f>L7430/1000000000000</f>
        <v>4.0627706333000002E-2</v>
      </c>
      <c r="L7430" s="10">
        <v>40627706333</v>
      </c>
      <c r="M7430" s="10">
        <v>1.72</v>
      </c>
      <c r="N7430" s="10">
        <v>1</v>
      </c>
      <c r="O7430" s="14">
        <f>IF([1]!Table_1[[#This Row],[연도]]=2016,1,0)</f>
        <v>0</v>
      </c>
      <c r="P7430" s="14">
        <f>IF([1]!Table_1[[#This Row],[연도]]=2017,1,0)</f>
        <v>0</v>
      </c>
      <c r="Q7430" s="14">
        <f>IF([1]!Table_1[[#This Row],[연도]]=2018,1,0)</f>
        <v>1</v>
      </c>
      <c r="R7430" s="14">
        <f>IF([1]!Table_1[[#This Row],[연도]]=2019,1,0)</f>
        <v>0</v>
      </c>
      <c r="S7430" s="14">
        <f>IF([1]!Table_1[[#This Row],[연도]]=2020,1,0)</f>
        <v>0</v>
      </c>
      <c r="T7430" s="14">
        <f>IF([1]!Table_1[[#This Row],[연도]]=2021,1,0)</f>
        <v>0</v>
      </c>
      <c r="U7430" s="14">
        <f>IF([1]!Table_1[[#This Row],[연도]]=2022,1,0)</f>
        <v>0</v>
      </c>
      <c r="V7430" s="14">
        <f>IF([1]!Table_1[[#This Row],[연도]]=2023,1,0)</f>
        <v>0</v>
      </c>
      <c r="W7430" s="10">
        <v>1.2</v>
      </c>
      <c r="X7430" s="10">
        <f>Y7430/1000000000000</f>
        <v>1.1210980000000001E-2</v>
      </c>
      <c r="Y7430" s="14">
        <f>[1]!Table_1[[#This Row],[주가]]*[1]!Table_1[[#This Row],[기말주식수]]</f>
        <v>11210980000</v>
      </c>
      <c r="Z7430" s="14">
        <f>AA7430/10</f>
        <v>0.13678014458125806</v>
      </c>
      <c r="AA7430" s="14">
        <f>[1]!Table_1[[#This Row],[시가총액]]/[1]!Table_1[[#This Row],[당기순이익(세후영업이익)]]</f>
        <v>1.3678014458125807</v>
      </c>
      <c r="AB7430" s="10">
        <v>427900000</v>
      </c>
    </row>
    <row r="7431" spans="1:28" ht="19.2">
      <c r="A7431" s="12">
        <v>7430</v>
      </c>
      <c r="B7431" s="12">
        <v>258830</v>
      </c>
      <c r="C7431" s="13" t="s">
        <v>1261</v>
      </c>
      <c r="D7431" s="13" t="s">
        <v>20</v>
      </c>
      <c r="E7431" s="12">
        <v>2019</v>
      </c>
      <c r="F7431" s="12">
        <v>21.742999999999999</v>
      </c>
      <c r="G7431" s="15">
        <f>([1]!Table_1[[#This Row],[총자산]]-[1]!Table_1[[#This Row],[장부가치 자기자본]]+[1]!Table_1[[#This Row],[시가총액]])/[1]!Table_1[[#This Row],[총자산]]</f>
        <v>0.28166289462289273</v>
      </c>
      <c r="H7431" s="14">
        <f>I7431/100000000000</f>
        <v>3.7643081699999997E-2</v>
      </c>
      <c r="I7431" s="12">
        <v>3764308170</v>
      </c>
      <c r="J7431" s="12">
        <v>6.7</v>
      </c>
      <c r="K7431" s="10">
        <f>L7431/1000000000000</f>
        <v>1.6229948479999999E-2</v>
      </c>
      <c r="L7431" s="12">
        <v>16229948480</v>
      </c>
      <c r="M7431" s="12">
        <v>1.17</v>
      </c>
      <c r="N7431" s="12">
        <v>1</v>
      </c>
      <c r="O7431" s="15">
        <f>IF([1]!Table_1[[#This Row],[연도]]=2016,1,0)</f>
        <v>0</v>
      </c>
      <c r="P7431" s="15">
        <f>IF([1]!Table_1[[#This Row],[연도]]=2017,1,0)</f>
        <v>0</v>
      </c>
      <c r="Q7431" s="15">
        <f>IF([1]!Table_1[[#This Row],[연도]]=2018,1,0)</f>
        <v>0</v>
      </c>
      <c r="R7431" s="15">
        <f>IF([1]!Table_1[[#This Row],[연도]]=2019,1,0)</f>
        <v>1</v>
      </c>
      <c r="S7431" s="15">
        <f>IF([1]!Table_1[[#This Row],[연도]]=2020,1,0)</f>
        <v>0</v>
      </c>
      <c r="T7431" s="15">
        <f>IF([1]!Table_1[[#This Row],[연도]]=2021,1,0)</f>
        <v>0</v>
      </c>
      <c r="U7431" s="15">
        <f>IF([1]!Table_1[[#This Row],[연도]]=2022,1,0)</f>
        <v>0</v>
      </c>
      <c r="V7431" s="15">
        <f>IF([1]!Table_1[[#This Row],[연도]]=2023,1,0)</f>
        <v>0</v>
      </c>
      <c r="W7431" s="12">
        <v>0.5</v>
      </c>
      <c r="X7431" s="10">
        <f>Y7431/1000000000000</f>
        <v>1.0193722464E-2</v>
      </c>
      <c r="Y7431" s="15">
        <f>[1]!Table_1[[#This Row],[주가]]*[1]!Table_1[[#This Row],[기말주식수]]</f>
        <v>10193722464</v>
      </c>
      <c r="Z7431" s="14">
        <f>AA7431/10</f>
        <v>0.270799360829164</v>
      </c>
      <c r="AA7431" s="15">
        <f>[1]!Table_1[[#This Row],[시가총액]]/[1]!Table_1[[#This Row],[당기순이익(세후영업이익)]]</f>
        <v>2.7079936082916398</v>
      </c>
      <c r="AB7431" s="12">
        <v>665773500</v>
      </c>
    </row>
    <row r="7432" spans="1:28" ht="19.2">
      <c r="A7432" s="10">
        <v>7431</v>
      </c>
      <c r="B7432" s="10">
        <v>258830</v>
      </c>
      <c r="C7432" s="11" t="s">
        <v>1261</v>
      </c>
      <c r="D7432" s="11" t="s">
        <v>20</v>
      </c>
      <c r="E7432" s="10">
        <v>2020</v>
      </c>
      <c r="F7432" s="10">
        <v>142.24100000000001</v>
      </c>
      <c r="G7432" s="14">
        <f>([1]!Table_1[[#This Row],[총자산]]-[1]!Table_1[[#This Row],[장부가치 자기자본]]+[1]!Table_1[[#This Row],[시가총액]])/[1]!Table_1[[#This Row],[총자산]]</f>
        <v>0.53886727776057064</v>
      </c>
      <c r="H7432" s="14">
        <f>I7432/100000000000</f>
        <v>-4.7830212999999998E-3</v>
      </c>
      <c r="I7432" s="10">
        <v>-478302130</v>
      </c>
      <c r="J7432" s="10">
        <v>9.0500000000000007</v>
      </c>
      <c r="K7432" s="10">
        <f>L7432/1000000000000</f>
        <v>1.5097617871E-2</v>
      </c>
      <c r="L7432" s="10">
        <v>15097617871</v>
      </c>
      <c r="M7432" s="10">
        <v>14.77</v>
      </c>
      <c r="N7432" s="10">
        <v>1</v>
      </c>
      <c r="O7432" s="14">
        <f>IF([1]!Table_1[[#This Row],[연도]]=2016,1,0)</f>
        <v>0</v>
      </c>
      <c r="P7432" s="14">
        <f>IF([1]!Table_1[[#This Row],[연도]]=2017,1,0)</f>
        <v>0</v>
      </c>
      <c r="Q7432" s="14">
        <f>IF([1]!Table_1[[#This Row],[연도]]=2018,1,0)</f>
        <v>0</v>
      </c>
      <c r="R7432" s="14">
        <f>IF([1]!Table_1[[#This Row],[연도]]=2019,1,0)</f>
        <v>0</v>
      </c>
      <c r="S7432" s="14">
        <f>IF([1]!Table_1[[#This Row],[연도]]=2020,1,0)</f>
        <v>1</v>
      </c>
      <c r="T7432" s="14">
        <f>IF([1]!Table_1[[#This Row],[연도]]=2021,1,0)</f>
        <v>0</v>
      </c>
      <c r="U7432" s="14">
        <f>IF([1]!Table_1[[#This Row],[연도]]=2022,1,0)</f>
        <v>0</v>
      </c>
      <c r="V7432" s="14">
        <f>IF([1]!Table_1[[#This Row],[연도]]=2023,1,0)</f>
        <v>0</v>
      </c>
      <c r="W7432" s="10">
        <v>0.36</v>
      </c>
      <c r="X7432" s="10">
        <f>Y7432/1000000000000</f>
        <v>1.8503232929999999E-2</v>
      </c>
      <c r="Y7432" s="14">
        <f>[1]!Table_1[[#This Row],[주가]]*[1]!Table_1[[#This Row],[기말주식수]]</f>
        <v>18503232930</v>
      </c>
      <c r="Z7432" s="14">
        <f>AA7432/10</f>
        <v>-3.8685240498510844</v>
      </c>
      <c r="AA7432" s="14">
        <f>[1]!Table_1[[#This Row],[시가총액]]/[1]!Table_1[[#This Row],[당기순이익(세후영업이익)]]</f>
        <v>-38.685240498510844</v>
      </c>
      <c r="AB7432" s="10">
        <v>645773500</v>
      </c>
    </row>
    <row r="7433" spans="1:28" ht="19.2">
      <c r="A7433" s="12">
        <v>7432</v>
      </c>
      <c r="B7433" s="12">
        <v>259630</v>
      </c>
      <c r="C7433" s="13" t="s">
        <v>1262</v>
      </c>
      <c r="D7433" s="13" t="s">
        <v>20</v>
      </c>
      <c r="E7433" s="12">
        <v>2020</v>
      </c>
      <c r="F7433" s="12">
        <v>19.113</v>
      </c>
      <c r="G7433" s="15">
        <f>([1]!Table_1[[#This Row],[총자산]]-[1]!Table_1[[#This Row],[장부가치 자기자본]]+[1]!Table_1[[#This Row],[시가총액]])/[1]!Table_1[[#This Row],[총자산]]</f>
        <v>1.7647683497794553</v>
      </c>
      <c r="H7433" s="14">
        <f>I7433/100000000000</f>
        <v>0.10046553518</v>
      </c>
      <c r="I7433" s="12">
        <v>10046553518</v>
      </c>
      <c r="J7433" s="12">
        <v>-0.8</v>
      </c>
      <c r="K7433" s="10">
        <f>L7433/1000000000000</f>
        <v>0.15854080470099999</v>
      </c>
      <c r="L7433" s="12">
        <v>158540804701</v>
      </c>
      <c r="M7433" s="12">
        <v>4.03</v>
      </c>
      <c r="N7433" s="12">
        <v>1</v>
      </c>
      <c r="O7433" s="15">
        <f>IF([1]!Table_1[[#This Row],[연도]]=2016,1,0)</f>
        <v>0</v>
      </c>
      <c r="P7433" s="15">
        <f>IF([1]!Table_1[[#This Row],[연도]]=2017,1,0)</f>
        <v>0</v>
      </c>
      <c r="Q7433" s="15">
        <f>IF([1]!Table_1[[#This Row],[연도]]=2018,1,0)</f>
        <v>0</v>
      </c>
      <c r="R7433" s="15">
        <f>IF([1]!Table_1[[#This Row],[연도]]=2019,1,0)</f>
        <v>0</v>
      </c>
      <c r="S7433" s="15">
        <f>IF([1]!Table_1[[#This Row],[연도]]=2020,1,0)</f>
        <v>1</v>
      </c>
      <c r="T7433" s="15">
        <f>IF([1]!Table_1[[#This Row],[연도]]=2021,1,0)</f>
        <v>0</v>
      </c>
      <c r="U7433" s="15">
        <f>IF([1]!Table_1[[#This Row],[연도]]=2022,1,0)</f>
        <v>0</v>
      </c>
      <c r="V7433" s="15">
        <f>IF([1]!Table_1[[#This Row],[연도]]=2023,1,0)</f>
        <v>0</v>
      </c>
      <c r="W7433" s="12">
        <v>0.53</v>
      </c>
      <c r="X7433" s="10">
        <f>Y7433/1000000000000</f>
        <v>0.16651251540000001</v>
      </c>
      <c r="Y7433" s="15">
        <f>[1]!Table_1[[#This Row],[주가]]*[1]!Table_1[[#This Row],[기말주식수]]</f>
        <v>166512515400</v>
      </c>
      <c r="Z7433" s="14">
        <f>AA7433/10</f>
        <v>1.6574093304899666</v>
      </c>
      <c r="AA7433" s="15">
        <f>[1]!Table_1[[#This Row],[시가총액]]/[1]!Table_1[[#This Row],[당기순이익(세후영업이익)]]</f>
        <v>16.574093304899666</v>
      </c>
      <c r="AB7433" s="12">
        <v>1117892400</v>
      </c>
    </row>
    <row r="7434" spans="1:28" ht="19.2">
      <c r="A7434" s="10">
        <v>7433</v>
      </c>
      <c r="B7434" s="10">
        <v>259630</v>
      </c>
      <c r="C7434" s="11" t="s">
        <v>1262</v>
      </c>
      <c r="D7434" s="11" t="s">
        <v>20</v>
      </c>
      <c r="E7434" s="10">
        <v>2023</v>
      </c>
      <c r="F7434" s="10">
        <v>6.0350000000000001</v>
      </c>
      <c r="G7434" s="14">
        <f>([1]!Table_1[[#This Row],[총자산]]-[1]!Table_1[[#This Row],[장부가치 자기자본]]+[1]!Table_1[[#This Row],[시가총액]])/[1]!Table_1[[#This Row],[총자산]]</f>
        <v>1.2110731622628761</v>
      </c>
      <c r="H7434" s="14">
        <f>I7434/100000000000</f>
        <v>0.23880060108000001</v>
      </c>
      <c r="I7434" s="10">
        <v>23880060108</v>
      </c>
      <c r="J7434" s="10">
        <v>-0.33</v>
      </c>
      <c r="K7434" s="10">
        <f>L7434/1000000000000</f>
        <v>0.34005160800700002</v>
      </c>
      <c r="L7434" s="10">
        <v>340051608007</v>
      </c>
      <c r="M7434" s="10">
        <v>10.96</v>
      </c>
      <c r="N7434" s="10">
        <v>1</v>
      </c>
      <c r="O7434" s="14">
        <f>IF([1]!Table_1[[#This Row],[연도]]=2016,1,0)</f>
        <v>0</v>
      </c>
      <c r="P7434" s="14">
        <f>IF([1]!Table_1[[#This Row],[연도]]=2017,1,0)</f>
        <v>0</v>
      </c>
      <c r="Q7434" s="14">
        <f>IF([1]!Table_1[[#This Row],[연도]]=2018,1,0)</f>
        <v>0</v>
      </c>
      <c r="R7434" s="14">
        <f>IF([1]!Table_1[[#This Row],[연도]]=2019,1,0)</f>
        <v>0</v>
      </c>
      <c r="S7434" s="14">
        <f>IF([1]!Table_1[[#This Row],[연도]]=2020,1,0)</f>
        <v>0</v>
      </c>
      <c r="T7434" s="14">
        <f>IF([1]!Table_1[[#This Row],[연도]]=2021,1,0)</f>
        <v>0</v>
      </c>
      <c r="U7434" s="14">
        <f>IF([1]!Table_1[[#This Row],[연도]]=2022,1,0)</f>
        <v>0</v>
      </c>
      <c r="V7434" s="14">
        <f>IF([1]!Table_1[[#This Row],[연도]]=2023,1,0)</f>
        <v>1</v>
      </c>
      <c r="W7434" s="10">
        <v>0.49</v>
      </c>
      <c r="X7434" s="10">
        <f>Y7434/1000000000000</f>
        <v>0.14173891908</v>
      </c>
      <c r="Y7434" s="14">
        <f>[1]!Table_1[[#This Row],[주가]]*[1]!Table_1[[#This Row],[기말주식수]]</f>
        <v>141738919080</v>
      </c>
      <c r="Z7434" s="14">
        <f>AA7434/10</f>
        <v>0.59354506830791598</v>
      </c>
      <c r="AA7434" s="14">
        <f>[1]!Table_1[[#This Row],[시가총액]]/[1]!Table_1[[#This Row],[당기순이익(세후영업이익)]]</f>
        <v>5.9354506830791598</v>
      </c>
      <c r="AB7434" s="10">
        <v>1207210100</v>
      </c>
    </row>
    <row r="7435" spans="1:28" ht="19.2">
      <c r="A7435" s="12">
        <v>7434</v>
      </c>
      <c r="B7435" s="12">
        <v>260660</v>
      </c>
      <c r="C7435" s="13" t="s">
        <v>1263</v>
      </c>
      <c r="D7435" s="13" t="s">
        <v>20</v>
      </c>
      <c r="E7435" s="12">
        <v>2019</v>
      </c>
      <c r="F7435" s="12">
        <v>19.108000000000001</v>
      </c>
      <c r="G7435" s="15">
        <f>([1]!Table_1[[#This Row],[총자산]]-[1]!Table_1[[#This Row],[장부가치 자기자본]]+[1]!Table_1[[#This Row],[시가총액]])/[1]!Table_1[[#This Row],[총자산]]</f>
        <v>1.1435527258089644</v>
      </c>
      <c r="H7435" s="14">
        <f>I7435/100000000000</f>
        <v>0.1253812983</v>
      </c>
      <c r="I7435" s="12">
        <v>12538129830</v>
      </c>
      <c r="J7435" s="12">
        <v>7.4</v>
      </c>
      <c r="K7435" s="10">
        <f>L7435/1000000000000</f>
        <v>0.115793215266</v>
      </c>
      <c r="L7435" s="12">
        <v>115793215266</v>
      </c>
      <c r="M7435" s="12">
        <v>2.39</v>
      </c>
      <c r="N7435" s="12">
        <v>1</v>
      </c>
      <c r="O7435" s="15">
        <f>IF([1]!Table_1[[#This Row],[연도]]=2016,1,0)</f>
        <v>0</v>
      </c>
      <c r="P7435" s="15">
        <f>IF([1]!Table_1[[#This Row],[연도]]=2017,1,0)</f>
        <v>0</v>
      </c>
      <c r="Q7435" s="15">
        <f>IF([1]!Table_1[[#This Row],[연도]]=2018,1,0)</f>
        <v>0</v>
      </c>
      <c r="R7435" s="15">
        <f>IF([1]!Table_1[[#This Row],[연도]]=2019,1,0)</f>
        <v>1</v>
      </c>
      <c r="S7435" s="15">
        <f>IF([1]!Table_1[[#This Row],[연도]]=2020,1,0)</f>
        <v>0</v>
      </c>
      <c r="T7435" s="15">
        <f>IF([1]!Table_1[[#This Row],[연도]]=2021,1,0)</f>
        <v>0</v>
      </c>
      <c r="U7435" s="15">
        <f>IF([1]!Table_1[[#This Row],[연도]]=2022,1,0)</f>
        <v>0</v>
      </c>
      <c r="V7435" s="15">
        <f>IF([1]!Table_1[[#This Row],[연도]]=2023,1,0)</f>
        <v>0</v>
      </c>
      <c r="W7435" s="12">
        <v>0.3</v>
      </c>
      <c r="X7435" s="10">
        <f>Y7435/1000000000000</f>
        <v>8.8333203750000006E-2</v>
      </c>
      <c r="Y7435" s="15">
        <f>[1]!Table_1[[#This Row],[주가]]*[1]!Table_1[[#This Row],[기말주식수]]</f>
        <v>88333203750</v>
      </c>
      <c r="Z7435" s="14">
        <f>AA7435/10</f>
        <v>0.70451658219908542</v>
      </c>
      <c r="AA7435" s="15">
        <f>[1]!Table_1[[#This Row],[시가총액]]/[1]!Table_1[[#This Row],[당기순이익(세후영업이익)]]</f>
        <v>7.0451658219908539</v>
      </c>
      <c r="AB7435" s="12">
        <v>1916708200</v>
      </c>
    </row>
    <row r="7436" spans="1:28" ht="19.2">
      <c r="A7436" s="10">
        <v>7435</v>
      </c>
      <c r="B7436" s="10">
        <v>260660</v>
      </c>
      <c r="C7436" s="11" t="s">
        <v>1263</v>
      </c>
      <c r="D7436" s="11" t="s">
        <v>20</v>
      </c>
      <c r="E7436" s="10">
        <v>2020</v>
      </c>
      <c r="F7436" s="10">
        <v>11.438000000000001</v>
      </c>
      <c r="G7436" s="14">
        <f>([1]!Table_1[[#This Row],[총자산]]-[1]!Table_1[[#This Row],[장부가치 자기자본]]+[1]!Table_1[[#This Row],[시가총액]])/[1]!Table_1[[#This Row],[총자산]]</f>
        <v>1.1262298796001895</v>
      </c>
      <c r="H7436" s="14">
        <f>I7436/100000000000</f>
        <v>0.10599164380999999</v>
      </c>
      <c r="I7436" s="10">
        <v>10599164381</v>
      </c>
      <c r="J7436" s="10">
        <v>-7.13</v>
      </c>
      <c r="K7436" s="10">
        <f>L7436/1000000000000</f>
        <v>0.124808944034</v>
      </c>
      <c r="L7436" s="10">
        <v>124808944034</v>
      </c>
      <c r="M7436" s="10">
        <v>2.16</v>
      </c>
      <c r="N7436" s="10">
        <v>1</v>
      </c>
      <c r="O7436" s="14">
        <f>IF([1]!Table_1[[#This Row],[연도]]=2016,1,0)</f>
        <v>0</v>
      </c>
      <c r="P7436" s="14">
        <f>IF([1]!Table_1[[#This Row],[연도]]=2017,1,0)</f>
        <v>0</v>
      </c>
      <c r="Q7436" s="14">
        <f>IF([1]!Table_1[[#This Row],[연도]]=2018,1,0)</f>
        <v>0</v>
      </c>
      <c r="R7436" s="14">
        <f>IF([1]!Table_1[[#This Row],[연도]]=2019,1,0)</f>
        <v>0</v>
      </c>
      <c r="S7436" s="14">
        <f>IF([1]!Table_1[[#This Row],[연도]]=2020,1,0)</f>
        <v>1</v>
      </c>
      <c r="T7436" s="14">
        <f>IF([1]!Table_1[[#This Row],[연도]]=2021,1,0)</f>
        <v>0</v>
      </c>
      <c r="U7436" s="14">
        <f>IF([1]!Table_1[[#This Row],[연도]]=2022,1,0)</f>
        <v>0</v>
      </c>
      <c r="V7436" s="14">
        <f>IF([1]!Table_1[[#This Row],[연도]]=2023,1,0)</f>
        <v>0</v>
      </c>
      <c r="W7436" s="10">
        <v>0.2</v>
      </c>
      <c r="X7436" s="10">
        <f>Y7436/1000000000000</f>
        <v>9.1487971124999998E-2</v>
      </c>
      <c r="Y7436" s="14">
        <f>[1]!Table_1[[#This Row],[주가]]*[1]!Table_1[[#This Row],[기말주식수]]</f>
        <v>91487971125</v>
      </c>
      <c r="Z7436" s="14">
        <f>AA7436/10</f>
        <v>0.86316211199630799</v>
      </c>
      <c r="AA7436" s="14">
        <f>[1]!Table_1[[#This Row],[시가총액]]/[1]!Table_1[[#This Row],[당기순이익(세후영업이익)]]</f>
        <v>8.6316211199630803</v>
      </c>
      <c r="AB7436" s="10">
        <v>957600100</v>
      </c>
    </row>
    <row r="7437" spans="1:28" ht="19.2">
      <c r="A7437" s="12">
        <v>7436</v>
      </c>
      <c r="B7437" s="12">
        <v>260660</v>
      </c>
      <c r="C7437" s="13" t="s">
        <v>1263</v>
      </c>
      <c r="D7437" s="13" t="s">
        <v>20</v>
      </c>
      <c r="E7437" s="12">
        <v>2021</v>
      </c>
      <c r="F7437" s="12">
        <v>21.317</v>
      </c>
      <c r="G7437" s="15">
        <f>([1]!Table_1[[#This Row],[총자산]]-[1]!Table_1[[#This Row],[장부가치 자기자본]]+[1]!Table_1[[#This Row],[시가총액]])/[1]!Table_1[[#This Row],[총자산]]</f>
        <v>1.3021811313546006</v>
      </c>
      <c r="H7437" s="14">
        <f>I7437/100000000000</f>
        <v>4.794068126E-2</v>
      </c>
      <c r="I7437" s="12">
        <v>4794068126</v>
      </c>
      <c r="J7437" s="12">
        <v>9.77</v>
      </c>
      <c r="K7437" s="10">
        <f>L7437/1000000000000</f>
        <v>0.14015724456</v>
      </c>
      <c r="L7437" s="12">
        <v>140157244560</v>
      </c>
      <c r="M7437" s="12">
        <v>3.44</v>
      </c>
      <c r="N7437" s="12">
        <v>1</v>
      </c>
      <c r="O7437" s="15">
        <f>IF([1]!Table_1[[#This Row],[연도]]=2016,1,0)</f>
        <v>0</v>
      </c>
      <c r="P7437" s="15">
        <f>IF([1]!Table_1[[#This Row],[연도]]=2017,1,0)</f>
        <v>0</v>
      </c>
      <c r="Q7437" s="15">
        <f>IF([1]!Table_1[[#This Row],[연도]]=2018,1,0)</f>
        <v>0</v>
      </c>
      <c r="R7437" s="15">
        <f>IF([1]!Table_1[[#This Row],[연도]]=2019,1,0)</f>
        <v>0</v>
      </c>
      <c r="S7437" s="15">
        <f>IF([1]!Table_1[[#This Row],[연도]]=2020,1,0)</f>
        <v>0</v>
      </c>
      <c r="T7437" s="15">
        <f>IF([1]!Table_1[[#This Row],[연도]]=2021,1,0)</f>
        <v>1</v>
      </c>
      <c r="U7437" s="15">
        <f>IF([1]!Table_1[[#This Row],[연도]]=2022,1,0)</f>
        <v>0</v>
      </c>
      <c r="V7437" s="15">
        <f>IF([1]!Table_1[[#This Row],[연도]]=2023,1,0)</f>
        <v>0</v>
      </c>
      <c r="W7437" s="12">
        <v>0.3</v>
      </c>
      <c r="X7437" s="10">
        <f>Y7437/1000000000000</f>
        <v>0.11771152127999999</v>
      </c>
      <c r="Y7437" s="15">
        <f>[1]!Table_1[[#This Row],[주가]]*[1]!Table_1[[#This Row],[기말주식수]]</f>
        <v>117711521280</v>
      </c>
      <c r="Z7437" s="14">
        <f>AA7437/10</f>
        <v>2.4553577084482177</v>
      </c>
      <c r="AA7437" s="15">
        <f>[1]!Table_1[[#This Row],[시가총액]]/[1]!Table_1[[#This Row],[당기순이익(세후영업이익)]]</f>
        <v>24.553577084482175</v>
      </c>
      <c r="AB7437" s="12">
        <v>1050937370</v>
      </c>
    </row>
    <row r="7438" spans="1:28" ht="19.2">
      <c r="A7438" s="10">
        <v>7437</v>
      </c>
      <c r="B7438" s="10">
        <v>260660</v>
      </c>
      <c r="C7438" s="11" t="s">
        <v>1263</v>
      </c>
      <c r="D7438" s="11" t="s">
        <v>20</v>
      </c>
      <c r="E7438" s="10">
        <v>2022</v>
      </c>
      <c r="F7438" s="10">
        <v>24.294</v>
      </c>
      <c r="G7438" s="14">
        <f>([1]!Table_1[[#This Row],[총자산]]-[1]!Table_1[[#This Row],[장부가치 자기자본]]+[1]!Table_1[[#This Row],[시가총액]])/[1]!Table_1[[#This Row],[총자산]]</f>
        <v>1.0771536105502915</v>
      </c>
      <c r="H7438" s="14">
        <f>I7438/100000000000</f>
        <v>9.8638783450000003E-2</v>
      </c>
      <c r="I7438" s="10">
        <v>9863878345</v>
      </c>
      <c r="J7438" s="10">
        <v>26.82</v>
      </c>
      <c r="K7438" s="10">
        <f>L7438/1000000000000</f>
        <v>0.16773712178799999</v>
      </c>
      <c r="L7438" s="10">
        <v>167737121788</v>
      </c>
      <c r="M7438" s="10">
        <v>2.79</v>
      </c>
      <c r="N7438" s="10">
        <v>1</v>
      </c>
      <c r="O7438" s="14">
        <f>IF([1]!Table_1[[#This Row],[연도]]=2016,1,0)</f>
        <v>0</v>
      </c>
      <c r="P7438" s="14">
        <f>IF([1]!Table_1[[#This Row],[연도]]=2017,1,0)</f>
        <v>0</v>
      </c>
      <c r="Q7438" s="14">
        <f>IF([1]!Table_1[[#This Row],[연도]]=2018,1,0)</f>
        <v>0</v>
      </c>
      <c r="R7438" s="14">
        <f>IF([1]!Table_1[[#This Row],[연도]]=2019,1,0)</f>
        <v>0</v>
      </c>
      <c r="S7438" s="14">
        <f>IF([1]!Table_1[[#This Row],[연도]]=2020,1,0)</f>
        <v>0</v>
      </c>
      <c r="T7438" s="14">
        <f>IF([1]!Table_1[[#This Row],[연도]]=2021,1,0)</f>
        <v>0</v>
      </c>
      <c r="U7438" s="14">
        <f>IF([1]!Table_1[[#This Row],[연도]]=2022,1,0)</f>
        <v>1</v>
      </c>
      <c r="V7438" s="14">
        <f>IF([1]!Table_1[[#This Row],[연도]]=2023,1,0)</f>
        <v>0</v>
      </c>
      <c r="W7438" s="10">
        <v>0.52</v>
      </c>
      <c r="X7438" s="10">
        <f>Y7438/1000000000000</f>
        <v>0.10039198755000001</v>
      </c>
      <c r="Y7438" s="14">
        <f>[1]!Table_1[[#This Row],[주가]]*[1]!Table_1[[#This Row],[기말주식수]]</f>
        <v>100391987550</v>
      </c>
      <c r="Z7438" s="14">
        <f>AA7438/10</f>
        <v>1.0177739834036852</v>
      </c>
      <c r="AA7438" s="14">
        <f>[1]!Table_1[[#This Row],[시가총액]]/[1]!Table_1[[#This Row],[당기순이익(세후영업이익)]]</f>
        <v>10.177739834036853</v>
      </c>
      <c r="AB7438" s="10">
        <v>1951740830</v>
      </c>
    </row>
    <row r="7439" spans="1:28" ht="19.2">
      <c r="A7439" s="12">
        <v>7438</v>
      </c>
      <c r="B7439" s="12">
        <v>260660</v>
      </c>
      <c r="C7439" s="13" t="s">
        <v>1263</v>
      </c>
      <c r="D7439" s="13" t="s">
        <v>20</v>
      </c>
      <c r="E7439" s="12">
        <v>2023</v>
      </c>
      <c r="F7439" s="12">
        <v>63.781999999999996</v>
      </c>
      <c r="G7439" s="15">
        <f>([1]!Table_1[[#This Row],[총자산]]-[1]!Table_1[[#This Row],[장부가치 자기자본]]+[1]!Table_1[[#This Row],[시가총액]])/[1]!Table_1[[#This Row],[총자산]]</f>
        <v>0.99013648685446054</v>
      </c>
      <c r="H7439" s="14">
        <f>I7439/100000000000</f>
        <v>3.0725235140000001E-2</v>
      </c>
      <c r="I7439" s="12">
        <v>3072523514</v>
      </c>
      <c r="J7439" s="12">
        <v>12.99</v>
      </c>
      <c r="K7439" s="10">
        <f>L7439/1000000000000</f>
        <v>0.18715450758900001</v>
      </c>
      <c r="L7439" s="12">
        <v>187154507589</v>
      </c>
      <c r="M7439" s="12">
        <v>3.71</v>
      </c>
      <c r="N7439" s="12">
        <v>1</v>
      </c>
      <c r="O7439" s="15">
        <f>IF([1]!Table_1[[#This Row],[연도]]=2016,1,0)</f>
        <v>0</v>
      </c>
      <c r="P7439" s="15">
        <f>IF([1]!Table_1[[#This Row],[연도]]=2017,1,0)</f>
        <v>0</v>
      </c>
      <c r="Q7439" s="15">
        <f>IF([1]!Table_1[[#This Row],[연도]]=2018,1,0)</f>
        <v>0</v>
      </c>
      <c r="R7439" s="15">
        <f>IF([1]!Table_1[[#This Row],[연도]]=2019,1,0)</f>
        <v>0</v>
      </c>
      <c r="S7439" s="15">
        <f>IF([1]!Table_1[[#This Row],[연도]]=2020,1,0)</f>
        <v>0</v>
      </c>
      <c r="T7439" s="15">
        <f>IF([1]!Table_1[[#This Row],[연도]]=2021,1,0)</f>
        <v>0</v>
      </c>
      <c r="U7439" s="15">
        <f>IF([1]!Table_1[[#This Row],[연도]]=2022,1,0)</f>
        <v>0</v>
      </c>
      <c r="V7439" s="15">
        <f>IF([1]!Table_1[[#This Row],[연도]]=2023,1,0)</f>
        <v>1</v>
      </c>
      <c r="W7439" s="12">
        <v>0.41</v>
      </c>
      <c r="X7439" s="10">
        <f>Y7439/1000000000000</f>
        <v>8.7364019700000003E-2</v>
      </c>
      <c r="Y7439" s="15">
        <f>[1]!Table_1[[#This Row],[주가]]*[1]!Table_1[[#This Row],[기말주식수]]</f>
        <v>87364019700</v>
      </c>
      <c r="Z7439" s="14">
        <f>AA7439/10</f>
        <v>2.8433962930446102</v>
      </c>
      <c r="AA7439" s="15">
        <f>[1]!Table_1[[#This Row],[시가총액]]/[1]!Table_1[[#This Row],[당기순이익(세후영업이익)]]</f>
        <v>28.433962930446103</v>
      </c>
      <c r="AB7439" s="12">
        <v>1951740830</v>
      </c>
    </row>
    <row r="7440" spans="1:28" ht="19.2">
      <c r="A7440" s="10">
        <v>7439</v>
      </c>
      <c r="B7440" s="10">
        <v>260930</v>
      </c>
      <c r="C7440" s="11" t="s">
        <v>1264</v>
      </c>
      <c r="D7440" s="11" t="s">
        <v>20</v>
      </c>
      <c r="E7440" s="10">
        <v>2018</v>
      </c>
      <c r="F7440" s="10">
        <v>18.489999999999998</v>
      </c>
      <c r="G7440" s="14">
        <f>([1]!Table_1[[#This Row],[총자산]]-[1]!Table_1[[#This Row],[장부가치 자기자본]]+[1]!Table_1[[#This Row],[시가총액]])/[1]!Table_1[[#This Row],[총자산]]</f>
        <v>0.69043028874493007</v>
      </c>
      <c r="H7440" s="14">
        <f>I7440/100000000000</f>
        <v>5.2250733959999997E-2</v>
      </c>
      <c r="I7440" s="10">
        <v>5225073396</v>
      </c>
      <c r="J7440" s="10">
        <v>3.86</v>
      </c>
      <c r="K7440" s="10">
        <f>L7440/1000000000000</f>
        <v>0.110467178436</v>
      </c>
      <c r="L7440" s="10">
        <v>110467178436</v>
      </c>
      <c r="M7440" s="10">
        <v>11.95</v>
      </c>
      <c r="N7440" s="10">
        <v>1</v>
      </c>
      <c r="O7440" s="14">
        <f>IF([1]!Table_1[[#This Row],[연도]]=2016,1,0)</f>
        <v>0</v>
      </c>
      <c r="P7440" s="14">
        <f>IF([1]!Table_1[[#This Row],[연도]]=2017,1,0)</f>
        <v>0</v>
      </c>
      <c r="Q7440" s="14">
        <f>IF([1]!Table_1[[#This Row],[연도]]=2018,1,0)</f>
        <v>1</v>
      </c>
      <c r="R7440" s="14">
        <f>IF([1]!Table_1[[#This Row],[연도]]=2019,1,0)</f>
        <v>0</v>
      </c>
      <c r="S7440" s="14">
        <f>IF([1]!Table_1[[#This Row],[연도]]=2020,1,0)</f>
        <v>0</v>
      </c>
      <c r="T7440" s="14">
        <f>IF([1]!Table_1[[#This Row],[연도]]=2021,1,0)</f>
        <v>0</v>
      </c>
      <c r="U7440" s="14">
        <f>IF([1]!Table_1[[#This Row],[연도]]=2022,1,0)</f>
        <v>0</v>
      </c>
      <c r="V7440" s="14">
        <f>IF([1]!Table_1[[#This Row],[연도]]=2023,1,0)</f>
        <v>0</v>
      </c>
      <c r="W7440" s="10">
        <v>1</v>
      </c>
      <c r="X7440" s="10">
        <f>Y7440/1000000000000</f>
        <v>0.111394271755</v>
      </c>
      <c r="Y7440" s="14">
        <f>[1]!Table_1[[#This Row],[주가]]*[1]!Table_1[[#This Row],[기말주식수]]</f>
        <v>111394271755</v>
      </c>
      <c r="Z7440" s="14">
        <f>AA7440/10</f>
        <v>2.131917837561415</v>
      </c>
      <c r="AA7440" s="14">
        <f>[1]!Table_1[[#This Row],[시가총액]]/[1]!Table_1[[#This Row],[당기순이익(세후영업이익)]]</f>
        <v>21.31917837561415</v>
      </c>
      <c r="AB7440" s="10">
        <v>1442783500</v>
      </c>
    </row>
    <row r="7441" spans="1:28" ht="19.2">
      <c r="A7441" s="12">
        <v>7440</v>
      </c>
      <c r="B7441" s="12">
        <v>260930</v>
      </c>
      <c r="C7441" s="13" t="s">
        <v>1264</v>
      </c>
      <c r="D7441" s="13" t="s">
        <v>20</v>
      </c>
      <c r="E7441" s="12">
        <v>2019</v>
      </c>
      <c r="F7441" s="12">
        <v>29.574999999999999</v>
      </c>
      <c r="G7441" s="15">
        <f>([1]!Table_1[[#This Row],[총자산]]-[1]!Table_1[[#This Row],[장부가치 자기자본]]+[1]!Table_1[[#This Row],[시가총액]])/[1]!Table_1[[#This Row],[총자산]]</f>
        <v>0.48558824857284427</v>
      </c>
      <c r="H7441" s="14">
        <f>I7441/100000000000</f>
        <v>3.9501935940000003E-2</v>
      </c>
      <c r="I7441" s="12">
        <v>3950193594</v>
      </c>
      <c r="J7441" s="12">
        <v>5.25</v>
      </c>
      <c r="K7441" s="10">
        <f>L7441/1000000000000</f>
        <v>0.116328076063</v>
      </c>
      <c r="L7441" s="12">
        <v>116328076063</v>
      </c>
      <c r="M7441" s="12">
        <v>10.16</v>
      </c>
      <c r="N7441" s="12">
        <v>1</v>
      </c>
      <c r="O7441" s="15">
        <f>IF([1]!Table_1[[#This Row],[연도]]=2016,1,0)</f>
        <v>0</v>
      </c>
      <c r="P7441" s="15">
        <f>IF([1]!Table_1[[#This Row],[연도]]=2017,1,0)</f>
        <v>0</v>
      </c>
      <c r="Q7441" s="15">
        <f>IF([1]!Table_1[[#This Row],[연도]]=2018,1,0)</f>
        <v>0</v>
      </c>
      <c r="R7441" s="15">
        <f>IF([1]!Table_1[[#This Row],[연도]]=2019,1,0)</f>
        <v>1</v>
      </c>
      <c r="S7441" s="15">
        <f>IF([1]!Table_1[[#This Row],[연도]]=2020,1,0)</f>
        <v>0</v>
      </c>
      <c r="T7441" s="15">
        <f>IF([1]!Table_1[[#This Row],[연도]]=2021,1,0)</f>
        <v>0</v>
      </c>
      <c r="U7441" s="15">
        <f>IF([1]!Table_1[[#This Row],[연도]]=2022,1,0)</f>
        <v>0</v>
      </c>
      <c r="V7441" s="15">
        <f>IF([1]!Table_1[[#This Row],[연도]]=2023,1,0)</f>
        <v>0</v>
      </c>
      <c r="W7441" s="12">
        <v>0.74</v>
      </c>
      <c r="X7441" s="10">
        <f>Y7441/1000000000000</f>
        <v>7.0814568396000005E-2</v>
      </c>
      <c r="Y7441" s="15">
        <f>[1]!Table_1[[#This Row],[주가]]*[1]!Table_1[[#This Row],[기말주식수]]</f>
        <v>70814568396</v>
      </c>
      <c r="Z7441" s="14">
        <f>AA7441/10</f>
        <v>1.7926860218588061</v>
      </c>
      <c r="AA7441" s="15">
        <f>[1]!Table_1[[#This Row],[시가총액]]/[1]!Table_1[[#This Row],[당기순이익(세후영업이익)]]</f>
        <v>17.926860218588061</v>
      </c>
      <c r="AB7441" s="12">
        <v>2126711250</v>
      </c>
    </row>
    <row r="7442" spans="1:28" ht="19.2">
      <c r="A7442" s="10">
        <v>7441</v>
      </c>
      <c r="B7442" s="10">
        <v>260930</v>
      </c>
      <c r="C7442" s="11" t="s">
        <v>1264</v>
      </c>
      <c r="D7442" s="11" t="s">
        <v>20</v>
      </c>
      <c r="E7442" s="10">
        <v>2020</v>
      </c>
      <c r="F7442" s="10">
        <v>-42.725000000000001</v>
      </c>
      <c r="G7442" s="14">
        <f>([1]!Table_1[[#This Row],[총자산]]-[1]!Table_1[[#This Row],[장부가치 자기자본]]+[1]!Table_1[[#This Row],[시가총액]])/[1]!Table_1[[#This Row],[총자산]]</f>
        <v>0.54173599599163513</v>
      </c>
      <c r="H7442" s="14">
        <f>I7442/100000000000</f>
        <v>5.2750174999999996E-3</v>
      </c>
      <c r="I7442" s="10">
        <v>527501750</v>
      </c>
      <c r="J7442" s="10">
        <v>1.36</v>
      </c>
      <c r="K7442" s="10">
        <f>L7442/1000000000000</f>
        <v>0.124197551295</v>
      </c>
      <c r="L7442" s="10">
        <v>124197551295</v>
      </c>
      <c r="M7442" s="10">
        <v>9.56</v>
      </c>
      <c r="N7442" s="10">
        <v>1</v>
      </c>
      <c r="O7442" s="14">
        <f>IF([1]!Table_1[[#This Row],[연도]]=2016,1,0)</f>
        <v>0</v>
      </c>
      <c r="P7442" s="14">
        <f>IF([1]!Table_1[[#This Row],[연도]]=2017,1,0)</f>
        <v>0</v>
      </c>
      <c r="Q7442" s="14">
        <f>IF([1]!Table_1[[#This Row],[연도]]=2018,1,0)</f>
        <v>0</v>
      </c>
      <c r="R7442" s="14">
        <f>IF([1]!Table_1[[#This Row],[연도]]=2019,1,0)</f>
        <v>0</v>
      </c>
      <c r="S7442" s="14">
        <f>IF([1]!Table_1[[#This Row],[연도]]=2020,1,0)</f>
        <v>1</v>
      </c>
      <c r="T7442" s="14">
        <f>IF([1]!Table_1[[#This Row],[연도]]=2021,1,0)</f>
        <v>0</v>
      </c>
      <c r="U7442" s="14">
        <f>IF([1]!Table_1[[#This Row],[연도]]=2022,1,0)</f>
        <v>0</v>
      </c>
      <c r="V7442" s="14">
        <f>IF([1]!Table_1[[#This Row],[연도]]=2023,1,0)</f>
        <v>0</v>
      </c>
      <c r="W7442" s="10">
        <v>0.51</v>
      </c>
      <c r="X7442" s="10">
        <f>Y7442/1000000000000</f>
        <v>7.5329047741999999E-2</v>
      </c>
      <c r="Y7442" s="14">
        <f>[1]!Table_1[[#This Row],[주가]]*[1]!Table_1[[#This Row],[기말주식수]]</f>
        <v>75329047742</v>
      </c>
      <c r="Z7442" s="14">
        <f>AA7442/10</f>
        <v>14.280340821997275</v>
      </c>
      <c r="AA7442" s="14">
        <f>[1]!Table_1[[#This Row],[시가총액]]/[1]!Table_1[[#This Row],[당기순이익(세후영업이익)]]</f>
        <v>142.80340821997274</v>
      </c>
      <c r="AB7442" s="10">
        <v>855787000</v>
      </c>
    </row>
    <row r="7443" spans="1:28" ht="19.2">
      <c r="A7443" s="12">
        <v>7442</v>
      </c>
      <c r="B7443" s="12">
        <v>260930</v>
      </c>
      <c r="C7443" s="13" t="s">
        <v>1264</v>
      </c>
      <c r="D7443" s="13" t="s">
        <v>20</v>
      </c>
      <c r="E7443" s="12">
        <v>2021</v>
      </c>
      <c r="F7443" s="12">
        <v>-47.462000000000003</v>
      </c>
      <c r="G7443" s="15">
        <f>([1]!Table_1[[#This Row],[총자산]]-[1]!Table_1[[#This Row],[장부가치 자기자본]]+[1]!Table_1[[#This Row],[시가총액]])/[1]!Table_1[[#This Row],[총자산]]</f>
        <v>1.2378082259490417</v>
      </c>
      <c r="H7443" s="14">
        <f>I7443/100000000000</f>
        <v>-0.14290620179999999</v>
      </c>
      <c r="I7443" s="12">
        <v>-14290620180</v>
      </c>
      <c r="J7443" s="12">
        <v>1.51</v>
      </c>
      <c r="K7443" s="10">
        <f>L7443/1000000000000</f>
        <v>0.11505602288199999</v>
      </c>
      <c r="L7443" s="12">
        <v>115056022882</v>
      </c>
      <c r="M7443" s="12">
        <v>12.18</v>
      </c>
      <c r="N7443" s="12">
        <v>1</v>
      </c>
      <c r="O7443" s="15">
        <f>IF([1]!Table_1[[#This Row],[연도]]=2016,1,0)</f>
        <v>0</v>
      </c>
      <c r="P7443" s="15">
        <f>IF([1]!Table_1[[#This Row],[연도]]=2017,1,0)</f>
        <v>0</v>
      </c>
      <c r="Q7443" s="15">
        <f>IF([1]!Table_1[[#This Row],[연도]]=2018,1,0)</f>
        <v>0</v>
      </c>
      <c r="R7443" s="15">
        <f>IF([1]!Table_1[[#This Row],[연도]]=2019,1,0)</f>
        <v>0</v>
      </c>
      <c r="S7443" s="15">
        <f>IF([1]!Table_1[[#This Row],[연도]]=2020,1,0)</f>
        <v>0</v>
      </c>
      <c r="T7443" s="15">
        <f>IF([1]!Table_1[[#This Row],[연도]]=2021,1,0)</f>
        <v>1</v>
      </c>
      <c r="U7443" s="15">
        <f>IF([1]!Table_1[[#This Row],[연도]]=2022,1,0)</f>
        <v>0</v>
      </c>
      <c r="V7443" s="15">
        <f>IF([1]!Table_1[[#This Row],[연도]]=2023,1,0)</f>
        <v>0</v>
      </c>
      <c r="W7443" s="12">
        <v>0.41</v>
      </c>
      <c r="X7443" s="10">
        <f>Y7443/1000000000000</f>
        <v>0.22823077380000001</v>
      </c>
      <c r="Y7443" s="15">
        <f>[1]!Table_1[[#This Row],[주가]]*[1]!Table_1[[#This Row],[기말주식수]]</f>
        <v>228230773800</v>
      </c>
      <c r="Z7443" s="14">
        <f>AA7443/10</f>
        <v>-1.5970669636816281</v>
      </c>
      <c r="AA7443" s="15">
        <f>[1]!Table_1[[#This Row],[시가총액]]/[1]!Table_1[[#This Row],[당기순이익(세후영업이익)]]</f>
        <v>-15.970669636816281</v>
      </c>
      <c r="AB7443" s="12">
        <v>1843888000</v>
      </c>
    </row>
    <row r="7444" spans="1:28" ht="19.2">
      <c r="A7444" s="10">
        <v>7443</v>
      </c>
      <c r="B7444" s="10">
        <v>260930</v>
      </c>
      <c r="C7444" s="11" t="s">
        <v>1264</v>
      </c>
      <c r="D7444" s="11" t="s">
        <v>20</v>
      </c>
      <c r="E7444" s="10">
        <v>2022</v>
      </c>
      <c r="F7444" s="10">
        <v>-2.2709999999999999</v>
      </c>
      <c r="G7444" s="14">
        <f>([1]!Table_1[[#This Row],[총자산]]-[1]!Table_1[[#This Row],[장부가치 자기자본]]+[1]!Table_1[[#This Row],[시가총액]])/[1]!Table_1[[#This Row],[총자산]]</f>
        <v>0.73830831329797364</v>
      </c>
      <c r="H7444" s="14">
        <f>I7444/100000000000</f>
        <v>-0.15216893394</v>
      </c>
      <c r="I7444" s="10">
        <v>-15216893394</v>
      </c>
      <c r="J7444" s="10">
        <v>-14.22</v>
      </c>
      <c r="K7444" s="10">
        <f>L7444/1000000000000</f>
        <v>6.9361422438000003E-2</v>
      </c>
      <c r="L7444" s="10">
        <v>69361422438</v>
      </c>
      <c r="M7444" s="10">
        <v>11.58</v>
      </c>
      <c r="N7444" s="10">
        <v>1</v>
      </c>
      <c r="O7444" s="14">
        <f>IF([1]!Table_1[[#This Row],[연도]]=2016,1,0)</f>
        <v>0</v>
      </c>
      <c r="P7444" s="14">
        <f>IF([1]!Table_1[[#This Row],[연도]]=2017,1,0)</f>
        <v>0</v>
      </c>
      <c r="Q7444" s="14">
        <f>IF([1]!Table_1[[#This Row],[연도]]=2018,1,0)</f>
        <v>0</v>
      </c>
      <c r="R7444" s="14">
        <f>IF([1]!Table_1[[#This Row],[연도]]=2019,1,0)</f>
        <v>0</v>
      </c>
      <c r="S7444" s="14">
        <f>IF([1]!Table_1[[#This Row],[연도]]=2020,1,0)</f>
        <v>0</v>
      </c>
      <c r="T7444" s="14">
        <f>IF([1]!Table_1[[#This Row],[연도]]=2021,1,0)</f>
        <v>0</v>
      </c>
      <c r="U7444" s="14">
        <f>IF([1]!Table_1[[#This Row],[연도]]=2022,1,0)</f>
        <v>1</v>
      </c>
      <c r="V7444" s="14">
        <f>IF([1]!Table_1[[#This Row],[연도]]=2023,1,0)</f>
        <v>0</v>
      </c>
      <c r="W7444" s="10">
        <v>0.56000000000000005</v>
      </c>
      <c r="X7444" s="10">
        <f>Y7444/1000000000000</f>
        <v>0.10425117549</v>
      </c>
      <c r="Y7444" s="14">
        <f>[1]!Table_1[[#This Row],[주가]]*[1]!Table_1[[#This Row],[기말주식수]]</f>
        <v>104251175490</v>
      </c>
      <c r="Z7444" s="14">
        <f>AA7444/10</f>
        <v>-0.6851015696219972</v>
      </c>
      <c r="AA7444" s="14">
        <f>[1]!Table_1[[#This Row],[시가총액]]/[1]!Table_1[[#This Row],[당기순이익(세후영업이익)]]</f>
        <v>-6.8510156962199718</v>
      </c>
      <c r="AB7444" s="10">
        <v>480828950</v>
      </c>
    </row>
    <row r="7445" spans="1:28" ht="19.2">
      <c r="A7445" s="12">
        <v>7444</v>
      </c>
      <c r="B7445" s="12">
        <v>260930</v>
      </c>
      <c r="C7445" s="13" t="s">
        <v>1264</v>
      </c>
      <c r="D7445" s="13" t="s">
        <v>20</v>
      </c>
      <c r="E7445" s="12">
        <v>2023</v>
      </c>
      <c r="F7445" s="12">
        <v>23.581</v>
      </c>
      <c r="G7445" s="15">
        <f>([1]!Table_1[[#This Row],[총자산]]-[1]!Table_1[[#This Row],[장부가치 자기자본]]+[1]!Table_1[[#This Row],[시가총액]])/[1]!Table_1[[#This Row],[총자산]]</f>
        <v>0.74874458871650451</v>
      </c>
      <c r="H7445" s="14">
        <f>I7445/100000000000</f>
        <v>2.7401466150000001E-2</v>
      </c>
      <c r="I7445" s="12">
        <v>2740146615</v>
      </c>
      <c r="J7445" s="12">
        <v>6.16</v>
      </c>
      <c r="K7445" s="10">
        <f>L7445/1000000000000</f>
        <v>8.8916001181000001E-2</v>
      </c>
      <c r="L7445" s="12">
        <v>88916001181</v>
      </c>
      <c r="M7445" s="12">
        <v>11.25</v>
      </c>
      <c r="N7445" s="12">
        <v>1</v>
      </c>
      <c r="O7445" s="15">
        <f>IF([1]!Table_1[[#This Row],[연도]]=2016,1,0)</f>
        <v>0</v>
      </c>
      <c r="P7445" s="15">
        <f>IF([1]!Table_1[[#This Row],[연도]]=2017,1,0)</f>
        <v>0</v>
      </c>
      <c r="Q7445" s="15">
        <f>IF([1]!Table_1[[#This Row],[연도]]=2018,1,0)</f>
        <v>0</v>
      </c>
      <c r="R7445" s="15">
        <f>IF([1]!Table_1[[#This Row],[연도]]=2019,1,0)</f>
        <v>0</v>
      </c>
      <c r="S7445" s="15">
        <f>IF([1]!Table_1[[#This Row],[연도]]=2020,1,0)</f>
        <v>0</v>
      </c>
      <c r="T7445" s="15">
        <f>IF([1]!Table_1[[#This Row],[연도]]=2021,1,0)</f>
        <v>0</v>
      </c>
      <c r="U7445" s="15">
        <f>IF([1]!Table_1[[#This Row],[연도]]=2022,1,0)</f>
        <v>0</v>
      </c>
      <c r="V7445" s="15">
        <f>IF([1]!Table_1[[#This Row],[연도]]=2023,1,0)</f>
        <v>1</v>
      </c>
      <c r="W7445" s="12">
        <v>0.48</v>
      </c>
      <c r="X7445" s="10">
        <f>Y7445/1000000000000</f>
        <v>0.11082731643</v>
      </c>
      <c r="Y7445" s="15">
        <f>[1]!Table_1[[#This Row],[주가]]*[1]!Table_1[[#This Row],[기말주식수]]</f>
        <v>110827316430</v>
      </c>
      <c r="Z7445" s="14">
        <f>AA7445/10</f>
        <v>4.0445761487109326</v>
      </c>
      <c r="AA7445" s="15">
        <f>[1]!Table_1[[#This Row],[시가총액]]/[1]!Table_1[[#This Row],[당기순이익(세후영업이익)]]</f>
        <v>40.44576148710933</v>
      </c>
      <c r="AB7445" s="12">
        <v>1469304400</v>
      </c>
    </row>
    <row r="7446" spans="1:28" ht="19.2">
      <c r="A7446" s="10">
        <v>7445</v>
      </c>
      <c r="B7446" s="10">
        <v>260970</v>
      </c>
      <c r="C7446" s="11" t="s">
        <v>1265</v>
      </c>
      <c r="D7446" s="11" t="s">
        <v>20</v>
      </c>
      <c r="E7446" s="10">
        <v>2022</v>
      </c>
      <c r="F7446" s="10">
        <v>12.369</v>
      </c>
      <c r="G7446" s="14">
        <f>([1]!Table_1[[#This Row],[총자산]]-[1]!Table_1[[#This Row],[장부가치 자기자본]]+[1]!Table_1[[#This Row],[시가총액]])/[1]!Table_1[[#This Row],[총자산]]</f>
        <v>0.85034885080161571</v>
      </c>
      <c r="H7446" s="14">
        <f>I7446/100000000000</f>
        <v>0.10945850743</v>
      </c>
      <c r="I7446" s="10">
        <v>10945850743</v>
      </c>
      <c r="J7446" s="10">
        <v>12.18</v>
      </c>
      <c r="K7446" s="10">
        <f>L7446/1000000000000</f>
        <v>7.3317425404000006E-2</v>
      </c>
      <c r="L7446" s="10">
        <v>73317425404</v>
      </c>
      <c r="M7446" s="10">
        <v>0.01</v>
      </c>
      <c r="N7446" s="10">
        <v>1</v>
      </c>
      <c r="O7446" s="14">
        <f>IF([1]!Table_1[[#This Row],[연도]]=2016,1,0)</f>
        <v>0</v>
      </c>
      <c r="P7446" s="14">
        <f>IF([1]!Table_1[[#This Row],[연도]]=2017,1,0)</f>
        <v>0</v>
      </c>
      <c r="Q7446" s="14">
        <f>IF([1]!Table_1[[#This Row],[연도]]=2018,1,0)</f>
        <v>0</v>
      </c>
      <c r="R7446" s="14">
        <f>IF([1]!Table_1[[#This Row],[연도]]=2019,1,0)</f>
        <v>0</v>
      </c>
      <c r="S7446" s="14">
        <f>IF([1]!Table_1[[#This Row],[연도]]=2020,1,0)</f>
        <v>0</v>
      </c>
      <c r="T7446" s="14">
        <f>IF([1]!Table_1[[#This Row],[연도]]=2021,1,0)</f>
        <v>0</v>
      </c>
      <c r="U7446" s="14">
        <f>IF([1]!Table_1[[#This Row],[연도]]=2022,1,0)</f>
        <v>1</v>
      </c>
      <c r="V7446" s="14">
        <f>IF([1]!Table_1[[#This Row],[연도]]=2023,1,0)</f>
        <v>0</v>
      </c>
      <c r="W7446" s="10">
        <v>1.31</v>
      </c>
      <c r="X7446" s="10">
        <f>Y7446/1000000000000</f>
        <v>6.4138836000000005E-2</v>
      </c>
      <c r="Y7446" s="14">
        <f>[1]!Table_1[[#This Row],[주가]]*[1]!Table_1[[#This Row],[기말주식수]]</f>
        <v>64138836000</v>
      </c>
      <c r="Z7446" s="14">
        <f>AA7446/10</f>
        <v>0.58596483275653599</v>
      </c>
      <c r="AA7446" s="14">
        <f>[1]!Table_1[[#This Row],[시가총액]]/[1]!Table_1[[#This Row],[당기순이익(세후영업이익)]]</f>
        <v>5.8596483275653597</v>
      </c>
      <c r="AB7446" s="10">
        <v>1217826000</v>
      </c>
    </row>
    <row r="7447" spans="1:28" ht="19.2">
      <c r="A7447" s="12">
        <v>7446</v>
      </c>
      <c r="B7447" s="12">
        <v>260970</v>
      </c>
      <c r="C7447" s="13" t="s">
        <v>1265</v>
      </c>
      <c r="D7447" s="13" t="s">
        <v>20</v>
      </c>
      <c r="E7447" s="12">
        <v>2023</v>
      </c>
      <c r="F7447" s="12">
        <v>17.094999999999999</v>
      </c>
      <c r="G7447" s="15">
        <f>([1]!Table_1[[#This Row],[총자산]]-[1]!Table_1[[#This Row],[장부가치 자기자본]]+[1]!Table_1[[#This Row],[시가총액]])/[1]!Table_1[[#This Row],[총자산]]</f>
        <v>0.83011930944159817</v>
      </c>
      <c r="H7447" s="14">
        <f>I7447/100000000000</f>
        <v>0.12879020371</v>
      </c>
      <c r="I7447" s="12">
        <v>12879020371</v>
      </c>
      <c r="J7447" s="12">
        <v>13.67</v>
      </c>
      <c r="K7447" s="10">
        <f>L7447/1000000000000</f>
        <v>8.8275911467000007E-2</v>
      </c>
      <c r="L7447" s="12">
        <v>88275911467</v>
      </c>
      <c r="M7447" s="12">
        <v>0.2</v>
      </c>
      <c r="N7447" s="12">
        <v>1</v>
      </c>
      <c r="O7447" s="15">
        <f>IF([1]!Table_1[[#This Row],[연도]]=2016,1,0)</f>
        <v>0</v>
      </c>
      <c r="P7447" s="15">
        <f>IF([1]!Table_1[[#This Row],[연도]]=2017,1,0)</f>
        <v>0</v>
      </c>
      <c r="Q7447" s="15">
        <f>IF([1]!Table_1[[#This Row],[연도]]=2018,1,0)</f>
        <v>0</v>
      </c>
      <c r="R7447" s="15">
        <f>IF([1]!Table_1[[#This Row],[연도]]=2019,1,0)</f>
        <v>0</v>
      </c>
      <c r="S7447" s="15">
        <f>IF([1]!Table_1[[#This Row],[연도]]=2020,1,0)</f>
        <v>0</v>
      </c>
      <c r="T7447" s="15">
        <f>IF([1]!Table_1[[#This Row],[연도]]=2021,1,0)</f>
        <v>0</v>
      </c>
      <c r="U7447" s="15">
        <f>IF([1]!Table_1[[#This Row],[연도]]=2022,1,0)</f>
        <v>0</v>
      </c>
      <c r="V7447" s="15">
        <f>IF([1]!Table_1[[#This Row],[연도]]=2023,1,0)</f>
        <v>1</v>
      </c>
      <c r="W7447" s="12">
        <v>0.97</v>
      </c>
      <c r="X7447" s="10">
        <f>Y7447/1000000000000</f>
        <v>7.0593313800000002E-2</v>
      </c>
      <c r="Y7447" s="15">
        <f>[1]!Table_1[[#This Row],[주가]]*[1]!Table_1[[#This Row],[기말주식수]]</f>
        <v>70593313800</v>
      </c>
      <c r="Z7447" s="14">
        <f>AA7447/10</f>
        <v>0.54812642395501343</v>
      </c>
      <c r="AA7447" s="15">
        <f>[1]!Table_1[[#This Row],[시가총액]]/[1]!Table_1[[#This Row],[당기순이익(세후영업이익)]]</f>
        <v>5.4812642395501339</v>
      </c>
      <c r="AB7447" s="12">
        <v>2029710000</v>
      </c>
    </row>
    <row r="7448" spans="1:28" ht="19.2">
      <c r="A7448" s="10">
        <v>7447</v>
      </c>
      <c r="B7448" s="10">
        <v>262260</v>
      </c>
      <c r="C7448" s="11" t="s">
        <v>1266</v>
      </c>
      <c r="D7448" s="11" t="s">
        <v>20</v>
      </c>
      <c r="E7448" s="10">
        <v>2023</v>
      </c>
      <c r="F7448" s="10">
        <v>23.861000000000001</v>
      </c>
      <c r="G7448" s="14">
        <f>([1]!Table_1[[#This Row],[총자산]]-[1]!Table_1[[#This Row],[장부가치 자기자본]]+[1]!Table_1[[#This Row],[시가총액]])/[1]!Table_1[[#This Row],[총자산]]</f>
        <v>1.5249082654245487</v>
      </c>
      <c r="H7448" s="14">
        <f>I7448/100000000000</f>
        <v>0.15513720686999999</v>
      </c>
      <c r="I7448" s="10">
        <v>15513720687</v>
      </c>
      <c r="J7448" s="10">
        <v>75.680000000000007</v>
      </c>
      <c r="K7448" s="10">
        <f>L7448/1000000000000</f>
        <v>0.23595225302299999</v>
      </c>
      <c r="L7448" s="10">
        <v>235952253023</v>
      </c>
      <c r="M7448" s="10">
        <v>6.29</v>
      </c>
      <c r="N7448" s="10">
        <v>1</v>
      </c>
      <c r="O7448" s="14">
        <f>IF([1]!Table_1[[#This Row],[연도]]=2016,1,0)</f>
        <v>0</v>
      </c>
      <c r="P7448" s="14">
        <f>IF([1]!Table_1[[#This Row],[연도]]=2017,1,0)</f>
        <v>0</v>
      </c>
      <c r="Q7448" s="14">
        <f>IF([1]!Table_1[[#This Row],[연도]]=2018,1,0)</f>
        <v>0</v>
      </c>
      <c r="R7448" s="14">
        <f>IF([1]!Table_1[[#This Row],[연도]]=2019,1,0)</f>
        <v>0</v>
      </c>
      <c r="S7448" s="14">
        <f>IF([1]!Table_1[[#This Row],[연도]]=2020,1,0)</f>
        <v>0</v>
      </c>
      <c r="T7448" s="14">
        <f>IF([1]!Table_1[[#This Row],[연도]]=2021,1,0)</f>
        <v>0</v>
      </c>
      <c r="U7448" s="14">
        <f>IF([1]!Table_1[[#This Row],[연도]]=2022,1,0)</f>
        <v>0</v>
      </c>
      <c r="V7448" s="14">
        <f>IF([1]!Table_1[[#This Row],[연도]]=2023,1,0)</f>
        <v>1</v>
      </c>
      <c r="W7448" s="10">
        <v>0.23</v>
      </c>
      <c r="X7448" s="10">
        <f>Y7448/1000000000000</f>
        <v>0.20159406276</v>
      </c>
      <c r="Y7448" s="14">
        <f>[1]!Table_1[[#This Row],[주가]]*[1]!Table_1[[#This Row],[기말주식수]]</f>
        <v>201594062760</v>
      </c>
      <c r="Z7448" s="14">
        <f>AA7448/10</f>
        <v>1.2994565702664054</v>
      </c>
      <c r="AA7448" s="14">
        <f>[1]!Table_1[[#This Row],[시가총액]]/[1]!Table_1[[#This Row],[당기순이익(세후영업이익)]]</f>
        <v>12.994565702664053</v>
      </c>
      <c r="AB7448" s="10">
        <v>2879515600</v>
      </c>
    </row>
    <row r="7449" spans="1:28" ht="19.2">
      <c r="A7449" s="12">
        <v>7448</v>
      </c>
      <c r="B7449" s="12">
        <v>262840</v>
      </c>
      <c r="C7449" s="13" t="s">
        <v>1267</v>
      </c>
      <c r="D7449" s="13" t="s">
        <v>20</v>
      </c>
      <c r="E7449" s="12">
        <v>2021</v>
      </c>
      <c r="F7449" s="12">
        <v>26.71</v>
      </c>
      <c r="G7449" s="15">
        <f>([1]!Table_1[[#This Row],[총자산]]-[1]!Table_1[[#This Row],[장부가치 자기자본]]+[1]!Table_1[[#This Row],[시가총액]])/[1]!Table_1[[#This Row],[총자산]]</f>
        <v>1.2323776401866071</v>
      </c>
      <c r="H7449" s="14">
        <f>I7449/100000000000</f>
        <v>3.6089496120000002E-2</v>
      </c>
      <c r="I7449" s="12">
        <v>3608949612</v>
      </c>
      <c r="J7449" s="12">
        <v>78.650000000000006</v>
      </c>
      <c r="K7449" s="10">
        <f>L7449/1000000000000</f>
        <v>1.5677472777999999E-2</v>
      </c>
      <c r="L7449" s="12">
        <v>15677472778</v>
      </c>
      <c r="M7449" s="12">
        <v>6.3</v>
      </c>
      <c r="N7449" s="12">
        <v>1</v>
      </c>
      <c r="O7449" s="15">
        <f>IF([1]!Table_1[[#This Row],[연도]]=2016,1,0)</f>
        <v>0</v>
      </c>
      <c r="P7449" s="15">
        <f>IF([1]!Table_1[[#This Row],[연도]]=2017,1,0)</f>
        <v>0</v>
      </c>
      <c r="Q7449" s="15">
        <f>IF([1]!Table_1[[#This Row],[연도]]=2018,1,0)</f>
        <v>0</v>
      </c>
      <c r="R7449" s="15">
        <f>IF([1]!Table_1[[#This Row],[연도]]=2019,1,0)</f>
        <v>0</v>
      </c>
      <c r="S7449" s="15">
        <f>IF([1]!Table_1[[#This Row],[연도]]=2020,1,0)</f>
        <v>0</v>
      </c>
      <c r="T7449" s="15">
        <f>IF([1]!Table_1[[#This Row],[연도]]=2021,1,0)</f>
        <v>1</v>
      </c>
      <c r="U7449" s="15">
        <f>IF([1]!Table_1[[#This Row],[연도]]=2022,1,0)</f>
        <v>0</v>
      </c>
      <c r="V7449" s="15">
        <f>IF([1]!Table_1[[#This Row],[연도]]=2023,1,0)</f>
        <v>0</v>
      </c>
      <c r="W7449" s="12">
        <v>0.32</v>
      </c>
      <c r="X7449" s="10">
        <f>Y7449/1000000000000</f>
        <v>5.421028E-2</v>
      </c>
      <c r="Y7449" s="15">
        <f>[1]!Table_1[[#This Row],[주가]]*[1]!Table_1[[#This Row],[기말주식수]]</f>
        <v>54210280000</v>
      </c>
      <c r="Z7449" s="14">
        <f>AA7449/10</f>
        <v>1.5021068684291732</v>
      </c>
      <c r="AA7449" s="15">
        <f>[1]!Table_1[[#This Row],[시가총액]]/[1]!Table_1[[#This Row],[당기순이익(세후영업이익)]]</f>
        <v>15.021068684291732</v>
      </c>
      <c r="AB7449" s="12">
        <v>941000000</v>
      </c>
    </row>
    <row r="7450" spans="1:28" ht="19.2">
      <c r="A7450" s="10">
        <v>7449</v>
      </c>
      <c r="B7450" s="10">
        <v>262840</v>
      </c>
      <c r="C7450" s="11" t="s">
        <v>1267</v>
      </c>
      <c r="D7450" s="11" t="s">
        <v>20</v>
      </c>
      <c r="E7450" s="10">
        <v>2022</v>
      </c>
      <c r="F7450" s="10">
        <v>32.527999999999999</v>
      </c>
      <c r="G7450" s="14">
        <f>([1]!Table_1[[#This Row],[총자산]]-[1]!Table_1[[#This Row],[장부가치 자기자본]]+[1]!Table_1[[#This Row],[시가총액]])/[1]!Table_1[[#This Row],[총자산]]</f>
        <v>0.72647635228315266</v>
      </c>
      <c r="H7450" s="14">
        <f>I7450/100000000000</f>
        <v>4.3511353680000003E-2</v>
      </c>
      <c r="I7450" s="10">
        <v>4351135368</v>
      </c>
      <c r="J7450" s="10">
        <v>11.3</v>
      </c>
      <c r="K7450" s="10">
        <f>L7450/1000000000000</f>
        <v>2.6366936665999999E-2</v>
      </c>
      <c r="L7450" s="10">
        <v>26366936666</v>
      </c>
      <c r="M7450" s="10">
        <v>7.75</v>
      </c>
      <c r="N7450" s="10">
        <v>1</v>
      </c>
      <c r="O7450" s="14">
        <f>IF([1]!Table_1[[#This Row],[연도]]=2016,1,0)</f>
        <v>0</v>
      </c>
      <c r="P7450" s="14">
        <f>IF([1]!Table_1[[#This Row],[연도]]=2017,1,0)</f>
        <v>0</v>
      </c>
      <c r="Q7450" s="14">
        <f>IF([1]!Table_1[[#This Row],[연도]]=2018,1,0)</f>
        <v>0</v>
      </c>
      <c r="R7450" s="14">
        <f>IF([1]!Table_1[[#This Row],[연도]]=2019,1,0)</f>
        <v>0</v>
      </c>
      <c r="S7450" s="14">
        <f>IF([1]!Table_1[[#This Row],[연도]]=2020,1,0)</f>
        <v>0</v>
      </c>
      <c r="T7450" s="14">
        <f>IF([1]!Table_1[[#This Row],[연도]]=2021,1,0)</f>
        <v>0</v>
      </c>
      <c r="U7450" s="14">
        <f>IF([1]!Table_1[[#This Row],[연도]]=2022,1,0)</f>
        <v>1</v>
      </c>
      <c r="V7450" s="14">
        <f>IF([1]!Table_1[[#This Row],[연도]]=2023,1,0)</f>
        <v>0</v>
      </c>
      <c r="W7450" s="10">
        <v>0.76</v>
      </c>
      <c r="X7450" s="10">
        <f>Y7450/1000000000000</f>
        <v>3.3336659999999997E-2</v>
      </c>
      <c r="Y7450" s="14">
        <f>[1]!Table_1[[#This Row],[주가]]*[1]!Table_1[[#This Row],[기말주식수]]</f>
        <v>33336660000</v>
      </c>
      <c r="Z7450" s="14">
        <f>AA7450/10</f>
        <v>0.76616002906209746</v>
      </c>
      <c r="AA7450" s="14">
        <f>[1]!Table_1[[#This Row],[시가총액]]/[1]!Table_1[[#This Row],[당기순이익(세후영업이익)]]</f>
        <v>7.6616002906209744</v>
      </c>
      <c r="AB7450" s="10">
        <v>943000000</v>
      </c>
    </row>
    <row r="7451" spans="1:28" ht="19.2">
      <c r="A7451" s="12">
        <v>7450</v>
      </c>
      <c r="B7451" s="12">
        <v>262840</v>
      </c>
      <c r="C7451" s="13" t="s">
        <v>1267</v>
      </c>
      <c r="D7451" s="13" t="s">
        <v>20</v>
      </c>
      <c r="E7451" s="12">
        <v>2023</v>
      </c>
      <c r="F7451" s="12">
        <v>25.274999999999999</v>
      </c>
      <c r="G7451" s="15">
        <f>([1]!Table_1[[#This Row],[총자산]]-[1]!Table_1[[#This Row],[장부가치 자기자본]]+[1]!Table_1[[#This Row],[시가총액]])/[1]!Table_1[[#This Row],[총자산]]</f>
        <v>0.60565233927256978</v>
      </c>
      <c r="H7451" s="14">
        <f>I7451/100000000000</f>
        <v>3.6248466229999998E-2</v>
      </c>
      <c r="I7451" s="12">
        <v>3624846623</v>
      </c>
      <c r="J7451" s="12">
        <v>3.08</v>
      </c>
      <c r="K7451" s="10">
        <f>L7451/1000000000000</f>
        <v>4.0078912564999999E-2</v>
      </c>
      <c r="L7451" s="12">
        <v>40078912565</v>
      </c>
      <c r="M7451" s="12">
        <v>9.73</v>
      </c>
      <c r="N7451" s="12">
        <v>1</v>
      </c>
      <c r="O7451" s="15">
        <f>IF([1]!Table_1[[#This Row],[연도]]=2016,1,0)</f>
        <v>0</v>
      </c>
      <c r="P7451" s="15">
        <f>IF([1]!Table_1[[#This Row],[연도]]=2017,1,0)</f>
        <v>0</v>
      </c>
      <c r="Q7451" s="15">
        <f>IF([1]!Table_1[[#This Row],[연도]]=2018,1,0)</f>
        <v>0</v>
      </c>
      <c r="R7451" s="15">
        <f>IF([1]!Table_1[[#This Row],[연도]]=2019,1,0)</f>
        <v>0</v>
      </c>
      <c r="S7451" s="15">
        <f>IF([1]!Table_1[[#This Row],[연도]]=2020,1,0)</f>
        <v>0</v>
      </c>
      <c r="T7451" s="15">
        <f>IF([1]!Table_1[[#This Row],[연도]]=2021,1,0)</f>
        <v>0</v>
      </c>
      <c r="U7451" s="15">
        <f>IF([1]!Table_1[[#This Row],[연도]]=2022,1,0)</f>
        <v>0</v>
      </c>
      <c r="V7451" s="15">
        <f>IF([1]!Table_1[[#This Row],[연도]]=2023,1,0)</f>
        <v>1</v>
      </c>
      <c r="W7451" s="12">
        <v>0.55000000000000004</v>
      </c>
      <c r="X7451" s="10">
        <f>Y7451/1000000000000</f>
        <v>2.7933380000000001E-2</v>
      </c>
      <c r="Y7451" s="15">
        <f>[1]!Table_1[[#This Row],[주가]]*[1]!Table_1[[#This Row],[기말주식수]]</f>
        <v>27933380000</v>
      </c>
      <c r="Z7451" s="14">
        <f>AA7451/10</f>
        <v>0.77060860514097396</v>
      </c>
      <c r="AA7451" s="15">
        <f>[1]!Table_1[[#This Row],[시가총액]]/[1]!Table_1[[#This Row],[당기순이익(세후영업이익)]]</f>
        <v>7.7060860514097396</v>
      </c>
      <c r="AB7451" s="12">
        <v>943000000</v>
      </c>
    </row>
    <row r="7452" spans="1:28" ht="19.2">
      <c r="A7452" s="10">
        <v>7451</v>
      </c>
      <c r="B7452" s="10">
        <v>263020</v>
      </c>
      <c r="C7452" s="11" t="s">
        <v>1268</v>
      </c>
      <c r="D7452" s="11" t="s">
        <v>20</v>
      </c>
      <c r="E7452" s="10">
        <v>2021</v>
      </c>
      <c r="F7452" s="10">
        <v>-38.606999999999999</v>
      </c>
      <c r="G7452" s="14">
        <f>([1]!Table_1[[#This Row],[총자산]]-[1]!Table_1[[#This Row],[장부가치 자기자본]]+[1]!Table_1[[#This Row],[시가총액]])/[1]!Table_1[[#This Row],[총자산]]</f>
        <v>1.1587787939740979</v>
      </c>
      <c r="H7452" s="14">
        <f>I7452/100000000000</f>
        <v>2.671903585E-2</v>
      </c>
      <c r="I7452" s="10">
        <v>2671903585</v>
      </c>
      <c r="J7452" s="10">
        <v>63.72</v>
      </c>
      <c r="K7452" s="10">
        <f>L7452/1000000000000</f>
        <v>7.5302776961000004E-2</v>
      </c>
      <c r="L7452" s="10">
        <v>75302776961</v>
      </c>
      <c r="M7452" s="10">
        <v>1.69</v>
      </c>
      <c r="N7452" s="10">
        <v>1</v>
      </c>
      <c r="O7452" s="14">
        <f>IF([1]!Table_1[[#This Row],[연도]]=2016,1,0)</f>
        <v>0</v>
      </c>
      <c r="P7452" s="14">
        <f>IF([1]!Table_1[[#This Row],[연도]]=2017,1,0)</f>
        <v>0</v>
      </c>
      <c r="Q7452" s="14">
        <f>IF([1]!Table_1[[#This Row],[연도]]=2018,1,0)</f>
        <v>0</v>
      </c>
      <c r="R7452" s="14">
        <f>IF([1]!Table_1[[#This Row],[연도]]=2019,1,0)</f>
        <v>0</v>
      </c>
      <c r="S7452" s="14">
        <f>IF([1]!Table_1[[#This Row],[연도]]=2020,1,0)</f>
        <v>0</v>
      </c>
      <c r="T7452" s="14">
        <f>IF([1]!Table_1[[#This Row],[연도]]=2021,1,0)</f>
        <v>1</v>
      </c>
      <c r="U7452" s="14">
        <f>IF([1]!Table_1[[#This Row],[연도]]=2022,1,0)</f>
        <v>0</v>
      </c>
      <c r="V7452" s="14">
        <f>IF([1]!Table_1[[#This Row],[연도]]=2023,1,0)</f>
        <v>0</v>
      </c>
      <c r="W7452" s="10">
        <v>0.41</v>
      </c>
      <c r="X7452" s="10">
        <f>Y7452/1000000000000</f>
        <v>7.0645138199999999E-2</v>
      </c>
      <c r="Y7452" s="14">
        <f>[1]!Table_1[[#This Row],[주가]]*[1]!Table_1[[#This Row],[기말주식수]]</f>
        <v>70645138200</v>
      </c>
      <c r="Z7452" s="14">
        <f>AA7452/10</f>
        <v>2.6440002774276752</v>
      </c>
      <c r="AA7452" s="14">
        <f>[1]!Table_1[[#This Row],[시가총액]]/[1]!Table_1[[#This Row],[당기순이익(세후영업이익)]]</f>
        <v>26.440002774276753</v>
      </c>
      <c r="AB7452" s="10">
        <v>761320200</v>
      </c>
    </row>
    <row r="7453" spans="1:28" ht="19.2">
      <c r="A7453" s="12">
        <v>7452</v>
      </c>
      <c r="B7453" s="12">
        <v>263020</v>
      </c>
      <c r="C7453" s="13" t="s">
        <v>1268</v>
      </c>
      <c r="D7453" s="13" t="s">
        <v>20</v>
      </c>
      <c r="E7453" s="12">
        <v>2022</v>
      </c>
      <c r="F7453" s="12">
        <v>9.9719999999999995</v>
      </c>
      <c r="G7453" s="15">
        <f>([1]!Table_1[[#This Row],[총자산]]-[1]!Table_1[[#This Row],[장부가치 자기자본]]+[1]!Table_1[[#This Row],[시가총액]])/[1]!Table_1[[#This Row],[총자산]]</f>
        <v>0.82584915895921973</v>
      </c>
      <c r="H7453" s="14">
        <f>I7453/100000000000</f>
        <v>0.11467847654</v>
      </c>
      <c r="I7453" s="12">
        <v>11467847654</v>
      </c>
      <c r="J7453" s="12">
        <v>4.5199999999999996</v>
      </c>
      <c r="K7453" s="10">
        <f>L7453/1000000000000</f>
        <v>0.11062804835999999</v>
      </c>
      <c r="L7453" s="12">
        <v>110628048360</v>
      </c>
      <c r="M7453" s="12">
        <v>2.58</v>
      </c>
      <c r="N7453" s="12">
        <v>1</v>
      </c>
      <c r="O7453" s="15">
        <f>IF([1]!Table_1[[#This Row],[연도]]=2016,1,0)</f>
        <v>0</v>
      </c>
      <c r="P7453" s="15">
        <f>IF([1]!Table_1[[#This Row],[연도]]=2017,1,0)</f>
        <v>0</v>
      </c>
      <c r="Q7453" s="15">
        <f>IF([1]!Table_1[[#This Row],[연도]]=2018,1,0)</f>
        <v>0</v>
      </c>
      <c r="R7453" s="15">
        <f>IF([1]!Table_1[[#This Row],[연도]]=2019,1,0)</f>
        <v>0</v>
      </c>
      <c r="S7453" s="15">
        <f>IF([1]!Table_1[[#This Row],[연도]]=2020,1,0)</f>
        <v>0</v>
      </c>
      <c r="T7453" s="15">
        <f>IF([1]!Table_1[[#This Row],[연도]]=2021,1,0)</f>
        <v>0</v>
      </c>
      <c r="U7453" s="15">
        <f>IF([1]!Table_1[[#This Row],[연도]]=2022,1,0)</f>
        <v>1</v>
      </c>
      <c r="V7453" s="15">
        <f>IF([1]!Table_1[[#This Row],[연도]]=2023,1,0)</f>
        <v>0</v>
      </c>
      <c r="W7453" s="12">
        <v>0.56000000000000005</v>
      </c>
      <c r="X7453" s="10">
        <f>Y7453/1000000000000</f>
        <v>4.339629918E-2</v>
      </c>
      <c r="Y7453" s="15">
        <f>[1]!Table_1[[#This Row],[주가]]*[1]!Table_1[[#This Row],[기말주식수]]</f>
        <v>43396299180</v>
      </c>
      <c r="Z7453" s="14">
        <f>AA7453/10</f>
        <v>0.37841712315443354</v>
      </c>
      <c r="AA7453" s="15">
        <f>[1]!Table_1[[#This Row],[시가총액]]/[1]!Table_1[[#This Row],[당기순이익(세후영업이익)]]</f>
        <v>3.7841712315443354</v>
      </c>
      <c r="AB7453" s="12">
        <v>743991550</v>
      </c>
    </row>
    <row r="7454" spans="1:28" ht="19.2">
      <c r="A7454" s="10">
        <v>7453</v>
      </c>
      <c r="B7454" s="10">
        <v>263020</v>
      </c>
      <c r="C7454" s="11" t="s">
        <v>1268</v>
      </c>
      <c r="D7454" s="11" t="s">
        <v>20</v>
      </c>
      <c r="E7454" s="10">
        <v>2023</v>
      </c>
      <c r="F7454" s="10">
        <v>9.81</v>
      </c>
      <c r="G7454" s="14">
        <f>([1]!Table_1[[#This Row],[총자산]]-[1]!Table_1[[#This Row],[장부가치 자기자본]]+[1]!Table_1[[#This Row],[시가총액]])/[1]!Table_1[[#This Row],[총자산]]</f>
        <v>0.7777276766683785</v>
      </c>
      <c r="H7454" s="14">
        <f>I7454/100000000000</f>
        <v>8.1593501050000003E-2</v>
      </c>
      <c r="I7454" s="10">
        <v>8159350105</v>
      </c>
      <c r="J7454" s="10">
        <v>-15.14</v>
      </c>
      <c r="K7454" s="10">
        <f>L7454/1000000000000</f>
        <v>8.9793446870999993E-2</v>
      </c>
      <c r="L7454" s="10">
        <v>89793446871</v>
      </c>
      <c r="M7454" s="10">
        <v>2.82</v>
      </c>
      <c r="N7454" s="10">
        <v>1</v>
      </c>
      <c r="O7454" s="14">
        <f>IF([1]!Table_1[[#This Row],[연도]]=2016,1,0)</f>
        <v>0</v>
      </c>
      <c r="P7454" s="14">
        <f>IF([1]!Table_1[[#This Row],[연도]]=2017,1,0)</f>
        <v>0</v>
      </c>
      <c r="Q7454" s="14">
        <f>IF([1]!Table_1[[#This Row],[연도]]=2018,1,0)</f>
        <v>0</v>
      </c>
      <c r="R7454" s="14">
        <f>IF([1]!Table_1[[#This Row],[연도]]=2019,1,0)</f>
        <v>0</v>
      </c>
      <c r="S7454" s="14">
        <f>IF([1]!Table_1[[#This Row],[연도]]=2020,1,0)</f>
        <v>0</v>
      </c>
      <c r="T7454" s="14">
        <f>IF([1]!Table_1[[#This Row],[연도]]=2021,1,0)</f>
        <v>0</v>
      </c>
      <c r="U7454" s="14">
        <f>IF([1]!Table_1[[#This Row],[연도]]=2022,1,0)</f>
        <v>0</v>
      </c>
      <c r="V7454" s="14">
        <f>IF([1]!Table_1[[#This Row],[연도]]=2023,1,0)</f>
        <v>1</v>
      </c>
      <c r="W7454" s="10">
        <v>0.48</v>
      </c>
      <c r="X7454" s="10">
        <f>Y7454/1000000000000</f>
        <v>4.7820616439999998E-2</v>
      </c>
      <c r="Y7454" s="14">
        <f>[1]!Table_1[[#This Row],[주가]]*[1]!Table_1[[#This Row],[기말주식수]]</f>
        <v>47820616440</v>
      </c>
      <c r="Z7454" s="14">
        <f>AA7454/10</f>
        <v>0.58608364421935788</v>
      </c>
      <c r="AA7454" s="14">
        <f>[1]!Table_1[[#This Row],[시가총액]]/[1]!Table_1[[#This Row],[당기순이익(세후영업이익)]]</f>
        <v>5.8608364421935786</v>
      </c>
      <c r="AB7454" s="10">
        <v>743991550</v>
      </c>
    </row>
    <row r="7455" spans="1:28" ht="19.2">
      <c r="A7455" s="12">
        <v>7454</v>
      </c>
      <c r="B7455" s="12">
        <v>263600</v>
      </c>
      <c r="C7455" s="13" t="s">
        <v>1269</v>
      </c>
      <c r="D7455" s="13" t="s">
        <v>20</v>
      </c>
      <c r="E7455" s="12">
        <v>2018</v>
      </c>
      <c r="F7455" s="12">
        <v>-109.94</v>
      </c>
      <c r="G7455" s="15">
        <f>([1]!Table_1[[#This Row],[총자산]]-[1]!Table_1[[#This Row],[장부가치 자기자본]]+[1]!Table_1[[#This Row],[시가총액]])/[1]!Table_1[[#This Row],[총자산]]</f>
        <v>0.53099941489492775</v>
      </c>
      <c r="H7455" s="14">
        <f>I7455/100000000000</f>
        <v>2.0637521620000002E-2</v>
      </c>
      <c r="I7455" s="12">
        <v>2063752162</v>
      </c>
      <c r="J7455" s="12">
        <v>-11.1</v>
      </c>
      <c r="K7455" s="10">
        <f>L7455/1000000000000</f>
        <v>8.8409011704999999E-2</v>
      </c>
      <c r="L7455" s="12">
        <v>88409011705</v>
      </c>
      <c r="M7455" s="12">
        <v>9.7799999999999994</v>
      </c>
      <c r="N7455" s="12">
        <v>1</v>
      </c>
      <c r="O7455" s="15">
        <f>IF([1]!Table_1[[#This Row],[연도]]=2016,1,0)</f>
        <v>0</v>
      </c>
      <c r="P7455" s="15">
        <f>IF([1]!Table_1[[#This Row],[연도]]=2017,1,0)</f>
        <v>0</v>
      </c>
      <c r="Q7455" s="15">
        <f>IF([1]!Table_1[[#This Row],[연도]]=2018,1,0)</f>
        <v>1</v>
      </c>
      <c r="R7455" s="15">
        <f>IF([1]!Table_1[[#This Row],[연도]]=2019,1,0)</f>
        <v>0</v>
      </c>
      <c r="S7455" s="15">
        <f>IF([1]!Table_1[[#This Row],[연도]]=2020,1,0)</f>
        <v>0</v>
      </c>
      <c r="T7455" s="15">
        <f>IF([1]!Table_1[[#This Row],[연도]]=2021,1,0)</f>
        <v>0</v>
      </c>
      <c r="U7455" s="15">
        <f>IF([1]!Table_1[[#This Row],[연도]]=2022,1,0)</f>
        <v>0</v>
      </c>
      <c r="V7455" s="15">
        <f>IF([1]!Table_1[[#This Row],[연도]]=2023,1,0)</f>
        <v>0</v>
      </c>
      <c r="W7455" s="12">
        <v>0.77</v>
      </c>
      <c r="X7455" s="10">
        <f>Y7455/1000000000000</f>
        <v>3.2764666640000002E-2</v>
      </c>
      <c r="Y7455" s="15">
        <f>[1]!Table_1[[#This Row],[주가]]*[1]!Table_1[[#This Row],[기말주식수]]</f>
        <v>32764666640</v>
      </c>
      <c r="Z7455" s="14">
        <f>AA7455/10</f>
        <v>1.5876260358825005</v>
      </c>
      <c r="AA7455" s="15">
        <f>[1]!Table_1[[#This Row],[시가총액]]/[1]!Table_1[[#This Row],[당기순이익(세후영업이익)]]</f>
        <v>15.876260358825006</v>
      </c>
      <c r="AB7455" s="12">
        <v>1593031000</v>
      </c>
    </row>
    <row r="7456" spans="1:28" ht="19.2">
      <c r="A7456" s="10">
        <v>7455</v>
      </c>
      <c r="B7456" s="10">
        <v>263600</v>
      </c>
      <c r="C7456" s="11" t="s">
        <v>1269</v>
      </c>
      <c r="D7456" s="11" t="s">
        <v>20</v>
      </c>
      <c r="E7456" s="10">
        <v>2019</v>
      </c>
      <c r="F7456" s="10">
        <v>24.31</v>
      </c>
      <c r="G7456" s="14">
        <f>([1]!Table_1[[#This Row],[총자산]]-[1]!Table_1[[#This Row],[장부가치 자기자본]]+[1]!Table_1[[#This Row],[시가총액]])/[1]!Table_1[[#This Row],[총자산]]</f>
        <v>1.4042254551817162</v>
      </c>
      <c r="H7456" s="14">
        <f>I7456/100000000000</f>
        <v>0.12365619580999999</v>
      </c>
      <c r="I7456" s="10">
        <v>12365619581</v>
      </c>
      <c r="J7456" s="10">
        <v>15.42</v>
      </c>
      <c r="K7456" s="10">
        <f>L7456/1000000000000</f>
        <v>0.12939120618</v>
      </c>
      <c r="L7456" s="10">
        <v>129391206180</v>
      </c>
      <c r="M7456" s="10">
        <v>6.92</v>
      </c>
      <c r="N7456" s="10">
        <v>1</v>
      </c>
      <c r="O7456" s="14">
        <f>IF([1]!Table_1[[#This Row],[연도]]=2016,1,0)</f>
        <v>0</v>
      </c>
      <c r="P7456" s="14">
        <f>IF([1]!Table_1[[#This Row],[연도]]=2017,1,0)</f>
        <v>0</v>
      </c>
      <c r="Q7456" s="14">
        <f>IF([1]!Table_1[[#This Row],[연도]]=2018,1,0)</f>
        <v>0</v>
      </c>
      <c r="R7456" s="14">
        <f>IF([1]!Table_1[[#This Row],[연도]]=2019,1,0)</f>
        <v>1</v>
      </c>
      <c r="S7456" s="14">
        <f>IF([1]!Table_1[[#This Row],[연도]]=2020,1,0)</f>
        <v>0</v>
      </c>
      <c r="T7456" s="14">
        <f>IF([1]!Table_1[[#This Row],[연도]]=2021,1,0)</f>
        <v>0</v>
      </c>
      <c r="U7456" s="14">
        <f>IF([1]!Table_1[[#This Row],[연도]]=2022,1,0)</f>
        <v>0</v>
      </c>
      <c r="V7456" s="14">
        <f>IF([1]!Table_1[[#This Row],[연도]]=2023,1,0)</f>
        <v>0</v>
      </c>
      <c r="W7456" s="10">
        <v>0.5</v>
      </c>
      <c r="X7456" s="10">
        <f>Y7456/1000000000000</f>
        <v>0.13700066599999999</v>
      </c>
      <c r="Y7456" s="14">
        <f>[1]!Table_1[[#This Row],[주가]]*[1]!Table_1[[#This Row],[기말주식수]]</f>
        <v>137000666000</v>
      </c>
      <c r="Z7456" s="14">
        <f>AA7456/10</f>
        <v>1.1079159042746554</v>
      </c>
      <c r="AA7456" s="14">
        <f>[1]!Table_1[[#This Row],[시가총액]]/[1]!Table_1[[#This Row],[당기순이익(세후영업이익)]]</f>
        <v>11.079159042746554</v>
      </c>
      <c r="AB7456" s="10">
        <v>2230243400</v>
      </c>
    </row>
    <row r="7457" spans="1:28" ht="19.2">
      <c r="A7457" s="12">
        <v>7456</v>
      </c>
      <c r="B7457" s="12">
        <v>263600</v>
      </c>
      <c r="C7457" s="13" t="s">
        <v>1269</v>
      </c>
      <c r="D7457" s="13" t="s">
        <v>20</v>
      </c>
      <c r="E7457" s="12">
        <v>2020</v>
      </c>
      <c r="F7457" s="12">
        <v>21.969000000000001</v>
      </c>
      <c r="G7457" s="15">
        <f>([1]!Table_1[[#This Row],[총자산]]-[1]!Table_1[[#This Row],[장부가치 자기자본]]+[1]!Table_1[[#This Row],[시가총액]])/[1]!Table_1[[#This Row],[총자산]]</f>
        <v>1.1876562832324613</v>
      </c>
      <c r="H7457" s="14">
        <f>I7457/100000000000</f>
        <v>0.11607671193999999</v>
      </c>
      <c r="I7457" s="12">
        <v>11607671194</v>
      </c>
      <c r="J7457" s="12">
        <v>36.81</v>
      </c>
      <c r="K7457" s="10">
        <f>L7457/1000000000000</f>
        <v>0.153382997902</v>
      </c>
      <c r="L7457" s="12">
        <v>153382997902</v>
      </c>
      <c r="M7457" s="12">
        <v>5.72</v>
      </c>
      <c r="N7457" s="12">
        <v>1</v>
      </c>
      <c r="O7457" s="15">
        <f>IF([1]!Table_1[[#This Row],[연도]]=2016,1,0)</f>
        <v>0</v>
      </c>
      <c r="P7457" s="15">
        <f>IF([1]!Table_1[[#This Row],[연도]]=2017,1,0)</f>
        <v>0</v>
      </c>
      <c r="Q7457" s="15">
        <f>IF([1]!Table_1[[#This Row],[연도]]=2018,1,0)</f>
        <v>0</v>
      </c>
      <c r="R7457" s="15">
        <f>IF([1]!Table_1[[#This Row],[연도]]=2019,1,0)</f>
        <v>0</v>
      </c>
      <c r="S7457" s="15">
        <f>IF([1]!Table_1[[#This Row],[연도]]=2020,1,0)</f>
        <v>1</v>
      </c>
      <c r="T7457" s="15">
        <f>IF([1]!Table_1[[#This Row],[연도]]=2021,1,0)</f>
        <v>0</v>
      </c>
      <c r="U7457" s="15">
        <f>IF([1]!Table_1[[#This Row],[연도]]=2022,1,0)</f>
        <v>0</v>
      </c>
      <c r="V7457" s="15">
        <f>IF([1]!Table_1[[#This Row],[연도]]=2023,1,0)</f>
        <v>0</v>
      </c>
      <c r="W7457" s="12">
        <v>0.36</v>
      </c>
      <c r="X7457" s="10">
        <f>Y7457/1000000000000</f>
        <v>0.12712387380000001</v>
      </c>
      <c r="Y7457" s="15">
        <f>[1]!Table_1[[#This Row],[주가]]*[1]!Table_1[[#This Row],[기말주식수]]</f>
        <v>127123873800</v>
      </c>
      <c r="Z7457" s="14">
        <f>AA7457/10</f>
        <v>1.0951712163048715</v>
      </c>
      <c r="AA7457" s="15">
        <f>[1]!Table_1[[#This Row],[시가총액]]/[1]!Table_1[[#This Row],[당기순이익(세후영업이익)]]</f>
        <v>10.951712163048715</v>
      </c>
      <c r="AB7457" s="12">
        <v>2230243400</v>
      </c>
    </row>
    <row r="7458" spans="1:28" ht="19.2">
      <c r="A7458" s="10">
        <v>7457</v>
      </c>
      <c r="B7458" s="10">
        <v>263600</v>
      </c>
      <c r="C7458" s="11" t="s">
        <v>1269</v>
      </c>
      <c r="D7458" s="11" t="s">
        <v>20</v>
      </c>
      <c r="E7458" s="10">
        <v>2021</v>
      </c>
      <c r="F7458" s="10">
        <v>26.475000000000001</v>
      </c>
      <c r="G7458" s="14">
        <f>([1]!Table_1[[#This Row],[총자산]]-[1]!Table_1[[#This Row],[장부가치 자기자본]]+[1]!Table_1[[#This Row],[시가총액]])/[1]!Table_1[[#This Row],[총자산]]</f>
        <v>1.2427771074629594</v>
      </c>
      <c r="H7458" s="14">
        <f>I7458/100000000000</f>
        <v>5.1860454180000001E-2</v>
      </c>
      <c r="I7458" s="10">
        <v>5186045418</v>
      </c>
      <c r="J7458" s="10">
        <v>13.1</v>
      </c>
      <c r="K7458" s="10">
        <f>L7458/1000000000000</f>
        <v>0.17568336985899999</v>
      </c>
      <c r="L7458" s="10">
        <v>175683369859</v>
      </c>
      <c r="M7458" s="10">
        <v>5.62</v>
      </c>
      <c r="N7458" s="10">
        <v>1</v>
      </c>
      <c r="O7458" s="14">
        <f>IF([1]!Table_1[[#This Row],[연도]]=2016,1,0)</f>
        <v>0</v>
      </c>
      <c r="P7458" s="14">
        <f>IF([1]!Table_1[[#This Row],[연도]]=2017,1,0)</f>
        <v>0</v>
      </c>
      <c r="Q7458" s="14">
        <f>IF([1]!Table_1[[#This Row],[연도]]=2018,1,0)</f>
        <v>0</v>
      </c>
      <c r="R7458" s="14">
        <f>IF([1]!Table_1[[#This Row],[연도]]=2019,1,0)</f>
        <v>0</v>
      </c>
      <c r="S7458" s="14">
        <f>IF([1]!Table_1[[#This Row],[연도]]=2020,1,0)</f>
        <v>0</v>
      </c>
      <c r="T7458" s="14">
        <f>IF([1]!Table_1[[#This Row],[연도]]=2021,1,0)</f>
        <v>1</v>
      </c>
      <c r="U7458" s="14">
        <f>IF([1]!Table_1[[#This Row],[연도]]=2022,1,0)</f>
        <v>0</v>
      </c>
      <c r="V7458" s="14">
        <f>IF([1]!Table_1[[#This Row],[연도]]=2023,1,0)</f>
        <v>0</v>
      </c>
      <c r="W7458" s="10">
        <v>0.23</v>
      </c>
      <c r="X7458" s="10">
        <f>Y7458/1000000000000</f>
        <v>0.14926700470000001</v>
      </c>
      <c r="Y7458" s="14">
        <f>[1]!Table_1[[#This Row],[주가]]*[1]!Table_1[[#This Row],[기말주식수]]</f>
        <v>149267004700</v>
      </c>
      <c r="Z7458" s="14">
        <f>AA7458/10</f>
        <v>2.8782432984855126</v>
      </c>
      <c r="AA7458" s="14">
        <f>[1]!Table_1[[#This Row],[시가총액]]/[1]!Table_1[[#This Row],[당기순이익(세후영업이익)]]</f>
        <v>28.782432984855127</v>
      </c>
      <c r="AB7458" s="10">
        <v>1115121700</v>
      </c>
    </row>
    <row r="7459" spans="1:28" ht="19.2">
      <c r="A7459" s="12">
        <v>7458</v>
      </c>
      <c r="B7459" s="12">
        <v>263600</v>
      </c>
      <c r="C7459" s="13" t="s">
        <v>1269</v>
      </c>
      <c r="D7459" s="13" t="s">
        <v>20</v>
      </c>
      <c r="E7459" s="12">
        <v>2022</v>
      </c>
      <c r="F7459" s="12">
        <v>8.5649999999999995</v>
      </c>
      <c r="G7459" s="15">
        <f>([1]!Table_1[[#This Row],[총자산]]-[1]!Table_1[[#This Row],[장부가치 자기자본]]+[1]!Table_1[[#This Row],[시가총액]])/[1]!Table_1[[#This Row],[총자산]]</f>
        <v>0.97599674306774642</v>
      </c>
      <c r="H7459" s="14">
        <f>I7459/100000000000</f>
        <v>0.18926504841</v>
      </c>
      <c r="I7459" s="12">
        <v>18926504841</v>
      </c>
      <c r="J7459" s="12">
        <v>14.45</v>
      </c>
      <c r="K7459" s="10">
        <f>L7459/1000000000000</f>
        <v>0.208968711857</v>
      </c>
      <c r="L7459" s="12">
        <v>208968711857</v>
      </c>
      <c r="M7459" s="12">
        <v>3.42</v>
      </c>
      <c r="N7459" s="12">
        <v>1</v>
      </c>
      <c r="O7459" s="15">
        <f>IF([1]!Table_1[[#This Row],[연도]]=2016,1,0)</f>
        <v>0</v>
      </c>
      <c r="P7459" s="15">
        <f>IF([1]!Table_1[[#This Row],[연도]]=2017,1,0)</f>
        <v>0</v>
      </c>
      <c r="Q7459" s="15">
        <f>IF([1]!Table_1[[#This Row],[연도]]=2018,1,0)</f>
        <v>0</v>
      </c>
      <c r="R7459" s="15">
        <f>IF([1]!Table_1[[#This Row],[연도]]=2019,1,0)</f>
        <v>0</v>
      </c>
      <c r="S7459" s="15">
        <f>IF([1]!Table_1[[#This Row],[연도]]=2020,1,0)</f>
        <v>0</v>
      </c>
      <c r="T7459" s="15">
        <f>IF([1]!Table_1[[#This Row],[연도]]=2021,1,0)</f>
        <v>0</v>
      </c>
      <c r="U7459" s="15">
        <f>IF([1]!Table_1[[#This Row],[연도]]=2022,1,0)</f>
        <v>1</v>
      </c>
      <c r="V7459" s="15">
        <f>IF([1]!Table_1[[#This Row],[연도]]=2023,1,0)</f>
        <v>0</v>
      </c>
      <c r="W7459" s="12">
        <v>0.38</v>
      </c>
      <c r="X7459" s="10">
        <f>Y7459/1000000000000</f>
        <v>0.1091226235</v>
      </c>
      <c r="Y7459" s="15">
        <f>[1]!Table_1[[#This Row],[주가]]*[1]!Table_1[[#This Row],[기말주식수]]</f>
        <v>109122623500</v>
      </c>
      <c r="Z7459" s="14">
        <f>AA7459/10</f>
        <v>0.57655982663851635</v>
      </c>
      <c r="AA7459" s="15">
        <f>[1]!Table_1[[#This Row],[시가총액]]/[1]!Table_1[[#This Row],[당기순이익(세후영업이익)]]</f>
        <v>5.7655982663851635</v>
      </c>
      <c r="AB7459" s="12">
        <v>1115121700</v>
      </c>
    </row>
    <row r="7460" spans="1:28" ht="19.2">
      <c r="A7460" s="10">
        <v>7459</v>
      </c>
      <c r="B7460" s="10">
        <v>263690</v>
      </c>
      <c r="C7460" s="11" t="s">
        <v>1270</v>
      </c>
      <c r="D7460" s="11" t="s">
        <v>20</v>
      </c>
      <c r="E7460" s="10">
        <v>2019</v>
      </c>
      <c r="F7460" s="10">
        <v>6.9379999999999997</v>
      </c>
      <c r="G7460" s="14">
        <f>([1]!Table_1[[#This Row],[총자산]]-[1]!Table_1[[#This Row],[장부가치 자기자본]]+[1]!Table_1[[#This Row],[시가총액]])/[1]!Table_1[[#This Row],[총자산]]</f>
        <v>1.9823585917272288</v>
      </c>
      <c r="H7460" s="14">
        <f>I7460/100000000000</f>
        <v>4.5726984909999997E-2</v>
      </c>
      <c r="I7460" s="10">
        <v>4572698491</v>
      </c>
      <c r="J7460" s="10">
        <v>36.21</v>
      </c>
      <c r="K7460" s="10">
        <f>L7460/1000000000000</f>
        <v>6.0087400881000001E-2</v>
      </c>
      <c r="L7460" s="10">
        <v>60087400881</v>
      </c>
      <c r="M7460" s="10">
        <v>0.13</v>
      </c>
      <c r="N7460" s="10">
        <v>1</v>
      </c>
      <c r="O7460" s="14">
        <f>IF([1]!Table_1[[#This Row],[연도]]=2016,1,0)</f>
        <v>0</v>
      </c>
      <c r="P7460" s="14">
        <f>IF([1]!Table_1[[#This Row],[연도]]=2017,1,0)</f>
        <v>0</v>
      </c>
      <c r="Q7460" s="14">
        <f>IF([1]!Table_1[[#This Row],[연도]]=2018,1,0)</f>
        <v>0</v>
      </c>
      <c r="R7460" s="14">
        <f>IF([1]!Table_1[[#This Row],[연도]]=2019,1,0)</f>
        <v>1</v>
      </c>
      <c r="S7460" s="14">
        <f>IF([1]!Table_1[[#This Row],[연도]]=2020,1,0)</f>
        <v>0</v>
      </c>
      <c r="T7460" s="14">
        <f>IF([1]!Table_1[[#This Row],[연도]]=2021,1,0)</f>
        <v>0</v>
      </c>
      <c r="U7460" s="14">
        <f>IF([1]!Table_1[[#This Row],[연도]]=2022,1,0)</f>
        <v>0</v>
      </c>
      <c r="V7460" s="14">
        <f>IF([1]!Table_1[[#This Row],[연도]]=2023,1,0)</f>
        <v>0</v>
      </c>
      <c r="W7460" s="10">
        <v>0.5</v>
      </c>
      <c r="X7460" s="10">
        <f>Y7460/1000000000000</f>
        <v>9.4455587399999999E-2</v>
      </c>
      <c r="Y7460" s="14">
        <f>[1]!Table_1[[#This Row],[주가]]*[1]!Table_1[[#This Row],[기말주식수]]</f>
        <v>94455587400</v>
      </c>
      <c r="Z7460" s="14">
        <f>AA7460/10</f>
        <v>2.0656421495077315</v>
      </c>
      <c r="AA7460" s="14">
        <f>[1]!Table_1[[#This Row],[시가총액]]/[1]!Table_1[[#This Row],[당기순이익(세후영업이익)]]</f>
        <v>20.656421495077314</v>
      </c>
      <c r="AB7460" s="10">
        <v>379497450</v>
      </c>
    </row>
    <row r="7461" spans="1:28" ht="19.2">
      <c r="A7461" s="12">
        <v>7460</v>
      </c>
      <c r="B7461" s="12">
        <v>263690</v>
      </c>
      <c r="C7461" s="13" t="s">
        <v>1270</v>
      </c>
      <c r="D7461" s="13" t="s">
        <v>20</v>
      </c>
      <c r="E7461" s="12">
        <v>2020</v>
      </c>
      <c r="F7461" s="12">
        <v>11.199</v>
      </c>
      <c r="G7461" s="15">
        <f>([1]!Table_1[[#This Row],[총자산]]-[1]!Table_1[[#This Row],[장부가치 자기자본]]+[1]!Table_1[[#This Row],[시가총액]])/[1]!Table_1[[#This Row],[총자산]]</f>
        <v>2.9276151086312816</v>
      </c>
      <c r="H7461" s="14">
        <f>I7461/100000000000</f>
        <v>0.2298984208</v>
      </c>
      <c r="I7461" s="12">
        <v>22989842080</v>
      </c>
      <c r="J7461" s="12">
        <v>15.2</v>
      </c>
      <c r="K7461" s="10">
        <f>L7461/1000000000000</f>
        <v>0.106603707644</v>
      </c>
      <c r="L7461" s="12">
        <v>106603707644</v>
      </c>
      <c r="M7461" s="12">
        <v>8.11</v>
      </c>
      <c r="N7461" s="12">
        <v>1</v>
      </c>
      <c r="O7461" s="15">
        <f>IF([1]!Table_1[[#This Row],[연도]]=2016,1,0)</f>
        <v>0</v>
      </c>
      <c r="P7461" s="15">
        <f>IF([1]!Table_1[[#This Row],[연도]]=2017,1,0)</f>
        <v>0</v>
      </c>
      <c r="Q7461" s="15">
        <f>IF([1]!Table_1[[#This Row],[연도]]=2018,1,0)</f>
        <v>0</v>
      </c>
      <c r="R7461" s="15">
        <f>IF([1]!Table_1[[#This Row],[연도]]=2019,1,0)</f>
        <v>0</v>
      </c>
      <c r="S7461" s="15">
        <f>IF([1]!Table_1[[#This Row],[연도]]=2020,1,0)</f>
        <v>1</v>
      </c>
      <c r="T7461" s="15">
        <f>IF([1]!Table_1[[#This Row],[연도]]=2021,1,0)</f>
        <v>0</v>
      </c>
      <c r="U7461" s="15">
        <f>IF([1]!Table_1[[#This Row],[연도]]=2022,1,0)</f>
        <v>0</v>
      </c>
      <c r="V7461" s="15">
        <f>IF([1]!Table_1[[#This Row],[연도]]=2023,1,0)</f>
        <v>0</v>
      </c>
      <c r="W7461" s="12">
        <v>0.36</v>
      </c>
      <c r="X7461" s="10">
        <f>Y7461/1000000000000</f>
        <v>0.19253537000000001</v>
      </c>
      <c r="Y7461" s="15">
        <f>[1]!Table_1[[#This Row],[주가]]*[1]!Table_1[[#This Row],[기말주식수]]</f>
        <v>192535370000</v>
      </c>
      <c r="Z7461" s="14">
        <f>AA7461/10</f>
        <v>0.83748017637535688</v>
      </c>
      <c r="AA7461" s="15">
        <f>[1]!Table_1[[#This Row],[시가총액]]/[1]!Table_1[[#This Row],[당기순이익(세후영업이익)]]</f>
        <v>8.3748017637535686</v>
      </c>
      <c r="AB7461" s="12">
        <v>2238403800</v>
      </c>
    </row>
    <row r="7462" spans="1:28" ht="19.2">
      <c r="A7462" s="10">
        <v>7461</v>
      </c>
      <c r="B7462" s="10">
        <v>263690</v>
      </c>
      <c r="C7462" s="11" t="s">
        <v>1270</v>
      </c>
      <c r="D7462" s="11" t="s">
        <v>20</v>
      </c>
      <c r="E7462" s="10">
        <v>2021</v>
      </c>
      <c r="F7462" s="10">
        <v>12.311999999999999</v>
      </c>
      <c r="G7462" s="14">
        <f>([1]!Table_1[[#This Row],[총자산]]-[1]!Table_1[[#This Row],[장부가치 자기자본]]+[1]!Table_1[[#This Row],[시가총액]])/[1]!Table_1[[#This Row],[총자산]]</f>
        <v>1.8911768840916527</v>
      </c>
      <c r="H7462" s="14">
        <f>I7462/100000000000</f>
        <v>0.12388796344</v>
      </c>
      <c r="I7462" s="10">
        <v>12388796344</v>
      </c>
      <c r="J7462" s="10">
        <v>15.72</v>
      </c>
      <c r="K7462" s="10">
        <f>L7462/1000000000000</f>
        <v>8.5750357013000003E-2</v>
      </c>
      <c r="L7462" s="10">
        <v>85750357013</v>
      </c>
      <c r="M7462" s="10">
        <v>6.72</v>
      </c>
      <c r="N7462" s="10">
        <v>1</v>
      </c>
      <c r="O7462" s="14">
        <f>IF([1]!Table_1[[#This Row],[연도]]=2016,1,0)</f>
        <v>0</v>
      </c>
      <c r="P7462" s="14">
        <f>IF([1]!Table_1[[#This Row],[연도]]=2017,1,0)</f>
        <v>0</v>
      </c>
      <c r="Q7462" s="14">
        <f>IF([1]!Table_1[[#This Row],[연도]]=2018,1,0)</f>
        <v>0</v>
      </c>
      <c r="R7462" s="14">
        <f>IF([1]!Table_1[[#This Row],[연도]]=2019,1,0)</f>
        <v>0</v>
      </c>
      <c r="S7462" s="14">
        <f>IF([1]!Table_1[[#This Row],[연도]]=2020,1,0)</f>
        <v>0</v>
      </c>
      <c r="T7462" s="14">
        <f>IF([1]!Table_1[[#This Row],[연도]]=2021,1,0)</f>
        <v>1</v>
      </c>
      <c r="U7462" s="14">
        <f>IF([1]!Table_1[[#This Row],[연도]]=2022,1,0)</f>
        <v>0</v>
      </c>
      <c r="V7462" s="14">
        <f>IF([1]!Table_1[[#This Row],[연도]]=2023,1,0)</f>
        <v>0</v>
      </c>
      <c r="W7462" s="10">
        <v>0.32</v>
      </c>
      <c r="X7462" s="10">
        <f>Y7462/1000000000000</f>
        <v>0.13590732</v>
      </c>
      <c r="Y7462" s="14">
        <f>[1]!Table_1[[#This Row],[주가]]*[1]!Table_1[[#This Row],[기말주식수]]</f>
        <v>135907320000</v>
      </c>
      <c r="Z7462" s="14">
        <f>AA7462/10</f>
        <v>1.0970179525618007</v>
      </c>
      <c r="AA7462" s="14">
        <f>[1]!Table_1[[#This Row],[시가총액]]/[1]!Table_1[[#This Row],[당기순이익(세후영업이익)]]</f>
        <v>10.970179525618006</v>
      </c>
      <c r="AB7462" s="10">
        <v>1545394620</v>
      </c>
    </row>
    <row r="7463" spans="1:28" ht="19.2">
      <c r="A7463" s="12">
        <v>7462</v>
      </c>
      <c r="B7463" s="12">
        <v>263690</v>
      </c>
      <c r="C7463" s="13" t="s">
        <v>1270</v>
      </c>
      <c r="D7463" s="13" t="s">
        <v>20</v>
      </c>
      <c r="E7463" s="12">
        <v>2022</v>
      </c>
      <c r="F7463" s="12">
        <v>24.265000000000001</v>
      </c>
      <c r="G7463" s="15">
        <f>([1]!Table_1[[#This Row],[총자산]]-[1]!Table_1[[#This Row],[장부가치 자기자본]]+[1]!Table_1[[#This Row],[시가총액]])/[1]!Table_1[[#This Row],[총자산]]</f>
        <v>1.3663488017079251</v>
      </c>
      <c r="H7463" s="14">
        <f>I7463/100000000000</f>
        <v>0.16958688698999999</v>
      </c>
      <c r="I7463" s="12">
        <v>16958688699</v>
      </c>
      <c r="J7463" s="12">
        <v>50.75</v>
      </c>
      <c r="K7463" s="10">
        <f>L7463/1000000000000</f>
        <v>0.110165018342</v>
      </c>
      <c r="L7463" s="12">
        <v>110165018342</v>
      </c>
      <c r="M7463" s="12">
        <v>5.94</v>
      </c>
      <c r="N7463" s="12">
        <v>1</v>
      </c>
      <c r="O7463" s="15">
        <f>IF([1]!Table_1[[#This Row],[연도]]=2016,1,0)</f>
        <v>0</v>
      </c>
      <c r="P7463" s="15">
        <f>IF([1]!Table_1[[#This Row],[연도]]=2017,1,0)</f>
        <v>0</v>
      </c>
      <c r="Q7463" s="15">
        <f>IF([1]!Table_1[[#This Row],[연도]]=2018,1,0)</f>
        <v>0</v>
      </c>
      <c r="R7463" s="15">
        <f>IF([1]!Table_1[[#This Row],[연도]]=2019,1,0)</f>
        <v>0</v>
      </c>
      <c r="S7463" s="15">
        <f>IF([1]!Table_1[[#This Row],[연도]]=2020,1,0)</f>
        <v>0</v>
      </c>
      <c r="T7463" s="15">
        <f>IF([1]!Table_1[[#This Row],[연도]]=2021,1,0)</f>
        <v>0</v>
      </c>
      <c r="U7463" s="15">
        <f>IF([1]!Table_1[[#This Row],[연도]]=2022,1,0)</f>
        <v>1</v>
      </c>
      <c r="V7463" s="15">
        <f>IF([1]!Table_1[[#This Row],[연도]]=2023,1,0)</f>
        <v>0</v>
      </c>
      <c r="W7463" s="12">
        <v>0.49</v>
      </c>
      <c r="X7463" s="10">
        <f>Y7463/1000000000000</f>
        <v>0.120051466</v>
      </c>
      <c r="Y7463" s="15">
        <f>[1]!Table_1[[#This Row],[주가]]*[1]!Table_1[[#This Row],[기말주식수]]</f>
        <v>120051466000</v>
      </c>
      <c r="Z7463" s="14">
        <f>AA7463/10</f>
        <v>0.70790535831393053</v>
      </c>
      <c r="AA7463" s="15">
        <f>[1]!Table_1[[#This Row],[시가총액]]/[1]!Table_1[[#This Row],[당기순이익(세후영업이익)]]</f>
        <v>7.0790535831393058</v>
      </c>
      <c r="AB7463" s="12">
        <v>3492256177</v>
      </c>
    </row>
    <row r="7464" spans="1:28" ht="19.2">
      <c r="A7464" s="10">
        <v>7463</v>
      </c>
      <c r="B7464" s="10">
        <v>263690</v>
      </c>
      <c r="C7464" s="11" t="s">
        <v>1270</v>
      </c>
      <c r="D7464" s="11" t="s">
        <v>20</v>
      </c>
      <c r="E7464" s="10">
        <v>2023</v>
      </c>
      <c r="F7464" s="10">
        <v>21.574999999999999</v>
      </c>
      <c r="G7464" s="14">
        <f>([1]!Table_1[[#This Row],[총자산]]-[1]!Table_1[[#This Row],[장부가치 자기자본]]+[1]!Table_1[[#This Row],[시가총액]])/[1]!Table_1[[#This Row],[총자산]]</f>
        <v>1.3004262816194012</v>
      </c>
      <c r="H7464" s="14">
        <f>I7464/100000000000</f>
        <v>0.10071371388</v>
      </c>
      <c r="I7464" s="10">
        <v>10071371388</v>
      </c>
      <c r="J7464" s="10">
        <v>1.35</v>
      </c>
      <c r="K7464" s="10">
        <f>L7464/1000000000000</f>
        <v>0.112916729575</v>
      </c>
      <c r="L7464" s="10">
        <v>112916729575</v>
      </c>
      <c r="M7464" s="10">
        <v>5.6</v>
      </c>
      <c r="N7464" s="10">
        <v>1</v>
      </c>
      <c r="O7464" s="14">
        <f>IF([1]!Table_1[[#This Row],[연도]]=2016,1,0)</f>
        <v>0</v>
      </c>
      <c r="P7464" s="14">
        <f>IF([1]!Table_1[[#This Row],[연도]]=2017,1,0)</f>
        <v>0</v>
      </c>
      <c r="Q7464" s="14">
        <f>IF([1]!Table_1[[#This Row],[연도]]=2018,1,0)</f>
        <v>0</v>
      </c>
      <c r="R7464" s="14">
        <f>IF([1]!Table_1[[#This Row],[연도]]=2019,1,0)</f>
        <v>0</v>
      </c>
      <c r="S7464" s="14">
        <f>IF([1]!Table_1[[#This Row],[연도]]=2020,1,0)</f>
        <v>0</v>
      </c>
      <c r="T7464" s="14">
        <f>IF([1]!Table_1[[#This Row],[연도]]=2021,1,0)</f>
        <v>0</v>
      </c>
      <c r="U7464" s="14">
        <f>IF([1]!Table_1[[#This Row],[연도]]=2022,1,0)</f>
        <v>0</v>
      </c>
      <c r="V7464" s="14">
        <f>IF([1]!Table_1[[#This Row],[연도]]=2023,1,0)</f>
        <v>1</v>
      </c>
      <c r="W7464" s="10">
        <v>0.46</v>
      </c>
      <c r="X7464" s="10">
        <f>Y7464/1000000000000</f>
        <v>0.1178996001</v>
      </c>
      <c r="Y7464" s="14">
        <f>[1]!Table_1[[#This Row],[주가]]*[1]!Table_1[[#This Row],[기말주식수]]</f>
        <v>117899600100</v>
      </c>
      <c r="Z7464" s="14">
        <f>AA7464/10</f>
        <v>1.1706409738844197</v>
      </c>
      <c r="AA7464" s="14">
        <f>[1]!Table_1[[#This Row],[시가총액]]/[1]!Table_1[[#This Row],[당기순이익(세후영업이익)]]</f>
        <v>11.706409738844197</v>
      </c>
      <c r="AB7464" s="10">
        <v>1982984580</v>
      </c>
    </row>
    <row r="7465" spans="1:28" ht="19.2">
      <c r="A7465" s="12">
        <v>7464</v>
      </c>
      <c r="B7465" s="12">
        <v>263770</v>
      </c>
      <c r="C7465" s="13" t="s">
        <v>1271</v>
      </c>
      <c r="D7465" s="13" t="s">
        <v>20</v>
      </c>
      <c r="E7465" s="12">
        <v>2022</v>
      </c>
      <c r="F7465" s="12">
        <v>18.766999999999999</v>
      </c>
      <c r="G7465" s="15">
        <f>([1]!Table_1[[#This Row],[총자산]]-[1]!Table_1[[#This Row],[장부가치 자기자본]]+[1]!Table_1[[#This Row],[시가총액]])/[1]!Table_1[[#This Row],[총자산]]</f>
        <v>1.0523597422096962</v>
      </c>
      <c r="H7465" s="14">
        <f>I7465/100000000000</f>
        <v>0.16205718761999999</v>
      </c>
      <c r="I7465" s="12">
        <v>16205718762</v>
      </c>
      <c r="J7465" s="12">
        <v>21.02</v>
      </c>
      <c r="K7465" s="10">
        <f>L7465/1000000000000</f>
        <v>9.9891130805000006E-2</v>
      </c>
      <c r="L7465" s="12">
        <v>99891130805</v>
      </c>
      <c r="M7465" s="12">
        <v>3.76</v>
      </c>
      <c r="N7465" s="12">
        <v>1</v>
      </c>
      <c r="O7465" s="15">
        <f>IF([1]!Table_1[[#This Row],[연도]]=2016,1,0)</f>
        <v>0</v>
      </c>
      <c r="P7465" s="15">
        <f>IF([1]!Table_1[[#This Row],[연도]]=2017,1,0)</f>
        <v>0</v>
      </c>
      <c r="Q7465" s="15">
        <f>IF([1]!Table_1[[#This Row],[연도]]=2018,1,0)</f>
        <v>0</v>
      </c>
      <c r="R7465" s="15">
        <f>IF([1]!Table_1[[#This Row],[연도]]=2019,1,0)</f>
        <v>0</v>
      </c>
      <c r="S7465" s="15">
        <f>IF([1]!Table_1[[#This Row],[연도]]=2020,1,0)</f>
        <v>0</v>
      </c>
      <c r="T7465" s="15">
        <f>IF([1]!Table_1[[#This Row],[연도]]=2021,1,0)</f>
        <v>0</v>
      </c>
      <c r="U7465" s="15">
        <f>IF([1]!Table_1[[#This Row],[연도]]=2022,1,0)</f>
        <v>1</v>
      </c>
      <c r="V7465" s="15">
        <f>IF([1]!Table_1[[#This Row],[연도]]=2023,1,0)</f>
        <v>0</v>
      </c>
      <c r="W7465" s="12">
        <v>0.91</v>
      </c>
      <c r="X7465" s="10">
        <f>Y7465/1000000000000</f>
        <v>7.3944536640000003E-2</v>
      </c>
      <c r="Y7465" s="15">
        <f>[1]!Table_1[[#This Row],[주가]]*[1]!Table_1[[#This Row],[기말주식수]]</f>
        <v>73944536640</v>
      </c>
      <c r="Z7465" s="14">
        <f>AA7465/10</f>
        <v>0.45628668327497418</v>
      </c>
      <c r="AA7465" s="15">
        <f>[1]!Table_1[[#This Row],[시가총액]]/[1]!Table_1[[#This Row],[당기순이익(세후영업이익)]]</f>
        <v>4.5628668327497417</v>
      </c>
      <c r="AB7465" s="12">
        <v>2351265900</v>
      </c>
    </row>
    <row r="7466" spans="1:28" ht="19.2">
      <c r="A7466" s="10">
        <v>7465</v>
      </c>
      <c r="B7466" s="10">
        <v>263770</v>
      </c>
      <c r="C7466" s="11" t="s">
        <v>1271</v>
      </c>
      <c r="D7466" s="11" t="s">
        <v>20</v>
      </c>
      <c r="E7466" s="10">
        <v>2023</v>
      </c>
      <c r="F7466" s="10">
        <v>20.071999999999999</v>
      </c>
      <c r="G7466" s="14">
        <f>([1]!Table_1[[#This Row],[총자산]]-[1]!Table_1[[#This Row],[장부가치 자기자본]]+[1]!Table_1[[#This Row],[시가총액]])/[1]!Table_1[[#This Row],[총자산]]</f>
        <v>0.9349379432284487</v>
      </c>
      <c r="H7466" s="14">
        <f>I7466/100000000000</f>
        <v>0.1406444399</v>
      </c>
      <c r="I7466" s="10">
        <v>14064443990</v>
      </c>
      <c r="J7466" s="10">
        <v>14.58</v>
      </c>
      <c r="K7466" s="10">
        <f>L7466/1000000000000</f>
        <v>9.9142525265000003E-2</v>
      </c>
      <c r="L7466" s="10">
        <v>99142525265</v>
      </c>
      <c r="M7466" s="10">
        <v>3.41</v>
      </c>
      <c r="N7466" s="10">
        <v>1</v>
      </c>
      <c r="O7466" s="14">
        <f>IF([1]!Table_1[[#This Row],[연도]]=2016,1,0)</f>
        <v>0</v>
      </c>
      <c r="P7466" s="14">
        <f>IF([1]!Table_1[[#This Row],[연도]]=2017,1,0)</f>
        <v>0</v>
      </c>
      <c r="Q7466" s="14">
        <f>IF([1]!Table_1[[#This Row],[연도]]=2018,1,0)</f>
        <v>0</v>
      </c>
      <c r="R7466" s="14">
        <f>IF([1]!Table_1[[#This Row],[연도]]=2019,1,0)</f>
        <v>0</v>
      </c>
      <c r="S7466" s="14">
        <f>IF([1]!Table_1[[#This Row],[연도]]=2020,1,0)</f>
        <v>0</v>
      </c>
      <c r="T7466" s="14">
        <f>IF([1]!Table_1[[#This Row],[연도]]=2021,1,0)</f>
        <v>0</v>
      </c>
      <c r="U7466" s="14">
        <f>IF([1]!Table_1[[#This Row],[연도]]=2022,1,0)</f>
        <v>0</v>
      </c>
      <c r="V7466" s="14">
        <f>IF([1]!Table_1[[#This Row],[연도]]=2023,1,0)</f>
        <v>1</v>
      </c>
      <c r="W7466" s="10">
        <v>0.94</v>
      </c>
      <c r="X7466" s="10">
        <f>Y7466/1000000000000</f>
        <v>7.2167023740000003E-2</v>
      </c>
      <c r="Y7466" s="14">
        <f>[1]!Table_1[[#This Row],[주가]]*[1]!Table_1[[#This Row],[기말주식수]]</f>
        <v>72167023740</v>
      </c>
      <c r="Z7466" s="14">
        <f>AA7466/10</f>
        <v>0.51311679147296307</v>
      </c>
      <c r="AA7466" s="14">
        <f>[1]!Table_1[[#This Row],[시가총액]]/[1]!Table_1[[#This Row],[당기순이익(세후영업이익)]]</f>
        <v>5.1311679147296312</v>
      </c>
      <c r="AB7466" s="10">
        <v>2351265900</v>
      </c>
    </row>
    <row r="7467" spans="1:28" ht="19.2">
      <c r="A7467" s="12">
        <v>7466</v>
      </c>
      <c r="B7467" s="12">
        <v>263810</v>
      </c>
      <c r="C7467" s="13" t="s">
        <v>1272</v>
      </c>
      <c r="D7467" s="13" t="s">
        <v>20</v>
      </c>
      <c r="E7467" s="12">
        <v>2018</v>
      </c>
      <c r="F7467" s="12">
        <v>35.113</v>
      </c>
      <c r="G7467" s="15">
        <f>([1]!Table_1[[#This Row],[총자산]]-[1]!Table_1[[#This Row],[장부가치 자기자본]]+[1]!Table_1[[#This Row],[시가총액]])/[1]!Table_1[[#This Row],[총자산]]</f>
        <v>0.98078854602609844</v>
      </c>
      <c r="H7467" s="14">
        <f>I7467/100000000000</f>
        <v>2.9847787890000001E-2</v>
      </c>
      <c r="I7467" s="12">
        <v>2984778789</v>
      </c>
      <c r="J7467" s="12">
        <v>-1.78</v>
      </c>
      <c r="K7467" s="10">
        <f>L7467/1000000000000</f>
        <v>8.3048455034000004E-2</v>
      </c>
      <c r="L7467" s="12">
        <v>83048455034</v>
      </c>
      <c r="M7467" s="12">
        <v>2.5499999999999998</v>
      </c>
      <c r="N7467" s="12">
        <v>1</v>
      </c>
      <c r="O7467" s="15">
        <f>IF([1]!Table_1[[#This Row],[연도]]=2016,1,0)</f>
        <v>0</v>
      </c>
      <c r="P7467" s="15">
        <f>IF([1]!Table_1[[#This Row],[연도]]=2017,1,0)</f>
        <v>0</v>
      </c>
      <c r="Q7467" s="15">
        <f>IF([1]!Table_1[[#This Row],[연도]]=2018,1,0)</f>
        <v>1</v>
      </c>
      <c r="R7467" s="15">
        <f>IF([1]!Table_1[[#This Row],[연도]]=2019,1,0)</f>
        <v>0</v>
      </c>
      <c r="S7467" s="15">
        <f>IF([1]!Table_1[[#This Row],[연도]]=2020,1,0)</f>
        <v>0</v>
      </c>
      <c r="T7467" s="15">
        <f>IF([1]!Table_1[[#This Row],[연도]]=2021,1,0)</f>
        <v>0</v>
      </c>
      <c r="U7467" s="15">
        <f>IF([1]!Table_1[[#This Row],[연도]]=2022,1,0)</f>
        <v>0</v>
      </c>
      <c r="V7467" s="15">
        <f>IF([1]!Table_1[[#This Row],[연도]]=2023,1,0)</f>
        <v>0</v>
      </c>
      <c r="W7467" s="12">
        <v>0.77</v>
      </c>
      <c r="X7467" s="10">
        <f>Y7467/1000000000000</f>
        <v>3.1397855648000003E-2</v>
      </c>
      <c r="Y7467" s="15">
        <f>[1]!Table_1[[#This Row],[주가]]*[1]!Table_1[[#This Row],[기말주식수]]</f>
        <v>31397855648</v>
      </c>
      <c r="Z7467" s="14">
        <f>AA7467/10</f>
        <v>1.0519324166907298</v>
      </c>
      <c r="AA7467" s="15">
        <f>[1]!Table_1[[#This Row],[시가총액]]/[1]!Table_1[[#This Row],[당기순이익(세후영업이익)]]</f>
        <v>10.519324166907298</v>
      </c>
      <c r="AB7467" s="12">
        <v>689973560</v>
      </c>
    </row>
    <row r="7468" spans="1:28" ht="19.2">
      <c r="A7468" s="10">
        <v>7467</v>
      </c>
      <c r="B7468" s="10">
        <v>263860</v>
      </c>
      <c r="C7468" s="11" t="s">
        <v>1273</v>
      </c>
      <c r="D7468" s="11" t="s">
        <v>20</v>
      </c>
      <c r="E7468" s="10">
        <v>2021</v>
      </c>
      <c r="F7468" s="10">
        <v>17.152999999999999</v>
      </c>
      <c r="G7468" s="14">
        <f>([1]!Table_1[[#This Row],[총자산]]-[1]!Table_1[[#This Row],[장부가치 자기자본]]+[1]!Table_1[[#This Row],[시가총액]])/[1]!Table_1[[#This Row],[총자산]]</f>
        <v>2.4955836083321397</v>
      </c>
      <c r="H7468" s="14">
        <f>I7468/100000000000</f>
        <v>5.9068328740000002E-2</v>
      </c>
      <c r="I7468" s="10">
        <v>5906832874</v>
      </c>
      <c r="J7468" s="10">
        <v>19.45</v>
      </c>
      <c r="K7468" s="10">
        <f>L7468/1000000000000</f>
        <v>3.1917740934000002E-2</v>
      </c>
      <c r="L7468" s="10">
        <v>31917740934</v>
      </c>
      <c r="M7468" s="10">
        <v>4.7300000000000004</v>
      </c>
      <c r="N7468" s="10">
        <v>1</v>
      </c>
      <c r="O7468" s="14">
        <f>IF([1]!Table_1[[#This Row],[연도]]=2016,1,0)</f>
        <v>0</v>
      </c>
      <c r="P7468" s="14">
        <f>IF([1]!Table_1[[#This Row],[연도]]=2017,1,0)</f>
        <v>0</v>
      </c>
      <c r="Q7468" s="14">
        <f>IF([1]!Table_1[[#This Row],[연도]]=2018,1,0)</f>
        <v>0</v>
      </c>
      <c r="R7468" s="14">
        <f>IF([1]!Table_1[[#This Row],[연도]]=2019,1,0)</f>
        <v>0</v>
      </c>
      <c r="S7468" s="14">
        <f>IF([1]!Table_1[[#This Row],[연도]]=2020,1,0)</f>
        <v>0</v>
      </c>
      <c r="T7468" s="14">
        <f>IF([1]!Table_1[[#This Row],[연도]]=2021,1,0)</f>
        <v>1</v>
      </c>
      <c r="U7468" s="14">
        <f>IF([1]!Table_1[[#This Row],[연도]]=2022,1,0)</f>
        <v>0</v>
      </c>
      <c r="V7468" s="14">
        <f>IF([1]!Table_1[[#This Row],[연도]]=2023,1,0)</f>
        <v>0</v>
      </c>
      <c r="W7468" s="10">
        <v>0.32</v>
      </c>
      <c r="X7468" s="10">
        <f>Y7468/1000000000000</f>
        <v>0.11994642</v>
      </c>
      <c r="Y7468" s="14">
        <f>[1]!Table_1[[#This Row],[주가]]*[1]!Table_1[[#This Row],[기말주식수]]</f>
        <v>119946420000</v>
      </c>
      <c r="Z7468" s="14">
        <f>AA7468/10</f>
        <v>2.0306384581823194</v>
      </c>
      <c r="AA7468" s="14">
        <f>[1]!Table_1[[#This Row],[시가총액]]/[1]!Table_1[[#This Row],[당기순이익(세후영업이익)]]</f>
        <v>20.306384581823195</v>
      </c>
      <c r="AB7468" s="10">
        <v>1059031800</v>
      </c>
    </row>
    <row r="7469" spans="1:28" ht="19.2">
      <c r="A7469" s="12">
        <v>7468</v>
      </c>
      <c r="B7469" s="12">
        <v>263860</v>
      </c>
      <c r="C7469" s="13" t="s">
        <v>1273</v>
      </c>
      <c r="D7469" s="13" t="s">
        <v>20</v>
      </c>
      <c r="E7469" s="12">
        <v>2022</v>
      </c>
      <c r="F7469" s="12">
        <v>18.524999999999999</v>
      </c>
      <c r="G7469" s="15">
        <f>([1]!Table_1[[#This Row],[총자산]]-[1]!Table_1[[#This Row],[장부가치 자기자본]]+[1]!Table_1[[#This Row],[시가총액]])/[1]!Table_1[[#This Row],[총자산]]</f>
        <v>1.4981094382938791</v>
      </c>
      <c r="H7469" s="14">
        <f>I7469/100000000000</f>
        <v>6.9202927220000002E-2</v>
      </c>
      <c r="I7469" s="12">
        <v>6920292722</v>
      </c>
      <c r="J7469" s="12">
        <v>13.26</v>
      </c>
      <c r="K7469" s="10">
        <f>L7469/1000000000000</f>
        <v>3.8452577834000003E-2</v>
      </c>
      <c r="L7469" s="12">
        <v>38452577834</v>
      </c>
      <c r="M7469" s="12">
        <v>4.59</v>
      </c>
      <c r="N7469" s="12">
        <v>1</v>
      </c>
      <c r="O7469" s="15">
        <f>IF([1]!Table_1[[#This Row],[연도]]=2016,1,0)</f>
        <v>0</v>
      </c>
      <c r="P7469" s="15">
        <f>IF([1]!Table_1[[#This Row],[연도]]=2017,1,0)</f>
        <v>0</v>
      </c>
      <c r="Q7469" s="15">
        <f>IF([1]!Table_1[[#This Row],[연도]]=2018,1,0)</f>
        <v>0</v>
      </c>
      <c r="R7469" s="15">
        <f>IF([1]!Table_1[[#This Row],[연도]]=2019,1,0)</f>
        <v>0</v>
      </c>
      <c r="S7469" s="15">
        <f>IF([1]!Table_1[[#This Row],[연도]]=2020,1,0)</f>
        <v>0</v>
      </c>
      <c r="T7469" s="15">
        <f>IF([1]!Table_1[[#This Row],[연도]]=2021,1,0)</f>
        <v>0</v>
      </c>
      <c r="U7469" s="15">
        <f>IF([1]!Table_1[[#This Row],[연도]]=2022,1,0)</f>
        <v>1</v>
      </c>
      <c r="V7469" s="15">
        <f>IF([1]!Table_1[[#This Row],[연도]]=2023,1,0)</f>
        <v>0</v>
      </c>
      <c r="W7469" s="12">
        <v>0.76</v>
      </c>
      <c r="X7469" s="10">
        <f>Y7469/1000000000000</f>
        <v>7.7634612000000006E-2</v>
      </c>
      <c r="Y7469" s="15">
        <f>[1]!Table_1[[#This Row],[주가]]*[1]!Table_1[[#This Row],[기말주식수]]</f>
        <v>77634612000</v>
      </c>
      <c r="Z7469" s="14">
        <f>AA7469/10</f>
        <v>1.1218400018426273</v>
      </c>
      <c r="AA7469" s="15">
        <f>[1]!Table_1[[#This Row],[시가총액]]/[1]!Table_1[[#This Row],[당기순이익(세후영업이익)]]</f>
        <v>11.218400018426273</v>
      </c>
      <c r="AB7469" s="12">
        <v>1323789750</v>
      </c>
    </row>
    <row r="7470" spans="1:28" ht="19.2">
      <c r="A7470" s="10">
        <v>7469</v>
      </c>
      <c r="B7470" s="10">
        <v>263860</v>
      </c>
      <c r="C7470" s="11" t="s">
        <v>1273</v>
      </c>
      <c r="D7470" s="11" t="s">
        <v>20</v>
      </c>
      <c r="E7470" s="10">
        <v>2023</v>
      </c>
      <c r="F7470" s="10">
        <v>27.623000000000001</v>
      </c>
      <c r="G7470" s="14">
        <f>([1]!Table_1[[#This Row],[총자산]]-[1]!Table_1[[#This Row],[장부가치 자기자본]]+[1]!Table_1[[#This Row],[시가총액]])/[1]!Table_1[[#This Row],[총자산]]</f>
        <v>2.0776579154934587</v>
      </c>
      <c r="H7470" s="14">
        <f>I7470/100000000000</f>
        <v>6.4670310620000004E-2</v>
      </c>
      <c r="I7470" s="10">
        <v>6467031062</v>
      </c>
      <c r="J7470" s="10">
        <v>6.62</v>
      </c>
      <c r="K7470" s="10">
        <f>L7470/1000000000000</f>
        <v>4.2891621151000002E-2</v>
      </c>
      <c r="L7470" s="10">
        <v>42891621151</v>
      </c>
      <c r="M7470" s="10">
        <v>4.45</v>
      </c>
      <c r="N7470" s="10">
        <v>1</v>
      </c>
      <c r="O7470" s="14">
        <f>IF([1]!Table_1[[#This Row],[연도]]=2016,1,0)</f>
        <v>0</v>
      </c>
      <c r="P7470" s="14">
        <f>IF([1]!Table_1[[#This Row],[연도]]=2017,1,0)</f>
        <v>0</v>
      </c>
      <c r="Q7470" s="14">
        <f>IF([1]!Table_1[[#This Row],[연도]]=2018,1,0)</f>
        <v>0</v>
      </c>
      <c r="R7470" s="14">
        <f>IF([1]!Table_1[[#This Row],[연도]]=2019,1,0)</f>
        <v>0</v>
      </c>
      <c r="S7470" s="14">
        <f>IF([1]!Table_1[[#This Row],[연도]]=2020,1,0)</f>
        <v>0</v>
      </c>
      <c r="T7470" s="14">
        <f>IF([1]!Table_1[[#This Row],[연도]]=2021,1,0)</f>
        <v>0</v>
      </c>
      <c r="U7470" s="14">
        <f>IF([1]!Table_1[[#This Row],[연도]]=2022,1,0)</f>
        <v>0</v>
      </c>
      <c r="V7470" s="14">
        <f>IF([1]!Table_1[[#This Row],[연도]]=2023,1,0)</f>
        <v>1</v>
      </c>
      <c r="W7470" s="10">
        <v>0.55000000000000004</v>
      </c>
      <c r="X7470" s="10">
        <f>Y7470/1000000000000</f>
        <v>0.119096406</v>
      </c>
      <c r="Y7470" s="14">
        <f>[1]!Table_1[[#This Row],[주가]]*[1]!Table_1[[#This Row],[기말주식수]]</f>
        <v>119096406000</v>
      </c>
      <c r="Z7470" s="14">
        <f>AA7470/10</f>
        <v>1.841593226601391</v>
      </c>
      <c r="AA7470" s="14">
        <f>[1]!Table_1[[#This Row],[시가총액]]/[1]!Table_1[[#This Row],[당기순이익(세후영업이익)]]</f>
        <v>18.415932266013911</v>
      </c>
      <c r="AB7470" s="10">
        <v>1725327000</v>
      </c>
    </row>
    <row r="7471" spans="1:28" ht="19.2">
      <c r="A7471" s="12">
        <v>7470</v>
      </c>
      <c r="B7471" s="12">
        <v>264450</v>
      </c>
      <c r="C7471" s="13" t="s">
        <v>1274</v>
      </c>
      <c r="D7471" s="13" t="s">
        <v>20</v>
      </c>
      <c r="E7471" s="12">
        <v>2018</v>
      </c>
      <c r="F7471" s="12">
        <v>20.648</v>
      </c>
      <c r="G7471" s="15">
        <f>([1]!Table_1[[#This Row],[총자산]]-[1]!Table_1[[#This Row],[장부가치 자기자본]]+[1]!Table_1[[#This Row],[시가총액]])/[1]!Table_1[[#This Row],[총자산]]</f>
        <v>0.86336344542271726</v>
      </c>
      <c r="H7471" s="14">
        <f>I7471/100000000000</f>
        <v>0.16690312673999999</v>
      </c>
      <c r="I7471" s="12">
        <v>16690312674</v>
      </c>
      <c r="J7471" s="12">
        <v>23.86</v>
      </c>
      <c r="K7471" s="10">
        <f>L7471/1000000000000</f>
        <v>9.5274468463E-2</v>
      </c>
      <c r="L7471" s="12">
        <v>95274468463</v>
      </c>
      <c r="M7471" s="12">
        <v>0.4</v>
      </c>
      <c r="N7471" s="12">
        <v>1</v>
      </c>
      <c r="O7471" s="15">
        <f>IF([1]!Table_1[[#This Row],[연도]]=2016,1,0)</f>
        <v>0</v>
      </c>
      <c r="P7471" s="15">
        <f>IF([1]!Table_1[[#This Row],[연도]]=2017,1,0)</f>
        <v>0</v>
      </c>
      <c r="Q7471" s="15">
        <f>IF([1]!Table_1[[#This Row],[연도]]=2018,1,0)</f>
        <v>1</v>
      </c>
      <c r="R7471" s="15">
        <f>IF([1]!Table_1[[#This Row],[연도]]=2019,1,0)</f>
        <v>0</v>
      </c>
      <c r="S7471" s="15">
        <f>IF([1]!Table_1[[#This Row],[연도]]=2020,1,0)</f>
        <v>0</v>
      </c>
      <c r="T7471" s="15">
        <f>IF([1]!Table_1[[#This Row],[연도]]=2021,1,0)</f>
        <v>0</v>
      </c>
      <c r="U7471" s="15">
        <f>IF([1]!Table_1[[#This Row],[연도]]=2022,1,0)</f>
        <v>0</v>
      </c>
      <c r="V7471" s="15">
        <f>IF([1]!Table_1[[#This Row],[연도]]=2023,1,0)</f>
        <v>0</v>
      </c>
      <c r="W7471" s="12">
        <v>0.43</v>
      </c>
      <c r="X7471" s="10">
        <f>Y7471/1000000000000</f>
        <v>6.4797534929999998E-2</v>
      </c>
      <c r="Y7471" s="15">
        <f>[1]!Table_1[[#This Row],[주가]]*[1]!Table_1[[#This Row],[기말주식수]]</f>
        <v>64797534930</v>
      </c>
      <c r="Z7471" s="14">
        <f>AA7471/10</f>
        <v>0.38823439797470627</v>
      </c>
      <c r="AA7471" s="15">
        <f>[1]!Table_1[[#This Row],[시가총액]]/[1]!Table_1[[#This Row],[당기순이익(세후영업이익)]]</f>
        <v>3.8823439797470627</v>
      </c>
      <c r="AB7471" s="12">
        <v>3073050600</v>
      </c>
    </row>
    <row r="7472" spans="1:28" ht="19.2">
      <c r="A7472" s="10">
        <v>7471</v>
      </c>
      <c r="B7472" s="10">
        <v>264450</v>
      </c>
      <c r="C7472" s="11" t="s">
        <v>1274</v>
      </c>
      <c r="D7472" s="11" t="s">
        <v>20</v>
      </c>
      <c r="E7472" s="10">
        <v>2019</v>
      </c>
      <c r="F7472" s="10">
        <v>20.690999999999999</v>
      </c>
      <c r="G7472" s="14">
        <f>([1]!Table_1[[#This Row],[총자산]]-[1]!Table_1[[#This Row],[장부가치 자기자본]]+[1]!Table_1[[#This Row],[시가총액]])/[1]!Table_1[[#This Row],[총자산]]</f>
        <v>0.6899233733365937</v>
      </c>
      <c r="H7472" s="14">
        <f>I7472/100000000000</f>
        <v>0.12218124393</v>
      </c>
      <c r="I7472" s="10">
        <v>12218124393</v>
      </c>
      <c r="J7472" s="10">
        <v>14.15</v>
      </c>
      <c r="K7472" s="10">
        <f>L7472/1000000000000</f>
        <v>0.103877217025</v>
      </c>
      <c r="L7472" s="10">
        <v>103877217025</v>
      </c>
      <c r="M7472" s="10">
        <v>3.5</v>
      </c>
      <c r="N7472" s="10">
        <v>1</v>
      </c>
      <c r="O7472" s="14">
        <f>IF([1]!Table_1[[#This Row],[연도]]=2016,1,0)</f>
        <v>0</v>
      </c>
      <c r="P7472" s="14">
        <f>IF([1]!Table_1[[#This Row],[연도]]=2017,1,0)</f>
        <v>0</v>
      </c>
      <c r="Q7472" s="14">
        <f>IF([1]!Table_1[[#This Row],[연도]]=2018,1,0)</f>
        <v>0</v>
      </c>
      <c r="R7472" s="14">
        <f>IF([1]!Table_1[[#This Row],[연도]]=2019,1,0)</f>
        <v>1</v>
      </c>
      <c r="S7472" s="14">
        <f>IF([1]!Table_1[[#This Row],[연도]]=2020,1,0)</f>
        <v>0</v>
      </c>
      <c r="T7472" s="14">
        <f>IF([1]!Table_1[[#This Row],[연도]]=2021,1,0)</f>
        <v>0</v>
      </c>
      <c r="U7472" s="14">
        <f>IF([1]!Table_1[[#This Row],[연도]]=2022,1,0)</f>
        <v>0</v>
      </c>
      <c r="V7472" s="14">
        <f>IF([1]!Table_1[[#This Row],[연도]]=2023,1,0)</f>
        <v>0</v>
      </c>
      <c r="W7472" s="10">
        <v>0.34</v>
      </c>
      <c r="X7472" s="10">
        <f>Y7472/1000000000000</f>
        <v>4.8554597579999997E-2</v>
      </c>
      <c r="Y7472" s="14">
        <f>[1]!Table_1[[#This Row],[주가]]*[1]!Table_1[[#This Row],[기말주식수]]</f>
        <v>48554597580</v>
      </c>
      <c r="Z7472" s="14">
        <f>AA7472/10</f>
        <v>0.3973981277176869</v>
      </c>
      <c r="AA7472" s="14">
        <f>[1]!Table_1[[#This Row],[시가총액]]/[1]!Table_1[[#This Row],[당기순이익(세후영업이익)]]</f>
        <v>3.9739812771768692</v>
      </c>
      <c r="AB7472" s="10">
        <v>2304787950</v>
      </c>
    </row>
    <row r="7473" spans="1:28" ht="19.2">
      <c r="A7473" s="12">
        <v>7472</v>
      </c>
      <c r="B7473" s="12">
        <v>264450</v>
      </c>
      <c r="C7473" s="13" t="s">
        <v>1274</v>
      </c>
      <c r="D7473" s="13" t="s">
        <v>20</v>
      </c>
      <c r="E7473" s="12">
        <v>2020</v>
      </c>
      <c r="F7473" s="12">
        <v>20.361000000000001</v>
      </c>
      <c r="G7473" s="15">
        <f>([1]!Table_1[[#This Row],[총자산]]-[1]!Table_1[[#This Row],[장부가치 자기자본]]+[1]!Table_1[[#This Row],[시가총액]])/[1]!Table_1[[#This Row],[총자산]]</f>
        <v>1.4738980160479991</v>
      </c>
      <c r="H7473" s="14">
        <f>I7473/100000000000</f>
        <v>0.18961066096000001</v>
      </c>
      <c r="I7473" s="12">
        <v>18961066096</v>
      </c>
      <c r="J7473" s="12">
        <v>11.19</v>
      </c>
      <c r="K7473" s="10">
        <f>L7473/1000000000000</f>
        <v>0.110460864903</v>
      </c>
      <c r="L7473" s="12">
        <v>110460864903</v>
      </c>
      <c r="M7473" s="12">
        <v>2.94</v>
      </c>
      <c r="N7473" s="12">
        <v>1</v>
      </c>
      <c r="O7473" s="15">
        <f>IF([1]!Table_1[[#This Row],[연도]]=2016,1,0)</f>
        <v>0</v>
      </c>
      <c r="P7473" s="15">
        <f>IF([1]!Table_1[[#This Row],[연도]]=2017,1,0)</f>
        <v>0</v>
      </c>
      <c r="Q7473" s="15">
        <f>IF([1]!Table_1[[#This Row],[연도]]=2018,1,0)</f>
        <v>0</v>
      </c>
      <c r="R7473" s="15">
        <f>IF([1]!Table_1[[#This Row],[연도]]=2019,1,0)</f>
        <v>0</v>
      </c>
      <c r="S7473" s="15">
        <f>IF([1]!Table_1[[#This Row],[연도]]=2020,1,0)</f>
        <v>1</v>
      </c>
      <c r="T7473" s="15">
        <f>IF([1]!Table_1[[#This Row],[연도]]=2021,1,0)</f>
        <v>0</v>
      </c>
      <c r="U7473" s="15">
        <f>IF([1]!Table_1[[#This Row],[연도]]=2022,1,0)</f>
        <v>0</v>
      </c>
      <c r="V7473" s="15">
        <f>IF([1]!Table_1[[#This Row],[연도]]=2023,1,0)</f>
        <v>0</v>
      </c>
      <c r="W7473" s="12">
        <v>0.28000000000000003</v>
      </c>
      <c r="X7473" s="10">
        <f>Y7473/1000000000000</f>
        <v>0.169392257298</v>
      </c>
      <c r="Y7473" s="15">
        <f>[1]!Table_1[[#This Row],[주가]]*[1]!Table_1[[#This Row],[기말주식수]]</f>
        <v>169392257298</v>
      </c>
      <c r="Z7473" s="14">
        <f>AA7473/10</f>
        <v>0.89336884561430208</v>
      </c>
      <c r="AA7473" s="15">
        <f>[1]!Table_1[[#This Row],[시가총액]]/[1]!Table_1[[#This Row],[당기순이익(세후영업이익)]]</f>
        <v>8.9336884561430203</v>
      </c>
      <c r="AB7473" s="12">
        <v>3277920640</v>
      </c>
    </row>
    <row r="7474" spans="1:28" ht="19.2">
      <c r="A7474" s="10">
        <v>7473</v>
      </c>
      <c r="B7474" s="10">
        <v>264450</v>
      </c>
      <c r="C7474" s="11" t="s">
        <v>1274</v>
      </c>
      <c r="D7474" s="11" t="s">
        <v>20</v>
      </c>
      <c r="E7474" s="10">
        <v>2021</v>
      </c>
      <c r="F7474" s="10">
        <v>19.916</v>
      </c>
      <c r="G7474" s="14">
        <f>([1]!Table_1[[#This Row],[총자산]]-[1]!Table_1[[#This Row],[장부가치 자기자본]]+[1]!Table_1[[#This Row],[시가총액]])/[1]!Table_1[[#This Row],[총자산]]</f>
        <v>1.1658232258483612</v>
      </c>
      <c r="H7474" s="14">
        <f>I7474/100000000000</f>
        <v>0.31851878862999999</v>
      </c>
      <c r="I7474" s="10">
        <v>31851878863</v>
      </c>
      <c r="J7474" s="10">
        <v>18.28</v>
      </c>
      <c r="K7474" s="10">
        <f>L7474/1000000000000</f>
        <v>0.13908836272399999</v>
      </c>
      <c r="L7474" s="10">
        <v>139088362724</v>
      </c>
      <c r="M7474" s="10">
        <v>3.95</v>
      </c>
      <c r="N7474" s="10">
        <v>1</v>
      </c>
      <c r="O7474" s="14">
        <f>IF([1]!Table_1[[#This Row],[연도]]=2016,1,0)</f>
        <v>0</v>
      </c>
      <c r="P7474" s="14">
        <f>IF([1]!Table_1[[#This Row],[연도]]=2017,1,0)</f>
        <v>0</v>
      </c>
      <c r="Q7474" s="14">
        <f>IF([1]!Table_1[[#This Row],[연도]]=2018,1,0)</f>
        <v>0</v>
      </c>
      <c r="R7474" s="14">
        <f>IF([1]!Table_1[[#This Row],[연도]]=2019,1,0)</f>
        <v>0</v>
      </c>
      <c r="S7474" s="14">
        <f>IF([1]!Table_1[[#This Row],[연도]]=2020,1,0)</f>
        <v>0</v>
      </c>
      <c r="T7474" s="14">
        <f>IF([1]!Table_1[[#This Row],[연도]]=2021,1,0)</f>
        <v>1</v>
      </c>
      <c r="U7474" s="14">
        <f>IF([1]!Table_1[[#This Row],[연도]]=2022,1,0)</f>
        <v>0</v>
      </c>
      <c r="V7474" s="14">
        <f>IF([1]!Table_1[[#This Row],[연도]]=2023,1,0)</f>
        <v>0</v>
      </c>
      <c r="W7474" s="10">
        <v>0.28000000000000003</v>
      </c>
      <c r="X7474" s="10">
        <f>Y7474/1000000000000</f>
        <v>0.15538637719599999</v>
      </c>
      <c r="Y7474" s="14">
        <f>[1]!Table_1[[#This Row],[주가]]*[1]!Table_1[[#This Row],[기말주식수]]</f>
        <v>155386377196</v>
      </c>
      <c r="Z7474" s="14">
        <f>AA7474/10</f>
        <v>0.48784053796117188</v>
      </c>
      <c r="AA7474" s="14">
        <f>[1]!Table_1[[#This Row],[시가총액]]/[1]!Table_1[[#This Row],[당기순이익(세후영업이익)]]</f>
        <v>4.8784053796117188</v>
      </c>
      <c r="AB7474" s="10">
        <v>5736361120</v>
      </c>
    </row>
    <row r="7475" spans="1:28" ht="19.2">
      <c r="A7475" s="12">
        <v>7474</v>
      </c>
      <c r="B7475" s="12">
        <v>264450</v>
      </c>
      <c r="C7475" s="13" t="s">
        <v>1274</v>
      </c>
      <c r="D7475" s="13" t="s">
        <v>20</v>
      </c>
      <c r="E7475" s="12">
        <v>2022</v>
      </c>
      <c r="F7475" s="12">
        <v>20.024000000000001</v>
      </c>
      <c r="G7475" s="15">
        <f>([1]!Table_1[[#This Row],[총자산]]-[1]!Table_1[[#This Row],[장부가치 자기자본]]+[1]!Table_1[[#This Row],[시가총액]])/[1]!Table_1[[#This Row],[총자산]]</f>
        <v>0.76618728434750794</v>
      </c>
      <c r="H7475" s="14">
        <f>I7475/100000000000</f>
        <v>0.24541815188999999</v>
      </c>
      <c r="I7475" s="12">
        <v>24541815189</v>
      </c>
      <c r="J7475" s="12">
        <v>8.1</v>
      </c>
      <c r="K7475" s="10">
        <f>L7475/1000000000000</f>
        <v>0.133722826313</v>
      </c>
      <c r="L7475" s="12">
        <v>133722826313</v>
      </c>
      <c r="M7475" s="12">
        <v>3.97</v>
      </c>
      <c r="N7475" s="12">
        <v>1</v>
      </c>
      <c r="O7475" s="15">
        <f>IF([1]!Table_1[[#This Row],[연도]]=2016,1,0)</f>
        <v>0</v>
      </c>
      <c r="P7475" s="15">
        <f>IF([1]!Table_1[[#This Row],[연도]]=2017,1,0)</f>
        <v>0</v>
      </c>
      <c r="Q7475" s="15">
        <f>IF([1]!Table_1[[#This Row],[연도]]=2018,1,0)</f>
        <v>0</v>
      </c>
      <c r="R7475" s="15">
        <f>IF([1]!Table_1[[#This Row],[연도]]=2019,1,0)</f>
        <v>0</v>
      </c>
      <c r="S7475" s="15">
        <f>IF([1]!Table_1[[#This Row],[연도]]=2020,1,0)</f>
        <v>0</v>
      </c>
      <c r="T7475" s="15">
        <f>IF([1]!Table_1[[#This Row],[연도]]=2021,1,0)</f>
        <v>0</v>
      </c>
      <c r="U7475" s="15">
        <f>IF([1]!Table_1[[#This Row],[연도]]=2022,1,0)</f>
        <v>1</v>
      </c>
      <c r="V7475" s="15">
        <f>IF([1]!Table_1[[#This Row],[연도]]=2023,1,0)</f>
        <v>0</v>
      </c>
      <c r="W7475" s="12">
        <v>0.59</v>
      </c>
      <c r="X7475" s="10">
        <f>Y7475/1000000000000</f>
        <v>0.1004079188</v>
      </c>
      <c r="Y7475" s="15">
        <f>[1]!Table_1[[#This Row],[주가]]*[1]!Table_1[[#This Row],[기말주식수]]</f>
        <v>100407918800</v>
      </c>
      <c r="Z7475" s="14">
        <f>AA7475/10</f>
        <v>0.40912996054588618</v>
      </c>
      <c r="AA7475" s="15">
        <f>[1]!Table_1[[#This Row],[시가총액]]/[1]!Table_1[[#This Row],[당기순이익(세후영업이익)]]</f>
        <v>4.091299605458862</v>
      </c>
      <c r="AB7475" s="12">
        <v>4302270840</v>
      </c>
    </row>
    <row r="7476" spans="1:28" ht="19.2">
      <c r="A7476" s="10">
        <v>7475</v>
      </c>
      <c r="B7476" s="10">
        <v>264450</v>
      </c>
      <c r="C7476" s="11" t="s">
        <v>1274</v>
      </c>
      <c r="D7476" s="11" t="s">
        <v>20</v>
      </c>
      <c r="E7476" s="10">
        <v>2023</v>
      </c>
      <c r="F7476" s="10">
        <v>20.183</v>
      </c>
      <c r="G7476" s="14">
        <f>([1]!Table_1[[#This Row],[총자산]]-[1]!Table_1[[#This Row],[장부가치 자기자본]]+[1]!Table_1[[#This Row],[시가총액]])/[1]!Table_1[[#This Row],[총자산]]</f>
        <v>0.73502228153490212</v>
      </c>
      <c r="H7476" s="14">
        <f>I7476/100000000000</f>
        <v>0.29038985035999998</v>
      </c>
      <c r="I7476" s="10">
        <v>29038985036</v>
      </c>
      <c r="J7476" s="10">
        <v>12.41</v>
      </c>
      <c r="K7476" s="10">
        <f>L7476/1000000000000</f>
        <v>0.150278202365</v>
      </c>
      <c r="L7476" s="10">
        <v>150278202365</v>
      </c>
      <c r="M7476" s="10">
        <v>4.05</v>
      </c>
      <c r="N7476" s="10">
        <v>1</v>
      </c>
      <c r="O7476" s="14">
        <f>IF([1]!Table_1[[#This Row],[연도]]=2016,1,0)</f>
        <v>0</v>
      </c>
      <c r="P7476" s="14">
        <f>IF([1]!Table_1[[#This Row],[연도]]=2017,1,0)</f>
        <v>0</v>
      </c>
      <c r="Q7476" s="14">
        <f>IF([1]!Table_1[[#This Row],[연도]]=2018,1,0)</f>
        <v>0</v>
      </c>
      <c r="R7476" s="14">
        <f>IF([1]!Table_1[[#This Row],[연도]]=2019,1,0)</f>
        <v>0</v>
      </c>
      <c r="S7476" s="14">
        <f>IF([1]!Table_1[[#This Row],[연도]]=2020,1,0)</f>
        <v>0</v>
      </c>
      <c r="T7476" s="14">
        <f>IF([1]!Table_1[[#This Row],[연도]]=2021,1,0)</f>
        <v>0</v>
      </c>
      <c r="U7476" s="14">
        <f>IF([1]!Table_1[[#This Row],[연도]]=2022,1,0)</f>
        <v>0</v>
      </c>
      <c r="V7476" s="14">
        <f>IF([1]!Table_1[[#This Row],[연도]]=2023,1,0)</f>
        <v>1</v>
      </c>
      <c r="W7476" s="10">
        <v>0.53</v>
      </c>
      <c r="X7476" s="10">
        <f>Y7476/1000000000000</f>
        <v>0.11099173309800001</v>
      </c>
      <c r="Y7476" s="14">
        <f>[1]!Table_1[[#This Row],[주가]]*[1]!Table_1[[#This Row],[기말주식수]]</f>
        <v>110991733098</v>
      </c>
      <c r="Z7476" s="14">
        <f>AA7476/10</f>
        <v>0.38221629633543369</v>
      </c>
      <c r="AA7476" s="14">
        <f>[1]!Table_1[[#This Row],[시가총액]]/[1]!Table_1[[#This Row],[당기순이익(세후영업이익)]]</f>
        <v>3.8221629633543368</v>
      </c>
      <c r="AB7476" s="10">
        <v>5225310060</v>
      </c>
    </row>
    <row r="7477" spans="1:28" ht="19.2">
      <c r="A7477" s="12">
        <v>7476</v>
      </c>
      <c r="B7477" s="12">
        <v>264660</v>
      </c>
      <c r="C7477" s="13" t="s">
        <v>1275</v>
      </c>
      <c r="D7477" s="13" t="s">
        <v>20</v>
      </c>
      <c r="E7477" s="12">
        <v>2018</v>
      </c>
      <c r="F7477" s="12">
        <v>8.4629999999999992</v>
      </c>
      <c r="G7477" s="15">
        <f>([1]!Table_1[[#This Row],[총자산]]-[1]!Table_1[[#This Row],[장부가치 자기자본]]+[1]!Table_1[[#This Row],[시가총액]])/[1]!Table_1[[#This Row],[총자산]]</f>
        <v>0.4990808527624217</v>
      </c>
      <c r="H7477" s="14">
        <f>I7477/100000000000</f>
        <v>0.12070277794000001</v>
      </c>
      <c r="I7477" s="12">
        <v>12070277794</v>
      </c>
      <c r="J7477" s="12">
        <v>90.27</v>
      </c>
      <c r="K7477" s="10">
        <f>L7477/1000000000000</f>
        <v>8.8260533698999999E-2</v>
      </c>
      <c r="L7477" s="12">
        <v>88260533699</v>
      </c>
      <c r="M7477" s="12">
        <v>0.06</v>
      </c>
      <c r="N7477" s="12">
        <v>1</v>
      </c>
      <c r="O7477" s="15">
        <f>IF([1]!Table_1[[#This Row],[연도]]=2016,1,0)</f>
        <v>0</v>
      </c>
      <c r="P7477" s="15">
        <f>IF([1]!Table_1[[#This Row],[연도]]=2017,1,0)</f>
        <v>0</v>
      </c>
      <c r="Q7477" s="15">
        <f>IF([1]!Table_1[[#This Row],[연도]]=2018,1,0)</f>
        <v>1</v>
      </c>
      <c r="R7477" s="15">
        <f>IF([1]!Table_1[[#This Row],[연도]]=2019,1,0)</f>
        <v>0</v>
      </c>
      <c r="S7477" s="15">
        <f>IF([1]!Table_1[[#This Row],[연도]]=2020,1,0)</f>
        <v>0</v>
      </c>
      <c r="T7477" s="15">
        <f>IF([1]!Table_1[[#This Row],[연도]]=2021,1,0)</f>
        <v>0</v>
      </c>
      <c r="U7477" s="15">
        <f>IF([1]!Table_1[[#This Row],[연도]]=2022,1,0)</f>
        <v>0</v>
      </c>
      <c r="V7477" s="15">
        <f>IF([1]!Table_1[[#This Row],[연도]]=2023,1,0)</f>
        <v>0</v>
      </c>
      <c r="W7477" s="12">
        <v>1.2</v>
      </c>
      <c r="X7477" s="10">
        <f>Y7477/1000000000000</f>
        <v>2.4174160480000002E-2</v>
      </c>
      <c r="Y7477" s="15">
        <f>[1]!Table_1[[#This Row],[주가]]*[1]!Table_1[[#This Row],[기말주식수]]</f>
        <v>24174160480</v>
      </c>
      <c r="Z7477" s="14">
        <f>AA7477/10</f>
        <v>0.20027841026174814</v>
      </c>
      <c r="AA7477" s="15">
        <f>[1]!Table_1[[#This Row],[시가총액]]/[1]!Table_1[[#This Row],[당기순이익(세후영업이익)]]</f>
        <v>2.0027841026174813</v>
      </c>
      <c r="AB7477" s="12">
        <v>840548000</v>
      </c>
    </row>
    <row r="7478" spans="1:28" ht="19.2">
      <c r="A7478" s="10">
        <v>7477</v>
      </c>
      <c r="B7478" s="10">
        <v>264660</v>
      </c>
      <c r="C7478" s="11" t="s">
        <v>1275</v>
      </c>
      <c r="D7478" s="11" t="s">
        <v>20</v>
      </c>
      <c r="E7478" s="10">
        <v>2019</v>
      </c>
      <c r="F7478" s="10">
        <v>10.682</v>
      </c>
      <c r="G7478" s="14">
        <f>([1]!Table_1[[#This Row],[총자산]]-[1]!Table_1[[#This Row],[장부가치 자기자본]]+[1]!Table_1[[#This Row],[시가총액]])/[1]!Table_1[[#This Row],[총자산]]</f>
        <v>1.0694703395491068</v>
      </c>
      <c r="H7478" s="14">
        <f>I7478/100000000000</f>
        <v>0.14476832864</v>
      </c>
      <c r="I7478" s="10">
        <v>14476832864</v>
      </c>
      <c r="J7478" s="10">
        <v>26.02</v>
      </c>
      <c r="K7478" s="10">
        <f>L7478/1000000000000</f>
        <v>0.12884210047799999</v>
      </c>
      <c r="L7478" s="10">
        <v>128842100478</v>
      </c>
      <c r="M7478" s="10">
        <v>1.39</v>
      </c>
      <c r="N7478" s="10">
        <v>1</v>
      </c>
      <c r="O7478" s="14">
        <f>IF([1]!Table_1[[#This Row],[연도]]=2016,1,0)</f>
        <v>0</v>
      </c>
      <c r="P7478" s="14">
        <f>IF([1]!Table_1[[#This Row],[연도]]=2017,1,0)</f>
        <v>0</v>
      </c>
      <c r="Q7478" s="14">
        <f>IF([1]!Table_1[[#This Row],[연도]]=2018,1,0)</f>
        <v>0</v>
      </c>
      <c r="R7478" s="14">
        <f>IF([1]!Table_1[[#This Row],[연도]]=2019,1,0)</f>
        <v>1</v>
      </c>
      <c r="S7478" s="14">
        <f>IF([1]!Table_1[[#This Row],[연도]]=2020,1,0)</f>
        <v>0</v>
      </c>
      <c r="T7478" s="14">
        <f>IF([1]!Table_1[[#This Row],[연도]]=2021,1,0)</f>
        <v>0</v>
      </c>
      <c r="U7478" s="14">
        <f>IF([1]!Table_1[[#This Row],[연도]]=2022,1,0)</f>
        <v>0</v>
      </c>
      <c r="V7478" s="14">
        <f>IF([1]!Table_1[[#This Row],[연도]]=2023,1,0)</f>
        <v>0</v>
      </c>
      <c r="W7478" s="10">
        <v>0.85</v>
      </c>
      <c r="X7478" s="10">
        <f>Y7478/1000000000000</f>
        <v>7.3052026680000007E-2</v>
      </c>
      <c r="Y7478" s="14">
        <f>[1]!Table_1[[#This Row],[주가]]*[1]!Table_1[[#This Row],[기말주식수]]</f>
        <v>73052026680</v>
      </c>
      <c r="Z7478" s="14">
        <f>AA7478/10</f>
        <v>0.50461331816340027</v>
      </c>
      <c r="AA7478" s="14">
        <f>[1]!Table_1[[#This Row],[시가총액]]/[1]!Table_1[[#This Row],[당기순이익(세후영업이익)]]</f>
        <v>5.0461331816340023</v>
      </c>
      <c r="AB7478" s="10">
        <v>1260822000</v>
      </c>
    </row>
    <row r="7479" spans="1:28" ht="19.2">
      <c r="A7479" s="12">
        <v>7478</v>
      </c>
      <c r="B7479" s="12">
        <v>264660</v>
      </c>
      <c r="C7479" s="13" t="s">
        <v>1275</v>
      </c>
      <c r="D7479" s="13" t="s">
        <v>20</v>
      </c>
      <c r="E7479" s="12">
        <v>2020</v>
      </c>
      <c r="F7479" s="12">
        <v>29.099</v>
      </c>
      <c r="G7479" s="15">
        <f>([1]!Table_1[[#This Row],[총자산]]-[1]!Table_1[[#This Row],[장부가치 자기자본]]+[1]!Table_1[[#This Row],[시가총액]])/[1]!Table_1[[#This Row],[총자산]]</f>
        <v>1.4966962126582186</v>
      </c>
      <c r="H7479" s="14">
        <f>I7479/100000000000</f>
        <v>0.11930567135</v>
      </c>
      <c r="I7479" s="12">
        <v>11930567135</v>
      </c>
      <c r="J7479" s="12">
        <v>4.17</v>
      </c>
      <c r="K7479" s="10">
        <f>L7479/1000000000000</f>
        <v>0.11918310806</v>
      </c>
      <c r="L7479" s="12">
        <v>119183108060</v>
      </c>
      <c r="M7479" s="12">
        <v>1.81</v>
      </c>
      <c r="N7479" s="12">
        <v>1</v>
      </c>
      <c r="O7479" s="15">
        <f>IF([1]!Table_1[[#This Row],[연도]]=2016,1,0)</f>
        <v>0</v>
      </c>
      <c r="P7479" s="15">
        <f>IF([1]!Table_1[[#This Row],[연도]]=2017,1,0)</f>
        <v>0</v>
      </c>
      <c r="Q7479" s="15">
        <f>IF([1]!Table_1[[#This Row],[연도]]=2018,1,0)</f>
        <v>0</v>
      </c>
      <c r="R7479" s="15">
        <f>IF([1]!Table_1[[#This Row],[연도]]=2019,1,0)</f>
        <v>0</v>
      </c>
      <c r="S7479" s="15">
        <f>IF([1]!Table_1[[#This Row],[연도]]=2020,1,0)</f>
        <v>1</v>
      </c>
      <c r="T7479" s="15">
        <f>IF([1]!Table_1[[#This Row],[연도]]=2021,1,0)</f>
        <v>0</v>
      </c>
      <c r="U7479" s="15">
        <f>IF([1]!Table_1[[#This Row],[연도]]=2022,1,0)</f>
        <v>0</v>
      </c>
      <c r="V7479" s="15">
        <f>IF([1]!Table_1[[#This Row],[연도]]=2023,1,0)</f>
        <v>0</v>
      </c>
      <c r="W7479" s="12">
        <v>0.47</v>
      </c>
      <c r="X7479" s="10">
        <f>Y7479/1000000000000</f>
        <v>0.11487769516</v>
      </c>
      <c r="Y7479" s="15">
        <f>[1]!Table_1[[#This Row],[주가]]*[1]!Table_1[[#This Row],[기말주식수]]</f>
        <v>114877695160</v>
      </c>
      <c r="Z7479" s="14">
        <f>AA7479/10</f>
        <v>0.9628854509605842</v>
      </c>
      <c r="AA7479" s="15">
        <f>[1]!Table_1[[#This Row],[시가총액]]/[1]!Table_1[[#This Row],[당기순이익(세후영업이익)]]</f>
        <v>9.6288545096058424</v>
      </c>
      <c r="AB7479" s="12">
        <v>2837173500</v>
      </c>
    </row>
    <row r="7480" spans="1:28" ht="19.2">
      <c r="A7480" s="10">
        <v>7479</v>
      </c>
      <c r="B7480" s="10">
        <v>264660</v>
      </c>
      <c r="C7480" s="11" t="s">
        <v>1275</v>
      </c>
      <c r="D7480" s="11" t="s">
        <v>20</v>
      </c>
      <c r="E7480" s="10">
        <v>2021</v>
      </c>
      <c r="F7480" s="10">
        <v>24.425999999999998</v>
      </c>
      <c r="G7480" s="14">
        <f>([1]!Table_1[[#This Row],[총자산]]-[1]!Table_1[[#This Row],[장부가치 자기자본]]+[1]!Table_1[[#This Row],[시가총액]])/[1]!Table_1[[#This Row],[총자산]]</f>
        <v>1.2703281291189512</v>
      </c>
      <c r="H7480" s="14">
        <f>I7480/100000000000</f>
        <v>7.3266319849999997E-2</v>
      </c>
      <c r="I7480" s="10">
        <v>7326631985</v>
      </c>
      <c r="J7480" s="10">
        <v>64.48</v>
      </c>
      <c r="K7480" s="10">
        <f>L7480/1000000000000</f>
        <v>0.101402671035</v>
      </c>
      <c r="L7480" s="10">
        <v>101402671035</v>
      </c>
      <c r="M7480" s="10">
        <v>2.7</v>
      </c>
      <c r="N7480" s="10">
        <v>1</v>
      </c>
      <c r="O7480" s="14">
        <f>IF([1]!Table_1[[#This Row],[연도]]=2016,1,0)</f>
        <v>0</v>
      </c>
      <c r="P7480" s="14">
        <f>IF([1]!Table_1[[#This Row],[연도]]=2017,1,0)</f>
        <v>0</v>
      </c>
      <c r="Q7480" s="14">
        <f>IF([1]!Table_1[[#This Row],[연도]]=2018,1,0)</f>
        <v>0</v>
      </c>
      <c r="R7480" s="14">
        <f>IF([1]!Table_1[[#This Row],[연도]]=2019,1,0)</f>
        <v>0</v>
      </c>
      <c r="S7480" s="14">
        <f>IF([1]!Table_1[[#This Row],[연도]]=2020,1,0)</f>
        <v>0</v>
      </c>
      <c r="T7480" s="14">
        <f>IF([1]!Table_1[[#This Row],[연도]]=2021,1,0)</f>
        <v>1</v>
      </c>
      <c r="U7480" s="14">
        <f>IF([1]!Table_1[[#This Row],[연도]]=2022,1,0)</f>
        <v>0</v>
      </c>
      <c r="V7480" s="14">
        <f>IF([1]!Table_1[[#This Row],[연도]]=2023,1,0)</f>
        <v>0</v>
      </c>
      <c r="W7480" s="10">
        <v>0.42</v>
      </c>
      <c r="X7480" s="10">
        <f>Y7480/1000000000000</f>
        <v>0.11491972256000001</v>
      </c>
      <c r="Y7480" s="14">
        <f>[1]!Table_1[[#This Row],[주가]]*[1]!Table_1[[#This Row],[기말주식수]]</f>
        <v>114919722560</v>
      </c>
      <c r="Z7480" s="14">
        <f>AA7480/10</f>
        <v>1.5685204715519774</v>
      </c>
      <c r="AA7480" s="14">
        <f>[1]!Table_1[[#This Row],[시가총액]]/[1]!Table_1[[#This Row],[당기순이익(세후영업이익)]]</f>
        <v>15.685204715519774</v>
      </c>
      <c r="AB7480" s="10">
        <v>1215931500</v>
      </c>
    </row>
    <row r="7481" spans="1:28" ht="19.2">
      <c r="A7481" s="12">
        <v>7480</v>
      </c>
      <c r="B7481" s="12">
        <v>264850</v>
      </c>
      <c r="C7481" s="13" t="s">
        <v>1276</v>
      </c>
      <c r="D7481" s="13" t="s">
        <v>20</v>
      </c>
      <c r="E7481" s="12">
        <v>2020</v>
      </c>
      <c r="F7481" s="12">
        <v>32.470999999999997</v>
      </c>
      <c r="G7481" s="15">
        <f>([1]!Table_1[[#This Row],[총자산]]-[1]!Table_1[[#This Row],[장부가치 자기자본]]+[1]!Table_1[[#This Row],[시가총액]])/[1]!Table_1[[#This Row],[총자산]]</f>
        <v>1.6777249948296451</v>
      </c>
      <c r="H7481" s="14">
        <f>I7481/100000000000</f>
        <v>4.2537608159999997E-2</v>
      </c>
      <c r="I7481" s="12">
        <v>4253760816</v>
      </c>
      <c r="J7481" s="12">
        <v>10.57</v>
      </c>
      <c r="K7481" s="10">
        <f>L7481/1000000000000</f>
        <v>6.1159595470000001E-2</v>
      </c>
      <c r="L7481" s="12">
        <v>61159595470</v>
      </c>
      <c r="M7481" s="12">
        <v>0.62</v>
      </c>
      <c r="N7481" s="12">
        <v>1</v>
      </c>
      <c r="O7481" s="15">
        <f>IF([1]!Table_1[[#This Row],[연도]]=2016,1,0)</f>
        <v>0</v>
      </c>
      <c r="P7481" s="15">
        <f>IF([1]!Table_1[[#This Row],[연도]]=2017,1,0)</f>
        <v>0</v>
      </c>
      <c r="Q7481" s="15">
        <f>IF([1]!Table_1[[#This Row],[연도]]=2018,1,0)</f>
        <v>0</v>
      </c>
      <c r="R7481" s="15">
        <f>IF([1]!Table_1[[#This Row],[연도]]=2019,1,0)</f>
        <v>0</v>
      </c>
      <c r="S7481" s="15">
        <f>IF([1]!Table_1[[#This Row],[연도]]=2020,1,0)</f>
        <v>1</v>
      </c>
      <c r="T7481" s="15">
        <f>IF([1]!Table_1[[#This Row],[연도]]=2021,1,0)</f>
        <v>0</v>
      </c>
      <c r="U7481" s="15">
        <f>IF([1]!Table_1[[#This Row],[연도]]=2022,1,0)</f>
        <v>0</v>
      </c>
      <c r="V7481" s="15">
        <f>IF([1]!Table_1[[#This Row],[연도]]=2023,1,0)</f>
        <v>0</v>
      </c>
      <c r="W7481" s="12">
        <v>0.36</v>
      </c>
      <c r="X7481" s="10">
        <f>Y7481/1000000000000</f>
        <v>6.3685263579999998E-2</v>
      </c>
      <c r="Y7481" s="15">
        <f>[1]!Table_1[[#This Row],[주가]]*[1]!Table_1[[#This Row],[기말주식수]]</f>
        <v>63685263580</v>
      </c>
      <c r="Z7481" s="14">
        <f>AA7481/10</f>
        <v>1.4971519635155714</v>
      </c>
      <c r="AA7481" s="15">
        <f>[1]!Table_1[[#This Row],[시가총액]]/[1]!Table_1[[#This Row],[당기순이익(세후영업이익)]]</f>
        <v>14.971519635155715</v>
      </c>
      <c r="AB7481" s="12">
        <v>1099139360</v>
      </c>
    </row>
    <row r="7482" spans="1:28" ht="19.2">
      <c r="A7482" s="10">
        <v>7481</v>
      </c>
      <c r="B7482" s="10">
        <v>264850</v>
      </c>
      <c r="C7482" s="11" t="s">
        <v>1276</v>
      </c>
      <c r="D7482" s="11" t="s">
        <v>20</v>
      </c>
      <c r="E7482" s="10">
        <v>2021</v>
      </c>
      <c r="F7482" s="10">
        <v>20.603000000000002</v>
      </c>
      <c r="G7482" s="14">
        <f>([1]!Table_1[[#This Row],[총자산]]-[1]!Table_1[[#This Row],[장부가치 자기자본]]+[1]!Table_1[[#This Row],[시가총액]])/[1]!Table_1[[#This Row],[총자산]]</f>
        <v>2.0179613365463065</v>
      </c>
      <c r="H7482" s="14">
        <f>I7482/100000000000</f>
        <v>6.8871016970000004E-2</v>
      </c>
      <c r="I7482" s="10">
        <v>6887101697</v>
      </c>
      <c r="J7482" s="10">
        <v>22.02</v>
      </c>
      <c r="K7482" s="10">
        <f>L7482/1000000000000</f>
        <v>7.8278088162999998E-2</v>
      </c>
      <c r="L7482" s="10">
        <v>78278088163</v>
      </c>
      <c r="M7482" s="10">
        <v>0.92</v>
      </c>
      <c r="N7482" s="10">
        <v>1</v>
      </c>
      <c r="O7482" s="14">
        <f>IF([1]!Table_1[[#This Row],[연도]]=2016,1,0)</f>
        <v>0</v>
      </c>
      <c r="P7482" s="14">
        <f>IF([1]!Table_1[[#This Row],[연도]]=2017,1,0)</f>
        <v>0</v>
      </c>
      <c r="Q7482" s="14">
        <f>IF([1]!Table_1[[#This Row],[연도]]=2018,1,0)</f>
        <v>0</v>
      </c>
      <c r="R7482" s="14">
        <f>IF([1]!Table_1[[#This Row],[연도]]=2019,1,0)</f>
        <v>0</v>
      </c>
      <c r="S7482" s="14">
        <f>IF([1]!Table_1[[#This Row],[연도]]=2020,1,0)</f>
        <v>0</v>
      </c>
      <c r="T7482" s="14">
        <f>IF([1]!Table_1[[#This Row],[연도]]=2021,1,0)</f>
        <v>1</v>
      </c>
      <c r="U7482" s="14">
        <f>IF([1]!Table_1[[#This Row],[연도]]=2022,1,0)</f>
        <v>0</v>
      </c>
      <c r="V7482" s="14">
        <f>IF([1]!Table_1[[#This Row],[연도]]=2023,1,0)</f>
        <v>0</v>
      </c>
      <c r="W7482" s="10">
        <v>0.23</v>
      </c>
      <c r="X7482" s="10">
        <f>Y7482/1000000000000</f>
        <v>0.10100933855999999</v>
      </c>
      <c r="Y7482" s="14">
        <f>[1]!Table_1[[#This Row],[주가]]*[1]!Table_1[[#This Row],[기말주식수]]</f>
        <v>101009338560</v>
      </c>
      <c r="Z7482" s="14">
        <f>AA7482/10</f>
        <v>1.4666450853194073</v>
      </c>
      <c r="AA7482" s="14">
        <f>[1]!Table_1[[#This Row],[시가총액]]/[1]!Table_1[[#This Row],[당기순이익(세후영업이익)]]</f>
        <v>14.666450853194073</v>
      </c>
      <c r="AB7482" s="10">
        <v>1286475480</v>
      </c>
    </row>
    <row r="7483" spans="1:28" ht="19.2">
      <c r="A7483" s="12">
        <v>7482</v>
      </c>
      <c r="B7483" s="12">
        <v>264850</v>
      </c>
      <c r="C7483" s="13" t="s">
        <v>1276</v>
      </c>
      <c r="D7483" s="13" t="s">
        <v>20</v>
      </c>
      <c r="E7483" s="12">
        <v>2022</v>
      </c>
      <c r="F7483" s="12">
        <v>28.297999999999998</v>
      </c>
      <c r="G7483" s="15">
        <f>([1]!Table_1[[#This Row],[총자산]]-[1]!Table_1[[#This Row],[장부가치 자기자본]]+[1]!Table_1[[#This Row],[시가총액]])/[1]!Table_1[[#This Row],[총자산]]</f>
        <v>1.4490063891106248</v>
      </c>
      <c r="H7483" s="14">
        <f>I7483/100000000000</f>
        <v>5.4688954669999998E-2</v>
      </c>
      <c r="I7483" s="12">
        <v>5468895467</v>
      </c>
      <c r="J7483" s="12">
        <v>-2.4300000000000002</v>
      </c>
      <c r="K7483" s="10">
        <f>L7483/1000000000000</f>
        <v>8.2595000693999998E-2</v>
      </c>
      <c r="L7483" s="12">
        <v>82595000694</v>
      </c>
      <c r="M7483" s="12">
        <v>0.98</v>
      </c>
      <c r="N7483" s="12">
        <v>1</v>
      </c>
      <c r="O7483" s="15">
        <f>IF([1]!Table_1[[#This Row],[연도]]=2016,1,0)</f>
        <v>0</v>
      </c>
      <c r="P7483" s="15">
        <f>IF([1]!Table_1[[#This Row],[연도]]=2017,1,0)</f>
        <v>0</v>
      </c>
      <c r="Q7483" s="15">
        <f>IF([1]!Table_1[[#This Row],[연도]]=2018,1,0)</f>
        <v>0</v>
      </c>
      <c r="R7483" s="15">
        <f>IF([1]!Table_1[[#This Row],[연도]]=2019,1,0)</f>
        <v>0</v>
      </c>
      <c r="S7483" s="15">
        <f>IF([1]!Table_1[[#This Row],[연도]]=2020,1,0)</f>
        <v>0</v>
      </c>
      <c r="T7483" s="15">
        <f>IF([1]!Table_1[[#This Row],[연도]]=2021,1,0)</f>
        <v>0</v>
      </c>
      <c r="U7483" s="15">
        <f>IF([1]!Table_1[[#This Row],[연도]]=2022,1,0)</f>
        <v>1</v>
      </c>
      <c r="V7483" s="15">
        <f>IF([1]!Table_1[[#This Row],[연도]]=2023,1,0)</f>
        <v>0</v>
      </c>
      <c r="W7483" s="12">
        <v>0.38</v>
      </c>
      <c r="X7483" s="10">
        <f>Y7483/1000000000000</f>
        <v>7.02504288E-2</v>
      </c>
      <c r="Y7483" s="15">
        <f>[1]!Table_1[[#This Row],[주가]]*[1]!Table_1[[#This Row],[기말주식수]]</f>
        <v>70250428800</v>
      </c>
      <c r="Z7483" s="14">
        <f>AA7483/10</f>
        <v>1.2845451009970821</v>
      </c>
      <c r="AA7483" s="15">
        <f>[1]!Table_1[[#This Row],[시가총액]]/[1]!Table_1[[#This Row],[당기순이익(세후영업이익)]]</f>
        <v>12.845451009970821</v>
      </c>
      <c r="AB7483" s="12">
        <v>1463550600</v>
      </c>
    </row>
    <row r="7484" spans="1:28" ht="19.2">
      <c r="A7484" s="10">
        <v>7483</v>
      </c>
      <c r="B7484" s="10">
        <v>264850</v>
      </c>
      <c r="C7484" s="11" t="s">
        <v>1276</v>
      </c>
      <c r="D7484" s="11" t="s">
        <v>20</v>
      </c>
      <c r="E7484" s="10">
        <v>2023</v>
      </c>
      <c r="F7484" s="10">
        <v>29.952000000000002</v>
      </c>
      <c r="G7484" s="14">
        <f>([1]!Table_1[[#This Row],[총자산]]-[1]!Table_1[[#This Row],[장부가치 자기자본]]+[1]!Table_1[[#This Row],[시가총액]])/[1]!Table_1[[#This Row],[총자산]]</f>
        <v>2.2608360320063756</v>
      </c>
      <c r="H7484" s="14">
        <f>I7484/100000000000</f>
        <v>5.4476126870000002E-2</v>
      </c>
      <c r="I7484" s="10">
        <v>5447612687</v>
      </c>
      <c r="J7484" s="10">
        <v>-0.66</v>
      </c>
      <c r="K7484" s="10">
        <f>L7484/1000000000000</f>
        <v>6.8449331331999999E-2</v>
      </c>
      <c r="L7484" s="10">
        <v>68449331332</v>
      </c>
      <c r="M7484" s="10">
        <v>0.86</v>
      </c>
      <c r="N7484" s="10">
        <v>1</v>
      </c>
      <c r="O7484" s="14">
        <f>IF([1]!Table_1[[#This Row],[연도]]=2016,1,0)</f>
        <v>0</v>
      </c>
      <c r="P7484" s="14">
        <f>IF([1]!Table_1[[#This Row],[연도]]=2017,1,0)</f>
        <v>0</v>
      </c>
      <c r="Q7484" s="14">
        <f>IF([1]!Table_1[[#This Row],[연도]]=2018,1,0)</f>
        <v>0</v>
      </c>
      <c r="R7484" s="14">
        <f>IF([1]!Table_1[[#This Row],[연도]]=2019,1,0)</f>
        <v>0</v>
      </c>
      <c r="S7484" s="14">
        <f>IF([1]!Table_1[[#This Row],[연도]]=2020,1,0)</f>
        <v>0</v>
      </c>
      <c r="T7484" s="14">
        <f>IF([1]!Table_1[[#This Row],[연도]]=2021,1,0)</f>
        <v>0</v>
      </c>
      <c r="U7484" s="14">
        <f>IF([1]!Table_1[[#This Row],[연도]]=2022,1,0)</f>
        <v>0</v>
      </c>
      <c r="V7484" s="14">
        <f>IF([1]!Table_1[[#This Row],[연도]]=2023,1,0)</f>
        <v>1</v>
      </c>
      <c r="W7484" s="10">
        <v>0.23</v>
      </c>
      <c r="X7484" s="10">
        <f>Y7484/1000000000000</f>
        <v>0.12372995773999999</v>
      </c>
      <c r="Y7484" s="14">
        <f>[1]!Table_1[[#This Row],[주가]]*[1]!Table_1[[#This Row],[기말주식수]]</f>
        <v>123729957740</v>
      </c>
      <c r="Z7484" s="14">
        <f>AA7484/10</f>
        <v>2.2712693586911019</v>
      </c>
      <c r="AA7484" s="14">
        <f>[1]!Table_1[[#This Row],[시가총액]]/[1]!Table_1[[#This Row],[당기순이익(세후영업이익)]]</f>
        <v>22.712693586911019</v>
      </c>
      <c r="AB7484" s="10">
        <v>1492520600</v>
      </c>
    </row>
    <row r="7485" spans="1:28" ht="19.2">
      <c r="A7485" s="12">
        <v>7484</v>
      </c>
      <c r="B7485" s="12">
        <v>264900</v>
      </c>
      <c r="C7485" s="13" t="s">
        <v>1277</v>
      </c>
      <c r="D7485" s="13" t="s">
        <v>6</v>
      </c>
      <c r="E7485" s="12">
        <v>2018</v>
      </c>
      <c r="F7485" s="12">
        <v>24.295000000000002</v>
      </c>
      <c r="G7485" s="15">
        <f>([1]!Table_1[[#This Row],[총자산]]-[1]!Table_1[[#This Row],[장부가치 자기자본]]+[1]!Table_1[[#This Row],[시가총액]])/[1]!Table_1[[#This Row],[총자산]]</f>
        <v>0.96480884118125998</v>
      </c>
      <c r="H7485" s="14">
        <f>I7485/100000000000</f>
        <v>0.20255857461999999</v>
      </c>
      <c r="I7485" s="12">
        <v>20255857462</v>
      </c>
      <c r="J7485" s="12">
        <v>1.24</v>
      </c>
      <c r="K7485" s="10">
        <f>L7485/1000000000000</f>
        <v>0.38853224328399999</v>
      </c>
      <c r="L7485" s="12">
        <v>388532243284</v>
      </c>
      <c r="M7485" s="12">
        <v>0.66</v>
      </c>
      <c r="N7485" s="12">
        <v>1</v>
      </c>
      <c r="O7485" s="15">
        <f>IF([1]!Table_1[[#This Row],[연도]]=2016,1,0)</f>
        <v>0</v>
      </c>
      <c r="P7485" s="15">
        <f>IF([1]!Table_1[[#This Row],[연도]]=2017,1,0)</f>
        <v>0</v>
      </c>
      <c r="Q7485" s="15">
        <f>IF([1]!Table_1[[#This Row],[연도]]=2018,1,0)</f>
        <v>1</v>
      </c>
      <c r="R7485" s="15">
        <f>IF([1]!Table_1[[#This Row],[연도]]=2019,1,0)</f>
        <v>0</v>
      </c>
      <c r="S7485" s="15">
        <f>IF([1]!Table_1[[#This Row],[연도]]=2020,1,0)</f>
        <v>0</v>
      </c>
      <c r="T7485" s="15">
        <f>IF([1]!Table_1[[#This Row],[연도]]=2021,1,0)</f>
        <v>0</v>
      </c>
      <c r="U7485" s="15">
        <f>IF([1]!Table_1[[#This Row],[연도]]=2022,1,0)</f>
        <v>0</v>
      </c>
      <c r="V7485" s="15">
        <f>IF([1]!Table_1[[#This Row],[연도]]=2023,1,0)</f>
        <v>0</v>
      </c>
      <c r="W7485" s="12">
        <v>1.18</v>
      </c>
      <c r="X7485" s="10">
        <f>Y7485/1000000000000</f>
        <v>0.116471805</v>
      </c>
      <c r="Y7485" s="15">
        <f>[1]!Table_1[[#This Row],[주가]]*[1]!Table_1[[#This Row],[기말주식수]]</f>
        <v>116471805000</v>
      </c>
      <c r="Z7485" s="14">
        <f>AA7485/10</f>
        <v>0.57500308352041463</v>
      </c>
      <c r="AA7485" s="15">
        <f>[1]!Table_1[[#This Row],[시가총액]]/[1]!Table_1[[#This Row],[당기순이익(세후영업이익)]]</f>
        <v>5.7500308352041465</v>
      </c>
      <c r="AB7485" s="12">
        <v>3323822878</v>
      </c>
    </row>
    <row r="7486" spans="1:28" ht="19.2">
      <c r="A7486" s="10">
        <v>7485</v>
      </c>
      <c r="B7486" s="10">
        <v>264900</v>
      </c>
      <c r="C7486" s="11" t="s">
        <v>1277</v>
      </c>
      <c r="D7486" s="11" t="s">
        <v>6</v>
      </c>
      <c r="E7486" s="10">
        <v>2019</v>
      </c>
      <c r="F7486" s="10">
        <v>17.550999999999998</v>
      </c>
      <c r="G7486" s="14">
        <f>([1]!Table_1[[#This Row],[총자산]]-[1]!Table_1[[#This Row],[장부가치 자기자본]]+[1]!Table_1[[#This Row],[시가총액]])/[1]!Table_1[[#This Row],[총자산]]</f>
        <v>0.90022322589616455</v>
      </c>
      <c r="H7486" s="14">
        <f>I7486/100000000000</f>
        <v>0.26519837073000002</v>
      </c>
      <c r="I7486" s="10">
        <v>26519837073</v>
      </c>
      <c r="J7486" s="10">
        <v>0.04</v>
      </c>
      <c r="K7486" s="10">
        <f>L7486/1000000000000</f>
        <v>0.386613876094</v>
      </c>
      <c r="L7486" s="10">
        <v>386613876094</v>
      </c>
      <c r="M7486" s="10">
        <v>0.83</v>
      </c>
      <c r="N7486" s="10">
        <v>1</v>
      </c>
      <c r="O7486" s="14">
        <f>IF([1]!Table_1[[#This Row],[연도]]=2016,1,0)</f>
        <v>0</v>
      </c>
      <c r="P7486" s="14">
        <f>IF([1]!Table_1[[#This Row],[연도]]=2017,1,0)</f>
        <v>0</v>
      </c>
      <c r="Q7486" s="14">
        <f>IF([1]!Table_1[[#This Row],[연도]]=2018,1,0)</f>
        <v>0</v>
      </c>
      <c r="R7486" s="14">
        <f>IF([1]!Table_1[[#This Row],[연도]]=2019,1,0)</f>
        <v>1</v>
      </c>
      <c r="S7486" s="14">
        <f>IF([1]!Table_1[[#This Row],[연도]]=2020,1,0)</f>
        <v>0</v>
      </c>
      <c r="T7486" s="14">
        <f>IF([1]!Table_1[[#This Row],[연도]]=2021,1,0)</f>
        <v>0</v>
      </c>
      <c r="U7486" s="14">
        <f>IF([1]!Table_1[[#This Row],[연도]]=2022,1,0)</f>
        <v>0</v>
      </c>
      <c r="V7486" s="14">
        <f>IF([1]!Table_1[[#This Row],[연도]]=2023,1,0)</f>
        <v>0</v>
      </c>
      <c r="W7486" s="10">
        <v>1.39</v>
      </c>
      <c r="X7486" s="10">
        <f>Y7486/1000000000000</f>
        <v>0.1088322565</v>
      </c>
      <c r="Y7486" s="14">
        <f>[1]!Table_1[[#This Row],[주가]]*[1]!Table_1[[#This Row],[기말주식수]]</f>
        <v>108832256500</v>
      </c>
      <c r="Z7486" s="14">
        <f>AA7486/10</f>
        <v>0.41038056229539494</v>
      </c>
      <c r="AA7486" s="14">
        <f>[1]!Table_1[[#This Row],[시가총액]]/[1]!Table_1[[#This Row],[당기순이익(세후영업이익)]]</f>
        <v>4.1038056229539492</v>
      </c>
      <c r="AB7486" s="10">
        <v>3323822878</v>
      </c>
    </row>
    <row r="7487" spans="1:28" ht="19.2">
      <c r="A7487" s="12">
        <v>7486</v>
      </c>
      <c r="B7487" s="12">
        <v>264900</v>
      </c>
      <c r="C7487" s="13" t="s">
        <v>1277</v>
      </c>
      <c r="D7487" s="13" t="s">
        <v>6</v>
      </c>
      <c r="E7487" s="12">
        <v>2020</v>
      </c>
      <c r="F7487" s="12">
        <v>19.739000000000001</v>
      </c>
      <c r="G7487" s="15">
        <f>([1]!Table_1[[#This Row],[총자산]]-[1]!Table_1[[#This Row],[장부가치 자기자본]]+[1]!Table_1[[#This Row],[시가총액]])/[1]!Table_1[[#This Row],[총자산]]</f>
        <v>0.8732218829667151</v>
      </c>
      <c r="H7487" s="14">
        <f>I7487/100000000000</f>
        <v>0.23452545816000001</v>
      </c>
      <c r="I7487" s="12">
        <v>23452545816</v>
      </c>
      <c r="J7487" s="12">
        <v>-1.76</v>
      </c>
      <c r="K7487" s="10">
        <f>L7487/1000000000000</f>
        <v>0.381538639859</v>
      </c>
      <c r="L7487" s="12">
        <v>381538639859</v>
      </c>
      <c r="M7487" s="12">
        <v>0.68</v>
      </c>
      <c r="N7487" s="12">
        <v>1</v>
      </c>
      <c r="O7487" s="15">
        <f>IF([1]!Table_1[[#This Row],[연도]]=2016,1,0)</f>
        <v>0</v>
      </c>
      <c r="P7487" s="15">
        <f>IF([1]!Table_1[[#This Row],[연도]]=2017,1,0)</f>
        <v>0</v>
      </c>
      <c r="Q7487" s="15">
        <f>IF([1]!Table_1[[#This Row],[연도]]=2018,1,0)</f>
        <v>0</v>
      </c>
      <c r="R7487" s="15">
        <f>IF([1]!Table_1[[#This Row],[연도]]=2019,1,0)</f>
        <v>0</v>
      </c>
      <c r="S7487" s="15">
        <f>IF([1]!Table_1[[#This Row],[연도]]=2020,1,0)</f>
        <v>1</v>
      </c>
      <c r="T7487" s="15">
        <f>IF([1]!Table_1[[#This Row],[연도]]=2021,1,0)</f>
        <v>0</v>
      </c>
      <c r="U7487" s="15">
        <f>IF([1]!Table_1[[#This Row],[연도]]=2022,1,0)</f>
        <v>0</v>
      </c>
      <c r="V7487" s="15">
        <f>IF([1]!Table_1[[#This Row],[연도]]=2023,1,0)</f>
        <v>0</v>
      </c>
      <c r="W7487" s="12">
        <v>1.1599999999999999</v>
      </c>
      <c r="X7487" s="10">
        <f>Y7487/1000000000000</f>
        <v>0.11121178800000001</v>
      </c>
      <c r="Y7487" s="15">
        <f>[1]!Table_1[[#This Row],[주가]]*[1]!Table_1[[#This Row],[기말주식수]]</f>
        <v>111211788000</v>
      </c>
      <c r="Z7487" s="14">
        <f>AA7487/10</f>
        <v>0.47419921433061701</v>
      </c>
      <c r="AA7487" s="15">
        <f>[1]!Table_1[[#This Row],[시가총액]]/[1]!Table_1[[#This Row],[당기순이익(세후영업이익)]]</f>
        <v>4.7419921433061702</v>
      </c>
      <c r="AB7487" s="12">
        <v>3198822878</v>
      </c>
    </row>
    <row r="7488" spans="1:28" ht="19.2">
      <c r="A7488" s="10">
        <v>7487</v>
      </c>
      <c r="B7488" s="10">
        <v>264900</v>
      </c>
      <c r="C7488" s="11" t="s">
        <v>1277</v>
      </c>
      <c r="D7488" s="11" t="s">
        <v>6</v>
      </c>
      <c r="E7488" s="10">
        <v>2021</v>
      </c>
      <c r="F7488" s="10">
        <v>24.422000000000001</v>
      </c>
      <c r="G7488" s="14">
        <f>([1]!Table_1[[#This Row],[총자산]]-[1]!Table_1[[#This Row],[장부가치 자기자본]]+[1]!Table_1[[#This Row],[시가총액]])/[1]!Table_1[[#This Row],[총자산]]</f>
        <v>0.85955076036818467</v>
      </c>
      <c r="H7488" s="14">
        <f>I7488/100000000000</f>
        <v>0.15876288553000001</v>
      </c>
      <c r="I7488" s="10">
        <v>15876288553</v>
      </c>
      <c r="J7488" s="10">
        <v>-0.76</v>
      </c>
      <c r="K7488" s="10">
        <f>L7488/1000000000000</f>
        <v>0.381212215741</v>
      </c>
      <c r="L7488" s="10">
        <v>381212215741</v>
      </c>
      <c r="M7488" s="10">
        <v>1.04</v>
      </c>
      <c r="N7488" s="10">
        <v>1</v>
      </c>
      <c r="O7488" s="14">
        <f>IF([1]!Table_1[[#This Row],[연도]]=2016,1,0)</f>
        <v>0</v>
      </c>
      <c r="P7488" s="14">
        <f>IF([1]!Table_1[[#This Row],[연도]]=2017,1,0)</f>
        <v>0</v>
      </c>
      <c r="Q7488" s="14">
        <f>IF([1]!Table_1[[#This Row],[연도]]=2018,1,0)</f>
        <v>0</v>
      </c>
      <c r="R7488" s="14">
        <f>IF([1]!Table_1[[#This Row],[연도]]=2019,1,0)</f>
        <v>0</v>
      </c>
      <c r="S7488" s="14">
        <f>IF([1]!Table_1[[#This Row],[연도]]=2020,1,0)</f>
        <v>0</v>
      </c>
      <c r="T7488" s="14">
        <f>IF([1]!Table_1[[#This Row],[연도]]=2021,1,0)</f>
        <v>1</v>
      </c>
      <c r="U7488" s="14">
        <f>IF([1]!Table_1[[#This Row],[연도]]=2022,1,0)</f>
        <v>0</v>
      </c>
      <c r="V7488" s="14">
        <f>IF([1]!Table_1[[#This Row],[연도]]=2023,1,0)</f>
        <v>0</v>
      </c>
      <c r="W7488" s="10">
        <v>1.34</v>
      </c>
      <c r="X7488" s="10">
        <f>Y7488/1000000000000</f>
        <v>0.114968943</v>
      </c>
      <c r="Y7488" s="14">
        <f>[1]!Table_1[[#This Row],[주가]]*[1]!Table_1[[#This Row],[기말주식수]]</f>
        <v>114968943000</v>
      </c>
      <c r="Z7488" s="14">
        <f>AA7488/10</f>
        <v>0.72415503545553384</v>
      </c>
      <c r="AA7488" s="14">
        <f>[1]!Table_1[[#This Row],[시가총액]]/[1]!Table_1[[#This Row],[당기순이익(세후영업이익)]]</f>
        <v>7.2415503545553381</v>
      </c>
      <c r="AB7488" s="10">
        <v>3198822878</v>
      </c>
    </row>
    <row r="7489" spans="1:28" ht="19.2">
      <c r="A7489" s="12">
        <v>7488</v>
      </c>
      <c r="B7489" s="12">
        <v>264900</v>
      </c>
      <c r="C7489" s="13" t="s">
        <v>1277</v>
      </c>
      <c r="D7489" s="13" t="s">
        <v>6</v>
      </c>
      <c r="E7489" s="12">
        <v>2022</v>
      </c>
      <c r="F7489" s="12">
        <v>11.823</v>
      </c>
      <c r="G7489" s="15">
        <f>([1]!Table_1[[#This Row],[총자산]]-[1]!Table_1[[#This Row],[장부가치 자기자본]]+[1]!Table_1[[#This Row],[시가총액]])/[1]!Table_1[[#This Row],[총자산]]</f>
        <v>0.7400876989319255</v>
      </c>
      <c r="H7489" s="14">
        <f>I7489/100000000000</f>
        <v>0.17588318271</v>
      </c>
      <c r="I7489" s="12">
        <v>17588318271</v>
      </c>
      <c r="J7489" s="12">
        <v>1.72</v>
      </c>
      <c r="K7489" s="10">
        <f>L7489/1000000000000</f>
        <v>0.41363846474900001</v>
      </c>
      <c r="L7489" s="12">
        <v>413638464749</v>
      </c>
      <c r="M7489" s="12">
        <v>1.18</v>
      </c>
      <c r="N7489" s="12">
        <v>1</v>
      </c>
      <c r="O7489" s="15">
        <f>IF([1]!Table_1[[#This Row],[연도]]=2016,1,0)</f>
        <v>0</v>
      </c>
      <c r="P7489" s="15">
        <f>IF([1]!Table_1[[#This Row],[연도]]=2017,1,0)</f>
        <v>0</v>
      </c>
      <c r="Q7489" s="15">
        <f>IF([1]!Table_1[[#This Row],[연도]]=2018,1,0)</f>
        <v>0</v>
      </c>
      <c r="R7489" s="15">
        <f>IF([1]!Table_1[[#This Row],[연도]]=2019,1,0)</f>
        <v>0</v>
      </c>
      <c r="S7489" s="15">
        <f>IF([1]!Table_1[[#This Row],[연도]]=2020,1,0)</f>
        <v>0</v>
      </c>
      <c r="T7489" s="15">
        <f>IF([1]!Table_1[[#This Row],[연도]]=2021,1,0)</f>
        <v>0</v>
      </c>
      <c r="U7489" s="15">
        <f>IF([1]!Table_1[[#This Row],[연도]]=2022,1,0)</f>
        <v>1</v>
      </c>
      <c r="V7489" s="15">
        <f>IF([1]!Table_1[[#This Row],[연도]]=2023,1,0)</f>
        <v>0</v>
      </c>
      <c r="W7489" s="12">
        <v>1.43</v>
      </c>
      <c r="X7489" s="10">
        <f>Y7489/1000000000000</f>
        <v>0.106452725</v>
      </c>
      <c r="Y7489" s="15">
        <f>[1]!Table_1[[#This Row],[주가]]*[1]!Table_1[[#This Row],[기말주식수]]</f>
        <v>106452725000</v>
      </c>
      <c r="Z7489" s="14">
        <f>AA7489/10</f>
        <v>0.60524675162105501</v>
      </c>
      <c r="AA7489" s="15">
        <f>[1]!Table_1[[#This Row],[시가총액]]/[1]!Table_1[[#This Row],[당기순이익(세후영업이익)]]</f>
        <v>6.0524675162105499</v>
      </c>
      <c r="AB7489" s="12">
        <v>3198822878</v>
      </c>
    </row>
    <row r="7490" spans="1:28" ht="19.2">
      <c r="A7490" s="10">
        <v>7489</v>
      </c>
      <c r="B7490" s="10">
        <v>264900</v>
      </c>
      <c r="C7490" s="11" t="s">
        <v>1277</v>
      </c>
      <c r="D7490" s="11" t="s">
        <v>6</v>
      </c>
      <c r="E7490" s="10">
        <v>2023</v>
      </c>
      <c r="F7490" s="10">
        <v>13.638999999999999</v>
      </c>
      <c r="G7490" s="14">
        <f>([1]!Table_1[[#This Row],[총자산]]-[1]!Table_1[[#This Row],[장부가치 자기자본]]+[1]!Table_1[[#This Row],[시가총액]])/[1]!Table_1[[#This Row],[총자산]]</f>
        <v>0.70507110288136099</v>
      </c>
      <c r="H7490" s="14">
        <f>I7490/100000000000</f>
        <v>0.28440130656000001</v>
      </c>
      <c r="I7490" s="10">
        <v>28440130656</v>
      </c>
      <c r="J7490" s="10">
        <v>2.56</v>
      </c>
      <c r="K7490" s="10">
        <f>L7490/1000000000000</f>
        <v>0.43472879263399999</v>
      </c>
      <c r="L7490" s="10">
        <v>434728792634</v>
      </c>
      <c r="M7490" s="10">
        <v>1.29</v>
      </c>
      <c r="N7490" s="10">
        <v>1</v>
      </c>
      <c r="O7490" s="14">
        <f>IF([1]!Table_1[[#This Row],[연도]]=2016,1,0)</f>
        <v>0</v>
      </c>
      <c r="P7490" s="14">
        <f>IF([1]!Table_1[[#This Row],[연도]]=2017,1,0)</f>
        <v>0</v>
      </c>
      <c r="Q7490" s="14">
        <f>IF([1]!Table_1[[#This Row],[연도]]=2018,1,0)</f>
        <v>0</v>
      </c>
      <c r="R7490" s="14">
        <f>IF([1]!Table_1[[#This Row],[연도]]=2019,1,0)</f>
        <v>0</v>
      </c>
      <c r="S7490" s="14">
        <f>IF([1]!Table_1[[#This Row],[연도]]=2020,1,0)</f>
        <v>0</v>
      </c>
      <c r="T7490" s="14">
        <f>IF([1]!Table_1[[#This Row],[연도]]=2021,1,0)</f>
        <v>0</v>
      </c>
      <c r="U7490" s="14">
        <f>IF([1]!Table_1[[#This Row],[연도]]=2022,1,0)</f>
        <v>0</v>
      </c>
      <c r="V7490" s="14">
        <f>IF([1]!Table_1[[#This Row],[연도]]=2023,1,0)</f>
        <v>1</v>
      </c>
      <c r="W7490" s="10">
        <v>1.7</v>
      </c>
      <c r="X7490" s="10">
        <f>Y7490/1000000000000</f>
        <v>0.104949863</v>
      </c>
      <c r="Y7490" s="14">
        <f>[1]!Table_1[[#This Row],[주가]]*[1]!Table_1[[#This Row],[기말주식수]]</f>
        <v>104949863000</v>
      </c>
      <c r="Z7490" s="14">
        <f>AA7490/10</f>
        <v>0.3690203264866464</v>
      </c>
      <c r="AA7490" s="14">
        <f>[1]!Table_1[[#This Row],[시가총액]]/[1]!Table_1[[#This Row],[당기순이익(세후영업이익)]]</f>
        <v>3.6902032648664638</v>
      </c>
      <c r="AB7490" s="10">
        <v>3198822878</v>
      </c>
    </row>
    <row r="7491" spans="1:28" ht="19.2">
      <c r="A7491" s="12">
        <v>7490</v>
      </c>
      <c r="B7491" s="12">
        <v>265520</v>
      </c>
      <c r="C7491" s="13" t="s">
        <v>1278</v>
      </c>
      <c r="D7491" s="13" t="s">
        <v>20</v>
      </c>
      <c r="E7491" s="12">
        <v>2018</v>
      </c>
      <c r="F7491" s="12">
        <v>9.8170000000000002</v>
      </c>
      <c r="G7491" s="15">
        <f>([1]!Table_1[[#This Row],[총자산]]-[1]!Table_1[[#This Row],[장부가치 자기자본]]+[1]!Table_1[[#This Row],[시가총액]])/[1]!Table_1[[#This Row],[총자산]]</f>
        <v>1.4739915638761145</v>
      </c>
      <c r="H7491" s="14">
        <f>I7491/100000000000</f>
        <v>0.45752842099000002</v>
      </c>
      <c r="I7491" s="12">
        <v>45752842099</v>
      </c>
      <c r="J7491" s="12">
        <v>-10.050000000000001</v>
      </c>
      <c r="K7491" s="10">
        <f>L7491/1000000000000</f>
        <v>0.71423979292799999</v>
      </c>
      <c r="L7491" s="12">
        <v>714239792928</v>
      </c>
      <c r="M7491" s="12">
        <v>2.61</v>
      </c>
      <c r="N7491" s="12">
        <v>1</v>
      </c>
      <c r="O7491" s="15">
        <f>IF([1]!Table_1[[#This Row],[연도]]=2016,1,0)</f>
        <v>0</v>
      </c>
      <c r="P7491" s="15">
        <f>IF([1]!Table_1[[#This Row],[연도]]=2017,1,0)</f>
        <v>0</v>
      </c>
      <c r="Q7491" s="15">
        <f>IF([1]!Table_1[[#This Row],[연도]]=2018,1,0)</f>
        <v>1</v>
      </c>
      <c r="R7491" s="15">
        <f>IF([1]!Table_1[[#This Row],[연도]]=2019,1,0)</f>
        <v>0</v>
      </c>
      <c r="S7491" s="15">
        <f>IF([1]!Table_1[[#This Row],[연도]]=2020,1,0)</f>
        <v>0</v>
      </c>
      <c r="T7491" s="15">
        <f>IF([1]!Table_1[[#This Row],[연도]]=2021,1,0)</f>
        <v>0</v>
      </c>
      <c r="U7491" s="15">
        <f>IF([1]!Table_1[[#This Row],[연도]]=2022,1,0)</f>
        <v>0</v>
      </c>
      <c r="V7491" s="15">
        <f>IF([1]!Table_1[[#This Row],[연도]]=2023,1,0)</f>
        <v>0</v>
      </c>
      <c r="W7491" s="12">
        <v>1.2</v>
      </c>
      <c r="X7491" s="10">
        <f>Y7491/1000000000000</f>
        <v>0.3059593887</v>
      </c>
      <c r="Y7491" s="15">
        <f>[1]!Table_1[[#This Row],[주가]]*[1]!Table_1[[#This Row],[기말주식수]]</f>
        <v>305959388700</v>
      </c>
      <c r="Z7491" s="14">
        <f>AA7491/10</f>
        <v>0.66872214853443435</v>
      </c>
      <c r="AA7491" s="15">
        <f>[1]!Table_1[[#This Row],[시가총액]]/[1]!Table_1[[#This Row],[당기순이익(세후영업이익)]]</f>
        <v>6.6872214853443435</v>
      </c>
      <c r="AB7491" s="12">
        <v>2476534800</v>
      </c>
    </row>
    <row r="7492" spans="1:28" ht="19.2">
      <c r="A7492" s="10">
        <v>7491</v>
      </c>
      <c r="B7492" s="10">
        <v>265520</v>
      </c>
      <c r="C7492" s="11" t="s">
        <v>1278</v>
      </c>
      <c r="D7492" s="11" t="s">
        <v>20</v>
      </c>
      <c r="E7492" s="10">
        <v>2019</v>
      </c>
      <c r="F7492" s="10">
        <v>11.670999999999999</v>
      </c>
      <c r="G7492" s="14">
        <f>([1]!Table_1[[#This Row],[총자산]]-[1]!Table_1[[#This Row],[장부가치 자기자본]]+[1]!Table_1[[#This Row],[시가총액]])/[1]!Table_1[[#This Row],[총자산]]</f>
        <v>1.8846625188949875</v>
      </c>
      <c r="H7492" s="14">
        <f>I7492/100000000000</f>
        <v>0.28427122553</v>
      </c>
      <c r="I7492" s="10">
        <v>28427122553</v>
      </c>
      <c r="J7492" s="10">
        <v>-0.01</v>
      </c>
      <c r="K7492" s="10">
        <f>L7492/1000000000000</f>
        <v>0.46207777862600002</v>
      </c>
      <c r="L7492" s="10">
        <v>462077778626</v>
      </c>
      <c r="M7492" s="10">
        <v>2.06</v>
      </c>
      <c r="N7492" s="10">
        <v>1</v>
      </c>
      <c r="O7492" s="14">
        <f>IF([1]!Table_1[[#This Row],[연도]]=2016,1,0)</f>
        <v>0</v>
      </c>
      <c r="P7492" s="14">
        <f>IF([1]!Table_1[[#This Row],[연도]]=2017,1,0)</f>
        <v>0</v>
      </c>
      <c r="Q7492" s="14">
        <f>IF([1]!Table_1[[#This Row],[연도]]=2018,1,0)</f>
        <v>0</v>
      </c>
      <c r="R7492" s="14">
        <f>IF([1]!Table_1[[#This Row],[연도]]=2019,1,0)</f>
        <v>1</v>
      </c>
      <c r="S7492" s="14">
        <f>IF([1]!Table_1[[#This Row],[연도]]=2020,1,0)</f>
        <v>0</v>
      </c>
      <c r="T7492" s="14">
        <f>IF([1]!Table_1[[#This Row],[연도]]=2021,1,0)</f>
        <v>0</v>
      </c>
      <c r="U7492" s="14">
        <f>IF([1]!Table_1[[#This Row],[연도]]=2022,1,0)</f>
        <v>0</v>
      </c>
      <c r="V7492" s="14">
        <f>IF([1]!Table_1[[#This Row],[연도]]=2023,1,0)</f>
        <v>0</v>
      </c>
      <c r="W7492" s="10">
        <v>0.85</v>
      </c>
      <c r="X7492" s="10">
        <f>Y7492/1000000000000</f>
        <v>0.48653562719999999</v>
      </c>
      <c r="Y7492" s="14">
        <f>[1]!Table_1[[#This Row],[주가]]*[1]!Table_1[[#This Row],[기말주식수]]</f>
        <v>486535627200</v>
      </c>
      <c r="Z7492" s="14">
        <f>AA7492/10</f>
        <v>1.7115190828508755</v>
      </c>
      <c r="AA7492" s="14">
        <f>[1]!Table_1[[#This Row],[시가총액]]/[1]!Table_1[[#This Row],[당기순이익(세후영업이익)]]</f>
        <v>17.115190828508755</v>
      </c>
      <c r="AB7492" s="10">
        <v>1103050120</v>
      </c>
    </row>
    <row r="7493" spans="1:28" ht="19.2">
      <c r="A7493" s="12">
        <v>7492</v>
      </c>
      <c r="B7493" s="12">
        <v>265520</v>
      </c>
      <c r="C7493" s="13" t="s">
        <v>1278</v>
      </c>
      <c r="D7493" s="13" t="s">
        <v>20</v>
      </c>
      <c r="E7493" s="12">
        <v>2020</v>
      </c>
      <c r="F7493" s="12">
        <v>8.452</v>
      </c>
      <c r="G7493" s="15">
        <f>([1]!Table_1[[#This Row],[총자산]]-[1]!Table_1[[#This Row],[장부가치 자기자본]]+[1]!Table_1[[#This Row],[시가총액]])/[1]!Table_1[[#This Row],[총자산]]</f>
        <v>1.5969972212952837</v>
      </c>
      <c r="H7493" s="14">
        <f>I7493/100000000000</f>
        <v>0.4627780809</v>
      </c>
      <c r="I7493" s="12">
        <v>46277808090</v>
      </c>
      <c r="J7493" s="12">
        <v>-11.79</v>
      </c>
      <c r="K7493" s="10">
        <f>L7493/1000000000000</f>
        <v>0.591795352612</v>
      </c>
      <c r="L7493" s="12">
        <v>591795352612</v>
      </c>
      <c r="M7493" s="12">
        <v>2.16</v>
      </c>
      <c r="N7493" s="12">
        <v>1</v>
      </c>
      <c r="O7493" s="15">
        <f>IF([1]!Table_1[[#This Row],[연도]]=2016,1,0)</f>
        <v>0</v>
      </c>
      <c r="P7493" s="15">
        <f>IF([1]!Table_1[[#This Row],[연도]]=2017,1,0)</f>
        <v>0</v>
      </c>
      <c r="Q7493" s="15">
        <f>IF([1]!Table_1[[#This Row],[연도]]=2018,1,0)</f>
        <v>0</v>
      </c>
      <c r="R7493" s="15">
        <f>IF([1]!Table_1[[#This Row],[연도]]=2019,1,0)</f>
        <v>0</v>
      </c>
      <c r="S7493" s="15">
        <f>IF([1]!Table_1[[#This Row],[연도]]=2020,1,0)</f>
        <v>1</v>
      </c>
      <c r="T7493" s="15">
        <f>IF([1]!Table_1[[#This Row],[연도]]=2021,1,0)</f>
        <v>0</v>
      </c>
      <c r="U7493" s="15">
        <f>IF([1]!Table_1[[#This Row],[연도]]=2022,1,0)</f>
        <v>0</v>
      </c>
      <c r="V7493" s="15">
        <f>IF([1]!Table_1[[#This Row],[연도]]=2023,1,0)</f>
        <v>0</v>
      </c>
      <c r="W7493" s="12">
        <v>0.47</v>
      </c>
      <c r="X7493" s="10">
        <f>Y7493/1000000000000</f>
        <v>0.35983364094999998</v>
      </c>
      <c r="Y7493" s="15">
        <f>[1]!Table_1[[#This Row],[주가]]*[1]!Table_1[[#This Row],[기말주식수]]</f>
        <v>359833640950</v>
      </c>
      <c r="Z7493" s="14">
        <f>AA7493/10</f>
        <v>0.77755117582536304</v>
      </c>
      <c r="AA7493" s="15">
        <f>[1]!Table_1[[#This Row],[시가총액]]/[1]!Table_1[[#This Row],[당기순이익(세후영업이익)]]</f>
        <v>7.7755117582536304</v>
      </c>
      <c r="AB7493" s="12">
        <v>2108917920</v>
      </c>
    </row>
    <row r="7494" spans="1:28" ht="19.2">
      <c r="A7494" s="10">
        <v>7493</v>
      </c>
      <c r="B7494" s="10">
        <v>265520</v>
      </c>
      <c r="C7494" s="11" t="s">
        <v>1278</v>
      </c>
      <c r="D7494" s="11" t="s">
        <v>20</v>
      </c>
      <c r="E7494" s="10">
        <v>2021</v>
      </c>
      <c r="F7494" s="10">
        <v>6.3250000000000002</v>
      </c>
      <c r="G7494" s="14">
        <f>([1]!Table_1[[#This Row],[총자산]]-[1]!Table_1[[#This Row],[장부가치 자기자본]]+[1]!Table_1[[#This Row],[시가총액]])/[1]!Table_1[[#This Row],[총자산]]</f>
        <v>1.4514584618811857</v>
      </c>
      <c r="H7494" s="14">
        <f>I7494/100000000000</f>
        <v>0.64305495076999997</v>
      </c>
      <c r="I7494" s="10">
        <v>64305495077</v>
      </c>
      <c r="J7494" s="10">
        <v>15.46</v>
      </c>
      <c r="K7494" s="10">
        <f>L7494/1000000000000</f>
        <v>0.52874097034300005</v>
      </c>
      <c r="L7494" s="10">
        <v>528740970343</v>
      </c>
      <c r="M7494" s="10">
        <v>3.42</v>
      </c>
      <c r="N7494" s="10">
        <v>1</v>
      </c>
      <c r="O7494" s="14">
        <f>IF([1]!Table_1[[#This Row],[연도]]=2016,1,0)</f>
        <v>0</v>
      </c>
      <c r="P7494" s="14">
        <f>IF([1]!Table_1[[#This Row],[연도]]=2017,1,0)</f>
        <v>0</v>
      </c>
      <c r="Q7494" s="14">
        <f>IF([1]!Table_1[[#This Row],[연도]]=2018,1,0)</f>
        <v>0</v>
      </c>
      <c r="R7494" s="14">
        <f>IF([1]!Table_1[[#This Row],[연도]]=2019,1,0)</f>
        <v>0</v>
      </c>
      <c r="S7494" s="14">
        <f>IF([1]!Table_1[[#This Row],[연도]]=2020,1,0)</f>
        <v>0</v>
      </c>
      <c r="T7494" s="14">
        <f>IF([1]!Table_1[[#This Row],[연도]]=2021,1,0)</f>
        <v>1</v>
      </c>
      <c r="U7494" s="14">
        <f>IF([1]!Table_1[[#This Row],[연도]]=2022,1,0)</f>
        <v>0</v>
      </c>
      <c r="V7494" s="14">
        <f>IF([1]!Table_1[[#This Row],[연도]]=2023,1,0)</f>
        <v>0</v>
      </c>
      <c r="W7494" s="10">
        <v>0.42</v>
      </c>
      <c r="X7494" s="10">
        <f>Y7494/1000000000000</f>
        <v>0.38509180920000002</v>
      </c>
      <c r="Y7494" s="14">
        <f>[1]!Table_1[[#This Row],[주가]]*[1]!Table_1[[#This Row],[기말주식수]]</f>
        <v>385091809200</v>
      </c>
      <c r="Z7494" s="14">
        <f>AA7494/10</f>
        <v>0.59884743712631017</v>
      </c>
      <c r="AA7494" s="14">
        <f>[1]!Table_1[[#This Row],[시가총액]]/[1]!Table_1[[#This Row],[당기순이익(세후영업이익)]]</f>
        <v>5.9884743712631012</v>
      </c>
      <c r="AB7494" s="10">
        <v>3615872160</v>
      </c>
    </row>
    <row r="7495" spans="1:28" ht="19.2">
      <c r="A7495" s="12">
        <v>7494</v>
      </c>
      <c r="B7495" s="12">
        <v>265520</v>
      </c>
      <c r="C7495" s="13" t="s">
        <v>1278</v>
      </c>
      <c r="D7495" s="13" t="s">
        <v>20</v>
      </c>
      <c r="E7495" s="12">
        <v>2022</v>
      </c>
      <c r="F7495" s="12">
        <v>4.9340000000000002</v>
      </c>
      <c r="G7495" s="15">
        <f>([1]!Table_1[[#This Row],[총자산]]-[1]!Table_1[[#This Row],[장부가치 자기자본]]+[1]!Table_1[[#This Row],[시가총액]])/[1]!Table_1[[#This Row],[총자산]]</f>
        <v>1.0186365360387684</v>
      </c>
      <c r="H7495" s="14">
        <f>I7495/100000000000</f>
        <v>0.90485155838999998</v>
      </c>
      <c r="I7495" s="12">
        <v>90485155839</v>
      </c>
      <c r="J7495" s="12">
        <v>27.85</v>
      </c>
      <c r="K7495" s="10">
        <f>L7495/1000000000000</f>
        <v>0.48660763618500003</v>
      </c>
      <c r="L7495" s="12">
        <v>486607636185</v>
      </c>
      <c r="M7495" s="12">
        <v>5.26</v>
      </c>
      <c r="N7495" s="12">
        <v>1</v>
      </c>
      <c r="O7495" s="15">
        <f>IF([1]!Table_1[[#This Row],[연도]]=2016,1,0)</f>
        <v>0</v>
      </c>
      <c r="P7495" s="15">
        <f>IF([1]!Table_1[[#This Row],[연도]]=2017,1,0)</f>
        <v>0</v>
      </c>
      <c r="Q7495" s="15">
        <f>IF([1]!Table_1[[#This Row],[연도]]=2018,1,0)</f>
        <v>0</v>
      </c>
      <c r="R7495" s="15">
        <f>IF([1]!Table_1[[#This Row],[연도]]=2019,1,0)</f>
        <v>0</v>
      </c>
      <c r="S7495" s="15">
        <f>IF([1]!Table_1[[#This Row],[연도]]=2020,1,0)</f>
        <v>0</v>
      </c>
      <c r="T7495" s="15">
        <f>IF([1]!Table_1[[#This Row],[연도]]=2021,1,0)</f>
        <v>0</v>
      </c>
      <c r="U7495" s="15">
        <f>IF([1]!Table_1[[#This Row],[연도]]=2022,1,0)</f>
        <v>1</v>
      </c>
      <c r="V7495" s="15">
        <f>IF([1]!Table_1[[#This Row],[연도]]=2023,1,0)</f>
        <v>0</v>
      </c>
      <c r="W7495" s="12">
        <v>0.96</v>
      </c>
      <c r="X7495" s="10">
        <f>Y7495/1000000000000</f>
        <v>0.28041407535000001</v>
      </c>
      <c r="Y7495" s="15">
        <f>[1]!Table_1[[#This Row],[주가]]*[1]!Table_1[[#This Row],[기말주식수]]</f>
        <v>280414075350</v>
      </c>
      <c r="Z7495" s="14">
        <f>AA7495/10</f>
        <v>0.3099006381211743</v>
      </c>
      <c r="AA7495" s="15">
        <f>[1]!Table_1[[#This Row],[시가총액]]/[1]!Table_1[[#This Row],[당기순이익(세후영업이익)]]</f>
        <v>3.0990063812117428</v>
      </c>
      <c r="AB7495" s="12">
        <v>4057596180</v>
      </c>
    </row>
    <row r="7496" spans="1:28" ht="19.2">
      <c r="A7496" s="10">
        <v>7495</v>
      </c>
      <c r="B7496" s="10">
        <v>265520</v>
      </c>
      <c r="C7496" s="11" t="s">
        <v>1278</v>
      </c>
      <c r="D7496" s="11" t="s">
        <v>20</v>
      </c>
      <c r="E7496" s="10">
        <v>2023</v>
      </c>
      <c r="F7496" s="10">
        <v>6.7549999999999999</v>
      </c>
      <c r="G7496" s="14">
        <f>([1]!Table_1[[#This Row],[총자산]]-[1]!Table_1[[#This Row],[장부가치 자기자본]]+[1]!Table_1[[#This Row],[시가총액]])/[1]!Table_1[[#This Row],[총자산]]</f>
        <v>1.0339662165795918</v>
      </c>
      <c r="H7496" s="14">
        <f>I7496/100000000000</f>
        <v>0.60121226138999995</v>
      </c>
      <c r="I7496" s="10">
        <v>60121226139</v>
      </c>
      <c r="J7496" s="10">
        <v>4.2</v>
      </c>
      <c r="K7496" s="10">
        <f>L7496/1000000000000</f>
        <v>0.53357925042999998</v>
      </c>
      <c r="L7496" s="10">
        <v>533579250430</v>
      </c>
      <c r="M7496" s="10">
        <v>4.8099999999999996</v>
      </c>
      <c r="N7496" s="10">
        <v>1</v>
      </c>
      <c r="O7496" s="14">
        <f>IF([1]!Table_1[[#This Row],[연도]]=2016,1,0)</f>
        <v>0</v>
      </c>
      <c r="P7496" s="14">
        <f>IF([1]!Table_1[[#This Row],[연도]]=2017,1,0)</f>
        <v>0</v>
      </c>
      <c r="Q7496" s="14">
        <f>IF([1]!Table_1[[#This Row],[연도]]=2018,1,0)</f>
        <v>0</v>
      </c>
      <c r="R7496" s="14">
        <f>IF([1]!Table_1[[#This Row],[연도]]=2019,1,0)</f>
        <v>0</v>
      </c>
      <c r="S7496" s="14">
        <f>IF([1]!Table_1[[#This Row],[연도]]=2020,1,0)</f>
        <v>0</v>
      </c>
      <c r="T7496" s="14">
        <f>IF([1]!Table_1[[#This Row],[연도]]=2021,1,0)</f>
        <v>0</v>
      </c>
      <c r="U7496" s="14">
        <f>IF([1]!Table_1[[#This Row],[연도]]=2022,1,0)</f>
        <v>0</v>
      </c>
      <c r="V7496" s="14">
        <f>IF([1]!Table_1[[#This Row],[연도]]=2023,1,0)</f>
        <v>1</v>
      </c>
      <c r="W7496" s="10">
        <v>0.59</v>
      </c>
      <c r="X7496" s="10">
        <f>Y7496/1000000000000</f>
        <v>0.34077568829999999</v>
      </c>
      <c r="Y7496" s="14">
        <f>[1]!Table_1[[#This Row],[주가]]*[1]!Table_1[[#This Row],[기말주식수]]</f>
        <v>340775688300</v>
      </c>
      <c r="Z7496" s="14">
        <f>AA7496/10</f>
        <v>0.56681426874449992</v>
      </c>
      <c r="AA7496" s="14">
        <f>[1]!Table_1[[#This Row],[시가총액]]/[1]!Table_1[[#This Row],[당기순이익(세후영업이익)]]</f>
        <v>5.6681426874449992</v>
      </c>
      <c r="AB7496" s="10">
        <v>4055436180</v>
      </c>
    </row>
    <row r="7497" spans="1:28" ht="19.2">
      <c r="A7497" s="12">
        <v>7496</v>
      </c>
      <c r="B7497" s="12">
        <v>265560</v>
      </c>
      <c r="C7497" s="13" t="s">
        <v>1279</v>
      </c>
      <c r="D7497" s="13" t="s">
        <v>20</v>
      </c>
      <c r="E7497" s="12">
        <v>2018</v>
      </c>
      <c r="F7497" s="12">
        <v>13.087999999999999</v>
      </c>
      <c r="G7497" s="15">
        <f>([1]!Table_1[[#This Row],[총자산]]-[1]!Table_1[[#This Row],[장부가치 자기자본]]+[1]!Table_1[[#This Row],[시가총액]])/[1]!Table_1[[#This Row],[총자산]]</f>
        <v>0.7081354195395233</v>
      </c>
      <c r="H7497" s="14">
        <f>I7497/100000000000</f>
        <v>3.1376857219999998E-2</v>
      </c>
      <c r="I7497" s="12">
        <v>3137685722</v>
      </c>
      <c r="J7497" s="12">
        <v>-4.03</v>
      </c>
      <c r="K7497" s="10">
        <f>L7497/1000000000000</f>
        <v>5.3485071421000001E-2</v>
      </c>
      <c r="L7497" s="12">
        <v>53485071421</v>
      </c>
      <c r="M7497" s="12">
        <v>4.07</v>
      </c>
      <c r="N7497" s="12">
        <v>1</v>
      </c>
      <c r="O7497" s="15">
        <f>IF([1]!Table_1[[#This Row],[연도]]=2016,1,0)</f>
        <v>0</v>
      </c>
      <c r="P7497" s="15">
        <f>IF([1]!Table_1[[#This Row],[연도]]=2017,1,0)</f>
        <v>0</v>
      </c>
      <c r="Q7497" s="15">
        <f>IF([1]!Table_1[[#This Row],[연도]]=2018,1,0)</f>
        <v>1</v>
      </c>
      <c r="R7497" s="15">
        <f>IF([1]!Table_1[[#This Row],[연도]]=2019,1,0)</f>
        <v>0</v>
      </c>
      <c r="S7497" s="15">
        <f>IF([1]!Table_1[[#This Row],[연도]]=2020,1,0)</f>
        <v>0</v>
      </c>
      <c r="T7497" s="15">
        <f>IF([1]!Table_1[[#This Row],[연도]]=2021,1,0)</f>
        <v>0</v>
      </c>
      <c r="U7497" s="15">
        <f>IF([1]!Table_1[[#This Row],[연도]]=2022,1,0)</f>
        <v>0</v>
      </c>
      <c r="V7497" s="15">
        <f>IF([1]!Table_1[[#This Row],[연도]]=2023,1,0)</f>
        <v>0</v>
      </c>
      <c r="W7497" s="12">
        <v>0.65</v>
      </c>
      <c r="X7497" s="10">
        <f>Y7497/1000000000000</f>
        <v>3.0333385750000001E-2</v>
      </c>
      <c r="Y7497" s="15">
        <f>[1]!Table_1[[#This Row],[주가]]*[1]!Table_1[[#This Row],[기말주식수]]</f>
        <v>30333385750</v>
      </c>
      <c r="Z7497" s="14">
        <f>AA7497/10</f>
        <v>0.96674391374879709</v>
      </c>
      <c r="AA7497" s="15">
        <f>[1]!Table_1[[#This Row],[시가총액]]/[1]!Table_1[[#This Row],[당기순이익(세후영업이익)]]</f>
        <v>9.6674391374879711</v>
      </c>
      <c r="AB7497" s="12">
        <v>510180300</v>
      </c>
    </row>
    <row r="7498" spans="1:28" ht="19.2">
      <c r="A7498" s="10">
        <v>7497</v>
      </c>
      <c r="B7498" s="10">
        <v>265560</v>
      </c>
      <c r="C7498" s="11" t="s">
        <v>1279</v>
      </c>
      <c r="D7498" s="11" t="s">
        <v>20</v>
      </c>
      <c r="E7498" s="10">
        <v>2019</v>
      </c>
      <c r="F7498" s="10">
        <v>-17.09</v>
      </c>
      <c r="G7498" s="14">
        <f>([1]!Table_1[[#This Row],[총자산]]-[1]!Table_1[[#This Row],[장부가치 자기자본]]+[1]!Table_1[[#This Row],[시가총액]])/[1]!Table_1[[#This Row],[총자산]]</f>
        <v>0.65038746922160673</v>
      </c>
      <c r="H7498" s="14">
        <f>I7498/100000000000</f>
        <v>-1.50240138E-2</v>
      </c>
      <c r="I7498" s="10">
        <v>-1502401380</v>
      </c>
      <c r="J7498" s="10">
        <v>-5.07</v>
      </c>
      <c r="K7498" s="10">
        <f>L7498/1000000000000</f>
        <v>4.4565402699000001E-2</v>
      </c>
      <c r="L7498" s="10">
        <v>44565402699</v>
      </c>
      <c r="M7498" s="10">
        <v>7.57</v>
      </c>
      <c r="N7498" s="10">
        <v>1</v>
      </c>
      <c r="O7498" s="14">
        <f>IF([1]!Table_1[[#This Row],[연도]]=2016,1,0)</f>
        <v>0</v>
      </c>
      <c r="P7498" s="14">
        <f>IF([1]!Table_1[[#This Row],[연도]]=2017,1,0)</f>
        <v>0</v>
      </c>
      <c r="Q7498" s="14">
        <f>IF([1]!Table_1[[#This Row],[연도]]=2018,1,0)</f>
        <v>0</v>
      </c>
      <c r="R7498" s="14">
        <f>IF([1]!Table_1[[#This Row],[연도]]=2019,1,0)</f>
        <v>1</v>
      </c>
      <c r="S7498" s="14">
        <f>IF([1]!Table_1[[#This Row],[연도]]=2020,1,0)</f>
        <v>0</v>
      </c>
      <c r="T7498" s="14">
        <f>IF([1]!Table_1[[#This Row],[연도]]=2021,1,0)</f>
        <v>0</v>
      </c>
      <c r="U7498" s="14">
        <f>IF([1]!Table_1[[#This Row],[연도]]=2022,1,0)</f>
        <v>0</v>
      </c>
      <c r="V7498" s="14">
        <f>IF([1]!Table_1[[#This Row],[연도]]=2023,1,0)</f>
        <v>0</v>
      </c>
      <c r="W7498" s="10">
        <v>0.41</v>
      </c>
      <c r="X7498" s="10">
        <f>Y7498/1000000000000</f>
        <v>2.5709882900000001E-2</v>
      </c>
      <c r="Y7498" s="14">
        <f>[1]!Table_1[[#This Row],[주가]]*[1]!Table_1[[#This Row],[기말주식수]]</f>
        <v>25709882900</v>
      </c>
      <c r="Z7498" s="14">
        <f>AA7498/10</f>
        <v>-1.711252614797252</v>
      </c>
      <c r="AA7498" s="14">
        <f>[1]!Table_1[[#This Row],[시가총액]]/[1]!Table_1[[#This Row],[당기순이익(세후영업이익)]]</f>
        <v>-17.11252614797252</v>
      </c>
      <c r="AB7498" s="10">
        <v>253439300</v>
      </c>
    </row>
    <row r="7499" spans="1:28" ht="19.2">
      <c r="A7499" s="12">
        <v>7498</v>
      </c>
      <c r="B7499" s="12">
        <v>265560</v>
      </c>
      <c r="C7499" s="13" t="s">
        <v>1279</v>
      </c>
      <c r="D7499" s="13" t="s">
        <v>20</v>
      </c>
      <c r="E7499" s="12">
        <v>2020</v>
      </c>
      <c r="F7499" s="12">
        <v>62.442999999999998</v>
      </c>
      <c r="G7499" s="15">
        <f>([1]!Table_1[[#This Row],[총자산]]-[1]!Table_1[[#This Row],[장부가치 자기자본]]+[1]!Table_1[[#This Row],[시가총액]])/[1]!Table_1[[#This Row],[총자산]]</f>
        <v>1.1635353263178838</v>
      </c>
      <c r="H7499" s="14">
        <f>I7499/100000000000</f>
        <v>7.1317612999999996E-4</v>
      </c>
      <c r="I7499" s="12">
        <v>71317613</v>
      </c>
      <c r="J7499" s="12">
        <v>10.6</v>
      </c>
      <c r="K7499" s="10">
        <f>L7499/1000000000000</f>
        <v>3.5047404329999997E-2</v>
      </c>
      <c r="L7499" s="12">
        <v>35047404330</v>
      </c>
      <c r="M7499" s="12">
        <v>6.58</v>
      </c>
      <c r="N7499" s="12">
        <v>1</v>
      </c>
      <c r="O7499" s="15">
        <f>IF([1]!Table_1[[#This Row],[연도]]=2016,1,0)</f>
        <v>0</v>
      </c>
      <c r="P7499" s="15">
        <f>IF([1]!Table_1[[#This Row],[연도]]=2017,1,0)</f>
        <v>0</v>
      </c>
      <c r="Q7499" s="15">
        <f>IF([1]!Table_1[[#This Row],[연도]]=2018,1,0)</f>
        <v>0</v>
      </c>
      <c r="R7499" s="15">
        <f>IF([1]!Table_1[[#This Row],[연도]]=2019,1,0)</f>
        <v>0</v>
      </c>
      <c r="S7499" s="15">
        <f>IF([1]!Table_1[[#This Row],[연도]]=2020,1,0)</f>
        <v>1</v>
      </c>
      <c r="T7499" s="15">
        <f>IF([1]!Table_1[[#This Row],[연도]]=2021,1,0)</f>
        <v>0</v>
      </c>
      <c r="U7499" s="15">
        <f>IF([1]!Table_1[[#This Row],[연도]]=2022,1,0)</f>
        <v>0</v>
      </c>
      <c r="V7499" s="15">
        <f>IF([1]!Table_1[[#This Row],[연도]]=2023,1,0)</f>
        <v>0</v>
      </c>
      <c r="W7499" s="12">
        <v>0.36</v>
      </c>
      <c r="X7499" s="10">
        <f>Y7499/1000000000000</f>
        <v>6.0132262499999999E-2</v>
      </c>
      <c r="Y7499" s="15">
        <f>[1]!Table_1[[#This Row],[주가]]*[1]!Table_1[[#This Row],[기말주식수]]</f>
        <v>60132262500</v>
      </c>
      <c r="Z7499" s="14">
        <f>AA7499/10</f>
        <v>84.316145718449661</v>
      </c>
      <c r="AA7499" s="15">
        <f>[1]!Table_1[[#This Row],[시가총액]]/[1]!Table_1[[#This Row],[당기순이익(세후영업이익)]]</f>
        <v>843.16145718449661</v>
      </c>
      <c r="AB7499" s="12">
        <v>267254500</v>
      </c>
    </row>
    <row r="7500" spans="1:28" ht="19.2">
      <c r="A7500" s="10">
        <v>7499</v>
      </c>
      <c r="B7500" s="10">
        <v>265560</v>
      </c>
      <c r="C7500" s="11" t="s">
        <v>1279</v>
      </c>
      <c r="D7500" s="11" t="s">
        <v>20</v>
      </c>
      <c r="E7500" s="10">
        <v>2021</v>
      </c>
      <c r="F7500" s="10">
        <v>20.937000000000001</v>
      </c>
      <c r="G7500" s="14">
        <f>([1]!Table_1[[#This Row],[총자산]]-[1]!Table_1[[#This Row],[장부가치 자기자본]]+[1]!Table_1[[#This Row],[시가총액]])/[1]!Table_1[[#This Row],[총자산]]</f>
        <v>3.2057972931883976</v>
      </c>
      <c r="H7500" s="14">
        <f>I7500/100000000000</f>
        <v>2.3198560220000001E-2</v>
      </c>
      <c r="I7500" s="10">
        <v>2319856022</v>
      </c>
      <c r="J7500" s="10">
        <v>4.46</v>
      </c>
      <c r="K7500" s="10">
        <f>L7500/1000000000000</f>
        <v>4.0624175326000003E-2</v>
      </c>
      <c r="L7500" s="10">
        <v>40624175326</v>
      </c>
      <c r="M7500" s="10">
        <v>5.77</v>
      </c>
      <c r="N7500" s="10">
        <v>1</v>
      </c>
      <c r="O7500" s="14">
        <f>IF([1]!Table_1[[#This Row],[연도]]=2016,1,0)</f>
        <v>0</v>
      </c>
      <c r="P7500" s="14">
        <f>IF([1]!Table_1[[#This Row],[연도]]=2017,1,0)</f>
        <v>0</v>
      </c>
      <c r="Q7500" s="14">
        <f>IF([1]!Table_1[[#This Row],[연도]]=2018,1,0)</f>
        <v>0</v>
      </c>
      <c r="R7500" s="14">
        <f>IF([1]!Table_1[[#This Row],[연도]]=2019,1,0)</f>
        <v>0</v>
      </c>
      <c r="S7500" s="14">
        <f>IF([1]!Table_1[[#This Row],[연도]]=2020,1,0)</f>
        <v>0</v>
      </c>
      <c r="T7500" s="14">
        <f>IF([1]!Table_1[[#This Row],[연도]]=2021,1,0)</f>
        <v>1</v>
      </c>
      <c r="U7500" s="14">
        <f>IF([1]!Table_1[[#This Row],[연도]]=2022,1,0)</f>
        <v>0</v>
      </c>
      <c r="V7500" s="14">
        <f>IF([1]!Table_1[[#This Row],[연도]]=2023,1,0)</f>
        <v>0</v>
      </c>
      <c r="W7500" s="10">
        <v>0.36</v>
      </c>
      <c r="X7500" s="10">
        <f>Y7500/1000000000000</f>
        <v>0.19509578499999999</v>
      </c>
      <c r="Y7500" s="14">
        <f>[1]!Table_1[[#This Row],[주가]]*[1]!Table_1[[#This Row],[기말주식수]]</f>
        <v>195095785000</v>
      </c>
      <c r="Z7500" s="14">
        <f>AA7500/10</f>
        <v>8.4098229868508625</v>
      </c>
      <c r="AA7500" s="14">
        <f>[1]!Table_1[[#This Row],[시가총액]]/[1]!Table_1[[#This Row],[당기순이익(세후영업이익)]]</f>
        <v>84.098229868508625</v>
      </c>
      <c r="AB7500" s="10">
        <v>534509000</v>
      </c>
    </row>
    <row r="7501" spans="1:28" ht="19.2">
      <c r="A7501" s="12">
        <v>7500</v>
      </c>
      <c r="B7501" s="12">
        <v>265560</v>
      </c>
      <c r="C7501" s="13" t="s">
        <v>1279</v>
      </c>
      <c r="D7501" s="13" t="s">
        <v>20</v>
      </c>
      <c r="E7501" s="12">
        <v>2022</v>
      </c>
      <c r="F7501" s="12">
        <v>11.077999999999999</v>
      </c>
      <c r="G7501" s="15">
        <f>([1]!Table_1[[#This Row],[총자산]]-[1]!Table_1[[#This Row],[장부가치 자기자본]]+[1]!Table_1[[#This Row],[시가총액]])/[1]!Table_1[[#This Row],[총자산]]</f>
        <v>1.4764957735953439</v>
      </c>
      <c r="H7501" s="14">
        <f>I7501/100000000000</f>
        <v>1.9056750689999999E-2</v>
      </c>
      <c r="I7501" s="12">
        <v>1905675069</v>
      </c>
      <c r="J7501" s="12">
        <v>25.9</v>
      </c>
      <c r="K7501" s="10">
        <f>L7501/1000000000000</f>
        <v>4.7944605467000002E-2</v>
      </c>
      <c r="L7501" s="12">
        <v>47944605467</v>
      </c>
      <c r="M7501" s="12">
        <v>3.99</v>
      </c>
      <c r="N7501" s="12">
        <v>1</v>
      </c>
      <c r="O7501" s="15">
        <f>IF([1]!Table_1[[#This Row],[연도]]=2016,1,0)</f>
        <v>0</v>
      </c>
      <c r="P7501" s="15">
        <f>IF([1]!Table_1[[#This Row],[연도]]=2017,1,0)</f>
        <v>0</v>
      </c>
      <c r="Q7501" s="15">
        <f>IF([1]!Table_1[[#This Row],[연도]]=2018,1,0)</f>
        <v>0</v>
      </c>
      <c r="R7501" s="15">
        <f>IF([1]!Table_1[[#This Row],[연도]]=2019,1,0)</f>
        <v>0</v>
      </c>
      <c r="S7501" s="15">
        <f>IF([1]!Table_1[[#This Row],[연도]]=2020,1,0)</f>
        <v>0</v>
      </c>
      <c r="T7501" s="15">
        <f>IF([1]!Table_1[[#This Row],[연도]]=2021,1,0)</f>
        <v>0</v>
      </c>
      <c r="U7501" s="15">
        <f>IF([1]!Table_1[[#This Row],[연도]]=2022,1,0)</f>
        <v>1</v>
      </c>
      <c r="V7501" s="15">
        <f>IF([1]!Table_1[[#This Row],[연도]]=2023,1,0)</f>
        <v>0</v>
      </c>
      <c r="W7501" s="12">
        <v>0.85</v>
      </c>
      <c r="X7501" s="10">
        <f>Y7501/1000000000000</f>
        <v>9.5677110999999995E-2</v>
      </c>
      <c r="Y7501" s="15">
        <f>[1]!Table_1[[#This Row],[주가]]*[1]!Table_1[[#This Row],[기말주식수]]</f>
        <v>95677111000</v>
      </c>
      <c r="Z7501" s="14">
        <f>AA7501/10</f>
        <v>5.0206413756678057</v>
      </c>
      <c r="AA7501" s="15">
        <f>[1]!Table_1[[#This Row],[시가총액]]/[1]!Table_1[[#This Row],[당기순이익(세후영업이익)]]</f>
        <v>50.206413756678053</v>
      </c>
      <c r="AB7501" s="12">
        <v>534509000</v>
      </c>
    </row>
    <row r="7502" spans="1:28" ht="19.2">
      <c r="A7502" s="10">
        <v>7501</v>
      </c>
      <c r="B7502" s="10">
        <v>265560</v>
      </c>
      <c r="C7502" s="11" t="s">
        <v>1279</v>
      </c>
      <c r="D7502" s="11" t="s">
        <v>20</v>
      </c>
      <c r="E7502" s="10">
        <v>2023</v>
      </c>
      <c r="F7502" s="10">
        <v>14.025</v>
      </c>
      <c r="G7502" s="14">
        <f>([1]!Table_1[[#This Row],[총자산]]-[1]!Table_1[[#This Row],[장부가치 자기자본]]+[1]!Table_1[[#This Row],[시가총액]])/[1]!Table_1[[#This Row],[총자산]]</f>
        <v>1.5616612327990489</v>
      </c>
      <c r="H7502" s="14">
        <f>I7502/100000000000</f>
        <v>5.0135616020000003E-2</v>
      </c>
      <c r="I7502" s="10">
        <v>5013561602</v>
      </c>
      <c r="J7502" s="10">
        <v>6.27</v>
      </c>
      <c r="K7502" s="10">
        <f>L7502/1000000000000</f>
        <v>6.4920252518000002E-2</v>
      </c>
      <c r="L7502" s="10">
        <v>64920252518</v>
      </c>
      <c r="M7502" s="10">
        <v>4.4400000000000004</v>
      </c>
      <c r="N7502" s="10">
        <v>1</v>
      </c>
      <c r="O7502" s="14">
        <f>IF([1]!Table_1[[#This Row],[연도]]=2016,1,0)</f>
        <v>0</v>
      </c>
      <c r="P7502" s="14">
        <f>IF([1]!Table_1[[#This Row],[연도]]=2017,1,0)</f>
        <v>0</v>
      </c>
      <c r="Q7502" s="14">
        <f>IF([1]!Table_1[[#This Row],[연도]]=2018,1,0)</f>
        <v>0</v>
      </c>
      <c r="R7502" s="14">
        <f>IF([1]!Table_1[[#This Row],[연도]]=2019,1,0)</f>
        <v>0</v>
      </c>
      <c r="S7502" s="14">
        <f>IF([1]!Table_1[[#This Row],[연도]]=2020,1,0)</f>
        <v>0</v>
      </c>
      <c r="T7502" s="14">
        <f>IF([1]!Table_1[[#This Row],[연도]]=2021,1,0)</f>
        <v>0</v>
      </c>
      <c r="U7502" s="14">
        <f>IF([1]!Table_1[[#This Row],[연도]]=2022,1,0)</f>
        <v>0</v>
      </c>
      <c r="V7502" s="14">
        <f>IF([1]!Table_1[[#This Row],[연도]]=2023,1,0)</f>
        <v>1</v>
      </c>
      <c r="W7502" s="10">
        <v>0.89</v>
      </c>
      <c r="X7502" s="10">
        <f>Y7502/1000000000000</f>
        <v>0.111177872</v>
      </c>
      <c r="Y7502" s="14">
        <f>[1]!Table_1[[#This Row],[주가]]*[1]!Table_1[[#This Row],[기말주식수]]</f>
        <v>111177872000</v>
      </c>
      <c r="Z7502" s="14">
        <f>AA7502/10</f>
        <v>2.2175427535516699</v>
      </c>
      <c r="AA7502" s="14">
        <f>[1]!Table_1[[#This Row],[시가총액]]/[1]!Table_1[[#This Row],[당기순이익(세후영업이익)]]</f>
        <v>22.175427535516697</v>
      </c>
      <c r="AB7502" s="10">
        <v>855214400</v>
      </c>
    </row>
    <row r="7503" spans="1:28" ht="19.2">
      <c r="A7503" s="12">
        <v>7502</v>
      </c>
      <c r="B7503" s="12">
        <v>265740</v>
      </c>
      <c r="C7503" s="13" t="s">
        <v>1280</v>
      </c>
      <c r="D7503" s="13" t="s">
        <v>20</v>
      </c>
      <c r="E7503" s="12">
        <v>2021</v>
      </c>
      <c r="F7503" s="12">
        <v>14.537000000000001</v>
      </c>
      <c r="G7503" s="15">
        <f>([1]!Table_1[[#This Row],[총자산]]-[1]!Table_1[[#This Row],[장부가치 자기자본]]+[1]!Table_1[[#This Row],[시가총액]])/[1]!Table_1[[#This Row],[총자산]]</f>
        <v>1.9572095602773087</v>
      </c>
      <c r="H7503" s="14">
        <f>I7503/100000000000</f>
        <v>5.7639580519999997E-2</v>
      </c>
      <c r="I7503" s="12">
        <v>5763958052</v>
      </c>
      <c r="J7503" s="12">
        <v>-11.41</v>
      </c>
      <c r="K7503" s="10">
        <f>L7503/1000000000000</f>
        <v>4.0414881817000002E-2</v>
      </c>
      <c r="L7503" s="12">
        <v>40414881817</v>
      </c>
      <c r="M7503" s="12">
        <v>0.42</v>
      </c>
      <c r="N7503" s="12">
        <v>1</v>
      </c>
      <c r="O7503" s="15">
        <f>IF([1]!Table_1[[#This Row],[연도]]=2016,1,0)</f>
        <v>0</v>
      </c>
      <c r="P7503" s="15">
        <f>IF([1]!Table_1[[#This Row],[연도]]=2017,1,0)</f>
        <v>0</v>
      </c>
      <c r="Q7503" s="15">
        <f>IF([1]!Table_1[[#This Row],[연도]]=2018,1,0)</f>
        <v>0</v>
      </c>
      <c r="R7503" s="15">
        <f>IF([1]!Table_1[[#This Row],[연도]]=2019,1,0)</f>
        <v>0</v>
      </c>
      <c r="S7503" s="15">
        <f>IF([1]!Table_1[[#This Row],[연도]]=2020,1,0)</f>
        <v>0</v>
      </c>
      <c r="T7503" s="15">
        <f>IF([1]!Table_1[[#This Row],[연도]]=2021,1,0)</f>
        <v>1</v>
      </c>
      <c r="U7503" s="15">
        <f>IF([1]!Table_1[[#This Row],[연도]]=2022,1,0)</f>
        <v>0</v>
      </c>
      <c r="V7503" s="15">
        <f>IF([1]!Table_1[[#This Row],[연도]]=2023,1,0)</f>
        <v>0</v>
      </c>
      <c r="W7503" s="12">
        <v>0.41</v>
      </c>
      <c r="X7503" s="10">
        <f>Y7503/1000000000000</f>
        <v>0.12147247999999999</v>
      </c>
      <c r="Y7503" s="15">
        <f>[1]!Table_1[[#This Row],[주가]]*[1]!Table_1[[#This Row],[기말주식수]]</f>
        <v>121472480000</v>
      </c>
      <c r="Z7503" s="14">
        <f>AA7503/10</f>
        <v>2.1074490637184811</v>
      </c>
      <c r="AA7503" s="15">
        <f>[1]!Table_1[[#This Row],[시가총액]]/[1]!Table_1[[#This Row],[당기순이익(세후영업이익)]]</f>
        <v>21.074490637184812</v>
      </c>
      <c r="AB7503" s="12">
        <v>893180000</v>
      </c>
    </row>
    <row r="7504" spans="1:28" ht="19.2">
      <c r="A7504" s="10">
        <v>7503</v>
      </c>
      <c r="B7504" s="10">
        <v>265740</v>
      </c>
      <c r="C7504" s="11" t="s">
        <v>1280</v>
      </c>
      <c r="D7504" s="11" t="s">
        <v>20</v>
      </c>
      <c r="E7504" s="10">
        <v>2022</v>
      </c>
      <c r="F7504" s="10">
        <v>9.5429999999999993</v>
      </c>
      <c r="G7504" s="14">
        <f>([1]!Table_1[[#This Row],[총자산]]-[1]!Table_1[[#This Row],[장부가치 자기자본]]+[1]!Table_1[[#This Row],[시가총액]])/[1]!Table_1[[#This Row],[총자산]]</f>
        <v>1.2844400866920977</v>
      </c>
      <c r="H7504" s="14">
        <f>I7504/100000000000</f>
        <v>2.2722201639999998E-2</v>
      </c>
      <c r="I7504" s="10">
        <v>2272220164</v>
      </c>
      <c r="J7504" s="10">
        <v>7.47</v>
      </c>
      <c r="K7504" s="10">
        <f>L7504/1000000000000</f>
        <v>3.1478132683000003E-2</v>
      </c>
      <c r="L7504" s="10">
        <v>31478132683</v>
      </c>
      <c r="M7504" s="10">
        <v>3.91</v>
      </c>
      <c r="N7504" s="10">
        <v>1</v>
      </c>
      <c r="O7504" s="14">
        <f>IF([1]!Table_1[[#This Row],[연도]]=2016,1,0)</f>
        <v>0</v>
      </c>
      <c r="P7504" s="14">
        <f>IF([1]!Table_1[[#This Row],[연도]]=2017,1,0)</f>
        <v>0</v>
      </c>
      <c r="Q7504" s="14">
        <f>IF([1]!Table_1[[#This Row],[연도]]=2018,1,0)</f>
        <v>0</v>
      </c>
      <c r="R7504" s="14">
        <f>IF([1]!Table_1[[#This Row],[연도]]=2019,1,0)</f>
        <v>0</v>
      </c>
      <c r="S7504" s="14">
        <f>IF([1]!Table_1[[#This Row],[연도]]=2020,1,0)</f>
        <v>0</v>
      </c>
      <c r="T7504" s="14">
        <f>IF([1]!Table_1[[#This Row],[연도]]=2021,1,0)</f>
        <v>0</v>
      </c>
      <c r="U7504" s="14">
        <f>IF([1]!Table_1[[#This Row],[연도]]=2022,1,0)</f>
        <v>1</v>
      </c>
      <c r="V7504" s="14">
        <f>IF([1]!Table_1[[#This Row],[연도]]=2023,1,0)</f>
        <v>0</v>
      </c>
      <c r="W7504" s="10">
        <v>0.56000000000000005</v>
      </c>
      <c r="X7504" s="10">
        <f>Y7504/1000000000000</f>
        <v>7.8153249999999994E-2</v>
      </c>
      <c r="Y7504" s="14">
        <f>[1]!Table_1[[#This Row],[주가]]*[1]!Table_1[[#This Row],[기말주식수]]</f>
        <v>78153250000</v>
      </c>
      <c r="Z7504" s="14">
        <f>AA7504/10</f>
        <v>3.4395104505374858</v>
      </c>
      <c r="AA7504" s="14">
        <f>[1]!Table_1[[#This Row],[시가총액]]/[1]!Table_1[[#This Row],[당기순이익(세후영업이익)]]</f>
        <v>34.39510450537486</v>
      </c>
      <c r="AB7504" s="10">
        <v>178636000</v>
      </c>
    </row>
    <row r="7505" spans="1:28" ht="19.2">
      <c r="A7505" s="12">
        <v>7504</v>
      </c>
      <c r="B7505" s="12">
        <v>265740</v>
      </c>
      <c r="C7505" s="13" t="s">
        <v>1280</v>
      </c>
      <c r="D7505" s="13" t="s">
        <v>20</v>
      </c>
      <c r="E7505" s="12">
        <v>2023</v>
      </c>
      <c r="F7505" s="12">
        <v>9.7189999999999994</v>
      </c>
      <c r="G7505" s="15">
        <f>([1]!Table_1[[#This Row],[총자산]]-[1]!Table_1[[#This Row],[장부가치 자기자본]]+[1]!Table_1[[#This Row],[시가총액]])/[1]!Table_1[[#This Row],[총자산]]</f>
        <v>1.220549522721758</v>
      </c>
      <c r="H7505" s="14">
        <f>I7505/100000000000</f>
        <v>4.067734269E-2</v>
      </c>
      <c r="I7505" s="12">
        <v>4067734269</v>
      </c>
      <c r="J7505" s="12">
        <v>9.83</v>
      </c>
      <c r="K7505" s="10">
        <f>L7505/1000000000000</f>
        <v>4.2868677214999998E-2</v>
      </c>
      <c r="L7505" s="12">
        <v>42868677215</v>
      </c>
      <c r="M7505" s="12">
        <v>3.38</v>
      </c>
      <c r="N7505" s="12">
        <v>1</v>
      </c>
      <c r="O7505" s="15">
        <f>IF([1]!Table_1[[#This Row],[연도]]=2016,1,0)</f>
        <v>0</v>
      </c>
      <c r="P7505" s="15">
        <f>IF([1]!Table_1[[#This Row],[연도]]=2017,1,0)</f>
        <v>0</v>
      </c>
      <c r="Q7505" s="15">
        <f>IF([1]!Table_1[[#This Row],[연도]]=2018,1,0)</f>
        <v>0</v>
      </c>
      <c r="R7505" s="15">
        <f>IF([1]!Table_1[[#This Row],[연도]]=2019,1,0)</f>
        <v>0</v>
      </c>
      <c r="S7505" s="15">
        <f>IF([1]!Table_1[[#This Row],[연도]]=2020,1,0)</f>
        <v>0</v>
      </c>
      <c r="T7505" s="15">
        <f>IF([1]!Table_1[[#This Row],[연도]]=2021,1,0)</f>
        <v>0</v>
      </c>
      <c r="U7505" s="15">
        <f>IF([1]!Table_1[[#This Row],[연도]]=2022,1,0)</f>
        <v>0</v>
      </c>
      <c r="V7505" s="15">
        <f>IF([1]!Table_1[[#This Row],[연도]]=2023,1,0)</f>
        <v>1</v>
      </c>
      <c r="W7505" s="12">
        <v>0.48</v>
      </c>
      <c r="X7505" s="10">
        <f>Y7505/1000000000000</f>
        <v>7.8599840000000004E-2</v>
      </c>
      <c r="Y7505" s="15">
        <f>[1]!Table_1[[#This Row],[주가]]*[1]!Table_1[[#This Row],[기말주식수]]</f>
        <v>78599840000</v>
      </c>
      <c r="Z7505" s="14">
        <f>AA7505/10</f>
        <v>1.9322756798300582</v>
      </c>
      <c r="AA7505" s="15">
        <f>[1]!Table_1[[#This Row],[시가총액]]/[1]!Table_1[[#This Row],[당기순이익(세후영업이익)]]</f>
        <v>19.322756798300581</v>
      </c>
      <c r="AB7505" s="12">
        <v>357272000</v>
      </c>
    </row>
    <row r="7506" spans="1:28" ht="19.2">
      <c r="A7506" s="10">
        <v>7505</v>
      </c>
      <c r="B7506" s="10">
        <v>267250</v>
      </c>
      <c r="C7506" s="11" t="s">
        <v>1281</v>
      </c>
      <c r="D7506" s="11" t="s">
        <v>6</v>
      </c>
      <c r="E7506" s="10">
        <v>2018</v>
      </c>
      <c r="F7506" s="10">
        <v>95.251999999999995</v>
      </c>
      <c r="G7506" s="14">
        <f>([1]!Table_1[[#This Row],[총자산]]-[1]!Table_1[[#This Row],[장부가치 자기자본]]+[1]!Table_1[[#This Row],[시가총액]])/[1]!Table_1[[#This Row],[총자산]]</f>
        <v>0.59623099660809376</v>
      </c>
      <c r="H7506" s="14">
        <f>I7506/100000000000</f>
        <v>8.6142699999999994</v>
      </c>
      <c r="I7506" s="10">
        <v>861427000000</v>
      </c>
      <c r="J7506" s="10">
        <v>11.77</v>
      </c>
      <c r="K7506" s="10">
        <f>L7506/1000000000000</f>
        <v>27.256649936999999</v>
      </c>
      <c r="L7506" s="10">
        <v>27256649937000</v>
      </c>
      <c r="M7506" s="10">
        <v>1.94</v>
      </c>
      <c r="N7506" s="10">
        <v>1</v>
      </c>
      <c r="O7506" s="14">
        <f>IF([1]!Table_1[[#This Row],[연도]]=2016,1,0)</f>
        <v>0</v>
      </c>
      <c r="P7506" s="14">
        <f>IF([1]!Table_1[[#This Row],[연도]]=2017,1,0)</f>
        <v>0</v>
      </c>
      <c r="Q7506" s="14">
        <f>IF([1]!Table_1[[#This Row],[연도]]=2018,1,0)</f>
        <v>1</v>
      </c>
      <c r="R7506" s="14">
        <f>IF([1]!Table_1[[#This Row],[연도]]=2019,1,0)</f>
        <v>0</v>
      </c>
      <c r="S7506" s="14">
        <f>IF([1]!Table_1[[#This Row],[연도]]=2020,1,0)</f>
        <v>0</v>
      </c>
      <c r="T7506" s="14">
        <f>IF([1]!Table_1[[#This Row],[연도]]=2021,1,0)</f>
        <v>0</v>
      </c>
      <c r="U7506" s="14">
        <f>IF([1]!Table_1[[#This Row],[연도]]=2022,1,0)</f>
        <v>0</v>
      </c>
      <c r="V7506" s="14">
        <f>IF([1]!Table_1[[#This Row],[연도]]=2023,1,0)</f>
        <v>0</v>
      </c>
      <c r="W7506" s="10">
        <v>1.01</v>
      </c>
      <c r="X7506" s="10">
        <f>Y7506/1000000000000</f>
        <v>1.1270338964</v>
      </c>
      <c r="Y7506" s="14">
        <f>[1]!Table_1[[#This Row],[주가]]*[1]!Table_1[[#This Row],[기말주식수]]</f>
        <v>1127033896400</v>
      </c>
      <c r="Z7506" s="14">
        <f>AA7506/10</f>
        <v>0.13083336096964687</v>
      </c>
      <c r="AA7506" s="14">
        <f>[1]!Table_1[[#This Row],[시가총액]]/[1]!Table_1[[#This Row],[당기순이익(세후영업이익)]]</f>
        <v>1.3083336096964688</v>
      </c>
      <c r="AB7506" s="10">
        <v>270501191000</v>
      </c>
    </row>
    <row r="7507" spans="1:28" ht="19.2">
      <c r="A7507" s="12">
        <v>7506</v>
      </c>
      <c r="B7507" s="12">
        <v>267250</v>
      </c>
      <c r="C7507" s="13" t="s">
        <v>1281</v>
      </c>
      <c r="D7507" s="13" t="s">
        <v>6</v>
      </c>
      <c r="E7507" s="12">
        <v>2019</v>
      </c>
      <c r="F7507" s="12">
        <v>234.511</v>
      </c>
      <c r="G7507" s="15">
        <f>([1]!Table_1[[#This Row],[총자산]]-[1]!Table_1[[#This Row],[장부가치 자기자본]]+[1]!Table_1[[#This Row],[시가총액]])/[1]!Table_1[[#This Row],[총자산]]</f>
        <v>0.58065350518495873</v>
      </c>
      <c r="H7507" s="14">
        <f>I7507/100000000000</f>
        <v>6.66594</v>
      </c>
      <c r="I7507" s="12">
        <v>666594000000</v>
      </c>
      <c r="J7507" s="12">
        <v>10.14</v>
      </c>
      <c r="K7507" s="10">
        <f>L7507/1000000000000</f>
        <v>26.630333352000001</v>
      </c>
      <c r="L7507" s="12">
        <v>26630333352000</v>
      </c>
      <c r="M7507" s="12">
        <v>1.8</v>
      </c>
      <c r="N7507" s="12">
        <v>1</v>
      </c>
      <c r="O7507" s="15">
        <f>IF([1]!Table_1[[#This Row],[연도]]=2016,1,0)</f>
        <v>0</v>
      </c>
      <c r="P7507" s="15">
        <f>IF([1]!Table_1[[#This Row],[연도]]=2017,1,0)</f>
        <v>0</v>
      </c>
      <c r="Q7507" s="15">
        <f>IF([1]!Table_1[[#This Row],[연도]]=2018,1,0)</f>
        <v>0</v>
      </c>
      <c r="R7507" s="15">
        <f>IF([1]!Table_1[[#This Row],[연도]]=2019,1,0)</f>
        <v>1</v>
      </c>
      <c r="S7507" s="15">
        <f>IF([1]!Table_1[[#This Row],[연도]]=2020,1,0)</f>
        <v>0</v>
      </c>
      <c r="T7507" s="15">
        <f>IF([1]!Table_1[[#This Row],[연도]]=2021,1,0)</f>
        <v>0</v>
      </c>
      <c r="U7507" s="15">
        <f>IF([1]!Table_1[[#This Row],[연도]]=2022,1,0)</f>
        <v>0</v>
      </c>
      <c r="V7507" s="15">
        <f>IF([1]!Table_1[[#This Row],[연도]]=2023,1,0)</f>
        <v>0</v>
      </c>
      <c r="W7507" s="12">
        <v>1.96</v>
      </c>
      <c r="X7507" s="10">
        <f>Y7507/1000000000000</f>
        <v>1.1009753092000001</v>
      </c>
      <c r="Y7507" s="15">
        <f>[1]!Table_1[[#This Row],[주가]]*[1]!Table_1[[#This Row],[기말주식수]]</f>
        <v>1100975309200</v>
      </c>
      <c r="Z7507" s="14">
        <f>AA7507/10</f>
        <v>0.16516429928862247</v>
      </c>
      <c r="AA7507" s="15">
        <f>[1]!Table_1[[#This Row],[시가총액]]/[1]!Table_1[[#This Row],[당기순이익(세후영업이익)]]</f>
        <v>1.6516429928862246</v>
      </c>
      <c r="AB7507" s="12">
        <v>270501191000</v>
      </c>
    </row>
    <row r="7508" spans="1:28" ht="19.2">
      <c r="A7508" s="10">
        <v>7507</v>
      </c>
      <c r="B7508" s="10">
        <v>267250</v>
      </c>
      <c r="C7508" s="11" t="s">
        <v>1281</v>
      </c>
      <c r="D7508" s="11" t="s">
        <v>6</v>
      </c>
      <c r="E7508" s="10">
        <v>2021</v>
      </c>
      <c r="F7508" s="10">
        <v>210.852</v>
      </c>
      <c r="G7508" s="14">
        <f>([1]!Table_1[[#This Row],[총자산]]-[1]!Table_1[[#This Row],[장부가치 자기자본]]+[1]!Table_1[[#This Row],[시가총액]])/[1]!Table_1[[#This Row],[총자산]]</f>
        <v>0.78652992218991469</v>
      </c>
      <c r="H7508" s="14">
        <f>I7508/100000000000</f>
        <v>10.854100000000001</v>
      </c>
      <c r="I7508" s="10">
        <v>1085410000000</v>
      </c>
      <c r="J7508" s="10">
        <v>34.85</v>
      </c>
      <c r="K7508" s="10">
        <f>L7508/1000000000000</f>
        <v>28.158746399000002</v>
      </c>
      <c r="L7508" s="10">
        <v>28158746399000</v>
      </c>
      <c r="M7508" s="10">
        <v>3.39</v>
      </c>
      <c r="N7508" s="10">
        <v>2</v>
      </c>
      <c r="O7508" s="14">
        <f>IF([1]!Table_1[[#This Row],[연도]]=2016,1,0)</f>
        <v>0</v>
      </c>
      <c r="P7508" s="14">
        <f>IF([1]!Table_1[[#This Row],[연도]]=2017,1,0)</f>
        <v>0</v>
      </c>
      <c r="Q7508" s="14">
        <f>IF([1]!Table_1[[#This Row],[연도]]=2018,1,0)</f>
        <v>0</v>
      </c>
      <c r="R7508" s="14">
        <f>IF([1]!Table_1[[#This Row],[연도]]=2019,1,0)</f>
        <v>0</v>
      </c>
      <c r="S7508" s="14">
        <f>IF([1]!Table_1[[#This Row],[연도]]=2020,1,0)</f>
        <v>0</v>
      </c>
      <c r="T7508" s="14">
        <f>IF([1]!Table_1[[#This Row],[연도]]=2021,1,0)</f>
        <v>1</v>
      </c>
      <c r="U7508" s="14">
        <f>IF([1]!Table_1[[#This Row],[연도]]=2022,1,0)</f>
        <v>0</v>
      </c>
      <c r="V7508" s="14">
        <f>IF([1]!Table_1[[#This Row],[연도]]=2023,1,0)</f>
        <v>0</v>
      </c>
      <c r="W7508" s="10">
        <v>1.1000000000000001</v>
      </c>
      <c r="X7508" s="10">
        <f>Y7508/1000000000000</f>
        <v>4.2419286644999996</v>
      </c>
      <c r="Y7508" s="14">
        <f>[1]!Table_1[[#This Row],[주가]]*[1]!Table_1[[#This Row],[기말주식수]]</f>
        <v>4241928664500</v>
      </c>
      <c r="Z7508" s="14">
        <f>AA7508/10</f>
        <v>0.39081348656268139</v>
      </c>
      <c r="AA7508" s="14">
        <f>[1]!Table_1[[#This Row],[시가총액]]/[1]!Table_1[[#This Row],[당기순이익(세후영업이익)]]</f>
        <v>3.9081348656268138</v>
      </c>
      <c r="AB7508" s="10">
        <v>392209786500</v>
      </c>
    </row>
    <row r="7509" spans="1:28" ht="19.2">
      <c r="A7509" s="12">
        <v>7508</v>
      </c>
      <c r="B7509" s="12">
        <v>267250</v>
      </c>
      <c r="C7509" s="13" t="s">
        <v>1281</v>
      </c>
      <c r="D7509" s="13" t="s">
        <v>6</v>
      </c>
      <c r="E7509" s="12">
        <v>2022</v>
      </c>
      <c r="F7509" s="12">
        <v>14.545</v>
      </c>
      <c r="G7509" s="15">
        <f>([1]!Table_1[[#This Row],[총자산]]-[1]!Table_1[[#This Row],[장부가치 자기자본]]+[1]!Table_1[[#This Row],[시가총액]])/[1]!Table_1[[#This Row],[총자산]]</f>
        <v>0.71400163765175928</v>
      </c>
      <c r="H7509" s="14">
        <f>I7509/100000000000</f>
        <v>33.870100000000001</v>
      </c>
      <c r="I7509" s="12">
        <v>3387010000000</v>
      </c>
      <c r="J7509" s="12">
        <v>83.08</v>
      </c>
      <c r="K7509" s="10">
        <f>L7509/1000000000000</f>
        <v>60.849668072999997</v>
      </c>
      <c r="L7509" s="12">
        <v>60849668073000</v>
      </c>
      <c r="M7509" s="12">
        <v>3.3</v>
      </c>
      <c r="N7509" s="12">
        <v>2</v>
      </c>
      <c r="O7509" s="15">
        <f>IF([1]!Table_1[[#This Row],[연도]]=2016,1,0)</f>
        <v>0</v>
      </c>
      <c r="P7509" s="15">
        <f>IF([1]!Table_1[[#This Row],[연도]]=2017,1,0)</f>
        <v>0</v>
      </c>
      <c r="Q7509" s="15">
        <f>IF([1]!Table_1[[#This Row],[연도]]=2018,1,0)</f>
        <v>0</v>
      </c>
      <c r="R7509" s="15">
        <f>IF([1]!Table_1[[#This Row],[연도]]=2019,1,0)</f>
        <v>0</v>
      </c>
      <c r="S7509" s="15">
        <f>IF([1]!Table_1[[#This Row],[연도]]=2020,1,0)</f>
        <v>0</v>
      </c>
      <c r="T7509" s="15">
        <f>IF([1]!Table_1[[#This Row],[연도]]=2021,1,0)</f>
        <v>0</v>
      </c>
      <c r="U7509" s="15">
        <f>IF([1]!Table_1[[#This Row],[연도]]=2022,1,0)</f>
        <v>1</v>
      </c>
      <c r="V7509" s="15">
        <f>IF([1]!Table_1[[#This Row],[연도]]=2023,1,0)</f>
        <v>0</v>
      </c>
      <c r="W7509" s="12">
        <v>2.41</v>
      </c>
      <c r="X7509" s="10">
        <f>Y7509/1000000000000</f>
        <v>4.5105051534999996</v>
      </c>
      <c r="Y7509" s="15">
        <f>[1]!Table_1[[#This Row],[주가]]*[1]!Table_1[[#This Row],[기말주식수]]</f>
        <v>4510505153500</v>
      </c>
      <c r="Z7509" s="14">
        <f>AA7509/10</f>
        <v>0.13317070671477202</v>
      </c>
      <c r="AA7509" s="15">
        <f>[1]!Table_1[[#This Row],[시가총액]]/[1]!Table_1[[#This Row],[당기순이익(세후영업이익)]]</f>
        <v>1.3317070671477202</v>
      </c>
      <c r="AB7509" s="12">
        <v>325074778000</v>
      </c>
    </row>
    <row r="7510" spans="1:28" ht="19.2">
      <c r="A7510" s="10">
        <v>7509</v>
      </c>
      <c r="B7510" s="10">
        <v>267250</v>
      </c>
      <c r="C7510" s="11" t="s">
        <v>1281</v>
      </c>
      <c r="D7510" s="11" t="s">
        <v>6</v>
      </c>
      <c r="E7510" s="10">
        <v>2023</v>
      </c>
      <c r="F7510" s="10">
        <v>33.273000000000003</v>
      </c>
      <c r="G7510" s="14">
        <f>([1]!Table_1[[#This Row],[총자산]]-[1]!Table_1[[#This Row],[장부가치 자기자본]]+[1]!Table_1[[#This Row],[시가총액]])/[1]!Table_1[[#This Row],[총자산]]</f>
        <v>0.73182085442532507</v>
      </c>
      <c r="H7510" s="14">
        <f>I7510/100000000000</f>
        <v>20.3156</v>
      </c>
      <c r="I7510" s="10">
        <v>2031560000000</v>
      </c>
      <c r="J7510" s="10">
        <v>3.68</v>
      </c>
      <c r="K7510" s="10">
        <f>L7510/1000000000000</f>
        <v>61.331302784999998</v>
      </c>
      <c r="L7510" s="10">
        <v>61331302785000</v>
      </c>
      <c r="M7510" s="10">
        <v>3.31</v>
      </c>
      <c r="N7510" s="10">
        <v>3</v>
      </c>
      <c r="O7510" s="14">
        <f>IF([1]!Table_1[[#This Row],[연도]]=2016,1,0)</f>
        <v>0</v>
      </c>
      <c r="P7510" s="14">
        <f>IF([1]!Table_1[[#This Row],[연도]]=2017,1,0)</f>
        <v>0</v>
      </c>
      <c r="Q7510" s="14">
        <f>IF([1]!Table_1[[#This Row],[연도]]=2018,1,0)</f>
        <v>0</v>
      </c>
      <c r="R7510" s="14">
        <f>IF([1]!Table_1[[#This Row],[연도]]=2019,1,0)</f>
        <v>0</v>
      </c>
      <c r="S7510" s="14">
        <f>IF([1]!Table_1[[#This Row],[연도]]=2020,1,0)</f>
        <v>0</v>
      </c>
      <c r="T7510" s="14">
        <f>IF([1]!Table_1[[#This Row],[연도]]=2021,1,0)</f>
        <v>0</v>
      </c>
      <c r="U7510" s="14">
        <f>IF([1]!Table_1[[#This Row],[연도]]=2022,1,0)</f>
        <v>0</v>
      </c>
      <c r="V7510" s="14">
        <f>IF([1]!Table_1[[#This Row],[연도]]=2023,1,0)</f>
        <v>1</v>
      </c>
      <c r="W7510" s="10">
        <v>0.34</v>
      </c>
      <c r="X7510" s="10">
        <f>Y7510/1000000000000</f>
        <v>5.0002622805000003</v>
      </c>
      <c r="Y7510" s="14">
        <f>[1]!Table_1[[#This Row],[주가]]*[1]!Table_1[[#This Row],[기말주식수]]</f>
        <v>5000262280500</v>
      </c>
      <c r="Z7510" s="14">
        <f>AA7510/10</f>
        <v>0.24612919532280611</v>
      </c>
      <c r="AA7510" s="14">
        <f>[1]!Table_1[[#This Row],[시가총액]]/[1]!Table_1[[#This Row],[당기순이익(세후영업이익)]]</f>
        <v>2.461291953228061</v>
      </c>
      <c r="AB7510" s="10">
        <v>261473191000</v>
      </c>
    </row>
    <row r="7511" spans="1:28" ht="19.2">
      <c r="A7511" s="12">
        <v>7510</v>
      </c>
      <c r="B7511" s="12">
        <v>267260</v>
      </c>
      <c r="C7511" s="13" t="s">
        <v>1282</v>
      </c>
      <c r="D7511" s="13" t="s">
        <v>6</v>
      </c>
      <c r="E7511" s="12">
        <v>2022</v>
      </c>
      <c r="F7511" s="12">
        <v>11.108000000000001</v>
      </c>
      <c r="G7511" s="15">
        <f>([1]!Table_1[[#This Row],[총자산]]-[1]!Table_1[[#This Row],[장부가치 자기자본]]+[1]!Table_1[[#This Row],[시가총액]])/[1]!Table_1[[#This Row],[총자산]]</f>
        <v>1.2878134206692782</v>
      </c>
      <c r="H7511" s="14">
        <f>I7511/100000000000</f>
        <v>1.3304100000000001</v>
      </c>
      <c r="I7511" s="12">
        <v>133041000000</v>
      </c>
      <c r="J7511" s="12">
        <v>9.94</v>
      </c>
      <c r="K7511" s="10">
        <f>L7511/1000000000000</f>
        <v>2.104499487335</v>
      </c>
      <c r="L7511" s="12">
        <v>2104499487335</v>
      </c>
      <c r="M7511" s="12">
        <v>6.31</v>
      </c>
      <c r="N7511" s="12">
        <v>1</v>
      </c>
      <c r="O7511" s="15">
        <f>IF([1]!Table_1[[#This Row],[연도]]=2016,1,0)</f>
        <v>0</v>
      </c>
      <c r="P7511" s="15">
        <f>IF([1]!Table_1[[#This Row],[연도]]=2017,1,0)</f>
        <v>0</v>
      </c>
      <c r="Q7511" s="15">
        <f>IF([1]!Table_1[[#This Row],[연도]]=2018,1,0)</f>
        <v>0</v>
      </c>
      <c r="R7511" s="15">
        <f>IF([1]!Table_1[[#This Row],[연도]]=2019,1,0)</f>
        <v>0</v>
      </c>
      <c r="S7511" s="15">
        <f>IF([1]!Table_1[[#This Row],[연도]]=2020,1,0)</f>
        <v>0</v>
      </c>
      <c r="T7511" s="15">
        <f>IF([1]!Table_1[[#This Row],[연도]]=2021,1,0)</f>
        <v>0</v>
      </c>
      <c r="U7511" s="15">
        <f>IF([1]!Table_1[[#This Row],[연도]]=2022,1,0)</f>
        <v>1</v>
      </c>
      <c r="V7511" s="15">
        <f>IF([1]!Table_1[[#This Row],[연도]]=2023,1,0)</f>
        <v>0</v>
      </c>
      <c r="W7511" s="12">
        <v>1.8</v>
      </c>
      <c r="X7511" s="10">
        <f>Y7511/1000000000000</f>
        <v>1.5320032374999999</v>
      </c>
      <c r="Y7511" s="15">
        <f>[1]!Table_1[[#This Row],[주가]]*[1]!Table_1[[#This Row],[기말주식수]]</f>
        <v>1532003237500</v>
      </c>
      <c r="Z7511" s="14">
        <f>AA7511/10</f>
        <v>1.1515271514044543</v>
      </c>
      <c r="AA7511" s="15">
        <f>[1]!Table_1[[#This Row],[시가총액]]/[1]!Table_1[[#This Row],[당기순이익(세후영업이익)]]</f>
        <v>11.515271514044542</v>
      </c>
      <c r="AB7511" s="12">
        <v>17996352000</v>
      </c>
    </row>
    <row r="7512" spans="1:28" ht="19.2">
      <c r="A7512" s="10">
        <v>7511</v>
      </c>
      <c r="B7512" s="10">
        <v>267260</v>
      </c>
      <c r="C7512" s="11" t="s">
        <v>1282</v>
      </c>
      <c r="D7512" s="11" t="s">
        <v>6</v>
      </c>
      <c r="E7512" s="10">
        <v>2023</v>
      </c>
      <c r="F7512" s="10">
        <v>13.872</v>
      </c>
      <c r="G7512" s="14">
        <f>([1]!Table_1[[#This Row],[총자산]]-[1]!Table_1[[#This Row],[장부가치 자기자본]]+[1]!Table_1[[#This Row],[시가총액]])/[1]!Table_1[[#This Row],[총자산]]</f>
        <v>1.6549619677083063</v>
      </c>
      <c r="H7512" s="14">
        <f>I7512/100000000000</f>
        <v>3.15218</v>
      </c>
      <c r="I7512" s="10">
        <v>315218000000</v>
      </c>
      <c r="J7512" s="10">
        <v>19.510000000000002</v>
      </c>
      <c r="K7512" s="10">
        <f>L7512/1000000000000</f>
        <v>2.7027993373700001</v>
      </c>
      <c r="L7512" s="10">
        <v>2702799337370</v>
      </c>
      <c r="M7512" s="10">
        <v>7.63</v>
      </c>
      <c r="N7512" s="10">
        <v>1</v>
      </c>
      <c r="O7512" s="14">
        <f>IF([1]!Table_1[[#This Row],[연도]]=2016,1,0)</f>
        <v>0</v>
      </c>
      <c r="P7512" s="14">
        <f>IF([1]!Table_1[[#This Row],[연도]]=2017,1,0)</f>
        <v>0</v>
      </c>
      <c r="Q7512" s="14">
        <f>IF([1]!Table_1[[#This Row],[연도]]=2018,1,0)</f>
        <v>0</v>
      </c>
      <c r="R7512" s="14">
        <f>IF([1]!Table_1[[#This Row],[연도]]=2019,1,0)</f>
        <v>0</v>
      </c>
      <c r="S7512" s="14">
        <f>IF([1]!Table_1[[#This Row],[연도]]=2020,1,0)</f>
        <v>0</v>
      </c>
      <c r="T7512" s="14">
        <f>IF([1]!Table_1[[#This Row],[연도]]=2021,1,0)</f>
        <v>0</v>
      </c>
      <c r="U7512" s="14">
        <f>IF([1]!Table_1[[#This Row],[연도]]=2022,1,0)</f>
        <v>0</v>
      </c>
      <c r="V7512" s="14">
        <f>IF([1]!Table_1[[#This Row],[연도]]=2023,1,0)</f>
        <v>1</v>
      </c>
      <c r="W7512" s="10">
        <v>1.25</v>
      </c>
      <c r="X7512" s="10">
        <f>Y7512/1000000000000</f>
        <v>2.963074497</v>
      </c>
      <c r="Y7512" s="14">
        <f>[1]!Table_1[[#This Row],[주가]]*[1]!Table_1[[#This Row],[기말주식수]]</f>
        <v>2963074497000</v>
      </c>
      <c r="Z7512" s="14">
        <f>AA7512/10</f>
        <v>0.9400080252396753</v>
      </c>
      <c r="AA7512" s="14">
        <f>[1]!Table_1[[#This Row],[시가총액]]/[1]!Table_1[[#This Row],[당기순이익(세후영업이익)]]</f>
        <v>9.4000802523967533</v>
      </c>
      <c r="AB7512" s="10">
        <v>35992704000</v>
      </c>
    </row>
    <row r="7513" spans="1:28" ht="19.2">
      <c r="A7513" s="12">
        <v>7512</v>
      </c>
      <c r="B7513" s="12">
        <v>267270</v>
      </c>
      <c r="C7513" s="13" t="s">
        <v>1283</v>
      </c>
      <c r="D7513" s="13" t="s">
        <v>6</v>
      </c>
      <c r="E7513" s="12">
        <v>2018</v>
      </c>
      <c r="F7513" s="12">
        <v>11.648</v>
      </c>
      <c r="G7513" s="15">
        <f>([1]!Table_1[[#This Row],[총자산]]-[1]!Table_1[[#This Row],[장부가치 자기자본]]+[1]!Table_1[[#This Row],[시가총액]])/[1]!Table_1[[#This Row],[총자산]]</f>
        <v>0.76749091547424664</v>
      </c>
      <c r="H7513" s="14">
        <f>I7513/100000000000</f>
        <v>2.0873200000000001</v>
      </c>
      <c r="I7513" s="12">
        <v>208732000000</v>
      </c>
      <c r="J7513" s="12">
        <v>40.29</v>
      </c>
      <c r="K7513" s="10">
        <f>L7513/1000000000000</f>
        <v>3.2339352200000002</v>
      </c>
      <c r="L7513" s="12">
        <v>3233935220000</v>
      </c>
      <c r="M7513" s="12">
        <v>0.99</v>
      </c>
      <c r="N7513" s="12">
        <v>1</v>
      </c>
      <c r="O7513" s="15">
        <f>IF([1]!Table_1[[#This Row],[연도]]=2016,1,0)</f>
        <v>0</v>
      </c>
      <c r="P7513" s="15">
        <f>IF([1]!Table_1[[#This Row],[연도]]=2017,1,0)</f>
        <v>0</v>
      </c>
      <c r="Q7513" s="15">
        <f>IF([1]!Table_1[[#This Row],[연도]]=2018,1,0)</f>
        <v>1</v>
      </c>
      <c r="R7513" s="15">
        <f>IF([1]!Table_1[[#This Row],[연도]]=2019,1,0)</f>
        <v>0</v>
      </c>
      <c r="S7513" s="15">
        <f>IF([1]!Table_1[[#This Row],[연도]]=2020,1,0)</f>
        <v>0</v>
      </c>
      <c r="T7513" s="15">
        <f>IF([1]!Table_1[[#This Row],[연도]]=2021,1,0)</f>
        <v>0</v>
      </c>
      <c r="U7513" s="15">
        <f>IF([1]!Table_1[[#This Row],[연도]]=2022,1,0)</f>
        <v>0</v>
      </c>
      <c r="V7513" s="15">
        <f>IF([1]!Table_1[[#This Row],[연도]]=2023,1,0)</f>
        <v>0</v>
      </c>
      <c r="W7513" s="12">
        <v>1.38</v>
      </c>
      <c r="X7513" s="10">
        <f>Y7513/1000000000000</f>
        <v>0.84122386110000003</v>
      </c>
      <c r="Y7513" s="15">
        <f>[1]!Table_1[[#This Row],[주가]]*[1]!Table_1[[#This Row],[기말주식수]]</f>
        <v>841223861100</v>
      </c>
      <c r="Z7513" s="14">
        <f>AA7513/10</f>
        <v>0.40301624144836445</v>
      </c>
      <c r="AA7513" s="15">
        <f>[1]!Table_1[[#This Row],[시가총액]]/[1]!Table_1[[#This Row],[당기순이익(세후영업이익)]]</f>
        <v>4.0301624144836445</v>
      </c>
      <c r="AB7513" s="12">
        <v>16429646600</v>
      </c>
    </row>
    <row r="7514" spans="1:28" ht="19.2">
      <c r="A7514" s="10">
        <v>7513</v>
      </c>
      <c r="B7514" s="10">
        <v>267270</v>
      </c>
      <c r="C7514" s="11" t="s">
        <v>1283</v>
      </c>
      <c r="D7514" s="11" t="s">
        <v>6</v>
      </c>
      <c r="E7514" s="10">
        <v>2021</v>
      </c>
      <c r="F7514" s="10">
        <v>18.087</v>
      </c>
      <c r="G7514" s="14">
        <f>([1]!Table_1[[#This Row],[총자산]]-[1]!Table_1[[#This Row],[장부가치 자기자본]]+[1]!Table_1[[#This Row],[시가총액]])/[1]!Table_1[[#This Row],[총자산]]</f>
        <v>0.78928540249634538</v>
      </c>
      <c r="H7514" s="14">
        <f>I7514/100000000000</f>
        <v>1.6070899999999999</v>
      </c>
      <c r="I7514" s="10">
        <v>160709000000</v>
      </c>
      <c r="J7514" s="10">
        <v>5.91</v>
      </c>
      <c r="K7514" s="10">
        <f>L7514/1000000000000</f>
        <v>3.2843396230000002</v>
      </c>
      <c r="L7514" s="10">
        <v>3284339623000</v>
      </c>
      <c r="M7514" s="10">
        <v>1.07</v>
      </c>
      <c r="N7514" s="10">
        <v>1</v>
      </c>
      <c r="O7514" s="14">
        <f>IF([1]!Table_1[[#This Row],[연도]]=2016,1,0)</f>
        <v>0</v>
      </c>
      <c r="P7514" s="14">
        <f>IF([1]!Table_1[[#This Row],[연도]]=2017,1,0)</f>
        <v>0</v>
      </c>
      <c r="Q7514" s="14">
        <f>IF([1]!Table_1[[#This Row],[연도]]=2018,1,0)</f>
        <v>0</v>
      </c>
      <c r="R7514" s="14">
        <f>IF([1]!Table_1[[#This Row],[연도]]=2019,1,0)</f>
        <v>0</v>
      </c>
      <c r="S7514" s="14">
        <f>IF([1]!Table_1[[#This Row],[연도]]=2020,1,0)</f>
        <v>0</v>
      </c>
      <c r="T7514" s="14">
        <f>IF([1]!Table_1[[#This Row],[연도]]=2021,1,0)</f>
        <v>1</v>
      </c>
      <c r="U7514" s="14">
        <f>IF([1]!Table_1[[#This Row],[연도]]=2022,1,0)</f>
        <v>0</v>
      </c>
      <c r="V7514" s="14">
        <f>IF([1]!Table_1[[#This Row],[연도]]=2023,1,0)</f>
        <v>0</v>
      </c>
      <c r="W7514" s="10">
        <v>0.76</v>
      </c>
      <c r="X7514" s="10">
        <f>Y7514/1000000000000</f>
        <v>0.79886715615000004</v>
      </c>
      <c r="Y7514" s="14">
        <f>[1]!Table_1[[#This Row],[주가]]*[1]!Table_1[[#This Row],[기말주식수]]</f>
        <v>798867156150</v>
      </c>
      <c r="Z7514" s="14">
        <f>AA7514/10</f>
        <v>0.49708924587297537</v>
      </c>
      <c r="AA7514" s="14">
        <f>[1]!Table_1[[#This Row],[시가총액]]/[1]!Table_1[[#This Row],[당기순이익(세후영업이익)]]</f>
        <v>4.9708924587297538</v>
      </c>
      <c r="AB7514" s="10">
        <v>22868395200</v>
      </c>
    </row>
    <row r="7515" spans="1:28" ht="19.2">
      <c r="A7515" s="12">
        <v>7514</v>
      </c>
      <c r="B7515" s="12">
        <v>267270</v>
      </c>
      <c r="C7515" s="13" t="s">
        <v>1283</v>
      </c>
      <c r="D7515" s="13" t="s">
        <v>6</v>
      </c>
      <c r="E7515" s="12">
        <v>2022</v>
      </c>
      <c r="F7515" s="12">
        <v>32.045999999999999</v>
      </c>
      <c r="G7515" s="15">
        <f>([1]!Table_1[[#This Row],[총자산]]-[1]!Table_1[[#This Row],[장부가치 자기자본]]+[1]!Table_1[[#This Row],[시가총액]])/[1]!Table_1[[#This Row],[총자산]]</f>
        <v>0.8718612443670658</v>
      </c>
      <c r="H7515" s="14">
        <f>I7515/100000000000</f>
        <v>1.7060999999999999</v>
      </c>
      <c r="I7515" s="12">
        <v>170610000000</v>
      </c>
      <c r="J7515" s="12">
        <v>-2.97</v>
      </c>
      <c r="K7515" s="10">
        <f>L7515/1000000000000</f>
        <v>3.5156119210000001</v>
      </c>
      <c r="L7515" s="12">
        <v>3515611921000</v>
      </c>
      <c r="M7515" s="12">
        <v>1.08</v>
      </c>
      <c r="N7515" s="12">
        <v>1</v>
      </c>
      <c r="O7515" s="15">
        <f>IF([1]!Table_1[[#This Row],[연도]]=2016,1,0)</f>
        <v>0</v>
      </c>
      <c r="P7515" s="15">
        <f>IF([1]!Table_1[[#This Row],[연도]]=2017,1,0)</f>
        <v>0</v>
      </c>
      <c r="Q7515" s="15">
        <f>IF([1]!Table_1[[#This Row],[연도]]=2018,1,0)</f>
        <v>0</v>
      </c>
      <c r="R7515" s="15">
        <f>IF([1]!Table_1[[#This Row],[연도]]=2019,1,0)</f>
        <v>0</v>
      </c>
      <c r="S7515" s="15">
        <f>IF([1]!Table_1[[#This Row],[연도]]=2020,1,0)</f>
        <v>0</v>
      </c>
      <c r="T7515" s="15">
        <f>IF([1]!Table_1[[#This Row],[연도]]=2021,1,0)</f>
        <v>0</v>
      </c>
      <c r="U7515" s="15">
        <f>IF([1]!Table_1[[#This Row],[연도]]=2022,1,0)</f>
        <v>1</v>
      </c>
      <c r="V7515" s="15">
        <f>IF([1]!Table_1[[#This Row],[연도]]=2023,1,0)</f>
        <v>0</v>
      </c>
      <c r="W7515" s="12">
        <v>1.49</v>
      </c>
      <c r="X7515" s="10">
        <f>Y7515/1000000000000</f>
        <v>1.2253893246000001</v>
      </c>
      <c r="Y7515" s="15">
        <f>[1]!Table_1[[#This Row],[주가]]*[1]!Table_1[[#This Row],[기말주식수]]</f>
        <v>1225389324600</v>
      </c>
      <c r="Z7515" s="14">
        <f>AA7515/10</f>
        <v>0.71824003551960613</v>
      </c>
      <c r="AA7515" s="15">
        <f>[1]!Table_1[[#This Row],[시가총액]]/[1]!Table_1[[#This Row],[당기순이익(세후영업이익)]]</f>
        <v>7.1824003551960613</v>
      </c>
      <c r="AB7515" s="12">
        <v>31855773250</v>
      </c>
    </row>
    <row r="7516" spans="1:28" ht="19.2">
      <c r="A7516" s="10">
        <v>7515</v>
      </c>
      <c r="B7516" s="10">
        <v>267270</v>
      </c>
      <c r="C7516" s="11" t="s">
        <v>1283</v>
      </c>
      <c r="D7516" s="11" t="s">
        <v>6</v>
      </c>
      <c r="E7516" s="10">
        <v>2023</v>
      </c>
      <c r="F7516" s="10">
        <v>9.9979999999999993</v>
      </c>
      <c r="G7516" s="14">
        <f>([1]!Table_1[[#This Row],[총자산]]-[1]!Table_1[[#This Row],[장부가치 자기자본]]+[1]!Table_1[[#This Row],[시가총액]])/[1]!Table_1[[#This Row],[총자산]]</f>
        <v>0.77174614022058841</v>
      </c>
      <c r="H7516" s="14">
        <f>I7516/100000000000</f>
        <v>2.5722800000000001</v>
      </c>
      <c r="I7516" s="10">
        <v>257228000000</v>
      </c>
      <c r="J7516" s="10">
        <v>-4.4000000000000004</v>
      </c>
      <c r="K7516" s="10">
        <f>L7516/1000000000000</f>
        <v>3.824966876</v>
      </c>
      <c r="L7516" s="10">
        <v>3824966876000</v>
      </c>
      <c r="M7516" s="10">
        <v>1.17</v>
      </c>
      <c r="N7516" s="10">
        <v>1</v>
      </c>
      <c r="O7516" s="14">
        <f>IF([1]!Table_1[[#This Row],[연도]]=2016,1,0)</f>
        <v>0</v>
      </c>
      <c r="P7516" s="14">
        <f>IF([1]!Table_1[[#This Row],[연도]]=2017,1,0)</f>
        <v>0</v>
      </c>
      <c r="Q7516" s="14">
        <f>IF([1]!Table_1[[#This Row],[연도]]=2018,1,0)</f>
        <v>0</v>
      </c>
      <c r="R7516" s="14">
        <f>IF([1]!Table_1[[#This Row],[연도]]=2019,1,0)</f>
        <v>0</v>
      </c>
      <c r="S7516" s="14">
        <f>IF([1]!Table_1[[#This Row],[연도]]=2020,1,0)</f>
        <v>0</v>
      </c>
      <c r="T7516" s="14">
        <f>IF([1]!Table_1[[#This Row],[연도]]=2021,1,0)</f>
        <v>0</v>
      </c>
      <c r="U7516" s="14">
        <f>IF([1]!Table_1[[#This Row],[연도]]=2022,1,0)</f>
        <v>0</v>
      </c>
      <c r="V7516" s="14">
        <f>IF([1]!Table_1[[#This Row],[연도]]=2023,1,0)</f>
        <v>1</v>
      </c>
      <c r="W7516" s="10">
        <v>1.1299999999999999</v>
      </c>
      <c r="X7516" s="10">
        <f>Y7516/1000000000000</f>
        <v>1.0185309980999999</v>
      </c>
      <c r="Y7516" s="14">
        <f>[1]!Table_1[[#This Row],[주가]]*[1]!Table_1[[#This Row],[기말주식수]]</f>
        <v>1018530998100</v>
      </c>
      <c r="Z7516" s="14">
        <f>AA7516/10</f>
        <v>0.39596427997729639</v>
      </c>
      <c r="AA7516" s="14">
        <f>[1]!Table_1[[#This Row],[시가총액]]/[1]!Table_1[[#This Row],[당기순이익(세후영업이익)]]</f>
        <v>3.959642799772964</v>
      </c>
      <c r="AB7516" s="10">
        <v>12742309300</v>
      </c>
    </row>
    <row r="7517" spans="1:28" ht="19.2">
      <c r="A7517" s="12">
        <v>7516</v>
      </c>
      <c r="B7517" s="12">
        <v>267290</v>
      </c>
      <c r="C7517" s="13" t="s">
        <v>1284</v>
      </c>
      <c r="D7517" s="13" t="s">
        <v>6</v>
      </c>
      <c r="E7517" s="12">
        <v>2018</v>
      </c>
      <c r="F7517" s="12">
        <v>12.071</v>
      </c>
      <c r="G7517" s="15">
        <f>([1]!Table_1[[#This Row],[총자산]]-[1]!Table_1[[#This Row],[장부가치 자기자본]]+[1]!Table_1[[#This Row],[시가총액]])/[1]!Table_1[[#This Row],[총자산]]</f>
        <v>0.74933242849143011</v>
      </c>
      <c r="H7517" s="14">
        <f>I7517/100000000000</f>
        <v>0.42657143033</v>
      </c>
      <c r="I7517" s="12">
        <v>42657143033</v>
      </c>
      <c r="J7517" s="12">
        <v>9.57</v>
      </c>
      <c r="K7517" s="10">
        <f>L7517/1000000000000</f>
        <v>1.6065318670219999</v>
      </c>
      <c r="L7517" s="12">
        <v>1606531867022</v>
      </c>
      <c r="M7517" s="12">
        <v>0.12</v>
      </c>
      <c r="N7517" s="12">
        <v>1</v>
      </c>
      <c r="O7517" s="15">
        <f>IF([1]!Table_1[[#This Row],[연도]]=2016,1,0)</f>
        <v>0</v>
      </c>
      <c r="P7517" s="15">
        <f>IF([1]!Table_1[[#This Row],[연도]]=2017,1,0)</f>
        <v>0</v>
      </c>
      <c r="Q7517" s="15">
        <f>IF([1]!Table_1[[#This Row],[연도]]=2018,1,0)</f>
        <v>1</v>
      </c>
      <c r="R7517" s="15">
        <f>IF([1]!Table_1[[#This Row],[연도]]=2019,1,0)</f>
        <v>0</v>
      </c>
      <c r="S7517" s="15">
        <f>IF([1]!Table_1[[#This Row],[연도]]=2020,1,0)</f>
        <v>0</v>
      </c>
      <c r="T7517" s="15">
        <f>IF([1]!Table_1[[#This Row],[연도]]=2021,1,0)</f>
        <v>0</v>
      </c>
      <c r="U7517" s="15">
        <f>IF([1]!Table_1[[#This Row],[연도]]=2022,1,0)</f>
        <v>0</v>
      </c>
      <c r="V7517" s="15">
        <f>IF([1]!Table_1[[#This Row],[연도]]=2023,1,0)</f>
        <v>0</v>
      </c>
      <c r="W7517" s="12">
        <v>2.06</v>
      </c>
      <c r="X7517" s="10">
        <f>Y7517/1000000000000</f>
        <v>0.12540311985499999</v>
      </c>
      <c r="Y7517" s="15">
        <f>[1]!Table_1[[#This Row],[주가]]*[1]!Table_1[[#This Row],[기말주식수]]</f>
        <v>125403119855</v>
      </c>
      <c r="Z7517" s="14">
        <f>AA7517/10</f>
        <v>0.29397918130144551</v>
      </c>
      <c r="AA7517" s="15">
        <f>[1]!Table_1[[#This Row],[시가총액]]/[1]!Table_1[[#This Row],[당기순이익(세후영업이익)]]</f>
        <v>2.9397918130144549</v>
      </c>
      <c r="AB7517" s="12">
        <v>4124203125</v>
      </c>
    </row>
    <row r="7518" spans="1:28" ht="19.2">
      <c r="A7518" s="10">
        <v>7517</v>
      </c>
      <c r="B7518" s="10">
        <v>267290</v>
      </c>
      <c r="C7518" s="11" t="s">
        <v>1284</v>
      </c>
      <c r="D7518" s="11" t="s">
        <v>6</v>
      </c>
      <c r="E7518" s="10">
        <v>2019</v>
      </c>
      <c r="F7518" s="10">
        <v>20.919</v>
      </c>
      <c r="G7518" s="14">
        <f>([1]!Table_1[[#This Row],[총자산]]-[1]!Table_1[[#This Row],[장부가치 자기자본]]+[1]!Table_1[[#This Row],[시가총액]])/[1]!Table_1[[#This Row],[총자산]]</f>
        <v>0.71422024582742416</v>
      </c>
      <c r="H7518" s="14">
        <f>I7518/100000000000</f>
        <v>0.28055130176999998</v>
      </c>
      <c r="I7518" s="10">
        <v>28055130177</v>
      </c>
      <c r="J7518" s="10">
        <v>-3.63</v>
      </c>
      <c r="K7518" s="10">
        <f>L7518/1000000000000</f>
        <v>1.422707835302</v>
      </c>
      <c r="L7518" s="10">
        <v>1422707835302</v>
      </c>
      <c r="M7518" s="10">
        <v>0.36</v>
      </c>
      <c r="N7518" s="10">
        <v>1</v>
      </c>
      <c r="O7518" s="14">
        <f>IF([1]!Table_1[[#This Row],[연도]]=2016,1,0)</f>
        <v>0</v>
      </c>
      <c r="P7518" s="14">
        <f>IF([1]!Table_1[[#This Row],[연도]]=2017,1,0)</f>
        <v>0</v>
      </c>
      <c r="Q7518" s="14">
        <f>IF([1]!Table_1[[#This Row],[연도]]=2018,1,0)</f>
        <v>0</v>
      </c>
      <c r="R7518" s="14">
        <f>IF([1]!Table_1[[#This Row],[연도]]=2019,1,0)</f>
        <v>1</v>
      </c>
      <c r="S7518" s="14">
        <f>IF([1]!Table_1[[#This Row],[연도]]=2020,1,0)</f>
        <v>0</v>
      </c>
      <c r="T7518" s="14">
        <f>IF([1]!Table_1[[#This Row],[연도]]=2021,1,0)</f>
        <v>0</v>
      </c>
      <c r="U7518" s="14">
        <f>IF([1]!Table_1[[#This Row],[연도]]=2022,1,0)</f>
        <v>0</v>
      </c>
      <c r="V7518" s="14">
        <f>IF([1]!Table_1[[#This Row],[연도]]=2023,1,0)</f>
        <v>0</v>
      </c>
      <c r="W7518" s="10">
        <v>0.67</v>
      </c>
      <c r="X7518" s="10">
        <f>Y7518/1000000000000</f>
        <v>0.12527737750000001</v>
      </c>
      <c r="Y7518" s="14">
        <f>[1]!Table_1[[#This Row],[주가]]*[1]!Table_1[[#This Row],[기말주식수]]</f>
        <v>125277377500</v>
      </c>
      <c r="Z7518" s="14">
        <f>AA7518/10</f>
        <v>0.44653999717564741</v>
      </c>
      <c r="AA7518" s="14">
        <f>[1]!Table_1[[#This Row],[시가총액]]/[1]!Table_1[[#This Row],[당기순이익(세후영업이익)]]</f>
        <v>4.4653999717564741</v>
      </c>
      <c r="AB7518" s="10">
        <v>5154123625</v>
      </c>
    </row>
    <row r="7519" spans="1:28" ht="19.2">
      <c r="A7519" s="12">
        <v>7518</v>
      </c>
      <c r="B7519" s="12">
        <v>267290</v>
      </c>
      <c r="C7519" s="13" t="s">
        <v>1284</v>
      </c>
      <c r="D7519" s="13" t="s">
        <v>6</v>
      </c>
      <c r="E7519" s="12">
        <v>2020</v>
      </c>
      <c r="F7519" s="12">
        <v>27.103000000000002</v>
      </c>
      <c r="G7519" s="15">
        <f>([1]!Table_1[[#This Row],[총자산]]-[1]!Table_1[[#This Row],[장부가치 자기자본]]+[1]!Table_1[[#This Row],[시가총액]])/[1]!Table_1[[#This Row],[총자산]]</f>
        <v>0.64693738781622256</v>
      </c>
      <c r="H7519" s="14">
        <f>I7519/100000000000</f>
        <v>0.18135395014</v>
      </c>
      <c r="I7519" s="12">
        <v>18135395014</v>
      </c>
      <c r="J7519" s="12">
        <v>-6.71</v>
      </c>
      <c r="K7519" s="10">
        <f>L7519/1000000000000</f>
        <v>1.0868306275420001</v>
      </c>
      <c r="L7519" s="12">
        <v>1086830627542</v>
      </c>
      <c r="M7519" s="12">
        <v>0.46</v>
      </c>
      <c r="N7519" s="12">
        <v>1</v>
      </c>
      <c r="O7519" s="15">
        <f>IF([1]!Table_1[[#This Row],[연도]]=2016,1,0)</f>
        <v>0</v>
      </c>
      <c r="P7519" s="15">
        <f>IF([1]!Table_1[[#This Row],[연도]]=2017,1,0)</f>
        <v>0</v>
      </c>
      <c r="Q7519" s="15">
        <f>IF([1]!Table_1[[#This Row],[연도]]=2018,1,0)</f>
        <v>0</v>
      </c>
      <c r="R7519" s="15">
        <f>IF([1]!Table_1[[#This Row],[연도]]=2019,1,0)</f>
        <v>0</v>
      </c>
      <c r="S7519" s="15">
        <f>IF([1]!Table_1[[#This Row],[연도]]=2020,1,0)</f>
        <v>1</v>
      </c>
      <c r="T7519" s="15">
        <f>IF([1]!Table_1[[#This Row],[연도]]=2021,1,0)</f>
        <v>0</v>
      </c>
      <c r="U7519" s="15">
        <f>IF([1]!Table_1[[#This Row],[연도]]=2022,1,0)</f>
        <v>0</v>
      </c>
      <c r="V7519" s="15">
        <f>IF([1]!Table_1[[#This Row],[연도]]=2023,1,0)</f>
        <v>0</v>
      </c>
      <c r="W7519" s="12">
        <v>0.35</v>
      </c>
      <c r="X7519" s="10">
        <f>Y7519/1000000000000</f>
        <v>0.1096545516</v>
      </c>
      <c r="Y7519" s="15">
        <f>[1]!Table_1[[#This Row],[주가]]*[1]!Table_1[[#This Row],[기말주식수]]</f>
        <v>109654551600</v>
      </c>
      <c r="Z7519" s="14">
        <f>AA7519/10</f>
        <v>0.60464385537425491</v>
      </c>
      <c r="AA7519" s="15">
        <f>[1]!Table_1[[#This Row],[시가총액]]/[1]!Table_1[[#This Row],[당기순이익(세후영업이익)]]</f>
        <v>6.0464385537425489</v>
      </c>
      <c r="AB7519" s="12">
        <v>5154123625</v>
      </c>
    </row>
    <row r="7520" spans="1:28" ht="19.2">
      <c r="A7520" s="10">
        <v>7519</v>
      </c>
      <c r="B7520" s="10">
        <v>267290</v>
      </c>
      <c r="C7520" s="11" t="s">
        <v>1284</v>
      </c>
      <c r="D7520" s="11" t="s">
        <v>6</v>
      </c>
      <c r="E7520" s="10">
        <v>2021</v>
      </c>
      <c r="F7520" s="10">
        <v>23.268000000000001</v>
      </c>
      <c r="G7520" s="14">
        <f>([1]!Table_1[[#This Row],[총자산]]-[1]!Table_1[[#This Row],[장부가치 자기자본]]+[1]!Table_1[[#This Row],[시가총액]])/[1]!Table_1[[#This Row],[총자산]]</f>
        <v>0.73224708019985163</v>
      </c>
      <c r="H7520" s="14">
        <f>I7520/100000000000</f>
        <v>0.27131980264</v>
      </c>
      <c r="I7520" s="10">
        <v>27131980264</v>
      </c>
      <c r="J7520" s="10">
        <v>29.28</v>
      </c>
      <c r="K7520" s="10">
        <f>L7520/1000000000000</f>
        <v>1.4571543283049999</v>
      </c>
      <c r="L7520" s="10">
        <v>1457154328305</v>
      </c>
      <c r="M7520" s="10">
        <v>0.42</v>
      </c>
      <c r="N7520" s="10">
        <v>1</v>
      </c>
      <c r="O7520" s="14">
        <f>IF([1]!Table_1[[#This Row],[연도]]=2016,1,0)</f>
        <v>0</v>
      </c>
      <c r="P7520" s="14">
        <f>IF([1]!Table_1[[#This Row],[연도]]=2017,1,0)</f>
        <v>0</v>
      </c>
      <c r="Q7520" s="14">
        <f>IF([1]!Table_1[[#This Row],[연도]]=2018,1,0)</f>
        <v>0</v>
      </c>
      <c r="R7520" s="14">
        <f>IF([1]!Table_1[[#This Row],[연도]]=2019,1,0)</f>
        <v>0</v>
      </c>
      <c r="S7520" s="14">
        <f>IF([1]!Table_1[[#This Row],[연도]]=2020,1,0)</f>
        <v>0</v>
      </c>
      <c r="T7520" s="14">
        <f>IF([1]!Table_1[[#This Row],[연도]]=2021,1,0)</f>
        <v>1</v>
      </c>
      <c r="U7520" s="14">
        <f>IF([1]!Table_1[[#This Row],[연도]]=2022,1,0)</f>
        <v>0</v>
      </c>
      <c r="V7520" s="14">
        <f>IF([1]!Table_1[[#This Row],[연도]]=2023,1,0)</f>
        <v>0</v>
      </c>
      <c r="W7520" s="10">
        <v>4.22</v>
      </c>
      <c r="X7520" s="10">
        <f>Y7520/1000000000000</f>
        <v>0.13323617560000001</v>
      </c>
      <c r="Y7520" s="14">
        <f>[1]!Table_1[[#This Row],[주가]]*[1]!Table_1[[#This Row],[기말주식수]]</f>
        <v>133236175600</v>
      </c>
      <c r="Z7520" s="14">
        <f>AA7520/10</f>
        <v>0.49106690445586121</v>
      </c>
      <c r="AA7520" s="14">
        <f>[1]!Table_1[[#This Row],[시가총액]]/[1]!Table_1[[#This Row],[당기순이익(세후영업이익)]]</f>
        <v>4.9106690445586123</v>
      </c>
      <c r="AB7520" s="10">
        <v>5154123625</v>
      </c>
    </row>
    <row r="7521" spans="1:28" ht="19.2">
      <c r="A7521" s="12">
        <v>7520</v>
      </c>
      <c r="B7521" s="12">
        <v>267290</v>
      </c>
      <c r="C7521" s="13" t="s">
        <v>1284</v>
      </c>
      <c r="D7521" s="13" t="s">
        <v>6</v>
      </c>
      <c r="E7521" s="12">
        <v>2022</v>
      </c>
      <c r="F7521" s="12">
        <v>21.297000000000001</v>
      </c>
      <c r="G7521" s="15">
        <f>([1]!Table_1[[#This Row],[총자산]]-[1]!Table_1[[#This Row],[장부가치 자기자본]]+[1]!Table_1[[#This Row],[시가총액]])/[1]!Table_1[[#This Row],[총자산]]</f>
        <v>0.76973448537705191</v>
      </c>
      <c r="H7521" s="14">
        <f>I7521/100000000000</f>
        <v>0.25271267743999998</v>
      </c>
      <c r="I7521" s="12">
        <v>25271267744</v>
      </c>
      <c r="J7521" s="12">
        <v>18.03</v>
      </c>
      <c r="K7521" s="10">
        <f>L7521/1000000000000</f>
        <v>2.3049450096549999</v>
      </c>
      <c r="L7521" s="12">
        <v>2304945009655</v>
      </c>
      <c r="M7521" s="12">
        <v>0.56000000000000005</v>
      </c>
      <c r="N7521" s="12">
        <v>1</v>
      </c>
      <c r="O7521" s="15">
        <f>IF([1]!Table_1[[#This Row],[연도]]=2016,1,0)</f>
        <v>0</v>
      </c>
      <c r="P7521" s="15">
        <f>IF([1]!Table_1[[#This Row],[연도]]=2017,1,0)</f>
        <v>0</v>
      </c>
      <c r="Q7521" s="15">
        <f>IF([1]!Table_1[[#This Row],[연도]]=2018,1,0)</f>
        <v>0</v>
      </c>
      <c r="R7521" s="15">
        <f>IF([1]!Table_1[[#This Row],[연도]]=2019,1,0)</f>
        <v>0</v>
      </c>
      <c r="S7521" s="15">
        <f>IF([1]!Table_1[[#This Row],[연도]]=2020,1,0)</f>
        <v>0</v>
      </c>
      <c r="T7521" s="15">
        <f>IF([1]!Table_1[[#This Row],[연도]]=2021,1,0)</f>
        <v>0</v>
      </c>
      <c r="U7521" s="15">
        <f>IF([1]!Table_1[[#This Row],[연도]]=2022,1,0)</f>
        <v>1</v>
      </c>
      <c r="V7521" s="15">
        <f>IF([1]!Table_1[[#This Row],[연도]]=2023,1,0)</f>
        <v>0</v>
      </c>
      <c r="W7521" s="12">
        <v>1.34</v>
      </c>
      <c r="X7521" s="10">
        <f>Y7521/1000000000000</f>
        <v>0.1491537718</v>
      </c>
      <c r="Y7521" s="15">
        <f>[1]!Table_1[[#This Row],[주가]]*[1]!Table_1[[#This Row],[기말주식수]]</f>
        <v>149153771800</v>
      </c>
      <c r="Z7521" s="14">
        <f>AA7521/10</f>
        <v>0.59021088024130752</v>
      </c>
      <c r="AA7521" s="15">
        <f>[1]!Table_1[[#This Row],[시가총액]]/[1]!Table_1[[#This Row],[당기순이익(세후영업이익)]]</f>
        <v>5.9021088024130748</v>
      </c>
      <c r="AB7521" s="12">
        <v>5154123625</v>
      </c>
    </row>
    <row r="7522" spans="1:28" ht="19.2">
      <c r="A7522" s="10">
        <v>7521</v>
      </c>
      <c r="B7522" s="10">
        <v>267290</v>
      </c>
      <c r="C7522" s="11" t="s">
        <v>1284</v>
      </c>
      <c r="D7522" s="11" t="s">
        <v>6</v>
      </c>
      <c r="E7522" s="10">
        <v>2023</v>
      </c>
      <c r="F7522" s="10">
        <v>16.835000000000001</v>
      </c>
      <c r="G7522" s="14">
        <f>([1]!Table_1[[#This Row],[총자산]]-[1]!Table_1[[#This Row],[장부가치 자기자본]]+[1]!Table_1[[#This Row],[시가총액]])/[1]!Table_1[[#This Row],[총자산]]</f>
        <v>0.67820575072361056</v>
      </c>
      <c r="H7522" s="14">
        <f>I7522/100000000000</f>
        <v>0.28284881618000002</v>
      </c>
      <c r="I7522" s="10">
        <v>28284881618</v>
      </c>
      <c r="J7522" s="10">
        <v>-10.89</v>
      </c>
      <c r="K7522" s="10">
        <f>L7522/1000000000000</f>
        <v>1.799453797857</v>
      </c>
      <c r="L7522" s="10">
        <v>1799453797857</v>
      </c>
      <c r="M7522" s="10">
        <v>0.34</v>
      </c>
      <c r="N7522" s="10">
        <v>1</v>
      </c>
      <c r="O7522" s="14">
        <f>IF([1]!Table_1[[#This Row],[연도]]=2016,1,0)</f>
        <v>0</v>
      </c>
      <c r="P7522" s="14">
        <f>IF([1]!Table_1[[#This Row],[연도]]=2017,1,0)</f>
        <v>0</v>
      </c>
      <c r="Q7522" s="14">
        <f>IF([1]!Table_1[[#This Row],[연도]]=2018,1,0)</f>
        <v>0</v>
      </c>
      <c r="R7522" s="14">
        <f>IF([1]!Table_1[[#This Row],[연도]]=2019,1,0)</f>
        <v>0</v>
      </c>
      <c r="S7522" s="14">
        <f>IF([1]!Table_1[[#This Row],[연도]]=2020,1,0)</f>
        <v>0</v>
      </c>
      <c r="T7522" s="14">
        <f>IF([1]!Table_1[[#This Row],[연도]]=2021,1,0)</f>
        <v>0</v>
      </c>
      <c r="U7522" s="14">
        <f>IF([1]!Table_1[[#This Row],[연도]]=2022,1,0)</f>
        <v>0</v>
      </c>
      <c r="V7522" s="14">
        <f>IF([1]!Table_1[[#This Row],[연도]]=2023,1,0)</f>
        <v>1</v>
      </c>
      <c r="W7522" s="10">
        <v>0.38</v>
      </c>
      <c r="X7522" s="10">
        <f>Y7522/1000000000000</f>
        <v>0.1146656467</v>
      </c>
      <c r="Y7522" s="14">
        <f>[1]!Table_1[[#This Row],[주가]]*[1]!Table_1[[#This Row],[기말주식수]]</f>
        <v>114665646700</v>
      </c>
      <c r="Z7522" s="14">
        <f>AA7522/10</f>
        <v>0.40539553337578332</v>
      </c>
      <c r="AA7522" s="14">
        <f>[1]!Table_1[[#This Row],[시가총액]]/[1]!Table_1[[#This Row],[당기순이익(세후영업이익)]]</f>
        <v>4.0539553337578331</v>
      </c>
      <c r="AB7522" s="10">
        <v>5154123625</v>
      </c>
    </row>
    <row r="7523" spans="1:28" ht="19.2">
      <c r="A7523" s="12">
        <v>7522</v>
      </c>
      <c r="B7523" s="12">
        <v>267850</v>
      </c>
      <c r="C7523" s="13" t="s">
        <v>1285</v>
      </c>
      <c r="D7523" s="13" t="s">
        <v>6</v>
      </c>
      <c r="E7523" s="12">
        <v>2019</v>
      </c>
      <c r="F7523" s="12">
        <v>-68.936000000000007</v>
      </c>
      <c r="G7523" s="15">
        <f>([1]!Table_1[[#This Row],[총자산]]-[1]!Table_1[[#This Row],[장부가치 자기자본]]+[1]!Table_1[[#This Row],[시가총액]])/[1]!Table_1[[#This Row],[총자산]]</f>
        <v>1.4773626431240721</v>
      </c>
      <c r="H7523" s="14">
        <f>I7523/100000000000</f>
        <v>0.11365841189000001</v>
      </c>
      <c r="I7523" s="12">
        <v>11365841189</v>
      </c>
      <c r="J7523" s="12">
        <v>6.22</v>
      </c>
      <c r="K7523" s="10">
        <f>L7523/1000000000000</f>
        <v>0.24614880069600001</v>
      </c>
      <c r="L7523" s="12">
        <v>246148800696</v>
      </c>
      <c r="M7523" s="12">
        <v>1.29</v>
      </c>
      <c r="N7523" s="12">
        <v>1</v>
      </c>
      <c r="O7523" s="15">
        <f>IF([1]!Table_1[[#This Row],[연도]]=2016,1,0)</f>
        <v>0</v>
      </c>
      <c r="P7523" s="15">
        <f>IF([1]!Table_1[[#This Row],[연도]]=2017,1,0)</f>
        <v>0</v>
      </c>
      <c r="Q7523" s="15">
        <f>IF([1]!Table_1[[#This Row],[연도]]=2018,1,0)</f>
        <v>0</v>
      </c>
      <c r="R7523" s="15">
        <f>IF([1]!Table_1[[#This Row],[연도]]=2019,1,0)</f>
        <v>1</v>
      </c>
      <c r="S7523" s="15">
        <f>IF([1]!Table_1[[#This Row],[연도]]=2020,1,0)</f>
        <v>0</v>
      </c>
      <c r="T7523" s="15">
        <f>IF([1]!Table_1[[#This Row],[연도]]=2021,1,0)</f>
        <v>0</v>
      </c>
      <c r="U7523" s="15">
        <f>IF([1]!Table_1[[#This Row],[연도]]=2022,1,0)</f>
        <v>0</v>
      </c>
      <c r="V7523" s="15">
        <f>IF([1]!Table_1[[#This Row],[연도]]=2023,1,0)</f>
        <v>0</v>
      </c>
      <c r="W7523" s="12">
        <v>1.04</v>
      </c>
      <c r="X7523" s="10">
        <f>Y7523/1000000000000</f>
        <v>0.25050480000000003</v>
      </c>
      <c r="Y7523" s="15">
        <f>[1]!Table_1[[#This Row],[주가]]*[1]!Table_1[[#This Row],[기말주식수]]</f>
        <v>250504800000</v>
      </c>
      <c r="Z7523" s="14">
        <f>AA7523/10</f>
        <v>2.2040146068769779</v>
      </c>
      <c r="AA7523" s="15">
        <f>[1]!Table_1[[#This Row],[시가총액]]/[1]!Table_1[[#This Row],[당기순이익(세후영업이익)]]</f>
        <v>22.040146068769779</v>
      </c>
      <c r="AB7523" s="12">
        <v>5550000000</v>
      </c>
    </row>
    <row r="7524" spans="1:28" ht="19.2">
      <c r="A7524" s="10">
        <v>7523</v>
      </c>
      <c r="B7524" s="10">
        <v>267850</v>
      </c>
      <c r="C7524" s="11" t="s">
        <v>1285</v>
      </c>
      <c r="D7524" s="11" t="s">
        <v>6</v>
      </c>
      <c r="E7524" s="10">
        <v>2021</v>
      </c>
      <c r="F7524" s="10">
        <v>21.053000000000001</v>
      </c>
      <c r="G7524" s="14">
        <f>([1]!Table_1[[#This Row],[총자산]]-[1]!Table_1[[#This Row],[장부가치 자기자본]]+[1]!Table_1[[#This Row],[시가총액]])/[1]!Table_1[[#This Row],[총자산]]</f>
        <v>1.204067150028753</v>
      </c>
      <c r="H7524" s="14">
        <f>I7524/100000000000</f>
        <v>7.2892303909999998E-2</v>
      </c>
      <c r="I7524" s="10">
        <v>7289230391</v>
      </c>
      <c r="J7524" s="10">
        <v>8.41</v>
      </c>
      <c r="K7524" s="10">
        <f>L7524/1000000000000</f>
        <v>0.17472267758400001</v>
      </c>
      <c r="L7524" s="10">
        <v>174722677584</v>
      </c>
      <c r="M7524" s="10">
        <v>1.03</v>
      </c>
      <c r="N7524" s="10">
        <v>1</v>
      </c>
      <c r="O7524" s="14">
        <f>IF([1]!Table_1[[#This Row],[연도]]=2016,1,0)</f>
        <v>0</v>
      </c>
      <c r="P7524" s="14">
        <f>IF([1]!Table_1[[#This Row],[연도]]=2017,1,0)</f>
        <v>0</v>
      </c>
      <c r="Q7524" s="14">
        <f>IF([1]!Table_1[[#This Row],[연도]]=2018,1,0)</f>
        <v>0</v>
      </c>
      <c r="R7524" s="14">
        <f>IF([1]!Table_1[[#This Row],[연도]]=2019,1,0)</f>
        <v>0</v>
      </c>
      <c r="S7524" s="14">
        <f>IF([1]!Table_1[[#This Row],[연도]]=2020,1,0)</f>
        <v>0</v>
      </c>
      <c r="T7524" s="14">
        <f>IF([1]!Table_1[[#This Row],[연도]]=2021,1,0)</f>
        <v>1</v>
      </c>
      <c r="U7524" s="14">
        <f>IF([1]!Table_1[[#This Row],[연도]]=2022,1,0)</f>
        <v>0</v>
      </c>
      <c r="V7524" s="14">
        <f>IF([1]!Table_1[[#This Row],[연도]]=2023,1,0)</f>
        <v>0</v>
      </c>
      <c r="W7524" s="10">
        <v>0.43</v>
      </c>
      <c r="X7524" s="10">
        <f>Y7524/1000000000000</f>
        <v>0.20091000000000001</v>
      </c>
      <c r="Y7524" s="14">
        <f>[1]!Table_1[[#This Row],[주가]]*[1]!Table_1[[#This Row],[기말주식수]]</f>
        <v>200910000000</v>
      </c>
      <c r="Z7524" s="14">
        <f>AA7524/10</f>
        <v>2.7562580577513809</v>
      </c>
      <c r="AA7524" s="14">
        <f>[1]!Table_1[[#This Row],[시가총액]]/[1]!Table_1[[#This Row],[당기순이익(세후영업이익)]]</f>
        <v>27.56258057751381</v>
      </c>
      <c r="AB7524" s="10">
        <v>5550000000</v>
      </c>
    </row>
    <row r="7525" spans="1:28" ht="19.2">
      <c r="A7525" s="12">
        <v>7524</v>
      </c>
      <c r="B7525" s="12">
        <v>267850</v>
      </c>
      <c r="C7525" s="13" t="s">
        <v>1285</v>
      </c>
      <c r="D7525" s="13" t="s">
        <v>6</v>
      </c>
      <c r="E7525" s="12">
        <v>2022</v>
      </c>
      <c r="F7525" s="12">
        <v>64.557000000000002</v>
      </c>
      <c r="G7525" s="15">
        <f>([1]!Table_1[[#This Row],[총자산]]-[1]!Table_1[[#This Row],[장부가치 자기자본]]+[1]!Table_1[[#This Row],[시가총액]])/[1]!Table_1[[#This Row],[총자산]]</f>
        <v>1.0804502113621772</v>
      </c>
      <c r="H7525" s="14">
        <f>I7525/100000000000</f>
        <v>0.10236752051</v>
      </c>
      <c r="I7525" s="12">
        <v>10236752051</v>
      </c>
      <c r="J7525" s="12">
        <v>-7.45</v>
      </c>
      <c r="K7525" s="10">
        <f>L7525/1000000000000</f>
        <v>0.18136595656099999</v>
      </c>
      <c r="L7525" s="12">
        <v>181365956561</v>
      </c>
      <c r="M7525" s="12">
        <v>0.95</v>
      </c>
      <c r="N7525" s="12">
        <v>1</v>
      </c>
      <c r="O7525" s="15">
        <f>IF([1]!Table_1[[#This Row],[연도]]=2016,1,0)</f>
        <v>0</v>
      </c>
      <c r="P7525" s="15">
        <f>IF([1]!Table_1[[#This Row],[연도]]=2017,1,0)</f>
        <v>0</v>
      </c>
      <c r="Q7525" s="15">
        <f>IF([1]!Table_1[[#This Row],[연도]]=2018,1,0)</f>
        <v>0</v>
      </c>
      <c r="R7525" s="15">
        <f>IF([1]!Table_1[[#This Row],[연도]]=2019,1,0)</f>
        <v>0</v>
      </c>
      <c r="S7525" s="15">
        <f>IF([1]!Table_1[[#This Row],[연도]]=2020,1,0)</f>
        <v>0</v>
      </c>
      <c r="T7525" s="15">
        <f>IF([1]!Table_1[[#This Row],[연도]]=2021,1,0)</f>
        <v>0</v>
      </c>
      <c r="U7525" s="15">
        <f>IF([1]!Table_1[[#This Row],[연도]]=2022,1,0)</f>
        <v>1</v>
      </c>
      <c r="V7525" s="15">
        <f>IF([1]!Table_1[[#This Row],[연도]]=2023,1,0)</f>
        <v>0</v>
      </c>
      <c r="W7525" s="12">
        <v>0.78</v>
      </c>
      <c r="X7525" s="10">
        <f>Y7525/1000000000000</f>
        <v>0.17649000000000001</v>
      </c>
      <c r="Y7525" s="15">
        <f>[1]!Table_1[[#This Row],[주가]]*[1]!Table_1[[#This Row],[기말주식수]]</f>
        <v>176490000000</v>
      </c>
      <c r="Z7525" s="14">
        <f>AA7525/10</f>
        <v>1.7240820049242003</v>
      </c>
      <c r="AA7525" s="15">
        <f>[1]!Table_1[[#This Row],[시가총액]]/[1]!Table_1[[#This Row],[당기순이익(세후영업이익)]]</f>
        <v>17.240820049242004</v>
      </c>
      <c r="AB7525" s="12">
        <v>5550000000</v>
      </c>
    </row>
    <row r="7526" spans="1:28" ht="19.2">
      <c r="A7526" s="10">
        <v>7525</v>
      </c>
      <c r="B7526" s="10">
        <v>267850</v>
      </c>
      <c r="C7526" s="11" t="s">
        <v>1285</v>
      </c>
      <c r="D7526" s="11" t="s">
        <v>6</v>
      </c>
      <c r="E7526" s="10">
        <v>2023</v>
      </c>
      <c r="F7526" s="10">
        <v>50.648000000000003</v>
      </c>
      <c r="G7526" s="14">
        <f>([1]!Table_1[[#This Row],[총자산]]-[1]!Table_1[[#This Row],[장부가치 자기자본]]+[1]!Table_1[[#This Row],[시가총액]])/[1]!Table_1[[#This Row],[총자산]]</f>
        <v>1.2293695065797421</v>
      </c>
      <c r="H7526" s="14">
        <f>I7526/100000000000</f>
        <v>9.1121945499999996E-2</v>
      </c>
      <c r="I7526" s="10">
        <v>9112194550</v>
      </c>
      <c r="J7526" s="10">
        <v>8.35</v>
      </c>
      <c r="K7526" s="10">
        <f>L7526/1000000000000</f>
        <v>0.18835392054200001</v>
      </c>
      <c r="L7526" s="10">
        <v>188353920542</v>
      </c>
      <c r="M7526" s="10">
        <v>0.55000000000000004</v>
      </c>
      <c r="N7526" s="10">
        <v>1</v>
      </c>
      <c r="O7526" s="14">
        <f>IF([1]!Table_1[[#This Row],[연도]]=2016,1,0)</f>
        <v>0</v>
      </c>
      <c r="P7526" s="14">
        <f>IF([1]!Table_1[[#This Row],[연도]]=2017,1,0)</f>
        <v>0</v>
      </c>
      <c r="Q7526" s="14">
        <f>IF([1]!Table_1[[#This Row],[연도]]=2018,1,0)</f>
        <v>0</v>
      </c>
      <c r="R7526" s="14">
        <f>IF([1]!Table_1[[#This Row],[연도]]=2019,1,0)</f>
        <v>0</v>
      </c>
      <c r="S7526" s="14">
        <f>IF([1]!Table_1[[#This Row],[연도]]=2020,1,0)</f>
        <v>0</v>
      </c>
      <c r="T7526" s="14">
        <f>IF([1]!Table_1[[#This Row],[연도]]=2021,1,0)</f>
        <v>0</v>
      </c>
      <c r="U7526" s="14">
        <f>IF([1]!Table_1[[#This Row],[연도]]=2022,1,0)</f>
        <v>0</v>
      </c>
      <c r="V7526" s="14">
        <f>IF([1]!Table_1[[#This Row],[연도]]=2023,1,0)</f>
        <v>1</v>
      </c>
      <c r="W7526" s="10">
        <v>0.87</v>
      </c>
      <c r="X7526" s="10">
        <f>Y7526/1000000000000</f>
        <v>0.215895</v>
      </c>
      <c r="Y7526" s="14">
        <f>[1]!Table_1[[#This Row],[주가]]*[1]!Table_1[[#This Row],[기말주식수]]</f>
        <v>215895000000</v>
      </c>
      <c r="Z7526" s="14">
        <f>AA7526/10</f>
        <v>2.3692975255889372</v>
      </c>
      <c r="AA7526" s="14">
        <f>[1]!Table_1[[#This Row],[시가총액]]/[1]!Table_1[[#This Row],[당기순이익(세후영업이익)]]</f>
        <v>23.692975255889372</v>
      </c>
      <c r="AB7526" s="10">
        <v>5550000000</v>
      </c>
    </row>
    <row r="7527" spans="1:28" ht="19.2">
      <c r="A7527" s="12">
        <v>7526</v>
      </c>
      <c r="B7527" s="12">
        <v>267980</v>
      </c>
      <c r="C7527" s="13" t="s">
        <v>1286</v>
      </c>
      <c r="D7527" s="13" t="s">
        <v>20</v>
      </c>
      <c r="E7527" s="12">
        <v>2018</v>
      </c>
      <c r="F7527" s="12">
        <v>9.4079999999999995</v>
      </c>
      <c r="G7527" s="15">
        <f>([1]!Table_1[[#This Row],[총자산]]-[1]!Table_1[[#This Row],[장부가치 자기자본]]+[1]!Table_1[[#This Row],[시가총액]])/[1]!Table_1[[#This Row],[총자산]]</f>
        <v>1.4403301327988438</v>
      </c>
      <c r="H7527" s="14">
        <f>I7527/100000000000</f>
        <v>0.74368030527999995</v>
      </c>
      <c r="I7527" s="12">
        <v>74368030528</v>
      </c>
      <c r="J7527" s="12">
        <v>4.1900000000000004</v>
      </c>
      <c r="K7527" s="10">
        <f>L7527/1000000000000</f>
        <v>1.300580783192</v>
      </c>
      <c r="L7527" s="12">
        <v>1300580783192</v>
      </c>
      <c r="M7527" s="12">
        <v>0.06</v>
      </c>
      <c r="N7527" s="12">
        <v>1</v>
      </c>
      <c r="O7527" s="15">
        <f>IF([1]!Table_1[[#This Row],[연도]]=2016,1,0)</f>
        <v>0</v>
      </c>
      <c r="P7527" s="15">
        <f>IF([1]!Table_1[[#This Row],[연도]]=2017,1,0)</f>
        <v>0</v>
      </c>
      <c r="Q7527" s="15">
        <f>IF([1]!Table_1[[#This Row],[연도]]=2018,1,0)</f>
        <v>1</v>
      </c>
      <c r="R7527" s="15">
        <f>IF([1]!Table_1[[#This Row],[연도]]=2019,1,0)</f>
        <v>0</v>
      </c>
      <c r="S7527" s="15">
        <f>IF([1]!Table_1[[#This Row],[연도]]=2020,1,0)</f>
        <v>0</v>
      </c>
      <c r="T7527" s="15">
        <f>IF([1]!Table_1[[#This Row],[연도]]=2021,1,0)</f>
        <v>0</v>
      </c>
      <c r="U7527" s="15">
        <f>IF([1]!Table_1[[#This Row],[연도]]=2022,1,0)</f>
        <v>0</v>
      </c>
      <c r="V7527" s="15">
        <f>IF([1]!Table_1[[#This Row],[연도]]=2023,1,0)</f>
        <v>0</v>
      </c>
      <c r="W7527" s="12">
        <v>0.7</v>
      </c>
      <c r="X7527" s="10">
        <f>Y7527/1000000000000</f>
        <v>0.61807867439999997</v>
      </c>
      <c r="Y7527" s="15">
        <f>[1]!Table_1[[#This Row],[주가]]*[1]!Table_1[[#This Row],[기말주식수]]</f>
        <v>618078674400</v>
      </c>
      <c r="Z7527" s="14">
        <f>AA7527/10</f>
        <v>0.83110803124911281</v>
      </c>
      <c r="AA7527" s="15">
        <f>[1]!Table_1[[#This Row],[시가총액]]/[1]!Table_1[[#This Row],[당기순이익(세후영업이익)]]</f>
        <v>8.3110803124911286</v>
      </c>
      <c r="AB7527" s="12">
        <v>5488420700</v>
      </c>
    </row>
    <row r="7528" spans="1:28" ht="19.2">
      <c r="A7528" s="10">
        <v>7527</v>
      </c>
      <c r="B7528" s="10">
        <v>267980</v>
      </c>
      <c r="C7528" s="11" t="s">
        <v>1286</v>
      </c>
      <c r="D7528" s="11" t="s">
        <v>20</v>
      </c>
      <c r="E7528" s="10">
        <v>2019</v>
      </c>
      <c r="F7528" s="10">
        <v>9.7420000000000009</v>
      </c>
      <c r="G7528" s="14">
        <f>([1]!Table_1[[#This Row],[총자산]]-[1]!Table_1[[#This Row],[장부가치 자기자본]]+[1]!Table_1[[#This Row],[시가총액]])/[1]!Table_1[[#This Row],[총자산]]</f>
        <v>1.4024058084041557</v>
      </c>
      <c r="H7528" s="14">
        <f>I7528/100000000000</f>
        <v>0.85294893141999995</v>
      </c>
      <c r="I7528" s="10">
        <v>85294893142</v>
      </c>
      <c r="J7528" s="10">
        <v>9.66</v>
      </c>
      <c r="K7528" s="10">
        <f>L7528/1000000000000</f>
        <v>1.3932565262609999</v>
      </c>
      <c r="L7528" s="10">
        <v>1393256526261</v>
      </c>
      <c r="M7528" s="10">
        <v>0.21</v>
      </c>
      <c r="N7528" s="10">
        <v>1</v>
      </c>
      <c r="O7528" s="14">
        <f>IF([1]!Table_1[[#This Row],[연도]]=2016,1,0)</f>
        <v>0</v>
      </c>
      <c r="P7528" s="14">
        <f>IF([1]!Table_1[[#This Row],[연도]]=2017,1,0)</f>
        <v>0</v>
      </c>
      <c r="Q7528" s="14">
        <f>IF([1]!Table_1[[#This Row],[연도]]=2018,1,0)</f>
        <v>0</v>
      </c>
      <c r="R7528" s="14">
        <f>IF([1]!Table_1[[#This Row],[연도]]=2019,1,0)</f>
        <v>1</v>
      </c>
      <c r="S7528" s="14">
        <f>IF([1]!Table_1[[#This Row],[연도]]=2020,1,0)</f>
        <v>0</v>
      </c>
      <c r="T7528" s="14">
        <f>IF([1]!Table_1[[#This Row],[연도]]=2021,1,0)</f>
        <v>0</v>
      </c>
      <c r="U7528" s="14">
        <f>IF([1]!Table_1[[#This Row],[연도]]=2022,1,0)</f>
        <v>0</v>
      </c>
      <c r="V7528" s="14">
        <f>IF([1]!Table_1[[#This Row],[연도]]=2023,1,0)</f>
        <v>0</v>
      </c>
      <c r="W7528" s="10">
        <v>0.93</v>
      </c>
      <c r="X7528" s="10">
        <f>Y7528/1000000000000</f>
        <v>0.67533723180000005</v>
      </c>
      <c r="Y7528" s="14">
        <f>[1]!Table_1[[#This Row],[주가]]*[1]!Table_1[[#This Row],[기말주식수]]</f>
        <v>675337231800</v>
      </c>
      <c r="Z7528" s="14">
        <f>AA7528/10</f>
        <v>0.79176748680098608</v>
      </c>
      <c r="AA7528" s="14">
        <f>[1]!Table_1[[#This Row],[시가총액]]/[1]!Table_1[[#This Row],[당기순이익(세후영업이익)]]</f>
        <v>7.9176748680098603</v>
      </c>
      <c r="AB7528" s="10">
        <v>6267576000</v>
      </c>
    </row>
    <row r="7529" spans="1:28" ht="19.2">
      <c r="A7529" s="12">
        <v>7528</v>
      </c>
      <c r="B7529" s="12">
        <v>267980</v>
      </c>
      <c r="C7529" s="13" t="s">
        <v>1286</v>
      </c>
      <c r="D7529" s="13" t="s">
        <v>20</v>
      </c>
      <c r="E7529" s="12">
        <v>2020</v>
      </c>
      <c r="F7529" s="12">
        <v>10.568</v>
      </c>
      <c r="G7529" s="15">
        <f>([1]!Table_1[[#This Row],[총자산]]-[1]!Table_1[[#This Row],[장부가치 자기자본]]+[1]!Table_1[[#This Row],[시가총액]])/[1]!Table_1[[#This Row],[총자산]]</f>
        <v>1.1451888469940004</v>
      </c>
      <c r="H7529" s="14">
        <f>I7529/100000000000</f>
        <v>0.86487192695000004</v>
      </c>
      <c r="I7529" s="12">
        <v>86487192695</v>
      </c>
      <c r="J7529" s="12">
        <v>10.31</v>
      </c>
      <c r="K7529" s="10">
        <f>L7529/1000000000000</f>
        <v>1.4630958185509999</v>
      </c>
      <c r="L7529" s="12">
        <v>1463095818551</v>
      </c>
      <c r="M7529" s="12">
        <v>0.17</v>
      </c>
      <c r="N7529" s="12">
        <v>1</v>
      </c>
      <c r="O7529" s="15">
        <f>IF([1]!Table_1[[#This Row],[연도]]=2016,1,0)</f>
        <v>0</v>
      </c>
      <c r="P7529" s="15">
        <f>IF([1]!Table_1[[#This Row],[연도]]=2017,1,0)</f>
        <v>0</v>
      </c>
      <c r="Q7529" s="15">
        <f>IF([1]!Table_1[[#This Row],[연도]]=2018,1,0)</f>
        <v>0</v>
      </c>
      <c r="R7529" s="15">
        <f>IF([1]!Table_1[[#This Row],[연도]]=2019,1,0)</f>
        <v>0</v>
      </c>
      <c r="S7529" s="15">
        <f>IF([1]!Table_1[[#This Row],[연도]]=2020,1,0)</f>
        <v>1</v>
      </c>
      <c r="T7529" s="15">
        <f>IF([1]!Table_1[[#This Row],[연도]]=2021,1,0)</f>
        <v>0</v>
      </c>
      <c r="U7529" s="15">
        <f>IF([1]!Table_1[[#This Row],[연도]]=2022,1,0)</f>
        <v>0</v>
      </c>
      <c r="V7529" s="15">
        <f>IF([1]!Table_1[[#This Row],[연도]]=2023,1,0)</f>
        <v>0</v>
      </c>
      <c r="W7529" s="12">
        <v>0.82</v>
      </c>
      <c r="X7529" s="10">
        <f>Y7529/1000000000000</f>
        <v>0.54827029620000001</v>
      </c>
      <c r="Y7529" s="15">
        <f>[1]!Table_1[[#This Row],[주가]]*[1]!Table_1[[#This Row],[기말주식수]]</f>
        <v>548270296200</v>
      </c>
      <c r="Z7529" s="14">
        <f>AA7529/10</f>
        <v>0.63393235358383493</v>
      </c>
      <c r="AA7529" s="15">
        <f>[1]!Table_1[[#This Row],[시가총액]]/[1]!Table_1[[#This Row],[당기순이익(세후영업이익)]]</f>
        <v>6.3393235358383491</v>
      </c>
      <c r="AB7529" s="12">
        <v>6092988800</v>
      </c>
    </row>
    <row r="7530" spans="1:28" ht="19.2">
      <c r="A7530" s="10">
        <v>7529</v>
      </c>
      <c r="B7530" s="10">
        <v>267980</v>
      </c>
      <c r="C7530" s="11" t="s">
        <v>1286</v>
      </c>
      <c r="D7530" s="11" t="s">
        <v>20</v>
      </c>
      <c r="E7530" s="10">
        <v>2021</v>
      </c>
      <c r="F7530" s="10">
        <v>11.951000000000001</v>
      </c>
      <c r="G7530" s="14">
        <f>([1]!Table_1[[#This Row],[총자산]]-[1]!Table_1[[#This Row],[장부가치 자기자본]]+[1]!Table_1[[#This Row],[시가총액]])/[1]!Table_1[[#This Row],[총자산]]</f>
        <v>1.0423409638027472</v>
      </c>
      <c r="H7530" s="14">
        <f>I7530/100000000000</f>
        <v>0.87797405868</v>
      </c>
      <c r="I7530" s="10">
        <v>87797405868</v>
      </c>
      <c r="J7530" s="10">
        <v>31.8</v>
      </c>
      <c r="K7530" s="10">
        <f>L7530/1000000000000</f>
        <v>1.551869546714</v>
      </c>
      <c r="L7530" s="10">
        <v>1551869546714</v>
      </c>
      <c r="M7530" s="10">
        <v>0.18</v>
      </c>
      <c r="N7530" s="10">
        <v>1</v>
      </c>
      <c r="O7530" s="14">
        <f>IF([1]!Table_1[[#This Row],[연도]]=2016,1,0)</f>
        <v>0</v>
      </c>
      <c r="P7530" s="14">
        <f>IF([1]!Table_1[[#This Row],[연도]]=2017,1,0)</f>
        <v>0</v>
      </c>
      <c r="Q7530" s="14">
        <f>IF([1]!Table_1[[#This Row],[연도]]=2018,1,0)</f>
        <v>0</v>
      </c>
      <c r="R7530" s="14">
        <f>IF([1]!Table_1[[#This Row],[연도]]=2019,1,0)</f>
        <v>0</v>
      </c>
      <c r="S7530" s="14">
        <f>IF([1]!Table_1[[#This Row],[연도]]=2020,1,0)</f>
        <v>0</v>
      </c>
      <c r="T7530" s="14">
        <f>IF([1]!Table_1[[#This Row],[연도]]=2021,1,0)</f>
        <v>1</v>
      </c>
      <c r="U7530" s="14">
        <f>IF([1]!Table_1[[#This Row],[연도]]=2022,1,0)</f>
        <v>0</v>
      </c>
      <c r="V7530" s="14">
        <f>IF([1]!Table_1[[#This Row],[연도]]=2023,1,0)</f>
        <v>0</v>
      </c>
      <c r="W7530" s="10">
        <v>0.86</v>
      </c>
      <c r="X7530" s="10">
        <f>Y7530/1000000000000</f>
        <v>0.53885793059999998</v>
      </c>
      <c r="Y7530" s="14">
        <f>[1]!Table_1[[#This Row],[주가]]*[1]!Table_1[[#This Row],[기말주식수]]</f>
        <v>538857930600</v>
      </c>
      <c r="Z7530" s="14">
        <f>AA7530/10</f>
        <v>0.61375154000580845</v>
      </c>
      <c r="AA7530" s="14">
        <f>[1]!Table_1[[#This Row],[시가총액]]/[1]!Table_1[[#This Row],[당기순이익(세후영업이익)]]</f>
        <v>6.137515400058084</v>
      </c>
      <c r="AB7530" s="10">
        <v>8872776000</v>
      </c>
    </row>
    <row r="7531" spans="1:28" ht="19.2">
      <c r="A7531" s="12">
        <v>7530</v>
      </c>
      <c r="B7531" s="12">
        <v>267980</v>
      </c>
      <c r="C7531" s="13" t="s">
        <v>1286</v>
      </c>
      <c r="D7531" s="13" t="s">
        <v>20</v>
      </c>
      <c r="E7531" s="12">
        <v>2022</v>
      </c>
      <c r="F7531" s="12">
        <v>59.822000000000003</v>
      </c>
      <c r="G7531" s="15">
        <f>([1]!Table_1[[#This Row],[총자산]]-[1]!Table_1[[#This Row],[장부가치 자기자본]]+[1]!Table_1[[#This Row],[시가총액]])/[1]!Table_1[[#This Row],[총자산]]</f>
        <v>0.91517871922222971</v>
      </c>
      <c r="H7531" s="14">
        <f>I7531/100000000000</f>
        <v>0.60688076526000001</v>
      </c>
      <c r="I7531" s="12">
        <v>60688076526</v>
      </c>
      <c r="J7531" s="12">
        <v>-0.71</v>
      </c>
      <c r="K7531" s="10">
        <f>L7531/1000000000000</f>
        <v>1.6856440299269999</v>
      </c>
      <c r="L7531" s="12">
        <v>1685644029927</v>
      </c>
      <c r="M7531" s="12">
        <v>1.02</v>
      </c>
      <c r="N7531" s="12">
        <v>1</v>
      </c>
      <c r="O7531" s="15">
        <f>IF([1]!Table_1[[#This Row],[연도]]=2016,1,0)</f>
        <v>0</v>
      </c>
      <c r="P7531" s="15">
        <f>IF([1]!Table_1[[#This Row],[연도]]=2017,1,0)</f>
        <v>0</v>
      </c>
      <c r="Q7531" s="15">
        <f>IF([1]!Table_1[[#This Row],[연도]]=2018,1,0)</f>
        <v>0</v>
      </c>
      <c r="R7531" s="15">
        <f>IF([1]!Table_1[[#This Row],[연도]]=2019,1,0)</f>
        <v>0</v>
      </c>
      <c r="S7531" s="15">
        <f>IF([1]!Table_1[[#This Row],[연도]]=2020,1,0)</f>
        <v>0</v>
      </c>
      <c r="T7531" s="15">
        <f>IF([1]!Table_1[[#This Row],[연도]]=2021,1,0)</f>
        <v>0</v>
      </c>
      <c r="U7531" s="15">
        <f>IF([1]!Table_1[[#This Row],[연도]]=2022,1,0)</f>
        <v>1</v>
      </c>
      <c r="V7531" s="15">
        <f>IF([1]!Table_1[[#This Row],[연도]]=2023,1,0)</f>
        <v>0</v>
      </c>
      <c r="W7531" s="12">
        <v>1.31</v>
      </c>
      <c r="X7531" s="10">
        <f>Y7531/1000000000000</f>
        <v>0.4141440864</v>
      </c>
      <c r="Y7531" s="15">
        <f>[1]!Table_1[[#This Row],[주가]]*[1]!Table_1[[#This Row],[기말주식수]]</f>
        <v>414144086400</v>
      </c>
      <c r="Z7531" s="14">
        <f>AA7531/10</f>
        <v>0.68241425681463519</v>
      </c>
      <c r="AA7531" s="15">
        <f>[1]!Table_1[[#This Row],[시가총액]]/[1]!Table_1[[#This Row],[당기순이익(세후영업이익)]]</f>
        <v>6.8241425681463523</v>
      </c>
      <c r="AB7531" s="12">
        <v>8632942800</v>
      </c>
    </row>
    <row r="7532" spans="1:28" ht="19.2">
      <c r="A7532" s="10">
        <v>7531</v>
      </c>
      <c r="B7532" s="10">
        <v>267980</v>
      </c>
      <c r="C7532" s="11" t="s">
        <v>1286</v>
      </c>
      <c r="D7532" s="11" t="s">
        <v>20</v>
      </c>
      <c r="E7532" s="10">
        <v>2023</v>
      </c>
      <c r="F7532" s="10">
        <v>15.651999999999999</v>
      </c>
      <c r="G7532" s="14">
        <f>([1]!Table_1[[#This Row],[총자산]]-[1]!Table_1[[#This Row],[장부가치 자기자본]]+[1]!Table_1[[#This Row],[시가총액]])/[1]!Table_1[[#This Row],[총자산]]</f>
        <v>0.77741034587597146</v>
      </c>
      <c r="H7532" s="14">
        <f>I7532/100000000000</f>
        <v>0.72229121232000004</v>
      </c>
      <c r="I7532" s="10">
        <v>72229121232</v>
      </c>
      <c r="J7532" s="10">
        <v>-0.2</v>
      </c>
      <c r="K7532" s="10">
        <f>L7532/1000000000000</f>
        <v>1.7829792155969999</v>
      </c>
      <c r="L7532" s="10">
        <v>1782979215597</v>
      </c>
      <c r="M7532" s="10">
        <v>1.1599999999999999</v>
      </c>
      <c r="N7532" s="10">
        <v>1</v>
      </c>
      <c r="O7532" s="14">
        <f>IF([1]!Table_1[[#This Row],[연도]]=2016,1,0)</f>
        <v>0</v>
      </c>
      <c r="P7532" s="14">
        <f>IF([1]!Table_1[[#This Row],[연도]]=2017,1,0)</f>
        <v>0</v>
      </c>
      <c r="Q7532" s="14">
        <f>IF([1]!Table_1[[#This Row],[연도]]=2018,1,0)</f>
        <v>0</v>
      </c>
      <c r="R7532" s="14">
        <f>IF([1]!Table_1[[#This Row],[연도]]=2019,1,0)</f>
        <v>0</v>
      </c>
      <c r="S7532" s="14">
        <f>IF([1]!Table_1[[#This Row],[연도]]=2020,1,0)</f>
        <v>0</v>
      </c>
      <c r="T7532" s="14">
        <f>IF([1]!Table_1[[#This Row],[연도]]=2021,1,0)</f>
        <v>0</v>
      </c>
      <c r="U7532" s="14">
        <f>IF([1]!Table_1[[#This Row],[연도]]=2022,1,0)</f>
        <v>0</v>
      </c>
      <c r="V7532" s="14">
        <f>IF([1]!Table_1[[#This Row],[연도]]=2023,1,0)</f>
        <v>1</v>
      </c>
      <c r="W7532" s="10">
        <v>0.97</v>
      </c>
      <c r="X7532" s="10">
        <f>Y7532/1000000000000</f>
        <v>0.32355006749999998</v>
      </c>
      <c r="Y7532" s="14">
        <f>[1]!Table_1[[#This Row],[주가]]*[1]!Table_1[[#This Row],[기말주식수]]</f>
        <v>323550067500</v>
      </c>
      <c r="Z7532" s="14">
        <f>AA7532/10</f>
        <v>0.44794961087890978</v>
      </c>
      <c r="AA7532" s="14">
        <f>[1]!Table_1[[#This Row],[시가총액]]/[1]!Table_1[[#This Row],[당기순이익(세후영업이익)]]</f>
        <v>4.4794961087890979</v>
      </c>
      <c r="AB7532" s="10">
        <v>8616543600</v>
      </c>
    </row>
    <row r="7533" spans="1:28" ht="19.2">
      <c r="A7533" s="12">
        <v>7532</v>
      </c>
      <c r="B7533" s="12">
        <v>268280</v>
      </c>
      <c r="C7533" s="13" t="s">
        <v>1287</v>
      </c>
      <c r="D7533" s="13" t="s">
        <v>6</v>
      </c>
      <c r="E7533" s="12">
        <v>2018</v>
      </c>
      <c r="F7533" s="12">
        <v>17.417000000000002</v>
      </c>
      <c r="G7533" s="15">
        <f>([1]!Table_1[[#This Row],[총자산]]-[1]!Table_1[[#This Row],[장부가치 자기자본]]+[1]!Table_1[[#This Row],[시가총액]])/[1]!Table_1[[#This Row],[총자산]]</f>
        <v>1.4227083471870614</v>
      </c>
      <c r="H7533" s="14">
        <f>I7533/100000000000</f>
        <v>0.40031023841000002</v>
      </c>
      <c r="I7533" s="12">
        <v>40031023841</v>
      </c>
      <c r="J7533" s="12">
        <v>25.65</v>
      </c>
      <c r="K7533" s="10">
        <f>L7533/1000000000000</f>
        <v>0.36043468473399998</v>
      </c>
      <c r="L7533" s="12">
        <v>360434684734</v>
      </c>
      <c r="M7533" s="12">
        <v>0.45</v>
      </c>
      <c r="N7533" s="12">
        <v>1</v>
      </c>
      <c r="O7533" s="15">
        <f>IF([1]!Table_1[[#This Row],[연도]]=2016,1,0)</f>
        <v>0</v>
      </c>
      <c r="P7533" s="15">
        <f>IF([1]!Table_1[[#This Row],[연도]]=2017,1,0)</f>
        <v>0</v>
      </c>
      <c r="Q7533" s="15">
        <f>IF([1]!Table_1[[#This Row],[연도]]=2018,1,0)</f>
        <v>1</v>
      </c>
      <c r="R7533" s="15">
        <f>IF([1]!Table_1[[#This Row],[연도]]=2019,1,0)</f>
        <v>0</v>
      </c>
      <c r="S7533" s="15">
        <f>IF([1]!Table_1[[#This Row],[연도]]=2020,1,0)</f>
        <v>0</v>
      </c>
      <c r="T7533" s="15">
        <f>IF([1]!Table_1[[#This Row],[연도]]=2021,1,0)</f>
        <v>0</v>
      </c>
      <c r="U7533" s="15">
        <f>IF([1]!Table_1[[#This Row],[연도]]=2022,1,0)</f>
        <v>0</v>
      </c>
      <c r="V7533" s="15">
        <f>IF([1]!Table_1[[#This Row],[연도]]=2023,1,0)</f>
        <v>0</v>
      </c>
      <c r="W7533" s="12">
        <v>2.0299999999999998</v>
      </c>
      <c r="X7533" s="10">
        <f>Y7533/1000000000000</f>
        <v>0.3372944296</v>
      </c>
      <c r="Y7533" s="15">
        <f>[1]!Table_1[[#This Row],[주가]]*[1]!Table_1[[#This Row],[기말주식수]]</f>
        <v>337294429600</v>
      </c>
      <c r="Z7533" s="14">
        <f>AA7533/10</f>
        <v>0.84258257030773509</v>
      </c>
      <c r="AA7533" s="15">
        <f>[1]!Table_1[[#This Row],[시가총액]]/[1]!Table_1[[#This Row],[당기순이익(세후영업이익)]]</f>
        <v>8.4258257030773507</v>
      </c>
      <c r="AB7533" s="12">
        <v>6265531200</v>
      </c>
    </row>
    <row r="7534" spans="1:28" ht="19.2">
      <c r="A7534" s="10">
        <v>7533</v>
      </c>
      <c r="B7534" s="10">
        <v>268280</v>
      </c>
      <c r="C7534" s="11" t="s">
        <v>1287</v>
      </c>
      <c r="D7534" s="11" t="s">
        <v>6</v>
      </c>
      <c r="E7534" s="10">
        <v>2020</v>
      </c>
      <c r="F7534" s="10">
        <v>24.837</v>
      </c>
      <c r="G7534" s="14">
        <f>([1]!Table_1[[#This Row],[총자산]]-[1]!Table_1[[#This Row],[장부가치 자기자본]]+[1]!Table_1[[#This Row],[시가총액]])/[1]!Table_1[[#This Row],[총자산]]</f>
        <v>1.8311157284281663</v>
      </c>
      <c r="H7534" s="14">
        <f>I7534/100000000000</f>
        <v>0.49208180724</v>
      </c>
      <c r="I7534" s="10">
        <v>49208180724</v>
      </c>
      <c r="J7534" s="10">
        <v>4.8899999999999997</v>
      </c>
      <c r="K7534" s="10">
        <f>L7534/1000000000000</f>
        <v>0.37198956144599998</v>
      </c>
      <c r="L7534" s="10">
        <v>371989561446</v>
      </c>
      <c r="M7534" s="10">
        <v>1.23</v>
      </c>
      <c r="N7534" s="10">
        <v>2</v>
      </c>
      <c r="O7534" s="14">
        <f>IF([1]!Table_1[[#This Row],[연도]]=2016,1,0)</f>
        <v>0</v>
      </c>
      <c r="P7534" s="14">
        <f>IF([1]!Table_1[[#This Row],[연도]]=2017,1,0)</f>
        <v>0</v>
      </c>
      <c r="Q7534" s="14">
        <f>IF([1]!Table_1[[#This Row],[연도]]=2018,1,0)</f>
        <v>0</v>
      </c>
      <c r="R7534" s="14">
        <f>IF([1]!Table_1[[#This Row],[연도]]=2019,1,0)</f>
        <v>0</v>
      </c>
      <c r="S7534" s="14">
        <f>IF([1]!Table_1[[#This Row],[연도]]=2020,1,0)</f>
        <v>1</v>
      </c>
      <c r="T7534" s="14">
        <f>IF([1]!Table_1[[#This Row],[연도]]=2021,1,0)</f>
        <v>0</v>
      </c>
      <c r="U7534" s="14">
        <f>IF([1]!Table_1[[#This Row],[연도]]=2022,1,0)</f>
        <v>0</v>
      </c>
      <c r="V7534" s="14">
        <f>IF([1]!Table_1[[#This Row],[연도]]=2023,1,0)</f>
        <v>0</v>
      </c>
      <c r="W7534" s="10">
        <v>0.94</v>
      </c>
      <c r="X7534" s="10">
        <f>Y7534/1000000000000</f>
        <v>0.53295000000000003</v>
      </c>
      <c r="Y7534" s="14">
        <f>[1]!Table_1[[#This Row],[주가]]*[1]!Table_1[[#This Row],[기말주식수]]</f>
        <v>532950000000</v>
      </c>
      <c r="Z7534" s="14">
        <f>AA7534/10</f>
        <v>1.0830516230405316</v>
      </c>
      <c r="AA7534" s="14">
        <f>[1]!Table_1[[#This Row],[시가총액]]/[1]!Table_1[[#This Row],[당기순이익(세후영업이익)]]</f>
        <v>10.830516230405316</v>
      </c>
      <c r="AB7534" s="10">
        <v>8610000000</v>
      </c>
    </row>
    <row r="7535" spans="1:28" ht="19.2">
      <c r="A7535" s="12">
        <v>7534</v>
      </c>
      <c r="B7535" s="12">
        <v>268280</v>
      </c>
      <c r="C7535" s="13" t="s">
        <v>1287</v>
      </c>
      <c r="D7535" s="13" t="s">
        <v>6</v>
      </c>
      <c r="E7535" s="12">
        <v>2021</v>
      </c>
      <c r="F7535" s="12">
        <v>13.198</v>
      </c>
      <c r="G7535" s="15">
        <f>([1]!Table_1[[#This Row],[총자산]]-[1]!Table_1[[#This Row],[장부가치 자기자본]]+[1]!Table_1[[#This Row],[시가총액]])/[1]!Table_1[[#This Row],[총자산]]</f>
        <v>2.7981687049194965</v>
      </c>
      <c r="H7535" s="14">
        <f>I7535/100000000000</f>
        <v>0.95032118064000004</v>
      </c>
      <c r="I7535" s="12">
        <v>95032118064</v>
      </c>
      <c r="J7535" s="12">
        <v>33.94</v>
      </c>
      <c r="K7535" s="10">
        <f>L7535/1000000000000</f>
        <v>0.53134305274799998</v>
      </c>
      <c r="L7535" s="12">
        <v>531343052748</v>
      </c>
      <c r="M7535" s="12">
        <v>2.93</v>
      </c>
      <c r="N7535" s="12">
        <v>2</v>
      </c>
      <c r="O7535" s="15">
        <f>IF([1]!Table_1[[#This Row],[연도]]=2016,1,0)</f>
        <v>0</v>
      </c>
      <c r="P7535" s="15">
        <f>IF([1]!Table_1[[#This Row],[연도]]=2017,1,0)</f>
        <v>0</v>
      </c>
      <c r="Q7535" s="15">
        <f>IF([1]!Table_1[[#This Row],[연도]]=2018,1,0)</f>
        <v>0</v>
      </c>
      <c r="R7535" s="15">
        <f>IF([1]!Table_1[[#This Row],[연도]]=2019,1,0)</f>
        <v>0</v>
      </c>
      <c r="S7535" s="15">
        <f>IF([1]!Table_1[[#This Row],[연도]]=2020,1,0)</f>
        <v>0</v>
      </c>
      <c r="T7535" s="15">
        <f>IF([1]!Table_1[[#This Row],[연도]]=2021,1,0)</f>
        <v>1</v>
      </c>
      <c r="U7535" s="15">
        <f>IF([1]!Table_1[[#This Row],[연도]]=2022,1,0)</f>
        <v>0</v>
      </c>
      <c r="V7535" s="15">
        <f>IF([1]!Table_1[[#This Row],[연도]]=2023,1,0)</f>
        <v>0</v>
      </c>
      <c r="W7535" s="12">
        <v>1.1000000000000001</v>
      </c>
      <c r="X7535" s="10">
        <f>Y7535/1000000000000</f>
        <v>1.11435</v>
      </c>
      <c r="Y7535" s="15">
        <f>[1]!Table_1[[#This Row],[주가]]*[1]!Table_1[[#This Row],[기말주식수]]</f>
        <v>1114350000000</v>
      </c>
      <c r="Z7535" s="14">
        <f>AA7535/10</f>
        <v>1.1726035604610368</v>
      </c>
      <c r="AA7535" s="15">
        <f>[1]!Table_1[[#This Row],[시가총액]]/[1]!Table_1[[#This Row],[당기순이익(세후영업이익)]]</f>
        <v>11.726035604610367</v>
      </c>
      <c r="AB7535" s="12">
        <v>10545500000</v>
      </c>
    </row>
    <row r="7536" spans="1:28" ht="19.2">
      <c r="A7536" s="10">
        <v>7535</v>
      </c>
      <c r="B7536" s="10">
        <v>268280</v>
      </c>
      <c r="C7536" s="11" t="s">
        <v>1287</v>
      </c>
      <c r="D7536" s="11" t="s">
        <v>6</v>
      </c>
      <c r="E7536" s="10">
        <v>2022</v>
      </c>
      <c r="F7536" s="10">
        <v>17.774000000000001</v>
      </c>
      <c r="G7536" s="14">
        <f>([1]!Table_1[[#This Row],[총자산]]-[1]!Table_1[[#This Row],[장부가치 자기자본]]+[1]!Table_1[[#This Row],[시가총액]])/[1]!Table_1[[#This Row],[총자산]]</f>
        <v>1.854562356761116</v>
      </c>
      <c r="H7536" s="14">
        <f>I7536/100000000000</f>
        <v>0.80853449953000001</v>
      </c>
      <c r="I7536" s="10">
        <v>80853449953</v>
      </c>
      <c r="J7536" s="10">
        <v>8.58</v>
      </c>
      <c r="K7536" s="10">
        <f>L7536/1000000000000</f>
        <v>0.611649824176</v>
      </c>
      <c r="L7536" s="10">
        <v>611649824176</v>
      </c>
      <c r="M7536" s="10">
        <v>2.57</v>
      </c>
      <c r="N7536" s="10">
        <v>2</v>
      </c>
      <c r="O7536" s="14">
        <f>IF([1]!Table_1[[#This Row],[연도]]=2016,1,0)</f>
        <v>0</v>
      </c>
      <c r="P7536" s="14">
        <f>IF([1]!Table_1[[#This Row],[연도]]=2017,1,0)</f>
        <v>0</v>
      </c>
      <c r="Q7536" s="14">
        <f>IF([1]!Table_1[[#This Row],[연도]]=2018,1,0)</f>
        <v>0</v>
      </c>
      <c r="R7536" s="14">
        <f>IF([1]!Table_1[[#This Row],[연도]]=2019,1,0)</f>
        <v>0</v>
      </c>
      <c r="S7536" s="14">
        <f>IF([1]!Table_1[[#This Row],[연도]]=2020,1,0)</f>
        <v>0</v>
      </c>
      <c r="T7536" s="14">
        <f>IF([1]!Table_1[[#This Row],[연도]]=2021,1,0)</f>
        <v>0</v>
      </c>
      <c r="U7536" s="14">
        <f>IF([1]!Table_1[[#This Row],[연도]]=2022,1,0)</f>
        <v>1</v>
      </c>
      <c r="V7536" s="14">
        <f>IF([1]!Table_1[[#This Row],[연도]]=2023,1,0)</f>
        <v>0</v>
      </c>
      <c r="W7536" s="10">
        <v>2.41</v>
      </c>
      <c r="X7536" s="10">
        <f>Y7536/1000000000000</f>
        <v>0.78539999999999999</v>
      </c>
      <c r="Y7536" s="14">
        <f>[1]!Table_1[[#This Row],[주가]]*[1]!Table_1[[#This Row],[기말주식수]]</f>
        <v>785400000000</v>
      </c>
      <c r="Z7536" s="14">
        <f>AA7536/10</f>
        <v>0.97138712133687799</v>
      </c>
      <c r="AA7536" s="14">
        <f>[1]!Table_1[[#This Row],[시가총액]]/[1]!Table_1[[#This Row],[당기순이익(세후영업이익)]]</f>
        <v>9.7138712133687797</v>
      </c>
      <c r="AB7536" s="10">
        <v>11521900000</v>
      </c>
    </row>
    <row r="7537" spans="1:28" ht="19.2">
      <c r="A7537" s="12">
        <v>7536</v>
      </c>
      <c r="B7537" s="12">
        <v>268280</v>
      </c>
      <c r="C7537" s="13" t="s">
        <v>1287</v>
      </c>
      <c r="D7537" s="13" t="s">
        <v>6</v>
      </c>
      <c r="E7537" s="12">
        <v>2023</v>
      </c>
      <c r="F7537" s="12">
        <v>55.73</v>
      </c>
      <c r="G7537" s="15">
        <f>([1]!Table_1[[#This Row],[총자산]]-[1]!Table_1[[#This Row],[장부가치 자기자본]]+[1]!Table_1[[#This Row],[시가총액]])/[1]!Table_1[[#This Row],[총자산]]</f>
        <v>1.68072919047158</v>
      </c>
      <c r="H7537" s="14">
        <f>I7537/100000000000</f>
        <v>0.22527162445999999</v>
      </c>
      <c r="I7537" s="12">
        <v>22527162446</v>
      </c>
      <c r="J7537" s="12">
        <v>-3.06</v>
      </c>
      <c r="K7537" s="10">
        <f>L7537/1000000000000</f>
        <v>0.43767291832100003</v>
      </c>
      <c r="L7537" s="12">
        <v>437672918321</v>
      </c>
      <c r="M7537" s="12">
        <v>4.58</v>
      </c>
      <c r="N7537" s="12">
        <v>2</v>
      </c>
      <c r="O7537" s="15">
        <f>IF([1]!Table_1[[#This Row],[연도]]=2016,1,0)</f>
        <v>0</v>
      </c>
      <c r="P7537" s="15">
        <f>IF([1]!Table_1[[#This Row],[연도]]=2017,1,0)</f>
        <v>0</v>
      </c>
      <c r="Q7537" s="15">
        <f>IF([1]!Table_1[[#This Row],[연도]]=2018,1,0)</f>
        <v>0</v>
      </c>
      <c r="R7537" s="15">
        <f>IF([1]!Table_1[[#This Row],[연도]]=2019,1,0)</f>
        <v>0</v>
      </c>
      <c r="S7537" s="15">
        <f>IF([1]!Table_1[[#This Row],[연도]]=2020,1,0)</f>
        <v>0</v>
      </c>
      <c r="T7537" s="15">
        <f>IF([1]!Table_1[[#This Row],[연도]]=2021,1,0)</f>
        <v>0</v>
      </c>
      <c r="U7537" s="15">
        <f>IF([1]!Table_1[[#This Row],[연도]]=2022,1,0)</f>
        <v>0</v>
      </c>
      <c r="V7537" s="15">
        <f>IF([1]!Table_1[[#This Row],[연도]]=2023,1,0)</f>
        <v>1</v>
      </c>
      <c r="W7537" s="12">
        <v>2.11</v>
      </c>
      <c r="X7537" s="10">
        <f>Y7537/1000000000000</f>
        <v>0.68700000000000006</v>
      </c>
      <c r="Y7537" s="15">
        <f>[1]!Table_1[[#This Row],[주가]]*[1]!Table_1[[#This Row],[기말주식수]]</f>
        <v>687000000000</v>
      </c>
      <c r="Z7537" s="14">
        <f>AA7537/10</f>
        <v>3.0496517333100073</v>
      </c>
      <c r="AA7537" s="15">
        <f>[1]!Table_1[[#This Row],[시가총액]]/[1]!Table_1[[#This Row],[당기순이익(세후영업이익)]]</f>
        <v>30.496517333100073</v>
      </c>
      <c r="AB7537" s="12">
        <v>10368574300</v>
      </c>
    </row>
    <row r="7538" spans="1:28" ht="19.2">
      <c r="A7538" s="10">
        <v>7537</v>
      </c>
      <c r="B7538" s="10">
        <v>269620</v>
      </c>
      <c r="C7538" s="11" t="s">
        <v>1288</v>
      </c>
      <c r="D7538" s="11" t="s">
        <v>20</v>
      </c>
      <c r="E7538" s="10">
        <v>2018</v>
      </c>
      <c r="F7538" s="10">
        <v>11.215</v>
      </c>
      <c r="G7538" s="14">
        <f>([1]!Table_1[[#This Row],[총자산]]-[1]!Table_1[[#This Row],[장부가치 자기자본]]+[1]!Table_1[[#This Row],[시가총액]])/[1]!Table_1[[#This Row],[총자산]]</f>
        <v>0.44006567443452388</v>
      </c>
      <c r="H7538" s="14">
        <f>I7538/100000000000</f>
        <v>5.0540872430000001E-2</v>
      </c>
      <c r="I7538" s="10">
        <v>5054087243</v>
      </c>
      <c r="J7538" s="10">
        <v>9.43</v>
      </c>
      <c r="K7538" s="10">
        <f>L7538/1000000000000</f>
        <v>2.2371734511E-2</v>
      </c>
      <c r="L7538" s="10">
        <v>22371734511</v>
      </c>
      <c r="M7538" s="10">
        <v>1.2</v>
      </c>
      <c r="N7538" s="10">
        <v>1</v>
      </c>
      <c r="O7538" s="14">
        <f>IF([1]!Table_1[[#This Row],[연도]]=2016,1,0)</f>
        <v>0</v>
      </c>
      <c r="P7538" s="14">
        <f>IF([1]!Table_1[[#This Row],[연도]]=2017,1,0)</f>
        <v>0</v>
      </c>
      <c r="Q7538" s="14">
        <f>IF([1]!Table_1[[#This Row],[연도]]=2018,1,0)</f>
        <v>1</v>
      </c>
      <c r="R7538" s="14">
        <f>IF([1]!Table_1[[#This Row],[연도]]=2019,1,0)</f>
        <v>0</v>
      </c>
      <c r="S7538" s="14">
        <f>IF([1]!Table_1[[#This Row],[연도]]=2020,1,0)</f>
        <v>0</v>
      </c>
      <c r="T7538" s="14">
        <f>IF([1]!Table_1[[#This Row],[연도]]=2021,1,0)</f>
        <v>0</v>
      </c>
      <c r="U7538" s="14">
        <f>IF([1]!Table_1[[#This Row],[연도]]=2022,1,0)</f>
        <v>0</v>
      </c>
      <c r="V7538" s="14">
        <f>IF([1]!Table_1[[#This Row],[연도]]=2023,1,0)</f>
        <v>0</v>
      </c>
      <c r="W7538" s="10">
        <v>0.56000000000000005</v>
      </c>
      <c r="X7538" s="10">
        <f>Y7538/1000000000000</f>
        <v>1.4508E-2</v>
      </c>
      <c r="Y7538" s="14">
        <f>[1]!Table_1[[#This Row],[주가]]*[1]!Table_1[[#This Row],[기말주식수]]</f>
        <v>14508000000</v>
      </c>
      <c r="Z7538" s="14">
        <f>AA7538/10</f>
        <v>0.28705479946144252</v>
      </c>
      <c r="AA7538" s="14">
        <f>[1]!Table_1[[#This Row],[시가총액]]/[1]!Table_1[[#This Row],[당기순이익(세후영업이익)]]</f>
        <v>2.8705479946144252</v>
      </c>
      <c r="AB7538" s="10">
        <v>540000000</v>
      </c>
    </row>
    <row r="7539" spans="1:28" ht="19.2">
      <c r="A7539" s="12">
        <v>7538</v>
      </c>
      <c r="B7539" s="12">
        <v>269620</v>
      </c>
      <c r="C7539" s="13" t="s">
        <v>1288</v>
      </c>
      <c r="D7539" s="13" t="s">
        <v>20</v>
      </c>
      <c r="E7539" s="12">
        <v>2019</v>
      </c>
      <c r="F7539" s="12">
        <v>36.53</v>
      </c>
      <c r="G7539" s="15">
        <f>([1]!Table_1[[#This Row],[총자산]]-[1]!Table_1[[#This Row],[장부가치 자기자본]]+[1]!Table_1[[#This Row],[시가총액]])/[1]!Table_1[[#This Row],[총자산]]</f>
        <v>0.49069807238067387</v>
      </c>
      <c r="H7539" s="14">
        <f>I7539/100000000000</f>
        <v>6.7221969400000003E-3</v>
      </c>
      <c r="I7539" s="12">
        <v>672219694</v>
      </c>
      <c r="J7539" s="12">
        <v>28.27</v>
      </c>
      <c r="K7539" s="10">
        <f>L7539/1000000000000</f>
        <v>1.4879639201E-2</v>
      </c>
      <c r="L7539" s="12">
        <v>14879639201</v>
      </c>
      <c r="M7539" s="12">
        <v>9.98</v>
      </c>
      <c r="N7539" s="12">
        <v>1</v>
      </c>
      <c r="O7539" s="15">
        <f>IF([1]!Table_1[[#This Row],[연도]]=2016,1,0)</f>
        <v>0</v>
      </c>
      <c r="P7539" s="15">
        <f>IF([1]!Table_1[[#This Row],[연도]]=2017,1,0)</f>
        <v>0</v>
      </c>
      <c r="Q7539" s="15">
        <f>IF([1]!Table_1[[#This Row],[연도]]=2018,1,0)</f>
        <v>0</v>
      </c>
      <c r="R7539" s="15">
        <f>IF([1]!Table_1[[#This Row],[연도]]=2019,1,0)</f>
        <v>1</v>
      </c>
      <c r="S7539" s="15">
        <f>IF([1]!Table_1[[#This Row],[연도]]=2020,1,0)</f>
        <v>0</v>
      </c>
      <c r="T7539" s="15">
        <f>IF([1]!Table_1[[#This Row],[연도]]=2021,1,0)</f>
        <v>0</v>
      </c>
      <c r="U7539" s="15">
        <f>IF([1]!Table_1[[#This Row],[연도]]=2022,1,0)</f>
        <v>0</v>
      </c>
      <c r="V7539" s="15">
        <f>IF([1]!Table_1[[#This Row],[연도]]=2023,1,0)</f>
        <v>0</v>
      </c>
      <c r="W7539" s="12">
        <v>0.5</v>
      </c>
      <c r="X7539" s="10">
        <f>Y7539/1000000000000</f>
        <v>1.3842E-2</v>
      </c>
      <c r="Y7539" s="15">
        <f>[1]!Table_1[[#This Row],[주가]]*[1]!Table_1[[#This Row],[기말주식수]]</f>
        <v>13842000000</v>
      </c>
      <c r="Z7539" s="14">
        <f>AA7539/10</f>
        <v>2.0591482403072829</v>
      </c>
      <c r="AA7539" s="15">
        <f>[1]!Table_1[[#This Row],[시가총액]]/[1]!Table_1[[#This Row],[당기순이익(세후영업이익)]]</f>
        <v>20.591482403072828</v>
      </c>
      <c r="AB7539" s="12">
        <v>720000000</v>
      </c>
    </row>
    <row r="7540" spans="1:28" ht="19.2">
      <c r="A7540" s="10">
        <v>7539</v>
      </c>
      <c r="B7540" s="10">
        <v>270870</v>
      </c>
      <c r="C7540" s="11" t="s">
        <v>1289</v>
      </c>
      <c r="D7540" s="11" t="s">
        <v>20</v>
      </c>
      <c r="E7540" s="10">
        <v>2019</v>
      </c>
      <c r="F7540" s="10">
        <v>14.358000000000001</v>
      </c>
      <c r="G7540" s="14">
        <f>([1]!Table_1[[#This Row],[총자산]]-[1]!Table_1[[#This Row],[장부가치 자기자본]]+[1]!Table_1[[#This Row],[시가총액]])/[1]!Table_1[[#This Row],[총자산]]</f>
        <v>1.8768312517466994</v>
      </c>
      <c r="H7540" s="14">
        <f>I7540/100000000000</f>
        <v>0.1195175022</v>
      </c>
      <c r="I7540" s="10">
        <v>11951750220</v>
      </c>
      <c r="J7540" s="10">
        <v>31.59</v>
      </c>
      <c r="K7540" s="10">
        <f>L7540/1000000000000</f>
        <v>0.12514682102800001</v>
      </c>
      <c r="L7540" s="10">
        <v>125146821028</v>
      </c>
      <c r="M7540" s="10">
        <v>1.27</v>
      </c>
      <c r="N7540" s="10">
        <v>1</v>
      </c>
      <c r="O7540" s="14">
        <f>IF([1]!Table_1[[#This Row],[연도]]=2016,1,0)</f>
        <v>0</v>
      </c>
      <c r="P7540" s="14">
        <f>IF([1]!Table_1[[#This Row],[연도]]=2017,1,0)</f>
        <v>0</v>
      </c>
      <c r="Q7540" s="14">
        <f>IF([1]!Table_1[[#This Row],[연도]]=2018,1,0)</f>
        <v>0</v>
      </c>
      <c r="R7540" s="14">
        <f>IF([1]!Table_1[[#This Row],[연도]]=2019,1,0)</f>
        <v>1</v>
      </c>
      <c r="S7540" s="14">
        <f>IF([1]!Table_1[[#This Row],[연도]]=2020,1,0)</f>
        <v>0</v>
      </c>
      <c r="T7540" s="14">
        <f>IF([1]!Table_1[[#This Row],[연도]]=2021,1,0)</f>
        <v>0</v>
      </c>
      <c r="U7540" s="14">
        <f>IF([1]!Table_1[[#This Row],[연도]]=2022,1,0)</f>
        <v>0</v>
      </c>
      <c r="V7540" s="14">
        <f>IF([1]!Table_1[[#This Row],[연도]]=2023,1,0)</f>
        <v>0</v>
      </c>
      <c r="W7540" s="10">
        <v>0.93</v>
      </c>
      <c r="X7540" s="10">
        <f>Y7540/1000000000000</f>
        <v>0.12642639480000001</v>
      </c>
      <c r="Y7540" s="14">
        <f>[1]!Table_1[[#This Row],[주가]]*[1]!Table_1[[#This Row],[기말주식수]]</f>
        <v>126426394800</v>
      </c>
      <c r="Z7540" s="14">
        <f>AA7540/10</f>
        <v>1.0578065343805352</v>
      </c>
      <c r="AA7540" s="14">
        <f>[1]!Table_1[[#This Row],[시가총액]]/[1]!Table_1[[#This Row],[당기순이익(세후영업이익)]]</f>
        <v>10.578065343805353</v>
      </c>
      <c r="AB7540" s="10">
        <v>1359423600</v>
      </c>
    </row>
    <row r="7541" spans="1:28" ht="19.2">
      <c r="A7541" s="12">
        <v>7540</v>
      </c>
      <c r="B7541" s="12">
        <v>270870</v>
      </c>
      <c r="C7541" s="13" t="s">
        <v>1289</v>
      </c>
      <c r="D7541" s="13" t="s">
        <v>20</v>
      </c>
      <c r="E7541" s="12">
        <v>2020</v>
      </c>
      <c r="F7541" s="12">
        <v>11.282999999999999</v>
      </c>
      <c r="G7541" s="15">
        <f>([1]!Table_1[[#This Row],[총자산]]-[1]!Table_1[[#This Row],[장부가치 자기자본]]+[1]!Table_1[[#This Row],[시가총액]])/[1]!Table_1[[#This Row],[총자산]]</f>
        <v>2.5185596193959934</v>
      </c>
      <c r="H7541" s="14">
        <f>I7541/100000000000</f>
        <v>0.23517822563999999</v>
      </c>
      <c r="I7541" s="12">
        <v>23517822564</v>
      </c>
      <c r="J7541" s="12">
        <v>31.8</v>
      </c>
      <c r="K7541" s="10">
        <f>L7541/1000000000000</f>
        <v>0.19010948672</v>
      </c>
      <c r="L7541" s="12">
        <v>190109486720</v>
      </c>
      <c r="M7541" s="12">
        <v>1.43</v>
      </c>
      <c r="N7541" s="12">
        <v>1</v>
      </c>
      <c r="O7541" s="15">
        <f>IF([1]!Table_1[[#This Row],[연도]]=2016,1,0)</f>
        <v>0</v>
      </c>
      <c r="P7541" s="15">
        <f>IF([1]!Table_1[[#This Row],[연도]]=2017,1,0)</f>
        <v>0</v>
      </c>
      <c r="Q7541" s="15">
        <f>IF([1]!Table_1[[#This Row],[연도]]=2018,1,0)</f>
        <v>0</v>
      </c>
      <c r="R7541" s="15">
        <f>IF([1]!Table_1[[#This Row],[연도]]=2019,1,0)</f>
        <v>0</v>
      </c>
      <c r="S7541" s="15">
        <f>IF([1]!Table_1[[#This Row],[연도]]=2020,1,0)</f>
        <v>1</v>
      </c>
      <c r="T7541" s="15">
        <f>IF([1]!Table_1[[#This Row],[연도]]=2021,1,0)</f>
        <v>0</v>
      </c>
      <c r="U7541" s="15">
        <f>IF([1]!Table_1[[#This Row],[연도]]=2022,1,0)</f>
        <v>0</v>
      </c>
      <c r="V7541" s="15">
        <f>IF([1]!Table_1[[#This Row],[연도]]=2023,1,0)</f>
        <v>0</v>
      </c>
      <c r="W7541" s="12">
        <v>0.82</v>
      </c>
      <c r="X7541" s="10">
        <f>Y7541/1000000000000</f>
        <v>0.2269192776</v>
      </c>
      <c r="Y7541" s="15">
        <f>[1]!Table_1[[#This Row],[주가]]*[1]!Table_1[[#This Row],[기말주식수]]</f>
        <v>226919277600</v>
      </c>
      <c r="Z7541" s="14">
        <f>AA7541/10</f>
        <v>0.96488217385974162</v>
      </c>
      <c r="AA7541" s="15">
        <f>[1]!Table_1[[#This Row],[시가총액]]/[1]!Table_1[[#This Row],[당기순이익(세후영업이익)]]</f>
        <v>9.648821738597416</v>
      </c>
      <c r="AB7541" s="12">
        <v>2191157000</v>
      </c>
    </row>
    <row r="7542" spans="1:28" ht="19.2">
      <c r="A7542" s="10">
        <v>7541</v>
      </c>
      <c r="B7542" s="10">
        <v>270870</v>
      </c>
      <c r="C7542" s="11" t="s">
        <v>1289</v>
      </c>
      <c r="D7542" s="11" t="s">
        <v>20</v>
      </c>
      <c r="E7542" s="10">
        <v>2021</v>
      </c>
      <c r="F7542" s="10">
        <v>11.199</v>
      </c>
      <c r="G7542" s="14">
        <f>([1]!Table_1[[#This Row],[총자산]]-[1]!Table_1[[#This Row],[장부가치 자기자본]]+[1]!Table_1[[#This Row],[시가총액]])/[1]!Table_1[[#This Row],[총자산]]</f>
        <v>1.710172763151167</v>
      </c>
      <c r="H7542" s="14">
        <f>I7542/100000000000</f>
        <v>0.20810189497000001</v>
      </c>
      <c r="I7542" s="10">
        <v>20810189497</v>
      </c>
      <c r="J7542" s="10">
        <v>45.03</v>
      </c>
      <c r="K7542" s="10">
        <f>L7542/1000000000000</f>
        <v>0.247488887691</v>
      </c>
      <c r="L7542" s="10">
        <v>247488887691</v>
      </c>
      <c r="M7542" s="10">
        <v>1.77</v>
      </c>
      <c r="N7542" s="10">
        <v>1</v>
      </c>
      <c r="O7542" s="14">
        <f>IF([1]!Table_1[[#This Row],[연도]]=2016,1,0)</f>
        <v>0</v>
      </c>
      <c r="P7542" s="14">
        <f>IF([1]!Table_1[[#This Row],[연도]]=2017,1,0)</f>
        <v>0</v>
      </c>
      <c r="Q7542" s="14">
        <f>IF([1]!Table_1[[#This Row],[연도]]=2018,1,0)</f>
        <v>0</v>
      </c>
      <c r="R7542" s="14">
        <f>IF([1]!Table_1[[#This Row],[연도]]=2019,1,0)</f>
        <v>0</v>
      </c>
      <c r="S7542" s="14">
        <f>IF([1]!Table_1[[#This Row],[연도]]=2020,1,0)</f>
        <v>0</v>
      </c>
      <c r="T7542" s="14">
        <f>IF([1]!Table_1[[#This Row],[연도]]=2021,1,0)</f>
        <v>1</v>
      </c>
      <c r="U7542" s="14">
        <f>IF([1]!Table_1[[#This Row],[연도]]=2022,1,0)</f>
        <v>0</v>
      </c>
      <c r="V7542" s="14">
        <f>IF([1]!Table_1[[#This Row],[연도]]=2023,1,0)</f>
        <v>0</v>
      </c>
      <c r="W7542" s="10">
        <v>0.86</v>
      </c>
      <c r="X7542" s="10">
        <f>Y7542/1000000000000</f>
        <v>0.2000352668</v>
      </c>
      <c r="Y7542" s="14">
        <f>[1]!Table_1[[#This Row],[주가]]*[1]!Table_1[[#This Row],[기말주식수]]</f>
        <v>200035266800</v>
      </c>
      <c r="Z7542" s="14">
        <f>AA7542/10</f>
        <v>0.96123712294324426</v>
      </c>
      <c r="AA7542" s="14">
        <f>[1]!Table_1[[#This Row],[시가총액]]/[1]!Table_1[[#This Row],[당기순이익(세후영업이익)]]</f>
        <v>9.6123712294324424</v>
      </c>
      <c r="AB7542" s="10">
        <v>2226961500</v>
      </c>
    </row>
    <row r="7543" spans="1:28" ht="19.2">
      <c r="A7543" s="12">
        <v>7542</v>
      </c>
      <c r="B7543" s="12">
        <v>270870</v>
      </c>
      <c r="C7543" s="13" t="s">
        <v>1289</v>
      </c>
      <c r="D7543" s="13" t="s">
        <v>20</v>
      </c>
      <c r="E7543" s="12">
        <v>2022</v>
      </c>
      <c r="F7543" s="12">
        <v>47.331000000000003</v>
      </c>
      <c r="G7543" s="15">
        <f>([1]!Table_1[[#This Row],[총자산]]-[1]!Table_1[[#This Row],[장부가치 자기자본]]+[1]!Table_1[[#This Row],[시가총액]])/[1]!Table_1[[#This Row],[총자산]]</f>
        <v>1.0164511172510611</v>
      </c>
      <c r="H7543" s="14">
        <f>I7543/100000000000</f>
        <v>4.5405646690000002E-2</v>
      </c>
      <c r="I7543" s="12">
        <v>4540564669</v>
      </c>
      <c r="J7543" s="12">
        <v>-1.02</v>
      </c>
      <c r="K7543" s="10">
        <f>L7543/1000000000000</f>
        <v>0.19864724699299999</v>
      </c>
      <c r="L7543" s="12">
        <v>198647246993</v>
      </c>
      <c r="M7543" s="12">
        <v>3.95</v>
      </c>
      <c r="N7543" s="12">
        <v>1</v>
      </c>
      <c r="O7543" s="15">
        <f>IF([1]!Table_1[[#This Row],[연도]]=2016,1,0)</f>
        <v>0</v>
      </c>
      <c r="P7543" s="15">
        <f>IF([1]!Table_1[[#This Row],[연도]]=2017,1,0)</f>
        <v>0</v>
      </c>
      <c r="Q7543" s="15">
        <f>IF([1]!Table_1[[#This Row],[연도]]=2018,1,0)</f>
        <v>0</v>
      </c>
      <c r="R7543" s="15">
        <f>IF([1]!Table_1[[#This Row],[연도]]=2019,1,0)</f>
        <v>0</v>
      </c>
      <c r="S7543" s="15">
        <f>IF([1]!Table_1[[#This Row],[연도]]=2020,1,0)</f>
        <v>0</v>
      </c>
      <c r="T7543" s="15">
        <f>IF([1]!Table_1[[#This Row],[연도]]=2021,1,0)</f>
        <v>0</v>
      </c>
      <c r="U7543" s="15">
        <f>IF([1]!Table_1[[#This Row],[연도]]=2022,1,0)</f>
        <v>1</v>
      </c>
      <c r="V7543" s="15">
        <f>IF([1]!Table_1[[#This Row],[연도]]=2023,1,0)</f>
        <v>0</v>
      </c>
      <c r="W7543" s="12">
        <v>1.31</v>
      </c>
      <c r="X7543" s="10">
        <f>Y7543/1000000000000</f>
        <v>0.10120246400000001</v>
      </c>
      <c r="Y7543" s="15">
        <f>[1]!Table_1[[#This Row],[주가]]*[1]!Table_1[[#This Row],[기말주식수]]</f>
        <v>101202464000</v>
      </c>
      <c r="Z7543" s="14">
        <f>AA7543/10</f>
        <v>2.2288519463436804</v>
      </c>
      <c r="AA7543" s="15">
        <f>[1]!Table_1[[#This Row],[시가총액]]/[1]!Table_1[[#This Row],[당기순이익(세후영업이익)]]</f>
        <v>22.288519463436806</v>
      </c>
      <c r="AB7543" s="12">
        <v>2248711500</v>
      </c>
    </row>
    <row r="7544" spans="1:28" ht="19.2">
      <c r="A7544" s="10">
        <v>7543</v>
      </c>
      <c r="B7544" s="10">
        <v>271560</v>
      </c>
      <c r="C7544" s="11" t="s">
        <v>1290</v>
      </c>
      <c r="D7544" s="11" t="s">
        <v>6</v>
      </c>
      <c r="E7544" s="10">
        <v>2018</v>
      </c>
      <c r="F7544" s="10">
        <v>16.582000000000001</v>
      </c>
      <c r="G7544" s="14">
        <f>([1]!Table_1[[#This Row],[총자산]]-[1]!Table_1[[#This Row],[장부가치 자기자본]]+[1]!Table_1[[#This Row],[시가총액]])/[1]!Table_1[[#This Row],[총자산]]</f>
        <v>2.4032501373114945</v>
      </c>
      <c r="H7544" s="14">
        <f>I7544/100000000000</f>
        <v>2.8217500000000002</v>
      </c>
      <c r="I7544" s="10">
        <v>282175000000</v>
      </c>
      <c r="J7544" s="10">
        <v>4.13</v>
      </c>
      <c r="K7544" s="10">
        <f>L7544/1000000000000</f>
        <v>1.9269478888260001</v>
      </c>
      <c r="L7544" s="10">
        <v>1926947888826</v>
      </c>
      <c r="M7544" s="10">
        <v>3.55</v>
      </c>
      <c r="N7544" s="10">
        <v>1</v>
      </c>
      <c r="O7544" s="14">
        <f>IF([1]!Table_1[[#This Row],[연도]]=2016,1,0)</f>
        <v>0</v>
      </c>
      <c r="P7544" s="14">
        <f>IF([1]!Table_1[[#This Row],[연도]]=2017,1,0)</f>
        <v>0</v>
      </c>
      <c r="Q7544" s="14">
        <f>IF([1]!Table_1[[#This Row],[연도]]=2018,1,0)</f>
        <v>1</v>
      </c>
      <c r="R7544" s="14">
        <f>IF([1]!Table_1[[#This Row],[연도]]=2019,1,0)</f>
        <v>0</v>
      </c>
      <c r="S7544" s="14">
        <f>IF([1]!Table_1[[#This Row],[연도]]=2020,1,0)</f>
        <v>0</v>
      </c>
      <c r="T7544" s="14">
        <f>IF([1]!Table_1[[#This Row],[연도]]=2021,1,0)</f>
        <v>0</v>
      </c>
      <c r="U7544" s="14">
        <f>IF([1]!Table_1[[#This Row],[연도]]=2022,1,0)</f>
        <v>0</v>
      </c>
      <c r="V7544" s="14">
        <f>IF([1]!Table_1[[#This Row],[연도]]=2023,1,0)</f>
        <v>0</v>
      </c>
      <c r="W7544" s="10">
        <v>1.18</v>
      </c>
      <c r="X7544" s="10">
        <f>Y7544/1000000000000</f>
        <v>4.7440753200000003</v>
      </c>
      <c r="Y7544" s="14">
        <f>[1]!Table_1[[#This Row],[주가]]*[1]!Table_1[[#This Row],[기말주식수]]</f>
        <v>4744075320000</v>
      </c>
      <c r="Z7544" s="14">
        <f>AA7544/10</f>
        <v>1.6812528820767256</v>
      </c>
      <c r="AA7544" s="14">
        <f>[1]!Table_1[[#This Row],[시가총액]]/[1]!Table_1[[#This Row],[당기순이익(세후영업이익)]]</f>
        <v>16.812528820767255</v>
      </c>
      <c r="AB7544" s="10">
        <v>23715970800</v>
      </c>
    </row>
    <row r="7545" spans="1:28" ht="19.2">
      <c r="A7545" s="12">
        <v>7544</v>
      </c>
      <c r="B7545" s="12">
        <v>271560</v>
      </c>
      <c r="C7545" s="13" t="s">
        <v>1290</v>
      </c>
      <c r="D7545" s="13" t="s">
        <v>6</v>
      </c>
      <c r="E7545" s="12">
        <v>2019</v>
      </c>
      <c r="F7545" s="12">
        <v>10.757999999999999</v>
      </c>
      <c r="G7545" s="15">
        <f>([1]!Table_1[[#This Row],[총자산]]-[1]!Table_1[[#This Row],[장부가치 자기자본]]+[1]!Table_1[[#This Row],[시가총액]])/[1]!Table_1[[#This Row],[총자산]]</f>
        <v>2.0208829392297187</v>
      </c>
      <c r="H7545" s="14">
        <f>I7545/100000000000</f>
        <v>3.27589</v>
      </c>
      <c r="I7545" s="12">
        <v>327589000000</v>
      </c>
      <c r="J7545" s="12">
        <v>4.29</v>
      </c>
      <c r="K7545" s="10">
        <f>L7545/1000000000000</f>
        <v>2.0232960572519998</v>
      </c>
      <c r="L7545" s="12">
        <v>2023296057252</v>
      </c>
      <c r="M7545" s="12">
        <v>3.43</v>
      </c>
      <c r="N7545" s="12">
        <v>1</v>
      </c>
      <c r="O7545" s="15">
        <f>IF([1]!Table_1[[#This Row],[연도]]=2016,1,0)</f>
        <v>0</v>
      </c>
      <c r="P7545" s="15">
        <f>IF([1]!Table_1[[#This Row],[연도]]=2017,1,0)</f>
        <v>0</v>
      </c>
      <c r="Q7545" s="15">
        <f>IF([1]!Table_1[[#This Row],[연도]]=2018,1,0)</f>
        <v>0</v>
      </c>
      <c r="R7545" s="15">
        <f>IF([1]!Table_1[[#This Row],[연도]]=2019,1,0)</f>
        <v>1</v>
      </c>
      <c r="S7545" s="15">
        <f>IF([1]!Table_1[[#This Row],[연도]]=2020,1,0)</f>
        <v>0</v>
      </c>
      <c r="T7545" s="15">
        <f>IF([1]!Table_1[[#This Row],[연도]]=2021,1,0)</f>
        <v>0</v>
      </c>
      <c r="U7545" s="15">
        <f>IF([1]!Table_1[[#This Row],[연도]]=2022,1,0)</f>
        <v>0</v>
      </c>
      <c r="V7545" s="15">
        <f>IF([1]!Table_1[[#This Row],[연도]]=2023,1,0)</f>
        <v>0</v>
      </c>
      <c r="W7545" s="12">
        <v>1.39</v>
      </c>
      <c r="X7545" s="10">
        <f>Y7545/1000000000000</f>
        <v>4.1710619260000001</v>
      </c>
      <c r="Y7545" s="15">
        <f>[1]!Table_1[[#This Row],[주가]]*[1]!Table_1[[#This Row],[기말주식수]]</f>
        <v>4171061926000</v>
      </c>
      <c r="Z7545" s="14">
        <f>AA7545/10</f>
        <v>1.2732606790826311</v>
      </c>
      <c r="AA7545" s="15">
        <f>[1]!Table_1[[#This Row],[시가총액]]/[1]!Table_1[[#This Row],[당기순이익(세후영업이익)]]</f>
        <v>12.73260679082631</v>
      </c>
      <c r="AB7545" s="12">
        <v>23717273400</v>
      </c>
    </row>
    <row r="7546" spans="1:28" ht="19.2">
      <c r="A7546" s="10">
        <v>7545</v>
      </c>
      <c r="B7546" s="10">
        <v>271560</v>
      </c>
      <c r="C7546" s="11" t="s">
        <v>1290</v>
      </c>
      <c r="D7546" s="11" t="s">
        <v>6</v>
      </c>
      <c r="E7546" s="10">
        <v>2020</v>
      </c>
      <c r="F7546" s="10">
        <v>10.798</v>
      </c>
      <c r="G7546" s="14">
        <f>([1]!Table_1[[#This Row],[총자산]]-[1]!Table_1[[#This Row],[장부가치 자기자본]]+[1]!Table_1[[#This Row],[시가총액]])/[1]!Table_1[[#This Row],[총자산]]</f>
        <v>2.1273973320141222</v>
      </c>
      <c r="H7546" s="14">
        <f>I7546/100000000000</f>
        <v>3.7612199999999998</v>
      </c>
      <c r="I7546" s="10">
        <v>376122000000</v>
      </c>
      <c r="J7546" s="10">
        <v>8.69</v>
      </c>
      <c r="K7546" s="10">
        <f>L7546/1000000000000</f>
        <v>2.2298199336329998</v>
      </c>
      <c r="L7546" s="10">
        <v>2229819933633</v>
      </c>
      <c r="M7546" s="10">
        <v>3.28</v>
      </c>
      <c r="N7546" s="10">
        <v>1</v>
      </c>
      <c r="O7546" s="14">
        <f>IF([1]!Table_1[[#This Row],[연도]]=2016,1,0)</f>
        <v>0</v>
      </c>
      <c r="P7546" s="14">
        <f>IF([1]!Table_1[[#This Row],[연도]]=2017,1,0)</f>
        <v>0</v>
      </c>
      <c r="Q7546" s="14">
        <f>IF([1]!Table_1[[#This Row],[연도]]=2018,1,0)</f>
        <v>0</v>
      </c>
      <c r="R7546" s="14">
        <f>IF([1]!Table_1[[#This Row],[연도]]=2019,1,0)</f>
        <v>0</v>
      </c>
      <c r="S7546" s="14">
        <f>IF([1]!Table_1[[#This Row],[연도]]=2020,1,0)</f>
        <v>1</v>
      </c>
      <c r="T7546" s="14">
        <f>IF([1]!Table_1[[#This Row],[연도]]=2021,1,0)</f>
        <v>0</v>
      </c>
      <c r="U7546" s="14">
        <f>IF([1]!Table_1[[#This Row],[연도]]=2022,1,0)</f>
        <v>0</v>
      </c>
      <c r="V7546" s="14">
        <f>IF([1]!Table_1[[#This Row],[연도]]=2023,1,0)</f>
        <v>0</v>
      </c>
      <c r="W7546" s="10">
        <v>1.1599999999999999</v>
      </c>
      <c r="X7546" s="10">
        <f>Y7546/1000000000000</f>
        <v>4.902480368</v>
      </c>
      <c r="Y7546" s="14">
        <f>[1]!Table_1[[#This Row],[주가]]*[1]!Table_1[[#This Row],[기말주식수]]</f>
        <v>4902480368000</v>
      </c>
      <c r="Z7546" s="14">
        <f>AA7546/10</f>
        <v>1.3034282408367497</v>
      </c>
      <c r="AA7546" s="14">
        <f>[1]!Table_1[[#This Row],[시가총액]]/[1]!Table_1[[#This Row],[당기순이익(세후영업이익)]]</f>
        <v>13.034282408367497</v>
      </c>
      <c r="AB7546" s="10">
        <v>29646591750</v>
      </c>
    </row>
    <row r="7547" spans="1:28" ht="19.2">
      <c r="A7547" s="12">
        <v>7546</v>
      </c>
      <c r="B7547" s="12">
        <v>271560</v>
      </c>
      <c r="C7547" s="13" t="s">
        <v>1290</v>
      </c>
      <c r="D7547" s="13" t="s">
        <v>6</v>
      </c>
      <c r="E7547" s="12">
        <v>2021</v>
      </c>
      <c r="F7547" s="12">
        <v>11.244</v>
      </c>
      <c r="G7547" s="15">
        <f>([1]!Table_1[[#This Row],[총자산]]-[1]!Table_1[[#This Row],[장부가치 자기자본]]+[1]!Table_1[[#This Row],[시가총액]])/[1]!Table_1[[#This Row],[총자산]]</f>
        <v>1.5766641013869065</v>
      </c>
      <c r="H7547" s="14">
        <f>I7547/100000000000</f>
        <v>3.7290999999999999</v>
      </c>
      <c r="I7547" s="12">
        <v>372910000000</v>
      </c>
      <c r="J7547" s="12">
        <v>17.07</v>
      </c>
      <c r="K7547" s="10">
        <f>L7547/1000000000000</f>
        <v>2.3554997055309999</v>
      </c>
      <c r="L7547" s="12">
        <v>2355499705531</v>
      </c>
      <c r="M7547" s="12">
        <v>2.92</v>
      </c>
      <c r="N7547" s="12">
        <v>1</v>
      </c>
      <c r="O7547" s="15">
        <f>IF([1]!Table_1[[#This Row],[연도]]=2016,1,0)</f>
        <v>0</v>
      </c>
      <c r="P7547" s="15">
        <f>IF([1]!Table_1[[#This Row],[연도]]=2017,1,0)</f>
        <v>0</v>
      </c>
      <c r="Q7547" s="15">
        <f>IF([1]!Table_1[[#This Row],[연도]]=2018,1,0)</f>
        <v>0</v>
      </c>
      <c r="R7547" s="15">
        <f>IF([1]!Table_1[[#This Row],[연도]]=2019,1,0)</f>
        <v>0</v>
      </c>
      <c r="S7547" s="15">
        <f>IF([1]!Table_1[[#This Row],[연도]]=2020,1,0)</f>
        <v>0</v>
      </c>
      <c r="T7547" s="15">
        <f>IF([1]!Table_1[[#This Row],[연도]]=2021,1,0)</f>
        <v>1</v>
      </c>
      <c r="U7547" s="15">
        <f>IF([1]!Table_1[[#This Row],[연도]]=2022,1,0)</f>
        <v>0</v>
      </c>
      <c r="V7547" s="15">
        <f>IF([1]!Table_1[[#This Row],[연도]]=2023,1,0)</f>
        <v>0</v>
      </c>
      <c r="W7547" s="12">
        <v>1.34</v>
      </c>
      <c r="X7547" s="10">
        <f>Y7547/1000000000000</f>
        <v>4.0919896619999996</v>
      </c>
      <c r="Y7547" s="15">
        <f>[1]!Table_1[[#This Row],[주가]]*[1]!Table_1[[#This Row],[기말주식수]]</f>
        <v>4091989662000</v>
      </c>
      <c r="Z7547" s="14">
        <f>AA7547/10</f>
        <v>1.0973129339518919</v>
      </c>
      <c r="AA7547" s="15">
        <f>[1]!Table_1[[#This Row],[시가총액]]/[1]!Table_1[[#This Row],[당기순이익(세후영업이익)]]</f>
        <v>10.973129339518918</v>
      </c>
      <c r="AB7547" s="12">
        <v>29646591750</v>
      </c>
    </row>
    <row r="7548" spans="1:28" ht="19.2">
      <c r="A7548" s="10">
        <v>7547</v>
      </c>
      <c r="B7548" s="10">
        <v>271560</v>
      </c>
      <c r="C7548" s="11" t="s">
        <v>1290</v>
      </c>
      <c r="D7548" s="11" t="s">
        <v>6</v>
      </c>
      <c r="E7548" s="10">
        <v>2022</v>
      </c>
      <c r="F7548" s="10">
        <v>9.4280000000000008</v>
      </c>
      <c r="G7548" s="14">
        <f>([1]!Table_1[[#This Row],[총자산]]-[1]!Table_1[[#This Row],[장부가치 자기자본]]+[1]!Table_1[[#This Row],[시가총액]])/[1]!Table_1[[#This Row],[총자산]]</f>
        <v>1.718156305544484</v>
      </c>
      <c r="H7548" s="14">
        <f>I7548/100000000000</f>
        <v>4.66655</v>
      </c>
      <c r="I7548" s="10">
        <v>466655000000</v>
      </c>
      <c r="J7548" s="10">
        <v>8.0500000000000007</v>
      </c>
      <c r="K7548" s="10">
        <f>L7548/1000000000000</f>
        <v>2.8732467713459999</v>
      </c>
      <c r="L7548" s="10">
        <v>2873246771346</v>
      </c>
      <c r="M7548" s="10">
        <v>0.82</v>
      </c>
      <c r="N7548" s="10">
        <v>1</v>
      </c>
      <c r="O7548" s="14">
        <f>IF([1]!Table_1[[#This Row],[연도]]=2016,1,0)</f>
        <v>0</v>
      </c>
      <c r="P7548" s="14">
        <f>IF([1]!Table_1[[#This Row],[연도]]=2017,1,0)</f>
        <v>0</v>
      </c>
      <c r="Q7548" s="14">
        <f>IF([1]!Table_1[[#This Row],[연도]]=2018,1,0)</f>
        <v>0</v>
      </c>
      <c r="R7548" s="14">
        <f>IF([1]!Table_1[[#This Row],[연도]]=2019,1,0)</f>
        <v>0</v>
      </c>
      <c r="S7548" s="14">
        <f>IF([1]!Table_1[[#This Row],[연도]]=2020,1,0)</f>
        <v>0</v>
      </c>
      <c r="T7548" s="14">
        <f>IF([1]!Table_1[[#This Row],[연도]]=2021,1,0)</f>
        <v>0</v>
      </c>
      <c r="U7548" s="14">
        <f>IF([1]!Table_1[[#This Row],[연도]]=2022,1,0)</f>
        <v>1</v>
      </c>
      <c r="V7548" s="14">
        <f>IF([1]!Table_1[[#This Row],[연도]]=2023,1,0)</f>
        <v>0</v>
      </c>
      <c r="W7548" s="10">
        <v>1.43</v>
      </c>
      <c r="X7548" s="10">
        <f>Y7548/1000000000000</f>
        <v>5.0606248960000002</v>
      </c>
      <c r="Y7548" s="14">
        <f>[1]!Table_1[[#This Row],[주가]]*[1]!Table_1[[#This Row],[기말주식수]]</f>
        <v>5060624896000</v>
      </c>
      <c r="Z7548" s="14">
        <f>AA7548/10</f>
        <v>1.0844467317397222</v>
      </c>
      <c r="AA7548" s="14">
        <f>[1]!Table_1[[#This Row],[시가총액]]/[1]!Table_1[[#This Row],[당기순이익(세후영업이익)]]</f>
        <v>10.844467317397221</v>
      </c>
      <c r="AB7548" s="10">
        <v>37552348600</v>
      </c>
    </row>
    <row r="7549" spans="1:28" ht="19.2">
      <c r="A7549" s="12">
        <v>7548</v>
      </c>
      <c r="B7549" s="12">
        <v>271560</v>
      </c>
      <c r="C7549" s="13" t="s">
        <v>1290</v>
      </c>
      <c r="D7549" s="13" t="s">
        <v>6</v>
      </c>
      <c r="E7549" s="12">
        <v>2023</v>
      </c>
      <c r="F7549" s="12">
        <v>12.835000000000001</v>
      </c>
      <c r="G7549" s="15">
        <f>([1]!Table_1[[#This Row],[총자산]]-[1]!Table_1[[#This Row],[장부가치 자기자본]]+[1]!Table_1[[#This Row],[시가총액]])/[1]!Table_1[[#This Row],[총자산]]</f>
        <v>1.4642116430058785</v>
      </c>
      <c r="H7549" s="14">
        <f>I7549/100000000000</f>
        <v>4.9239100000000002</v>
      </c>
      <c r="I7549" s="12">
        <v>492391000000</v>
      </c>
      <c r="J7549" s="12">
        <v>4.4400000000000004</v>
      </c>
      <c r="K7549" s="10">
        <f>L7549/1000000000000</f>
        <v>2.912358051475</v>
      </c>
      <c r="L7549" s="12">
        <v>2912358051475</v>
      </c>
      <c r="M7549" s="12">
        <v>0.47</v>
      </c>
      <c r="N7549" s="12">
        <v>1</v>
      </c>
      <c r="O7549" s="15">
        <f>IF([1]!Table_1[[#This Row],[연도]]=2016,1,0)</f>
        <v>0</v>
      </c>
      <c r="P7549" s="15">
        <f>IF([1]!Table_1[[#This Row],[연도]]=2017,1,0)</f>
        <v>0</v>
      </c>
      <c r="Q7549" s="15">
        <f>IF([1]!Table_1[[#This Row],[연도]]=2018,1,0)</f>
        <v>0</v>
      </c>
      <c r="R7549" s="15">
        <f>IF([1]!Table_1[[#This Row],[연도]]=2019,1,0)</f>
        <v>0</v>
      </c>
      <c r="S7549" s="15">
        <f>IF([1]!Table_1[[#This Row],[연도]]=2020,1,0)</f>
        <v>0</v>
      </c>
      <c r="T7549" s="15">
        <f>IF([1]!Table_1[[#This Row],[연도]]=2021,1,0)</f>
        <v>0</v>
      </c>
      <c r="U7549" s="15">
        <f>IF([1]!Table_1[[#This Row],[연도]]=2022,1,0)</f>
        <v>0</v>
      </c>
      <c r="V7549" s="15">
        <f>IF([1]!Table_1[[#This Row],[연도]]=2023,1,0)</f>
        <v>1</v>
      </c>
      <c r="W7549" s="12">
        <v>1.7</v>
      </c>
      <c r="X7549" s="10">
        <f>Y7549/1000000000000</f>
        <v>4.5901449251999997</v>
      </c>
      <c r="Y7549" s="15">
        <f>[1]!Table_1[[#This Row],[주가]]*[1]!Table_1[[#This Row],[기말주식수]]</f>
        <v>4590144925200</v>
      </c>
      <c r="Z7549" s="14">
        <f>AA7549/10</f>
        <v>0.93221543959983022</v>
      </c>
      <c r="AA7549" s="15">
        <f>[1]!Table_1[[#This Row],[시가총액]]/[1]!Table_1[[#This Row],[당기순이익(세후영업이익)]]</f>
        <v>9.322154395998302</v>
      </c>
      <c r="AB7549" s="12">
        <v>49410985000</v>
      </c>
    </row>
    <row r="7550" spans="1:28" ht="19.2">
      <c r="A7550" s="10">
        <v>7549</v>
      </c>
      <c r="B7550" s="10">
        <v>271980</v>
      </c>
      <c r="C7550" s="11" t="s">
        <v>1291</v>
      </c>
      <c r="D7550" s="11" t="s">
        <v>6</v>
      </c>
      <c r="E7550" s="10">
        <v>2018</v>
      </c>
      <c r="F7550" s="10">
        <v>46.359000000000002</v>
      </c>
      <c r="G7550" s="14">
        <f>([1]!Table_1[[#This Row],[총자산]]-[1]!Table_1[[#This Row],[장부가치 자기자본]]+[1]!Table_1[[#This Row],[시가총액]])/[1]!Table_1[[#This Row],[총자산]]</f>
        <v>2.2417687085008309</v>
      </c>
      <c r="H7550" s="14">
        <f>I7550/100000000000</f>
        <v>7.3900737549999998E-2</v>
      </c>
      <c r="I7550" s="10">
        <v>7390073755</v>
      </c>
      <c r="J7550" s="10">
        <v>-2.62</v>
      </c>
      <c r="K7550" s="10">
        <f>L7550/1000000000000</f>
        <v>0.62707475825400005</v>
      </c>
      <c r="L7550" s="10">
        <v>627074758254</v>
      </c>
      <c r="M7550" s="10">
        <v>0.11</v>
      </c>
      <c r="N7550" s="10">
        <v>1</v>
      </c>
      <c r="O7550" s="14">
        <f>IF([1]!Table_1[[#This Row],[연도]]=2016,1,0)</f>
        <v>0</v>
      </c>
      <c r="P7550" s="14">
        <f>IF([1]!Table_1[[#This Row],[연도]]=2017,1,0)</f>
        <v>0</v>
      </c>
      <c r="Q7550" s="14">
        <f>IF([1]!Table_1[[#This Row],[연도]]=2018,1,0)</f>
        <v>1</v>
      </c>
      <c r="R7550" s="14">
        <f>IF([1]!Table_1[[#This Row],[연도]]=2019,1,0)</f>
        <v>0</v>
      </c>
      <c r="S7550" s="14">
        <f>IF([1]!Table_1[[#This Row],[연도]]=2020,1,0)</f>
        <v>0</v>
      </c>
      <c r="T7550" s="14">
        <f>IF([1]!Table_1[[#This Row],[연도]]=2021,1,0)</f>
        <v>0</v>
      </c>
      <c r="U7550" s="14">
        <f>IF([1]!Table_1[[#This Row],[연도]]=2022,1,0)</f>
        <v>0</v>
      </c>
      <c r="V7550" s="14">
        <f>IF([1]!Table_1[[#This Row],[연도]]=2023,1,0)</f>
        <v>0</v>
      </c>
      <c r="W7550" s="10">
        <v>0.19</v>
      </c>
      <c r="X7550" s="10">
        <f>Y7550/1000000000000</f>
        <v>0.68524703519999997</v>
      </c>
      <c r="Y7550" s="14">
        <f>[1]!Table_1[[#This Row],[주가]]*[1]!Table_1[[#This Row],[기말주식수]]</f>
        <v>685247035200</v>
      </c>
      <c r="Z7550" s="14">
        <f>AA7550/10</f>
        <v>9.2725331020732149</v>
      </c>
      <c r="AA7550" s="14">
        <f>[1]!Table_1[[#This Row],[시가총액]]/[1]!Table_1[[#This Row],[당기순이익(세후영업이익)]]</f>
        <v>92.725331020732142</v>
      </c>
      <c r="AB7550" s="10">
        <v>875726700</v>
      </c>
    </row>
    <row r="7551" spans="1:28" ht="19.2">
      <c r="A7551" s="12">
        <v>7550</v>
      </c>
      <c r="B7551" s="12">
        <v>271980</v>
      </c>
      <c r="C7551" s="13" t="s">
        <v>1291</v>
      </c>
      <c r="D7551" s="13" t="s">
        <v>6</v>
      </c>
      <c r="E7551" s="12">
        <v>2020</v>
      </c>
      <c r="F7551" s="12">
        <v>14.683</v>
      </c>
      <c r="G7551" s="15">
        <f>([1]!Table_1[[#This Row],[총자산]]-[1]!Table_1[[#This Row],[장부가치 자기자본]]+[1]!Table_1[[#This Row],[시가총액]])/[1]!Table_1[[#This Row],[총자산]]</f>
        <v>2.8260012653773168</v>
      </c>
      <c r="H7551" s="14">
        <f>I7551/100000000000</f>
        <v>0.12904372878000001</v>
      </c>
      <c r="I7551" s="12">
        <v>12904372878</v>
      </c>
      <c r="J7551" s="12">
        <v>2.0099999999999998</v>
      </c>
      <c r="K7551" s="10">
        <f>L7551/1000000000000</f>
        <v>0.69132483667699995</v>
      </c>
      <c r="L7551" s="12">
        <v>691324836677</v>
      </c>
      <c r="M7551" s="12">
        <v>0.76</v>
      </c>
      <c r="N7551" s="12">
        <v>1</v>
      </c>
      <c r="O7551" s="15">
        <f>IF([1]!Table_1[[#This Row],[연도]]=2016,1,0)</f>
        <v>0</v>
      </c>
      <c r="P7551" s="15">
        <f>IF([1]!Table_1[[#This Row],[연도]]=2017,1,0)</f>
        <v>0</v>
      </c>
      <c r="Q7551" s="15">
        <f>IF([1]!Table_1[[#This Row],[연도]]=2018,1,0)</f>
        <v>0</v>
      </c>
      <c r="R7551" s="15">
        <f>IF([1]!Table_1[[#This Row],[연도]]=2019,1,0)</f>
        <v>0</v>
      </c>
      <c r="S7551" s="15">
        <f>IF([1]!Table_1[[#This Row],[연도]]=2020,1,0)</f>
        <v>1</v>
      </c>
      <c r="T7551" s="15">
        <f>IF([1]!Table_1[[#This Row],[연도]]=2021,1,0)</f>
        <v>0</v>
      </c>
      <c r="U7551" s="15">
        <f>IF([1]!Table_1[[#This Row],[연도]]=2022,1,0)</f>
        <v>0</v>
      </c>
      <c r="V7551" s="15">
        <f>IF([1]!Table_1[[#This Row],[연도]]=2023,1,0)</f>
        <v>0</v>
      </c>
      <c r="W7551" s="12">
        <v>0.11</v>
      </c>
      <c r="X7551" s="10">
        <f>Y7551/1000000000000</f>
        <v>0.92052498719999998</v>
      </c>
      <c r="Y7551" s="15">
        <f>[1]!Table_1[[#This Row],[주가]]*[1]!Table_1[[#This Row],[기말주식수]]</f>
        <v>920524987200</v>
      </c>
      <c r="Z7551" s="14">
        <f>AA7551/10</f>
        <v>7.1334345024185994</v>
      </c>
      <c r="AA7551" s="15">
        <f>[1]!Table_1[[#This Row],[시가총액]]/[1]!Table_1[[#This Row],[당기순이익(세후영업이익)]]</f>
        <v>71.334345024185993</v>
      </c>
      <c r="AB7551" s="12">
        <v>1022660520</v>
      </c>
    </row>
    <row r="7552" spans="1:28" ht="19.2">
      <c r="A7552" s="10">
        <v>7551</v>
      </c>
      <c r="B7552" s="10">
        <v>271980</v>
      </c>
      <c r="C7552" s="11" t="s">
        <v>1291</v>
      </c>
      <c r="D7552" s="11" t="s">
        <v>6</v>
      </c>
      <c r="E7552" s="10">
        <v>2021</v>
      </c>
      <c r="F7552" s="10">
        <v>-6.3259999999999996</v>
      </c>
      <c r="G7552" s="14">
        <f>([1]!Table_1[[#This Row],[총자산]]-[1]!Table_1[[#This Row],[장부가치 자기자본]]+[1]!Table_1[[#This Row],[시가총액]])/[1]!Table_1[[#This Row],[총자산]]</f>
        <v>1.7747321022620224</v>
      </c>
      <c r="H7552" s="14">
        <f>I7552/100000000000</f>
        <v>-0.10530151061</v>
      </c>
      <c r="I7552" s="10">
        <v>-10530151061</v>
      </c>
      <c r="J7552" s="10">
        <v>4.1100000000000003</v>
      </c>
      <c r="K7552" s="10">
        <f>L7552/1000000000000</f>
        <v>0.70069322913999998</v>
      </c>
      <c r="L7552" s="10">
        <v>700693229140</v>
      </c>
      <c r="M7552" s="10">
        <v>1.34</v>
      </c>
      <c r="N7552" s="10">
        <v>1</v>
      </c>
      <c r="O7552" s="14">
        <f>IF([1]!Table_1[[#This Row],[연도]]=2016,1,0)</f>
        <v>0</v>
      </c>
      <c r="P7552" s="14">
        <f>IF([1]!Table_1[[#This Row],[연도]]=2017,1,0)</f>
        <v>0</v>
      </c>
      <c r="Q7552" s="14">
        <f>IF([1]!Table_1[[#This Row],[연도]]=2018,1,0)</f>
        <v>0</v>
      </c>
      <c r="R7552" s="14">
        <f>IF([1]!Table_1[[#This Row],[연도]]=2019,1,0)</f>
        <v>0</v>
      </c>
      <c r="S7552" s="14">
        <f>IF([1]!Table_1[[#This Row],[연도]]=2020,1,0)</f>
        <v>0</v>
      </c>
      <c r="T7552" s="14">
        <f>IF([1]!Table_1[[#This Row],[연도]]=2021,1,0)</f>
        <v>1</v>
      </c>
      <c r="U7552" s="14">
        <f>IF([1]!Table_1[[#This Row],[연도]]=2022,1,0)</f>
        <v>0</v>
      </c>
      <c r="V7552" s="14">
        <f>IF([1]!Table_1[[#This Row],[연도]]=2023,1,0)</f>
        <v>0</v>
      </c>
      <c r="W7552" s="10">
        <v>0.12</v>
      </c>
      <c r="X7552" s="10">
        <f>Y7552/1000000000000</f>
        <v>0.49775991720000001</v>
      </c>
      <c r="Y7552" s="14">
        <f>[1]!Table_1[[#This Row],[주가]]*[1]!Table_1[[#This Row],[기말주식수]]</f>
        <v>497759917200</v>
      </c>
      <c r="Z7552" s="14">
        <f>AA7552/10</f>
        <v>-4.7269969283112072</v>
      </c>
      <c r="AA7552" s="14">
        <f>[1]!Table_1[[#This Row],[시가총액]]/[1]!Table_1[[#This Row],[당기순이익(세후영업이익)]]</f>
        <v>-47.269969283112076</v>
      </c>
      <c r="AB7552" s="10">
        <v>948007970</v>
      </c>
    </row>
    <row r="7553" spans="1:28" ht="19.2">
      <c r="A7553" s="12">
        <v>7552</v>
      </c>
      <c r="B7553" s="12">
        <v>271980</v>
      </c>
      <c r="C7553" s="13" t="s">
        <v>1291</v>
      </c>
      <c r="D7553" s="13" t="s">
        <v>6</v>
      </c>
      <c r="E7553" s="12">
        <v>2022</v>
      </c>
      <c r="F7553" s="12">
        <v>-4.8540000000000001</v>
      </c>
      <c r="G7553" s="15">
        <f>([1]!Table_1[[#This Row],[총자산]]-[1]!Table_1[[#This Row],[장부가치 자기자본]]+[1]!Table_1[[#This Row],[시가총액]])/[1]!Table_1[[#This Row],[총자산]]</f>
        <v>1.3353204841710749</v>
      </c>
      <c r="H7553" s="14">
        <f>I7553/100000000000</f>
        <v>-0.1350433409</v>
      </c>
      <c r="I7553" s="12">
        <v>-13504334090</v>
      </c>
      <c r="J7553" s="12">
        <v>7.13</v>
      </c>
      <c r="K7553" s="10">
        <f>L7553/1000000000000</f>
        <v>0.72222992446000001</v>
      </c>
      <c r="L7553" s="12">
        <v>722229924460</v>
      </c>
      <c r="M7553" s="12">
        <v>1.63</v>
      </c>
      <c r="N7553" s="12">
        <v>1</v>
      </c>
      <c r="O7553" s="15">
        <f>IF([1]!Table_1[[#This Row],[연도]]=2016,1,0)</f>
        <v>0</v>
      </c>
      <c r="P7553" s="15">
        <f>IF([1]!Table_1[[#This Row],[연도]]=2017,1,0)</f>
        <v>0</v>
      </c>
      <c r="Q7553" s="15">
        <f>IF([1]!Table_1[[#This Row],[연도]]=2018,1,0)</f>
        <v>0</v>
      </c>
      <c r="R7553" s="15">
        <f>IF([1]!Table_1[[#This Row],[연도]]=2019,1,0)</f>
        <v>0</v>
      </c>
      <c r="S7553" s="15">
        <f>IF([1]!Table_1[[#This Row],[연도]]=2020,1,0)</f>
        <v>0</v>
      </c>
      <c r="T7553" s="15">
        <f>IF([1]!Table_1[[#This Row],[연도]]=2021,1,0)</f>
        <v>0</v>
      </c>
      <c r="U7553" s="15">
        <f>IF([1]!Table_1[[#This Row],[연도]]=2022,1,0)</f>
        <v>1</v>
      </c>
      <c r="V7553" s="15">
        <f>IF([1]!Table_1[[#This Row],[연도]]=2023,1,0)</f>
        <v>0</v>
      </c>
      <c r="W7553" s="12">
        <v>0.28999999999999998</v>
      </c>
      <c r="X7553" s="10">
        <f>Y7553/1000000000000</f>
        <v>0.30880231200000002</v>
      </c>
      <c r="Y7553" s="15">
        <f>[1]!Table_1[[#This Row],[주가]]*[1]!Table_1[[#This Row],[기말주식수]]</f>
        <v>308802312000</v>
      </c>
      <c r="Z7553" s="14">
        <f>AA7553/10</f>
        <v>-2.2866904057762389</v>
      </c>
      <c r="AA7553" s="15">
        <f>[1]!Table_1[[#This Row],[시가총액]]/[1]!Table_1[[#This Row],[당기순이익(세후영업이익)]]</f>
        <v>-22.86690405776239</v>
      </c>
      <c r="AB7553" s="12">
        <v>728575850</v>
      </c>
    </row>
    <row r="7554" spans="1:28" ht="19.2">
      <c r="A7554" s="10">
        <v>7553</v>
      </c>
      <c r="B7554" s="10">
        <v>271980</v>
      </c>
      <c r="C7554" s="11" t="s">
        <v>1291</v>
      </c>
      <c r="D7554" s="11" t="s">
        <v>6</v>
      </c>
      <c r="E7554" s="10">
        <v>2023</v>
      </c>
      <c r="F7554" s="10">
        <v>14.010999999999999</v>
      </c>
      <c r="G7554" s="14">
        <f>([1]!Table_1[[#This Row],[총자산]]-[1]!Table_1[[#This Row],[장부가치 자기자본]]+[1]!Table_1[[#This Row],[시가총액]])/[1]!Table_1[[#This Row],[총자산]]</f>
        <v>1.1937534257613214</v>
      </c>
      <c r="H7554" s="14">
        <f>I7554/100000000000</f>
        <v>8.7313795420000007E-2</v>
      </c>
      <c r="I7554" s="10">
        <v>8731379542</v>
      </c>
      <c r="J7554" s="10">
        <v>6.66</v>
      </c>
      <c r="K7554" s="10">
        <f>L7554/1000000000000</f>
        <v>0.72639375803200001</v>
      </c>
      <c r="L7554" s="10">
        <v>726393758032</v>
      </c>
      <c r="M7554" s="10">
        <v>1.63</v>
      </c>
      <c r="N7554" s="10">
        <v>1</v>
      </c>
      <c r="O7554" s="14">
        <f>IF([1]!Table_1[[#This Row],[연도]]=2016,1,0)</f>
        <v>0</v>
      </c>
      <c r="P7554" s="14">
        <f>IF([1]!Table_1[[#This Row],[연도]]=2017,1,0)</f>
        <v>0</v>
      </c>
      <c r="Q7554" s="14">
        <f>IF([1]!Table_1[[#This Row],[연도]]=2018,1,0)</f>
        <v>0</v>
      </c>
      <c r="R7554" s="14">
        <f>IF([1]!Table_1[[#This Row],[연도]]=2019,1,0)</f>
        <v>0</v>
      </c>
      <c r="S7554" s="14">
        <f>IF([1]!Table_1[[#This Row],[연도]]=2020,1,0)</f>
        <v>0</v>
      </c>
      <c r="T7554" s="14">
        <f>IF([1]!Table_1[[#This Row],[연도]]=2021,1,0)</f>
        <v>0</v>
      </c>
      <c r="U7554" s="14">
        <f>IF([1]!Table_1[[#This Row],[연도]]=2022,1,0)</f>
        <v>0</v>
      </c>
      <c r="V7554" s="14">
        <f>IF([1]!Table_1[[#This Row],[연도]]=2023,1,0)</f>
        <v>1</v>
      </c>
      <c r="W7554" s="10">
        <v>0.23</v>
      </c>
      <c r="X7554" s="10">
        <f>Y7554/1000000000000</f>
        <v>0.25145331119999997</v>
      </c>
      <c r="Y7554" s="14">
        <f>[1]!Table_1[[#This Row],[주가]]*[1]!Table_1[[#This Row],[기말주식수]]</f>
        <v>251453311200</v>
      </c>
      <c r="Z7554" s="14">
        <f>AA7554/10</f>
        <v>2.8798806647958677</v>
      </c>
      <c r="AA7554" s="14">
        <f>[1]!Table_1[[#This Row],[시가총액]]/[1]!Table_1[[#This Row],[당기순이익(세후영업이익)]]</f>
        <v>28.798806647958678</v>
      </c>
      <c r="AB7554" s="10">
        <v>728575850</v>
      </c>
    </row>
    <row r="7555" spans="1:28" ht="19.2">
      <c r="A7555" s="12">
        <v>7554</v>
      </c>
      <c r="B7555" s="12">
        <v>272210</v>
      </c>
      <c r="C7555" s="13" t="s">
        <v>1292</v>
      </c>
      <c r="D7555" s="13" t="s">
        <v>6</v>
      </c>
      <c r="E7555" s="12">
        <v>2020</v>
      </c>
      <c r="F7555" s="12">
        <v>27.065000000000001</v>
      </c>
      <c r="G7555" s="15">
        <f>([1]!Table_1[[#This Row],[총자산]]-[1]!Table_1[[#This Row],[장부가치 자기자본]]+[1]!Table_1[[#This Row],[시가총액]])/[1]!Table_1[[#This Row],[총자산]]</f>
        <v>1.2494782125518631</v>
      </c>
      <c r="H7555" s="14">
        <f>I7555/100000000000</f>
        <v>0.92863410171000005</v>
      </c>
      <c r="I7555" s="12">
        <v>92863410171</v>
      </c>
      <c r="J7555" s="12">
        <v>11.86</v>
      </c>
      <c r="K7555" s="10">
        <f>L7555/1000000000000</f>
        <v>1.6428545715939999</v>
      </c>
      <c r="L7555" s="12">
        <v>1642854571594</v>
      </c>
      <c r="M7555" s="12">
        <v>7.0000000000000007E-2</v>
      </c>
      <c r="N7555" s="12">
        <v>1</v>
      </c>
      <c r="O7555" s="15">
        <f>IF([1]!Table_1[[#This Row],[연도]]=2016,1,0)</f>
        <v>0</v>
      </c>
      <c r="P7555" s="15">
        <f>IF([1]!Table_1[[#This Row],[연도]]=2017,1,0)</f>
        <v>0</v>
      </c>
      <c r="Q7555" s="15">
        <f>IF([1]!Table_1[[#This Row],[연도]]=2018,1,0)</f>
        <v>0</v>
      </c>
      <c r="R7555" s="15">
        <f>IF([1]!Table_1[[#This Row],[연도]]=2019,1,0)</f>
        <v>0</v>
      </c>
      <c r="S7555" s="15">
        <f>IF([1]!Table_1[[#This Row],[연도]]=2020,1,0)</f>
        <v>1</v>
      </c>
      <c r="T7555" s="15">
        <f>IF([1]!Table_1[[#This Row],[연도]]=2021,1,0)</f>
        <v>0</v>
      </c>
      <c r="U7555" s="15">
        <f>IF([1]!Table_1[[#This Row],[연도]]=2022,1,0)</f>
        <v>0</v>
      </c>
      <c r="V7555" s="15">
        <f>IF([1]!Table_1[[#This Row],[연도]]=2023,1,0)</f>
        <v>0</v>
      </c>
      <c r="W7555" s="12">
        <v>1.4</v>
      </c>
      <c r="X7555" s="10">
        <f>Y7555/1000000000000</f>
        <v>1.705043657052</v>
      </c>
      <c r="Y7555" s="15">
        <f>[1]!Table_1[[#This Row],[주가]]*[1]!Table_1[[#This Row],[기말주식수]]</f>
        <v>1705043657052</v>
      </c>
      <c r="Z7555" s="14">
        <f>AA7555/10</f>
        <v>1.8360769369898311</v>
      </c>
      <c r="AA7555" s="15">
        <f>[1]!Table_1[[#This Row],[시가총액]]/[1]!Table_1[[#This Row],[당기순이익(세후영업이익)]]</f>
        <v>18.360769369898311</v>
      </c>
      <c r="AB7555" s="12">
        <v>25328024350</v>
      </c>
    </row>
    <row r="7556" spans="1:28" ht="19.2">
      <c r="A7556" s="10">
        <v>7555</v>
      </c>
      <c r="B7556" s="10">
        <v>272210</v>
      </c>
      <c r="C7556" s="11" t="s">
        <v>1292</v>
      </c>
      <c r="D7556" s="11" t="s">
        <v>6</v>
      </c>
      <c r="E7556" s="10">
        <v>2021</v>
      </c>
      <c r="F7556" s="10">
        <v>30.568000000000001</v>
      </c>
      <c r="G7556" s="14">
        <f>([1]!Table_1[[#This Row],[총자산]]-[1]!Table_1[[#This Row],[장부가치 자기자본]]+[1]!Table_1[[#This Row],[시가총액]])/[1]!Table_1[[#This Row],[총자산]]</f>
        <v>1.201049791848001</v>
      </c>
      <c r="H7556" s="14">
        <f>I7556/100000000000</f>
        <v>1.1205000000000001</v>
      </c>
      <c r="I7556" s="10">
        <v>112050000000</v>
      </c>
      <c r="J7556" s="10">
        <v>44.5</v>
      </c>
      <c r="K7556" s="10">
        <f>L7556/1000000000000</f>
        <v>2.0895030391249998</v>
      </c>
      <c r="L7556" s="10">
        <v>2089503039125</v>
      </c>
      <c r="M7556" s="10">
        <v>0.15</v>
      </c>
      <c r="N7556" s="10">
        <v>1</v>
      </c>
      <c r="O7556" s="14">
        <f>IF([1]!Table_1[[#This Row],[연도]]=2016,1,0)</f>
        <v>0</v>
      </c>
      <c r="P7556" s="14">
        <f>IF([1]!Table_1[[#This Row],[연도]]=2017,1,0)</f>
        <v>0</v>
      </c>
      <c r="Q7556" s="14">
        <f>IF([1]!Table_1[[#This Row],[연도]]=2018,1,0)</f>
        <v>0</v>
      </c>
      <c r="R7556" s="14">
        <f>IF([1]!Table_1[[#This Row],[연도]]=2019,1,0)</f>
        <v>0</v>
      </c>
      <c r="S7556" s="14">
        <f>IF([1]!Table_1[[#This Row],[연도]]=2020,1,0)</f>
        <v>0</v>
      </c>
      <c r="T7556" s="14">
        <f>IF([1]!Table_1[[#This Row],[연도]]=2021,1,0)</f>
        <v>1</v>
      </c>
      <c r="U7556" s="14">
        <f>IF([1]!Table_1[[#This Row],[연도]]=2022,1,0)</f>
        <v>0</v>
      </c>
      <c r="V7556" s="14">
        <f>IF([1]!Table_1[[#This Row],[연도]]=2023,1,0)</f>
        <v>0</v>
      </c>
      <c r="W7556" s="10">
        <v>2.7</v>
      </c>
      <c r="X7556" s="10">
        <f>Y7556/1000000000000</f>
        <v>3.0227102239999999</v>
      </c>
      <c r="Y7556" s="14">
        <f>[1]!Table_1[[#This Row],[주가]]*[1]!Table_1[[#This Row],[기말주식수]]</f>
        <v>3022710224000</v>
      </c>
      <c r="Z7556" s="14">
        <f>AA7556/10</f>
        <v>2.6976441088799641</v>
      </c>
      <c r="AA7556" s="14">
        <f>[1]!Table_1[[#This Row],[시가총액]]/[1]!Table_1[[#This Row],[당기순이익(세후영업이익)]]</f>
        <v>26.976441088799643</v>
      </c>
      <c r="AB7556" s="10">
        <v>29918921760</v>
      </c>
    </row>
    <row r="7557" spans="1:28" ht="19.2">
      <c r="A7557" s="12">
        <v>7556</v>
      </c>
      <c r="B7557" s="12">
        <v>272210</v>
      </c>
      <c r="C7557" s="13" t="s">
        <v>1292</v>
      </c>
      <c r="D7557" s="13" t="s">
        <v>6</v>
      </c>
      <c r="E7557" s="12">
        <v>2022</v>
      </c>
      <c r="F7557" s="12">
        <v>-57.884999999999998</v>
      </c>
      <c r="G7557" s="15">
        <f>([1]!Table_1[[#This Row],[총자산]]-[1]!Table_1[[#This Row],[장부가치 자기자본]]+[1]!Table_1[[#This Row],[시가총액]])/[1]!Table_1[[#This Row],[총자산]]</f>
        <v>0.99344782054037262</v>
      </c>
      <c r="H7557" s="14">
        <f>I7557/100000000000</f>
        <v>0.24022201122</v>
      </c>
      <c r="I7557" s="12">
        <v>24022201122</v>
      </c>
      <c r="J7557" s="12">
        <v>1.32</v>
      </c>
      <c r="K7557" s="10">
        <f>L7557/1000000000000</f>
        <v>2.1880023453490001</v>
      </c>
      <c r="L7557" s="12">
        <v>2188002345349</v>
      </c>
      <c r="M7557" s="12">
        <v>2.21</v>
      </c>
      <c r="N7557" s="12">
        <v>1</v>
      </c>
      <c r="O7557" s="15">
        <f>IF([1]!Table_1[[#This Row],[연도]]=2016,1,0)</f>
        <v>0</v>
      </c>
      <c r="P7557" s="15">
        <f>IF([1]!Table_1[[#This Row],[연도]]=2017,1,0)</f>
        <v>0</v>
      </c>
      <c r="Q7557" s="15">
        <f>IF([1]!Table_1[[#This Row],[연도]]=2018,1,0)</f>
        <v>0</v>
      </c>
      <c r="R7557" s="15">
        <f>IF([1]!Table_1[[#This Row],[연도]]=2019,1,0)</f>
        <v>0</v>
      </c>
      <c r="S7557" s="15">
        <f>IF([1]!Table_1[[#This Row],[연도]]=2020,1,0)</f>
        <v>0</v>
      </c>
      <c r="T7557" s="15">
        <f>IF([1]!Table_1[[#This Row],[연도]]=2021,1,0)</f>
        <v>0</v>
      </c>
      <c r="U7557" s="15">
        <f>IF([1]!Table_1[[#This Row],[연도]]=2022,1,0)</f>
        <v>1</v>
      </c>
      <c r="V7557" s="15">
        <f>IF([1]!Table_1[[#This Row],[연도]]=2023,1,0)</f>
        <v>0</v>
      </c>
      <c r="W7557" s="12">
        <v>1.8</v>
      </c>
      <c r="X7557" s="10">
        <f>Y7557/1000000000000</f>
        <v>1.99309955395</v>
      </c>
      <c r="Y7557" s="15">
        <f>[1]!Table_1[[#This Row],[주가]]*[1]!Table_1[[#This Row],[기말주식수]]</f>
        <v>1993099553950</v>
      </c>
      <c r="Z7557" s="14">
        <f>AA7557/10</f>
        <v>8.2969064484464763</v>
      </c>
      <c r="AA7557" s="15">
        <f>[1]!Table_1[[#This Row],[시가총액]]/[1]!Table_1[[#This Row],[당기순이익(세후영업이익)]]</f>
        <v>82.969064484464766</v>
      </c>
      <c r="AB7557" s="12">
        <v>46748315250</v>
      </c>
    </row>
    <row r="7558" spans="1:28" ht="19.2">
      <c r="A7558" s="10">
        <v>7557</v>
      </c>
      <c r="B7558" s="10">
        <v>272210</v>
      </c>
      <c r="C7558" s="11" t="s">
        <v>1292</v>
      </c>
      <c r="D7558" s="11" t="s">
        <v>6</v>
      </c>
      <c r="E7558" s="10">
        <v>2023</v>
      </c>
      <c r="F7558" s="10">
        <v>15.260999999999999</v>
      </c>
      <c r="G7558" s="14">
        <f>([1]!Table_1[[#This Row],[총자산]]-[1]!Table_1[[#This Row],[장부가치 자기자본]]+[1]!Table_1[[#This Row],[시가총액]])/[1]!Table_1[[#This Row],[총자산]]</f>
        <v>1.2510509706176414</v>
      </c>
      <c r="H7558" s="14">
        <f>I7558/100000000000</f>
        <v>0.92870721113999999</v>
      </c>
      <c r="I7558" s="10">
        <v>92870721114</v>
      </c>
      <c r="J7558" s="10">
        <v>13.62</v>
      </c>
      <c r="K7558" s="10">
        <f>L7558/1000000000000</f>
        <v>2.453079541922</v>
      </c>
      <c r="L7558" s="10">
        <v>2453079541922</v>
      </c>
      <c r="M7558" s="10">
        <v>1.94</v>
      </c>
      <c r="N7558" s="10">
        <v>1</v>
      </c>
      <c r="O7558" s="14">
        <f>IF([1]!Table_1[[#This Row],[연도]]=2016,1,0)</f>
        <v>0</v>
      </c>
      <c r="P7558" s="14">
        <f>IF([1]!Table_1[[#This Row],[연도]]=2017,1,0)</f>
        <v>0</v>
      </c>
      <c r="Q7558" s="14">
        <f>IF([1]!Table_1[[#This Row],[연도]]=2018,1,0)</f>
        <v>0</v>
      </c>
      <c r="R7558" s="14">
        <f>IF([1]!Table_1[[#This Row],[연도]]=2019,1,0)</f>
        <v>0</v>
      </c>
      <c r="S7558" s="14">
        <f>IF([1]!Table_1[[#This Row],[연도]]=2020,1,0)</f>
        <v>0</v>
      </c>
      <c r="T7558" s="14">
        <f>IF([1]!Table_1[[#This Row],[연도]]=2021,1,0)</f>
        <v>0</v>
      </c>
      <c r="U7558" s="14">
        <f>IF([1]!Table_1[[#This Row],[연도]]=2022,1,0)</f>
        <v>0</v>
      </c>
      <c r="V7558" s="14">
        <f>IF([1]!Table_1[[#This Row],[연도]]=2023,1,0)</f>
        <v>1</v>
      </c>
      <c r="W7558" s="10">
        <v>1.25</v>
      </c>
      <c r="X7558" s="10">
        <f>Y7558/1000000000000</f>
        <v>3.2796405930399999</v>
      </c>
      <c r="Y7558" s="14">
        <f>[1]!Table_1[[#This Row],[주가]]*[1]!Table_1[[#This Row],[기말주식수]]</f>
        <v>3279640593040</v>
      </c>
      <c r="Z7558" s="14">
        <f>AA7558/10</f>
        <v>3.5314042506617334</v>
      </c>
      <c r="AA7558" s="14">
        <f>[1]!Table_1[[#This Row],[시가총액]]/[1]!Table_1[[#This Row],[당기순이익(세후영업이익)]]</f>
        <v>35.314042506617334</v>
      </c>
      <c r="AB7558" s="10">
        <v>52358113080</v>
      </c>
    </row>
    <row r="7559" spans="1:28" ht="19.2">
      <c r="A7559" s="12">
        <v>7558</v>
      </c>
      <c r="B7559" s="12">
        <v>272290</v>
      </c>
      <c r="C7559" s="13" t="s">
        <v>1293</v>
      </c>
      <c r="D7559" s="13" t="s">
        <v>20</v>
      </c>
      <c r="E7559" s="12">
        <v>2021</v>
      </c>
      <c r="F7559" s="12">
        <v>8.5730000000000004</v>
      </c>
      <c r="G7559" s="15">
        <f>([1]!Table_1[[#This Row],[총자산]]-[1]!Table_1[[#This Row],[장부가치 자기자본]]+[1]!Table_1[[#This Row],[시가총액]])/[1]!Table_1[[#This Row],[총자산]]</f>
        <v>2.3267250934231303</v>
      </c>
      <c r="H7559" s="14">
        <f>I7559/100000000000</f>
        <v>0.96726171158999996</v>
      </c>
      <c r="I7559" s="12">
        <v>96726171159</v>
      </c>
      <c r="J7559" s="12">
        <v>41.43</v>
      </c>
      <c r="K7559" s="10">
        <f>L7559/1000000000000</f>
        <v>0.487292463999</v>
      </c>
      <c r="L7559" s="12">
        <v>487292463999</v>
      </c>
      <c r="M7559" s="12">
        <v>3.27</v>
      </c>
      <c r="N7559" s="12">
        <v>1</v>
      </c>
      <c r="O7559" s="15">
        <f>IF([1]!Table_1[[#This Row],[연도]]=2016,1,0)</f>
        <v>0</v>
      </c>
      <c r="P7559" s="15">
        <f>IF([1]!Table_1[[#This Row],[연도]]=2017,1,0)</f>
        <v>0</v>
      </c>
      <c r="Q7559" s="15">
        <f>IF([1]!Table_1[[#This Row],[연도]]=2018,1,0)</f>
        <v>0</v>
      </c>
      <c r="R7559" s="15">
        <f>IF([1]!Table_1[[#This Row],[연도]]=2019,1,0)</f>
        <v>0</v>
      </c>
      <c r="S7559" s="15">
        <f>IF([1]!Table_1[[#This Row],[연도]]=2020,1,0)</f>
        <v>0</v>
      </c>
      <c r="T7559" s="15">
        <f>IF([1]!Table_1[[#This Row],[연도]]=2021,1,0)</f>
        <v>1</v>
      </c>
      <c r="U7559" s="15">
        <f>IF([1]!Table_1[[#This Row],[연도]]=2022,1,0)</f>
        <v>0</v>
      </c>
      <c r="V7559" s="15">
        <f>IF([1]!Table_1[[#This Row],[연도]]=2023,1,0)</f>
        <v>0</v>
      </c>
      <c r="W7559" s="12">
        <v>0.36</v>
      </c>
      <c r="X7559" s="10">
        <f>Y7559/1000000000000</f>
        <v>0.9064625167</v>
      </c>
      <c r="Y7559" s="15">
        <f>[1]!Table_1[[#This Row],[주가]]*[1]!Table_1[[#This Row],[기말주식수]]</f>
        <v>906462516700</v>
      </c>
      <c r="Z7559" s="14">
        <f>AA7559/10</f>
        <v>0.93714297365285204</v>
      </c>
      <c r="AA7559" s="15">
        <f>[1]!Table_1[[#This Row],[시가총액]]/[1]!Table_1[[#This Row],[당기순이익(세후영업이익)]]</f>
        <v>9.3714297365285208</v>
      </c>
      <c r="AB7559" s="12">
        <v>6874580300</v>
      </c>
    </row>
    <row r="7560" spans="1:28" ht="19.2">
      <c r="A7560" s="10">
        <v>7559</v>
      </c>
      <c r="B7560" s="10">
        <v>272290</v>
      </c>
      <c r="C7560" s="11" t="s">
        <v>1293</v>
      </c>
      <c r="D7560" s="11" t="s">
        <v>20</v>
      </c>
      <c r="E7560" s="10">
        <v>2022</v>
      </c>
      <c r="F7560" s="10">
        <v>10.298999999999999</v>
      </c>
      <c r="G7560" s="14">
        <f>([1]!Table_1[[#This Row],[총자산]]-[1]!Table_1[[#This Row],[장부가치 자기자본]]+[1]!Table_1[[#This Row],[시가총액]])/[1]!Table_1[[#This Row],[총자산]]</f>
        <v>1.494789247671789</v>
      </c>
      <c r="H7560" s="14">
        <f>I7560/100000000000</f>
        <v>0.97114300759000005</v>
      </c>
      <c r="I7560" s="10">
        <v>97114300759</v>
      </c>
      <c r="J7560" s="10">
        <v>2.95</v>
      </c>
      <c r="K7560" s="10">
        <f>L7560/1000000000000</f>
        <v>0.48935293942199998</v>
      </c>
      <c r="L7560" s="10">
        <v>489352939422</v>
      </c>
      <c r="M7560" s="10">
        <v>3.68</v>
      </c>
      <c r="N7560" s="10">
        <v>1</v>
      </c>
      <c r="O7560" s="14">
        <f>IF([1]!Table_1[[#This Row],[연도]]=2016,1,0)</f>
        <v>0</v>
      </c>
      <c r="P7560" s="14">
        <f>IF([1]!Table_1[[#This Row],[연도]]=2017,1,0)</f>
        <v>0</v>
      </c>
      <c r="Q7560" s="14">
        <f>IF([1]!Table_1[[#This Row],[연도]]=2018,1,0)</f>
        <v>0</v>
      </c>
      <c r="R7560" s="14">
        <f>IF([1]!Table_1[[#This Row],[연도]]=2019,1,0)</f>
        <v>0</v>
      </c>
      <c r="S7560" s="14">
        <f>IF([1]!Table_1[[#This Row],[연도]]=2020,1,0)</f>
        <v>0</v>
      </c>
      <c r="T7560" s="14">
        <f>IF([1]!Table_1[[#This Row],[연도]]=2021,1,0)</f>
        <v>0</v>
      </c>
      <c r="U7560" s="14">
        <f>IF([1]!Table_1[[#This Row],[연도]]=2022,1,0)</f>
        <v>1</v>
      </c>
      <c r="V7560" s="14">
        <f>IF([1]!Table_1[[#This Row],[연도]]=2023,1,0)</f>
        <v>0</v>
      </c>
      <c r="W7560" s="10">
        <v>0.57999999999999996</v>
      </c>
      <c r="X7560" s="10">
        <f>Y7560/1000000000000</f>
        <v>0.60980743739999999</v>
      </c>
      <c r="Y7560" s="14">
        <f>[1]!Table_1[[#This Row],[주가]]*[1]!Table_1[[#This Row],[기말주식수]]</f>
        <v>609807437400</v>
      </c>
      <c r="Z7560" s="14">
        <f>AA7560/10</f>
        <v>0.62792753758615361</v>
      </c>
      <c r="AA7560" s="14">
        <f>[1]!Table_1[[#This Row],[시가총액]]/[1]!Table_1[[#This Row],[당기순이익(세후영업이익)]]</f>
        <v>6.2792753758615358</v>
      </c>
      <c r="AB7560" s="10">
        <v>8791046100</v>
      </c>
    </row>
    <row r="7561" spans="1:28" ht="19.2">
      <c r="A7561" s="12">
        <v>7560</v>
      </c>
      <c r="B7561" s="12">
        <v>272290</v>
      </c>
      <c r="C7561" s="13" t="s">
        <v>1293</v>
      </c>
      <c r="D7561" s="13" t="s">
        <v>20</v>
      </c>
      <c r="E7561" s="12">
        <v>2023</v>
      </c>
      <c r="F7561" s="12">
        <v>14.96</v>
      </c>
      <c r="G7561" s="15">
        <f>([1]!Table_1[[#This Row],[총자산]]-[1]!Table_1[[#This Row],[장부가치 자기자본]]+[1]!Table_1[[#This Row],[시가총액]])/[1]!Table_1[[#This Row],[총자산]]</f>
        <v>1.4205001046540782</v>
      </c>
      <c r="H7561" s="14">
        <f>I7561/100000000000</f>
        <v>0.42162013389000003</v>
      </c>
      <c r="I7561" s="12">
        <v>42162013389</v>
      </c>
      <c r="J7561" s="12">
        <v>23.26</v>
      </c>
      <c r="K7561" s="10">
        <f>L7561/1000000000000</f>
        <v>0.38700261220799997</v>
      </c>
      <c r="L7561" s="12">
        <v>387002612208</v>
      </c>
      <c r="M7561" s="12">
        <v>4.18</v>
      </c>
      <c r="N7561" s="12">
        <v>1</v>
      </c>
      <c r="O7561" s="15">
        <f>IF([1]!Table_1[[#This Row],[연도]]=2016,1,0)</f>
        <v>0</v>
      </c>
      <c r="P7561" s="15">
        <f>IF([1]!Table_1[[#This Row],[연도]]=2017,1,0)</f>
        <v>0</v>
      </c>
      <c r="Q7561" s="15">
        <f>IF([1]!Table_1[[#This Row],[연도]]=2018,1,0)</f>
        <v>0</v>
      </c>
      <c r="R7561" s="15">
        <f>IF([1]!Table_1[[#This Row],[연도]]=2019,1,0)</f>
        <v>0</v>
      </c>
      <c r="S7561" s="15">
        <f>IF([1]!Table_1[[#This Row],[연도]]=2020,1,0)</f>
        <v>0</v>
      </c>
      <c r="T7561" s="15">
        <f>IF([1]!Table_1[[#This Row],[연도]]=2021,1,0)</f>
        <v>0</v>
      </c>
      <c r="U7561" s="15">
        <f>IF([1]!Table_1[[#This Row],[연도]]=2022,1,0)</f>
        <v>0</v>
      </c>
      <c r="V7561" s="15">
        <f>IF([1]!Table_1[[#This Row],[연도]]=2023,1,0)</f>
        <v>1</v>
      </c>
      <c r="W7561" s="12">
        <v>0.66</v>
      </c>
      <c r="X7561" s="10">
        <f>Y7561/1000000000000</f>
        <v>0.64645305600000003</v>
      </c>
      <c r="Y7561" s="15">
        <f>[1]!Table_1[[#This Row],[주가]]*[1]!Table_1[[#This Row],[기말주식수]]</f>
        <v>646453056000</v>
      </c>
      <c r="Z7561" s="14">
        <f>AA7561/10</f>
        <v>1.5332594533273842</v>
      </c>
      <c r="AA7561" s="15">
        <f>[1]!Table_1[[#This Row],[시가총액]]/[1]!Table_1[[#This Row],[당기순이익(세후영업이익)]]</f>
        <v>15.332594533273843</v>
      </c>
      <c r="AB7561" s="12">
        <v>4902914500</v>
      </c>
    </row>
    <row r="7562" spans="1:28" ht="19.2">
      <c r="A7562" s="10">
        <v>7561</v>
      </c>
      <c r="B7562" s="10">
        <v>272450</v>
      </c>
      <c r="C7562" s="11" t="s">
        <v>1294</v>
      </c>
      <c r="D7562" s="11" t="s">
        <v>6</v>
      </c>
      <c r="E7562" s="10">
        <v>2018</v>
      </c>
      <c r="F7562" s="10">
        <v>20.239000000000001</v>
      </c>
      <c r="G7562" s="14">
        <f>([1]!Table_1[[#This Row],[총자산]]-[1]!Table_1[[#This Row],[장부가치 자기자본]]+[1]!Table_1[[#This Row],[시가총액]])/[1]!Table_1[[#This Row],[총자산]]</f>
        <v>1.4531175529270273</v>
      </c>
      <c r="H7562" s="14">
        <f>I7562/100000000000</f>
        <v>0.62980927944999998</v>
      </c>
      <c r="I7562" s="10">
        <v>62980927945</v>
      </c>
      <c r="J7562" s="10">
        <v>4.26</v>
      </c>
      <c r="K7562" s="10">
        <f>L7562/1000000000000</f>
        <v>1.0106776758260001</v>
      </c>
      <c r="L7562" s="10">
        <v>1010677675826</v>
      </c>
      <c r="M7562" s="10">
        <v>3.31</v>
      </c>
      <c r="N7562" s="10">
        <v>1</v>
      </c>
      <c r="O7562" s="14">
        <f>IF([1]!Table_1[[#This Row],[연도]]=2016,1,0)</f>
        <v>0</v>
      </c>
      <c r="P7562" s="14">
        <f>IF([1]!Table_1[[#This Row],[연도]]=2017,1,0)</f>
        <v>0</v>
      </c>
      <c r="Q7562" s="14">
        <f>IF([1]!Table_1[[#This Row],[연도]]=2018,1,0)</f>
        <v>1</v>
      </c>
      <c r="R7562" s="14">
        <f>IF([1]!Table_1[[#This Row],[연도]]=2019,1,0)</f>
        <v>0</v>
      </c>
      <c r="S7562" s="14">
        <f>IF([1]!Table_1[[#This Row],[연도]]=2020,1,0)</f>
        <v>0</v>
      </c>
      <c r="T7562" s="14">
        <f>IF([1]!Table_1[[#This Row],[연도]]=2021,1,0)</f>
        <v>0</v>
      </c>
      <c r="U7562" s="14">
        <f>IF([1]!Table_1[[#This Row],[연도]]=2022,1,0)</f>
        <v>0</v>
      </c>
      <c r="V7562" s="14">
        <f>IF([1]!Table_1[[#This Row],[연도]]=2023,1,0)</f>
        <v>0</v>
      </c>
      <c r="W7562" s="10">
        <v>1.02</v>
      </c>
      <c r="X7562" s="10">
        <f>Y7562/1000000000000</f>
        <v>0.50160000000000005</v>
      </c>
      <c r="Y7562" s="14">
        <f>[1]!Table_1[[#This Row],[주가]]*[1]!Table_1[[#This Row],[기말주식수]]</f>
        <v>501600000000</v>
      </c>
      <c r="Z7562" s="14">
        <f>AA7562/10</f>
        <v>0.79643158074463005</v>
      </c>
      <c r="AA7562" s="14">
        <f>[1]!Table_1[[#This Row],[시가총액]]/[1]!Table_1[[#This Row],[당기순이익(세후영업이익)]]</f>
        <v>7.964315807446301</v>
      </c>
      <c r="AB7562" s="10">
        <v>9000000000</v>
      </c>
    </row>
    <row r="7563" spans="1:28" ht="19.2">
      <c r="A7563" s="12">
        <v>7562</v>
      </c>
      <c r="B7563" s="12">
        <v>272550</v>
      </c>
      <c r="C7563" s="13" t="s">
        <v>1295</v>
      </c>
      <c r="D7563" s="13" t="s">
        <v>6</v>
      </c>
      <c r="E7563" s="12">
        <v>2018</v>
      </c>
      <c r="F7563" s="12">
        <v>33.173000000000002</v>
      </c>
      <c r="G7563" s="15">
        <f>([1]!Table_1[[#This Row],[총자산]]-[1]!Table_1[[#This Row],[장부가치 자기자본]]+[1]!Table_1[[#This Row],[시가총액]])/[1]!Table_1[[#This Row],[총자산]]</f>
        <v>0.95108415060333651</v>
      </c>
      <c r="H7563" s="14">
        <f>I7563/100000000000</f>
        <v>0.35010999999999998</v>
      </c>
      <c r="I7563" s="12">
        <v>35011000000</v>
      </c>
      <c r="J7563" s="12">
        <v>9.76</v>
      </c>
      <c r="K7563" s="10">
        <f>L7563/1000000000000</f>
        <v>0.36629200000000001</v>
      </c>
      <c r="L7563" s="12">
        <v>366292000000</v>
      </c>
      <c r="M7563" s="12">
        <v>2.2799999999999998</v>
      </c>
      <c r="N7563" s="12">
        <v>1</v>
      </c>
      <c r="O7563" s="15">
        <f>IF([1]!Table_1[[#This Row],[연도]]=2016,1,0)</f>
        <v>0</v>
      </c>
      <c r="P7563" s="15">
        <f>IF([1]!Table_1[[#This Row],[연도]]=2017,1,0)</f>
        <v>0</v>
      </c>
      <c r="Q7563" s="15">
        <f>IF([1]!Table_1[[#This Row],[연도]]=2018,1,0)</f>
        <v>1</v>
      </c>
      <c r="R7563" s="15">
        <f>IF([1]!Table_1[[#This Row],[연도]]=2019,1,0)</f>
        <v>0</v>
      </c>
      <c r="S7563" s="15">
        <f>IF([1]!Table_1[[#This Row],[연도]]=2020,1,0)</f>
        <v>0</v>
      </c>
      <c r="T7563" s="15">
        <f>IF([1]!Table_1[[#This Row],[연도]]=2021,1,0)</f>
        <v>0</v>
      </c>
      <c r="U7563" s="15">
        <f>IF([1]!Table_1[[#This Row],[연도]]=2022,1,0)</f>
        <v>0</v>
      </c>
      <c r="V7563" s="15">
        <f>IF([1]!Table_1[[#This Row],[연도]]=2023,1,0)</f>
        <v>0</v>
      </c>
      <c r="W7563" s="12">
        <v>2.0299999999999998</v>
      </c>
      <c r="X7563" s="10">
        <f>Y7563/1000000000000</f>
        <v>0.2387247072</v>
      </c>
      <c r="Y7563" s="15">
        <f>[1]!Table_1[[#This Row],[주가]]*[1]!Table_1[[#This Row],[기말주식수]]</f>
        <v>238724707200</v>
      </c>
      <c r="Z7563" s="14">
        <f>AA7563/10</f>
        <v>0.68185629430750327</v>
      </c>
      <c r="AA7563" s="15">
        <f>[1]!Table_1[[#This Row],[시가총액]]/[1]!Table_1[[#This Row],[당기순이익(세후영업이익)]]</f>
        <v>6.8185629430750332</v>
      </c>
      <c r="AB7563" s="12">
        <v>7104902000</v>
      </c>
    </row>
    <row r="7564" spans="1:28" ht="19.2">
      <c r="A7564" s="10">
        <v>7563</v>
      </c>
      <c r="B7564" s="10">
        <v>272550</v>
      </c>
      <c r="C7564" s="11" t="s">
        <v>1295</v>
      </c>
      <c r="D7564" s="11" t="s">
        <v>6</v>
      </c>
      <c r="E7564" s="10">
        <v>2019</v>
      </c>
      <c r="F7564" s="10">
        <v>37.545999999999999</v>
      </c>
      <c r="G7564" s="14">
        <f>([1]!Table_1[[#This Row],[총자산]]-[1]!Table_1[[#This Row],[장부가치 자기자본]]+[1]!Table_1[[#This Row],[시가총액]])/[1]!Table_1[[#This Row],[총자산]]</f>
        <v>0.8893061958861983</v>
      </c>
      <c r="H7564" s="14">
        <f>I7564/100000000000</f>
        <v>0.41582999999999998</v>
      </c>
      <c r="I7564" s="10">
        <v>41583000000</v>
      </c>
      <c r="J7564" s="10">
        <v>3.28</v>
      </c>
      <c r="K7564" s="10">
        <f>L7564/1000000000000</f>
        <v>0.375442</v>
      </c>
      <c r="L7564" s="10">
        <v>375442000000</v>
      </c>
      <c r="M7564" s="10">
        <v>1.62</v>
      </c>
      <c r="N7564" s="10">
        <v>1</v>
      </c>
      <c r="O7564" s="14">
        <f>IF([1]!Table_1[[#This Row],[연도]]=2016,1,0)</f>
        <v>0</v>
      </c>
      <c r="P7564" s="14">
        <f>IF([1]!Table_1[[#This Row],[연도]]=2017,1,0)</f>
        <v>0</v>
      </c>
      <c r="Q7564" s="14">
        <f>IF([1]!Table_1[[#This Row],[연도]]=2018,1,0)</f>
        <v>0</v>
      </c>
      <c r="R7564" s="14">
        <f>IF([1]!Table_1[[#This Row],[연도]]=2019,1,0)</f>
        <v>1</v>
      </c>
      <c r="S7564" s="14">
        <f>IF([1]!Table_1[[#This Row],[연도]]=2020,1,0)</f>
        <v>0</v>
      </c>
      <c r="T7564" s="14">
        <f>IF([1]!Table_1[[#This Row],[연도]]=2021,1,0)</f>
        <v>0</v>
      </c>
      <c r="U7564" s="14">
        <f>IF([1]!Table_1[[#This Row],[연도]]=2022,1,0)</f>
        <v>0</v>
      </c>
      <c r="V7564" s="14">
        <f>IF([1]!Table_1[[#This Row],[연도]]=2023,1,0)</f>
        <v>0</v>
      </c>
      <c r="W7564" s="10">
        <v>1.96</v>
      </c>
      <c r="X7564" s="10">
        <f>Y7564/1000000000000</f>
        <v>0.22380441300000001</v>
      </c>
      <c r="Y7564" s="14">
        <f>[1]!Table_1[[#This Row],[주가]]*[1]!Table_1[[#This Row],[기말주식수]]</f>
        <v>223804413000</v>
      </c>
      <c r="Z7564" s="14">
        <f>AA7564/10</f>
        <v>0.53821131952961543</v>
      </c>
      <c r="AA7564" s="14">
        <f>[1]!Table_1[[#This Row],[시가총액]]/[1]!Table_1[[#This Row],[당기순이익(세후영업이익)]]</f>
        <v>5.3821131952961547</v>
      </c>
      <c r="AB7564" s="10">
        <v>10657353000</v>
      </c>
    </row>
    <row r="7565" spans="1:28" ht="19.2">
      <c r="A7565" s="12">
        <v>7564</v>
      </c>
      <c r="B7565" s="12">
        <v>272550</v>
      </c>
      <c r="C7565" s="13" t="s">
        <v>1295</v>
      </c>
      <c r="D7565" s="13" t="s">
        <v>6</v>
      </c>
      <c r="E7565" s="12">
        <v>2020</v>
      </c>
      <c r="F7565" s="12">
        <v>43.997</v>
      </c>
      <c r="G7565" s="15">
        <f>([1]!Table_1[[#This Row],[총자산]]-[1]!Table_1[[#This Row],[장부가치 자기자본]]+[1]!Table_1[[#This Row],[시가총액]])/[1]!Table_1[[#This Row],[총자산]]</f>
        <v>0.98975444858770067</v>
      </c>
      <c r="H7565" s="14">
        <f>I7565/100000000000</f>
        <v>0.52266000000000001</v>
      </c>
      <c r="I7565" s="12">
        <v>52266000000</v>
      </c>
      <c r="J7565" s="12">
        <v>0.11</v>
      </c>
      <c r="K7565" s="10">
        <f>L7565/1000000000000</f>
        <v>0.36756899999999998</v>
      </c>
      <c r="L7565" s="12">
        <v>367569000000</v>
      </c>
      <c r="M7565" s="12">
        <v>2.0299999999999998</v>
      </c>
      <c r="N7565" s="12">
        <v>1</v>
      </c>
      <c r="O7565" s="15">
        <f>IF([1]!Table_1[[#This Row],[연도]]=2016,1,0)</f>
        <v>0</v>
      </c>
      <c r="P7565" s="15">
        <f>IF([1]!Table_1[[#This Row],[연도]]=2017,1,0)</f>
        <v>0</v>
      </c>
      <c r="Q7565" s="15">
        <f>IF([1]!Table_1[[#This Row],[연도]]=2018,1,0)</f>
        <v>0</v>
      </c>
      <c r="R7565" s="15">
        <f>IF([1]!Table_1[[#This Row],[연도]]=2019,1,0)</f>
        <v>0</v>
      </c>
      <c r="S7565" s="15">
        <f>IF([1]!Table_1[[#This Row],[연도]]=2020,1,0)</f>
        <v>1</v>
      </c>
      <c r="T7565" s="15">
        <f>IF([1]!Table_1[[#This Row],[연도]]=2021,1,0)</f>
        <v>0</v>
      </c>
      <c r="U7565" s="15">
        <f>IF([1]!Table_1[[#This Row],[연도]]=2022,1,0)</f>
        <v>0</v>
      </c>
      <c r="V7565" s="15">
        <f>IF([1]!Table_1[[#This Row],[연도]]=2023,1,0)</f>
        <v>0</v>
      </c>
      <c r="W7565" s="12">
        <v>0.94</v>
      </c>
      <c r="X7565" s="10">
        <f>Y7565/1000000000000</f>
        <v>0.30195833500000002</v>
      </c>
      <c r="Y7565" s="15">
        <f>[1]!Table_1[[#This Row],[주가]]*[1]!Table_1[[#This Row],[기말주식수]]</f>
        <v>301958335000</v>
      </c>
      <c r="Z7565" s="14">
        <f>AA7565/10</f>
        <v>0.57773377530325642</v>
      </c>
      <c r="AA7565" s="15">
        <f>[1]!Table_1[[#This Row],[시가총액]]/[1]!Table_1[[#This Row],[당기순이익(세후영업이익)]]</f>
        <v>5.7773377530325645</v>
      </c>
      <c r="AB7565" s="12">
        <v>14209804000</v>
      </c>
    </row>
    <row r="7566" spans="1:28" ht="19.2">
      <c r="A7566" s="10">
        <v>7565</v>
      </c>
      <c r="B7566" s="10">
        <v>272550</v>
      </c>
      <c r="C7566" s="11" t="s">
        <v>1295</v>
      </c>
      <c r="D7566" s="11" t="s">
        <v>6</v>
      </c>
      <c r="E7566" s="10">
        <v>2021</v>
      </c>
      <c r="F7566" s="10">
        <v>46.893999999999998</v>
      </c>
      <c r="G7566" s="14">
        <f>([1]!Table_1[[#This Row],[총자산]]-[1]!Table_1[[#This Row],[장부가치 자기자본]]+[1]!Table_1[[#This Row],[시가총액]])/[1]!Table_1[[#This Row],[총자산]]</f>
        <v>1.0555180763020275</v>
      </c>
      <c r="H7566" s="14">
        <f>I7566/100000000000</f>
        <v>0.46145999999999998</v>
      </c>
      <c r="I7566" s="10">
        <v>46146000000</v>
      </c>
      <c r="J7566" s="10">
        <v>8.5</v>
      </c>
      <c r="K7566" s="10">
        <f>L7566/1000000000000</f>
        <v>0.39194600000000002</v>
      </c>
      <c r="L7566" s="10">
        <v>391946000000</v>
      </c>
      <c r="M7566" s="10">
        <v>1.76</v>
      </c>
      <c r="N7566" s="10">
        <v>1</v>
      </c>
      <c r="O7566" s="14">
        <f>IF([1]!Table_1[[#This Row],[연도]]=2016,1,0)</f>
        <v>0</v>
      </c>
      <c r="P7566" s="14">
        <f>IF([1]!Table_1[[#This Row],[연도]]=2017,1,0)</f>
        <v>0</v>
      </c>
      <c r="Q7566" s="14">
        <f>IF([1]!Table_1[[#This Row],[연도]]=2018,1,0)</f>
        <v>0</v>
      </c>
      <c r="R7566" s="14">
        <f>IF([1]!Table_1[[#This Row],[연도]]=2019,1,0)</f>
        <v>0</v>
      </c>
      <c r="S7566" s="14">
        <f>IF([1]!Table_1[[#This Row],[연도]]=2020,1,0)</f>
        <v>0</v>
      </c>
      <c r="T7566" s="14">
        <f>IF([1]!Table_1[[#This Row],[연도]]=2021,1,0)</f>
        <v>1</v>
      </c>
      <c r="U7566" s="14">
        <f>IF([1]!Table_1[[#This Row],[연도]]=2022,1,0)</f>
        <v>0</v>
      </c>
      <c r="V7566" s="14">
        <f>IF([1]!Table_1[[#This Row],[연도]]=2023,1,0)</f>
        <v>0</v>
      </c>
      <c r="W7566" s="10">
        <v>1.1000000000000001</v>
      </c>
      <c r="X7566" s="10">
        <f>Y7566/1000000000000</f>
        <v>0.35524509999999998</v>
      </c>
      <c r="Y7566" s="14">
        <f>[1]!Table_1[[#This Row],[주가]]*[1]!Table_1[[#This Row],[기말주식수]]</f>
        <v>355245100000</v>
      </c>
      <c r="Z7566" s="14">
        <f>AA7566/10</f>
        <v>0.76982858752654626</v>
      </c>
      <c r="AA7566" s="14">
        <f>[1]!Table_1[[#This Row],[시가총액]]/[1]!Table_1[[#This Row],[당기순이익(세후영업이익)]]</f>
        <v>7.6982858752654622</v>
      </c>
      <c r="AB7566" s="10">
        <v>14209804000</v>
      </c>
    </row>
    <row r="7567" spans="1:28" ht="19.2">
      <c r="A7567" s="12">
        <v>7566</v>
      </c>
      <c r="B7567" s="12">
        <v>272550</v>
      </c>
      <c r="C7567" s="13" t="s">
        <v>1295</v>
      </c>
      <c r="D7567" s="13" t="s">
        <v>6</v>
      </c>
      <c r="E7567" s="12">
        <v>2022</v>
      </c>
      <c r="F7567" s="12">
        <v>97.944999999999993</v>
      </c>
      <c r="G7567" s="15">
        <f>([1]!Table_1[[#This Row],[총자산]]-[1]!Table_1[[#This Row],[장부가치 자기자본]]+[1]!Table_1[[#This Row],[시가총액]])/[1]!Table_1[[#This Row],[총자산]]</f>
        <v>0.89632846399018928</v>
      </c>
      <c r="H7567" s="14">
        <f>I7567/100000000000</f>
        <v>0.23696</v>
      </c>
      <c r="I7567" s="12">
        <v>23696000000</v>
      </c>
      <c r="J7567" s="12">
        <v>4.91</v>
      </c>
      <c r="K7567" s="10">
        <f>L7567/1000000000000</f>
        <v>0.40735300000000002</v>
      </c>
      <c r="L7567" s="12">
        <v>407353000000</v>
      </c>
      <c r="M7567" s="12">
        <v>3.11</v>
      </c>
      <c r="N7567" s="12">
        <v>1</v>
      </c>
      <c r="O7567" s="15">
        <f>IF([1]!Table_1[[#This Row],[연도]]=2016,1,0)</f>
        <v>0</v>
      </c>
      <c r="P7567" s="15">
        <f>IF([1]!Table_1[[#This Row],[연도]]=2017,1,0)</f>
        <v>0</v>
      </c>
      <c r="Q7567" s="15">
        <f>IF([1]!Table_1[[#This Row],[연도]]=2018,1,0)</f>
        <v>0</v>
      </c>
      <c r="R7567" s="15">
        <f>IF([1]!Table_1[[#This Row],[연도]]=2019,1,0)</f>
        <v>0</v>
      </c>
      <c r="S7567" s="15">
        <f>IF([1]!Table_1[[#This Row],[연도]]=2020,1,0)</f>
        <v>0</v>
      </c>
      <c r="T7567" s="15">
        <f>IF([1]!Table_1[[#This Row],[연도]]=2021,1,0)</f>
        <v>0</v>
      </c>
      <c r="U7567" s="15">
        <f>IF([1]!Table_1[[#This Row],[연도]]=2022,1,0)</f>
        <v>1</v>
      </c>
      <c r="V7567" s="15">
        <f>IF([1]!Table_1[[#This Row],[연도]]=2023,1,0)</f>
        <v>0</v>
      </c>
      <c r="W7567" s="12">
        <v>2.41</v>
      </c>
      <c r="X7567" s="10">
        <f>Y7567/1000000000000</f>
        <v>0.29445871415000002</v>
      </c>
      <c r="Y7567" s="15">
        <f>[1]!Table_1[[#This Row],[주가]]*[1]!Table_1[[#This Row],[기말주식수]]</f>
        <v>294458714150</v>
      </c>
      <c r="Z7567" s="14">
        <f>AA7567/10</f>
        <v>1.2426515620779879</v>
      </c>
      <c r="AA7567" s="15">
        <f>[1]!Table_1[[#This Row],[시가총액]]/[1]!Table_1[[#This Row],[당기순이익(세후영업이익)]]</f>
        <v>12.426515620779879</v>
      </c>
      <c r="AB7567" s="12">
        <v>11841503250</v>
      </c>
    </row>
    <row r="7568" spans="1:28" ht="19.2">
      <c r="A7568" s="10">
        <v>7567</v>
      </c>
      <c r="B7568" s="10">
        <v>272550</v>
      </c>
      <c r="C7568" s="11" t="s">
        <v>1295</v>
      </c>
      <c r="D7568" s="11" t="s">
        <v>6</v>
      </c>
      <c r="E7568" s="10">
        <v>2023</v>
      </c>
      <c r="F7568" s="10">
        <v>31.036999999999999</v>
      </c>
      <c r="G7568" s="14">
        <f>([1]!Table_1[[#This Row],[총자산]]-[1]!Table_1[[#This Row],[장부가치 자기자본]]+[1]!Table_1[[#This Row],[시가총액]])/[1]!Table_1[[#This Row],[총자산]]</f>
        <v>0.8053774043444708</v>
      </c>
      <c r="H7568" s="14">
        <f>I7568/100000000000</f>
        <v>0.32467578423999999</v>
      </c>
      <c r="I7568" s="10">
        <v>32467578424</v>
      </c>
      <c r="J7568" s="10">
        <v>-0.08</v>
      </c>
      <c r="K7568" s="10">
        <f>L7568/1000000000000</f>
        <v>0.421668811107</v>
      </c>
      <c r="L7568" s="10">
        <v>421668811107</v>
      </c>
      <c r="M7568" s="10">
        <v>3.35</v>
      </c>
      <c r="N7568" s="10">
        <v>1</v>
      </c>
      <c r="O7568" s="14">
        <f>IF([1]!Table_1[[#This Row],[연도]]=2016,1,0)</f>
        <v>0</v>
      </c>
      <c r="P7568" s="14">
        <f>IF([1]!Table_1[[#This Row],[연도]]=2017,1,0)</f>
        <v>0</v>
      </c>
      <c r="Q7568" s="14">
        <f>IF([1]!Table_1[[#This Row],[연도]]=2018,1,0)</f>
        <v>0</v>
      </c>
      <c r="R7568" s="14">
        <f>IF([1]!Table_1[[#This Row],[연도]]=2019,1,0)</f>
        <v>0</v>
      </c>
      <c r="S7568" s="14">
        <f>IF([1]!Table_1[[#This Row],[연도]]=2020,1,0)</f>
        <v>0</v>
      </c>
      <c r="T7568" s="14">
        <f>IF([1]!Table_1[[#This Row],[연도]]=2021,1,0)</f>
        <v>0</v>
      </c>
      <c r="U7568" s="14">
        <f>IF([1]!Table_1[[#This Row],[연도]]=2022,1,0)</f>
        <v>0</v>
      </c>
      <c r="V7568" s="14">
        <f>IF([1]!Table_1[[#This Row],[연도]]=2023,1,0)</f>
        <v>1</v>
      </c>
      <c r="W7568" s="10">
        <v>2.11</v>
      </c>
      <c r="X7568" s="10">
        <f>Y7568/1000000000000</f>
        <v>0.24961888851</v>
      </c>
      <c r="Y7568" s="14">
        <f>[1]!Table_1[[#This Row],[주가]]*[1]!Table_1[[#This Row],[기말주식수]]</f>
        <v>249618888510</v>
      </c>
      <c r="Z7568" s="14">
        <f>AA7568/10</f>
        <v>0.76882508837025543</v>
      </c>
      <c r="AA7568" s="14">
        <f>[1]!Table_1[[#This Row],[시가총액]]/[1]!Table_1[[#This Row],[당기순이익(세후영업이익)]]</f>
        <v>7.6882508837025547</v>
      </c>
      <c r="AB7568" s="10">
        <v>7894335500</v>
      </c>
    </row>
    <row r="7569" spans="1:28" ht="19.2">
      <c r="A7569" s="12">
        <v>7568</v>
      </c>
      <c r="B7569" s="12">
        <v>273060</v>
      </c>
      <c r="C7569" s="13" t="s">
        <v>1296</v>
      </c>
      <c r="D7569" s="13" t="s">
        <v>20</v>
      </c>
      <c r="E7569" s="12">
        <v>2021</v>
      </c>
      <c r="F7569" s="12">
        <v>35.773000000000003</v>
      </c>
      <c r="G7569" s="15">
        <f>([1]!Table_1[[#This Row],[총자산]]-[1]!Table_1[[#This Row],[장부가치 자기자본]]+[1]!Table_1[[#This Row],[시가총액]])/[1]!Table_1[[#This Row],[총자산]]</f>
        <v>1.748239826491903</v>
      </c>
      <c r="H7569" s="14">
        <f>I7569/100000000000</f>
        <v>1.8003167489999999E-2</v>
      </c>
      <c r="I7569" s="12">
        <v>1800316749</v>
      </c>
      <c r="J7569" s="12">
        <v>-11.8</v>
      </c>
      <c r="K7569" s="10">
        <f>L7569/1000000000000</f>
        <v>1.2262077188000001E-2</v>
      </c>
      <c r="L7569" s="12">
        <v>12262077188</v>
      </c>
      <c r="M7569" s="12">
        <v>3</v>
      </c>
      <c r="N7569" s="12">
        <v>1</v>
      </c>
      <c r="O7569" s="15">
        <f>IF([1]!Table_1[[#This Row],[연도]]=2016,1,0)</f>
        <v>0</v>
      </c>
      <c r="P7569" s="15">
        <f>IF([1]!Table_1[[#This Row],[연도]]=2017,1,0)</f>
        <v>0</v>
      </c>
      <c r="Q7569" s="15">
        <f>IF([1]!Table_1[[#This Row],[연도]]=2018,1,0)</f>
        <v>0</v>
      </c>
      <c r="R7569" s="15">
        <f>IF([1]!Table_1[[#This Row],[연도]]=2019,1,0)</f>
        <v>0</v>
      </c>
      <c r="S7569" s="15">
        <f>IF([1]!Table_1[[#This Row],[연도]]=2020,1,0)</f>
        <v>0</v>
      </c>
      <c r="T7569" s="15">
        <f>IF([1]!Table_1[[#This Row],[연도]]=2021,1,0)</f>
        <v>1</v>
      </c>
      <c r="U7569" s="15">
        <f>IF([1]!Table_1[[#This Row],[연도]]=2022,1,0)</f>
        <v>0</v>
      </c>
      <c r="V7569" s="15">
        <f>IF([1]!Table_1[[#This Row],[연도]]=2023,1,0)</f>
        <v>0</v>
      </c>
      <c r="W7569" s="12">
        <v>0.5</v>
      </c>
      <c r="X7569" s="10">
        <f>Y7569/1000000000000</f>
        <v>8.4497431080000004E-2</v>
      </c>
      <c r="Y7569" s="15">
        <f>[1]!Table_1[[#This Row],[주가]]*[1]!Table_1[[#This Row],[기말주식수]]</f>
        <v>84497431080</v>
      </c>
      <c r="Z7569" s="14">
        <f>AA7569/10</f>
        <v>4.6934758079062897</v>
      </c>
      <c r="AA7569" s="15">
        <f>[1]!Table_1[[#This Row],[시가총액]]/[1]!Table_1[[#This Row],[당기순이익(세후영업이익)]]</f>
        <v>46.934758079062895</v>
      </c>
      <c r="AB7569" s="12">
        <v>971234780</v>
      </c>
    </row>
    <row r="7570" spans="1:28" ht="19.2">
      <c r="A7570" s="10">
        <v>7569</v>
      </c>
      <c r="B7570" s="10">
        <v>273060</v>
      </c>
      <c r="C7570" s="11" t="s">
        <v>1296</v>
      </c>
      <c r="D7570" s="11" t="s">
        <v>20</v>
      </c>
      <c r="E7570" s="10">
        <v>2022</v>
      </c>
      <c r="F7570" s="10">
        <v>45.073</v>
      </c>
      <c r="G7570" s="14">
        <f>([1]!Table_1[[#This Row],[총자산]]-[1]!Table_1[[#This Row],[장부가치 자기자본]]+[1]!Table_1[[#This Row],[시가총액]])/[1]!Table_1[[#This Row],[총자산]]</f>
        <v>1.2299427688951938</v>
      </c>
      <c r="H7570" s="14">
        <f>I7570/100000000000</f>
        <v>2.5661357360000001E-2</v>
      </c>
      <c r="I7570" s="10">
        <v>2566135736</v>
      </c>
      <c r="J7570" s="10">
        <v>28.18</v>
      </c>
      <c r="K7570" s="10">
        <f>L7570/1000000000000</f>
        <v>1.5773791754999999E-2</v>
      </c>
      <c r="L7570" s="10">
        <v>15773791755</v>
      </c>
      <c r="M7570" s="10">
        <v>3.01</v>
      </c>
      <c r="N7570" s="10">
        <v>1</v>
      </c>
      <c r="O7570" s="14">
        <f>IF([1]!Table_1[[#This Row],[연도]]=2016,1,0)</f>
        <v>0</v>
      </c>
      <c r="P7570" s="14">
        <f>IF([1]!Table_1[[#This Row],[연도]]=2017,1,0)</f>
        <v>0</v>
      </c>
      <c r="Q7570" s="14">
        <f>IF([1]!Table_1[[#This Row],[연도]]=2018,1,0)</f>
        <v>0</v>
      </c>
      <c r="R7570" s="14">
        <f>IF([1]!Table_1[[#This Row],[연도]]=2019,1,0)</f>
        <v>0</v>
      </c>
      <c r="S7570" s="14">
        <f>IF([1]!Table_1[[#This Row],[연도]]=2020,1,0)</f>
        <v>0</v>
      </c>
      <c r="T7570" s="14">
        <f>IF([1]!Table_1[[#This Row],[연도]]=2021,1,0)</f>
        <v>0</v>
      </c>
      <c r="U7570" s="14">
        <f>IF([1]!Table_1[[#This Row],[연도]]=2022,1,0)</f>
        <v>1</v>
      </c>
      <c r="V7570" s="14">
        <f>IF([1]!Table_1[[#This Row],[연도]]=2023,1,0)</f>
        <v>0</v>
      </c>
      <c r="W7570" s="10">
        <v>1.01</v>
      </c>
      <c r="X7570" s="10">
        <f>Y7570/1000000000000</f>
        <v>6.3074477500000004E-2</v>
      </c>
      <c r="Y7570" s="14">
        <f>[1]!Table_1[[#This Row],[주가]]*[1]!Table_1[[#This Row],[기말주식수]]</f>
        <v>63074477500</v>
      </c>
      <c r="Z7570" s="14">
        <f>AA7570/10</f>
        <v>2.4579556184474569</v>
      </c>
      <c r="AA7570" s="14">
        <f>[1]!Table_1[[#This Row],[시가총액]]/[1]!Table_1[[#This Row],[당기순이익(세후영업이익)]]</f>
        <v>24.579556184474569</v>
      </c>
      <c r="AB7570" s="10">
        <v>1009191500</v>
      </c>
    </row>
    <row r="7571" spans="1:28" ht="19.2">
      <c r="A7571" s="12">
        <v>7570</v>
      </c>
      <c r="B7571" s="12">
        <v>273640</v>
      </c>
      <c r="C7571" s="13" t="s">
        <v>1297</v>
      </c>
      <c r="D7571" s="13" t="s">
        <v>20</v>
      </c>
      <c r="E7571" s="12">
        <v>2022</v>
      </c>
      <c r="F7571" s="12">
        <v>32.738999999999997</v>
      </c>
      <c r="G7571" s="15">
        <f>([1]!Table_1[[#This Row],[총자산]]-[1]!Table_1[[#This Row],[장부가치 자기자본]]+[1]!Table_1[[#This Row],[시가총액]])/[1]!Table_1[[#This Row],[총자산]]</f>
        <v>3.4408883535248123</v>
      </c>
      <c r="H7571" s="14">
        <f>I7571/100000000000</f>
        <v>0.14888566445000001</v>
      </c>
      <c r="I7571" s="12">
        <v>14888566445</v>
      </c>
      <c r="J7571" s="12">
        <v>22.23</v>
      </c>
      <c r="K7571" s="10">
        <f>L7571/1000000000000</f>
        <v>4.9293430010999999E-2</v>
      </c>
      <c r="L7571" s="12">
        <v>49293430011</v>
      </c>
      <c r="M7571" s="12">
        <v>4.96</v>
      </c>
      <c r="N7571" s="12">
        <v>1</v>
      </c>
      <c r="O7571" s="15">
        <f>IF([1]!Table_1[[#This Row],[연도]]=2016,1,0)</f>
        <v>0</v>
      </c>
      <c r="P7571" s="15">
        <f>IF([1]!Table_1[[#This Row],[연도]]=2017,1,0)</f>
        <v>0</v>
      </c>
      <c r="Q7571" s="15">
        <f>IF([1]!Table_1[[#This Row],[연도]]=2018,1,0)</f>
        <v>0</v>
      </c>
      <c r="R7571" s="15">
        <f>IF([1]!Table_1[[#This Row],[연도]]=2019,1,0)</f>
        <v>0</v>
      </c>
      <c r="S7571" s="15">
        <f>IF([1]!Table_1[[#This Row],[연도]]=2020,1,0)</f>
        <v>0</v>
      </c>
      <c r="T7571" s="15">
        <f>IF([1]!Table_1[[#This Row],[연도]]=2021,1,0)</f>
        <v>0</v>
      </c>
      <c r="U7571" s="15">
        <f>IF([1]!Table_1[[#This Row],[연도]]=2022,1,0)</f>
        <v>1</v>
      </c>
      <c r="V7571" s="15">
        <f>IF([1]!Table_1[[#This Row],[연도]]=2023,1,0)</f>
        <v>0</v>
      </c>
      <c r="W7571" s="12">
        <v>0.38</v>
      </c>
      <c r="X7571" s="10">
        <f>Y7571/1000000000000</f>
        <v>0.2149336</v>
      </c>
      <c r="Y7571" s="15">
        <f>[1]!Table_1[[#This Row],[주가]]*[1]!Table_1[[#This Row],[기말주식수]]</f>
        <v>214933600000</v>
      </c>
      <c r="Z7571" s="14">
        <f>AA7571/10</f>
        <v>1.4436151445069498</v>
      </c>
      <c r="AA7571" s="15">
        <f>[1]!Table_1[[#This Row],[시가총액]]/[1]!Table_1[[#This Row],[당기순이익(세후영업이익)]]</f>
        <v>14.436151445069498</v>
      </c>
      <c r="AB7571" s="12">
        <v>4167080000</v>
      </c>
    </row>
    <row r="7572" spans="1:28" ht="19.2">
      <c r="A7572" s="10">
        <v>7571</v>
      </c>
      <c r="B7572" s="10">
        <v>273640</v>
      </c>
      <c r="C7572" s="11" t="s">
        <v>1297</v>
      </c>
      <c r="D7572" s="11" t="s">
        <v>20</v>
      </c>
      <c r="E7572" s="10">
        <v>2023</v>
      </c>
      <c r="F7572" s="10">
        <v>29.015000000000001</v>
      </c>
      <c r="G7572" s="14">
        <f>([1]!Table_1[[#This Row],[총자산]]-[1]!Table_1[[#This Row],[장부가치 자기자본]]+[1]!Table_1[[#This Row],[시가총액]])/[1]!Table_1[[#This Row],[총자산]]</f>
        <v>2.7397213078539773</v>
      </c>
      <c r="H7572" s="14">
        <f>I7572/100000000000</f>
        <v>5.9606596710000001E-2</v>
      </c>
      <c r="I7572" s="10">
        <v>5960659671</v>
      </c>
      <c r="J7572" s="10">
        <v>-4.37</v>
      </c>
      <c r="K7572" s="10">
        <f>L7572/1000000000000</f>
        <v>3.4880929939999999E-2</v>
      </c>
      <c r="L7572" s="10">
        <v>34880929940</v>
      </c>
      <c r="M7572" s="10">
        <v>6.56</v>
      </c>
      <c r="N7572" s="10">
        <v>1</v>
      </c>
      <c r="O7572" s="14">
        <f>IF([1]!Table_1[[#This Row],[연도]]=2016,1,0)</f>
        <v>0</v>
      </c>
      <c r="P7572" s="14">
        <f>IF([1]!Table_1[[#This Row],[연도]]=2017,1,0)</f>
        <v>0</v>
      </c>
      <c r="Q7572" s="14">
        <f>IF([1]!Table_1[[#This Row],[연도]]=2018,1,0)</f>
        <v>0</v>
      </c>
      <c r="R7572" s="14">
        <f>IF([1]!Table_1[[#This Row],[연도]]=2019,1,0)</f>
        <v>0</v>
      </c>
      <c r="S7572" s="14">
        <f>IF([1]!Table_1[[#This Row],[연도]]=2020,1,0)</f>
        <v>0</v>
      </c>
      <c r="T7572" s="14">
        <f>IF([1]!Table_1[[#This Row],[연도]]=2021,1,0)</f>
        <v>0</v>
      </c>
      <c r="U7572" s="14">
        <f>IF([1]!Table_1[[#This Row],[연도]]=2022,1,0)</f>
        <v>0</v>
      </c>
      <c r="V7572" s="14">
        <f>IF([1]!Table_1[[#This Row],[연도]]=2023,1,0)</f>
        <v>1</v>
      </c>
      <c r="W7572" s="10">
        <v>0.23</v>
      </c>
      <c r="X7572" s="10">
        <f>Y7572/1000000000000</f>
        <v>0.16525761999999999</v>
      </c>
      <c r="Y7572" s="14">
        <f>[1]!Table_1[[#This Row],[주가]]*[1]!Table_1[[#This Row],[기말주식수]]</f>
        <v>165257620000</v>
      </c>
      <c r="Z7572" s="14">
        <f>AA7572/10</f>
        <v>2.7724719933939004</v>
      </c>
      <c r="AA7572" s="14">
        <f>[1]!Table_1[[#This Row],[시가총액]]/[1]!Table_1[[#This Row],[당기순이익(세후영업이익)]]</f>
        <v>27.724719933939003</v>
      </c>
      <c r="AB7572" s="10">
        <v>1937615940</v>
      </c>
    </row>
    <row r="7573" spans="1:28" ht="19.2">
      <c r="A7573" s="12">
        <v>7572</v>
      </c>
      <c r="B7573" s="12">
        <v>277070</v>
      </c>
      <c r="C7573" s="13" t="s">
        <v>1298</v>
      </c>
      <c r="D7573" s="13" t="s">
        <v>20</v>
      </c>
      <c r="E7573" s="12">
        <v>2019</v>
      </c>
      <c r="F7573" s="12">
        <v>14.721</v>
      </c>
      <c r="G7573" s="15">
        <f>([1]!Table_1[[#This Row],[총자산]]-[1]!Table_1[[#This Row],[장부가치 자기자본]]+[1]!Table_1[[#This Row],[시가총액]])/[1]!Table_1[[#This Row],[총자산]]</f>
        <v>1.2384102829315249</v>
      </c>
      <c r="H7573" s="14">
        <f>I7573/100000000000</f>
        <v>5.3926691579999998E-2</v>
      </c>
      <c r="I7573" s="12">
        <v>5392669158</v>
      </c>
      <c r="J7573" s="12">
        <v>18.32</v>
      </c>
      <c r="K7573" s="10">
        <f>L7573/1000000000000</f>
        <v>8.5356751939999996E-3</v>
      </c>
      <c r="L7573" s="12">
        <v>8535675194</v>
      </c>
      <c r="M7573" s="12">
        <v>10.64</v>
      </c>
      <c r="N7573" s="12">
        <v>1</v>
      </c>
      <c r="O7573" s="15">
        <f>IF([1]!Table_1[[#This Row],[연도]]=2016,1,0)</f>
        <v>0</v>
      </c>
      <c r="P7573" s="15">
        <f>IF([1]!Table_1[[#This Row],[연도]]=2017,1,0)</f>
        <v>0</v>
      </c>
      <c r="Q7573" s="15">
        <f>IF([1]!Table_1[[#This Row],[연도]]=2018,1,0)</f>
        <v>0</v>
      </c>
      <c r="R7573" s="15">
        <f>IF([1]!Table_1[[#This Row],[연도]]=2019,1,0)</f>
        <v>1</v>
      </c>
      <c r="S7573" s="15">
        <f>IF([1]!Table_1[[#This Row],[연도]]=2020,1,0)</f>
        <v>0</v>
      </c>
      <c r="T7573" s="15">
        <f>IF([1]!Table_1[[#This Row],[연도]]=2021,1,0)</f>
        <v>0</v>
      </c>
      <c r="U7573" s="15">
        <f>IF([1]!Table_1[[#This Row],[연도]]=2022,1,0)</f>
        <v>0</v>
      </c>
      <c r="V7573" s="15">
        <f>IF([1]!Table_1[[#This Row],[연도]]=2023,1,0)</f>
        <v>0</v>
      </c>
      <c r="W7573" s="12">
        <v>1.05</v>
      </c>
      <c r="X7573" s="10">
        <f>Y7573/1000000000000</f>
        <v>5.7982499999999999E-2</v>
      </c>
      <c r="Y7573" s="15">
        <f>[1]!Table_1[[#This Row],[주가]]*[1]!Table_1[[#This Row],[기말주식수]]</f>
        <v>57982500000</v>
      </c>
      <c r="Z7573" s="14">
        <f>AA7573/10</f>
        <v>1.0752096652171443</v>
      </c>
      <c r="AA7573" s="15">
        <f>[1]!Table_1[[#This Row],[시가총액]]/[1]!Table_1[[#This Row],[당기순이익(세후영업이익)]]</f>
        <v>10.752096652171444</v>
      </c>
      <c r="AB7573" s="12">
        <v>621500000</v>
      </c>
    </row>
    <row r="7574" spans="1:28" ht="19.2">
      <c r="A7574" s="10">
        <v>7573</v>
      </c>
      <c r="B7574" s="10">
        <v>277070</v>
      </c>
      <c r="C7574" s="11" t="s">
        <v>1298</v>
      </c>
      <c r="D7574" s="11" t="s">
        <v>20</v>
      </c>
      <c r="E7574" s="10">
        <v>2020</v>
      </c>
      <c r="F7574" s="10">
        <v>9.9689999999999994</v>
      </c>
      <c r="G7574" s="14">
        <f>([1]!Table_1[[#This Row],[총자산]]-[1]!Table_1[[#This Row],[장부가치 자기자본]]+[1]!Table_1[[#This Row],[시가총액]])/[1]!Table_1[[#This Row],[총자산]]</f>
        <v>1.3360424661782204</v>
      </c>
      <c r="H7574" s="14">
        <f>I7574/100000000000</f>
        <v>6.5474816879999995E-2</v>
      </c>
      <c r="I7574" s="10">
        <v>6547481688</v>
      </c>
      <c r="J7574" s="10">
        <v>23.28</v>
      </c>
      <c r="K7574" s="10">
        <f>L7574/1000000000000</f>
        <v>1.1551344557E-2</v>
      </c>
      <c r="L7574" s="10">
        <v>11551344557</v>
      </c>
      <c r="M7574" s="10">
        <v>8.76</v>
      </c>
      <c r="N7574" s="10">
        <v>1</v>
      </c>
      <c r="O7574" s="14">
        <f>IF([1]!Table_1[[#This Row],[연도]]=2016,1,0)</f>
        <v>0</v>
      </c>
      <c r="P7574" s="14">
        <f>IF([1]!Table_1[[#This Row],[연도]]=2017,1,0)</f>
        <v>0</v>
      </c>
      <c r="Q7574" s="14">
        <f>IF([1]!Table_1[[#This Row],[연도]]=2018,1,0)</f>
        <v>0</v>
      </c>
      <c r="R7574" s="14">
        <f>IF([1]!Table_1[[#This Row],[연도]]=2019,1,0)</f>
        <v>0</v>
      </c>
      <c r="S7574" s="14">
        <f>IF([1]!Table_1[[#This Row],[연도]]=2020,1,0)</f>
        <v>1</v>
      </c>
      <c r="T7574" s="14">
        <f>IF([1]!Table_1[[#This Row],[연도]]=2021,1,0)</f>
        <v>0</v>
      </c>
      <c r="U7574" s="14">
        <f>IF([1]!Table_1[[#This Row],[연도]]=2022,1,0)</f>
        <v>0</v>
      </c>
      <c r="V7574" s="14">
        <f>IF([1]!Table_1[[#This Row],[연도]]=2023,1,0)</f>
        <v>0</v>
      </c>
      <c r="W7574" s="10">
        <v>1.04</v>
      </c>
      <c r="X7574" s="10">
        <f>Y7574/1000000000000</f>
        <v>7.0874999999999994E-2</v>
      </c>
      <c r="Y7574" s="14">
        <f>[1]!Table_1[[#This Row],[주가]]*[1]!Table_1[[#This Row],[기말주식수]]</f>
        <v>70875000000</v>
      </c>
      <c r="Z7574" s="14">
        <f>AA7574/10</f>
        <v>1.0824772542685728</v>
      </c>
      <c r="AA7574" s="14">
        <f>[1]!Table_1[[#This Row],[시가총액]]/[1]!Table_1[[#This Row],[당기순이익(세후영업이익)]]</f>
        <v>10.824772542685727</v>
      </c>
      <c r="AB7574" s="10">
        <v>506221788</v>
      </c>
    </row>
    <row r="7575" spans="1:28" ht="19.2">
      <c r="A7575" s="12">
        <v>7574</v>
      </c>
      <c r="B7575" s="12">
        <v>277070</v>
      </c>
      <c r="C7575" s="13" t="s">
        <v>1298</v>
      </c>
      <c r="D7575" s="13" t="s">
        <v>20</v>
      </c>
      <c r="E7575" s="12">
        <v>2021</v>
      </c>
      <c r="F7575" s="12">
        <v>10.518000000000001</v>
      </c>
      <c r="G7575" s="15">
        <f>([1]!Table_1[[#This Row],[총자산]]-[1]!Table_1[[#This Row],[장부가치 자기자본]]+[1]!Table_1[[#This Row],[시가총액]])/[1]!Table_1[[#This Row],[총자산]]</f>
        <v>1.3528846138189019</v>
      </c>
      <c r="H7575" s="14">
        <f>I7575/100000000000</f>
        <v>7.2244823139999997E-2</v>
      </c>
      <c r="I7575" s="12">
        <v>7224482314</v>
      </c>
      <c r="J7575" s="12">
        <v>-2.06</v>
      </c>
      <c r="K7575" s="10">
        <f>L7575/1000000000000</f>
        <v>1.6192845199000001E-2</v>
      </c>
      <c r="L7575" s="12">
        <v>16192845199</v>
      </c>
      <c r="M7575" s="12">
        <v>8.9</v>
      </c>
      <c r="N7575" s="12">
        <v>1</v>
      </c>
      <c r="O7575" s="15">
        <f>IF([1]!Table_1[[#This Row],[연도]]=2016,1,0)</f>
        <v>0</v>
      </c>
      <c r="P7575" s="15">
        <f>IF([1]!Table_1[[#This Row],[연도]]=2017,1,0)</f>
        <v>0</v>
      </c>
      <c r="Q7575" s="15">
        <f>IF([1]!Table_1[[#This Row],[연도]]=2018,1,0)</f>
        <v>0</v>
      </c>
      <c r="R7575" s="15">
        <f>IF([1]!Table_1[[#This Row],[연도]]=2019,1,0)</f>
        <v>0</v>
      </c>
      <c r="S7575" s="15">
        <f>IF([1]!Table_1[[#This Row],[연도]]=2020,1,0)</f>
        <v>0</v>
      </c>
      <c r="T7575" s="15">
        <f>IF([1]!Table_1[[#This Row],[연도]]=2021,1,0)</f>
        <v>1</v>
      </c>
      <c r="U7575" s="15">
        <f>IF([1]!Table_1[[#This Row],[연도]]=2022,1,0)</f>
        <v>0</v>
      </c>
      <c r="V7575" s="15">
        <f>IF([1]!Table_1[[#This Row],[연도]]=2023,1,0)</f>
        <v>0</v>
      </c>
      <c r="W7575" s="12">
        <v>1.34</v>
      </c>
      <c r="X7575" s="10">
        <f>Y7575/1000000000000</f>
        <v>7.5796349999999998E-2</v>
      </c>
      <c r="Y7575" s="15">
        <f>[1]!Table_1[[#This Row],[주가]]*[1]!Table_1[[#This Row],[기말주식수]]</f>
        <v>75796350000</v>
      </c>
      <c r="Z7575" s="14">
        <f>AA7575/10</f>
        <v>1.0491596034932171</v>
      </c>
      <c r="AA7575" s="15">
        <f>[1]!Table_1[[#This Row],[시가총액]]/[1]!Table_1[[#This Row],[당기순이익(세후영업이익)]]</f>
        <v>10.491596034932172</v>
      </c>
      <c r="AB7575" s="12">
        <v>556385214</v>
      </c>
    </row>
    <row r="7576" spans="1:28" ht="19.2">
      <c r="A7576" s="10">
        <v>7575</v>
      </c>
      <c r="B7576" s="10">
        <v>277070</v>
      </c>
      <c r="C7576" s="11" t="s">
        <v>1298</v>
      </c>
      <c r="D7576" s="11" t="s">
        <v>20</v>
      </c>
      <c r="E7576" s="10">
        <v>2022</v>
      </c>
      <c r="F7576" s="10">
        <v>10.394</v>
      </c>
      <c r="G7576" s="14">
        <f>([1]!Table_1[[#This Row],[총자산]]-[1]!Table_1[[#This Row],[장부가치 자기자본]]+[1]!Table_1[[#This Row],[시가총액]])/[1]!Table_1[[#This Row],[총자산]]</f>
        <v>1.0054101178414765</v>
      </c>
      <c r="H7576" s="14">
        <f>I7576/100000000000</f>
        <v>4.4371470599999997E-2</v>
      </c>
      <c r="I7576" s="10">
        <v>4437147060</v>
      </c>
      <c r="J7576" s="10">
        <v>3.03</v>
      </c>
      <c r="K7576" s="10">
        <f>L7576/1000000000000</f>
        <v>9.7782981150000003E-3</v>
      </c>
      <c r="L7576" s="10">
        <v>9778298115</v>
      </c>
      <c r="M7576" s="10">
        <v>8.14</v>
      </c>
      <c r="N7576" s="10">
        <v>1</v>
      </c>
      <c r="O7576" s="14">
        <f>IF([1]!Table_1[[#This Row],[연도]]=2016,1,0)</f>
        <v>0</v>
      </c>
      <c r="P7576" s="14">
        <f>IF([1]!Table_1[[#This Row],[연도]]=2017,1,0)</f>
        <v>0</v>
      </c>
      <c r="Q7576" s="14">
        <f>IF([1]!Table_1[[#This Row],[연도]]=2018,1,0)</f>
        <v>0</v>
      </c>
      <c r="R7576" s="14">
        <f>IF([1]!Table_1[[#This Row],[연도]]=2019,1,0)</f>
        <v>0</v>
      </c>
      <c r="S7576" s="14">
        <f>IF([1]!Table_1[[#This Row],[연도]]=2020,1,0)</f>
        <v>0</v>
      </c>
      <c r="T7576" s="14">
        <f>IF([1]!Table_1[[#This Row],[연도]]=2021,1,0)</f>
        <v>0</v>
      </c>
      <c r="U7576" s="14">
        <f>IF([1]!Table_1[[#This Row],[연도]]=2022,1,0)</f>
        <v>1</v>
      </c>
      <c r="V7576" s="14">
        <f>IF([1]!Table_1[[#This Row],[연도]]=2023,1,0)</f>
        <v>0</v>
      </c>
      <c r="W7576" s="10">
        <v>1.62</v>
      </c>
      <c r="X7576" s="10">
        <f>Y7576/1000000000000</f>
        <v>5.4973380000000002E-2</v>
      </c>
      <c r="Y7576" s="14">
        <f>[1]!Table_1[[#This Row],[주가]]*[1]!Table_1[[#This Row],[기말주식수]]</f>
        <v>54973380000</v>
      </c>
      <c r="Z7576" s="14">
        <f>AA7576/10</f>
        <v>1.238935272070969</v>
      </c>
      <c r="AA7576" s="14">
        <f>[1]!Table_1[[#This Row],[시가총액]]/[1]!Table_1[[#This Row],[당기순이익(세후영업이익)]]</f>
        <v>12.38935272070969</v>
      </c>
      <c r="AB7576" s="10">
        <v>363275276</v>
      </c>
    </row>
    <row r="7577" spans="1:28" ht="19.2">
      <c r="A7577" s="12">
        <v>7576</v>
      </c>
      <c r="B7577" s="12">
        <v>277070</v>
      </c>
      <c r="C7577" s="13" t="s">
        <v>1298</v>
      </c>
      <c r="D7577" s="13" t="s">
        <v>20</v>
      </c>
      <c r="E7577" s="12">
        <v>2023</v>
      </c>
      <c r="F7577" s="12">
        <v>14.816000000000001</v>
      </c>
      <c r="G7577" s="15">
        <f>([1]!Table_1[[#This Row],[총자산]]-[1]!Table_1[[#This Row],[장부가치 자기자본]]+[1]!Table_1[[#This Row],[시가총액]])/[1]!Table_1[[#This Row],[총자산]]</f>
        <v>1.1508345886315183</v>
      </c>
      <c r="H7577" s="14">
        <f>I7577/100000000000</f>
        <v>3.4002467879999998E-2</v>
      </c>
      <c r="I7577" s="12">
        <v>3400246788</v>
      </c>
      <c r="J7577" s="12">
        <v>1</v>
      </c>
      <c r="K7577" s="10">
        <f>L7577/1000000000000</f>
        <v>9.6675033559999995E-3</v>
      </c>
      <c r="L7577" s="12">
        <v>9667503356</v>
      </c>
      <c r="M7577" s="12">
        <v>11</v>
      </c>
      <c r="N7577" s="12">
        <v>1</v>
      </c>
      <c r="O7577" s="15">
        <f>IF([1]!Table_1[[#This Row],[연도]]=2016,1,0)</f>
        <v>0</v>
      </c>
      <c r="P7577" s="15">
        <f>IF([1]!Table_1[[#This Row],[연도]]=2017,1,0)</f>
        <v>0</v>
      </c>
      <c r="Q7577" s="15">
        <f>IF([1]!Table_1[[#This Row],[연도]]=2018,1,0)</f>
        <v>0</v>
      </c>
      <c r="R7577" s="15">
        <f>IF([1]!Table_1[[#This Row],[연도]]=2019,1,0)</f>
        <v>0</v>
      </c>
      <c r="S7577" s="15">
        <f>IF([1]!Table_1[[#This Row],[연도]]=2020,1,0)</f>
        <v>0</v>
      </c>
      <c r="T7577" s="15">
        <f>IF([1]!Table_1[[#This Row],[연도]]=2021,1,0)</f>
        <v>0</v>
      </c>
      <c r="U7577" s="15">
        <f>IF([1]!Table_1[[#This Row],[연도]]=2022,1,0)</f>
        <v>0</v>
      </c>
      <c r="V7577" s="15">
        <f>IF([1]!Table_1[[#This Row],[연도]]=2023,1,0)</f>
        <v>1</v>
      </c>
      <c r="W7577" s="12">
        <v>0.34</v>
      </c>
      <c r="X7577" s="10">
        <f>Y7577/1000000000000</f>
        <v>6.6474660000000005E-2</v>
      </c>
      <c r="Y7577" s="15">
        <f>[1]!Table_1[[#This Row],[주가]]*[1]!Table_1[[#This Row],[기말주식수]]</f>
        <v>66474660000</v>
      </c>
      <c r="Z7577" s="14">
        <f>AA7577/10</f>
        <v>1.9549951560751242</v>
      </c>
      <c r="AA7577" s="15">
        <f>[1]!Table_1[[#This Row],[시가총액]]/[1]!Table_1[[#This Row],[당기순이익(세후영업이익)]]</f>
        <v>19.549951560751243</v>
      </c>
      <c r="AB7577" s="12">
        <v>544786350</v>
      </c>
    </row>
    <row r="7578" spans="1:28" ht="19.2">
      <c r="A7578" s="10">
        <v>7577</v>
      </c>
      <c r="B7578" s="10">
        <v>277410</v>
      </c>
      <c r="C7578" s="11" t="s">
        <v>1299</v>
      </c>
      <c r="D7578" s="11" t="s">
        <v>20</v>
      </c>
      <c r="E7578" s="10">
        <v>2019</v>
      </c>
      <c r="F7578" s="10">
        <v>25.172000000000001</v>
      </c>
      <c r="G7578" s="14">
        <f>([1]!Table_1[[#This Row],[총자산]]-[1]!Table_1[[#This Row],[장부가치 자기자본]]+[1]!Table_1[[#This Row],[시가총액]])/[1]!Table_1[[#This Row],[총자산]]</f>
        <v>1.4021285724135166</v>
      </c>
      <c r="H7578" s="14">
        <f>I7578/100000000000</f>
        <v>3.9928800610000002E-2</v>
      </c>
      <c r="I7578" s="10">
        <v>3992880061</v>
      </c>
      <c r="J7578" s="10">
        <v>42.54</v>
      </c>
      <c r="K7578" s="10">
        <f>L7578/1000000000000</f>
        <v>2.5864241016E-2</v>
      </c>
      <c r="L7578" s="10">
        <v>25864241016</v>
      </c>
      <c r="M7578" s="10">
        <v>0.9</v>
      </c>
      <c r="N7578" s="10">
        <v>1</v>
      </c>
      <c r="O7578" s="14">
        <f>IF([1]!Table_1[[#This Row],[연도]]=2016,1,0)</f>
        <v>0</v>
      </c>
      <c r="P7578" s="14">
        <f>IF([1]!Table_1[[#This Row],[연도]]=2017,1,0)</f>
        <v>0</v>
      </c>
      <c r="Q7578" s="14">
        <f>IF([1]!Table_1[[#This Row],[연도]]=2018,1,0)</f>
        <v>0</v>
      </c>
      <c r="R7578" s="14">
        <f>IF([1]!Table_1[[#This Row],[연도]]=2019,1,0)</f>
        <v>1</v>
      </c>
      <c r="S7578" s="14">
        <f>IF([1]!Table_1[[#This Row],[연도]]=2020,1,0)</f>
        <v>0</v>
      </c>
      <c r="T7578" s="14">
        <f>IF([1]!Table_1[[#This Row],[연도]]=2021,1,0)</f>
        <v>0</v>
      </c>
      <c r="U7578" s="14">
        <f>IF([1]!Table_1[[#This Row],[연도]]=2022,1,0)</f>
        <v>0</v>
      </c>
      <c r="V7578" s="14">
        <f>IF([1]!Table_1[[#This Row],[연도]]=2023,1,0)</f>
        <v>0</v>
      </c>
      <c r="W7578" s="10">
        <v>0.93</v>
      </c>
      <c r="X7578" s="10">
        <f>Y7578/1000000000000</f>
        <v>5.0762534664999998E-2</v>
      </c>
      <c r="Y7578" s="14">
        <f>[1]!Table_1[[#This Row],[주가]]*[1]!Table_1[[#This Row],[기말주식수]]</f>
        <v>50762534665</v>
      </c>
      <c r="Z7578" s="14">
        <f>AA7578/10</f>
        <v>1.2713263080656305</v>
      </c>
      <c r="AA7578" s="14">
        <f>[1]!Table_1[[#This Row],[시가총액]]/[1]!Table_1[[#This Row],[당기순이익(세후영업이익)]]</f>
        <v>12.713263080656306</v>
      </c>
      <c r="AB7578" s="10">
        <v>793912350</v>
      </c>
    </row>
    <row r="7579" spans="1:28" ht="19.2">
      <c r="A7579" s="12">
        <v>7578</v>
      </c>
      <c r="B7579" s="12">
        <v>277410</v>
      </c>
      <c r="C7579" s="13" t="s">
        <v>1299</v>
      </c>
      <c r="D7579" s="13" t="s">
        <v>20</v>
      </c>
      <c r="E7579" s="12">
        <v>2020</v>
      </c>
      <c r="F7579" s="12">
        <v>27.824000000000002</v>
      </c>
      <c r="G7579" s="15">
        <f>([1]!Table_1[[#This Row],[총자산]]-[1]!Table_1[[#This Row],[장부가치 자기자본]]+[1]!Table_1[[#This Row],[시가총액]])/[1]!Table_1[[#This Row],[총자산]]</f>
        <v>1.2637557328433298</v>
      </c>
      <c r="H7579" s="14">
        <f>I7579/100000000000</f>
        <v>5.7132128990000003E-2</v>
      </c>
      <c r="I7579" s="12">
        <v>5713212899</v>
      </c>
      <c r="J7579" s="12">
        <v>30.89</v>
      </c>
      <c r="K7579" s="10">
        <f>L7579/1000000000000</f>
        <v>3.0464515493E-2</v>
      </c>
      <c r="L7579" s="12">
        <v>30464515493</v>
      </c>
      <c r="M7579" s="12">
        <v>1.67</v>
      </c>
      <c r="N7579" s="12">
        <v>1</v>
      </c>
      <c r="O7579" s="15">
        <f>IF([1]!Table_1[[#This Row],[연도]]=2016,1,0)</f>
        <v>0</v>
      </c>
      <c r="P7579" s="15">
        <f>IF([1]!Table_1[[#This Row],[연도]]=2017,1,0)</f>
        <v>0</v>
      </c>
      <c r="Q7579" s="15">
        <f>IF([1]!Table_1[[#This Row],[연도]]=2018,1,0)</f>
        <v>0</v>
      </c>
      <c r="R7579" s="15">
        <f>IF([1]!Table_1[[#This Row],[연도]]=2019,1,0)</f>
        <v>0</v>
      </c>
      <c r="S7579" s="15">
        <f>IF([1]!Table_1[[#This Row],[연도]]=2020,1,0)</f>
        <v>1</v>
      </c>
      <c r="T7579" s="15">
        <f>IF([1]!Table_1[[#This Row],[연도]]=2021,1,0)</f>
        <v>0</v>
      </c>
      <c r="U7579" s="15">
        <f>IF([1]!Table_1[[#This Row],[연도]]=2022,1,0)</f>
        <v>0</v>
      </c>
      <c r="V7579" s="15">
        <f>IF([1]!Table_1[[#This Row],[연도]]=2023,1,0)</f>
        <v>0</v>
      </c>
      <c r="W7579" s="12">
        <v>0.82</v>
      </c>
      <c r="X7579" s="10">
        <f>Y7579/1000000000000</f>
        <v>5.1955387960000002E-2</v>
      </c>
      <c r="Y7579" s="15">
        <f>[1]!Table_1[[#This Row],[주가]]*[1]!Table_1[[#This Row],[기말주식수]]</f>
        <v>51955387960</v>
      </c>
      <c r="Z7579" s="14">
        <f>AA7579/10</f>
        <v>0.90939002061508867</v>
      </c>
      <c r="AA7579" s="15">
        <f>[1]!Table_1[[#This Row],[시가총액]]/[1]!Table_1[[#This Row],[당기순이익(세후영업이익)]]</f>
        <v>9.0939002061508862</v>
      </c>
      <c r="AB7579" s="12">
        <v>1324687250</v>
      </c>
    </row>
    <row r="7580" spans="1:28" ht="19.2">
      <c r="A7580" s="10">
        <v>7579</v>
      </c>
      <c r="B7580" s="10">
        <v>277410</v>
      </c>
      <c r="C7580" s="11" t="s">
        <v>1299</v>
      </c>
      <c r="D7580" s="11" t="s">
        <v>20</v>
      </c>
      <c r="E7580" s="10">
        <v>2021</v>
      </c>
      <c r="F7580" s="10">
        <v>40.085000000000001</v>
      </c>
      <c r="G7580" s="14">
        <f>([1]!Table_1[[#This Row],[총자산]]-[1]!Table_1[[#This Row],[장부가치 자기자본]]+[1]!Table_1[[#This Row],[시가총액]])/[1]!Table_1[[#This Row],[총자산]]</f>
        <v>1.2027339758514861</v>
      </c>
      <c r="H7580" s="14">
        <f>I7580/100000000000</f>
        <v>8.2285129420000006E-2</v>
      </c>
      <c r="I7580" s="10">
        <v>8228512942</v>
      </c>
      <c r="J7580" s="10">
        <v>35.32</v>
      </c>
      <c r="K7580" s="10">
        <f>L7580/1000000000000</f>
        <v>3.8307595796000002E-2</v>
      </c>
      <c r="L7580" s="10">
        <v>38307595796</v>
      </c>
      <c r="M7580" s="10">
        <v>2.64</v>
      </c>
      <c r="N7580" s="10">
        <v>1</v>
      </c>
      <c r="O7580" s="14">
        <f>IF([1]!Table_1[[#This Row],[연도]]=2016,1,0)</f>
        <v>0</v>
      </c>
      <c r="P7580" s="14">
        <f>IF([1]!Table_1[[#This Row],[연도]]=2017,1,0)</f>
        <v>0</v>
      </c>
      <c r="Q7580" s="14">
        <f>IF([1]!Table_1[[#This Row],[연도]]=2018,1,0)</f>
        <v>0</v>
      </c>
      <c r="R7580" s="14">
        <f>IF([1]!Table_1[[#This Row],[연도]]=2019,1,0)</f>
        <v>0</v>
      </c>
      <c r="S7580" s="14">
        <f>IF([1]!Table_1[[#This Row],[연도]]=2020,1,0)</f>
        <v>0</v>
      </c>
      <c r="T7580" s="14">
        <f>IF([1]!Table_1[[#This Row],[연도]]=2021,1,0)</f>
        <v>1</v>
      </c>
      <c r="U7580" s="14">
        <f>IF([1]!Table_1[[#This Row],[연도]]=2022,1,0)</f>
        <v>0</v>
      </c>
      <c r="V7580" s="14">
        <f>IF([1]!Table_1[[#This Row],[연도]]=2023,1,0)</f>
        <v>0</v>
      </c>
      <c r="W7580" s="10">
        <v>0.86</v>
      </c>
      <c r="X7580" s="10">
        <f>Y7580/1000000000000</f>
        <v>6.8024647760000001E-2</v>
      </c>
      <c r="Y7580" s="14">
        <f>[1]!Table_1[[#This Row],[주가]]*[1]!Table_1[[#This Row],[기말주식수]]</f>
        <v>68024647760</v>
      </c>
      <c r="Z7580" s="14">
        <f>AA7580/10</f>
        <v>0.82669430356958418</v>
      </c>
      <c r="AA7580" s="14">
        <f>[1]!Table_1[[#This Row],[시가총액]]/[1]!Table_1[[#This Row],[당기순이익(세후영업이익)]]</f>
        <v>8.2669430356958422</v>
      </c>
      <c r="AB7580" s="10">
        <v>2563439360</v>
      </c>
    </row>
    <row r="7581" spans="1:28" ht="19.2">
      <c r="A7581" s="12">
        <v>7580</v>
      </c>
      <c r="B7581" s="12">
        <v>277410</v>
      </c>
      <c r="C7581" s="13" t="s">
        <v>1299</v>
      </c>
      <c r="D7581" s="13" t="s">
        <v>20</v>
      </c>
      <c r="E7581" s="12">
        <v>2022</v>
      </c>
      <c r="F7581" s="12">
        <v>34.067999999999998</v>
      </c>
      <c r="G7581" s="15">
        <f>([1]!Table_1[[#This Row],[총자산]]-[1]!Table_1[[#This Row],[장부가치 자기자본]]+[1]!Table_1[[#This Row],[시가총액]])/[1]!Table_1[[#This Row],[총자산]]</f>
        <v>1.0602307683876142</v>
      </c>
      <c r="H7581" s="14">
        <f>I7581/100000000000</f>
        <v>4.7045712779999999E-2</v>
      </c>
      <c r="I7581" s="12">
        <v>4704571278</v>
      </c>
      <c r="J7581" s="12">
        <v>-0.68</v>
      </c>
      <c r="K7581" s="10">
        <f>L7581/1000000000000</f>
        <v>3.3537795921999999E-2</v>
      </c>
      <c r="L7581" s="12">
        <v>33537795922</v>
      </c>
      <c r="M7581" s="12">
        <v>2.92</v>
      </c>
      <c r="N7581" s="12">
        <v>1</v>
      </c>
      <c r="O7581" s="15">
        <f>IF([1]!Table_1[[#This Row],[연도]]=2016,1,0)</f>
        <v>0</v>
      </c>
      <c r="P7581" s="15">
        <f>IF([1]!Table_1[[#This Row],[연도]]=2017,1,0)</f>
        <v>0</v>
      </c>
      <c r="Q7581" s="15">
        <f>IF([1]!Table_1[[#This Row],[연도]]=2018,1,0)</f>
        <v>0</v>
      </c>
      <c r="R7581" s="15">
        <f>IF([1]!Table_1[[#This Row],[연도]]=2019,1,0)</f>
        <v>0</v>
      </c>
      <c r="S7581" s="15">
        <f>IF([1]!Table_1[[#This Row],[연도]]=2020,1,0)</f>
        <v>0</v>
      </c>
      <c r="T7581" s="15">
        <f>IF([1]!Table_1[[#This Row],[연도]]=2021,1,0)</f>
        <v>0</v>
      </c>
      <c r="U7581" s="15">
        <f>IF([1]!Table_1[[#This Row],[연도]]=2022,1,0)</f>
        <v>1</v>
      </c>
      <c r="V7581" s="15">
        <f>IF([1]!Table_1[[#This Row],[연도]]=2023,1,0)</f>
        <v>0</v>
      </c>
      <c r="W7581" s="12">
        <v>1.31</v>
      </c>
      <c r="X7581" s="10">
        <f>Y7581/1000000000000</f>
        <v>5.764236122E-2</v>
      </c>
      <c r="Y7581" s="15">
        <f>[1]!Table_1[[#This Row],[주가]]*[1]!Table_1[[#This Row],[기말주식수]]</f>
        <v>57642361220</v>
      </c>
      <c r="Z7581" s="14">
        <f>AA7581/10</f>
        <v>1.2252415324123824</v>
      </c>
      <c r="AA7581" s="15">
        <f>[1]!Table_1[[#This Row],[시가총액]]/[1]!Table_1[[#This Row],[당기순이익(세후영업이익)]]</f>
        <v>12.252415324123824</v>
      </c>
      <c r="AB7581" s="12">
        <v>1293569680</v>
      </c>
    </row>
    <row r="7582" spans="1:28" ht="19.2">
      <c r="A7582" s="10">
        <v>7581</v>
      </c>
      <c r="B7582" s="10">
        <v>277410</v>
      </c>
      <c r="C7582" s="11" t="s">
        <v>1299</v>
      </c>
      <c r="D7582" s="11" t="s">
        <v>20</v>
      </c>
      <c r="E7582" s="10">
        <v>2023</v>
      </c>
      <c r="F7582" s="10">
        <v>38.527999999999999</v>
      </c>
      <c r="G7582" s="14">
        <f>([1]!Table_1[[#This Row],[총자산]]-[1]!Table_1[[#This Row],[장부가치 자기자본]]+[1]!Table_1[[#This Row],[시가총액]])/[1]!Table_1[[#This Row],[총자산]]</f>
        <v>1.0503321201726628</v>
      </c>
      <c r="H7582" s="14">
        <f>I7582/100000000000</f>
        <v>5.7414886589999999E-2</v>
      </c>
      <c r="I7582" s="10">
        <v>5741488659</v>
      </c>
      <c r="J7582" s="10">
        <v>3.97</v>
      </c>
      <c r="K7582" s="10">
        <f>L7582/1000000000000</f>
        <v>3.7300346743E-2</v>
      </c>
      <c r="L7582" s="10">
        <v>37300346743</v>
      </c>
      <c r="M7582" s="10">
        <v>3.04</v>
      </c>
      <c r="N7582" s="10">
        <v>1</v>
      </c>
      <c r="O7582" s="14">
        <f>IF([1]!Table_1[[#This Row],[연도]]=2016,1,0)</f>
        <v>0</v>
      </c>
      <c r="P7582" s="14">
        <f>IF([1]!Table_1[[#This Row],[연도]]=2017,1,0)</f>
        <v>0</v>
      </c>
      <c r="Q7582" s="14">
        <f>IF([1]!Table_1[[#This Row],[연도]]=2018,1,0)</f>
        <v>0</v>
      </c>
      <c r="R7582" s="14">
        <f>IF([1]!Table_1[[#This Row],[연도]]=2019,1,0)</f>
        <v>0</v>
      </c>
      <c r="S7582" s="14">
        <f>IF([1]!Table_1[[#This Row],[연도]]=2020,1,0)</f>
        <v>0</v>
      </c>
      <c r="T7582" s="14">
        <f>IF([1]!Table_1[[#This Row],[연도]]=2021,1,0)</f>
        <v>0</v>
      </c>
      <c r="U7582" s="14">
        <f>IF([1]!Table_1[[#This Row],[연도]]=2022,1,0)</f>
        <v>0</v>
      </c>
      <c r="V7582" s="14">
        <f>IF([1]!Table_1[[#This Row],[연도]]=2023,1,0)</f>
        <v>1</v>
      </c>
      <c r="W7582" s="10">
        <v>0.97</v>
      </c>
      <c r="X7582" s="10">
        <f>Y7582/1000000000000</f>
        <v>7.0538518420000001E-2</v>
      </c>
      <c r="Y7582" s="14">
        <f>[1]!Table_1[[#This Row],[주가]]*[1]!Table_1[[#This Row],[기말주식수]]</f>
        <v>70538518420</v>
      </c>
      <c r="Z7582" s="14">
        <f>AA7582/10</f>
        <v>1.2285754202340575</v>
      </c>
      <c r="AA7582" s="14">
        <f>[1]!Table_1[[#This Row],[시가총액]]/[1]!Table_1[[#This Row],[당기순이익(세후영업이익)]]</f>
        <v>12.285754202340575</v>
      </c>
      <c r="AB7582" s="10">
        <v>1915634100</v>
      </c>
    </row>
    <row r="7583" spans="1:28" ht="19.2">
      <c r="A7583" s="12">
        <v>7582</v>
      </c>
      <c r="B7583" s="12">
        <v>278280</v>
      </c>
      <c r="C7583" s="13" t="s">
        <v>1300</v>
      </c>
      <c r="D7583" s="13" t="s">
        <v>20</v>
      </c>
      <c r="E7583" s="12">
        <v>2019</v>
      </c>
      <c r="F7583" s="12">
        <v>13.013999999999999</v>
      </c>
      <c r="G7583" s="15">
        <f>([1]!Table_1[[#This Row],[총자산]]-[1]!Table_1[[#This Row],[장부가치 자기자본]]+[1]!Table_1[[#This Row],[시가총액]])/[1]!Table_1[[#This Row],[총자산]]</f>
        <v>2.7233534202764953</v>
      </c>
      <c r="H7583" s="14">
        <f>I7583/100000000000</f>
        <v>0.27195971237</v>
      </c>
      <c r="I7583" s="12">
        <v>27195971237</v>
      </c>
      <c r="J7583" s="12">
        <v>74.58</v>
      </c>
      <c r="K7583" s="10">
        <f>L7583/1000000000000</f>
        <v>0.13531069132699999</v>
      </c>
      <c r="L7583" s="12">
        <v>135310691327</v>
      </c>
      <c r="M7583" s="12">
        <v>1.71</v>
      </c>
      <c r="N7583" s="12">
        <v>1</v>
      </c>
      <c r="O7583" s="15">
        <f>IF([1]!Table_1[[#This Row],[연도]]=2016,1,0)</f>
        <v>0</v>
      </c>
      <c r="P7583" s="15">
        <f>IF([1]!Table_1[[#This Row],[연도]]=2017,1,0)</f>
        <v>0</v>
      </c>
      <c r="Q7583" s="15">
        <f>IF([1]!Table_1[[#This Row],[연도]]=2018,1,0)</f>
        <v>0</v>
      </c>
      <c r="R7583" s="15">
        <f>IF([1]!Table_1[[#This Row],[연도]]=2019,1,0)</f>
        <v>1</v>
      </c>
      <c r="S7583" s="15">
        <f>IF([1]!Table_1[[#This Row],[연도]]=2020,1,0)</f>
        <v>0</v>
      </c>
      <c r="T7583" s="15">
        <f>IF([1]!Table_1[[#This Row],[연도]]=2021,1,0)</f>
        <v>0</v>
      </c>
      <c r="U7583" s="15">
        <f>IF([1]!Table_1[[#This Row],[연도]]=2022,1,0)</f>
        <v>0</v>
      </c>
      <c r="V7583" s="15">
        <f>IF([1]!Table_1[[#This Row],[연도]]=2023,1,0)</f>
        <v>0</v>
      </c>
      <c r="W7583" s="12">
        <v>0.74</v>
      </c>
      <c r="X7583" s="10">
        <f>Y7583/1000000000000</f>
        <v>0.61599999999999999</v>
      </c>
      <c r="Y7583" s="15">
        <f>[1]!Table_1[[#This Row],[주가]]*[1]!Table_1[[#This Row],[기말주식수]]</f>
        <v>616000000000</v>
      </c>
      <c r="Z7583" s="14">
        <f>AA7583/10</f>
        <v>2.2650413718703111</v>
      </c>
      <c r="AA7583" s="15">
        <f>[1]!Table_1[[#This Row],[시가총액]]/[1]!Table_1[[#This Row],[당기순이익(세후영업이익)]]</f>
        <v>22.65041371870311</v>
      </c>
      <c r="AB7583" s="12">
        <v>2999980800</v>
      </c>
    </row>
    <row r="7584" spans="1:28" ht="19.2">
      <c r="A7584" s="10">
        <v>7583</v>
      </c>
      <c r="B7584" s="10">
        <v>278280</v>
      </c>
      <c r="C7584" s="11" t="s">
        <v>1300</v>
      </c>
      <c r="D7584" s="11" t="s">
        <v>20</v>
      </c>
      <c r="E7584" s="10">
        <v>2020</v>
      </c>
      <c r="F7584" s="10">
        <v>10.779</v>
      </c>
      <c r="G7584" s="14">
        <f>([1]!Table_1[[#This Row],[총자산]]-[1]!Table_1[[#This Row],[장부가치 자기자본]]+[1]!Table_1[[#This Row],[시가총액]])/[1]!Table_1[[#This Row],[총자산]]</f>
        <v>7.1351820664958234</v>
      </c>
      <c r="H7584" s="14">
        <f>I7584/100000000000</f>
        <v>0.30131988835000001</v>
      </c>
      <c r="I7584" s="10">
        <v>30131988835</v>
      </c>
      <c r="J7584" s="10">
        <v>10.82</v>
      </c>
      <c r="K7584" s="10">
        <f>L7584/1000000000000</f>
        <v>0.15549135744199999</v>
      </c>
      <c r="L7584" s="10">
        <v>155491357442</v>
      </c>
      <c r="M7584" s="10">
        <v>1.64</v>
      </c>
      <c r="N7584" s="10">
        <v>1</v>
      </c>
      <c r="O7584" s="14">
        <f>IF([1]!Table_1[[#This Row],[연도]]=2016,1,0)</f>
        <v>0</v>
      </c>
      <c r="P7584" s="14">
        <f>IF([1]!Table_1[[#This Row],[연도]]=2017,1,0)</f>
        <v>0</v>
      </c>
      <c r="Q7584" s="14">
        <f>IF([1]!Table_1[[#This Row],[연도]]=2018,1,0)</f>
        <v>0</v>
      </c>
      <c r="R7584" s="14">
        <f>IF([1]!Table_1[[#This Row],[연도]]=2019,1,0)</f>
        <v>0</v>
      </c>
      <c r="S7584" s="14">
        <f>IF([1]!Table_1[[#This Row],[연도]]=2020,1,0)</f>
        <v>1</v>
      </c>
      <c r="T7584" s="14">
        <f>IF([1]!Table_1[[#This Row],[연도]]=2021,1,0)</f>
        <v>0</v>
      </c>
      <c r="U7584" s="14">
        <f>IF([1]!Table_1[[#This Row],[연도]]=2022,1,0)</f>
        <v>0</v>
      </c>
      <c r="V7584" s="14">
        <f>IF([1]!Table_1[[#This Row],[연도]]=2023,1,0)</f>
        <v>0</v>
      </c>
      <c r="W7584" s="10">
        <v>0.51</v>
      </c>
      <c r="X7584" s="10">
        <f>Y7584/1000000000000</f>
        <v>1.8240000000000001</v>
      </c>
      <c r="Y7584" s="14">
        <f>[1]!Table_1[[#This Row],[주가]]*[1]!Table_1[[#This Row],[기말주식수]]</f>
        <v>1824000000000</v>
      </c>
      <c r="Z7584" s="14">
        <f>AA7584/10</f>
        <v>6.0533674361425529</v>
      </c>
      <c r="AA7584" s="14">
        <f>[1]!Table_1[[#This Row],[시가총액]]/[1]!Table_1[[#This Row],[당기순이익(세후영업이익)]]</f>
        <v>60.533674361425533</v>
      </c>
      <c r="AB7584" s="10">
        <v>2950236900</v>
      </c>
    </row>
    <row r="7585" spans="1:28" ht="19.2">
      <c r="A7585" s="12">
        <v>7584</v>
      </c>
      <c r="B7585" s="12">
        <v>278280</v>
      </c>
      <c r="C7585" s="13" t="s">
        <v>1300</v>
      </c>
      <c r="D7585" s="13" t="s">
        <v>20</v>
      </c>
      <c r="E7585" s="12">
        <v>2021</v>
      </c>
      <c r="F7585" s="12">
        <v>6.2039999999999997</v>
      </c>
      <c r="G7585" s="15">
        <f>([1]!Table_1[[#This Row],[총자산]]-[1]!Table_1[[#This Row],[장부가치 자기자본]]+[1]!Table_1[[#This Row],[시가총액]])/[1]!Table_1[[#This Row],[총자산]]</f>
        <v>8.8595929493343206</v>
      </c>
      <c r="H7585" s="14">
        <f>I7585/100000000000</f>
        <v>0.50629174229999996</v>
      </c>
      <c r="I7585" s="12">
        <v>50629174230</v>
      </c>
      <c r="J7585" s="12">
        <v>55.19</v>
      </c>
      <c r="K7585" s="10">
        <f>L7585/1000000000000</f>
        <v>0.27157889559199999</v>
      </c>
      <c r="L7585" s="12">
        <v>271578895592</v>
      </c>
      <c r="M7585" s="12">
        <v>1.68</v>
      </c>
      <c r="N7585" s="12">
        <v>1</v>
      </c>
      <c r="O7585" s="15">
        <f>IF([1]!Table_1[[#This Row],[연도]]=2016,1,0)</f>
        <v>0</v>
      </c>
      <c r="P7585" s="15">
        <f>IF([1]!Table_1[[#This Row],[연도]]=2017,1,0)</f>
        <v>0</v>
      </c>
      <c r="Q7585" s="15">
        <f>IF([1]!Table_1[[#This Row],[연도]]=2018,1,0)</f>
        <v>0</v>
      </c>
      <c r="R7585" s="15">
        <f>IF([1]!Table_1[[#This Row],[연도]]=2019,1,0)</f>
        <v>0</v>
      </c>
      <c r="S7585" s="15">
        <f>IF([1]!Table_1[[#This Row],[연도]]=2020,1,0)</f>
        <v>0</v>
      </c>
      <c r="T7585" s="15">
        <f>IF([1]!Table_1[[#This Row],[연도]]=2021,1,0)</f>
        <v>1</v>
      </c>
      <c r="U7585" s="15">
        <f>IF([1]!Table_1[[#This Row],[연도]]=2022,1,0)</f>
        <v>0</v>
      </c>
      <c r="V7585" s="15">
        <f>IF([1]!Table_1[[#This Row],[연도]]=2023,1,0)</f>
        <v>0</v>
      </c>
      <c r="W7585" s="12">
        <v>0.41</v>
      </c>
      <c r="X7585" s="10">
        <f>Y7585/1000000000000</f>
        <v>3.4860000000000002</v>
      </c>
      <c r="Y7585" s="15">
        <f>[1]!Table_1[[#This Row],[주가]]*[1]!Table_1[[#This Row],[기말주식수]]</f>
        <v>3486000000000</v>
      </c>
      <c r="Z7585" s="14">
        <f>AA7585/10</f>
        <v>6.8853582011108383</v>
      </c>
      <c r="AA7585" s="15">
        <f>[1]!Table_1[[#This Row],[시가총액]]/[1]!Table_1[[#This Row],[당기순이익(세후영업이익)]]</f>
        <v>68.853582011108386</v>
      </c>
      <c r="AB7585" s="12">
        <v>2979000000</v>
      </c>
    </row>
    <row r="7586" spans="1:28" ht="19.2">
      <c r="A7586" s="10">
        <v>7585</v>
      </c>
      <c r="B7586" s="10">
        <v>278280</v>
      </c>
      <c r="C7586" s="11" t="s">
        <v>1300</v>
      </c>
      <c r="D7586" s="11" t="s">
        <v>20</v>
      </c>
      <c r="E7586" s="10">
        <v>2022</v>
      </c>
      <c r="F7586" s="10">
        <v>11.590999999999999</v>
      </c>
      <c r="G7586" s="14">
        <f>([1]!Table_1[[#This Row],[총자산]]-[1]!Table_1[[#This Row],[장부가치 자기자본]]+[1]!Table_1[[#This Row],[시가총액]])/[1]!Table_1[[#This Row],[총자산]]</f>
        <v>3.1842626503955183</v>
      </c>
      <c r="H7586" s="14">
        <f>I7586/100000000000</f>
        <v>0.56473078224999995</v>
      </c>
      <c r="I7586" s="10">
        <v>56473078225</v>
      </c>
      <c r="J7586" s="10">
        <v>102.34</v>
      </c>
      <c r="K7586" s="10">
        <f>L7586/1000000000000</f>
        <v>0.32885894497200002</v>
      </c>
      <c r="L7586" s="10">
        <v>328858944972</v>
      </c>
      <c r="M7586" s="10">
        <v>1.98</v>
      </c>
      <c r="N7586" s="10">
        <v>1</v>
      </c>
      <c r="O7586" s="14">
        <f>IF([1]!Table_1[[#This Row],[연도]]=2016,1,0)</f>
        <v>0</v>
      </c>
      <c r="P7586" s="14">
        <f>IF([1]!Table_1[[#This Row],[연도]]=2017,1,0)</f>
        <v>0</v>
      </c>
      <c r="Q7586" s="14">
        <f>IF([1]!Table_1[[#This Row],[연도]]=2018,1,0)</f>
        <v>0</v>
      </c>
      <c r="R7586" s="14">
        <f>IF([1]!Table_1[[#This Row],[연도]]=2019,1,0)</f>
        <v>0</v>
      </c>
      <c r="S7586" s="14">
        <f>IF([1]!Table_1[[#This Row],[연도]]=2020,1,0)</f>
        <v>0</v>
      </c>
      <c r="T7586" s="14">
        <f>IF([1]!Table_1[[#This Row],[연도]]=2021,1,0)</f>
        <v>0</v>
      </c>
      <c r="U7586" s="14">
        <f>IF([1]!Table_1[[#This Row],[연도]]=2022,1,0)</f>
        <v>1</v>
      </c>
      <c r="V7586" s="14">
        <f>IF([1]!Table_1[[#This Row],[연도]]=2023,1,0)</f>
        <v>0</v>
      </c>
      <c r="W7586" s="10">
        <v>0.56000000000000005</v>
      </c>
      <c r="X7586" s="10">
        <f>Y7586/1000000000000</f>
        <v>2.1829999999999998</v>
      </c>
      <c r="Y7586" s="14">
        <f>[1]!Table_1[[#This Row],[주가]]*[1]!Table_1[[#This Row],[기말주식수]]</f>
        <v>2183000000000</v>
      </c>
      <c r="Z7586" s="14">
        <f>AA7586/10</f>
        <v>3.8655587203914985</v>
      </c>
      <c r="AA7586" s="14">
        <f>[1]!Table_1[[#This Row],[시가총액]]/[1]!Table_1[[#This Row],[당기순이익(세후영업이익)]]</f>
        <v>38.655587203914983</v>
      </c>
      <c r="AB7586" s="10">
        <v>4965000000</v>
      </c>
    </row>
    <row r="7587" spans="1:28" ht="19.2">
      <c r="A7587" s="12">
        <v>7586</v>
      </c>
      <c r="B7587" s="12">
        <v>278650</v>
      </c>
      <c r="C7587" s="13" t="s">
        <v>1301</v>
      </c>
      <c r="D7587" s="13" t="s">
        <v>20</v>
      </c>
      <c r="E7587" s="12">
        <v>2020</v>
      </c>
      <c r="F7587" s="12">
        <v>13.180999999999999</v>
      </c>
      <c r="G7587" s="15">
        <f>([1]!Table_1[[#This Row],[총자산]]-[1]!Table_1[[#This Row],[장부가치 자기자본]]+[1]!Table_1[[#This Row],[시가총액]])/[1]!Table_1[[#This Row],[총자산]]</f>
        <v>0.54522820090967461</v>
      </c>
      <c r="H7587" s="14">
        <f>I7587/100000000000</f>
        <v>8.8413699159999998E-2</v>
      </c>
      <c r="I7587" s="12">
        <v>8841369916</v>
      </c>
      <c r="J7587" s="12">
        <v>20.62</v>
      </c>
      <c r="K7587" s="10">
        <f>L7587/1000000000000</f>
        <v>5.8519826412000001E-2</v>
      </c>
      <c r="L7587" s="12">
        <v>58519826412</v>
      </c>
      <c r="M7587" s="12">
        <v>0.35</v>
      </c>
      <c r="N7587" s="12">
        <v>1</v>
      </c>
      <c r="O7587" s="15">
        <f>IF([1]!Table_1[[#This Row],[연도]]=2016,1,0)</f>
        <v>0</v>
      </c>
      <c r="P7587" s="15">
        <f>IF([1]!Table_1[[#This Row],[연도]]=2017,1,0)</f>
        <v>0</v>
      </c>
      <c r="Q7587" s="15">
        <f>IF([1]!Table_1[[#This Row],[연도]]=2018,1,0)</f>
        <v>0</v>
      </c>
      <c r="R7587" s="15">
        <f>IF([1]!Table_1[[#This Row],[연도]]=2019,1,0)</f>
        <v>0</v>
      </c>
      <c r="S7587" s="15">
        <f>IF([1]!Table_1[[#This Row],[연도]]=2020,1,0)</f>
        <v>1</v>
      </c>
      <c r="T7587" s="15">
        <f>IF([1]!Table_1[[#This Row],[연도]]=2021,1,0)</f>
        <v>0</v>
      </c>
      <c r="U7587" s="15">
        <f>IF([1]!Table_1[[#This Row],[연도]]=2022,1,0)</f>
        <v>0</v>
      </c>
      <c r="V7587" s="15">
        <f>IF([1]!Table_1[[#This Row],[연도]]=2023,1,0)</f>
        <v>0</v>
      </c>
      <c r="W7587" s="12">
        <v>0.48</v>
      </c>
      <c r="X7587" s="10">
        <f>Y7587/1000000000000</f>
        <v>2.1273275455999999E-2</v>
      </c>
      <c r="Y7587" s="15">
        <f>[1]!Table_1[[#This Row],[주가]]*[1]!Table_1[[#This Row],[기말주식수]]</f>
        <v>21273275456</v>
      </c>
      <c r="Z7587" s="14">
        <f>AA7587/10</f>
        <v>0.24061062548126508</v>
      </c>
      <c r="AA7587" s="15">
        <f>[1]!Table_1[[#This Row],[시가총액]]/[1]!Table_1[[#This Row],[당기순이익(세후영업이익)]]</f>
        <v>2.4061062548126508</v>
      </c>
      <c r="AB7587" s="12">
        <v>1132148100</v>
      </c>
    </row>
    <row r="7588" spans="1:28" ht="19.2">
      <c r="A7588" s="10">
        <v>7587</v>
      </c>
      <c r="B7588" s="10">
        <v>278650</v>
      </c>
      <c r="C7588" s="11" t="s">
        <v>1301</v>
      </c>
      <c r="D7588" s="11" t="s">
        <v>20</v>
      </c>
      <c r="E7588" s="10">
        <v>2021</v>
      </c>
      <c r="F7588" s="10">
        <v>14.846</v>
      </c>
      <c r="G7588" s="14">
        <f>([1]!Table_1[[#This Row],[총자산]]-[1]!Table_1[[#This Row],[장부가치 자기자본]]+[1]!Table_1[[#This Row],[시가총액]])/[1]!Table_1[[#This Row],[총자산]]</f>
        <v>0.55641696034386345</v>
      </c>
      <c r="H7588" s="14">
        <f>I7588/100000000000</f>
        <v>9.8228411730000006E-2</v>
      </c>
      <c r="I7588" s="10">
        <v>9822841173</v>
      </c>
      <c r="J7588" s="10">
        <v>27.5</v>
      </c>
      <c r="K7588" s="10">
        <f>L7588/1000000000000</f>
        <v>6.4403026842E-2</v>
      </c>
      <c r="L7588" s="10">
        <v>64403026842</v>
      </c>
      <c r="M7588" s="10">
        <v>0.33</v>
      </c>
      <c r="N7588" s="10">
        <v>1</v>
      </c>
      <c r="O7588" s="14">
        <f>IF([1]!Table_1[[#This Row],[연도]]=2016,1,0)</f>
        <v>0</v>
      </c>
      <c r="P7588" s="14">
        <f>IF([1]!Table_1[[#This Row],[연도]]=2017,1,0)</f>
        <v>0</v>
      </c>
      <c r="Q7588" s="14">
        <f>IF([1]!Table_1[[#This Row],[연도]]=2018,1,0)</f>
        <v>0</v>
      </c>
      <c r="R7588" s="14">
        <f>IF([1]!Table_1[[#This Row],[연도]]=2019,1,0)</f>
        <v>0</v>
      </c>
      <c r="S7588" s="14">
        <f>IF([1]!Table_1[[#This Row],[연도]]=2020,1,0)</f>
        <v>0</v>
      </c>
      <c r="T7588" s="14">
        <f>IF([1]!Table_1[[#This Row],[연도]]=2021,1,0)</f>
        <v>1</v>
      </c>
      <c r="U7588" s="14">
        <f>IF([1]!Table_1[[#This Row],[연도]]=2022,1,0)</f>
        <v>0</v>
      </c>
      <c r="V7588" s="14">
        <f>IF([1]!Table_1[[#This Row],[연도]]=2023,1,0)</f>
        <v>0</v>
      </c>
      <c r="W7588" s="10">
        <v>0.5</v>
      </c>
      <c r="X7588" s="10">
        <f>Y7588/1000000000000</f>
        <v>2.4386503316000001E-2</v>
      </c>
      <c r="Y7588" s="14">
        <f>[1]!Table_1[[#This Row],[주가]]*[1]!Table_1[[#This Row],[기말주식수]]</f>
        <v>24386503316</v>
      </c>
      <c r="Z7588" s="14">
        <f>AA7588/10</f>
        <v>0.24826323551918028</v>
      </c>
      <c r="AA7588" s="14">
        <f>[1]!Table_1[[#This Row],[시가총액]]/[1]!Table_1[[#This Row],[당기순이익(세후영업이익)]]</f>
        <v>2.4826323551918028</v>
      </c>
      <c r="AB7588" s="10">
        <v>1530373600</v>
      </c>
    </row>
    <row r="7589" spans="1:28" ht="19.2">
      <c r="A7589" s="12">
        <v>7588</v>
      </c>
      <c r="B7589" s="12">
        <v>280360</v>
      </c>
      <c r="C7589" s="13" t="s">
        <v>1302</v>
      </c>
      <c r="D7589" s="13" t="s">
        <v>6</v>
      </c>
      <c r="E7589" s="12">
        <v>2018</v>
      </c>
      <c r="F7589" s="12">
        <v>99.012</v>
      </c>
      <c r="G7589" s="15">
        <f>([1]!Table_1[[#This Row],[총자산]]-[1]!Table_1[[#This Row],[장부가치 자기자본]]+[1]!Table_1[[#This Row],[시가총액]])/[1]!Table_1[[#This Row],[총자산]]</f>
        <v>0.7552436982694759</v>
      </c>
      <c r="H7589" s="14">
        <f>I7589/100000000000</f>
        <v>0.64375711046999995</v>
      </c>
      <c r="I7589" s="12">
        <v>64375711047</v>
      </c>
      <c r="J7589" s="12">
        <v>33.33</v>
      </c>
      <c r="K7589" s="10">
        <f>L7589/1000000000000</f>
        <v>1.694513272282</v>
      </c>
      <c r="L7589" s="12">
        <v>1694513272282</v>
      </c>
      <c r="M7589" s="12">
        <v>1.22</v>
      </c>
      <c r="N7589" s="12">
        <v>1</v>
      </c>
      <c r="O7589" s="15">
        <f>IF([1]!Table_1[[#This Row],[연도]]=2016,1,0)</f>
        <v>0</v>
      </c>
      <c r="P7589" s="15">
        <f>IF([1]!Table_1[[#This Row],[연도]]=2017,1,0)</f>
        <v>0</v>
      </c>
      <c r="Q7589" s="15">
        <f>IF([1]!Table_1[[#This Row],[연도]]=2018,1,0)</f>
        <v>1</v>
      </c>
      <c r="R7589" s="15">
        <f>IF([1]!Table_1[[#This Row],[연도]]=2019,1,0)</f>
        <v>0</v>
      </c>
      <c r="S7589" s="15">
        <f>IF([1]!Table_1[[#This Row],[연도]]=2020,1,0)</f>
        <v>0</v>
      </c>
      <c r="T7589" s="15">
        <f>IF([1]!Table_1[[#This Row],[연도]]=2021,1,0)</f>
        <v>0</v>
      </c>
      <c r="U7589" s="15">
        <f>IF([1]!Table_1[[#This Row],[연도]]=2022,1,0)</f>
        <v>0</v>
      </c>
      <c r="V7589" s="15">
        <f>IF([1]!Table_1[[#This Row],[연도]]=2023,1,0)</f>
        <v>0</v>
      </c>
      <c r="W7589" s="12">
        <v>1.18</v>
      </c>
      <c r="X7589" s="10">
        <f>Y7589/1000000000000</f>
        <v>0.63557440200000004</v>
      </c>
      <c r="Y7589" s="15">
        <f>[1]!Table_1[[#This Row],[주가]]*[1]!Table_1[[#This Row],[기말주식수]]</f>
        <v>635574402000</v>
      </c>
      <c r="Z7589" s="14">
        <f>AA7589/10</f>
        <v>0.98728913694789955</v>
      </c>
      <c r="AA7589" s="15">
        <f>[1]!Table_1[[#This Row],[시가총액]]/[1]!Table_1[[#This Row],[당기순이익(세후영업이익)]]</f>
        <v>9.8728913694789959</v>
      </c>
      <c r="AB7589" s="12">
        <v>8335780700</v>
      </c>
    </row>
    <row r="7590" spans="1:28" ht="19.2">
      <c r="A7590" s="10">
        <v>7589</v>
      </c>
      <c r="B7590" s="10">
        <v>280360</v>
      </c>
      <c r="C7590" s="11" t="s">
        <v>1302</v>
      </c>
      <c r="D7590" s="11" t="s">
        <v>6</v>
      </c>
      <c r="E7590" s="10">
        <v>2019</v>
      </c>
      <c r="F7590" s="10">
        <v>20.024000000000001</v>
      </c>
      <c r="G7590" s="14">
        <f>([1]!Table_1[[#This Row],[총자산]]-[1]!Table_1[[#This Row],[장부가치 자기자본]]+[1]!Table_1[[#This Row],[시가총액]])/[1]!Table_1[[#This Row],[총자산]]</f>
        <v>0.87427491105778476</v>
      </c>
      <c r="H7590" s="14">
        <f>I7590/100000000000</f>
        <v>0.97328867315000001</v>
      </c>
      <c r="I7590" s="10">
        <v>97328867315</v>
      </c>
      <c r="J7590" s="10">
        <v>6.82</v>
      </c>
      <c r="K7590" s="10">
        <f>L7590/1000000000000</f>
        <v>2.092996363228</v>
      </c>
      <c r="L7590" s="10">
        <v>2092996363228</v>
      </c>
      <c r="M7590" s="10">
        <v>1.31</v>
      </c>
      <c r="N7590" s="10">
        <v>1</v>
      </c>
      <c r="O7590" s="14">
        <f>IF([1]!Table_1[[#This Row],[연도]]=2016,1,0)</f>
        <v>0</v>
      </c>
      <c r="P7590" s="14">
        <f>IF([1]!Table_1[[#This Row],[연도]]=2017,1,0)</f>
        <v>0</v>
      </c>
      <c r="Q7590" s="14">
        <f>IF([1]!Table_1[[#This Row],[연도]]=2018,1,0)</f>
        <v>0</v>
      </c>
      <c r="R7590" s="14">
        <f>IF([1]!Table_1[[#This Row],[연도]]=2019,1,0)</f>
        <v>1</v>
      </c>
      <c r="S7590" s="14">
        <f>IF([1]!Table_1[[#This Row],[연도]]=2020,1,0)</f>
        <v>0</v>
      </c>
      <c r="T7590" s="14">
        <f>IF([1]!Table_1[[#This Row],[연도]]=2021,1,0)</f>
        <v>0</v>
      </c>
      <c r="U7590" s="14">
        <f>IF([1]!Table_1[[#This Row],[연도]]=2022,1,0)</f>
        <v>0</v>
      </c>
      <c r="V7590" s="14">
        <f>IF([1]!Table_1[[#This Row],[연도]]=2023,1,0)</f>
        <v>0</v>
      </c>
      <c r="W7590" s="10">
        <v>1.39</v>
      </c>
      <c r="X7590" s="10">
        <f>Y7590/1000000000000</f>
        <v>0.95929919149999998</v>
      </c>
      <c r="Y7590" s="14">
        <f>[1]!Table_1[[#This Row],[주가]]*[1]!Table_1[[#This Row],[기말주식수]]</f>
        <v>959299191500</v>
      </c>
      <c r="Z7590" s="14">
        <f>AA7590/10</f>
        <v>0.98562658537397374</v>
      </c>
      <c r="AA7590" s="14">
        <f>[1]!Table_1[[#This Row],[시가총액]]/[1]!Table_1[[#This Row],[당기순이익(세후영업이익)]]</f>
        <v>9.8562658537397372</v>
      </c>
      <c r="AB7590" s="10">
        <v>8335780700</v>
      </c>
    </row>
    <row r="7591" spans="1:28" ht="19.2">
      <c r="A7591" s="12">
        <v>7590</v>
      </c>
      <c r="B7591" s="12">
        <v>280360</v>
      </c>
      <c r="C7591" s="13" t="s">
        <v>1302</v>
      </c>
      <c r="D7591" s="13" t="s">
        <v>6</v>
      </c>
      <c r="E7591" s="12">
        <v>2020</v>
      </c>
      <c r="F7591" s="12">
        <v>24.588000000000001</v>
      </c>
      <c r="G7591" s="15">
        <f>([1]!Table_1[[#This Row],[총자산]]-[1]!Table_1[[#This Row],[장부가치 자기자본]]+[1]!Table_1[[#This Row],[시가총액]])/[1]!Table_1[[#This Row],[총자산]]</f>
        <v>0.76338160280146894</v>
      </c>
      <c r="H7591" s="14">
        <f>I7591/100000000000</f>
        <v>1.1254999999999999</v>
      </c>
      <c r="I7591" s="12">
        <v>112550000000</v>
      </c>
      <c r="J7591" s="12">
        <v>-2.69</v>
      </c>
      <c r="K7591" s="10">
        <f>L7591/1000000000000</f>
        <v>2.0760480219459998</v>
      </c>
      <c r="L7591" s="12">
        <v>2076048021946</v>
      </c>
      <c r="M7591" s="12">
        <v>1.43</v>
      </c>
      <c r="N7591" s="12">
        <v>1</v>
      </c>
      <c r="O7591" s="15">
        <f>IF([1]!Table_1[[#This Row],[연도]]=2016,1,0)</f>
        <v>0</v>
      </c>
      <c r="P7591" s="15">
        <f>IF([1]!Table_1[[#This Row],[연도]]=2017,1,0)</f>
        <v>0</v>
      </c>
      <c r="Q7591" s="15">
        <f>IF([1]!Table_1[[#This Row],[연도]]=2018,1,0)</f>
        <v>0</v>
      </c>
      <c r="R7591" s="15">
        <f>IF([1]!Table_1[[#This Row],[연도]]=2019,1,0)</f>
        <v>0</v>
      </c>
      <c r="S7591" s="15">
        <f>IF([1]!Table_1[[#This Row],[연도]]=2020,1,0)</f>
        <v>1</v>
      </c>
      <c r="T7591" s="15">
        <f>IF([1]!Table_1[[#This Row],[연도]]=2021,1,0)</f>
        <v>0</v>
      </c>
      <c r="U7591" s="15">
        <f>IF([1]!Table_1[[#This Row],[연도]]=2022,1,0)</f>
        <v>0</v>
      </c>
      <c r="V7591" s="15">
        <f>IF([1]!Table_1[[#This Row],[연도]]=2023,1,0)</f>
        <v>0</v>
      </c>
      <c r="W7591" s="12">
        <v>1.1599999999999999</v>
      </c>
      <c r="X7591" s="10">
        <f>Y7591/1000000000000</f>
        <v>0.65450513399999999</v>
      </c>
      <c r="Y7591" s="15">
        <f>[1]!Table_1[[#This Row],[주가]]*[1]!Table_1[[#This Row],[기말주식수]]</f>
        <v>654505134000</v>
      </c>
      <c r="Z7591" s="14">
        <f>AA7591/10</f>
        <v>0.58152388627276763</v>
      </c>
      <c r="AA7591" s="15">
        <f>[1]!Table_1[[#This Row],[시가총액]]/[1]!Table_1[[#This Row],[당기순이익(세후영업이익)]]</f>
        <v>5.8152388627276768</v>
      </c>
      <c r="AB7591" s="12">
        <v>10259422400</v>
      </c>
    </row>
    <row r="7592" spans="1:28" ht="19.2">
      <c r="A7592" s="10">
        <v>7591</v>
      </c>
      <c r="B7592" s="10">
        <v>280360</v>
      </c>
      <c r="C7592" s="11" t="s">
        <v>1302</v>
      </c>
      <c r="D7592" s="11" t="s">
        <v>6</v>
      </c>
      <c r="E7592" s="10">
        <v>2021</v>
      </c>
      <c r="F7592" s="10">
        <v>28.225000000000001</v>
      </c>
      <c r="G7592" s="14">
        <f>([1]!Table_1[[#This Row],[총자산]]-[1]!Table_1[[#This Row],[장부가치 자기자본]]+[1]!Table_1[[#This Row],[시가총액]])/[1]!Table_1[[#This Row],[총자산]]</f>
        <v>0.79233950598272374</v>
      </c>
      <c r="H7592" s="14">
        <f>I7592/100000000000</f>
        <v>1.0847100000000001</v>
      </c>
      <c r="I7592" s="10">
        <v>108471000000</v>
      </c>
      <c r="J7592" s="10">
        <v>0.89</v>
      </c>
      <c r="K7592" s="10">
        <f>L7592/1000000000000</f>
        <v>2.1454072447849999</v>
      </c>
      <c r="L7592" s="10">
        <v>2145407244785</v>
      </c>
      <c r="M7592" s="10">
        <v>1.33</v>
      </c>
      <c r="N7592" s="10">
        <v>1</v>
      </c>
      <c r="O7592" s="14">
        <f>IF([1]!Table_1[[#This Row],[연도]]=2016,1,0)</f>
        <v>0</v>
      </c>
      <c r="P7592" s="14">
        <f>IF([1]!Table_1[[#This Row],[연도]]=2017,1,0)</f>
        <v>0</v>
      </c>
      <c r="Q7592" s="14">
        <f>IF([1]!Table_1[[#This Row],[연도]]=2018,1,0)</f>
        <v>0</v>
      </c>
      <c r="R7592" s="14">
        <f>IF([1]!Table_1[[#This Row],[연도]]=2019,1,0)</f>
        <v>0</v>
      </c>
      <c r="S7592" s="14">
        <f>IF([1]!Table_1[[#This Row],[연도]]=2020,1,0)</f>
        <v>0</v>
      </c>
      <c r="T7592" s="14">
        <f>IF([1]!Table_1[[#This Row],[연도]]=2021,1,0)</f>
        <v>1</v>
      </c>
      <c r="U7592" s="14">
        <f>IF([1]!Table_1[[#This Row],[연도]]=2022,1,0)</f>
        <v>0</v>
      </c>
      <c r="V7592" s="14">
        <f>IF([1]!Table_1[[#This Row],[연도]]=2023,1,0)</f>
        <v>0</v>
      </c>
      <c r="W7592" s="10">
        <v>1.34</v>
      </c>
      <c r="X7592" s="10">
        <f>Y7592/1000000000000</f>
        <v>0.77321439849999996</v>
      </c>
      <c r="Y7592" s="14">
        <f>[1]!Table_1[[#This Row],[주가]]*[1]!Table_1[[#This Row],[기말주식수]]</f>
        <v>773214398500</v>
      </c>
      <c r="Z7592" s="14">
        <f>AA7592/10</f>
        <v>0.71283052474855035</v>
      </c>
      <c r="AA7592" s="14">
        <f>[1]!Table_1[[#This Row],[시가총액]]/[1]!Table_1[[#This Row],[당기순이익(세후영업이익)]]</f>
        <v>7.1283052474855033</v>
      </c>
      <c r="AB7592" s="10">
        <v>10259422400</v>
      </c>
    </row>
    <row r="7593" spans="1:28" ht="19.2">
      <c r="A7593" s="12">
        <v>7592</v>
      </c>
      <c r="B7593" s="12">
        <v>280360</v>
      </c>
      <c r="C7593" s="13" t="s">
        <v>1302</v>
      </c>
      <c r="D7593" s="13" t="s">
        <v>6</v>
      </c>
      <c r="E7593" s="12">
        <v>2022</v>
      </c>
      <c r="F7593" s="12">
        <v>46.341999999999999</v>
      </c>
      <c r="G7593" s="15">
        <f>([1]!Table_1[[#This Row],[총자산]]-[1]!Table_1[[#This Row],[장부가치 자기자본]]+[1]!Table_1[[#This Row],[시가총액]])/[1]!Table_1[[#This Row],[총자산]]</f>
        <v>0.7671532249192935</v>
      </c>
      <c r="H7593" s="14">
        <f>I7593/100000000000</f>
        <v>1.12385</v>
      </c>
      <c r="I7593" s="12">
        <v>112385000000</v>
      </c>
      <c r="J7593" s="12">
        <v>53.95</v>
      </c>
      <c r="K7593" s="10">
        <f>L7593/1000000000000</f>
        <v>3.2032644610540002</v>
      </c>
      <c r="L7593" s="12">
        <v>3203264461054</v>
      </c>
      <c r="M7593" s="12">
        <v>0.81</v>
      </c>
      <c r="N7593" s="12">
        <v>1</v>
      </c>
      <c r="O7593" s="15">
        <f>IF([1]!Table_1[[#This Row],[연도]]=2016,1,0)</f>
        <v>0</v>
      </c>
      <c r="P7593" s="15">
        <f>IF([1]!Table_1[[#This Row],[연도]]=2017,1,0)</f>
        <v>0</v>
      </c>
      <c r="Q7593" s="15">
        <f>IF([1]!Table_1[[#This Row],[연도]]=2018,1,0)</f>
        <v>0</v>
      </c>
      <c r="R7593" s="15">
        <f>IF([1]!Table_1[[#This Row],[연도]]=2019,1,0)</f>
        <v>0</v>
      </c>
      <c r="S7593" s="15">
        <f>IF([1]!Table_1[[#This Row],[연도]]=2020,1,0)</f>
        <v>0</v>
      </c>
      <c r="T7593" s="15">
        <f>IF([1]!Table_1[[#This Row],[연도]]=2021,1,0)</f>
        <v>0</v>
      </c>
      <c r="U7593" s="15">
        <f>IF([1]!Table_1[[#This Row],[연도]]=2022,1,0)</f>
        <v>1</v>
      </c>
      <c r="V7593" s="15">
        <f>IF([1]!Table_1[[#This Row],[연도]]=2023,1,0)</f>
        <v>0</v>
      </c>
      <c r="W7593" s="12">
        <v>1.43</v>
      </c>
      <c r="X7593" s="10">
        <f>Y7593/1000000000000</f>
        <v>1.155735315</v>
      </c>
      <c r="Y7593" s="15">
        <f>[1]!Table_1[[#This Row],[주가]]*[1]!Table_1[[#This Row],[기말주식수]]</f>
        <v>1155735315000</v>
      </c>
      <c r="Z7593" s="14">
        <f>AA7593/10</f>
        <v>1.0283715042042978</v>
      </c>
      <c r="AA7593" s="15">
        <f>[1]!Table_1[[#This Row],[시가총액]]/[1]!Table_1[[#This Row],[당기순이익(세후영업이익)]]</f>
        <v>10.283715042042978</v>
      </c>
      <c r="AB7593" s="12">
        <v>20334914100</v>
      </c>
    </row>
    <row r="7594" spans="1:28" ht="19.2">
      <c r="A7594" s="10">
        <v>7593</v>
      </c>
      <c r="B7594" s="10">
        <v>280360</v>
      </c>
      <c r="C7594" s="11" t="s">
        <v>1302</v>
      </c>
      <c r="D7594" s="11" t="s">
        <v>6</v>
      </c>
      <c r="E7594" s="10">
        <v>2023</v>
      </c>
      <c r="F7594" s="10">
        <v>39.137</v>
      </c>
      <c r="G7594" s="14">
        <f>([1]!Table_1[[#This Row],[총자산]]-[1]!Table_1[[#This Row],[장부가치 자기자본]]+[1]!Table_1[[#This Row],[시가총액]])/[1]!Table_1[[#This Row],[총자산]]</f>
        <v>0.76789373186023901</v>
      </c>
      <c r="H7594" s="14">
        <f>I7594/100000000000</f>
        <v>1.7701800000000001</v>
      </c>
      <c r="I7594" s="10">
        <v>177018000000</v>
      </c>
      <c r="J7594" s="10">
        <v>2.29</v>
      </c>
      <c r="K7594" s="10">
        <f>L7594/1000000000000</f>
        <v>4.0663918631109999</v>
      </c>
      <c r="L7594" s="10">
        <v>4066391863111</v>
      </c>
      <c r="M7594" s="10">
        <v>0.73</v>
      </c>
      <c r="N7594" s="10">
        <v>1</v>
      </c>
      <c r="O7594" s="14">
        <f>IF([1]!Table_1[[#This Row],[연도]]=2016,1,0)</f>
        <v>0</v>
      </c>
      <c r="P7594" s="14">
        <f>IF([1]!Table_1[[#This Row],[연도]]=2017,1,0)</f>
        <v>0</v>
      </c>
      <c r="Q7594" s="14">
        <f>IF([1]!Table_1[[#This Row],[연도]]=2018,1,0)</f>
        <v>0</v>
      </c>
      <c r="R7594" s="14">
        <f>IF([1]!Table_1[[#This Row],[연도]]=2019,1,0)</f>
        <v>0</v>
      </c>
      <c r="S7594" s="14">
        <f>IF([1]!Table_1[[#This Row],[연도]]=2020,1,0)</f>
        <v>0</v>
      </c>
      <c r="T7594" s="14">
        <f>IF([1]!Table_1[[#This Row],[연도]]=2021,1,0)</f>
        <v>0</v>
      </c>
      <c r="U7594" s="14">
        <f>IF([1]!Table_1[[#This Row],[연도]]=2022,1,0)</f>
        <v>0</v>
      </c>
      <c r="V7594" s="14">
        <f>IF([1]!Table_1[[#This Row],[연도]]=2023,1,0)</f>
        <v>1</v>
      </c>
      <c r="W7594" s="10">
        <v>1.7</v>
      </c>
      <c r="X7594" s="10">
        <f>Y7594/1000000000000</f>
        <v>1.1680002612</v>
      </c>
      <c r="Y7594" s="14">
        <f>[1]!Table_1[[#This Row],[주가]]*[1]!Table_1[[#This Row],[기말주식수]]</f>
        <v>1168000261200</v>
      </c>
      <c r="Z7594" s="14">
        <f>AA7594/10</f>
        <v>0.65982005287597878</v>
      </c>
      <c r="AA7594" s="14">
        <f>[1]!Table_1[[#This Row],[시가총액]]/[1]!Table_1[[#This Row],[당기순이익(세후영업이익)]]</f>
        <v>6.5982005287597874</v>
      </c>
      <c r="AB7594" s="10">
        <v>26523801000</v>
      </c>
    </row>
    <row r="7595" spans="1:28" ht="19.2">
      <c r="A7595" s="12">
        <v>7594</v>
      </c>
      <c r="B7595" s="12">
        <v>281820</v>
      </c>
      <c r="C7595" s="13" t="s">
        <v>1303</v>
      </c>
      <c r="D7595" s="13" t="s">
        <v>6</v>
      </c>
      <c r="E7595" s="12">
        <v>2018</v>
      </c>
      <c r="F7595" s="12">
        <v>9.8490000000000002</v>
      </c>
      <c r="G7595" s="15">
        <f>([1]!Table_1[[#This Row],[총자산]]-[1]!Table_1[[#This Row],[장부가치 자기자본]]+[1]!Table_1[[#This Row],[시가총액]])/[1]!Table_1[[#This Row],[총자산]]</f>
        <v>0.78089405918271015</v>
      </c>
      <c r="H7595" s="14">
        <f>I7595/100000000000</f>
        <v>0.67021079392000005</v>
      </c>
      <c r="I7595" s="12">
        <v>67021079392</v>
      </c>
      <c r="J7595" s="12">
        <v>17.600000000000001</v>
      </c>
      <c r="K7595" s="10">
        <f>L7595/1000000000000</f>
        <v>0.35726316228900001</v>
      </c>
      <c r="L7595" s="12">
        <v>357263162289</v>
      </c>
      <c r="M7595" s="12">
        <v>0.16</v>
      </c>
      <c r="N7595" s="12">
        <v>1</v>
      </c>
      <c r="O7595" s="15">
        <f>IF([1]!Table_1[[#This Row],[연도]]=2016,1,0)</f>
        <v>0</v>
      </c>
      <c r="P7595" s="15">
        <f>IF([1]!Table_1[[#This Row],[연도]]=2017,1,0)</f>
        <v>0</v>
      </c>
      <c r="Q7595" s="15">
        <f>IF([1]!Table_1[[#This Row],[연도]]=2018,1,0)</f>
        <v>1</v>
      </c>
      <c r="R7595" s="15">
        <f>IF([1]!Table_1[[#This Row],[연도]]=2019,1,0)</f>
        <v>0</v>
      </c>
      <c r="S7595" s="15">
        <f>IF([1]!Table_1[[#This Row],[연도]]=2020,1,0)</f>
        <v>0</v>
      </c>
      <c r="T7595" s="15">
        <f>IF([1]!Table_1[[#This Row],[연도]]=2021,1,0)</f>
        <v>0</v>
      </c>
      <c r="U7595" s="15">
        <f>IF([1]!Table_1[[#This Row],[연도]]=2022,1,0)</f>
        <v>0</v>
      </c>
      <c r="V7595" s="15">
        <f>IF([1]!Table_1[[#This Row],[연도]]=2023,1,0)</f>
        <v>0</v>
      </c>
      <c r="W7595" s="12">
        <v>0.77</v>
      </c>
      <c r="X7595" s="10">
        <f>Y7595/1000000000000</f>
        <v>0.18827533660000001</v>
      </c>
      <c r="Y7595" s="15">
        <f>[1]!Table_1[[#This Row],[주가]]*[1]!Table_1[[#This Row],[기말주식수]]</f>
        <v>188275336600</v>
      </c>
      <c r="Z7595" s="14">
        <f>AA7595/10</f>
        <v>0.28091958277603263</v>
      </c>
      <c r="AA7595" s="15">
        <f>[1]!Table_1[[#This Row],[시가총액]]/[1]!Table_1[[#This Row],[당기순이익(세후영업이익)]]</f>
        <v>2.8091958277603264</v>
      </c>
      <c r="AB7595" s="12">
        <v>5355331740</v>
      </c>
    </row>
    <row r="7596" spans="1:28" ht="19.2">
      <c r="A7596" s="10">
        <v>7595</v>
      </c>
      <c r="B7596" s="10">
        <v>281820</v>
      </c>
      <c r="C7596" s="11" t="s">
        <v>1303</v>
      </c>
      <c r="D7596" s="11" t="s">
        <v>6</v>
      </c>
      <c r="E7596" s="10">
        <v>2019</v>
      </c>
      <c r="F7596" s="10">
        <v>10.76</v>
      </c>
      <c r="G7596" s="14">
        <f>([1]!Table_1[[#This Row],[총자산]]-[1]!Table_1[[#This Row],[장부가치 자기자본]]+[1]!Table_1[[#This Row],[시가총액]])/[1]!Table_1[[#This Row],[총자산]]</f>
        <v>1.5177391810439105</v>
      </c>
      <c r="H7596" s="14">
        <f>I7596/100000000000</f>
        <v>0.49058173043999997</v>
      </c>
      <c r="I7596" s="10">
        <v>49058173044</v>
      </c>
      <c r="J7596" s="10">
        <v>7.67</v>
      </c>
      <c r="K7596" s="10">
        <f>L7596/1000000000000</f>
        <v>0.26532690000300002</v>
      </c>
      <c r="L7596" s="10">
        <v>265326900003</v>
      </c>
      <c r="M7596" s="10">
        <v>0.14000000000000001</v>
      </c>
      <c r="N7596" s="10">
        <v>1</v>
      </c>
      <c r="O7596" s="14">
        <f>IF([1]!Table_1[[#This Row],[연도]]=2016,1,0)</f>
        <v>0</v>
      </c>
      <c r="P7596" s="14">
        <f>IF([1]!Table_1[[#This Row],[연도]]=2017,1,0)</f>
        <v>0</v>
      </c>
      <c r="Q7596" s="14">
        <f>IF([1]!Table_1[[#This Row],[연도]]=2018,1,0)</f>
        <v>0</v>
      </c>
      <c r="R7596" s="14">
        <f>IF([1]!Table_1[[#This Row],[연도]]=2019,1,0)</f>
        <v>1</v>
      </c>
      <c r="S7596" s="14">
        <f>IF([1]!Table_1[[#This Row],[연도]]=2020,1,0)</f>
        <v>0</v>
      </c>
      <c r="T7596" s="14">
        <f>IF([1]!Table_1[[#This Row],[연도]]=2021,1,0)</f>
        <v>0</v>
      </c>
      <c r="U7596" s="14">
        <f>IF([1]!Table_1[[#This Row],[연도]]=2022,1,0)</f>
        <v>0</v>
      </c>
      <c r="V7596" s="14">
        <f>IF([1]!Table_1[[#This Row],[연도]]=2023,1,0)</f>
        <v>0</v>
      </c>
      <c r="W7596" s="10">
        <v>0.97</v>
      </c>
      <c r="X7596" s="10">
        <f>Y7596/1000000000000</f>
        <v>0.46324858899999999</v>
      </c>
      <c r="Y7596" s="14">
        <f>[1]!Table_1[[#This Row],[주가]]*[1]!Table_1[[#This Row],[기말주식수]]</f>
        <v>463248589000</v>
      </c>
      <c r="Z7596" s="14">
        <f>AA7596/10</f>
        <v>0.94428422473970852</v>
      </c>
      <c r="AA7596" s="14">
        <f>[1]!Table_1[[#This Row],[시가총액]]/[1]!Table_1[[#This Row],[당기순이익(세후영업이익)]]</f>
        <v>9.4428422473970848</v>
      </c>
      <c r="AB7596" s="10">
        <v>3966912400</v>
      </c>
    </row>
    <row r="7597" spans="1:28" ht="19.2">
      <c r="A7597" s="12">
        <v>7596</v>
      </c>
      <c r="B7597" s="12">
        <v>281820</v>
      </c>
      <c r="C7597" s="13" t="s">
        <v>1303</v>
      </c>
      <c r="D7597" s="13" t="s">
        <v>6</v>
      </c>
      <c r="E7597" s="12">
        <v>2020</v>
      </c>
      <c r="F7597" s="12">
        <v>10.773999999999999</v>
      </c>
      <c r="G7597" s="15">
        <f>([1]!Table_1[[#This Row],[총자산]]-[1]!Table_1[[#This Row],[장부가치 자기자본]]+[1]!Table_1[[#This Row],[시가총액]])/[1]!Table_1[[#This Row],[총자산]]</f>
        <v>1.7210677242351236</v>
      </c>
      <c r="H7597" s="14">
        <f>I7597/100000000000</f>
        <v>0.56138474759000001</v>
      </c>
      <c r="I7597" s="12">
        <v>56138474759</v>
      </c>
      <c r="J7597" s="12">
        <v>20.66</v>
      </c>
      <c r="K7597" s="10">
        <f>L7597/1000000000000</f>
        <v>0.31989470513899998</v>
      </c>
      <c r="L7597" s="12">
        <v>319894705139</v>
      </c>
      <c r="M7597" s="12">
        <v>0.54</v>
      </c>
      <c r="N7597" s="12">
        <v>1</v>
      </c>
      <c r="O7597" s="15">
        <f>IF([1]!Table_1[[#This Row],[연도]]=2016,1,0)</f>
        <v>0</v>
      </c>
      <c r="P7597" s="15">
        <f>IF([1]!Table_1[[#This Row],[연도]]=2017,1,0)</f>
        <v>0</v>
      </c>
      <c r="Q7597" s="15">
        <f>IF([1]!Table_1[[#This Row],[연도]]=2018,1,0)</f>
        <v>0</v>
      </c>
      <c r="R7597" s="15">
        <f>IF([1]!Table_1[[#This Row],[연도]]=2019,1,0)</f>
        <v>0</v>
      </c>
      <c r="S7597" s="15">
        <f>IF([1]!Table_1[[#This Row],[연도]]=2020,1,0)</f>
        <v>1</v>
      </c>
      <c r="T7597" s="15">
        <f>IF([1]!Table_1[[#This Row],[연도]]=2021,1,0)</f>
        <v>0</v>
      </c>
      <c r="U7597" s="15">
        <f>IF([1]!Table_1[[#This Row],[연도]]=2022,1,0)</f>
        <v>0</v>
      </c>
      <c r="V7597" s="15">
        <f>IF([1]!Table_1[[#This Row],[연도]]=2023,1,0)</f>
        <v>0</v>
      </c>
      <c r="W7597" s="12">
        <v>0.6</v>
      </c>
      <c r="X7597" s="10">
        <f>Y7597/1000000000000</f>
        <v>0.64149284699999998</v>
      </c>
      <c r="Y7597" s="15">
        <f>[1]!Table_1[[#This Row],[주가]]*[1]!Table_1[[#This Row],[기말주식수]]</f>
        <v>641492847000</v>
      </c>
      <c r="Z7597" s="14">
        <f>AA7597/10</f>
        <v>1.1426973207838307</v>
      </c>
      <c r="AA7597" s="15">
        <f>[1]!Table_1[[#This Row],[시가총액]]/[1]!Table_1[[#This Row],[당기순이익(세후영업이익)]]</f>
        <v>11.426973207838307</v>
      </c>
      <c r="AB7597" s="12">
        <v>4588491160</v>
      </c>
    </row>
    <row r="7598" spans="1:28" ht="19.2">
      <c r="A7598" s="10">
        <v>7597</v>
      </c>
      <c r="B7598" s="10">
        <v>281820</v>
      </c>
      <c r="C7598" s="11" t="s">
        <v>1303</v>
      </c>
      <c r="D7598" s="11" t="s">
        <v>6</v>
      </c>
      <c r="E7598" s="10">
        <v>2021</v>
      </c>
      <c r="F7598" s="10">
        <v>10.939</v>
      </c>
      <c r="G7598" s="14">
        <f>([1]!Table_1[[#This Row],[총자산]]-[1]!Table_1[[#This Row],[장부가치 자기자본]]+[1]!Table_1[[#This Row],[시가총액]])/[1]!Table_1[[#This Row],[총자산]]</f>
        <v>1.2572857685260561</v>
      </c>
      <c r="H7598" s="14">
        <f>I7598/100000000000</f>
        <v>0.52101772597999996</v>
      </c>
      <c r="I7598" s="10">
        <v>52101772598</v>
      </c>
      <c r="J7598" s="10">
        <v>11.23</v>
      </c>
      <c r="K7598" s="10">
        <f>L7598/1000000000000</f>
        <v>0.34454623968699999</v>
      </c>
      <c r="L7598" s="10">
        <v>344546239687</v>
      </c>
      <c r="M7598" s="10">
        <v>1.51</v>
      </c>
      <c r="N7598" s="10">
        <v>1</v>
      </c>
      <c r="O7598" s="14">
        <f>IF([1]!Table_1[[#This Row],[연도]]=2016,1,0)</f>
        <v>0</v>
      </c>
      <c r="P7598" s="14">
        <f>IF([1]!Table_1[[#This Row],[연도]]=2017,1,0)</f>
        <v>0</v>
      </c>
      <c r="Q7598" s="14">
        <f>IF([1]!Table_1[[#This Row],[연도]]=2018,1,0)</f>
        <v>0</v>
      </c>
      <c r="R7598" s="14">
        <f>IF([1]!Table_1[[#This Row],[연도]]=2019,1,0)</f>
        <v>0</v>
      </c>
      <c r="S7598" s="14">
        <f>IF([1]!Table_1[[#This Row],[연도]]=2020,1,0)</f>
        <v>0</v>
      </c>
      <c r="T7598" s="14">
        <f>IF([1]!Table_1[[#This Row],[연도]]=2021,1,0)</f>
        <v>1</v>
      </c>
      <c r="U7598" s="14">
        <f>IF([1]!Table_1[[#This Row],[연도]]=2022,1,0)</f>
        <v>0</v>
      </c>
      <c r="V7598" s="14">
        <f>IF([1]!Table_1[[#This Row],[연도]]=2023,1,0)</f>
        <v>0</v>
      </c>
      <c r="W7598" s="10">
        <v>0.79</v>
      </c>
      <c r="X7598" s="10">
        <f>Y7598/1000000000000</f>
        <v>0.50172042179999998</v>
      </c>
      <c r="Y7598" s="14">
        <f>[1]!Table_1[[#This Row],[주가]]*[1]!Table_1[[#This Row],[기말주식수]]</f>
        <v>501720421800</v>
      </c>
      <c r="Z7598" s="14">
        <f>AA7598/10</f>
        <v>0.9629622885791399</v>
      </c>
      <c r="AA7598" s="14">
        <f>[1]!Table_1[[#This Row],[시가총액]]/[1]!Table_1[[#This Row],[당기순이익(세후영업이익)]]</f>
        <v>9.6296228857913988</v>
      </c>
      <c r="AB7598" s="10">
        <v>4588491160</v>
      </c>
    </row>
    <row r="7599" spans="1:28" ht="19.2">
      <c r="A7599" s="12">
        <v>7598</v>
      </c>
      <c r="B7599" s="12">
        <v>281820</v>
      </c>
      <c r="C7599" s="13" t="s">
        <v>1303</v>
      </c>
      <c r="D7599" s="13" t="s">
        <v>6</v>
      </c>
      <c r="E7599" s="12">
        <v>2022</v>
      </c>
      <c r="F7599" s="12">
        <v>9.1579999999999995</v>
      </c>
      <c r="G7599" s="15">
        <f>([1]!Table_1[[#This Row],[총자산]]-[1]!Table_1[[#This Row],[장부가치 자기자본]]+[1]!Table_1[[#This Row],[시가총액]])/[1]!Table_1[[#This Row],[총자산]]</f>
        <v>0.75743615955545762</v>
      </c>
      <c r="H7599" s="14">
        <f>I7599/100000000000</f>
        <v>0.60336560528000005</v>
      </c>
      <c r="I7599" s="12">
        <v>60336560528</v>
      </c>
      <c r="J7599" s="12">
        <v>6.69</v>
      </c>
      <c r="K7599" s="10">
        <f>L7599/1000000000000</f>
        <v>0.378192950172</v>
      </c>
      <c r="L7599" s="12">
        <v>378192950172</v>
      </c>
      <c r="M7599" s="12">
        <v>1.59</v>
      </c>
      <c r="N7599" s="12">
        <v>1</v>
      </c>
      <c r="O7599" s="15">
        <f>IF([1]!Table_1[[#This Row],[연도]]=2016,1,0)</f>
        <v>0</v>
      </c>
      <c r="P7599" s="15">
        <f>IF([1]!Table_1[[#This Row],[연도]]=2017,1,0)</f>
        <v>0</v>
      </c>
      <c r="Q7599" s="15">
        <f>IF([1]!Table_1[[#This Row],[연도]]=2018,1,0)</f>
        <v>0</v>
      </c>
      <c r="R7599" s="15">
        <f>IF([1]!Table_1[[#This Row],[연도]]=2019,1,0)</f>
        <v>0</v>
      </c>
      <c r="S7599" s="15">
        <f>IF([1]!Table_1[[#This Row],[연도]]=2020,1,0)</f>
        <v>0</v>
      </c>
      <c r="T7599" s="15">
        <f>IF([1]!Table_1[[#This Row],[연도]]=2021,1,0)</f>
        <v>0</v>
      </c>
      <c r="U7599" s="15">
        <f>IF([1]!Table_1[[#This Row],[연도]]=2022,1,0)</f>
        <v>1</v>
      </c>
      <c r="V7599" s="15">
        <f>IF([1]!Table_1[[#This Row],[연도]]=2023,1,0)</f>
        <v>0</v>
      </c>
      <c r="W7599" s="12">
        <v>2.75</v>
      </c>
      <c r="X7599" s="10">
        <f>Y7599/1000000000000</f>
        <v>0.30875102879999999</v>
      </c>
      <c r="Y7599" s="15">
        <f>[1]!Table_1[[#This Row],[주가]]*[1]!Table_1[[#This Row],[기말주식수]]</f>
        <v>308751028800</v>
      </c>
      <c r="Z7599" s="14">
        <f>AA7599/10</f>
        <v>0.51171466536731058</v>
      </c>
      <c r="AA7599" s="15">
        <f>[1]!Table_1[[#This Row],[시가총액]]/[1]!Table_1[[#This Row],[당기순이익(세후영업이익)]]</f>
        <v>5.1171466536731058</v>
      </c>
      <c r="AB7599" s="12">
        <v>5072515250</v>
      </c>
    </row>
    <row r="7600" spans="1:28" ht="19.2">
      <c r="A7600" s="10">
        <v>7599</v>
      </c>
      <c r="B7600" s="10">
        <v>281820</v>
      </c>
      <c r="C7600" s="11" t="s">
        <v>1303</v>
      </c>
      <c r="D7600" s="11" t="s">
        <v>6</v>
      </c>
      <c r="E7600" s="10">
        <v>2023</v>
      </c>
      <c r="F7600" s="10">
        <v>11.521000000000001</v>
      </c>
      <c r="G7600" s="14">
        <f>([1]!Table_1[[#This Row],[총자산]]-[1]!Table_1[[#This Row],[장부가치 자기자본]]+[1]!Table_1[[#This Row],[시가총액]])/[1]!Table_1[[#This Row],[총자산]]</f>
        <v>1.2129732782164973</v>
      </c>
      <c r="H7600" s="14">
        <f>I7600/100000000000</f>
        <v>0.32703769327999999</v>
      </c>
      <c r="I7600" s="10">
        <v>32703769328</v>
      </c>
      <c r="J7600" s="10">
        <v>3.44</v>
      </c>
      <c r="K7600" s="10">
        <f>L7600/1000000000000</f>
        <v>0.28690970342799998</v>
      </c>
      <c r="L7600" s="10">
        <v>286909703428</v>
      </c>
      <c r="M7600" s="10">
        <v>2.74</v>
      </c>
      <c r="N7600" s="10">
        <v>1</v>
      </c>
      <c r="O7600" s="14">
        <f>IF([1]!Table_1[[#This Row],[연도]]=2016,1,0)</f>
        <v>0</v>
      </c>
      <c r="P7600" s="14">
        <f>IF([1]!Table_1[[#This Row],[연도]]=2017,1,0)</f>
        <v>0</v>
      </c>
      <c r="Q7600" s="14">
        <f>IF([1]!Table_1[[#This Row],[연도]]=2018,1,0)</f>
        <v>0</v>
      </c>
      <c r="R7600" s="14">
        <f>IF([1]!Table_1[[#This Row],[연도]]=2019,1,0)</f>
        <v>0</v>
      </c>
      <c r="S7600" s="14">
        <f>IF([1]!Table_1[[#This Row],[연도]]=2020,1,0)</f>
        <v>0</v>
      </c>
      <c r="T7600" s="14">
        <f>IF([1]!Table_1[[#This Row],[연도]]=2021,1,0)</f>
        <v>0</v>
      </c>
      <c r="U7600" s="14">
        <f>IF([1]!Table_1[[#This Row],[연도]]=2022,1,0)</f>
        <v>0</v>
      </c>
      <c r="V7600" s="14">
        <f>IF([1]!Table_1[[#This Row],[연도]]=2023,1,0)</f>
        <v>1</v>
      </c>
      <c r="W7600" s="10">
        <v>2.77</v>
      </c>
      <c r="X7600" s="10">
        <f>Y7600/1000000000000</f>
        <v>0.55908970079999998</v>
      </c>
      <c r="Y7600" s="14">
        <f>[1]!Table_1[[#This Row],[주가]]*[1]!Table_1[[#This Row],[기말주식수]]</f>
        <v>559089700800</v>
      </c>
      <c r="Z7600" s="14">
        <f>AA7600/10</f>
        <v>1.7095573760707883</v>
      </c>
      <c r="AA7600" s="14">
        <f>[1]!Table_1[[#This Row],[시가총액]]/[1]!Table_1[[#This Row],[당기순이익(세후영업이익)]]</f>
        <v>17.095573760707882</v>
      </c>
      <c r="AB7600" s="10">
        <v>3652210980</v>
      </c>
    </row>
    <row r="7601" spans="1:28" ht="19.2">
      <c r="A7601" s="12">
        <v>7600</v>
      </c>
      <c r="B7601" s="12">
        <v>282330</v>
      </c>
      <c r="C7601" s="13" t="s">
        <v>1304</v>
      </c>
      <c r="D7601" s="13" t="s">
        <v>6</v>
      </c>
      <c r="E7601" s="12">
        <v>2018</v>
      </c>
      <c r="F7601" s="12">
        <v>30.027000000000001</v>
      </c>
      <c r="G7601" s="15">
        <f>([1]!Table_1[[#This Row],[총자산]]-[1]!Table_1[[#This Row],[장부가치 자기자본]]+[1]!Table_1[[#This Row],[시가총액]])/[1]!Table_1[[#This Row],[총자산]]</f>
        <v>3.0263844269010631</v>
      </c>
      <c r="H7601" s="14">
        <f>I7601/100000000000</f>
        <v>1.89517</v>
      </c>
      <c r="I7601" s="12">
        <v>189517000000</v>
      </c>
      <c r="J7601" s="12">
        <v>16.07</v>
      </c>
      <c r="K7601" s="10">
        <f>L7601/1000000000000</f>
        <v>5.7758623234569999</v>
      </c>
      <c r="L7601" s="12">
        <v>5775862323457</v>
      </c>
      <c r="M7601" s="12">
        <v>0.33</v>
      </c>
      <c r="N7601" s="12">
        <v>1</v>
      </c>
      <c r="O7601" s="15">
        <f>IF([1]!Table_1[[#This Row],[연도]]=2016,1,0)</f>
        <v>0</v>
      </c>
      <c r="P7601" s="15">
        <f>IF([1]!Table_1[[#This Row],[연도]]=2017,1,0)</f>
        <v>0</v>
      </c>
      <c r="Q7601" s="15">
        <f>IF([1]!Table_1[[#This Row],[연도]]=2018,1,0)</f>
        <v>1</v>
      </c>
      <c r="R7601" s="15">
        <f>IF([1]!Table_1[[#This Row],[연도]]=2019,1,0)</f>
        <v>0</v>
      </c>
      <c r="S7601" s="15">
        <f>IF([1]!Table_1[[#This Row],[연도]]=2020,1,0)</f>
        <v>0</v>
      </c>
      <c r="T7601" s="15">
        <f>IF([1]!Table_1[[#This Row],[연도]]=2021,1,0)</f>
        <v>0</v>
      </c>
      <c r="U7601" s="15">
        <f>IF([1]!Table_1[[#This Row],[연도]]=2022,1,0)</f>
        <v>0</v>
      </c>
      <c r="V7601" s="15">
        <f>IF([1]!Table_1[[#This Row],[연도]]=2023,1,0)</f>
        <v>0</v>
      </c>
      <c r="W7601" s="12">
        <v>1.44</v>
      </c>
      <c r="X7601" s="10">
        <f>Y7601/1000000000000</f>
        <v>3.5259168239999998</v>
      </c>
      <c r="Y7601" s="15">
        <f>[1]!Table_1[[#This Row],[주가]]*[1]!Table_1[[#This Row],[기말주식수]]</f>
        <v>3525916824000</v>
      </c>
      <c r="Z7601" s="14">
        <f>AA7601/10</f>
        <v>1.8604752206926025</v>
      </c>
      <c r="AA7601" s="15">
        <f>[1]!Table_1[[#This Row],[시가총액]]/[1]!Table_1[[#This Row],[당기순이익(세후영업이익)]]</f>
        <v>18.604752206926026</v>
      </c>
      <c r="AB7601" s="12">
        <v>46297040200</v>
      </c>
    </row>
    <row r="7602" spans="1:28" ht="19.2">
      <c r="A7602" s="10">
        <v>7601</v>
      </c>
      <c r="B7602" s="10">
        <v>282330</v>
      </c>
      <c r="C7602" s="11" t="s">
        <v>1304</v>
      </c>
      <c r="D7602" s="11" t="s">
        <v>6</v>
      </c>
      <c r="E7602" s="10">
        <v>2019</v>
      </c>
      <c r="F7602" s="10">
        <v>30.812000000000001</v>
      </c>
      <c r="G7602" s="14">
        <f>([1]!Table_1[[#This Row],[총자산]]-[1]!Table_1[[#This Row],[장부가치 자기자본]]+[1]!Table_1[[#This Row],[시가총액]])/[1]!Table_1[[#This Row],[총자산]]</f>
        <v>2.0619659039812488</v>
      </c>
      <c r="H7602" s="14">
        <f>I7602/100000000000</f>
        <v>1.9662299999999999</v>
      </c>
      <c r="I7602" s="10">
        <v>196623000000</v>
      </c>
      <c r="J7602" s="10">
        <v>46.53</v>
      </c>
      <c r="K7602" s="10">
        <f>L7602/1000000000000</f>
        <v>5.9460682195550003</v>
      </c>
      <c r="L7602" s="10">
        <v>5946068219555</v>
      </c>
      <c r="M7602" s="10">
        <v>0.27</v>
      </c>
      <c r="N7602" s="10">
        <v>1</v>
      </c>
      <c r="O7602" s="14">
        <f>IF([1]!Table_1[[#This Row],[연도]]=2016,1,0)</f>
        <v>0</v>
      </c>
      <c r="P7602" s="14">
        <f>IF([1]!Table_1[[#This Row],[연도]]=2017,1,0)</f>
        <v>0</v>
      </c>
      <c r="Q7602" s="14">
        <f>IF([1]!Table_1[[#This Row],[연도]]=2018,1,0)</f>
        <v>0</v>
      </c>
      <c r="R7602" s="14">
        <f>IF([1]!Table_1[[#This Row],[연도]]=2019,1,0)</f>
        <v>1</v>
      </c>
      <c r="S7602" s="14">
        <f>IF([1]!Table_1[[#This Row],[연도]]=2020,1,0)</f>
        <v>0</v>
      </c>
      <c r="T7602" s="14">
        <f>IF([1]!Table_1[[#This Row],[연도]]=2021,1,0)</f>
        <v>0</v>
      </c>
      <c r="U7602" s="14">
        <f>IF([1]!Table_1[[#This Row],[연도]]=2022,1,0)</f>
        <v>0</v>
      </c>
      <c r="V7602" s="14">
        <f>IF([1]!Table_1[[#This Row],[연도]]=2023,1,0)</f>
        <v>0</v>
      </c>
      <c r="W7602" s="10">
        <v>1.67</v>
      </c>
      <c r="X7602" s="10">
        <f>Y7602/1000000000000</f>
        <v>2.9296220669999999</v>
      </c>
      <c r="Y7602" s="14">
        <f>[1]!Table_1[[#This Row],[주가]]*[1]!Table_1[[#This Row],[기말주식수]]</f>
        <v>2929622067000</v>
      </c>
      <c r="Z7602" s="14">
        <f>AA7602/10</f>
        <v>1.4899691628141163</v>
      </c>
      <c r="AA7602" s="14">
        <f>[1]!Table_1[[#This Row],[시가총액]]/[1]!Table_1[[#This Row],[당기순이익(세후영업이익)]]</f>
        <v>14.899691628141163</v>
      </c>
      <c r="AB7602" s="10">
        <v>46642540500</v>
      </c>
    </row>
    <row r="7603" spans="1:28" ht="19.2">
      <c r="A7603" s="12">
        <v>7602</v>
      </c>
      <c r="B7603" s="12">
        <v>282330</v>
      </c>
      <c r="C7603" s="13" t="s">
        <v>1304</v>
      </c>
      <c r="D7603" s="13" t="s">
        <v>6</v>
      </c>
      <c r="E7603" s="12">
        <v>2020</v>
      </c>
      <c r="F7603" s="12">
        <v>33.786999999999999</v>
      </c>
      <c r="G7603" s="15">
        <f>([1]!Table_1[[#This Row],[총자산]]-[1]!Table_1[[#This Row],[장부가치 자기자본]]+[1]!Table_1[[#This Row],[시가총액]])/[1]!Table_1[[#This Row],[총자산]]</f>
        <v>1.6938100732639492</v>
      </c>
      <c r="H7603" s="14">
        <f>I7603/100000000000</f>
        <v>1.6220399999999999</v>
      </c>
      <c r="I7603" s="12">
        <v>162204000000</v>
      </c>
      <c r="J7603" s="12">
        <v>9.15</v>
      </c>
      <c r="K7603" s="10">
        <f>L7603/1000000000000</f>
        <v>6.1812694192880002</v>
      </c>
      <c r="L7603" s="12">
        <v>6181269419288</v>
      </c>
      <c r="M7603" s="12">
        <v>0.34</v>
      </c>
      <c r="N7603" s="12">
        <v>1</v>
      </c>
      <c r="O7603" s="15">
        <f>IF([1]!Table_1[[#This Row],[연도]]=2016,1,0)</f>
        <v>0</v>
      </c>
      <c r="P7603" s="15">
        <f>IF([1]!Table_1[[#This Row],[연도]]=2017,1,0)</f>
        <v>0</v>
      </c>
      <c r="Q7603" s="15">
        <f>IF([1]!Table_1[[#This Row],[연도]]=2018,1,0)</f>
        <v>0</v>
      </c>
      <c r="R7603" s="15">
        <f>IF([1]!Table_1[[#This Row],[연도]]=2019,1,0)</f>
        <v>0</v>
      </c>
      <c r="S7603" s="15">
        <f>IF([1]!Table_1[[#This Row],[연도]]=2020,1,0)</f>
        <v>1</v>
      </c>
      <c r="T7603" s="15">
        <f>IF([1]!Table_1[[#This Row],[연도]]=2021,1,0)</f>
        <v>0</v>
      </c>
      <c r="U7603" s="15">
        <f>IF([1]!Table_1[[#This Row],[연도]]=2022,1,0)</f>
        <v>0</v>
      </c>
      <c r="V7603" s="15">
        <f>IF([1]!Table_1[[#This Row],[연도]]=2023,1,0)</f>
        <v>0</v>
      </c>
      <c r="W7603" s="12">
        <v>1.53</v>
      </c>
      <c r="X7603" s="10">
        <f>Y7603/1000000000000</f>
        <v>2.3419692630000002</v>
      </c>
      <c r="Y7603" s="15">
        <f>[1]!Table_1[[#This Row],[주가]]*[1]!Table_1[[#This Row],[기말주식수]]</f>
        <v>2341969263000</v>
      </c>
      <c r="Z7603" s="14">
        <f>AA7603/10</f>
        <v>1.4438418676481468</v>
      </c>
      <c r="AA7603" s="15">
        <f>[1]!Table_1[[#This Row],[시가총액]]/[1]!Table_1[[#This Row],[당기순이익(세후영업이익)]]</f>
        <v>14.438418676481469</v>
      </c>
      <c r="AB7603" s="12">
        <v>41460036000</v>
      </c>
    </row>
    <row r="7604" spans="1:28" ht="19.2">
      <c r="A7604" s="10">
        <v>7603</v>
      </c>
      <c r="B7604" s="10">
        <v>282330</v>
      </c>
      <c r="C7604" s="11" t="s">
        <v>1304</v>
      </c>
      <c r="D7604" s="11" t="s">
        <v>6</v>
      </c>
      <c r="E7604" s="10">
        <v>2021</v>
      </c>
      <c r="F7604" s="10">
        <v>35.101999999999997</v>
      </c>
      <c r="G7604" s="14">
        <f>([1]!Table_1[[#This Row],[총자산]]-[1]!Table_1[[#This Row],[장부가치 자기자본]]+[1]!Table_1[[#This Row],[시가총액]])/[1]!Table_1[[#This Row],[총자산]]</f>
        <v>1.6568721721365884</v>
      </c>
      <c r="H7604" s="14">
        <f>I7604/100000000000</f>
        <v>1.9944200000000001</v>
      </c>
      <c r="I7604" s="10">
        <v>199442000000</v>
      </c>
      <c r="J7604" s="10">
        <v>9.5</v>
      </c>
      <c r="K7604" s="10">
        <f>L7604/1000000000000</f>
        <v>6.7811612590220003</v>
      </c>
      <c r="L7604" s="10">
        <v>6781161259022</v>
      </c>
      <c r="M7604" s="10">
        <v>0.3</v>
      </c>
      <c r="N7604" s="10">
        <v>1</v>
      </c>
      <c r="O7604" s="14">
        <f>IF([1]!Table_1[[#This Row],[연도]]=2016,1,0)</f>
        <v>0</v>
      </c>
      <c r="P7604" s="14">
        <f>IF([1]!Table_1[[#This Row],[연도]]=2017,1,0)</f>
        <v>0</v>
      </c>
      <c r="Q7604" s="14">
        <f>IF([1]!Table_1[[#This Row],[연도]]=2018,1,0)</f>
        <v>0</v>
      </c>
      <c r="R7604" s="14">
        <f>IF([1]!Table_1[[#This Row],[연도]]=2019,1,0)</f>
        <v>0</v>
      </c>
      <c r="S7604" s="14">
        <f>IF([1]!Table_1[[#This Row],[연도]]=2020,1,0)</f>
        <v>0</v>
      </c>
      <c r="T7604" s="14">
        <f>IF([1]!Table_1[[#This Row],[연도]]=2021,1,0)</f>
        <v>1</v>
      </c>
      <c r="U7604" s="14">
        <f>IF([1]!Table_1[[#This Row],[연도]]=2022,1,0)</f>
        <v>0</v>
      </c>
      <c r="V7604" s="14">
        <f>IF([1]!Table_1[[#This Row],[연도]]=2023,1,0)</f>
        <v>0</v>
      </c>
      <c r="W7604" s="10">
        <v>1.59</v>
      </c>
      <c r="X7604" s="10">
        <f>Y7604/1000000000000</f>
        <v>2.514808323</v>
      </c>
      <c r="Y7604" s="14">
        <f>[1]!Table_1[[#This Row],[주가]]*[1]!Table_1[[#This Row],[기말주식수]]</f>
        <v>2514808323000</v>
      </c>
      <c r="Z7604" s="14">
        <f>AA7604/10</f>
        <v>1.2609221342545702</v>
      </c>
      <c r="AA7604" s="14">
        <f>[1]!Table_1[[#This Row],[시가총액]]/[1]!Table_1[[#This Row],[당기순이익(세후영업이익)]]</f>
        <v>12.609221342545702</v>
      </c>
      <c r="AB7604" s="10">
        <v>51825045000</v>
      </c>
    </row>
    <row r="7605" spans="1:28" ht="19.2">
      <c r="A7605" s="12">
        <v>7604</v>
      </c>
      <c r="B7605" s="12">
        <v>282330</v>
      </c>
      <c r="C7605" s="13" t="s">
        <v>1304</v>
      </c>
      <c r="D7605" s="13" t="s">
        <v>6</v>
      </c>
      <c r="E7605" s="12">
        <v>2022</v>
      </c>
      <c r="F7605" s="12">
        <v>36.595999999999997</v>
      </c>
      <c r="G7605" s="15">
        <f>([1]!Table_1[[#This Row],[총자산]]-[1]!Table_1[[#This Row],[장부가치 자기자본]]+[1]!Table_1[[#This Row],[시가총액]])/[1]!Table_1[[#This Row],[총자산]]</f>
        <v>1.9081537360552818</v>
      </c>
      <c r="H7605" s="14">
        <f>I7605/100000000000</f>
        <v>2.5240800000000001</v>
      </c>
      <c r="I7605" s="12">
        <v>252408000000</v>
      </c>
      <c r="J7605" s="12">
        <v>13.47</v>
      </c>
      <c r="K7605" s="10">
        <f>L7605/1000000000000</f>
        <v>7.6157694677409999</v>
      </c>
      <c r="L7605" s="12">
        <v>7615769467741</v>
      </c>
      <c r="M7605" s="12">
        <v>0.31</v>
      </c>
      <c r="N7605" s="12">
        <v>1</v>
      </c>
      <c r="O7605" s="15">
        <f>IF([1]!Table_1[[#This Row],[연도]]=2016,1,0)</f>
        <v>0</v>
      </c>
      <c r="P7605" s="15">
        <f>IF([1]!Table_1[[#This Row],[연도]]=2017,1,0)</f>
        <v>0</v>
      </c>
      <c r="Q7605" s="15">
        <f>IF([1]!Table_1[[#This Row],[연도]]=2018,1,0)</f>
        <v>0</v>
      </c>
      <c r="R7605" s="15">
        <f>IF([1]!Table_1[[#This Row],[연도]]=2019,1,0)</f>
        <v>0</v>
      </c>
      <c r="S7605" s="15">
        <f>IF([1]!Table_1[[#This Row],[연도]]=2020,1,0)</f>
        <v>0</v>
      </c>
      <c r="T7605" s="15">
        <f>IF([1]!Table_1[[#This Row],[연도]]=2021,1,0)</f>
        <v>0</v>
      </c>
      <c r="U7605" s="15">
        <f>IF([1]!Table_1[[#This Row],[연도]]=2022,1,0)</f>
        <v>1</v>
      </c>
      <c r="V7605" s="15">
        <f>IF([1]!Table_1[[#This Row],[연도]]=2023,1,0)</f>
        <v>0</v>
      </c>
      <c r="W7605" s="12">
        <v>2.79</v>
      </c>
      <c r="X7605" s="10">
        <f>Y7605/1000000000000</f>
        <v>3.638262213</v>
      </c>
      <c r="Y7605" s="15">
        <f>[1]!Table_1[[#This Row],[주가]]*[1]!Table_1[[#This Row],[기말주식수]]</f>
        <v>3638262213000</v>
      </c>
      <c r="Z7605" s="14">
        <f>AA7605/10</f>
        <v>1.4414211170010458</v>
      </c>
      <c r="AA7605" s="15">
        <f>[1]!Table_1[[#This Row],[시가총액]]/[1]!Table_1[[#This Row],[당기순이익(세후영업이익)]]</f>
        <v>14.414211170010459</v>
      </c>
      <c r="AB7605" s="12">
        <v>70827561500</v>
      </c>
    </row>
    <row r="7606" spans="1:28" ht="19.2">
      <c r="A7606" s="10">
        <v>7605</v>
      </c>
      <c r="B7606" s="10">
        <v>282330</v>
      </c>
      <c r="C7606" s="11" t="s">
        <v>1304</v>
      </c>
      <c r="D7606" s="11" t="s">
        <v>6</v>
      </c>
      <c r="E7606" s="10">
        <v>2023</v>
      </c>
      <c r="F7606" s="10">
        <v>36.164999999999999</v>
      </c>
      <c r="G7606" s="14">
        <f>([1]!Table_1[[#This Row],[총자산]]-[1]!Table_1[[#This Row],[장부가치 자기자본]]+[1]!Table_1[[#This Row],[시가총액]])/[1]!Table_1[[#This Row],[총자산]]</f>
        <v>1.3712005785188479</v>
      </c>
      <c r="H7606" s="14">
        <f>I7606/100000000000</f>
        <v>2.5318800000000001</v>
      </c>
      <c r="I7606" s="10">
        <v>253188000000</v>
      </c>
      <c r="J7606" s="10">
        <v>9.26</v>
      </c>
      <c r="K7606" s="10">
        <f>L7606/1000000000000</f>
        <v>8.1947539788969994</v>
      </c>
      <c r="L7606" s="10">
        <v>8194753978897</v>
      </c>
      <c r="M7606" s="10">
        <v>0.28999999999999998</v>
      </c>
      <c r="N7606" s="10">
        <v>1</v>
      </c>
      <c r="O7606" s="14">
        <f>IF([1]!Table_1[[#This Row],[연도]]=2016,1,0)</f>
        <v>0</v>
      </c>
      <c r="P7606" s="14">
        <f>IF([1]!Table_1[[#This Row],[연도]]=2017,1,0)</f>
        <v>0</v>
      </c>
      <c r="Q7606" s="14">
        <f>IF([1]!Table_1[[#This Row],[연도]]=2018,1,0)</f>
        <v>0</v>
      </c>
      <c r="R7606" s="14">
        <f>IF([1]!Table_1[[#This Row],[연도]]=2019,1,0)</f>
        <v>0</v>
      </c>
      <c r="S7606" s="14">
        <f>IF([1]!Table_1[[#This Row],[연도]]=2020,1,0)</f>
        <v>0</v>
      </c>
      <c r="T7606" s="14">
        <f>IF([1]!Table_1[[#This Row],[연도]]=2021,1,0)</f>
        <v>0</v>
      </c>
      <c r="U7606" s="14">
        <f>IF([1]!Table_1[[#This Row],[연도]]=2022,1,0)</f>
        <v>0</v>
      </c>
      <c r="V7606" s="14">
        <f>IF([1]!Table_1[[#This Row],[연도]]=2023,1,0)</f>
        <v>1</v>
      </c>
      <c r="W7606" s="10">
        <v>2.13</v>
      </c>
      <c r="X7606" s="10">
        <f>Y7606/1000000000000</f>
        <v>2.2693768578000002</v>
      </c>
      <c r="Y7606" s="14">
        <f>[1]!Table_1[[#This Row],[주가]]*[1]!Table_1[[#This Row],[기말주식수]]</f>
        <v>2269376857800</v>
      </c>
      <c r="Z7606" s="14">
        <f>AA7606/10</f>
        <v>0.89632085951940854</v>
      </c>
      <c r="AA7606" s="14">
        <f>[1]!Table_1[[#This Row],[시가총액]]/[1]!Table_1[[#This Row],[당기순이익(세후영업이익)]]</f>
        <v>8.9632085951940859</v>
      </c>
      <c r="AB7606" s="10">
        <v>70827561500</v>
      </c>
    </row>
    <row r="7607" spans="1:28" ht="19.2">
      <c r="A7607" s="12">
        <v>7606</v>
      </c>
      <c r="B7607" s="12">
        <v>282720</v>
      </c>
      <c r="C7607" s="13" t="s">
        <v>1305</v>
      </c>
      <c r="D7607" s="13" t="s">
        <v>20</v>
      </c>
      <c r="E7607" s="12">
        <v>2023</v>
      </c>
      <c r="F7607" s="12">
        <v>18.564</v>
      </c>
      <c r="G7607" s="15">
        <f>([1]!Table_1[[#This Row],[총자산]]-[1]!Table_1[[#This Row],[장부가치 자기자본]]+[1]!Table_1[[#This Row],[시가총액]])/[1]!Table_1[[#This Row],[총자산]]</f>
        <v>1.2055372312410577</v>
      </c>
      <c r="H7607" s="14">
        <f>I7607/100000000000</f>
        <v>6.0518549239999997E-2</v>
      </c>
      <c r="I7607" s="12">
        <v>6051854924</v>
      </c>
      <c r="J7607" s="12">
        <v>56.12</v>
      </c>
      <c r="K7607" s="10">
        <f>L7607/1000000000000</f>
        <v>0.23885767914100001</v>
      </c>
      <c r="L7607" s="12">
        <v>238857679141</v>
      </c>
      <c r="M7607" s="12">
        <v>1.49</v>
      </c>
      <c r="N7607" s="12">
        <v>1</v>
      </c>
      <c r="O7607" s="15">
        <f>IF([1]!Table_1[[#This Row],[연도]]=2016,1,0)</f>
        <v>0</v>
      </c>
      <c r="P7607" s="15">
        <f>IF([1]!Table_1[[#This Row],[연도]]=2017,1,0)</f>
        <v>0</v>
      </c>
      <c r="Q7607" s="15">
        <f>IF([1]!Table_1[[#This Row],[연도]]=2018,1,0)</f>
        <v>0</v>
      </c>
      <c r="R7607" s="15">
        <f>IF([1]!Table_1[[#This Row],[연도]]=2019,1,0)</f>
        <v>0</v>
      </c>
      <c r="S7607" s="15">
        <f>IF([1]!Table_1[[#This Row],[연도]]=2020,1,0)</f>
        <v>0</v>
      </c>
      <c r="T7607" s="15">
        <f>IF([1]!Table_1[[#This Row],[연도]]=2021,1,0)</f>
        <v>0</v>
      </c>
      <c r="U7607" s="15">
        <f>IF([1]!Table_1[[#This Row],[연도]]=2022,1,0)</f>
        <v>0</v>
      </c>
      <c r="V7607" s="15">
        <f>IF([1]!Table_1[[#This Row],[연도]]=2023,1,0)</f>
        <v>1</v>
      </c>
      <c r="W7607" s="12">
        <v>2.14</v>
      </c>
      <c r="X7607" s="10">
        <f>Y7607/1000000000000</f>
        <v>0.14579758500000001</v>
      </c>
      <c r="Y7607" s="15">
        <f>[1]!Table_1[[#This Row],[주가]]*[1]!Table_1[[#This Row],[기말주식수]]</f>
        <v>145797585000</v>
      </c>
      <c r="Z7607" s="14">
        <f>AA7607/10</f>
        <v>2.4091387984501527</v>
      </c>
      <c r="AA7607" s="15">
        <f>[1]!Table_1[[#This Row],[시가총액]]/[1]!Table_1[[#This Row],[당기순이익(세후영업이익)]]</f>
        <v>24.091387984501527</v>
      </c>
      <c r="AB7607" s="12">
        <v>3620070000</v>
      </c>
    </row>
    <row r="7608" spans="1:28" ht="19.2">
      <c r="A7608" s="10">
        <v>7607</v>
      </c>
      <c r="B7608" s="10">
        <v>282880</v>
      </c>
      <c r="C7608" s="11" t="s">
        <v>1306</v>
      </c>
      <c r="D7608" s="11" t="s">
        <v>20</v>
      </c>
      <c r="E7608" s="10">
        <v>2020</v>
      </c>
      <c r="F7608" s="10">
        <v>70.245999999999995</v>
      </c>
      <c r="G7608" s="14">
        <f>([1]!Table_1[[#This Row],[총자산]]-[1]!Table_1[[#This Row],[장부가치 자기자본]]+[1]!Table_1[[#This Row],[시가총액]])/[1]!Table_1[[#This Row],[총자산]]</f>
        <v>1.7480902091649171</v>
      </c>
      <c r="H7608" s="14">
        <f>I7608/100000000000</f>
        <v>6.2857285400000004E-3</v>
      </c>
      <c r="I7608" s="10">
        <v>628572854</v>
      </c>
      <c r="J7608" s="10">
        <v>10.47</v>
      </c>
      <c r="K7608" s="10">
        <f>L7608/1000000000000</f>
        <v>4.5354760701000002E-2</v>
      </c>
      <c r="L7608" s="10">
        <v>45354760701</v>
      </c>
      <c r="M7608" s="10">
        <v>15.2</v>
      </c>
      <c r="N7608" s="10">
        <v>1</v>
      </c>
      <c r="O7608" s="14">
        <f>IF([1]!Table_1[[#This Row],[연도]]=2016,1,0)</f>
        <v>0</v>
      </c>
      <c r="P7608" s="14">
        <f>IF([1]!Table_1[[#This Row],[연도]]=2017,1,0)</f>
        <v>0</v>
      </c>
      <c r="Q7608" s="14">
        <f>IF([1]!Table_1[[#This Row],[연도]]=2018,1,0)</f>
        <v>0</v>
      </c>
      <c r="R7608" s="14">
        <f>IF([1]!Table_1[[#This Row],[연도]]=2019,1,0)</f>
        <v>0</v>
      </c>
      <c r="S7608" s="14">
        <f>IF([1]!Table_1[[#This Row],[연도]]=2020,1,0)</f>
        <v>1</v>
      </c>
      <c r="T7608" s="14">
        <f>IF([1]!Table_1[[#This Row],[연도]]=2021,1,0)</f>
        <v>0</v>
      </c>
      <c r="U7608" s="14">
        <f>IF([1]!Table_1[[#This Row],[연도]]=2022,1,0)</f>
        <v>0</v>
      </c>
      <c r="V7608" s="14">
        <f>IF([1]!Table_1[[#This Row],[연도]]=2023,1,0)</f>
        <v>0</v>
      </c>
      <c r="W7608" s="10">
        <v>0.53</v>
      </c>
      <c r="X7608" s="10">
        <f>Y7608/1000000000000</f>
        <v>0.19463288869600001</v>
      </c>
      <c r="Y7608" s="14">
        <f>[1]!Table_1[[#This Row],[주가]]*[1]!Table_1[[#This Row],[기말주식수]]</f>
        <v>194632888696</v>
      </c>
      <c r="Z7608" s="14">
        <f>AA7608/10</f>
        <v>30.964252983155394</v>
      </c>
      <c r="AA7608" s="14">
        <f>[1]!Table_1[[#This Row],[시가총액]]/[1]!Table_1[[#This Row],[당기순이익(세후영업이익)]]</f>
        <v>309.64252983155393</v>
      </c>
      <c r="AB7608" s="10">
        <v>1788452400</v>
      </c>
    </row>
    <row r="7609" spans="1:28" ht="19.2">
      <c r="A7609" s="12">
        <v>7608</v>
      </c>
      <c r="B7609" s="12">
        <v>282880</v>
      </c>
      <c r="C7609" s="13" t="s">
        <v>1306</v>
      </c>
      <c r="D7609" s="13" t="s">
        <v>20</v>
      </c>
      <c r="E7609" s="12">
        <v>2021</v>
      </c>
      <c r="F7609" s="12">
        <v>12.483000000000001</v>
      </c>
      <c r="G7609" s="15">
        <f>([1]!Table_1[[#This Row],[총자산]]-[1]!Table_1[[#This Row],[장부가치 자기자본]]+[1]!Table_1[[#This Row],[시가총액]])/[1]!Table_1[[#This Row],[총자산]]</f>
        <v>1.8210661941687389</v>
      </c>
      <c r="H7609" s="14">
        <f>I7609/100000000000</f>
        <v>6.6161944469999998E-2</v>
      </c>
      <c r="I7609" s="12">
        <v>6616194447</v>
      </c>
      <c r="J7609" s="12">
        <v>46.46</v>
      </c>
      <c r="K7609" s="10">
        <f>L7609/1000000000000</f>
        <v>0.10634989989599999</v>
      </c>
      <c r="L7609" s="12">
        <v>106349899896</v>
      </c>
      <c r="M7609" s="12">
        <v>11.27</v>
      </c>
      <c r="N7609" s="12">
        <v>1</v>
      </c>
      <c r="O7609" s="15">
        <f>IF([1]!Table_1[[#This Row],[연도]]=2016,1,0)</f>
        <v>0</v>
      </c>
      <c r="P7609" s="15">
        <f>IF([1]!Table_1[[#This Row],[연도]]=2017,1,0)</f>
        <v>0</v>
      </c>
      <c r="Q7609" s="15">
        <f>IF([1]!Table_1[[#This Row],[연도]]=2018,1,0)</f>
        <v>0</v>
      </c>
      <c r="R7609" s="15">
        <f>IF([1]!Table_1[[#This Row],[연도]]=2019,1,0)</f>
        <v>0</v>
      </c>
      <c r="S7609" s="15">
        <f>IF([1]!Table_1[[#This Row],[연도]]=2020,1,0)</f>
        <v>0</v>
      </c>
      <c r="T7609" s="15">
        <f>IF([1]!Table_1[[#This Row],[연도]]=2021,1,0)</f>
        <v>1</v>
      </c>
      <c r="U7609" s="15">
        <f>IF([1]!Table_1[[#This Row],[연도]]=2022,1,0)</f>
        <v>0</v>
      </c>
      <c r="V7609" s="15">
        <f>IF([1]!Table_1[[#This Row],[연도]]=2023,1,0)</f>
        <v>0</v>
      </c>
      <c r="W7609" s="12">
        <v>0.53</v>
      </c>
      <c r="X7609" s="10">
        <f>Y7609/1000000000000</f>
        <v>0.27127062423999998</v>
      </c>
      <c r="Y7609" s="15">
        <f>[1]!Table_1[[#This Row],[주가]]*[1]!Table_1[[#This Row],[기말주식수]]</f>
        <v>271270624240</v>
      </c>
      <c r="Z7609" s="14">
        <f>AA7609/10</f>
        <v>4.1001005398655268</v>
      </c>
      <c r="AA7609" s="15">
        <f>[1]!Table_1[[#This Row],[시가총액]]/[1]!Table_1[[#This Row],[당기순이익(세후영업이익)]]</f>
        <v>41.001005398655266</v>
      </c>
      <c r="AB7609" s="12">
        <v>917752700</v>
      </c>
    </row>
    <row r="7610" spans="1:28" ht="19.2">
      <c r="A7610" s="10">
        <v>7609</v>
      </c>
      <c r="B7610" s="10">
        <v>282880</v>
      </c>
      <c r="C7610" s="11" t="s">
        <v>1306</v>
      </c>
      <c r="D7610" s="11" t="s">
        <v>20</v>
      </c>
      <c r="E7610" s="10">
        <v>2022</v>
      </c>
      <c r="F7610" s="10">
        <v>9.4879999999999995</v>
      </c>
      <c r="G7610" s="14">
        <f>([1]!Table_1[[#This Row],[총자산]]-[1]!Table_1[[#This Row],[장부가치 자기자본]]+[1]!Table_1[[#This Row],[시가총액]])/[1]!Table_1[[#This Row],[총자산]]</f>
        <v>1.0610669732923661</v>
      </c>
      <c r="H7610" s="14">
        <f>I7610/100000000000</f>
        <v>0.14781550436999999</v>
      </c>
      <c r="I7610" s="10">
        <v>14781550437</v>
      </c>
      <c r="J7610" s="10">
        <v>84.02</v>
      </c>
      <c r="K7610" s="10">
        <f>L7610/1000000000000</f>
        <v>0.201154916332</v>
      </c>
      <c r="L7610" s="10">
        <v>201154916332</v>
      </c>
      <c r="M7610" s="10">
        <v>9.31</v>
      </c>
      <c r="N7610" s="10">
        <v>1</v>
      </c>
      <c r="O7610" s="14">
        <f>IF([1]!Table_1[[#This Row],[연도]]=2016,1,0)</f>
        <v>0</v>
      </c>
      <c r="P7610" s="14">
        <f>IF([1]!Table_1[[#This Row],[연도]]=2017,1,0)</f>
        <v>0</v>
      </c>
      <c r="Q7610" s="14">
        <f>IF([1]!Table_1[[#This Row],[연도]]=2018,1,0)</f>
        <v>0</v>
      </c>
      <c r="R7610" s="14">
        <f>IF([1]!Table_1[[#This Row],[연도]]=2019,1,0)</f>
        <v>0</v>
      </c>
      <c r="S7610" s="14">
        <f>IF([1]!Table_1[[#This Row],[연도]]=2020,1,0)</f>
        <v>0</v>
      </c>
      <c r="T7610" s="14">
        <f>IF([1]!Table_1[[#This Row],[연도]]=2021,1,0)</f>
        <v>0</v>
      </c>
      <c r="U7610" s="14">
        <f>IF([1]!Table_1[[#This Row],[연도]]=2022,1,0)</f>
        <v>1</v>
      </c>
      <c r="V7610" s="14">
        <f>IF([1]!Table_1[[#This Row],[연도]]=2023,1,0)</f>
        <v>0</v>
      </c>
      <c r="W7610" s="10">
        <v>0.77</v>
      </c>
      <c r="X7610" s="10">
        <f>Y7610/1000000000000</f>
        <v>0.21173910006800001</v>
      </c>
      <c r="Y7610" s="14">
        <f>[1]!Table_1[[#This Row],[주가]]*[1]!Table_1[[#This Row],[기말주식수]]</f>
        <v>211739100068</v>
      </c>
      <c r="Z7610" s="14">
        <f>AA7610/10</f>
        <v>1.4324552824850603</v>
      </c>
      <c r="AA7610" s="14">
        <f>[1]!Table_1[[#This Row],[시가총액]]/[1]!Table_1[[#This Row],[당기순이익(세후영업이익)]]</f>
        <v>14.324552824850603</v>
      </c>
      <c r="AB7610" s="10">
        <v>944485400</v>
      </c>
    </row>
    <row r="7611" spans="1:28" ht="19.2">
      <c r="A7611" s="12">
        <v>7610</v>
      </c>
      <c r="B7611" s="12">
        <v>282880</v>
      </c>
      <c r="C7611" s="13" t="s">
        <v>1306</v>
      </c>
      <c r="D7611" s="13" t="s">
        <v>20</v>
      </c>
      <c r="E7611" s="12">
        <v>2023</v>
      </c>
      <c r="F7611" s="12">
        <v>11.734</v>
      </c>
      <c r="G7611" s="15">
        <f>([1]!Table_1[[#This Row],[총자산]]-[1]!Table_1[[#This Row],[장부가치 자기자본]]+[1]!Table_1[[#This Row],[시가총액]])/[1]!Table_1[[#This Row],[총자산]]</f>
        <v>1.0301972077414836</v>
      </c>
      <c r="H7611" s="14">
        <f>I7611/100000000000</f>
        <v>0.22817285083</v>
      </c>
      <c r="I7611" s="12">
        <v>22817285083</v>
      </c>
      <c r="J7611" s="12">
        <v>36.01</v>
      </c>
      <c r="K7611" s="10">
        <f>L7611/1000000000000</f>
        <v>0.335958325532</v>
      </c>
      <c r="L7611" s="12">
        <v>335958325532</v>
      </c>
      <c r="M7611" s="12">
        <v>8.15</v>
      </c>
      <c r="N7611" s="12">
        <v>1</v>
      </c>
      <c r="O7611" s="15">
        <f>IF([1]!Table_1[[#This Row],[연도]]=2016,1,0)</f>
        <v>0</v>
      </c>
      <c r="P7611" s="15">
        <f>IF([1]!Table_1[[#This Row],[연도]]=2017,1,0)</f>
        <v>0</v>
      </c>
      <c r="Q7611" s="15">
        <f>IF([1]!Table_1[[#This Row],[연도]]=2018,1,0)</f>
        <v>0</v>
      </c>
      <c r="R7611" s="15">
        <f>IF([1]!Table_1[[#This Row],[연도]]=2019,1,0)</f>
        <v>0</v>
      </c>
      <c r="S7611" s="15">
        <f>IF([1]!Table_1[[#This Row],[연도]]=2020,1,0)</f>
        <v>0</v>
      </c>
      <c r="T7611" s="15">
        <f>IF([1]!Table_1[[#This Row],[연도]]=2021,1,0)</f>
        <v>0</v>
      </c>
      <c r="U7611" s="15">
        <f>IF([1]!Table_1[[#This Row],[연도]]=2022,1,0)</f>
        <v>0</v>
      </c>
      <c r="V7611" s="15">
        <f>IF([1]!Table_1[[#This Row],[연도]]=2023,1,0)</f>
        <v>1</v>
      </c>
      <c r="W7611" s="12">
        <v>0.49</v>
      </c>
      <c r="X7611" s="10">
        <f>Y7611/1000000000000</f>
        <v>0.29072341544399999</v>
      </c>
      <c r="Y7611" s="15">
        <f>[1]!Table_1[[#This Row],[주가]]*[1]!Table_1[[#This Row],[기말주식수]]</f>
        <v>290723415444</v>
      </c>
      <c r="Z7611" s="14">
        <f>AA7611/10</f>
        <v>1.2741367537218671</v>
      </c>
      <c r="AA7611" s="15">
        <f>[1]!Table_1[[#This Row],[시가총액]]/[1]!Table_1[[#This Row],[당기순이익(세후영업이익)]]</f>
        <v>12.74136753721867</v>
      </c>
      <c r="AB7611" s="12">
        <v>2631872500</v>
      </c>
    </row>
    <row r="7612" spans="1:28" ht="19.2">
      <c r="A7612" s="10">
        <v>7611</v>
      </c>
      <c r="B7612" s="10">
        <v>284740</v>
      </c>
      <c r="C7612" s="11" t="s">
        <v>1307</v>
      </c>
      <c r="D7612" s="11" t="s">
        <v>6</v>
      </c>
      <c r="E7612" s="10">
        <v>2018</v>
      </c>
      <c r="F7612" s="10">
        <v>8.6649999999999991</v>
      </c>
      <c r="G7612" s="14">
        <f>([1]!Table_1[[#This Row],[총자산]]-[1]!Table_1[[#This Row],[장부가치 자기자본]]+[1]!Table_1[[#This Row],[시가총액]])/[1]!Table_1[[#This Row],[총자산]]</f>
        <v>0.56995920577663695</v>
      </c>
      <c r="H7612" s="14">
        <f>I7612/100000000000</f>
        <v>0.67523700409999998</v>
      </c>
      <c r="I7612" s="10">
        <v>67523700410</v>
      </c>
      <c r="J7612" s="10">
        <v>19.34</v>
      </c>
      <c r="K7612" s="10">
        <f>L7612/1000000000000</f>
        <v>0.41879176127899997</v>
      </c>
      <c r="L7612" s="10">
        <v>418791761279</v>
      </c>
      <c r="M7612" s="10">
        <v>0.28999999999999998</v>
      </c>
      <c r="N7612" s="10">
        <v>1</v>
      </c>
      <c r="O7612" s="14">
        <f>IF([1]!Table_1[[#This Row],[연도]]=2016,1,0)</f>
        <v>0</v>
      </c>
      <c r="P7612" s="14">
        <f>IF([1]!Table_1[[#This Row],[연도]]=2017,1,0)</f>
        <v>0</v>
      </c>
      <c r="Q7612" s="14">
        <f>IF([1]!Table_1[[#This Row],[연도]]=2018,1,0)</f>
        <v>1</v>
      </c>
      <c r="R7612" s="14">
        <f>IF([1]!Table_1[[#This Row],[연도]]=2019,1,0)</f>
        <v>0</v>
      </c>
      <c r="S7612" s="14">
        <f>IF([1]!Table_1[[#This Row],[연도]]=2020,1,0)</f>
        <v>0</v>
      </c>
      <c r="T7612" s="14">
        <f>IF([1]!Table_1[[#This Row],[연도]]=2021,1,0)</f>
        <v>0</v>
      </c>
      <c r="U7612" s="14">
        <f>IF([1]!Table_1[[#This Row],[연도]]=2022,1,0)</f>
        <v>0</v>
      </c>
      <c r="V7612" s="14">
        <f>IF([1]!Table_1[[#This Row],[연도]]=2023,1,0)</f>
        <v>0</v>
      </c>
      <c r="W7612" s="10">
        <v>1.23</v>
      </c>
      <c r="X7612" s="10">
        <f>Y7612/1000000000000</f>
        <v>0.15930504300000001</v>
      </c>
      <c r="Y7612" s="14">
        <f>[1]!Table_1[[#This Row],[주가]]*[1]!Table_1[[#This Row],[기말주식수]]</f>
        <v>159305043000</v>
      </c>
      <c r="Z7612" s="14">
        <f>AA7612/10</f>
        <v>0.23592463391773405</v>
      </c>
      <c r="AA7612" s="14">
        <f>[1]!Table_1[[#This Row],[시가총액]]/[1]!Table_1[[#This Row],[당기순이익(세후영업이익)]]</f>
        <v>2.3592463391773406</v>
      </c>
      <c r="AB7612" s="10">
        <v>3308270000</v>
      </c>
    </row>
    <row r="7613" spans="1:28" ht="19.2">
      <c r="A7613" s="12">
        <v>7612</v>
      </c>
      <c r="B7613" s="12">
        <v>284740</v>
      </c>
      <c r="C7613" s="13" t="s">
        <v>1307</v>
      </c>
      <c r="D7613" s="13" t="s">
        <v>6</v>
      </c>
      <c r="E7613" s="12">
        <v>2019</v>
      </c>
      <c r="F7613" s="12">
        <v>3.8530000000000002</v>
      </c>
      <c r="G7613" s="15">
        <f>([1]!Table_1[[#This Row],[총자산]]-[1]!Table_1[[#This Row],[장부가치 자기자본]]+[1]!Table_1[[#This Row],[시가총액]])/[1]!Table_1[[#This Row],[총자산]]</f>
        <v>1.8162974086829202</v>
      </c>
      <c r="H7613" s="14">
        <f>I7613/100000000000</f>
        <v>1.2063200000000001</v>
      </c>
      <c r="I7613" s="12">
        <v>120632000000</v>
      </c>
      <c r="J7613" s="12">
        <v>22.24</v>
      </c>
      <c r="K7613" s="10">
        <f>L7613/1000000000000</f>
        <v>0.66371392090400005</v>
      </c>
      <c r="L7613" s="12">
        <v>663713920904</v>
      </c>
      <c r="M7613" s="12">
        <v>1.0900000000000001</v>
      </c>
      <c r="N7613" s="12">
        <v>1</v>
      </c>
      <c r="O7613" s="15">
        <f>IF([1]!Table_1[[#This Row],[연도]]=2016,1,0)</f>
        <v>0</v>
      </c>
      <c r="P7613" s="15">
        <f>IF([1]!Table_1[[#This Row],[연도]]=2017,1,0)</f>
        <v>0</v>
      </c>
      <c r="Q7613" s="15">
        <f>IF([1]!Table_1[[#This Row],[연도]]=2018,1,0)</f>
        <v>0</v>
      </c>
      <c r="R7613" s="15">
        <f>IF([1]!Table_1[[#This Row],[연도]]=2019,1,0)</f>
        <v>1</v>
      </c>
      <c r="S7613" s="15">
        <f>IF([1]!Table_1[[#This Row],[연도]]=2020,1,0)</f>
        <v>0</v>
      </c>
      <c r="T7613" s="15">
        <f>IF([1]!Table_1[[#This Row],[연도]]=2021,1,0)</f>
        <v>0</v>
      </c>
      <c r="U7613" s="15">
        <f>IF([1]!Table_1[[#This Row],[연도]]=2022,1,0)</f>
        <v>0</v>
      </c>
      <c r="V7613" s="15">
        <f>IF([1]!Table_1[[#This Row],[연도]]=2023,1,0)</f>
        <v>0</v>
      </c>
      <c r="W7613" s="12">
        <v>1.04</v>
      </c>
      <c r="X7613" s="10">
        <f>Y7613/1000000000000</f>
        <v>0.96929265600000003</v>
      </c>
      <c r="Y7613" s="15">
        <f>[1]!Table_1[[#This Row],[주가]]*[1]!Table_1[[#This Row],[기말주식수]]</f>
        <v>969292656000</v>
      </c>
      <c r="Z7613" s="14">
        <f>AA7613/10</f>
        <v>0.80351204987068103</v>
      </c>
      <c r="AA7613" s="15">
        <f>[1]!Table_1[[#This Row],[시가총액]]/[1]!Table_1[[#This Row],[당기순이익(세후영업이익)]]</f>
        <v>8.0351204987068101</v>
      </c>
      <c r="AB7613" s="12">
        <v>3077566800</v>
      </c>
    </row>
    <row r="7614" spans="1:28" ht="19.2">
      <c r="A7614" s="10">
        <v>7613</v>
      </c>
      <c r="B7614" s="10">
        <v>284740</v>
      </c>
      <c r="C7614" s="11" t="s">
        <v>1307</v>
      </c>
      <c r="D7614" s="11" t="s">
        <v>6</v>
      </c>
      <c r="E7614" s="10">
        <v>2020</v>
      </c>
      <c r="F7614" s="10">
        <v>15.538</v>
      </c>
      <c r="G7614" s="14">
        <f>([1]!Table_1[[#This Row],[총자산]]-[1]!Table_1[[#This Row],[장부가치 자기자본]]+[1]!Table_1[[#This Row],[시가총액]])/[1]!Table_1[[#This Row],[총자산]]</f>
        <v>1.4819019872330308</v>
      </c>
      <c r="H7614" s="14">
        <f>I7614/100000000000</f>
        <v>1.35836</v>
      </c>
      <c r="I7614" s="10">
        <v>135836000000</v>
      </c>
      <c r="J7614" s="10">
        <v>13.01</v>
      </c>
      <c r="K7614" s="10">
        <f>L7614/1000000000000</f>
        <v>0.78663546644000004</v>
      </c>
      <c r="L7614" s="10">
        <v>786635466440</v>
      </c>
      <c r="M7614" s="10">
        <v>0.91</v>
      </c>
      <c r="N7614" s="10">
        <v>1</v>
      </c>
      <c r="O7614" s="14">
        <f>IF([1]!Table_1[[#This Row],[연도]]=2016,1,0)</f>
        <v>0</v>
      </c>
      <c r="P7614" s="14">
        <f>IF([1]!Table_1[[#This Row],[연도]]=2017,1,0)</f>
        <v>0</v>
      </c>
      <c r="Q7614" s="14">
        <f>IF([1]!Table_1[[#This Row],[연도]]=2018,1,0)</f>
        <v>0</v>
      </c>
      <c r="R7614" s="14">
        <f>IF([1]!Table_1[[#This Row],[연도]]=2019,1,0)</f>
        <v>0</v>
      </c>
      <c r="S7614" s="14">
        <f>IF([1]!Table_1[[#This Row],[연도]]=2020,1,0)</f>
        <v>1</v>
      </c>
      <c r="T7614" s="14">
        <f>IF([1]!Table_1[[#This Row],[연도]]=2021,1,0)</f>
        <v>0</v>
      </c>
      <c r="U7614" s="14">
        <f>IF([1]!Table_1[[#This Row],[연도]]=2022,1,0)</f>
        <v>0</v>
      </c>
      <c r="V7614" s="14">
        <f>IF([1]!Table_1[[#This Row],[연도]]=2023,1,0)</f>
        <v>0</v>
      </c>
      <c r="W7614" s="10">
        <v>0.68</v>
      </c>
      <c r="X7614" s="10">
        <f>Y7614/1000000000000</f>
        <v>0.87729960299999998</v>
      </c>
      <c r="Y7614" s="14">
        <f>[1]!Table_1[[#This Row],[주가]]*[1]!Table_1[[#This Row],[기말주식수]]</f>
        <v>877299603000</v>
      </c>
      <c r="Z7614" s="14">
        <f>AA7614/10</f>
        <v>0.64585205910068022</v>
      </c>
      <c r="AA7614" s="14">
        <f>[1]!Table_1[[#This Row],[시가총액]]/[1]!Table_1[[#This Row],[당기순이익(세후영업이익)]]</f>
        <v>6.4585205910068026</v>
      </c>
      <c r="AB7614" s="10">
        <v>13453428000</v>
      </c>
    </row>
    <row r="7615" spans="1:28" ht="19.2">
      <c r="A7615" s="12">
        <v>7614</v>
      </c>
      <c r="B7615" s="12">
        <v>284740</v>
      </c>
      <c r="C7615" s="13" t="s">
        <v>1307</v>
      </c>
      <c r="D7615" s="13" t="s">
        <v>6</v>
      </c>
      <c r="E7615" s="12">
        <v>2021</v>
      </c>
      <c r="F7615" s="12">
        <v>8.6150000000000002</v>
      </c>
      <c r="G7615" s="15">
        <f>([1]!Table_1[[#This Row],[총자산]]-[1]!Table_1[[#This Row],[장부가치 자기자본]]+[1]!Table_1[[#This Row],[시가총액]])/[1]!Table_1[[#This Row],[총자산]]</f>
        <v>1.1855425473768806</v>
      </c>
      <c r="H7615" s="14">
        <f>I7615/100000000000</f>
        <v>1.7863599999999999</v>
      </c>
      <c r="I7615" s="12">
        <v>178636000000</v>
      </c>
      <c r="J7615" s="12">
        <v>36.9</v>
      </c>
      <c r="K7615" s="10">
        <f>L7615/1000000000000</f>
        <v>0.89324223838200001</v>
      </c>
      <c r="L7615" s="12">
        <v>893242238382</v>
      </c>
      <c r="M7615" s="12">
        <v>1.54</v>
      </c>
      <c r="N7615" s="12">
        <v>1</v>
      </c>
      <c r="O7615" s="15">
        <f>IF([1]!Table_1[[#This Row],[연도]]=2016,1,0)</f>
        <v>0</v>
      </c>
      <c r="P7615" s="15">
        <f>IF([1]!Table_1[[#This Row],[연도]]=2017,1,0)</f>
        <v>0</v>
      </c>
      <c r="Q7615" s="15">
        <f>IF([1]!Table_1[[#This Row],[연도]]=2018,1,0)</f>
        <v>0</v>
      </c>
      <c r="R7615" s="15">
        <f>IF([1]!Table_1[[#This Row],[연도]]=2019,1,0)</f>
        <v>0</v>
      </c>
      <c r="S7615" s="15">
        <f>IF([1]!Table_1[[#This Row],[연도]]=2020,1,0)</f>
        <v>0</v>
      </c>
      <c r="T7615" s="15">
        <f>IF([1]!Table_1[[#This Row],[연도]]=2021,1,0)</f>
        <v>1</v>
      </c>
      <c r="U7615" s="15">
        <f>IF([1]!Table_1[[#This Row],[연도]]=2022,1,0)</f>
        <v>0</v>
      </c>
      <c r="V7615" s="15">
        <f>IF([1]!Table_1[[#This Row],[연도]]=2023,1,0)</f>
        <v>0</v>
      </c>
      <c r="W7615" s="12">
        <v>0.43</v>
      </c>
      <c r="X7615" s="10">
        <f>Y7615/1000000000000</f>
        <v>0.87954333600000001</v>
      </c>
      <c r="Y7615" s="15">
        <f>[1]!Table_1[[#This Row],[주가]]*[1]!Table_1[[#This Row],[기말주식수]]</f>
        <v>879543336000</v>
      </c>
      <c r="Z7615" s="14">
        <f>AA7615/10</f>
        <v>0.49236622853176293</v>
      </c>
      <c r="AA7615" s="15">
        <f>[1]!Table_1[[#This Row],[시가총액]]/[1]!Table_1[[#This Row],[당기순이익(세후영업이익)]]</f>
        <v>4.9236622853176293</v>
      </c>
      <c r="AB7615" s="12">
        <v>14574547000</v>
      </c>
    </row>
    <row r="7616" spans="1:28" ht="19.2">
      <c r="A7616" s="10">
        <v>7615</v>
      </c>
      <c r="B7616" s="10">
        <v>284740</v>
      </c>
      <c r="C7616" s="11" t="s">
        <v>1307</v>
      </c>
      <c r="D7616" s="11" t="s">
        <v>6</v>
      </c>
      <c r="E7616" s="10">
        <v>2022</v>
      </c>
      <c r="F7616" s="10">
        <v>13.702</v>
      </c>
      <c r="G7616" s="14">
        <f>([1]!Table_1[[#This Row],[총자산]]-[1]!Table_1[[#This Row],[장부가치 자기자본]]+[1]!Table_1[[#This Row],[시가총액]])/[1]!Table_1[[#This Row],[총자산]]</f>
        <v>0.86733093516986559</v>
      </c>
      <c r="H7616" s="14">
        <f>I7616/100000000000</f>
        <v>1.1994400000000001</v>
      </c>
      <c r="I7616" s="10">
        <v>119944000000</v>
      </c>
      <c r="J7616" s="10">
        <v>4.9000000000000004</v>
      </c>
      <c r="K7616" s="10">
        <f>L7616/1000000000000</f>
        <v>0.93807266998000005</v>
      </c>
      <c r="L7616" s="10">
        <v>938072669980</v>
      </c>
      <c r="M7616" s="10">
        <v>2.69</v>
      </c>
      <c r="N7616" s="10">
        <v>1</v>
      </c>
      <c r="O7616" s="14">
        <f>IF([1]!Table_1[[#This Row],[연도]]=2016,1,0)</f>
        <v>0</v>
      </c>
      <c r="P7616" s="14">
        <f>IF([1]!Table_1[[#This Row],[연도]]=2017,1,0)</f>
        <v>0</v>
      </c>
      <c r="Q7616" s="14">
        <f>IF([1]!Table_1[[#This Row],[연도]]=2018,1,0)</f>
        <v>0</v>
      </c>
      <c r="R7616" s="14">
        <f>IF([1]!Table_1[[#This Row],[연도]]=2019,1,0)</f>
        <v>0</v>
      </c>
      <c r="S7616" s="14">
        <f>IF([1]!Table_1[[#This Row],[연도]]=2020,1,0)</f>
        <v>0</v>
      </c>
      <c r="T7616" s="14">
        <f>IF([1]!Table_1[[#This Row],[연도]]=2021,1,0)</f>
        <v>0</v>
      </c>
      <c r="U7616" s="14">
        <f>IF([1]!Table_1[[#This Row],[연도]]=2022,1,0)</f>
        <v>1</v>
      </c>
      <c r="V7616" s="14">
        <f>IF([1]!Table_1[[#This Row],[연도]]=2023,1,0)</f>
        <v>0</v>
      </c>
      <c r="W7616" s="10">
        <v>0.78</v>
      </c>
      <c r="X7616" s="10">
        <f>Y7616/1000000000000</f>
        <v>0.65965750199999995</v>
      </c>
      <c r="Y7616" s="14">
        <f>[1]!Table_1[[#This Row],[주가]]*[1]!Table_1[[#This Row],[기말주식수]]</f>
        <v>659657502000</v>
      </c>
      <c r="Z7616" s="14">
        <f>AA7616/10</f>
        <v>0.5499712382445141</v>
      </c>
      <c r="AA7616" s="14">
        <f>[1]!Table_1[[#This Row],[시가총액]]/[1]!Table_1[[#This Row],[당기순이익(세후영업이익)]]</f>
        <v>5.499712382445141</v>
      </c>
      <c r="AB7616" s="10">
        <v>15695666000</v>
      </c>
    </row>
    <row r="7617" spans="1:28" ht="19.2">
      <c r="A7617" s="12">
        <v>7616</v>
      </c>
      <c r="B7617" s="12">
        <v>284740</v>
      </c>
      <c r="C7617" s="13" t="s">
        <v>1307</v>
      </c>
      <c r="D7617" s="13" t="s">
        <v>6</v>
      </c>
      <c r="E7617" s="12">
        <v>2023</v>
      </c>
      <c r="F7617" s="12">
        <v>14.788</v>
      </c>
      <c r="G7617" s="15">
        <f>([1]!Table_1[[#This Row],[총자산]]-[1]!Table_1[[#This Row],[장부가치 자기자본]]+[1]!Table_1[[#This Row],[시가총액]])/[1]!Table_1[[#This Row],[총자산]]</f>
        <v>0.63272363388687014</v>
      </c>
      <c r="H7617" s="14">
        <f>I7617/100000000000</f>
        <v>1.4487300000000001</v>
      </c>
      <c r="I7617" s="12">
        <v>144873000000</v>
      </c>
      <c r="J7617" s="12">
        <v>11.91</v>
      </c>
      <c r="K7617" s="10">
        <f>L7617/1000000000000</f>
        <v>0.95455172419000001</v>
      </c>
      <c r="L7617" s="12">
        <v>954551724190</v>
      </c>
      <c r="M7617" s="12">
        <v>2.78</v>
      </c>
      <c r="N7617" s="12">
        <v>1</v>
      </c>
      <c r="O7617" s="15">
        <f>IF([1]!Table_1[[#This Row],[연도]]=2016,1,0)</f>
        <v>0</v>
      </c>
      <c r="P7617" s="15">
        <f>IF([1]!Table_1[[#This Row],[연도]]=2017,1,0)</f>
        <v>0</v>
      </c>
      <c r="Q7617" s="15">
        <f>IF([1]!Table_1[[#This Row],[연도]]=2018,1,0)</f>
        <v>0</v>
      </c>
      <c r="R7617" s="15">
        <f>IF([1]!Table_1[[#This Row],[연도]]=2019,1,0)</f>
        <v>0</v>
      </c>
      <c r="S7617" s="15">
        <f>IF([1]!Table_1[[#This Row],[연도]]=2020,1,0)</f>
        <v>0</v>
      </c>
      <c r="T7617" s="15">
        <f>IF([1]!Table_1[[#This Row],[연도]]=2021,1,0)</f>
        <v>0</v>
      </c>
      <c r="U7617" s="15">
        <f>IF([1]!Table_1[[#This Row],[연도]]=2022,1,0)</f>
        <v>0</v>
      </c>
      <c r="V7617" s="15">
        <f>IF([1]!Table_1[[#This Row],[연도]]=2023,1,0)</f>
        <v>1</v>
      </c>
      <c r="W7617" s="12">
        <v>0.87</v>
      </c>
      <c r="X7617" s="10">
        <f>Y7617/1000000000000</f>
        <v>0.48128072849999998</v>
      </c>
      <c r="Y7617" s="15">
        <f>[1]!Table_1[[#This Row],[주가]]*[1]!Table_1[[#This Row],[기말주식수]]</f>
        <v>481280728500</v>
      </c>
      <c r="Z7617" s="14">
        <f>AA7617/10</f>
        <v>0.33220871280362801</v>
      </c>
      <c r="AA7617" s="15">
        <f>[1]!Table_1[[#This Row],[시가총액]]/[1]!Table_1[[#This Row],[당기순이익(세후영업이익)]]</f>
        <v>3.32208712803628</v>
      </c>
      <c r="AB7617" s="12">
        <v>17937904000</v>
      </c>
    </row>
    <row r="7618" spans="1:28" ht="19.2">
      <c r="A7618" s="10">
        <v>7617</v>
      </c>
      <c r="B7618" s="10">
        <v>285130</v>
      </c>
      <c r="C7618" s="11" t="s">
        <v>1308</v>
      </c>
      <c r="D7618" s="11" t="s">
        <v>6</v>
      </c>
      <c r="E7618" s="10">
        <v>2018</v>
      </c>
      <c r="F7618" s="10">
        <v>-32.173999999999999</v>
      </c>
      <c r="G7618" s="14">
        <f>([1]!Table_1[[#This Row],[총자산]]-[1]!Table_1[[#This Row],[장부가치 자기자본]]+[1]!Table_1[[#This Row],[시가총액]])/[1]!Table_1[[#This Row],[총자산]]</f>
        <v>0.90530316625614771</v>
      </c>
      <c r="H7618" s="14">
        <f>I7618/100000000000</f>
        <v>0.45733649359</v>
      </c>
      <c r="I7618" s="10">
        <v>45733649359</v>
      </c>
      <c r="J7618" s="10">
        <v>2.0099999999999998</v>
      </c>
      <c r="K7618" s="10">
        <f>L7618/1000000000000</f>
        <v>1.367719213257</v>
      </c>
      <c r="L7618" s="10">
        <v>1367719213257</v>
      </c>
      <c r="M7618" s="10">
        <v>9.75</v>
      </c>
      <c r="N7618" s="10">
        <v>1</v>
      </c>
      <c r="O7618" s="14">
        <f>IF([1]!Table_1[[#This Row],[연도]]=2016,1,0)</f>
        <v>0</v>
      </c>
      <c r="P7618" s="14">
        <f>IF([1]!Table_1[[#This Row],[연도]]=2017,1,0)</f>
        <v>0</v>
      </c>
      <c r="Q7618" s="14">
        <f>IF([1]!Table_1[[#This Row],[연도]]=2018,1,0)</f>
        <v>1</v>
      </c>
      <c r="R7618" s="14">
        <f>IF([1]!Table_1[[#This Row],[연도]]=2019,1,0)</f>
        <v>0</v>
      </c>
      <c r="S7618" s="14">
        <f>IF([1]!Table_1[[#This Row],[연도]]=2020,1,0)</f>
        <v>0</v>
      </c>
      <c r="T7618" s="14">
        <f>IF([1]!Table_1[[#This Row],[연도]]=2021,1,0)</f>
        <v>0</v>
      </c>
      <c r="U7618" s="14">
        <f>IF([1]!Table_1[[#This Row],[연도]]=2022,1,0)</f>
        <v>0</v>
      </c>
      <c r="V7618" s="14">
        <f>IF([1]!Table_1[[#This Row],[연도]]=2023,1,0)</f>
        <v>0</v>
      </c>
      <c r="W7618" s="10">
        <v>2.0299999999999998</v>
      </c>
      <c r="X7618" s="10">
        <f>Y7618/1000000000000</f>
        <v>0.54082540780800004</v>
      </c>
      <c r="Y7618" s="14">
        <f>[1]!Table_1[[#This Row],[주가]]*[1]!Table_1[[#This Row],[기말주식수]]</f>
        <v>540825407808</v>
      </c>
      <c r="Z7618" s="14">
        <f>AA7618/10</f>
        <v>1.1825546733929513</v>
      </c>
      <c r="AA7618" s="14">
        <f>[1]!Table_1[[#This Row],[시가총액]]/[1]!Table_1[[#This Row],[당기순이익(세후영업이익)]]</f>
        <v>11.825546733929512</v>
      </c>
      <c r="AB7618" s="10">
        <v>5283047500</v>
      </c>
    </row>
    <row r="7619" spans="1:28" ht="19.2">
      <c r="A7619" s="12">
        <v>7618</v>
      </c>
      <c r="B7619" s="12">
        <v>285130</v>
      </c>
      <c r="C7619" s="13" t="s">
        <v>1308</v>
      </c>
      <c r="D7619" s="13" t="s">
        <v>6</v>
      </c>
      <c r="E7619" s="12">
        <v>2019</v>
      </c>
      <c r="F7619" s="12">
        <v>119.614</v>
      </c>
      <c r="G7619" s="15">
        <f>([1]!Table_1[[#This Row],[총자산]]-[1]!Table_1[[#This Row],[장부가치 자기자본]]+[1]!Table_1[[#This Row],[시가총액]])/[1]!Table_1[[#This Row],[총자산]]</f>
        <v>0.89804568683300756</v>
      </c>
      <c r="H7619" s="14">
        <f>I7619/100000000000</f>
        <v>0.80337817855000004</v>
      </c>
      <c r="I7619" s="12">
        <v>80337817855</v>
      </c>
      <c r="J7619" s="12">
        <v>9.27</v>
      </c>
      <c r="K7619" s="10">
        <f>L7619/1000000000000</f>
        <v>1.427185610647</v>
      </c>
      <c r="L7619" s="12">
        <v>1427185610647</v>
      </c>
      <c r="M7619" s="12">
        <v>8.6999999999999993</v>
      </c>
      <c r="N7619" s="12">
        <v>1</v>
      </c>
      <c r="O7619" s="15">
        <f>IF([1]!Table_1[[#This Row],[연도]]=2016,1,0)</f>
        <v>0</v>
      </c>
      <c r="P7619" s="15">
        <f>IF([1]!Table_1[[#This Row],[연도]]=2017,1,0)</f>
        <v>0</v>
      </c>
      <c r="Q7619" s="15">
        <f>IF([1]!Table_1[[#This Row],[연도]]=2018,1,0)</f>
        <v>0</v>
      </c>
      <c r="R7619" s="15">
        <f>IF([1]!Table_1[[#This Row],[연도]]=2019,1,0)</f>
        <v>1</v>
      </c>
      <c r="S7619" s="15">
        <f>IF([1]!Table_1[[#This Row],[연도]]=2020,1,0)</f>
        <v>0</v>
      </c>
      <c r="T7619" s="15">
        <f>IF([1]!Table_1[[#This Row],[연도]]=2021,1,0)</f>
        <v>0</v>
      </c>
      <c r="U7619" s="15">
        <f>IF([1]!Table_1[[#This Row],[연도]]=2022,1,0)</f>
        <v>0</v>
      </c>
      <c r="V7619" s="15">
        <f>IF([1]!Table_1[[#This Row],[연도]]=2023,1,0)</f>
        <v>0</v>
      </c>
      <c r="W7619" s="12">
        <v>1.96</v>
      </c>
      <c r="X7619" s="10">
        <f>Y7619/1000000000000</f>
        <v>0.50136935059599996</v>
      </c>
      <c r="Y7619" s="15">
        <f>[1]!Table_1[[#This Row],[주가]]*[1]!Table_1[[#This Row],[기말주식수]]</f>
        <v>501369350596</v>
      </c>
      <c r="Z7619" s="14">
        <f>AA7619/10</f>
        <v>0.62407638641730445</v>
      </c>
      <c r="AA7619" s="15">
        <f>[1]!Table_1[[#This Row],[시가총액]]/[1]!Table_1[[#This Row],[당기순이익(세후영업이익)]]</f>
        <v>6.2407638641730445</v>
      </c>
      <c r="AB7619" s="12">
        <v>6007015200</v>
      </c>
    </row>
    <row r="7620" spans="1:28" ht="19.2">
      <c r="A7620" s="10">
        <v>7619</v>
      </c>
      <c r="B7620" s="10">
        <v>285130</v>
      </c>
      <c r="C7620" s="11" t="s">
        <v>1308</v>
      </c>
      <c r="D7620" s="11" t="s">
        <v>6</v>
      </c>
      <c r="E7620" s="10">
        <v>2020</v>
      </c>
      <c r="F7620" s="10">
        <v>10.249000000000001</v>
      </c>
      <c r="G7620" s="14">
        <f>([1]!Table_1[[#This Row],[총자산]]-[1]!Table_1[[#This Row],[장부가치 자기자본]]+[1]!Table_1[[#This Row],[시가총액]])/[1]!Table_1[[#This Row],[총자산]]</f>
        <v>1.9980613229802238</v>
      </c>
      <c r="H7620" s="14">
        <f>I7620/100000000000</f>
        <v>1.0628299999999999</v>
      </c>
      <c r="I7620" s="10">
        <v>106283000000</v>
      </c>
      <c r="J7620" s="10">
        <v>-0.55000000000000004</v>
      </c>
      <c r="K7620" s="10">
        <f>L7620/1000000000000</f>
        <v>1.2147092088589999</v>
      </c>
      <c r="L7620" s="10">
        <v>1214709208859</v>
      </c>
      <c r="M7620" s="10">
        <v>8.4700000000000006</v>
      </c>
      <c r="N7620" s="10">
        <v>1</v>
      </c>
      <c r="O7620" s="14">
        <f>IF([1]!Table_1[[#This Row],[연도]]=2016,1,0)</f>
        <v>0</v>
      </c>
      <c r="P7620" s="14">
        <f>IF([1]!Table_1[[#This Row],[연도]]=2017,1,0)</f>
        <v>0</v>
      </c>
      <c r="Q7620" s="14">
        <f>IF([1]!Table_1[[#This Row],[연도]]=2018,1,0)</f>
        <v>0</v>
      </c>
      <c r="R7620" s="14">
        <f>IF([1]!Table_1[[#This Row],[연도]]=2019,1,0)</f>
        <v>0</v>
      </c>
      <c r="S7620" s="14">
        <f>IF([1]!Table_1[[#This Row],[연도]]=2020,1,0)</f>
        <v>1</v>
      </c>
      <c r="T7620" s="14">
        <f>IF([1]!Table_1[[#This Row],[연도]]=2021,1,0)</f>
        <v>0</v>
      </c>
      <c r="U7620" s="14">
        <f>IF([1]!Table_1[[#This Row],[연도]]=2022,1,0)</f>
        <v>0</v>
      </c>
      <c r="V7620" s="14">
        <f>IF([1]!Table_1[[#This Row],[연도]]=2023,1,0)</f>
        <v>0</v>
      </c>
      <c r="W7620" s="10">
        <v>0.94</v>
      </c>
      <c r="X7620" s="10">
        <f>Y7620/1000000000000</f>
        <v>3.0747898188959999</v>
      </c>
      <c r="Y7620" s="14">
        <f>[1]!Table_1[[#This Row],[주가]]*[1]!Table_1[[#This Row],[기말주식수]]</f>
        <v>3074789818896</v>
      </c>
      <c r="Z7620" s="14">
        <f>AA7620/10</f>
        <v>2.8930212911716833</v>
      </c>
      <c r="AA7620" s="14">
        <f>[1]!Table_1[[#This Row],[시가총액]]/[1]!Table_1[[#This Row],[당기순이익(세후영업이익)]]</f>
        <v>28.930212911716833</v>
      </c>
      <c r="AB7620" s="10">
        <v>26150249950</v>
      </c>
    </row>
    <row r="7621" spans="1:28" ht="19.2">
      <c r="A7621" s="12">
        <v>7620</v>
      </c>
      <c r="B7621" s="12">
        <v>285130</v>
      </c>
      <c r="C7621" s="13" t="s">
        <v>1308</v>
      </c>
      <c r="D7621" s="13" t="s">
        <v>6</v>
      </c>
      <c r="E7621" s="12">
        <v>2021</v>
      </c>
      <c r="F7621" s="12">
        <v>21.867999999999999</v>
      </c>
      <c r="G7621" s="15">
        <f>([1]!Table_1[[#This Row],[총자산]]-[1]!Table_1[[#This Row],[장부가치 자기자본]]+[1]!Table_1[[#This Row],[시가총액]])/[1]!Table_1[[#This Row],[총자산]]</f>
        <v>1.0148544671560795</v>
      </c>
      <c r="H7621" s="14">
        <f>I7621/100000000000</f>
        <v>5.5518599999999996</v>
      </c>
      <c r="I7621" s="12">
        <v>555186000000</v>
      </c>
      <c r="J7621" s="12">
        <v>86.59</v>
      </c>
      <c r="K7621" s="10">
        <f>L7621/1000000000000</f>
        <v>2.089631876416</v>
      </c>
      <c r="L7621" s="12">
        <v>2089631876416</v>
      </c>
      <c r="M7621" s="12">
        <v>13.28</v>
      </c>
      <c r="N7621" s="12">
        <v>1</v>
      </c>
      <c r="O7621" s="15">
        <f>IF([1]!Table_1[[#This Row],[연도]]=2016,1,0)</f>
        <v>0</v>
      </c>
      <c r="P7621" s="15">
        <f>IF([1]!Table_1[[#This Row],[연도]]=2017,1,0)</f>
        <v>0</v>
      </c>
      <c r="Q7621" s="15">
        <f>IF([1]!Table_1[[#This Row],[연도]]=2018,1,0)</f>
        <v>0</v>
      </c>
      <c r="R7621" s="15">
        <f>IF([1]!Table_1[[#This Row],[연도]]=2019,1,0)</f>
        <v>0</v>
      </c>
      <c r="S7621" s="15">
        <f>IF([1]!Table_1[[#This Row],[연도]]=2020,1,0)</f>
        <v>0</v>
      </c>
      <c r="T7621" s="15">
        <f>IF([1]!Table_1[[#This Row],[연도]]=2021,1,0)</f>
        <v>1</v>
      </c>
      <c r="U7621" s="15">
        <f>IF([1]!Table_1[[#This Row],[연도]]=2022,1,0)</f>
        <v>0</v>
      </c>
      <c r="V7621" s="15">
        <f>IF([1]!Table_1[[#This Row],[연도]]=2023,1,0)</f>
        <v>0</v>
      </c>
      <c r="W7621" s="12">
        <v>1.1000000000000001</v>
      </c>
      <c r="X7621" s="10">
        <f>Y7621/1000000000000</f>
        <v>2.62549622</v>
      </c>
      <c r="Y7621" s="15">
        <f>[1]!Table_1[[#This Row],[주가]]*[1]!Table_1[[#This Row],[기말주식수]]</f>
        <v>2625496220000</v>
      </c>
      <c r="Z7621" s="14">
        <f>AA7621/10</f>
        <v>0.47290389527113436</v>
      </c>
      <c r="AA7621" s="15">
        <f>[1]!Table_1[[#This Row],[시가총액]]/[1]!Table_1[[#This Row],[당기순이익(세후영업이익)]]</f>
        <v>4.7290389527113437</v>
      </c>
      <c r="AB7621" s="12">
        <v>58770021800</v>
      </c>
    </row>
    <row r="7622" spans="1:28" ht="19.2">
      <c r="A7622" s="10">
        <v>7621</v>
      </c>
      <c r="B7622" s="10">
        <v>285130</v>
      </c>
      <c r="C7622" s="11" t="s">
        <v>1308</v>
      </c>
      <c r="D7622" s="11" t="s">
        <v>6</v>
      </c>
      <c r="E7622" s="10">
        <v>2022</v>
      </c>
      <c r="F7622" s="10">
        <v>12.474</v>
      </c>
      <c r="G7622" s="14">
        <f>([1]!Table_1[[#This Row],[총자산]]-[1]!Table_1[[#This Row],[장부가치 자기자본]]+[1]!Table_1[[#This Row],[시가총액]])/[1]!Table_1[[#This Row],[총자산]]</f>
        <v>0.63354152940699249</v>
      </c>
      <c r="H7622" s="14">
        <f>I7622/100000000000</f>
        <v>2.3048099999999998</v>
      </c>
      <c r="I7622" s="10">
        <v>230481000000</v>
      </c>
      <c r="J7622" s="10">
        <v>-0.25</v>
      </c>
      <c r="K7622" s="10">
        <f>L7622/1000000000000</f>
        <v>1.829191322924</v>
      </c>
      <c r="L7622" s="10">
        <v>1829191322924</v>
      </c>
      <c r="M7622" s="10">
        <v>9.18</v>
      </c>
      <c r="N7622" s="10">
        <v>2</v>
      </c>
      <c r="O7622" s="14">
        <f>IF([1]!Table_1[[#This Row],[연도]]=2016,1,0)</f>
        <v>0</v>
      </c>
      <c r="P7622" s="14">
        <f>IF([1]!Table_1[[#This Row],[연도]]=2017,1,0)</f>
        <v>0</v>
      </c>
      <c r="Q7622" s="14">
        <f>IF([1]!Table_1[[#This Row],[연도]]=2018,1,0)</f>
        <v>0</v>
      </c>
      <c r="R7622" s="14">
        <f>IF([1]!Table_1[[#This Row],[연도]]=2019,1,0)</f>
        <v>0</v>
      </c>
      <c r="S7622" s="14">
        <f>IF([1]!Table_1[[#This Row],[연도]]=2020,1,0)</f>
        <v>0</v>
      </c>
      <c r="T7622" s="14">
        <f>IF([1]!Table_1[[#This Row],[연도]]=2021,1,0)</f>
        <v>0</v>
      </c>
      <c r="U7622" s="14">
        <f>IF([1]!Table_1[[#This Row],[연도]]=2022,1,0)</f>
        <v>1</v>
      </c>
      <c r="V7622" s="14">
        <f>IF([1]!Table_1[[#This Row],[연도]]=2023,1,0)</f>
        <v>0</v>
      </c>
      <c r="W7622" s="10">
        <v>2.41</v>
      </c>
      <c r="X7622" s="10">
        <f>Y7622/1000000000000</f>
        <v>1.2629769155999999</v>
      </c>
      <c r="Y7622" s="14">
        <f>[1]!Table_1[[#This Row],[주가]]*[1]!Table_1[[#This Row],[기말주식수]]</f>
        <v>1262976915600</v>
      </c>
      <c r="Z7622" s="14">
        <f>AA7622/10</f>
        <v>0.54797441680659142</v>
      </c>
      <c r="AA7622" s="14">
        <f>[1]!Table_1[[#This Row],[시가총액]]/[1]!Table_1[[#This Row],[당기순이익(세후영업이익)]]</f>
        <v>5.4797441680659142</v>
      </c>
      <c r="AB7622" s="10">
        <v>28874701000</v>
      </c>
    </row>
    <row r="7623" spans="1:28" ht="19.2">
      <c r="A7623" s="12">
        <v>7622</v>
      </c>
      <c r="B7623" s="12">
        <v>285130</v>
      </c>
      <c r="C7623" s="13" t="s">
        <v>1308</v>
      </c>
      <c r="D7623" s="13" t="s">
        <v>6</v>
      </c>
      <c r="E7623" s="12">
        <v>2023</v>
      </c>
      <c r="F7623" s="12">
        <v>26.28</v>
      </c>
      <c r="G7623" s="15">
        <f>([1]!Table_1[[#This Row],[총자산]]-[1]!Table_1[[#This Row],[장부가치 자기자본]]+[1]!Table_1[[#This Row],[시가총액]])/[1]!Table_1[[#This Row],[총자산]]</f>
        <v>0.63580754067675904</v>
      </c>
      <c r="H7623" s="14">
        <f>I7623/100000000000</f>
        <v>0.83302487078999998</v>
      </c>
      <c r="I7623" s="12">
        <v>83302487079</v>
      </c>
      <c r="J7623" s="12">
        <v>5.4</v>
      </c>
      <c r="K7623" s="10">
        <f>L7623/1000000000000</f>
        <v>1.748777740387</v>
      </c>
      <c r="L7623" s="12">
        <v>1748777740387</v>
      </c>
      <c r="M7623" s="12">
        <v>8.8800000000000008</v>
      </c>
      <c r="N7623" s="12">
        <v>2</v>
      </c>
      <c r="O7623" s="15">
        <f>IF([1]!Table_1[[#This Row],[연도]]=2016,1,0)</f>
        <v>0</v>
      </c>
      <c r="P7623" s="15">
        <f>IF([1]!Table_1[[#This Row],[연도]]=2017,1,0)</f>
        <v>0</v>
      </c>
      <c r="Q7623" s="15">
        <f>IF([1]!Table_1[[#This Row],[연도]]=2018,1,0)</f>
        <v>0</v>
      </c>
      <c r="R7623" s="15">
        <f>IF([1]!Table_1[[#This Row],[연도]]=2019,1,0)</f>
        <v>0</v>
      </c>
      <c r="S7623" s="15">
        <f>IF([1]!Table_1[[#This Row],[연도]]=2020,1,0)</f>
        <v>0</v>
      </c>
      <c r="T7623" s="15">
        <f>IF([1]!Table_1[[#This Row],[연도]]=2021,1,0)</f>
        <v>0</v>
      </c>
      <c r="U7623" s="15">
        <f>IF([1]!Table_1[[#This Row],[연도]]=2022,1,0)</f>
        <v>0</v>
      </c>
      <c r="V7623" s="15">
        <f>IF([1]!Table_1[[#This Row],[연도]]=2023,1,0)</f>
        <v>1</v>
      </c>
      <c r="W7623" s="12">
        <v>2.11</v>
      </c>
      <c r="X7623" s="10">
        <f>Y7623/1000000000000</f>
        <v>1.1611795959</v>
      </c>
      <c r="Y7623" s="15">
        <f>[1]!Table_1[[#This Row],[주가]]*[1]!Table_1[[#This Row],[기말주식수]]</f>
        <v>1161179595900</v>
      </c>
      <c r="Z7623" s="14">
        <f>AA7623/10</f>
        <v>1.3939314858616334</v>
      </c>
      <c r="AA7623" s="15">
        <f>[1]!Table_1[[#This Row],[시가총액]]/[1]!Table_1[[#This Row],[당기순이익(세후영업이익)]]</f>
        <v>13.939314858616335</v>
      </c>
      <c r="AB7623" s="12">
        <v>12572009100</v>
      </c>
    </row>
    <row r="7624" spans="1:28" ht="19.2">
      <c r="A7624" s="10">
        <v>7623</v>
      </c>
      <c r="B7624" s="10">
        <v>285490</v>
      </c>
      <c r="C7624" s="11" t="s">
        <v>1309</v>
      </c>
      <c r="D7624" s="11" t="s">
        <v>20</v>
      </c>
      <c r="E7624" s="10">
        <v>2019</v>
      </c>
      <c r="F7624" s="10">
        <v>21.846</v>
      </c>
      <c r="G7624" s="14">
        <f>([1]!Table_1[[#This Row],[총자산]]-[1]!Table_1[[#This Row],[장부가치 자기자본]]+[1]!Table_1[[#This Row],[시가총액]])/[1]!Table_1[[#This Row],[총자산]]</f>
        <v>1.3235696042858036</v>
      </c>
      <c r="H7624" s="14">
        <f>I7624/100000000000</f>
        <v>5.5249531150000003E-2</v>
      </c>
      <c r="I7624" s="10">
        <v>5524953115</v>
      </c>
      <c r="J7624" s="10">
        <v>20.190000000000001</v>
      </c>
      <c r="K7624" s="10">
        <f>L7624/1000000000000</f>
        <v>2.6133498941000002E-2</v>
      </c>
      <c r="L7624" s="10">
        <v>26133498941</v>
      </c>
      <c r="M7624" s="10">
        <v>3.28</v>
      </c>
      <c r="N7624" s="10">
        <v>1</v>
      </c>
      <c r="O7624" s="14">
        <f>IF([1]!Table_1[[#This Row],[연도]]=2016,1,0)</f>
        <v>0</v>
      </c>
      <c r="P7624" s="14">
        <f>IF([1]!Table_1[[#This Row],[연도]]=2017,1,0)</f>
        <v>0</v>
      </c>
      <c r="Q7624" s="14">
        <f>IF([1]!Table_1[[#This Row],[연도]]=2018,1,0)</f>
        <v>0</v>
      </c>
      <c r="R7624" s="14">
        <f>IF([1]!Table_1[[#This Row],[연도]]=2019,1,0)</f>
        <v>1</v>
      </c>
      <c r="S7624" s="14">
        <f>IF([1]!Table_1[[#This Row],[연도]]=2020,1,0)</f>
        <v>0</v>
      </c>
      <c r="T7624" s="14">
        <f>IF([1]!Table_1[[#This Row],[연도]]=2021,1,0)</f>
        <v>0</v>
      </c>
      <c r="U7624" s="14">
        <f>IF([1]!Table_1[[#This Row],[연도]]=2022,1,0)</f>
        <v>0</v>
      </c>
      <c r="V7624" s="14">
        <f>IF([1]!Table_1[[#This Row],[연도]]=2023,1,0)</f>
        <v>0</v>
      </c>
      <c r="W7624" s="10">
        <v>0.85</v>
      </c>
      <c r="X7624" s="10">
        <f>Y7624/1000000000000</f>
        <v>4.6295783402000003E-2</v>
      </c>
      <c r="Y7624" s="14">
        <f>[1]!Table_1[[#This Row],[주가]]*[1]!Table_1[[#This Row],[기말주식수]]</f>
        <v>46295783402</v>
      </c>
      <c r="Z7624" s="14">
        <f>AA7624/10</f>
        <v>0.83793984199266824</v>
      </c>
      <c r="AA7624" s="14">
        <f>[1]!Table_1[[#This Row],[시가총액]]/[1]!Table_1[[#This Row],[당기순이익(세후영업이익)]]</f>
        <v>8.379398419926682</v>
      </c>
      <c r="AB7624" s="10">
        <v>1200000000</v>
      </c>
    </row>
    <row r="7625" spans="1:28" ht="19.2">
      <c r="A7625" s="12">
        <v>7624</v>
      </c>
      <c r="B7625" s="12">
        <v>285490</v>
      </c>
      <c r="C7625" s="13" t="s">
        <v>1309</v>
      </c>
      <c r="D7625" s="13" t="s">
        <v>20</v>
      </c>
      <c r="E7625" s="12">
        <v>2020</v>
      </c>
      <c r="F7625" s="12">
        <v>5.5540000000000003</v>
      </c>
      <c r="G7625" s="15">
        <f>([1]!Table_1[[#This Row],[총자산]]-[1]!Table_1[[#This Row],[장부가치 자기자본]]+[1]!Table_1[[#This Row],[시가총액]])/[1]!Table_1[[#This Row],[총자산]]</f>
        <v>2.1404187873285871</v>
      </c>
      <c r="H7625" s="14">
        <f>I7625/100000000000</f>
        <v>0.29335292183</v>
      </c>
      <c r="I7625" s="12">
        <v>29335292183</v>
      </c>
      <c r="J7625" s="12">
        <v>158.43</v>
      </c>
      <c r="K7625" s="10">
        <f>L7625/1000000000000</f>
        <v>6.7855056004000006E-2</v>
      </c>
      <c r="L7625" s="12">
        <v>67855056004</v>
      </c>
      <c r="M7625" s="12">
        <v>11.65</v>
      </c>
      <c r="N7625" s="12">
        <v>1</v>
      </c>
      <c r="O7625" s="15">
        <f>IF([1]!Table_1[[#This Row],[연도]]=2016,1,0)</f>
        <v>0</v>
      </c>
      <c r="P7625" s="15">
        <f>IF([1]!Table_1[[#This Row],[연도]]=2017,1,0)</f>
        <v>0</v>
      </c>
      <c r="Q7625" s="15">
        <f>IF([1]!Table_1[[#This Row],[연도]]=2018,1,0)</f>
        <v>0</v>
      </c>
      <c r="R7625" s="15">
        <f>IF([1]!Table_1[[#This Row],[연도]]=2019,1,0)</f>
        <v>0</v>
      </c>
      <c r="S7625" s="15">
        <f>IF([1]!Table_1[[#This Row],[연도]]=2020,1,0)</f>
        <v>1</v>
      </c>
      <c r="T7625" s="15">
        <f>IF([1]!Table_1[[#This Row],[연도]]=2021,1,0)</f>
        <v>0</v>
      </c>
      <c r="U7625" s="15">
        <f>IF([1]!Table_1[[#This Row],[연도]]=2022,1,0)</f>
        <v>0</v>
      </c>
      <c r="V7625" s="15">
        <f>IF([1]!Table_1[[#This Row],[연도]]=2023,1,0)</f>
        <v>0</v>
      </c>
      <c r="W7625" s="12">
        <v>0.72</v>
      </c>
      <c r="X7625" s="10">
        <f>Y7625/1000000000000</f>
        <v>0.20212391851399999</v>
      </c>
      <c r="Y7625" s="15">
        <f>[1]!Table_1[[#This Row],[주가]]*[1]!Table_1[[#This Row],[기말주식수]]</f>
        <v>202123918514</v>
      </c>
      <c r="Z7625" s="14">
        <f>AA7625/10</f>
        <v>0.68901280155352329</v>
      </c>
      <c r="AA7625" s="15">
        <f>[1]!Table_1[[#This Row],[시가총액]]/[1]!Table_1[[#This Row],[당기순이익(세후영업이익)]]</f>
        <v>6.8901280155352325</v>
      </c>
      <c r="AB7625" s="12">
        <v>1506401400</v>
      </c>
    </row>
    <row r="7626" spans="1:28" ht="19.2">
      <c r="A7626" s="10">
        <v>7625</v>
      </c>
      <c r="B7626" s="10">
        <v>285490</v>
      </c>
      <c r="C7626" s="11" t="s">
        <v>1309</v>
      </c>
      <c r="D7626" s="11" t="s">
        <v>20</v>
      </c>
      <c r="E7626" s="10">
        <v>2021</v>
      </c>
      <c r="F7626" s="10">
        <v>4.2720000000000002</v>
      </c>
      <c r="G7626" s="14">
        <f>([1]!Table_1[[#This Row],[총자산]]-[1]!Table_1[[#This Row],[장부가치 자기자본]]+[1]!Table_1[[#This Row],[시가총액]])/[1]!Table_1[[#This Row],[총자산]]</f>
        <v>3.1576340158609075</v>
      </c>
      <c r="H7626" s="14">
        <f>I7626/100000000000</f>
        <v>0.32949401571999998</v>
      </c>
      <c r="I7626" s="10">
        <v>32949401572</v>
      </c>
      <c r="J7626" s="10">
        <v>35.07</v>
      </c>
      <c r="K7626" s="10">
        <f>L7626/1000000000000</f>
        <v>9.0500181368999996E-2</v>
      </c>
      <c r="L7626" s="10">
        <v>90500181369</v>
      </c>
      <c r="M7626" s="10">
        <v>10.029999999999999</v>
      </c>
      <c r="N7626" s="10">
        <v>1</v>
      </c>
      <c r="O7626" s="14">
        <f>IF([1]!Table_1[[#This Row],[연도]]=2016,1,0)</f>
        <v>0</v>
      </c>
      <c r="P7626" s="14">
        <f>IF([1]!Table_1[[#This Row],[연도]]=2017,1,0)</f>
        <v>0</v>
      </c>
      <c r="Q7626" s="14">
        <f>IF([1]!Table_1[[#This Row],[연도]]=2018,1,0)</f>
        <v>0</v>
      </c>
      <c r="R7626" s="14">
        <f>IF([1]!Table_1[[#This Row],[연도]]=2019,1,0)</f>
        <v>0</v>
      </c>
      <c r="S7626" s="14">
        <f>IF([1]!Table_1[[#This Row],[연도]]=2020,1,0)</f>
        <v>0</v>
      </c>
      <c r="T7626" s="14">
        <f>IF([1]!Table_1[[#This Row],[연도]]=2021,1,0)</f>
        <v>1</v>
      </c>
      <c r="U7626" s="14">
        <f>IF([1]!Table_1[[#This Row],[연도]]=2022,1,0)</f>
        <v>0</v>
      </c>
      <c r="V7626" s="14">
        <f>IF([1]!Table_1[[#This Row],[연도]]=2023,1,0)</f>
        <v>0</v>
      </c>
      <c r="W7626" s="10">
        <v>0.64</v>
      </c>
      <c r="X7626" s="10">
        <f>Y7626/1000000000000</f>
        <v>0.4254495968</v>
      </c>
      <c r="Y7626" s="14">
        <f>[1]!Table_1[[#This Row],[주가]]*[1]!Table_1[[#This Row],[기말주식수]]</f>
        <v>425449596800</v>
      </c>
      <c r="Z7626" s="14">
        <f>AA7626/10</f>
        <v>1.2912210131353095</v>
      </c>
      <c r="AA7626" s="14">
        <f>[1]!Table_1[[#This Row],[시가총액]]/[1]!Table_1[[#This Row],[당기순이익(세후영업이익)]]</f>
        <v>12.912210131353095</v>
      </c>
      <c r="AB7626" s="10">
        <v>1482261600</v>
      </c>
    </row>
    <row r="7627" spans="1:28" ht="19.2">
      <c r="A7627" s="12">
        <v>7626</v>
      </c>
      <c r="B7627" s="12">
        <v>285490</v>
      </c>
      <c r="C7627" s="13" t="s">
        <v>1309</v>
      </c>
      <c r="D7627" s="13" t="s">
        <v>20</v>
      </c>
      <c r="E7627" s="12">
        <v>2022</v>
      </c>
      <c r="F7627" s="12">
        <v>14.362</v>
      </c>
      <c r="G7627" s="15">
        <f>([1]!Table_1[[#This Row],[총자산]]-[1]!Table_1[[#This Row],[장부가치 자기자본]]+[1]!Table_1[[#This Row],[시가총액]])/[1]!Table_1[[#This Row],[총자산]]</f>
        <v>1.576524665672296</v>
      </c>
      <c r="H7627" s="14">
        <f>I7627/100000000000</f>
        <v>0.26470752476999998</v>
      </c>
      <c r="I7627" s="12">
        <v>26470752477</v>
      </c>
      <c r="J7627" s="12">
        <v>4.3899999999999997</v>
      </c>
      <c r="K7627" s="10">
        <f>L7627/1000000000000</f>
        <v>0.110494315651</v>
      </c>
      <c r="L7627" s="12">
        <v>110494315651</v>
      </c>
      <c r="M7627" s="12">
        <v>9.34</v>
      </c>
      <c r="N7627" s="12">
        <v>1</v>
      </c>
      <c r="O7627" s="15">
        <f>IF([1]!Table_1[[#This Row],[연도]]=2016,1,0)</f>
        <v>0</v>
      </c>
      <c r="P7627" s="15">
        <f>IF([1]!Table_1[[#This Row],[연도]]=2017,1,0)</f>
        <v>0</v>
      </c>
      <c r="Q7627" s="15">
        <f>IF([1]!Table_1[[#This Row],[연도]]=2018,1,0)</f>
        <v>0</v>
      </c>
      <c r="R7627" s="15">
        <f>IF([1]!Table_1[[#This Row],[연도]]=2019,1,0)</f>
        <v>0</v>
      </c>
      <c r="S7627" s="15">
        <f>IF([1]!Table_1[[#This Row],[연도]]=2020,1,0)</f>
        <v>0</v>
      </c>
      <c r="T7627" s="15">
        <f>IF([1]!Table_1[[#This Row],[연도]]=2021,1,0)</f>
        <v>0</v>
      </c>
      <c r="U7627" s="15">
        <f>IF([1]!Table_1[[#This Row],[연도]]=2022,1,0)</f>
        <v>1</v>
      </c>
      <c r="V7627" s="15">
        <f>IF([1]!Table_1[[#This Row],[연도]]=2023,1,0)</f>
        <v>0</v>
      </c>
      <c r="W7627" s="12">
        <v>0.23</v>
      </c>
      <c r="X7627" s="10">
        <f>Y7627/1000000000000</f>
        <v>0.21680453550000001</v>
      </c>
      <c r="Y7627" s="15">
        <f>[1]!Table_1[[#This Row],[주가]]*[1]!Table_1[[#This Row],[기말주식수]]</f>
        <v>216804535500</v>
      </c>
      <c r="Z7627" s="14">
        <f>AA7627/10</f>
        <v>0.81903427448229082</v>
      </c>
      <c r="AA7627" s="15">
        <f>[1]!Table_1[[#This Row],[시가총액]]/[1]!Table_1[[#This Row],[당기순이익(세후영업이익)]]</f>
        <v>8.1903427448229085</v>
      </c>
      <c r="AB7627" s="12">
        <v>2048576000</v>
      </c>
    </row>
    <row r="7628" spans="1:28" ht="19.2">
      <c r="A7628" s="10">
        <v>7627</v>
      </c>
      <c r="B7628" s="10">
        <v>285490</v>
      </c>
      <c r="C7628" s="11" t="s">
        <v>1309</v>
      </c>
      <c r="D7628" s="11" t="s">
        <v>20</v>
      </c>
      <c r="E7628" s="10">
        <v>2023</v>
      </c>
      <c r="F7628" s="10">
        <v>17.082999999999998</v>
      </c>
      <c r="G7628" s="14">
        <f>([1]!Table_1[[#This Row],[총자산]]-[1]!Table_1[[#This Row],[장부가치 자기자본]]+[1]!Table_1[[#This Row],[시가총액]])/[1]!Table_1[[#This Row],[총자산]]</f>
        <v>1.558862650962908</v>
      </c>
      <c r="H7628" s="14">
        <f>I7628/100000000000</f>
        <v>0.25608083180000002</v>
      </c>
      <c r="I7628" s="10">
        <v>25608083180</v>
      </c>
      <c r="J7628" s="10">
        <v>16.239999999999998</v>
      </c>
      <c r="K7628" s="10">
        <f>L7628/1000000000000</f>
        <v>9.2421026752999999E-2</v>
      </c>
      <c r="L7628" s="10">
        <v>92421026753</v>
      </c>
      <c r="M7628" s="10">
        <v>9.15</v>
      </c>
      <c r="N7628" s="10">
        <v>1</v>
      </c>
      <c r="O7628" s="14">
        <f>IF([1]!Table_1[[#This Row],[연도]]=2016,1,0)</f>
        <v>0</v>
      </c>
      <c r="P7628" s="14">
        <f>IF([1]!Table_1[[#This Row],[연도]]=2017,1,0)</f>
        <v>0</v>
      </c>
      <c r="Q7628" s="14">
        <f>IF([1]!Table_1[[#This Row],[연도]]=2018,1,0)</f>
        <v>0</v>
      </c>
      <c r="R7628" s="14">
        <f>IF([1]!Table_1[[#This Row],[연도]]=2019,1,0)</f>
        <v>0</v>
      </c>
      <c r="S7628" s="14">
        <f>IF([1]!Table_1[[#This Row],[연도]]=2020,1,0)</f>
        <v>0</v>
      </c>
      <c r="T7628" s="14">
        <f>IF([1]!Table_1[[#This Row],[연도]]=2021,1,0)</f>
        <v>0</v>
      </c>
      <c r="U7628" s="14">
        <f>IF([1]!Table_1[[#This Row],[연도]]=2022,1,0)</f>
        <v>0</v>
      </c>
      <c r="V7628" s="14">
        <f>IF([1]!Table_1[[#This Row],[연도]]=2023,1,0)</f>
        <v>1</v>
      </c>
      <c r="W7628" s="10">
        <v>1.01</v>
      </c>
      <c r="X7628" s="10">
        <f>Y7628/1000000000000</f>
        <v>0.25329115245</v>
      </c>
      <c r="Y7628" s="14">
        <f>[1]!Table_1[[#This Row],[주가]]*[1]!Table_1[[#This Row],[기말주식수]]</f>
        <v>253291152450</v>
      </c>
      <c r="Z7628" s="14">
        <f>AA7628/10</f>
        <v>0.98910625473062053</v>
      </c>
      <c r="AA7628" s="14">
        <f>[1]!Table_1[[#This Row],[시가총액]]/[1]!Table_1[[#This Row],[당기순이익(세후영업이익)]]</f>
        <v>9.8910625473062055</v>
      </c>
      <c r="AB7628" s="10">
        <v>5063456500</v>
      </c>
    </row>
    <row r="7629" spans="1:28" ht="19.2">
      <c r="A7629" s="12">
        <v>7628</v>
      </c>
      <c r="B7629" s="12">
        <v>286940</v>
      </c>
      <c r="C7629" s="13" t="s">
        <v>1310</v>
      </c>
      <c r="D7629" s="13" t="s">
        <v>6</v>
      </c>
      <c r="E7629" s="12">
        <v>2019</v>
      </c>
      <c r="F7629" s="12">
        <v>19.981999999999999</v>
      </c>
      <c r="G7629" s="15">
        <f>([1]!Table_1[[#This Row],[총자산]]-[1]!Table_1[[#This Row],[장부가치 자기자본]]+[1]!Table_1[[#This Row],[시가총액]])/[1]!Table_1[[#This Row],[총자산]]</f>
        <v>1.3512192242953804</v>
      </c>
      <c r="H7629" s="14">
        <f>I7629/100000000000</f>
        <v>0.41114420804000001</v>
      </c>
      <c r="I7629" s="12">
        <v>41114420804</v>
      </c>
      <c r="J7629" s="12">
        <v>-1.02</v>
      </c>
      <c r="K7629" s="10">
        <f>L7629/1000000000000</f>
        <v>0.84565864441799998</v>
      </c>
      <c r="L7629" s="12">
        <v>845658644418</v>
      </c>
      <c r="M7629" s="12">
        <v>0.04</v>
      </c>
      <c r="N7629" s="12">
        <v>1</v>
      </c>
      <c r="O7629" s="15">
        <f>IF([1]!Table_1[[#This Row],[연도]]=2016,1,0)</f>
        <v>0</v>
      </c>
      <c r="P7629" s="15">
        <f>IF([1]!Table_1[[#This Row],[연도]]=2017,1,0)</f>
        <v>0</v>
      </c>
      <c r="Q7629" s="15">
        <f>IF([1]!Table_1[[#This Row],[연도]]=2018,1,0)</f>
        <v>0</v>
      </c>
      <c r="R7629" s="15">
        <f>IF([1]!Table_1[[#This Row],[연도]]=2019,1,0)</f>
        <v>1</v>
      </c>
      <c r="S7629" s="15">
        <f>IF([1]!Table_1[[#This Row],[연도]]=2020,1,0)</f>
        <v>0</v>
      </c>
      <c r="T7629" s="15">
        <f>IF([1]!Table_1[[#This Row],[연도]]=2021,1,0)</f>
        <v>0</v>
      </c>
      <c r="U7629" s="15">
        <f>IF([1]!Table_1[[#This Row],[연도]]=2022,1,0)</f>
        <v>0</v>
      </c>
      <c r="V7629" s="15">
        <f>IF([1]!Table_1[[#This Row],[연도]]=2023,1,0)</f>
        <v>0</v>
      </c>
      <c r="W7629" s="12">
        <v>1.04</v>
      </c>
      <c r="X7629" s="10">
        <f>Y7629/1000000000000</f>
        <v>0.63509865374999996</v>
      </c>
      <c r="Y7629" s="15">
        <f>[1]!Table_1[[#This Row],[주가]]*[1]!Table_1[[#This Row],[기말주식수]]</f>
        <v>635098653750</v>
      </c>
      <c r="Z7629" s="14">
        <f>AA7629/10</f>
        <v>1.5447102046691403</v>
      </c>
      <c r="AA7629" s="15">
        <f>[1]!Table_1[[#This Row],[시가총액]]/[1]!Table_1[[#This Row],[당기순이익(세후영업이익)]]</f>
        <v>15.447102046691404</v>
      </c>
      <c r="AB7629" s="12">
        <v>10590556900</v>
      </c>
    </row>
    <row r="7630" spans="1:28" ht="19.2">
      <c r="A7630" s="10">
        <v>7629</v>
      </c>
      <c r="B7630" s="10">
        <v>286940</v>
      </c>
      <c r="C7630" s="11" t="s">
        <v>1310</v>
      </c>
      <c r="D7630" s="11" t="s">
        <v>6</v>
      </c>
      <c r="E7630" s="10">
        <v>2020</v>
      </c>
      <c r="F7630" s="10">
        <v>35.451999999999998</v>
      </c>
      <c r="G7630" s="14">
        <f>([1]!Table_1[[#This Row],[총자산]]-[1]!Table_1[[#This Row],[장부가치 자기자본]]+[1]!Table_1[[#This Row],[시가총액]])/[1]!Table_1[[#This Row],[총자산]]</f>
        <v>1.3153387855660912</v>
      </c>
      <c r="H7630" s="14">
        <f>I7630/100000000000</f>
        <v>0.38750637313000003</v>
      </c>
      <c r="I7630" s="10">
        <v>38750637313</v>
      </c>
      <c r="J7630" s="10">
        <v>-6.77</v>
      </c>
      <c r="K7630" s="10">
        <f>L7630/1000000000000</f>
        <v>0.84954589306100003</v>
      </c>
      <c r="L7630" s="10">
        <v>849545893061</v>
      </c>
      <c r="M7630" s="10">
        <v>0.16</v>
      </c>
      <c r="N7630" s="10">
        <v>1</v>
      </c>
      <c r="O7630" s="14">
        <f>IF([1]!Table_1[[#This Row],[연도]]=2016,1,0)</f>
        <v>0</v>
      </c>
      <c r="P7630" s="14">
        <f>IF([1]!Table_1[[#This Row],[연도]]=2017,1,0)</f>
        <v>0</v>
      </c>
      <c r="Q7630" s="14">
        <f>IF([1]!Table_1[[#This Row],[연도]]=2018,1,0)</f>
        <v>0</v>
      </c>
      <c r="R7630" s="14">
        <f>IF([1]!Table_1[[#This Row],[연도]]=2019,1,0)</f>
        <v>0</v>
      </c>
      <c r="S7630" s="14">
        <f>IF([1]!Table_1[[#This Row],[연도]]=2020,1,0)</f>
        <v>1</v>
      </c>
      <c r="T7630" s="14">
        <f>IF([1]!Table_1[[#This Row],[연도]]=2021,1,0)</f>
        <v>0</v>
      </c>
      <c r="U7630" s="14">
        <f>IF([1]!Table_1[[#This Row],[연도]]=2022,1,0)</f>
        <v>0</v>
      </c>
      <c r="V7630" s="14">
        <f>IF([1]!Table_1[[#This Row],[연도]]=2023,1,0)</f>
        <v>0</v>
      </c>
      <c r="W7630" s="10">
        <v>0.68</v>
      </c>
      <c r="X7630" s="10">
        <f>Y7630/1000000000000</f>
        <v>0.61816268964999999</v>
      </c>
      <c r="Y7630" s="14">
        <f>[1]!Table_1[[#This Row],[주가]]*[1]!Table_1[[#This Row],[기말주식수]]</f>
        <v>618162689650</v>
      </c>
      <c r="Z7630" s="14">
        <f>AA7630/10</f>
        <v>1.5952323174891883</v>
      </c>
      <c r="AA7630" s="14">
        <f>[1]!Table_1[[#This Row],[시가총액]]/[1]!Table_1[[#This Row],[당기순이익(세후영업이익)]]</f>
        <v>15.952323174891882</v>
      </c>
      <c r="AB7630" s="10">
        <v>10590556900</v>
      </c>
    </row>
    <row r="7631" spans="1:28" ht="19.2">
      <c r="A7631" s="12">
        <v>7630</v>
      </c>
      <c r="B7631" s="12">
        <v>286940</v>
      </c>
      <c r="C7631" s="13" t="s">
        <v>1310</v>
      </c>
      <c r="D7631" s="13" t="s">
        <v>6</v>
      </c>
      <c r="E7631" s="12">
        <v>2021</v>
      </c>
      <c r="F7631" s="12">
        <v>30.556000000000001</v>
      </c>
      <c r="G7631" s="15">
        <f>([1]!Table_1[[#This Row],[총자산]]-[1]!Table_1[[#This Row],[장부가치 자기자본]]+[1]!Table_1[[#This Row],[시가총액]])/[1]!Table_1[[#This Row],[총자산]]</f>
        <v>1.164414606602602</v>
      </c>
      <c r="H7631" s="14">
        <f>I7631/100000000000</f>
        <v>0.39966380369999999</v>
      </c>
      <c r="I7631" s="12">
        <v>39966380370</v>
      </c>
      <c r="J7631" s="12">
        <v>15.49</v>
      </c>
      <c r="K7631" s="10">
        <f>L7631/1000000000000</f>
        <v>0.92999871113999999</v>
      </c>
      <c r="L7631" s="12">
        <v>929998711140</v>
      </c>
      <c r="M7631" s="12">
        <v>0.26</v>
      </c>
      <c r="N7631" s="12">
        <v>1</v>
      </c>
      <c r="O7631" s="15">
        <f>IF([1]!Table_1[[#This Row],[연도]]=2016,1,0)</f>
        <v>0</v>
      </c>
      <c r="P7631" s="15">
        <f>IF([1]!Table_1[[#This Row],[연도]]=2017,1,0)</f>
        <v>0</v>
      </c>
      <c r="Q7631" s="15">
        <f>IF([1]!Table_1[[#This Row],[연도]]=2018,1,0)</f>
        <v>0</v>
      </c>
      <c r="R7631" s="15">
        <f>IF([1]!Table_1[[#This Row],[연도]]=2019,1,0)</f>
        <v>0</v>
      </c>
      <c r="S7631" s="15">
        <f>IF([1]!Table_1[[#This Row],[연도]]=2020,1,0)</f>
        <v>0</v>
      </c>
      <c r="T7631" s="15">
        <f>IF([1]!Table_1[[#This Row],[연도]]=2021,1,0)</f>
        <v>1</v>
      </c>
      <c r="U7631" s="15">
        <f>IF([1]!Table_1[[#This Row],[연도]]=2022,1,0)</f>
        <v>0</v>
      </c>
      <c r="V7631" s="15">
        <f>IF([1]!Table_1[[#This Row],[연도]]=2023,1,0)</f>
        <v>0</v>
      </c>
      <c r="W7631" s="12">
        <v>0.43</v>
      </c>
      <c r="X7631" s="10">
        <f>Y7631/1000000000000</f>
        <v>0.55657736565000004</v>
      </c>
      <c r="Y7631" s="15">
        <f>[1]!Table_1[[#This Row],[주가]]*[1]!Table_1[[#This Row],[기말주식수]]</f>
        <v>556577365650</v>
      </c>
      <c r="Z7631" s="14">
        <f>AA7631/10</f>
        <v>1.3926138932205734</v>
      </c>
      <c r="AA7631" s="15">
        <f>[1]!Table_1[[#This Row],[시가총액]]/[1]!Table_1[[#This Row],[당기순이익(세후영업이익)]]</f>
        <v>13.926138932205733</v>
      </c>
      <c r="AB7631" s="12">
        <v>10590556900</v>
      </c>
    </row>
    <row r="7632" spans="1:28" ht="19.2">
      <c r="A7632" s="10">
        <v>7631</v>
      </c>
      <c r="B7632" s="10">
        <v>286940</v>
      </c>
      <c r="C7632" s="11" t="s">
        <v>1310</v>
      </c>
      <c r="D7632" s="11" t="s">
        <v>6</v>
      </c>
      <c r="E7632" s="10">
        <v>2022</v>
      </c>
      <c r="F7632" s="10">
        <v>37.31</v>
      </c>
      <c r="G7632" s="14">
        <f>([1]!Table_1[[#This Row],[총자산]]-[1]!Table_1[[#This Row],[장부가치 자기자본]]+[1]!Table_1[[#This Row],[시가총액]])/[1]!Table_1[[#This Row],[총자산]]</f>
        <v>0.89432949804961193</v>
      </c>
      <c r="H7632" s="14">
        <f>I7632/100000000000</f>
        <v>0.34251438231999998</v>
      </c>
      <c r="I7632" s="10">
        <v>34251438232</v>
      </c>
      <c r="J7632" s="10">
        <v>16.239999999999998</v>
      </c>
      <c r="K7632" s="10">
        <f>L7632/1000000000000</f>
        <v>1.047704877833</v>
      </c>
      <c r="L7632" s="10">
        <v>1047704877833</v>
      </c>
      <c r="M7632" s="10">
        <v>0.65</v>
      </c>
      <c r="N7632" s="10">
        <v>1</v>
      </c>
      <c r="O7632" s="14">
        <f>IF([1]!Table_1[[#This Row],[연도]]=2016,1,0)</f>
        <v>0</v>
      </c>
      <c r="P7632" s="14">
        <f>IF([1]!Table_1[[#This Row],[연도]]=2017,1,0)</f>
        <v>0</v>
      </c>
      <c r="Q7632" s="14">
        <f>IF([1]!Table_1[[#This Row],[연도]]=2018,1,0)</f>
        <v>0</v>
      </c>
      <c r="R7632" s="14">
        <f>IF([1]!Table_1[[#This Row],[연도]]=2019,1,0)</f>
        <v>0</v>
      </c>
      <c r="S7632" s="14">
        <f>IF([1]!Table_1[[#This Row],[연도]]=2020,1,0)</f>
        <v>0</v>
      </c>
      <c r="T7632" s="14">
        <f>IF([1]!Table_1[[#This Row],[연도]]=2021,1,0)</f>
        <v>0</v>
      </c>
      <c r="U7632" s="14">
        <f>IF([1]!Table_1[[#This Row],[연도]]=2022,1,0)</f>
        <v>1</v>
      </c>
      <c r="V7632" s="14">
        <f>IF([1]!Table_1[[#This Row],[연도]]=2023,1,0)</f>
        <v>0</v>
      </c>
      <c r="W7632" s="10">
        <v>0.78</v>
      </c>
      <c r="X7632" s="10">
        <f>Y7632/1000000000000</f>
        <v>0.36181377850000002</v>
      </c>
      <c r="Y7632" s="14">
        <f>[1]!Table_1[[#This Row],[주가]]*[1]!Table_1[[#This Row],[기말주식수]]</f>
        <v>361813778500</v>
      </c>
      <c r="Z7632" s="14">
        <f>AA7632/10</f>
        <v>1.0563462358843934</v>
      </c>
      <c r="AA7632" s="14">
        <f>[1]!Table_1[[#This Row],[시가총액]]/[1]!Table_1[[#This Row],[당기순이익(세후영업이익)]]</f>
        <v>10.563462358843934</v>
      </c>
      <c r="AB7632" s="10">
        <v>10590556900</v>
      </c>
    </row>
    <row r="7633" spans="1:28" ht="19.2">
      <c r="A7633" s="12">
        <v>7632</v>
      </c>
      <c r="B7633" s="12">
        <v>286940</v>
      </c>
      <c r="C7633" s="13" t="s">
        <v>1310</v>
      </c>
      <c r="D7633" s="13" t="s">
        <v>6</v>
      </c>
      <c r="E7633" s="12">
        <v>2023</v>
      </c>
      <c r="F7633" s="12">
        <v>37.152999999999999</v>
      </c>
      <c r="G7633" s="15">
        <f>([1]!Table_1[[#This Row],[총자산]]-[1]!Table_1[[#This Row],[장부가치 자기자본]]+[1]!Table_1[[#This Row],[시가총액]])/[1]!Table_1[[#This Row],[총자산]]</f>
        <v>1.0000611955252088</v>
      </c>
      <c r="H7633" s="14">
        <f>I7633/100000000000</f>
        <v>0.56946199404999998</v>
      </c>
      <c r="I7633" s="12">
        <v>56946199405</v>
      </c>
      <c r="J7633" s="12">
        <v>8.27</v>
      </c>
      <c r="K7633" s="10">
        <f>L7633/1000000000000</f>
        <v>1.1967224679049999</v>
      </c>
      <c r="L7633" s="12">
        <v>1196722467905</v>
      </c>
      <c r="M7633" s="12">
        <v>0.64</v>
      </c>
      <c r="N7633" s="12">
        <v>1</v>
      </c>
      <c r="O7633" s="15">
        <f>IF([1]!Table_1[[#This Row],[연도]]=2016,1,0)</f>
        <v>0</v>
      </c>
      <c r="P7633" s="15">
        <f>IF([1]!Table_1[[#This Row],[연도]]=2017,1,0)</f>
        <v>0</v>
      </c>
      <c r="Q7633" s="15">
        <f>IF([1]!Table_1[[#This Row],[연도]]=2018,1,0)</f>
        <v>0</v>
      </c>
      <c r="R7633" s="15">
        <f>IF([1]!Table_1[[#This Row],[연도]]=2019,1,0)</f>
        <v>0</v>
      </c>
      <c r="S7633" s="15">
        <f>IF([1]!Table_1[[#This Row],[연도]]=2020,1,0)</f>
        <v>0</v>
      </c>
      <c r="T7633" s="15">
        <f>IF([1]!Table_1[[#This Row],[연도]]=2021,1,0)</f>
        <v>0</v>
      </c>
      <c r="U7633" s="15">
        <f>IF([1]!Table_1[[#This Row],[연도]]=2022,1,0)</f>
        <v>0</v>
      </c>
      <c r="V7633" s="15">
        <f>IF([1]!Table_1[[#This Row],[연도]]=2023,1,0)</f>
        <v>1</v>
      </c>
      <c r="W7633" s="12">
        <v>0.87</v>
      </c>
      <c r="X7633" s="10">
        <f>Y7633/1000000000000</f>
        <v>0.4511124983</v>
      </c>
      <c r="Y7633" s="15">
        <f>[1]!Table_1[[#This Row],[주가]]*[1]!Table_1[[#This Row],[기말주식수]]</f>
        <v>451112498300</v>
      </c>
      <c r="Z7633" s="14">
        <f>AA7633/10</f>
        <v>0.79217314414909201</v>
      </c>
      <c r="AA7633" s="15">
        <f>[1]!Table_1[[#This Row],[시가총액]]/[1]!Table_1[[#This Row],[당기순이익(세후영업이익)]]</f>
        <v>7.9217314414909197</v>
      </c>
      <c r="AB7633" s="12">
        <v>15129367000</v>
      </c>
    </row>
    <row r="7634" spans="1:28" ht="19.2">
      <c r="A7634" s="10">
        <v>7633</v>
      </c>
      <c r="B7634" s="10">
        <v>288620</v>
      </c>
      <c r="C7634" s="11" t="s">
        <v>1311</v>
      </c>
      <c r="D7634" s="11" t="s">
        <v>20</v>
      </c>
      <c r="E7634" s="10">
        <v>2019</v>
      </c>
      <c r="F7634" s="10">
        <v>18.507999999999999</v>
      </c>
      <c r="G7634" s="14">
        <f>([1]!Table_1[[#This Row],[총자산]]-[1]!Table_1[[#This Row],[장부가치 자기자본]]+[1]!Table_1[[#This Row],[시가총액]])/[1]!Table_1[[#This Row],[총자산]]</f>
        <v>1.9266321331977456</v>
      </c>
      <c r="H7634" s="14">
        <f>I7634/100000000000</f>
        <v>2.1789099910000002E-2</v>
      </c>
      <c r="I7634" s="10">
        <v>2178909991</v>
      </c>
      <c r="J7634" s="10">
        <v>23.5</v>
      </c>
      <c r="K7634" s="10">
        <f>L7634/1000000000000</f>
        <v>3.7953635850999999E-2</v>
      </c>
      <c r="L7634" s="10">
        <v>37953635851</v>
      </c>
      <c r="M7634" s="10">
        <v>0.31</v>
      </c>
      <c r="N7634" s="10">
        <v>1</v>
      </c>
      <c r="O7634" s="14">
        <f>IF([1]!Table_1[[#This Row],[연도]]=2016,1,0)</f>
        <v>0</v>
      </c>
      <c r="P7634" s="14">
        <f>IF([1]!Table_1[[#This Row],[연도]]=2017,1,0)</f>
        <v>0</v>
      </c>
      <c r="Q7634" s="14">
        <f>IF([1]!Table_1[[#This Row],[연도]]=2018,1,0)</f>
        <v>0</v>
      </c>
      <c r="R7634" s="14">
        <f>IF([1]!Table_1[[#This Row],[연도]]=2019,1,0)</f>
        <v>1</v>
      </c>
      <c r="S7634" s="14">
        <f>IF([1]!Table_1[[#This Row],[연도]]=2020,1,0)</f>
        <v>0</v>
      </c>
      <c r="T7634" s="14">
        <f>IF([1]!Table_1[[#This Row],[연도]]=2021,1,0)</f>
        <v>0</v>
      </c>
      <c r="U7634" s="14">
        <f>IF([1]!Table_1[[#This Row],[연도]]=2022,1,0)</f>
        <v>0</v>
      </c>
      <c r="V7634" s="14">
        <f>IF([1]!Table_1[[#This Row],[연도]]=2023,1,0)</f>
        <v>0</v>
      </c>
      <c r="W7634" s="10">
        <v>0.5</v>
      </c>
      <c r="X7634" s="10">
        <f>Y7634/1000000000000</f>
        <v>9.6538974695999993E-2</v>
      </c>
      <c r="Y7634" s="14">
        <f>[1]!Table_1[[#This Row],[주가]]*[1]!Table_1[[#This Row],[기말주식수]]</f>
        <v>96538974696</v>
      </c>
      <c r="Z7634" s="14">
        <f>AA7634/10</f>
        <v>4.430608657299052</v>
      </c>
      <c r="AA7634" s="14">
        <f>[1]!Table_1[[#This Row],[시가총액]]/[1]!Table_1[[#This Row],[당기순이익(세후영업이익)]]</f>
        <v>44.306086572990523</v>
      </c>
      <c r="AB7634" s="10">
        <v>275215800</v>
      </c>
    </row>
    <row r="7635" spans="1:28" ht="19.2">
      <c r="A7635" s="12">
        <v>7634</v>
      </c>
      <c r="B7635" s="12">
        <v>288620</v>
      </c>
      <c r="C7635" s="13" t="s">
        <v>1311</v>
      </c>
      <c r="D7635" s="13" t="s">
        <v>20</v>
      </c>
      <c r="E7635" s="12">
        <v>2020</v>
      </c>
      <c r="F7635" s="12">
        <v>41.42</v>
      </c>
      <c r="G7635" s="15">
        <f>([1]!Table_1[[#This Row],[총자산]]-[1]!Table_1[[#This Row],[장부가치 자기자본]]+[1]!Table_1[[#This Row],[시가총액]])/[1]!Table_1[[#This Row],[총자산]]</f>
        <v>2.3039176214533494</v>
      </c>
      <c r="H7635" s="14">
        <f>I7635/100000000000</f>
        <v>2.1266275920000001E-2</v>
      </c>
      <c r="I7635" s="12">
        <v>2126627592</v>
      </c>
      <c r="J7635" s="12">
        <v>64.8</v>
      </c>
      <c r="K7635" s="10">
        <f>L7635/1000000000000</f>
        <v>4.6991996399000001E-2</v>
      </c>
      <c r="L7635" s="12">
        <v>46991996399</v>
      </c>
      <c r="M7635" s="12">
        <v>0.85</v>
      </c>
      <c r="N7635" s="12">
        <v>1</v>
      </c>
      <c r="O7635" s="15">
        <f>IF([1]!Table_1[[#This Row],[연도]]=2016,1,0)</f>
        <v>0</v>
      </c>
      <c r="P7635" s="15">
        <f>IF([1]!Table_1[[#This Row],[연도]]=2017,1,0)</f>
        <v>0</v>
      </c>
      <c r="Q7635" s="15">
        <f>IF([1]!Table_1[[#This Row],[연도]]=2018,1,0)</f>
        <v>0</v>
      </c>
      <c r="R7635" s="15">
        <f>IF([1]!Table_1[[#This Row],[연도]]=2019,1,0)</f>
        <v>0</v>
      </c>
      <c r="S7635" s="15">
        <f>IF([1]!Table_1[[#This Row],[연도]]=2020,1,0)</f>
        <v>1</v>
      </c>
      <c r="T7635" s="15">
        <f>IF([1]!Table_1[[#This Row],[연도]]=2021,1,0)</f>
        <v>0</v>
      </c>
      <c r="U7635" s="15">
        <f>IF([1]!Table_1[[#This Row],[연도]]=2022,1,0)</f>
        <v>0</v>
      </c>
      <c r="V7635" s="15">
        <f>IF([1]!Table_1[[#This Row],[연도]]=2023,1,0)</f>
        <v>0</v>
      </c>
      <c r="W7635" s="12">
        <v>0.36</v>
      </c>
      <c r="X7635" s="10">
        <f>Y7635/1000000000000</f>
        <v>0.2142629868</v>
      </c>
      <c r="Y7635" s="15">
        <f>[1]!Table_1[[#This Row],[주가]]*[1]!Table_1[[#This Row],[기말주식수]]</f>
        <v>214262986800</v>
      </c>
      <c r="Z7635" s="14">
        <f>AA7635/10</f>
        <v>10.075247194479173</v>
      </c>
      <c r="AA7635" s="15">
        <f>[1]!Table_1[[#This Row],[시가총액]]/[1]!Table_1[[#This Row],[당기순이익(세후영업이익)]]</f>
        <v>100.75247194479174</v>
      </c>
      <c r="AB7635" s="12">
        <v>654431600</v>
      </c>
    </row>
    <row r="7636" spans="1:28" ht="19.2">
      <c r="A7636" s="10">
        <v>7635</v>
      </c>
      <c r="B7636" s="10">
        <v>288620</v>
      </c>
      <c r="C7636" s="11" t="s">
        <v>1311</v>
      </c>
      <c r="D7636" s="11" t="s">
        <v>20</v>
      </c>
      <c r="E7636" s="10">
        <v>2021</v>
      </c>
      <c r="F7636" s="10">
        <v>14.156000000000001</v>
      </c>
      <c r="G7636" s="14">
        <f>([1]!Table_1[[#This Row],[총자산]]-[1]!Table_1[[#This Row],[장부가치 자기자본]]+[1]!Table_1[[#This Row],[시가총액]])/[1]!Table_1[[#This Row],[총자산]]</f>
        <v>2.022268616794082</v>
      </c>
      <c r="H7636" s="14">
        <f>I7636/100000000000</f>
        <v>2.2582410850000002E-2</v>
      </c>
      <c r="I7636" s="10">
        <v>2258241085</v>
      </c>
      <c r="J7636" s="10">
        <v>3.49</v>
      </c>
      <c r="K7636" s="10">
        <f>L7636/1000000000000</f>
        <v>4.7305873014000001E-2</v>
      </c>
      <c r="L7636" s="10">
        <v>47305873014</v>
      </c>
      <c r="M7636" s="10">
        <v>0.78</v>
      </c>
      <c r="N7636" s="10">
        <v>1</v>
      </c>
      <c r="O7636" s="14">
        <f>IF([1]!Table_1[[#This Row],[연도]]=2016,1,0)</f>
        <v>0</v>
      </c>
      <c r="P7636" s="14">
        <f>IF([1]!Table_1[[#This Row],[연도]]=2017,1,0)</f>
        <v>0</v>
      </c>
      <c r="Q7636" s="14">
        <f>IF([1]!Table_1[[#This Row],[연도]]=2018,1,0)</f>
        <v>0</v>
      </c>
      <c r="R7636" s="14">
        <f>IF([1]!Table_1[[#This Row],[연도]]=2019,1,0)</f>
        <v>0</v>
      </c>
      <c r="S7636" s="14">
        <f>IF([1]!Table_1[[#This Row],[연도]]=2020,1,0)</f>
        <v>0</v>
      </c>
      <c r="T7636" s="14">
        <f>IF([1]!Table_1[[#This Row],[연도]]=2021,1,0)</f>
        <v>1</v>
      </c>
      <c r="U7636" s="14">
        <f>IF([1]!Table_1[[#This Row],[연도]]=2022,1,0)</f>
        <v>0</v>
      </c>
      <c r="V7636" s="14">
        <f>IF([1]!Table_1[[#This Row],[연도]]=2023,1,0)</f>
        <v>0</v>
      </c>
      <c r="W7636" s="10">
        <v>0.23</v>
      </c>
      <c r="X7636" s="10">
        <f>Y7636/1000000000000</f>
        <v>0.1917934164</v>
      </c>
      <c r="Y7636" s="14">
        <f>[1]!Table_1[[#This Row],[주가]]*[1]!Table_1[[#This Row],[기말주식수]]</f>
        <v>191793416400</v>
      </c>
      <c r="Z7636" s="14">
        <f>AA7636/10</f>
        <v>8.4930443287900772</v>
      </c>
      <c r="AA7636" s="14">
        <f>[1]!Table_1[[#This Row],[시가총액]]/[1]!Table_1[[#This Row],[당기순이익(세후영업이익)]]</f>
        <v>84.930443287900772</v>
      </c>
      <c r="AB7636" s="10">
        <v>687431600</v>
      </c>
    </row>
    <row r="7637" spans="1:28" ht="19.2">
      <c r="A7637" s="12">
        <v>7636</v>
      </c>
      <c r="B7637" s="12">
        <v>288620</v>
      </c>
      <c r="C7637" s="13" t="s">
        <v>1311</v>
      </c>
      <c r="D7637" s="13" t="s">
        <v>20</v>
      </c>
      <c r="E7637" s="12">
        <v>2022</v>
      </c>
      <c r="F7637" s="12">
        <v>45.768000000000001</v>
      </c>
      <c r="G7637" s="15">
        <f>([1]!Table_1[[#This Row],[총자산]]-[1]!Table_1[[#This Row],[장부가치 자기자본]]+[1]!Table_1[[#This Row],[시가총액]])/[1]!Table_1[[#This Row],[총자산]]</f>
        <v>1.4515914673805086</v>
      </c>
      <c r="H7637" s="14">
        <f>I7637/100000000000</f>
        <v>1.191676163E-2</v>
      </c>
      <c r="I7637" s="12">
        <v>1191676163</v>
      </c>
      <c r="J7637" s="12">
        <v>28.83</v>
      </c>
      <c r="K7637" s="10">
        <f>L7637/1000000000000</f>
        <v>4.6776298868999998E-2</v>
      </c>
      <c r="L7637" s="12">
        <v>46776298869</v>
      </c>
      <c r="M7637" s="12">
        <v>1.41</v>
      </c>
      <c r="N7637" s="12">
        <v>1</v>
      </c>
      <c r="O7637" s="15">
        <f>IF([1]!Table_1[[#This Row],[연도]]=2016,1,0)</f>
        <v>0</v>
      </c>
      <c r="P7637" s="15">
        <f>IF([1]!Table_1[[#This Row],[연도]]=2017,1,0)</f>
        <v>0</v>
      </c>
      <c r="Q7637" s="15">
        <f>IF([1]!Table_1[[#This Row],[연도]]=2018,1,0)</f>
        <v>0</v>
      </c>
      <c r="R7637" s="15">
        <f>IF([1]!Table_1[[#This Row],[연도]]=2019,1,0)</f>
        <v>0</v>
      </c>
      <c r="S7637" s="15">
        <f>IF([1]!Table_1[[#This Row],[연도]]=2020,1,0)</f>
        <v>0</v>
      </c>
      <c r="T7637" s="15">
        <f>IF([1]!Table_1[[#This Row],[연도]]=2021,1,0)</f>
        <v>0</v>
      </c>
      <c r="U7637" s="15">
        <f>IF([1]!Table_1[[#This Row],[연도]]=2022,1,0)</f>
        <v>1</v>
      </c>
      <c r="V7637" s="15">
        <f>IF([1]!Table_1[[#This Row],[연도]]=2023,1,0)</f>
        <v>0</v>
      </c>
      <c r="W7637" s="12">
        <v>0.38</v>
      </c>
      <c r="X7637" s="10">
        <f>Y7637/1000000000000</f>
        <v>0.1395486148</v>
      </c>
      <c r="Y7637" s="15">
        <f>[1]!Table_1[[#This Row],[주가]]*[1]!Table_1[[#This Row],[기말주식수]]</f>
        <v>139548614800</v>
      </c>
      <c r="Z7637" s="14">
        <f>AA7637/10</f>
        <v>11.710279951282368</v>
      </c>
      <c r="AA7637" s="15">
        <f>[1]!Table_1[[#This Row],[시가총액]]/[1]!Table_1[[#This Row],[당기순이익(세후영업이익)]]</f>
        <v>117.10279951282368</v>
      </c>
      <c r="AB7637" s="12">
        <v>343715800</v>
      </c>
    </row>
    <row r="7638" spans="1:28" ht="19.2">
      <c r="A7638" s="10">
        <v>7637</v>
      </c>
      <c r="B7638" s="10">
        <v>288620</v>
      </c>
      <c r="C7638" s="11" t="s">
        <v>1311</v>
      </c>
      <c r="D7638" s="11" t="s">
        <v>20</v>
      </c>
      <c r="E7638" s="10">
        <v>2023</v>
      </c>
      <c r="F7638" s="10">
        <v>-15.279</v>
      </c>
      <c r="G7638" s="14">
        <f>([1]!Table_1[[#This Row],[총자산]]-[1]!Table_1[[#This Row],[장부가치 자기자본]]+[1]!Table_1[[#This Row],[시가총액]])/[1]!Table_1[[#This Row],[총자산]]</f>
        <v>1.3430301667517786</v>
      </c>
      <c r="H7638" s="14">
        <f>I7638/100000000000</f>
        <v>-2.482196188E-2</v>
      </c>
      <c r="I7638" s="10">
        <v>-2482196188</v>
      </c>
      <c r="J7638" s="10">
        <v>-5.53</v>
      </c>
      <c r="K7638" s="10">
        <f>L7638/1000000000000</f>
        <v>3.2525031491E-2</v>
      </c>
      <c r="L7638" s="10">
        <v>32525031491</v>
      </c>
      <c r="M7638" s="10">
        <v>5.5</v>
      </c>
      <c r="N7638" s="10">
        <v>1</v>
      </c>
      <c r="O7638" s="14">
        <f>IF([1]!Table_1[[#This Row],[연도]]=2016,1,0)</f>
        <v>0</v>
      </c>
      <c r="P7638" s="14">
        <f>IF([1]!Table_1[[#This Row],[연도]]=2017,1,0)</f>
        <v>0</v>
      </c>
      <c r="Q7638" s="14">
        <f>IF([1]!Table_1[[#This Row],[연도]]=2018,1,0)</f>
        <v>0</v>
      </c>
      <c r="R7638" s="14">
        <f>IF([1]!Table_1[[#This Row],[연도]]=2019,1,0)</f>
        <v>0</v>
      </c>
      <c r="S7638" s="14">
        <f>IF([1]!Table_1[[#This Row],[연도]]=2020,1,0)</f>
        <v>0</v>
      </c>
      <c r="T7638" s="14">
        <f>IF([1]!Table_1[[#This Row],[연도]]=2021,1,0)</f>
        <v>0</v>
      </c>
      <c r="U7638" s="14">
        <f>IF([1]!Table_1[[#This Row],[연도]]=2022,1,0)</f>
        <v>0</v>
      </c>
      <c r="V7638" s="14">
        <f>IF([1]!Table_1[[#This Row],[연도]]=2023,1,0)</f>
        <v>1</v>
      </c>
      <c r="W7638" s="10">
        <v>0.23</v>
      </c>
      <c r="X7638" s="10">
        <f>Y7638/1000000000000</f>
        <v>0.11899733780000001</v>
      </c>
      <c r="Y7638" s="14">
        <f>[1]!Table_1[[#This Row],[주가]]*[1]!Table_1[[#This Row],[기말주식수]]</f>
        <v>118997337800</v>
      </c>
      <c r="Z7638" s="14">
        <f>AA7638/10</f>
        <v>-4.7940343464905846</v>
      </c>
      <c r="AA7638" s="14">
        <f>[1]!Table_1[[#This Row],[시가총액]]/[1]!Table_1[[#This Row],[당기순이익(세후영업이익)]]</f>
        <v>-47.940343464905844</v>
      </c>
      <c r="AB7638" s="10">
        <v>348965800</v>
      </c>
    </row>
    <row r="7639" spans="1:28" ht="19.2">
      <c r="A7639" s="12">
        <v>7638</v>
      </c>
      <c r="B7639" s="12">
        <v>289010</v>
      </c>
      <c r="C7639" s="13" t="s">
        <v>1312</v>
      </c>
      <c r="D7639" s="13" t="s">
        <v>20</v>
      </c>
      <c r="E7639" s="12">
        <v>2020</v>
      </c>
      <c r="F7639" s="12">
        <v>83.555999999999997</v>
      </c>
      <c r="G7639" s="15">
        <f>([1]!Table_1[[#This Row],[총자산]]-[1]!Table_1[[#This Row],[장부가치 자기자본]]+[1]!Table_1[[#This Row],[시가총액]])/[1]!Table_1[[#This Row],[총자산]]</f>
        <v>1.3442403334154156</v>
      </c>
      <c r="H7639" s="14">
        <f>I7639/100000000000</f>
        <v>-1.559115795E-2</v>
      </c>
      <c r="I7639" s="12">
        <v>-1559115795</v>
      </c>
      <c r="J7639" s="12">
        <v>4.33</v>
      </c>
      <c r="K7639" s="10">
        <f>L7639/1000000000000</f>
        <v>0.115520448106</v>
      </c>
      <c r="L7639" s="12">
        <v>115520448106</v>
      </c>
      <c r="M7639" s="12">
        <v>4.53</v>
      </c>
      <c r="N7639" s="12">
        <v>1</v>
      </c>
      <c r="O7639" s="15">
        <f>IF([1]!Table_1[[#This Row],[연도]]=2016,1,0)</f>
        <v>0</v>
      </c>
      <c r="P7639" s="15">
        <f>IF([1]!Table_1[[#This Row],[연도]]=2017,1,0)</f>
        <v>0</v>
      </c>
      <c r="Q7639" s="15">
        <f>IF([1]!Table_1[[#This Row],[연도]]=2018,1,0)</f>
        <v>0</v>
      </c>
      <c r="R7639" s="15">
        <f>IF([1]!Table_1[[#This Row],[연도]]=2019,1,0)</f>
        <v>0</v>
      </c>
      <c r="S7639" s="15">
        <f>IF([1]!Table_1[[#This Row],[연도]]=2020,1,0)</f>
        <v>1</v>
      </c>
      <c r="T7639" s="15">
        <f>IF([1]!Table_1[[#This Row],[연도]]=2021,1,0)</f>
        <v>0</v>
      </c>
      <c r="U7639" s="15">
        <f>IF([1]!Table_1[[#This Row],[연도]]=2022,1,0)</f>
        <v>0</v>
      </c>
      <c r="V7639" s="15">
        <f>IF([1]!Table_1[[#This Row],[연도]]=2023,1,0)</f>
        <v>0</v>
      </c>
      <c r="W7639" s="12">
        <v>0.31</v>
      </c>
      <c r="X7639" s="10">
        <f>Y7639/1000000000000</f>
        <v>0.10767198969</v>
      </c>
      <c r="Y7639" s="15">
        <f>[1]!Table_1[[#This Row],[주가]]*[1]!Table_1[[#This Row],[기말주식수]]</f>
        <v>107671989690</v>
      </c>
      <c r="Z7639" s="14">
        <f>AA7639/10</f>
        <v>-6.9059649087834432</v>
      </c>
      <c r="AA7639" s="15">
        <f>[1]!Table_1[[#This Row],[시가총액]]/[1]!Table_1[[#This Row],[당기순이익(세후영업이익)]]</f>
        <v>-69.05964908783443</v>
      </c>
      <c r="AB7639" s="12">
        <v>626673000</v>
      </c>
    </row>
    <row r="7640" spans="1:28" ht="19.2">
      <c r="A7640" s="10">
        <v>7639</v>
      </c>
      <c r="B7640" s="10">
        <v>290120</v>
      </c>
      <c r="C7640" s="11" t="s">
        <v>1313</v>
      </c>
      <c r="D7640" s="11" t="s">
        <v>20</v>
      </c>
      <c r="E7640" s="10">
        <v>2019</v>
      </c>
      <c r="F7640" s="10">
        <v>27.292000000000002</v>
      </c>
      <c r="G7640" s="14">
        <f>([1]!Table_1[[#This Row],[총자산]]-[1]!Table_1[[#This Row],[장부가치 자기자본]]+[1]!Table_1[[#This Row],[시가총액]])/[1]!Table_1[[#This Row],[총자산]]</f>
        <v>1.2307073050065025</v>
      </c>
      <c r="H7640" s="14">
        <f>I7640/100000000000</f>
        <v>0.10098220731</v>
      </c>
      <c r="I7640" s="10">
        <v>10098220731</v>
      </c>
      <c r="J7640" s="10">
        <v>56.81</v>
      </c>
      <c r="K7640" s="10">
        <f>L7640/1000000000000</f>
        <v>0.15745276990000001</v>
      </c>
      <c r="L7640" s="10">
        <v>157452769900</v>
      </c>
      <c r="M7640" s="10">
        <v>0.74</v>
      </c>
      <c r="N7640" s="10">
        <v>1</v>
      </c>
      <c r="O7640" s="14">
        <f>IF([1]!Table_1[[#This Row],[연도]]=2016,1,0)</f>
        <v>0</v>
      </c>
      <c r="P7640" s="14">
        <f>IF([1]!Table_1[[#This Row],[연도]]=2017,1,0)</f>
        <v>0</v>
      </c>
      <c r="Q7640" s="14">
        <f>IF([1]!Table_1[[#This Row],[연도]]=2018,1,0)</f>
        <v>0</v>
      </c>
      <c r="R7640" s="14">
        <f>IF([1]!Table_1[[#This Row],[연도]]=2019,1,0)</f>
        <v>1</v>
      </c>
      <c r="S7640" s="14">
        <f>IF([1]!Table_1[[#This Row],[연도]]=2020,1,0)</f>
        <v>0</v>
      </c>
      <c r="T7640" s="14">
        <f>IF([1]!Table_1[[#This Row],[연도]]=2021,1,0)</f>
        <v>0</v>
      </c>
      <c r="U7640" s="14">
        <f>IF([1]!Table_1[[#This Row],[연도]]=2022,1,0)</f>
        <v>0</v>
      </c>
      <c r="V7640" s="14">
        <f>IF([1]!Table_1[[#This Row],[연도]]=2023,1,0)</f>
        <v>0</v>
      </c>
      <c r="W7640" s="10">
        <v>0.41</v>
      </c>
      <c r="X7640" s="10">
        <f>Y7640/1000000000000</f>
        <v>7.7602920000000006E-2</v>
      </c>
      <c r="Y7640" s="14">
        <f>[1]!Table_1[[#This Row],[주가]]*[1]!Table_1[[#This Row],[기말주식수]]</f>
        <v>77602920000</v>
      </c>
      <c r="Z7640" s="14">
        <f>AA7640/10</f>
        <v>0.76848112224137521</v>
      </c>
      <c r="AA7640" s="14">
        <f>[1]!Table_1[[#This Row],[시가총액]]/[1]!Table_1[[#This Row],[당기순이익(세후영업이익)]]</f>
        <v>7.6848112224137521</v>
      </c>
      <c r="AB7640" s="10">
        <v>2176800000</v>
      </c>
    </row>
    <row r="7641" spans="1:28" ht="19.2">
      <c r="A7641" s="12">
        <v>7640</v>
      </c>
      <c r="B7641" s="12">
        <v>290120</v>
      </c>
      <c r="C7641" s="13" t="s">
        <v>1313</v>
      </c>
      <c r="D7641" s="13" t="s">
        <v>20</v>
      </c>
      <c r="E7641" s="12">
        <v>2020</v>
      </c>
      <c r="F7641" s="12">
        <v>37.720999999999997</v>
      </c>
      <c r="G7641" s="15">
        <f>([1]!Table_1[[#This Row],[총자산]]-[1]!Table_1[[#This Row],[장부가치 자기자본]]+[1]!Table_1[[#This Row],[시가총액]])/[1]!Table_1[[#This Row],[총자산]]</f>
        <v>1.1806187818136624</v>
      </c>
      <c r="H7641" s="14">
        <f>I7641/100000000000</f>
        <v>0.14112106746</v>
      </c>
      <c r="I7641" s="12">
        <v>14112106746</v>
      </c>
      <c r="J7641" s="12">
        <v>34.81</v>
      </c>
      <c r="K7641" s="10">
        <f>L7641/1000000000000</f>
        <v>0.17184836591399999</v>
      </c>
      <c r="L7641" s="12">
        <v>171848365914</v>
      </c>
      <c r="M7641" s="12">
        <v>1.44</v>
      </c>
      <c r="N7641" s="12">
        <v>1</v>
      </c>
      <c r="O7641" s="15">
        <f>IF([1]!Table_1[[#This Row],[연도]]=2016,1,0)</f>
        <v>0</v>
      </c>
      <c r="P7641" s="15">
        <f>IF([1]!Table_1[[#This Row],[연도]]=2017,1,0)</f>
        <v>0</v>
      </c>
      <c r="Q7641" s="15">
        <f>IF([1]!Table_1[[#This Row],[연도]]=2018,1,0)</f>
        <v>0</v>
      </c>
      <c r="R7641" s="15">
        <f>IF([1]!Table_1[[#This Row],[연도]]=2019,1,0)</f>
        <v>0</v>
      </c>
      <c r="S7641" s="15">
        <f>IF([1]!Table_1[[#This Row],[연도]]=2020,1,0)</f>
        <v>1</v>
      </c>
      <c r="T7641" s="15">
        <f>IF([1]!Table_1[[#This Row],[연도]]=2021,1,0)</f>
        <v>0</v>
      </c>
      <c r="U7641" s="15">
        <f>IF([1]!Table_1[[#This Row],[연도]]=2022,1,0)</f>
        <v>0</v>
      </c>
      <c r="V7641" s="15">
        <f>IF([1]!Table_1[[#This Row],[연도]]=2023,1,0)</f>
        <v>0</v>
      </c>
      <c r="W7641" s="12">
        <v>0.36</v>
      </c>
      <c r="X7641" s="10">
        <f>Y7641/1000000000000</f>
        <v>8.1305713530000004E-2</v>
      </c>
      <c r="Y7641" s="15">
        <f>[1]!Table_1[[#This Row],[주가]]*[1]!Table_1[[#This Row],[기말주식수]]</f>
        <v>81305713530</v>
      </c>
      <c r="Z7641" s="14">
        <f>AA7641/10</f>
        <v>0.57614157115871922</v>
      </c>
      <c r="AA7641" s="15">
        <f>[1]!Table_1[[#This Row],[시가총액]]/[1]!Table_1[[#This Row],[당기순이익(세후영업이익)]]</f>
        <v>5.7614157115871922</v>
      </c>
      <c r="AB7641" s="12">
        <v>2176859800</v>
      </c>
    </row>
    <row r="7642" spans="1:28" ht="19.2">
      <c r="A7642" s="10">
        <v>7641</v>
      </c>
      <c r="B7642" s="10">
        <v>290120</v>
      </c>
      <c r="C7642" s="11" t="s">
        <v>1313</v>
      </c>
      <c r="D7642" s="11" t="s">
        <v>20</v>
      </c>
      <c r="E7642" s="10">
        <v>2021</v>
      </c>
      <c r="F7642" s="10">
        <v>27.725000000000001</v>
      </c>
      <c r="G7642" s="14">
        <f>([1]!Table_1[[#This Row],[총자산]]-[1]!Table_1[[#This Row],[장부가치 자기자본]]+[1]!Table_1[[#This Row],[시가총액]])/[1]!Table_1[[#This Row],[총자산]]</f>
        <v>1.0115163095085316</v>
      </c>
      <c r="H7642" s="14">
        <f>I7642/100000000000</f>
        <v>0.11386261656</v>
      </c>
      <c r="I7642" s="10">
        <v>11386261656</v>
      </c>
      <c r="J7642" s="10">
        <v>26.17</v>
      </c>
      <c r="K7642" s="10">
        <f>L7642/1000000000000</f>
        <v>0.178955196949</v>
      </c>
      <c r="L7642" s="10">
        <v>178955196949</v>
      </c>
      <c r="M7642" s="10">
        <v>1.19</v>
      </c>
      <c r="N7642" s="10">
        <v>1</v>
      </c>
      <c r="O7642" s="14">
        <f>IF([1]!Table_1[[#This Row],[연도]]=2016,1,0)</f>
        <v>0</v>
      </c>
      <c r="P7642" s="14">
        <f>IF([1]!Table_1[[#This Row],[연도]]=2017,1,0)</f>
        <v>0</v>
      </c>
      <c r="Q7642" s="14">
        <f>IF([1]!Table_1[[#This Row],[연도]]=2018,1,0)</f>
        <v>0</v>
      </c>
      <c r="R7642" s="14">
        <f>IF([1]!Table_1[[#This Row],[연도]]=2019,1,0)</f>
        <v>0</v>
      </c>
      <c r="S7642" s="14">
        <f>IF([1]!Table_1[[#This Row],[연도]]=2020,1,0)</f>
        <v>0</v>
      </c>
      <c r="T7642" s="14">
        <f>IF([1]!Table_1[[#This Row],[연도]]=2021,1,0)</f>
        <v>1</v>
      </c>
      <c r="U7642" s="14">
        <f>IF([1]!Table_1[[#This Row],[연도]]=2022,1,0)</f>
        <v>0</v>
      </c>
      <c r="V7642" s="14">
        <f>IF([1]!Table_1[[#This Row],[연도]]=2023,1,0)</f>
        <v>0</v>
      </c>
      <c r="W7642" s="10">
        <v>0.36</v>
      </c>
      <c r="X7642" s="10">
        <f>Y7642/1000000000000</f>
        <v>6.8144250040000007E-2</v>
      </c>
      <c r="Y7642" s="14">
        <f>[1]!Table_1[[#This Row],[주가]]*[1]!Table_1[[#This Row],[기말주식수]]</f>
        <v>68144250040</v>
      </c>
      <c r="Z7642" s="14">
        <f>AA7642/10</f>
        <v>0.59847781562345648</v>
      </c>
      <c r="AA7642" s="14">
        <f>[1]!Table_1[[#This Row],[시가총액]]/[1]!Table_1[[#This Row],[당기순이익(세후영업이익)]]</f>
        <v>5.9847781562345643</v>
      </c>
      <c r="AB7642" s="10">
        <v>2286753600</v>
      </c>
    </row>
    <row r="7643" spans="1:28" ht="19.2">
      <c r="A7643" s="12">
        <v>7642</v>
      </c>
      <c r="B7643" s="12">
        <v>290120</v>
      </c>
      <c r="C7643" s="13" t="s">
        <v>1313</v>
      </c>
      <c r="D7643" s="13" t="s">
        <v>20</v>
      </c>
      <c r="E7643" s="12">
        <v>2022</v>
      </c>
      <c r="F7643" s="12">
        <v>9.8889999999999993</v>
      </c>
      <c r="G7643" s="15">
        <f>([1]!Table_1[[#This Row],[총자산]]-[1]!Table_1[[#This Row],[장부가치 자기자본]]+[1]!Table_1[[#This Row],[시가총액]])/[1]!Table_1[[#This Row],[총자산]]</f>
        <v>0.89012738268337244</v>
      </c>
      <c r="H7643" s="14">
        <f>I7643/100000000000</f>
        <v>0.22316017859000001</v>
      </c>
      <c r="I7643" s="12">
        <v>22316017859</v>
      </c>
      <c r="J7643" s="12">
        <v>6.75</v>
      </c>
      <c r="K7643" s="10">
        <f>L7643/1000000000000</f>
        <v>0.22595260122399999</v>
      </c>
      <c r="L7643" s="12">
        <v>225952601224</v>
      </c>
      <c r="M7643" s="12">
        <v>1.8</v>
      </c>
      <c r="N7643" s="12">
        <v>1</v>
      </c>
      <c r="O7643" s="15">
        <f>IF([1]!Table_1[[#This Row],[연도]]=2016,1,0)</f>
        <v>0</v>
      </c>
      <c r="P7643" s="15">
        <f>IF([1]!Table_1[[#This Row],[연도]]=2017,1,0)</f>
        <v>0</v>
      </c>
      <c r="Q7643" s="15">
        <f>IF([1]!Table_1[[#This Row],[연도]]=2018,1,0)</f>
        <v>0</v>
      </c>
      <c r="R7643" s="15">
        <f>IF([1]!Table_1[[#This Row],[연도]]=2019,1,0)</f>
        <v>0</v>
      </c>
      <c r="S7643" s="15">
        <f>IF([1]!Table_1[[#This Row],[연도]]=2020,1,0)</f>
        <v>0</v>
      </c>
      <c r="T7643" s="15">
        <f>IF([1]!Table_1[[#This Row],[연도]]=2021,1,0)</f>
        <v>0</v>
      </c>
      <c r="U7643" s="15">
        <f>IF([1]!Table_1[[#This Row],[연도]]=2022,1,0)</f>
        <v>1</v>
      </c>
      <c r="V7643" s="15">
        <f>IF([1]!Table_1[[#This Row],[연도]]=2023,1,0)</f>
        <v>0</v>
      </c>
      <c r="W7643" s="12">
        <v>0.85</v>
      </c>
      <c r="X7643" s="10">
        <f>Y7643/1000000000000</f>
        <v>6.2817819679999998E-2</v>
      </c>
      <c r="Y7643" s="15">
        <f>[1]!Table_1[[#This Row],[주가]]*[1]!Table_1[[#This Row],[기말주식수]]</f>
        <v>62817819680</v>
      </c>
      <c r="Z7643" s="14">
        <f>AA7643/10</f>
        <v>0.28149206581973457</v>
      </c>
      <c r="AA7643" s="15">
        <f>[1]!Table_1[[#This Row],[시가총액]]/[1]!Table_1[[#This Row],[당기순이익(세후영업이익)]]</f>
        <v>2.8149206581973458</v>
      </c>
      <c r="AB7643" s="12">
        <v>2359732200</v>
      </c>
    </row>
    <row r="7644" spans="1:28" ht="19.2">
      <c r="A7644" s="10">
        <v>7643</v>
      </c>
      <c r="B7644" s="10">
        <v>290270</v>
      </c>
      <c r="C7644" s="11" t="s">
        <v>1314</v>
      </c>
      <c r="D7644" s="11" t="s">
        <v>20</v>
      </c>
      <c r="E7644" s="10">
        <v>2019</v>
      </c>
      <c r="F7644" s="10">
        <v>18.754999999999999</v>
      </c>
      <c r="G7644" s="14">
        <f>([1]!Table_1[[#This Row],[총자산]]-[1]!Table_1[[#This Row],[장부가치 자기자본]]+[1]!Table_1[[#This Row],[시가총액]])/[1]!Table_1[[#This Row],[총자산]]</f>
        <v>1.7402541742616613</v>
      </c>
      <c r="H7644" s="14">
        <f>I7644/100000000000</f>
        <v>1.8979653829999998E-2</v>
      </c>
      <c r="I7644" s="10">
        <v>1897965383</v>
      </c>
      <c r="J7644" s="10">
        <v>12.42</v>
      </c>
      <c r="K7644" s="10">
        <f>L7644/1000000000000</f>
        <v>1.8826120746E-2</v>
      </c>
      <c r="L7644" s="10">
        <v>18826120746</v>
      </c>
      <c r="M7644" s="10">
        <v>4.8</v>
      </c>
      <c r="N7644" s="10">
        <v>1</v>
      </c>
      <c r="O7644" s="14">
        <f>IF([1]!Table_1[[#This Row],[연도]]=2016,1,0)</f>
        <v>0</v>
      </c>
      <c r="P7644" s="14">
        <f>IF([1]!Table_1[[#This Row],[연도]]=2017,1,0)</f>
        <v>0</v>
      </c>
      <c r="Q7644" s="14">
        <f>IF([1]!Table_1[[#This Row],[연도]]=2018,1,0)</f>
        <v>0</v>
      </c>
      <c r="R7644" s="14">
        <f>IF([1]!Table_1[[#This Row],[연도]]=2019,1,0)</f>
        <v>1</v>
      </c>
      <c r="S7644" s="14">
        <f>IF([1]!Table_1[[#This Row],[연도]]=2020,1,0)</f>
        <v>0</v>
      </c>
      <c r="T7644" s="14">
        <f>IF([1]!Table_1[[#This Row],[연도]]=2021,1,0)</f>
        <v>0</v>
      </c>
      <c r="U7644" s="14">
        <f>IF([1]!Table_1[[#This Row],[연도]]=2022,1,0)</f>
        <v>0</v>
      </c>
      <c r="V7644" s="14">
        <f>IF([1]!Table_1[[#This Row],[연도]]=2023,1,0)</f>
        <v>0</v>
      </c>
      <c r="W7644" s="10">
        <v>0.75</v>
      </c>
      <c r="X7644" s="10">
        <f>Y7644/1000000000000</f>
        <v>4.4819789880000002E-2</v>
      </c>
      <c r="Y7644" s="14">
        <f>[1]!Table_1[[#This Row],[주가]]*[1]!Table_1[[#This Row],[기말주식수]]</f>
        <v>44819789880</v>
      </c>
      <c r="Z7644" s="14">
        <f>AA7644/10</f>
        <v>2.3614650868476881</v>
      </c>
      <c r="AA7644" s="14">
        <f>[1]!Table_1[[#This Row],[시가총액]]/[1]!Table_1[[#This Row],[당기순이익(세후영업이익)]]</f>
        <v>23.614650868476879</v>
      </c>
      <c r="AB7644" s="10">
        <v>336268520</v>
      </c>
    </row>
    <row r="7645" spans="1:28" ht="19.2">
      <c r="A7645" s="12">
        <v>7644</v>
      </c>
      <c r="B7645" s="12">
        <v>290270</v>
      </c>
      <c r="C7645" s="13" t="s">
        <v>1314</v>
      </c>
      <c r="D7645" s="13" t="s">
        <v>20</v>
      </c>
      <c r="E7645" s="12">
        <v>2020</v>
      </c>
      <c r="F7645" s="12">
        <v>11.414999999999999</v>
      </c>
      <c r="G7645" s="15">
        <f>([1]!Table_1[[#This Row],[총자산]]-[1]!Table_1[[#This Row],[장부가치 자기자본]]+[1]!Table_1[[#This Row],[시가총액]])/[1]!Table_1[[#This Row],[총자산]]</f>
        <v>1.7948791675770013</v>
      </c>
      <c r="H7645" s="14">
        <f>I7645/100000000000</f>
        <v>2.805532107E-2</v>
      </c>
      <c r="I7645" s="12">
        <v>2805532107</v>
      </c>
      <c r="J7645" s="12">
        <v>19.79</v>
      </c>
      <c r="K7645" s="10">
        <f>L7645/1000000000000</f>
        <v>2.5392287502E-2</v>
      </c>
      <c r="L7645" s="12">
        <v>25392287502</v>
      </c>
      <c r="M7645" s="12">
        <v>4.2300000000000004</v>
      </c>
      <c r="N7645" s="12">
        <v>1</v>
      </c>
      <c r="O7645" s="15">
        <f>IF([1]!Table_1[[#This Row],[연도]]=2016,1,0)</f>
        <v>0</v>
      </c>
      <c r="P7645" s="15">
        <f>IF([1]!Table_1[[#This Row],[연도]]=2017,1,0)</f>
        <v>0</v>
      </c>
      <c r="Q7645" s="15">
        <f>IF([1]!Table_1[[#This Row],[연도]]=2018,1,0)</f>
        <v>0</v>
      </c>
      <c r="R7645" s="15">
        <f>IF([1]!Table_1[[#This Row],[연도]]=2019,1,0)</f>
        <v>0</v>
      </c>
      <c r="S7645" s="15">
        <f>IF([1]!Table_1[[#This Row],[연도]]=2020,1,0)</f>
        <v>1</v>
      </c>
      <c r="T7645" s="15">
        <f>IF([1]!Table_1[[#This Row],[연도]]=2021,1,0)</f>
        <v>0</v>
      </c>
      <c r="U7645" s="15">
        <f>IF([1]!Table_1[[#This Row],[연도]]=2022,1,0)</f>
        <v>0</v>
      </c>
      <c r="V7645" s="15">
        <f>IF([1]!Table_1[[#This Row],[연도]]=2023,1,0)</f>
        <v>0</v>
      </c>
      <c r="W7645" s="12">
        <v>0.56000000000000005</v>
      </c>
      <c r="X7645" s="10">
        <f>Y7645/1000000000000</f>
        <v>5.3514733039999998E-2</v>
      </c>
      <c r="Y7645" s="15">
        <f>[1]!Table_1[[#This Row],[주가]]*[1]!Table_1[[#This Row],[기말주식수]]</f>
        <v>53514733040</v>
      </c>
      <c r="Z7645" s="14">
        <f>AA7645/10</f>
        <v>1.9074717735889379</v>
      </c>
      <c r="AA7645" s="15">
        <f>[1]!Table_1[[#This Row],[시가총액]]/[1]!Table_1[[#This Row],[당기순이익(세후영업이익)]]</f>
        <v>19.074717735889379</v>
      </c>
      <c r="AB7645" s="12">
        <v>378528160</v>
      </c>
    </row>
    <row r="7646" spans="1:28" ht="19.2">
      <c r="A7646" s="10">
        <v>7645</v>
      </c>
      <c r="B7646" s="10">
        <v>290270</v>
      </c>
      <c r="C7646" s="11" t="s">
        <v>1314</v>
      </c>
      <c r="D7646" s="11" t="s">
        <v>20</v>
      </c>
      <c r="E7646" s="10">
        <v>2021</v>
      </c>
      <c r="F7646" s="10">
        <v>2.5430000000000001</v>
      </c>
      <c r="G7646" s="14">
        <f>([1]!Table_1[[#This Row],[총자산]]-[1]!Table_1[[#This Row],[장부가치 자기자본]]+[1]!Table_1[[#This Row],[시가총액]])/[1]!Table_1[[#This Row],[총자산]]</f>
        <v>1.4154989943263858</v>
      </c>
      <c r="H7646" s="14">
        <f>I7646/100000000000</f>
        <v>2.8796999989999999E-2</v>
      </c>
      <c r="I7646" s="10">
        <v>2879699999</v>
      </c>
      <c r="J7646" s="10">
        <v>46.91</v>
      </c>
      <c r="K7646" s="10">
        <f>L7646/1000000000000</f>
        <v>2.6542241554999998E-2</v>
      </c>
      <c r="L7646" s="10">
        <v>26542241555</v>
      </c>
      <c r="M7646" s="10">
        <v>3.71</v>
      </c>
      <c r="N7646" s="10">
        <v>1</v>
      </c>
      <c r="O7646" s="14">
        <f>IF([1]!Table_1[[#This Row],[연도]]=2016,1,0)</f>
        <v>0</v>
      </c>
      <c r="P7646" s="14">
        <f>IF([1]!Table_1[[#This Row],[연도]]=2017,1,0)</f>
        <v>0</v>
      </c>
      <c r="Q7646" s="14">
        <f>IF([1]!Table_1[[#This Row],[연도]]=2018,1,0)</f>
        <v>0</v>
      </c>
      <c r="R7646" s="14">
        <f>IF([1]!Table_1[[#This Row],[연도]]=2019,1,0)</f>
        <v>0</v>
      </c>
      <c r="S7646" s="14">
        <f>IF([1]!Table_1[[#This Row],[연도]]=2020,1,0)</f>
        <v>0</v>
      </c>
      <c r="T7646" s="14">
        <f>IF([1]!Table_1[[#This Row],[연도]]=2021,1,0)</f>
        <v>1</v>
      </c>
      <c r="U7646" s="14">
        <f>IF([1]!Table_1[[#This Row],[연도]]=2022,1,0)</f>
        <v>0</v>
      </c>
      <c r="V7646" s="14">
        <f>IF([1]!Table_1[[#This Row],[연도]]=2023,1,0)</f>
        <v>0</v>
      </c>
      <c r="W7646" s="10">
        <v>0.32</v>
      </c>
      <c r="X7646" s="10">
        <f>Y7646/1000000000000</f>
        <v>6.1969484399999997E-2</v>
      </c>
      <c r="Y7646" s="14">
        <f>[1]!Table_1[[#This Row],[주가]]*[1]!Table_1[[#This Row],[기말주식수]]</f>
        <v>61969484400</v>
      </c>
      <c r="Z7646" s="14">
        <f>AA7646/10</f>
        <v>2.1519423697440505</v>
      </c>
      <c r="AA7646" s="14">
        <f>[1]!Table_1[[#This Row],[시가총액]]/[1]!Table_1[[#This Row],[당기순이익(세후영업이익)]]</f>
        <v>21.519423697440505</v>
      </c>
      <c r="AB7646" s="10">
        <v>378528160</v>
      </c>
    </row>
    <row r="7647" spans="1:28" ht="19.2">
      <c r="A7647" s="12">
        <v>7646</v>
      </c>
      <c r="B7647" s="12">
        <v>290270</v>
      </c>
      <c r="C7647" s="13" t="s">
        <v>1314</v>
      </c>
      <c r="D7647" s="13" t="s">
        <v>20</v>
      </c>
      <c r="E7647" s="12">
        <v>2022</v>
      </c>
      <c r="F7647" s="12">
        <v>-7.4889999999999999</v>
      </c>
      <c r="G7647" s="15">
        <f>([1]!Table_1[[#This Row],[총자산]]-[1]!Table_1[[#This Row],[장부가치 자기자본]]+[1]!Table_1[[#This Row],[시가총액]])/[1]!Table_1[[#This Row],[총자산]]</f>
        <v>1.1140462066608356</v>
      </c>
      <c r="H7647" s="14">
        <f>I7647/100000000000</f>
        <v>3.4186057149999997E-2</v>
      </c>
      <c r="I7647" s="12">
        <v>3418605715</v>
      </c>
      <c r="J7647" s="12">
        <v>-14.52</v>
      </c>
      <c r="K7647" s="10">
        <f>L7647/1000000000000</f>
        <v>3.0423152330000001E-2</v>
      </c>
      <c r="L7647" s="12">
        <v>30423152330</v>
      </c>
      <c r="M7647" s="12">
        <v>3.39</v>
      </c>
      <c r="N7647" s="12">
        <v>1</v>
      </c>
      <c r="O7647" s="15">
        <f>IF([1]!Table_1[[#This Row],[연도]]=2016,1,0)</f>
        <v>0</v>
      </c>
      <c r="P7647" s="15">
        <f>IF([1]!Table_1[[#This Row],[연도]]=2017,1,0)</f>
        <v>0</v>
      </c>
      <c r="Q7647" s="15">
        <f>IF([1]!Table_1[[#This Row],[연도]]=2018,1,0)</f>
        <v>0</v>
      </c>
      <c r="R7647" s="15">
        <f>IF([1]!Table_1[[#This Row],[연도]]=2019,1,0)</f>
        <v>0</v>
      </c>
      <c r="S7647" s="15">
        <f>IF([1]!Table_1[[#This Row],[연도]]=2020,1,0)</f>
        <v>0</v>
      </c>
      <c r="T7647" s="15">
        <f>IF([1]!Table_1[[#This Row],[연도]]=2021,1,0)</f>
        <v>0</v>
      </c>
      <c r="U7647" s="15">
        <f>IF([1]!Table_1[[#This Row],[연도]]=2022,1,0)</f>
        <v>1</v>
      </c>
      <c r="V7647" s="15">
        <f>IF([1]!Table_1[[#This Row],[연도]]=2023,1,0)</f>
        <v>0</v>
      </c>
      <c r="W7647" s="12">
        <v>0.76</v>
      </c>
      <c r="X7647" s="10">
        <f>Y7647/1000000000000</f>
        <v>4.0784567639999998E-2</v>
      </c>
      <c r="Y7647" s="15">
        <f>[1]!Table_1[[#This Row],[주가]]*[1]!Table_1[[#This Row],[기말주식수]]</f>
        <v>40784567640</v>
      </c>
      <c r="Z7647" s="14">
        <f>AA7647/10</f>
        <v>1.1930175937238787</v>
      </c>
      <c r="AA7647" s="15">
        <f>[1]!Table_1[[#This Row],[시가총액]]/[1]!Table_1[[#This Row],[당기순이익(세후영업이익)]]</f>
        <v>11.930175937238788</v>
      </c>
      <c r="AB7647" s="12">
        <v>374819000</v>
      </c>
    </row>
    <row r="7648" spans="1:28" ht="19.2">
      <c r="A7648" s="10">
        <v>7647</v>
      </c>
      <c r="B7648" s="10">
        <v>290270</v>
      </c>
      <c r="C7648" s="11" t="s">
        <v>1314</v>
      </c>
      <c r="D7648" s="11" t="s">
        <v>20</v>
      </c>
      <c r="E7648" s="10">
        <v>2023</v>
      </c>
      <c r="F7648" s="10">
        <v>5.5430000000000001</v>
      </c>
      <c r="G7648" s="14">
        <f>([1]!Table_1[[#This Row],[총자산]]-[1]!Table_1[[#This Row],[장부가치 자기자본]]+[1]!Table_1[[#This Row],[시가총액]])/[1]!Table_1[[#This Row],[총자산]]</f>
        <v>0.89484482476582261</v>
      </c>
      <c r="H7648" s="14">
        <f>I7648/100000000000</f>
        <v>4.6625727339999999E-2</v>
      </c>
      <c r="I7648" s="10">
        <v>4662572734</v>
      </c>
      <c r="J7648" s="10">
        <v>19.53</v>
      </c>
      <c r="K7648" s="10">
        <f>L7648/1000000000000</f>
        <v>3.6140422010999998E-2</v>
      </c>
      <c r="L7648" s="10">
        <v>36140422011</v>
      </c>
      <c r="M7648" s="10">
        <v>1.04</v>
      </c>
      <c r="N7648" s="10">
        <v>1</v>
      </c>
      <c r="O7648" s="14">
        <f>IF([1]!Table_1[[#This Row],[연도]]=2016,1,0)</f>
        <v>0</v>
      </c>
      <c r="P7648" s="14">
        <f>IF([1]!Table_1[[#This Row],[연도]]=2017,1,0)</f>
        <v>0</v>
      </c>
      <c r="Q7648" s="14">
        <f>IF([1]!Table_1[[#This Row],[연도]]=2018,1,0)</f>
        <v>0</v>
      </c>
      <c r="R7648" s="14">
        <f>IF([1]!Table_1[[#This Row],[연도]]=2019,1,0)</f>
        <v>0</v>
      </c>
      <c r="S7648" s="14">
        <f>IF([1]!Table_1[[#This Row],[연도]]=2020,1,0)</f>
        <v>0</v>
      </c>
      <c r="T7648" s="14">
        <f>IF([1]!Table_1[[#This Row],[연도]]=2021,1,0)</f>
        <v>0</v>
      </c>
      <c r="U7648" s="14">
        <f>IF([1]!Table_1[[#This Row],[연도]]=2022,1,0)</f>
        <v>0</v>
      </c>
      <c r="V7648" s="14">
        <f>IF([1]!Table_1[[#This Row],[연도]]=2023,1,0)</f>
        <v>1</v>
      </c>
      <c r="W7648" s="10">
        <v>0.55000000000000004</v>
      </c>
      <c r="X7648" s="10">
        <f>Y7648/1000000000000</f>
        <v>3.7277767359999998E-2</v>
      </c>
      <c r="Y7648" s="14">
        <f>[1]!Table_1[[#This Row],[주가]]*[1]!Table_1[[#This Row],[기말주식수]]</f>
        <v>37277767360</v>
      </c>
      <c r="Z7648" s="14">
        <f>AA7648/10</f>
        <v>0.79951068834093175</v>
      </c>
      <c r="AA7648" s="14">
        <f>[1]!Table_1[[#This Row],[시가총액]]/[1]!Table_1[[#This Row],[당기순이익(세후영업이익)]]</f>
        <v>7.9951068834093171</v>
      </c>
      <c r="AB7648" s="10">
        <v>373609480</v>
      </c>
    </row>
    <row r="7649" spans="1:28" ht="19.2">
      <c r="A7649" s="12">
        <v>7648</v>
      </c>
      <c r="B7649" s="12">
        <v>290380</v>
      </c>
      <c r="C7649" s="13" t="s">
        <v>1315</v>
      </c>
      <c r="D7649" s="13" t="s">
        <v>20</v>
      </c>
      <c r="E7649" s="12">
        <v>2019</v>
      </c>
      <c r="F7649" s="12">
        <v>46.073</v>
      </c>
      <c r="G7649" s="15">
        <f>([1]!Table_1[[#This Row],[총자산]]-[1]!Table_1[[#This Row],[장부가치 자기자본]]+[1]!Table_1[[#This Row],[시가총액]])/[1]!Table_1[[#This Row],[총자산]]</f>
        <v>0.98089356953442608</v>
      </c>
      <c r="H7649" s="14">
        <f>I7649/100000000000</f>
        <v>5.3327197190000002E-2</v>
      </c>
      <c r="I7649" s="12">
        <v>5332719719</v>
      </c>
      <c r="J7649" s="12">
        <v>6.51</v>
      </c>
      <c r="K7649" s="10">
        <f>L7649/1000000000000</f>
        <v>2.9676591482000001E-2</v>
      </c>
      <c r="L7649" s="12">
        <v>29676591482</v>
      </c>
      <c r="M7649" s="12">
        <v>4.62</v>
      </c>
      <c r="N7649" s="12">
        <v>1</v>
      </c>
      <c r="O7649" s="15">
        <f>IF([1]!Table_1[[#This Row],[연도]]=2016,1,0)</f>
        <v>0</v>
      </c>
      <c r="P7649" s="15">
        <f>IF([1]!Table_1[[#This Row],[연도]]=2017,1,0)</f>
        <v>0</v>
      </c>
      <c r="Q7649" s="15">
        <f>IF([1]!Table_1[[#This Row],[연도]]=2018,1,0)</f>
        <v>0</v>
      </c>
      <c r="R7649" s="15">
        <f>IF([1]!Table_1[[#This Row],[연도]]=2019,1,0)</f>
        <v>1</v>
      </c>
      <c r="S7649" s="15">
        <f>IF([1]!Table_1[[#This Row],[연도]]=2020,1,0)</f>
        <v>0</v>
      </c>
      <c r="T7649" s="15">
        <f>IF([1]!Table_1[[#This Row],[연도]]=2021,1,0)</f>
        <v>0</v>
      </c>
      <c r="U7649" s="15">
        <f>IF([1]!Table_1[[#This Row],[연도]]=2022,1,0)</f>
        <v>0</v>
      </c>
      <c r="V7649" s="15">
        <f>IF([1]!Table_1[[#This Row],[연도]]=2023,1,0)</f>
        <v>0</v>
      </c>
      <c r="W7649" s="12">
        <v>0.74</v>
      </c>
      <c r="X7649" s="10">
        <f>Y7649/1000000000000</f>
        <v>6.1909363600000003E-2</v>
      </c>
      <c r="Y7649" s="15">
        <f>[1]!Table_1[[#This Row],[주가]]*[1]!Table_1[[#This Row],[기말주식수]]</f>
        <v>61909363600</v>
      </c>
      <c r="Z7649" s="14">
        <f>AA7649/10</f>
        <v>1.160934136092368</v>
      </c>
      <c r="AA7649" s="15">
        <f>[1]!Table_1[[#This Row],[시가총액]]/[1]!Table_1[[#This Row],[당기순이익(세후영업이익)]]</f>
        <v>11.609341360923679</v>
      </c>
      <c r="AB7649" s="12">
        <v>2263100000</v>
      </c>
    </row>
    <row r="7650" spans="1:28" ht="19.2">
      <c r="A7650" s="10">
        <v>7649</v>
      </c>
      <c r="B7650" s="10">
        <v>290650</v>
      </c>
      <c r="C7650" s="11" t="s">
        <v>1316</v>
      </c>
      <c r="D7650" s="11" t="s">
        <v>20</v>
      </c>
      <c r="E7650" s="10">
        <v>2019</v>
      </c>
      <c r="F7650" s="10">
        <v>8.7050000000000001</v>
      </c>
      <c r="G7650" s="14">
        <f>([1]!Table_1[[#This Row],[총자산]]-[1]!Table_1[[#This Row],[장부가치 자기자본]]+[1]!Table_1[[#This Row],[시가총액]])/[1]!Table_1[[#This Row],[총자산]]</f>
        <v>1.0381484448161082</v>
      </c>
      <c r="H7650" s="14">
        <f>I7650/100000000000</f>
        <v>9.0323162109999994E-2</v>
      </c>
      <c r="I7650" s="10">
        <v>9032316211</v>
      </c>
      <c r="J7650" s="10">
        <v>15.42</v>
      </c>
      <c r="K7650" s="10">
        <f>L7650/1000000000000</f>
        <v>2.9151665335999999E-2</v>
      </c>
      <c r="L7650" s="10">
        <v>29151665336</v>
      </c>
      <c r="M7650" s="10">
        <v>3.67</v>
      </c>
      <c r="N7650" s="10">
        <v>1</v>
      </c>
      <c r="O7650" s="14">
        <f>IF([1]!Table_1[[#This Row],[연도]]=2016,1,0)</f>
        <v>0</v>
      </c>
      <c r="P7650" s="14">
        <f>IF([1]!Table_1[[#This Row],[연도]]=2017,1,0)</f>
        <v>0</v>
      </c>
      <c r="Q7650" s="14">
        <f>IF([1]!Table_1[[#This Row],[연도]]=2018,1,0)</f>
        <v>0</v>
      </c>
      <c r="R7650" s="14">
        <f>IF([1]!Table_1[[#This Row],[연도]]=2019,1,0)</f>
        <v>1</v>
      </c>
      <c r="S7650" s="14">
        <f>IF([1]!Table_1[[#This Row],[연도]]=2020,1,0)</f>
        <v>0</v>
      </c>
      <c r="T7650" s="14">
        <f>IF([1]!Table_1[[#This Row],[연도]]=2021,1,0)</f>
        <v>0</v>
      </c>
      <c r="U7650" s="14">
        <f>IF([1]!Table_1[[#This Row],[연도]]=2022,1,0)</f>
        <v>0</v>
      </c>
      <c r="V7650" s="14">
        <f>IF([1]!Table_1[[#This Row],[연도]]=2023,1,0)</f>
        <v>0</v>
      </c>
      <c r="W7650" s="10">
        <v>0.3</v>
      </c>
      <c r="X7650" s="10">
        <f>Y7650/1000000000000</f>
        <v>6.2797179955999996E-2</v>
      </c>
      <c r="Y7650" s="14">
        <f>[1]!Table_1[[#This Row],[주가]]*[1]!Table_1[[#This Row],[기말주식수]]</f>
        <v>62797179956</v>
      </c>
      <c r="Z7650" s="14">
        <f>AA7650/10</f>
        <v>0.69525001659621366</v>
      </c>
      <c r="AA7650" s="14">
        <f>[1]!Table_1[[#This Row],[시가총액]]/[1]!Table_1[[#This Row],[당기순이익(세후영업이익)]]</f>
        <v>6.952500165962137</v>
      </c>
      <c r="AB7650" s="10">
        <v>735933200</v>
      </c>
    </row>
    <row r="7651" spans="1:28" ht="19.2">
      <c r="A7651" s="12">
        <v>7650</v>
      </c>
      <c r="B7651" s="12">
        <v>290650</v>
      </c>
      <c r="C7651" s="13" t="s">
        <v>1316</v>
      </c>
      <c r="D7651" s="13" t="s">
        <v>20</v>
      </c>
      <c r="E7651" s="12">
        <v>2020</v>
      </c>
      <c r="F7651" s="12">
        <v>9.0039999999999996</v>
      </c>
      <c r="G7651" s="15">
        <f>([1]!Table_1[[#This Row],[총자산]]-[1]!Table_1[[#This Row],[장부가치 자기자본]]+[1]!Table_1[[#This Row],[시가총액]])/[1]!Table_1[[#This Row],[총자산]]</f>
        <v>9.6068732803785242</v>
      </c>
      <c r="H7651" s="14">
        <f>I7651/100000000000</f>
        <v>7.3241673280000003E-2</v>
      </c>
      <c r="I7651" s="12">
        <v>7324167328</v>
      </c>
      <c r="J7651" s="12">
        <v>21.67</v>
      </c>
      <c r="K7651" s="10">
        <f>L7651/1000000000000</f>
        <v>3.2972771324999997E-2</v>
      </c>
      <c r="L7651" s="12">
        <v>32972771325</v>
      </c>
      <c r="M7651" s="12">
        <v>4.41</v>
      </c>
      <c r="N7651" s="12">
        <v>1</v>
      </c>
      <c r="O7651" s="15">
        <f>IF([1]!Table_1[[#This Row],[연도]]=2016,1,0)</f>
        <v>0</v>
      </c>
      <c r="P7651" s="15">
        <f>IF([1]!Table_1[[#This Row],[연도]]=2017,1,0)</f>
        <v>0</v>
      </c>
      <c r="Q7651" s="15">
        <f>IF([1]!Table_1[[#This Row],[연도]]=2018,1,0)</f>
        <v>0</v>
      </c>
      <c r="R7651" s="15">
        <f>IF([1]!Table_1[[#This Row],[연도]]=2019,1,0)</f>
        <v>0</v>
      </c>
      <c r="S7651" s="15">
        <f>IF([1]!Table_1[[#This Row],[연도]]=2020,1,0)</f>
        <v>1</v>
      </c>
      <c r="T7651" s="15">
        <f>IF([1]!Table_1[[#This Row],[연도]]=2021,1,0)</f>
        <v>0</v>
      </c>
      <c r="U7651" s="15">
        <f>IF([1]!Table_1[[#This Row],[연도]]=2022,1,0)</f>
        <v>0</v>
      </c>
      <c r="V7651" s="15">
        <f>IF([1]!Table_1[[#This Row],[연도]]=2023,1,0)</f>
        <v>0</v>
      </c>
      <c r="W7651" s="12">
        <v>0.2</v>
      </c>
      <c r="X7651" s="10">
        <f>Y7651/1000000000000</f>
        <v>0.75475677600000002</v>
      </c>
      <c r="Y7651" s="15">
        <f>[1]!Table_1[[#This Row],[주가]]*[1]!Table_1[[#This Row],[기말주식수]]</f>
        <v>754756776000</v>
      </c>
      <c r="Z7651" s="14">
        <f>AA7651/10</f>
        <v>10.305018197967637</v>
      </c>
      <c r="AA7651" s="15">
        <f>[1]!Table_1[[#This Row],[시가총액]]/[1]!Table_1[[#This Row],[당기순이익(세후영업이익)]]</f>
        <v>103.05018197967637</v>
      </c>
      <c r="AB7651" s="12">
        <v>1093850400</v>
      </c>
    </row>
    <row r="7652" spans="1:28" ht="19.2">
      <c r="A7652" s="10">
        <v>7651</v>
      </c>
      <c r="B7652" s="10">
        <v>290650</v>
      </c>
      <c r="C7652" s="11" t="s">
        <v>1316</v>
      </c>
      <c r="D7652" s="11" t="s">
        <v>20</v>
      </c>
      <c r="E7652" s="10">
        <v>2021</v>
      </c>
      <c r="F7652" s="10">
        <v>7.28</v>
      </c>
      <c r="G7652" s="14">
        <f>([1]!Table_1[[#This Row],[총자산]]-[1]!Table_1[[#This Row],[장부가치 자기자본]]+[1]!Table_1[[#This Row],[시가총액]])/[1]!Table_1[[#This Row],[총자산]]</f>
        <v>7.8621565007616123</v>
      </c>
      <c r="H7652" s="14">
        <f>I7652/100000000000</f>
        <v>0.13169947368000001</v>
      </c>
      <c r="I7652" s="10">
        <v>13169947368</v>
      </c>
      <c r="J7652" s="10">
        <v>33.29</v>
      </c>
      <c r="K7652" s="10">
        <f>L7652/1000000000000</f>
        <v>4.5677013794E-2</v>
      </c>
      <c r="L7652" s="10">
        <v>45677013794</v>
      </c>
      <c r="M7652" s="10">
        <v>3.81</v>
      </c>
      <c r="N7652" s="10">
        <v>1</v>
      </c>
      <c r="O7652" s="14">
        <f>IF([1]!Table_1[[#This Row],[연도]]=2016,1,0)</f>
        <v>0</v>
      </c>
      <c r="P7652" s="14">
        <f>IF([1]!Table_1[[#This Row],[연도]]=2017,1,0)</f>
        <v>0</v>
      </c>
      <c r="Q7652" s="14">
        <f>IF([1]!Table_1[[#This Row],[연도]]=2018,1,0)</f>
        <v>0</v>
      </c>
      <c r="R7652" s="14">
        <f>IF([1]!Table_1[[#This Row],[연도]]=2019,1,0)</f>
        <v>0</v>
      </c>
      <c r="S7652" s="14">
        <f>IF([1]!Table_1[[#This Row],[연도]]=2020,1,0)</f>
        <v>0</v>
      </c>
      <c r="T7652" s="14">
        <f>IF([1]!Table_1[[#This Row],[연도]]=2021,1,0)</f>
        <v>1</v>
      </c>
      <c r="U7652" s="14">
        <f>IF([1]!Table_1[[#This Row],[연도]]=2022,1,0)</f>
        <v>0</v>
      </c>
      <c r="V7652" s="14">
        <f>IF([1]!Table_1[[#This Row],[연도]]=2023,1,0)</f>
        <v>0</v>
      </c>
      <c r="W7652" s="10">
        <v>0.3</v>
      </c>
      <c r="X7652" s="10">
        <f>Y7652/1000000000000</f>
        <v>0.83026701059999997</v>
      </c>
      <c r="Y7652" s="14">
        <f>[1]!Table_1[[#This Row],[주가]]*[1]!Table_1[[#This Row],[기말주식수]]</f>
        <v>830267010600</v>
      </c>
      <c r="Z7652" s="14">
        <f>AA7652/10</f>
        <v>6.3042545835631918</v>
      </c>
      <c r="AA7652" s="14">
        <f>[1]!Table_1[[#This Row],[시가총액]]/[1]!Table_1[[#This Row],[당기순이익(세후영업이익)]]</f>
        <v>63.04254583563192</v>
      </c>
      <c r="AB7652" s="10">
        <v>1134244550</v>
      </c>
    </row>
    <row r="7653" spans="1:28" ht="19.2">
      <c r="A7653" s="12">
        <v>7652</v>
      </c>
      <c r="B7653" s="12">
        <v>290650</v>
      </c>
      <c r="C7653" s="13" t="s">
        <v>1316</v>
      </c>
      <c r="D7653" s="13" t="s">
        <v>20</v>
      </c>
      <c r="E7653" s="12">
        <v>2022</v>
      </c>
      <c r="F7653" s="12">
        <v>19.927</v>
      </c>
      <c r="G7653" s="15">
        <f>([1]!Table_1[[#This Row],[총자산]]-[1]!Table_1[[#This Row],[장부가치 자기자본]]+[1]!Table_1[[#This Row],[시가총액]])/[1]!Table_1[[#This Row],[총자산]]</f>
        <v>3.0838626257389521</v>
      </c>
      <c r="H7653" s="14">
        <f>I7653/100000000000</f>
        <v>9.4838419899999998E-2</v>
      </c>
      <c r="I7653" s="12">
        <v>9483841990</v>
      </c>
      <c r="J7653" s="12">
        <v>85.96</v>
      </c>
      <c r="K7653" s="10">
        <f>L7653/1000000000000</f>
        <v>5.2572492154999997E-2</v>
      </c>
      <c r="L7653" s="12">
        <v>52572492155</v>
      </c>
      <c r="M7653" s="12">
        <v>5.18</v>
      </c>
      <c r="N7653" s="12">
        <v>1</v>
      </c>
      <c r="O7653" s="15">
        <f>IF([1]!Table_1[[#This Row],[연도]]=2016,1,0)</f>
        <v>0</v>
      </c>
      <c r="P7653" s="15">
        <f>IF([1]!Table_1[[#This Row],[연도]]=2017,1,0)</f>
        <v>0</v>
      </c>
      <c r="Q7653" s="15">
        <f>IF([1]!Table_1[[#This Row],[연도]]=2018,1,0)</f>
        <v>0</v>
      </c>
      <c r="R7653" s="15">
        <f>IF([1]!Table_1[[#This Row],[연도]]=2019,1,0)</f>
        <v>0</v>
      </c>
      <c r="S7653" s="15">
        <f>IF([1]!Table_1[[#This Row],[연도]]=2020,1,0)</f>
        <v>0</v>
      </c>
      <c r="T7653" s="15">
        <f>IF([1]!Table_1[[#This Row],[연도]]=2021,1,0)</f>
        <v>0</v>
      </c>
      <c r="U7653" s="15">
        <f>IF([1]!Table_1[[#This Row],[연도]]=2022,1,0)</f>
        <v>1</v>
      </c>
      <c r="V7653" s="15">
        <f>IF([1]!Table_1[[#This Row],[연도]]=2023,1,0)</f>
        <v>0</v>
      </c>
      <c r="W7653" s="12">
        <v>0.52</v>
      </c>
      <c r="X7653" s="10">
        <f>Y7653/1000000000000</f>
        <v>0.52402098210000003</v>
      </c>
      <c r="Y7653" s="15">
        <f>[1]!Table_1[[#This Row],[주가]]*[1]!Table_1[[#This Row],[기말주식수]]</f>
        <v>524020982100</v>
      </c>
      <c r="Z7653" s="14">
        <f>AA7653/10</f>
        <v>5.5254081906103121</v>
      </c>
      <c r="AA7653" s="15">
        <f>[1]!Table_1[[#This Row],[시가총액]]/[1]!Table_1[[#This Row],[당기순이익(세후영업이익)]]</f>
        <v>55.254081906103117</v>
      </c>
      <c r="AB7653" s="12">
        <v>1134244550</v>
      </c>
    </row>
    <row r="7654" spans="1:28" ht="19.2">
      <c r="A7654" s="10">
        <v>7653</v>
      </c>
      <c r="B7654" s="10">
        <v>290650</v>
      </c>
      <c r="C7654" s="11" t="s">
        <v>1316</v>
      </c>
      <c r="D7654" s="11" t="s">
        <v>20</v>
      </c>
      <c r="E7654" s="10">
        <v>2023</v>
      </c>
      <c r="F7654" s="10">
        <v>4.6740000000000004</v>
      </c>
      <c r="G7654" s="14">
        <f>([1]!Table_1[[#This Row],[총자산]]-[1]!Table_1[[#This Row],[장부가치 자기자본]]+[1]!Table_1[[#This Row],[시가총액]])/[1]!Table_1[[#This Row],[총자산]]</f>
        <v>2.9105599064851146</v>
      </c>
      <c r="H7654" s="14">
        <f>I7654/100000000000</f>
        <v>7.7480056800000002E-2</v>
      </c>
      <c r="I7654" s="10">
        <v>7748005680</v>
      </c>
      <c r="J7654" s="10">
        <v>31.3</v>
      </c>
      <c r="K7654" s="10">
        <f>L7654/1000000000000</f>
        <v>6.8869546328000006E-2</v>
      </c>
      <c r="L7654" s="10">
        <v>68869546328</v>
      </c>
      <c r="M7654" s="10">
        <v>8.0299999999999994</v>
      </c>
      <c r="N7654" s="10">
        <v>1</v>
      </c>
      <c r="O7654" s="14">
        <f>IF([1]!Table_1[[#This Row],[연도]]=2016,1,0)</f>
        <v>0</v>
      </c>
      <c r="P7654" s="14">
        <f>IF([1]!Table_1[[#This Row],[연도]]=2017,1,0)</f>
        <v>0</v>
      </c>
      <c r="Q7654" s="14">
        <f>IF([1]!Table_1[[#This Row],[연도]]=2018,1,0)</f>
        <v>0</v>
      </c>
      <c r="R7654" s="14">
        <f>IF([1]!Table_1[[#This Row],[연도]]=2019,1,0)</f>
        <v>0</v>
      </c>
      <c r="S7654" s="14">
        <f>IF([1]!Table_1[[#This Row],[연도]]=2020,1,0)</f>
        <v>0</v>
      </c>
      <c r="T7654" s="14">
        <f>IF([1]!Table_1[[#This Row],[연도]]=2021,1,0)</f>
        <v>0</v>
      </c>
      <c r="U7654" s="14">
        <f>IF([1]!Table_1[[#This Row],[연도]]=2022,1,0)</f>
        <v>0</v>
      </c>
      <c r="V7654" s="14">
        <f>IF([1]!Table_1[[#This Row],[연도]]=2023,1,0)</f>
        <v>1</v>
      </c>
      <c r="W7654" s="10">
        <v>0.41</v>
      </c>
      <c r="X7654" s="10">
        <f>Y7654/1000000000000</f>
        <v>0.65786183899999995</v>
      </c>
      <c r="Y7654" s="14">
        <f>[1]!Table_1[[#This Row],[주가]]*[1]!Table_1[[#This Row],[기말주식수]]</f>
        <v>657861839000</v>
      </c>
      <c r="Z7654" s="14">
        <f>AA7654/10</f>
        <v>8.4907247899694376</v>
      </c>
      <c r="AA7654" s="14">
        <f>[1]!Table_1[[#This Row],[시가총액]]/[1]!Table_1[[#This Row],[당기순이익(세후영업이익)]]</f>
        <v>84.907247899694369</v>
      </c>
      <c r="AB7654" s="10">
        <v>2268489100</v>
      </c>
    </row>
    <row r="7655" spans="1:28" ht="19.2">
      <c r="A7655" s="12">
        <v>7654</v>
      </c>
      <c r="B7655" s="12">
        <v>290690</v>
      </c>
      <c r="C7655" s="13" t="s">
        <v>1317</v>
      </c>
      <c r="D7655" s="13" t="s">
        <v>20</v>
      </c>
      <c r="E7655" s="12">
        <v>2021</v>
      </c>
      <c r="F7655" s="12">
        <v>9.9309999999999992</v>
      </c>
      <c r="G7655" s="15">
        <f>([1]!Table_1[[#This Row],[총자산]]-[1]!Table_1[[#This Row],[장부가치 자기자본]]+[1]!Table_1[[#This Row],[시가총액]])/[1]!Table_1[[#This Row],[총자산]]</f>
        <v>0.73069041255665501</v>
      </c>
      <c r="H7655" s="14">
        <f>I7655/100000000000</f>
        <v>5.0556867120000001E-2</v>
      </c>
      <c r="I7655" s="12">
        <v>5055686712</v>
      </c>
      <c r="J7655" s="12">
        <v>10.98</v>
      </c>
      <c r="K7655" s="10">
        <f>L7655/1000000000000</f>
        <v>7.0010753723999994E-2</v>
      </c>
      <c r="L7655" s="12">
        <v>70010753724</v>
      </c>
      <c r="M7655" s="12">
        <v>1.1200000000000001</v>
      </c>
      <c r="N7655" s="12">
        <v>1</v>
      </c>
      <c r="O7655" s="15">
        <f>IF([1]!Table_1[[#This Row],[연도]]=2016,1,0)</f>
        <v>0</v>
      </c>
      <c r="P7655" s="15">
        <f>IF([1]!Table_1[[#This Row],[연도]]=2017,1,0)</f>
        <v>0</v>
      </c>
      <c r="Q7655" s="15">
        <f>IF([1]!Table_1[[#This Row],[연도]]=2018,1,0)</f>
        <v>0</v>
      </c>
      <c r="R7655" s="15">
        <f>IF([1]!Table_1[[#This Row],[연도]]=2019,1,0)</f>
        <v>0</v>
      </c>
      <c r="S7655" s="15">
        <f>IF([1]!Table_1[[#This Row],[연도]]=2020,1,0)</f>
        <v>0</v>
      </c>
      <c r="T7655" s="15">
        <f>IF([1]!Table_1[[#This Row],[연도]]=2021,1,0)</f>
        <v>1</v>
      </c>
      <c r="U7655" s="15">
        <f>IF([1]!Table_1[[#This Row],[연도]]=2022,1,0)</f>
        <v>0</v>
      </c>
      <c r="V7655" s="15">
        <f>IF([1]!Table_1[[#This Row],[연도]]=2023,1,0)</f>
        <v>0</v>
      </c>
      <c r="W7655" s="12">
        <v>0.23</v>
      </c>
      <c r="X7655" s="10">
        <f>Y7655/1000000000000</f>
        <v>2.8040238828E-2</v>
      </c>
      <c r="Y7655" s="15">
        <f>[1]!Table_1[[#This Row],[주가]]*[1]!Table_1[[#This Row],[기말주식수]]</f>
        <v>28040238828</v>
      </c>
      <c r="Z7655" s="14">
        <f>AA7655/10</f>
        <v>0.55462769798303913</v>
      </c>
      <c r="AA7655" s="15">
        <f>[1]!Table_1[[#This Row],[시가총액]]/[1]!Table_1[[#This Row],[당기순이익(세후영업이익)]]</f>
        <v>5.5462769798303908</v>
      </c>
      <c r="AB7655" s="12">
        <v>412842150</v>
      </c>
    </row>
    <row r="7656" spans="1:28" ht="19.2">
      <c r="A7656" s="10">
        <v>7655</v>
      </c>
      <c r="B7656" s="10">
        <v>290690</v>
      </c>
      <c r="C7656" s="11" t="s">
        <v>1317</v>
      </c>
      <c r="D7656" s="11" t="s">
        <v>20</v>
      </c>
      <c r="E7656" s="10">
        <v>2022</v>
      </c>
      <c r="F7656" s="10">
        <v>-9.532</v>
      </c>
      <c r="G7656" s="14">
        <f>([1]!Table_1[[#This Row],[총자산]]-[1]!Table_1[[#This Row],[장부가치 자기자본]]+[1]!Table_1[[#This Row],[시가총액]])/[1]!Table_1[[#This Row],[총자산]]</f>
        <v>0.62356410601557699</v>
      </c>
      <c r="H7656" s="14">
        <f>I7656/100000000000</f>
        <v>-4.321420711E-2</v>
      </c>
      <c r="I7656" s="10">
        <v>-4321420711</v>
      </c>
      <c r="J7656" s="10">
        <v>-7.4</v>
      </c>
      <c r="K7656" s="10">
        <f>L7656/1000000000000</f>
        <v>5.5896292166999997E-2</v>
      </c>
      <c r="L7656" s="10">
        <v>55896292167</v>
      </c>
      <c r="M7656" s="10">
        <v>9.1300000000000008</v>
      </c>
      <c r="N7656" s="10">
        <v>1</v>
      </c>
      <c r="O7656" s="14">
        <f>IF([1]!Table_1[[#This Row],[연도]]=2016,1,0)</f>
        <v>0</v>
      </c>
      <c r="P7656" s="14">
        <f>IF([1]!Table_1[[#This Row],[연도]]=2017,1,0)</f>
        <v>0</v>
      </c>
      <c r="Q7656" s="14">
        <f>IF([1]!Table_1[[#This Row],[연도]]=2018,1,0)</f>
        <v>0</v>
      </c>
      <c r="R7656" s="14">
        <f>IF([1]!Table_1[[#This Row],[연도]]=2019,1,0)</f>
        <v>0</v>
      </c>
      <c r="S7656" s="14">
        <f>IF([1]!Table_1[[#This Row],[연도]]=2020,1,0)</f>
        <v>0</v>
      </c>
      <c r="T7656" s="14">
        <f>IF([1]!Table_1[[#This Row],[연도]]=2021,1,0)</f>
        <v>0</v>
      </c>
      <c r="U7656" s="14">
        <f>IF([1]!Table_1[[#This Row],[연도]]=2022,1,0)</f>
        <v>1</v>
      </c>
      <c r="V7656" s="14">
        <f>IF([1]!Table_1[[#This Row],[연도]]=2023,1,0)</f>
        <v>0</v>
      </c>
      <c r="W7656" s="10">
        <v>0.38</v>
      </c>
      <c r="X7656" s="10">
        <f>Y7656/1000000000000</f>
        <v>1.7587075590000001E-2</v>
      </c>
      <c r="Y7656" s="14">
        <f>[1]!Table_1[[#This Row],[주가]]*[1]!Table_1[[#This Row],[기말주식수]]</f>
        <v>17587075590</v>
      </c>
      <c r="Z7656" s="14">
        <f>AA7656/10</f>
        <v>-0.40697439027940085</v>
      </c>
      <c r="AA7656" s="14">
        <f>[1]!Table_1[[#This Row],[시가총액]]/[1]!Table_1[[#This Row],[당기순이익(세후영업이익)]]</f>
        <v>-4.0697439027940083</v>
      </c>
      <c r="AB7656" s="10">
        <v>412842150</v>
      </c>
    </row>
    <row r="7657" spans="1:28" ht="19.2">
      <c r="A7657" s="12">
        <v>7656</v>
      </c>
      <c r="B7657" s="12">
        <v>290720</v>
      </c>
      <c r="C7657" s="13" t="s">
        <v>1318</v>
      </c>
      <c r="D7657" s="13" t="s">
        <v>20</v>
      </c>
      <c r="E7657" s="12">
        <v>2019</v>
      </c>
      <c r="F7657" s="12">
        <v>10.608000000000001</v>
      </c>
      <c r="G7657" s="15">
        <f>([1]!Table_1[[#This Row],[총자산]]-[1]!Table_1[[#This Row],[장부가치 자기자본]]+[1]!Table_1[[#This Row],[시가총액]])/[1]!Table_1[[#This Row],[총자산]]</f>
        <v>1.1101505935761478</v>
      </c>
      <c r="H7657" s="14">
        <f>I7657/100000000000</f>
        <v>5.4675945970000001E-2</v>
      </c>
      <c r="I7657" s="12">
        <v>5467594597</v>
      </c>
      <c r="J7657" s="12">
        <v>9.8000000000000007</v>
      </c>
      <c r="K7657" s="10">
        <f>L7657/1000000000000</f>
        <v>6.4782145713999997E-2</v>
      </c>
      <c r="L7657" s="12">
        <v>64782145714</v>
      </c>
      <c r="M7657" s="12">
        <v>2.76</v>
      </c>
      <c r="N7657" s="12">
        <v>1</v>
      </c>
      <c r="O7657" s="15">
        <f>IF([1]!Table_1[[#This Row],[연도]]=2016,1,0)</f>
        <v>0</v>
      </c>
      <c r="P7657" s="15">
        <f>IF([1]!Table_1[[#This Row],[연도]]=2017,1,0)</f>
        <v>0</v>
      </c>
      <c r="Q7657" s="15">
        <f>IF([1]!Table_1[[#This Row],[연도]]=2018,1,0)</f>
        <v>0</v>
      </c>
      <c r="R7657" s="15">
        <f>IF([1]!Table_1[[#This Row],[연도]]=2019,1,0)</f>
        <v>1</v>
      </c>
      <c r="S7657" s="15">
        <f>IF([1]!Table_1[[#This Row],[연도]]=2020,1,0)</f>
        <v>0</v>
      </c>
      <c r="T7657" s="15">
        <f>IF([1]!Table_1[[#This Row],[연도]]=2021,1,0)</f>
        <v>0</v>
      </c>
      <c r="U7657" s="15">
        <f>IF([1]!Table_1[[#This Row],[연도]]=2022,1,0)</f>
        <v>0</v>
      </c>
      <c r="V7657" s="15">
        <f>IF([1]!Table_1[[#This Row],[연도]]=2023,1,0)</f>
        <v>0</v>
      </c>
      <c r="W7657" s="12">
        <v>0.38</v>
      </c>
      <c r="X7657" s="10">
        <f>Y7657/1000000000000</f>
        <v>5.7020952851999998E-2</v>
      </c>
      <c r="Y7657" s="15">
        <f>[1]!Table_1[[#This Row],[주가]]*[1]!Table_1[[#This Row],[기말주식수]]</f>
        <v>57020952852</v>
      </c>
      <c r="Z7657" s="14">
        <f>AA7657/10</f>
        <v>1.0428891871991877</v>
      </c>
      <c r="AA7657" s="15">
        <f>[1]!Table_1[[#This Row],[시가총액]]/[1]!Table_1[[#This Row],[당기순이익(세후영업이익)]]</f>
        <v>10.428891871991876</v>
      </c>
      <c r="AB7657" s="12">
        <v>472461290</v>
      </c>
    </row>
    <row r="7658" spans="1:28" ht="19.2">
      <c r="A7658" s="10">
        <v>7657</v>
      </c>
      <c r="B7658" s="10">
        <v>290720</v>
      </c>
      <c r="C7658" s="11" t="s">
        <v>1318</v>
      </c>
      <c r="D7658" s="11" t="s">
        <v>20</v>
      </c>
      <c r="E7658" s="10">
        <v>2020</v>
      </c>
      <c r="F7658" s="10">
        <v>32.082000000000001</v>
      </c>
      <c r="G7658" s="14">
        <f>([1]!Table_1[[#This Row],[총자산]]-[1]!Table_1[[#This Row],[장부가치 자기자본]]+[1]!Table_1[[#This Row],[시가총액]])/[1]!Table_1[[#This Row],[총자산]]</f>
        <v>1.4194716562237293</v>
      </c>
      <c r="H7658" s="14">
        <f>I7658/100000000000</f>
        <v>6.6445219920000007E-2</v>
      </c>
      <c r="I7658" s="10">
        <v>6644521992</v>
      </c>
      <c r="J7658" s="10">
        <v>16.98</v>
      </c>
      <c r="K7658" s="10">
        <f>L7658/1000000000000</f>
        <v>0.117153997478</v>
      </c>
      <c r="L7658" s="10">
        <v>117153997478</v>
      </c>
      <c r="M7658" s="10">
        <v>3.36</v>
      </c>
      <c r="N7658" s="10">
        <v>1</v>
      </c>
      <c r="O7658" s="14">
        <f>IF([1]!Table_1[[#This Row],[연도]]=2016,1,0)</f>
        <v>0</v>
      </c>
      <c r="P7658" s="14">
        <f>IF([1]!Table_1[[#This Row],[연도]]=2017,1,0)</f>
        <v>0</v>
      </c>
      <c r="Q7658" s="14">
        <f>IF([1]!Table_1[[#This Row],[연도]]=2018,1,0)</f>
        <v>0</v>
      </c>
      <c r="R7658" s="14">
        <f>IF([1]!Table_1[[#This Row],[연도]]=2019,1,0)</f>
        <v>0</v>
      </c>
      <c r="S7658" s="14">
        <f>IF([1]!Table_1[[#This Row],[연도]]=2020,1,0)</f>
        <v>1</v>
      </c>
      <c r="T7658" s="14">
        <f>IF([1]!Table_1[[#This Row],[연도]]=2021,1,0)</f>
        <v>0</v>
      </c>
      <c r="U7658" s="14">
        <f>IF([1]!Table_1[[#This Row],[연도]]=2022,1,0)</f>
        <v>0</v>
      </c>
      <c r="V7658" s="14">
        <f>IF([1]!Table_1[[#This Row],[연도]]=2023,1,0)</f>
        <v>0</v>
      </c>
      <c r="W7658" s="10">
        <v>0.18</v>
      </c>
      <c r="X7658" s="10">
        <f>Y7658/1000000000000</f>
        <v>8.4149804376000004E-2</v>
      </c>
      <c r="Y7658" s="14">
        <f>[1]!Table_1[[#This Row],[주가]]*[1]!Table_1[[#This Row],[기말주식수]]</f>
        <v>84149804376</v>
      </c>
      <c r="Z7658" s="14">
        <f>AA7658/10</f>
        <v>1.2664538469030024</v>
      </c>
      <c r="AA7658" s="14">
        <f>[1]!Table_1[[#This Row],[시가총액]]/[1]!Table_1[[#This Row],[당기순이익(세후영업이익)]]</f>
        <v>12.664538469030024</v>
      </c>
      <c r="AB7658" s="10">
        <v>2018895000</v>
      </c>
    </row>
    <row r="7659" spans="1:28" ht="19.2">
      <c r="A7659" s="12">
        <v>7658</v>
      </c>
      <c r="B7659" s="12">
        <v>290720</v>
      </c>
      <c r="C7659" s="13" t="s">
        <v>1318</v>
      </c>
      <c r="D7659" s="13" t="s">
        <v>20</v>
      </c>
      <c r="E7659" s="12">
        <v>2021</v>
      </c>
      <c r="F7659" s="12">
        <v>77.459000000000003</v>
      </c>
      <c r="G7659" s="15">
        <f>([1]!Table_1[[#This Row],[총자산]]-[1]!Table_1[[#This Row],[장부가치 자기자본]]+[1]!Table_1[[#This Row],[시가총액]])/[1]!Table_1[[#This Row],[총자산]]</f>
        <v>1.7830495547390393</v>
      </c>
      <c r="H7659" s="14">
        <f>I7659/100000000000</f>
        <v>1.493854633E-2</v>
      </c>
      <c r="I7659" s="12">
        <v>1493854633</v>
      </c>
      <c r="J7659" s="12">
        <v>5.96</v>
      </c>
      <c r="K7659" s="10">
        <f>L7659/1000000000000</f>
        <v>0.191195148974</v>
      </c>
      <c r="L7659" s="12">
        <v>191195148974</v>
      </c>
      <c r="M7659" s="12">
        <v>4.87</v>
      </c>
      <c r="N7659" s="12">
        <v>1</v>
      </c>
      <c r="O7659" s="15">
        <f>IF([1]!Table_1[[#This Row],[연도]]=2016,1,0)</f>
        <v>0</v>
      </c>
      <c r="P7659" s="15">
        <f>IF([1]!Table_1[[#This Row],[연도]]=2017,1,0)</f>
        <v>0</v>
      </c>
      <c r="Q7659" s="15">
        <f>IF([1]!Table_1[[#This Row],[연도]]=2018,1,0)</f>
        <v>0</v>
      </c>
      <c r="R7659" s="15">
        <f>IF([1]!Table_1[[#This Row],[연도]]=2019,1,0)</f>
        <v>0</v>
      </c>
      <c r="S7659" s="15">
        <f>IF([1]!Table_1[[#This Row],[연도]]=2020,1,0)</f>
        <v>0</v>
      </c>
      <c r="T7659" s="15">
        <f>IF([1]!Table_1[[#This Row],[연도]]=2021,1,0)</f>
        <v>1</v>
      </c>
      <c r="U7659" s="15">
        <f>IF([1]!Table_1[[#This Row],[연도]]=2022,1,0)</f>
        <v>0</v>
      </c>
      <c r="V7659" s="15">
        <f>IF([1]!Table_1[[#This Row],[연도]]=2023,1,0)</f>
        <v>0</v>
      </c>
      <c r="W7659" s="12">
        <v>0.36</v>
      </c>
      <c r="X7659" s="10">
        <f>Y7659/1000000000000</f>
        <v>0.10989703099799999</v>
      </c>
      <c r="Y7659" s="15">
        <f>[1]!Table_1[[#This Row],[주가]]*[1]!Table_1[[#This Row],[기말주식수]]</f>
        <v>109897030998</v>
      </c>
      <c r="Z7659" s="14">
        <f>AA7659/10</f>
        <v>7.3566081043174707</v>
      </c>
      <c r="AA7659" s="15">
        <f>[1]!Table_1[[#This Row],[시가총액]]/[1]!Table_1[[#This Row],[당기순이익(세후영업이익)]]</f>
        <v>73.566081043174705</v>
      </c>
      <c r="AB7659" s="12">
        <v>202167090</v>
      </c>
    </row>
    <row r="7660" spans="1:28" ht="19.2">
      <c r="A7660" s="10">
        <v>7659</v>
      </c>
      <c r="B7660" s="10">
        <v>290720</v>
      </c>
      <c r="C7660" s="11" t="s">
        <v>1318</v>
      </c>
      <c r="D7660" s="11" t="s">
        <v>20</v>
      </c>
      <c r="E7660" s="10">
        <v>2022</v>
      </c>
      <c r="F7660" s="10">
        <v>-19.722000000000001</v>
      </c>
      <c r="G7660" s="14">
        <f>([1]!Table_1[[#This Row],[총자산]]-[1]!Table_1[[#This Row],[장부가치 자기자본]]+[1]!Table_1[[#This Row],[시가총액]])/[1]!Table_1[[#This Row],[총자산]]</f>
        <v>1.2098404072933961</v>
      </c>
      <c r="H7660" s="14">
        <f>I7660/100000000000</f>
        <v>-2.085848169E-2</v>
      </c>
      <c r="I7660" s="10">
        <v>-2085848169</v>
      </c>
      <c r="J7660" s="10">
        <v>50.4</v>
      </c>
      <c r="K7660" s="10">
        <f>L7660/1000000000000</f>
        <v>0.217202243524</v>
      </c>
      <c r="L7660" s="10">
        <v>217202243524</v>
      </c>
      <c r="M7660" s="10">
        <v>5.46</v>
      </c>
      <c r="N7660" s="10">
        <v>1</v>
      </c>
      <c r="O7660" s="14">
        <f>IF([1]!Table_1[[#This Row],[연도]]=2016,1,0)</f>
        <v>0</v>
      </c>
      <c r="P7660" s="14">
        <f>IF([1]!Table_1[[#This Row],[연도]]=2017,1,0)</f>
        <v>0</v>
      </c>
      <c r="Q7660" s="14">
        <f>IF([1]!Table_1[[#This Row],[연도]]=2018,1,0)</f>
        <v>0</v>
      </c>
      <c r="R7660" s="14">
        <f>IF([1]!Table_1[[#This Row],[연도]]=2019,1,0)</f>
        <v>0</v>
      </c>
      <c r="S7660" s="14">
        <f>IF([1]!Table_1[[#This Row],[연도]]=2020,1,0)</f>
        <v>0</v>
      </c>
      <c r="T7660" s="14">
        <f>IF([1]!Table_1[[#This Row],[연도]]=2021,1,0)</f>
        <v>0</v>
      </c>
      <c r="U7660" s="14">
        <f>IF([1]!Table_1[[#This Row],[연도]]=2022,1,0)</f>
        <v>1</v>
      </c>
      <c r="V7660" s="14">
        <f>IF([1]!Table_1[[#This Row],[연도]]=2023,1,0)</f>
        <v>0</v>
      </c>
      <c r="W7660" s="10">
        <v>0.81</v>
      </c>
      <c r="X7660" s="10">
        <f>Y7660/1000000000000</f>
        <v>7.0102150200000005E-2</v>
      </c>
      <c r="Y7660" s="14">
        <f>[1]!Table_1[[#This Row],[주가]]*[1]!Table_1[[#This Row],[기말주식수]]</f>
        <v>70102150200</v>
      </c>
      <c r="Z7660" s="14">
        <f>AA7660/10</f>
        <v>-3.3608462610971563</v>
      </c>
      <c r="AA7660" s="14">
        <f>[1]!Table_1[[#This Row],[시가총액]]/[1]!Table_1[[#This Row],[당기순이익(세후영업이익)]]</f>
        <v>-33.608462610971564</v>
      </c>
      <c r="AB7660" s="10">
        <v>659702400</v>
      </c>
    </row>
    <row r="7661" spans="1:28" ht="19.2">
      <c r="A7661" s="12">
        <v>7660</v>
      </c>
      <c r="B7661" s="12">
        <v>290740</v>
      </c>
      <c r="C7661" s="13" t="s">
        <v>1319</v>
      </c>
      <c r="D7661" s="13" t="s">
        <v>20</v>
      </c>
      <c r="E7661" s="12">
        <v>2019</v>
      </c>
      <c r="F7661" s="12">
        <v>13.534000000000001</v>
      </c>
      <c r="G7661" s="15">
        <f>([1]!Table_1[[#This Row],[총자산]]-[1]!Table_1[[#This Row],[장부가치 자기자본]]+[1]!Table_1[[#This Row],[시가총액]])/[1]!Table_1[[#This Row],[총자산]]</f>
        <v>1.7114355724910646</v>
      </c>
      <c r="H7661" s="14">
        <f>I7661/100000000000</f>
        <v>0.13043356841000001</v>
      </c>
      <c r="I7661" s="12">
        <v>13043356841</v>
      </c>
      <c r="J7661" s="12">
        <v>11.19</v>
      </c>
      <c r="K7661" s="10">
        <f>L7661/1000000000000</f>
        <v>0.10784542449499999</v>
      </c>
      <c r="L7661" s="12">
        <v>107845424495</v>
      </c>
      <c r="M7661" s="12">
        <v>2.74</v>
      </c>
      <c r="N7661" s="12">
        <v>1</v>
      </c>
      <c r="O7661" s="15">
        <f>IF([1]!Table_1[[#This Row],[연도]]=2016,1,0)</f>
        <v>0</v>
      </c>
      <c r="P7661" s="15">
        <f>IF([1]!Table_1[[#This Row],[연도]]=2017,1,0)</f>
        <v>0</v>
      </c>
      <c r="Q7661" s="15">
        <f>IF([1]!Table_1[[#This Row],[연도]]=2018,1,0)</f>
        <v>0</v>
      </c>
      <c r="R7661" s="15">
        <f>IF([1]!Table_1[[#This Row],[연도]]=2019,1,0)</f>
        <v>1</v>
      </c>
      <c r="S7661" s="15">
        <f>IF([1]!Table_1[[#This Row],[연도]]=2020,1,0)</f>
        <v>0</v>
      </c>
      <c r="T7661" s="15">
        <f>IF([1]!Table_1[[#This Row],[연도]]=2021,1,0)</f>
        <v>0</v>
      </c>
      <c r="U7661" s="15">
        <f>IF([1]!Table_1[[#This Row],[연도]]=2022,1,0)</f>
        <v>0</v>
      </c>
      <c r="V7661" s="15">
        <f>IF([1]!Table_1[[#This Row],[연도]]=2023,1,0)</f>
        <v>0</v>
      </c>
      <c r="W7661" s="12">
        <v>0.62</v>
      </c>
      <c r="X7661" s="10">
        <f>Y7661/1000000000000</f>
        <v>0.14643816060000001</v>
      </c>
      <c r="Y7661" s="15">
        <f>[1]!Table_1[[#This Row],[주가]]*[1]!Table_1[[#This Row],[기말주식수]]</f>
        <v>146438160600</v>
      </c>
      <c r="Z7661" s="14">
        <f>AA7661/10</f>
        <v>1.1227030156814521</v>
      </c>
      <c r="AA7661" s="15">
        <f>[1]!Table_1[[#This Row],[시가총액]]/[1]!Table_1[[#This Row],[당기순이익(세후영업이익)]]</f>
        <v>11.227030156814521</v>
      </c>
      <c r="AB7661" s="12">
        <v>1975350800</v>
      </c>
    </row>
    <row r="7662" spans="1:28" ht="19.2">
      <c r="A7662" s="10">
        <v>7661</v>
      </c>
      <c r="B7662" s="10">
        <v>290740</v>
      </c>
      <c r="C7662" s="11" t="s">
        <v>1319</v>
      </c>
      <c r="D7662" s="11" t="s">
        <v>20</v>
      </c>
      <c r="E7662" s="10">
        <v>2020</v>
      </c>
      <c r="F7662" s="10">
        <v>96.137</v>
      </c>
      <c r="G7662" s="14">
        <f>([1]!Table_1[[#This Row],[총자산]]-[1]!Table_1[[#This Row],[장부가치 자기자본]]+[1]!Table_1[[#This Row],[시가총액]])/[1]!Table_1[[#This Row],[총자산]]</f>
        <v>1.4597415700437433</v>
      </c>
      <c r="H7662" s="14">
        <f>I7662/100000000000</f>
        <v>3.6585275889999998E-2</v>
      </c>
      <c r="I7662" s="10">
        <v>3658527589</v>
      </c>
      <c r="J7662" s="10">
        <v>2.41</v>
      </c>
      <c r="K7662" s="10">
        <f>L7662/1000000000000</f>
        <v>0.132273162167</v>
      </c>
      <c r="L7662" s="10">
        <v>132273162167</v>
      </c>
      <c r="M7662" s="10">
        <v>6.78</v>
      </c>
      <c r="N7662" s="10">
        <v>1</v>
      </c>
      <c r="O7662" s="14">
        <f>IF([1]!Table_1[[#This Row],[연도]]=2016,1,0)</f>
        <v>0</v>
      </c>
      <c r="P7662" s="14">
        <f>IF([1]!Table_1[[#This Row],[연도]]=2017,1,0)</f>
        <v>0</v>
      </c>
      <c r="Q7662" s="14">
        <f>IF([1]!Table_1[[#This Row],[연도]]=2018,1,0)</f>
        <v>0</v>
      </c>
      <c r="R7662" s="14">
        <f>IF([1]!Table_1[[#This Row],[연도]]=2019,1,0)</f>
        <v>0</v>
      </c>
      <c r="S7662" s="14">
        <f>IF([1]!Table_1[[#This Row],[연도]]=2020,1,0)</f>
        <v>1</v>
      </c>
      <c r="T7662" s="14">
        <f>IF([1]!Table_1[[#This Row],[연도]]=2021,1,0)</f>
        <v>0</v>
      </c>
      <c r="U7662" s="14">
        <f>IF([1]!Table_1[[#This Row],[연도]]=2022,1,0)</f>
        <v>0</v>
      </c>
      <c r="V7662" s="14">
        <f>IF([1]!Table_1[[#This Row],[연도]]=2023,1,0)</f>
        <v>0</v>
      </c>
      <c r="W7662" s="10">
        <v>0.51</v>
      </c>
      <c r="X7662" s="10">
        <f>Y7662/1000000000000</f>
        <v>0.12128338255</v>
      </c>
      <c r="Y7662" s="14">
        <f>[1]!Table_1[[#This Row],[주가]]*[1]!Table_1[[#This Row],[기말주식수]]</f>
        <v>121283382550</v>
      </c>
      <c r="Z7662" s="14">
        <f>AA7662/10</f>
        <v>3.3150872748550428</v>
      </c>
      <c r="AA7662" s="14">
        <f>[1]!Table_1[[#This Row],[시가총액]]/[1]!Table_1[[#This Row],[당기순이익(세후영업이익)]]</f>
        <v>33.150872748550427</v>
      </c>
      <c r="AB7662" s="10">
        <v>1982350800</v>
      </c>
    </row>
    <row r="7663" spans="1:28" ht="19.2">
      <c r="A7663" s="12">
        <v>7662</v>
      </c>
      <c r="B7663" s="12">
        <v>290740</v>
      </c>
      <c r="C7663" s="13" t="s">
        <v>1319</v>
      </c>
      <c r="D7663" s="13" t="s">
        <v>20</v>
      </c>
      <c r="E7663" s="12">
        <v>2021</v>
      </c>
      <c r="F7663" s="12">
        <v>33.03</v>
      </c>
      <c r="G7663" s="15">
        <f>([1]!Table_1[[#This Row],[총자산]]-[1]!Table_1[[#This Row],[장부가치 자기자본]]+[1]!Table_1[[#This Row],[시가총액]])/[1]!Table_1[[#This Row],[총자산]]</f>
        <v>1.1510955205391011</v>
      </c>
      <c r="H7663" s="14">
        <f>I7663/100000000000</f>
        <v>-2.1567207129999998E-2</v>
      </c>
      <c r="I7663" s="12">
        <v>-2156720713</v>
      </c>
      <c r="J7663" s="12">
        <v>-2.48</v>
      </c>
      <c r="K7663" s="10">
        <f>L7663/1000000000000</f>
        <v>9.2326395350999999E-2</v>
      </c>
      <c r="L7663" s="12">
        <v>92326395351</v>
      </c>
      <c r="M7663" s="12">
        <v>8.4</v>
      </c>
      <c r="N7663" s="12">
        <v>1</v>
      </c>
      <c r="O7663" s="15">
        <f>IF([1]!Table_1[[#This Row],[연도]]=2016,1,0)</f>
        <v>0</v>
      </c>
      <c r="P7663" s="15">
        <f>IF([1]!Table_1[[#This Row],[연도]]=2017,1,0)</f>
        <v>0</v>
      </c>
      <c r="Q7663" s="15">
        <f>IF([1]!Table_1[[#This Row],[연도]]=2018,1,0)</f>
        <v>0</v>
      </c>
      <c r="R7663" s="15">
        <f>IF([1]!Table_1[[#This Row],[연도]]=2019,1,0)</f>
        <v>0</v>
      </c>
      <c r="S7663" s="15">
        <f>IF([1]!Table_1[[#This Row],[연도]]=2020,1,0)</f>
        <v>0</v>
      </c>
      <c r="T7663" s="15">
        <f>IF([1]!Table_1[[#This Row],[연도]]=2021,1,0)</f>
        <v>1</v>
      </c>
      <c r="U7663" s="15">
        <f>IF([1]!Table_1[[#This Row],[연도]]=2022,1,0)</f>
        <v>0</v>
      </c>
      <c r="V7663" s="15">
        <f>IF([1]!Table_1[[#This Row],[연도]]=2023,1,0)</f>
        <v>0</v>
      </c>
      <c r="W7663" s="12">
        <v>0.36</v>
      </c>
      <c r="X7663" s="10">
        <f>Y7663/1000000000000</f>
        <v>8.8773397020000006E-2</v>
      </c>
      <c r="Y7663" s="15">
        <f>[1]!Table_1[[#This Row],[주가]]*[1]!Table_1[[#This Row],[기말주식수]]</f>
        <v>88773397020</v>
      </c>
      <c r="Z7663" s="14">
        <f>AA7663/10</f>
        <v>-4.1161285503914939</v>
      </c>
      <c r="AA7663" s="15">
        <f>[1]!Table_1[[#This Row],[시가총액]]/[1]!Table_1[[#This Row],[당기순이익(세후영업이익)]]</f>
        <v>-41.161285503914939</v>
      </c>
      <c r="AB7663" s="12">
        <v>948280400</v>
      </c>
    </row>
    <row r="7664" spans="1:28" ht="19.2">
      <c r="A7664" s="10">
        <v>7663</v>
      </c>
      <c r="B7664" s="10">
        <v>290740</v>
      </c>
      <c r="C7664" s="11" t="s">
        <v>1319</v>
      </c>
      <c r="D7664" s="11" t="s">
        <v>20</v>
      </c>
      <c r="E7664" s="10">
        <v>2022</v>
      </c>
      <c r="F7664" s="10">
        <v>-10.007</v>
      </c>
      <c r="G7664" s="14">
        <f>([1]!Table_1[[#This Row],[총자산]]-[1]!Table_1[[#This Row],[장부가치 자기자본]]+[1]!Table_1[[#This Row],[시가총액]])/[1]!Table_1[[#This Row],[총자산]]</f>
        <v>0.96369621820405249</v>
      </c>
      <c r="H7664" s="14">
        <f>I7664/100000000000</f>
        <v>-5.7700313330000003E-2</v>
      </c>
      <c r="I7664" s="10">
        <v>-5770031333</v>
      </c>
      <c r="J7664" s="10">
        <v>-6.94</v>
      </c>
      <c r="K7664" s="10">
        <f>L7664/1000000000000</f>
        <v>0.13298043515499999</v>
      </c>
      <c r="L7664" s="10">
        <v>132980435155</v>
      </c>
      <c r="M7664" s="10">
        <v>8.9</v>
      </c>
      <c r="N7664" s="10">
        <v>1</v>
      </c>
      <c r="O7664" s="14">
        <f>IF([1]!Table_1[[#This Row],[연도]]=2016,1,0)</f>
        <v>0</v>
      </c>
      <c r="P7664" s="14">
        <f>IF([1]!Table_1[[#This Row],[연도]]=2017,1,0)</f>
        <v>0</v>
      </c>
      <c r="Q7664" s="14">
        <f>IF([1]!Table_1[[#This Row],[연도]]=2018,1,0)</f>
        <v>0</v>
      </c>
      <c r="R7664" s="14">
        <f>IF([1]!Table_1[[#This Row],[연도]]=2019,1,0)</f>
        <v>0</v>
      </c>
      <c r="S7664" s="14">
        <f>IF([1]!Table_1[[#This Row],[연도]]=2020,1,0)</f>
        <v>0</v>
      </c>
      <c r="T7664" s="14">
        <f>IF([1]!Table_1[[#This Row],[연도]]=2021,1,0)</f>
        <v>0</v>
      </c>
      <c r="U7664" s="14">
        <f>IF([1]!Table_1[[#This Row],[연도]]=2022,1,0)</f>
        <v>1</v>
      </c>
      <c r="V7664" s="14">
        <f>IF([1]!Table_1[[#This Row],[연도]]=2023,1,0)</f>
        <v>0</v>
      </c>
      <c r="W7664" s="10">
        <v>0.57999999999999996</v>
      </c>
      <c r="X7664" s="10">
        <f>Y7664/1000000000000</f>
        <v>6.0289415890000003E-2</v>
      </c>
      <c r="Y7664" s="14">
        <f>[1]!Table_1[[#This Row],[주가]]*[1]!Table_1[[#This Row],[기말주식수]]</f>
        <v>60289415890</v>
      </c>
      <c r="Z7664" s="14">
        <f>AA7664/10</f>
        <v>-1.044871551133395</v>
      </c>
      <c r="AA7664" s="14">
        <f>[1]!Table_1[[#This Row],[시가총액]]/[1]!Table_1[[#This Row],[당기순이익(세후영업이익)]]</f>
        <v>-10.448715511333949</v>
      </c>
      <c r="AB7664" s="10">
        <v>933632700</v>
      </c>
    </row>
    <row r="7665" spans="1:28" ht="19.2">
      <c r="A7665" s="12">
        <v>7664</v>
      </c>
      <c r="B7665" s="12">
        <v>290740</v>
      </c>
      <c r="C7665" s="13" t="s">
        <v>1319</v>
      </c>
      <c r="D7665" s="13" t="s">
        <v>20</v>
      </c>
      <c r="E7665" s="12">
        <v>2023</v>
      </c>
      <c r="F7665" s="12">
        <v>16.241</v>
      </c>
      <c r="G7665" s="15">
        <f>([1]!Table_1[[#This Row],[총자산]]-[1]!Table_1[[#This Row],[장부가치 자기자본]]+[1]!Table_1[[#This Row],[시가총액]])/[1]!Table_1[[#This Row],[총자산]]</f>
        <v>1.1082380495203883</v>
      </c>
      <c r="H7665" s="14">
        <f>I7665/100000000000</f>
        <v>4.6924051850000002E-2</v>
      </c>
      <c r="I7665" s="12">
        <v>4692405185</v>
      </c>
      <c r="J7665" s="12">
        <v>29.06</v>
      </c>
      <c r="K7665" s="10">
        <f>L7665/1000000000000</f>
        <v>0.15684610186100001</v>
      </c>
      <c r="L7665" s="12">
        <v>156846101861</v>
      </c>
      <c r="M7665" s="12">
        <v>6.37</v>
      </c>
      <c r="N7665" s="12">
        <v>1</v>
      </c>
      <c r="O7665" s="15">
        <f>IF([1]!Table_1[[#This Row],[연도]]=2016,1,0)</f>
        <v>0</v>
      </c>
      <c r="P7665" s="15">
        <f>IF([1]!Table_1[[#This Row],[연도]]=2017,1,0)</f>
        <v>0</v>
      </c>
      <c r="Q7665" s="15">
        <f>IF([1]!Table_1[[#This Row],[연도]]=2018,1,0)</f>
        <v>0</v>
      </c>
      <c r="R7665" s="15">
        <f>IF([1]!Table_1[[#This Row],[연도]]=2019,1,0)</f>
        <v>0</v>
      </c>
      <c r="S7665" s="15">
        <f>IF([1]!Table_1[[#This Row],[연도]]=2020,1,0)</f>
        <v>0</v>
      </c>
      <c r="T7665" s="15">
        <f>IF([1]!Table_1[[#This Row],[연도]]=2021,1,0)</f>
        <v>0</v>
      </c>
      <c r="U7665" s="15">
        <f>IF([1]!Table_1[[#This Row],[연도]]=2022,1,0)</f>
        <v>0</v>
      </c>
      <c r="V7665" s="15">
        <f>IF([1]!Table_1[[#This Row],[연도]]=2023,1,0)</f>
        <v>1</v>
      </c>
      <c r="W7665" s="12">
        <v>0.66</v>
      </c>
      <c r="X7665" s="10">
        <f>Y7665/1000000000000</f>
        <v>8.1123988659999993E-2</v>
      </c>
      <c r="Y7665" s="15">
        <f>[1]!Table_1[[#This Row],[주가]]*[1]!Table_1[[#This Row],[기말주식수]]</f>
        <v>81123988660</v>
      </c>
      <c r="Z7665" s="14">
        <f>AA7665/10</f>
        <v>1.7288359692237445</v>
      </c>
      <c r="AA7665" s="15">
        <f>[1]!Table_1[[#This Row],[시가총액]]/[1]!Table_1[[#This Row],[당기순이익(세후영업이익)]]</f>
        <v>17.288359692237446</v>
      </c>
      <c r="AB7665" s="12">
        <v>933232700</v>
      </c>
    </row>
    <row r="7666" spans="1:28" ht="19.2">
      <c r="A7666" s="10">
        <v>7665</v>
      </c>
      <c r="B7666" s="10">
        <v>293480</v>
      </c>
      <c r="C7666" s="11" t="s">
        <v>1320</v>
      </c>
      <c r="D7666" s="11" t="s">
        <v>6</v>
      </c>
      <c r="E7666" s="10">
        <v>2019</v>
      </c>
      <c r="F7666" s="10">
        <v>25.564</v>
      </c>
      <c r="G7666" s="14">
        <f>([1]!Table_1[[#This Row],[총자산]]-[1]!Table_1[[#This Row],[장부가치 자기자본]]+[1]!Table_1[[#This Row],[시가총액]])/[1]!Table_1[[#This Row],[총자산]]</f>
        <v>1.4290469184340273</v>
      </c>
      <c r="H7666" s="14">
        <f>I7666/100000000000</f>
        <v>0.33566579206000002</v>
      </c>
      <c r="I7666" s="10">
        <v>33566579206</v>
      </c>
      <c r="J7666" s="10">
        <v>8.52</v>
      </c>
      <c r="K7666" s="10">
        <f>L7666/1000000000000</f>
        <v>0.166346999036</v>
      </c>
      <c r="L7666" s="10">
        <v>166346999036</v>
      </c>
      <c r="M7666" s="10">
        <v>1.26</v>
      </c>
      <c r="N7666" s="10">
        <v>1</v>
      </c>
      <c r="O7666" s="14">
        <f>IF([1]!Table_1[[#This Row],[연도]]=2016,1,0)</f>
        <v>0</v>
      </c>
      <c r="P7666" s="14">
        <f>IF([1]!Table_1[[#This Row],[연도]]=2017,1,0)</f>
        <v>0</v>
      </c>
      <c r="Q7666" s="14">
        <f>IF([1]!Table_1[[#This Row],[연도]]=2018,1,0)</f>
        <v>0</v>
      </c>
      <c r="R7666" s="14">
        <f>IF([1]!Table_1[[#This Row],[연도]]=2019,1,0)</f>
        <v>1</v>
      </c>
      <c r="S7666" s="14">
        <f>IF([1]!Table_1[[#This Row],[연도]]=2020,1,0)</f>
        <v>0</v>
      </c>
      <c r="T7666" s="14">
        <f>IF([1]!Table_1[[#This Row],[연도]]=2021,1,0)</f>
        <v>0</v>
      </c>
      <c r="U7666" s="14">
        <f>IF([1]!Table_1[[#This Row],[연도]]=2022,1,0)</f>
        <v>0</v>
      </c>
      <c r="V7666" s="14">
        <f>IF([1]!Table_1[[#This Row],[연도]]=2023,1,0)</f>
        <v>0</v>
      </c>
      <c r="W7666" s="10">
        <v>0.21</v>
      </c>
      <c r="X7666" s="10">
        <f>Y7666/1000000000000</f>
        <v>0.33318540000000002</v>
      </c>
      <c r="Y7666" s="14">
        <f>[1]!Table_1[[#This Row],[주가]]*[1]!Table_1[[#This Row],[기말주식수]]</f>
        <v>333185400000</v>
      </c>
      <c r="Z7666" s="14">
        <f>AA7666/10</f>
        <v>0.99261053071634819</v>
      </c>
      <c r="AA7666" s="14">
        <f>[1]!Table_1[[#This Row],[시가총액]]/[1]!Table_1[[#This Row],[당기순이익(세후영업이익)]]</f>
        <v>9.9261053071634819</v>
      </c>
      <c r="AB7666" s="10">
        <v>7235551600</v>
      </c>
    </row>
    <row r="7667" spans="1:28" ht="19.2">
      <c r="A7667" s="12">
        <v>7666</v>
      </c>
      <c r="B7667" s="12">
        <v>293480</v>
      </c>
      <c r="C7667" s="13" t="s">
        <v>1320</v>
      </c>
      <c r="D7667" s="13" t="s">
        <v>6</v>
      </c>
      <c r="E7667" s="12">
        <v>2020</v>
      </c>
      <c r="F7667" s="12">
        <v>53.863999999999997</v>
      </c>
      <c r="G7667" s="15">
        <f>([1]!Table_1[[#This Row],[총자산]]-[1]!Table_1[[#This Row],[장부가치 자기자본]]+[1]!Table_1[[#This Row],[시가총액]])/[1]!Table_1[[#This Row],[총자산]]</f>
        <v>1.5353816631654209</v>
      </c>
      <c r="H7667" s="14">
        <f>I7667/100000000000</f>
        <v>0.31675087983</v>
      </c>
      <c r="I7667" s="12">
        <v>31675087983</v>
      </c>
      <c r="J7667" s="12">
        <v>5.15</v>
      </c>
      <c r="K7667" s="10">
        <f>L7667/1000000000000</f>
        <v>0.17730550403000001</v>
      </c>
      <c r="L7667" s="12">
        <v>177305504030</v>
      </c>
      <c r="M7667" s="12">
        <v>2.06</v>
      </c>
      <c r="N7667" s="12">
        <v>1</v>
      </c>
      <c r="O7667" s="15">
        <f>IF([1]!Table_1[[#This Row],[연도]]=2016,1,0)</f>
        <v>0</v>
      </c>
      <c r="P7667" s="15">
        <f>IF([1]!Table_1[[#This Row],[연도]]=2017,1,0)</f>
        <v>0</v>
      </c>
      <c r="Q7667" s="15">
        <f>IF([1]!Table_1[[#This Row],[연도]]=2018,1,0)</f>
        <v>0</v>
      </c>
      <c r="R7667" s="15">
        <f>IF([1]!Table_1[[#This Row],[연도]]=2019,1,0)</f>
        <v>0</v>
      </c>
      <c r="S7667" s="15">
        <f>IF([1]!Table_1[[#This Row],[연도]]=2020,1,0)</f>
        <v>1</v>
      </c>
      <c r="T7667" s="15">
        <f>IF([1]!Table_1[[#This Row],[연도]]=2021,1,0)</f>
        <v>0</v>
      </c>
      <c r="U7667" s="15">
        <f>IF([1]!Table_1[[#This Row],[연도]]=2022,1,0)</f>
        <v>0</v>
      </c>
      <c r="V7667" s="15">
        <f>IF([1]!Table_1[[#This Row],[연도]]=2023,1,0)</f>
        <v>0</v>
      </c>
      <c r="W7667" s="12">
        <v>0.11</v>
      </c>
      <c r="X7667" s="10">
        <f>Y7667/1000000000000</f>
        <v>0.38045699999999999</v>
      </c>
      <c r="Y7667" s="15">
        <f>[1]!Table_1[[#This Row],[주가]]*[1]!Table_1[[#This Row],[기말주식수]]</f>
        <v>380457000000</v>
      </c>
      <c r="Z7667" s="14">
        <f>AA7667/10</f>
        <v>1.2011237354863578</v>
      </c>
      <c r="AA7667" s="15">
        <f>[1]!Table_1[[#This Row],[시가총액]]/[1]!Table_1[[#This Row],[당기순이익(세후영업이익)]]</f>
        <v>12.011237354863578</v>
      </c>
      <c r="AB7667" s="12">
        <v>8022024600</v>
      </c>
    </row>
    <row r="7668" spans="1:28" ht="19.2">
      <c r="A7668" s="10">
        <v>7667</v>
      </c>
      <c r="B7668" s="10">
        <v>293480</v>
      </c>
      <c r="C7668" s="11" t="s">
        <v>1320</v>
      </c>
      <c r="D7668" s="11" t="s">
        <v>6</v>
      </c>
      <c r="E7668" s="10">
        <v>2021</v>
      </c>
      <c r="F7668" s="10">
        <v>31.494</v>
      </c>
      <c r="G7668" s="14">
        <f>([1]!Table_1[[#This Row],[총자산]]-[1]!Table_1[[#This Row],[장부가치 자기자본]]+[1]!Table_1[[#This Row],[시가총액]])/[1]!Table_1[[#This Row],[총자산]]</f>
        <v>1.3499991409841565</v>
      </c>
      <c r="H7668" s="14">
        <f>I7668/100000000000</f>
        <v>0.36010059530999999</v>
      </c>
      <c r="I7668" s="10">
        <v>36010059531</v>
      </c>
      <c r="J7668" s="10">
        <v>9.73</v>
      </c>
      <c r="K7668" s="10">
        <f>L7668/1000000000000</f>
        <v>0.19640657095</v>
      </c>
      <c r="L7668" s="10">
        <v>196406570950</v>
      </c>
      <c r="M7668" s="10">
        <v>1.87</v>
      </c>
      <c r="N7668" s="10">
        <v>1</v>
      </c>
      <c r="O7668" s="14">
        <f>IF([1]!Table_1[[#This Row],[연도]]=2016,1,0)</f>
        <v>0</v>
      </c>
      <c r="P7668" s="14">
        <f>IF([1]!Table_1[[#This Row],[연도]]=2017,1,0)</f>
        <v>0</v>
      </c>
      <c r="Q7668" s="14">
        <f>IF([1]!Table_1[[#This Row],[연도]]=2018,1,0)</f>
        <v>0</v>
      </c>
      <c r="R7668" s="14">
        <f>IF([1]!Table_1[[#This Row],[연도]]=2019,1,0)</f>
        <v>0</v>
      </c>
      <c r="S7668" s="14">
        <f>IF([1]!Table_1[[#This Row],[연도]]=2020,1,0)</f>
        <v>0</v>
      </c>
      <c r="T7668" s="14">
        <f>IF([1]!Table_1[[#This Row],[연도]]=2021,1,0)</f>
        <v>1</v>
      </c>
      <c r="U7668" s="14">
        <f>IF([1]!Table_1[[#This Row],[연도]]=2022,1,0)</f>
        <v>0</v>
      </c>
      <c r="V7668" s="14">
        <f>IF([1]!Table_1[[#This Row],[연도]]=2023,1,0)</f>
        <v>0</v>
      </c>
      <c r="W7668" s="10">
        <v>0.12</v>
      </c>
      <c r="X7668" s="10">
        <f>Y7668/1000000000000</f>
        <v>0.35812486189999998</v>
      </c>
      <c r="Y7668" s="14">
        <f>[1]!Table_1[[#This Row],[주가]]*[1]!Table_1[[#This Row],[기말주식수]]</f>
        <v>358124861900</v>
      </c>
      <c r="Z7668" s="14">
        <f>AA7668/10</f>
        <v>0.99451338477155493</v>
      </c>
      <c r="AA7668" s="14">
        <f>[1]!Table_1[[#This Row],[시가총액]]/[1]!Table_1[[#This Row],[당기순이익(세후영업이익)]]</f>
        <v>9.9451338477155495</v>
      </c>
      <c r="AB7668" s="10">
        <v>8822737860</v>
      </c>
    </row>
    <row r="7669" spans="1:28" ht="19.2">
      <c r="A7669" s="12">
        <v>7668</v>
      </c>
      <c r="B7669" s="12">
        <v>293480</v>
      </c>
      <c r="C7669" s="13" t="s">
        <v>1320</v>
      </c>
      <c r="D7669" s="13" t="s">
        <v>6</v>
      </c>
      <c r="E7669" s="12">
        <v>2022</v>
      </c>
      <c r="F7669" s="12">
        <v>36.296999999999997</v>
      </c>
      <c r="G7669" s="15">
        <f>([1]!Table_1[[#This Row],[총자산]]-[1]!Table_1[[#This Row],[장부가치 자기자본]]+[1]!Table_1[[#This Row],[시가총액]])/[1]!Table_1[[#This Row],[총자산]]</f>
        <v>1.1617487770199695</v>
      </c>
      <c r="H7669" s="14">
        <f>I7669/100000000000</f>
        <v>0.31170755065</v>
      </c>
      <c r="I7669" s="12">
        <v>31170755065</v>
      </c>
      <c r="J7669" s="12">
        <v>13.99</v>
      </c>
      <c r="K7669" s="10">
        <f>L7669/1000000000000</f>
        <v>0.210844992166</v>
      </c>
      <c r="L7669" s="12">
        <v>210844992166</v>
      </c>
      <c r="M7669" s="12">
        <v>2.69</v>
      </c>
      <c r="N7669" s="12">
        <v>1</v>
      </c>
      <c r="O7669" s="15">
        <f>IF([1]!Table_1[[#This Row],[연도]]=2016,1,0)</f>
        <v>0</v>
      </c>
      <c r="P7669" s="15">
        <f>IF([1]!Table_1[[#This Row],[연도]]=2017,1,0)</f>
        <v>0</v>
      </c>
      <c r="Q7669" s="15">
        <f>IF([1]!Table_1[[#This Row],[연도]]=2018,1,0)</f>
        <v>0</v>
      </c>
      <c r="R7669" s="15">
        <f>IF([1]!Table_1[[#This Row],[연도]]=2019,1,0)</f>
        <v>0</v>
      </c>
      <c r="S7669" s="15">
        <f>IF([1]!Table_1[[#This Row],[연도]]=2020,1,0)</f>
        <v>0</v>
      </c>
      <c r="T7669" s="15">
        <f>IF([1]!Table_1[[#This Row],[연도]]=2021,1,0)</f>
        <v>0</v>
      </c>
      <c r="U7669" s="15">
        <f>IF([1]!Table_1[[#This Row],[연도]]=2022,1,0)</f>
        <v>1</v>
      </c>
      <c r="V7669" s="15">
        <f>IF([1]!Table_1[[#This Row],[연도]]=2023,1,0)</f>
        <v>0</v>
      </c>
      <c r="W7669" s="12">
        <v>0.28999999999999998</v>
      </c>
      <c r="X7669" s="10">
        <f>Y7669/1000000000000</f>
        <v>0.32435626449999999</v>
      </c>
      <c r="Y7669" s="15">
        <f>[1]!Table_1[[#This Row],[주가]]*[1]!Table_1[[#This Row],[기말주식수]]</f>
        <v>324356264500</v>
      </c>
      <c r="Z7669" s="14">
        <f>AA7669/10</f>
        <v>1.0405787855431279</v>
      </c>
      <c r="AA7669" s="15">
        <f>[1]!Table_1[[#This Row],[시가총액]]/[1]!Table_1[[#This Row],[당기순이익(세후영업이익)]]</f>
        <v>10.405787855431278</v>
      </c>
      <c r="AB7669" s="12">
        <v>8822737860</v>
      </c>
    </row>
    <row r="7670" spans="1:28" ht="19.2">
      <c r="A7670" s="10">
        <v>7669</v>
      </c>
      <c r="B7670" s="10">
        <v>294570</v>
      </c>
      <c r="C7670" s="11" t="s">
        <v>1321</v>
      </c>
      <c r="D7670" s="11" t="s">
        <v>20</v>
      </c>
      <c r="E7670" s="10">
        <v>2022</v>
      </c>
      <c r="F7670" s="10">
        <v>26.998000000000001</v>
      </c>
      <c r="G7670" s="14">
        <f>([1]!Table_1[[#This Row],[총자산]]-[1]!Table_1[[#This Row],[장부가치 자기자본]]+[1]!Table_1[[#This Row],[시가총액]])/[1]!Table_1[[#This Row],[총자산]]</f>
        <v>2.1330022718618218</v>
      </c>
      <c r="H7670" s="14">
        <f>I7670/100000000000</f>
        <v>0.20023636124999999</v>
      </c>
      <c r="I7670" s="10">
        <v>20023636125</v>
      </c>
      <c r="J7670" s="10">
        <v>-9.7899999999999991</v>
      </c>
      <c r="K7670" s="10">
        <f>L7670/1000000000000</f>
        <v>6.4522541912000006E-2</v>
      </c>
      <c r="L7670" s="10">
        <v>64522541912</v>
      </c>
      <c r="M7670" s="10">
        <v>2.58</v>
      </c>
      <c r="N7670" s="10">
        <v>1</v>
      </c>
      <c r="O7670" s="14">
        <f>IF([1]!Table_1[[#This Row],[연도]]=2016,1,0)</f>
        <v>0</v>
      </c>
      <c r="P7670" s="14">
        <f>IF([1]!Table_1[[#This Row],[연도]]=2017,1,0)</f>
        <v>0</v>
      </c>
      <c r="Q7670" s="14">
        <f>IF([1]!Table_1[[#This Row],[연도]]=2018,1,0)</f>
        <v>0</v>
      </c>
      <c r="R7670" s="14">
        <f>IF([1]!Table_1[[#This Row],[연도]]=2019,1,0)</f>
        <v>0</v>
      </c>
      <c r="S7670" s="14">
        <f>IF([1]!Table_1[[#This Row],[연도]]=2020,1,0)</f>
        <v>0</v>
      </c>
      <c r="T7670" s="14">
        <f>IF([1]!Table_1[[#This Row],[연도]]=2021,1,0)</f>
        <v>0</v>
      </c>
      <c r="U7670" s="14">
        <f>IF([1]!Table_1[[#This Row],[연도]]=2022,1,0)</f>
        <v>1</v>
      </c>
      <c r="V7670" s="14">
        <f>IF([1]!Table_1[[#This Row],[연도]]=2023,1,0)</f>
        <v>0</v>
      </c>
      <c r="W7670" s="10">
        <v>0.76</v>
      </c>
      <c r="X7670" s="10">
        <f>Y7670/1000000000000</f>
        <v>0.33584093375000001</v>
      </c>
      <c r="Y7670" s="14">
        <f>[1]!Table_1[[#This Row],[주가]]*[1]!Table_1[[#This Row],[기말주식수]]</f>
        <v>335840933750</v>
      </c>
      <c r="Z7670" s="14">
        <f>AA7670/10</f>
        <v>1.6772225166971269</v>
      </c>
      <c r="AA7670" s="14">
        <f>[1]!Table_1[[#This Row],[시가총액]]/[1]!Table_1[[#This Row],[당기순이익(세후영업이익)]]</f>
        <v>16.772225166971268</v>
      </c>
      <c r="AB7670" s="10">
        <v>1022402700</v>
      </c>
    </row>
    <row r="7671" spans="1:28" ht="19.2">
      <c r="A7671" s="12">
        <v>7670</v>
      </c>
      <c r="B7671" s="12">
        <v>294570</v>
      </c>
      <c r="C7671" s="13" t="s">
        <v>1321</v>
      </c>
      <c r="D7671" s="13" t="s">
        <v>20</v>
      </c>
      <c r="E7671" s="12">
        <v>2023</v>
      </c>
      <c r="F7671" s="12">
        <v>14.052</v>
      </c>
      <c r="G7671" s="15">
        <f>([1]!Table_1[[#This Row],[총자산]]-[1]!Table_1[[#This Row],[장부가치 자기자본]]+[1]!Table_1[[#This Row],[시가총액]])/[1]!Table_1[[#This Row],[총자산]]</f>
        <v>1.3780902083606452</v>
      </c>
      <c r="H7671" s="14">
        <f>I7671/100000000000</f>
        <v>0.16586163829</v>
      </c>
      <c r="I7671" s="12">
        <v>16586163829</v>
      </c>
      <c r="J7671" s="12">
        <v>13.91</v>
      </c>
      <c r="K7671" s="10">
        <f>L7671/1000000000000</f>
        <v>6.8365726730000007E-2</v>
      </c>
      <c r="L7671" s="12">
        <v>68365726730</v>
      </c>
      <c r="M7671" s="12">
        <v>3.39</v>
      </c>
      <c r="N7671" s="12">
        <v>1</v>
      </c>
      <c r="O7671" s="15">
        <f>IF([1]!Table_1[[#This Row],[연도]]=2016,1,0)</f>
        <v>0</v>
      </c>
      <c r="P7671" s="15">
        <f>IF([1]!Table_1[[#This Row],[연도]]=2017,1,0)</f>
        <v>0</v>
      </c>
      <c r="Q7671" s="15">
        <f>IF([1]!Table_1[[#This Row],[연도]]=2018,1,0)</f>
        <v>0</v>
      </c>
      <c r="R7671" s="15">
        <f>IF([1]!Table_1[[#This Row],[연도]]=2019,1,0)</f>
        <v>0</v>
      </c>
      <c r="S7671" s="15">
        <f>IF([1]!Table_1[[#This Row],[연도]]=2020,1,0)</f>
        <v>0</v>
      </c>
      <c r="T7671" s="15">
        <f>IF([1]!Table_1[[#This Row],[연도]]=2021,1,0)</f>
        <v>0</v>
      </c>
      <c r="U7671" s="15">
        <f>IF([1]!Table_1[[#This Row],[연도]]=2022,1,0)</f>
        <v>0</v>
      </c>
      <c r="V7671" s="15">
        <f>IF([1]!Table_1[[#This Row],[연도]]=2023,1,0)</f>
        <v>1</v>
      </c>
      <c r="W7671" s="12">
        <v>0.55000000000000004</v>
      </c>
      <c r="X7671" s="10">
        <f>Y7671/1000000000000</f>
        <v>0.20663190275000001</v>
      </c>
      <c r="Y7671" s="15">
        <f>[1]!Table_1[[#This Row],[주가]]*[1]!Table_1[[#This Row],[기말주식수]]</f>
        <v>206631902750</v>
      </c>
      <c r="Z7671" s="14">
        <f>AA7671/10</f>
        <v>1.2458088855285236</v>
      </c>
      <c r="AA7671" s="15">
        <f>[1]!Table_1[[#This Row],[시가총액]]/[1]!Table_1[[#This Row],[당기순이익(세후영업이익)]]</f>
        <v>12.458088855285236</v>
      </c>
      <c r="AB7671" s="12">
        <v>1008088500</v>
      </c>
    </row>
    <row r="7672" spans="1:28" ht="19.2">
      <c r="A7672" s="10">
        <v>7671</v>
      </c>
      <c r="B7672" s="10">
        <v>294870</v>
      </c>
      <c r="C7672" s="11" t="s">
        <v>1322</v>
      </c>
      <c r="D7672" s="11" t="s">
        <v>6</v>
      </c>
      <c r="E7672" s="10">
        <v>2019</v>
      </c>
      <c r="F7672" s="10">
        <v>5.31</v>
      </c>
      <c r="G7672" s="14">
        <f>([1]!Table_1[[#This Row],[총자산]]-[1]!Table_1[[#This Row],[장부가치 자기자본]]+[1]!Table_1[[#This Row],[시가총액]])/[1]!Table_1[[#This Row],[총자산]]</f>
        <v>0.73086806960307182</v>
      </c>
      <c r="H7672" s="14">
        <f>I7672/100000000000</f>
        <v>5.5148700000000002</v>
      </c>
      <c r="I7672" s="10">
        <v>551487000000</v>
      </c>
      <c r="J7672" s="10">
        <v>-9.33</v>
      </c>
      <c r="K7672" s="10">
        <f>L7672/1000000000000</f>
        <v>4.2164895035359997</v>
      </c>
      <c r="L7672" s="10">
        <v>4216489503536</v>
      </c>
      <c r="M7672" s="10">
        <v>1.2</v>
      </c>
      <c r="N7672" s="10">
        <v>1</v>
      </c>
      <c r="O7672" s="14">
        <f>IF([1]!Table_1[[#This Row],[연도]]=2016,1,0)</f>
        <v>0</v>
      </c>
      <c r="P7672" s="14">
        <f>IF([1]!Table_1[[#This Row],[연도]]=2017,1,0)</f>
        <v>0</v>
      </c>
      <c r="Q7672" s="14">
        <f>IF([1]!Table_1[[#This Row],[연도]]=2018,1,0)</f>
        <v>0</v>
      </c>
      <c r="R7672" s="14">
        <f>IF([1]!Table_1[[#This Row],[연도]]=2019,1,0)</f>
        <v>1</v>
      </c>
      <c r="S7672" s="14">
        <f>IF([1]!Table_1[[#This Row],[연도]]=2020,1,0)</f>
        <v>0</v>
      </c>
      <c r="T7672" s="14">
        <f>IF([1]!Table_1[[#This Row],[연도]]=2021,1,0)</f>
        <v>0</v>
      </c>
      <c r="U7672" s="14">
        <f>IF([1]!Table_1[[#This Row],[연도]]=2022,1,0)</f>
        <v>0</v>
      </c>
      <c r="V7672" s="14">
        <f>IF([1]!Table_1[[#This Row],[연도]]=2023,1,0)</f>
        <v>0</v>
      </c>
      <c r="W7672" s="10">
        <v>1.87</v>
      </c>
      <c r="X7672" s="10">
        <f>Y7672/1000000000000</f>
        <v>1.04498268626</v>
      </c>
      <c r="Y7672" s="14">
        <f>[1]!Table_1[[#This Row],[주가]]*[1]!Table_1[[#This Row],[기말주식수]]</f>
        <v>1044982686260</v>
      </c>
      <c r="Z7672" s="14">
        <f>AA7672/10</f>
        <v>0.18948455471479836</v>
      </c>
      <c r="AA7672" s="14">
        <f>[1]!Table_1[[#This Row],[시가총액]]/[1]!Table_1[[#This Row],[당기순이익(세후영업이익)]]</f>
        <v>1.8948455471479835</v>
      </c>
      <c r="AB7672" s="10">
        <v>21964375000</v>
      </c>
    </row>
    <row r="7673" spans="1:28" ht="19.2">
      <c r="A7673" s="12">
        <v>7672</v>
      </c>
      <c r="B7673" s="12">
        <v>294870</v>
      </c>
      <c r="C7673" s="13" t="s">
        <v>1322</v>
      </c>
      <c r="D7673" s="13" t="s">
        <v>6</v>
      </c>
      <c r="E7673" s="12">
        <v>2020</v>
      </c>
      <c r="F7673" s="12">
        <v>17.954999999999998</v>
      </c>
      <c r="G7673" s="15">
        <f>([1]!Table_1[[#This Row],[총자산]]-[1]!Table_1[[#This Row],[장부가치 자기자본]]+[1]!Table_1[[#This Row],[시가총액]])/[1]!Table_1[[#This Row],[총자산]]</f>
        <v>0.83276046588466723</v>
      </c>
      <c r="H7673" s="14">
        <f>I7673/100000000000</f>
        <v>5.8572100000000002</v>
      </c>
      <c r="I7673" s="12">
        <v>585721000000</v>
      </c>
      <c r="J7673" s="12">
        <v>38.700000000000003</v>
      </c>
      <c r="K7673" s="10">
        <f>L7673/1000000000000</f>
        <v>3.6702249804129998</v>
      </c>
      <c r="L7673" s="12">
        <v>3670224980413</v>
      </c>
      <c r="M7673" s="12">
        <v>2.3199999999999998</v>
      </c>
      <c r="N7673" s="12">
        <v>1</v>
      </c>
      <c r="O7673" s="15">
        <f>IF([1]!Table_1[[#This Row],[연도]]=2016,1,0)</f>
        <v>0</v>
      </c>
      <c r="P7673" s="15">
        <f>IF([1]!Table_1[[#This Row],[연도]]=2017,1,0)</f>
        <v>0</v>
      </c>
      <c r="Q7673" s="15">
        <f>IF([1]!Table_1[[#This Row],[연도]]=2018,1,0)</f>
        <v>0</v>
      </c>
      <c r="R7673" s="15">
        <f>IF([1]!Table_1[[#This Row],[연도]]=2019,1,0)</f>
        <v>0</v>
      </c>
      <c r="S7673" s="15">
        <f>IF([1]!Table_1[[#This Row],[연도]]=2020,1,0)</f>
        <v>1</v>
      </c>
      <c r="T7673" s="15">
        <f>IF([1]!Table_1[[#This Row],[연도]]=2021,1,0)</f>
        <v>0</v>
      </c>
      <c r="U7673" s="15">
        <f>IF([1]!Table_1[[#This Row],[연도]]=2022,1,0)</f>
        <v>0</v>
      </c>
      <c r="V7673" s="15">
        <f>IF([1]!Table_1[[#This Row],[연도]]=2023,1,0)</f>
        <v>0</v>
      </c>
      <c r="W7673" s="12">
        <v>1.86</v>
      </c>
      <c r="X7673" s="10">
        <f>Y7673/1000000000000</f>
        <v>1.7201813130000001</v>
      </c>
      <c r="Y7673" s="15">
        <f>[1]!Table_1[[#This Row],[주가]]*[1]!Table_1[[#This Row],[기말주식수]]</f>
        <v>1720181313000</v>
      </c>
      <c r="Z7673" s="14">
        <f>AA7673/10</f>
        <v>0.29368612581758213</v>
      </c>
      <c r="AA7673" s="15">
        <f>[1]!Table_1[[#This Row],[시가총액]]/[1]!Table_1[[#This Row],[당기순이익(세후영업이익)]]</f>
        <v>2.9368612581758211</v>
      </c>
      <c r="AB7673" s="12">
        <v>39538716000</v>
      </c>
    </row>
    <row r="7674" spans="1:28" ht="19.2">
      <c r="A7674" s="10">
        <v>7673</v>
      </c>
      <c r="B7674" s="10">
        <v>294870</v>
      </c>
      <c r="C7674" s="11" t="s">
        <v>1322</v>
      </c>
      <c r="D7674" s="11" t="s">
        <v>6</v>
      </c>
      <c r="E7674" s="10">
        <v>2021</v>
      </c>
      <c r="F7674" s="10">
        <v>22.428999999999998</v>
      </c>
      <c r="G7674" s="14">
        <f>([1]!Table_1[[#This Row],[총자산]]-[1]!Table_1[[#This Row],[장부가치 자기자본]]+[1]!Table_1[[#This Row],[시가총액]])/[1]!Table_1[[#This Row],[총자산]]</f>
        <v>0.79044721336635027</v>
      </c>
      <c r="H7674" s="14">
        <f>I7674/100000000000</f>
        <v>2.7343500000000001</v>
      </c>
      <c r="I7674" s="10">
        <v>273435000000</v>
      </c>
      <c r="J7674" s="10">
        <v>7.36</v>
      </c>
      <c r="K7674" s="10">
        <f>L7674/1000000000000</f>
        <v>3.363905605791</v>
      </c>
      <c r="L7674" s="10">
        <v>3363905605791</v>
      </c>
      <c r="M7674" s="10">
        <v>3.27</v>
      </c>
      <c r="N7674" s="10">
        <v>1</v>
      </c>
      <c r="O7674" s="14">
        <f>IF([1]!Table_1[[#This Row],[연도]]=2016,1,0)</f>
        <v>0</v>
      </c>
      <c r="P7674" s="14">
        <f>IF([1]!Table_1[[#This Row],[연도]]=2017,1,0)</f>
        <v>0</v>
      </c>
      <c r="Q7674" s="14">
        <f>IF([1]!Table_1[[#This Row],[연도]]=2018,1,0)</f>
        <v>0</v>
      </c>
      <c r="R7674" s="14">
        <f>IF([1]!Table_1[[#This Row],[연도]]=2019,1,0)</f>
        <v>0</v>
      </c>
      <c r="S7674" s="14">
        <f>IF([1]!Table_1[[#This Row],[연도]]=2020,1,0)</f>
        <v>0</v>
      </c>
      <c r="T7674" s="14">
        <f>IF([1]!Table_1[[#This Row],[연도]]=2021,1,0)</f>
        <v>1</v>
      </c>
      <c r="U7674" s="14">
        <f>IF([1]!Table_1[[#This Row],[연도]]=2022,1,0)</f>
        <v>0</v>
      </c>
      <c r="V7674" s="14">
        <f>IF([1]!Table_1[[#This Row],[연도]]=2023,1,0)</f>
        <v>0</v>
      </c>
      <c r="W7674" s="10">
        <v>1.63</v>
      </c>
      <c r="X7674" s="10">
        <f>Y7674/1000000000000</f>
        <v>1.5092778570000001</v>
      </c>
      <c r="Y7674" s="14">
        <f>[1]!Table_1[[#This Row],[주가]]*[1]!Table_1[[#This Row],[기말주식수]]</f>
        <v>1509277857000</v>
      </c>
      <c r="Z7674" s="14">
        <f>AA7674/10</f>
        <v>0.55196951999561139</v>
      </c>
      <c r="AA7674" s="14">
        <f>[1]!Table_1[[#This Row],[시가총액]]/[1]!Table_1[[#This Row],[당기순이익(세후영업이익)]]</f>
        <v>5.5196951999561135</v>
      </c>
      <c r="AB7674" s="10">
        <v>39538716000</v>
      </c>
    </row>
    <row r="7675" spans="1:28" ht="19.2">
      <c r="A7675" s="12">
        <v>7674</v>
      </c>
      <c r="B7675" s="12">
        <v>294870</v>
      </c>
      <c r="C7675" s="13" t="s">
        <v>1322</v>
      </c>
      <c r="D7675" s="13" t="s">
        <v>6</v>
      </c>
      <c r="E7675" s="12">
        <v>2022</v>
      </c>
      <c r="F7675" s="12">
        <v>78.730999999999995</v>
      </c>
      <c r="G7675" s="15">
        <f>([1]!Table_1[[#This Row],[총자산]]-[1]!Table_1[[#This Row],[장부가치 자기자본]]+[1]!Table_1[[#This Row],[시가총액]])/[1]!Table_1[[#This Row],[총자산]]</f>
        <v>0.69428855299676218</v>
      </c>
      <c r="H7675" s="14">
        <f>I7675/100000000000</f>
        <v>1.1637999999999999</v>
      </c>
      <c r="I7675" s="12">
        <v>116380000000</v>
      </c>
      <c r="J7675" s="12">
        <v>11.73</v>
      </c>
      <c r="K7675" s="10">
        <f>L7675/1000000000000</f>
        <v>3.2982996417299999</v>
      </c>
      <c r="L7675" s="12">
        <v>3298299641730</v>
      </c>
      <c r="M7675" s="12">
        <v>4.78</v>
      </c>
      <c r="N7675" s="12">
        <v>1</v>
      </c>
      <c r="O7675" s="15">
        <f>IF([1]!Table_1[[#This Row],[연도]]=2016,1,0)</f>
        <v>0</v>
      </c>
      <c r="P7675" s="15">
        <f>IF([1]!Table_1[[#This Row],[연도]]=2017,1,0)</f>
        <v>0</v>
      </c>
      <c r="Q7675" s="15">
        <f>IF([1]!Table_1[[#This Row],[연도]]=2018,1,0)</f>
        <v>0</v>
      </c>
      <c r="R7675" s="15">
        <f>IF([1]!Table_1[[#This Row],[연도]]=2019,1,0)</f>
        <v>0</v>
      </c>
      <c r="S7675" s="15">
        <f>IF([1]!Table_1[[#This Row],[연도]]=2020,1,0)</f>
        <v>0</v>
      </c>
      <c r="T7675" s="15">
        <f>IF([1]!Table_1[[#This Row],[연도]]=2021,1,0)</f>
        <v>0</v>
      </c>
      <c r="U7675" s="15">
        <f>IF([1]!Table_1[[#This Row],[연도]]=2022,1,0)</f>
        <v>1</v>
      </c>
      <c r="V7675" s="15">
        <f>IF([1]!Table_1[[#This Row],[연도]]=2023,1,0)</f>
        <v>0</v>
      </c>
      <c r="W7675" s="12">
        <v>3.18</v>
      </c>
      <c r="X7675" s="10">
        <f>Y7675/1000000000000</f>
        <v>0.65907329999999997</v>
      </c>
      <c r="Y7675" s="15">
        <f>[1]!Table_1[[#This Row],[주가]]*[1]!Table_1[[#This Row],[기말주식수]]</f>
        <v>659073300000</v>
      </c>
      <c r="Z7675" s="14">
        <f>AA7675/10</f>
        <v>0.56631147963567618</v>
      </c>
      <c r="AA7675" s="15">
        <f>[1]!Table_1[[#This Row],[시가총액]]/[1]!Table_1[[#This Row],[당기순이익(세후영업이익)]]</f>
        <v>5.6631147963567621</v>
      </c>
      <c r="AB7675" s="12">
        <v>39538716000</v>
      </c>
    </row>
    <row r="7676" spans="1:28" ht="19.2">
      <c r="A7676" s="10">
        <v>7675</v>
      </c>
      <c r="B7676" s="10">
        <v>294870</v>
      </c>
      <c r="C7676" s="11" t="s">
        <v>1322</v>
      </c>
      <c r="D7676" s="11" t="s">
        <v>6</v>
      </c>
      <c r="E7676" s="10">
        <v>2023</v>
      </c>
      <c r="F7676" s="10">
        <v>25.981000000000002</v>
      </c>
      <c r="G7676" s="14">
        <f>([1]!Table_1[[#This Row],[총자산]]-[1]!Table_1[[#This Row],[장부가치 자기자본]]+[1]!Table_1[[#This Row],[시가총액]])/[1]!Table_1[[#This Row],[총자산]]</f>
        <v>0.70842477217638367</v>
      </c>
      <c r="H7676" s="14">
        <f>I7676/100000000000</f>
        <v>1.95313</v>
      </c>
      <c r="I7676" s="10">
        <v>195313000000</v>
      </c>
      <c r="J7676" s="10">
        <v>-4.3600000000000003</v>
      </c>
      <c r="K7676" s="10">
        <f>L7676/1000000000000</f>
        <v>4.1907881483410003</v>
      </c>
      <c r="L7676" s="10">
        <v>4190788148341</v>
      </c>
      <c r="M7676" s="10">
        <v>5.35</v>
      </c>
      <c r="N7676" s="10">
        <v>1</v>
      </c>
      <c r="O7676" s="14">
        <f>IF([1]!Table_1[[#This Row],[연도]]=2016,1,0)</f>
        <v>0</v>
      </c>
      <c r="P7676" s="14">
        <f>IF([1]!Table_1[[#This Row],[연도]]=2017,1,0)</f>
        <v>0</v>
      </c>
      <c r="Q7676" s="14">
        <f>IF([1]!Table_1[[#This Row],[연도]]=2018,1,0)</f>
        <v>0</v>
      </c>
      <c r="R7676" s="14">
        <f>IF([1]!Table_1[[#This Row],[연도]]=2019,1,0)</f>
        <v>0</v>
      </c>
      <c r="S7676" s="14">
        <f>IF([1]!Table_1[[#This Row],[연도]]=2020,1,0)</f>
        <v>0</v>
      </c>
      <c r="T7676" s="14">
        <f>IF([1]!Table_1[[#This Row],[연도]]=2021,1,0)</f>
        <v>0</v>
      </c>
      <c r="U7676" s="14">
        <f>IF([1]!Table_1[[#This Row],[연도]]=2022,1,0)</f>
        <v>0</v>
      </c>
      <c r="V7676" s="14">
        <f>IF([1]!Table_1[[#This Row],[연도]]=2023,1,0)</f>
        <v>1</v>
      </c>
      <c r="W7676" s="10">
        <v>2.89</v>
      </c>
      <c r="X7676" s="10">
        <f>Y7676/1000000000000</f>
        <v>0.96224701800000001</v>
      </c>
      <c r="Y7676" s="14">
        <f>[1]!Table_1[[#This Row],[주가]]*[1]!Table_1[[#This Row],[기말주식수]]</f>
        <v>962247018000</v>
      </c>
      <c r="Z7676" s="14">
        <f>AA7676/10</f>
        <v>0.49266921198281732</v>
      </c>
      <c r="AA7676" s="14">
        <f>[1]!Table_1[[#This Row],[시가총액]]/[1]!Table_1[[#This Row],[당기순이익(세후영업이익)]]</f>
        <v>4.9266921198281732</v>
      </c>
      <c r="AB7676" s="10">
        <v>44918531000</v>
      </c>
    </row>
    <row r="7677" spans="1:28" ht="19.2">
      <c r="A7677" s="12">
        <v>7676</v>
      </c>
      <c r="B7677" s="12">
        <v>296640</v>
      </c>
      <c r="C7677" s="13" t="s">
        <v>1323</v>
      </c>
      <c r="D7677" s="13" t="s">
        <v>20</v>
      </c>
      <c r="E7677" s="12">
        <v>2023</v>
      </c>
      <c r="F7677" s="12">
        <v>870.02599999999995</v>
      </c>
      <c r="G7677" s="15">
        <f>([1]!Table_1[[#This Row],[총자산]]-[1]!Table_1[[#This Row],[장부가치 자기자본]]+[1]!Table_1[[#This Row],[시가총액]])/[1]!Table_1[[#This Row],[총자산]]</f>
        <v>1.2016992717389796</v>
      </c>
      <c r="H7677" s="14">
        <f>I7677/100000000000</f>
        <v>-1.240608765E-2</v>
      </c>
      <c r="I7677" s="12">
        <v>-1240608765</v>
      </c>
      <c r="J7677" s="12">
        <v>-1.03</v>
      </c>
      <c r="K7677" s="10">
        <f>L7677/1000000000000</f>
        <v>1.5510863452E-2</v>
      </c>
      <c r="L7677" s="12">
        <v>15510863452</v>
      </c>
      <c r="M7677" s="12">
        <v>11.27</v>
      </c>
      <c r="N7677" s="12">
        <v>1</v>
      </c>
      <c r="O7677" s="15">
        <f>IF([1]!Table_1[[#This Row],[연도]]=2016,1,0)</f>
        <v>0</v>
      </c>
      <c r="P7677" s="15">
        <f>IF([1]!Table_1[[#This Row],[연도]]=2017,1,0)</f>
        <v>0</v>
      </c>
      <c r="Q7677" s="15">
        <f>IF([1]!Table_1[[#This Row],[연도]]=2018,1,0)</f>
        <v>0</v>
      </c>
      <c r="R7677" s="15">
        <f>IF([1]!Table_1[[#This Row],[연도]]=2019,1,0)</f>
        <v>0</v>
      </c>
      <c r="S7677" s="15">
        <f>IF([1]!Table_1[[#This Row],[연도]]=2020,1,0)</f>
        <v>0</v>
      </c>
      <c r="T7677" s="15">
        <f>IF([1]!Table_1[[#This Row],[연도]]=2021,1,0)</f>
        <v>0</v>
      </c>
      <c r="U7677" s="15">
        <f>IF([1]!Table_1[[#This Row],[연도]]=2022,1,0)</f>
        <v>0</v>
      </c>
      <c r="V7677" s="15">
        <f>IF([1]!Table_1[[#This Row],[연도]]=2023,1,0)</f>
        <v>1</v>
      </c>
      <c r="W7677" s="12">
        <v>0.55000000000000004</v>
      </c>
      <c r="X7677" s="10">
        <f>Y7677/1000000000000</f>
        <v>3.707628432E-2</v>
      </c>
      <c r="Y7677" s="15">
        <f>[1]!Table_1[[#This Row],[주가]]*[1]!Table_1[[#This Row],[기말주식수]]</f>
        <v>37076284320</v>
      </c>
      <c r="Z7677" s="14">
        <f>AA7677/10</f>
        <v>-2.9885557289287732</v>
      </c>
      <c r="AA7677" s="15">
        <f>[1]!Table_1[[#This Row],[시가총액]]/[1]!Table_1[[#This Row],[당기순이익(세후영업이익)]]</f>
        <v>-29.885557289287732</v>
      </c>
      <c r="AB7677" s="12">
        <v>304509120</v>
      </c>
    </row>
    <row r="7678" spans="1:28" ht="19.2">
      <c r="A7678" s="10">
        <v>7677</v>
      </c>
      <c r="B7678" s="10">
        <v>297890</v>
      </c>
      <c r="C7678" s="11" t="s">
        <v>1324</v>
      </c>
      <c r="D7678" s="11" t="s">
        <v>20</v>
      </c>
      <c r="E7678" s="10">
        <v>2022</v>
      </c>
      <c r="F7678" s="10">
        <v>5.62</v>
      </c>
      <c r="G7678" s="14">
        <f>([1]!Table_1[[#This Row],[총자산]]-[1]!Table_1[[#This Row],[장부가치 자기자본]]+[1]!Table_1[[#This Row],[시가총액]])/[1]!Table_1[[#This Row],[총자산]]</f>
        <v>0.57032045916300522</v>
      </c>
      <c r="H7678" s="14">
        <f>I7678/100000000000</f>
        <v>0.27124893442999998</v>
      </c>
      <c r="I7678" s="10">
        <v>27124893443</v>
      </c>
      <c r="J7678" s="10">
        <v>34.89</v>
      </c>
      <c r="K7678" s="10">
        <f>L7678/1000000000000</f>
        <v>0.18760028005500001</v>
      </c>
      <c r="L7678" s="10">
        <v>187600280055</v>
      </c>
      <c r="M7678" s="10">
        <v>11.48</v>
      </c>
      <c r="N7678" s="10">
        <v>1</v>
      </c>
      <c r="O7678" s="14">
        <f>IF([1]!Table_1[[#This Row],[연도]]=2016,1,0)</f>
        <v>0</v>
      </c>
      <c r="P7678" s="14">
        <f>IF([1]!Table_1[[#This Row],[연도]]=2017,1,0)</f>
        <v>0</v>
      </c>
      <c r="Q7678" s="14">
        <f>IF([1]!Table_1[[#This Row],[연도]]=2018,1,0)</f>
        <v>0</v>
      </c>
      <c r="R7678" s="14">
        <f>IF([1]!Table_1[[#This Row],[연도]]=2019,1,0)</f>
        <v>0</v>
      </c>
      <c r="S7678" s="14">
        <f>IF([1]!Table_1[[#This Row],[연도]]=2020,1,0)</f>
        <v>0</v>
      </c>
      <c r="T7678" s="14">
        <f>IF([1]!Table_1[[#This Row],[연도]]=2021,1,0)</f>
        <v>0</v>
      </c>
      <c r="U7678" s="14">
        <f>IF([1]!Table_1[[#This Row],[연도]]=2022,1,0)</f>
        <v>1</v>
      </c>
      <c r="V7678" s="14">
        <f>IF([1]!Table_1[[#This Row],[연도]]=2023,1,0)</f>
        <v>0</v>
      </c>
      <c r="W7678" s="10">
        <v>0.77</v>
      </c>
      <c r="X7678" s="10">
        <f>Y7678/1000000000000</f>
        <v>5.0812362627E-2</v>
      </c>
      <c r="Y7678" s="14">
        <f>[1]!Table_1[[#This Row],[주가]]*[1]!Table_1[[#This Row],[기말주식수]]</f>
        <v>50812362627</v>
      </c>
      <c r="Z7678" s="14">
        <f>AA7678/10</f>
        <v>0.18732741838701278</v>
      </c>
      <c r="AA7678" s="14">
        <f>[1]!Table_1[[#This Row],[시가총액]]/[1]!Table_1[[#This Row],[당기순이익(세후영업이익)]]</f>
        <v>1.8732741838701277</v>
      </c>
      <c r="AB7678" s="10">
        <v>2449910850</v>
      </c>
    </row>
    <row r="7679" spans="1:28" ht="19.2">
      <c r="A7679" s="12">
        <v>7678</v>
      </c>
      <c r="B7679" s="12">
        <v>297890</v>
      </c>
      <c r="C7679" s="13" t="s">
        <v>1324</v>
      </c>
      <c r="D7679" s="13" t="s">
        <v>20</v>
      </c>
      <c r="E7679" s="12">
        <v>2023</v>
      </c>
      <c r="F7679" s="12">
        <v>2.7469999999999999</v>
      </c>
      <c r="G7679" s="15">
        <f>([1]!Table_1[[#This Row],[총자산]]-[1]!Table_1[[#This Row],[장부가치 자기자본]]+[1]!Table_1[[#This Row],[시가총액]])/[1]!Table_1[[#This Row],[총자산]]</f>
        <v>1.4579106386111556</v>
      </c>
      <c r="H7679" s="14">
        <f>I7679/100000000000</f>
        <v>6.7640419960000003E-2</v>
      </c>
      <c r="I7679" s="12">
        <v>6764041996</v>
      </c>
      <c r="J7679" s="12">
        <v>38.92</v>
      </c>
      <c r="K7679" s="10">
        <f>L7679/1000000000000</f>
        <v>9.6170053722000007E-2</v>
      </c>
      <c r="L7679" s="12">
        <v>96170053722</v>
      </c>
      <c r="M7679" s="12">
        <v>9.64</v>
      </c>
      <c r="N7679" s="12">
        <v>1</v>
      </c>
      <c r="O7679" s="15">
        <f>IF([1]!Table_1[[#This Row],[연도]]=2016,1,0)</f>
        <v>0</v>
      </c>
      <c r="P7679" s="15">
        <f>IF([1]!Table_1[[#This Row],[연도]]=2017,1,0)</f>
        <v>0</v>
      </c>
      <c r="Q7679" s="15">
        <f>IF([1]!Table_1[[#This Row],[연도]]=2018,1,0)</f>
        <v>0</v>
      </c>
      <c r="R7679" s="15">
        <f>IF([1]!Table_1[[#This Row],[연도]]=2019,1,0)</f>
        <v>0</v>
      </c>
      <c r="S7679" s="15">
        <f>IF([1]!Table_1[[#This Row],[연도]]=2020,1,0)</f>
        <v>0</v>
      </c>
      <c r="T7679" s="15">
        <f>IF([1]!Table_1[[#This Row],[연도]]=2021,1,0)</f>
        <v>0</v>
      </c>
      <c r="U7679" s="15">
        <f>IF([1]!Table_1[[#This Row],[연도]]=2022,1,0)</f>
        <v>0</v>
      </c>
      <c r="V7679" s="15">
        <f>IF([1]!Table_1[[#This Row],[연도]]=2023,1,0)</f>
        <v>1</v>
      </c>
      <c r="W7679" s="12">
        <v>0.49</v>
      </c>
      <c r="X7679" s="10">
        <f>Y7679/1000000000000</f>
        <v>0.36629354973</v>
      </c>
      <c r="Y7679" s="15">
        <f>[1]!Table_1[[#This Row],[주가]]*[1]!Table_1[[#This Row],[기말주식수]]</f>
        <v>366293549730</v>
      </c>
      <c r="Z7679" s="14">
        <f>AA7679/10</f>
        <v>5.4153056699915849</v>
      </c>
      <c r="AA7679" s="15">
        <f>[1]!Table_1[[#This Row],[시가총액]]/[1]!Table_1[[#This Row],[당기순이익(세후영업이익)]]</f>
        <v>54.153056699915851</v>
      </c>
      <c r="AB7679" s="12">
        <v>2077279110</v>
      </c>
    </row>
    <row r="7680" spans="1:28" ht="19.2">
      <c r="A7680" s="10">
        <v>7679</v>
      </c>
      <c r="B7680" s="10">
        <v>298000</v>
      </c>
      <c r="C7680" s="11" t="s">
        <v>1325</v>
      </c>
      <c r="D7680" s="11" t="s">
        <v>6</v>
      </c>
      <c r="E7680" s="10">
        <v>2019</v>
      </c>
      <c r="F7680" s="10">
        <v>18.091999999999999</v>
      </c>
      <c r="G7680" s="14">
        <f>([1]!Table_1[[#This Row],[총자산]]-[1]!Table_1[[#This Row],[장부가치 자기자본]]+[1]!Table_1[[#This Row],[시가총액]])/[1]!Table_1[[#This Row],[총자산]]</f>
        <v>1.003035966556779</v>
      </c>
      <c r="H7680" s="14">
        <f>I7680/100000000000</f>
        <v>1.53887</v>
      </c>
      <c r="I7680" s="10">
        <v>153887000000</v>
      </c>
      <c r="J7680" s="10">
        <v>24.82</v>
      </c>
      <c r="K7680" s="10">
        <f>L7680/1000000000000</f>
        <v>1.812470395896</v>
      </c>
      <c r="L7680" s="10">
        <v>1812470395896</v>
      </c>
      <c r="M7680" s="10">
        <v>1.89</v>
      </c>
      <c r="N7680" s="10">
        <v>1</v>
      </c>
      <c r="O7680" s="14">
        <f>IF([1]!Table_1[[#This Row],[연도]]=2016,1,0)</f>
        <v>0</v>
      </c>
      <c r="P7680" s="14">
        <f>IF([1]!Table_1[[#This Row],[연도]]=2017,1,0)</f>
        <v>0</v>
      </c>
      <c r="Q7680" s="14">
        <f>IF([1]!Table_1[[#This Row],[연도]]=2018,1,0)</f>
        <v>0</v>
      </c>
      <c r="R7680" s="14">
        <f>IF([1]!Table_1[[#This Row],[연도]]=2019,1,0)</f>
        <v>1</v>
      </c>
      <c r="S7680" s="14">
        <f>IF([1]!Table_1[[#This Row],[연도]]=2020,1,0)</f>
        <v>0</v>
      </c>
      <c r="T7680" s="14">
        <f>IF([1]!Table_1[[#This Row],[연도]]=2021,1,0)</f>
        <v>0</v>
      </c>
      <c r="U7680" s="14">
        <f>IF([1]!Table_1[[#This Row],[연도]]=2022,1,0)</f>
        <v>0</v>
      </c>
      <c r="V7680" s="14">
        <f>IF([1]!Table_1[[#This Row],[연도]]=2023,1,0)</f>
        <v>0</v>
      </c>
      <c r="W7680" s="10">
        <v>1.96</v>
      </c>
      <c r="X7680" s="10">
        <f>Y7680/1000000000000</f>
        <v>0.460973207</v>
      </c>
      <c r="Y7680" s="14">
        <f>[1]!Table_1[[#This Row],[주가]]*[1]!Table_1[[#This Row],[기말주식수]]</f>
        <v>460973207000</v>
      </c>
      <c r="Z7680" s="14">
        <f>AA7680/10</f>
        <v>0.29955305321437159</v>
      </c>
      <c r="AA7680" s="14">
        <f>[1]!Table_1[[#This Row],[시가총액]]/[1]!Table_1[[#This Row],[당기순이익(세후영업이익)]]</f>
        <v>2.9955305321437158</v>
      </c>
      <c r="AB7680" s="10">
        <v>15888975000</v>
      </c>
    </row>
    <row r="7681" spans="1:28" ht="19.2">
      <c r="A7681" s="12">
        <v>7680</v>
      </c>
      <c r="B7681" s="12">
        <v>298020</v>
      </c>
      <c r="C7681" s="13" t="s">
        <v>1326</v>
      </c>
      <c r="D7681" s="13" t="s">
        <v>6</v>
      </c>
      <c r="E7681" s="12">
        <v>2019</v>
      </c>
      <c r="F7681" s="12">
        <v>7.0739999999999998</v>
      </c>
      <c r="G7681" s="15">
        <f>([1]!Table_1[[#This Row],[총자산]]-[1]!Table_1[[#This Row],[장부가치 자기자본]]+[1]!Table_1[[#This Row],[시가총액]])/[1]!Table_1[[#This Row],[총자산]]</f>
        <v>1.0265710236069632</v>
      </c>
      <c r="H7681" s="14">
        <f>I7681/100000000000</f>
        <v>3.2291300000000001</v>
      </c>
      <c r="I7681" s="12">
        <v>322913000000</v>
      </c>
      <c r="J7681" s="12">
        <v>2.72</v>
      </c>
      <c r="K7681" s="10">
        <f>L7681/1000000000000</f>
        <v>5.9831447661370003</v>
      </c>
      <c r="L7681" s="12">
        <v>5983144766137</v>
      </c>
      <c r="M7681" s="12">
        <v>1.19</v>
      </c>
      <c r="N7681" s="12">
        <v>1</v>
      </c>
      <c r="O7681" s="15">
        <f>IF([1]!Table_1[[#This Row],[연도]]=2016,1,0)</f>
        <v>0</v>
      </c>
      <c r="P7681" s="15">
        <f>IF([1]!Table_1[[#This Row],[연도]]=2017,1,0)</f>
        <v>0</v>
      </c>
      <c r="Q7681" s="15">
        <f>IF([1]!Table_1[[#This Row],[연도]]=2018,1,0)</f>
        <v>0</v>
      </c>
      <c r="R7681" s="15">
        <f>IF([1]!Table_1[[#This Row],[연도]]=2019,1,0)</f>
        <v>1</v>
      </c>
      <c r="S7681" s="15">
        <f>IF([1]!Table_1[[#This Row],[연도]]=2020,1,0)</f>
        <v>0</v>
      </c>
      <c r="T7681" s="15">
        <f>IF([1]!Table_1[[#This Row],[연도]]=2021,1,0)</f>
        <v>0</v>
      </c>
      <c r="U7681" s="15">
        <f>IF([1]!Table_1[[#This Row],[연도]]=2022,1,0)</f>
        <v>0</v>
      </c>
      <c r="V7681" s="15">
        <f>IF([1]!Table_1[[#This Row],[연도]]=2023,1,0)</f>
        <v>0</v>
      </c>
      <c r="W7681" s="12">
        <v>1.96</v>
      </c>
      <c r="X7681" s="10">
        <f>Y7681/1000000000000</f>
        <v>0.66862686900000001</v>
      </c>
      <c r="Y7681" s="15">
        <f>[1]!Table_1[[#This Row],[주가]]*[1]!Table_1[[#This Row],[기말주식수]]</f>
        <v>668626869000</v>
      </c>
      <c r="Z7681" s="14">
        <f>AA7681/10</f>
        <v>0.20706099444742082</v>
      </c>
      <c r="AA7681" s="15">
        <f>[1]!Table_1[[#This Row],[시가총액]]/[1]!Table_1[[#This Row],[당기순이익(세후영업이익)]]</f>
        <v>2.0706099444742083</v>
      </c>
      <c r="AB7681" s="12">
        <v>8631380000</v>
      </c>
    </row>
    <row r="7682" spans="1:28" ht="19.2">
      <c r="A7682" s="10">
        <v>7681</v>
      </c>
      <c r="B7682" s="10">
        <v>298020</v>
      </c>
      <c r="C7682" s="11" t="s">
        <v>1326</v>
      </c>
      <c r="D7682" s="11" t="s">
        <v>6</v>
      </c>
      <c r="E7682" s="10">
        <v>2020</v>
      </c>
      <c r="F7682" s="10">
        <v>12.824</v>
      </c>
      <c r="G7682" s="14">
        <f>([1]!Table_1[[#This Row],[총자산]]-[1]!Table_1[[#This Row],[장부가치 자기자본]]+[1]!Table_1[[#This Row],[시가총액]])/[1]!Table_1[[#This Row],[총자산]]</f>
        <v>1.0700340509956514</v>
      </c>
      <c r="H7682" s="14">
        <f>I7682/100000000000</f>
        <v>2.6656</v>
      </c>
      <c r="I7682" s="10">
        <v>266560000000</v>
      </c>
      <c r="J7682" s="10">
        <v>-12.41</v>
      </c>
      <c r="K7682" s="10">
        <f>L7682/1000000000000</f>
        <v>5.1616169996270003</v>
      </c>
      <c r="L7682" s="10">
        <v>5161616999627</v>
      </c>
      <c r="M7682" s="10">
        <v>0.91</v>
      </c>
      <c r="N7682" s="10">
        <v>1</v>
      </c>
      <c r="O7682" s="14">
        <f>IF([1]!Table_1[[#This Row],[연도]]=2016,1,0)</f>
        <v>0</v>
      </c>
      <c r="P7682" s="14">
        <f>IF([1]!Table_1[[#This Row],[연도]]=2017,1,0)</f>
        <v>0</v>
      </c>
      <c r="Q7682" s="14">
        <f>IF([1]!Table_1[[#This Row],[연도]]=2018,1,0)</f>
        <v>0</v>
      </c>
      <c r="R7682" s="14">
        <f>IF([1]!Table_1[[#This Row],[연도]]=2019,1,0)</f>
        <v>0</v>
      </c>
      <c r="S7682" s="14">
        <f>IF([1]!Table_1[[#This Row],[연도]]=2020,1,0)</f>
        <v>1</v>
      </c>
      <c r="T7682" s="14">
        <f>IF([1]!Table_1[[#This Row],[연도]]=2021,1,0)</f>
        <v>0</v>
      </c>
      <c r="U7682" s="14">
        <f>IF([1]!Table_1[[#This Row],[연도]]=2022,1,0)</f>
        <v>0</v>
      </c>
      <c r="V7682" s="14">
        <f>IF([1]!Table_1[[#This Row],[연도]]=2023,1,0)</f>
        <v>0</v>
      </c>
      <c r="W7682" s="10">
        <v>0.94</v>
      </c>
      <c r="X7682" s="10">
        <f>Y7682/1000000000000</f>
        <v>0.91314090199999998</v>
      </c>
      <c r="Y7682" s="14">
        <f>[1]!Table_1[[#This Row],[주가]]*[1]!Table_1[[#This Row],[기말주식수]]</f>
        <v>913140902000</v>
      </c>
      <c r="Z7682" s="14">
        <f>AA7682/10</f>
        <v>0.34256486419567828</v>
      </c>
      <c r="AA7682" s="14">
        <f>[1]!Table_1[[#This Row],[시가총액]]/[1]!Table_1[[#This Row],[당기순이익(세후영업이익)]]</f>
        <v>3.4256486419567826</v>
      </c>
      <c r="AB7682" s="10">
        <v>21578450000</v>
      </c>
    </row>
    <row r="7683" spans="1:28" ht="19.2">
      <c r="A7683" s="12">
        <v>7682</v>
      </c>
      <c r="B7683" s="12">
        <v>298020</v>
      </c>
      <c r="C7683" s="13" t="s">
        <v>1326</v>
      </c>
      <c r="D7683" s="13" t="s">
        <v>6</v>
      </c>
      <c r="E7683" s="12">
        <v>2021</v>
      </c>
      <c r="F7683" s="12">
        <v>21.408999999999999</v>
      </c>
      <c r="G7683" s="15">
        <f>([1]!Table_1[[#This Row],[총자산]]-[1]!Table_1[[#This Row],[장부가치 자기자본]]+[1]!Table_1[[#This Row],[시가총액]])/[1]!Table_1[[#This Row],[총자산]]</f>
        <v>1.1085008325931873</v>
      </c>
      <c r="H7683" s="14">
        <f>I7683/100000000000</f>
        <v>14.236499999999999</v>
      </c>
      <c r="I7683" s="12">
        <v>1423650000000</v>
      </c>
      <c r="J7683" s="12">
        <v>60.28</v>
      </c>
      <c r="K7683" s="10">
        <f>L7683/1000000000000</f>
        <v>8.5960301653729996</v>
      </c>
      <c r="L7683" s="12">
        <v>8596030165373</v>
      </c>
      <c r="M7683" s="12">
        <v>5.95</v>
      </c>
      <c r="N7683" s="12">
        <v>1</v>
      </c>
      <c r="O7683" s="15">
        <f>IF([1]!Table_1[[#This Row],[연도]]=2016,1,0)</f>
        <v>0</v>
      </c>
      <c r="P7683" s="15">
        <f>IF([1]!Table_1[[#This Row],[연도]]=2017,1,0)</f>
        <v>0</v>
      </c>
      <c r="Q7683" s="15">
        <f>IF([1]!Table_1[[#This Row],[연도]]=2018,1,0)</f>
        <v>0</v>
      </c>
      <c r="R7683" s="15">
        <f>IF([1]!Table_1[[#This Row],[연도]]=2019,1,0)</f>
        <v>0</v>
      </c>
      <c r="S7683" s="15">
        <f>IF([1]!Table_1[[#This Row],[연도]]=2020,1,0)</f>
        <v>0</v>
      </c>
      <c r="T7683" s="15">
        <f>IF([1]!Table_1[[#This Row],[연도]]=2021,1,0)</f>
        <v>1</v>
      </c>
      <c r="U7683" s="15">
        <f>IF([1]!Table_1[[#This Row],[연도]]=2022,1,0)</f>
        <v>0</v>
      </c>
      <c r="V7683" s="15">
        <f>IF([1]!Table_1[[#This Row],[연도]]=2023,1,0)</f>
        <v>0</v>
      </c>
      <c r="W7683" s="12">
        <v>1.1000000000000001</v>
      </c>
      <c r="X7683" s="10">
        <f>Y7683/1000000000000</f>
        <v>2.2547223220000001</v>
      </c>
      <c r="Y7683" s="15">
        <f>[1]!Table_1[[#This Row],[주가]]*[1]!Table_1[[#This Row],[기말주식수]]</f>
        <v>2254722322000</v>
      </c>
      <c r="Z7683" s="14">
        <f>AA7683/10</f>
        <v>0.15837616844027674</v>
      </c>
      <c r="AA7683" s="15">
        <f>[1]!Table_1[[#This Row],[시가총액]]/[1]!Table_1[[#This Row],[당기순이익(세후영업이익)]]</f>
        <v>1.5837616844027675</v>
      </c>
      <c r="AB7683" s="12">
        <v>215784500000</v>
      </c>
    </row>
    <row r="7684" spans="1:28" ht="19.2">
      <c r="A7684" s="10">
        <v>7683</v>
      </c>
      <c r="B7684" s="10">
        <v>298020</v>
      </c>
      <c r="C7684" s="11" t="s">
        <v>1326</v>
      </c>
      <c r="D7684" s="11" t="s">
        <v>6</v>
      </c>
      <c r="E7684" s="10">
        <v>2022</v>
      </c>
      <c r="F7684" s="10">
        <v>224.97499999999999</v>
      </c>
      <c r="G7684" s="14">
        <f>([1]!Table_1[[#This Row],[총자산]]-[1]!Table_1[[#This Row],[장부가치 자기자본]]+[1]!Table_1[[#This Row],[시가총액]])/[1]!Table_1[[#This Row],[총자산]]</f>
        <v>0.9998067172412457</v>
      </c>
      <c r="H7684" s="14">
        <f>I7684/100000000000</f>
        <v>1.23594</v>
      </c>
      <c r="I7684" s="10">
        <v>123594000000</v>
      </c>
      <c r="J7684" s="10">
        <v>-4.5599999999999996</v>
      </c>
      <c r="K7684" s="10">
        <f>L7684/1000000000000</f>
        <v>8.8827296651880001</v>
      </c>
      <c r="L7684" s="10">
        <v>8882729665188</v>
      </c>
      <c r="M7684" s="10">
        <v>5.87</v>
      </c>
      <c r="N7684" s="10">
        <v>1</v>
      </c>
      <c r="O7684" s="14">
        <f>IF([1]!Table_1[[#This Row],[연도]]=2016,1,0)</f>
        <v>0</v>
      </c>
      <c r="P7684" s="14">
        <f>IF([1]!Table_1[[#This Row],[연도]]=2017,1,0)</f>
        <v>0</v>
      </c>
      <c r="Q7684" s="14">
        <f>IF([1]!Table_1[[#This Row],[연도]]=2018,1,0)</f>
        <v>0</v>
      </c>
      <c r="R7684" s="14">
        <f>IF([1]!Table_1[[#This Row],[연도]]=2019,1,0)</f>
        <v>0</v>
      </c>
      <c r="S7684" s="14">
        <f>IF([1]!Table_1[[#This Row],[연도]]=2020,1,0)</f>
        <v>0</v>
      </c>
      <c r="T7684" s="14">
        <f>IF([1]!Table_1[[#This Row],[연도]]=2021,1,0)</f>
        <v>0</v>
      </c>
      <c r="U7684" s="14">
        <f>IF([1]!Table_1[[#This Row],[연도]]=2022,1,0)</f>
        <v>1</v>
      </c>
      <c r="V7684" s="14">
        <f>IF([1]!Table_1[[#This Row],[연도]]=2023,1,0)</f>
        <v>0</v>
      </c>
      <c r="W7684" s="10">
        <v>2.41</v>
      </c>
      <c r="X7684" s="10">
        <f>Y7684/1000000000000</f>
        <v>1.5146887</v>
      </c>
      <c r="Y7684" s="14">
        <f>[1]!Table_1[[#This Row],[주가]]*[1]!Table_1[[#This Row],[기말주식수]]</f>
        <v>1514688700000</v>
      </c>
      <c r="Z7684" s="14">
        <f>AA7684/10</f>
        <v>1.2255357865268541</v>
      </c>
      <c r="AA7684" s="14">
        <f>[1]!Table_1[[#This Row],[시가총액]]/[1]!Table_1[[#This Row],[당기순이익(세후영업이익)]]</f>
        <v>12.255357865268541</v>
      </c>
      <c r="AB7684" s="10">
        <v>43156900000</v>
      </c>
    </row>
    <row r="7685" spans="1:28" ht="19.2">
      <c r="A7685" s="12">
        <v>7684</v>
      </c>
      <c r="B7685" s="12">
        <v>298020</v>
      </c>
      <c r="C7685" s="13" t="s">
        <v>1326</v>
      </c>
      <c r="D7685" s="13" t="s">
        <v>6</v>
      </c>
      <c r="E7685" s="12">
        <v>2023</v>
      </c>
      <c r="F7685" s="12">
        <v>43.722999999999999</v>
      </c>
      <c r="G7685" s="15">
        <f>([1]!Table_1[[#This Row],[총자산]]-[1]!Table_1[[#This Row],[장부가치 자기자본]]+[1]!Table_1[[#This Row],[시가총액]])/[1]!Table_1[[#This Row],[총자산]]</f>
        <v>1.0026683061644357</v>
      </c>
      <c r="H7685" s="14">
        <f>I7685/100000000000</f>
        <v>2.1339299999999999</v>
      </c>
      <c r="I7685" s="12">
        <v>213393000000</v>
      </c>
      <c r="J7685" s="12">
        <v>-5.77</v>
      </c>
      <c r="K7685" s="10">
        <f>L7685/1000000000000</f>
        <v>7.5269188242159997</v>
      </c>
      <c r="L7685" s="12">
        <v>7526918824216</v>
      </c>
      <c r="M7685" s="12">
        <v>5.99</v>
      </c>
      <c r="N7685" s="12">
        <v>1</v>
      </c>
      <c r="O7685" s="15">
        <f>IF([1]!Table_1[[#This Row],[연도]]=2016,1,0)</f>
        <v>0</v>
      </c>
      <c r="P7685" s="15">
        <f>IF([1]!Table_1[[#This Row],[연도]]=2017,1,0)</f>
        <v>0</v>
      </c>
      <c r="Q7685" s="15">
        <f>IF([1]!Table_1[[#This Row],[연도]]=2018,1,0)</f>
        <v>0</v>
      </c>
      <c r="R7685" s="15">
        <f>IF([1]!Table_1[[#This Row],[연도]]=2019,1,0)</f>
        <v>0</v>
      </c>
      <c r="S7685" s="15">
        <f>IF([1]!Table_1[[#This Row],[연도]]=2020,1,0)</f>
        <v>0</v>
      </c>
      <c r="T7685" s="15">
        <f>IF([1]!Table_1[[#This Row],[연도]]=2021,1,0)</f>
        <v>0</v>
      </c>
      <c r="U7685" s="15">
        <f>IF([1]!Table_1[[#This Row],[연도]]=2022,1,0)</f>
        <v>0</v>
      </c>
      <c r="V7685" s="15">
        <f>IF([1]!Table_1[[#This Row],[연도]]=2023,1,0)</f>
        <v>1</v>
      </c>
      <c r="W7685" s="12">
        <v>2.11</v>
      </c>
      <c r="X7685" s="10">
        <f>Y7685/1000000000000</f>
        <v>1.57960393</v>
      </c>
      <c r="Y7685" s="15">
        <f>[1]!Table_1[[#This Row],[주가]]*[1]!Table_1[[#This Row],[기말주식수]]</f>
        <v>1579603930000</v>
      </c>
      <c r="Z7685" s="14">
        <f>AA7685/10</f>
        <v>0.74023230846372656</v>
      </c>
      <c r="AA7685" s="15">
        <f>[1]!Table_1[[#This Row],[시가총액]]/[1]!Table_1[[#This Row],[당기순이익(세후영업이익)]]</f>
        <v>7.4023230846372652</v>
      </c>
      <c r="AB7685" s="12">
        <v>43156900000</v>
      </c>
    </row>
    <row r="7686" spans="1:28" ht="19.2">
      <c r="A7686" s="10">
        <v>7685</v>
      </c>
      <c r="B7686" s="10">
        <v>298040</v>
      </c>
      <c r="C7686" s="11" t="s">
        <v>1327</v>
      </c>
      <c r="D7686" s="11" t="s">
        <v>6</v>
      </c>
      <c r="E7686" s="10">
        <v>2023</v>
      </c>
      <c r="F7686" s="10">
        <v>17.646000000000001</v>
      </c>
      <c r="G7686" s="14">
        <f>([1]!Table_1[[#This Row],[총자산]]-[1]!Table_1[[#This Row],[장부가치 자기자본]]+[1]!Table_1[[#This Row],[시가총액]])/[1]!Table_1[[#This Row],[총자산]]</f>
        <v>1.0599594435242599</v>
      </c>
      <c r="H7686" s="14">
        <f>I7686/100000000000</f>
        <v>2.5783700000000001</v>
      </c>
      <c r="I7686" s="10">
        <v>257837000000</v>
      </c>
      <c r="J7686" s="10">
        <v>1.45</v>
      </c>
      <c r="K7686" s="10">
        <f>L7686/1000000000000</f>
        <v>4.3005715032509997</v>
      </c>
      <c r="L7686" s="10">
        <v>4300571503251</v>
      </c>
      <c r="M7686" s="10">
        <v>1.62</v>
      </c>
      <c r="N7686" s="10">
        <v>1</v>
      </c>
      <c r="O7686" s="14">
        <f>IF([1]!Table_1[[#This Row],[연도]]=2016,1,0)</f>
        <v>0</v>
      </c>
      <c r="P7686" s="14">
        <f>IF([1]!Table_1[[#This Row],[연도]]=2017,1,0)</f>
        <v>0</v>
      </c>
      <c r="Q7686" s="14">
        <f>IF([1]!Table_1[[#This Row],[연도]]=2018,1,0)</f>
        <v>0</v>
      </c>
      <c r="R7686" s="14">
        <f>IF([1]!Table_1[[#This Row],[연도]]=2019,1,0)</f>
        <v>0</v>
      </c>
      <c r="S7686" s="14">
        <f>IF([1]!Table_1[[#This Row],[연도]]=2020,1,0)</f>
        <v>0</v>
      </c>
      <c r="T7686" s="14">
        <f>IF([1]!Table_1[[#This Row],[연도]]=2021,1,0)</f>
        <v>0</v>
      </c>
      <c r="U7686" s="14">
        <f>IF([1]!Table_1[[#This Row],[연도]]=2022,1,0)</f>
        <v>0</v>
      </c>
      <c r="V7686" s="14">
        <f>IF([1]!Table_1[[#This Row],[연도]]=2023,1,0)</f>
        <v>1</v>
      </c>
      <c r="W7686" s="10">
        <v>1.25</v>
      </c>
      <c r="X7686" s="10">
        <f>Y7686/1000000000000</f>
        <v>1.5096443211999999</v>
      </c>
      <c r="Y7686" s="14">
        <f>[1]!Table_1[[#This Row],[주가]]*[1]!Table_1[[#This Row],[기말주식수]]</f>
        <v>1509644321200</v>
      </c>
      <c r="Z7686" s="14">
        <f>AA7686/10</f>
        <v>0.58550336887258225</v>
      </c>
      <c r="AA7686" s="14">
        <f>[1]!Table_1[[#This Row],[시가총액]]/[1]!Table_1[[#This Row],[당기순이익(세후영업이익)]]</f>
        <v>5.8550336887258227</v>
      </c>
      <c r="AB7686" s="10">
        <v>23279352500</v>
      </c>
    </row>
    <row r="7687" spans="1:28" ht="19.2">
      <c r="A7687" s="12">
        <v>7686</v>
      </c>
      <c r="B7687" s="12">
        <v>298050</v>
      </c>
      <c r="C7687" s="13" t="s">
        <v>1328</v>
      </c>
      <c r="D7687" s="13" t="s">
        <v>6</v>
      </c>
      <c r="E7687" s="12">
        <v>2021</v>
      </c>
      <c r="F7687" s="12">
        <v>13.539</v>
      </c>
      <c r="G7687" s="15">
        <f>([1]!Table_1[[#This Row],[총자산]]-[1]!Table_1[[#This Row],[장부가치 자기자본]]+[1]!Table_1[[#This Row],[시가총액]])/[1]!Table_1[[#This Row],[총자산]]</f>
        <v>1.6698774224169919</v>
      </c>
      <c r="H7687" s="14">
        <f>I7687/100000000000</f>
        <v>4.3731</v>
      </c>
      <c r="I7687" s="12">
        <v>437310000000</v>
      </c>
      <c r="J7687" s="12">
        <v>22.39</v>
      </c>
      <c r="K7687" s="10">
        <f>L7687/1000000000000</f>
        <v>3.597777100369</v>
      </c>
      <c r="L7687" s="12">
        <v>3597777100369</v>
      </c>
      <c r="M7687" s="12">
        <v>4.6399999999999997</v>
      </c>
      <c r="N7687" s="12">
        <v>1</v>
      </c>
      <c r="O7687" s="15">
        <f>IF([1]!Table_1[[#This Row],[연도]]=2016,1,0)</f>
        <v>0</v>
      </c>
      <c r="P7687" s="15">
        <f>IF([1]!Table_1[[#This Row],[연도]]=2017,1,0)</f>
        <v>0</v>
      </c>
      <c r="Q7687" s="15">
        <f>IF([1]!Table_1[[#This Row],[연도]]=2018,1,0)</f>
        <v>0</v>
      </c>
      <c r="R7687" s="15">
        <f>IF([1]!Table_1[[#This Row],[연도]]=2019,1,0)</f>
        <v>0</v>
      </c>
      <c r="S7687" s="15">
        <f>IF([1]!Table_1[[#This Row],[연도]]=2020,1,0)</f>
        <v>0</v>
      </c>
      <c r="T7687" s="15">
        <f>IF([1]!Table_1[[#This Row],[연도]]=2021,1,0)</f>
        <v>1</v>
      </c>
      <c r="U7687" s="15">
        <f>IF([1]!Table_1[[#This Row],[연도]]=2022,1,0)</f>
        <v>0</v>
      </c>
      <c r="V7687" s="15">
        <f>IF([1]!Table_1[[#This Row],[연도]]=2023,1,0)</f>
        <v>0</v>
      </c>
      <c r="W7687" s="12">
        <v>1.1000000000000001</v>
      </c>
      <c r="X7687" s="10">
        <f>Y7687/1000000000000</f>
        <v>2.6700490079999999</v>
      </c>
      <c r="Y7687" s="15">
        <f>[1]!Table_1[[#This Row],[주가]]*[1]!Table_1[[#This Row],[기말주식수]]</f>
        <v>2670049008000</v>
      </c>
      <c r="Z7687" s="14">
        <f>AA7687/10</f>
        <v>0.61056207450092614</v>
      </c>
      <c r="AA7687" s="15">
        <f>[1]!Table_1[[#This Row],[시가총액]]/[1]!Table_1[[#This Row],[당기순이익(세후영업이익)]]</f>
        <v>6.1056207450092614</v>
      </c>
      <c r="AB7687" s="12">
        <v>44680220000</v>
      </c>
    </row>
    <row r="7688" spans="1:28" ht="19.2">
      <c r="A7688" s="10">
        <v>7687</v>
      </c>
      <c r="B7688" s="10">
        <v>298050</v>
      </c>
      <c r="C7688" s="11" t="s">
        <v>1328</v>
      </c>
      <c r="D7688" s="11" t="s">
        <v>6</v>
      </c>
      <c r="E7688" s="10">
        <v>2022</v>
      </c>
      <c r="F7688" s="10">
        <v>41.825000000000003</v>
      </c>
      <c r="G7688" s="14">
        <f>([1]!Table_1[[#This Row],[총자산]]-[1]!Table_1[[#This Row],[장부가치 자기자본]]+[1]!Table_1[[#This Row],[시가총액]])/[1]!Table_1[[#This Row],[총자산]]</f>
        <v>1.2366517731638058</v>
      </c>
      <c r="H7688" s="14">
        <f>I7688/100000000000</f>
        <v>3.1507000000000001</v>
      </c>
      <c r="I7688" s="10">
        <v>315070000000</v>
      </c>
      <c r="J7688" s="10">
        <v>0.89</v>
      </c>
      <c r="K7688" s="10">
        <f>L7688/1000000000000</f>
        <v>3.8413728257000002</v>
      </c>
      <c r="L7688" s="10">
        <v>3841372825700</v>
      </c>
      <c r="M7688" s="10">
        <v>4.18</v>
      </c>
      <c r="N7688" s="10">
        <v>1</v>
      </c>
      <c r="O7688" s="14">
        <f>IF([1]!Table_1[[#This Row],[연도]]=2016,1,0)</f>
        <v>0</v>
      </c>
      <c r="P7688" s="14">
        <f>IF([1]!Table_1[[#This Row],[연도]]=2017,1,0)</f>
        <v>0</v>
      </c>
      <c r="Q7688" s="14">
        <f>IF([1]!Table_1[[#This Row],[연도]]=2018,1,0)</f>
        <v>0</v>
      </c>
      <c r="R7688" s="14">
        <f>IF([1]!Table_1[[#This Row],[연도]]=2019,1,0)</f>
        <v>0</v>
      </c>
      <c r="S7688" s="14">
        <f>IF([1]!Table_1[[#This Row],[연도]]=2020,1,0)</f>
        <v>0</v>
      </c>
      <c r="T7688" s="14">
        <f>IF([1]!Table_1[[#This Row],[연도]]=2021,1,0)</f>
        <v>0</v>
      </c>
      <c r="U7688" s="14">
        <f>IF([1]!Table_1[[#This Row],[연도]]=2022,1,0)</f>
        <v>1</v>
      </c>
      <c r="V7688" s="14">
        <f>IF([1]!Table_1[[#This Row],[연도]]=2023,1,0)</f>
        <v>0</v>
      </c>
      <c r="W7688" s="10">
        <v>2.41</v>
      </c>
      <c r="X7688" s="10">
        <f>Y7688/1000000000000</f>
        <v>1.494062658</v>
      </c>
      <c r="Y7688" s="14">
        <f>[1]!Table_1[[#This Row],[주가]]*[1]!Table_1[[#This Row],[기말주식수]]</f>
        <v>1494062658000</v>
      </c>
      <c r="Z7688" s="14">
        <f>AA7688/10</f>
        <v>0.47420022788586663</v>
      </c>
      <c r="AA7688" s="14">
        <f>[1]!Table_1[[#This Row],[시가총액]]/[1]!Table_1[[#This Row],[당기순이익(세후영업이익)]]</f>
        <v>4.7420022788586662</v>
      </c>
      <c r="AB7688" s="10">
        <v>67020330000</v>
      </c>
    </row>
    <row r="7689" spans="1:28" ht="19.2">
      <c r="A7689" s="12">
        <v>7688</v>
      </c>
      <c r="B7689" s="12">
        <v>298050</v>
      </c>
      <c r="C7689" s="13" t="s">
        <v>1328</v>
      </c>
      <c r="D7689" s="13" t="s">
        <v>6</v>
      </c>
      <c r="E7689" s="12">
        <v>2023</v>
      </c>
      <c r="F7689" s="12">
        <v>61.457999999999998</v>
      </c>
      <c r="G7689" s="15">
        <f>([1]!Table_1[[#This Row],[총자산]]-[1]!Table_1[[#This Row],[장부가치 자기자본]]+[1]!Table_1[[#This Row],[시가총액]])/[1]!Table_1[[#This Row],[총자산]]</f>
        <v>1.3426192177921741</v>
      </c>
      <c r="H7689" s="14">
        <f>I7689/100000000000</f>
        <v>1.72374</v>
      </c>
      <c r="I7689" s="12">
        <v>172374000000</v>
      </c>
      <c r="J7689" s="12">
        <v>3.4</v>
      </c>
      <c r="K7689" s="10">
        <f>L7689/1000000000000</f>
        <v>3.2023311794949998</v>
      </c>
      <c r="L7689" s="12">
        <v>3202331179495</v>
      </c>
      <c r="M7689" s="12">
        <v>3.99</v>
      </c>
      <c r="N7689" s="12">
        <v>1</v>
      </c>
      <c r="O7689" s="15">
        <f>IF([1]!Table_1[[#This Row],[연도]]=2016,1,0)</f>
        <v>0</v>
      </c>
      <c r="P7689" s="15">
        <f>IF([1]!Table_1[[#This Row],[연도]]=2017,1,0)</f>
        <v>0</v>
      </c>
      <c r="Q7689" s="15">
        <f>IF([1]!Table_1[[#This Row],[연도]]=2018,1,0)</f>
        <v>0</v>
      </c>
      <c r="R7689" s="15">
        <f>IF([1]!Table_1[[#This Row],[연도]]=2019,1,0)</f>
        <v>0</v>
      </c>
      <c r="S7689" s="15">
        <f>IF([1]!Table_1[[#This Row],[연도]]=2020,1,0)</f>
        <v>0</v>
      </c>
      <c r="T7689" s="15">
        <f>IF([1]!Table_1[[#This Row],[연도]]=2021,1,0)</f>
        <v>0</v>
      </c>
      <c r="U7689" s="15">
        <f>IF([1]!Table_1[[#This Row],[연도]]=2022,1,0)</f>
        <v>0</v>
      </c>
      <c r="V7689" s="15">
        <f>IF([1]!Table_1[[#This Row],[연도]]=2023,1,0)</f>
        <v>1</v>
      </c>
      <c r="W7689" s="12">
        <v>2.11</v>
      </c>
      <c r="X7689" s="10">
        <f>Y7689/1000000000000</f>
        <v>1.789739226</v>
      </c>
      <c r="Y7689" s="15">
        <f>[1]!Table_1[[#This Row],[주가]]*[1]!Table_1[[#This Row],[기말주식수]]</f>
        <v>1789739226000</v>
      </c>
      <c r="Z7689" s="14">
        <f>AA7689/10</f>
        <v>1.0382883880399596</v>
      </c>
      <c r="AA7689" s="15">
        <f>[1]!Table_1[[#This Row],[시가총액]]/[1]!Table_1[[#This Row],[당기순이익(세후영업이익)]]</f>
        <v>10.382883880399596</v>
      </c>
      <c r="AB7689" s="12">
        <v>29042143000</v>
      </c>
    </row>
    <row r="7690" spans="1:28" ht="19.2">
      <c r="A7690" s="10">
        <v>7689</v>
      </c>
      <c r="B7690" s="10">
        <v>298540</v>
      </c>
      <c r="C7690" s="11" t="s">
        <v>1329</v>
      </c>
      <c r="D7690" s="11" t="s">
        <v>20</v>
      </c>
      <c r="E7690" s="10">
        <v>2021</v>
      </c>
      <c r="F7690" s="10">
        <v>4.9889999999999999</v>
      </c>
      <c r="G7690" s="14">
        <f>([1]!Table_1[[#This Row],[총자산]]-[1]!Table_1[[#This Row],[장부가치 자기자본]]+[1]!Table_1[[#This Row],[시가총액]])/[1]!Table_1[[#This Row],[총자산]]</f>
        <v>1.5566162608600607</v>
      </c>
      <c r="H7690" s="14">
        <f>I7690/100000000000</f>
        <v>0.68897806167999998</v>
      </c>
      <c r="I7690" s="10">
        <v>68897806168</v>
      </c>
      <c r="J7690" s="10">
        <v>46.27</v>
      </c>
      <c r="K7690" s="10">
        <f>L7690/1000000000000</f>
        <v>0.37032344850999999</v>
      </c>
      <c r="L7690" s="10">
        <v>370323448510</v>
      </c>
      <c r="M7690" s="10">
        <v>0.27</v>
      </c>
      <c r="N7690" s="10">
        <v>1</v>
      </c>
      <c r="O7690" s="14">
        <f>IF([1]!Table_1[[#This Row],[연도]]=2016,1,0)</f>
        <v>0</v>
      </c>
      <c r="P7690" s="14">
        <f>IF([1]!Table_1[[#This Row],[연도]]=2017,1,0)</f>
        <v>0</v>
      </c>
      <c r="Q7690" s="14">
        <f>IF([1]!Table_1[[#This Row],[연도]]=2018,1,0)</f>
        <v>0</v>
      </c>
      <c r="R7690" s="14">
        <f>IF([1]!Table_1[[#This Row],[연도]]=2019,1,0)</f>
        <v>0</v>
      </c>
      <c r="S7690" s="14">
        <f>IF([1]!Table_1[[#This Row],[연도]]=2020,1,0)</f>
        <v>0</v>
      </c>
      <c r="T7690" s="14">
        <f>IF([1]!Table_1[[#This Row],[연도]]=2021,1,0)</f>
        <v>1</v>
      </c>
      <c r="U7690" s="14">
        <f>IF([1]!Table_1[[#This Row],[연도]]=2022,1,0)</f>
        <v>0</v>
      </c>
      <c r="V7690" s="14">
        <f>IF([1]!Table_1[[#This Row],[연도]]=2023,1,0)</f>
        <v>0</v>
      </c>
      <c r="W7690" s="10">
        <v>0.7</v>
      </c>
      <c r="X7690" s="10">
        <f>Y7690/1000000000000</f>
        <v>0.43052181760000002</v>
      </c>
      <c r="Y7690" s="14">
        <f>[1]!Table_1[[#This Row],[주가]]*[1]!Table_1[[#This Row],[기말주식수]]</f>
        <v>430521817600</v>
      </c>
      <c r="Z7690" s="14">
        <f>AA7690/10</f>
        <v>0.62487013962421112</v>
      </c>
      <c r="AA7690" s="14">
        <f>[1]!Table_1[[#This Row],[시가총액]]/[1]!Table_1[[#This Row],[당기순이익(세후영업이익)]]</f>
        <v>6.2487013962421116</v>
      </c>
      <c r="AB7690" s="10">
        <v>2908931200</v>
      </c>
    </row>
    <row r="7691" spans="1:28" ht="19.2">
      <c r="A7691" s="12">
        <v>7690</v>
      </c>
      <c r="B7691" s="12">
        <v>298540</v>
      </c>
      <c r="C7691" s="13" t="s">
        <v>1329</v>
      </c>
      <c r="D7691" s="13" t="s">
        <v>20</v>
      </c>
      <c r="E7691" s="12">
        <v>2022</v>
      </c>
      <c r="F7691" s="12">
        <v>8.3970000000000002</v>
      </c>
      <c r="G7691" s="15">
        <f>([1]!Table_1[[#This Row],[총자산]]-[1]!Table_1[[#This Row],[장부가치 자기자본]]+[1]!Table_1[[#This Row],[시가총액]])/[1]!Table_1[[#This Row],[총자산]]</f>
        <v>1.2560110317649118</v>
      </c>
      <c r="H7691" s="14">
        <f>I7691/100000000000</f>
        <v>0.90782683462000002</v>
      </c>
      <c r="I7691" s="12">
        <v>90782683462</v>
      </c>
      <c r="J7691" s="12">
        <v>50.02</v>
      </c>
      <c r="K7691" s="10">
        <f>L7691/1000000000000</f>
        <v>0.497852449325</v>
      </c>
      <c r="L7691" s="12">
        <v>497852449325</v>
      </c>
      <c r="M7691" s="12">
        <v>0.38</v>
      </c>
      <c r="N7691" s="12">
        <v>1</v>
      </c>
      <c r="O7691" s="15">
        <f>IF([1]!Table_1[[#This Row],[연도]]=2016,1,0)</f>
        <v>0</v>
      </c>
      <c r="P7691" s="15">
        <f>IF([1]!Table_1[[#This Row],[연도]]=2017,1,0)</f>
        <v>0</v>
      </c>
      <c r="Q7691" s="15">
        <f>IF([1]!Table_1[[#This Row],[연도]]=2018,1,0)</f>
        <v>0</v>
      </c>
      <c r="R7691" s="15">
        <f>IF([1]!Table_1[[#This Row],[연도]]=2019,1,0)</f>
        <v>0</v>
      </c>
      <c r="S7691" s="15">
        <f>IF([1]!Table_1[[#This Row],[연도]]=2020,1,0)</f>
        <v>0</v>
      </c>
      <c r="T7691" s="15">
        <f>IF([1]!Table_1[[#This Row],[연도]]=2021,1,0)</f>
        <v>0</v>
      </c>
      <c r="U7691" s="15">
        <f>IF([1]!Table_1[[#This Row],[연도]]=2022,1,0)</f>
        <v>1</v>
      </c>
      <c r="V7691" s="15">
        <f>IF([1]!Table_1[[#This Row],[연도]]=2023,1,0)</f>
        <v>0</v>
      </c>
      <c r="W7691" s="12">
        <v>2.16</v>
      </c>
      <c r="X7691" s="10">
        <f>Y7691/1000000000000</f>
        <v>0.46470175920000001</v>
      </c>
      <c r="Y7691" s="15">
        <f>[1]!Table_1[[#This Row],[주가]]*[1]!Table_1[[#This Row],[기말주식수]]</f>
        <v>464701759200</v>
      </c>
      <c r="Z7691" s="14">
        <f>AA7691/10</f>
        <v>0.51188370014917628</v>
      </c>
      <c r="AA7691" s="15">
        <f>[1]!Table_1[[#This Row],[시가총액]]/[1]!Table_1[[#This Row],[당기순이익(세후영업이익)]]</f>
        <v>5.1188370014917632</v>
      </c>
      <c r="AB7691" s="12">
        <v>5817862400</v>
      </c>
    </row>
    <row r="7692" spans="1:28" ht="19.2">
      <c r="A7692" s="10">
        <v>7691</v>
      </c>
      <c r="B7692" s="10">
        <v>298540</v>
      </c>
      <c r="C7692" s="11" t="s">
        <v>1329</v>
      </c>
      <c r="D7692" s="11" t="s">
        <v>20</v>
      </c>
      <c r="E7692" s="10">
        <v>2023</v>
      </c>
      <c r="F7692" s="10">
        <v>11.224</v>
      </c>
      <c r="G7692" s="14">
        <f>([1]!Table_1[[#This Row],[총자산]]-[1]!Table_1[[#This Row],[장부가치 자기자본]]+[1]!Table_1[[#This Row],[시가총액]])/[1]!Table_1[[#This Row],[총자산]]</f>
        <v>0.82642572421259841</v>
      </c>
      <c r="H7692" s="14">
        <f>I7692/100000000000</f>
        <v>0.66951645379000002</v>
      </c>
      <c r="I7692" s="10">
        <v>66951645379</v>
      </c>
      <c r="J7692" s="10">
        <v>12.88</v>
      </c>
      <c r="K7692" s="10">
        <f>L7692/1000000000000</f>
        <v>0.548443577367</v>
      </c>
      <c r="L7692" s="10">
        <v>548443577367</v>
      </c>
      <c r="M7692" s="10">
        <v>3.21</v>
      </c>
      <c r="N7692" s="10">
        <v>1</v>
      </c>
      <c r="O7692" s="14">
        <f>IF([1]!Table_1[[#This Row],[연도]]=2016,1,0)</f>
        <v>0</v>
      </c>
      <c r="P7692" s="14">
        <f>IF([1]!Table_1[[#This Row],[연도]]=2017,1,0)</f>
        <v>0</v>
      </c>
      <c r="Q7692" s="14">
        <f>IF([1]!Table_1[[#This Row],[연도]]=2018,1,0)</f>
        <v>0</v>
      </c>
      <c r="R7692" s="14">
        <f>IF([1]!Table_1[[#This Row],[연도]]=2019,1,0)</f>
        <v>0</v>
      </c>
      <c r="S7692" s="14">
        <f>IF([1]!Table_1[[#This Row],[연도]]=2020,1,0)</f>
        <v>0</v>
      </c>
      <c r="T7692" s="14">
        <f>IF([1]!Table_1[[#This Row],[연도]]=2021,1,0)</f>
        <v>0</v>
      </c>
      <c r="U7692" s="14">
        <f>IF([1]!Table_1[[#This Row],[연도]]=2022,1,0)</f>
        <v>0</v>
      </c>
      <c r="V7692" s="14">
        <f>IF([1]!Table_1[[#This Row],[연도]]=2023,1,0)</f>
        <v>1</v>
      </c>
      <c r="W7692" s="10">
        <v>1.98</v>
      </c>
      <c r="X7692" s="10">
        <f>Y7692/1000000000000</f>
        <v>0.25817060879999998</v>
      </c>
      <c r="Y7692" s="14">
        <f>[1]!Table_1[[#This Row],[주가]]*[1]!Table_1[[#This Row],[기말주식수]]</f>
        <v>258170608800</v>
      </c>
      <c r="Z7692" s="14">
        <f>AA7692/10</f>
        <v>0.38560756399420409</v>
      </c>
      <c r="AA7692" s="14">
        <f>[1]!Table_1[[#This Row],[시가총액]]/[1]!Table_1[[#This Row],[당기순이익(세후영업이익)]]</f>
        <v>3.8560756399420408</v>
      </c>
      <c r="AB7692" s="10">
        <v>5884230400</v>
      </c>
    </row>
    <row r="7693" spans="1:28" ht="19.2">
      <c r="A7693" s="12">
        <v>7692</v>
      </c>
      <c r="B7693" s="12">
        <v>300120</v>
      </c>
      <c r="C7693" s="13" t="s">
        <v>1330</v>
      </c>
      <c r="D7693" s="13" t="s">
        <v>20</v>
      </c>
      <c r="E7693" s="12">
        <v>2020</v>
      </c>
      <c r="F7693" s="12">
        <v>-26.061</v>
      </c>
      <c r="G7693" s="15">
        <f>([1]!Table_1[[#This Row],[총자산]]-[1]!Table_1[[#This Row],[장부가치 자기자본]]+[1]!Table_1[[#This Row],[시가총액]])/[1]!Table_1[[#This Row],[총자산]]</f>
        <v>1.9969458110701226</v>
      </c>
      <c r="H7693" s="14">
        <f>I7693/100000000000</f>
        <v>-4.5937996760000002E-2</v>
      </c>
      <c r="I7693" s="12">
        <v>-4593799676</v>
      </c>
      <c r="J7693" s="12">
        <v>-4.28</v>
      </c>
      <c r="K7693" s="10">
        <f>L7693/1000000000000</f>
        <v>1.5041930242E-2</v>
      </c>
      <c r="L7693" s="12">
        <v>15041930242</v>
      </c>
      <c r="M7693" s="12">
        <v>40.450000000000003</v>
      </c>
      <c r="N7693" s="12">
        <v>1</v>
      </c>
      <c r="O7693" s="15">
        <f>IF([1]!Table_1[[#This Row],[연도]]=2016,1,0)</f>
        <v>0</v>
      </c>
      <c r="P7693" s="15">
        <f>IF([1]!Table_1[[#This Row],[연도]]=2017,1,0)</f>
        <v>0</v>
      </c>
      <c r="Q7693" s="15">
        <f>IF([1]!Table_1[[#This Row],[연도]]=2018,1,0)</f>
        <v>0</v>
      </c>
      <c r="R7693" s="15">
        <f>IF([1]!Table_1[[#This Row],[연도]]=2019,1,0)</f>
        <v>0</v>
      </c>
      <c r="S7693" s="15">
        <f>IF([1]!Table_1[[#This Row],[연도]]=2020,1,0)</f>
        <v>1</v>
      </c>
      <c r="T7693" s="15">
        <f>IF([1]!Table_1[[#This Row],[연도]]=2021,1,0)</f>
        <v>0</v>
      </c>
      <c r="U7693" s="15">
        <f>IF([1]!Table_1[[#This Row],[연도]]=2022,1,0)</f>
        <v>0</v>
      </c>
      <c r="V7693" s="15">
        <f>IF([1]!Table_1[[#This Row],[연도]]=2023,1,0)</f>
        <v>0</v>
      </c>
      <c r="W7693" s="12">
        <v>0.51</v>
      </c>
      <c r="X7693" s="10">
        <f>Y7693/1000000000000</f>
        <v>0.120101394096</v>
      </c>
      <c r="Y7693" s="15">
        <f>[1]!Table_1[[#This Row],[주가]]*[1]!Table_1[[#This Row],[기말주식수]]</f>
        <v>120101394096</v>
      </c>
      <c r="Z7693" s="14">
        <f>AA7693/10</f>
        <v>-2.6144238444584711</v>
      </c>
      <c r="AA7693" s="15">
        <f>[1]!Table_1[[#This Row],[시가총액]]/[1]!Table_1[[#This Row],[당기순이익(세후영업이익)]]</f>
        <v>-26.144238444584712</v>
      </c>
      <c r="AB7693" s="12">
        <v>1049745600</v>
      </c>
    </row>
    <row r="7694" spans="1:28" ht="19.2">
      <c r="A7694" s="10">
        <v>7693</v>
      </c>
      <c r="B7694" s="10">
        <v>300120</v>
      </c>
      <c r="C7694" s="11" t="s">
        <v>1330</v>
      </c>
      <c r="D7694" s="11" t="s">
        <v>20</v>
      </c>
      <c r="E7694" s="10">
        <v>2022</v>
      </c>
      <c r="F7694" s="10">
        <v>-204.93100000000001</v>
      </c>
      <c r="G7694" s="14">
        <f>([1]!Table_1[[#This Row],[총자산]]-[1]!Table_1[[#This Row],[장부가치 자기자본]]+[1]!Table_1[[#This Row],[시가총액]])/[1]!Table_1[[#This Row],[총자산]]</f>
        <v>1.5306733963955548</v>
      </c>
      <c r="H7694" s="14">
        <f>I7694/100000000000</f>
        <v>2.3927866709999999E-2</v>
      </c>
      <c r="I7694" s="10">
        <v>2392786671</v>
      </c>
      <c r="J7694" s="10">
        <v>2.82</v>
      </c>
      <c r="K7694" s="10">
        <f>L7694/1000000000000</f>
        <v>2.6489529719999998E-2</v>
      </c>
      <c r="L7694" s="10">
        <v>26489529720</v>
      </c>
      <c r="M7694" s="10">
        <v>29.98</v>
      </c>
      <c r="N7694" s="10">
        <v>1</v>
      </c>
      <c r="O7694" s="14">
        <f>IF([1]!Table_1[[#This Row],[연도]]=2016,1,0)</f>
        <v>0</v>
      </c>
      <c r="P7694" s="14">
        <f>IF([1]!Table_1[[#This Row],[연도]]=2017,1,0)</f>
        <v>0</v>
      </c>
      <c r="Q7694" s="14">
        <f>IF([1]!Table_1[[#This Row],[연도]]=2018,1,0)</f>
        <v>0</v>
      </c>
      <c r="R7694" s="14">
        <f>IF([1]!Table_1[[#This Row],[연도]]=2019,1,0)</f>
        <v>0</v>
      </c>
      <c r="S7694" s="14">
        <f>IF([1]!Table_1[[#This Row],[연도]]=2020,1,0)</f>
        <v>0</v>
      </c>
      <c r="T7694" s="14">
        <f>IF([1]!Table_1[[#This Row],[연도]]=2021,1,0)</f>
        <v>0</v>
      </c>
      <c r="U7694" s="14">
        <f>IF([1]!Table_1[[#This Row],[연도]]=2022,1,0)</f>
        <v>1</v>
      </c>
      <c r="V7694" s="14">
        <f>IF([1]!Table_1[[#This Row],[연도]]=2023,1,0)</f>
        <v>0</v>
      </c>
      <c r="W7694" s="10">
        <v>0.57999999999999996</v>
      </c>
      <c r="X7694" s="10">
        <f>Y7694/1000000000000</f>
        <v>0.10151035862</v>
      </c>
      <c r="Y7694" s="14">
        <f>[1]!Table_1[[#This Row],[주가]]*[1]!Table_1[[#This Row],[기말주식수]]</f>
        <v>101510358620</v>
      </c>
      <c r="Z7694" s="14">
        <f>AA7694/10</f>
        <v>4.2423488834287308</v>
      </c>
      <c r="AA7694" s="14">
        <f>[1]!Table_1[[#This Row],[시가총액]]/[1]!Table_1[[#This Row],[당기순이익(세후영업이익)]]</f>
        <v>42.423488834287312</v>
      </c>
      <c r="AB7694" s="10">
        <v>1039000600</v>
      </c>
    </row>
    <row r="7695" spans="1:28" ht="19.2">
      <c r="A7695" s="12">
        <v>7694</v>
      </c>
      <c r="B7695" s="12">
        <v>300720</v>
      </c>
      <c r="C7695" s="13" t="s">
        <v>1331</v>
      </c>
      <c r="D7695" s="13" t="s">
        <v>6</v>
      </c>
      <c r="E7695" s="12">
        <v>2019</v>
      </c>
      <c r="F7695" s="12">
        <v>48.095999999999997</v>
      </c>
      <c r="G7695" s="15">
        <f>([1]!Table_1[[#This Row],[총자산]]-[1]!Table_1[[#This Row],[장부가치 자기자본]]+[1]!Table_1[[#This Row],[시가총액]])/[1]!Table_1[[#This Row],[총자산]]</f>
        <v>0.38684078662840904</v>
      </c>
      <c r="H7695" s="14">
        <f>I7695/100000000000</f>
        <v>0.58950272407000004</v>
      </c>
      <c r="I7695" s="12">
        <v>58950272407</v>
      </c>
      <c r="J7695" s="12">
        <v>1.1399999999999999</v>
      </c>
      <c r="K7695" s="10">
        <f>L7695/1000000000000</f>
        <v>0.94619060181699999</v>
      </c>
      <c r="L7695" s="12">
        <v>946190601817</v>
      </c>
      <c r="M7695" s="12">
        <v>3.34</v>
      </c>
      <c r="N7695" s="12">
        <v>1</v>
      </c>
      <c r="O7695" s="15">
        <f>IF([1]!Table_1[[#This Row],[연도]]=2016,1,0)</f>
        <v>0</v>
      </c>
      <c r="P7695" s="15">
        <f>IF([1]!Table_1[[#This Row],[연도]]=2017,1,0)</f>
        <v>0</v>
      </c>
      <c r="Q7695" s="15">
        <f>IF([1]!Table_1[[#This Row],[연도]]=2018,1,0)</f>
        <v>0</v>
      </c>
      <c r="R7695" s="15">
        <f>IF([1]!Table_1[[#This Row],[연도]]=2019,1,0)</f>
        <v>1</v>
      </c>
      <c r="S7695" s="15">
        <f>IF([1]!Table_1[[#This Row],[연도]]=2020,1,0)</f>
        <v>0</v>
      </c>
      <c r="T7695" s="15">
        <f>IF([1]!Table_1[[#This Row],[연도]]=2021,1,0)</f>
        <v>0</v>
      </c>
      <c r="U7695" s="15">
        <f>IF([1]!Table_1[[#This Row],[연도]]=2022,1,0)</f>
        <v>0</v>
      </c>
      <c r="V7695" s="15">
        <f>IF([1]!Table_1[[#This Row],[연도]]=2023,1,0)</f>
        <v>0</v>
      </c>
      <c r="W7695" s="12">
        <v>3.32</v>
      </c>
      <c r="X7695" s="10">
        <f>Y7695/1000000000000</f>
        <v>3.8714019799999999E-2</v>
      </c>
      <c r="Y7695" s="15">
        <f>[1]!Table_1[[#This Row],[주가]]*[1]!Table_1[[#This Row],[기말주식수]]</f>
        <v>38714019800</v>
      </c>
      <c r="Z7695" s="14">
        <f>AA7695/10</f>
        <v>6.5672334018600634E-2</v>
      </c>
      <c r="AA7695" s="15">
        <f>[1]!Table_1[[#This Row],[시가총액]]/[1]!Table_1[[#This Row],[당기순이익(세후영업이익)]]</f>
        <v>0.65672334018600631</v>
      </c>
      <c r="AB7695" s="12">
        <v>19481359000</v>
      </c>
    </row>
    <row r="7696" spans="1:28" ht="19.2">
      <c r="A7696" s="10">
        <v>7695</v>
      </c>
      <c r="B7696" s="10">
        <v>300720</v>
      </c>
      <c r="C7696" s="11" t="s">
        <v>1331</v>
      </c>
      <c r="D7696" s="11" t="s">
        <v>6</v>
      </c>
      <c r="E7696" s="10">
        <v>2020</v>
      </c>
      <c r="F7696" s="10">
        <v>34.014000000000003</v>
      </c>
      <c r="G7696" s="14">
        <f>([1]!Table_1[[#This Row],[총자산]]-[1]!Table_1[[#This Row],[장부가치 자기자본]]+[1]!Table_1[[#This Row],[시가총액]])/[1]!Table_1[[#This Row],[총자산]]</f>
        <v>0.46429131722806394</v>
      </c>
      <c r="H7696" s="14">
        <f>I7696/100000000000</f>
        <v>1.32796</v>
      </c>
      <c r="I7696" s="10">
        <v>132796000000</v>
      </c>
      <c r="J7696" s="10">
        <v>73.44</v>
      </c>
      <c r="K7696" s="10">
        <f>L7696/1000000000000</f>
        <v>0.97428535187200005</v>
      </c>
      <c r="L7696" s="10">
        <v>974285351872</v>
      </c>
      <c r="M7696" s="10">
        <v>3.75</v>
      </c>
      <c r="N7696" s="10">
        <v>1</v>
      </c>
      <c r="O7696" s="14">
        <f>IF([1]!Table_1[[#This Row],[연도]]=2016,1,0)</f>
        <v>0</v>
      </c>
      <c r="P7696" s="14">
        <f>IF([1]!Table_1[[#This Row],[연도]]=2017,1,0)</f>
        <v>0</v>
      </c>
      <c r="Q7696" s="14">
        <f>IF([1]!Table_1[[#This Row],[연도]]=2018,1,0)</f>
        <v>0</v>
      </c>
      <c r="R7696" s="14">
        <f>IF([1]!Table_1[[#This Row],[연도]]=2019,1,0)</f>
        <v>0</v>
      </c>
      <c r="S7696" s="14">
        <f>IF([1]!Table_1[[#This Row],[연도]]=2020,1,0)</f>
        <v>1</v>
      </c>
      <c r="T7696" s="14">
        <f>IF([1]!Table_1[[#This Row],[연도]]=2021,1,0)</f>
        <v>0</v>
      </c>
      <c r="U7696" s="14">
        <f>IF([1]!Table_1[[#This Row],[연도]]=2022,1,0)</f>
        <v>0</v>
      </c>
      <c r="V7696" s="14">
        <f>IF([1]!Table_1[[#This Row],[연도]]=2023,1,0)</f>
        <v>0</v>
      </c>
      <c r="W7696" s="10">
        <v>2.0099999999999998</v>
      </c>
      <c r="X7696" s="10">
        <f>Y7696/1000000000000</f>
        <v>7.2724617000000005E-2</v>
      </c>
      <c r="Y7696" s="14">
        <f>[1]!Table_1[[#This Row],[주가]]*[1]!Table_1[[#This Row],[기말주식수]]</f>
        <v>72724617000</v>
      </c>
      <c r="Z7696" s="14">
        <f>AA7696/10</f>
        <v>5.4764162324166386E-2</v>
      </c>
      <c r="AA7696" s="14">
        <f>[1]!Table_1[[#This Row],[시가총액]]/[1]!Table_1[[#This Row],[당기순이익(세후영업이익)]]</f>
        <v>0.54764162324166388</v>
      </c>
      <c r="AB7696" s="10">
        <v>34008554400</v>
      </c>
    </row>
    <row r="7697" spans="1:28" ht="19.2">
      <c r="A7697" s="12">
        <v>7696</v>
      </c>
      <c r="B7697" s="12">
        <v>300720</v>
      </c>
      <c r="C7697" s="13" t="s">
        <v>1331</v>
      </c>
      <c r="D7697" s="13" t="s">
        <v>6</v>
      </c>
      <c r="E7697" s="12">
        <v>2021</v>
      </c>
      <c r="F7697" s="12">
        <v>41.863999999999997</v>
      </c>
      <c r="G7697" s="15">
        <f>([1]!Table_1[[#This Row],[총자산]]-[1]!Table_1[[#This Row],[장부가치 자기자본]]+[1]!Table_1[[#This Row],[시가총액]])/[1]!Table_1[[#This Row],[총자산]]</f>
        <v>0.99836092194595016</v>
      </c>
      <c r="H7697" s="14">
        <f>I7697/100000000000</f>
        <v>1.20397</v>
      </c>
      <c r="I7697" s="12">
        <v>120397000000</v>
      </c>
      <c r="J7697" s="12">
        <v>-1.22</v>
      </c>
      <c r="K7697" s="10">
        <f>L7697/1000000000000</f>
        <v>1.271853626333</v>
      </c>
      <c r="L7697" s="12">
        <v>1271853626333</v>
      </c>
      <c r="M7697" s="12">
        <v>3.09</v>
      </c>
      <c r="N7697" s="12">
        <v>1</v>
      </c>
      <c r="O7697" s="15">
        <f>IF([1]!Table_1[[#This Row],[연도]]=2016,1,0)</f>
        <v>0</v>
      </c>
      <c r="P7697" s="15">
        <f>IF([1]!Table_1[[#This Row],[연도]]=2017,1,0)</f>
        <v>0</v>
      </c>
      <c r="Q7697" s="15">
        <f>IF([1]!Table_1[[#This Row],[연도]]=2018,1,0)</f>
        <v>0</v>
      </c>
      <c r="R7697" s="15">
        <f>IF([1]!Table_1[[#This Row],[연도]]=2019,1,0)</f>
        <v>0</v>
      </c>
      <c r="S7697" s="15">
        <f>IF([1]!Table_1[[#This Row],[연도]]=2020,1,0)</f>
        <v>0</v>
      </c>
      <c r="T7697" s="15">
        <f>IF([1]!Table_1[[#This Row],[연도]]=2021,1,0)</f>
        <v>1</v>
      </c>
      <c r="U7697" s="15">
        <f>IF([1]!Table_1[[#This Row],[연도]]=2022,1,0)</f>
        <v>0</v>
      </c>
      <c r="V7697" s="15">
        <f>IF([1]!Table_1[[#This Row],[연도]]=2023,1,0)</f>
        <v>0</v>
      </c>
      <c r="W7697" s="12">
        <v>1.8</v>
      </c>
      <c r="X7697" s="10">
        <f>Y7697/1000000000000</f>
        <v>1.4544923400000001</v>
      </c>
      <c r="Y7697" s="15">
        <f>[1]!Table_1[[#This Row],[주가]]*[1]!Table_1[[#This Row],[기말주식수]]</f>
        <v>1454492340000</v>
      </c>
      <c r="Z7697" s="14">
        <f>AA7697/10</f>
        <v>1.2080802179456298</v>
      </c>
      <c r="AA7697" s="15">
        <f>[1]!Table_1[[#This Row],[시가총액]]/[1]!Table_1[[#This Row],[당기순이익(세후영업이익)]]</f>
        <v>12.080802179456299</v>
      </c>
      <c r="AB7697" s="12">
        <v>36009057600</v>
      </c>
    </row>
    <row r="7698" spans="1:28" ht="19.2">
      <c r="A7698" s="10">
        <v>7697</v>
      </c>
      <c r="B7698" s="10">
        <v>300720</v>
      </c>
      <c r="C7698" s="11" t="s">
        <v>1331</v>
      </c>
      <c r="D7698" s="11" t="s">
        <v>6</v>
      </c>
      <c r="E7698" s="10">
        <v>2022</v>
      </c>
      <c r="F7698" s="10">
        <v>45.848999999999997</v>
      </c>
      <c r="G7698" s="14">
        <f>([1]!Table_1[[#This Row],[총자산]]-[1]!Table_1[[#This Row],[장부가치 자기자본]]+[1]!Table_1[[#This Row],[시가총액]])/[1]!Table_1[[#This Row],[총자산]]</f>
        <v>0.68786242903948569</v>
      </c>
      <c r="H7698" s="14">
        <f>I7698/100000000000</f>
        <v>1.17984</v>
      </c>
      <c r="I7698" s="10">
        <v>117984000000</v>
      </c>
      <c r="J7698" s="10">
        <v>3.82</v>
      </c>
      <c r="K7698" s="10">
        <f>L7698/1000000000000</f>
        <v>1.487574712514</v>
      </c>
      <c r="L7698" s="10">
        <v>1487574712514</v>
      </c>
      <c r="M7698" s="10">
        <v>2.84</v>
      </c>
      <c r="N7698" s="10">
        <v>1</v>
      </c>
      <c r="O7698" s="14">
        <f>IF([1]!Table_1[[#This Row],[연도]]=2016,1,0)</f>
        <v>0</v>
      </c>
      <c r="P7698" s="14">
        <f>IF([1]!Table_1[[#This Row],[연도]]=2017,1,0)</f>
        <v>0</v>
      </c>
      <c r="Q7698" s="14">
        <f>IF([1]!Table_1[[#This Row],[연도]]=2018,1,0)</f>
        <v>0</v>
      </c>
      <c r="R7698" s="14">
        <f>IF([1]!Table_1[[#This Row],[연도]]=2019,1,0)</f>
        <v>0</v>
      </c>
      <c r="S7698" s="14">
        <f>IF([1]!Table_1[[#This Row],[연도]]=2020,1,0)</f>
        <v>0</v>
      </c>
      <c r="T7698" s="14">
        <f>IF([1]!Table_1[[#This Row],[연도]]=2021,1,0)</f>
        <v>0</v>
      </c>
      <c r="U7698" s="14">
        <f>IF([1]!Table_1[[#This Row],[연도]]=2022,1,0)</f>
        <v>1</v>
      </c>
      <c r="V7698" s="14">
        <f>IF([1]!Table_1[[#This Row],[연도]]=2023,1,0)</f>
        <v>0</v>
      </c>
      <c r="W7698" s="10">
        <v>2.0099999999999998</v>
      </c>
      <c r="X7698" s="10">
        <f>Y7698/1000000000000</f>
        <v>0.80689694099999998</v>
      </c>
      <c r="Y7698" s="14">
        <f>[1]!Table_1[[#This Row],[주가]]*[1]!Table_1[[#This Row],[기말주식수]]</f>
        <v>806896941000</v>
      </c>
      <c r="Z7698" s="14">
        <f>AA7698/10</f>
        <v>0.6839036996541904</v>
      </c>
      <c r="AA7698" s="14">
        <f>[1]!Table_1[[#This Row],[시가총액]]/[1]!Table_1[[#This Row],[당기순이익(세후영업이익)]]</f>
        <v>6.8390369965419042</v>
      </c>
      <c r="AB7698" s="10">
        <v>40171693200</v>
      </c>
    </row>
    <row r="7699" spans="1:28" ht="19.2">
      <c r="A7699" s="12">
        <v>7698</v>
      </c>
      <c r="B7699" s="12">
        <v>300720</v>
      </c>
      <c r="C7699" s="13" t="s">
        <v>1331</v>
      </c>
      <c r="D7699" s="13" t="s">
        <v>6</v>
      </c>
      <c r="E7699" s="12">
        <v>2023</v>
      </c>
      <c r="F7699" s="12">
        <v>31.178999999999998</v>
      </c>
      <c r="G7699" s="15">
        <f>([1]!Table_1[[#This Row],[총자산]]-[1]!Table_1[[#This Row],[장부가치 자기자본]]+[1]!Table_1[[#This Row],[시가총액]])/[1]!Table_1[[#This Row],[총자산]]</f>
        <v>0.70941941188615198</v>
      </c>
      <c r="H7699" s="14">
        <f>I7699/100000000000</f>
        <v>2.46516</v>
      </c>
      <c r="I7699" s="12">
        <v>246516000000</v>
      </c>
      <c r="J7699" s="12">
        <v>16.54</v>
      </c>
      <c r="K7699" s="10">
        <f>L7699/1000000000000</f>
        <v>1.7995009834140001</v>
      </c>
      <c r="L7699" s="12">
        <v>1799500983414</v>
      </c>
      <c r="M7699" s="12">
        <v>3.37</v>
      </c>
      <c r="N7699" s="12">
        <v>1</v>
      </c>
      <c r="O7699" s="15">
        <f>IF([1]!Table_1[[#This Row],[연도]]=2016,1,0)</f>
        <v>0</v>
      </c>
      <c r="P7699" s="15">
        <f>IF([1]!Table_1[[#This Row],[연도]]=2017,1,0)</f>
        <v>0</v>
      </c>
      <c r="Q7699" s="15">
        <f>IF([1]!Table_1[[#This Row],[연도]]=2018,1,0)</f>
        <v>0</v>
      </c>
      <c r="R7699" s="15">
        <f>IF([1]!Table_1[[#This Row],[연도]]=2019,1,0)</f>
        <v>0</v>
      </c>
      <c r="S7699" s="15">
        <f>IF([1]!Table_1[[#This Row],[연도]]=2020,1,0)</f>
        <v>0</v>
      </c>
      <c r="T7699" s="15">
        <f>IF([1]!Table_1[[#This Row],[연도]]=2021,1,0)</f>
        <v>0</v>
      </c>
      <c r="U7699" s="15">
        <f>IF([1]!Table_1[[#This Row],[연도]]=2022,1,0)</f>
        <v>0</v>
      </c>
      <c r="V7699" s="15">
        <f>IF([1]!Table_1[[#This Row],[연도]]=2023,1,0)</f>
        <v>1</v>
      </c>
      <c r="W7699" s="12">
        <v>4.51</v>
      </c>
      <c r="X7699" s="10">
        <f>Y7699/1000000000000</f>
        <v>0.88585509659999995</v>
      </c>
      <c r="Y7699" s="15">
        <f>[1]!Table_1[[#This Row],[주가]]*[1]!Table_1[[#This Row],[기말주식수]]</f>
        <v>885855096600</v>
      </c>
      <c r="Z7699" s="14">
        <f>AA7699/10</f>
        <v>0.35934993939541449</v>
      </c>
      <c r="AA7699" s="15">
        <f>[1]!Table_1[[#This Row],[시가총액]]/[1]!Table_1[[#This Row],[당기순이익(세후영업이익)]]</f>
        <v>3.5934993939541449</v>
      </c>
      <c r="AB7699" s="12">
        <v>55409232000</v>
      </c>
    </row>
    <row r="7700" spans="1:28" ht="19.2">
      <c r="A7700" s="10">
        <v>7699</v>
      </c>
      <c r="B7700" s="10">
        <v>302430</v>
      </c>
      <c r="C7700" s="11" t="s">
        <v>1332</v>
      </c>
      <c r="D7700" s="11" t="s">
        <v>20</v>
      </c>
      <c r="E7700" s="10">
        <v>2019</v>
      </c>
      <c r="F7700" s="10">
        <v>41.704000000000001</v>
      </c>
      <c r="G7700" s="14">
        <f>([1]!Table_1[[#This Row],[총자산]]-[1]!Table_1[[#This Row],[장부가치 자기자본]]+[1]!Table_1[[#This Row],[시가총액]])/[1]!Table_1[[#This Row],[총자산]]</f>
        <v>1.3486436571656872</v>
      </c>
      <c r="H7700" s="14">
        <f>I7700/100000000000</f>
        <v>5.3263275239999998E-2</v>
      </c>
      <c r="I7700" s="10">
        <v>5326327524</v>
      </c>
      <c r="J7700" s="10">
        <v>3.29</v>
      </c>
      <c r="K7700" s="10">
        <f>L7700/1000000000000</f>
        <v>3.1891285546999999E-2</v>
      </c>
      <c r="L7700" s="10">
        <v>31891285547</v>
      </c>
      <c r="M7700" s="10">
        <v>3.71</v>
      </c>
      <c r="N7700" s="10">
        <v>1</v>
      </c>
      <c r="O7700" s="14">
        <f>IF([1]!Table_1[[#This Row],[연도]]=2016,1,0)</f>
        <v>0</v>
      </c>
      <c r="P7700" s="14">
        <f>IF([1]!Table_1[[#This Row],[연도]]=2017,1,0)</f>
        <v>0</v>
      </c>
      <c r="Q7700" s="14">
        <f>IF([1]!Table_1[[#This Row],[연도]]=2018,1,0)</f>
        <v>0</v>
      </c>
      <c r="R7700" s="14">
        <f>IF([1]!Table_1[[#This Row],[연도]]=2019,1,0)</f>
        <v>1</v>
      </c>
      <c r="S7700" s="14">
        <f>IF([1]!Table_1[[#This Row],[연도]]=2020,1,0)</f>
        <v>0</v>
      </c>
      <c r="T7700" s="14">
        <f>IF([1]!Table_1[[#This Row],[연도]]=2021,1,0)</f>
        <v>0</v>
      </c>
      <c r="U7700" s="14">
        <f>IF([1]!Table_1[[#This Row],[연도]]=2022,1,0)</f>
        <v>0</v>
      </c>
      <c r="V7700" s="14">
        <f>IF([1]!Table_1[[#This Row],[연도]]=2023,1,0)</f>
        <v>0</v>
      </c>
      <c r="W7700" s="10">
        <v>0.86</v>
      </c>
      <c r="X7700" s="10">
        <f>Y7700/1000000000000</f>
        <v>7.3824152399999995E-2</v>
      </c>
      <c r="Y7700" s="14">
        <f>[1]!Table_1[[#This Row],[주가]]*[1]!Table_1[[#This Row],[기말주식수]]</f>
        <v>73824152400</v>
      </c>
      <c r="Z7700" s="14">
        <f>AA7700/10</f>
        <v>1.3860235231001916</v>
      </c>
      <c r="AA7700" s="14">
        <f>[1]!Table_1[[#This Row],[시가총액]]/[1]!Table_1[[#This Row],[당기순이익(세후영업이익)]]</f>
        <v>13.860235231001916</v>
      </c>
      <c r="AB7700" s="10">
        <v>1930043200</v>
      </c>
    </row>
    <row r="7701" spans="1:28" ht="19.2">
      <c r="A7701" s="12">
        <v>7700</v>
      </c>
      <c r="B7701" s="12">
        <v>306040</v>
      </c>
      <c r="C7701" s="13" t="s">
        <v>1333</v>
      </c>
      <c r="D7701" s="13" t="s">
        <v>20</v>
      </c>
      <c r="E7701" s="12">
        <v>2020</v>
      </c>
      <c r="F7701" s="12">
        <v>8.7560000000000002</v>
      </c>
      <c r="G7701" s="15">
        <f>([1]!Table_1[[#This Row],[총자산]]-[1]!Table_1[[#This Row],[장부가치 자기자본]]+[1]!Table_1[[#This Row],[시가총액]])/[1]!Table_1[[#This Row],[총자산]]</f>
        <v>1.5785919418190284</v>
      </c>
      <c r="H7701" s="14">
        <f>I7701/100000000000</f>
        <v>0.18029897243000001</v>
      </c>
      <c r="I7701" s="12">
        <v>18029897243</v>
      </c>
      <c r="J7701" s="12">
        <v>36.119999999999997</v>
      </c>
      <c r="K7701" s="10">
        <f>L7701/1000000000000</f>
        <v>0.107106733514</v>
      </c>
      <c r="L7701" s="12">
        <v>107106733514</v>
      </c>
      <c r="M7701" s="12">
        <v>1.33</v>
      </c>
      <c r="N7701" s="12">
        <v>1</v>
      </c>
      <c r="O7701" s="15">
        <f>IF([1]!Table_1[[#This Row],[연도]]=2016,1,0)</f>
        <v>0</v>
      </c>
      <c r="P7701" s="15">
        <f>IF([1]!Table_1[[#This Row],[연도]]=2017,1,0)</f>
        <v>0</v>
      </c>
      <c r="Q7701" s="15">
        <f>IF([1]!Table_1[[#This Row],[연도]]=2018,1,0)</f>
        <v>0</v>
      </c>
      <c r="R7701" s="15">
        <f>IF([1]!Table_1[[#This Row],[연도]]=2019,1,0)</f>
        <v>0</v>
      </c>
      <c r="S7701" s="15">
        <f>IF([1]!Table_1[[#This Row],[연도]]=2020,1,0)</f>
        <v>1</v>
      </c>
      <c r="T7701" s="15">
        <f>IF([1]!Table_1[[#This Row],[연도]]=2021,1,0)</f>
        <v>0</v>
      </c>
      <c r="U7701" s="15">
        <f>IF([1]!Table_1[[#This Row],[연도]]=2022,1,0)</f>
        <v>0</v>
      </c>
      <c r="V7701" s="15">
        <f>IF([1]!Table_1[[#This Row],[연도]]=2023,1,0)</f>
        <v>0</v>
      </c>
      <c r="W7701" s="12">
        <v>0.56000000000000005</v>
      </c>
      <c r="X7701" s="10">
        <f>Y7701/1000000000000</f>
        <v>0.15489349960000001</v>
      </c>
      <c r="Y7701" s="15">
        <f>[1]!Table_1[[#This Row],[주가]]*[1]!Table_1[[#This Row],[기말주식수]]</f>
        <v>154893499600</v>
      </c>
      <c r="Z7701" s="14">
        <f>AA7701/10</f>
        <v>0.85909252566670324</v>
      </c>
      <c r="AA7701" s="15">
        <f>[1]!Table_1[[#This Row],[시가총액]]/[1]!Table_1[[#This Row],[당기순이익(세후영업이익)]]</f>
        <v>8.5909252566670329</v>
      </c>
      <c r="AB7701" s="12">
        <v>1370282760</v>
      </c>
    </row>
    <row r="7702" spans="1:28" ht="19.2">
      <c r="A7702" s="10">
        <v>7701</v>
      </c>
      <c r="B7702" s="10">
        <v>306040</v>
      </c>
      <c r="C7702" s="11" t="s">
        <v>1333</v>
      </c>
      <c r="D7702" s="11" t="s">
        <v>20</v>
      </c>
      <c r="E7702" s="10">
        <v>2021</v>
      </c>
      <c r="F7702" s="10">
        <v>19.033000000000001</v>
      </c>
      <c r="G7702" s="14">
        <f>([1]!Table_1[[#This Row],[총자산]]-[1]!Table_1[[#This Row],[장부가치 자기자본]]+[1]!Table_1[[#This Row],[시가총액]])/[1]!Table_1[[#This Row],[총자산]]</f>
        <v>1.6726006120087311</v>
      </c>
      <c r="H7702" s="14">
        <f>I7702/100000000000</f>
        <v>0.29111359438000001</v>
      </c>
      <c r="I7702" s="10">
        <v>29111359438</v>
      </c>
      <c r="J7702" s="10">
        <v>28.38</v>
      </c>
      <c r="K7702" s="10">
        <f>L7702/1000000000000</f>
        <v>0.149730739502</v>
      </c>
      <c r="L7702" s="10">
        <v>149730739502</v>
      </c>
      <c r="M7702" s="10">
        <v>2.25</v>
      </c>
      <c r="N7702" s="10">
        <v>1</v>
      </c>
      <c r="O7702" s="14">
        <f>IF([1]!Table_1[[#This Row],[연도]]=2016,1,0)</f>
        <v>0</v>
      </c>
      <c r="P7702" s="14">
        <f>IF([1]!Table_1[[#This Row],[연도]]=2017,1,0)</f>
        <v>0</v>
      </c>
      <c r="Q7702" s="14">
        <f>IF([1]!Table_1[[#This Row],[연도]]=2018,1,0)</f>
        <v>0</v>
      </c>
      <c r="R7702" s="14">
        <f>IF([1]!Table_1[[#This Row],[연도]]=2019,1,0)</f>
        <v>0</v>
      </c>
      <c r="S7702" s="14">
        <f>IF([1]!Table_1[[#This Row],[연도]]=2020,1,0)</f>
        <v>0</v>
      </c>
      <c r="T7702" s="14">
        <f>IF([1]!Table_1[[#This Row],[연도]]=2021,1,0)</f>
        <v>1</v>
      </c>
      <c r="U7702" s="14">
        <f>IF([1]!Table_1[[#This Row],[연도]]=2022,1,0)</f>
        <v>0</v>
      </c>
      <c r="V7702" s="14">
        <f>IF([1]!Table_1[[#This Row],[연도]]=2023,1,0)</f>
        <v>0</v>
      </c>
      <c r="W7702" s="10">
        <v>0.7</v>
      </c>
      <c r="X7702" s="10">
        <f>Y7702/1000000000000</f>
        <v>0.21260859339999999</v>
      </c>
      <c r="Y7702" s="14">
        <f>[1]!Table_1[[#This Row],[주가]]*[1]!Table_1[[#This Row],[기말주식수]]</f>
        <v>212608593400</v>
      </c>
      <c r="Z7702" s="14">
        <f>AA7702/10</f>
        <v>0.73032863289261285</v>
      </c>
      <c r="AA7702" s="14">
        <f>[1]!Table_1[[#This Row],[시가총액]]/[1]!Table_1[[#This Row],[당기순이익(세후영업이익)]]</f>
        <v>7.3032863289261281</v>
      </c>
      <c r="AB7702" s="10">
        <v>4407180300</v>
      </c>
    </row>
    <row r="7703" spans="1:28" ht="19.2">
      <c r="A7703" s="12">
        <v>7702</v>
      </c>
      <c r="B7703" s="12">
        <v>306040</v>
      </c>
      <c r="C7703" s="13" t="s">
        <v>1333</v>
      </c>
      <c r="D7703" s="13" t="s">
        <v>20</v>
      </c>
      <c r="E7703" s="12">
        <v>2022</v>
      </c>
      <c r="F7703" s="12">
        <v>16.727</v>
      </c>
      <c r="G7703" s="15">
        <f>([1]!Table_1[[#This Row],[총자산]]-[1]!Table_1[[#This Row],[장부가치 자기자본]]+[1]!Table_1[[#This Row],[시가총액]])/[1]!Table_1[[#This Row],[총자산]]</f>
        <v>1.172486770025488</v>
      </c>
      <c r="H7703" s="14">
        <f>I7703/100000000000</f>
        <v>0.35813067965000001</v>
      </c>
      <c r="I7703" s="12">
        <v>35813067965</v>
      </c>
      <c r="J7703" s="12">
        <v>22.43</v>
      </c>
      <c r="K7703" s="10">
        <f>L7703/1000000000000</f>
        <v>0.19786279682399999</v>
      </c>
      <c r="L7703" s="12">
        <v>197862796824</v>
      </c>
      <c r="M7703" s="12">
        <v>1.91</v>
      </c>
      <c r="N7703" s="12">
        <v>1</v>
      </c>
      <c r="O7703" s="15">
        <f>IF([1]!Table_1[[#This Row],[연도]]=2016,1,0)</f>
        <v>0</v>
      </c>
      <c r="P7703" s="15">
        <f>IF([1]!Table_1[[#This Row],[연도]]=2017,1,0)</f>
        <v>0</v>
      </c>
      <c r="Q7703" s="15">
        <f>IF([1]!Table_1[[#This Row],[연도]]=2018,1,0)</f>
        <v>0</v>
      </c>
      <c r="R7703" s="15">
        <f>IF([1]!Table_1[[#This Row],[연도]]=2019,1,0)</f>
        <v>0</v>
      </c>
      <c r="S7703" s="15">
        <f>IF([1]!Table_1[[#This Row],[연도]]=2020,1,0)</f>
        <v>0</v>
      </c>
      <c r="T7703" s="15">
        <f>IF([1]!Table_1[[#This Row],[연도]]=2021,1,0)</f>
        <v>0</v>
      </c>
      <c r="U7703" s="15">
        <f>IF([1]!Table_1[[#This Row],[연도]]=2022,1,0)</f>
        <v>1</v>
      </c>
      <c r="V7703" s="15">
        <f>IF([1]!Table_1[[#This Row],[연도]]=2023,1,0)</f>
        <v>0</v>
      </c>
      <c r="W7703" s="12">
        <v>2.16</v>
      </c>
      <c r="X7703" s="10">
        <f>Y7703/1000000000000</f>
        <v>0.16179957919999999</v>
      </c>
      <c r="Y7703" s="15">
        <f>[1]!Table_1[[#This Row],[주가]]*[1]!Table_1[[#This Row],[기말주식수]]</f>
        <v>161799579200</v>
      </c>
      <c r="Z7703" s="14">
        <f>AA7703/10</f>
        <v>0.4517892166013987</v>
      </c>
      <c r="AA7703" s="15">
        <f>[1]!Table_1[[#This Row],[시가총액]]/[1]!Table_1[[#This Row],[당기순이익(세후영업이익)]]</f>
        <v>4.5178921660139872</v>
      </c>
      <c r="AB7703" s="12">
        <v>4861454000</v>
      </c>
    </row>
    <row r="7704" spans="1:28" ht="19.2">
      <c r="A7704" s="10">
        <v>7703</v>
      </c>
      <c r="B7704" s="10">
        <v>306040</v>
      </c>
      <c r="C7704" s="11" t="s">
        <v>1333</v>
      </c>
      <c r="D7704" s="11" t="s">
        <v>20</v>
      </c>
      <c r="E7704" s="10">
        <v>2023</v>
      </c>
      <c r="F7704" s="10">
        <v>18.556000000000001</v>
      </c>
      <c r="G7704" s="14">
        <f>([1]!Table_1[[#This Row],[총자산]]-[1]!Table_1[[#This Row],[장부가치 자기자본]]+[1]!Table_1[[#This Row],[시가총액]])/[1]!Table_1[[#This Row],[총자산]]</f>
        <v>0.78516369329796953</v>
      </c>
      <c r="H7704" s="14">
        <f>I7704/100000000000</f>
        <v>0.15427643757000001</v>
      </c>
      <c r="I7704" s="10">
        <v>15427643757</v>
      </c>
      <c r="J7704" s="10">
        <v>4.2</v>
      </c>
      <c r="K7704" s="10">
        <f>L7704/1000000000000</f>
        <v>0.20371008269099999</v>
      </c>
      <c r="L7704" s="10">
        <v>203710082691</v>
      </c>
      <c r="M7704" s="10">
        <v>4.67</v>
      </c>
      <c r="N7704" s="10">
        <v>1</v>
      </c>
      <c r="O7704" s="14">
        <f>IF([1]!Table_1[[#This Row],[연도]]=2016,1,0)</f>
        <v>0</v>
      </c>
      <c r="P7704" s="14">
        <f>IF([1]!Table_1[[#This Row],[연도]]=2017,1,0)</f>
        <v>0</v>
      </c>
      <c r="Q7704" s="14">
        <f>IF([1]!Table_1[[#This Row],[연도]]=2018,1,0)</f>
        <v>0</v>
      </c>
      <c r="R7704" s="14">
        <f>IF([1]!Table_1[[#This Row],[연도]]=2019,1,0)</f>
        <v>0</v>
      </c>
      <c r="S7704" s="14">
        <f>IF([1]!Table_1[[#This Row],[연도]]=2020,1,0)</f>
        <v>0</v>
      </c>
      <c r="T7704" s="14">
        <f>IF([1]!Table_1[[#This Row],[연도]]=2021,1,0)</f>
        <v>0</v>
      </c>
      <c r="U7704" s="14">
        <f>IF([1]!Table_1[[#This Row],[연도]]=2022,1,0)</f>
        <v>0</v>
      </c>
      <c r="V7704" s="14">
        <f>IF([1]!Table_1[[#This Row],[연도]]=2023,1,0)</f>
        <v>1</v>
      </c>
      <c r="W7704" s="10">
        <v>1.98</v>
      </c>
      <c r="X7704" s="10">
        <f>Y7704/1000000000000</f>
        <v>9.2442808360000003E-2</v>
      </c>
      <c r="Y7704" s="14">
        <f>[1]!Table_1[[#This Row],[주가]]*[1]!Table_1[[#This Row],[기말주식수]]</f>
        <v>92442808360</v>
      </c>
      <c r="Z7704" s="14">
        <f>AA7704/10</f>
        <v>0.5992023786396794</v>
      </c>
      <c r="AA7704" s="14">
        <f>[1]!Table_1[[#This Row],[시가총액]]/[1]!Table_1[[#This Row],[당기순이익(세후영업이익)]]</f>
        <v>5.9920237863967936</v>
      </c>
      <c r="AB7704" s="10">
        <v>2434677000</v>
      </c>
    </row>
    <row r="7705" spans="1:28" ht="19.2">
      <c r="A7705" s="12">
        <v>7704</v>
      </c>
      <c r="B7705" s="12">
        <v>306200</v>
      </c>
      <c r="C7705" s="13" t="s">
        <v>1334</v>
      </c>
      <c r="D7705" s="13" t="s">
        <v>6</v>
      </c>
      <c r="E7705" s="12">
        <v>2019</v>
      </c>
      <c r="F7705" s="12">
        <v>22.826000000000001</v>
      </c>
      <c r="G7705" s="15">
        <f>([1]!Table_1[[#This Row],[총자산]]-[1]!Table_1[[#This Row],[장부가치 자기자본]]+[1]!Table_1[[#This Row],[시가총액]])/[1]!Table_1[[#This Row],[총자산]]</f>
        <v>0.61268681812522108</v>
      </c>
      <c r="H7705" s="14">
        <f>I7705/100000000000</f>
        <v>0.45911982263000001</v>
      </c>
      <c r="I7705" s="12">
        <v>45911982263</v>
      </c>
      <c r="J7705" s="12">
        <v>-2.4</v>
      </c>
      <c r="K7705" s="10">
        <f>L7705/1000000000000</f>
        <v>1.227180212283</v>
      </c>
      <c r="L7705" s="12">
        <v>1227180212283</v>
      </c>
      <c r="M7705" s="12">
        <v>0.82</v>
      </c>
      <c r="N7705" s="12">
        <v>1</v>
      </c>
      <c r="O7705" s="15">
        <f>IF([1]!Table_1[[#This Row],[연도]]=2016,1,0)</f>
        <v>0</v>
      </c>
      <c r="P7705" s="15">
        <f>IF([1]!Table_1[[#This Row],[연도]]=2017,1,0)</f>
        <v>0</v>
      </c>
      <c r="Q7705" s="15">
        <f>IF([1]!Table_1[[#This Row],[연도]]=2018,1,0)</f>
        <v>0</v>
      </c>
      <c r="R7705" s="15">
        <f>IF([1]!Table_1[[#This Row],[연도]]=2019,1,0)</f>
        <v>1</v>
      </c>
      <c r="S7705" s="15">
        <f>IF([1]!Table_1[[#This Row],[연도]]=2020,1,0)</f>
        <v>0</v>
      </c>
      <c r="T7705" s="15">
        <f>IF([1]!Table_1[[#This Row],[연도]]=2021,1,0)</f>
        <v>0</v>
      </c>
      <c r="U7705" s="15">
        <f>IF([1]!Table_1[[#This Row],[연도]]=2022,1,0)</f>
        <v>0</v>
      </c>
      <c r="V7705" s="15">
        <f>IF([1]!Table_1[[#This Row],[연도]]=2023,1,0)</f>
        <v>0</v>
      </c>
      <c r="W7705" s="12">
        <v>3.04</v>
      </c>
      <c r="X7705" s="10">
        <f>Y7705/1000000000000</f>
        <v>0.17273067</v>
      </c>
      <c r="Y7705" s="15">
        <f>[1]!Table_1[[#This Row],[주가]]*[1]!Table_1[[#This Row],[기말주식수]]</f>
        <v>172730670000</v>
      </c>
      <c r="Z7705" s="14">
        <f>AA7705/10</f>
        <v>0.37622132934826885</v>
      </c>
      <c r="AA7705" s="15">
        <f>[1]!Table_1[[#This Row],[시가총액]]/[1]!Table_1[[#This Row],[당기순이익(세후영업이익)]]</f>
        <v>3.7622132934826884</v>
      </c>
      <c r="AB7705" s="12">
        <v>5672600000</v>
      </c>
    </row>
    <row r="7706" spans="1:28" ht="19.2">
      <c r="A7706" s="10">
        <v>7705</v>
      </c>
      <c r="B7706" s="10">
        <v>306200</v>
      </c>
      <c r="C7706" s="11" t="s">
        <v>1334</v>
      </c>
      <c r="D7706" s="11" t="s">
        <v>6</v>
      </c>
      <c r="E7706" s="10">
        <v>2020</v>
      </c>
      <c r="F7706" s="10">
        <v>21.175000000000001</v>
      </c>
      <c r="G7706" s="14">
        <f>([1]!Table_1[[#This Row],[총자산]]-[1]!Table_1[[#This Row],[장부가치 자기자본]]+[1]!Table_1[[#This Row],[시가총액]])/[1]!Table_1[[#This Row],[총자산]]</f>
        <v>0.67818433272546663</v>
      </c>
      <c r="H7706" s="14">
        <f>I7706/100000000000</f>
        <v>0.53563486099000002</v>
      </c>
      <c r="I7706" s="10">
        <v>53563486099</v>
      </c>
      <c r="J7706" s="10">
        <v>2.2599999999999998</v>
      </c>
      <c r="K7706" s="10">
        <f>L7706/1000000000000</f>
        <v>1.1504661645580001</v>
      </c>
      <c r="L7706" s="10">
        <v>1150466164558</v>
      </c>
      <c r="M7706" s="10">
        <v>1.04</v>
      </c>
      <c r="N7706" s="10">
        <v>1</v>
      </c>
      <c r="O7706" s="14">
        <f>IF([1]!Table_1[[#This Row],[연도]]=2016,1,0)</f>
        <v>0</v>
      </c>
      <c r="P7706" s="14">
        <f>IF([1]!Table_1[[#This Row],[연도]]=2017,1,0)</f>
        <v>0</v>
      </c>
      <c r="Q7706" s="14">
        <f>IF([1]!Table_1[[#This Row],[연도]]=2018,1,0)</f>
        <v>0</v>
      </c>
      <c r="R7706" s="14">
        <f>IF([1]!Table_1[[#This Row],[연도]]=2019,1,0)</f>
        <v>0</v>
      </c>
      <c r="S7706" s="14">
        <f>IF([1]!Table_1[[#This Row],[연도]]=2020,1,0)</f>
        <v>1</v>
      </c>
      <c r="T7706" s="14">
        <f>IF([1]!Table_1[[#This Row],[연도]]=2021,1,0)</f>
        <v>0</v>
      </c>
      <c r="U7706" s="14">
        <f>IF([1]!Table_1[[#This Row],[연도]]=2022,1,0)</f>
        <v>0</v>
      </c>
      <c r="V7706" s="14">
        <f>IF([1]!Table_1[[#This Row],[연도]]=2023,1,0)</f>
        <v>0</v>
      </c>
      <c r="W7706" s="10">
        <v>2.73</v>
      </c>
      <c r="X7706" s="10">
        <f>Y7706/1000000000000</f>
        <v>0.25668514999999997</v>
      </c>
      <c r="Y7706" s="14">
        <f>[1]!Table_1[[#This Row],[주가]]*[1]!Table_1[[#This Row],[기말주식수]]</f>
        <v>256685150000</v>
      </c>
      <c r="Z7706" s="14">
        <f>AA7706/10</f>
        <v>0.47921666174896738</v>
      </c>
      <c r="AA7706" s="14">
        <f>[1]!Table_1[[#This Row],[시가총액]]/[1]!Table_1[[#This Row],[당기순이익(세후영업이익)]]</f>
        <v>4.7921666174896735</v>
      </c>
      <c r="AB7706" s="10">
        <v>7000250000</v>
      </c>
    </row>
    <row r="7707" spans="1:28" ht="19.2">
      <c r="A7707" s="12">
        <v>7706</v>
      </c>
      <c r="B7707" s="12">
        <v>306200</v>
      </c>
      <c r="C7707" s="13" t="s">
        <v>1334</v>
      </c>
      <c r="D7707" s="13" t="s">
        <v>6</v>
      </c>
      <c r="E7707" s="12">
        <v>2021</v>
      </c>
      <c r="F7707" s="12">
        <v>10.723000000000001</v>
      </c>
      <c r="G7707" s="15">
        <f>([1]!Table_1[[#This Row],[총자산]]-[1]!Table_1[[#This Row],[장부가치 자기자본]]+[1]!Table_1[[#This Row],[시가총액]])/[1]!Table_1[[#This Row],[총자산]]</f>
        <v>0.66744392412745723</v>
      </c>
      <c r="H7707" s="14">
        <f>I7707/100000000000</f>
        <v>1.3194600000000001</v>
      </c>
      <c r="I7707" s="12">
        <v>131946000000</v>
      </c>
      <c r="J7707" s="12">
        <v>16.739999999999998</v>
      </c>
      <c r="K7707" s="10">
        <f>L7707/1000000000000</f>
        <v>1.4973607758180001</v>
      </c>
      <c r="L7707" s="12">
        <v>1497360775818</v>
      </c>
      <c r="M7707" s="12">
        <v>2.71</v>
      </c>
      <c r="N7707" s="12">
        <v>1</v>
      </c>
      <c r="O7707" s="15">
        <f>IF([1]!Table_1[[#This Row],[연도]]=2016,1,0)</f>
        <v>0</v>
      </c>
      <c r="P7707" s="15">
        <f>IF([1]!Table_1[[#This Row],[연도]]=2017,1,0)</f>
        <v>0</v>
      </c>
      <c r="Q7707" s="15">
        <f>IF([1]!Table_1[[#This Row],[연도]]=2018,1,0)</f>
        <v>0</v>
      </c>
      <c r="R7707" s="15">
        <f>IF([1]!Table_1[[#This Row],[연도]]=2019,1,0)</f>
        <v>0</v>
      </c>
      <c r="S7707" s="15">
        <f>IF([1]!Table_1[[#This Row],[연도]]=2020,1,0)</f>
        <v>0</v>
      </c>
      <c r="T7707" s="15">
        <f>IF([1]!Table_1[[#This Row],[연도]]=2021,1,0)</f>
        <v>1</v>
      </c>
      <c r="U7707" s="15">
        <f>IF([1]!Table_1[[#This Row],[연도]]=2022,1,0)</f>
        <v>0</v>
      </c>
      <c r="V7707" s="15">
        <f>IF([1]!Table_1[[#This Row],[연도]]=2023,1,0)</f>
        <v>0</v>
      </c>
      <c r="W7707" s="12">
        <v>2.09</v>
      </c>
      <c r="X7707" s="10">
        <f>Y7707/1000000000000</f>
        <v>0.27115028000000002</v>
      </c>
      <c r="Y7707" s="15">
        <f>[1]!Table_1[[#This Row],[주가]]*[1]!Table_1[[#This Row],[기말주식수]]</f>
        <v>271150280000</v>
      </c>
      <c r="Z7707" s="14">
        <f>AA7707/10</f>
        <v>0.20550094735725222</v>
      </c>
      <c r="AA7707" s="15">
        <f>[1]!Table_1[[#This Row],[시가총액]]/[1]!Table_1[[#This Row],[당기순이익(세후영업이익)]]</f>
        <v>2.0550094735725222</v>
      </c>
      <c r="AB7707" s="12">
        <v>9800350000</v>
      </c>
    </row>
    <row r="7708" spans="1:28" ht="19.2">
      <c r="A7708" s="10">
        <v>7707</v>
      </c>
      <c r="B7708" s="10">
        <v>306200</v>
      </c>
      <c r="C7708" s="11" t="s">
        <v>1334</v>
      </c>
      <c r="D7708" s="11" t="s">
        <v>6</v>
      </c>
      <c r="E7708" s="10">
        <v>2022</v>
      </c>
      <c r="F7708" s="10">
        <v>10.547000000000001</v>
      </c>
      <c r="G7708" s="14">
        <f>([1]!Table_1[[#This Row],[총자산]]-[1]!Table_1[[#This Row],[장부가치 자기자본]]+[1]!Table_1[[#This Row],[시가총액]])/[1]!Table_1[[#This Row],[총자산]]</f>
        <v>0.68487356333138216</v>
      </c>
      <c r="H7708" s="14">
        <f>I7708/100000000000</f>
        <v>2.1516600000000001</v>
      </c>
      <c r="I7708" s="10">
        <v>215166000000</v>
      </c>
      <c r="J7708" s="10">
        <v>19.29</v>
      </c>
      <c r="K7708" s="10">
        <f>L7708/1000000000000</f>
        <v>1.80183509046</v>
      </c>
      <c r="L7708" s="10">
        <v>1801835090460</v>
      </c>
      <c r="M7708" s="10">
        <v>3.91</v>
      </c>
      <c r="N7708" s="10">
        <v>1</v>
      </c>
      <c r="O7708" s="14">
        <f>IF([1]!Table_1[[#This Row],[연도]]=2016,1,0)</f>
        <v>0</v>
      </c>
      <c r="P7708" s="14">
        <f>IF([1]!Table_1[[#This Row],[연도]]=2017,1,0)</f>
        <v>0</v>
      </c>
      <c r="Q7708" s="14">
        <f>IF([1]!Table_1[[#This Row],[연도]]=2018,1,0)</f>
        <v>0</v>
      </c>
      <c r="R7708" s="14">
        <f>IF([1]!Table_1[[#This Row],[연도]]=2019,1,0)</f>
        <v>0</v>
      </c>
      <c r="S7708" s="14">
        <f>IF([1]!Table_1[[#This Row],[연도]]=2020,1,0)</f>
        <v>0</v>
      </c>
      <c r="T7708" s="14">
        <f>IF([1]!Table_1[[#This Row],[연도]]=2021,1,0)</f>
        <v>0</v>
      </c>
      <c r="U7708" s="14">
        <f>IF([1]!Table_1[[#This Row],[연도]]=2022,1,0)</f>
        <v>1</v>
      </c>
      <c r="V7708" s="14">
        <f>IF([1]!Table_1[[#This Row],[연도]]=2023,1,0)</f>
        <v>0</v>
      </c>
      <c r="W7708" s="10">
        <v>4.05</v>
      </c>
      <c r="X7708" s="10">
        <f>Y7708/1000000000000</f>
        <v>0.36730085000000001</v>
      </c>
      <c r="Y7708" s="14">
        <f>[1]!Table_1[[#This Row],[주가]]*[1]!Table_1[[#This Row],[기말주식수]]</f>
        <v>367300850000</v>
      </c>
      <c r="Z7708" s="14">
        <f>AA7708/10</f>
        <v>0.1707058038909493</v>
      </c>
      <c r="AA7708" s="14">
        <f>[1]!Table_1[[#This Row],[시가총액]]/[1]!Table_1[[#This Row],[당기순이익(세후영업이익)]]</f>
        <v>1.7070580389094931</v>
      </c>
      <c r="AB7708" s="10">
        <v>16800600000</v>
      </c>
    </row>
    <row r="7709" spans="1:28" ht="19.2">
      <c r="A7709" s="12">
        <v>7708</v>
      </c>
      <c r="B7709" s="12">
        <v>306200</v>
      </c>
      <c r="C7709" s="13" t="s">
        <v>1334</v>
      </c>
      <c r="D7709" s="13" t="s">
        <v>6</v>
      </c>
      <c r="E7709" s="12">
        <v>2023</v>
      </c>
      <c r="F7709" s="12">
        <v>11.863</v>
      </c>
      <c r="G7709" s="15">
        <f>([1]!Table_1[[#This Row],[총자산]]-[1]!Table_1[[#This Row],[장부가치 자기자본]]+[1]!Table_1[[#This Row],[시가총액]])/[1]!Table_1[[#This Row],[총자산]]</f>
        <v>0.60481127631050569</v>
      </c>
      <c r="H7709" s="14">
        <f>I7709/100000000000</f>
        <v>2.3191000000000002</v>
      </c>
      <c r="I7709" s="12">
        <v>231910000000</v>
      </c>
      <c r="J7709" s="12">
        <v>4.83</v>
      </c>
      <c r="K7709" s="10">
        <f>L7709/1000000000000</f>
        <v>1.8609049699189999</v>
      </c>
      <c r="L7709" s="12">
        <v>1860904969919</v>
      </c>
      <c r="M7709" s="12">
        <v>4.03</v>
      </c>
      <c r="N7709" s="12">
        <v>1</v>
      </c>
      <c r="O7709" s="15">
        <f>IF([1]!Table_1[[#This Row],[연도]]=2016,1,0)</f>
        <v>0</v>
      </c>
      <c r="P7709" s="15">
        <f>IF([1]!Table_1[[#This Row],[연도]]=2017,1,0)</f>
        <v>0</v>
      </c>
      <c r="Q7709" s="15">
        <f>IF([1]!Table_1[[#This Row],[연도]]=2018,1,0)</f>
        <v>0</v>
      </c>
      <c r="R7709" s="15">
        <f>IF([1]!Table_1[[#This Row],[연도]]=2019,1,0)</f>
        <v>0</v>
      </c>
      <c r="S7709" s="15">
        <f>IF([1]!Table_1[[#This Row],[연도]]=2020,1,0)</f>
        <v>0</v>
      </c>
      <c r="T7709" s="15">
        <f>IF([1]!Table_1[[#This Row],[연도]]=2021,1,0)</f>
        <v>0</v>
      </c>
      <c r="U7709" s="15">
        <f>IF([1]!Table_1[[#This Row],[연도]]=2022,1,0)</f>
        <v>0</v>
      </c>
      <c r="V7709" s="15">
        <f>IF([1]!Table_1[[#This Row],[연도]]=2023,1,0)</f>
        <v>1</v>
      </c>
      <c r="W7709" s="12">
        <v>2.37</v>
      </c>
      <c r="X7709" s="10">
        <f>Y7709/1000000000000</f>
        <v>0.39027487999999999</v>
      </c>
      <c r="Y7709" s="15">
        <f>[1]!Table_1[[#This Row],[주가]]*[1]!Table_1[[#This Row],[기말주식수]]</f>
        <v>390274880000</v>
      </c>
      <c r="Z7709" s="14">
        <f>AA7709/10</f>
        <v>0.16828721486783665</v>
      </c>
      <c r="AA7709" s="15">
        <f>[1]!Table_1[[#This Row],[시가총액]]/[1]!Table_1[[#This Row],[당기순이익(세후영업이익)]]</f>
        <v>1.6828721486783667</v>
      </c>
      <c r="AB7709" s="12">
        <v>22400800000</v>
      </c>
    </row>
    <row r="7710" spans="1:28" ht="19.2">
      <c r="A7710" s="10">
        <v>7709</v>
      </c>
      <c r="B7710" s="10">
        <v>307280</v>
      </c>
      <c r="C7710" s="11" t="s">
        <v>1335</v>
      </c>
      <c r="D7710" s="11" t="s">
        <v>20</v>
      </c>
      <c r="E7710" s="10">
        <v>2023</v>
      </c>
      <c r="F7710" s="10">
        <v>11.901999999999999</v>
      </c>
      <c r="G7710" s="14">
        <f>([1]!Table_1[[#This Row],[총자산]]-[1]!Table_1[[#This Row],[장부가치 자기자본]]+[1]!Table_1[[#This Row],[시가총액]])/[1]!Table_1[[#This Row],[총자산]]</f>
        <v>1.7057578154359547</v>
      </c>
      <c r="H7710" s="14">
        <f>I7710/100000000000</f>
        <v>7.1226571500000002E-2</v>
      </c>
      <c r="I7710" s="10">
        <v>7122657150</v>
      </c>
      <c r="J7710" s="10">
        <v>10.199999999999999</v>
      </c>
      <c r="K7710" s="10">
        <f>L7710/1000000000000</f>
        <v>2.9614740095000001E-2</v>
      </c>
      <c r="L7710" s="10">
        <v>29614740095</v>
      </c>
      <c r="M7710" s="10">
        <v>6.33</v>
      </c>
      <c r="N7710" s="10">
        <v>1</v>
      </c>
      <c r="O7710" s="14">
        <f>IF([1]!Table_1[[#This Row],[연도]]=2016,1,0)</f>
        <v>0</v>
      </c>
      <c r="P7710" s="14">
        <f>IF([1]!Table_1[[#This Row],[연도]]=2017,1,0)</f>
        <v>0</v>
      </c>
      <c r="Q7710" s="14">
        <f>IF([1]!Table_1[[#This Row],[연도]]=2018,1,0)</f>
        <v>0</v>
      </c>
      <c r="R7710" s="14">
        <f>IF([1]!Table_1[[#This Row],[연도]]=2019,1,0)</f>
        <v>0</v>
      </c>
      <c r="S7710" s="14">
        <f>IF([1]!Table_1[[#This Row],[연도]]=2020,1,0)</f>
        <v>0</v>
      </c>
      <c r="T7710" s="14">
        <f>IF([1]!Table_1[[#This Row],[연도]]=2021,1,0)</f>
        <v>0</v>
      </c>
      <c r="U7710" s="14">
        <f>IF([1]!Table_1[[#This Row],[연도]]=2022,1,0)</f>
        <v>0</v>
      </c>
      <c r="V7710" s="14">
        <f>IF([1]!Table_1[[#This Row],[연도]]=2023,1,0)</f>
        <v>1</v>
      </c>
      <c r="W7710" s="10">
        <v>0.41</v>
      </c>
      <c r="X7710" s="10">
        <f>Y7710/1000000000000</f>
        <v>6.2904240126000002E-2</v>
      </c>
      <c r="Y7710" s="14">
        <f>[1]!Table_1[[#This Row],[주가]]*[1]!Table_1[[#This Row],[기말주식수]]</f>
        <v>62904240126</v>
      </c>
      <c r="Z7710" s="14">
        <f>AA7710/10</f>
        <v>0.8831569286751364</v>
      </c>
      <c r="AA7710" s="14">
        <f>[1]!Table_1[[#This Row],[시가총액]]/[1]!Table_1[[#This Row],[당기순이익(세후영업이익)]]</f>
        <v>8.831569286751364</v>
      </c>
      <c r="AB7710" s="10">
        <v>709457560</v>
      </c>
    </row>
    <row r="7711" spans="1:28" ht="19.2">
      <c r="A7711" s="12">
        <v>7710</v>
      </c>
      <c r="B7711" s="12">
        <v>307750</v>
      </c>
      <c r="C7711" s="13" t="s">
        <v>1336</v>
      </c>
      <c r="D7711" s="13" t="s">
        <v>20</v>
      </c>
      <c r="E7711" s="12">
        <v>2021</v>
      </c>
      <c r="F7711" s="12">
        <v>12.151999999999999</v>
      </c>
      <c r="G7711" s="15">
        <f>([1]!Table_1[[#This Row],[총자산]]-[1]!Table_1[[#This Row],[장부가치 자기자본]]+[1]!Table_1[[#This Row],[시가총액]])/[1]!Table_1[[#This Row],[총자산]]</f>
        <v>5.2449065151589931</v>
      </c>
      <c r="H7711" s="14">
        <f>I7711/100000000000</f>
        <v>6.134657919E-2</v>
      </c>
      <c r="I7711" s="12">
        <v>6134657919</v>
      </c>
      <c r="J7711" s="12">
        <v>85.09</v>
      </c>
      <c r="K7711" s="10">
        <f>L7711/1000000000000</f>
        <v>8.5354220497999997E-2</v>
      </c>
      <c r="L7711" s="12">
        <v>85354220498</v>
      </c>
      <c r="M7711" s="12">
        <v>0.01</v>
      </c>
      <c r="N7711" s="12">
        <v>1</v>
      </c>
      <c r="O7711" s="15">
        <f>IF([1]!Table_1[[#This Row],[연도]]=2016,1,0)</f>
        <v>0</v>
      </c>
      <c r="P7711" s="15">
        <f>IF([1]!Table_1[[#This Row],[연도]]=2017,1,0)</f>
        <v>0</v>
      </c>
      <c r="Q7711" s="15">
        <f>IF([1]!Table_1[[#This Row],[연도]]=2018,1,0)</f>
        <v>0</v>
      </c>
      <c r="R7711" s="15">
        <f>IF([1]!Table_1[[#This Row],[연도]]=2019,1,0)</f>
        <v>0</v>
      </c>
      <c r="S7711" s="15">
        <f>IF([1]!Table_1[[#This Row],[연도]]=2020,1,0)</f>
        <v>0</v>
      </c>
      <c r="T7711" s="15">
        <f>IF([1]!Table_1[[#This Row],[연도]]=2021,1,0)</f>
        <v>1</v>
      </c>
      <c r="U7711" s="15">
        <f>IF([1]!Table_1[[#This Row],[연도]]=2022,1,0)</f>
        <v>0</v>
      </c>
      <c r="V7711" s="15">
        <f>IF([1]!Table_1[[#This Row],[연도]]=2023,1,0)</f>
        <v>0</v>
      </c>
      <c r="W7711" s="12">
        <v>0.3</v>
      </c>
      <c r="X7711" s="10">
        <f>Y7711/1000000000000</f>
        <v>0.53730849555000004</v>
      </c>
      <c r="Y7711" s="15">
        <f>[1]!Table_1[[#This Row],[주가]]*[1]!Table_1[[#This Row],[기말주식수]]</f>
        <v>537308495550</v>
      </c>
      <c r="Z7711" s="14">
        <f>AA7711/10</f>
        <v>8.7585730556527217</v>
      </c>
      <c r="AA7711" s="15">
        <f>[1]!Table_1[[#This Row],[시가총액]]/[1]!Table_1[[#This Row],[당기순이익(세후영업이익)]]</f>
        <v>87.585730556527224</v>
      </c>
      <c r="AB7711" s="12">
        <v>490692690</v>
      </c>
    </row>
    <row r="7712" spans="1:28" ht="19.2">
      <c r="A7712" s="10">
        <v>7711</v>
      </c>
      <c r="B7712" s="10">
        <v>307750</v>
      </c>
      <c r="C7712" s="11" t="s">
        <v>1336</v>
      </c>
      <c r="D7712" s="11" t="s">
        <v>20</v>
      </c>
      <c r="E7712" s="10">
        <v>2023</v>
      </c>
      <c r="F7712" s="10">
        <v>10.458</v>
      </c>
      <c r="G7712" s="14">
        <f>([1]!Table_1[[#This Row],[총자산]]-[1]!Table_1[[#This Row],[장부가치 자기자본]]+[1]!Table_1[[#This Row],[시가총액]])/[1]!Table_1[[#This Row],[총자산]]</f>
        <v>1.9272930098596421</v>
      </c>
      <c r="H7712" s="14">
        <f>I7712/100000000000</f>
        <v>6.4988318830000003E-2</v>
      </c>
      <c r="I7712" s="10">
        <v>6498831883</v>
      </c>
      <c r="J7712" s="10">
        <v>14.79</v>
      </c>
      <c r="K7712" s="10">
        <f>L7712/1000000000000</f>
        <v>0.121997885408</v>
      </c>
      <c r="L7712" s="10">
        <v>121997885408</v>
      </c>
      <c r="M7712" s="10">
        <v>1.82</v>
      </c>
      <c r="N7712" s="10">
        <v>1</v>
      </c>
      <c r="O7712" s="14">
        <f>IF([1]!Table_1[[#This Row],[연도]]=2016,1,0)</f>
        <v>0</v>
      </c>
      <c r="P7712" s="14">
        <f>IF([1]!Table_1[[#This Row],[연도]]=2017,1,0)</f>
        <v>0</v>
      </c>
      <c r="Q7712" s="14">
        <f>IF([1]!Table_1[[#This Row],[연도]]=2018,1,0)</f>
        <v>0</v>
      </c>
      <c r="R7712" s="14">
        <f>IF([1]!Table_1[[#This Row],[연도]]=2019,1,0)</f>
        <v>0</v>
      </c>
      <c r="S7712" s="14">
        <f>IF([1]!Table_1[[#This Row],[연도]]=2020,1,0)</f>
        <v>0</v>
      </c>
      <c r="T7712" s="14">
        <f>IF([1]!Table_1[[#This Row],[연도]]=2021,1,0)</f>
        <v>0</v>
      </c>
      <c r="U7712" s="14">
        <f>IF([1]!Table_1[[#This Row],[연도]]=2022,1,0)</f>
        <v>0</v>
      </c>
      <c r="V7712" s="14">
        <f>IF([1]!Table_1[[#This Row],[연도]]=2023,1,0)</f>
        <v>1</v>
      </c>
      <c r="W7712" s="10">
        <v>0.41</v>
      </c>
      <c r="X7712" s="10">
        <f>Y7712/1000000000000</f>
        <v>0.30619223856</v>
      </c>
      <c r="Y7712" s="14">
        <f>[1]!Table_1[[#This Row],[주가]]*[1]!Table_1[[#This Row],[기말주식수]]</f>
        <v>306192238560</v>
      </c>
      <c r="Z7712" s="14">
        <f>AA7712/10</f>
        <v>4.7114965284908266</v>
      </c>
      <c r="AA7712" s="14">
        <f>[1]!Table_1[[#This Row],[시가총액]]/[1]!Table_1[[#This Row],[당기순이익(세후영업이익)]]</f>
        <v>47.114965284908266</v>
      </c>
      <c r="AB7712" s="10">
        <v>490691520</v>
      </c>
    </row>
    <row r="7713" spans="1:28" ht="19.2">
      <c r="A7713" s="12">
        <v>7712</v>
      </c>
      <c r="B7713" s="12">
        <v>307950</v>
      </c>
      <c r="C7713" s="13" t="s">
        <v>1337</v>
      </c>
      <c r="D7713" s="13" t="s">
        <v>6</v>
      </c>
      <c r="E7713" s="12">
        <v>2020</v>
      </c>
      <c r="F7713" s="12">
        <v>25.911000000000001</v>
      </c>
      <c r="G7713" s="15">
        <f>([1]!Table_1[[#This Row],[총자산]]-[1]!Table_1[[#This Row],[장부가치 자기자본]]+[1]!Table_1[[#This Row],[시가총액]])/[1]!Table_1[[#This Row],[총자산]]</f>
        <v>2.885856860405049</v>
      </c>
      <c r="H7713" s="14">
        <f>I7713/100000000000</f>
        <v>0.86813994800000005</v>
      </c>
      <c r="I7713" s="12">
        <v>86813994800</v>
      </c>
      <c r="J7713" s="12">
        <v>4.9000000000000004</v>
      </c>
      <c r="K7713" s="10">
        <f>L7713/1000000000000</f>
        <v>1.562592548507</v>
      </c>
      <c r="L7713" s="12">
        <v>1562592548507</v>
      </c>
      <c r="M7713" s="12">
        <v>0.33</v>
      </c>
      <c r="N7713" s="12">
        <v>1</v>
      </c>
      <c r="O7713" s="15">
        <f>IF([1]!Table_1[[#This Row],[연도]]=2016,1,0)</f>
        <v>0</v>
      </c>
      <c r="P7713" s="15">
        <f>IF([1]!Table_1[[#This Row],[연도]]=2017,1,0)</f>
        <v>0</v>
      </c>
      <c r="Q7713" s="15">
        <f>IF([1]!Table_1[[#This Row],[연도]]=2018,1,0)</f>
        <v>0</v>
      </c>
      <c r="R7713" s="15">
        <f>IF([1]!Table_1[[#This Row],[연도]]=2019,1,0)</f>
        <v>0</v>
      </c>
      <c r="S7713" s="15">
        <f>IF([1]!Table_1[[#This Row],[연도]]=2020,1,0)</f>
        <v>1</v>
      </c>
      <c r="T7713" s="15">
        <f>IF([1]!Table_1[[#This Row],[연도]]=2021,1,0)</f>
        <v>0</v>
      </c>
      <c r="U7713" s="15">
        <f>IF([1]!Table_1[[#This Row],[연도]]=2022,1,0)</f>
        <v>0</v>
      </c>
      <c r="V7713" s="15">
        <f>IF([1]!Table_1[[#This Row],[연도]]=2023,1,0)</f>
        <v>0</v>
      </c>
      <c r="W7713" s="12">
        <v>0.68</v>
      </c>
      <c r="X7713" s="10">
        <f>Y7713/1000000000000</f>
        <v>2.5935000000000001</v>
      </c>
      <c r="Y7713" s="15">
        <f>[1]!Table_1[[#This Row],[주가]]*[1]!Table_1[[#This Row],[기말주식수]]</f>
        <v>2593500000000</v>
      </c>
      <c r="Z7713" s="14">
        <f>AA7713/10</f>
        <v>2.9874215625888927</v>
      </c>
      <c r="AA7713" s="15">
        <f>[1]!Table_1[[#This Row],[시가총액]]/[1]!Table_1[[#This Row],[당기순이익(세후영업이익)]]</f>
        <v>29.874215625888926</v>
      </c>
      <c r="AB7713" s="12">
        <v>15750000000</v>
      </c>
    </row>
    <row r="7714" spans="1:28" ht="19.2">
      <c r="A7714" s="10">
        <v>7713</v>
      </c>
      <c r="B7714" s="10">
        <v>307950</v>
      </c>
      <c r="C7714" s="11" t="s">
        <v>1337</v>
      </c>
      <c r="D7714" s="11" t="s">
        <v>6</v>
      </c>
      <c r="E7714" s="10">
        <v>2021</v>
      </c>
      <c r="F7714" s="10">
        <v>26.896999999999998</v>
      </c>
      <c r="G7714" s="14">
        <f>([1]!Table_1[[#This Row],[총자산]]-[1]!Table_1[[#This Row],[장부가치 자기자본]]+[1]!Table_1[[#This Row],[시가총액]])/[1]!Table_1[[#This Row],[총자산]]</f>
        <v>2.0266675364364621</v>
      </c>
      <c r="H7714" s="14">
        <f>I7714/100000000000</f>
        <v>0.96106277137999996</v>
      </c>
      <c r="I7714" s="10">
        <v>96106277138</v>
      </c>
      <c r="J7714" s="10">
        <v>117.83</v>
      </c>
      <c r="K7714" s="10">
        <f>L7714/1000000000000</f>
        <v>2.0703821122770001</v>
      </c>
      <c r="L7714" s="10">
        <v>2070382112277</v>
      </c>
      <c r="M7714" s="10">
        <v>0.46</v>
      </c>
      <c r="N7714" s="10">
        <v>1</v>
      </c>
      <c r="O7714" s="14">
        <f>IF([1]!Table_1[[#This Row],[연도]]=2016,1,0)</f>
        <v>0</v>
      </c>
      <c r="P7714" s="14">
        <f>IF([1]!Table_1[[#This Row],[연도]]=2017,1,0)</f>
        <v>0</v>
      </c>
      <c r="Q7714" s="14">
        <f>IF([1]!Table_1[[#This Row],[연도]]=2018,1,0)</f>
        <v>0</v>
      </c>
      <c r="R7714" s="14">
        <f>IF([1]!Table_1[[#This Row],[연도]]=2019,1,0)</f>
        <v>0</v>
      </c>
      <c r="S7714" s="14">
        <f>IF([1]!Table_1[[#This Row],[연도]]=2020,1,0)</f>
        <v>0</v>
      </c>
      <c r="T7714" s="14">
        <f>IF([1]!Table_1[[#This Row],[연도]]=2021,1,0)</f>
        <v>1</v>
      </c>
      <c r="U7714" s="14">
        <f>IF([1]!Table_1[[#This Row],[연도]]=2022,1,0)</f>
        <v>0</v>
      </c>
      <c r="V7714" s="14">
        <f>IF([1]!Table_1[[#This Row],[연도]]=2023,1,0)</f>
        <v>0</v>
      </c>
      <c r="W7714" s="10">
        <v>0.43</v>
      </c>
      <c r="X7714" s="10">
        <f>Y7714/1000000000000</f>
        <v>3.784509516</v>
      </c>
      <c r="Y7714" s="14">
        <f>[1]!Table_1[[#This Row],[주가]]*[1]!Table_1[[#This Row],[기말주식수]]</f>
        <v>3784509516000</v>
      </c>
      <c r="Z7714" s="14">
        <f>AA7714/10</f>
        <v>3.9378380150609553</v>
      </c>
      <c r="AA7714" s="14">
        <f>[1]!Table_1[[#This Row],[시가총액]]/[1]!Table_1[[#This Row],[당기순이익(세후영업이익)]]</f>
        <v>39.378380150609551</v>
      </c>
      <c r="AB7714" s="10">
        <v>19196181200</v>
      </c>
    </row>
    <row r="7715" spans="1:28" ht="19.2">
      <c r="A7715" s="12">
        <v>7714</v>
      </c>
      <c r="B7715" s="12">
        <v>307950</v>
      </c>
      <c r="C7715" s="13" t="s">
        <v>1337</v>
      </c>
      <c r="D7715" s="13" t="s">
        <v>6</v>
      </c>
      <c r="E7715" s="12">
        <v>2022</v>
      </c>
      <c r="F7715" s="12">
        <v>26.911000000000001</v>
      </c>
      <c r="G7715" s="15">
        <f>([1]!Table_1[[#This Row],[총자산]]-[1]!Table_1[[#This Row],[장부가치 자기자본]]+[1]!Table_1[[#This Row],[시가총액]])/[1]!Table_1[[#This Row],[총자산]]</f>
        <v>1.4308596639668825</v>
      </c>
      <c r="H7715" s="14">
        <f>I7715/100000000000</f>
        <v>1.4236200000000001</v>
      </c>
      <c r="I7715" s="12">
        <v>142362000000</v>
      </c>
      <c r="J7715" s="12">
        <v>11.65</v>
      </c>
      <c r="K7715" s="10">
        <f>L7715/1000000000000</f>
        <v>2.7545080029959998</v>
      </c>
      <c r="L7715" s="12">
        <v>2754508002996</v>
      </c>
      <c r="M7715" s="12">
        <v>0.38</v>
      </c>
      <c r="N7715" s="12">
        <v>1</v>
      </c>
      <c r="O7715" s="15">
        <f>IF([1]!Table_1[[#This Row],[연도]]=2016,1,0)</f>
        <v>0</v>
      </c>
      <c r="P7715" s="15">
        <f>IF([1]!Table_1[[#This Row],[연도]]=2017,1,0)</f>
        <v>0</v>
      </c>
      <c r="Q7715" s="15">
        <f>IF([1]!Table_1[[#This Row],[연도]]=2018,1,0)</f>
        <v>0</v>
      </c>
      <c r="R7715" s="15">
        <f>IF([1]!Table_1[[#This Row],[연도]]=2019,1,0)</f>
        <v>0</v>
      </c>
      <c r="S7715" s="15">
        <f>IF([1]!Table_1[[#This Row],[연도]]=2020,1,0)</f>
        <v>0</v>
      </c>
      <c r="T7715" s="15">
        <f>IF([1]!Table_1[[#This Row],[연도]]=2021,1,0)</f>
        <v>0</v>
      </c>
      <c r="U7715" s="15">
        <f>IF([1]!Table_1[[#This Row],[연도]]=2022,1,0)</f>
        <v>1</v>
      </c>
      <c r="V7715" s="15">
        <f>IF([1]!Table_1[[#This Row],[연도]]=2023,1,0)</f>
        <v>0</v>
      </c>
      <c r="W7715" s="12">
        <v>0.78</v>
      </c>
      <c r="X7715" s="10">
        <f>Y7715/1000000000000</f>
        <v>2.6189902809999999</v>
      </c>
      <c r="Y7715" s="15">
        <f>[1]!Table_1[[#This Row],[주가]]*[1]!Table_1[[#This Row],[기말주식수]]</f>
        <v>2618990281000</v>
      </c>
      <c r="Z7715" s="14">
        <f>AA7715/10</f>
        <v>1.8396694911563478</v>
      </c>
      <c r="AA7715" s="15">
        <f>[1]!Table_1[[#This Row],[시가총액]]/[1]!Table_1[[#This Row],[당기순이익(세후영업이익)]]</f>
        <v>18.396694911563479</v>
      </c>
      <c r="AB7715" s="12">
        <v>31262352240</v>
      </c>
    </row>
    <row r="7716" spans="1:28" ht="19.2">
      <c r="A7716" s="10">
        <v>7715</v>
      </c>
      <c r="B7716" s="10">
        <v>310870</v>
      </c>
      <c r="C7716" s="11" t="s">
        <v>1338</v>
      </c>
      <c r="D7716" s="11" t="s">
        <v>20</v>
      </c>
      <c r="E7716" s="10">
        <v>2023</v>
      </c>
      <c r="F7716" s="10">
        <v>11.746</v>
      </c>
      <c r="G7716" s="14">
        <f>([1]!Table_1[[#This Row],[총자산]]-[1]!Table_1[[#This Row],[장부가치 자기자본]]+[1]!Table_1[[#This Row],[시가총액]])/[1]!Table_1[[#This Row],[총자산]]</f>
        <v>0.85430288203645055</v>
      </c>
      <c r="H7716" s="14">
        <f>I7716/100000000000</f>
        <v>9.1427821879999996E-2</v>
      </c>
      <c r="I7716" s="10">
        <v>9142782188</v>
      </c>
      <c r="J7716" s="10">
        <v>-9.57</v>
      </c>
      <c r="K7716" s="10">
        <f>L7716/1000000000000</f>
        <v>0.12241966293000001</v>
      </c>
      <c r="L7716" s="10">
        <v>122419662930</v>
      </c>
      <c r="M7716" s="10">
        <v>4.7300000000000004</v>
      </c>
      <c r="N7716" s="10">
        <v>1</v>
      </c>
      <c r="O7716" s="14">
        <f>IF([1]!Table_1[[#This Row],[연도]]=2016,1,0)</f>
        <v>0</v>
      </c>
      <c r="P7716" s="14">
        <f>IF([1]!Table_1[[#This Row],[연도]]=2017,1,0)</f>
        <v>0</v>
      </c>
      <c r="Q7716" s="14">
        <f>IF([1]!Table_1[[#This Row],[연도]]=2018,1,0)</f>
        <v>0</v>
      </c>
      <c r="R7716" s="14">
        <f>IF([1]!Table_1[[#This Row],[연도]]=2019,1,0)</f>
        <v>0</v>
      </c>
      <c r="S7716" s="14">
        <f>IF([1]!Table_1[[#This Row],[연도]]=2020,1,0)</f>
        <v>0</v>
      </c>
      <c r="T7716" s="14">
        <f>IF([1]!Table_1[[#This Row],[연도]]=2021,1,0)</f>
        <v>0</v>
      </c>
      <c r="U7716" s="14">
        <f>IF([1]!Table_1[[#This Row],[연도]]=2022,1,0)</f>
        <v>0</v>
      </c>
      <c r="V7716" s="14">
        <f>IF([1]!Table_1[[#This Row],[연도]]=2023,1,0)</f>
        <v>1</v>
      </c>
      <c r="W7716" s="10">
        <v>0.89</v>
      </c>
      <c r="X7716" s="10">
        <f>Y7716/1000000000000</f>
        <v>3.5437295223000001E-2</v>
      </c>
      <c r="Y7716" s="14">
        <f>[1]!Table_1[[#This Row],[주가]]*[1]!Table_1[[#This Row],[기말주식수]]</f>
        <v>35437295223</v>
      </c>
      <c r="Z7716" s="14">
        <f>AA7716/10</f>
        <v>0.38759859410751174</v>
      </c>
      <c r="AA7716" s="14">
        <f>[1]!Table_1[[#This Row],[시가총액]]/[1]!Table_1[[#This Row],[당기순이익(세후영업이익)]]</f>
        <v>3.8759859410751174</v>
      </c>
      <c r="AB7716" s="10">
        <v>517157175</v>
      </c>
    </row>
    <row r="7717" spans="1:28" ht="19.2">
      <c r="A7717" s="12">
        <v>7716</v>
      </c>
      <c r="B7717" s="12">
        <v>311320</v>
      </c>
      <c r="C7717" s="13" t="s">
        <v>1339</v>
      </c>
      <c r="D7717" s="13" t="s">
        <v>20</v>
      </c>
      <c r="E7717" s="12">
        <v>2022</v>
      </c>
      <c r="F7717" s="12">
        <v>9.4359999999999999</v>
      </c>
      <c r="G7717" s="15">
        <f>([1]!Table_1[[#This Row],[총자산]]-[1]!Table_1[[#This Row],[장부가치 자기자본]]+[1]!Table_1[[#This Row],[시가총액]])/[1]!Table_1[[#This Row],[총자산]]</f>
        <v>1.2461749646186155</v>
      </c>
      <c r="H7717" s="14">
        <f>I7717/100000000000</f>
        <v>7.2916715480000005E-2</v>
      </c>
      <c r="I7717" s="12">
        <v>7291671548</v>
      </c>
      <c r="J7717" s="12">
        <v>14.06</v>
      </c>
      <c r="K7717" s="10">
        <f>L7717/1000000000000</f>
        <v>2.8636133638000001E-2</v>
      </c>
      <c r="L7717" s="12">
        <v>28636133638</v>
      </c>
      <c r="M7717" s="12">
        <v>1.93</v>
      </c>
      <c r="N7717" s="12">
        <v>1</v>
      </c>
      <c r="O7717" s="15">
        <f>IF([1]!Table_1[[#This Row],[연도]]=2016,1,0)</f>
        <v>0</v>
      </c>
      <c r="P7717" s="15">
        <f>IF([1]!Table_1[[#This Row],[연도]]=2017,1,0)</f>
        <v>0</v>
      </c>
      <c r="Q7717" s="15">
        <f>IF([1]!Table_1[[#This Row],[연도]]=2018,1,0)</f>
        <v>0</v>
      </c>
      <c r="R7717" s="15">
        <f>IF([1]!Table_1[[#This Row],[연도]]=2019,1,0)</f>
        <v>0</v>
      </c>
      <c r="S7717" s="15">
        <f>IF([1]!Table_1[[#This Row],[연도]]=2020,1,0)</f>
        <v>0</v>
      </c>
      <c r="T7717" s="15">
        <f>IF([1]!Table_1[[#This Row],[연도]]=2021,1,0)</f>
        <v>0</v>
      </c>
      <c r="U7717" s="15">
        <f>IF([1]!Table_1[[#This Row],[연도]]=2022,1,0)</f>
        <v>1</v>
      </c>
      <c r="V7717" s="15">
        <f>IF([1]!Table_1[[#This Row],[연도]]=2023,1,0)</f>
        <v>0</v>
      </c>
      <c r="W7717" s="12">
        <v>0.38</v>
      </c>
      <c r="X7717" s="10">
        <f>Y7717/1000000000000</f>
        <v>6.1950104159999998E-2</v>
      </c>
      <c r="Y7717" s="15">
        <f>[1]!Table_1[[#This Row],[주가]]*[1]!Table_1[[#This Row],[기말주식수]]</f>
        <v>61950104160</v>
      </c>
      <c r="Z7717" s="14">
        <f>AA7717/10</f>
        <v>0.84960085972320043</v>
      </c>
      <c r="AA7717" s="15">
        <f>[1]!Table_1[[#This Row],[시가총액]]/[1]!Table_1[[#This Row],[당기순이익(세후영업이익)]]</f>
        <v>8.4960085972320041</v>
      </c>
      <c r="AB7717" s="12">
        <v>630728000</v>
      </c>
    </row>
    <row r="7718" spans="1:28" ht="19.2">
      <c r="A7718" s="10">
        <v>7717</v>
      </c>
      <c r="B7718" s="10">
        <v>313760</v>
      </c>
      <c r="C7718" s="11" t="s">
        <v>1340</v>
      </c>
      <c r="D7718" s="11" t="s">
        <v>20</v>
      </c>
      <c r="E7718" s="10">
        <v>2020</v>
      </c>
      <c r="F7718" s="10">
        <v>121.55</v>
      </c>
      <c r="G7718" s="14">
        <f>([1]!Table_1[[#This Row],[총자산]]-[1]!Table_1[[#This Row],[장부가치 자기자본]]+[1]!Table_1[[#This Row],[시가총액]])/[1]!Table_1[[#This Row],[총자산]]</f>
        <v>1.9745954775467593</v>
      </c>
      <c r="H7718" s="14">
        <f>I7718/100000000000</f>
        <v>-1.1016049500000001E-3</v>
      </c>
      <c r="I7718" s="10">
        <v>-110160495</v>
      </c>
      <c r="J7718" s="10">
        <v>-9.3699999999999992</v>
      </c>
      <c r="K7718" s="10">
        <f>L7718/1000000000000</f>
        <v>6.3238933014000007E-2</v>
      </c>
      <c r="L7718" s="10">
        <v>63238933014</v>
      </c>
      <c r="M7718" s="10">
        <v>5.86</v>
      </c>
      <c r="N7718" s="10">
        <v>1</v>
      </c>
      <c r="O7718" s="14">
        <f>IF([1]!Table_1[[#This Row],[연도]]=2016,1,0)</f>
        <v>0</v>
      </c>
      <c r="P7718" s="14">
        <f>IF([1]!Table_1[[#This Row],[연도]]=2017,1,0)</f>
        <v>0</v>
      </c>
      <c r="Q7718" s="14">
        <f>IF([1]!Table_1[[#This Row],[연도]]=2018,1,0)</f>
        <v>0</v>
      </c>
      <c r="R7718" s="14">
        <f>IF([1]!Table_1[[#This Row],[연도]]=2019,1,0)</f>
        <v>0</v>
      </c>
      <c r="S7718" s="14">
        <f>IF([1]!Table_1[[#This Row],[연도]]=2020,1,0)</f>
        <v>1</v>
      </c>
      <c r="T7718" s="14">
        <f>IF([1]!Table_1[[#This Row],[연도]]=2021,1,0)</f>
        <v>0</v>
      </c>
      <c r="U7718" s="14">
        <f>IF([1]!Table_1[[#This Row],[연도]]=2022,1,0)</f>
        <v>0</v>
      </c>
      <c r="V7718" s="14">
        <f>IF([1]!Table_1[[#This Row],[연도]]=2023,1,0)</f>
        <v>0</v>
      </c>
      <c r="W7718" s="10">
        <v>0.36</v>
      </c>
      <c r="X7718" s="10">
        <f>Y7718/1000000000000</f>
        <v>7.9250600000000004E-2</v>
      </c>
      <c r="Y7718" s="14">
        <f>[1]!Table_1[[#This Row],[주가]]*[1]!Table_1[[#This Row],[기말주식수]]</f>
        <v>79250600000</v>
      </c>
      <c r="Z7718" s="14">
        <f>AA7718/10</f>
        <v>-71.941034760237784</v>
      </c>
      <c r="AA7718" s="14">
        <f>[1]!Table_1[[#This Row],[시가총액]]/[1]!Table_1[[#This Row],[당기순이익(세후영업이익)]]</f>
        <v>-719.41034760237778</v>
      </c>
      <c r="AB7718" s="10">
        <v>388960000</v>
      </c>
    </row>
    <row r="7719" spans="1:28" ht="19.2">
      <c r="A7719" s="12">
        <v>7718</v>
      </c>
      <c r="B7719" s="12">
        <v>313760</v>
      </c>
      <c r="C7719" s="13" t="s">
        <v>1340</v>
      </c>
      <c r="D7719" s="13" t="s">
        <v>20</v>
      </c>
      <c r="E7719" s="12">
        <v>2021</v>
      </c>
      <c r="F7719" s="12">
        <v>-134.27000000000001</v>
      </c>
      <c r="G7719" s="15">
        <f>([1]!Table_1[[#This Row],[총자산]]-[1]!Table_1[[#This Row],[장부가치 자기자본]]+[1]!Table_1[[#This Row],[시가총액]])/[1]!Table_1[[#This Row],[총자산]]</f>
        <v>2.2943607420377958</v>
      </c>
      <c r="H7719" s="14">
        <f>I7719/100000000000</f>
        <v>-1.26554066E-2</v>
      </c>
      <c r="I7719" s="12">
        <v>-1265540660</v>
      </c>
      <c r="J7719" s="12">
        <v>31.8</v>
      </c>
      <c r="K7719" s="10">
        <f>L7719/1000000000000</f>
        <v>3.6106050652000003E-2</v>
      </c>
      <c r="L7719" s="12">
        <v>36106050652</v>
      </c>
      <c r="M7719" s="12">
        <v>5.99</v>
      </c>
      <c r="N7719" s="12">
        <v>1</v>
      </c>
      <c r="O7719" s="15">
        <f>IF([1]!Table_1[[#This Row],[연도]]=2016,1,0)</f>
        <v>0</v>
      </c>
      <c r="P7719" s="15">
        <f>IF([1]!Table_1[[#This Row],[연도]]=2017,1,0)</f>
        <v>0</v>
      </c>
      <c r="Q7719" s="15">
        <f>IF([1]!Table_1[[#This Row],[연도]]=2018,1,0)</f>
        <v>0</v>
      </c>
      <c r="R7719" s="15">
        <f>IF([1]!Table_1[[#This Row],[연도]]=2019,1,0)</f>
        <v>0</v>
      </c>
      <c r="S7719" s="15">
        <f>IF([1]!Table_1[[#This Row],[연도]]=2020,1,0)</f>
        <v>0</v>
      </c>
      <c r="T7719" s="15">
        <f>IF([1]!Table_1[[#This Row],[연도]]=2021,1,0)</f>
        <v>1</v>
      </c>
      <c r="U7719" s="15">
        <f>IF([1]!Table_1[[#This Row],[연도]]=2022,1,0)</f>
        <v>0</v>
      </c>
      <c r="V7719" s="15">
        <f>IF([1]!Table_1[[#This Row],[연도]]=2023,1,0)</f>
        <v>0</v>
      </c>
      <c r="W7719" s="12">
        <v>0.23</v>
      </c>
      <c r="X7719" s="10">
        <f>Y7719/1000000000000</f>
        <v>0.1113398</v>
      </c>
      <c r="Y7719" s="15">
        <f>[1]!Table_1[[#This Row],[주가]]*[1]!Table_1[[#This Row],[기말주식수]]</f>
        <v>111339800000</v>
      </c>
      <c r="Z7719" s="14">
        <f>AA7719/10</f>
        <v>-8.7978050424709391</v>
      </c>
      <c r="AA7719" s="15">
        <f>[1]!Table_1[[#This Row],[시가총액]]/[1]!Table_1[[#This Row],[당기순이익(세후영업이익)]]</f>
        <v>-87.978050424709394</v>
      </c>
      <c r="AB7719" s="12">
        <v>397440000</v>
      </c>
    </row>
    <row r="7720" spans="1:28" ht="19.2">
      <c r="A7720" s="10">
        <v>7719</v>
      </c>
      <c r="B7720" s="10">
        <v>314140</v>
      </c>
      <c r="C7720" s="11" t="s">
        <v>1341</v>
      </c>
      <c r="D7720" s="11" t="s">
        <v>20</v>
      </c>
      <c r="E7720" s="10">
        <v>2023</v>
      </c>
      <c r="F7720" s="10">
        <v>7.9550000000000001</v>
      </c>
      <c r="G7720" s="14">
        <f>([1]!Table_1[[#This Row],[총자산]]-[1]!Table_1[[#This Row],[장부가치 자기자본]]+[1]!Table_1[[#This Row],[시가총액]])/[1]!Table_1[[#This Row],[총자산]]</f>
        <v>0.83285467941176139</v>
      </c>
      <c r="H7720" s="14">
        <f>I7720/100000000000</f>
        <v>6.6227470299999994E-2</v>
      </c>
      <c r="I7720" s="10">
        <v>6622747030</v>
      </c>
      <c r="J7720" s="10">
        <v>-4.01</v>
      </c>
      <c r="K7720" s="10">
        <f>L7720/1000000000000</f>
        <v>0.15104648434000001</v>
      </c>
      <c r="L7720" s="10">
        <v>151046484340</v>
      </c>
      <c r="M7720" s="10">
        <v>1.84</v>
      </c>
      <c r="N7720" s="10">
        <v>1</v>
      </c>
      <c r="O7720" s="14">
        <f>IF([1]!Table_1[[#This Row],[연도]]=2016,1,0)</f>
        <v>0</v>
      </c>
      <c r="P7720" s="14">
        <f>IF([1]!Table_1[[#This Row],[연도]]=2017,1,0)</f>
        <v>0</v>
      </c>
      <c r="Q7720" s="14">
        <f>IF([1]!Table_1[[#This Row],[연도]]=2018,1,0)</f>
        <v>0</v>
      </c>
      <c r="R7720" s="14">
        <f>IF([1]!Table_1[[#This Row],[연도]]=2019,1,0)</f>
        <v>0</v>
      </c>
      <c r="S7720" s="14">
        <f>IF([1]!Table_1[[#This Row],[연도]]=2020,1,0)</f>
        <v>0</v>
      </c>
      <c r="T7720" s="14">
        <f>IF([1]!Table_1[[#This Row],[연도]]=2021,1,0)</f>
        <v>0</v>
      </c>
      <c r="U7720" s="14">
        <f>IF([1]!Table_1[[#This Row],[연도]]=2022,1,0)</f>
        <v>0</v>
      </c>
      <c r="V7720" s="14">
        <f>IF([1]!Table_1[[#This Row],[연도]]=2023,1,0)</f>
        <v>1</v>
      </c>
      <c r="W7720" s="10">
        <v>0.41</v>
      </c>
      <c r="X7720" s="10">
        <f>Y7720/1000000000000</f>
        <v>7.4964022650000003E-2</v>
      </c>
      <c r="Y7720" s="14">
        <f>[1]!Table_1[[#This Row],[주가]]*[1]!Table_1[[#This Row],[기말주식수]]</f>
        <v>74964022650</v>
      </c>
      <c r="Z7720" s="14">
        <f>AA7720/10</f>
        <v>1.1319173495594019</v>
      </c>
      <c r="AA7720" s="14">
        <f>[1]!Table_1[[#This Row],[시가총액]]/[1]!Table_1[[#This Row],[당기순이익(세후영업이익)]]</f>
        <v>11.319173495594018</v>
      </c>
      <c r="AB7720" s="10">
        <v>432492100</v>
      </c>
    </row>
    <row r="7721" spans="1:28" ht="19.2">
      <c r="A7721" s="12">
        <v>7720</v>
      </c>
      <c r="B7721" s="12">
        <v>317400</v>
      </c>
      <c r="C7721" s="13" t="s">
        <v>1342</v>
      </c>
      <c r="D7721" s="13" t="s">
        <v>6</v>
      </c>
      <c r="E7721" s="12">
        <v>2020</v>
      </c>
      <c r="F7721" s="12">
        <v>19.213000000000001</v>
      </c>
      <c r="G7721" s="15">
        <f>([1]!Table_1[[#This Row],[총자산]]-[1]!Table_1[[#This Row],[장부가치 자기자본]]+[1]!Table_1[[#This Row],[시가총액]])/[1]!Table_1[[#This Row],[총자산]]</f>
        <v>1.3642617311077119</v>
      </c>
      <c r="H7721" s="14">
        <f>I7721/100000000000</f>
        <v>0.27342268482999998</v>
      </c>
      <c r="I7721" s="12">
        <v>27342268483</v>
      </c>
      <c r="J7721" s="12">
        <v>48.41</v>
      </c>
      <c r="K7721" s="10">
        <f>L7721/1000000000000</f>
        <v>0.35621240520000003</v>
      </c>
      <c r="L7721" s="12">
        <v>356212405200</v>
      </c>
      <c r="M7721" s="12">
        <v>1.24</v>
      </c>
      <c r="N7721" s="12">
        <v>1</v>
      </c>
      <c r="O7721" s="15">
        <f>IF([1]!Table_1[[#This Row],[연도]]=2016,1,0)</f>
        <v>0</v>
      </c>
      <c r="P7721" s="15">
        <f>IF([1]!Table_1[[#This Row],[연도]]=2017,1,0)</f>
        <v>0</v>
      </c>
      <c r="Q7721" s="15">
        <f>IF([1]!Table_1[[#This Row],[연도]]=2018,1,0)</f>
        <v>0</v>
      </c>
      <c r="R7721" s="15">
        <f>IF([1]!Table_1[[#This Row],[연도]]=2019,1,0)</f>
        <v>0</v>
      </c>
      <c r="S7721" s="15">
        <f>IF([1]!Table_1[[#This Row],[연도]]=2020,1,0)</f>
        <v>1</v>
      </c>
      <c r="T7721" s="15">
        <f>IF([1]!Table_1[[#This Row],[연도]]=2021,1,0)</f>
        <v>0</v>
      </c>
      <c r="U7721" s="15">
        <f>IF([1]!Table_1[[#This Row],[연도]]=2022,1,0)</f>
        <v>0</v>
      </c>
      <c r="V7721" s="15">
        <f>IF([1]!Table_1[[#This Row],[연도]]=2023,1,0)</f>
        <v>0</v>
      </c>
      <c r="W7721" s="12">
        <v>0.68</v>
      </c>
      <c r="X7721" s="10">
        <f>Y7721/1000000000000</f>
        <v>0.3130876588</v>
      </c>
      <c r="Y7721" s="15">
        <f>[1]!Table_1[[#This Row],[주가]]*[1]!Table_1[[#This Row],[기말주식수]]</f>
        <v>313087658800</v>
      </c>
      <c r="Z7721" s="14">
        <f>AA7721/10</f>
        <v>1.145068336208686</v>
      </c>
      <c r="AA7721" s="15">
        <f>[1]!Table_1[[#This Row],[시가총액]]/[1]!Table_1[[#This Row],[당기순이익(세후영업이익)]]</f>
        <v>11.45068336208686</v>
      </c>
      <c r="AB7721" s="12">
        <v>4017378000</v>
      </c>
    </row>
    <row r="7722" spans="1:28" ht="19.2">
      <c r="A7722" s="10">
        <v>7721</v>
      </c>
      <c r="B7722" s="10">
        <v>317400</v>
      </c>
      <c r="C7722" s="11" t="s">
        <v>1342</v>
      </c>
      <c r="D7722" s="11" t="s">
        <v>6</v>
      </c>
      <c r="E7722" s="10">
        <v>2021</v>
      </c>
      <c r="F7722" s="10">
        <v>21.228999999999999</v>
      </c>
      <c r="G7722" s="14">
        <f>([1]!Table_1[[#This Row],[총자산]]-[1]!Table_1[[#This Row],[장부가치 자기자본]]+[1]!Table_1[[#This Row],[시가총액]])/[1]!Table_1[[#This Row],[총자산]]</f>
        <v>1.0925736904841765</v>
      </c>
      <c r="H7722" s="14">
        <f>I7722/100000000000</f>
        <v>0.50822485578999999</v>
      </c>
      <c r="I7722" s="10">
        <v>50822485579</v>
      </c>
      <c r="J7722" s="10">
        <v>31.71</v>
      </c>
      <c r="K7722" s="10">
        <f>L7722/1000000000000</f>
        <v>0.43573082946399999</v>
      </c>
      <c r="L7722" s="10">
        <v>435730829464</v>
      </c>
      <c r="M7722" s="10">
        <v>2.94</v>
      </c>
      <c r="N7722" s="10">
        <v>1</v>
      </c>
      <c r="O7722" s="14">
        <f>IF([1]!Table_1[[#This Row],[연도]]=2016,1,0)</f>
        <v>0</v>
      </c>
      <c r="P7722" s="14">
        <f>IF([1]!Table_1[[#This Row],[연도]]=2017,1,0)</f>
        <v>0</v>
      </c>
      <c r="Q7722" s="14">
        <f>IF([1]!Table_1[[#This Row],[연도]]=2018,1,0)</f>
        <v>0</v>
      </c>
      <c r="R7722" s="14">
        <f>IF([1]!Table_1[[#This Row],[연도]]=2019,1,0)</f>
        <v>0</v>
      </c>
      <c r="S7722" s="14">
        <f>IF([1]!Table_1[[#This Row],[연도]]=2020,1,0)</f>
        <v>0</v>
      </c>
      <c r="T7722" s="14">
        <f>IF([1]!Table_1[[#This Row],[연도]]=2021,1,0)</f>
        <v>1</v>
      </c>
      <c r="U7722" s="14">
        <f>IF([1]!Table_1[[#This Row],[연도]]=2022,1,0)</f>
        <v>0</v>
      </c>
      <c r="V7722" s="14">
        <f>IF([1]!Table_1[[#This Row],[연도]]=2023,1,0)</f>
        <v>0</v>
      </c>
      <c r="W7722" s="10">
        <v>0.43</v>
      </c>
      <c r="X7722" s="10">
        <f>Y7722/1000000000000</f>
        <v>0.35873831</v>
      </c>
      <c r="Y7722" s="14">
        <f>[1]!Table_1[[#This Row],[주가]]*[1]!Table_1[[#This Row],[기말주식수]]</f>
        <v>358738310000</v>
      </c>
      <c r="Z7722" s="14">
        <f>AA7722/10</f>
        <v>0.70586533876302915</v>
      </c>
      <c r="AA7722" s="14">
        <f>[1]!Table_1[[#This Row],[시가총액]]/[1]!Table_1[[#This Row],[당기순이익(세후영업이익)]]</f>
        <v>7.0586533876302919</v>
      </c>
      <c r="AB7722" s="10">
        <v>7756504000</v>
      </c>
    </row>
    <row r="7723" spans="1:28" ht="19.2">
      <c r="A7723" s="12">
        <v>7722</v>
      </c>
      <c r="B7723" s="12">
        <v>317400</v>
      </c>
      <c r="C7723" s="13" t="s">
        <v>1342</v>
      </c>
      <c r="D7723" s="13" t="s">
        <v>6</v>
      </c>
      <c r="E7723" s="12">
        <v>2023</v>
      </c>
      <c r="F7723" s="12">
        <v>7.742</v>
      </c>
      <c r="G7723" s="15">
        <f>([1]!Table_1[[#This Row],[총자산]]-[1]!Table_1[[#This Row],[장부가치 자기자본]]+[1]!Table_1[[#This Row],[시가총액]])/[1]!Table_1[[#This Row],[총자산]]</f>
        <v>0.61960155801461547</v>
      </c>
      <c r="H7723" s="14">
        <f>I7723/100000000000</f>
        <v>1.2659199999999999</v>
      </c>
      <c r="I7723" s="12">
        <v>126592000000</v>
      </c>
      <c r="J7723" s="12">
        <v>-19.64</v>
      </c>
      <c r="K7723" s="10">
        <f>L7723/1000000000000</f>
        <v>2.3746326956039998</v>
      </c>
      <c r="L7723" s="12">
        <v>2374632695604</v>
      </c>
      <c r="M7723" s="12">
        <v>2.48</v>
      </c>
      <c r="N7723" s="12">
        <v>1</v>
      </c>
      <c r="O7723" s="15">
        <f>IF([1]!Table_1[[#This Row],[연도]]=2016,1,0)</f>
        <v>0</v>
      </c>
      <c r="P7723" s="15">
        <f>IF([1]!Table_1[[#This Row],[연도]]=2017,1,0)</f>
        <v>0</v>
      </c>
      <c r="Q7723" s="15">
        <f>IF([1]!Table_1[[#This Row],[연도]]=2018,1,0)</f>
        <v>0</v>
      </c>
      <c r="R7723" s="15">
        <f>IF([1]!Table_1[[#This Row],[연도]]=2019,1,0)</f>
        <v>0</v>
      </c>
      <c r="S7723" s="15">
        <f>IF([1]!Table_1[[#This Row],[연도]]=2020,1,0)</f>
        <v>0</v>
      </c>
      <c r="T7723" s="15">
        <f>IF([1]!Table_1[[#This Row],[연도]]=2021,1,0)</f>
        <v>0</v>
      </c>
      <c r="U7723" s="15">
        <f>IF([1]!Table_1[[#This Row],[연도]]=2022,1,0)</f>
        <v>0</v>
      </c>
      <c r="V7723" s="15">
        <f>IF([1]!Table_1[[#This Row],[연도]]=2023,1,0)</f>
        <v>1</v>
      </c>
      <c r="W7723" s="12">
        <v>0.87</v>
      </c>
      <c r="X7723" s="10">
        <f>Y7723/1000000000000</f>
        <v>0.1966273764</v>
      </c>
      <c r="Y7723" s="15">
        <f>[1]!Table_1[[#This Row],[주가]]*[1]!Table_1[[#This Row],[기말주식수]]</f>
        <v>196627376400</v>
      </c>
      <c r="Z7723" s="14">
        <f>AA7723/10</f>
        <v>0.15532369849595551</v>
      </c>
      <c r="AA7723" s="15">
        <f>[1]!Table_1[[#This Row],[시가총액]]/[1]!Table_1[[#This Row],[당기순이익(세후영업이익)]]</f>
        <v>1.5532369849595551</v>
      </c>
      <c r="AB7723" s="12">
        <v>7354278000</v>
      </c>
    </row>
    <row r="7724" spans="1:28" ht="19.2">
      <c r="A7724" s="10">
        <v>7723</v>
      </c>
      <c r="B7724" s="10">
        <v>317850</v>
      </c>
      <c r="C7724" s="11" t="s">
        <v>1343</v>
      </c>
      <c r="D7724" s="11" t="s">
        <v>20</v>
      </c>
      <c r="E7724" s="10">
        <v>2020</v>
      </c>
      <c r="F7724" s="10">
        <v>100.294</v>
      </c>
      <c r="G7724" s="14">
        <f>([1]!Table_1[[#This Row],[총자산]]-[1]!Table_1[[#This Row],[장부가치 자기자본]]+[1]!Table_1[[#This Row],[시가총액]])/[1]!Table_1[[#This Row],[총자산]]</f>
        <v>0.93101706318901323</v>
      </c>
      <c r="H7724" s="14">
        <f>I7724/100000000000</f>
        <v>7.6617364999999999E-4</v>
      </c>
      <c r="I7724" s="10">
        <v>76617365</v>
      </c>
      <c r="J7724" s="10">
        <v>0.59</v>
      </c>
      <c r="K7724" s="10">
        <f>L7724/1000000000000</f>
        <v>4.1232906020000001E-2</v>
      </c>
      <c r="L7724" s="10">
        <v>41232906020</v>
      </c>
      <c r="M7724" s="10">
        <v>1.36</v>
      </c>
      <c r="N7724" s="10">
        <v>1</v>
      </c>
      <c r="O7724" s="14">
        <f>IF([1]!Table_1[[#This Row],[연도]]=2016,1,0)</f>
        <v>0</v>
      </c>
      <c r="P7724" s="14">
        <f>IF([1]!Table_1[[#This Row],[연도]]=2017,1,0)</f>
        <v>0</v>
      </c>
      <c r="Q7724" s="14">
        <f>IF([1]!Table_1[[#This Row],[연도]]=2018,1,0)</f>
        <v>0</v>
      </c>
      <c r="R7724" s="14">
        <f>IF([1]!Table_1[[#This Row],[연도]]=2019,1,0)</f>
        <v>0</v>
      </c>
      <c r="S7724" s="14">
        <f>IF([1]!Table_1[[#This Row],[연도]]=2020,1,0)</f>
        <v>1</v>
      </c>
      <c r="T7724" s="14">
        <f>IF([1]!Table_1[[#This Row],[연도]]=2021,1,0)</f>
        <v>0</v>
      </c>
      <c r="U7724" s="14">
        <f>IF([1]!Table_1[[#This Row],[연도]]=2022,1,0)</f>
        <v>0</v>
      </c>
      <c r="V7724" s="14">
        <f>IF([1]!Table_1[[#This Row],[연도]]=2023,1,0)</f>
        <v>0</v>
      </c>
      <c r="W7724" s="10">
        <v>0.53</v>
      </c>
      <c r="X7724" s="10">
        <f>Y7724/1000000000000</f>
        <v>3.8084221500000001E-2</v>
      </c>
      <c r="Y7724" s="14">
        <f>[1]!Table_1[[#This Row],[주가]]*[1]!Table_1[[#This Row],[기말주식수]]</f>
        <v>38084221500</v>
      </c>
      <c r="Z7724" s="14">
        <f>AA7724/10</f>
        <v>49.707036387899791</v>
      </c>
      <c r="AA7724" s="14">
        <f>[1]!Table_1[[#This Row],[시가총액]]/[1]!Table_1[[#This Row],[당기순이익(세후영업이익)]]</f>
        <v>497.07036387899791</v>
      </c>
      <c r="AB7724" s="10">
        <v>332976800</v>
      </c>
    </row>
    <row r="7725" spans="1:28" ht="19.2">
      <c r="A7725" s="12">
        <v>7724</v>
      </c>
      <c r="B7725" s="12">
        <v>317850</v>
      </c>
      <c r="C7725" s="13" t="s">
        <v>1343</v>
      </c>
      <c r="D7725" s="13" t="s">
        <v>20</v>
      </c>
      <c r="E7725" s="12">
        <v>2021</v>
      </c>
      <c r="F7725" s="12">
        <v>32.517000000000003</v>
      </c>
      <c r="G7725" s="15">
        <f>([1]!Table_1[[#This Row],[총자산]]-[1]!Table_1[[#This Row],[장부가치 자기자본]]+[1]!Table_1[[#This Row],[시가총액]])/[1]!Table_1[[#This Row],[총자산]]</f>
        <v>0.95533586660956593</v>
      </c>
      <c r="H7725" s="14">
        <f>I7725/100000000000</f>
        <v>5.24417939E-3</v>
      </c>
      <c r="I7725" s="12">
        <v>524417939</v>
      </c>
      <c r="J7725" s="12">
        <v>5.08</v>
      </c>
      <c r="K7725" s="10">
        <f>L7725/1000000000000</f>
        <v>4.953964676E-2</v>
      </c>
      <c r="L7725" s="12">
        <v>49539646760</v>
      </c>
      <c r="M7725" s="12">
        <v>0.97</v>
      </c>
      <c r="N7725" s="12">
        <v>1</v>
      </c>
      <c r="O7725" s="15">
        <f>IF([1]!Table_1[[#This Row],[연도]]=2016,1,0)</f>
        <v>0</v>
      </c>
      <c r="P7725" s="15">
        <f>IF([1]!Table_1[[#This Row],[연도]]=2017,1,0)</f>
        <v>0</v>
      </c>
      <c r="Q7725" s="15">
        <f>IF([1]!Table_1[[#This Row],[연도]]=2018,1,0)</f>
        <v>0</v>
      </c>
      <c r="R7725" s="15">
        <f>IF([1]!Table_1[[#This Row],[연도]]=2019,1,0)</f>
        <v>0</v>
      </c>
      <c r="S7725" s="15">
        <f>IF([1]!Table_1[[#This Row],[연도]]=2020,1,0)</f>
        <v>0</v>
      </c>
      <c r="T7725" s="15">
        <f>IF([1]!Table_1[[#This Row],[연도]]=2021,1,0)</f>
        <v>1</v>
      </c>
      <c r="U7725" s="15">
        <f>IF([1]!Table_1[[#This Row],[연도]]=2022,1,0)</f>
        <v>0</v>
      </c>
      <c r="V7725" s="15">
        <f>IF([1]!Table_1[[#This Row],[연도]]=2023,1,0)</f>
        <v>0</v>
      </c>
      <c r="W7725" s="12">
        <v>0.53</v>
      </c>
      <c r="X7725" s="10">
        <f>Y7725/1000000000000</f>
        <v>4.4202670200000002E-2</v>
      </c>
      <c r="Y7725" s="15">
        <f>[1]!Table_1[[#This Row],[주가]]*[1]!Table_1[[#This Row],[기말주식수]]</f>
        <v>44202670200</v>
      </c>
      <c r="Z7725" s="14">
        <f>AA7725/10</f>
        <v>8.4289012470261806</v>
      </c>
      <c r="AA7725" s="15">
        <f>[1]!Table_1[[#This Row],[시가총액]]/[1]!Table_1[[#This Row],[당기순이익(세후영업이익)]]</f>
        <v>84.28901247026181</v>
      </c>
      <c r="AB7725" s="12">
        <v>1498395600</v>
      </c>
    </row>
    <row r="7726" spans="1:28" ht="19.2">
      <c r="A7726" s="10">
        <v>7725</v>
      </c>
      <c r="B7726" s="10">
        <v>317850</v>
      </c>
      <c r="C7726" s="11" t="s">
        <v>1343</v>
      </c>
      <c r="D7726" s="11" t="s">
        <v>20</v>
      </c>
      <c r="E7726" s="10">
        <v>2022</v>
      </c>
      <c r="F7726" s="10">
        <v>58.122</v>
      </c>
      <c r="G7726" s="14">
        <f>([1]!Table_1[[#This Row],[총자산]]-[1]!Table_1[[#This Row],[장부가치 자기자본]]+[1]!Table_1[[#This Row],[시가총액]])/[1]!Table_1[[#This Row],[총자산]]</f>
        <v>1.9549704469782534</v>
      </c>
      <c r="H7726" s="14">
        <f>I7726/100000000000</f>
        <v>2.1338663309999999E-2</v>
      </c>
      <c r="I7726" s="10">
        <v>2133866331</v>
      </c>
      <c r="J7726" s="10">
        <v>-12.92</v>
      </c>
      <c r="K7726" s="10">
        <f>L7726/1000000000000</f>
        <v>5.4799709139000001E-2</v>
      </c>
      <c r="L7726" s="10">
        <v>54799709139</v>
      </c>
      <c r="M7726" s="10">
        <v>1.59</v>
      </c>
      <c r="N7726" s="10">
        <v>1</v>
      </c>
      <c r="O7726" s="14">
        <f>IF([1]!Table_1[[#This Row],[연도]]=2016,1,0)</f>
        <v>0</v>
      </c>
      <c r="P7726" s="14">
        <f>IF([1]!Table_1[[#This Row],[연도]]=2017,1,0)</f>
        <v>0</v>
      </c>
      <c r="Q7726" s="14">
        <f>IF([1]!Table_1[[#This Row],[연도]]=2018,1,0)</f>
        <v>0</v>
      </c>
      <c r="R7726" s="14">
        <f>IF([1]!Table_1[[#This Row],[연도]]=2019,1,0)</f>
        <v>0</v>
      </c>
      <c r="S7726" s="14">
        <f>IF([1]!Table_1[[#This Row],[연도]]=2020,1,0)</f>
        <v>0</v>
      </c>
      <c r="T7726" s="14">
        <f>IF([1]!Table_1[[#This Row],[연도]]=2021,1,0)</f>
        <v>0</v>
      </c>
      <c r="U7726" s="14">
        <f>IF([1]!Table_1[[#This Row],[연도]]=2022,1,0)</f>
        <v>1</v>
      </c>
      <c r="V7726" s="14">
        <f>IF([1]!Table_1[[#This Row],[연도]]=2023,1,0)</f>
        <v>0</v>
      </c>
      <c r="W7726" s="10">
        <v>0.77</v>
      </c>
      <c r="X7726" s="10">
        <f>Y7726/1000000000000</f>
        <v>0.11404455400000001</v>
      </c>
      <c r="Y7726" s="14">
        <f>[1]!Table_1[[#This Row],[주가]]*[1]!Table_1[[#This Row],[기말주식수]]</f>
        <v>114044554000</v>
      </c>
      <c r="Z7726" s="14">
        <f>AA7726/10</f>
        <v>5.3445031838782038</v>
      </c>
      <c r="AA7726" s="14">
        <f>[1]!Table_1[[#This Row],[시가총액]]/[1]!Table_1[[#This Row],[당기순이익(세후영업이익)]]</f>
        <v>53.445031838782036</v>
      </c>
      <c r="AB7726" s="10">
        <v>749197800</v>
      </c>
    </row>
    <row r="7727" spans="1:28" ht="19.2">
      <c r="A7727" s="12">
        <v>7726</v>
      </c>
      <c r="B7727" s="12">
        <v>317850</v>
      </c>
      <c r="C7727" s="13" t="s">
        <v>1343</v>
      </c>
      <c r="D7727" s="13" t="s">
        <v>20</v>
      </c>
      <c r="E7727" s="12">
        <v>2023</v>
      </c>
      <c r="F7727" s="12">
        <v>-136.46600000000001</v>
      </c>
      <c r="G7727" s="15">
        <f>([1]!Table_1[[#This Row],[총자산]]-[1]!Table_1[[#This Row],[장부가치 자기자본]]+[1]!Table_1[[#This Row],[시가총액]])/[1]!Table_1[[#This Row],[총자산]]</f>
        <v>1.494674075492624</v>
      </c>
      <c r="H7727" s="14">
        <f>I7727/100000000000</f>
        <v>-3.78452195E-3</v>
      </c>
      <c r="I7727" s="12">
        <v>-378452195</v>
      </c>
      <c r="J7727" s="12">
        <v>-9.3000000000000007</v>
      </c>
      <c r="K7727" s="10">
        <f>L7727/1000000000000</f>
        <v>4.4410624429999997E-2</v>
      </c>
      <c r="L7727" s="12">
        <v>44410624430</v>
      </c>
      <c r="M7727" s="12">
        <v>1.82</v>
      </c>
      <c r="N7727" s="12">
        <v>1</v>
      </c>
      <c r="O7727" s="15">
        <f>IF([1]!Table_1[[#This Row],[연도]]=2016,1,0)</f>
        <v>0</v>
      </c>
      <c r="P7727" s="15">
        <f>IF([1]!Table_1[[#This Row],[연도]]=2017,1,0)</f>
        <v>0</v>
      </c>
      <c r="Q7727" s="15">
        <f>IF([1]!Table_1[[#This Row],[연도]]=2018,1,0)</f>
        <v>0</v>
      </c>
      <c r="R7727" s="15">
        <f>IF([1]!Table_1[[#This Row],[연도]]=2019,1,0)</f>
        <v>0</v>
      </c>
      <c r="S7727" s="15">
        <f>IF([1]!Table_1[[#This Row],[연도]]=2020,1,0)</f>
        <v>0</v>
      </c>
      <c r="T7727" s="15">
        <f>IF([1]!Table_1[[#This Row],[연도]]=2021,1,0)</f>
        <v>0</v>
      </c>
      <c r="U7727" s="15">
        <f>IF([1]!Table_1[[#This Row],[연도]]=2022,1,0)</f>
        <v>0</v>
      </c>
      <c r="V7727" s="15">
        <f>IF([1]!Table_1[[#This Row],[연도]]=2023,1,0)</f>
        <v>1</v>
      </c>
      <c r="W7727" s="12">
        <v>0.49</v>
      </c>
      <c r="X7727" s="10">
        <f>Y7727/1000000000000</f>
        <v>7.7583594399999997E-2</v>
      </c>
      <c r="Y7727" s="15">
        <f>[1]!Table_1[[#This Row],[주가]]*[1]!Table_1[[#This Row],[기말주식수]]</f>
        <v>77583594400</v>
      </c>
      <c r="Z7727" s="14">
        <f>AA7727/10</f>
        <v>-20.500236337643649</v>
      </c>
      <c r="AA7727" s="15">
        <f>[1]!Table_1[[#This Row],[시가총액]]/[1]!Table_1[[#This Row],[당기순이익(세후영업이익)]]</f>
        <v>-205.00236337643648</v>
      </c>
      <c r="AB7727" s="12">
        <v>332976800</v>
      </c>
    </row>
    <row r="7728" spans="1:28" ht="19.2">
      <c r="A7728" s="10">
        <v>7727</v>
      </c>
      <c r="B7728" s="10">
        <v>318000</v>
      </c>
      <c r="C7728" s="11" t="s">
        <v>1344</v>
      </c>
      <c r="D7728" s="11" t="s">
        <v>20</v>
      </c>
      <c r="E7728" s="10">
        <v>2020</v>
      </c>
      <c r="F7728" s="10">
        <v>19.408000000000001</v>
      </c>
      <c r="G7728" s="14">
        <f>([1]!Table_1[[#This Row],[총자산]]-[1]!Table_1[[#This Row],[장부가치 자기자본]]+[1]!Table_1[[#This Row],[시가총액]])/[1]!Table_1[[#This Row],[총자산]]</f>
        <v>2.2235289100509794</v>
      </c>
      <c r="H7728" s="14">
        <f>I7728/100000000000</f>
        <v>3.412204537E-2</v>
      </c>
      <c r="I7728" s="10">
        <v>3412204537</v>
      </c>
      <c r="J7728" s="10">
        <v>10.34</v>
      </c>
      <c r="K7728" s="10">
        <f>L7728/1000000000000</f>
        <v>1.9787710795E-2</v>
      </c>
      <c r="L7728" s="10">
        <v>19787710795</v>
      </c>
      <c r="M7728" s="10">
        <v>0.68</v>
      </c>
      <c r="N7728" s="10">
        <v>1</v>
      </c>
      <c r="O7728" s="14">
        <f>IF([1]!Table_1[[#This Row],[연도]]=2016,1,0)</f>
        <v>0</v>
      </c>
      <c r="P7728" s="14">
        <f>IF([1]!Table_1[[#This Row],[연도]]=2017,1,0)</f>
        <v>0</v>
      </c>
      <c r="Q7728" s="14">
        <f>IF([1]!Table_1[[#This Row],[연도]]=2018,1,0)</f>
        <v>0</v>
      </c>
      <c r="R7728" s="14">
        <f>IF([1]!Table_1[[#This Row],[연도]]=2019,1,0)</f>
        <v>0</v>
      </c>
      <c r="S7728" s="14">
        <f>IF([1]!Table_1[[#This Row],[연도]]=2020,1,0)</f>
        <v>1</v>
      </c>
      <c r="T7728" s="14">
        <f>IF([1]!Table_1[[#This Row],[연도]]=2021,1,0)</f>
        <v>0</v>
      </c>
      <c r="U7728" s="14">
        <f>IF([1]!Table_1[[#This Row],[연도]]=2022,1,0)</f>
        <v>0</v>
      </c>
      <c r="V7728" s="14">
        <f>IF([1]!Table_1[[#This Row],[연도]]=2023,1,0)</f>
        <v>0</v>
      </c>
      <c r="W7728" s="10">
        <v>0.51</v>
      </c>
      <c r="X7728" s="10">
        <f>Y7728/1000000000000</f>
        <v>6.6176775500000007E-2</v>
      </c>
      <c r="Y7728" s="14">
        <f>[1]!Table_1[[#This Row],[주가]]*[1]!Table_1[[#This Row],[기말주식수]]</f>
        <v>66176775500</v>
      </c>
      <c r="Z7728" s="14">
        <f>AA7728/10</f>
        <v>1.9394140879427593</v>
      </c>
      <c r="AA7728" s="14">
        <f>[1]!Table_1[[#This Row],[시가총액]]/[1]!Table_1[[#This Row],[당기순이익(세후영업이익)]]</f>
        <v>19.394140879427592</v>
      </c>
      <c r="AB7728" s="10">
        <v>606109575</v>
      </c>
    </row>
    <row r="7729" spans="1:28" ht="19.2">
      <c r="A7729" s="12">
        <v>7728</v>
      </c>
      <c r="B7729" s="12">
        <v>318000</v>
      </c>
      <c r="C7729" s="13" t="s">
        <v>1344</v>
      </c>
      <c r="D7729" s="13" t="s">
        <v>20</v>
      </c>
      <c r="E7729" s="12">
        <v>2021</v>
      </c>
      <c r="F7729" s="12">
        <v>20.222999999999999</v>
      </c>
      <c r="G7729" s="15">
        <f>([1]!Table_1[[#This Row],[총자산]]-[1]!Table_1[[#This Row],[장부가치 자기자본]]+[1]!Table_1[[#This Row],[시가총액]])/[1]!Table_1[[#This Row],[총자산]]</f>
        <v>1.9275009357782742</v>
      </c>
      <c r="H7729" s="14">
        <f>I7729/100000000000</f>
        <v>5.8904515570000003E-2</v>
      </c>
      <c r="I7729" s="12">
        <v>5890451557</v>
      </c>
      <c r="J7729" s="12">
        <v>35.19</v>
      </c>
      <c r="K7729" s="10">
        <f>L7729/1000000000000</f>
        <v>2.7201365650999999E-2</v>
      </c>
      <c r="L7729" s="12">
        <v>27201365651</v>
      </c>
      <c r="M7729" s="12">
        <v>2.86</v>
      </c>
      <c r="N7729" s="12">
        <v>1</v>
      </c>
      <c r="O7729" s="15">
        <f>IF([1]!Table_1[[#This Row],[연도]]=2016,1,0)</f>
        <v>0</v>
      </c>
      <c r="P7729" s="15">
        <f>IF([1]!Table_1[[#This Row],[연도]]=2017,1,0)</f>
        <v>0</v>
      </c>
      <c r="Q7729" s="15">
        <f>IF([1]!Table_1[[#This Row],[연도]]=2018,1,0)</f>
        <v>0</v>
      </c>
      <c r="R7729" s="15">
        <f>IF([1]!Table_1[[#This Row],[연도]]=2019,1,0)</f>
        <v>0</v>
      </c>
      <c r="S7729" s="15">
        <f>IF([1]!Table_1[[#This Row],[연도]]=2020,1,0)</f>
        <v>0</v>
      </c>
      <c r="T7729" s="15">
        <f>IF([1]!Table_1[[#This Row],[연도]]=2021,1,0)</f>
        <v>1</v>
      </c>
      <c r="U7729" s="15">
        <f>IF([1]!Table_1[[#This Row],[연도]]=2022,1,0)</f>
        <v>0</v>
      </c>
      <c r="V7729" s="15">
        <f>IF([1]!Table_1[[#This Row],[연도]]=2023,1,0)</f>
        <v>0</v>
      </c>
      <c r="W7729" s="12">
        <v>0.41</v>
      </c>
      <c r="X7729" s="10">
        <f>Y7729/1000000000000</f>
        <v>7.0565999749999997E-2</v>
      </c>
      <c r="Y7729" s="15">
        <f>[1]!Table_1[[#This Row],[주가]]*[1]!Table_1[[#This Row],[기말주식수]]</f>
        <v>70565999750</v>
      </c>
      <c r="Z7729" s="14">
        <f>AA7729/10</f>
        <v>1.1979726692793511</v>
      </c>
      <c r="AA7729" s="15">
        <f>[1]!Table_1[[#This Row],[시가총액]]/[1]!Table_1[[#This Row],[당기순이익(세후영업이익)]]</f>
        <v>11.979726692793511</v>
      </c>
      <c r="AB7729" s="12">
        <v>809746100</v>
      </c>
    </row>
    <row r="7730" spans="1:28" ht="19.2">
      <c r="A7730" s="10">
        <v>7729</v>
      </c>
      <c r="B7730" s="10">
        <v>318000</v>
      </c>
      <c r="C7730" s="11" t="s">
        <v>1344</v>
      </c>
      <c r="D7730" s="11" t="s">
        <v>20</v>
      </c>
      <c r="E7730" s="10">
        <v>2022</v>
      </c>
      <c r="F7730" s="10">
        <v>33.747</v>
      </c>
      <c r="G7730" s="14">
        <f>([1]!Table_1[[#This Row],[총자산]]-[1]!Table_1[[#This Row],[장부가치 자기자본]]+[1]!Table_1[[#This Row],[시가총액]])/[1]!Table_1[[#This Row],[총자산]]</f>
        <v>1.281579169802751</v>
      </c>
      <c r="H7730" s="14">
        <f>I7730/100000000000</f>
        <v>4.1053450339999999E-2</v>
      </c>
      <c r="I7730" s="10">
        <v>4105345034</v>
      </c>
      <c r="J7730" s="10">
        <v>2.56</v>
      </c>
      <c r="K7730" s="10">
        <f>L7730/1000000000000</f>
        <v>2.4346169030999999E-2</v>
      </c>
      <c r="L7730" s="10">
        <v>24346169031</v>
      </c>
      <c r="M7730" s="10">
        <v>2.46</v>
      </c>
      <c r="N7730" s="10">
        <v>1</v>
      </c>
      <c r="O7730" s="14">
        <f>IF([1]!Table_1[[#This Row],[연도]]=2016,1,0)</f>
        <v>0</v>
      </c>
      <c r="P7730" s="14">
        <f>IF([1]!Table_1[[#This Row],[연도]]=2017,1,0)</f>
        <v>0</v>
      </c>
      <c r="Q7730" s="14">
        <f>IF([1]!Table_1[[#This Row],[연도]]=2018,1,0)</f>
        <v>0</v>
      </c>
      <c r="R7730" s="14">
        <f>IF([1]!Table_1[[#This Row],[연도]]=2019,1,0)</f>
        <v>0</v>
      </c>
      <c r="S7730" s="14">
        <f>IF([1]!Table_1[[#This Row],[연도]]=2020,1,0)</f>
        <v>0</v>
      </c>
      <c r="T7730" s="14">
        <f>IF([1]!Table_1[[#This Row],[연도]]=2021,1,0)</f>
        <v>0</v>
      </c>
      <c r="U7730" s="14">
        <f>IF([1]!Table_1[[#This Row],[연도]]=2022,1,0)</f>
        <v>1</v>
      </c>
      <c r="V7730" s="14">
        <f>IF([1]!Table_1[[#This Row],[연도]]=2023,1,0)</f>
        <v>0</v>
      </c>
      <c r="W7730" s="10">
        <v>0.56000000000000005</v>
      </c>
      <c r="X7730" s="10">
        <f>Y7730/1000000000000</f>
        <v>4.7074599000000002E-2</v>
      </c>
      <c r="Y7730" s="14">
        <f>[1]!Table_1[[#This Row],[주가]]*[1]!Table_1[[#This Row],[기말주식수]]</f>
        <v>47074599000</v>
      </c>
      <c r="Z7730" s="14">
        <f>AA7730/10</f>
        <v>1.1466660806858751</v>
      </c>
      <c r="AA7730" s="14">
        <f>[1]!Table_1[[#This Row],[시가총액]]/[1]!Table_1[[#This Row],[당기순이익(세후영업이익)]]</f>
        <v>11.46666080685875</v>
      </c>
      <c r="AB7730" s="10">
        <v>1097457460</v>
      </c>
    </row>
    <row r="7731" spans="1:28" ht="19.2">
      <c r="A7731" s="12">
        <v>7730</v>
      </c>
      <c r="B7731" s="12">
        <v>318000</v>
      </c>
      <c r="C7731" s="13" t="s">
        <v>1344</v>
      </c>
      <c r="D7731" s="13" t="s">
        <v>20</v>
      </c>
      <c r="E7731" s="12">
        <v>2023</v>
      </c>
      <c r="F7731" s="12">
        <v>18.981999999999999</v>
      </c>
      <c r="G7731" s="15">
        <f>([1]!Table_1[[#This Row],[총자산]]-[1]!Table_1[[#This Row],[장부가치 자기자본]]+[1]!Table_1[[#This Row],[시가총액]])/[1]!Table_1[[#This Row],[총자산]]</f>
        <v>1.6349877598109179</v>
      </c>
      <c r="H7731" s="14">
        <f>I7731/100000000000</f>
        <v>4.3099416250000001E-2</v>
      </c>
      <c r="I7731" s="12">
        <v>4309941625</v>
      </c>
      <c r="J7731" s="12">
        <v>6.68</v>
      </c>
      <c r="K7731" s="10">
        <f>L7731/1000000000000</f>
        <v>2.1589233488000001E-2</v>
      </c>
      <c r="L7731" s="12">
        <v>21589233488</v>
      </c>
      <c r="M7731" s="12">
        <v>2.2999999999999998</v>
      </c>
      <c r="N7731" s="12">
        <v>1</v>
      </c>
      <c r="O7731" s="15">
        <f>IF([1]!Table_1[[#This Row],[연도]]=2016,1,0)</f>
        <v>0</v>
      </c>
      <c r="P7731" s="15">
        <f>IF([1]!Table_1[[#This Row],[연도]]=2017,1,0)</f>
        <v>0</v>
      </c>
      <c r="Q7731" s="15">
        <f>IF([1]!Table_1[[#This Row],[연도]]=2018,1,0)</f>
        <v>0</v>
      </c>
      <c r="R7731" s="15">
        <f>IF([1]!Table_1[[#This Row],[연도]]=2019,1,0)</f>
        <v>0</v>
      </c>
      <c r="S7731" s="15">
        <f>IF([1]!Table_1[[#This Row],[연도]]=2020,1,0)</f>
        <v>0</v>
      </c>
      <c r="T7731" s="15">
        <f>IF([1]!Table_1[[#This Row],[연도]]=2021,1,0)</f>
        <v>0</v>
      </c>
      <c r="U7731" s="15">
        <f>IF([1]!Table_1[[#This Row],[연도]]=2022,1,0)</f>
        <v>0</v>
      </c>
      <c r="V7731" s="15">
        <f>IF([1]!Table_1[[#This Row],[연도]]=2023,1,0)</f>
        <v>1</v>
      </c>
      <c r="W7731" s="12">
        <v>0.48</v>
      </c>
      <c r="X7731" s="10">
        <f>Y7731/1000000000000</f>
        <v>7.1232817449999999E-2</v>
      </c>
      <c r="Y7731" s="15">
        <f>[1]!Table_1[[#This Row],[주가]]*[1]!Table_1[[#This Row],[기말주식수]]</f>
        <v>71232817450</v>
      </c>
      <c r="Z7731" s="14">
        <f>AA7731/10</f>
        <v>1.65275596859157</v>
      </c>
      <c r="AA7731" s="15">
        <f>[1]!Table_1[[#This Row],[시가총액]]/[1]!Table_1[[#This Row],[당기순이익(세후영업이익)]]</f>
        <v>16.527559685915701</v>
      </c>
      <c r="AB7731" s="12">
        <v>869936100</v>
      </c>
    </row>
    <row r="7732" spans="1:28" ht="19.2">
      <c r="A7732" s="10">
        <v>7731</v>
      </c>
      <c r="B7732" s="10">
        <v>318010</v>
      </c>
      <c r="C7732" s="11" t="s">
        <v>1345</v>
      </c>
      <c r="D7732" s="11" t="s">
        <v>20</v>
      </c>
      <c r="E7732" s="10">
        <v>2020</v>
      </c>
      <c r="F7732" s="10">
        <v>27.338999999999999</v>
      </c>
      <c r="G7732" s="14">
        <f>([1]!Table_1[[#This Row],[총자산]]-[1]!Table_1[[#This Row],[장부가치 자기자본]]+[1]!Table_1[[#This Row],[시가총액]])/[1]!Table_1[[#This Row],[총자산]]</f>
        <v>1.4442201257929397</v>
      </c>
      <c r="H7732" s="14">
        <f>I7732/100000000000</f>
        <v>4.3064823090000003E-2</v>
      </c>
      <c r="I7732" s="10">
        <v>4306482309</v>
      </c>
      <c r="J7732" s="10">
        <v>1.8</v>
      </c>
      <c r="K7732" s="10">
        <f>L7732/1000000000000</f>
        <v>3.9408554232000001E-2</v>
      </c>
      <c r="L7732" s="10">
        <v>39408554232</v>
      </c>
      <c r="M7732" s="10">
        <v>9.0500000000000007</v>
      </c>
      <c r="N7732" s="10">
        <v>1</v>
      </c>
      <c r="O7732" s="14">
        <f>IF([1]!Table_1[[#This Row],[연도]]=2016,1,0)</f>
        <v>0</v>
      </c>
      <c r="P7732" s="14">
        <f>IF([1]!Table_1[[#This Row],[연도]]=2017,1,0)</f>
        <v>0</v>
      </c>
      <c r="Q7732" s="14">
        <f>IF([1]!Table_1[[#This Row],[연도]]=2018,1,0)</f>
        <v>0</v>
      </c>
      <c r="R7732" s="14">
        <f>IF([1]!Table_1[[#This Row],[연도]]=2019,1,0)</f>
        <v>0</v>
      </c>
      <c r="S7732" s="14">
        <f>IF([1]!Table_1[[#This Row],[연도]]=2020,1,0)</f>
        <v>1</v>
      </c>
      <c r="T7732" s="14">
        <f>IF([1]!Table_1[[#This Row],[연도]]=2021,1,0)</f>
        <v>0</v>
      </c>
      <c r="U7732" s="14">
        <f>IF([1]!Table_1[[#This Row],[연도]]=2022,1,0)</f>
        <v>0</v>
      </c>
      <c r="V7732" s="14">
        <f>IF([1]!Table_1[[#This Row],[연도]]=2023,1,0)</f>
        <v>0</v>
      </c>
      <c r="W7732" s="10">
        <v>0.82</v>
      </c>
      <c r="X7732" s="10">
        <f>Y7732/1000000000000</f>
        <v>8.6429784199999998E-2</v>
      </c>
      <c r="Y7732" s="14">
        <f>[1]!Table_1[[#This Row],[주가]]*[1]!Table_1[[#This Row],[기말주식수]]</f>
        <v>86429784200</v>
      </c>
      <c r="Z7732" s="14">
        <f>AA7732/10</f>
        <v>2.0069694474158815</v>
      </c>
      <c r="AA7732" s="14">
        <f>[1]!Table_1[[#This Row],[시가총액]]/[1]!Table_1[[#This Row],[당기순이익(세후영업이익)]]</f>
        <v>20.069694474158815</v>
      </c>
      <c r="AB7732" s="10">
        <v>784643000</v>
      </c>
    </row>
    <row r="7733" spans="1:28" ht="19.2">
      <c r="A7733" s="12">
        <v>7732</v>
      </c>
      <c r="B7733" s="12">
        <v>318010</v>
      </c>
      <c r="C7733" s="13" t="s">
        <v>1345</v>
      </c>
      <c r="D7733" s="13" t="s">
        <v>20</v>
      </c>
      <c r="E7733" s="12">
        <v>2021</v>
      </c>
      <c r="F7733" s="12">
        <v>15.705</v>
      </c>
      <c r="G7733" s="15">
        <f>([1]!Table_1[[#This Row],[총자산]]-[1]!Table_1[[#This Row],[장부가치 자기자본]]+[1]!Table_1[[#This Row],[시가총액]])/[1]!Table_1[[#This Row],[총자산]]</f>
        <v>1.6638335092492167</v>
      </c>
      <c r="H7733" s="14">
        <f>I7733/100000000000</f>
        <v>6.1592732480000002E-2</v>
      </c>
      <c r="I7733" s="12">
        <v>6159273248</v>
      </c>
      <c r="J7733" s="12">
        <v>7.63</v>
      </c>
      <c r="K7733" s="10">
        <f>L7733/1000000000000</f>
        <v>3.9027506832999999E-2</v>
      </c>
      <c r="L7733" s="12">
        <v>39027506833</v>
      </c>
      <c r="M7733" s="12">
        <v>6.46</v>
      </c>
      <c r="N7733" s="12">
        <v>1</v>
      </c>
      <c r="O7733" s="15">
        <f>IF([1]!Table_1[[#This Row],[연도]]=2016,1,0)</f>
        <v>0</v>
      </c>
      <c r="P7733" s="15">
        <f>IF([1]!Table_1[[#This Row],[연도]]=2017,1,0)</f>
        <v>0</v>
      </c>
      <c r="Q7733" s="15">
        <f>IF([1]!Table_1[[#This Row],[연도]]=2018,1,0)</f>
        <v>0</v>
      </c>
      <c r="R7733" s="15">
        <f>IF([1]!Table_1[[#This Row],[연도]]=2019,1,0)</f>
        <v>0</v>
      </c>
      <c r="S7733" s="15">
        <f>IF([1]!Table_1[[#This Row],[연도]]=2020,1,0)</f>
        <v>0</v>
      </c>
      <c r="T7733" s="15">
        <f>IF([1]!Table_1[[#This Row],[연도]]=2021,1,0)</f>
        <v>1</v>
      </c>
      <c r="U7733" s="15">
        <f>IF([1]!Table_1[[#This Row],[연도]]=2022,1,0)</f>
        <v>0</v>
      </c>
      <c r="V7733" s="15">
        <f>IF([1]!Table_1[[#This Row],[연도]]=2023,1,0)</f>
        <v>0</v>
      </c>
      <c r="W7733" s="12">
        <v>0.86</v>
      </c>
      <c r="X7733" s="10">
        <f>Y7733/1000000000000</f>
        <v>0.1086319306</v>
      </c>
      <c r="Y7733" s="15">
        <f>[1]!Table_1[[#This Row],[주가]]*[1]!Table_1[[#This Row],[기말주식수]]</f>
        <v>108631930600</v>
      </c>
      <c r="Z7733" s="14">
        <f>AA7733/10</f>
        <v>1.7637134484214396</v>
      </c>
      <c r="AA7733" s="15">
        <f>[1]!Table_1[[#This Row],[시가총액]]/[1]!Table_1[[#This Row],[당기순이익(세후영업이익)]]</f>
        <v>17.637134484214396</v>
      </c>
      <c r="AB7733" s="12">
        <v>784643000</v>
      </c>
    </row>
    <row r="7734" spans="1:28" ht="19.2">
      <c r="A7734" s="10">
        <v>7733</v>
      </c>
      <c r="B7734" s="10">
        <v>318010</v>
      </c>
      <c r="C7734" s="11" t="s">
        <v>1345</v>
      </c>
      <c r="D7734" s="11" t="s">
        <v>20</v>
      </c>
      <c r="E7734" s="10">
        <v>2022</v>
      </c>
      <c r="F7734" s="10">
        <v>19.312000000000001</v>
      </c>
      <c r="G7734" s="14">
        <f>([1]!Table_1[[#This Row],[총자산]]-[1]!Table_1[[#This Row],[장부가치 자기자본]]+[1]!Table_1[[#This Row],[시가총액]])/[1]!Table_1[[#This Row],[총자산]]</f>
        <v>1.3175396363772369</v>
      </c>
      <c r="H7734" s="14">
        <f>I7734/100000000000</f>
        <v>4.0627591720000002E-2</v>
      </c>
      <c r="I7734" s="10">
        <v>4062759172</v>
      </c>
      <c r="J7734" s="10">
        <v>0.71</v>
      </c>
      <c r="K7734" s="10">
        <f>L7734/1000000000000</f>
        <v>2.6113221456000001E-2</v>
      </c>
      <c r="L7734" s="10">
        <v>26113221456</v>
      </c>
      <c r="M7734" s="10">
        <v>5.31</v>
      </c>
      <c r="N7734" s="10">
        <v>1</v>
      </c>
      <c r="O7734" s="14">
        <f>IF([1]!Table_1[[#This Row],[연도]]=2016,1,0)</f>
        <v>0</v>
      </c>
      <c r="P7734" s="14">
        <f>IF([1]!Table_1[[#This Row],[연도]]=2017,1,0)</f>
        <v>0</v>
      </c>
      <c r="Q7734" s="14">
        <f>IF([1]!Table_1[[#This Row],[연도]]=2018,1,0)</f>
        <v>0</v>
      </c>
      <c r="R7734" s="14">
        <f>IF([1]!Table_1[[#This Row],[연도]]=2019,1,0)</f>
        <v>0</v>
      </c>
      <c r="S7734" s="14">
        <f>IF([1]!Table_1[[#This Row],[연도]]=2020,1,0)</f>
        <v>0</v>
      </c>
      <c r="T7734" s="14">
        <f>IF([1]!Table_1[[#This Row],[연도]]=2021,1,0)</f>
        <v>0</v>
      </c>
      <c r="U7734" s="14">
        <f>IF([1]!Table_1[[#This Row],[연도]]=2022,1,0)</f>
        <v>1</v>
      </c>
      <c r="V7734" s="14">
        <f>IF([1]!Table_1[[#This Row],[연도]]=2023,1,0)</f>
        <v>0</v>
      </c>
      <c r="W7734" s="10">
        <v>1.31</v>
      </c>
      <c r="X7734" s="10">
        <f>Y7734/1000000000000</f>
        <v>8.6429784199999998E-2</v>
      </c>
      <c r="Y7734" s="14">
        <f>[1]!Table_1[[#This Row],[주가]]*[1]!Table_1[[#This Row],[기말주식수]]</f>
        <v>86429784200</v>
      </c>
      <c r="Z7734" s="14">
        <f>AA7734/10</f>
        <v>2.1273666624313514</v>
      </c>
      <c r="AA7734" s="14">
        <f>[1]!Table_1[[#This Row],[시가총액]]/[1]!Table_1[[#This Row],[당기순이익(세후영업이익)]]</f>
        <v>21.273666624313513</v>
      </c>
      <c r="AB7734" s="10">
        <v>784643000</v>
      </c>
    </row>
    <row r="7735" spans="1:28" ht="19.2">
      <c r="A7735" s="12">
        <v>7734</v>
      </c>
      <c r="B7735" s="12">
        <v>318010</v>
      </c>
      <c r="C7735" s="13" t="s">
        <v>1345</v>
      </c>
      <c r="D7735" s="13" t="s">
        <v>20</v>
      </c>
      <c r="E7735" s="12">
        <v>2023</v>
      </c>
      <c r="F7735" s="12">
        <v>23.434999999999999</v>
      </c>
      <c r="G7735" s="15">
        <f>([1]!Table_1[[#This Row],[총자산]]-[1]!Table_1[[#This Row],[장부가치 자기자본]]+[1]!Table_1[[#This Row],[시가총액]])/[1]!Table_1[[#This Row],[총자산]]</f>
        <v>1.0641545196789641</v>
      </c>
      <c r="H7735" s="14">
        <f>I7735/100000000000</f>
        <v>1.632976195E-2</v>
      </c>
      <c r="I7735" s="12">
        <v>1632976195</v>
      </c>
      <c r="J7735" s="12">
        <v>-4.75</v>
      </c>
      <c r="K7735" s="10">
        <f>L7735/1000000000000</f>
        <v>2.1394730375E-2</v>
      </c>
      <c r="L7735" s="12">
        <v>21394730375</v>
      </c>
      <c r="M7735" s="12">
        <v>6.08</v>
      </c>
      <c r="N7735" s="12">
        <v>1</v>
      </c>
      <c r="O7735" s="15">
        <f>IF([1]!Table_1[[#This Row],[연도]]=2016,1,0)</f>
        <v>0</v>
      </c>
      <c r="P7735" s="15">
        <f>IF([1]!Table_1[[#This Row],[연도]]=2017,1,0)</f>
        <v>0</v>
      </c>
      <c r="Q7735" s="15">
        <f>IF([1]!Table_1[[#This Row],[연도]]=2018,1,0)</f>
        <v>0</v>
      </c>
      <c r="R7735" s="15">
        <f>IF([1]!Table_1[[#This Row],[연도]]=2019,1,0)</f>
        <v>0</v>
      </c>
      <c r="S7735" s="15">
        <f>IF([1]!Table_1[[#This Row],[연도]]=2020,1,0)</f>
        <v>0</v>
      </c>
      <c r="T7735" s="15">
        <f>IF([1]!Table_1[[#This Row],[연도]]=2021,1,0)</f>
        <v>0</v>
      </c>
      <c r="U7735" s="15">
        <f>IF([1]!Table_1[[#This Row],[연도]]=2022,1,0)</f>
        <v>0</v>
      </c>
      <c r="V7735" s="15">
        <f>IF([1]!Table_1[[#This Row],[연도]]=2023,1,0)</f>
        <v>1</v>
      </c>
      <c r="W7735" s="12">
        <v>0.97</v>
      </c>
      <c r="X7735" s="10">
        <f>Y7735/1000000000000</f>
        <v>6.8588773699999994E-2</v>
      </c>
      <c r="Y7735" s="15">
        <f>[1]!Table_1[[#This Row],[주가]]*[1]!Table_1[[#This Row],[기말주식수]]</f>
        <v>68588773700</v>
      </c>
      <c r="Z7735" s="14">
        <f>AA7735/10</f>
        <v>4.2002310817519293</v>
      </c>
      <c r="AA7735" s="15">
        <f>[1]!Table_1[[#This Row],[시가총액]]/[1]!Table_1[[#This Row],[당기순이익(세후영업이익)]]</f>
        <v>42.002310817519295</v>
      </c>
      <c r="AB7735" s="12">
        <v>774988900</v>
      </c>
    </row>
    <row r="7736" spans="1:28" ht="19.2">
      <c r="A7736" s="10">
        <v>7735</v>
      </c>
      <c r="B7736" s="10">
        <v>318020</v>
      </c>
      <c r="C7736" s="11" t="s">
        <v>1346</v>
      </c>
      <c r="D7736" s="11" t="s">
        <v>20</v>
      </c>
      <c r="E7736" s="10">
        <v>2021</v>
      </c>
      <c r="F7736" s="10">
        <v>-44.881</v>
      </c>
      <c r="G7736" s="14">
        <f>([1]!Table_1[[#This Row],[총자산]]-[1]!Table_1[[#This Row],[장부가치 자기자본]]+[1]!Table_1[[#This Row],[시가총액]])/[1]!Table_1[[#This Row],[총자산]]</f>
        <v>3.0885037913319664</v>
      </c>
      <c r="H7736" s="14">
        <f>I7736/100000000000</f>
        <v>4.13432791E-3</v>
      </c>
      <c r="I7736" s="10">
        <v>413432791</v>
      </c>
      <c r="J7736" s="10">
        <v>5.42</v>
      </c>
      <c r="K7736" s="10">
        <f>L7736/1000000000000</f>
        <v>7.6307736703999998E-2</v>
      </c>
      <c r="L7736" s="10">
        <v>76307736704</v>
      </c>
      <c r="M7736" s="10">
        <v>0.21</v>
      </c>
      <c r="N7736" s="10">
        <v>1</v>
      </c>
      <c r="O7736" s="14">
        <f>IF([1]!Table_1[[#This Row],[연도]]=2016,1,0)</f>
        <v>0</v>
      </c>
      <c r="P7736" s="14">
        <f>IF([1]!Table_1[[#This Row],[연도]]=2017,1,0)</f>
        <v>0</v>
      </c>
      <c r="Q7736" s="14">
        <f>IF([1]!Table_1[[#This Row],[연도]]=2018,1,0)</f>
        <v>0</v>
      </c>
      <c r="R7736" s="14">
        <f>IF([1]!Table_1[[#This Row],[연도]]=2019,1,0)</f>
        <v>0</v>
      </c>
      <c r="S7736" s="14">
        <f>IF([1]!Table_1[[#This Row],[연도]]=2020,1,0)</f>
        <v>0</v>
      </c>
      <c r="T7736" s="14">
        <f>IF([1]!Table_1[[#This Row],[연도]]=2021,1,0)</f>
        <v>1</v>
      </c>
      <c r="U7736" s="14">
        <f>IF([1]!Table_1[[#This Row],[연도]]=2022,1,0)</f>
        <v>0</v>
      </c>
      <c r="V7736" s="14">
        <f>IF([1]!Table_1[[#This Row],[연도]]=2023,1,0)</f>
        <v>0</v>
      </c>
      <c r="W7736" s="10">
        <v>0.23</v>
      </c>
      <c r="X7736" s="10">
        <f>Y7736/1000000000000</f>
        <v>0.224755328</v>
      </c>
      <c r="Y7736" s="14">
        <f>[1]!Table_1[[#This Row],[주가]]*[1]!Table_1[[#This Row],[기말주식수]]</f>
        <v>224755328000</v>
      </c>
      <c r="Z7736" s="14">
        <f>AA7736/10</f>
        <v>54.363207973022142</v>
      </c>
      <c r="AA7736" s="14">
        <f>[1]!Table_1[[#This Row],[시가총액]]/[1]!Table_1[[#This Row],[당기순이익(세후영업이익)]]</f>
        <v>543.63207973022145</v>
      </c>
      <c r="AB7736" s="10">
        <v>1246337200</v>
      </c>
    </row>
    <row r="7737" spans="1:28" ht="19.2">
      <c r="A7737" s="12">
        <v>7736</v>
      </c>
      <c r="B7737" s="12">
        <v>318410</v>
      </c>
      <c r="C7737" s="13" t="s">
        <v>1347</v>
      </c>
      <c r="D7737" s="13" t="s">
        <v>20</v>
      </c>
      <c r="E7737" s="12">
        <v>2022</v>
      </c>
      <c r="F7737" s="12">
        <v>108.71299999999999</v>
      </c>
      <c r="G7737" s="15">
        <f>([1]!Table_1[[#This Row],[총자산]]-[1]!Table_1[[#This Row],[장부가치 자기자본]]+[1]!Table_1[[#This Row],[시가총액]])/[1]!Table_1[[#This Row],[총자산]]</f>
        <v>0.70713671777335652</v>
      </c>
      <c r="H7737" s="14">
        <f>I7737/100000000000</f>
        <v>1.9074694600000001E-2</v>
      </c>
      <c r="I7737" s="12">
        <v>1907469460</v>
      </c>
      <c r="J7737" s="12">
        <v>-6.84</v>
      </c>
      <c r="K7737" s="10">
        <f>L7737/1000000000000</f>
        <v>4.5266822991000003E-2</v>
      </c>
      <c r="L7737" s="12">
        <v>45266822991</v>
      </c>
      <c r="M7737" s="12">
        <v>12.22</v>
      </c>
      <c r="N7737" s="12">
        <v>1</v>
      </c>
      <c r="O7737" s="15">
        <f>IF([1]!Table_1[[#This Row],[연도]]=2016,1,0)</f>
        <v>0</v>
      </c>
      <c r="P7737" s="15">
        <f>IF([1]!Table_1[[#This Row],[연도]]=2017,1,0)</f>
        <v>0</v>
      </c>
      <c r="Q7737" s="15">
        <f>IF([1]!Table_1[[#This Row],[연도]]=2018,1,0)</f>
        <v>0</v>
      </c>
      <c r="R7737" s="15">
        <f>IF([1]!Table_1[[#This Row],[연도]]=2019,1,0)</f>
        <v>0</v>
      </c>
      <c r="S7737" s="15">
        <f>IF([1]!Table_1[[#This Row],[연도]]=2020,1,0)</f>
        <v>0</v>
      </c>
      <c r="T7737" s="15">
        <f>IF([1]!Table_1[[#This Row],[연도]]=2021,1,0)</f>
        <v>0</v>
      </c>
      <c r="U7737" s="15">
        <f>IF([1]!Table_1[[#This Row],[연도]]=2022,1,0)</f>
        <v>1</v>
      </c>
      <c r="V7737" s="15">
        <f>IF([1]!Table_1[[#This Row],[연도]]=2023,1,0)</f>
        <v>0</v>
      </c>
      <c r="W7737" s="12">
        <v>0.23</v>
      </c>
      <c r="X7737" s="10">
        <f>Y7737/1000000000000</f>
        <v>4.8330614100000002E-2</v>
      </c>
      <c r="Y7737" s="15">
        <f>[1]!Table_1[[#This Row],[주가]]*[1]!Table_1[[#This Row],[기말주식수]]</f>
        <v>48330614100</v>
      </c>
      <c r="Z7737" s="14">
        <f>AA7737/10</f>
        <v>2.5337555915574135</v>
      </c>
      <c r="AA7737" s="15">
        <f>[1]!Table_1[[#This Row],[시가총액]]/[1]!Table_1[[#This Row],[당기순이익(세후영업이익)]]</f>
        <v>25.337555915574136</v>
      </c>
      <c r="AB7737" s="12">
        <v>1111048600</v>
      </c>
    </row>
    <row r="7738" spans="1:28" ht="19.2">
      <c r="A7738" s="10">
        <v>7737</v>
      </c>
      <c r="B7738" s="10">
        <v>318410</v>
      </c>
      <c r="C7738" s="11" t="s">
        <v>1347</v>
      </c>
      <c r="D7738" s="11" t="s">
        <v>20</v>
      </c>
      <c r="E7738" s="10">
        <v>2023</v>
      </c>
      <c r="F7738" s="10">
        <v>41.417999999999999</v>
      </c>
      <c r="G7738" s="14">
        <f>([1]!Table_1[[#This Row],[총자산]]-[1]!Table_1[[#This Row],[장부가치 자기자본]]+[1]!Table_1[[#This Row],[시가총액]])/[1]!Table_1[[#This Row],[총자산]]</f>
        <v>0.70795763672674406</v>
      </c>
      <c r="H7738" s="14">
        <f>I7738/100000000000</f>
        <v>4.4602795090000001E-2</v>
      </c>
      <c r="I7738" s="10">
        <v>4460279509</v>
      </c>
      <c r="J7738" s="10">
        <v>4.72</v>
      </c>
      <c r="K7738" s="10">
        <f>L7738/1000000000000</f>
        <v>5.3601594101000002E-2</v>
      </c>
      <c r="L7738" s="10">
        <v>53601594101</v>
      </c>
      <c r="M7738" s="10">
        <v>10.29</v>
      </c>
      <c r="N7738" s="10">
        <v>1</v>
      </c>
      <c r="O7738" s="14">
        <f>IF([1]!Table_1[[#This Row],[연도]]=2016,1,0)</f>
        <v>0</v>
      </c>
      <c r="P7738" s="14">
        <f>IF([1]!Table_1[[#This Row],[연도]]=2017,1,0)</f>
        <v>0</v>
      </c>
      <c r="Q7738" s="14">
        <f>IF([1]!Table_1[[#This Row],[연도]]=2018,1,0)</f>
        <v>0</v>
      </c>
      <c r="R7738" s="14">
        <f>IF([1]!Table_1[[#This Row],[연도]]=2019,1,0)</f>
        <v>0</v>
      </c>
      <c r="S7738" s="14">
        <f>IF([1]!Table_1[[#This Row],[연도]]=2020,1,0)</f>
        <v>0</v>
      </c>
      <c r="T7738" s="14">
        <f>IF([1]!Table_1[[#This Row],[연도]]=2021,1,0)</f>
        <v>0</v>
      </c>
      <c r="U7738" s="14">
        <f>IF([1]!Table_1[[#This Row],[연도]]=2022,1,0)</f>
        <v>0</v>
      </c>
      <c r="V7738" s="14">
        <f>IF([1]!Table_1[[#This Row],[연도]]=2023,1,0)</f>
        <v>1</v>
      </c>
      <c r="W7738" s="10">
        <v>1.01</v>
      </c>
      <c r="X7738" s="10">
        <f>Y7738/1000000000000</f>
        <v>5.0941578309999999E-2</v>
      </c>
      <c r="Y7738" s="14">
        <f>[1]!Table_1[[#This Row],[주가]]*[1]!Table_1[[#This Row],[기말주식수]]</f>
        <v>50941578310</v>
      </c>
      <c r="Z7738" s="14">
        <f>AA7738/10</f>
        <v>1.142116277852308</v>
      </c>
      <c r="AA7738" s="14">
        <f>[1]!Table_1[[#This Row],[시가총액]]/[1]!Table_1[[#This Row],[당기순이익(세후영업이익)]]</f>
        <v>11.42116277852308</v>
      </c>
      <c r="AB7738" s="10">
        <v>2222097200</v>
      </c>
    </row>
    <row r="7739" spans="1:28" ht="19.2">
      <c r="A7739" s="12">
        <v>7738</v>
      </c>
      <c r="B7739" s="12">
        <v>319400</v>
      </c>
      <c r="C7739" s="13" t="s">
        <v>1348</v>
      </c>
      <c r="D7739" s="13" t="s">
        <v>20</v>
      </c>
      <c r="E7739" s="12">
        <v>2022</v>
      </c>
      <c r="F7739" s="12">
        <v>37.311</v>
      </c>
      <c r="G7739" s="15">
        <f>([1]!Table_1[[#This Row],[총자산]]-[1]!Table_1[[#This Row],[장부가치 자기자본]]+[1]!Table_1[[#This Row],[시가총액]])/[1]!Table_1[[#This Row],[총자산]]</f>
        <v>1.8857919373968373</v>
      </c>
      <c r="H7739" s="14">
        <f>I7739/100000000000</f>
        <v>0.12155021726</v>
      </c>
      <c r="I7739" s="12">
        <v>12155021726</v>
      </c>
      <c r="J7739" s="12">
        <v>3.91</v>
      </c>
      <c r="K7739" s="10">
        <f>L7739/1000000000000</f>
        <v>0.21045610879400001</v>
      </c>
      <c r="L7739" s="12">
        <v>210456108794</v>
      </c>
      <c r="M7739" s="12">
        <v>0.45</v>
      </c>
      <c r="N7739" s="12">
        <v>1</v>
      </c>
      <c r="O7739" s="15">
        <f>IF([1]!Table_1[[#This Row],[연도]]=2016,1,0)</f>
        <v>0</v>
      </c>
      <c r="P7739" s="15">
        <f>IF([1]!Table_1[[#This Row],[연도]]=2017,1,0)</f>
        <v>0</v>
      </c>
      <c r="Q7739" s="15">
        <f>IF([1]!Table_1[[#This Row],[연도]]=2018,1,0)</f>
        <v>0</v>
      </c>
      <c r="R7739" s="15">
        <f>IF([1]!Table_1[[#This Row],[연도]]=2019,1,0)</f>
        <v>0</v>
      </c>
      <c r="S7739" s="15">
        <f>IF([1]!Table_1[[#This Row],[연도]]=2020,1,0)</f>
        <v>0</v>
      </c>
      <c r="T7739" s="15">
        <f>IF([1]!Table_1[[#This Row],[연도]]=2021,1,0)</f>
        <v>0</v>
      </c>
      <c r="U7739" s="15">
        <f>IF([1]!Table_1[[#This Row],[연도]]=2022,1,0)</f>
        <v>1</v>
      </c>
      <c r="V7739" s="15">
        <f>IF([1]!Table_1[[#This Row],[연도]]=2023,1,0)</f>
        <v>0</v>
      </c>
      <c r="W7739" s="12">
        <v>0.77</v>
      </c>
      <c r="X7739" s="10">
        <f>Y7739/1000000000000</f>
        <v>0.34896781452999998</v>
      </c>
      <c r="Y7739" s="15">
        <f>[1]!Table_1[[#This Row],[주가]]*[1]!Table_1[[#This Row],[기말주식수]]</f>
        <v>348967814530</v>
      </c>
      <c r="Z7739" s="14">
        <f>AA7739/10</f>
        <v>2.8709764770189272</v>
      </c>
      <c r="AA7739" s="15">
        <f>[1]!Table_1[[#This Row],[시가총액]]/[1]!Table_1[[#This Row],[당기순이익(세후영업이익)]]</f>
        <v>28.70976477018927</v>
      </c>
      <c r="AB7739" s="12">
        <v>3449434620</v>
      </c>
    </row>
    <row r="7740" spans="1:28" ht="19.2">
      <c r="A7740" s="10">
        <v>7739</v>
      </c>
      <c r="B7740" s="10">
        <v>319400</v>
      </c>
      <c r="C7740" s="11" t="s">
        <v>1348</v>
      </c>
      <c r="D7740" s="11" t="s">
        <v>20</v>
      </c>
      <c r="E7740" s="10">
        <v>2023</v>
      </c>
      <c r="F7740" s="10">
        <v>83.823999999999998</v>
      </c>
      <c r="G7740" s="14">
        <f>([1]!Table_1[[#This Row],[총자산]]-[1]!Table_1[[#This Row],[장부가치 자기자본]]+[1]!Table_1[[#This Row],[시가총액]])/[1]!Table_1[[#This Row],[총자산]]</f>
        <v>1.955109114810017</v>
      </c>
      <c r="H7740" s="14">
        <f>I7740/100000000000</f>
        <v>4.1433346939999997E-2</v>
      </c>
      <c r="I7740" s="10">
        <v>4143334694</v>
      </c>
      <c r="J7740" s="10">
        <v>13.44</v>
      </c>
      <c r="K7740" s="10">
        <f>L7740/1000000000000</f>
        <v>0.26783806181800002</v>
      </c>
      <c r="L7740" s="10">
        <v>267838061818</v>
      </c>
      <c r="M7740" s="10">
        <v>2.65</v>
      </c>
      <c r="N7740" s="10">
        <v>1</v>
      </c>
      <c r="O7740" s="14">
        <f>IF([1]!Table_1[[#This Row],[연도]]=2016,1,0)</f>
        <v>0</v>
      </c>
      <c r="P7740" s="14">
        <f>IF([1]!Table_1[[#This Row],[연도]]=2017,1,0)</f>
        <v>0</v>
      </c>
      <c r="Q7740" s="14">
        <f>IF([1]!Table_1[[#This Row],[연도]]=2018,1,0)</f>
        <v>0</v>
      </c>
      <c r="R7740" s="14">
        <f>IF([1]!Table_1[[#This Row],[연도]]=2019,1,0)</f>
        <v>0</v>
      </c>
      <c r="S7740" s="14">
        <f>IF([1]!Table_1[[#This Row],[연도]]=2020,1,0)</f>
        <v>0</v>
      </c>
      <c r="T7740" s="14">
        <f>IF([1]!Table_1[[#This Row],[연도]]=2021,1,0)</f>
        <v>0</v>
      </c>
      <c r="U7740" s="14">
        <f>IF([1]!Table_1[[#This Row],[연도]]=2022,1,0)</f>
        <v>0</v>
      </c>
      <c r="V7740" s="14">
        <f>IF([1]!Table_1[[#This Row],[연도]]=2023,1,0)</f>
        <v>1</v>
      </c>
      <c r="W7740" s="10">
        <v>0.49</v>
      </c>
      <c r="X7740" s="10">
        <f>Y7740/1000000000000</f>
        <v>0.39849064896000003</v>
      </c>
      <c r="Y7740" s="14">
        <f>[1]!Table_1[[#This Row],[주가]]*[1]!Table_1[[#This Row],[기말주식수]]</f>
        <v>398490648960</v>
      </c>
      <c r="Z7740" s="14">
        <f>AA7740/10</f>
        <v>9.6176311688519363</v>
      </c>
      <c r="AA7740" s="14">
        <f>[1]!Table_1[[#This Row],[시가총액]]/[1]!Table_1[[#This Row],[당기순이익(세후영업이익)]]</f>
        <v>96.176311688519363</v>
      </c>
      <c r="AB7740" s="10">
        <v>3526465800</v>
      </c>
    </row>
    <row r="7741" spans="1:28" ht="19.2">
      <c r="A7741" s="12">
        <v>7740</v>
      </c>
      <c r="B7741" s="12">
        <v>319660</v>
      </c>
      <c r="C7741" s="13" t="s">
        <v>1349</v>
      </c>
      <c r="D7741" s="13" t="s">
        <v>20</v>
      </c>
      <c r="E7741" s="12">
        <v>2020</v>
      </c>
      <c r="F7741" s="12">
        <v>19.747</v>
      </c>
      <c r="G7741" s="15">
        <f>([1]!Table_1[[#This Row],[총자산]]-[1]!Table_1[[#This Row],[장부가치 자기자본]]+[1]!Table_1[[#This Row],[시가총액]])/[1]!Table_1[[#This Row],[총자산]]</f>
        <v>1.305231917937377</v>
      </c>
      <c r="H7741" s="14">
        <f>I7741/100000000000</f>
        <v>0.31552799553999999</v>
      </c>
      <c r="I7741" s="12">
        <v>31552799554</v>
      </c>
      <c r="J7741" s="12">
        <v>19.940000000000001</v>
      </c>
      <c r="K7741" s="10">
        <f>L7741/1000000000000</f>
        <v>0.265729684455</v>
      </c>
      <c r="L7741" s="12">
        <v>265729684455</v>
      </c>
      <c r="M7741" s="12">
        <v>0.66</v>
      </c>
      <c r="N7741" s="12">
        <v>1</v>
      </c>
      <c r="O7741" s="15">
        <f>IF([1]!Table_1[[#This Row],[연도]]=2016,1,0)</f>
        <v>0</v>
      </c>
      <c r="P7741" s="15">
        <f>IF([1]!Table_1[[#This Row],[연도]]=2017,1,0)</f>
        <v>0</v>
      </c>
      <c r="Q7741" s="15">
        <f>IF([1]!Table_1[[#This Row],[연도]]=2018,1,0)</f>
        <v>0</v>
      </c>
      <c r="R7741" s="15">
        <f>IF([1]!Table_1[[#This Row],[연도]]=2019,1,0)</f>
        <v>0</v>
      </c>
      <c r="S7741" s="15">
        <f>IF([1]!Table_1[[#This Row],[연도]]=2020,1,0)</f>
        <v>1</v>
      </c>
      <c r="T7741" s="15">
        <f>IF([1]!Table_1[[#This Row],[연도]]=2021,1,0)</f>
        <v>0</v>
      </c>
      <c r="U7741" s="15">
        <f>IF([1]!Table_1[[#This Row],[연도]]=2022,1,0)</f>
        <v>0</v>
      </c>
      <c r="V7741" s="15">
        <f>IF([1]!Table_1[[#This Row],[연도]]=2023,1,0)</f>
        <v>0</v>
      </c>
      <c r="W7741" s="12">
        <v>0.47</v>
      </c>
      <c r="X7741" s="10">
        <f>Y7741/1000000000000</f>
        <v>0.29936078049999998</v>
      </c>
      <c r="Y7741" s="15">
        <f>[1]!Table_1[[#This Row],[주가]]*[1]!Table_1[[#This Row],[기말주식수]]</f>
        <v>299360780500</v>
      </c>
      <c r="Z7741" s="14">
        <f>AA7741/10</f>
        <v>0.94876139274953675</v>
      </c>
      <c r="AA7741" s="15">
        <f>[1]!Table_1[[#This Row],[시가총액]]/[1]!Table_1[[#This Row],[당기순이익(세후영업이익)]]</f>
        <v>9.4876139274953672</v>
      </c>
      <c r="AB7741" s="12">
        <v>4395528300</v>
      </c>
    </row>
    <row r="7742" spans="1:28" ht="19.2">
      <c r="A7742" s="10">
        <v>7741</v>
      </c>
      <c r="B7742" s="10">
        <v>319660</v>
      </c>
      <c r="C7742" s="11" t="s">
        <v>1349</v>
      </c>
      <c r="D7742" s="11" t="s">
        <v>20</v>
      </c>
      <c r="E7742" s="10">
        <v>2021</v>
      </c>
      <c r="F7742" s="10">
        <v>11.430999999999999</v>
      </c>
      <c r="G7742" s="14">
        <f>([1]!Table_1[[#This Row],[총자산]]-[1]!Table_1[[#This Row],[장부가치 자기자본]]+[1]!Table_1[[#This Row],[시가총액]])/[1]!Table_1[[#This Row],[총자산]]</f>
        <v>1.2437328307195794</v>
      </c>
      <c r="H7742" s="14">
        <f>I7742/100000000000</f>
        <v>0.94084940603</v>
      </c>
      <c r="I7742" s="10">
        <v>94084940603</v>
      </c>
      <c r="J7742" s="10">
        <v>53.86</v>
      </c>
      <c r="K7742" s="10">
        <f>L7742/1000000000000</f>
        <v>0.44580372605399998</v>
      </c>
      <c r="L7742" s="10">
        <v>445803726054</v>
      </c>
      <c r="M7742" s="10">
        <v>5.62</v>
      </c>
      <c r="N7742" s="10">
        <v>1</v>
      </c>
      <c r="O7742" s="14">
        <f>IF([1]!Table_1[[#This Row],[연도]]=2016,1,0)</f>
        <v>0</v>
      </c>
      <c r="P7742" s="14">
        <f>IF([1]!Table_1[[#This Row],[연도]]=2017,1,0)</f>
        <v>0</v>
      </c>
      <c r="Q7742" s="14">
        <f>IF([1]!Table_1[[#This Row],[연도]]=2018,1,0)</f>
        <v>0</v>
      </c>
      <c r="R7742" s="14">
        <f>IF([1]!Table_1[[#This Row],[연도]]=2019,1,0)</f>
        <v>0</v>
      </c>
      <c r="S7742" s="14">
        <f>IF([1]!Table_1[[#This Row],[연도]]=2020,1,0)</f>
        <v>0</v>
      </c>
      <c r="T7742" s="14">
        <f>IF([1]!Table_1[[#This Row],[연도]]=2021,1,0)</f>
        <v>1</v>
      </c>
      <c r="U7742" s="14">
        <f>IF([1]!Table_1[[#This Row],[연도]]=2022,1,0)</f>
        <v>0</v>
      </c>
      <c r="V7742" s="14">
        <f>IF([1]!Table_1[[#This Row],[연도]]=2023,1,0)</f>
        <v>0</v>
      </c>
      <c r="W7742" s="10">
        <v>0.42</v>
      </c>
      <c r="X7742" s="10">
        <f>Y7742/1000000000000</f>
        <v>0.38979652799999998</v>
      </c>
      <c r="Y7742" s="14">
        <f>[1]!Table_1[[#This Row],[주가]]*[1]!Table_1[[#This Row],[기말주식수]]</f>
        <v>389796528000</v>
      </c>
      <c r="Z7742" s="14">
        <f>AA7742/10</f>
        <v>0.41430278374174889</v>
      </c>
      <c r="AA7742" s="14">
        <f>[1]!Table_1[[#This Row],[시가총액]]/[1]!Table_1[[#This Row],[당기순이익(세후영업이익)]]</f>
        <v>4.1430278374174891</v>
      </c>
      <c r="AB7742" s="10">
        <v>8770449600</v>
      </c>
    </row>
    <row r="7743" spans="1:28" ht="19.2">
      <c r="A7743" s="12">
        <v>7742</v>
      </c>
      <c r="B7743" s="12">
        <v>319660</v>
      </c>
      <c r="C7743" s="13" t="s">
        <v>1349</v>
      </c>
      <c r="D7743" s="13" t="s">
        <v>20</v>
      </c>
      <c r="E7743" s="12">
        <v>2022</v>
      </c>
      <c r="F7743" s="12">
        <v>14.962</v>
      </c>
      <c r="G7743" s="15">
        <f>([1]!Table_1[[#This Row],[총자산]]-[1]!Table_1[[#This Row],[장부가치 자기자본]]+[1]!Table_1[[#This Row],[시가총액]])/[1]!Table_1[[#This Row],[총자산]]</f>
        <v>1.196297486971412</v>
      </c>
      <c r="H7743" s="14">
        <f>I7743/100000000000</f>
        <v>0.91842998729000003</v>
      </c>
      <c r="I7743" s="12">
        <v>91842998729</v>
      </c>
      <c r="J7743" s="12">
        <v>14.37</v>
      </c>
      <c r="K7743" s="10">
        <f>L7743/1000000000000</f>
        <v>0.460909201007</v>
      </c>
      <c r="L7743" s="12">
        <v>460909201007</v>
      </c>
      <c r="M7743" s="12">
        <v>5.3</v>
      </c>
      <c r="N7743" s="12">
        <v>1</v>
      </c>
      <c r="O7743" s="15">
        <f>IF([1]!Table_1[[#This Row],[연도]]=2016,1,0)</f>
        <v>0</v>
      </c>
      <c r="P7743" s="15">
        <f>IF([1]!Table_1[[#This Row],[연도]]=2017,1,0)</f>
        <v>0</v>
      </c>
      <c r="Q7743" s="15">
        <f>IF([1]!Table_1[[#This Row],[연도]]=2018,1,0)</f>
        <v>0</v>
      </c>
      <c r="R7743" s="15">
        <f>IF([1]!Table_1[[#This Row],[연도]]=2019,1,0)</f>
        <v>0</v>
      </c>
      <c r="S7743" s="15">
        <f>IF([1]!Table_1[[#This Row],[연도]]=2020,1,0)</f>
        <v>0</v>
      </c>
      <c r="T7743" s="15">
        <f>IF([1]!Table_1[[#This Row],[연도]]=2021,1,0)</f>
        <v>0</v>
      </c>
      <c r="U7743" s="15">
        <f>IF([1]!Table_1[[#This Row],[연도]]=2022,1,0)</f>
        <v>1</v>
      </c>
      <c r="V7743" s="15">
        <f>IF([1]!Table_1[[#This Row],[연도]]=2023,1,0)</f>
        <v>0</v>
      </c>
      <c r="W7743" s="12">
        <v>0.96</v>
      </c>
      <c r="X7743" s="10">
        <f>Y7743/1000000000000</f>
        <v>0.44608739559999999</v>
      </c>
      <c r="Y7743" s="15">
        <f>[1]!Table_1[[#This Row],[주가]]*[1]!Table_1[[#This Row],[기말주식수]]</f>
        <v>446087395600</v>
      </c>
      <c r="Z7743" s="14">
        <f>AA7743/10</f>
        <v>0.48570647928892707</v>
      </c>
      <c r="AA7743" s="15">
        <f>[1]!Table_1[[#This Row],[시가총액]]/[1]!Table_1[[#This Row],[당기순이익(세후영업이익)]]</f>
        <v>4.857064792889271</v>
      </c>
      <c r="AB7743" s="12">
        <v>11586685600</v>
      </c>
    </row>
    <row r="7744" spans="1:28" ht="19.2">
      <c r="A7744" s="10">
        <v>7743</v>
      </c>
      <c r="B7744" s="10">
        <v>319660</v>
      </c>
      <c r="C7744" s="11" t="s">
        <v>1349</v>
      </c>
      <c r="D7744" s="11" t="s">
        <v>20</v>
      </c>
      <c r="E7744" s="10">
        <v>2023</v>
      </c>
      <c r="F7744" s="10">
        <v>11.031000000000001</v>
      </c>
      <c r="G7744" s="14">
        <f>([1]!Table_1[[#This Row],[총자산]]-[1]!Table_1[[#This Row],[장부가치 자기자본]]+[1]!Table_1[[#This Row],[시가총액]])/[1]!Table_1[[#This Row],[총자산]]</f>
        <v>1.4392852770280977</v>
      </c>
      <c r="H7744" s="14">
        <f>I7744/100000000000</f>
        <v>0.54118591421999995</v>
      </c>
      <c r="I7744" s="10">
        <v>54118591422</v>
      </c>
      <c r="J7744" s="10">
        <v>4.5999999999999996</v>
      </c>
      <c r="K7744" s="10">
        <f>L7744/1000000000000</f>
        <v>0.35186380565000003</v>
      </c>
      <c r="L7744" s="10">
        <v>351863805650</v>
      </c>
      <c r="M7744" s="10">
        <v>4.5999999999999996</v>
      </c>
      <c r="N7744" s="10">
        <v>1</v>
      </c>
      <c r="O7744" s="14">
        <f>IF([1]!Table_1[[#This Row],[연도]]=2016,1,0)</f>
        <v>0</v>
      </c>
      <c r="P7744" s="14">
        <f>IF([1]!Table_1[[#This Row],[연도]]=2017,1,0)</f>
        <v>0</v>
      </c>
      <c r="Q7744" s="14">
        <f>IF([1]!Table_1[[#This Row],[연도]]=2018,1,0)</f>
        <v>0</v>
      </c>
      <c r="R7744" s="14">
        <f>IF([1]!Table_1[[#This Row],[연도]]=2019,1,0)</f>
        <v>0</v>
      </c>
      <c r="S7744" s="14">
        <f>IF([1]!Table_1[[#This Row],[연도]]=2020,1,0)</f>
        <v>0</v>
      </c>
      <c r="T7744" s="14">
        <f>IF([1]!Table_1[[#This Row],[연도]]=2021,1,0)</f>
        <v>0</v>
      </c>
      <c r="U7744" s="14">
        <f>IF([1]!Table_1[[#This Row],[연도]]=2022,1,0)</f>
        <v>0</v>
      </c>
      <c r="V7744" s="14">
        <f>IF([1]!Table_1[[#This Row],[연도]]=2023,1,0)</f>
        <v>1</v>
      </c>
      <c r="W7744" s="10">
        <v>0.59</v>
      </c>
      <c r="X7744" s="10">
        <f>Y7744/1000000000000</f>
        <v>0.60974932969999995</v>
      </c>
      <c r="Y7744" s="14">
        <f>[1]!Table_1[[#This Row],[주가]]*[1]!Table_1[[#This Row],[기말주식수]]</f>
        <v>609749329700</v>
      </c>
      <c r="Z7744" s="14">
        <f>AA7744/10</f>
        <v>1.1266910569518775</v>
      </c>
      <c r="AA7744" s="14">
        <f>[1]!Table_1[[#This Row],[시가총액]]/[1]!Table_1[[#This Row],[당기순이익(세후영업이익)]]</f>
        <v>11.266910569518776</v>
      </c>
      <c r="AB7744" s="10">
        <v>5793342800</v>
      </c>
    </row>
    <row r="7745" spans="1:28" ht="19.2">
      <c r="A7745" s="12">
        <v>7744</v>
      </c>
      <c r="B7745" s="12">
        <v>321260</v>
      </c>
      <c r="C7745" s="13" t="s">
        <v>1350</v>
      </c>
      <c r="D7745" s="13" t="s">
        <v>20</v>
      </c>
      <c r="E7745" s="12">
        <v>2022</v>
      </c>
      <c r="F7745" s="12">
        <v>12.372999999999999</v>
      </c>
      <c r="G7745" s="15">
        <f>([1]!Table_1[[#This Row],[총자산]]-[1]!Table_1[[#This Row],[장부가치 자기자본]]+[1]!Table_1[[#This Row],[시가총액]])/[1]!Table_1[[#This Row],[총자산]]</f>
        <v>1.7838003041326087</v>
      </c>
      <c r="H7745" s="14">
        <f>I7745/100000000000</f>
        <v>3.0701099799999999E-2</v>
      </c>
      <c r="I7745" s="12">
        <v>3070109980</v>
      </c>
      <c r="J7745" s="12">
        <v>13.75</v>
      </c>
      <c r="K7745" s="10">
        <f>L7745/1000000000000</f>
        <v>3.8191882052999997E-2</v>
      </c>
      <c r="L7745" s="12">
        <v>38191882053</v>
      </c>
      <c r="M7745" s="12">
        <v>1.61</v>
      </c>
      <c r="N7745" s="12">
        <v>1</v>
      </c>
      <c r="O7745" s="15">
        <f>IF([1]!Table_1[[#This Row],[연도]]=2016,1,0)</f>
        <v>0</v>
      </c>
      <c r="P7745" s="15">
        <f>IF([1]!Table_1[[#This Row],[연도]]=2017,1,0)</f>
        <v>0</v>
      </c>
      <c r="Q7745" s="15">
        <f>IF([1]!Table_1[[#This Row],[연도]]=2018,1,0)</f>
        <v>0</v>
      </c>
      <c r="R7745" s="15">
        <f>IF([1]!Table_1[[#This Row],[연도]]=2019,1,0)</f>
        <v>0</v>
      </c>
      <c r="S7745" s="15">
        <f>IF([1]!Table_1[[#This Row],[연도]]=2020,1,0)</f>
        <v>0</v>
      </c>
      <c r="T7745" s="15">
        <f>IF([1]!Table_1[[#This Row],[연도]]=2021,1,0)</f>
        <v>0</v>
      </c>
      <c r="U7745" s="15">
        <f>IF([1]!Table_1[[#This Row],[연도]]=2022,1,0)</f>
        <v>1</v>
      </c>
      <c r="V7745" s="15">
        <f>IF([1]!Table_1[[#This Row],[연도]]=2023,1,0)</f>
        <v>0</v>
      </c>
      <c r="W7745" s="12">
        <v>0.38</v>
      </c>
      <c r="X7745" s="10">
        <f>Y7745/1000000000000</f>
        <v>6.1317782699999997E-2</v>
      </c>
      <c r="Y7745" s="15">
        <f>[1]!Table_1[[#This Row],[주가]]*[1]!Table_1[[#This Row],[기말주식수]]</f>
        <v>61317782700</v>
      </c>
      <c r="Z7745" s="14">
        <f>AA7745/10</f>
        <v>1.9972503623469542</v>
      </c>
      <c r="AA7745" s="15">
        <f>[1]!Table_1[[#This Row],[시가총액]]/[1]!Table_1[[#This Row],[당기순이익(세후영업이익)]]</f>
        <v>19.972503623469542</v>
      </c>
      <c r="AB7745" s="12">
        <v>563841680</v>
      </c>
    </row>
    <row r="7746" spans="1:28" ht="19.2">
      <c r="A7746" s="10">
        <v>7745</v>
      </c>
      <c r="B7746" s="10">
        <v>321260</v>
      </c>
      <c r="C7746" s="11" t="s">
        <v>1350</v>
      </c>
      <c r="D7746" s="11" t="s">
        <v>20</v>
      </c>
      <c r="E7746" s="10">
        <v>2023</v>
      </c>
      <c r="F7746" s="10">
        <v>16.486999999999998</v>
      </c>
      <c r="G7746" s="14">
        <f>([1]!Table_1[[#This Row],[총자산]]-[1]!Table_1[[#This Row],[장부가치 자기자본]]+[1]!Table_1[[#This Row],[시가총액]])/[1]!Table_1[[#This Row],[총자산]]</f>
        <v>1.8752537145760855</v>
      </c>
      <c r="H7746" s="14">
        <f>I7746/100000000000</f>
        <v>1.468893907E-2</v>
      </c>
      <c r="I7746" s="10">
        <v>1468893907</v>
      </c>
      <c r="J7746" s="10">
        <v>19.91</v>
      </c>
      <c r="K7746" s="10">
        <f>L7746/1000000000000</f>
        <v>3.3363102492000002E-2</v>
      </c>
      <c r="L7746" s="10">
        <v>33363102492</v>
      </c>
      <c r="M7746" s="10">
        <v>1.84</v>
      </c>
      <c r="N7746" s="10">
        <v>1</v>
      </c>
      <c r="O7746" s="14">
        <f>IF([1]!Table_1[[#This Row],[연도]]=2016,1,0)</f>
        <v>0</v>
      </c>
      <c r="P7746" s="14">
        <f>IF([1]!Table_1[[#This Row],[연도]]=2017,1,0)</f>
        <v>0</v>
      </c>
      <c r="Q7746" s="14">
        <f>IF([1]!Table_1[[#This Row],[연도]]=2018,1,0)</f>
        <v>0</v>
      </c>
      <c r="R7746" s="14">
        <f>IF([1]!Table_1[[#This Row],[연도]]=2019,1,0)</f>
        <v>0</v>
      </c>
      <c r="S7746" s="14">
        <f>IF([1]!Table_1[[#This Row],[연도]]=2020,1,0)</f>
        <v>0</v>
      </c>
      <c r="T7746" s="14">
        <f>IF([1]!Table_1[[#This Row],[연도]]=2021,1,0)</f>
        <v>0</v>
      </c>
      <c r="U7746" s="14">
        <f>IF([1]!Table_1[[#This Row],[연도]]=2022,1,0)</f>
        <v>0</v>
      </c>
      <c r="V7746" s="14">
        <f>IF([1]!Table_1[[#This Row],[연도]]=2023,1,0)</f>
        <v>1</v>
      </c>
      <c r="W7746" s="10">
        <v>0.23</v>
      </c>
      <c r="X7746" s="10">
        <f>Y7746/1000000000000</f>
        <v>7.5272864280000004E-2</v>
      </c>
      <c r="Y7746" s="14">
        <f>[1]!Table_1[[#This Row],[주가]]*[1]!Table_1[[#This Row],[기말주식수]]</f>
        <v>75272864280</v>
      </c>
      <c r="Z7746" s="14">
        <f>AA7746/10</f>
        <v>5.1244588816992076</v>
      </c>
      <c r="AA7746" s="14">
        <f>[1]!Table_1[[#This Row],[시가총액]]/[1]!Table_1[[#This Row],[당기순이익(세후영업이익)]]</f>
        <v>51.244588816992078</v>
      </c>
      <c r="AB7746" s="10">
        <v>563841680</v>
      </c>
    </row>
    <row r="7747" spans="1:28" ht="19.2">
      <c r="A7747" s="12">
        <v>7746</v>
      </c>
      <c r="B7747" s="12">
        <v>322000</v>
      </c>
      <c r="C7747" s="13" t="s">
        <v>1351</v>
      </c>
      <c r="D7747" s="13" t="s">
        <v>6</v>
      </c>
      <c r="E7747" s="12">
        <v>2020</v>
      </c>
      <c r="F7747" s="12">
        <v>35.99</v>
      </c>
      <c r="G7747" s="15">
        <f>([1]!Table_1[[#This Row],[총자산]]-[1]!Table_1[[#This Row],[장부가치 자기자본]]+[1]!Table_1[[#This Row],[시가총액]])/[1]!Table_1[[#This Row],[총자산]]</f>
        <v>1.2565807596284535</v>
      </c>
      <c r="H7747" s="14">
        <f>I7747/100000000000</f>
        <v>8.7806553440000004E-2</v>
      </c>
      <c r="I7747" s="12">
        <v>8780655344</v>
      </c>
      <c r="J7747" s="12">
        <v>-4.76</v>
      </c>
      <c r="K7747" s="10">
        <f>L7747/1000000000000</f>
        <v>0.39439671255600001</v>
      </c>
      <c r="L7747" s="12">
        <v>394396712556</v>
      </c>
      <c r="M7747" s="12">
        <v>1.92</v>
      </c>
      <c r="N7747" s="12">
        <v>1</v>
      </c>
      <c r="O7747" s="15">
        <f>IF([1]!Table_1[[#This Row],[연도]]=2016,1,0)</f>
        <v>0</v>
      </c>
      <c r="P7747" s="15">
        <f>IF([1]!Table_1[[#This Row],[연도]]=2017,1,0)</f>
        <v>0</v>
      </c>
      <c r="Q7747" s="15">
        <f>IF([1]!Table_1[[#This Row],[연도]]=2018,1,0)</f>
        <v>0</v>
      </c>
      <c r="R7747" s="15">
        <f>IF([1]!Table_1[[#This Row],[연도]]=2019,1,0)</f>
        <v>0</v>
      </c>
      <c r="S7747" s="15">
        <f>IF([1]!Table_1[[#This Row],[연도]]=2020,1,0)</f>
        <v>1</v>
      </c>
      <c r="T7747" s="15">
        <f>IF([1]!Table_1[[#This Row],[연도]]=2021,1,0)</f>
        <v>0</v>
      </c>
      <c r="U7747" s="15">
        <f>IF([1]!Table_1[[#This Row],[연도]]=2022,1,0)</f>
        <v>0</v>
      </c>
      <c r="V7747" s="15">
        <f>IF([1]!Table_1[[#This Row],[연도]]=2023,1,0)</f>
        <v>0</v>
      </c>
      <c r="W7747" s="12">
        <v>1.4</v>
      </c>
      <c r="X7747" s="10">
        <f>Y7747/1000000000000</f>
        <v>0.44631999999999999</v>
      </c>
      <c r="Y7747" s="15">
        <f>[1]!Table_1[[#This Row],[주가]]*[1]!Table_1[[#This Row],[기말주식수]]</f>
        <v>446320000000</v>
      </c>
      <c r="Z7747" s="14">
        <f>AA7747/10</f>
        <v>5.0829919011111118</v>
      </c>
      <c r="AA7747" s="15">
        <f>[1]!Table_1[[#This Row],[시가총액]]/[1]!Table_1[[#This Row],[당기순이익(세후영업이익)]]</f>
        <v>50.829919011111116</v>
      </c>
      <c r="AB7747" s="12">
        <v>2240000000</v>
      </c>
    </row>
    <row r="7748" spans="1:28" ht="19.2">
      <c r="A7748" s="10">
        <v>7747</v>
      </c>
      <c r="B7748" s="10">
        <v>322000</v>
      </c>
      <c r="C7748" s="11" t="s">
        <v>1351</v>
      </c>
      <c r="D7748" s="11" t="s">
        <v>6</v>
      </c>
      <c r="E7748" s="10">
        <v>2022</v>
      </c>
      <c r="F7748" s="10">
        <v>11.087</v>
      </c>
      <c r="G7748" s="14">
        <f>([1]!Table_1[[#This Row],[총자산]]-[1]!Table_1[[#This Row],[장부가치 자기자본]]+[1]!Table_1[[#This Row],[시가총액]])/[1]!Table_1[[#This Row],[총자산]]</f>
        <v>1.2527884324991665</v>
      </c>
      <c r="H7748" s="14">
        <f>I7748/100000000000</f>
        <v>0.90165877747000001</v>
      </c>
      <c r="I7748" s="10">
        <v>90165877747</v>
      </c>
      <c r="J7748" s="10">
        <v>7.81</v>
      </c>
      <c r="K7748" s="10">
        <f>L7748/1000000000000</f>
        <v>0.98481241312199996</v>
      </c>
      <c r="L7748" s="10">
        <v>984812413122</v>
      </c>
      <c r="M7748" s="10">
        <v>3.44</v>
      </c>
      <c r="N7748" s="10">
        <v>1</v>
      </c>
      <c r="O7748" s="14">
        <f>IF([1]!Table_1[[#This Row],[연도]]=2016,1,0)</f>
        <v>0</v>
      </c>
      <c r="P7748" s="14">
        <f>IF([1]!Table_1[[#This Row],[연도]]=2017,1,0)</f>
        <v>0</v>
      </c>
      <c r="Q7748" s="14">
        <f>IF([1]!Table_1[[#This Row],[연도]]=2018,1,0)</f>
        <v>0</v>
      </c>
      <c r="R7748" s="14">
        <f>IF([1]!Table_1[[#This Row],[연도]]=2019,1,0)</f>
        <v>0</v>
      </c>
      <c r="S7748" s="14">
        <f>IF([1]!Table_1[[#This Row],[연도]]=2020,1,0)</f>
        <v>0</v>
      </c>
      <c r="T7748" s="14">
        <f>IF([1]!Table_1[[#This Row],[연도]]=2021,1,0)</f>
        <v>0</v>
      </c>
      <c r="U7748" s="14">
        <f>IF([1]!Table_1[[#This Row],[연도]]=2022,1,0)</f>
        <v>1</v>
      </c>
      <c r="V7748" s="14">
        <f>IF([1]!Table_1[[#This Row],[연도]]=2023,1,0)</f>
        <v>0</v>
      </c>
      <c r="W7748" s="10">
        <v>1.8</v>
      </c>
      <c r="X7748" s="10">
        <f>Y7748/1000000000000</f>
        <v>0.54656000000000005</v>
      </c>
      <c r="Y7748" s="14">
        <f>[1]!Table_1[[#This Row],[주가]]*[1]!Table_1[[#This Row],[기말주식수]]</f>
        <v>546560000000</v>
      </c>
      <c r="Z7748" s="14">
        <f>AA7748/10</f>
        <v>0.60617166233729169</v>
      </c>
      <c r="AA7748" s="14">
        <f>[1]!Table_1[[#This Row],[시가총액]]/[1]!Table_1[[#This Row],[당기순이익(세후영업이익)]]</f>
        <v>6.0617166233729165</v>
      </c>
      <c r="AB7748" s="10">
        <v>6720000000</v>
      </c>
    </row>
    <row r="7749" spans="1:28" ht="19.2">
      <c r="A7749" s="12">
        <v>7748</v>
      </c>
      <c r="B7749" s="12">
        <v>322780</v>
      </c>
      <c r="C7749" s="13" t="s">
        <v>1352</v>
      </c>
      <c r="D7749" s="13" t="s">
        <v>20</v>
      </c>
      <c r="E7749" s="12">
        <v>2021</v>
      </c>
      <c r="F7749" s="12">
        <v>6.3659999999999997</v>
      </c>
      <c r="G7749" s="15">
        <f>([1]!Table_1[[#This Row],[총자산]]-[1]!Table_1[[#This Row],[장부가치 자기자본]]+[1]!Table_1[[#This Row],[시가총액]])/[1]!Table_1[[#This Row],[총자산]]</f>
        <v>1.5342093937210302</v>
      </c>
      <c r="H7749" s="14">
        <f>I7749/100000000000</f>
        <v>0.10292152960000001</v>
      </c>
      <c r="I7749" s="12">
        <v>10292152960</v>
      </c>
      <c r="J7749" s="12">
        <v>115.9</v>
      </c>
      <c r="K7749" s="10">
        <f>L7749/1000000000000</f>
        <v>3.3859196914000002E-2</v>
      </c>
      <c r="L7749" s="12">
        <v>33859196914</v>
      </c>
      <c r="M7749" s="12">
        <v>4.0199999999999996</v>
      </c>
      <c r="N7749" s="12">
        <v>1</v>
      </c>
      <c r="O7749" s="15">
        <f>IF([1]!Table_1[[#This Row],[연도]]=2016,1,0)</f>
        <v>0</v>
      </c>
      <c r="P7749" s="15">
        <f>IF([1]!Table_1[[#This Row],[연도]]=2017,1,0)</f>
        <v>0</v>
      </c>
      <c r="Q7749" s="15">
        <f>IF([1]!Table_1[[#This Row],[연도]]=2018,1,0)</f>
        <v>0</v>
      </c>
      <c r="R7749" s="15">
        <f>IF([1]!Table_1[[#This Row],[연도]]=2019,1,0)</f>
        <v>0</v>
      </c>
      <c r="S7749" s="15">
        <f>IF([1]!Table_1[[#This Row],[연도]]=2020,1,0)</f>
        <v>0</v>
      </c>
      <c r="T7749" s="15">
        <f>IF([1]!Table_1[[#This Row],[연도]]=2021,1,0)</f>
        <v>1</v>
      </c>
      <c r="U7749" s="15">
        <f>IF([1]!Table_1[[#This Row],[연도]]=2022,1,0)</f>
        <v>0</v>
      </c>
      <c r="V7749" s="15">
        <f>IF([1]!Table_1[[#This Row],[연도]]=2023,1,0)</f>
        <v>0</v>
      </c>
      <c r="W7749" s="12">
        <v>0.04</v>
      </c>
      <c r="X7749" s="10">
        <f>Y7749/1000000000000</f>
        <v>0.10690946526</v>
      </c>
      <c r="Y7749" s="15">
        <f>[1]!Table_1[[#This Row],[주가]]*[1]!Table_1[[#This Row],[기말주식수]]</f>
        <v>106909465260</v>
      </c>
      <c r="Z7749" s="14">
        <f>AA7749/10</f>
        <v>1.0387473415474773</v>
      </c>
      <c r="AA7749" s="15">
        <f>[1]!Table_1[[#This Row],[시가총액]]/[1]!Table_1[[#This Row],[당기순이익(세후영업이익)]]</f>
        <v>10.387473415474773</v>
      </c>
      <c r="AB7749" s="12">
        <v>515133885</v>
      </c>
    </row>
    <row r="7750" spans="1:28" ht="19.2">
      <c r="A7750" s="10">
        <v>7749</v>
      </c>
      <c r="B7750" s="10">
        <v>322780</v>
      </c>
      <c r="C7750" s="11" t="s">
        <v>1352</v>
      </c>
      <c r="D7750" s="11" t="s">
        <v>20</v>
      </c>
      <c r="E7750" s="10">
        <v>2022</v>
      </c>
      <c r="F7750" s="10">
        <v>-24.315000000000001</v>
      </c>
      <c r="G7750" s="14">
        <f>([1]!Table_1[[#This Row],[총자산]]-[1]!Table_1[[#This Row],[장부가치 자기자본]]+[1]!Table_1[[#This Row],[시가총액]])/[1]!Table_1[[#This Row],[총자산]]</f>
        <v>1.3695821043910272</v>
      </c>
      <c r="H7750" s="14">
        <f>I7750/100000000000</f>
        <v>9.1249456239999999E-2</v>
      </c>
      <c r="I7750" s="10">
        <v>9124945624</v>
      </c>
      <c r="J7750" s="10">
        <v>29.06</v>
      </c>
      <c r="K7750" s="10">
        <f>L7750/1000000000000</f>
        <v>2.9268713288999999E-2</v>
      </c>
      <c r="L7750" s="10">
        <v>29268713289</v>
      </c>
      <c r="M7750" s="10">
        <v>3.53</v>
      </c>
      <c r="N7750" s="10">
        <v>1</v>
      </c>
      <c r="O7750" s="14">
        <f>IF([1]!Table_1[[#This Row],[연도]]=2016,1,0)</f>
        <v>0</v>
      </c>
      <c r="P7750" s="14">
        <f>IF([1]!Table_1[[#This Row],[연도]]=2017,1,0)</f>
        <v>0</v>
      </c>
      <c r="Q7750" s="14">
        <f>IF([1]!Table_1[[#This Row],[연도]]=2018,1,0)</f>
        <v>0</v>
      </c>
      <c r="R7750" s="14">
        <f>IF([1]!Table_1[[#This Row],[연도]]=2019,1,0)</f>
        <v>0</v>
      </c>
      <c r="S7750" s="14">
        <f>IF([1]!Table_1[[#This Row],[연도]]=2020,1,0)</f>
        <v>0</v>
      </c>
      <c r="T7750" s="14">
        <f>IF([1]!Table_1[[#This Row],[연도]]=2021,1,0)</f>
        <v>0</v>
      </c>
      <c r="U7750" s="14">
        <f>IF([1]!Table_1[[#This Row],[연도]]=2022,1,0)</f>
        <v>1</v>
      </c>
      <c r="V7750" s="14">
        <f>IF([1]!Table_1[[#This Row],[연도]]=2023,1,0)</f>
        <v>0</v>
      </c>
      <c r="W7750" s="10">
        <v>0.2</v>
      </c>
      <c r="X7750" s="10">
        <f>Y7750/1000000000000</f>
        <v>9.9459340694999995E-2</v>
      </c>
      <c r="Y7750" s="14">
        <f>[1]!Table_1[[#This Row],[주가]]*[1]!Table_1[[#This Row],[기말주식수]]</f>
        <v>99459340695</v>
      </c>
      <c r="Z7750" s="14">
        <f>AA7750/10</f>
        <v>1.0899718726367722</v>
      </c>
      <c r="AA7750" s="14">
        <f>[1]!Table_1[[#This Row],[시가총액]]/[1]!Table_1[[#This Row],[당기순이익(세후영업이익)]]</f>
        <v>10.899718726367722</v>
      </c>
      <c r="AB7750" s="10">
        <v>348194960</v>
      </c>
    </row>
    <row r="7751" spans="1:28" ht="19.2">
      <c r="A7751" s="12">
        <v>7750</v>
      </c>
      <c r="B7751" s="12">
        <v>322780</v>
      </c>
      <c r="C7751" s="13" t="s">
        <v>1352</v>
      </c>
      <c r="D7751" s="13" t="s">
        <v>20</v>
      </c>
      <c r="E7751" s="12">
        <v>2023</v>
      </c>
      <c r="F7751" s="12">
        <v>11.595000000000001</v>
      </c>
      <c r="G7751" s="15">
        <f>([1]!Table_1[[#This Row],[총자산]]-[1]!Table_1[[#This Row],[장부가치 자기자본]]+[1]!Table_1[[#This Row],[시가총액]])/[1]!Table_1[[#This Row],[총자산]]</f>
        <v>1.1233548764899894</v>
      </c>
      <c r="H7751" s="14">
        <f>I7751/100000000000</f>
        <v>1.6981594669999999E-2</v>
      </c>
      <c r="I7751" s="12">
        <v>1698159467</v>
      </c>
      <c r="J7751" s="12">
        <v>-3</v>
      </c>
      <c r="K7751" s="10">
        <f>L7751/1000000000000</f>
        <v>4.4653729856000003E-2</v>
      </c>
      <c r="L7751" s="12">
        <v>44653729856</v>
      </c>
      <c r="M7751" s="12">
        <v>12.81</v>
      </c>
      <c r="N7751" s="12">
        <v>1</v>
      </c>
      <c r="O7751" s="15">
        <f>IF([1]!Table_1[[#This Row],[연도]]=2016,1,0)</f>
        <v>0</v>
      </c>
      <c r="P7751" s="15">
        <f>IF([1]!Table_1[[#This Row],[연도]]=2017,1,0)</f>
        <v>0</v>
      </c>
      <c r="Q7751" s="15">
        <f>IF([1]!Table_1[[#This Row],[연도]]=2018,1,0)</f>
        <v>0</v>
      </c>
      <c r="R7751" s="15">
        <f>IF([1]!Table_1[[#This Row],[연도]]=2019,1,0)</f>
        <v>0</v>
      </c>
      <c r="S7751" s="15">
        <f>IF([1]!Table_1[[#This Row],[연도]]=2020,1,0)</f>
        <v>0</v>
      </c>
      <c r="T7751" s="15">
        <f>IF([1]!Table_1[[#This Row],[연도]]=2021,1,0)</f>
        <v>0</v>
      </c>
      <c r="U7751" s="15">
        <f>IF([1]!Table_1[[#This Row],[연도]]=2022,1,0)</f>
        <v>0</v>
      </c>
      <c r="V7751" s="15">
        <f>IF([1]!Table_1[[#This Row],[연도]]=2023,1,0)</f>
        <v>1</v>
      </c>
      <c r="W7751" s="12">
        <v>0.41</v>
      </c>
      <c r="X7751" s="10">
        <f>Y7751/1000000000000</f>
        <v>7.3703067058999996E-2</v>
      </c>
      <c r="Y7751" s="15">
        <f>[1]!Table_1[[#This Row],[주가]]*[1]!Table_1[[#This Row],[기말주식수]]</f>
        <v>73703067059</v>
      </c>
      <c r="Z7751" s="14">
        <f>AA7751/10</f>
        <v>4.340173493199976</v>
      </c>
      <c r="AA7751" s="15">
        <f>[1]!Table_1[[#This Row],[시가총액]]/[1]!Table_1[[#This Row],[당기순이익(세후영업이익)]]</f>
        <v>43.401734931999762</v>
      </c>
      <c r="AB7751" s="12">
        <v>368947500</v>
      </c>
    </row>
    <row r="7752" spans="1:28" ht="19.2">
      <c r="A7752" s="10">
        <v>7751</v>
      </c>
      <c r="B7752" s="10">
        <v>327260</v>
      </c>
      <c r="C7752" s="11" t="s">
        <v>1353</v>
      </c>
      <c r="D7752" s="11" t="s">
        <v>20</v>
      </c>
      <c r="E7752" s="10">
        <v>2022</v>
      </c>
      <c r="F7752" s="10">
        <v>23.013999999999999</v>
      </c>
      <c r="G7752" s="14">
        <f>([1]!Table_1[[#This Row],[총자산]]-[1]!Table_1[[#This Row],[장부가치 자기자본]]+[1]!Table_1[[#This Row],[시가총액]])/[1]!Table_1[[#This Row],[총자산]]</f>
        <v>1.4747601706976761</v>
      </c>
      <c r="H7752" s="14">
        <f>I7752/100000000000</f>
        <v>2.7338084580000001E-2</v>
      </c>
      <c r="I7752" s="10">
        <v>2733808458</v>
      </c>
      <c r="J7752" s="10">
        <v>34.53</v>
      </c>
      <c r="K7752" s="10">
        <f>L7752/1000000000000</f>
        <v>5.0442251581999997E-2</v>
      </c>
      <c r="L7752" s="10">
        <v>50442251582</v>
      </c>
      <c r="M7752" s="10">
        <v>4.83</v>
      </c>
      <c r="N7752" s="10">
        <v>1</v>
      </c>
      <c r="O7752" s="14">
        <f>IF([1]!Table_1[[#This Row],[연도]]=2016,1,0)</f>
        <v>0</v>
      </c>
      <c r="P7752" s="14">
        <f>IF([1]!Table_1[[#This Row],[연도]]=2017,1,0)</f>
        <v>0</v>
      </c>
      <c r="Q7752" s="14">
        <f>IF([1]!Table_1[[#This Row],[연도]]=2018,1,0)</f>
        <v>0</v>
      </c>
      <c r="R7752" s="14">
        <f>IF([1]!Table_1[[#This Row],[연도]]=2019,1,0)</f>
        <v>0</v>
      </c>
      <c r="S7752" s="14">
        <f>IF([1]!Table_1[[#This Row],[연도]]=2020,1,0)</f>
        <v>0</v>
      </c>
      <c r="T7752" s="14">
        <f>IF([1]!Table_1[[#This Row],[연도]]=2021,1,0)</f>
        <v>0</v>
      </c>
      <c r="U7752" s="14">
        <f>IF([1]!Table_1[[#This Row],[연도]]=2022,1,0)</f>
        <v>1</v>
      </c>
      <c r="V7752" s="14">
        <f>IF([1]!Table_1[[#This Row],[연도]]=2023,1,0)</f>
        <v>0</v>
      </c>
      <c r="W7752" s="10">
        <v>0.23</v>
      </c>
      <c r="X7752" s="10">
        <f>Y7752/1000000000000</f>
        <v>9.8372364000000004E-2</v>
      </c>
      <c r="Y7752" s="14">
        <f>[1]!Table_1[[#This Row],[주가]]*[1]!Table_1[[#This Row],[기말주식수]]</f>
        <v>98372364000</v>
      </c>
      <c r="Z7752" s="14">
        <f>AA7752/10</f>
        <v>3.5983634373553466</v>
      </c>
      <c r="AA7752" s="14">
        <f>[1]!Table_1[[#This Row],[시가총액]]/[1]!Table_1[[#This Row],[당기순이익(세후영업이익)]]</f>
        <v>35.983634373553464</v>
      </c>
      <c r="AB7752" s="10">
        <v>819769600</v>
      </c>
    </row>
    <row r="7753" spans="1:28" ht="19.2">
      <c r="A7753" s="12">
        <v>7752</v>
      </c>
      <c r="B7753" s="12">
        <v>330350</v>
      </c>
      <c r="C7753" s="13" t="s">
        <v>1354</v>
      </c>
      <c r="D7753" s="13" t="s">
        <v>20</v>
      </c>
      <c r="E7753" s="12">
        <v>2021</v>
      </c>
      <c r="F7753" s="12">
        <v>14.843999999999999</v>
      </c>
      <c r="G7753" s="15">
        <f>([1]!Table_1[[#This Row],[총자산]]-[1]!Table_1[[#This Row],[장부가치 자기자본]]+[1]!Table_1[[#This Row],[시가총액]])/[1]!Table_1[[#This Row],[총자산]]</f>
        <v>1.4839112200198807</v>
      </c>
      <c r="H7753" s="14">
        <f>I7753/100000000000</f>
        <v>4.8859729919999997E-2</v>
      </c>
      <c r="I7753" s="12">
        <v>4885972992</v>
      </c>
      <c r="J7753" s="12">
        <v>12.05</v>
      </c>
      <c r="K7753" s="10">
        <f>L7753/1000000000000</f>
        <v>5.7418806107000002E-2</v>
      </c>
      <c r="L7753" s="12">
        <v>57418806107</v>
      </c>
      <c r="M7753" s="12">
        <v>2.34</v>
      </c>
      <c r="N7753" s="12">
        <v>1</v>
      </c>
      <c r="O7753" s="15">
        <f>IF([1]!Table_1[[#This Row],[연도]]=2016,1,0)</f>
        <v>0</v>
      </c>
      <c r="P7753" s="15">
        <f>IF([1]!Table_1[[#This Row],[연도]]=2017,1,0)</f>
        <v>0</v>
      </c>
      <c r="Q7753" s="15">
        <f>IF([1]!Table_1[[#This Row],[연도]]=2018,1,0)</f>
        <v>0</v>
      </c>
      <c r="R7753" s="15">
        <f>IF([1]!Table_1[[#This Row],[연도]]=2019,1,0)</f>
        <v>0</v>
      </c>
      <c r="S7753" s="15">
        <f>IF([1]!Table_1[[#This Row],[연도]]=2020,1,0)</f>
        <v>0</v>
      </c>
      <c r="T7753" s="15">
        <f>IF([1]!Table_1[[#This Row],[연도]]=2021,1,0)</f>
        <v>1</v>
      </c>
      <c r="U7753" s="15">
        <f>IF([1]!Table_1[[#This Row],[연도]]=2022,1,0)</f>
        <v>0</v>
      </c>
      <c r="V7753" s="15">
        <f>IF([1]!Table_1[[#This Row],[연도]]=2023,1,0)</f>
        <v>0</v>
      </c>
      <c r="W7753" s="12">
        <v>0.3</v>
      </c>
      <c r="X7753" s="10">
        <f>Y7753/1000000000000</f>
        <v>0.13848053099999999</v>
      </c>
      <c r="Y7753" s="15">
        <f>[1]!Table_1[[#This Row],[주가]]*[1]!Table_1[[#This Row],[기말주식수]]</f>
        <v>138480531000</v>
      </c>
      <c r="Z7753" s="14">
        <f>AA7753/10</f>
        <v>2.8342467554925035</v>
      </c>
      <c r="AA7753" s="15">
        <f>[1]!Table_1[[#This Row],[시가총액]]/[1]!Table_1[[#This Row],[당기순이익(세후영업이익)]]</f>
        <v>28.342467554925037</v>
      </c>
      <c r="AB7753" s="12">
        <v>632935824</v>
      </c>
    </row>
    <row r="7754" spans="1:28" ht="19.2">
      <c r="A7754" s="10">
        <v>7753</v>
      </c>
      <c r="B7754" s="10">
        <v>330350</v>
      </c>
      <c r="C7754" s="11" t="s">
        <v>1354</v>
      </c>
      <c r="D7754" s="11" t="s">
        <v>20</v>
      </c>
      <c r="E7754" s="10">
        <v>2023</v>
      </c>
      <c r="F7754" s="10">
        <v>16.573</v>
      </c>
      <c r="G7754" s="14">
        <f>([1]!Table_1[[#This Row],[총자산]]-[1]!Table_1[[#This Row],[장부가치 자기자본]]+[1]!Table_1[[#This Row],[시가총액]])/[1]!Table_1[[#This Row],[총자산]]</f>
        <v>1.2912353446985696</v>
      </c>
      <c r="H7754" s="14">
        <f>I7754/100000000000</f>
        <v>7.9094237959999994E-2</v>
      </c>
      <c r="I7754" s="10">
        <v>7909423796</v>
      </c>
      <c r="J7754" s="10">
        <v>9.5399999999999991</v>
      </c>
      <c r="K7754" s="10">
        <f>L7754/1000000000000</f>
        <v>8.0119449782999994E-2</v>
      </c>
      <c r="L7754" s="10">
        <v>80119449783</v>
      </c>
      <c r="M7754" s="10">
        <v>1.97</v>
      </c>
      <c r="N7754" s="10">
        <v>1</v>
      </c>
      <c r="O7754" s="14">
        <f>IF([1]!Table_1[[#This Row],[연도]]=2016,1,0)</f>
        <v>0</v>
      </c>
      <c r="P7754" s="14">
        <f>IF([1]!Table_1[[#This Row],[연도]]=2017,1,0)</f>
        <v>0</v>
      </c>
      <c r="Q7754" s="14">
        <f>IF([1]!Table_1[[#This Row],[연도]]=2018,1,0)</f>
        <v>0</v>
      </c>
      <c r="R7754" s="14">
        <f>IF([1]!Table_1[[#This Row],[연도]]=2019,1,0)</f>
        <v>0</v>
      </c>
      <c r="S7754" s="14">
        <f>IF([1]!Table_1[[#This Row],[연도]]=2020,1,0)</f>
        <v>0</v>
      </c>
      <c r="T7754" s="14">
        <f>IF([1]!Table_1[[#This Row],[연도]]=2021,1,0)</f>
        <v>0</v>
      </c>
      <c r="U7754" s="14">
        <f>IF([1]!Table_1[[#This Row],[연도]]=2022,1,0)</f>
        <v>0</v>
      </c>
      <c r="V7754" s="14">
        <f>IF([1]!Table_1[[#This Row],[연도]]=2023,1,0)</f>
        <v>1</v>
      </c>
      <c r="W7754" s="10">
        <v>0.41</v>
      </c>
      <c r="X7754" s="10">
        <f>Y7754/1000000000000</f>
        <v>0.12836572994000001</v>
      </c>
      <c r="Y7754" s="14">
        <f>[1]!Table_1[[#This Row],[주가]]*[1]!Table_1[[#This Row],[기말주식수]]</f>
        <v>128365729940</v>
      </c>
      <c r="Z7754" s="14">
        <f>AA7754/10</f>
        <v>1.6229466678080631</v>
      </c>
      <c r="AA7754" s="14">
        <f>[1]!Table_1[[#This Row],[시가총액]]/[1]!Table_1[[#This Row],[당기순이익(세후영업이익)]]</f>
        <v>16.22946667808063</v>
      </c>
      <c r="AB7754" s="10">
        <v>1319031900</v>
      </c>
    </row>
    <row r="7755" spans="1:28" ht="19.2">
      <c r="A7755" s="12">
        <v>7754</v>
      </c>
      <c r="B7755" s="12">
        <v>330730</v>
      </c>
      <c r="C7755" s="13" t="s">
        <v>1355</v>
      </c>
      <c r="D7755" s="13" t="s">
        <v>20</v>
      </c>
      <c r="E7755" s="12">
        <v>2023</v>
      </c>
      <c r="F7755" s="12">
        <v>84.540999999999997</v>
      </c>
      <c r="G7755" s="15">
        <f>([1]!Table_1[[#This Row],[총자산]]-[1]!Table_1[[#This Row],[장부가치 자기자본]]+[1]!Table_1[[#This Row],[시가총액]])/[1]!Table_1[[#This Row],[총자산]]</f>
        <v>1.2291214798291328</v>
      </c>
      <c r="H7755" s="14">
        <f>I7755/100000000000</f>
        <v>6.4405095879999999E-2</v>
      </c>
      <c r="I7755" s="12">
        <v>6440509588</v>
      </c>
      <c r="J7755" s="12">
        <v>0.27</v>
      </c>
      <c r="K7755" s="10">
        <f>L7755/1000000000000</f>
        <v>1.9002056584000001E-2</v>
      </c>
      <c r="L7755" s="12">
        <v>19002056584</v>
      </c>
      <c r="M7755" s="12">
        <v>20.39</v>
      </c>
      <c r="N7755" s="12">
        <v>1</v>
      </c>
      <c r="O7755" s="15">
        <f>IF([1]!Table_1[[#This Row],[연도]]=2016,1,0)</f>
        <v>0</v>
      </c>
      <c r="P7755" s="15">
        <f>IF([1]!Table_1[[#This Row],[연도]]=2017,1,0)</f>
        <v>0</v>
      </c>
      <c r="Q7755" s="15">
        <f>IF([1]!Table_1[[#This Row],[연도]]=2018,1,0)</f>
        <v>0</v>
      </c>
      <c r="R7755" s="15">
        <f>IF([1]!Table_1[[#This Row],[연도]]=2019,1,0)</f>
        <v>0</v>
      </c>
      <c r="S7755" s="15">
        <f>IF([1]!Table_1[[#This Row],[연도]]=2020,1,0)</f>
        <v>0</v>
      </c>
      <c r="T7755" s="15">
        <f>IF([1]!Table_1[[#This Row],[연도]]=2021,1,0)</f>
        <v>0</v>
      </c>
      <c r="U7755" s="15">
        <f>IF([1]!Table_1[[#This Row],[연도]]=2022,1,0)</f>
        <v>0</v>
      </c>
      <c r="V7755" s="15">
        <f>IF([1]!Table_1[[#This Row],[연도]]=2023,1,0)</f>
        <v>1</v>
      </c>
      <c r="W7755" s="12">
        <v>0.34</v>
      </c>
      <c r="X7755" s="10">
        <f>Y7755/1000000000000</f>
        <v>0.1113539962</v>
      </c>
      <c r="Y7755" s="15">
        <f>[1]!Table_1[[#This Row],[주가]]*[1]!Table_1[[#This Row],[기말주식수]]</f>
        <v>111353996200</v>
      </c>
      <c r="Z7755" s="14">
        <f>AA7755/10</f>
        <v>1.7289625095423429</v>
      </c>
      <c r="AA7755" s="15">
        <f>[1]!Table_1[[#This Row],[시가총액]]/[1]!Table_1[[#This Row],[당기순이익(세후영업이익)]]</f>
        <v>17.289625095423428</v>
      </c>
      <c r="AB7755" s="12">
        <v>5230528800</v>
      </c>
    </row>
    <row r="7756" spans="1:28" ht="19.2">
      <c r="A7756" s="10">
        <v>7755</v>
      </c>
      <c r="B7756" s="10">
        <v>331380</v>
      </c>
      <c r="C7756" s="11" t="s">
        <v>1356</v>
      </c>
      <c r="D7756" s="11" t="s">
        <v>20</v>
      </c>
      <c r="E7756" s="10">
        <v>2022</v>
      </c>
      <c r="F7756" s="10">
        <v>21.283000000000001</v>
      </c>
      <c r="G7756" s="14">
        <f>([1]!Table_1[[#This Row],[총자산]]-[1]!Table_1[[#This Row],[장부가치 자기자본]]+[1]!Table_1[[#This Row],[시가총액]])/[1]!Table_1[[#This Row],[총자산]]</f>
        <v>1.4152321460708697</v>
      </c>
      <c r="H7756" s="14">
        <f>I7756/100000000000</f>
        <v>2.6649146929999999E-2</v>
      </c>
      <c r="I7756" s="10">
        <v>2664914693</v>
      </c>
      <c r="J7756" s="10">
        <v>12.69</v>
      </c>
      <c r="K7756" s="10">
        <f>L7756/1000000000000</f>
        <v>6.1625592171999997E-2</v>
      </c>
      <c r="L7756" s="10">
        <v>61625592172</v>
      </c>
      <c r="M7756" s="10">
        <v>2.98</v>
      </c>
      <c r="N7756" s="10">
        <v>1</v>
      </c>
      <c r="O7756" s="14">
        <f>IF([1]!Table_1[[#This Row],[연도]]=2016,1,0)</f>
        <v>0</v>
      </c>
      <c r="P7756" s="14">
        <f>IF([1]!Table_1[[#This Row],[연도]]=2017,1,0)</f>
        <v>0</v>
      </c>
      <c r="Q7756" s="14">
        <f>IF([1]!Table_1[[#This Row],[연도]]=2018,1,0)</f>
        <v>0</v>
      </c>
      <c r="R7756" s="14">
        <f>IF([1]!Table_1[[#This Row],[연도]]=2019,1,0)</f>
        <v>0</v>
      </c>
      <c r="S7756" s="14">
        <f>IF([1]!Table_1[[#This Row],[연도]]=2020,1,0)</f>
        <v>0</v>
      </c>
      <c r="T7756" s="14">
        <f>IF([1]!Table_1[[#This Row],[연도]]=2021,1,0)</f>
        <v>0</v>
      </c>
      <c r="U7756" s="14">
        <f>IF([1]!Table_1[[#This Row],[연도]]=2022,1,0)</f>
        <v>1</v>
      </c>
      <c r="V7756" s="14">
        <f>IF([1]!Table_1[[#This Row],[연도]]=2023,1,0)</f>
        <v>0</v>
      </c>
      <c r="W7756" s="10">
        <v>0.38</v>
      </c>
      <c r="X7756" s="10">
        <f>Y7756/1000000000000</f>
        <v>3.6478034530000002E-2</v>
      </c>
      <c r="Y7756" s="14">
        <f>[1]!Table_1[[#This Row],[주가]]*[1]!Table_1[[#This Row],[기말주식수]]</f>
        <v>36478034530</v>
      </c>
      <c r="Z7756" s="14">
        <f>AA7756/10</f>
        <v>1.3688255997769008</v>
      </c>
      <c r="AA7756" s="14">
        <f>[1]!Table_1[[#This Row],[시가총액]]/[1]!Table_1[[#This Row],[당기순이익(세후영업이익)]]</f>
        <v>13.688255997769007</v>
      </c>
      <c r="AB7756" s="10">
        <v>571457370</v>
      </c>
    </row>
    <row r="7757" spans="1:28" ht="19.2">
      <c r="A7757" s="12">
        <v>7756</v>
      </c>
      <c r="B7757" s="12">
        <v>331380</v>
      </c>
      <c r="C7757" s="13" t="s">
        <v>1356</v>
      </c>
      <c r="D7757" s="13" t="s">
        <v>20</v>
      </c>
      <c r="E7757" s="12">
        <v>2023</v>
      </c>
      <c r="F7757" s="12">
        <v>23.155000000000001</v>
      </c>
      <c r="G7757" s="15">
        <f>([1]!Table_1[[#This Row],[총자산]]-[1]!Table_1[[#This Row],[장부가치 자기자본]]+[1]!Table_1[[#This Row],[시가총액]])/[1]!Table_1[[#This Row],[총자산]]</f>
        <v>1.4621416352491055</v>
      </c>
      <c r="H7757" s="14">
        <f>I7757/100000000000</f>
        <v>2.6463434210000001E-2</v>
      </c>
      <c r="I7757" s="12">
        <v>2646343421</v>
      </c>
      <c r="J7757" s="12">
        <v>-2.97</v>
      </c>
      <c r="K7757" s="10">
        <f>L7757/1000000000000</f>
        <v>5.94582216E-2</v>
      </c>
      <c r="L7757" s="12">
        <v>59458221600</v>
      </c>
      <c r="M7757" s="12">
        <v>2.4</v>
      </c>
      <c r="N7757" s="12">
        <v>1</v>
      </c>
      <c r="O7757" s="15">
        <f>IF([1]!Table_1[[#This Row],[연도]]=2016,1,0)</f>
        <v>0</v>
      </c>
      <c r="P7757" s="15">
        <f>IF([1]!Table_1[[#This Row],[연도]]=2017,1,0)</f>
        <v>0</v>
      </c>
      <c r="Q7757" s="15">
        <f>IF([1]!Table_1[[#This Row],[연도]]=2018,1,0)</f>
        <v>0</v>
      </c>
      <c r="R7757" s="15">
        <f>IF([1]!Table_1[[#This Row],[연도]]=2019,1,0)</f>
        <v>0</v>
      </c>
      <c r="S7757" s="15">
        <f>IF([1]!Table_1[[#This Row],[연도]]=2020,1,0)</f>
        <v>0</v>
      </c>
      <c r="T7757" s="15">
        <f>IF([1]!Table_1[[#This Row],[연도]]=2021,1,0)</f>
        <v>0</v>
      </c>
      <c r="U7757" s="15">
        <f>IF([1]!Table_1[[#This Row],[연도]]=2022,1,0)</f>
        <v>0</v>
      </c>
      <c r="V7757" s="15">
        <f>IF([1]!Table_1[[#This Row],[연도]]=2023,1,0)</f>
        <v>1</v>
      </c>
      <c r="W7757" s="12">
        <v>0.23</v>
      </c>
      <c r="X7757" s="10">
        <f>Y7757/1000000000000</f>
        <v>3.9621050560000003E-2</v>
      </c>
      <c r="Y7757" s="15">
        <f>[1]!Table_1[[#This Row],[주가]]*[1]!Table_1[[#This Row],[기말주식수]]</f>
        <v>39621050560</v>
      </c>
      <c r="Z7757" s="14">
        <f>AA7757/10</f>
        <v>1.497199881375487</v>
      </c>
      <c r="AA7757" s="15">
        <f>[1]!Table_1[[#This Row],[시가총액]]/[1]!Table_1[[#This Row],[당기순이익(세후영업이익)]]</f>
        <v>14.971998813754869</v>
      </c>
      <c r="AB7757" s="12">
        <v>571457370</v>
      </c>
    </row>
    <row r="7758" spans="1:28" ht="19.2">
      <c r="A7758" s="10">
        <v>7757</v>
      </c>
      <c r="B7758" s="10">
        <v>332370</v>
      </c>
      <c r="C7758" s="11" t="s">
        <v>1357</v>
      </c>
      <c r="D7758" s="11" t="s">
        <v>20</v>
      </c>
      <c r="E7758" s="10">
        <v>2021</v>
      </c>
      <c r="F7758" s="10">
        <v>23.315000000000001</v>
      </c>
      <c r="G7758" s="14">
        <f>([1]!Table_1[[#This Row],[총자산]]-[1]!Table_1[[#This Row],[장부가치 자기자본]]+[1]!Table_1[[#This Row],[시가총액]])/[1]!Table_1[[#This Row],[총자산]]</f>
        <v>0.66917092750971829</v>
      </c>
      <c r="H7758" s="14">
        <f>I7758/100000000000</f>
        <v>3.9215175329999997E-2</v>
      </c>
      <c r="I7758" s="10">
        <v>3921517533</v>
      </c>
      <c r="J7758" s="10">
        <v>17.170000000000002</v>
      </c>
      <c r="K7758" s="10">
        <f>L7758/1000000000000</f>
        <v>2.6092880717E-2</v>
      </c>
      <c r="L7758" s="10">
        <v>26092880717</v>
      </c>
      <c r="M7758" s="10">
        <v>3.01</v>
      </c>
      <c r="N7758" s="10">
        <v>1</v>
      </c>
      <c r="O7758" s="14">
        <f>IF([1]!Table_1[[#This Row],[연도]]=2016,1,0)</f>
        <v>0</v>
      </c>
      <c r="P7758" s="14">
        <f>IF([1]!Table_1[[#This Row],[연도]]=2017,1,0)</f>
        <v>0</v>
      </c>
      <c r="Q7758" s="14">
        <f>IF([1]!Table_1[[#This Row],[연도]]=2018,1,0)</f>
        <v>0</v>
      </c>
      <c r="R7758" s="14">
        <f>IF([1]!Table_1[[#This Row],[연도]]=2019,1,0)</f>
        <v>0</v>
      </c>
      <c r="S7758" s="14">
        <f>IF([1]!Table_1[[#This Row],[연도]]=2020,1,0)</f>
        <v>0</v>
      </c>
      <c r="T7758" s="14">
        <f>IF([1]!Table_1[[#This Row],[연도]]=2021,1,0)</f>
        <v>1</v>
      </c>
      <c r="U7758" s="14">
        <f>IF([1]!Table_1[[#This Row],[연도]]=2022,1,0)</f>
        <v>0</v>
      </c>
      <c r="V7758" s="14">
        <f>IF([1]!Table_1[[#This Row],[연도]]=2023,1,0)</f>
        <v>0</v>
      </c>
      <c r="W7758" s="10">
        <v>0.73</v>
      </c>
      <c r="X7758" s="10">
        <f>Y7758/1000000000000</f>
        <v>2.5916950014999999E-2</v>
      </c>
      <c r="Y7758" s="14">
        <f>[1]!Table_1[[#This Row],[주가]]*[1]!Table_1[[#This Row],[기말주식수]]</f>
        <v>25916950015</v>
      </c>
      <c r="Z7758" s="14">
        <f>AA7758/10</f>
        <v>0.66089083618538036</v>
      </c>
      <c r="AA7758" s="14">
        <f>[1]!Table_1[[#This Row],[시가총액]]/[1]!Table_1[[#This Row],[당기순이익(세후영업이익)]]</f>
        <v>6.6089083618538034</v>
      </c>
      <c r="AB7758" s="10">
        <v>995529450</v>
      </c>
    </row>
    <row r="7759" spans="1:28" ht="19.2">
      <c r="A7759" s="12">
        <v>7758</v>
      </c>
      <c r="B7759" s="12">
        <v>332370</v>
      </c>
      <c r="C7759" s="13" t="s">
        <v>1357</v>
      </c>
      <c r="D7759" s="13" t="s">
        <v>20</v>
      </c>
      <c r="E7759" s="12">
        <v>2022</v>
      </c>
      <c r="F7759" s="12">
        <v>19.190999999999999</v>
      </c>
      <c r="G7759" s="15">
        <f>([1]!Table_1[[#This Row],[총자산]]-[1]!Table_1[[#This Row],[장부가치 자기자본]]+[1]!Table_1[[#This Row],[시가총액]])/[1]!Table_1[[#This Row],[총자산]]</f>
        <v>1.1640879341845807</v>
      </c>
      <c r="H7759" s="14">
        <f>I7759/100000000000</f>
        <v>0.12372966273</v>
      </c>
      <c r="I7759" s="12">
        <v>12372966273</v>
      </c>
      <c r="J7759" s="12">
        <v>24.25</v>
      </c>
      <c r="K7759" s="10">
        <f>L7759/1000000000000</f>
        <v>4.3111569108999999E-2</v>
      </c>
      <c r="L7759" s="12">
        <v>43111569109</v>
      </c>
      <c r="M7759" s="12">
        <v>9.3699999999999992</v>
      </c>
      <c r="N7759" s="12">
        <v>1</v>
      </c>
      <c r="O7759" s="15">
        <f>IF([1]!Table_1[[#This Row],[연도]]=2016,1,0)</f>
        <v>0</v>
      </c>
      <c r="P7759" s="15">
        <f>IF([1]!Table_1[[#This Row],[연도]]=2017,1,0)</f>
        <v>0</v>
      </c>
      <c r="Q7759" s="15">
        <f>IF([1]!Table_1[[#This Row],[연도]]=2018,1,0)</f>
        <v>0</v>
      </c>
      <c r="R7759" s="15">
        <f>IF([1]!Table_1[[#This Row],[연도]]=2019,1,0)</f>
        <v>0</v>
      </c>
      <c r="S7759" s="15">
        <f>IF([1]!Table_1[[#This Row],[연도]]=2020,1,0)</f>
        <v>0</v>
      </c>
      <c r="T7759" s="15">
        <f>IF([1]!Table_1[[#This Row],[연도]]=2021,1,0)</f>
        <v>0</v>
      </c>
      <c r="U7759" s="15">
        <f>IF([1]!Table_1[[#This Row],[연도]]=2022,1,0)</f>
        <v>1</v>
      </c>
      <c r="V7759" s="15">
        <f>IF([1]!Table_1[[#This Row],[연도]]=2023,1,0)</f>
        <v>0</v>
      </c>
      <c r="W7759" s="12">
        <v>1.1399999999999999</v>
      </c>
      <c r="X7759" s="10">
        <f>Y7759/1000000000000</f>
        <v>6.0262716039999997E-2</v>
      </c>
      <c r="Y7759" s="15">
        <f>[1]!Table_1[[#This Row],[주가]]*[1]!Table_1[[#This Row],[기말주식수]]</f>
        <v>60262716040</v>
      </c>
      <c r="Z7759" s="14">
        <f>AA7759/10</f>
        <v>0.48705148555608613</v>
      </c>
      <c r="AA7759" s="15">
        <f>[1]!Table_1[[#This Row],[시가총액]]/[1]!Table_1[[#This Row],[당기순이익(세후영업이익)]]</f>
        <v>4.8705148555608613</v>
      </c>
      <c r="AB7759" s="12">
        <v>1991058900</v>
      </c>
    </row>
    <row r="7760" spans="1:28" ht="19.2">
      <c r="A7760" s="10">
        <v>7759</v>
      </c>
      <c r="B7760" s="10">
        <v>332370</v>
      </c>
      <c r="C7760" s="11" t="s">
        <v>1357</v>
      </c>
      <c r="D7760" s="11" t="s">
        <v>20</v>
      </c>
      <c r="E7760" s="10">
        <v>2023</v>
      </c>
      <c r="F7760" s="10">
        <v>26.199000000000002</v>
      </c>
      <c r="G7760" s="14">
        <f>([1]!Table_1[[#This Row],[총자산]]-[1]!Table_1[[#This Row],[장부가치 자기자본]]+[1]!Table_1[[#This Row],[시가총액]])/[1]!Table_1[[#This Row],[총자산]]</f>
        <v>0.83698962601247862</v>
      </c>
      <c r="H7760" s="14">
        <f>I7760/100000000000</f>
        <v>5.5312810249999997E-2</v>
      </c>
      <c r="I7760" s="10">
        <v>5531281025</v>
      </c>
      <c r="J7760" s="10">
        <v>-1.1599999999999999</v>
      </c>
      <c r="K7760" s="10">
        <f>L7760/1000000000000</f>
        <v>3.6366131476999998E-2</v>
      </c>
      <c r="L7760" s="10">
        <v>36366131477</v>
      </c>
      <c r="M7760" s="10">
        <v>7.79</v>
      </c>
      <c r="N7760" s="10">
        <v>1</v>
      </c>
      <c r="O7760" s="14">
        <f>IF([1]!Table_1[[#This Row],[연도]]=2016,1,0)</f>
        <v>0</v>
      </c>
      <c r="P7760" s="14">
        <f>IF([1]!Table_1[[#This Row],[연도]]=2017,1,0)</f>
        <v>0</v>
      </c>
      <c r="Q7760" s="14">
        <f>IF([1]!Table_1[[#This Row],[연도]]=2018,1,0)</f>
        <v>0</v>
      </c>
      <c r="R7760" s="14">
        <f>IF([1]!Table_1[[#This Row],[연도]]=2019,1,0)</f>
        <v>0</v>
      </c>
      <c r="S7760" s="14">
        <f>IF([1]!Table_1[[#This Row],[연도]]=2020,1,0)</f>
        <v>0</v>
      </c>
      <c r="T7760" s="14">
        <f>IF([1]!Table_1[[#This Row],[연도]]=2021,1,0)</f>
        <v>0</v>
      </c>
      <c r="U7760" s="14">
        <f>IF([1]!Table_1[[#This Row],[연도]]=2022,1,0)</f>
        <v>0</v>
      </c>
      <c r="V7760" s="14">
        <f>IF([1]!Table_1[[#This Row],[연도]]=2023,1,0)</f>
        <v>1</v>
      </c>
      <c r="W7760" s="10">
        <v>1.18</v>
      </c>
      <c r="X7760" s="10">
        <f>Y7760/1000000000000</f>
        <v>4.5130668399999997E-2</v>
      </c>
      <c r="Y7760" s="14">
        <f>[1]!Table_1[[#This Row],[주가]]*[1]!Table_1[[#This Row],[기말주식수]]</f>
        <v>45130668400</v>
      </c>
      <c r="Z7760" s="14">
        <f>AA7760/10</f>
        <v>0.8159171120762212</v>
      </c>
      <c r="AA7760" s="14">
        <f>[1]!Table_1[[#This Row],[시가총액]]/[1]!Table_1[[#This Row],[당기순이익(세후영업이익)]]</f>
        <v>8.1591711207622115</v>
      </c>
      <c r="AB7760" s="10">
        <v>1576396320</v>
      </c>
    </row>
    <row r="7761" spans="1:28" ht="19.2">
      <c r="A7761" s="12">
        <v>7760</v>
      </c>
      <c r="B7761" s="12">
        <v>333050</v>
      </c>
      <c r="C7761" s="13" t="s">
        <v>1358</v>
      </c>
      <c r="D7761" s="13" t="s">
        <v>20</v>
      </c>
      <c r="E7761" s="12">
        <v>2023</v>
      </c>
      <c r="F7761" s="12">
        <v>30.468</v>
      </c>
      <c r="G7761" s="15">
        <f>([1]!Table_1[[#This Row],[총자산]]-[1]!Table_1[[#This Row],[장부가치 자기자본]]+[1]!Table_1[[#This Row],[시가총액]])/[1]!Table_1[[#This Row],[총자산]]</f>
        <v>1.385344654031432</v>
      </c>
      <c r="H7761" s="14">
        <f>I7761/100000000000</f>
        <v>7.0608716799999997E-3</v>
      </c>
      <c r="I7761" s="12">
        <v>706087168</v>
      </c>
      <c r="J7761" s="12">
        <v>9.77</v>
      </c>
      <c r="K7761" s="10">
        <f>L7761/1000000000000</f>
        <v>2.4589393987E-2</v>
      </c>
      <c r="L7761" s="12">
        <v>24589393987</v>
      </c>
      <c r="M7761" s="12">
        <v>2.69</v>
      </c>
      <c r="N7761" s="12">
        <v>1</v>
      </c>
      <c r="O7761" s="15">
        <f>IF([1]!Table_1[[#This Row],[연도]]=2016,1,0)</f>
        <v>0</v>
      </c>
      <c r="P7761" s="15">
        <f>IF([1]!Table_1[[#This Row],[연도]]=2017,1,0)</f>
        <v>0</v>
      </c>
      <c r="Q7761" s="15">
        <f>IF([1]!Table_1[[#This Row],[연도]]=2018,1,0)</f>
        <v>0</v>
      </c>
      <c r="R7761" s="15">
        <f>IF([1]!Table_1[[#This Row],[연도]]=2019,1,0)</f>
        <v>0</v>
      </c>
      <c r="S7761" s="15">
        <f>IF([1]!Table_1[[#This Row],[연도]]=2020,1,0)</f>
        <v>0</v>
      </c>
      <c r="T7761" s="15">
        <f>IF([1]!Table_1[[#This Row],[연도]]=2021,1,0)</f>
        <v>0</v>
      </c>
      <c r="U7761" s="15">
        <f>IF([1]!Table_1[[#This Row],[연도]]=2022,1,0)</f>
        <v>0</v>
      </c>
      <c r="V7761" s="15">
        <f>IF([1]!Table_1[[#This Row],[연도]]=2023,1,0)</f>
        <v>1</v>
      </c>
      <c r="W7761" s="12">
        <v>0.55000000000000004</v>
      </c>
      <c r="X7761" s="10">
        <f>Y7761/1000000000000</f>
        <v>3.2289153113999998E-2</v>
      </c>
      <c r="Y7761" s="15">
        <f>[1]!Table_1[[#This Row],[주가]]*[1]!Table_1[[#This Row],[기말주식수]]</f>
        <v>32289153114</v>
      </c>
      <c r="Z7761" s="14">
        <f>AA7761/10</f>
        <v>4.5729698226154429</v>
      </c>
      <c r="AA7761" s="15">
        <f>[1]!Table_1[[#This Row],[시가총액]]/[1]!Table_1[[#This Row],[당기순이익(세후영업이익)]]</f>
        <v>45.729698226154426</v>
      </c>
      <c r="AB7761" s="12">
        <v>329661248</v>
      </c>
    </row>
    <row r="7762" spans="1:28" ht="19.2">
      <c r="A7762" s="10">
        <v>7761</v>
      </c>
      <c r="B7762" s="10">
        <v>333620</v>
      </c>
      <c r="C7762" s="11" t="s">
        <v>1359</v>
      </c>
      <c r="D7762" s="11" t="s">
        <v>20</v>
      </c>
      <c r="E7762" s="10">
        <v>2021</v>
      </c>
      <c r="F7762" s="10">
        <v>15.302</v>
      </c>
      <c r="G7762" s="14">
        <f>([1]!Table_1[[#This Row],[총자산]]-[1]!Table_1[[#This Row],[장부가치 자기자본]]+[1]!Table_1[[#This Row],[시가총액]])/[1]!Table_1[[#This Row],[총자산]]</f>
        <v>3.2933074171645629</v>
      </c>
      <c r="H7762" s="14">
        <f>I7762/100000000000</f>
        <v>7.6986346839999997E-2</v>
      </c>
      <c r="I7762" s="10">
        <v>7698634684</v>
      </c>
      <c r="J7762" s="10">
        <v>150.77000000000001</v>
      </c>
      <c r="K7762" s="10">
        <f>L7762/1000000000000</f>
        <v>4.2688764598000001E-2</v>
      </c>
      <c r="L7762" s="10">
        <v>42688764598</v>
      </c>
      <c r="M7762" s="10">
        <v>1.66</v>
      </c>
      <c r="N7762" s="10">
        <v>1</v>
      </c>
      <c r="O7762" s="14">
        <f>IF([1]!Table_1[[#This Row],[연도]]=2016,1,0)</f>
        <v>0</v>
      </c>
      <c r="P7762" s="14">
        <f>IF([1]!Table_1[[#This Row],[연도]]=2017,1,0)</f>
        <v>0</v>
      </c>
      <c r="Q7762" s="14">
        <f>IF([1]!Table_1[[#This Row],[연도]]=2018,1,0)</f>
        <v>0</v>
      </c>
      <c r="R7762" s="14">
        <f>IF([1]!Table_1[[#This Row],[연도]]=2019,1,0)</f>
        <v>0</v>
      </c>
      <c r="S7762" s="14">
        <f>IF([1]!Table_1[[#This Row],[연도]]=2020,1,0)</f>
        <v>0</v>
      </c>
      <c r="T7762" s="14">
        <f>IF([1]!Table_1[[#This Row],[연도]]=2021,1,0)</f>
        <v>1</v>
      </c>
      <c r="U7762" s="14">
        <f>IF([1]!Table_1[[#This Row],[연도]]=2022,1,0)</f>
        <v>0</v>
      </c>
      <c r="V7762" s="14">
        <f>IF([1]!Table_1[[#This Row],[연도]]=2023,1,0)</f>
        <v>0</v>
      </c>
      <c r="W7762" s="10">
        <v>0.23</v>
      </c>
      <c r="X7762" s="10">
        <f>Y7762/1000000000000</f>
        <v>0.21482160040000001</v>
      </c>
      <c r="Y7762" s="14">
        <f>[1]!Table_1[[#This Row],[주가]]*[1]!Table_1[[#This Row],[기말주식수]]</f>
        <v>214821600400</v>
      </c>
      <c r="Z7762" s="14">
        <f>AA7762/10</f>
        <v>2.7903856880813125</v>
      </c>
      <c r="AA7762" s="14">
        <f>[1]!Table_1[[#This Row],[시가총액]]/[1]!Table_1[[#This Row],[당기순이익(세후영업이익)]]</f>
        <v>27.903856880813127</v>
      </c>
      <c r="AB7762" s="10">
        <v>738943590</v>
      </c>
    </row>
    <row r="7763" spans="1:28" ht="19.2">
      <c r="A7763" s="12">
        <v>7762</v>
      </c>
      <c r="B7763" s="12">
        <v>333620</v>
      </c>
      <c r="C7763" s="13" t="s">
        <v>1359</v>
      </c>
      <c r="D7763" s="13" t="s">
        <v>20</v>
      </c>
      <c r="E7763" s="12">
        <v>2022</v>
      </c>
      <c r="F7763" s="12">
        <v>17.539000000000001</v>
      </c>
      <c r="G7763" s="15">
        <f>([1]!Table_1[[#This Row],[총자산]]-[1]!Table_1[[#This Row],[장부가치 자기자본]]+[1]!Table_1[[#This Row],[시가총액]])/[1]!Table_1[[#This Row],[총자산]]</f>
        <v>1.589312984636124</v>
      </c>
      <c r="H7763" s="14">
        <f>I7763/100000000000</f>
        <v>4.0589674409999998E-2</v>
      </c>
      <c r="I7763" s="12">
        <v>4058967441</v>
      </c>
      <c r="J7763" s="12">
        <v>19.91</v>
      </c>
      <c r="K7763" s="10">
        <f>L7763/1000000000000</f>
        <v>4.1960341818999998E-2</v>
      </c>
      <c r="L7763" s="12">
        <v>41960341819</v>
      </c>
      <c r="M7763" s="12">
        <v>5.63</v>
      </c>
      <c r="N7763" s="12">
        <v>1</v>
      </c>
      <c r="O7763" s="15">
        <f>IF([1]!Table_1[[#This Row],[연도]]=2016,1,0)</f>
        <v>0</v>
      </c>
      <c r="P7763" s="15">
        <f>IF([1]!Table_1[[#This Row],[연도]]=2017,1,0)</f>
        <v>0</v>
      </c>
      <c r="Q7763" s="15">
        <f>IF([1]!Table_1[[#This Row],[연도]]=2018,1,0)</f>
        <v>0</v>
      </c>
      <c r="R7763" s="15">
        <f>IF([1]!Table_1[[#This Row],[연도]]=2019,1,0)</f>
        <v>0</v>
      </c>
      <c r="S7763" s="15">
        <f>IF([1]!Table_1[[#This Row],[연도]]=2020,1,0)</f>
        <v>0</v>
      </c>
      <c r="T7763" s="15">
        <f>IF([1]!Table_1[[#This Row],[연도]]=2021,1,0)</f>
        <v>0</v>
      </c>
      <c r="U7763" s="15">
        <f>IF([1]!Table_1[[#This Row],[연도]]=2022,1,0)</f>
        <v>1</v>
      </c>
      <c r="V7763" s="15">
        <f>IF([1]!Table_1[[#This Row],[연도]]=2023,1,0)</f>
        <v>0</v>
      </c>
      <c r="W7763" s="12">
        <v>0.38</v>
      </c>
      <c r="X7763" s="10">
        <f>Y7763/1000000000000</f>
        <v>0.10514118624</v>
      </c>
      <c r="Y7763" s="15">
        <f>[1]!Table_1[[#This Row],[주가]]*[1]!Table_1[[#This Row],[기말주식수]]</f>
        <v>105141186240</v>
      </c>
      <c r="Z7763" s="14">
        <f>AA7763/10</f>
        <v>2.5903431788577387</v>
      </c>
      <c r="AA7763" s="15">
        <f>[1]!Table_1[[#This Row],[시가총액]]/[1]!Table_1[[#This Row],[당기순이익(세후영업이익)]]</f>
        <v>25.903431788577386</v>
      </c>
      <c r="AB7763" s="12">
        <v>620000220</v>
      </c>
    </row>
    <row r="7764" spans="1:28" ht="19.2">
      <c r="A7764" s="10">
        <v>7763</v>
      </c>
      <c r="B7764" s="10">
        <v>333620</v>
      </c>
      <c r="C7764" s="11" t="s">
        <v>1359</v>
      </c>
      <c r="D7764" s="11" t="s">
        <v>20</v>
      </c>
      <c r="E7764" s="10">
        <v>2023</v>
      </c>
      <c r="F7764" s="10">
        <v>18.376999999999999</v>
      </c>
      <c r="G7764" s="14">
        <f>([1]!Table_1[[#This Row],[총자산]]-[1]!Table_1[[#This Row],[장부가치 자기자본]]+[1]!Table_1[[#This Row],[시가총액]])/[1]!Table_1[[#This Row],[총자산]]</f>
        <v>1.4991891610770951</v>
      </c>
      <c r="H7764" s="14">
        <f>I7764/100000000000</f>
        <v>1.854221965E-2</v>
      </c>
      <c r="I7764" s="10">
        <v>1854221965</v>
      </c>
      <c r="J7764" s="10">
        <v>15.46</v>
      </c>
      <c r="K7764" s="10">
        <f>L7764/1000000000000</f>
        <v>5.1226329597999998E-2</v>
      </c>
      <c r="L7764" s="10">
        <v>51226329598</v>
      </c>
      <c r="M7764" s="10">
        <v>7.72</v>
      </c>
      <c r="N7764" s="10">
        <v>1</v>
      </c>
      <c r="O7764" s="14">
        <f>IF([1]!Table_1[[#This Row],[연도]]=2016,1,0)</f>
        <v>0</v>
      </c>
      <c r="P7764" s="14">
        <f>IF([1]!Table_1[[#This Row],[연도]]=2017,1,0)</f>
        <v>0</v>
      </c>
      <c r="Q7764" s="14">
        <f>IF([1]!Table_1[[#This Row],[연도]]=2018,1,0)</f>
        <v>0</v>
      </c>
      <c r="R7764" s="14">
        <f>IF([1]!Table_1[[#This Row],[연도]]=2019,1,0)</f>
        <v>0</v>
      </c>
      <c r="S7764" s="14">
        <f>IF([1]!Table_1[[#This Row],[연도]]=2020,1,0)</f>
        <v>0</v>
      </c>
      <c r="T7764" s="14">
        <f>IF([1]!Table_1[[#This Row],[연도]]=2021,1,0)</f>
        <v>0</v>
      </c>
      <c r="U7764" s="14">
        <f>IF([1]!Table_1[[#This Row],[연도]]=2022,1,0)</f>
        <v>0</v>
      </c>
      <c r="V7764" s="14">
        <f>IF([1]!Table_1[[#This Row],[연도]]=2023,1,0)</f>
        <v>1</v>
      </c>
      <c r="W7764" s="10">
        <v>0.23</v>
      </c>
      <c r="X7764" s="10">
        <f>Y7764/1000000000000</f>
        <v>0.10598569376</v>
      </c>
      <c r="Y7764" s="14">
        <f>[1]!Table_1[[#This Row],[주가]]*[1]!Table_1[[#This Row],[기말주식수]]</f>
        <v>105985693760</v>
      </c>
      <c r="Z7764" s="14">
        <f>AA7764/10</f>
        <v>5.7159118897612675</v>
      </c>
      <c r="AA7764" s="14">
        <f>[1]!Table_1[[#This Row],[시가총액]]/[1]!Table_1[[#This Row],[당기순이익(세후영업이익)]]</f>
        <v>57.159118897612672</v>
      </c>
      <c r="AB7764" s="10">
        <v>413288360</v>
      </c>
    </row>
    <row r="7765" spans="1:28" ht="19.2">
      <c r="A7765" s="12">
        <v>7764</v>
      </c>
      <c r="B7765" s="12">
        <v>335890</v>
      </c>
      <c r="C7765" s="13" t="s">
        <v>1360</v>
      </c>
      <c r="D7765" s="13" t="s">
        <v>20</v>
      </c>
      <c r="E7765" s="12">
        <v>2022</v>
      </c>
      <c r="F7765" s="12">
        <v>5.0670000000000002</v>
      </c>
      <c r="G7765" s="15">
        <f>([1]!Table_1[[#This Row],[총자산]]-[1]!Table_1[[#This Row],[장부가치 자기자본]]+[1]!Table_1[[#This Row],[시가총액]])/[1]!Table_1[[#This Row],[총자산]]</f>
        <v>4.3352293408516402</v>
      </c>
      <c r="H7765" s="14">
        <f>I7765/100000000000</f>
        <v>0.12912412028</v>
      </c>
      <c r="I7765" s="12">
        <v>12912412028</v>
      </c>
      <c r="J7765" s="12">
        <v>48.96</v>
      </c>
      <c r="K7765" s="10">
        <f>L7765/1000000000000</f>
        <v>3.110830547E-2</v>
      </c>
      <c r="L7765" s="12">
        <v>31108305470</v>
      </c>
      <c r="M7765" s="12">
        <v>7.38</v>
      </c>
      <c r="N7765" s="12">
        <v>1</v>
      </c>
      <c r="O7765" s="15">
        <f>IF([1]!Table_1[[#This Row],[연도]]=2016,1,0)</f>
        <v>0</v>
      </c>
      <c r="P7765" s="15">
        <f>IF([1]!Table_1[[#This Row],[연도]]=2017,1,0)</f>
        <v>0</v>
      </c>
      <c r="Q7765" s="15">
        <f>IF([1]!Table_1[[#This Row],[연도]]=2018,1,0)</f>
        <v>0</v>
      </c>
      <c r="R7765" s="15">
        <f>IF([1]!Table_1[[#This Row],[연도]]=2019,1,0)</f>
        <v>0</v>
      </c>
      <c r="S7765" s="15">
        <f>IF([1]!Table_1[[#This Row],[연도]]=2020,1,0)</f>
        <v>0</v>
      </c>
      <c r="T7765" s="15">
        <f>IF([1]!Table_1[[#This Row],[연도]]=2021,1,0)</f>
        <v>0</v>
      </c>
      <c r="U7765" s="15">
        <f>IF([1]!Table_1[[#This Row],[연도]]=2022,1,0)</f>
        <v>1</v>
      </c>
      <c r="V7765" s="15">
        <f>IF([1]!Table_1[[#This Row],[연도]]=2023,1,0)</f>
        <v>0</v>
      </c>
      <c r="W7765" s="12">
        <v>0.49</v>
      </c>
      <c r="X7765" s="10">
        <f>Y7765/1000000000000</f>
        <v>0.1874800344</v>
      </c>
      <c r="Y7765" s="15">
        <f>[1]!Table_1[[#This Row],[주가]]*[1]!Table_1[[#This Row],[기말주식수]]</f>
        <v>187480034400</v>
      </c>
      <c r="Z7765" s="14">
        <f>AA7765/10</f>
        <v>1.451936586235459</v>
      </c>
      <c r="AA7765" s="15">
        <f>[1]!Table_1[[#This Row],[시가총액]]/[1]!Table_1[[#This Row],[당기순이익(세후영업이익)]]</f>
        <v>14.51936586235459</v>
      </c>
      <c r="AB7765" s="12">
        <v>581333230</v>
      </c>
    </row>
    <row r="7766" spans="1:28" ht="19.2">
      <c r="A7766" s="10">
        <v>7765</v>
      </c>
      <c r="B7766" s="10">
        <v>335890</v>
      </c>
      <c r="C7766" s="11" t="s">
        <v>1360</v>
      </c>
      <c r="D7766" s="11" t="s">
        <v>20</v>
      </c>
      <c r="E7766" s="10">
        <v>2023</v>
      </c>
      <c r="F7766" s="10">
        <v>4.8140000000000001</v>
      </c>
      <c r="G7766" s="14">
        <f>([1]!Table_1[[#This Row],[총자산]]-[1]!Table_1[[#This Row],[장부가치 자기자본]]+[1]!Table_1[[#This Row],[시가총액]])/[1]!Table_1[[#This Row],[총자산]]</f>
        <v>7.8675636077889797</v>
      </c>
      <c r="H7766" s="14">
        <f>I7766/100000000000</f>
        <v>0.22312708239000001</v>
      </c>
      <c r="I7766" s="10">
        <v>22312708239</v>
      </c>
      <c r="J7766" s="10">
        <v>43.43</v>
      </c>
      <c r="K7766" s="10">
        <f>L7766/1000000000000</f>
        <v>4.2520500098E-2</v>
      </c>
      <c r="L7766" s="10">
        <v>42520500098</v>
      </c>
      <c r="M7766" s="10">
        <v>11.44</v>
      </c>
      <c r="N7766" s="10">
        <v>1</v>
      </c>
      <c r="O7766" s="14">
        <f>IF([1]!Table_1[[#This Row],[연도]]=2016,1,0)</f>
        <v>0</v>
      </c>
      <c r="P7766" s="14">
        <f>IF([1]!Table_1[[#This Row],[연도]]=2017,1,0)</f>
        <v>0</v>
      </c>
      <c r="Q7766" s="14">
        <f>IF([1]!Table_1[[#This Row],[연도]]=2018,1,0)</f>
        <v>0</v>
      </c>
      <c r="R7766" s="14">
        <f>IF([1]!Table_1[[#This Row],[연도]]=2019,1,0)</f>
        <v>0</v>
      </c>
      <c r="S7766" s="14">
        <f>IF([1]!Table_1[[#This Row],[연도]]=2020,1,0)</f>
        <v>0</v>
      </c>
      <c r="T7766" s="14">
        <f>IF([1]!Table_1[[#This Row],[연도]]=2021,1,0)</f>
        <v>0</v>
      </c>
      <c r="U7766" s="14">
        <f>IF([1]!Table_1[[#This Row],[연도]]=2022,1,0)</f>
        <v>0</v>
      </c>
      <c r="V7766" s="14">
        <f>IF([1]!Table_1[[#This Row],[연도]]=2023,1,0)</f>
        <v>1</v>
      </c>
      <c r="W7766" s="10">
        <v>0.46</v>
      </c>
      <c r="X7766" s="10">
        <f>Y7766/1000000000000</f>
        <v>0.49583179199999999</v>
      </c>
      <c r="Y7766" s="14">
        <f>[1]!Table_1[[#This Row],[주가]]*[1]!Table_1[[#This Row],[기말주식수]]</f>
        <v>495831792000</v>
      </c>
      <c r="Z7766" s="14">
        <f>AA7766/10</f>
        <v>2.222194574898551</v>
      </c>
      <c r="AA7766" s="14">
        <f>[1]!Table_1[[#This Row],[시가총액]]/[1]!Table_1[[#This Row],[당기순이익(세후영업이익)]]</f>
        <v>22.221945748985508</v>
      </c>
      <c r="AB7766" s="10">
        <v>1037825406</v>
      </c>
    </row>
    <row r="7767" spans="1:28" ht="19.2">
      <c r="A7767" s="12">
        <v>7766</v>
      </c>
      <c r="B7767" s="12">
        <v>336370</v>
      </c>
      <c r="C7767" s="13" t="s">
        <v>1361</v>
      </c>
      <c r="D7767" s="13" t="s">
        <v>6</v>
      </c>
      <c r="E7767" s="12">
        <v>2020</v>
      </c>
      <c r="F7767" s="12">
        <v>-3.6840000000000002</v>
      </c>
      <c r="G7767" s="15">
        <f>([1]!Table_1[[#This Row],[총자산]]-[1]!Table_1[[#This Row],[장부가치 자기자본]]+[1]!Table_1[[#This Row],[시가총액]])/[1]!Table_1[[#This Row],[총자산]]</f>
        <v>1.2859510283421729</v>
      </c>
      <c r="H7767" s="14">
        <f>I7767/100000000000</f>
        <v>0.30385573962000001</v>
      </c>
      <c r="I7767" s="12">
        <v>30385573962</v>
      </c>
      <c r="J7767" s="12">
        <v>70.209999999999994</v>
      </c>
      <c r="K7767" s="10">
        <f>L7767/1000000000000</f>
        <v>0.29016317631799998</v>
      </c>
      <c r="L7767" s="12">
        <v>290163176318</v>
      </c>
      <c r="M7767" s="12">
        <v>2.88</v>
      </c>
      <c r="N7767" s="12">
        <v>1</v>
      </c>
      <c r="O7767" s="15">
        <f>IF([1]!Table_1[[#This Row],[연도]]=2016,1,0)</f>
        <v>0</v>
      </c>
      <c r="P7767" s="15">
        <f>IF([1]!Table_1[[#This Row],[연도]]=2017,1,0)</f>
        <v>0</v>
      </c>
      <c r="Q7767" s="15">
        <f>IF([1]!Table_1[[#This Row],[연도]]=2018,1,0)</f>
        <v>0</v>
      </c>
      <c r="R7767" s="15">
        <f>IF([1]!Table_1[[#This Row],[연도]]=2019,1,0)</f>
        <v>0</v>
      </c>
      <c r="S7767" s="15">
        <f>IF([1]!Table_1[[#This Row],[연도]]=2020,1,0)</f>
        <v>1</v>
      </c>
      <c r="T7767" s="15">
        <f>IF([1]!Table_1[[#This Row],[연도]]=2021,1,0)</f>
        <v>0</v>
      </c>
      <c r="U7767" s="15">
        <f>IF([1]!Table_1[[#This Row],[연도]]=2022,1,0)</f>
        <v>0</v>
      </c>
      <c r="V7767" s="15">
        <f>IF([1]!Table_1[[#This Row],[연도]]=2023,1,0)</f>
        <v>0</v>
      </c>
      <c r="W7767" s="12">
        <v>1.4</v>
      </c>
      <c r="X7767" s="10">
        <f>Y7767/1000000000000</f>
        <v>0.73039165176599996</v>
      </c>
      <c r="Y7767" s="15">
        <f>[1]!Table_1[[#This Row],[주가]]*[1]!Table_1[[#This Row],[기말주식수]]</f>
        <v>730391651766</v>
      </c>
      <c r="Z7767" s="14">
        <f>AA7767/10</f>
        <v>2.4037447924446744</v>
      </c>
      <c r="AA7767" s="15">
        <f>[1]!Table_1[[#This Row],[시가총액]]/[1]!Table_1[[#This Row],[당기순이익(세후영업이익)]]</f>
        <v>24.037447924446745</v>
      </c>
      <c r="AB7767" s="12">
        <v>406606880</v>
      </c>
    </row>
    <row r="7768" spans="1:28" ht="19.2">
      <c r="A7768" s="10">
        <v>7767</v>
      </c>
      <c r="B7768" s="10">
        <v>336370</v>
      </c>
      <c r="C7768" s="11" t="s">
        <v>1361</v>
      </c>
      <c r="D7768" s="11" t="s">
        <v>6</v>
      </c>
      <c r="E7768" s="10">
        <v>2022</v>
      </c>
      <c r="F7768" s="10">
        <v>-9.6440000000000001</v>
      </c>
      <c r="G7768" s="14">
        <f>([1]!Table_1[[#This Row],[총자산]]-[1]!Table_1[[#This Row],[장부가치 자기자본]]+[1]!Table_1[[#This Row],[시가총액]])/[1]!Table_1[[#This Row],[총자산]]</f>
        <v>0.73208472218888565</v>
      </c>
      <c r="H7768" s="14">
        <f>I7768/100000000000</f>
        <v>-0.45208869606000002</v>
      </c>
      <c r="I7768" s="10">
        <v>-45208869606</v>
      </c>
      <c r="J7768" s="10">
        <v>44.43</v>
      </c>
      <c r="K7768" s="10">
        <f>L7768/1000000000000</f>
        <v>0.46121927735899998</v>
      </c>
      <c r="L7768" s="10">
        <v>461219277359</v>
      </c>
      <c r="M7768" s="10">
        <v>10.88</v>
      </c>
      <c r="N7768" s="10">
        <v>1</v>
      </c>
      <c r="O7768" s="14">
        <f>IF([1]!Table_1[[#This Row],[연도]]=2016,1,0)</f>
        <v>0</v>
      </c>
      <c r="P7768" s="14">
        <f>IF([1]!Table_1[[#This Row],[연도]]=2017,1,0)</f>
        <v>0</v>
      </c>
      <c r="Q7768" s="14">
        <f>IF([1]!Table_1[[#This Row],[연도]]=2018,1,0)</f>
        <v>0</v>
      </c>
      <c r="R7768" s="14">
        <f>IF([1]!Table_1[[#This Row],[연도]]=2019,1,0)</f>
        <v>0</v>
      </c>
      <c r="S7768" s="14">
        <f>IF([1]!Table_1[[#This Row],[연도]]=2020,1,0)</f>
        <v>0</v>
      </c>
      <c r="T7768" s="14">
        <f>IF([1]!Table_1[[#This Row],[연도]]=2021,1,0)</f>
        <v>0</v>
      </c>
      <c r="U7768" s="14">
        <f>IF([1]!Table_1[[#This Row],[연도]]=2022,1,0)</f>
        <v>1</v>
      </c>
      <c r="V7768" s="14">
        <f>IF([1]!Table_1[[#This Row],[연도]]=2023,1,0)</f>
        <v>0</v>
      </c>
      <c r="W7768" s="10">
        <v>1.8</v>
      </c>
      <c r="X7768" s="10">
        <f>Y7768/1000000000000</f>
        <v>0.52666792500000004</v>
      </c>
      <c r="Y7768" s="14">
        <f>[1]!Table_1[[#This Row],[주가]]*[1]!Table_1[[#This Row],[기말주식수]]</f>
        <v>526667925000</v>
      </c>
      <c r="Z7768" s="14">
        <f>AA7768/10</f>
        <v>-1.1649659228155131</v>
      </c>
      <c r="AA7768" s="14">
        <f>[1]!Table_1[[#This Row],[시가총액]]/[1]!Table_1[[#This Row],[당기순이익(세후영업이익)]]</f>
        <v>-11.649659228155132</v>
      </c>
      <c r="AB7768" s="10">
        <v>4553317747</v>
      </c>
    </row>
    <row r="7769" spans="1:28" ht="19.2">
      <c r="A7769" s="12">
        <v>7768</v>
      </c>
      <c r="B7769" s="12">
        <v>336370</v>
      </c>
      <c r="C7769" s="13" t="s">
        <v>1361</v>
      </c>
      <c r="D7769" s="13" t="s">
        <v>6</v>
      </c>
      <c r="E7769" s="12">
        <v>2023</v>
      </c>
      <c r="F7769" s="12">
        <v>3.5920000000000001</v>
      </c>
      <c r="G7769" s="15">
        <f>([1]!Table_1[[#This Row],[총자산]]-[1]!Table_1[[#This Row],[장부가치 자기자본]]+[1]!Table_1[[#This Row],[시가총액]])/[1]!Table_1[[#This Row],[총자산]]</f>
        <v>0.65257100566423287</v>
      </c>
      <c r="H7769" s="14">
        <f>I7769/100000000000</f>
        <v>-0.73207987858000001</v>
      </c>
      <c r="I7769" s="12">
        <v>-73207987858</v>
      </c>
      <c r="J7769" s="12">
        <v>16.82</v>
      </c>
      <c r="K7769" s="10">
        <f>L7769/1000000000000</f>
        <v>0.429422392943</v>
      </c>
      <c r="L7769" s="12">
        <v>429422392943</v>
      </c>
      <c r="M7769" s="12">
        <v>13.3</v>
      </c>
      <c r="N7769" s="12">
        <v>1</v>
      </c>
      <c r="O7769" s="15">
        <f>IF([1]!Table_1[[#This Row],[연도]]=2016,1,0)</f>
        <v>0</v>
      </c>
      <c r="P7769" s="15">
        <f>IF([1]!Table_1[[#This Row],[연도]]=2017,1,0)</f>
        <v>0</v>
      </c>
      <c r="Q7769" s="15">
        <f>IF([1]!Table_1[[#This Row],[연도]]=2018,1,0)</f>
        <v>0</v>
      </c>
      <c r="R7769" s="15">
        <f>IF([1]!Table_1[[#This Row],[연도]]=2019,1,0)</f>
        <v>0</v>
      </c>
      <c r="S7769" s="15">
        <f>IF([1]!Table_1[[#This Row],[연도]]=2020,1,0)</f>
        <v>0</v>
      </c>
      <c r="T7769" s="15">
        <f>IF([1]!Table_1[[#This Row],[연도]]=2021,1,0)</f>
        <v>0</v>
      </c>
      <c r="U7769" s="15">
        <f>IF([1]!Table_1[[#This Row],[연도]]=2022,1,0)</f>
        <v>0</v>
      </c>
      <c r="V7769" s="15">
        <f>IF([1]!Table_1[[#This Row],[연도]]=2023,1,0)</f>
        <v>1</v>
      </c>
      <c r="W7769" s="12">
        <v>1.25</v>
      </c>
      <c r="X7769" s="10">
        <f>Y7769/1000000000000</f>
        <v>0.46522333375000002</v>
      </c>
      <c r="Y7769" s="15">
        <f>[1]!Table_1[[#This Row],[주가]]*[1]!Table_1[[#This Row],[기말주식수]]</f>
        <v>465223333750</v>
      </c>
      <c r="Z7769" s="14">
        <f>AA7769/10</f>
        <v>-0.63548165625366448</v>
      </c>
      <c r="AA7769" s="15">
        <f>[1]!Table_1[[#This Row],[시가총액]]/[1]!Table_1[[#This Row],[당기순이익(세후영업이익)]]</f>
        <v>-6.3548165625366453</v>
      </c>
      <c r="AB7769" s="12">
        <v>4553317747</v>
      </c>
    </row>
    <row r="7770" spans="1:28" ht="19.2">
      <c r="A7770" s="10">
        <v>7769</v>
      </c>
      <c r="B7770" s="10">
        <v>336570</v>
      </c>
      <c r="C7770" s="11" t="s">
        <v>1362</v>
      </c>
      <c r="D7770" s="11" t="s">
        <v>20</v>
      </c>
      <c r="E7770" s="10">
        <v>2023</v>
      </c>
      <c r="F7770" s="10">
        <v>11.352</v>
      </c>
      <c r="G7770" s="14">
        <f>([1]!Table_1[[#This Row],[총자산]]-[1]!Table_1[[#This Row],[장부가치 자기자본]]+[1]!Table_1[[#This Row],[시가총액]])/[1]!Table_1[[#This Row],[총자산]]</f>
        <v>5.7195945010718354</v>
      </c>
      <c r="H7770" s="14">
        <f>I7770/100000000000</f>
        <v>0.46037112504</v>
      </c>
      <c r="I7770" s="10">
        <v>46037112504</v>
      </c>
      <c r="J7770" s="10">
        <v>107.71</v>
      </c>
      <c r="K7770" s="10">
        <f>L7770/1000000000000</f>
        <v>0.115628803094</v>
      </c>
      <c r="L7770" s="10">
        <v>115628803094</v>
      </c>
      <c r="M7770" s="10">
        <v>4.9400000000000004</v>
      </c>
      <c r="N7770" s="10">
        <v>1</v>
      </c>
      <c r="O7770" s="14">
        <f>IF([1]!Table_1[[#This Row],[연도]]=2016,1,0)</f>
        <v>0</v>
      </c>
      <c r="P7770" s="14">
        <f>IF([1]!Table_1[[#This Row],[연도]]=2017,1,0)</f>
        <v>0</v>
      </c>
      <c r="Q7770" s="14">
        <f>IF([1]!Table_1[[#This Row],[연도]]=2018,1,0)</f>
        <v>0</v>
      </c>
      <c r="R7770" s="14">
        <f>IF([1]!Table_1[[#This Row],[연도]]=2019,1,0)</f>
        <v>0</v>
      </c>
      <c r="S7770" s="14">
        <f>IF([1]!Table_1[[#This Row],[연도]]=2020,1,0)</f>
        <v>0</v>
      </c>
      <c r="T7770" s="14">
        <f>IF([1]!Table_1[[#This Row],[연도]]=2021,1,0)</f>
        <v>0</v>
      </c>
      <c r="U7770" s="14">
        <f>IF([1]!Table_1[[#This Row],[연도]]=2022,1,0)</f>
        <v>0</v>
      </c>
      <c r="V7770" s="14">
        <f>IF([1]!Table_1[[#This Row],[연도]]=2023,1,0)</f>
        <v>1</v>
      </c>
      <c r="W7770" s="10">
        <v>0.46</v>
      </c>
      <c r="X7770" s="10">
        <f>Y7770/1000000000000</f>
        <v>0.82266262695000003</v>
      </c>
      <c r="Y7770" s="14">
        <f>[1]!Table_1[[#This Row],[주가]]*[1]!Table_1[[#This Row],[기말주식수]]</f>
        <v>822662626950</v>
      </c>
      <c r="Z7770" s="14">
        <f>AA7770/10</f>
        <v>1.7869553110623992</v>
      </c>
      <c r="AA7770" s="14">
        <f>[1]!Table_1[[#This Row],[시가총액]]/[1]!Table_1[[#This Row],[당기순이익(세후영업이익)]]</f>
        <v>17.869553110623993</v>
      </c>
      <c r="AB7770" s="10">
        <v>4408506100</v>
      </c>
    </row>
    <row r="7771" spans="1:28" ht="19.2">
      <c r="A7771" s="12">
        <v>7770</v>
      </c>
      <c r="B7771" s="12">
        <v>337930</v>
      </c>
      <c r="C7771" s="13" t="s">
        <v>1363</v>
      </c>
      <c r="D7771" s="13" t="s">
        <v>20</v>
      </c>
      <c r="E7771" s="12">
        <v>2021</v>
      </c>
      <c r="F7771" s="12">
        <v>15.087999999999999</v>
      </c>
      <c r="G7771" s="15">
        <f>([1]!Table_1[[#This Row],[총자산]]-[1]!Table_1[[#This Row],[장부가치 자기자본]]+[1]!Table_1[[#This Row],[시가총액]])/[1]!Table_1[[#This Row],[총자산]]</f>
        <v>2.9756283347691537</v>
      </c>
      <c r="H7771" s="14">
        <f>I7771/100000000000</f>
        <v>0.1083757876</v>
      </c>
      <c r="I7771" s="12">
        <v>10837578760</v>
      </c>
      <c r="J7771" s="12">
        <v>41.28</v>
      </c>
      <c r="K7771" s="10">
        <f>L7771/1000000000000</f>
        <v>0.172653692453</v>
      </c>
      <c r="L7771" s="12">
        <v>172653692453</v>
      </c>
      <c r="M7771" s="12">
        <v>0.32</v>
      </c>
      <c r="N7771" s="12">
        <v>2</v>
      </c>
      <c r="O7771" s="15">
        <f>IF([1]!Table_1[[#This Row],[연도]]=2016,1,0)</f>
        <v>0</v>
      </c>
      <c r="P7771" s="15">
        <f>IF([1]!Table_1[[#This Row],[연도]]=2017,1,0)</f>
        <v>0</v>
      </c>
      <c r="Q7771" s="15">
        <f>IF([1]!Table_1[[#This Row],[연도]]=2018,1,0)</f>
        <v>0</v>
      </c>
      <c r="R7771" s="15">
        <f>IF([1]!Table_1[[#This Row],[연도]]=2019,1,0)</f>
        <v>0</v>
      </c>
      <c r="S7771" s="15">
        <f>IF([1]!Table_1[[#This Row],[연도]]=2020,1,0)</f>
        <v>0</v>
      </c>
      <c r="T7771" s="15">
        <f>IF([1]!Table_1[[#This Row],[연도]]=2021,1,0)</f>
        <v>1</v>
      </c>
      <c r="U7771" s="15">
        <f>IF([1]!Table_1[[#This Row],[연도]]=2022,1,0)</f>
        <v>0</v>
      </c>
      <c r="V7771" s="15">
        <f>IF([1]!Table_1[[#This Row],[연도]]=2023,1,0)</f>
        <v>0</v>
      </c>
      <c r="W7771" s="12">
        <v>0.89</v>
      </c>
      <c r="X7771" s="10">
        <f>Y7771/1000000000000</f>
        <v>0.28685243519999998</v>
      </c>
      <c r="Y7771" s="15">
        <f>[1]!Table_1[[#This Row],[주가]]*[1]!Table_1[[#This Row],[기말주식수]]</f>
        <v>286852435200</v>
      </c>
      <c r="Z7771" s="14">
        <f>AA7771/10</f>
        <v>2.6468313776757273</v>
      </c>
      <c r="AA7771" s="15">
        <f>[1]!Table_1[[#This Row],[시가총액]]/[1]!Table_1[[#This Row],[당기순이익(세후영업이익)]]</f>
        <v>26.468313776757274</v>
      </c>
      <c r="AB7771" s="12">
        <v>1171150200</v>
      </c>
    </row>
    <row r="7772" spans="1:28" ht="19.2">
      <c r="A7772" s="10">
        <v>7771</v>
      </c>
      <c r="B7772" s="10">
        <v>337930</v>
      </c>
      <c r="C7772" s="11" t="s">
        <v>1363</v>
      </c>
      <c r="D7772" s="11" t="s">
        <v>20</v>
      </c>
      <c r="E7772" s="10">
        <v>2023</v>
      </c>
      <c r="F7772" s="10">
        <v>19.149000000000001</v>
      </c>
      <c r="G7772" s="14">
        <f>([1]!Table_1[[#This Row],[총자산]]-[1]!Table_1[[#This Row],[장부가치 자기자본]]+[1]!Table_1[[#This Row],[시가총액]])/[1]!Table_1[[#This Row],[총자산]]</f>
        <v>1.6982311582254457</v>
      </c>
      <c r="H7772" s="14">
        <f>I7772/100000000000</f>
        <v>0.18194216294000001</v>
      </c>
      <c r="I7772" s="10">
        <v>18194216294</v>
      </c>
      <c r="J7772" s="10">
        <v>16.53</v>
      </c>
      <c r="K7772" s="10">
        <f>L7772/1000000000000</f>
        <v>0.232577084972</v>
      </c>
      <c r="L7772" s="10">
        <v>232577084972</v>
      </c>
      <c r="M7772" s="10">
        <v>1.23</v>
      </c>
      <c r="N7772" s="10">
        <v>1</v>
      </c>
      <c r="O7772" s="14">
        <f>IF([1]!Table_1[[#This Row],[연도]]=2016,1,0)</f>
        <v>0</v>
      </c>
      <c r="P7772" s="14">
        <f>IF([1]!Table_1[[#This Row],[연도]]=2017,1,0)</f>
        <v>0</v>
      </c>
      <c r="Q7772" s="14">
        <f>IF([1]!Table_1[[#This Row],[연도]]=2018,1,0)</f>
        <v>0</v>
      </c>
      <c r="R7772" s="14">
        <f>IF([1]!Table_1[[#This Row],[연도]]=2019,1,0)</f>
        <v>0</v>
      </c>
      <c r="S7772" s="14">
        <f>IF([1]!Table_1[[#This Row],[연도]]=2020,1,0)</f>
        <v>0</v>
      </c>
      <c r="T7772" s="14">
        <f>IF([1]!Table_1[[#This Row],[연도]]=2021,1,0)</f>
        <v>0</v>
      </c>
      <c r="U7772" s="14">
        <f>IF([1]!Table_1[[#This Row],[연도]]=2022,1,0)</f>
        <v>0</v>
      </c>
      <c r="V7772" s="14">
        <f>IF([1]!Table_1[[#This Row],[연도]]=2023,1,0)</f>
        <v>1</v>
      </c>
      <c r="W7772" s="10">
        <v>0.77</v>
      </c>
      <c r="X7772" s="10">
        <f>Y7772/1000000000000</f>
        <v>0.18584284014999999</v>
      </c>
      <c r="Y7772" s="14">
        <f>[1]!Table_1[[#This Row],[주가]]*[1]!Table_1[[#This Row],[기말주식수]]</f>
        <v>185842840150</v>
      </c>
      <c r="Z7772" s="14">
        <f>AA7772/10</f>
        <v>1.0214391054111318</v>
      </c>
      <c r="AA7772" s="14">
        <f>[1]!Table_1[[#This Row],[시가총액]]/[1]!Table_1[[#This Row],[당기순이익(세후영업이익)]]</f>
        <v>10.214391054111319</v>
      </c>
      <c r="AB7772" s="10">
        <v>2341327120</v>
      </c>
    </row>
    <row r="7773" spans="1:28" ht="19.2">
      <c r="A7773" s="12">
        <v>7772</v>
      </c>
      <c r="B7773" s="12">
        <v>339770</v>
      </c>
      <c r="C7773" s="13" t="s">
        <v>1364</v>
      </c>
      <c r="D7773" s="13" t="s">
        <v>6</v>
      </c>
      <c r="E7773" s="12">
        <v>2021</v>
      </c>
      <c r="F7773" s="12">
        <v>25.108000000000001</v>
      </c>
      <c r="G7773" s="15">
        <f>([1]!Table_1[[#This Row],[총자산]]-[1]!Table_1[[#This Row],[장부가치 자기자본]]+[1]!Table_1[[#This Row],[시가총액]])/[1]!Table_1[[#This Row],[총자산]]</f>
        <v>1.1088234891027571</v>
      </c>
      <c r="H7773" s="14">
        <f>I7773/100000000000</f>
        <v>0.40962441267999999</v>
      </c>
      <c r="I7773" s="12">
        <v>40962441268</v>
      </c>
      <c r="J7773" s="12">
        <v>10.98</v>
      </c>
      <c r="K7773" s="10">
        <f>L7773/1000000000000</f>
        <v>0.50762821544500003</v>
      </c>
      <c r="L7773" s="12">
        <v>507628215445</v>
      </c>
      <c r="M7773" s="12">
        <v>0.78</v>
      </c>
      <c r="N7773" s="12">
        <v>1</v>
      </c>
      <c r="O7773" s="15">
        <f>IF([1]!Table_1[[#This Row],[연도]]=2016,1,0)</f>
        <v>0</v>
      </c>
      <c r="P7773" s="15">
        <f>IF([1]!Table_1[[#This Row],[연도]]=2017,1,0)</f>
        <v>0</v>
      </c>
      <c r="Q7773" s="15">
        <f>IF([1]!Table_1[[#This Row],[연도]]=2018,1,0)</f>
        <v>0</v>
      </c>
      <c r="R7773" s="15">
        <f>IF([1]!Table_1[[#This Row],[연도]]=2019,1,0)</f>
        <v>0</v>
      </c>
      <c r="S7773" s="15">
        <f>IF([1]!Table_1[[#This Row],[연도]]=2020,1,0)</f>
        <v>0</v>
      </c>
      <c r="T7773" s="15">
        <f>IF([1]!Table_1[[#This Row],[연도]]=2021,1,0)</f>
        <v>1</v>
      </c>
      <c r="U7773" s="15">
        <f>IF([1]!Table_1[[#This Row],[연도]]=2022,1,0)</f>
        <v>0</v>
      </c>
      <c r="V7773" s="15">
        <f>IF([1]!Table_1[[#This Row],[연도]]=2023,1,0)</f>
        <v>0</v>
      </c>
      <c r="W7773" s="12">
        <v>1.59</v>
      </c>
      <c r="X7773" s="10">
        <f>Y7773/1000000000000</f>
        <v>0.20752995978</v>
      </c>
      <c r="Y7773" s="15">
        <f>[1]!Table_1[[#This Row],[주가]]*[1]!Table_1[[#This Row],[기말주식수]]</f>
        <v>207529959780</v>
      </c>
      <c r="Z7773" s="14">
        <f>AA7773/10</f>
        <v>0.50663474479516224</v>
      </c>
      <c r="AA7773" s="15">
        <f>[1]!Table_1[[#This Row],[시가총액]]/[1]!Table_1[[#This Row],[당기순이익(세후영업이익)]]</f>
        <v>5.066347447951622</v>
      </c>
      <c r="AB7773" s="12">
        <v>7494762000</v>
      </c>
    </row>
    <row r="7774" spans="1:28" ht="19.2">
      <c r="A7774" s="10">
        <v>7773</v>
      </c>
      <c r="B7774" s="10">
        <v>339770</v>
      </c>
      <c r="C7774" s="11" t="s">
        <v>1364</v>
      </c>
      <c r="D7774" s="11" t="s">
        <v>6</v>
      </c>
      <c r="E7774" s="10">
        <v>2022</v>
      </c>
      <c r="F7774" s="10">
        <v>101.083</v>
      </c>
      <c r="G7774" s="14">
        <f>([1]!Table_1[[#This Row],[총자산]]-[1]!Table_1[[#This Row],[장부가치 자기자본]]+[1]!Table_1[[#This Row],[시가총액]])/[1]!Table_1[[#This Row],[총자산]]</f>
        <v>0.7894106289771291</v>
      </c>
      <c r="H7774" s="14">
        <f>I7774/100000000000</f>
        <v>8.8406574639999999E-2</v>
      </c>
      <c r="I7774" s="10">
        <v>8840657464</v>
      </c>
      <c r="J7774" s="10">
        <v>19.73</v>
      </c>
      <c r="K7774" s="10">
        <f>L7774/1000000000000</f>
        <v>0.51745745788700004</v>
      </c>
      <c r="L7774" s="10">
        <v>517457457887</v>
      </c>
      <c r="M7774" s="10">
        <v>4.03</v>
      </c>
      <c r="N7774" s="10">
        <v>1</v>
      </c>
      <c r="O7774" s="14">
        <f>IF([1]!Table_1[[#This Row],[연도]]=2016,1,0)</f>
        <v>0</v>
      </c>
      <c r="P7774" s="14">
        <f>IF([1]!Table_1[[#This Row],[연도]]=2017,1,0)</f>
        <v>0</v>
      </c>
      <c r="Q7774" s="14">
        <f>IF([1]!Table_1[[#This Row],[연도]]=2018,1,0)</f>
        <v>0</v>
      </c>
      <c r="R7774" s="14">
        <f>IF([1]!Table_1[[#This Row],[연도]]=2019,1,0)</f>
        <v>0</v>
      </c>
      <c r="S7774" s="14">
        <f>IF([1]!Table_1[[#This Row],[연도]]=2020,1,0)</f>
        <v>0</v>
      </c>
      <c r="T7774" s="14">
        <f>IF([1]!Table_1[[#This Row],[연도]]=2021,1,0)</f>
        <v>0</v>
      </c>
      <c r="U7774" s="14">
        <f>IF([1]!Table_1[[#This Row],[연도]]=2022,1,0)</f>
        <v>1</v>
      </c>
      <c r="V7774" s="14">
        <f>IF([1]!Table_1[[#This Row],[연도]]=2023,1,0)</f>
        <v>0</v>
      </c>
      <c r="W7774" s="10">
        <v>2.79</v>
      </c>
      <c r="X7774" s="10">
        <f>Y7774/1000000000000</f>
        <v>0.11499463162</v>
      </c>
      <c r="Y7774" s="14">
        <f>[1]!Table_1[[#This Row],[주가]]*[1]!Table_1[[#This Row],[기말주식수]]</f>
        <v>114994631620</v>
      </c>
      <c r="Z7774" s="14">
        <f>AA7774/10</f>
        <v>1.3007475076177208</v>
      </c>
      <c r="AA7774" s="14">
        <f>[1]!Table_1[[#This Row],[시가총액]]/[1]!Table_1[[#This Row],[당기순이익(세후영업이익)]]</f>
        <v>13.007475076177208</v>
      </c>
      <c r="AB7774" s="10">
        <v>4996508000</v>
      </c>
    </row>
    <row r="7775" spans="1:28" ht="19.2">
      <c r="A7775" s="12">
        <v>7774</v>
      </c>
      <c r="B7775" s="12">
        <v>339770</v>
      </c>
      <c r="C7775" s="13" t="s">
        <v>1364</v>
      </c>
      <c r="D7775" s="13" t="s">
        <v>6</v>
      </c>
      <c r="E7775" s="12">
        <v>2023</v>
      </c>
      <c r="F7775" s="12">
        <v>45.04</v>
      </c>
      <c r="G7775" s="15">
        <f>([1]!Table_1[[#This Row],[총자산]]-[1]!Table_1[[#This Row],[장부가치 자기자본]]+[1]!Table_1[[#This Row],[시가총액]])/[1]!Table_1[[#This Row],[총자산]]</f>
        <v>0.71599616956986656</v>
      </c>
      <c r="H7775" s="14">
        <f>I7775/100000000000</f>
        <v>0.24838126050000001</v>
      </c>
      <c r="I7775" s="12">
        <v>24838126050</v>
      </c>
      <c r="J7775" s="12">
        <v>7.01</v>
      </c>
      <c r="K7775" s="10">
        <f>L7775/1000000000000</f>
        <v>0.44495094051700002</v>
      </c>
      <c r="L7775" s="12">
        <v>444950940517</v>
      </c>
      <c r="M7775" s="12">
        <v>3.31</v>
      </c>
      <c r="N7775" s="12">
        <v>1</v>
      </c>
      <c r="O7775" s="15">
        <f>IF([1]!Table_1[[#This Row],[연도]]=2016,1,0)</f>
        <v>0</v>
      </c>
      <c r="P7775" s="15">
        <f>IF([1]!Table_1[[#This Row],[연도]]=2017,1,0)</f>
        <v>0</v>
      </c>
      <c r="Q7775" s="15">
        <f>IF([1]!Table_1[[#This Row],[연도]]=2018,1,0)</f>
        <v>0</v>
      </c>
      <c r="R7775" s="15">
        <f>IF([1]!Table_1[[#This Row],[연도]]=2019,1,0)</f>
        <v>0</v>
      </c>
      <c r="S7775" s="15">
        <f>IF([1]!Table_1[[#This Row],[연도]]=2020,1,0)</f>
        <v>0</v>
      </c>
      <c r="T7775" s="15">
        <f>IF([1]!Table_1[[#This Row],[연도]]=2021,1,0)</f>
        <v>0</v>
      </c>
      <c r="U7775" s="15">
        <f>IF([1]!Table_1[[#This Row],[연도]]=2022,1,0)</f>
        <v>0</v>
      </c>
      <c r="V7775" s="15">
        <f>IF([1]!Table_1[[#This Row],[연도]]=2023,1,0)</f>
        <v>1</v>
      </c>
      <c r="W7775" s="12">
        <v>2.13</v>
      </c>
      <c r="X7775" s="10">
        <f>Y7775/1000000000000</f>
        <v>9.2885083719999997E-2</v>
      </c>
      <c r="Y7775" s="15">
        <f>[1]!Table_1[[#This Row],[주가]]*[1]!Table_1[[#This Row],[기말주식수]]</f>
        <v>92885083720</v>
      </c>
      <c r="Z7775" s="14">
        <f>AA7775/10</f>
        <v>0.37396172131914918</v>
      </c>
      <c r="AA7775" s="15">
        <f>[1]!Table_1[[#This Row],[시가총액]]/[1]!Table_1[[#This Row],[당기순이익(세후영업이익)]]</f>
        <v>3.739617213191492</v>
      </c>
      <c r="AB7775" s="12">
        <v>5766006600</v>
      </c>
    </row>
    <row r="7776" spans="1:28" ht="19.2">
      <c r="A7776" s="10">
        <v>7775</v>
      </c>
      <c r="B7776" s="10">
        <v>339950</v>
      </c>
      <c r="C7776" s="11" t="s">
        <v>1365</v>
      </c>
      <c r="D7776" s="11" t="s">
        <v>20</v>
      </c>
      <c r="E7776" s="10">
        <v>2023</v>
      </c>
      <c r="F7776" s="10">
        <v>12.99</v>
      </c>
      <c r="G7776" s="14">
        <f>([1]!Table_1[[#This Row],[총자산]]-[1]!Table_1[[#This Row],[장부가치 자기자본]]+[1]!Table_1[[#This Row],[시가총액]])/[1]!Table_1[[#This Row],[총자산]]</f>
        <v>1.5187715470856686</v>
      </c>
      <c r="H7776" s="14">
        <f>I7776/100000000000</f>
        <v>8.9355247580000005E-2</v>
      </c>
      <c r="I7776" s="10">
        <v>8935524758</v>
      </c>
      <c r="J7776" s="10">
        <v>5.93</v>
      </c>
      <c r="K7776" s="10">
        <f>L7776/1000000000000</f>
        <v>9.4698742466999997E-2</v>
      </c>
      <c r="L7776" s="10">
        <v>94698742467</v>
      </c>
      <c r="M7776" s="10">
        <v>2.91</v>
      </c>
      <c r="N7776" s="10">
        <v>1</v>
      </c>
      <c r="O7776" s="14">
        <f>IF([1]!Table_1[[#This Row],[연도]]=2016,1,0)</f>
        <v>0</v>
      </c>
      <c r="P7776" s="14">
        <f>IF([1]!Table_1[[#This Row],[연도]]=2017,1,0)</f>
        <v>0</v>
      </c>
      <c r="Q7776" s="14">
        <f>IF([1]!Table_1[[#This Row],[연도]]=2018,1,0)</f>
        <v>0</v>
      </c>
      <c r="R7776" s="14">
        <f>IF([1]!Table_1[[#This Row],[연도]]=2019,1,0)</f>
        <v>0</v>
      </c>
      <c r="S7776" s="14">
        <f>IF([1]!Table_1[[#This Row],[연도]]=2020,1,0)</f>
        <v>0</v>
      </c>
      <c r="T7776" s="14">
        <f>IF([1]!Table_1[[#This Row],[연도]]=2021,1,0)</f>
        <v>0</v>
      </c>
      <c r="U7776" s="14">
        <f>IF([1]!Table_1[[#This Row],[연도]]=2022,1,0)</f>
        <v>0</v>
      </c>
      <c r="V7776" s="14">
        <f>IF([1]!Table_1[[#This Row],[연도]]=2023,1,0)</f>
        <v>1</v>
      </c>
      <c r="W7776" s="10">
        <v>0.56000000000000005</v>
      </c>
      <c r="X7776" s="10">
        <f>Y7776/1000000000000</f>
        <v>8.3510884990000006E-2</v>
      </c>
      <c r="Y7776" s="14">
        <f>[1]!Table_1[[#This Row],[주가]]*[1]!Table_1[[#This Row],[기말주식수]]</f>
        <v>83510884990</v>
      </c>
      <c r="Z7776" s="14">
        <f>AA7776/10</f>
        <v>0.93459407535335259</v>
      </c>
      <c r="AA7776" s="14">
        <f>[1]!Table_1[[#This Row],[시가총액]]/[1]!Table_1[[#This Row],[당기순이익(세후영업이익)]]</f>
        <v>9.3459407535335259</v>
      </c>
      <c r="AB7776" s="10">
        <v>864233600</v>
      </c>
    </row>
    <row r="7777" spans="1:28" ht="19.2">
      <c r="A7777" s="12">
        <v>7776</v>
      </c>
      <c r="B7777" s="12">
        <v>340570</v>
      </c>
      <c r="C7777" s="13" t="s">
        <v>1366</v>
      </c>
      <c r="D7777" s="13" t="s">
        <v>20</v>
      </c>
      <c r="E7777" s="12">
        <v>2021</v>
      </c>
      <c r="F7777" s="12">
        <v>16.600000000000001</v>
      </c>
      <c r="G7777" s="15">
        <f>([1]!Table_1[[#This Row],[총자산]]-[1]!Table_1[[#This Row],[장부가치 자기자본]]+[1]!Table_1[[#This Row],[시가총액]])/[1]!Table_1[[#This Row],[총자산]]</f>
        <v>3.9942573785021698</v>
      </c>
      <c r="H7777" s="14">
        <f>I7777/100000000000</f>
        <v>0.22327323700999999</v>
      </c>
      <c r="I7777" s="12">
        <v>22327323701</v>
      </c>
      <c r="J7777" s="12">
        <v>23.73</v>
      </c>
      <c r="K7777" s="10">
        <f>L7777/1000000000000</f>
        <v>7.1895885463999998E-2</v>
      </c>
      <c r="L7777" s="12">
        <v>71895885464</v>
      </c>
      <c r="M7777" s="12">
        <v>5.27</v>
      </c>
      <c r="N7777" s="12">
        <v>1</v>
      </c>
      <c r="O7777" s="15">
        <f>IF([1]!Table_1[[#This Row],[연도]]=2016,1,0)</f>
        <v>0</v>
      </c>
      <c r="P7777" s="15">
        <f>IF([1]!Table_1[[#This Row],[연도]]=2017,1,0)</f>
        <v>0</v>
      </c>
      <c r="Q7777" s="15">
        <f>IF([1]!Table_1[[#This Row],[연도]]=2018,1,0)</f>
        <v>0</v>
      </c>
      <c r="R7777" s="15">
        <f>IF([1]!Table_1[[#This Row],[연도]]=2019,1,0)</f>
        <v>0</v>
      </c>
      <c r="S7777" s="15">
        <f>IF([1]!Table_1[[#This Row],[연도]]=2020,1,0)</f>
        <v>0</v>
      </c>
      <c r="T7777" s="15">
        <f>IF([1]!Table_1[[#This Row],[연도]]=2021,1,0)</f>
        <v>1</v>
      </c>
      <c r="U7777" s="15">
        <f>IF([1]!Table_1[[#This Row],[연도]]=2022,1,0)</f>
        <v>0</v>
      </c>
      <c r="V7777" s="15">
        <f>IF([1]!Table_1[[#This Row],[연도]]=2023,1,0)</f>
        <v>0</v>
      </c>
      <c r="W7777" s="12">
        <v>0.3</v>
      </c>
      <c r="X7777" s="10">
        <f>Y7777/1000000000000</f>
        <v>0.38445439999999997</v>
      </c>
      <c r="Y7777" s="15">
        <f>[1]!Table_1[[#This Row],[주가]]*[1]!Table_1[[#This Row],[기말주식수]]</f>
        <v>384454400000</v>
      </c>
      <c r="Z7777" s="14">
        <f>AA7777/10</f>
        <v>1.7219009548501372</v>
      </c>
      <c r="AA7777" s="15">
        <f>[1]!Table_1[[#This Row],[시가총액]]/[1]!Table_1[[#This Row],[당기순이익(세후영업이익)]]</f>
        <v>17.219009548501372</v>
      </c>
      <c r="AB7777" s="12">
        <v>3251200000</v>
      </c>
    </row>
    <row r="7778" spans="1:28" ht="19.2">
      <c r="A7778" s="10">
        <v>7777</v>
      </c>
      <c r="B7778" s="10">
        <v>340570</v>
      </c>
      <c r="C7778" s="11" t="s">
        <v>1366</v>
      </c>
      <c r="D7778" s="11" t="s">
        <v>20</v>
      </c>
      <c r="E7778" s="10">
        <v>2022</v>
      </c>
      <c r="F7778" s="10">
        <v>17.201000000000001</v>
      </c>
      <c r="G7778" s="14">
        <f>([1]!Table_1[[#This Row],[총자산]]-[1]!Table_1[[#This Row],[장부가치 자기자본]]+[1]!Table_1[[#This Row],[시가총액]])/[1]!Table_1[[#This Row],[총자산]]</f>
        <v>2.6082528337643143</v>
      </c>
      <c r="H7778" s="14">
        <f>I7778/100000000000</f>
        <v>0.24308838055000001</v>
      </c>
      <c r="I7778" s="10">
        <v>24308838055</v>
      </c>
      <c r="J7778" s="10">
        <v>19.010000000000002</v>
      </c>
      <c r="K7778" s="10">
        <f>L7778/1000000000000</f>
        <v>8.1577391444000003E-2</v>
      </c>
      <c r="L7778" s="10">
        <v>81577391444</v>
      </c>
      <c r="M7778" s="10">
        <v>3.99</v>
      </c>
      <c r="N7778" s="10">
        <v>1</v>
      </c>
      <c r="O7778" s="14">
        <f>IF([1]!Table_1[[#This Row],[연도]]=2016,1,0)</f>
        <v>0</v>
      </c>
      <c r="P7778" s="14">
        <f>IF([1]!Table_1[[#This Row],[연도]]=2017,1,0)</f>
        <v>0</v>
      </c>
      <c r="Q7778" s="14">
        <f>IF([1]!Table_1[[#This Row],[연도]]=2018,1,0)</f>
        <v>0</v>
      </c>
      <c r="R7778" s="14">
        <f>IF([1]!Table_1[[#This Row],[연도]]=2019,1,0)</f>
        <v>0</v>
      </c>
      <c r="S7778" s="14">
        <f>IF([1]!Table_1[[#This Row],[연도]]=2020,1,0)</f>
        <v>0</v>
      </c>
      <c r="T7778" s="14">
        <f>IF([1]!Table_1[[#This Row],[연도]]=2021,1,0)</f>
        <v>0</v>
      </c>
      <c r="U7778" s="14">
        <f>IF([1]!Table_1[[#This Row],[연도]]=2022,1,0)</f>
        <v>1</v>
      </c>
      <c r="V7778" s="14">
        <f>IF([1]!Table_1[[#This Row],[연도]]=2023,1,0)</f>
        <v>0</v>
      </c>
      <c r="W7778" s="10">
        <v>0.52</v>
      </c>
      <c r="X7778" s="10">
        <f>Y7778/1000000000000</f>
        <v>0.29423359999999998</v>
      </c>
      <c r="Y7778" s="14">
        <f>[1]!Table_1[[#This Row],[주가]]*[1]!Table_1[[#This Row],[기말주식수]]</f>
        <v>294233600000</v>
      </c>
      <c r="Z7778" s="14">
        <f>AA7778/10</f>
        <v>1.2103976312412847</v>
      </c>
      <c r="AA7778" s="14">
        <f>[1]!Table_1[[#This Row],[시가총액]]/[1]!Table_1[[#This Row],[당기순이익(세후영업이익)]]</f>
        <v>12.103976312412847</v>
      </c>
      <c r="AB7778" s="10">
        <v>3632405400</v>
      </c>
    </row>
    <row r="7779" spans="1:28" ht="19.2">
      <c r="A7779" s="12">
        <v>7778</v>
      </c>
      <c r="B7779" s="12">
        <v>340570</v>
      </c>
      <c r="C7779" s="13" t="s">
        <v>1366</v>
      </c>
      <c r="D7779" s="13" t="s">
        <v>20</v>
      </c>
      <c r="E7779" s="12">
        <v>2023</v>
      </c>
      <c r="F7779" s="12">
        <v>16.181000000000001</v>
      </c>
      <c r="G7779" s="15">
        <f>([1]!Table_1[[#This Row],[총자산]]-[1]!Table_1[[#This Row],[장부가치 자기자본]]+[1]!Table_1[[#This Row],[시가총액]])/[1]!Table_1[[#This Row],[총자산]]</f>
        <v>2.3761849028846096</v>
      </c>
      <c r="H7779" s="14">
        <f>I7779/100000000000</f>
        <v>0.30839185025999999</v>
      </c>
      <c r="I7779" s="12">
        <v>30839185026</v>
      </c>
      <c r="J7779" s="12">
        <v>21.46</v>
      </c>
      <c r="K7779" s="10">
        <f>L7779/1000000000000</f>
        <v>0.11546131894</v>
      </c>
      <c r="L7779" s="12">
        <v>115461318940</v>
      </c>
      <c r="M7779" s="12">
        <v>3.34</v>
      </c>
      <c r="N7779" s="12">
        <v>1</v>
      </c>
      <c r="O7779" s="15">
        <f>IF([1]!Table_1[[#This Row],[연도]]=2016,1,0)</f>
        <v>0</v>
      </c>
      <c r="P7779" s="15">
        <f>IF([1]!Table_1[[#This Row],[연도]]=2017,1,0)</f>
        <v>0</v>
      </c>
      <c r="Q7779" s="15">
        <f>IF([1]!Table_1[[#This Row],[연도]]=2018,1,0)</f>
        <v>0</v>
      </c>
      <c r="R7779" s="15">
        <f>IF([1]!Table_1[[#This Row],[연도]]=2019,1,0)</f>
        <v>0</v>
      </c>
      <c r="S7779" s="15">
        <f>IF([1]!Table_1[[#This Row],[연도]]=2020,1,0)</f>
        <v>0</v>
      </c>
      <c r="T7779" s="15">
        <f>IF([1]!Table_1[[#This Row],[연도]]=2021,1,0)</f>
        <v>0</v>
      </c>
      <c r="U7779" s="15">
        <f>IF([1]!Table_1[[#This Row],[연도]]=2022,1,0)</f>
        <v>0</v>
      </c>
      <c r="V7779" s="15">
        <f>IF([1]!Table_1[[#This Row],[연도]]=2023,1,0)</f>
        <v>1</v>
      </c>
      <c r="W7779" s="12">
        <v>0.41</v>
      </c>
      <c r="X7779" s="10">
        <f>Y7779/1000000000000</f>
        <v>0.32512000000000002</v>
      </c>
      <c r="Y7779" s="15">
        <f>[1]!Table_1[[#This Row],[주가]]*[1]!Table_1[[#This Row],[기말주식수]]</f>
        <v>325120000000</v>
      </c>
      <c r="Z7779" s="14">
        <f>AA7779/10</f>
        <v>1.0542431640975491</v>
      </c>
      <c r="AA7779" s="15">
        <f>[1]!Table_1[[#This Row],[시가총액]]/[1]!Table_1[[#This Row],[당기순이익(세후영업이익)]]</f>
        <v>10.542431640975492</v>
      </c>
      <c r="AB7779" s="12">
        <v>4439606050</v>
      </c>
    </row>
    <row r="7780" spans="1:28" ht="19.2">
      <c r="A7780" s="10">
        <v>7779</v>
      </c>
      <c r="B7780" s="10">
        <v>344820</v>
      </c>
      <c r="C7780" s="11" t="s">
        <v>1367</v>
      </c>
      <c r="D7780" s="11" t="s">
        <v>6</v>
      </c>
      <c r="E7780" s="10">
        <v>2021</v>
      </c>
      <c r="F7780" s="10">
        <v>32.642000000000003</v>
      </c>
      <c r="G7780" s="14">
        <f>([1]!Table_1[[#This Row],[총자산]]-[1]!Table_1[[#This Row],[장부가치 자기자본]]+[1]!Table_1[[#This Row],[시가총액]])/[1]!Table_1[[#This Row],[총자산]]</f>
        <v>0.77007692424492391</v>
      </c>
      <c r="H7780" s="14">
        <f>I7780/100000000000</f>
        <v>1.6045100000000001</v>
      </c>
      <c r="I7780" s="10">
        <v>160451000000</v>
      </c>
      <c r="J7780" s="10">
        <v>9.32</v>
      </c>
      <c r="K7780" s="10">
        <f>L7780/1000000000000</f>
        <v>1.1756599651720001</v>
      </c>
      <c r="L7780" s="10">
        <v>1175659965172</v>
      </c>
      <c r="M7780" s="10">
        <v>6.07</v>
      </c>
      <c r="N7780" s="10">
        <v>2</v>
      </c>
      <c r="O7780" s="14">
        <f>IF([1]!Table_1[[#This Row],[연도]]=2016,1,0)</f>
        <v>0</v>
      </c>
      <c r="P7780" s="14">
        <f>IF([1]!Table_1[[#This Row],[연도]]=2017,1,0)</f>
        <v>0</v>
      </c>
      <c r="Q7780" s="14">
        <f>IF([1]!Table_1[[#This Row],[연도]]=2018,1,0)</f>
        <v>0</v>
      </c>
      <c r="R7780" s="14">
        <f>IF([1]!Table_1[[#This Row],[연도]]=2019,1,0)</f>
        <v>0</v>
      </c>
      <c r="S7780" s="14">
        <f>IF([1]!Table_1[[#This Row],[연도]]=2020,1,0)</f>
        <v>0</v>
      </c>
      <c r="T7780" s="14">
        <f>IF([1]!Table_1[[#This Row],[연도]]=2021,1,0)</f>
        <v>1</v>
      </c>
      <c r="U7780" s="14">
        <f>IF([1]!Table_1[[#This Row],[연도]]=2022,1,0)</f>
        <v>0</v>
      </c>
      <c r="V7780" s="14">
        <f>IF([1]!Table_1[[#This Row],[연도]]=2023,1,0)</f>
        <v>0</v>
      </c>
      <c r="W7780" s="10">
        <v>1.8</v>
      </c>
      <c r="X7780" s="10">
        <f>Y7780/1000000000000</f>
        <v>0.9566336688</v>
      </c>
      <c r="Y7780" s="14">
        <f>[1]!Table_1[[#This Row],[주가]]*[1]!Table_1[[#This Row],[기말주식수]]</f>
        <v>956633668800</v>
      </c>
      <c r="Z7780" s="14">
        <f>AA7780/10</f>
        <v>0.59621546067023579</v>
      </c>
      <c r="AA7780" s="14">
        <f>[1]!Table_1[[#This Row],[시가총액]]/[1]!Table_1[[#This Row],[당기순이익(세후영업이익)]]</f>
        <v>5.9621546067023576</v>
      </c>
      <c r="AB7780" s="10">
        <v>38263999200</v>
      </c>
    </row>
    <row r="7781" spans="1:28" ht="19.2">
      <c r="A7781" s="12">
        <v>7780</v>
      </c>
      <c r="B7781" s="12">
        <v>344820</v>
      </c>
      <c r="C7781" s="13" t="s">
        <v>1367</v>
      </c>
      <c r="D7781" s="13" t="s">
        <v>6</v>
      </c>
      <c r="E7781" s="12">
        <v>2022</v>
      </c>
      <c r="F7781" s="12">
        <v>40.716999999999999</v>
      </c>
      <c r="G7781" s="15">
        <f>([1]!Table_1[[#This Row],[총자산]]-[1]!Table_1[[#This Row],[장부가치 자기자본]]+[1]!Table_1[[#This Row],[시가총액]])/[1]!Table_1[[#This Row],[총자산]]</f>
        <v>0.61417681158106419</v>
      </c>
      <c r="H7781" s="14">
        <f>I7781/100000000000</f>
        <v>1.19221</v>
      </c>
      <c r="I7781" s="12">
        <v>119221000000</v>
      </c>
      <c r="J7781" s="12">
        <v>17.66</v>
      </c>
      <c r="K7781" s="10">
        <f>L7781/1000000000000</f>
        <v>1.4436806918389999</v>
      </c>
      <c r="L7781" s="12">
        <v>1443680691839</v>
      </c>
      <c r="M7781" s="12">
        <v>4.34</v>
      </c>
      <c r="N7781" s="12">
        <v>2</v>
      </c>
      <c r="O7781" s="15">
        <f>IF([1]!Table_1[[#This Row],[연도]]=2016,1,0)</f>
        <v>0</v>
      </c>
      <c r="P7781" s="15">
        <f>IF([1]!Table_1[[#This Row],[연도]]=2017,1,0)</f>
        <v>0</v>
      </c>
      <c r="Q7781" s="15">
        <f>IF([1]!Table_1[[#This Row],[연도]]=2018,1,0)</f>
        <v>0</v>
      </c>
      <c r="R7781" s="15">
        <f>IF([1]!Table_1[[#This Row],[연도]]=2019,1,0)</f>
        <v>0</v>
      </c>
      <c r="S7781" s="15">
        <f>IF([1]!Table_1[[#This Row],[연도]]=2020,1,0)</f>
        <v>0</v>
      </c>
      <c r="T7781" s="15">
        <f>IF([1]!Table_1[[#This Row],[연도]]=2021,1,0)</f>
        <v>0</v>
      </c>
      <c r="U7781" s="15">
        <f>IF([1]!Table_1[[#This Row],[연도]]=2022,1,0)</f>
        <v>1</v>
      </c>
      <c r="V7781" s="15">
        <f>IF([1]!Table_1[[#This Row],[연도]]=2023,1,0)</f>
        <v>0</v>
      </c>
      <c r="W7781" s="12">
        <v>2.0099999999999998</v>
      </c>
      <c r="X7781" s="10">
        <f>Y7781/1000000000000</f>
        <v>0.5901104184</v>
      </c>
      <c r="Y7781" s="15">
        <f>[1]!Table_1[[#This Row],[주가]]*[1]!Table_1[[#This Row],[기말주식수]]</f>
        <v>590110418400</v>
      </c>
      <c r="Z7781" s="14">
        <f>AA7781/10</f>
        <v>0.49497187441809742</v>
      </c>
      <c r="AA7781" s="15">
        <f>[1]!Table_1[[#This Row],[시가총액]]/[1]!Table_1[[#This Row],[당기순이익(세후영업이익)]]</f>
        <v>4.9497187441809745</v>
      </c>
      <c r="AB7781" s="12">
        <v>38263999200</v>
      </c>
    </row>
    <row r="7782" spans="1:28" ht="19.2">
      <c r="A7782" s="10">
        <v>7781</v>
      </c>
      <c r="B7782" s="10">
        <v>344820</v>
      </c>
      <c r="C7782" s="11" t="s">
        <v>1367</v>
      </c>
      <c r="D7782" s="11" t="s">
        <v>6</v>
      </c>
      <c r="E7782" s="10">
        <v>2023</v>
      </c>
      <c r="F7782" s="10">
        <v>42.923000000000002</v>
      </c>
      <c r="G7782" s="14">
        <f>([1]!Table_1[[#This Row],[총자산]]-[1]!Table_1[[#This Row],[장부가치 자기자본]]+[1]!Table_1[[#This Row],[시가총액]])/[1]!Table_1[[#This Row],[총자산]]</f>
        <v>0.62565410293329571</v>
      </c>
      <c r="H7782" s="14">
        <f>I7782/100000000000</f>
        <v>0.95020315030000002</v>
      </c>
      <c r="I7782" s="10">
        <v>95020315030</v>
      </c>
      <c r="J7782" s="10">
        <v>0.64</v>
      </c>
      <c r="K7782" s="10">
        <f>L7782/1000000000000</f>
        <v>1.6800556465909999</v>
      </c>
      <c r="L7782" s="10">
        <v>1680055646591</v>
      </c>
      <c r="M7782" s="10">
        <v>3.92</v>
      </c>
      <c r="N7782" s="10">
        <v>1</v>
      </c>
      <c r="O7782" s="14">
        <f>IF([1]!Table_1[[#This Row],[연도]]=2016,1,0)</f>
        <v>0</v>
      </c>
      <c r="P7782" s="14">
        <f>IF([1]!Table_1[[#This Row],[연도]]=2017,1,0)</f>
        <v>0</v>
      </c>
      <c r="Q7782" s="14">
        <f>IF([1]!Table_1[[#This Row],[연도]]=2018,1,0)</f>
        <v>0</v>
      </c>
      <c r="R7782" s="14">
        <f>IF([1]!Table_1[[#This Row],[연도]]=2019,1,0)</f>
        <v>0</v>
      </c>
      <c r="S7782" s="14">
        <f>IF([1]!Table_1[[#This Row],[연도]]=2020,1,0)</f>
        <v>0</v>
      </c>
      <c r="T7782" s="14">
        <f>IF([1]!Table_1[[#This Row],[연도]]=2021,1,0)</f>
        <v>0</v>
      </c>
      <c r="U7782" s="14">
        <f>IF([1]!Table_1[[#This Row],[연도]]=2022,1,0)</f>
        <v>0</v>
      </c>
      <c r="V7782" s="14">
        <f>IF([1]!Table_1[[#This Row],[연도]]=2023,1,0)</f>
        <v>1</v>
      </c>
      <c r="W7782" s="10">
        <v>4.51</v>
      </c>
      <c r="X7782" s="10">
        <f>Y7782/1000000000000</f>
        <v>0.65558951759999995</v>
      </c>
      <c r="Y7782" s="14">
        <f>[1]!Table_1[[#This Row],[주가]]*[1]!Table_1[[#This Row],[기말주식수]]</f>
        <v>655589517600</v>
      </c>
      <c r="Z7782" s="14">
        <f>AA7782/10</f>
        <v>0.68994668918221957</v>
      </c>
      <c r="AA7782" s="14">
        <f>[1]!Table_1[[#This Row],[시가총액]]/[1]!Table_1[[#This Row],[당기순이익(세후영업이익)]]</f>
        <v>6.899466891822196</v>
      </c>
      <c r="AB7782" s="10">
        <v>35075332600</v>
      </c>
    </row>
    <row r="7783" spans="1:28" ht="19.2">
      <c r="A7783" s="12">
        <v>7782</v>
      </c>
      <c r="B7783" s="12">
        <v>344860</v>
      </c>
      <c r="C7783" s="13" t="s">
        <v>1368</v>
      </c>
      <c r="D7783" s="13" t="s">
        <v>20</v>
      </c>
      <c r="E7783" s="12">
        <v>2023</v>
      </c>
      <c r="F7783" s="12">
        <v>25.698</v>
      </c>
      <c r="G7783" s="15">
        <f>([1]!Table_1[[#This Row],[총자산]]-[1]!Table_1[[#This Row],[장부가치 자기자본]]+[1]!Table_1[[#This Row],[시가총액]])/[1]!Table_1[[#This Row],[총자산]]</f>
        <v>1.9846189821219393</v>
      </c>
      <c r="H7783" s="14">
        <f>I7783/100000000000</f>
        <v>1.2263377630000001E-2</v>
      </c>
      <c r="I7783" s="12">
        <v>1226337763</v>
      </c>
      <c r="J7783" s="12">
        <v>116.37</v>
      </c>
      <c r="K7783" s="10">
        <f>L7783/1000000000000</f>
        <v>1.0101040485999999E-2</v>
      </c>
      <c r="L7783" s="12">
        <v>10101040486</v>
      </c>
      <c r="M7783" s="12">
        <v>2.93</v>
      </c>
      <c r="N7783" s="12">
        <v>1</v>
      </c>
      <c r="O7783" s="15">
        <f>IF([1]!Table_1[[#This Row],[연도]]=2016,1,0)</f>
        <v>0</v>
      </c>
      <c r="P7783" s="15">
        <f>IF([1]!Table_1[[#This Row],[연도]]=2017,1,0)</f>
        <v>0</v>
      </c>
      <c r="Q7783" s="15">
        <f>IF([1]!Table_1[[#This Row],[연도]]=2018,1,0)</f>
        <v>0</v>
      </c>
      <c r="R7783" s="15">
        <f>IF([1]!Table_1[[#This Row],[연도]]=2019,1,0)</f>
        <v>0</v>
      </c>
      <c r="S7783" s="15">
        <f>IF([1]!Table_1[[#This Row],[연도]]=2020,1,0)</f>
        <v>0</v>
      </c>
      <c r="T7783" s="15">
        <f>IF([1]!Table_1[[#This Row],[연도]]=2021,1,0)</f>
        <v>0</v>
      </c>
      <c r="U7783" s="15">
        <f>IF([1]!Table_1[[#This Row],[연도]]=2022,1,0)</f>
        <v>0</v>
      </c>
      <c r="V7783" s="15">
        <f>IF([1]!Table_1[[#This Row],[연도]]=2023,1,0)</f>
        <v>1</v>
      </c>
      <c r="W7783" s="12">
        <v>0.48</v>
      </c>
      <c r="X7783" s="10">
        <f>Y7783/1000000000000</f>
        <v>3.2962199999999997E-2</v>
      </c>
      <c r="Y7783" s="15">
        <f>[1]!Table_1[[#This Row],[주가]]*[1]!Table_1[[#This Row],[기말주식수]]</f>
        <v>32962200000</v>
      </c>
      <c r="Z7783" s="14">
        <f>AA7783/10</f>
        <v>2.6878565591394907</v>
      </c>
      <c r="AA7783" s="15">
        <f>[1]!Table_1[[#This Row],[시가총액]]/[1]!Table_1[[#This Row],[당기순이익(세후영업이익)]]</f>
        <v>26.878565591394906</v>
      </c>
      <c r="AB7783" s="12">
        <v>358740000</v>
      </c>
    </row>
    <row r="7784" spans="1:28" ht="19.2">
      <c r="A7784" s="10">
        <v>7783</v>
      </c>
      <c r="B7784" s="10">
        <v>347740</v>
      </c>
      <c r="C7784" s="11" t="s">
        <v>1369</v>
      </c>
      <c r="D7784" s="11" t="s">
        <v>20</v>
      </c>
      <c r="E7784" s="10">
        <v>2021</v>
      </c>
      <c r="F7784" s="10">
        <v>12.244</v>
      </c>
      <c r="G7784" s="14">
        <f>([1]!Table_1[[#This Row],[총자산]]-[1]!Table_1[[#This Row],[장부가치 자기자본]]+[1]!Table_1[[#This Row],[시가총액]])/[1]!Table_1[[#This Row],[총자산]]</f>
        <v>0.57306243945128654</v>
      </c>
      <c r="H7784" s="14">
        <f>I7784/100000000000</f>
        <v>6.4610172440000002E-2</v>
      </c>
      <c r="I7784" s="10">
        <v>6461017244</v>
      </c>
      <c r="J7784" s="10">
        <v>12.02</v>
      </c>
      <c r="K7784" s="10">
        <f>L7784/1000000000000</f>
        <v>1.7487132738999999E-2</v>
      </c>
      <c r="L7784" s="10">
        <v>17487132739</v>
      </c>
      <c r="M7784" s="10">
        <v>8.64</v>
      </c>
      <c r="N7784" s="10">
        <v>1</v>
      </c>
      <c r="O7784" s="14">
        <f>IF([1]!Table_1[[#This Row],[연도]]=2016,1,0)</f>
        <v>0</v>
      </c>
      <c r="P7784" s="14">
        <f>IF([1]!Table_1[[#This Row],[연도]]=2017,1,0)</f>
        <v>0</v>
      </c>
      <c r="Q7784" s="14">
        <f>IF([1]!Table_1[[#This Row],[연도]]=2018,1,0)</f>
        <v>0</v>
      </c>
      <c r="R7784" s="14">
        <f>IF([1]!Table_1[[#This Row],[연도]]=2019,1,0)</f>
        <v>0</v>
      </c>
      <c r="S7784" s="14">
        <f>IF([1]!Table_1[[#This Row],[연도]]=2020,1,0)</f>
        <v>0</v>
      </c>
      <c r="T7784" s="14">
        <f>IF([1]!Table_1[[#This Row],[연도]]=2021,1,0)</f>
        <v>1</v>
      </c>
      <c r="U7784" s="14">
        <f>IF([1]!Table_1[[#This Row],[연도]]=2022,1,0)</f>
        <v>0</v>
      </c>
      <c r="V7784" s="14">
        <f>IF([1]!Table_1[[#This Row],[연도]]=2023,1,0)</f>
        <v>0</v>
      </c>
      <c r="W7784" s="10">
        <v>0.5</v>
      </c>
      <c r="X7784" s="10">
        <f>Y7784/1000000000000</f>
        <v>3.4422130671999999E-2</v>
      </c>
      <c r="Y7784" s="14">
        <f>[1]!Table_1[[#This Row],[주가]]*[1]!Table_1[[#This Row],[기말주식수]]</f>
        <v>34422130672</v>
      </c>
      <c r="Z7784" s="14">
        <f>AA7784/10</f>
        <v>0.53276642627700743</v>
      </c>
      <c r="AA7784" s="14">
        <f>[1]!Table_1[[#This Row],[시가총액]]/[1]!Table_1[[#This Row],[당기순이익(세후영업이익)]]</f>
        <v>5.3276642627700745</v>
      </c>
      <c r="AB7784" s="10">
        <v>892933000</v>
      </c>
    </row>
    <row r="7785" spans="1:28" ht="19.2">
      <c r="A7785" s="12">
        <v>7784</v>
      </c>
      <c r="B7785" s="12">
        <v>347740</v>
      </c>
      <c r="C7785" s="13" t="s">
        <v>1369</v>
      </c>
      <c r="D7785" s="13" t="s">
        <v>20</v>
      </c>
      <c r="E7785" s="12">
        <v>2022</v>
      </c>
      <c r="F7785" s="12">
        <v>12.231</v>
      </c>
      <c r="G7785" s="15">
        <f>([1]!Table_1[[#This Row],[총자산]]-[1]!Table_1[[#This Row],[장부가치 자기자본]]+[1]!Table_1[[#This Row],[시가총액]])/[1]!Table_1[[#This Row],[총자산]]</f>
        <v>1.272004438971138</v>
      </c>
      <c r="H7785" s="14">
        <f>I7785/100000000000</f>
        <v>5.6401600330000003E-2</v>
      </c>
      <c r="I7785" s="12">
        <v>5640160033</v>
      </c>
      <c r="J7785" s="12">
        <v>11.1</v>
      </c>
      <c r="K7785" s="10">
        <f>L7785/1000000000000</f>
        <v>1.7957199423999998E-2</v>
      </c>
      <c r="L7785" s="12">
        <v>17957199424</v>
      </c>
      <c r="M7785" s="12">
        <v>9.09</v>
      </c>
      <c r="N7785" s="12">
        <v>1</v>
      </c>
      <c r="O7785" s="15">
        <f>IF([1]!Table_1[[#This Row],[연도]]=2016,1,0)</f>
        <v>0</v>
      </c>
      <c r="P7785" s="15">
        <f>IF([1]!Table_1[[#This Row],[연도]]=2017,1,0)</f>
        <v>0</v>
      </c>
      <c r="Q7785" s="15">
        <f>IF([1]!Table_1[[#This Row],[연도]]=2018,1,0)</f>
        <v>0</v>
      </c>
      <c r="R7785" s="15">
        <f>IF([1]!Table_1[[#This Row],[연도]]=2019,1,0)</f>
        <v>0</v>
      </c>
      <c r="S7785" s="15">
        <f>IF([1]!Table_1[[#This Row],[연도]]=2020,1,0)</f>
        <v>0</v>
      </c>
      <c r="T7785" s="15">
        <f>IF([1]!Table_1[[#This Row],[연도]]=2021,1,0)</f>
        <v>0</v>
      </c>
      <c r="U7785" s="15">
        <f>IF([1]!Table_1[[#This Row],[연도]]=2022,1,0)</f>
        <v>1</v>
      </c>
      <c r="V7785" s="15">
        <f>IF([1]!Table_1[[#This Row],[연도]]=2023,1,0)</f>
        <v>0</v>
      </c>
      <c r="W7785" s="12">
        <v>1.01</v>
      </c>
      <c r="X7785" s="10">
        <f>Y7785/1000000000000</f>
        <v>9.108209816E-2</v>
      </c>
      <c r="Y7785" s="15">
        <f>[1]!Table_1[[#This Row],[주가]]*[1]!Table_1[[#This Row],[기말주식수]]</f>
        <v>91082098160</v>
      </c>
      <c r="Z7785" s="14">
        <f>AA7785/10</f>
        <v>1.6148849966505907</v>
      </c>
      <c r="AA7785" s="15">
        <f>[1]!Table_1[[#This Row],[시가총액]]/[1]!Table_1[[#This Row],[당기순이익(세후영업이익)]]</f>
        <v>16.148849966505907</v>
      </c>
      <c r="AB7785" s="12">
        <v>872081160</v>
      </c>
    </row>
    <row r="7786" spans="1:28" ht="19.2">
      <c r="A7786" s="10">
        <v>7785</v>
      </c>
      <c r="B7786" s="10">
        <v>347740</v>
      </c>
      <c r="C7786" s="11" t="s">
        <v>1369</v>
      </c>
      <c r="D7786" s="11" t="s">
        <v>20</v>
      </c>
      <c r="E7786" s="10">
        <v>2023</v>
      </c>
      <c r="F7786" s="10">
        <v>15.206</v>
      </c>
      <c r="G7786" s="14">
        <f>([1]!Table_1[[#This Row],[총자산]]-[1]!Table_1[[#This Row],[장부가치 자기자본]]+[1]!Table_1[[#This Row],[시가총액]])/[1]!Table_1[[#This Row],[총자산]]</f>
        <v>0.99465879162340776</v>
      </c>
      <c r="H7786" s="14">
        <f>I7786/100000000000</f>
        <v>1.3788938650000001E-2</v>
      </c>
      <c r="I7786" s="10">
        <v>1378893865</v>
      </c>
      <c r="J7786" s="10">
        <v>3.85</v>
      </c>
      <c r="K7786" s="10">
        <f>L7786/1000000000000</f>
        <v>1.4842604136E-2</v>
      </c>
      <c r="L7786" s="10">
        <v>14842604136</v>
      </c>
      <c r="M7786" s="10">
        <v>16.68</v>
      </c>
      <c r="N7786" s="10">
        <v>1</v>
      </c>
      <c r="O7786" s="14">
        <f>IF([1]!Table_1[[#This Row],[연도]]=2016,1,0)</f>
        <v>0</v>
      </c>
      <c r="P7786" s="14">
        <f>IF([1]!Table_1[[#This Row],[연도]]=2017,1,0)</f>
        <v>0</v>
      </c>
      <c r="Q7786" s="14">
        <f>IF([1]!Table_1[[#This Row],[연도]]=2018,1,0)</f>
        <v>0</v>
      </c>
      <c r="R7786" s="14">
        <f>IF([1]!Table_1[[#This Row],[연도]]=2019,1,0)</f>
        <v>0</v>
      </c>
      <c r="S7786" s="14">
        <f>IF([1]!Table_1[[#This Row],[연도]]=2020,1,0)</f>
        <v>0</v>
      </c>
      <c r="T7786" s="14">
        <f>IF([1]!Table_1[[#This Row],[연도]]=2021,1,0)</f>
        <v>0</v>
      </c>
      <c r="U7786" s="14">
        <f>IF([1]!Table_1[[#This Row],[연도]]=2022,1,0)</f>
        <v>0</v>
      </c>
      <c r="V7786" s="14">
        <f>IF([1]!Table_1[[#This Row],[연도]]=2023,1,0)</f>
        <v>1</v>
      </c>
      <c r="W7786" s="10">
        <v>0.56000000000000005</v>
      </c>
      <c r="X7786" s="10">
        <f>Y7786/1000000000000</f>
        <v>7.3826016960000004E-2</v>
      </c>
      <c r="Y7786" s="14">
        <f>[1]!Table_1[[#This Row],[주가]]*[1]!Table_1[[#This Row],[기말주식수]]</f>
        <v>73826016960</v>
      </c>
      <c r="Z7786" s="14">
        <f>AA7786/10</f>
        <v>5.354002859386136</v>
      </c>
      <c r="AA7786" s="14">
        <f>[1]!Table_1[[#This Row],[시가총액]]/[1]!Table_1[[#This Row],[당기순이익(세후영업이익)]]</f>
        <v>53.540028593861358</v>
      </c>
      <c r="AB7786" s="10">
        <v>714679510</v>
      </c>
    </row>
    <row r="7787" spans="1:28" ht="19.2">
      <c r="A7787" s="12">
        <v>7786</v>
      </c>
      <c r="B7787" s="12">
        <v>347890</v>
      </c>
      <c r="C7787" s="13" t="s">
        <v>1370</v>
      </c>
      <c r="D7787" s="13" t="s">
        <v>20</v>
      </c>
      <c r="E7787" s="12">
        <v>2021</v>
      </c>
      <c r="F7787" s="12">
        <v>41.08</v>
      </c>
      <c r="G7787" s="15">
        <f>([1]!Table_1[[#This Row],[총자산]]-[1]!Table_1[[#This Row],[장부가치 자기자본]]+[1]!Table_1[[#This Row],[시가총액]])/[1]!Table_1[[#This Row],[총자산]]</f>
        <v>2.1924657728649177</v>
      </c>
      <c r="H7787" s="14">
        <f>I7787/100000000000</f>
        <v>0.11510283038999999</v>
      </c>
      <c r="I7787" s="12">
        <v>11510283039</v>
      </c>
      <c r="J7787" s="12">
        <v>11.37</v>
      </c>
      <c r="K7787" s="10">
        <f>L7787/1000000000000</f>
        <v>3.9286972303000003E-2</v>
      </c>
      <c r="L7787" s="12">
        <v>39286972303</v>
      </c>
      <c r="M7787" s="12">
        <v>2.3199999999999998</v>
      </c>
      <c r="N7787" s="12">
        <v>1</v>
      </c>
      <c r="O7787" s="15">
        <f>IF([1]!Table_1[[#This Row],[연도]]=2016,1,0)</f>
        <v>0</v>
      </c>
      <c r="P7787" s="15">
        <f>IF([1]!Table_1[[#This Row],[연도]]=2017,1,0)</f>
        <v>0</v>
      </c>
      <c r="Q7787" s="15">
        <f>IF([1]!Table_1[[#This Row],[연도]]=2018,1,0)</f>
        <v>0</v>
      </c>
      <c r="R7787" s="15">
        <f>IF([1]!Table_1[[#This Row],[연도]]=2019,1,0)</f>
        <v>0</v>
      </c>
      <c r="S7787" s="15">
        <f>IF([1]!Table_1[[#This Row],[연도]]=2020,1,0)</f>
        <v>0</v>
      </c>
      <c r="T7787" s="15">
        <f>IF([1]!Table_1[[#This Row],[연도]]=2021,1,0)</f>
        <v>1</v>
      </c>
      <c r="U7787" s="15">
        <f>IF([1]!Table_1[[#This Row],[연도]]=2022,1,0)</f>
        <v>0</v>
      </c>
      <c r="V7787" s="15">
        <f>IF([1]!Table_1[[#This Row],[연도]]=2023,1,0)</f>
        <v>0</v>
      </c>
      <c r="W7787" s="12">
        <v>0.73</v>
      </c>
      <c r="X7787" s="10">
        <f>Y7787/1000000000000</f>
        <v>0.15387154863999999</v>
      </c>
      <c r="Y7787" s="15">
        <f>[1]!Table_1[[#This Row],[주가]]*[1]!Table_1[[#This Row],[기말주식수]]</f>
        <v>153871548640</v>
      </c>
      <c r="Z7787" s="14">
        <f>AA7787/10</f>
        <v>1.3368181140171873</v>
      </c>
      <c r="AA7787" s="15">
        <f>[1]!Table_1[[#This Row],[시가총액]]/[1]!Table_1[[#This Row],[당기순이익(세후영업이익)]]</f>
        <v>13.368181140171874</v>
      </c>
      <c r="AB7787" s="12">
        <v>4119551000</v>
      </c>
    </row>
    <row r="7788" spans="1:28" ht="19.2">
      <c r="A7788" s="10">
        <v>7787</v>
      </c>
      <c r="B7788" s="10">
        <v>347890</v>
      </c>
      <c r="C7788" s="11" t="s">
        <v>1370</v>
      </c>
      <c r="D7788" s="11" t="s">
        <v>20</v>
      </c>
      <c r="E7788" s="10">
        <v>2022</v>
      </c>
      <c r="F7788" s="10">
        <v>40.048999999999999</v>
      </c>
      <c r="G7788" s="14">
        <f>([1]!Table_1[[#This Row],[총자산]]-[1]!Table_1[[#This Row],[장부가치 자기자본]]+[1]!Table_1[[#This Row],[시가총액]])/[1]!Table_1[[#This Row],[총자산]]</f>
        <v>1.7679719067266186</v>
      </c>
      <c r="H7788" s="14">
        <f>I7788/100000000000</f>
        <v>0.11661086028000001</v>
      </c>
      <c r="I7788" s="10">
        <v>11661086028</v>
      </c>
      <c r="J7788" s="10">
        <v>7.29</v>
      </c>
      <c r="K7788" s="10">
        <f>L7788/1000000000000</f>
        <v>4.1682637759000003E-2</v>
      </c>
      <c r="L7788" s="10">
        <v>41682637759</v>
      </c>
      <c r="M7788" s="10">
        <v>2.37</v>
      </c>
      <c r="N7788" s="10">
        <v>1</v>
      </c>
      <c r="O7788" s="14">
        <f>IF([1]!Table_1[[#This Row],[연도]]=2016,1,0)</f>
        <v>0</v>
      </c>
      <c r="P7788" s="14">
        <f>IF([1]!Table_1[[#This Row],[연도]]=2017,1,0)</f>
        <v>0</v>
      </c>
      <c r="Q7788" s="14">
        <f>IF([1]!Table_1[[#This Row],[연도]]=2018,1,0)</f>
        <v>0</v>
      </c>
      <c r="R7788" s="14">
        <f>IF([1]!Table_1[[#This Row],[연도]]=2019,1,0)</f>
        <v>0</v>
      </c>
      <c r="S7788" s="14">
        <f>IF([1]!Table_1[[#This Row],[연도]]=2020,1,0)</f>
        <v>0</v>
      </c>
      <c r="T7788" s="14">
        <f>IF([1]!Table_1[[#This Row],[연도]]=2021,1,0)</f>
        <v>0</v>
      </c>
      <c r="U7788" s="14">
        <f>IF([1]!Table_1[[#This Row],[연도]]=2022,1,0)</f>
        <v>1</v>
      </c>
      <c r="V7788" s="14">
        <f>IF([1]!Table_1[[#This Row],[연도]]=2023,1,0)</f>
        <v>0</v>
      </c>
      <c r="W7788" s="10">
        <v>1.1399999999999999</v>
      </c>
      <c r="X7788" s="10">
        <f>Y7788/1000000000000</f>
        <v>0.13388168587999999</v>
      </c>
      <c r="Y7788" s="14">
        <f>[1]!Table_1[[#This Row],[주가]]*[1]!Table_1[[#This Row],[기말주식수]]</f>
        <v>133881685880</v>
      </c>
      <c r="Z7788" s="14">
        <f>AA7788/10</f>
        <v>1.1481064933277243</v>
      </c>
      <c r="AA7788" s="14">
        <f>[1]!Table_1[[#This Row],[시가총액]]/[1]!Table_1[[#This Row],[당기순이익(세후영업이익)]]</f>
        <v>11.481064933277242</v>
      </c>
      <c r="AB7788" s="10">
        <v>4199551000</v>
      </c>
    </row>
    <row r="7789" spans="1:28" ht="19.2">
      <c r="A7789" s="12">
        <v>7788</v>
      </c>
      <c r="B7789" s="12">
        <v>347890</v>
      </c>
      <c r="C7789" s="13" t="s">
        <v>1370</v>
      </c>
      <c r="D7789" s="13" t="s">
        <v>20</v>
      </c>
      <c r="E7789" s="12">
        <v>2023</v>
      </c>
      <c r="F7789" s="12">
        <v>57.689</v>
      </c>
      <c r="G7789" s="15">
        <f>([1]!Table_1[[#This Row],[총자산]]-[1]!Table_1[[#This Row],[장부가치 자기자본]]+[1]!Table_1[[#This Row],[시가총액]])/[1]!Table_1[[#This Row],[총자산]]</f>
        <v>1.7480804208049228</v>
      </c>
      <c r="H7789" s="14">
        <f>I7789/100000000000</f>
        <v>5.6113548499999999E-2</v>
      </c>
      <c r="I7789" s="12">
        <v>5611354850</v>
      </c>
      <c r="J7789" s="12">
        <v>-2.83</v>
      </c>
      <c r="K7789" s="10">
        <f>L7789/1000000000000</f>
        <v>3.3020955073E-2</v>
      </c>
      <c r="L7789" s="12">
        <v>33020955073</v>
      </c>
      <c r="M7789" s="12">
        <v>6.76</v>
      </c>
      <c r="N7789" s="12">
        <v>1</v>
      </c>
      <c r="O7789" s="15">
        <f>IF([1]!Table_1[[#This Row],[연도]]=2016,1,0)</f>
        <v>0</v>
      </c>
      <c r="P7789" s="15">
        <f>IF([1]!Table_1[[#This Row],[연도]]=2017,1,0)</f>
        <v>0</v>
      </c>
      <c r="Q7789" s="15">
        <f>IF([1]!Table_1[[#This Row],[연도]]=2018,1,0)</f>
        <v>0</v>
      </c>
      <c r="R7789" s="15">
        <f>IF([1]!Table_1[[#This Row],[연도]]=2019,1,0)</f>
        <v>0</v>
      </c>
      <c r="S7789" s="15">
        <f>IF([1]!Table_1[[#This Row],[연도]]=2020,1,0)</f>
        <v>0</v>
      </c>
      <c r="T7789" s="15">
        <f>IF([1]!Table_1[[#This Row],[연도]]=2021,1,0)</f>
        <v>0</v>
      </c>
      <c r="U7789" s="15">
        <f>IF([1]!Table_1[[#This Row],[연도]]=2022,1,0)</f>
        <v>0</v>
      </c>
      <c r="V7789" s="15">
        <f>IF([1]!Table_1[[#This Row],[연도]]=2023,1,0)</f>
        <v>1</v>
      </c>
      <c r="W7789" s="12">
        <v>1.18</v>
      </c>
      <c r="X7789" s="10">
        <f>Y7789/1000000000000</f>
        <v>0.13006253876000001</v>
      </c>
      <c r="Y7789" s="15">
        <f>[1]!Table_1[[#This Row],[주가]]*[1]!Table_1[[#This Row],[기말주식수]]</f>
        <v>130062538760</v>
      </c>
      <c r="Z7789" s="14">
        <f>AA7789/10</f>
        <v>2.3178455513288378</v>
      </c>
      <c r="AA7789" s="15">
        <f>[1]!Table_1[[#This Row],[시가총액]]/[1]!Table_1[[#This Row],[당기순이익(세후영업이익)]]</f>
        <v>23.17845551328838</v>
      </c>
      <c r="AB7789" s="12">
        <v>3643624160</v>
      </c>
    </row>
    <row r="7790" spans="1:28" ht="19.2">
      <c r="A7790" s="10">
        <v>7789</v>
      </c>
      <c r="B7790" s="10">
        <v>348210</v>
      </c>
      <c r="C7790" s="11" t="s">
        <v>1371</v>
      </c>
      <c r="D7790" s="11" t="s">
        <v>20</v>
      </c>
      <c r="E7790" s="10">
        <v>2021</v>
      </c>
      <c r="F7790" s="10">
        <v>26.783999999999999</v>
      </c>
      <c r="G7790" s="14">
        <f>([1]!Table_1[[#This Row],[총자산]]-[1]!Table_1[[#This Row],[장부가치 자기자본]]+[1]!Table_1[[#This Row],[시가총액]])/[1]!Table_1[[#This Row],[총자산]]</f>
        <v>7.8077726555740865</v>
      </c>
      <c r="H7790" s="14">
        <f>I7790/100000000000</f>
        <v>0.22064316158</v>
      </c>
      <c r="I7790" s="10">
        <v>22064316158</v>
      </c>
      <c r="J7790" s="10">
        <v>40.03</v>
      </c>
      <c r="K7790" s="10">
        <f>L7790/1000000000000</f>
        <v>5.7108751854000002E-2</v>
      </c>
      <c r="L7790" s="10">
        <v>57108751854</v>
      </c>
      <c r="M7790" s="10">
        <v>1.44</v>
      </c>
      <c r="N7790" s="10">
        <v>1</v>
      </c>
      <c r="O7790" s="14">
        <f>IF([1]!Table_1[[#This Row],[연도]]=2016,1,0)</f>
        <v>0</v>
      </c>
      <c r="P7790" s="14">
        <f>IF([1]!Table_1[[#This Row],[연도]]=2017,1,0)</f>
        <v>0</v>
      </c>
      <c r="Q7790" s="14">
        <f>IF([1]!Table_1[[#This Row],[연도]]=2018,1,0)</f>
        <v>0</v>
      </c>
      <c r="R7790" s="14">
        <f>IF([1]!Table_1[[#This Row],[연도]]=2019,1,0)</f>
        <v>0</v>
      </c>
      <c r="S7790" s="14">
        <f>IF([1]!Table_1[[#This Row],[연도]]=2020,1,0)</f>
        <v>0</v>
      </c>
      <c r="T7790" s="14">
        <f>IF([1]!Table_1[[#This Row],[연도]]=2021,1,0)</f>
        <v>1</v>
      </c>
      <c r="U7790" s="14">
        <f>IF([1]!Table_1[[#This Row],[연도]]=2022,1,0)</f>
        <v>0</v>
      </c>
      <c r="V7790" s="14">
        <f>IF([1]!Table_1[[#This Row],[연도]]=2023,1,0)</f>
        <v>0</v>
      </c>
      <c r="W7790" s="10">
        <v>0.42</v>
      </c>
      <c r="X7790" s="10">
        <f>Y7790/1000000000000</f>
        <v>0.582879276</v>
      </c>
      <c r="Y7790" s="14">
        <f>[1]!Table_1[[#This Row],[주가]]*[1]!Table_1[[#This Row],[기말주식수]]</f>
        <v>582879276000</v>
      </c>
      <c r="Z7790" s="14">
        <f>AA7790/10</f>
        <v>2.6417282630745018</v>
      </c>
      <c r="AA7790" s="14">
        <f>[1]!Table_1[[#This Row],[시가총액]]/[1]!Table_1[[#This Row],[당기순이익(세후영업이익)]]</f>
        <v>26.417282630745017</v>
      </c>
      <c r="AB7790" s="10">
        <v>4841190000</v>
      </c>
    </row>
    <row r="7791" spans="1:28" ht="19.2">
      <c r="A7791" s="12">
        <v>7790</v>
      </c>
      <c r="B7791" s="12">
        <v>348210</v>
      </c>
      <c r="C7791" s="13" t="s">
        <v>1371</v>
      </c>
      <c r="D7791" s="13" t="s">
        <v>20</v>
      </c>
      <c r="E7791" s="12">
        <v>2022</v>
      </c>
      <c r="F7791" s="12">
        <v>11.362</v>
      </c>
      <c r="G7791" s="15">
        <f>([1]!Table_1[[#This Row],[총자산]]-[1]!Table_1[[#This Row],[장부가치 자기자본]]+[1]!Table_1[[#This Row],[시가총액]])/[1]!Table_1[[#This Row],[총자산]]</f>
        <v>4.2733491414495379</v>
      </c>
      <c r="H7791" s="14">
        <f>I7791/100000000000</f>
        <v>0.56503520125999995</v>
      </c>
      <c r="I7791" s="12">
        <v>56503520126</v>
      </c>
      <c r="J7791" s="12">
        <v>59.51</v>
      </c>
      <c r="K7791" s="10">
        <f>L7791/1000000000000</f>
        <v>0.11494287389799999</v>
      </c>
      <c r="L7791" s="12">
        <v>114942873898</v>
      </c>
      <c r="M7791" s="12">
        <v>6.74</v>
      </c>
      <c r="N7791" s="12">
        <v>1</v>
      </c>
      <c r="O7791" s="15">
        <f>IF([1]!Table_1[[#This Row],[연도]]=2016,1,0)</f>
        <v>0</v>
      </c>
      <c r="P7791" s="15">
        <f>IF([1]!Table_1[[#This Row],[연도]]=2017,1,0)</f>
        <v>0</v>
      </c>
      <c r="Q7791" s="15">
        <f>IF([1]!Table_1[[#This Row],[연도]]=2018,1,0)</f>
        <v>0</v>
      </c>
      <c r="R7791" s="15">
        <f>IF([1]!Table_1[[#This Row],[연도]]=2019,1,0)</f>
        <v>0</v>
      </c>
      <c r="S7791" s="15">
        <f>IF([1]!Table_1[[#This Row],[연도]]=2020,1,0)</f>
        <v>0</v>
      </c>
      <c r="T7791" s="15">
        <f>IF([1]!Table_1[[#This Row],[연도]]=2021,1,0)</f>
        <v>0</v>
      </c>
      <c r="U7791" s="15">
        <f>IF([1]!Table_1[[#This Row],[연도]]=2022,1,0)</f>
        <v>1</v>
      </c>
      <c r="V7791" s="15">
        <f>IF([1]!Table_1[[#This Row],[연도]]=2023,1,0)</f>
        <v>0</v>
      </c>
      <c r="W7791" s="12">
        <v>0.96</v>
      </c>
      <c r="X7791" s="10">
        <f>Y7791/1000000000000</f>
        <v>0.49634019889999997</v>
      </c>
      <c r="Y7791" s="15">
        <f>[1]!Table_1[[#This Row],[주가]]*[1]!Table_1[[#This Row],[기말주식수]]</f>
        <v>496340198900</v>
      </c>
      <c r="Z7791" s="14">
        <f>AA7791/10</f>
        <v>0.87842349962123856</v>
      </c>
      <c r="AA7791" s="15">
        <f>[1]!Table_1[[#This Row],[시가총액]]/[1]!Table_1[[#This Row],[당기순이익(세후영업이익)]]</f>
        <v>8.7842349962123851</v>
      </c>
      <c r="AB7791" s="12">
        <v>4932296500</v>
      </c>
    </row>
    <row r="7792" spans="1:28" ht="19.2">
      <c r="A7792" s="10">
        <v>7791</v>
      </c>
      <c r="B7792" s="10">
        <v>348210</v>
      </c>
      <c r="C7792" s="11" t="s">
        <v>1371</v>
      </c>
      <c r="D7792" s="11" t="s">
        <v>20</v>
      </c>
      <c r="E7792" s="10">
        <v>2023</v>
      </c>
      <c r="F7792" s="10">
        <v>16.463999999999999</v>
      </c>
      <c r="G7792" s="14">
        <f>([1]!Table_1[[#This Row],[총자산]]-[1]!Table_1[[#This Row],[장부가치 자기자본]]+[1]!Table_1[[#This Row],[시가총액]])/[1]!Table_1[[#This Row],[총자산]]</f>
        <v>5.1011475078487925</v>
      </c>
      <c r="H7792" s="14">
        <f>I7792/100000000000</f>
        <v>0.36165536409999999</v>
      </c>
      <c r="I7792" s="10">
        <v>36165536410</v>
      </c>
      <c r="J7792" s="10">
        <v>17.96</v>
      </c>
      <c r="K7792" s="10">
        <f>L7792/1000000000000</f>
        <v>8.7930571023000004E-2</v>
      </c>
      <c r="L7792" s="10">
        <v>87930571023</v>
      </c>
      <c r="M7792" s="10">
        <v>5.51</v>
      </c>
      <c r="N7792" s="10">
        <v>1</v>
      </c>
      <c r="O7792" s="14">
        <f>IF([1]!Table_1[[#This Row],[연도]]=2016,1,0)</f>
        <v>0</v>
      </c>
      <c r="P7792" s="14">
        <f>IF([1]!Table_1[[#This Row],[연도]]=2017,1,0)</f>
        <v>0</v>
      </c>
      <c r="Q7792" s="14">
        <f>IF([1]!Table_1[[#This Row],[연도]]=2018,1,0)</f>
        <v>0</v>
      </c>
      <c r="R7792" s="14">
        <f>IF([1]!Table_1[[#This Row],[연도]]=2019,1,0)</f>
        <v>0</v>
      </c>
      <c r="S7792" s="14">
        <f>IF([1]!Table_1[[#This Row],[연도]]=2020,1,0)</f>
        <v>0</v>
      </c>
      <c r="T7792" s="14">
        <f>IF([1]!Table_1[[#This Row],[연도]]=2021,1,0)</f>
        <v>0</v>
      </c>
      <c r="U7792" s="14">
        <f>IF([1]!Table_1[[#This Row],[연도]]=2022,1,0)</f>
        <v>0</v>
      </c>
      <c r="V7792" s="14">
        <f>IF([1]!Table_1[[#This Row],[연도]]=2023,1,0)</f>
        <v>1</v>
      </c>
      <c r="W7792" s="10">
        <v>0.59</v>
      </c>
      <c r="X7792" s="10">
        <f>Y7792/1000000000000</f>
        <v>0.7133162408</v>
      </c>
      <c r="Y7792" s="14">
        <f>[1]!Table_1[[#This Row],[주가]]*[1]!Table_1[[#This Row],[기말주식수]]</f>
        <v>713316240800</v>
      </c>
      <c r="Z7792" s="14">
        <f>AA7792/10</f>
        <v>1.9723646089838269</v>
      </c>
      <c r="AA7792" s="14">
        <f>[1]!Table_1[[#This Row],[시가총액]]/[1]!Table_1[[#This Row],[당기순이익(세후영업이익)]]</f>
        <v>19.723646089838269</v>
      </c>
      <c r="AB7792" s="10">
        <v>5093125500</v>
      </c>
    </row>
    <row r="7793" spans="1:28" ht="19.2">
      <c r="A7793" s="12">
        <v>7792</v>
      </c>
      <c r="B7793" s="12">
        <v>348350</v>
      </c>
      <c r="C7793" s="13" t="s">
        <v>1372</v>
      </c>
      <c r="D7793" s="13" t="s">
        <v>20</v>
      </c>
      <c r="E7793" s="12">
        <v>2022</v>
      </c>
      <c r="F7793" s="12">
        <v>5.9089999999999998</v>
      </c>
      <c r="G7793" s="15">
        <f>([1]!Table_1[[#This Row],[총자산]]-[1]!Table_1[[#This Row],[장부가치 자기자본]]+[1]!Table_1[[#This Row],[시가총액]])/[1]!Table_1[[#This Row],[총자산]]</f>
        <v>1.0339279607047063</v>
      </c>
      <c r="H7793" s="14">
        <f>I7793/100000000000</f>
        <v>0.14458737929000001</v>
      </c>
      <c r="I7793" s="12">
        <v>14458737929</v>
      </c>
      <c r="J7793" s="12">
        <v>17.79</v>
      </c>
      <c r="K7793" s="10">
        <f>L7793/1000000000000</f>
        <v>7.2605947195000006E-2</v>
      </c>
      <c r="L7793" s="12">
        <v>72605947195</v>
      </c>
      <c r="M7793" s="12">
        <v>3.51</v>
      </c>
      <c r="N7793" s="12">
        <v>1</v>
      </c>
      <c r="O7793" s="15">
        <f>IF([1]!Table_1[[#This Row],[연도]]=2016,1,0)</f>
        <v>0</v>
      </c>
      <c r="P7793" s="15">
        <f>IF([1]!Table_1[[#This Row],[연도]]=2017,1,0)</f>
        <v>0</v>
      </c>
      <c r="Q7793" s="15">
        <f>IF([1]!Table_1[[#This Row],[연도]]=2018,1,0)</f>
        <v>0</v>
      </c>
      <c r="R7793" s="15">
        <f>IF([1]!Table_1[[#This Row],[연도]]=2019,1,0)</f>
        <v>0</v>
      </c>
      <c r="S7793" s="15">
        <f>IF([1]!Table_1[[#This Row],[연도]]=2020,1,0)</f>
        <v>0</v>
      </c>
      <c r="T7793" s="15">
        <f>IF([1]!Table_1[[#This Row],[연도]]=2021,1,0)</f>
        <v>0</v>
      </c>
      <c r="U7793" s="15">
        <f>IF([1]!Table_1[[#This Row],[연도]]=2022,1,0)</f>
        <v>1</v>
      </c>
      <c r="V7793" s="15">
        <f>IF([1]!Table_1[[#This Row],[연도]]=2023,1,0)</f>
        <v>0</v>
      </c>
      <c r="W7793" s="12">
        <v>0.49</v>
      </c>
      <c r="X7793" s="10">
        <f>Y7793/1000000000000</f>
        <v>0.1145655</v>
      </c>
      <c r="Y7793" s="15">
        <f>[1]!Table_1[[#This Row],[주가]]*[1]!Table_1[[#This Row],[기말주식수]]</f>
        <v>114565500000</v>
      </c>
      <c r="Z7793" s="14">
        <f>AA7793/10</f>
        <v>0.79236168856906319</v>
      </c>
      <c r="AA7793" s="15">
        <f>[1]!Table_1[[#This Row],[시가총액]]/[1]!Table_1[[#This Row],[당기순이익(세후영업이익)]]</f>
        <v>7.9236168856906319</v>
      </c>
      <c r="AB7793" s="12">
        <v>723568000</v>
      </c>
    </row>
    <row r="7794" spans="1:28" ht="19.2">
      <c r="A7794" s="10">
        <v>7793</v>
      </c>
      <c r="B7794" s="10">
        <v>351320</v>
      </c>
      <c r="C7794" s="11" t="s">
        <v>1373</v>
      </c>
      <c r="D7794" s="11" t="s">
        <v>20</v>
      </c>
      <c r="E7794" s="10">
        <v>2022</v>
      </c>
      <c r="F7794" s="10">
        <v>-193.54400000000001</v>
      </c>
      <c r="G7794" s="14">
        <f>([1]!Table_1[[#This Row],[총자산]]-[1]!Table_1[[#This Row],[장부가치 자기자본]]+[1]!Table_1[[#This Row],[시가총액]])/[1]!Table_1[[#This Row],[총자산]]</f>
        <v>1.6187311802777136</v>
      </c>
      <c r="H7794" s="14">
        <f>I7794/100000000000</f>
        <v>-1.5861712300000001E-3</v>
      </c>
      <c r="I7794" s="10">
        <v>-158617123</v>
      </c>
      <c r="J7794" s="10">
        <v>-10.08</v>
      </c>
      <c r="K7794" s="10">
        <f>L7794/1000000000000</f>
        <v>3.2943720401E-2</v>
      </c>
      <c r="L7794" s="10">
        <v>32943720401</v>
      </c>
      <c r="M7794" s="10">
        <v>3.61</v>
      </c>
      <c r="N7794" s="10">
        <v>1</v>
      </c>
      <c r="O7794" s="14">
        <f>IF([1]!Table_1[[#This Row],[연도]]=2016,1,0)</f>
        <v>0</v>
      </c>
      <c r="P7794" s="14">
        <f>IF([1]!Table_1[[#This Row],[연도]]=2017,1,0)</f>
        <v>0</v>
      </c>
      <c r="Q7794" s="14">
        <f>IF([1]!Table_1[[#This Row],[연도]]=2018,1,0)</f>
        <v>0</v>
      </c>
      <c r="R7794" s="14">
        <f>IF([1]!Table_1[[#This Row],[연도]]=2019,1,0)</f>
        <v>0</v>
      </c>
      <c r="S7794" s="14">
        <f>IF([1]!Table_1[[#This Row],[연도]]=2020,1,0)</f>
        <v>0</v>
      </c>
      <c r="T7794" s="14">
        <f>IF([1]!Table_1[[#This Row],[연도]]=2021,1,0)</f>
        <v>0</v>
      </c>
      <c r="U7794" s="14">
        <f>IF([1]!Table_1[[#This Row],[연도]]=2022,1,0)</f>
        <v>1</v>
      </c>
      <c r="V7794" s="14">
        <f>IF([1]!Table_1[[#This Row],[연도]]=2023,1,0)</f>
        <v>0</v>
      </c>
      <c r="W7794" s="10">
        <v>0.57999999999999996</v>
      </c>
      <c r="X7794" s="10">
        <f>Y7794/1000000000000</f>
        <v>6.0763845359999999E-2</v>
      </c>
      <c r="Y7794" s="14">
        <f>[1]!Table_1[[#This Row],[주가]]*[1]!Table_1[[#This Row],[기말주식수]]</f>
        <v>60763845360</v>
      </c>
      <c r="Z7794" s="14">
        <f>AA7794/10</f>
        <v>-38.308503023346347</v>
      </c>
      <c r="AA7794" s="14">
        <f>[1]!Table_1[[#This Row],[시가총액]]/[1]!Table_1[[#This Row],[당기순이익(세후영업이익)]]</f>
        <v>-383.0850302334635</v>
      </c>
      <c r="AB7794" s="10">
        <v>352250816</v>
      </c>
    </row>
    <row r="7795" spans="1:28" ht="19.2">
      <c r="A7795" s="12">
        <v>7794</v>
      </c>
      <c r="B7795" s="12">
        <v>352700</v>
      </c>
      <c r="C7795" s="13" t="s">
        <v>1374</v>
      </c>
      <c r="D7795" s="13" t="s">
        <v>20</v>
      </c>
      <c r="E7795" s="12">
        <v>2021</v>
      </c>
      <c r="F7795" s="12">
        <v>25.484999999999999</v>
      </c>
      <c r="G7795" s="15">
        <f>([1]!Table_1[[#This Row],[총자산]]-[1]!Table_1[[#This Row],[장부가치 자기자본]]+[1]!Table_1[[#This Row],[시가총액]])/[1]!Table_1[[#This Row],[총자산]]</f>
        <v>1.2794191829899135</v>
      </c>
      <c r="H7795" s="14">
        <f>I7795/100000000000</f>
        <v>0.56317057970999995</v>
      </c>
      <c r="I7795" s="12">
        <v>56317057971</v>
      </c>
      <c r="J7795" s="12">
        <v>59.38</v>
      </c>
      <c r="K7795" s="10">
        <f>L7795/1000000000000</f>
        <v>0.170875361674</v>
      </c>
      <c r="L7795" s="12">
        <v>170875361674</v>
      </c>
      <c r="M7795" s="12">
        <v>7.45</v>
      </c>
      <c r="N7795" s="12">
        <v>2</v>
      </c>
      <c r="O7795" s="15">
        <f>IF([1]!Table_1[[#This Row],[연도]]=2016,1,0)</f>
        <v>0</v>
      </c>
      <c r="P7795" s="15">
        <f>IF([1]!Table_1[[#This Row],[연도]]=2017,1,0)</f>
        <v>0</v>
      </c>
      <c r="Q7795" s="15">
        <f>IF([1]!Table_1[[#This Row],[연도]]=2018,1,0)</f>
        <v>0</v>
      </c>
      <c r="R7795" s="15">
        <f>IF([1]!Table_1[[#This Row],[연도]]=2019,1,0)</f>
        <v>0</v>
      </c>
      <c r="S7795" s="15">
        <f>IF([1]!Table_1[[#This Row],[연도]]=2020,1,0)</f>
        <v>0</v>
      </c>
      <c r="T7795" s="15">
        <f>IF([1]!Table_1[[#This Row],[연도]]=2021,1,0)</f>
        <v>1</v>
      </c>
      <c r="U7795" s="15">
        <f>IF([1]!Table_1[[#This Row],[연도]]=2022,1,0)</f>
        <v>0</v>
      </c>
      <c r="V7795" s="15">
        <f>IF([1]!Table_1[[#This Row],[연도]]=2023,1,0)</f>
        <v>0</v>
      </c>
      <c r="W7795" s="12">
        <v>0.7</v>
      </c>
      <c r="X7795" s="10">
        <f>Y7795/1000000000000</f>
        <v>0.21688381533000001</v>
      </c>
      <c r="Y7795" s="15">
        <f>[1]!Table_1[[#This Row],[주가]]*[1]!Table_1[[#This Row],[기말주식수]]</f>
        <v>216883815330</v>
      </c>
      <c r="Z7795" s="14">
        <f>AA7795/10</f>
        <v>0.38511211903448955</v>
      </c>
      <c r="AA7795" s="15">
        <f>[1]!Table_1[[#This Row],[시가총액]]/[1]!Table_1[[#This Row],[당기순이익(세후영업이익)]]</f>
        <v>3.8511211903448954</v>
      </c>
      <c r="AB7795" s="12">
        <v>11799361000</v>
      </c>
    </row>
    <row r="7796" spans="1:28" ht="19.2">
      <c r="A7796" s="10">
        <v>7795</v>
      </c>
      <c r="B7796" s="10">
        <v>352700</v>
      </c>
      <c r="C7796" s="11" t="s">
        <v>1374</v>
      </c>
      <c r="D7796" s="11" t="s">
        <v>20</v>
      </c>
      <c r="E7796" s="10">
        <v>2022</v>
      </c>
      <c r="F7796" s="10">
        <v>36.762</v>
      </c>
      <c r="G7796" s="14">
        <f>([1]!Table_1[[#This Row],[총자산]]-[1]!Table_1[[#This Row],[장부가치 자기자본]]+[1]!Table_1[[#This Row],[시가총액]])/[1]!Table_1[[#This Row],[총자산]]</f>
        <v>0.77242104723489768</v>
      </c>
      <c r="H7796" s="14">
        <f>I7796/100000000000</f>
        <v>0.26718958897</v>
      </c>
      <c r="I7796" s="10">
        <v>26718958897</v>
      </c>
      <c r="J7796" s="10">
        <v>-6.64</v>
      </c>
      <c r="K7796" s="10">
        <f>L7796/1000000000000</f>
        <v>0.141584468647</v>
      </c>
      <c r="L7796" s="10">
        <v>141584468647</v>
      </c>
      <c r="M7796" s="10">
        <v>12.35</v>
      </c>
      <c r="N7796" s="10">
        <v>2</v>
      </c>
      <c r="O7796" s="14">
        <f>IF([1]!Table_1[[#This Row],[연도]]=2016,1,0)</f>
        <v>0</v>
      </c>
      <c r="P7796" s="14">
        <f>IF([1]!Table_1[[#This Row],[연도]]=2017,1,0)</f>
        <v>0</v>
      </c>
      <c r="Q7796" s="14">
        <f>IF([1]!Table_1[[#This Row],[연도]]=2018,1,0)</f>
        <v>0</v>
      </c>
      <c r="R7796" s="14">
        <f>IF([1]!Table_1[[#This Row],[연도]]=2019,1,0)</f>
        <v>0</v>
      </c>
      <c r="S7796" s="14">
        <f>IF([1]!Table_1[[#This Row],[연도]]=2020,1,0)</f>
        <v>0</v>
      </c>
      <c r="T7796" s="14">
        <f>IF([1]!Table_1[[#This Row],[연도]]=2021,1,0)</f>
        <v>0</v>
      </c>
      <c r="U7796" s="14">
        <f>IF([1]!Table_1[[#This Row],[연도]]=2022,1,0)</f>
        <v>1</v>
      </c>
      <c r="V7796" s="14">
        <f>IF([1]!Table_1[[#This Row],[연도]]=2023,1,0)</f>
        <v>0</v>
      </c>
      <c r="W7796" s="10">
        <v>2.16</v>
      </c>
      <c r="X7796" s="10">
        <f>Y7796/1000000000000</f>
        <v>0.1244183556</v>
      </c>
      <c r="Y7796" s="14">
        <f>[1]!Table_1[[#This Row],[주가]]*[1]!Table_1[[#This Row],[기말주식수]]</f>
        <v>124418355600</v>
      </c>
      <c r="Z7796" s="14">
        <f>AA7796/10</f>
        <v>0.4656557019292008</v>
      </c>
      <c r="AA7796" s="14">
        <f>[1]!Table_1[[#This Row],[시가총액]]/[1]!Table_1[[#This Row],[당기순이익(세후영업이익)]]</f>
        <v>4.6565570192920083</v>
      </c>
      <c r="AB7796" s="10">
        <v>7153977180</v>
      </c>
    </row>
    <row r="7797" spans="1:28" ht="19.2">
      <c r="A7797" s="12">
        <v>7796</v>
      </c>
      <c r="B7797" s="12">
        <v>352820</v>
      </c>
      <c r="C7797" s="13" t="s">
        <v>1375</v>
      </c>
      <c r="D7797" s="13" t="s">
        <v>6</v>
      </c>
      <c r="E7797" s="12">
        <v>2023</v>
      </c>
      <c r="F7797" s="12">
        <v>15.893000000000001</v>
      </c>
      <c r="G7797" s="15">
        <f>([1]!Table_1[[#This Row],[총자산]]-[1]!Table_1[[#This Row],[장부가치 자기자본]]+[1]!Table_1[[#This Row],[시가총액]])/[1]!Table_1[[#This Row],[총자산]]</f>
        <v>2.2376064113787706</v>
      </c>
      <c r="H7797" s="14">
        <f>I7797/100000000000</f>
        <v>2.9564300000000001</v>
      </c>
      <c r="I7797" s="12">
        <v>295643000000</v>
      </c>
      <c r="J7797" s="12">
        <v>9.76</v>
      </c>
      <c r="K7797" s="10">
        <f>L7797/1000000000000</f>
        <v>2.1780882070000001</v>
      </c>
      <c r="L7797" s="12">
        <v>2178088207000</v>
      </c>
      <c r="M7797" s="12">
        <v>2.27</v>
      </c>
      <c r="N7797" s="12">
        <v>1</v>
      </c>
      <c r="O7797" s="15">
        <f>IF([1]!Table_1[[#This Row],[연도]]=2016,1,0)</f>
        <v>0</v>
      </c>
      <c r="P7797" s="15">
        <f>IF([1]!Table_1[[#This Row],[연도]]=2017,1,0)</f>
        <v>0</v>
      </c>
      <c r="Q7797" s="15">
        <f>IF([1]!Table_1[[#This Row],[연도]]=2018,1,0)</f>
        <v>0</v>
      </c>
      <c r="R7797" s="15">
        <f>IF([1]!Table_1[[#This Row],[연도]]=2019,1,0)</f>
        <v>0</v>
      </c>
      <c r="S7797" s="15">
        <f>IF([1]!Table_1[[#This Row],[연도]]=2020,1,0)</f>
        <v>0</v>
      </c>
      <c r="T7797" s="15">
        <f>IF([1]!Table_1[[#This Row],[연도]]=2021,1,0)</f>
        <v>0</v>
      </c>
      <c r="U7797" s="15">
        <f>IF([1]!Table_1[[#This Row],[연도]]=2022,1,0)</f>
        <v>0</v>
      </c>
      <c r="V7797" s="15">
        <f>IF([1]!Table_1[[#This Row],[연도]]=2023,1,0)</f>
        <v>1</v>
      </c>
      <c r="W7797" s="12">
        <v>0.87</v>
      </c>
      <c r="X7797" s="10">
        <f>Y7797/1000000000000</f>
        <v>9.7257646495000003</v>
      </c>
      <c r="Y7797" s="15">
        <f>[1]!Table_1[[#This Row],[주가]]*[1]!Table_1[[#This Row],[기말주식수]]</f>
        <v>9725764649500</v>
      </c>
      <c r="Z7797" s="14">
        <f>AA7797/10</f>
        <v>3.2896989441657674</v>
      </c>
      <c r="AA7797" s="15">
        <f>[1]!Table_1[[#This Row],[시가총액]]/[1]!Table_1[[#This Row],[당기순이익(세후영업이익)]]</f>
        <v>32.896989441657674</v>
      </c>
      <c r="AB7797" s="12">
        <v>29156467900</v>
      </c>
    </row>
    <row r="7798" spans="1:28" ht="19.2">
      <c r="A7798" s="10">
        <v>7797</v>
      </c>
      <c r="B7798" s="10">
        <v>353200</v>
      </c>
      <c r="C7798" s="11" t="s">
        <v>1376</v>
      </c>
      <c r="D7798" s="11" t="s">
        <v>6</v>
      </c>
      <c r="E7798" s="10">
        <v>2021</v>
      </c>
      <c r="F7798" s="10">
        <v>24.536000000000001</v>
      </c>
      <c r="G7798" s="14">
        <f>([1]!Table_1[[#This Row],[총자산]]-[1]!Table_1[[#This Row],[장부가치 자기자본]]+[1]!Table_1[[#This Row],[시가총액]])/[1]!Table_1[[#This Row],[총자산]]</f>
        <v>1.5829863488492777</v>
      </c>
      <c r="H7798" s="14">
        <f>I7798/100000000000</f>
        <v>0.72467127012999999</v>
      </c>
      <c r="I7798" s="10">
        <v>72467127013</v>
      </c>
      <c r="J7798" s="10">
        <v>16.29</v>
      </c>
      <c r="K7798" s="10">
        <f>L7798/1000000000000</f>
        <v>1.000931518781</v>
      </c>
      <c r="L7798" s="10">
        <v>1000931518781</v>
      </c>
      <c r="M7798" s="10">
        <v>4.82</v>
      </c>
      <c r="N7798" s="10">
        <v>1</v>
      </c>
      <c r="O7798" s="14">
        <f>IF([1]!Table_1[[#This Row],[연도]]=2016,1,0)</f>
        <v>0</v>
      </c>
      <c r="P7798" s="14">
        <f>IF([1]!Table_1[[#This Row],[연도]]=2017,1,0)</f>
        <v>0</v>
      </c>
      <c r="Q7798" s="14">
        <f>IF([1]!Table_1[[#This Row],[연도]]=2018,1,0)</f>
        <v>0</v>
      </c>
      <c r="R7798" s="14">
        <f>IF([1]!Table_1[[#This Row],[연도]]=2019,1,0)</f>
        <v>0</v>
      </c>
      <c r="S7798" s="14">
        <f>IF([1]!Table_1[[#This Row],[연도]]=2020,1,0)</f>
        <v>0</v>
      </c>
      <c r="T7798" s="14">
        <f>IF([1]!Table_1[[#This Row],[연도]]=2021,1,0)</f>
        <v>1</v>
      </c>
      <c r="U7798" s="14">
        <f>IF([1]!Table_1[[#This Row],[연도]]=2022,1,0)</f>
        <v>0</v>
      </c>
      <c r="V7798" s="14">
        <f>IF([1]!Table_1[[#This Row],[연도]]=2023,1,0)</f>
        <v>0</v>
      </c>
      <c r="W7798" s="10">
        <v>2.7</v>
      </c>
      <c r="X7798" s="10">
        <f>Y7798/1000000000000</f>
        <v>1.2304814325</v>
      </c>
      <c r="Y7798" s="14">
        <f>[1]!Table_1[[#This Row],[주가]]*[1]!Table_1[[#This Row],[기말주식수]]</f>
        <v>1230481432500</v>
      </c>
      <c r="Z7798" s="14">
        <f>AA7798/10</f>
        <v>1.6979856704947913</v>
      </c>
      <c r="AA7798" s="14">
        <f>[1]!Table_1[[#This Row],[시가총액]]/[1]!Table_1[[#This Row],[당기순이익(세후영업이익)]]</f>
        <v>16.979856704947913</v>
      </c>
      <c r="AB7798" s="10">
        <v>15464210795</v>
      </c>
    </row>
    <row r="7799" spans="1:28" ht="19.2">
      <c r="A7799" s="12">
        <v>7798</v>
      </c>
      <c r="B7799" s="12">
        <v>353200</v>
      </c>
      <c r="C7799" s="13" t="s">
        <v>1376</v>
      </c>
      <c r="D7799" s="13" t="s">
        <v>6</v>
      </c>
      <c r="E7799" s="12">
        <v>2022</v>
      </c>
      <c r="F7799" s="12">
        <v>11.209</v>
      </c>
      <c r="G7799" s="15">
        <f>([1]!Table_1[[#This Row],[총자산]]-[1]!Table_1[[#This Row],[장부가치 자기자본]]+[1]!Table_1[[#This Row],[시가총액]])/[1]!Table_1[[#This Row],[총자산]]</f>
        <v>1.0662809120893204</v>
      </c>
      <c r="H7799" s="14">
        <f>I7799/100000000000</f>
        <v>2.3252299999999999</v>
      </c>
      <c r="I7799" s="12">
        <v>232523000000</v>
      </c>
      <c r="J7799" s="12">
        <v>26.65</v>
      </c>
      <c r="K7799" s="10">
        <f>L7799/1000000000000</f>
        <v>1.3161634202520001</v>
      </c>
      <c r="L7799" s="12">
        <v>1316163420252</v>
      </c>
      <c r="M7799" s="12">
        <v>8.68</v>
      </c>
      <c r="N7799" s="12">
        <v>1</v>
      </c>
      <c r="O7799" s="15">
        <f>IF([1]!Table_1[[#This Row],[연도]]=2016,1,0)</f>
        <v>0</v>
      </c>
      <c r="P7799" s="15">
        <f>IF([1]!Table_1[[#This Row],[연도]]=2017,1,0)</f>
        <v>0</v>
      </c>
      <c r="Q7799" s="15">
        <f>IF([1]!Table_1[[#This Row],[연도]]=2018,1,0)</f>
        <v>0</v>
      </c>
      <c r="R7799" s="15">
        <f>IF([1]!Table_1[[#This Row],[연도]]=2019,1,0)</f>
        <v>0</v>
      </c>
      <c r="S7799" s="15">
        <f>IF([1]!Table_1[[#This Row],[연도]]=2020,1,0)</f>
        <v>0</v>
      </c>
      <c r="T7799" s="15">
        <f>IF([1]!Table_1[[#This Row],[연도]]=2021,1,0)</f>
        <v>0</v>
      </c>
      <c r="U7799" s="15">
        <f>IF([1]!Table_1[[#This Row],[연도]]=2022,1,0)</f>
        <v>1</v>
      </c>
      <c r="V7799" s="15">
        <f>IF([1]!Table_1[[#This Row],[연도]]=2023,1,0)</f>
        <v>0</v>
      </c>
      <c r="W7799" s="12">
        <v>1.8</v>
      </c>
      <c r="X7799" s="10">
        <f>Y7799/1000000000000</f>
        <v>0.93397988249999997</v>
      </c>
      <c r="Y7799" s="15">
        <f>[1]!Table_1[[#This Row],[주가]]*[1]!Table_1[[#This Row],[기말주식수]]</f>
        <v>933979882500</v>
      </c>
      <c r="Z7799" s="14">
        <f>AA7799/10</f>
        <v>0.4016720421205644</v>
      </c>
      <c r="AA7799" s="15">
        <f>[1]!Table_1[[#This Row],[시가총액]]/[1]!Table_1[[#This Row],[당기순이익(세후영업이익)]]</f>
        <v>4.016720421205644</v>
      </c>
      <c r="AB7799" s="12">
        <v>20615455195</v>
      </c>
    </row>
    <row r="7800" spans="1:28" ht="19.2">
      <c r="A7800" s="10">
        <v>7799</v>
      </c>
      <c r="B7800" s="10">
        <v>353810</v>
      </c>
      <c r="C7800" s="11" t="s">
        <v>1377</v>
      </c>
      <c r="D7800" s="11" t="s">
        <v>20</v>
      </c>
      <c r="E7800" s="10">
        <v>2021</v>
      </c>
      <c r="F7800" s="10">
        <v>23.614000000000001</v>
      </c>
      <c r="G7800" s="14">
        <f>([1]!Table_1[[#This Row],[총자산]]-[1]!Table_1[[#This Row],[장부가치 자기자본]]+[1]!Table_1[[#This Row],[시가총액]])/[1]!Table_1[[#This Row],[총자산]]</f>
        <v>1.9897160179205027</v>
      </c>
      <c r="H7800" s="14">
        <f>I7800/100000000000</f>
        <v>0.16779466341999999</v>
      </c>
      <c r="I7800" s="10">
        <v>16779466342</v>
      </c>
      <c r="J7800" s="10">
        <v>31.03</v>
      </c>
      <c r="K7800" s="10">
        <f>L7800/1000000000000</f>
        <v>0.129457805008</v>
      </c>
      <c r="L7800" s="10">
        <v>129457805008</v>
      </c>
      <c r="M7800" s="10">
        <v>3.03</v>
      </c>
      <c r="N7800" s="10">
        <v>1</v>
      </c>
      <c r="O7800" s="14">
        <f>IF([1]!Table_1[[#This Row],[연도]]=2016,1,0)</f>
        <v>0</v>
      </c>
      <c r="P7800" s="14">
        <f>IF([1]!Table_1[[#This Row],[연도]]=2017,1,0)</f>
        <v>0</v>
      </c>
      <c r="Q7800" s="14">
        <f>IF([1]!Table_1[[#This Row],[연도]]=2018,1,0)</f>
        <v>0</v>
      </c>
      <c r="R7800" s="14">
        <f>IF([1]!Table_1[[#This Row],[연도]]=2019,1,0)</f>
        <v>0</v>
      </c>
      <c r="S7800" s="14">
        <f>IF([1]!Table_1[[#This Row],[연도]]=2020,1,0)</f>
        <v>0</v>
      </c>
      <c r="T7800" s="14">
        <f>IF([1]!Table_1[[#This Row],[연도]]=2021,1,0)</f>
        <v>1</v>
      </c>
      <c r="U7800" s="14">
        <f>IF([1]!Table_1[[#This Row],[연도]]=2022,1,0)</f>
        <v>0</v>
      </c>
      <c r="V7800" s="14">
        <f>IF([1]!Table_1[[#This Row],[연도]]=2023,1,0)</f>
        <v>0</v>
      </c>
      <c r="W7800" s="10">
        <v>0.86</v>
      </c>
      <c r="X7800" s="10">
        <f>Y7800/1000000000000</f>
        <v>0.1618977942</v>
      </c>
      <c r="Y7800" s="14">
        <f>[1]!Table_1[[#This Row],[주가]]*[1]!Table_1[[#This Row],[기말주식수]]</f>
        <v>161897794200</v>
      </c>
      <c r="Z7800" s="14">
        <f>AA7800/10</f>
        <v>0.96485663429450208</v>
      </c>
      <c r="AA7800" s="14">
        <f>[1]!Table_1[[#This Row],[시가총액]]/[1]!Table_1[[#This Row],[당기순이익(세후영업이익)]]</f>
        <v>9.6485663429450206</v>
      </c>
      <c r="AB7800" s="10">
        <v>2560284000</v>
      </c>
    </row>
    <row r="7801" spans="1:28" ht="19.2">
      <c r="A7801" s="12">
        <v>7800</v>
      </c>
      <c r="B7801" s="12">
        <v>353810</v>
      </c>
      <c r="C7801" s="13" t="s">
        <v>1377</v>
      </c>
      <c r="D7801" s="13" t="s">
        <v>20</v>
      </c>
      <c r="E7801" s="12">
        <v>2022</v>
      </c>
      <c r="F7801" s="12">
        <v>27.391999999999999</v>
      </c>
      <c r="G7801" s="15">
        <f>([1]!Table_1[[#This Row],[총자산]]-[1]!Table_1[[#This Row],[장부가치 자기자본]]+[1]!Table_1[[#This Row],[시가총액]])/[1]!Table_1[[#This Row],[총자산]]</f>
        <v>1.5374205547123343</v>
      </c>
      <c r="H7801" s="14">
        <f>I7801/100000000000</f>
        <v>0.16153075579000001</v>
      </c>
      <c r="I7801" s="12">
        <v>16153075579</v>
      </c>
      <c r="J7801" s="12">
        <v>34.090000000000003</v>
      </c>
      <c r="K7801" s="10">
        <f>L7801/1000000000000</f>
        <v>0.155557100437</v>
      </c>
      <c r="L7801" s="12">
        <v>155557100437</v>
      </c>
      <c r="M7801" s="12">
        <v>3.47</v>
      </c>
      <c r="N7801" s="12">
        <v>1</v>
      </c>
      <c r="O7801" s="15">
        <f>IF([1]!Table_1[[#This Row],[연도]]=2016,1,0)</f>
        <v>0</v>
      </c>
      <c r="P7801" s="15">
        <f>IF([1]!Table_1[[#This Row],[연도]]=2017,1,0)</f>
        <v>0</v>
      </c>
      <c r="Q7801" s="15">
        <f>IF([1]!Table_1[[#This Row],[연도]]=2018,1,0)</f>
        <v>0</v>
      </c>
      <c r="R7801" s="15">
        <f>IF([1]!Table_1[[#This Row],[연도]]=2019,1,0)</f>
        <v>0</v>
      </c>
      <c r="S7801" s="15">
        <f>IF([1]!Table_1[[#This Row],[연도]]=2020,1,0)</f>
        <v>0</v>
      </c>
      <c r="T7801" s="15">
        <f>IF([1]!Table_1[[#This Row],[연도]]=2021,1,0)</f>
        <v>0</v>
      </c>
      <c r="U7801" s="15">
        <f>IF([1]!Table_1[[#This Row],[연도]]=2022,1,0)</f>
        <v>1</v>
      </c>
      <c r="V7801" s="15">
        <f>IF([1]!Table_1[[#This Row],[연도]]=2023,1,0)</f>
        <v>0</v>
      </c>
      <c r="W7801" s="12">
        <v>1.31</v>
      </c>
      <c r="X7801" s="10">
        <f>Y7801/1000000000000</f>
        <v>0.137621673</v>
      </c>
      <c r="Y7801" s="15">
        <f>[1]!Table_1[[#This Row],[주가]]*[1]!Table_1[[#This Row],[기말주식수]]</f>
        <v>137621673000</v>
      </c>
      <c r="Z7801" s="14">
        <f>AA7801/10</f>
        <v>0.85198433157160935</v>
      </c>
      <c r="AA7801" s="15">
        <f>[1]!Table_1[[#This Row],[시가총액]]/[1]!Table_1[[#This Row],[당기순이익(세후영업이익)]]</f>
        <v>8.5198433157160931</v>
      </c>
      <c r="AB7801" s="12">
        <v>2560284000</v>
      </c>
    </row>
    <row r="7802" spans="1:28" ht="19.2">
      <c r="A7802" s="10">
        <v>7801</v>
      </c>
      <c r="B7802" s="10">
        <v>353810</v>
      </c>
      <c r="C7802" s="11" t="s">
        <v>1377</v>
      </c>
      <c r="D7802" s="11" t="s">
        <v>20</v>
      </c>
      <c r="E7802" s="10">
        <v>2023</v>
      </c>
      <c r="F7802" s="10">
        <v>21.202000000000002</v>
      </c>
      <c r="G7802" s="14">
        <f>([1]!Table_1[[#This Row],[총자산]]-[1]!Table_1[[#This Row],[장부가치 자기자본]]+[1]!Table_1[[#This Row],[시가총액]])/[1]!Table_1[[#This Row],[총자산]]</f>
        <v>1.3348097648270631</v>
      </c>
      <c r="H7802" s="14">
        <f>I7802/100000000000</f>
        <v>0.20631216305</v>
      </c>
      <c r="I7802" s="10">
        <v>20631216305</v>
      </c>
      <c r="J7802" s="10">
        <v>9.02</v>
      </c>
      <c r="K7802" s="10">
        <f>L7802/1000000000000</f>
        <v>0.16538509089299999</v>
      </c>
      <c r="L7802" s="10">
        <v>165385090893</v>
      </c>
      <c r="M7802" s="10">
        <v>2.88</v>
      </c>
      <c r="N7802" s="10">
        <v>1</v>
      </c>
      <c r="O7802" s="14">
        <f>IF([1]!Table_1[[#This Row],[연도]]=2016,1,0)</f>
        <v>0</v>
      </c>
      <c r="P7802" s="14">
        <f>IF([1]!Table_1[[#This Row],[연도]]=2017,1,0)</f>
        <v>0</v>
      </c>
      <c r="Q7802" s="14">
        <f>IF([1]!Table_1[[#This Row],[연도]]=2018,1,0)</f>
        <v>0</v>
      </c>
      <c r="R7802" s="14">
        <f>IF([1]!Table_1[[#This Row],[연도]]=2019,1,0)</f>
        <v>0</v>
      </c>
      <c r="S7802" s="14">
        <f>IF([1]!Table_1[[#This Row],[연도]]=2020,1,0)</f>
        <v>0</v>
      </c>
      <c r="T7802" s="14">
        <f>IF([1]!Table_1[[#This Row],[연도]]=2021,1,0)</f>
        <v>0</v>
      </c>
      <c r="U7802" s="14">
        <f>IF([1]!Table_1[[#This Row],[연도]]=2022,1,0)</f>
        <v>0</v>
      </c>
      <c r="V7802" s="14">
        <f>IF([1]!Table_1[[#This Row],[연도]]=2023,1,0)</f>
        <v>1</v>
      </c>
      <c r="W7802" s="10">
        <v>0.97</v>
      </c>
      <c r="X7802" s="10">
        <f>Y7802/1000000000000</f>
        <v>0.1237740264</v>
      </c>
      <c r="Y7802" s="14">
        <f>[1]!Table_1[[#This Row],[주가]]*[1]!Table_1[[#This Row],[기말주식수]]</f>
        <v>123774026400</v>
      </c>
      <c r="Z7802" s="14">
        <f>AA7802/10</f>
        <v>0.59993567306064843</v>
      </c>
      <c r="AA7802" s="14">
        <f>[1]!Table_1[[#This Row],[시가총액]]/[1]!Table_1[[#This Row],[당기순이익(세후영업이익)]]</f>
        <v>5.9993567306064843</v>
      </c>
      <c r="AB7802" s="10">
        <v>3413712000</v>
      </c>
    </row>
    <row r="7803" spans="1:28" ht="19.2">
      <c r="A7803" s="12">
        <v>7802</v>
      </c>
      <c r="B7803" s="12">
        <v>356860</v>
      </c>
      <c r="C7803" s="13" t="s">
        <v>1378</v>
      </c>
      <c r="D7803" s="13" t="s">
        <v>20</v>
      </c>
      <c r="E7803" s="12">
        <v>2021</v>
      </c>
      <c r="F7803" s="12">
        <v>9.9060000000000006</v>
      </c>
      <c r="G7803" s="15">
        <f>([1]!Table_1[[#This Row],[총자산]]-[1]!Table_1[[#This Row],[장부가치 자기자본]]+[1]!Table_1[[#This Row],[시가총액]])/[1]!Table_1[[#This Row],[총자산]]</f>
        <v>1.1345453037272224</v>
      </c>
      <c r="H7803" s="14">
        <f>I7803/100000000000</f>
        <v>0.13380291271</v>
      </c>
      <c r="I7803" s="12">
        <v>13380291271</v>
      </c>
      <c r="J7803" s="12">
        <v>10.02</v>
      </c>
      <c r="K7803" s="10">
        <f>L7803/1000000000000</f>
        <v>0.178099830441</v>
      </c>
      <c r="L7803" s="12">
        <v>178099830441</v>
      </c>
      <c r="M7803" s="12">
        <v>0.51</v>
      </c>
      <c r="N7803" s="12">
        <v>1</v>
      </c>
      <c r="O7803" s="15">
        <f>IF([1]!Table_1[[#This Row],[연도]]=2016,1,0)</f>
        <v>0</v>
      </c>
      <c r="P7803" s="15">
        <f>IF([1]!Table_1[[#This Row],[연도]]=2017,1,0)</f>
        <v>0</v>
      </c>
      <c r="Q7803" s="15">
        <f>IF([1]!Table_1[[#This Row],[연도]]=2018,1,0)</f>
        <v>0</v>
      </c>
      <c r="R7803" s="15">
        <f>IF([1]!Table_1[[#This Row],[연도]]=2019,1,0)</f>
        <v>0</v>
      </c>
      <c r="S7803" s="15">
        <f>IF([1]!Table_1[[#This Row],[연도]]=2020,1,0)</f>
        <v>0</v>
      </c>
      <c r="T7803" s="15">
        <f>IF([1]!Table_1[[#This Row],[연도]]=2021,1,0)</f>
        <v>1</v>
      </c>
      <c r="U7803" s="15">
        <f>IF([1]!Table_1[[#This Row],[연도]]=2022,1,0)</f>
        <v>0</v>
      </c>
      <c r="V7803" s="15">
        <f>IF([1]!Table_1[[#This Row],[연도]]=2023,1,0)</f>
        <v>0</v>
      </c>
      <c r="W7803" s="12">
        <v>0.23</v>
      </c>
      <c r="X7803" s="10">
        <f>Y7803/1000000000000</f>
        <v>0.10004701025</v>
      </c>
      <c r="Y7803" s="15">
        <f>[1]!Table_1[[#This Row],[주가]]*[1]!Table_1[[#This Row],[기말주식수]]</f>
        <v>100047010250</v>
      </c>
      <c r="Z7803" s="14">
        <f>AA7803/10</f>
        <v>0.74771922541655411</v>
      </c>
      <c r="AA7803" s="15">
        <f>[1]!Table_1[[#This Row],[시가총액]]/[1]!Table_1[[#This Row],[당기순이익(세후영업이익)]]</f>
        <v>7.4771922541655407</v>
      </c>
      <c r="AB7803" s="12">
        <v>1229078750</v>
      </c>
    </row>
    <row r="7804" spans="1:28" ht="19.2">
      <c r="A7804" s="10">
        <v>7803</v>
      </c>
      <c r="B7804" s="10">
        <v>356860</v>
      </c>
      <c r="C7804" s="11" t="s">
        <v>1378</v>
      </c>
      <c r="D7804" s="11" t="s">
        <v>20</v>
      </c>
      <c r="E7804" s="10">
        <v>2022</v>
      </c>
      <c r="F7804" s="10">
        <v>9.6560000000000006</v>
      </c>
      <c r="G7804" s="14">
        <f>([1]!Table_1[[#This Row],[총자산]]-[1]!Table_1[[#This Row],[장부가치 자기자본]]+[1]!Table_1[[#This Row],[시가총액]])/[1]!Table_1[[#This Row],[총자산]]</f>
        <v>1.43982751580505</v>
      </c>
      <c r="H7804" s="14">
        <f>I7804/100000000000</f>
        <v>0.38464449639999998</v>
      </c>
      <c r="I7804" s="10">
        <v>38464449640</v>
      </c>
      <c r="J7804" s="10">
        <v>31.94</v>
      </c>
      <c r="K7804" s="10">
        <f>L7804/1000000000000</f>
        <v>0.221548161366</v>
      </c>
      <c r="L7804" s="10">
        <v>221548161366</v>
      </c>
      <c r="M7804" s="10">
        <v>5.49</v>
      </c>
      <c r="N7804" s="10">
        <v>1</v>
      </c>
      <c r="O7804" s="14">
        <f>IF([1]!Table_1[[#This Row],[연도]]=2016,1,0)</f>
        <v>0</v>
      </c>
      <c r="P7804" s="14">
        <f>IF([1]!Table_1[[#This Row],[연도]]=2017,1,0)</f>
        <v>0</v>
      </c>
      <c r="Q7804" s="14">
        <f>IF([1]!Table_1[[#This Row],[연도]]=2018,1,0)</f>
        <v>0</v>
      </c>
      <c r="R7804" s="14">
        <f>IF([1]!Table_1[[#This Row],[연도]]=2019,1,0)</f>
        <v>0</v>
      </c>
      <c r="S7804" s="14">
        <f>IF([1]!Table_1[[#This Row],[연도]]=2020,1,0)</f>
        <v>0</v>
      </c>
      <c r="T7804" s="14">
        <f>IF([1]!Table_1[[#This Row],[연도]]=2021,1,0)</f>
        <v>0</v>
      </c>
      <c r="U7804" s="14">
        <f>IF([1]!Table_1[[#This Row],[연도]]=2022,1,0)</f>
        <v>1</v>
      </c>
      <c r="V7804" s="14">
        <f>IF([1]!Table_1[[#This Row],[연도]]=2023,1,0)</f>
        <v>0</v>
      </c>
      <c r="W7804" s="10">
        <v>0.38</v>
      </c>
      <c r="X7804" s="10">
        <f>Y7804/1000000000000</f>
        <v>0.18485344400000001</v>
      </c>
      <c r="Y7804" s="14">
        <f>[1]!Table_1[[#This Row],[주가]]*[1]!Table_1[[#This Row],[기말주식수]]</f>
        <v>184853444000</v>
      </c>
      <c r="Z7804" s="14">
        <f>AA7804/10</f>
        <v>0.48058257879703803</v>
      </c>
      <c r="AA7804" s="14">
        <f>[1]!Table_1[[#This Row],[시가총액]]/[1]!Table_1[[#This Row],[당기순이익(세후영업이익)]]</f>
        <v>4.8058257879703801</v>
      </c>
      <c r="AB7804" s="10">
        <v>2949789000</v>
      </c>
    </row>
    <row r="7805" spans="1:28" ht="19.2">
      <c r="A7805" s="12">
        <v>7804</v>
      </c>
      <c r="B7805" s="12">
        <v>356860</v>
      </c>
      <c r="C7805" s="13" t="s">
        <v>1378</v>
      </c>
      <c r="D7805" s="13" t="s">
        <v>20</v>
      </c>
      <c r="E7805" s="12">
        <v>2023</v>
      </c>
      <c r="F7805" s="12">
        <v>77.900999999999996</v>
      </c>
      <c r="G7805" s="15">
        <f>([1]!Table_1[[#This Row],[총자산]]-[1]!Table_1[[#This Row],[장부가치 자기자본]]+[1]!Table_1[[#This Row],[시가총액]])/[1]!Table_1[[#This Row],[총자산]]</f>
        <v>2.1019922892052847</v>
      </c>
      <c r="H7805" s="14">
        <f>I7805/100000000000</f>
        <v>3.044962734E-2</v>
      </c>
      <c r="I7805" s="12">
        <v>3044962734</v>
      </c>
      <c r="J7805" s="12">
        <v>4.63</v>
      </c>
      <c r="K7805" s="10">
        <f>L7805/1000000000000</f>
        <v>0.171306693402</v>
      </c>
      <c r="L7805" s="12">
        <v>171306693402</v>
      </c>
      <c r="M7805" s="12">
        <v>6.44</v>
      </c>
      <c r="N7805" s="12">
        <v>1</v>
      </c>
      <c r="O7805" s="15">
        <f>IF([1]!Table_1[[#This Row],[연도]]=2016,1,0)</f>
        <v>0</v>
      </c>
      <c r="P7805" s="15">
        <f>IF([1]!Table_1[[#This Row],[연도]]=2017,1,0)</f>
        <v>0</v>
      </c>
      <c r="Q7805" s="15">
        <f>IF([1]!Table_1[[#This Row],[연도]]=2018,1,0)</f>
        <v>0</v>
      </c>
      <c r="R7805" s="15">
        <f>IF([1]!Table_1[[#This Row],[연도]]=2019,1,0)</f>
        <v>0</v>
      </c>
      <c r="S7805" s="15">
        <f>IF([1]!Table_1[[#This Row],[연도]]=2020,1,0)</f>
        <v>0</v>
      </c>
      <c r="T7805" s="15">
        <f>IF([1]!Table_1[[#This Row],[연도]]=2021,1,0)</f>
        <v>0</v>
      </c>
      <c r="U7805" s="15">
        <f>IF([1]!Table_1[[#This Row],[연도]]=2022,1,0)</f>
        <v>0</v>
      </c>
      <c r="V7805" s="15">
        <f>IF([1]!Table_1[[#This Row],[연도]]=2023,1,0)</f>
        <v>1</v>
      </c>
      <c r="W7805" s="12">
        <v>0.23</v>
      </c>
      <c r="X7805" s="10">
        <f>Y7805/1000000000000</f>
        <v>0.30038684650000003</v>
      </c>
      <c r="Y7805" s="15">
        <f>[1]!Table_1[[#This Row],[주가]]*[1]!Table_1[[#This Row],[기말주식수]]</f>
        <v>300386846500</v>
      </c>
      <c r="Z7805" s="14">
        <f>AA7805/10</f>
        <v>9.8650417998843061</v>
      </c>
      <c r="AA7805" s="15">
        <f>[1]!Table_1[[#This Row],[시가총액]]/[1]!Table_1[[#This Row],[당기순이익(세후영업이익)]]</f>
        <v>98.650417998843068</v>
      </c>
      <c r="AB7805" s="12">
        <v>1954526000</v>
      </c>
    </row>
    <row r="7806" spans="1:28" ht="19.2">
      <c r="A7806" s="10">
        <v>7805</v>
      </c>
      <c r="B7806" s="10">
        <v>356890</v>
      </c>
      <c r="C7806" s="11" t="s">
        <v>1379</v>
      </c>
      <c r="D7806" s="11" t="s">
        <v>20</v>
      </c>
      <c r="E7806" s="10">
        <v>2021</v>
      </c>
      <c r="F7806" s="10">
        <v>19.146000000000001</v>
      </c>
      <c r="G7806" s="14">
        <f>([1]!Table_1[[#This Row],[총자산]]-[1]!Table_1[[#This Row],[장부가치 자기자본]]+[1]!Table_1[[#This Row],[시가총액]])/[1]!Table_1[[#This Row],[총자산]]</f>
        <v>0.9526079826524898</v>
      </c>
      <c r="H7806" s="14">
        <f>I7806/100000000000</f>
        <v>1.6902996440000002E-2</v>
      </c>
      <c r="I7806" s="10">
        <v>1690299644</v>
      </c>
      <c r="J7806" s="10">
        <v>97.76</v>
      </c>
      <c r="K7806" s="10">
        <f>L7806/1000000000000</f>
        <v>2.2185766039999999E-2</v>
      </c>
      <c r="L7806" s="10">
        <v>22185766040</v>
      </c>
      <c r="M7806" s="10">
        <v>2.09</v>
      </c>
      <c r="N7806" s="10">
        <v>1</v>
      </c>
      <c r="O7806" s="14">
        <f>IF([1]!Table_1[[#This Row],[연도]]=2016,1,0)</f>
        <v>0</v>
      </c>
      <c r="P7806" s="14">
        <f>IF([1]!Table_1[[#This Row],[연도]]=2017,1,0)</f>
        <v>0</v>
      </c>
      <c r="Q7806" s="14">
        <f>IF([1]!Table_1[[#This Row],[연도]]=2018,1,0)</f>
        <v>0</v>
      </c>
      <c r="R7806" s="14">
        <f>IF([1]!Table_1[[#This Row],[연도]]=2019,1,0)</f>
        <v>0</v>
      </c>
      <c r="S7806" s="14">
        <f>IF([1]!Table_1[[#This Row],[연도]]=2020,1,0)</f>
        <v>0</v>
      </c>
      <c r="T7806" s="14">
        <f>IF([1]!Table_1[[#This Row],[연도]]=2021,1,0)</f>
        <v>1</v>
      </c>
      <c r="U7806" s="14">
        <f>IF([1]!Table_1[[#This Row],[연도]]=2022,1,0)</f>
        <v>0</v>
      </c>
      <c r="V7806" s="14">
        <f>IF([1]!Table_1[[#This Row],[연도]]=2023,1,0)</f>
        <v>0</v>
      </c>
      <c r="W7806" s="10">
        <v>0.32</v>
      </c>
      <c r="X7806" s="10">
        <f>Y7806/1000000000000</f>
        <v>2.5416357399999999E-2</v>
      </c>
      <c r="Y7806" s="14">
        <f>[1]!Table_1[[#This Row],[주가]]*[1]!Table_1[[#This Row],[기말주식수]]</f>
        <v>25416357400</v>
      </c>
      <c r="Z7806" s="14">
        <f>AA7806/10</f>
        <v>1.5036598682499633</v>
      </c>
      <c r="AA7806" s="14">
        <f>[1]!Table_1[[#This Row],[시가총액]]/[1]!Table_1[[#This Row],[당기순이익(세후영업이익)]]</f>
        <v>15.036598682499633</v>
      </c>
      <c r="AB7806" s="10">
        <v>377938400</v>
      </c>
    </row>
    <row r="7807" spans="1:28" ht="19.2">
      <c r="A7807" s="12">
        <v>7806</v>
      </c>
      <c r="B7807" s="12">
        <v>356890</v>
      </c>
      <c r="C7807" s="13" t="s">
        <v>1379</v>
      </c>
      <c r="D7807" s="13" t="s">
        <v>20</v>
      </c>
      <c r="E7807" s="12">
        <v>2022</v>
      </c>
      <c r="F7807" s="12">
        <v>18.207000000000001</v>
      </c>
      <c r="G7807" s="15">
        <f>([1]!Table_1[[#This Row],[총자산]]-[1]!Table_1[[#This Row],[장부가치 자기자본]]+[1]!Table_1[[#This Row],[시가총액]])/[1]!Table_1[[#This Row],[총자산]]</f>
        <v>0.61730221662546858</v>
      </c>
      <c r="H7807" s="14">
        <f>I7807/100000000000</f>
        <v>1.8686631879999999E-2</v>
      </c>
      <c r="I7807" s="12">
        <v>1868663188</v>
      </c>
      <c r="J7807" s="12">
        <v>8.18</v>
      </c>
      <c r="K7807" s="10">
        <f>L7807/1000000000000</f>
        <v>2.2753888786000001E-2</v>
      </c>
      <c r="L7807" s="12">
        <v>22753888786</v>
      </c>
      <c r="M7807" s="12">
        <v>1.57</v>
      </c>
      <c r="N7807" s="12">
        <v>1</v>
      </c>
      <c r="O7807" s="15">
        <f>IF([1]!Table_1[[#This Row],[연도]]=2016,1,0)</f>
        <v>0</v>
      </c>
      <c r="P7807" s="15">
        <f>IF([1]!Table_1[[#This Row],[연도]]=2017,1,0)</f>
        <v>0</v>
      </c>
      <c r="Q7807" s="15">
        <f>IF([1]!Table_1[[#This Row],[연도]]=2018,1,0)</f>
        <v>0</v>
      </c>
      <c r="R7807" s="15">
        <f>IF([1]!Table_1[[#This Row],[연도]]=2019,1,0)</f>
        <v>0</v>
      </c>
      <c r="S7807" s="15">
        <f>IF([1]!Table_1[[#This Row],[연도]]=2020,1,0)</f>
        <v>0</v>
      </c>
      <c r="T7807" s="15">
        <f>IF([1]!Table_1[[#This Row],[연도]]=2021,1,0)</f>
        <v>0</v>
      </c>
      <c r="U7807" s="15">
        <f>IF([1]!Table_1[[#This Row],[연도]]=2022,1,0)</f>
        <v>1</v>
      </c>
      <c r="V7807" s="15">
        <f>IF([1]!Table_1[[#This Row],[연도]]=2023,1,0)</f>
        <v>0</v>
      </c>
      <c r="W7807" s="12">
        <v>0.76</v>
      </c>
      <c r="X7807" s="10">
        <f>Y7807/1000000000000</f>
        <v>1.6244076600000001E-2</v>
      </c>
      <c r="Y7807" s="15">
        <f>[1]!Table_1[[#This Row],[주가]]*[1]!Table_1[[#This Row],[기말주식수]]</f>
        <v>16244076600</v>
      </c>
      <c r="Z7807" s="14">
        <f>AA7807/10</f>
        <v>0.86928862859367251</v>
      </c>
      <c r="AA7807" s="15">
        <f>[1]!Table_1[[#This Row],[시가총액]]/[1]!Table_1[[#This Row],[당기순이익(세후영업이익)]]</f>
        <v>8.6928862859367246</v>
      </c>
      <c r="AB7807" s="12">
        <v>379978400</v>
      </c>
    </row>
    <row r="7808" spans="1:28" ht="19.2">
      <c r="A7808" s="10">
        <v>7807</v>
      </c>
      <c r="B7808" s="10">
        <v>356890</v>
      </c>
      <c r="C7808" s="11" t="s">
        <v>1379</v>
      </c>
      <c r="D7808" s="11" t="s">
        <v>20</v>
      </c>
      <c r="E7808" s="10">
        <v>2023</v>
      </c>
      <c r="F7808" s="10">
        <v>9.7919999999999998</v>
      </c>
      <c r="G7808" s="14">
        <f>([1]!Table_1[[#This Row],[총자산]]-[1]!Table_1[[#This Row],[장부가치 자기자본]]+[1]!Table_1[[#This Row],[시가총액]])/[1]!Table_1[[#This Row],[총자산]]</f>
        <v>0.52366151045310205</v>
      </c>
      <c r="H7808" s="14">
        <f>I7808/100000000000</f>
        <v>1.2761347669999999E-2</v>
      </c>
      <c r="I7808" s="10">
        <v>1276134767</v>
      </c>
      <c r="J7808" s="10">
        <v>36.4</v>
      </c>
      <c r="K7808" s="10">
        <f>L7808/1000000000000</f>
        <v>2.467574497E-2</v>
      </c>
      <c r="L7808" s="10">
        <v>24675744970</v>
      </c>
      <c r="M7808" s="10">
        <v>2.2200000000000002</v>
      </c>
      <c r="N7808" s="10">
        <v>1</v>
      </c>
      <c r="O7808" s="14">
        <f>IF([1]!Table_1[[#This Row],[연도]]=2016,1,0)</f>
        <v>0</v>
      </c>
      <c r="P7808" s="14">
        <f>IF([1]!Table_1[[#This Row],[연도]]=2017,1,0)</f>
        <v>0</v>
      </c>
      <c r="Q7808" s="14">
        <f>IF([1]!Table_1[[#This Row],[연도]]=2018,1,0)</f>
        <v>0</v>
      </c>
      <c r="R7808" s="14">
        <f>IF([1]!Table_1[[#This Row],[연도]]=2019,1,0)</f>
        <v>0</v>
      </c>
      <c r="S7808" s="14">
        <f>IF([1]!Table_1[[#This Row],[연도]]=2020,1,0)</f>
        <v>0</v>
      </c>
      <c r="T7808" s="14">
        <f>IF([1]!Table_1[[#This Row],[연도]]=2021,1,0)</f>
        <v>0</v>
      </c>
      <c r="U7808" s="14">
        <f>IF([1]!Table_1[[#This Row],[연도]]=2022,1,0)</f>
        <v>0</v>
      </c>
      <c r="V7808" s="14">
        <f>IF([1]!Table_1[[#This Row],[연도]]=2023,1,0)</f>
        <v>1</v>
      </c>
      <c r="W7808" s="10">
        <v>0.55000000000000004</v>
      </c>
      <c r="X7808" s="10">
        <f>Y7808/1000000000000</f>
        <v>1.74454998E-2</v>
      </c>
      <c r="Y7808" s="14">
        <f>[1]!Table_1[[#This Row],[주가]]*[1]!Table_1[[#This Row],[기말주식수]]</f>
        <v>17445499800</v>
      </c>
      <c r="Z7808" s="14">
        <f>AA7808/10</f>
        <v>1.3670577944531463</v>
      </c>
      <c r="AA7808" s="14">
        <f>[1]!Table_1[[#This Row],[시가총액]]/[1]!Table_1[[#This Row],[당기순이익(세후영업이익)]]</f>
        <v>13.670577944531464</v>
      </c>
      <c r="AB7808" s="10">
        <v>238326500</v>
      </c>
    </row>
    <row r="7809" spans="1:28" ht="19.2">
      <c r="A7809" s="12">
        <v>7808</v>
      </c>
      <c r="B7809" s="12">
        <v>357230</v>
      </c>
      <c r="C7809" s="13" t="s">
        <v>1380</v>
      </c>
      <c r="D7809" s="13" t="s">
        <v>20</v>
      </c>
      <c r="E7809" s="12">
        <v>2022</v>
      </c>
      <c r="F7809" s="12">
        <v>10.698</v>
      </c>
      <c r="G7809" s="15">
        <f>([1]!Table_1[[#This Row],[총자산]]-[1]!Table_1[[#This Row],[장부가치 자기자본]]+[1]!Table_1[[#This Row],[시가총액]])/[1]!Table_1[[#This Row],[총자산]]</f>
        <v>0.50369328714238182</v>
      </c>
      <c r="H7809" s="14">
        <f>I7809/100000000000</f>
        <v>0.17475680840999999</v>
      </c>
      <c r="I7809" s="12">
        <v>17475680841</v>
      </c>
      <c r="J7809" s="12">
        <v>0.74</v>
      </c>
      <c r="K7809" s="10">
        <f>L7809/1000000000000</f>
        <v>0.19597838920499999</v>
      </c>
      <c r="L7809" s="12">
        <v>195978389205</v>
      </c>
      <c r="M7809" s="12">
        <v>3.83</v>
      </c>
      <c r="N7809" s="12">
        <v>1</v>
      </c>
      <c r="O7809" s="15">
        <f>IF([1]!Table_1[[#This Row],[연도]]=2016,1,0)</f>
        <v>0</v>
      </c>
      <c r="P7809" s="15">
        <f>IF([1]!Table_1[[#This Row],[연도]]=2017,1,0)</f>
        <v>0</v>
      </c>
      <c r="Q7809" s="15">
        <f>IF([1]!Table_1[[#This Row],[연도]]=2018,1,0)</f>
        <v>0</v>
      </c>
      <c r="R7809" s="15">
        <f>IF([1]!Table_1[[#This Row],[연도]]=2019,1,0)</f>
        <v>0</v>
      </c>
      <c r="S7809" s="15">
        <f>IF([1]!Table_1[[#This Row],[연도]]=2020,1,0)</f>
        <v>0</v>
      </c>
      <c r="T7809" s="15">
        <f>IF([1]!Table_1[[#This Row],[연도]]=2021,1,0)</f>
        <v>0</v>
      </c>
      <c r="U7809" s="15">
        <f>IF([1]!Table_1[[#This Row],[연도]]=2022,1,0)</f>
        <v>1</v>
      </c>
      <c r="V7809" s="15">
        <f>IF([1]!Table_1[[#This Row],[연도]]=2023,1,0)</f>
        <v>0</v>
      </c>
      <c r="W7809" s="12">
        <v>1.31</v>
      </c>
      <c r="X7809" s="10">
        <f>Y7809/1000000000000</f>
        <v>7.1119416719999995E-2</v>
      </c>
      <c r="Y7809" s="15">
        <f>[1]!Table_1[[#This Row],[주가]]*[1]!Table_1[[#This Row],[기말주식수]]</f>
        <v>71119416720</v>
      </c>
      <c r="Z7809" s="14">
        <f>AA7809/10</f>
        <v>0.40696220860903737</v>
      </c>
      <c r="AA7809" s="15">
        <f>[1]!Table_1[[#This Row],[시가총액]]/[1]!Table_1[[#This Row],[당기순이익(세후영업이익)]]</f>
        <v>4.0696220860903738</v>
      </c>
      <c r="AB7809" s="12">
        <v>1547052800</v>
      </c>
    </row>
    <row r="7810" spans="1:28" ht="19.2">
      <c r="A7810" s="10">
        <v>7809</v>
      </c>
      <c r="B7810" s="10">
        <v>357230</v>
      </c>
      <c r="C7810" s="11" t="s">
        <v>1380</v>
      </c>
      <c r="D7810" s="11" t="s">
        <v>20</v>
      </c>
      <c r="E7810" s="10">
        <v>2023</v>
      </c>
      <c r="F7810" s="10">
        <v>10.528</v>
      </c>
      <c r="G7810" s="14">
        <f>([1]!Table_1[[#This Row],[총자산]]-[1]!Table_1[[#This Row],[장부가치 자기자본]]+[1]!Table_1[[#This Row],[시가총액]])/[1]!Table_1[[#This Row],[총자산]]</f>
        <v>0.61340923081095289</v>
      </c>
      <c r="H7810" s="14">
        <f>I7810/100000000000</f>
        <v>0.22059569867000001</v>
      </c>
      <c r="I7810" s="10">
        <v>22059569867</v>
      </c>
      <c r="J7810" s="10">
        <v>18.16</v>
      </c>
      <c r="K7810" s="10">
        <f>L7810/1000000000000</f>
        <v>0.23202591001699999</v>
      </c>
      <c r="L7810" s="10">
        <v>232025910017</v>
      </c>
      <c r="M7810" s="10">
        <v>2.97</v>
      </c>
      <c r="N7810" s="10">
        <v>1</v>
      </c>
      <c r="O7810" s="14">
        <f>IF([1]!Table_1[[#This Row],[연도]]=2016,1,0)</f>
        <v>0</v>
      </c>
      <c r="P7810" s="14">
        <f>IF([1]!Table_1[[#This Row],[연도]]=2017,1,0)</f>
        <v>0</v>
      </c>
      <c r="Q7810" s="14">
        <f>IF([1]!Table_1[[#This Row],[연도]]=2018,1,0)</f>
        <v>0</v>
      </c>
      <c r="R7810" s="14">
        <f>IF([1]!Table_1[[#This Row],[연도]]=2019,1,0)</f>
        <v>0</v>
      </c>
      <c r="S7810" s="14">
        <f>IF([1]!Table_1[[#This Row],[연도]]=2020,1,0)</f>
        <v>0</v>
      </c>
      <c r="T7810" s="14">
        <f>IF([1]!Table_1[[#This Row],[연도]]=2021,1,0)</f>
        <v>0</v>
      </c>
      <c r="U7810" s="14">
        <f>IF([1]!Table_1[[#This Row],[연도]]=2022,1,0)</f>
        <v>0</v>
      </c>
      <c r="V7810" s="14">
        <f>IF([1]!Table_1[[#This Row],[연도]]=2023,1,0)</f>
        <v>1</v>
      </c>
      <c r="W7810" s="10">
        <v>0.97</v>
      </c>
      <c r="X7810" s="10">
        <f>Y7810/1000000000000</f>
        <v>8.3009575700999996E-2</v>
      </c>
      <c r="Y7810" s="14">
        <f>[1]!Table_1[[#This Row],[주가]]*[1]!Table_1[[#This Row],[기말주식수]]</f>
        <v>83009575701</v>
      </c>
      <c r="Z7810" s="14">
        <f>AA7810/10</f>
        <v>0.37629734487787148</v>
      </c>
      <c r="AA7810" s="14">
        <f>[1]!Table_1[[#This Row],[시가총액]]/[1]!Table_1[[#This Row],[당기순이익(세후영업이익)]]</f>
        <v>3.7629734487787148</v>
      </c>
      <c r="AB7810" s="10">
        <v>2008407800</v>
      </c>
    </row>
    <row r="7811" spans="1:28" ht="19.2">
      <c r="A7811" s="12">
        <v>7810</v>
      </c>
      <c r="B7811" s="12">
        <v>360070</v>
      </c>
      <c r="C7811" s="13" t="s">
        <v>1381</v>
      </c>
      <c r="D7811" s="13" t="s">
        <v>20</v>
      </c>
      <c r="E7811" s="12">
        <v>2023</v>
      </c>
      <c r="F7811" s="12">
        <v>18.170999999999999</v>
      </c>
      <c r="G7811" s="15">
        <f>([1]!Table_1[[#This Row],[총자산]]-[1]!Table_1[[#This Row],[장부가치 자기자본]]+[1]!Table_1[[#This Row],[시가총액]])/[1]!Table_1[[#This Row],[총자산]]</f>
        <v>2.6072494906324004</v>
      </c>
      <c r="H7811" s="14">
        <f>I7811/100000000000</f>
        <v>0.13789507906000001</v>
      </c>
      <c r="I7811" s="12">
        <v>13789507906</v>
      </c>
      <c r="J7811" s="12">
        <v>67.42</v>
      </c>
      <c r="K7811" s="10">
        <f>L7811/1000000000000</f>
        <v>0.122198212216</v>
      </c>
      <c r="L7811" s="12">
        <v>122198212216</v>
      </c>
      <c r="M7811" s="12">
        <v>5.23</v>
      </c>
      <c r="N7811" s="12">
        <v>1</v>
      </c>
      <c r="O7811" s="15">
        <f>IF([1]!Table_1[[#This Row],[연도]]=2016,1,0)</f>
        <v>0</v>
      </c>
      <c r="P7811" s="15">
        <f>IF([1]!Table_1[[#This Row],[연도]]=2017,1,0)</f>
        <v>0</v>
      </c>
      <c r="Q7811" s="15">
        <f>IF([1]!Table_1[[#This Row],[연도]]=2018,1,0)</f>
        <v>0</v>
      </c>
      <c r="R7811" s="15">
        <f>IF([1]!Table_1[[#This Row],[연도]]=2019,1,0)</f>
        <v>0</v>
      </c>
      <c r="S7811" s="15">
        <f>IF([1]!Table_1[[#This Row],[연도]]=2020,1,0)</f>
        <v>0</v>
      </c>
      <c r="T7811" s="15">
        <f>IF([1]!Table_1[[#This Row],[연도]]=2021,1,0)</f>
        <v>0</v>
      </c>
      <c r="U7811" s="15">
        <f>IF([1]!Table_1[[#This Row],[연도]]=2022,1,0)</f>
        <v>0</v>
      </c>
      <c r="V7811" s="15">
        <f>IF([1]!Table_1[[#This Row],[연도]]=2023,1,0)</f>
        <v>1</v>
      </c>
      <c r="W7811" s="12">
        <v>0.23</v>
      </c>
      <c r="X7811" s="10">
        <f>Y7811/1000000000000</f>
        <v>0.4822543172</v>
      </c>
      <c r="Y7811" s="15">
        <f>[1]!Table_1[[#This Row],[주가]]*[1]!Table_1[[#This Row],[기말주식수]]</f>
        <v>482254317200</v>
      </c>
      <c r="Z7811" s="14">
        <f>AA7811/10</f>
        <v>3.4972554531127584</v>
      </c>
      <c r="AA7811" s="15">
        <f>[1]!Table_1[[#This Row],[시가총액]]/[1]!Table_1[[#This Row],[당기순이익(세후영업이익)]]</f>
        <v>34.972554531127585</v>
      </c>
      <c r="AB7811" s="12">
        <v>3192937200</v>
      </c>
    </row>
    <row r="7812" spans="1:28" ht="19.2">
      <c r="A7812" s="10">
        <v>7811</v>
      </c>
      <c r="B7812" s="10">
        <v>361390</v>
      </c>
      <c r="C7812" s="11" t="s">
        <v>1382</v>
      </c>
      <c r="D7812" s="11" t="s">
        <v>20</v>
      </c>
      <c r="E7812" s="10">
        <v>2021</v>
      </c>
      <c r="F7812" s="10">
        <v>6.4180000000000001</v>
      </c>
      <c r="G7812" s="14">
        <f>([1]!Table_1[[#This Row],[총자산]]-[1]!Table_1[[#This Row],[장부가치 자기자본]]+[1]!Table_1[[#This Row],[시가총액]])/[1]!Table_1[[#This Row],[총자산]]</f>
        <v>3.9747689550978258</v>
      </c>
      <c r="H7812" s="14">
        <f>I7812/100000000000</f>
        <v>4.2847772989999998E-2</v>
      </c>
      <c r="I7812" s="10">
        <v>4284777299</v>
      </c>
      <c r="J7812" s="10">
        <v>120.2</v>
      </c>
      <c r="K7812" s="10">
        <f>L7812/1000000000000</f>
        <v>4.5639344424E-2</v>
      </c>
      <c r="L7812" s="10">
        <v>45639344424</v>
      </c>
      <c r="M7812" s="10">
        <v>1.46</v>
      </c>
      <c r="N7812" s="10">
        <v>1</v>
      </c>
      <c r="O7812" s="14">
        <f>IF([1]!Table_1[[#This Row],[연도]]=2016,1,0)</f>
        <v>0</v>
      </c>
      <c r="P7812" s="14">
        <f>IF([1]!Table_1[[#This Row],[연도]]=2017,1,0)</f>
        <v>0</v>
      </c>
      <c r="Q7812" s="14">
        <f>IF([1]!Table_1[[#This Row],[연도]]=2018,1,0)</f>
        <v>0</v>
      </c>
      <c r="R7812" s="14">
        <f>IF([1]!Table_1[[#This Row],[연도]]=2019,1,0)</f>
        <v>0</v>
      </c>
      <c r="S7812" s="14">
        <f>IF([1]!Table_1[[#This Row],[연도]]=2020,1,0)</f>
        <v>0</v>
      </c>
      <c r="T7812" s="14">
        <f>IF([1]!Table_1[[#This Row],[연도]]=2021,1,0)</f>
        <v>1</v>
      </c>
      <c r="U7812" s="14">
        <f>IF([1]!Table_1[[#This Row],[연도]]=2022,1,0)</f>
        <v>0</v>
      </c>
      <c r="V7812" s="14">
        <f>IF([1]!Table_1[[#This Row],[연도]]=2023,1,0)</f>
        <v>0</v>
      </c>
      <c r="W7812" s="10">
        <v>0.28000000000000003</v>
      </c>
      <c r="X7812" s="10">
        <f>Y7812/1000000000000</f>
        <v>0.21902303879999999</v>
      </c>
      <c r="Y7812" s="14">
        <f>[1]!Table_1[[#This Row],[주가]]*[1]!Table_1[[#This Row],[기말주식수]]</f>
        <v>219023038800</v>
      </c>
      <c r="Z7812" s="14">
        <f>AA7812/10</f>
        <v>5.1116551343547432</v>
      </c>
      <c r="AA7812" s="14">
        <f>[1]!Table_1[[#This Row],[시가총액]]/[1]!Table_1[[#This Row],[당기순이익(세후영업이익)]]</f>
        <v>51.116551343547435</v>
      </c>
      <c r="AB7812" s="10">
        <v>375039450</v>
      </c>
    </row>
    <row r="7813" spans="1:28" ht="19.2">
      <c r="A7813" s="12">
        <v>7812</v>
      </c>
      <c r="B7813" s="12">
        <v>361390</v>
      </c>
      <c r="C7813" s="13" t="s">
        <v>1382</v>
      </c>
      <c r="D7813" s="13" t="s">
        <v>20</v>
      </c>
      <c r="E7813" s="12">
        <v>2022</v>
      </c>
      <c r="F7813" s="12">
        <v>13.808999999999999</v>
      </c>
      <c r="G7813" s="15">
        <f>([1]!Table_1[[#This Row],[총자산]]-[1]!Table_1[[#This Row],[장부가치 자기자본]]+[1]!Table_1[[#This Row],[시가총액]])/[1]!Table_1[[#This Row],[총자산]]</f>
        <v>2.8283791438748089</v>
      </c>
      <c r="H7813" s="14">
        <f>I7813/100000000000</f>
        <v>3.1511228850000003E-2</v>
      </c>
      <c r="I7813" s="12">
        <v>3151122885</v>
      </c>
      <c r="J7813" s="12">
        <v>0.34</v>
      </c>
      <c r="K7813" s="10">
        <f>L7813/1000000000000</f>
        <v>5.0704825055999998E-2</v>
      </c>
      <c r="L7813" s="12">
        <v>50704825056</v>
      </c>
      <c r="M7813" s="12">
        <v>1.61</v>
      </c>
      <c r="N7813" s="12">
        <v>1</v>
      </c>
      <c r="O7813" s="15">
        <f>IF([1]!Table_1[[#This Row],[연도]]=2016,1,0)</f>
        <v>0</v>
      </c>
      <c r="P7813" s="15">
        <f>IF([1]!Table_1[[#This Row],[연도]]=2017,1,0)</f>
        <v>0</v>
      </c>
      <c r="Q7813" s="15">
        <f>IF([1]!Table_1[[#This Row],[연도]]=2018,1,0)</f>
        <v>0</v>
      </c>
      <c r="R7813" s="15">
        <f>IF([1]!Table_1[[#This Row],[연도]]=2019,1,0)</f>
        <v>0</v>
      </c>
      <c r="S7813" s="15">
        <f>IF([1]!Table_1[[#This Row],[연도]]=2020,1,0)</f>
        <v>0</v>
      </c>
      <c r="T7813" s="15">
        <f>IF([1]!Table_1[[#This Row],[연도]]=2021,1,0)</f>
        <v>0</v>
      </c>
      <c r="U7813" s="15">
        <f>IF([1]!Table_1[[#This Row],[연도]]=2022,1,0)</f>
        <v>1</v>
      </c>
      <c r="V7813" s="15">
        <f>IF([1]!Table_1[[#This Row],[연도]]=2023,1,0)</f>
        <v>0</v>
      </c>
      <c r="W7813" s="12">
        <v>0.59</v>
      </c>
      <c r="X7813" s="10">
        <f>Y7813/1000000000000</f>
        <v>0.14964074055000001</v>
      </c>
      <c r="Y7813" s="15">
        <f>[1]!Table_1[[#This Row],[주가]]*[1]!Table_1[[#This Row],[기말주식수]]</f>
        <v>149640740550</v>
      </c>
      <c r="Z7813" s="14">
        <f>AA7813/10</f>
        <v>4.7488068860253287</v>
      </c>
      <c r="AA7813" s="15">
        <f>[1]!Table_1[[#This Row],[시가총액]]/[1]!Table_1[[#This Row],[당기순이익(세후영업이익)]]</f>
        <v>47.488068860253286</v>
      </c>
      <c r="AB7813" s="12">
        <v>375039450</v>
      </c>
    </row>
    <row r="7814" spans="1:28" ht="19.2">
      <c r="A7814" s="10">
        <v>7813</v>
      </c>
      <c r="B7814" s="10">
        <v>361390</v>
      </c>
      <c r="C7814" s="11" t="s">
        <v>1382</v>
      </c>
      <c r="D7814" s="11" t="s">
        <v>20</v>
      </c>
      <c r="E7814" s="10">
        <v>2023</v>
      </c>
      <c r="F7814" s="10">
        <v>22.661000000000001</v>
      </c>
      <c r="G7814" s="14">
        <f>([1]!Table_1[[#This Row],[총자산]]-[1]!Table_1[[#This Row],[장부가치 자기자본]]+[1]!Table_1[[#This Row],[시가총액]])/[1]!Table_1[[#This Row],[총자산]]</f>
        <v>2.3625977393252899</v>
      </c>
      <c r="H7814" s="14">
        <f>I7814/100000000000</f>
        <v>1.15107904E-2</v>
      </c>
      <c r="I7814" s="10">
        <v>1151079040</v>
      </c>
      <c r="J7814" s="10">
        <v>4.58</v>
      </c>
      <c r="K7814" s="10">
        <f>L7814/1000000000000</f>
        <v>5.5112129394000002E-2</v>
      </c>
      <c r="L7814" s="10">
        <v>55112129394</v>
      </c>
      <c r="M7814" s="10">
        <v>3.07</v>
      </c>
      <c r="N7814" s="10">
        <v>1</v>
      </c>
      <c r="O7814" s="14">
        <f>IF([1]!Table_1[[#This Row],[연도]]=2016,1,0)</f>
        <v>0</v>
      </c>
      <c r="P7814" s="14">
        <f>IF([1]!Table_1[[#This Row],[연도]]=2017,1,0)</f>
        <v>0</v>
      </c>
      <c r="Q7814" s="14">
        <f>IF([1]!Table_1[[#This Row],[연도]]=2018,1,0)</f>
        <v>0</v>
      </c>
      <c r="R7814" s="14">
        <f>IF([1]!Table_1[[#This Row],[연도]]=2019,1,0)</f>
        <v>0</v>
      </c>
      <c r="S7814" s="14">
        <f>IF([1]!Table_1[[#This Row],[연도]]=2020,1,0)</f>
        <v>0</v>
      </c>
      <c r="T7814" s="14">
        <f>IF([1]!Table_1[[#This Row],[연도]]=2021,1,0)</f>
        <v>0</v>
      </c>
      <c r="U7814" s="14">
        <f>IF([1]!Table_1[[#This Row],[연도]]=2022,1,0)</f>
        <v>0</v>
      </c>
      <c r="V7814" s="14">
        <f>IF([1]!Table_1[[#This Row],[연도]]=2023,1,0)</f>
        <v>1</v>
      </c>
      <c r="W7814" s="10">
        <v>0.53</v>
      </c>
      <c r="X7814" s="10">
        <f>Y7814/1000000000000</f>
        <v>0.12511316051999999</v>
      </c>
      <c r="Y7814" s="14">
        <f>[1]!Table_1[[#This Row],[주가]]*[1]!Table_1[[#This Row],[기말주식수]]</f>
        <v>125113160520</v>
      </c>
      <c r="Z7814" s="14">
        <f>AA7814/10</f>
        <v>10.869206733188365</v>
      </c>
      <c r="AA7814" s="14">
        <f>[1]!Table_1[[#This Row],[시가총액]]/[1]!Table_1[[#This Row],[당기순이익(세후영업이익)]]</f>
        <v>108.69206733188365</v>
      </c>
      <c r="AB7814" s="10">
        <v>375039450</v>
      </c>
    </row>
    <row r="7815" spans="1:28" ht="19.2">
      <c r="A7815" s="12">
        <v>7814</v>
      </c>
      <c r="B7815" s="12">
        <v>363280</v>
      </c>
      <c r="C7815" s="13" t="s">
        <v>1383</v>
      </c>
      <c r="D7815" s="13" t="s">
        <v>6</v>
      </c>
      <c r="E7815" s="12">
        <v>2022</v>
      </c>
      <c r="F7815" s="12">
        <v>5.8120000000000003</v>
      </c>
      <c r="G7815" s="15">
        <f>([1]!Table_1[[#This Row],[총자산]]-[1]!Table_1[[#This Row],[장부가치 자기자본]]+[1]!Table_1[[#This Row],[시가총액]])/[1]!Table_1[[#This Row],[총자산]]</f>
        <v>0.5557731846419085</v>
      </c>
      <c r="H7815" s="14">
        <f>I7815/100000000000</f>
        <v>0.22355020054999999</v>
      </c>
      <c r="I7815" s="12">
        <v>22355020055</v>
      </c>
      <c r="J7815" s="12">
        <v>7.07</v>
      </c>
      <c r="K7815" s="10">
        <f>L7815/1000000000000</f>
        <v>0.353623807392</v>
      </c>
      <c r="L7815" s="12">
        <v>353623807392</v>
      </c>
      <c r="M7815" s="12">
        <v>2.2999999999999998</v>
      </c>
      <c r="N7815" s="12">
        <v>1</v>
      </c>
      <c r="O7815" s="15">
        <f>IF([1]!Table_1[[#This Row],[연도]]=2016,1,0)</f>
        <v>0</v>
      </c>
      <c r="P7815" s="15">
        <f>IF([1]!Table_1[[#This Row],[연도]]=2017,1,0)</f>
        <v>0</v>
      </c>
      <c r="Q7815" s="15">
        <f>IF([1]!Table_1[[#This Row],[연도]]=2018,1,0)</f>
        <v>0</v>
      </c>
      <c r="R7815" s="15">
        <f>IF([1]!Table_1[[#This Row],[연도]]=2019,1,0)</f>
        <v>0</v>
      </c>
      <c r="S7815" s="15">
        <f>IF([1]!Table_1[[#This Row],[연도]]=2020,1,0)</f>
        <v>0</v>
      </c>
      <c r="T7815" s="15">
        <f>IF([1]!Table_1[[#This Row],[연도]]=2021,1,0)</f>
        <v>0</v>
      </c>
      <c r="U7815" s="15">
        <f>IF([1]!Table_1[[#This Row],[연도]]=2022,1,0)</f>
        <v>1</v>
      </c>
      <c r="V7815" s="15">
        <f>IF([1]!Table_1[[#This Row],[연도]]=2023,1,0)</f>
        <v>0</v>
      </c>
      <c r="W7815" s="12">
        <v>1.62</v>
      </c>
      <c r="X7815" s="10">
        <f>Y7815/1000000000000</f>
        <v>0.53221085059999995</v>
      </c>
      <c r="Y7815" s="15">
        <f>[1]!Table_1[[#This Row],[주가]]*[1]!Table_1[[#This Row],[기말주식수]]</f>
        <v>532210850600</v>
      </c>
      <c r="Z7815" s="14">
        <f>AA7815/10</f>
        <v>2.3807218660086322</v>
      </c>
      <c r="AA7815" s="15">
        <f>[1]!Table_1[[#This Row],[시가총액]]/[1]!Table_1[[#This Row],[당기순이익(세후영업이익)]]</f>
        <v>23.807218660086324</v>
      </c>
      <c r="AB7815" s="12">
        <v>5515880250</v>
      </c>
    </row>
    <row r="7816" spans="1:28" ht="19.2">
      <c r="A7816" s="10">
        <v>7815</v>
      </c>
      <c r="B7816" s="10">
        <v>366030</v>
      </c>
      <c r="C7816" s="11" t="s">
        <v>1384</v>
      </c>
      <c r="D7816" s="11" t="s">
        <v>20</v>
      </c>
      <c r="E7816" s="10">
        <v>2022</v>
      </c>
      <c r="F7816" s="10">
        <v>35.375999999999998</v>
      </c>
      <c r="G7816" s="14">
        <f>([1]!Table_1[[#This Row],[총자산]]-[1]!Table_1[[#This Row],[장부가치 자기자본]]+[1]!Table_1[[#This Row],[시가총액]])/[1]!Table_1[[#This Row],[총자산]]</f>
        <v>4.2538905100750677</v>
      </c>
      <c r="H7816" s="14">
        <f>I7816/100000000000</f>
        <v>0.12661735582</v>
      </c>
      <c r="I7816" s="10">
        <v>12661735582</v>
      </c>
      <c r="J7816" s="10">
        <v>100.31</v>
      </c>
      <c r="K7816" s="10">
        <f>L7816/1000000000000</f>
        <v>5.8686880114000001E-2</v>
      </c>
      <c r="L7816" s="10">
        <v>58686880114</v>
      </c>
      <c r="M7816" s="10">
        <v>0.17</v>
      </c>
      <c r="N7816" s="10">
        <v>1</v>
      </c>
      <c r="O7816" s="14">
        <f>IF([1]!Table_1[[#This Row],[연도]]=2016,1,0)</f>
        <v>0</v>
      </c>
      <c r="P7816" s="14">
        <f>IF([1]!Table_1[[#This Row],[연도]]=2017,1,0)</f>
        <v>0</v>
      </c>
      <c r="Q7816" s="14">
        <f>IF([1]!Table_1[[#This Row],[연도]]=2018,1,0)</f>
        <v>0</v>
      </c>
      <c r="R7816" s="14">
        <f>IF([1]!Table_1[[#This Row],[연도]]=2019,1,0)</f>
        <v>0</v>
      </c>
      <c r="S7816" s="14">
        <f>IF([1]!Table_1[[#This Row],[연도]]=2020,1,0)</f>
        <v>0</v>
      </c>
      <c r="T7816" s="14">
        <f>IF([1]!Table_1[[#This Row],[연도]]=2021,1,0)</f>
        <v>0</v>
      </c>
      <c r="U7816" s="14">
        <f>IF([1]!Table_1[[#This Row],[연도]]=2022,1,0)</f>
        <v>1</v>
      </c>
      <c r="V7816" s="14">
        <f>IF([1]!Table_1[[#This Row],[연도]]=2023,1,0)</f>
        <v>0</v>
      </c>
      <c r="W7816" s="10">
        <v>0.81</v>
      </c>
      <c r="X7816" s="10">
        <f>Y7816/1000000000000</f>
        <v>0.26493684000000001</v>
      </c>
      <c r="Y7816" s="14">
        <f>[1]!Table_1[[#This Row],[주가]]*[1]!Table_1[[#This Row],[기말주식수]]</f>
        <v>264936840000</v>
      </c>
      <c r="Z7816" s="14">
        <f>AA7816/10</f>
        <v>2.092421203114017</v>
      </c>
      <c r="AA7816" s="14">
        <f>[1]!Table_1[[#This Row],[시가총액]]/[1]!Table_1[[#This Row],[당기순이익(세후영업이익)]]</f>
        <v>20.924212031140172</v>
      </c>
      <c r="AB7816" s="10">
        <v>4007448000</v>
      </c>
    </row>
    <row r="7817" spans="1:28" ht="19.2">
      <c r="A7817" s="12">
        <v>7816</v>
      </c>
      <c r="B7817" s="12">
        <v>366030</v>
      </c>
      <c r="C7817" s="13" t="s">
        <v>1384</v>
      </c>
      <c r="D7817" s="13" t="s">
        <v>20</v>
      </c>
      <c r="E7817" s="12">
        <v>2023</v>
      </c>
      <c r="F7817" s="12">
        <v>26.991</v>
      </c>
      <c r="G7817" s="15">
        <f>([1]!Table_1[[#This Row],[총자산]]-[1]!Table_1[[#This Row],[장부가치 자기자본]]+[1]!Table_1[[#This Row],[시가총액]])/[1]!Table_1[[#This Row],[총자산]]</f>
        <v>2.0515172211115082</v>
      </c>
      <c r="H7817" s="14">
        <f>I7817/100000000000</f>
        <v>0.10512863283</v>
      </c>
      <c r="I7817" s="12">
        <v>10512863283</v>
      </c>
      <c r="J7817" s="12">
        <v>10.09</v>
      </c>
      <c r="K7817" s="10">
        <f>L7817/1000000000000</f>
        <v>5.3009477351999998E-2</v>
      </c>
      <c r="L7817" s="12">
        <v>53009477352</v>
      </c>
      <c r="M7817" s="12">
        <v>1.0900000000000001</v>
      </c>
      <c r="N7817" s="12">
        <v>1</v>
      </c>
      <c r="O7817" s="15">
        <f>IF([1]!Table_1[[#This Row],[연도]]=2016,1,0)</f>
        <v>0</v>
      </c>
      <c r="P7817" s="15">
        <f>IF([1]!Table_1[[#This Row],[연도]]=2017,1,0)</f>
        <v>0</v>
      </c>
      <c r="Q7817" s="15">
        <f>IF([1]!Table_1[[#This Row],[연도]]=2018,1,0)</f>
        <v>0</v>
      </c>
      <c r="R7817" s="15">
        <f>IF([1]!Table_1[[#This Row],[연도]]=2019,1,0)</f>
        <v>0</v>
      </c>
      <c r="S7817" s="15">
        <f>IF([1]!Table_1[[#This Row],[연도]]=2020,1,0)</f>
        <v>0</v>
      </c>
      <c r="T7817" s="15">
        <f>IF([1]!Table_1[[#This Row],[연도]]=2021,1,0)</f>
        <v>0</v>
      </c>
      <c r="U7817" s="15">
        <f>IF([1]!Table_1[[#This Row],[연도]]=2022,1,0)</f>
        <v>0</v>
      </c>
      <c r="V7817" s="15">
        <f>IF([1]!Table_1[[#This Row],[연도]]=2023,1,0)</f>
        <v>1</v>
      </c>
      <c r="W7817" s="12">
        <v>1.98</v>
      </c>
      <c r="X7817" s="10">
        <f>Y7817/1000000000000</f>
        <v>0.13932903599999999</v>
      </c>
      <c r="Y7817" s="15">
        <f>[1]!Table_1[[#This Row],[주가]]*[1]!Table_1[[#This Row],[기말주식수]]</f>
        <v>139329036000</v>
      </c>
      <c r="Z7817" s="14">
        <f>AA7817/10</f>
        <v>1.325319584677795</v>
      </c>
      <c r="AA7817" s="15">
        <f>[1]!Table_1[[#This Row],[시가총액]]/[1]!Table_1[[#This Row],[당기순이익(세후영업이익)]]</f>
        <v>13.253195846777949</v>
      </c>
      <c r="AB7817" s="12">
        <v>2714202000</v>
      </c>
    </row>
    <row r="7818" spans="1:28" ht="19.2">
      <c r="A7818" s="10">
        <v>7817</v>
      </c>
      <c r="B7818" s="10">
        <v>368770</v>
      </c>
      <c r="C7818" s="11" t="s">
        <v>1385</v>
      </c>
      <c r="D7818" s="11" t="s">
        <v>20</v>
      </c>
      <c r="E7818" s="10">
        <v>2023</v>
      </c>
      <c r="F7818" s="10">
        <v>22.837</v>
      </c>
      <c r="G7818" s="14">
        <f>([1]!Table_1[[#This Row],[총자산]]-[1]!Table_1[[#This Row],[장부가치 자기자본]]+[1]!Table_1[[#This Row],[시가총액]])/[1]!Table_1[[#This Row],[총자산]]</f>
        <v>2.9135075390497698</v>
      </c>
      <c r="H7818" s="14">
        <f>I7818/100000000000</f>
        <v>2.6166026009999999E-2</v>
      </c>
      <c r="I7818" s="10">
        <v>2616602601</v>
      </c>
      <c r="J7818" s="10">
        <v>2.52</v>
      </c>
      <c r="K7818" s="10">
        <f>L7818/1000000000000</f>
        <v>1.9386431576E-2</v>
      </c>
      <c r="L7818" s="10">
        <v>19386431576</v>
      </c>
      <c r="M7818" s="10">
        <v>3.29</v>
      </c>
      <c r="N7818" s="10">
        <v>1</v>
      </c>
      <c r="O7818" s="14">
        <f>IF([1]!Table_1[[#This Row],[연도]]=2016,1,0)</f>
        <v>0</v>
      </c>
      <c r="P7818" s="14">
        <f>IF([1]!Table_1[[#This Row],[연도]]=2017,1,0)</f>
        <v>0</v>
      </c>
      <c r="Q7818" s="14">
        <f>IF([1]!Table_1[[#This Row],[연도]]=2018,1,0)</f>
        <v>0</v>
      </c>
      <c r="R7818" s="14">
        <f>IF([1]!Table_1[[#This Row],[연도]]=2019,1,0)</f>
        <v>0</v>
      </c>
      <c r="S7818" s="14">
        <f>IF([1]!Table_1[[#This Row],[연도]]=2020,1,0)</f>
        <v>0</v>
      </c>
      <c r="T7818" s="14">
        <f>IF([1]!Table_1[[#This Row],[연도]]=2021,1,0)</f>
        <v>0</v>
      </c>
      <c r="U7818" s="14">
        <f>IF([1]!Table_1[[#This Row],[연도]]=2022,1,0)</f>
        <v>0</v>
      </c>
      <c r="V7818" s="14">
        <f>IF([1]!Table_1[[#This Row],[연도]]=2023,1,0)</f>
        <v>1</v>
      </c>
      <c r="W7818" s="10">
        <v>0.46</v>
      </c>
      <c r="X7818" s="10">
        <f>Y7818/1000000000000</f>
        <v>0.109897382625</v>
      </c>
      <c r="Y7818" s="14">
        <f>[1]!Table_1[[#This Row],[주가]]*[1]!Table_1[[#This Row],[기말주식수]]</f>
        <v>109897382625</v>
      </c>
      <c r="Z7818" s="14">
        <f>AA7818/10</f>
        <v>4.2000028045145248</v>
      </c>
      <c r="AA7818" s="14">
        <f>[1]!Table_1[[#This Row],[시가총액]]/[1]!Table_1[[#This Row],[당기순이익(세후영업이익)]]</f>
        <v>42.00002804514525</v>
      </c>
      <c r="AB7818" s="10">
        <v>651084500</v>
      </c>
    </row>
    <row r="7819" spans="1:28" ht="19.2">
      <c r="A7819" s="12">
        <v>7818</v>
      </c>
      <c r="B7819" s="12">
        <v>372170</v>
      </c>
      <c r="C7819" s="13" t="s">
        <v>1386</v>
      </c>
      <c r="D7819" s="13" t="s">
        <v>20</v>
      </c>
      <c r="E7819" s="12">
        <v>2023</v>
      </c>
      <c r="F7819" s="12">
        <v>4.8810000000000002</v>
      </c>
      <c r="G7819" s="15">
        <f>([1]!Table_1[[#This Row],[총자산]]-[1]!Table_1[[#This Row],[장부가치 자기자본]]+[1]!Table_1[[#This Row],[시가총액]])/[1]!Table_1[[#This Row],[총자산]]</f>
        <v>3.140499827868795</v>
      </c>
      <c r="H7819" s="14">
        <f>I7819/100000000000</f>
        <v>0.26473951396000001</v>
      </c>
      <c r="I7819" s="12">
        <v>26473951396</v>
      </c>
      <c r="J7819" s="12">
        <v>24.62</v>
      </c>
      <c r="K7819" s="10">
        <f>L7819/1000000000000</f>
        <v>0.31288143475899999</v>
      </c>
      <c r="L7819" s="12">
        <v>312881434759</v>
      </c>
      <c r="M7819" s="12">
        <v>4.8</v>
      </c>
      <c r="N7819" s="12">
        <v>1</v>
      </c>
      <c r="O7819" s="15">
        <f>IF([1]!Table_1[[#This Row],[연도]]=2016,1,0)</f>
        <v>0</v>
      </c>
      <c r="P7819" s="15">
        <f>IF([1]!Table_1[[#This Row],[연도]]=2017,1,0)</f>
        <v>0</v>
      </c>
      <c r="Q7819" s="15">
        <f>IF([1]!Table_1[[#This Row],[연도]]=2018,1,0)</f>
        <v>0</v>
      </c>
      <c r="R7819" s="15">
        <f>IF([1]!Table_1[[#This Row],[연도]]=2019,1,0)</f>
        <v>0</v>
      </c>
      <c r="S7819" s="15">
        <f>IF([1]!Table_1[[#This Row],[연도]]=2020,1,0)</f>
        <v>0</v>
      </c>
      <c r="T7819" s="15">
        <f>IF([1]!Table_1[[#This Row],[연도]]=2021,1,0)</f>
        <v>0</v>
      </c>
      <c r="U7819" s="15">
        <f>IF([1]!Table_1[[#This Row],[연도]]=2022,1,0)</f>
        <v>0</v>
      </c>
      <c r="V7819" s="15">
        <f>IF([1]!Table_1[[#This Row],[연도]]=2023,1,0)</f>
        <v>1</v>
      </c>
      <c r="W7819" s="12">
        <v>0.49</v>
      </c>
      <c r="X7819" s="10">
        <f>Y7819/1000000000000</f>
        <v>0.90163242399999999</v>
      </c>
      <c r="Y7819" s="15">
        <f>[1]!Table_1[[#This Row],[주가]]*[1]!Table_1[[#This Row],[기말주식수]]</f>
        <v>901632424000</v>
      </c>
      <c r="Z7819" s="14">
        <f>AA7819/10</f>
        <v>3.405734227253395</v>
      </c>
      <c r="AA7819" s="15">
        <f>[1]!Table_1[[#This Row],[시가총액]]/[1]!Table_1[[#This Row],[당기순이익(세후영업이익)]]</f>
        <v>34.057342272533951</v>
      </c>
      <c r="AB7819" s="12">
        <v>1196857200</v>
      </c>
    </row>
    <row r="7820" spans="1:28" ht="19.2">
      <c r="A7820" s="10">
        <v>7819</v>
      </c>
      <c r="B7820" s="10">
        <v>375500</v>
      </c>
      <c r="C7820" s="11" t="s">
        <v>1387</v>
      </c>
      <c r="D7820" s="11" t="s">
        <v>6</v>
      </c>
      <c r="E7820" s="10">
        <v>2022</v>
      </c>
      <c r="F7820" s="10">
        <v>9.798</v>
      </c>
      <c r="G7820" s="14">
        <f>([1]!Table_1[[#This Row],[총자산]]-[1]!Table_1[[#This Row],[장부가치 자기자본]]+[1]!Table_1[[#This Row],[시가총액]])/[1]!Table_1[[#This Row],[총자산]]</f>
        <v>0.62265477947336068</v>
      </c>
      <c r="H7820" s="14">
        <f>I7820/100000000000</f>
        <v>4.9696499999999997</v>
      </c>
      <c r="I7820" s="10">
        <v>496965000000</v>
      </c>
      <c r="J7820" s="10">
        <v>3.14</v>
      </c>
      <c r="K7820" s="10">
        <f>L7820/1000000000000</f>
        <v>7.4968236794680001</v>
      </c>
      <c r="L7820" s="10">
        <v>7496823679468</v>
      </c>
      <c r="M7820" s="10">
        <v>4.18</v>
      </c>
      <c r="N7820" s="10">
        <v>1</v>
      </c>
      <c r="O7820" s="14">
        <f>IF([1]!Table_1[[#This Row],[연도]]=2016,1,0)</f>
        <v>0</v>
      </c>
      <c r="P7820" s="14">
        <f>IF([1]!Table_1[[#This Row],[연도]]=2017,1,0)</f>
        <v>0</v>
      </c>
      <c r="Q7820" s="14">
        <f>IF([1]!Table_1[[#This Row],[연도]]=2018,1,0)</f>
        <v>0</v>
      </c>
      <c r="R7820" s="14">
        <f>IF([1]!Table_1[[#This Row],[연도]]=2019,1,0)</f>
        <v>0</v>
      </c>
      <c r="S7820" s="14">
        <f>IF([1]!Table_1[[#This Row],[연도]]=2020,1,0)</f>
        <v>0</v>
      </c>
      <c r="T7820" s="14">
        <f>IF([1]!Table_1[[#This Row],[연도]]=2021,1,0)</f>
        <v>0</v>
      </c>
      <c r="U7820" s="14">
        <f>IF([1]!Table_1[[#This Row],[연도]]=2022,1,0)</f>
        <v>1</v>
      </c>
      <c r="V7820" s="14">
        <f>IF([1]!Table_1[[#This Row],[연도]]=2023,1,0)</f>
        <v>0</v>
      </c>
      <c r="W7820" s="10">
        <v>3.18</v>
      </c>
      <c r="X7820" s="10">
        <f>Y7820/1000000000000</f>
        <v>1.30590977625</v>
      </c>
      <c r="Y7820" s="14">
        <f>[1]!Table_1[[#This Row],[주가]]*[1]!Table_1[[#This Row],[기말주식수]]</f>
        <v>1305909776250</v>
      </c>
      <c r="Z7820" s="14">
        <f>AA7820/10</f>
        <v>0.26277701171108625</v>
      </c>
      <c r="AA7820" s="14">
        <f>[1]!Table_1[[#This Row],[시가총액]]/[1]!Table_1[[#This Row],[당기순이익(세후영업이익)]]</f>
        <v>2.6277701171108627</v>
      </c>
      <c r="AB7820" s="10">
        <v>42282416750</v>
      </c>
    </row>
    <row r="7821" spans="1:28" ht="19.2">
      <c r="A7821" s="12">
        <v>7820</v>
      </c>
      <c r="B7821" s="12">
        <v>375500</v>
      </c>
      <c r="C7821" s="13" t="s">
        <v>1387</v>
      </c>
      <c r="D7821" s="13" t="s">
        <v>6</v>
      </c>
      <c r="E7821" s="12">
        <v>2023</v>
      </c>
      <c r="F7821" s="12">
        <v>9.9830000000000005</v>
      </c>
      <c r="G7821" s="15">
        <f>([1]!Table_1[[#This Row],[총자산]]-[1]!Table_1[[#This Row],[장부가치 자기자본]]+[1]!Table_1[[#This Row],[시가총액]])/[1]!Table_1[[#This Row],[총자산]]</f>
        <v>0.63892820096026981</v>
      </c>
      <c r="H7821" s="14">
        <f>I7821/100000000000</f>
        <v>3.3065899999999999</v>
      </c>
      <c r="I7821" s="12">
        <v>330659000000</v>
      </c>
      <c r="J7821" s="12">
        <v>4.12</v>
      </c>
      <c r="K7821" s="10">
        <f>L7821/1000000000000</f>
        <v>7.99106361668</v>
      </c>
      <c r="L7821" s="12">
        <v>7991063616680</v>
      </c>
      <c r="M7821" s="12">
        <v>4.3099999999999996</v>
      </c>
      <c r="N7821" s="12">
        <v>1</v>
      </c>
      <c r="O7821" s="15">
        <f>IF([1]!Table_1[[#This Row],[연도]]=2016,1,0)</f>
        <v>0</v>
      </c>
      <c r="P7821" s="15">
        <f>IF([1]!Table_1[[#This Row],[연도]]=2017,1,0)</f>
        <v>0</v>
      </c>
      <c r="Q7821" s="15">
        <f>IF([1]!Table_1[[#This Row],[연도]]=2018,1,0)</f>
        <v>0</v>
      </c>
      <c r="R7821" s="15">
        <f>IF([1]!Table_1[[#This Row],[연도]]=2019,1,0)</f>
        <v>0</v>
      </c>
      <c r="S7821" s="15">
        <f>IF([1]!Table_1[[#This Row],[연도]]=2020,1,0)</f>
        <v>0</v>
      </c>
      <c r="T7821" s="15">
        <f>IF([1]!Table_1[[#This Row],[연도]]=2021,1,0)</f>
        <v>0</v>
      </c>
      <c r="U7821" s="15">
        <f>IF([1]!Table_1[[#This Row],[연도]]=2022,1,0)</f>
        <v>0</v>
      </c>
      <c r="V7821" s="15">
        <f>IF([1]!Table_1[[#This Row],[연도]]=2023,1,0)</f>
        <v>1</v>
      </c>
      <c r="W7821" s="12">
        <v>2.89</v>
      </c>
      <c r="X7821" s="10">
        <f>Y7821/1000000000000</f>
        <v>1.39490510915</v>
      </c>
      <c r="Y7821" s="15">
        <f>[1]!Table_1[[#This Row],[주가]]*[1]!Table_1[[#This Row],[기말주식수]]</f>
        <v>1394905109150</v>
      </c>
      <c r="Z7821" s="14">
        <f>AA7821/10</f>
        <v>0.42185608410779685</v>
      </c>
      <c r="AA7821" s="15">
        <f>[1]!Table_1[[#This Row],[시가총액]]/[1]!Table_1[[#This Row],[당기순이익(세후영업이익)]]</f>
        <v>4.2185608410779682</v>
      </c>
      <c r="AB7821" s="12">
        <v>20181833650</v>
      </c>
    </row>
    <row r="7822" spans="1:28" ht="19.2">
      <c r="A7822" s="10">
        <v>7821</v>
      </c>
      <c r="B7822" s="10">
        <v>376290</v>
      </c>
      <c r="C7822" s="11" t="s">
        <v>1388</v>
      </c>
      <c r="D7822" s="11" t="s">
        <v>20</v>
      </c>
      <c r="E7822" s="10">
        <v>2022</v>
      </c>
      <c r="F7822" s="10">
        <v>29.606000000000002</v>
      </c>
      <c r="G7822" s="14">
        <f>([1]!Table_1[[#This Row],[총자산]]-[1]!Table_1[[#This Row],[장부가치 자기자본]]+[1]!Table_1[[#This Row],[시가총액]])/[1]!Table_1[[#This Row],[총자산]]</f>
        <v>0.79829681369697258</v>
      </c>
      <c r="H7822" s="14">
        <f>I7822/100000000000</f>
        <v>4.6033296330000001E-2</v>
      </c>
      <c r="I7822" s="10">
        <v>4603329633</v>
      </c>
      <c r="J7822" s="10">
        <v>5.51</v>
      </c>
      <c r="K7822" s="10">
        <f>L7822/1000000000000</f>
        <v>0.216440887837</v>
      </c>
      <c r="L7822" s="10">
        <v>216440887837</v>
      </c>
      <c r="M7822" s="10">
        <v>3.83</v>
      </c>
      <c r="N7822" s="10">
        <v>1</v>
      </c>
      <c r="O7822" s="14">
        <f>IF([1]!Table_1[[#This Row],[연도]]=2016,1,0)</f>
        <v>0</v>
      </c>
      <c r="P7822" s="14">
        <f>IF([1]!Table_1[[#This Row],[연도]]=2017,1,0)</f>
        <v>0</v>
      </c>
      <c r="Q7822" s="14">
        <f>IF([1]!Table_1[[#This Row],[연도]]=2018,1,0)</f>
        <v>0</v>
      </c>
      <c r="R7822" s="14">
        <f>IF([1]!Table_1[[#This Row],[연도]]=2019,1,0)</f>
        <v>0</v>
      </c>
      <c r="S7822" s="14">
        <f>IF([1]!Table_1[[#This Row],[연도]]=2020,1,0)</f>
        <v>0</v>
      </c>
      <c r="T7822" s="14">
        <f>IF([1]!Table_1[[#This Row],[연도]]=2021,1,0)</f>
        <v>0</v>
      </c>
      <c r="U7822" s="14">
        <f>IF([1]!Table_1[[#This Row],[연도]]=2022,1,0)</f>
        <v>1</v>
      </c>
      <c r="V7822" s="14">
        <f>IF([1]!Table_1[[#This Row],[연도]]=2023,1,0)</f>
        <v>0</v>
      </c>
      <c r="W7822" s="10">
        <v>0.57999999999999996</v>
      </c>
      <c r="X7822" s="10">
        <f>Y7822/1000000000000</f>
        <v>7.2042599999999998E-2</v>
      </c>
      <c r="Y7822" s="14">
        <f>[1]!Table_1[[#This Row],[주가]]*[1]!Table_1[[#This Row],[기말주식수]]</f>
        <v>72042600000</v>
      </c>
      <c r="Z7822" s="14">
        <f>AA7822/10</f>
        <v>1.5650106714832341</v>
      </c>
      <c r="AA7822" s="14">
        <f>[1]!Table_1[[#This Row],[시가총액]]/[1]!Table_1[[#This Row],[당기순이익(세후영업이익)]]</f>
        <v>15.650106714832342</v>
      </c>
      <c r="AB7822" s="10">
        <v>1130080000</v>
      </c>
    </row>
    <row r="7823" spans="1:28" ht="19.2">
      <c r="A7823" s="12">
        <v>7822</v>
      </c>
      <c r="B7823" s="12">
        <v>376290</v>
      </c>
      <c r="C7823" s="13" t="s">
        <v>1388</v>
      </c>
      <c r="D7823" s="13" t="s">
        <v>20</v>
      </c>
      <c r="E7823" s="12">
        <v>2023</v>
      </c>
      <c r="F7823" s="12">
        <v>30.742000000000001</v>
      </c>
      <c r="G7823" s="15">
        <f>([1]!Table_1[[#This Row],[총자산]]-[1]!Table_1[[#This Row],[장부가치 자기자본]]+[1]!Table_1[[#This Row],[시가총액]])/[1]!Table_1[[#This Row],[총자산]]</f>
        <v>0.73536792520854022</v>
      </c>
      <c r="H7823" s="14">
        <f>I7823/100000000000</f>
        <v>2.1716041160000001E-2</v>
      </c>
      <c r="I7823" s="12">
        <v>2171604116</v>
      </c>
      <c r="J7823" s="12">
        <v>0</v>
      </c>
      <c r="K7823" s="10">
        <f>L7823/1000000000000</f>
        <v>0.172928955346</v>
      </c>
      <c r="L7823" s="12">
        <v>172928955346</v>
      </c>
      <c r="M7823" s="12">
        <v>3.4</v>
      </c>
      <c r="N7823" s="12">
        <v>1</v>
      </c>
      <c r="O7823" s="15">
        <f>IF([1]!Table_1[[#This Row],[연도]]=2016,1,0)</f>
        <v>0</v>
      </c>
      <c r="P7823" s="15">
        <f>IF([1]!Table_1[[#This Row],[연도]]=2017,1,0)</f>
        <v>0</v>
      </c>
      <c r="Q7823" s="15">
        <f>IF([1]!Table_1[[#This Row],[연도]]=2018,1,0)</f>
        <v>0</v>
      </c>
      <c r="R7823" s="15">
        <f>IF([1]!Table_1[[#This Row],[연도]]=2019,1,0)</f>
        <v>0</v>
      </c>
      <c r="S7823" s="15">
        <f>IF([1]!Table_1[[#This Row],[연도]]=2020,1,0)</f>
        <v>0</v>
      </c>
      <c r="T7823" s="15">
        <f>IF([1]!Table_1[[#This Row],[연도]]=2021,1,0)</f>
        <v>0</v>
      </c>
      <c r="U7823" s="15">
        <f>IF([1]!Table_1[[#This Row],[연도]]=2022,1,0)</f>
        <v>0</v>
      </c>
      <c r="V7823" s="15">
        <f>IF([1]!Table_1[[#This Row],[연도]]=2023,1,0)</f>
        <v>1</v>
      </c>
      <c r="W7823" s="12">
        <v>0.66</v>
      </c>
      <c r="X7823" s="10">
        <f>Y7823/1000000000000</f>
        <v>6.2330974999999997E-2</v>
      </c>
      <c r="Y7823" s="15">
        <f>[1]!Table_1[[#This Row],[주가]]*[1]!Table_1[[#This Row],[기말주식수]]</f>
        <v>62330975000</v>
      </c>
      <c r="Z7823" s="14">
        <f>AA7823/10</f>
        <v>2.8702733864223342</v>
      </c>
      <c r="AA7823" s="15">
        <f>[1]!Table_1[[#This Row],[시가총액]]/[1]!Table_1[[#This Row],[당기순이익(세후영업이익)]]</f>
        <v>28.702733864223344</v>
      </c>
      <c r="AB7823" s="12">
        <v>282520000</v>
      </c>
    </row>
    <row r="7824" spans="1:28" ht="19.2">
      <c r="A7824" s="10">
        <v>7823</v>
      </c>
      <c r="B7824" s="10">
        <v>377330</v>
      </c>
      <c r="C7824" s="11" t="s">
        <v>1389</v>
      </c>
      <c r="D7824" s="11" t="s">
        <v>20</v>
      </c>
      <c r="E7824" s="10">
        <v>2022</v>
      </c>
      <c r="F7824" s="10">
        <v>-42.112000000000002</v>
      </c>
      <c r="G7824" s="14">
        <f>([1]!Table_1[[#This Row],[총자산]]-[1]!Table_1[[#This Row],[장부가치 자기자본]]+[1]!Table_1[[#This Row],[시가총액]])/[1]!Table_1[[#This Row],[총자산]]</f>
        <v>1.284155725602443</v>
      </c>
      <c r="H7824" s="14">
        <f>I7824/100000000000</f>
        <v>-2.97534167E-2</v>
      </c>
      <c r="I7824" s="10">
        <v>-2975341670</v>
      </c>
      <c r="J7824" s="10">
        <v>92.96</v>
      </c>
      <c r="K7824" s="10">
        <f>L7824/1000000000000</f>
        <v>2.1609028786E-2</v>
      </c>
      <c r="L7824" s="10">
        <v>21609028786</v>
      </c>
      <c r="M7824" s="10">
        <v>9.6199999999999992</v>
      </c>
      <c r="N7824" s="10">
        <v>1</v>
      </c>
      <c r="O7824" s="14">
        <f>IF([1]!Table_1[[#This Row],[연도]]=2016,1,0)</f>
        <v>0</v>
      </c>
      <c r="P7824" s="14">
        <f>IF([1]!Table_1[[#This Row],[연도]]=2017,1,0)</f>
        <v>0</v>
      </c>
      <c r="Q7824" s="14">
        <f>IF([1]!Table_1[[#This Row],[연도]]=2018,1,0)</f>
        <v>0</v>
      </c>
      <c r="R7824" s="14">
        <f>IF([1]!Table_1[[#This Row],[연도]]=2019,1,0)</f>
        <v>0</v>
      </c>
      <c r="S7824" s="14">
        <f>IF([1]!Table_1[[#This Row],[연도]]=2020,1,0)</f>
        <v>0</v>
      </c>
      <c r="T7824" s="14">
        <f>IF([1]!Table_1[[#This Row],[연도]]=2021,1,0)</f>
        <v>0</v>
      </c>
      <c r="U7824" s="14">
        <f>IF([1]!Table_1[[#This Row],[연도]]=2022,1,0)</f>
        <v>1</v>
      </c>
      <c r="V7824" s="14">
        <f>IF([1]!Table_1[[#This Row],[연도]]=2023,1,0)</f>
        <v>0</v>
      </c>
      <c r="W7824" s="10">
        <v>0.38</v>
      </c>
      <c r="X7824" s="10">
        <f>Y7824/1000000000000</f>
        <v>8.0670561840000002E-2</v>
      </c>
      <c r="Y7824" s="14">
        <f>[1]!Table_1[[#This Row],[주가]]*[1]!Table_1[[#This Row],[기말주식수]]</f>
        <v>80670561840</v>
      </c>
      <c r="Z7824" s="14">
        <f>AA7824/10</f>
        <v>-2.7113041387277046</v>
      </c>
      <c r="AA7824" s="14">
        <f>[1]!Table_1[[#This Row],[시가총액]]/[1]!Table_1[[#This Row],[당기순이익(세후영업이익)]]</f>
        <v>-27.113041387277047</v>
      </c>
      <c r="AB7824" s="10">
        <v>971934480</v>
      </c>
    </row>
    <row r="7825" spans="1:28" ht="19.2">
      <c r="A7825" s="12">
        <v>7824</v>
      </c>
      <c r="B7825" s="12">
        <v>377330</v>
      </c>
      <c r="C7825" s="13" t="s">
        <v>1389</v>
      </c>
      <c r="D7825" s="13" t="s">
        <v>20</v>
      </c>
      <c r="E7825" s="12">
        <v>2023</v>
      </c>
      <c r="F7825" s="12">
        <v>-33.28</v>
      </c>
      <c r="G7825" s="15">
        <f>([1]!Table_1[[#This Row],[총자산]]-[1]!Table_1[[#This Row],[장부가치 자기자본]]+[1]!Table_1[[#This Row],[시가총액]])/[1]!Table_1[[#This Row],[총자산]]</f>
        <v>1.1546129698756142</v>
      </c>
      <c r="H7825" s="14">
        <f>I7825/100000000000</f>
        <v>-3.9618768309999997E-2</v>
      </c>
      <c r="I7825" s="12">
        <v>-3961876831</v>
      </c>
      <c r="J7825" s="12">
        <v>-3.81</v>
      </c>
      <c r="K7825" s="10">
        <f>L7825/1000000000000</f>
        <v>3.5198119912000003E-2</v>
      </c>
      <c r="L7825" s="12">
        <v>35198119912</v>
      </c>
      <c r="M7825" s="12">
        <v>7.24</v>
      </c>
      <c r="N7825" s="12">
        <v>1</v>
      </c>
      <c r="O7825" s="15">
        <f>IF([1]!Table_1[[#This Row],[연도]]=2016,1,0)</f>
        <v>0</v>
      </c>
      <c r="P7825" s="15">
        <f>IF([1]!Table_1[[#This Row],[연도]]=2017,1,0)</f>
        <v>0</v>
      </c>
      <c r="Q7825" s="15">
        <f>IF([1]!Table_1[[#This Row],[연도]]=2018,1,0)</f>
        <v>0</v>
      </c>
      <c r="R7825" s="15">
        <f>IF([1]!Table_1[[#This Row],[연도]]=2019,1,0)</f>
        <v>0</v>
      </c>
      <c r="S7825" s="15">
        <f>IF([1]!Table_1[[#This Row],[연도]]=2020,1,0)</f>
        <v>0</v>
      </c>
      <c r="T7825" s="15">
        <f>IF([1]!Table_1[[#This Row],[연도]]=2021,1,0)</f>
        <v>0</v>
      </c>
      <c r="U7825" s="15">
        <f>IF([1]!Table_1[[#This Row],[연도]]=2022,1,0)</f>
        <v>0</v>
      </c>
      <c r="V7825" s="15">
        <f>IF([1]!Table_1[[#This Row],[연도]]=2023,1,0)</f>
        <v>1</v>
      </c>
      <c r="W7825" s="12">
        <v>0.23</v>
      </c>
      <c r="X7825" s="10">
        <f>Y7825/1000000000000</f>
        <v>6.6339423719999999E-2</v>
      </c>
      <c r="Y7825" s="15">
        <f>[1]!Table_1[[#This Row],[주가]]*[1]!Table_1[[#This Row],[기말주식수]]</f>
        <v>66339423720</v>
      </c>
      <c r="Z7825" s="14">
        <f>AA7825/10</f>
        <v>-1.6744443744672286</v>
      </c>
      <c r="AA7825" s="15">
        <f>[1]!Table_1[[#This Row],[시가총액]]/[1]!Table_1[[#This Row],[당기순이익(세후영업이익)]]</f>
        <v>-16.744443744672285</v>
      </c>
      <c r="AB7825" s="12">
        <v>945494400</v>
      </c>
    </row>
    <row r="7826" spans="1:28" ht="19.2">
      <c r="A7826" s="10">
        <v>7825</v>
      </c>
      <c r="B7826" s="10">
        <v>378850</v>
      </c>
      <c r="C7826" s="11" t="s">
        <v>1390</v>
      </c>
      <c r="D7826" s="11" t="s">
        <v>6</v>
      </c>
      <c r="E7826" s="10">
        <v>2022</v>
      </c>
      <c r="F7826" s="10">
        <v>7.4859999999999998</v>
      </c>
      <c r="G7826" s="14">
        <f>([1]!Table_1[[#This Row],[총자산]]-[1]!Table_1[[#This Row],[장부가치 자기자본]]+[1]!Table_1[[#This Row],[시가총액]])/[1]!Table_1[[#This Row],[총자산]]</f>
        <v>0.94230900950374075</v>
      </c>
      <c r="H7826" s="14">
        <f>I7826/100000000000</f>
        <v>0.15504096093</v>
      </c>
      <c r="I7826" s="10">
        <v>15504096093</v>
      </c>
      <c r="J7826" s="10">
        <v>5.0999999999999996</v>
      </c>
      <c r="K7826" s="10">
        <f>L7826/1000000000000</f>
        <v>0.65792752350200001</v>
      </c>
      <c r="L7826" s="10">
        <v>657927523502</v>
      </c>
      <c r="M7826" s="10">
        <v>0.53</v>
      </c>
      <c r="N7826" s="10">
        <v>1</v>
      </c>
      <c r="O7826" s="14">
        <f>IF([1]!Table_1[[#This Row],[연도]]=2016,1,0)</f>
        <v>0</v>
      </c>
      <c r="P7826" s="14">
        <f>IF([1]!Table_1[[#This Row],[연도]]=2017,1,0)</f>
        <v>0</v>
      </c>
      <c r="Q7826" s="14">
        <f>IF([1]!Table_1[[#This Row],[연도]]=2018,1,0)</f>
        <v>0</v>
      </c>
      <c r="R7826" s="14">
        <f>IF([1]!Table_1[[#This Row],[연도]]=2019,1,0)</f>
        <v>0</v>
      </c>
      <c r="S7826" s="14">
        <f>IF([1]!Table_1[[#This Row],[연도]]=2020,1,0)</f>
        <v>0</v>
      </c>
      <c r="T7826" s="14">
        <f>IF([1]!Table_1[[#This Row],[연도]]=2021,1,0)</f>
        <v>0</v>
      </c>
      <c r="U7826" s="14">
        <f>IF([1]!Table_1[[#This Row],[연도]]=2022,1,0)</f>
        <v>1</v>
      </c>
      <c r="V7826" s="14">
        <f>IF([1]!Table_1[[#This Row],[연도]]=2023,1,0)</f>
        <v>0</v>
      </c>
      <c r="W7826" s="10">
        <v>2.2599999999999998</v>
      </c>
      <c r="X7826" s="10">
        <f>Y7826/1000000000000</f>
        <v>6.8282074684999999E-2</v>
      </c>
      <c r="Y7826" s="14">
        <f>[1]!Table_1[[#This Row],[주가]]*[1]!Table_1[[#This Row],[기말주식수]]</f>
        <v>68282074685</v>
      </c>
      <c r="Z7826" s="14">
        <f>AA7826/10</f>
        <v>0.44041312873330885</v>
      </c>
      <c r="AA7826" s="14">
        <f>[1]!Table_1[[#This Row],[시가총액]]/[1]!Table_1[[#This Row],[당기순이익(세후영업이익)]]</f>
        <v>4.4041312873330885</v>
      </c>
      <c r="AB7826" s="10">
        <v>949539350</v>
      </c>
    </row>
    <row r="7827" spans="1:28" ht="19.2">
      <c r="A7827" s="12">
        <v>7826</v>
      </c>
      <c r="B7827" s="12">
        <v>378850</v>
      </c>
      <c r="C7827" s="13" t="s">
        <v>1390</v>
      </c>
      <c r="D7827" s="13" t="s">
        <v>6</v>
      </c>
      <c r="E7827" s="12">
        <v>2023</v>
      </c>
      <c r="F7827" s="12">
        <v>3.9220000000000002</v>
      </c>
      <c r="G7827" s="15">
        <f>([1]!Table_1[[#This Row],[총자산]]-[1]!Table_1[[#This Row],[장부가치 자기자본]]+[1]!Table_1[[#This Row],[시가총액]])/[1]!Table_1[[#This Row],[총자산]]</f>
        <v>0.92156067640283146</v>
      </c>
      <c r="H7827" s="14">
        <f>I7827/100000000000</f>
        <v>0.31781405220999998</v>
      </c>
      <c r="I7827" s="12">
        <v>31781405221</v>
      </c>
      <c r="J7827" s="12">
        <v>1.94</v>
      </c>
      <c r="K7827" s="10">
        <f>L7827/1000000000000</f>
        <v>0.680651664943</v>
      </c>
      <c r="L7827" s="12">
        <v>680651664943</v>
      </c>
      <c r="M7827" s="12">
        <v>1.59</v>
      </c>
      <c r="N7827" s="12">
        <v>1</v>
      </c>
      <c r="O7827" s="15">
        <f>IF([1]!Table_1[[#This Row],[연도]]=2016,1,0)</f>
        <v>0</v>
      </c>
      <c r="P7827" s="15">
        <f>IF([1]!Table_1[[#This Row],[연도]]=2017,1,0)</f>
        <v>0</v>
      </c>
      <c r="Q7827" s="15">
        <f>IF([1]!Table_1[[#This Row],[연도]]=2018,1,0)</f>
        <v>0</v>
      </c>
      <c r="R7827" s="15">
        <f>IF([1]!Table_1[[#This Row],[연도]]=2019,1,0)</f>
        <v>0</v>
      </c>
      <c r="S7827" s="15">
        <f>IF([1]!Table_1[[#This Row],[연도]]=2020,1,0)</f>
        <v>0</v>
      </c>
      <c r="T7827" s="15">
        <f>IF([1]!Table_1[[#This Row],[연도]]=2021,1,0)</f>
        <v>0</v>
      </c>
      <c r="U7827" s="15">
        <f>IF([1]!Table_1[[#This Row],[연도]]=2022,1,0)</f>
        <v>0</v>
      </c>
      <c r="V7827" s="15">
        <f>IF([1]!Table_1[[#This Row],[연도]]=2023,1,0)</f>
        <v>1</v>
      </c>
      <c r="W7827" s="12">
        <v>2.09</v>
      </c>
      <c r="X7827" s="10">
        <f>Y7827/1000000000000</f>
        <v>7.8728567334999999E-2</v>
      </c>
      <c r="Y7827" s="15">
        <f>[1]!Table_1[[#This Row],[주가]]*[1]!Table_1[[#This Row],[기말주식수]]</f>
        <v>78728567335</v>
      </c>
      <c r="Z7827" s="14">
        <f>AA7827/10</f>
        <v>0.24771896266870863</v>
      </c>
      <c r="AA7827" s="15">
        <f>[1]!Table_1[[#This Row],[시가총액]]/[1]!Table_1[[#This Row],[당기순이익(세후영업이익)]]</f>
        <v>2.4771896266870863</v>
      </c>
      <c r="AB7827" s="12">
        <v>949539300</v>
      </c>
    </row>
    <row r="7828" spans="1:28" ht="19.2">
      <c r="A7828" s="10">
        <v>7827</v>
      </c>
      <c r="B7828" s="10">
        <v>381970</v>
      </c>
      <c r="C7828" s="11" t="s">
        <v>1391</v>
      </c>
      <c r="D7828" s="11" t="s">
        <v>6</v>
      </c>
      <c r="E7828" s="10">
        <v>2022</v>
      </c>
      <c r="F7828" s="10">
        <v>120.35899999999999</v>
      </c>
      <c r="G7828" s="14">
        <f>([1]!Table_1[[#This Row],[총자산]]-[1]!Table_1[[#This Row],[장부가치 자기자본]]+[1]!Table_1[[#This Row],[시가총액]])/[1]!Table_1[[#This Row],[총자산]]</f>
        <v>1.5793478300109007</v>
      </c>
      <c r="H7828" s="14">
        <f>I7828/100000000000</f>
        <v>0.50047663225000005</v>
      </c>
      <c r="I7828" s="10">
        <v>50047663225</v>
      </c>
      <c r="J7828" s="10">
        <v>-2.85</v>
      </c>
      <c r="K7828" s="10">
        <f>L7828/1000000000000</f>
        <v>2.177261973592</v>
      </c>
      <c r="L7828" s="10">
        <v>2177261973592</v>
      </c>
      <c r="M7828" s="10">
        <v>1.02</v>
      </c>
      <c r="N7828" s="10">
        <v>4</v>
      </c>
      <c r="O7828" s="14">
        <f>IF([1]!Table_1[[#This Row],[연도]]=2016,1,0)</f>
        <v>0</v>
      </c>
      <c r="P7828" s="14">
        <f>IF([1]!Table_1[[#This Row],[연도]]=2017,1,0)</f>
        <v>0</v>
      </c>
      <c r="Q7828" s="14">
        <f>IF([1]!Table_1[[#This Row],[연도]]=2018,1,0)</f>
        <v>0</v>
      </c>
      <c r="R7828" s="14">
        <f>IF([1]!Table_1[[#This Row],[연도]]=2019,1,0)</f>
        <v>0</v>
      </c>
      <c r="S7828" s="14">
        <f>IF([1]!Table_1[[#This Row],[연도]]=2020,1,0)</f>
        <v>0</v>
      </c>
      <c r="T7828" s="14">
        <f>IF([1]!Table_1[[#This Row],[연도]]=2021,1,0)</f>
        <v>0</v>
      </c>
      <c r="U7828" s="14">
        <f>IF([1]!Table_1[[#This Row],[연도]]=2022,1,0)</f>
        <v>1</v>
      </c>
      <c r="V7828" s="14">
        <f>IF([1]!Table_1[[#This Row],[연도]]=2023,1,0)</f>
        <v>0</v>
      </c>
      <c r="W7828" s="10">
        <v>2.79</v>
      </c>
      <c r="X7828" s="10">
        <f>Y7828/1000000000000</f>
        <v>0.55539945614999997</v>
      </c>
      <c r="Y7828" s="14">
        <f>[1]!Table_1[[#This Row],[주가]]*[1]!Table_1[[#This Row],[기말주식수]]</f>
        <v>555399456150</v>
      </c>
      <c r="Z7828" s="14">
        <f>AA7828/10</f>
        <v>1.1097410355666011</v>
      </c>
      <c r="AA7828" s="14">
        <f>[1]!Table_1[[#This Row],[시가총액]]/[1]!Table_1[[#This Row],[당기순이익(세후영업이익)]]</f>
        <v>11.09741035566601</v>
      </c>
      <c r="AB7828" s="10">
        <v>36545765080</v>
      </c>
    </row>
    <row r="7829" spans="1:28" ht="19.2">
      <c r="A7829" s="12">
        <v>7828</v>
      </c>
      <c r="B7829" s="12">
        <v>381970</v>
      </c>
      <c r="C7829" s="13" t="s">
        <v>1391</v>
      </c>
      <c r="D7829" s="13" t="s">
        <v>6</v>
      </c>
      <c r="E7829" s="12">
        <v>2023</v>
      </c>
      <c r="F7829" s="12">
        <v>128.90100000000001</v>
      </c>
      <c r="G7829" s="15">
        <f>([1]!Table_1[[#This Row],[총자산]]-[1]!Table_1[[#This Row],[장부가치 자기자본]]+[1]!Table_1[[#This Row],[시가총액]])/[1]!Table_1[[#This Row],[총자산]]</f>
        <v>1.595140112395804</v>
      </c>
      <c r="H7829" s="14">
        <f>I7829/100000000000</f>
        <v>0.59013290449</v>
      </c>
      <c r="I7829" s="12">
        <v>59013290449</v>
      </c>
      <c r="J7829" s="12">
        <v>3.7</v>
      </c>
      <c r="K7829" s="10">
        <f>L7829/1000000000000</f>
        <v>2.0475662322030002</v>
      </c>
      <c r="L7829" s="12">
        <v>2047566232203</v>
      </c>
      <c r="M7829" s="12">
        <v>0.72</v>
      </c>
      <c r="N7829" s="12">
        <v>4</v>
      </c>
      <c r="O7829" s="15">
        <f>IF([1]!Table_1[[#This Row],[연도]]=2016,1,0)</f>
        <v>0</v>
      </c>
      <c r="P7829" s="15">
        <f>IF([1]!Table_1[[#This Row],[연도]]=2017,1,0)</f>
        <v>0</v>
      </c>
      <c r="Q7829" s="15">
        <f>IF([1]!Table_1[[#This Row],[연도]]=2018,1,0)</f>
        <v>0</v>
      </c>
      <c r="R7829" s="15">
        <f>IF([1]!Table_1[[#This Row],[연도]]=2019,1,0)</f>
        <v>0</v>
      </c>
      <c r="S7829" s="15">
        <f>IF([1]!Table_1[[#This Row],[연도]]=2020,1,0)</f>
        <v>0</v>
      </c>
      <c r="T7829" s="15">
        <f>IF([1]!Table_1[[#This Row],[연도]]=2021,1,0)</f>
        <v>0</v>
      </c>
      <c r="U7829" s="15">
        <f>IF([1]!Table_1[[#This Row],[연도]]=2022,1,0)</f>
        <v>0</v>
      </c>
      <c r="V7829" s="15">
        <f>IF([1]!Table_1[[#This Row],[연도]]=2023,1,0)</f>
        <v>1</v>
      </c>
      <c r="W7829" s="12">
        <v>2.13</v>
      </c>
      <c r="X7829" s="10">
        <f>Y7829/1000000000000</f>
        <v>0.56469389556000005</v>
      </c>
      <c r="Y7829" s="15">
        <f>[1]!Table_1[[#This Row],[주가]]*[1]!Table_1[[#This Row],[기말주식수]]</f>
        <v>564693895560</v>
      </c>
      <c r="Z7829" s="14">
        <f>AA7829/10</f>
        <v>0.95689274613150965</v>
      </c>
      <c r="AA7829" s="15">
        <f>[1]!Table_1[[#This Row],[시가총액]]/[1]!Table_1[[#This Row],[당기순이익(세후영업이익)]]</f>
        <v>9.5689274613150967</v>
      </c>
      <c r="AB7829" s="12">
        <v>36563917680</v>
      </c>
    </row>
    <row r="7830" spans="1:28" ht="19.2">
      <c r="A7830" s="10">
        <v>7829</v>
      </c>
      <c r="B7830" s="10">
        <v>382480</v>
      </c>
      <c r="C7830" s="11" t="s">
        <v>1392</v>
      </c>
      <c r="D7830" s="11" t="s">
        <v>20</v>
      </c>
      <c r="E7830" s="10">
        <v>2022</v>
      </c>
      <c r="F7830" s="10">
        <v>20.375</v>
      </c>
      <c r="G7830" s="14">
        <f>([1]!Table_1[[#This Row],[총자산]]-[1]!Table_1[[#This Row],[장부가치 자기자본]]+[1]!Table_1[[#This Row],[시가총액]])/[1]!Table_1[[#This Row],[총자산]]</f>
        <v>1.9075502908026056</v>
      </c>
      <c r="H7830" s="14">
        <f>I7830/100000000000</f>
        <v>6.9260416490000004E-2</v>
      </c>
      <c r="I7830" s="10">
        <v>6926041649</v>
      </c>
      <c r="J7830" s="10">
        <v>19.329999999999998</v>
      </c>
      <c r="K7830" s="10">
        <f>L7830/1000000000000</f>
        <v>3.9647018075999997E-2</v>
      </c>
      <c r="L7830" s="10">
        <v>39647018076</v>
      </c>
      <c r="M7830" s="10">
        <v>3.03</v>
      </c>
      <c r="N7830" s="10">
        <v>1</v>
      </c>
      <c r="O7830" s="14">
        <f>IF([1]!Table_1[[#This Row],[연도]]=2016,1,0)</f>
        <v>0</v>
      </c>
      <c r="P7830" s="14">
        <f>IF([1]!Table_1[[#This Row],[연도]]=2017,1,0)</f>
        <v>0</v>
      </c>
      <c r="Q7830" s="14">
        <f>IF([1]!Table_1[[#This Row],[연도]]=2018,1,0)</f>
        <v>0</v>
      </c>
      <c r="R7830" s="14">
        <f>IF([1]!Table_1[[#This Row],[연도]]=2019,1,0)</f>
        <v>0</v>
      </c>
      <c r="S7830" s="14">
        <f>IF([1]!Table_1[[#This Row],[연도]]=2020,1,0)</f>
        <v>0</v>
      </c>
      <c r="T7830" s="14">
        <f>IF([1]!Table_1[[#This Row],[연도]]=2021,1,0)</f>
        <v>0</v>
      </c>
      <c r="U7830" s="14">
        <f>IF([1]!Table_1[[#This Row],[연도]]=2022,1,0)</f>
        <v>1</v>
      </c>
      <c r="V7830" s="14">
        <f>IF([1]!Table_1[[#This Row],[연도]]=2023,1,0)</f>
        <v>0</v>
      </c>
      <c r="W7830" s="10">
        <v>0.77</v>
      </c>
      <c r="X7830" s="10">
        <f>Y7830/1000000000000</f>
        <v>0.12436856239999999</v>
      </c>
      <c r="Y7830" s="14">
        <f>[1]!Table_1[[#This Row],[주가]]*[1]!Table_1[[#This Row],[기말주식수]]</f>
        <v>124368562400</v>
      </c>
      <c r="Z7830" s="14">
        <f>AA7830/10</f>
        <v>1.7956658175446674</v>
      </c>
      <c r="AA7830" s="14">
        <f>[1]!Table_1[[#This Row],[시가총액]]/[1]!Table_1[[#This Row],[당기순이익(세후영업이익)]]</f>
        <v>17.956658175446673</v>
      </c>
      <c r="AB7830" s="10">
        <v>1313349586</v>
      </c>
    </row>
    <row r="7831" spans="1:28" ht="19.2">
      <c r="A7831" s="12">
        <v>7830</v>
      </c>
      <c r="B7831" s="12">
        <v>382480</v>
      </c>
      <c r="C7831" s="13" t="s">
        <v>1392</v>
      </c>
      <c r="D7831" s="13" t="s">
        <v>20</v>
      </c>
      <c r="E7831" s="12">
        <v>2023</v>
      </c>
      <c r="F7831" s="12">
        <v>23.62</v>
      </c>
      <c r="G7831" s="15">
        <f>([1]!Table_1[[#This Row],[총자산]]-[1]!Table_1[[#This Row],[장부가치 자기자본]]+[1]!Table_1[[#This Row],[시가총액]])/[1]!Table_1[[#This Row],[총자산]]</f>
        <v>1.3060710040343355</v>
      </c>
      <c r="H7831" s="14">
        <f>I7831/100000000000</f>
        <v>4.4999218530000003E-2</v>
      </c>
      <c r="I7831" s="12">
        <v>4499921853</v>
      </c>
      <c r="J7831" s="12">
        <v>49</v>
      </c>
      <c r="K7831" s="10">
        <f>L7831/1000000000000</f>
        <v>3.6622011346000002E-2</v>
      </c>
      <c r="L7831" s="12">
        <v>36622011346</v>
      </c>
      <c r="M7831" s="12">
        <v>4.74</v>
      </c>
      <c r="N7831" s="12">
        <v>1</v>
      </c>
      <c r="O7831" s="15">
        <f>IF([1]!Table_1[[#This Row],[연도]]=2016,1,0)</f>
        <v>0</v>
      </c>
      <c r="P7831" s="15">
        <f>IF([1]!Table_1[[#This Row],[연도]]=2017,1,0)</f>
        <v>0</v>
      </c>
      <c r="Q7831" s="15">
        <f>IF([1]!Table_1[[#This Row],[연도]]=2018,1,0)</f>
        <v>0</v>
      </c>
      <c r="R7831" s="15">
        <f>IF([1]!Table_1[[#This Row],[연도]]=2019,1,0)</f>
        <v>0</v>
      </c>
      <c r="S7831" s="15">
        <f>IF([1]!Table_1[[#This Row],[연도]]=2020,1,0)</f>
        <v>0</v>
      </c>
      <c r="T7831" s="15">
        <f>IF([1]!Table_1[[#This Row],[연도]]=2021,1,0)</f>
        <v>0</v>
      </c>
      <c r="U7831" s="15">
        <f>IF([1]!Table_1[[#This Row],[연도]]=2022,1,0)</f>
        <v>0</v>
      </c>
      <c r="V7831" s="15">
        <f>IF([1]!Table_1[[#This Row],[연도]]=2023,1,0)</f>
        <v>1</v>
      </c>
      <c r="W7831" s="12">
        <v>0.49</v>
      </c>
      <c r="X7831" s="10">
        <f>Y7831/1000000000000</f>
        <v>0.12633641940000001</v>
      </c>
      <c r="Y7831" s="15">
        <f>[1]!Table_1[[#This Row],[주가]]*[1]!Table_1[[#This Row],[기말주식수]]</f>
        <v>126336419400</v>
      </c>
      <c r="Z7831" s="14">
        <f>AA7831/10</f>
        <v>2.8075247421413385</v>
      </c>
      <c r="AA7831" s="15">
        <f>[1]!Table_1[[#This Row],[시가총액]]/[1]!Table_1[[#This Row],[당기순이익(세후영업이익)]]</f>
        <v>28.075247421413387</v>
      </c>
      <c r="AB7831" s="12">
        <v>1703696319</v>
      </c>
    </row>
    <row r="7832" spans="1:28" ht="19.2">
      <c r="A7832" s="10">
        <v>7831</v>
      </c>
      <c r="B7832" s="10">
        <v>382840</v>
      </c>
      <c r="C7832" s="11" t="s">
        <v>1393</v>
      </c>
      <c r="D7832" s="11" t="s">
        <v>20</v>
      </c>
      <c r="E7832" s="10">
        <v>2022</v>
      </c>
      <c r="F7832" s="10">
        <v>19.841000000000001</v>
      </c>
      <c r="G7832" s="14">
        <f>([1]!Table_1[[#This Row],[총자산]]-[1]!Table_1[[#This Row],[장부가치 자기자본]]+[1]!Table_1[[#This Row],[시가총액]])/[1]!Table_1[[#This Row],[총자산]]</f>
        <v>1.8711758576460842</v>
      </c>
      <c r="H7832" s="14">
        <f>I7832/100000000000</f>
        <v>0.1089153092</v>
      </c>
      <c r="I7832" s="10">
        <v>10891530920</v>
      </c>
      <c r="J7832" s="10">
        <v>7.49</v>
      </c>
      <c r="K7832" s="10">
        <f>L7832/1000000000000</f>
        <v>0.143200037748</v>
      </c>
      <c r="L7832" s="10">
        <v>143200037748</v>
      </c>
      <c r="M7832" s="10">
        <v>8.68</v>
      </c>
      <c r="N7832" s="10">
        <v>1</v>
      </c>
      <c r="O7832" s="14">
        <f>IF([1]!Table_1[[#This Row],[연도]]=2016,1,0)</f>
        <v>0</v>
      </c>
      <c r="P7832" s="14">
        <f>IF([1]!Table_1[[#This Row],[연도]]=2017,1,0)</f>
        <v>0</v>
      </c>
      <c r="Q7832" s="14">
        <f>IF([1]!Table_1[[#This Row],[연도]]=2018,1,0)</f>
        <v>0</v>
      </c>
      <c r="R7832" s="14">
        <f>IF([1]!Table_1[[#This Row],[연도]]=2019,1,0)</f>
        <v>0</v>
      </c>
      <c r="S7832" s="14">
        <f>IF([1]!Table_1[[#This Row],[연도]]=2020,1,0)</f>
        <v>0</v>
      </c>
      <c r="T7832" s="14">
        <f>IF([1]!Table_1[[#This Row],[연도]]=2021,1,0)</f>
        <v>0</v>
      </c>
      <c r="U7832" s="14">
        <f>IF([1]!Table_1[[#This Row],[연도]]=2022,1,0)</f>
        <v>1</v>
      </c>
      <c r="V7832" s="14">
        <f>IF([1]!Table_1[[#This Row],[연도]]=2023,1,0)</f>
        <v>0</v>
      </c>
      <c r="W7832" s="10">
        <v>0.77</v>
      </c>
      <c r="X7832" s="10">
        <f>Y7832/1000000000000</f>
        <v>0.24849945449999999</v>
      </c>
      <c r="Y7832" s="14">
        <f>[1]!Table_1[[#This Row],[주가]]*[1]!Table_1[[#This Row],[기말주식수]]</f>
        <v>248499454500</v>
      </c>
      <c r="Z7832" s="14">
        <f>AA7832/10</f>
        <v>2.2815842540894149</v>
      </c>
      <c r="AA7832" s="14">
        <f>[1]!Table_1[[#This Row],[시가총액]]/[1]!Table_1[[#This Row],[당기순이익(세후영업이익)]]</f>
        <v>22.815842540894149</v>
      </c>
      <c r="AB7832" s="10">
        <v>3012114600</v>
      </c>
    </row>
    <row r="7833" spans="1:28" ht="19.2">
      <c r="A7833" s="12">
        <v>7832</v>
      </c>
      <c r="B7833" s="12">
        <v>382840</v>
      </c>
      <c r="C7833" s="13" t="s">
        <v>1393</v>
      </c>
      <c r="D7833" s="13" t="s">
        <v>20</v>
      </c>
      <c r="E7833" s="12">
        <v>2023</v>
      </c>
      <c r="F7833" s="12">
        <v>54.344000000000001</v>
      </c>
      <c r="G7833" s="15">
        <f>([1]!Table_1[[#This Row],[총자산]]-[1]!Table_1[[#This Row],[장부가치 자기자본]]+[1]!Table_1[[#This Row],[시가총액]])/[1]!Table_1[[#This Row],[총자산]]</f>
        <v>1.7967622520278288</v>
      </c>
      <c r="H7833" s="14">
        <f>I7833/100000000000</f>
        <v>4.6412726039999998E-2</v>
      </c>
      <c r="I7833" s="12">
        <v>4641272604</v>
      </c>
      <c r="J7833" s="12">
        <v>27.45</v>
      </c>
      <c r="K7833" s="10">
        <f>L7833/1000000000000</f>
        <v>0.137256469129</v>
      </c>
      <c r="L7833" s="12">
        <v>137256469129</v>
      </c>
      <c r="M7833" s="12">
        <v>8.58</v>
      </c>
      <c r="N7833" s="12">
        <v>1</v>
      </c>
      <c r="O7833" s="15">
        <f>IF([1]!Table_1[[#This Row],[연도]]=2016,1,0)</f>
        <v>0</v>
      </c>
      <c r="P7833" s="15">
        <f>IF([1]!Table_1[[#This Row],[연도]]=2017,1,0)</f>
        <v>0</v>
      </c>
      <c r="Q7833" s="15">
        <f>IF([1]!Table_1[[#This Row],[연도]]=2018,1,0)</f>
        <v>0</v>
      </c>
      <c r="R7833" s="15">
        <f>IF([1]!Table_1[[#This Row],[연도]]=2019,1,0)</f>
        <v>0</v>
      </c>
      <c r="S7833" s="15">
        <f>IF([1]!Table_1[[#This Row],[연도]]=2020,1,0)</f>
        <v>0</v>
      </c>
      <c r="T7833" s="15">
        <f>IF([1]!Table_1[[#This Row],[연도]]=2021,1,0)</f>
        <v>0</v>
      </c>
      <c r="U7833" s="15">
        <f>IF([1]!Table_1[[#This Row],[연도]]=2022,1,0)</f>
        <v>0</v>
      </c>
      <c r="V7833" s="15">
        <f>IF([1]!Table_1[[#This Row],[연도]]=2023,1,0)</f>
        <v>1</v>
      </c>
      <c r="W7833" s="12">
        <v>0.49</v>
      </c>
      <c r="X7833" s="10">
        <f>Y7833/1000000000000</f>
        <v>0.27901178487</v>
      </c>
      <c r="Y7833" s="15">
        <f>[1]!Table_1[[#This Row],[주가]]*[1]!Table_1[[#This Row],[기말주식수]]</f>
        <v>279011784870</v>
      </c>
      <c r="Z7833" s="14">
        <f>AA7833/10</f>
        <v>6.0115362461049697</v>
      </c>
      <c r="AA7833" s="15">
        <f>[1]!Table_1[[#This Row],[시가총액]]/[1]!Table_1[[#This Row],[당기순이익(세후영업이익)]]</f>
        <v>60.115362461049699</v>
      </c>
      <c r="AB7833" s="12">
        <v>3037856200</v>
      </c>
    </row>
    <row r="7834" spans="1:28" ht="19.2">
      <c r="A7834" s="10">
        <v>7833</v>
      </c>
      <c r="B7834" s="10">
        <v>383220</v>
      </c>
      <c r="C7834" s="11" t="s">
        <v>1394</v>
      </c>
      <c r="D7834" s="11" t="s">
        <v>6</v>
      </c>
      <c r="E7834" s="10">
        <v>2022</v>
      </c>
      <c r="F7834" s="10">
        <v>13.787000000000001</v>
      </c>
      <c r="G7834" s="14">
        <f>([1]!Table_1[[#This Row],[총자산]]-[1]!Table_1[[#This Row],[장부가치 자기자본]]+[1]!Table_1[[#This Row],[시가총액]])/[1]!Table_1[[#This Row],[총자산]]</f>
        <v>3.9246346909634373</v>
      </c>
      <c r="H7834" s="14">
        <f>I7834/100000000000</f>
        <v>5.2488299999999999</v>
      </c>
      <c r="I7834" s="10">
        <v>524883000000</v>
      </c>
      <c r="J7834" s="10">
        <v>36.950000000000003</v>
      </c>
      <c r="K7834" s="10">
        <f>L7834/1000000000000</f>
        <v>1.808894546708</v>
      </c>
      <c r="L7834" s="10">
        <v>1808894546708</v>
      </c>
      <c r="M7834" s="10">
        <v>0.43</v>
      </c>
      <c r="N7834" s="10">
        <v>1</v>
      </c>
      <c r="O7834" s="14">
        <f>IF([1]!Table_1[[#This Row],[연도]]=2016,1,0)</f>
        <v>0</v>
      </c>
      <c r="P7834" s="14">
        <f>IF([1]!Table_1[[#This Row],[연도]]=2017,1,0)</f>
        <v>0</v>
      </c>
      <c r="Q7834" s="14">
        <f>IF([1]!Table_1[[#This Row],[연도]]=2018,1,0)</f>
        <v>0</v>
      </c>
      <c r="R7834" s="14">
        <f>IF([1]!Table_1[[#This Row],[연도]]=2019,1,0)</f>
        <v>0</v>
      </c>
      <c r="S7834" s="14">
        <f>IF([1]!Table_1[[#This Row],[연도]]=2020,1,0)</f>
        <v>0</v>
      </c>
      <c r="T7834" s="14">
        <f>IF([1]!Table_1[[#This Row],[연도]]=2021,1,0)</f>
        <v>0</v>
      </c>
      <c r="U7834" s="14">
        <f>IF([1]!Table_1[[#This Row],[연도]]=2022,1,0)</f>
        <v>1</v>
      </c>
      <c r="V7834" s="14">
        <f>IF([1]!Table_1[[#This Row],[연도]]=2023,1,0)</f>
        <v>0</v>
      </c>
      <c r="W7834" s="10">
        <v>1.3</v>
      </c>
      <c r="X7834" s="10">
        <f>Y7834/1000000000000</f>
        <v>5.5353723375000001</v>
      </c>
      <c r="Y7834" s="14">
        <f>[1]!Table_1[[#This Row],[주가]]*[1]!Table_1[[#This Row],[기말주식수]]</f>
        <v>5535372337500</v>
      </c>
      <c r="Z7834" s="14">
        <f>AA7834/10</f>
        <v>1.0545916589982911</v>
      </c>
      <c r="AA7834" s="14">
        <f>[1]!Table_1[[#This Row],[시가총액]]/[1]!Table_1[[#This Row],[당기순이익(세후영업이익)]]</f>
        <v>10.545916589982911</v>
      </c>
      <c r="AB7834" s="10">
        <v>61028385600</v>
      </c>
    </row>
    <row r="7835" spans="1:28" ht="19.2">
      <c r="A7835" s="12">
        <v>7834</v>
      </c>
      <c r="B7835" s="12">
        <v>383220</v>
      </c>
      <c r="C7835" s="13" t="s">
        <v>1394</v>
      </c>
      <c r="D7835" s="13" t="s">
        <v>6</v>
      </c>
      <c r="E7835" s="12">
        <v>2023</v>
      </c>
      <c r="F7835" s="12">
        <v>15.256</v>
      </c>
      <c r="G7835" s="15">
        <f>([1]!Table_1[[#This Row],[총자산]]-[1]!Table_1[[#This Row],[장부가치 자기자본]]+[1]!Table_1[[#This Row],[시가총액]])/[1]!Table_1[[#This Row],[총자산]]</f>
        <v>2.046956147560052</v>
      </c>
      <c r="H7835" s="14">
        <f>I7835/100000000000</f>
        <v>5.5183499999999999</v>
      </c>
      <c r="I7835" s="12">
        <v>551835000000</v>
      </c>
      <c r="J7835" s="12">
        <v>27.7</v>
      </c>
      <c r="K7835" s="10">
        <f>L7835/1000000000000</f>
        <v>1.978495535892</v>
      </c>
      <c r="L7835" s="12">
        <v>1978495535892</v>
      </c>
      <c r="M7835" s="12">
        <v>0.88</v>
      </c>
      <c r="N7835" s="12">
        <v>1</v>
      </c>
      <c r="O7835" s="15">
        <f>IF([1]!Table_1[[#This Row],[연도]]=2016,1,0)</f>
        <v>0</v>
      </c>
      <c r="P7835" s="15">
        <f>IF([1]!Table_1[[#This Row],[연도]]=2017,1,0)</f>
        <v>0</v>
      </c>
      <c r="Q7835" s="15">
        <f>IF([1]!Table_1[[#This Row],[연도]]=2018,1,0)</f>
        <v>0</v>
      </c>
      <c r="R7835" s="15">
        <f>IF([1]!Table_1[[#This Row],[연도]]=2019,1,0)</f>
        <v>0</v>
      </c>
      <c r="S7835" s="15">
        <f>IF([1]!Table_1[[#This Row],[연도]]=2020,1,0)</f>
        <v>0</v>
      </c>
      <c r="T7835" s="15">
        <f>IF([1]!Table_1[[#This Row],[연도]]=2021,1,0)</f>
        <v>0</v>
      </c>
      <c r="U7835" s="15">
        <f>IF([1]!Table_1[[#This Row],[연도]]=2022,1,0)</f>
        <v>0</v>
      </c>
      <c r="V7835" s="15">
        <f>IF([1]!Table_1[[#This Row],[연도]]=2023,1,0)</f>
        <v>1</v>
      </c>
      <c r="W7835" s="12">
        <v>2.34</v>
      </c>
      <c r="X7835" s="10">
        <f>Y7835/1000000000000</f>
        <v>3.4169910899999998</v>
      </c>
      <c r="Y7835" s="15">
        <f>[1]!Table_1[[#This Row],[주가]]*[1]!Table_1[[#This Row],[기말주식수]]</f>
        <v>3416991090000</v>
      </c>
      <c r="Z7835" s="14">
        <f>AA7835/10</f>
        <v>0.61920521351490931</v>
      </c>
      <c r="AA7835" s="15">
        <f>[1]!Table_1[[#This Row],[시가총액]]/[1]!Table_1[[#This Row],[당기순이익(세후영업이익)]]</f>
        <v>6.1920521351490931</v>
      </c>
      <c r="AB7835" s="12">
        <v>64842659700</v>
      </c>
    </row>
    <row r="7836" spans="1:28" ht="19.2">
      <c r="A7836" s="10">
        <v>7835</v>
      </c>
      <c r="B7836" s="10">
        <v>383310</v>
      </c>
      <c r="C7836" s="11" t="s">
        <v>1395</v>
      </c>
      <c r="D7836" s="11" t="s">
        <v>20</v>
      </c>
      <c r="E7836" s="10">
        <v>2022</v>
      </c>
      <c r="F7836" s="10">
        <v>28.245000000000001</v>
      </c>
      <c r="G7836" s="14">
        <f>([1]!Table_1[[#This Row],[총자산]]-[1]!Table_1[[#This Row],[장부가치 자기자본]]+[1]!Table_1[[#This Row],[시가총액]])/[1]!Table_1[[#This Row],[총자산]]</f>
        <v>4.0555019508768506</v>
      </c>
      <c r="H7836" s="14">
        <f>I7836/100000000000</f>
        <v>0.41420546421999999</v>
      </c>
      <c r="I7836" s="10">
        <v>41420546422</v>
      </c>
      <c r="J7836" s="10">
        <v>42.74</v>
      </c>
      <c r="K7836" s="10">
        <f>L7836/1000000000000</f>
        <v>0.21823774487799999</v>
      </c>
      <c r="L7836" s="10">
        <v>218237744878</v>
      </c>
      <c r="M7836" s="10">
        <v>2.62</v>
      </c>
      <c r="N7836" s="10">
        <v>1</v>
      </c>
      <c r="O7836" s="14">
        <f>IF([1]!Table_1[[#This Row],[연도]]=2016,1,0)</f>
        <v>0</v>
      </c>
      <c r="P7836" s="14">
        <f>IF([1]!Table_1[[#This Row],[연도]]=2017,1,0)</f>
        <v>0</v>
      </c>
      <c r="Q7836" s="14">
        <f>IF([1]!Table_1[[#This Row],[연도]]=2018,1,0)</f>
        <v>0</v>
      </c>
      <c r="R7836" s="14">
        <f>IF([1]!Table_1[[#This Row],[연도]]=2019,1,0)</f>
        <v>0</v>
      </c>
      <c r="S7836" s="14">
        <f>IF([1]!Table_1[[#This Row],[연도]]=2020,1,0)</f>
        <v>0</v>
      </c>
      <c r="T7836" s="14">
        <f>IF([1]!Table_1[[#This Row],[연도]]=2021,1,0)</f>
        <v>0</v>
      </c>
      <c r="U7836" s="14">
        <f>IF([1]!Table_1[[#This Row],[연도]]=2022,1,0)</f>
        <v>1</v>
      </c>
      <c r="V7836" s="14">
        <f>IF([1]!Table_1[[#This Row],[연도]]=2023,1,0)</f>
        <v>0</v>
      </c>
      <c r="W7836" s="10">
        <v>0.56000000000000005</v>
      </c>
      <c r="X7836" s="10">
        <f>Y7836/1000000000000</f>
        <v>0.64897503159600001</v>
      </c>
      <c r="Y7836" s="14">
        <f>[1]!Table_1[[#This Row],[주가]]*[1]!Table_1[[#This Row],[기말주식수]]</f>
        <v>648975031596</v>
      </c>
      <c r="Z7836" s="14">
        <f>AA7836/10</f>
        <v>1.5667949548133078</v>
      </c>
      <c r="AA7836" s="14">
        <f>[1]!Table_1[[#This Row],[시가총액]]/[1]!Table_1[[#This Row],[당기순이익(세후영업이익)]]</f>
        <v>15.667949548133077</v>
      </c>
      <c r="AB7836" s="10">
        <v>9140944800</v>
      </c>
    </row>
    <row r="7837" spans="1:28" ht="19.2">
      <c r="A7837" s="12">
        <v>7836</v>
      </c>
      <c r="B7837" s="12">
        <v>383310</v>
      </c>
      <c r="C7837" s="13" t="s">
        <v>1395</v>
      </c>
      <c r="D7837" s="13" t="s">
        <v>20</v>
      </c>
      <c r="E7837" s="12">
        <v>2023</v>
      </c>
      <c r="F7837" s="12">
        <v>27.262</v>
      </c>
      <c r="G7837" s="15">
        <f>([1]!Table_1[[#This Row],[총자산]]-[1]!Table_1[[#This Row],[장부가치 자기자본]]+[1]!Table_1[[#This Row],[시가총액]])/[1]!Table_1[[#This Row],[총자산]]</f>
        <v>4.8703858846258337</v>
      </c>
      <c r="H7837" s="14">
        <f>I7837/100000000000</f>
        <v>0.41780811675000001</v>
      </c>
      <c r="I7837" s="12">
        <v>41780811675</v>
      </c>
      <c r="J7837" s="12">
        <v>22.66</v>
      </c>
      <c r="K7837" s="10">
        <f>L7837/1000000000000</f>
        <v>0.22894602320400001</v>
      </c>
      <c r="L7837" s="12">
        <v>228946023204</v>
      </c>
      <c r="M7837" s="12">
        <v>1.97</v>
      </c>
      <c r="N7837" s="12">
        <v>1</v>
      </c>
      <c r="O7837" s="15">
        <f>IF([1]!Table_1[[#This Row],[연도]]=2016,1,0)</f>
        <v>0</v>
      </c>
      <c r="P7837" s="15">
        <f>IF([1]!Table_1[[#This Row],[연도]]=2017,1,0)</f>
        <v>0</v>
      </c>
      <c r="Q7837" s="15">
        <f>IF([1]!Table_1[[#This Row],[연도]]=2018,1,0)</f>
        <v>0</v>
      </c>
      <c r="R7837" s="15">
        <f>IF([1]!Table_1[[#This Row],[연도]]=2019,1,0)</f>
        <v>0</v>
      </c>
      <c r="S7837" s="15">
        <f>IF([1]!Table_1[[#This Row],[연도]]=2020,1,0)</f>
        <v>0</v>
      </c>
      <c r="T7837" s="15">
        <f>IF([1]!Table_1[[#This Row],[연도]]=2021,1,0)</f>
        <v>0</v>
      </c>
      <c r="U7837" s="15">
        <f>IF([1]!Table_1[[#This Row],[연도]]=2022,1,0)</f>
        <v>0</v>
      </c>
      <c r="V7837" s="15">
        <f>IF([1]!Table_1[[#This Row],[연도]]=2023,1,0)</f>
        <v>1</v>
      </c>
      <c r="W7837" s="12">
        <v>0.48</v>
      </c>
      <c r="X7837" s="10">
        <f>Y7837/1000000000000</f>
        <v>0.98455097062800001</v>
      </c>
      <c r="Y7837" s="15">
        <f>[1]!Table_1[[#This Row],[주가]]*[1]!Table_1[[#This Row],[기말주식수]]</f>
        <v>984550970628</v>
      </c>
      <c r="Z7837" s="14">
        <f>AA7837/10</f>
        <v>2.3564668352700209</v>
      </c>
      <c r="AA7837" s="15">
        <f>[1]!Table_1[[#This Row],[시가총액]]/[1]!Table_1[[#This Row],[당기순이익(세후영업이익)]]</f>
        <v>23.56466835270021</v>
      </c>
      <c r="AB7837" s="12">
        <v>9145272600</v>
      </c>
    </row>
    <row r="7838" spans="1:28" ht="19.2">
      <c r="A7838" s="10">
        <v>7837</v>
      </c>
      <c r="B7838" s="10">
        <v>383800</v>
      </c>
      <c r="C7838" s="11" t="s">
        <v>1396</v>
      </c>
      <c r="D7838" s="11" t="s">
        <v>6</v>
      </c>
      <c r="E7838" s="10">
        <v>2022</v>
      </c>
      <c r="F7838" s="10">
        <v>14.164</v>
      </c>
      <c r="G7838" s="14">
        <f>([1]!Table_1[[#This Row],[총자산]]-[1]!Table_1[[#This Row],[장부가치 자기자본]]+[1]!Table_1[[#This Row],[시가총액]])/[1]!Table_1[[#This Row],[총자산]]</f>
        <v>0.40933691412019635</v>
      </c>
      <c r="H7838" s="14">
        <f>I7838/100000000000</f>
        <v>1.58908</v>
      </c>
      <c r="I7838" s="10">
        <v>158908000000</v>
      </c>
      <c r="J7838" s="10">
        <v>13.34</v>
      </c>
      <c r="K7838" s="10">
        <f>L7838/1000000000000</f>
        <v>0.23691799999999999</v>
      </c>
      <c r="L7838" s="10">
        <v>236918000000</v>
      </c>
      <c r="M7838" s="10">
        <v>8.58</v>
      </c>
      <c r="N7838" s="10">
        <v>1</v>
      </c>
      <c r="O7838" s="14">
        <f>IF([1]!Table_1[[#This Row],[연도]]=2016,1,0)</f>
        <v>0</v>
      </c>
      <c r="P7838" s="14">
        <f>IF([1]!Table_1[[#This Row],[연도]]=2017,1,0)</f>
        <v>0</v>
      </c>
      <c r="Q7838" s="14">
        <f>IF([1]!Table_1[[#This Row],[연도]]=2018,1,0)</f>
        <v>0</v>
      </c>
      <c r="R7838" s="14">
        <f>IF([1]!Table_1[[#This Row],[연도]]=2019,1,0)</f>
        <v>0</v>
      </c>
      <c r="S7838" s="14">
        <f>IF([1]!Table_1[[#This Row],[연도]]=2020,1,0)</f>
        <v>0</v>
      </c>
      <c r="T7838" s="14">
        <f>IF([1]!Table_1[[#This Row],[연도]]=2021,1,0)</f>
        <v>0</v>
      </c>
      <c r="U7838" s="14">
        <f>IF([1]!Table_1[[#This Row],[연도]]=2022,1,0)</f>
        <v>1</v>
      </c>
      <c r="V7838" s="14">
        <f>IF([1]!Table_1[[#This Row],[연도]]=2023,1,0)</f>
        <v>0</v>
      </c>
      <c r="W7838" s="10">
        <v>1.62</v>
      </c>
      <c r="X7838" s="10">
        <f>Y7838/1000000000000</f>
        <v>0.64533463739999997</v>
      </c>
      <c r="Y7838" s="14">
        <f>[1]!Table_1[[#This Row],[주가]]*[1]!Table_1[[#This Row],[기말주식수]]</f>
        <v>645334637400</v>
      </c>
      <c r="Z7838" s="14">
        <f>AA7838/10</f>
        <v>0.40610582060059908</v>
      </c>
      <c r="AA7838" s="14">
        <f>[1]!Table_1[[#This Row],[시가총액]]/[1]!Table_1[[#This Row],[당기순이익(세후영업이익)]]</f>
        <v>4.061058206005991</v>
      </c>
      <c r="AB7838" s="10">
        <v>24098626390</v>
      </c>
    </row>
    <row r="7839" spans="1:28" ht="19.2">
      <c r="A7839" s="12">
        <v>7838</v>
      </c>
      <c r="B7839" s="12">
        <v>383800</v>
      </c>
      <c r="C7839" s="13" t="s">
        <v>1396</v>
      </c>
      <c r="D7839" s="13" t="s">
        <v>6</v>
      </c>
      <c r="E7839" s="12">
        <v>2023</v>
      </c>
      <c r="F7839" s="12">
        <v>26.623999999999999</v>
      </c>
      <c r="G7839" s="15">
        <f>([1]!Table_1[[#This Row],[총자산]]-[1]!Table_1[[#This Row],[장부가치 자기자본]]+[1]!Table_1[[#This Row],[시가총액]])/[1]!Table_1[[#This Row],[총자산]]</f>
        <v>0.33762069398955685</v>
      </c>
      <c r="H7839" s="14">
        <f>I7839/100000000000</f>
        <v>0.73175999999999997</v>
      </c>
      <c r="I7839" s="12">
        <v>73176000000</v>
      </c>
      <c r="J7839" s="12">
        <v>3.88</v>
      </c>
      <c r="K7839" s="10">
        <f>L7839/1000000000000</f>
        <v>3.7913000000000002E-2</v>
      </c>
      <c r="L7839" s="12">
        <v>37913000000</v>
      </c>
      <c r="M7839" s="12">
        <v>69.47</v>
      </c>
      <c r="N7839" s="12">
        <v>1</v>
      </c>
      <c r="O7839" s="15">
        <f>IF([1]!Table_1[[#This Row],[연도]]=2016,1,0)</f>
        <v>0</v>
      </c>
      <c r="P7839" s="15">
        <f>IF([1]!Table_1[[#This Row],[연도]]=2017,1,0)</f>
        <v>0</v>
      </c>
      <c r="Q7839" s="15">
        <f>IF([1]!Table_1[[#This Row],[연도]]=2018,1,0)</f>
        <v>0</v>
      </c>
      <c r="R7839" s="15">
        <f>IF([1]!Table_1[[#This Row],[연도]]=2019,1,0)</f>
        <v>0</v>
      </c>
      <c r="S7839" s="15">
        <f>IF([1]!Table_1[[#This Row],[연도]]=2020,1,0)</f>
        <v>0</v>
      </c>
      <c r="T7839" s="15">
        <f>IF([1]!Table_1[[#This Row],[연도]]=2021,1,0)</f>
        <v>0</v>
      </c>
      <c r="U7839" s="15">
        <f>IF([1]!Table_1[[#This Row],[연도]]=2022,1,0)</f>
        <v>0</v>
      </c>
      <c r="V7839" s="15">
        <f>IF([1]!Table_1[[#This Row],[연도]]=2023,1,0)</f>
        <v>1</v>
      </c>
      <c r="W7839" s="12">
        <v>0.34</v>
      </c>
      <c r="X7839" s="10">
        <f>Y7839/1000000000000</f>
        <v>0.53777886450000001</v>
      </c>
      <c r="Y7839" s="15">
        <f>[1]!Table_1[[#This Row],[주가]]*[1]!Table_1[[#This Row],[기말주식수]]</f>
        <v>537778864500</v>
      </c>
      <c r="Z7839" s="14">
        <f>AA7839/10</f>
        <v>0.73491153451951452</v>
      </c>
      <c r="AA7839" s="15">
        <f>[1]!Table_1[[#This Row],[시가총액]]/[1]!Table_1[[#This Row],[당기순이익(세후영업이익)]]</f>
        <v>7.3491153451951456</v>
      </c>
      <c r="AB7839" s="12">
        <v>20991004430</v>
      </c>
    </row>
    <row r="7840" spans="1:28" ht="19.2">
      <c r="A7840" s="10">
        <v>7839</v>
      </c>
      <c r="B7840" s="10">
        <v>403870</v>
      </c>
      <c r="C7840" s="11" t="s">
        <v>1397</v>
      </c>
      <c r="D7840" s="11" t="s">
        <v>20</v>
      </c>
      <c r="E7840" s="10">
        <v>2023</v>
      </c>
      <c r="F7840" s="10">
        <v>9.3089999999999993</v>
      </c>
      <c r="G7840" s="14">
        <f>([1]!Table_1[[#This Row],[총자산]]-[1]!Table_1[[#This Row],[장부가치 자기자본]]+[1]!Table_1[[#This Row],[시가총액]])/[1]!Table_1[[#This Row],[총자산]]</f>
        <v>11.463894010109152</v>
      </c>
      <c r="H7840" s="14">
        <f>I7840/100000000000</f>
        <v>0.95206074426999998</v>
      </c>
      <c r="I7840" s="10">
        <v>95206074427</v>
      </c>
      <c r="J7840" s="10">
        <v>22.9</v>
      </c>
      <c r="K7840" s="10">
        <f>L7840/1000000000000</f>
        <v>0.17908666083200001</v>
      </c>
      <c r="L7840" s="10">
        <v>179086660832</v>
      </c>
      <c r="M7840" s="10">
        <v>0.21</v>
      </c>
      <c r="N7840" s="10">
        <v>1</v>
      </c>
      <c r="O7840" s="14">
        <f>IF([1]!Table_1[[#This Row],[연도]]=2016,1,0)</f>
        <v>0</v>
      </c>
      <c r="P7840" s="14">
        <f>IF([1]!Table_1[[#This Row],[연도]]=2017,1,0)</f>
        <v>0</v>
      </c>
      <c r="Q7840" s="14">
        <f>IF([1]!Table_1[[#This Row],[연도]]=2018,1,0)</f>
        <v>0</v>
      </c>
      <c r="R7840" s="14">
        <f>IF([1]!Table_1[[#This Row],[연도]]=2019,1,0)</f>
        <v>0</v>
      </c>
      <c r="S7840" s="14">
        <f>IF([1]!Table_1[[#This Row],[연도]]=2020,1,0)</f>
        <v>0</v>
      </c>
      <c r="T7840" s="14">
        <f>IF([1]!Table_1[[#This Row],[연도]]=2021,1,0)</f>
        <v>0</v>
      </c>
      <c r="U7840" s="14">
        <f>IF([1]!Table_1[[#This Row],[연도]]=2022,1,0)</f>
        <v>0</v>
      </c>
      <c r="V7840" s="14">
        <f>IF([1]!Table_1[[#This Row],[연도]]=2023,1,0)</f>
        <v>1</v>
      </c>
      <c r="W7840" s="10">
        <v>0.59</v>
      </c>
      <c r="X7840" s="10">
        <f>Y7840/1000000000000</f>
        <v>3.6327214148999998</v>
      </c>
      <c r="Y7840" s="14">
        <f>[1]!Table_1[[#This Row],[주가]]*[1]!Table_1[[#This Row],[기말주식수]]</f>
        <v>3632721414900</v>
      </c>
      <c r="Z7840" s="14">
        <f>AA7840/10</f>
        <v>3.8156403745912426</v>
      </c>
      <c r="AA7840" s="14">
        <f>[1]!Table_1[[#This Row],[시가총액]]/[1]!Table_1[[#This Row],[당기순이익(세후영업이익)]]</f>
        <v>38.156403745912428</v>
      </c>
      <c r="AB7840" s="10">
        <v>7487141100</v>
      </c>
    </row>
    <row r="7841" spans="1:28" ht="19.2">
      <c r="A7841" s="12">
        <v>7840</v>
      </c>
      <c r="B7841" s="12">
        <v>405100</v>
      </c>
      <c r="C7841" s="13" t="s">
        <v>1398</v>
      </c>
      <c r="D7841" s="13" t="s">
        <v>20</v>
      </c>
      <c r="E7841" s="12">
        <v>2023</v>
      </c>
      <c r="F7841" s="12">
        <v>219.29499999999999</v>
      </c>
      <c r="G7841" s="15">
        <f>([1]!Table_1[[#This Row],[총자산]]-[1]!Table_1[[#This Row],[장부가치 자기자본]]+[1]!Table_1[[#This Row],[시가총액]])/[1]!Table_1[[#This Row],[총자산]]</f>
        <v>1.5599793848418002</v>
      </c>
      <c r="H7841" s="14">
        <f>I7841/100000000000</f>
        <v>7.52199915E-3</v>
      </c>
      <c r="I7841" s="12">
        <v>752199915</v>
      </c>
      <c r="J7841" s="12">
        <v>-4.9800000000000004</v>
      </c>
      <c r="K7841" s="10">
        <f>L7841/1000000000000</f>
        <v>5.3256955744000002E-2</v>
      </c>
      <c r="L7841" s="12">
        <v>53256955744</v>
      </c>
      <c r="M7841" s="12">
        <v>11.2</v>
      </c>
      <c r="N7841" s="12">
        <v>1</v>
      </c>
      <c r="O7841" s="15">
        <f>IF([1]!Table_1[[#This Row],[연도]]=2016,1,0)</f>
        <v>0</v>
      </c>
      <c r="P7841" s="15">
        <f>IF([1]!Table_1[[#This Row],[연도]]=2017,1,0)</f>
        <v>0</v>
      </c>
      <c r="Q7841" s="15">
        <f>IF([1]!Table_1[[#This Row],[연도]]=2018,1,0)</f>
        <v>0</v>
      </c>
      <c r="R7841" s="15">
        <f>IF([1]!Table_1[[#This Row],[연도]]=2019,1,0)</f>
        <v>0</v>
      </c>
      <c r="S7841" s="15">
        <f>IF([1]!Table_1[[#This Row],[연도]]=2020,1,0)</f>
        <v>0</v>
      </c>
      <c r="T7841" s="15">
        <f>IF([1]!Table_1[[#This Row],[연도]]=2021,1,0)</f>
        <v>0</v>
      </c>
      <c r="U7841" s="15">
        <f>IF([1]!Table_1[[#This Row],[연도]]=2022,1,0)</f>
        <v>0</v>
      </c>
      <c r="V7841" s="15">
        <f>IF([1]!Table_1[[#This Row],[연도]]=2023,1,0)</f>
        <v>1</v>
      </c>
      <c r="W7841" s="12">
        <v>0.56000000000000005</v>
      </c>
      <c r="X7841" s="10">
        <f>Y7841/1000000000000</f>
        <v>0.17946197676</v>
      </c>
      <c r="Y7841" s="15">
        <f>[1]!Table_1[[#This Row],[주가]]*[1]!Table_1[[#This Row],[기말주식수]]</f>
        <v>179461976760</v>
      </c>
      <c r="Z7841" s="14">
        <f>AA7841/10</f>
        <v>23.858281978136091</v>
      </c>
      <c r="AA7841" s="15">
        <f>[1]!Table_1[[#This Row],[시가총액]]/[1]!Table_1[[#This Row],[당기순이익(세후영업이익)]]</f>
        <v>238.58281978136091</v>
      </c>
      <c r="AB7841" s="12">
        <v>5754291840</v>
      </c>
    </row>
    <row r="7842" spans="1:28" ht="19.2">
      <c r="A7842" s="10">
        <v>7841</v>
      </c>
      <c r="B7842" s="10">
        <v>417970</v>
      </c>
      <c r="C7842" s="11" t="s">
        <v>1399</v>
      </c>
      <c r="D7842" s="11" t="s">
        <v>20</v>
      </c>
      <c r="E7842" s="10">
        <v>2023</v>
      </c>
      <c r="F7842" s="10">
        <v>24.003</v>
      </c>
      <c r="G7842" s="14">
        <f>([1]!Table_1[[#This Row],[총자산]]-[1]!Table_1[[#This Row],[장부가치 자기자본]]+[1]!Table_1[[#This Row],[시가총액]])/[1]!Table_1[[#This Row],[총자산]]</f>
        <v>1.420286701129464</v>
      </c>
      <c r="H7842" s="14">
        <f>I7842/100000000000</f>
        <v>3.0161123000000001E-3</v>
      </c>
      <c r="I7842" s="10">
        <v>301611230</v>
      </c>
      <c r="J7842" s="10">
        <v>-4.76</v>
      </c>
      <c r="K7842" s="10">
        <f>L7842/1000000000000</f>
        <v>6.4914985942E-2</v>
      </c>
      <c r="L7842" s="10">
        <v>64914985942</v>
      </c>
      <c r="M7842" s="10">
        <v>9.5</v>
      </c>
      <c r="N7842" s="10">
        <v>1</v>
      </c>
      <c r="O7842" s="14">
        <f>IF([1]!Table_1[[#This Row],[연도]]=2016,1,0)</f>
        <v>0</v>
      </c>
      <c r="P7842" s="14">
        <f>IF([1]!Table_1[[#This Row],[연도]]=2017,1,0)</f>
        <v>0</v>
      </c>
      <c r="Q7842" s="14">
        <f>IF([1]!Table_1[[#This Row],[연도]]=2018,1,0)</f>
        <v>0</v>
      </c>
      <c r="R7842" s="14">
        <f>IF([1]!Table_1[[#This Row],[연도]]=2019,1,0)</f>
        <v>0</v>
      </c>
      <c r="S7842" s="14">
        <f>IF([1]!Table_1[[#This Row],[연도]]=2020,1,0)</f>
        <v>0</v>
      </c>
      <c r="T7842" s="14">
        <f>IF([1]!Table_1[[#This Row],[연도]]=2021,1,0)</f>
        <v>0</v>
      </c>
      <c r="U7842" s="14">
        <f>IF([1]!Table_1[[#This Row],[연도]]=2022,1,0)</f>
        <v>0</v>
      </c>
      <c r="V7842" s="14">
        <f>IF([1]!Table_1[[#This Row],[연도]]=2023,1,0)</f>
        <v>1</v>
      </c>
      <c r="W7842" s="10">
        <v>0.49</v>
      </c>
      <c r="X7842" s="10">
        <f>Y7842/1000000000000</f>
        <v>9.7293806999999996E-2</v>
      </c>
      <c r="Y7842" s="14">
        <f>[1]!Table_1[[#This Row],[주가]]*[1]!Table_1[[#This Row],[기말주식수]]</f>
        <v>97293807000</v>
      </c>
      <c r="Z7842" s="14">
        <f>AA7842/10</f>
        <v>32.258018708388278</v>
      </c>
      <c r="AA7842" s="14">
        <f>[1]!Table_1[[#This Row],[시가총액]]/[1]!Table_1[[#This Row],[당기순이익(세후영업이익)]]</f>
        <v>322.58018708388278</v>
      </c>
      <c r="AB7842" s="10">
        <v>255868000</v>
      </c>
    </row>
    <row r="7843" spans="1:28" ht="19.2">
      <c r="A7843" s="12">
        <v>7842</v>
      </c>
      <c r="B7843" s="12">
        <v>419120</v>
      </c>
      <c r="C7843" s="13" t="s">
        <v>1400</v>
      </c>
      <c r="D7843" s="13" t="s">
        <v>20</v>
      </c>
      <c r="E7843" s="12">
        <v>2023</v>
      </c>
      <c r="F7843" s="12">
        <v>47.064</v>
      </c>
      <c r="G7843" s="15">
        <f>([1]!Table_1[[#This Row],[총자산]]-[1]!Table_1[[#This Row],[장부가치 자기자본]]+[1]!Table_1[[#This Row],[시가총액]])/[1]!Table_1[[#This Row],[총자산]]</f>
        <v>1.1090844927534653</v>
      </c>
      <c r="H7843" s="14">
        <f>I7843/100000000000</f>
        <v>2.7811204020000001E-2</v>
      </c>
      <c r="I7843" s="12">
        <v>2781120402</v>
      </c>
      <c r="J7843" s="12">
        <v>-2.4300000000000002</v>
      </c>
      <c r="K7843" s="10">
        <f>L7843/1000000000000</f>
        <v>1.4186687038999999E-2</v>
      </c>
      <c r="L7843" s="12">
        <v>14186687039</v>
      </c>
      <c r="M7843" s="12">
        <v>17.2</v>
      </c>
      <c r="N7843" s="12">
        <v>1</v>
      </c>
      <c r="O7843" s="15">
        <f>IF([1]!Table_1[[#This Row],[연도]]=2016,1,0)</f>
        <v>0</v>
      </c>
      <c r="P7843" s="15">
        <f>IF([1]!Table_1[[#This Row],[연도]]=2017,1,0)</f>
        <v>0</v>
      </c>
      <c r="Q7843" s="15">
        <f>IF([1]!Table_1[[#This Row],[연도]]=2018,1,0)</f>
        <v>0</v>
      </c>
      <c r="R7843" s="15">
        <f>IF([1]!Table_1[[#This Row],[연도]]=2019,1,0)</f>
        <v>0</v>
      </c>
      <c r="S7843" s="15">
        <f>IF([1]!Table_1[[#This Row],[연도]]=2020,1,0)</f>
        <v>0</v>
      </c>
      <c r="T7843" s="15">
        <f>IF([1]!Table_1[[#This Row],[연도]]=2021,1,0)</f>
        <v>0</v>
      </c>
      <c r="U7843" s="15">
        <f>IF([1]!Table_1[[#This Row],[연도]]=2022,1,0)</f>
        <v>0</v>
      </c>
      <c r="V7843" s="15">
        <f>IF([1]!Table_1[[#This Row],[연도]]=2023,1,0)</f>
        <v>1</v>
      </c>
      <c r="W7843" s="12">
        <v>0.55000000000000004</v>
      </c>
      <c r="X7843" s="10">
        <f>Y7843/1000000000000</f>
        <v>6.108438888E-2</v>
      </c>
      <c r="Y7843" s="15">
        <f>[1]!Table_1[[#This Row],[주가]]*[1]!Table_1[[#This Row],[기말주식수]]</f>
        <v>61084388880</v>
      </c>
      <c r="Z7843" s="14">
        <f>AA7843/10</f>
        <v>2.1963949793785305</v>
      </c>
      <c r="AA7843" s="15">
        <f>[1]!Table_1[[#This Row],[시가총액]]/[1]!Table_1[[#This Row],[당기순이익(세후영업이익)]]</f>
        <v>21.963949793785304</v>
      </c>
      <c r="AB7843" s="12">
        <v>1338026220</v>
      </c>
    </row>
    <row r="7844" spans="1:28" ht="19.2">
      <c r="A7844" s="10">
        <v>7843</v>
      </c>
      <c r="B7844" s="10">
        <v>425040</v>
      </c>
      <c r="C7844" s="11" t="s">
        <v>1401</v>
      </c>
      <c r="D7844" s="11" t="s">
        <v>20</v>
      </c>
      <c r="E7844" s="10">
        <v>2023</v>
      </c>
      <c r="F7844" s="10">
        <v>32.65</v>
      </c>
      <c r="G7844" s="14">
        <f>([1]!Table_1[[#This Row],[총자산]]-[1]!Table_1[[#This Row],[장부가치 자기자본]]+[1]!Table_1[[#This Row],[시가총액]])/[1]!Table_1[[#This Row],[총자산]]</f>
        <v>1.6514859130865389</v>
      </c>
      <c r="H7844" s="14">
        <f>I7844/100000000000</f>
        <v>0.21119641857999999</v>
      </c>
      <c r="I7844" s="10">
        <v>21119641858</v>
      </c>
      <c r="J7844" s="10">
        <v>113.08</v>
      </c>
      <c r="K7844" s="10">
        <f>L7844/1000000000000</f>
        <v>0.20078297239199999</v>
      </c>
      <c r="L7844" s="10">
        <v>200782972392</v>
      </c>
      <c r="M7844" s="10">
        <v>3.27</v>
      </c>
      <c r="N7844" s="10">
        <v>2</v>
      </c>
      <c r="O7844" s="14">
        <f>IF([1]!Table_1[[#This Row],[연도]]=2016,1,0)</f>
        <v>0</v>
      </c>
      <c r="P7844" s="14">
        <f>IF([1]!Table_1[[#This Row],[연도]]=2017,1,0)</f>
        <v>0</v>
      </c>
      <c r="Q7844" s="14">
        <f>IF([1]!Table_1[[#This Row],[연도]]=2018,1,0)</f>
        <v>0</v>
      </c>
      <c r="R7844" s="14">
        <f>IF([1]!Table_1[[#This Row],[연도]]=2019,1,0)</f>
        <v>0</v>
      </c>
      <c r="S7844" s="14">
        <f>IF([1]!Table_1[[#This Row],[연도]]=2020,1,0)</f>
        <v>0</v>
      </c>
      <c r="T7844" s="14">
        <f>IF([1]!Table_1[[#This Row],[연도]]=2021,1,0)</f>
        <v>0</v>
      </c>
      <c r="U7844" s="14">
        <f>IF([1]!Table_1[[#This Row],[연도]]=2022,1,0)</f>
        <v>0</v>
      </c>
      <c r="V7844" s="14">
        <f>IF([1]!Table_1[[#This Row],[연도]]=2023,1,0)</f>
        <v>1</v>
      </c>
      <c r="W7844" s="10">
        <v>0.59</v>
      </c>
      <c r="X7844" s="10">
        <f>Y7844/1000000000000</f>
        <v>0.54830748240000005</v>
      </c>
      <c r="Y7844" s="14">
        <f>[1]!Table_1[[#This Row],[주가]]*[1]!Table_1[[#This Row],[기말주식수]]</f>
        <v>548307482400</v>
      </c>
      <c r="Z7844" s="14">
        <f>AA7844/10</f>
        <v>2.5961968772321025</v>
      </c>
      <c r="AA7844" s="14">
        <f>[1]!Table_1[[#This Row],[시가총액]]/[1]!Table_1[[#This Row],[당기순이익(세후영업이익)]]</f>
        <v>25.961968772321026</v>
      </c>
      <c r="AB7844" s="10">
        <v>7437075600</v>
      </c>
    </row>
    <row r="7845" spans="1:28" ht="19.2">
      <c r="A7845" s="12">
        <v>7844</v>
      </c>
      <c r="B7845" s="12">
        <v>900250</v>
      </c>
      <c r="C7845" s="13" t="s">
        <v>1402</v>
      </c>
      <c r="D7845" s="13" t="s">
        <v>20</v>
      </c>
      <c r="E7845" s="12">
        <v>2017</v>
      </c>
      <c r="F7845" s="12">
        <v>16.497</v>
      </c>
      <c r="G7845" s="15">
        <f>([1]!Table_1[[#This Row],[총자산]]-[1]!Table_1[[#This Row],[장부가치 자기자본]]+[1]!Table_1[[#This Row],[시가총액]])/[1]!Table_1[[#This Row],[총자산]]</f>
        <v>100.92412210872359</v>
      </c>
      <c r="H7845" s="14">
        <f>I7845/100000000000</f>
        <v>2.04568376E-3</v>
      </c>
      <c r="I7845" s="12">
        <v>204568376</v>
      </c>
      <c r="J7845" s="12">
        <v>13.43</v>
      </c>
      <c r="K7845" s="10">
        <f>L7845/1000000000000</f>
        <v>4.2677829300000002E-4</v>
      </c>
      <c r="L7845" s="12">
        <v>426778293</v>
      </c>
      <c r="M7845" s="12">
        <v>1.05</v>
      </c>
      <c r="N7845" s="12">
        <v>2</v>
      </c>
      <c r="O7845" s="15">
        <f>IF([1]!Table_1[[#This Row],[연도]]=2016,1,0)</f>
        <v>0</v>
      </c>
      <c r="P7845" s="15">
        <f>IF([1]!Table_1[[#This Row],[연도]]=2017,1,0)</f>
        <v>1</v>
      </c>
      <c r="Q7845" s="15">
        <f>IF([1]!Table_1[[#This Row],[연도]]=2018,1,0)</f>
        <v>0</v>
      </c>
      <c r="R7845" s="15">
        <f>IF([1]!Table_1[[#This Row],[연도]]=2019,1,0)</f>
        <v>0</v>
      </c>
      <c r="S7845" s="15">
        <f>IF([1]!Table_1[[#This Row],[연도]]=2020,1,0)</f>
        <v>0</v>
      </c>
      <c r="T7845" s="15">
        <f>IF([1]!Table_1[[#This Row],[연도]]=2021,1,0)</f>
        <v>0</v>
      </c>
      <c r="U7845" s="15">
        <f>IF([1]!Table_1[[#This Row],[연도]]=2022,1,0)</f>
        <v>0</v>
      </c>
      <c r="V7845" s="15">
        <f>IF([1]!Table_1[[#This Row],[연도]]=2023,1,0)</f>
        <v>0</v>
      </c>
      <c r="W7845" s="12">
        <v>0.75</v>
      </c>
      <c r="X7845" s="10">
        <f>Y7845/1000000000000</f>
        <v>0.14776879736000001</v>
      </c>
      <c r="Y7845" s="15">
        <f>[1]!Table_1[[#This Row],[주가]]*[1]!Table_1[[#This Row],[기말주식수]]</f>
        <v>147768797360</v>
      </c>
      <c r="Z7845" s="14">
        <f>AA7845/10</f>
        <v>72.234428531612338</v>
      </c>
      <c r="AA7845" s="15">
        <f>[1]!Table_1[[#This Row],[시가총액]]/[1]!Table_1[[#This Row],[당기순이익(세후영업이익)]]</f>
        <v>722.34428531612332</v>
      </c>
      <c r="AB7845" s="12">
        <v>4331344000</v>
      </c>
    </row>
    <row r="7846" spans="1:28" ht="19.2">
      <c r="A7846" s="10">
        <v>7845</v>
      </c>
      <c r="B7846" s="10">
        <v>900270</v>
      </c>
      <c r="C7846" s="11" t="s">
        <v>1403</v>
      </c>
      <c r="D7846" s="11" t="s">
        <v>20</v>
      </c>
      <c r="E7846" s="10">
        <v>2017</v>
      </c>
      <c r="F7846" s="10">
        <v>14.051</v>
      </c>
      <c r="G7846" s="14">
        <f>([1]!Table_1[[#This Row],[총자산]]-[1]!Table_1[[#This Row],[장부가치 자기자본]]+[1]!Table_1[[#This Row],[시가총액]])/[1]!Table_1[[#This Row],[총자산]]</f>
        <v>101.4754604955763</v>
      </c>
      <c r="H7846" s="14">
        <f>I7846/100000000000</f>
        <v>2.3302132600000001E-3</v>
      </c>
      <c r="I7846" s="10">
        <v>233021326</v>
      </c>
      <c r="J7846" s="10">
        <v>9.52</v>
      </c>
      <c r="K7846" s="10">
        <f>L7846/1000000000000</f>
        <v>1.198817973E-3</v>
      </c>
      <c r="L7846" s="10">
        <v>1198817973</v>
      </c>
      <c r="M7846" s="10">
        <v>0.09</v>
      </c>
      <c r="N7846" s="10">
        <v>1</v>
      </c>
      <c r="O7846" s="14">
        <f>IF([1]!Table_1[[#This Row],[연도]]=2016,1,0)</f>
        <v>0</v>
      </c>
      <c r="P7846" s="14">
        <f>IF([1]!Table_1[[#This Row],[연도]]=2017,1,0)</f>
        <v>1</v>
      </c>
      <c r="Q7846" s="14">
        <f>IF([1]!Table_1[[#This Row],[연도]]=2018,1,0)</f>
        <v>0</v>
      </c>
      <c r="R7846" s="14">
        <f>IF([1]!Table_1[[#This Row],[연도]]=2019,1,0)</f>
        <v>0</v>
      </c>
      <c r="S7846" s="14">
        <f>IF([1]!Table_1[[#This Row],[연도]]=2020,1,0)</f>
        <v>0</v>
      </c>
      <c r="T7846" s="14">
        <f>IF([1]!Table_1[[#This Row],[연도]]=2021,1,0)</f>
        <v>0</v>
      </c>
      <c r="U7846" s="14">
        <f>IF([1]!Table_1[[#This Row],[연도]]=2022,1,0)</f>
        <v>0</v>
      </c>
      <c r="V7846" s="14">
        <f>IF([1]!Table_1[[#This Row],[연도]]=2023,1,0)</f>
        <v>0</v>
      </c>
      <c r="W7846" s="10">
        <v>0.75</v>
      </c>
      <c r="X7846" s="10">
        <f>Y7846/1000000000000</f>
        <v>0.1724</v>
      </c>
      <c r="Y7846" s="14">
        <f>[1]!Table_1[[#This Row],[주가]]*[1]!Table_1[[#This Row],[기말주식수]]</f>
        <v>172400000000</v>
      </c>
      <c r="Z7846" s="14">
        <f>AA7846/10</f>
        <v>73.984644650078081</v>
      </c>
      <c r="AA7846" s="14">
        <f>[1]!Table_1[[#This Row],[시가총액]]/[1]!Table_1[[#This Row],[당기순이익(세후영업이익)]]</f>
        <v>739.84644650078076</v>
      </c>
      <c r="AB7846" s="10">
        <v>4160000000</v>
      </c>
    </row>
    <row r="7847" spans="1:28" ht="19.2">
      <c r="A7847" s="12">
        <v>7846</v>
      </c>
      <c r="B7847" s="12">
        <v>900300</v>
      </c>
      <c r="C7847" s="13" t="s">
        <v>1404</v>
      </c>
      <c r="D7847" s="13" t="s">
        <v>20</v>
      </c>
      <c r="E7847" s="12">
        <v>2017</v>
      </c>
      <c r="F7847" s="12">
        <v>6.0659999999999998</v>
      </c>
      <c r="G7847" s="15">
        <f>([1]!Table_1[[#This Row],[총자산]]-[1]!Table_1[[#This Row],[장부가치 자기자본]]+[1]!Table_1[[#This Row],[시가총액]])/[1]!Table_1[[#This Row],[총자산]]</f>
        <v>119.41270379955674</v>
      </c>
      <c r="H7847" s="14">
        <f>I7847/100000000000</f>
        <v>3.62591759E-3</v>
      </c>
      <c r="I7847" s="12">
        <v>362591759</v>
      </c>
      <c r="J7847" s="12">
        <v>21.23</v>
      </c>
      <c r="K7847" s="10">
        <f>L7847/1000000000000</f>
        <v>1.180658714E-3</v>
      </c>
      <c r="L7847" s="12">
        <v>1180658714</v>
      </c>
      <c r="M7847" s="12">
        <v>2.6</v>
      </c>
      <c r="N7847" s="12">
        <v>1</v>
      </c>
      <c r="O7847" s="15">
        <f>IF([1]!Table_1[[#This Row],[연도]]=2016,1,0)</f>
        <v>0</v>
      </c>
      <c r="P7847" s="15">
        <f>IF([1]!Table_1[[#This Row],[연도]]=2017,1,0)</f>
        <v>1</v>
      </c>
      <c r="Q7847" s="15">
        <f>IF([1]!Table_1[[#This Row],[연도]]=2018,1,0)</f>
        <v>0</v>
      </c>
      <c r="R7847" s="15">
        <f>IF([1]!Table_1[[#This Row],[연도]]=2019,1,0)</f>
        <v>0</v>
      </c>
      <c r="S7847" s="15">
        <f>IF([1]!Table_1[[#This Row],[연도]]=2020,1,0)</f>
        <v>0</v>
      </c>
      <c r="T7847" s="15">
        <f>IF([1]!Table_1[[#This Row],[연도]]=2021,1,0)</f>
        <v>0</v>
      </c>
      <c r="U7847" s="15">
        <f>IF([1]!Table_1[[#This Row],[연도]]=2022,1,0)</f>
        <v>0</v>
      </c>
      <c r="V7847" s="15">
        <f>IF([1]!Table_1[[#This Row],[연도]]=2023,1,0)</f>
        <v>0</v>
      </c>
      <c r="W7847" s="12">
        <v>0.75</v>
      </c>
      <c r="X7847" s="10">
        <f>Y7847/1000000000000</f>
        <v>0.17248274999999999</v>
      </c>
      <c r="Y7847" s="15">
        <f>[1]!Table_1[[#This Row],[주가]]*[1]!Table_1[[#This Row],[기말주식수]]</f>
        <v>172482750000</v>
      </c>
      <c r="Z7847" s="14">
        <f>AA7847/10</f>
        <v>47.569407113855554</v>
      </c>
      <c r="AA7847" s="15">
        <f>[1]!Table_1[[#This Row],[시가총액]]/[1]!Table_1[[#This Row],[당기순이익(세후영업이익)]]</f>
        <v>475.69407113855556</v>
      </c>
      <c r="AB7847" s="12">
        <v>2623205306</v>
      </c>
    </row>
    <row r="7848" spans="1:28" ht="19.2">
      <c r="A7848" s="10">
        <v>7847</v>
      </c>
      <c r="B7848" s="10">
        <v>900340</v>
      </c>
      <c r="C7848" s="11" t="s">
        <v>1405</v>
      </c>
      <c r="D7848" s="11" t="s">
        <v>20</v>
      </c>
      <c r="E7848" s="10">
        <v>2019</v>
      </c>
      <c r="F7848" s="10">
        <v>9.23</v>
      </c>
      <c r="G7848" s="14">
        <f>([1]!Table_1[[#This Row],[총자산]]-[1]!Table_1[[#This Row],[장부가치 자기자본]]+[1]!Table_1[[#This Row],[시가총액]])/[1]!Table_1[[#This Row],[총자산]]</f>
        <v>122.16773837162535</v>
      </c>
      <c r="H7848" s="14">
        <f>I7848/100000000000</f>
        <v>1.1253705899999999E-3</v>
      </c>
      <c r="I7848" s="10">
        <v>112537059</v>
      </c>
      <c r="J7848" s="10">
        <v>12.62</v>
      </c>
      <c r="K7848" s="10">
        <f>L7848/1000000000000</f>
        <v>6.6196291700000001E-4</v>
      </c>
      <c r="L7848" s="10">
        <v>661962917</v>
      </c>
      <c r="M7848" s="10">
        <v>8.51</v>
      </c>
      <c r="N7848" s="10">
        <v>1</v>
      </c>
      <c r="O7848" s="14">
        <f>IF([1]!Table_1[[#This Row],[연도]]=2016,1,0)</f>
        <v>0</v>
      </c>
      <c r="P7848" s="14">
        <f>IF([1]!Table_1[[#This Row],[연도]]=2017,1,0)</f>
        <v>0</v>
      </c>
      <c r="Q7848" s="14">
        <f>IF([1]!Table_1[[#This Row],[연도]]=2018,1,0)</f>
        <v>0</v>
      </c>
      <c r="R7848" s="14">
        <f>IF([1]!Table_1[[#This Row],[연도]]=2019,1,0)</f>
        <v>1</v>
      </c>
      <c r="S7848" s="14">
        <f>IF([1]!Table_1[[#This Row],[연도]]=2020,1,0)</f>
        <v>0</v>
      </c>
      <c r="T7848" s="14">
        <f>IF([1]!Table_1[[#This Row],[연도]]=2021,1,0)</f>
        <v>0</v>
      </c>
      <c r="U7848" s="14">
        <f>IF([1]!Table_1[[#This Row],[연도]]=2022,1,0)</f>
        <v>0</v>
      </c>
      <c r="V7848" s="14">
        <f>IF([1]!Table_1[[#This Row],[연도]]=2023,1,0)</f>
        <v>0</v>
      </c>
      <c r="W7848" s="10">
        <v>1.05</v>
      </c>
      <c r="X7848" s="10">
        <f>Y7848/1000000000000</f>
        <v>9.2874330120000001E-2</v>
      </c>
      <c r="Y7848" s="14">
        <f>[1]!Table_1[[#This Row],[주가]]*[1]!Table_1[[#This Row],[기말주식수]]</f>
        <v>92874330120</v>
      </c>
      <c r="Z7848" s="14">
        <f>AA7848/10</f>
        <v>82.527774357422999</v>
      </c>
      <c r="AA7848" s="14">
        <f>[1]!Table_1[[#This Row],[시가총액]]/[1]!Table_1[[#This Row],[당기순이익(세후영업이익)]]</f>
        <v>825.27774357423004</v>
      </c>
      <c r="AB7848" s="10">
        <v>1848595306</v>
      </c>
    </row>
    <row r="7849" spans="1:28" ht="19.2">
      <c r="A7849" s="12">
        <v>7848</v>
      </c>
      <c r="B7849" s="12">
        <v>900340</v>
      </c>
      <c r="C7849" s="13" t="s">
        <v>1405</v>
      </c>
      <c r="D7849" s="13" t="s">
        <v>20</v>
      </c>
      <c r="E7849" s="12">
        <v>2020</v>
      </c>
      <c r="F7849" s="12">
        <v>4.6079999999999997</v>
      </c>
      <c r="G7849" s="15">
        <f>([1]!Table_1[[#This Row],[총자산]]-[1]!Table_1[[#This Row],[장부가치 자기자본]]+[1]!Table_1[[#This Row],[시가총액]])/[1]!Table_1[[#This Row],[총자산]]</f>
        <v>76.065690081185082</v>
      </c>
      <c r="H7849" s="14">
        <f>I7849/100000000000</f>
        <v>1.0123421999999999E-3</v>
      </c>
      <c r="I7849" s="12">
        <v>101234220</v>
      </c>
      <c r="J7849" s="12">
        <v>18.72</v>
      </c>
      <c r="K7849" s="10">
        <f>L7849/1000000000000</f>
        <v>7.63419946E-4</v>
      </c>
      <c r="L7849" s="12">
        <v>763419946</v>
      </c>
      <c r="M7849" s="12">
        <v>8.24</v>
      </c>
      <c r="N7849" s="12">
        <v>1</v>
      </c>
      <c r="O7849" s="15">
        <f>IF([1]!Table_1[[#This Row],[연도]]=2016,1,0)</f>
        <v>0</v>
      </c>
      <c r="P7849" s="15">
        <f>IF([1]!Table_1[[#This Row],[연도]]=2017,1,0)</f>
        <v>0</v>
      </c>
      <c r="Q7849" s="15">
        <f>IF([1]!Table_1[[#This Row],[연도]]=2018,1,0)</f>
        <v>0</v>
      </c>
      <c r="R7849" s="15">
        <f>IF([1]!Table_1[[#This Row],[연도]]=2019,1,0)</f>
        <v>0</v>
      </c>
      <c r="S7849" s="15">
        <f>IF([1]!Table_1[[#This Row],[연도]]=2020,1,0)</f>
        <v>1</v>
      </c>
      <c r="T7849" s="15">
        <f>IF([1]!Table_1[[#This Row],[연도]]=2021,1,0)</f>
        <v>0</v>
      </c>
      <c r="U7849" s="15">
        <f>IF([1]!Table_1[[#This Row],[연도]]=2022,1,0)</f>
        <v>0</v>
      </c>
      <c r="V7849" s="15">
        <f>IF([1]!Table_1[[#This Row],[연도]]=2023,1,0)</f>
        <v>0</v>
      </c>
      <c r="W7849" s="12">
        <v>1.04</v>
      </c>
      <c r="X7849" s="10">
        <f>Y7849/1000000000000</f>
        <v>6.8602002039999999E-2</v>
      </c>
      <c r="Y7849" s="15">
        <f>[1]!Table_1[[#This Row],[주가]]*[1]!Table_1[[#This Row],[기말주식수]]</f>
        <v>68602002040</v>
      </c>
      <c r="Z7849" s="14">
        <f>AA7849/10</f>
        <v>67.76562514138007</v>
      </c>
      <c r="AA7849" s="15">
        <f>[1]!Table_1[[#This Row],[시가총액]]/[1]!Table_1[[#This Row],[당기순이익(세후영업이익)]]</f>
        <v>677.65625141380065</v>
      </c>
      <c r="AB7849" s="12">
        <v>471286110</v>
      </c>
    </row>
    <row r="7850" spans="1:28" ht="19.2">
      <c r="A7850" s="10">
        <v>7849</v>
      </c>
      <c r="B7850" s="10">
        <v>950110</v>
      </c>
      <c r="C7850" s="11" t="s">
        <v>1406</v>
      </c>
      <c r="D7850" s="11" t="s">
        <v>20</v>
      </c>
      <c r="E7850" s="10">
        <v>2016</v>
      </c>
      <c r="F7850" s="10">
        <v>49.064999999999998</v>
      </c>
      <c r="G7850" s="14">
        <f>([1]!Table_1[[#This Row],[총자산]]-[1]!Table_1[[#This Row],[장부가치 자기자본]]+[1]!Table_1[[#This Row],[시가총액]])/[1]!Table_1[[#This Row],[총자산]]</f>
        <v>8.2254893485817586</v>
      </c>
      <c r="H7850" s="14">
        <f>I7850/100000000000</f>
        <v>4.8170599999999997E-3</v>
      </c>
      <c r="I7850" s="10">
        <v>481706000</v>
      </c>
      <c r="J7850" s="10">
        <v>4.6100000000000003</v>
      </c>
      <c r="K7850" s="10">
        <f>L7850/1000000000000</f>
        <v>7.1608160000000004E-3</v>
      </c>
      <c r="L7850" s="10">
        <v>7160816000</v>
      </c>
      <c r="M7850" s="10">
        <v>1.07</v>
      </c>
      <c r="N7850" s="10">
        <v>1</v>
      </c>
      <c r="O7850" s="14">
        <f>IF([1]!Table_1[[#This Row],[연도]]=2016,1,0)</f>
        <v>1</v>
      </c>
      <c r="P7850" s="14">
        <f>IF([1]!Table_1[[#This Row],[연도]]=2017,1,0)</f>
        <v>0</v>
      </c>
      <c r="Q7850" s="14">
        <f>IF([1]!Table_1[[#This Row],[연도]]=2018,1,0)</f>
        <v>0</v>
      </c>
      <c r="R7850" s="14">
        <f>IF([1]!Table_1[[#This Row],[연도]]=2019,1,0)</f>
        <v>0</v>
      </c>
      <c r="S7850" s="14">
        <f>IF([1]!Table_1[[#This Row],[연도]]=2020,1,0)</f>
        <v>0</v>
      </c>
      <c r="T7850" s="14">
        <f>IF([1]!Table_1[[#This Row],[연도]]=2021,1,0)</f>
        <v>0</v>
      </c>
      <c r="U7850" s="14">
        <f>IF([1]!Table_1[[#This Row],[연도]]=2022,1,0)</f>
        <v>0</v>
      </c>
      <c r="V7850" s="14">
        <f>IF([1]!Table_1[[#This Row],[연도]]=2023,1,0)</f>
        <v>0</v>
      </c>
      <c r="W7850" s="10">
        <v>0.98</v>
      </c>
      <c r="X7850" s="10">
        <f>Y7850/1000000000000</f>
        <v>7.9906595999999996E-2</v>
      </c>
      <c r="Y7850" s="14">
        <f>[1]!Table_1[[#This Row],[주가]]*[1]!Table_1[[#This Row],[기말주식수]]</f>
        <v>79906596000</v>
      </c>
      <c r="Z7850" s="14">
        <f>AA7850/10</f>
        <v>16.588250094455955</v>
      </c>
      <c r="AA7850" s="14">
        <f>[1]!Table_1[[#This Row],[시가총액]]/[1]!Table_1[[#This Row],[당기순이익(세후영업이익)]]</f>
        <v>165.88250094455955</v>
      </c>
      <c r="AB7850" s="10">
        <v>2103887362</v>
      </c>
    </row>
    <row r="7851" spans="1:28" ht="19.2">
      <c r="A7851" s="12">
        <v>7850</v>
      </c>
      <c r="B7851" s="12">
        <v>950110</v>
      </c>
      <c r="C7851" s="13" t="s">
        <v>1406</v>
      </c>
      <c r="D7851" s="13" t="s">
        <v>20</v>
      </c>
      <c r="E7851" s="12">
        <v>2017</v>
      </c>
      <c r="F7851" s="12">
        <v>51.177</v>
      </c>
      <c r="G7851" s="15">
        <f>([1]!Table_1[[#This Row],[총자산]]-[1]!Table_1[[#This Row],[장부가치 자기자본]]+[1]!Table_1[[#This Row],[시가총액]])/[1]!Table_1[[#This Row],[총자산]]</f>
        <v>13.34515293167048</v>
      </c>
      <c r="H7851" s="14">
        <f>I7851/100000000000</f>
        <v>5.4633499999999996E-3</v>
      </c>
      <c r="I7851" s="12">
        <v>546335000</v>
      </c>
      <c r="J7851" s="12">
        <v>14.6</v>
      </c>
      <c r="K7851" s="10">
        <f>L7851/1000000000000</f>
        <v>8.0766359999999999E-3</v>
      </c>
      <c r="L7851" s="12">
        <v>8076636000</v>
      </c>
      <c r="M7851" s="12">
        <v>0.89</v>
      </c>
      <c r="N7851" s="12">
        <v>1</v>
      </c>
      <c r="O7851" s="15">
        <f>IF([1]!Table_1[[#This Row],[연도]]=2016,1,0)</f>
        <v>0</v>
      </c>
      <c r="P7851" s="15">
        <f>IF([1]!Table_1[[#This Row],[연도]]=2017,1,0)</f>
        <v>1</v>
      </c>
      <c r="Q7851" s="15">
        <f>IF([1]!Table_1[[#This Row],[연도]]=2018,1,0)</f>
        <v>0</v>
      </c>
      <c r="R7851" s="15">
        <f>IF([1]!Table_1[[#This Row],[연도]]=2019,1,0)</f>
        <v>0</v>
      </c>
      <c r="S7851" s="15">
        <f>IF([1]!Table_1[[#This Row],[연도]]=2020,1,0)</f>
        <v>0</v>
      </c>
      <c r="T7851" s="15">
        <f>IF([1]!Table_1[[#This Row],[연도]]=2021,1,0)</f>
        <v>0</v>
      </c>
      <c r="U7851" s="15">
        <f>IF([1]!Table_1[[#This Row],[연도]]=2022,1,0)</f>
        <v>0</v>
      </c>
      <c r="V7851" s="15">
        <f>IF([1]!Table_1[[#This Row],[연도]]=2023,1,0)</f>
        <v>0</v>
      </c>
      <c r="W7851" s="12">
        <v>0.05</v>
      </c>
      <c r="X7851" s="10">
        <f>Y7851/1000000000000</f>
        <v>0.15383088</v>
      </c>
      <c r="Y7851" s="15">
        <f>[1]!Table_1[[#This Row],[주가]]*[1]!Table_1[[#This Row],[기말주식수]]</f>
        <v>153830880000</v>
      </c>
      <c r="Z7851" s="14">
        <f>AA7851/10</f>
        <v>28.156878105924022</v>
      </c>
      <c r="AA7851" s="15">
        <f>[1]!Table_1[[#This Row],[시가총액]]/[1]!Table_1[[#This Row],[당기순이익(세후영업이익)]]</f>
        <v>281.56878105924022</v>
      </c>
      <c r="AB7851" s="12">
        <v>1988213642</v>
      </c>
    </row>
    <row r="7852" spans="1:28" ht="19.2">
      <c r="A7852" s="10">
        <v>7851</v>
      </c>
      <c r="B7852" s="10">
        <v>950110</v>
      </c>
      <c r="C7852" s="11" t="s">
        <v>1406</v>
      </c>
      <c r="D7852" s="11" t="s">
        <v>20</v>
      </c>
      <c r="E7852" s="10">
        <v>2018</v>
      </c>
      <c r="F7852" s="10">
        <v>39.533999999999999</v>
      </c>
      <c r="G7852" s="14">
        <f>([1]!Table_1[[#This Row],[총자산]]-[1]!Table_1[[#This Row],[장부가치 자기자본]]+[1]!Table_1[[#This Row],[시가총액]])/[1]!Table_1[[#This Row],[총자산]]</f>
        <v>16.954615129528712</v>
      </c>
      <c r="H7852" s="14">
        <f>I7852/100000000000</f>
        <v>1.143198E-2</v>
      </c>
      <c r="I7852" s="10">
        <v>1143198000</v>
      </c>
      <c r="J7852" s="10">
        <v>104.99</v>
      </c>
      <c r="K7852" s="10">
        <f>L7852/1000000000000</f>
        <v>1.3016801999999999E-2</v>
      </c>
      <c r="L7852" s="10">
        <v>13016802000</v>
      </c>
      <c r="M7852" s="10">
        <v>1.46</v>
      </c>
      <c r="N7852" s="10">
        <v>1</v>
      </c>
      <c r="O7852" s="14">
        <f>IF([1]!Table_1[[#This Row],[연도]]=2016,1,0)</f>
        <v>0</v>
      </c>
      <c r="P7852" s="14">
        <f>IF([1]!Table_1[[#This Row],[연도]]=2017,1,0)</f>
        <v>0</v>
      </c>
      <c r="Q7852" s="14">
        <f>IF([1]!Table_1[[#This Row],[연도]]=2018,1,0)</f>
        <v>1</v>
      </c>
      <c r="R7852" s="14">
        <f>IF([1]!Table_1[[#This Row],[연도]]=2019,1,0)</f>
        <v>0</v>
      </c>
      <c r="S7852" s="14">
        <f>IF([1]!Table_1[[#This Row],[연도]]=2020,1,0)</f>
        <v>0</v>
      </c>
      <c r="T7852" s="14">
        <f>IF([1]!Table_1[[#This Row],[연도]]=2021,1,0)</f>
        <v>0</v>
      </c>
      <c r="U7852" s="14">
        <f>IF([1]!Table_1[[#This Row],[연도]]=2022,1,0)</f>
        <v>0</v>
      </c>
      <c r="V7852" s="14">
        <f>IF([1]!Table_1[[#This Row],[연도]]=2023,1,0)</f>
        <v>0</v>
      </c>
      <c r="W7852" s="10">
        <v>0.65</v>
      </c>
      <c r="X7852" s="10">
        <f>Y7852/1000000000000</f>
        <v>0.40190160200000002</v>
      </c>
      <c r="Y7852" s="14">
        <f>[1]!Table_1[[#This Row],[주가]]*[1]!Table_1[[#This Row],[기말주식수]]</f>
        <v>401901602000</v>
      </c>
      <c r="Z7852" s="14">
        <f>AA7852/10</f>
        <v>35.155904926355717</v>
      </c>
      <c r="AA7852" s="14">
        <f>[1]!Table_1[[#This Row],[시가총액]]/[1]!Table_1[[#This Row],[당기순이익(세후영업이익)]]</f>
        <v>351.55904926355714</v>
      </c>
      <c r="AB7852" s="10">
        <v>3162314666</v>
      </c>
    </row>
    <row r="7853" spans="1:28" ht="19.2">
      <c r="A7853" s="12">
        <v>7852</v>
      </c>
      <c r="B7853" s="12">
        <v>950110</v>
      </c>
      <c r="C7853" s="13" t="s">
        <v>1406</v>
      </c>
      <c r="D7853" s="13" t="s">
        <v>20</v>
      </c>
      <c r="E7853" s="12">
        <v>2019</v>
      </c>
      <c r="F7853" s="12">
        <v>45.021999999999998</v>
      </c>
      <c r="G7853" s="15">
        <f>([1]!Table_1[[#This Row],[총자산]]-[1]!Table_1[[#This Row],[장부가치 자기자본]]+[1]!Table_1[[#This Row],[시가총액]])/[1]!Table_1[[#This Row],[총자산]]</f>
        <v>9.356228368499945</v>
      </c>
      <c r="H7853" s="14">
        <f>I7853/100000000000</f>
        <v>1.4007530000000001E-2</v>
      </c>
      <c r="I7853" s="12">
        <v>1400753000</v>
      </c>
      <c r="J7853" s="12">
        <v>19.05</v>
      </c>
      <c r="K7853" s="10">
        <f>L7853/1000000000000</f>
        <v>7.8496239999999995E-3</v>
      </c>
      <c r="L7853" s="12">
        <v>7849624000</v>
      </c>
      <c r="M7853" s="12">
        <v>5.07</v>
      </c>
      <c r="N7853" s="12">
        <v>1</v>
      </c>
      <c r="O7853" s="15">
        <f>IF([1]!Table_1[[#This Row],[연도]]=2016,1,0)</f>
        <v>0</v>
      </c>
      <c r="P7853" s="15">
        <f>IF([1]!Table_1[[#This Row],[연도]]=2017,1,0)</f>
        <v>0</v>
      </c>
      <c r="Q7853" s="15">
        <f>IF([1]!Table_1[[#This Row],[연도]]=2018,1,0)</f>
        <v>0</v>
      </c>
      <c r="R7853" s="15">
        <f>IF([1]!Table_1[[#This Row],[연도]]=2019,1,0)</f>
        <v>1</v>
      </c>
      <c r="S7853" s="15">
        <f>IF([1]!Table_1[[#This Row],[연도]]=2020,1,0)</f>
        <v>0</v>
      </c>
      <c r="T7853" s="15">
        <f>IF([1]!Table_1[[#This Row],[연도]]=2021,1,0)</f>
        <v>0</v>
      </c>
      <c r="U7853" s="15">
        <f>IF([1]!Table_1[[#This Row],[연도]]=2022,1,0)</f>
        <v>0</v>
      </c>
      <c r="V7853" s="15">
        <f>IF([1]!Table_1[[#This Row],[연도]]=2023,1,0)</f>
        <v>0</v>
      </c>
      <c r="W7853" s="12">
        <v>0.32</v>
      </c>
      <c r="X7853" s="10">
        <f>Y7853/1000000000000</f>
        <v>0.25272953500000001</v>
      </c>
      <c r="Y7853" s="15">
        <f>[1]!Table_1[[#This Row],[주가]]*[1]!Table_1[[#This Row],[기말주식수]]</f>
        <v>252729535000</v>
      </c>
      <c r="Z7853" s="14">
        <f>AA7853/10</f>
        <v>18.042405406235076</v>
      </c>
      <c r="AA7853" s="15">
        <f>[1]!Table_1[[#This Row],[시가총액]]/[1]!Table_1[[#This Row],[당기순이익(세후영업이익)]]</f>
        <v>180.42405406235076</v>
      </c>
      <c r="AB7853" s="12">
        <v>4252777213</v>
      </c>
    </row>
    <row r="7854" spans="1:28" ht="19.2">
      <c r="A7854" s="10">
        <v>7853</v>
      </c>
      <c r="B7854" s="10">
        <v>950110</v>
      </c>
      <c r="C7854" s="11" t="s">
        <v>1406</v>
      </c>
      <c r="D7854" s="11" t="s">
        <v>20</v>
      </c>
      <c r="E7854" s="10">
        <v>2020</v>
      </c>
      <c r="F7854" s="10">
        <v>48.469000000000001</v>
      </c>
      <c r="G7854" s="14">
        <f>([1]!Table_1[[#This Row],[총자산]]-[1]!Table_1[[#This Row],[장부가치 자기자본]]+[1]!Table_1[[#This Row],[시가총액]])/[1]!Table_1[[#This Row],[총자산]]</f>
        <v>8.9676889247982832</v>
      </c>
      <c r="H7854" s="14">
        <f>I7854/100000000000</f>
        <v>1.2287910000000001E-2</v>
      </c>
      <c r="I7854" s="10">
        <v>1228791000</v>
      </c>
      <c r="J7854" s="10">
        <v>-18.77</v>
      </c>
      <c r="K7854" s="10">
        <f>L7854/1000000000000</f>
        <v>8.7004530000000004E-3</v>
      </c>
      <c r="L7854" s="10">
        <v>8700453000</v>
      </c>
      <c r="M7854" s="10">
        <v>4.9400000000000004</v>
      </c>
      <c r="N7854" s="10">
        <v>1</v>
      </c>
      <c r="O7854" s="14">
        <f>IF([1]!Table_1[[#This Row],[연도]]=2016,1,0)</f>
        <v>0</v>
      </c>
      <c r="P7854" s="14">
        <f>IF([1]!Table_1[[#This Row],[연도]]=2017,1,0)</f>
        <v>0</v>
      </c>
      <c r="Q7854" s="14">
        <f>IF([1]!Table_1[[#This Row],[연도]]=2018,1,0)</f>
        <v>0</v>
      </c>
      <c r="R7854" s="14">
        <f>IF([1]!Table_1[[#This Row],[연도]]=2019,1,0)</f>
        <v>0</v>
      </c>
      <c r="S7854" s="14">
        <f>IF([1]!Table_1[[#This Row],[연도]]=2020,1,0)</f>
        <v>1</v>
      </c>
      <c r="T7854" s="14">
        <f>IF([1]!Table_1[[#This Row],[연도]]=2021,1,0)</f>
        <v>0</v>
      </c>
      <c r="U7854" s="14">
        <f>IF([1]!Table_1[[#This Row],[연도]]=2022,1,0)</f>
        <v>0</v>
      </c>
      <c r="V7854" s="14">
        <f>IF([1]!Table_1[[#This Row],[연도]]=2023,1,0)</f>
        <v>0</v>
      </c>
      <c r="W7854" s="10">
        <v>0.48</v>
      </c>
      <c r="X7854" s="10">
        <f>Y7854/1000000000000</f>
        <v>0.1970057546</v>
      </c>
      <c r="Y7854" s="14">
        <f>[1]!Table_1[[#This Row],[주가]]*[1]!Table_1[[#This Row],[기말주식수]]</f>
        <v>197005754600</v>
      </c>
      <c r="Z7854" s="14">
        <f>AA7854/10</f>
        <v>16.032486777653808</v>
      </c>
      <c r="AA7854" s="14">
        <f>[1]!Table_1[[#This Row],[시가총액]]/[1]!Table_1[[#This Row],[당기순이익(세후영업이익)]]</f>
        <v>160.32486777653807</v>
      </c>
      <c r="AB7854" s="10">
        <v>4483881720</v>
      </c>
    </row>
    <row r="7855" spans="1:28" ht="19.2">
      <c r="A7855" s="12">
        <v>7854</v>
      </c>
      <c r="B7855" s="12">
        <v>950110</v>
      </c>
      <c r="C7855" s="13" t="s">
        <v>1406</v>
      </c>
      <c r="D7855" s="13" t="s">
        <v>20</v>
      </c>
      <c r="E7855" s="12">
        <v>2021</v>
      </c>
      <c r="F7855" s="12">
        <v>50.731000000000002</v>
      </c>
      <c r="G7855" s="15">
        <f>([1]!Table_1[[#This Row],[총자산]]-[1]!Table_1[[#This Row],[장부가치 자기자본]]+[1]!Table_1[[#This Row],[시가총액]])/[1]!Table_1[[#This Row],[총자산]]</f>
        <v>5.4495195051250223</v>
      </c>
      <c r="H7855" s="14">
        <f>I7855/100000000000</f>
        <v>1.383796E-2</v>
      </c>
      <c r="I7855" s="12">
        <v>1383796000</v>
      </c>
      <c r="J7855" s="12">
        <v>49.48</v>
      </c>
      <c r="K7855" s="10">
        <f>L7855/1000000000000</f>
        <v>9.2656370000000002E-3</v>
      </c>
      <c r="L7855" s="12">
        <v>9265637000</v>
      </c>
      <c r="M7855" s="12">
        <v>4.58</v>
      </c>
      <c r="N7855" s="12">
        <v>1</v>
      </c>
      <c r="O7855" s="15">
        <f>IF([1]!Table_1[[#This Row],[연도]]=2016,1,0)</f>
        <v>0</v>
      </c>
      <c r="P7855" s="15">
        <f>IF([1]!Table_1[[#This Row],[연도]]=2017,1,0)</f>
        <v>0</v>
      </c>
      <c r="Q7855" s="15">
        <f>IF([1]!Table_1[[#This Row],[연도]]=2018,1,0)</f>
        <v>0</v>
      </c>
      <c r="R7855" s="15">
        <f>IF([1]!Table_1[[#This Row],[연도]]=2019,1,0)</f>
        <v>0</v>
      </c>
      <c r="S7855" s="15">
        <f>IF([1]!Table_1[[#This Row],[연도]]=2020,1,0)</f>
        <v>0</v>
      </c>
      <c r="T7855" s="15">
        <f>IF([1]!Table_1[[#This Row],[연도]]=2021,1,0)</f>
        <v>1</v>
      </c>
      <c r="U7855" s="15">
        <f>IF([1]!Table_1[[#This Row],[연도]]=2022,1,0)</f>
        <v>0</v>
      </c>
      <c r="V7855" s="15">
        <f>IF([1]!Table_1[[#This Row],[연도]]=2023,1,0)</f>
        <v>0</v>
      </c>
      <c r="W7855" s="12">
        <v>0.25</v>
      </c>
      <c r="X7855" s="10">
        <f>Y7855/1000000000000</f>
        <v>0.16545051520000001</v>
      </c>
      <c r="Y7855" s="15">
        <f>[1]!Table_1[[#This Row],[주가]]*[1]!Table_1[[#This Row],[기말주식수]]</f>
        <v>165450515200</v>
      </c>
      <c r="Z7855" s="14">
        <f>AA7855/10</f>
        <v>11.956279335971487</v>
      </c>
      <c r="AA7855" s="15">
        <f>[1]!Table_1[[#This Row],[시가총액]]/[1]!Table_1[[#This Row],[당기순이익(세후영업이익)]]</f>
        <v>119.56279335971487</v>
      </c>
      <c r="AB7855" s="12">
        <v>4013800820</v>
      </c>
    </row>
    <row r="7856" spans="1:28" ht="19.2">
      <c r="A7856" s="10">
        <v>7855</v>
      </c>
      <c r="B7856" s="10">
        <v>950110</v>
      </c>
      <c r="C7856" s="11" t="s">
        <v>1406</v>
      </c>
      <c r="D7856" s="11" t="s">
        <v>20</v>
      </c>
      <c r="E7856" s="10">
        <v>2022</v>
      </c>
      <c r="F7856" s="10">
        <v>-69.783000000000001</v>
      </c>
      <c r="G7856" s="14">
        <f>([1]!Table_1[[#This Row],[총자산]]-[1]!Table_1[[#This Row],[장부가치 자기자본]]+[1]!Table_1[[#This Row],[시가총액]])/[1]!Table_1[[#This Row],[총자산]]</f>
        <v>3.0537394864577663</v>
      </c>
      <c r="H7856" s="14">
        <f>I7856/100000000000</f>
        <v>3.77429E-3</v>
      </c>
      <c r="I7856" s="10">
        <v>377429000</v>
      </c>
      <c r="J7856" s="10">
        <v>19.77</v>
      </c>
      <c r="K7856" s="10">
        <f>L7856/1000000000000</f>
        <v>5.5435700000000003E-3</v>
      </c>
      <c r="L7856" s="10">
        <v>5543570000</v>
      </c>
      <c r="M7856" s="10">
        <v>4.5599999999999996</v>
      </c>
      <c r="N7856" s="10">
        <v>1</v>
      </c>
      <c r="O7856" s="14">
        <f>IF([1]!Table_1[[#This Row],[연도]]=2016,1,0)</f>
        <v>0</v>
      </c>
      <c r="P7856" s="14">
        <f>IF([1]!Table_1[[#This Row],[연도]]=2017,1,0)</f>
        <v>0</v>
      </c>
      <c r="Q7856" s="14">
        <f>IF([1]!Table_1[[#This Row],[연도]]=2018,1,0)</f>
        <v>0</v>
      </c>
      <c r="R7856" s="14">
        <f>IF([1]!Table_1[[#This Row],[연도]]=2019,1,0)</f>
        <v>0</v>
      </c>
      <c r="S7856" s="14">
        <f>IF([1]!Table_1[[#This Row],[연도]]=2020,1,0)</f>
        <v>0</v>
      </c>
      <c r="T7856" s="14">
        <f>IF([1]!Table_1[[#This Row],[연도]]=2021,1,0)</f>
        <v>0</v>
      </c>
      <c r="U7856" s="14">
        <f>IF([1]!Table_1[[#This Row],[연도]]=2022,1,0)</f>
        <v>1</v>
      </c>
      <c r="V7856" s="14">
        <f>IF([1]!Table_1[[#This Row],[연도]]=2023,1,0)</f>
        <v>0</v>
      </c>
      <c r="W7856" s="10">
        <v>0.35</v>
      </c>
      <c r="X7856" s="10">
        <f>Y7856/1000000000000</f>
        <v>9.3804905999999993E-2</v>
      </c>
      <c r="Y7856" s="14">
        <f>[1]!Table_1[[#This Row],[주가]]*[1]!Table_1[[#This Row],[기말주식수]]</f>
        <v>93804906000</v>
      </c>
      <c r="Z7856" s="14">
        <f>AA7856/10</f>
        <v>24.853656184341954</v>
      </c>
      <c r="AA7856" s="14">
        <f>[1]!Table_1[[#This Row],[시가총액]]/[1]!Table_1[[#This Row],[당기순이익(세후영업이익)]]</f>
        <v>248.53656184341955</v>
      </c>
      <c r="AB7856" s="10">
        <v>3870160390</v>
      </c>
    </row>
    <row r="7857" spans="1:28" ht="19.2">
      <c r="A7857" s="12">
        <v>7856</v>
      </c>
      <c r="B7857" s="12">
        <v>950110</v>
      </c>
      <c r="C7857" s="13" t="s">
        <v>1406</v>
      </c>
      <c r="D7857" s="13" t="s">
        <v>20</v>
      </c>
      <c r="E7857" s="12">
        <v>2023</v>
      </c>
      <c r="F7857" s="12">
        <v>106.44499999999999</v>
      </c>
      <c r="G7857" s="15">
        <f>([1]!Table_1[[#This Row],[총자산]]-[1]!Table_1[[#This Row],[장부가치 자기자본]]+[1]!Table_1[[#This Row],[시가총액]])/[1]!Table_1[[#This Row],[총자산]]</f>
        <v>3.2092432061956218</v>
      </c>
      <c r="H7857" s="14">
        <f>I7857/100000000000</f>
        <v>4.4835600000000001E-3</v>
      </c>
      <c r="I7857" s="12">
        <v>448356000</v>
      </c>
      <c r="J7857" s="12">
        <v>10.31</v>
      </c>
      <c r="K7857" s="10">
        <f>L7857/1000000000000</f>
        <v>5.4016949999999998E-3</v>
      </c>
      <c r="L7857" s="12">
        <v>5401695000</v>
      </c>
      <c r="M7857" s="12">
        <v>4.66</v>
      </c>
      <c r="N7857" s="12">
        <v>1</v>
      </c>
      <c r="O7857" s="15">
        <f>IF([1]!Table_1[[#This Row],[연도]]=2016,1,0)</f>
        <v>0</v>
      </c>
      <c r="P7857" s="15">
        <f>IF([1]!Table_1[[#This Row],[연도]]=2017,1,0)</f>
        <v>0</v>
      </c>
      <c r="Q7857" s="15">
        <f>IF([1]!Table_1[[#This Row],[연도]]=2018,1,0)</f>
        <v>0</v>
      </c>
      <c r="R7857" s="15">
        <f>IF([1]!Table_1[[#This Row],[연도]]=2019,1,0)</f>
        <v>0</v>
      </c>
      <c r="S7857" s="15">
        <f>IF([1]!Table_1[[#This Row],[연도]]=2020,1,0)</f>
        <v>0</v>
      </c>
      <c r="T7857" s="15">
        <f>IF([1]!Table_1[[#This Row],[연도]]=2021,1,0)</f>
        <v>0</v>
      </c>
      <c r="U7857" s="15">
        <f>IF([1]!Table_1[[#This Row],[연도]]=2022,1,0)</f>
        <v>0</v>
      </c>
      <c r="V7857" s="15">
        <f>IF([1]!Table_1[[#This Row],[연도]]=2023,1,0)</f>
        <v>1</v>
      </c>
      <c r="W7857" s="12">
        <v>0.37</v>
      </c>
      <c r="X7857" s="10">
        <f>Y7857/1000000000000</f>
        <v>0.11040115859999999</v>
      </c>
      <c r="Y7857" s="15">
        <f>[1]!Table_1[[#This Row],[주가]]*[1]!Table_1[[#This Row],[기말주식수]]</f>
        <v>110401158600</v>
      </c>
      <c r="Z7857" s="14">
        <f>AA7857/10</f>
        <v>24.623548831731927</v>
      </c>
      <c r="AA7857" s="15">
        <f>[1]!Table_1[[#This Row],[시가총액]]/[1]!Table_1[[#This Row],[당기순이익(세후영업이익)]]</f>
        <v>246.23548831731927</v>
      </c>
      <c r="AB7857" s="12">
        <v>3721309574</v>
      </c>
    </row>
    <row r="7858" spans="1:28" ht="19.2">
      <c r="A7858" s="10">
        <v>7857</v>
      </c>
      <c r="B7858" s="10">
        <v>950170</v>
      </c>
      <c r="C7858" s="11" t="s">
        <v>1407</v>
      </c>
      <c r="D7858" s="11" t="s">
        <v>20</v>
      </c>
      <c r="E7858" s="10">
        <v>2019</v>
      </c>
      <c r="F7858" s="10">
        <v>28.637</v>
      </c>
      <c r="G7858" s="14">
        <f>([1]!Table_1[[#This Row],[총자산]]-[1]!Table_1[[#This Row],[장부가치 자기자본]]+[1]!Table_1[[#This Row],[시가총액]])/[1]!Table_1[[#This Row],[총자산]]</f>
        <v>8.739431051752991</v>
      </c>
      <c r="H7858" s="14">
        <f>I7858/100000000000</f>
        <v>1.7218072260000002E-2</v>
      </c>
      <c r="I7858" s="10">
        <v>1721807226</v>
      </c>
      <c r="J7858" s="10">
        <v>49.38</v>
      </c>
      <c r="K7858" s="10">
        <f>L7858/1000000000000</f>
        <v>5.1685008987999999E-2</v>
      </c>
      <c r="L7858" s="10">
        <v>51685008988</v>
      </c>
      <c r="M7858" s="10">
        <v>1.8</v>
      </c>
      <c r="N7858" s="10">
        <v>1</v>
      </c>
      <c r="O7858" s="14">
        <f>IF([1]!Table_1[[#This Row],[연도]]=2016,1,0)</f>
        <v>0</v>
      </c>
      <c r="P7858" s="14">
        <f>IF([1]!Table_1[[#This Row],[연도]]=2017,1,0)</f>
        <v>0</v>
      </c>
      <c r="Q7858" s="14">
        <f>IF([1]!Table_1[[#This Row],[연도]]=2018,1,0)</f>
        <v>0</v>
      </c>
      <c r="R7858" s="14">
        <f>IF([1]!Table_1[[#This Row],[연도]]=2019,1,0)</f>
        <v>1</v>
      </c>
      <c r="S7858" s="14">
        <f>IF([1]!Table_1[[#This Row],[연도]]=2020,1,0)</f>
        <v>0</v>
      </c>
      <c r="T7858" s="14">
        <f>IF([1]!Table_1[[#This Row],[연도]]=2021,1,0)</f>
        <v>0</v>
      </c>
      <c r="U7858" s="14">
        <f>IF([1]!Table_1[[#This Row],[연도]]=2022,1,0)</f>
        <v>0</v>
      </c>
      <c r="V7858" s="14">
        <f>IF([1]!Table_1[[#This Row],[연도]]=2023,1,0)</f>
        <v>0</v>
      </c>
      <c r="W7858" s="10">
        <v>0.35</v>
      </c>
      <c r="X7858" s="10">
        <f>Y7858/1000000000000</f>
        <v>0.30069739102999998</v>
      </c>
      <c r="Y7858" s="14">
        <f>[1]!Table_1[[#This Row],[주가]]*[1]!Table_1[[#This Row],[기말주식수]]</f>
        <v>300697391030</v>
      </c>
      <c r="Z7858" s="14">
        <f>AA7858/10</f>
        <v>17.464056747430565</v>
      </c>
      <c r="AA7858" s="14">
        <f>[1]!Table_1[[#This Row],[시가총액]]/[1]!Table_1[[#This Row],[당기순이익(세후영업이익)]]</f>
        <v>174.64056747430564</v>
      </c>
      <c r="AB7858" s="10">
        <v>2280938484</v>
      </c>
    </row>
    <row r="7859" spans="1:28" ht="19.2">
      <c r="A7859" s="12">
        <v>7858</v>
      </c>
      <c r="B7859" s="12">
        <v>950170</v>
      </c>
      <c r="C7859" s="13" t="s">
        <v>1407</v>
      </c>
      <c r="D7859" s="13" t="s">
        <v>20</v>
      </c>
      <c r="E7859" s="12">
        <v>2020</v>
      </c>
      <c r="F7859" s="12">
        <v>-7.1680000000000001</v>
      </c>
      <c r="G7859" s="15">
        <f>([1]!Table_1[[#This Row],[총자산]]-[1]!Table_1[[#This Row],[장부가치 자기자본]]+[1]!Table_1[[#This Row],[시가총액]])/[1]!Table_1[[#This Row],[총자산]]</f>
        <v>4.2542387416390319</v>
      </c>
      <c r="H7859" s="14">
        <f>I7859/100000000000</f>
        <v>-6.4731201899999999E-3</v>
      </c>
      <c r="I7859" s="12">
        <v>-647312019</v>
      </c>
      <c r="J7859" s="12">
        <v>46.75</v>
      </c>
      <c r="K7859" s="10">
        <f>L7859/1000000000000</f>
        <v>5.1875942867000001E-2</v>
      </c>
      <c r="L7859" s="12">
        <v>51875942867</v>
      </c>
      <c r="M7859" s="12">
        <v>3.61</v>
      </c>
      <c r="N7859" s="12">
        <v>1</v>
      </c>
      <c r="O7859" s="15">
        <f>IF([1]!Table_1[[#This Row],[연도]]=2016,1,0)</f>
        <v>0</v>
      </c>
      <c r="P7859" s="15">
        <f>IF([1]!Table_1[[#This Row],[연도]]=2017,1,0)</f>
        <v>0</v>
      </c>
      <c r="Q7859" s="15">
        <f>IF([1]!Table_1[[#This Row],[연도]]=2018,1,0)</f>
        <v>0</v>
      </c>
      <c r="R7859" s="15">
        <f>IF([1]!Table_1[[#This Row],[연도]]=2019,1,0)</f>
        <v>0</v>
      </c>
      <c r="S7859" s="15">
        <f>IF([1]!Table_1[[#This Row],[연도]]=2020,1,0)</f>
        <v>1</v>
      </c>
      <c r="T7859" s="15">
        <f>IF([1]!Table_1[[#This Row],[연도]]=2021,1,0)</f>
        <v>0</v>
      </c>
      <c r="U7859" s="15">
        <f>IF([1]!Table_1[[#This Row],[연도]]=2022,1,0)</f>
        <v>0</v>
      </c>
      <c r="V7859" s="15">
        <f>IF([1]!Table_1[[#This Row],[연도]]=2023,1,0)</f>
        <v>0</v>
      </c>
      <c r="W7859" s="12">
        <v>0.37</v>
      </c>
      <c r="X7859" s="10">
        <f>Y7859/1000000000000</f>
        <v>0.19253034350000001</v>
      </c>
      <c r="Y7859" s="15">
        <f>[1]!Table_1[[#This Row],[주가]]*[1]!Table_1[[#This Row],[기말주식수]]</f>
        <v>192530343500</v>
      </c>
      <c r="Z7859" s="14">
        <f>AA7859/10</f>
        <v>-29.743050931980299</v>
      </c>
      <c r="AA7859" s="15">
        <f>[1]!Table_1[[#This Row],[시가총액]]/[1]!Table_1[[#This Row],[당기순이익(세후영업이익)]]</f>
        <v>-297.43050931980298</v>
      </c>
      <c r="AB7859" s="12">
        <v>1211743975</v>
      </c>
    </row>
  </sheetData>
  <autoFilter ref="A1:AB7859" xr:uid="{36074F22-B22C-4FE3-ABC5-DE8C7CBC20DC}">
    <sortState xmlns:xlrd2="http://schemas.microsoft.com/office/spreadsheetml/2017/richdata2" ref="A2:AB7859">
      <sortCondition ref="A1:A7859"/>
    </sortState>
  </autoFilter>
  <phoneticPr fontId="2" type="noConversion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린트너기반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김인환</dc:creator>
  <cp:lastModifiedBy>김인환</cp:lastModifiedBy>
  <dcterms:created xsi:type="dcterms:W3CDTF">2025-01-31T10:44:43Z</dcterms:created>
  <dcterms:modified xsi:type="dcterms:W3CDTF">2025-02-02T18:10:02Z</dcterms:modified>
</cp:coreProperties>
</file>